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0lee\Documents\"/>
    </mc:Choice>
  </mc:AlternateContent>
  <xr:revisionPtr revIDLastSave="0" documentId="8_{2786227F-8528-4B88-B204-AE708A64E9BB}" xr6:coauthVersionLast="47" xr6:coauthVersionMax="47" xr10:uidLastSave="{00000000-0000-0000-0000-000000000000}"/>
  <bookViews>
    <workbookView xWindow="-110" yWindow="-110" windowWidth="25820" windowHeight="15500" activeTab="6" xr2:uid="{2169895D-C995-4C3D-9251-B25EB5879481}"/>
  </bookViews>
  <sheets>
    <sheet name="Analysis" sheetId="13" r:id="rId1"/>
    <sheet name="10Stocks" sheetId="17" r:id="rId2"/>
    <sheet name="ApplStock" sheetId="20" r:id="rId3"/>
    <sheet name="VB+VF" sheetId="19" r:id="rId4"/>
    <sheet name="VB+VF_" sheetId="18" r:id="rId5"/>
    <sheet name="10Stocks_" sheetId="16" r:id="rId6"/>
    <sheet name="appl" sheetId="12" r:id="rId7"/>
    <sheet name="msft+wfc" sheetId="15" r:id="rId8"/>
    <sheet name="xom" sheetId="2" r:id="rId9"/>
    <sheet name="wfc" sheetId="3" r:id="rId10"/>
    <sheet name="ttm" sheetId="4" r:id="rId11"/>
    <sheet name="tesla" sheetId="5" r:id="rId12"/>
    <sheet name="msft" sheetId="6" r:id="rId13"/>
    <sheet name="goog" sheetId="7" r:id="rId14"/>
    <sheet name="dis" sheetId="9" r:id="rId15"/>
    <sheet name="cop" sheetId="10" r:id="rId16"/>
    <sheet name="bidu" sheetId="11" r:id="rId17"/>
    <sheet name="dji" sheetId="8" r:id="rId18"/>
    <sheet name="appl_2" sheetId="1" r:id="rId19"/>
    <sheet name="msft+wfc_" sheetId="14" r:id="rId20"/>
  </sheets>
  <definedNames>
    <definedName name="solver_adj" localSheetId="1" hidden="1">'10Stocks'!$D$3:$D$12</definedName>
    <definedName name="solver_adj" localSheetId="0" hidden="1">Analysis!$B$33:$K$33</definedName>
    <definedName name="solver_adj" localSheetId="7" hidden="1">'msft+wfc'!$K$2</definedName>
    <definedName name="solver_adj" localSheetId="3" hidden="1">'VB+VF'!$D$4:$D$5</definedName>
    <definedName name="solver_cvg" localSheetId="1" hidden="1">0.0001</definedName>
    <definedName name="solver_cvg" localSheetId="0" hidden="1">0.0001</definedName>
    <definedName name="solver_cvg" localSheetId="7" hidden="1">0.0001</definedName>
    <definedName name="solver_cvg" localSheetId="3" hidden="1">0.0001</definedName>
    <definedName name="solver_drv" localSheetId="1" hidden="1">1</definedName>
    <definedName name="solver_drv" localSheetId="0" hidden="1">2</definedName>
    <definedName name="solver_drv" localSheetId="7" hidden="1">1</definedName>
    <definedName name="solver_drv" localSheetId="3" hidden="1">1</definedName>
    <definedName name="solver_eng" localSheetId="1" hidden="1">1</definedName>
    <definedName name="solver_eng" localSheetId="0" hidden="1">1</definedName>
    <definedName name="solver_eng" localSheetId="7" hidden="1">1</definedName>
    <definedName name="solver_eng" localSheetId="3" hidden="1">1</definedName>
    <definedName name="solver_est" localSheetId="1" hidden="1">1</definedName>
    <definedName name="solver_est" localSheetId="0" hidden="1">1</definedName>
    <definedName name="solver_est" localSheetId="7" hidden="1">1</definedName>
    <definedName name="solver_est" localSheetId="3" hidden="1">1</definedName>
    <definedName name="solver_itr" localSheetId="1" hidden="1">2147483647</definedName>
    <definedName name="solver_itr" localSheetId="0" hidden="1">2147483647</definedName>
    <definedName name="solver_itr" localSheetId="7" hidden="1">2147483647</definedName>
    <definedName name="solver_itr" localSheetId="3" hidden="1">2147483647</definedName>
    <definedName name="solver_lhs1" localSheetId="1" hidden="1">'10Stocks'!$D$15</definedName>
    <definedName name="solver_lhs1" localSheetId="0" hidden="1">Analysis!$B$37</definedName>
    <definedName name="solver_lhs1" localSheetId="3" hidden="1">'VB+VF'!$D$6</definedName>
    <definedName name="solver_lhs2" localSheetId="0" hidden="1">Analysis!$D$70</definedName>
    <definedName name="solver_mip" localSheetId="1" hidden="1">2147483647</definedName>
    <definedName name="solver_mip" localSheetId="0" hidden="1">2147483647</definedName>
    <definedName name="solver_mip" localSheetId="7" hidden="1">2147483647</definedName>
    <definedName name="solver_mip" localSheetId="3" hidden="1">2147483647</definedName>
    <definedName name="solver_mni" localSheetId="1" hidden="1">30</definedName>
    <definedName name="solver_mni" localSheetId="0" hidden="1">30</definedName>
    <definedName name="solver_mni" localSheetId="7" hidden="1">30</definedName>
    <definedName name="solver_mni" localSheetId="3" hidden="1">30</definedName>
    <definedName name="solver_mrt" localSheetId="1" hidden="1">0.075</definedName>
    <definedName name="solver_mrt" localSheetId="0" hidden="1">0.075</definedName>
    <definedName name="solver_mrt" localSheetId="7" hidden="1">0.075</definedName>
    <definedName name="solver_mrt" localSheetId="3" hidden="1">0.075</definedName>
    <definedName name="solver_msl" localSheetId="1" hidden="1">2</definedName>
    <definedName name="solver_msl" localSheetId="0" hidden="1">2</definedName>
    <definedName name="solver_msl" localSheetId="7" hidden="1">2</definedName>
    <definedName name="solver_msl" localSheetId="3" hidden="1">2</definedName>
    <definedName name="solver_neg" localSheetId="1" hidden="1">1</definedName>
    <definedName name="solver_neg" localSheetId="0" hidden="1">1</definedName>
    <definedName name="solver_neg" localSheetId="7" hidden="1">1</definedName>
    <definedName name="solver_neg" localSheetId="3" hidden="1">1</definedName>
    <definedName name="solver_nod" localSheetId="1" hidden="1">2147483647</definedName>
    <definedName name="solver_nod" localSheetId="0" hidden="1">2147483647</definedName>
    <definedName name="solver_nod" localSheetId="7" hidden="1">2147483647</definedName>
    <definedName name="solver_nod" localSheetId="3" hidden="1">2147483647</definedName>
    <definedName name="solver_num" localSheetId="1" hidden="1">1</definedName>
    <definedName name="solver_num" localSheetId="0" hidden="1">2</definedName>
    <definedName name="solver_num" localSheetId="7" hidden="1">0</definedName>
    <definedName name="solver_num" localSheetId="3" hidden="1">1</definedName>
    <definedName name="solver_nwt" localSheetId="1" hidden="1">1</definedName>
    <definedName name="solver_nwt" localSheetId="0" hidden="1">1</definedName>
    <definedName name="solver_nwt" localSheetId="7" hidden="1">1</definedName>
    <definedName name="solver_nwt" localSheetId="3" hidden="1">1</definedName>
    <definedName name="solver_opt" localSheetId="1" hidden="1">'10Stocks'!$G$14</definedName>
    <definedName name="solver_opt" localSheetId="0" hidden="1">Analysis!$N$42</definedName>
    <definedName name="solver_opt" localSheetId="7" hidden="1">'msft+wfc'!$K$9</definedName>
    <definedName name="solver_opt" localSheetId="3" hidden="1">'VB+VF'!$H$8</definedName>
    <definedName name="solver_pre" localSheetId="1" hidden="1">0.000001</definedName>
    <definedName name="solver_pre" localSheetId="0" hidden="1">0.000001</definedName>
    <definedName name="solver_pre" localSheetId="7" hidden="1">0.000001</definedName>
    <definedName name="solver_pre" localSheetId="3" hidden="1">0.000001</definedName>
    <definedName name="solver_rbv" localSheetId="1" hidden="1">1</definedName>
    <definedName name="solver_rbv" localSheetId="0" hidden="1">2</definedName>
    <definedName name="solver_rbv" localSheetId="7" hidden="1">1</definedName>
    <definedName name="solver_rbv" localSheetId="3" hidden="1">1</definedName>
    <definedName name="solver_rel1" localSheetId="1" hidden="1">2</definedName>
    <definedName name="solver_rel1" localSheetId="0" hidden="1">2</definedName>
    <definedName name="solver_rel1" localSheetId="3" hidden="1">2</definedName>
    <definedName name="solver_rel2" localSheetId="0" hidden="1">3</definedName>
    <definedName name="solver_rhs1" localSheetId="1" hidden="1">'10Stocks'!$B$15</definedName>
    <definedName name="solver_rhs1" localSheetId="0" hidden="1">Analysis!$D$37</definedName>
    <definedName name="solver_rhs1" localSheetId="3" hidden="1">'VB+VF'!$B$6</definedName>
    <definedName name="solver_rhs2" localSheetId="0" hidden="1">Analysis!$B$70</definedName>
    <definedName name="solver_rlx" localSheetId="1" hidden="1">2</definedName>
    <definedName name="solver_rlx" localSheetId="0" hidden="1">2</definedName>
    <definedName name="solver_rlx" localSheetId="7" hidden="1">2</definedName>
    <definedName name="solver_rlx" localSheetId="3" hidden="1">2</definedName>
    <definedName name="solver_rsd" localSheetId="1" hidden="1">0</definedName>
    <definedName name="solver_rsd" localSheetId="0" hidden="1">0</definedName>
    <definedName name="solver_rsd" localSheetId="7" hidden="1">0</definedName>
    <definedName name="solver_rsd" localSheetId="3" hidden="1">0</definedName>
    <definedName name="solver_scl" localSheetId="1" hidden="1">1</definedName>
    <definedName name="solver_scl" localSheetId="0" hidden="1">2</definedName>
    <definedName name="solver_scl" localSheetId="7" hidden="1">1</definedName>
    <definedName name="solver_scl" localSheetId="3" hidden="1">1</definedName>
    <definedName name="solver_sho" localSheetId="1" hidden="1">2</definedName>
    <definedName name="solver_sho" localSheetId="0" hidden="1">2</definedName>
    <definedName name="solver_sho" localSheetId="7" hidden="1">2</definedName>
    <definedName name="solver_sho" localSheetId="3" hidden="1">2</definedName>
    <definedName name="solver_ssz" localSheetId="1" hidden="1">100</definedName>
    <definedName name="solver_ssz" localSheetId="0" hidden="1">100</definedName>
    <definedName name="solver_ssz" localSheetId="7" hidden="1">100</definedName>
    <definedName name="solver_ssz" localSheetId="3" hidden="1">100</definedName>
    <definedName name="solver_tim" localSheetId="1" hidden="1">2147483647</definedName>
    <definedName name="solver_tim" localSheetId="0" hidden="1">2147483647</definedName>
    <definedName name="solver_tim" localSheetId="7" hidden="1">2147483647</definedName>
    <definedName name="solver_tim" localSheetId="3" hidden="1">2147483647</definedName>
    <definedName name="solver_tol" localSheetId="1" hidden="1">0.01</definedName>
    <definedName name="solver_tol" localSheetId="0" hidden="1">0.01</definedName>
    <definedName name="solver_tol" localSheetId="7" hidden="1">0.01</definedName>
    <definedName name="solver_tol" localSheetId="3" hidden="1">0.01</definedName>
    <definedName name="solver_typ" localSheetId="1" hidden="1">1</definedName>
    <definedName name="solver_typ" localSheetId="0" hidden="1">2</definedName>
    <definedName name="solver_typ" localSheetId="7" hidden="1">1</definedName>
    <definedName name="solver_typ" localSheetId="3" hidden="1">1</definedName>
    <definedName name="solver_val" localSheetId="1" hidden="1">0</definedName>
    <definedName name="solver_val" localSheetId="0" hidden="1">0</definedName>
    <definedName name="solver_val" localSheetId="7" hidden="1">0</definedName>
    <definedName name="solver_val" localSheetId="3" hidden="1">0</definedName>
    <definedName name="solver_ver" localSheetId="1" hidden="1">3</definedName>
    <definedName name="solver_ver" localSheetId="0" hidden="1">3</definedName>
    <definedName name="solver_ver" localSheetId="7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0" l="1"/>
  <c r="M20" i="17"/>
  <c r="F23" i="20"/>
  <c r="H22" i="20"/>
  <c r="F22" i="20"/>
  <c r="N19" i="17"/>
  <c r="M19" i="17"/>
  <c r="M18" i="17"/>
  <c r="O3" i="12"/>
  <c r="M21" i="18"/>
  <c r="AG384" i="16"/>
  <c r="AG385" i="16"/>
  <c r="AG386" i="16"/>
  <c r="AG387" i="16"/>
  <c r="AG388" i="16"/>
  <c r="AG389" i="16"/>
  <c r="AG390" i="16"/>
  <c r="AG391" i="16"/>
  <c r="AG392" i="16"/>
  <c r="AG393" i="16"/>
  <c r="AG394" i="16"/>
  <c r="AG395" i="16"/>
  <c r="AG396" i="16" s="1"/>
  <c r="AG397" i="16" s="1"/>
  <c r="AG398" i="16" s="1"/>
  <c r="AG399" i="16" s="1"/>
  <c r="AG400" i="16" s="1"/>
  <c r="AG401" i="16" s="1"/>
  <c r="AG402" i="16" s="1"/>
  <c r="AG403" i="16" s="1"/>
  <c r="AG404" i="16" s="1"/>
  <c r="AG405" i="16" s="1"/>
  <c r="AG406" i="16" s="1"/>
  <c r="AG407" i="16" s="1"/>
  <c r="AG408" i="16" s="1"/>
  <c r="AG409" i="16" s="1"/>
  <c r="AG410" i="16" s="1"/>
  <c r="AG411" i="16" s="1"/>
  <c r="AG412" i="16" s="1"/>
  <c r="AG413" i="16" s="1"/>
  <c r="AG414" i="16" s="1"/>
  <c r="AG415" i="16" s="1"/>
  <c r="AG416" i="16" s="1"/>
  <c r="AG417" i="16" s="1"/>
  <c r="AG418" i="16" s="1"/>
  <c r="AG419" i="16" s="1"/>
  <c r="AG420" i="16" s="1"/>
  <c r="AG421" i="16" s="1"/>
  <c r="AG422" i="16" s="1"/>
  <c r="AG423" i="16" s="1"/>
  <c r="AG424" i="16" s="1"/>
  <c r="AG425" i="16" s="1"/>
  <c r="AG426" i="16" s="1"/>
  <c r="AG427" i="16" s="1"/>
  <c r="AG428" i="16" s="1"/>
  <c r="AG429" i="16" s="1"/>
  <c r="AG430" i="16" s="1"/>
  <c r="AG431" i="16" s="1"/>
  <c r="AG432" i="16" s="1"/>
  <c r="AG433" i="16" s="1"/>
  <c r="AG434" i="16" s="1"/>
  <c r="AG435" i="16" s="1"/>
  <c r="AG436" i="16" s="1"/>
  <c r="AG437" i="16" s="1"/>
  <c r="AG438" i="16" s="1"/>
  <c r="AG439" i="16" s="1"/>
  <c r="AG440" i="16" s="1"/>
  <c r="AG441" i="16" s="1"/>
  <c r="AG442" i="16" s="1"/>
  <c r="AG443" i="16" s="1"/>
  <c r="AG444" i="16" s="1"/>
  <c r="AG445" i="16" s="1"/>
  <c r="AG446" i="16" s="1"/>
  <c r="AG447" i="16" s="1"/>
  <c r="AG448" i="16" s="1"/>
  <c r="AG449" i="16" s="1"/>
  <c r="AG450" i="16" s="1"/>
  <c r="AG451" i="16" s="1"/>
  <c r="AG452" i="16" s="1"/>
  <c r="AG453" i="16" s="1"/>
  <c r="AG454" i="16" s="1"/>
  <c r="AG455" i="16" s="1"/>
  <c r="AG456" i="16" s="1"/>
  <c r="AG457" i="16" s="1"/>
  <c r="AG458" i="16" s="1"/>
  <c r="AG459" i="16" s="1"/>
  <c r="AG460" i="16" s="1"/>
  <c r="AG461" i="16" s="1"/>
  <c r="AG462" i="16" s="1"/>
  <c r="AG463" i="16" s="1"/>
  <c r="AG464" i="16" s="1"/>
  <c r="AG465" i="16" s="1"/>
  <c r="AG466" i="16" s="1"/>
  <c r="AG467" i="16" s="1"/>
  <c r="AG468" i="16" s="1"/>
  <c r="AG469" i="16" s="1"/>
  <c r="AG470" i="16" s="1"/>
  <c r="AG471" i="16" s="1"/>
  <c r="AG472" i="16" s="1"/>
  <c r="AG473" i="16" s="1"/>
  <c r="AG474" i="16" s="1"/>
  <c r="AG475" i="16" s="1"/>
  <c r="AG476" i="16" s="1"/>
  <c r="AG477" i="16" s="1"/>
  <c r="AG478" i="16" s="1"/>
  <c r="AG479" i="16" s="1"/>
  <c r="AG480" i="16" s="1"/>
  <c r="AG481" i="16" s="1"/>
  <c r="AG482" i="16" s="1"/>
  <c r="AG483" i="16" s="1"/>
  <c r="AG484" i="16" s="1"/>
  <c r="AG485" i="16" s="1"/>
  <c r="AG486" i="16" s="1"/>
  <c r="AG487" i="16" s="1"/>
  <c r="AG488" i="16" s="1"/>
  <c r="AG489" i="16" s="1"/>
  <c r="AG490" i="16" s="1"/>
  <c r="AG491" i="16" s="1"/>
  <c r="AG492" i="16" s="1"/>
  <c r="AG493" i="16" s="1"/>
  <c r="AG494" i="16" s="1"/>
  <c r="AG495" i="16" s="1"/>
  <c r="AG496" i="16" s="1"/>
  <c r="AG497" i="16" s="1"/>
  <c r="AG498" i="16" s="1"/>
  <c r="AG499" i="16" s="1"/>
  <c r="AG500" i="16" s="1"/>
  <c r="AG501" i="16" s="1"/>
  <c r="AG502" i="16" s="1"/>
  <c r="AG503" i="16" s="1"/>
  <c r="AG504" i="16" s="1"/>
  <c r="AG505" i="16" s="1"/>
  <c r="AG506" i="16" s="1"/>
  <c r="AG507" i="16" s="1"/>
  <c r="AG508" i="16" s="1"/>
  <c r="AG509" i="16" s="1"/>
  <c r="AG510" i="16" s="1"/>
  <c r="AG511" i="16" s="1"/>
  <c r="AG512" i="16" s="1"/>
  <c r="AG513" i="16" s="1"/>
  <c r="AG514" i="16" s="1"/>
  <c r="AG515" i="16" s="1"/>
  <c r="AG516" i="16" s="1"/>
  <c r="AG517" i="16" s="1"/>
  <c r="AG518" i="16" s="1"/>
  <c r="AG519" i="16" s="1"/>
  <c r="AG520" i="16" s="1"/>
  <c r="AG521" i="16" s="1"/>
  <c r="AG522" i="16" s="1"/>
  <c r="AG523" i="16" s="1"/>
  <c r="AG524" i="16" s="1"/>
  <c r="AG525" i="16" s="1"/>
  <c r="AG526" i="16" s="1"/>
  <c r="AG527" i="16" s="1"/>
  <c r="AG528" i="16" s="1"/>
  <c r="AG529" i="16" s="1"/>
  <c r="AG530" i="16" s="1"/>
  <c r="AG531" i="16" s="1"/>
  <c r="AG532" i="16" s="1"/>
  <c r="AG533" i="16" s="1"/>
  <c r="AG534" i="16" s="1"/>
  <c r="AG535" i="16" s="1"/>
  <c r="AG536" i="16" s="1"/>
  <c r="AG537" i="16" s="1"/>
  <c r="AG538" i="16" s="1"/>
  <c r="AG539" i="16" s="1"/>
  <c r="AG540" i="16" s="1"/>
  <c r="AG541" i="16" s="1"/>
  <c r="AG542" i="16" s="1"/>
  <c r="AG543" i="16" s="1"/>
  <c r="AG544" i="16" s="1"/>
  <c r="AG545" i="16" s="1"/>
  <c r="AG546" i="16" s="1"/>
  <c r="AG547" i="16" s="1"/>
  <c r="AG548" i="16" s="1"/>
  <c r="AG549" i="16" s="1"/>
  <c r="AG550" i="16" s="1"/>
  <c r="AG551" i="16" s="1"/>
  <c r="AG552" i="16" s="1"/>
  <c r="AG553" i="16" s="1"/>
  <c r="AG554" i="16" s="1"/>
  <c r="AG555" i="16" s="1"/>
  <c r="AG556" i="16" s="1"/>
  <c r="AG557" i="16" s="1"/>
  <c r="AG558" i="16" s="1"/>
  <c r="AG559" i="16" s="1"/>
  <c r="AG560" i="16" s="1"/>
  <c r="AG561" i="16" s="1"/>
  <c r="AG562" i="16" s="1"/>
  <c r="AG563" i="16" s="1"/>
  <c r="AG564" i="16" s="1"/>
  <c r="AG565" i="16" s="1"/>
  <c r="AG566" i="16" s="1"/>
  <c r="AG567" i="16" s="1"/>
  <c r="AG568" i="16" s="1"/>
  <c r="AG569" i="16" s="1"/>
  <c r="AG570" i="16" s="1"/>
  <c r="AG571" i="16" s="1"/>
  <c r="AG572" i="16" s="1"/>
  <c r="AG573" i="16" s="1"/>
  <c r="AG574" i="16" s="1"/>
  <c r="AG575" i="16" s="1"/>
  <c r="AG576" i="16" s="1"/>
  <c r="AG577" i="16" s="1"/>
  <c r="AG578" i="16" s="1"/>
  <c r="AG579" i="16" s="1"/>
  <c r="AG580" i="16" s="1"/>
  <c r="AG581" i="16" s="1"/>
  <c r="AG582" i="16" s="1"/>
  <c r="AG583" i="16" s="1"/>
  <c r="AG584" i="16" s="1"/>
  <c r="AG585" i="16" s="1"/>
  <c r="AG586" i="16" s="1"/>
  <c r="AG587" i="16" s="1"/>
  <c r="AG588" i="16" s="1"/>
  <c r="AG589" i="16" s="1"/>
  <c r="AG590" i="16" s="1"/>
  <c r="AG591" i="16" s="1"/>
  <c r="AG592" i="16" s="1"/>
  <c r="AG593" i="16" s="1"/>
  <c r="AG594" i="16" s="1"/>
  <c r="AG595" i="16" s="1"/>
  <c r="AG596" i="16" s="1"/>
  <c r="AG597" i="16" s="1"/>
  <c r="AG598" i="16" s="1"/>
  <c r="AG599" i="16" s="1"/>
  <c r="AG600" i="16" s="1"/>
  <c r="AG601" i="16" s="1"/>
  <c r="AG602" i="16" s="1"/>
  <c r="AG603" i="16" s="1"/>
  <c r="AG604" i="16" s="1"/>
  <c r="AG605" i="16" s="1"/>
  <c r="AG606" i="16" s="1"/>
  <c r="AG607" i="16" s="1"/>
  <c r="AG608" i="16" s="1"/>
  <c r="AG609" i="16" s="1"/>
  <c r="AG610" i="16" s="1"/>
  <c r="AG611" i="16" s="1"/>
  <c r="AG612" i="16" s="1"/>
  <c r="AG613" i="16" s="1"/>
  <c r="AG614" i="16" s="1"/>
  <c r="AG615" i="16" s="1"/>
  <c r="AG616" i="16" s="1"/>
  <c r="AG617" i="16" s="1"/>
  <c r="AG618" i="16" s="1"/>
  <c r="AG619" i="16" s="1"/>
  <c r="AG620" i="16" s="1"/>
  <c r="AG621" i="16" s="1"/>
  <c r="AG622" i="16" s="1"/>
  <c r="AG623" i="16" s="1"/>
  <c r="AG624" i="16" s="1"/>
  <c r="AG625" i="16" s="1"/>
  <c r="AG626" i="16" s="1"/>
  <c r="AG627" i="16" s="1"/>
  <c r="AG628" i="16" s="1"/>
  <c r="AG629" i="16" s="1"/>
  <c r="AG630" i="16" s="1"/>
  <c r="AG631" i="16" s="1"/>
  <c r="AG632" i="16" s="1"/>
  <c r="AG633" i="16" s="1"/>
  <c r="AG634" i="16" s="1"/>
  <c r="AG635" i="16" s="1"/>
  <c r="AG636" i="16" s="1"/>
  <c r="AG637" i="16" s="1"/>
  <c r="AG638" i="16" s="1"/>
  <c r="AG639" i="16" s="1"/>
  <c r="AG640" i="16" s="1"/>
  <c r="AG641" i="16" s="1"/>
  <c r="AG642" i="16" s="1"/>
  <c r="AG643" i="16" s="1"/>
  <c r="AG644" i="16" s="1"/>
  <c r="AG645" i="16" s="1"/>
  <c r="AG646" i="16" s="1"/>
  <c r="AG647" i="16" s="1"/>
  <c r="AG648" i="16" s="1"/>
  <c r="AG649" i="16" s="1"/>
  <c r="AG650" i="16" s="1"/>
  <c r="AG651" i="16" s="1"/>
  <c r="AG652" i="16" s="1"/>
  <c r="AG653" i="16" s="1"/>
  <c r="AG654" i="16" s="1"/>
  <c r="AG655" i="16" s="1"/>
  <c r="AG656" i="16" s="1"/>
  <c r="AG657" i="16" s="1"/>
  <c r="AG658" i="16" s="1"/>
  <c r="AG659" i="16" s="1"/>
  <c r="AG660" i="16" s="1"/>
  <c r="AG661" i="16" s="1"/>
  <c r="AG662" i="16" s="1"/>
  <c r="AG663" i="16" s="1"/>
  <c r="AG664" i="16" s="1"/>
  <c r="AG665" i="16" s="1"/>
  <c r="AG666" i="16" s="1"/>
  <c r="AG667" i="16" s="1"/>
  <c r="AG668" i="16" s="1"/>
  <c r="AG669" i="16" s="1"/>
  <c r="AG670" i="16" s="1"/>
  <c r="AG671" i="16" s="1"/>
  <c r="AG672" i="16" s="1"/>
  <c r="AG673" i="16" s="1"/>
  <c r="AG674" i="16" s="1"/>
  <c r="AG675" i="16" s="1"/>
  <c r="AG676" i="16" s="1"/>
  <c r="AG677" i="16" s="1"/>
  <c r="AG678" i="16" s="1"/>
  <c r="AG679" i="16" s="1"/>
  <c r="AG680" i="16" s="1"/>
  <c r="AG681" i="16" s="1"/>
  <c r="AG682" i="16" s="1"/>
  <c r="AG683" i="16" s="1"/>
  <c r="AG684" i="16" s="1"/>
  <c r="AG685" i="16" s="1"/>
  <c r="AG686" i="16" s="1"/>
  <c r="AG687" i="16" s="1"/>
  <c r="AG688" i="16" s="1"/>
  <c r="AG689" i="16" s="1"/>
  <c r="AG690" i="16" s="1"/>
  <c r="AG691" i="16" s="1"/>
  <c r="AG692" i="16" s="1"/>
  <c r="AG693" i="16" s="1"/>
  <c r="AG694" i="16" s="1"/>
  <c r="AG695" i="16" s="1"/>
  <c r="AG696" i="16" s="1"/>
  <c r="AG697" i="16" s="1"/>
  <c r="AG698" i="16" s="1"/>
  <c r="AG699" i="16" s="1"/>
  <c r="AG700" i="16" s="1"/>
  <c r="AG701" i="16" s="1"/>
  <c r="AG702" i="16" s="1"/>
  <c r="AG703" i="16" s="1"/>
  <c r="AG704" i="16" s="1"/>
  <c r="AG705" i="16" s="1"/>
  <c r="AG706" i="16" s="1"/>
  <c r="AG707" i="16" s="1"/>
  <c r="AG708" i="16" s="1"/>
  <c r="AG709" i="16" s="1"/>
  <c r="AG710" i="16" s="1"/>
  <c r="AG711" i="16" s="1"/>
  <c r="AG712" i="16" s="1"/>
  <c r="AG713" i="16" s="1"/>
  <c r="AG714" i="16" s="1"/>
  <c r="AG715" i="16" s="1"/>
  <c r="AG716" i="16" s="1"/>
  <c r="AG717" i="16" s="1"/>
  <c r="AG718" i="16" s="1"/>
  <c r="AG719" i="16" s="1"/>
  <c r="AG720" i="16" s="1"/>
  <c r="AG721" i="16" s="1"/>
  <c r="AG722" i="16" s="1"/>
  <c r="AG723" i="16" s="1"/>
  <c r="AG724" i="16" s="1"/>
  <c r="AG725" i="16" s="1"/>
  <c r="AG726" i="16" s="1"/>
  <c r="AG727" i="16" s="1"/>
  <c r="AG728" i="16" s="1"/>
  <c r="AG729" i="16" s="1"/>
  <c r="AG730" i="16" s="1"/>
  <c r="AG731" i="16" s="1"/>
  <c r="AG732" i="16" s="1"/>
  <c r="AG733" i="16" s="1"/>
  <c r="AG734" i="16" s="1"/>
  <c r="AG735" i="16" s="1"/>
  <c r="AG736" i="16" s="1"/>
  <c r="AG737" i="16" s="1"/>
  <c r="AG738" i="16" s="1"/>
  <c r="AG739" i="16" s="1"/>
  <c r="AG740" i="16" s="1"/>
  <c r="AG741" i="16" s="1"/>
  <c r="AG742" i="16" s="1"/>
  <c r="AG743" i="16" s="1"/>
  <c r="AG744" i="16" s="1"/>
  <c r="AG745" i="16" s="1"/>
  <c r="AG746" i="16" s="1"/>
  <c r="AG747" i="16" s="1"/>
  <c r="AG748" i="16" s="1"/>
  <c r="AG749" i="16" s="1"/>
  <c r="AG750" i="16" s="1"/>
  <c r="AG751" i="16" s="1"/>
  <c r="AG752" i="16" s="1"/>
  <c r="AG753" i="16" s="1"/>
  <c r="AG754" i="16" s="1"/>
  <c r="AG755" i="16" s="1"/>
  <c r="AG756" i="16" s="1"/>
  <c r="AG757" i="16" s="1"/>
  <c r="AG758" i="16" s="1"/>
  <c r="AG759" i="16" s="1"/>
  <c r="AG760" i="16" s="1"/>
  <c r="AG761" i="16" s="1"/>
  <c r="AG762" i="16" s="1"/>
  <c r="AG763" i="16" s="1"/>
  <c r="AG764" i="16" s="1"/>
  <c r="AG765" i="16" s="1"/>
  <c r="AG766" i="16" s="1"/>
  <c r="AG767" i="16" s="1"/>
  <c r="AG768" i="16" s="1"/>
  <c r="AG769" i="16" s="1"/>
  <c r="AG770" i="16" s="1"/>
  <c r="AG771" i="16" s="1"/>
  <c r="AG772" i="16" s="1"/>
  <c r="AG773" i="16" s="1"/>
  <c r="AG774" i="16" s="1"/>
  <c r="AG775" i="16" s="1"/>
  <c r="AG776" i="16" s="1"/>
  <c r="AG777" i="16" s="1"/>
  <c r="AG778" i="16" s="1"/>
  <c r="AG779" i="16" s="1"/>
  <c r="AG780" i="16" s="1"/>
  <c r="AG781" i="16" s="1"/>
  <c r="AG782" i="16" s="1"/>
  <c r="AG783" i="16" s="1"/>
  <c r="AG784" i="16" s="1"/>
  <c r="AG785" i="16" s="1"/>
  <c r="AG786" i="16" s="1"/>
  <c r="AG787" i="16" s="1"/>
  <c r="AG788" i="16" s="1"/>
  <c r="AG789" i="16" s="1"/>
  <c r="AG790" i="16" s="1"/>
  <c r="AG791" i="16" s="1"/>
  <c r="AG792" i="16" s="1"/>
  <c r="AG793" i="16" s="1"/>
  <c r="AG794" i="16" s="1"/>
  <c r="AG795" i="16" s="1"/>
  <c r="AG796" i="16" s="1"/>
  <c r="AG797" i="16" s="1"/>
  <c r="AG798" i="16" s="1"/>
  <c r="AG799" i="16" s="1"/>
  <c r="AG800" i="16" s="1"/>
  <c r="AG801" i="16" s="1"/>
  <c r="AG802" i="16" s="1"/>
  <c r="AG803" i="16" s="1"/>
  <c r="AG804" i="16" s="1"/>
  <c r="AG805" i="16" s="1"/>
  <c r="AG806" i="16" s="1"/>
  <c r="AG807" i="16" s="1"/>
  <c r="AG808" i="16" s="1"/>
  <c r="AG809" i="16" s="1"/>
  <c r="AG810" i="16" s="1"/>
  <c r="AG811" i="16" s="1"/>
  <c r="AG812" i="16" s="1"/>
  <c r="AG813" i="16" s="1"/>
  <c r="AG814" i="16" s="1"/>
  <c r="AG815" i="16" s="1"/>
  <c r="AG816" i="16" s="1"/>
  <c r="AG817" i="16" s="1"/>
  <c r="AG818" i="16" s="1"/>
  <c r="AG819" i="16" s="1"/>
  <c r="AG820" i="16" s="1"/>
  <c r="AG821" i="16" s="1"/>
  <c r="AG822" i="16" s="1"/>
  <c r="AG823" i="16" s="1"/>
  <c r="AG824" i="16" s="1"/>
  <c r="AG825" i="16" s="1"/>
  <c r="AG826" i="16" s="1"/>
  <c r="AG827" i="16" s="1"/>
  <c r="AG828" i="16" s="1"/>
  <c r="AG829" i="16" s="1"/>
  <c r="AG830" i="16" s="1"/>
  <c r="AG831" i="16" s="1"/>
  <c r="AG832" i="16" s="1"/>
  <c r="AG833" i="16" s="1"/>
  <c r="AG834" i="16" s="1"/>
  <c r="AG835" i="16" s="1"/>
  <c r="AG836" i="16" s="1"/>
  <c r="AG837" i="16" s="1"/>
  <c r="AG838" i="16" s="1"/>
  <c r="AG839" i="16" s="1"/>
  <c r="AG840" i="16" s="1"/>
  <c r="AG841" i="16" s="1"/>
  <c r="AG842" i="16" s="1"/>
  <c r="AG843" i="16" s="1"/>
  <c r="AG844" i="16" s="1"/>
  <c r="AG845" i="16" s="1"/>
  <c r="AG846" i="16" s="1"/>
  <c r="AG847" i="16" s="1"/>
  <c r="AG848" i="16" s="1"/>
  <c r="AG849" i="16" s="1"/>
  <c r="AG850" i="16" s="1"/>
  <c r="AG851" i="16" s="1"/>
  <c r="AG852" i="16" s="1"/>
  <c r="AG853" i="16" s="1"/>
  <c r="AG854" i="16" s="1"/>
  <c r="AG855" i="16" s="1"/>
  <c r="AG856" i="16" s="1"/>
  <c r="AG857" i="16" s="1"/>
  <c r="AG858" i="16" s="1"/>
  <c r="AG859" i="16" s="1"/>
  <c r="AG860" i="16" s="1"/>
  <c r="AG861" i="16" s="1"/>
  <c r="AG862" i="16" s="1"/>
  <c r="AG863" i="16" s="1"/>
  <c r="AG864" i="16" s="1"/>
  <c r="AG865" i="16" s="1"/>
  <c r="AG866" i="16" s="1"/>
  <c r="AG867" i="16" s="1"/>
  <c r="AG868" i="16" s="1"/>
  <c r="AG869" i="16" s="1"/>
  <c r="AG870" i="16" s="1"/>
  <c r="AG871" i="16" s="1"/>
  <c r="AG872" i="16" s="1"/>
  <c r="AG873" i="16" s="1"/>
  <c r="AG874" i="16" s="1"/>
  <c r="AG875" i="16" s="1"/>
  <c r="AG876" i="16" s="1"/>
  <c r="AG877" i="16" s="1"/>
  <c r="AG878" i="16" s="1"/>
  <c r="AG879" i="16" s="1"/>
  <c r="AG880" i="16" s="1"/>
  <c r="AG881" i="16" s="1"/>
  <c r="AG882" i="16" s="1"/>
  <c r="AG883" i="16" s="1"/>
  <c r="AG884" i="16" s="1"/>
  <c r="AG885" i="16" s="1"/>
  <c r="AG886" i="16" s="1"/>
  <c r="AG887" i="16" s="1"/>
  <c r="AG888" i="16" s="1"/>
  <c r="AG889" i="16" s="1"/>
  <c r="AG890" i="16" s="1"/>
  <c r="AG891" i="16" s="1"/>
  <c r="AG892" i="16" s="1"/>
  <c r="AG893" i="16" s="1"/>
  <c r="AG894" i="16" s="1"/>
  <c r="AG895" i="16" s="1"/>
  <c r="AG896" i="16" s="1"/>
  <c r="AG897" i="16" s="1"/>
  <c r="AG898" i="16" s="1"/>
  <c r="AG899" i="16" s="1"/>
  <c r="AG900" i="16" s="1"/>
  <c r="AG901" i="16" s="1"/>
  <c r="AG902" i="16" s="1"/>
  <c r="AG903" i="16" s="1"/>
  <c r="AG904" i="16" s="1"/>
  <c r="AG905" i="16" s="1"/>
  <c r="AG906" i="16" s="1"/>
  <c r="AG907" i="16" s="1"/>
  <c r="AG908" i="16" s="1"/>
  <c r="AG909" i="16" s="1"/>
  <c r="AG910" i="16" s="1"/>
  <c r="AG911" i="16" s="1"/>
  <c r="AG912" i="16" s="1"/>
  <c r="AG913" i="16" s="1"/>
  <c r="AG914" i="16" s="1"/>
  <c r="AG915" i="16" s="1"/>
  <c r="AG916" i="16" s="1"/>
  <c r="AG917" i="16" s="1"/>
  <c r="AG918" i="16" s="1"/>
  <c r="AG919" i="16" s="1"/>
  <c r="AG920" i="16" s="1"/>
  <c r="AG921" i="16" s="1"/>
  <c r="AG922" i="16" s="1"/>
  <c r="AG923" i="16" s="1"/>
  <c r="AG924" i="16" s="1"/>
  <c r="AG925" i="16" s="1"/>
  <c r="AG926" i="16" s="1"/>
  <c r="AG927" i="16" s="1"/>
  <c r="AG928" i="16" s="1"/>
  <c r="AG929" i="16" s="1"/>
  <c r="AG930" i="16" s="1"/>
  <c r="AG931" i="16" s="1"/>
  <c r="AG932" i="16" s="1"/>
  <c r="AG933" i="16" s="1"/>
  <c r="AG934" i="16" s="1"/>
  <c r="AG935" i="16" s="1"/>
  <c r="AG936" i="16" s="1"/>
  <c r="AG937" i="16" s="1"/>
  <c r="AG938" i="16" s="1"/>
  <c r="AG939" i="16" s="1"/>
  <c r="AG940" i="16" s="1"/>
  <c r="AG941" i="16" s="1"/>
  <c r="AG942" i="16" s="1"/>
  <c r="AG943" i="16" s="1"/>
  <c r="AG944" i="16" s="1"/>
  <c r="AG945" i="16" s="1"/>
  <c r="AG946" i="16" s="1"/>
  <c r="AG947" i="16" s="1"/>
  <c r="AG948" i="16" s="1"/>
  <c r="AG949" i="16" s="1"/>
  <c r="AG950" i="16" s="1"/>
  <c r="AG951" i="16" s="1"/>
  <c r="AG952" i="16" s="1"/>
  <c r="AG953" i="16" s="1"/>
  <c r="AG954" i="16" s="1"/>
  <c r="AG955" i="16" s="1"/>
  <c r="AG956" i="16" s="1"/>
  <c r="AG957" i="16" s="1"/>
  <c r="AG958" i="16" s="1"/>
  <c r="AG959" i="16" s="1"/>
  <c r="AG960" i="16" s="1"/>
  <c r="AG961" i="16" s="1"/>
  <c r="AG962" i="16" s="1"/>
  <c r="AG963" i="16" s="1"/>
  <c r="AG964" i="16" s="1"/>
  <c r="AG965" i="16" s="1"/>
  <c r="AG966" i="16" s="1"/>
  <c r="AG967" i="16" s="1"/>
  <c r="AG968" i="16" s="1"/>
  <c r="AG969" i="16" s="1"/>
  <c r="AG970" i="16" s="1"/>
  <c r="AG971" i="16" s="1"/>
  <c r="AG972" i="16" s="1"/>
  <c r="AG973" i="16" s="1"/>
  <c r="AG974" i="16" s="1"/>
  <c r="AG975" i="16" s="1"/>
  <c r="AG976" i="16" s="1"/>
  <c r="AG977" i="16" s="1"/>
  <c r="AG978" i="16" s="1"/>
  <c r="AG979" i="16" s="1"/>
  <c r="AG980" i="16" s="1"/>
  <c r="AG981" i="16" s="1"/>
  <c r="AG982" i="16" s="1"/>
  <c r="AG983" i="16" s="1"/>
  <c r="AG984" i="16" s="1"/>
  <c r="AG985" i="16" s="1"/>
  <c r="AG986" i="16" s="1"/>
  <c r="AG987" i="16" s="1"/>
  <c r="AG988" i="16" s="1"/>
  <c r="AG989" i="16" s="1"/>
  <c r="AG990" i="16" s="1"/>
  <c r="AG991" i="16" s="1"/>
  <c r="AG992" i="16" s="1"/>
  <c r="AG993" i="16" s="1"/>
  <c r="AG994" i="16" s="1"/>
  <c r="AG995" i="16" s="1"/>
  <c r="AG996" i="16" s="1"/>
  <c r="AG997" i="16" s="1"/>
  <c r="AG998" i="16" s="1"/>
  <c r="AG999" i="16" s="1"/>
  <c r="AG1000" i="16" s="1"/>
  <c r="AG1001" i="16" s="1"/>
  <c r="AG1002" i="16" s="1"/>
  <c r="AG1003" i="16" s="1"/>
  <c r="AG1004" i="16" s="1"/>
  <c r="AG1005" i="16" s="1"/>
  <c r="AG1006" i="16" s="1"/>
  <c r="AG1007" i="16" s="1"/>
  <c r="AG1008" i="16" s="1"/>
  <c r="AG1009" i="16" s="1"/>
  <c r="AG1010" i="16" s="1"/>
  <c r="AG1011" i="16" s="1"/>
  <c r="AG1012" i="16" s="1"/>
  <c r="AG1013" i="16" s="1"/>
  <c r="AG1014" i="16" s="1"/>
  <c r="AG1015" i="16" s="1"/>
  <c r="AG1016" i="16" s="1"/>
  <c r="AG1017" i="16" s="1"/>
  <c r="AG1018" i="16" s="1"/>
  <c r="AG1019" i="16" s="1"/>
  <c r="AG1020" i="16" s="1"/>
  <c r="AG1021" i="16" s="1"/>
  <c r="AG1022" i="16" s="1"/>
  <c r="AG1023" i="16" s="1"/>
  <c r="AG1024" i="16" s="1"/>
  <c r="AG1025" i="16" s="1"/>
  <c r="AG1026" i="16" s="1"/>
  <c r="AG1027" i="16" s="1"/>
  <c r="AG1028" i="16" s="1"/>
  <c r="AG1029" i="16" s="1"/>
  <c r="AG1030" i="16" s="1"/>
  <c r="AG1031" i="16" s="1"/>
  <c r="AG1032" i="16" s="1"/>
  <c r="AG1033" i="16" s="1"/>
  <c r="AG1034" i="16" s="1"/>
  <c r="AG1035" i="16" s="1"/>
  <c r="AG1036" i="16" s="1"/>
  <c r="AG1037" i="16" s="1"/>
  <c r="AG1038" i="16" s="1"/>
  <c r="AG1039" i="16" s="1"/>
  <c r="AG1040" i="16" s="1"/>
  <c r="AG1041" i="16" s="1"/>
  <c r="AG1042" i="16" s="1"/>
  <c r="AG1043" i="16" s="1"/>
  <c r="AG1044" i="16" s="1"/>
  <c r="AG1045" i="16" s="1"/>
  <c r="AG1046" i="16" s="1"/>
  <c r="AG1047" i="16" s="1"/>
  <c r="AG1048" i="16" s="1"/>
  <c r="AG1049" i="16" s="1"/>
  <c r="AG1050" i="16" s="1"/>
  <c r="AG1051" i="16" s="1"/>
  <c r="AG1052" i="16" s="1"/>
  <c r="AG1053" i="16" s="1"/>
  <c r="AG1054" i="16" s="1"/>
  <c r="AG1055" i="16" s="1"/>
  <c r="AG1056" i="16" s="1"/>
  <c r="AG1057" i="16" s="1"/>
  <c r="AG1058" i="16" s="1"/>
  <c r="AG1059" i="16" s="1"/>
  <c r="AG1060" i="16" s="1"/>
  <c r="AG1061" i="16" s="1"/>
  <c r="AG1062" i="16" s="1"/>
  <c r="AG1063" i="16" s="1"/>
  <c r="AG1064" i="16" s="1"/>
  <c r="AG1065" i="16" s="1"/>
  <c r="AG1066" i="16" s="1"/>
  <c r="AG1067" i="16" s="1"/>
  <c r="AG1068" i="16" s="1"/>
  <c r="AG1069" i="16" s="1"/>
  <c r="AG1070" i="16" s="1"/>
  <c r="AG1071" i="16" s="1"/>
  <c r="AG1072" i="16" s="1"/>
  <c r="AG1073" i="16" s="1"/>
  <c r="AG1074" i="16" s="1"/>
  <c r="AG1075" i="16" s="1"/>
  <c r="AG1076" i="16" s="1"/>
  <c r="AG1077" i="16" s="1"/>
  <c r="AG1078" i="16" s="1"/>
  <c r="AG1079" i="16" s="1"/>
  <c r="AG1080" i="16" s="1"/>
  <c r="AG1081" i="16" s="1"/>
  <c r="AG1082" i="16" s="1"/>
  <c r="AG1083" i="16" s="1"/>
  <c r="AG1084" i="16" s="1"/>
  <c r="AG1085" i="16" s="1"/>
  <c r="AG1086" i="16" s="1"/>
  <c r="AG1087" i="16" s="1"/>
  <c r="AG1088" i="16" s="1"/>
  <c r="AG1089" i="16" s="1"/>
  <c r="AG1090" i="16" s="1"/>
  <c r="AG1091" i="16" s="1"/>
  <c r="AG1092" i="16" s="1"/>
  <c r="AG1093" i="16" s="1"/>
  <c r="AG1094" i="16" s="1"/>
  <c r="AG1095" i="16" s="1"/>
  <c r="AG1096" i="16" s="1"/>
  <c r="AG1097" i="16" s="1"/>
  <c r="AG1098" i="16" s="1"/>
  <c r="AG1099" i="16" s="1"/>
  <c r="AG1100" i="16" s="1"/>
  <c r="AG1101" i="16" s="1"/>
  <c r="AG1102" i="16" s="1"/>
  <c r="AG1103" i="16" s="1"/>
  <c r="AG1104" i="16" s="1"/>
  <c r="AG1105" i="16" s="1"/>
  <c r="AG1106" i="16" s="1"/>
  <c r="AG1107" i="16" s="1"/>
  <c r="AG1108" i="16" s="1"/>
  <c r="AG1109" i="16" s="1"/>
  <c r="AG1110" i="16" s="1"/>
  <c r="AG1111" i="16" s="1"/>
  <c r="AG1112" i="16" s="1"/>
  <c r="AG1113" i="16" s="1"/>
  <c r="AG1114" i="16" s="1"/>
  <c r="AG1115" i="16" s="1"/>
  <c r="AG1116" i="16" s="1"/>
  <c r="AG1117" i="16" s="1"/>
  <c r="AG1118" i="16" s="1"/>
  <c r="AG1119" i="16" s="1"/>
  <c r="AG1120" i="16" s="1"/>
  <c r="AG1121" i="16" s="1"/>
  <c r="AG1122" i="16" s="1"/>
  <c r="AG1123" i="16" s="1"/>
  <c r="AG1124" i="16" s="1"/>
  <c r="AG1125" i="16" s="1"/>
  <c r="AG1126" i="16" s="1"/>
  <c r="AG1127" i="16" s="1"/>
  <c r="AG1128" i="16" s="1"/>
  <c r="AG1129" i="16" s="1"/>
  <c r="AG1130" i="16" s="1"/>
  <c r="AG1131" i="16" s="1"/>
  <c r="AG1132" i="16" s="1"/>
  <c r="AG1133" i="16" s="1"/>
  <c r="AG1134" i="16" s="1"/>
  <c r="AG1135" i="16" s="1"/>
  <c r="AG1136" i="16" s="1"/>
  <c r="AG1137" i="16" s="1"/>
  <c r="AG1138" i="16" s="1"/>
  <c r="AG1139" i="16" s="1"/>
  <c r="AG1140" i="16" s="1"/>
  <c r="AG1141" i="16" s="1"/>
  <c r="AG1142" i="16" s="1"/>
  <c r="AG1143" i="16" s="1"/>
  <c r="AG1144" i="16" s="1"/>
  <c r="AG1145" i="16" s="1"/>
  <c r="AG1146" i="16" s="1"/>
  <c r="AG1147" i="16" s="1"/>
  <c r="AG1148" i="16" s="1"/>
  <c r="AG1149" i="16" s="1"/>
  <c r="AG1150" i="16" s="1"/>
  <c r="AG1151" i="16" s="1"/>
  <c r="AG1152" i="16" s="1"/>
  <c r="AG1153" i="16" s="1"/>
  <c r="AG1154" i="16" s="1"/>
  <c r="AG1155" i="16" s="1"/>
  <c r="AG1156" i="16" s="1"/>
  <c r="AG1157" i="16" s="1"/>
  <c r="AG1158" i="16" s="1"/>
  <c r="AG1159" i="16" s="1"/>
  <c r="AG1160" i="16" s="1"/>
  <c r="AG1161" i="16" s="1"/>
  <c r="AG1162" i="16" s="1"/>
  <c r="AG1163" i="16" s="1"/>
  <c r="AG1164" i="16" s="1"/>
  <c r="AG1165" i="16" s="1"/>
  <c r="AG1166" i="16" s="1"/>
  <c r="AG1167" i="16" s="1"/>
  <c r="AG1168" i="16" s="1"/>
  <c r="AG1169" i="16" s="1"/>
  <c r="AG1170" i="16" s="1"/>
  <c r="AG1171" i="16" s="1"/>
  <c r="AG1172" i="16" s="1"/>
  <c r="AG1173" i="16" s="1"/>
  <c r="AG1174" i="16" s="1"/>
  <c r="AG1175" i="16" s="1"/>
  <c r="AG1176" i="16" s="1"/>
  <c r="AG1177" i="16" s="1"/>
  <c r="AG1178" i="16" s="1"/>
  <c r="AG1179" i="16" s="1"/>
  <c r="AG1180" i="16" s="1"/>
  <c r="AG1181" i="16" s="1"/>
  <c r="AG1182" i="16" s="1"/>
  <c r="AG1183" i="16" s="1"/>
  <c r="AG1184" i="16" s="1"/>
  <c r="AG1185" i="16" s="1"/>
  <c r="AG1186" i="16" s="1"/>
  <c r="AG1187" i="16" s="1"/>
  <c r="AG1188" i="16" s="1"/>
  <c r="AG1189" i="16" s="1"/>
  <c r="AG1190" i="16" s="1"/>
  <c r="AG1191" i="16" s="1"/>
  <c r="AG1192" i="16" s="1"/>
  <c r="AG1193" i="16" s="1"/>
  <c r="AG1194" i="16" s="1"/>
  <c r="AG1195" i="16" s="1"/>
  <c r="AG1196" i="16" s="1"/>
  <c r="AG1197" i="16" s="1"/>
  <c r="AG1198" i="16" s="1"/>
  <c r="AG1199" i="16" s="1"/>
  <c r="AG1200" i="16" s="1"/>
  <c r="AG1201" i="16" s="1"/>
  <c r="AG1202" i="16" s="1"/>
  <c r="AG1203" i="16" s="1"/>
  <c r="AG1204" i="16" s="1"/>
  <c r="AG1205" i="16" s="1"/>
  <c r="AG1206" i="16" s="1"/>
  <c r="AG1207" i="16" s="1"/>
  <c r="AG1208" i="16" s="1"/>
  <c r="AG1209" i="16" s="1"/>
  <c r="AG1210" i="16" s="1"/>
  <c r="AG1211" i="16" s="1"/>
  <c r="AG1212" i="16" s="1"/>
  <c r="AG1213" i="16" s="1"/>
  <c r="AG1214" i="16" s="1"/>
  <c r="AG1215" i="16" s="1"/>
  <c r="AG1216" i="16" s="1"/>
  <c r="AG1217" i="16" s="1"/>
  <c r="AG1218" i="16" s="1"/>
  <c r="AG1219" i="16" s="1"/>
  <c r="AG1220" i="16" s="1"/>
  <c r="AG1221" i="16" s="1"/>
  <c r="AG1222" i="16" s="1"/>
  <c r="AG1223" i="16" s="1"/>
  <c r="AG1224" i="16" s="1"/>
  <c r="AG1225" i="16" s="1"/>
  <c r="AG1226" i="16" s="1"/>
  <c r="AG1227" i="16" s="1"/>
  <c r="AG1228" i="16" s="1"/>
  <c r="AG1229" i="16" s="1"/>
  <c r="AG1230" i="16" s="1"/>
  <c r="AG1231" i="16" s="1"/>
  <c r="AG1232" i="16" s="1"/>
  <c r="AG1233" i="16" s="1"/>
  <c r="AG1234" i="16" s="1"/>
  <c r="AG1235" i="16" s="1"/>
  <c r="AG1236" i="16" s="1"/>
  <c r="AG1237" i="16" s="1"/>
  <c r="AG1238" i="16" s="1"/>
  <c r="AG1239" i="16" s="1"/>
  <c r="AG1240" i="16" s="1"/>
  <c r="AG1241" i="16" s="1"/>
  <c r="AG1242" i="16" s="1"/>
  <c r="AG1243" i="16" s="1"/>
  <c r="AG1244" i="16" s="1"/>
  <c r="AG1245" i="16" s="1"/>
  <c r="AG1246" i="16" s="1"/>
  <c r="AG1247" i="16" s="1"/>
  <c r="AG1248" i="16" s="1"/>
  <c r="AG1249" i="16" s="1"/>
  <c r="AG1250" i="16" s="1"/>
  <c r="AG1251" i="16" s="1"/>
  <c r="AG1252" i="16" s="1"/>
  <c r="AG1253" i="16" s="1"/>
  <c r="AG1254" i="16" s="1"/>
  <c r="AG1255" i="16" s="1"/>
  <c r="AG1256" i="16" s="1"/>
  <c r="AG1257" i="16" s="1"/>
  <c r="AG1258" i="16" s="1"/>
  <c r="AG1259" i="16" s="1"/>
  <c r="AG1260" i="16" s="1"/>
  <c r="AG1261" i="16" s="1"/>
  <c r="AG1262" i="16" s="1"/>
  <c r="AG1263" i="16" s="1"/>
  <c r="AG1264" i="16" s="1"/>
  <c r="AG1265" i="16" s="1"/>
  <c r="AG1266" i="16" s="1"/>
  <c r="AG1267" i="16" s="1"/>
  <c r="AG1268" i="16" s="1"/>
  <c r="AG1269" i="16" s="1"/>
  <c r="AG1270" i="16" s="1"/>
  <c r="AG1271" i="16" s="1"/>
  <c r="AG1272" i="16" s="1"/>
  <c r="AG1273" i="16" s="1"/>
  <c r="AG1274" i="16" s="1"/>
  <c r="AG1275" i="16" s="1"/>
  <c r="AG1276" i="16" s="1"/>
  <c r="AG1277" i="16" s="1"/>
  <c r="AG1278" i="16" s="1"/>
  <c r="AG1279" i="16" s="1"/>
  <c r="AG1280" i="16" s="1"/>
  <c r="AG1281" i="16" s="1"/>
  <c r="AG1282" i="16" s="1"/>
  <c r="AG1283" i="16" s="1"/>
  <c r="AG1284" i="16" s="1"/>
  <c r="AG1285" i="16" s="1"/>
  <c r="AG1286" i="16" s="1"/>
  <c r="AG1287" i="16" s="1"/>
  <c r="AG1288" i="16" s="1"/>
  <c r="AG1289" i="16" s="1"/>
  <c r="AG1290" i="16" s="1"/>
  <c r="AG1291" i="16" s="1"/>
  <c r="AG1292" i="16" s="1"/>
  <c r="AG1293" i="16" s="1"/>
  <c r="AG1294" i="16" s="1"/>
  <c r="AG1295" i="16" s="1"/>
  <c r="AG1296" i="16" s="1"/>
  <c r="AG1297" i="16" s="1"/>
  <c r="AG1298" i="16" s="1"/>
  <c r="AG1299" i="16" s="1"/>
  <c r="AG1300" i="16" s="1"/>
  <c r="AG1301" i="16" s="1"/>
  <c r="AG1302" i="16" s="1"/>
  <c r="AG1303" i="16" s="1"/>
  <c r="AG1304" i="16" s="1"/>
  <c r="AG1305" i="16" s="1"/>
  <c r="AG1306" i="16" s="1"/>
  <c r="AG1307" i="16" s="1"/>
  <c r="AG1308" i="16" s="1"/>
  <c r="AG1309" i="16" s="1"/>
  <c r="AG1310" i="16" s="1"/>
  <c r="AG1311" i="16" s="1"/>
  <c r="AG1312" i="16" s="1"/>
  <c r="AG1313" i="16" s="1"/>
  <c r="AG1314" i="16" s="1"/>
  <c r="AG1315" i="16" s="1"/>
  <c r="AG1316" i="16" s="1"/>
  <c r="AG1317" i="16" s="1"/>
  <c r="AG1318" i="16" s="1"/>
  <c r="AG1319" i="16" s="1"/>
  <c r="AG1320" i="16" s="1"/>
  <c r="AG1321" i="16" s="1"/>
  <c r="AG1322" i="16" s="1"/>
  <c r="AG1323" i="16" s="1"/>
  <c r="AG1324" i="16" s="1"/>
  <c r="AG1325" i="16" s="1"/>
  <c r="AG1326" i="16" s="1"/>
  <c r="AG1327" i="16" s="1"/>
  <c r="AG1328" i="16" s="1"/>
  <c r="AG1329" i="16" s="1"/>
  <c r="AG1330" i="16" s="1"/>
  <c r="AG1331" i="16" s="1"/>
  <c r="AG1332" i="16" s="1"/>
  <c r="AG1333" i="16" s="1"/>
  <c r="AG1334" i="16" s="1"/>
  <c r="AG1335" i="16" s="1"/>
  <c r="AG1336" i="16" s="1"/>
  <c r="AG1337" i="16" s="1"/>
  <c r="AG1338" i="16" s="1"/>
  <c r="AG1339" i="16" s="1"/>
  <c r="AG1340" i="16" s="1"/>
  <c r="AG1341" i="16" s="1"/>
  <c r="AG1342" i="16" s="1"/>
  <c r="AG1343" i="16" s="1"/>
  <c r="AG1344" i="16" s="1"/>
  <c r="AG1345" i="16" s="1"/>
  <c r="AG1346" i="16" s="1"/>
  <c r="AG1347" i="16" s="1"/>
  <c r="AG1348" i="16" s="1"/>
  <c r="AG1349" i="16" s="1"/>
  <c r="AG1350" i="16" s="1"/>
  <c r="AG1351" i="16" s="1"/>
  <c r="AG1352" i="16" s="1"/>
  <c r="AG1353" i="16" s="1"/>
  <c r="AG1354" i="16" s="1"/>
  <c r="AG1355" i="16" s="1"/>
  <c r="AG1356" i="16" s="1"/>
  <c r="AG1357" i="16" s="1"/>
  <c r="AG1358" i="16" s="1"/>
  <c r="AG1359" i="16" s="1"/>
  <c r="AG1360" i="16" s="1"/>
  <c r="AG1361" i="16" s="1"/>
  <c r="AG1362" i="16" s="1"/>
  <c r="AG1363" i="16" s="1"/>
  <c r="AG1364" i="16" s="1"/>
  <c r="AG1365" i="16" s="1"/>
  <c r="AG1366" i="16" s="1"/>
  <c r="AG1367" i="16" s="1"/>
  <c r="AG1368" i="16" s="1"/>
  <c r="AG1369" i="16" s="1"/>
  <c r="AG1370" i="16" s="1"/>
  <c r="AG1371" i="16" s="1"/>
  <c r="AG1372" i="16" s="1"/>
  <c r="AG1373" i="16" s="1"/>
  <c r="AG1374" i="16" s="1"/>
  <c r="AG1375" i="16" s="1"/>
  <c r="AG1376" i="16" s="1"/>
  <c r="AG1377" i="16" s="1"/>
  <c r="AG1378" i="16" s="1"/>
  <c r="AG1379" i="16" s="1"/>
  <c r="AG1380" i="16" s="1"/>
  <c r="AG1381" i="16" s="1"/>
  <c r="AG1382" i="16" s="1"/>
  <c r="AG1383" i="16" s="1"/>
  <c r="AG1384" i="16" s="1"/>
  <c r="AG1385" i="16" s="1"/>
  <c r="AG1386" i="16" s="1"/>
  <c r="AG1387" i="16" s="1"/>
  <c r="AG1388" i="16" s="1"/>
  <c r="AG1389" i="16" s="1"/>
  <c r="AG1390" i="16" s="1"/>
  <c r="AG1391" i="16" s="1"/>
  <c r="AG1392" i="16" s="1"/>
  <c r="AG1393" i="16" s="1"/>
  <c r="AG1394" i="16" s="1"/>
  <c r="AG1395" i="16" s="1"/>
  <c r="AG1396" i="16" s="1"/>
  <c r="AG1397" i="16" s="1"/>
  <c r="AG1398" i="16" s="1"/>
  <c r="AG1399" i="16" s="1"/>
  <c r="AG1400" i="16" s="1"/>
  <c r="AG1401" i="16" s="1"/>
  <c r="AG1402" i="16" s="1"/>
  <c r="AG1403" i="16" s="1"/>
  <c r="AG1404" i="16" s="1"/>
  <c r="AG1405" i="16" s="1"/>
  <c r="AG1406" i="16" s="1"/>
  <c r="AG1407" i="16" s="1"/>
  <c r="AG1408" i="16" s="1"/>
  <c r="AG1409" i="16" s="1"/>
  <c r="AG1410" i="16" s="1"/>
  <c r="AG1411" i="16" s="1"/>
  <c r="AG1412" i="16" s="1"/>
  <c r="AG1413" i="16" s="1"/>
  <c r="AG1414" i="16" s="1"/>
  <c r="AG1415" i="16" s="1"/>
  <c r="AG1416" i="16" s="1"/>
  <c r="AG1417" i="16" s="1"/>
  <c r="AG1418" i="16" s="1"/>
  <c r="AG1419" i="16" s="1"/>
  <c r="AG1420" i="16" s="1"/>
  <c r="AG1421" i="16" s="1"/>
  <c r="AG1422" i="16" s="1"/>
  <c r="AG1423" i="16" s="1"/>
  <c r="AG1424" i="16" s="1"/>
  <c r="AG1425" i="16" s="1"/>
  <c r="AG1426" i="16" s="1"/>
  <c r="AG1427" i="16" s="1"/>
  <c r="AG1428" i="16" s="1"/>
  <c r="AG1429" i="16" s="1"/>
  <c r="AG1430" i="16" s="1"/>
  <c r="AG1431" i="16" s="1"/>
  <c r="AG1432" i="16" s="1"/>
  <c r="AG1433" i="16" s="1"/>
  <c r="AG1434" i="16" s="1"/>
  <c r="AG1435" i="16" s="1"/>
  <c r="AG1436" i="16" s="1"/>
  <c r="AG1437" i="16" s="1"/>
  <c r="AG1438" i="16" s="1"/>
  <c r="AG1439" i="16" s="1"/>
  <c r="AG1440" i="16" s="1"/>
  <c r="AG1441" i="16" s="1"/>
  <c r="AG1442" i="16" s="1"/>
  <c r="AG1443" i="16" s="1"/>
  <c r="AG1444" i="16" s="1"/>
  <c r="AG1445" i="16" s="1"/>
  <c r="AG1446" i="16" s="1"/>
  <c r="AG1447" i="16" s="1"/>
  <c r="AG1448" i="16" s="1"/>
  <c r="AG1449" i="16" s="1"/>
  <c r="AG1450" i="16" s="1"/>
  <c r="AG1451" i="16" s="1"/>
  <c r="AG1452" i="16" s="1"/>
  <c r="AG1453" i="16" s="1"/>
  <c r="AG1454" i="16" s="1"/>
  <c r="AG1455" i="16" s="1"/>
  <c r="AG1456" i="16" s="1"/>
  <c r="AG1457" i="16" s="1"/>
  <c r="AG1458" i="16" s="1"/>
  <c r="AG1459" i="16" s="1"/>
  <c r="AG1460" i="16" s="1"/>
  <c r="AG1461" i="16" s="1"/>
  <c r="AG1462" i="16" s="1"/>
  <c r="AG1463" i="16" s="1"/>
  <c r="AG1464" i="16" s="1"/>
  <c r="AG1465" i="16" s="1"/>
  <c r="AG1466" i="16" s="1"/>
  <c r="AG1467" i="16" s="1"/>
  <c r="AG1468" i="16" s="1"/>
  <c r="AG1469" i="16" s="1"/>
  <c r="AG1470" i="16" s="1"/>
  <c r="AG1471" i="16" s="1"/>
  <c r="AG1472" i="16" s="1"/>
  <c r="AG1473" i="16" s="1"/>
  <c r="AG1474" i="16" s="1"/>
  <c r="AG1475" i="16" s="1"/>
  <c r="AG1476" i="16" s="1"/>
  <c r="AG1477" i="16" s="1"/>
  <c r="AG1478" i="16" s="1"/>
  <c r="AG1479" i="16" s="1"/>
  <c r="AG1480" i="16" s="1"/>
  <c r="AG1481" i="16" s="1"/>
  <c r="AG1482" i="16" s="1"/>
  <c r="AG1483" i="16" s="1"/>
  <c r="AG1484" i="16" s="1"/>
  <c r="AG1485" i="16" s="1"/>
  <c r="AG1486" i="16" s="1"/>
  <c r="AG1487" i="16" s="1"/>
  <c r="AG1488" i="16" s="1"/>
  <c r="AG1489" i="16" s="1"/>
  <c r="AG1490" i="16" s="1"/>
  <c r="AG1491" i="16" s="1"/>
  <c r="AG1492" i="16" s="1"/>
  <c r="AG1493" i="16" s="1"/>
  <c r="AG1494" i="16" s="1"/>
  <c r="AG1495" i="16" s="1"/>
  <c r="AG1496" i="16" s="1"/>
  <c r="AG1497" i="16" s="1"/>
  <c r="AG1498" i="16" s="1"/>
  <c r="AG1499" i="16" s="1"/>
  <c r="AG1500" i="16" s="1"/>
  <c r="AG1501" i="16" s="1"/>
  <c r="AG1502" i="16" s="1"/>
  <c r="AG1503" i="16" s="1"/>
  <c r="AG1504" i="16" s="1"/>
  <c r="AG1505" i="16" s="1"/>
  <c r="AG1506" i="16" s="1"/>
  <c r="AG1507" i="16" s="1"/>
  <c r="AG1508" i="16" s="1"/>
  <c r="AG1509" i="16" s="1"/>
  <c r="AG1510" i="16" s="1"/>
  <c r="AG1511" i="16" s="1"/>
  <c r="AG1512" i="16" s="1"/>
  <c r="AG1513" i="16" s="1"/>
  <c r="AG383" i="16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 s="1"/>
  <c r="K397" i="12" s="1"/>
  <c r="K398" i="12" s="1"/>
  <c r="K399" i="12" s="1"/>
  <c r="K400" i="12" s="1"/>
  <c r="K401" i="12" s="1"/>
  <c r="K402" i="12" s="1"/>
  <c r="K403" i="12" s="1"/>
  <c r="K404" i="12" s="1"/>
  <c r="K405" i="12" s="1"/>
  <c r="K406" i="12" s="1"/>
  <c r="K407" i="12" s="1"/>
  <c r="K408" i="12" s="1"/>
  <c r="K409" i="12" s="1"/>
  <c r="K410" i="12" s="1"/>
  <c r="K411" i="12" s="1"/>
  <c r="K412" i="12" s="1"/>
  <c r="K413" i="12" s="1"/>
  <c r="K414" i="12" s="1"/>
  <c r="K415" i="12" s="1"/>
  <c r="K416" i="12" s="1"/>
  <c r="K417" i="12" s="1"/>
  <c r="K418" i="12" s="1"/>
  <c r="K419" i="12" s="1"/>
  <c r="K420" i="12" s="1"/>
  <c r="K421" i="12" s="1"/>
  <c r="K422" i="12" s="1"/>
  <c r="K423" i="12" s="1"/>
  <c r="K424" i="12" s="1"/>
  <c r="K425" i="12" s="1"/>
  <c r="K426" i="12" s="1"/>
  <c r="K427" i="12" s="1"/>
  <c r="K428" i="12" s="1"/>
  <c r="K429" i="12" s="1"/>
  <c r="K430" i="12" s="1"/>
  <c r="K431" i="12" s="1"/>
  <c r="K432" i="12" s="1"/>
  <c r="K433" i="12" s="1"/>
  <c r="K434" i="12" s="1"/>
  <c r="K435" i="12" s="1"/>
  <c r="K436" i="12" s="1"/>
  <c r="K437" i="12" s="1"/>
  <c r="K438" i="12" s="1"/>
  <c r="K439" i="12" s="1"/>
  <c r="K440" i="12" s="1"/>
  <c r="K441" i="12" s="1"/>
  <c r="K442" i="12" s="1"/>
  <c r="K443" i="12" s="1"/>
  <c r="K444" i="12" s="1"/>
  <c r="K445" i="12" s="1"/>
  <c r="K446" i="12" s="1"/>
  <c r="K447" i="12" s="1"/>
  <c r="K448" i="12" s="1"/>
  <c r="K449" i="12" s="1"/>
  <c r="K450" i="12" s="1"/>
  <c r="K451" i="12" s="1"/>
  <c r="K452" i="12" s="1"/>
  <c r="K453" i="12" s="1"/>
  <c r="K454" i="12" s="1"/>
  <c r="K455" i="12" s="1"/>
  <c r="K456" i="12" s="1"/>
  <c r="K457" i="12" s="1"/>
  <c r="K458" i="12" s="1"/>
  <c r="K459" i="12" s="1"/>
  <c r="K460" i="12" s="1"/>
  <c r="K461" i="12" s="1"/>
  <c r="K462" i="12" s="1"/>
  <c r="K463" i="12" s="1"/>
  <c r="K464" i="12" s="1"/>
  <c r="K465" i="12" s="1"/>
  <c r="K466" i="12" s="1"/>
  <c r="K467" i="12" s="1"/>
  <c r="K468" i="12" s="1"/>
  <c r="K469" i="12" s="1"/>
  <c r="K470" i="12" s="1"/>
  <c r="K471" i="12" s="1"/>
  <c r="K472" i="12" s="1"/>
  <c r="K473" i="12" s="1"/>
  <c r="K474" i="12" s="1"/>
  <c r="K475" i="12" s="1"/>
  <c r="K476" i="12" s="1"/>
  <c r="K477" i="12" s="1"/>
  <c r="K478" i="12" s="1"/>
  <c r="K479" i="12" s="1"/>
  <c r="K480" i="12" s="1"/>
  <c r="K481" i="12" s="1"/>
  <c r="K482" i="12" s="1"/>
  <c r="K483" i="12" s="1"/>
  <c r="K484" i="12" s="1"/>
  <c r="K485" i="12" s="1"/>
  <c r="K486" i="12" s="1"/>
  <c r="K487" i="12" s="1"/>
  <c r="K488" i="12" s="1"/>
  <c r="K489" i="12" s="1"/>
  <c r="K490" i="12" s="1"/>
  <c r="K491" i="12" s="1"/>
  <c r="K492" i="12" s="1"/>
  <c r="K493" i="12" s="1"/>
  <c r="K494" i="12" s="1"/>
  <c r="K495" i="12" s="1"/>
  <c r="K496" i="12" s="1"/>
  <c r="K497" i="12" s="1"/>
  <c r="K498" i="12" s="1"/>
  <c r="K499" i="12" s="1"/>
  <c r="K500" i="12" s="1"/>
  <c r="K501" i="12" s="1"/>
  <c r="K502" i="12" s="1"/>
  <c r="K503" i="12" s="1"/>
  <c r="K504" i="12" s="1"/>
  <c r="K505" i="12" s="1"/>
  <c r="K506" i="12" s="1"/>
  <c r="K507" i="12" s="1"/>
  <c r="K508" i="12" s="1"/>
  <c r="K509" i="12" s="1"/>
  <c r="K510" i="12" s="1"/>
  <c r="K511" i="12" s="1"/>
  <c r="K512" i="12" s="1"/>
  <c r="K513" i="12" s="1"/>
  <c r="K514" i="12" s="1"/>
  <c r="K515" i="12" s="1"/>
  <c r="K516" i="12" s="1"/>
  <c r="K517" i="12" s="1"/>
  <c r="K518" i="12" s="1"/>
  <c r="K519" i="12" s="1"/>
  <c r="K520" i="12" s="1"/>
  <c r="K521" i="12" s="1"/>
  <c r="K522" i="12" s="1"/>
  <c r="K523" i="12" s="1"/>
  <c r="K524" i="12" s="1"/>
  <c r="K525" i="12" s="1"/>
  <c r="K526" i="12" s="1"/>
  <c r="K527" i="12" s="1"/>
  <c r="K528" i="12" s="1"/>
  <c r="K529" i="12" s="1"/>
  <c r="K530" i="12" s="1"/>
  <c r="K531" i="12" s="1"/>
  <c r="K532" i="12" s="1"/>
  <c r="K533" i="12" s="1"/>
  <c r="K534" i="12" s="1"/>
  <c r="K535" i="12" s="1"/>
  <c r="K536" i="12" s="1"/>
  <c r="K537" i="12" s="1"/>
  <c r="K538" i="12" s="1"/>
  <c r="K539" i="12" s="1"/>
  <c r="K540" i="12" s="1"/>
  <c r="K541" i="12" s="1"/>
  <c r="K542" i="12" s="1"/>
  <c r="K543" i="12" s="1"/>
  <c r="K544" i="12" s="1"/>
  <c r="K545" i="12" s="1"/>
  <c r="K546" i="12" s="1"/>
  <c r="K547" i="12" s="1"/>
  <c r="K548" i="12" s="1"/>
  <c r="K549" i="12" s="1"/>
  <c r="K550" i="12" s="1"/>
  <c r="K551" i="12" s="1"/>
  <c r="K552" i="12" s="1"/>
  <c r="K553" i="12" s="1"/>
  <c r="K554" i="12" s="1"/>
  <c r="K555" i="12" s="1"/>
  <c r="K556" i="12" s="1"/>
  <c r="K557" i="12" s="1"/>
  <c r="K558" i="12" s="1"/>
  <c r="K559" i="12" s="1"/>
  <c r="K560" i="12" s="1"/>
  <c r="K561" i="12" s="1"/>
  <c r="K562" i="12" s="1"/>
  <c r="K563" i="12" s="1"/>
  <c r="K564" i="12" s="1"/>
  <c r="K565" i="12" s="1"/>
  <c r="K566" i="12" s="1"/>
  <c r="K567" i="12" s="1"/>
  <c r="K568" i="12" s="1"/>
  <c r="K569" i="12" s="1"/>
  <c r="K570" i="12" s="1"/>
  <c r="K571" i="12" s="1"/>
  <c r="K572" i="12" s="1"/>
  <c r="K573" i="12" s="1"/>
  <c r="K574" i="12" s="1"/>
  <c r="K575" i="12" s="1"/>
  <c r="K576" i="12" s="1"/>
  <c r="K577" i="12" s="1"/>
  <c r="K578" i="12" s="1"/>
  <c r="K579" i="12" s="1"/>
  <c r="K580" i="12" s="1"/>
  <c r="K581" i="12" s="1"/>
  <c r="K582" i="12" s="1"/>
  <c r="K583" i="12" s="1"/>
  <c r="K584" i="12" s="1"/>
  <c r="K585" i="12" s="1"/>
  <c r="K586" i="12" s="1"/>
  <c r="K587" i="12" s="1"/>
  <c r="K588" i="12" s="1"/>
  <c r="K589" i="12" s="1"/>
  <c r="K590" i="12" s="1"/>
  <c r="K591" i="12" s="1"/>
  <c r="K592" i="12" s="1"/>
  <c r="K593" i="12" s="1"/>
  <c r="K594" i="12" s="1"/>
  <c r="K595" i="12" s="1"/>
  <c r="K596" i="12" s="1"/>
  <c r="K597" i="12" s="1"/>
  <c r="K598" i="12" s="1"/>
  <c r="K599" i="12" s="1"/>
  <c r="K600" i="12" s="1"/>
  <c r="K601" i="12" s="1"/>
  <c r="K602" i="12" s="1"/>
  <c r="K603" i="12" s="1"/>
  <c r="K604" i="12" s="1"/>
  <c r="K605" i="12" s="1"/>
  <c r="K606" i="12" s="1"/>
  <c r="K607" i="12" s="1"/>
  <c r="K608" i="12" s="1"/>
  <c r="K609" i="12" s="1"/>
  <c r="K610" i="12" s="1"/>
  <c r="K611" i="12" s="1"/>
  <c r="K612" i="12" s="1"/>
  <c r="K613" i="12" s="1"/>
  <c r="K614" i="12" s="1"/>
  <c r="K615" i="12" s="1"/>
  <c r="K616" i="12" s="1"/>
  <c r="K617" i="12" s="1"/>
  <c r="K618" i="12" s="1"/>
  <c r="K619" i="12" s="1"/>
  <c r="K620" i="12" s="1"/>
  <c r="K621" i="12" s="1"/>
  <c r="K622" i="12" s="1"/>
  <c r="K623" i="12" s="1"/>
  <c r="K624" i="12" s="1"/>
  <c r="K625" i="12" s="1"/>
  <c r="K626" i="12" s="1"/>
  <c r="K627" i="12" s="1"/>
  <c r="K628" i="12" s="1"/>
  <c r="K629" i="12" s="1"/>
  <c r="K630" i="12" s="1"/>
  <c r="K631" i="12" s="1"/>
  <c r="K632" i="12" s="1"/>
  <c r="K633" i="12" s="1"/>
  <c r="K634" i="12" s="1"/>
  <c r="K635" i="12" s="1"/>
  <c r="K636" i="12" s="1"/>
  <c r="K637" i="12" s="1"/>
  <c r="K638" i="12" s="1"/>
  <c r="K639" i="12" s="1"/>
  <c r="K640" i="12" s="1"/>
  <c r="K641" i="12" s="1"/>
  <c r="K642" i="12" s="1"/>
  <c r="K643" i="12" s="1"/>
  <c r="K644" i="12" s="1"/>
  <c r="K645" i="12" s="1"/>
  <c r="K646" i="12" s="1"/>
  <c r="K647" i="12" s="1"/>
  <c r="K648" i="12" s="1"/>
  <c r="K649" i="12" s="1"/>
  <c r="K650" i="12" s="1"/>
  <c r="K651" i="12" s="1"/>
  <c r="K652" i="12" s="1"/>
  <c r="K653" i="12" s="1"/>
  <c r="K654" i="12" s="1"/>
  <c r="K655" i="12" s="1"/>
  <c r="K656" i="12" s="1"/>
  <c r="K657" i="12" s="1"/>
  <c r="K658" i="12" s="1"/>
  <c r="K659" i="12" s="1"/>
  <c r="K660" i="12" s="1"/>
  <c r="K661" i="12" s="1"/>
  <c r="K662" i="12" s="1"/>
  <c r="K663" i="12" s="1"/>
  <c r="K664" i="12" s="1"/>
  <c r="K665" i="12" s="1"/>
  <c r="K666" i="12" s="1"/>
  <c r="K667" i="12" s="1"/>
  <c r="K668" i="12" s="1"/>
  <c r="K669" i="12" s="1"/>
  <c r="K670" i="12" s="1"/>
  <c r="K671" i="12" s="1"/>
  <c r="K672" i="12" s="1"/>
  <c r="K673" i="12" s="1"/>
  <c r="K674" i="12" s="1"/>
  <c r="K675" i="12" s="1"/>
  <c r="K676" i="12" s="1"/>
  <c r="K677" i="12" s="1"/>
  <c r="K678" i="12" s="1"/>
  <c r="K679" i="12" s="1"/>
  <c r="K680" i="12" s="1"/>
  <c r="K681" i="12" s="1"/>
  <c r="K682" i="12" s="1"/>
  <c r="K683" i="12" s="1"/>
  <c r="K684" i="12" s="1"/>
  <c r="K685" i="12" s="1"/>
  <c r="K686" i="12" s="1"/>
  <c r="K687" i="12" s="1"/>
  <c r="K688" i="12" s="1"/>
  <c r="K689" i="12" s="1"/>
  <c r="K690" i="12" s="1"/>
  <c r="K691" i="12" s="1"/>
  <c r="K692" i="12" s="1"/>
  <c r="K693" i="12" s="1"/>
  <c r="K694" i="12" s="1"/>
  <c r="K695" i="12" s="1"/>
  <c r="K696" i="12" s="1"/>
  <c r="K697" i="12" s="1"/>
  <c r="K698" i="12" s="1"/>
  <c r="K699" i="12" s="1"/>
  <c r="K700" i="12" s="1"/>
  <c r="K701" i="12" s="1"/>
  <c r="K702" i="12" s="1"/>
  <c r="K703" i="12" s="1"/>
  <c r="K704" i="12" s="1"/>
  <c r="K705" i="12" s="1"/>
  <c r="K706" i="12" s="1"/>
  <c r="K707" i="12" s="1"/>
  <c r="K708" i="12" s="1"/>
  <c r="K709" i="12" s="1"/>
  <c r="K710" i="12" s="1"/>
  <c r="K711" i="12" s="1"/>
  <c r="K712" i="12" s="1"/>
  <c r="K713" i="12" s="1"/>
  <c r="K714" i="12" s="1"/>
  <c r="K715" i="12" s="1"/>
  <c r="K716" i="12" s="1"/>
  <c r="K717" i="12" s="1"/>
  <c r="K718" i="12" s="1"/>
  <c r="K719" i="12" s="1"/>
  <c r="K720" i="12" s="1"/>
  <c r="K721" i="12" s="1"/>
  <c r="K722" i="12" s="1"/>
  <c r="K723" i="12" s="1"/>
  <c r="K724" i="12" s="1"/>
  <c r="K725" i="12" s="1"/>
  <c r="K726" i="12" s="1"/>
  <c r="K727" i="12" s="1"/>
  <c r="K728" i="12" s="1"/>
  <c r="K729" i="12" s="1"/>
  <c r="K730" i="12" s="1"/>
  <c r="K731" i="12" s="1"/>
  <c r="K732" i="12" s="1"/>
  <c r="K733" i="12" s="1"/>
  <c r="K734" i="12" s="1"/>
  <c r="K735" i="12" s="1"/>
  <c r="K736" i="12" s="1"/>
  <c r="K737" i="12" s="1"/>
  <c r="K738" i="12" s="1"/>
  <c r="K739" i="12" s="1"/>
  <c r="K740" i="12" s="1"/>
  <c r="K741" i="12" s="1"/>
  <c r="K742" i="12" s="1"/>
  <c r="K743" i="12" s="1"/>
  <c r="K744" i="12" s="1"/>
  <c r="K745" i="12" s="1"/>
  <c r="K746" i="12" s="1"/>
  <c r="K747" i="12" s="1"/>
  <c r="K748" i="12" s="1"/>
  <c r="K749" i="12" s="1"/>
  <c r="K750" i="12" s="1"/>
  <c r="K751" i="12" s="1"/>
  <c r="K752" i="12" s="1"/>
  <c r="K753" i="12" s="1"/>
  <c r="K754" i="12" s="1"/>
  <c r="K755" i="12" s="1"/>
  <c r="K756" i="12" s="1"/>
  <c r="K757" i="12" s="1"/>
  <c r="K758" i="12" s="1"/>
  <c r="K759" i="12" s="1"/>
  <c r="K760" i="12" s="1"/>
  <c r="K761" i="12" s="1"/>
  <c r="K762" i="12" s="1"/>
  <c r="K763" i="12" s="1"/>
  <c r="K764" i="12" s="1"/>
  <c r="K765" i="12" s="1"/>
  <c r="K766" i="12" s="1"/>
  <c r="K767" i="12" s="1"/>
  <c r="K768" i="12" s="1"/>
  <c r="K769" i="12" s="1"/>
  <c r="K770" i="12" s="1"/>
  <c r="K771" i="12" s="1"/>
  <c r="K772" i="12" s="1"/>
  <c r="K773" i="12" s="1"/>
  <c r="K774" i="12" s="1"/>
  <c r="K775" i="12" s="1"/>
  <c r="K776" i="12" s="1"/>
  <c r="K777" i="12" s="1"/>
  <c r="K778" i="12" s="1"/>
  <c r="K779" i="12" s="1"/>
  <c r="K780" i="12" s="1"/>
  <c r="K781" i="12" s="1"/>
  <c r="K782" i="12" s="1"/>
  <c r="K783" i="12" s="1"/>
  <c r="K784" i="12" s="1"/>
  <c r="K785" i="12" s="1"/>
  <c r="K786" i="12" s="1"/>
  <c r="K787" i="12" s="1"/>
  <c r="K788" i="12" s="1"/>
  <c r="K789" i="12" s="1"/>
  <c r="K790" i="12" s="1"/>
  <c r="K791" i="12" s="1"/>
  <c r="K792" i="12" s="1"/>
  <c r="K793" i="12" s="1"/>
  <c r="K794" i="12" s="1"/>
  <c r="K795" i="12" s="1"/>
  <c r="K796" i="12" s="1"/>
  <c r="K797" i="12" s="1"/>
  <c r="K798" i="12" s="1"/>
  <c r="K799" i="12" s="1"/>
  <c r="K800" i="12" s="1"/>
  <c r="K801" i="12" s="1"/>
  <c r="K802" i="12" s="1"/>
  <c r="K803" i="12" s="1"/>
  <c r="K804" i="12" s="1"/>
  <c r="K805" i="12" s="1"/>
  <c r="K806" i="12" s="1"/>
  <c r="K807" i="12" s="1"/>
  <c r="K808" i="12" s="1"/>
  <c r="K809" i="12" s="1"/>
  <c r="K810" i="12" s="1"/>
  <c r="K811" i="12" s="1"/>
  <c r="K812" i="12" s="1"/>
  <c r="K813" i="12" s="1"/>
  <c r="K814" i="12" s="1"/>
  <c r="K815" i="12" s="1"/>
  <c r="K816" i="12" s="1"/>
  <c r="K817" i="12" s="1"/>
  <c r="K818" i="12" s="1"/>
  <c r="K819" i="12" s="1"/>
  <c r="K820" i="12" s="1"/>
  <c r="K821" i="12" s="1"/>
  <c r="K822" i="12" s="1"/>
  <c r="K823" i="12" s="1"/>
  <c r="K824" i="12" s="1"/>
  <c r="K825" i="12" s="1"/>
  <c r="K826" i="12" s="1"/>
  <c r="K827" i="12" s="1"/>
  <c r="K828" i="12" s="1"/>
  <c r="K829" i="12" s="1"/>
  <c r="K830" i="12" s="1"/>
  <c r="K831" i="12" s="1"/>
  <c r="K832" i="12" s="1"/>
  <c r="K833" i="12" s="1"/>
  <c r="K834" i="12" s="1"/>
  <c r="K835" i="12" s="1"/>
  <c r="K836" i="12" s="1"/>
  <c r="K837" i="12" s="1"/>
  <c r="K838" i="12" s="1"/>
  <c r="K839" i="12" s="1"/>
  <c r="K840" i="12" s="1"/>
  <c r="K841" i="12" s="1"/>
  <c r="K842" i="12" s="1"/>
  <c r="K843" i="12" s="1"/>
  <c r="K844" i="12" s="1"/>
  <c r="K845" i="12" s="1"/>
  <c r="K846" i="12" s="1"/>
  <c r="K847" i="12" s="1"/>
  <c r="K848" i="12" s="1"/>
  <c r="K849" i="12" s="1"/>
  <c r="K850" i="12" s="1"/>
  <c r="K851" i="12" s="1"/>
  <c r="K852" i="12" s="1"/>
  <c r="K853" i="12" s="1"/>
  <c r="K854" i="12" s="1"/>
  <c r="K855" i="12" s="1"/>
  <c r="K856" i="12" s="1"/>
  <c r="K857" i="12" s="1"/>
  <c r="K858" i="12" s="1"/>
  <c r="K859" i="12" s="1"/>
  <c r="K860" i="12" s="1"/>
  <c r="K861" i="12" s="1"/>
  <c r="K862" i="12" s="1"/>
  <c r="K863" i="12" s="1"/>
  <c r="K864" i="12" s="1"/>
  <c r="K865" i="12" s="1"/>
  <c r="K866" i="12" s="1"/>
  <c r="K867" i="12" s="1"/>
  <c r="K868" i="12" s="1"/>
  <c r="K869" i="12" s="1"/>
  <c r="K870" i="12" s="1"/>
  <c r="K871" i="12" s="1"/>
  <c r="K872" i="12" s="1"/>
  <c r="K873" i="12" s="1"/>
  <c r="K874" i="12" s="1"/>
  <c r="K875" i="12" s="1"/>
  <c r="K876" i="12" s="1"/>
  <c r="K877" i="12" s="1"/>
  <c r="K878" i="12" s="1"/>
  <c r="K879" i="12" s="1"/>
  <c r="K880" i="12" s="1"/>
  <c r="K881" i="12" s="1"/>
  <c r="K882" i="12" s="1"/>
  <c r="K883" i="12" s="1"/>
  <c r="K884" i="12" s="1"/>
  <c r="K885" i="12" s="1"/>
  <c r="K886" i="12" s="1"/>
  <c r="K887" i="12" s="1"/>
  <c r="K888" i="12" s="1"/>
  <c r="K889" i="12" s="1"/>
  <c r="K890" i="12" s="1"/>
  <c r="K891" i="12" s="1"/>
  <c r="K892" i="12" s="1"/>
  <c r="K893" i="12" s="1"/>
  <c r="K894" i="12" s="1"/>
  <c r="K895" i="12" s="1"/>
  <c r="K896" i="12" s="1"/>
  <c r="K897" i="12" s="1"/>
  <c r="K898" i="12" s="1"/>
  <c r="K899" i="12" s="1"/>
  <c r="K900" i="12" s="1"/>
  <c r="K901" i="12" s="1"/>
  <c r="K902" i="12" s="1"/>
  <c r="K903" i="12" s="1"/>
  <c r="K904" i="12" s="1"/>
  <c r="K905" i="12" s="1"/>
  <c r="K906" i="12" s="1"/>
  <c r="K907" i="12" s="1"/>
  <c r="K908" i="12" s="1"/>
  <c r="K909" i="12" s="1"/>
  <c r="K910" i="12" s="1"/>
  <c r="K911" i="12" s="1"/>
  <c r="K912" i="12" s="1"/>
  <c r="K913" i="12" s="1"/>
  <c r="K914" i="12" s="1"/>
  <c r="K915" i="12" s="1"/>
  <c r="K916" i="12" s="1"/>
  <c r="K917" i="12" s="1"/>
  <c r="K918" i="12" s="1"/>
  <c r="K919" i="12" s="1"/>
  <c r="K920" i="12" s="1"/>
  <c r="K921" i="12" s="1"/>
  <c r="K922" i="12" s="1"/>
  <c r="K923" i="12" s="1"/>
  <c r="K924" i="12" s="1"/>
  <c r="K925" i="12" s="1"/>
  <c r="K926" i="12" s="1"/>
  <c r="K927" i="12" s="1"/>
  <c r="K928" i="12" s="1"/>
  <c r="K929" i="12" s="1"/>
  <c r="K930" i="12" s="1"/>
  <c r="K931" i="12" s="1"/>
  <c r="K932" i="12" s="1"/>
  <c r="K933" i="12" s="1"/>
  <c r="K934" i="12" s="1"/>
  <c r="K935" i="12" s="1"/>
  <c r="K936" i="12" s="1"/>
  <c r="K937" i="12" s="1"/>
  <c r="K938" i="12" s="1"/>
  <c r="K939" i="12" s="1"/>
  <c r="K940" i="12" s="1"/>
  <c r="K941" i="12" s="1"/>
  <c r="K942" i="12" s="1"/>
  <c r="K943" i="12" s="1"/>
  <c r="K944" i="12" s="1"/>
  <c r="K945" i="12" s="1"/>
  <c r="K946" i="12" s="1"/>
  <c r="K947" i="12" s="1"/>
  <c r="K948" i="12" s="1"/>
  <c r="K949" i="12" s="1"/>
  <c r="K950" i="12" s="1"/>
  <c r="K951" i="12" s="1"/>
  <c r="K952" i="12" s="1"/>
  <c r="K953" i="12" s="1"/>
  <c r="K954" i="12" s="1"/>
  <c r="K955" i="12" s="1"/>
  <c r="K956" i="12" s="1"/>
  <c r="K957" i="12" s="1"/>
  <c r="K958" i="12" s="1"/>
  <c r="K959" i="12" s="1"/>
  <c r="K960" i="12" s="1"/>
  <c r="K961" i="12" s="1"/>
  <c r="K962" i="12" s="1"/>
  <c r="K963" i="12" s="1"/>
  <c r="K964" i="12" s="1"/>
  <c r="K965" i="12" s="1"/>
  <c r="K966" i="12" s="1"/>
  <c r="K967" i="12" s="1"/>
  <c r="K968" i="12" s="1"/>
  <c r="K969" i="12" s="1"/>
  <c r="K970" i="12" s="1"/>
  <c r="K971" i="12" s="1"/>
  <c r="K972" i="12" s="1"/>
  <c r="K973" i="12" s="1"/>
  <c r="K974" i="12" s="1"/>
  <c r="K975" i="12" s="1"/>
  <c r="K976" i="12" s="1"/>
  <c r="K977" i="12" s="1"/>
  <c r="K978" i="12" s="1"/>
  <c r="K979" i="12" s="1"/>
  <c r="K980" i="12" s="1"/>
  <c r="K981" i="12" s="1"/>
  <c r="K982" i="12" s="1"/>
  <c r="K983" i="12" s="1"/>
  <c r="K984" i="12" s="1"/>
  <c r="K985" i="12" s="1"/>
  <c r="K986" i="12" s="1"/>
  <c r="K987" i="12" s="1"/>
  <c r="K988" i="12" s="1"/>
  <c r="K989" i="12" s="1"/>
  <c r="K990" i="12" s="1"/>
  <c r="K991" i="12" s="1"/>
  <c r="K992" i="12" s="1"/>
  <c r="K993" i="12" s="1"/>
  <c r="K994" i="12" s="1"/>
  <c r="K995" i="12" s="1"/>
  <c r="K996" i="12" s="1"/>
  <c r="K997" i="12" s="1"/>
  <c r="K998" i="12" s="1"/>
  <c r="K999" i="12" s="1"/>
  <c r="K1000" i="12" s="1"/>
  <c r="K1001" i="12" s="1"/>
  <c r="K1002" i="12" s="1"/>
  <c r="K1003" i="12" s="1"/>
  <c r="K1004" i="12" s="1"/>
  <c r="K1005" i="12" s="1"/>
  <c r="K1006" i="12" s="1"/>
  <c r="K1007" i="12" s="1"/>
  <c r="K1008" i="12" s="1"/>
  <c r="K1009" i="12" s="1"/>
  <c r="K1010" i="12" s="1"/>
  <c r="K1011" i="12" s="1"/>
  <c r="K1012" i="12" s="1"/>
  <c r="K1013" i="12" s="1"/>
  <c r="K1014" i="12" s="1"/>
  <c r="K1015" i="12" s="1"/>
  <c r="K1016" i="12" s="1"/>
  <c r="K1017" i="12" s="1"/>
  <c r="K1018" i="12" s="1"/>
  <c r="K1019" i="12" s="1"/>
  <c r="K1020" i="12" s="1"/>
  <c r="K1021" i="12" s="1"/>
  <c r="K1022" i="12" s="1"/>
  <c r="K1023" i="12" s="1"/>
  <c r="K1024" i="12" s="1"/>
  <c r="K1025" i="12" s="1"/>
  <c r="K1026" i="12" s="1"/>
  <c r="K1027" i="12" s="1"/>
  <c r="K1028" i="12" s="1"/>
  <c r="K1029" i="12" s="1"/>
  <c r="K1030" i="12" s="1"/>
  <c r="K1031" i="12" s="1"/>
  <c r="K1032" i="12" s="1"/>
  <c r="K1033" i="12" s="1"/>
  <c r="K1034" i="12" s="1"/>
  <c r="K1035" i="12" s="1"/>
  <c r="K1036" i="12" s="1"/>
  <c r="K1037" i="12" s="1"/>
  <c r="K1038" i="12" s="1"/>
  <c r="K1039" i="12" s="1"/>
  <c r="K1040" i="12" s="1"/>
  <c r="K1041" i="12" s="1"/>
  <c r="K1042" i="12" s="1"/>
  <c r="K1043" i="12" s="1"/>
  <c r="K1044" i="12" s="1"/>
  <c r="K1045" i="12" s="1"/>
  <c r="K1046" i="12" s="1"/>
  <c r="K1047" i="12" s="1"/>
  <c r="K1048" i="12" s="1"/>
  <c r="K1049" i="12" s="1"/>
  <c r="K1050" i="12" s="1"/>
  <c r="K1051" i="12" s="1"/>
  <c r="K1052" i="12" s="1"/>
  <c r="K1053" i="12" s="1"/>
  <c r="K1054" i="12" s="1"/>
  <c r="K1055" i="12" s="1"/>
  <c r="K1056" i="12" s="1"/>
  <c r="K1057" i="12" s="1"/>
  <c r="K1058" i="12" s="1"/>
  <c r="K1059" i="12" s="1"/>
  <c r="K1060" i="12" s="1"/>
  <c r="K1061" i="12" s="1"/>
  <c r="K1062" i="12" s="1"/>
  <c r="K1063" i="12" s="1"/>
  <c r="K1064" i="12" s="1"/>
  <c r="K1065" i="12" s="1"/>
  <c r="K1066" i="12" s="1"/>
  <c r="K1067" i="12" s="1"/>
  <c r="K1068" i="12" s="1"/>
  <c r="K1069" i="12" s="1"/>
  <c r="K1070" i="12" s="1"/>
  <c r="K1071" i="12" s="1"/>
  <c r="K1072" i="12" s="1"/>
  <c r="K1073" i="12" s="1"/>
  <c r="K1074" i="12" s="1"/>
  <c r="K1075" i="12" s="1"/>
  <c r="K1076" i="12" s="1"/>
  <c r="K1077" i="12" s="1"/>
  <c r="K1078" i="12" s="1"/>
  <c r="K1079" i="12" s="1"/>
  <c r="K1080" i="12" s="1"/>
  <c r="K1081" i="12" s="1"/>
  <c r="K1082" i="12" s="1"/>
  <c r="K1083" i="12" s="1"/>
  <c r="K1084" i="12" s="1"/>
  <c r="K1085" i="12" s="1"/>
  <c r="K1086" i="12" s="1"/>
  <c r="K1087" i="12" s="1"/>
  <c r="K1088" i="12" s="1"/>
  <c r="K1089" i="12" s="1"/>
  <c r="K1090" i="12" s="1"/>
  <c r="K1091" i="12" s="1"/>
  <c r="K1092" i="12" s="1"/>
  <c r="K1093" i="12" s="1"/>
  <c r="K1094" i="12" s="1"/>
  <c r="K1095" i="12" s="1"/>
  <c r="K1096" i="12" s="1"/>
  <c r="K1097" i="12" s="1"/>
  <c r="K1098" i="12" s="1"/>
  <c r="K1099" i="12" s="1"/>
  <c r="K1100" i="12" s="1"/>
  <c r="K1101" i="12" s="1"/>
  <c r="K1102" i="12" s="1"/>
  <c r="K1103" i="12" s="1"/>
  <c r="K1104" i="12" s="1"/>
  <c r="K1105" i="12" s="1"/>
  <c r="K1106" i="12" s="1"/>
  <c r="K1107" i="12" s="1"/>
  <c r="K1108" i="12" s="1"/>
  <c r="K1109" i="12" s="1"/>
  <c r="K1110" i="12" s="1"/>
  <c r="K1111" i="12" s="1"/>
  <c r="K1112" i="12" s="1"/>
  <c r="K1113" i="12" s="1"/>
  <c r="K1114" i="12" s="1"/>
  <c r="K1115" i="12" s="1"/>
  <c r="K1116" i="12" s="1"/>
  <c r="K1117" i="12" s="1"/>
  <c r="K1118" i="12" s="1"/>
  <c r="K1119" i="12" s="1"/>
  <c r="K1120" i="12" s="1"/>
  <c r="K1121" i="12" s="1"/>
  <c r="K1122" i="12" s="1"/>
  <c r="K1123" i="12" s="1"/>
  <c r="K1124" i="12" s="1"/>
  <c r="K1125" i="12" s="1"/>
  <c r="K1126" i="12" s="1"/>
  <c r="K1127" i="12" s="1"/>
  <c r="K1128" i="12" s="1"/>
  <c r="K1129" i="12" s="1"/>
  <c r="K1130" i="12" s="1"/>
  <c r="K1131" i="12" s="1"/>
  <c r="K1132" i="12" s="1"/>
  <c r="K1133" i="12" s="1"/>
  <c r="K1134" i="12" s="1"/>
  <c r="K1135" i="12" s="1"/>
  <c r="K1136" i="12" s="1"/>
  <c r="K1137" i="12" s="1"/>
  <c r="K1138" i="12" s="1"/>
  <c r="K1139" i="12" s="1"/>
  <c r="K1140" i="12" s="1"/>
  <c r="K1141" i="12" s="1"/>
  <c r="K1142" i="12" s="1"/>
  <c r="K1143" i="12" s="1"/>
  <c r="K1144" i="12" s="1"/>
  <c r="K1145" i="12" s="1"/>
  <c r="K1146" i="12" s="1"/>
  <c r="K1147" i="12" s="1"/>
  <c r="K1148" i="12" s="1"/>
  <c r="K1149" i="12" s="1"/>
  <c r="K1150" i="12" s="1"/>
  <c r="K1151" i="12" s="1"/>
  <c r="K1152" i="12" s="1"/>
  <c r="K1153" i="12" s="1"/>
  <c r="K1154" i="12" s="1"/>
  <c r="K1155" i="12" s="1"/>
  <c r="K1156" i="12" s="1"/>
  <c r="K1157" i="12" s="1"/>
  <c r="K1158" i="12" s="1"/>
  <c r="K1159" i="12" s="1"/>
  <c r="K1160" i="12" s="1"/>
  <c r="K1161" i="12" s="1"/>
  <c r="K1162" i="12" s="1"/>
  <c r="K1163" i="12" s="1"/>
  <c r="K1164" i="12" s="1"/>
  <c r="K1165" i="12" s="1"/>
  <c r="K1166" i="12" s="1"/>
  <c r="K1167" i="12" s="1"/>
  <c r="K1168" i="12" s="1"/>
  <c r="K1169" i="12" s="1"/>
  <c r="K1170" i="12" s="1"/>
  <c r="K1171" i="12" s="1"/>
  <c r="K1172" i="12" s="1"/>
  <c r="K1173" i="12" s="1"/>
  <c r="K1174" i="12" s="1"/>
  <c r="K1175" i="12" s="1"/>
  <c r="K1176" i="12" s="1"/>
  <c r="K1177" i="12" s="1"/>
  <c r="K1178" i="12" s="1"/>
  <c r="K1179" i="12" s="1"/>
  <c r="K1180" i="12" s="1"/>
  <c r="K1181" i="12" s="1"/>
  <c r="K1182" i="12" s="1"/>
  <c r="K1183" i="12" s="1"/>
  <c r="K1184" i="12" s="1"/>
  <c r="K1185" i="12" s="1"/>
  <c r="K1186" i="12" s="1"/>
  <c r="K1187" i="12" s="1"/>
  <c r="K1188" i="12" s="1"/>
  <c r="K1189" i="12" s="1"/>
  <c r="K1190" i="12" s="1"/>
  <c r="K1191" i="12" s="1"/>
  <c r="K1192" i="12" s="1"/>
  <c r="K1193" i="12" s="1"/>
  <c r="K1194" i="12" s="1"/>
  <c r="K1195" i="12" s="1"/>
  <c r="K1196" i="12" s="1"/>
  <c r="K1197" i="12" s="1"/>
  <c r="K1198" i="12" s="1"/>
  <c r="K1199" i="12" s="1"/>
  <c r="K1200" i="12" s="1"/>
  <c r="K1201" i="12" s="1"/>
  <c r="K1202" i="12" s="1"/>
  <c r="K1203" i="12" s="1"/>
  <c r="K1204" i="12" s="1"/>
  <c r="K1205" i="12" s="1"/>
  <c r="K1206" i="12" s="1"/>
  <c r="K1207" i="12" s="1"/>
  <c r="K1208" i="12" s="1"/>
  <c r="K1209" i="12" s="1"/>
  <c r="K1210" i="12" s="1"/>
  <c r="K1211" i="12" s="1"/>
  <c r="K1212" i="12" s="1"/>
  <c r="K1213" i="12" s="1"/>
  <c r="K1214" i="12" s="1"/>
  <c r="K1215" i="12" s="1"/>
  <c r="K1216" i="12" s="1"/>
  <c r="K1217" i="12" s="1"/>
  <c r="K1218" i="12" s="1"/>
  <c r="K1219" i="12" s="1"/>
  <c r="K1220" i="12" s="1"/>
  <c r="K1221" i="12" s="1"/>
  <c r="K1222" i="12" s="1"/>
  <c r="K1223" i="12" s="1"/>
  <c r="K1224" i="12" s="1"/>
  <c r="K1225" i="12" s="1"/>
  <c r="K1226" i="12" s="1"/>
  <c r="K1227" i="12" s="1"/>
  <c r="K1228" i="12" s="1"/>
  <c r="K1229" i="12" s="1"/>
  <c r="K1230" i="12" s="1"/>
  <c r="K1231" i="12" s="1"/>
  <c r="K1232" i="12" s="1"/>
  <c r="K1233" i="12" s="1"/>
  <c r="K1234" i="12" s="1"/>
  <c r="K1235" i="12" s="1"/>
  <c r="K1236" i="12" s="1"/>
  <c r="K1237" i="12" s="1"/>
  <c r="K1238" i="12" s="1"/>
  <c r="K1239" i="12" s="1"/>
  <c r="K1240" i="12" s="1"/>
  <c r="K1241" i="12" s="1"/>
  <c r="K1242" i="12" s="1"/>
  <c r="K1243" i="12" s="1"/>
  <c r="K1244" i="12" s="1"/>
  <c r="K1245" i="12" s="1"/>
  <c r="K1246" i="12" s="1"/>
  <c r="K1247" i="12" s="1"/>
  <c r="K1248" i="12" s="1"/>
  <c r="K1249" i="12" s="1"/>
  <c r="K1250" i="12" s="1"/>
  <c r="K1251" i="12" s="1"/>
  <c r="K1252" i="12" s="1"/>
  <c r="K1253" i="12" s="1"/>
  <c r="K1254" i="12" s="1"/>
  <c r="K1255" i="12" s="1"/>
  <c r="K1256" i="12" s="1"/>
  <c r="K1257" i="12" s="1"/>
  <c r="K1258" i="12" s="1"/>
  <c r="K1259" i="12" s="1"/>
  <c r="K1260" i="12" s="1"/>
  <c r="K1261" i="12" s="1"/>
  <c r="K1262" i="12" s="1"/>
  <c r="K1263" i="12" s="1"/>
  <c r="K1264" i="12" s="1"/>
  <c r="K1265" i="12" s="1"/>
  <c r="K1266" i="12" s="1"/>
  <c r="K1267" i="12" s="1"/>
  <c r="K1268" i="12" s="1"/>
  <c r="K1269" i="12" s="1"/>
  <c r="K1270" i="12" s="1"/>
  <c r="K1271" i="12" s="1"/>
  <c r="K1272" i="12" s="1"/>
  <c r="K1273" i="12" s="1"/>
  <c r="K1274" i="12" s="1"/>
  <c r="K1275" i="12" s="1"/>
  <c r="K1276" i="12" s="1"/>
  <c r="K1277" i="12" s="1"/>
  <c r="K1278" i="12" s="1"/>
  <c r="K1279" i="12" s="1"/>
  <c r="K1280" i="12" s="1"/>
  <c r="K1281" i="12" s="1"/>
  <c r="K1282" i="12" s="1"/>
  <c r="K1283" i="12" s="1"/>
  <c r="K1284" i="12" s="1"/>
  <c r="K1285" i="12" s="1"/>
  <c r="K1286" i="12" s="1"/>
  <c r="K1287" i="12" s="1"/>
  <c r="K1288" i="12" s="1"/>
  <c r="K1289" i="12" s="1"/>
  <c r="K1290" i="12" s="1"/>
  <c r="K1291" i="12" s="1"/>
  <c r="K1292" i="12" s="1"/>
  <c r="K1293" i="12" s="1"/>
  <c r="K1294" i="12" s="1"/>
  <c r="K1295" i="12" s="1"/>
  <c r="K1296" i="12" s="1"/>
  <c r="K1297" i="12" s="1"/>
  <c r="K1298" i="12" s="1"/>
  <c r="K1299" i="12" s="1"/>
  <c r="K1300" i="12" s="1"/>
  <c r="K1301" i="12" s="1"/>
  <c r="K1302" i="12" s="1"/>
  <c r="K1303" i="12" s="1"/>
  <c r="K1304" i="12" s="1"/>
  <c r="K1305" i="12" s="1"/>
  <c r="K1306" i="12" s="1"/>
  <c r="K1307" i="12" s="1"/>
  <c r="K1308" i="12" s="1"/>
  <c r="K1309" i="12" s="1"/>
  <c r="K1310" i="12" s="1"/>
  <c r="K1311" i="12" s="1"/>
  <c r="K1312" i="12" s="1"/>
  <c r="K1313" i="12" s="1"/>
  <c r="K1314" i="12" s="1"/>
  <c r="K1315" i="12" s="1"/>
  <c r="K1316" i="12" s="1"/>
  <c r="K1317" i="12" s="1"/>
  <c r="K1318" i="12" s="1"/>
  <c r="K1319" i="12" s="1"/>
  <c r="K1320" i="12" s="1"/>
  <c r="K1321" i="12" s="1"/>
  <c r="K1322" i="12" s="1"/>
  <c r="K1323" i="12" s="1"/>
  <c r="K1324" i="12" s="1"/>
  <c r="K1325" i="12" s="1"/>
  <c r="K1326" i="12" s="1"/>
  <c r="K1327" i="12" s="1"/>
  <c r="K1328" i="12" s="1"/>
  <c r="K1329" i="12" s="1"/>
  <c r="K1330" i="12" s="1"/>
  <c r="K1331" i="12" s="1"/>
  <c r="K1332" i="12" s="1"/>
  <c r="K1333" i="12" s="1"/>
  <c r="K1334" i="12" s="1"/>
  <c r="K1335" i="12" s="1"/>
  <c r="K1336" i="12" s="1"/>
  <c r="K1337" i="12" s="1"/>
  <c r="K1338" i="12" s="1"/>
  <c r="K1339" i="12" s="1"/>
  <c r="K1340" i="12" s="1"/>
  <c r="K1341" i="12" s="1"/>
  <c r="K1342" i="12" s="1"/>
  <c r="K1343" i="12" s="1"/>
  <c r="K1344" i="12" s="1"/>
  <c r="K1345" i="12" s="1"/>
  <c r="K1346" i="12" s="1"/>
  <c r="K1347" i="12" s="1"/>
  <c r="K1348" i="12" s="1"/>
  <c r="K1349" i="12" s="1"/>
  <c r="K1350" i="12" s="1"/>
  <c r="K1351" i="12" s="1"/>
  <c r="K1352" i="12" s="1"/>
  <c r="K1353" i="12" s="1"/>
  <c r="K1354" i="12" s="1"/>
  <c r="K1355" i="12" s="1"/>
  <c r="K1356" i="12" s="1"/>
  <c r="K1357" i="12" s="1"/>
  <c r="K1358" i="12" s="1"/>
  <c r="K1359" i="12" s="1"/>
  <c r="K1360" i="12" s="1"/>
  <c r="K1361" i="12" s="1"/>
  <c r="K1362" i="12" s="1"/>
  <c r="K1363" i="12" s="1"/>
  <c r="K1364" i="12" s="1"/>
  <c r="K1365" i="12" s="1"/>
  <c r="K1366" i="12" s="1"/>
  <c r="K1367" i="12" s="1"/>
  <c r="K1368" i="12" s="1"/>
  <c r="K1369" i="12" s="1"/>
  <c r="K1370" i="12" s="1"/>
  <c r="K1371" i="12" s="1"/>
  <c r="K1372" i="12" s="1"/>
  <c r="K1373" i="12" s="1"/>
  <c r="K1374" i="12" s="1"/>
  <c r="K1375" i="12" s="1"/>
  <c r="K1376" i="12" s="1"/>
  <c r="K1377" i="12" s="1"/>
  <c r="K1378" i="12" s="1"/>
  <c r="K1379" i="12" s="1"/>
  <c r="K1380" i="12" s="1"/>
  <c r="K1381" i="12" s="1"/>
  <c r="K1382" i="12" s="1"/>
  <c r="K1383" i="12" s="1"/>
  <c r="K1384" i="12" s="1"/>
  <c r="K1385" i="12" s="1"/>
  <c r="K1386" i="12" s="1"/>
  <c r="K1387" i="12" s="1"/>
  <c r="K1388" i="12" s="1"/>
  <c r="K1389" i="12" s="1"/>
  <c r="K1390" i="12" s="1"/>
  <c r="K1391" i="12" s="1"/>
  <c r="K1392" i="12" s="1"/>
  <c r="K1393" i="12" s="1"/>
  <c r="K1394" i="12" s="1"/>
  <c r="K1395" i="12" s="1"/>
  <c r="K1396" i="12" s="1"/>
  <c r="K1397" i="12" s="1"/>
  <c r="K1398" i="12" s="1"/>
  <c r="K1399" i="12" s="1"/>
  <c r="K1400" i="12" s="1"/>
  <c r="K1401" i="12" s="1"/>
  <c r="K1402" i="12" s="1"/>
  <c r="K1403" i="12" s="1"/>
  <c r="K1404" i="12" s="1"/>
  <c r="K1405" i="12" s="1"/>
  <c r="K1406" i="12" s="1"/>
  <c r="K1407" i="12" s="1"/>
  <c r="K1408" i="12" s="1"/>
  <c r="K1409" i="12" s="1"/>
  <c r="K1410" i="12" s="1"/>
  <c r="K1411" i="12" s="1"/>
  <c r="K1412" i="12" s="1"/>
  <c r="K1413" i="12" s="1"/>
  <c r="K1414" i="12" s="1"/>
  <c r="K1415" i="12" s="1"/>
  <c r="K1416" i="12" s="1"/>
  <c r="K1417" i="12" s="1"/>
  <c r="K1418" i="12" s="1"/>
  <c r="K1419" i="12" s="1"/>
  <c r="K1420" i="12" s="1"/>
  <c r="K1421" i="12" s="1"/>
  <c r="K1422" i="12" s="1"/>
  <c r="K1423" i="12" s="1"/>
  <c r="K1424" i="12" s="1"/>
  <c r="K1425" i="12" s="1"/>
  <c r="K1426" i="12" s="1"/>
  <c r="K1427" i="12" s="1"/>
  <c r="K1428" i="12" s="1"/>
  <c r="K1429" i="12" s="1"/>
  <c r="K1430" i="12" s="1"/>
  <c r="K1431" i="12" s="1"/>
  <c r="K1432" i="12" s="1"/>
  <c r="K1433" i="12" s="1"/>
  <c r="K1434" i="12" s="1"/>
  <c r="K1435" i="12" s="1"/>
  <c r="K1436" i="12" s="1"/>
  <c r="K1437" i="12" s="1"/>
  <c r="K1438" i="12" s="1"/>
  <c r="K1439" i="12" s="1"/>
  <c r="K1440" i="12" s="1"/>
  <c r="K1441" i="12" s="1"/>
  <c r="K1442" i="12" s="1"/>
  <c r="K1443" i="12" s="1"/>
  <c r="K1444" i="12" s="1"/>
  <c r="K1445" i="12" s="1"/>
  <c r="K1446" i="12" s="1"/>
  <c r="K1447" i="12" s="1"/>
  <c r="K1448" i="12" s="1"/>
  <c r="K1449" i="12" s="1"/>
  <c r="K1450" i="12" s="1"/>
  <c r="K1451" i="12" s="1"/>
  <c r="K1452" i="12" s="1"/>
  <c r="K1453" i="12" s="1"/>
  <c r="K1454" i="12" s="1"/>
  <c r="K1455" i="12" s="1"/>
  <c r="K1456" i="12" s="1"/>
  <c r="K1457" i="12" s="1"/>
  <c r="K1458" i="12" s="1"/>
  <c r="K1459" i="12" s="1"/>
  <c r="K1460" i="12" s="1"/>
  <c r="K1461" i="12" s="1"/>
  <c r="K1462" i="12" s="1"/>
  <c r="K1463" i="12" s="1"/>
  <c r="K1464" i="12" s="1"/>
  <c r="K1465" i="12" s="1"/>
  <c r="K1466" i="12" s="1"/>
  <c r="K1467" i="12" s="1"/>
  <c r="K1468" i="12" s="1"/>
  <c r="K1469" i="12" s="1"/>
  <c r="K1470" i="12" s="1"/>
  <c r="K1471" i="12" s="1"/>
  <c r="K1472" i="12" s="1"/>
  <c r="K1473" i="12" s="1"/>
  <c r="K1474" i="12" s="1"/>
  <c r="K1475" i="12" s="1"/>
  <c r="K1476" i="12" s="1"/>
  <c r="K1477" i="12" s="1"/>
  <c r="K1478" i="12" s="1"/>
  <c r="K1479" i="12" s="1"/>
  <c r="K1480" i="12" s="1"/>
  <c r="K1481" i="12" s="1"/>
  <c r="K1482" i="12" s="1"/>
  <c r="K1483" i="12" s="1"/>
  <c r="K1484" i="12" s="1"/>
  <c r="K1485" i="12" s="1"/>
  <c r="K1486" i="12" s="1"/>
  <c r="K1487" i="12" s="1"/>
  <c r="K1488" i="12" s="1"/>
  <c r="K1489" i="12" s="1"/>
  <c r="K1490" i="12" s="1"/>
  <c r="K1491" i="12" s="1"/>
  <c r="K1492" i="12" s="1"/>
  <c r="K1493" i="12" s="1"/>
  <c r="K1494" i="12" s="1"/>
  <c r="K1495" i="12" s="1"/>
  <c r="K1496" i="12" s="1"/>
  <c r="K1497" i="12" s="1"/>
  <c r="K1498" i="12" s="1"/>
  <c r="K1499" i="12" s="1"/>
  <c r="K1500" i="12" s="1"/>
  <c r="K1501" i="12" s="1"/>
  <c r="K1502" i="12" s="1"/>
  <c r="K1503" i="12" s="1"/>
  <c r="K1504" i="12" s="1"/>
  <c r="K1505" i="12" s="1"/>
  <c r="K1506" i="12" s="1"/>
  <c r="K1507" i="12" s="1"/>
  <c r="K1508" i="12" s="1"/>
  <c r="K1509" i="12" s="1"/>
  <c r="K1510" i="12" s="1"/>
  <c r="K1511" i="12" s="1"/>
  <c r="K1512" i="12" s="1"/>
  <c r="K1513" i="12" s="1"/>
  <c r="K383" i="12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40" i="13"/>
  <c r="K1518" i="16" a="1"/>
  <c r="K1518" i="16" s="1"/>
  <c r="C19" i="13"/>
  <c r="P18" i="13" s="1" a="1"/>
  <c r="B41" i="13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37" i="13"/>
  <c r="Q12" i="13" a="1"/>
  <c r="Q12" i="13" s="1"/>
  <c r="L27" i="13"/>
  <c r="L26" i="13"/>
  <c r="L25" i="13"/>
  <c r="L24" i="13"/>
  <c r="K26" i="13"/>
  <c r="K25" i="13"/>
  <c r="K24" i="13"/>
  <c r="L23" i="13"/>
  <c r="K23" i="13"/>
  <c r="J25" i="13"/>
  <c r="J24" i="13"/>
  <c r="J23" i="13"/>
  <c r="L21" i="13"/>
  <c r="K21" i="13"/>
  <c r="L22" i="13"/>
  <c r="K22" i="13"/>
  <c r="J22" i="13"/>
  <c r="J21" i="13"/>
  <c r="I24" i="13"/>
  <c r="I23" i="13"/>
  <c r="I22" i="13"/>
  <c r="I21" i="13"/>
  <c r="H23" i="13"/>
  <c r="H22" i="13"/>
  <c r="H21" i="13"/>
  <c r="L20" i="13"/>
  <c r="K20" i="13"/>
  <c r="J20" i="13"/>
  <c r="I20" i="13"/>
  <c r="H20" i="13"/>
  <c r="L19" i="13"/>
  <c r="K19" i="13"/>
  <c r="J19" i="13"/>
  <c r="I19" i="13"/>
  <c r="H19" i="13"/>
  <c r="G22" i="13"/>
  <c r="G21" i="13"/>
  <c r="G20" i="13"/>
  <c r="F21" i="13"/>
  <c r="G19" i="13"/>
  <c r="F20" i="13"/>
  <c r="F19" i="13"/>
  <c r="E20" i="13"/>
  <c r="E19" i="13"/>
  <c r="D19" i="13"/>
  <c r="L28" i="13"/>
  <c r="K27" i="13"/>
  <c r="J26" i="13"/>
  <c r="I25" i="13"/>
  <c r="H24" i="13"/>
  <c r="G23" i="13"/>
  <c r="F22" i="13"/>
  <c r="E21" i="13"/>
  <c r="D20" i="13"/>
  <c r="AF4" i="16"/>
  <c r="AF5" i="16"/>
  <c r="AF6" i="16"/>
  <c r="AF7" i="16" s="1"/>
  <c r="AF8" i="16" s="1"/>
  <c r="AF9" i="16" s="1"/>
  <c r="AF10" i="16" s="1"/>
  <c r="AF11" i="16" s="1"/>
  <c r="AF12" i="16" s="1"/>
  <c r="AF13" i="16" s="1"/>
  <c r="AF14" i="16" s="1"/>
  <c r="AF15" i="16" s="1"/>
  <c r="AF16" i="16" s="1"/>
  <c r="AF17" i="16" s="1"/>
  <c r="AF18" i="16" s="1"/>
  <c r="AF19" i="16" s="1"/>
  <c r="AF20" i="16" s="1"/>
  <c r="AF21" i="16" s="1"/>
  <c r="AF22" i="16" s="1"/>
  <c r="AF23" i="16" s="1"/>
  <c r="AF24" i="16" s="1"/>
  <c r="AF25" i="16" s="1"/>
  <c r="AF26" i="16" s="1"/>
  <c r="AF27" i="16" s="1"/>
  <c r="AF28" i="16" s="1"/>
  <c r="AF29" i="16" s="1"/>
  <c r="AF30" i="16" s="1"/>
  <c r="AF31" i="16" s="1"/>
  <c r="AF32" i="16" s="1"/>
  <c r="AF33" i="16" s="1"/>
  <c r="AF34" i="16" s="1"/>
  <c r="AF35" i="16" s="1"/>
  <c r="AF36" i="16" s="1"/>
  <c r="AF37" i="16" s="1"/>
  <c r="AF38" i="16" s="1"/>
  <c r="AF39" i="16" s="1"/>
  <c r="AF40" i="16" s="1"/>
  <c r="AF41" i="16" s="1"/>
  <c r="AF42" i="16" s="1"/>
  <c r="AF43" i="16" s="1"/>
  <c r="AF44" i="16" s="1"/>
  <c r="AF45" i="16" s="1"/>
  <c r="AF46" i="16" s="1"/>
  <c r="AF47" i="16" s="1"/>
  <c r="AF48" i="16" s="1"/>
  <c r="AF49" i="16" s="1"/>
  <c r="AF50" i="16" s="1"/>
  <c r="AF51" i="16" s="1"/>
  <c r="AF52" i="16" s="1"/>
  <c r="AF53" i="16" s="1"/>
  <c r="AF54" i="16" s="1"/>
  <c r="AF55" i="16" s="1"/>
  <c r="AF56" i="16" s="1"/>
  <c r="AF57" i="16" s="1"/>
  <c r="AF58" i="16" s="1"/>
  <c r="AF59" i="16" s="1"/>
  <c r="AF60" i="16" s="1"/>
  <c r="AF61" i="16" s="1"/>
  <c r="AF62" i="16" s="1"/>
  <c r="AF63" i="16" s="1"/>
  <c r="AF64" i="16" s="1"/>
  <c r="AF65" i="16" s="1"/>
  <c r="AF66" i="16" s="1"/>
  <c r="AF67" i="16" s="1"/>
  <c r="AF68" i="16" s="1"/>
  <c r="AF69" i="16" s="1"/>
  <c r="AF70" i="16" s="1"/>
  <c r="AF71" i="16" s="1"/>
  <c r="AF72" i="16" s="1"/>
  <c r="AF73" i="16" s="1"/>
  <c r="AF74" i="16" s="1"/>
  <c r="AF75" i="16" s="1"/>
  <c r="AF76" i="16" s="1"/>
  <c r="AF77" i="16" s="1"/>
  <c r="AF78" i="16" s="1"/>
  <c r="AF79" i="16" s="1"/>
  <c r="AF80" i="16" s="1"/>
  <c r="AF81" i="16" s="1"/>
  <c r="AF82" i="16" s="1"/>
  <c r="AF83" i="16" s="1"/>
  <c r="AF84" i="16" s="1"/>
  <c r="AF85" i="16" s="1"/>
  <c r="AF86" i="16" s="1"/>
  <c r="AF87" i="16" s="1"/>
  <c r="AF88" i="16" s="1"/>
  <c r="AF89" i="16" s="1"/>
  <c r="AF90" i="16" s="1"/>
  <c r="AF91" i="16" s="1"/>
  <c r="AF92" i="16" s="1"/>
  <c r="AF93" i="16" s="1"/>
  <c r="AF94" i="16" s="1"/>
  <c r="AF95" i="16" s="1"/>
  <c r="AF96" i="16" s="1"/>
  <c r="AF97" i="16" s="1"/>
  <c r="AF98" i="16" s="1"/>
  <c r="AF99" i="16" s="1"/>
  <c r="AF100" i="16" s="1"/>
  <c r="AF101" i="16" s="1"/>
  <c r="AF102" i="16" s="1"/>
  <c r="AF103" i="16" s="1"/>
  <c r="AF104" i="16" s="1"/>
  <c r="AF105" i="16" s="1"/>
  <c r="AF106" i="16" s="1"/>
  <c r="AF107" i="16" s="1"/>
  <c r="AF108" i="16" s="1"/>
  <c r="AF109" i="16" s="1"/>
  <c r="AF110" i="16" s="1"/>
  <c r="AF111" i="16" s="1"/>
  <c r="AF112" i="16" s="1"/>
  <c r="AF113" i="16" s="1"/>
  <c r="AF114" i="16" s="1"/>
  <c r="AF115" i="16" s="1"/>
  <c r="AF116" i="16" s="1"/>
  <c r="AF117" i="16" s="1"/>
  <c r="AF118" i="16" s="1"/>
  <c r="AF119" i="16" s="1"/>
  <c r="AF120" i="16" s="1"/>
  <c r="AF121" i="16" s="1"/>
  <c r="AF122" i="16" s="1"/>
  <c r="AF123" i="16" s="1"/>
  <c r="AF124" i="16" s="1"/>
  <c r="AF125" i="16" s="1"/>
  <c r="AF126" i="16" s="1"/>
  <c r="AF127" i="16" s="1"/>
  <c r="AF128" i="16" s="1"/>
  <c r="AF129" i="16" s="1"/>
  <c r="AF130" i="16" s="1"/>
  <c r="AF131" i="16" s="1"/>
  <c r="AF132" i="16" s="1"/>
  <c r="AF133" i="16" s="1"/>
  <c r="AF134" i="16" s="1"/>
  <c r="AF135" i="16" s="1"/>
  <c r="AF136" i="16" s="1"/>
  <c r="AF137" i="16" s="1"/>
  <c r="AF138" i="16" s="1"/>
  <c r="AF139" i="16" s="1"/>
  <c r="AF140" i="16" s="1"/>
  <c r="AF141" i="16" s="1"/>
  <c r="AF142" i="16" s="1"/>
  <c r="AF143" i="16" s="1"/>
  <c r="AF144" i="16" s="1"/>
  <c r="AF145" i="16" s="1"/>
  <c r="AF146" i="16" s="1"/>
  <c r="AF147" i="16" s="1"/>
  <c r="AF148" i="16" s="1"/>
  <c r="AF149" i="16" s="1"/>
  <c r="AF150" i="16" s="1"/>
  <c r="AF151" i="16" s="1"/>
  <c r="AF152" i="16" s="1"/>
  <c r="AF153" i="16" s="1"/>
  <c r="AF154" i="16" s="1"/>
  <c r="AF155" i="16" s="1"/>
  <c r="AF156" i="16" s="1"/>
  <c r="AF157" i="16" s="1"/>
  <c r="AF158" i="16" s="1"/>
  <c r="AF159" i="16" s="1"/>
  <c r="AF160" i="16" s="1"/>
  <c r="AF161" i="16" s="1"/>
  <c r="AF162" i="16" s="1"/>
  <c r="AF163" i="16" s="1"/>
  <c r="AF164" i="16" s="1"/>
  <c r="AF165" i="16" s="1"/>
  <c r="AF166" i="16" s="1"/>
  <c r="AF167" i="16" s="1"/>
  <c r="AF168" i="16" s="1"/>
  <c r="AF169" i="16" s="1"/>
  <c r="AF170" i="16" s="1"/>
  <c r="AF171" i="16" s="1"/>
  <c r="AF172" i="16" s="1"/>
  <c r="AF173" i="16" s="1"/>
  <c r="AF174" i="16" s="1"/>
  <c r="AF175" i="16" s="1"/>
  <c r="AF176" i="16" s="1"/>
  <c r="AF177" i="16" s="1"/>
  <c r="AF178" i="16" s="1"/>
  <c r="AF179" i="16" s="1"/>
  <c r="AF180" i="16" s="1"/>
  <c r="AF181" i="16" s="1"/>
  <c r="AF182" i="16" s="1"/>
  <c r="AF183" i="16" s="1"/>
  <c r="AF184" i="16" s="1"/>
  <c r="AF185" i="16" s="1"/>
  <c r="AF186" i="16" s="1"/>
  <c r="AF187" i="16" s="1"/>
  <c r="AF188" i="16" s="1"/>
  <c r="AF189" i="16" s="1"/>
  <c r="AF190" i="16" s="1"/>
  <c r="AF191" i="16" s="1"/>
  <c r="AF192" i="16" s="1"/>
  <c r="AF193" i="16" s="1"/>
  <c r="AF194" i="16" s="1"/>
  <c r="AF195" i="16" s="1"/>
  <c r="AF196" i="16" s="1"/>
  <c r="AF197" i="16" s="1"/>
  <c r="AF198" i="16" s="1"/>
  <c r="AF199" i="16" s="1"/>
  <c r="AF200" i="16" s="1"/>
  <c r="AF201" i="16" s="1"/>
  <c r="AF202" i="16" s="1"/>
  <c r="AF203" i="16" s="1"/>
  <c r="AF204" i="16" s="1"/>
  <c r="AF205" i="16" s="1"/>
  <c r="AF206" i="16" s="1"/>
  <c r="AF207" i="16" s="1"/>
  <c r="AF208" i="16" s="1"/>
  <c r="AF209" i="16" s="1"/>
  <c r="AF210" i="16" s="1"/>
  <c r="AF211" i="16" s="1"/>
  <c r="AF212" i="16" s="1"/>
  <c r="AF213" i="16" s="1"/>
  <c r="AF214" i="16" s="1"/>
  <c r="AF215" i="16" s="1"/>
  <c r="AF216" i="16" s="1"/>
  <c r="AF217" i="16" s="1"/>
  <c r="AF218" i="16" s="1"/>
  <c r="AF219" i="16" s="1"/>
  <c r="AF220" i="16" s="1"/>
  <c r="AF221" i="16" s="1"/>
  <c r="AF222" i="16" s="1"/>
  <c r="AF223" i="16" s="1"/>
  <c r="AF224" i="16" s="1"/>
  <c r="AF225" i="16" s="1"/>
  <c r="AF226" i="16" s="1"/>
  <c r="AF227" i="16" s="1"/>
  <c r="AF228" i="16" s="1"/>
  <c r="AF229" i="16" s="1"/>
  <c r="AF230" i="16" s="1"/>
  <c r="AF231" i="16" s="1"/>
  <c r="AF232" i="16" s="1"/>
  <c r="AF233" i="16" s="1"/>
  <c r="AF234" i="16" s="1"/>
  <c r="AF235" i="16" s="1"/>
  <c r="AF236" i="16" s="1"/>
  <c r="AF237" i="16" s="1"/>
  <c r="AF238" i="16" s="1"/>
  <c r="AF239" i="16" s="1"/>
  <c r="AF240" i="16" s="1"/>
  <c r="AF241" i="16" s="1"/>
  <c r="AF242" i="16" s="1"/>
  <c r="AF243" i="16" s="1"/>
  <c r="AF244" i="16" s="1"/>
  <c r="AF245" i="16" s="1"/>
  <c r="AF246" i="16" s="1"/>
  <c r="AF247" i="16" s="1"/>
  <c r="AF248" i="16" s="1"/>
  <c r="AF249" i="16" s="1"/>
  <c r="AF250" i="16" s="1"/>
  <c r="AF251" i="16" s="1"/>
  <c r="AF252" i="16" s="1"/>
  <c r="AF253" i="16" s="1"/>
  <c r="AF254" i="16" s="1"/>
  <c r="AF255" i="16" s="1"/>
  <c r="AF256" i="16" s="1"/>
  <c r="AF257" i="16" s="1"/>
  <c r="AF258" i="16" s="1"/>
  <c r="AF259" i="16" s="1"/>
  <c r="AF260" i="16" s="1"/>
  <c r="AF261" i="16" s="1"/>
  <c r="AF262" i="16" s="1"/>
  <c r="AF263" i="16" s="1"/>
  <c r="AF264" i="16" s="1"/>
  <c r="AF265" i="16" s="1"/>
  <c r="AF266" i="16" s="1"/>
  <c r="AF267" i="16" s="1"/>
  <c r="AF268" i="16" s="1"/>
  <c r="AF269" i="16" s="1"/>
  <c r="AF270" i="16" s="1"/>
  <c r="AF271" i="16" s="1"/>
  <c r="AF272" i="16" s="1"/>
  <c r="AF273" i="16" s="1"/>
  <c r="AF274" i="16" s="1"/>
  <c r="AF275" i="16" s="1"/>
  <c r="AF276" i="16" s="1"/>
  <c r="AF277" i="16" s="1"/>
  <c r="AF278" i="16" s="1"/>
  <c r="AF279" i="16" s="1"/>
  <c r="AF280" i="16" s="1"/>
  <c r="AF281" i="16" s="1"/>
  <c r="AF282" i="16" s="1"/>
  <c r="AF283" i="16" s="1"/>
  <c r="AF284" i="16" s="1"/>
  <c r="AF285" i="16" s="1"/>
  <c r="AF286" i="16" s="1"/>
  <c r="AF287" i="16" s="1"/>
  <c r="AF288" i="16" s="1"/>
  <c r="AF289" i="16" s="1"/>
  <c r="AF290" i="16" s="1"/>
  <c r="AF291" i="16" s="1"/>
  <c r="AF292" i="16" s="1"/>
  <c r="AF293" i="16" s="1"/>
  <c r="AF294" i="16" s="1"/>
  <c r="AF295" i="16" s="1"/>
  <c r="AF296" i="16" s="1"/>
  <c r="AF297" i="16" s="1"/>
  <c r="AF298" i="16" s="1"/>
  <c r="AF299" i="16" s="1"/>
  <c r="AF300" i="16" s="1"/>
  <c r="AF301" i="16" s="1"/>
  <c r="AF302" i="16" s="1"/>
  <c r="AF303" i="16" s="1"/>
  <c r="AF304" i="16" s="1"/>
  <c r="AF305" i="16" s="1"/>
  <c r="AF306" i="16" s="1"/>
  <c r="AF307" i="16" s="1"/>
  <c r="AF308" i="16" s="1"/>
  <c r="AF309" i="16" s="1"/>
  <c r="AF310" i="16" s="1"/>
  <c r="AF311" i="16" s="1"/>
  <c r="AF312" i="16" s="1"/>
  <c r="AF313" i="16" s="1"/>
  <c r="AF314" i="16" s="1"/>
  <c r="AF315" i="16" s="1"/>
  <c r="AF316" i="16" s="1"/>
  <c r="AF317" i="16" s="1"/>
  <c r="AF318" i="16" s="1"/>
  <c r="AF319" i="16" s="1"/>
  <c r="AF320" i="16" s="1"/>
  <c r="AF321" i="16" s="1"/>
  <c r="AF322" i="16" s="1"/>
  <c r="AF323" i="16" s="1"/>
  <c r="AF324" i="16" s="1"/>
  <c r="AF325" i="16" s="1"/>
  <c r="AF326" i="16" s="1"/>
  <c r="AF327" i="16" s="1"/>
  <c r="AF328" i="16" s="1"/>
  <c r="AF329" i="16" s="1"/>
  <c r="AF330" i="16" s="1"/>
  <c r="AF331" i="16" s="1"/>
  <c r="AF332" i="16" s="1"/>
  <c r="AF333" i="16" s="1"/>
  <c r="AF334" i="16" s="1"/>
  <c r="AF335" i="16" s="1"/>
  <c r="AF336" i="16" s="1"/>
  <c r="AF337" i="16" s="1"/>
  <c r="AF338" i="16" s="1"/>
  <c r="AF339" i="16" s="1"/>
  <c r="AF340" i="16" s="1"/>
  <c r="AF341" i="16" s="1"/>
  <c r="AF342" i="16" s="1"/>
  <c r="AF343" i="16" s="1"/>
  <c r="AF344" i="16" s="1"/>
  <c r="AF345" i="16" s="1"/>
  <c r="AF346" i="16" s="1"/>
  <c r="AF347" i="16" s="1"/>
  <c r="AF348" i="16" s="1"/>
  <c r="AF349" i="16" s="1"/>
  <c r="AF350" i="16" s="1"/>
  <c r="AF351" i="16" s="1"/>
  <c r="AF352" i="16" s="1"/>
  <c r="AF353" i="16" s="1"/>
  <c r="AF354" i="16" s="1"/>
  <c r="AF355" i="16" s="1"/>
  <c r="AF356" i="16" s="1"/>
  <c r="AF357" i="16" s="1"/>
  <c r="AF358" i="16" s="1"/>
  <c r="AF359" i="16" s="1"/>
  <c r="AF360" i="16" s="1"/>
  <c r="AF361" i="16" s="1"/>
  <c r="AF362" i="16" s="1"/>
  <c r="AF363" i="16" s="1"/>
  <c r="AF364" i="16" s="1"/>
  <c r="AF365" i="16" s="1"/>
  <c r="AF366" i="16" s="1"/>
  <c r="AF367" i="16" s="1"/>
  <c r="AF368" i="16" s="1"/>
  <c r="AF369" i="16" s="1"/>
  <c r="AF370" i="16" s="1"/>
  <c r="AF371" i="16" s="1"/>
  <c r="AF372" i="16" s="1"/>
  <c r="AF373" i="16" s="1"/>
  <c r="AF374" i="16" s="1"/>
  <c r="AF375" i="16" s="1"/>
  <c r="AF376" i="16" s="1"/>
  <c r="AF377" i="16" s="1"/>
  <c r="AF378" i="16" s="1"/>
  <c r="AF379" i="16" s="1"/>
  <c r="AF380" i="16" s="1"/>
  <c r="AF381" i="16" s="1"/>
  <c r="AF382" i="16" s="1"/>
  <c r="AF383" i="16" s="1"/>
  <c r="AF384" i="16" s="1"/>
  <c r="AF385" i="16" s="1"/>
  <c r="AF386" i="16" s="1"/>
  <c r="AF387" i="16" s="1"/>
  <c r="AF388" i="16" s="1"/>
  <c r="AF389" i="16" s="1"/>
  <c r="AF390" i="16" s="1"/>
  <c r="AF391" i="16" s="1"/>
  <c r="AF392" i="16" s="1"/>
  <c r="AF393" i="16" s="1"/>
  <c r="AF394" i="16" s="1"/>
  <c r="AF395" i="16" s="1"/>
  <c r="AF396" i="16" s="1"/>
  <c r="AF397" i="16" s="1"/>
  <c r="AF398" i="16" s="1"/>
  <c r="AF399" i="16" s="1"/>
  <c r="AF400" i="16" s="1"/>
  <c r="AF401" i="16" s="1"/>
  <c r="AF402" i="16" s="1"/>
  <c r="AF403" i="16" s="1"/>
  <c r="AF404" i="16" s="1"/>
  <c r="AF405" i="16" s="1"/>
  <c r="AF406" i="16" s="1"/>
  <c r="AF407" i="16" s="1"/>
  <c r="AF408" i="16" s="1"/>
  <c r="AF409" i="16" s="1"/>
  <c r="AF410" i="16" s="1"/>
  <c r="AF411" i="16" s="1"/>
  <c r="AF412" i="16" s="1"/>
  <c r="AF413" i="16" s="1"/>
  <c r="AF414" i="16" s="1"/>
  <c r="AF415" i="16" s="1"/>
  <c r="AF416" i="16" s="1"/>
  <c r="AF417" i="16" s="1"/>
  <c r="AF418" i="16" s="1"/>
  <c r="AF419" i="16" s="1"/>
  <c r="AF420" i="16" s="1"/>
  <c r="AF421" i="16" s="1"/>
  <c r="AF422" i="16" s="1"/>
  <c r="AF423" i="16" s="1"/>
  <c r="AF424" i="16" s="1"/>
  <c r="AF425" i="16" s="1"/>
  <c r="AF426" i="16" s="1"/>
  <c r="AF427" i="16" s="1"/>
  <c r="AF428" i="16" s="1"/>
  <c r="AF429" i="16" s="1"/>
  <c r="AF430" i="16" s="1"/>
  <c r="AF431" i="16" s="1"/>
  <c r="AF432" i="16" s="1"/>
  <c r="AF433" i="16" s="1"/>
  <c r="AF434" i="16" s="1"/>
  <c r="AF435" i="16" s="1"/>
  <c r="AF436" i="16" s="1"/>
  <c r="AF437" i="16" s="1"/>
  <c r="AF438" i="16" s="1"/>
  <c r="AF439" i="16" s="1"/>
  <c r="AF440" i="16" s="1"/>
  <c r="AF441" i="16" s="1"/>
  <c r="AF442" i="16" s="1"/>
  <c r="AF443" i="16" s="1"/>
  <c r="AF444" i="16" s="1"/>
  <c r="AF445" i="16" s="1"/>
  <c r="AF446" i="16" s="1"/>
  <c r="AF447" i="16" s="1"/>
  <c r="AF448" i="16" s="1"/>
  <c r="AF449" i="16" s="1"/>
  <c r="AF450" i="16" s="1"/>
  <c r="AF451" i="16" s="1"/>
  <c r="AF452" i="16" s="1"/>
  <c r="AF453" i="16" s="1"/>
  <c r="AF454" i="16" s="1"/>
  <c r="AF455" i="16" s="1"/>
  <c r="AF456" i="16" s="1"/>
  <c r="AF457" i="16" s="1"/>
  <c r="AF458" i="16" s="1"/>
  <c r="AF459" i="16" s="1"/>
  <c r="AF460" i="16" s="1"/>
  <c r="AF461" i="16" s="1"/>
  <c r="AF462" i="16" s="1"/>
  <c r="AF463" i="16" s="1"/>
  <c r="AF464" i="16" s="1"/>
  <c r="AF465" i="16" s="1"/>
  <c r="AF466" i="16" s="1"/>
  <c r="AF467" i="16" s="1"/>
  <c r="AF468" i="16" s="1"/>
  <c r="AF469" i="16" s="1"/>
  <c r="AF470" i="16" s="1"/>
  <c r="AF471" i="16" s="1"/>
  <c r="AF472" i="16" s="1"/>
  <c r="AF473" i="16" s="1"/>
  <c r="AF474" i="16" s="1"/>
  <c r="AF475" i="16" s="1"/>
  <c r="AF476" i="16" s="1"/>
  <c r="AF477" i="16" s="1"/>
  <c r="AF478" i="16" s="1"/>
  <c r="AF479" i="16" s="1"/>
  <c r="AF480" i="16" s="1"/>
  <c r="AF481" i="16" s="1"/>
  <c r="AF482" i="16" s="1"/>
  <c r="AF483" i="16" s="1"/>
  <c r="AF484" i="16" s="1"/>
  <c r="AF485" i="16" s="1"/>
  <c r="AF486" i="16" s="1"/>
  <c r="AF487" i="16" s="1"/>
  <c r="AF488" i="16" s="1"/>
  <c r="AF489" i="16" s="1"/>
  <c r="AF490" i="16" s="1"/>
  <c r="AF491" i="16" s="1"/>
  <c r="AF492" i="16" s="1"/>
  <c r="AF493" i="16" s="1"/>
  <c r="AF494" i="16" s="1"/>
  <c r="AF495" i="16" s="1"/>
  <c r="AF496" i="16" s="1"/>
  <c r="AF497" i="16" s="1"/>
  <c r="AF498" i="16" s="1"/>
  <c r="AF499" i="16" s="1"/>
  <c r="AF500" i="16" s="1"/>
  <c r="AF501" i="16" s="1"/>
  <c r="AF502" i="16" s="1"/>
  <c r="AF503" i="16" s="1"/>
  <c r="AF504" i="16" s="1"/>
  <c r="AF505" i="16" s="1"/>
  <c r="AF506" i="16" s="1"/>
  <c r="AF507" i="16" s="1"/>
  <c r="AF508" i="16" s="1"/>
  <c r="AF509" i="16" s="1"/>
  <c r="AF510" i="16" s="1"/>
  <c r="AF511" i="16" s="1"/>
  <c r="AF512" i="16" s="1"/>
  <c r="AF513" i="16" s="1"/>
  <c r="AF514" i="16" s="1"/>
  <c r="AF515" i="16" s="1"/>
  <c r="AF516" i="16" s="1"/>
  <c r="AF517" i="16" s="1"/>
  <c r="AF518" i="16" s="1"/>
  <c r="AF519" i="16" s="1"/>
  <c r="AF520" i="16" s="1"/>
  <c r="AF521" i="16" s="1"/>
  <c r="AF522" i="16" s="1"/>
  <c r="AF523" i="16" s="1"/>
  <c r="AF524" i="16" s="1"/>
  <c r="AF525" i="16" s="1"/>
  <c r="AF526" i="16" s="1"/>
  <c r="AF527" i="16" s="1"/>
  <c r="AF528" i="16" s="1"/>
  <c r="AF529" i="16" s="1"/>
  <c r="AF530" i="16" s="1"/>
  <c r="AF531" i="16" s="1"/>
  <c r="AF532" i="16" s="1"/>
  <c r="AF533" i="16" s="1"/>
  <c r="AF534" i="16" s="1"/>
  <c r="AF535" i="16" s="1"/>
  <c r="AF536" i="16" s="1"/>
  <c r="AF537" i="16" s="1"/>
  <c r="AF538" i="16" s="1"/>
  <c r="AF539" i="16" s="1"/>
  <c r="AF540" i="16" s="1"/>
  <c r="AF541" i="16" s="1"/>
  <c r="AF542" i="16" s="1"/>
  <c r="AF543" i="16" s="1"/>
  <c r="AF544" i="16" s="1"/>
  <c r="AF545" i="16" s="1"/>
  <c r="AF546" i="16" s="1"/>
  <c r="AF547" i="16" s="1"/>
  <c r="AF548" i="16" s="1"/>
  <c r="AF549" i="16" s="1"/>
  <c r="AF550" i="16" s="1"/>
  <c r="AF551" i="16" s="1"/>
  <c r="AF552" i="16" s="1"/>
  <c r="AF553" i="16" s="1"/>
  <c r="AF554" i="16" s="1"/>
  <c r="AF555" i="16" s="1"/>
  <c r="AF556" i="16" s="1"/>
  <c r="AF557" i="16" s="1"/>
  <c r="AF558" i="16" s="1"/>
  <c r="AF559" i="16" s="1"/>
  <c r="AF560" i="16" s="1"/>
  <c r="AF561" i="16" s="1"/>
  <c r="AF562" i="16" s="1"/>
  <c r="AF563" i="16" s="1"/>
  <c r="AF564" i="16" s="1"/>
  <c r="AF565" i="16" s="1"/>
  <c r="AF566" i="16" s="1"/>
  <c r="AF567" i="16" s="1"/>
  <c r="AF568" i="16" s="1"/>
  <c r="AF569" i="16" s="1"/>
  <c r="AF570" i="16" s="1"/>
  <c r="AF571" i="16" s="1"/>
  <c r="AF572" i="16" s="1"/>
  <c r="AF573" i="16" s="1"/>
  <c r="AF574" i="16" s="1"/>
  <c r="AF575" i="16" s="1"/>
  <c r="AF576" i="16" s="1"/>
  <c r="AF577" i="16" s="1"/>
  <c r="AF578" i="16" s="1"/>
  <c r="AF579" i="16" s="1"/>
  <c r="AF580" i="16" s="1"/>
  <c r="AF581" i="16" s="1"/>
  <c r="AF582" i="16" s="1"/>
  <c r="AF583" i="16" s="1"/>
  <c r="AF584" i="16" s="1"/>
  <c r="AF585" i="16" s="1"/>
  <c r="AF586" i="16" s="1"/>
  <c r="AF587" i="16" s="1"/>
  <c r="AF588" i="16" s="1"/>
  <c r="AF589" i="16" s="1"/>
  <c r="AF590" i="16" s="1"/>
  <c r="AF591" i="16" s="1"/>
  <c r="AF592" i="16" s="1"/>
  <c r="AF593" i="16" s="1"/>
  <c r="AF594" i="16" s="1"/>
  <c r="AF595" i="16" s="1"/>
  <c r="AF596" i="16" s="1"/>
  <c r="AF597" i="16" s="1"/>
  <c r="AF598" i="16" s="1"/>
  <c r="AF599" i="16" s="1"/>
  <c r="AF600" i="16" s="1"/>
  <c r="AF601" i="16" s="1"/>
  <c r="AF602" i="16" s="1"/>
  <c r="AF603" i="16" s="1"/>
  <c r="AF604" i="16" s="1"/>
  <c r="AF605" i="16" s="1"/>
  <c r="AF606" i="16" s="1"/>
  <c r="AF607" i="16" s="1"/>
  <c r="AF608" i="16" s="1"/>
  <c r="AF609" i="16" s="1"/>
  <c r="AF610" i="16" s="1"/>
  <c r="AF611" i="16" s="1"/>
  <c r="AF612" i="16" s="1"/>
  <c r="AF613" i="16" s="1"/>
  <c r="AF614" i="16" s="1"/>
  <c r="AF615" i="16" s="1"/>
  <c r="AF616" i="16" s="1"/>
  <c r="AF617" i="16" s="1"/>
  <c r="AF618" i="16" s="1"/>
  <c r="AF619" i="16" s="1"/>
  <c r="AF620" i="16" s="1"/>
  <c r="AF621" i="16" s="1"/>
  <c r="AF622" i="16" s="1"/>
  <c r="AF623" i="16" s="1"/>
  <c r="AF624" i="16" s="1"/>
  <c r="AF625" i="16" s="1"/>
  <c r="AF626" i="16" s="1"/>
  <c r="AF627" i="16" s="1"/>
  <c r="AF628" i="16" s="1"/>
  <c r="AF629" i="16" s="1"/>
  <c r="AF630" i="16" s="1"/>
  <c r="AF631" i="16" s="1"/>
  <c r="AF632" i="16" s="1"/>
  <c r="AF633" i="16" s="1"/>
  <c r="AF634" i="16" s="1"/>
  <c r="AF635" i="16" s="1"/>
  <c r="AF636" i="16" s="1"/>
  <c r="AF637" i="16" s="1"/>
  <c r="AF638" i="16" s="1"/>
  <c r="AF639" i="16" s="1"/>
  <c r="AF640" i="16" s="1"/>
  <c r="AF641" i="16" s="1"/>
  <c r="AF642" i="16" s="1"/>
  <c r="AF643" i="16" s="1"/>
  <c r="AF644" i="16" s="1"/>
  <c r="AF645" i="16" s="1"/>
  <c r="AF646" i="16" s="1"/>
  <c r="AF647" i="16" s="1"/>
  <c r="AF648" i="16" s="1"/>
  <c r="AF649" i="16" s="1"/>
  <c r="AF650" i="16" s="1"/>
  <c r="AF651" i="16" s="1"/>
  <c r="AF652" i="16" s="1"/>
  <c r="AF653" i="16" s="1"/>
  <c r="AF654" i="16" s="1"/>
  <c r="AF655" i="16" s="1"/>
  <c r="AF656" i="16" s="1"/>
  <c r="AF657" i="16" s="1"/>
  <c r="AF658" i="16" s="1"/>
  <c r="AF659" i="16" s="1"/>
  <c r="AF660" i="16" s="1"/>
  <c r="AF661" i="16" s="1"/>
  <c r="AF662" i="16" s="1"/>
  <c r="AF663" i="16" s="1"/>
  <c r="AF664" i="16" s="1"/>
  <c r="AF665" i="16" s="1"/>
  <c r="AF666" i="16" s="1"/>
  <c r="AF667" i="16" s="1"/>
  <c r="AF668" i="16" s="1"/>
  <c r="AF669" i="16" s="1"/>
  <c r="AF670" i="16" s="1"/>
  <c r="AF671" i="16" s="1"/>
  <c r="AF672" i="16" s="1"/>
  <c r="AF673" i="16" s="1"/>
  <c r="AF674" i="16" s="1"/>
  <c r="AF675" i="16" s="1"/>
  <c r="AF676" i="16" s="1"/>
  <c r="AF677" i="16" s="1"/>
  <c r="AF678" i="16" s="1"/>
  <c r="AF679" i="16" s="1"/>
  <c r="AF680" i="16" s="1"/>
  <c r="AF681" i="16" s="1"/>
  <c r="AF682" i="16" s="1"/>
  <c r="AF683" i="16" s="1"/>
  <c r="AF684" i="16" s="1"/>
  <c r="AF685" i="16" s="1"/>
  <c r="AF686" i="16" s="1"/>
  <c r="AF687" i="16" s="1"/>
  <c r="AF688" i="16" s="1"/>
  <c r="AF689" i="16" s="1"/>
  <c r="AF690" i="16" s="1"/>
  <c r="AF691" i="16" s="1"/>
  <c r="AF692" i="16" s="1"/>
  <c r="AF693" i="16" s="1"/>
  <c r="AF694" i="16" s="1"/>
  <c r="AF695" i="16" s="1"/>
  <c r="AF696" i="16" s="1"/>
  <c r="AF697" i="16" s="1"/>
  <c r="AF698" i="16" s="1"/>
  <c r="AF699" i="16" s="1"/>
  <c r="AF700" i="16" s="1"/>
  <c r="AF701" i="16" s="1"/>
  <c r="AF702" i="16" s="1"/>
  <c r="AF703" i="16" s="1"/>
  <c r="AF704" i="16" s="1"/>
  <c r="AF705" i="16" s="1"/>
  <c r="AF706" i="16" s="1"/>
  <c r="AF707" i="16" s="1"/>
  <c r="AF708" i="16" s="1"/>
  <c r="AF709" i="16" s="1"/>
  <c r="AF710" i="16" s="1"/>
  <c r="AF711" i="16" s="1"/>
  <c r="AF712" i="16" s="1"/>
  <c r="AF713" i="16" s="1"/>
  <c r="AF714" i="16" s="1"/>
  <c r="AF715" i="16" s="1"/>
  <c r="AF716" i="16" s="1"/>
  <c r="AF717" i="16" s="1"/>
  <c r="AF718" i="16" s="1"/>
  <c r="AF719" i="16" s="1"/>
  <c r="AF720" i="16" s="1"/>
  <c r="AF721" i="16" s="1"/>
  <c r="AF722" i="16" s="1"/>
  <c r="AF723" i="16" s="1"/>
  <c r="AF724" i="16" s="1"/>
  <c r="AF725" i="16" s="1"/>
  <c r="AF726" i="16" s="1"/>
  <c r="AF727" i="16" s="1"/>
  <c r="AF728" i="16" s="1"/>
  <c r="AF729" i="16" s="1"/>
  <c r="AF730" i="16" s="1"/>
  <c r="AF731" i="16" s="1"/>
  <c r="AF732" i="16" s="1"/>
  <c r="AF733" i="16" s="1"/>
  <c r="AF734" i="16" s="1"/>
  <c r="AF735" i="16" s="1"/>
  <c r="AF736" i="16" s="1"/>
  <c r="AF737" i="16" s="1"/>
  <c r="AF738" i="16" s="1"/>
  <c r="AF739" i="16" s="1"/>
  <c r="AF740" i="16" s="1"/>
  <c r="AF741" i="16" s="1"/>
  <c r="AF742" i="16" s="1"/>
  <c r="AF743" i="16" s="1"/>
  <c r="AF744" i="16" s="1"/>
  <c r="AF745" i="16" s="1"/>
  <c r="AF746" i="16" s="1"/>
  <c r="AF747" i="16" s="1"/>
  <c r="AF748" i="16" s="1"/>
  <c r="AF749" i="16" s="1"/>
  <c r="AF750" i="16" s="1"/>
  <c r="AF751" i="16" s="1"/>
  <c r="AF752" i="16" s="1"/>
  <c r="AF753" i="16" s="1"/>
  <c r="AF754" i="16" s="1"/>
  <c r="AF755" i="16" s="1"/>
  <c r="AF756" i="16" s="1"/>
  <c r="AF757" i="16" s="1"/>
  <c r="AF758" i="16" s="1"/>
  <c r="AF759" i="16" s="1"/>
  <c r="AF760" i="16" s="1"/>
  <c r="AF761" i="16" s="1"/>
  <c r="AF762" i="16" s="1"/>
  <c r="AF763" i="16" s="1"/>
  <c r="AF764" i="16" s="1"/>
  <c r="AF765" i="16" s="1"/>
  <c r="AF766" i="16" s="1"/>
  <c r="AF767" i="16" s="1"/>
  <c r="AF768" i="16" s="1"/>
  <c r="AF769" i="16" s="1"/>
  <c r="AF770" i="16" s="1"/>
  <c r="AF771" i="16" s="1"/>
  <c r="AF772" i="16" s="1"/>
  <c r="AF773" i="16" s="1"/>
  <c r="AF774" i="16" s="1"/>
  <c r="AF775" i="16" s="1"/>
  <c r="AF776" i="16" s="1"/>
  <c r="AF777" i="16" s="1"/>
  <c r="AF778" i="16" s="1"/>
  <c r="AF779" i="16" s="1"/>
  <c r="AF780" i="16" s="1"/>
  <c r="AF781" i="16" s="1"/>
  <c r="AF782" i="16" s="1"/>
  <c r="AF783" i="16" s="1"/>
  <c r="AF784" i="16" s="1"/>
  <c r="AF785" i="16" s="1"/>
  <c r="AF786" i="16" s="1"/>
  <c r="AF787" i="16" s="1"/>
  <c r="AF788" i="16" s="1"/>
  <c r="AF789" i="16" s="1"/>
  <c r="AF790" i="16" s="1"/>
  <c r="AF791" i="16" s="1"/>
  <c r="AF792" i="16" s="1"/>
  <c r="AF793" i="16" s="1"/>
  <c r="AF794" i="16" s="1"/>
  <c r="AF795" i="16" s="1"/>
  <c r="AF796" i="16" s="1"/>
  <c r="AF797" i="16" s="1"/>
  <c r="AF798" i="16" s="1"/>
  <c r="AF799" i="16" s="1"/>
  <c r="AF800" i="16" s="1"/>
  <c r="AF801" i="16" s="1"/>
  <c r="AF802" i="16" s="1"/>
  <c r="AF803" i="16" s="1"/>
  <c r="AF804" i="16" s="1"/>
  <c r="AF805" i="16" s="1"/>
  <c r="AF806" i="16" s="1"/>
  <c r="AF807" i="16" s="1"/>
  <c r="AF808" i="16" s="1"/>
  <c r="AF809" i="16" s="1"/>
  <c r="AF810" i="16" s="1"/>
  <c r="AF811" i="16" s="1"/>
  <c r="AF812" i="16" s="1"/>
  <c r="AF813" i="16" s="1"/>
  <c r="AF814" i="16" s="1"/>
  <c r="AF815" i="16" s="1"/>
  <c r="AF816" i="16" s="1"/>
  <c r="AF817" i="16" s="1"/>
  <c r="AF818" i="16" s="1"/>
  <c r="AF819" i="16" s="1"/>
  <c r="AF820" i="16" s="1"/>
  <c r="AF821" i="16" s="1"/>
  <c r="AF822" i="16" s="1"/>
  <c r="AF823" i="16" s="1"/>
  <c r="AF824" i="16" s="1"/>
  <c r="AF825" i="16" s="1"/>
  <c r="AF826" i="16" s="1"/>
  <c r="AF827" i="16" s="1"/>
  <c r="AF828" i="16" s="1"/>
  <c r="AF829" i="16" s="1"/>
  <c r="AF830" i="16" s="1"/>
  <c r="AF831" i="16" s="1"/>
  <c r="AF832" i="16" s="1"/>
  <c r="AF833" i="16" s="1"/>
  <c r="AF834" i="16" s="1"/>
  <c r="AF835" i="16" s="1"/>
  <c r="AF836" i="16" s="1"/>
  <c r="AF837" i="16" s="1"/>
  <c r="AF838" i="16" s="1"/>
  <c r="AF839" i="16" s="1"/>
  <c r="AF840" i="16" s="1"/>
  <c r="AF841" i="16" s="1"/>
  <c r="AF842" i="16" s="1"/>
  <c r="AF843" i="16" s="1"/>
  <c r="AF844" i="16" s="1"/>
  <c r="AF845" i="16" s="1"/>
  <c r="AF846" i="16" s="1"/>
  <c r="AF847" i="16" s="1"/>
  <c r="AF848" i="16" s="1"/>
  <c r="AF849" i="16" s="1"/>
  <c r="AF850" i="16" s="1"/>
  <c r="AF851" i="16" s="1"/>
  <c r="AF852" i="16" s="1"/>
  <c r="AF853" i="16" s="1"/>
  <c r="AF854" i="16" s="1"/>
  <c r="AF855" i="16" s="1"/>
  <c r="AF856" i="16" s="1"/>
  <c r="AF857" i="16" s="1"/>
  <c r="AF858" i="16" s="1"/>
  <c r="AF859" i="16" s="1"/>
  <c r="AF860" i="16" s="1"/>
  <c r="AF861" i="16" s="1"/>
  <c r="AF862" i="16" s="1"/>
  <c r="AF863" i="16" s="1"/>
  <c r="AF864" i="16" s="1"/>
  <c r="AF865" i="16" s="1"/>
  <c r="AF866" i="16" s="1"/>
  <c r="AF867" i="16" s="1"/>
  <c r="AF868" i="16" s="1"/>
  <c r="AF869" i="16" s="1"/>
  <c r="AF870" i="16" s="1"/>
  <c r="AF871" i="16" s="1"/>
  <c r="AF872" i="16" s="1"/>
  <c r="AF873" i="16" s="1"/>
  <c r="AF874" i="16" s="1"/>
  <c r="AF875" i="16" s="1"/>
  <c r="AF876" i="16" s="1"/>
  <c r="AF877" i="16" s="1"/>
  <c r="AF878" i="16" s="1"/>
  <c r="AF879" i="16" s="1"/>
  <c r="AF880" i="16" s="1"/>
  <c r="AF881" i="16" s="1"/>
  <c r="AF882" i="16" s="1"/>
  <c r="AF883" i="16" s="1"/>
  <c r="AF884" i="16" s="1"/>
  <c r="AF885" i="16" s="1"/>
  <c r="AF886" i="16" s="1"/>
  <c r="AF887" i="16" s="1"/>
  <c r="AF888" i="16" s="1"/>
  <c r="AF889" i="16" s="1"/>
  <c r="AF890" i="16" s="1"/>
  <c r="AF891" i="16" s="1"/>
  <c r="AF892" i="16" s="1"/>
  <c r="AF893" i="16" s="1"/>
  <c r="AF894" i="16" s="1"/>
  <c r="AF895" i="16" s="1"/>
  <c r="AF896" i="16" s="1"/>
  <c r="AF897" i="16" s="1"/>
  <c r="AF898" i="16" s="1"/>
  <c r="AF899" i="16" s="1"/>
  <c r="AF900" i="16" s="1"/>
  <c r="AF901" i="16" s="1"/>
  <c r="AF902" i="16" s="1"/>
  <c r="AF903" i="16" s="1"/>
  <c r="AF904" i="16" s="1"/>
  <c r="AF905" i="16" s="1"/>
  <c r="AF906" i="16" s="1"/>
  <c r="AF907" i="16" s="1"/>
  <c r="AF908" i="16" s="1"/>
  <c r="AF909" i="16" s="1"/>
  <c r="AF910" i="16" s="1"/>
  <c r="AF911" i="16" s="1"/>
  <c r="AF912" i="16" s="1"/>
  <c r="AF913" i="16" s="1"/>
  <c r="AF914" i="16" s="1"/>
  <c r="AF915" i="16" s="1"/>
  <c r="AF916" i="16" s="1"/>
  <c r="AF917" i="16" s="1"/>
  <c r="AF918" i="16" s="1"/>
  <c r="AF919" i="16" s="1"/>
  <c r="AF920" i="16" s="1"/>
  <c r="AF921" i="16" s="1"/>
  <c r="AF922" i="16" s="1"/>
  <c r="AF923" i="16" s="1"/>
  <c r="AF924" i="16" s="1"/>
  <c r="AF925" i="16" s="1"/>
  <c r="AF926" i="16" s="1"/>
  <c r="AF927" i="16" s="1"/>
  <c r="AF928" i="16" s="1"/>
  <c r="AF929" i="16" s="1"/>
  <c r="AF930" i="16" s="1"/>
  <c r="AF931" i="16" s="1"/>
  <c r="AF932" i="16" s="1"/>
  <c r="AF933" i="16" s="1"/>
  <c r="AF934" i="16" s="1"/>
  <c r="AF935" i="16" s="1"/>
  <c r="AF936" i="16" s="1"/>
  <c r="AF937" i="16" s="1"/>
  <c r="AF938" i="16" s="1"/>
  <c r="AF939" i="16" s="1"/>
  <c r="AF940" i="16" s="1"/>
  <c r="AF941" i="16" s="1"/>
  <c r="AF942" i="16" s="1"/>
  <c r="AF943" i="16" s="1"/>
  <c r="AF944" i="16" s="1"/>
  <c r="AF945" i="16" s="1"/>
  <c r="AF946" i="16" s="1"/>
  <c r="AF947" i="16" s="1"/>
  <c r="AF948" i="16" s="1"/>
  <c r="AF949" i="16" s="1"/>
  <c r="AF950" i="16" s="1"/>
  <c r="AF951" i="16" s="1"/>
  <c r="AF952" i="16" s="1"/>
  <c r="AF953" i="16" s="1"/>
  <c r="AF954" i="16" s="1"/>
  <c r="AF955" i="16" s="1"/>
  <c r="AF956" i="16" s="1"/>
  <c r="AF957" i="16" s="1"/>
  <c r="AF958" i="16" s="1"/>
  <c r="AF959" i="16" s="1"/>
  <c r="AF960" i="16" s="1"/>
  <c r="AF961" i="16" s="1"/>
  <c r="AF962" i="16" s="1"/>
  <c r="AF963" i="16" s="1"/>
  <c r="AF964" i="16" s="1"/>
  <c r="AF965" i="16" s="1"/>
  <c r="AF966" i="16" s="1"/>
  <c r="AF967" i="16" s="1"/>
  <c r="AF968" i="16" s="1"/>
  <c r="AF969" i="16" s="1"/>
  <c r="AF970" i="16" s="1"/>
  <c r="AF971" i="16" s="1"/>
  <c r="AF972" i="16" s="1"/>
  <c r="AF973" i="16" s="1"/>
  <c r="AF974" i="16" s="1"/>
  <c r="AF975" i="16" s="1"/>
  <c r="AF976" i="16" s="1"/>
  <c r="AF977" i="16" s="1"/>
  <c r="AF978" i="16" s="1"/>
  <c r="AF979" i="16" s="1"/>
  <c r="AF980" i="16" s="1"/>
  <c r="AF981" i="16" s="1"/>
  <c r="AF982" i="16" s="1"/>
  <c r="AF983" i="16" s="1"/>
  <c r="AF984" i="16" s="1"/>
  <c r="AF985" i="16" s="1"/>
  <c r="AF986" i="16" s="1"/>
  <c r="AF987" i="16" s="1"/>
  <c r="AF988" i="16" s="1"/>
  <c r="AF989" i="16" s="1"/>
  <c r="AF990" i="16" s="1"/>
  <c r="AF991" i="16" s="1"/>
  <c r="AF992" i="16" s="1"/>
  <c r="AF993" i="16" s="1"/>
  <c r="AF994" i="16" s="1"/>
  <c r="AF995" i="16" s="1"/>
  <c r="AF996" i="16" s="1"/>
  <c r="AF997" i="16" s="1"/>
  <c r="AF998" i="16" s="1"/>
  <c r="AF999" i="16" s="1"/>
  <c r="AF1000" i="16" s="1"/>
  <c r="AF1001" i="16" s="1"/>
  <c r="AF1002" i="16" s="1"/>
  <c r="AF1003" i="16" s="1"/>
  <c r="AF1004" i="16" s="1"/>
  <c r="AF1005" i="16" s="1"/>
  <c r="AF1006" i="16" s="1"/>
  <c r="AF1007" i="16" s="1"/>
  <c r="AF1008" i="16" s="1"/>
  <c r="AF1009" i="16" s="1"/>
  <c r="AF1010" i="16" s="1"/>
  <c r="AF1011" i="16" s="1"/>
  <c r="AF1012" i="16" s="1"/>
  <c r="AF1013" i="16" s="1"/>
  <c r="AF1014" i="16" s="1"/>
  <c r="AF1015" i="16" s="1"/>
  <c r="AF1016" i="16" s="1"/>
  <c r="AF1017" i="16" s="1"/>
  <c r="AF1018" i="16" s="1"/>
  <c r="AF1019" i="16" s="1"/>
  <c r="AF1020" i="16" s="1"/>
  <c r="AF1021" i="16" s="1"/>
  <c r="AF1022" i="16" s="1"/>
  <c r="AF1023" i="16" s="1"/>
  <c r="AF1024" i="16" s="1"/>
  <c r="AF1025" i="16" s="1"/>
  <c r="AF1026" i="16" s="1"/>
  <c r="AF1027" i="16" s="1"/>
  <c r="AF1028" i="16" s="1"/>
  <c r="AF1029" i="16" s="1"/>
  <c r="AF1030" i="16" s="1"/>
  <c r="AF1031" i="16" s="1"/>
  <c r="AF1032" i="16" s="1"/>
  <c r="AF1033" i="16" s="1"/>
  <c r="AF1034" i="16" s="1"/>
  <c r="AF1035" i="16" s="1"/>
  <c r="AF1036" i="16" s="1"/>
  <c r="AF1037" i="16" s="1"/>
  <c r="AF1038" i="16" s="1"/>
  <c r="AF1039" i="16" s="1"/>
  <c r="AF1040" i="16" s="1"/>
  <c r="AF1041" i="16" s="1"/>
  <c r="AF1042" i="16" s="1"/>
  <c r="AF1043" i="16" s="1"/>
  <c r="AF1044" i="16" s="1"/>
  <c r="AF1045" i="16" s="1"/>
  <c r="AF1046" i="16" s="1"/>
  <c r="AF1047" i="16" s="1"/>
  <c r="AF1048" i="16" s="1"/>
  <c r="AF1049" i="16" s="1"/>
  <c r="AF1050" i="16" s="1"/>
  <c r="AF1051" i="16" s="1"/>
  <c r="AF1052" i="16" s="1"/>
  <c r="AF1053" i="16" s="1"/>
  <c r="AF1054" i="16" s="1"/>
  <c r="AF1055" i="16" s="1"/>
  <c r="AF1056" i="16" s="1"/>
  <c r="AF1057" i="16" s="1"/>
  <c r="AF1058" i="16" s="1"/>
  <c r="AF1059" i="16" s="1"/>
  <c r="AF1060" i="16" s="1"/>
  <c r="AF1061" i="16" s="1"/>
  <c r="AF1062" i="16" s="1"/>
  <c r="AF1063" i="16" s="1"/>
  <c r="AF1064" i="16" s="1"/>
  <c r="AF1065" i="16" s="1"/>
  <c r="AF1066" i="16" s="1"/>
  <c r="AF1067" i="16" s="1"/>
  <c r="AF1068" i="16" s="1"/>
  <c r="AF1069" i="16" s="1"/>
  <c r="AF1070" i="16" s="1"/>
  <c r="AF1071" i="16" s="1"/>
  <c r="AF1072" i="16" s="1"/>
  <c r="AF1073" i="16" s="1"/>
  <c r="AF1074" i="16" s="1"/>
  <c r="AF1075" i="16" s="1"/>
  <c r="AF1076" i="16" s="1"/>
  <c r="AF1077" i="16" s="1"/>
  <c r="AF1078" i="16" s="1"/>
  <c r="AF1079" i="16" s="1"/>
  <c r="AF1080" i="16" s="1"/>
  <c r="AF1081" i="16" s="1"/>
  <c r="AF1082" i="16" s="1"/>
  <c r="AF1083" i="16" s="1"/>
  <c r="AF1084" i="16" s="1"/>
  <c r="AF1085" i="16" s="1"/>
  <c r="AF1086" i="16" s="1"/>
  <c r="AF1087" i="16" s="1"/>
  <c r="AF1088" i="16" s="1"/>
  <c r="AF1089" i="16" s="1"/>
  <c r="AF1090" i="16" s="1"/>
  <c r="AF1091" i="16" s="1"/>
  <c r="AF1092" i="16" s="1"/>
  <c r="AF1093" i="16" s="1"/>
  <c r="AF1094" i="16" s="1"/>
  <c r="AF1095" i="16" s="1"/>
  <c r="AF1096" i="16" s="1"/>
  <c r="AF1097" i="16" s="1"/>
  <c r="AF1098" i="16" s="1"/>
  <c r="AF1099" i="16" s="1"/>
  <c r="AF1100" i="16" s="1"/>
  <c r="AF1101" i="16" s="1"/>
  <c r="AF1102" i="16" s="1"/>
  <c r="AF1103" i="16" s="1"/>
  <c r="AF1104" i="16" s="1"/>
  <c r="AF1105" i="16" s="1"/>
  <c r="AF1106" i="16" s="1"/>
  <c r="AF1107" i="16" s="1"/>
  <c r="AF1108" i="16" s="1"/>
  <c r="AF1109" i="16" s="1"/>
  <c r="AF1110" i="16" s="1"/>
  <c r="AF1111" i="16" s="1"/>
  <c r="AF1112" i="16" s="1"/>
  <c r="AF1113" i="16" s="1"/>
  <c r="AF1114" i="16" s="1"/>
  <c r="AF1115" i="16" s="1"/>
  <c r="AF1116" i="16" s="1"/>
  <c r="AF1117" i="16" s="1"/>
  <c r="AF1118" i="16" s="1"/>
  <c r="AF1119" i="16" s="1"/>
  <c r="AF1120" i="16" s="1"/>
  <c r="AF1121" i="16" s="1"/>
  <c r="AF1122" i="16" s="1"/>
  <c r="AF1123" i="16" s="1"/>
  <c r="AF1124" i="16" s="1"/>
  <c r="AF1125" i="16" s="1"/>
  <c r="AF1126" i="16" s="1"/>
  <c r="AF1127" i="16" s="1"/>
  <c r="AF1128" i="16" s="1"/>
  <c r="AF1129" i="16" s="1"/>
  <c r="AF1130" i="16" s="1"/>
  <c r="AF1131" i="16" s="1"/>
  <c r="AF1132" i="16" s="1"/>
  <c r="AF1133" i="16" s="1"/>
  <c r="AF1134" i="16" s="1"/>
  <c r="AF1135" i="16" s="1"/>
  <c r="AF1136" i="16" s="1"/>
  <c r="AF1137" i="16" s="1"/>
  <c r="AF1138" i="16" s="1"/>
  <c r="AF1139" i="16" s="1"/>
  <c r="AF1140" i="16" s="1"/>
  <c r="AF1141" i="16" s="1"/>
  <c r="AF1142" i="16" s="1"/>
  <c r="AF1143" i="16" s="1"/>
  <c r="AF1144" i="16" s="1"/>
  <c r="AF1145" i="16" s="1"/>
  <c r="AF1146" i="16" s="1"/>
  <c r="AF1147" i="16" s="1"/>
  <c r="AF1148" i="16" s="1"/>
  <c r="AF1149" i="16" s="1"/>
  <c r="AF1150" i="16" s="1"/>
  <c r="AF1151" i="16" s="1"/>
  <c r="AF1152" i="16" s="1"/>
  <c r="AF1153" i="16" s="1"/>
  <c r="AF1154" i="16" s="1"/>
  <c r="AF1155" i="16" s="1"/>
  <c r="AF1156" i="16" s="1"/>
  <c r="AF1157" i="16" s="1"/>
  <c r="AF1158" i="16" s="1"/>
  <c r="AF1159" i="16" s="1"/>
  <c r="AF1160" i="16" s="1"/>
  <c r="AF1161" i="16" s="1"/>
  <c r="AF1162" i="16" s="1"/>
  <c r="AF1163" i="16" s="1"/>
  <c r="AF1164" i="16" s="1"/>
  <c r="AF1165" i="16" s="1"/>
  <c r="AF1166" i="16" s="1"/>
  <c r="AF1167" i="16" s="1"/>
  <c r="AF1168" i="16" s="1"/>
  <c r="AF1169" i="16" s="1"/>
  <c r="AF1170" i="16" s="1"/>
  <c r="AF1171" i="16" s="1"/>
  <c r="AF1172" i="16" s="1"/>
  <c r="AF1173" i="16" s="1"/>
  <c r="AF1174" i="16" s="1"/>
  <c r="AF1175" i="16" s="1"/>
  <c r="AF1176" i="16" s="1"/>
  <c r="AF1177" i="16" s="1"/>
  <c r="AF1178" i="16" s="1"/>
  <c r="AF1179" i="16" s="1"/>
  <c r="AF1180" i="16" s="1"/>
  <c r="AF1181" i="16" s="1"/>
  <c r="AF1182" i="16" s="1"/>
  <c r="AF1183" i="16" s="1"/>
  <c r="AF1184" i="16" s="1"/>
  <c r="AF1185" i="16" s="1"/>
  <c r="AF1186" i="16" s="1"/>
  <c r="AF1187" i="16" s="1"/>
  <c r="AF1188" i="16" s="1"/>
  <c r="AF1189" i="16" s="1"/>
  <c r="AF1190" i="16" s="1"/>
  <c r="AF1191" i="16" s="1"/>
  <c r="AF1192" i="16" s="1"/>
  <c r="AF1193" i="16" s="1"/>
  <c r="AF1194" i="16" s="1"/>
  <c r="AF1195" i="16" s="1"/>
  <c r="AF1196" i="16" s="1"/>
  <c r="AF1197" i="16" s="1"/>
  <c r="AF1198" i="16" s="1"/>
  <c r="AF1199" i="16" s="1"/>
  <c r="AF1200" i="16" s="1"/>
  <c r="AF1201" i="16" s="1"/>
  <c r="AF1202" i="16" s="1"/>
  <c r="AF1203" i="16" s="1"/>
  <c r="AF1204" i="16" s="1"/>
  <c r="AF1205" i="16" s="1"/>
  <c r="AF1206" i="16" s="1"/>
  <c r="AF1207" i="16" s="1"/>
  <c r="AF1208" i="16" s="1"/>
  <c r="AF1209" i="16" s="1"/>
  <c r="AF1210" i="16" s="1"/>
  <c r="AF1211" i="16" s="1"/>
  <c r="AF1212" i="16" s="1"/>
  <c r="AF1213" i="16" s="1"/>
  <c r="AF1214" i="16" s="1"/>
  <c r="AF1215" i="16" s="1"/>
  <c r="AF1216" i="16" s="1"/>
  <c r="AF1217" i="16" s="1"/>
  <c r="AF1218" i="16" s="1"/>
  <c r="AF1219" i="16" s="1"/>
  <c r="AF1220" i="16" s="1"/>
  <c r="AF1221" i="16" s="1"/>
  <c r="AF1222" i="16" s="1"/>
  <c r="AF1223" i="16" s="1"/>
  <c r="AF1224" i="16" s="1"/>
  <c r="AF1225" i="16" s="1"/>
  <c r="AF1226" i="16" s="1"/>
  <c r="AF1227" i="16" s="1"/>
  <c r="AF1228" i="16" s="1"/>
  <c r="AF1229" i="16" s="1"/>
  <c r="AF1230" i="16" s="1"/>
  <c r="AF1231" i="16" s="1"/>
  <c r="AF1232" i="16" s="1"/>
  <c r="AF1233" i="16" s="1"/>
  <c r="AF1234" i="16" s="1"/>
  <c r="AF1235" i="16" s="1"/>
  <c r="AF1236" i="16" s="1"/>
  <c r="AF1237" i="16" s="1"/>
  <c r="AF1238" i="16" s="1"/>
  <c r="AF1239" i="16" s="1"/>
  <c r="AF1240" i="16" s="1"/>
  <c r="AF1241" i="16" s="1"/>
  <c r="AF1242" i="16" s="1"/>
  <c r="AF1243" i="16" s="1"/>
  <c r="AF1244" i="16" s="1"/>
  <c r="AF1245" i="16" s="1"/>
  <c r="AF1246" i="16" s="1"/>
  <c r="AF1247" i="16" s="1"/>
  <c r="AF1248" i="16" s="1"/>
  <c r="AF1249" i="16" s="1"/>
  <c r="AF1250" i="16" s="1"/>
  <c r="AF1251" i="16" s="1"/>
  <c r="AF1252" i="16" s="1"/>
  <c r="AF1253" i="16" s="1"/>
  <c r="AF1254" i="16" s="1"/>
  <c r="AF1255" i="16" s="1"/>
  <c r="AF1256" i="16" s="1"/>
  <c r="AF1257" i="16" s="1"/>
  <c r="AF1258" i="16" s="1"/>
  <c r="AF1259" i="16" s="1"/>
  <c r="AF1260" i="16" s="1"/>
  <c r="AF1261" i="16" s="1"/>
  <c r="AF1262" i="16" s="1"/>
  <c r="AF1263" i="16" s="1"/>
  <c r="AF1264" i="16" s="1"/>
  <c r="AF1265" i="16" s="1"/>
  <c r="AF1266" i="16" s="1"/>
  <c r="AF1267" i="16" s="1"/>
  <c r="AF1268" i="16" s="1"/>
  <c r="AF1269" i="16" s="1"/>
  <c r="AF1270" i="16" s="1"/>
  <c r="AF1271" i="16" s="1"/>
  <c r="AF1272" i="16" s="1"/>
  <c r="AF1273" i="16" s="1"/>
  <c r="AF1274" i="16" s="1"/>
  <c r="AF1275" i="16" s="1"/>
  <c r="AF1276" i="16" s="1"/>
  <c r="AF1277" i="16" s="1"/>
  <c r="AF1278" i="16" s="1"/>
  <c r="AF1279" i="16" s="1"/>
  <c r="AF1280" i="16" s="1"/>
  <c r="AF1281" i="16" s="1"/>
  <c r="AF1282" i="16" s="1"/>
  <c r="AF1283" i="16" s="1"/>
  <c r="AF1284" i="16" s="1"/>
  <c r="AF1285" i="16" s="1"/>
  <c r="AF1286" i="16" s="1"/>
  <c r="AF1287" i="16" s="1"/>
  <c r="AF1288" i="16" s="1"/>
  <c r="AF1289" i="16" s="1"/>
  <c r="AF1290" i="16" s="1"/>
  <c r="AF1291" i="16" s="1"/>
  <c r="AF1292" i="16" s="1"/>
  <c r="AF1293" i="16" s="1"/>
  <c r="AF1294" i="16" s="1"/>
  <c r="AF1295" i="16" s="1"/>
  <c r="AF1296" i="16" s="1"/>
  <c r="AF1297" i="16" s="1"/>
  <c r="AF1298" i="16" s="1"/>
  <c r="AF1299" i="16" s="1"/>
  <c r="AF1300" i="16" s="1"/>
  <c r="AF1301" i="16" s="1"/>
  <c r="AF1302" i="16" s="1"/>
  <c r="AF1303" i="16" s="1"/>
  <c r="AF1304" i="16" s="1"/>
  <c r="AF1305" i="16" s="1"/>
  <c r="AF1306" i="16" s="1"/>
  <c r="AF1307" i="16" s="1"/>
  <c r="AF1308" i="16" s="1"/>
  <c r="AF1309" i="16" s="1"/>
  <c r="AF1310" i="16" s="1"/>
  <c r="AF1311" i="16" s="1"/>
  <c r="AF1312" i="16" s="1"/>
  <c r="AF1313" i="16" s="1"/>
  <c r="AF1314" i="16" s="1"/>
  <c r="AF1315" i="16" s="1"/>
  <c r="AF1316" i="16" s="1"/>
  <c r="AF1317" i="16" s="1"/>
  <c r="AF1318" i="16" s="1"/>
  <c r="AF1319" i="16" s="1"/>
  <c r="AF1320" i="16" s="1"/>
  <c r="AF1321" i="16" s="1"/>
  <c r="AF1322" i="16" s="1"/>
  <c r="AF1323" i="16" s="1"/>
  <c r="AF1324" i="16" s="1"/>
  <c r="AF1325" i="16" s="1"/>
  <c r="AF1326" i="16" s="1"/>
  <c r="AF1327" i="16" s="1"/>
  <c r="AF1328" i="16" s="1"/>
  <c r="AF1329" i="16" s="1"/>
  <c r="AF1330" i="16" s="1"/>
  <c r="AF1331" i="16" s="1"/>
  <c r="AF1332" i="16" s="1"/>
  <c r="AF1333" i="16" s="1"/>
  <c r="AF1334" i="16" s="1"/>
  <c r="AF1335" i="16" s="1"/>
  <c r="AF1336" i="16" s="1"/>
  <c r="AF1337" i="16" s="1"/>
  <c r="AF1338" i="16" s="1"/>
  <c r="AF1339" i="16" s="1"/>
  <c r="AF1340" i="16" s="1"/>
  <c r="AF1341" i="16" s="1"/>
  <c r="AF1342" i="16" s="1"/>
  <c r="AF1343" i="16" s="1"/>
  <c r="AF1344" i="16" s="1"/>
  <c r="AF1345" i="16" s="1"/>
  <c r="AF1346" i="16" s="1"/>
  <c r="AF1347" i="16" s="1"/>
  <c r="AF1348" i="16" s="1"/>
  <c r="AF1349" i="16" s="1"/>
  <c r="AF1350" i="16" s="1"/>
  <c r="AF1351" i="16" s="1"/>
  <c r="AF1352" i="16" s="1"/>
  <c r="AF1353" i="16" s="1"/>
  <c r="AF1354" i="16" s="1"/>
  <c r="AF1355" i="16" s="1"/>
  <c r="AF1356" i="16" s="1"/>
  <c r="AF1357" i="16" s="1"/>
  <c r="AF1358" i="16" s="1"/>
  <c r="AF1359" i="16" s="1"/>
  <c r="AF1360" i="16" s="1"/>
  <c r="AF1361" i="16" s="1"/>
  <c r="AF1362" i="16" s="1"/>
  <c r="AF1363" i="16" s="1"/>
  <c r="AF1364" i="16" s="1"/>
  <c r="AF1365" i="16" s="1"/>
  <c r="AF1366" i="16" s="1"/>
  <c r="AF1367" i="16" s="1"/>
  <c r="AF1368" i="16" s="1"/>
  <c r="AF1369" i="16" s="1"/>
  <c r="AF1370" i="16" s="1"/>
  <c r="AF1371" i="16" s="1"/>
  <c r="AF1372" i="16" s="1"/>
  <c r="AF1373" i="16" s="1"/>
  <c r="AF1374" i="16" s="1"/>
  <c r="AF1375" i="16" s="1"/>
  <c r="AF1376" i="16" s="1"/>
  <c r="AF1377" i="16" s="1"/>
  <c r="AF1378" i="16" s="1"/>
  <c r="AF1379" i="16" s="1"/>
  <c r="AF1380" i="16" s="1"/>
  <c r="AF1381" i="16" s="1"/>
  <c r="AF1382" i="16" s="1"/>
  <c r="AF1383" i="16" s="1"/>
  <c r="AF1384" i="16" s="1"/>
  <c r="AF1385" i="16" s="1"/>
  <c r="AF1386" i="16" s="1"/>
  <c r="AF1387" i="16" s="1"/>
  <c r="AF1388" i="16" s="1"/>
  <c r="AF1389" i="16" s="1"/>
  <c r="AF1390" i="16" s="1"/>
  <c r="AF1391" i="16" s="1"/>
  <c r="AF1392" i="16" s="1"/>
  <c r="AF1393" i="16" s="1"/>
  <c r="AF1394" i="16" s="1"/>
  <c r="AF1395" i="16" s="1"/>
  <c r="AF1396" i="16" s="1"/>
  <c r="AF1397" i="16" s="1"/>
  <c r="AF1398" i="16" s="1"/>
  <c r="AF1399" i="16" s="1"/>
  <c r="AF1400" i="16" s="1"/>
  <c r="AF1401" i="16" s="1"/>
  <c r="AF1402" i="16" s="1"/>
  <c r="AF1403" i="16" s="1"/>
  <c r="AF1404" i="16" s="1"/>
  <c r="AF1405" i="16" s="1"/>
  <c r="AF1406" i="16" s="1"/>
  <c r="AF1407" i="16" s="1"/>
  <c r="AF1408" i="16" s="1"/>
  <c r="AF1409" i="16" s="1"/>
  <c r="AF1410" i="16" s="1"/>
  <c r="AF1411" i="16" s="1"/>
  <c r="AF1412" i="16" s="1"/>
  <c r="AF1413" i="16" s="1"/>
  <c r="AF1414" i="16" s="1"/>
  <c r="AF1415" i="16" s="1"/>
  <c r="AF1416" i="16" s="1"/>
  <c r="AF1417" i="16" s="1"/>
  <c r="AF1418" i="16" s="1"/>
  <c r="AF1419" i="16" s="1"/>
  <c r="AF1420" i="16" s="1"/>
  <c r="AF1421" i="16" s="1"/>
  <c r="AF1422" i="16" s="1"/>
  <c r="AF1423" i="16" s="1"/>
  <c r="AF1424" i="16" s="1"/>
  <c r="AF1425" i="16" s="1"/>
  <c r="AF1426" i="16" s="1"/>
  <c r="AF1427" i="16" s="1"/>
  <c r="AF1428" i="16" s="1"/>
  <c r="AF1429" i="16" s="1"/>
  <c r="AF1430" i="16" s="1"/>
  <c r="AF1431" i="16" s="1"/>
  <c r="AF1432" i="16" s="1"/>
  <c r="AF1433" i="16" s="1"/>
  <c r="AF1434" i="16" s="1"/>
  <c r="AF1435" i="16" s="1"/>
  <c r="AF1436" i="16" s="1"/>
  <c r="AF1437" i="16" s="1"/>
  <c r="AF1438" i="16" s="1"/>
  <c r="AF1439" i="16" s="1"/>
  <c r="AF1440" i="16" s="1"/>
  <c r="AF1441" i="16" s="1"/>
  <c r="AF1442" i="16" s="1"/>
  <c r="AF1443" i="16" s="1"/>
  <c r="AF1444" i="16" s="1"/>
  <c r="AF1445" i="16" s="1"/>
  <c r="AF1446" i="16" s="1"/>
  <c r="AF1447" i="16" s="1"/>
  <c r="AF1448" i="16" s="1"/>
  <c r="AF1449" i="16" s="1"/>
  <c r="AF1450" i="16" s="1"/>
  <c r="AF1451" i="16" s="1"/>
  <c r="AF1452" i="16" s="1"/>
  <c r="AF1453" i="16" s="1"/>
  <c r="AF1454" i="16" s="1"/>
  <c r="AF1455" i="16" s="1"/>
  <c r="AF1456" i="16" s="1"/>
  <c r="AF1457" i="16" s="1"/>
  <c r="AF1458" i="16" s="1"/>
  <c r="AF1459" i="16" s="1"/>
  <c r="AF1460" i="16" s="1"/>
  <c r="AF1461" i="16" s="1"/>
  <c r="AF1462" i="16" s="1"/>
  <c r="AF1463" i="16" s="1"/>
  <c r="AF1464" i="16" s="1"/>
  <c r="AF1465" i="16" s="1"/>
  <c r="AF1466" i="16" s="1"/>
  <c r="AF1467" i="16" s="1"/>
  <c r="AF1468" i="16" s="1"/>
  <c r="AF1469" i="16" s="1"/>
  <c r="AF1470" i="16" s="1"/>
  <c r="AF1471" i="16" s="1"/>
  <c r="AF1472" i="16" s="1"/>
  <c r="AF1473" i="16" s="1"/>
  <c r="AF1474" i="16" s="1"/>
  <c r="AF1475" i="16" s="1"/>
  <c r="AF1476" i="16" s="1"/>
  <c r="AF1477" i="16" s="1"/>
  <c r="AF1478" i="16" s="1"/>
  <c r="AF1479" i="16" s="1"/>
  <c r="AF1480" i="16" s="1"/>
  <c r="AF1481" i="16" s="1"/>
  <c r="AF1482" i="16" s="1"/>
  <c r="AF1483" i="16" s="1"/>
  <c r="AF1484" i="16" s="1"/>
  <c r="AF1485" i="16" s="1"/>
  <c r="AF1486" i="16" s="1"/>
  <c r="AF1487" i="16" s="1"/>
  <c r="AF1488" i="16" s="1"/>
  <c r="AF1489" i="16" s="1"/>
  <c r="AF1490" i="16" s="1"/>
  <c r="AF1491" i="16" s="1"/>
  <c r="AF1492" i="16" s="1"/>
  <c r="AF1493" i="16" s="1"/>
  <c r="AF1494" i="16" s="1"/>
  <c r="AF1495" i="16" s="1"/>
  <c r="AF1496" i="16" s="1"/>
  <c r="AF1497" i="16" s="1"/>
  <c r="AF1498" i="16" s="1"/>
  <c r="AF1499" i="16" s="1"/>
  <c r="AF1500" i="16" s="1"/>
  <c r="AF1501" i="16" s="1"/>
  <c r="AF1502" i="16" s="1"/>
  <c r="AF1503" i="16" s="1"/>
  <c r="AF1504" i="16" s="1"/>
  <c r="AF1505" i="16" s="1"/>
  <c r="AF1506" i="16" s="1"/>
  <c r="AF1507" i="16" s="1"/>
  <c r="AF1508" i="16" s="1"/>
  <c r="AF1509" i="16" s="1"/>
  <c r="AF1510" i="16" s="1"/>
  <c r="AF1511" i="16" s="1"/>
  <c r="AF1512" i="16" s="1"/>
  <c r="AF1513" i="16" s="1"/>
  <c r="AF3" i="16"/>
  <c r="AE3" i="16"/>
  <c r="D19" i="20"/>
  <c r="D15" i="17"/>
  <c r="D40" i="13" l="1"/>
  <c r="D46" i="13"/>
  <c r="D49" i="13"/>
  <c r="D48" i="13"/>
  <c r="D44" i="13"/>
  <c r="D56" i="13"/>
  <c r="D67" i="13"/>
  <c r="D55" i="13"/>
  <c r="D43" i="13"/>
  <c r="D64" i="13"/>
  <c r="D52" i="13"/>
  <c r="D63" i="13"/>
  <c r="D51" i="13"/>
  <c r="D62" i="13"/>
  <c r="D50" i="13"/>
  <c r="D61" i="13"/>
  <c r="D60" i="13"/>
  <c r="D59" i="13"/>
  <c r="D70" i="13"/>
  <c r="D58" i="13"/>
  <c r="D69" i="13"/>
  <c r="D57" i="13"/>
  <c r="D45" i="13"/>
  <c r="D68" i="13"/>
  <c r="D66" i="13"/>
  <c r="D54" i="13"/>
  <c r="D42" i="13"/>
  <c r="D47" i="13"/>
  <c r="D65" i="13"/>
  <c r="D53" i="13"/>
  <c r="D41" i="13"/>
  <c r="P18" i="13"/>
  <c r="P21" i="13" s="1" a="1"/>
  <c r="P21" i="13" s="1"/>
  <c r="N42" i="13" s="1"/>
  <c r="D30" i="19"/>
  <c r="D29" i="19"/>
  <c r="D11" i="19"/>
  <c r="I13" i="13"/>
  <c r="I12" i="13"/>
  <c r="I11" i="13"/>
  <c r="I10" i="13"/>
  <c r="I9" i="13"/>
  <c r="I8" i="13"/>
  <c r="I6" i="13"/>
  <c r="I5" i="13"/>
  <c r="I4" i="13"/>
  <c r="I2" i="13"/>
  <c r="H13" i="13"/>
  <c r="H12" i="13"/>
  <c r="H11" i="13"/>
  <c r="H10" i="13"/>
  <c r="H9" i="13"/>
  <c r="H8" i="13"/>
  <c r="H6" i="13"/>
  <c r="H5" i="13"/>
  <c r="H2" i="13"/>
  <c r="H4" i="13"/>
  <c r="J1510" i="6"/>
  <c r="D12" i="19" l="1"/>
  <c r="H3" i="18"/>
  <c r="H4" i="18"/>
  <c r="H5" i="18"/>
  <c r="H10" i="18"/>
  <c r="H14" i="18"/>
  <c r="H15" i="18"/>
  <c r="H16" i="18"/>
  <c r="H22" i="18"/>
  <c r="H26" i="18"/>
  <c r="H27" i="18"/>
  <c r="H28" i="18"/>
  <c r="H29" i="18"/>
  <c r="H34" i="18"/>
  <c r="H38" i="18"/>
  <c r="H39" i="18"/>
  <c r="H40" i="18"/>
  <c r="H41" i="18"/>
  <c r="H46" i="18"/>
  <c r="H50" i="18"/>
  <c r="H51" i="18"/>
  <c r="H52" i="18"/>
  <c r="H54" i="18"/>
  <c r="D6" i="19"/>
  <c r="AD3" i="16"/>
  <c r="G56" i="18"/>
  <c r="F56" i="18"/>
  <c r="H56" i="18" s="1"/>
  <c r="G55" i="18"/>
  <c r="F55" i="18"/>
  <c r="H55" i="18" s="1"/>
  <c r="G54" i="18"/>
  <c r="F54" i="18"/>
  <c r="G53" i="18"/>
  <c r="H53" i="18" s="1"/>
  <c r="F53" i="18"/>
  <c r="G52" i="18"/>
  <c r="F52" i="18"/>
  <c r="G51" i="18"/>
  <c r="F51" i="18"/>
  <c r="G50" i="18"/>
  <c r="D33" i="19" s="1"/>
  <c r="F33" i="19" s="1"/>
  <c r="F50" i="18"/>
  <c r="G49" i="18"/>
  <c r="F49" i="18"/>
  <c r="H49" i="18" s="1"/>
  <c r="G48" i="18"/>
  <c r="F48" i="18"/>
  <c r="H48" i="18" s="1"/>
  <c r="G47" i="18"/>
  <c r="H47" i="18" s="1"/>
  <c r="F47" i="18"/>
  <c r="G46" i="18"/>
  <c r="F46" i="18"/>
  <c r="G45" i="18"/>
  <c r="F45" i="18"/>
  <c r="H45" i="18" s="1"/>
  <c r="G44" i="18"/>
  <c r="F44" i="18"/>
  <c r="H44" i="18" s="1"/>
  <c r="G43" i="18"/>
  <c r="F43" i="18"/>
  <c r="H43" i="18" s="1"/>
  <c r="G42" i="18"/>
  <c r="F42" i="18"/>
  <c r="H42" i="18" s="1"/>
  <c r="G41" i="18"/>
  <c r="F41" i="18"/>
  <c r="G40" i="18"/>
  <c r="F40" i="18"/>
  <c r="G39" i="18"/>
  <c r="F39" i="18"/>
  <c r="G38" i="18"/>
  <c r="F38" i="18"/>
  <c r="G37" i="18"/>
  <c r="F37" i="18"/>
  <c r="H37" i="18" s="1"/>
  <c r="G36" i="18"/>
  <c r="F36" i="18"/>
  <c r="H36" i="18" s="1"/>
  <c r="G35" i="18"/>
  <c r="H35" i="18" s="1"/>
  <c r="F35" i="18"/>
  <c r="G34" i="18"/>
  <c r="F34" i="18"/>
  <c r="G33" i="18"/>
  <c r="F33" i="18"/>
  <c r="H33" i="18" s="1"/>
  <c r="G32" i="18"/>
  <c r="F32" i="18"/>
  <c r="H32" i="18" s="1"/>
  <c r="G31" i="18"/>
  <c r="F31" i="18"/>
  <c r="H31" i="18" s="1"/>
  <c r="G30" i="18"/>
  <c r="F30" i="18"/>
  <c r="H30" i="18" s="1"/>
  <c r="G29" i="18"/>
  <c r="F29" i="18"/>
  <c r="G28" i="18"/>
  <c r="F28" i="18"/>
  <c r="G27" i="18"/>
  <c r="F27" i="18"/>
  <c r="G26" i="18"/>
  <c r="F26" i="18"/>
  <c r="G25" i="18"/>
  <c r="F25" i="18"/>
  <c r="H25" i="18" s="1"/>
  <c r="G24" i="18"/>
  <c r="F24" i="18"/>
  <c r="H24" i="18" s="1"/>
  <c r="G23" i="18"/>
  <c r="H23" i="18" s="1"/>
  <c r="F23" i="18"/>
  <c r="G22" i="18"/>
  <c r="F22" i="18"/>
  <c r="G21" i="18"/>
  <c r="F21" i="18"/>
  <c r="H21" i="18" s="1"/>
  <c r="G20" i="18"/>
  <c r="F20" i="18"/>
  <c r="H20" i="18" s="1"/>
  <c r="G19" i="18"/>
  <c r="F19" i="18"/>
  <c r="H19" i="18" s="1"/>
  <c r="G18" i="18"/>
  <c r="F18" i="18"/>
  <c r="H18" i="18" s="1"/>
  <c r="G17" i="18"/>
  <c r="H17" i="18" s="1"/>
  <c r="F17" i="18"/>
  <c r="G16" i="18"/>
  <c r="F16" i="18"/>
  <c r="G15" i="18"/>
  <c r="F15" i="18"/>
  <c r="G14" i="18"/>
  <c r="F14" i="18"/>
  <c r="G13" i="18"/>
  <c r="F13" i="18"/>
  <c r="H13" i="18" s="1"/>
  <c r="G12" i="18"/>
  <c r="F12" i="18"/>
  <c r="H12" i="18" s="1"/>
  <c r="G11" i="18"/>
  <c r="H11" i="18" s="1"/>
  <c r="F11" i="18"/>
  <c r="G10" i="18"/>
  <c r="F10" i="18"/>
  <c r="G9" i="18"/>
  <c r="F9" i="18"/>
  <c r="H9" i="18" s="1"/>
  <c r="G8" i="18"/>
  <c r="F8" i="18"/>
  <c r="H8" i="18" s="1"/>
  <c r="G7" i="18"/>
  <c r="F7" i="18"/>
  <c r="H7" i="18" s="1"/>
  <c r="G6" i="18"/>
  <c r="F6" i="18"/>
  <c r="H6" i="18" s="1"/>
  <c r="G5" i="18"/>
  <c r="F5" i="18"/>
  <c r="G4" i="18"/>
  <c r="F4" i="18"/>
  <c r="G3" i="18"/>
  <c r="F3" i="18"/>
  <c r="G2" i="18"/>
  <c r="F2" i="18"/>
  <c r="H2" i="18" s="1"/>
  <c r="K6" i="15"/>
  <c r="AE4" i="16"/>
  <c r="AE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AE90" i="16"/>
  <c r="AE91" i="16"/>
  <c r="AE92" i="16"/>
  <c r="AE93" i="16"/>
  <c r="AE94" i="16"/>
  <c r="AE95" i="16"/>
  <c r="AE96" i="16"/>
  <c r="AE97" i="16"/>
  <c r="AE98" i="16"/>
  <c r="AE99" i="16"/>
  <c r="AE100" i="16"/>
  <c r="AE101" i="16"/>
  <c r="AE102" i="16"/>
  <c r="AE103" i="16"/>
  <c r="AE104" i="16"/>
  <c r="AE105" i="16"/>
  <c r="AE106" i="16"/>
  <c r="AE107" i="16"/>
  <c r="AE108" i="16"/>
  <c r="AE109" i="16"/>
  <c r="AE110" i="16"/>
  <c r="AE111" i="16"/>
  <c r="AE112" i="16"/>
  <c r="AE113" i="16"/>
  <c r="AE114" i="16"/>
  <c r="AE115" i="16"/>
  <c r="AE116" i="16"/>
  <c r="AE117" i="16"/>
  <c r="AE118" i="16"/>
  <c r="AE119" i="16"/>
  <c r="AE120" i="16"/>
  <c r="AE121" i="16"/>
  <c r="AE122" i="16"/>
  <c r="AE123" i="16"/>
  <c r="AE124" i="16"/>
  <c r="AE125" i="16"/>
  <c r="AE126" i="16"/>
  <c r="AE127" i="16"/>
  <c r="AE128" i="16"/>
  <c r="AE129" i="16"/>
  <c r="AE130" i="16"/>
  <c r="AE131" i="16"/>
  <c r="AE132" i="16"/>
  <c r="AE133" i="16"/>
  <c r="AE134" i="16"/>
  <c r="AE135" i="16"/>
  <c r="AE136" i="16"/>
  <c r="AE137" i="16"/>
  <c r="AE138" i="16"/>
  <c r="AE139" i="16"/>
  <c r="AE140" i="16"/>
  <c r="AE141" i="16"/>
  <c r="AE142" i="16"/>
  <c r="AE143" i="16"/>
  <c r="AE144" i="16"/>
  <c r="AE145" i="16"/>
  <c r="AE146" i="16"/>
  <c r="AE147" i="16"/>
  <c r="AE148" i="16"/>
  <c r="AE149" i="16"/>
  <c r="AE150" i="16"/>
  <c r="AE151" i="16"/>
  <c r="AE152" i="16"/>
  <c r="AE153" i="16"/>
  <c r="AE154" i="16"/>
  <c r="AE155" i="16"/>
  <c r="AE156" i="16"/>
  <c r="AE157" i="16"/>
  <c r="AE158" i="16"/>
  <c r="AE159" i="16"/>
  <c r="AE160" i="16"/>
  <c r="AE161" i="16"/>
  <c r="AE162" i="16"/>
  <c r="AE163" i="16"/>
  <c r="AE164" i="16"/>
  <c r="AE165" i="16"/>
  <c r="AE166" i="16"/>
  <c r="AE167" i="16"/>
  <c r="AE168" i="16"/>
  <c r="AE169" i="16"/>
  <c r="AE170" i="16"/>
  <c r="AE171" i="16"/>
  <c r="AE172" i="16"/>
  <c r="AE173" i="16"/>
  <c r="AE174" i="16"/>
  <c r="AE175" i="16"/>
  <c r="AE176" i="16"/>
  <c r="AE177" i="16"/>
  <c r="AE178" i="16"/>
  <c r="AE179" i="16"/>
  <c r="AE180" i="16"/>
  <c r="AE181" i="16"/>
  <c r="AE182" i="16"/>
  <c r="AE183" i="16"/>
  <c r="AE184" i="16"/>
  <c r="AE185" i="16"/>
  <c r="AE186" i="16"/>
  <c r="AE187" i="16"/>
  <c r="AE188" i="16"/>
  <c r="AE189" i="16"/>
  <c r="AE190" i="16"/>
  <c r="AE191" i="16"/>
  <c r="AE192" i="16"/>
  <c r="AE193" i="16"/>
  <c r="AE194" i="16"/>
  <c r="AE195" i="16"/>
  <c r="AE196" i="16"/>
  <c r="AE197" i="16"/>
  <c r="AE198" i="16"/>
  <c r="AE199" i="16"/>
  <c r="AE200" i="16"/>
  <c r="AE201" i="16"/>
  <c r="AE202" i="16"/>
  <c r="AE203" i="16"/>
  <c r="AE204" i="16"/>
  <c r="AE205" i="16"/>
  <c r="AE206" i="16"/>
  <c r="AE207" i="16"/>
  <c r="AE208" i="16"/>
  <c r="AE209" i="16"/>
  <c r="AE210" i="16"/>
  <c r="AE211" i="16"/>
  <c r="AE212" i="16"/>
  <c r="AE213" i="16"/>
  <c r="AE214" i="16"/>
  <c r="AE215" i="16"/>
  <c r="AE216" i="16"/>
  <c r="AE217" i="16"/>
  <c r="AE218" i="16"/>
  <c r="AE219" i="16"/>
  <c r="AE220" i="16"/>
  <c r="AE221" i="16"/>
  <c r="AE222" i="16"/>
  <c r="AE223" i="16"/>
  <c r="AE224" i="16"/>
  <c r="AE225" i="16"/>
  <c r="AE226" i="16"/>
  <c r="AE227" i="16"/>
  <c r="AE228" i="16"/>
  <c r="AE229" i="16"/>
  <c r="AE230" i="16"/>
  <c r="AE231" i="16"/>
  <c r="AE232" i="16"/>
  <c r="AE233" i="16"/>
  <c r="AE234" i="16"/>
  <c r="AE235" i="16"/>
  <c r="AE236" i="16"/>
  <c r="AE237" i="16"/>
  <c r="AE238" i="16"/>
  <c r="AE239" i="16"/>
  <c r="AE240" i="16"/>
  <c r="AE241" i="16"/>
  <c r="AE242" i="16"/>
  <c r="AE243" i="16"/>
  <c r="AE244" i="16"/>
  <c r="AE245" i="16"/>
  <c r="AE246" i="16"/>
  <c r="AE247" i="16"/>
  <c r="AE248" i="16"/>
  <c r="AE249" i="16"/>
  <c r="AE250" i="16"/>
  <c r="AE251" i="16"/>
  <c r="AE252" i="16"/>
  <c r="AE253" i="16"/>
  <c r="AE254" i="16"/>
  <c r="AE255" i="16"/>
  <c r="AE256" i="16"/>
  <c r="AE257" i="16"/>
  <c r="AE258" i="16"/>
  <c r="AE259" i="16"/>
  <c r="AE260" i="16"/>
  <c r="AE261" i="16"/>
  <c r="AE262" i="16"/>
  <c r="AE263" i="16"/>
  <c r="AE264" i="16"/>
  <c r="AE265" i="16"/>
  <c r="AE266" i="16"/>
  <c r="AE267" i="16"/>
  <c r="AE268" i="16"/>
  <c r="AE269" i="16"/>
  <c r="AE270" i="16"/>
  <c r="AE271" i="16"/>
  <c r="AE272" i="16"/>
  <c r="AE273" i="16"/>
  <c r="AE274" i="16"/>
  <c r="AE275" i="16"/>
  <c r="AE276" i="16"/>
  <c r="AE277" i="16"/>
  <c r="AE278" i="16"/>
  <c r="AE279" i="16"/>
  <c r="AE280" i="16"/>
  <c r="AE281" i="16"/>
  <c r="AE282" i="16"/>
  <c r="AE283" i="16"/>
  <c r="AE284" i="16"/>
  <c r="AE285" i="16"/>
  <c r="AE286" i="16"/>
  <c r="AE287" i="16"/>
  <c r="AE288" i="16"/>
  <c r="AE289" i="16"/>
  <c r="AE290" i="16"/>
  <c r="AE291" i="16"/>
  <c r="AE292" i="16"/>
  <c r="AE293" i="16"/>
  <c r="AE294" i="16"/>
  <c r="AE295" i="16"/>
  <c r="AE296" i="16"/>
  <c r="AE297" i="16"/>
  <c r="AE298" i="16"/>
  <c r="AE299" i="16"/>
  <c r="AE300" i="16"/>
  <c r="AE301" i="16"/>
  <c r="AE302" i="16"/>
  <c r="AE303" i="16"/>
  <c r="AE304" i="16"/>
  <c r="AE305" i="16"/>
  <c r="AE306" i="16"/>
  <c r="AE307" i="16"/>
  <c r="AE308" i="16"/>
  <c r="AE309" i="16"/>
  <c r="AE310" i="16"/>
  <c r="AE311" i="16"/>
  <c r="AE312" i="16"/>
  <c r="AE313" i="16"/>
  <c r="AE314" i="16"/>
  <c r="AE315" i="16"/>
  <c r="AE316" i="16"/>
  <c r="AE317" i="16"/>
  <c r="AE318" i="16"/>
  <c r="AE319" i="16"/>
  <c r="AE320" i="16"/>
  <c r="AE321" i="16"/>
  <c r="AE322" i="16"/>
  <c r="AE323" i="16"/>
  <c r="AE324" i="16"/>
  <c r="AE325" i="16"/>
  <c r="AE326" i="16"/>
  <c r="AE327" i="16"/>
  <c r="AE328" i="16"/>
  <c r="AE329" i="16"/>
  <c r="AE330" i="16"/>
  <c r="AE331" i="16"/>
  <c r="AE332" i="16"/>
  <c r="AE333" i="16"/>
  <c r="AE334" i="16"/>
  <c r="AE335" i="16"/>
  <c r="AE336" i="16"/>
  <c r="AE337" i="16"/>
  <c r="AE338" i="16"/>
  <c r="AE339" i="16"/>
  <c r="AE340" i="16"/>
  <c r="AE341" i="16"/>
  <c r="AE342" i="16"/>
  <c r="AE343" i="16"/>
  <c r="AE344" i="16"/>
  <c r="AE345" i="16"/>
  <c r="AE346" i="16"/>
  <c r="AE347" i="16"/>
  <c r="AE348" i="16"/>
  <c r="AE349" i="16"/>
  <c r="AE350" i="16"/>
  <c r="AE351" i="16"/>
  <c r="AE352" i="16"/>
  <c r="AE353" i="16"/>
  <c r="AE354" i="16"/>
  <c r="AE355" i="16"/>
  <c r="AE356" i="16"/>
  <c r="AE357" i="16"/>
  <c r="AE358" i="16"/>
  <c r="AE359" i="16"/>
  <c r="AE360" i="16"/>
  <c r="AE361" i="16"/>
  <c r="AE362" i="16"/>
  <c r="AE363" i="16"/>
  <c r="AE364" i="16"/>
  <c r="AE365" i="16"/>
  <c r="AE366" i="16"/>
  <c r="AE367" i="16"/>
  <c r="AE368" i="16"/>
  <c r="AE369" i="16"/>
  <c r="AE370" i="16"/>
  <c r="AE371" i="16"/>
  <c r="AE372" i="16"/>
  <c r="AE373" i="16"/>
  <c r="AE374" i="16"/>
  <c r="AE375" i="16"/>
  <c r="AE376" i="16"/>
  <c r="AE377" i="16"/>
  <c r="AE378" i="16"/>
  <c r="AE379" i="16"/>
  <c r="AE380" i="16"/>
  <c r="AE381" i="16"/>
  <c r="AE382" i="16"/>
  <c r="AE383" i="16"/>
  <c r="AE384" i="16"/>
  <c r="AE385" i="16"/>
  <c r="AE386" i="16"/>
  <c r="AE387" i="16"/>
  <c r="AE388" i="16"/>
  <c r="AE389" i="16"/>
  <c r="AE390" i="16"/>
  <c r="AE391" i="16"/>
  <c r="AE392" i="16"/>
  <c r="AE393" i="16"/>
  <c r="AE394" i="16"/>
  <c r="AE395" i="16"/>
  <c r="AE396" i="16"/>
  <c r="AE397" i="16"/>
  <c r="AE398" i="16"/>
  <c r="AE399" i="16"/>
  <c r="AE400" i="16"/>
  <c r="AE401" i="16"/>
  <c r="AE402" i="16"/>
  <c r="AE403" i="16"/>
  <c r="AE404" i="16"/>
  <c r="AE405" i="16"/>
  <c r="AE406" i="16"/>
  <c r="AE407" i="16"/>
  <c r="AE408" i="16"/>
  <c r="AE409" i="16"/>
  <c r="AE410" i="16"/>
  <c r="AE411" i="16"/>
  <c r="AE412" i="16"/>
  <c r="AE413" i="16"/>
  <c r="AE414" i="16"/>
  <c r="AE415" i="16"/>
  <c r="AE416" i="16"/>
  <c r="AE417" i="16"/>
  <c r="AE418" i="16"/>
  <c r="AE419" i="16"/>
  <c r="AE420" i="16"/>
  <c r="AE421" i="16"/>
  <c r="AE422" i="16"/>
  <c r="AE423" i="16"/>
  <c r="AE424" i="16"/>
  <c r="AE425" i="16"/>
  <c r="AE426" i="16"/>
  <c r="AE427" i="16"/>
  <c r="AE428" i="16"/>
  <c r="AE429" i="16"/>
  <c r="AE430" i="16"/>
  <c r="AE431" i="16"/>
  <c r="AE432" i="16"/>
  <c r="AE433" i="16"/>
  <c r="AE434" i="16"/>
  <c r="AE435" i="16"/>
  <c r="AE436" i="16"/>
  <c r="AE437" i="16"/>
  <c r="AE438" i="16"/>
  <c r="AE439" i="16"/>
  <c r="AE440" i="16"/>
  <c r="AE441" i="16"/>
  <c r="AE442" i="16"/>
  <c r="AE443" i="16"/>
  <c r="AE444" i="16"/>
  <c r="AE445" i="16"/>
  <c r="AE446" i="16"/>
  <c r="AE447" i="16"/>
  <c r="AE448" i="16"/>
  <c r="AE449" i="16"/>
  <c r="AE450" i="16"/>
  <c r="AE451" i="16"/>
  <c r="AE452" i="16"/>
  <c r="AE453" i="16"/>
  <c r="AE454" i="16"/>
  <c r="AE455" i="16"/>
  <c r="AE456" i="16"/>
  <c r="AE457" i="16"/>
  <c r="AE458" i="16"/>
  <c r="AE459" i="16"/>
  <c r="AE460" i="16"/>
  <c r="AE461" i="16"/>
  <c r="AE462" i="16"/>
  <c r="AE463" i="16"/>
  <c r="AE464" i="16"/>
  <c r="AE465" i="16"/>
  <c r="AE466" i="16"/>
  <c r="AE467" i="16"/>
  <c r="AE468" i="16"/>
  <c r="AE469" i="16"/>
  <c r="AE470" i="16"/>
  <c r="AE471" i="16"/>
  <c r="AE472" i="16"/>
  <c r="AE473" i="16"/>
  <c r="AE474" i="16"/>
  <c r="AE475" i="16"/>
  <c r="AE476" i="16"/>
  <c r="AE477" i="16"/>
  <c r="AE478" i="16"/>
  <c r="AE479" i="16"/>
  <c r="AE480" i="16"/>
  <c r="AE481" i="16"/>
  <c r="AE482" i="16"/>
  <c r="AE483" i="16"/>
  <c r="AE484" i="16"/>
  <c r="AE485" i="16"/>
  <c r="AE486" i="16"/>
  <c r="AE487" i="16"/>
  <c r="AE488" i="16"/>
  <c r="AE489" i="16"/>
  <c r="AE490" i="16"/>
  <c r="AE491" i="16"/>
  <c r="AE492" i="16"/>
  <c r="AE493" i="16"/>
  <c r="AE494" i="16"/>
  <c r="AE495" i="16"/>
  <c r="AE496" i="16"/>
  <c r="AE497" i="16"/>
  <c r="AE498" i="16"/>
  <c r="AE499" i="16"/>
  <c r="AE500" i="16"/>
  <c r="AE501" i="16"/>
  <c r="AE502" i="16"/>
  <c r="AE503" i="16"/>
  <c r="AE504" i="16"/>
  <c r="AE505" i="16"/>
  <c r="AE506" i="16"/>
  <c r="AE507" i="16"/>
  <c r="AE508" i="16"/>
  <c r="AE509" i="16"/>
  <c r="AE510" i="16"/>
  <c r="AE511" i="16"/>
  <c r="AE512" i="16"/>
  <c r="AE513" i="16"/>
  <c r="AE514" i="16"/>
  <c r="AE515" i="16"/>
  <c r="AE516" i="16"/>
  <c r="AE517" i="16"/>
  <c r="AE518" i="16"/>
  <c r="AE519" i="16"/>
  <c r="AE520" i="16"/>
  <c r="AE521" i="16"/>
  <c r="AE522" i="16"/>
  <c r="AE523" i="16"/>
  <c r="AE524" i="16"/>
  <c r="AE525" i="16"/>
  <c r="AE526" i="16"/>
  <c r="AE527" i="16"/>
  <c r="AE528" i="16"/>
  <c r="AE529" i="16"/>
  <c r="AE530" i="16"/>
  <c r="AE531" i="16"/>
  <c r="AE532" i="16"/>
  <c r="AE533" i="16"/>
  <c r="AE534" i="16"/>
  <c r="AE535" i="16"/>
  <c r="AE536" i="16"/>
  <c r="AE537" i="16"/>
  <c r="AE538" i="16"/>
  <c r="AE539" i="16"/>
  <c r="AE540" i="16"/>
  <c r="AE541" i="16"/>
  <c r="AE542" i="16"/>
  <c r="AE543" i="16"/>
  <c r="AE544" i="16"/>
  <c r="AE545" i="16"/>
  <c r="AE546" i="16"/>
  <c r="AE547" i="16"/>
  <c r="AE548" i="16"/>
  <c r="AE549" i="16"/>
  <c r="AE550" i="16"/>
  <c r="AE551" i="16"/>
  <c r="AE552" i="16"/>
  <c r="AE553" i="16"/>
  <c r="AE554" i="16"/>
  <c r="AE555" i="16"/>
  <c r="AE556" i="16"/>
  <c r="AE557" i="16"/>
  <c r="AE558" i="16"/>
  <c r="AE559" i="16"/>
  <c r="AE560" i="16"/>
  <c r="AE561" i="16"/>
  <c r="AE562" i="16"/>
  <c r="AE563" i="16"/>
  <c r="AE564" i="16"/>
  <c r="AE565" i="16"/>
  <c r="AE566" i="16"/>
  <c r="AE567" i="16"/>
  <c r="AE568" i="16"/>
  <c r="AE569" i="16"/>
  <c r="AE570" i="16"/>
  <c r="AE571" i="16"/>
  <c r="AE572" i="16"/>
  <c r="AE573" i="16"/>
  <c r="AE574" i="16"/>
  <c r="AE575" i="16"/>
  <c r="AE576" i="16"/>
  <c r="AE577" i="16"/>
  <c r="AE578" i="16"/>
  <c r="AE579" i="16"/>
  <c r="AE580" i="16"/>
  <c r="AE581" i="16"/>
  <c r="AE582" i="16"/>
  <c r="AE583" i="16"/>
  <c r="AE584" i="16"/>
  <c r="AE585" i="16"/>
  <c r="AE586" i="16"/>
  <c r="AE587" i="16"/>
  <c r="AE588" i="16"/>
  <c r="AE589" i="16"/>
  <c r="AE590" i="16"/>
  <c r="AE591" i="16"/>
  <c r="AE592" i="16"/>
  <c r="AE593" i="16"/>
  <c r="AE594" i="16"/>
  <c r="AE595" i="16"/>
  <c r="AE596" i="16"/>
  <c r="AE597" i="16"/>
  <c r="AE598" i="16"/>
  <c r="AE599" i="16"/>
  <c r="AE600" i="16"/>
  <c r="AE601" i="16"/>
  <c r="AE602" i="16"/>
  <c r="AE603" i="16"/>
  <c r="AE604" i="16"/>
  <c r="AE605" i="16"/>
  <c r="AE606" i="16"/>
  <c r="AE607" i="16"/>
  <c r="AE608" i="16"/>
  <c r="AE609" i="16"/>
  <c r="AE610" i="16"/>
  <c r="AE611" i="16"/>
  <c r="AE612" i="16"/>
  <c r="AE613" i="16"/>
  <c r="AE614" i="16"/>
  <c r="AE615" i="16"/>
  <c r="AE616" i="16"/>
  <c r="AE617" i="16"/>
  <c r="AE618" i="16"/>
  <c r="AE619" i="16"/>
  <c r="AE620" i="16"/>
  <c r="AE621" i="16"/>
  <c r="AE622" i="16"/>
  <c r="AE623" i="16"/>
  <c r="AE624" i="16"/>
  <c r="AE625" i="16"/>
  <c r="AE626" i="16"/>
  <c r="AE627" i="16"/>
  <c r="AE628" i="16"/>
  <c r="AE629" i="16"/>
  <c r="AE630" i="16"/>
  <c r="AE631" i="16"/>
  <c r="AE632" i="16"/>
  <c r="AE633" i="16"/>
  <c r="AE634" i="16"/>
  <c r="AE635" i="16"/>
  <c r="AE636" i="16"/>
  <c r="AE637" i="16"/>
  <c r="AE638" i="16"/>
  <c r="AE639" i="16"/>
  <c r="AE640" i="16"/>
  <c r="AE641" i="16"/>
  <c r="AE642" i="16"/>
  <c r="AE643" i="16"/>
  <c r="AE644" i="16"/>
  <c r="AE645" i="16"/>
  <c r="AE646" i="16"/>
  <c r="AE647" i="16"/>
  <c r="AE648" i="16"/>
  <c r="AE649" i="16"/>
  <c r="AE650" i="16"/>
  <c r="AE651" i="16"/>
  <c r="AE652" i="16"/>
  <c r="AE653" i="16"/>
  <c r="AE654" i="16"/>
  <c r="AE655" i="16"/>
  <c r="AE656" i="16"/>
  <c r="AE657" i="16"/>
  <c r="AE658" i="16"/>
  <c r="AE659" i="16"/>
  <c r="AE660" i="16"/>
  <c r="AE661" i="16"/>
  <c r="AE662" i="16"/>
  <c r="AE663" i="16"/>
  <c r="AE664" i="16"/>
  <c r="AE665" i="16"/>
  <c r="AE666" i="16"/>
  <c r="AE667" i="16"/>
  <c r="AE668" i="16"/>
  <c r="AE669" i="16"/>
  <c r="AE670" i="16"/>
  <c r="AE671" i="16"/>
  <c r="AE672" i="16"/>
  <c r="AE673" i="16"/>
  <c r="AE674" i="16"/>
  <c r="AE675" i="16"/>
  <c r="AE676" i="16"/>
  <c r="AE677" i="16"/>
  <c r="AE678" i="16"/>
  <c r="AE679" i="16"/>
  <c r="AE680" i="16"/>
  <c r="AE681" i="16"/>
  <c r="AE682" i="16"/>
  <c r="AE683" i="16"/>
  <c r="AE684" i="16"/>
  <c r="AE685" i="16"/>
  <c r="AE686" i="16"/>
  <c r="AE687" i="16"/>
  <c r="AE688" i="16"/>
  <c r="AE689" i="16"/>
  <c r="AE690" i="16"/>
  <c r="AE691" i="16"/>
  <c r="AE692" i="16"/>
  <c r="AE693" i="16"/>
  <c r="AE694" i="16"/>
  <c r="AE695" i="16"/>
  <c r="AE696" i="16"/>
  <c r="AE697" i="16"/>
  <c r="AE698" i="16"/>
  <c r="AE699" i="16"/>
  <c r="AE700" i="16"/>
  <c r="AE701" i="16"/>
  <c r="AE702" i="16"/>
  <c r="AE703" i="16"/>
  <c r="AE704" i="16"/>
  <c r="AE705" i="16"/>
  <c r="AE706" i="16"/>
  <c r="AE707" i="16"/>
  <c r="AE708" i="16"/>
  <c r="AE709" i="16"/>
  <c r="AE710" i="16"/>
  <c r="AE711" i="16"/>
  <c r="AE712" i="16"/>
  <c r="AE713" i="16"/>
  <c r="AE714" i="16"/>
  <c r="AE715" i="16"/>
  <c r="AE716" i="16"/>
  <c r="AE717" i="16"/>
  <c r="AE718" i="16"/>
  <c r="AE719" i="16"/>
  <c r="AE720" i="16"/>
  <c r="AE721" i="16"/>
  <c r="AE722" i="16"/>
  <c r="AE723" i="16"/>
  <c r="AE724" i="16"/>
  <c r="AE725" i="16"/>
  <c r="AE726" i="16"/>
  <c r="AE727" i="16"/>
  <c r="AE728" i="16"/>
  <c r="AE729" i="16"/>
  <c r="AE730" i="16"/>
  <c r="AE731" i="16"/>
  <c r="AE732" i="16"/>
  <c r="AE733" i="16"/>
  <c r="AE734" i="16"/>
  <c r="AE735" i="16"/>
  <c r="AE736" i="16"/>
  <c r="AE737" i="16"/>
  <c r="AE738" i="16"/>
  <c r="AE739" i="16"/>
  <c r="AE740" i="16"/>
  <c r="AE741" i="16"/>
  <c r="AE742" i="16"/>
  <c r="AE743" i="16"/>
  <c r="AE744" i="16"/>
  <c r="AE745" i="16"/>
  <c r="AE746" i="16"/>
  <c r="AE747" i="16"/>
  <c r="AE748" i="16"/>
  <c r="AE749" i="16"/>
  <c r="AE750" i="16"/>
  <c r="AE751" i="16"/>
  <c r="AE752" i="16"/>
  <c r="AE753" i="16"/>
  <c r="AE754" i="16"/>
  <c r="AE755" i="16"/>
  <c r="AE756" i="16"/>
  <c r="AE757" i="16"/>
  <c r="AE758" i="16"/>
  <c r="AE759" i="16"/>
  <c r="AE760" i="16"/>
  <c r="AE761" i="16"/>
  <c r="AE762" i="16"/>
  <c r="AE763" i="16"/>
  <c r="AE764" i="16"/>
  <c r="AE765" i="16"/>
  <c r="AE766" i="16"/>
  <c r="AE767" i="16"/>
  <c r="AE768" i="16"/>
  <c r="AE769" i="16"/>
  <c r="AE770" i="16"/>
  <c r="AE771" i="16"/>
  <c r="AE772" i="16"/>
  <c r="AE773" i="16"/>
  <c r="AE774" i="16"/>
  <c r="AE775" i="16"/>
  <c r="AE776" i="16"/>
  <c r="AE777" i="16"/>
  <c r="AE778" i="16"/>
  <c r="AE779" i="16"/>
  <c r="AE780" i="16"/>
  <c r="AE781" i="16"/>
  <c r="AE782" i="16"/>
  <c r="AE783" i="16"/>
  <c r="AE784" i="16"/>
  <c r="AE785" i="16"/>
  <c r="AE786" i="16"/>
  <c r="AE787" i="16"/>
  <c r="AE788" i="16"/>
  <c r="AE789" i="16"/>
  <c r="AE790" i="16"/>
  <c r="AE791" i="16"/>
  <c r="AE792" i="16"/>
  <c r="AE793" i="16"/>
  <c r="AE794" i="16"/>
  <c r="AE795" i="16"/>
  <c r="AE796" i="16"/>
  <c r="AE797" i="16"/>
  <c r="AE798" i="16"/>
  <c r="AE799" i="16"/>
  <c r="AE800" i="16"/>
  <c r="AE801" i="16"/>
  <c r="AE802" i="16"/>
  <c r="AE803" i="16"/>
  <c r="AE804" i="16"/>
  <c r="AE805" i="16"/>
  <c r="AE806" i="16"/>
  <c r="AE807" i="16"/>
  <c r="AE808" i="16"/>
  <c r="AE809" i="16"/>
  <c r="AE810" i="16"/>
  <c r="AE811" i="16"/>
  <c r="AE812" i="16"/>
  <c r="AE813" i="16"/>
  <c r="AE814" i="16"/>
  <c r="AE815" i="16"/>
  <c r="AE816" i="16"/>
  <c r="AE817" i="16"/>
  <c r="AE818" i="16"/>
  <c r="AE819" i="16"/>
  <c r="AE820" i="16"/>
  <c r="AE821" i="16"/>
  <c r="AE822" i="16"/>
  <c r="AE823" i="16"/>
  <c r="AE824" i="16"/>
  <c r="AE825" i="16"/>
  <c r="AE826" i="16"/>
  <c r="AE827" i="16"/>
  <c r="AE828" i="16"/>
  <c r="AE829" i="16"/>
  <c r="AE830" i="16"/>
  <c r="AE831" i="16"/>
  <c r="AE832" i="16"/>
  <c r="AE833" i="16"/>
  <c r="AE834" i="16"/>
  <c r="AE835" i="16"/>
  <c r="AE836" i="16"/>
  <c r="AE837" i="16"/>
  <c r="AE838" i="16"/>
  <c r="AE839" i="16"/>
  <c r="AE840" i="16"/>
  <c r="AE841" i="16"/>
  <c r="AE842" i="16"/>
  <c r="AE843" i="16"/>
  <c r="AE844" i="16"/>
  <c r="AE845" i="16"/>
  <c r="AE846" i="16"/>
  <c r="AE847" i="16"/>
  <c r="AE848" i="16"/>
  <c r="AE849" i="16"/>
  <c r="AE850" i="16"/>
  <c r="AE851" i="16"/>
  <c r="AE852" i="16"/>
  <c r="AE853" i="16"/>
  <c r="AE854" i="16"/>
  <c r="AE855" i="16"/>
  <c r="AE856" i="16"/>
  <c r="AE857" i="16"/>
  <c r="AE858" i="16"/>
  <c r="AE859" i="16"/>
  <c r="AE860" i="16"/>
  <c r="AE861" i="16"/>
  <c r="AE862" i="16"/>
  <c r="AE863" i="16"/>
  <c r="AE864" i="16"/>
  <c r="AE865" i="16"/>
  <c r="AE866" i="16"/>
  <c r="AE867" i="16"/>
  <c r="AE868" i="16"/>
  <c r="AE869" i="16"/>
  <c r="AE870" i="16"/>
  <c r="AE871" i="16"/>
  <c r="AE872" i="16"/>
  <c r="AE873" i="16"/>
  <c r="AE874" i="16"/>
  <c r="AE875" i="16"/>
  <c r="AE876" i="16"/>
  <c r="AE877" i="16"/>
  <c r="AE878" i="16"/>
  <c r="AE879" i="16"/>
  <c r="AE880" i="16"/>
  <c r="AE881" i="16"/>
  <c r="AE882" i="16"/>
  <c r="AE883" i="16"/>
  <c r="AE884" i="16"/>
  <c r="AE885" i="16"/>
  <c r="AE886" i="16"/>
  <c r="AE887" i="16"/>
  <c r="AE888" i="16"/>
  <c r="AE889" i="16"/>
  <c r="AE890" i="16"/>
  <c r="AE891" i="16"/>
  <c r="AE892" i="16"/>
  <c r="AE893" i="16"/>
  <c r="AE894" i="16"/>
  <c r="AE895" i="16"/>
  <c r="AE896" i="16"/>
  <c r="AE897" i="16"/>
  <c r="AE898" i="16"/>
  <c r="AE899" i="16"/>
  <c r="AE900" i="16"/>
  <c r="AE901" i="16"/>
  <c r="AE902" i="16"/>
  <c r="AE903" i="16"/>
  <c r="AE904" i="16"/>
  <c r="AE905" i="16"/>
  <c r="AE906" i="16"/>
  <c r="AE907" i="16"/>
  <c r="AE908" i="16"/>
  <c r="AE909" i="16"/>
  <c r="AE910" i="16"/>
  <c r="AE911" i="16"/>
  <c r="AE912" i="16"/>
  <c r="AE913" i="16"/>
  <c r="AE914" i="16"/>
  <c r="AE915" i="16"/>
  <c r="AE916" i="16"/>
  <c r="AE917" i="16"/>
  <c r="AE918" i="16"/>
  <c r="AE919" i="16"/>
  <c r="AE920" i="16"/>
  <c r="AE921" i="16"/>
  <c r="AE922" i="16"/>
  <c r="AE923" i="16"/>
  <c r="AE924" i="16"/>
  <c r="AE925" i="16"/>
  <c r="AE926" i="16"/>
  <c r="AE927" i="16"/>
  <c r="AE928" i="16"/>
  <c r="AE929" i="16"/>
  <c r="AE930" i="16"/>
  <c r="AE931" i="16"/>
  <c r="AE932" i="16"/>
  <c r="AE933" i="16"/>
  <c r="AE934" i="16"/>
  <c r="AE935" i="16"/>
  <c r="AE936" i="16"/>
  <c r="AE937" i="16"/>
  <c r="AE938" i="16"/>
  <c r="AE939" i="16"/>
  <c r="AE940" i="16"/>
  <c r="AE941" i="16"/>
  <c r="AE942" i="16"/>
  <c r="AE943" i="16"/>
  <c r="AE944" i="16"/>
  <c r="AE945" i="16"/>
  <c r="AE946" i="16"/>
  <c r="AE947" i="16"/>
  <c r="AE948" i="16"/>
  <c r="AE949" i="16"/>
  <c r="AE950" i="16"/>
  <c r="AE951" i="16"/>
  <c r="AE952" i="16"/>
  <c r="AE953" i="16"/>
  <c r="AE954" i="16"/>
  <c r="AE955" i="16"/>
  <c r="AE956" i="16"/>
  <c r="AE957" i="16"/>
  <c r="AE958" i="16"/>
  <c r="AE959" i="16"/>
  <c r="AE960" i="16"/>
  <c r="AE961" i="16"/>
  <c r="AE962" i="16"/>
  <c r="AE963" i="16"/>
  <c r="AE964" i="16"/>
  <c r="AE965" i="16"/>
  <c r="AE966" i="16"/>
  <c r="AE967" i="16"/>
  <c r="AE968" i="16"/>
  <c r="AE969" i="16"/>
  <c r="AE970" i="16"/>
  <c r="AE971" i="16"/>
  <c r="AE972" i="16"/>
  <c r="AE973" i="16"/>
  <c r="AE974" i="16"/>
  <c r="AE975" i="16"/>
  <c r="AE976" i="16"/>
  <c r="AE977" i="16"/>
  <c r="AE978" i="16"/>
  <c r="AE979" i="16"/>
  <c r="AE980" i="16"/>
  <c r="AE981" i="16"/>
  <c r="AE982" i="16"/>
  <c r="AE983" i="16"/>
  <c r="AE984" i="16"/>
  <c r="AE985" i="16"/>
  <c r="AE986" i="16"/>
  <c r="AE987" i="16"/>
  <c r="AE988" i="16"/>
  <c r="AE989" i="16"/>
  <c r="AE990" i="16"/>
  <c r="AE991" i="16"/>
  <c r="AE992" i="16"/>
  <c r="AE993" i="16"/>
  <c r="AE994" i="16"/>
  <c r="AE995" i="16"/>
  <c r="AE996" i="16"/>
  <c r="AE997" i="16"/>
  <c r="AE998" i="16"/>
  <c r="AE999" i="16"/>
  <c r="AE1000" i="16"/>
  <c r="AE1001" i="16"/>
  <c r="AE1002" i="16"/>
  <c r="AE1003" i="16"/>
  <c r="AE1004" i="16"/>
  <c r="AE1005" i="16"/>
  <c r="AE1006" i="16"/>
  <c r="AE1007" i="16"/>
  <c r="AE1008" i="16"/>
  <c r="AE1009" i="16"/>
  <c r="AE1010" i="16"/>
  <c r="AE1011" i="16"/>
  <c r="AE1012" i="16"/>
  <c r="AE1013" i="16"/>
  <c r="AE1014" i="16"/>
  <c r="AE1015" i="16"/>
  <c r="AE1016" i="16"/>
  <c r="AE1017" i="16"/>
  <c r="AE1018" i="16"/>
  <c r="AE1019" i="16"/>
  <c r="AE1020" i="16"/>
  <c r="AE1021" i="16"/>
  <c r="AE1022" i="16"/>
  <c r="AE1023" i="16"/>
  <c r="AE1024" i="16"/>
  <c r="AE1025" i="16"/>
  <c r="AE1026" i="16"/>
  <c r="AE1027" i="16"/>
  <c r="AE1028" i="16"/>
  <c r="AE1029" i="16"/>
  <c r="AE1030" i="16"/>
  <c r="AE1031" i="16"/>
  <c r="AE1032" i="16"/>
  <c r="AE1033" i="16"/>
  <c r="AE1034" i="16"/>
  <c r="AE1035" i="16"/>
  <c r="AE1036" i="16"/>
  <c r="AE1037" i="16"/>
  <c r="AE1038" i="16"/>
  <c r="AE1039" i="16"/>
  <c r="AE1040" i="16"/>
  <c r="AE1041" i="16"/>
  <c r="AE1042" i="16"/>
  <c r="AE1043" i="16"/>
  <c r="AE1044" i="16"/>
  <c r="AE1045" i="16"/>
  <c r="AE1046" i="16"/>
  <c r="AE1047" i="16"/>
  <c r="AE1048" i="16"/>
  <c r="AE1049" i="16"/>
  <c r="AE1050" i="16"/>
  <c r="AE1051" i="16"/>
  <c r="AE1052" i="16"/>
  <c r="AE1053" i="16"/>
  <c r="AE1054" i="16"/>
  <c r="AE1055" i="16"/>
  <c r="AE1056" i="16"/>
  <c r="AE1057" i="16"/>
  <c r="AE1058" i="16"/>
  <c r="AE1059" i="16"/>
  <c r="AE1060" i="16"/>
  <c r="AE1061" i="16"/>
  <c r="AE1062" i="16"/>
  <c r="AE1063" i="16"/>
  <c r="AE1064" i="16"/>
  <c r="AE1065" i="16"/>
  <c r="AE1066" i="16"/>
  <c r="AE1067" i="16"/>
  <c r="AE1068" i="16"/>
  <c r="AE1069" i="16"/>
  <c r="AE1070" i="16"/>
  <c r="AE1071" i="16"/>
  <c r="AE1072" i="16"/>
  <c r="AE1073" i="16"/>
  <c r="AE1074" i="16"/>
  <c r="AE1075" i="16"/>
  <c r="AE1076" i="16"/>
  <c r="AE1077" i="16"/>
  <c r="AE1078" i="16"/>
  <c r="AE1079" i="16"/>
  <c r="AE1080" i="16"/>
  <c r="AE1081" i="16"/>
  <c r="AE1082" i="16"/>
  <c r="AE1083" i="16"/>
  <c r="AE1084" i="16"/>
  <c r="AE1085" i="16"/>
  <c r="AE1086" i="16"/>
  <c r="AE1087" i="16"/>
  <c r="AE1088" i="16"/>
  <c r="AE1089" i="16"/>
  <c r="AE1090" i="16"/>
  <c r="AE1091" i="16"/>
  <c r="AE1092" i="16"/>
  <c r="AE1093" i="16"/>
  <c r="AE1094" i="16"/>
  <c r="AE1095" i="16"/>
  <c r="AE1096" i="16"/>
  <c r="AE1097" i="16"/>
  <c r="AE1098" i="16"/>
  <c r="AE1099" i="16"/>
  <c r="AE1100" i="16"/>
  <c r="AE1101" i="16"/>
  <c r="AE1102" i="16"/>
  <c r="AE1103" i="16"/>
  <c r="AE1104" i="16"/>
  <c r="AE1105" i="16"/>
  <c r="AE1106" i="16"/>
  <c r="AE1107" i="16"/>
  <c r="AE1108" i="16"/>
  <c r="AE1109" i="16"/>
  <c r="AE1110" i="16"/>
  <c r="AE1111" i="16"/>
  <c r="AE1112" i="16"/>
  <c r="AE1113" i="16"/>
  <c r="AE1114" i="16"/>
  <c r="AE1115" i="16"/>
  <c r="AE1116" i="16"/>
  <c r="AE1117" i="16"/>
  <c r="AE1118" i="16"/>
  <c r="AE1119" i="16"/>
  <c r="AE1120" i="16"/>
  <c r="AE1121" i="16"/>
  <c r="AE1122" i="16"/>
  <c r="AE1123" i="16"/>
  <c r="AE1124" i="16"/>
  <c r="AE1125" i="16"/>
  <c r="AE1126" i="16"/>
  <c r="AE1127" i="16"/>
  <c r="AE1128" i="16"/>
  <c r="AE1129" i="16"/>
  <c r="AE1130" i="16"/>
  <c r="AE1131" i="16"/>
  <c r="AE1132" i="16"/>
  <c r="AE1133" i="16"/>
  <c r="AE1134" i="16"/>
  <c r="AE1135" i="16"/>
  <c r="AE1136" i="16"/>
  <c r="AE1137" i="16"/>
  <c r="AE1138" i="16"/>
  <c r="AE1139" i="16"/>
  <c r="AE1140" i="16"/>
  <c r="AE1141" i="16"/>
  <c r="AE1142" i="16"/>
  <c r="AE1143" i="16"/>
  <c r="AE1144" i="16"/>
  <c r="AE1145" i="16"/>
  <c r="AE1146" i="16"/>
  <c r="AE1147" i="16"/>
  <c r="AE1148" i="16"/>
  <c r="AE1149" i="16"/>
  <c r="AE1150" i="16"/>
  <c r="AE1151" i="16"/>
  <c r="AE1152" i="16"/>
  <c r="AE1153" i="16"/>
  <c r="AE1154" i="16"/>
  <c r="AE1155" i="16"/>
  <c r="AE1156" i="16"/>
  <c r="AE1157" i="16"/>
  <c r="AE1158" i="16"/>
  <c r="AE1159" i="16"/>
  <c r="AE1160" i="16"/>
  <c r="AE1161" i="16"/>
  <c r="AE1162" i="16"/>
  <c r="AE1163" i="16"/>
  <c r="AE1164" i="16"/>
  <c r="AE1165" i="16"/>
  <c r="AE1166" i="16"/>
  <c r="AE1167" i="16"/>
  <c r="AE1168" i="16"/>
  <c r="AE1169" i="16"/>
  <c r="AE1170" i="16"/>
  <c r="AE1171" i="16"/>
  <c r="AE1172" i="16"/>
  <c r="AE1173" i="16"/>
  <c r="AE1174" i="16"/>
  <c r="AE1175" i="16"/>
  <c r="AE1176" i="16"/>
  <c r="AE1177" i="16"/>
  <c r="AE1178" i="16"/>
  <c r="AE1179" i="16"/>
  <c r="AE1180" i="16"/>
  <c r="AE1181" i="16"/>
  <c r="AE1182" i="16"/>
  <c r="AE1183" i="16"/>
  <c r="AE1184" i="16"/>
  <c r="AE1185" i="16"/>
  <c r="AE1186" i="16"/>
  <c r="AE1187" i="16"/>
  <c r="AE1188" i="16"/>
  <c r="AE1189" i="16"/>
  <c r="AE1190" i="16"/>
  <c r="AE1191" i="16"/>
  <c r="AE1192" i="16"/>
  <c r="AE1193" i="16"/>
  <c r="AE1194" i="16"/>
  <c r="AE1195" i="16"/>
  <c r="AE1196" i="16"/>
  <c r="AE1197" i="16"/>
  <c r="AE1198" i="16"/>
  <c r="AE1199" i="16"/>
  <c r="AE1200" i="16"/>
  <c r="AE1201" i="16"/>
  <c r="AE1202" i="16"/>
  <c r="AE1203" i="16"/>
  <c r="AE1204" i="16"/>
  <c r="AE1205" i="16"/>
  <c r="AE1206" i="16"/>
  <c r="AE1207" i="16"/>
  <c r="AE1208" i="16"/>
  <c r="AE1209" i="16"/>
  <c r="AE1210" i="16"/>
  <c r="AE1211" i="16"/>
  <c r="AE1212" i="16"/>
  <c r="AE1213" i="16"/>
  <c r="AE1214" i="16"/>
  <c r="AE1215" i="16"/>
  <c r="AE1216" i="16"/>
  <c r="AE1217" i="16"/>
  <c r="AE1218" i="16"/>
  <c r="AE1219" i="16"/>
  <c r="AE1220" i="16"/>
  <c r="AE1221" i="16"/>
  <c r="AE1222" i="16"/>
  <c r="AE1223" i="16"/>
  <c r="AE1224" i="16"/>
  <c r="AE1225" i="16"/>
  <c r="AE1226" i="16"/>
  <c r="AE1227" i="16"/>
  <c r="AE1228" i="16"/>
  <c r="AE1229" i="16"/>
  <c r="AE1230" i="16"/>
  <c r="AE1231" i="16"/>
  <c r="AE1232" i="16"/>
  <c r="AE1233" i="16"/>
  <c r="AE1234" i="16"/>
  <c r="AE1235" i="16"/>
  <c r="AE1236" i="16"/>
  <c r="AE1237" i="16"/>
  <c r="AE1238" i="16"/>
  <c r="AE1239" i="16"/>
  <c r="AE1240" i="16"/>
  <c r="AE1241" i="16"/>
  <c r="AE1242" i="16"/>
  <c r="AE1243" i="16"/>
  <c r="AE1244" i="16"/>
  <c r="AE1245" i="16"/>
  <c r="AE1246" i="16"/>
  <c r="AE1247" i="16"/>
  <c r="AE1248" i="16"/>
  <c r="AE1249" i="16"/>
  <c r="AE1250" i="16"/>
  <c r="AE1251" i="16"/>
  <c r="AE1252" i="16"/>
  <c r="AE1253" i="16"/>
  <c r="AE1254" i="16"/>
  <c r="AE1255" i="16"/>
  <c r="AE1256" i="16"/>
  <c r="AE1257" i="16"/>
  <c r="AE1258" i="16"/>
  <c r="AE1259" i="16"/>
  <c r="AE1260" i="16"/>
  <c r="AE1261" i="16"/>
  <c r="AE1262" i="16"/>
  <c r="AE1263" i="16"/>
  <c r="AE1264" i="16"/>
  <c r="AE1265" i="16"/>
  <c r="AE1266" i="16"/>
  <c r="AE1267" i="16"/>
  <c r="AE1268" i="16"/>
  <c r="AE1269" i="16"/>
  <c r="AE1270" i="16"/>
  <c r="AE1271" i="16"/>
  <c r="AE1272" i="16"/>
  <c r="AE1273" i="16"/>
  <c r="AE1274" i="16"/>
  <c r="AE1275" i="16"/>
  <c r="AE1276" i="16"/>
  <c r="AE1277" i="16"/>
  <c r="AE1278" i="16"/>
  <c r="AE1279" i="16"/>
  <c r="AE1280" i="16"/>
  <c r="AE1281" i="16"/>
  <c r="AE1282" i="16"/>
  <c r="AE1283" i="16"/>
  <c r="AE1284" i="16"/>
  <c r="AE1285" i="16"/>
  <c r="AE1286" i="16"/>
  <c r="AE1287" i="16"/>
  <c r="AE1288" i="16"/>
  <c r="AE1289" i="16"/>
  <c r="AE1290" i="16"/>
  <c r="AE1291" i="16"/>
  <c r="AE1292" i="16"/>
  <c r="AE1293" i="16"/>
  <c r="AE1294" i="16"/>
  <c r="AE1295" i="16"/>
  <c r="AE1296" i="16"/>
  <c r="AE1297" i="16"/>
  <c r="AE1298" i="16"/>
  <c r="AE1299" i="16"/>
  <c r="AE1300" i="16"/>
  <c r="AE1301" i="16"/>
  <c r="AE1302" i="16"/>
  <c r="AE1303" i="16"/>
  <c r="AE1304" i="16"/>
  <c r="AE1305" i="16"/>
  <c r="AE1306" i="16"/>
  <c r="AE1307" i="16"/>
  <c r="AE1308" i="16"/>
  <c r="AE1309" i="16"/>
  <c r="AE1310" i="16"/>
  <c r="AE1311" i="16"/>
  <c r="AE1312" i="16"/>
  <c r="AE1313" i="16"/>
  <c r="AE1314" i="16"/>
  <c r="AE1315" i="16"/>
  <c r="AE1316" i="16"/>
  <c r="AE1317" i="16"/>
  <c r="AE1318" i="16"/>
  <c r="AE1319" i="16"/>
  <c r="AE1320" i="16"/>
  <c r="AE1321" i="16"/>
  <c r="AE1322" i="16"/>
  <c r="AE1323" i="16"/>
  <c r="AE1324" i="16"/>
  <c r="AE1325" i="16"/>
  <c r="AE1326" i="16"/>
  <c r="AE1327" i="16"/>
  <c r="AE1328" i="16"/>
  <c r="AE1329" i="16"/>
  <c r="AE1330" i="16"/>
  <c r="AE1331" i="16"/>
  <c r="AE1332" i="16"/>
  <c r="AE1333" i="16"/>
  <c r="AE1334" i="16"/>
  <c r="AE1335" i="16"/>
  <c r="AE1336" i="16"/>
  <c r="AE1337" i="16"/>
  <c r="AE1338" i="16"/>
  <c r="AE1339" i="16"/>
  <c r="AE1340" i="16"/>
  <c r="AE1341" i="16"/>
  <c r="AE1342" i="16"/>
  <c r="AE1343" i="16"/>
  <c r="AE1344" i="16"/>
  <c r="AE1345" i="16"/>
  <c r="AE1346" i="16"/>
  <c r="AE1347" i="16"/>
  <c r="AE1348" i="16"/>
  <c r="AE1349" i="16"/>
  <c r="AE1350" i="16"/>
  <c r="AE1351" i="16"/>
  <c r="AE1352" i="16"/>
  <c r="AE1353" i="16"/>
  <c r="AE1354" i="16"/>
  <c r="AE1355" i="16"/>
  <c r="AE1356" i="16"/>
  <c r="AE1357" i="16"/>
  <c r="AE1358" i="16"/>
  <c r="AE1359" i="16"/>
  <c r="AE1360" i="16"/>
  <c r="AE1361" i="16"/>
  <c r="AE1362" i="16"/>
  <c r="AE1363" i="16"/>
  <c r="AE1364" i="16"/>
  <c r="AE1365" i="16"/>
  <c r="AE1366" i="16"/>
  <c r="AE1367" i="16"/>
  <c r="AE1368" i="16"/>
  <c r="AE1369" i="16"/>
  <c r="AE1370" i="16"/>
  <c r="AE1371" i="16"/>
  <c r="AE1372" i="16"/>
  <c r="AE1373" i="16"/>
  <c r="AE1374" i="16"/>
  <c r="AE1375" i="16"/>
  <c r="AE1376" i="16"/>
  <c r="AE1377" i="16"/>
  <c r="AE1378" i="16"/>
  <c r="AE1379" i="16"/>
  <c r="AE1380" i="16"/>
  <c r="AE1381" i="16"/>
  <c r="AE1382" i="16"/>
  <c r="AE1383" i="16"/>
  <c r="AE1384" i="16"/>
  <c r="AE1385" i="16"/>
  <c r="AE1386" i="16"/>
  <c r="AE1387" i="16"/>
  <c r="AE1388" i="16"/>
  <c r="AE1389" i="16"/>
  <c r="AE1390" i="16"/>
  <c r="AE1391" i="16"/>
  <c r="AE1392" i="16"/>
  <c r="AE1393" i="16"/>
  <c r="AE1394" i="16"/>
  <c r="AE1395" i="16"/>
  <c r="AE1396" i="16"/>
  <c r="AE1397" i="16"/>
  <c r="AE1398" i="16"/>
  <c r="AE1399" i="16"/>
  <c r="AE1400" i="16"/>
  <c r="AE1401" i="16"/>
  <c r="AE1402" i="16"/>
  <c r="AE1403" i="16"/>
  <c r="AE1404" i="16"/>
  <c r="AE1405" i="16"/>
  <c r="AE1406" i="16"/>
  <c r="AE1407" i="16"/>
  <c r="AE1408" i="16"/>
  <c r="AE1409" i="16"/>
  <c r="AE1410" i="16"/>
  <c r="AE1411" i="16"/>
  <c r="AE1412" i="16"/>
  <c r="AE1413" i="16"/>
  <c r="AE1414" i="16"/>
  <c r="AE1415" i="16"/>
  <c r="AE1416" i="16"/>
  <c r="AE1417" i="16"/>
  <c r="AE1418" i="16"/>
  <c r="AE1419" i="16"/>
  <c r="AE1420" i="16"/>
  <c r="AE1421" i="16"/>
  <c r="AE1422" i="16"/>
  <c r="AE1423" i="16"/>
  <c r="AE1424" i="16"/>
  <c r="AE1425" i="16"/>
  <c r="AE1426" i="16"/>
  <c r="AE1427" i="16"/>
  <c r="AE1428" i="16"/>
  <c r="AE1429" i="16"/>
  <c r="AE1430" i="16"/>
  <c r="AE1431" i="16"/>
  <c r="AE1432" i="16"/>
  <c r="AE1433" i="16"/>
  <c r="AE1434" i="16"/>
  <c r="AE1435" i="16"/>
  <c r="AE1436" i="16"/>
  <c r="AE1437" i="16"/>
  <c r="AE1438" i="16"/>
  <c r="AE1439" i="16"/>
  <c r="AE1440" i="16"/>
  <c r="AE1441" i="16"/>
  <c r="AE1442" i="16"/>
  <c r="AE1443" i="16"/>
  <c r="AE1444" i="16"/>
  <c r="AE1445" i="16"/>
  <c r="AE1446" i="16"/>
  <c r="AE1447" i="16"/>
  <c r="AE1448" i="16"/>
  <c r="AE1449" i="16"/>
  <c r="AE1450" i="16"/>
  <c r="AE1451" i="16"/>
  <c r="AE1452" i="16"/>
  <c r="AE1453" i="16"/>
  <c r="AE1454" i="16"/>
  <c r="AE1455" i="16"/>
  <c r="AE1456" i="16"/>
  <c r="AE1457" i="16"/>
  <c r="AE1458" i="16"/>
  <c r="AE1459" i="16"/>
  <c r="AE1460" i="16"/>
  <c r="AE1461" i="16"/>
  <c r="AE1462" i="16"/>
  <c r="AE1463" i="16"/>
  <c r="AE1464" i="16"/>
  <c r="AE1465" i="16"/>
  <c r="AE1466" i="16"/>
  <c r="AE1467" i="16"/>
  <c r="AE1468" i="16"/>
  <c r="AE1469" i="16"/>
  <c r="AE1470" i="16"/>
  <c r="AE1471" i="16"/>
  <c r="AE1472" i="16"/>
  <c r="AE1473" i="16"/>
  <c r="AE1474" i="16"/>
  <c r="AE1475" i="16"/>
  <c r="AE1476" i="16"/>
  <c r="AE1477" i="16"/>
  <c r="AE1478" i="16"/>
  <c r="AE1479" i="16"/>
  <c r="AE1480" i="16"/>
  <c r="AE1481" i="16"/>
  <c r="AE1482" i="16"/>
  <c r="AE1483" i="16"/>
  <c r="AE1484" i="16"/>
  <c r="AE1485" i="16"/>
  <c r="AE1486" i="16"/>
  <c r="AE1487" i="16"/>
  <c r="AE1488" i="16"/>
  <c r="AE1489" i="16"/>
  <c r="AE1490" i="16"/>
  <c r="AE1491" i="16"/>
  <c r="AE1492" i="16"/>
  <c r="AE1493" i="16"/>
  <c r="AE1494" i="16"/>
  <c r="AE1495" i="16"/>
  <c r="AE1496" i="16"/>
  <c r="AE1497" i="16"/>
  <c r="AE1498" i="16"/>
  <c r="AE1499" i="16"/>
  <c r="AE1500" i="16"/>
  <c r="AE1501" i="16"/>
  <c r="AE1502" i="16"/>
  <c r="AE1503" i="16"/>
  <c r="AE1504" i="16"/>
  <c r="AE1505" i="16"/>
  <c r="AE1506" i="16"/>
  <c r="AE1507" i="16"/>
  <c r="AE1508" i="16"/>
  <c r="AE1509" i="16"/>
  <c r="AE1510" i="16"/>
  <c r="AE1511" i="16"/>
  <c r="AE1512" i="16"/>
  <c r="AE1513" i="16"/>
  <c r="AN3" i="14"/>
  <c r="AD1513" i="16"/>
  <c r="AC1513" i="16"/>
  <c r="AD1512" i="16"/>
  <c r="AC1512" i="16"/>
  <c r="AD1511" i="16"/>
  <c r="AC1511" i="16"/>
  <c r="AD1510" i="16"/>
  <c r="AC1510" i="16"/>
  <c r="AD1509" i="16"/>
  <c r="AC1509" i="16"/>
  <c r="AD1508" i="16"/>
  <c r="AC1508" i="16"/>
  <c r="AD1507" i="16"/>
  <c r="AC1507" i="16"/>
  <c r="AD1506" i="16"/>
  <c r="AC1506" i="16"/>
  <c r="AD1505" i="16"/>
  <c r="AC1505" i="16"/>
  <c r="AD1504" i="16"/>
  <c r="AC1504" i="16"/>
  <c r="AD1503" i="16"/>
  <c r="AC1503" i="16"/>
  <c r="AD1502" i="16"/>
  <c r="AC1502" i="16"/>
  <c r="AD1501" i="16"/>
  <c r="AC1501" i="16"/>
  <c r="AD1500" i="16"/>
  <c r="AC1500" i="16"/>
  <c r="AD1499" i="16"/>
  <c r="AC1499" i="16"/>
  <c r="AD1498" i="16"/>
  <c r="AC1498" i="16"/>
  <c r="AD1497" i="16"/>
  <c r="AC1497" i="16"/>
  <c r="AD1496" i="16"/>
  <c r="AC1496" i="16"/>
  <c r="AD1495" i="16"/>
  <c r="AC1495" i="16"/>
  <c r="AD1494" i="16"/>
  <c r="AC1494" i="16"/>
  <c r="AD1493" i="16"/>
  <c r="AC1493" i="16"/>
  <c r="AD1492" i="16"/>
  <c r="AC1492" i="16"/>
  <c r="AD1491" i="16"/>
  <c r="AC1491" i="16"/>
  <c r="AD1490" i="16"/>
  <c r="AC1490" i="16"/>
  <c r="AD1489" i="16"/>
  <c r="AC1489" i="16"/>
  <c r="AD1488" i="16"/>
  <c r="AC1488" i="16"/>
  <c r="AD1487" i="16"/>
  <c r="AC1487" i="16"/>
  <c r="AD1486" i="16"/>
  <c r="AC1486" i="16"/>
  <c r="AD1485" i="16"/>
  <c r="AC1485" i="16"/>
  <c r="AD1484" i="16"/>
  <c r="AC1484" i="16"/>
  <c r="AD1483" i="16"/>
  <c r="AC1483" i="16"/>
  <c r="AD1482" i="16"/>
  <c r="AC1482" i="16"/>
  <c r="AD1481" i="16"/>
  <c r="AC1481" i="16"/>
  <c r="AD1480" i="16"/>
  <c r="AC1480" i="16"/>
  <c r="AD1479" i="16"/>
  <c r="AC1479" i="16"/>
  <c r="AD1478" i="16"/>
  <c r="AC1478" i="16"/>
  <c r="AD1477" i="16"/>
  <c r="AC1477" i="16"/>
  <c r="AD1476" i="16"/>
  <c r="AC1476" i="16"/>
  <c r="AD1475" i="16"/>
  <c r="AC1475" i="16"/>
  <c r="AD1474" i="16"/>
  <c r="AC1474" i="16"/>
  <c r="AD1473" i="16"/>
  <c r="AC1473" i="16"/>
  <c r="AD1472" i="16"/>
  <c r="AC1472" i="16"/>
  <c r="AD1471" i="16"/>
  <c r="AC1471" i="16"/>
  <c r="AD1470" i="16"/>
  <c r="AC1470" i="16"/>
  <c r="AD1469" i="16"/>
  <c r="AC1469" i="16"/>
  <c r="AD1468" i="16"/>
  <c r="AC1468" i="16"/>
  <c r="AD1467" i="16"/>
  <c r="AC1467" i="16"/>
  <c r="AD1466" i="16"/>
  <c r="AC1466" i="16"/>
  <c r="AD1465" i="16"/>
  <c r="AC1465" i="16"/>
  <c r="AD1464" i="16"/>
  <c r="AC1464" i="16"/>
  <c r="AD1463" i="16"/>
  <c r="AC1463" i="16"/>
  <c r="AD1462" i="16"/>
  <c r="AC1462" i="16"/>
  <c r="AD1461" i="16"/>
  <c r="AC1461" i="16"/>
  <c r="AD1460" i="16"/>
  <c r="AC1460" i="16"/>
  <c r="AD1459" i="16"/>
  <c r="AC1459" i="16"/>
  <c r="AD1458" i="16"/>
  <c r="AC1458" i="16"/>
  <c r="AD1457" i="16"/>
  <c r="AC1457" i="16"/>
  <c r="AD1456" i="16"/>
  <c r="AC1456" i="16"/>
  <c r="AD1455" i="16"/>
  <c r="AC1455" i="16"/>
  <c r="AD1454" i="16"/>
  <c r="AC1454" i="16"/>
  <c r="AD1453" i="16"/>
  <c r="AC1453" i="16"/>
  <c r="AD1452" i="16"/>
  <c r="AC1452" i="16"/>
  <c r="AD1451" i="16"/>
  <c r="AC1451" i="16"/>
  <c r="AD1450" i="16"/>
  <c r="AC1450" i="16"/>
  <c r="AD1449" i="16"/>
  <c r="AC1449" i="16"/>
  <c r="AD1448" i="16"/>
  <c r="AC1448" i="16"/>
  <c r="AD1447" i="16"/>
  <c r="AC1447" i="16"/>
  <c r="AD1446" i="16"/>
  <c r="AC1446" i="16"/>
  <c r="AD1445" i="16"/>
  <c r="AC1445" i="16"/>
  <c r="AD1444" i="16"/>
  <c r="AC1444" i="16"/>
  <c r="AD1443" i="16"/>
  <c r="AC1443" i="16"/>
  <c r="AD1442" i="16"/>
  <c r="AC1442" i="16"/>
  <c r="AD1441" i="16"/>
  <c r="AC1441" i="16"/>
  <c r="AD1440" i="16"/>
  <c r="AC1440" i="16"/>
  <c r="AD1439" i="16"/>
  <c r="AC1439" i="16"/>
  <c r="AD1438" i="16"/>
  <c r="AC1438" i="16"/>
  <c r="AD1437" i="16"/>
  <c r="AC1437" i="16"/>
  <c r="AD1436" i="16"/>
  <c r="AC1436" i="16"/>
  <c r="AD1435" i="16"/>
  <c r="AC1435" i="16"/>
  <c r="AD1434" i="16"/>
  <c r="AC1434" i="16"/>
  <c r="AD1433" i="16"/>
  <c r="AC1433" i="16"/>
  <c r="AD1432" i="16"/>
  <c r="AC1432" i="16"/>
  <c r="AD1431" i="16"/>
  <c r="AC1431" i="16"/>
  <c r="AD1430" i="16"/>
  <c r="AC1430" i="16"/>
  <c r="AD1429" i="16"/>
  <c r="AC1429" i="16"/>
  <c r="AD1428" i="16"/>
  <c r="AC1428" i="16"/>
  <c r="AD1427" i="16"/>
  <c r="AC1427" i="16"/>
  <c r="AD1426" i="16"/>
  <c r="AC1426" i="16"/>
  <c r="AD1425" i="16"/>
  <c r="AC1425" i="16"/>
  <c r="AD1424" i="16"/>
  <c r="AC1424" i="16"/>
  <c r="AD1423" i="16"/>
  <c r="AC1423" i="16"/>
  <c r="AD1422" i="16"/>
  <c r="AC1422" i="16"/>
  <c r="AD1421" i="16"/>
  <c r="AC1421" i="16"/>
  <c r="AD1420" i="16"/>
  <c r="AC1420" i="16"/>
  <c r="AD1419" i="16"/>
  <c r="AC1419" i="16"/>
  <c r="AD1418" i="16"/>
  <c r="AC1418" i="16"/>
  <c r="AD1417" i="16"/>
  <c r="AC1417" i="16"/>
  <c r="AD1416" i="16"/>
  <c r="AC1416" i="16"/>
  <c r="AD1415" i="16"/>
  <c r="AC1415" i="16"/>
  <c r="AD1414" i="16"/>
  <c r="AC1414" i="16"/>
  <c r="AD1413" i="16"/>
  <c r="AC1413" i="16"/>
  <c r="AD1412" i="16"/>
  <c r="AC1412" i="16"/>
  <c r="AD1411" i="16"/>
  <c r="AC1411" i="16"/>
  <c r="AD1410" i="16"/>
  <c r="AC1410" i="16"/>
  <c r="AD1409" i="16"/>
  <c r="AC1409" i="16"/>
  <c r="AD1408" i="16"/>
  <c r="AC1408" i="16"/>
  <c r="AD1407" i="16"/>
  <c r="AC1407" i="16"/>
  <c r="AD1406" i="16"/>
  <c r="AC1406" i="16"/>
  <c r="AD1405" i="16"/>
  <c r="AC1405" i="16"/>
  <c r="AD1404" i="16"/>
  <c r="AC1404" i="16"/>
  <c r="AD1403" i="16"/>
  <c r="AC1403" i="16"/>
  <c r="AD1402" i="16"/>
  <c r="AC1402" i="16"/>
  <c r="AD1401" i="16"/>
  <c r="AC1401" i="16"/>
  <c r="AD1400" i="16"/>
  <c r="AC1400" i="16"/>
  <c r="AD1399" i="16"/>
  <c r="AC1399" i="16"/>
  <c r="AD1398" i="16"/>
  <c r="AC1398" i="16"/>
  <c r="AD1397" i="16"/>
  <c r="AC1397" i="16"/>
  <c r="AD1396" i="16"/>
  <c r="AC1396" i="16"/>
  <c r="AD1395" i="16"/>
  <c r="AC1395" i="16"/>
  <c r="AD1394" i="16"/>
  <c r="AC1394" i="16"/>
  <c r="AD1393" i="16"/>
  <c r="AC1393" i="16"/>
  <c r="AD1392" i="16"/>
  <c r="AC1392" i="16"/>
  <c r="AD1391" i="16"/>
  <c r="AC1391" i="16"/>
  <c r="AD1390" i="16"/>
  <c r="AC1390" i="16"/>
  <c r="AD1389" i="16"/>
  <c r="AC1389" i="16"/>
  <c r="AD1388" i="16"/>
  <c r="AC1388" i="16"/>
  <c r="AD1387" i="16"/>
  <c r="AC1387" i="16"/>
  <c r="AD1386" i="16"/>
  <c r="AC1386" i="16"/>
  <c r="AD1385" i="16"/>
  <c r="AC1385" i="16"/>
  <c r="AD1384" i="16"/>
  <c r="AC1384" i="16"/>
  <c r="AD1383" i="16"/>
  <c r="AC1383" i="16"/>
  <c r="AD1382" i="16"/>
  <c r="AC1382" i="16"/>
  <c r="AD1381" i="16"/>
  <c r="AC1381" i="16"/>
  <c r="AD1380" i="16"/>
  <c r="AC1380" i="16"/>
  <c r="AD1379" i="16"/>
  <c r="AC1379" i="16"/>
  <c r="AD1378" i="16"/>
  <c r="AC1378" i="16"/>
  <c r="AD1377" i="16"/>
  <c r="AC1377" i="16"/>
  <c r="AD1376" i="16"/>
  <c r="AC1376" i="16"/>
  <c r="AD1375" i="16"/>
  <c r="AC1375" i="16"/>
  <c r="AD1374" i="16"/>
  <c r="AC1374" i="16"/>
  <c r="AD1373" i="16"/>
  <c r="AC1373" i="16"/>
  <c r="AD1372" i="16"/>
  <c r="AC1372" i="16"/>
  <c r="AD1371" i="16"/>
  <c r="AC1371" i="16"/>
  <c r="AD1370" i="16"/>
  <c r="AC1370" i="16"/>
  <c r="AD1369" i="16"/>
  <c r="AC1369" i="16"/>
  <c r="AD1368" i="16"/>
  <c r="AC1368" i="16"/>
  <c r="AD1367" i="16"/>
  <c r="AC1367" i="16"/>
  <c r="AD1366" i="16"/>
  <c r="AC1366" i="16"/>
  <c r="AD1365" i="16"/>
  <c r="AC1365" i="16"/>
  <c r="AD1364" i="16"/>
  <c r="AC1364" i="16"/>
  <c r="AD1363" i="16"/>
  <c r="AC1363" i="16"/>
  <c r="AD1362" i="16"/>
  <c r="AC1362" i="16"/>
  <c r="AD1361" i="16"/>
  <c r="AC1361" i="16"/>
  <c r="AD1360" i="16"/>
  <c r="AC1360" i="16"/>
  <c r="AD1359" i="16"/>
  <c r="AC1359" i="16"/>
  <c r="AD1358" i="16"/>
  <c r="AC1358" i="16"/>
  <c r="AD1357" i="16"/>
  <c r="AC1357" i="16"/>
  <c r="AD1356" i="16"/>
  <c r="AC1356" i="16"/>
  <c r="AD1355" i="16"/>
  <c r="AC1355" i="16"/>
  <c r="AD1354" i="16"/>
  <c r="AC1354" i="16"/>
  <c r="AD1353" i="16"/>
  <c r="AC1353" i="16"/>
  <c r="AD1352" i="16"/>
  <c r="AC1352" i="16"/>
  <c r="AD1351" i="16"/>
  <c r="AC1351" i="16"/>
  <c r="AD1350" i="16"/>
  <c r="AC1350" i="16"/>
  <c r="AD1349" i="16"/>
  <c r="AC1349" i="16"/>
  <c r="AD1348" i="16"/>
  <c r="AC1348" i="16"/>
  <c r="AD1347" i="16"/>
  <c r="AC1347" i="16"/>
  <c r="AD1346" i="16"/>
  <c r="AC1346" i="16"/>
  <c r="AD1345" i="16"/>
  <c r="AC1345" i="16"/>
  <c r="AD1344" i="16"/>
  <c r="AC1344" i="16"/>
  <c r="AD1343" i="16"/>
  <c r="AC1343" i="16"/>
  <c r="AD1342" i="16"/>
  <c r="AC1342" i="16"/>
  <c r="AD1341" i="16"/>
  <c r="AC1341" i="16"/>
  <c r="AD1340" i="16"/>
  <c r="AC1340" i="16"/>
  <c r="AD1339" i="16"/>
  <c r="AC1339" i="16"/>
  <c r="AD1338" i="16"/>
  <c r="AC1338" i="16"/>
  <c r="AD1337" i="16"/>
  <c r="AC1337" i="16"/>
  <c r="AD1336" i="16"/>
  <c r="AC1336" i="16"/>
  <c r="AD1335" i="16"/>
  <c r="AC1335" i="16"/>
  <c r="AD1334" i="16"/>
  <c r="AC1334" i="16"/>
  <c r="AD1333" i="16"/>
  <c r="AC1333" i="16"/>
  <c r="AD1332" i="16"/>
  <c r="AC1332" i="16"/>
  <c r="AD1331" i="16"/>
  <c r="AC1331" i="16"/>
  <c r="AD1330" i="16"/>
  <c r="AC1330" i="16"/>
  <c r="AD1329" i="16"/>
  <c r="AC1329" i="16"/>
  <c r="AD1328" i="16"/>
  <c r="AC1328" i="16"/>
  <c r="AD1327" i="16"/>
  <c r="AC1327" i="16"/>
  <c r="AD1326" i="16"/>
  <c r="AC1326" i="16"/>
  <c r="AD1325" i="16"/>
  <c r="AC1325" i="16"/>
  <c r="AD1324" i="16"/>
  <c r="AC1324" i="16"/>
  <c r="AD1323" i="16"/>
  <c r="AC1323" i="16"/>
  <c r="AD1322" i="16"/>
  <c r="AC1322" i="16"/>
  <c r="AD1321" i="16"/>
  <c r="AC1321" i="16"/>
  <c r="AD1320" i="16"/>
  <c r="AC1320" i="16"/>
  <c r="AD1319" i="16"/>
  <c r="AC1319" i="16"/>
  <c r="AD1318" i="16"/>
  <c r="AC1318" i="16"/>
  <c r="AD1317" i="16"/>
  <c r="AC1317" i="16"/>
  <c r="AD1316" i="16"/>
  <c r="AC1316" i="16"/>
  <c r="AD1315" i="16"/>
  <c r="AC1315" i="16"/>
  <c r="AD1314" i="16"/>
  <c r="AC1314" i="16"/>
  <c r="AD1313" i="16"/>
  <c r="AC1313" i="16"/>
  <c r="AD1312" i="16"/>
  <c r="AC1312" i="16"/>
  <c r="AD1311" i="16"/>
  <c r="AC1311" i="16"/>
  <c r="AD1310" i="16"/>
  <c r="AC1310" i="16"/>
  <c r="AD1309" i="16"/>
  <c r="AC1309" i="16"/>
  <c r="AD1308" i="16"/>
  <c r="AC1308" i="16"/>
  <c r="AD1307" i="16"/>
  <c r="AC1307" i="16"/>
  <c r="AD1306" i="16"/>
  <c r="AC1306" i="16"/>
  <c r="AD1305" i="16"/>
  <c r="AC1305" i="16"/>
  <c r="AD1304" i="16"/>
  <c r="AC1304" i="16"/>
  <c r="AD1303" i="16"/>
  <c r="AC1303" i="16"/>
  <c r="AD1302" i="16"/>
  <c r="AC1302" i="16"/>
  <c r="AD1301" i="16"/>
  <c r="AC1301" i="16"/>
  <c r="AD1300" i="16"/>
  <c r="AC1300" i="16"/>
  <c r="AD1299" i="16"/>
  <c r="AC1299" i="16"/>
  <c r="AD1298" i="16"/>
  <c r="AC1298" i="16"/>
  <c r="AD1297" i="16"/>
  <c r="AC1297" i="16"/>
  <c r="AD1296" i="16"/>
  <c r="AC1296" i="16"/>
  <c r="AD1295" i="16"/>
  <c r="AC1295" i="16"/>
  <c r="AD1294" i="16"/>
  <c r="AC1294" i="16"/>
  <c r="AD1293" i="16"/>
  <c r="AC1293" i="16"/>
  <c r="AD1292" i="16"/>
  <c r="AC1292" i="16"/>
  <c r="AD1291" i="16"/>
  <c r="AC1291" i="16"/>
  <c r="AD1290" i="16"/>
  <c r="AC1290" i="16"/>
  <c r="AD1289" i="16"/>
  <c r="AC1289" i="16"/>
  <c r="AD1288" i="16"/>
  <c r="AC1288" i="16"/>
  <c r="AD1287" i="16"/>
  <c r="AC1287" i="16"/>
  <c r="AD1286" i="16"/>
  <c r="AC1286" i="16"/>
  <c r="AD1285" i="16"/>
  <c r="AC1285" i="16"/>
  <c r="AD1284" i="16"/>
  <c r="AC1284" i="16"/>
  <c r="AD1283" i="16"/>
  <c r="AC1283" i="16"/>
  <c r="AD1282" i="16"/>
  <c r="AC1282" i="16"/>
  <c r="AD1281" i="16"/>
  <c r="AC1281" i="16"/>
  <c r="AD1280" i="16"/>
  <c r="AC1280" i="16"/>
  <c r="AD1279" i="16"/>
  <c r="AC1279" i="16"/>
  <c r="AD1278" i="16"/>
  <c r="AC1278" i="16"/>
  <c r="AD1277" i="16"/>
  <c r="AC1277" i="16"/>
  <c r="AD1276" i="16"/>
  <c r="AC1276" i="16"/>
  <c r="AD1275" i="16"/>
  <c r="AC1275" i="16"/>
  <c r="AD1274" i="16"/>
  <c r="AC1274" i="16"/>
  <c r="AD1273" i="16"/>
  <c r="AC1273" i="16"/>
  <c r="AD1272" i="16"/>
  <c r="AC1272" i="16"/>
  <c r="AD1271" i="16"/>
  <c r="AC1271" i="16"/>
  <c r="AD1270" i="16"/>
  <c r="AC1270" i="16"/>
  <c r="AD1269" i="16"/>
  <c r="AC1269" i="16"/>
  <c r="AD1268" i="16"/>
  <c r="AC1268" i="16"/>
  <c r="AD1267" i="16"/>
  <c r="AC1267" i="16"/>
  <c r="AD1266" i="16"/>
  <c r="AC1266" i="16"/>
  <c r="AD1265" i="16"/>
  <c r="AC1265" i="16"/>
  <c r="AD1264" i="16"/>
  <c r="AC1264" i="16"/>
  <c r="AD1263" i="16"/>
  <c r="AC1263" i="16"/>
  <c r="AD1262" i="16"/>
  <c r="AC1262" i="16"/>
  <c r="AD1261" i="16"/>
  <c r="AC1261" i="16"/>
  <c r="AD1260" i="16"/>
  <c r="AC1260" i="16"/>
  <c r="AD1259" i="16"/>
  <c r="AC1259" i="16"/>
  <c r="AD1258" i="16"/>
  <c r="AC1258" i="16"/>
  <c r="AD1257" i="16"/>
  <c r="AC1257" i="16"/>
  <c r="AD1256" i="16"/>
  <c r="AC1256" i="16"/>
  <c r="AD1255" i="16"/>
  <c r="AC1255" i="16"/>
  <c r="AD1254" i="16"/>
  <c r="AC1254" i="16"/>
  <c r="AD1253" i="16"/>
  <c r="AC1253" i="16"/>
  <c r="AD1252" i="16"/>
  <c r="AC1252" i="16"/>
  <c r="AD1251" i="16"/>
  <c r="AC1251" i="16"/>
  <c r="AD1250" i="16"/>
  <c r="AC1250" i="16"/>
  <c r="AD1249" i="16"/>
  <c r="AC1249" i="16"/>
  <c r="AD1248" i="16"/>
  <c r="AC1248" i="16"/>
  <c r="AD1247" i="16"/>
  <c r="AC1247" i="16"/>
  <c r="AD1246" i="16"/>
  <c r="AC1246" i="16"/>
  <c r="AD1245" i="16"/>
  <c r="AC1245" i="16"/>
  <c r="AD1244" i="16"/>
  <c r="AC1244" i="16"/>
  <c r="AD1243" i="16"/>
  <c r="AC1243" i="16"/>
  <c r="AD1242" i="16"/>
  <c r="AC1242" i="16"/>
  <c r="AD1241" i="16"/>
  <c r="AC1241" i="16"/>
  <c r="AD1240" i="16"/>
  <c r="AC1240" i="16"/>
  <c r="AD1239" i="16"/>
  <c r="AC1239" i="16"/>
  <c r="AD1238" i="16"/>
  <c r="AC1238" i="16"/>
  <c r="AD1237" i="16"/>
  <c r="AC1237" i="16"/>
  <c r="AD1236" i="16"/>
  <c r="AC1236" i="16"/>
  <c r="AD1235" i="16"/>
  <c r="AC1235" i="16"/>
  <c r="AD1234" i="16"/>
  <c r="AC1234" i="16"/>
  <c r="AD1233" i="16"/>
  <c r="AC1233" i="16"/>
  <c r="AD1232" i="16"/>
  <c r="AC1232" i="16"/>
  <c r="AD1231" i="16"/>
  <c r="AC1231" i="16"/>
  <c r="AD1230" i="16"/>
  <c r="AC1230" i="16"/>
  <c r="AD1229" i="16"/>
  <c r="AC1229" i="16"/>
  <c r="AD1228" i="16"/>
  <c r="AC1228" i="16"/>
  <c r="AD1227" i="16"/>
  <c r="AC1227" i="16"/>
  <c r="AD1226" i="16"/>
  <c r="AC1226" i="16"/>
  <c r="AD1225" i="16"/>
  <c r="AC1225" i="16"/>
  <c r="AD1224" i="16"/>
  <c r="AC1224" i="16"/>
  <c r="AD1223" i="16"/>
  <c r="AC1223" i="16"/>
  <c r="AD1222" i="16"/>
  <c r="AC1222" i="16"/>
  <c r="AD1221" i="16"/>
  <c r="AC1221" i="16"/>
  <c r="AD1220" i="16"/>
  <c r="AC1220" i="16"/>
  <c r="AD1219" i="16"/>
  <c r="AC1219" i="16"/>
  <c r="AD1218" i="16"/>
  <c r="AC1218" i="16"/>
  <c r="AD1217" i="16"/>
  <c r="AC1217" i="16"/>
  <c r="AD1216" i="16"/>
  <c r="AC1216" i="16"/>
  <c r="AD1215" i="16"/>
  <c r="AC1215" i="16"/>
  <c r="AD1214" i="16"/>
  <c r="AC1214" i="16"/>
  <c r="AD1213" i="16"/>
  <c r="AC1213" i="16"/>
  <c r="AD1212" i="16"/>
  <c r="AC1212" i="16"/>
  <c r="AD1211" i="16"/>
  <c r="AC1211" i="16"/>
  <c r="AD1210" i="16"/>
  <c r="AC1210" i="16"/>
  <c r="AD1209" i="16"/>
  <c r="AC1209" i="16"/>
  <c r="AD1208" i="16"/>
  <c r="AC1208" i="16"/>
  <c r="AD1207" i="16"/>
  <c r="AC1207" i="16"/>
  <c r="AD1206" i="16"/>
  <c r="AC1206" i="16"/>
  <c r="AD1205" i="16"/>
  <c r="AC1205" i="16"/>
  <c r="AD1204" i="16"/>
  <c r="AC1204" i="16"/>
  <c r="AD1203" i="16"/>
  <c r="AC1203" i="16"/>
  <c r="AD1202" i="16"/>
  <c r="AC1202" i="16"/>
  <c r="AD1201" i="16"/>
  <c r="AC1201" i="16"/>
  <c r="AD1200" i="16"/>
  <c r="AC1200" i="16"/>
  <c r="AD1199" i="16"/>
  <c r="AC1199" i="16"/>
  <c r="AD1198" i="16"/>
  <c r="AC1198" i="16"/>
  <c r="AD1197" i="16"/>
  <c r="AC1197" i="16"/>
  <c r="AD1196" i="16"/>
  <c r="AC1196" i="16"/>
  <c r="AD1195" i="16"/>
  <c r="AC1195" i="16"/>
  <c r="AD1194" i="16"/>
  <c r="AC1194" i="16"/>
  <c r="AD1193" i="16"/>
  <c r="AC1193" i="16"/>
  <c r="AD1192" i="16"/>
  <c r="AC1192" i="16"/>
  <c r="AD1191" i="16"/>
  <c r="AC1191" i="16"/>
  <c r="AD1190" i="16"/>
  <c r="AC1190" i="16"/>
  <c r="AD1189" i="16"/>
  <c r="AC1189" i="16"/>
  <c r="AD1188" i="16"/>
  <c r="AC1188" i="16"/>
  <c r="AD1187" i="16"/>
  <c r="AC1187" i="16"/>
  <c r="AD1186" i="16"/>
  <c r="AC1186" i="16"/>
  <c r="AD1185" i="16"/>
  <c r="AC1185" i="16"/>
  <c r="AD1184" i="16"/>
  <c r="AC1184" i="16"/>
  <c r="AD1183" i="16"/>
  <c r="AC1183" i="16"/>
  <c r="AD1182" i="16"/>
  <c r="AC1182" i="16"/>
  <c r="AD1181" i="16"/>
  <c r="AC1181" i="16"/>
  <c r="AD1180" i="16"/>
  <c r="AC1180" i="16"/>
  <c r="AD1179" i="16"/>
  <c r="AC1179" i="16"/>
  <c r="AD1178" i="16"/>
  <c r="AC1178" i="16"/>
  <c r="AD1177" i="16"/>
  <c r="AC1177" i="16"/>
  <c r="AD1176" i="16"/>
  <c r="AC1176" i="16"/>
  <c r="AD1175" i="16"/>
  <c r="AC1175" i="16"/>
  <c r="AD1174" i="16"/>
  <c r="AC1174" i="16"/>
  <c r="AD1173" i="16"/>
  <c r="AC1173" i="16"/>
  <c r="AD1172" i="16"/>
  <c r="AC1172" i="16"/>
  <c r="AD1171" i="16"/>
  <c r="AC1171" i="16"/>
  <c r="AD1170" i="16"/>
  <c r="AC1170" i="16"/>
  <c r="AD1169" i="16"/>
  <c r="AC1169" i="16"/>
  <c r="AD1168" i="16"/>
  <c r="AC1168" i="16"/>
  <c r="AD1167" i="16"/>
  <c r="AC1167" i="16"/>
  <c r="AD1166" i="16"/>
  <c r="AC1166" i="16"/>
  <c r="AD1165" i="16"/>
  <c r="AC1165" i="16"/>
  <c r="AD1164" i="16"/>
  <c r="AC1164" i="16"/>
  <c r="AD1163" i="16"/>
  <c r="AC1163" i="16"/>
  <c r="AD1162" i="16"/>
  <c r="AC1162" i="16"/>
  <c r="AD1161" i="16"/>
  <c r="AC1161" i="16"/>
  <c r="AD1160" i="16"/>
  <c r="AC1160" i="16"/>
  <c r="AD1159" i="16"/>
  <c r="AC1159" i="16"/>
  <c r="AD1158" i="16"/>
  <c r="AC1158" i="16"/>
  <c r="AD1157" i="16"/>
  <c r="AC1157" i="16"/>
  <c r="AD1156" i="16"/>
  <c r="AC1156" i="16"/>
  <c r="AD1155" i="16"/>
  <c r="AC1155" i="16"/>
  <c r="AD1154" i="16"/>
  <c r="AC1154" i="16"/>
  <c r="AD1153" i="16"/>
  <c r="AC1153" i="16"/>
  <c r="AD1152" i="16"/>
  <c r="AC1152" i="16"/>
  <c r="AD1151" i="16"/>
  <c r="AC1151" i="16"/>
  <c r="AD1150" i="16"/>
  <c r="AC1150" i="16"/>
  <c r="AD1149" i="16"/>
  <c r="AC1149" i="16"/>
  <c r="AD1148" i="16"/>
  <c r="AC1148" i="16"/>
  <c r="AD1147" i="16"/>
  <c r="AC1147" i="16"/>
  <c r="AD1146" i="16"/>
  <c r="AC1146" i="16"/>
  <c r="AD1145" i="16"/>
  <c r="AC1145" i="16"/>
  <c r="AD1144" i="16"/>
  <c r="AC1144" i="16"/>
  <c r="AD1143" i="16"/>
  <c r="AC1143" i="16"/>
  <c r="AD1142" i="16"/>
  <c r="AC1142" i="16"/>
  <c r="AD1141" i="16"/>
  <c r="AC1141" i="16"/>
  <c r="AD1140" i="16"/>
  <c r="AC1140" i="16"/>
  <c r="AD1139" i="16"/>
  <c r="AC1139" i="16"/>
  <c r="AD1138" i="16"/>
  <c r="AC1138" i="16"/>
  <c r="AD1137" i="16"/>
  <c r="AC1137" i="16"/>
  <c r="AD1136" i="16"/>
  <c r="AC1136" i="16"/>
  <c r="AD1135" i="16"/>
  <c r="AC1135" i="16"/>
  <c r="AD1134" i="16"/>
  <c r="AC1134" i="16"/>
  <c r="AD1133" i="16"/>
  <c r="AC1133" i="16"/>
  <c r="AD1132" i="16"/>
  <c r="AC1132" i="16"/>
  <c r="AD1131" i="16"/>
  <c r="AC1131" i="16"/>
  <c r="AD1130" i="16"/>
  <c r="AC1130" i="16"/>
  <c r="AD1129" i="16"/>
  <c r="AC1129" i="16"/>
  <c r="AD1128" i="16"/>
  <c r="AC1128" i="16"/>
  <c r="AD1127" i="16"/>
  <c r="AC1127" i="16"/>
  <c r="AD1126" i="16"/>
  <c r="AC1126" i="16"/>
  <c r="AD1125" i="16"/>
  <c r="AC1125" i="16"/>
  <c r="AD1124" i="16"/>
  <c r="AC1124" i="16"/>
  <c r="AD1123" i="16"/>
  <c r="AC1123" i="16"/>
  <c r="AD1122" i="16"/>
  <c r="AC1122" i="16"/>
  <c r="AD1121" i="16"/>
  <c r="AC1121" i="16"/>
  <c r="AD1120" i="16"/>
  <c r="AC1120" i="16"/>
  <c r="AD1119" i="16"/>
  <c r="AC1119" i="16"/>
  <c r="AD1118" i="16"/>
  <c r="AC1118" i="16"/>
  <c r="AD1117" i="16"/>
  <c r="AC1117" i="16"/>
  <c r="AD1116" i="16"/>
  <c r="AC1116" i="16"/>
  <c r="AD1115" i="16"/>
  <c r="AC1115" i="16"/>
  <c r="AD1114" i="16"/>
  <c r="AC1114" i="16"/>
  <c r="AD1113" i="16"/>
  <c r="AC1113" i="16"/>
  <c r="AD1112" i="16"/>
  <c r="AC1112" i="16"/>
  <c r="AD1111" i="16"/>
  <c r="AC1111" i="16"/>
  <c r="AD1110" i="16"/>
  <c r="AC1110" i="16"/>
  <c r="AD1109" i="16"/>
  <c r="AC1109" i="16"/>
  <c r="AD1108" i="16"/>
  <c r="AC1108" i="16"/>
  <c r="AD1107" i="16"/>
  <c r="AC1107" i="16"/>
  <c r="AD1106" i="16"/>
  <c r="AC1106" i="16"/>
  <c r="AD1105" i="16"/>
  <c r="AC1105" i="16"/>
  <c r="AD1104" i="16"/>
  <c r="AC1104" i="16"/>
  <c r="AD1103" i="16"/>
  <c r="AC1103" i="16"/>
  <c r="AD1102" i="16"/>
  <c r="AC1102" i="16"/>
  <c r="AD1101" i="16"/>
  <c r="AC1101" i="16"/>
  <c r="AD1100" i="16"/>
  <c r="AC1100" i="16"/>
  <c r="AD1099" i="16"/>
  <c r="AC1099" i="16"/>
  <c r="AD1098" i="16"/>
  <c r="AC1098" i="16"/>
  <c r="AD1097" i="16"/>
  <c r="AC1097" i="16"/>
  <c r="AD1096" i="16"/>
  <c r="AC1096" i="16"/>
  <c r="AD1095" i="16"/>
  <c r="AC1095" i="16"/>
  <c r="AD1094" i="16"/>
  <c r="AC1094" i="16"/>
  <c r="AD1093" i="16"/>
  <c r="AC1093" i="16"/>
  <c r="AD1092" i="16"/>
  <c r="AC1092" i="16"/>
  <c r="AD1091" i="16"/>
  <c r="AC1091" i="16"/>
  <c r="AD1090" i="16"/>
  <c r="AC1090" i="16"/>
  <c r="AD1089" i="16"/>
  <c r="AC1089" i="16"/>
  <c r="AD1088" i="16"/>
  <c r="AC1088" i="16"/>
  <c r="AD1087" i="16"/>
  <c r="AC1087" i="16"/>
  <c r="AD1086" i="16"/>
  <c r="AC1086" i="16"/>
  <c r="AD1085" i="16"/>
  <c r="AC1085" i="16"/>
  <c r="AD1084" i="16"/>
  <c r="AC1084" i="16"/>
  <c r="AD1083" i="16"/>
  <c r="AC1083" i="16"/>
  <c r="AD1082" i="16"/>
  <c r="AC1082" i="16"/>
  <c r="AD1081" i="16"/>
  <c r="AC1081" i="16"/>
  <c r="AD1080" i="16"/>
  <c r="AC1080" i="16"/>
  <c r="AD1079" i="16"/>
  <c r="AC1079" i="16"/>
  <c r="AD1078" i="16"/>
  <c r="AC1078" i="16"/>
  <c r="AD1077" i="16"/>
  <c r="AC1077" i="16"/>
  <c r="AD1076" i="16"/>
  <c r="AC1076" i="16"/>
  <c r="AD1075" i="16"/>
  <c r="AC1075" i="16"/>
  <c r="AD1074" i="16"/>
  <c r="AC1074" i="16"/>
  <c r="AD1073" i="16"/>
  <c r="AC1073" i="16"/>
  <c r="AD1072" i="16"/>
  <c r="AC1072" i="16"/>
  <c r="AD1071" i="16"/>
  <c r="AC1071" i="16"/>
  <c r="AD1070" i="16"/>
  <c r="AC1070" i="16"/>
  <c r="AD1069" i="16"/>
  <c r="AC1069" i="16"/>
  <c r="AD1068" i="16"/>
  <c r="AC1068" i="16"/>
  <c r="AD1067" i="16"/>
  <c r="AC1067" i="16"/>
  <c r="AD1066" i="16"/>
  <c r="AC1066" i="16"/>
  <c r="AD1065" i="16"/>
  <c r="AC1065" i="16"/>
  <c r="AD1064" i="16"/>
  <c r="AC1064" i="16"/>
  <c r="AD1063" i="16"/>
  <c r="AC1063" i="16"/>
  <c r="AD1062" i="16"/>
  <c r="AC1062" i="16"/>
  <c r="AD1061" i="16"/>
  <c r="AC1061" i="16"/>
  <c r="AD1060" i="16"/>
  <c r="AC1060" i="16"/>
  <c r="AD1059" i="16"/>
  <c r="AC1059" i="16"/>
  <c r="AD1058" i="16"/>
  <c r="AC1058" i="16"/>
  <c r="AD1057" i="16"/>
  <c r="AC1057" i="16"/>
  <c r="AD1056" i="16"/>
  <c r="AC1056" i="16"/>
  <c r="AD1055" i="16"/>
  <c r="AC1055" i="16"/>
  <c r="AD1054" i="16"/>
  <c r="AC1054" i="16"/>
  <c r="AD1053" i="16"/>
  <c r="AC1053" i="16"/>
  <c r="AD1052" i="16"/>
  <c r="AC1052" i="16"/>
  <c r="AD1051" i="16"/>
  <c r="AC1051" i="16"/>
  <c r="AD1050" i="16"/>
  <c r="AC1050" i="16"/>
  <c r="AD1049" i="16"/>
  <c r="AC1049" i="16"/>
  <c r="AD1048" i="16"/>
  <c r="AC1048" i="16"/>
  <c r="AD1047" i="16"/>
  <c r="AC1047" i="16"/>
  <c r="AD1046" i="16"/>
  <c r="AC1046" i="16"/>
  <c r="AD1045" i="16"/>
  <c r="AC1045" i="16"/>
  <c r="AD1044" i="16"/>
  <c r="AC1044" i="16"/>
  <c r="AD1043" i="16"/>
  <c r="AC1043" i="16"/>
  <c r="AD1042" i="16"/>
  <c r="AC1042" i="16"/>
  <c r="AD1041" i="16"/>
  <c r="AC1041" i="16"/>
  <c r="AD1040" i="16"/>
  <c r="AC1040" i="16"/>
  <c r="AD1039" i="16"/>
  <c r="AC1039" i="16"/>
  <c r="AD1038" i="16"/>
  <c r="AC1038" i="16"/>
  <c r="AD1037" i="16"/>
  <c r="AC1037" i="16"/>
  <c r="AD1036" i="16"/>
  <c r="AC1036" i="16"/>
  <c r="AD1035" i="16"/>
  <c r="AC1035" i="16"/>
  <c r="AD1034" i="16"/>
  <c r="AC1034" i="16"/>
  <c r="AD1033" i="16"/>
  <c r="AC1033" i="16"/>
  <c r="AD1032" i="16"/>
  <c r="AC1032" i="16"/>
  <c r="AD1031" i="16"/>
  <c r="AC1031" i="16"/>
  <c r="AD1030" i="16"/>
  <c r="AC1030" i="16"/>
  <c r="AD1029" i="16"/>
  <c r="AC1029" i="16"/>
  <c r="AD1028" i="16"/>
  <c r="AC1028" i="16"/>
  <c r="AD1027" i="16"/>
  <c r="AC1027" i="16"/>
  <c r="AD1026" i="16"/>
  <c r="AC1026" i="16"/>
  <c r="AD1025" i="16"/>
  <c r="AC1025" i="16"/>
  <c r="AD1024" i="16"/>
  <c r="AC1024" i="16"/>
  <c r="AD1023" i="16"/>
  <c r="AC1023" i="16"/>
  <c r="AD1022" i="16"/>
  <c r="AC1022" i="16"/>
  <c r="AD1021" i="16"/>
  <c r="AC1021" i="16"/>
  <c r="AD1020" i="16"/>
  <c r="AC1020" i="16"/>
  <c r="AD1019" i="16"/>
  <c r="AC1019" i="16"/>
  <c r="AD1018" i="16"/>
  <c r="AC1018" i="16"/>
  <c r="AD1017" i="16"/>
  <c r="AC1017" i="16"/>
  <c r="AD1016" i="16"/>
  <c r="AC1016" i="16"/>
  <c r="AD1015" i="16"/>
  <c r="AC1015" i="16"/>
  <c r="AD1014" i="16"/>
  <c r="AC1014" i="16"/>
  <c r="AD1013" i="16"/>
  <c r="AC1013" i="16"/>
  <c r="AD1012" i="16"/>
  <c r="AC1012" i="16"/>
  <c r="AD1011" i="16"/>
  <c r="AC1011" i="16"/>
  <c r="AD1010" i="16"/>
  <c r="AC1010" i="16"/>
  <c r="AD1009" i="16"/>
  <c r="AC1009" i="16"/>
  <c r="AD1008" i="16"/>
  <c r="AC1008" i="16"/>
  <c r="AD1007" i="16"/>
  <c r="AC1007" i="16"/>
  <c r="AD1006" i="16"/>
  <c r="AC1006" i="16"/>
  <c r="AD1005" i="16"/>
  <c r="AC1005" i="16"/>
  <c r="AD1004" i="16"/>
  <c r="AC1004" i="16"/>
  <c r="AD1003" i="16"/>
  <c r="AC1003" i="16"/>
  <c r="AD1002" i="16"/>
  <c r="AC1002" i="16"/>
  <c r="AD1001" i="16"/>
  <c r="AC1001" i="16"/>
  <c r="AD1000" i="16"/>
  <c r="AC1000" i="16"/>
  <c r="AD999" i="16"/>
  <c r="AC999" i="16"/>
  <c r="AD998" i="16"/>
  <c r="AC998" i="16"/>
  <c r="AD997" i="16"/>
  <c r="AC997" i="16"/>
  <c r="AD996" i="16"/>
  <c r="AC996" i="16"/>
  <c r="AD995" i="16"/>
  <c r="AC995" i="16"/>
  <c r="AD994" i="16"/>
  <c r="AC994" i="16"/>
  <c r="AD993" i="16"/>
  <c r="AC993" i="16"/>
  <c r="AD992" i="16"/>
  <c r="AC992" i="16"/>
  <c r="AD991" i="16"/>
  <c r="AC991" i="16"/>
  <c r="AD990" i="16"/>
  <c r="AC990" i="16"/>
  <c r="AD989" i="16"/>
  <c r="AC989" i="16"/>
  <c r="AD988" i="16"/>
  <c r="AC988" i="16"/>
  <c r="AD987" i="16"/>
  <c r="AC987" i="16"/>
  <c r="AD986" i="16"/>
  <c r="AC986" i="16"/>
  <c r="AD985" i="16"/>
  <c r="AC985" i="16"/>
  <c r="AD984" i="16"/>
  <c r="AC984" i="16"/>
  <c r="AD983" i="16"/>
  <c r="AC983" i="16"/>
  <c r="AD982" i="16"/>
  <c r="AC982" i="16"/>
  <c r="AD981" i="16"/>
  <c r="AC981" i="16"/>
  <c r="AD980" i="16"/>
  <c r="AC980" i="16"/>
  <c r="AD979" i="16"/>
  <c r="AC979" i="16"/>
  <c r="AD978" i="16"/>
  <c r="AC978" i="16"/>
  <c r="AD977" i="16"/>
  <c r="AC977" i="16"/>
  <c r="AD976" i="16"/>
  <c r="AC976" i="16"/>
  <c r="AD975" i="16"/>
  <c r="AC975" i="16"/>
  <c r="AD974" i="16"/>
  <c r="AC974" i="16"/>
  <c r="AD973" i="16"/>
  <c r="AC973" i="16"/>
  <c r="AD972" i="16"/>
  <c r="AC972" i="16"/>
  <c r="AD971" i="16"/>
  <c r="AC971" i="16"/>
  <c r="AD970" i="16"/>
  <c r="AC970" i="16"/>
  <c r="AD969" i="16"/>
  <c r="AC969" i="16"/>
  <c r="AD968" i="16"/>
  <c r="AC968" i="16"/>
  <c r="AD967" i="16"/>
  <c r="AC967" i="16"/>
  <c r="AD966" i="16"/>
  <c r="AC966" i="16"/>
  <c r="AD965" i="16"/>
  <c r="AC965" i="16"/>
  <c r="AD964" i="16"/>
  <c r="AC964" i="16"/>
  <c r="AD963" i="16"/>
  <c r="AC963" i="16"/>
  <c r="AD962" i="16"/>
  <c r="AC962" i="16"/>
  <c r="AD961" i="16"/>
  <c r="AC961" i="16"/>
  <c r="AD960" i="16"/>
  <c r="AC960" i="16"/>
  <c r="AD959" i="16"/>
  <c r="AC959" i="16"/>
  <c r="AD958" i="16"/>
  <c r="AC958" i="16"/>
  <c r="AD957" i="16"/>
  <c r="AC957" i="16"/>
  <c r="AD956" i="16"/>
  <c r="AC956" i="16"/>
  <c r="AD955" i="16"/>
  <c r="AC955" i="16"/>
  <c r="AD954" i="16"/>
  <c r="AC954" i="16"/>
  <c r="AD953" i="16"/>
  <c r="AC953" i="16"/>
  <c r="AD952" i="16"/>
  <c r="AC952" i="16"/>
  <c r="AD951" i="16"/>
  <c r="AC951" i="16"/>
  <c r="AD950" i="16"/>
  <c r="AC950" i="16"/>
  <c r="AD949" i="16"/>
  <c r="AC949" i="16"/>
  <c r="AD948" i="16"/>
  <c r="AC948" i="16"/>
  <c r="AD947" i="16"/>
  <c r="AC947" i="16"/>
  <c r="AD946" i="16"/>
  <c r="AC946" i="16"/>
  <c r="AD945" i="16"/>
  <c r="AC945" i="16"/>
  <c r="AD944" i="16"/>
  <c r="AC944" i="16"/>
  <c r="AD943" i="16"/>
  <c r="AC943" i="16"/>
  <c r="AD942" i="16"/>
  <c r="AC942" i="16"/>
  <c r="AD941" i="16"/>
  <c r="AC941" i="16"/>
  <c r="AD940" i="16"/>
  <c r="AC940" i="16"/>
  <c r="AD939" i="16"/>
  <c r="AC939" i="16"/>
  <c r="AD938" i="16"/>
  <c r="AC938" i="16"/>
  <c r="AD937" i="16"/>
  <c r="AC937" i="16"/>
  <c r="AD936" i="16"/>
  <c r="AC936" i="16"/>
  <c r="AD935" i="16"/>
  <c r="AC935" i="16"/>
  <c r="AD934" i="16"/>
  <c r="AC934" i="16"/>
  <c r="AD933" i="16"/>
  <c r="AC933" i="16"/>
  <c r="AD932" i="16"/>
  <c r="AC932" i="16"/>
  <c r="AD931" i="16"/>
  <c r="AC931" i="16"/>
  <c r="AD930" i="16"/>
  <c r="AC930" i="16"/>
  <c r="AD929" i="16"/>
  <c r="AC929" i="16"/>
  <c r="AD928" i="16"/>
  <c r="AC928" i="16"/>
  <c r="AD927" i="16"/>
  <c r="AC927" i="16"/>
  <c r="AD926" i="16"/>
  <c r="AC926" i="16"/>
  <c r="AD925" i="16"/>
  <c r="AC925" i="16"/>
  <c r="AD924" i="16"/>
  <c r="AC924" i="16"/>
  <c r="AD923" i="16"/>
  <c r="AC923" i="16"/>
  <c r="AD922" i="16"/>
  <c r="AC922" i="16"/>
  <c r="AD921" i="16"/>
  <c r="AC921" i="16"/>
  <c r="AD920" i="16"/>
  <c r="AC920" i="16"/>
  <c r="AD919" i="16"/>
  <c r="AC919" i="16"/>
  <c r="AD918" i="16"/>
  <c r="AC918" i="16"/>
  <c r="AD917" i="16"/>
  <c r="AC917" i="16"/>
  <c r="AD916" i="16"/>
  <c r="AC916" i="16"/>
  <c r="AD915" i="16"/>
  <c r="AC915" i="16"/>
  <c r="AD914" i="16"/>
  <c r="AC914" i="16"/>
  <c r="AD913" i="16"/>
  <c r="AC913" i="16"/>
  <c r="AD912" i="16"/>
  <c r="AC912" i="16"/>
  <c r="AD911" i="16"/>
  <c r="AC911" i="16"/>
  <c r="AD910" i="16"/>
  <c r="AC910" i="16"/>
  <c r="AD909" i="16"/>
  <c r="AC909" i="16"/>
  <c r="AD908" i="16"/>
  <c r="AC908" i="16"/>
  <c r="AD907" i="16"/>
  <c r="AC907" i="16"/>
  <c r="AD906" i="16"/>
  <c r="AC906" i="16"/>
  <c r="AD905" i="16"/>
  <c r="AC905" i="16"/>
  <c r="AD904" i="16"/>
  <c r="AC904" i="16"/>
  <c r="AD903" i="16"/>
  <c r="AC903" i="16"/>
  <c r="AD902" i="16"/>
  <c r="AC902" i="16"/>
  <c r="AD901" i="16"/>
  <c r="AC901" i="16"/>
  <c r="AD900" i="16"/>
  <c r="AC900" i="16"/>
  <c r="AD899" i="16"/>
  <c r="AC899" i="16"/>
  <c r="AD898" i="16"/>
  <c r="AC898" i="16"/>
  <c r="AD897" i="16"/>
  <c r="AC897" i="16"/>
  <c r="AD896" i="16"/>
  <c r="AC896" i="16"/>
  <c r="AD895" i="16"/>
  <c r="AC895" i="16"/>
  <c r="AD894" i="16"/>
  <c r="AC894" i="16"/>
  <c r="AD893" i="16"/>
  <c r="AC893" i="16"/>
  <c r="AD892" i="16"/>
  <c r="AC892" i="16"/>
  <c r="AD891" i="16"/>
  <c r="AC891" i="16"/>
  <c r="AD890" i="16"/>
  <c r="AC890" i="16"/>
  <c r="AD889" i="16"/>
  <c r="AC889" i="16"/>
  <c r="AD888" i="16"/>
  <c r="AC888" i="16"/>
  <c r="AD887" i="16"/>
  <c r="AC887" i="16"/>
  <c r="AD886" i="16"/>
  <c r="AC886" i="16"/>
  <c r="AD885" i="16"/>
  <c r="AC885" i="16"/>
  <c r="AD884" i="16"/>
  <c r="AC884" i="16"/>
  <c r="AD883" i="16"/>
  <c r="AC883" i="16"/>
  <c r="AD882" i="16"/>
  <c r="AC882" i="16"/>
  <c r="AD881" i="16"/>
  <c r="AC881" i="16"/>
  <c r="AD880" i="16"/>
  <c r="AC880" i="16"/>
  <c r="AD879" i="16"/>
  <c r="AC879" i="16"/>
  <c r="AD878" i="16"/>
  <c r="AC878" i="16"/>
  <c r="AD877" i="16"/>
  <c r="AC877" i="16"/>
  <c r="AD876" i="16"/>
  <c r="AC876" i="16"/>
  <c r="AD875" i="16"/>
  <c r="AC875" i="16"/>
  <c r="AD874" i="16"/>
  <c r="AC874" i="16"/>
  <c r="AD873" i="16"/>
  <c r="AC873" i="16"/>
  <c r="AD872" i="16"/>
  <c r="AC872" i="16"/>
  <c r="AD871" i="16"/>
  <c r="AC871" i="16"/>
  <c r="AD870" i="16"/>
  <c r="AC870" i="16"/>
  <c r="AD869" i="16"/>
  <c r="AC869" i="16"/>
  <c r="AD868" i="16"/>
  <c r="AC868" i="16"/>
  <c r="AD867" i="16"/>
  <c r="AC867" i="16"/>
  <c r="AD866" i="16"/>
  <c r="AC866" i="16"/>
  <c r="AD865" i="16"/>
  <c r="AC865" i="16"/>
  <c r="AD864" i="16"/>
  <c r="AC864" i="16"/>
  <c r="AD863" i="16"/>
  <c r="AC863" i="16"/>
  <c r="AD862" i="16"/>
  <c r="AC862" i="16"/>
  <c r="AD861" i="16"/>
  <c r="AC861" i="16"/>
  <c r="AD860" i="16"/>
  <c r="AC860" i="16"/>
  <c r="AD859" i="16"/>
  <c r="AC859" i="16"/>
  <c r="AD858" i="16"/>
  <c r="AC858" i="16"/>
  <c r="AD857" i="16"/>
  <c r="AC857" i="16"/>
  <c r="AD856" i="16"/>
  <c r="AC856" i="16"/>
  <c r="AD855" i="16"/>
  <c r="AC855" i="16"/>
  <c r="AD854" i="16"/>
  <c r="AC854" i="16"/>
  <c r="AD853" i="16"/>
  <c r="AC853" i="16"/>
  <c r="AD852" i="16"/>
  <c r="AC852" i="16"/>
  <c r="AD851" i="16"/>
  <c r="AC851" i="16"/>
  <c r="AD850" i="16"/>
  <c r="AC850" i="16"/>
  <c r="AD849" i="16"/>
  <c r="AC849" i="16"/>
  <c r="AD848" i="16"/>
  <c r="AC848" i="16"/>
  <c r="AD847" i="16"/>
  <c r="AC847" i="16"/>
  <c r="AD846" i="16"/>
  <c r="AC846" i="16"/>
  <c r="AD845" i="16"/>
  <c r="AC845" i="16"/>
  <c r="AD844" i="16"/>
  <c r="AC844" i="16"/>
  <c r="AD843" i="16"/>
  <c r="AC843" i="16"/>
  <c r="AD842" i="16"/>
  <c r="AC842" i="16"/>
  <c r="AD841" i="16"/>
  <c r="AC841" i="16"/>
  <c r="AD840" i="16"/>
  <c r="AC840" i="16"/>
  <c r="AD839" i="16"/>
  <c r="AC839" i="16"/>
  <c r="AD838" i="16"/>
  <c r="AC838" i="16"/>
  <c r="AD837" i="16"/>
  <c r="AC837" i="16"/>
  <c r="AD836" i="16"/>
  <c r="AC836" i="16"/>
  <c r="AD835" i="16"/>
  <c r="AC835" i="16"/>
  <c r="AD834" i="16"/>
  <c r="AC834" i="16"/>
  <c r="AD833" i="16"/>
  <c r="AC833" i="16"/>
  <c r="AD832" i="16"/>
  <c r="AC832" i="16"/>
  <c r="AD831" i="16"/>
  <c r="AC831" i="16"/>
  <c r="AD830" i="16"/>
  <c r="AC830" i="16"/>
  <c r="AD829" i="16"/>
  <c r="AC829" i="16"/>
  <c r="AD828" i="16"/>
  <c r="AC828" i="16"/>
  <c r="AD827" i="16"/>
  <c r="AC827" i="16"/>
  <c r="AD826" i="16"/>
  <c r="AC826" i="16"/>
  <c r="AD825" i="16"/>
  <c r="AC825" i="16"/>
  <c r="AD824" i="16"/>
  <c r="AC824" i="16"/>
  <c r="AD823" i="16"/>
  <c r="AC823" i="16"/>
  <c r="AD822" i="16"/>
  <c r="AC822" i="16"/>
  <c r="AD821" i="16"/>
  <c r="AC821" i="16"/>
  <c r="AD820" i="16"/>
  <c r="AC820" i="16"/>
  <c r="AD819" i="16"/>
  <c r="AC819" i="16"/>
  <c r="AD818" i="16"/>
  <c r="AC818" i="16"/>
  <c r="AD817" i="16"/>
  <c r="AC817" i="16"/>
  <c r="AD816" i="16"/>
  <c r="AC816" i="16"/>
  <c r="AD815" i="16"/>
  <c r="AC815" i="16"/>
  <c r="AD814" i="16"/>
  <c r="AC814" i="16"/>
  <c r="AD813" i="16"/>
  <c r="AC813" i="16"/>
  <c r="AD812" i="16"/>
  <c r="AC812" i="16"/>
  <c r="AD811" i="16"/>
  <c r="AC811" i="16"/>
  <c r="AD810" i="16"/>
  <c r="AC810" i="16"/>
  <c r="AD809" i="16"/>
  <c r="AC809" i="16"/>
  <c r="AD808" i="16"/>
  <c r="AC808" i="16"/>
  <c r="AD807" i="16"/>
  <c r="AC807" i="16"/>
  <c r="AD806" i="16"/>
  <c r="AC806" i="16"/>
  <c r="AD805" i="16"/>
  <c r="AC805" i="16"/>
  <c r="AD804" i="16"/>
  <c r="AC804" i="16"/>
  <c r="AD803" i="16"/>
  <c r="AC803" i="16"/>
  <c r="AD802" i="16"/>
  <c r="AC802" i="16"/>
  <c r="AD801" i="16"/>
  <c r="AC801" i="16"/>
  <c r="AD800" i="16"/>
  <c r="AC800" i="16"/>
  <c r="AD799" i="16"/>
  <c r="AC799" i="16"/>
  <c r="AD798" i="16"/>
  <c r="AC798" i="16"/>
  <c r="AD797" i="16"/>
  <c r="AC797" i="16"/>
  <c r="AD796" i="16"/>
  <c r="AC796" i="16"/>
  <c r="AD795" i="16"/>
  <c r="AC795" i="16"/>
  <c r="AD794" i="16"/>
  <c r="AC794" i="16"/>
  <c r="AD793" i="16"/>
  <c r="AC793" i="16"/>
  <c r="AD792" i="16"/>
  <c r="AC792" i="16"/>
  <c r="AD791" i="16"/>
  <c r="AC791" i="16"/>
  <c r="AD790" i="16"/>
  <c r="AC790" i="16"/>
  <c r="AD789" i="16"/>
  <c r="AC789" i="16"/>
  <c r="AD788" i="16"/>
  <c r="AC788" i="16"/>
  <c r="AD787" i="16"/>
  <c r="AC787" i="16"/>
  <c r="AD786" i="16"/>
  <c r="AC786" i="16"/>
  <c r="AD785" i="16"/>
  <c r="AC785" i="16"/>
  <c r="AD784" i="16"/>
  <c r="AC784" i="16"/>
  <c r="AD783" i="16"/>
  <c r="AC783" i="16"/>
  <c r="AD782" i="16"/>
  <c r="AC782" i="16"/>
  <c r="AD781" i="16"/>
  <c r="AC781" i="16"/>
  <c r="AD780" i="16"/>
  <c r="AC780" i="16"/>
  <c r="AD779" i="16"/>
  <c r="AC779" i="16"/>
  <c r="AD778" i="16"/>
  <c r="AC778" i="16"/>
  <c r="AD777" i="16"/>
  <c r="AC777" i="16"/>
  <c r="AD776" i="16"/>
  <c r="AC776" i="16"/>
  <c r="AD775" i="16"/>
  <c r="AC775" i="16"/>
  <c r="AD774" i="16"/>
  <c r="AC774" i="16"/>
  <c r="AD773" i="16"/>
  <c r="AC773" i="16"/>
  <c r="AD772" i="16"/>
  <c r="AC772" i="16"/>
  <c r="AD771" i="16"/>
  <c r="AC771" i="16"/>
  <c r="AD770" i="16"/>
  <c r="AC770" i="16"/>
  <c r="AD769" i="16"/>
  <c r="AC769" i="16"/>
  <c r="AD768" i="16"/>
  <c r="AC768" i="16"/>
  <c r="AD767" i="16"/>
  <c r="AC767" i="16"/>
  <c r="AD766" i="16"/>
  <c r="AC766" i="16"/>
  <c r="AD765" i="16"/>
  <c r="AC765" i="16"/>
  <c r="AD764" i="16"/>
  <c r="AC764" i="16"/>
  <c r="AD763" i="16"/>
  <c r="AC763" i="16"/>
  <c r="AD762" i="16"/>
  <c r="AC762" i="16"/>
  <c r="AD761" i="16"/>
  <c r="AC761" i="16"/>
  <c r="AD760" i="16"/>
  <c r="AC760" i="16"/>
  <c r="AD759" i="16"/>
  <c r="AC759" i="16"/>
  <c r="AD758" i="16"/>
  <c r="AC758" i="16"/>
  <c r="AD757" i="16"/>
  <c r="AC757" i="16"/>
  <c r="AD756" i="16"/>
  <c r="AC756" i="16"/>
  <c r="AD755" i="16"/>
  <c r="AC755" i="16"/>
  <c r="AD754" i="16"/>
  <c r="AC754" i="16"/>
  <c r="AD753" i="16"/>
  <c r="AC753" i="16"/>
  <c r="AD752" i="16"/>
  <c r="AC752" i="16"/>
  <c r="AD751" i="16"/>
  <c r="AC751" i="16"/>
  <c r="AD750" i="16"/>
  <c r="AC750" i="16"/>
  <c r="AD749" i="16"/>
  <c r="AC749" i="16"/>
  <c r="AD748" i="16"/>
  <c r="AC748" i="16"/>
  <c r="AD747" i="16"/>
  <c r="AC747" i="16"/>
  <c r="AD746" i="16"/>
  <c r="AC746" i="16"/>
  <c r="AD745" i="16"/>
  <c r="AC745" i="16"/>
  <c r="AD744" i="16"/>
  <c r="AC744" i="16"/>
  <c r="AD743" i="16"/>
  <c r="AC743" i="16"/>
  <c r="AD742" i="16"/>
  <c r="AC742" i="16"/>
  <c r="AD741" i="16"/>
  <c r="AC741" i="16"/>
  <c r="AD740" i="16"/>
  <c r="AC740" i="16"/>
  <c r="AD739" i="16"/>
  <c r="AC739" i="16"/>
  <c r="AD738" i="16"/>
  <c r="AC738" i="16"/>
  <c r="AD737" i="16"/>
  <c r="AC737" i="16"/>
  <c r="AD736" i="16"/>
  <c r="AC736" i="16"/>
  <c r="AD735" i="16"/>
  <c r="AC735" i="16"/>
  <c r="AD734" i="16"/>
  <c r="AC734" i="16"/>
  <c r="AD733" i="16"/>
  <c r="AC733" i="16"/>
  <c r="AD732" i="16"/>
  <c r="AC732" i="16"/>
  <c r="AD731" i="16"/>
  <c r="AC731" i="16"/>
  <c r="AD730" i="16"/>
  <c r="AC730" i="16"/>
  <c r="AD729" i="16"/>
  <c r="AC729" i="16"/>
  <c r="AD728" i="16"/>
  <c r="AC728" i="16"/>
  <c r="AD727" i="16"/>
  <c r="AC727" i="16"/>
  <c r="AD726" i="16"/>
  <c r="AC726" i="16"/>
  <c r="AD725" i="16"/>
  <c r="AC725" i="16"/>
  <c r="AD724" i="16"/>
  <c r="AC724" i="16"/>
  <c r="AD723" i="16"/>
  <c r="AC723" i="16"/>
  <c r="AD722" i="16"/>
  <c r="AC722" i="16"/>
  <c r="AD721" i="16"/>
  <c r="AC721" i="16"/>
  <c r="AD720" i="16"/>
  <c r="AC720" i="16"/>
  <c r="AD719" i="16"/>
  <c r="AC719" i="16"/>
  <c r="AD718" i="16"/>
  <c r="AC718" i="16"/>
  <c r="AD717" i="16"/>
  <c r="AC717" i="16"/>
  <c r="AD716" i="16"/>
  <c r="AC716" i="16"/>
  <c r="AD715" i="16"/>
  <c r="AC715" i="16"/>
  <c r="AD714" i="16"/>
  <c r="AC714" i="16"/>
  <c r="AD713" i="16"/>
  <c r="AC713" i="16"/>
  <c r="AD712" i="16"/>
  <c r="AC712" i="16"/>
  <c r="AD711" i="16"/>
  <c r="AC711" i="16"/>
  <c r="AD710" i="16"/>
  <c r="AC710" i="16"/>
  <c r="AD709" i="16"/>
  <c r="AC709" i="16"/>
  <c r="AD708" i="16"/>
  <c r="AC708" i="16"/>
  <c r="AD707" i="16"/>
  <c r="AC707" i="16"/>
  <c r="AD706" i="16"/>
  <c r="AC706" i="16"/>
  <c r="AD705" i="16"/>
  <c r="AC705" i="16"/>
  <c r="AD704" i="16"/>
  <c r="AC704" i="16"/>
  <c r="AD703" i="16"/>
  <c r="AC703" i="16"/>
  <c r="AD702" i="16"/>
  <c r="AC702" i="16"/>
  <c r="AD701" i="16"/>
  <c r="AC701" i="16"/>
  <c r="AD700" i="16"/>
  <c r="AC700" i="16"/>
  <c r="AD699" i="16"/>
  <c r="AC699" i="16"/>
  <c r="AD698" i="16"/>
  <c r="AC698" i="16"/>
  <c r="AD697" i="16"/>
  <c r="AC697" i="16"/>
  <c r="AD696" i="16"/>
  <c r="AC696" i="16"/>
  <c r="AD695" i="16"/>
  <c r="AC695" i="16"/>
  <c r="AD694" i="16"/>
  <c r="AC694" i="16"/>
  <c r="AD693" i="16"/>
  <c r="AC693" i="16"/>
  <c r="AD692" i="16"/>
  <c r="AC692" i="16"/>
  <c r="AD691" i="16"/>
  <c r="AC691" i="16"/>
  <c r="AD690" i="16"/>
  <c r="AC690" i="16"/>
  <c r="AD689" i="16"/>
  <c r="AC689" i="16"/>
  <c r="AD688" i="16"/>
  <c r="AC688" i="16"/>
  <c r="AD687" i="16"/>
  <c r="AC687" i="16"/>
  <c r="AD686" i="16"/>
  <c r="AC686" i="16"/>
  <c r="AD685" i="16"/>
  <c r="AC685" i="16"/>
  <c r="AD684" i="16"/>
  <c r="AC684" i="16"/>
  <c r="AD683" i="16"/>
  <c r="AC683" i="16"/>
  <c r="AD682" i="16"/>
  <c r="AC682" i="16"/>
  <c r="AD681" i="16"/>
  <c r="AC681" i="16"/>
  <c r="AD680" i="16"/>
  <c r="AC680" i="16"/>
  <c r="AD679" i="16"/>
  <c r="AC679" i="16"/>
  <c r="AD678" i="16"/>
  <c r="AC678" i="16"/>
  <c r="AD677" i="16"/>
  <c r="AC677" i="16"/>
  <c r="AD676" i="16"/>
  <c r="AC676" i="16"/>
  <c r="AD675" i="16"/>
  <c r="AC675" i="16"/>
  <c r="AD674" i="16"/>
  <c r="AC674" i="16"/>
  <c r="AD673" i="16"/>
  <c r="AC673" i="16"/>
  <c r="AD672" i="16"/>
  <c r="AC672" i="16"/>
  <c r="AD671" i="16"/>
  <c r="AC671" i="16"/>
  <c r="AD670" i="16"/>
  <c r="AC670" i="16"/>
  <c r="AD669" i="16"/>
  <c r="AC669" i="16"/>
  <c r="AD668" i="16"/>
  <c r="AC668" i="16"/>
  <c r="AD667" i="16"/>
  <c r="AC667" i="16"/>
  <c r="AD666" i="16"/>
  <c r="AC666" i="16"/>
  <c r="AD665" i="16"/>
  <c r="AC665" i="16"/>
  <c r="AD664" i="16"/>
  <c r="AC664" i="16"/>
  <c r="AD663" i="16"/>
  <c r="AC663" i="16"/>
  <c r="AD662" i="16"/>
  <c r="AC662" i="16"/>
  <c r="AD661" i="16"/>
  <c r="AC661" i="16"/>
  <c r="AD660" i="16"/>
  <c r="AC660" i="16"/>
  <c r="AD659" i="16"/>
  <c r="AC659" i="16"/>
  <c r="AD658" i="16"/>
  <c r="AC658" i="16"/>
  <c r="AD657" i="16"/>
  <c r="AC657" i="16"/>
  <c r="AD656" i="16"/>
  <c r="AC656" i="16"/>
  <c r="AD655" i="16"/>
  <c r="AC655" i="16"/>
  <c r="AD654" i="16"/>
  <c r="AC654" i="16"/>
  <c r="AD653" i="16"/>
  <c r="AC653" i="16"/>
  <c r="AD652" i="16"/>
  <c r="AC652" i="16"/>
  <c r="AD651" i="16"/>
  <c r="AC651" i="16"/>
  <c r="AD650" i="16"/>
  <c r="AC650" i="16"/>
  <c r="AD649" i="16"/>
  <c r="AC649" i="16"/>
  <c r="AD648" i="16"/>
  <c r="AC648" i="16"/>
  <c r="AD647" i="16"/>
  <c r="AC647" i="16"/>
  <c r="AD646" i="16"/>
  <c r="AC646" i="16"/>
  <c r="AD645" i="16"/>
  <c r="AC645" i="16"/>
  <c r="AD644" i="16"/>
  <c r="AC644" i="16"/>
  <c r="AD643" i="16"/>
  <c r="AC643" i="16"/>
  <c r="AD642" i="16"/>
  <c r="AC642" i="16"/>
  <c r="AD641" i="16"/>
  <c r="AC641" i="16"/>
  <c r="AD640" i="16"/>
  <c r="AC640" i="16"/>
  <c r="AD639" i="16"/>
  <c r="AC639" i="16"/>
  <c r="AD638" i="16"/>
  <c r="AC638" i="16"/>
  <c r="AD637" i="16"/>
  <c r="AC637" i="16"/>
  <c r="AD636" i="16"/>
  <c r="AC636" i="16"/>
  <c r="AD635" i="16"/>
  <c r="AC635" i="16"/>
  <c r="AD634" i="16"/>
  <c r="AC634" i="16"/>
  <c r="AD633" i="16"/>
  <c r="AC633" i="16"/>
  <c r="AD632" i="16"/>
  <c r="AC632" i="16"/>
  <c r="AD631" i="16"/>
  <c r="AC631" i="16"/>
  <c r="AD630" i="16"/>
  <c r="AC630" i="16"/>
  <c r="AD629" i="16"/>
  <c r="AC629" i="16"/>
  <c r="AD628" i="16"/>
  <c r="AC628" i="16"/>
  <c r="AD627" i="16"/>
  <c r="AC627" i="16"/>
  <c r="AD626" i="16"/>
  <c r="AC626" i="16"/>
  <c r="AD625" i="16"/>
  <c r="AC625" i="16"/>
  <c r="AD624" i="16"/>
  <c r="AC624" i="16"/>
  <c r="AD623" i="16"/>
  <c r="AC623" i="16"/>
  <c r="AD622" i="16"/>
  <c r="AC622" i="16"/>
  <c r="AD621" i="16"/>
  <c r="AC621" i="16"/>
  <c r="AD620" i="16"/>
  <c r="AC620" i="16"/>
  <c r="AD619" i="16"/>
  <c r="AC619" i="16"/>
  <c r="AD618" i="16"/>
  <c r="AC618" i="16"/>
  <c r="AD617" i="16"/>
  <c r="AC617" i="16"/>
  <c r="AD616" i="16"/>
  <c r="AC616" i="16"/>
  <c r="AD615" i="16"/>
  <c r="AC615" i="16"/>
  <c r="AD614" i="16"/>
  <c r="AC614" i="16"/>
  <c r="AD613" i="16"/>
  <c r="AC613" i="16"/>
  <c r="AD612" i="16"/>
  <c r="AC612" i="16"/>
  <c r="AD611" i="16"/>
  <c r="AC611" i="16"/>
  <c r="AD610" i="16"/>
  <c r="AC610" i="16"/>
  <c r="AD609" i="16"/>
  <c r="AC609" i="16"/>
  <c r="AD608" i="16"/>
  <c r="AC608" i="16"/>
  <c r="AD607" i="16"/>
  <c r="AC607" i="16"/>
  <c r="AD606" i="16"/>
  <c r="AC606" i="16"/>
  <c r="AD605" i="16"/>
  <c r="AC605" i="16"/>
  <c r="AD604" i="16"/>
  <c r="AC604" i="16"/>
  <c r="AD603" i="16"/>
  <c r="AC603" i="16"/>
  <c r="AD602" i="16"/>
  <c r="AC602" i="16"/>
  <c r="AD601" i="16"/>
  <c r="AC601" i="16"/>
  <c r="AD600" i="16"/>
  <c r="AC600" i="16"/>
  <c r="AD599" i="16"/>
  <c r="AC599" i="16"/>
  <c r="AD598" i="16"/>
  <c r="AC598" i="16"/>
  <c r="AD597" i="16"/>
  <c r="AC597" i="16"/>
  <c r="AD596" i="16"/>
  <c r="AC596" i="16"/>
  <c r="AD595" i="16"/>
  <c r="AC595" i="16"/>
  <c r="AD594" i="16"/>
  <c r="AC594" i="16"/>
  <c r="AD593" i="16"/>
  <c r="AC593" i="16"/>
  <c r="AD592" i="16"/>
  <c r="AC592" i="16"/>
  <c r="AD591" i="16"/>
  <c r="AC591" i="16"/>
  <c r="AD590" i="16"/>
  <c r="AC590" i="16"/>
  <c r="AD589" i="16"/>
  <c r="AC589" i="16"/>
  <c r="AD588" i="16"/>
  <c r="AC588" i="16"/>
  <c r="AD587" i="16"/>
  <c r="AC587" i="16"/>
  <c r="AD586" i="16"/>
  <c r="AC586" i="16"/>
  <c r="AD585" i="16"/>
  <c r="AC585" i="16"/>
  <c r="AD584" i="16"/>
  <c r="AC584" i="16"/>
  <c r="AD583" i="16"/>
  <c r="AC583" i="16"/>
  <c r="AD582" i="16"/>
  <c r="AC582" i="16"/>
  <c r="AD581" i="16"/>
  <c r="AC581" i="16"/>
  <c r="AD580" i="16"/>
  <c r="AC580" i="16"/>
  <c r="AD579" i="16"/>
  <c r="AC579" i="16"/>
  <c r="AD578" i="16"/>
  <c r="AC578" i="16"/>
  <c r="AD577" i="16"/>
  <c r="AC577" i="16"/>
  <c r="AD576" i="16"/>
  <c r="AC576" i="16"/>
  <c r="AD575" i="16"/>
  <c r="AC575" i="16"/>
  <c r="AD574" i="16"/>
  <c r="AC574" i="16"/>
  <c r="AD573" i="16"/>
  <c r="AC573" i="16"/>
  <c r="AD572" i="16"/>
  <c r="AC572" i="16"/>
  <c r="AD571" i="16"/>
  <c r="AC571" i="16"/>
  <c r="AD570" i="16"/>
  <c r="AC570" i="16"/>
  <c r="AD569" i="16"/>
  <c r="AC569" i="16"/>
  <c r="AD568" i="16"/>
  <c r="AC568" i="16"/>
  <c r="AD567" i="16"/>
  <c r="AC567" i="16"/>
  <c r="AD566" i="16"/>
  <c r="AC566" i="16"/>
  <c r="AD565" i="16"/>
  <c r="AC565" i="16"/>
  <c r="AD564" i="16"/>
  <c r="AC564" i="16"/>
  <c r="AD563" i="16"/>
  <c r="AC563" i="16"/>
  <c r="AD562" i="16"/>
  <c r="AC562" i="16"/>
  <c r="AD561" i="16"/>
  <c r="AC561" i="16"/>
  <c r="AD560" i="16"/>
  <c r="AC560" i="16"/>
  <c r="AD559" i="16"/>
  <c r="AC559" i="16"/>
  <c r="AD558" i="16"/>
  <c r="AC558" i="16"/>
  <c r="AD557" i="16"/>
  <c r="AC557" i="16"/>
  <c r="AD556" i="16"/>
  <c r="AC556" i="16"/>
  <c r="AD555" i="16"/>
  <c r="AC555" i="16"/>
  <c r="AD554" i="16"/>
  <c r="AC554" i="16"/>
  <c r="AD553" i="16"/>
  <c r="AC553" i="16"/>
  <c r="AD552" i="16"/>
  <c r="AC552" i="16"/>
  <c r="AD551" i="16"/>
  <c r="AC551" i="16"/>
  <c r="AD550" i="16"/>
  <c r="AC550" i="16"/>
  <c r="AD549" i="16"/>
  <c r="AC549" i="16"/>
  <c r="AD548" i="16"/>
  <c r="AC548" i="16"/>
  <c r="AD547" i="16"/>
  <c r="AC547" i="16"/>
  <c r="AD546" i="16"/>
  <c r="AC546" i="16"/>
  <c r="AD545" i="16"/>
  <c r="AC545" i="16"/>
  <c r="AD544" i="16"/>
  <c r="AC544" i="16"/>
  <c r="AD543" i="16"/>
  <c r="AC543" i="16"/>
  <c r="AD542" i="16"/>
  <c r="AC542" i="16"/>
  <c r="AD541" i="16"/>
  <c r="AC541" i="16"/>
  <c r="AD540" i="16"/>
  <c r="AC540" i="16"/>
  <c r="AD539" i="16"/>
  <c r="AC539" i="16"/>
  <c r="AD538" i="16"/>
  <c r="AC538" i="16"/>
  <c r="AD537" i="16"/>
  <c r="AC537" i="16"/>
  <c r="AD536" i="16"/>
  <c r="AC536" i="16"/>
  <c r="AD535" i="16"/>
  <c r="AC535" i="16"/>
  <c r="AD534" i="16"/>
  <c r="AC534" i="16"/>
  <c r="AD533" i="16"/>
  <c r="AC533" i="16"/>
  <c r="AD532" i="16"/>
  <c r="AC532" i="16"/>
  <c r="AD531" i="16"/>
  <c r="AC531" i="16"/>
  <c r="AD530" i="16"/>
  <c r="AC530" i="16"/>
  <c r="AD529" i="16"/>
  <c r="AC529" i="16"/>
  <c r="AD528" i="16"/>
  <c r="AC528" i="16"/>
  <c r="AD527" i="16"/>
  <c r="AC527" i="16"/>
  <c r="AD526" i="16"/>
  <c r="AC526" i="16"/>
  <c r="AD525" i="16"/>
  <c r="AC525" i="16"/>
  <c r="AD524" i="16"/>
  <c r="AC524" i="16"/>
  <c r="AD523" i="16"/>
  <c r="AC523" i="16"/>
  <c r="AD522" i="16"/>
  <c r="AC522" i="16"/>
  <c r="AD521" i="16"/>
  <c r="AC521" i="16"/>
  <c r="AD520" i="16"/>
  <c r="AC520" i="16"/>
  <c r="AD519" i="16"/>
  <c r="AC519" i="16"/>
  <c r="AD518" i="16"/>
  <c r="AC518" i="16"/>
  <c r="AD517" i="16"/>
  <c r="AC517" i="16"/>
  <c r="AD516" i="16"/>
  <c r="AC516" i="16"/>
  <c r="AD515" i="16"/>
  <c r="AC515" i="16"/>
  <c r="AD514" i="16"/>
  <c r="AC514" i="16"/>
  <c r="AD513" i="16"/>
  <c r="AC513" i="16"/>
  <c r="AD512" i="16"/>
  <c r="AC512" i="16"/>
  <c r="AD511" i="16"/>
  <c r="AC511" i="16"/>
  <c r="AD510" i="16"/>
  <c r="AC510" i="16"/>
  <c r="AD509" i="16"/>
  <c r="AC509" i="16"/>
  <c r="AD508" i="16"/>
  <c r="AC508" i="16"/>
  <c r="AD507" i="16"/>
  <c r="AC507" i="16"/>
  <c r="AD506" i="16"/>
  <c r="AC506" i="16"/>
  <c r="AD505" i="16"/>
  <c r="AC505" i="16"/>
  <c r="AD504" i="16"/>
  <c r="AC504" i="16"/>
  <c r="AD503" i="16"/>
  <c r="AC503" i="16"/>
  <c r="AD502" i="16"/>
  <c r="AC502" i="16"/>
  <c r="AD501" i="16"/>
  <c r="AC501" i="16"/>
  <c r="AD500" i="16"/>
  <c r="AC500" i="16"/>
  <c r="AD499" i="16"/>
  <c r="AC499" i="16"/>
  <c r="AD498" i="16"/>
  <c r="AC498" i="16"/>
  <c r="AD497" i="16"/>
  <c r="AC497" i="16"/>
  <c r="AD496" i="16"/>
  <c r="AC496" i="16"/>
  <c r="AD495" i="16"/>
  <c r="AC495" i="16"/>
  <c r="AD494" i="16"/>
  <c r="AC494" i="16"/>
  <c r="AD493" i="16"/>
  <c r="AC493" i="16"/>
  <c r="AD492" i="16"/>
  <c r="AC492" i="16"/>
  <c r="AD491" i="16"/>
  <c r="AC491" i="16"/>
  <c r="AD490" i="16"/>
  <c r="AC490" i="16"/>
  <c r="AD489" i="16"/>
  <c r="AC489" i="16"/>
  <c r="AD488" i="16"/>
  <c r="AC488" i="16"/>
  <c r="AD487" i="16"/>
  <c r="AC487" i="16"/>
  <c r="AD486" i="16"/>
  <c r="AC486" i="16"/>
  <c r="AD485" i="16"/>
  <c r="AC485" i="16"/>
  <c r="AD484" i="16"/>
  <c r="AC484" i="16"/>
  <c r="AD483" i="16"/>
  <c r="AC483" i="16"/>
  <c r="AD482" i="16"/>
  <c r="AC482" i="16"/>
  <c r="AD481" i="16"/>
  <c r="AC481" i="16"/>
  <c r="AD480" i="16"/>
  <c r="AC480" i="16"/>
  <c r="AD479" i="16"/>
  <c r="AC479" i="16"/>
  <c r="AD478" i="16"/>
  <c r="AC478" i="16"/>
  <c r="AD477" i="16"/>
  <c r="AC477" i="16"/>
  <c r="AD476" i="16"/>
  <c r="AC476" i="16"/>
  <c r="AD475" i="16"/>
  <c r="AC475" i="16"/>
  <c r="AD474" i="16"/>
  <c r="AC474" i="16"/>
  <c r="AD473" i="16"/>
  <c r="AC473" i="16"/>
  <c r="AD472" i="16"/>
  <c r="AC472" i="16"/>
  <c r="AD471" i="16"/>
  <c r="AC471" i="16"/>
  <c r="AD470" i="16"/>
  <c r="AC470" i="16"/>
  <c r="AD469" i="16"/>
  <c r="AC469" i="16"/>
  <c r="AD468" i="16"/>
  <c r="AC468" i="16"/>
  <c r="AD467" i="16"/>
  <c r="AC467" i="16"/>
  <c r="AD466" i="16"/>
  <c r="AC466" i="16"/>
  <c r="AD465" i="16"/>
  <c r="AC465" i="16"/>
  <c r="AD464" i="16"/>
  <c r="AC464" i="16"/>
  <c r="AD463" i="16"/>
  <c r="AC463" i="16"/>
  <c r="AD462" i="16"/>
  <c r="AC462" i="16"/>
  <c r="AD461" i="16"/>
  <c r="AC461" i="16"/>
  <c r="AD460" i="16"/>
  <c r="AC460" i="16"/>
  <c r="AD459" i="16"/>
  <c r="AC459" i="16"/>
  <c r="AD458" i="16"/>
  <c r="AC458" i="16"/>
  <c r="AD457" i="16"/>
  <c r="AC457" i="16"/>
  <c r="AD456" i="16"/>
  <c r="AC456" i="16"/>
  <c r="AD455" i="16"/>
  <c r="AC455" i="16"/>
  <c r="AD454" i="16"/>
  <c r="AC454" i="16"/>
  <c r="AD453" i="16"/>
  <c r="AC453" i="16"/>
  <c r="AD452" i="16"/>
  <c r="AC452" i="16"/>
  <c r="AD451" i="16"/>
  <c r="AC451" i="16"/>
  <c r="AD450" i="16"/>
  <c r="AC450" i="16"/>
  <c r="AD449" i="16"/>
  <c r="AC449" i="16"/>
  <c r="AD448" i="16"/>
  <c r="AC448" i="16"/>
  <c r="AD447" i="16"/>
  <c r="AC447" i="16"/>
  <c r="AD446" i="16"/>
  <c r="AC446" i="16"/>
  <c r="AD445" i="16"/>
  <c r="AC445" i="16"/>
  <c r="AD444" i="16"/>
  <c r="AC444" i="16"/>
  <c r="AD443" i="16"/>
  <c r="AC443" i="16"/>
  <c r="AD442" i="16"/>
  <c r="AC442" i="16"/>
  <c r="AD441" i="16"/>
  <c r="AC441" i="16"/>
  <c r="AD440" i="16"/>
  <c r="AC440" i="16"/>
  <c r="AD439" i="16"/>
  <c r="AC439" i="16"/>
  <c r="AD438" i="16"/>
  <c r="AC438" i="16"/>
  <c r="AD437" i="16"/>
  <c r="AC437" i="16"/>
  <c r="AD436" i="16"/>
  <c r="AC436" i="16"/>
  <c r="AD435" i="16"/>
  <c r="AC435" i="16"/>
  <c r="AD434" i="16"/>
  <c r="AC434" i="16"/>
  <c r="AD433" i="16"/>
  <c r="AC433" i="16"/>
  <c r="AD432" i="16"/>
  <c r="AC432" i="16"/>
  <c r="AD431" i="16"/>
  <c r="AC431" i="16"/>
  <c r="AD430" i="16"/>
  <c r="AC430" i="16"/>
  <c r="AD429" i="16"/>
  <c r="AC429" i="16"/>
  <c r="AD428" i="16"/>
  <c r="AC428" i="16"/>
  <c r="AD427" i="16"/>
  <c r="AC427" i="16"/>
  <c r="AD426" i="16"/>
  <c r="AC426" i="16"/>
  <c r="AD425" i="16"/>
  <c r="AC425" i="16"/>
  <c r="AD424" i="16"/>
  <c r="AC424" i="16"/>
  <c r="AD423" i="16"/>
  <c r="AC423" i="16"/>
  <c r="AD422" i="16"/>
  <c r="AC422" i="16"/>
  <c r="AD421" i="16"/>
  <c r="AC421" i="16"/>
  <c r="AD420" i="16"/>
  <c r="AC420" i="16"/>
  <c r="AD419" i="16"/>
  <c r="AC419" i="16"/>
  <c r="AD418" i="16"/>
  <c r="AC418" i="16"/>
  <c r="AD417" i="16"/>
  <c r="AC417" i="16"/>
  <c r="AD416" i="16"/>
  <c r="AC416" i="16"/>
  <c r="AD415" i="16"/>
  <c r="AC415" i="16"/>
  <c r="AD414" i="16"/>
  <c r="AC414" i="16"/>
  <c r="AD413" i="16"/>
  <c r="AC413" i="16"/>
  <c r="AD412" i="16"/>
  <c r="AC412" i="16"/>
  <c r="AD411" i="16"/>
  <c r="AC411" i="16"/>
  <c r="AD410" i="16"/>
  <c r="AC410" i="16"/>
  <c r="AD409" i="16"/>
  <c r="AC409" i="16"/>
  <c r="AD408" i="16"/>
  <c r="AC408" i="16"/>
  <c r="AD407" i="16"/>
  <c r="AC407" i="16"/>
  <c r="AD406" i="16"/>
  <c r="AC406" i="16"/>
  <c r="AD405" i="16"/>
  <c r="AC405" i="16"/>
  <c r="AD404" i="16"/>
  <c r="AC404" i="16"/>
  <c r="AD403" i="16"/>
  <c r="AC403" i="16"/>
  <c r="AD402" i="16"/>
  <c r="AC402" i="16"/>
  <c r="AD401" i="16"/>
  <c r="AC401" i="16"/>
  <c r="AD400" i="16"/>
  <c r="AC400" i="16"/>
  <c r="AD399" i="16"/>
  <c r="AC399" i="16"/>
  <c r="AD398" i="16"/>
  <c r="AC398" i="16"/>
  <c r="AD397" i="16"/>
  <c r="AC397" i="16"/>
  <c r="AD396" i="16"/>
  <c r="AC396" i="16"/>
  <c r="AD395" i="16"/>
  <c r="AC395" i="16"/>
  <c r="AD394" i="16"/>
  <c r="AC394" i="16"/>
  <c r="AD393" i="16"/>
  <c r="AC393" i="16"/>
  <c r="AD392" i="16"/>
  <c r="AC392" i="16"/>
  <c r="AD391" i="16"/>
  <c r="AC391" i="16"/>
  <c r="AD390" i="16"/>
  <c r="AC390" i="16"/>
  <c r="AD389" i="16"/>
  <c r="AC389" i="16"/>
  <c r="AD388" i="16"/>
  <c r="AC388" i="16"/>
  <c r="AD387" i="16"/>
  <c r="AC387" i="16"/>
  <c r="AD386" i="16"/>
  <c r="AC386" i="16"/>
  <c r="AD385" i="16"/>
  <c r="AC385" i="16"/>
  <c r="AD384" i="16"/>
  <c r="AC384" i="16"/>
  <c r="AD383" i="16"/>
  <c r="AC383" i="16"/>
  <c r="AD382" i="16"/>
  <c r="AC382" i="16"/>
  <c r="AD381" i="16"/>
  <c r="AC381" i="16"/>
  <c r="AD380" i="16"/>
  <c r="AC380" i="16"/>
  <c r="AD379" i="16"/>
  <c r="AC379" i="16"/>
  <c r="AD378" i="16"/>
  <c r="AC378" i="16"/>
  <c r="AD377" i="16"/>
  <c r="AC377" i="16"/>
  <c r="AD376" i="16"/>
  <c r="AC376" i="16"/>
  <c r="AD375" i="16"/>
  <c r="AC375" i="16"/>
  <c r="AD374" i="16"/>
  <c r="AC374" i="16"/>
  <c r="AD373" i="16"/>
  <c r="AC373" i="16"/>
  <c r="AD372" i="16"/>
  <c r="AC372" i="16"/>
  <c r="AD371" i="16"/>
  <c r="AC371" i="16"/>
  <c r="AD370" i="16"/>
  <c r="AC370" i="16"/>
  <c r="AD369" i="16"/>
  <c r="AC369" i="16"/>
  <c r="AD368" i="16"/>
  <c r="AC368" i="16"/>
  <c r="AD367" i="16"/>
  <c r="AC367" i="16"/>
  <c r="AD366" i="16"/>
  <c r="AC366" i="16"/>
  <c r="AD365" i="16"/>
  <c r="AC365" i="16"/>
  <c r="AD364" i="16"/>
  <c r="AC364" i="16"/>
  <c r="AD363" i="16"/>
  <c r="AC363" i="16"/>
  <c r="AD362" i="16"/>
  <c r="AC362" i="16"/>
  <c r="AD361" i="16"/>
  <c r="AC361" i="16"/>
  <c r="AD360" i="16"/>
  <c r="AC360" i="16"/>
  <c r="AD359" i="16"/>
  <c r="AC359" i="16"/>
  <c r="AD358" i="16"/>
  <c r="AC358" i="16"/>
  <c r="AD357" i="16"/>
  <c r="AC357" i="16"/>
  <c r="AD356" i="16"/>
  <c r="AC356" i="16"/>
  <c r="AD355" i="16"/>
  <c r="AC355" i="16"/>
  <c r="AD354" i="16"/>
  <c r="AC354" i="16"/>
  <c r="AD353" i="16"/>
  <c r="AC353" i="16"/>
  <c r="AD352" i="16"/>
  <c r="AC352" i="16"/>
  <c r="AD351" i="16"/>
  <c r="AC351" i="16"/>
  <c r="AD350" i="16"/>
  <c r="AC350" i="16"/>
  <c r="AD349" i="16"/>
  <c r="AC349" i="16"/>
  <c r="AD348" i="16"/>
  <c r="AC348" i="16"/>
  <c r="AD347" i="16"/>
  <c r="AC347" i="16"/>
  <c r="AD346" i="16"/>
  <c r="AC346" i="16"/>
  <c r="AD345" i="16"/>
  <c r="AC345" i="16"/>
  <c r="AD344" i="16"/>
  <c r="AC344" i="16"/>
  <c r="AD343" i="16"/>
  <c r="AC343" i="16"/>
  <c r="AD342" i="16"/>
  <c r="AC342" i="16"/>
  <c r="AD341" i="16"/>
  <c r="AC341" i="16"/>
  <c r="AD340" i="16"/>
  <c r="AC340" i="16"/>
  <c r="AD339" i="16"/>
  <c r="AC339" i="16"/>
  <c r="AD338" i="16"/>
  <c r="AC338" i="16"/>
  <c r="AD337" i="16"/>
  <c r="AC337" i="16"/>
  <c r="AD336" i="16"/>
  <c r="AC336" i="16"/>
  <c r="AD335" i="16"/>
  <c r="AC335" i="16"/>
  <c r="AD334" i="16"/>
  <c r="AC334" i="16"/>
  <c r="AD333" i="16"/>
  <c r="AC333" i="16"/>
  <c r="AD332" i="16"/>
  <c r="AC332" i="16"/>
  <c r="AD331" i="16"/>
  <c r="AC331" i="16"/>
  <c r="AD330" i="16"/>
  <c r="AC330" i="16"/>
  <c r="AD329" i="16"/>
  <c r="AC329" i="16"/>
  <c r="AD328" i="16"/>
  <c r="AC328" i="16"/>
  <c r="AD327" i="16"/>
  <c r="AC327" i="16"/>
  <c r="AD326" i="16"/>
  <c r="AC326" i="16"/>
  <c r="AD325" i="16"/>
  <c r="AC325" i="16"/>
  <c r="AD324" i="16"/>
  <c r="AC324" i="16"/>
  <c r="AD323" i="16"/>
  <c r="AC323" i="16"/>
  <c r="AD322" i="16"/>
  <c r="AC322" i="16"/>
  <c r="AD321" i="16"/>
  <c r="AC321" i="16"/>
  <c r="AD320" i="16"/>
  <c r="AC320" i="16"/>
  <c r="AD319" i="16"/>
  <c r="AC319" i="16"/>
  <c r="AD318" i="16"/>
  <c r="AC318" i="16"/>
  <c r="AD317" i="16"/>
  <c r="AC317" i="16"/>
  <c r="AD316" i="16"/>
  <c r="AC316" i="16"/>
  <c r="AD315" i="16"/>
  <c r="AC315" i="16"/>
  <c r="AD314" i="16"/>
  <c r="AC314" i="16"/>
  <c r="AD313" i="16"/>
  <c r="AC313" i="16"/>
  <c r="AD312" i="16"/>
  <c r="AC312" i="16"/>
  <c r="AD311" i="16"/>
  <c r="AC311" i="16"/>
  <c r="AD310" i="16"/>
  <c r="AC310" i="16"/>
  <c r="AD309" i="16"/>
  <c r="AC309" i="16"/>
  <c r="AD308" i="16"/>
  <c r="AC308" i="16"/>
  <c r="AD307" i="16"/>
  <c r="AC307" i="16"/>
  <c r="AD306" i="16"/>
  <c r="AC306" i="16"/>
  <c r="AD305" i="16"/>
  <c r="AC305" i="16"/>
  <c r="AD304" i="16"/>
  <c r="AC304" i="16"/>
  <c r="AD303" i="16"/>
  <c r="AC303" i="16"/>
  <c r="AD302" i="16"/>
  <c r="AC302" i="16"/>
  <c r="AD301" i="16"/>
  <c r="AC301" i="16"/>
  <c r="AD300" i="16"/>
  <c r="AC300" i="16"/>
  <c r="AD299" i="16"/>
  <c r="AC299" i="16"/>
  <c r="AD298" i="16"/>
  <c r="AC298" i="16"/>
  <c r="AD297" i="16"/>
  <c r="AC297" i="16"/>
  <c r="AD296" i="16"/>
  <c r="AC296" i="16"/>
  <c r="AD295" i="16"/>
  <c r="AC295" i="16"/>
  <c r="AD294" i="16"/>
  <c r="AC294" i="16"/>
  <c r="AD293" i="16"/>
  <c r="AC293" i="16"/>
  <c r="AD292" i="16"/>
  <c r="AC292" i="16"/>
  <c r="AD291" i="16"/>
  <c r="AC291" i="16"/>
  <c r="AD290" i="16"/>
  <c r="AC290" i="16"/>
  <c r="AD289" i="16"/>
  <c r="AC289" i="16"/>
  <c r="AD288" i="16"/>
  <c r="AC288" i="16"/>
  <c r="AD287" i="16"/>
  <c r="AC287" i="16"/>
  <c r="AD286" i="16"/>
  <c r="AC286" i="16"/>
  <c r="AD285" i="16"/>
  <c r="AC285" i="16"/>
  <c r="AD284" i="16"/>
  <c r="AC284" i="16"/>
  <c r="AD283" i="16"/>
  <c r="AC283" i="16"/>
  <c r="AD282" i="16"/>
  <c r="AC282" i="16"/>
  <c r="AD281" i="16"/>
  <c r="AC281" i="16"/>
  <c r="AD280" i="16"/>
  <c r="AC280" i="16"/>
  <c r="AD279" i="16"/>
  <c r="AC279" i="16"/>
  <c r="AD278" i="16"/>
  <c r="AC278" i="16"/>
  <c r="AD277" i="16"/>
  <c r="AC277" i="16"/>
  <c r="AD276" i="16"/>
  <c r="AC276" i="16"/>
  <c r="AD275" i="16"/>
  <c r="AC275" i="16"/>
  <c r="AD274" i="16"/>
  <c r="AC274" i="16"/>
  <c r="AD273" i="16"/>
  <c r="AC273" i="16"/>
  <c r="AD272" i="16"/>
  <c r="AC272" i="16"/>
  <c r="AD271" i="16"/>
  <c r="AC271" i="16"/>
  <c r="AD270" i="16"/>
  <c r="AC270" i="16"/>
  <c r="AD269" i="16"/>
  <c r="AC269" i="16"/>
  <c r="AD268" i="16"/>
  <c r="AC268" i="16"/>
  <c r="AD267" i="16"/>
  <c r="AC267" i="16"/>
  <c r="AD266" i="16"/>
  <c r="AC266" i="16"/>
  <c r="AD265" i="16"/>
  <c r="AC265" i="16"/>
  <c r="AD264" i="16"/>
  <c r="AC264" i="16"/>
  <c r="AD263" i="16"/>
  <c r="AC263" i="16"/>
  <c r="AD262" i="16"/>
  <c r="AC262" i="16"/>
  <c r="AD261" i="16"/>
  <c r="AC261" i="16"/>
  <c r="AD260" i="16"/>
  <c r="AC260" i="16"/>
  <c r="AD259" i="16"/>
  <c r="AC259" i="16"/>
  <c r="AD258" i="16"/>
  <c r="AC258" i="16"/>
  <c r="AD257" i="16"/>
  <c r="AC257" i="16"/>
  <c r="AD256" i="16"/>
  <c r="AC256" i="16"/>
  <c r="AD255" i="16"/>
  <c r="AC255" i="16"/>
  <c r="AD254" i="16"/>
  <c r="AC254" i="16"/>
  <c r="AD253" i="16"/>
  <c r="AC253" i="16"/>
  <c r="AD252" i="16"/>
  <c r="AC252" i="16"/>
  <c r="AD251" i="16"/>
  <c r="AC251" i="16"/>
  <c r="AD250" i="16"/>
  <c r="AC250" i="16"/>
  <c r="AD249" i="16"/>
  <c r="AC249" i="16"/>
  <c r="AD248" i="16"/>
  <c r="AC248" i="16"/>
  <c r="AD247" i="16"/>
  <c r="AC247" i="16"/>
  <c r="AD246" i="16"/>
  <c r="AC246" i="16"/>
  <c r="AD245" i="16"/>
  <c r="AC245" i="16"/>
  <c r="AD244" i="16"/>
  <c r="AC244" i="16"/>
  <c r="AD243" i="16"/>
  <c r="AC243" i="16"/>
  <c r="AD242" i="16"/>
  <c r="AC242" i="16"/>
  <c r="AD241" i="16"/>
  <c r="AC241" i="16"/>
  <c r="AD240" i="16"/>
  <c r="AC240" i="16"/>
  <c r="AD239" i="16"/>
  <c r="AC239" i="16"/>
  <c r="AD238" i="16"/>
  <c r="AC238" i="16"/>
  <c r="AD237" i="16"/>
  <c r="AC237" i="16"/>
  <c r="AD236" i="16"/>
  <c r="AC236" i="16"/>
  <c r="AD235" i="16"/>
  <c r="AC235" i="16"/>
  <c r="AD234" i="16"/>
  <c r="AC234" i="16"/>
  <c r="AD233" i="16"/>
  <c r="AC233" i="16"/>
  <c r="AD232" i="16"/>
  <c r="AC232" i="16"/>
  <c r="AD231" i="16"/>
  <c r="AC231" i="16"/>
  <c r="AD230" i="16"/>
  <c r="AC230" i="16"/>
  <c r="AD229" i="16"/>
  <c r="AC229" i="16"/>
  <c r="AD228" i="16"/>
  <c r="AC228" i="16"/>
  <c r="AD227" i="16"/>
  <c r="AC227" i="16"/>
  <c r="AD226" i="16"/>
  <c r="AC226" i="16"/>
  <c r="AD225" i="16"/>
  <c r="AC225" i="16"/>
  <c r="AD224" i="16"/>
  <c r="AC224" i="16"/>
  <c r="AD223" i="16"/>
  <c r="AC223" i="16"/>
  <c r="AD222" i="16"/>
  <c r="AC222" i="16"/>
  <c r="AD221" i="16"/>
  <c r="AC221" i="16"/>
  <c r="AD220" i="16"/>
  <c r="AC220" i="16"/>
  <c r="AD219" i="16"/>
  <c r="AC219" i="16"/>
  <c r="AD218" i="16"/>
  <c r="AC218" i="16"/>
  <c r="AD217" i="16"/>
  <c r="AC217" i="16"/>
  <c r="AD216" i="16"/>
  <c r="AC216" i="16"/>
  <c r="AD215" i="16"/>
  <c r="AC215" i="16"/>
  <c r="AD214" i="16"/>
  <c r="AC214" i="16"/>
  <c r="AD213" i="16"/>
  <c r="AC213" i="16"/>
  <c r="AD212" i="16"/>
  <c r="AC212" i="16"/>
  <c r="AD211" i="16"/>
  <c r="AC211" i="16"/>
  <c r="AD210" i="16"/>
  <c r="AC210" i="16"/>
  <c r="AD209" i="16"/>
  <c r="AC209" i="16"/>
  <c r="AD208" i="16"/>
  <c r="AC208" i="16"/>
  <c r="AD207" i="16"/>
  <c r="AC207" i="16"/>
  <c r="AD206" i="16"/>
  <c r="AC206" i="16"/>
  <c r="AD205" i="16"/>
  <c r="AC205" i="16"/>
  <c r="AD204" i="16"/>
  <c r="AC204" i="16"/>
  <c r="AD203" i="16"/>
  <c r="AC203" i="16"/>
  <c r="AD202" i="16"/>
  <c r="AC202" i="16"/>
  <c r="AD201" i="16"/>
  <c r="AC201" i="16"/>
  <c r="AD200" i="16"/>
  <c r="AC200" i="16"/>
  <c r="AD199" i="16"/>
  <c r="AC199" i="16"/>
  <c r="AD198" i="16"/>
  <c r="AC198" i="16"/>
  <c r="AD197" i="16"/>
  <c r="AC197" i="16"/>
  <c r="AD196" i="16"/>
  <c r="AC196" i="16"/>
  <c r="AD195" i="16"/>
  <c r="AC195" i="16"/>
  <c r="AD194" i="16"/>
  <c r="AC194" i="16"/>
  <c r="AD193" i="16"/>
  <c r="AC193" i="16"/>
  <c r="AD192" i="16"/>
  <c r="AC192" i="16"/>
  <c r="AD191" i="16"/>
  <c r="AC191" i="16"/>
  <c r="AD190" i="16"/>
  <c r="AC190" i="16"/>
  <c r="AD189" i="16"/>
  <c r="AC189" i="16"/>
  <c r="AD188" i="16"/>
  <c r="AC188" i="16"/>
  <c r="AD187" i="16"/>
  <c r="AC187" i="16"/>
  <c r="AD186" i="16"/>
  <c r="AC186" i="16"/>
  <c r="AD185" i="16"/>
  <c r="AC185" i="16"/>
  <c r="AD184" i="16"/>
  <c r="AC184" i="16"/>
  <c r="AD183" i="16"/>
  <c r="AC183" i="16"/>
  <c r="AD182" i="16"/>
  <c r="AC182" i="16"/>
  <c r="AD181" i="16"/>
  <c r="AC181" i="16"/>
  <c r="AD180" i="16"/>
  <c r="AC180" i="16"/>
  <c r="AD179" i="16"/>
  <c r="AC179" i="16"/>
  <c r="AD178" i="16"/>
  <c r="AC178" i="16"/>
  <c r="AD177" i="16"/>
  <c r="AC177" i="16"/>
  <c r="AD176" i="16"/>
  <c r="AC176" i="16"/>
  <c r="AD175" i="16"/>
  <c r="AC175" i="16"/>
  <c r="AD174" i="16"/>
  <c r="AC174" i="16"/>
  <c r="AD173" i="16"/>
  <c r="AC173" i="16"/>
  <c r="AD172" i="16"/>
  <c r="AC172" i="16"/>
  <c r="AD171" i="16"/>
  <c r="AC171" i="16"/>
  <c r="AD170" i="16"/>
  <c r="AC170" i="16"/>
  <c r="AD169" i="16"/>
  <c r="AC169" i="16"/>
  <c r="AD168" i="16"/>
  <c r="AC168" i="16"/>
  <c r="AD167" i="16"/>
  <c r="AC167" i="16"/>
  <c r="AD166" i="16"/>
  <c r="AC166" i="16"/>
  <c r="AD165" i="16"/>
  <c r="AC165" i="16"/>
  <c r="AD164" i="16"/>
  <c r="AC164" i="16"/>
  <c r="AD163" i="16"/>
  <c r="AC163" i="16"/>
  <c r="AD162" i="16"/>
  <c r="AC162" i="16"/>
  <c r="AD161" i="16"/>
  <c r="AC161" i="16"/>
  <c r="AD160" i="16"/>
  <c r="AC160" i="16"/>
  <c r="AD159" i="16"/>
  <c r="AC159" i="16"/>
  <c r="AD158" i="16"/>
  <c r="AC158" i="16"/>
  <c r="AD157" i="16"/>
  <c r="AC157" i="16"/>
  <c r="AD156" i="16"/>
  <c r="AC156" i="16"/>
  <c r="AD155" i="16"/>
  <c r="AC155" i="16"/>
  <c r="AD154" i="16"/>
  <c r="AC154" i="16"/>
  <c r="AD153" i="16"/>
  <c r="AC153" i="16"/>
  <c r="AD152" i="16"/>
  <c r="AC152" i="16"/>
  <c r="AD151" i="16"/>
  <c r="AC151" i="16"/>
  <c r="AD150" i="16"/>
  <c r="AC150" i="16"/>
  <c r="AD149" i="16"/>
  <c r="AC149" i="16"/>
  <c r="AD148" i="16"/>
  <c r="AC148" i="16"/>
  <c r="AD147" i="16"/>
  <c r="AC147" i="16"/>
  <c r="AD146" i="16"/>
  <c r="AC146" i="16"/>
  <c r="AD145" i="16"/>
  <c r="AC145" i="16"/>
  <c r="AD144" i="16"/>
  <c r="AC144" i="16"/>
  <c r="AD143" i="16"/>
  <c r="AC143" i="16"/>
  <c r="AD142" i="16"/>
  <c r="AC142" i="16"/>
  <c r="AD141" i="16"/>
  <c r="AC141" i="16"/>
  <c r="AD140" i="16"/>
  <c r="AC140" i="16"/>
  <c r="AD139" i="16"/>
  <c r="AC139" i="16"/>
  <c r="AD138" i="16"/>
  <c r="AC138" i="16"/>
  <c r="AD137" i="16"/>
  <c r="AC137" i="16"/>
  <c r="AD136" i="16"/>
  <c r="AC136" i="16"/>
  <c r="AD135" i="16"/>
  <c r="AC135" i="16"/>
  <c r="AD134" i="16"/>
  <c r="AC134" i="16"/>
  <c r="AD133" i="16"/>
  <c r="AC133" i="16"/>
  <c r="AD132" i="16"/>
  <c r="AC132" i="16"/>
  <c r="AD131" i="16"/>
  <c r="AC131" i="16"/>
  <c r="AD130" i="16"/>
  <c r="AC130" i="16"/>
  <c r="AD129" i="16"/>
  <c r="AC129" i="16"/>
  <c r="AD128" i="16"/>
  <c r="AC128" i="16"/>
  <c r="AD127" i="16"/>
  <c r="AC127" i="16"/>
  <c r="AD126" i="16"/>
  <c r="AC126" i="16"/>
  <c r="AD125" i="16"/>
  <c r="AC125" i="16"/>
  <c r="AD124" i="16"/>
  <c r="AC124" i="16"/>
  <c r="AD123" i="16"/>
  <c r="AC123" i="16"/>
  <c r="AD122" i="16"/>
  <c r="AC122" i="16"/>
  <c r="AD121" i="16"/>
  <c r="AC121" i="16"/>
  <c r="AD120" i="16"/>
  <c r="AC120" i="16"/>
  <c r="AD119" i="16"/>
  <c r="AC119" i="16"/>
  <c r="AD118" i="16"/>
  <c r="AC118" i="16"/>
  <c r="AD117" i="16"/>
  <c r="AC117" i="16"/>
  <c r="AD116" i="16"/>
  <c r="AC116" i="16"/>
  <c r="AD115" i="16"/>
  <c r="AC115" i="16"/>
  <c r="AD114" i="16"/>
  <c r="AC114" i="16"/>
  <c r="AD113" i="16"/>
  <c r="AC113" i="16"/>
  <c r="AD112" i="16"/>
  <c r="AC112" i="16"/>
  <c r="AD111" i="16"/>
  <c r="AC111" i="16"/>
  <c r="AD110" i="16"/>
  <c r="AC110" i="16"/>
  <c r="AD109" i="16"/>
  <c r="AC109" i="16"/>
  <c r="AD108" i="16"/>
  <c r="AC108" i="16"/>
  <c r="AD107" i="16"/>
  <c r="AC107" i="16"/>
  <c r="AD106" i="16"/>
  <c r="AC106" i="16"/>
  <c r="AD105" i="16"/>
  <c r="AC105" i="16"/>
  <c r="AD104" i="16"/>
  <c r="AC104" i="16"/>
  <c r="AD103" i="16"/>
  <c r="AC103" i="16"/>
  <c r="AD102" i="16"/>
  <c r="AC102" i="16"/>
  <c r="AD101" i="16"/>
  <c r="AC101" i="16"/>
  <c r="AD100" i="16"/>
  <c r="AC100" i="16"/>
  <c r="AD99" i="16"/>
  <c r="AC99" i="16"/>
  <c r="AD98" i="16"/>
  <c r="AC98" i="16"/>
  <c r="AD97" i="16"/>
  <c r="AC97" i="16"/>
  <c r="AD96" i="16"/>
  <c r="AC96" i="16"/>
  <c r="AD95" i="16"/>
  <c r="AC95" i="16"/>
  <c r="AD94" i="16"/>
  <c r="AC94" i="16"/>
  <c r="AD93" i="16"/>
  <c r="AC93" i="16"/>
  <c r="AD92" i="16"/>
  <c r="AC92" i="16"/>
  <c r="AD91" i="16"/>
  <c r="AC91" i="16"/>
  <c r="AD90" i="16"/>
  <c r="AC90" i="16"/>
  <c r="AD89" i="16"/>
  <c r="AC89" i="16"/>
  <c r="AD88" i="16"/>
  <c r="AC88" i="16"/>
  <c r="AD87" i="16"/>
  <c r="AC87" i="16"/>
  <c r="AD86" i="16"/>
  <c r="AC86" i="16"/>
  <c r="AD85" i="16"/>
  <c r="AC85" i="16"/>
  <c r="AD84" i="16"/>
  <c r="AC84" i="16"/>
  <c r="AD83" i="16"/>
  <c r="AC83" i="16"/>
  <c r="AD82" i="16"/>
  <c r="AC82" i="16"/>
  <c r="AD81" i="16"/>
  <c r="AC81" i="16"/>
  <c r="AD80" i="16"/>
  <c r="AC80" i="16"/>
  <c r="AD79" i="16"/>
  <c r="AC79" i="16"/>
  <c r="AD78" i="16"/>
  <c r="AC78" i="16"/>
  <c r="AD77" i="16"/>
  <c r="AC77" i="16"/>
  <c r="AD76" i="16"/>
  <c r="AC76" i="16"/>
  <c r="AD75" i="16"/>
  <c r="AC75" i="16"/>
  <c r="AD74" i="16"/>
  <c r="AC74" i="16"/>
  <c r="AD73" i="16"/>
  <c r="AC73" i="16"/>
  <c r="AD72" i="16"/>
  <c r="AC72" i="16"/>
  <c r="AD71" i="16"/>
  <c r="AC71" i="16"/>
  <c r="AD70" i="16"/>
  <c r="AC70" i="16"/>
  <c r="AD69" i="16"/>
  <c r="AC69" i="16"/>
  <c r="AD68" i="16"/>
  <c r="AC68" i="16"/>
  <c r="AD67" i="16"/>
  <c r="AC67" i="16"/>
  <c r="AD66" i="16"/>
  <c r="AC66" i="16"/>
  <c r="AD65" i="16"/>
  <c r="AC65" i="16"/>
  <c r="AD64" i="16"/>
  <c r="AC64" i="16"/>
  <c r="AD63" i="16"/>
  <c r="AC63" i="16"/>
  <c r="AD62" i="16"/>
  <c r="AC62" i="16"/>
  <c r="AD61" i="16"/>
  <c r="AC61" i="16"/>
  <c r="AD60" i="16"/>
  <c r="AC60" i="16"/>
  <c r="AD59" i="16"/>
  <c r="AC59" i="16"/>
  <c r="AD58" i="16"/>
  <c r="AC58" i="16"/>
  <c r="AD57" i="16"/>
  <c r="AC57" i="16"/>
  <c r="AD56" i="16"/>
  <c r="AC56" i="16"/>
  <c r="AD55" i="16"/>
  <c r="AC55" i="16"/>
  <c r="AD54" i="16"/>
  <c r="AC54" i="16"/>
  <c r="AD53" i="16"/>
  <c r="AC53" i="16"/>
  <c r="AD52" i="16"/>
  <c r="AC52" i="16"/>
  <c r="AD51" i="16"/>
  <c r="AC51" i="16"/>
  <c r="AD50" i="16"/>
  <c r="AC50" i="16"/>
  <c r="AD49" i="16"/>
  <c r="AC49" i="16"/>
  <c r="AD48" i="16"/>
  <c r="AC48" i="16"/>
  <c r="AD47" i="16"/>
  <c r="AC47" i="16"/>
  <c r="AD46" i="16"/>
  <c r="AC46" i="16"/>
  <c r="AD45" i="16"/>
  <c r="AC45" i="16"/>
  <c r="AD44" i="16"/>
  <c r="AC44" i="16"/>
  <c r="AD43" i="16"/>
  <c r="AC43" i="16"/>
  <c r="AD42" i="16"/>
  <c r="AC42" i="16"/>
  <c r="AD41" i="16"/>
  <c r="AC41" i="16"/>
  <c r="AD40" i="16"/>
  <c r="AC40" i="16"/>
  <c r="AD39" i="16"/>
  <c r="AC39" i="16"/>
  <c r="AD38" i="16"/>
  <c r="AC38" i="16"/>
  <c r="AD37" i="16"/>
  <c r="AC37" i="16"/>
  <c r="AD36" i="16"/>
  <c r="AC36" i="16"/>
  <c r="AD35" i="16"/>
  <c r="AC35" i="16"/>
  <c r="AD34" i="16"/>
  <c r="AC34" i="16"/>
  <c r="AD33" i="16"/>
  <c r="AC33" i="16"/>
  <c r="AD32" i="16"/>
  <c r="AC32" i="16"/>
  <c r="AD31" i="16"/>
  <c r="AC31" i="16"/>
  <c r="AD30" i="16"/>
  <c r="AC30" i="16"/>
  <c r="AD29" i="16"/>
  <c r="AC29" i="16"/>
  <c r="AD28" i="16"/>
  <c r="AC28" i="16"/>
  <c r="AD27" i="16"/>
  <c r="AC27" i="16"/>
  <c r="AD26" i="16"/>
  <c r="AC26" i="16"/>
  <c r="AD25" i="16"/>
  <c r="AC25" i="16"/>
  <c r="AD24" i="16"/>
  <c r="AC24" i="16"/>
  <c r="AD23" i="16"/>
  <c r="AC23" i="16"/>
  <c r="AD22" i="16"/>
  <c r="AC22" i="16"/>
  <c r="AD21" i="16"/>
  <c r="AC21" i="16"/>
  <c r="AD20" i="16"/>
  <c r="AC20" i="16"/>
  <c r="AD19" i="16"/>
  <c r="AC19" i="16"/>
  <c r="AD18" i="16"/>
  <c r="AC18" i="16"/>
  <c r="AD17" i="16"/>
  <c r="AC17" i="16"/>
  <c r="AD16" i="16"/>
  <c r="AC16" i="16"/>
  <c r="AD15" i="16"/>
  <c r="AC15" i="16"/>
  <c r="AD14" i="16"/>
  <c r="AC14" i="16"/>
  <c r="AD13" i="16"/>
  <c r="AC13" i="16"/>
  <c r="AD12" i="16"/>
  <c r="AC12" i="16"/>
  <c r="AD11" i="16"/>
  <c r="AC11" i="16"/>
  <c r="AD10" i="16"/>
  <c r="AC10" i="16"/>
  <c r="AD9" i="16"/>
  <c r="AC9" i="16"/>
  <c r="AD8" i="16"/>
  <c r="AC8" i="16"/>
  <c r="AD7" i="16"/>
  <c r="AC7" i="16"/>
  <c r="AD6" i="16"/>
  <c r="AC6" i="16"/>
  <c r="AD5" i="16"/>
  <c r="AC5" i="16"/>
  <c r="AD4" i="16"/>
  <c r="AC4" i="16"/>
  <c r="AC3" i="16"/>
  <c r="AA1513" i="16"/>
  <c r="Z1513" i="16"/>
  <c r="AA1512" i="16"/>
  <c r="Z1512" i="16"/>
  <c r="AA1511" i="16"/>
  <c r="Z1511" i="16"/>
  <c r="AA1510" i="16"/>
  <c r="Z1510" i="16"/>
  <c r="AA1509" i="16"/>
  <c r="Z1509" i="16"/>
  <c r="AA1508" i="16"/>
  <c r="Z1508" i="16"/>
  <c r="AA1507" i="16"/>
  <c r="Z1507" i="16"/>
  <c r="AA1506" i="16"/>
  <c r="Z1506" i="16"/>
  <c r="AA1505" i="16"/>
  <c r="Z1505" i="16"/>
  <c r="AA1504" i="16"/>
  <c r="Z1504" i="16"/>
  <c r="AA1503" i="16"/>
  <c r="Z1503" i="16"/>
  <c r="AA1502" i="16"/>
  <c r="Z1502" i="16"/>
  <c r="AA1501" i="16"/>
  <c r="Z1501" i="16"/>
  <c r="AA1500" i="16"/>
  <c r="Z1500" i="16"/>
  <c r="AA1499" i="16"/>
  <c r="Z1499" i="16"/>
  <c r="AA1498" i="16"/>
  <c r="Z1498" i="16"/>
  <c r="AA1497" i="16"/>
  <c r="Z1497" i="16"/>
  <c r="AA1496" i="16"/>
  <c r="Z1496" i="16"/>
  <c r="AA1495" i="16"/>
  <c r="Z1495" i="16"/>
  <c r="AA1494" i="16"/>
  <c r="Z1494" i="16"/>
  <c r="AA1493" i="16"/>
  <c r="Z1493" i="16"/>
  <c r="AA1492" i="16"/>
  <c r="Z1492" i="16"/>
  <c r="AA1491" i="16"/>
  <c r="Z1491" i="16"/>
  <c r="AA1490" i="16"/>
  <c r="Z1490" i="16"/>
  <c r="AA1489" i="16"/>
  <c r="Z1489" i="16"/>
  <c r="AA1488" i="16"/>
  <c r="Z1488" i="16"/>
  <c r="AA1487" i="16"/>
  <c r="Z1487" i="16"/>
  <c r="AA1486" i="16"/>
  <c r="Z1486" i="16"/>
  <c r="AA1485" i="16"/>
  <c r="Z1485" i="16"/>
  <c r="AA1484" i="16"/>
  <c r="Z1484" i="16"/>
  <c r="AA1483" i="16"/>
  <c r="Z1483" i="16"/>
  <c r="AA1482" i="16"/>
  <c r="Z1482" i="16"/>
  <c r="AA1481" i="16"/>
  <c r="Z1481" i="16"/>
  <c r="AA1480" i="16"/>
  <c r="Z1480" i="16"/>
  <c r="AA1479" i="16"/>
  <c r="Z1479" i="16"/>
  <c r="AA1478" i="16"/>
  <c r="Z1478" i="16"/>
  <c r="AA1477" i="16"/>
  <c r="Z1477" i="16"/>
  <c r="AA1476" i="16"/>
  <c r="Z1476" i="16"/>
  <c r="AA1475" i="16"/>
  <c r="Z1475" i="16"/>
  <c r="AA1474" i="16"/>
  <c r="Z1474" i="16"/>
  <c r="AA1473" i="16"/>
  <c r="Z1473" i="16"/>
  <c r="AA1472" i="16"/>
  <c r="Z1472" i="16"/>
  <c r="AA1471" i="16"/>
  <c r="Z1471" i="16"/>
  <c r="AA1470" i="16"/>
  <c r="Z1470" i="16"/>
  <c r="AA1469" i="16"/>
  <c r="Z1469" i="16"/>
  <c r="AA1468" i="16"/>
  <c r="Z1468" i="16"/>
  <c r="AA1467" i="16"/>
  <c r="Z1467" i="16"/>
  <c r="AA1466" i="16"/>
  <c r="Z1466" i="16"/>
  <c r="AA1465" i="16"/>
  <c r="Z1465" i="16"/>
  <c r="AA1464" i="16"/>
  <c r="Z1464" i="16"/>
  <c r="AA1463" i="16"/>
  <c r="Z1463" i="16"/>
  <c r="AA1462" i="16"/>
  <c r="Z1462" i="16"/>
  <c r="AA1461" i="16"/>
  <c r="Z1461" i="16"/>
  <c r="AA1460" i="16"/>
  <c r="Z1460" i="16"/>
  <c r="AA1459" i="16"/>
  <c r="Z1459" i="16"/>
  <c r="AA1458" i="16"/>
  <c r="Z1458" i="16"/>
  <c r="AA1457" i="16"/>
  <c r="Z1457" i="16"/>
  <c r="AA1456" i="16"/>
  <c r="Z1456" i="16"/>
  <c r="AA1455" i="16"/>
  <c r="Z1455" i="16"/>
  <c r="AA1454" i="16"/>
  <c r="Z1454" i="16"/>
  <c r="AA1453" i="16"/>
  <c r="Z1453" i="16"/>
  <c r="AA1452" i="16"/>
  <c r="Z1452" i="16"/>
  <c r="AA1451" i="16"/>
  <c r="Z1451" i="16"/>
  <c r="AA1450" i="16"/>
  <c r="Z1450" i="16"/>
  <c r="AA1449" i="16"/>
  <c r="Z1449" i="16"/>
  <c r="AA1448" i="16"/>
  <c r="Z1448" i="16"/>
  <c r="AA1447" i="16"/>
  <c r="Z1447" i="16"/>
  <c r="AA1446" i="16"/>
  <c r="Z1446" i="16"/>
  <c r="AA1445" i="16"/>
  <c r="Z1445" i="16"/>
  <c r="AA1444" i="16"/>
  <c r="Z1444" i="16"/>
  <c r="AA1443" i="16"/>
  <c r="Z1443" i="16"/>
  <c r="AA1442" i="16"/>
  <c r="Z1442" i="16"/>
  <c r="AA1441" i="16"/>
  <c r="Z1441" i="16"/>
  <c r="AA1440" i="16"/>
  <c r="Z1440" i="16"/>
  <c r="AA1439" i="16"/>
  <c r="Z1439" i="16"/>
  <c r="AA1438" i="16"/>
  <c r="Z1438" i="16"/>
  <c r="AA1437" i="16"/>
  <c r="Z1437" i="16"/>
  <c r="AA1436" i="16"/>
  <c r="Z1436" i="16"/>
  <c r="AA1435" i="16"/>
  <c r="Z1435" i="16"/>
  <c r="AA1434" i="16"/>
  <c r="Z1434" i="16"/>
  <c r="AA1433" i="16"/>
  <c r="Z1433" i="16"/>
  <c r="AA1432" i="16"/>
  <c r="Z1432" i="16"/>
  <c r="AA1431" i="16"/>
  <c r="Z1431" i="16"/>
  <c r="AA1430" i="16"/>
  <c r="Z1430" i="16"/>
  <c r="AA1429" i="16"/>
  <c r="Z1429" i="16"/>
  <c r="AA1428" i="16"/>
  <c r="Z1428" i="16"/>
  <c r="AA1427" i="16"/>
  <c r="Z1427" i="16"/>
  <c r="AA1426" i="16"/>
  <c r="Z1426" i="16"/>
  <c r="AA1425" i="16"/>
  <c r="Z1425" i="16"/>
  <c r="AA1424" i="16"/>
  <c r="Z1424" i="16"/>
  <c r="AA1423" i="16"/>
  <c r="Z1423" i="16"/>
  <c r="AA1422" i="16"/>
  <c r="Z1422" i="16"/>
  <c r="AA1421" i="16"/>
  <c r="Z1421" i="16"/>
  <c r="AA1420" i="16"/>
  <c r="Z1420" i="16"/>
  <c r="AA1419" i="16"/>
  <c r="Z1419" i="16"/>
  <c r="AA1418" i="16"/>
  <c r="Z1418" i="16"/>
  <c r="AA1417" i="16"/>
  <c r="Z1417" i="16"/>
  <c r="AA1416" i="16"/>
  <c r="Z1416" i="16"/>
  <c r="AA1415" i="16"/>
  <c r="Z1415" i="16"/>
  <c r="AA1414" i="16"/>
  <c r="Z1414" i="16"/>
  <c r="AA1413" i="16"/>
  <c r="Z1413" i="16"/>
  <c r="AA1412" i="16"/>
  <c r="Z1412" i="16"/>
  <c r="AA1411" i="16"/>
  <c r="Z1411" i="16"/>
  <c r="AA1410" i="16"/>
  <c r="Z1410" i="16"/>
  <c r="AA1409" i="16"/>
  <c r="Z1409" i="16"/>
  <c r="AA1408" i="16"/>
  <c r="Z1408" i="16"/>
  <c r="AA1407" i="16"/>
  <c r="Z1407" i="16"/>
  <c r="AA1406" i="16"/>
  <c r="Z1406" i="16"/>
  <c r="AA1405" i="16"/>
  <c r="Z1405" i="16"/>
  <c r="AA1404" i="16"/>
  <c r="Z1404" i="16"/>
  <c r="AA1403" i="16"/>
  <c r="Z1403" i="16"/>
  <c r="AA1402" i="16"/>
  <c r="Z1402" i="16"/>
  <c r="AA1401" i="16"/>
  <c r="Z1401" i="16"/>
  <c r="AA1400" i="16"/>
  <c r="Z1400" i="16"/>
  <c r="AA1399" i="16"/>
  <c r="Z1399" i="16"/>
  <c r="AA1398" i="16"/>
  <c r="Z1398" i="16"/>
  <c r="AA1397" i="16"/>
  <c r="Z1397" i="16"/>
  <c r="AA1396" i="16"/>
  <c r="Z1396" i="16"/>
  <c r="AA1395" i="16"/>
  <c r="Z1395" i="16"/>
  <c r="AA1394" i="16"/>
  <c r="Z1394" i="16"/>
  <c r="AA1393" i="16"/>
  <c r="Z1393" i="16"/>
  <c r="AA1392" i="16"/>
  <c r="Z1392" i="16"/>
  <c r="AA1391" i="16"/>
  <c r="Z1391" i="16"/>
  <c r="AA1390" i="16"/>
  <c r="Z1390" i="16"/>
  <c r="AA1389" i="16"/>
  <c r="Z1389" i="16"/>
  <c r="AA1388" i="16"/>
  <c r="Z1388" i="16"/>
  <c r="AA1387" i="16"/>
  <c r="Z1387" i="16"/>
  <c r="AA1386" i="16"/>
  <c r="Z1386" i="16"/>
  <c r="AA1385" i="16"/>
  <c r="Z1385" i="16"/>
  <c r="AA1384" i="16"/>
  <c r="Z1384" i="16"/>
  <c r="AA1383" i="16"/>
  <c r="Z1383" i="16"/>
  <c r="AA1382" i="16"/>
  <c r="Z1382" i="16"/>
  <c r="AA1381" i="16"/>
  <c r="Z1381" i="16"/>
  <c r="AA1380" i="16"/>
  <c r="Z1380" i="16"/>
  <c r="AA1379" i="16"/>
  <c r="Z1379" i="16"/>
  <c r="AA1378" i="16"/>
  <c r="Z1378" i="16"/>
  <c r="AA1377" i="16"/>
  <c r="Z1377" i="16"/>
  <c r="AA1376" i="16"/>
  <c r="Z1376" i="16"/>
  <c r="AA1375" i="16"/>
  <c r="Z1375" i="16"/>
  <c r="AA1374" i="16"/>
  <c r="Z1374" i="16"/>
  <c r="AA1373" i="16"/>
  <c r="Z1373" i="16"/>
  <c r="AA1372" i="16"/>
  <c r="Z1372" i="16"/>
  <c r="AA1371" i="16"/>
  <c r="Z1371" i="16"/>
  <c r="AA1370" i="16"/>
  <c r="Z1370" i="16"/>
  <c r="AA1369" i="16"/>
  <c r="Z1369" i="16"/>
  <c r="AA1368" i="16"/>
  <c r="Z1368" i="16"/>
  <c r="AA1367" i="16"/>
  <c r="Z1367" i="16"/>
  <c r="AA1366" i="16"/>
  <c r="Z1366" i="16"/>
  <c r="AA1365" i="16"/>
  <c r="Z1365" i="16"/>
  <c r="AA1364" i="16"/>
  <c r="Z1364" i="16"/>
  <c r="AA1363" i="16"/>
  <c r="Z1363" i="16"/>
  <c r="AA1362" i="16"/>
  <c r="Z1362" i="16"/>
  <c r="AA1361" i="16"/>
  <c r="Z1361" i="16"/>
  <c r="AA1360" i="16"/>
  <c r="Z1360" i="16"/>
  <c r="AA1359" i="16"/>
  <c r="Z1359" i="16"/>
  <c r="AA1358" i="16"/>
  <c r="Z1358" i="16"/>
  <c r="AA1357" i="16"/>
  <c r="Z1357" i="16"/>
  <c r="AA1356" i="16"/>
  <c r="Z1356" i="16"/>
  <c r="AA1355" i="16"/>
  <c r="Z1355" i="16"/>
  <c r="AA1354" i="16"/>
  <c r="Z1354" i="16"/>
  <c r="AA1353" i="16"/>
  <c r="Z1353" i="16"/>
  <c r="AA1352" i="16"/>
  <c r="Z1352" i="16"/>
  <c r="AA1351" i="16"/>
  <c r="Z1351" i="16"/>
  <c r="AA1350" i="16"/>
  <c r="Z1350" i="16"/>
  <c r="AA1349" i="16"/>
  <c r="Z1349" i="16"/>
  <c r="AA1348" i="16"/>
  <c r="Z1348" i="16"/>
  <c r="AA1347" i="16"/>
  <c r="Z1347" i="16"/>
  <c r="AA1346" i="16"/>
  <c r="Z1346" i="16"/>
  <c r="AA1345" i="16"/>
  <c r="Z1345" i="16"/>
  <c r="AA1344" i="16"/>
  <c r="Z1344" i="16"/>
  <c r="AA1343" i="16"/>
  <c r="Z1343" i="16"/>
  <c r="AA1342" i="16"/>
  <c r="Z1342" i="16"/>
  <c r="AA1341" i="16"/>
  <c r="Z1341" i="16"/>
  <c r="AA1340" i="16"/>
  <c r="Z1340" i="16"/>
  <c r="AA1339" i="16"/>
  <c r="Z1339" i="16"/>
  <c r="AA1338" i="16"/>
  <c r="Z1338" i="16"/>
  <c r="AA1337" i="16"/>
  <c r="Z1337" i="16"/>
  <c r="AA1336" i="16"/>
  <c r="Z1336" i="16"/>
  <c r="AA1335" i="16"/>
  <c r="Z1335" i="16"/>
  <c r="AA1334" i="16"/>
  <c r="Z1334" i="16"/>
  <c r="AA1333" i="16"/>
  <c r="Z1333" i="16"/>
  <c r="AA1332" i="16"/>
  <c r="Z1332" i="16"/>
  <c r="AA1331" i="16"/>
  <c r="Z1331" i="16"/>
  <c r="AA1330" i="16"/>
  <c r="Z1330" i="16"/>
  <c r="AA1329" i="16"/>
  <c r="Z1329" i="16"/>
  <c r="AA1328" i="16"/>
  <c r="Z1328" i="16"/>
  <c r="AA1327" i="16"/>
  <c r="Z1327" i="16"/>
  <c r="AA1326" i="16"/>
  <c r="Z1326" i="16"/>
  <c r="AA1325" i="16"/>
  <c r="Z1325" i="16"/>
  <c r="AA1324" i="16"/>
  <c r="Z1324" i="16"/>
  <c r="AA1323" i="16"/>
  <c r="Z1323" i="16"/>
  <c r="AA1322" i="16"/>
  <c r="Z1322" i="16"/>
  <c r="AA1321" i="16"/>
  <c r="Z1321" i="16"/>
  <c r="AA1320" i="16"/>
  <c r="Z1320" i="16"/>
  <c r="AA1319" i="16"/>
  <c r="Z1319" i="16"/>
  <c r="AA1318" i="16"/>
  <c r="Z1318" i="16"/>
  <c r="AA1317" i="16"/>
  <c r="Z1317" i="16"/>
  <c r="AA1316" i="16"/>
  <c r="Z1316" i="16"/>
  <c r="AA1315" i="16"/>
  <c r="Z1315" i="16"/>
  <c r="AA1314" i="16"/>
  <c r="Z1314" i="16"/>
  <c r="AA1313" i="16"/>
  <c r="Z1313" i="16"/>
  <c r="AA1312" i="16"/>
  <c r="Z1312" i="16"/>
  <c r="AA1311" i="16"/>
  <c r="Z1311" i="16"/>
  <c r="AA1310" i="16"/>
  <c r="Z1310" i="16"/>
  <c r="AA1309" i="16"/>
  <c r="Z1309" i="16"/>
  <c r="AA1308" i="16"/>
  <c r="Z1308" i="16"/>
  <c r="AA1307" i="16"/>
  <c r="Z1307" i="16"/>
  <c r="AA1306" i="16"/>
  <c r="Z1306" i="16"/>
  <c r="AA1305" i="16"/>
  <c r="Z1305" i="16"/>
  <c r="AA1304" i="16"/>
  <c r="Z1304" i="16"/>
  <c r="AA1303" i="16"/>
  <c r="Z1303" i="16"/>
  <c r="AA1302" i="16"/>
  <c r="Z1302" i="16"/>
  <c r="AA1301" i="16"/>
  <c r="Z1301" i="16"/>
  <c r="AA1300" i="16"/>
  <c r="Z1300" i="16"/>
  <c r="AA1299" i="16"/>
  <c r="Z1299" i="16"/>
  <c r="AA1298" i="16"/>
  <c r="Z1298" i="16"/>
  <c r="AA1297" i="16"/>
  <c r="Z1297" i="16"/>
  <c r="AA1296" i="16"/>
  <c r="Z1296" i="16"/>
  <c r="AA1295" i="16"/>
  <c r="Z1295" i="16"/>
  <c r="AA1294" i="16"/>
  <c r="Z1294" i="16"/>
  <c r="AA1293" i="16"/>
  <c r="Z1293" i="16"/>
  <c r="AA1292" i="16"/>
  <c r="Z1292" i="16"/>
  <c r="AA1291" i="16"/>
  <c r="Z1291" i="16"/>
  <c r="AA1290" i="16"/>
  <c r="Z1290" i="16"/>
  <c r="AA1289" i="16"/>
  <c r="Z1289" i="16"/>
  <c r="AA1288" i="16"/>
  <c r="Z1288" i="16"/>
  <c r="AA1287" i="16"/>
  <c r="Z1287" i="16"/>
  <c r="AA1286" i="16"/>
  <c r="Z1286" i="16"/>
  <c r="AA1285" i="16"/>
  <c r="Z1285" i="16"/>
  <c r="AA1284" i="16"/>
  <c r="Z1284" i="16"/>
  <c r="AA1283" i="16"/>
  <c r="Z1283" i="16"/>
  <c r="AA1282" i="16"/>
  <c r="Z1282" i="16"/>
  <c r="AA1281" i="16"/>
  <c r="Z1281" i="16"/>
  <c r="AA1280" i="16"/>
  <c r="Z1280" i="16"/>
  <c r="AA1279" i="16"/>
  <c r="Z1279" i="16"/>
  <c r="AA1278" i="16"/>
  <c r="Z1278" i="16"/>
  <c r="AA1277" i="16"/>
  <c r="Z1277" i="16"/>
  <c r="AA1276" i="16"/>
  <c r="Z1276" i="16"/>
  <c r="AA1275" i="16"/>
  <c r="Z1275" i="16"/>
  <c r="AA1274" i="16"/>
  <c r="Z1274" i="16"/>
  <c r="AA1273" i="16"/>
  <c r="Z1273" i="16"/>
  <c r="AA1272" i="16"/>
  <c r="Z1272" i="16"/>
  <c r="AA1271" i="16"/>
  <c r="Z1271" i="16"/>
  <c r="AA1270" i="16"/>
  <c r="Z1270" i="16"/>
  <c r="AA1269" i="16"/>
  <c r="Z1269" i="16"/>
  <c r="AA1268" i="16"/>
  <c r="Z1268" i="16"/>
  <c r="AA1267" i="16"/>
  <c r="Z1267" i="16"/>
  <c r="AA1266" i="16"/>
  <c r="Z1266" i="16"/>
  <c r="AA1265" i="16"/>
  <c r="Z1265" i="16"/>
  <c r="AA1264" i="16"/>
  <c r="Z1264" i="16"/>
  <c r="AA1263" i="16"/>
  <c r="Z1263" i="16"/>
  <c r="AA1262" i="16"/>
  <c r="Z1262" i="16"/>
  <c r="AA1261" i="16"/>
  <c r="Z1261" i="16"/>
  <c r="AA1260" i="16"/>
  <c r="Z1260" i="16"/>
  <c r="AA1259" i="16"/>
  <c r="Z1259" i="16"/>
  <c r="AA1258" i="16"/>
  <c r="Z1258" i="16"/>
  <c r="AA1257" i="16"/>
  <c r="Z1257" i="16"/>
  <c r="AA1256" i="16"/>
  <c r="Z1256" i="16"/>
  <c r="AA1255" i="16"/>
  <c r="Z1255" i="16"/>
  <c r="AA1254" i="16"/>
  <c r="Z1254" i="16"/>
  <c r="AA1253" i="16"/>
  <c r="Z1253" i="16"/>
  <c r="AA1252" i="16"/>
  <c r="Z1252" i="16"/>
  <c r="AA1251" i="16"/>
  <c r="Z1251" i="16"/>
  <c r="AA1250" i="16"/>
  <c r="Z1250" i="16"/>
  <c r="AA1249" i="16"/>
  <c r="Z1249" i="16"/>
  <c r="AA1248" i="16"/>
  <c r="Z1248" i="16"/>
  <c r="AA1247" i="16"/>
  <c r="Z1247" i="16"/>
  <c r="AA1246" i="16"/>
  <c r="Z1246" i="16"/>
  <c r="AA1245" i="16"/>
  <c r="Z1245" i="16"/>
  <c r="AA1244" i="16"/>
  <c r="Z1244" i="16"/>
  <c r="AA1243" i="16"/>
  <c r="Z1243" i="16"/>
  <c r="AA1242" i="16"/>
  <c r="Z1242" i="16"/>
  <c r="AA1241" i="16"/>
  <c r="Z1241" i="16"/>
  <c r="AA1240" i="16"/>
  <c r="Z1240" i="16"/>
  <c r="AA1239" i="16"/>
  <c r="Z1239" i="16"/>
  <c r="AA1238" i="16"/>
  <c r="Z1238" i="16"/>
  <c r="AA1237" i="16"/>
  <c r="Z1237" i="16"/>
  <c r="AA1236" i="16"/>
  <c r="Z1236" i="16"/>
  <c r="AA1235" i="16"/>
  <c r="Z1235" i="16"/>
  <c r="AA1234" i="16"/>
  <c r="Z1234" i="16"/>
  <c r="AA1233" i="16"/>
  <c r="Z1233" i="16"/>
  <c r="AA1232" i="16"/>
  <c r="Z1232" i="16"/>
  <c r="AA1231" i="16"/>
  <c r="Z1231" i="16"/>
  <c r="AA1230" i="16"/>
  <c r="Z1230" i="16"/>
  <c r="AA1229" i="16"/>
  <c r="Z1229" i="16"/>
  <c r="AA1228" i="16"/>
  <c r="Z1228" i="16"/>
  <c r="AA1227" i="16"/>
  <c r="Z1227" i="16"/>
  <c r="AA1226" i="16"/>
  <c r="Z1226" i="16"/>
  <c r="AA1225" i="16"/>
  <c r="Z1225" i="16"/>
  <c r="AA1224" i="16"/>
  <c r="Z1224" i="16"/>
  <c r="AA1223" i="16"/>
  <c r="Z1223" i="16"/>
  <c r="AA1222" i="16"/>
  <c r="Z1222" i="16"/>
  <c r="AA1221" i="16"/>
  <c r="Z1221" i="16"/>
  <c r="AA1220" i="16"/>
  <c r="Z1220" i="16"/>
  <c r="AA1219" i="16"/>
  <c r="Z1219" i="16"/>
  <c r="AA1218" i="16"/>
  <c r="Z1218" i="16"/>
  <c r="AA1217" i="16"/>
  <c r="Z1217" i="16"/>
  <c r="AA1216" i="16"/>
  <c r="Z1216" i="16"/>
  <c r="AA1215" i="16"/>
  <c r="Z1215" i="16"/>
  <c r="AA1214" i="16"/>
  <c r="Z1214" i="16"/>
  <c r="AA1213" i="16"/>
  <c r="Z1213" i="16"/>
  <c r="AA1212" i="16"/>
  <c r="Z1212" i="16"/>
  <c r="AA1211" i="16"/>
  <c r="Z1211" i="16"/>
  <c r="AA1210" i="16"/>
  <c r="Z1210" i="16"/>
  <c r="AA1209" i="16"/>
  <c r="Z1209" i="16"/>
  <c r="AA1208" i="16"/>
  <c r="Z1208" i="16"/>
  <c r="AA1207" i="16"/>
  <c r="Z1207" i="16"/>
  <c r="AA1206" i="16"/>
  <c r="Z1206" i="16"/>
  <c r="AA1205" i="16"/>
  <c r="Z1205" i="16"/>
  <c r="AA1204" i="16"/>
  <c r="Z1204" i="16"/>
  <c r="AA1203" i="16"/>
  <c r="Z1203" i="16"/>
  <c r="AA1202" i="16"/>
  <c r="Z1202" i="16"/>
  <c r="AA1201" i="16"/>
  <c r="Z1201" i="16"/>
  <c r="AA1200" i="16"/>
  <c r="Z1200" i="16"/>
  <c r="AA1199" i="16"/>
  <c r="Z1199" i="16"/>
  <c r="AA1198" i="16"/>
  <c r="Z1198" i="16"/>
  <c r="AA1197" i="16"/>
  <c r="Z1197" i="16"/>
  <c r="AA1196" i="16"/>
  <c r="Z1196" i="16"/>
  <c r="AA1195" i="16"/>
  <c r="Z1195" i="16"/>
  <c r="AA1194" i="16"/>
  <c r="Z1194" i="16"/>
  <c r="AA1193" i="16"/>
  <c r="Z1193" i="16"/>
  <c r="AA1192" i="16"/>
  <c r="Z1192" i="16"/>
  <c r="AA1191" i="16"/>
  <c r="Z1191" i="16"/>
  <c r="AA1190" i="16"/>
  <c r="Z1190" i="16"/>
  <c r="AA1189" i="16"/>
  <c r="Z1189" i="16"/>
  <c r="AA1188" i="16"/>
  <c r="Z1188" i="16"/>
  <c r="AA1187" i="16"/>
  <c r="Z1187" i="16"/>
  <c r="AA1186" i="16"/>
  <c r="Z1186" i="16"/>
  <c r="AA1185" i="16"/>
  <c r="Z1185" i="16"/>
  <c r="AA1184" i="16"/>
  <c r="Z1184" i="16"/>
  <c r="AA1183" i="16"/>
  <c r="Z1183" i="16"/>
  <c r="AA1182" i="16"/>
  <c r="Z1182" i="16"/>
  <c r="AA1181" i="16"/>
  <c r="Z1181" i="16"/>
  <c r="AA1180" i="16"/>
  <c r="Z1180" i="16"/>
  <c r="AA1179" i="16"/>
  <c r="Z1179" i="16"/>
  <c r="AA1178" i="16"/>
  <c r="Z1178" i="16"/>
  <c r="AA1177" i="16"/>
  <c r="Z1177" i="16"/>
  <c r="AA1176" i="16"/>
  <c r="Z1176" i="16"/>
  <c r="AA1175" i="16"/>
  <c r="Z1175" i="16"/>
  <c r="AA1174" i="16"/>
  <c r="Z1174" i="16"/>
  <c r="AA1173" i="16"/>
  <c r="Z1173" i="16"/>
  <c r="AA1172" i="16"/>
  <c r="Z1172" i="16"/>
  <c r="AA1171" i="16"/>
  <c r="Z1171" i="16"/>
  <c r="AA1170" i="16"/>
  <c r="Z1170" i="16"/>
  <c r="AA1169" i="16"/>
  <c r="Z1169" i="16"/>
  <c r="AA1168" i="16"/>
  <c r="Z1168" i="16"/>
  <c r="AA1167" i="16"/>
  <c r="Z1167" i="16"/>
  <c r="AA1166" i="16"/>
  <c r="Z1166" i="16"/>
  <c r="AA1165" i="16"/>
  <c r="Z1165" i="16"/>
  <c r="AA1164" i="16"/>
  <c r="Z1164" i="16"/>
  <c r="AA1163" i="16"/>
  <c r="Z1163" i="16"/>
  <c r="AA1162" i="16"/>
  <c r="Z1162" i="16"/>
  <c r="AA1161" i="16"/>
  <c r="Z1161" i="16"/>
  <c r="AA1160" i="16"/>
  <c r="Z1160" i="16"/>
  <c r="AA1159" i="16"/>
  <c r="Z1159" i="16"/>
  <c r="AA1158" i="16"/>
  <c r="Z1158" i="16"/>
  <c r="AA1157" i="16"/>
  <c r="Z1157" i="16"/>
  <c r="AA1156" i="16"/>
  <c r="Z1156" i="16"/>
  <c r="AA1155" i="16"/>
  <c r="Z1155" i="16"/>
  <c r="AA1154" i="16"/>
  <c r="Z1154" i="16"/>
  <c r="AA1153" i="16"/>
  <c r="Z1153" i="16"/>
  <c r="AA1152" i="16"/>
  <c r="Z1152" i="16"/>
  <c r="AA1151" i="16"/>
  <c r="Z1151" i="16"/>
  <c r="AA1150" i="16"/>
  <c r="Z1150" i="16"/>
  <c r="AA1149" i="16"/>
  <c r="Z1149" i="16"/>
  <c r="AA1148" i="16"/>
  <c r="Z1148" i="16"/>
  <c r="AA1147" i="16"/>
  <c r="Z1147" i="16"/>
  <c r="AA1146" i="16"/>
  <c r="Z1146" i="16"/>
  <c r="AA1145" i="16"/>
  <c r="Z1145" i="16"/>
  <c r="AA1144" i="16"/>
  <c r="Z1144" i="16"/>
  <c r="AA1143" i="16"/>
  <c r="Z1143" i="16"/>
  <c r="AA1142" i="16"/>
  <c r="Z1142" i="16"/>
  <c r="AA1141" i="16"/>
  <c r="Z1141" i="16"/>
  <c r="AA1140" i="16"/>
  <c r="Z1140" i="16"/>
  <c r="AA1139" i="16"/>
  <c r="Z1139" i="16"/>
  <c r="AA1138" i="16"/>
  <c r="Z1138" i="16"/>
  <c r="AA1137" i="16"/>
  <c r="Z1137" i="16"/>
  <c r="AA1136" i="16"/>
  <c r="Z1136" i="16"/>
  <c r="AA1135" i="16"/>
  <c r="Z1135" i="16"/>
  <c r="AA1134" i="16"/>
  <c r="Z1134" i="16"/>
  <c r="AA1133" i="16"/>
  <c r="Z1133" i="16"/>
  <c r="AA1132" i="16"/>
  <c r="Z1132" i="16"/>
  <c r="AA1131" i="16"/>
  <c r="Z1131" i="16"/>
  <c r="AA1130" i="16"/>
  <c r="Z1130" i="16"/>
  <c r="AA1129" i="16"/>
  <c r="Z1129" i="16"/>
  <c r="AA1128" i="16"/>
  <c r="Z1128" i="16"/>
  <c r="AA1127" i="16"/>
  <c r="Z1127" i="16"/>
  <c r="AA1126" i="16"/>
  <c r="Z1126" i="16"/>
  <c r="AA1125" i="16"/>
  <c r="Z1125" i="16"/>
  <c r="AA1124" i="16"/>
  <c r="Z1124" i="16"/>
  <c r="AA1123" i="16"/>
  <c r="Z1123" i="16"/>
  <c r="AA1122" i="16"/>
  <c r="Z1122" i="16"/>
  <c r="AA1121" i="16"/>
  <c r="Z1121" i="16"/>
  <c r="AA1120" i="16"/>
  <c r="Z1120" i="16"/>
  <c r="AA1119" i="16"/>
  <c r="Z1119" i="16"/>
  <c r="AA1118" i="16"/>
  <c r="Z1118" i="16"/>
  <c r="AA1117" i="16"/>
  <c r="Z1117" i="16"/>
  <c r="AA1116" i="16"/>
  <c r="Z1116" i="16"/>
  <c r="AA1115" i="16"/>
  <c r="Z1115" i="16"/>
  <c r="AA1114" i="16"/>
  <c r="Z1114" i="16"/>
  <c r="AA1113" i="16"/>
  <c r="Z1113" i="16"/>
  <c r="AA1112" i="16"/>
  <c r="Z1112" i="16"/>
  <c r="AA1111" i="16"/>
  <c r="Z1111" i="16"/>
  <c r="AA1110" i="16"/>
  <c r="Z1110" i="16"/>
  <c r="AA1109" i="16"/>
  <c r="Z1109" i="16"/>
  <c r="AA1108" i="16"/>
  <c r="Z1108" i="16"/>
  <c r="AA1107" i="16"/>
  <c r="Z1107" i="16"/>
  <c r="AA1106" i="16"/>
  <c r="Z1106" i="16"/>
  <c r="AA1105" i="16"/>
  <c r="Z1105" i="16"/>
  <c r="AA1104" i="16"/>
  <c r="Z1104" i="16"/>
  <c r="AA1103" i="16"/>
  <c r="Z1103" i="16"/>
  <c r="AA1102" i="16"/>
  <c r="Z1102" i="16"/>
  <c r="AA1101" i="16"/>
  <c r="Z1101" i="16"/>
  <c r="AA1100" i="16"/>
  <c r="Z1100" i="16"/>
  <c r="AA1099" i="16"/>
  <c r="Z1099" i="16"/>
  <c r="AA1098" i="16"/>
  <c r="Z1098" i="16"/>
  <c r="AA1097" i="16"/>
  <c r="Z1097" i="16"/>
  <c r="AA1096" i="16"/>
  <c r="Z1096" i="16"/>
  <c r="AA1095" i="16"/>
  <c r="Z1095" i="16"/>
  <c r="AA1094" i="16"/>
  <c r="Z1094" i="16"/>
  <c r="AA1093" i="16"/>
  <c r="Z1093" i="16"/>
  <c r="AA1092" i="16"/>
  <c r="Z1092" i="16"/>
  <c r="AA1091" i="16"/>
  <c r="Z1091" i="16"/>
  <c r="AA1090" i="16"/>
  <c r="Z1090" i="16"/>
  <c r="AA1089" i="16"/>
  <c r="Z1089" i="16"/>
  <c r="AA1088" i="16"/>
  <c r="Z1088" i="16"/>
  <c r="AA1087" i="16"/>
  <c r="Z1087" i="16"/>
  <c r="AA1086" i="16"/>
  <c r="Z1086" i="16"/>
  <c r="AA1085" i="16"/>
  <c r="Z1085" i="16"/>
  <c r="AA1084" i="16"/>
  <c r="Z1084" i="16"/>
  <c r="AA1083" i="16"/>
  <c r="Z1083" i="16"/>
  <c r="AA1082" i="16"/>
  <c r="Z1082" i="16"/>
  <c r="AA1081" i="16"/>
  <c r="Z1081" i="16"/>
  <c r="AA1080" i="16"/>
  <c r="Z1080" i="16"/>
  <c r="AA1079" i="16"/>
  <c r="Z1079" i="16"/>
  <c r="AA1078" i="16"/>
  <c r="Z1078" i="16"/>
  <c r="AA1077" i="16"/>
  <c r="Z1077" i="16"/>
  <c r="AA1076" i="16"/>
  <c r="Z1076" i="16"/>
  <c r="AA1075" i="16"/>
  <c r="Z1075" i="16"/>
  <c r="AA1074" i="16"/>
  <c r="Z1074" i="16"/>
  <c r="AA1073" i="16"/>
  <c r="Z1073" i="16"/>
  <c r="AA1072" i="16"/>
  <c r="Z1072" i="16"/>
  <c r="AA1071" i="16"/>
  <c r="Z1071" i="16"/>
  <c r="AA1070" i="16"/>
  <c r="Z1070" i="16"/>
  <c r="AA1069" i="16"/>
  <c r="Z1069" i="16"/>
  <c r="AA1068" i="16"/>
  <c r="Z1068" i="16"/>
  <c r="AA1067" i="16"/>
  <c r="Z1067" i="16"/>
  <c r="AA1066" i="16"/>
  <c r="Z1066" i="16"/>
  <c r="AA1065" i="16"/>
  <c r="Z1065" i="16"/>
  <c r="AA1064" i="16"/>
  <c r="Z1064" i="16"/>
  <c r="AA1063" i="16"/>
  <c r="Z1063" i="16"/>
  <c r="AA1062" i="16"/>
  <c r="Z1062" i="16"/>
  <c r="AA1061" i="16"/>
  <c r="Z1061" i="16"/>
  <c r="AA1060" i="16"/>
  <c r="Z1060" i="16"/>
  <c r="AA1059" i="16"/>
  <c r="Z1059" i="16"/>
  <c r="AA1058" i="16"/>
  <c r="Z1058" i="16"/>
  <c r="AA1057" i="16"/>
  <c r="Z1057" i="16"/>
  <c r="AA1056" i="16"/>
  <c r="Z1056" i="16"/>
  <c r="AA1055" i="16"/>
  <c r="Z1055" i="16"/>
  <c r="AA1054" i="16"/>
  <c r="Z1054" i="16"/>
  <c r="AA1053" i="16"/>
  <c r="Z1053" i="16"/>
  <c r="AA1052" i="16"/>
  <c r="Z1052" i="16"/>
  <c r="AA1051" i="16"/>
  <c r="Z1051" i="16"/>
  <c r="AA1050" i="16"/>
  <c r="Z1050" i="16"/>
  <c r="AA1049" i="16"/>
  <c r="Z1049" i="16"/>
  <c r="AA1048" i="16"/>
  <c r="Z1048" i="16"/>
  <c r="AA1047" i="16"/>
  <c r="Z1047" i="16"/>
  <c r="AA1046" i="16"/>
  <c r="Z1046" i="16"/>
  <c r="AA1045" i="16"/>
  <c r="Z1045" i="16"/>
  <c r="AA1044" i="16"/>
  <c r="Z1044" i="16"/>
  <c r="AA1043" i="16"/>
  <c r="Z1043" i="16"/>
  <c r="AA1042" i="16"/>
  <c r="Z1042" i="16"/>
  <c r="AA1041" i="16"/>
  <c r="Z1041" i="16"/>
  <c r="AA1040" i="16"/>
  <c r="Z1040" i="16"/>
  <c r="AA1039" i="16"/>
  <c r="Z1039" i="16"/>
  <c r="AA1038" i="16"/>
  <c r="Z1038" i="16"/>
  <c r="AA1037" i="16"/>
  <c r="Z1037" i="16"/>
  <c r="AA1036" i="16"/>
  <c r="Z1036" i="16"/>
  <c r="AA1035" i="16"/>
  <c r="Z1035" i="16"/>
  <c r="AA1034" i="16"/>
  <c r="Z1034" i="16"/>
  <c r="AA1033" i="16"/>
  <c r="Z1033" i="16"/>
  <c r="AA1032" i="16"/>
  <c r="Z1032" i="16"/>
  <c r="AA1031" i="16"/>
  <c r="Z1031" i="16"/>
  <c r="AA1030" i="16"/>
  <c r="Z1030" i="16"/>
  <c r="AA1029" i="16"/>
  <c r="Z1029" i="16"/>
  <c r="AA1028" i="16"/>
  <c r="Z1028" i="16"/>
  <c r="AA1027" i="16"/>
  <c r="Z1027" i="16"/>
  <c r="AA1026" i="16"/>
  <c r="Z1026" i="16"/>
  <c r="AA1025" i="16"/>
  <c r="Z1025" i="16"/>
  <c r="AA1024" i="16"/>
  <c r="Z1024" i="16"/>
  <c r="AA1023" i="16"/>
  <c r="Z1023" i="16"/>
  <c r="AA1022" i="16"/>
  <c r="Z1022" i="16"/>
  <c r="AA1021" i="16"/>
  <c r="Z1021" i="16"/>
  <c r="AA1020" i="16"/>
  <c r="Z1020" i="16"/>
  <c r="AA1019" i="16"/>
  <c r="Z1019" i="16"/>
  <c r="AA1018" i="16"/>
  <c r="Z1018" i="16"/>
  <c r="AA1017" i="16"/>
  <c r="Z1017" i="16"/>
  <c r="AA1016" i="16"/>
  <c r="Z1016" i="16"/>
  <c r="AA1015" i="16"/>
  <c r="Z1015" i="16"/>
  <c r="AA1014" i="16"/>
  <c r="Z1014" i="16"/>
  <c r="AA1013" i="16"/>
  <c r="Z1013" i="16"/>
  <c r="AA1012" i="16"/>
  <c r="Z1012" i="16"/>
  <c r="AA1011" i="16"/>
  <c r="Z1011" i="16"/>
  <c r="AA1010" i="16"/>
  <c r="Z1010" i="16"/>
  <c r="AA1009" i="16"/>
  <c r="Z1009" i="16"/>
  <c r="AA1008" i="16"/>
  <c r="Z1008" i="16"/>
  <c r="AA1007" i="16"/>
  <c r="Z1007" i="16"/>
  <c r="AA1006" i="16"/>
  <c r="Z1006" i="16"/>
  <c r="AA1005" i="16"/>
  <c r="Z1005" i="16"/>
  <c r="AA1004" i="16"/>
  <c r="Z1004" i="16"/>
  <c r="AA1003" i="16"/>
  <c r="Z1003" i="16"/>
  <c r="AA1002" i="16"/>
  <c r="Z1002" i="16"/>
  <c r="AA1001" i="16"/>
  <c r="Z1001" i="16"/>
  <c r="AA1000" i="16"/>
  <c r="Z1000" i="16"/>
  <c r="AA999" i="16"/>
  <c r="Z999" i="16"/>
  <c r="AA998" i="16"/>
  <c r="Z998" i="16"/>
  <c r="AA997" i="16"/>
  <c r="Z997" i="16"/>
  <c r="AA996" i="16"/>
  <c r="Z996" i="16"/>
  <c r="AA995" i="16"/>
  <c r="Z995" i="16"/>
  <c r="AA994" i="16"/>
  <c r="Z994" i="16"/>
  <c r="AA993" i="16"/>
  <c r="Z993" i="16"/>
  <c r="AA992" i="16"/>
  <c r="Z992" i="16"/>
  <c r="AA991" i="16"/>
  <c r="Z991" i="16"/>
  <c r="AA990" i="16"/>
  <c r="Z990" i="16"/>
  <c r="AA989" i="16"/>
  <c r="Z989" i="16"/>
  <c r="AA988" i="16"/>
  <c r="Z988" i="16"/>
  <c r="AA987" i="16"/>
  <c r="Z987" i="16"/>
  <c r="AA986" i="16"/>
  <c r="Z986" i="16"/>
  <c r="AA985" i="16"/>
  <c r="Z985" i="16"/>
  <c r="AA984" i="16"/>
  <c r="Z984" i="16"/>
  <c r="AA983" i="16"/>
  <c r="Z983" i="16"/>
  <c r="AA982" i="16"/>
  <c r="Z982" i="16"/>
  <c r="AA981" i="16"/>
  <c r="Z981" i="16"/>
  <c r="AA980" i="16"/>
  <c r="Z980" i="16"/>
  <c r="AA979" i="16"/>
  <c r="Z979" i="16"/>
  <c r="AA978" i="16"/>
  <c r="Z978" i="16"/>
  <c r="AA977" i="16"/>
  <c r="Z977" i="16"/>
  <c r="AA976" i="16"/>
  <c r="Z976" i="16"/>
  <c r="AA975" i="16"/>
  <c r="Z975" i="16"/>
  <c r="AA974" i="16"/>
  <c r="Z974" i="16"/>
  <c r="AA973" i="16"/>
  <c r="Z973" i="16"/>
  <c r="AA972" i="16"/>
  <c r="Z972" i="16"/>
  <c r="AA971" i="16"/>
  <c r="Z971" i="16"/>
  <c r="AA970" i="16"/>
  <c r="Z970" i="16"/>
  <c r="AA969" i="16"/>
  <c r="Z969" i="16"/>
  <c r="AA968" i="16"/>
  <c r="Z968" i="16"/>
  <c r="AA967" i="16"/>
  <c r="Z967" i="16"/>
  <c r="AA966" i="16"/>
  <c r="Z966" i="16"/>
  <c r="AA965" i="16"/>
  <c r="Z965" i="16"/>
  <c r="AA964" i="16"/>
  <c r="Z964" i="16"/>
  <c r="AA963" i="16"/>
  <c r="Z963" i="16"/>
  <c r="AA962" i="16"/>
  <c r="Z962" i="16"/>
  <c r="AA961" i="16"/>
  <c r="Z961" i="16"/>
  <c r="AA960" i="16"/>
  <c r="Z960" i="16"/>
  <c r="AA959" i="16"/>
  <c r="Z959" i="16"/>
  <c r="AA958" i="16"/>
  <c r="Z958" i="16"/>
  <c r="AA957" i="16"/>
  <c r="Z957" i="16"/>
  <c r="AA956" i="16"/>
  <c r="Z956" i="16"/>
  <c r="AA955" i="16"/>
  <c r="Z955" i="16"/>
  <c r="AA954" i="16"/>
  <c r="Z954" i="16"/>
  <c r="AA953" i="16"/>
  <c r="Z953" i="16"/>
  <c r="AA952" i="16"/>
  <c r="Z952" i="16"/>
  <c r="AA951" i="16"/>
  <c r="Z951" i="16"/>
  <c r="AA950" i="16"/>
  <c r="Z950" i="16"/>
  <c r="AA949" i="16"/>
  <c r="Z949" i="16"/>
  <c r="AA948" i="16"/>
  <c r="Z948" i="16"/>
  <c r="AA947" i="16"/>
  <c r="Z947" i="16"/>
  <c r="AA946" i="16"/>
  <c r="Z946" i="16"/>
  <c r="AA945" i="16"/>
  <c r="Z945" i="16"/>
  <c r="AA944" i="16"/>
  <c r="Z944" i="16"/>
  <c r="AA943" i="16"/>
  <c r="Z943" i="16"/>
  <c r="AA942" i="16"/>
  <c r="Z942" i="16"/>
  <c r="AA941" i="16"/>
  <c r="Z941" i="16"/>
  <c r="AA940" i="16"/>
  <c r="Z940" i="16"/>
  <c r="AA939" i="16"/>
  <c r="Z939" i="16"/>
  <c r="AA938" i="16"/>
  <c r="Z938" i="16"/>
  <c r="AA937" i="16"/>
  <c r="Z937" i="16"/>
  <c r="AA936" i="16"/>
  <c r="Z936" i="16"/>
  <c r="AA935" i="16"/>
  <c r="Z935" i="16"/>
  <c r="AA934" i="16"/>
  <c r="Z934" i="16"/>
  <c r="AA933" i="16"/>
  <c r="Z933" i="16"/>
  <c r="AA932" i="16"/>
  <c r="Z932" i="16"/>
  <c r="AA931" i="16"/>
  <c r="Z931" i="16"/>
  <c r="AA930" i="16"/>
  <c r="Z930" i="16"/>
  <c r="AA929" i="16"/>
  <c r="Z929" i="16"/>
  <c r="AA928" i="16"/>
  <c r="Z928" i="16"/>
  <c r="AA927" i="16"/>
  <c r="Z927" i="16"/>
  <c r="AA926" i="16"/>
  <c r="Z926" i="16"/>
  <c r="AA925" i="16"/>
  <c r="Z925" i="16"/>
  <c r="AA924" i="16"/>
  <c r="Z924" i="16"/>
  <c r="AA923" i="16"/>
  <c r="Z923" i="16"/>
  <c r="AA922" i="16"/>
  <c r="Z922" i="16"/>
  <c r="AA921" i="16"/>
  <c r="Z921" i="16"/>
  <c r="AA920" i="16"/>
  <c r="Z920" i="16"/>
  <c r="AA919" i="16"/>
  <c r="Z919" i="16"/>
  <c r="AA918" i="16"/>
  <c r="Z918" i="16"/>
  <c r="AA917" i="16"/>
  <c r="Z917" i="16"/>
  <c r="AA916" i="16"/>
  <c r="Z916" i="16"/>
  <c r="AA915" i="16"/>
  <c r="Z915" i="16"/>
  <c r="AA914" i="16"/>
  <c r="Z914" i="16"/>
  <c r="AA913" i="16"/>
  <c r="Z913" i="16"/>
  <c r="AA912" i="16"/>
  <c r="Z912" i="16"/>
  <c r="AA911" i="16"/>
  <c r="Z911" i="16"/>
  <c r="AA910" i="16"/>
  <c r="Z910" i="16"/>
  <c r="AA909" i="16"/>
  <c r="Z909" i="16"/>
  <c r="AA908" i="16"/>
  <c r="Z908" i="16"/>
  <c r="AA907" i="16"/>
  <c r="Z907" i="16"/>
  <c r="AA906" i="16"/>
  <c r="Z906" i="16"/>
  <c r="AA905" i="16"/>
  <c r="Z905" i="16"/>
  <c r="AA904" i="16"/>
  <c r="Z904" i="16"/>
  <c r="AA903" i="16"/>
  <c r="Z903" i="16"/>
  <c r="AA902" i="16"/>
  <c r="Z902" i="16"/>
  <c r="AA901" i="16"/>
  <c r="Z901" i="16"/>
  <c r="AA900" i="16"/>
  <c r="Z900" i="16"/>
  <c r="AA899" i="16"/>
  <c r="Z899" i="16"/>
  <c r="AA898" i="16"/>
  <c r="Z898" i="16"/>
  <c r="AA897" i="16"/>
  <c r="Z897" i="16"/>
  <c r="AA896" i="16"/>
  <c r="Z896" i="16"/>
  <c r="AA895" i="16"/>
  <c r="Z895" i="16"/>
  <c r="AA894" i="16"/>
  <c r="Z894" i="16"/>
  <c r="AA893" i="16"/>
  <c r="Z893" i="16"/>
  <c r="AA892" i="16"/>
  <c r="Z892" i="16"/>
  <c r="AA891" i="16"/>
  <c r="Z891" i="16"/>
  <c r="AA890" i="16"/>
  <c r="Z890" i="16"/>
  <c r="AA889" i="16"/>
  <c r="Z889" i="16"/>
  <c r="AA888" i="16"/>
  <c r="Z888" i="16"/>
  <c r="AA887" i="16"/>
  <c r="Z887" i="16"/>
  <c r="AA886" i="16"/>
  <c r="Z886" i="16"/>
  <c r="AA885" i="16"/>
  <c r="Z885" i="16"/>
  <c r="AA884" i="16"/>
  <c r="Z884" i="16"/>
  <c r="AA883" i="16"/>
  <c r="Z883" i="16"/>
  <c r="AA882" i="16"/>
  <c r="Z882" i="16"/>
  <c r="AA881" i="16"/>
  <c r="Z881" i="16"/>
  <c r="AA880" i="16"/>
  <c r="Z880" i="16"/>
  <c r="AA879" i="16"/>
  <c r="Z879" i="16"/>
  <c r="AA878" i="16"/>
  <c r="Z878" i="16"/>
  <c r="AA877" i="16"/>
  <c r="Z877" i="16"/>
  <c r="AA876" i="16"/>
  <c r="Z876" i="16"/>
  <c r="AA875" i="16"/>
  <c r="Z875" i="16"/>
  <c r="AA874" i="16"/>
  <c r="Z874" i="16"/>
  <c r="AA873" i="16"/>
  <c r="Z873" i="16"/>
  <c r="AA872" i="16"/>
  <c r="Z872" i="16"/>
  <c r="AA871" i="16"/>
  <c r="Z871" i="16"/>
  <c r="AA870" i="16"/>
  <c r="Z870" i="16"/>
  <c r="AA869" i="16"/>
  <c r="Z869" i="16"/>
  <c r="AA868" i="16"/>
  <c r="Z868" i="16"/>
  <c r="AA867" i="16"/>
  <c r="Z867" i="16"/>
  <c r="AA866" i="16"/>
  <c r="Z866" i="16"/>
  <c r="AA865" i="16"/>
  <c r="Z865" i="16"/>
  <c r="AA864" i="16"/>
  <c r="Z864" i="16"/>
  <c r="AA863" i="16"/>
  <c r="Z863" i="16"/>
  <c r="AA862" i="16"/>
  <c r="Z862" i="16"/>
  <c r="AA861" i="16"/>
  <c r="Z861" i="16"/>
  <c r="AA860" i="16"/>
  <c r="Z860" i="16"/>
  <c r="AA859" i="16"/>
  <c r="Z859" i="16"/>
  <c r="AA858" i="16"/>
  <c r="Z858" i="16"/>
  <c r="AA857" i="16"/>
  <c r="Z857" i="16"/>
  <c r="AA856" i="16"/>
  <c r="Z856" i="16"/>
  <c r="AA855" i="16"/>
  <c r="Z855" i="16"/>
  <c r="AA854" i="16"/>
  <c r="Z854" i="16"/>
  <c r="AA853" i="16"/>
  <c r="Z853" i="16"/>
  <c r="AA852" i="16"/>
  <c r="Z852" i="16"/>
  <c r="AA851" i="16"/>
  <c r="Z851" i="16"/>
  <c r="AA850" i="16"/>
  <c r="Z850" i="16"/>
  <c r="AA849" i="16"/>
  <c r="Z849" i="16"/>
  <c r="AA848" i="16"/>
  <c r="Z848" i="16"/>
  <c r="AA847" i="16"/>
  <c r="Z847" i="16"/>
  <c r="AA846" i="16"/>
  <c r="Z846" i="16"/>
  <c r="AA845" i="16"/>
  <c r="Z845" i="16"/>
  <c r="AA844" i="16"/>
  <c r="Z844" i="16"/>
  <c r="AA843" i="16"/>
  <c r="Z843" i="16"/>
  <c r="AA842" i="16"/>
  <c r="Z842" i="16"/>
  <c r="AA841" i="16"/>
  <c r="Z841" i="16"/>
  <c r="AA840" i="16"/>
  <c r="Z840" i="16"/>
  <c r="AA839" i="16"/>
  <c r="Z839" i="16"/>
  <c r="AA838" i="16"/>
  <c r="Z838" i="16"/>
  <c r="AA837" i="16"/>
  <c r="Z837" i="16"/>
  <c r="AA836" i="16"/>
  <c r="Z836" i="16"/>
  <c r="AA835" i="16"/>
  <c r="Z835" i="16"/>
  <c r="AA834" i="16"/>
  <c r="Z834" i="16"/>
  <c r="AA833" i="16"/>
  <c r="Z833" i="16"/>
  <c r="AA832" i="16"/>
  <c r="Z832" i="16"/>
  <c r="AA831" i="16"/>
  <c r="Z831" i="16"/>
  <c r="AA830" i="16"/>
  <c r="Z830" i="16"/>
  <c r="AA829" i="16"/>
  <c r="Z829" i="16"/>
  <c r="AA828" i="16"/>
  <c r="Z828" i="16"/>
  <c r="AA827" i="16"/>
  <c r="Z827" i="16"/>
  <c r="AA826" i="16"/>
  <c r="Z826" i="16"/>
  <c r="AA825" i="16"/>
  <c r="Z825" i="16"/>
  <c r="AA824" i="16"/>
  <c r="Z824" i="16"/>
  <c r="AA823" i="16"/>
  <c r="Z823" i="16"/>
  <c r="AA822" i="16"/>
  <c r="Z822" i="16"/>
  <c r="AA821" i="16"/>
  <c r="Z821" i="16"/>
  <c r="AA820" i="16"/>
  <c r="Z820" i="16"/>
  <c r="AA819" i="16"/>
  <c r="Z819" i="16"/>
  <c r="AA818" i="16"/>
  <c r="Z818" i="16"/>
  <c r="AA817" i="16"/>
  <c r="Z817" i="16"/>
  <c r="AA816" i="16"/>
  <c r="Z816" i="16"/>
  <c r="AA815" i="16"/>
  <c r="Z815" i="16"/>
  <c r="AA814" i="16"/>
  <c r="Z814" i="16"/>
  <c r="AA813" i="16"/>
  <c r="Z813" i="16"/>
  <c r="AA812" i="16"/>
  <c r="Z812" i="16"/>
  <c r="AA811" i="16"/>
  <c r="Z811" i="16"/>
  <c r="AA810" i="16"/>
  <c r="Z810" i="16"/>
  <c r="AA809" i="16"/>
  <c r="Z809" i="16"/>
  <c r="AA808" i="16"/>
  <c r="Z808" i="16"/>
  <c r="AA807" i="16"/>
  <c r="Z807" i="16"/>
  <c r="AA806" i="16"/>
  <c r="Z806" i="16"/>
  <c r="AA805" i="16"/>
  <c r="Z805" i="16"/>
  <c r="AA804" i="16"/>
  <c r="Z804" i="16"/>
  <c r="AA803" i="16"/>
  <c r="Z803" i="16"/>
  <c r="AA802" i="16"/>
  <c r="Z802" i="16"/>
  <c r="AA801" i="16"/>
  <c r="Z801" i="16"/>
  <c r="AA800" i="16"/>
  <c r="Z800" i="16"/>
  <c r="AA799" i="16"/>
  <c r="Z799" i="16"/>
  <c r="AA798" i="16"/>
  <c r="Z798" i="16"/>
  <c r="AA797" i="16"/>
  <c r="Z797" i="16"/>
  <c r="AA796" i="16"/>
  <c r="Z796" i="16"/>
  <c r="AA795" i="16"/>
  <c r="Z795" i="16"/>
  <c r="AA794" i="16"/>
  <c r="Z794" i="16"/>
  <c r="AA793" i="16"/>
  <c r="Z793" i="16"/>
  <c r="AA792" i="16"/>
  <c r="Z792" i="16"/>
  <c r="AA791" i="16"/>
  <c r="Z791" i="16"/>
  <c r="AA790" i="16"/>
  <c r="Z790" i="16"/>
  <c r="AA789" i="16"/>
  <c r="Z789" i="16"/>
  <c r="AA788" i="16"/>
  <c r="Z788" i="16"/>
  <c r="AA787" i="16"/>
  <c r="Z787" i="16"/>
  <c r="AA786" i="16"/>
  <c r="Z786" i="16"/>
  <c r="AA785" i="16"/>
  <c r="Z785" i="16"/>
  <c r="AA784" i="16"/>
  <c r="Z784" i="16"/>
  <c r="AA783" i="16"/>
  <c r="Z783" i="16"/>
  <c r="AA782" i="16"/>
  <c r="Z782" i="16"/>
  <c r="AA781" i="16"/>
  <c r="Z781" i="16"/>
  <c r="AA780" i="16"/>
  <c r="Z780" i="16"/>
  <c r="AA779" i="16"/>
  <c r="Z779" i="16"/>
  <c r="AA778" i="16"/>
  <c r="Z778" i="16"/>
  <c r="AA777" i="16"/>
  <c r="Z777" i="16"/>
  <c r="AA776" i="16"/>
  <c r="Z776" i="16"/>
  <c r="AA775" i="16"/>
  <c r="Z775" i="16"/>
  <c r="AA774" i="16"/>
  <c r="Z774" i="16"/>
  <c r="AA773" i="16"/>
  <c r="Z773" i="16"/>
  <c r="AA772" i="16"/>
  <c r="Z772" i="16"/>
  <c r="AA771" i="16"/>
  <c r="Z771" i="16"/>
  <c r="AA770" i="16"/>
  <c r="Z770" i="16"/>
  <c r="AA769" i="16"/>
  <c r="Z769" i="16"/>
  <c r="AA768" i="16"/>
  <c r="Z768" i="16"/>
  <c r="AA767" i="16"/>
  <c r="Z767" i="16"/>
  <c r="AA766" i="16"/>
  <c r="Z766" i="16"/>
  <c r="AA765" i="16"/>
  <c r="Z765" i="16"/>
  <c r="AA764" i="16"/>
  <c r="Z764" i="16"/>
  <c r="AA763" i="16"/>
  <c r="Z763" i="16"/>
  <c r="AA762" i="16"/>
  <c r="Z762" i="16"/>
  <c r="AA761" i="16"/>
  <c r="Z761" i="16"/>
  <c r="AA760" i="16"/>
  <c r="Z760" i="16"/>
  <c r="AA759" i="16"/>
  <c r="Z759" i="16"/>
  <c r="AA758" i="16"/>
  <c r="Z758" i="16"/>
  <c r="AA757" i="16"/>
  <c r="Z757" i="16"/>
  <c r="AA756" i="16"/>
  <c r="Z756" i="16"/>
  <c r="AA755" i="16"/>
  <c r="Z755" i="16"/>
  <c r="AA754" i="16"/>
  <c r="Z754" i="16"/>
  <c r="AA753" i="16"/>
  <c r="Z753" i="16"/>
  <c r="AA752" i="16"/>
  <c r="Z752" i="16"/>
  <c r="AA751" i="16"/>
  <c r="Z751" i="16"/>
  <c r="AA750" i="16"/>
  <c r="Z750" i="16"/>
  <c r="AA749" i="16"/>
  <c r="Z749" i="16"/>
  <c r="AA748" i="16"/>
  <c r="Z748" i="16"/>
  <c r="AA747" i="16"/>
  <c r="Z747" i="16"/>
  <c r="AA746" i="16"/>
  <c r="Z746" i="16"/>
  <c r="AA745" i="16"/>
  <c r="Z745" i="16"/>
  <c r="AA744" i="16"/>
  <c r="Z744" i="16"/>
  <c r="AA743" i="16"/>
  <c r="Z743" i="16"/>
  <c r="AA742" i="16"/>
  <c r="Z742" i="16"/>
  <c r="AA741" i="16"/>
  <c r="Z741" i="16"/>
  <c r="AA740" i="16"/>
  <c r="Z740" i="16"/>
  <c r="AA739" i="16"/>
  <c r="Z739" i="16"/>
  <c r="AA738" i="16"/>
  <c r="Z738" i="16"/>
  <c r="AA737" i="16"/>
  <c r="Z737" i="16"/>
  <c r="AA736" i="16"/>
  <c r="Z736" i="16"/>
  <c r="AA735" i="16"/>
  <c r="Z735" i="16"/>
  <c r="AA734" i="16"/>
  <c r="Z734" i="16"/>
  <c r="AA733" i="16"/>
  <c r="Z733" i="16"/>
  <c r="AA732" i="16"/>
  <c r="Z732" i="16"/>
  <c r="AA731" i="16"/>
  <c r="Z731" i="16"/>
  <c r="AA730" i="16"/>
  <c r="Z730" i="16"/>
  <c r="AA729" i="16"/>
  <c r="Z729" i="16"/>
  <c r="AA728" i="16"/>
  <c r="Z728" i="16"/>
  <c r="AA727" i="16"/>
  <c r="Z727" i="16"/>
  <c r="AA726" i="16"/>
  <c r="Z726" i="16"/>
  <c r="AA725" i="16"/>
  <c r="Z725" i="16"/>
  <c r="AA724" i="16"/>
  <c r="Z724" i="16"/>
  <c r="AA723" i="16"/>
  <c r="Z723" i="16"/>
  <c r="AA722" i="16"/>
  <c r="Z722" i="16"/>
  <c r="AA721" i="16"/>
  <c r="Z721" i="16"/>
  <c r="AA720" i="16"/>
  <c r="Z720" i="16"/>
  <c r="AA719" i="16"/>
  <c r="Z719" i="16"/>
  <c r="AA718" i="16"/>
  <c r="Z718" i="16"/>
  <c r="AA717" i="16"/>
  <c r="Z717" i="16"/>
  <c r="AA716" i="16"/>
  <c r="Z716" i="16"/>
  <c r="AA715" i="16"/>
  <c r="Z715" i="16"/>
  <c r="AA714" i="16"/>
  <c r="Z714" i="16"/>
  <c r="AA713" i="16"/>
  <c r="Z713" i="16"/>
  <c r="AA712" i="16"/>
  <c r="Z712" i="16"/>
  <c r="AA711" i="16"/>
  <c r="Z711" i="16"/>
  <c r="AA710" i="16"/>
  <c r="Z710" i="16"/>
  <c r="AA709" i="16"/>
  <c r="Z709" i="16"/>
  <c r="AA708" i="16"/>
  <c r="Z708" i="16"/>
  <c r="AA707" i="16"/>
  <c r="Z707" i="16"/>
  <c r="AA706" i="16"/>
  <c r="Z706" i="16"/>
  <c r="AA705" i="16"/>
  <c r="Z705" i="16"/>
  <c r="AA704" i="16"/>
  <c r="Z704" i="16"/>
  <c r="AA703" i="16"/>
  <c r="Z703" i="16"/>
  <c r="AA702" i="16"/>
  <c r="Z702" i="16"/>
  <c r="AA701" i="16"/>
  <c r="Z701" i="16"/>
  <c r="AA700" i="16"/>
  <c r="Z700" i="16"/>
  <c r="AA699" i="16"/>
  <c r="Z699" i="16"/>
  <c r="AA698" i="16"/>
  <c r="Z698" i="16"/>
  <c r="AA697" i="16"/>
  <c r="Z697" i="16"/>
  <c r="AA696" i="16"/>
  <c r="Z696" i="16"/>
  <c r="AA695" i="16"/>
  <c r="Z695" i="16"/>
  <c r="AA694" i="16"/>
  <c r="Z694" i="16"/>
  <c r="AA693" i="16"/>
  <c r="Z693" i="16"/>
  <c r="AA692" i="16"/>
  <c r="Z692" i="16"/>
  <c r="AA691" i="16"/>
  <c r="Z691" i="16"/>
  <c r="AA690" i="16"/>
  <c r="Z690" i="16"/>
  <c r="AA689" i="16"/>
  <c r="Z689" i="16"/>
  <c r="AA688" i="16"/>
  <c r="Z688" i="16"/>
  <c r="AA687" i="16"/>
  <c r="Z687" i="16"/>
  <c r="AA686" i="16"/>
  <c r="Z686" i="16"/>
  <c r="AA685" i="16"/>
  <c r="Z685" i="16"/>
  <c r="AA684" i="16"/>
  <c r="Z684" i="16"/>
  <c r="AA683" i="16"/>
  <c r="Z683" i="16"/>
  <c r="AA682" i="16"/>
  <c r="Z682" i="16"/>
  <c r="AA681" i="16"/>
  <c r="Z681" i="16"/>
  <c r="AA680" i="16"/>
  <c r="Z680" i="16"/>
  <c r="AA679" i="16"/>
  <c r="Z679" i="16"/>
  <c r="AA678" i="16"/>
  <c r="Z678" i="16"/>
  <c r="AA677" i="16"/>
  <c r="Z677" i="16"/>
  <c r="AA676" i="16"/>
  <c r="Z676" i="16"/>
  <c r="AA675" i="16"/>
  <c r="Z675" i="16"/>
  <c r="AA674" i="16"/>
  <c r="Z674" i="16"/>
  <c r="AA673" i="16"/>
  <c r="Z673" i="16"/>
  <c r="AA672" i="16"/>
  <c r="Z672" i="16"/>
  <c r="AA671" i="16"/>
  <c r="Z671" i="16"/>
  <c r="AA670" i="16"/>
  <c r="Z670" i="16"/>
  <c r="AA669" i="16"/>
  <c r="Z669" i="16"/>
  <c r="AA668" i="16"/>
  <c r="Z668" i="16"/>
  <c r="AA667" i="16"/>
  <c r="Z667" i="16"/>
  <c r="AA666" i="16"/>
  <c r="Z666" i="16"/>
  <c r="AA665" i="16"/>
  <c r="Z665" i="16"/>
  <c r="AA664" i="16"/>
  <c r="Z664" i="16"/>
  <c r="AA663" i="16"/>
  <c r="Z663" i="16"/>
  <c r="AA662" i="16"/>
  <c r="Z662" i="16"/>
  <c r="AA661" i="16"/>
  <c r="Z661" i="16"/>
  <c r="AA660" i="16"/>
  <c r="Z660" i="16"/>
  <c r="AA659" i="16"/>
  <c r="Z659" i="16"/>
  <c r="AA658" i="16"/>
  <c r="Z658" i="16"/>
  <c r="AA657" i="16"/>
  <c r="Z657" i="16"/>
  <c r="AA656" i="16"/>
  <c r="Z656" i="16"/>
  <c r="AA655" i="16"/>
  <c r="Z655" i="16"/>
  <c r="AA654" i="16"/>
  <c r="Z654" i="16"/>
  <c r="AA653" i="16"/>
  <c r="Z653" i="16"/>
  <c r="AA652" i="16"/>
  <c r="Z652" i="16"/>
  <c r="AA651" i="16"/>
  <c r="Z651" i="16"/>
  <c r="AA650" i="16"/>
  <c r="Z650" i="16"/>
  <c r="AA649" i="16"/>
  <c r="Z649" i="16"/>
  <c r="AA648" i="16"/>
  <c r="Z648" i="16"/>
  <c r="AA647" i="16"/>
  <c r="Z647" i="16"/>
  <c r="AA646" i="16"/>
  <c r="Z646" i="16"/>
  <c r="AA645" i="16"/>
  <c r="Z645" i="16"/>
  <c r="AA644" i="16"/>
  <c r="Z644" i="16"/>
  <c r="AA643" i="16"/>
  <c r="Z643" i="16"/>
  <c r="AA642" i="16"/>
  <c r="Z642" i="16"/>
  <c r="AA641" i="16"/>
  <c r="Z641" i="16"/>
  <c r="AA640" i="16"/>
  <c r="Z640" i="16"/>
  <c r="AA639" i="16"/>
  <c r="Z639" i="16"/>
  <c r="AA638" i="16"/>
  <c r="Z638" i="16"/>
  <c r="AA637" i="16"/>
  <c r="Z637" i="16"/>
  <c r="AA636" i="16"/>
  <c r="Z636" i="16"/>
  <c r="AA635" i="16"/>
  <c r="Z635" i="16"/>
  <c r="AA634" i="16"/>
  <c r="Z634" i="16"/>
  <c r="AA633" i="16"/>
  <c r="Z633" i="16"/>
  <c r="AA632" i="16"/>
  <c r="Z632" i="16"/>
  <c r="AA631" i="16"/>
  <c r="Z631" i="16"/>
  <c r="AA630" i="16"/>
  <c r="Z630" i="16"/>
  <c r="AA629" i="16"/>
  <c r="Z629" i="16"/>
  <c r="AA628" i="16"/>
  <c r="Z628" i="16"/>
  <c r="AA627" i="16"/>
  <c r="Z627" i="16"/>
  <c r="AA626" i="16"/>
  <c r="Z626" i="16"/>
  <c r="AA625" i="16"/>
  <c r="Z625" i="16"/>
  <c r="AA624" i="16"/>
  <c r="Z624" i="16"/>
  <c r="AA623" i="16"/>
  <c r="Z623" i="16"/>
  <c r="AA622" i="16"/>
  <c r="Z622" i="16"/>
  <c r="AA621" i="16"/>
  <c r="Z621" i="16"/>
  <c r="AA620" i="16"/>
  <c r="Z620" i="16"/>
  <c r="AA619" i="16"/>
  <c r="Z619" i="16"/>
  <c r="AA618" i="16"/>
  <c r="Z618" i="16"/>
  <c r="AA617" i="16"/>
  <c r="Z617" i="16"/>
  <c r="AA616" i="16"/>
  <c r="Z616" i="16"/>
  <c r="AA615" i="16"/>
  <c r="Z615" i="16"/>
  <c r="AA614" i="16"/>
  <c r="Z614" i="16"/>
  <c r="AA613" i="16"/>
  <c r="Z613" i="16"/>
  <c r="AA612" i="16"/>
  <c r="Z612" i="16"/>
  <c r="AA611" i="16"/>
  <c r="Z611" i="16"/>
  <c r="AA610" i="16"/>
  <c r="Z610" i="16"/>
  <c r="AA609" i="16"/>
  <c r="Z609" i="16"/>
  <c r="AA608" i="16"/>
  <c r="Z608" i="16"/>
  <c r="AA607" i="16"/>
  <c r="Z607" i="16"/>
  <c r="AA606" i="16"/>
  <c r="Z606" i="16"/>
  <c r="AA605" i="16"/>
  <c r="Z605" i="16"/>
  <c r="AA604" i="16"/>
  <c r="Z604" i="16"/>
  <c r="AA603" i="16"/>
  <c r="Z603" i="16"/>
  <c r="AA602" i="16"/>
  <c r="Z602" i="16"/>
  <c r="AA601" i="16"/>
  <c r="Z601" i="16"/>
  <c r="AA600" i="16"/>
  <c r="Z600" i="16"/>
  <c r="AA599" i="16"/>
  <c r="Z599" i="16"/>
  <c r="AA598" i="16"/>
  <c r="Z598" i="16"/>
  <c r="AA597" i="16"/>
  <c r="Z597" i="16"/>
  <c r="AA596" i="16"/>
  <c r="Z596" i="16"/>
  <c r="AA595" i="16"/>
  <c r="Z595" i="16"/>
  <c r="AA594" i="16"/>
  <c r="Z594" i="16"/>
  <c r="AA593" i="16"/>
  <c r="Z593" i="16"/>
  <c r="AA592" i="16"/>
  <c r="Z592" i="16"/>
  <c r="AA591" i="16"/>
  <c r="Z591" i="16"/>
  <c r="AA590" i="16"/>
  <c r="Z590" i="16"/>
  <c r="AA589" i="16"/>
  <c r="Z589" i="16"/>
  <c r="AA588" i="16"/>
  <c r="Z588" i="16"/>
  <c r="AA587" i="16"/>
  <c r="Z587" i="16"/>
  <c r="AA586" i="16"/>
  <c r="Z586" i="16"/>
  <c r="AA585" i="16"/>
  <c r="Z585" i="16"/>
  <c r="AA584" i="16"/>
  <c r="Z584" i="16"/>
  <c r="AA583" i="16"/>
  <c r="Z583" i="16"/>
  <c r="AA582" i="16"/>
  <c r="Z582" i="16"/>
  <c r="AA581" i="16"/>
  <c r="Z581" i="16"/>
  <c r="AA580" i="16"/>
  <c r="Z580" i="16"/>
  <c r="AA579" i="16"/>
  <c r="Z579" i="16"/>
  <c r="AA578" i="16"/>
  <c r="Z578" i="16"/>
  <c r="AA577" i="16"/>
  <c r="Z577" i="16"/>
  <c r="AA576" i="16"/>
  <c r="Z576" i="16"/>
  <c r="AA575" i="16"/>
  <c r="Z575" i="16"/>
  <c r="AA574" i="16"/>
  <c r="Z574" i="16"/>
  <c r="AA573" i="16"/>
  <c r="Z573" i="16"/>
  <c r="AA572" i="16"/>
  <c r="Z572" i="16"/>
  <c r="AA571" i="16"/>
  <c r="Z571" i="16"/>
  <c r="AA570" i="16"/>
  <c r="Z570" i="16"/>
  <c r="AA569" i="16"/>
  <c r="Z569" i="16"/>
  <c r="AA568" i="16"/>
  <c r="Z568" i="16"/>
  <c r="AA567" i="16"/>
  <c r="Z567" i="16"/>
  <c r="AA566" i="16"/>
  <c r="Z566" i="16"/>
  <c r="AA565" i="16"/>
  <c r="Z565" i="16"/>
  <c r="AA564" i="16"/>
  <c r="Z564" i="16"/>
  <c r="AA563" i="16"/>
  <c r="Z563" i="16"/>
  <c r="AA562" i="16"/>
  <c r="Z562" i="16"/>
  <c r="AA561" i="16"/>
  <c r="Z561" i="16"/>
  <c r="AA560" i="16"/>
  <c r="Z560" i="16"/>
  <c r="AA559" i="16"/>
  <c r="Z559" i="16"/>
  <c r="AA558" i="16"/>
  <c r="Z558" i="16"/>
  <c r="AA557" i="16"/>
  <c r="Z557" i="16"/>
  <c r="AA556" i="16"/>
  <c r="Z556" i="16"/>
  <c r="AA555" i="16"/>
  <c r="Z555" i="16"/>
  <c r="AA554" i="16"/>
  <c r="Z554" i="16"/>
  <c r="AA553" i="16"/>
  <c r="Z553" i="16"/>
  <c r="AA552" i="16"/>
  <c r="Z552" i="16"/>
  <c r="AA551" i="16"/>
  <c r="Z551" i="16"/>
  <c r="AA550" i="16"/>
  <c r="Z550" i="16"/>
  <c r="AA549" i="16"/>
  <c r="Z549" i="16"/>
  <c r="AA548" i="16"/>
  <c r="Z548" i="16"/>
  <c r="AA547" i="16"/>
  <c r="Z547" i="16"/>
  <c r="AA546" i="16"/>
  <c r="Z546" i="16"/>
  <c r="AA545" i="16"/>
  <c r="Z545" i="16"/>
  <c r="AA544" i="16"/>
  <c r="Z544" i="16"/>
  <c r="AA543" i="16"/>
  <c r="Z543" i="16"/>
  <c r="AA542" i="16"/>
  <c r="Z542" i="16"/>
  <c r="AA541" i="16"/>
  <c r="Z541" i="16"/>
  <c r="AA540" i="16"/>
  <c r="Z540" i="16"/>
  <c r="AA539" i="16"/>
  <c r="Z539" i="16"/>
  <c r="AA538" i="16"/>
  <c r="Z538" i="16"/>
  <c r="AA537" i="16"/>
  <c r="Z537" i="16"/>
  <c r="AA536" i="16"/>
  <c r="Z536" i="16"/>
  <c r="AA535" i="16"/>
  <c r="Z535" i="16"/>
  <c r="AA534" i="16"/>
  <c r="Z534" i="16"/>
  <c r="AA533" i="16"/>
  <c r="Z533" i="16"/>
  <c r="AA532" i="16"/>
  <c r="Z532" i="16"/>
  <c r="AA531" i="16"/>
  <c r="Z531" i="16"/>
  <c r="AA530" i="16"/>
  <c r="Z530" i="16"/>
  <c r="AA529" i="16"/>
  <c r="Z529" i="16"/>
  <c r="AA528" i="16"/>
  <c r="Z528" i="16"/>
  <c r="AA527" i="16"/>
  <c r="Z527" i="16"/>
  <c r="AA526" i="16"/>
  <c r="Z526" i="16"/>
  <c r="AA525" i="16"/>
  <c r="Z525" i="16"/>
  <c r="AA524" i="16"/>
  <c r="Z524" i="16"/>
  <c r="AA523" i="16"/>
  <c r="Z523" i="16"/>
  <c r="AA522" i="16"/>
  <c r="Z522" i="16"/>
  <c r="AA521" i="16"/>
  <c r="Z521" i="16"/>
  <c r="AA520" i="16"/>
  <c r="Z520" i="16"/>
  <c r="AA519" i="16"/>
  <c r="Z519" i="16"/>
  <c r="AA518" i="16"/>
  <c r="Z518" i="16"/>
  <c r="AA517" i="16"/>
  <c r="Z517" i="16"/>
  <c r="AA516" i="16"/>
  <c r="Z516" i="16"/>
  <c r="AA515" i="16"/>
  <c r="Z515" i="16"/>
  <c r="AA514" i="16"/>
  <c r="Z514" i="16"/>
  <c r="AA513" i="16"/>
  <c r="Z513" i="16"/>
  <c r="AA512" i="16"/>
  <c r="Z512" i="16"/>
  <c r="AA511" i="16"/>
  <c r="Z511" i="16"/>
  <c r="AA510" i="16"/>
  <c r="Z510" i="16"/>
  <c r="AA509" i="16"/>
  <c r="Z509" i="16"/>
  <c r="AA508" i="16"/>
  <c r="Z508" i="16"/>
  <c r="AA507" i="16"/>
  <c r="Z507" i="16"/>
  <c r="AA506" i="16"/>
  <c r="Z506" i="16"/>
  <c r="AA505" i="16"/>
  <c r="Z505" i="16"/>
  <c r="AA504" i="16"/>
  <c r="Z504" i="16"/>
  <c r="AA503" i="16"/>
  <c r="Z503" i="16"/>
  <c r="AA502" i="16"/>
  <c r="Z502" i="16"/>
  <c r="AA501" i="16"/>
  <c r="Z501" i="16"/>
  <c r="AA500" i="16"/>
  <c r="Z500" i="16"/>
  <c r="AA499" i="16"/>
  <c r="Z499" i="16"/>
  <c r="AA498" i="16"/>
  <c r="Z498" i="16"/>
  <c r="AA497" i="16"/>
  <c r="Z497" i="16"/>
  <c r="AA496" i="16"/>
  <c r="Z496" i="16"/>
  <c r="AA495" i="16"/>
  <c r="Z495" i="16"/>
  <c r="AA494" i="16"/>
  <c r="Z494" i="16"/>
  <c r="AA493" i="16"/>
  <c r="Z493" i="16"/>
  <c r="AA492" i="16"/>
  <c r="Z492" i="16"/>
  <c r="AA491" i="16"/>
  <c r="Z491" i="16"/>
  <c r="AA490" i="16"/>
  <c r="Z490" i="16"/>
  <c r="AA489" i="16"/>
  <c r="Z489" i="16"/>
  <c r="AA488" i="16"/>
  <c r="Z488" i="16"/>
  <c r="AA487" i="16"/>
  <c r="Z487" i="16"/>
  <c r="AA486" i="16"/>
  <c r="Z486" i="16"/>
  <c r="AA485" i="16"/>
  <c r="Z485" i="16"/>
  <c r="AA484" i="16"/>
  <c r="Z484" i="16"/>
  <c r="AA483" i="16"/>
  <c r="Z483" i="16"/>
  <c r="AA482" i="16"/>
  <c r="Z482" i="16"/>
  <c r="AA481" i="16"/>
  <c r="Z481" i="16"/>
  <c r="AA480" i="16"/>
  <c r="Z480" i="16"/>
  <c r="AA479" i="16"/>
  <c r="Z479" i="16"/>
  <c r="AA478" i="16"/>
  <c r="Z478" i="16"/>
  <c r="AA477" i="16"/>
  <c r="Z477" i="16"/>
  <c r="AA476" i="16"/>
  <c r="Z476" i="16"/>
  <c r="AA475" i="16"/>
  <c r="Z475" i="16"/>
  <c r="AA474" i="16"/>
  <c r="Z474" i="16"/>
  <c r="AA473" i="16"/>
  <c r="Z473" i="16"/>
  <c r="AA472" i="16"/>
  <c r="Z472" i="16"/>
  <c r="AA471" i="16"/>
  <c r="Z471" i="16"/>
  <c r="AA470" i="16"/>
  <c r="Z470" i="16"/>
  <c r="AA469" i="16"/>
  <c r="Z469" i="16"/>
  <c r="AA468" i="16"/>
  <c r="Z468" i="16"/>
  <c r="AA467" i="16"/>
  <c r="Z467" i="16"/>
  <c r="AA466" i="16"/>
  <c r="Z466" i="16"/>
  <c r="AA465" i="16"/>
  <c r="Z465" i="16"/>
  <c r="AA464" i="16"/>
  <c r="Z464" i="16"/>
  <c r="AA463" i="16"/>
  <c r="Z463" i="16"/>
  <c r="AA462" i="16"/>
  <c r="Z462" i="16"/>
  <c r="AA461" i="16"/>
  <c r="Z461" i="16"/>
  <c r="AA460" i="16"/>
  <c r="Z460" i="16"/>
  <c r="AA459" i="16"/>
  <c r="Z459" i="16"/>
  <c r="AA458" i="16"/>
  <c r="Z458" i="16"/>
  <c r="AA457" i="16"/>
  <c r="Z457" i="16"/>
  <c r="AA456" i="16"/>
  <c r="Z456" i="16"/>
  <c r="AA455" i="16"/>
  <c r="Z455" i="16"/>
  <c r="AA454" i="16"/>
  <c r="Z454" i="16"/>
  <c r="AA453" i="16"/>
  <c r="Z453" i="16"/>
  <c r="AA452" i="16"/>
  <c r="Z452" i="16"/>
  <c r="AA451" i="16"/>
  <c r="Z451" i="16"/>
  <c r="AA450" i="16"/>
  <c r="Z450" i="16"/>
  <c r="AA449" i="16"/>
  <c r="Z449" i="16"/>
  <c r="AA448" i="16"/>
  <c r="Z448" i="16"/>
  <c r="AA447" i="16"/>
  <c r="Z447" i="16"/>
  <c r="AA446" i="16"/>
  <c r="Z446" i="16"/>
  <c r="AA445" i="16"/>
  <c r="Z445" i="16"/>
  <c r="AA444" i="16"/>
  <c r="Z444" i="16"/>
  <c r="AA443" i="16"/>
  <c r="Z443" i="16"/>
  <c r="AA442" i="16"/>
  <c r="Z442" i="16"/>
  <c r="AA441" i="16"/>
  <c r="Z441" i="16"/>
  <c r="AA440" i="16"/>
  <c r="Z440" i="16"/>
  <c r="AA439" i="16"/>
  <c r="Z439" i="16"/>
  <c r="AA438" i="16"/>
  <c r="Z438" i="16"/>
  <c r="AA437" i="16"/>
  <c r="Z437" i="16"/>
  <c r="AA436" i="16"/>
  <c r="Z436" i="16"/>
  <c r="AA435" i="16"/>
  <c r="Z435" i="16"/>
  <c r="AA434" i="16"/>
  <c r="Z434" i="16"/>
  <c r="AA433" i="16"/>
  <c r="Z433" i="16"/>
  <c r="AA432" i="16"/>
  <c r="Z432" i="16"/>
  <c r="AA431" i="16"/>
  <c r="Z431" i="16"/>
  <c r="AA430" i="16"/>
  <c r="Z430" i="16"/>
  <c r="AA429" i="16"/>
  <c r="Z429" i="16"/>
  <c r="AA428" i="16"/>
  <c r="Z428" i="16"/>
  <c r="AA427" i="16"/>
  <c r="Z427" i="16"/>
  <c r="AA426" i="16"/>
  <c r="Z426" i="16"/>
  <c r="AA425" i="16"/>
  <c r="Z425" i="16"/>
  <c r="AA424" i="16"/>
  <c r="Z424" i="16"/>
  <c r="AA423" i="16"/>
  <c r="Z423" i="16"/>
  <c r="AA422" i="16"/>
  <c r="Z422" i="16"/>
  <c r="AA421" i="16"/>
  <c r="Z421" i="16"/>
  <c r="AA420" i="16"/>
  <c r="Z420" i="16"/>
  <c r="AA419" i="16"/>
  <c r="Z419" i="16"/>
  <c r="AA418" i="16"/>
  <c r="Z418" i="16"/>
  <c r="AA417" i="16"/>
  <c r="Z417" i="16"/>
  <c r="AA416" i="16"/>
  <c r="Z416" i="16"/>
  <c r="AA415" i="16"/>
  <c r="Z415" i="16"/>
  <c r="AA414" i="16"/>
  <c r="Z414" i="16"/>
  <c r="AA413" i="16"/>
  <c r="Z413" i="16"/>
  <c r="AA412" i="16"/>
  <c r="Z412" i="16"/>
  <c r="AA411" i="16"/>
  <c r="Z411" i="16"/>
  <c r="AA410" i="16"/>
  <c r="Z410" i="16"/>
  <c r="AA409" i="16"/>
  <c r="Z409" i="16"/>
  <c r="AA408" i="16"/>
  <c r="Z408" i="16"/>
  <c r="AA407" i="16"/>
  <c r="Z407" i="16"/>
  <c r="AA406" i="16"/>
  <c r="Z406" i="16"/>
  <c r="AA405" i="16"/>
  <c r="Z405" i="16"/>
  <c r="AA404" i="16"/>
  <c r="Z404" i="16"/>
  <c r="AA403" i="16"/>
  <c r="Z403" i="16"/>
  <c r="AA402" i="16"/>
  <c r="Z402" i="16"/>
  <c r="AA401" i="16"/>
  <c r="Z401" i="16"/>
  <c r="AA400" i="16"/>
  <c r="Z400" i="16"/>
  <c r="AA399" i="16"/>
  <c r="Z399" i="16"/>
  <c r="AA398" i="16"/>
  <c r="Z398" i="16"/>
  <c r="AA397" i="16"/>
  <c r="Z397" i="16"/>
  <c r="AA396" i="16"/>
  <c r="Z396" i="16"/>
  <c r="AA395" i="16"/>
  <c r="Z395" i="16"/>
  <c r="AA394" i="16"/>
  <c r="Z394" i="16"/>
  <c r="AA393" i="16"/>
  <c r="Z393" i="16"/>
  <c r="AA392" i="16"/>
  <c r="Z392" i="16"/>
  <c r="AA391" i="16"/>
  <c r="Z391" i="16"/>
  <c r="AA390" i="16"/>
  <c r="Z390" i="16"/>
  <c r="AA389" i="16"/>
  <c r="Z389" i="16"/>
  <c r="AA388" i="16"/>
  <c r="Z388" i="16"/>
  <c r="AA387" i="16"/>
  <c r="Z387" i="16"/>
  <c r="AA386" i="16"/>
  <c r="Z386" i="16"/>
  <c r="AA385" i="16"/>
  <c r="Z385" i="16"/>
  <c r="AA384" i="16"/>
  <c r="Z384" i="16"/>
  <c r="AA383" i="16"/>
  <c r="Z383" i="16"/>
  <c r="AA382" i="16"/>
  <c r="Z382" i="16"/>
  <c r="AA381" i="16"/>
  <c r="Z381" i="16"/>
  <c r="AA380" i="16"/>
  <c r="Z380" i="16"/>
  <c r="AA379" i="16"/>
  <c r="Z379" i="16"/>
  <c r="AA378" i="16"/>
  <c r="Z378" i="16"/>
  <c r="AA377" i="16"/>
  <c r="Z377" i="16"/>
  <c r="AA376" i="16"/>
  <c r="Z376" i="16"/>
  <c r="AA375" i="16"/>
  <c r="Z375" i="16"/>
  <c r="AA374" i="16"/>
  <c r="Z374" i="16"/>
  <c r="AA373" i="16"/>
  <c r="Z373" i="16"/>
  <c r="AA372" i="16"/>
  <c r="Z372" i="16"/>
  <c r="AA371" i="16"/>
  <c r="Z371" i="16"/>
  <c r="AA370" i="16"/>
  <c r="Z370" i="16"/>
  <c r="AA369" i="16"/>
  <c r="Z369" i="16"/>
  <c r="AA368" i="16"/>
  <c r="Z368" i="16"/>
  <c r="AA367" i="16"/>
  <c r="Z367" i="16"/>
  <c r="AA366" i="16"/>
  <c r="Z366" i="16"/>
  <c r="AA365" i="16"/>
  <c r="Z365" i="16"/>
  <c r="AA364" i="16"/>
  <c r="Z364" i="16"/>
  <c r="AA363" i="16"/>
  <c r="Z363" i="16"/>
  <c r="AA362" i="16"/>
  <c r="Z362" i="16"/>
  <c r="AA361" i="16"/>
  <c r="Z361" i="16"/>
  <c r="AA360" i="16"/>
  <c r="Z360" i="16"/>
  <c r="AA359" i="16"/>
  <c r="Z359" i="16"/>
  <c r="AA358" i="16"/>
  <c r="Z358" i="16"/>
  <c r="AA357" i="16"/>
  <c r="Z357" i="16"/>
  <c r="AA356" i="16"/>
  <c r="Z356" i="16"/>
  <c r="AA355" i="16"/>
  <c r="Z355" i="16"/>
  <c r="AA354" i="16"/>
  <c r="Z354" i="16"/>
  <c r="AA353" i="16"/>
  <c r="Z353" i="16"/>
  <c r="AA352" i="16"/>
  <c r="Z352" i="16"/>
  <c r="AA351" i="16"/>
  <c r="Z351" i="16"/>
  <c r="AA350" i="16"/>
  <c r="Z350" i="16"/>
  <c r="AA349" i="16"/>
  <c r="Z349" i="16"/>
  <c r="AA348" i="16"/>
  <c r="Z348" i="16"/>
  <c r="AA347" i="16"/>
  <c r="Z347" i="16"/>
  <c r="AA346" i="16"/>
  <c r="Z346" i="16"/>
  <c r="AA345" i="16"/>
  <c r="Z345" i="16"/>
  <c r="AA344" i="16"/>
  <c r="Z344" i="16"/>
  <c r="AA343" i="16"/>
  <c r="Z343" i="16"/>
  <c r="AA342" i="16"/>
  <c r="Z342" i="16"/>
  <c r="AA341" i="16"/>
  <c r="Z341" i="16"/>
  <c r="AA340" i="16"/>
  <c r="Z340" i="16"/>
  <c r="AA339" i="16"/>
  <c r="Z339" i="16"/>
  <c r="AA338" i="16"/>
  <c r="Z338" i="16"/>
  <c r="AA337" i="16"/>
  <c r="Z337" i="16"/>
  <c r="AA336" i="16"/>
  <c r="Z336" i="16"/>
  <c r="AA335" i="16"/>
  <c r="Z335" i="16"/>
  <c r="AA334" i="16"/>
  <c r="Z334" i="16"/>
  <c r="AA333" i="16"/>
  <c r="Z333" i="16"/>
  <c r="AA332" i="16"/>
  <c r="Z332" i="16"/>
  <c r="AA331" i="16"/>
  <c r="Z331" i="16"/>
  <c r="AA330" i="16"/>
  <c r="Z330" i="16"/>
  <c r="AA329" i="16"/>
  <c r="Z329" i="16"/>
  <c r="AA328" i="16"/>
  <c r="Z328" i="16"/>
  <c r="AA327" i="16"/>
  <c r="Z327" i="16"/>
  <c r="AA326" i="16"/>
  <c r="Z326" i="16"/>
  <c r="AA325" i="16"/>
  <c r="Z325" i="16"/>
  <c r="AA324" i="16"/>
  <c r="Z324" i="16"/>
  <c r="AA323" i="16"/>
  <c r="Z323" i="16"/>
  <c r="AA322" i="16"/>
  <c r="Z322" i="16"/>
  <c r="AA321" i="16"/>
  <c r="Z321" i="16"/>
  <c r="AA320" i="16"/>
  <c r="Z320" i="16"/>
  <c r="AA319" i="16"/>
  <c r="Z319" i="16"/>
  <c r="AA318" i="16"/>
  <c r="Z318" i="16"/>
  <c r="AA317" i="16"/>
  <c r="Z317" i="16"/>
  <c r="AA316" i="16"/>
  <c r="Z316" i="16"/>
  <c r="AA315" i="16"/>
  <c r="Z315" i="16"/>
  <c r="AA314" i="16"/>
  <c r="Z314" i="16"/>
  <c r="AA313" i="16"/>
  <c r="Z313" i="16"/>
  <c r="AA312" i="16"/>
  <c r="Z312" i="16"/>
  <c r="AA311" i="16"/>
  <c r="Z311" i="16"/>
  <c r="AA310" i="16"/>
  <c r="Z310" i="16"/>
  <c r="AA309" i="16"/>
  <c r="Z309" i="16"/>
  <c r="AA308" i="16"/>
  <c r="Z308" i="16"/>
  <c r="AA307" i="16"/>
  <c r="Z307" i="16"/>
  <c r="AA306" i="16"/>
  <c r="Z306" i="16"/>
  <c r="AA305" i="16"/>
  <c r="Z305" i="16"/>
  <c r="AA304" i="16"/>
  <c r="Z304" i="16"/>
  <c r="AA303" i="16"/>
  <c r="Z303" i="16"/>
  <c r="AA302" i="16"/>
  <c r="Z302" i="16"/>
  <c r="AA301" i="16"/>
  <c r="Z301" i="16"/>
  <c r="AA300" i="16"/>
  <c r="Z300" i="16"/>
  <c r="AA299" i="16"/>
  <c r="Z299" i="16"/>
  <c r="AA298" i="16"/>
  <c r="Z298" i="16"/>
  <c r="AA297" i="16"/>
  <c r="Z297" i="16"/>
  <c r="AA296" i="16"/>
  <c r="Z296" i="16"/>
  <c r="AA295" i="16"/>
  <c r="Z295" i="16"/>
  <c r="AA294" i="16"/>
  <c r="Z294" i="16"/>
  <c r="AA293" i="16"/>
  <c r="Z293" i="16"/>
  <c r="AA292" i="16"/>
  <c r="Z292" i="16"/>
  <c r="AA291" i="16"/>
  <c r="Z291" i="16"/>
  <c r="AA290" i="16"/>
  <c r="Z290" i="16"/>
  <c r="AA289" i="16"/>
  <c r="Z289" i="16"/>
  <c r="AA288" i="16"/>
  <c r="Z288" i="16"/>
  <c r="AA287" i="16"/>
  <c r="Z287" i="16"/>
  <c r="AA286" i="16"/>
  <c r="Z286" i="16"/>
  <c r="AA285" i="16"/>
  <c r="Z285" i="16"/>
  <c r="AA284" i="16"/>
  <c r="Z284" i="16"/>
  <c r="AA283" i="16"/>
  <c r="Z283" i="16"/>
  <c r="AA282" i="16"/>
  <c r="Z282" i="16"/>
  <c r="AA281" i="16"/>
  <c r="Z281" i="16"/>
  <c r="AA280" i="16"/>
  <c r="Z280" i="16"/>
  <c r="AA279" i="16"/>
  <c r="Z279" i="16"/>
  <c r="AA278" i="16"/>
  <c r="Z278" i="16"/>
  <c r="AA277" i="16"/>
  <c r="Z277" i="16"/>
  <c r="AA276" i="16"/>
  <c r="Z276" i="16"/>
  <c r="AA275" i="16"/>
  <c r="Z275" i="16"/>
  <c r="AA274" i="16"/>
  <c r="Z274" i="16"/>
  <c r="AA273" i="16"/>
  <c r="Z273" i="16"/>
  <c r="AA272" i="16"/>
  <c r="Z272" i="16"/>
  <c r="AA271" i="16"/>
  <c r="Z271" i="16"/>
  <c r="AA270" i="16"/>
  <c r="Z270" i="16"/>
  <c r="AA269" i="16"/>
  <c r="Z269" i="16"/>
  <c r="AA268" i="16"/>
  <c r="Z268" i="16"/>
  <c r="AA267" i="16"/>
  <c r="Z267" i="16"/>
  <c r="AA266" i="16"/>
  <c r="Z266" i="16"/>
  <c r="AA265" i="16"/>
  <c r="Z265" i="16"/>
  <c r="AA264" i="16"/>
  <c r="Z264" i="16"/>
  <c r="AA263" i="16"/>
  <c r="Z263" i="16"/>
  <c r="AA262" i="16"/>
  <c r="Z262" i="16"/>
  <c r="AA261" i="16"/>
  <c r="Z261" i="16"/>
  <c r="AA260" i="16"/>
  <c r="Z260" i="16"/>
  <c r="AA259" i="16"/>
  <c r="Z259" i="16"/>
  <c r="AA258" i="16"/>
  <c r="Z258" i="16"/>
  <c r="AA257" i="16"/>
  <c r="Z257" i="16"/>
  <c r="AA256" i="16"/>
  <c r="Z256" i="16"/>
  <c r="AA255" i="16"/>
  <c r="Z255" i="16"/>
  <c r="AA254" i="16"/>
  <c r="Z254" i="16"/>
  <c r="AA253" i="16"/>
  <c r="Z253" i="16"/>
  <c r="AA252" i="16"/>
  <c r="Z252" i="16"/>
  <c r="AA251" i="16"/>
  <c r="Z251" i="16"/>
  <c r="AA250" i="16"/>
  <c r="Z250" i="16"/>
  <c r="AA249" i="16"/>
  <c r="Z249" i="16"/>
  <c r="AA248" i="16"/>
  <c r="Z248" i="16"/>
  <c r="AA247" i="16"/>
  <c r="Z247" i="16"/>
  <c r="AA246" i="16"/>
  <c r="Z246" i="16"/>
  <c r="AA245" i="16"/>
  <c r="Z245" i="16"/>
  <c r="AA244" i="16"/>
  <c r="Z244" i="16"/>
  <c r="AA243" i="16"/>
  <c r="Z243" i="16"/>
  <c r="AA242" i="16"/>
  <c r="Z242" i="16"/>
  <c r="AA241" i="16"/>
  <c r="Z241" i="16"/>
  <c r="AA240" i="16"/>
  <c r="Z240" i="16"/>
  <c r="AA239" i="16"/>
  <c r="Z239" i="16"/>
  <c r="AA238" i="16"/>
  <c r="Z238" i="16"/>
  <c r="AA237" i="16"/>
  <c r="Z237" i="16"/>
  <c r="AA236" i="16"/>
  <c r="Z236" i="16"/>
  <c r="AA235" i="16"/>
  <c r="Z235" i="16"/>
  <c r="AA234" i="16"/>
  <c r="Z234" i="16"/>
  <c r="AA233" i="16"/>
  <c r="Z233" i="16"/>
  <c r="AA232" i="16"/>
  <c r="Z232" i="16"/>
  <c r="AA231" i="16"/>
  <c r="Z231" i="16"/>
  <c r="AA230" i="16"/>
  <c r="Z230" i="16"/>
  <c r="AA229" i="16"/>
  <c r="Z229" i="16"/>
  <c r="AA228" i="16"/>
  <c r="Z228" i="16"/>
  <c r="AA227" i="16"/>
  <c r="Z227" i="16"/>
  <c r="AA226" i="16"/>
  <c r="Z226" i="16"/>
  <c r="AA225" i="16"/>
  <c r="Z225" i="16"/>
  <c r="AA224" i="16"/>
  <c r="Z224" i="16"/>
  <c r="AA223" i="16"/>
  <c r="Z223" i="16"/>
  <c r="AA222" i="16"/>
  <c r="Z222" i="16"/>
  <c r="AA221" i="16"/>
  <c r="Z221" i="16"/>
  <c r="AA220" i="16"/>
  <c r="Z220" i="16"/>
  <c r="AA219" i="16"/>
  <c r="Z219" i="16"/>
  <c r="AA218" i="16"/>
  <c r="Z218" i="16"/>
  <c r="AA217" i="16"/>
  <c r="Z217" i="16"/>
  <c r="AA216" i="16"/>
  <c r="Z216" i="16"/>
  <c r="AA215" i="16"/>
  <c r="Z215" i="16"/>
  <c r="AA214" i="16"/>
  <c r="Z214" i="16"/>
  <c r="AA213" i="16"/>
  <c r="Z213" i="16"/>
  <c r="AA212" i="16"/>
  <c r="Z212" i="16"/>
  <c r="AA211" i="16"/>
  <c r="Z211" i="16"/>
  <c r="AA210" i="16"/>
  <c r="Z210" i="16"/>
  <c r="AA209" i="16"/>
  <c r="Z209" i="16"/>
  <c r="AA208" i="16"/>
  <c r="Z208" i="16"/>
  <c r="AA207" i="16"/>
  <c r="Z207" i="16"/>
  <c r="AA206" i="16"/>
  <c r="Z206" i="16"/>
  <c r="AA205" i="16"/>
  <c r="Z205" i="16"/>
  <c r="AA204" i="16"/>
  <c r="Z204" i="16"/>
  <c r="AA203" i="16"/>
  <c r="Z203" i="16"/>
  <c r="AA202" i="16"/>
  <c r="Z202" i="16"/>
  <c r="AA201" i="16"/>
  <c r="Z201" i="16"/>
  <c r="AA200" i="16"/>
  <c r="Z200" i="16"/>
  <c r="AA199" i="16"/>
  <c r="Z199" i="16"/>
  <c r="AA198" i="16"/>
  <c r="Z198" i="16"/>
  <c r="AA197" i="16"/>
  <c r="Z197" i="16"/>
  <c r="AA196" i="16"/>
  <c r="Z196" i="16"/>
  <c r="AA195" i="16"/>
  <c r="Z195" i="16"/>
  <c r="AA194" i="16"/>
  <c r="Z194" i="16"/>
  <c r="AA193" i="16"/>
  <c r="Z193" i="16"/>
  <c r="AA192" i="16"/>
  <c r="Z192" i="16"/>
  <c r="AA191" i="16"/>
  <c r="Z191" i="16"/>
  <c r="AA190" i="16"/>
  <c r="Z190" i="16"/>
  <c r="AA189" i="16"/>
  <c r="Z189" i="16"/>
  <c r="AA188" i="16"/>
  <c r="Z188" i="16"/>
  <c r="AA187" i="16"/>
  <c r="Z187" i="16"/>
  <c r="AA186" i="16"/>
  <c r="Z186" i="16"/>
  <c r="AA185" i="16"/>
  <c r="Z185" i="16"/>
  <c r="AA184" i="16"/>
  <c r="Z184" i="16"/>
  <c r="AA183" i="16"/>
  <c r="Z183" i="16"/>
  <c r="AA182" i="16"/>
  <c r="Z182" i="16"/>
  <c r="AA181" i="16"/>
  <c r="Z181" i="16"/>
  <c r="AA180" i="16"/>
  <c r="Z180" i="16"/>
  <c r="AA179" i="16"/>
  <c r="Z179" i="16"/>
  <c r="AA178" i="16"/>
  <c r="Z178" i="16"/>
  <c r="AA177" i="16"/>
  <c r="Z177" i="16"/>
  <c r="AA176" i="16"/>
  <c r="Z176" i="16"/>
  <c r="AA175" i="16"/>
  <c r="Z175" i="16"/>
  <c r="AA174" i="16"/>
  <c r="Z174" i="16"/>
  <c r="AA173" i="16"/>
  <c r="Z173" i="16"/>
  <c r="AA172" i="16"/>
  <c r="Z172" i="16"/>
  <c r="AA171" i="16"/>
  <c r="Z171" i="16"/>
  <c r="AA170" i="16"/>
  <c r="Z170" i="16"/>
  <c r="AA169" i="16"/>
  <c r="Z169" i="16"/>
  <c r="AA168" i="16"/>
  <c r="Z168" i="16"/>
  <c r="AA167" i="16"/>
  <c r="Z167" i="16"/>
  <c r="AA166" i="16"/>
  <c r="Z166" i="16"/>
  <c r="AA165" i="16"/>
  <c r="Z165" i="16"/>
  <c r="AA164" i="16"/>
  <c r="Z164" i="16"/>
  <c r="AA163" i="16"/>
  <c r="Z163" i="16"/>
  <c r="AA162" i="16"/>
  <c r="Z162" i="16"/>
  <c r="AA161" i="16"/>
  <c r="Z161" i="16"/>
  <c r="AA160" i="16"/>
  <c r="Z160" i="16"/>
  <c r="AA159" i="16"/>
  <c r="Z159" i="16"/>
  <c r="AA158" i="16"/>
  <c r="Z158" i="16"/>
  <c r="AA157" i="16"/>
  <c r="Z157" i="16"/>
  <c r="AA156" i="16"/>
  <c r="Z156" i="16"/>
  <c r="AA155" i="16"/>
  <c r="Z155" i="16"/>
  <c r="AA154" i="16"/>
  <c r="Z154" i="16"/>
  <c r="AA153" i="16"/>
  <c r="Z153" i="16"/>
  <c r="AA152" i="16"/>
  <c r="Z152" i="16"/>
  <c r="AA151" i="16"/>
  <c r="Z151" i="16"/>
  <c r="AA150" i="16"/>
  <c r="Z150" i="16"/>
  <c r="AA149" i="16"/>
  <c r="Z149" i="16"/>
  <c r="AA148" i="16"/>
  <c r="Z148" i="16"/>
  <c r="AA147" i="16"/>
  <c r="Z147" i="16"/>
  <c r="AA146" i="16"/>
  <c r="Z146" i="16"/>
  <c r="AA145" i="16"/>
  <c r="Z145" i="16"/>
  <c r="AA144" i="16"/>
  <c r="Z144" i="16"/>
  <c r="AA143" i="16"/>
  <c r="Z143" i="16"/>
  <c r="AA142" i="16"/>
  <c r="Z142" i="16"/>
  <c r="AA141" i="16"/>
  <c r="Z141" i="16"/>
  <c r="AA140" i="16"/>
  <c r="Z140" i="16"/>
  <c r="AA139" i="16"/>
  <c r="Z139" i="16"/>
  <c r="AA138" i="16"/>
  <c r="Z138" i="16"/>
  <c r="AA137" i="16"/>
  <c r="Z137" i="16"/>
  <c r="AA136" i="16"/>
  <c r="Z136" i="16"/>
  <c r="AA135" i="16"/>
  <c r="Z135" i="16"/>
  <c r="AA134" i="16"/>
  <c r="Z134" i="16"/>
  <c r="AA133" i="16"/>
  <c r="Z133" i="16"/>
  <c r="AA132" i="16"/>
  <c r="Z132" i="16"/>
  <c r="AA131" i="16"/>
  <c r="Z131" i="16"/>
  <c r="AA130" i="16"/>
  <c r="Z130" i="16"/>
  <c r="AA129" i="16"/>
  <c r="Z129" i="16"/>
  <c r="AA128" i="16"/>
  <c r="Z128" i="16"/>
  <c r="AA127" i="16"/>
  <c r="Z127" i="16"/>
  <c r="AA126" i="16"/>
  <c r="Z126" i="16"/>
  <c r="AA125" i="16"/>
  <c r="Z125" i="16"/>
  <c r="AA124" i="16"/>
  <c r="Z124" i="16"/>
  <c r="AA123" i="16"/>
  <c r="Z123" i="16"/>
  <c r="AA122" i="16"/>
  <c r="Z122" i="16"/>
  <c r="AA121" i="16"/>
  <c r="Z121" i="16"/>
  <c r="AA120" i="16"/>
  <c r="Z120" i="16"/>
  <c r="AA119" i="16"/>
  <c r="Z119" i="16"/>
  <c r="AA118" i="16"/>
  <c r="Z118" i="16"/>
  <c r="AA117" i="16"/>
  <c r="Z117" i="16"/>
  <c r="AA116" i="16"/>
  <c r="Z116" i="16"/>
  <c r="AA115" i="16"/>
  <c r="Z115" i="16"/>
  <c r="AA114" i="16"/>
  <c r="Z114" i="16"/>
  <c r="AA113" i="16"/>
  <c r="Z113" i="16"/>
  <c r="AA112" i="16"/>
  <c r="Z112" i="16"/>
  <c r="AA111" i="16"/>
  <c r="Z111" i="16"/>
  <c r="AA110" i="16"/>
  <c r="Z110" i="16"/>
  <c r="AA109" i="16"/>
  <c r="Z109" i="16"/>
  <c r="AA108" i="16"/>
  <c r="Z108" i="16"/>
  <c r="AA107" i="16"/>
  <c r="Z107" i="16"/>
  <c r="AA106" i="16"/>
  <c r="Z106" i="16"/>
  <c r="AA105" i="16"/>
  <c r="Z105" i="16"/>
  <c r="AA104" i="16"/>
  <c r="Z104" i="16"/>
  <c r="AA103" i="16"/>
  <c r="Z103" i="16"/>
  <c r="AA102" i="16"/>
  <c r="Z102" i="16"/>
  <c r="AA101" i="16"/>
  <c r="Z101" i="16"/>
  <c r="AA100" i="16"/>
  <c r="Z100" i="16"/>
  <c r="AA99" i="16"/>
  <c r="Z99" i="16"/>
  <c r="AA98" i="16"/>
  <c r="Z98" i="16"/>
  <c r="AA97" i="16"/>
  <c r="Z97" i="16"/>
  <c r="AA96" i="16"/>
  <c r="Z96" i="16"/>
  <c r="AA95" i="16"/>
  <c r="Z95" i="16"/>
  <c r="AA94" i="16"/>
  <c r="Z94" i="16"/>
  <c r="AA93" i="16"/>
  <c r="Z93" i="16"/>
  <c r="AA92" i="16"/>
  <c r="Z92" i="16"/>
  <c r="AA91" i="16"/>
  <c r="Z91" i="16"/>
  <c r="AA90" i="16"/>
  <c r="Z90" i="16"/>
  <c r="AA89" i="16"/>
  <c r="Z89" i="16"/>
  <c r="AA88" i="16"/>
  <c r="Z88" i="16"/>
  <c r="AA87" i="16"/>
  <c r="Z87" i="16"/>
  <c r="AA86" i="16"/>
  <c r="Z86" i="16"/>
  <c r="AA85" i="16"/>
  <c r="Z85" i="16"/>
  <c r="AA84" i="16"/>
  <c r="Z84" i="16"/>
  <c r="AA83" i="16"/>
  <c r="Z83" i="16"/>
  <c r="AA82" i="16"/>
  <c r="Z82" i="16"/>
  <c r="AA81" i="16"/>
  <c r="Z81" i="16"/>
  <c r="AA80" i="16"/>
  <c r="Z80" i="16"/>
  <c r="AA79" i="16"/>
  <c r="Z79" i="16"/>
  <c r="AA78" i="16"/>
  <c r="Z78" i="16"/>
  <c r="AA77" i="16"/>
  <c r="Z77" i="16"/>
  <c r="AA76" i="16"/>
  <c r="Z76" i="16"/>
  <c r="AA75" i="16"/>
  <c r="Z75" i="16"/>
  <c r="AA74" i="16"/>
  <c r="Z74" i="16"/>
  <c r="AA73" i="16"/>
  <c r="Z73" i="16"/>
  <c r="AA72" i="16"/>
  <c r="Z72" i="16"/>
  <c r="AA71" i="16"/>
  <c r="Z71" i="16"/>
  <c r="AA70" i="16"/>
  <c r="Z70" i="16"/>
  <c r="AA69" i="16"/>
  <c r="Z69" i="16"/>
  <c r="AA68" i="16"/>
  <c r="Z68" i="16"/>
  <c r="AA67" i="16"/>
  <c r="Z67" i="16"/>
  <c r="AA66" i="16"/>
  <c r="Z66" i="16"/>
  <c r="AA65" i="16"/>
  <c r="Z65" i="16"/>
  <c r="AA64" i="16"/>
  <c r="Z64" i="16"/>
  <c r="AA63" i="16"/>
  <c r="Z63" i="16"/>
  <c r="AA62" i="16"/>
  <c r="Z62" i="16"/>
  <c r="AA61" i="16"/>
  <c r="Z61" i="16"/>
  <c r="AA60" i="16"/>
  <c r="Z60" i="16"/>
  <c r="AA59" i="16"/>
  <c r="Z59" i="16"/>
  <c r="AA58" i="16"/>
  <c r="Z58" i="16"/>
  <c r="AA57" i="16"/>
  <c r="Z57" i="16"/>
  <c r="AA56" i="16"/>
  <c r="Z56" i="16"/>
  <c r="AA55" i="16"/>
  <c r="Z55" i="16"/>
  <c r="AA54" i="16"/>
  <c r="Z54" i="16"/>
  <c r="AA53" i="16"/>
  <c r="Z53" i="16"/>
  <c r="AA52" i="16"/>
  <c r="Z52" i="16"/>
  <c r="AA51" i="16"/>
  <c r="Z51" i="16"/>
  <c r="AA50" i="16"/>
  <c r="Z50" i="16"/>
  <c r="AA49" i="16"/>
  <c r="Z49" i="16"/>
  <c r="AA48" i="16"/>
  <c r="Z48" i="16"/>
  <c r="AA47" i="16"/>
  <c r="Z47" i="16"/>
  <c r="AA46" i="16"/>
  <c r="Z46" i="16"/>
  <c r="AA45" i="16"/>
  <c r="Z45" i="16"/>
  <c r="AA44" i="16"/>
  <c r="Z44" i="16"/>
  <c r="AA43" i="16"/>
  <c r="Z43" i="16"/>
  <c r="AA42" i="16"/>
  <c r="Z42" i="16"/>
  <c r="AA41" i="16"/>
  <c r="Z41" i="16"/>
  <c r="AA40" i="16"/>
  <c r="Z40" i="16"/>
  <c r="AA39" i="16"/>
  <c r="Z39" i="16"/>
  <c r="AA38" i="16"/>
  <c r="Z38" i="16"/>
  <c r="AA37" i="16"/>
  <c r="Z37" i="16"/>
  <c r="AA36" i="16"/>
  <c r="Z36" i="16"/>
  <c r="AA35" i="16"/>
  <c r="Z35" i="16"/>
  <c r="AA34" i="16"/>
  <c r="Z34" i="16"/>
  <c r="AA33" i="16"/>
  <c r="Z33" i="16"/>
  <c r="AA32" i="16"/>
  <c r="Z32" i="16"/>
  <c r="AA31" i="16"/>
  <c r="Z31" i="16"/>
  <c r="AA30" i="16"/>
  <c r="Z30" i="16"/>
  <c r="AA29" i="16"/>
  <c r="Z29" i="16"/>
  <c r="AA28" i="16"/>
  <c r="Z28" i="16"/>
  <c r="AA27" i="16"/>
  <c r="Z27" i="16"/>
  <c r="AA26" i="16"/>
  <c r="Z26" i="16"/>
  <c r="AA25" i="16"/>
  <c r="Z25" i="16"/>
  <c r="AA24" i="16"/>
  <c r="Z24" i="16"/>
  <c r="AA23" i="16"/>
  <c r="Z23" i="16"/>
  <c r="AA22" i="16"/>
  <c r="Z22" i="16"/>
  <c r="AA21" i="16"/>
  <c r="Z21" i="16"/>
  <c r="AA20" i="16"/>
  <c r="Z20" i="16"/>
  <c r="AA19" i="16"/>
  <c r="Z19" i="16"/>
  <c r="AA18" i="16"/>
  <c r="Z18" i="16"/>
  <c r="AA17" i="16"/>
  <c r="Z17" i="16"/>
  <c r="AA16" i="16"/>
  <c r="Z16" i="16"/>
  <c r="AA15" i="16"/>
  <c r="Z15" i="16"/>
  <c r="AA14" i="16"/>
  <c r="Z14" i="16"/>
  <c r="AA13" i="16"/>
  <c r="Z13" i="16"/>
  <c r="AA12" i="16"/>
  <c r="Z12" i="16"/>
  <c r="AA11" i="16"/>
  <c r="Z11" i="16"/>
  <c r="AA10" i="16"/>
  <c r="Z10" i="16"/>
  <c r="AA9" i="16"/>
  <c r="Z9" i="16"/>
  <c r="AA8" i="16"/>
  <c r="Z8" i="16"/>
  <c r="AA7" i="16"/>
  <c r="Z7" i="16"/>
  <c r="AA6" i="16"/>
  <c r="Z6" i="16"/>
  <c r="AA5" i="16"/>
  <c r="Z5" i="16"/>
  <c r="AA4" i="16"/>
  <c r="Z4" i="16"/>
  <c r="AA3" i="16"/>
  <c r="Z3" i="16"/>
  <c r="X1513" i="16"/>
  <c r="W1513" i="16"/>
  <c r="X1512" i="16"/>
  <c r="W1512" i="16"/>
  <c r="X1511" i="16"/>
  <c r="W1511" i="16"/>
  <c r="X1510" i="16"/>
  <c r="W1510" i="16"/>
  <c r="X1509" i="16"/>
  <c r="W1509" i="16"/>
  <c r="X1508" i="16"/>
  <c r="W1508" i="16"/>
  <c r="X1507" i="16"/>
  <c r="W1507" i="16"/>
  <c r="X1506" i="16"/>
  <c r="W1506" i="16"/>
  <c r="X1505" i="16"/>
  <c r="W1505" i="16"/>
  <c r="X1504" i="16"/>
  <c r="W1504" i="16"/>
  <c r="X1503" i="16"/>
  <c r="W1503" i="16"/>
  <c r="X1502" i="16"/>
  <c r="W1502" i="16"/>
  <c r="X1501" i="16"/>
  <c r="W1501" i="16"/>
  <c r="X1500" i="16"/>
  <c r="W1500" i="16"/>
  <c r="X1499" i="16"/>
  <c r="W1499" i="16"/>
  <c r="X1498" i="16"/>
  <c r="W1498" i="16"/>
  <c r="X1497" i="16"/>
  <c r="W1497" i="16"/>
  <c r="X1496" i="16"/>
  <c r="W1496" i="16"/>
  <c r="X1495" i="16"/>
  <c r="W1495" i="16"/>
  <c r="X1494" i="16"/>
  <c r="W1494" i="16"/>
  <c r="X1493" i="16"/>
  <c r="W1493" i="16"/>
  <c r="X1492" i="16"/>
  <c r="W1492" i="16"/>
  <c r="X1491" i="16"/>
  <c r="W1491" i="16"/>
  <c r="X1490" i="16"/>
  <c r="W1490" i="16"/>
  <c r="X1489" i="16"/>
  <c r="W1489" i="16"/>
  <c r="X1488" i="16"/>
  <c r="W1488" i="16"/>
  <c r="X1487" i="16"/>
  <c r="W1487" i="16"/>
  <c r="X1486" i="16"/>
  <c r="W1486" i="16"/>
  <c r="X1485" i="16"/>
  <c r="W1485" i="16"/>
  <c r="X1484" i="16"/>
  <c r="W1484" i="16"/>
  <c r="X1483" i="16"/>
  <c r="W1483" i="16"/>
  <c r="X1482" i="16"/>
  <c r="W1482" i="16"/>
  <c r="X1481" i="16"/>
  <c r="W1481" i="16"/>
  <c r="X1480" i="16"/>
  <c r="W1480" i="16"/>
  <c r="X1479" i="16"/>
  <c r="W1479" i="16"/>
  <c r="X1478" i="16"/>
  <c r="W1478" i="16"/>
  <c r="X1477" i="16"/>
  <c r="W1477" i="16"/>
  <c r="X1476" i="16"/>
  <c r="W1476" i="16"/>
  <c r="X1475" i="16"/>
  <c r="W1475" i="16"/>
  <c r="X1474" i="16"/>
  <c r="W1474" i="16"/>
  <c r="X1473" i="16"/>
  <c r="W1473" i="16"/>
  <c r="X1472" i="16"/>
  <c r="W1472" i="16"/>
  <c r="X1471" i="16"/>
  <c r="W1471" i="16"/>
  <c r="X1470" i="16"/>
  <c r="W1470" i="16"/>
  <c r="X1469" i="16"/>
  <c r="W1469" i="16"/>
  <c r="X1468" i="16"/>
  <c r="W1468" i="16"/>
  <c r="X1467" i="16"/>
  <c r="W1467" i="16"/>
  <c r="X1466" i="16"/>
  <c r="W1466" i="16"/>
  <c r="X1465" i="16"/>
  <c r="W1465" i="16"/>
  <c r="X1464" i="16"/>
  <c r="W1464" i="16"/>
  <c r="X1463" i="16"/>
  <c r="W1463" i="16"/>
  <c r="X1462" i="16"/>
  <c r="W1462" i="16"/>
  <c r="X1461" i="16"/>
  <c r="W1461" i="16"/>
  <c r="X1460" i="16"/>
  <c r="W1460" i="16"/>
  <c r="X1459" i="16"/>
  <c r="W1459" i="16"/>
  <c r="X1458" i="16"/>
  <c r="W1458" i="16"/>
  <c r="X1457" i="16"/>
  <c r="W1457" i="16"/>
  <c r="X1456" i="16"/>
  <c r="W1456" i="16"/>
  <c r="X1455" i="16"/>
  <c r="W1455" i="16"/>
  <c r="X1454" i="16"/>
  <c r="W1454" i="16"/>
  <c r="X1453" i="16"/>
  <c r="W1453" i="16"/>
  <c r="X1452" i="16"/>
  <c r="W1452" i="16"/>
  <c r="X1451" i="16"/>
  <c r="W1451" i="16"/>
  <c r="X1450" i="16"/>
  <c r="W1450" i="16"/>
  <c r="X1449" i="16"/>
  <c r="W1449" i="16"/>
  <c r="X1448" i="16"/>
  <c r="W1448" i="16"/>
  <c r="X1447" i="16"/>
  <c r="W1447" i="16"/>
  <c r="X1446" i="16"/>
  <c r="W1446" i="16"/>
  <c r="X1445" i="16"/>
  <c r="W1445" i="16"/>
  <c r="X1444" i="16"/>
  <c r="W1444" i="16"/>
  <c r="X1443" i="16"/>
  <c r="W1443" i="16"/>
  <c r="X1442" i="16"/>
  <c r="W1442" i="16"/>
  <c r="X1441" i="16"/>
  <c r="W1441" i="16"/>
  <c r="X1440" i="16"/>
  <c r="W1440" i="16"/>
  <c r="X1439" i="16"/>
  <c r="W1439" i="16"/>
  <c r="X1438" i="16"/>
  <c r="W1438" i="16"/>
  <c r="X1437" i="16"/>
  <c r="W1437" i="16"/>
  <c r="X1436" i="16"/>
  <c r="W1436" i="16"/>
  <c r="X1435" i="16"/>
  <c r="W1435" i="16"/>
  <c r="X1434" i="16"/>
  <c r="W1434" i="16"/>
  <c r="X1433" i="16"/>
  <c r="W1433" i="16"/>
  <c r="X1432" i="16"/>
  <c r="W1432" i="16"/>
  <c r="X1431" i="16"/>
  <c r="W1431" i="16"/>
  <c r="X1430" i="16"/>
  <c r="W1430" i="16"/>
  <c r="X1429" i="16"/>
  <c r="W1429" i="16"/>
  <c r="X1428" i="16"/>
  <c r="W1428" i="16"/>
  <c r="X1427" i="16"/>
  <c r="W1427" i="16"/>
  <c r="X1426" i="16"/>
  <c r="W1426" i="16"/>
  <c r="X1425" i="16"/>
  <c r="W1425" i="16"/>
  <c r="X1424" i="16"/>
  <c r="W1424" i="16"/>
  <c r="X1423" i="16"/>
  <c r="W1423" i="16"/>
  <c r="X1422" i="16"/>
  <c r="W1422" i="16"/>
  <c r="X1421" i="16"/>
  <c r="W1421" i="16"/>
  <c r="X1420" i="16"/>
  <c r="W1420" i="16"/>
  <c r="X1419" i="16"/>
  <c r="W1419" i="16"/>
  <c r="X1418" i="16"/>
  <c r="W1418" i="16"/>
  <c r="X1417" i="16"/>
  <c r="W1417" i="16"/>
  <c r="X1416" i="16"/>
  <c r="W1416" i="16"/>
  <c r="X1415" i="16"/>
  <c r="W1415" i="16"/>
  <c r="X1414" i="16"/>
  <c r="W1414" i="16"/>
  <c r="X1413" i="16"/>
  <c r="W1413" i="16"/>
  <c r="X1412" i="16"/>
  <c r="W1412" i="16"/>
  <c r="X1411" i="16"/>
  <c r="W1411" i="16"/>
  <c r="X1410" i="16"/>
  <c r="W1410" i="16"/>
  <c r="X1409" i="16"/>
  <c r="W1409" i="16"/>
  <c r="X1408" i="16"/>
  <c r="W1408" i="16"/>
  <c r="X1407" i="16"/>
  <c r="W1407" i="16"/>
  <c r="X1406" i="16"/>
  <c r="W1406" i="16"/>
  <c r="X1405" i="16"/>
  <c r="W1405" i="16"/>
  <c r="X1404" i="16"/>
  <c r="W1404" i="16"/>
  <c r="X1403" i="16"/>
  <c r="W1403" i="16"/>
  <c r="X1402" i="16"/>
  <c r="W1402" i="16"/>
  <c r="X1401" i="16"/>
  <c r="W1401" i="16"/>
  <c r="X1400" i="16"/>
  <c r="W1400" i="16"/>
  <c r="X1399" i="16"/>
  <c r="W1399" i="16"/>
  <c r="X1398" i="16"/>
  <c r="W1398" i="16"/>
  <c r="X1397" i="16"/>
  <c r="W1397" i="16"/>
  <c r="X1396" i="16"/>
  <c r="W1396" i="16"/>
  <c r="X1395" i="16"/>
  <c r="W1395" i="16"/>
  <c r="X1394" i="16"/>
  <c r="W1394" i="16"/>
  <c r="X1393" i="16"/>
  <c r="W1393" i="16"/>
  <c r="X1392" i="16"/>
  <c r="W1392" i="16"/>
  <c r="X1391" i="16"/>
  <c r="W1391" i="16"/>
  <c r="X1390" i="16"/>
  <c r="W1390" i="16"/>
  <c r="X1389" i="16"/>
  <c r="W1389" i="16"/>
  <c r="X1388" i="16"/>
  <c r="W1388" i="16"/>
  <c r="X1387" i="16"/>
  <c r="W1387" i="16"/>
  <c r="X1386" i="16"/>
  <c r="W1386" i="16"/>
  <c r="X1385" i="16"/>
  <c r="W1385" i="16"/>
  <c r="X1384" i="16"/>
  <c r="W1384" i="16"/>
  <c r="X1383" i="16"/>
  <c r="W1383" i="16"/>
  <c r="X1382" i="16"/>
  <c r="W1382" i="16"/>
  <c r="X1381" i="16"/>
  <c r="W1381" i="16"/>
  <c r="X1380" i="16"/>
  <c r="W1380" i="16"/>
  <c r="X1379" i="16"/>
  <c r="W1379" i="16"/>
  <c r="X1378" i="16"/>
  <c r="W1378" i="16"/>
  <c r="X1377" i="16"/>
  <c r="W1377" i="16"/>
  <c r="X1376" i="16"/>
  <c r="W1376" i="16"/>
  <c r="X1375" i="16"/>
  <c r="W1375" i="16"/>
  <c r="X1374" i="16"/>
  <c r="W1374" i="16"/>
  <c r="X1373" i="16"/>
  <c r="W1373" i="16"/>
  <c r="X1372" i="16"/>
  <c r="W1372" i="16"/>
  <c r="X1371" i="16"/>
  <c r="W1371" i="16"/>
  <c r="X1370" i="16"/>
  <c r="W1370" i="16"/>
  <c r="X1369" i="16"/>
  <c r="W1369" i="16"/>
  <c r="X1368" i="16"/>
  <c r="W1368" i="16"/>
  <c r="X1367" i="16"/>
  <c r="W1367" i="16"/>
  <c r="X1366" i="16"/>
  <c r="W1366" i="16"/>
  <c r="X1365" i="16"/>
  <c r="W1365" i="16"/>
  <c r="X1364" i="16"/>
  <c r="W1364" i="16"/>
  <c r="X1363" i="16"/>
  <c r="W1363" i="16"/>
  <c r="X1362" i="16"/>
  <c r="W1362" i="16"/>
  <c r="X1361" i="16"/>
  <c r="W1361" i="16"/>
  <c r="X1360" i="16"/>
  <c r="W1360" i="16"/>
  <c r="X1359" i="16"/>
  <c r="W1359" i="16"/>
  <c r="X1358" i="16"/>
  <c r="W1358" i="16"/>
  <c r="X1357" i="16"/>
  <c r="W1357" i="16"/>
  <c r="X1356" i="16"/>
  <c r="W1356" i="16"/>
  <c r="X1355" i="16"/>
  <c r="W1355" i="16"/>
  <c r="X1354" i="16"/>
  <c r="W1354" i="16"/>
  <c r="X1353" i="16"/>
  <c r="W1353" i="16"/>
  <c r="X1352" i="16"/>
  <c r="W1352" i="16"/>
  <c r="X1351" i="16"/>
  <c r="W1351" i="16"/>
  <c r="X1350" i="16"/>
  <c r="W1350" i="16"/>
  <c r="X1349" i="16"/>
  <c r="W1349" i="16"/>
  <c r="X1348" i="16"/>
  <c r="W1348" i="16"/>
  <c r="X1347" i="16"/>
  <c r="W1347" i="16"/>
  <c r="X1346" i="16"/>
  <c r="W1346" i="16"/>
  <c r="X1345" i="16"/>
  <c r="W1345" i="16"/>
  <c r="X1344" i="16"/>
  <c r="W1344" i="16"/>
  <c r="X1343" i="16"/>
  <c r="W1343" i="16"/>
  <c r="X1342" i="16"/>
  <c r="W1342" i="16"/>
  <c r="X1341" i="16"/>
  <c r="W1341" i="16"/>
  <c r="X1340" i="16"/>
  <c r="W1340" i="16"/>
  <c r="X1339" i="16"/>
  <c r="W1339" i="16"/>
  <c r="X1338" i="16"/>
  <c r="W1338" i="16"/>
  <c r="X1337" i="16"/>
  <c r="W1337" i="16"/>
  <c r="X1336" i="16"/>
  <c r="W1336" i="16"/>
  <c r="X1335" i="16"/>
  <c r="W1335" i="16"/>
  <c r="X1334" i="16"/>
  <c r="W1334" i="16"/>
  <c r="X1333" i="16"/>
  <c r="W1333" i="16"/>
  <c r="X1332" i="16"/>
  <c r="W1332" i="16"/>
  <c r="X1331" i="16"/>
  <c r="W1331" i="16"/>
  <c r="X1330" i="16"/>
  <c r="W1330" i="16"/>
  <c r="X1329" i="16"/>
  <c r="W1329" i="16"/>
  <c r="X1328" i="16"/>
  <c r="W1328" i="16"/>
  <c r="X1327" i="16"/>
  <c r="W1327" i="16"/>
  <c r="X1326" i="16"/>
  <c r="W1326" i="16"/>
  <c r="X1325" i="16"/>
  <c r="W1325" i="16"/>
  <c r="X1324" i="16"/>
  <c r="W1324" i="16"/>
  <c r="X1323" i="16"/>
  <c r="W1323" i="16"/>
  <c r="X1322" i="16"/>
  <c r="W1322" i="16"/>
  <c r="X1321" i="16"/>
  <c r="W1321" i="16"/>
  <c r="X1320" i="16"/>
  <c r="W1320" i="16"/>
  <c r="X1319" i="16"/>
  <c r="W1319" i="16"/>
  <c r="X1318" i="16"/>
  <c r="W1318" i="16"/>
  <c r="X1317" i="16"/>
  <c r="W1317" i="16"/>
  <c r="X1316" i="16"/>
  <c r="W1316" i="16"/>
  <c r="X1315" i="16"/>
  <c r="W1315" i="16"/>
  <c r="X1314" i="16"/>
  <c r="W1314" i="16"/>
  <c r="X1313" i="16"/>
  <c r="W1313" i="16"/>
  <c r="X1312" i="16"/>
  <c r="W1312" i="16"/>
  <c r="X1311" i="16"/>
  <c r="W1311" i="16"/>
  <c r="X1310" i="16"/>
  <c r="W1310" i="16"/>
  <c r="X1309" i="16"/>
  <c r="W1309" i="16"/>
  <c r="X1308" i="16"/>
  <c r="W1308" i="16"/>
  <c r="X1307" i="16"/>
  <c r="W1307" i="16"/>
  <c r="X1306" i="16"/>
  <c r="W1306" i="16"/>
  <c r="X1305" i="16"/>
  <c r="W1305" i="16"/>
  <c r="X1304" i="16"/>
  <c r="W1304" i="16"/>
  <c r="X1303" i="16"/>
  <c r="W1303" i="16"/>
  <c r="X1302" i="16"/>
  <c r="W1302" i="16"/>
  <c r="X1301" i="16"/>
  <c r="W1301" i="16"/>
  <c r="X1300" i="16"/>
  <c r="W1300" i="16"/>
  <c r="X1299" i="16"/>
  <c r="W1299" i="16"/>
  <c r="X1298" i="16"/>
  <c r="W1298" i="16"/>
  <c r="X1297" i="16"/>
  <c r="W1297" i="16"/>
  <c r="X1296" i="16"/>
  <c r="W1296" i="16"/>
  <c r="X1295" i="16"/>
  <c r="W1295" i="16"/>
  <c r="X1294" i="16"/>
  <c r="W1294" i="16"/>
  <c r="X1293" i="16"/>
  <c r="W1293" i="16"/>
  <c r="X1292" i="16"/>
  <c r="W1292" i="16"/>
  <c r="X1291" i="16"/>
  <c r="W1291" i="16"/>
  <c r="X1290" i="16"/>
  <c r="W1290" i="16"/>
  <c r="X1289" i="16"/>
  <c r="W1289" i="16"/>
  <c r="X1288" i="16"/>
  <c r="W1288" i="16"/>
  <c r="X1287" i="16"/>
  <c r="W1287" i="16"/>
  <c r="X1286" i="16"/>
  <c r="W1286" i="16"/>
  <c r="X1285" i="16"/>
  <c r="W1285" i="16"/>
  <c r="X1284" i="16"/>
  <c r="W1284" i="16"/>
  <c r="X1283" i="16"/>
  <c r="W1283" i="16"/>
  <c r="X1282" i="16"/>
  <c r="W1282" i="16"/>
  <c r="X1281" i="16"/>
  <c r="W1281" i="16"/>
  <c r="X1280" i="16"/>
  <c r="W1280" i="16"/>
  <c r="X1279" i="16"/>
  <c r="W1279" i="16"/>
  <c r="X1278" i="16"/>
  <c r="W1278" i="16"/>
  <c r="X1277" i="16"/>
  <c r="W1277" i="16"/>
  <c r="X1276" i="16"/>
  <c r="W1276" i="16"/>
  <c r="X1275" i="16"/>
  <c r="W1275" i="16"/>
  <c r="X1274" i="16"/>
  <c r="W1274" i="16"/>
  <c r="X1273" i="16"/>
  <c r="W1273" i="16"/>
  <c r="X1272" i="16"/>
  <c r="W1272" i="16"/>
  <c r="X1271" i="16"/>
  <c r="W1271" i="16"/>
  <c r="X1270" i="16"/>
  <c r="W1270" i="16"/>
  <c r="X1269" i="16"/>
  <c r="W1269" i="16"/>
  <c r="X1268" i="16"/>
  <c r="W1268" i="16"/>
  <c r="X1267" i="16"/>
  <c r="W1267" i="16"/>
  <c r="X1266" i="16"/>
  <c r="W1266" i="16"/>
  <c r="X1265" i="16"/>
  <c r="W1265" i="16"/>
  <c r="X1264" i="16"/>
  <c r="W1264" i="16"/>
  <c r="X1263" i="16"/>
  <c r="W1263" i="16"/>
  <c r="X1262" i="16"/>
  <c r="W1262" i="16"/>
  <c r="X1261" i="16"/>
  <c r="W1261" i="16"/>
  <c r="X1260" i="16"/>
  <c r="W1260" i="16"/>
  <c r="X1259" i="16"/>
  <c r="W1259" i="16"/>
  <c r="X1258" i="16"/>
  <c r="W1258" i="16"/>
  <c r="X1257" i="16"/>
  <c r="W1257" i="16"/>
  <c r="X1256" i="16"/>
  <c r="W1256" i="16"/>
  <c r="X1255" i="16"/>
  <c r="W1255" i="16"/>
  <c r="X1254" i="16"/>
  <c r="W1254" i="16"/>
  <c r="X1253" i="16"/>
  <c r="W1253" i="16"/>
  <c r="X1252" i="16"/>
  <c r="W1252" i="16"/>
  <c r="X1251" i="16"/>
  <c r="W1251" i="16"/>
  <c r="X1250" i="16"/>
  <c r="W1250" i="16"/>
  <c r="X1249" i="16"/>
  <c r="W1249" i="16"/>
  <c r="X1248" i="16"/>
  <c r="W1248" i="16"/>
  <c r="X1247" i="16"/>
  <c r="W1247" i="16"/>
  <c r="X1246" i="16"/>
  <c r="W1246" i="16"/>
  <c r="X1245" i="16"/>
  <c r="W1245" i="16"/>
  <c r="X1244" i="16"/>
  <c r="W1244" i="16"/>
  <c r="X1243" i="16"/>
  <c r="W1243" i="16"/>
  <c r="X1242" i="16"/>
  <c r="W1242" i="16"/>
  <c r="X1241" i="16"/>
  <c r="W1241" i="16"/>
  <c r="X1240" i="16"/>
  <c r="W1240" i="16"/>
  <c r="X1239" i="16"/>
  <c r="W1239" i="16"/>
  <c r="X1238" i="16"/>
  <c r="W1238" i="16"/>
  <c r="X1237" i="16"/>
  <c r="W1237" i="16"/>
  <c r="X1236" i="16"/>
  <c r="W1236" i="16"/>
  <c r="X1235" i="16"/>
  <c r="W1235" i="16"/>
  <c r="X1234" i="16"/>
  <c r="W1234" i="16"/>
  <c r="X1233" i="16"/>
  <c r="W1233" i="16"/>
  <c r="X1232" i="16"/>
  <c r="W1232" i="16"/>
  <c r="X1231" i="16"/>
  <c r="W1231" i="16"/>
  <c r="X1230" i="16"/>
  <c r="W1230" i="16"/>
  <c r="X1229" i="16"/>
  <c r="W1229" i="16"/>
  <c r="X1228" i="16"/>
  <c r="W1228" i="16"/>
  <c r="X1227" i="16"/>
  <c r="W1227" i="16"/>
  <c r="X1226" i="16"/>
  <c r="W1226" i="16"/>
  <c r="X1225" i="16"/>
  <c r="W1225" i="16"/>
  <c r="X1224" i="16"/>
  <c r="W1224" i="16"/>
  <c r="X1223" i="16"/>
  <c r="W1223" i="16"/>
  <c r="X1222" i="16"/>
  <c r="W1222" i="16"/>
  <c r="X1221" i="16"/>
  <c r="W1221" i="16"/>
  <c r="X1220" i="16"/>
  <c r="W1220" i="16"/>
  <c r="X1219" i="16"/>
  <c r="W1219" i="16"/>
  <c r="X1218" i="16"/>
  <c r="W1218" i="16"/>
  <c r="X1217" i="16"/>
  <c r="W1217" i="16"/>
  <c r="X1216" i="16"/>
  <c r="W1216" i="16"/>
  <c r="X1215" i="16"/>
  <c r="W1215" i="16"/>
  <c r="X1214" i="16"/>
  <c r="W1214" i="16"/>
  <c r="X1213" i="16"/>
  <c r="W1213" i="16"/>
  <c r="X1212" i="16"/>
  <c r="W1212" i="16"/>
  <c r="X1211" i="16"/>
  <c r="W1211" i="16"/>
  <c r="X1210" i="16"/>
  <c r="W1210" i="16"/>
  <c r="X1209" i="16"/>
  <c r="W1209" i="16"/>
  <c r="X1208" i="16"/>
  <c r="W1208" i="16"/>
  <c r="X1207" i="16"/>
  <c r="W1207" i="16"/>
  <c r="X1206" i="16"/>
  <c r="W1206" i="16"/>
  <c r="X1205" i="16"/>
  <c r="W1205" i="16"/>
  <c r="X1204" i="16"/>
  <c r="W1204" i="16"/>
  <c r="X1203" i="16"/>
  <c r="W1203" i="16"/>
  <c r="X1202" i="16"/>
  <c r="W1202" i="16"/>
  <c r="X1201" i="16"/>
  <c r="W1201" i="16"/>
  <c r="X1200" i="16"/>
  <c r="W1200" i="16"/>
  <c r="X1199" i="16"/>
  <c r="W1199" i="16"/>
  <c r="X1198" i="16"/>
  <c r="W1198" i="16"/>
  <c r="X1197" i="16"/>
  <c r="W1197" i="16"/>
  <c r="X1196" i="16"/>
  <c r="W1196" i="16"/>
  <c r="X1195" i="16"/>
  <c r="W1195" i="16"/>
  <c r="X1194" i="16"/>
  <c r="W1194" i="16"/>
  <c r="X1193" i="16"/>
  <c r="W1193" i="16"/>
  <c r="X1192" i="16"/>
  <c r="W1192" i="16"/>
  <c r="X1191" i="16"/>
  <c r="W1191" i="16"/>
  <c r="X1190" i="16"/>
  <c r="W1190" i="16"/>
  <c r="X1189" i="16"/>
  <c r="W1189" i="16"/>
  <c r="X1188" i="16"/>
  <c r="W1188" i="16"/>
  <c r="X1187" i="16"/>
  <c r="W1187" i="16"/>
  <c r="X1186" i="16"/>
  <c r="W1186" i="16"/>
  <c r="X1185" i="16"/>
  <c r="W1185" i="16"/>
  <c r="X1184" i="16"/>
  <c r="W1184" i="16"/>
  <c r="X1183" i="16"/>
  <c r="W1183" i="16"/>
  <c r="X1182" i="16"/>
  <c r="W1182" i="16"/>
  <c r="X1181" i="16"/>
  <c r="W1181" i="16"/>
  <c r="X1180" i="16"/>
  <c r="W1180" i="16"/>
  <c r="X1179" i="16"/>
  <c r="W1179" i="16"/>
  <c r="X1178" i="16"/>
  <c r="W1178" i="16"/>
  <c r="X1177" i="16"/>
  <c r="W1177" i="16"/>
  <c r="X1176" i="16"/>
  <c r="W1176" i="16"/>
  <c r="X1175" i="16"/>
  <c r="W1175" i="16"/>
  <c r="X1174" i="16"/>
  <c r="W1174" i="16"/>
  <c r="X1173" i="16"/>
  <c r="W1173" i="16"/>
  <c r="X1172" i="16"/>
  <c r="W1172" i="16"/>
  <c r="X1171" i="16"/>
  <c r="W1171" i="16"/>
  <c r="X1170" i="16"/>
  <c r="W1170" i="16"/>
  <c r="X1169" i="16"/>
  <c r="W1169" i="16"/>
  <c r="X1168" i="16"/>
  <c r="W1168" i="16"/>
  <c r="X1167" i="16"/>
  <c r="W1167" i="16"/>
  <c r="X1166" i="16"/>
  <c r="W1166" i="16"/>
  <c r="X1165" i="16"/>
  <c r="W1165" i="16"/>
  <c r="X1164" i="16"/>
  <c r="W1164" i="16"/>
  <c r="X1163" i="16"/>
  <c r="W1163" i="16"/>
  <c r="X1162" i="16"/>
  <c r="W1162" i="16"/>
  <c r="X1161" i="16"/>
  <c r="W1161" i="16"/>
  <c r="X1160" i="16"/>
  <c r="W1160" i="16"/>
  <c r="X1159" i="16"/>
  <c r="W1159" i="16"/>
  <c r="X1158" i="16"/>
  <c r="W1158" i="16"/>
  <c r="X1157" i="16"/>
  <c r="W1157" i="16"/>
  <c r="X1156" i="16"/>
  <c r="W1156" i="16"/>
  <c r="X1155" i="16"/>
  <c r="W1155" i="16"/>
  <c r="X1154" i="16"/>
  <c r="W1154" i="16"/>
  <c r="X1153" i="16"/>
  <c r="W1153" i="16"/>
  <c r="X1152" i="16"/>
  <c r="W1152" i="16"/>
  <c r="X1151" i="16"/>
  <c r="W1151" i="16"/>
  <c r="X1150" i="16"/>
  <c r="W1150" i="16"/>
  <c r="X1149" i="16"/>
  <c r="W1149" i="16"/>
  <c r="X1148" i="16"/>
  <c r="W1148" i="16"/>
  <c r="X1147" i="16"/>
  <c r="W1147" i="16"/>
  <c r="X1146" i="16"/>
  <c r="W1146" i="16"/>
  <c r="X1145" i="16"/>
  <c r="W1145" i="16"/>
  <c r="X1144" i="16"/>
  <c r="W1144" i="16"/>
  <c r="X1143" i="16"/>
  <c r="W1143" i="16"/>
  <c r="X1142" i="16"/>
  <c r="W1142" i="16"/>
  <c r="X1141" i="16"/>
  <c r="W1141" i="16"/>
  <c r="X1140" i="16"/>
  <c r="W1140" i="16"/>
  <c r="X1139" i="16"/>
  <c r="W1139" i="16"/>
  <c r="X1138" i="16"/>
  <c r="W1138" i="16"/>
  <c r="X1137" i="16"/>
  <c r="W1137" i="16"/>
  <c r="X1136" i="16"/>
  <c r="W1136" i="16"/>
  <c r="X1135" i="16"/>
  <c r="W1135" i="16"/>
  <c r="X1134" i="16"/>
  <c r="W1134" i="16"/>
  <c r="X1133" i="16"/>
  <c r="W1133" i="16"/>
  <c r="X1132" i="16"/>
  <c r="W1132" i="16"/>
  <c r="X1131" i="16"/>
  <c r="W1131" i="16"/>
  <c r="X1130" i="16"/>
  <c r="W1130" i="16"/>
  <c r="X1129" i="16"/>
  <c r="W1129" i="16"/>
  <c r="X1128" i="16"/>
  <c r="W1128" i="16"/>
  <c r="X1127" i="16"/>
  <c r="W1127" i="16"/>
  <c r="X1126" i="16"/>
  <c r="W1126" i="16"/>
  <c r="X1125" i="16"/>
  <c r="W1125" i="16"/>
  <c r="X1124" i="16"/>
  <c r="W1124" i="16"/>
  <c r="X1123" i="16"/>
  <c r="W1123" i="16"/>
  <c r="X1122" i="16"/>
  <c r="W1122" i="16"/>
  <c r="X1121" i="16"/>
  <c r="W1121" i="16"/>
  <c r="X1120" i="16"/>
  <c r="W1120" i="16"/>
  <c r="X1119" i="16"/>
  <c r="W1119" i="16"/>
  <c r="X1118" i="16"/>
  <c r="W1118" i="16"/>
  <c r="X1117" i="16"/>
  <c r="W1117" i="16"/>
  <c r="X1116" i="16"/>
  <c r="W1116" i="16"/>
  <c r="X1115" i="16"/>
  <c r="W1115" i="16"/>
  <c r="X1114" i="16"/>
  <c r="W1114" i="16"/>
  <c r="X1113" i="16"/>
  <c r="W1113" i="16"/>
  <c r="X1112" i="16"/>
  <c r="W1112" i="16"/>
  <c r="X1111" i="16"/>
  <c r="W1111" i="16"/>
  <c r="X1110" i="16"/>
  <c r="W1110" i="16"/>
  <c r="X1109" i="16"/>
  <c r="W1109" i="16"/>
  <c r="X1108" i="16"/>
  <c r="W1108" i="16"/>
  <c r="X1107" i="16"/>
  <c r="W1107" i="16"/>
  <c r="X1106" i="16"/>
  <c r="W1106" i="16"/>
  <c r="X1105" i="16"/>
  <c r="W1105" i="16"/>
  <c r="X1104" i="16"/>
  <c r="W1104" i="16"/>
  <c r="X1103" i="16"/>
  <c r="W1103" i="16"/>
  <c r="X1102" i="16"/>
  <c r="W1102" i="16"/>
  <c r="X1101" i="16"/>
  <c r="W1101" i="16"/>
  <c r="X1100" i="16"/>
  <c r="W1100" i="16"/>
  <c r="X1099" i="16"/>
  <c r="W1099" i="16"/>
  <c r="X1098" i="16"/>
  <c r="W1098" i="16"/>
  <c r="X1097" i="16"/>
  <c r="W1097" i="16"/>
  <c r="X1096" i="16"/>
  <c r="W1096" i="16"/>
  <c r="X1095" i="16"/>
  <c r="W1095" i="16"/>
  <c r="X1094" i="16"/>
  <c r="W1094" i="16"/>
  <c r="X1093" i="16"/>
  <c r="W1093" i="16"/>
  <c r="X1092" i="16"/>
  <c r="W1092" i="16"/>
  <c r="X1091" i="16"/>
  <c r="W1091" i="16"/>
  <c r="X1090" i="16"/>
  <c r="W1090" i="16"/>
  <c r="X1089" i="16"/>
  <c r="W1089" i="16"/>
  <c r="X1088" i="16"/>
  <c r="W1088" i="16"/>
  <c r="X1087" i="16"/>
  <c r="W1087" i="16"/>
  <c r="X1086" i="16"/>
  <c r="W1086" i="16"/>
  <c r="X1085" i="16"/>
  <c r="W1085" i="16"/>
  <c r="X1084" i="16"/>
  <c r="W1084" i="16"/>
  <c r="X1083" i="16"/>
  <c r="W1083" i="16"/>
  <c r="X1082" i="16"/>
  <c r="W1082" i="16"/>
  <c r="X1081" i="16"/>
  <c r="W1081" i="16"/>
  <c r="X1080" i="16"/>
  <c r="W1080" i="16"/>
  <c r="X1079" i="16"/>
  <c r="W1079" i="16"/>
  <c r="X1078" i="16"/>
  <c r="W1078" i="16"/>
  <c r="X1077" i="16"/>
  <c r="W1077" i="16"/>
  <c r="X1076" i="16"/>
  <c r="W1076" i="16"/>
  <c r="X1075" i="16"/>
  <c r="W1075" i="16"/>
  <c r="X1074" i="16"/>
  <c r="W1074" i="16"/>
  <c r="X1073" i="16"/>
  <c r="W1073" i="16"/>
  <c r="X1072" i="16"/>
  <c r="W1072" i="16"/>
  <c r="X1071" i="16"/>
  <c r="W1071" i="16"/>
  <c r="X1070" i="16"/>
  <c r="W1070" i="16"/>
  <c r="X1069" i="16"/>
  <c r="W1069" i="16"/>
  <c r="X1068" i="16"/>
  <c r="W1068" i="16"/>
  <c r="X1067" i="16"/>
  <c r="W1067" i="16"/>
  <c r="X1066" i="16"/>
  <c r="W1066" i="16"/>
  <c r="X1065" i="16"/>
  <c r="W1065" i="16"/>
  <c r="X1064" i="16"/>
  <c r="W1064" i="16"/>
  <c r="X1063" i="16"/>
  <c r="W1063" i="16"/>
  <c r="X1062" i="16"/>
  <c r="W1062" i="16"/>
  <c r="X1061" i="16"/>
  <c r="W1061" i="16"/>
  <c r="X1060" i="16"/>
  <c r="W1060" i="16"/>
  <c r="X1059" i="16"/>
  <c r="W1059" i="16"/>
  <c r="X1058" i="16"/>
  <c r="W1058" i="16"/>
  <c r="X1057" i="16"/>
  <c r="W1057" i="16"/>
  <c r="X1056" i="16"/>
  <c r="W1056" i="16"/>
  <c r="X1055" i="16"/>
  <c r="W1055" i="16"/>
  <c r="X1054" i="16"/>
  <c r="W1054" i="16"/>
  <c r="X1053" i="16"/>
  <c r="W1053" i="16"/>
  <c r="X1052" i="16"/>
  <c r="W1052" i="16"/>
  <c r="X1051" i="16"/>
  <c r="W1051" i="16"/>
  <c r="X1050" i="16"/>
  <c r="W1050" i="16"/>
  <c r="X1049" i="16"/>
  <c r="W1049" i="16"/>
  <c r="X1048" i="16"/>
  <c r="W1048" i="16"/>
  <c r="X1047" i="16"/>
  <c r="W1047" i="16"/>
  <c r="X1046" i="16"/>
  <c r="W1046" i="16"/>
  <c r="X1045" i="16"/>
  <c r="W1045" i="16"/>
  <c r="X1044" i="16"/>
  <c r="W1044" i="16"/>
  <c r="X1043" i="16"/>
  <c r="W1043" i="16"/>
  <c r="X1042" i="16"/>
  <c r="W1042" i="16"/>
  <c r="X1041" i="16"/>
  <c r="W1041" i="16"/>
  <c r="X1040" i="16"/>
  <c r="W1040" i="16"/>
  <c r="X1039" i="16"/>
  <c r="W1039" i="16"/>
  <c r="X1038" i="16"/>
  <c r="W1038" i="16"/>
  <c r="X1037" i="16"/>
  <c r="W1037" i="16"/>
  <c r="X1036" i="16"/>
  <c r="W1036" i="16"/>
  <c r="X1035" i="16"/>
  <c r="W1035" i="16"/>
  <c r="X1034" i="16"/>
  <c r="W1034" i="16"/>
  <c r="X1033" i="16"/>
  <c r="W1033" i="16"/>
  <c r="X1032" i="16"/>
  <c r="W1032" i="16"/>
  <c r="X1031" i="16"/>
  <c r="W1031" i="16"/>
  <c r="X1030" i="16"/>
  <c r="W1030" i="16"/>
  <c r="X1029" i="16"/>
  <c r="W1029" i="16"/>
  <c r="X1028" i="16"/>
  <c r="W1028" i="16"/>
  <c r="X1027" i="16"/>
  <c r="W1027" i="16"/>
  <c r="X1026" i="16"/>
  <c r="W1026" i="16"/>
  <c r="X1025" i="16"/>
  <c r="W1025" i="16"/>
  <c r="X1024" i="16"/>
  <c r="W1024" i="16"/>
  <c r="X1023" i="16"/>
  <c r="W1023" i="16"/>
  <c r="X1022" i="16"/>
  <c r="W1022" i="16"/>
  <c r="X1021" i="16"/>
  <c r="W1021" i="16"/>
  <c r="X1020" i="16"/>
  <c r="W1020" i="16"/>
  <c r="X1019" i="16"/>
  <c r="W1019" i="16"/>
  <c r="X1018" i="16"/>
  <c r="W1018" i="16"/>
  <c r="X1017" i="16"/>
  <c r="W1017" i="16"/>
  <c r="X1016" i="16"/>
  <c r="W1016" i="16"/>
  <c r="X1015" i="16"/>
  <c r="W1015" i="16"/>
  <c r="X1014" i="16"/>
  <c r="W1014" i="16"/>
  <c r="X1013" i="16"/>
  <c r="W1013" i="16"/>
  <c r="X1012" i="16"/>
  <c r="W1012" i="16"/>
  <c r="X1011" i="16"/>
  <c r="W1011" i="16"/>
  <c r="X1010" i="16"/>
  <c r="W1010" i="16"/>
  <c r="X1009" i="16"/>
  <c r="W1009" i="16"/>
  <c r="X1008" i="16"/>
  <c r="W1008" i="16"/>
  <c r="X1007" i="16"/>
  <c r="W1007" i="16"/>
  <c r="X1006" i="16"/>
  <c r="W1006" i="16"/>
  <c r="X1005" i="16"/>
  <c r="W1005" i="16"/>
  <c r="X1004" i="16"/>
  <c r="W1004" i="16"/>
  <c r="X1003" i="16"/>
  <c r="W1003" i="16"/>
  <c r="X1002" i="16"/>
  <c r="W1002" i="16"/>
  <c r="X1001" i="16"/>
  <c r="W1001" i="16"/>
  <c r="X1000" i="16"/>
  <c r="W1000" i="16"/>
  <c r="X999" i="16"/>
  <c r="W999" i="16"/>
  <c r="X998" i="16"/>
  <c r="W998" i="16"/>
  <c r="X997" i="16"/>
  <c r="W997" i="16"/>
  <c r="X996" i="16"/>
  <c r="W996" i="16"/>
  <c r="X995" i="16"/>
  <c r="W995" i="16"/>
  <c r="X994" i="16"/>
  <c r="W994" i="16"/>
  <c r="X993" i="16"/>
  <c r="W993" i="16"/>
  <c r="X992" i="16"/>
  <c r="W992" i="16"/>
  <c r="X991" i="16"/>
  <c r="W991" i="16"/>
  <c r="X990" i="16"/>
  <c r="W990" i="16"/>
  <c r="X989" i="16"/>
  <c r="W989" i="16"/>
  <c r="X988" i="16"/>
  <c r="W988" i="16"/>
  <c r="X987" i="16"/>
  <c r="W987" i="16"/>
  <c r="X986" i="16"/>
  <c r="W986" i="16"/>
  <c r="X985" i="16"/>
  <c r="W985" i="16"/>
  <c r="X984" i="16"/>
  <c r="W984" i="16"/>
  <c r="X983" i="16"/>
  <c r="W983" i="16"/>
  <c r="X982" i="16"/>
  <c r="W982" i="16"/>
  <c r="X981" i="16"/>
  <c r="W981" i="16"/>
  <c r="X980" i="16"/>
  <c r="W980" i="16"/>
  <c r="X979" i="16"/>
  <c r="W979" i="16"/>
  <c r="X978" i="16"/>
  <c r="W978" i="16"/>
  <c r="X977" i="16"/>
  <c r="W977" i="16"/>
  <c r="X976" i="16"/>
  <c r="W976" i="16"/>
  <c r="X975" i="16"/>
  <c r="W975" i="16"/>
  <c r="X974" i="16"/>
  <c r="W974" i="16"/>
  <c r="X973" i="16"/>
  <c r="W973" i="16"/>
  <c r="X972" i="16"/>
  <c r="W972" i="16"/>
  <c r="X971" i="16"/>
  <c r="W971" i="16"/>
  <c r="X970" i="16"/>
  <c r="W970" i="16"/>
  <c r="X969" i="16"/>
  <c r="W969" i="16"/>
  <c r="X968" i="16"/>
  <c r="W968" i="16"/>
  <c r="X967" i="16"/>
  <c r="W967" i="16"/>
  <c r="X966" i="16"/>
  <c r="W966" i="16"/>
  <c r="X965" i="16"/>
  <c r="W965" i="16"/>
  <c r="X964" i="16"/>
  <c r="W964" i="16"/>
  <c r="X963" i="16"/>
  <c r="W963" i="16"/>
  <c r="X962" i="16"/>
  <c r="W962" i="16"/>
  <c r="X961" i="16"/>
  <c r="W961" i="16"/>
  <c r="X960" i="16"/>
  <c r="W960" i="16"/>
  <c r="X959" i="16"/>
  <c r="W959" i="16"/>
  <c r="X958" i="16"/>
  <c r="W958" i="16"/>
  <c r="X957" i="16"/>
  <c r="W957" i="16"/>
  <c r="X956" i="16"/>
  <c r="W956" i="16"/>
  <c r="X955" i="16"/>
  <c r="W955" i="16"/>
  <c r="X954" i="16"/>
  <c r="W954" i="16"/>
  <c r="X953" i="16"/>
  <c r="W953" i="16"/>
  <c r="X952" i="16"/>
  <c r="W952" i="16"/>
  <c r="X951" i="16"/>
  <c r="W951" i="16"/>
  <c r="X950" i="16"/>
  <c r="W950" i="16"/>
  <c r="X949" i="16"/>
  <c r="W949" i="16"/>
  <c r="X948" i="16"/>
  <c r="W948" i="16"/>
  <c r="X947" i="16"/>
  <c r="W947" i="16"/>
  <c r="X946" i="16"/>
  <c r="W946" i="16"/>
  <c r="X945" i="16"/>
  <c r="W945" i="16"/>
  <c r="X944" i="16"/>
  <c r="W944" i="16"/>
  <c r="X943" i="16"/>
  <c r="W943" i="16"/>
  <c r="X942" i="16"/>
  <c r="W942" i="16"/>
  <c r="X941" i="16"/>
  <c r="W941" i="16"/>
  <c r="X940" i="16"/>
  <c r="W940" i="16"/>
  <c r="X939" i="16"/>
  <c r="W939" i="16"/>
  <c r="X938" i="16"/>
  <c r="W938" i="16"/>
  <c r="X937" i="16"/>
  <c r="W937" i="16"/>
  <c r="X936" i="16"/>
  <c r="W936" i="16"/>
  <c r="X935" i="16"/>
  <c r="W935" i="16"/>
  <c r="X934" i="16"/>
  <c r="W934" i="16"/>
  <c r="X933" i="16"/>
  <c r="W933" i="16"/>
  <c r="X932" i="16"/>
  <c r="W932" i="16"/>
  <c r="X931" i="16"/>
  <c r="W931" i="16"/>
  <c r="X930" i="16"/>
  <c r="W930" i="16"/>
  <c r="X929" i="16"/>
  <c r="W929" i="16"/>
  <c r="X928" i="16"/>
  <c r="W928" i="16"/>
  <c r="X927" i="16"/>
  <c r="W927" i="16"/>
  <c r="X926" i="16"/>
  <c r="W926" i="16"/>
  <c r="X925" i="16"/>
  <c r="W925" i="16"/>
  <c r="X924" i="16"/>
  <c r="W924" i="16"/>
  <c r="X923" i="16"/>
  <c r="W923" i="16"/>
  <c r="X922" i="16"/>
  <c r="W922" i="16"/>
  <c r="X921" i="16"/>
  <c r="W921" i="16"/>
  <c r="X920" i="16"/>
  <c r="W920" i="16"/>
  <c r="X919" i="16"/>
  <c r="W919" i="16"/>
  <c r="X918" i="16"/>
  <c r="W918" i="16"/>
  <c r="X917" i="16"/>
  <c r="W917" i="16"/>
  <c r="X916" i="16"/>
  <c r="W916" i="16"/>
  <c r="X915" i="16"/>
  <c r="W915" i="16"/>
  <c r="X914" i="16"/>
  <c r="W914" i="16"/>
  <c r="X913" i="16"/>
  <c r="W913" i="16"/>
  <c r="X912" i="16"/>
  <c r="W912" i="16"/>
  <c r="X911" i="16"/>
  <c r="W911" i="16"/>
  <c r="X910" i="16"/>
  <c r="W910" i="16"/>
  <c r="X909" i="16"/>
  <c r="W909" i="16"/>
  <c r="X908" i="16"/>
  <c r="W908" i="16"/>
  <c r="X907" i="16"/>
  <c r="W907" i="16"/>
  <c r="X906" i="16"/>
  <c r="W906" i="16"/>
  <c r="X905" i="16"/>
  <c r="W905" i="16"/>
  <c r="X904" i="16"/>
  <c r="W904" i="16"/>
  <c r="X903" i="16"/>
  <c r="W903" i="16"/>
  <c r="X902" i="16"/>
  <c r="W902" i="16"/>
  <c r="X901" i="16"/>
  <c r="W901" i="16"/>
  <c r="X900" i="16"/>
  <c r="W900" i="16"/>
  <c r="X899" i="16"/>
  <c r="W899" i="16"/>
  <c r="X898" i="16"/>
  <c r="W898" i="16"/>
  <c r="X897" i="16"/>
  <c r="W897" i="16"/>
  <c r="X896" i="16"/>
  <c r="W896" i="16"/>
  <c r="X895" i="16"/>
  <c r="W895" i="16"/>
  <c r="X894" i="16"/>
  <c r="W894" i="16"/>
  <c r="X893" i="16"/>
  <c r="W893" i="16"/>
  <c r="X892" i="16"/>
  <c r="W892" i="16"/>
  <c r="X891" i="16"/>
  <c r="W891" i="16"/>
  <c r="X890" i="16"/>
  <c r="W890" i="16"/>
  <c r="X889" i="16"/>
  <c r="W889" i="16"/>
  <c r="X888" i="16"/>
  <c r="W888" i="16"/>
  <c r="X887" i="16"/>
  <c r="W887" i="16"/>
  <c r="X886" i="16"/>
  <c r="W886" i="16"/>
  <c r="X885" i="16"/>
  <c r="W885" i="16"/>
  <c r="X884" i="16"/>
  <c r="W884" i="16"/>
  <c r="X883" i="16"/>
  <c r="W883" i="16"/>
  <c r="X882" i="16"/>
  <c r="W882" i="16"/>
  <c r="X881" i="16"/>
  <c r="W881" i="16"/>
  <c r="X880" i="16"/>
  <c r="W880" i="16"/>
  <c r="X879" i="16"/>
  <c r="W879" i="16"/>
  <c r="X878" i="16"/>
  <c r="W878" i="16"/>
  <c r="X877" i="16"/>
  <c r="W877" i="16"/>
  <c r="X876" i="16"/>
  <c r="W876" i="16"/>
  <c r="X875" i="16"/>
  <c r="W875" i="16"/>
  <c r="X874" i="16"/>
  <c r="W874" i="16"/>
  <c r="X873" i="16"/>
  <c r="W873" i="16"/>
  <c r="X872" i="16"/>
  <c r="W872" i="16"/>
  <c r="X871" i="16"/>
  <c r="W871" i="16"/>
  <c r="X870" i="16"/>
  <c r="W870" i="16"/>
  <c r="X869" i="16"/>
  <c r="W869" i="16"/>
  <c r="X868" i="16"/>
  <c r="W868" i="16"/>
  <c r="X867" i="16"/>
  <c r="W867" i="16"/>
  <c r="X866" i="16"/>
  <c r="W866" i="16"/>
  <c r="X865" i="16"/>
  <c r="W865" i="16"/>
  <c r="X864" i="16"/>
  <c r="W864" i="16"/>
  <c r="X863" i="16"/>
  <c r="W863" i="16"/>
  <c r="X862" i="16"/>
  <c r="W862" i="16"/>
  <c r="X861" i="16"/>
  <c r="W861" i="16"/>
  <c r="X860" i="16"/>
  <c r="W860" i="16"/>
  <c r="X859" i="16"/>
  <c r="W859" i="16"/>
  <c r="X858" i="16"/>
  <c r="W858" i="16"/>
  <c r="X857" i="16"/>
  <c r="W857" i="16"/>
  <c r="X856" i="16"/>
  <c r="W856" i="16"/>
  <c r="X855" i="16"/>
  <c r="W855" i="16"/>
  <c r="X854" i="16"/>
  <c r="W854" i="16"/>
  <c r="X853" i="16"/>
  <c r="W853" i="16"/>
  <c r="X852" i="16"/>
  <c r="W852" i="16"/>
  <c r="X851" i="16"/>
  <c r="W851" i="16"/>
  <c r="X850" i="16"/>
  <c r="W850" i="16"/>
  <c r="X849" i="16"/>
  <c r="W849" i="16"/>
  <c r="X848" i="16"/>
  <c r="W848" i="16"/>
  <c r="X847" i="16"/>
  <c r="W847" i="16"/>
  <c r="X846" i="16"/>
  <c r="W846" i="16"/>
  <c r="X845" i="16"/>
  <c r="W845" i="16"/>
  <c r="X844" i="16"/>
  <c r="W844" i="16"/>
  <c r="X843" i="16"/>
  <c r="W843" i="16"/>
  <c r="X842" i="16"/>
  <c r="W842" i="16"/>
  <c r="X841" i="16"/>
  <c r="W841" i="16"/>
  <c r="X840" i="16"/>
  <c r="W840" i="16"/>
  <c r="X839" i="16"/>
  <c r="W839" i="16"/>
  <c r="X838" i="16"/>
  <c r="W838" i="16"/>
  <c r="X837" i="16"/>
  <c r="W837" i="16"/>
  <c r="X836" i="16"/>
  <c r="W836" i="16"/>
  <c r="X835" i="16"/>
  <c r="W835" i="16"/>
  <c r="X834" i="16"/>
  <c r="W834" i="16"/>
  <c r="X833" i="16"/>
  <c r="W833" i="16"/>
  <c r="X832" i="16"/>
  <c r="W832" i="16"/>
  <c r="X831" i="16"/>
  <c r="W831" i="16"/>
  <c r="X830" i="16"/>
  <c r="W830" i="16"/>
  <c r="X829" i="16"/>
  <c r="W829" i="16"/>
  <c r="X828" i="16"/>
  <c r="W828" i="16"/>
  <c r="X827" i="16"/>
  <c r="W827" i="16"/>
  <c r="X826" i="16"/>
  <c r="W826" i="16"/>
  <c r="X825" i="16"/>
  <c r="W825" i="16"/>
  <c r="X824" i="16"/>
  <c r="W824" i="16"/>
  <c r="X823" i="16"/>
  <c r="W823" i="16"/>
  <c r="X822" i="16"/>
  <c r="W822" i="16"/>
  <c r="X821" i="16"/>
  <c r="W821" i="16"/>
  <c r="X820" i="16"/>
  <c r="W820" i="16"/>
  <c r="X819" i="16"/>
  <c r="W819" i="16"/>
  <c r="X818" i="16"/>
  <c r="W818" i="16"/>
  <c r="X817" i="16"/>
  <c r="W817" i="16"/>
  <c r="X816" i="16"/>
  <c r="W816" i="16"/>
  <c r="X815" i="16"/>
  <c r="W815" i="16"/>
  <c r="X814" i="16"/>
  <c r="W814" i="16"/>
  <c r="X813" i="16"/>
  <c r="W813" i="16"/>
  <c r="X812" i="16"/>
  <c r="W812" i="16"/>
  <c r="X811" i="16"/>
  <c r="W811" i="16"/>
  <c r="X810" i="16"/>
  <c r="W810" i="16"/>
  <c r="X809" i="16"/>
  <c r="W809" i="16"/>
  <c r="X808" i="16"/>
  <c r="W808" i="16"/>
  <c r="X807" i="16"/>
  <c r="W807" i="16"/>
  <c r="X806" i="16"/>
  <c r="W806" i="16"/>
  <c r="X805" i="16"/>
  <c r="W805" i="16"/>
  <c r="X804" i="16"/>
  <c r="W804" i="16"/>
  <c r="X803" i="16"/>
  <c r="W803" i="16"/>
  <c r="X802" i="16"/>
  <c r="W802" i="16"/>
  <c r="X801" i="16"/>
  <c r="W801" i="16"/>
  <c r="X800" i="16"/>
  <c r="W800" i="16"/>
  <c r="X799" i="16"/>
  <c r="W799" i="16"/>
  <c r="X798" i="16"/>
  <c r="W798" i="16"/>
  <c r="X797" i="16"/>
  <c r="W797" i="16"/>
  <c r="X796" i="16"/>
  <c r="W796" i="16"/>
  <c r="X795" i="16"/>
  <c r="W795" i="16"/>
  <c r="X794" i="16"/>
  <c r="W794" i="16"/>
  <c r="X793" i="16"/>
  <c r="W793" i="16"/>
  <c r="X792" i="16"/>
  <c r="W792" i="16"/>
  <c r="X791" i="16"/>
  <c r="W791" i="16"/>
  <c r="X790" i="16"/>
  <c r="W790" i="16"/>
  <c r="X789" i="16"/>
  <c r="W789" i="16"/>
  <c r="X788" i="16"/>
  <c r="W788" i="16"/>
  <c r="X787" i="16"/>
  <c r="W787" i="16"/>
  <c r="X786" i="16"/>
  <c r="W786" i="16"/>
  <c r="X785" i="16"/>
  <c r="W785" i="16"/>
  <c r="X784" i="16"/>
  <c r="W784" i="16"/>
  <c r="X783" i="16"/>
  <c r="W783" i="16"/>
  <c r="X782" i="16"/>
  <c r="W782" i="16"/>
  <c r="X781" i="16"/>
  <c r="W781" i="16"/>
  <c r="X780" i="16"/>
  <c r="W780" i="16"/>
  <c r="X779" i="16"/>
  <c r="W779" i="16"/>
  <c r="X778" i="16"/>
  <c r="W778" i="16"/>
  <c r="X777" i="16"/>
  <c r="W777" i="16"/>
  <c r="X776" i="16"/>
  <c r="W776" i="16"/>
  <c r="X775" i="16"/>
  <c r="W775" i="16"/>
  <c r="X774" i="16"/>
  <c r="W774" i="16"/>
  <c r="X773" i="16"/>
  <c r="W773" i="16"/>
  <c r="X772" i="16"/>
  <c r="W772" i="16"/>
  <c r="X771" i="16"/>
  <c r="W771" i="16"/>
  <c r="X770" i="16"/>
  <c r="W770" i="16"/>
  <c r="X769" i="16"/>
  <c r="W769" i="16"/>
  <c r="X768" i="16"/>
  <c r="W768" i="16"/>
  <c r="X767" i="16"/>
  <c r="W767" i="16"/>
  <c r="X766" i="16"/>
  <c r="W766" i="16"/>
  <c r="X765" i="16"/>
  <c r="W765" i="16"/>
  <c r="X764" i="16"/>
  <c r="W764" i="16"/>
  <c r="X763" i="16"/>
  <c r="W763" i="16"/>
  <c r="X762" i="16"/>
  <c r="W762" i="16"/>
  <c r="X761" i="16"/>
  <c r="W761" i="16"/>
  <c r="X760" i="16"/>
  <c r="W760" i="16"/>
  <c r="X759" i="16"/>
  <c r="W759" i="16"/>
  <c r="X758" i="16"/>
  <c r="W758" i="16"/>
  <c r="X757" i="16"/>
  <c r="W757" i="16"/>
  <c r="X756" i="16"/>
  <c r="W756" i="16"/>
  <c r="X755" i="16"/>
  <c r="W755" i="16"/>
  <c r="X754" i="16"/>
  <c r="W754" i="16"/>
  <c r="X753" i="16"/>
  <c r="W753" i="16"/>
  <c r="X752" i="16"/>
  <c r="W752" i="16"/>
  <c r="X751" i="16"/>
  <c r="W751" i="16"/>
  <c r="X750" i="16"/>
  <c r="W750" i="16"/>
  <c r="X749" i="16"/>
  <c r="W749" i="16"/>
  <c r="X748" i="16"/>
  <c r="W748" i="16"/>
  <c r="X747" i="16"/>
  <c r="W747" i="16"/>
  <c r="X746" i="16"/>
  <c r="W746" i="16"/>
  <c r="X745" i="16"/>
  <c r="W745" i="16"/>
  <c r="X744" i="16"/>
  <c r="W744" i="16"/>
  <c r="X743" i="16"/>
  <c r="W743" i="16"/>
  <c r="X742" i="16"/>
  <c r="W742" i="16"/>
  <c r="X741" i="16"/>
  <c r="W741" i="16"/>
  <c r="X740" i="16"/>
  <c r="W740" i="16"/>
  <c r="X739" i="16"/>
  <c r="W739" i="16"/>
  <c r="X738" i="16"/>
  <c r="W738" i="16"/>
  <c r="X737" i="16"/>
  <c r="W737" i="16"/>
  <c r="X736" i="16"/>
  <c r="W736" i="16"/>
  <c r="X735" i="16"/>
  <c r="W735" i="16"/>
  <c r="X734" i="16"/>
  <c r="W734" i="16"/>
  <c r="X733" i="16"/>
  <c r="W733" i="16"/>
  <c r="X732" i="16"/>
  <c r="W732" i="16"/>
  <c r="X731" i="16"/>
  <c r="W731" i="16"/>
  <c r="X730" i="16"/>
  <c r="W730" i="16"/>
  <c r="X729" i="16"/>
  <c r="W729" i="16"/>
  <c r="X728" i="16"/>
  <c r="W728" i="16"/>
  <c r="X727" i="16"/>
  <c r="W727" i="16"/>
  <c r="X726" i="16"/>
  <c r="W726" i="16"/>
  <c r="X725" i="16"/>
  <c r="W725" i="16"/>
  <c r="X724" i="16"/>
  <c r="W724" i="16"/>
  <c r="X723" i="16"/>
  <c r="W723" i="16"/>
  <c r="X722" i="16"/>
  <c r="W722" i="16"/>
  <c r="X721" i="16"/>
  <c r="W721" i="16"/>
  <c r="X720" i="16"/>
  <c r="W720" i="16"/>
  <c r="X719" i="16"/>
  <c r="W719" i="16"/>
  <c r="X718" i="16"/>
  <c r="W718" i="16"/>
  <c r="X717" i="16"/>
  <c r="W717" i="16"/>
  <c r="X716" i="16"/>
  <c r="W716" i="16"/>
  <c r="X715" i="16"/>
  <c r="W715" i="16"/>
  <c r="X714" i="16"/>
  <c r="W714" i="16"/>
  <c r="X713" i="16"/>
  <c r="W713" i="16"/>
  <c r="X712" i="16"/>
  <c r="W712" i="16"/>
  <c r="X711" i="16"/>
  <c r="W711" i="16"/>
  <c r="X710" i="16"/>
  <c r="W710" i="16"/>
  <c r="X709" i="16"/>
  <c r="W709" i="16"/>
  <c r="X708" i="16"/>
  <c r="W708" i="16"/>
  <c r="X707" i="16"/>
  <c r="W707" i="16"/>
  <c r="X706" i="16"/>
  <c r="W706" i="16"/>
  <c r="X705" i="16"/>
  <c r="W705" i="16"/>
  <c r="X704" i="16"/>
  <c r="W704" i="16"/>
  <c r="X703" i="16"/>
  <c r="W703" i="16"/>
  <c r="X702" i="16"/>
  <c r="W702" i="16"/>
  <c r="X701" i="16"/>
  <c r="W701" i="16"/>
  <c r="X700" i="16"/>
  <c r="W700" i="16"/>
  <c r="X699" i="16"/>
  <c r="W699" i="16"/>
  <c r="X698" i="16"/>
  <c r="W698" i="16"/>
  <c r="X697" i="16"/>
  <c r="W697" i="16"/>
  <c r="X696" i="16"/>
  <c r="W696" i="16"/>
  <c r="X695" i="16"/>
  <c r="W695" i="16"/>
  <c r="X694" i="16"/>
  <c r="W694" i="16"/>
  <c r="X693" i="16"/>
  <c r="W693" i="16"/>
  <c r="X692" i="16"/>
  <c r="W692" i="16"/>
  <c r="X691" i="16"/>
  <c r="W691" i="16"/>
  <c r="X690" i="16"/>
  <c r="W690" i="16"/>
  <c r="X689" i="16"/>
  <c r="W689" i="16"/>
  <c r="X688" i="16"/>
  <c r="W688" i="16"/>
  <c r="X687" i="16"/>
  <c r="W687" i="16"/>
  <c r="X686" i="16"/>
  <c r="W686" i="16"/>
  <c r="X685" i="16"/>
  <c r="W685" i="16"/>
  <c r="X684" i="16"/>
  <c r="W684" i="16"/>
  <c r="X683" i="16"/>
  <c r="W683" i="16"/>
  <c r="X682" i="16"/>
  <c r="W682" i="16"/>
  <c r="X681" i="16"/>
  <c r="W681" i="16"/>
  <c r="X680" i="16"/>
  <c r="W680" i="16"/>
  <c r="X679" i="16"/>
  <c r="W679" i="16"/>
  <c r="X678" i="16"/>
  <c r="W678" i="16"/>
  <c r="X677" i="16"/>
  <c r="W677" i="16"/>
  <c r="X676" i="16"/>
  <c r="W676" i="16"/>
  <c r="X675" i="16"/>
  <c r="W675" i="16"/>
  <c r="X674" i="16"/>
  <c r="W674" i="16"/>
  <c r="X673" i="16"/>
  <c r="W673" i="16"/>
  <c r="X672" i="16"/>
  <c r="W672" i="16"/>
  <c r="X671" i="16"/>
  <c r="W671" i="16"/>
  <c r="X670" i="16"/>
  <c r="W670" i="16"/>
  <c r="X669" i="16"/>
  <c r="W669" i="16"/>
  <c r="X668" i="16"/>
  <c r="W668" i="16"/>
  <c r="X667" i="16"/>
  <c r="W667" i="16"/>
  <c r="X666" i="16"/>
  <c r="W666" i="16"/>
  <c r="X665" i="16"/>
  <c r="W665" i="16"/>
  <c r="X664" i="16"/>
  <c r="W664" i="16"/>
  <c r="X663" i="16"/>
  <c r="W663" i="16"/>
  <c r="X662" i="16"/>
  <c r="W662" i="16"/>
  <c r="X661" i="16"/>
  <c r="W661" i="16"/>
  <c r="X660" i="16"/>
  <c r="W660" i="16"/>
  <c r="X659" i="16"/>
  <c r="W659" i="16"/>
  <c r="X658" i="16"/>
  <c r="W658" i="16"/>
  <c r="X657" i="16"/>
  <c r="W657" i="16"/>
  <c r="X656" i="16"/>
  <c r="W656" i="16"/>
  <c r="X655" i="16"/>
  <c r="W655" i="16"/>
  <c r="X654" i="16"/>
  <c r="W654" i="16"/>
  <c r="X653" i="16"/>
  <c r="W653" i="16"/>
  <c r="X652" i="16"/>
  <c r="W652" i="16"/>
  <c r="X651" i="16"/>
  <c r="W651" i="16"/>
  <c r="X650" i="16"/>
  <c r="W650" i="16"/>
  <c r="X649" i="16"/>
  <c r="W649" i="16"/>
  <c r="X648" i="16"/>
  <c r="W648" i="16"/>
  <c r="X647" i="16"/>
  <c r="W647" i="16"/>
  <c r="X646" i="16"/>
  <c r="W646" i="16"/>
  <c r="X645" i="16"/>
  <c r="W645" i="16"/>
  <c r="X644" i="16"/>
  <c r="W644" i="16"/>
  <c r="X643" i="16"/>
  <c r="W643" i="16"/>
  <c r="X642" i="16"/>
  <c r="W642" i="16"/>
  <c r="X641" i="16"/>
  <c r="W641" i="16"/>
  <c r="X640" i="16"/>
  <c r="W640" i="16"/>
  <c r="X639" i="16"/>
  <c r="W639" i="16"/>
  <c r="X638" i="16"/>
  <c r="W638" i="16"/>
  <c r="X637" i="16"/>
  <c r="W637" i="16"/>
  <c r="X636" i="16"/>
  <c r="W636" i="16"/>
  <c r="X635" i="16"/>
  <c r="W635" i="16"/>
  <c r="X634" i="16"/>
  <c r="W634" i="16"/>
  <c r="X633" i="16"/>
  <c r="W633" i="16"/>
  <c r="X632" i="16"/>
  <c r="W632" i="16"/>
  <c r="X631" i="16"/>
  <c r="W631" i="16"/>
  <c r="X630" i="16"/>
  <c r="W630" i="16"/>
  <c r="X629" i="16"/>
  <c r="W629" i="16"/>
  <c r="X628" i="16"/>
  <c r="W628" i="16"/>
  <c r="X627" i="16"/>
  <c r="W627" i="16"/>
  <c r="X626" i="16"/>
  <c r="W626" i="16"/>
  <c r="X625" i="16"/>
  <c r="W625" i="16"/>
  <c r="X624" i="16"/>
  <c r="W624" i="16"/>
  <c r="X623" i="16"/>
  <c r="W623" i="16"/>
  <c r="X622" i="16"/>
  <c r="W622" i="16"/>
  <c r="X621" i="16"/>
  <c r="W621" i="16"/>
  <c r="X620" i="16"/>
  <c r="W620" i="16"/>
  <c r="X619" i="16"/>
  <c r="W619" i="16"/>
  <c r="X618" i="16"/>
  <c r="W618" i="16"/>
  <c r="X617" i="16"/>
  <c r="W617" i="16"/>
  <c r="X616" i="16"/>
  <c r="W616" i="16"/>
  <c r="X615" i="16"/>
  <c r="W615" i="16"/>
  <c r="X614" i="16"/>
  <c r="W614" i="16"/>
  <c r="X613" i="16"/>
  <c r="W613" i="16"/>
  <c r="X612" i="16"/>
  <c r="W612" i="16"/>
  <c r="X611" i="16"/>
  <c r="W611" i="16"/>
  <c r="X610" i="16"/>
  <c r="W610" i="16"/>
  <c r="X609" i="16"/>
  <c r="W609" i="16"/>
  <c r="X608" i="16"/>
  <c r="W608" i="16"/>
  <c r="X607" i="16"/>
  <c r="W607" i="16"/>
  <c r="X606" i="16"/>
  <c r="W606" i="16"/>
  <c r="X605" i="16"/>
  <c r="W605" i="16"/>
  <c r="X604" i="16"/>
  <c r="W604" i="16"/>
  <c r="X603" i="16"/>
  <c r="W603" i="16"/>
  <c r="X602" i="16"/>
  <c r="W602" i="16"/>
  <c r="X601" i="16"/>
  <c r="W601" i="16"/>
  <c r="X600" i="16"/>
  <c r="W600" i="16"/>
  <c r="X599" i="16"/>
  <c r="W599" i="16"/>
  <c r="X598" i="16"/>
  <c r="W598" i="16"/>
  <c r="X597" i="16"/>
  <c r="W597" i="16"/>
  <c r="X596" i="16"/>
  <c r="W596" i="16"/>
  <c r="X595" i="16"/>
  <c r="W595" i="16"/>
  <c r="X594" i="16"/>
  <c r="W594" i="16"/>
  <c r="X593" i="16"/>
  <c r="W593" i="16"/>
  <c r="X592" i="16"/>
  <c r="W592" i="16"/>
  <c r="X591" i="16"/>
  <c r="W591" i="16"/>
  <c r="X590" i="16"/>
  <c r="W590" i="16"/>
  <c r="X589" i="16"/>
  <c r="W589" i="16"/>
  <c r="X588" i="16"/>
  <c r="W588" i="16"/>
  <c r="X587" i="16"/>
  <c r="W587" i="16"/>
  <c r="X586" i="16"/>
  <c r="W586" i="16"/>
  <c r="X585" i="16"/>
  <c r="W585" i="16"/>
  <c r="X584" i="16"/>
  <c r="W584" i="16"/>
  <c r="X583" i="16"/>
  <c r="W583" i="16"/>
  <c r="X582" i="16"/>
  <c r="W582" i="16"/>
  <c r="X581" i="16"/>
  <c r="W581" i="16"/>
  <c r="X580" i="16"/>
  <c r="W580" i="16"/>
  <c r="X579" i="16"/>
  <c r="W579" i="16"/>
  <c r="X578" i="16"/>
  <c r="W578" i="16"/>
  <c r="X577" i="16"/>
  <c r="W577" i="16"/>
  <c r="X576" i="16"/>
  <c r="W576" i="16"/>
  <c r="X575" i="16"/>
  <c r="W575" i="16"/>
  <c r="X574" i="16"/>
  <c r="W574" i="16"/>
  <c r="X573" i="16"/>
  <c r="W573" i="16"/>
  <c r="X572" i="16"/>
  <c r="W572" i="16"/>
  <c r="X571" i="16"/>
  <c r="W571" i="16"/>
  <c r="X570" i="16"/>
  <c r="W570" i="16"/>
  <c r="X569" i="16"/>
  <c r="W569" i="16"/>
  <c r="X568" i="16"/>
  <c r="W568" i="16"/>
  <c r="X567" i="16"/>
  <c r="W567" i="16"/>
  <c r="X566" i="16"/>
  <c r="W566" i="16"/>
  <c r="X565" i="16"/>
  <c r="W565" i="16"/>
  <c r="X564" i="16"/>
  <c r="W564" i="16"/>
  <c r="X563" i="16"/>
  <c r="W563" i="16"/>
  <c r="X562" i="16"/>
  <c r="W562" i="16"/>
  <c r="X561" i="16"/>
  <c r="W561" i="16"/>
  <c r="X560" i="16"/>
  <c r="W560" i="16"/>
  <c r="X559" i="16"/>
  <c r="W559" i="16"/>
  <c r="X558" i="16"/>
  <c r="W558" i="16"/>
  <c r="X557" i="16"/>
  <c r="W557" i="16"/>
  <c r="X556" i="16"/>
  <c r="W556" i="16"/>
  <c r="X555" i="16"/>
  <c r="W555" i="16"/>
  <c r="X554" i="16"/>
  <c r="W554" i="16"/>
  <c r="X553" i="16"/>
  <c r="W553" i="16"/>
  <c r="X552" i="16"/>
  <c r="W552" i="16"/>
  <c r="X551" i="16"/>
  <c r="W551" i="16"/>
  <c r="X550" i="16"/>
  <c r="W550" i="16"/>
  <c r="X549" i="16"/>
  <c r="W549" i="16"/>
  <c r="X548" i="16"/>
  <c r="W548" i="16"/>
  <c r="X547" i="16"/>
  <c r="W547" i="16"/>
  <c r="X546" i="16"/>
  <c r="W546" i="16"/>
  <c r="X545" i="16"/>
  <c r="W545" i="16"/>
  <c r="X544" i="16"/>
  <c r="W544" i="16"/>
  <c r="X543" i="16"/>
  <c r="W543" i="16"/>
  <c r="X542" i="16"/>
  <c r="W542" i="16"/>
  <c r="X541" i="16"/>
  <c r="W541" i="16"/>
  <c r="X540" i="16"/>
  <c r="W540" i="16"/>
  <c r="X539" i="16"/>
  <c r="W539" i="16"/>
  <c r="X538" i="16"/>
  <c r="W538" i="16"/>
  <c r="X537" i="16"/>
  <c r="W537" i="16"/>
  <c r="X536" i="16"/>
  <c r="W536" i="16"/>
  <c r="X535" i="16"/>
  <c r="W535" i="16"/>
  <c r="X534" i="16"/>
  <c r="W534" i="16"/>
  <c r="X533" i="16"/>
  <c r="W533" i="16"/>
  <c r="X532" i="16"/>
  <c r="W532" i="16"/>
  <c r="X531" i="16"/>
  <c r="W531" i="16"/>
  <c r="X530" i="16"/>
  <c r="W530" i="16"/>
  <c r="X529" i="16"/>
  <c r="W529" i="16"/>
  <c r="X528" i="16"/>
  <c r="W528" i="16"/>
  <c r="X527" i="16"/>
  <c r="W527" i="16"/>
  <c r="X526" i="16"/>
  <c r="W526" i="16"/>
  <c r="X525" i="16"/>
  <c r="W525" i="16"/>
  <c r="X524" i="16"/>
  <c r="W524" i="16"/>
  <c r="X523" i="16"/>
  <c r="W523" i="16"/>
  <c r="X522" i="16"/>
  <c r="W522" i="16"/>
  <c r="X521" i="16"/>
  <c r="W521" i="16"/>
  <c r="X520" i="16"/>
  <c r="W520" i="16"/>
  <c r="X519" i="16"/>
  <c r="W519" i="16"/>
  <c r="X518" i="16"/>
  <c r="W518" i="16"/>
  <c r="X517" i="16"/>
  <c r="W517" i="16"/>
  <c r="X516" i="16"/>
  <c r="W516" i="16"/>
  <c r="X515" i="16"/>
  <c r="W515" i="16"/>
  <c r="X514" i="16"/>
  <c r="W514" i="16"/>
  <c r="X513" i="16"/>
  <c r="W513" i="16"/>
  <c r="X512" i="16"/>
  <c r="W512" i="16"/>
  <c r="X511" i="16"/>
  <c r="W511" i="16"/>
  <c r="X510" i="16"/>
  <c r="W510" i="16"/>
  <c r="X509" i="16"/>
  <c r="W509" i="16"/>
  <c r="X508" i="16"/>
  <c r="W508" i="16"/>
  <c r="X507" i="16"/>
  <c r="W507" i="16"/>
  <c r="X506" i="16"/>
  <c r="W506" i="16"/>
  <c r="X505" i="16"/>
  <c r="W505" i="16"/>
  <c r="X504" i="16"/>
  <c r="W504" i="16"/>
  <c r="X503" i="16"/>
  <c r="W503" i="16"/>
  <c r="X502" i="16"/>
  <c r="W502" i="16"/>
  <c r="X501" i="16"/>
  <c r="W501" i="16"/>
  <c r="X500" i="16"/>
  <c r="W500" i="16"/>
  <c r="X499" i="16"/>
  <c r="W499" i="16"/>
  <c r="X498" i="16"/>
  <c r="W498" i="16"/>
  <c r="X497" i="16"/>
  <c r="W497" i="16"/>
  <c r="X496" i="16"/>
  <c r="W496" i="16"/>
  <c r="X495" i="16"/>
  <c r="W495" i="16"/>
  <c r="X494" i="16"/>
  <c r="W494" i="16"/>
  <c r="X493" i="16"/>
  <c r="W493" i="16"/>
  <c r="X492" i="16"/>
  <c r="W492" i="16"/>
  <c r="X491" i="16"/>
  <c r="W491" i="16"/>
  <c r="X490" i="16"/>
  <c r="W490" i="16"/>
  <c r="X489" i="16"/>
  <c r="W489" i="16"/>
  <c r="X488" i="16"/>
  <c r="W488" i="16"/>
  <c r="X487" i="16"/>
  <c r="W487" i="16"/>
  <c r="X486" i="16"/>
  <c r="W486" i="16"/>
  <c r="X485" i="16"/>
  <c r="W485" i="16"/>
  <c r="X484" i="16"/>
  <c r="W484" i="16"/>
  <c r="X483" i="16"/>
  <c r="W483" i="16"/>
  <c r="X482" i="16"/>
  <c r="W482" i="16"/>
  <c r="X481" i="16"/>
  <c r="W481" i="16"/>
  <c r="X480" i="16"/>
  <c r="W480" i="16"/>
  <c r="X479" i="16"/>
  <c r="W479" i="16"/>
  <c r="X478" i="16"/>
  <c r="W478" i="16"/>
  <c r="X477" i="16"/>
  <c r="W477" i="16"/>
  <c r="X476" i="16"/>
  <c r="W476" i="16"/>
  <c r="X475" i="16"/>
  <c r="W475" i="16"/>
  <c r="X474" i="16"/>
  <c r="W474" i="16"/>
  <c r="X473" i="16"/>
  <c r="W473" i="16"/>
  <c r="X472" i="16"/>
  <c r="W472" i="16"/>
  <c r="X471" i="16"/>
  <c r="W471" i="16"/>
  <c r="X470" i="16"/>
  <c r="W470" i="16"/>
  <c r="X469" i="16"/>
  <c r="W469" i="16"/>
  <c r="X468" i="16"/>
  <c r="W468" i="16"/>
  <c r="X467" i="16"/>
  <c r="W467" i="16"/>
  <c r="X466" i="16"/>
  <c r="W466" i="16"/>
  <c r="X465" i="16"/>
  <c r="W465" i="16"/>
  <c r="X464" i="16"/>
  <c r="W464" i="16"/>
  <c r="X463" i="16"/>
  <c r="W463" i="16"/>
  <c r="X462" i="16"/>
  <c r="W462" i="16"/>
  <c r="X461" i="16"/>
  <c r="W461" i="16"/>
  <c r="X460" i="16"/>
  <c r="W460" i="16"/>
  <c r="X459" i="16"/>
  <c r="W459" i="16"/>
  <c r="X458" i="16"/>
  <c r="W458" i="16"/>
  <c r="X457" i="16"/>
  <c r="W457" i="16"/>
  <c r="X456" i="16"/>
  <c r="W456" i="16"/>
  <c r="X455" i="16"/>
  <c r="W455" i="16"/>
  <c r="X454" i="16"/>
  <c r="W454" i="16"/>
  <c r="X453" i="16"/>
  <c r="W453" i="16"/>
  <c r="X452" i="16"/>
  <c r="W452" i="16"/>
  <c r="X451" i="16"/>
  <c r="W451" i="16"/>
  <c r="X450" i="16"/>
  <c r="W450" i="16"/>
  <c r="X449" i="16"/>
  <c r="W449" i="16"/>
  <c r="X448" i="16"/>
  <c r="W448" i="16"/>
  <c r="X447" i="16"/>
  <c r="W447" i="16"/>
  <c r="X446" i="16"/>
  <c r="W446" i="16"/>
  <c r="X445" i="16"/>
  <c r="W445" i="16"/>
  <c r="X444" i="16"/>
  <c r="W444" i="16"/>
  <c r="X443" i="16"/>
  <c r="W443" i="16"/>
  <c r="X442" i="16"/>
  <c r="W442" i="16"/>
  <c r="X441" i="16"/>
  <c r="W441" i="16"/>
  <c r="X440" i="16"/>
  <c r="W440" i="16"/>
  <c r="X439" i="16"/>
  <c r="W439" i="16"/>
  <c r="X438" i="16"/>
  <c r="W438" i="16"/>
  <c r="X437" i="16"/>
  <c r="W437" i="16"/>
  <c r="X436" i="16"/>
  <c r="W436" i="16"/>
  <c r="X435" i="16"/>
  <c r="W435" i="16"/>
  <c r="X434" i="16"/>
  <c r="W434" i="16"/>
  <c r="X433" i="16"/>
  <c r="W433" i="16"/>
  <c r="X432" i="16"/>
  <c r="W432" i="16"/>
  <c r="X431" i="16"/>
  <c r="W431" i="16"/>
  <c r="X430" i="16"/>
  <c r="W430" i="16"/>
  <c r="X429" i="16"/>
  <c r="W429" i="16"/>
  <c r="X428" i="16"/>
  <c r="W428" i="16"/>
  <c r="X427" i="16"/>
  <c r="W427" i="16"/>
  <c r="X426" i="16"/>
  <c r="W426" i="16"/>
  <c r="X425" i="16"/>
  <c r="W425" i="16"/>
  <c r="X424" i="16"/>
  <c r="W424" i="16"/>
  <c r="X423" i="16"/>
  <c r="W423" i="16"/>
  <c r="X422" i="16"/>
  <c r="W422" i="16"/>
  <c r="X421" i="16"/>
  <c r="W421" i="16"/>
  <c r="X420" i="16"/>
  <c r="W420" i="16"/>
  <c r="X419" i="16"/>
  <c r="W419" i="16"/>
  <c r="X418" i="16"/>
  <c r="W418" i="16"/>
  <c r="X417" i="16"/>
  <c r="W417" i="16"/>
  <c r="X416" i="16"/>
  <c r="W416" i="16"/>
  <c r="X415" i="16"/>
  <c r="W415" i="16"/>
  <c r="X414" i="16"/>
  <c r="W414" i="16"/>
  <c r="X413" i="16"/>
  <c r="W413" i="16"/>
  <c r="X412" i="16"/>
  <c r="W412" i="16"/>
  <c r="X411" i="16"/>
  <c r="W411" i="16"/>
  <c r="X410" i="16"/>
  <c r="W410" i="16"/>
  <c r="X409" i="16"/>
  <c r="W409" i="16"/>
  <c r="X408" i="16"/>
  <c r="W408" i="16"/>
  <c r="X407" i="16"/>
  <c r="W407" i="16"/>
  <c r="X406" i="16"/>
  <c r="W406" i="16"/>
  <c r="X405" i="16"/>
  <c r="W405" i="16"/>
  <c r="X404" i="16"/>
  <c r="W404" i="16"/>
  <c r="X403" i="16"/>
  <c r="W403" i="16"/>
  <c r="X402" i="16"/>
  <c r="W402" i="16"/>
  <c r="X401" i="16"/>
  <c r="W401" i="16"/>
  <c r="X400" i="16"/>
  <c r="W400" i="16"/>
  <c r="X399" i="16"/>
  <c r="W399" i="16"/>
  <c r="X398" i="16"/>
  <c r="W398" i="16"/>
  <c r="X397" i="16"/>
  <c r="W397" i="16"/>
  <c r="X396" i="16"/>
  <c r="W396" i="16"/>
  <c r="X395" i="16"/>
  <c r="W395" i="16"/>
  <c r="X394" i="16"/>
  <c r="W394" i="16"/>
  <c r="X393" i="16"/>
  <c r="W393" i="16"/>
  <c r="X392" i="16"/>
  <c r="W392" i="16"/>
  <c r="X391" i="16"/>
  <c r="W391" i="16"/>
  <c r="X390" i="16"/>
  <c r="W390" i="16"/>
  <c r="X389" i="16"/>
  <c r="W389" i="16"/>
  <c r="X388" i="16"/>
  <c r="W388" i="16"/>
  <c r="X387" i="16"/>
  <c r="W387" i="16"/>
  <c r="X386" i="16"/>
  <c r="W386" i="16"/>
  <c r="X385" i="16"/>
  <c r="W385" i="16"/>
  <c r="X384" i="16"/>
  <c r="W384" i="16"/>
  <c r="X383" i="16"/>
  <c r="W383" i="16"/>
  <c r="X382" i="16"/>
  <c r="W382" i="16"/>
  <c r="X381" i="16"/>
  <c r="W381" i="16"/>
  <c r="X380" i="16"/>
  <c r="W380" i="16"/>
  <c r="X379" i="16"/>
  <c r="W379" i="16"/>
  <c r="X378" i="16"/>
  <c r="W378" i="16"/>
  <c r="X377" i="16"/>
  <c r="W377" i="16"/>
  <c r="X376" i="16"/>
  <c r="W376" i="16"/>
  <c r="X375" i="16"/>
  <c r="W375" i="16"/>
  <c r="X374" i="16"/>
  <c r="W374" i="16"/>
  <c r="X373" i="16"/>
  <c r="W373" i="16"/>
  <c r="X372" i="16"/>
  <c r="W372" i="16"/>
  <c r="X371" i="16"/>
  <c r="W371" i="16"/>
  <c r="X370" i="16"/>
  <c r="W370" i="16"/>
  <c r="X369" i="16"/>
  <c r="W369" i="16"/>
  <c r="X368" i="16"/>
  <c r="W368" i="16"/>
  <c r="X367" i="16"/>
  <c r="W367" i="16"/>
  <c r="X366" i="16"/>
  <c r="W366" i="16"/>
  <c r="X365" i="16"/>
  <c r="W365" i="16"/>
  <c r="X364" i="16"/>
  <c r="W364" i="16"/>
  <c r="X363" i="16"/>
  <c r="W363" i="16"/>
  <c r="X362" i="16"/>
  <c r="W362" i="16"/>
  <c r="X361" i="16"/>
  <c r="W361" i="16"/>
  <c r="X360" i="16"/>
  <c r="W360" i="16"/>
  <c r="X359" i="16"/>
  <c r="W359" i="16"/>
  <c r="X358" i="16"/>
  <c r="W358" i="16"/>
  <c r="X357" i="16"/>
  <c r="W357" i="16"/>
  <c r="X356" i="16"/>
  <c r="W356" i="16"/>
  <c r="X355" i="16"/>
  <c r="W355" i="16"/>
  <c r="X354" i="16"/>
  <c r="W354" i="16"/>
  <c r="X353" i="16"/>
  <c r="W353" i="16"/>
  <c r="X352" i="16"/>
  <c r="W352" i="16"/>
  <c r="X351" i="16"/>
  <c r="W351" i="16"/>
  <c r="X350" i="16"/>
  <c r="W350" i="16"/>
  <c r="X349" i="16"/>
  <c r="W349" i="16"/>
  <c r="X348" i="16"/>
  <c r="W348" i="16"/>
  <c r="X347" i="16"/>
  <c r="W347" i="16"/>
  <c r="X346" i="16"/>
  <c r="W346" i="16"/>
  <c r="X345" i="16"/>
  <c r="W345" i="16"/>
  <c r="X344" i="16"/>
  <c r="W344" i="16"/>
  <c r="X343" i="16"/>
  <c r="W343" i="16"/>
  <c r="X342" i="16"/>
  <c r="W342" i="16"/>
  <c r="X341" i="16"/>
  <c r="W341" i="16"/>
  <c r="X340" i="16"/>
  <c r="W340" i="16"/>
  <c r="X339" i="16"/>
  <c r="W339" i="16"/>
  <c r="X338" i="16"/>
  <c r="W338" i="16"/>
  <c r="X337" i="16"/>
  <c r="W337" i="16"/>
  <c r="X336" i="16"/>
  <c r="W336" i="16"/>
  <c r="X335" i="16"/>
  <c r="W335" i="16"/>
  <c r="X334" i="16"/>
  <c r="W334" i="16"/>
  <c r="X333" i="16"/>
  <c r="W333" i="16"/>
  <c r="X332" i="16"/>
  <c r="W332" i="16"/>
  <c r="X331" i="16"/>
  <c r="W331" i="16"/>
  <c r="X330" i="16"/>
  <c r="W330" i="16"/>
  <c r="X329" i="16"/>
  <c r="W329" i="16"/>
  <c r="X328" i="16"/>
  <c r="W328" i="16"/>
  <c r="X327" i="16"/>
  <c r="W327" i="16"/>
  <c r="X326" i="16"/>
  <c r="W326" i="16"/>
  <c r="X325" i="16"/>
  <c r="W325" i="16"/>
  <c r="X324" i="16"/>
  <c r="W324" i="16"/>
  <c r="X323" i="16"/>
  <c r="W323" i="16"/>
  <c r="X322" i="16"/>
  <c r="W322" i="16"/>
  <c r="X321" i="16"/>
  <c r="W321" i="16"/>
  <c r="X320" i="16"/>
  <c r="W320" i="16"/>
  <c r="X319" i="16"/>
  <c r="W319" i="16"/>
  <c r="X318" i="16"/>
  <c r="W318" i="16"/>
  <c r="X317" i="16"/>
  <c r="W317" i="16"/>
  <c r="X316" i="16"/>
  <c r="W316" i="16"/>
  <c r="X315" i="16"/>
  <c r="W315" i="16"/>
  <c r="X314" i="16"/>
  <c r="W314" i="16"/>
  <c r="X313" i="16"/>
  <c r="W313" i="16"/>
  <c r="X312" i="16"/>
  <c r="W312" i="16"/>
  <c r="X311" i="16"/>
  <c r="W311" i="16"/>
  <c r="X310" i="16"/>
  <c r="W310" i="16"/>
  <c r="X309" i="16"/>
  <c r="W309" i="16"/>
  <c r="X308" i="16"/>
  <c r="W308" i="16"/>
  <c r="X307" i="16"/>
  <c r="W307" i="16"/>
  <c r="X306" i="16"/>
  <c r="W306" i="16"/>
  <c r="X305" i="16"/>
  <c r="W305" i="16"/>
  <c r="X304" i="16"/>
  <c r="W304" i="16"/>
  <c r="X303" i="16"/>
  <c r="W303" i="16"/>
  <c r="X302" i="16"/>
  <c r="W302" i="16"/>
  <c r="X301" i="16"/>
  <c r="W301" i="16"/>
  <c r="X300" i="16"/>
  <c r="W300" i="16"/>
  <c r="X299" i="16"/>
  <c r="W299" i="16"/>
  <c r="X298" i="16"/>
  <c r="W298" i="16"/>
  <c r="X297" i="16"/>
  <c r="W297" i="16"/>
  <c r="X296" i="16"/>
  <c r="W296" i="16"/>
  <c r="X295" i="16"/>
  <c r="W295" i="16"/>
  <c r="X294" i="16"/>
  <c r="W294" i="16"/>
  <c r="X293" i="16"/>
  <c r="W293" i="16"/>
  <c r="X292" i="16"/>
  <c r="W292" i="16"/>
  <c r="X291" i="16"/>
  <c r="W291" i="16"/>
  <c r="X290" i="16"/>
  <c r="W290" i="16"/>
  <c r="X289" i="16"/>
  <c r="W289" i="16"/>
  <c r="X288" i="16"/>
  <c r="W288" i="16"/>
  <c r="X287" i="16"/>
  <c r="W287" i="16"/>
  <c r="X286" i="16"/>
  <c r="W286" i="16"/>
  <c r="X285" i="16"/>
  <c r="W285" i="16"/>
  <c r="X284" i="16"/>
  <c r="W284" i="16"/>
  <c r="X283" i="16"/>
  <c r="W283" i="16"/>
  <c r="X282" i="16"/>
  <c r="W282" i="16"/>
  <c r="X281" i="16"/>
  <c r="W281" i="16"/>
  <c r="X280" i="16"/>
  <c r="W280" i="16"/>
  <c r="X279" i="16"/>
  <c r="W279" i="16"/>
  <c r="X278" i="16"/>
  <c r="W278" i="16"/>
  <c r="X277" i="16"/>
  <c r="W277" i="16"/>
  <c r="X276" i="16"/>
  <c r="W276" i="16"/>
  <c r="X275" i="16"/>
  <c r="W275" i="16"/>
  <c r="X274" i="16"/>
  <c r="W274" i="16"/>
  <c r="X273" i="16"/>
  <c r="W273" i="16"/>
  <c r="X272" i="16"/>
  <c r="W272" i="16"/>
  <c r="X271" i="16"/>
  <c r="W271" i="16"/>
  <c r="X270" i="16"/>
  <c r="W270" i="16"/>
  <c r="X269" i="16"/>
  <c r="W269" i="16"/>
  <c r="X268" i="16"/>
  <c r="W268" i="16"/>
  <c r="X267" i="16"/>
  <c r="W267" i="16"/>
  <c r="X266" i="16"/>
  <c r="W266" i="16"/>
  <c r="X265" i="16"/>
  <c r="W265" i="16"/>
  <c r="X264" i="16"/>
  <c r="W264" i="16"/>
  <c r="X263" i="16"/>
  <c r="W263" i="16"/>
  <c r="X262" i="16"/>
  <c r="W262" i="16"/>
  <c r="X261" i="16"/>
  <c r="W261" i="16"/>
  <c r="X260" i="16"/>
  <c r="W260" i="16"/>
  <c r="X259" i="16"/>
  <c r="W259" i="16"/>
  <c r="X258" i="16"/>
  <c r="W258" i="16"/>
  <c r="X257" i="16"/>
  <c r="W257" i="16"/>
  <c r="X256" i="16"/>
  <c r="W256" i="16"/>
  <c r="X255" i="16"/>
  <c r="W255" i="16"/>
  <c r="X254" i="16"/>
  <c r="W254" i="16"/>
  <c r="X253" i="16"/>
  <c r="W253" i="16"/>
  <c r="X252" i="16"/>
  <c r="W252" i="16"/>
  <c r="X251" i="16"/>
  <c r="W251" i="16"/>
  <c r="X250" i="16"/>
  <c r="W250" i="16"/>
  <c r="X249" i="16"/>
  <c r="W249" i="16"/>
  <c r="X248" i="16"/>
  <c r="W248" i="16"/>
  <c r="X247" i="16"/>
  <c r="W247" i="16"/>
  <c r="X246" i="16"/>
  <c r="W246" i="16"/>
  <c r="X245" i="16"/>
  <c r="W245" i="16"/>
  <c r="X244" i="16"/>
  <c r="W244" i="16"/>
  <c r="X243" i="16"/>
  <c r="W243" i="16"/>
  <c r="X242" i="16"/>
  <c r="W242" i="16"/>
  <c r="X241" i="16"/>
  <c r="W241" i="16"/>
  <c r="X240" i="16"/>
  <c r="W240" i="16"/>
  <c r="X239" i="16"/>
  <c r="W239" i="16"/>
  <c r="X238" i="16"/>
  <c r="W238" i="16"/>
  <c r="X237" i="16"/>
  <c r="W237" i="16"/>
  <c r="X236" i="16"/>
  <c r="W236" i="16"/>
  <c r="X235" i="16"/>
  <c r="W235" i="16"/>
  <c r="X234" i="16"/>
  <c r="W234" i="16"/>
  <c r="X233" i="16"/>
  <c r="W233" i="16"/>
  <c r="X232" i="16"/>
  <c r="W232" i="16"/>
  <c r="X231" i="16"/>
  <c r="W231" i="16"/>
  <c r="X230" i="16"/>
  <c r="W230" i="16"/>
  <c r="X229" i="16"/>
  <c r="W229" i="16"/>
  <c r="X228" i="16"/>
  <c r="W228" i="16"/>
  <c r="X227" i="16"/>
  <c r="W227" i="16"/>
  <c r="X226" i="16"/>
  <c r="W226" i="16"/>
  <c r="X225" i="16"/>
  <c r="W225" i="16"/>
  <c r="X224" i="16"/>
  <c r="W224" i="16"/>
  <c r="X223" i="16"/>
  <c r="W223" i="16"/>
  <c r="X222" i="16"/>
  <c r="W222" i="16"/>
  <c r="X221" i="16"/>
  <c r="W221" i="16"/>
  <c r="X220" i="16"/>
  <c r="W220" i="16"/>
  <c r="X219" i="16"/>
  <c r="W219" i="16"/>
  <c r="X218" i="16"/>
  <c r="W218" i="16"/>
  <c r="X217" i="16"/>
  <c r="W217" i="16"/>
  <c r="X216" i="16"/>
  <c r="W216" i="16"/>
  <c r="X215" i="16"/>
  <c r="W215" i="16"/>
  <c r="X214" i="16"/>
  <c r="W214" i="16"/>
  <c r="X213" i="16"/>
  <c r="W213" i="16"/>
  <c r="X212" i="16"/>
  <c r="W212" i="16"/>
  <c r="X211" i="16"/>
  <c r="W211" i="16"/>
  <c r="X210" i="16"/>
  <c r="W210" i="16"/>
  <c r="X209" i="16"/>
  <c r="W209" i="16"/>
  <c r="X208" i="16"/>
  <c r="W208" i="16"/>
  <c r="X207" i="16"/>
  <c r="W207" i="16"/>
  <c r="X206" i="16"/>
  <c r="W206" i="16"/>
  <c r="X205" i="16"/>
  <c r="W205" i="16"/>
  <c r="X204" i="16"/>
  <c r="W204" i="16"/>
  <c r="X203" i="16"/>
  <c r="W203" i="16"/>
  <c r="X202" i="16"/>
  <c r="W202" i="16"/>
  <c r="X201" i="16"/>
  <c r="W201" i="16"/>
  <c r="X200" i="16"/>
  <c r="W200" i="16"/>
  <c r="X199" i="16"/>
  <c r="W199" i="16"/>
  <c r="X198" i="16"/>
  <c r="W198" i="16"/>
  <c r="X197" i="16"/>
  <c r="W197" i="16"/>
  <c r="X196" i="16"/>
  <c r="W196" i="16"/>
  <c r="X195" i="16"/>
  <c r="W195" i="16"/>
  <c r="X194" i="16"/>
  <c r="W194" i="16"/>
  <c r="X193" i="16"/>
  <c r="W193" i="16"/>
  <c r="X192" i="16"/>
  <c r="W192" i="16"/>
  <c r="X191" i="16"/>
  <c r="W191" i="16"/>
  <c r="X190" i="16"/>
  <c r="W190" i="16"/>
  <c r="X189" i="16"/>
  <c r="W189" i="16"/>
  <c r="X188" i="16"/>
  <c r="W188" i="16"/>
  <c r="X187" i="16"/>
  <c r="W187" i="16"/>
  <c r="X186" i="16"/>
  <c r="W186" i="16"/>
  <c r="X185" i="16"/>
  <c r="W185" i="16"/>
  <c r="X184" i="16"/>
  <c r="W184" i="16"/>
  <c r="X183" i="16"/>
  <c r="W183" i="16"/>
  <c r="X182" i="16"/>
  <c r="W182" i="16"/>
  <c r="X181" i="16"/>
  <c r="W181" i="16"/>
  <c r="X180" i="16"/>
  <c r="W180" i="16"/>
  <c r="X179" i="16"/>
  <c r="W179" i="16"/>
  <c r="X178" i="16"/>
  <c r="W178" i="16"/>
  <c r="X177" i="16"/>
  <c r="W177" i="16"/>
  <c r="X176" i="16"/>
  <c r="W176" i="16"/>
  <c r="X175" i="16"/>
  <c r="W175" i="16"/>
  <c r="X174" i="16"/>
  <c r="W174" i="16"/>
  <c r="X173" i="16"/>
  <c r="W173" i="16"/>
  <c r="X172" i="16"/>
  <c r="W172" i="16"/>
  <c r="X171" i="16"/>
  <c r="W171" i="16"/>
  <c r="X170" i="16"/>
  <c r="W170" i="16"/>
  <c r="X169" i="16"/>
  <c r="W169" i="16"/>
  <c r="X168" i="16"/>
  <c r="W168" i="16"/>
  <c r="X167" i="16"/>
  <c r="W167" i="16"/>
  <c r="X166" i="16"/>
  <c r="W166" i="16"/>
  <c r="X165" i="16"/>
  <c r="W165" i="16"/>
  <c r="X164" i="16"/>
  <c r="W164" i="16"/>
  <c r="X163" i="16"/>
  <c r="W163" i="16"/>
  <c r="X162" i="16"/>
  <c r="W162" i="16"/>
  <c r="X161" i="16"/>
  <c r="W161" i="16"/>
  <c r="X160" i="16"/>
  <c r="W160" i="16"/>
  <c r="X159" i="16"/>
  <c r="W159" i="16"/>
  <c r="X158" i="16"/>
  <c r="W158" i="16"/>
  <c r="X157" i="16"/>
  <c r="W157" i="16"/>
  <c r="X156" i="16"/>
  <c r="W156" i="16"/>
  <c r="X155" i="16"/>
  <c r="W155" i="16"/>
  <c r="X154" i="16"/>
  <c r="W154" i="16"/>
  <c r="X153" i="16"/>
  <c r="W153" i="16"/>
  <c r="X152" i="16"/>
  <c r="W152" i="16"/>
  <c r="X151" i="16"/>
  <c r="W151" i="16"/>
  <c r="X150" i="16"/>
  <c r="W150" i="16"/>
  <c r="X149" i="16"/>
  <c r="W149" i="16"/>
  <c r="X148" i="16"/>
  <c r="W148" i="16"/>
  <c r="X147" i="16"/>
  <c r="W147" i="16"/>
  <c r="X146" i="16"/>
  <c r="W146" i="16"/>
  <c r="X145" i="16"/>
  <c r="W145" i="16"/>
  <c r="X144" i="16"/>
  <c r="W144" i="16"/>
  <c r="X143" i="16"/>
  <c r="W143" i="16"/>
  <c r="X142" i="16"/>
  <c r="W142" i="16"/>
  <c r="X141" i="16"/>
  <c r="W141" i="16"/>
  <c r="X140" i="16"/>
  <c r="W140" i="16"/>
  <c r="X139" i="16"/>
  <c r="W139" i="16"/>
  <c r="X138" i="16"/>
  <c r="W138" i="16"/>
  <c r="X137" i="16"/>
  <c r="W137" i="16"/>
  <c r="X136" i="16"/>
  <c r="W136" i="16"/>
  <c r="X135" i="16"/>
  <c r="W135" i="16"/>
  <c r="X134" i="16"/>
  <c r="W134" i="16"/>
  <c r="X133" i="16"/>
  <c r="W133" i="16"/>
  <c r="X132" i="16"/>
  <c r="W132" i="16"/>
  <c r="X131" i="16"/>
  <c r="W131" i="16"/>
  <c r="X130" i="16"/>
  <c r="W130" i="16"/>
  <c r="X129" i="16"/>
  <c r="W129" i="16"/>
  <c r="X128" i="16"/>
  <c r="W128" i="16"/>
  <c r="X127" i="16"/>
  <c r="W127" i="16"/>
  <c r="X126" i="16"/>
  <c r="W126" i="16"/>
  <c r="X125" i="16"/>
  <c r="W125" i="16"/>
  <c r="X124" i="16"/>
  <c r="W124" i="16"/>
  <c r="X123" i="16"/>
  <c r="W123" i="16"/>
  <c r="X122" i="16"/>
  <c r="W122" i="16"/>
  <c r="X121" i="16"/>
  <c r="W121" i="16"/>
  <c r="X120" i="16"/>
  <c r="W120" i="16"/>
  <c r="X119" i="16"/>
  <c r="W119" i="16"/>
  <c r="X118" i="16"/>
  <c r="W118" i="16"/>
  <c r="X117" i="16"/>
  <c r="W117" i="16"/>
  <c r="X116" i="16"/>
  <c r="W116" i="16"/>
  <c r="X115" i="16"/>
  <c r="W115" i="16"/>
  <c r="X114" i="16"/>
  <c r="W114" i="16"/>
  <c r="X113" i="16"/>
  <c r="W113" i="16"/>
  <c r="X112" i="16"/>
  <c r="W112" i="16"/>
  <c r="X111" i="16"/>
  <c r="W111" i="16"/>
  <c r="X110" i="16"/>
  <c r="W110" i="16"/>
  <c r="X109" i="16"/>
  <c r="W109" i="16"/>
  <c r="X108" i="16"/>
  <c r="W108" i="16"/>
  <c r="X107" i="16"/>
  <c r="W107" i="16"/>
  <c r="X106" i="16"/>
  <c r="W106" i="16"/>
  <c r="X105" i="16"/>
  <c r="W105" i="16"/>
  <c r="X104" i="16"/>
  <c r="W104" i="16"/>
  <c r="X103" i="16"/>
  <c r="W103" i="16"/>
  <c r="X102" i="16"/>
  <c r="W102" i="16"/>
  <c r="X101" i="16"/>
  <c r="W101" i="16"/>
  <c r="X100" i="16"/>
  <c r="W100" i="16"/>
  <c r="X99" i="16"/>
  <c r="W99" i="16"/>
  <c r="X98" i="16"/>
  <c r="W98" i="16"/>
  <c r="X97" i="16"/>
  <c r="W97" i="16"/>
  <c r="X96" i="16"/>
  <c r="W96" i="16"/>
  <c r="X95" i="16"/>
  <c r="W95" i="16"/>
  <c r="X94" i="16"/>
  <c r="W94" i="16"/>
  <c r="X93" i="16"/>
  <c r="W93" i="16"/>
  <c r="X92" i="16"/>
  <c r="W92" i="16"/>
  <c r="X91" i="16"/>
  <c r="W91" i="16"/>
  <c r="X90" i="16"/>
  <c r="W90" i="16"/>
  <c r="X89" i="16"/>
  <c r="W89" i="16"/>
  <c r="X88" i="16"/>
  <c r="W88" i="16"/>
  <c r="X87" i="16"/>
  <c r="W87" i="16"/>
  <c r="X86" i="16"/>
  <c r="W86" i="16"/>
  <c r="X85" i="16"/>
  <c r="W85" i="16"/>
  <c r="X84" i="16"/>
  <c r="W84" i="16"/>
  <c r="X83" i="16"/>
  <c r="W83" i="16"/>
  <c r="X82" i="16"/>
  <c r="W82" i="16"/>
  <c r="X81" i="16"/>
  <c r="W81" i="16"/>
  <c r="X80" i="16"/>
  <c r="W80" i="16"/>
  <c r="X79" i="16"/>
  <c r="W79" i="16"/>
  <c r="X78" i="16"/>
  <c r="W78" i="16"/>
  <c r="X77" i="16"/>
  <c r="W77" i="16"/>
  <c r="X76" i="16"/>
  <c r="W76" i="16"/>
  <c r="X75" i="16"/>
  <c r="W75" i="16"/>
  <c r="X74" i="16"/>
  <c r="W74" i="16"/>
  <c r="X73" i="16"/>
  <c r="W73" i="16"/>
  <c r="X72" i="16"/>
  <c r="W72" i="16"/>
  <c r="X71" i="16"/>
  <c r="W71" i="16"/>
  <c r="X70" i="16"/>
  <c r="W70" i="16"/>
  <c r="X69" i="16"/>
  <c r="W69" i="16"/>
  <c r="X68" i="16"/>
  <c r="W68" i="16"/>
  <c r="X67" i="16"/>
  <c r="W67" i="16"/>
  <c r="X66" i="16"/>
  <c r="W66" i="16"/>
  <c r="X65" i="16"/>
  <c r="W65" i="16"/>
  <c r="X64" i="16"/>
  <c r="W64" i="16"/>
  <c r="X63" i="16"/>
  <c r="W63" i="16"/>
  <c r="X62" i="16"/>
  <c r="W62" i="16"/>
  <c r="X61" i="16"/>
  <c r="W61" i="16"/>
  <c r="X60" i="16"/>
  <c r="W60" i="16"/>
  <c r="X59" i="16"/>
  <c r="W59" i="16"/>
  <c r="X58" i="16"/>
  <c r="W58" i="16"/>
  <c r="X57" i="16"/>
  <c r="W57" i="16"/>
  <c r="X56" i="16"/>
  <c r="W56" i="16"/>
  <c r="X55" i="16"/>
  <c r="W55" i="16"/>
  <c r="X54" i="16"/>
  <c r="W54" i="16"/>
  <c r="X53" i="16"/>
  <c r="W53" i="16"/>
  <c r="X52" i="16"/>
  <c r="W52" i="16"/>
  <c r="X51" i="16"/>
  <c r="W51" i="16"/>
  <c r="X50" i="16"/>
  <c r="W50" i="16"/>
  <c r="X49" i="16"/>
  <c r="W49" i="16"/>
  <c r="X48" i="16"/>
  <c r="W48" i="16"/>
  <c r="X47" i="16"/>
  <c r="W47" i="16"/>
  <c r="X46" i="16"/>
  <c r="W46" i="16"/>
  <c r="X45" i="16"/>
  <c r="W45" i="16"/>
  <c r="X44" i="16"/>
  <c r="W44" i="16"/>
  <c r="X43" i="16"/>
  <c r="W43" i="16"/>
  <c r="X42" i="16"/>
  <c r="W42" i="16"/>
  <c r="X41" i="16"/>
  <c r="W41" i="16"/>
  <c r="X40" i="16"/>
  <c r="W40" i="16"/>
  <c r="X39" i="16"/>
  <c r="W39" i="16"/>
  <c r="X38" i="16"/>
  <c r="W38" i="16"/>
  <c r="X37" i="16"/>
  <c r="W37" i="16"/>
  <c r="X36" i="16"/>
  <c r="W36" i="16"/>
  <c r="X35" i="16"/>
  <c r="W35" i="16"/>
  <c r="X34" i="16"/>
  <c r="W34" i="16"/>
  <c r="X33" i="16"/>
  <c r="W33" i="16"/>
  <c r="X32" i="16"/>
  <c r="W32" i="16"/>
  <c r="X31" i="16"/>
  <c r="W31" i="16"/>
  <c r="X30" i="16"/>
  <c r="W30" i="16"/>
  <c r="X29" i="16"/>
  <c r="W29" i="16"/>
  <c r="X28" i="16"/>
  <c r="W28" i="16"/>
  <c r="X27" i="16"/>
  <c r="W27" i="16"/>
  <c r="X26" i="16"/>
  <c r="W26" i="16"/>
  <c r="X25" i="16"/>
  <c r="W25" i="16"/>
  <c r="X24" i="16"/>
  <c r="W24" i="16"/>
  <c r="X23" i="16"/>
  <c r="W23" i="16"/>
  <c r="X22" i="16"/>
  <c r="W22" i="16"/>
  <c r="X21" i="16"/>
  <c r="W21" i="16"/>
  <c r="X20" i="16"/>
  <c r="W20" i="16"/>
  <c r="X19" i="16"/>
  <c r="W19" i="16"/>
  <c r="X18" i="16"/>
  <c r="W18" i="16"/>
  <c r="X17" i="16"/>
  <c r="W17" i="16"/>
  <c r="X16" i="16"/>
  <c r="W16" i="16"/>
  <c r="X15" i="16"/>
  <c r="W15" i="16"/>
  <c r="X14" i="16"/>
  <c r="W14" i="16"/>
  <c r="X13" i="16"/>
  <c r="W13" i="16"/>
  <c r="X12" i="16"/>
  <c r="W12" i="16"/>
  <c r="X11" i="16"/>
  <c r="W11" i="16"/>
  <c r="X10" i="16"/>
  <c r="W10" i="16"/>
  <c r="X9" i="16"/>
  <c r="W9" i="16"/>
  <c r="X8" i="16"/>
  <c r="W8" i="16"/>
  <c r="X7" i="16"/>
  <c r="W7" i="16"/>
  <c r="X6" i="16"/>
  <c r="W6" i="16"/>
  <c r="X5" i="16"/>
  <c r="W5" i="16"/>
  <c r="X4" i="16"/>
  <c r="W4" i="16"/>
  <c r="X3" i="16"/>
  <c r="W3" i="16"/>
  <c r="U1513" i="16"/>
  <c r="T1513" i="16"/>
  <c r="U1512" i="16"/>
  <c r="T1512" i="16"/>
  <c r="U1511" i="16"/>
  <c r="T1511" i="16"/>
  <c r="U1510" i="16"/>
  <c r="T1510" i="16"/>
  <c r="U1509" i="16"/>
  <c r="T1509" i="16"/>
  <c r="U1508" i="16"/>
  <c r="T1508" i="16"/>
  <c r="U1507" i="16"/>
  <c r="T1507" i="16"/>
  <c r="U1506" i="16"/>
  <c r="T1506" i="16"/>
  <c r="U1505" i="16"/>
  <c r="T1505" i="16"/>
  <c r="U1504" i="16"/>
  <c r="T1504" i="16"/>
  <c r="U1503" i="16"/>
  <c r="T1503" i="16"/>
  <c r="U1502" i="16"/>
  <c r="T1502" i="16"/>
  <c r="U1501" i="16"/>
  <c r="T1501" i="16"/>
  <c r="U1500" i="16"/>
  <c r="T1500" i="16"/>
  <c r="U1499" i="16"/>
  <c r="T1499" i="16"/>
  <c r="U1498" i="16"/>
  <c r="T1498" i="16"/>
  <c r="U1497" i="16"/>
  <c r="T1497" i="16"/>
  <c r="U1496" i="16"/>
  <c r="T1496" i="16"/>
  <c r="U1495" i="16"/>
  <c r="T1495" i="16"/>
  <c r="U1494" i="16"/>
  <c r="T1494" i="16"/>
  <c r="U1493" i="16"/>
  <c r="T1493" i="16"/>
  <c r="U1492" i="16"/>
  <c r="T1492" i="16"/>
  <c r="U1491" i="16"/>
  <c r="T1491" i="16"/>
  <c r="U1490" i="16"/>
  <c r="T1490" i="16"/>
  <c r="U1489" i="16"/>
  <c r="T1489" i="16"/>
  <c r="U1488" i="16"/>
  <c r="T1488" i="16"/>
  <c r="U1487" i="16"/>
  <c r="T1487" i="16"/>
  <c r="U1486" i="16"/>
  <c r="T1486" i="16"/>
  <c r="U1485" i="16"/>
  <c r="T1485" i="16"/>
  <c r="U1484" i="16"/>
  <c r="T1484" i="16"/>
  <c r="U1483" i="16"/>
  <c r="T1483" i="16"/>
  <c r="U1482" i="16"/>
  <c r="T1482" i="16"/>
  <c r="U1481" i="16"/>
  <c r="T1481" i="16"/>
  <c r="U1480" i="16"/>
  <c r="T1480" i="16"/>
  <c r="U1479" i="16"/>
  <c r="T1479" i="16"/>
  <c r="U1478" i="16"/>
  <c r="T1478" i="16"/>
  <c r="U1477" i="16"/>
  <c r="T1477" i="16"/>
  <c r="U1476" i="16"/>
  <c r="T1476" i="16"/>
  <c r="U1475" i="16"/>
  <c r="T1475" i="16"/>
  <c r="U1474" i="16"/>
  <c r="T1474" i="16"/>
  <c r="U1473" i="16"/>
  <c r="T1473" i="16"/>
  <c r="U1472" i="16"/>
  <c r="T1472" i="16"/>
  <c r="U1471" i="16"/>
  <c r="T1471" i="16"/>
  <c r="U1470" i="16"/>
  <c r="T1470" i="16"/>
  <c r="U1469" i="16"/>
  <c r="T1469" i="16"/>
  <c r="U1468" i="16"/>
  <c r="T1468" i="16"/>
  <c r="U1467" i="16"/>
  <c r="T1467" i="16"/>
  <c r="U1466" i="16"/>
  <c r="T1466" i="16"/>
  <c r="U1465" i="16"/>
  <c r="T1465" i="16"/>
  <c r="U1464" i="16"/>
  <c r="T1464" i="16"/>
  <c r="U1463" i="16"/>
  <c r="T1463" i="16"/>
  <c r="U1462" i="16"/>
  <c r="T1462" i="16"/>
  <c r="U1461" i="16"/>
  <c r="T1461" i="16"/>
  <c r="U1460" i="16"/>
  <c r="T1460" i="16"/>
  <c r="U1459" i="16"/>
  <c r="T1459" i="16"/>
  <c r="U1458" i="16"/>
  <c r="T1458" i="16"/>
  <c r="U1457" i="16"/>
  <c r="T1457" i="16"/>
  <c r="U1456" i="16"/>
  <c r="T1456" i="16"/>
  <c r="U1455" i="16"/>
  <c r="T1455" i="16"/>
  <c r="U1454" i="16"/>
  <c r="T1454" i="16"/>
  <c r="U1453" i="16"/>
  <c r="T1453" i="16"/>
  <c r="U1452" i="16"/>
  <c r="T1452" i="16"/>
  <c r="U1451" i="16"/>
  <c r="T1451" i="16"/>
  <c r="U1450" i="16"/>
  <c r="T1450" i="16"/>
  <c r="U1449" i="16"/>
  <c r="T1449" i="16"/>
  <c r="U1448" i="16"/>
  <c r="T1448" i="16"/>
  <c r="U1447" i="16"/>
  <c r="T1447" i="16"/>
  <c r="U1446" i="16"/>
  <c r="T1446" i="16"/>
  <c r="U1445" i="16"/>
  <c r="T1445" i="16"/>
  <c r="U1444" i="16"/>
  <c r="T1444" i="16"/>
  <c r="U1443" i="16"/>
  <c r="T1443" i="16"/>
  <c r="U1442" i="16"/>
  <c r="T1442" i="16"/>
  <c r="U1441" i="16"/>
  <c r="T1441" i="16"/>
  <c r="U1440" i="16"/>
  <c r="T1440" i="16"/>
  <c r="U1439" i="16"/>
  <c r="T1439" i="16"/>
  <c r="U1438" i="16"/>
  <c r="T1438" i="16"/>
  <c r="U1437" i="16"/>
  <c r="T1437" i="16"/>
  <c r="U1436" i="16"/>
  <c r="T1436" i="16"/>
  <c r="U1435" i="16"/>
  <c r="T1435" i="16"/>
  <c r="U1434" i="16"/>
  <c r="T1434" i="16"/>
  <c r="U1433" i="16"/>
  <c r="T1433" i="16"/>
  <c r="U1432" i="16"/>
  <c r="T1432" i="16"/>
  <c r="U1431" i="16"/>
  <c r="T1431" i="16"/>
  <c r="U1430" i="16"/>
  <c r="T1430" i="16"/>
  <c r="U1429" i="16"/>
  <c r="T1429" i="16"/>
  <c r="U1428" i="16"/>
  <c r="T1428" i="16"/>
  <c r="U1427" i="16"/>
  <c r="T1427" i="16"/>
  <c r="U1426" i="16"/>
  <c r="T1426" i="16"/>
  <c r="U1425" i="16"/>
  <c r="T1425" i="16"/>
  <c r="U1424" i="16"/>
  <c r="T1424" i="16"/>
  <c r="U1423" i="16"/>
  <c r="T1423" i="16"/>
  <c r="U1422" i="16"/>
  <c r="T1422" i="16"/>
  <c r="U1421" i="16"/>
  <c r="T1421" i="16"/>
  <c r="U1420" i="16"/>
  <c r="T1420" i="16"/>
  <c r="U1419" i="16"/>
  <c r="T1419" i="16"/>
  <c r="U1418" i="16"/>
  <c r="T1418" i="16"/>
  <c r="U1417" i="16"/>
  <c r="T1417" i="16"/>
  <c r="U1416" i="16"/>
  <c r="T1416" i="16"/>
  <c r="U1415" i="16"/>
  <c r="T1415" i="16"/>
  <c r="U1414" i="16"/>
  <c r="T1414" i="16"/>
  <c r="U1413" i="16"/>
  <c r="T1413" i="16"/>
  <c r="U1412" i="16"/>
  <c r="T1412" i="16"/>
  <c r="U1411" i="16"/>
  <c r="T1411" i="16"/>
  <c r="U1410" i="16"/>
  <c r="T1410" i="16"/>
  <c r="U1409" i="16"/>
  <c r="T1409" i="16"/>
  <c r="U1408" i="16"/>
  <c r="T1408" i="16"/>
  <c r="U1407" i="16"/>
  <c r="T1407" i="16"/>
  <c r="U1406" i="16"/>
  <c r="T1406" i="16"/>
  <c r="U1405" i="16"/>
  <c r="T1405" i="16"/>
  <c r="U1404" i="16"/>
  <c r="T1404" i="16"/>
  <c r="U1403" i="16"/>
  <c r="T1403" i="16"/>
  <c r="U1402" i="16"/>
  <c r="T1402" i="16"/>
  <c r="U1401" i="16"/>
  <c r="T1401" i="16"/>
  <c r="U1400" i="16"/>
  <c r="T1400" i="16"/>
  <c r="U1399" i="16"/>
  <c r="T1399" i="16"/>
  <c r="U1398" i="16"/>
  <c r="T1398" i="16"/>
  <c r="U1397" i="16"/>
  <c r="T1397" i="16"/>
  <c r="U1396" i="16"/>
  <c r="T1396" i="16"/>
  <c r="U1395" i="16"/>
  <c r="T1395" i="16"/>
  <c r="U1394" i="16"/>
  <c r="T1394" i="16"/>
  <c r="U1393" i="16"/>
  <c r="T1393" i="16"/>
  <c r="U1392" i="16"/>
  <c r="T1392" i="16"/>
  <c r="U1391" i="16"/>
  <c r="T1391" i="16"/>
  <c r="U1390" i="16"/>
  <c r="T1390" i="16"/>
  <c r="U1389" i="16"/>
  <c r="T1389" i="16"/>
  <c r="U1388" i="16"/>
  <c r="T1388" i="16"/>
  <c r="U1387" i="16"/>
  <c r="T1387" i="16"/>
  <c r="U1386" i="16"/>
  <c r="T1386" i="16"/>
  <c r="U1385" i="16"/>
  <c r="T1385" i="16"/>
  <c r="U1384" i="16"/>
  <c r="T1384" i="16"/>
  <c r="U1383" i="16"/>
  <c r="T1383" i="16"/>
  <c r="U1382" i="16"/>
  <c r="T1382" i="16"/>
  <c r="U1381" i="16"/>
  <c r="T1381" i="16"/>
  <c r="U1380" i="16"/>
  <c r="T1380" i="16"/>
  <c r="U1379" i="16"/>
  <c r="T1379" i="16"/>
  <c r="U1378" i="16"/>
  <c r="T1378" i="16"/>
  <c r="U1377" i="16"/>
  <c r="T1377" i="16"/>
  <c r="U1376" i="16"/>
  <c r="T1376" i="16"/>
  <c r="U1375" i="16"/>
  <c r="T1375" i="16"/>
  <c r="U1374" i="16"/>
  <c r="T1374" i="16"/>
  <c r="U1373" i="16"/>
  <c r="T1373" i="16"/>
  <c r="U1372" i="16"/>
  <c r="T1372" i="16"/>
  <c r="U1371" i="16"/>
  <c r="T1371" i="16"/>
  <c r="U1370" i="16"/>
  <c r="T1370" i="16"/>
  <c r="U1369" i="16"/>
  <c r="T1369" i="16"/>
  <c r="U1368" i="16"/>
  <c r="T1368" i="16"/>
  <c r="U1367" i="16"/>
  <c r="T1367" i="16"/>
  <c r="U1366" i="16"/>
  <c r="T1366" i="16"/>
  <c r="U1365" i="16"/>
  <c r="T1365" i="16"/>
  <c r="U1364" i="16"/>
  <c r="T1364" i="16"/>
  <c r="U1363" i="16"/>
  <c r="T1363" i="16"/>
  <c r="U1362" i="16"/>
  <c r="T1362" i="16"/>
  <c r="U1361" i="16"/>
  <c r="T1361" i="16"/>
  <c r="U1360" i="16"/>
  <c r="T1360" i="16"/>
  <c r="U1359" i="16"/>
  <c r="T1359" i="16"/>
  <c r="U1358" i="16"/>
  <c r="T1358" i="16"/>
  <c r="U1357" i="16"/>
  <c r="T1357" i="16"/>
  <c r="U1356" i="16"/>
  <c r="T1356" i="16"/>
  <c r="U1355" i="16"/>
  <c r="T1355" i="16"/>
  <c r="U1354" i="16"/>
  <c r="T1354" i="16"/>
  <c r="U1353" i="16"/>
  <c r="T1353" i="16"/>
  <c r="U1352" i="16"/>
  <c r="T1352" i="16"/>
  <c r="U1351" i="16"/>
  <c r="T1351" i="16"/>
  <c r="U1350" i="16"/>
  <c r="T1350" i="16"/>
  <c r="U1349" i="16"/>
  <c r="T1349" i="16"/>
  <c r="U1348" i="16"/>
  <c r="T1348" i="16"/>
  <c r="U1347" i="16"/>
  <c r="T1347" i="16"/>
  <c r="U1346" i="16"/>
  <c r="T1346" i="16"/>
  <c r="U1345" i="16"/>
  <c r="T1345" i="16"/>
  <c r="U1344" i="16"/>
  <c r="T1344" i="16"/>
  <c r="U1343" i="16"/>
  <c r="T1343" i="16"/>
  <c r="U1342" i="16"/>
  <c r="T1342" i="16"/>
  <c r="U1341" i="16"/>
  <c r="T1341" i="16"/>
  <c r="U1340" i="16"/>
  <c r="T1340" i="16"/>
  <c r="U1339" i="16"/>
  <c r="T1339" i="16"/>
  <c r="U1338" i="16"/>
  <c r="T1338" i="16"/>
  <c r="U1337" i="16"/>
  <c r="T1337" i="16"/>
  <c r="U1336" i="16"/>
  <c r="T1336" i="16"/>
  <c r="U1335" i="16"/>
  <c r="T1335" i="16"/>
  <c r="U1334" i="16"/>
  <c r="T1334" i="16"/>
  <c r="U1333" i="16"/>
  <c r="T1333" i="16"/>
  <c r="U1332" i="16"/>
  <c r="T1332" i="16"/>
  <c r="U1331" i="16"/>
  <c r="T1331" i="16"/>
  <c r="U1330" i="16"/>
  <c r="T1330" i="16"/>
  <c r="U1329" i="16"/>
  <c r="T1329" i="16"/>
  <c r="U1328" i="16"/>
  <c r="T1328" i="16"/>
  <c r="U1327" i="16"/>
  <c r="T1327" i="16"/>
  <c r="U1326" i="16"/>
  <c r="T1326" i="16"/>
  <c r="U1325" i="16"/>
  <c r="T1325" i="16"/>
  <c r="U1324" i="16"/>
  <c r="T1324" i="16"/>
  <c r="U1323" i="16"/>
  <c r="T1323" i="16"/>
  <c r="U1322" i="16"/>
  <c r="T1322" i="16"/>
  <c r="U1321" i="16"/>
  <c r="T1321" i="16"/>
  <c r="U1320" i="16"/>
  <c r="T1320" i="16"/>
  <c r="U1319" i="16"/>
  <c r="T1319" i="16"/>
  <c r="U1318" i="16"/>
  <c r="T1318" i="16"/>
  <c r="U1317" i="16"/>
  <c r="T1317" i="16"/>
  <c r="U1316" i="16"/>
  <c r="T1316" i="16"/>
  <c r="U1315" i="16"/>
  <c r="T1315" i="16"/>
  <c r="U1314" i="16"/>
  <c r="T1314" i="16"/>
  <c r="U1313" i="16"/>
  <c r="T1313" i="16"/>
  <c r="U1312" i="16"/>
  <c r="T1312" i="16"/>
  <c r="U1311" i="16"/>
  <c r="T1311" i="16"/>
  <c r="U1310" i="16"/>
  <c r="T1310" i="16"/>
  <c r="U1309" i="16"/>
  <c r="T1309" i="16"/>
  <c r="U1308" i="16"/>
  <c r="T1308" i="16"/>
  <c r="U1307" i="16"/>
  <c r="T1307" i="16"/>
  <c r="U1306" i="16"/>
  <c r="T1306" i="16"/>
  <c r="U1305" i="16"/>
  <c r="T1305" i="16"/>
  <c r="U1304" i="16"/>
  <c r="T1304" i="16"/>
  <c r="U1303" i="16"/>
  <c r="T1303" i="16"/>
  <c r="U1302" i="16"/>
  <c r="T1302" i="16"/>
  <c r="U1301" i="16"/>
  <c r="T1301" i="16"/>
  <c r="U1300" i="16"/>
  <c r="T1300" i="16"/>
  <c r="U1299" i="16"/>
  <c r="T1299" i="16"/>
  <c r="U1298" i="16"/>
  <c r="T1298" i="16"/>
  <c r="U1297" i="16"/>
  <c r="T1297" i="16"/>
  <c r="U1296" i="16"/>
  <c r="T1296" i="16"/>
  <c r="U1295" i="16"/>
  <c r="T1295" i="16"/>
  <c r="U1294" i="16"/>
  <c r="T1294" i="16"/>
  <c r="U1293" i="16"/>
  <c r="T1293" i="16"/>
  <c r="U1292" i="16"/>
  <c r="T1292" i="16"/>
  <c r="U1291" i="16"/>
  <c r="T1291" i="16"/>
  <c r="U1290" i="16"/>
  <c r="T1290" i="16"/>
  <c r="U1289" i="16"/>
  <c r="T1289" i="16"/>
  <c r="U1288" i="16"/>
  <c r="T1288" i="16"/>
  <c r="U1287" i="16"/>
  <c r="T1287" i="16"/>
  <c r="U1286" i="16"/>
  <c r="T1286" i="16"/>
  <c r="U1285" i="16"/>
  <c r="T1285" i="16"/>
  <c r="U1284" i="16"/>
  <c r="T1284" i="16"/>
  <c r="U1283" i="16"/>
  <c r="T1283" i="16"/>
  <c r="U1282" i="16"/>
  <c r="T1282" i="16"/>
  <c r="U1281" i="16"/>
  <c r="T1281" i="16"/>
  <c r="U1280" i="16"/>
  <c r="T1280" i="16"/>
  <c r="U1279" i="16"/>
  <c r="T1279" i="16"/>
  <c r="U1278" i="16"/>
  <c r="T1278" i="16"/>
  <c r="U1277" i="16"/>
  <c r="T1277" i="16"/>
  <c r="U1276" i="16"/>
  <c r="T1276" i="16"/>
  <c r="U1275" i="16"/>
  <c r="T1275" i="16"/>
  <c r="U1274" i="16"/>
  <c r="T1274" i="16"/>
  <c r="U1273" i="16"/>
  <c r="T1273" i="16"/>
  <c r="U1272" i="16"/>
  <c r="T1272" i="16"/>
  <c r="U1271" i="16"/>
  <c r="T1271" i="16"/>
  <c r="U1270" i="16"/>
  <c r="T1270" i="16"/>
  <c r="U1269" i="16"/>
  <c r="T1269" i="16"/>
  <c r="U1268" i="16"/>
  <c r="T1268" i="16"/>
  <c r="U1267" i="16"/>
  <c r="T1267" i="16"/>
  <c r="U1266" i="16"/>
  <c r="T1266" i="16"/>
  <c r="U1265" i="16"/>
  <c r="T1265" i="16"/>
  <c r="U1264" i="16"/>
  <c r="T1264" i="16"/>
  <c r="U1263" i="16"/>
  <c r="T1263" i="16"/>
  <c r="U1262" i="16"/>
  <c r="T1262" i="16"/>
  <c r="U1261" i="16"/>
  <c r="T1261" i="16"/>
  <c r="U1260" i="16"/>
  <c r="T1260" i="16"/>
  <c r="U1259" i="16"/>
  <c r="T1259" i="16"/>
  <c r="U1258" i="16"/>
  <c r="T1258" i="16"/>
  <c r="U1257" i="16"/>
  <c r="T1257" i="16"/>
  <c r="U1256" i="16"/>
  <c r="T1256" i="16"/>
  <c r="U1255" i="16"/>
  <c r="T1255" i="16"/>
  <c r="U1254" i="16"/>
  <c r="T1254" i="16"/>
  <c r="U1253" i="16"/>
  <c r="T1253" i="16"/>
  <c r="U1252" i="16"/>
  <c r="T1252" i="16"/>
  <c r="U1251" i="16"/>
  <c r="T1251" i="16"/>
  <c r="U1250" i="16"/>
  <c r="T1250" i="16"/>
  <c r="U1249" i="16"/>
  <c r="T1249" i="16"/>
  <c r="U1248" i="16"/>
  <c r="T1248" i="16"/>
  <c r="U1247" i="16"/>
  <c r="T1247" i="16"/>
  <c r="U1246" i="16"/>
  <c r="T1246" i="16"/>
  <c r="U1245" i="16"/>
  <c r="T1245" i="16"/>
  <c r="U1244" i="16"/>
  <c r="T1244" i="16"/>
  <c r="U1243" i="16"/>
  <c r="T1243" i="16"/>
  <c r="U1242" i="16"/>
  <c r="T1242" i="16"/>
  <c r="U1241" i="16"/>
  <c r="T1241" i="16"/>
  <c r="U1240" i="16"/>
  <c r="T1240" i="16"/>
  <c r="U1239" i="16"/>
  <c r="T1239" i="16"/>
  <c r="U1238" i="16"/>
  <c r="T1238" i="16"/>
  <c r="U1237" i="16"/>
  <c r="T1237" i="16"/>
  <c r="U1236" i="16"/>
  <c r="T1236" i="16"/>
  <c r="U1235" i="16"/>
  <c r="T1235" i="16"/>
  <c r="U1234" i="16"/>
  <c r="T1234" i="16"/>
  <c r="U1233" i="16"/>
  <c r="T1233" i="16"/>
  <c r="U1232" i="16"/>
  <c r="T1232" i="16"/>
  <c r="U1231" i="16"/>
  <c r="T1231" i="16"/>
  <c r="U1230" i="16"/>
  <c r="T1230" i="16"/>
  <c r="U1229" i="16"/>
  <c r="T1229" i="16"/>
  <c r="U1228" i="16"/>
  <c r="T1228" i="16"/>
  <c r="U1227" i="16"/>
  <c r="T1227" i="16"/>
  <c r="U1226" i="16"/>
  <c r="T1226" i="16"/>
  <c r="U1225" i="16"/>
  <c r="T1225" i="16"/>
  <c r="U1224" i="16"/>
  <c r="T1224" i="16"/>
  <c r="U1223" i="16"/>
  <c r="T1223" i="16"/>
  <c r="U1222" i="16"/>
  <c r="T1222" i="16"/>
  <c r="U1221" i="16"/>
  <c r="T1221" i="16"/>
  <c r="U1220" i="16"/>
  <c r="T1220" i="16"/>
  <c r="U1219" i="16"/>
  <c r="T1219" i="16"/>
  <c r="U1218" i="16"/>
  <c r="T1218" i="16"/>
  <c r="U1217" i="16"/>
  <c r="T1217" i="16"/>
  <c r="U1216" i="16"/>
  <c r="T1216" i="16"/>
  <c r="U1215" i="16"/>
  <c r="T1215" i="16"/>
  <c r="U1214" i="16"/>
  <c r="T1214" i="16"/>
  <c r="U1213" i="16"/>
  <c r="T1213" i="16"/>
  <c r="U1212" i="16"/>
  <c r="T1212" i="16"/>
  <c r="U1211" i="16"/>
  <c r="T1211" i="16"/>
  <c r="U1210" i="16"/>
  <c r="T1210" i="16"/>
  <c r="U1209" i="16"/>
  <c r="T1209" i="16"/>
  <c r="U1208" i="16"/>
  <c r="T1208" i="16"/>
  <c r="U1207" i="16"/>
  <c r="T1207" i="16"/>
  <c r="U1206" i="16"/>
  <c r="T1206" i="16"/>
  <c r="U1205" i="16"/>
  <c r="T1205" i="16"/>
  <c r="U1204" i="16"/>
  <c r="T1204" i="16"/>
  <c r="U1203" i="16"/>
  <c r="T1203" i="16"/>
  <c r="U1202" i="16"/>
  <c r="T1202" i="16"/>
  <c r="U1201" i="16"/>
  <c r="T1201" i="16"/>
  <c r="U1200" i="16"/>
  <c r="T1200" i="16"/>
  <c r="U1199" i="16"/>
  <c r="T1199" i="16"/>
  <c r="U1198" i="16"/>
  <c r="T1198" i="16"/>
  <c r="U1197" i="16"/>
  <c r="T1197" i="16"/>
  <c r="U1196" i="16"/>
  <c r="T1196" i="16"/>
  <c r="U1195" i="16"/>
  <c r="T1195" i="16"/>
  <c r="U1194" i="16"/>
  <c r="T1194" i="16"/>
  <c r="U1193" i="16"/>
  <c r="T1193" i="16"/>
  <c r="U1192" i="16"/>
  <c r="T1192" i="16"/>
  <c r="U1191" i="16"/>
  <c r="T1191" i="16"/>
  <c r="U1190" i="16"/>
  <c r="T1190" i="16"/>
  <c r="U1189" i="16"/>
  <c r="T1189" i="16"/>
  <c r="U1188" i="16"/>
  <c r="T1188" i="16"/>
  <c r="U1187" i="16"/>
  <c r="T1187" i="16"/>
  <c r="U1186" i="16"/>
  <c r="T1186" i="16"/>
  <c r="U1185" i="16"/>
  <c r="T1185" i="16"/>
  <c r="U1184" i="16"/>
  <c r="T1184" i="16"/>
  <c r="U1183" i="16"/>
  <c r="T1183" i="16"/>
  <c r="U1182" i="16"/>
  <c r="T1182" i="16"/>
  <c r="U1181" i="16"/>
  <c r="T1181" i="16"/>
  <c r="U1180" i="16"/>
  <c r="T1180" i="16"/>
  <c r="U1179" i="16"/>
  <c r="T1179" i="16"/>
  <c r="U1178" i="16"/>
  <c r="T1178" i="16"/>
  <c r="U1177" i="16"/>
  <c r="T1177" i="16"/>
  <c r="U1176" i="16"/>
  <c r="T1176" i="16"/>
  <c r="U1175" i="16"/>
  <c r="T1175" i="16"/>
  <c r="U1174" i="16"/>
  <c r="T1174" i="16"/>
  <c r="U1173" i="16"/>
  <c r="T1173" i="16"/>
  <c r="U1172" i="16"/>
  <c r="T1172" i="16"/>
  <c r="U1171" i="16"/>
  <c r="T1171" i="16"/>
  <c r="U1170" i="16"/>
  <c r="T1170" i="16"/>
  <c r="U1169" i="16"/>
  <c r="T1169" i="16"/>
  <c r="U1168" i="16"/>
  <c r="T1168" i="16"/>
  <c r="U1167" i="16"/>
  <c r="T1167" i="16"/>
  <c r="U1166" i="16"/>
  <c r="T1166" i="16"/>
  <c r="U1165" i="16"/>
  <c r="T1165" i="16"/>
  <c r="U1164" i="16"/>
  <c r="T1164" i="16"/>
  <c r="U1163" i="16"/>
  <c r="T1163" i="16"/>
  <c r="U1162" i="16"/>
  <c r="T1162" i="16"/>
  <c r="U1161" i="16"/>
  <c r="T1161" i="16"/>
  <c r="U1160" i="16"/>
  <c r="T1160" i="16"/>
  <c r="U1159" i="16"/>
  <c r="T1159" i="16"/>
  <c r="U1158" i="16"/>
  <c r="T1158" i="16"/>
  <c r="U1157" i="16"/>
  <c r="T1157" i="16"/>
  <c r="U1156" i="16"/>
  <c r="T1156" i="16"/>
  <c r="U1155" i="16"/>
  <c r="T1155" i="16"/>
  <c r="U1154" i="16"/>
  <c r="T1154" i="16"/>
  <c r="U1153" i="16"/>
  <c r="T1153" i="16"/>
  <c r="U1152" i="16"/>
  <c r="T1152" i="16"/>
  <c r="U1151" i="16"/>
  <c r="T1151" i="16"/>
  <c r="U1150" i="16"/>
  <c r="T1150" i="16"/>
  <c r="U1149" i="16"/>
  <c r="T1149" i="16"/>
  <c r="U1148" i="16"/>
  <c r="T1148" i="16"/>
  <c r="U1147" i="16"/>
  <c r="T1147" i="16"/>
  <c r="U1146" i="16"/>
  <c r="T1146" i="16"/>
  <c r="U1145" i="16"/>
  <c r="T1145" i="16"/>
  <c r="U1144" i="16"/>
  <c r="T1144" i="16"/>
  <c r="U1143" i="16"/>
  <c r="T1143" i="16"/>
  <c r="U1142" i="16"/>
  <c r="T1142" i="16"/>
  <c r="U1141" i="16"/>
  <c r="T1141" i="16"/>
  <c r="U1140" i="16"/>
  <c r="T1140" i="16"/>
  <c r="U1139" i="16"/>
  <c r="T1139" i="16"/>
  <c r="U1138" i="16"/>
  <c r="T1138" i="16"/>
  <c r="U1137" i="16"/>
  <c r="T1137" i="16"/>
  <c r="U1136" i="16"/>
  <c r="T1136" i="16"/>
  <c r="U1135" i="16"/>
  <c r="T1135" i="16"/>
  <c r="U1134" i="16"/>
  <c r="T1134" i="16"/>
  <c r="U1133" i="16"/>
  <c r="T1133" i="16"/>
  <c r="U1132" i="16"/>
  <c r="T1132" i="16"/>
  <c r="U1131" i="16"/>
  <c r="T1131" i="16"/>
  <c r="U1130" i="16"/>
  <c r="T1130" i="16"/>
  <c r="U1129" i="16"/>
  <c r="T1129" i="16"/>
  <c r="U1128" i="16"/>
  <c r="T1128" i="16"/>
  <c r="U1127" i="16"/>
  <c r="T1127" i="16"/>
  <c r="U1126" i="16"/>
  <c r="T1126" i="16"/>
  <c r="U1125" i="16"/>
  <c r="T1125" i="16"/>
  <c r="U1124" i="16"/>
  <c r="T1124" i="16"/>
  <c r="U1123" i="16"/>
  <c r="T1123" i="16"/>
  <c r="U1122" i="16"/>
  <c r="T1122" i="16"/>
  <c r="U1121" i="16"/>
  <c r="T1121" i="16"/>
  <c r="U1120" i="16"/>
  <c r="T1120" i="16"/>
  <c r="U1119" i="16"/>
  <c r="T1119" i="16"/>
  <c r="U1118" i="16"/>
  <c r="T1118" i="16"/>
  <c r="U1117" i="16"/>
  <c r="T1117" i="16"/>
  <c r="U1116" i="16"/>
  <c r="T1116" i="16"/>
  <c r="U1115" i="16"/>
  <c r="T1115" i="16"/>
  <c r="U1114" i="16"/>
  <c r="T1114" i="16"/>
  <c r="U1113" i="16"/>
  <c r="T1113" i="16"/>
  <c r="U1112" i="16"/>
  <c r="T1112" i="16"/>
  <c r="U1111" i="16"/>
  <c r="T1111" i="16"/>
  <c r="U1110" i="16"/>
  <c r="T1110" i="16"/>
  <c r="U1109" i="16"/>
  <c r="T1109" i="16"/>
  <c r="U1108" i="16"/>
  <c r="T1108" i="16"/>
  <c r="U1107" i="16"/>
  <c r="T1107" i="16"/>
  <c r="U1106" i="16"/>
  <c r="T1106" i="16"/>
  <c r="U1105" i="16"/>
  <c r="T1105" i="16"/>
  <c r="U1104" i="16"/>
  <c r="T1104" i="16"/>
  <c r="U1103" i="16"/>
  <c r="T1103" i="16"/>
  <c r="U1102" i="16"/>
  <c r="T1102" i="16"/>
  <c r="U1101" i="16"/>
  <c r="T1101" i="16"/>
  <c r="U1100" i="16"/>
  <c r="T1100" i="16"/>
  <c r="U1099" i="16"/>
  <c r="T1099" i="16"/>
  <c r="U1098" i="16"/>
  <c r="T1098" i="16"/>
  <c r="U1097" i="16"/>
  <c r="T1097" i="16"/>
  <c r="U1096" i="16"/>
  <c r="T1096" i="16"/>
  <c r="U1095" i="16"/>
  <c r="T1095" i="16"/>
  <c r="U1094" i="16"/>
  <c r="T1094" i="16"/>
  <c r="U1093" i="16"/>
  <c r="T1093" i="16"/>
  <c r="U1092" i="16"/>
  <c r="T1092" i="16"/>
  <c r="U1091" i="16"/>
  <c r="T1091" i="16"/>
  <c r="U1090" i="16"/>
  <c r="T1090" i="16"/>
  <c r="U1089" i="16"/>
  <c r="T1089" i="16"/>
  <c r="U1088" i="16"/>
  <c r="T1088" i="16"/>
  <c r="U1087" i="16"/>
  <c r="T1087" i="16"/>
  <c r="U1086" i="16"/>
  <c r="T1086" i="16"/>
  <c r="U1085" i="16"/>
  <c r="T1085" i="16"/>
  <c r="U1084" i="16"/>
  <c r="T1084" i="16"/>
  <c r="U1083" i="16"/>
  <c r="T1083" i="16"/>
  <c r="U1082" i="16"/>
  <c r="T1082" i="16"/>
  <c r="U1081" i="16"/>
  <c r="T1081" i="16"/>
  <c r="U1080" i="16"/>
  <c r="T1080" i="16"/>
  <c r="U1079" i="16"/>
  <c r="T1079" i="16"/>
  <c r="U1078" i="16"/>
  <c r="T1078" i="16"/>
  <c r="U1077" i="16"/>
  <c r="T1077" i="16"/>
  <c r="U1076" i="16"/>
  <c r="T1076" i="16"/>
  <c r="U1075" i="16"/>
  <c r="T1075" i="16"/>
  <c r="U1074" i="16"/>
  <c r="T1074" i="16"/>
  <c r="U1073" i="16"/>
  <c r="T1073" i="16"/>
  <c r="U1072" i="16"/>
  <c r="T1072" i="16"/>
  <c r="U1071" i="16"/>
  <c r="T1071" i="16"/>
  <c r="U1070" i="16"/>
  <c r="T1070" i="16"/>
  <c r="U1069" i="16"/>
  <c r="T1069" i="16"/>
  <c r="U1068" i="16"/>
  <c r="T1068" i="16"/>
  <c r="U1067" i="16"/>
  <c r="T1067" i="16"/>
  <c r="U1066" i="16"/>
  <c r="T1066" i="16"/>
  <c r="U1065" i="16"/>
  <c r="T1065" i="16"/>
  <c r="U1064" i="16"/>
  <c r="T1064" i="16"/>
  <c r="U1063" i="16"/>
  <c r="T1063" i="16"/>
  <c r="U1062" i="16"/>
  <c r="T1062" i="16"/>
  <c r="U1061" i="16"/>
  <c r="T1061" i="16"/>
  <c r="U1060" i="16"/>
  <c r="T1060" i="16"/>
  <c r="U1059" i="16"/>
  <c r="T1059" i="16"/>
  <c r="U1058" i="16"/>
  <c r="T1058" i="16"/>
  <c r="U1057" i="16"/>
  <c r="T1057" i="16"/>
  <c r="U1056" i="16"/>
  <c r="T1056" i="16"/>
  <c r="U1055" i="16"/>
  <c r="T1055" i="16"/>
  <c r="U1054" i="16"/>
  <c r="T1054" i="16"/>
  <c r="U1053" i="16"/>
  <c r="T1053" i="16"/>
  <c r="U1052" i="16"/>
  <c r="T1052" i="16"/>
  <c r="U1051" i="16"/>
  <c r="T1051" i="16"/>
  <c r="U1050" i="16"/>
  <c r="T1050" i="16"/>
  <c r="U1049" i="16"/>
  <c r="T1049" i="16"/>
  <c r="U1048" i="16"/>
  <c r="T1048" i="16"/>
  <c r="U1047" i="16"/>
  <c r="T1047" i="16"/>
  <c r="U1046" i="16"/>
  <c r="T1046" i="16"/>
  <c r="U1045" i="16"/>
  <c r="T1045" i="16"/>
  <c r="U1044" i="16"/>
  <c r="T1044" i="16"/>
  <c r="U1043" i="16"/>
  <c r="T1043" i="16"/>
  <c r="U1042" i="16"/>
  <c r="T1042" i="16"/>
  <c r="U1041" i="16"/>
  <c r="T1041" i="16"/>
  <c r="U1040" i="16"/>
  <c r="T1040" i="16"/>
  <c r="U1039" i="16"/>
  <c r="T1039" i="16"/>
  <c r="U1038" i="16"/>
  <c r="T1038" i="16"/>
  <c r="U1037" i="16"/>
  <c r="T1037" i="16"/>
  <c r="U1036" i="16"/>
  <c r="T1036" i="16"/>
  <c r="U1035" i="16"/>
  <c r="T1035" i="16"/>
  <c r="U1034" i="16"/>
  <c r="T1034" i="16"/>
  <c r="U1033" i="16"/>
  <c r="T1033" i="16"/>
  <c r="U1032" i="16"/>
  <c r="T1032" i="16"/>
  <c r="U1031" i="16"/>
  <c r="T1031" i="16"/>
  <c r="U1030" i="16"/>
  <c r="T1030" i="16"/>
  <c r="U1029" i="16"/>
  <c r="T1029" i="16"/>
  <c r="U1028" i="16"/>
  <c r="T1028" i="16"/>
  <c r="U1027" i="16"/>
  <c r="T1027" i="16"/>
  <c r="U1026" i="16"/>
  <c r="T1026" i="16"/>
  <c r="U1025" i="16"/>
  <c r="T1025" i="16"/>
  <c r="U1024" i="16"/>
  <c r="T1024" i="16"/>
  <c r="U1023" i="16"/>
  <c r="T1023" i="16"/>
  <c r="U1022" i="16"/>
  <c r="T1022" i="16"/>
  <c r="U1021" i="16"/>
  <c r="T1021" i="16"/>
  <c r="U1020" i="16"/>
  <c r="T1020" i="16"/>
  <c r="U1019" i="16"/>
  <c r="T1019" i="16"/>
  <c r="U1018" i="16"/>
  <c r="T1018" i="16"/>
  <c r="U1017" i="16"/>
  <c r="T1017" i="16"/>
  <c r="U1016" i="16"/>
  <c r="T1016" i="16"/>
  <c r="U1015" i="16"/>
  <c r="T1015" i="16"/>
  <c r="U1014" i="16"/>
  <c r="T1014" i="16"/>
  <c r="U1013" i="16"/>
  <c r="T1013" i="16"/>
  <c r="U1012" i="16"/>
  <c r="T1012" i="16"/>
  <c r="U1011" i="16"/>
  <c r="T1011" i="16"/>
  <c r="U1010" i="16"/>
  <c r="T1010" i="16"/>
  <c r="U1009" i="16"/>
  <c r="T1009" i="16"/>
  <c r="U1008" i="16"/>
  <c r="T1008" i="16"/>
  <c r="U1007" i="16"/>
  <c r="T1007" i="16"/>
  <c r="U1006" i="16"/>
  <c r="T1006" i="16"/>
  <c r="U1005" i="16"/>
  <c r="T1005" i="16"/>
  <c r="U1004" i="16"/>
  <c r="T1004" i="16"/>
  <c r="U1003" i="16"/>
  <c r="T1003" i="16"/>
  <c r="U1002" i="16"/>
  <c r="T1002" i="16"/>
  <c r="U1001" i="16"/>
  <c r="T1001" i="16"/>
  <c r="U1000" i="16"/>
  <c r="T1000" i="16"/>
  <c r="U999" i="16"/>
  <c r="T999" i="16"/>
  <c r="U998" i="16"/>
  <c r="T998" i="16"/>
  <c r="U997" i="16"/>
  <c r="T997" i="16"/>
  <c r="U996" i="16"/>
  <c r="T996" i="16"/>
  <c r="U995" i="16"/>
  <c r="T995" i="16"/>
  <c r="U994" i="16"/>
  <c r="T994" i="16"/>
  <c r="U993" i="16"/>
  <c r="T993" i="16"/>
  <c r="U992" i="16"/>
  <c r="T992" i="16"/>
  <c r="U991" i="16"/>
  <c r="T991" i="16"/>
  <c r="U990" i="16"/>
  <c r="T990" i="16"/>
  <c r="U989" i="16"/>
  <c r="T989" i="16"/>
  <c r="U988" i="16"/>
  <c r="T988" i="16"/>
  <c r="U987" i="16"/>
  <c r="T987" i="16"/>
  <c r="U986" i="16"/>
  <c r="T986" i="16"/>
  <c r="U985" i="16"/>
  <c r="T985" i="16"/>
  <c r="U984" i="16"/>
  <c r="T984" i="16"/>
  <c r="U983" i="16"/>
  <c r="T983" i="16"/>
  <c r="U982" i="16"/>
  <c r="T982" i="16"/>
  <c r="U981" i="16"/>
  <c r="T981" i="16"/>
  <c r="U980" i="16"/>
  <c r="T980" i="16"/>
  <c r="U979" i="16"/>
  <c r="T979" i="16"/>
  <c r="U978" i="16"/>
  <c r="T978" i="16"/>
  <c r="U977" i="16"/>
  <c r="T977" i="16"/>
  <c r="U976" i="16"/>
  <c r="T976" i="16"/>
  <c r="U975" i="16"/>
  <c r="T975" i="16"/>
  <c r="U974" i="16"/>
  <c r="T974" i="16"/>
  <c r="U973" i="16"/>
  <c r="T973" i="16"/>
  <c r="U972" i="16"/>
  <c r="T972" i="16"/>
  <c r="U971" i="16"/>
  <c r="T971" i="16"/>
  <c r="U970" i="16"/>
  <c r="T970" i="16"/>
  <c r="U969" i="16"/>
  <c r="T969" i="16"/>
  <c r="U968" i="16"/>
  <c r="T968" i="16"/>
  <c r="U967" i="16"/>
  <c r="T967" i="16"/>
  <c r="U966" i="16"/>
  <c r="T966" i="16"/>
  <c r="U965" i="16"/>
  <c r="T965" i="16"/>
  <c r="U964" i="16"/>
  <c r="T964" i="16"/>
  <c r="U963" i="16"/>
  <c r="T963" i="16"/>
  <c r="U962" i="16"/>
  <c r="T962" i="16"/>
  <c r="U961" i="16"/>
  <c r="T961" i="16"/>
  <c r="U960" i="16"/>
  <c r="T960" i="16"/>
  <c r="U959" i="16"/>
  <c r="T959" i="16"/>
  <c r="U958" i="16"/>
  <c r="T958" i="16"/>
  <c r="U957" i="16"/>
  <c r="T957" i="16"/>
  <c r="U956" i="16"/>
  <c r="T956" i="16"/>
  <c r="U955" i="16"/>
  <c r="T955" i="16"/>
  <c r="U954" i="16"/>
  <c r="T954" i="16"/>
  <c r="U953" i="16"/>
  <c r="T953" i="16"/>
  <c r="U952" i="16"/>
  <c r="T952" i="16"/>
  <c r="U951" i="16"/>
  <c r="T951" i="16"/>
  <c r="U950" i="16"/>
  <c r="T950" i="16"/>
  <c r="U949" i="16"/>
  <c r="T949" i="16"/>
  <c r="U948" i="16"/>
  <c r="T948" i="16"/>
  <c r="U947" i="16"/>
  <c r="T947" i="16"/>
  <c r="U946" i="16"/>
  <c r="T946" i="16"/>
  <c r="U945" i="16"/>
  <c r="T945" i="16"/>
  <c r="U944" i="16"/>
  <c r="T944" i="16"/>
  <c r="U943" i="16"/>
  <c r="T943" i="16"/>
  <c r="U942" i="16"/>
  <c r="T942" i="16"/>
  <c r="U941" i="16"/>
  <c r="T941" i="16"/>
  <c r="U940" i="16"/>
  <c r="T940" i="16"/>
  <c r="U939" i="16"/>
  <c r="T939" i="16"/>
  <c r="U938" i="16"/>
  <c r="T938" i="16"/>
  <c r="U937" i="16"/>
  <c r="T937" i="16"/>
  <c r="U936" i="16"/>
  <c r="T936" i="16"/>
  <c r="U935" i="16"/>
  <c r="T935" i="16"/>
  <c r="U934" i="16"/>
  <c r="T934" i="16"/>
  <c r="U933" i="16"/>
  <c r="T933" i="16"/>
  <c r="U932" i="16"/>
  <c r="T932" i="16"/>
  <c r="U931" i="16"/>
  <c r="T931" i="16"/>
  <c r="U930" i="16"/>
  <c r="T930" i="16"/>
  <c r="U929" i="16"/>
  <c r="T929" i="16"/>
  <c r="U928" i="16"/>
  <c r="T928" i="16"/>
  <c r="U927" i="16"/>
  <c r="T927" i="16"/>
  <c r="U926" i="16"/>
  <c r="T926" i="16"/>
  <c r="U925" i="16"/>
  <c r="T925" i="16"/>
  <c r="U924" i="16"/>
  <c r="T924" i="16"/>
  <c r="U923" i="16"/>
  <c r="T923" i="16"/>
  <c r="U922" i="16"/>
  <c r="T922" i="16"/>
  <c r="U921" i="16"/>
  <c r="T921" i="16"/>
  <c r="U920" i="16"/>
  <c r="T920" i="16"/>
  <c r="U919" i="16"/>
  <c r="T919" i="16"/>
  <c r="U918" i="16"/>
  <c r="T918" i="16"/>
  <c r="U917" i="16"/>
  <c r="T917" i="16"/>
  <c r="U916" i="16"/>
  <c r="T916" i="16"/>
  <c r="U915" i="16"/>
  <c r="T915" i="16"/>
  <c r="U914" i="16"/>
  <c r="T914" i="16"/>
  <c r="U913" i="16"/>
  <c r="T913" i="16"/>
  <c r="U912" i="16"/>
  <c r="T912" i="16"/>
  <c r="U911" i="16"/>
  <c r="T911" i="16"/>
  <c r="U910" i="16"/>
  <c r="T910" i="16"/>
  <c r="U909" i="16"/>
  <c r="T909" i="16"/>
  <c r="U908" i="16"/>
  <c r="T908" i="16"/>
  <c r="U907" i="16"/>
  <c r="T907" i="16"/>
  <c r="U906" i="16"/>
  <c r="T906" i="16"/>
  <c r="U905" i="16"/>
  <c r="T905" i="16"/>
  <c r="U904" i="16"/>
  <c r="T904" i="16"/>
  <c r="U903" i="16"/>
  <c r="T903" i="16"/>
  <c r="U902" i="16"/>
  <c r="T902" i="16"/>
  <c r="U901" i="16"/>
  <c r="T901" i="16"/>
  <c r="U900" i="16"/>
  <c r="T900" i="16"/>
  <c r="U899" i="16"/>
  <c r="T899" i="16"/>
  <c r="U898" i="16"/>
  <c r="T898" i="16"/>
  <c r="U897" i="16"/>
  <c r="T897" i="16"/>
  <c r="U896" i="16"/>
  <c r="T896" i="16"/>
  <c r="U895" i="16"/>
  <c r="T895" i="16"/>
  <c r="U894" i="16"/>
  <c r="T894" i="16"/>
  <c r="U893" i="16"/>
  <c r="T893" i="16"/>
  <c r="U892" i="16"/>
  <c r="T892" i="16"/>
  <c r="U891" i="16"/>
  <c r="T891" i="16"/>
  <c r="U890" i="16"/>
  <c r="T890" i="16"/>
  <c r="U889" i="16"/>
  <c r="T889" i="16"/>
  <c r="U888" i="16"/>
  <c r="T888" i="16"/>
  <c r="U887" i="16"/>
  <c r="T887" i="16"/>
  <c r="U886" i="16"/>
  <c r="T886" i="16"/>
  <c r="U885" i="16"/>
  <c r="T885" i="16"/>
  <c r="U884" i="16"/>
  <c r="T884" i="16"/>
  <c r="U883" i="16"/>
  <c r="T883" i="16"/>
  <c r="U882" i="16"/>
  <c r="T882" i="16"/>
  <c r="U881" i="16"/>
  <c r="T881" i="16"/>
  <c r="U880" i="16"/>
  <c r="T880" i="16"/>
  <c r="U879" i="16"/>
  <c r="T879" i="16"/>
  <c r="U878" i="16"/>
  <c r="T878" i="16"/>
  <c r="U877" i="16"/>
  <c r="T877" i="16"/>
  <c r="U876" i="16"/>
  <c r="T876" i="16"/>
  <c r="U875" i="16"/>
  <c r="T875" i="16"/>
  <c r="U874" i="16"/>
  <c r="T874" i="16"/>
  <c r="U873" i="16"/>
  <c r="T873" i="16"/>
  <c r="U872" i="16"/>
  <c r="T872" i="16"/>
  <c r="U871" i="16"/>
  <c r="T871" i="16"/>
  <c r="U870" i="16"/>
  <c r="T870" i="16"/>
  <c r="U869" i="16"/>
  <c r="T869" i="16"/>
  <c r="U868" i="16"/>
  <c r="T868" i="16"/>
  <c r="U867" i="16"/>
  <c r="T867" i="16"/>
  <c r="U866" i="16"/>
  <c r="T866" i="16"/>
  <c r="U865" i="16"/>
  <c r="T865" i="16"/>
  <c r="U864" i="16"/>
  <c r="T864" i="16"/>
  <c r="U863" i="16"/>
  <c r="T863" i="16"/>
  <c r="U862" i="16"/>
  <c r="T862" i="16"/>
  <c r="U861" i="16"/>
  <c r="T861" i="16"/>
  <c r="U860" i="16"/>
  <c r="T860" i="16"/>
  <c r="U859" i="16"/>
  <c r="T859" i="16"/>
  <c r="U858" i="16"/>
  <c r="T858" i="16"/>
  <c r="U857" i="16"/>
  <c r="T857" i="16"/>
  <c r="U856" i="16"/>
  <c r="T856" i="16"/>
  <c r="U855" i="16"/>
  <c r="T855" i="16"/>
  <c r="U854" i="16"/>
  <c r="T854" i="16"/>
  <c r="U853" i="16"/>
  <c r="T853" i="16"/>
  <c r="U852" i="16"/>
  <c r="T852" i="16"/>
  <c r="U851" i="16"/>
  <c r="T851" i="16"/>
  <c r="U850" i="16"/>
  <c r="T850" i="16"/>
  <c r="U849" i="16"/>
  <c r="T849" i="16"/>
  <c r="U848" i="16"/>
  <c r="T848" i="16"/>
  <c r="U847" i="16"/>
  <c r="T847" i="16"/>
  <c r="U846" i="16"/>
  <c r="T846" i="16"/>
  <c r="U845" i="16"/>
  <c r="T845" i="16"/>
  <c r="U844" i="16"/>
  <c r="T844" i="16"/>
  <c r="U843" i="16"/>
  <c r="T843" i="16"/>
  <c r="U842" i="16"/>
  <c r="T842" i="16"/>
  <c r="U841" i="16"/>
  <c r="T841" i="16"/>
  <c r="U840" i="16"/>
  <c r="T840" i="16"/>
  <c r="U839" i="16"/>
  <c r="T839" i="16"/>
  <c r="U838" i="16"/>
  <c r="T838" i="16"/>
  <c r="U837" i="16"/>
  <c r="T837" i="16"/>
  <c r="U836" i="16"/>
  <c r="T836" i="16"/>
  <c r="U835" i="16"/>
  <c r="T835" i="16"/>
  <c r="U834" i="16"/>
  <c r="T834" i="16"/>
  <c r="U833" i="16"/>
  <c r="T833" i="16"/>
  <c r="U832" i="16"/>
  <c r="T832" i="16"/>
  <c r="U831" i="16"/>
  <c r="T831" i="16"/>
  <c r="U830" i="16"/>
  <c r="T830" i="16"/>
  <c r="U829" i="16"/>
  <c r="T829" i="16"/>
  <c r="U828" i="16"/>
  <c r="T828" i="16"/>
  <c r="U827" i="16"/>
  <c r="T827" i="16"/>
  <c r="U826" i="16"/>
  <c r="T826" i="16"/>
  <c r="U825" i="16"/>
  <c r="T825" i="16"/>
  <c r="U824" i="16"/>
  <c r="T824" i="16"/>
  <c r="U823" i="16"/>
  <c r="T823" i="16"/>
  <c r="U822" i="16"/>
  <c r="T822" i="16"/>
  <c r="U821" i="16"/>
  <c r="T821" i="16"/>
  <c r="U820" i="16"/>
  <c r="T820" i="16"/>
  <c r="U819" i="16"/>
  <c r="T819" i="16"/>
  <c r="U818" i="16"/>
  <c r="T818" i="16"/>
  <c r="U817" i="16"/>
  <c r="T817" i="16"/>
  <c r="U816" i="16"/>
  <c r="T816" i="16"/>
  <c r="U815" i="16"/>
  <c r="T815" i="16"/>
  <c r="U814" i="16"/>
  <c r="T814" i="16"/>
  <c r="U813" i="16"/>
  <c r="T813" i="16"/>
  <c r="U812" i="16"/>
  <c r="T812" i="16"/>
  <c r="U811" i="16"/>
  <c r="T811" i="16"/>
  <c r="U810" i="16"/>
  <c r="T810" i="16"/>
  <c r="U809" i="16"/>
  <c r="T809" i="16"/>
  <c r="U808" i="16"/>
  <c r="T808" i="16"/>
  <c r="U807" i="16"/>
  <c r="T807" i="16"/>
  <c r="U806" i="16"/>
  <c r="T806" i="16"/>
  <c r="U805" i="16"/>
  <c r="T805" i="16"/>
  <c r="U804" i="16"/>
  <c r="T804" i="16"/>
  <c r="U803" i="16"/>
  <c r="T803" i="16"/>
  <c r="U802" i="16"/>
  <c r="T802" i="16"/>
  <c r="U801" i="16"/>
  <c r="T801" i="16"/>
  <c r="U800" i="16"/>
  <c r="T800" i="16"/>
  <c r="U799" i="16"/>
  <c r="T799" i="16"/>
  <c r="U798" i="16"/>
  <c r="T798" i="16"/>
  <c r="U797" i="16"/>
  <c r="T797" i="16"/>
  <c r="U796" i="16"/>
  <c r="T796" i="16"/>
  <c r="U795" i="16"/>
  <c r="T795" i="16"/>
  <c r="U794" i="16"/>
  <c r="T794" i="16"/>
  <c r="U793" i="16"/>
  <c r="T793" i="16"/>
  <c r="U792" i="16"/>
  <c r="T792" i="16"/>
  <c r="U791" i="16"/>
  <c r="T791" i="16"/>
  <c r="U790" i="16"/>
  <c r="T790" i="16"/>
  <c r="U789" i="16"/>
  <c r="T789" i="16"/>
  <c r="U788" i="16"/>
  <c r="T788" i="16"/>
  <c r="U787" i="16"/>
  <c r="T787" i="16"/>
  <c r="U786" i="16"/>
  <c r="T786" i="16"/>
  <c r="U785" i="16"/>
  <c r="T785" i="16"/>
  <c r="U784" i="16"/>
  <c r="T784" i="16"/>
  <c r="U783" i="16"/>
  <c r="T783" i="16"/>
  <c r="U782" i="16"/>
  <c r="T782" i="16"/>
  <c r="U781" i="16"/>
  <c r="T781" i="16"/>
  <c r="U780" i="16"/>
  <c r="T780" i="16"/>
  <c r="U779" i="16"/>
  <c r="T779" i="16"/>
  <c r="U778" i="16"/>
  <c r="T778" i="16"/>
  <c r="U777" i="16"/>
  <c r="T777" i="16"/>
  <c r="U776" i="16"/>
  <c r="T776" i="16"/>
  <c r="U775" i="16"/>
  <c r="T775" i="16"/>
  <c r="U774" i="16"/>
  <c r="T774" i="16"/>
  <c r="U773" i="16"/>
  <c r="T773" i="16"/>
  <c r="U772" i="16"/>
  <c r="T772" i="16"/>
  <c r="U771" i="16"/>
  <c r="T771" i="16"/>
  <c r="U770" i="16"/>
  <c r="T770" i="16"/>
  <c r="U769" i="16"/>
  <c r="T769" i="16"/>
  <c r="U768" i="16"/>
  <c r="T768" i="16"/>
  <c r="U767" i="16"/>
  <c r="T767" i="16"/>
  <c r="U766" i="16"/>
  <c r="T766" i="16"/>
  <c r="U765" i="16"/>
  <c r="T765" i="16"/>
  <c r="U764" i="16"/>
  <c r="T764" i="16"/>
  <c r="U763" i="16"/>
  <c r="T763" i="16"/>
  <c r="U762" i="16"/>
  <c r="T762" i="16"/>
  <c r="U761" i="16"/>
  <c r="T761" i="16"/>
  <c r="U760" i="16"/>
  <c r="T760" i="16"/>
  <c r="U759" i="16"/>
  <c r="T759" i="16"/>
  <c r="U758" i="16"/>
  <c r="T758" i="16"/>
  <c r="U757" i="16"/>
  <c r="T757" i="16"/>
  <c r="U756" i="16"/>
  <c r="T756" i="16"/>
  <c r="U755" i="16"/>
  <c r="T755" i="16"/>
  <c r="U754" i="16"/>
  <c r="T754" i="16"/>
  <c r="U753" i="16"/>
  <c r="T753" i="16"/>
  <c r="U752" i="16"/>
  <c r="T752" i="16"/>
  <c r="U751" i="16"/>
  <c r="T751" i="16"/>
  <c r="U750" i="16"/>
  <c r="T750" i="16"/>
  <c r="U749" i="16"/>
  <c r="T749" i="16"/>
  <c r="U748" i="16"/>
  <c r="T748" i="16"/>
  <c r="U747" i="16"/>
  <c r="T747" i="16"/>
  <c r="U746" i="16"/>
  <c r="T746" i="16"/>
  <c r="U745" i="16"/>
  <c r="T745" i="16"/>
  <c r="U744" i="16"/>
  <c r="T744" i="16"/>
  <c r="U743" i="16"/>
  <c r="T743" i="16"/>
  <c r="U742" i="16"/>
  <c r="T742" i="16"/>
  <c r="U741" i="16"/>
  <c r="T741" i="16"/>
  <c r="U740" i="16"/>
  <c r="T740" i="16"/>
  <c r="U739" i="16"/>
  <c r="T739" i="16"/>
  <c r="U738" i="16"/>
  <c r="T738" i="16"/>
  <c r="U737" i="16"/>
  <c r="T737" i="16"/>
  <c r="U736" i="16"/>
  <c r="T736" i="16"/>
  <c r="U735" i="16"/>
  <c r="T735" i="16"/>
  <c r="U734" i="16"/>
  <c r="T734" i="16"/>
  <c r="U733" i="16"/>
  <c r="T733" i="16"/>
  <c r="U732" i="16"/>
  <c r="T732" i="16"/>
  <c r="U731" i="16"/>
  <c r="T731" i="16"/>
  <c r="U730" i="16"/>
  <c r="T730" i="16"/>
  <c r="U729" i="16"/>
  <c r="T729" i="16"/>
  <c r="U728" i="16"/>
  <c r="T728" i="16"/>
  <c r="U727" i="16"/>
  <c r="T727" i="16"/>
  <c r="U726" i="16"/>
  <c r="T726" i="16"/>
  <c r="U725" i="16"/>
  <c r="T725" i="16"/>
  <c r="U724" i="16"/>
  <c r="T724" i="16"/>
  <c r="U723" i="16"/>
  <c r="T723" i="16"/>
  <c r="U722" i="16"/>
  <c r="T722" i="16"/>
  <c r="U721" i="16"/>
  <c r="T721" i="16"/>
  <c r="U720" i="16"/>
  <c r="T720" i="16"/>
  <c r="U719" i="16"/>
  <c r="T719" i="16"/>
  <c r="U718" i="16"/>
  <c r="T718" i="16"/>
  <c r="U717" i="16"/>
  <c r="T717" i="16"/>
  <c r="U716" i="16"/>
  <c r="T716" i="16"/>
  <c r="U715" i="16"/>
  <c r="T715" i="16"/>
  <c r="U714" i="16"/>
  <c r="T714" i="16"/>
  <c r="U713" i="16"/>
  <c r="T713" i="16"/>
  <c r="U712" i="16"/>
  <c r="T712" i="16"/>
  <c r="U711" i="16"/>
  <c r="T711" i="16"/>
  <c r="U710" i="16"/>
  <c r="T710" i="16"/>
  <c r="U709" i="16"/>
  <c r="T709" i="16"/>
  <c r="U708" i="16"/>
  <c r="T708" i="16"/>
  <c r="U707" i="16"/>
  <c r="T707" i="16"/>
  <c r="U706" i="16"/>
  <c r="T706" i="16"/>
  <c r="U705" i="16"/>
  <c r="T705" i="16"/>
  <c r="U704" i="16"/>
  <c r="T704" i="16"/>
  <c r="U703" i="16"/>
  <c r="T703" i="16"/>
  <c r="U702" i="16"/>
  <c r="T702" i="16"/>
  <c r="U701" i="16"/>
  <c r="T701" i="16"/>
  <c r="U700" i="16"/>
  <c r="T700" i="16"/>
  <c r="U699" i="16"/>
  <c r="T699" i="16"/>
  <c r="U698" i="16"/>
  <c r="T698" i="16"/>
  <c r="U697" i="16"/>
  <c r="T697" i="16"/>
  <c r="U696" i="16"/>
  <c r="T696" i="16"/>
  <c r="U695" i="16"/>
  <c r="T695" i="16"/>
  <c r="U694" i="16"/>
  <c r="T694" i="16"/>
  <c r="U693" i="16"/>
  <c r="T693" i="16"/>
  <c r="U692" i="16"/>
  <c r="T692" i="16"/>
  <c r="U691" i="16"/>
  <c r="T691" i="16"/>
  <c r="U690" i="16"/>
  <c r="T690" i="16"/>
  <c r="U689" i="16"/>
  <c r="T689" i="16"/>
  <c r="U688" i="16"/>
  <c r="T688" i="16"/>
  <c r="U687" i="16"/>
  <c r="T687" i="16"/>
  <c r="U686" i="16"/>
  <c r="T686" i="16"/>
  <c r="U685" i="16"/>
  <c r="T685" i="16"/>
  <c r="U684" i="16"/>
  <c r="T684" i="16"/>
  <c r="U683" i="16"/>
  <c r="T683" i="16"/>
  <c r="U682" i="16"/>
  <c r="T682" i="16"/>
  <c r="U681" i="16"/>
  <c r="T681" i="16"/>
  <c r="U680" i="16"/>
  <c r="T680" i="16"/>
  <c r="U679" i="16"/>
  <c r="T679" i="16"/>
  <c r="U678" i="16"/>
  <c r="T678" i="16"/>
  <c r="U677" i="16"/>
  <c r="T677" i="16"/>
  <c r="U676" i="16"/>
  <c r="T676" i="16"/>
  <c r="U675" i="16"/>
  <c r="T675" i="16"/>
  <c r="U674" i="16"/>
  <c r="T674" i="16"/>
  <c r="U673" i="16"/>
  <c r="T673" i="16"/>
  <c r="U672" i="16"/>
  <c r="T672" i="16"/>
  <c r="U671" i="16"/>
  <c r="T671" i="16"/>
  <c r="U670" i="16"/>
  <c r="T670" i="16"/>
  <c r="U669" i="16"/>
  <c r="T669" i="16"/>
  <c r="U668" i="16"/>
  <c r="T668" i="16"/>
  <c r="U667" i="16"/>
  <c r="T667" i="16"/>
  <c r="U666" i="16"/>
  <c r="T666" i="16"/>
  <c r="U665" i="16"/>
  <c r="T665" i="16"/>
  <c r="U664" i="16"/>
  <c r="T664" i="16"/>
  <c r="U663" i="16"/>
  <c r="T663" i="16"/>
  <c r="U662" i="16"/>
  <c r="T662" i="16"/>
  <c r="U661" i="16"/>
  <c r="T661" i="16"/>
  <c r="U660" i="16"/>
  <c r="T660" i="16"/>
  <c r="U659" i="16"/>
  <c r="T659" i="16"/>
  <c r="U658" i="16"/>
  <c r="T658" i="16"/>
  <c r="U657" i="16"/>
  <c r="T657" i="16"/>
  <c r="U656" i="16"/>
  <c r="T656" i="16"/>
  <c r="U655" i="16"/>
  <c r="T655" i="16"/>
  <c r="U654" i="16"/>
  <c r="T654" i="16"/>
  <c r="U653" i="16"/>
  <c r="T653" i="16"/>
  <c r="U652" i="16"/>
  <c r="T652" i="16"/>
  <c r="U651" i="16"/>
  <c r="T651" i="16"/>
  <c r="U650" i="16"/>
  <c r="T650" i="16"/>
  <c r="U649" i="16"/>
  <c r="T649" i="16"/>
  <c r="U648" i="16"/>
  <c r="T648" i="16"/>
  <c r="U647" i="16"/>
  <c r="T647" i="16"/>
  <c r="U646" i="16"/>
  <c r="T646" i="16"/>
  <c r="U645" i="16"/>
  <c r="T645" i="16"/>
  <c r="U644" i="16"/>
  <c r="T644" i="16"/>
  <c r="U643" i="16"/>
  <c r="T643" i="16"/>
  <c r="U642" i="16"/>
  <c r="T642" i="16"/>
  <c r="U641" i="16"/>
  <c r="T641" i="16"/>
  <c r="U640" i="16"/>
  <c r="T640" i="16"/>
  <c r="U639" i="16"/>
  <c r="T639" i="16"/>
  <c r="U638" i="16"/>
  <c r="T638" i="16"/>
  <c r="U637" i="16"/>
  <c r="T637" i="16"/>
  <c r="U636" i="16"/>
  <c r="T636" i="16"/>
  <c r="U635" i="16"/>
  <c r="T635" i="16"/>
  <c r="U634" i="16"/>
  <c r="T634" i="16"/>
  <c r="U633" i="16"/>
  <c r="T633" i="16"/>
  <c r="U632" i="16"/>
  <c r="T632" i="16"/>
  <c r="U631" i="16"/>
  <c r="T631" i="16"/>
  <c r="U630" i="16"/>
  <c r="T630" i="16"/>
  <c r="U629" i="16"/>
  <c r="T629" i="16"/>
  <c r="U628" i="16"/>
  <c r="T628" i="16"/>
  <c r="U627" i="16"/>
  <c r="T627" i="16"/>
  <c r="U626" i="16"/>
  <c r="T626" i="16"/>
  <c r="U625" i="16"/>
  <c r="T625" i="16"/>
  <c r="U624" i="16"/>
  <c r="T624" i="16"/>
  <c r="U623" i="16"/>
  <c r="T623" i="16"/>
  <c r="U622" i="16"/>
  <c r="T622" i="16"/>
  <c r="U621" i="16"/>
  <c r="T621" i="16"/>
  <c r="U620" i="16"/>
  <c r="T620" i="16"/>
  <c r="U619" i="16"/>
  <c r="T619" i="16"/>
  <c r="U618" i="16"/>
  <c r="T618" i="16"/>
  <c r="U617" i="16"/>
  <c r="T617" i="16"/>
  <c r="U616" i="16"/>
  <c r="T616" i="16"/>
  <c r="U615" i="16"/>
  <c r="T615" i="16"/>
  <c r="U614" i="16"/>
  <c r="T614" i="16"/>
  <c r="U613" i="16"/>
  <c r="T613" i="16"/>
  <c r="U612" i="16"/>
  <c r="T612" i="16"/>
  <c r="U611" i="16"/>
  <c r="T611" i="16"/>
  <c r="U610" i="16"/>
  <c r="T610" i="16"/>
  <c r="U609" i="16"/>
  <c r="T609" i="16"/>
  <c r="U608" i="16"/>
  <c r="T608" i="16"/>
  <c r="U607" i="16"/>
  <c r="T607" i="16"/>
  <c r="U606" i="16"/>
  <c r="T606" i="16"/>
  <c r="U605" i="16"/>
  <c r="T605" i="16"/>
  <c r="U604" i="16"/>
  <c r="T604" i="16"/>
  <c r="U603" i="16"/>
  <c r="T603" i="16"/>
  <c r="U602" i="16"/>
  <c r="T602" i="16"/>
  <c r="U601" i="16"/>
  <c r="T601" i="16"/>
  <c r="U600" i="16"/>
  <c r="T600" i="16"/>
  <c r="U599" i="16"/>
  <c r="T599" i="16"/>
  <c r="U598" i="16"/>
  <c r="T598" i="16"/>
  <c r="U597" i="16"/>
  <c r="T597" i="16"/>
  <c r="U596" i="16"/>
  <c r="T596" i="16"/>
  <c r="U595" i="16"/>
  <c r="T595" i="16"/>
  <c r="U594" i="16"/>
  <c r="T594" i="16"/>
  <c r="U593" i="16"/>
  <c r="T593" i="16"/>
  <c r="U592" i="16"/>
  <c r="T592" i="16"/>
  <c r="U591" i="16"/>
  <c r="T591" i="16"/>
  <c r="U590" i="16"/>
  <c r="T590" i="16"/>
  <c r="U589" i="16"/>
  <c r="T589" i="16"/>
  <c r="U588" i="16"/>
  <c r="T588" i="16"/>
  <c r="U587" i="16"/>
  <c r="T587" i="16"/>
  <c r="U586" i="16"/>
  <c r="T586" i="16"/>
  <c r="U585" i="16"/>
  <c r="T585" i="16"/>
  <c r="U584" i="16"/>
  <c r="T584" i="16"/>
  <c r="U583" i="16"/>
  <c r="T583" i="16"/>
  <c r="U582" i="16"/>
  <c r="T582" i="16"/>
  <c r="U581" i="16"/>
  <c r="T581" i="16"/>
  <c r="U580" i="16"/>
  <c r="T580" i="16"/>
  <c r="U579" i="16"/>
  <c r="T579" i="16"/>
  <c r="U578" i="16"/>
  <c r="T578" i="16"/>
  <c r="U577" i="16"/>
  <c r="T577" i="16"/>
  <c r="U576" i="16"/>
  <c r="T576" i="16"/>
  <c r="U575" i="16"/>
  <c r="T575" i="16"/>
  <c r="U574" i="16"/>
  <c r="T574" i="16"/>
  <c r="U573" i="16"/>
  <c r="T573" i="16"/>
  <c r="U572" i="16"/>
  <c r="T572" i="16"/>
  <c r="U571" i="16"/>
  <c r="T571" i="16"/>
  <c r="U570" i="16"/>
  <c r="T570" i="16"/>
  <c r="U569" i="16"/>
  <c r="T569" i="16"/>
  <c r="U568" i="16"/>
  <c r="T568" i="16"/>
  <c r="U567" i="16"/>
  <c r="T567" i="16"/>
  <c r="U566" i="16"/>
  <c r="T566" i="16"/>
  <c r="U565" i="16"/>
  <c r="T565" i="16"/>
  <c r="U564" i="16"/>
  <c r="T564" i="16"/>
  <c r="U563" i="16"/>
  <c r="T563" i="16"/>
  <c r="U562" i="16"/>
  <c r="T562" i="16"/>
  <c r="U561" i="16"/>
  <c r="T561" i="16"/>
  <c r="U560" i="16"/>
  <c r="T560" i="16"/>
  <c r="U559" i="16"/>
  <c r="T559" i="16"/>
  <c r="U558" i="16"/>
  <c r="T558" i="16"/>
  <c r="U557" i="16"/>
  <c r="T557" i="16"/>
  <c r="U556" i="16"/>
  <c r="T556" i="16"/>
  <c r="U555" i="16"/>
  <c r="T555" i="16"/>
  <c r="U554" i="16"/>
  <c r="T554" i="16"/>
  <c r="U553" i="16"/>
  <c r="T553" i="16"/>
  <c r="U552" i="16"/>
  <c r="T552" i="16"/>
  <c r="U551" i="16"/>
  <c r="T551" i="16"/>
  <c r="U550" i="16"/>
  <c r="T550" i="16"/>
  <c r="U549" i="16"/>
  <c r="T549" i="16"/>
  <c r="U548" i="16"/>
  <c r="T548" i="16"/>
  <c r="U547" i="16"/>
  <c r="T547" i="16"/>
  <c r="U546" i="16"/>
  <c r="T546" i="16"/>
  <c r="U545" i="16"/>
  <c r="T545" i="16"/>
  <c r="U544" i="16"/>
  <c r="T544" i="16"/>
  <c r="U543" i="16"/>
  <c r="T543" i="16"/>
  <c r="U542" i="16"/>
  <c r="T542" i="16"/>
  <c r="U541" i="16"/>
  <c r="T541" i="16"/>
  <c r="U540" i="16"/>
  <c r="T540" i="16"/>
  <c r="U539" i="16"/>
  <c r="T539" i="16"/>
  <c r="U538" i="16"/>
  <c r="T538" i="16"/>
  <c r="U537" i="16"/>
  <c r="T537" i="16"/>
  <c r="U536" i="16"/>
  <c r="T536" i="16"/>
  <c r="U535" i="16"/>
  <c r="T535" i="16"/>
  <c r="U534" i="16"/>
  <c r="T534" i="16"/>
  <c r="U533" i="16"/>
  <c r="T533" i="16"/>
  <c r="U532" i="16"/>
  <c r="T532" i="16"/>
  <c r="U531" i="16"/>
  <c r="T531" i="16"/>
  <c r="U530" i="16"/>
  <c r="T530" i="16"/>
  <c r="U529" i="16"/>
  <c r="T529" i="16"/>
  <c r="U528" i="16"/>
  <c r="T528" i="16"/>
  <c r="U527" i="16"/>
  <c r="T527" i="16"/>
  <c r="U526" i="16"/>
  <c r="T526" i="16"/>
  <c r="U525" i="16"/>
  <c r="T525" i="16"/>
  <c r="U524" i="16"/>
  <c r="T524" i="16"/>
  <c r="U523" i="16"/>
  <c r="T523" i="16"/>
  <c r="U522" i="16"/>
  <c r="T522" i="16"/>
  <c r="U521" i="16"/>
  <c r="T521" i="16"/>
  <c r="U520" i="16"/>
  <c r="T520" i="16"/>
  <c r="U519" i="16"/>
  <c r="T519" i="16"/>
  <c r="U518" i="16"/>
  <c r="T518" i="16"/>
  <c r="U517" i="16"/>
  <c r="T517" i="16"/>
  <c r="U516" i="16"/>
  <c r="T516" i="16"/>
  <c r="U515" i="16"/>
  <c r="T515" i="16"/>
  <c r="U514" i="16"/>
  <c r="T514" i="16"/>
  <c r="U513" i="16"/>
  <c r="T513" i="16"/>
  <c r="U512" i="16"/>
  <c r="T512" i="16"/>
  <c r="U511" i="16"/>
  <c r="T511" i="16"/>
  <c r="U510" i="16"/>
  <c r="T510" i="16"/>
  <c r="U509" i="16"/>
  <c r="T509" i="16"/>
  <c r="U508" i="16"/>
  <c r="T508" i="16"/>
  <c r="U507" i="16"/>
  <c r="T507" i="16"/>
  <c r="U506" i="16"/>
  <c r="T506" i="16"/>
  <c r="U505" i="16"/>
  <c r="T505" i="16"/>
  <c r="U504" i="16"/>
  <c r="T504" i="16"/>
  <c r="U503" i="16"/>
  <c r="T503" i="16"/>
  <c r="U502" i="16"/>
  <c r="T502" i="16"/>
  <c r="U501" i="16"/>
  <c r="T501" i="16"/>
  <c r="U500" i="16"/>
  <c r="T500" i="16"/>
  <c r="U499" i="16"/>
  <c r="T499" i="16"/>
  <c r="U498" i="16"/>
  <c r="T498" i="16"/>
  <c r="U497" i="16"/>
  <c r="T497" i="16"/>
  <c r="U496" i="16"/>
  <c r="T496" i="16"/>
  <c r="U495" i="16"/>
  <c r="T495" i="16"/>
  <c r="U494" i="16"/>
  <c r="T494" i="16"/>
  <c r="U493" i="16"/>
  <c r="T493" i="16"/>
  <c r="U492" i="16"/>
  <c r="T492" i="16"/>
  <c r="U491" i="16"/>
  <c r="T491" i="16"/>
  <c r="U490" i="16"/>
  <c r="T490" i="16"/>
  <c r="U489" i="16"/>
  <c r="T489" i="16"/>
  <c r="U488" i="16"/>
  <c r="T488" i="16"/>
  <c r="U487" i="16"/>
  <c r="T487" i="16"/>
  <c r="U486" i="16"/>
  <c r="T486" i="16"/>
  <c r="U485" i="16"/>
  <c r="T485" i="16"/>
  <c r="U484" i="16"/>
  <c r="T484" i="16"/>
  <c r="U483" i="16"/>
  <c r="T483" i="16"/>
  <c r="U482" i="16"/>
  <c r="T482" i="16"/>
  <c r="U481" i="16"/>
  <c r="T481" i="16"/>
  <c r="U480" i="16"/>
  <c r="T480" i="16"/>
  <c r="U479" i="16"/>
  <c r="T479" i="16"/>
  <c r="U478" i="16"/>
  <c r="T478" i="16"/>
  <c r="U477" i="16"/>
  <c r="T477" i="16"/>
  <c r="U476" i="16"/>
  <c r="T476" i="16"/>
  <c r="U475" i="16"/>
  <c r="T475" i="16"/>
  <c r="U474" i="16"/>
  <c r="T474" i="16"/>
  <c r="U473" i="16"/>
  <c r="T473" i="16"/>
  <c r="U472" i="16"/>
  <c r="T472" i="16"/>
  <c r="U471" i="16"/>
  <c r="T471" i="16"/>
  <c r="U470" i="16"/>
  <c r="T470" i="16"/>
  <c r="U469" i="16"/>
  <c r="T469" i="16"/>
  <c r="U468" i="16"/>
  <c r="T468" i="16"/>
  <c r="U467" i="16"/>
  <c r="T467" i="16"/>
  <c r="U466" i="16"/>
  <c r="T466" i="16"/>
  <c r="U465" i="16"/>
  <c r="T465" i="16"/>
  <c r="U464" i="16"/>
  <c r="T464" i="16"/>
  <c r="U463" i="16"/>
  <c r="T463" i="16"/>
  <c r="U462" i="16"/>
  <c r="T462" i="16"/>
  <c r="U461" i="16"/>
  <c r="T461" i="16"/>
  <c r="U460" i="16"/>
  <c r="T460" i="16"/>
  <c r="U459" i="16"/>
  <c r="T459" i="16"/>
  <c r="U458" i="16"/>
  <c r="T458" i="16"/>
  <c r="U457" i="16"/>
  <c r="T457" i="16"/>
  <c r="U456" i="16"/>
  <c r="T456" i="16"/>
  <c r="U455" i="16"/>
  <c r="T455" i="16"/>
  <c r="U454" i="16"/>
  <c r="T454" i="16"/>
  <c r="U453" i="16"/>
  <c r="T453" i="16"/>
  <c r="U452" i="16"/>
  <c r="T452" i="16"/>
  <c r="U451" i="16"/>
  <c r="T451" i="16"/>
  <c r="U450" i="16"/>
  <c r="T450" i="16"/>
  <c r="U449" i="16"/>
  <c r="T449" i="16"/>
  <c r="U448" i="16"/>
  <c r="T448" i="16"/>
  <c r="U447" i="16"/>
  <c r="T447" i="16"/>
  <c r="U446" i="16"/>
  <c r="T446" i="16"/>
  <c r="U445" i="16"/>
  <c r="T445" i="16"/>
  <c r="U444" i="16"/>
  <c r="T444" i="16"/>
  <c r="U443" i="16"/>
  <c r="T443" i="16"/>
  <c r="U442" i="16"/>
  <c r="T442" i="16"/>
  <c r="U441" i="16"/>
  <c r="T441" i="16"/>
  <c r="U440" i="16"/>
  <c r="T440" i="16"/>
  <c r="U439" i="16"/>
  <c r="T439" i="16"/>
  <c r="U438" i="16"/>
  <c r="T438" i="16"/>
  <c r="U437" i="16"/>
  <c r="T437" i="16"/>
  <c r="U436" i="16"/>
  <c r="T436" i="16"/>
  <c r="U435" i="16"/>
  <c r="T435" i="16"/>
  <c r="U434" i="16"/>
  <c r="T434" i="16"/>
  <c r="U433" i="16"/>
  <c r="T433" i="16"/>
  <c r="U432" i="16"/>
  <c r="T432" i="16"/>
  <c r="U431" i="16"/>
  <c r="T431" i="16"/>
  <c r="U430" i="16"/>
  <c r="T430" i="16"/>
  <c r="U429" i="16"/>
  <c r="T429" i="16"/>
  <c r="U428" i="16"/>
  <c r="T428" i="16"/>
  <c r="U427" i="16"/>
  <c r="T427" i="16"/>
  <c r="U426" i="16"/>
  <c r="T426" i="16"/>
  <c r="U425" i="16"/>
  <c r="T425" i="16"/>
  <c r="U424" i="16"/>
  <c r="T424" i="16"/>
  <c r="U423" i="16"/>
  <c r="T423" i="16"/>
  <c r="U422" i="16"/>
  <c r="T422" i="16"/>
  <c r="U421" i="16"/>
  <c r="T421" i="16"/>
  <c r="U420" i="16"/>
  <c r="T420" i="16"/>
  <c r="U419" i="16"/>
  <c r="T419" i="16"/>
  <c r="U418" i="16"/>
  <c r="T418" i="16"/>
  <c r="U417" i="16"/>
  <c r="T417" i="16"/>
  <c r="U416" i="16"/>
  <c r="T416" i="16"/>
  <c r="U415" i="16"/>
  <c r="T415" i="16"/>
  <c r="U414" i="16"/>
  <c r="T414" i="16"/>
  <c r="U413" i="16"/>
  <c r="T413" i="16"/>
  <c r="U412" i="16"/>
  <c r="T412" i="16"/>
  <c r="U411" i="16"/>
  <c r="T411" i="16"/>
  <c r="U410" i="16"/>
  <c r="T410" i="16"/>
  <c r="U409" i="16"/>
  <c r="T409" i="16"/>
  <c r="U408" i="16"/>
  <c r="T408" i="16"/>
  <c r="U407" i="16"/>
  <c r="T407" i="16"/>
  <c r="U406" i="16"/>
  <c r="T406" i="16"/>
  <c r="U405" i="16"/>
  <c r="T405" i="16"/>
  <c r="U404" i="16"/>
  <c r="T404" i="16"/>
  <c r="U403" i="16"/>
  <c r="T403" i="16"/>
  <c r="U402" i="16"/>
  <c r="T402" i="16"/>
  <c r="U401" i="16"/>
  <c r="T401" i="16"/>
  <c r="U400" i="16"/>
  <c r="T400" i="16"/>
  <c r="U399" i="16"/>
  <c r="T399" i="16"/>
  <c r="U398" i="16"/>
  <c r="T398" i="16"/>
  <c r="U397" i="16"/>
  <c r="T397" i="16"/>
  <c r="U396" i="16"/>
  <c r="T396" i="16"/>
  <c r="U395" i="16"/>
  <c r="T395" i="16"/>
  <c r="U394" i="16"/>
  <c r="T394" i="16"/>
  <c r="U393" i="16"/>
  <c r="T393" i="16"/>
  <c r="U392" i="16"/>
  <c r="T392" i="16"/>
  <c r="U391" i="16"/>
  <c r="T391" i="16"/>
  <c r="U390" i="16"/>
  <c r="T390" i="16"/>
  <c r="U389" i="16"/>
  <c r="T389" i="16"/>
  <c r="U388" i="16"/>
  <c r="T388" i="16"/>
  <c r="U387" i="16"/>
  <c r="T387" i="16"/>
  <c r="U386" i="16"/>
  <c r="T386" i="16"/>
  <c r="U385" i="16"/>
  <c r="T385" i="16"/>
  <c r="U384" i="16"/>
  <c r="T384" i="16"/>
  <c r="U383" i="16"/>
  <c r="T383" i="16"/>
  <c r="U382" i="16"/>
  <c r="T382" i="16"/>
  <c r="U381" i="16"/>
  <c r="T381" i="16"/>
  <c r="U380" i="16"/>
  <c r="T380" i="16"/>
  <c r="U379" i="16"/>
  <c r="T379" i="16"/>
  <c r="U378" i="16"/>
  <c r="T378" i="16"/>
  <c r="U377" i="16"/>
  <c r="T377" i="16"/>
  <c r="U376" i="16"/>
  <c r="T376" i="16"/>
  <c r="U375" i="16"/>
  <c r="T375" i="16"/>
  <c r="U374" i="16"/>
  <c r="T374" i="16"/>
  <c r="U373" i="16"/>
  <c r="T373" i="16"/>
  <c r="U372" i="16"/>
  <c r="T372" i="16"/>
  <c r="U371" i="16"/>
  <c r="T371" i="16"/>
  <c r="U370" i="16"/>
  <c r="T370" i="16"/>
  <c r="U369" i="16"/>
  <c r="T369" i="16"/>
  <c r="U368" i="16"/>
  <c r="T368" i="16"/>
  <c r="U367" i="16"/>
  <c r="T367" i="16"/>
  <c r="U366" i="16"/>
  <c r="T366" i="16"/>
  <c r="U365" i="16"/>
  <c r="T365" i="16"/>
  <c r="U364" i="16"/>
  <c r="T364" i="16"/>
  <c r="U363" i="16"/>
  <c r="T363" i="16"/>
  <c r="U362" i="16"/>
  <c r="T362" i="16"/>
  <c r="U361" i="16"/>
  <c r="T361" i="16"/>
  <c r="U360" i="16"/>
  <c r="T360" i="16"/>
  <c r="U359" i="16"/>
  <c r="T359" i="16"/>
  <c r="U358" i="16"/>
  <c r="T358" i="16"/>
  <c r="U357" i="16"/>
  <c r="T357" i="16"/>
  <c r="U356" i="16"/>
  <c r="T356" i="16"/>
  <c r="U355" i="16"/>
  <c r="T355" i="16"/>
  <c r="U354" i="16"/>
  <c r="T354" i="16"/>
  <c r="U353" i="16"/>
  <c r="T353" i="16"/>
  <c r="U352" i="16"/>
  <c r="T352" i="16"/>
  <c r="U351" i="16"/>
  <c r="T351" i="16"/>
  <c r="U350" i="16"/>
  <c r="T350" i="16"/>
  <c r="U349" i="16"/>
  <c r="T349" i="16"/>
  <c r="U348" i="16"/>
  <c r="T348" i="16"/>
  <c r="U347" i="16"/>
  <c r="T347" i="16"/>
  <c r="U346" i="16"/>
  <c r="T346" i="16"/>
  <c r="U345" i="16"/>
  <c r="T345" i="16"/>
  <c r="U344" i="16"/>
  <c r="T344" i="16"/>
  <c r="U343" i="16"/>
  <c r="T343" i="16"/>
  <c r="U342" i="16"/>
  <c r="T342" i="16"/>
  <c r="U341" i="16"/>
  <c r="T341" i="16"/>
  <c r="U340" i="16"/>
  <c r="T340" i="16"/>
  <c r="U339" i="16"/>
  <c r="T339" i="16"/>
  <c r="U338" i="16"/>
  <c r="T338" i="16"/>
  <c r="U337" i="16"/>
  <c r="T337" i="16"/>
  <c r="U336" i="16"/>
  <c r="T336" i="16"/>
  <c r="U335" i="16"/>
  <c r="T335" i="16"/>
  <c r="U334" i="16"/>
  <c r="T334" i="16"/>
  <c r="U333" i="16"/>
  <c r="T333" i="16"/>
  <c r="U332" i="16"/>
  <c r="T332" i="16"/>
  <c r="U331" i="16"/>
  <c r="T331" i="16"/>
  <c r="U330" i="16"/>
  <c r="T330" i="16"/>
  <c r="U329" i="16"/>
  <c r="T329" i="16"/>
  <c r="U328" i="16"/>
  <c r="T328" i="16"/>
  <c r="U327" i="16"/>
  <c r="T327" i="16"/>
  <c r="U326" i="16"/>
  <c r="T326" i="16"/>
  <c r="U325" i="16"/>
  <c r="T325" i="16"/>
  <c r="U324" i="16"/>
  <c r="T324" i="16"/>
  <c r="U323" i="16"/>
  <c r="T323" i="16"/>
  <c r="U322" i="16"/>
  <c r="T322" i="16"/>
  <c r="U321" i="16"/>
  <c r="T321" i="16"/>
  <c r="U320" i="16"/>
  <c r="T320" i="16"/>
  <c r="U319" i="16"/>
  <c r="T319" i="16"/>
  <c r="U318" i="16"/>
  <c r="T318" i="16"/>
  <c r="U317" i="16"/>
  <c r="T317" i="16"/>
  <c r="U316" i="16"/>
  <c r="T316" i="16"/>
  <c r="U315" i="16"/>
  <c r="T315" i="16"/>
  <c r="U314" i="16"/>
  <c r="T314" i="16"/>
  <c r="U313" i="16"/>
  <c r="T313" i="16"/>
  <c r="U312" i="16"/>
  <c r="T312" i="16"/>
  <c r="U311" i="16"/>
  <c r="T311" i="16"/>
  <c r="U310" i="16"/>
  <c r="T310" i="16"/>
  <c r="U309" i="16"/>
  <c r="T309" i="16"/>
  <c r="U308" i="16"/>
  <c r="T308" i="16"/>
  <c r="U307" i="16"/>
  <c r="T307" i="16"/>
  <c r="U306" i="16"/>
  <c r="T306" i="16"/>
  <c r="U305" i="16"/>
  <c r="T305" i="16"/>
  <c r="U304" i="16"/>
  <c r="T304" i="16"/>
  <c r="U303" i="16"/>
  <c r="T303" i="16"/>
  <c r="U302" i="16"/>
  <c r="T302" i="16"/>
  <c r="U301" i="16"/>
  <c r="T301" i="16"/>
  <c r="U300" i="16"/>
  <c r="T300" i="16"/>
  <c r="U299" i="16"/>
  <c r="T299" i="16"/>
  <c r="U298" i="16"/>
  <c r="T298" i="16"/>
  <c r="U297" i="16"/>
  <c r="T297" i="16"/>
  <c r="U296" i="16"/>
  <c r="T296" i="16"/>
  <c r="U295" i="16"/>
  <c r="T295" i="16"/>
  <c r="U294" i="16"/>
  <c r="T294" i="16"/>
  <c r="U293" i="16"/>
  <c r="T293" i="16"/>
  <c r="U292" i="16"/>
  <c r="T292" i="16"/>
  <c r="U291" i="16"/>
  <c r="T291" i="16"/>
  <c r="U290" i="16"/>
  <c r="T290" i="16"/>
  <c r="U289" i="16"/>
  <c r="T289" i="16"/>
  <c r="U288" i="16"/>
  <c r="T288" i="16"/>
  <c r="U287" i="16"/>
  <c r="T287" i="16"/>
  <c r="U286" i="16"/>
  <c r="T286" i="16"/>
  <c r="U285" i="16"/>
  <c r="T285" i="16"/>
  <c r="U284" i="16"/>
  <c r="T284" i="16"/>
  <c r="U283" i="16"/>
  <c r="T283" i="16"/>
  <c r="U282" i="16"/>
  <c r="T282" i="16"/>
  <c r="U281" i="16"/>
  <c r="T281" i="16"/>
  <c r="U280" i="16"/>
  <c r="T280" i="16"/>
  <c r="U279" i="16"/>
  <c r="T279" i="16"/>
  <c r="U278" i="16"/>
  <c r="T278" i="16"/>
  <c r="U277" i="16"/>
  <c r="T277" i="16"/>
  <c r="U276" i="16"/>
  <c r="T276" i="16"/>
  <c r="U275" i="16"/>
  <c r="T275" i="16"/>
  <c r="U274" i="16"/>
  <c r="T274" i="16"/>
  <c r="U273" i="16"/>
  <c r="T273" i="16"/>
  <c r="U272" i="16"/>
  <c r="T272" i="16"/>
  <c r="U271" i="16"/>
  <c r="T271" i="16"/>
  <c r="U270" i="16"/>
  <c r="T270" i="16"/>
  <c r="U269" i="16"/>
  <c r="T269" i="16"/>
  <c r="U268" i="16"/>
  <c r="T268" i="16"/>
  <c r="U267" i="16"/>
  <c r="T267" i="16"/>
  <c r="U266" i="16"/>
  <c r="T266" i="16"/>
  <c r="U265" i="16"/>
  <c r="T265" i="16"/>
  <c r="U264" i="16"/>
  <c r="T264" i="16"/>
  <c r="U263" i="16"/>
  <c r="T263" i="16"/>
  <c r="U262" i="16"/>
  <c r="T262" i="16"/>
  <c r="U261" i="16"/>
  <c r="T261" i="16"/>
  <c r="U260" i="16"/>
  <c r="T260" i="16"/>
  <c r="U259" i="16"/>
  <c r="T259" i="16"/>
  <c r="U258" i="16"/>
  <c r="T258" i="16"/>
  <c r="U257" i="16"/>
  <c r="T257" i="16"/>
  <c r="U256" i="16"/>
  <c r="T256" i="16"/>
  <c r="U255" i="16"/>
  <c r="T255" i="16"/>
  <c r="U254" i="16"/>
  <c r="T254" i="16"/>
  <c r="U253" i="16"/>
  <c r="T253" i="16"/>
  <c r="U252" i="16"/>
  <c r="T252" i="16"/>
  <c r="U251" i="16"/>
  <c r="T251" i="16"/>
  <c r="U250" i="16"/>
  <c r="T250" i="16"/>
  <c r="U249" i="16"/>
  <c r="T249" i="16"/>
  <c r="U248" i="16"/>
  <c r="T248" i="16"/>
  <c r="U247" i="16"/>
  <c r="T247" i="16"/>
  <c r="U246" i="16"/>
  <c r="T246" i="16"/>
  <c r="U245" i="16"/>
  <c r="T245" i="16"/>
  <c r="U244" i="16"/>
  <c r="T244" i="16"/>
  <c r="U243" i="16"/>
  <c r="T243" i="16"/>
  <c r="U242" i="16"/>
  <c r="T242" i="16"/>
  <c r="U241" i="16"/>
  <c r="T241" i="16"/>
  <c r="U240" i="16"/>
  <c r="T240" i="16"/>
  <c r="U239" i="16"/>
  <c r="T239" i="16"/>
  <c r="U238" i="16"/>
  <c r="T238" i="16"/>
  <c r="U237" i="16"/>
  <c r="T237" i="16"/>
  <c r="U236" i="16"/>
  <c r="T236" i="16"/>
  <c r="U235" i="16"/>
  <c r="T235" i="16"/>
  <c r="U234" i="16"/>
  <c r="T234" i="16"/>
  <c r="U233" i="16"/>
  <c r="T233" i="16"/>
  <c r="U232" i="16"/>
  <c r="T232" i="16"/>
  <c r="U231" i="16"/>
  <c r="T231" i="16"/>
  <c r="U230" i="16"/>
  <c r="T230" i="16"/>
  <c r="U229" i="16"/>
  <c r="T229" i="16"/>
  <c r="U228" i="16"/>
  <c r="T228" i="16"/>
  <c r="U227" i="16"/>
  <c r="T227" i="16"/>
  <c r="U226" i="16"/>
  <c r="T226" i="16"/>
  <c r="U225" i="16"/>
  <c r="T225" i="16"/>
  <c r="U224" i="16"/>
  <c r="T224" i="16"/>
  <c r="U223" i="16"/>
  <c r="T223" i="16"/>
  <c r="U222" i="16"/>
  <c r="T222" i="16"/>
  <c r="U221" i="16"/>
  <c r="T221" i="16"/>
  <c r="U220" i="16"/>
  <c r="T220" i="16"/>
  <c r="U219" i="16"/>
  <c r="T219" i="16"/>
  <c r="U218" i="16"/>
  <c r="T218" i="16"/>
  <c r="U217" i="16"/>
  <c r="T217" i="16"/>
  <c r="U216" i="16"/>
  <c r="T216" i="16"/>
  <c r="U215" i="16"/>
  <c r="T215" i="16"/>
  <c r="U214" i="16"/>
  <c r="T214" i="16"/>
  <c r="U213" i="16"/>
  <c r="T213" i="16"/>
  <c r="U212" i="16"/>
  <c r="T212" i="16"/>
  <c r="U211" i="16"/>
  <c r="T211" i="16"/>
  <c r="U210" i="16"/>
  <c r="T210" i="16"/>
  <c r="U209" i="16"/>
  <c r="T209" i="16"/>
  <c r="U208" i="16"/>
  <c r="T208" i="16"/>
  <c r="U207" i="16"/>
  <c r="T207" i="16"/>
  <c r="U206" i="16"/>
  <c r="T206" i="16"/>
  <c r="U205" i="16"/>
  <c r="T205" i="16"/>
  <c r="U204" i="16"/>
  <c r="T204" i="16"/>
  <c r="U203" i="16"/>
  <c r="T203" i="16"/>
  <c r="U202" i="16"/>
  <c r="T202" i="16"/>
  <c r="U201" i="16"/>
  <c r="T201" i="16"/>
  <c r="U200" i="16"/>
  <c r="T200" i="16"/>
  <c r="U199" i="16"/>
  <c r="T199" i="16"/>
  <c r="U198" i="16"/>
  <c r="T198" i="16"/>
  <c r="U197" i="16"/>
  <c r="T197" i="16"/>
  <c r="U196" i="16"/>
  <c r="T196" i="16"/>
  <c r="U195" i="16"/>
  <c r="T195" i="16"/>
  <c r="U194" i="16"/>
  <c r="T194" i="16"/>
  <c r="U193" i="16"/>
  <c r="T193" i="16"/>
  <c r="U192" i="16"/>
  <c r="T192" i="16"/>
  <c r="U191" i="16"/>
  <c r="T191" i="16"/>
  <c r="U190" i="16"/>
  <c r="T190" i="16"/>
  <c r="U189" i="16"/>
  <c r="T189" i="16"/>
  <c r="U188" i="16"/>
  <c r="T188" i="16"/>
  <c r="U187" i="16"/>
  <c r="T187" i="16"/>
  <c r="U186" i="16"/>
  <c r="T186" i="16"/>
  <c r="U185" i="16"/>
  <c r="T185" i="16"/>
  <c r="U184" i="16"/>
  <c r="T184" i="16"/>
  <c r="U183" i="16"/>
  <c r="T183" i="16"/>
  <c r="U182" i="16"/>
  <c r="T182" i="16"/>
  <c r="U181" i="16"/>
  <c r="T181" i="16"/>
  <c r="U180" i="16"/>
  <c r="T180" i="16"/>
  <c r="U179" i="16"/>
  <c r="T179" i="16"/>
  <c r="U178" i="16"/>
  <c r="T178" i="16"/>
  <c r="U177" i="16"/>
  <c r="T177" i="16"/>
  <c r="U176" i="16"/>
  <c r="T176" i="16"/>
  <c r="U175" i="16"/>
  <c r="T175" i="16"/>
  <c r="U174" i="16"/>
  <c r="T174" i="16"/>
  <c r="U173" i="16"/>
  <c r="T173" i="16"/>
  <c r="U172" i="16"/>
  <c r="T172" i="16"/>
  <c r="U171" i="16"/>
  <c r="T171" i="16"/>
  <c r="U170" i="16"/>
  <c r="T170" i="16"/>
  <c r="U169" i="16"/>
  <c r="T169" i="16"/>
  <c r="U168" i="16"/>
  <c r="T168" i="16"/>
  <c r="U167" i="16"/>
  <c r="T167" i="16"/>
  <c r="U166" i="16"/>
  <c r="T166" i="16"/>
  <c r="U165" i="16"/>
  <c r="T165" i="16"/>
  <c r="U164" i="16"/>
  <c r="T164" i="16"/>
  <c r="U163" i="16"/>
  <c r="T163" i="16"/>
  <c r="U162" i="16"/>
  <c r="T162" i="16"/>
  <c r="U161" i="16"/>
  <c r="T161" i="16"/>
  <c r="U160" i="16"/>
  <c r="T160" i="16"/>
  <c r="U159" i="16"/>
  <c r="T159" i="16"/>
  <c r="U158" i="16"/>
  <c r="T158" i="16"/>
  <c r="U157" i="16"/>
  <c r="T157" i="16"/>
  <c r="U156" i="16"/>
  <c r="T156" i="16"/>
  <c r="U155" i="16"/>
  <c r="T155" i="16"/>
  <c r="U154" i="16"/>
  <c r="T154" i="16"/>
  <c r="U153" i="16"/>
  <c r="T153" i="16"/>
  <c r="U152" i="16"/>
  <c r="T152" i="16"/>
  <c r="U151" i="16"/>
  <c r="T151" i="16"/>
  <c r="U150" i="16"/>
  <c r="T150" i="16"/>
  <c r="U149" i="16"/>
  <c r="T149" i="16"/>
  <c r="U148" i="16"/>
  <c r="T148" i="16"/>
  <c r="U147" i="16"/>
  <c r="T147" i="16"/>
  <c r="U146" i="16"/>
  <c r="T146" i="16"/>
  <c r="U145" i="16"/>
  <c r="T145" i="16"/>
  <c r="U144" i="16"/>
  <c r="T144" i="16"/>
  <c r="U143" i="16"/>
  <c r="T143" i="16"/>
  <c r="U142" i="16"/>
  <c r="T142" i="16"/>
  <c r="U141" i="16"/>
  <c r="T141" i="16"/>
  <c r="U140" i="16"/>
  <c r="T140" i="16"/>
  <c r="U139" i="16"/>
  <c r="T139" i="16"/>
  <c r="U138" i="16"/>
  <c r="T138" i="16"/>
  <c r="U137" i="16"/>
  <c r="T137" i="16"/>
  <c r="U136" i="16"/>
  <c r="T136" i="16"/>
  <c r="U135" i="16"/>
  <c r="T135" i="16"/>
  <c r="U134" i="16"/>
  <c r="T134" i="16"/>
  <c r="U133" i="16"/>
  <c r="T133" i="16"/>
  <c r="U132" i="16"/>
  <c r="T132" i="16"/>
  <c r="U131" i="16"/>
  <c r="T131" i="16"/>
  <c r="U130" i="16"/>
  <c r="T130" i="16"/>
  <c r="U129" i="16"/>
  <c r="T129" i="16"/>
  <c r="U128" i="16"/>
  <c r="T128" i="16"/>
  <c r="U127" i="16"/>
  <c r="T127" i="16"/>
  <c r="U126" i="16"/>
  <c r="T126" i="16"/>
  <c r="U125" i="16"/>
  <c r="T125" i="16"/>
  <c r="U124" i="16"/>
  <c r="T124" i="16"/>
  <c r="U123" i="16"/>
  <c r="T123" i="16"/>
  <c r="U122" i="16"/>
  <c r="T122" i="16"/>
  <c r="U121" i="16"/>
  <c r="T121" i="16"/>
  <c r="U120" i="16"/>
  <c r="T120" i="16"/>
  <c r="U119" i="16"/>
  <c r="T119" i="16"/>
  <c r="U118" i="16"/>
  <c r="T118" i="16"/>
  <c r="U117" i="16"/>
  <c r="T117" i="16"/>
  <c r="U116" i="16"/>
  <c r="T116" i="16"/>
  <c r="U115" i="16"/>
  <c r="T115" i="16"/>
  <c r="U114" i="16"/>
  <c r="T114" i="16"/>
  <c r="U113" i="16"/>
  <c r="T113" i="16"/>
  <c r="U112" i="16"/>
  <c r="T112" i="16"/>
  <c r="U111" i="16"/>
  <c r="T111" i="16"/>
  <c r="U110" i="16"/>
  <c r="T110" i="16"/>
  <c r="U109" i="16"/>
  <c r="T109" i="16"/>
  <c r="U108" i="16"/>
  <c r="T108" i="16"/>
  <c r="U107" i="16"/>
  <c r="T107" i="16"/>
  <c r="U106" i="16"/>
  <c r="T106" i="16"/>
  <c r="U105" i="16"/>
  <c r="T105" i="16"/>
  <c r="U104" i="16"/>
  <c r="T104" i="16"/>
  <c r="U103" i="16"/>
  <c r="T103" i="16"/>
  <c r="U102" i="16"/>
  <c r="T102" i="16"/>
  <c r="U101" i="16"/>
  <c r="T101" i="16"/>
  <c r="U100" i="16"/>
  <c r="T100" i="16"/>
  <c r="U99" i="16"/>
  <c r="T99" i="16"/>
  <c r="U98" i="16"/>
  <c r="T98" i="16"/>
  <c r="U97" i="16"/>
  <c r="T97" i="16"/>
  <c r="U96" i="16"/>
  <c r="T96" i="16"/>
  <c r="U95" i="16"/>
  <c r="T95" i="16"/>
  <c r="U94" i="16"/>
  <c r="T94" i="16"/>
  <c r="U93" i="16"/>
  <c r="T93" i="16"/>
  <c r="U92" i="16"/>
  <c r="T92" i="16"/>
  <c r="U91" i="16"/>
  <c r="T91" i="16"/>
  <c r="U90" i="16"/>
  <c r="T90" i="16"/>
  <c r="U89" i="16"/>
  <c r="T89" i="16"/>
  <c r="U88" i="16"/>
  <c r="T88" i="16"/>
  <c r="U87" i="16"/>
  <c r="T87" i="16"/>
  <c r="U86" i="16"/>
  <c r="T86" i="16"/>
  <c r="U85" i="16"/>
  <c r="T85" i="16"/>
  <c r="U84" i="16"/>
  <c r="T84" i="16"/>
  <c r="U83" i="16"/>
  <c r="T83" i="16"/>
  <c r="U82" i="16"/>
  <c r="T82" i="16"/>
  <c r="U81" i="16"/>
  <c r="T81" i="16"/>
  <c r="U80" i="16"/>
  <c r="T80" i="16"/>
  <c r="U79" i="16"/>
  <c r="T79" i="16"/>
  <c r="U78" i="16"/>
  <c r="T78" i="16"/>
  <c r="U77" i="16"/>
  <c r="T77" i="16"/>
  <c r="U76" i="16"/>
  <c r="T76" i="16"/>
  <c r="U75" i="16"/>
  <c r="T75" i="16"/>
  <c r="U74" i="16"/>
  <c r="T74" i="16"/>
  <c r="U73" i="16"/>
  <c r="T73" i="16"/>
  <c r="U72" i="16"/>
  <c r="T72" i="16"/>
  <c r="U71" i="16"/>
  <c r="T71" i="16"/>
  <c r="U70" i="16"/>
  <c r="T70" i="16"/>
  <c r="U69" i="16"/>
  <c r="T69" i="16"/>
  <c r="U68" i="16"/>
  <c r="T68" i="16"/>
  <c r="U67" i="16"/>
  <c r="T67" i="16"/>
  <c r="U66" i="16"/>
  <c r="T66" i="16"/>
  <c r="U65" i="16"/>
  <c r="T65" i="16"/>
  <c r="U64" i="16"/>
  <c r="T64" i="16"/>
  <c r="U63" i="16"/>
  <c r="T63" i="16"/>
  <c r="U62" i="16"/>
  <c r="T62" i="16"/>
  <c r="U61" i="16"/>
  <c r="T61" i="16"/>
  <c r="U60" i="16"/>
  <c r="T60" i="16"/>
  <c r="U59" i="16"/>
  <c r="T59" i="16"/>
  <c r="U58" i="16"/>
  <c r="T58" i="16"/>
  <c r="U57" i="16"/>
  <c r="T57" i="16"/>
  <c r="U56" i="16"/>
  <c r="T56" i="16"/>
  <c r="U55" i="16"/>
  <c r="T55" i="16"/>
  <c r="U54" i="16"/>
  <c r="T54" i="16"/>
  <c r="U53" i="16"/>
  <c r="T53" i="16"/>
  <c r="U52" i="16"/>
  <c r="T52" i="16"/>
  <c r="U51" i="16"/>
  <c r="T51" i="16"/>
  <c r="U50" i="16"/>
  <c r="T50" i="16"/>
  <c r="U49" i="16"/>
  <c r="T49" i="16"/>
  <c r="U48" i="16"/>
  <c r="T48" i="16"/>
  <c r="U47" i="16"/>
  <c r="T47" i="16"/>
  <c r="U46" i="16"/>
  <c r="T46" i="16"/>
  <c r="U45" i="16"/>
  <c r="T45" i="16"/>
  <c r="U44" i="16"/>
  <c r="T44" i="16"/>
  <c r="U43" i="16"/>
  <c r="T43" i="16"/>
  <c r="U42" i="16"/>
  <c r="T42" i="16"/>
  <c r="U41" i="16"/>
  <c r="T41" i="16"/>
  <c r="U40" i="16"/>
  <c r="T40" i="16"/>
  <c r="U39" i="16"/>
  <c r="T39" i="16"/>
  <c r="U38" i="16"/>
  <c r="T38" i="16"/>
  <c r="U37" i="16"/>
  <c r="T37" i="16"/>
  <c r="U36" i="16"/>
  <c r="T36" i="16"/>
  <c r="U35" i="16"/>
  <c r="T35" i="16"/>
  <c r="U34" i="16"/>
  <c r="T34" i="16"/>
  <c r="U33" i="16"/>
  <c r="T33" i="16"/>
  <c r="U32" i="16"/>
  <c r="T32" i="16"/>
  <c r="U31" i="16"/>
  <c r="T31" i="16"/>
  <c r="U30" i="16"/>
  <c r="T30" i="16"/>
  <c r="U29" i="16"/>
  <c r="T29" i="16"/>
  <c r="U28" i="16"/>
  <c r="T28" i="16"/>
  <c r="U27" i="16"/>
  <c r="T27" i="16"/>
  <c r="U26" i="16"/>
  <c r="T26" i="16"/>
  <c r="U25" i="16"/>
  <c r="T25" i="16"/>
  <c r="U24" i="16"/>
  <c r="T24" i="16"/>
  <c r="U23" i="16"/>
  <c r="T23" i="16"/>
  <c r="U22" i="16"/>
  <c r="T22" i="16"/>
  <c r="U21" i="16"/>
  <c r="T21" i="16"/>
  <c r="U20" i="16"/>
  <c r="T20" i="16"/>
  <c r="U19" i="16"/>
  <c r="T19" i="16"/>
  <c r="U18" i="16"/>
  <c r="T18" i="16"/>
  <c r="U17" i="16"/>
  <c r="T17" i="16"/>
  <c r="U16" i="16"/>
  <c r="T16" i="16"/>
  <c r="U15" i="16"/>
  <c r="T15" i="16"/>
  <c r="U14" i="16"/>
  <c r="T14" i="16"/>
  <c r="U13" i="16"/>
  <c r="T13" i="16"/>
  <c r="U12" i="16"/>
  <c r="T12" i="16"/>
  <c r="U11" i="16"/>
  <c r="T11" i="16"/>
  <c r="U10" i="16"/>
  <c r="T10" i="16"/>
  <c r="U9" i="16"/>
  <c r="T9" i="16"/>
  <c r="U8" i="16"/>
  <c r="T8" i="16"/>
  <c r="U7" i="16"/>
  <c r="T7" i="16"/>
  <c r="U6" i="16"/>
  <c r="T6" i="16"/>
  <c r="U5" i="16"/>
  <c r="T5" i="16"/>
  <c r="U4" i="16"/>
  <c r="T4" i="16"/>
  <c r="U3" i="16"/>
  <c r="T3" i="16"/>
  <c r="R1513" i="16"/>
  <c r="Q1513" i="16"/>
  <c r="R1512" i="16"/>
  <c r="Q1512" i="16"/>
  <c r="R1511" i="16"/>
  <c r="Q1511" i="16"/>
  <c r="R1510" i="16"/>
  <c r="Q1510" i="16"/>
  <c r="R1509" i="16"/>
  <c r="Q1509" i="16"/>
  <c r="R1508" i="16"/>
  <c r="Q1508" i="16"/>
  <c r="R1507" i="16"/>
  <c r="Q1507" i="16"/>
  <c r="R1506" i="16"/>
  <c r="Q1506" i="16"/>
  <c r="R1505" i="16"/>
  <c r="Q1505" i="16"/>
  <c r="R1504" i="16"/>
  <c r="Q1504" i="16"/>
  <c r="R1503" i="16"/>
  <c r="Q1503" i="16"/>
  <c r="R1502" i="16"/>
  <c r="Q1502" i="16"/>
  <c r="R1501" i="16"/>
  <c r="Q1501" i="16"/>
  <c r="R1500" i="16"/>
  <c r="Q1500" i="16"/>
  <c r="R1499" i="16"/>
  <c r="Q1499" i="16"/>
  <c r="R1498" i="16"/>
  <c r="Q1498" i="16"/>
  <c r="R1497" i="16"/>
  <c r="Q1497" i="16"/>
  <c r="R1496" i="16"/>
  <c r="Q1496" i="16"/>
  <c r="R1495" i="16"/>
  <c r="Q1495" i="16"/>
  <c r="R1494" i="16"/>
  <c r="Q1494" i="16"/>
  <c r="R1493" i="16"/>
  <c r="Q1493" i="16"/>
  <c r="R1492" i="16"/>
  <c r="Q1492" i="16"/>
  <c r="R1491" i="16"/>
  <c r="Q1491" i="16"/>
  <c r="R1490" i="16"/>
  <c r="Q1490" i="16"/>
  <c r="R1489" i="16"/>
  <c r="Q1489" i="16"/>
  <c r="R1488" i="16"/>
  <c r="Q1488" i="16"/>
  <c r="R1487" i="16"/>
  <c r="Q1487" i="16"/>
  <c r="R1486" i="16"/>
  <c r="Q1486" i="16"/>
  <c r="R1485" i="16"/>
  <c r="Q1485" i="16"/>
  <c r="R1484" i="16"/>
  <c r="Q1484" i="16"/>
  <c r="R1483" i="16"/>
  <c r="Q1483" i="16"/>
  <c r="R1482" i="16"/>
  <c r="Q1482" i="16"/>
  <c r="R1481" i="16"/>
  <c r="Q1481" i="16"/>
  <c r="R1480" i="16"/>
  <c r="Q1480" i="16"/>
  <c r="R1479" i="16"/>
  <c r="Q1479" i="16"/>
  <c r="R1478" i="16"/>
  <c r="Q1478" i="16"/>
  <c r="R1477" i="16"/>
  <c r="Q1477" i="16"/>
  <c r="R1476" i="16"/>
  <c r="Q1476" i="16"/>
  <c r="R1475" i="16"/>
  <c r="Q1475" i="16"/>
  <c r="R1474" i="16"/>
  <c r="Q1474" i="16"/>
  <c r="R1473" i="16"/>
  <c r="Q1473" i="16"/>
  <c r="R1472" i="16"/>
  <c r="Q1472" i="16"/>
  <c r="R1471" i="16"/>
  <c r="Q1471" i="16"/>
  <c r="R1470" i="16"/>
  <c r="Q1470" i="16"/>
  <c r="R1469" i="16"/>
  <c r="Q1469" i="16"/>
  <c r="R1468" i="16"/>
  <c r="Q1468" i="16"/>
  <c r="R1467" i="16"/>
  <c r="Q1467" i="16"/>
  <c r="R1466" i="16"/>
  <c r="Q1466" i="16"/>
  <c r="R1465" i="16"/>
  <c r="Q1465" i="16"/>
  <c r="R1464" i="16"/>
  <c r="Q1464" i="16"/>
  <c r="R1463" i="16"/>
  <c r="Q1463" i="16"/>
  <c r="R1462" i="16"/>
  <c r="Q1462" i="16"/>
  <c r="R1461" i="16"/>
  <c r="Q1461" i="16"/>
  <c r="R1460" i="16"/>
  <c r="Q1460" i="16"/>
  <c r="R1459" i="16"/>
  <c r="Q1459" i="16"/>
  <c r="R1458" i="16"/>
  <c r="Q1458" i="16"/>
  <c r="R1457" i="16"/>
  <c r="Q1457" i="16"/>
  <c r="R1456" i="16"/>
  <c r="Q1456" i="16"/>
  <c r="R1455" i="16"/>
  <c r="Q1455" i="16"/>
  <c r="R1454" i="16"/>
  <c r="Q1454" i="16"/>
  <c r="R1453" i="16"/>
  <c r="Q1453" i="16"/>
  <c r="R1452" i="16"/>
  <c r="Q1452" i="16"/>
  <c r="R1451" i="16"/>
  <c r="Q1451" i="16"/>
  <c r="R1450" i="16"/>
  <c r="Q1450" i="16"/>
  <c r="R1449" i="16"/>
  <c r="Q1449" i="16"/>
  <c r="R1448" i="16"/>
  <c r="Q1448" i="16"/>
  <c r="R1447" i="16"/>
  <c r="Q1447" i="16"/>
  <c r="R1446" i="16"/>
  <c r="Q1446" i="16"/>
  <c r="R1445" i="16"/>
  <c r="Q1445" i="16"/>
  <c r="R1444" i="16"/>
  <c r="Q1444" i="16"/>
  <c r="R1443" i="16"/>
  <c r="Q1443" i="16"/>
  <c r="R1442" i="16"/>
  <c r="Q1442" i="16"/>
  <c r="R1441" i="16"/>
  <c r="Q1441" i="16"/>
  <c r="R1440" i="16"/>
  <c r="Q1440" i="16"/>
  <c r="R1439" i="16"/>
  <c r="Q1439" i="16"/>
  <c r="R1438" i="16"/>
  <c r="Q1438" i="16"/>
  <c r="R1437" i="16"/>
  <c r="Q1437" i="16"/>
  <c r="R1436" i="16"/>
  <c r="Q1436" i="16"/>
  <c r="R1435" i="16"/>
  <c r="Q1435" i="16"/>
  <c r="R1434" i="16"/>
  <c r="Q1434" i="16"/>
  <c r="R1433" i="16"/>
  <c r="Q1433" i="16"/>
  <c r="R1432" i="16"/>
  <c r="Q1432" i="16"/>
  <c r="R1431" i="16"/>
  <c r="Q1431" i="16"/>
  <c r="R1430" i="16"/>
  <c r="Q1430" i="16"/>
  <c r="R1429" i="16"/>
  <c r="Q1429" i="16"/>
  <c r="R1428" i="16"/>
  <c r="Q1428" i="16"/>
  <c r="R1427" i="16"/>
  <c r="Q1427" i="16"/>
  <c r="R1426" i="16"/>
  <c r="Q1426" i="16"/>
  <c r="R1425" i="16"/>
  <c r="Q1425" i="16"/>
  <c r="R1424" i="16"/>
  <c r="Q1424" i="16"/>
  <c r="R1423" i="16"/>
  <c r="Q1423" i="16"/>
  <c r="R1422" i="16"/>
  <c r="Q1422" i="16"/>
  <c r="R1421" i="16"/>
  <c r="Q1421" i="16"/>
  <c r="R1420" i="16"/>
  <c r="Q1420" i="16"/>
  <c r="R1419" i="16"/>
  <c r="Q1419" i="16"/>
  <c r="R1418" i="16"/>
  <c r="Q1418" i="16"/>
  <c r="R1417" i="16"/>
  <c r="Q1417" i="16"/>
  <c r="R1416" i="16"/>
  <c r="Q1416" i="16"/>
  <c r="R1415" i="16"/>
  <c r="Q1415" i="16"/>
  <c r="R1414" i="16"/>
  <c r="Q1414" i="16"/>
  <c r="R1413" i="16"/>
  <c r="Q1413" i="16"/>
  <c r="R1412" i="16"/>
  <c r="Q1412" i="16"/>
  <c r="R1411" i="16"/>
  <c r="Q1411" i="16"/>
  <c r="R1410" i="16"/>
  <c r="Q1410" i="16"/>
  <c r="R1409" i="16"/>
  <c r="Q1409" i="16"/>
  <c r="R1408" i="16"/>
  <c r="Q1408" i="16"/>
  <c r="R1407" i="16"/>
  <c r="Q1407" i="16"/>
  <c r="R1406" i="16"/>
  <c r="Q1406" i="16"/>
  <c r="R1405" i="16"/>
  <c r="Q1405" i="16"/>
  <c r="R1404" i="16"/>
  <c r="Q1404" i="16"/>
  <c r="R1403" i="16"/>
  <c r="Q1403" i="16"/>
  <c r="R1402" i="16"/>
  <c r="Q1402" i="16"/>
  <c r="R1401" i="16"/>
  <c r="Q1401" i="16"/>
  <c r="R1400" i="16"/>
  <c r="Q1400" i="16"/>
  <c r="R1399" i="16"/>
  <c r="Q1399" i="16"/>
  <c r="R1398" i="16"/>
  <c r="Q1398" i="16"/>
  <c r="R1397" i="16"/>
  <c r="Q1397" i="16"/>
  <c r="R1396" i="16"/>
  <c r="Q1396" i="16"/>
  <c r="R1395" i="16"/>
  <c r="Q1395" i="16"/>
  <c r="R1394" i="16"/>
  <c r="Q1394" i="16"/>
  <c r="R1393" i="16"/>
  <c r="Q1393" i="16"/>
  <c r="R1392" i="16"/>
  <c r="Q1392" i="16"/>
  <c r="R1391" i="16"/>
  <c r="Q1391" i="16"/>
  <c r="R1390" i="16"/>
  <c r="Q1390" i="16"/>
  <c r="R1389" i="16"/>
  <c r="Q1389" i="16"/>
  <c r="R1388" i="16"/>
  <c r="Q1388" i="16"/>
  <c r="R1387" i="16"/>
  <c r="Q1387" i="16"/>
  <c r="R1386" i="16"/>
  <c r="Q1386" i="16"/>
  <c r="R1385" i="16"/>
  <c r="Q1385" i="16"/>
  <c r="R1384" i="16"/>
  <c r="Q1384" i="16"/>
  <c r="R1383" i="16"/>
  <c r="Q1383" i="16"/>
  <c r="R1382" i="16"/>
  <c r="Q1382" i="16"/>
  <c r="R1381" i="16"/>
  <c r="Q1381" i="16"/>
  <c r="R1380" i="16"/>
  <c r="Q1380" i="16"/>
  <c r="R1379" i="16"/>
  <c r="Q1379" i="16"/>
  <c r="R1378" i="16"/>
  <c r="Q1378" i="16"/>
  <c r="R1377" i="16"/>
  <c r="Q1377" i="16"/>
  <c r="R1376" i="16"/>
  <c r="Q1376" i="16"/>
  <c r="R1375" i="16"/>
  <c r="Q1375" i="16"/>
  <c r="R1374" i="16"/>
  <c r="Q1374" i="16"/>
  <c r="R1373" i="16"/>
  <c r="Q1373" i="16"/>
  <c r="R1372" i="16"/>
  <c r="Q1372" i="16"/>
  <c r="R1371" i="16"/>
  <c r="Q1371" i="16"/>
  <c r="R1370" i="16"/>
  <c r="Q1370" i="16"/>
  <c r="R1369" i="16"/>
  <c r="Q1369" i="16"/>
  <c r="R1368" i="16"/>
  <c r="Q1368" i="16"/>
  <c r="R1367" i="16"/>
  <c r="Q1367" i="16"/>
  <c r="R1366" i="16"/>
  <c r="Q1366" i="16"/>
  <c r="R1365" i="16"/>
  <c r="Q1365" i="16"/>
  <c r="R1364" i="16"/>
  <c r="Q1364" i="16"/>
  <c r="R1363" i="16"/>
  <c r="Q1363" i="16"/>
  <c r="R1362" i="16"/>
  <c r="Q1362" i="16"/>
  <c r="R1361" i="16"/>
  <c r="Q1361" i="16"/>
  <c r="R1360" i="16"/>
  <c r="Q1360" i="16"/>
  <c r="R1359" i="16"/>
  <c r="Q1359" i="16"/>
  <c r="R1358" i="16"/>
  <c r="Q1358" i="16"/>
  <c r="R1357" i="16"/>
  <c r="Q1357" i="16"/>
  <c r="R1356" i="16"/>
  <c r="Q1356" i="16"/>
  <c r="R1355" i="16"/>
  <c r="Q1355" i="16"/>
  <c r="R1354" i="16"/>
  <c r="Q1354" i="16"/>
  <c r="R1353" i="16"/>
  <c r="Q1353" i="16"/>
  <c r="R1352" i="16"/>
  <c r="Q1352" i="16"/>
  <c r="R1351" i="16"/>
  <c r="Q1351" i="16"/>
  <c r="R1350" i="16"/>
  <c r="Q1350" i="16"/>
  <c r="R1349" i="16"/>
  <c r="Q1349" i="16"/>
  <c r="R1348" i="16"/>
  <c r="Q1348" i="16"/>
  <c r="R1347" i="16"/>
  <c r="Q1347" i="16"/>
  <c r="R1346" i="16"/>
  <c r="Q1346" i="16"/>
  <c r="R1345" i="16"/>
  <c r="Q1345" i="16"/>
  <c r="R1344" i="16"/>
  <c r="Q1344" i="16"/>
  <c r="R1343" i="16"/>
  <c r="Q1343" i="16"/>
  <c r="R1342" i="16"/>
  <c r="Q1342" i="16"/>
  <c r="R1341" i="16"/>
  <c r="Q1341" i="16"/>
  <c r="R1340" i="16"/>
  <c r="Q1340" i="16"/>
  <c r="R1339" i="16"/>
  <c r="Q1339" i="16"/>
  <c r="R1338" i="16"/>
  <c r="Q1338" i="16"/>
  <c r="R1337" i="16"/>
  <c r="Q1337" i="16"/>
  <c r="R1336" i="16"/>
  <c r="Q1336" i="16"/>
  <c r="R1335" i="16"/>
  <c r="Q1335" i="16"/>
  <c r="R1334" i="16"/>
  <c r="Q1334" i="16"/>
  <c r="R1333" i="16"/>
  <c r="Q1333" i="16"/>
  <c r="R1332" i="16"/>
  <c r="Q1332" i="16"/>
  <c r="R1331" i="16"/>
  <c r="Q1331" i="16"/>
  <c r="R1330" i="16"/>
  <c r="Q1330" i="16"/>
  <c r="R1329" i="16"/>
  <c r="Q1329" i="16"/>
  <c r="R1328" i="16"/>
  <c r="Q1328" i="16"/>
  <c r="R1327" i="16"/>
  <c r="Q1327" i="16"/>
  <c r="R1326" i="16"/>
  <c r="Q1326" i="16"/>
  <c r="R1325" i="16"/>
  <c r="Q1325" i="16"/>
  <c r="R1324" i="16"/>
  <c r="Q1324" i="16"/>
  <c r="R1323" i="16"/>
  <c r="Q1323" i="16"/>
  <c r="R1322" i="16"/>
  <c r="Q1322" i="16"/>
  <c r="R1321" i="16"/>
  <c r="Q1321" i="16"/>
  <c r="R1320" i="16"/>
  <c r="Q1320" i="16"/>
  <c r="R1319" i="16"/>
  <c r="Q1319" i="16"/>
  <c r="R1318" i="16"/>
  <c r="Q1318" i="16"/>
  <c r="R1317" i="16"/>
  <c r="Q1317" i="16"/>
  <c r="R1316" i="16"/>
  <c r="Q1316" i="16"/>
  <c r="R1315" i="16"/>
  <c r="Q1315" i="16"/>
  <c r="R1314" i="16"/>
  <c r="Q1314" i="16"/>
  <c r="R1313" i="16"/>
  <c r="Q1313" i="16"/>
  <c r="R1312" i="16"/>
  <c r="Q1312" i="16"/>
  <c r="R1311" i="16"/>
  <c r="Q1311" i="16"/>
  <c r="R1310" i="16"/>
  <c r="Q1310" i="16"/>
  <c r="R1309" i="16"/>
  <c r="Q1309" i="16"/>
  <c r="R1308" i="16"/>
  <c r="Q1308" i="16"/>
  <c r="R1307" i="16"/>
  <c r="Q1307" i="16"/>
  <c r="R1306" i="16"/>
  <c r="Q1306" i="16"/>
  <c r="R1305" i="16"/>
  <c r="Q1305" i="16"/>
  <c r="R1304" i="16"/>
  <c r="Q1304" i="16"/>
  <c r="R1303" i="16"/>
  <c r="Q1303" i="16"/>
  <c r="R1302" i="16"/>
  <c r="Q1302" i="16"/>
  <c r="R1301" i="16"/>
  <c r="Q1301" i="16"/>
  <c r="R1300" i="16"/>
  <c r="Q1300" i="16"/>
  <c r="R1299" i="16"/>
  <c r="Q1299" i="16"/>
  <c r="R1298" i="16"/>
  <c r="Q1298" i="16"/>
  <c r="R1297" i="16"/>
  <c r="Q1297" i="16"/>
  <c r="R1296" i="16"/>
  <c r="Q1296" i="16"/>
  <c r="R1295" i="16"/>
  <c r="Q1295" i="16"/>
  <c r="R1294" i="16"/>
  <c r="Q1294" i="16"/>
  <c r="R1293" i="16"/>
  <c r="Q1293" i="16"/>
  <c r="R1292" i="16"/>
  <c r="Q1292" i="16"/>
  <c r="R1291" i="16"/>
  <c r="Q1291" i="16"/>
  <c r="R1290" i="16"/>
  <c r="Q1290" i="16"/>
  <c r="R1289" i="16"/>
  <c r="Q1289" i="16"/>
  <c r="R1288" i="16"/>
  <c r="Q1288" i="16"/>
  <c r="R1287" i="16"/>
  <c r="Q1287" i="16"/>
  <c r="R1286" i="16"/>
  <c r="Q1286" i="16"/>
  <c r="R1285" i="16"/>
  <c r="Q1285" i="16"/>
  <c r="R1284" i="16"/>
  <c r="Q1284" i="16"/>
  <c r="R1283" i="16"/>
  <c r="Q1283" i="16"/>
  <c r="R1282" i="16"/>
  <c r="Q1282" i="16"/>
  <c r="R1281" i="16"/>
  <c r="Q1281" i="16"/>
  <c r="R1280" i="16"/>
  <c r="Q1280" i="16"/>
  <c r="R1279" i="16"/>
  <c r="Q1279" i="16"/>
  <c r="R1278" i="16"/>
  <c r="Q1278" i="16"/>
  <c r="R1277" i="16"/>
  <c r="Q1277" i="16"/>
  <c r="R1276" i="16"/>
  <c r="Q1276" i="16"/>
  <c r="R1275" i="16"/>
  <c r="Q1275" i="16"/>
  <c r="R1274" i="16"/>
  <c r="Q1274" i="16"/>
  <c r="R1273" i="16"/>
  <c r="Q1273" i="16"/>
  <c r="R1272" i="16"/>
  <c r="Q1272" i="16"/>
  <c r="R1271" i="16"/>
  <c r="Q1271" i="16"/>
  <c r="R1270" i="16"/>
  <c r="Q1270" i="16"/>
  <c r="R1269" i="16"/>
  <c r="Q1269" i="16"/>
  <c r="R1268" i="16"/>
  <c r="Q1268" i="16"/>
  <c r="R1267" i="16"/>
  <c r="Q1267" i="16"/>
  <c r="R1266" i="16"/>
  <c r="Q1266" i="16"/>
  <c r="R1265" i="16"/>
  <c r="Q1265" i="16"/>
  <c r="R1264" i="16"/>
  <c r="Q1264" i="16"/>
  <c r="R1263" i="16"/>
  <c r="Q1263" i="16"/>
  <c r="R1262" i="16"/>
  <c r="Q1262" i="16"/>
  <c r="R1261" i="16"/>
  <c r="Q1261" i="16"/>
  <c r="R1260" i="16"/>
  <c r="Q1260" i="16"/>
  <c r="R1259" i="16"/>
  <c r="Q1259" i="16"/>
  <c r="R1258" i="16"/>
  <c r="Q1258" i="16"/>
  <c r="R1257" i="16"/>
  <c r="Q1257" i="16"/>
  <c r="R1256" i="16"/>
  <c r="Q1256" i="16"/>
  <c r="R1255" i="16"/>
  <c r="Q1255" i="16"/>
  <c r="R1254" i="16"/>
  <c r="Q1254" i="16"/>
  <c r="R1253" i="16"/>
  <c r="Q1253" i="16"/>
  <c r="R1252" i="16"/>
  <c r="Q1252" i="16"/>
  <c r="R1251" i="16"/>
  <c r="Q1251" i="16"/>
  <c r="R1250" i="16"/>
  <c r="Q1250" i="16"/>
  <c r="R1249" i="16"/>
  <c r="Q1249" i="16"/>
  <c r="R1248" i="16"/>
  <c r="Q1248" i="16"/>
  <c r="R1247" i="16"/>
  <c r="Q1247" i="16"/>
  <c r="R1246" i="16"/>
  <c r="Q1246" i="16"/>
  <c r="R1245" i="16"/>
  <c r="Q1245" i="16"/>
  <c r="R1244" i="16"/>
  <c r="Q1244" i="16"/>
  <c r="R1243" i="16"/>
  <c r="Q1243" i="16"/>
  <c r="R1242" i="16"/>
  <c r="Q1242" i="16"/>
  <c r="R1241" i="16"/>
  <c r="Q1241" i="16"/>
  <c r="R1240" i="16"/>
  <c r="Q1240" i="16"/>
  <c r="R1239" i="16"/>
  <c r="Q1239" i="16"/>
  <c r="R1238" i="16"/>
  <c r="Q1238" i="16"/>
  <c r="R1237" i="16"/>
  <c r="Q1237" i="16"/>
  <c r="R1236" i="16"/>
  <c r="Q1236" i="16"/>
  <c r="R1235" i="16"/>
  <c r="Q1235" i="16"/>
  <c r="R1234" i="16"/>
  <c r="Q1234" i="16"/>
  <c r="R1233" i="16"/>
  <c r="Q1233" i="16"/>
  <c r="R1232" i="16"/>
  <c r="Q1232" i="16"/>
  <c r="R1231" i="16"/>
  <c r="Q1231" i="16"/>
  <c r="R1230" i="16"/>
  <c r="Q1230" i="16"/>
  <c r="R1229" i="16"/>
  <c r="Q1229" i="16"/>
  <c r="R1228" i="16"/>
  <c r="Q1228" i="16"/>
  <c r="R1227" i="16"/>
  <c r="Q1227" i="16"/>
  <c r="R1226" i="16"/>
  <c r="Q1226" i="16"/>
  <c r="R1225" i="16"/>
  <c r="Q1225" i="16"/>
  <c r="R1224" i="16"/>
  <c r="Q1224" i="16"/>
  <c r="R1223" i="16"/>
  <c r="Q1223" i="16"/>
  <c r="R1222" i="16"/>
  <c r="Q1222" i="16"/>
  <c r="R1221" i="16"/>
  <c r="Q1221" i="16"/>
  <c r="R1220" i="16"/>
  <c r="Q1220" i="16"/>
  <c r="R1219" i="16"/>
  <c r="Q1219" i="16"/>
  <c r="R1218" i="16"/>
  <c r="Q1218" i="16"/>
  <c r="R1217" i="16"/>
  <c r="Q1217" i="16"/>
  <c r="R1216" i="16"/>
  <c r="Q1216" i="16"/>
  <c r="R1215" i="16"/>
  <c r="Q1215" i="16"/>
  <c r="R1214" i="16"/>
  <c r="Q1214" i="16"/>
  <c r="R1213" i="16"/>
  <c r="Q1213" i="16"/>
  <c r="R1212" i="16"/>
  <c r="Q1212" i="16"/>
  <c r="R1211" i="16"/>
  <c r="Q1211" i="16"/>
  <c r="R1210" i="16"/>
  <c r="Q1210" i="16"/>
  <c r="R1209" i="16"/>
  <c r="Q1209" i="16"/>
  <c r="R1208" i="16"/>
  <c r="Q1208" i="16"/>
  <c r="R1207" i="16"/>
  <c r="Q1207" i="16"/>
  <c r="R1206" i="16"/>
  <c r="Q1206" i="16"/>
  <c r="R1205" i="16"/>
  <c r="Q1205" i="16"/>
  <c r="R1204" i="16"/>
  <c r="Q1204" i="16"/>
  <c r="R1203" i="16"/>
  <c r="Q1203" i="16"/>
  <c r="R1202" i="16"/>
  <c r="Q1202" i="16"/>
  <c r="R1201" i="16"/>
  <c r="Q1201" i="16"/>
  <c r="R1200" i="16"/>
  <c r="Q1200" i="16"/>
  <c r="R1199" i="16"/>
  <c r="Q1199" i="16"/>
  <c r="R1198" i="16"/>
  <c r="Q1198" i="16"/>
  <c r="R1197" i="16"/>
  <c r="Q1197" i="16"/>
  <c r="R1196" i="16"/>
  <c r="Q1196" i="16"/>
  <c r="R1195" i="16"/>
  <c r="Q1195" i="16"/>
  <c r="R1194" i="16"/>
  <c r="Q1194" i="16"/>
  <c r="R1193" i="16"/>
  <c r="Q1193" i="16"/>
  <c r="R1192" i="16"/>
  <c r="Q1192" i="16"/>
  <c r="R1191" i="16"/>
  <c r="Q1191" i="16"/>
  <c r="R1190" i="16"/>
  <c r="Q1190" i="16"/>
  <c r="R1189" i="16"/>
  <c r="Q1189" i="16"/>
  <c r="R1188" i="16"/>
  <c r="Q1188" i="16"/>
  <c r="R1187" i="16"/>
  <c r="Q1187" i="16"/>
  <c r="R1186" i="16"/>
  <c r="Q1186" i="16"/>
  <c r="R1185" i="16"/>
  <c r="Q1185" i="16"/>
  <c r="R1184" i="16"/>
  <c r="Q1184" i="16"/>
  <c r="R1183" i="16"/>
  <c r="Q1183" i="16"/>
  <c r="R1182" i="16"/>
  <c r="Q1182" i="16"/>
  <c r="R1181" i="16"/>
  <c r="Q1181" i="16"/>
  <c r="R1180" i="16"/>
  <c r="Q1180" i="16"/>
  <c r="R1179" i="16"/>
  <c r="Q1179" i="16"/>
  <c r="R1178" i="16"/>
  <c r="Q1178" i="16"/>
  <c r="R1177" i="16"/>
  <c r="Q1177" i="16"/>
  <c r="R1176" i="16"/>
  <c r="Q1176" i="16"/>
  <c r="R1175" i="16"/>
  <c r="Q1175" i="16"/>
  <c r="R1174" i="16"/>
  <c r="Q1174" i="16"/>
  <c r="R1173" i="16"/>
  <c r="Q1173" i="16"/>
  <c r="R1172" i="16"/>
  <c r="Q1172" i="16"/>
  <c r="R1171" i="16"/>
  <c r="Q1171" i="16"/>
  <c r="R1170" i="16"/>
  <c r="Q1170" i="16"/>
  <c r="R1169" i="16"/>
  <c r="Q1169" i="16"/>
  <c r="R1168" i="16"/>
  <c r="Q1168" i="16"/>
  <c r="R1167" i="16"/>
  <c r="Q1167" i="16"/>
  <c r="R1166" i="16"/>
  <c r="Q1166" i="16"/>
  <c r="R1165" i="16"/>
  <c r="Q1165" i="16"/>
  <c r="R1164" i="16"/>
  <c r="Q1164" i="16"/>
  <c r="R1163" i="16"/>
  <c r="Q1163" i="16"/>
  <c r="R1162" i="16"/>
  <c r="Q1162" i="16"/>
  <c r="R1161" i="16"/>
  <c r="Q1161" i="16"/>
  <c r="R1160" i="16"/>
  <c r="Q1160" i="16"/>
  <c r="R1159" i="16"/>
  <c r="Q1159" i="16"/>
  <c r="R1158" i="16"/>
  <c r="Q1158" i="16"/>
  <c r="R1157" i="16"/>
  <c r="Q1157" i="16"/>
  <c r="R1156" i="16"/>
  <c r="Q1156" i="16"/>
  <c r="R1155" i="16"/>
  <c r="Q1155" i="16"/>
  <c r="R1154" i="16"/>
  <c r="Q1154" i="16"/>
  <c r="R1153" i="16"/>
  <c r="Q1153" i="16"/>
  <c r="R1152" i="16"/>
  <c r="Q1152" i="16"/>
  <c r="R1151" i="16"/>
  <c r="Q1151" i="16"/>
  <c r="R1150" i="16"/>
  <c r="Q1150" i="16"/>
  <c r="R1149" i="16"/>
  <c r="Q1149" i="16"/>
  <c r="R1148" i="16"/>
  <c r="Q1148" i="16"/>
  <c r="R1147" i="16"/>
  <c r="Q1147" i="16"/>
  <c r="R1146" i="16"/>
  <c r="Q1146" i="16"/>
  <c r="R1145" i="16"/>
  <c r="Q1145" i="16"/>
  <c r="R1144" i="16"/>
  <c r="Q1144" i="16"/>
  <c r="R1143" i="16"/>
  <c r="Q1143" i="16"/>
  <c r="R1142" i="16"/>
  <c r="Q1142" i="16"/>
  <c r="R1141" i="16"/>
  <c r="Q1141" i="16"/>
  <c r="R1140" i="16"/>
  <c r="Q1140" i="16"/>
  <c r="R1139" i="16"/>
  <c r="Q1139" i="16"/>
  <c r="R1138" i="16"/>
  <c r="Q1138" i="16"/>
  <c r="R1137" i="16"/>
  <c r="Q1137" i="16"/>
  <c r="R1136" i="16"/>
  <c r="Q1136" i="16"/>
  <c r="R1135" i="16"/>
  <c r="Q1135" i="16"/>
  <c r="R1134" i="16"/>
  <c r="Q1134" i="16"/>
  <c r="R1133" i="16"/>
  <c r="Q1133" i="16"/>
  <c r="R1132" i="16"/>
  <c r="Q1132" i="16"/>
  <c r="R1131" i="16"/>
  <c r="Q1131" i="16"/>
  <c r="R1130" i="16"/>
  <c r="Q1130" i="16"/>
  <c r="R1129" i="16"/>
  <c r="Q1129" i="16"/>
  <c r="R1128" i="16"/>
  <c r="Q1128" i="16"/>
  <c r="R1127" i="16"/>
  <c r="Q1127" i="16"/>
  <c r="R1126" i="16"/>
  <c r="Q1126" i="16"/>
  <c r="R1125" i="16"/>
  <c r="Q1125" i="16"/>
  <c r="R1124" i="16"/>
  <c r="Q1124" i="16"/>
  <c r="R1123" i="16"/>
  <c r="Q1123" i="16"/>
  <c r="R1122" i="16"/>
  <c r="Q1122" i="16"/>
  <c r="R1121" i="16"/>
  <c r="Q1121" i="16"/>
  <c r="R1120" i="16"/>
  <c r="Q1120" i="16"/>
  <c r="R1119" i="16"/>
  <c r="Q1119" i="16"/>
  <c r="R1118" i="16"/>
  <c r="Q1118" i="16"/>
  <c r="R1117" i="16"/>
  <c r="Q1117" i="16"/>
  <c r="R1116" i="16"/>
  <c r="Q1116" i="16"/>
  <c r="R1115" i="16"/>
  <c r="Q1115" i="16"/>
  <c r="R1114" i="16"/>
  <c r="Q1114" i="16"/>
  <c r="R1113" i="16"/>
  <c r="Q1113" i="16"/>
  <c r="R1112" i="16"/>
  <c r="Q1112" i="16"/>
  <c r="R1111" i="16"/>
  <c r="Q1111" i="16"/>
  <c r="R1110" i="16"/>
  <c r="Q1110" i="16"/>
  <c r="R1109" i="16"/>
  <c r="Q1109" i="16"/>
  <c r="R1108" i="16"/>
  <c r="Q1108" i="16"/>
  <c r="R1107" i="16"/>
  <c r="Q1107" i="16"/>
  <c r="R1106" i="16"/>
  <c r="Q1106" i="16"/>
  <c r="R1105" i="16"/>
  <c r="Q1105" i="16"/>
  <c r="R1104" i="16"/>
  <c r="Q1104" i="16"/>
  <c r="R1103" i="16"/>
  <c r="Q1103" i="16"/>
  <c r="R1102" i="16"/>
  <c r="Q1102" i="16"/>
  <c r="R1101" i="16"/>
  <c r="Q1101" i="16"/>
  <c r="R1100" i="16"/>
  <c r="Q1100" i="16"/>
  <c r="R1099" i="16"/>
  <c r="Q1099" i="16"/>
  <c r="R1098" i="16"/>
  <c r="Q1098" i="16"/>
  <c r="R1097" i="16"/>
  <c r="Q1097" i="16"/>
  <c r="R1096" i="16"/>
  <c r="Q1096" i="16"/>
  <c r="R1095" i="16"/>
  <c r="Q1095" i="16"/>
  <c r="R1094" i="16"/>
  <c r="Q1094" i="16"/>
  <c r="R1093" i="16"/>
  <c r="Q1093" i="16"/>
  <c r="R1092" i="16"/>
  <c r="Q1092" i="16"/>
  <c r="R1091" i="16"/>
  <c r="Q1091" i="16"/>
  <c r="R1090" i="16"/>
  <c r="Q1090" i="16"/>
  <c r="R1089" i="16"/>
  <c r="Q1089" i="16"/>
  <c r="R1088" i="16"/>
  <c r="Q1088" i="16"/>
  <c r="R1087" i="16"/>
  <c r="Q1087" i="16"/>
  <c r="R1086" i="16"/>
  <c r="Q1086" i="16"/>
  <c r="R1085" i="16"/>
  <c r="Q1085" i="16"/>
  <c r="R1084" i="16"/>
  <c r="Q1084" i="16"/>
  <c r="R1083" i="16"/>
  <c r="Q1083" i="16"/>
  <c r="R1082" i="16"/>
  <c r="Q1082" i="16"/>
  <c r="R1081" i="16"/>
  <c r="Q1081" i="16"/>
  <c r="R1080" i="16"/>
  <c r="Q1080" i="16"/>
  <c r="R1079" i="16"/>
  <c r="Q1079" i="16"/>
  <c r="R1078" i="16"/>
  <c r="Q1078" i="16"/>
  <c r="R1077" i="16"/>
  <c r="Q1077" i="16"/>
  <c r="R1076" i="16"/>
  <c r="Q1076" i="16"/>
  <c r="R1075" i="16"/>
  <c r="Q1075" i="16"/>
  <c r="R1074" i="16"/>
  <c r="Q1074" i="16"/>
  <c r="R1073" i="16"/>
  <c r="Q1073" i="16"/>
  <c r="R1072" i="16"/>
  <c r="Q1072" i="16"/>
  <c r="R1071" i="16"/>
  <c r="Q1071" i="16"/>
  <c r="R1070" i="16"/>
  <c r="Q1070" i="16"/>
  <c r="R1069" i="16"/>
  <c r="Q1069" i="16"/>
  <c r="R1068" i="16"/>
  <c r="Q1068" i="16"/>
  <c r="R1067" i="16"/>
  <c r="Q1067" i="16"/>
  <c r="R1066" i="16"/>
  <c r="Q1066" i="16"/>
  <c r="R1065" i="16"/>
  <c r="Q1065" i="16"/>
  <c r="R1064" i="16"/>
  <c r="Q1064" i="16"/>
  <c r="R1063" i="16"/>
  <c r="Q1063" i="16"/>
  <c r="R1062" i="16"/>
  <c r="Q1062" i="16"/>
  <c r="R1061" i="16"/>
  <c r="Q1061" i="16"/>
  <c r="R1060" i="16"/>
  <c r="Q1060" i="16"/>
  <c r="R1059" i="16"/>
  <c r="Q1059" i="16"/>
  <c r="R1058" i="16"/>
  <c r="Q1058" i="16"/>
  <c r="R1057" i="16"/>
  <c r="Q1057" i="16"/>
  <c r="R1056" i="16"/>
  <c r="Q1056" i="16"/>
  <c r="R1055" i="16"/>
  <c r="Q1055" i="16"/>
  <c r="R1054" i="16"/>
  <c r="Q1054" i="16"/>
  <c r="R1053" i="16"/>
  <c r="Q1053" i="16"/>
  <c r="R1052" i="16"/>
  <c r="Q1052" i="16"/>
  <c r="R1051" i="16"/>
  <c r="Q1051" i="16"/>
  <c r="R1050" i="16"/>
  <c r="Q1050" i="16"/>
  <c r="R1049" i="16"/>
  <c r="Q1049" i="16"/>
  <c r="R1048" i="16"/>
  <c r="Q1048" i="16"/>
  <c r="R1047" i="16"/>
  <c r="Q1047" i="16"/>
  <c r="R1046" i="16"/>
  <c r="Q1046" i="16"/>
  <c r="R1045" i="16"/>
  <c r="Q1045" i="16"/>
  <c r="R1044" i="16"/>
  <c r="Q1044" i="16"/>
  <c r="R1043" i="16"/>
  <c r="Q1043" i="16"/>
  <c r="R1042" i="16"/>
  <c r="Q1042" i="16"/>
  <c r="R1041" i="16"/>
  <c r="Q1041" i="16"/>
  <c r="R1040" i="16"/>
  <c r="Q1040" i="16"/>
  <c r="R1039" i="16"/>
  <c r="Q1039" i="16"/>
  <c r="R1038" i="16"/>
  <c r="Q1038" i="16"/>
  <c r="R1037" i="16"/>
  <c r="Q1037" i="16"/>
  <c r="R1036" i="16"/>
  <c r="Q1036" i="16"/>
  <c r="R1035" i="16"/>
  <c r="Q1035" i="16"/>
  <c r="R1034" i="16"/>
  <c r="Q1034" i="16"/>
  <c r="R1033" i="16"/>
  <c r="Q1033" i="16"/>
  <c r="R1032" i="16"/>
  <c r="Q1032" i="16"/>
  <c r="R1031" i="16"/>
  <c r="Q1031" i="16"/>
  <c r="R1030" i="16"/>
  <c r="Q1030" i="16"/>
  <c r="R1029" i="16"/>
  <c r="Q1029" i="16"/>
  <c r="R1028" i="16"/>
  <c r="Q1028" i="16"/>
  <c r="R1027" i="16"/>
  <c r="Q1027" i="16"/>
  <c r="R1026" i="16"/>
  <c r="Q1026" i="16"/>
  <c r="R1025" i="16"/>
  <c r="Q1025" i="16"/>
  <c r="R1024" i="16"/>
  <c r="Q1024" i="16"/>
  <c r="R1023" i="16"/>
  <c r="Q1023" i="16"/>
  <c r="R1022" i="16"/>
  <c r="Q1022" i="16"/>
  <c r="R1021" i="16"/>
  <c r="Q1021" i="16"/>
  <c r="R1020" i="16"/>
  <c r="Q1020" i="16"/>
  <c r="R1019" i="16"/>
  <c r="Q1019" i="16"/>
  <c r="R1018" i="16"/>
  <c r="Q1018" i="16"/>
  <c r="R1017" i="16"/>
  <c r="Q1017" i="16"/>
  <c r="R1016" i="16"/>
  <c r="Q1016" i="16"/>
  <c r="R1015" i="16"/>
  <c r="Q1015" i="16"/>
  <c r="R1014" i="16"/>
  <c r="Q1014" i="16"/>
  <c r="R1013" i="16"/>
  <c r="Q1013" i="16"/>
  <c r="R1012" i="16"/>
  <c r="Q1012" i="16"/>
  <c r="R1011" i="16"/>
  <c r="Q1011" i="16"/>
  <c r="R1010" i="16"/>
  <c r="Q1010" i="16"/>
  <c r="R1009" i="16"/>
  <c r="Q1009" i="16"/>
  <c r="R1008" i="16"/>
  <c r="Q1008" i="16"/>
  <c r="R1007" i="16"/>
  <c r="Q1007" i="16"/>
  <c r="R1006" i="16"/>
  <c r="Q1006" i="16"/>
  <c r="R1005" i="16"/>
  <c r="Q1005" i="16"/>
  <c r="R1004" i="16"/>
  <c r="Q1004" i="16"/>
  <c r="R1003" i="16"/>
  <c r="Q1003" i="16"/>
  <c r="R1002" i="16"/>
  <c r="Q1002" i="16"/>
  <c r="R1001" i="16"/>
  <c r="Q1001" i="16"/>
  <c r="R1000" i="16"/>
  <c r="Q1000" i="16"/>
  <c r="R999" i="16"/>
  <c r="Q999" i="16"/>
  <c r="R998" i="16"/>
  <c r="Q998" i="16"/>
  <c r="R997" i="16"/>
  <c r="Q997" i="16"/>
  <c r="R996" i="16"/>
  <c r="Q996" i="16"/>
  <c r="R995" i="16"/>
  <c r="Q995" i="16"/>
  <c r="R994" i="16"/>
  <c r="Q994" i="16"/>
  <c r="R993" i="16"/>
  <c r="Q993" i="16"/>
  <c r="R992" i="16"/>
  <c r="Q992" i="16"/>
  <c r="R991" i="16"/>
  <c r="Q991" i="16"/>
  <c r="R990" i="16"/>
  <c r="Q990" i="16"/>
  <c r="R989" i="16"/>
  <c r="Q989" i="16"/>
  <c r="R988" i="16"/>
  <c r="Q988" i="16"/>
  <c r="R987" i="16"/>
  <c r="Q987" i="16"/>
  <c r="R986" i="16"/>
  <c r="Q986" i="16"/>
  <c r="R985" i="16"/>
  <c r="Q985" i="16"/>
  <c r="R984" i="16"/>
  <c r="Q984" i="16"/>
  <c r="R983" i="16"/>
  <c r="Q983" i="16"/>
  <c r="R982" i="16"/>
  <c r="Q982" i="16"/>
  <c r="R981" i="16"/>
  <c r="Q981" i="16"/>
  <c r="R980" i="16"/>
  <c r="Q980" i="16"/>
  <c r="R979" i="16"/>
  <c r="Q979" i="16"/>
  <c r="R978" i="16"/>
  <c r="Q978" i="16"/>
  <c r="R977" i="16"/>
  <c r="Q977" i="16"/>
  <c r="R976" i="16"/>
  <c r="Q976" i="16"/>
  <c r="R975" i="16"/>
  <c r="Q975" i="16"/>
  <c r="R974" i="16"/>
  <c r="Q974" i="16"/>
  <c r="R973" i="16"/>
  <c r="Q973" i="16"/>
  <c r="R972" i="16"/>
  <c r="Q972" i="16"/>
  <c r="R971" i="16"/>
  <c r="Q971" i="16"/>
  <c r="R970" i="16"/>
  <c r="Q970" i="16"/>
  <c r="R969" i="16"/>
  <c r="Q969" i="16"/>
  <c r="R968" i="16"/>
  <c r="Q968" i="16"/>
  <c r="R967" i="16"/>
  <c r="Q967" i="16"/>
  <c r="R966" i="16"/>
  <c r="Q966" i="16"/>
  <c r="R965" i="16"/>
  <c r="Q965" i="16"/>
  <c r="R964" i="16"/>
  <c r="Q964" i="16"/>
  <c r="R963" i="16"/>
  <c r="Q963" i="16"/>
  <c r="R962" i="16"/>
  <c r="Q962" i="16"/>
  <c r="R961" i="16"/>
  <c r="Q961" i="16"/>
  <c r="R960" i="16"/>
  <c r="Q960" i="16"/>
  <c r="R959" i="16"/>
  <c r="Q959" i="16"/>
  <c r="R958" i="16"/>
  <c r="Q958" i="16"/>
  <c r="R957" i="16"/>
  <c r="Q957" i="16"/>
  <c r="R956" i="16"/>
  <c r="Q956" i="16"/>
  <c r="R955" i="16"/>
  <c r="Q955" i="16"/>
  <c r="R954" i="16"/>
  <c r="Q954" i="16"/>
  <c r="R953" i="16"/>
  <c r="Q953" i="16"/>
  <c r="R952" i="16"/>
  <c r="Q952" i="16"/>
  <c r="R951" i="16"/>
  <c r="Q951" i="16"/>
  <c r="R950" i="16"/>
  <c r="Q950" i="16"/>
  <c r="R949" i="16"/>
  <c r="Q949" i="16"/>
  <c r="R948" i="16"/>
  <c r="Q948" i="16"/>
  <c r="R947" i="16"/>
  <c r="Q947" i="16"/>
  <c r="R946" i="16"/>
  <c r="Q946" i="16"/>
  <c r="R945" i="16"/>
  <c r="Q945" i="16"/>
  <c r="R944" i="16"/>
  <c r="Q944" i="16"/>
  <c r="R943" i="16"/>
  <c r="Q943" i="16"/>
  <c r="R942" i="16"/>
  <c r="Q942" i="16"/>
  <c r="R941" i="16"/>
  <c r="Q941" i="16"/>
  <c r="R940" i="16"/>
  <c r="Q940" i="16"/>
  <c r="R939" i="16"/>
  <c r="Q939" i="16"/>
  <c r="R938" i="16"/>
  <c r="Q938" i="16"/>
  <c r="R937" i="16"/>
  <c r="Q937" i="16"/>
  <c r="R936" i="16"/>
  <c r="Q936" i="16"/>
  <c r="R935" i="16"/>
  <c r="Q935" i="16"/>
  <c r="R934" i="16"/>
  <c r="Q934" i="16"/>
  <c r="R933" i="16"/>
  <c r="Q933" i="16"/>
  <c r="R932" i="16"/>
  <c r="Q932" i="16"/>
  <c r="R931" i="16"/>
  <c r="Q931" i="16"/>
  <c r="R930" i="16"/>
  <c r="Q930" i="16"/>
  <c r="R929" i="16"/>
  <c r="Q929" i="16"/>
  <c r="R928" i="16"/>
  <c r="Q928" i="16"/>
  <c r="R927" i="16"/>
  <c r="Q927" i="16"/>
  <c r="R926" i="16"/>
  <c r="Q926" i="16"/>
  <c r="R925" i="16"/>
  <c r="Q925" i="16"/>
  <c r="R924" i="16"/>
  <c r="Q924" i="16"/>
  <c r="R923" i="16"/>
  <c r="Q923" i="16"/>
  <c r="R922" i="16"/>
  <c r="Q922" i="16"/>
  <c r="R921" i="16"/>
  <c r="Q921" i="16"/>
  <c r="R920" i="16"/>
  <c r="Q920" i="16"/>
  <c r="R919" i="16"/>
  <c r="Q919" i="16"/>
  <c r="R918" i="16"/>
  <c r="Q918" i="16"/>
  <c r="R917" i="16"/>
  <c r="Q917" i="16"/>
  <c r="R916" i="16"/>
  <c r="Q916" i="16"/>
  <c r="R915" i="16"/>
  <c r="Q915" i="16"/>
  <c r="R914" i="16"/>
  <c r="Q914" i="16"/>
  <c r="R913" i="16"/>
  <c r="Q913" i="16"/>
  <c r="R912" i="16"/>
  <c r="Q912" i="16"/>
  <c r="R911" i="16"/>
  <c r="Q911" i="16"/>
  <c r="R910" i="16"/>
  <c r="Q910" i="16"/>
  <c r="R909" i="16"/>
  <c r="Q909" i="16"/>
  <c r="R908" i="16"/>
  <c r="Q908" i="16"/>
  <c r="R907" i="16"/>
  <c r="Q907" i="16"/>
  <c r="R906" i="16"/>
  <c r="Q906" i="16"/>
  <c r="R905" i="16"/>
  <c r="Q905" i="16"/>
  <c r="R904" i="16"/>
  <c r="Q904" i="16"/>
  <c r="R903" i="16"/>
  <c r="Q903" i="16"/>
  <c r="R902" i="16"/>
  <c r="Q902" i="16"/>
  <c r="R901" i="16"/>
  <c r="Q901" i="16"/>
  <c r="R900" i="16"/>
  <c r="Q900" i="16"/>
  <c r="R899" i="16"/>
  <c r="Q899" i="16"/>
  <c r="R898" i="16"/>
  <c r="Q898" i="16"/>
  <c r="R897" i="16"/>
  <c r="Q897" i="16"/>
  <c r="R896" i="16"/>
  <c r="Q896" i="16"/>
  <c r="R895" i="16"/>
  <c r="Q895" i="16"/>
  <c r="R894" i="16"/>
  <c r="Q894" i="16"/>
  <c r="R893" i="16"/>
  <c r="Q893" i="16"/>
  <c r="R892" i="16"/>
  <c r="Q892" i="16"/>
  <c r="R891" i="16"/>
  <c r="Q891" i="16"/>
  <c r="R890" i="16"/>
  <c r="Q890" i="16"/>
  <c r="R889" i="16"/>
  <c r="Q889" i="16"/>
  <c r="R888" i="16"/>
  <c r="Q888" i="16"/>
  <c r="R887" i="16"/>
  <c r="Q887" i="16"/>
  <c r="R886" i="16"/>
  <c r="Q886" i="16"/>
  <c r="R885" i="16"/>
  <c r="Q885" i="16"/>
  <c r="R884" i="16"/>
  <c r="Q884" i="16"/>
  <c r="R883" i="16"/>
  <c r="Q883" i="16"/>
  <c r="R882" i="16"/>
  <c r="Q882" i="16"/>
  <c r="R881" i="16"/>
  <c r="Q881" i="16"/>
  <c r="R880" i="16"/>
  <c r="Q880" i="16"/>
  <c r="R879" i="16"/>
  <c r="Q879" i="16"/>
  <c r="R878" i="16"/>
  <c r="Q878" i="16"/>
  <c r="R877" i="16"/>
  <c r="Q877" i="16"/>
  <c r="R876" i="16"/>
  <c r="Q876" i="16"/>
  <c r="R875" i="16"/>
  <c r="Q875" i="16"/>
  <c r="R874" i="16"/>
  <c r="Q874" i="16"/>
  <c r="R873" i="16"/>
  <c r="Q873" i="16"/>
  <c r="R872" i="16"/>
  <c r="Q872" i="16"/>
  <c r="R871" i="16"/>
  <c r="Q871" i="16"/>
  <c r="R870" i="16"/>
  <c r="Q870" i="16"/>
  <c r="R869" i="16"/>
  <c r="Q869" i="16"/>
  <c r="R868" i="16"/>
  <c r="Q868" i="16"/>
  <c r="R867" i="16"/>
  <c r="Q867" i="16"/>
  <c r="R866" i="16"/>
  <c r="Q866" i="16"/>
  <c r="R865" i="16"/>
  <c r="Q865" i="16"/>
  <c r="R864" i="16"/>
  <c r="Q864" i="16"/>
  <c r="R863" i="16"/>
  <c r="Q863" i="16"/>
  <c r="R862" i="16"/>
  <c r="Q862" i="16"/>
  <c r="R861" i="16"/>
  <c r="Q861" i="16"/>
  <c r="R860" i="16"/>
  <c r="Q860" i="16"/>
  <c r="R859" i="16"/>
  <c r="Q859" i="16"/>
  <c r="R858" i="16"/>
  <c r="Q858" i="16"/>
  <c r="R857" i="16"/>
  <c r="Q857" i="16"/>
  <c r="R856" i="16"/>
  <c r="Q856" i="16"/>
  <c r="R855" i="16"/>
  <c r="Q855" i="16"/>
  <c r="R854" i="16"/>
  <c r="Q854" i="16"/>
  <c r="R853" i="16"/>
  <c r="Q853" i="16"/>
  <c r="R852" i="16"/>
  <c r="Q852" i="16"/>
  <c r="R851" i="16"/>
  <c r="Q851" i="16"/>
  <c r="R850" i="16"/>
  <c r="Q850" i="16"/>
  <c r="R849" i="16"/>
  <c r="Q849" i="16"/>
  <c r="R848" i="16"/>
  <c r="Q848" i="16"/>
  <c r="R847" i="16"/>
  <c r="Q847" i="16"/>
  <c r="R846" i="16"/>
  <c r="Q846" i="16"/>
  <c r="R845" i="16"/>
  <c r="Q845" i="16"/>
  <c r="R844" i="16"/>
  <c r="Q844" i="16"/>
  <c r="R843" i="16"/>
  <c r="Q843" i="16"/>
  <c r="R842" i="16"/>
  <c r="Q842" i="16"/>
  <c r="R841" i="16"/>
  <c r="Q841" i="16"/>
  <c r="R840" i="16"/>
  <c r="Q840" i="16"/>
  <c r="R839" i="16"/>
  <c r="Q839" i="16"/>
  <c r="R838" i="16"/>
  <c r="Q838" i="16"/>
  <c r="R837" i="16"/>
  <c r="Q837" i="16"/>
  <c r="R836" i="16"/>
  <c r="Q836" i="16"/>
  <c r="R835" i="16"/>
  <c r="Q835" i="16"/>
  <c r="R834" i="16"/>
  <c r="Q834" i="16"/>
  <c r="R833" i="16"/>
  <c r="Q833" i="16"/>
  <c r="R832" i="16"/>
  <c r="Q832" i="16"/>
  <c r="R831" i="16"/>
  <c r="Q831" i="16"/>
  <c r="R830" i="16"/>
  <c r="Q830" i="16"/>
  <c r="R829" i="16"/>
  <c r="Q829" i="16"/>
  <c r="R828" i="16"/>
  <c r="Q828" i="16"/>
  <c r="R827" i="16"/>
  <c r="Q827" i="16"/>
  <c r="R826" i="16"/>
  <c r="Q826" i="16"/>
  <c r="R825" i="16"/>
  <c r="Q825" i="16"/>
  <c r="R824" i="16"/>
  <c r="Q824" i="16"/>
  <c r="R823" i="16"/>
  <c r="Q823" i="16"/>
  <c r="R822" i="16"/>
  <c r="Q822" i="16"/>
  <c r="R821" i="16"/>
  <c r="Q821" i="16"/>
  <c r="R820" i="16"/>
  <c r="Q820" i="16"/>
  <c r="R819" i="16"/>
  <c r="Q819" i="16"/>
  <c r="R818" i="16"/>
  <c r="Q818" i="16"/>
  <c r="R817" i="16"/>
  <c r="Q817" i="16"/>
  <c r="R816" i="16"/>
  <c r="Q816" i="16"/>
  <c r="R815" i="16"/>
  <c r="Q815" i="16"/>
  <c r="R814" i="16"/>
  <c r="Q814" i="16"/>
  <c r="R813" i="16"/>
  <c r="Q813" i="16"/>
  <c r="R812" i="16"/>
  <c r="Q812" i="16"/>
  <c r="R811" i="16"/>
  <c r="Q811" i="16"/>
  <c r="R810" i="16"/>
  <c r="Q810" i="16"/>
  <c r="R809" i="16"/>
  <c r="Q809" i="16"/>
  <c r="R808" i="16"/>
  <c r="Q808" i="16"/>
  <c r="R807" i="16"/>
  <c r="Q807" i="16"/>
  <c r="R806" i="16"/>
  <c r="Q806" i="16"/>
  <c r="R805" i="16"/>
  <c r="Q805" i="16"/>
  <c r="R804" i="16"/>
  <c r="Q804" i="16"/>
  <c r="R803" i="16"/>
  <c r="Q803" i="16"/>
  <c r="R802" i="16"/>
  <c r="Q802" i="16"/>
  <c r="R801" i="16"/>
  <c r="Q801" i="16"/>
  <c r="R800" i="16"/>
  <c r="Q800" i="16"/>
  <c r="R799" i="16"/>
  <c r="Q799" i="16"/>
  <c r="R798" i="16"/>
  <c r="Q798" i="16"/>
  <c r="R797" i="16"/>
  <c r="Q797" i="16"/>
  <c r="R796" i="16"/>
  <c r="Q796" i="16"/>
  <c r="R795" i="16"/>
  <c r="Q795" i="16"/>
  <c r="R794" i="16"/>
  <c r="Q794" i="16"/>
  <c r="R793" i="16"/>
  <c r="Q793" i="16"/>
  <c r="R792" i="16"/>
  <c r="Q792" i="16"/>
  <c r="R791" i="16"/>
  <c r="Q791" i="16"/>
  <c r="R790" i="16"/>
  <c r="Q790" i="16"/>
  <c r="R789" i="16"/>
  <c r="Q789" i="16"/>
  <c r="R788" i="16"/>
  <c r="Q788" i="16"/>
  <c r="R787" i="16"/>
  <c r="Q787" i="16"/>
  <c r="R786" i="16"/>
  <c r="Q786" i="16"/>
  <c r="R785" i="16"/>
  <c r="Q785" i="16"/>
  <c r="R784" i="16"/>
  <c r="Q784" i="16"/>
  <c r="R783" i="16"/>
  <c r="Q783" i="16"/>
  <c r="R782" i="16"/>
  <c r="Q782" i="16"/>
  <c r="R781" i="16"/>
  <c r="Q781" i="16"/>
  <c r="R780" i="16"/>
  <c r="Q780" i="16"/>
  <c r="R779" i="16"/>
  <c r="Q779" i="16"/>
  <c r="R778" i="16"/>
  <c r="Q778" i="16"/>
  <c r="R777" i="16"/>
  <c r="Q777" i="16"/>
  <c r="R776" i="16"/>
  <c r="Q776" i="16"/>
  <c r="R775" i="16"/>
  <c r="Q775" i="16"/>
  <c r="R774" i="16"/>
  <c r="Q774" i="16"/>
  <c r="R773" i="16"/>
  <c r="Q773" i="16"/>
  <c r="R772" i="16"/>
  <c r="Q772" i="16"/>
  <c r="R771" i="16"/>
  <c r="Q771" i="16"/>
  <c r="R770" i="16"/>
  <c r="Q770" i="16"/>
  <c r="R769" i="16"/>
  <c r="Q769" i="16"/>
  <c r="R768" i="16"/>
  <c r="Q768" i="16"/>
  <c r="R767" i="16"/>
  <c r="Q767" i="16"/>
  <c r="R766" i="16"/>
  <c r="Q766" i="16"/>
  <c r="R765" i="16"/>
  <c r="Q765" i="16"/>
  <c r="R764" i="16"/>
  <c r="Q764" i="16"/>
  <c r="R763" i="16"/>
  <c r="Q763" i="16"/>
  <c r="R762" i="16"/>
  <c r="Q762" i="16"/>
  <c r="R761" i="16"/>
  <c r="Q761" i="16"/>
  <c r="R760" i="16"/>
  <c r="Q760" i="16"/>
  <c r="R759" i="16"/>
  <c r="Q759" i="16"/>
  <c r="R758" i="16"/>
  <c r="Q758" i="16"/>
  <c r="R757" i="16"/>
  <c r="Q757" i="16"/>
  <c r="R756" i="16"/>
  <c r="Q756" i="16"/>
  <c r="R755" i="16"/>
  <c r="Q755" i="16"/>
  <c r="R754" i="16"/>
  <c r="Q754" i="16"/>
  <c r="R753" i="16"/>
  <c r="Q753" i="16"/>
  <c r="R752" i="16"/>
  <c r="Q752" i="16"/>
  <c r="R751" i="16"/>
  <c r="Q751" i="16"/>
  <c r="R750" i="16"/>
  <c r="Q750" i="16"/>
  <c r="R749" i="16"/>
  <c r="Q749" i="16"/>
  <c r="R748" i="16"/>
  <c r="Q748" i="16"/>
  <c r="R747" i="16"/>
  <c r="Q747" i="16"/>
  <c r="R746" i="16"/>
  <c r="Q746" i="16"/>
  <c r="R745" i="16"/>
  <c r="Q745" i="16"/>
  <c r="R744" i="16"/>
  <c r="Q744" i="16"/>
  <c r="R743" i="16"/>
  <c r="Q743" i="16"/>
  <c r="R742" i="16"/>
  <c r="Q742" i="16"/>
  <c r="R741" i="16"/>
  <c r="Q741" i="16"/>
  <c r="R740" i="16"/>
  <c r="Q740" i="16"/>
  <c r="R739" i="16"/>
  <c r="Q739" i="16"/>
  <c r="R738" i="16"/>
  <c r="Q738" i="16"/>
  <c r="R737" i="16"/>
  <c r="Q737" i="16"/>
  <c r="R736" i="16"/>
  <c r="Q736" i="16"/>
  <c r="R735" i="16"/>
  <c r="Q735" i="16"/>
  <c r="R734" i="16"/>
  <c r="Q734" i="16"/>
  <c r="R733" i="16"/>
  <c r="Q733" i="16"/>
  <c r="R732" i="16"/>
  <c r="Q732" i="16"/>
  <c r="R731" i="16"/>
  <c r="Q731" i="16"/>
  <c r="R730" i="16"/>
  <c r="Q730" i="16"/>
  <c r="R729" i="16"/>
  <c r="Q729" i="16"/>
  <c r="R728" i="16"/>
  <c r="Q728" i="16"/>
  <c r="R727" i="16"/>
  <c r="Q727" i="16"/>
  <c r="R726" i="16"/>
  <c r="Q726" i="16"/>
  <c r="R725" i="16"/>
  <c r="Q725" i="16"/>
  <c r="R724" i="16"/>
  <c r="Q724" i="16"/>
  <c r="R723" i="16"/>
  <c r="Q723" i="16"/>
  <c r="R722" i="16"/>
  <c r="Q722" i="16"/>
  <c r="R721" i="16"/>
  <c r="Q721" i="16"/>
  <c r="R720" i="16"/>
  <c r="Q720" i="16"/>
  <c r="R719" i="16"/>
  <c r="Q719" i="16"/>
  <c r="R718" i="16"/>
  <c r="Q718" i="16"/>
  <c r="R717" i="16"/>
  <c r="Q717" i="16"/>
  <c r="R716" i="16"/>
  <c r="Q716" i="16"/>
  <c r="R715" i="16"/>
  <c r="Q715" i="16"/>
  <c r="R714" i="16"/>
  <c r="Q714" i="16"/>
  <c r="R713" i="16"/>
  <c r="Q713" i="16"/>
  <c r="R712" i="16"/>
  <c r="Q712" i="16"/>
  <c r="R711" i="16"/>
  <c r="Q711" i="16"/>
  <c r="R710" i="16"/>
  <c r="Q710" i="16"/>
  <c r="R709" i="16"/>
  <c r="Q709" i="16"/>
  <c r="R708" i="16"/>
  <c r="Q708" i="16"/>
  <c r="R707" i="16"/>
  <c r="Q707" i="16"/>
  <c r="R706" i="16"/>
  <c r="Q706" i="16"/>
  <c r="R705" i="16"/>
  <c r="Q705" i="16"/>
  <c r="R704" i="16"/>
  <c r="Q704" i="16"/>
  <c r="R703" i="16"/>
  <c r="Q703" i="16"/>
  <c r="R702" i="16"/>
  <c r="Q702" i="16"/>
  <c r="R701" i="16"/>
  <c r="Q701" i="16"/>
  <c r="R700" i="16"/>
  <c r="Q700" i="16"/>
  <c r="R699" i="16"/>
  <c r="Q699" i="16"/>
  <c r="R698" i="16"/>
  <c r="Q698" i="16"/>
  <c r="R697" i="16"/>
  <c r="Q697" i="16"/>
  <c r="R696" i="16"/>
  <c r="Q696" i="16"/>
  <c r="R695" i="16"/>
  <c r="Q695" i="16"/>
  <c r="R694" i="16"/>
  <c r="Q694" i="16"/>
  <c r="R693" i="16"/>
  <c r="Q693" i="16"/>
  <c r="R692" i="16"/>
  <c r="Q692" i="16"/>
  <c r="R691" i="16"/>
  <c r="Q691" i="16"/>
  <c r="R690" i="16"/>
  <c r="Q690" i="16"/>
  <c r="R689" i="16"/>
  <c r="Q689" i="16"/>
  <c r="R688" i="16"/>
  <c r="Q688" i="16"/>
  <c r="R687" i="16"/>
  <c r="Q687" i="16"/>
  <c r="R686" i="16"/>
  <c r="Q686" i="16"/>
  <c r="R685" i="16"/>
  <c r="Q685" i="16"/>
  <c r="R684" i="16"/>
  <c r="Q684" i="16"/>
  <c r="R683" i="16"/>
  <c r="Q683" i="16"/>
  <c r="R682" i="16"/>
  <c r="Q682" i="16"/>
  <c r="R681" i="16"/>
  <c r="Q681" i="16"/>
  <c r="R680" i="16"/>
  <c r="Q680" i="16"/>
  <c r="R679" i="16"/>
  <c r="Q679" i="16"/>
  <c r="R678" i="16"/>
  <c r="Q678" i="16"/>
  <c r="R677" i="16"/>
  <c r="Q677" i="16"/>
  <c r="R676" i="16"/>
  <c r="Q676" i="16"/>
  <c r="R675" i="16"/>
  <c r="Q675" i="16"/>
  <c r="R674" i="16"/>
  <c r="Q674" i="16"/>
  <c r="R673" i="16"/>
  <c r="Q673" i="16"/>
  <c r="R672" i="16"/>
  <c r="Q672" i="16"/>
  <c r="R671" i="16"/>
  <c r="Q671" i="16"/>
  <c r="R670" i="16"/>
  <c r="Q670" i="16"/>
  <c r="R669" i="16"/>
  <c r="Q669" i="16"/>
  <c r="R668" i="16"/>
  <c r="Q668" i="16"/>
  <c r="R667" i="16"/>
  <c r="Q667" i="16"/>
  <c r="R666" i="16"/>
  <c r="Q666" i="16"/>
  <c r="R665" i="16"/>
  <c r="Q665" i="16"/>
  <c r="R664" i="16"/>
  <c r="Q664" i="16"/>
  <c r="R663" i="16"/>
  <c r="Q663" i="16"/>
  <c r="R662" i="16"/>
  <c r="Q662" i="16"/>
  <c r="R661" i="16"/>
  <c r="Q661" i="16"/>
  <c r="R660" i="16"/>
  <c r="Q660" i="16"/>
  <c r="R659" i="16"/>
  <c r="Q659" i="16"/>
  <c r="R658" i="16"/>
  <c r="Q658" i="16"/>
  <c r="R657" i="16"/>
  <c r="Q657" i="16"/>
  <c r="R656" i="16"/>
  <c r="Q656" i="16"/>
  <c r="R655" i="16"/>
  <c r="Q655" i="16"/>
  <c r="R654" i="16"/>
  <c r="Q654" i="16"/>
  <c r="R653" i="16"/>
  <c r="Q653" i="16"/>
  <c r="R652" i="16"/>
  <c r="Q652" i="16"/>
  <c r="R651" i="16"/>
  <c r="Q651" i="16"/>
  <c r="R650" i="16"/>
  <c r="Q650" i="16"/>
  <c r="R649" i="16"/>
  <c r="Q649" i="16"/>
  <c r="R648" i="16"/>
  <c r="Q648" i="16"/>
  <c r="R647" i="16"/>
  <c r="Q647" i="16"/>
  <c r="R646" i="16"/>
  <c r="Q646" i="16"/>
  <c r="R645" i="16"/>
  <c r="Q645" i="16"/>
  <c r="R644" i="16"/>
  <c r="Q644" i="16"/>
  <c r="R643" i="16"/>
  <c r="Q643" i="16"/>
  <c r="R642" i="16"/>
  <c r="Q642" i="16"/>
  <c r="R641" i="16"/>
  <c r="Q641" i="16"/>
  <c r="R640" i="16"/>
  <c r="Q640" i="16"/>
  <c r="R639" i="16"/>
  <c r="Q639" i="16"/>
  <c r="R638" i="16"/>
  <c r="Q638" i="16"/>
  <c r="R637" i="16"/>
  <c r="Q637" i="16"/>
  <c r="R636" i="16"/>
  <c r="Q636" i="16"/>
  <c r="R635" i="16"/>
  <c r="Q635" i="16"/>
  <c r="R634" i="16"/>
  <c r="Q634" i="16"/>
  <c r="R633" i="16"/>
  <c r="Q633" i="16"/>
  <c r="R632" i="16"/>
  <c r="Q632" i="16"/>
  <c r="R631" i="16"/>
  <c r="Q631" i="16"/>
  <c r="R630" i="16"/>
  <c r="Q630" i="16"/>
  <c r="R629" i="16"/>
  <c r="Q629" i="16"/>
  <c r="R628" i="16"/>
  <c r="Q628" i="16"/>
  <c r="R627" i="16"/>
  <c r="Q627" i="16"/>
  <c r="R626" i="16"/>
  <c r="Q626" i="16"/>
  <c r="R625" i="16"/>
  <c r="Q625" i="16"/>
  <c r="R624" i="16"/>
  <c r="Q624" i="16"/>
  <c r="R623" i="16"/>
  <c r="Q623" i="16"/>
  <c r="R622" i="16"/>
  <c r="Q622" i="16"/>
  <c r="R621" i="16"/>
  <c r="Q621" i="16"/>
  <c r="R620" i="16"/>
  <c r="Q620" i="16"/>
  <c r="R619" i="16"/>
  <c r="Q619" i="16"/>
  <c r="R618" i="16"/>
  <c r="Q618" i="16"/>
  <c r="R617" i="16"/>
  <c r="Q617" i="16"/>
  <c r="R616" i="16"/>
  <c r="Q616" i="16"/>
  <c r="R615" i="16"/>
  <c r="Q615" i="16"/>
  <c r="R614" i="16"/>
  <c r="Q614" i="16"/>
  <c r="R613" i="16"/>
  <c r="Q613" i="16"/>
  <c r="R612" i="16"/>
  <c r="Q612" i="16"/>
  <c r="R611" i="16"/>
  <c r="Q611" i="16"/>
  <c r="R610" i="16"/>
  <c r="Q610" i="16"/>
  <c r="R609" i="16"/>
  <c r="Q609" i="16"/>
  <c r="R608" i="16"/>
  <c r="Q608" i="16"/>
  <c r="R607" i="16"/>
  <c r="Q607" i="16"/>
  <c r="R606" i="16"/>
  <c r="Q606" i="16"/>
  <c r="R605" i="16"/>
  <c r="Q605" i="16"/>
  <c r="R604" i="16"/>
  <c r="Q604" i="16"/>
  <c r="R603" i="16"/>
  <c r="Q603" i="16"/>
  <c r="R602" i="16"/>
  <c r="Q602" i="16"/>
  <c r="R601" i="16"/>
  <c r="Q601" i="16"/>
  <c r="R600" i="16"/>
  <c r="Q600" i="16"/>
  <c r="R599" i="16"/>
  <c r="Q599" i="16"/>
  <c r="R598" i="16"/>
  <c r="Q598" i="16"/>
  <c r="R597" i="16"/>
  <c r="Q597" i="16"/>
  <c r="R596" i="16"/>
  <c r="Q596" i="16"/>
  <c r="R595" i="16"/>
  <c r="Q595" i="16"/>
  <c r="R594" i="16"/>
  <c r="Q594" i="16"/>
  <c r="R593" i="16"/>
  <c r="Q593" i="16"/>
  <c r="R592" i="16"/>
  <c r="Q592" i="16"/>
  <c r="R591" i="16"/>
  <c r="Q591" i="16"/>
  <c r="R590" i="16"/>
  <c r="Q590" i="16"/>
  <c r="R589" i="16"/>
  <c r="Q589" i="16"/>
  <c r="R588" i="16"/>
  <c r="Q588" i="16"/>
  <c r="R587" i="16"/>
  <c r="Q587" i="16"/>
  <c r="R586" i="16"/>
  <c r="Q586" i="16"/>
  <c r="R585" i="16"/>
  <c r="Q585" i="16"/>
  <c r="R584" i="16"/>
  <c r="Q584" i="16"/>
  <c r="R583" i="16"/>
  <c r="Q583" i="16"/>
  <c r="R582" i="16"/>
  <c r="Q582" i="16"/>
  <c r="R581" i="16"/>
  <c r="Q581" i="16"/>
  <c r="R580" i="16"/>
  <c r="Q580" i="16"/>
  <c r="R579" i="16"/>
  <c r="Q579" i="16"/>
  <c r="R578" i="16"/>
  <c r="Q578" i="16"/>
  <c r="R577" i="16"/>
  <c r="Q577" i="16"/>
  <c r="R576" i="16"/>
  <c r="Q576" i="16"/>
  <c r="R575" i="16"/>
  <c r="Q575" i="16"/>
  <c r="R574" i="16"/>
  <c r="Q574" i="16"/>
  <c r="R573" i="16"/>
  <c r="Q573" i="16"/>
  <c r="R572" i="16"/>
  <c r="Q572" i="16"/>
  <c r="R571" i="16"/>
  <c r="Q571" i="16"/>
  <c r="R570" i="16"/>
  <c r="Q570" i="16"/>
  <c r="R569" i="16"/>
  <c r="Q569" i="16"/>
  <c r="R568" i="16"/>
  <c r="Q568" i="16"/>
  <c r="R567" i="16"/>
  <c r="Q567" i="16"/>
  <c r="R566" i="16"/>
  <c r="Q566" i="16"/>
  <c r="R565" i="16"/>
  <c r="Q565" i="16"/>
  <c r="R564" i="16"/>
  <c r="Q564" i="16"/>
  <c r="R563" i="16"/>
  <c r="Q563" i="16"/>
  <c r="R562" i="16"/>
  <c r="Q562" i="16"/>
  <c r="R561" i="16"/>
  <c r="Q561" i="16"/>
  <c r="R560" i="16"/>
  <c r="Q560" i="16"/>
  <c r="R559" i="16"/>
  <c r="Q559" i="16"/>
  <c r="R558" i="16"/>
  <c r="Q558" i="16"/>
  <c r="R557" i="16"/>
  <c r="Q557" i="16"/>
  <c r="R556" i="16"/>
  <c r="Q556" i="16"/>
  <c r="R555" i="16"/>
  <c r="Q555" i="16"/>
  <c r="R554" i="16"/>
  <c r="Q554" i="16"/>
  <c r="R553" i="16"/>
  <c r="Q553" i="16"/>
  <c r="R552" i="16"/>
  <c r="Q552" i="16"/>
  <c r="R551" i="16"/>
  <c r="Q551" i="16"/>
  <c r="R550" i="16"/>
  <c r="Q550" i="16"/>
  <c r="R549" i="16"/>
  <c r="Q549" i="16"/>
  <c r="R548" i="16"/>
  <c r="Q548" i="16"/>
  <c r="R547" i="16"/>
  <c r="Q547" i="16"/>
  <c r="R546" i="16"/>
  <c r="Q546" i="16"/>
  <c r="R545" i="16"/>
  <c r="Q545" i="16"/>
  <c r="R544" i="16"/>
  <c r="Q544" i="16"/>
  <c r="R543" i="16"/>
  <c r="Q543" i="16"/>
  <c r="R542" i="16"/>
  <c r="Q542" i="16"/>
  <c r="R541" i="16"/>
  <c r="Q541" i="16"/>
  <c r="R540" i="16"/>
  <c r="Q540" i="16"/>
  <c r="R539" i="16"/>
  <c r="Q539" i="16"/>
  <c r="R538" i="16"/>
  <c r="Q538" i="16"/>
  <c r="R537" i="16"/>
  <c r="Q537" i="16"/>
  <c r="R536" i="16"/>
  <c r="Q536" i="16"/>
  <c r="R535" i="16"/>
  <c r="Q535" i="16"/>
  <c r="R534" i="16"/>
  <c r="Q534" i="16"/>
  <c r="R533" i="16"/>
  <c r="Q533" i="16"/>
  <c r="R532" i="16"/>
  <c r="Q532" i="16"/>
  <c r="R531" i="16"/>
  <c r="Q531" i="16"/>
  <c r="R530" i="16"/>
  <c r="Q530" i="16"/>
  <c r="R529" i="16"/>
  <c r="Q529" i="16"/>
  <c r="R528" i="16"/>
  <c r="Q528" i="16"/>
  <c r="R527" i="16"/>
  <c r="Q527" i="16"/>
  <c r="R526" i="16"/>
  <c r="Q526" i="16"/>
  <c r="R525" i="16"/>
  <c r="Q525" i="16"/>
  <c r="R524" i="16"/>
  <c r="Q524" i="16"/>
  <c r="R523" i="16"/>
  <c r="Q523" i="16"/>
  <c r="R522" i="16"/>
  <c r="Q522" i="16"/>
  <c r="R521" i="16"/>
  <c r="Q521" i="16"/>
  <c r="R520" i="16"/>
  <c r="Q520" i="16"/>
  <c r="R519" i="16"/>
  <c r="Q519" i="16"/>
  <c r="R518" i="16"/>
  <c r="Q518" i="16"/>
  <c r="R517" i="16"/>
  <c r="Q517" i="16"/>
  <c r="R516" i="16"/>
  <c r="Q516" i="16"/>
  <c r="R515" i="16"/>
  <c r="Q515" i="16"/>
  <c r="R514" i="16"/>
  <c r="Q514" i="16"/>
  <c r="R513" i="16"/>
  <c r="Q513" i="16"/>
  <c r="R512" i="16"/>
  <c r="Q512" i="16"/>
  <c r="R511" i="16"/>
  <c r="Q511" i="16"/>
  <c r="R510" i="16"/>
  <c r="Q510" i="16"/>
  <c r="R509" i="16"/>
  <c r="Q509" i="16"/>
  <c r="R508" i="16"/>
  <c r="Q508" i="16"/>
  <c r="R507" i="16"/>
  <c r="Q507" i="16"/>
  <c r="R506" i="16"/>
  <c r="Q506" i="16"/>
  <c r="R505" i="16"/>
  <c r="Q505" i="16"/>
  <c r="R504" i="16"/>
  <c r="Q504" i="16"/>
  <c r="R503" i="16"/>
  <c r="Q503" i="16"/>
  <c r="R502" i="16"/>
  <c r="Q502" i="16"/>
  <c r="R501" i="16"/>
  <c r="Q501" i="16"/>
  <c r="R500" i="16"/>
  <c r="Q500" i="16"/>
  <c r="R499" i="16"/>
  <c r="Q499" i="16"/>
  <c r="R498" i="16"/>
  <c r="Q498" i="16"/>
  <c r="R497" i="16"/>
  <c r="Q497" i="16"/>
  <c r="R496" i="16"/>
  <c r="Q496" i="16"/>
  <c r="R495" i="16"/>
  <c r="Q495" i="16"/>
  <c r="R494" i="16"/>
  <c r="Q494" i="16"/>
  <c r="R493" i="16"/>
  <c r="Q493" i="16"/>
  <c r="R492" i="16"/>
  <c r="Q492" i="16"/>
  <c r="R491" i="16"/>
  <c r="Q491" i="16"/>
  <c r="R490" i="16"/>
  <c r="Q490" i="16"/>
  <c r="R489" i="16"/>
  <c r="Q489" i="16"/>
  <c r="R488" i="16"/>
  <c r="Q488" i="16"/>
  <c r="R487" i="16"/>
  <c r="Q487" i="16"/>
  <c r="R486" i="16"/>
  <c r="Q486" i="16"/>
  <c r="R485" i="16"/>
  <c r="Q485" i="16"/>
  <c r="R484" i="16"/>
  <c r="Q484" i="16"/>
  <c r="R483" i="16"/>
  <c r="Q483" i="16"/>
  <c r="R482" i="16"/>
  <c r="Q482" i="16"/>
  <c r="R481" i="16"/>
  <c r="Q481" i="16"/>
  <c r="R480" i="16"/>
  <c r="Q480" i="16"/>
  <c r="R479" i="16"/>
  <c r="Q479" i="16"/>
  <c r="R478" i="16"/>
  <c r="Q478" i="16"/>
  <c r="R477" i="16"/>
  <c r="Q477" i="16"/>
  <c r="R476" i="16"/>
  <c r="Q476" i="16"/>
  <c r="R475" i="16"/>
  <c r="Q475" i="16"/>
  <c r="R474" i="16"/>
  <c r="Q474" i="16"/>
  <c r="R473" i="16"/>
  <c r="Q473" i="16"/>
  <c r="R472" i="16"/>
  <c r="Q472" i="16"/>
  <c r="R471" i="16"/>
  <c r="Q471" i="16"/>
  <c r="R470" i="16"/>
  <c r="Q470" i="16"/>
  <c r="R469" i="16"/>
  <c r="Q469" i="16"/>
  <c r="R468" i="16"/>
  <c r="Q468" i="16"/>
  <c r="R467" i="16"/>
  <c r="Q467" i="16"/>
  <c r="R466" i="16"/>
  <c r="Q466" i="16"/>
  <c r="R465" i="16"/>
  <c r="Q465" i="16"/>
  <c r="R464" i="16"/>
  <c r="Q464" i="16"/>
  <c r="R463" i="16"/>
  <c r="Q463" i="16"/>
  <c r="R462" i="16"/>
  <c r="Q462" i="16"/>
  <c r="R461" i="16"/>
  <c r="Q461" i="16"/>
  <c r="R460" i="16"/>
  <c r="Q460" i="16"/>
  <c r="R459" i="16"/>
  <c r="Q459" i="16"/>
  <c r="R458" i="16"/>
  <c r="Q458" i="16"/>
  <c r="R457" i="16"/>
  <c r="Q457" i="16"/>
  <c r="R456" i="16"/>
  <c r="Q456" i="16"/>
  <c r="R455" i="16"/>
  <c r="Q455" i="16"/>
  <c r="R454" i="16"/>
  <c r="Q454" i="16"/>
  <c r="R453" i="16"/>
  <c r="Q453" i="16"/>
  <c r="R452" i="16"/>
  <c r="Q452" i="16"/>
  <c r="R451" i="16"/>
  <c r="Q451" i="16"/>
  <c r="R450" i="16"/>
  <c r="Q450" i="16"/>
  <c r="R449" i="16"/>
  <c r="Q449" i="16"/>
  <c r="R448" i="16"/>
  <c r="Q448" i="16"/>
  <c r="R447" i="16"/>
  <c r="Q447" i="16"/>
  <c r="R446" i="16"/>
  <c r="Q446" i="16"/>
  <c r="R445" i="16"/>
  <c r="Q445" i="16"/>
  <c r="R444" i="16"/>
  <c r="Q444" i="16"/>
  <c r="R443" i="16"/>
  <c r="Q443" i="16"/>
  <c r="R442" i="16"/>
  <c r="Q442" i="16"/>
  <c r="R441" i="16"/>
  <c r="Q441" i="16"/>
  <c r="R440" i="16"/>
  <c r="Q440" i="16"/>
  <c r="R439" i="16"/>
  <c r="Q439" i="16"/>
  <c r="R438" i="16"/>
  <c r="Q438" i="16"/>
  <c r="R437" i="16"/>
  <c r="Q437" i="16"/>
  <c r="R436" i="16"/>
  <c r="Q436" i="16"/>
  <c r="R435" i="16"/>
  <c r="Q435" i="16"/>
  <c r="R434" i="16"/>
  <c r="Q434" i="16"/>
  <c r="R433" i="16"/>
  <c r="Q433" i="16"/>
  <c r="R432" i="16"/>
  <c r="Q432" i="16"/>
  <c r="R431" i="16"/>
  <c r="Q431" i="16"/>
  <c r="R430" i="16"/>
  <c r="Q430" i="16"/>
  <c r="R429" i="16"/>
  <c r="Q429" i="16"/>
  <c r="R428" i="16"/>
  <c r="Q428" i="16"/>
  <c r="R427" i="16"/>
  <c r="Q427" i="16"/>
  <c r="R426" i="16"/>
  <c r="Q426" i="16"/>
  <c r="R425" i="16"/>
  <c r="Q425" i="16"/>
  <c r="R424" i="16"/>
  <c r="Q424" i="16"/>
  <c r="R423" i="16"/>
  <c r="Q423" i="16"/>
  <c r="R422" i="16"/>
  <c r="Q422" i="16"/>
  <c r="R421" i="16"/>
  <c r="Q421" i="16"/>
  <c r="R420" i="16"/>
  <c r="Q420" i="16"/>
  <c r="R419" i="16"/>
  <c r="Q419" i="16"/>
  <c r="R418" i="16"/>
  <c r="Q418" i="16"/>
  <c r="R417" i="16"/>
  <c r="Q417" i="16"/>
  <c r="R416" i="16"/>
  <c r="Q416" i="16"/>
  <c r="R415" i="16"/>
  <c r="Q415" i="16"/>
  <c r="R414" i="16"/>
  <c r="Q414" i="16"/>
  <c r="R413" i="16"/>
  <c r="Q413" i="16"/>
  <c r="R412" i="16"/>
  <c r="Q412" i="16"/>
  <c r="R411" i="16"/>
  <c r="Q411" i="16"/>
  <c r="R410" i="16"/>
  <c r="Q410" i="16"/>
  <c r="R409" i="16"/>
  <c r="Q409" i="16"/>
  <c r="R408" i="16"/>
  <c r="Q408" i="16"/>
  <c r="R407" i="16"/>
  <c r="Q407" i="16"/>
  <c r="R406" i="16"/>
  <c r="Q406" i="16"/>
  <c r="R405" i="16"/>
  <c r="Q405" i="16"/>
  <c r="R404" i="16"/>
  <c r="Q404" i="16"/>
  <c r="R403" i="16"/>
  <c r="Q403" i="16"/>
  <c r="R402" i="16"/>
  <c r="Q402" i="16"/>
  <c r="R401" i="16"/>
  <c r="Q401" i="16"/>
  <c r="R400" i="16"/>
  <c r="Q400" i="16"/>
  <c r="R399" i="16"/>
  <c r="Q399" i="16"/>
  <c r="R398" i="16"/>
  <c r="Q398" i="16"/>
  <c r="R397" i="16"/>
  <c r="Q397" i="16"/>
  <c r="R396" i="16"/>
  <c r="Q396" i="16"/>
  <c r="R395" i="16"/>
  <c r="Q395" i="16"/>
  <c r="R394" i="16"/>
  <c r="Q394" i="16"/>
  <c r="R393" i="16"/>
  <c r="Q393" i="16"/>
  <c r="R392" i="16"/>
  <c r="Q392" i="16"/>
  <c r="R391" i="16"/>
  <c r="Q391" i="16"/>
  <c r="R390" i="16"/>
  <c r="Q390" i="16"/>
  <c r="R389" i="16"/>
  <c r="Q389" i="16"/>
  <c r="R388" i="16"/>
  <c r="Q388" i="16"/>
  <c r="R387" i="16"/>
  <c r="Q387" i="16"/>
  <c r="R386" i="16"/>
  <c r="Q386" i="16"/>
  <c r="R385" i="16"/>
  <c r="Q385" i="16"/>
  <c r="R384" i="16"/>
  <c r="Q384" i="16"/>
  <c r="R383" i="16"/>
  <c r="Q383" i="16"/>
  <c r="R382" i="16"/>
  <c r="Q382" i="16"/>
  <c r="R381" i="16"/>
  <c r="Q381" i="16"/>
  <c r="R380" i="16"/>
  <c r="Q380" i="16"/>
  <c r="R379" i="16"/>
  <c r="Q379" i="16"/>
  <c r="R378" i="16"/>
  <c r="Q378" i="16"/>
  <c r="R377" i="16"/>
  <c r="Q377" i="16"/>
  <c r="R376" i="16"/>
  <c r="Q376" i="16"/>
  <c r="R375" i="16"/>
  <c r="Q375" i="16"/>
  <c r="R374" i="16"/>
  <c r="Q374" i="16"/>
  <c r="R373" i="16"/>
  <c r="Q373" i="16"/>
  <c r="R372" i="16"/>
  <c r="Q372" i="16"/>
  <c r="R371" i="16"/>
  <c r="Q371" i="16"/>
  <c r="R370" i="16"/>
  <c r="Q370" i="16"/>
  <c r="R369" i="16"/>
  <c r="Q369" i="16"/>
  <c r="R368" i="16"/>
  <c r="Q368" i="16"/>
  <c r="R367" i="16"/>
  <c r="Q367" i="16"/>
  <c r="R366" i="16"/>
  <c r="Q366" i="16"/>
  <c r="R365" i="16"/>
  <c r="Q365" i="16"/>
  <c r="R364" i="16"/>
  <c r="Q364" i="16"/>
  <c r="R363" i="16"/>
  <c r="Q363" i="16"/>
  <c r="R362" i="16"/>
  <c r="Q362" i="16"/>
  <c r="R361" i="16"/>
  <c r="Q361" i="16"/>
  <c r="R360" i="16"/>
  <c r="Q360" i="16"/>
  <c r="R359" i="16"/>
  <c r="Q359" i="16"/>
  <c r="R358" i="16"/>
  <c r="Q358" i="16"/>
  <c r="R357" i="16"/>
  <c r="Q357" i="16"/>
  <c r="R356" i="16"/>
  <c r="Q356" i="16"/>
  <c r="R355" i="16"/>
  <c r="Q355" i="16"/>
  <c r="R354" i="16"/>
  <c r="Q354" i="16"/>
  <c r="R353" i="16"/>
  <c r="Q353" i="16"/>
  <c r="R352" i="16"/>
  <c r="Q352" i="16"/>
  <c r="R351" i="16"/>
  <c r="Q351" i="16"/>
  <c r="R350" i="16"/>
  <c r="Q350" i="16"/>
  <c r="R349" i="16"/>
  <c r="Q349" i="16"/>
  <c r="R348" i="16"/>
  <c r="Q348" i="16"/>
  <c r="R347" i="16"/>
  <c r="Q347" i="16"/>
  <c r="R346" i="16"/>
  <c r="Q346" i="16"/>
  <c r="R345" i="16"/>
  <c r="Q345" i="16"/>
  <c r="R344" i="16"/>
  <c r="Q344" i="16"/>
  <c r="R343" i="16"/>
  <c r="Q343" i="16"/>
  <c r="R342" i="16"/>
  <c r="Q342" i="16"/>
  <c r="R341" i="16"/>
  <c r="Q341" i="16"/>
  <c r="R340" i="16"/>
  <c r="Q340" i="16"/>
  <c r="R339" i="16"/>
  <c r="Q339" i="16"/>
  <c r="R338" i="16"/>
  <c r="Q338" i="16"/>
  <c r="R337" i="16"/>
  <c r="Q337" i="16"/>
  <c r="R336" i="16"/>
  <c r="Q336" i="16"/>
  <c r="R335" i="16"/>
  <c r="Q335" i="16"/>
  <c r="R334" i="16"/>
  <c r="Q334" i="16"/>
  <c r="R333" i="16"/>
  <c r="Q333" i="16"/>
  <c r="R332" i="16"/>
  <c r="Q332" i="16"/>
  <c r="R331" i="16"/>
  <c r="Q331" i="16"/>
  <c r="R330" i="16"/>
  <c r="Q330" i="16"/>
  <c r="R329" i="16"/>
  <c r="Q329" i="16"/>
  <c r="R328" i="16"/>
  <c r="Q328" i="16"/>
  <c r="R327" i="16"/>
  <c r="Q327" i="16"/>
  <c r="R326" i="16"/>
  <c r="Q326" i="16"/>
  <c r="R325" i="16"/>
  <c r="Q325" i="16"/>
  <c r="R324" i="16"/>
  <c r="Q324" i="16"/>
  <c r="R323" i="16"/>
  <c r="Q323" i="16"/>
  <c r="R322" i="16"/>
  <c r="Q322" i="16"/>
  <c r="R321" i="16"/>
  <c r="Q321" i="16"/>
  <c r="R320" i="16"/>
  <c r="Q320" i="16"/>
  <c r="R319" i="16"/>
  <c r="Q319" i="16"/>
  <c r="R318" i="16"/>
  <c r="Q318" i="16"/>
  <c r="R317" i="16"/>
  <c r="Q317" i="16"/>
  <c r="R316" i="16"/>
  <c r="Q316" i="16"/>
  <c r="R315" i="16"/>
  <c r="Q315" i="16"/>
  <c r="R314" i="16"/>
  <c r="Q314" i="16"/>
  <c r="R313" i="16"/>
  <c r="Q313" i="16"/>
  <c r="R312" i="16"/>
  <c r="Q312" i="16"/>
  <c r="R311" i="16"/>
  <c r="Q311" i="16"/>
  <c r="R310" i="16"/>
  <c r="Q310" i="16"/>
  <c r="R309" i="16"/>
  <c r="Q309" i="16"/>
  <c r="R308" i="16"/>
  <c r="Q308" i="16"/>
  <c r="R307" i="16"/>
  <c r="Q307" i="16"/>
  <c r="R306" i="16"/>
  <c r="Q306" i="16"/>
  <c r="R305" i="16"/>
  <c r="Q305" i="16"/>
  <c r="R304" i="16"/>
  <c r="Q304" i="16"/>
  <c r="R303" i="16"/>
  <c r="Q303" i="16"/>
  <c r="R302" i="16"/>
  <c r="Q302" i="16"/>
  <c r="R301" i="16"/>
  <c r="Q301" i="16"/>
  <c r="R300" i="16"/>
  <c r="Q300" i="16"/>
  <c r="R299" i="16"/>
  <c r="Q299" i="16"/>
  <c r="R298" i="16"/>
  <c r="Q298" i="16"/>
  <c r="R297" i="16"/>
  <c r="Q297" i="16"/>
  <c r="R296" i="16"/>
  <c r="Q296" i="16"/>
  <c r="R295" i="16"/>
  <c r="Q295" i="16"/>
  <c r="R294" i="16"/>
  <c r="Q294" i="16"/>
  <c r="R293" i="16"/>
  <c r="Q293" i="16"/>
  <c r="R292" i="16"/>
  <c r="Q292" i="16"/>
  <c r="R291" i="16"/>
  <c r="Q291" i="16"/>
  <c r="R290" i="16"/>
  <c r="Q290" i="16"/>
  <c r="R289" i="16"/>
  <c r="Q289" i="16"/>
  <c r="R288" i="16"/>
  <c r="Q288" i="16"/>
  <c r="R287" i="16"/>
  <c r="Q287" i="16"/>
  <c r="R286" i="16"/>
  <c r="Q286" i="16"/>
  <c r="R285" i="16"/>
  <c r="Q285" i="16"/>
  <c r="R284" i="16"/>
  <c r="Q284" i="16"/>
  <c r="R283" i="16"/>
  <c r="Q283" i="16"/>
  <c r="R282" i="16"/>
  <c r="Q282" i="16"/>
  <c r="R281" i="16"/>
  <c r="Q281" i="16"/>
  <c r="R280" i="16"/>
  <c r="Q280" i="16"/>
  <c r="R279" i="16"/>
  <c r="Q279" i="16"/>
  <c r="R278" i="16"/>
  <c r="Q278" i="16"/>
  <c r="R277" i="16"/>
  <c r="Q277" i="16"/>
  <c r="R276" i="16"/>
  <c r="Q276" i="16"/>
  <c r="R275" i="16"/>
  <c r="Q275" i="16"/>
  <c r="R274" i="16"/>
  <c r="Q274" i="16"/>
  <c r="R273" i="16"/>
  <c r="Q273" i="16"/>
  <c r="R272" i="16"/>
  <c r="Q272" i="16"/>
  <c r="R271" i="16"/>
  <c r="Q271" i="16"/>
  <c r="R270" i="16"/>
  <c r="Q270" i="16"/>
  <c r="R269" i="16"/>
  <c r="Q269" i="16"/>
  <c r="R268" i="16"/>
  <c r="Q268" i="16"/>
  <c r="R267" i="16"/>
  <c r="Q267" i="16"/>
  <c r="R266" i="16"/>
  <c r="Q266" i="16"/>
  <c r="R265" i="16"/>
  <c r="Q265" i="16"/>
  <c r="R264" i="16"/>
  <c r="Q264" i="16"/>
  <c r="R263" i="16"/>
  <c r="Q263" i="16"/>
  <c r="R262" i="16"/>
  <c r="Q262" i="16"/>
  <c r="R261" i="16"/>
  <c r="Q261" i="16"/>
  <c r="R260" i="16"/>
  <c r="Q260" i="16"/>
  <c r="R259" i="16"/>
  <c r="Q259" i="16"/>
  <c r="R258" i="16"/>
  <c r="Q258" i="16"/>
  <c r="R257" i="16"/>
  <c r="Q257" i="16"/>
  <c r="R256" i="16"/>
  <c r="Q256" i="16"/>
  <c r="R255" i="16"/>
  <c r="Q255" i="16"/>
  <c r="R254" i="16"/>
  <c r="Q254" i="16"/>
  <c r="R253" i="16"/>
  <c r="Q253" i="16"/>
  <c r="R252" i="16"/>
  <c r="Q252" i="16"/>
  <c r="R251" i="16"/>
  <c r="Q251" i="16"/>
  <c r="R250" i="16"/>
  <c r="Q250" i="16"/>
  <c r="R249" i="16"/>
  <c r="Q249" i="16"/>
  <c r="R248" i="16"/>
  <c r="Q248" i="16"/>
  <c r="R247" i="16"/>
  <c r="Q247" i="16"/>
  <c r="R246" i="16"/>
  <c r="Q246" i="16"/>
  <c r="R245" i="16"/>
  <c r="Q245" i="16"/>
  <c r="R244" i="16"/>
  <c r="Q244" i="16"/>
  <c r="R243" i="16"/>
  <c r="Q243" i="16"/>
  <c r="R242" i="16"/>
  <c r="Q242" i="16"/>
  <c r="R241" i="16"/>
  <c r="Q241" i="16"/>
  <c r="R240" i="16"/>
  <c r="Q240" i="16"/>
  <c r="R239" i="16"/>
  <c r="Q239" i="16"/>
  <c r="R238" i="16"/>
  <c r="Q238" i="16"/>
  <c r="R237" i="16"/>
  <c r="Q237" i="16"/>
  <c r="R236" i="16"/>
  <c r="Q236" i="16"/>
  <c r="R235" i="16"/>
  <c r="Q235" i="16"/>
  <c r="R234" i="16"/>
  <c r="Q234" i="16"/>
  <c r="R233" i="16"/>
  <c r="Q233" i="16"/>
  <c r="R232" i="16"/>
  <c r="Q232" i="16"/>
  <c r="R231" i="16"/>
  <c r="Q231" i="16"/>
  <c r="R230" i="16"/>
  <c r="Q230" i="16"/>
  <c r="R229" i="16"/>
  <c r="Q229" i="16"/>
  <c r="R228" i="16"/>
  <c r="Q228" i="16"/>
  <c r="R227" i="16"/>
  <c r="Q227" i="16"/>
  <c r="R226" i="16"/>
  <c r="Q226" i="16"/>
  <c r="R225" i="16"/>
  <c r="Q225" i="16"/>
  <c r="R224" i="16"/>
  <c r="Q224" i="16"/>
  <c r="R223" i="16"/>
  <c r="Q223" i="16"/>
  <c r="R222" i="16"/>
  <c r="Q222" i="16"/>
  <c r="R221" i="16"/>
  <c r="Q221" i="16"/>
  <c r="R220" i="16"/>
  <c r="Q220" i="16"/>
  <c r="R219" i="16"/>
  <c r="Q219" i="16"/>
  <c r="R218" i="16"/>
  <c r="Q218" i="16"/>
  <c r="R217" i="16"/>
  <c r="Q217" i="16"/>
  <c r="R216" i="16"/>
  <c r="Q216" i="16"/>
  <c r="R215" i="16"/>
  <c r="Q215" i="16"/>
  <c r="R214" i="16"/>
  <c r="Q214" i="16"/>
  <c r="R213" i="16"/>
  <c r="Q213" i="16"/>
  <c r="R212" i="16"/>
  <c r="Q212" i="16"/>
  <c r="R211" i="16"/>
  <c r="Q211" i="16"/>
  <c r="R210" i="16"/>
  <c r="Q210" i="16"/>
  <c r="R209" i="16"/>
  <c r="Q209" i="16"/>
  <c r="R208" i="16"/>
  <c r="Q208" i="16"/>
  <c r="R207" i="16"/>
  <c r="Q207" i="16"/>
  <c r="R206" i="16"/>
  <c r="Q206" i="16"/>
  <c r="R205" i="16"/>
  <c r="Q205" i="16"/>
  <c r="R204" i="16"/>
  <c r="Q204" i="16"/>
  <c r="R203" i="16"/>
  <c r="Q203" i="16"/>
  <c r="R202" i="16"/>
  <c r="Q202" i="16"/>
  <c r="R201" i="16"/>
  <c r="Q201" i="16"/>
  <c r="R200" i="16"/>
  <c r="Q200" i="16"/>
  <c r="R199" i="16"/>
  <c r="Q199" i="16"/>
  <c r="R198" i="16"/>
  <c r="Q198" i="16"/>
  <c r="R197" i="16"/>
  <c r="Q197" i="16"/>
  <c r="R196" i="16"/>
  <c r="Q196" i="16"/>
  <c r="R195" i="16"/>
  <c r="Q195" i="16"/>
  <c r="R194" i="16"/>
  <c r="Q194" i="16"/>
  <c r="R193" i="16"/>
  <c r="Q193" i="16"/>
  <c r="R192" i="16"/>
  <c r="Q192" i="16"/>
  <c r="R191" i="16"/>
  <c r="Q191" i="16"/>
  <c r="R190" i="16"/>
  <c r="Q190" i="16"/>
  <c r="R189" i="16"/>
  <c r="Q189" i="16"/>
  <c r="R188" i="16"/>
  <c r="Q188" i="16"/>
  <c r="R187" i="16"/>
  <c r="Q187" i="16"/>
  <c r="R186" i="16"/>
  <c r="Q186" i="16"/>
  <c r="R185" i="16"/>
  <c r="Q185" i="16"/>
  <c r="R184" i="16"/>
  <c r="Q184" i="16"/>
  <c r="R183" i="16"/>
  <c r="Q183" i="16"/>
  <c r="R182" i="16"/>
  <c r="Q182" i="16"/>
  <c r="R181" i="16"/>
  <c r="Q181" i="16"/>
  <c r="R180" i="16"/>
  <c r="Q180" i="16"/>
  <c r="R179" i="16"/>
  <c r="Q179" i="16"/>
  <c r="R178" i="16"/>
  <c r="Q178" i="16"/>
  <c r="R177" i="16"/>
  <c r="Q177" i="16"/>
  <c r="R176" i="16"/>
  <c r="Q176" i="16"/>
  <c r="R175" i="16"/>
  <c r="Q175" i="16"/>
  <c r="R174" i="16"/>
  <c r="Q174" i="16"/>
  <c r="R173" i="16"/>
  <c r="Q173" i="16"/>
  <c r="R172" i="16"/>
  <c r="Q172" i="16"/>
  <c r="R171" i="16"/>
  <c r="Q171" i="16"/>
  <c r="R170" i="16"/>
  <c r="Q170" i="16"/>
  <c r="R169" i="16"/>
  <c r="Q169" i="16"/>
  <c r="R168" i="16"/>
  <c r="Q168" i="16"/>
  <c r="R167" i="16"/>
  <c r="Q167" i="16"/>
  <c r="R166" i="16"/>
  <c r="Q166" i="16"/>
  <c r="R165" i="16"/>
  <c r="Q165" i="16"/>
  <c r="R164" i="16"/>
  <c r="Q164" i="16"/>
  <c r="R163" i="16"/>
  <c r="Q163" i="16"/>
  <c r="R162" i="16"/>
  <c r="Q162" i="16"/>
  <c r="R161" i="16"/>
  <c r="Q161" i="16"/>
  <c r="R160" i="16"/>
  <c r="Q160" i="16"/>
  <c r="R159" i="16"/>
  <c r="Q159" i="16"/>
  <c r="R158" i="16"/>
  <c r="Q158" i="16"/>
  <c r="R157" i="16"/>
  <c r="Q157" i="16"/>
  <c r="R156" i="16"/>
  <c r="Q156" i="16"/>
  <c r="R155" i="16"/>
  <c r="Q155" i="16"/>
  <c r="R154" i="16"/>
  <c r="Q154" i="16"/>
  <c r="R153" i="16"/>
  <c r="Q153" i="16"/>
  <c r="R152" i="16"/>
  <c r="Q152" i="16"/>
  <c r="R151" i="16"/>
  <c r="Q151" i="16"/>
  <c r="R150" i="16"/>
  <c r="Q150" i="16"/>
  <c r="R149" i="16"/>
  <c r="Q149" i="16"/>
  <c r="R148" i="16"/>
  <c r="Q148" i="16"/>
  <c r="R147" i="16"/>
  <c r="Q147" i="16"/>
  <c r="R146" i="16"/>
  <c r="Q146" i="16"/>
  <c r="R145" i="16"/>
  <c r="Q145" i="16"/>
  <c r="R144" i="16"/>
  <c r="Q144" i="16"/>
  <c r="R143" i="16"/>
  <c r="Q143" i="16"/>
  <c r="R142" i="16"/>
  <c r="Q142" i="16"/>
  <c r="R141" i="16"/>
  <c r="Q141" i="16"/>
  <c r="R140" i="16"/>
  <c r="Q140" i="16"/>
  <c r="R139" i="16"/>
  <c r="Q139" i="16"/>
  <c r="R138" i="16"/>
  <c r="Q138" i="16"/>
  <c r="R137" i="16"/>
  <c r="Q137" i="16"/>
  <c r="R136" i="16"/>
  <c r="Q136" i="16"/>
  <c r="R135" i="16"/>
  <c r="Q135" i="16"/>
  <c r="R134" i="16"/>
  <c r="Q134" i="16"/>
  <c r="R133" i="16"/>
  <c r="Q133" i="16"/>
  <c r="R132" i="16"/>
  <c r="Q132" i="16"/>
  <c r="R131" i="16"/>
  <c r="Q131" i="16"/>
  <c r="R130" i="16"/>
  <c r="Q130" i="16"/>
  <c r="R129" i="16"/>
  <c r="Q129" i="16"/>
  <c r="R128" i="16"/>
  <c r="Q128" i="16"/>
  <c r="R127" i="16"/>
  <c r="Q127" i="16"/>
  <c r="R126" i="16"/>
  <c r="Q126" i="16"/>
  <c r="R125" i="16"/>
  <c r="Q125" i="16"/>
  <c r="R124" i="16"/>
  <c r="Q124" i="16"/>
  <c r="R123" i="16"/>
  <c r="Q123" i="16"/>
  <c r="R122" i="16"/>
  <c r="Q122" i="16"/>
  <c r="R121" i="16"/>
  <c r="Q121" i="16"/>
  <c r="R120" i="16"/>
  <c r="Q120" i="16"/>
  <c r="R119" i="16"/>
  <c r="Q119" i="16"/>
  <c r="R118" i="16"/>
  <c r="Q118" i="16"/>
  <c r="R117" i="16"/>
  <c r="Q117" i="16"/>
  <c r="R116" i="16"/>
  <c r="Q116" i="16"/>
  <c r="R115" i="16"/>
  <c r="Q115" i="16"/>
  <c r="R114" i="16"/>
  <c r="Q114" i="16"/>
  <c r="R113" i="16"/>
  <c r="Q113" i="16"/>
  <c r="R112" i="16"/>
  <c r="Q112" i="16"/>
  <c r="R111" i="16"/>
  <c r="Q111" i="16"/>
  <c r="R110" i="16"/>
  <c r="Q110" i="16"/>
  <c r="R109" i="16"/>
  <c r="Q109" i="16"/>
  <c r="R108" i="16"/>
  <c r="Q108" i="16"/>
  <c r="R107" i="16"/>
  <c r="Q107" i="16"/>
  <c r="R106" i="16"/>
  <c r="Q106" i="16"/>
  <c r="R105" i="16"/>
  <c r="Q105" i="16"/>
  <c r="R104" i="16"/>
  <c r="Q104" i="16"/>
  <c r="R103" i="16"/>
  <c r="Q103" i="16"/>
  <c r="R102" i="16"/>
  <c r="Q102" i="16"/>
  <c r="R101" i="16"/>
  <c r="Q101" i="16"/>
  <c r="R100" i="16"/>
  <c r="Q100" i="16"/>
  <c r="R99" i="16"/>
  <c r="Q99" i="16"/>
  <c r="R98" i="16"/>
  <c r="Q98" i="16"/>
  <c r="R97" i="16"/>
  <c r="Q97" i="16"/>
  <c r="R96" i="16"/>
  <c r="Q96" i="16"/>
  <c r="R95" i="16"/>
  <c r="Q95" i="16"/>
  <c r="R94" i="16"/>
  <c r="Q94" i="16"/>
  <c r="R93" i="16"/>
  <c r="Q93" i="16"/>
  <c r="R92" i="16"/>
  <c r="Q92" i="16"/>
  <c r="R91" i="16"/>
  <c r="Q91" i="16"/>
  <c r="R90" i="16"/>
  <c r="Q90" i="16"/>
  <c r="R89" i="16"/>
  <c r="Q89" i="16"/>
  <c r="R88" i="16"/>
  <c r="Q88" i="16"/>
  <c r="R87" i="16"/>
  <c r="Q87" i="16"/>
  <c r="R86" i="16"/>
  <c r="Q86" i="16"/>
  <c r="R85" i="16"/>
  <c r="Q85" i="16"/>
  <c r="R84" i="16"/>
  <c r="Q84" i="16"/>
  <c r="R83" i="16"/>
  <c r="Q83" i="16"/>
  <c r="R82" i="16"/>
  <c r="Q82" i="16"/>
  <c r="R81" i="16"/>
  <c r="Q81" i="16"/>
  <c r="R80" i="16"/>
  <c r="Q80" i="16"/>
  <c r="R79" i="16"/>
  <c r="Q79" i="16"/>
  <c r="R78" i="16"/>
  <c r="Q78" i="16"/>
  <c r="R77" i="16"/>
  <c r="Q77" i="16"/>
  <c r="R76" i="16"/>
  <c r="Q76" i="16"/>
  <c r="R75" i="16"/>
  <c r="Q75" i="16"/>
  <c r="R74" i="16"/>
  <c r="Q74" i="16"/>
  <c r="R73" i="16"/>
  <c r="Q73" i="16"/>
  <c r="R72" i="16"/>
  <c r="Q72" i="16"/>
  <c r="R71" i="16"/>
  <c r="Q71" i="16"/>
  <c r="R70" i="16"/>
  <c r="Q70" i="16"/>
  <c r="R69" i="16"/>
  <c r="Q69" i="16"/>
  <c r="R68" i="16"/>
  <c r="Q68" i="16"/>
  <c r="R67" i="16"/>
  <c r="Q67" i="16"/>
  <c r="R66" i="16"/>
  <c r="Q66" i="16"/>
  <c r="R65" i="16"/>
  <c r="Q65" i="16"/>
  <c r="R64" i="16"/>
  <c r="Q64" i="16"/>
  <c r="R63" i="16"/>
  <c r="Q63" i="16"/>
  <c r="R62" i="16"/>
  <c r="Q62" i="16"/>
  <c r="R61" i="16"/>
  <c r="Q61" i="16"/>
  <c r="R60" i="16"/>
  <c r="Q60" i="16"/>
  <c r="R59" i="16"/>
  <c r="Q59" i="16"/>
  <c r="R58" i="16"/>
  <c r="Q58" i="16"/>
  <c r="R57" i="16"/>
  <c r="Q57" i="16"/>
  <c r="R56" i="16"/>
  <c r="Q56" i="16"/>
  <c r="R55" i="16"/>
  <c r="Q55" i="16"/>
  <c r="R54" i="16"/>
  <c r="Q54" i="16"/>
  <c r="R53" i="16"/>
  <c r="Q53" i="16"/>
  <c r="R52" i="16"/>
  <c r="Q52" i="16"/>
  <c r="R51" i="16"/>
  <c r="Q51" i="16"/>
  <c r="R50" i="16"/>
  <c r="Q50" i="16"/>
  <c r="R49" i="16"/>
  <c r="Q49" i="16"/>
  <c r="R48" i="16"/>
  <c r="Q48" i="16"/>
  <c r="R47" i="16"/>
  <c r="Q47" i="16"/>
  <c r="R46" i="16"/>
  <c r="Q46" i="16"/>
  <c r="R45" i="16"/>
  <c r="Q45" i="16"/>
  <c r="R44" i="16"/>
  <c r="Q44" i="16"/>
  <c r="R43" i="16"/>
  <c r="Q43" i="16"/>
  <c r="R42" i="16"/>
  <c r="Q42" i="16"/>
  <c r="R41" i="16"/>
  <c r="Q41" i="16"/>
  <c r="R40" i="16"/>
  <c r="Q40" i="16"/>
  <c r="R39" i="16"/>
  <c r="Q39" i="16"/>
  <c r="R38" i="16"/>
  <c r="Q38" i="16"/>
  <c r="R37" i="16"/>
  <c r="Q37" i="16"/>
  <c r="R36" i="16"/>
  <c r="Q36" i="16"/>
  <c r="R35" i="16"/>
  <c r="Q35" i="16"/>
  <c r="R34" i="16"/>
  <c r="Q34" i="16"/>
  <c r="R33" i="16"/>
  <c r="Q33" i="16"/>
  <c r="R32" i="16"/>
  <c r="Q32" i="16"/>
  <c r="R31" i="16"/>
  <c r="Q31" i="16"/>
  <c r="R30" i="16"/>
  <c r="Q30" i="16"/>
  <c r="R29" i="16"/>
  <c r="Q29" i="16"/>
  <c r="R28" i="16"/>
  <c r="Q28" i="16"/>
  <c r="R27" i="16"/>
  <c r="Q27" i="16"/>
  <c r="R26" i="16"/>
  <c r="Q26" i="16"/>
  <c r="R25" i="16"/>
  <c r="Q25" i="16"/>
  <c r="R24" i="16"/>
  <c r="Q24" i="16"/>
  <c r="R23" i="16"/>
  <c r="Q23" i="16"/>
  <c r="R22" i="16"/>
  <c r="Q22" i="16"/>
  <c r="R21" i="16"/>
  <c r="Q21" i="16"/>
  <c r="R20" i="16"/>
  <c r="Q20" i="16"/>
  <c r="R19" i="16"/>
  <c r="Q19" i="16"/>
  <c r="R18" i="16"/>
  <c r="Q18" i="16"/>
  <c r="R17" i="16"/>
  <c r="Q17" i="16"/>
  <c r="R16" i="16"/>
  <c r="Q16" i="16"/>
  <c r="R15" i="16"/>
  <c r="Q15" i="16"/>
  <c r="R14" i="16"/>
  <c r="Q14" i="16"/>
  <c r="R13" i="16"/>
  <c r="Q13" i="16"/>
  <c r="R12" i="16"/>
  <c r="Q12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O1513" i="16"/>
  <c r="N1513" i="16"/>
  <c r="O1512" i="16"/>
  <c r="N1512" i="16"/>
  <c r="O1511" i="16"/>
  <c r="N1511" i="16"/>
  <c r="O1510" i="16"/>
  <c r="N1510" i="16"/>
  <c r="O1509" i="16"/>
  <c r="N1509" i="16"/>
  <c r="O1508" i="16"/>
  <c r="N1508" i="16"/>
  <c r="O1507" i="16"/>
  <c r="N1507" i="16"/>
  <c r="O1506" i="16"/>
  <c r="N1506" i="16"/>
  <c r="O1505" i="16"/>
  <c r="N1505" i="16"/>
  <c r="O1504" i="16"/>
  <c r="N1504" i="16"/>
  <c r="O1503" i="16"/>
  <c r="N1503" i="16"/>
  <c r="O1502" i="16"/>
  <c r="N1502" i="16"/>
  <c r="O1501" i="16"/>
  <c r="N1501" i="16"/>
  <c r="O1500" i="16"/>
  <c r="N1500" i="16"/>
  <c r="O1499" i="16"/>
  <c r="N1499" i="16"/>
  <c r="O1498" i="16"/>
  <c r="N1498" i="16"/>
  <c r="O1497" i="16"/>
  <c r="N1497" i="16"/>
  <c r="O1496" i="16"/>
  <c r="N1496" i="16"/>
  <c r="O1495" i="16"/>
  <c r="N1495" i="16"/>
  <c r="O1494" i="16"/>
  <c r="N1494" i="16"/>
  <c r="O1493" i="16"/>
  <c r="N1493" i="16"/>
  <c r="O1492" i="16"/>
  <c r="N1492" i="16"/>
  <c r="O1491" i="16"/>
  <c r="N1491" i="16"/>
  <c r="O1490" i="16"/>
  <c r="N1490" i="16"/>
  <c r="O1489" i="16"/>
  <c r="N1489" i="16"/>
  <c r="O1488" i="16"/>
  <c r="N1488" i="16"/>
  <c r="O1487" i="16"/>
  <c r="N1487" i="16"/>
  <c r="O1486" i="16"/>
  <c r="N1486" i="16"/>
  <c r="O1485" i="16"/>
  <c r="N1485" i="16"/>
  <c r="O1484" i="16"/>
  <c r="N1484" i="16"/>
  <c r="O1483" i="16"/>
  <c r="N1483" i="16"/>
  <c r="O1482" i="16"/>
  <c r="N1482" i="16"/>
  <c r="O1481" i="16"/>
  <c r="N1481" i="16"/>
  <c r="O1480" i="16"/>
  <c r="N1480" i="16"/>
  <c r="O1479" i="16"/>
  <c r="N1479" i="16"/>
  <c r="O1478" i="16"/>
  <c r="N1478" i="16"/>
  <c r="O1477" i="16"/>
  <c r="N1477" i="16"/>
  <c r="O1476" i="16"/>
  <c r="N1476" i="16"/>
  <c r="O1475" i="16"/>
  <c r="N1475" i="16"/>
  <c r="O1474" i="16"/>
  <c r="N1474" i="16"/>
  <c r="O1473" i="16"/>
  <c r="N1473" i="16"/>
  <c r="O1472" i="16"/>
  <c r="N1472" i="16"/>
  <c r="O1471" i="16"/>
  <c r="N1471" i="16"/>
  <c r="O1470" i="16"/>
  <c r="N1470" i="16"/>
  <c r="O1469" i="16"/>
  <c r="N1469" i="16"/>
  <c r="O1468" i="16"/>
  <c r="N1468" i="16"/>
  <c r="O1467" i="16"/>
  <c r="N1467" i="16"/>
  <c r="O1466" i="16"/>
  <c r="N1466" i="16"/>
  <c r="O1465" i="16"/>
  <c r="N1465" i="16"/>
  <c r="O1464" i="16"/>
  <c r="N1464" i="16"/>
  <c r="O1463" i="16"/>
  <c r="N1463" i="16"/>
  <c r="O1462" i="16"/>
  <c r="N1462" i="16"/>
  <c r="O1461" i="16"/>
  <c r="N1461" i="16"/>
  <c r="O1460" i="16"/>
  <c r="N1460" i="16"/>
  <c r="O1459" i="16"/>
  <c r="N1459" i="16"/>
  <c r="O1458" i="16"/>
  <c r="N1458" i="16"/>
  <c r="O1457" i="16"/>
  <c r="N1457" i="16"/>
  <c r="O1456" i="16"/>
  <c r="N1456" i="16"/>
  <c r="O1455" i="16"/>
  <c r="N1455" i="16"/>
  <c r="O1454" i="16"/>
  <c r="N1454" i="16"/>
  <c r="O1453" i="16"/>
  <c r="N1453" i="16"/>
  <c r="O1452" i="16"/>
  <c r="N1452" i="16"/>
  <c r="O1451" i="16"/>
  <c r="N1451" i="16"/>
  <c r="O1450" i="16"/>
  <c r="N1450" i="16"/>
  <c r="O1449" i="16"/>
  <c r="N1449" i="16"/>
  <c r="O1448" i="16"/>
  <c r="N1448" i="16"/>
  <c r="O1447" i="16"/>
  <c r="N1447" i="16"/>
  <c r="O1446" i="16"/>
  <c r="N1446" i="16"/>
  <c r="O1445" i="16"/>
  <c r="N1445" i="16"/>
  <c r="O1444" i="16"/>
  <c r="N1444" i="16"/>
  <c r="O1443" i="16"/>
  <c r="N1443" i="16"/>
  <c r="O1442" i="16"/>
  <c r="N1442" i="16"/>
  <c r="O1441" i="16"/>
  <c r="N1441" i="16"/>
  <c r="O1440" i="16"/>
  <c r="N1440" i="16"/>
  <c r="O1439" i="16"/>
  <c r="N1439" i="16"/>
  <c r="O1438" i="16"/>
  <c r="N1438" i="16"/>
  <c r="O1437" i="16"/>
  <c r="N1437" i="16"/>
  <c r="O1436" i="16"/>
  <c r="N1436" i="16"/>
  <c r="O1435" i="16"/>
  <c r="N1435" i="16"/>
  <c r="O1434" i="16"/>
  <c r="N1434" i="16"/>
  <c r="O1433" i="16"/>
  <c r="N1433" i="16"/>
  <c r="O1432" i="16"/>
  <c r="N1432" i="16"/>
  <c r="O1431" i="16"/>
  <c r="N1431" i="16"/>
  <c r="O1430" i="16"/>
  <c r="N1430" i="16"/>
  <c r="O1429" i="16"/>
  <c r="N1429" i="16"/>
  <c r="O1428" i="16"/>
  <c r="N1428" i="16"/>
  <c r="O1427" i="16"/>
  <c r="N1427" i="16"/>
  <c r="O1426" i="16"/>
  <c r="N1426" i="16"/>
  <c r="O1425" i="16"/>
  <c r="N1425" i="16"/>
  <c r="O1424" i="16"/>
  <c r="N1424" i="16"/>
  <c r="O1423" i="16"/>
  <c r="N1423" i="16"/>
  <c r="O1422" i="16"/>
  <c r="N1422" i="16"/>
  <c r="O1421" i="16"/>
  <c r="N1421" i="16"/>
  <c r="O1420" i="16"/>
  <c r="N1420" i="16"/>
  <c r="O1419" i="16"/>
  <c r="N1419" i="16"/>
  <c r="O1418" i="16"/>
  <c r="N1418" i="16"/>
  <c r="O1417" i="16"/>
  <c r="N1417" i="16"/>
  <c r="O1416" i="16"/>
  <c r="N1416" i="16"/>
  <c r="O1415" i="16"/>
  <c r="N1415" i="16"/>
  <c r="O1414" i="16"/>
  <c r="N1414" i="16"/>
  <c r="O1413" i="16"/>
  <c r="N1413" i="16"/>
  <c r="O1412" i="16"/>
  <c r="N1412" i="16"/>
  <c r="O1411" i="16"/>
  <c r="N1411" i="16"/>
  <c r="O1410" i="16"/>
  <c r="N1410" i="16"/>
  <c r="O1409" i="16"/>
  <c r="N1409" i="16"/>
  <c r="O1408" i="16"/>
  <c r="N1408" i="16"/>
  <c r="O1407" i="16"/>
  <c r="N1407" i="16"/>
  <c r="O1406" i="16"/>
  <c r="N1406" i="16"/>
  <c r="O1405" i="16"/>
  <c r="N1405" i="16"/>
  <c r="O1404" i="16"/>
  <c r="N1404" i="16"/>
  <c r="O1403" i="16"/>
  <c r="N1403" i="16"/>
  <c r="O1402" i="16"/>
  <c r="N1402" i="16"/>
  <c r="O1401" i="16"/>
  <c r="N1401" i="16"/>
  <c r="O1400" i="16"/>
  <c r="N1400" i="16"/>
  <c r="O1399" i="16"/>
  <c r="N1399" i="16"/>
  <c r="O1398" i="16"/>
  <c r="N1398" i="16"/>
  <c r="O1397" i="16"/>
  <c r="N1397" i="16"/>
  <c r="O1396" i="16"/>
  <c r="N1396" i="16"/>
  <c r="O1395" i="16"/>
  <c r="N1395" i="16"/>
  <c r="O1394" i="16"/>
  <c r="N1394" i="16"/>
  <c r="O1393" i="16"/>
  <c r="N1393" i="16"/>
  <c r="O1392" i="16"/>
  <c r="N1392" i="16"/>
  <c r="O1391" i="16"/>
  <c r="N1391" i="16"/>
  <c r="O1390" i="16"/>
  <c r="N1390" i="16"/>
  <c r="O1389" i="16"/>
  <c r="N1389" i="16"/>
  <c r="O1388" i="16"/>
  <c r="N1388" i="16"/>
  <c r="O1387" i="16"/>
  <c r="N1387" i="16"/>
  <c r="O1386" i="16"/>
  <c r="N1386" i="16"/>
  <c r="O1385" i="16"/>
  <c r="N1385" i="16"/>
  <c r="O1384" i="16"/>
  <c r="N1384" i="16"/>
  <c r="O1383" i="16"/>
  <c r="N1383" i="16"/>
  <c r="O1382" i="16"/>
  <c r="N1382" i="16"/>
  <c r="O1381" i="16"/>
  <c r="N1381" i="16"/>
  <c r="O1380" i="16"/>
  <c r="N1380" i="16"/>
  <c r="O1379" i="16"/>
  <c r="N1379" i="16"/>
  <c r="O1378" i="16"/>
  <c r="N1378" i="16"/>
  <c r="O1377" i="16"/>
  <c r="N1377" i="16"/>
  <c r="O1376" i="16"/>
  <c r="N1376" i="16"/>
  <c r="O1375" i="16"/>
  <c r="N1375" i="16"/>
  <c r="O1374" i="16"/>
  <c r="N1374" i="16"/>
  <c r="O1373" i="16"/>
  <c r="N1373" i="16"/>
  <c r="O1372" i="16"/>
  <c r="N1372" i="16"/>
  <c r="O1371" i="16"/>
  <c r="N1371" i="16"/>
  <c r="O1370" i="16"/>
  <c r="N1370" i="16"/>
  <c r="O1369" i="16"/>
  <c r="N1369" i="16"/>
  <c r="O1368" i="16"/>
  <c r="N1368" i="16"/>
  <c r="O1367" i="16"/>
  <c r="N1367" i="16"/>
  <c r="O1366" i="16"/>
  <c r="N1366" i="16"/>
  <c r="O1365" i="16"/>
  <c r="N1365" i="16"/>
  <c r="O1364" i="16"/>
  <c r="N1364" i="16"/>
  <c r="O1363" i="16"/>
  <c r="N1363" i="16"/>
  <c r="O1362" i="16"/>
  <c r="N1362" i="16"/>
  <c r="O1361" i="16"/>
  <c r="N1361" i="16"/>
  <c r="O1360" i="16"/>
  <c r="N1360" i="16"/>
  <c r="O1359" i="16"/>
  <c r="N1359" i="16"/>
  <c r="O1358" i="16"/>
  <c r="N1358" i="16"/>
  <c r="O1357" i="16"/>
  <c r="N1357" i="16"/>
  <c r="O1356" i="16"/>
  <c r="N1356" i="16"/>
  <c r="O1355" i="16"/>
  <c r="N1355" i="16"/>
  <c r="O1354" i="16"/>
  <c r="N1354" i="16"/>
  <c r="O1353" i="16"/>
  <c r="N1353" i="16"/>
  <c r="O1352" i="16"/>
  <c r="N1352" i="16"/>
  <c r="O1351" i="16"/>
  <c r="N1351" i="16"/>
  <c r="O1350" i="16"/>
  <c r="N1350" i="16"/>
  <c r="O1349" i="16"/>
  <c r="N1349" i="16"/>
  <c r="O1348" i="16"/>
  <c r="N1348" i="16"/>
  <c r="O1347" i="16"/>
  <c r="N1347" i="16"/>
  <c r="O1346" i="16"/>
  <c r="N1346" i="16"/>
  <c r="O1345" i="16"/>
  <c r="N1345" i="16"/>
  <c r="O1344" i="16"/>
  <c r="N1344" i="16"/>
  <c r="O1343" i="16"/>
  <c r="N1343" i="16"/>
  <c r="O1342" i="16"/>
  <c r="N1342" i="16"/>
  <c r="O1341" i="16"/>
  <c r="N1341" i="16"/>
  <c r="O1340" i="16"/>
  <c r="N1340" i="16"/>
  <c r="O1339" i="16"/>
  <c r="N1339" i="16"/>
  <c r="O1338" i="16"/>
  <c r="N1338" i="16"/>
  <c r="O1337" i="16"/>
  <c r="N1337" i="16"/>
  <c r="O1336" i="16"/>
  <c r="N1336" i="16"/>
  <c r="O1335" i="16"/>
  <c r="N1335" i="16"/>
  <c r="O1334" i="16"/>
  <c r="N1334" i="16"/>
  <c r="O1333" i="16"/>
  <c r="N1333" i="16"/>
  <c r="O1332" i="16"/>
  <c r="N1332" i="16"/>
  <c r="O1331" i="16"/>
  <c r="N1331" i="16"/>
  <c r="O1330" i="16"/>
  <c r="N1330" i="16"/>
  <c r="O1329" i="16"/>
  <c r="N1329" i="16"/>
  <c r="O1328" i="16"/>
  <c r="N1328" i="16"/>
  <c r="O1327" i="16"/>
  <c r="N1327" i="16"/>
  <c r="O1326" i="16"/>
  <c r="N1326" i="16"/>
  <c r="O1325" i="16"/>
  <c r="N1325" i="16"/>
  <c r="O1324" i="16"/>
  <c r="N1324" i="16"/>
  <c r="O1323" i="16"/>
  <c r="N1323" i="16"/>
  <c r="O1322" i="16"/>
  <c r="N1322" i="16"/>
  <c r="O1321" i="16"/>
  <c r="N1321" i="16"/>
  <c r="O1320" i="16"/>
  <c r="N1320" i="16"/>
  <c r="O1319" i="16"/>
  <c r="N1319" i="16"/>
  <c r="O1318" i="16"/>
  <c r="N1318" i="16"/>
  <c r="O1317" i="16"/>
  <c r="N1317" i="16"/>
  <c r="O1316" i="16"/>
  <c r="N1316" i="16"/>
  <c r="O1315" i="16"/>
  <c r="N1315" i="16"/>
  <c r="O1314" i="16"/>
  <c r="N1314" i="16"/>
  <c r="O1313" i="16"/>
  <c r="N1313" i="16"/>
  <c r="O1312" i="16"/>
  <c r="N1312" i="16"/>
  <c r="O1311" i="16"/>
  <c r="N1311" i="16"/>
  <c r="O1310" i="16"/>
  <c r="N1310" i="16"/>
  <c r="O1309" i="16"/>
  <c r="N1309" i="16"/>
  <c r="O1308" i="16"/>
  <c r="N1308" i="16"/>
  <c r="O1307" i="16"/>
  <c r="N1307" i="16"/>
  <c r="O1306" i="16"/>
  <c r="N1306" i="16"/>
  <c r="O1305" i="16"/>
  <c r="N1305" i="16"/>
  <c r="O1304" i="16"/>
  <c r="N1304" i="16"/>
  <c r="O1303" i="16"/>
  <c r="N1303" i="16"/>
  <c r="O1302" i="16"/>
  <c r="N1302" i="16"/>
  <c r="O1301" i="16"/>
  <c r="N1301" i="16"/>
  <c r="O1300" i="16"/>
  <c r="N1300" i="16"/>
  <c r="O1299" i="16"/>
  <c r="N1299" i="16"/>
  <c r="O1298" i="16"/>
  <c r="N1298" i="16"/>
  <c r="O1297" i="16"/>
  <c r="N1297" i="16"/>
  <c r="O1296" i="16"/>
  <c r="N1296" i="16"/>
  <c r="O1295" i="16"/>
  <c r="N1295" i="16"/>
  <c r="O1294" i="16"/>
  <c r="N1294" i="16"/>
  <c r="O1293" i="16"/>
  <c r="N1293" i="16"/>
  <c r="O1292" i="16"/>
  <c r="N1292" i="16"/>
  <c r="O1291" i="16"/>
  <c r="N1291" i="16"/>
  <c r="O1290" i="16"/>
  <c r="N1290" i="16"/>
  <c r="O1289" i="16"/>
  <c r="N1289" i="16"/>
  <c r="O1288" i="16"/>
  <c r="N1288" i="16"/>
  <c r="O1287" i="16"/>
  <c r="N1287" i="16"/>
  <c r="O1286" i="16"/>
  <c r="N1286" i="16"/>
  <c r="O1285" i="16"/>
  <c r="N1285" i="16"/>
  <c r="O1284" i="16"/>
  <c r="N1284" i="16"/>
  <c r="O1283" i="16"/>
  <c r="N1283" i="16"/>
  <c r="O1282" i="16"/>
  <c r="N1282" i="16"/>
  <c r="O1281" i="16"/>
  <c r="N1281" i="16"/>
  <c r="O1280" i="16"/>
  <c r="N1280" i="16"/>
  <c r="O1279" i="16"/>
  <c r="N1279" i="16"/>
  <c r="O1278" i="16"/>
  <c r="N1278" i="16"/>
  <c r="O1277" i="16"/>
  <c r="N1277" i="16"/>
  <c r="O1276" i="16"/>
  <c r="N1276" i="16"/>
  <c r="O1275" i="16"/>
  <c r="N1275" i="16"/>
  <c r="O1274" i="16"/>
  <c r="N1274" i="16"/>
  <c r="O1273" i="16"/>
  <c r="N1273" i="16"/>
  <c r="O1272" i="16"/>
  <c r="N1272" i="16"/>
  <c r="O1271" i="16"/>
  <c r="N1271" i="16"/>
  <c r="O1270" i="16"/>
  <c r="N1270" i="16"/>
  <c r="O1269" i="16"/>
  <c r="N1269" i="16"/>
  <c r="O1268" i="16"/>
  <c r="N1268" i="16"/>
  <c r="O1267" i="16"/>
  <c r="N1267" i="16"/>
  <c r="O1266" i="16"/>
  <c r="N1266" i="16"/>
  <c r="O1265" i="16"/>
  <c r="N1265" i="16"/>
  <c r="O1264" i="16"/>
  <c r="N1264" i="16"/>
  <c r="O1263" i="16"/>
  <c r="N1263" i="16"/>
  <c r="O1262" i="16"/>
  <c r="N1262" i="16"/>
  <c r="O1261" i="16"/>
  <c r="N1261" i="16"/>
  <c r="O1260" i="16"/>
  <c r="N1260" i="16"/>
  <c r="O1259" i="16"/>
  <c r="N1259" i="16"/>
  <c r="O1258" i="16"/>
  <c r="N1258" i="16"/>
  <c r="O1257" i="16"/>
  <c r="N1257" i="16"/>
  <c r="O1256" i="16"/>
  <c r="N1256" i="16"/>
  <c r="O1255" i="16"/>
  <c r="N1255" i="16"/>
  <c r="O1254" i="16"/>
  <c r="N1254" i="16"/>
  <c r="O1253" i="16"/>
  <c r="N1253" i="16"/>
  <c r="O1252" i="16"/>
  <c r="N1252" i="16"/>
  <c r="O1251" i="16"/>
  <c r="N1251" i="16"/>
  <c r="O1250" i="16"/>
  <c r="N1250" i="16"/>
  <c r="O1249" i="16"/>
  <c r="N1249" i="16"/>
  <c r="O1248" i="16"/>
  <c r="N1248" i="16"/>
  <c r="O1247" i="16"/>
  <c r="N1247" i="16"/>
  <c r="O1246" i="16"/>
  <c r="N1246" i="16"/>
  <c r="O1245" i="16"/>
  <c r="N1245" i="16"/>
  <c r="O1244" i="16"/>
  <c r="N1244" i="16"/>
  <c r="O1243" i="16"/>
  <c r="N1243" i="16"/>
  <c r="O1242" i="16"/>
  <c r="N1242" i="16"/>
  <c r="O1241" i="16"/>
  <c r="N1241" i="16"/>
  <c r="O1240" i="16"/>
  <c r="N1240" i="16"/>
  <c r="O1239" i="16"/>
  <c r="N1239" i="16"/>
  <c r="O1238" i="16"/>
  <c r="N1238" i="16"/>
  <c r="O1237" i="16"/>
  <c r="N1237" i="16"/>
  <c r="O1236" i="16"/>
  <c r="N1236" i="16"/>
  <c r="O1235" i="16"/>
  <c r="N1235" i="16"/>
  <c r="O1234" i="16"/>
  <c r="N1234" i="16"/>
  <c r="O1233" i="16"/>
  <c r="N1233" i="16"/>
  <c r="O1232" i="16"/>
  <c r="N1232" i="16"/>
  <c r="O1231" i="16"/>
  <c r="N1231" i="16"/>
  <c r="O1230" i="16"/>
  <c r="N1230" i="16"/>
  <c r="O1229" i="16"/>
  <c r="N1229" i="16"/>
  <c r="O1228" i="16"/>
  <c r="N1228" i="16"/>
  <c r="O1227" i="16"/>
  <c r="N1227" i="16"/>
  <c r="O1226" i="16"/>
  <c r="N1226" i="16"/>
  <c r="O1225" i="16"/>
  <c r="N1225" i="16"/>
  <c r="O1224" i="16"/>
  <c r="N1224" i="16"/>
  <c r="O1223" i="16"/>
  <c r="N1223" i="16"/>
  <c r="O1222" i="16"/>
  <c r="N1222" i="16"/>
  <c r="O1221" i="16"/>
  <c r="N1221" i="16"/>
  <c r="O1220" i="16"/>
  <c r="N1220" i="16"/>
  <c r="O1219" i="16"/>
  <c r="N1219" i="16"/>
  <c r="O1218" i="16"/>
  <c r="N1218" i="16"/>
  <c r="O1217" i="16"/>
  <c r="N1217" i="16"/>
  <c r="O1216" i="16"/>
  <c r="N1216" i="16"/>
  <c r="O1215" i="16"/>
  <c r="N1215" i="16"/>
  <c r="O1214" i="16"/>
  <c r="N1214" i="16"/>
  <c r="O1213" i="16"/>
  <c r="N1213" i="16"/>
  <c r="O1212" i="16"/>
  <c r="N1212" i="16"/>
  <c r="O1211" i="16"/>
  <c r="N1211" i="16"/>
  <c r="O1210" i="16"/>
  <c r="N1210" i="16"/>
  <c r="O1209" i="16"/>
  <c r="N1209" i="16"/>
  <c r="O1208" i="16"/>
  <c r="N1208" i="16"/>
  <c r="O1207" i="16"/>
  <c r="N1207" i="16"/>
  <c r="O1206" i="16"/>
  <c r="N1206" i="16"/>
  <c r="O1205" i="16"/>
  <c r="N1205" i="16"/>
  <c r="O1204" i="16"/>
  <c r="N1204" i="16"/>
  <c r="O1203" i="16"/>
  <c r="N1203" i="16"/>
  <c r="O1202" i="16"/>
  <c r="N1202" i="16"/>
  <c r="O1201" i="16"/>
  <c r="N1201" i="16"/>
  <c r="O1200" i="16"/>
  <c r="N1200" i="16"/>
  <c r="O1199" i="16"/>
  <c r="N1199" i="16"/>
  <c r="O1198" i="16"/>
  <c r="N1198" i="16"/>
  <c r="O1197" i="16"/>
  <c r="N1197" i="16"/>
  <c r="O1196" i="16"/>
  <c r="N1196" i="16"/>
  <c r="O1195" i="16"/>
  <c r="N1195" i="16"/>
  <c r="O1194" i="16"/>
  <c r="N1194" i="16"/>
  <c r="O1193" i="16"/>
  <c r="N1193" i="16"/>
  <c r="O1192" i="16"/>
  <c r="N1192" i="16"/>
  <c r="O1191" i="16"/>
  <c r="N1191" i="16"/>
  <c r="O1190" i="16"/>
  <c r="N1190" i="16"/>
  <c r="O1189" i="16"/>
  <c r="N1189" i="16"/>
  <c r="O1188" i="16"/>
  <c r="N1188" i="16"/>
  <c r="O1187" i="16"/>
  <c r="N1187" i="16"/>
  <c r="O1186" i="16"/>
  <c r="N1186" i="16"/>
  <c r="O1185" i="16"/>
  <c r="N1185" i="16"/>
  <c r="O1184" i="16"/>
  <c r="N1184" i="16"/>
  <c r="O1183" i="16"/>
  <c r="N1183" i="16"/>
  <c r="O1182" i="16"/>
  <c r="N1182" i="16"/>
  <c r="O1181" i="16"/>
  <c r="N1181" i="16"/>
  <c r="O1180" i="16"/>
  <c r="N1180" i="16"/>
  <c r="O1179" i="16"/>
  <c r="N1179" i="16"/>
  <c r="O1178" i="16"/>
  <c r="N1178" i="16"/>
  <c r="O1177" i="16"/>
  <c r="N1177" i="16"/>
  <c r="O1176" i="16"/>
  <c r="N1176" i="16"/>
  <c r="O1175" i="16"/>
  <c r="N1175" i="16"/>
  <c r="O1174" i="16"/>
  <c r="N1174" i="16"/>
  <c r="O1173" i="16"/>
  <c r="N1173" i="16"/>
  <c r="O1172" i="16"/>
  <c r="N1172" i="16"/>
  <c r="O1171" i="16"/>
  <c r="N1171" i="16"/>
  <c r="O1170" i="16"/>
  <c r="N1170" i="16"/>
  <c r="O1169" i="16"/>
  <c r="N1169" i="16"/>
  <c r="O1168" i="16"/>
  <c r="N1168" i="16"/>
  <c r="O1167" i="16"/>
  <c r="N1167" i="16"/>
  <c r="O1166" i="16"/>
  <c r="N1166" i="16"/>
  <c r="O1165" i="16"/>
  <c r="N1165" i="16"/>
  <c r="O1164" i="16"/>
  <c r="N1164" i="16"/>
  <c r="O1163" i="16"/>
  <c r="N1163" i="16"/>
  <c r="O1162" i="16"/>
  <c r="N1162" i="16"/>
  <c r="O1161" i="16"/>
  <c r="N1161" i="16"/>
  <c r="O1160" i="16"/>
  <c r="N1160" i="16"/>
  <c r="O1159" i="16"/>
  <c r="N1159" i="16"/>
  <c r="O1158" i="16"/>
  <c r="N1158" i="16"/>
  <c r="O1157" i="16"/>
  <c r="N1157" i="16"/>
  <c r="O1156" i="16"/>
  <c r="N1156" i="16"/>
  <c r="O1155" i="16"/>
  <c r="N1155" i="16"/>
  <c r="O1154" i="16"/>
  <c r="N1154" i="16"/>
  <c r="O1153" i="16"/>
  <c r="N1153" i="16"/>
  <c r="O1152" i="16"/>
  <c r="N1152" i="16"/>
  <c r="O1151" i="16"/>
  <c r="N1151" i="16"/>
  <c r="O1150" i="16"/>
  <c r="N1150" i="16"/>
  <c r="O1149" i="16"/>
  <c r="N1149" i="16"/>
  <c r="O1148" i="16"/>
  <c r="N1148" i="16"/>
  <c r="O1147" i="16"/>
  <c r="N1147" i="16"/>
  <c r="O1146" i="16"/>
  <c r="N1146" i="16"/>
  <c r="O1145" i="16"/>
  <c r="N1145" i="16"/>
  <c r="O1144" i="16"/>
  <c r="N1144" i="16"/>
  <c r="O1143" i="16"/>
  <c r="N1143" i="16"/>
  <c r="O1142" i="16"/>
  <c r="N1142" i="16"/>
  <c r="O1141" i="16"/>
  <c r="N1141" i="16"/>
  <c r="O1140" i="16"/>
  <c r="N1140" i="16"/>
  <c r="O1139" i="16"/>
  <c r="N1139" i="16"/>
  <c r="O1138" i="16"/>
  <c r="N1138" i="16"/>
  <c r="O1137" i="16"/>
  <c r="N1137" i="16"/>
  <c r="O1136" i="16"/>
  <c r="N1136" i="16"/>
  <c r="O1135" i="16"/>
  <c r="N1135" i="16"/>
  <c r="O1134" i="16"/>
  <c r="N1134" i="16"/>
  <c r="O1133" i="16"/>
  <c r="N1133" i="16"/>
  <c r="O1132" i="16"/>
  <c r="N1132" i="16"/>
  <c r="O1131" i="16"/>
  <c r="N1131" i="16"/>
  <c r="O1130" i="16"/>
  <c r="N1130" i="16"/>
  <c r="O1129" i="16"/>
  <c r="N1129" i="16"/>
  <c r="O1128" i="16"/>
  <c r="N1128" i="16"/>
  <c r="O1127" i="16"/>
  <c r="N1127" i="16"/>
  <c r="O1126" i="16"/>
  <c r="N1126" i="16"/>
  <c r="O1125" i="16"/>
  <c r="N1125" i="16"/>
  <c r="O1124" i="16"/>
  <c r="N1124" i="16"/>
  <c r="O1123" i="16"/>
  <c r="N1123" i="16"/>
  <c r="O1122" i="16"/>
  <c r="N1122" i="16"/>
  <c r="O1121" i="16"/>
  <c r="N1121" i="16"/>
  <c r="O1120" i="16"/>
  <c r="N1120" i="16"/>
  <c r="O1119" i="16"/>
  <c r="N1119" i="16"/>
  <c r="O1118" i="16"/>
  <c r="N1118" i="16"/>
  <c r="O1117" i="16"/>
  <c r="N1117" i="16"/>
  <c r="O1116" i="16"/>
  <c r="N1116" i="16"/>
  <c r="O1115" i="16"/>
  <c r="N1115" i="16"/>
  <c r="O1114" i="16"/>
  <c r="N1114" i="16"/>
  <c r="O1113" i="16"/>
  <c r="N1113" i="16"/>
  <c r="O1112" i="16"/>
  <c r="N1112" i="16"/>
  <c r="O1111" i="16"/>
  <c r="N1111" i="16"/>
  <c r="O1110" i="16"/>
  <c r="N1110" i="16"/>
  <c r="O1109" i="16"/>
  <c r="N1109" i="16"/>
  <c r="O1108" i="16"/>
  <c r="N1108" i="16"/>
  <c r="O1107" i="16"/>
  <c r="N1107" i="16"/>
  <c r="O1106" i="16"/>
  <c r="N1106" i="16"/>
  <c r="O1105" i="16"/>
  <c r="N1105" i="16"/>
  <c r="O1104" i="16"/>
  <c r="N1104" i="16"/>
  <c r="O1103" i="16"/>
  <c r="N1103" i="16"/>
  <c r="O1102" i="16"/>
  <c r="N1102" i="16"/>
  <c r="O1101" i="16"/>
  <c r="N1101" i="16"/>
  <c r="O1100" i="16"/>
  <c r="N1100" i="16"/>
  <c r="O1099" i="16"/>
  <c r="N1099" i="16"/>
  <c r="O1098" i="16"/>
  <c r="N1098" i="16"/>
  <c r="O1097" i="16"/>
  <c r="N1097" i="16"/>
  <c r="O1096" i="16"/>
  <c r="N1096" i="16"/>
  <c r="O1095" i="16"/>
  <c r="N1095" i="16"/>
  <c r="O1094" i="16"/>
  <c r="N1094" i="16"/>
  <c r="O1093" i="16"/>
  <c r="N1093" i="16"/>
  <c r="O1092" i="16"/>
  <c r="N1092" i="16"/>
  <c r="O1091" i="16"/>
  <c r="N1091" i="16"/>
  <c r="O1090" i="16"/>
  <c r="N1090" i="16"/>
  <c r="O1089" i="16"/>
  <c r="N1089" i="16"/>
  <c r="O1088" i="16"/>
  <c r="N1088" i="16"/>
  <c r="O1087" i="16"/>
  <c r="N1087" i="16"/>
  <c r="O1086" i="16"/>
  <c r="N1086" i="16"/>
  <c r="O1085" i="16"/>
  <c r="N1085" i="16"/>
  <c r="O1084" i="16"/>
  <c r="N1084" i="16"/>
  <c r="O1083" i="16"/>
  <c r="N1083" i="16"/>
  <c r="O1082" i="16"/>
  <c r="N1082" i="16"/>
  <c r="O1081" i="16"/>
  <c r="N1081" i="16"/>
  <c r="O1080" i="16"/>
  <c r="N1080" i="16"/>
  <c r="O1079" i="16"/>
  <c r="N1079" i="16"/>
  <c r="O1078" i="16"/>
  <c r="N1078" i="16"/>
  <c r="O1077" i="16"/>
  <c r="N1077" i="16"/>
  <c r="O1076" i="16"/>
  <c r="N1076" i="16"/>
  <c r="O1075" i="16"/>
  <c r="N1075" i="16"/>
  <c r="O1074" i="16"/>
  <c r="N1074" i="16"/>
  <c r="O1073" i="16"/>
  <c r="N1073" i="16"/>
  <c r="O1072" i="16"/>
  <c r="N1072" i="16"/>
  <c r="O1071" i="16"/>
  <c r="N1071" i="16"/>
  <c r="O1070" i="16"/>
  <c r="N1070" i="16"/>
  <c r="O1069" i="16"/>
  <c r="N1069" i="16"/>
  <c r="O1068" i="16"/>
  <c r="N1068" i="16"/>
  <c r="O1067" i="16"/>
  <c r="N1067" i="16"/>
  <c r="O1066" i="16"/>
  <c r="N1066" i="16"/>
  <c r="O1065" i="16"/>
  <c r="N1065" i="16"/>
  <c r="O1064" i="16"/>
  <c r="N1064" i="16"/>
  <c r="O1063" i="16"/>
  <c r="N1063" i="16"/>
  <c r="O1062" i="16"/>
  <c r="N1062" i="16"/>
  <c r="O1061" i="16"/>
  <c r="N1061" i="16"/>
  <c r="O1060" i="16"/>
  <c r="N1060" i="16"/>
  <c r="O1059" i="16"/>
  <c r="N1059" i="16"/>
  <c r="O1058" i="16"/>
  <c r="N1058" i="16"/>
  <c r="O1057" i="16"/>
  <c r="N1057" i="16"/>
  <c r="O1056" i="16"/>
  <c r="N1056" i="16"/>
  <c r="O1055" i="16"/>
  <c r="N1055" i="16"/>
  <c r="O1054" i="16"/>
  <c r="N1054" i="16"/>
  <c r="O1053" i="16"/>
  <c r="N1053" i="16"/>
  <c r="O1052" i="16"/>
  <c r="N1052" i="16"/>
  <c r="O1051" i="16"/>
  <c r="N1051" i="16"/>
  <c r="O1050" i="16"/>
  <c r="N1050" i="16"/>
  <c r="O1049" i="16"/>
  <c r="N1049" i="16"/>
  <c r="O1048" i="16"/>
  <c r="N1048" i="16"/>
  <c r="O1047" i="16"/>
  <c r="N1047" i="16"/>
  <c r="O1046" i="16"/>
  <c r="N1046" i="16"/>
  <c r="O1045" i="16"/>
  <c r="N1045" i="16"/>
  <c r="O1044" i="16"/>
  <c r="N1044" i="16"/>
  <c r="O1043" i="16"/>
  <c r="N1043" i="16"/>
  <c r="O1042" i="16"/>
  <c r="N1042" i="16"/>
  <c r="O1041" i="16"/>
  <c r="N1041" i="16"/>
  <c r="O1040" i="16"/>
  <c r="N1040" i="16"/>
  <c r="O1039" i="16"/>
  <c r="N1039" i="16"/>
  <c r="O1038" i="16"/>
  <c r="N1038" i="16"/>
  <c r="O1037" i="16"/>
  <c r="N1037" i="16"/>
  <c r="O1036" i="16"/>
  <c r="N1036" i="16"/>
  <c r="O1035" i="16"/>
  <c r="N1035" i="16"/>
  <c r="O1034" i="16"/>
  <c r="N1034" i="16"/>
  <c r="O1033" i="16"/>
  <c r="N1033" i="16"/>
  <c r="O1032" i="16"/>
  <c r="N1032" i="16"/>
  <c r="O1031" i="16"/>
  <c r="N1031" i="16"/>
  <c r="O1030" i="16"/>
  <c r="N1030" i="16"/>
  <c r="O1029" i="16"/>
  <c r="N1029" i="16"/>
  <c r="O1028" i="16"/>
  <c r="N1028" i="16"/>
  <c r="O1027" i="16"/>
  <c r="N1027" i="16"/>
  <c r="O1026" i="16"/>
  <c r="N1026" i="16"/>
  <c r="O1025" i="16"/>
  <c r="N1025" i="16"/>
  <c r="O1024" i="16"/>
  <c r="N1024" i="16"/>
  <c r="O1023" i="16"/>
  <c r="N1023" i="16"/>
  <c r="O1022" i="16"/>
  <c r="N1022" i="16"/>
  <c r="O1021" i="16"/>
  <c r="N1021" i="16"/>
  <c r="O1020" i="16"/>
  <c r="N1020" i="16"/>
  <c r="O1019" i="16"/>
  <c r="N1019" i="16"/>
  <c r="O1018" i="16"/>
  <c r="N1018" i="16"/>
  <c r="O1017" i="16"/>
  <c r="N1017" i="16"/>
  <c r="O1016" i="16"/>
  <c r="N1016" i="16"/>
  <c r="O1015" i="16"/>
  <c r="N1015" i="16"/>
  <c r="O1014" i="16"/>
  <c r="N1014" i="16"/>
  <c r="O1013" i="16"/>
  <c r="N1013" i="16"/>
  <c r="O1012" i="16"/>
  <c r="N1012" i="16"/>
  <c r="O1011" i="16"/>
  <c r="N1011" i="16"/>
  <c r="O1010" i="16"/>
  <c r="N1010" i="16"/>
  <c r="O1009" i="16"/>
  <c r="N1009" i="16"/>
  <c r="O1008" i="16"/>
  <c r="N1008" i="16"/>
  <c r="O1007" i="16"/>
  <c r="N1007" i="16"/>
  <c r="O1006" i="16"/>
  <c r="N1006" i="16"/>
  <c r="O1005" i="16"/>
  <c r="N1005" i="16"/>
  <c r="O1004" i="16"/>
  <c r="N1004" i="16"/>
  <c r="O1003" i="16"/>
  <c r="N1003" i="16"/>
  <c r="O1002" i="16"/>
  <c r="N1002" i="16"/>
  <c r="O1001" i="16"/>
  <c r="N1001" i="16"/>
  <c r="O1000" i="16"/>
  <c r="N1000" i="16"/>
  <c r="O999" i="16"/>
  <c r="N999" i="16"/>
  <c r="O998" i="16"/>
  <c r="N998" i="16"/>
  <c r="O997" i="16"/>
  <c r="N997" i="16"/>
  <c r="O996" i="16"/>
  <c r="N996" i="16"/>
  <c r="O995" i="16"/>
  <c r="N995" i="16"/>
  <c r="O994" i="16"/>
  <c r="N994" i="16"/>
  <c r="O993" i="16"/>
  <c r="N993" i="16"/>
  <c r="O992" i="16"/>
  <c r="N992" i="16"/>
  <c r="O991" i="16"/>
  <c r="N991" i="16"/>
  <c r="O990" i="16"/>
  <c r="N990" i="16"/>
  <c r="O989" i="16"/>
  <c r="N989" i="16"/>
  <c r="O988" i="16"/>
  <c r="N988" i="16"/>
  <c r="O987" i="16"/>
  <c r="N987" i="16"/>
  <c r="O986" i="16"/>
  <c r="N986" i="16"/>
  <c r="O985" i="16"/>
  <c r="N985" i="16"/>
  <c r="O984" i="16"/>
  <c r="N984" i="16"/>
  <c r="O983" i="16"/>
  <c r="N983" i="16"/>
  <c r="O982" i="16"/>
  <c r="N982" i="16"/>
  <c r="O981" i="16"/>
  <c r="N981" i="16"/>
  <c r="O980" i="16"/>
  <c r="N980" i="16"/>
  <c r="O979" i="16"/>
  <c r="N979" i="16"/>
  <c r="O978" i="16"/>
  <c r="N978" i="16"/>
  <c r="O977" i="16"/>
  <c r="N977" i="16"/>
  <c r="O976" i="16"/>
  <c r="N976" i="16"/>
  <c r="O975" i="16"/>
  <c r="N975" i="16"/>
  <c r="O974" i="16"/>
  <c r="N974" i="16"/>
  <c r="O973" i="16"/>
  <c r="N973" i="16"/>
  <c r="O972" i="16"/>
  <c r="N972" i="16"/>
  <c r="O971" i="16"/>
  <c r="N971" i="16"/>
  <c r="O970" i="16"/>
  <c r="N970" i="16"/>
  <c r="O969" i="16"/>
  <c r="N969" i="16"/>
  <c r="O968" i="16"/>
  <c r="N968" i="16"/>
  <c r="O967" i="16"/>
  <c r="N967" i="16"/>
  <c r="O966" i="16"/>
  <c r="N966" i="16"/>
  <c r="O965" i="16"/>
  <c r="N965" i="16"/>
  <c r="O964" i="16"/>
  <c r="N964" i="16"/>
  <c r="O963" i="16"/>
  <c r="N963" i="16"/>
  <c r="O962" i="16"/>
  <c r="N962" i="16"/>
  <c r="O961" i="16"/>
  <c r="N961" i="16"/>
  <c r="O960" i="16"/>
  <c r="N960" i="16"/>
  <c r="O959" i="16"/>
  <c r="N959" i="16"/>
  <c r="O958" i="16"/>
  <c r="N958" i="16"/>
  <c r="O957" i="16"/>
  <c r="N957" i="16"/>
  <c r="O956" i="16"/>
  <c r="N956" i="16"/>
  <c r="O955" i="16"/>
  <c r="N955" i="16"/>
  <c r="O954" i="16"/>
  <c r="N954" i="16"/>
  <c r="O953" i="16"/>
  <c r="N953" i="16"/>
  <c r="O952" i="16"/>
  <c r="N952" i="16"/>
  <c r="O951" i="16"/>
  <c r="N951" i="16"/>
  <c r="O950" i="16"/>
  <c r="N950" i="16"/>
  <c r="O949" i="16"/>
  <c r="N949" i="16"/>
  <c r="O948" i="16"/>
  <c r="N948" i="16"/>
  <c r="O947" i="16"/>
  <c r="N947" i="16"/>
  <c r="O946" i="16"/>
  <c r="N946" i="16"/>
  <c r="O945" i="16"/>
  <c r="N945" i="16"/>
  <c r="O944" i="16"/>
  <c r="N944" i="16"/>
  <c r="O943" i="16"/>
  <c r="N943" i="16"/>
  <c r="O942" i="16"/>
  <c r="N942" i="16"/>
  <c r="O941" i="16"/>
  <c r="N941" i="16"/>
  <c r="O940" i="16"/>
  <c r="N940" i="16"/>
  <c r="O939" i="16"/>
  <c r="N939" i="16"/>
  <c r="O938" i="16"/>
  <c r="N938" i="16"/>
  <c r="O937" i="16"/>
  <c r="N937" i="16"/>
  <c r="O936" i="16"/>
  <c r="N936" i="16"/>
  <c r="O935" i="16"/>
  <c r="N935" i="16"/>
  <c r="O934" i="16"/>
  <c r="N934" i="16"/>
  <c r="O933" i="16"/>
  <c r="N933" i="16"/>
  <c r="O932" i="16"/>
  <c r="N932" i="16"/>
  <c r="O931" i="16"/>
  <c r="N931" i="16"/>
  <c r="O930" i="16"/>
  <c r="N930" i="16"/>
  <c r="O929" i="16"/>
  <c r="N929" i="16"/>
  <c r="O928" i="16"/>
  <c r="N928" i="16"/>
  <c r="O927" i="16"/>
  <c r="N927" i="16"/>
  <c r="O926" i="16"/>
  <c r="N926" i="16"/>
  <c r="O925" i="16"/>
  <c r="N925" i="16"/>
  <c r="O924" i="16"/>
  <c r="N924" i="16"/>
  <c r="O923" i="16"/>
  <c r="N923" i="16"/>
  <c r="O922" i="16"/>
  <c r="N922" i="16"/>
  <c r="O921" i="16"/>
  <c r="N921" i="16"/>
  <c r="O920" i="16"/>
  <c r="N920" i="16"/>
  <c r="O919" i="16"/>
  <c r="N919" i="16"/>
  <c r="O918" i="16"/>
  <c r="N918" i="16"/>
  <c r="O917" i="16"/>
  <c r="N917" i="16"/>
  <c r="O916" i="16"/>
  <c r="N916" i="16"/>
  <c r="O915" i="16"/>
  <c r="N915" i="16"/>
  <c r="O914" i="16"/>
  <c r="N914" i="16"/>
  <c r="O913" i="16"/>
  <c r="N913" i="16"/>
  <c r="O912" i="16"/>
  <c r="N912" i="16"/>
  <c r="O911" i="16"/>
  <c r="N911" i="16"/>
  <c r="O910" i="16"/>
  <c r="N910" i="16"/>
  <c r="O909" i="16"/>
  <c r="N909" i="16"/>
  <c r="O908" i="16"/>
  <c r="N908" i="16"/>
  <c r="O907" i="16"/>
  <c r="N907" i="16"/>
  <c r="O906" i="16"/>
  <c r="N906" i="16"/>
  <c r="O905" i="16"/>
  <c r="N905" i="16"/>
  <c r="O904" i="16"/>
  <c r="N904" i="16"/>
  <c r="O903" i="16"/>
  <c r="N903" i="16"/>
  <c r="O902" i="16"/>
  <c r="N902" i="16"/>
  <c r="O901" i="16"/>
  <c r="N901" i="16"/>
  <c r="O900" i="16"/>
  <c r="N900" i="16"/>
  <c r="O899" i="16"/>
  <c r="N899" i="16"/>
  <c r="O898" i="16"/>
  <c r="N898" i="16"/>
  <c r="O897" i="16"/>
  <c r="N897" i="16"/>
  <c r="O896" i="16"/>
  <c r="N896" i="16"/>
  <c r="O895" i="16"/>
  <c r="N895" i="16"/>
  <c r="O894" i="16"/>
  <c r="N894" i="16"/>
  <c r="O893" i="16"/>
  <c r="N893" i="16"/>
  <c r="O892" i="16"/>
  <c r="N892" i="16"/>
  <c r="O891" i="16"/>
  <c r="N891" i="16"/>
  <c r="O890" i="16"/>
  <c r="N890" i="16"/>
  <c r="O889" i="16"/>
  <c r="N889" i="16"/>
  <c r="O888" i="16"/>
  <c r="N888" i="16"/>
  <c r="O887" i="16"/>
  <c r="N887" i="16"/>
  <c r="O886" i="16"/>
  <c r="N886" i="16"/>
  <c r="O885" i="16"/>
  <c r="N885" i="16"/>
  <c r="O884" i="16"/>
  <c r="N884" i="16"/>
  <c r="O883" i="16"/>
  <c r="N883" i="16"/>
  <c r="O882" i="16"/>
  <c r="N882" i="16"/>
  <c r="O881" i="16"/>
  <c r="N881" i="16"/>
  <c r="O880" i="16"/>
  <c r="N880" i="16"/>
  <c r="O879" i="16"/>
  <c r="N879" i="16"/>
  <c r="O878" i="16"/>
  <c r="N878" i="16"/>
  <c r="O877" i="16"/>
  <c r="N877" i="16"/>
  <c r="O876" i="16"/>
  <c r="N876" i="16"/>
  <c r="O875" i="16"/>
  <c r="N875" i="16"/>
  <c r="O874" i="16"/>
  <c r="N874" i="16"/>
  <c r="O873" i="16"/>
  <c r="N873" i="16"/>
  <c r="O872" i="16"/>
  <c r="N872" i="16"/>
  <c r="O871" i="16"/>
  <c r="N871" i="16"/>
  <c r="O870" i="16"/>
  <c r="N870" i="16"/>
  <c r="O869" i="16"/>
  <c r="N869" i="16"/>
  <c r="O868" i="16"/>
  <c r="N868" i="16"/>
  <c r="O867" i="16"/>
  <c r="N867" i="16"/>
  <c r="O866" i="16"/>
  <c r="N866" i="16"/>
  <c r="O865" i="16"/>
  <c r="N865" i="16"/>
  <c r="O864" i="16"/>
  <c r="N864" i="16"/>
  <c r="O863" i="16"/>
  <c r="N863" i="16"/>
  <c r="O862" i="16"/>
  <c r="N862" i="16"/>
  <c r="O861" i="16"/>
  <c r="N861" i="16"/>
  <c r="O860" i="16"/>
  <c r="N860" i="16"/>
  <c r="O859" i="16"/>
  <c r="N859" i="16"/>
  <c r="O858" i="16"/>
  <c r="N858" i="16"/>
  <c r="O857" i="16"/>
  <c r="N857" i="16"/>
  <c r="O856" i="16"/>
  <c r="N856" i="16"/>
  <c r="O855" i="16"/>
  <c r="N855" i="16"/>
  <c r="O854" i="16"/>
  <c r="N854" i="16"/>
  <c r="O853" i="16"/>
  <c r="N853" i="16"/>
  <c r="O852" i="16"/>
  <c r="N852" i="16"/>
  <c r="O851" i="16"/>
  <c r="N851" i="16"/>
  <c r="O850" i="16"/>
  <c r="N850" i="16"/>
  <c r="O849" i="16"/>
  <c r="N849" i="16"/>
  <c r="O848" i="16"/>
  <c r="N848" i="16"/>
  <c r="O847" i="16"/>
  <c r="N847" i="16"/>
  <c r="O846" i="16"/>
  <c r="N846" i="16"/>
  <c r="O845" i="16"/>
  <c r="N845" i="16"/>
  <c r="O844" i="16"/>
  <c r="N844" i="16"/>
  <c r="O843" i="16"/>
  <c r="N843" i="16"/>
  <c r="O842" i="16"/>
  <c r="N842" i="16"/>
  <c r="O841" i="16"/>
  <c r="N841" i="16"/>
  <c r="O840" i="16"/>
  <c r="N840" i="16"/>
  <c r="O839" i="16"/>
  <c r="N839" i="16"/>
  <c r="O838" i="16"/>
  <c r="N838" i="16"/>
  <c r="O837" i="16"/>
  <c r="N837" i="16"/>
  <c r="O836" i="16"/>
  <c r="N836" i="16"/>
  <c r="O835" i="16"/>
  <c r="N835" i="16"/>
  <c r="O834" i="16"/>
  <c r="N834" i="16"/>
  <c r="O833" i="16"/>
  <c r="N833" i="16"/>
  <c r="O832" i="16"/>
  <c r="N832" i="16"/>
  <c r="O831" i="16"/>
  <c r="N831" i="16"/>
  <c r="O830" i="16"/>
  <c r="N830" i="16"/>
  <c r="O829" i="16"/>
  <c r="N829" i="16"/>
  <c r="O828" i="16"/>
  <c r="N828" i="16"/>
  <c r="O827" i="16"/>
  <c r="N827" i="16"/>
  <c r="O826" i="16"/>
  <c r="N826" i="16"/>
  <c r="O825" i="16"/>
  <c r="N825" i="16"/>
  <c r="O824" i="16"/>
  <c r="N824" i="16"/>
  <c r="O823" i="16"/>
  <c r="N823" i="16"/>
  <c r="O822" i="16"/>
  <c r="N822" i="16"/>
  <c r="O821" i="16"/>
  <c r="N821" i="16"/>
  <c r="O820" i="16"/>
  <c r="N820" i="16"/>
  <c r="O819" i="16"/>
  <c r="N819" i="16"/>
  <c r="O818" i="16"/>
  <c r="N818" i="16"/>
  <c r="O817" i="16"/>
  <c r="N817" i="16"/>
  <c r="O816" i="16"/>
  <c r="N816" i="16"/>
  <c r="O815" i="16"/>
  <c r="N815" i="16"/>
  <c r="O814" i="16"/>
  <c r="N814" i="16"/>
  <c r="O813" i="16"/>
  <c r="N813" i="16"/>
  <c r="O812" i="16"/>
  <c r="N812" i="16"/>
  <c r="O811" i="16"/>
  <c r="N811" i="16"/>
  <c r="O810" i="16"/>
  <c r="N810" i="16"/>
  <c r="O809" i="16"/>
  <c r="N809" i="16"/>
  <c r="O808" i="16"/>
  <c r="N808" i="16"/>
  <c r="O807" i="16"/>
  <c r="N807" i="16"/>
  <c r="O806" i="16"/>
  <c r="N806" i="16"/>
  <c r="O805" i="16"/>
  <c r="N805" i="16"/>
  <c r="O804" i="16"/>
  <c r="N804" i="16"/>
  <c r="O803" i="16"/>
  <c r="N803" i="16"/>
  <c r="O802" i="16"/>
  <c r="N802" i="16"/>
  <c r="O801" i="16"/>
  <c r="N801" i="16"/>
  <c r="O800" i="16"/>
  <c r="N800" i="16"/>
  <c r="O799" i="16"/>
  <c r="N799" i="16"/>
  <c r="O798" i="16"/>
  <c r="N798" i="16"/>
  <c r="O797" i="16"/>
  <c r="N797" i="16"/>
  <c r="O796" i="16"/>
  <c r="N796" i="16"/>
  <c r="O795" i="16"/>
  <c r="N795" i="16"/>
  <c r="O794" i="16"/>
  <c r="N794" i="16"/>
  <c r="O793" i="16"/>
  <c r="N793" i="16"/>
  <c r="O792" i="16"/>
  <c r="N792" i="16"/>
  <c r="O791" i="16"/>
  <c r="N791" i="16"/>
  <c r="O790" i="16"/>
  <c r="N790" i="16"/>
  <c r="O789" i="16"/>
  <c r="N789" i="16"/>
  <c r="O788" i="16"/>
  <c r="N788" i="16"/>
  <c r="O787" i="16"/>
  <c r="N787" i="16"/>
  <c r="O786" i="16"/>
  <c r="N786" i="16"/>
  <c r="O785" i="16"/>
  <c r="N785" i="16"/>
  <c r="O784" i="16"/>
  <c r="N784" i="16"/>
  <c r="O783" i="16"/>
  <c r="N783" i="16"/>
  <c r="O782" i="16"/>
  <c r="N782" i="16"/>
  <c r="O781" i="16"/>
  <c r="N781" i="16"/>
  <c r="O780" i="16"/>
  <c r="N780" i="16"/>
  <c r="O779" i="16"/>
  <c r="N779" i="16"/>
  <c r="O778" i="16"/>
  <c r="N778" i="16"/>
  <c r="O777" i="16"/>
  <c r="N777" i="16"/>
  <c r="O776" i="16"/>
  <c r="N776" i="16"/>
  <c r="O775" i="16"/>
  <c r="N775" i="16"/>
  <c r="O774" i="16"/>
  <c r="N774" i="16"/>
  <c r="O773" i="16"/>
  <c r="N773" i="16"/>
  <c r="O772" i="16"/>
  <c r="N772" i="16"/>
  <c r="O771" i="16"/>
  <c r="N771" i="16"/>
  <c r="O770" i="16"/>
  <c r="N770" i="16"/>
  <c r="O769" i="16"/>
  <c r="N769" i="16"/>
  <c r="O768" i="16"/>
  <c r="N768" i="16"/>
  <c r="O767" i="16"/>
  <c r="N767" i="16"/>
  <c r="O766" i="16"/>
  <c r="N766" i="16"/>
  <c r="O765" i="16"/>
  <c r="N765" i="16"/>
  <c r="O764" i="16"/>
  <c r="N764" i="16"/>
  <c r="O763" i="16"/>
  <c r="N763" i="16"/>
  <c r="O762" i="16"/>
  <c r="N762" i="16"/>
  <c r="O761" i="16"/>
  <c r="N761" i="16"/>
  <c r="O760" i="16"/>
  <c r="N760" i="16"/>
  <c r="O759" i="16"/>
  <c r="N759" i="16"/>
  <c r="O758" i="16"/>
  <c r="N758" i="16"/>
  <c r="O757" i="16"/>
  <c r="N757" i="16"/>
  <c r="O756" i="16"/>
  <c r="N756" i="16"/>
  <c r="O755" i="16"/>
  <c r="N755" i="16"/>
  <c r="O754" i="16"/>
  <c r="N754" i="16"/>
  <c r="O753" i="16"/>
  <c r="N753" i="16"/>
  <c r="O752" i="16"/>
  <c r="N752" i="16"/>
  <c r="O751" i="16"/>
  <c r="N751" i="16"/>
  <c r="O750" i="16"/>
  <c r="N750" i="16"/>
  <c r="O749" i="16"/>
  <c r="N749" i="16"/>
  <c r="O748" i="16"/>
  <c r="N748" i="16"/>
  <c r="O747" i="16"/>
  <c r="N747" i="16"/>
  <c r="O746" i="16"/>
  <c r="N746" i="16"/>
  <c r="O745" i="16"/>
  <c r="N745" i="16"/>
  <c r="O744" i="16"/>
  <c r="N744" i="16"/>
  <c r="O743" i="16"/>
  <c r="N743" i="16"/>
  <c r="O742" i="16"/>
  <c r="N742" i="16"/>
  <c r="O741" i="16"/>
  <c r="N741" i="16"/>
  <c r="O740" i="16"/>
  <c r="N740" i="16"/>
  <c r="O739" i="16"/>
  <c r="N739" i="16"/>
  <c r="O738" i="16"/>
  <c r="N738" i="16"/>
  <c r="O737" i="16"/>
  <c r="N737" i="16"/>
  <c r="O736" i="16"/>
  <c r="N736" i="16"/>
  <c r="O735" i="16"/>
  <c r="N735" i="16"/>
  <c r="O734" i="16"/>
  <c r="N734" i="16"/>
  <c r="O733" i="16"/>
  <c r="N733" i="16"/>
  <c r="O732" i="16"/>
  <c r="N732" i="16"/>
  <c r="O731" i="16"/>
  <c r="N731" i="16"/>
  <c r="O730" i="16"/>
  <c r="N730" i="16"/>
  <c r="O729" i="16"/>
  <c r="N729" i="16"/>
  <c r="O728" i="16"/>
  <c r="N728" i="16"/>
  <c r="O727" i="16"/>
  <c r="N727" i="16"/>
  <c r="O726" i="16"/>
  <c r="N726" i="16"/>
  <c r="O725" i="16"/>
  <c r="N725" i="16"/>
  <c r="O724" i="16"/>
  <c r="N724" i="16"/>
  <c r="O723" i="16"/>
  <c r="N723" i="16"/>
  <c r="O722" i="16"/>
  <c r="N722" i="16"/>
  <c r="O721" i="16"/>
  <c r="N721" i="16"/>
  <c r="O720" i="16"/>
  <c r="N720" i="16"/>
  <c r="O719" i="16"/>
  <c r="N719" i="16"/>
  <c r="O718" i="16"/>
  <c r="N718" i="16"/>
  <c r="O717" i="16"/>
  <c r="N717" i="16"/>
  <c r="O716" i="16"/>
  <c r="N716" i="16"/>
  <c r="O715" i="16"/>
  <c r="N715" i="16"/>
  <c r="O714" i="16"/>
  <c r="N714" i="16"/>
  <c r="O713" i="16"/>
  <c r="N713" i="16"/>
  <c r="O712" i="16"/>
  <c r="N712" i="16"/>
  <c r="O711" i="16"/>
  <c r="N711" i="16"/>
  <c r="O710" i="16"/>
  <c r="N710" i="16"/>
  <c r="O709" i="16"/>
  <c r="N709" i="16"/>
  <c r="O708" i="16"/>
  <c r="N708" i="16"/>
  <c r="O707" i="16"/>
  <c r="N707" i="16"/>
  <c r="O706" i="16"/>
  <c r="N706" i="16"/>
  <c r="O705" i="16"/>
  <c r="N705" i="16"/>
  <c r="O704" i="16"/>
  <c r="N704" i="16"/>
  <c r="O703" i="16"/>
  <c r="N703" i="16"/>
  <c r="O702" i="16"/>
  <c r="N702" i="16"/>
  <c r="O701" i="16"/>
  <c r="N701" i="16"/>
  <c r="O700" i="16"/>
  <c r="N700" i="16"/>
  <c r="O699" i="16"/>
  <c r="N699" i="16"/>
  <c r="O698" i="16"/>
  <c r="N698" i="16"/>
  <c r="O697" i="16"/>
  <c r="N697" i="16"/>
  <c r="O696" i="16"/>
  <c r="N696" i="16"/>
  <c r="O695" i="16"/>
  <c r="N695" i="16"/>
  <c r="O694" i="16"/>
  <c r="N694" i="16"/>
  <c r="O693" i="16"/>
  <c r="N693" i="16"/>
  <c r="O692" i="16"/>
  <c r="N692" i="16"/>
  <c r="O691" i="16"/>
  <c r="N691" i="16"/>
  <c r="O690" i="16"/>
  <c r="N690" i="16"/>
  <c r="O689" i="16"/>
  <c r="N689" i="16"/>
  <c r="O688" i="16"/>
  <c r="N688" i="16"/>
  <c r="O687" i="16"/>
  <c r="N687" i="16"/>
  <c r="O686" i="16"/>
  <c r="N686" i="16"/>
  <c r="O685" i="16"/>
  <c r="N685" i="16"/>
  <c r="O684" i="16"/>
  <c r="N684" i="16"/>
  <c r="O683" i="16"/>
  <c r="N683" i="16"/>
  <c r="O682" i="16"/>
  <c r="N682" i="16"/>
  <c r="O681" i="16"/>
  <c r="N681" i="16"/>
  <c r="O680" i="16"/>
  <c r="N680" i="16"/>
  <c r="O679" i="16"/>
  <c r="N679" i="16"/>
  <c r="O678" i="16"/>
  <c r="N678" i="16"/>
  <c r="O677" i="16"/>
  <c r="N677" i="16"/>
  <c r="O676" i="16"/>
  <c r="N676" i="16"/>
  <c r="O675" i="16"/>
  <c r="N675" i="16"/>
  <c r="O674" i="16"/>
  <c r="N674" i="16"/>
  <c r="O673" i="16"/>
  <c r="N673" i="16"/>
  <c r="O672" i="16"/>
  <c r="N672" i="16"/>
  <c r="O671" i="16"/>
  <c r="N671" i="16"/>
  <c r="O670" i="16"/>
  <c r="N670" i="16"/>
  <c r="O669" i="16"/>
  <c r="N669" i="16"/>
  <c r="O668" i="16"/>
  <c r="N668" i="16"/>
  <c r="O667" i="16"/>
  <c r="N667" i="16"/>
  <c r="O666" i="16"/>
  <c r="N666" i="16"/>
  <c r="O665" i="16"/>
  <c r="N665" i="16"/>
  <c r="O664" i="16"/>
  <c r="N664" i="16"/>
  <c r="O663" i="16"/>
  <c r="N663" i="16"/>
  <c r="O662" i="16"/>
  <c r="N662" i="16"/>
  <c r="O661" i="16"/>
  <c r="N661" i="16"/>
  <c r="O660" i="16"/>
  <c r="N660" i="16"/>
  <c r="O659" i="16"/>
  <c r="N659" i="16"/>
  <c r="O658" i="16"/>
  <c r="N658" i="16"/>
  <c r="O657" i="16"/>
  <c r="N657" i="16"/>
  <c r="O656" i="16"/>
  <c r="N656" i="16"/>
  <c r="O655" i="16"/>
  <c r="N655" i="16"/>
  <c r="O654" i="16"/>
  <c r="N654" i="16"/>
  <c r="O653" i="16"/>
  <c r="N653" i="16"/>
  <c r="O652" i="16"/>
  <c r="N652" i="16"/>
  <c r="O651" i="16"/>
  <c r="N651" i="16"/>
  <c r="O650" i="16"/>
  <c r="N650" i="16"/>
  <c r="O649" i="16"/>
  <c r="N649" i="16"/>
  <c r="O648" i="16"/>
  <c r="N648" i="16"/>
  <c r="O647" i="16"/>
  <c r="N647" i="16"/>
  <c r="O646" i="16"/>
  <c r="N646" i="16"/>
  <c r="O645" i="16"/>
  <c r="N645" i="16"/>
  <c r="O644" i="16"/>
  <c r="N644" i="16"/>
  <c r="O643" i="16"/>
  <c r="N643" i="16"/>
  <c r="O642" i="16"/>
  <c r="N642" i="16"/>
  <c r="O641" i="16"/>
  <c r="N641" i="16"/>
  <c r="O640" i="16"/>
  <c r="N640" i="16"/>
  <c r="O639" i="16"/>
  <c r="N639" i="16"/>
  <c r="O638" i="16"/>
  <c r="N638" i="16"/>
  <c r="O637" i="16"/>
  <c r="N637" i="16"/>
  <c r="O636" i="16"/>
  <c r="N636" i="16"/>
  <c r="O635" i="16"/>
  <c r="N635" i="16"/>
  <c r="O634" i="16"/>
  <c r="N634" i="16"/>
  <c r="O633" i="16"/>
  <c r="N633" i="16"/>
  <c r="O632" i="16"/>
  <c r="N632" i="16"/>
  <c r="O631" i="16"/>
  <c r="N631" i="16"/>
  <c r="O630" i="16"/>
  <c r="N630" i="16"/>
  <c r="O629" i="16"/>
  <c r="N629" i="16"/>
  <c r="O628" i="16"/>
  <c r="N628" i="16"/>
  <c r="O627" i="16"/>
  <c r="N627" i="16"/>
  <c r="O626" i="16"/>
  <c r="N626" i="16"/>
  <c r="O625" i="16"/>
  <c r="N625" i="16"/>
  <c r="O624" i="16"/>
  <c r="N624" i="16"/>
  <c r="O623" i="16"/>
  <c r="N623" i="16"/>
  <c r="O622" i="16"/>
  <c r="N622" i="16"/>
  <c r="O621" i="16"/>
  <c r="N621" i="16"/>
  <c r="O620" i="16"/>
  <c r="N620" i="16"/>
  <c r="O619" i="16"/>
  <c r="N619" i="16"/>
  <c r="O618" i="16"/>
  <c r="N618" i="16"/>
  <c r="O617" i="16"/>
  <c r="N617" i="16"/>
  <c r="O616" i="16"/>
  <c r="N616" i="16"/>
  <c r="O615" i="16"/>
  <c r="N615" i="16"/>
  <c r="O614" i="16"/>
  <c r="N614" i="16"/>
  <c r="O613" i="16"/>
  <c r="N613" i="16"/>
  <c r="O612" i="16"/>
  <c r="N612" i="16"/>
  <c r="O611" i="16"/>
  <c r="N611" i="16"/>
  <c r="O610" i="16"/>
  <c r="N610" i="16"/>
  <c r="O609" i="16"/>
  <c r="N609" i="16"/>
  <c r="O608" i="16"/>
  <c r="N608" i="16"/>
  <c r="O607" i="16"/>
  <c r="N607" i="16"/>
  <c r="O606" i="16"/>
  <c r="N606" i="16"/>
  <c r="O605" i="16"/>
  <c r="N605" i="16"/>
  <c r="O604" i="16"/>
  <c r="N604" i="16"/>
  <c r="O603" i="16"/>
  <c r="N603" i="16"/>
  <c r="O602" i="16"/>
  <c r="N602" i="16"/>
  <c r="O601" i="16"/>
  <c r="N601" i="16"/>
  <c r="O600" i="16"/>
  <c r="N600" i="16"/>
  <c r="O599" i="16"/>
  <c r="N599" i="16"/>
  <c r="O598" i="16"/>
  <c r="N598" i="16"/>
  <c r="O597" i="16"/>
  <c r="N597" i="16"/>
  <c r="O596" i="16"/>
  <c r="N596" i="16"/>
  <c r="O595" i="16"/>
  <c r="N595" i="16"/>
  <c r="O594" i="16"/>
  <c r="N594" i="16"/>
  <c r="O593" i="16"/>
  <c r="N593" i="16"/>
  <c r="O592" i="16"/>
  <c r="N592" i="16"/>
  <c r="O591" i="16"/>
  <c r="N591" i="16"/>
  <c r="O590" i="16"/>
  <c r="N590" i="16"/>
  <c r="O589" i="16"/>
  <c r="N589" i="16"/>
  <c r="O588" i="16"/>
  <c r="N588" i="16"/>
  <c r="O587" i="16"/>
  <c r="N587" i="16"/>
  <c r="O586" i="16"/>
  <c r="N586" i="16"/>
  <c r="O585" i="16"/>
  <c r="N585" i="16"/>
  <c r="O584" i="16"/>
  <c r="N584" i="16"/>
  <c r="O583" i="16"/>
  <c r="N583" i="16"/>
  <c r="O582" i="16"/>
  <c r="N582" i="16"/>
  <c r="O581" i="16"/>
  <c r="N581" i="16"/>
  <c r="O580" i="16"/>
  <c r="N580" i="16"/>
  <c r="O579" i="16"/>
  <c r="N579" i="16"/>
  <c r="O578" i="16"/>
  <c r="N578" i="16"/>
  <c r="O577" i="16"/>
  <c r="N577" i="16"/>
  <c r="O576" i="16"/>
  <c r="N576" i="16"/>
  <c r="O575" i="16"/>
  <c r="N575" i="16"/>
  <c r="O574" i="16"/>
  <c r="N574" i="16"/>
  <c r="O573" i="16"/>
  <c r="N573" i="16"/>
  <c r="O572" i="16"/>
  <c r="N572" i="16"/>
  <c r="O571" i="16"/>
  <c r="N571" i="16"/>
  <c r="O570" i="16"/>
  <c r="N570" i="16"/>
  <c r="O569" i="16"/>
  <c r="N569" i="16"/>
  <c r="O568" i="16"/>
  <c r="N568" i="16"/>
  <c r="O567" i="16"/>
  <c r="N567" i="16"/>
  <c r="O566" i="16"/>
  <c r="N566" i="16"/>
  <c r="O565" i="16"/>
  <c r="N565" i="16"/>
  <c r="O564" i="16"/>
  <c r="N564" i="16"/>
  <c r="O563" i="16"/>
  <c r="N563" i="16"/>
  <c r="O562" i="16"/>
  <c r="N562" i="16"/>
  <c r="O561" i="16"/>
  <c r="N561" i="16"/>
  <c r="O560" i="16"/>
  <c r="N560" i="16"/>
  <c r="O559" i="16"/>
  <c r="N559" i="16"/>
  <c r="O558" i="16"/>
  <c r="N558" i="16"/>
  <c r="O557" i="16"/>
  <c r="N557" i="16"/>
  <c r="O556" i="16"/>
  <c r="N556" i="16"/>
  <c r="O555" i="16"/>
  <c r="N555" i="16"/>
  <c r="O554" i="16"/>
  <c r="N554" i="16"/>
  <c r="O553" i="16"/>
  <c r="N553" i="16"/>
  <c r="O552" i="16"/>
  <c r="N552" i="16"/>
  <c r="O551" i="16"/>
  <c r="N551" i="16"/>
  <c r="O550" i="16"/>
  <c r="N550" i="16"/>
  <c r="O549" i="16"/>
  <c r="N549" i="16"/>
  <c r="O548" i="16"/>
  <c r="N548" i="16"/>
  <c r="O547" i="16"/>
  <c r="N547" i="16"/>
  <c r="O546" i="16"/>
  <c r="N546" i="16"/>
  <c r="O545" i="16"/>
  <c r="N545" i="16"/>
  <c r="O544" i="16"/>
  <c r="N544" i="16"/>
  <c r="O543" i="16"/>
  <c r="N543" i="16"/>
  <c r="O542" i="16"/>
  <c r="N542" i="16"/>
  <c r="O541" i="16"/>
  <c r="N541" i="16"/>
  <c r="O540" i="16"/>
  <c r="N540" i="16"/>
  <c r="O539" i="16"/>
  <c r="N539" i="16"/>
  <c r="O538" i="16"/>
  <c r="N538" i="16"/>
  <c r="O537" i="16"/>
  <c r="N537" i="16"/>
  <c r="O536" i="16"/>
  <c r="N536" i="16"/>
  <c r="O535" i="16"/>
  <c r="N535" i="16"/>
  <c r="O534" i="16"/>
  <c r="N534" i="16"/>
  <c r="O533" i="16"/>
  <c r="N533" i="16"/>
  <c r="O532" i="16"/>
  <c r="N532" i="16"/>
  <c r="O531" i="16"/>
  <c r="N531" i="16"/>
  <c r="O530" i="16"/>
  <c r="N530" i="16"/>
  <c r="O529" i="16"/>
  <c r="N529" i="16"/>
  <c r="O528" i="16"/>
  <c r="N528" i="16"/>
  <c r="O527" i="16"/>
  <c r="N527" i="16"/>
  <c r="O526" i="16"/>
  <c r="N526" i="16"/>
  <c r="O525" i="16"/>
  <c r="N525" i="16"/>
  <c r="O524" i="16"/>
  <c r="N524" i="16"/>
  <c r="O523" i="16"/>
  <c r="N523" i="16"/>
  <c r="O522" i="16"/>
  <c r="N522" i="16"/>
  <c r="O521" i="16"/>
  <c r="N521" i="16"/>
  <c r="O520" i="16"/>
  <c r="N520" i="16"/>
  <c r="O519" i="16"/>
  <c r="N519" i="16"/>
  <c r="O518" i="16"/>
  <c r="N518" i="16"/>
  <c r="O517" i="16"/>
  <c r="N517" i="16"/>
  <c r="O516" i="16"/>
  <c r="N516" i="16"/>
  <c r="O515" i="16"/>
  <c r="N515" i="16"/>
  <c r="O514" i="16"/>
  <c r="N514" i="16"/>
  <c r="O513" i="16"/>
  <c r="N513" i="16"/>
  <c r="O512" i="16"/>
  <c r="N512" i="16"/>
  <c r="O511" i="16"/>
  <c r="N511" i="16"/>
  <c r="O510" i="16"/>
  <c r="N510" i="16"/>
  <c r="O509" i="16"/>
  <c r="N509" i="16"/>
  <c r="O508" i="16"/>
  <c r="N508" i="16"/>
  <c r="O507" i="16"/>
  <c r="N507" i="16"/>
  <c r="O506" i="16"/>
  <c r="N506" i="16"/>
  <c r="O505" i="16"/>
  <c r="N505" i="16"/>
  <c r="O504" i="16"/>
  <c r="N504" i="16"/>
  <c r="O503" i="16"/>
  <c r="N503" i="16"/>
  <c r="O502" i="16"/>
  <c r="N502" i="16"/>
  <c r="O501" i="16"/>
  <c r="N501" i="16"/>
  <c r="O500" i="16"/>
  <c r="N500" i="16"/>
  <c r="O499" i="16"/>
  <c r="N499" i="16"/>
  <c r="O498" i="16"/>
  <c r="N498" i="16"/>
  <c r="O497" i="16"/>
  <c r="N497" i="16"/>
  <c r="O496" i="16"/>
  <c r="N496" i="16"/>
  <c r="O495" i="16"/>
  <c r="N495" i="16"/>
  <c r="O494" i="16"/>
  <c r="N494" i="16"/>
  <c r="O493" i="16"/>
  <c r="N493" i="16"/>
  <c r="O492" i="16"/>
  <c r="N492" i="16"/>
  <c r="O491" i="16"/>
  <c r="N491" i="16"/>
  <c r="O490" i="16"/>
  <c r="N490" i="16"/>
  <c r="O489" i="16"/>
  <c r="N489" i="16"/>
  <c r="O488" i="16"/>
  <c r="N488" i="16"/>
  <c r="O487" i="16"/>
  <c r="N487" i="16"/>
  <c r="O486" i="16"/>
  <c r="N486" i="16"/>
  <c r="O485" i="16"/>
  <c r="N485" i="16"/>
  <c r="O484" i="16"/>
  <c r="N484" i="16"/>
  <c r="O483" i="16"/>
  <c r="N483" i="16"/>
  <c r="O482" i="16"/>
  <c r="N482" i="16"/>
  <c r="O481" i="16"/>
  <c r="N481" i="16"/>
  <c r="O480" i="16"/>
  <c r="N480" i="16"/>
  <c r="O479" i="16"/>
  <c r="N479" i="16"/>
  <c r="O478" i="16"/>
  <c r="N478" i="16"/>
  <c r="O477" i="16"/>
  <c r="N477" i="16"/>
  <c r="O476" i="16"/>
  <c r="N476" i="16"/>
  <c r="O475" i="16"/>
  <c r="N475" i="16"/>
  <c r="O474" i="16"/>
  <c r="N474" i="16"/>
  <c r="O473" i="16"/>
  <c r="N473" i="16"/>
  <c r="O472" i="16"/>
  <c r="N472" i="16"/>
  <c r="O471" i="16"/>
  <c r="N471" i="16"/>
  <c r="O470" i="16"/>
  <c r="N470" i="16"/>
  <c r="O469" i="16"/>
  <c r="N469" i="16"/>
  <c r="O468" i="16"/>
  <c r="N468" i="16"/>
  <c r="O467" i="16"/>
  <c r="N467" i="16"/>
  <c r="O466" i="16"/>
  <c r="N466" i="16"/>
  <c r="O465" i="16"/>
  <c r="N465" i="16"/>
  <c r="O464" i="16"/>
  <c r="N464" i="16"/>
  <c r="O463" i="16"/>
  <c r="N463" i="16"/>
  <c r="O462" i="16"/>
  <c r="N462" i="16"/>
  <c r="O461" i="16"/>
  <c r="N461" i="16"/>
  <c r="O460" i="16"/>
  <c r="N460" i="16"/>
  <c r="O459" i="16"/>
  <c r="N459" i="16"/>
  <c r="O458" i="16"/>
  <c r="N458" i="16"/>
  <c r="O457" i="16"/>
  <c r="N457" i="16"/>
  <c r="O456" i="16"/>
  <c r="N456" i="16"/>
  <c r="O455" i="16"/>
  <c r="N455" i="16"/>
  <c r="O454" i="16"/>
  <c r="N454" i="16"/>
  <c r="O453" i="16"/>
  <c r="N453" i="16"/>
  <c r="O452" i="16"/>
  <c r="N452" i="16"/>
  <c r="O451" i="16"/>
  <c r="N451" i="16"/>
  <c r="O450" i="16"/>
  <c r="N450" i="16"/>
  <c r="O449" i="16"/>
  <c r="N449" i="16"/>
  <c r="O448" i="16"/>
  <c r="N448" i="16"/>
  <c r="O447" i="16"/>
  <c r="N447" i="16"/>
  <c r="O446" i="16"/>
  <c r="N446" i="16"/>
  <c r="O445" i="16"/>
  <c r="N445" i="16"/>
  <c r="O444" i="16"/>
  <c r="N444" i="16"/>
  <c r="O443" i="16"/>
  <c r="N443" i="16"/>
  <c r="O442" i="16"/>
  <c r="N442" i="16"/>
  <c r="O441" i="16"/>
  <c r="N441" i="16"/>
  <c r="O440" i="16"/>
  <c r="N440" i="16"/>
  <c r="O439" i="16"/>
  <c r="N439" i="16"/>
  <c r="O438" i="16"/>
  <c r="N438" i="16"/>
  <c r="O437" i="16"/>
  <c r="N437" i="16"/>
  <c r="O436" i="16"/>
  <c r="N436" i="16"/>
  <c r="O435" i="16"/>
  <c r="N435" i="16"/>
  <c r="O434" i="16"/>
  <c r="N434" i="16"/>
  <c r="O433" i="16"/>
  <c r="N433" i="16"/>
  <c r="O432" i="16"/>
  <c r="N432" i="16"/>
  <c r="O431" i="16"/>
  <c r="N431" i="16"/>
  <c r="O430" i="16"/>
  <c r="N430" i="16"/>
  <c r="O429" i="16"/>
  <c r="N429" i="16"/>
  <c r="O428" i="16"/>
  <c r="N428" i="16"/>
  <c r="O427" i="16"/>
  <c r="N427" i="16"/>
  <c r="O426" i="16"/>
  <c r="N426" i="16"/>
  <c r="O425" i="16"/>
  <c r="N425" i="16"/>
  <c r="O424" i="16"/>
  <c r="N424" i="16"/>
  <c r="O423" i="16"/>
  <c r="N423" i="16"/>
  <c r="O422" i="16"/>
  <c r="N422" i="16"/>
  <c r="O421" i="16"/>
  <c r="N421" i="16"/>
  <c r="O420" i="16"/>
  <c r="N420" i="16"/>
  <c r="O419" i="16"/>
  <c r="N419" i="16"/>
  <c r="O418" i="16"/>
  <c r="N418" i="16"/>
  <c r="O417" i="16"/>
  <c r="N417" i="16"/>
  <c r="O416" i="16"/>
  <c r="N416" i="16"/>
  <c r="O415" i="16"/>
  <c r="N415" i="16"/>
  <c r="O414" i="16"/>
  <c r="N414" i="16"/>
  <c r="O413" i="16"/>
  <c r="N413" i="16"/>
  <c r="O412" i="16"/>
  <c r="N412" i="16"/>
  <c r="O411" i="16"/>
  <c r="N411" i="16"/>
  <c r="O410" i="16"/>
  <c r="N410" i="16"/>
  <c r="O409" i="16"/>
  <c r="N409" i="16"/>
  <c r="O408" i="16"/>
  <c r="N408" i="16"/>
  <c r="O407" i="16"/>
  <c r="N407" i="16"/>
  <c r="O406" i="16"/>
  <c r="N406" i="16"/>
  <c r="O405" i="16"/>
  <c r="N405" i="16"/>
  <c r="O404" i="16"/>
  <c r="N404" i="16"/>
  <c r="O403" i="16"/>
  <c r="N403" i="16"/>
  <c r="O402" i="16"/>
  <c r="N402" i="16"/>
  <c r="O401" i="16"/>
  <c r="N401" i="16"/>
  <c r="O400" i="16"/>
  <c r="N400" i="16"/>
  <c r="O399" i="16"/>
  <c r="N399" i="16"/>
  <c r="O398" i="16"/>
  <c r="N398" i="16"/>
  <c r="O397" i="16"/>
  <c r="N397" i="16"/>
  <c r="O396" i="16"/>
  <c r="N396" i="16"/>
  <c r="O395" i="16"/>
  <c r="N395" i="16"/>
  <c r="O394" i="16"/>
  <c r="N394" i="16"/>
  <c r="O393" i="16"/>
  <c r="N393" i="16"/>
  <c r="O392" i="16"/>
  <c r="N392" i="16"/>
  <c r="O391" i="16"/>
  <c r="N391" i="16"/>
  <c r="O390" i="16"/>
  <c r="N390" i="16"/>
  <c r="O389" i="16"/>
  <c r="N389" i="16"/>
  <c r="O388" i="16"/>
  <c r="N388" i="16"/>
  <c r="O387" i="16"/>
  <c r="N387" i="16"/>
  <c r="O386" i="16"/>
  <c r="N386" i="16"/>
  <c r="O385" i="16"/>
  <c r="N385" i="16"/>
  <c r="O384" i="16"/>
  <c r="N384" i="16"/>
  <c r="O383" i="16"/>
  <c r="N383" i="16"/>
  <c r="O382" i="16"/>
  <c r="N382" i="16"/>
  <c r="O381" i="16"/>
  <c r="N381" i="16"/>
  <c r="O380" i="16"/>
  <c r="N380" i="16"/>
  <c r="O379" i="16"/>
  <c r="N379" i="16"/>
  <c r="O378" i="16"/>
  <c r="N378" i="16"/>
  <c r="O377" i="16"/>
  <c r="N377" i="16"/>
  <c r="O376" i="16"/>
  <c r="N376" i="16"/>
  <c r="O375" i="16"/>
  <c r="N375" i="16"/>
  <c r="O374" i="16"/>
  <c r="N374" i="16"/>
  <c r="O373" i="16"/>
  <c r="N373" i="16"/>
  <c r="O372" i="16"/>
  <c r="N372" i="16"/>
  <c r="O371" i="16"/>
  <c r="N371" i="16"/>
  <c r="O370" i="16"/>
  <c r="N370" i="16"/>
  <c r="O369" i="16"/>
  <c r="N369" i="16"/>
  <c r="O368" i="16"/>
  <c r="N368" i="16"/>
  <c r="O367" i="16"/>
  <c r="N367" i="16"/>
  <c r="O366" i="16"/>
  <c r="N366" i="16"/>
  <c r="O365" i="16"/>
  <c r="N365" i="16"/>
  <c r="O364" i="16"/>
  <c r="N364" i="16"/>
  <c r="O363" i="16"/>
  <c r="N363" i="16"/>
  <c r="O362" i="16"/>
  <c r="N362" i="16"/>
  <c r="O361" i="16"/>
  <c r="N361" i="16"/>
  <c r="O360" i="16"/>
  <c r="N360" i="16"/>
  <c r="O359" i="16"/>
  <c r="N359" i="16"/>
  <c r="O358" i="16"/>
  <c r="N358" i="16"/>
  <c r="O357" i="16"/>
  <c r="N357" i="16"/>
  <c r="O356" i="16"/>
  <c r="N356" i="16"/>
  <c r="O355" i="16"/>
  <c r="N355" i="16"/>
  <c r="O354" i="16"/>
  <c r="N354" i="16"/>
  <c r="O353" i="16"/>
  <c r="N353" i="16"/>
  <c r="O352" i="16"/>
  <c r="N352" i="16"/>
  <c r="O351" i="16"/>
  <c r="N351" i="16"/>
  <c r="O350" i="16"/>
  <c r="N350" i="16"/>
  <c r="O349" i="16"/>
  <c r="N349" i="16"/>
  <c r="O348" i="16"/>
  <c r="N348" i="16"/>
  <c r="O347" i="16"/>
  <c r="N347" i="16"/>
  <c r="O346" i="16"/>
  <c r="N346" i="16"/>
  <c r="O345" i="16"/>
  <c r="N345" i="16"/>
  <c r="O344" i="16"/>
  <c r="N344" i="16"/>
  <c r="O343" i="16"/>
  <c r="N343" i="16"/>
  <c r="O342" i="16"/>
  <c r="N342" i="16"/>
  <c r="O341" i="16"/>
  <c r="N341" i="16"/>
  <c r="O340" i="16"/>
  <c r="N340" i="16"/>
  <c r="O339" i="16"/>
  <c r="N339" i="16"/>
  <c r="O338" i="16"/>
  <c r="N338" i="16"/>
  <c r="O337" i="16"/>
  <c r="N337" i="16"/>
  <c r="O336" i="16"/>
  <c r="N336" i="16"/>
  <c r="O335" i="16"/>
  <c r="N335" i="16"/>
  <c r="O334" i="16"/>
  <c r="N334" i="16"/>
  <c r="O333" i="16"/>
  <c r="N333" i="16"/>
  <c r="O332" i="16"/>
  <c r="N332" i="16"/>
  <c r="O331" i="16"/>
  <c r="N331" i="16"/>
  <c r="O330" i="16"/>
  <c r="N330" i="16"/>
  <c r="O329" i="16"/>
  <c r="N329" i="16"/>
  <c r="O328" i="16"/>
  <c r="N328" i="16"/>
  <c r="O327" i="16"/>
  <c r="N327" i="16"/>
  <c r="O326" i="16"/>
  <c r="N326" i="16"/>
  <c r="O325" i="16"/>
  <c r="N325" i="16"/>
  <c r="O324" i="16"/>
  <c r="N324" i="16"/>
  <c r="O323" i="16"/>
  <c r="N323" i="16"/>
  <c r="O322" i="16"/>
  <c r="N322" i="16"/>
  <c r="O321" i="16"/>
  <c r="N321" i="16"/>
  <c r="O320" i="16"/>
  <c r="N320" i="16"/>
  <c r="O319" i="16"/>
  <c r="N319" i="16"/>
  <c r="O318" i="16"/>
  <c r="N318" i="16"/>
  <c r="O317" i="16"/>
  <c r="N317" i="16"/>
  <c r="O316" i="16"/>
  <c r="N316" i="16"/>
  <c r="O315" i="16"/>
  <c r="N315" i="16"/>
  <c r="O314" i="16"/>
  <c r="N314" i="16"/>
  <c r="O313" i="16"/>
  <c r="N313" i="16"/>
  <c r="O312" i="16"/>
  <c r="N312" i="16"/>
  <c r="O311" i="16"/>
  <c r="N311" i="16"/>
  <c r="O310" i="16"/>
  <c r="N310" i="16"/>
  <c r="O309" i="16"/>
  <c r="N309" i="16"/>
  <c r="O308" i="16"/>
  <c r="N308" i="16"/>
  <c r="O307" i="16"/>
  <c r="N307" i="16"/>
  <c r="O306" i="16"/>
  <c r="N306" i="16"/>
  <c r="O305" i="16"/>
  <c r="N305" i="16"/>
  <c r="O304" i="16"/>
  <c r="N304" i="16"/>
  <c r="O303" i="16"/>
  <c r="N303" i="16"/>
  <c r="O302" i="16"/>
  <c r="N302" i="16"/>
  <c r="O301" i="16"/>
  <c r="N301" i="16"/>
  <c r="O300" i="16"/>
  <c r="N300" i="16"/>
  <c r="O299" i="16"/>
  <c r="N299" i="16"/>
  <c r="O298" i="16"/>
  <c r="N298" i="16"/>
  <c r="O297" i="16"/>
  <c r="N297" i="16"/>
  <c r="O296" i="16"/>
  <c r="N296" i="16"/>
  <c r="O295" i="16"/>
  <c r="N295" i="16"/>
  <c r="O294" i="16"/>
  <c r="N294" i="16"/>
  <c r="O293" i="16"/>
  <c r="N293" i="16"/>
  <c r="O292" i="16"/>
  <c r="N292" i="16"/>
  <c r="O291" i="16"/>
  <c r="N291" i="16"/>
  <c r="O290" i="16"/>
  <c r="N290" i="16"/>
  <c r="O289" i="16"/>
  <c r="N289" i="16"/>
  <c r="O288" i="16"/>
  <c r="N288" i="16"/>
  <c r="O287" i="16"/>
  <c r="N287" i="16"/>
  <c r="O286" i="16"/>
  <c r="N286" i="16"/>
  <c r="O285" i="16"/>
  <c r="N285" i="16"/>
  <c r="O284" i="16"/>
  <c r="N284" i="16"/>
  <c r="O283" i="16"/>
  <c r="N283" i="16"/>
  <c r="O282" i="16"/>
  <c r="N282" i="16"/>
  <c r="O281" i="16"/>
  <c r="N281" i="16"/>
  <c r="O280" i="16"/>
  <c r="N280" i="16"/>
  <c r="O279" i="16"/>
  <c r="N279" i="16"/>
  <c r="O278" i="16"/>
  <c r="N278" i="16"/>
  <c r="O277" i="16"/>
  <c r="N277" i="16"/>
  <c r="O276" i="16"/>
  <c r="N276" i="16"/>
  <c r="O275" i="16"/>
  <c r="N275" i="16"/>
  <c r="O274" i="16"/>
  <c r="N274" i="16"/>
  <c r="O273" i="16"/>
  <c r="N273" i="16"/>
  <c r="O272" i="16"/>
  <c r="N272" i="16"/>
  <c r="O271" i="16"/>
  <c r="N271" i="16"/>
  <c r="O270" i="16"/>
  <c r="N270" i="16"/>
  <c r="O269" i="16"/>
  <c r="N269" i="16"/>
  <c r="O268" i="16"/>
  <c r="N268" i="16"/>
  <c r="O267" i="16"/>
  <c r="N267" i="16"/>
  <c r="O266" i="16"/>
  <c r="N266" i="16"/>
  <c r="O265" i="16"/>
  <c r="N265" i="16"/>
  <c r="O264" i="16"/>
  <c r="N264" i="16"/>
  <c r="O263" i="16"/>
  <c r="N263" i="16"/>
  <c r="O262" i="16"/>
  <c r="N262" i="16"/>
  <c r="O261" i="16"/>
  <c r="N261" i="16"/>
  <c r="O260" i="16"/>
  <c r="N260" i="16"/>
  <c r="O259" i="16"/>
  <c r="N259" i="16"/>
  <c r="O258" i="16"/>
  <c r="N258" i="16"/>
  <c r="O257" i="16"/>
  <c r="N257" i="16"/>
  <c r="O256" i="16"/>
  <c r="N256" i="16"/>
  <c r="O255" i="16"/>
  <c r="N255" i="16"/>
  <c r="O254" i="16"/>
  <c r="N254" i="16"/>
  <c r="O253" i="16"/>
  <c r="N253" i="16"/>
  <c r="O252" i="16"/>
  <c r="N252" i="16"/>
  <c r="O251" i="16"/>
  <c r="N251" i="16"/>
  <c r="O250" i="16"/>
  <c r="N250" i="16"/>
  <c r="O249" i="16"/>
  <c r="N249" i="16"/>
  <c r="O248" i="16"/>
  <c r="N248" i="16"/>
  <c r="O247" i="16"/>
  <c r="N247" i="16"/>
  <c r="O246" i="16"/>
  <c r="N246" i="16"/>
  <c r="O245" i="16"/>
  <c r="N245" i="16"/>
  <c r="O244" i="16"/>
  <c r="N244" i="16"/>
  <c r="O243" i="16"/>
  <c r="N243" i="16"/>
  <c r="O242" i="16"/>
  <c r="N242" i="16"/>
  <c r="O241" i="16"/>
  <c r="N241" i="16"/>
  <c r="O240" i="16"/>
  <c r="N240" i="16"/>
  <c r="O239" i="16"/>
  <c r="N239" i="16"/>
  <c r="O238" i="16"/>
  <c r="N238" i="16"/>
  <c r="O237" i="16"/>
  <c r="N237" i="16"/>
  <c r="O236" i="16"/>
  <c r="N236" i="16"/>
  <c r="O235" i="16"/>
  <c r="N235" i="16"/>
  <c r="O234" i="16"/>
  <c r="N234" i="16"/>
  <c r="O233" i="16"/>
  <c r="N233" i="16"/>
  <c r="O232" i="16"/>
  <c r="N232" i="16"/>
  <c r="O231" i="16"/>
  <c r="N231" i="16"/>
  <c r="O230" i="16"/>
  <c r="N230" i="16"/>
  <c r="O229" i="16"/>
  <c r="N229" i="16"/>
  <c r="O228" i="16"/>
  <c r="N228" i="16"/>
  <c r="O227" i="16"/>
  <c r="N227" i="16"/>
  <c r="O226" i="16"/>
  <c r="N226" i="16"/>
  <c r="O225" i="16"/>
  <c r="N225" i="16"/>
  <c r="O224" i="16"/>
  <c r="N224" i="16"/>
  <c r="O223" i="16"/>
  <c r="N223" i="16"/>
  <c r="O222" i="16"/>
  <c r="N222" i="16"/>
  <c r="O221" i="16"/>
  <c r="N221" i="16"/>
  <c r="O220" i="16"/>
  <c r="N220" i="16"/>
  <c r="O219" i="16"/>
  <c r="N219" i="16"/>
  <c r="O218" i="16"/>
  <c r="N218" i="16"/>
  <c r="O217" i="16"/>
  <c r="N217" i="16"/>
  <c r="O216" i="16"/>
  <c r="N216" i="16"/>
  <c r="O215" i="16"/>
  <c r="N215" i="16"/>
  <c r="O214" i="16"/>
  <c r="N214" i="16"/>
  <c r="O213" i="16"/>
  <c r="N213" i="16"/>
  <c r="O212" i="16"/>
  <c r="N212" i="16"/>
  <c r="O211" i="16"/>
  <c r="N211" i="16"/>
  <c r="O210" i="16"/>
  <c r="N210" i="16"/>
  <c r="O209" i="16"/>
  <c r="N209" i="16"/>
  <c r="O208" i="16"/>
  <c r="N208" i="16"/>
  <c r="O207" i="16"/>
  <c r="N207" i="16"/>
  <c r="O206" i="16"/>
  <c r="N206" i="16"/>
  <c r="O205" i="16"/>
  <c r="N205" i="16"/>
  <c r="O204" i="16"/>
  <c r="N204" i="16"/>
  <c r="O203" i="16"/>
  <c r="N203" i="16"/>
  <c r="O202" i="16"/>
  <c r="N202" i="16"/>
  <c r="O201" i="16"/>
  <c r="N201" i="16"/>
  <c r="O200" i="16"/>
  <c r="N200" i="16"/>
  <c r="O199" i="16"/>
  <c r="N199" i="16"/>
  <c r="O198" i="16"/>
  <c r="N198" i="16"/>
  <c r="O197" i="16"/>
  <c r="N197" i="16"/>
  <c r="O196" i="16"/>
  <c r="N196" i="16"/>
  <c r="O195" i="16"/>
  <c r="N195" i="16"/>
  <c r="O194" i="16"/>
  <c r="N194" i="16"/>
  <c r="O193" i="16"/>
  <c r="N193" i="16"/>
  <c r="O192" i="16"/>
  <c r="N192" i="16"/>
  <c r="O191" i="16"/>
  <c r="N191" i="16"/>
  <c r="O190" i="16"/>
  <c r="N190" i="16"/>
  <c r="O189" i="16"/>
  <c r="N189" i="16"/>
  <c r="O188" i="16"/>
  <c r="N188" i="16"/>
  <c r="O187" i="16"/>
  <c r="N187" i="16"/>
  <c r="O186" i="16"/>
  <c r="N186" i="16"/>
  <c r="O185" i="16"/>
  <c r="N185" i="16"/>
  <c r="O184" i="16"/>
  <c r="N184" i="16"/>
  <c r="O183" i="16"/>
  <c r="N183" i="16"/>
  <c r="O182" i="16"/>
  <c r="N182" i="16"/>
  <c r="O181" i="16"/>
  <c r="N181" i="16"/>
  <c r="O180" i="16"/>
  <c r="N180" i="16"/>
  <c r="O179" i="16"/>
  <c r="N179" i="16"/>
  <c r="O178" i="16"/>
  <c r="N178" i="16"/>
  <c r="O177" i="16"/>
  <c r="N177" i="16"/>
  <c r="O176" i="16"/>
  <c r="N176" i="16"/>
  <c r="O175" i="16"/>
  <c r="N175" i="16"/>
  <c r="O174" i="16"/>
  <c r="N174" i="16"/>
  <c r="O173" i="16"/>
  <c r="N173" i="16"/>
  <c r="O172" i="16"/>
  <c r="N172" i="16"/>
  <c r="O171" i="16"/>
  <c r="N171" i="16"/>
  <c r="O170" i="16"/>
  <c r="N170" i="16"/>
  <c r="O169" i="16"/>
  <c r="N169" i="16"/>
  <c r="O168" i="16"/>
  <c r="N168" i="16"/>
  <c r="O167" i="16"/>
  <c r="N167" i="16"/>
  <c r="O166" i="16"/>
  <c r="N166" i="16"/>
  <c r="O165" i="16"/>
  <c r="N165" i="16"/>
  <c r="O164" i="16"/>
  <c r="N164" i="16"/>
  <c r="O163" i="16"/>
  <c r="N163" i="16"/>
  <c r="O162" i="16"/>
  <c r="N162" i="16"/>
  <c r="O161" i="16"/>
  <c r="N161" i="16"/>
  <c r="O160" i="16"/>
  <c r="N160" i="16"/>
  <c r="O159" i="16"/>
  <c r="N159" i="16"/>
  <c r="O158" i="16"/>
  <c r="N158" i="16"/>
  <c r="O157" i="16"/>
  <c r="N157" i="16"/>
  <c r="O156" i="16"/>
  <c r="N156" i="16"/>
  <c r="O155" i="16"/>
  <c r="N155" i="16"/>
  <c r="O154" i="16"/>
  <c r="N154" i="16"/>
  <c r="O153" i="16"/>
  <c r="N153" i="16"/>
  <c r="O152" i="16"/>
  <c r="N152" i="16"/>
  <c r="O151" i="16"/>
  <c r="N151" i="16"/>
  <c r="O150" i="16"/>
  <c r="N150" i="16"/>
  <c r="O149" i="16"/>
  <c r="N149" i="16"/>
  <c r="O148" i="16"/>
  <c r="N148" i="16"/>
  <c r="O147" i="16"/>
  <c r="N147" i="16"/>
  <c r="O146" i="16"/>
  <c r="N146" i="16"/>
  <c r="O145" i="16"/>
  <c r="N145" i="16"/>
  <c r="O144" i="16"/>
  <c r="N144" i="16"/>
  <c r="O143" i="16"/>
  <c r="N143" i="16"/>
  <c r="O142" i="16"/>
  <c r="N142" i="16"/>
  <c r="O141" i="16"/>
  <c r="N141" i="16"/>
  <c r="O140" i="16"/>
  <c r="N140" i="16"/>
  <c r="O139" i="16"/>
  <c r="N139" i="16"/>
  <c r="O138" i="16"/>
  <c r="N138" i="16"/>
  <c r="O137" i="16"/>
  <c r="N137" i="16"/>
  <c r="O136" i="16"/>
  <c r="N136" i="16"/>
  <c r="O135" i="16"/>
  <c r="N135" i="16"/>
  <c r="O134" i="16"/>
  <c r="N134" i="16"/>
  <c r="O133" i="16"/>
  <c r="N133" i="16"/>
  <c r="O132" i="16"/>
  <c r="N132" i="16"/>
  <c r="O131" i="16"/>
  <c r="N131" i="16"/>
  <c r="O130" i="16"/>
  <c r="N130" i="16"/>
  <c r="O129" i="16"/>
  <c r="N129" i="16"/>
  <c r="O128" i="16"/>
  <c r="N128" i="16"/>
  <c r="O127" i="16"/>
  <c r="N127" i="16"/>
  <c r="O126" i="16"/>
  <c r="N126" i="16"/>
  <c r="O125" i="16"/>
  <c r="N125" i="16"/>
  <c r="O124" i="16"/>
  <c r="N124" i="16"/>
  <c r="O123" i="16"/>
  <c r="N123" i="16"/>
  <c r="O122" i="16"/>
  <c r="N122" i="16"/>
  <c r="O121" i="16"/>
  <c r="N121" i="16"/>
  <c r="O120" i="16"/>
  <c r="N120" i="16"/>
  <c r="O119" i="16"/>
  <c r="N119" i="16"/>
  <c r="O118" i="16"/>
  <c r="N118" i="16"/>
  <c r="O117" i="16"/>
  <c r="N117" i="16"/>
  <c r="O116" i="16"/>
  <c r="N116" i="16"/>
  <c r="O115" i="16"/>
  <c r="N115" i="16"/>
  <c r="O114" i="16"/>
  <c r="N114" i="16"/>
  <c r="O113" i="16"/>
  <c r="N113" i="16"/>
  <c r="O112" i="16"/>
  <c r="N112" i="16"/>
  <c r="O111" i="16"/>
  <c r="N111" i="16"/>
  <c r="O110" i="16"/>
  <c r="N110" i="16"/>
  <c r="O109" i="16"/>
  <c r="N109" i="16"/>
  <c r="O108" i="16"/>
  <c r="N108" i="16"/>
  <c r="O107" i="16"/>
  <c r="N107" i="16"/>
  <c r="O106" i="16"/>
  <c r="N106" i="16"/>
  <c r="O105" i="16"/>
  <c r="N105" i="16"/>
  <c r="O104" i="16"/>
  <c r="N104" i="16"/>
  <c r="O103" i="16"/>
  <c r="N103" i="16"/>
  <c r="O102" i="16"/>
  <c r="N102" i="16"/>
  <c r="O101" i="16"/>
  <c r="N101" i="16"/>
  <c r="O100" i="16"/>
  <c r="N100" i="16"/>
  <c r="O99" i="16"/>
  <c r="N99" i="16"/>
  <c r="O98" i="16"/>
  <c r="N98" i="16"/>
  <c r="O97" i="16"/>
  <c r="N97" i="16"/>
  <c r="O96" i="16"/>
  <c r="N96" i="16"/>
  <c r="O95" i="16"/>
  <c r="N95" i="16"/>
  <c r="O94" i="16"/>
  <c r="N94" i="16"/>
  <c r="O93" i="16"/>
  <c r="N93" i="16"/>
  <c r="O92" i="16"/>
  <c r="N92" i="16"/>
  <c r="O91" i="16"/>
  <c r="N91" i="16"/>
  <c r="O90" i="16"/>
  <c r="N90" i="16"/>
  <c r="O89" i="16"/>
  <c r="N89" i="16"/>
  <c r="O88" i="16"/>
  <c r="N88" i="16"/>
  <c r="O87" i="16"/>
  <c r="N87" i="16"/>
  <c r="O86" i="16"/>
  <c r="N86" i="16"/>
  <c r="O85" i="16"/>
  <c r="N85" i="16"/>
  <c r="O84" i="16"/>
  <c r="N84" i="16"/>
  <c r="O83" i="16"/>
  <c r="N83" i="16"/>
  <c r="O82" i="16"/>
  <c r="N82" i="16"/>
  <c r="O81" i="16"/>
  <c r="N81" i="16"/>
  <c r="O80" i="16"/>
  <c r="N80" i="16"/>
  <c r="O79" i="16"/>
  <c r="N79" i="16"/>
  <c r="O78" i="16"/>
  <c r="N78" i="16"/>
  <c r="O77" i="16"/>
  <c r="N77" i="16"/>
  <c r="O76" i="16"/>
  <c r="N76" i="16"/>
  <c r="O75" i="16"/>
  <c r="N75" i="16"/>
  <c r="O74" i="16"/>
  <c r="N74" i="16"/>
  <c r="O73" i="16"/>
  <c r="N73" i="16"/>
  <c r="O72" i="16"/>
  <c r="N72" i="16"/>
  <c r="O71" i="16"/>
  <c r="N71" i="16"/>
  <c r="O70" i="16"/>
  <c r="N70" i="16"/>
  <c r="O69" i="16"/>
  <c r="N69" i="16"/>
  <c r="O68" i="16"/>
  <c r="N68" i="16"/>
  <c r="O67" i="16"/>
  <c r="N67" i="16"/>
  <c r="O66" i="16"/>
  <c r="N66" i="16"/>
  <c r="O65" i="16"/>
  <c r="N65" i="16"/>
  <c r="O64" i="16"/>
  <c r="N64" i="16"/>
  <c r="O63" i="16"/>
  <c r="N63" i="16"/>
  <c r="O62" i="16"/>
  <c r="N62" i="16"/>
  <c r="O61" i="16"/>
  <c r="N61" i="16"/>
  <c r="O60" i="16"/>
  <c r="N60" i="16"/>
  <c r="O59" i="16"/>
  <c r="N59" i="16"/>
  <c r="O58" i="16"/>
  <c r="N58" i="16"/>
  <c r="O57" i="16"/>
  <c r="N57" i="16"/>
  <c r="O56" i="16"/>
  <c r="N56" i="16"/>
  <c r="O55" i="16"/>
  <c r="N55" i="16"/>
  <c r="O54" i="16"/>
  <c r="N54" i="16"/>
  <c r="O53" i="16"/>
  <c r="N53" i="16"/>
  <c r="O52" i="16"/>
  <c r="N52" i="16"/>
  <c r="O51" i="16"/>
  <c r="N51" i="16"/>
  <c r="O50" i="16"/>
  <c r="N50" i="16"/>
  <c r="O49" i="16"/>
  <c r="N49" i="16"/>
  <c r="O48" i="16"/>
  <c r="N48" i="16"/>
  <c r="O47" i="16"/>
  <c r="N47" i="16"/>
  <c r="O46" i="16"/>
  <c r="N46" i="16"/>
  <c r="O45" i="16"/>
  <c r="N45" i="16"/>
  <c r="O44" i="16"/>
  <c r="N44" i="16"/>
  <c r="O43" i="16"/>
  <c r="N43" i="16"/>
  <c r="O42" i="16"/>
  <c r="N42" i="16"/>
  <c r="O41" i="16"/>
  <c r="N41" i="16"/>
  <c r="O40" i="16"/>
  <c r="N40" i="16"/>
  <c r="O39" i="16"/>
  <c r="N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N32" i="16"/>
  <c r="O31" i="16"/>
  <c r="N31" i="16"/>
  <c r="O30" i="16"/>
  <c r="N30" i="16"/>
  <c r="O29" i="16"/>
  <c r="N29" i="16"/>
  <c r="O28" i="16"/>
  <c r="N28" i="16"/>
  <c r="O27" i="16"/>
  <c r="N27" i="16"/>
  <c r="O26" i="16"/>
  <c r="N26" i="16"/>
  <c r="O25" i="16"/>
  <c r="N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N18" i="16"/>
  <c r="O17" i="16"/>
  <c r="N17" i="16"/>
  <c r="O16" i="16"/>
  <c r="N16" i="16"/>
  <c r="O15" i="16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4" i="16"/>
  <c r="N4" i="16"/>
  <c r="O3" i="16"/>
  <c r="N3" i="16"/>
  <c r="L1513" i="16"/>
  <c r="K1513" i="16"/>
  <c r="L1512" i="16"/>
  <c r="K1512" i="16"/>
  <c r="L1511" i="16"/>
  <c r="K1511" i="16"/>
  <c r="L1510" i="16"/>
  <c r="K1510" i="16"/>
  <c r="L1509" i="16"/>
  <c r="K1509" i="16"/>
  <c r="L1508" i="16"/>
  <c r="K1508" i="16"/>
  <c r="L1507" i="16"/>
  <c r="K1507" i="16"/>
  <c r="L1506" i="16"/>
  <c r="K1506" i="16"/>
  <c r="L1505" i="16"/>
  <c r="K1505" i="16"/>
  <c r="L1504" i="16"/>
  <c r="K1504" i="16"/>
  <c r="L1503" i="16"/>
  <c r="K1503" i="16"/>
  <c r="L1502" i="16"/>
  <c r="K1502" i="16"/>
  <c r="L1501" i="16"/>
  <c r="K1501" i="16"/>
  <c r="L1500" i="16"/>
  <c r="K1500" i="16"/>
  <c r="L1499" i="16"/>
  <c r="K1499" i="16"/>
  <c r="L1498" i="16"/>
  <c r="K1498" i="16"/>
  <c r="L1497" i="16"/>
  <c r="K1497" i="16"/>
  <c r="L1496" i="16"/>
  <c r="K1496" i="16"/>
  <c r="L1495" i="16"/>
  <c r="K1495" i="16"/>
  <c r="L1494" i="16"/>
  <c r="K1494" i="16"/>
  <c r="L1493" i="16"/>
  <c r="K1493" i="16"/>
  <c r="L1492" i="16"/>
  <c r="K1492" i="16"/>
  <c r="L1491" i="16"/>
  <c r="K1491" i="16"/>
  <c r="L1490" i="16"/>
  <c r="K1490" i="16"/>
  <c r="L1489" i="16"/>
  <c r="K1489" i="16"/>
  <c r="L1488" i="16"/>
  <c r="K1488" i="16"/>
  <c r="L1487" i="16"/>
  <c r="K1487" i="16"/>
  <c r="L1486" i="16"/>
  <c r="K1486" i="16"/>
  <c r="L1485" i="16"/>
  <c r="K1485" i="16"/>
  <c r="L1484" i="16"/>
  <c r="K1484" i="16"/>
  <c r="L1483" i="16"/>
  <c r="K1483" i="16"/>
  <c r="L1482" i="16"/>
  <c r="K1482" i="16"/>
  <c r="L1481" i="16"/>
  <c r="K1481" i="16"/>
  <c r="L1480" i="16"/>
  <c r="K1480" i="16"/>
  <c r="L1479" i="16"/>
  <c r="K1479" i="16"/>
  <c r="L1478" i="16"/>
  <c r="K1478" i="16"/>
  <c r="L1477" i="16"/>
  <c r="K1477" i="16"/>
  <c r="L1476" i="16"/>
  <c r="K1476" i="16"/>
  <c r="L1475" i="16"/>
  <c r="K1475" i="16"/>
  <c r="L1474" i="16"/>
  <c r="K1474" i="16"/>
  <c r="L1473" i="16"/>
  <c r="K1473" i="16"/>
  <c r="L1472" i="16"/>
  <c r="K1472" i="16"/>
  <c r="L1471" i="16"/>
  <c r="K1471" i="16"/>
  <c r="L1470" i="16"/>
  <c r="K1470" i="16"/>
  <c r="L1469" i="16"/>
  <c r="K1469" i="16"/>
  <c r="L1468" i="16"/>
  <c r="K1468" i="16"/>
  <c r="L1467" i="16"/>
  <c r="K1467" i="16"/>
  <c r="L1466" i="16"/>
  <c r="K1466" i="16"/>
  <c r="L1465" i="16"/>
  <c r="K1465" i="16"/>
  <c r="L1464" i="16"/>
  <c r="K1464" i="16"/>
  <c r="L1463" i="16"/>
  <c r="K1463" i="16"/>
  <c r="L1462" i="16"/>
  <c r="K1462" i="16"/>
  <c r="L1461" i="16"/>
  <c r="K1461" i="16"/>
  <c r="L1460" i="16"/>
  <c r="K1460" i="16"/>
  <c r="L1459" i="16"/>
  <c r="K1459" i="16"/>
  <c r="L1458" i="16"/>
  <c r="K1458" i="16"/>
  <c r="L1457" i="16"/>
  <c r="K1457" i="16"/>
  <c r="L1456" i="16"/>
  <c r="K1456" i="16"/>
  <c r="L1455" i="16"/>
  <c r="K1455" i="16"/>
  <c r="L1454" i="16"/>
  <c r="K1454" i="16"/>
  <c r="L1453" i="16"/>
  <c r="K1453" i="16"/>
  <c r="L1452" i="16"/>
  <c r="K1452" i="16"/>
  <c r="L1451" i="16"/>
  <c r="K1451" i="16"/>
  <c r="L1450" i="16"/>
  <c r="K1450" i="16"/>
  <c r="L1449" i="16"/>
  <c r="K1449" i="16"/>
  <c r="L1448" i="16"/>
  <c r="K1448" i="16"/>
  <c r="L1447" i="16"/>
  <c r="K1447" i="16"/>
  <c r="L1446" i="16"/>
  <c r="K1446" i="16"/>
  <c r="L1445" i="16"/>
  <c r="K1445" i="16"/>
  <c r="L1444" i="16"/>
  <c r="K1444" i="16"/>
  <c r="L1443" i="16"/>
  <c r="K1443" i="16"/>
  <c r="L1442" i="16"/>
  <c r="K1442" i="16"/>
  <c r="L1441" i="16"/>
  <c r="K1441" i="16"/>
  <c r="L1440" i="16"/>
  <c r="K1440" i="16"/>
  <c r="L1439" i="16"/>
  <c r="K1439" i="16"/>
  <c r="L1438" i="16"/>
  <c r="K1438" i="16"/>
  <c r="L1437" i="16"/>
  <c r="K1437" i="16"/>
  <c r="L1436" i="16"/>
  <c r="K1436" i="16"/>
  <c r="L1435" i="16"/>
  <c r="K1435" i="16"/>
  <c r="L1434" i="16"/>
  <c r="K1434" i="16"/>
  <c r="L1433" i="16"/>
  <c r="K1433" i="16"/>
  <c r="L1432" i="16"/>
  <c r="K1432" i="16"/>
  <c r="L1431" i="16"/>
  <c r="K1431" i="16"/>
  <c r="L1430" i="16"/>
  <c r="K1430" i="16"/>
  <c r="L1429" i="16"/>
  <c r="K1429" i="16"/>
  <c r="L1428" i="16"/>
  <c r="K1428" i="16"/>
  <c r="L1427" i="16"/>
  <c r="K1427" i="16"/>
  <c r="L1426" i="16"/>
  <c r="K1426" i="16"/>
  <c r="L1425" i="16"/>
  <c r="K1425" i="16"/>
  <c r="L1424" i="16"/>
  <c r="K1424" i="16"/>
  <c r="L1423" i="16"/>
  <c r="K1423" i="16"/>
  <c r="L1422" i="16"/>
  <c r="K1422" i="16"/>
  <c r="L1421" i="16"/>
  <c r="K1421" i="16"/>
  <c r="L1420" i="16"/>
  <c r="K1420" i="16"/>
  <c r="L1419" i="16"/>
  <c r="K1419" i="16"/>
  <c r="L1418" i="16"/>
  <c r="K1418" i="16"/>
  <c r="L1417" i="16"/>
  <c r="K1417" i="16"/>
  <c r="L1416" i="16"/>
  <c r="K1416" i="16"/>
  <c r="L1415" i="16"/>
  <c r="K1415" i="16"/>
  <c r="L1414" i="16"/>
  <c r="K1414" i="16"/>
  <c r="L1413" i="16"/>
  <c r="K1413" i="16"/>
  <c r="L1412" i="16"/>
  <c r="K1412" i="16"/>
  <c r="L1411" i="16"/>
  <c r="K1411" i="16"/>
  <c r="L1410" i="16"/>
  <c r="K1410" i="16"/>
  <c r="L1409" i="16"/>
  <c r="K1409" i="16"/>
  <c r="L1408" i="16"/>
  <c r="K1408" i="16"/>
  <c r="L1407" i="16"/>
  <c r="K1407" i="16"/>
  <c r="L1406" i="16"/>
  <c r="K1406" i="16"/>
  <c r="L1405" i="16"/>
  <c r="K1405" i="16"/>
  <c r="L1404" i="16"/>
  <c r="K1404" i="16"/>
  <c r="L1403" i="16"/>
  <c r="K1403" i="16"/>
  <c r="L1402" i="16"/>
  <c r="K1402" i="16"/>
  <c r="L1401" i="16"/>
  <c r="K1401" i="16"/>
  <c r="L1400" i="16"/>
  <c r="K1400" i="16"/>
  <c r="L1399" i="16"/>
  <c r="K1399" i="16"/>
  <c r="L1398" i="16"/>
  <c r="K1398" i="16"/>
  <c r="L1397" i="16"/>
  <c r="K1397" i="16"/>
  <c r="L1396" i="16"/>
  <c r="K1396" i="16"/>
  <c r="L1395" i="16"/>
  <c r="K1395" i="16"/>
  <c r="L1394" i="16"/>
  <c r="K1394" i="16"/>
  <c r="L1393" i="16"/>
  <c r="K1393" i="16"/>
  <c r="L1392" i="16"/>
  <c r="K1392" i="16"/>
  <c r="L1391" i="16"/>
  <c r="K1391" i="16"/>
  <c r="L1390" i="16"/>
  <c r="K1390" i="16"/>
  <c r="L1389" i="16"/>
  <c r="K1389" i="16"/>
  <c r="L1388" i="16"/>
  <c r="K1388" i="16"/>
  <c r="L1387" i="16"/>
  <c r="K1387" i="16"/>
  <c r="L1386" i="16"/>
  <c r="K1386" i="16"/>
  <c r="L1385" i="16"/>
  <c r="K1385" i="16"/>
  <c r="L1384" i="16"/>
  <c r="K1384" i="16"/>
  <c r="L1383" i="16"/>
  <c r="K1383" i="16"/>
  <c r="L1382" i="16"/>
  <c r="K1382" i="16"/>
  <c r="L1381" i="16"/>
  <c r="K1381" i="16"/>
  <c r="L1380" i="16"/>
  <c r="K1380" i="16"/>
  <c r="L1379" i="16"/>
  <c r="K1379" i="16"/>
  <c r="L1378" i="16"/>
  <c r="K1378" i="16"/>
  <c r="L1377" i="16"/>
  <c r="K1377" i="16"/>
  <c r="L1376" i="16"/>
  <c r="K1376" i="16"/>
  <c r="L1375" i="16"/>
  <c r="K1375" i="16"/>
  <c r="L1374" i="16"/>
  <c r="K1374" i="16"/>
  <c r="L1373" i="16"/>
  <c r="K1373" i="16"/>
  <c r="L1372" i="16"/>
  <c r="K1372" i="16"/>
  <c r="L1371" i="16"/>
  <c r="K1371" i="16"/>
  <c r="L1370" i="16"/>
  <c r="K1370" i="16"/>
  <c r="L1369" i="16"/>
  <c r="K1369" i="16"/>
  <c r="L1368" i="16"/>
  <c r="K1368" i="16"/>
  <c r="L1367" i="16"/>
  <c r="K1367" i="16"/>
  <c r="L1366" i="16"/>
  <c r="K1366" i="16"/>
  <c r="L1365" i="16"/>
  <c r="K1365" i="16"/>
  <c r="L1364" i="16"/>
  <c r="K1364" i="16"/>
  <c r="L1363" i="16"/>
  <c r="K1363" i="16"/>
  <c r="L1362" i="16"/>
  <c r="K1362" i="16"/>
  <c r="L1361" i="16"/>
  <c r="K1361" i="16"/>
  <c r="L1360" i="16"/>
  <c r="K1360" i="16"/>
  <c r="L1359" i="16"/>
  <c r="K1359" i="16"/>
  <c r="L1358" i="16"/>
  <c r="K1358" i="16"/>
  <c r="L1357" i="16"/>
  <c r="K1357" i="16"/>
  <c r="L1356" i="16"/>
  <c r="K1356" i="16"/>
  <c r="L1355" i="16"/>
  <c r="K1355" i="16"/>
  <c r="L1354" i="16"/>
  <c r="K1354" i="16"/>
  <c r="L1353" i="16"/>
  <c r="K1353" i="16"/>
  <c r="L1352" i="16"/>
  <c r="K1352" i="16"/>
  <c r="L1351" i="16"/>
  <c r="K1351" i="16"/>
  <c r="L1350" i="16"/>
  <c r="K1350" i="16"/>
  <c r="L1349" i="16"/>
  <c r="K1349" i="16"/>
  <c r="L1348" i="16"/>
  <c r="K1348" i="16"/>
  <c r="L1347" i="16"/>
  <c r="K1347" i="16"/>
  <c r="L1346" i="16"/>
  <c r="K1346" i="16"/>
  <c r="L1345" i="16"/>
  <c r="K1345" i="16"/>
  <c r="L1344" i="16"/>
  <c r="K1344" i="16"/>
  <c r="L1343" i="16"/>
  <c r="K1343" i="16"/>
  <c r="L1342" i="16"/>
  <c r="K1342" i="16"/>
  <c r="L1341" i="16"/>
  <c r="K1341" i="16"/>
  <c r="L1340" i="16"/>
  <c r="K1340" i="16"/>
  <c r="L1339" i="16"/>
  <c r="K1339" i="16"/>
  <c r="L1338" i="16"/>
  <c r="K1338" i="16"/>
  <c r="L1337" i="16"/>
  <c r="K1337" i="16"/>
  <c r="L1336" i="16"/>
  <c r="K1336" i="16"/>
  <c r="L1335" i="16"/>
  <c r="K1335" i="16"/>
  <c r="L1334" i="16"/>
  <c r="K1334" i="16"/>
  <c r="L1333" i="16"/>
  <c r="K1333" i="16"/>
  <c r="L1332" i="16"/>
  <c r="K1332" i="16"/>
  <c r="L1331" i="16"/>
  <c r="K1331" i="16"/>
  <c r="L1330" i="16"/>
  <c r="K1330" i="16"/>
  <c r="L1329" i="16"/>
  <c r="K1329" i="16"/>
  <c r="L1328" i="16"/>
  <c r="K1328" i="16"/>
  <c r="L1327" i="16"/>
  <c r="K1327" i="16"/>
  <c r="L1326" i="16"/>
  <c r="K1326" i="16"/>
  <c r="L1325" i="16"/>
  <c r="K1325" i="16"/>
  <c r="L1324" i="16"/>
  <c r="K1324" i="16"/>
  <c r="L1323" i="16"/>
  <c r="K1323" i="16"/>
  <c r="L1322" i="16"/>
  <c r="K1322" i="16"/>
  <c r="L1321" i="16"/>
  <c r="K1321" i="16"/>
  <c r="L1320" i="16"/>
  <c r="K1320" i="16"/>
  <c r="L1319" i="16"/>
  <c r="K1319" i="16"/>
  <c r="L1318" i="16"/>
  <c r="K1318" i="16"/>
  <c r="L1317" i="16"/>
  <c r="K1317" i="16"/>
  <c r="L1316" i="16"/>
  <c r="K1316" i="16"/>
  <c r="L1315" i="16"/>
  <c r="K1315" i="16"/>
  <c r="L1314" i="16"/>
  <c r="K1314" i="16"/>
  <c r="L1313" i="16"/>
  <c r="K1313" i="16"/>
  <c r="L1312" i="16"/>
  <c r="K1312" i="16"/>
  <c r="L1311" i="16"/>
  <c r="K1311" i="16"/>
  <c r="L1310" i="16"/>
  <c r="K1310" i="16"/>
  <c r="L1309" i="16"/>
  <c r="K1309" i="16"/>
  <c r="L1308" i="16"/>
  <c r="K1308" i="16"/>
  <c r="L1307" i="16"/>
  <c r="K1307" i="16"/>
  <c r="L1306" i="16"/>
  <c r="K1306" i="16"/>
  <c r="L1305" i="16"/>
  <c r="K1305" i="16"/>
  <c r="L1304" i="16"/>
  <c r="K1304" i="16"/>
  <c r="L1303" i="16"/>
  <c r="K1303" i="16"/>
  <c r="L1302" i="16"/>
  <c r="K1302" i="16"/>
  <c r="L1301" i="16"/>
  <c r="K1301" i="16"/>
  <c r="L1300" i="16"/>
  <c r="K1300" i="16"/>
  <c r="L1299" i="16"/>
  <c r="K1299" i="16"/>
  <c r="L1298" i="16"/>
  <c r="K1298" i="16"/>
  <c r="L1297" i="16"/>
  <c r="K1297" i="16"/>
  <c r="L1296" i="16"/>
  <c r="K1296" i="16"/>
  <c r="L1295" i="16"/>
  <c r="K1295" i="16"/>
  <c r="L1294" i="16"/>
  <c r="K1294" i="16"/>
  <c r="L1293" i="16"/>
  <c r="K1293" i="16"/>
  <c r="L1292" i="16"/>
  <c r="K1292" i="16"/>
  <c r="L1291" i="16"/>
  <c r="K1291" i="16"/>
  <c r="L1290" i="16"/>
  <c r="K1290" i="16"/>
  <c r="L1289" i="16"/>
  <c r="K1289" i="16"/>
  <c r="L1288" i="16"/>
  <c r="K1288" i="16"/>
  <c r="L1287" i="16"/>
  <c r="K1287" i="16"/>
  <c r="L1286" i="16"/>
  <c r="K1286" i="16"/>
  <c r="L1285" i="16"/>
  <c r="K1285" i="16"/>
  <c r="L1284" i="16"/>
  <c r="K1284" i="16"/>
  <c r="L1283" i="16"/>
  <c r="K1283" i="16"/>
  <c r="L1282" i="16"/>
  <c r="K1282" i="16"/>
  <c r="L1281" i="16"/>
  <c r="K1281" i="16"/>
  <c r="L1280" i="16"/>
  <c r="K1280" i="16"/>
  <c r="L1279" i="16"/>
  <c r="K1279" i="16"/>
  <c r="L1278" i="16"/>
  <c r="K1278" i="16"/>
  <c r="L1277" i="16"/>
  <c r="K1277" i="16"/>
  <c r="L1276" i="16"/>
  <c r="K1276" i="16"/>
  <c r="L1275" i="16"/>
  <c r="K1275" i="16"/>
  <c r="L1274" i="16"/>
  <c r="K1274" i="16"/>
  <c r="L1273" i="16"/>
  <c r="K1273" i="16"/>
  <c r="L1272" i="16"/>
  <c r="K1272" i="16"/>
  <c r="L1271" i="16"/>
  <c r="K1271" i="16"/>
  <c r="L1270" i="16"/>
  <c r="K1270" i="16"/>
  <c r="L1269" i="16"/>
  <c r="K1269" i="16"/>
  <c r="L1268" i="16"/>
  <c r="K1268" i="16"/>
  <c r="L1267" i="16"/>
  <c r="K1267" i="16"/>
  <c r="L1266" i="16"/>
  <c r="K1266" i="16"/>
  <c r="L1265" i="16"/>
  <c r="K1265" i="16"/>
  <c r="L1264" i="16"/>
  <c r="K1264" i="16"/>
  <c r="L1263" i="16"/>
  <c r="K1263" i="16"/>
  <c r="L1262" i="16"/>
  <c r="K1262" i="16"/>
  <c r="L1261" i="16"/>
  <c r="K1261" i="16"/>
  <c r="L1260" i="16"/>
  <c r="K1260" i="16"/>
  <c r="L1259" i="16"/>
  <c r="K1259" i="16"/>
  <c r="L1258" i="16"/>
  <c r="K1258" i="16"/>
  <c r="L1257" i="16"/>
  <c r="K1257" i="16"/>
  <c r="L1256" i="16"/>
  <c r="K1256" i="16"/>
  <c r="L1255" i="16"/>
  <c r="K1255" i="16"/>
  <c r="L1254" i="16"/>
  <c r="K1254" i="16"/>
  <c r="L1253" i="16"/>
  <c r="K1253" i="16"/>
  <c r="L1252" i="16"/>
  <c r="K1252" i="16"/>
  <c r="L1251" i="16"/>
  <c r="K1251" i="16"/>
  <c r="L1250" i="16"/>
  <c r="K1250" i="16"/>
  <c r="L1249" i="16"/>
  <c r="K1249" i="16"/>
  <c r="L1248" i="16"/>
  <c r="K1248" i="16"/>
  <c r="L1247" i="16"/>
  <c r="K1247" i="16"/>
  <c r="L1246" i="16"/>
  <c r="K1246" i="16"/>
  <c r="L1245" i="16"/>
  <c r="K1245" i="16"/>
  <c r="L1244" i="16"/>
  <c r="K1244" i="16"/>
  <c r="L1243" i="16"/>
  <c r="K1243" i="16"/>
  <c r="L1242" i="16"/>
  <c r="K1242" i="16"/>
  <c r="L1241" i="16"/>
  <c r="K1241" i="16"/>
  <c r="L1240" i="16"/>
  <c r="K1240" i="16"/>
  <c r="L1239" i="16"/>
  <c r="K1239" i="16"/>
  <c r="L1238" i="16"/>
  <c r="K1238" i="16"/>
  <c r="L1237" i="16"/>
  <c r="K1237" i="16"/>
  <c r="L1236" i="16"/>
  <c r="K1236" i="16"/>
  <c r="L1235" i="16"/>
  <c r="K1235" i="16"/>
  <c r="L1234" i="16"/>
  <c r="K1234" i="16"/>
  <c r="L1233" i="16"/>
  <c r="K1233" i="16"/>
  <c r="L1232" i="16"/>
  <c r="K1232" i="16"/>
  <c r="L1231" i="16"/>
  <c r="K1231" i="16"/>
  <c r="L1230" i="16"/>
  <c r="K1230" i="16"/>
  <c r="L1229" i="16"/>
  <c r="K1229" i="16"/>
  <c r="L1228" i="16"/>
  <c r="K1228" i="16"/>
  <c r="L1227" i="16"/>
  <c r="K1227" i="16"/>
  <c r="L1226" i="16"/>
  <c r="K1226" i="16"/>
  <c r="L1225" i="16"/>
  <c r="K1225" i="16"/>
  <c r="L1224" i="16"/>
  <c r="K1224" i="16"/>
  <c r="L1223" i="16"/>
  <c r="K1223" i="16"/>
  <c r="L1222" i="16"/>
  <c r="K1222" i="16"/>
  <c r="L1221" i="16"/>
  <c r="K1221" i="16"/>
  <c r="L1220" i="16"/>
  <c r="K1220" i="16"/>
  <c r="L1219" i="16"/>
  <c r="K1219" i="16"/>
  <c r="L1218" i="16"/>
  <c r="K1218" i="16"/>
  <c r="L1217" i="16"/>
  <c r="K1217" i="16"/>
  <c r="L1216" i="16"/>
  <c r="K1216" i="16"/>
  <c r="L1215" i="16"/>
  <c r="K1215" i="16"/>
  <c r="L1214" i="16"/>
  <c r="K1214" i="16"/>
  <c r="L1213" i="16"/>
  <c r="K1213" i="16"/>
  <c r="L1212" i="16"/>
  <c r="K1212" i="16"/>
  <c r="L1211" i="16"/>
  <c r="K1211" i="16"/>
  <c r="L1210" i="16"/>
  <c r="K1210" i="16"/>
  <c r="L1209" i="16"/>
  <c r="K1209" i="16"/>
  <c r="L1208" i="16"/>
  <c r="K1208" i="16"/>
  <c r="L1207" i="16"/>
  <c r="K1207" i="16"/>
  <c r="L1206" i="16"/>
  <c r="K1206" i="16"/>
  <c r="L1205" i="16"/>
  <c r="K1205" i="16"/>
  <c r="L1204" i="16"/>
  <c r="K1204" i="16"/>
  <c r="L1203" i="16"/>
  <c r="K1203" i="16"/>
  <c r="L1202" i="16"/>
  <c r="K1202" i="16"/>
  <c r="L1201" i="16"/>
  <c r="K1201" i="16"/>
  <c r="L1200" i="16"/>
  <c r="K1200" i="16"/>
  <c r="L1199" i="16"/>
  <c r="K1199" i="16"/>
  <c r="L1198" i="16"/>
  <c r="K1198" i="16"/>
  <c r="L1197" i="16"/>
  <c r="K1197" i="16"/>
  <c r="L1196" i="16"/>
  <c r="K1196" i="16"/>
  <c r="L1195" i="16"/>
  <c r="K1195" i="16"/>
  <c r="L1194" i="16"/>
  <c r="K1194" i="16"/>
  <c r="L1193" i="16"/>
  <c r="K1193" i="16"/>
  <c r="L1192" i="16"/>
  <c r="K1192" i="16"/>
  <c r="L1191" i="16"/>
  <c r="K1191" i="16"/>
  <c r="L1190" i="16"/>
  <c r="K1190" i="16"/>
  <c r="L1189" i="16"/>
  <c r="K1189" i="16"/>
  <c r="L1188" i="16"/>
  <c r="K1188" i="16"/>
  <c r="L1187" i="16"/>
  <c r="K1187" i="16"/>
  <c r="L1186" i="16"/>
  <c r="K1186" i="16"/>
  <c r="L1185" i="16"/>
  <c r="K1185" i="16"/>
  <c r="L1184" i="16"/>
  <c r="K1184" i="16"/>
  <c r="L1183" i="16"/>
  <c r="K1183" i="16"/>
  <c r="L1182" i="16"/>
  <c r="K1182" i="16"/>
  <c r="L1181" i="16"/>
  <c r="K1181" i="16"/>
  <c r="L1180" i="16"/>
  <c r="K1180" i="16"/>
  <c r="L1179" i="16"/>
  <c r="K1179" i="16"/>
  <c r="L1178" i="16"/>
  <c r="K1178" i="16"/>
  <c r="L1177" i="16"/>
  <c r="K1177" i="16"/>
  <c r="L1176" i="16"/>
  <c r="K1176" i="16"/>
  <c r="L1175" i="16"/>
  <c r="K1175" i="16"/>
  <c r="L1174" i="16"/>
  <c r="K1174" i="16"/>
  <c r="L1173" i="16"/>
  <c r="K1173" i="16"/>
  <c r="L1172" i="16"/>
  <c r="K1172" i="16"/>
  <c r="L1171" i="16"/>
  <c r="K1171" i="16"/>
  <c r="L1170" i="16"/>
  <c r="K1170" i="16"/>
  <c r="L1169" i="16"/>
  <c r="K1169" i="16"/>
  <c r="L1168" i="16"/>
  <c r="K1168" i="16"/>
  <c r="L1167" i="16"/>
  <c r="K1167" i="16"/>
  <c r="L1166" i="16"/>
  <c r="K1166" i="16"/>
  <c r="L1165" i="16"/>
  <c r="K1165" i="16"/>
  <c r="L1164" i="16"/>
  <c r="K1164" i="16"/>
  <c r="L1163" i="16"/>
  <c r="K1163" i="16"/>
  <c r="L1162" i="16"/>
  <c r="K1162" i="16"/>
  <c r="L1161" i="16"/>
  <c r="K1161" i="16"/>
  <c r="L1160" i="16"/>
  <c r="K1160" i="16"/>
  <c r="L1159" i="16"/>
  <c r="K1159" i="16"/>
  <c r="L1158" i="16"/>
  <c r="K1158" i="16"/>
  <c r="L1157" i="16"/>
  <c r="K1157" i="16"/>
  <c r="L1156" i="16"/>
  <c r="K1156" i="16"/>
  <c r="L1155" i="16"/>
  <c r="K1155" i="16"/>
  <c r="L1154" i="16"/>
  <c r="K1154" i="16"/>
  <c r="L1153" i="16"/>
  <c r="K1153" i="16"/>
  <c r="L1152" i="16"/>
  <c r="K1152" i="16"/>
  <c r="L1151" i="16"/>
  <c r="K1151" i="16"/>
  <c r="L1150" i="16"/>
  <c r="K1150" i="16"/>
  <c r="L1149" i="16"/>
  <c r="K1149" i="16"/>
  <c r="L1148" i="16"/>
  <c r="K1148" i="16"/>
  <c r="L1147" i="16"/>
  <c r="K1147" i="16"/>
  <c r="L1146" i="16"/>
  <c r="K1146" i="16"/>
  <c r="L1145" i="16"/>
  <c r="K1145" i="16"/>
  <c r="L1144" i="16"/>
  <c r="K1144" i="16"/>
  <c r="L1143" i="16"/>
  <c r="K1143" i="16"/>
  <c r="L1142" i="16"/>
  <c r="K1142" i="16"/>
  <c r="L1141" i="16"/>
  <c r="K1141" i="16"/>
  <c r="L1140" i="16"/>
  <c r="K1140" i="16"/>
  <c r="L1139" i="16"/>
  <c r="K1139" i="16"/>
  <c r="L1138" i="16"/>
  <c r="K1138" i="16"/>
  <c r="L1137" i="16"/>
  <c r="K1137" i="16"/>
  <c r="L1136" i="16"/>
  <c r="K1136" i="16"/>
  <c r="L1135" i="16"/>
  <c r="K1135" i="16"/>
  <c r="L1134" i="16"/>
  <c r="K1134" i="16"/>
  <c r="L1133" i="16"/>
  <c r="K1133" i="16"/>
  <c r="L1132" i="16"/>
  <c r="K1132" i="16"/>
  <c r="L1131" i="16"/>
  <c r="K1131" i="16"/>
  <c r="L1130" i="16"/>
  <c r="K1130" i="16"/>
  <c r="L1129" i="16"/>
  <c r="K1129" i="16"/>
  <c r="L1128" i="16"/>
  <c r="K1128" i="16"/>
  <c r="L1127" i="16"/>
  <c r="K1127" i="16"/>
  <c r="L1126" i="16"/>
  <c r="K1126" i="16"/>
  <c r="L1125" i="16"/>
  <c r="K1125" i="16"/>
  <c r="L1124" i="16"/>
  <c r="K1124" i="16"/>
  <c r="L1123" i="16"/>
  <c r="K1123" i="16"/>
  <c r="L1122" i="16"/>
  <c r="K1122" i="16"/>
  <c r="L1121" i="16"/>
  <c r="K1121" i="16"/>
  <c r="L1120" i="16"/>
  <c r="K1120" i="16"/>
  <c r="L1119" i="16"/>
  <c r="K1119" i="16"/>
  <c r="L1118" i="16"/>
  <c r="K1118" i="16"/>
  <c r="L1117" i="16"/>
  <c r="K1117" i="16"/>
  <c r="L1116" i="16"/>
  <c r="K1116" i="16"/>
  <c r="L1115" i="16"/>
  <c r="K1115" i="16"/>
  <c r="L1114" i="16"/>
  <c r="K1114" i="16"/>
  <c r="L1113" i="16"/>
  <c r="K1113" i="16"/>
  <c r="L1112" i="16"/>
  <c r="K1112" i="16"/>
  <c r="L1111" i="16"/>
  <c r="K1111" i="16"/>
  <c r="L1110" i="16"/>
  <c r="K1110" i="16"/>
  <c r="L1109" i="16"/>
  <c r="K1109" i="16"/>
  <c r="L1108" i="16"/>
  <c r="K1108" i="16"/>
  <c r="L1107" i="16"/>
  <c r="K1107" i="16"/>
  <c r="L1106" i="16"/>
  <c r="K1106" i="16"/>
  <c r="L1105" i="16"/>
  <c r="K1105" i="16"/>
  <c r="L1104" i="16"/>
  <c r="K1104" i="16"/>
  <c r="L1103" i="16"/>
  <c r="K1103" i="16"/>
  <c r="L1102" i="16"/>
  <c r="K1102" i="16"/>
  <c r="L1101" i="16"/>
  <c r="K1101" i="16"/>
  <c r="L1100" i="16"/>
  <c r="K1100" i="16"/>
  <c r="L1099" i="16"/>
  <c r="K1099" i="16"/>
  <c r="L1098" i="16"/>
  <c r="K1098" i="16"/>
  <c r="L1097" i="16"/>
  <c r="K1097" i="16"/>
  <c r="L1096" i="16"/>
  <c r="K1096" i="16"/>
  <c r="L1095" i="16"/>
  <c r="K1095" i="16"/>
  <c r="L1094" i="16"/>
  <c r="K1094" i="16"/>
  <c r="L1093" i="16"/>
  <c r="K1093" i="16"/>
  <c r="L1092" i="16"/>
  <c r="K1092" i="16"/>
  <c r="L1091" i="16"/>
  <c r="K1091" i="16"/>
  <c r="L1090" i="16"/>
  <c r="K1090" i="16"/>
  <c r="L1089" i="16"/>
  <c r="K1089" i="16"/>
  <c r="L1088" i="16"/>
  <c r="K1088" i="16"/>
  <c r="L1087" i="16"/>
  <c r="K1087" i="16"/>
  <c r="L1086" i="16"/>
  <c r="K1086" i="16"/>
  <c r="L1085" i="16"/>
  <c r="K1085" i="16"/>
  <c r="L1084" i="16"/>
  <c r="K1084" i="16"/>
  <c r="L1083" i="16"/>
  <c r="K1083" i="16"/>
  <c r="L1082" i="16"/>
  <c r="K1082" i="16"/>
  <c r="L1081" i="16"/>
  <c r="K1081" i="16"/>
  <c r="L1080" i="16"/>
  <c r="K1080" i="16"/>
  <c r="L1079" i="16"/>
  <c r="K1079" i="16"/>
  <c r="L1078" i="16"/>
  <c r="K1078" i="16"/>
  <c r="L1077" i="16"/>
  <c r="K1077" i="16"/>
  <c r="L1076" i="16"/>
  <c r="K1076" i="16"/>
  <c r="L1075" i="16"/>
  <c r="K1075" i="16"/>
  <c r="L1074" i="16"/>
  <c r="K1074" i="16"/>
  <c r="L1073" i="16"/>
  <c r="K1073" i="16"/>
  <c r="L1072" i="16"/>
  <c r="K1072" i="16"/>
  <c r="L1071" i="16"/>
  <c r="K1071" i="16"/>
  <c r="L1070" i="16"/>
  <c r="K1070" i="16"/>
  <c r="L1069" i="16"/>
  <c r="K1069" i="16"/>
  <c r="L1068" i="16"/>
  <c r="K1068" i="16"/>
  <c r="L1067" i="16"/>
  <c r="K1067" i="16"/>
  <c r="L1066" i="16"/>
  <c r="K1066" i="16"/>
  <c r="L1065" i="16"/>
  <c r="K1065" i="16"/>
  <c r="L1064" i="16"/>
  <c r="K1064" i="16"/>
  <c r="L1063" i="16"/>
  <c r="K1063" i="16"/>
  <c r="L1062" i="16"/>
  <c r="K1062" i="16"/>
  <c r="L1061" i="16"/>
  <c r="K1061" i="16"/>
  <c r="L1060" i="16"/>
  <c r="K1060" i="16"/>
  <c r="L1059" i="16"/>
  <c r="K1059" i="16"/>
  <c r="L1058" i="16"/>
  <c r="K1058" i="16"/>
  <c r="L1057" i="16"/>
  <c r="K1057" i="16"/>
  <c r="L1056" i="16"/>
  <c r="K1056" i="16"/>
  <c r="L1055" i="16"/>
  <c r="K1055" i="16"/>
  <c r="L1054" i="16"/>
  <c r="K1054" i="16"/>
  <c r="L1053" i="16"/>
  <c r="K1053" i="16"/>
  <c r="L1052" i="16"/>
  <c r="K1052" i="16"/>
  <c r="L1051" i="16"/>
  <c r="K1051" i="16"/>
  <c r="L1050" i="16"/>
  <c r="K1050" i="16"/>
  <c r="L1049" i="16"/>
  <c r="K1049" i="16"/>
  <c r="L1048" i="16"/>
  <c r="K1048" i="16"/>
  <c r="L1047" i="16"/>
  <c r="K1047" i="16"/>
  <c r="L1046" i="16"/>
  <c r="K1046" i="16"/>
  <c r="L1045" i="16"/>
  <c r="K1045" i="16"/>
  <c r="L1044" i="16"/>
  <c r="K1044" i="16"/>
  <c r="L1043" i="16"/>
  <c r="K1043" i="16"/>
  <c r="L1042" i="16"/>
  <c r="K1042" i="16"/>
  <c r="L1041" i="16"/>
  <c r="K1041" i="16"/>
  <c r="L1040" i="16"/>
  <c r="K1040" i="16"/>
  <c r="L1039" i="16"/>
  <c r="K1039" i="16"/>
  <c r="L1038" i="16"/>
  <c r="K1038" i="16"/>
  <c r="L1037" i="16"/>
  <c r="K1037" i="16"/>
  <c r="L1036" i="16"/>
  <c r="K1036" i="16"/>
  <c r="L1035" i="16"/>
  <c r="K1035" i="16"/>
  <c r="L1034" i="16"/>
  <c r="K1034" i="16"/>
  <c r="L1033" i="16"/>
  <c r="K1033" i="16"/>
  <c r="L1032" i="16"/>
  <c r="K1032" i="16"/>
  <c r="L1031" i="16"/>
  <c r="K1031" i="16"/>
  <c r="L1030" i="16"/>
  <c r="K1030" i="16"/>
  <c r="L1029" i="16"/>
  <c r="K1029" i="16"/>
  <c r="L1028" i="16"/>
  <c r="K1028" i="16"/>
  <c r="L1027" i="16"/>
  <c r="K1027" i="16"/>
  <c r="L1026" i="16"/>
  <c r="K1026" i="16"/>
  <c r="L1025" i="16"/>
  <c r="K1025" i="16"/>
  <c r="L1024" i="16"/>
  <c r="K1024" i="16"/>
  <c r="L1023" i="16"/>
  <c r="K1023" i="16"/>
  <c r="L1022" i="16"/>
  <c r="K1022" i="16"/>
  <c r="L1021" i="16"/>
  <c r="K1021" i="16"/>
  <c r="L1020" i="16"/>
  <c r="K1020" i="16"/>
  <c r="L1019" i="16"/>
  <c r="K1019" i="16"/>
  <c r="L1018" i="16"/>
  <c r="K1018" i="16"/>
  <c r="L1017" i="16"/>
  <c r="K1017" i="16"/>
  <c r="L1016" i="16"/>
  <c r="K1016" i="16"/>
  <c r="L1015" i="16"/>
  <c r="K1015" i="16"/>
  <c r="L1014" i="16"/>
  <c r="K1014" i="16"/>
  <c r="L1013" i="16"/>
  <c r="K1013" i="16"/>
  <c r="L1012" i="16"/>
  <c r="K1012" i="16"/>
  <c r="L1011" i="16"/>
  <c r="K1011" i="16"/>
  <c r="L1010" i="16"/>
  <c r="K1010" i="16"/>
  <c r="L1009" i="16"/>
  <c r="K1009" i="16"/>
  <c r="L1008" i="16"/>
  <c r="K1008" i="16"/>
  <c r="L1007" i="16"/>
  <c r="K1007" i="16"/>
  <c r="L1006" i="16"/>
  <c r="K1006" i="16"/>
  <c r="L1005" i="16"/>
  <c r="K1005" i="16"/>
  <c r="L1004" i="16"/>
  <c r="K1004" i="16"/>
  <c r="L1003" i="16"/>
  <c r="K1003" i="16"/>
  <c r="L1002" i="16"/>
  <c r="K1002" i="16"/>
  <c r="L1001" i="16"/>
  <c r="K1001" i="16"/>
  <c r="L1000" i="16"/>
  <c r="K1000" i="16"/>
  <c r="L999" i="16"/>
  <c r="K999" i="16"/>
  <c r="L998" i="16"/>
  <c r="K998" i="16"/>
  <c r="L997" i="16"/>
  <c r="K997" i="16"/>
  <c r="L996" i="16"/>
  <c r="K996" i="16"/>
  <c r="L995" i="16"/>
  <c r="K995" i="16"/>
  <c r="L994" i="16"/>
  <c r="K994" i="16"/>
  <c r="L993" i="16"/>
  <c r="K993" i="16"/>
  <c r="L992" i="16"/>
  <c r="K992" i="16"/>
  <c r="L991" i="16"/>
  <c r="K991" i="16"/>
  <c r="L990" i="16"/>
  <c r="K990" i="16"/>
  <c r="L989" i="16"/>
  <c r="K989" i="16"/>
  <c r="L988" i="16"/>
  <c r="K988" i="16"/>
  <c r="L987" i="16"/>
  <c r="K987" i="16"/>
  <c r="L986" i="16"/>
  <c r="K986" i="16"/>
  <c r="L985" i="16"/>
  <c r="K985" i="16"/>
  <c r="L984" i="16"/>
  <c r="K984" i="16"/>
  <c r="L983" i="16"/>
  <c r="K983" i="16"/>
  <c r="L982" i="16"/>
  <c r="K982" i="16"/>
  <c r="L981" i="16"/>
  <c r="K981" i="16"/>
  <c r="L980" i="16"/>
  <c r="K980" i="16"/>
  <c r="L979" i="16"/>
  <c r="K979" i="16"/>
  <c r="L978" i="16"/>
  <c r="K978" i="16"/>
  <c r="L977" i="16"/>
  <c r="K977" i="16"/>
  <c r="L976" i="16"/>
  <c r="K976" i="16"/>
  <c r="L975" i="16"/>
  <c r="K975" i="16"/>
  <c r="L974" i="16"/>
  <c r="K974" i="16"/>
  <c r="L973" i="16"/>
  <c r="K973" i="16"/>
  <c r="L972" i="16"/>
  <c r="K972" i="16"/>
  <c r="L971" i="16"/>
  <c r="K971" i="16"/>
  <c r="L970" i="16"/>
  <c r="K970" i="16"/>
  <c r="L969" i="16"/>
  <c r="K969" i="16"/>
  <c r="L968" i="16"/>
  <c r="K968" i="16"/>
  <c r="L967" i="16"/>
  <c r="K967" i="16"/>
  <c r="L966" i="16"/>
  <c r="K966" i="16"/>
  <c r="L965" i="16"/>
  <c r="K965" i="16"/>
  <c r="L964" i="16"/>
  <c r="K964" i="16"/>
  <c r="L963" i="16"/>
  <c r="K963" i="16"/>
  <c r="L962" i="16"/>
  <c r="K962" i="16"/>
  <c r="L961" i="16"/>
  <c r="K961" i="16"/>
  <c r="L960" i="16"/>
  <c r="K960" i="16"/>
  <c r="L959" i="16"/>
  <c r="K959" i="16"/>
  <c r="L958" i="16"/>
  <c r="K958" i="16"/>
  <c r="L957" i="16"/>
  <c r="K957" i="16"/>
  <c r="L956" i="16"/>
  <c r="K956" i="16"/>
  <c r="L955" i="16"/>
  <c r="K955" i="16"/>
  <c r="L954" i="16"/>
  <c r="K954" i="16"/>
  <c r="L953" i="16"/>
  <c r="K953" i="16"/>
  <c r="L952" i="16"/>
  <c r="K952" i="16"/>
  <c r="L951" i="16"/>
  <c r="K951" i="16"/>
  <c r="L950" i="16"/>
  <c r="K950" i="16"/>
  <c r="L949" i="16"/>
  <c r="K949" i="16"/>
  <c r="L948" i="16"/>
  <c r="K948" i="16"/>
  <c r="L947" i="16"/>
  <c r="K947" i="16"/>
  <c r="L946" i="16"/>
  <c r="K946" i="16"/>
  <c r="L945" i="16"/>
  <c r="K945" i="16"/>
  <c r="L944" i="16"/>
  <c r="K944" i="16"/>
  <c r="L943" i="16"/>
  <c r="K943" i="16"/>
  <c r="L942" i="16"/>
  <c r="K942" i="16"/>
  <c r="L941" i="16"/>
  <c r="K941" i="16"/>
  <c r="L940" i="16"/>
  <c r="K940" i="16"/>
  <c r="L939" i="16"/>
  <c r="K939" i="16"/>
  <c r="L938" i="16"/>
  <c r="K938" i="16"/>
  <c r="L937" i="16"/>
  <c r="K937" i="16"/>
  <c r="L936" i="16"/>
  <c r="K936" i="16"/>
  <c r="L935" i="16"/>
  <c r="K935" i="16"/>
  <c r="L934" i="16"/>
  <c r="K934" i="16"/>
  <c r="L933" i="16"/>
  <c r="K933" i="16"/>
  <c r="L932" i="16"/>
  <c r="K932" i="16"/>
  <c r="L931" i="16"/>
  <c r="K931" i="16"/>
  <c r="L930" i="16"/>
  <c r="K930" i="16"/>
  <c r="L929" i="16"/>
  <c r="K929" i="16"/>
  <c r="L928" i="16"/>
  <c r="K928" i="16"/>
  <c r="L927" i="16"/>
  <c r="K927" i="16"/>
  <c r="L926" i="16"/>
  <c r="K926" i="16"/>
  <c r="L925" i="16"/>
  <c r="K925" i="16"/>
  <c r="L924" i="16"/>
  <c r="K924" i="16"/>
  <c r="L923" i="16"/>
  <c r="K923" i="16"/>
  <c r="L922" i="16"/>
  <c r="K922" i="16"/>
  <c r="L921" i="16"/>
  <c r="K921" i="16"/>
  <c r="L920" i="16"/>
  <c r="K920" i="16"/>
  <c r="L919" i="16"/>
  <c r="K919" i="16"/>
  <c r="L918" i="16"/>
  <c r="K918" i="16"/>
  <c r="L917" i="16"/>
  <c r="K917" i="16"/>
  <c r="L916" i="16"/>
  <c r="K916" i="16"/>
  <c r="L915" i="16"/>
  <c r="K915" i="16"/>
  <c r="L914" i="16"/>
  <c r="K914" i="16"/>
  <c r="L913" i="16"/>
  <c r="K913" i="16"/>
  <c r="L912" i="16"/>
  <c r="K912" i="16"/>
  <c r="L911" i="16"/>
  <c r="K911" i="16"/>
  <c r="L910" i="16"/>
  <c r="K910" i="16"/>
  <c r="L909" i="16"/>
  <c r="K909" i="16"/>
  <c r="L908" i="16"/>
  <c r="K908" i="16"/>
  <c r="L907" i="16"/>
  <c r="K907" i="16"/>
  <c r="L906" i="16"/>
  <c r="K906" i="16"/>
  <c r="L905" i="16"/>
  <c r="K905" i="16"/>
  <c r="L904" i="16"/>
  <c r="K904" i="16"/>
  <c r="L903" i="16"/>
  <c r="K903" i="16"/>
  <c r="L902" i="16"/>
  <c r="K902" i="16"/>
  <c r="L901" i="16"/>
  <c r="K901" i="16"/>
  <c r="L900" i="16"/>
  <c r="K900" i="16"/>
  <c r="L899" i="16"/>
  <c r="K899" i="16"/>
  <c r="L898" i="16"/>
  <c r="K898" i="16"/>
  <c r="L897" i="16"/>
  <c r="K897" i="16"/>
  <c r="L896" i="16"/>
  <c r="K896" i="16"/>
  <c r="L895" i="16"/>
  <c r="K895" i="16"/>
  <c r="L894" i="16"/>
  <c r="K894" i="16"/>
  <c r="L893" i="16"/>
  <c r="K893" i="16"/>
  <c r="L892" i="16"/>
  <c r="K892" i="16"/>
  <c r="L891" i="16"/>
  <c r="K891" i="16"/>
  <c r="L890" i="16"/>
  <c r="K890" i="16"/>
  <c r="L889" i="16"/>
  <c r="K889" i="16"/>
  <c r="L888" i="16"/>
  <c r="K888" i="16"/>
  <c r="L887" i="16"/>
  <c r="K887" i="16"/>
  <c r="L886" i="16"/>
  <c r="K886" i="16"/>
  <c r="L885" i="16"/>
  <c r="K885" i="16"/>
  <c r="L884" i="16"/>
  <c r="K884" i="16"/>
  <c r="L883" i="16"/>
  <c r="K883" i="16"/>
  <c r="L882" i="16"/>
  <c r="K882" i="16"/>
  <c r="L881" i="16"/>
  <c r="K881" i="16"/>
  <c r="L880" i="16"/>
  <c r="K880" i="16"/>
  <c r="L879" i="16"/>
  <c r="K879" i="16"/>
  <c r="L878" i="16"/>
  <c r="K878" i="16"/>
  <c r="L877" i="16"/>
  <c r="K877" i="16"/>
  <c r="L876" i="16"/>
  <c r="K876" i="16"/>
  <c r="L875" i="16"/>
  <c r="K875" i="16"/>
  <c r="L874" i="16"/>
  <c r="K874" i="16"/>
  <c r="L873" i="16"/>
  <c r="K873" i="16"/>
  <c r="L872" i="16"/>
  <c r="K872" i="16"/>
  <c r="L871" i="16"/>
  <c r="K871" i="16"/>
  <c r="L870" i="16"/>
  <c r="K870" i="16"/>
  <c r="L869" i="16"/>
  <c r="K869" i="16"/>
  <c r="L868" i="16"/>
  <c r="K868" i="16"/>
  <c r="L867" i="16"/>
  <c r="K867" i="16"/>
  <c r="L866" i="16"/>
  <c r="K866" i="16"/>
  <c r="L865" i="16"/>
  <c r="K865" i="16"/>
  <c r="L864" i="16"/>
  <c r="K864" i="16"/>
  <c r="L863" i="16"/>
  <c r="K863" i="16"/>
  <c r="L862" i="16"/>
  <c r="K862" i="16"/>
  <c r="L861" i="16"/>
  <c r="K861" i="16"/>
  <c r="L860" i="16"/>
  <c r="K860" i="16"/>
  <c r="L859" i="16"/>
  <c r="K859" i="16"/>
  <c r="L858" i="16"/>
  <c r="K858" i="16"/>
  <c r="L857" i="16"/>
  <c r="K857" i="16"/>
  <c r="L856" i="16"/>
  <c r="K856" i="16"/>
  <c r="L855" i="16"/>
  <c r="K855" i="16"/>
  <c r="L854" i="16"/>
  <c r="K854" i="16"/>
  <c r="L853" i="16"/>
  <c r="K853" i="16"/>
  <c r="L852" i="16"/>
  <c r="K852" i="16"/>
  <c r="L851" i="16"/>
  <c r="K851" i="16"/>
  <c r="L850" i="16"/>
  <c r="K850" i="16"/>
  <c r="L849" i="16"/>
  <c r="K849" i="16"/>
  <c r="L848" i="16"/>
  <c r="K848" i="16"/>
  <c r="L847" i="16"/>
  <c r="K847" i="16"/>
  <c r="L846" i="16"/>
  <c r="K846" i="16"/>
  <c r="L845" i="16"/>
  <c r="K845" i="16"/>
  <c r="L844" i="16"/>
  <c r="K844" i="16"/>
  <c r="L843" i="16"/>
  <c r="K843" i="16"/>
  <c r="L842" i="16"/>
  <c r="K842" i="16"/>
  <c r="L841" i="16"/>
  <c r="K841" i="16"/>
  <c r="L840" i="16"/>
  <c r="K840" i="16"/>
  <c r="L839" i="16"/>
  <c r="K839" i="16"/>
  <c r="L838" i="16"/>
  <c r="K838" i="16"/>
  <c r="L837" i="16"/>
  <c r="K837" i="16"/>
  <c r="L836" i="16"/>
  <c r="K836" i="16"/>
  <c r="L835" i="16"/>
  <c r="K835" i="16"/>
  <c r="L834" i="16"/>
  <c r="K834" i="16"/>
  <c r="L833" i="16"/>
  <c r="K833" i="16"/>
  <c r="L832" i="16"/>
  <c r="K832" i="16"/>
  <c r="L831" i="16"/>
  <c r="K831" i="16"/>
  <c r="L830" i="16"/>
  <c r="K830" i="16"/>
  <c r="L829" i="16"/>
  <c r="K829" i="16"/>
  <c r="L828" i="16"/>
  <c r="K828" i="16"/>
  <c r="L827" i="16"/>
  <c r="K827" i="16"/>
  <c r="L826" i="16"/>
  <c r="K826" i="16"/>
  <c r="L825" i="16"/>
  <c r="K825" i="16"/>
  <c r="L824" i="16"/>
  <c r="K824" i="16"/>
  <c r="L823" i="16"/>
  <c r="K823" i="16"/>
  <c r="L822" i="16"/>
  <c r="K822" i="16"/>
  <c r="L821" i="16"/>
  <c r="K821" i="16"/>
  <c r="L820" i="16"/>
  <c r="K820" i="16"/>
  <c r="L819" i="16"/>
  <c r="K819" i="16"/>
  <c r="L818" i="16"/>
  <c r="K818" i="16"/>
  <c r="L817" i="16"/>
  <c r="K817" i="16"/>
  <c r="L816" i="16"/>
  <c r="K816" i="16"/>
  <c r="L815" i="16"/>
  <c r="K815" i="16"/>
  <c r="L814" i="16"/>
  <c r="K814" i="16"/>
  <c r="L813" i="16"/>
  <c r="K813" i="16"/>
  <c r="L812" i="16"/>
  <c r="K812" i="16"/>
  <c r="L811" i="16"/>
  <c r="K811" i="16"/>
  <c r="L810" i="16"/>
  <c r="K810" i="16"/>
  <c r="L809" i="16"/>
  <c r="K809" i="16"/>
  <c r="L808" i="16"/>
  <c r="K808" i="16"/>
  <c r="L807" i="16"/>
  <c r="K807" i="16"/>
  <c r="L806" i="16"/>
  <c r="K806" i="16"/>
  <c r="L805" i="16"/>
  <c r="K805" i="16"/>
  <c r="L804" i="16"/>
  <c r="K804" i="16"/>
  <c r="L803" i="16"/>
  <c r="K803" i="16"/>
  <c r="L802" i="16"/>
  <c r="K802" i="16"/>
  <c r="L801" i="16"/>
  <c r="K801" i="16"/>
  <c r="L800" i="16"/>
  <c r="K800" i="16"/>
  <c r="L799" i="16"/>
  <c r="K799" i="16"/>
  <c r="L798" i="16"/>
  <c r="K798" i="16"/>
  <c r="L797" i="16"/>
  <c r="K797" i="16"/>
  <c r="L796" i="16"/>
  <c r="K796" i="16"/>
  <c r="L795" i="16"/>
  <c r="K795" i="16"/>
  <c r="L794" i="16"/>
  <c r="K794" i="16"/>
  <c r="L793" i="16"/>
  <c r="K793" i="16"/>
  <c r="L792" i="16"/>
  <c r="K792" i="16"/>
  <c r="L791" i="16"/>
  <c r="K791" i="16"/>
  <c r="L790" i="16"/>
  <c r="K790" i="16"/>
  <c r="L789" i="16"/>
  <c r="K789" i="16"/>
  <c r="L788" i="16"/>
  <c r="K788" i="16"/>
  <c r="L787" i="16"/>
  <c r="K787" i="16"/>
  <c r="L786" i="16"/>
  <c r="K786" i="16"/>
  <c r="L785" i="16"/>
  <c r="K785" i="16"/>
  <c r="L784" i="16"/>
  <c r="K784" i="16"/>
  <c r="L783" i="16"/>
  <c r="K783" i="16"/>
  <c r="L782" i="16"/>
  <c r="K782" i="16"/>
  <c r="L781" i="16"/>
  <c r="K781" i="16"/>
  <c r="L780" i="16"/>
  <c r="K780" i="16"/>
  <c r="L779" i="16"/>
  <c r="K779" i="16"/>
  <c r="L778" i="16"/>
  <c r="K778" i="16"/>
  <c r="L777" i="16"/>
  <c r="K777" i="16"/>
  <c r="L776" i="16"/>
  <c r="K776" i="16"/>
  <c r="L775" i="16"/>
  <c r="K775" i="16"/>
  <c r="L774" i="16"/>
  <c r="K774" i="16"/>
  <c r="L773" i="16"/>
  <c r="K773" i="16"/>
  <c r="L772" i="16"/>
  <c r="K772" i="16"/>
  <c r="L771" i="16"/>
  <c r="K771" i="16"/>
  <c r="L770" i="16"/>
  <c r="K770" i="16"/>
  <c r="L769" i="16"/>
  <c r="K769" i="16"/>
  <c r="L768" i="16"/>
  <c r="K768" i="16"/>
  <c r="L767" i="16"/>
  <c r="K767" i="16"/>
  <c r="L766" i="16"/>
  <c r="K766" i="16"/>
  <c r="L765" i="16"/>
  <c r="K765" i="16"/>
  <c r="L764" i="16"/>
  <c r="K764" i="16"/>
  <c r="L763" i="16"/>
  <c r="K763" i="16"/>
  <c r="L762" i="16"/>
  <c r="K762" i="16"/>
  <c r="L761" i="16"/>
  <c r="K761" i="16"/>
  <c r="L760" i="16"/>
  <c r="K760" i="16"/>
  <c r="L759" i="16"/>
  <c r="K759" i="16"/>
  <c r="L758" i="16"/>
  <c r="K758" i="16"/>
  <c r="L757" i="16"/>
  <c r="K757" i="16"/>
  <c r="L756" i="16"/>
  <c r="K756" i="16"/>
  <c r="L755" i="16"/>
  <c r="K755" i="16"/>
  <c r="L754" i="16"/>
  <c r="K754" i="16"/>
  <c r="L753" i="16"/>
  <c r="K753" i="16"/>
  <c r="L752" i="16"/>
  <c r="K752" i="16"/>
  <c r="L751" i="16"/>
  <c r="K751" i="16"/>
  <c r="L750" i="16"/>
  <c r="K750" i="16"/>
  <c r="L749" i="16"/>
  <c r="K749" i="16"/>
  <c r="L748" i="16"/>
  <c r="K748" i="16"/>
  <c r="L747" i="16"/>
  <c r="K747" i="16"/>
  <c r="L746" i="16"/>
  <c r="K746" i="16"/>
  <c r="L745" i="16"/>
  <c r="K745" i="16"/>
  <c r="L744" i="16"/>
  <c r="K744" i="16"/>
  <c r="L743" i="16"/>
  <c r="K743" i="16"/>
  <c r="L742" i="16"/>
  <c r="K742" i="16"/>
  <c r="L741" i="16"/>
  <c r="K741" i="16"/>
  <c r="L740" i="16"/>
  <c r="K740" i="16"/>
  <c r="L739" i="16"/>
  <c r="K739" i="16"/>
  <c r="L738" i="16"/>
  <c r="K738" i="16"/>
  <c r="L737" i="16"/>
  <c r="K737" i="16"/>
  <c r="L736" i="16"/>
  <c r="K736" i="16"/>
  <c r="L735" i="16"/>
  <c r="K735" i="16"/>
  <c r="L734" i="16"/>
  <c r="K734" i="16"/>
  <c r="L733" i="16"/>
  <c r="K733" i="16"/>
  <c r="L732" i="16"/>
  <c r="K732" i="16"/>
  <c r="L731" i="16"/>
  <c r="K731" i="16"/>
  <c r="L730" i="16"/>
  <c r="K730" i="16"/>
  <c r="L729" i="16"/>
  <c r="K729" i="16"/>
  <c r="L728" i="16"/>
  <c r="K728" i="16"/>
  <c r="L727" i="16"/>
  <c r="K727" i="16"/>
  <c r="L726" i="16"/>
  <c r="K726" i="16"/>
  <c r="L725" i="16"/>
  <c r="K725" i="16"/>
  <c r="L724" i="16"/>
  <c r="K724" i="16"/>
  <c r="L723" i="16"/>
  <c r="K723" i="16"/>
  <c r="L722" i="16"/>
  <c r="K722" i="16"/>
  <c r="L721" i="16"/>
  <c r="K721" i="16"/>
  <c r="L720" i="16"/>
  <c r="K720" i="16"/>
  <c r="L719" i="16"/>
  <c r="K719" i="16"/>
  <c r="L718" i="16"/>
  <c r="K718" i="16"/>
  <c r="L717" i="16"/>
  <c r="K717" i="16"/>
  <c r="L716" i="16"/>
  <c r="K716" i="16"/>
  <c r="L715" i="16"/>
  <c r="K715" i="16"/>
  <c r="L714" i="16"/>
  <c r="K714" i="16"/>
  <c r="L713" i="16"/>
  <c r="K713" i="16"/>
  <c r="L712" i="16"/>
  <c r="K712" i="16"/>
  <c r="L711" i="16"/>
  <c r="K711" i="16"/>
  <c r="L710" i="16"/>
  <c r="K710" i="16"/>
  <c r="L709" i="16"/>
  <c r="K709" i="16"/>
  <c r="L708" i="16"/>
  <c r="K708" i="16"/>
  <c r="L707" i="16"/>
  <c r="K707" i="16"/>
  <c r="L706" i="16"/>
  <c r="K706" i="16"/>
  <c r="L705" i="16"/>
  <c r="K705" i="16"/>
  <c r="L704" i="16"/>
  <c r="K704" i="16"/>
  <c r="L703" i="16"/>
  <c r="K703" i="16"/>
  <c r="L702" i="16"/>
  <c r="K702" i="16"/>
  <c r="L701" i="16"/>
  <c r="K701" i="16"/>
  <c r="L700" i="16"/>
  <c r="K700" i="16"/>
  <c r="L699" i="16"/>
  <c r="K699" i="16"/>
  <c r="L698" i="16"/>
  <c r="K698" i="16"/>
  <c r="L697" i="16"/>
  <c r="K697" i="16"/>
  <c r="L696" i="16"/>
  <c r="K696" i="16"/>
  <c r="L695" i="16"/>
  <c r="K695" i="16"/>
  <c r="L694" i="16"/>
  <c r="K694" i="16"/>
  <c r="L693" i="16"/>
  <c r="K693" i="16"/>
  <c r="L692" i="16"/>
  <c r="K692" i="16"/>
  <c r="L691" i="16"/>
  <c r="K691" i="16"/>
  <c r="L690" i="16"/>
  <c r="K690" i="16"/>
  <c r="L689" i="16"/>
  <c r="K689" i="16"/>
  <c r="L688" i="16"/>
  <c r="K688" i="16"/>
  <c r="L687" i="16"/>
  <c r="K687" i="16"/>
  <c r="L686" i="16"/>
  <c r="K686" i="16"/>
  <c r="L685" i="16"/>
  <c r="K685" i="16"/>
  <c r="L684" i="16"/>
  <c r="K684" i="16"/>
  <c r="L683" i="16"/>
  <c r="K683" i="16"/>
  <c r="L682" i="16"/>
  <c r="K682" i="16"/>
  <c r="L681" i="16"/>
  <c r="K681" i="16"/>
  <c r="L680" i="16"/>
  <c r="K680" i="16"/>
  <c r="L679" i="16"/>
  <c r="K679" i="16"/>
  <c r="L678" i="16"/>
  <c r="K678" i="16"/>
  <c r="L677" i="16"/>
  <c r="K677" i="16"/>
  <c r="L676" i="16"/>
  <c r="K676" i="16"/>
  <c r="L675" i="16"/>
  <c r="K675" i="16"/>
  <c r="L674" i="16"/>
  <c r="K674" i="16"/>
  <c r="L673" i="16"/>
  <c r="K673" i="16"/>
  <c r="L672" i="16"/>
  <c r="K672" i="16"/>
  <c r="L671" i="16"/>
  <c r="K671" i="16"/>
  <c r="L670" i="16"/>
  <c r="K670" i="16"/>
  <c r="L669" i="16"/>
  <c r="K669" i="16"/>
  <c r="L668" i="16"/>
  <c r="K668" i="16"/>
  <c r="L667" i="16"/>
  <c r="K667" i="16"/>
  <c r="L666" i="16"/>
  <c r="K666" i="16"/>
  <c r="L665" i="16"/>
  <c r="K665" i="16"/>
  <c r="L664" i="16"/>
  <c r="K664" i="16"/>
  <c r="L663" i="16"/>
  <c r="K663" i="16"/>
  <c r="L662" i="16"/>
  <c r="K662" i="16"/>
  <c r="L661" i="16"/>
  <c r="K661" i="16"/>
  <c r="L660" i="16"/>
  <c r="K660" i="16"/>
  <c r="L659" i="16"/>
  <c r="K659" i="16"/>
  <c r="L658" i="16"/>
  <c r="K658" i="16"/>
  <c r="L657" i="16"/>
  <c r="K657" i="16"/>
  <c r="L656" i="16"/>
  <c r="K656" i="16"/>
  <c r="L655" i="16"/>
  <c r="K655" i="16"/>
  <c r="L654" i="16"/>
  <c r="K654" i="16"/>
  <c r="L653" i="16"/>
  <c r="K653" i="16"/>
  <c r="L652" i="16"/>
  <c r="K652" i="16"/>
  <c r="L651" i="16"/>
  <c r="K651" i="16"/>
  <c r="L650" i="16"/>
  <c r="K650" i="16"/>
  <c r="L649" i="16"/>
  <c r="K649" i="16"/>
  <c r="L648" i="16"/>
  <c r="K648" i="16"/>
  <c r="L647" i="16"/>
  <c r="K647" i="16"/>
  <c r="L646" i="16"/>
  <c r="K646" i="16"/>
  <c r="L645" i="16"/>
  <c r="K645" i="16"/>
  <c r="L644" i="16"/>
  <c r="K644" i="16"/>
  <c r="L643" i="16"/>
  <c r="K643" i="16"/>
  <c r="L642" i="16"/>
  <c r="K642" i="16"/>
  <c r="L641" i="16"/>
  <c r="K641" i="16"/>
  <c r="L640" i="16"/>
  <c r="K640" i="16"/>
  <c r="L639" i="16"/>
  <c r="K639" i="16"/>
  <c r="L638" i="16"/>
  <c r="K638" i="16"/>
  <c r="L637" i="16"/>
  <c r="K637" i="16"/>
  <c r="L636" i="16"/>
  <c r="K636" i="16"/>
  <c r="L635" i="16"/>
  <c r="K635" i="16"/>
  <c r="L634" i="16"/>
  <c r="K634" i="16"/>
  <c r="L633" i="16"/>
  <c r="K633" i="16"/>
  <c r="L632" i="16"/>
  <c r="K632" i="16"/>
  <c r="L631" i="16"/>
  <c r="K631" i="16"/>
  <c r="L630" i="16"/>
  <c r="K630" i="16"/>
  <c r="L629" i="16"/>
  <c r="K629" i="16"/>
  <c r="L628" i="16"/>
  <c r="K628" i="16"/>
  <c r="L627" i="16"/>
  <c r="K627" i="16"/>
  <c r="L626" i="16"/>
  <c r="K626" i="16"/>
  <c r="L625" i="16"/>
  <c r="K625" i="16"/>
  <c r="L624" i="16"/>
  <c r="K624" i="16"/>
  <c r="L623" i="16"/>
  <c r="K623" i="16"/>
  <c r="L622" i="16"/>
  <c r="K622" i="16"/>
  <c r="L621" i="16"/>
  <c r="K621" i="16"/>
  <c r="L620" i="16"/>
  <c r="K620" i="16"/>
  <c r="L619" i="16"/>
  <c r="K619" i="16"/>
  <c r="L618" i="16"/>
  <c r="K618" i="16"/>
  <c r="L617" i="16"/>
  <c r="K617" i="16"/>
  <c r="L616" i="16"/>
  <c r="K616" i="16"/>
  <c r="L615" i="16"/>
  <c r="K615" i="16"/>
  <c r="L614" i="16"/>
  <c r="K614" i="16"/>
  <c r="L613" i="16"/>
  <c r="K613" i="16"/>
  <c r="L612" i="16"/>
  <c r="K612" i="16"/>
  <c r="L611" i="16"/>
  <c r="K611" i="16"/>
  <c r="L610" i="16"/>
  <c r="K610" i="16"/>
  <c r="L609" i="16"/>
  <c r="K609" i="16"/>
  <c r="L608" i="16"/>
  <c r="K608" i="16"/>
  <c r="L607" i="16"/>
  <c r="K607" i="16"/>
  <c r="L606" i="16"/>
  <c r="K606" i="16"/>
  <c r="L605" i="16"/>
  <c r="K605" i="16"/>
  <c r="L604" i="16"/>
  <c r="K604" i="16"/>
  <c r="L603" i="16"/>
  <c r="K603" i="16"/>
  <c r="L602" i="16"/>
  <c r="K602" i="16"/>
  <c r="L601" i="16"/>
  <c r="K601" i="16"/>
  <c r="L600" i="16"/>
  <c r="K600" i="16"/>
  <c r="L599" i="16"/>
  <c r="K599" i="16"/>
  <c r="L598" i="16"/>
  <c r="K598" i="16"/>
  <c r="L597" i="16"/>
  <c r="K597" i="16"/>
  <c r="L596" i="16"/>
  <c r="K596" i="16"/>
  <c r="L595" i="16"/>
  <c r="K595" i="16"/>
  <c r="L594" i="16"/>
  <c r="K594" i="16"/>
  <c r="L593" i="16"/>
  <c r="K593" i="16"/>
  <c r="L592" i="16"/>
  <c r="K592" i="16"/>
  <c r="L591" i="16"/>
  <c r="K591" i="16"/>
  <c r="L590" i="16"/>
  <c r="K590" i="16"/>
  <c r="L589" i="16"/>
  <c r="K589" i="16"/>
  <c r="L588" i="16"/>
  <c r="K588" i="16"/>
  <c r="L587" i="16"/>
  <c r="K587" i="16"/>
  <c r="L586" i="16"/>
  <c r="K586" i="16"/>
  <c r="L585" i="16"/>
  <c r="K585" i="16"/>
  <c r="L584" i="16"/>
  <c r="K584" i="16"/>
  <c r="L583" i="16"/>
  <c r="K583" i="16"/>
  <c r="L582" i="16"/>
  <c r="K582" i="16"/>
  <c r="L581" i="16"/>
  <c r="K581" i="16"/>
  <c r="L580" i="16"/>
  <c r="K580" i="16"/>
  <c r="L579" i="16"/>
  <c r="K579" i="16"/>
  <c r="L578" i="16"/>
  <c r="K578" i="16"/>
  <c r="L577" i="16"/>
  <c r="K577" i="16"/>
  <c r="L576" i="16"/>
  <c r="K576" i="16"/>
  <c r="L575" i="16"/>
  <c r="K575" i="16"/>
  <c r="L574" i="16"/>
  <c r="K574" i="16"/>
  <c r="L573" i="16"/>
  <c r="K573" i="16"/>
  <c r="L572" i="16"/>
  <c r="K572" i="16"/>
  <c r="L571" i="16"/>
  <c r="K571" i="16"/>
  <c r="L570" i="16"/>
  <c r="K570" i="16"/>
  <c r="L569" i="16"/>
  <c r="K569" i="16"/>
  <c r="L568" i="16"/>
  <c r="K568" i="16"/>
  <c r="L567" i="16"/>
  <c r="K567" i="16"/>
  <c r="L566" i="16"/>
  <c r="K566" i="16"/>
  <c r="L565" i="16"/>
  <c r="K565" i="16"/>
  <c r="L564" i="16"/>
  <c r="K564" i="16"/>
  <c r="L563" i="16"/>
  <c r="K563" i="16"/>
  <c r="L562" i="16"/>
  <c r="K562" i="16"/>
  <c r="L561" i="16"/>
  <c r="K561" i="16"/>
  <c r="L560" i="16"/>
  <c r="K560" i="16"/>
  <c r="L559" i="16"/>
  <c r="K559" i="16"/>
  <c r="L558" i="16"/>
  <c r="K558" i="16"/>
  <c r="L557" i="16"/>
  <c r="K557" i="16"/>
  <c r="L556" i="16"/>
  <c r="K556" i="16"/>
  <c r="L555" i="16"/>
  <c r="K555" i="16"/>
  <c r="L554" i="16"/>
  <c r="K554" i="16"/>
  <c r="L553" i="16"/>
  <c r="K553" i="16"/>
  <c r="L552" i="16"/>
  <c r="K552" i="16"/>
  <c r="L551" i="16"/>
  <c r="K551" i="16"/>
  <c r="L550" i="16"/>
  <c r="K550" i="16"/>
  <c r="L549" i="16"/>
  <c r="K549" i="16"/>
  <c r="L548" i="16"/>
  <c r="K548" i="16"/>
  <c r="L547" i="16"/>
  <c r="K547" i="16"/>
  <c r="L546" i="16"/>
  <c r="K546" i="16"/>
  <c r="L545" i="16"/>
  <c r="K545" i="16"/>
  <c r="L544" i="16"/>
  <c r="K544" i="16"/>
  <c r="L543" i="16"/>
  <c r="K543" i="16"/>
  <c r="L542" i="16"/>
  <c r="K542" i="16"/>
  <c r="L541" i="16"/>
  <c r="K541" i="16"/>
  <c r="L540" i="16"/>
  <c r="K540" i="16"/>
  <c r="L539" i="16"/>
  <c r="K539" i="16"/>
  <c r="L538" i="16"/>
  <c r="K538" i="16"/>
  <c r="L537" i="16"/>
  <c r="K537" i="16"/>
  <c r="L536" i="16"/>
  <c r="K536" i="16"/>
  <c r="L535" i="16"/>
  <c r="K535" i="16"/>
  <c r="L534" i="16"/>
  <c r="K534" i="16"/>
  <c r="L533" i="16"/>
  <c r="K533" i="16"/>
  <c r="L532" i="16"/>
  <c r="K532" i="16"/>
  <c r="L531" i="16"/>
  <c r="K531" i="16"/>
  <c r="L530" i="16"/>
  <c r="K530" i="16"/>
  <c r="L529" i="16"/>
  <c r="K529" i="16"/>
  <c r="L528" i="16"/>
  <c r="K528" i="16"/>
  <c r="L527" i="16"/>
  <c r="K527" i="16"/>
  <c r="L526" i="16"/>
  <c r="K526" i="16"/>
  <c r="L525" i="16"/>
  <c r="K525" i="16"/>
  <c r="L524" i="16"/>
  <c r="K524" i="16"/>
  <c r="L523" i="16"/>
  <c r="K523" i="16"/>
  <c r="L522" i="16"/>
  <c r="K522" i="16"/>
  <c r="L521" i="16"/>
  <c r="K521" i="16"/>
  <c r="L520" i="16"/>
  <c r="K520" i="16"/>
  <c r="L519" i="16"/>
  <c r="K519" i="16"/>
  <c r="L518" i="16"/>
  <c r="K518" i="16"/>
  <c r="L517" i="16"/>
  <c r="K517" i="16"/>
  <c r="L516" i="16"/>
  <c r="K516" i="16"/>
  <c r="L515" i="16"/>
  <c r="K515" i="16"/>
  <c r="L514" i="16"/>
  <c r="K514" i="16"/>
  <c r="L513" i="16"/>
  <c r="K513" i="16"/>
  <c r="L512" i="16"/>
  <c r="K512" i="16"/>
  <c r="L511" i="16"/>
  <c r="K511" i="16"/>
  <c r="L510" i="16"/>
  <c r="K510" i="16"/>
  <c r="L509" i="16"/>
  <c r="K509" i="16"/>
  <c r="L508" i="16"/>
  <c r="K508" i="16"/>
  <c r="L507" i="16"/>
  <c r="K507" i="16"/>
  <c r="L506" i="16"/>
  <c r="K506" i="16"/>
  <c r="L505" i="16"/>
  <c r="K505" i="16"/>
  <c r="L504" i="16"/>
  <c r="K504" i="16"/>
  <c r="L503" i="16"/>
  <c r="K503" i="16"/>
  <c r="L502" i="16"/>
  <c r="K502" i="16"/>
  <c r="L501" i="16"/>
  <c r="K501" i="16"/>
  <c r="L500" i="16"/>
  <c r="K500" i="16"/>
  <c r="L499" i="16"/>
  <c r="K499" i="16"/>
  <c r="L498" i="16"/>
  <c r="K498" i="16"/>
  <c r="L497" i="16"/>
  <c r="K497" i="16"/>
  <c r="L496" i="16"/>
  <c r="K496" i="16"/>
  <c r="L495" i="16"/>
  <c r="K495" i="16"/>
  <c r="L494" i="16"/>
  <c r="K494" i="16"/>
  <c r="L493" i="16"/>
  <c r="K493" i="16"/>
  <c r="L492" i="16"/>
  <c r="K492" i="16"/>
  <c r="L491" i="16"/>
  <c r="K491" i="16"/>
  <c r="L490" i="16"/>
  <c r="K490" i="16"/>
  <c r="L489" i="16"/>
  <c r="K489" i="16"/>
  <c r="L488" i="16"/>
  <c r="K488" i="16"/>
  <c r="L487" i="16"/>
  <c r="K487" i="16"/>
  <c r="L486" i="16"/>
  <c r="K486" i="16"/>
  <c r="L485" i="16"/>
  <c r="K485" i="16"/>
  <c r="L484" i="16"/>
  <c r="K484" i="16"/>
  <c r="L483" i="16"/>
  <c r="K483" i="16"/>
  <c r="L482" i="16"/>
  <c r="K482" i="16"/>
  <c r="L481" i="16"/>
  <c r="K481" i="16"/>
  <c r="L480" i="16"/>
  <c r="K480" i="16"/>
  <c r="L479" i="16"/>
  <c r="K479" i="16"/>
  <c r="L478" i="16"/>
  <c r="K478" i="16"/>
  <c r="L477" i="16"/>
  <c r="K477" i="16"/>
  <c r="L476" i="16"/>
  <c r="K476" i="16"/>
  <c r="L475" i="16"/>
  <c r="K475" i="16"/>
  <c r="L474" i="16"/>
  <c r="K474" i="16"/>
  <c r="L473" i="16"/>
  <c r="K473" i="16"/>
  <c r="L472" i="16"/>
  <c r="K472" i="16"/>
  <c r="L471" i="16"/>
  <c r="K471" i="16"/>
  <c r="L470" i="16"/>
  <c r="K470" i="16"/>
  <c r="L469" i="16"/>
  <c r="K469" i="16"/>
  <c r="L468" i="16"/>
  <c r="K468" i="16"/>
  <c r="L467" i="16"/>
  <c r="K467" i="16"/>
  <c r="L466" i="16"/>
  <c r="K466" i="16"/>
  <c r="L465" i="16"/>
  <c r="K465" i="16"/>
  <c r="L464" i="16"/>
  <c r="K464" i="16"/>
  <c r="L463" i="16"/>
  <c r="K463" i="16"/>
  <c r="L462" i="16"/>
  <c r="K462" i="16"/>
  <c r="L461" i="16"/>
  <c r="K461" i="16"/>
  <c r="L460" i="16"/>
  <c r="K460" i="16"/>
  <c r="L459" i="16"/>
  <c r="K459" i="16"/>
  <c r="L458" i="16"/>
  <c r="K458" i="16"/>
  <c r="L457" i="16"/>
  <c r="K457" i="16"/>
  <c r="L456" i="16"/>
  <c r="K456" i="16"/>
  <c r="L455" i="16"/>
  <c r="K455" i="16"/>
  <c r="L454" i="16"/>
  <c r="K454" i="16"/>
  <c r="L453" i="16"/>
  <c r="K453" i="16"/>
  <c r="L452" i="16"/>
  <c r="K452" i="16"/>
  <c r="L451" i="16"/>
  <c r="K451" i="16"/>
  <c r="L450" i="16"/>
  <c r="K450" i="16"/>
  <c r="L449" i="16"/>
  <c r="K449" i="16"/>
  <c r="L448" i="16"/>
  <c r="K448" i="16"/>
  <c r="L447" i="16"/>
  <c r="K447" i="16"/>
  <c r="L446" i="16"/>
  <c r="K446" i="16"/>
  <c r="L445" i="16"/>
  <c r="K445" i="16"/>
  <c r="L444" i="16"/>
  <c r="K444" i="16"/>
  <c r="L443" i="16"/>
  <c r="K443" i="16"/>
  <c r="L442" i="16"/>
  <c r="K442" i="16"/>
  <c r="L441" i="16"/>
  <c r="K441" i="16"/>
  <c r="L440" i="16"/>
  <c r="K440" i="16"/>
  <c r="L439" i="16"/>
  <c r="K439" i="16"/>
  <c r="L438" i="16"/>
  <c r="K438" i="16"/>
  <c r="L437" i="16"/>
  <c r="K437" i="16"/>
  <c r="L436" i="16"/>
  <c r="K436" i="16"/>
  <c r="L435" i="16"/>
  <c r="K435" i="16"/>
  <c r="L434" i="16"/>
  <c r="K434" i="16"/>
  <c r="L433" i="16"/>
  <c r="K433" i="16"/>
  <c r="L432" i="16"/>
  <c r="K432" i="16"/>
  <c r="L431" i="16"/>
  <c r="K431" i="16"/>
  <c r="L430" i="16"/>
  <c r="K430" i="16"/>
  <c r="L429" i="16"/>
  <c r="K429" i="16"/>
  <c r="L428" i="16"/>
  <c r="K428" i="16"/>
  <c r="L427" i="16"/>
  <c r="K427" i="16"/>
  <c r="L426" i="16"/>
  <c r="K426" i="16"/>
  <c r="L425" i="16"/>
  <c r="K425" i="16"/>
  <c r="L424" i="16"/>
  <c r="K424" i="16"/>
  <c r="L423" i="16"/>
  <c r="K423" i="16"/>
  <c r="L422" i="16"/>
  <c r="K422" i="16"/>
  <c r="L421" i="16"/>
  <c r="K421" i="16"/>
  <c r="L420" i="16"/>
  <c r="K420" i="16"/>
  <c r="L419" i="16"/>
  <c r="K419" i="16"/>
  <c r="L418" i="16"/>
  <c r="K418" i="16"/>
  <c r="L417" i="16"/>
  <c r="K417" i="16"/>
  <c r="L416" i="16"/>
  <c r="K416" i="16"/>
  <c r="L415" i="16"/>
  <c r="K415" i="16"/>
  <c r="L414" i="16"/>
  <c r="K414" i="16"/>
  <c r="L413" i="16"/>
  <c r="K413" i="16"/>
  <c r="L412" i="16"/>
  <c r="K412" i="16"/>
  <c r="L411" i="16"/>
  <c r="K411" i="16"/>
  <c r="L410" i="16"/>
  <c r="K410" i="16"/>
  <c r="L409" i="16"/>
  <c r="K409" i="16"/>
  <c r="L408" i="16"/>
  <c r="K408" i="16"/>
  <c r="L407" i="16"/>
  <c r="K407" i="16"/>
  <c r="L406" i="16"/>
  <c r="K406" i="16"/>
  <c r="L405" i="16"/>
  <c r="K405" i="16"/>
  <c r="L404" i="16"/>
  <c r="K404" i="16"/>
  <c r="L403" i="16"/>
  <c r="K403" i="16"/>
  <c r="L402" i="16"/>
  <c r="K402" i="16"/>
  <c r="L401" i="16"/>
  <c r="K401" i="16"/>
  <c r="L400" i="16"/>
  <c r="K400" i="16"/>
  <c r="L399" i="16"/>
  <c r="K399" i="16"/>
  <c r="L398" i="16"/>
  <c r="K398" i="16"/>
  <c r="L397" i="16"/>
  <c r="K397" i="16"/>
  <c r="L396" i="16"/>
  <c r="K396" i="16"/>
  <c r="L395" i="16"/>
  <c r="K395" i="16"/>
  <c r="L394" i="16"/>
  <c r="K394" i="16"/>
  <c r="L393" i="16"/>
  <c r="K393" i="16"/>
  <c r="L392" i="16"/>
  <c r="K392" i="16"/>
  <c r="L391" i="16"/>
  <c r="K391" i="16"/>
  <c r="L390" i="16"/>
  <c r="K390" i="16"/>
  <c r="L389" i="16"/>
  <c r="K389" i="16"/>
  <c r="L388" i="16"/>
  <c r="K388" i="16"/>
  <c r="L387" i="16"/>
  <c r="K387" i="16"/>
  <c r="L386" i="16"/>
  <c r="K386" i="16"/>
  <c r="L385" i="16"/>
  <c r="K385" i="16"/>
  <c r="L384" i="16"/>
  <c r="K384" i="16"/>
  <c r="L383" i="16"/>
  <c r="K383" i="16"/>
  <c r="L382" i="16"/>
  <c r="K382" i="16"/>
  <c r="L381" i="16"/>
  <c r="K381" i="16"/>
  <c r="L380" i="16"/>
  <c r="K380" i="16"/>
  <c r="L379" i="16"/>
  <c r="K379" i="16"/>
  <c r="L378" i="16"/>
  <c r="K378" i="16"/>
  <c r="L377" i="16"/>
  <c r="K377" i="16"/>
  <c r="L376" i="16"/>
  <c r="K376" i="16"/>
  <c r="L375" i="16"/>
  <c r="K375" i="16"/>
  <c r="L374" i="16"/>
  <c r="K374" i="16"/>
  <c r="L373" i="16"/>
  <c r="K373" i="16"/>
  <c r="L372" i="16"/>
  <c r="K372" i="16"/>
  <c r="L371" i="16"/>
  <c r="K371" i="16"/>
  <c r="L370" i="16"/>
  <c r="K370" i="16"/>
  <c r="L369" i="16"/>
  <c r="K369" i="16"/>
  <c r="L368" i="16"/>
  <c r="K368" i="16"/>
  <c r="L367" i="16"/>
  <c r="K367" i="16"/>
  <c r="L366" i="16"/>
  <c r="K366" i="16"/>
  <c r="L365" i="16"/>
  <c r="K365" i="16"/>
  <c r="L364" i="16"/>
  <c r="K364" i="16"/>
  <c r="L363" i="16"/>
  <c r="K363" i="16"/>
  <c r="L362" i="16"/>
  <c r="K362" i="16"/>
  <c r="L361" i="16"/>
  <c r="K361" i="16"/>
  <c r="L360" i="16"/>
  <c r="K360" i="16"/>
  <c r="L359" i="16"/>
  <c r="K359" i="16"/>
  <c r="L358" i="16"/>
  <c r="K358" i="16"/>
  <c r="L357" i="16"/>
  <c r="K357" i="16"/>
  <c r="L356" i="16"/>
  <c r="K356" i="16"/>
  <c r="L355" i="16"/>
  <c r="K355" i="16"/>
  <c r="L354" i="16"/>
  <c r="K354" i="16"/>
  <c r="L353" i="16"/>
  <c r="K353" i="16"/>
  <c r="L352" i="16"/>
  <c r="K352" i="16"/>
  <c r="L351" i="16"/>
  <c r="K351" i="16"/>
  <c r="L350" i="16"/>
  <c r="K350" i="16"/>
  <c r="L349" i="16"/>
  <c r="K349" i="16"/>
  <c r="L348" i="16"/>
  <c r="K348" i="16"/>
  <c r="L347" i="16"/>
  <c r="K347" i="16"/>
  <c r="L346" i="16"/>
  <c r="K346" i="16"/>
  <c r="L345" i="16"/>
  <c r="K345" i="16"/>
  <c r="L344" i="16"/>
  <c r="K344" i="16"/>
  <c r="L343" i="16"/>
  <c r="K343" i="16"/>
  <c r="L342" i="16"/>
  <c r="K342" i="16"/>
  <c r="L341" i="16"/>
  <c r="K341" i="16"/>
  <c r="L340" i="16"/>
  <c r="K340" i="16"/>
  <c r="L339" i="16"/>
  <c r="K339" i="16"/>
  <c r="L338" i="16"/>
  <c r="K338" i="16"/>
  <c r="L337" i="16"/>
  <c r="K337" i="16"/>
  <c r="L336" i="16"/>
  <c r="K336" i="16"/>
  <c r="L335" i="16"/>
  <c r="K335" i="16"/>
  <c r="L334" i="16"/>
  <c r="K334" i="16"/>
  <c r="L333" i="16"/>
  <c r="K333" i="16"/>
  <c r="L332" i="16"/>
  <c r="K332" i="16"/>
  <c r="L331" i="16"/>
  <c r="K331" i="16"/>
  <c r="L330" i="16"/>
  <c r="K330" i="16"/>
  <c r="L329" i="16"/>
  <c r="K329" i="16"/>
  <c r="L328" i="16"/>
  <c r="K328" i="16"/>
  <c r="L327" i="16"/>
  <c r="K327" i="16"/>
  <c r="L326" i="16"/>
  <c r="K326" i="16"/>
  <c r="L325" i="16"/>
  <c r="K325" i="16"/>
  <c r="L324" i="16"/>
  <c r="K324" i="16"/>
  <c r="L323" i="16"/>
  <c r="K323" i="16"/>
  <c r="L322" i="16"/>
  <c r="K322" i="16"/>
  <c r="L321" i="16"/>
  <c r="K321" i="16"/>
  <c r="L320" i="16"/>
  <c r="K320" i="16"/>
  <c r="L319" i="16"/>
  <c r="K319" i="16"/>
  <c r="L318" i="16"/>
  <c r="K318" i="16"/>
  <c r="L317" i="16"/>
  <c r="K317" i="16"/>
  <c r="L316" i="16"/>
  <c r="K316" i="16"/>
  <c r="L315" i="16"/>
  <c r="K315" i="16"/>
  <c r="L314" i="16"/>
  <c r="K314" i="16"/>
  <c r="L313" i="16"/>
  <c r="K313" i="16"/>
  <c r="L312" i="16"/>
  <c r="K312" i="16"/>
  <c r="L311" i="16"/>
  <c r="K311" i="16"/>
  <c r="L310" i="16"/>
  <c r="K310" i="16"/>
  <c r="L309" i="16"/>
  <c r="K309" i="16"/>
  <c r="L308" i="16"/>
  <c r="K308" i="16"/>
  <c r="L307" i="16"/>
  <c r="K307" i="16"/>
  <c r="L306" i="16"/>
  <c r="K306" i="16"/>
  <c r="L305" i="16"/>
  <c r="K305" i="16"/>
  <c r="L304" i="16"/>
  <c r="K304" i="16"/>
  <c r="L303" i="16"/>
  <c r="K303" i="16"/>
  <c r="L302" i="16"/>
  <c r="K302" i="16"/>
  <c r="L301" i="16"/>
  <c r="K301" i="16"/>
  <c r="L300" i="16"/>
  <c r="K300" i="16"/>
  <c r="L299" i="16"/>
  <c r="K299" i="16"/>
  <c r="L298" i="16"/>
  <c r="K298" i="16"/>
  <c r="L297" i="16"/>
  <c r="K297" i="16"/>
  <c r="L296" i="16"/>
  <c r="K296" i="16"/>
  <c r="L295" i="16"/>
  <c r="K295" i="16"/>
  <c r="L294" i="16"/>
  <c r="K294" i="16"/>
  <c r="L293" i="16"/>
  <c r="K293" i="16"/>
  <c r="L292" i="16"/>
  <c r="K292" i="16"/>
  <c r="L291" i="16"/>
  <c r="K291" i="16"/>
  <c r="L290" i="16"/>
  <c r="K290" i="16"/>
  <c r="L289" i="16"/>
  <c r="K289" i="16"/>
  <c r="L288" i="16"/>
  <c r="K288" i="16"/>
  <c r="L287" i="16"/>
  <c r="K287" i="16"/>
  <c r="L286" i="16"/>
  <c r="K286" i="16"/>
  <c r="L285" i="16"/>
  <c r="K285" i="16"/>
  <c r="L284" i="16"/>
  <c r="K284" i="16"/>
  <c r="L283" i="16"/>
  <c r="K283" i="16"/>
  <c r="L282" i="16"/>
  <c r="K282" i="16"/>
  <c r="L281" i="16"/>
  <c r="K281" i="16"/>
  <c r="L280" i="16"/>
  <c r="K280" i="16"/>
  <c r="L279" i="16"/>
  <c r="K279" i="16"/>
  <c r="L278" i="16"/>
  <c r="K278" i="16"/>
  <c r="L277" i="16"/>
  <c r="K277" i="16"/>
  <c r="L276" i="16"/>
  <c r="K276" i="16"/>
  <c r="L275" i="16"/>
  <c r="K275" i="16"/>
  <c r="L274" i="16"/>
  <c r="K274" i="16"/>
  <c r="L273" i="16"/>
  <c r="K273" i="16"/>
  <c r="L272" i="16"/>
  <c r="K272" i="16"/>
  <c r="L271" i="16"/>
  <c r="K271" i="16"/>
  <c r="L270" i="16"/>
  <c r="K270" i="16"/>
  <c r="L269" i="16"/>
  <c r="K269" i="16"/>
  <c r="L268" i="16"/>
  <c r="K268" i="16"/>
  <c r="L267" i="16"/>
  <c r="K267" i="16"/>
  <c r="L266" i="16"/>
  <c r="K266" i="16"/>
  <c r="L265" i="16"/>
  <c r="K265" i="16"/>
  <c r="L264" i="16"/>
  <c r="K264" i="16"/>
  <c r="L263" i="16"/>
  <c r="K263" i="16"/>
  <c r="L262" i="16"/>
  <c r="K262" i="16"/>
  <c r="L261" i="16"/>
  <c r="K261" i="16"/>
  <c r="L260" i="16"/>
  <c r="K260" i="16"/>
  <c r="L259" i="16"/>
  <c r="K259" i="16"/>
  <c r="L258" i="16"/>
  <c r="K258" i="16"/>
  <c r="L257" i="16"/>
  <c r="K257" i="16"/>
  <c r="L256" i="16"/>
  <c r="K256" i="16"/>
  <c r="L255" i="16"/>
  <c r="K255" i="16"/>
  <c r="L254" i="16"/>
  <c r="K254" i="16"/>
  <c r="L253" i="16"/>
  <c r="K253" i="16"/>
  <c r="L252" i="16"/>
  <c r="K252" i="16"/>
  <c r="L251" i="16"/>
  <c r="K251" i="16"/>
  <c r="L250" i="16"/>
  <c r="K250" i="16"/>
  <c r="L249" i="16"/>
  <c r="K249" i="16"/>
  <c r="L248" i="16"/>
  <c r="K248" i="16"/>
  <c r="L247" i="16"/>
  <c r="K247" i="16"/>
  <c r="L246" i="16"/>
  <c r="K246" i="16"/>
  <c r="L245" i="16"/>
  <c r="K245" i="16"/>
  <c r="L244" i="16"/>
  <c r="K244" i="16"/>
  <c r="L243" i="16"/>
  <c r="K243" i="16"/>
  <c r="L242" i="16"/>
  <c r="K242" i="16"/>
  <c r="L241" i="16"/>
  <c r="K241" i="16"/>
  <c r="L240" i="16"/>
  <c r="K240" i="16"/>
  <c r="L239" i="16"/>
  <c r="K239" i="16"/>
  <c r="L238" i="16"/>
  <c r="K238" i="16"/>
  <c r="L237" i="16"/>
  <c r="K237" i="16"/>
  <c r="L236" i="16"/>
  <c r="K236" i="16"/>
  <c r="L235" i="16"/>
  <c r="K235" i="16"/>
  <c r="L234" i="16"/>
  <c r="K234" i="16"/>
  <c r="L233" i="16"/>
  <c r="K233" i="16"/>
  <c r="L232" i="16"/>
  <c r="K232" i="16"/>
  <c r="L231" i="16"/>
  <c r="K231" i="16"/>
  <c r="L230" i="16"/>
  <c r="K230" i="16"/>
  <c r="L229" i="16"/>
  <c r="K229" i="16"/>
  <c r="L228" i="16"/>
  <c r="K228" i="16"/>
  <c r="L227" i="16"/>
  <c r="K227" i="16"/>
  <c r="L226" i="16"/>
  <c r="K226" i="16"/>
  <c r="L225" i="16"/>
  <c r="K225" i="16"/>
  <c r="L224" i="16"/>
  <c r="K224" i="16"/>
  <c r="L223" i="16"/>
  <c r="K223" i="16"/>
  <c r="L222" i="16"/>
  <c r="K222" i="16"/>
  <c r="L221" i="16"/>
  <c r="K221" i="16"/>
  <c r="L220" i="16"/>
  <c r="K220" i="16"/>
  <c r="L219" i="16"/>
  <c r="K219" i="16"/>
  <c r="L218" i="16"/>
  <c r="K218" i="16"/>
  <c r="L217" i="16"/>
  <c r="K217" i="16"/>
  <c r="L216" i="16"/>
  <c r="K216" i="16"/>
  <c r="L215" i="16"/>
  <c r="K215" i="16"/>
  <c r="L214" i="16"/>
  <c r="K214" i="16"/>
  <c r="L213" i="16"/>
  <c r="K213" i="16"/>
  <c r="L212" i="16"/>
  <c r="K212" i="16"/>
  <c r="L211" i="16"/>
  <c r="K211" i="16"/>
  <c r="L210" i="16"/>
  <c r="K210" i="16"/>
  <c r="L209" i="16"/>
  <c r="K209" i="16"/>
  <c r="L208" i="16"/>
  <c r="K208" i="16"/>
  <c r="L207" i="16"/>
  <c r="K207" i="16"/>
  <c r="L206" i="16"/>
  <c r="K206" i="16"/>
  <c r="L205" i="16"/>
  <c r="K205" i="16"/>
  <c r="L204" i="16"/>
  <c r="K204" i="16"/>
  <c r="L203" i="16"/>
  <c r="K203" i="16"/>
  <c r="L202" i="16"/>
  <c r="K202" i="16"/>
  <c r="L201" i="16"/>
  <c r="K201" i="16"/>
  <c r="L200" i="16"/>
  <c r="K200" i="16"/>
  <c r="L199" i="16"/>
  <c r="K199" i="16"/>
  <c r="L198" i="16"/>
  <c r="K198" i="16"/>
  <c r="L197" i="16"/>
  <c r="K197" i="16"/>
  <c r="L196" i="16"/>
  <c r="K196" i="16"/>
  <c r="L195" i="16"/>
  <c r="K195" i="16"/>
  <c r="L194" i="16"/>
  <c r="K194" i="16"/>
  <c r="L193" i="16"/>
  <c r="K193" i="16"/>
  <c r="L192" i="16"/>
  <c r="K192" i="16"/>
  <c r="L191" i="16"/>
  <c r="K191" i="16"/>
  <c r="L190" i="16"/>
  <c r="K190" i="16"/>
  <c r="L189" i="16"/>
  <c r="K189" i="16"/>
  <c r="L188" i="16"/>
  <c r="K188" i="16"/>
  <c r="L187" i="16"/>
  <c r="K187" i="16"/>
  <c r="L186" i="16"/>
  <c r="K186" i="16"/>
  <c r="L185" i="16"/>
  <c r="K185" i="16"/>
  <c r="L184" i="16"/>
  <c r="K184" i="16"/>
  <c r="L183" i="16"/>
  <c r="K183" i="16"/>
  <c r="L182" i="16"/>
  <c r="K182" i="16"/>
  <c r="L181" i="16"/>
  <c r="K181" i="16"/>
  <c r="L180" i="16"/>
  <c r="K180" i="16"/>
  <c r="L179" i="16"/>
  <c r="K179" i="16"/>
  <c r="L178" i="16"/>
  <c r="K178" i="16"/>
  <c r="L177" i="16"/>
  <c r="K177" i="16"/>
  <c r="L176" i="16"/>
  <c r="K176" i="16"/>
  <c r="L175" i="16"/>
  <c r="K175" i="16"/>
  <c r="L174" i="16"/>
  <c r="K174" i="16"/>
  <c r="L173" i="16"/>
  <c r="K173" i="16"/>
  <c r="L172" i="16"/>
  <c r="K172" i="16"/>
  <c r="L171" i="16"/>
  <c r="K171" i="16"/>
  <c r="L170" i="16"/>
  <c r="K170" i="16"/>
  <c r="L169" i="16"/>
  <c r="K169" i="16"/>
  <c r="L168" i="16"/>
  <c r="K168" i="16"/>
  <c r="L167" i="16"/>
  <c r="K167" i="16"/>
  <c r="L166" i="16"/>
  <c r="K166" i="16"/>
  <c r="L165" i="16"/>
  <c r="K165" i="16"/>
  <c r="L164" i="16"/>
  <c r="K164" i="16"/>
  <c r="L163" i="16"/>
  <c r="K163" i="16"/>
  <c r="L162" i="16"/>
  <c r="K162" i="16"/>
  <c r="L161" i="16"/>
  <c r="K161" i="16"/>
  <c r="L160" i="16"/>
  <c r="K160" i="16"/>
  <c r="L159" i="16"/>
  <c r="K159" i="16"/>
  <c r="L158" i="16"/>
  <c r="K158" i="16"/>
  <c r="L157" i="16"/>
  <c r="K157" i="16"/>
  <c r="L156" i="16"/>
  <c r="K156" i="16"/>
  <c r="L155" i="16"/>
  <c r="K155" i="16"/>
  <c r="L154" i="16"/>
  <c r="K154" i="16"/>
  <c r="L153" i="16"/>
  <c r="K153" i="16"/>
  <c r="L152" i="16"/>
  <c r="K152" i="16"/>
  <c r="L151" i="16"/>
  <c r="K151" i="16"/>
  <c r="L150" i="16"/>
  <c r="K150" i="16"/>
  <c r="L149" i="16"/>
  <c r="K149" i="16"/>
  <c r="L148" i="16"/>
  <c r="K148" i="16"/>
  <c r="L147" i="16"/>
  <c r="K147" i="16"/>
  <c r="L146" i="16"/>
  <c r="K146" i="16"/>
  <c r="L145" i="16"/>
  <c r="K145" i="16"/>
  <c r="L144" i="16"/>
  <c r="K144" i="16"/>
  <c r="L143" i="16"/>
  <c r="K143" i="16"/>
  <c r="L142" i="16"/>
  <c r="K142" i="16"/>
  <c r="L141" i="16"/>
  <c r="K141" i="16"/>
  <c r="L140" i="16"/>
  <c r="K140" i="16"/>
  <c r="L139" i="16"/>
  <c r="K139" i="16"/>
  <c r="L138" i="16"/>
  <c r="K138" i="16"/>
  <c r="L137" i="16"/>
  <c r="K137" i="16"/>
  <c r="L136" i="16"/>
  <c r="K136" i="16"/>
  <c r="L135" i="16"/>
  <c r="K135" i="16"/>
  <c r="L134" i="16"/>
  <c r="K134" i="16"/>
  <c r="L133" i="16"/>
  <c r="K133" i="16"/>
  <c r="L132" i="16"/>
  <c r="K132" i="16"/>
  <c r="L131" i="16"/>
  <c r="K131" i="16"/>
  <c r="L130" i="16"/>
  <c r="K130" i="16"/>
  <c r="L129" i="16"/>
  <c r="K129" i="16"/>
  <c r="L128" i="16"/>
  <c r="K128" i="16"/>
  <c r="L127" i="16"/>
  <c r="K127" i="16"/>
  <c r="L126" i="16"/>
  <c r="K126" i="16"/>
  <c r="L125" i="16"/>
  <c r="K125" i="16"/>
  <c r="L124" i="16"/>
  <c r="K124" i="16"/>
  <c r="L123" i="16"/>
  <c r="K123" i="16"/>
  <c r="L122" i="16"/>
  <c r="K122" i="16"/>
  <c r="L121" i="16"/>
  <c r="K121" i="16"/>
  <c r="L120" i="16"/>
  <c r="K120" i="16"/>
  <c r="L119" i="16"/>
  <c r="K119" i="16"/>
  <c r="L118" i="16"/>
  <c r="K118" i="16"/>
  <c r="L117" i="16"/>
  <c r="K117" i="16"/>
  <c r="L116" i="16"/>
  <c r="K116" i="16"/>
  <c r="L115" i="16"/>
  <c r="K115" i="16"/>
  <c r="L114" i="16"/>
  <c r="K114" i="16"/>
  <c r="L113" i="16"/>
  <c r="K113" i="16"/>
  <c r="L112" i="16"/>
  <c r="K112" i="16"/>
  <c r="L111" i="16"/>
  <c r="K111" i="16"/>
  <c r="L110" i="16"/>
  <c r="K110" i="16"/>
  <c r="L109" i="16"/>
  <c r="K109" i="16"/>
  <c r="L108" i="16"/>
  <c r="K108" i="16"/>
  <c r="L107" i="16"/>
  <c r="K107" i="16"/>
  <c r="L106" i="16"/>
  <c r="K106" i="16"/>
  <c r="L105" i="16"/>
  <c r="K105" i="16"/>
  <c r="L104" i="16"/>
  <c r="K104" i="16"/>
  <c r="L103" i="16"/>
  <c r="K103" i="16"/>
  <c r="L102" i="16"/>
  <c r="K102" i="16"/>
  <c r="L101" i="16"/>
  <c r="K101" i="16"/>
  <c r="L100" i="16"/>
  <c r="K100" i="16"/>
  <c r="L99" i="16"/>
  <c r="K99" i="16"/>
  <c r="L98" i="16"/>
  <c r="K98" i="16"/>
  <c r="L97" i="16"/>
  <c r="K97" i="16"/>
  <c r="L96" i="16"/>
  <c r="K96" i="16"/>
  <c r="L95" i="16"/>
  <c r="K95" i="16"/>
  <c r="L94" i="16"/>
  <c r="K94" i="16"/>
  <c r="L93" i="16"/>
  <c r="K93" i="16"/>
  <c r="L92" i="16"/>
  <c r="K92" i="16"/>
  <c r="L91" i="16"/>
  <c r="K91" i="16"/>
  <c r="L90" i="16"/>
  <c r="K90" i="16"/>
  <c r="L89" i="16"/>
  <c r="K89" i="16"/>
  <c r="L88" i="16"/>
  <c r="K88" i="16"/>
  <c r="L87" i="16"/>
  <c r="K87" i="16"/>
  <c r="L86" i="16"/>
  <c r="K86" i="16"/>
  <c r="L85" i="16"/>
  <c r="K85" i="16"/>
  <c r="L84" i="16"/>
  <c r="K84" i="16"/>
  <c r="L83" i="16"/>
  <c r="K83" i="16"/>
  <c r="L82" i="16"/>
  <c r="K82" i="16"/>
  <c r="L81" i="16"/>
  <c r="K81" i="16"/>
  <c r="L80" i="16"/>
  <c r="K80" i="16"/>
  <c r="L79" i="16"/>
  <c r="K79" i="16"/>
  <c r="L78" i="16"/>
  <c r="K78" i="16"/>
  <c r="L77" i="16"/>
  <c r="K77" i="16"/>
  <c r="L76" i="16"/>
  <c r="K76" i="16"/>
  <c r="L75" i="16"/>
  <c r="K75" i="16"/>
  <c r="L74" i="16"/>
  <c r="K74" i="16"/>
  <c r="L73" i="16"/>
  <c r="K73" i="16"/>
  <c r="L72" i="16"/>
  <c r="K72" i="16"/>
  <c r="L71" i="16"/>
  <c r="K71" i="16"/>
  <c r="L70" i="16"/>
  <c r="K70" i="16"/>
  <c r="L69" i="16"/>
  <c r="K69" i="16"/>
  <c r="L68" i="16"/>
  <c r="K68" i="16"/>
  <c r="L67" i="16"/>
  <c r="K67" i="16"/>
  <c r="L66" i="16"/>
  <c r="K66" i="16"/>
  <c r="L65" i="16"/>
  <c r="K65" i="16"/>
  <c r="L64" i="16"/>
  <c r="K64" i="16"/>
  <c r="L63" i="16"/>
  <c r="K63" i="16"/>
  <c r="L62" i="16"/>
  <c r="K62" i="16"/>
  <c r="L61" i="16"/>
  <c r="K61" i="16"/>
  <c r="L60" i="16"/>
  <c r="K60" i="16"/>
  <c r="L59" i="16"/>
  <c r="K59" i="16"/>
  <c r="L58" i="16"/>
  <c r="K58" i="16"/>
  <c r="L57" i="16"/>
  <c r="K57" i="16"/>
  <c r="L56" i="16"/>
  <c r="K56" i="16"/>
  <c r="L55" i="16"/>
  <c r="K55" i="16"/>
  <c r="L54" i="16"/>
  <c r="K54" i="16"/>
  <c r="L53" i="16"/>
  <c r="K53" i="16"/>
  <c r="L52" i="16"/>
  <c r="K52" i="16"/>
  <c r="L51" i="16"/>
  <c r="K51" i="16"/>
  <c r="L50" i="16"/>
  <c r="K50" i="16"/>
  <c r="L49" i="16"/>
  <c r="K49" i="16"/>
  <c r="L48" i="16"/>
  <c r="K48" i="16"/>
  <c r="L47" i="16"/>
  <c r="K47" i="16"/>
  <c r="L46" i="16"/>
  <c r="K46" i="16"/>
  <c r="L45" i="16"/>
  <c r="K45" i="16"/>
  <c r="L44" i="16"/>
  <c r="K44" i="16"/>
  <c r="L43" i="16"/>
  <c r="K43" i="16"/>
  <c r="L42" i="16"/>
  <c r="K42" i="16"/>
  <c r="L41" i="16"/>
  <c r="K41" i="16"/>
  <c r="L40" i="16"/>
  <c r="K40" i="16"/>
  <c r="L39" i="16"/>
  <c r="K39" i="16"/>
  <c r="L38" i="16"/>
  <c r="K38" i="16"/>
  <c r="L37" i="16"/>
  <c r="K37" i="16"/>
  <c r="L36" i="16"/>
  <c r="K36" i="16"/>
  <c r="L35" i="16"/>
  <c r="K35" i="16"/>
  <c r="L34" i="16"/>
  <c r="K34" i="16"/>
  <c r="L33" i="16"/>
  <c r="K33" i="16"/>
  <c r="L32" i="16"/>
  <c r="K32" i="16"/>
  <c r="L31" i="16"/>
  <c r="K31" i="16"/>
  <c r="L30" i="16"/>
  <c r="K30" i="16"/>
  <c r="L29" i="16"/>
  <c r="K29" i="16"/>
  <c r="L28" i="16"/>
  <c r="K28" i="16"/>
  <c r="L27" i="16"/>
  <c r="K27" i="16"/>
  <c r="L26" i="16"/>
  <c r="K26" i="16"/>
  <c r="L25" i="16"/>
  <c r="K25" i="16"/>
  <c r="L24" i="16"/>
  <c r="K24" i="16"/>
  <c r="L23" i="16"/>
  <c r="K23" i="16"/>
  <c r="L22" i="16"/>
  <c r="K22" i="16"/>
  <c r="L21" i="16"/>
  <c r="K21" i="16"/>
  <c r="L20" i="16"/>
  <c r="K20" i="16"/>
  <c r="L19" i="16"/>
  <c r="K19" i="16"/>
  <c r="L18" i="16"/>
  <c r="K18" i="16"/>
  <c r="L17" i="16"/>
  <c r="K17" i="16"/>
  <c r="L16" i="16"/>
  <c r="K16" i="16"/>
  <c r="L15" i="16"/>
  <c r="K15" i="16"/>
  <c r="L14" i="16"/>
  <c r="K14" i="16"/>
  <c r="L13" i="16"/>
  <c r="K13" i="16"/>
  <c r="L12" i="16"/>
  <c r="K12" i="16"/>
  <c r="L11" i="16"/>
  <c r="K11" i="16"/>
  <c r="L10" i="16"/>
  <c r="K10" i="16"/>
  <c r="L9" i="16"/>
  <c r="K9" i="16"/>
  <c r="L8" i="16"/>
  <c r="K8" i="16"/>
  <c r="L7" i="16"/>
  <c r="K7" i="16"/>
  <c r="L6" i="16"/>
  <c r="K6" i="16"/>
  <c r="L5" i="16"/>
  <c r="K5" i="16"/>
  <c r="L4" i="16"/>
  <c r="K4" i="16"/>
  <c r="L3" i="16"/>
  <c r="K3" i="16"/>
  <c r="I1513" i="16"/>
  <c r="H1513" i="16"/>
  <c r="I1512" i="16"/>
  <c r="H1512" i="16"/>
  <c r="I1511" i="16"/>
  <c r="H1511" i="16"/>
  <c r="I1510" i="16"/>
  <c r="H1510" i="16"/>
  <c r="I1509" i="16"/>
  <c r="H1509" i="16"/>
  <c r="I1508" i="16"/>
  <c r="H1508" i="16"/>
  <c r="I1507" i="16"/>
  <c r="H1507" i="16"/>
  <c r="I1506" i="16"/>
  <c r="H1506" i="16"/>
  <c r="I1505" i="16"/>
  <c r="H1505" i="16"/>
  <c r="I1504" i="16"/>
  <c r="H1504" i="16"/>
  <c r="I1503" i="16"/>
  <c r="H1503" i="16"/>
  <c r="I1502" i="16"/>
  <c r="H1502" i="16"/>
  <c r="I1501" i="16"/>
  <c r="H1501" i="16"/>
  <c r="I1500" i="16"/>
  <c r="H1500" i="16"/>
  <c r="I1499" i="16"/>
  <c r="H1499" i="16"/>
  <c r="I1498" i="16"/>
  <c r="H1498" i="16"/>
  <c r="I1497" i="16"/>
  <c r="H1497" i="16"/>
  <c r="I1496" i="16"/>
  <c r="H1496" i="16"/>
  <c r="I1495" i="16"/>
  <c r="H1495" i="16"/>
  <c r="I1494" i="16"/>
  <c r="H1494" i="16"/>
  <c r="I1493" i="16"/>
  <c r="H1493" i="16"/>
  <c r="I1492" i="16"/>
  <c r="H1492" i="16"/>
  <c r="I1491" i="16"/>
  <c r="H1491" i="16"/>
  <c r="I1490" i="16"/>
  <c r="H1490" i="16"/>
  <c r="I1489" i="16"/>
  <c r="H1489" i="16"/>
  <c r="I1488" i="16"/>
  <c r="H1488" i="16"/>
  <c r="I1487" i="16"/>
  <c r="H1487" i="16"/>
  <c r="I1486" i="16"/>
  <c r="H1486" i="16"/>
  <c r="I1485" i="16"/>
  <c r="H1485" i="16"/>
  <c r="I1484" i="16"/>
  <c r="H1484" i="16"/>
  <c r="I1483" i="16"/>
  <c r="H1483" i="16"/>
  <c r="I1482" i="16"/>
  <c r="H1482" i="16"/>
  <c r="I1481" i="16"/>
  <c r="H1481" i="16"/>
  <c r="I1480" i="16"/>
  <c r="H1480" i="16"/>
  <c r="I1479" i="16"/>
  <c r="H1479" i="16"/>
  <c r="I1478" i="16"/>
  <c r="H1478" i="16"/>
  <c r="I1477" i="16"/>
  <c r="H1477" i="16"/>
  <c r="I1476" i="16"/>
  <c r="H1476" i="16"/>
  <c r="I1475" i="16"/>
  <c r="H1475" i="16"/>
  <c r="I1474" i="16"/>
  <c r="H1474" i="16"/>
  <c r="I1473" i="16"/>
  <c r="H1473" i="16"/>
  <c r="I1472" i="16"/>
  <c r="H1472" i="16"/>
  <c r="I1471" i="16"/>
  <c r="H1471" i="16"/>
  <c r="I1470" i="16"/>
  <c r="H1470" i="16"/>
  <c r="I1469" i="16"/>
  <c r="H1469" i="16"/>
  <c r="I1468" i="16"/>
  <c r="H1468" i="16"/>
  <c r="I1467" i="16"/>
  <c r="H1467" i="16"/>
  <c r="I1466" i="16"/>
  <c r="H1466" i="16"/>
  <c r="I1465" i="16"/>
  <c r="H1465" i="16"/>
  <c r="I1464" i="16"/>
  <c r="H1464" i="16"/>
  <c r="I1463" i="16"/>
  <c r="H1463" i="16"/>
  <c r="I1462" i="16"/>
  <c r="H1462" i="16"/>
  <c r="I1461" i="16"/>
  <c r="H1461" i="16"/>
  <c r="I1460" i="16"/>
  <c r="H1460" i="16"/>
  <c r="I1459" i="16"/>
  <c r="H1459" i="16"/>
  <c r="I1458" i="16"/>
  <c r="H1458" i="16"/>
  <c r="I1457" i="16"/>
  <c r="H1457" i="16"/>
  <c r="I1456" i="16"/>
  <c r="H1456" i="16"/>
  <c r="I1455" i="16"/>
  <c r="H1455" i="16"/>
  <c r="I1454" i="16"/>
  <c r="H1454" i="16"/>
  <c r="I1453" i="16"/>
  <c r="H1453" i="16"/>
  <c r="I1452" i="16"/>
  <c r="H1452" i="16"/>
  <c r="I1451" i="16"/>
  <c r="H1451" i="16"/>
  <c r="I1450" i="16"/>
  <c r="H1450" i="16"/>
  <c r="I1449" i="16"/>
  <c r="H1449" i="16"/>
  <c r="I1448" i="16"/>
  <c r="H1448" i="16"/>
  <c r="I1447" i="16"/>
  <c r="H1447" i="16"/>
  <c r="I1446" i="16"/>
  <c r="H1446" i="16"/>
  <c r="I1445" i="16"/>
  <c r="H1445" i="16"/>
  <c r="I1444" i="16"/>
  <c r="H1444" i="16"/>
  <c r="I1443" i="16"/>
  <c r="H1443" i="16"/>
  <c r="I1442" i="16"/>
  <c r="H1442" i="16"/>
  <c r="I1441" i="16"/>
  <c r="H1441" i="16"/>
  <c r="I1440" i="16"/>
  <c r="H1440" i="16"/>
  <c r="I1439" i="16"/>
  <c r="H1439" i="16"/>
  <c r="I1438" i="16"/>
  <c r="H1438" i="16"/>
  <c r="I1437" i="16"/>
  <c r="H1437" i="16"/>
  <c r="I1436" i="16"/>
  <c r="H1436" i="16"/>
  <c r="I1435" i="16"/>
  <c r="H1435" i="16"/>
  <c r="I1434" i="16"/>
  <c r="H1434" i="16"/>
  <c r="I1433" i="16"/>
  <c r="H1433" i="16"/>
  <c r="I1432" i="16"/>
  <c r="H1432" i="16"/>
  <c r="I1431" i="16"/>
  <c r="H1431" i="16"/>
  <c r="I1430" i="16"/>
  <c r="H1430" i="16"/>
  <c r="I1429" i="16"/>
  <c r="H1429" i="16"/>
  <c r="I1428" i="16"/>
  <c r="H1428" i="16"/>
  <c r="I1427" i="16"/>
  <c r="H1427" i="16"/>
  <c r="I1426" i="16"/>
  <c r="H1426" i="16"/>
  <c r="I1425" i="16"/>
  <c r="H1425" i="16"/>
  <c r="I1424" i="16"/>
  <c r="H1424" i="16"/>
  <c r="I1423" i="16"/>
  <c r="H1423" i="16"/>
  <c r="I1422" i="16"/>
  <c r="H1422" i="16"/>
  <c r="I1421" i="16"/>
  <c r="H1421" i="16"/>
  <c r="I1420" i="16"/>
  <c r="H1420" i="16"/>
  <c r="I1419" i="16"/>
  <c r="H1419" i="16"/>
  <c r="I1418" i="16"/>
  <c r="H1418" i="16"/>
  <c r="I1417" i="16"/>
  <c r="H1417" i="16"/>
  <c r="I1416" i="16"/>
  <c r="H1416" i="16"/>
  <c r="I1415" i="16"/>
  <c r="H1415" i="16"/>
  <c r="I1414" i="16"/>
  <c r="H1414" i="16"/>
  <c r="I1413" i="16"/>
  <c r="H1413" i="16"/>
  <c r="I1412" i="16"/>
  <c r="H1412" i="16"/>
  <c r="I1411" i="16"/>
  <c r="H1411" i="16"/>
  <c r="I1410" i="16"/>
  <c r="H1410" i="16"/>
  <c r="I1409" i="16"/>
  <c r="H1409" i="16"/>
  <c r="I1408" i="16"/>
  <c r="H1408" i="16"/>
  <c r="I1407" i="16"/>
  <c r="H1407" i="16"/>
  <c r="I1406" i="16"/>
  <c r="H1406" i="16"/>
  <c r="I1405" i="16"/>
  <c r="H1405" i="16"/>
  <c r="I1404" i="16"/>
  <c r="H1404" i="16"/>
  <c r="I1403" i="16"/>
  <c r="H1403" i="16"/>
  <c r="I1402" i="16"/>
  <c r="H1402" i="16"/>
  <c r="I1401" i="16"/>
  <c r="H1401" i="16"/>
  <c r="I1400" i="16"/>
  <c r="H1400" i="16"/>
  <c r="I1399" i="16"/>
  <c r="H1399" i="16"/>
  <c r="I1398" i="16"/>
  <c r="H1398" i="16"/>
  <c r="I1397" i="16"/>
  <c r="H1397" i="16"/>
  <c r="I1396" i="16"/>
  <c r="H1396" i="16"/>
  <c r="I1395" i="16"/>
  <c r="H1395" i="16"/>
  <c r="I1394" i="16"/>
  <c r="H1394" i="16"/>
  <c r="I1393" i="16"/>
  <c r="H1393" i="16"/>
  <c r="I1392" i="16"/>
  <c r="H1392" i="16"/>
  <c r="I1391" i="16"/>
  <c r="H1391" i="16"/>
  <c r="I1390" i="16"/>
  <c r="H1390" i="16"/>
  <c r="I1389" i="16"/>
  <c r="H1389" i="16"/>
  <c r="I1388" i="16"/>
  <c r="H1388" i="16"/>
  <c r="I1387" i="16"/>
  <c r="H1387" i="16"/>
  <c r="I1386" i="16"/>
  <c r="H1386" i="16"/>
  <c r="I1385" i="16"/>
  <c r="H1385" i="16"/>
  <c r="I1384" i="16"/>
  <c r="H1384" i="16"/>
  <c r="I1383" i="16"/>
  <c r="H1383" i="16"/>
  <c r="I1382" i="16"/>
  <c r="H1382" i="16"/>
  <c r="I1381" i="16"/>
  <c r="H1381" i="16"/>
  <c r="I1380" i="16"/>
  <c r="H1380" i="16"/>
  <c r="I1379" i="16"/>
  <c r="H1379" i="16"/>
  <c r="I1378" i="16"/>
  <c r="H1378" i="16"/>
  <c r="I1377" i="16"/>
  <c r="H1377" i="16"/>
  <c r="I1376" i="16"/>
  <c r="H1376" i="16"/>
  <c r="I1375" i="16"/>
  <c r="H1375" i="16"/>
  <c r="I1374" i="16"/>
  <c r="H1374" i="16"/>
  <c r="I1373" i="16"/>
  <c r="H1373" i="16"/>
  <c r="I1372" i="16"/>
  <c r="H1372" i="16"/>
  <c r="I1371" i="16"/>
  <c r="H1371" i="16"/>
  <c r="I1370" i="16"/>
  <c r="H1370" i="16"/>
  <c r="I1369" i="16"/>
  <c r="H1369" i="16"/>
  <c r="I1368" i="16"/>
  <c r="H1368" i="16"/>
  <c r="I1367" i="16"/>
  <c r="H1367" i="16"/>
  <c r="I1366" i="16"/>
  <c r="H1366" i="16"/>
  <c r="I1365" i="16"/>
  <c r="H1365" i="16"/>
  <c r="I1364" i="16"/>
  <c r="H1364" i="16"/>
  <c r="I1363" i="16"/>
  <c r="H1363" i="16"/>
  <c r="I1362" i="16"/>
  <c r="H1362" i="16"/>
  <c r="I1361" i="16"/>
  <c r="H1361" i="16"/>
  <c r="I1360" i="16"/>
  <c r="H1360" i="16"/>
  <c r="I1359" i="16"/>
  <c r="H1359" i="16"/>
  <c r="I1358" i="16"/>
  <c r="H1358" i="16"/>
  <c r="I1357" i="16"/>
  <c r="H1357" i="16"/>
  <c r="I1356" i="16"/>
  <c r="H1356" i="16"/>
  <c r="I1355" i="16"/>
  <c r="H1355" i="16"/>
  <c r="I1354" i="16"/>
  <c r="H1354" i="16"/>
  <c r="I1353" i="16"/>
  <c r="H1353" i="16"/>
  <c r="I1352" i="16"/>
  <c r="H1352" i="16"/>
  <c r="I1351" i="16"/>
  <c r="H1351" i="16"/>
  <c r="I1350" i="16"/>
  <c r="H1350" i="16"/>
  <c r="I1349" i="16"/>
  <c r="H1349" i="16"/>
  <c r="I1348" i="16"/>
  <c r="H1348" i="16"/>
  <c r="I1347" i="16"/>
  <c r="H1347" i="16"/>
  <c r="I1346" i="16"/>
  <c r="H1346" i="16"/>
  <c r="I1345" i="16"/>
  <c r="H1345" i="16"/>
  <c r="I1344" i="16"/>
  <c r="H1344" i="16"/>
  <c r="I1343" i="16"/>
  <c r="H1343" i="16"/>
  <c r="I1342" i="16"/>
  <c r="H1342" i="16"/>
  <c r="I1341" i="16"/>
  <c r="H1341" i="16"/>
  <c r="I1340" i="16"/>
  <c r="H1340" i="16"/>
  <c r="I1339" i="16"/>
  <c r="H1339" i="16"/>
  <c r="I1338" i="16"/>
  <c r="H1338" i="16"/>
  <c r="I1337" i="16"/>
  <c r="H1337" i="16"/>
  <c r="I1336" i="16"/>
  <c r="H1336" i="16"/>
  <c r="I1335" i="16"/>
  <c r="H1335" i="16"/>
  <c r="I1334" i="16"/>
  <c r="H1334" i="16"/>
  <c r="I1333" i="16"/>
  <c r="H1333" i="16"/>
  <c r="I1332" i="16"/>
  <c r="H1332" i="16"/>
  <c r="I1331" i="16"/>
  <c r="H1331" i="16"/>
  <c r="I1330" i="16"/>
  <c r="H1330" i="16"/>
  <c r="I1329" i="16"/>
  <c r="H1329" i="16"/>
  <c r="I1328" i="16"/>
  <c r="H1328" i="16"/>
  <c r="I1327" i="16"/>
  <c r="H1327" i="16"/>
  <c r="I1326" i="16"/>
  <c r="H1326" i="16"/>
  <c r="I1325" i="16"/>
  <c r="H1325" i="16"/>
  <c r="I1324" i="16"/>
  <c r="H1324" i="16"/>
  <c r="I1323" i="16"/>
  <c r="H1323" i="16"/>
  <c r="I1322" i="16"/>
  <c r="H1322" i="16"/>
  <c r="I1321" i="16"/>
  <c r="H1321" i="16"/>
  <c r="I1320" i="16"/>
  <c r="H1320" i="16"/>
  <c r="I1319" i="16"/>
  <c r="H1319" i="16"/>
  <c r="I1318" i="16"/>
  <c r="H1318" i="16"/>
  <c r="I1317" i="16"/>
  <c r="H1317" i="16"/>
  <c r="I1316" i="16"/>
  <c r="H1316" i="16"/>
  <c r="I1315" i="16"/>
  <c r="H1315" i="16"/>
  <c r="I1314" i="16"/>
  <c r="H1314" i="16"/>
  <c r="I1313" i="16"/>
  <c r="H1313" i="16"/>
  <c r="I1312" i="16"/>
  <c r="H1312" i="16"/>
  <c r="I1311" i="16"/>
  <c r="H1311" i="16"/>
  <c r="I1310" i="16"/>
  <c r="H1310" i="16"/>
  <c r="I1309" i="16"/>
  <c r="H1309" i="16"/>
  <c r="I1308" i="16"/>
  <c r="H1308" i="16"/>
  <c r="I1307" i="16"/>
  <c r="H1307" i="16"/>
  <c r="I1306" i="16"/>
  <c r="H1306" i="16"/>
  <c r="I1305" i="16"/>
  <c r="H1305" i="16"/>
  <c r="I1304" i="16"/>
  <c r="H1304" i="16"/>
  <c r="I1303" i="16"/>
  <c r="H1303" i="16"/>
  <c r="I1302" i="16"/>
  <c r="H1302" i="16"/>
  <c r="I1301" i="16"/>
  <c r="H1301" i="16"/>
  <c r="I1300" i="16"/>
  <c r="H1300" i="16"/>
  <c r="I1299" i="16"/>
  <c r="H1299" i="16"/>
  <c r="I1298" i="16"/>
  <c r="H1298" i="16"/>
  <c r="I1297" i="16"/>
  <c r="H1297" i="16"/>
  <c r="I1296" i="16"/>
  <c r="H1296" i="16"/>
  <c r="I1295" i="16"/>
  <c r="H1295" i="16"/>
  <c r="I1294" i="16"/>
  <c r="H1294" i="16"/>
  <c r="I1293" i="16"/>
  <c r="H1293" i="16"/>
  <c r="I1292" i="16"/>
  <c r="H1292" i="16"/>
  <c r="I1291" i="16"/>
  <c r="H1291" i="16"/>
  <c r="I1290" i="16"/>
  <c r="H1290" i="16"/>
  <c r="I1289" i="16"/>
  <c r="H1289" i="16"/>
  <c r="I1288" i="16"/>
  <c r="H1288" i="16"/>
  <c r="I1287" i="16"/>
  <c r="H1287" i="16"/>
  <c r="I1286" i="16"/>
  <c r="H1286" i="16"/>
  <c r="I1285" i="16"/>
  <c r="H1285" i="16"/>
  <c r="I1284" i="16"/>
  <c r="H1284" i="16"/>
  <c r="I1283" i="16"/>
  <c r="H1283" i="16"/>
  <c r="I1282" i="16"/>
  <c r="H1282" i="16"/>
  <c r="I1281" i="16"/>
  <c r="H1281" i="16"/>
  <c r="I1280" i="16"/>
  <c r="H1280" i="16"/>
  <c r="I1279" i="16"/>
  <c r="H1279" i="16"/>
  <c r="I1278" i="16"/>
  <c r="H1278" i="16"/>
  <c r="I1277" i="16"/>
  <c r="H1277" i="16"/>
  <c r="I1276" i="16"/>
  <c r="H1276" i="16"/>
  <c r="I1275" i="16"/>
  <c r="H1275" i="16"/>
  <c r="I1274" i="16"/>
  <c r="H1274" i="16"/>
  <c r="I1273" i="16"/>
  <c r="H1273" i="16"/>
  <c r="I1272" i="16"/>
  <c r="H1272" i="16"/>
  <c r="I1271" i="16"/>
  <c r="H1271" i="16"/>
  <c r="I1270" i="16"/>
  <c r="H1270" i="16"/>
  <c r="I1269" i="16"/>
  <c r="H1269" i="16"/>
  <c r="I1268" i="16"/>
  <c r="H1268" i="16"/>
  <c r="I1267" i="16"/>
  <c r="H1267" i="16"/>
  <c r="I1266" i="16"/>
  <c r="H1266" i="16"/>
  <c r="I1265" i="16"/>
  <c r="H1265" i="16"/>
  <c r="I1264" i="16"/>
  <c r="H1264" i="16"/>
  <c r="I1263" i="16"/>
  <c r="H1263" i="16"/>
  <c r="I1262" i="16"/>
  <c r="H1262" i="16"/>
  <c r="I1261" i="16"/>
  <c r="H1261" i="16"/>
  <c r="I1260" i="16"/>
  <c r="H1260" i="16"/>
  <c r="I1259" i="16"/>
  <c r="H1259" i="16"/>
  <c r="I1258" i="16"/>
  <c r="H1258" i="16"/>
  <c r="I1257" i="16"/>
  <c r="H1257" i="16"/>
  <c r="I1256" i="16"/>
  <c r="H1256" i="16"/>
  <c r="I1255" i="16"/>
  <c r="H1255" i="16"/>
  <c r="I1254" i="16"/>
  <c r="H1254" i="16"/>
  <c r="I1253" i="16"/>
  <c r="H1253" i="16"/>
  <c r="I1252" i="16"/>
  <c r="H1252" i="16"/>
  <c r="I1251" i="16"/>
  <c r="H1251" i="16"/>
  <c r="I1250" i="16"/>
  <c r="H1250" i="16"/>
  <c r="I1249" i="16"/>
  <c r="H1249" i="16"/>
  <c r="I1248" i="16"/>
  <c r="H1248" i="16"/>
  <c r="I1247" i="16"/>
  <c r="H1247" i="16"/>
  <c r="I1246" i="16"/>
  <c r="H1246" i="16"/>
  <c r="I1245" i="16"/>
  <c r="H1245" i="16"/>
  <c r="I1244" i="16"/>
  <c r="H1244" i="16"/>
  <c r="I1243" i="16"/>
  <c r="H1243" i="16"/>
  <c r="I1242" i="16"/>
  <c r="H1242" i="16"/>
  <c r="I1241" i="16"/>
  <c r="H1241" i="16"/>
  <c r="I1240" i="16"/>
  <c r="H1240" i="16"/>
  <c r="I1239" i="16"/>
  <c r="H1239" i="16"/>
  <c r="I1238" i="16"/>
  <c r="H1238" i="16"/>
  <c r="I1237" i="16"/>
  <c r="H1237" i="16"/>
  <c r="I1236" i="16"/>
  <c r="H1236" i="16"/>
  <c r="I1235" i="16"/>
  <c r="H1235" i="16"/>
  <c r="I1234" i="16"/>
  <c r="H1234" i="16"/>
  <c r="I1233" i="16"/>
  <c r="H1233" i="16"/>
  <c r="I1232" i="16"/>
  <c r="H1232" i="16"/>
  <c r="I1231" i="16"/>
  <c r="H1231" i="16"/>
  <c r="I1230" i="16"/>
  <c r="H1230" i="16"/>
  <c r="I1229" i="16"/>
  <c r="H1229" i="16"/>
  <c r="I1228" i="16"/>
  <c r="H1228" i="16"/>
  <c r="I1227" i="16"/>
  <c r="H1227" i="16"/>
  <c r="I1226" i="16"/>
  <c r="H1226" i="16"/>
  <c r="I1225" i="16"/>
  <c r="H1225" i="16"/>
  <c r="I1224" i="16"/>
  <c r="H1224" i="16"/>
  <c r="I1223" i="16"/>
  <c r="H1223" i="16"/>
  <c r="I1222" i="16"/>
  <c r="H1222" i="16"/>
  <c r="I1221" i="16"/>
  <c r="H1221" i="16"/>
  <c r="I1220" i="16"/>
  <c r="H1220" i="16"/>
  <c r="I1219" i="16"/>
  <c r="H1219" i="16"/>
  <c r="I1218" i="16"/>
  <c r="H1218" i="16"/>
  <c r="I1217" i="16"/>
  <c r="H1217" i="16"/>
  <c r="I1216" i="16"/>
  <c r="H1216" i="16"/>
  <c r="I1215" i="16"/>
  <c r="H1215" i="16"/>
  <c r="I1214" i="16"/>
  <c r="H1214" i="16"/>
  <c r="I1213" i="16"/>
  <c r="H1213" i="16"/>
  <c r="I1212" i="16"/>
  <c r="H1212" i="16"/>
  <c r="I1211" i="16"/>
  <c r="H1211" i="16"/>
  <c r="I1210" i="16"/>
  <c r="H1210" i="16"/>
  <c r="I1209" i="16"/>
  <c r="H1209" i="16"/>
  <c r="I1208" i="16"/>
  <c r="H1208" i="16"/>
  <c r="I1207" i="16"/>
  <c r="H1207" i="16"/>
  <c r="I1206" i="16"/>
  <c r="H1206" i="16"/>
  <c r="I1205" i="16"/>
  <c r="H1205" i="16"/>
  <c r="I1204" i="16"/>
  <c r="H1204" i="16"/>
  <c r="I1203" i="16"/>
  <c r="H1203" i="16"/>
  <c r="I1202" i="16"/>
  <c r="H1202" i="16"/>
  <c r="I1201" i="16"/>
  <c r="H1201" i="16"/>
  <c r="I1200" i="16"/>
  <c r="H1200" i="16"/>
  <c r="I1199" i="16"/>
  <c r="H1199" i="16"/>
  <c r="I1198" i="16"/>
  <c r="H1198" i="16"/>
  <c r="I1197" i="16"/>
  <c r="H1197" i="16"/>
  <c r="I1196" i="16"/>
  <c r="H1196" i="16"/>
  <c r="I1195" i="16"/>
  <c r="H1195" i="16"/>
  <c r="I1194" i="16"/>
  <c r="H1194" i="16"/>
  <c r="I1193" i="16"/>
  <c r="H1193" i="16"/>
  <c r="I1192" i="16"/>
  <c r="H1192" i="16"/>
  <c r="I1191" i="16"/>
  <c r="H1191" i="16"/>
  <c r="I1190" i="16"/>
  <c r="H1190" i="16"/>
  <c r="I1189" i="16"/>
  <c r="H1189" i="16"/>
  <c r="I1188" i="16"/>
  <c r="H1188" i="16"/>
  <c r="I1187" i="16"/>
  <c r="H1187" i="16"/>
  <c r="I1186" i="16"/>
  <c r="H1186" i="16"/>
  <c r="I1185" i="16"/>
  <c r="H1185" i="16"/>
  <c r="I1184" i="16"/>
  <c r="H1184" i="16"/>
  <c r="I1183" i="16"/>
  <c r="H1183" i="16"/>
  <c r="I1182" i="16"/>
  <c r="H1182" i="16"/>
  <c r="I1181" i="16"/>
  <c r="H1181" i="16"/>
  <c r="I1180" i="16"/>
  <c r="H1180" i="16"/>
  <c r="I1179" i="16"/>
  <c r="H1179" i="16"/>
  <c r="I1178" i="16"/>
  <c r="H1178" i="16"/>
  <c r="I1177" i="16"/>
  <c r="H1177" i="16"/>
  <c r="I1176" i="16"/>
  <c r="H1176" i="16"/>
  <c r="I1175" i="16"/>
  <c r="H1175" i="16"/>
  <c r="I1174" i="16"/>
  <c r="H1174" i="16"/>
  <c r="I1173" i="16"/>
  <c r="H1173" i="16"/>
  <c r="I1172" i="16"/>
  <c r="H1172" i="16"/>
  <c r="I1171" i="16"/>
  <c r="H1171" i="16"/>
  <c r="I1170" i="16"/>
  <c r="H1170" i="16"/>
  <c r="I1169" i="16"/>
  <c r="H1169" i="16"/>
  <c r="I1168" i="16"/>
  <c r="H1168" i="16"/>
  <c r="I1167" i="16"/>
  <c r="H1167" i="16"/>
  <c r="I1166" i="16"/>
  <c r="H1166" i="16"/>
  <c r="I1165" i="16"/>
  <c r="H1165" i="16"/>
  <c r="I1164" i="16"/>
  <c r="H1164" i="16"/>
  <c r="I1163" i="16"/>
  <c r="H1163" i="16"/>
  <c r="I1162" i="16"/>
  <c r="H1162" i="16"/>
  <c r="I1161" i="16"/>
  <c r="H1161" i="16"/>
  <c r="I1160" i="16"/>
  <c r="H1160" i="16"/>
  <c r="I1159" i="16"/>
  <c r="H1159" i="16"/>
  <c r="I1158" i="16"/>
  <c r="H1158" i="16"/>
  <c r="I1157" i="16"/>
  <c r="H1157" i="16"/>
  <c r="I1156" i="16"/>
  <c r="H1156" i="16"/>
  <c r="I1155" i="16"/>
  <c r="H1155" i="16"/>
  <c r="I1154" i="16"/>
  <c r="H1154" i="16"/>
  <c r="I1153" i="16"/>
  <c r="H1153" i="16"/>
  <c r="I1152" i="16"/>
  <c r="H1152" i="16"/>
  <c r="I1151" i="16"/>
  <c r="H1151" i="16"/>
  <c r="I1150" i="16"/>
  <c r="H1150" i="16"/>
  <c r="I1149" i="16"/>
  <c r="H1149" i="16"/>
  <c r="I1148" i="16"/>
  <c r="H1148" i="16"/>
  <c r="I1147" i="16"/>
  <c r="H1147" i="16"/>
  <c r="I1146" i="16"/>
  <c r="H1146" i="16"/>
  <c r="I1145" i="16"/>
  <c r="H1145" i="16"/>
  <c r="I1144" i="16"/>
  <c r="H1144" i="16"/>
  <c r="I1143" i="16"/>
  <c r="H1143" i="16"/>
  <c r="I1142" i="16"/>
  <c r="H1142" i="16"/>
  <c r="I1141" i="16"/>
  <c r="H1141" i="16"/>
  <c r="I1140" i="16"/>
  <c r="H1140" i="16"/>
  <c r="I1139" i="16"/>
  <c r="H1139" i="16"/>
  <c r="I1138" i="16"/>
  <c r="H1138" i="16"/>
  <c r="I1137" i="16"/>
  <c r="H1137" i="16"/>
  <c r="I1136" i="16"/>
  <c r="H1136" i="16"/>
  <c r="I1135" i="16"/>
  <c r="H1135" i="16"/>
  <c r="I1134" i="16"/>
  <c r="H1134" i="16"/>
  <c r="I1133" i="16"/>
  <c r="H1133" i="16"/>
  <c r="I1132" i="16"/>
  <c r="H1132" i="16"/>
  <c r="I1131" i="16"/>
  <c r="H1131" i="16"/>
  <c r="I1130" i="16"/>
  <c r="H1130" i="16"/>
  <c r="I1129" i="16"/>
  <c r="H1129" i="16"/>
  <c r="I1128" i="16"/>
  <c r="H1128" i="16"/>
  <c r="I1127" i="16"/>
  <c r="H1127" i="16"/>
  <c r="I1126" i="16"/>
  <c r="H1126" i="16"/>
  <c r="I1125" i="16"/>
  <c r="H1125" i="16"/>
  <c r="I1124" i="16"/>
  <c r="H1124" i="16"/>
  <c r="I1123" i="16"/>
  <c r="H1123" i="16"/>
  <c r="I1122" i="16"/>
  <c r="H1122" i="16"/>
  <c r="I1121" i="16"/>
  <c r="H1121" i="16"/>
  <c r="I1120" i="16"/>
  <c r="H1120" i="16"/>
  <c r="I1119" i="16"/>
  <c r="H1119" i="16"/>
  <c r="I1118" i="16"/>
  <c r="H1118" i="16"/>
  <c r="I1117" i="16"/>
  <c r="H1117" i="16"/>
  <c r="I1116" i="16"/>
  <c r="H1116" i="16"/>
  <c r="I1115" i="16"/>
  <c r="H1115" i="16"/>
  <c r="I1114" i="16"/>
  <c r="H1114" i="16"/>
  <c r="I1113" i="16"/>
  <c r="H1113" i="16"/>
  <c r="I1112" i="16"/>
  <c r="H1112" i="16"/>
  <c r="I1111" i="16"/>
  <c r="H1111" i="16"/>
  <c r="I1110" i="16"/>
  <c r="H1110" i="16"/>
  <c r="I1109" i="16"/>
  <c r="H1109" i="16"/>
  <c r="I1108" i="16"/>
  <c r="H1108" i="16"/>
  <c r="I1107" i="16"/>
  <c r="H1107" i="16"/>
  <c r="I1106" i="16"/>
  <c r="H1106" i="16"/>
  <c r="I1105" i="16"/>
  <c r="H1105" i="16"/>
  <c r="I1104" i="16"/>
  <c r="H1104" i="16"/>
  <c r="I1103" i="16"/>
  <c r="H1103" i="16"/>
  <c r="I1102" i="16"/>
  <c r="H1102" i="16"/>
  <c r="I1101" i="16"/>
  <c r="H1101" i="16"/>
  <c r="I1100" i="16"/>
  <c r="H1100" i="16"/>
  <c r="I1099" i="16"/>
  <c r="H1099" i="16"/>
  <c r="I1098" i="16"/>
  <c r="H1098" i="16"/>
  <c r="I1097" i="16"/>
  <c r="H1097" i="16"/>
  <c r="I1096" i="16"/>
  <c r="H1096" i="16"/>
  <c r="I1095" i="16"/>
  <c r="H1095" i="16"/>
  <c r="I1094" i="16"/>
  <c r="H1094" i="16"/>
  <c r="I1093" i="16"/>
  <c r="H1093" i="16"/>
  <c r="I1092" i="16"/>
  <c r="H1092" i="16"/>
  <c r="I1091" i="16"/>
  <c r="H1091" i="16"/>
  <c r="I1090" i="16"/>
  <c r="H1090" i="16"/>
  <c r="I1089" i="16"/>
  <c r="H1089" i="16"/>
  <c r="I1088" i="16"/>
  <c r="H1088" i="16"/>
  <c r="I1087" i="16"/>
  <c r="H1087" i="16"/>
  <c r="I1086" i="16"/>
  <c r="H1086" i="16"/>
  <c r="I1085" i="16"/>
  <c r="H1085" i="16"/>
  <c r="I1084" i="16"/>
  <c r="H1084" i="16"/>
  <c r="I1083" i="16"/>
  <c r="H1083" i="16"/>
  <c r="I1082" i="16"/>
  <c r="H1082" i="16"/>
  <c r="I1081" i="16"/>
  <c r="H1081" i="16"/>
  <c r="I1080" i="16"/>
  <c r="H1080" i="16"/>
  <c r="I1079" i="16"/>
  <c r="H1079" i="16"/>
  <c r="I1078" i="16"/>
  <c r="H1078" i="16"/>
  <c r="I1077" i="16"/>
  <c r="H1077" i="16"/>
  <c r="I1076" i="16"/>
  <c r="H1076" i="16"/>
  <c r="I1075" i="16"/>
  <c r="H1075" i="16"/>
  <c r="I1074" i="16"/>
  <c r="H1074" i="16"/>
  <c r="I1073" i="16"/>
  <c r="H1073" i="16"/>
  <c r="I1072" i="16"/>
  <c r="H1072" i="16"/>
  <c r="I1071" i="16"/>
  <c r="H1071" i="16"/>
  <c r="I1070" i="16"/>
  <c r="H1070" i="16"/>
  <c r="I1069" i="16"/>
  <c r="H1069" i="16"/>
  <c r="I1068" i="16"/>
  <c r="H1068" i="16"/>
  <c r="I1067" i="16"/>
  <c r="H1067" i="16"/>
  <c r="I1066" i="16"/>
  <c r="H1066" i="16"/>
  <c r="I1065" i="16"/>
  <c r="H1065" i="16"/>
  <c r="I1064" i="16"/>
  <c r="H1064" i="16"/>
  <c r="I1063" i="16"/>
  <c r="H1063" i="16"/>
  <c r="I1062" i="16"/>
  <c r="H1062" i="16"/>
  <c r="I1061" i="16"/>
  <c r="H1061" i="16"/>
  <c r="I1060" i="16"/>
  <c r="H1060" i="16"/>
  <c r="I1059" i="16"/>
  <c r="H1059" i="16"/>
  <c r="I1058" i="16"/>
  <c r="H1058" i="16"/>
  <c r="I1057" i="16"/>
  <c r="H1057" i="16"/>
  <c r="I1056" i="16"/>
  <c r="H1056" i="16"/>
  <c r="I1055" i="16"/>
  <c r="H1055" i="16"/>
  <c r="I1054" i="16"/>
  <c r="H1054" i="16"/>
  <c r="I1053" i="16"/>
  <c r="H1053" i="16"/>
  <c r="I1052" i="16"/>
  <c r="H1052" i="16"/>
  <c r="I1051" i="16"/>
  <c r="H1051" i="16"/>
  <c r="I1050" i="16"/>
  <c r="H1050" i="16"/>
  <c r="I1049" i="16"/>
  <c r="H1049" i="16"/>
  <c r="I1048" i="16"/>
  <c r="H1048" i="16"/>
  <c r="I1047" i="16"/>
  <c r="H1047" i="16"/>
  <c r="I1046" i="16"/>
  <c r="H1046" i="16"/>
  <c r="I1045" i="16"/>
  <c r="H1045" i="16"/>
  <c r="I1044" i="16"/>
  <c r="H1044" i="16"/>
  <c r="I1043" i="16"/>
  <c r="H1043" i="16"/>
  <c r="I1042" i="16"/>
  <c r="H1042" i="16"/>
  <c r="I1041" i="16"/>
  <c r="H1041" i="16"/>
  <c r="I1040" i="16"/>
  <c r="H1040" i="16"/>
  <c r="I1039" i="16"/>
  <c r="H1039" i="16"/>
  <c r="I1038" i="16"/>
  <c r="H1038" i="16"/>
  <c r="I1037" i="16"/>
  <c r="H1037" i="16"/>
  <c r="I1036" i="16"/>
  <c r="H1036" i="16"/>
  <c r="I1035" i="16"/>
  <c r="H1035" i="16"/>
  <c r="I1034" i="16"/>
  <c r="H1034" i="16"/>
  <c r="I1033" i="16"/>
  <c r="H1033" i="16"/>
  <c r="I1032" i="16"/>
  <c r="H1032" i="16"/>
  <c r="I1031" i="16"/>
  <c r="H1031" i="16"/>
  <c r="I1030" i="16"/>
  <c r="H1030" i="16"/>
  <c r="I1029" i="16"/>
  <c r="H1029" i="16"/>
  <c r="I1028" i="16"/>
  <c r="H1028" i="16"/>
  <c r="I1027" i="16"/>
  <c r="H1027" i="16"/>
  <c r="I1026" i="16"/>
  <c r="H1026" i="16"/>
  <c r="I1025" i="16"/>
  <c r="H1025" i="16"/>
  <c r="I1024" i="16"/>
  <c r="H1024" i="16"/>
  <c r="I1023" i="16"/>
  <c r="H1023" i="16"/>
  <c r="I1022" i="16"/>
  <c r="H1022" i="16"/>
  <c r="I1021" i="16"/>
  <c r="H1021" i="16"/>
  <c r="I1020" i="16"/>
  <c r="H1020" i="16"/>
  <c r="I1019" i="16"/>
  <c r="H1019" i="16"/>
  <c r="I1018" i="16"/>
  <c r="H1018" i="16"/>
  <c r="I1017" i="16"/>
  <c r="H1017" i="16"/>
  <c r="I1016" i="16"/>
  <c r="H1016" i="16"/>
  <c r="I1015" i="16"/>
  <c r="H1015" i="16"/>
  <c r="I1014" i="16"/>
  <c r="H1014" i="16"/>
  <c r="I1013" i="16"/>
  <c r="H1013" i="16"/>
  <c r="I1012" i="16"/>
  <c r="H1012" i="16"/>
  <c r="I1011" i="16"/>
  <c r="H1011" i="16"/>
  <c r="I1010" i="16"/>
  <c r="H1010" i="16"/>
  <c r="I1009" i="16"/>
  <c r="H1009" i="16"/>
  <c r="I1008" i="16"/>
  <c r="H1008" i="16"/>
  <c r="I1007" i="16"/>
  <c r="H1007" i="16"/>
  <c r="I1006" i="16"/>
  <c r="H1006" i="16"/>
  <c r="I1005" i="16"/>
  <c r="H1005" i="16"/>
  <c r="I1004" i="16"/>
  <c r="H1004" i="16"/>
  <c r="I1003" i="16"/>
  <c r="H1003" i="16"/>
  <c r="I1002" i="16"/>
  <c r="H1002" i="16"/>
  <c r="I1001" i="16"/>
  <c r="H1001" i="16"/>
  <c r="I1000" i="16"/>
  <c r="H1000" i="16"/>
  <c r="I999" i="16"/>
  <c r="H999" i="16"/>
  <c r="I998" i="16"/>
  <c r="H998" i="16"/>
  <c r="I997" i="16"/>
  <c r="H997" i="16"/>
  <c r="I996" i="16"/>
  <c r="H996" i="16"/>
  <c r="I995" i="16"/>
  <c r="H995" i="16"/>
  <c r="I994" i="16"/>
  <c r="H994" i="16"/>
  <c r="I993" i="16"/>
  <c r="H993" i="16"/>
  <c r="I992" i="16"/>
  <c r="H992" i="16"/>
  <c r="I991" i="16"/>
  <c r="H991" i="16"/>
  <c r="I990" i="16"/>
  <c r="H990" i="16"/>
  <c r="I989" i="16"/>
  <c r="H989" i="16"/>
  <c r="I988" i="16"/>
  <c r="H988" i="16"/>
  <c r="I987" i="16"/>
  <c r="H987" i="16"/>
  <c r="I986" i="16"/>
  <c r="H986" i="16"/>
  <c r="I985" i="16"/>
  <c r="H985" i="16"/>
  <c r="I984" i="16"/>
  <c r="H984" i="16"/>
  <c r="I983" i="16"/>
  <c r="H983" i="16"/>
  <c r="I982" i="16"/>
  <c r="H982" i="16"/>
  <c r="I981" i="16"/>
  <c r="H981" i="16"/>
  <c r="I980" i="16"/>
  <c r="H980" i="16"/>
  <c r="I979" i="16"/>
  <c r="H979" i="16"/>
  <c r="I978" i="16"/>
  <c r="H978" i="16"/>
  <c r="I977" i="16"/>
  <c r="H977" i="16"/>
  <c r="I976" i="16"/>
  <c r="H976" i="16"/>
  <c r="I975" i="16"/>
  <c r="H975" i="16"/>
  <c r="I974" i="16"/>
  <c r="H974" i="16"/>
  <c r="I973" i="16"/>
  <c r="H973" i="16"/>
  <c r="I972" i="16"/>
  <c r="H972" i="16"/>
  <c r="I971" i="16"/>
  <c r="H971" i="16"/>
  <c r="I970" i="16"/>
  <c r="H970" i="16"/>
  <c r="I969" i="16"/>
  <c r="H969" i="16"/>
  <c r="I968" i="16"/>
  <c r="H968" i="16"/>
  <c r="I967" i="16"/>
  <c r="H967" i="16"/>
  <c r="I966" i="16"/>
  <c r="H966" i="16"/>
  <c r="I965" i="16"/>
  <c r="H965" i="16"/>
  <c r="I964" i="16"/>
  <c r="H964" i="16"/>
  <c r="I963" i="16"/>
  <c r="H963" i="16"/>
  <c r="I962" i="16"/>
  <c r="H962" i="16"/>
  <c r="I961" i="16"/>
  <c r="H961" i="16"/>
  <c r="I960" i="16"/>
  <c r="H960" i="16"/>
  <c r="I959" i="16"/>
  <c r="H959" i="16"/>
  <c r="I958" i="16"/>
  <c r="H958" i="16"/>
  <c r="I957" i="16"/>
  <c r="H957" i="16"/>
  <c r="I956" i="16"/>
  <c r="H956" i="16"/>
  <c r="I955" i="16"/>
  <c r="H955" i="16"/>
  <c r="I954" i="16"/>
  <c r="H954" i="16"/>
  <c r="I953" i="16"/>
  <c r="H953" i="16"/>
  <c r="I952" i="16"/>
  <c r="H952" i="16"/>
  <c r="I951" i="16"/>
  <c r="H951" i="16"/>
  <c r="I950" i="16"/>
  <c r="H950" i="16"/>
  <c r="I949" i="16"/>
  <c r="H949" i="16"/>
  <c r="I948" i="16"/>
  <c r="H948" i="16"/>
  <c r="I947" i="16"/>
  <c r="H947" i="16"/>
  <c r="I946" i="16"/>
  <c r="H946" i="16"/>
  <c r="I945" i="16"/>
  <c r="H945" i="16"/>
  <c r="I944" i="16"/>
  <c r="H944" i="16"/>
  <c r="I943" i="16"/>
  <c r="H943" i="16"/>
  <c r="I942" i="16"/>
  <c r="H942" i="16"/>
  <c r="I941" i="16"/>
  <c r="H941" i="16"/>
  <c r="I940" i="16"/>
  <c r="H940" i="16"/>
  <c r="I939" i="16"/>
  <c r="H939" i="16"/>
  <c r="I938" i="16"/>
  <c r="H938" i="16"/>
  <c r="I937" i="16"/>
  <c r="H937" i="16"/>
  <c r="I936" i="16"/>
  <c r="H936" i="16"/>
  <c r="I935" i="16"/>
  <c r="H935" i="16"/>
  <c r="I934" i="16"/>
  <c r="H934" i="16"/>
  <c r="I933" i="16"/>
  <c r="H933" i="16"/>
  <c r="I932" i="16"/>
  <c r="H932" i="16"/>
  <c r="I931" i="16"/>
  <c r="H931" i="16"/>
  <c r="I930" i="16"/>
  <c r="H930" i="16"/>
  <c r="I929" i="16"/>
  <c r="H929" i="16"/>
  <c r="I928" i="16"/>
  <c r="H928" i="16"/>
  <c r="I927" i="16"/>
  <c r="H927" i="16"/>
  <c r="I926" i="16"/>
  <c r="H926" i="16"/>
  <c r="I925" i="16"/>
  <c r="H925" i="16"/>
  <c r="I924" i="16"/>
  <c r="H924" i="16"/>
  <c r="I923" i="16"/>
  <c r="H923" i="16"/>
  <c r="I922" i="16"/>
  <c r="H922" i="16"/>
  <c r="I921" i="16"/>
  <c r="H921" i="16"/>
  <c r="I920" i="16"/>
  <c r="H920" i="16"/>
  <c r="I919" i="16"/>
  <c r="H919" i="16"/>
  <c r="I918" i="16"/>
  <c r="H918" i="16"/>
  <c r="I917" i="16"/>
  <c r="H917" i="16"/>
  <c r="I916" i="16"/>
  <c r="H916" i="16"/>
  <c r="I915" i="16"/>
  <c r="H915" i="16"/>
  <c r="I914" i="16"/>
  <c r="H914" i="16"/>
  <c r="I913" i="16"/>
  <c r="H913" i="16"/>
  <c r="I912" i="16"/>
  <c r="H912" i="16"/>
  <c r="I911" i="16"/>
  <c r="H911" i="16"/>
  <c r="I910" i="16"/>
  <c r="H910" i="16"/>
  <c r="I909" i="16"/>
  <c r="H909" i="16"/>
  <c r="I908" i="16"/>
  <c r="H908" i="16"/>
  <c r="I907" i="16"/>
  <c r="H907" i="16"/>
  <c r="I906" i="16"/>
  <c r="H906" i="16"/>
  <c r="I905" i="16"/>
  <c r="H905" i="16"/>
  <c r="I904" i="16"/>
  <c r="H904" i="16"/>
  <c r="I903" i="16"/>
  <c r="H903" i="16"/>
  <c r="I902" i="16"/>
  <c r="H902" i="16"/>
  <c r="I901" i="16"/>
  <c r="H901" i="16"/>
  <c r="I900" i="16"/>
  <c r="H900" i="16"/>
  <c r="I899" i="16"/>
  <c r="H899" i="16"/>
  <c r="I898" i="16"/>
  <c r="H898" i="16"/>
  <c r="I897" i="16"/>
  <c r="H897" i="16"/>
  <c r="I896" i="16"/>
  <c r="H896" i="16"/>
  <c r="I895" i="16"/>
  <c r="H895" i="16"/>
  <c r="I894" i="16"/>
  <c r="H894" i="16"/>
  <c r="I893" i="16"/>
  <c r="H893" i="16"/>
  <c r="I892" i="16"/>
  <c r="H892" i="16"/>
  <c r="I891" i="16"/>
  <c r="H891" i="16"/>
  <c r="I890" i="16"/>
  <c r="H890" i="16"/>
  <c r="I889" i="16"/>
  <c r="H889" i="16"/>
  <c r="I888" i="16"/>
  <c r="H888" i="16"/>
  <c r="I887" i="16"/>
  <c r="H887" i="16"/>
  <c r="I886" i="16"/>
  <c r="H886" i="16"/>
  <c r="I885" i="16"/>
  <c r="H885" i="16"/>
  <c r="I884" i="16"/>
  <c r="H884" i="16"/>
  <c r="I883" i="16"/>
  <c r="H883" i="16"/>
  <c r="I882" i="16"/>
  <c r="H882" i="16"/>
  <c r="I881" i="16"/>
  <c r="H881" i="16"/>
  <c r="I880" i="16"/>
  <c r="H880" i="16"/>
  <c r="I879" i="16"/>
  <c r="H879" i="16"/>
  <c r="I878" i="16"/>
  <c r="H878" i="16"/>
  <c r="I877" i="16"/>
  <c r="H877" i="16"/>
  <c r="I876" i="16"/>
  <c r="H876" i="16"/>
  <c r="I875" i="16"/>
  <c r="H875" i="16"/>
  <c r="I874" i="16"/>
  <c r="H874" i="16"/>
  <c r="I873" i="16"/>
  <c r="H873" i="16"/>
  <c r="I872" i="16"/>
  <c r="H872" i="16"/>
  <c r="I871" i="16"/>
  <c r="H871" i="16"/>
  <c r="I870" i="16"/>
  <c r="H870" i="16"/>
  <c r="I869" i="16"/>
  <c r="H869" i="16"/>
  <c r="I868" i="16"/>
  <c r="H868" i="16"/>
  <c r="I867" i="16"/>
  <c r="H867" i="16"/>
  <c r="I866" i="16"/>
  <c r="H866" i="16"/>
  <c r="I865" i="16"/>
  <c r="H865" i="16"/>
  <c r="I864" i="16"/>
  <c r="H864" i="16"/>
  <c r="I863" i="16"/>
  <c r="H863" i="16"/>
  <c r="I862" i="16"/>
  <c r="H862" i="16"/>
  <c r="I861" i="16"/>
  <c r="H861" i="16"/>
  <c r="I860" i="16"/>
  <c r="H860" i="16"/>
  <c r="I859" i="16"/>
  <c r="H859" i="16"/>
  <c r="I858" i="16"/>
  <c r="H858" i="16"/>
  <c r="I857" i="16"/>
  <c r="H857" i="16"/>
  <c r="I856" i="16"/>
  <c r="H856" i="16"/>
  <c r="I855" i="16"/>
  <c r="H855" i="16"/>
  <c r="I854" i="16"/>
  <c r="H854" i="16"/>
  <c r="I853" i="16"/>
  <c r="H853" i="16"/>
  <c r="I852" i="16"/>
  <c r="H852" i="16"/>
  <c r="I851" i="16"/>
  <c r="H851" i="16"/>
  <c r="I850" i="16"/>
  <c r="H850" i="16"/>
  <c r="I849" i="16"/>
  <c r="H849" i="16"/>
  <c r="I848" i="16"/>
  <c r="H848" i="16"/>
  <c r="I847" i="16"/>
  <c r="H847" i="16"/>
  <c r="I846" i="16"/>
  <c r="H846" i="16"/>
  <c r="I845" i="16"/>
  <c r="H845" i="16"/>
  <c r="I844" i="16"/>
  <c r="H844" i="16"/>
  <c r="I843" i="16"/>
  <c r="H843" i="16"/>
  <c r="I842" i="16"/>
  <c r="H842" i="16"/>
  <c r="I841" i="16"/>
  <c r="H841" i="16"/>
  <c r="I840" i="16"/>
  <c r="H840" i="16"/>
  <c r="I839" i="16"/>
  <c r="H839" i="16"/>
  <c r="I838" i="16"/>
  <c r="H838" i="16"/>
  <c r="I837" i="16"/>
  <c r="H837" i="16"/>
  <c r="I836" i="16"/>
  <c r="H836" i="16"/>
  <c r="I835" i="16"/>
  <c r="H835" i="16"/>
  <c r="I834" i="16"/>
  <c r="H834" i="16"/>
  <c r="I833" i="16"/>
  <c r="H833" i="16"/>
  <c r="I832" i="16"/>
  <c r="H832" i="16"/>
  <c r="I831" i="16"/>
  <c r="H831" i="16"/>
  <c r="I830" i="16"/>
  <c r="H830" i="16"/>
  <c r="I829" i="16"/>
  <c r="H829" i="16"/>
  <c r="I828" i="16"/>
  <c r="H828" i="16"/>
  <c r="I827" i="16"/>
  <c r="H827" i="16"/>
  <c r="I826" i="16"/>
  <c r="H826" i="16"/>
  <c r="I825" i="16"/>
  <c r="H825" i="16"/>
  <c r="I824" i="16"/>
  <c r="H824" i="16"/>
  <c r="I823" i="16"/>
  <c r="H823" i="16"/>
  <c r="I822" i="16"/>
  <c r="H822" i="16"/>
  <c r="I821" i="16"/>
  <c r="H821" i="16"/>
  <c r="I820" i="16"/>
  <c r="H820" i="16"/>
  <c r="I819" i="16"/>
  <c r="H819" i="16"/>
  <c r="I818" i="16"/>
  <c r="H818" i="16"/>
  <c r="I817" i="16"/>
  <c r="H817" i="16"/>
  <c r="I816" i="16"/>
  <c r="H816" i="16"/>
  <c r="I815" i="16"/>
  <c r="H815" i="16"/>
  <c r="I814" i="16"/>
  <c r="H814" i="16"/>
  <c r="I813" i="16"/>
  <c r="H813" i="16"/>
  <c r="I812" i="16"/>
  <c r="H812" i="16"/>
  <c r="I811" i="16"/>
  <c r="H811" i="16"/>
  <c r="I810" i="16"/>
  <c r="H810" i="16"/>
  <c r="I809" i="16"/>
  <c r="H809" i="16"/>
  <c r="I808" i="16"/>
  <c r="H808" i="16"/>
  <c r="I807" i="16"/>
  <c r="H807" i="16"/>
  <c r="I806" i="16"/>
  <c r="H806" i="16"/>
  <c r="I805" i="16"/>
  <c r="H805" i="16"/>
  <c r="I804" i="16"/>
  <c r="H804" i="16"/>
  <c r="I803" i="16"/>
  <c r="H803" i="16"/>
  <c r="I802" i="16"/>
  <c r="H802" i="16"/>
  <c r="I801" i="16"/>
  <c r="H801" i="16"/>
  <c r="I800" i="16"/>
  <c r="H800" i="16"/>
  <c r="I799" i="16"/>
  <c r="H799" i="16"/>
  <c r="I798" i="16"/>
  <c r="H798" i="16"/>
  <c r="I797" i="16"/>
  <c r="H797" i="16"/>
  <c r="I796" i="16"/>
  <c r="H796" i="16"/>
  <c r="I795" i="16"/>
  <c r="H795" i="16"/>
  <c r="I794" i="16"/>
  <c r="H794" i="16"/>
  <c r="I793" i="16"/>
  <c r="H793" i="16"/>
  <c r="I792" i="16"/>
  <c r="H792" i="16"/>
  <c r="I791" i="16"/>
  <c r="H791" i="16"/>
  <c r="I790" i="16"/>
  <c r="H790" i="16"/>
  <c r="I789" i="16"/>
  <c r="H789" i="16"/>
  <c r="I788" i="16"/>
  <c r="H788" i="16"/>
  <c r="I787" i="16"/>
  <c r="H787" i="16"/>
  <c r="I786" i="16"/>
  <c r="H786" i="16"/>
  <c r="I785" i="16"/>
  <c r="H785" i="16"/>
  <c r="I784" i="16"/>
  <c r="H784" i="16"/>
  <c r="I783" i="16"/>
  <c r="H783" i="16"/>
  <c r="I782" i="16"/>
  <c r="H782" i="16"/>
  <c r="I781" i="16"/>
  <c r="H781" i="16"/>
  <c r="I780" i="16"/>
  <c r="H780" i="16"/>
  <c r="I779" i="16"/>
  <c r="H779" i="16"/>
  <c r="I778" i="16"/>
  <c r="H778" i="16"/>
  <c r="I777" i="16"/>
  <c r="H777" i="16"/>
  <c r="I776" i="16"/>
  <c r="H776" i="16"/>
  <c r="I775" i="16"/>
  <c r="H775" i="16"/>
  <c r="I774" i="16"/>
  <c r="H774" i="16"/>
  <c r="I773" i="16"/>
  <c r="H773" i="16"/>
  <c r="I772" i="16"/>
  <c r="H772" i="16"/>
  <c r="I771" i="16"/>
  <c r="H771" i="16"/>
  <c r="I770" i="16"/>
  <c r="H770" i="16"/>
  <c r="I769" i="16"/>
  <c r="H769" i="16"/>
  <c r="I768" i="16"/>
  <c r="H768" i="16"/>
  <c r="I767" i="16"/>
  <c r="H767" i="16"/>
  <c r="I766" i="16"/>
  <c r="H766" i="16"/>
  <c r="I765" i="16"/>
  <c r="H765" i="16"/>
  <c r="I764" i="16"/>
  <c r="H764" i="16"/>
  <c r="I763" i="16"/>
  <c r="H763" i="16"/>
  <c r="I762" i="16"/>
  <c r="H762" i="16"/>
  <c r="I761" i="16"/>
  <c r="H761" i="16"/>
  <c r="I760" i="16"/>
  <c r="H760" i="16"/>
  <c r="I759" i="16"/>
  <c r="H759" i="16"/>
  <c r="I758" i="16"/>
  <c r="H758" i="16"/>
  <c r="I757" i="16"/>
  <c r="H757" i="16"/>
  <c r="I756" i="16"/>
  <c r="H756" i="16"/>
  <c r="I755" i="16"/>
  <c r="H755" i="16"/>
  <c r="I754" i="16"/>
  <c r="H754" i="16"/>
  <c r="I753" i="16"/>
  <c r="H753" i="16"/>
  <c r="I752" i="16"/>
  <c r="H752" i="16"/>
  <c r="I751" i="16"/>
  <c r="H751" i="16"/>
  <c r="I750" i="16"/>
  <c r="H750" i="16"/>
  <c r="I749" i="16"/>
  <c r="H749" i="16"/>
  <c r="I748" i="16"/>
  <c r="H748" i="16"/>
  <c r="I747" i="16"/>
  <c r="H747" i="16"/>
  <c r="I746" i="16"/>
  <c r="H746" i="16"/>
  <c r="I745" i="16"/>
  <c r="H745" i="16"/>
  <c r="I744" i="16"/>
  <c r="H744" i="16"/>
  <c r="I743" i="16"/>
  <c r="H743" i="16"/>
  <c r="I742" i="16"/>
  <c r="H742" i="16"/>
  <c r="I741" i="16"/>
  <c r="H741" i="16"/>
  <c r="I740" i="16"/>
  <c r="H740" i="16"/>
  <c r="I739" i="16"/>
  <c r="H739" i="16"/>
  <c r="I738" i="16"/>
  <c r="H738" i="16"/>
  <c r="I737" i="16"/>
  <c r="H737" i="16"/>
  <c r="I736" i="16"/>
  <c r="H736" i="16"/>
  <c r="I735" i="16"/>
  <c r="H735" i="16"/>
  <c r="I734" i="16"/>
  <c r="H734" i="16"/>
  <c r="I733" i="16"/>
  <c r="H733" i="16"/>
  <c r="I732" i="16"/>
  <c r="H732" i="16"/>
  <c r="I731" i="16"/>
  <c r="H731" i="16"/>
  <c r="I730" i="16"/>
  <c r="H730" i="16"/>
  <c r="I729" i="16"/>
  <c r="H729" i="16"/>
  <c r="I728" i="16"/>
  <c r="H728" i="16"/>
  <c r="I727" i="16"/>
  <c r="H727" i="16"/>
  <c r="I726" i="16"/>
  <c r="H726" i="16"/>
  <c r="I725" i="16"/>
  <c r="H725" i="16"/>
  <c r="I724" i="16"/>
  <c r="H724" i="16"/>
  <c r="I723" i="16"/>
  <c r="H723" i="16"/>
  <c r="I722" i="16"/>
  <c r="H722" i="16"/>
  <c r="I721" i="16"/>
  <c r="H721" i="16"/>
  <c r="I720" i="16"/>
  <c r="H720" i="16"/>
  <c r="I719" i="16"/>
  <c r="H719" i="16"/>
  <c r="I718" i="16"/>
  <c r="H718" i="16"/>
  <c r="I717" i="16"/>
  <c r="H717" i="16"/>
  <c r="I716" i="16"/>
  <c r="H716" i="16"/>
  <c r="I715" i="16"/>
  <c r="H715" i="16"/>
  <c r="I714" i="16"/>
  <c r="H714" i="16"/>
  <c r="I713" i="16"/>
  <c r="H713" i="16"/>
  <c r="I712" i="16"/>
  <c r="H712" i="16"/>
  <c r="I711" i="16"/>
  <c r="H711" i="16"/>
  <c r="I710" i="16"/>
  <c r="H710" i="16"/>
  <c r="I709" i="16"/>
  <c r="H709" i="16"/>
  <c r="I708" i="16"/>
  <c r="H708" i="16"/>
  <c r="I707" i="16"/>
  <c r="H707" i="16"/>
  <c r="I706" i="16"/>
  <c r="H706" i="16"/>
  <c r="I705" i="16"/>
  <c r="H705" i="16"/>
  <c r="I704" i="16"/>
  <c r="H704" i="16"/>
  <c r="I703" i="16"/>
  <c r="H703" i="16"/>
  <c r="I702" i="16"/>
  <c r="H702" i="16"/>
  <c r="I701" i="16"/>
  <c r="H701" i="16"/>
  <c r="I700" i="16"/>
  <c r="H700" i="16"/>
  <c r="I699" i="16"/>
  <c r="H699" i="16"/>
  <c r="I698" i="16"/>
  <c r="H698" i="16"/>
  <c r="I697" i="16"/>
  <c r="H697" i="16"/>
  <c r="I696" i="16"/>
  <c r="H696" i="16"/>
  <c r="I695" i="16"/>
  <c r="H695" i="16"/>
  <c r="I694" i="16"/>
  <c r="H694" i="16"/>
  <c r="I693" i="16"/>
  <c r="H693" i="16"/>
  <c r="I692" i="16"/>
  <c r="H692" i="16"/>
  <c r="I691" i="16"/>
  <c r="H691" i="16"/>
  <c r="I690" i="16"/>
  <c r="H690" i="16"/>
  <c r="I689" i="16"/>
  <c r="H689" i="16"/>
  <c r="I688" i="16"/>
  <c r="H688" i="16"/>
  <c r="I687" i="16"/>
  <c r="H687" i="16"/>
  <c r="I686" i="16"/>
  <c r="H686" i="16"/>
  <c r="I685" i="16"/>
  <c r="H685" i="16"/>
  <c r="I684" i="16"/>
  <c r="H684" i="16"/>
  <c r="I683" i="16"/>
  <c r="H683" i="16"/>
  <c r="I682" i="16"/>
  <c r="H682" i="16"/>
  <c r="I681" i="16"/>
  <c r="H681" i="16"/>
  <c r="I680" i="16"/>
  <c r="H680" i="16"/>
  <c r="I679" i="16"/>
  <c r="H679" i="16"/>
  <c r="I678" i="16"/>
  <c r="H678" i="16"/>
  <c r="I677" i="16"/>
  <c r="H677" i="16"/>
  <c r="I676" i="16"/>
  <c r="H676" i="16"/>
  <c r="I675" i="16"/>
  <c r="H675" i="16"/>
  <c r="I674" i="16"/>
  <c r="H674" i="16"/>
  <c r="I673" i="16"/>
  <c r="H673" i="16"/>
  <c r="I672" i="16"/>
  <c r="H672" i="16"/>
  <c r="I671" i="16"/>
  <c r="H671" i="16"/>
  <c r="I670" i="16"/>
  <c r="H670" i="16"/>
  <c r="I669" i="16"/>
  <c r="H669" i="16"/>
  <c r="I668" i="16"/>
  <c r="H668" i="16"/>
  <c r="I667" i="16"/>
  <c r="H667" i="16"/>
  <c r="I666" i="16"/>
  <c r="H666" i="16"/>
  <c r="I665" i="16"/>
  <c r="H665" i="16"/>
  <c r="I664" i="16"/>
  <c r="H664" i="16"/>
  <c r="I663" i="16"/>
  <c r="H663" i="16"/>
  <c r="I662" i="16"/>
  <c r="H662" i="16"/>
  <c r="I661" i="16"/>
  <c r="H661" i="16"/>
  <c r="I660" i="16"/>
  <c r="H660" i="16"/>
  <c r="I659" i="16"/>
  <c r="H659" i="16"/>
  <c r="I658" i="16"/>
  <c r="H658" i="16"/>
  <c r="I657" i="16"/>
  <c r="H657" i="16"/>
  <c r="I656" i="16"/>
  <c r="H656" i="16"/>
  <c r="I655" i="16"/>
  <c r="H655" i="16"/>
  <c r="I654" i="16"/>
  <c r="H654" i="16"/>
  <c r="I653" i="16"/>
  <c r="H653" i="16"/>
  <c r="I652" i="16"/>
  <c r="H652" i="16"/>
  <c r="I651" i="16"/>
  <c r="H651" i="16"/>
  <c r="I650" i="16"/>
  <c r="H650" i="16"/>
  <c r="I649" i="16"/>
  <c r="H649" i="16"/>
  <c r="I648" i="16"/>
  <c r="H648" i="16"/>
  <c r="I647" i="16"/>
  <c r="H647" i="16"/>
  <c r="I646" i="16"/>
  <c r="H646" i="16"/>
  <c r="I645" i="16"/>
  <c r="H645" i="16"/>
  <c r="I644" i="16"/>
  <c r="H644" i="16"/>
  <c r="I643" i="16"/>
  <c r="H643" i="16"/>
  <c r="I642" i="16"/>
  <c r="H642" i="16"/>
  <c r="I641" i="16"/>
  <c r="H641" i="16"/>
  <c r="I640" i="16"/>
  <c r="H640" i="16"/>
  <c r="I639" i="16"/>
  <c r="H639" i="16"/>
  <c r="I638" i="16"/>
  <c r="H638" i="16"/>
  <c r="I637" i="16"/>
  <c r="H637" i="16"/>
  <c r="I636" i="16"/>
  <c r="H636" i="16"/>
  <c r="I635" i="16"/>
  <c r="H635" i="16"/>
  <c r="I634" i="16"/>
  <c r="H634" i="16"/>
  <c r="I633" i="16"/>
  <c r="H633" i="16"/>
  <c r="I632" i="16"/>
  <c r="H632" i="16"/>
  <c r="I631" i="16"/>
  <c r="H631" i="16"/>
  <c r="I630" i="16"/>
  <c r="H630" i="16"/>
  <c r="I629" i="16"/>
  <c r="H629" i="16"/>
  <c r="I628" i="16"/>
  <c r="H628" i="16"/>
  <c r="I627" i="16"/>
  <c r="H627" i="16"/>
  <c r="I626" i="16"/>
  <c r="H626" i="16"/>
  <c r="I625" i="16"/>
  <c r="H625" i="16"/>
  <c r="I624" i="16"/>
  <c r="H624" i="16"/>
  <c r="I623" i="16"/>
  <c r="H623" i="16"/>
  <c r="I622" i="16"/>
  <c r="H622" i="16"/>
  <c r="I621" i="16"/>
  <c r="H621" i="16"/>
  <c r="I620" i="16"/>
  <c r="H620" i="16"/>
  <c r="I619" i="16"/>
  <c r="H619" i="16"/>
  <c r="I618" i="16"/>
  <c r="H618" i="16"/>
  <c r="I617" i="16"/>
  <c r="H617" i="16"/>
  <c r="I616" i="16"/>
  <c r="H616" i="16"/>
  <c r="I615" i="16"/>
  <c r="H615" i="16"/>
  <c r="I614" i="16"/>
  <c r="H614" i="16"/>
  <c r="I613" i="16"/>
  <c r="H613" i="16"/>
  <c r="I612" i="16"/>
  <c r="H612" i="16"/>
  <c r="I611" i="16"/>
  <c r="H611" i="16"/>
  <c r="I610" i="16"/>
  <c r="H610" i="16"/>
  <c r="I609" i="16"/>
  <c r="H609" i="16"/>
  <c r="I608" i="16"/>
  <c r="H608" i="16"/>
  <c r="I607" i="16"/>
  <c r="H607" i="16"/>
  <c r="I606" i="16"/>
  <c r="H606" i="16"/>
  <c r="I605" i="16"/>
  <c r="H605" i="16"/>
  <c r="I604" i="16"/>
  <c r="H604" i="16"/>
  <c r="I603" i="16"/>
  <c r="H603" i="16"/>
  <c r="I602" i="16"/>
  <c r="H602" i="16"/>
  <c r="I601" i="16"/>
  <c r="H601" i="16"/>
  <c r="I600" i="16"/>
  <c r="H600" i="16"/>
  <c r="I599" i="16"/>
  <c r="H599" i="16"/>
  <c r="I598" i="16"/>
  <c r="H598" i="16"/>
  <c r="I597" i="16"/>
  <c r="H597" i="16"/>
  <c r="I596" i="16"/>
  <c r="H596" i="16"/>
  <c r="I595" i="16"/>
  <c r="H595" i="16"/>
  <c r="I594" i="16"/>
  <c r="H594" i="16"/>
  <c r="I593" i="16"/>
  <c r="H593" i="16"/>
  <c r="I592" i="16"/>
  <c r="H592" i="16"/>
  <c r="I591" i="16"/>
  <c r="H591" i="16"/>
  <c r="I590" i="16"/>
  <c r="H590" i="16"/>
  <c r="I589" i="16"/>
  <c r="H589" i="16"/>
  <c r="I588" i="16"/>
  <c r="H588" i="16"/>
  <c r="I587" i="16"/>
  <c r="H587" i="16"/>
  <c r="I586" i="16"/>
  <c r="H586" i="16"/>
  <c r="I585" i="16"/>
  <c r="H585" i="16"/>
  <c r="I584" i="16"/>
  <c r="H584" i="16"/>
  <c r="I583" i="16"/>
  <c r="H583" i="16"/>
  <c r="I582" i="16"/>
  <c r="H582" i="16"/>
  <c r="I581" i="16"/>
  <c r="H581" i="16"/>
  <c r="I580" i="16"/>
  <c r="H580" i="16"/>
  <c r="I579" i="16"/>
  <c r="H579" i="16"/>
  <c r="I578" i="16"/>
  <c r="H578" i="16"/>
  <c r="I577" i="16"/>
  <c r="H577" i="16"/>
  <c r="I576" i="16"/>
  <c r="H576" i="16"/>
  <c r="I575" i="16"/>
  <c r="H575" i="16"/>
  <c r="I574" i="16"/>
  <c r="H574" i="16"/>
  <c r="I573" i="16"/>
  <c r="H573" i="16"/>
  <c r="I572" i="16"/>
  <c r="H572" i="16"/>
  <c r="I571" i="16"/>
  <c r="H571" i="16"/>
  <c r="I570" i="16"/>
  <c r="H570" i="16"/>
  <c r="I569" i="16"/>
  <c r="H569" i="16"/>
  <c r="I568" i="16"/>
  <c r="H568" i="16"/>
  <c r="I567" i="16"/>
  <c r="H567" i="16"/>
  <c r="I566" i="16"/>
  <c r="H566" i="16"/>
  <c r="I565" i="16"/>
  <c r="H565" i="16"/>
  <c r="I564" i="16"/>
  <c r="H564" i="16"/>
  <c r="I563" i="16"/>
  <c r="H563" i="16"/>
  <c r="I562" i="16"/>
  <c r="H562" i="16"/>
  <c r="I561" i="16"/>
  <c r="H561" i="16"/>
  <c r="I560" i="16"/>
  <c r="H560" i="16"/>
  <c r="I559" i="16"/>
  <c r="H559" i="16"/>
  <c r="I558" i="16"/>
  <c r="H558" i="16"/>
  <c r="I557" i="16"/>
  <c r="H557" i="16"/>
  <c r="I556" i="16"/>
  <c r="H556" i="16"/>
  <c r="I555" i="16"/>
  <c r="H555" i="16"/>
  <c r="I554" i="16"/>
  <c r="H554" i="16"/>
  <c r="I553" i="16"/>
  <c r="H553" i="16"/>
  <c r="I552" i="16"/>
  <c r="H552" i="16"/>
  <c r="I551" i="16"/>
  <c r="H551" i="16"/>
  <c r="I550" i="16"/>
  <c r="H550" i="16"/>
  <c r="I549" i="16"/>
  <c r="H549" i="16"/>
  <c r="I548" i="16"/>
  <c r="H548" i="16"/>
  <c r="I547" i="16"/>
  <c r="H547" i="16"/>
  <c r="I546" i="16"/>
  <c r="H546" i="16"/>
  <c r="I545" i="16"/>
  <c r="H545" i="16"/>
  <c r="I544" i="16"/>
  <c r="H544" i="16"/>
  <c r="I543" i="16"/>
  <c r="H543" i="16"/>
  <c r="I542" i="16"/>
  <c r="H542" i="16"/>
  <c r="I541" i="16"/>
  <c r="H541" i="16"/>
  <c r="I540" i="16"/>
  <c r="H540" i="16"/>
  <c r="I539" i="16"/>
  <c r="H539" i="16"/>
  <c r="I538" i="16"/>
  <c r="H538" i="16"/>
  <c r="I537" i="16"/>
  <c r="H537" i="16"/>
  <c r="I536" i="16"/>
  <c r="H536" i="16"/>
  <c r="I535" i="16"/>
  <c r="H535" i="16"/>
  <c r="I534" i="16"/>
  <c r="H534" i="16"/>
  <c r="I533" i="16"/>
  <c r="H533" i="16"/>
  <c r="I532" i="16"/>
  <c r="H532" i="16"/>
  <c r="I531" i="16"/>
  <c r="H531" i="16"/>
  <c r="I530" i="16"/>
  <c r="H530" i="16"/>
  <c r="I529" i="16"/>
  <c r="H529" i="16"/>
  <c r="I528" i="16"/>
  <c r="H528" i="16"/>
  <c r="I527" i="16"/>
  <c r="H527" i="16"/>
  <c r="I526" i="16"/>
  <c r="H526" i="16"/>
  <c r="I525" i="16"/>
  <c r="H525" i="16"/>
  <c r="I524" i="16"/>
  <c r="H524" i="16"/>
  <c r="I523" i="16"/>
  <c r="H523" i="16"/>
  <c r="I522" i="16"/>
  <c r="H522" i="16"/>
  <c r="I521" i="16"/>
  <c r="H521" i="16"/>
  <c r="I520" i="16"/>
  <c r="H520" i="16"/>
  <c r="I519" i="16"/>
  <c r="H519" i="16"/>
  <c r="I518" i="16"/>
  <c r="H518" i="16"/>
  <c r="I517" i="16"/>
  <c r="H517" i="16"/>
  <c r="I516" i="16"/>
  <c r="H516" i="16"/>
  <c r="I515" i="16"/>
  <c r="H515" i="16"/>
  <c r="I514" i="16"/>
  <c r="H514" i="16"/>
  <c r="I513" i="16"/>
  <c r="H513" i="16"/>
  <c r="I512" i="16"/>
  <c r="H512" i="16"/>
  <c r="I511" i="16"/>
  <c r="H511" i="16"/>
  <c r="I510" i="16"/>
  <c r="H510" i="16"/>
  <c r="I509" i="16"/>
  <c r="H509" i="16"/>
  <c r="I508" i="16"/>
  <c r="H508" i="16"/>
  <c r="I507" i="16"/>
  <c r="H507" i="16"/>
  <c r="I506" i="16"/>
  <c r="H506" i="16"/>
  <c r="I505" i="16"/>
  <c r="H505" i="16"/>
  <c r="I504" i="16"/>
  <c r="H504" i="16"/>
  <c r="I503" i="16"/>
  <c r="H503" i="16"/>
  <c r="I502" i="16"/>
  <c r="H502" i="16"/>
  <c r="I501" i="16"/>
  <c r="H501" i="16"/>
  <c r="I500" i="16"/>
  <c r="H500" i="16"/>
  <c r="I499" i="16"/>
  <c r="H499" i="16"/>
  <c r="I498" i="16"/>
  <c r="H498" i="16"/>
  <c r="I497" i="16"/>
  <c r="H497" i="16"/>
  <c r="I496" i="16"/>
  <c r="H496" i="16"/>
  <c r="I495" i="16"/>
  <c r="H495" i="16"/>
  <c r="I494" i="16"/>
  <c r="H494" i="16"/>
  <c r="I493" i="16"/>
  <c r="H493" i="16"/>
  <c r="I492" i="16"/>
  <c r="H492" i="16"/>
  <c r="I491" i="16"/>
  <c r="H491" i="16"/>
  <c r="I490" i="16"/>
  <c r="H490" i="16"/>
  <c r="I489" i="16"/>
  <c r="H489" i="16"/>
  <c r="I488" i="16"/>
  <c r="H488" i="16"/>
  <c r="I487" i="16"/>
  <c r="H487" i="16"/>
  <c r="I486" i="16"/>
  <c r="H486" i="16"/>
  <c r="I485" i="16"/>
  <c r="H485" i="16"/>
  <c r="I484" i="16"/>
  <c r="H484" i="16"/>
  <c r="I483" i="16"/>
  <c r="H483" i="16"/>
  <c r="I482" i="16"/>
  <c r="H482" i="16"/>
  <c r="I481" i="16"/>
  <c r="H481" i="16"/>
  <c r="I480" i="16"/>
  <c r="H480" i="16"/>
  <c r="I479" i="16"/>
  <c r="H479" i="16"/>
  <c r="I478" i="16"/>
  <c r="H478" i="16"/>
  <c r="I477" i="16"/>
  <c r="H477" i="16"/>
  <c r="I476" i="16"/>
  <c r="H476" i="16"/>
  <c r="I475" i="16"/>
  <c r="H475" i="16"/>
  <c r="I474" i="16"/>
  <c r="H474" i="16"/>
  <c r="I473" i="16"/>
  <c r="H473" i="16"/>
  <c r="I472" i="16"/>
  <c r="H472" i="16"/>
  <c r="I471" i="16"/>
  <c r="H471" i="16"/>
  <c r="I470" i="16"/>
  <c r="H470" i="16"/>
  <c r="I469" i="16"/>
  <c r="H469" i="16"/>
  <c r="I468" i="16"/>
  <c r="H468" i="16"/>
  <c r="I467" i="16"/>
  <c r="H467" i="16"/>
  <c r="I466" i="16"/>
  <c r="H466" i="16"/>
  <c r="I465" i="16"/>
  <c r="H465" i="16"/>
  <c r="I464" i="16"/>
  <c r="H464" i="16"/>
  <c r="I463" i="16"/>
  <c r="H463" i="16"/>
  <c r="I462" i="16"/>
  <c r="H462" i="16"/>
  <c r="I461" i="16"/>
  <c r="H461" i="16"/>
  <c r="I460" i="16"/>
  <c r="H460" i="16"/>
  <c r="I459" i="16"/>
  <c r="H459" i="16"/>
  <c r="I458" i="16"/>
  <c r="H458" i="16"/>
  <c r="I457" i="16"/>
  <c r="H457" i="16"/>
  <c r="I456" i="16"/>
  <c r="H456" i="16"/>
  <c r="I455" i="16"/>
  <c r="H455" i="16"/>
  <c r="I454" i="16"/>
  <c r="H454" i="16"/>
  <c r="I453" i="16"/>
  <c r="H453" i="16"/>
  <c r="I452" i="16"/>
  <c r="H452" i="16"/>
  <c r="I451" i="16"/>
  <c r="H451" i="16"/>
  <c r="I450" i="16"/>
  <c r="H450" i="16"/>
  <c r="I449" i="16"/>
  <c r="H449" i="16"/>
  <c r="I448" i="16"/>
  <c r="H448" i="16"/>
  <c r="I447" i="16"/>
  <c r="H447" i="16"/>
  <c r="I446" i="16"/>
  <c r="H446" i="16"/>
  <c r="I445" i="16"/>
  <c r="H445" i="16"/>
  <c r="I444" i="16"/>
  <c r="H444" i="16"/>
  <c r="I443" i="16"/>
  <c r="H443" i="16"/>
  <c r="I442" i="16"/>
  <c r="H442" i="16"/>
  <c r="I441" i="16"/>
  <c r="H441" i="16"/>
  <c r="I440" i="16"/>
  <c r="H440" i="16"/>
  <c r="I439" i="16"/>
  <c r="H439" i="16"/>
  <c r="I438" i="16"/>
  <c r="H438" i="16"/>
  <c r="I437" i="16"/>
  <c r="H437" i="16"/>
  <c r="I436" i="16"/>
  <c r="H436" i="16"/>
  <c r="I435" i="16"/>
  <c r="H435" i="16"/>
  <c r="I434" i="16"/>
  <c r="H434" i="16"/>
  <c r="I433" i="16"/>
  <c r="H433" i="16"/>
  <c r="I432" i="16"/>
  <c r="H432" i="16"/>
  <c r="I431" i="16"/>
  <c r="H431" i="16"/>
  <c r="I430" i="16"/>
  <c r="H430" i="16"/>
  <c r="I429" i="16"/>
  <c r="H429" i="16"/>
  <c r="I428" i="16"/>
  <c r="H428" i="16"/>
  <c r="I427" i="16"/>
  <c r="H427" i="16"/>
  <c r="I426" i="16"/>
  <c r="H426" i="16"/>
  <c r="I425" i="16"/>
  <c r="H425" i="16"/>
  <c r="I424" i="16"/>
  <c r="H424" i="16"/>
  <c r="I423" i="16"/>
  <c r="H423" i="16"/>
  <c r="I422" i="16"/>
  <c r="H422" i="16"/>
  <c r="I421" i="16"/>
  <c r="H421" i="16"/>
  <c r="I420" i="16"/>
  <c r="H420" i="16"/>
  <c r="I419" i="16"/>
  <c r="H419" i="16"/>
  <c r="I418" i="16"/>
  <c r="H418" i="16"/>
  <c r="I417" i="16"/>
  <c r="H417" i="16"/>
  <c r="I416" i="16"/>
  <c r="H416" i="16"/>
  <c r="I415" i="16"/>
  <c r="H415" i="16"/>
  <c r="I414" i="16"/>
  <c r="H414" i="16"/>
  <c r="I413" i="16"/>
  <c r="H413" i="16"/>
  <c r="I412" i="16"/>
  <c r="H412" i="16"/>
  <c r="I411" i="16"/>
  <c r="H411" i="16"/>
  <c r="I410" i="16"/>
  <c r="H410" i="16"/>
  <c r="I409" i="16"/>
  <c r="H409" i="16"/>
  <c r="I408" i="16"/>
  <c r="H408" i="16"/>
  <c r="I407" i="16"/>
  <c r="H407" i="16"/>
  <c r="I406" i="16"/>
  <c r="H406" i="16"/>
  <c r="I405" i="16"/>
  <c r="H405" i="16"/>
  <c r="I404" i="16"/>
  <c r="H404" i="16"/>
  <c r="I403" i="16"/>
  <c r="H403" i="16"/>
  <c r="I402" i="16"/>
  <c r="H402" i="16"/>
  <c r="I401" i="16"/>
  <c r="H401" i="16"/>
  <c r="I400" i="16"/>
  <c r="H400" i="16"/>
  <c r="I399" i="16"/>
  <c r="H399" i="16"/>
  <c r="I398" i="16"/>
  <c r="H398" i="16"/>
  <c r="I397" i="16"/>
  <c r="H397" i="16"/>
  <c r="I396" i="16"/>
  <c r="H396" i="16"/>
  <c r="I395" i="16"/>
  <c r="H395" i="16"/>
  <c r="I394" i="16"/>
  <c r="H394" i="16"/>
  <c r="I393" i="16"/>
  <c r="H393" i="16"/>
  <c r="I392" i="16"/>
  <c r="H392" i="16"/>
  <c r="I391" i="16"/>
  <c r="H391" i="16"/>
  <c r="I390" i="16"/>
  <c r="H390" i="16"/>
  <c r="I389" i="16"/>
  <c r="H389" i="16"/>
  <c r="I388" i="16"/>
  <c r="H388" i="16"/>
  <c r="I387" i="16"/>
  <c r="H387" i="16"/>
  <c r="I386" i="16"/>
  <c r="H386" i="16"/>
  <c r="I385" i="16"/>
  <c r="H385" i="16"/>
  <c r="I384" i="16"/>
  <c r="H384" i="16"/>
  <c r="I383" i="16"/>
  <c r="H383" i="16"/>
  <c r="I382" i="16"/>
  <c r="H382" i="16"/>
  <c r="I381" i="16"/>
  <c r="H381" i="16"/>
  <c r="I380" i="16"/>
  <c r="H380" i="16"/>
  <c r="I379" i="16"/>
  <c r="H379" i="16"/>
  <c r="I378" i="16"/>
  <c r="H378" i="16"/>
  <c r="I377" i="16"/>
  <c r="H377" i="16"/>
  <c r="I376" i="16"/>
  <c r="H376" i="16"/>
  <c r="I375" i="16"/>
  <c r="H375" i="16"/>
  <c r="I374" i="16"/>
  <c r="H374" i="16"/>
  <c r="I373" i="16"/>
  <c r="H373" i="16"/>
  <c r="I372" i="16"/>
  <c r="H372" i="16"/>
  <c r="I371" i="16"/>
  <c r="H371" i="16"/>
  <c r="I370" i="16"/>
  <c r="H370" i="16"/>
  <c r="I369" i="16"/>
  <c r="H369" i="16"/>
  <c r="I368" i="16"/>
  <c r="H368" i="16"/>
  <c r="I367" i="16"/>
  <c r="H367" i="16"/>
  <c r="I366" i="16"/>
  <c r="H366" i="16"/>
  <c r="I365" i="16"/>
  <c r="H365" i="16"/>
  <c r="I364" i="16"/>
  <c r="H364" i="16"/>
  <c r="I363" i="16"/>
  <c r="H363" i="16"/>
  <c r="I362" i="16"/>
  <c r="H362" i="16"/>
  <c r="I361" i="16"/>
  <c r="H361" i="16"/>
  <c r="I360" i="16"/>
  <c r="H360" i="16"/>
  <c r="I359" i="16"/>
  <c r="H359" i="16"/>
  <c r="I358" i="16"/>
  <c r="H358" i="16"/>
  <c r="I357" i="16"/>
  <c r="H357" i="16"/>
  <c r="I356" i="16"/>
  <c r="H356" i="16"/>
  <c r="I355" i="16"/>
  <c r="H355" i="16"/>
  <c r="I354" i="16"/>
  <c r="H354" i="16"/>
  <c r="I353" i="16"/>
  <c r="H353" i="16"/>
  <c r="I352" i="16"/>
  <c r="H352" i="16"/>
  <c r="I351" i="16"/>
  <c r="H351" i="16"/>
  <c r="I350" i="16"/>
  <c r="H350" i="16"/>
  <c r="I349" i="16"/>
  <c r="H349" i="16"/>
  <c r="I348" i="16"/>
  <c r="H348" i="16"/>
  <c r="I347" i="16"/>
  <c r="H347" i="16"/>
  <c r="I346" i="16"/>
  <c r="H346" i="16"/>
  <c r="I345" i="16"/>
  <c r="H345" i="16"/>
  <c r="I344" i="16"/>
  <c r="H344" i="16"/>
  <c r="I343" i="16"/>
  <c r="H343" i="16"/>
  <c r="I342" i="16"/>
  <c r="H342" i="16"/>
  <c r="I341" i="16"/>
  <c r="H341" i="16"/>
  <c r="I340" i="16"/>
  <c r="H340" i="16"/>
  <c r="I339" i="16"/>
  <c r="H339" i="16"/>
  <c r="I338" i="16"/>
  <c r="H338" i="16"/>
  <c r="I337" i="16"/>
  <c r="H337" i="16"/>
  <c r="I336" i="16"/>
  <c r="H336" i="16"/>
  <c r="I335" i="16"/>
  <c r="H335" i="16"/>
  <c r="I334" i="16"/>
  <c r="H334" i="16"/>
  <c r="I333" i="16"/>
  <c r="H333" i="16"/>
  <c r="I332" i="16"/>
  <c r="H332" i="16"/>
  <c r="I331" i="16"/>
  <c r="H331" i="16"/>
  <c r="I330" i="16"/>
  <c r="H330" i="16"/>
  <c r="I329" i="16"/>
  <c r="H329" i="16"/>
  <c r="I328" i="16"/>
  <c r="H328" i="16"/>
  <c r="I327" i="16"/>
  <c r="H327" i="16"/>
  <c r="I326" i="16"/>
  <c r="H326" i="16"/>
  <c r="I325" i="16"/>
  <c r="H325" i="16"/>
  <c r="I324" i="16"/>
  <c r="H324" i="16"/>
  <c r="I323" i="16"/>
  <c r="H323" i="16"/>
  <c r="I322" i="16"/>
  <c r="H322" i="16"/>
  <c r="I321" i="16"/>
  <c r="H321" i="16"/>
  <c r="I320" i="16"/>
  <c r="H320" i="16"/>
  <c r="I319" i="16"/>
  <c r="H319" i="16"/>
  <c r="I318" i="16"/>
  <c r="H318" i="16"/>
  <c r="I317" i="16"/>
  <c r="H317" i="16"/>
  <c r="I316" i="16"/>
  <c r="H316" i="16"/>
  <c r="I315" i="16"/>
  <c r="H315" i="16"/>
  <c r="I314" i="16"/>
  <c r="H314" i="16"/>
  <c r="I313" i="16"/>
  <c r="H313" i="16"/>
  <c r="I312" i="16"/>
  <c r="H312" i="16"/>
  <c r="I311" i="16"/>
  <c r="H311" i="16"/>
  <c r="I310" i="16"/>
  <c r="H310" i="16"/>
  <c r="I309" i="16"/>
  <c r="H309" i="16"/>
  <c r="I308" i="16"/>
  <c r="H308" i="16"/>
  <c r="I307" i="16"/>
  <c r="H307" i="16"/>
  <c r="I306" i="16"/>
  <c r="H306" i="16"/>
  <c r="I305" i="16"/>
  <c r="H305" i="16"/>
  <c r="I304" i="16"/>
  <c r="H304" i="16"/>
  <c r="I303" i="16"/>
  <c r="H303" i="16"/>
  <c r="I302" i="16"/>
  <c r="H302" i="16"/>
  <c r="I301" i="16"/>
  <c r="H301" i="16"/>
  <c r="I300" i="16"/>
  <c r="H300" i="16"/>
  <c r="I299" i="16"/>
  <c r="H299" i="16"/>
  <c r="I298" i="16"/>
  <c r="H298" i="16"/>
  <c r="I297" i="16"/>
  <c r="H297" i="16"/>
  <c r="I296" i="16"/>
  <c r="H296" i="16"/>
  <c r="I295" i="16"/>
  <c r="H295" i="16"/>
  <c r="I294" i="16"/>
  <c r="H294" i="16"/>
  <c r="I293" i="16"/>
  <c r="H293" i="16"/>
  <c r="I292" i="16"/>
  <c r="H292" i="16"/>
  <c r="I291" i="16"/>
  <c r="H291" i="16"/>
  <c r="I290" i="16"/>
  <c r="H290" i="16"/>
  <c r="I289" i="16"/>
  <c r="H289" i="16"/>
  <c r="I288" i="16"/>
  <c r="H288" i="16"/>
  <c r="I287" i="16"/>
  <c r="H287" i="16"/>
  <c r="I286" i="16"/>
  <c r="H286" i="16"/>
  <c r="I285" i="16"/>
  <c r="H285" i="16"/>
  <c r="I284" i="16"/>
  <c r="H284" i="16"/>
  <c r="I283" i="16"/>
  <c r="H283" i="16"/>
  <c r="I282" i="16"/>
  <c r="H282" i="16"/>
  <c r="I281" i="16"/>
  <c r="H281" i="16"/>
  <c r="I280" i="16"/>
  <c r="H280" i="16"/>
  <c r="I279" i="16"/>
  <c r="H279" i="16"/>
  <c r="I278" i="16"/>
  <c r="H278" i="16"/>
  <c r="I277" i="16"/>
  <c r="H277" i="16"/>
  <c r="I276" i="16"/>
  <c r="H276" i="16"/>
  <c r="I275" i="16"/>
  <c r="H275" i="16"/>
  <c r="I274" i="16"/>
  <c r="H274" i="16"/>
  <c r="I273" i="16"/>
  <c r="H273" i="16"/>
  <c r="I272" i="16"/>
  <c r="H272" i="16"/>
  <c r="I271" i="16"/>
  <c r="H271" i="16"/>
  <c r="I270" i="16"/>
  <c r="H270" i="16"/>
  <c r="I269" i="16"/>
  <c r="H269" i="16"/>
  <c r="I268" i="16"/>
  <c r="H268" i="16"/>
  <c r="I267" i="16"/>
  <c r="H267" i="16"/>
  <c r="I266" i="16"/>
  <c r="H266" i="16"/>
  <c r="I265" i="16"/>
  <c r="H265" i="16"/>
  <c r="I264" i="16"/>
  <c r="H264" i="16"/>
  <c r="I263" i="16"/>
  <c r="H263" i="16"/>
  <c r="I262" i="16"/>
  <c r="H262" i="16"/>
  <c r="I261" i="16"/>
  <c r="H261" i="16"/>
  <c r="I260" i="16"/>
  <c r="H260" i="16"/>
  <c r="I259" i="16"/>
  <c r="H259" i="16"/>
  <c r="I258" i="16"/>
  <c r="H258" i="16"/>
  <c r="I257" i="16"/>
  <c r="H257" i="16"/>
  <c r="I256" i="16"/>
  <c r="H256" i="16"/>
  <c r="I255" i="16"/>
  <c r="H255" i="16"/>
  <c r="I254" i="16"/>
  <c r="H254" i="16"/>
  <c r="I253" i="16"/>
  <c r="H253" i="16"/>
  <c r="I252" i="16"/>
  <c r="H252" i="16"/>
  <c r="I251" i="16"/>
  <c r="H251" i="16"/>
  <c r="I250" i="16"/>
  <c r="H250" i="16"/>
  <c r="I249" i="16"/>
  <c r="H249" i="16"/>
  <c r="I248" i="16"/>
  <c r="H248" i="16"/>
  <c r="I247" i="16"/>
  <c r="H247" i="16"/>
  <c r="I246" i="16"/>
  <c r="H246" i="16"/>
  <c r="I245" i="16"/>
  <c r="H245" i="16"/>
  <c r="I244" i="16"/>
  <c r="H244" i="16"/>
  <c r="I243" i="16"/>
  <c r="H243" i="16"/>
  <c r="I242" i="16"/>
  <c r="H242" i="16"/>
  <c r="I241" i="16"/>
  <c r="H241" i="16"/>
  <c r="I240" i="16"/>
  <c r="H240" i="16"/>
  <c r="I239" i="16"/>
  <c r="H239" i="16"/>
  <c r="I238" i="16"/>
  <c r="H238" i="16"/>
  <c r="I237" i="16"/>
  <c r="H237" i="16"/>
  <c r="I236" i="16"/>
  <c r="H236" i="16"/>
  <c r="I235" i="16"/>
  <c r="H235" i="16"/>
  <c r="I234" i="16"/>
  <c r="H234" i="16"/>
  <c r="I233" i="16"/>
  <c r="H233" i="16"/>
  <c r="I232" i="16"/>
  <c r="H232" i="16"/>
  <c r="I231" i="16"/>
  <c r="H231" i="16"/>
  <c r="I230" i="16"/>
  <c r="H230" i="16"/>
  <c r="I229" i="16"/>
  <c r="H229" i="16"/>
  <c r="I228" i="16"/>
  <c r="H228" i="16"/>
  <c r="I227" i="16"/>
  <c r="H227" i="16"/>
  <c r="I226" i="16"/>
  <c r="H226" i="16"/>
  <c r="I225" i="16"/>
  <c r="H225" i="16"/>
  <c r="I224" i="16"/>
  <c r="H224" i="16"/>
  <c r="I223" i="16"/>
  <c r="H223" i="16"/>
  <c r="I222" i="16"/>
  <c r="H222" i="16"/>
  <c r="I221" i="16"/>
  <c r="H221" i="16"/>
  <c r="I220" i="16"/>
  <c r="H220" i="16"/>
  <c r="I219" i="16"/>
  <c r="H219" i="16"/>
  <c r="I218" i="16"/>
  <c r="H218" i="16"/>
  <c r="I217" i="16"/>
  <c r="H217" i="16"/>
  <c r="I216" i="16"/>
  <c r="H216" i="16"/>
  <c r="I215" i="16"/>
  <c r="H215" i="16"/>
  <c r="I214" i="16"/>
  <c r="H214" i="16"/>
  <c r="I213" i="16"/>
  <c r="H213" i="16"/>
  <c r="I212" i="16"/>
  <c r="H212" i="16"/>
  <c r="I211" i="16"/>
  <c r="H211" i="16"/>
  <c r="I210" i="16"/>
  <c r="H210" i="16"/>
  <c r="I209" i="16"/>
  <c r="H209" i="16"/>
  <c r="I208" i="16"/>
  <c r="H208" i="16"/>
  <c r="I207" i="16"/>
  <c r="H207" i="16"/>
  <c r="I206" i="16"/>
  <c r="H206" i="16"/>
  <c r="I205" i="16"/>
  <c r="H205" i="16"/>
  <c r="I204" i="16"/>
  <c r="H204" i="16"/>
  <c r="I203" i="16"/>
  <c r="H203" i="16"/>
  <c r="I202" i="16"/>
  <c r="H202" i="16"/>
  <c r="I201" i="16"/>
  <c r="H201" i="16"/>
  <c r="I200" i="16"/>
  <c r="H200" i="16"/>
  <c r="I199" i="16"/>
  <c r="H199" i="16"/>
  <c r="I198" i="16"/>
  <c r="H198" i="16"/>
  <c r="I197" i="16"/>
  <c r="H197" i="16"/>
  <c r="I196" i="16"/>
  <c r="H196" i="16"/>
  <c r="I195" i="16"/>
  <c r="H195" i="16"/>
  <c r="I194" i="16"/>
  <c r="H194" i="16"/>
  <c r="I193" i="16"/>
  <c r="H193" i="16"/>
  <c r="I192" i="16"/>
  <c r="H192" i="16"/>
  <c r="I191" i="16"/>
  <c r="H191" i="16"/>
  <c r="I190" i="16"/>
  <c r="H190" i="16"/>
  <c r="I189" i="16"/>
  <c r="H189" i="16"/>
  <c r="I188" i="16"/>
  <c r="H188" i="16"/>
  <c r="I187" i="16"/>
  <c r="H187" i="16"/>
  <c r="I186" i="16"/>
  <c r="H186" i="16"/>
  <c r="I185" i="16"/>
  <c r="H185" i="16"/>
  <c r="I184" i="16"/>
  <c r="H184" i="16"/>
  <c r="I183" i="16"/>
  <c r="H183" i="16"/>
  <c r="I182" i="16"/>
  <c r="H182" i="16"/>
  <c r="I181" i="16"/>
  <c r="H181" i="16"/>
  <c r="I180" i="16"/>
  <c r="H180" i="16"/>
  <c r="I179" i="16"/>
  <c r="H179" i="16"/>
  <c r="I178" i="16"/>
  <c r="H178" i="16"/>
  <c r="I177" i="16"/>
  <c r="H177" i="16"/>
  <c r="I176" i="16"/>
  <c r="H176" i="16"/>
  <c r="I175" i="16"/>
  <c r="H175" i="16"/>
  <c r="I174" i="16"/>
  <c r="H174" i="16"/>
  <c r="I173" i="16"/>
  <c r="H173" i="16"/>
  <c r="I172" i="16"/>
  <c r="H172" i="16"/>
  <c r="I171" i="16"/>
  <c r="H171" i="16"/>
  <c r="I170" i="16"/>
  <c r="H170" i="16"/>
  <c r="I169" i="16"/>
  <c r="H169" i="16"/>
  <c r="I168" i="16"/>
  <c r="H168" i="16"/>
  <c r="I167" i="16"/>
  <c r="H167" i="16"/>
  <c r="I166" i="16"/>
  <c r="H166" i="16"/>
  <c r="I165" i="16"/>
  <c r="H165" i="16"/>
  <c r="I164" i="16"/>
  <c r="H164" i="16"/>
  <c r="I163" i="16"/>
  <c r="H163" i="16"/>
  <c r="I162" i="16"/>
  <c r="H162" i="16"/>
  <c r="I161" i="16"/>
  <c r="H161" i="16"/>
  <c r="I160" i="16"/>
  <c r="H160" i="16"/>
  <c r="I159" i="16"/>
  <c r="H159" i="16"/>
  <c r="I158" i="16"/>
  <c r="H158" i="16"/>
  <c r="I157" i="16"/>
  <c r="H157" i="16"/>
  <c r="I156" i="16"/>
  <c r="H156" i="16"/>
  <c r="I155" i="16"/>
  <c r="H155" i="16"/>
  <c r="I154" i="16"/>
  <c r="H154" i="16"/>
  <c r="I153" i="16"/>
  <c r="H153" i="16"/>
  <c r="I152" i="16"/>
  <c r="H152" i="16"/>
  <c r="I151" i="16"/>
  <c r="H151" i="16"/>
  <c r="I150" i="16"/>
  <c r="H150" i="16"/>
  <c r="I149" i="16"/>
  <c r="H149" i="16"/>
  <c r="I148" i="16"/>
  <c r="H148" i="16"/>
  <c r="I147" i="16"/>
  <c r="H147" i="16"/>
  <c r="I146" i="16"/>
  <c r="H146" i="16"/>
  <c r="I145" i="16"/>
  <c r="H145" i="16"/>
  <c r="I144" i="16"/>
  <c r="H144" i="16"/>
  <c r="I143" i="16"/>
  <c r="H143" i="16"/>
  <c r="I142" i="16"/>
  <c r="H142" i="16"/>
  <c r="I141" i="16"/>
  <c r="H141" i="16"/>
  <c r="I140" i="16"/>
  <c r="H140" i="16"/>
  <c r="I139" i="16"/>
  <c r="H139" i="16"/>
  <c r="I138" i="16"/>
  <c r="H138" i="16"/>
  <c r="I137" i="16"/>
  <c r="H137" i="16"/>
  <c r="I136" i="16"/>
  <c r="H136" i="16"/>
  <c r="I135" i="16"/>
  <c r="H135" i="16"/>
  <c r="I134" i="16"/>
  <c r="H134" i="16"/>
  <c r="I133" i="16"/>
  <c r="H133" i="16"/>
  <c r="I132" i="16"/>
  <c r="H132" i="16"/>
  <c r="I131" i="16"/>
  <c r="H131" i="16"/>
  <c r="I130" i="16"/>
  <c r="H130" i="16"/>
  <c r="I129" i="16"/>
  <c r="H129" i="16"/>
  <c r="I128" i="16"/>
  <c r="H128" i="16"/>
  <c r="I127" i="16"/>
  <c r="H127" i="16"/>
  <c r="I126" i="16"/>
  <c r="H126" i="16"/>
  <c r="I125" i="16"/>
  <c r="H125" i="16"/>
  <c r="I124" i="16"/>
  <c r="H124" i="16"/>
  <c r="I123" i="16"/>
  <c r="H123" i="16"/>
  <c r="I122" i="16"/>
  <c r="H122" i="16"/>
  <c r="I121" i="16"/>
  <c r="H121" i="16"/>
  <c r="I120" i="16"/>
  <c r="H120" i="16"/>
  <c r="I119" i="16"/>
  <c r="H119" i="16"/>
  <c r="I118" i="16"/>
  <c r="H118" i="16"/>
  <c r="I117" i="16"/>
  <c r="H117" i="16"/>
  <c r="I116" i="16"/>
  <c r="H116" i="16"/>
  <c r="I115" i="16"/>
  <c r="H115" i="16"/>
  <c r="I114" i="16"/>
  <c r="H114" i="16"/>
  <c r="I113" i="16"/>
  <c r="H113" i="16"/>
  <c r="I112" i="16"/>
  <c r="H112" i="16"/>
  <c r="I111" i="16"/>
  <c r="H111" i="16"/>
  <c r="I110" i="16"/>
  <c r="H110" i="16"/>
  <c r="I109" i="16"/>
  <c r="H109" i="16"/>
  <c r="I108" i="16"/>
  <c r="H108" i="16"/>
  <c r="I107" i="16"/>
  <c r="H107" i="16"/>
  <c r="I106" i="16"/>
  <c r="H106" i="16"/>
  <c r="I105" i="16"/>
  <c r="H105" i="16"/>
  <c r="I104" i="16"/>
  <c r="H104" i="16"/>
  <c r="I103" i="16"/>
  <c r="H103" i="16"/>
  <c r="I102" i="16"/>
  <c r="H102" i="16"/>
  <c r="I101" i="16"/>
  <c r="H101" i="16"/>
  <c r="I100" i="16"/>
  <c r="H100" i="16"/>
  <c r="I99" i="16"/>
  <c r="H99" i="16"/>
  <c r="I98" i="16"/>
  <c r="H98" i="16"/>
  <c r="I97" i="16"/>
  <c r="H97" i="16"/>
  <c r="I96" i="16"/>
  <c r="H96" i="16"/>
  <c r="I95" i="16"/>
  <c r="H95" i="16"/>
  <c r="I94" i="16"/>
  <c r="H94" i="16"/>
  <c r="I93" i="16"/>
  <c r="H93" i="16"/>
  <c r="I92" i="16"/>
  <c r="H92" i="16"/>
  <c r="I91" i="16"/>
  <c r="H91" i="16"/>
  <c r="I90" i="16"/>
  <c r="H90" i="16"/>
  <c r="I89" i="16"/>
  <c r="H89" i="16"/>
  <c r="I88" i="16"/>
  <c r="H88" i="16"/>
  <c r="I87" i="16"/>
  <c r="H87" i="16"/>
  <c r="I86" i="16"/>
  <c r="H86" i="16"/>
  <c r="I85" i="16"/>
  <c r="H85" i="16"/>
  <c r="I84" i="16"/>
  <c r="H84" i="16"/>
  <c r="I83" i="16"/>
  <c r="H83" i="16"/>
  <c r="I82" i="16"/>
  <c r="H82" i="16"/>
  <c r="I81" i="16"/>
  <c r="H81" i="16"/>
  <c r="I80" i="16"/>
  <c r="H80" i="16"/>
  <c r="I79" i="16"/>
  <c r="H79" i="16"/>
  <c r="I78" i="16"/>
  <c r="H78" i="16"/>
  <c r="I77" i="16"/>
  <c r="H77" i="16"/>
  <c r="I76" i="16"/>
  <c r="H76" i="16"/>
  <c r="I75" i="16"/>
  <c r="H75" i="16"/>
  <c r="I74" i="16"/>
  <c r="H74" i="16"/>
  <c r="I73" i="16"/>
  <c r="H73" i="16"/>
  <c r="I72" i="16"/>
  <c r="H72" i="16"/>
  <c r="I71" i="16"/>
  <c r="H71" i="16"/>
  <c r="I70" i="16"/>
  <c r="H70" i="16"/>
  <c r="I69" i="16"/>
  <c r="H69" i="16"/>
  <c r="I68" i="16"/>
  <c r="H68" i="16"/>
  <c r="I67" i="16"/>
  <c r="H67" i="16"/>
  <c r="I66" i="16"/>
  <c r="H66" i="16"/>
  <c r="I65" i="16"/>
  <c r="H65" i="16"/>
  <c r="I64" i="16"/>
  <c r="H64" i="16"/>
  <c r="I63" i="16"/>
  <c r="H63" i="16"/>
  <c r="I62" i="16"/>
  <c r="H62" i="16"/>
  <c r="I61" i="16"/>
  <c r="H61" i="16"/>
  <c r="I60" i="16"/>
  <c r="H60" i="16"/>
  <c r="I59" i="16"/>
  <c r="H59" i="16"/>
  <c r="I58" i="16"/>
  <c r="H58" i="16"/>
  <c r="I57" i="16"/>
  <c r="H57" i="16"/>
  <c r="I56" i="16"/>
  <c r="H56" i="16"/>
  <c r="I55" i="16"/>
  <c r="H55" i="16"/>
  <c r="I54" i="16"/>
  <c r="H54" i="16"/>
  <c r="I53" i="16"/>
  <c r="H53" i="16"/>
  <c r="I52" i="16"/>
  <c r="H52" i="16"/>
  <c r="I51" i="16"/>
  <c r="H51" i="16"/>
  <c r="I50" i="16"/>
  <c r="H50" i="16"/>
  <c r="I49" i="16"/>
  <c r="H49" i="16"/>
  <c r="I48" i="16"/>
  <c r="H48" i="16"/>
  <c r="I47" i="16"/>
  <c r="H47" i="16"/>
  <c r="I46" i="16"/>
  <c r="H46" i="16"/>
  <c r="I45" i="16"/>
  <c r="H45" i="16"/>
  <c r="I44" i="16"/>
  <c r="H44" i="16"/>
  <c r="I43" i="16"/>
  <c r="H43" i="16"/>
  <c r="I42" i="16"/>
  <c r="H42" i="16"/>
  <c r="I41" i="16"/>
  <c r="H41" i="16"/>
  <c r="I40" i="16"/>
  <c r="H40" i="16"/>
  <c r="I39" i="16"/>
  <c r="H39" i="16"/>
  <c r="I38" i="16"/>
  <c r="H38" i="16"/>
  <c r="I37" i="16"/>
  <c r="H37" i="16"/>
  <c r="I36" i="16"/>
  <c r="H36" i="16"/>
  <c r="I35" i="16"/>
  <c r="H35" i="16"/>
  <c r="I34" i="16"/>
  <c r="H34" i="16"/>
  <c r="I33" i="16"/>
  <c r="H33" i="16"/>
  <c r="I32" i="16"/>
  <c r="H32" i="16"/>
  <c r="I31" i="16"/>
  <c r="H31" i="16"/>
  <c r="I30" i="16"/>
  <c r="H30" i="16"/>
  <c r="I29" i="16"/>
  <c r="H29" i="16"/>
  <c r="I28" i="16"/>
  <c r="H28" i="16"/>
  <c r="I27" i="16"/>
  <c r="H27" i="16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F1513" i="16"/>
  <c r="E1513" i="16"/>
  <c r="F1512" i="16"/>
  <c r="E1512" i="16"/>
  <c r="F1511" i="16"/>
  <c r="E1511" i="16"/>
  <c r="F1510" i="16"/>
  <c r="E1510" i="16"/>
  <c r="F1509" i="16"/>
  <c r="E1509" i="16"/>
  <c r="F1508" i="16"/>
  <c r="E1508" i="16"/>
  <c r="F1507" i="16"/>
  <c r="E1507" i="16"/>
  <c r="F1506" i="16"/>
  <c r="E1506" i="16"/>
  <c r="F1505" i="16"/>
  <c r="E1505" i="16"/>
  <c r="F1504" i="16"/>
  <c r="E1504" i="16"/>
  <c r="F1503" i="16"/>
  <c r="E1503" i="16"/>
  <c r="F1502" i="16"/>
  <c r="E1502" i="16"/>
  <c r="F1501" i="16"/>
  <c r="E1501" i="16"/>
  <c r="F1500" i="16"/>
  <c r="E1500" i="16"/>
  <c r="F1499" i="16"/>
  <c r="E1499" i="16"/>
  <c r="F1498" i="16"/>
  <c r="E1498" i="16"/>
  <c r="F1497" i="16"/>
  <c r="E1497" i="16"/>
  <c r="F1496" i="16"/>
  <c r="E1496" i="16"/>
  <c r="F1495" i="16"/>
  <c r="E1495" i="16"/>
  <c r="F1494" i="16"/>
  <c r="E1494" i="16"/>
  <c r="F1493" i="16"/>
  <c r="E1493" i="16"/>
  <c r="F1492" i="16"/>
  <c r="E1492" i="16"/>
  <c r="F1491" i="16"/>
  <c r="E1491" i="16"/>
  <c r="F1490" i="16"/>
  <c r="E1490" i="16"/>
  <c r="F1489" i="16"/>
  <c r="E1489" i="16"/>
  <c r="F1488" i="16"/>
  <c r="E1488" i="16"/>
  <c r="F1487" i="16"/>
  <c r="E1487" i="16"/>
  <c r="F1486" i="16"/>
  <c r="E1486" i="16"/>
  <c r="F1485" i="16"/>
  <c r="E1485" i="16"/>
  <c r="F1484" i="16"/>
  <c r="E1484" i="16"/>
  <c r="F1483" i="16"/>
  <c r="E1483" i="16"/>
  <c r="F1482" i="16"/>
  <c r="E1482" i="16"/>
  <c r="F1481" i="16"/>
  <c r="E1481" i="16"/>
  <c r="F1480" i="16"/>
  <c r="E1480" i="16"/>
  <c r="F1479" i="16"/>
  <c r="E1479" i="16"/>
  <c r="F1478" i="16"/>
  <c r="E1478" i="16"/>
  <c r="F1477" i="16"/>
  <c r="E1477" i="16"/>
  <c r="F1476" i="16"/>
  <c r="E1476" i="16"/>
  <c r="F1475" i="16"/>
  <c r="E1475" i="16"/>
  <c r="F1474" i="16"/>
  <c r="E1474" i="16"/>
  <c r="F1473" i="16"/>
  <c r="E1473" i="16"/>
  <c r="F1472" i="16"/>
  <c r="E1472" i="16"/>
  <c r="F1471" i="16"/>
  <c r="E1471" i="16"/>
  <c r="F1470" i="16"/>
  <c r="E1470" i="16"/>
  <c r="F1469" i="16"/>
  <c r="E1469" i="16"/>
  <c r="F1468" i="16"/>
  <c r="E1468" i="16"/>
  <c r="F1467" i="16"/>
  <c r="E1467" i="16"/>
  <c r="F1466" i="16"/>
  <c r="E1466" i="16"/>
  <c r="F1465" i="16"/>
  <c r="E1465" i="16"/>
  <c r="F1464" i="16"/>
  <c r="E1464" i="16"/>
  <c r="F1463" i="16"/>
  <c r="E1463" i="16"/>
  <c r="F1462" i="16"/>
  <c r="E1462" i="16"/>
  <c r="F1461" i="16"/>
  <c r="E1461" i="16"/>
  <c r="F1460" i="16"/>
  <c r="E1460" i="16"/>
  <c r="F1459" i="16"/>
  <c r="E1459" i="16"/>
  <c r="F1458" i="16"/>
  <c r="E1458" i="16"/>
  <c r="F1457" i="16"/>
  <c r="E1457" i="16"/>
  <c r="F1456" i="16"/>
  <c r="E1456" i="16"/>
  <c r="F1455" i="16"/>
  <c r="E1455" i="16"/>
  <c r="F1454" i="16"/>
  <c r="E1454" i="16"/>
  <c r="F1453" i="16"/>
  <c r="E1453" i="16"/>
  <c r="F1452" i="16"/>
  <c r="E1452" i="16"/>
  <c r="F1451" i="16"/>
  <c r="E1451" i="16"/>
  <c r="F1450" i="16"/>
  <c r="E1450" i="16"/>
  <c r="F1449" i="16"/>
  <c r="E1449" i="16"/>
  <c r="F1448" i="16"/>
  <c r="E1448" i="16"/>
  <c r="F1447" i="16"/>
  <c r="E1447" i="16"/>
  <c r="F1446" i="16"/>
  <c r="E1446" i="16"/>
  <c r="F1445" i="16"/>
  <c r="E1445" i="16"/>
  <c r="F1444" i="16"/>
  <c r="E1444" i="16"/>
  <c r="F1443" i="16"/>
  <c r="E1443" i="16"/>
  <c r="F1442" i="16"/>
  <c r="E1442" i="16"/>
  <c r="F1441" i="16"/>
  <c r="E1441" i="16"/>
  <c r="F1440" i="16"/>
  <c r="E1440" i="16"/>
  <c r="F1439" i="16"/>
  <c r="E1439" i="16"/>
  <c r="F1438" i="16"/>
  <c r="E1438" i="16"/>
  <c r="F1437" i="16"/>
  <c r="E1437" i="16"/>
  <c r="F1436" i="16"/>
  <c r="E1436" i="16"/>
  <c r="F1435" i="16"/>
  <c r="E1435" i="16"/>
  <c r="F1434" i="16"/>
  <c r="E1434" i="16"/>
  <c r="F1433" i="16"/>
  <c r="E1433" i="16"/>
  <c r="F1432" i="16"/>
  <c r="E1432" i="16"/>
  <c r="F1431" i="16"/>
  <c r="E1431" i="16"/>
  <c r="F1430" i="16"/>
  <c r="E1430" i="16"/>
  <c r="F1429" i="16"/>
  <c r="E1429" i="16"/>
  <c r="F1428" i="16"/>
  <c r="E1428" i="16"/>
  <c r="F1427" i="16"/>
  <c r="E1427" i="16"/>
  <c r="F1426" i="16"/>
  <c r="E1426" i="16"/>
  <c r="F1425" i="16"/>
  <c r="E1425" i="16"/>
  <c r="F1424" i="16"/>
  <c r="E1424" i="16"/>
  <c r="F1423" i="16"/>
  <c r="E1423" i="16"/>
  <c r="F1422" i="16"/>
  <c r="E1422" i="16"/>
  <c r="F1421" i="16"/>
  <c r="E1421" i="16"/>
  <c r="F1420" i="16"/>
  <c r="E1420" i="16"/>
  <c r="F1419" i="16"/>
  <c r="E1419" i="16"/>
  <c r="F1418" i="16"/>
  <c r="E1418" i="16"/>
  <c r="F1417" i="16"/>
  <c r="E1417" i="16"/>
  <c r="F1416" i="16"/>
  <c r="E1416" i="16"/>
  <c r="F1415" i="16"/>
  <c r="E1415" i="16"/>
  <c r="F1414" i="16"/>
  <c r="E1414" i="16"/>
  <c r="F1413" i="16"/>
  <c r="E1413" i="16"/>
  <c r="F1412" i="16"/>
  <c r="E1412" i="16"/>
  <c r="F1411" i="16"/>
  <c r="E1411" i="16"/>
  <c r="F1410" i="16"/>
  <c r="E1410" i="16"/>
  <c r="F1409" i="16"/>
  <c r="E1409" i="16"/>
  <c r="F1408" i="16"/>
  <c r="E1408" i="16"/>
  <c r="F1407" i="16"/>
  <c r="E1407" i="16"/>
  <c r="F1406" i="16"/>
  <c r="E1406" i="16"/>
  <c r="F1405" i="16"/>
  <c r="E1405" i="16"/>
  <c r="F1404" i="16"/>
  <c r="E1404" i="16"/>
  <c r="F1403" i="16"/>
  <c r="E1403" i="16"/>
  <c r="F1402" i="16"/>
  <c r="E1402" i="16"/>
  <c r="F1401" i="16"/>
  <c r="E1401" i="16"/>
  <c r="F1400" i="16"/>
  <c r="E1400" i="16"/>
  <c r="F1399" i="16"/>
  <c r="E1399" i="16"/>
  <c r="F1398" i="16"/>
  <c r="E1398" i="16"/>
  <c r="F1397" i="16"/>
  <c r="E1397" i="16"/>
  <c r="F1396" i="16"/>
  <c r="E1396" i="16"/>
  <c r="F1395" i="16"/>
  <c r="E1395" i="16"/>
  <c r="F1394" i="16"/>
  <c r="E1394" i="16"/>
  <c r="F1393" i="16"/>
  <c r="E1393" i="16"/>
  <c r="F1392" i="16"/>
  <c r="E1392" i="16"/>
  <c r="F1391" i="16"/>
  <c r="E1391" i="16"/>
  <c r="F1390" i="16"/>
  <c r="E1390" i="16"/>
  <c r="F1389" i="16"/>
  <c r="E1389" i="16"/>
  <c r="F1388" i="16"/>
  <c r="E1388" i="16"/>
  <c r="F1387" i="16"/>
  <c r="E1387" i="16"/>
  <c r="F1386" i="16"/>
  <c r="E1386" i="16"/>
  <c r="F1385" i="16"/>
  <c r="E1385" i="16"/>
  <c r="F1384" i="16"/>
  <c r="E1384" i="16"/>
  <c r="F1383" i="16"/>
  <c r="E1383" i="16"/>
  <c r="F1382" i="16"/>
  <c r="E1382" i="16"/>
  <c r="F1381" i="16"/>
  <c r="E1381" i="16"/>
  <c r="F1380" i="16"/>
  <c r="E1380" i="16"/>
  <c r="F1379" i="16"/>
  <c r="E1379" i="16"/>
  <c r="F1378" i="16"/>
  <c r="E1378" i="16"/>
  <c r="F1377" i="16"/>
  <c r="E1377" i="16"/>
  <c r="F1376" i="16"/>
  <c r="E1376" i="16"/>
  <c r="F1375" i="16"/>
  <c r="E1375" i="16"/>
  <c r="F1374" i="16"/>
  <c r="E1374" i="16"/>
  <c r="F1373" i="16"/>
  <c r="E1373" i="16"/>
  <c r="F1372" i="16"/>
  <c r="E1372" i="16"/>
  <c r="F1371" i="16"/>
  <c r="E1371" i="16"/>
  <c r="F1370" i="16"/>
  <c r="E1370" i="16"/>
  <c r="F1369" i="16"/>
  <c r="E1369" i="16"/>
  <c r="F1368" i="16"/>
  <c r="E1368" i="16"/>
  <c r="F1367" i="16"/>
  <c r="E1367" i="16"/>
  <c r="F1366" i="16"/>
  <c r="E1366" i="16"/>
  <c r="F1365" i="16"/>
  <c r="E1365" i="16"/>
  <c r="F1364" i="16"/>
  <c r="E1364" i="16"/>
  <c r="F1363" i="16"/>
  <c r="E1363" i="16"/>
  <c r="F1362" i="16"/>
  <c r="E1362" i="16"/>
  <c r="F1361" i="16"/>
  <c r="E1361" i="16"/>
  <c r="F1360" i="16"/>
  <c r="E1360" i="16"/>
  <c r="F1359" i="16"/>
  <c r="E1359" i="16"/>
  <c r="F1358" i="16"/>
  <c r="E1358" i="16"/>
  <c r="F1357" i="16"/>
  <c r="E1357" i="16"/>
  <c r="F1356" i="16"/>
  <c r="E1356" i="16"/>
  <c r="F1355" i="16"/>
  <c r="E1355" i="16"/>
  <c r="F1354" i="16"/>
  <c r="E1354" i="16"/>
  <c r="F1353" i="16"/>
  <c r="E1353" i="16"/>
  <c r="F1352" i="16"/>
  <c r="E1352" i="16"/>
  <c r="F1351" i="16"/>
  <c r="E1351" i="16"/>
  <c r="F1350" i="16"/>
  <c r="E1350" i="16"/>
  <c r="F1349" i="16"/>
  <c r="E1349" i="16"/>
  <c r="F1348" i="16"/>
  <c r="E1348" i="16"/>
  <c r="F1347" i="16"/>
  <c r="E1347" i="16"/>
  <c r="F1346" i="16"/>
  <c r="E1346" i="16"/>
  <c r="F1345" i="16"/>
  <c r="E1345" i="16"/>
  <c r="F1344" i="16"/>
  <c r="E1344" i="16"/>
  <c r="F1343" i="16"/>
  <c r="E1343" i="16"/>
  <c r="F1342" i="16"/>
  <c r="E1342" i="16"/>
  <c r="F1341" i="16"/>
  <c r="E1341" i="16"/>
  <c r="F1340" i="16"/>
  <c r="E1340" i="16"/>
  <c r="F1339" i="16"/>
  <c r="E1339" i="16"/>
  <c r="F1338" i="16"/>
  <c r="E1338" i="16"/>
  <c r="F1337" i="16"/>
  <c r="E1337" i="16"/>
  <c r="F1336" i="16"/>
  <c r="E1336" i="16"/>
  <c r="F1335" i="16"/>
  <c r="E1335" i="16"/>
  <c r="F1334" i="16"/>
  <c r="E1334" i="16"/>
  <c r="F1333" i="16"/>
  <c r="E1333" i="16"/>
  <c r="F1332" i="16"/>
  <c r="E1332" i="16"/>
  <c r="F1331" i="16"/>
  <c r="E1331" i="16"/>
  <c r="F1330" i="16"/>
  <c r="E1330" i="16"/>
  <c r="F1329" i="16"/>
  <c r="E1329" i="16"/>
  <c r="F1328" i="16"/>
  <c r="E1328" i="16"/>
  <c r="F1327" i="16"/>
  <c r="E1327" i="16"/>
  <c r="F1326" i="16"/>
  <c r="E1326" i="16"/>
  <c r="F1325" i="16"/>
  <c r="E1325" i="16"/>
  <c r="F1324" i="16"/>
  <c r="E1324" i="16"/>
  <c r="F1323" i="16"/>
  <c r="E1323" i="16"/>
  <c r="F1322" i="16"/>
  <c r="E1322" i="16"/>
  <c r="F1321" i="16"/>
  <c r="E1321" i="16"/>
  <c r="F1320" i="16"/>
  <c r="E1320" i="16"/>
  <c r="F1319" i="16"/>
  <c r="E1319" i="16"/>
  <c r="F1318" i="16"/>
  <c r="E1318" i="16"/>
  <c r="F1317" i="16"/>
  <c r="E1317" i="16"/>
  <c r="F1316" i="16"/>
  <c r="E1316" i="16"/>
  <c r="F1315" i="16"/>
  <c r="E1315" i="16"/>
  <c r="F1314" i="16"/>
  <c r="E1314" i="16"/>
  <c r="F1313" i="16"/>
  <c r="E1313" i="16"/>
  <c r="F1312" i="16"/>
  <c r="E1312" i="16"/>
  <c r="F1311" i="16"/>
  <c r="E1311" i="16"/>
  <c r="F1310" i="16"/>
  <c r="E1310" i="16"/>
  <c r="F1309" i="16"/>
  <c r="E1309" i="16"/>
  <c r="F1308" i="16"/>
  <c r="E1308" i="16"/>
  <c r="F1307" i="16"/>
  <c r="E1307" i="16"/>
  <c r="F1306" i="16"/>
  <c r="E1306" i="16"/>
  <c r="F1305" i="16"/>
  <c r="E1305" i="16"/>
  <c r="F1304" i="16"/>
  <c r="E1304" i="16"/>
  <c r="F1303" i="16"/>
  <c r="E1303" i="16"/>
  <c r="F1302" i="16"/>
  <c r="E1302" i="16"/>
  <c r="F1301" i="16"/>
  <c r="E1301" i="16"/>
  <c r="F1300" i="16"/>
  <c r="E1300" i="16"/>
  <c r="F1299" i="16"/>
  <c r="E1299" i="16"/>
  <c r="F1298" i="16"/>
  <c r="E1298" i="16"/>
  <c r="F1297" i="16"/>
  <c r="E1297" i="16"/>
  <c r="F1296" i="16"/>
  <c r="E1296" i="16"/>
  <c r="F1295" i="16"/>
  <c r="E1295" i="16"/>
  <c r="F1294" i="16"/>
  <c r="E1294" i="16"/>
  <c r="F1293" i="16"/>
  <c r="E1293" i="16"/>
  <c r="F1292" i="16"/>
  <c r="E1292" i="16"/>
  <c r="F1291" i="16"/>
  <c r="E1291" i="16"/>
  <c r="F1290" i="16"/>
  <c r="E1290" i="16"/>
  <c r="F1289" i="16"/>
  <c r="E1289" i="16"/>
  <c r="F1288" i="16"/>
  <c r="E1288" i="16"/>
  <c r="F1287" i="16"/>
  <c r="E1287" i="16"/>
  <c r="F1286" i="16"/>
  <c r="E1286" i="16"/>
  <c r="F1285" i="16"/>
  <c r="E1285" i="16"/>
  <c r="F1284" i="16"/>
  <c r="E1284" i="16"/>
  <c r="F1283" i="16"/>
  <c r="E1283" i="16"/>
  <c r="F1282" i="16"/>
  <c r="E1282" i="16"/>
  <c r="F1281" i="16"/>
  <c r="E1281" i="16"/>
  <c r="F1280" i="16"/>
  <c r="E1280" i="16"/>
  <c r="F1279" i="16"/>
  <c r="E1279" i="16"/>
  <c r="F1278" i="16"/>
  <c r="E1278" i="16"/>
  <c r="F1277" i="16"/>
  <c r="E1277" i="16"/>
  <c r="F1276" i="16"/>
  <c r="E1276" i="16"/>
  <c r="F1275" i="16"/>
  <c r="E1275" i="16"/>
  <c r="F1274" i="16"/>
  <c r="E1274" i="16"/>
  <c r="F1273" i="16"/>
  <c r="E1273" i="16"/>
  <c r="F1272" i="16"/>
  <c r="E1272" i="16"/>
  <c r="F1271" i="16"/>
  <c r="E1271" i="16"/>
  <c r="F1270" i="16"/>
  <c r="E1270" i="16"/>
  <c r="F1269" i="16"/>
  <c r="E1269" i="16"/>
  <c r="F1268" i="16"/>
  <c r="E1268" i="16"/>
  <c r="F1267" i="16"/>
  <c r="E1267" i="16"/>
  <c r="F1266" i="16"/>
  <c r="E1266" i="16"/>
  <c r="F1265" i="16"/>
  <c r="E1265" i="16"/>
  <c r="F1264" i="16"/>
  <c r="E1264" i="16"/>
  <c r="F1263" i="16"/>
  <c r="E1263" i="16"/>
  <c r="F1262" i="16"/>
  <c r="E1262" i="16"/>
  <c r="F1261" i="16"/>
  <c r="E1261" i="16"/>
  <c r="F1260" i="16"/>
  <c r="E1260" i="16"/>
  <c r="F1259" i="16"/>
  <c r="E1259" i="16"/>
  <c r="F1258" i="16"/>
  <c r="E1258" i="16"/>
  <c r="F1257" i="16"/>
  <c r="E1257" i="16"/>
  <c r="F1256" i="16"/>
  <c r="E1256" i="16"/>
  <c r="F1255" i="16"/>
  <c r="E1255" i="16"/>
  <c r="F1254" i="16"/>
  <c r="E1254" i="16"/>
  <c r="F1253" i="16"/>
  <c r="E1253" i="16"/>
  <c r="F1252" i="16"/>
  <c r="E1252" i="16"/>
  <c r="F1251" i="16"/>
  <c r="E1251" i="16"/>
  <c r="F1250" i="16"/>
  <c r="E1250" i="16"/>
  <c r="F1249" i="16"/>
  <c r="E1249" i="16"/>
  <c r="F1248" i="16"/>
  <c r="E1248" i="16"/>
  <c r="F1247" i="16"/>
  <c r="E1247" i="16"/>
  <c r="F1246" i="16"/>
  <c r="E1246" i="16"/>
  <c r="F1245" i="16"/>
  <c r="E1245" i="16"/>
  <c r="F1244" i="16"/>
  <c r="E1244" i="16"/>
  <c r="F1243" i="16"/>
  <c r="E1243" i="16"/>
  <c r="F1242" i="16"/>
  <c r="E1242" i="16"/>
  <c r="F1241" i="16"/>
  <c r="E1241" i="16"/>
  <c r="F1240" i="16"/>
  <c r="E1240" i="16"/>
  <c r="F1239" i="16"/>
  <c r="E1239" i="16"/>
  <c r="F1238" i="16"/>
  <c r="E1238" i="16"/>
  <c r="F1237" i="16"/>
  <c r="E1237" i="16"/>
  <c r="F1236" i="16"/>
  <c r="E1236" i="16"/>
  <c r="F1235" i="16"/>
  <c r="E1235" i="16"/>
  <c r="F1234" i="16"/>
  <c r="E1234" i="16"/>
  <c r="F1233" i="16"/>
  <c r="E1233" i="16"/>
  <c r="F1232" i="16"/>
  <c r="E1232" i="16"/>
  <c r="F1231" i="16"/>
  <c r="E1231" i="16"/>
  <c r="F1230" i="16"/>
  <c r="E1230" i="16"/>
  <c r="F1229" i="16"/>
  <c r="E1229" i="16"/>
  <c r="F1228" i="16"/>
  <c r="E1228" i="16"/>
  <c r="F1227" i="16"/>
  <c r="E1227" i="16"/>
  <c r="F1226" i="16"/>
  <c r="E1226" i="16"/>
  <c r="F1225" i="16"/>
  <c r="E1225" i="16"/>
  <c r="F1224" i="16"/>
  <c r="E1224" i="16"/>
  <c r="F1223" i="16"/>
  <c r="E1223" i="16"/>
  <c r="F1222" i="16"/>
  <c r="E1222" i="16"/>
  <c r="F1221" i="16"/>
  <c r="E1221" i="16"/>
  <c r="F1220" i="16"/>
  <c r="E1220" i="16"/>
  <c r="F1219" i="16"/>
  <c r="E1219" i="16"/>
  <c r="F1218" i="16"/>
  <c r="E1218" i="16"/>
  <c r="F1217" i="16"/>
  <c r="E1217" i="16"/>
  <c r="F1216" i="16"/>
  <c r="E1216" i="16"/>
  <c r="F1215" i="16"/>
  <c r="E1215" i="16"/>
  <c r="F1214" i="16"/>
  <c r="E1214" i="16"/>
  <c r="F1213" i="16"/>
  <c r="E1213" i="16"/>
  <c r="F1212" i="16"/>
  <c r="E1212" i="16"/>
  <c r="F1211" i="16"/>
  <c r="E1211" i="16"/>
  <c r="F1210" i="16"/>
  <c r="E1210" i="16"/>
  <c r="F1209" i="16"/>
  <c r="E1209" i="16"/>
  <c r="F1208" i="16"/>
  <c r="E1208" i="16"/>
  <c r="F1207" i="16"/>
  <c r="E1207" i="16"/>
  <c r="F1206" i="16"/>
  <c r="E1206" i="16"/>
  <c r="F1205" i="16"/>
  <c r="E1205" i="16"/>
  <c r="F1204" i="16"/>
  <c r="E1204" i="16"/>
  <c r="F1203" i="16"/>
  <c r="E1203" i="16"/>
  <c r="F1202" i="16"/>
  <c r="E1202" i="16"/>
  <c r="F1201" i="16"/>
  <c r="E1201" i="16"/>
  <c r="F1200" i="16"/>
  <c r="E1200" i="16"/>
  <c r="F1199" i="16"/>
  <c r="E1199" i="16"/>
  <c r="F1198" i="16"/>
  <c r="E1198" i="16"/>
  <c r="F1197" i="16"/>
  <c r="E1197" i="16"/>
  <c r="F1196" i="16"/>
  <c r="E1196" i="16"/>
  <c r="F1195" i="16"/>
  <c r="E1195" i="16"/>
  <c r="F1194" i="16"/>
  <c r="E1194" i="16"/>
  <c r="F1193" i="16"/>
  <c r="E1193" i="16"/>
  <c r="F1192" i="16"/>
  <c r="E1192" i="16"/>
  <c r="F1191" i="16"/>
  <c r="E1191" i="16"/>
  <c r="F1190" i="16"/>
  <c r="E1190" i="16"/>
  <c r="F1189" i="16"/>
  <c r="E1189" i="16"/>
  <c r="F1188" i="16"/>
  <c r="E1188" i="16"/>
  <c r="F1187" i="16"/>
  <c r="E1187" i="16"/>
  <c r="F1186" i="16"/>
  <c r="E1186" i="16"/>
  <c r="F1185" i="16"/>
  <c r="E1185" i="16"/>
  <c r="F1184" i="16"/>
  <c r="E1184" i="16"/>
  <c r="F1183" i="16"/>
  <c r="E1183" i="16"/>
  <c r="F1182" i="16"/>
  <c r="E1182" i="16"/>
  <c r="F1181" i="16"/>
  <c r="E1181" i="16"/>
  <c r="F1180" i="16"/>
  <c r="E1180" i="16"/>
  <c r="F1179" i="16"/>
  <c r="E1179" i="16"/>
  <c r="F1178" i="16"/>
  <c r="E1178" i="16"/>
  <c r="F1177" i="16"/>
  <c r="E1177" i="16"/>
  <c r="F1176" i="16"/>
  <c r="E1176" i="16"/>
  <c r="F1175" i="16"/>
  <c r="E1175" i="16"/>
  <c r="F1174" i="16"/>
  <c r="E1174" i="16"/>
  <c r="F1173" i="16"/>
  <c r="E1173" i="16"/>
  <c r="F1172" i="16"/>
  <c r="E1172" i="16"/>
  <c r="F1171" i="16"/>
  <c r="E1171" i="16"/>
  <c r="F1170" i="16"/>
  <c r="E1170" i="16"/>
  <c r="F1169" i="16"/>
  <c r="E1169" i="16"/>
  <c r="F1168" i="16"/>
  <c r="E1168" i="16"/>
  <c r="F1167" i="16"/>
  <c r="E1167" i="16"/>
  <c r="F1166" i="16"/>
  <c r="E1166" i="16"/>
  <c r="F1165" i="16"/>
  <c r="E1165" i="16"/>
  <c r="F1164" i="16"/>
  <c r="E1164" i="16"/>
  <c r="F1163" i="16"/>
  <c r="E1163" i="16"/>
  <c r="F1162" i="16"/>
  <c r="E1162" i="16"/>
  <c r="F1161" i="16"/>
  <c r="E1161" i="16"/>
  <c r="F1160" i="16"/>
  <c r="E1160" i="16"/>
  <c r="F1159" i="16"/>
  <c r="E1159" i="16"/>
  <c r="F1158" i="16"/>
  <c r="E1158" i="16"/>
  <c r="F1157" i="16"/>
  <c r="E1157" i="16"/>
  <c r="F1156" i="16"/>
  <c r="E1156" i="16"/>
  <c r="F1155" i="16"/>
  <c r="E1155" i="16"/>
  <c r="F1154" i="16"/>
  <c r="E1154" i="16"/>
  <c r="F1153" i="16"/>
  <c r="E1153" i="16"/>
  <c r="F1152" i="16"/>
  <c r="E1152" i="16"/>
  <c r="F1151" i="16"/>
  <c r="E1151" i="16"/>
  <c r="F1150" i="16"/>
  <c r="E1150" i="16"/>
  <c r="F1149" i="16"/>
  <c r="E1149" i="16"/>
  <c r="F1148" i="16"/>
  <c r="E1148" i="16"/>
  <c r="F1147" i="16"/>
  <c r="E1147" i="16"/>
  <c r="F1146" i="16"/>
  <c r="E1146" i="16"/>
  <c r="F1145" i="16"/>
  <c r="E1145" i="16"/>
  <c r="F1144" i="16"/>
  <c r="E1144" i="16"/>
  <c r="F1143" i="16"/>
  <c r="E1143" i="16"/>
  <c r="F1142" i="16"/>
  <c r="E1142" i="16"/>
  <c r="F1141" i="16"/>
  <c r="E1141" i="16"/>
  <c r="F1140" i="16"/>
  <c r="E1140" i="16"/>
  <c r="F1139" i="16"/>
  <c r="E1139" i="16"/>
  <c r="F1138" i="16"/>
  <c r="E1138" i="16"/>
  <c r="F1137" i="16"/>
  <c r="E1137" i="16"/>
  <c r="F1136" i="16"/>
  <c r="E1136" i="16"/>
  <c r="F1135" i="16"/>
  <c r="E1135" i="16"/>
  <c r="F1134" i="16"/>
  <c r="E1134" i="16"/>
  <c r="F1133" i="16"/>
  <c r="E1133" i="16"/>
  <c r="F1132" i="16"/>
  <c r="E1132" i="16"/>
  <c r="F1131" i="16"/>
  <c r="E1131" i="16"/>
  <c r="F1130" i="16"/>
  <c r="E1130" i="16"/>
  <c r="F1129" i="16"/>
  <c r="E1129" i="16"/>
  <c r="F1128" i="16"/>
  <c r="E1128" i="16"/>
  <c r="F1127" i="16"/>
  <c r="E1127" i="16"/>
  <c r="F1126" i="16"/>
  <c r="E1126" i="16"/>
  <c r="F1125" i="16"/>
  <c r="E1125" i="16"/>
  <c r="F1124" i="16"/>
  <c r="E1124" i="16"/>
  <c r="F1123" i="16"/>
  <c r="E1123" i="16"/>
  <c r="F1122" i="16"/>
  <c r="E1122" i="16"/>
  <c r="F1121" i="16"/>
  <c r="E1121" i="16"/>
  <c r="F1120" i="16"/>
  <c r="E1120" i="16"/>
  <c r="F1119" i="16"/>
  <c r="E1119" i="16"/>
  <c r="F1118" i="16"/>
  <c r="E1118" i="16"/>
  <c r="F1117" i="16"/>
  <c r="E1117" i="16"/>
  <c r="F1116" i="16"/>
  <c r="E1116" i="16"/>
  <c r="F1115" i="16"/>
  <c r="E1115" i="16"/>
  <c r="F1114" i="16"/>
  <c r="E1114" i="16"/>
  <c r="F1113" i="16"/>
  <c r="E1113" i="16"/>
  <c r="F1112" i="16"/>
  <c r="E1112" i="16"/>
  <c r="F1111" i="16"/>
  <c r="E1111" i="16"/>
  <c r="F1110" i="16"/>
  <c r="E1110" i="16"/>
  <c r="F1109" i="16"/>
  <c r="E1109" i="16"/>
  <c r="F1108" i="16"/>
  <c r="E1108" i="16"/>
  <c r="F1107" i="16"/>
  <c r="E1107" i="16"/>
  <c r="F1106" i="16"/>
  <c r="E1106" i="16"/>
  <c r="F1105" i="16"/>
  <c r="E1105" i="16"/>
  <c r="F1104" i="16"/>
  <c r="E1104" i="16"/>
  <c r="F1103" i="16"/>
  <c r="E1103" i="16"/>
  <c r="F1102" i="16"/>
  <c r="E1102" i="16"/>
  <c r="F1101" i="16"/>
  <c r="E1101" i="16"/>
  <c r="F1100" i="16"/>
  <c r="E1100" i="16"/>
  <c r="F1099" i="16"/>
  <c r="E1099" i="16"/>
  <c r="F1098" i="16"/>
  <c r="E1098" i="16"/>
  <c r="F1097" i="16"/>
  <c r="E1097" i="16"/>
  <c r="F1096" i="16"/>
  <c r="E1096" i="16"/>
  <c r="F1095" i="16"/>
  <c r="E1095" i="16"/>
  <c r="F1094" i="16"/>
  <c r="E1094" i="16"/>
  <c r="F1093" i="16"/>
  <c r="E1093" i="16"/>
  <c r="F1092" i="16"/>
  <c r="E1092" i="16"/>
  <c r="F1091" i="16"/>
  <c r="E1091" i="16"/>
  <c r="F1090" i="16"/>
  <c r="E1090" i="16"/>
  <c r="F1089" i="16"/>
  <c r="E1089" i="16"/>
  <c r="F1088" i="16"/>
  <c r="E1088" i="16"/>
  <c r="F1087" i="16"/>
  <c r="E1087" i="16"/>
  <c r="F1086" i="16"/>
  <c r="E1086" i="16"/>
  <c r="F1085" i="16"/>
  <c r="E1085" i="16"/>
  <c r="F1084" i="16"/>
  <c r="E1084" i="16"/>
  <c r="F1083" i="16"/>
  <c r="E1083" i="16"/>
  <c r="F1082" i="16"/>
  <c r="E1082" i="16"/>
  <c r="F1081" i="16"/>
  <c r="E1081" i="16"/>
  <c r="F1080" i="16"/>
  <c r="E1080" i="16"/>
  <c r="F1079" i="16"/>
  <c r="E1079" i="16"/>
  <c r="F1078" i="16"/>
  <c r="E1078" i="16"/>
  <c r="F1077" i="16"/>
  <c r="E1077" i="16"/>
  <c r="F1076" i="16"/>
  <c r="E1076" i="16"/>
  <c r="F1075" i="16"/>
  <c r="E1075" i="16"/>
  <c r="F1074" i="16"/>
  <c r="E1074" i="16"/>
  <c r="F1073" i="16"/>
  <c r="E1073" i="16"/>
  <c r="F1072" i="16"/>
  <c r="E1072" i="16"/>
  <c r="F1071" i="16"/>
  <c r="E1071" i="16"/>
  <c r="F1070" i="16"/>
  <c r="E1070" i="16"/>
  <c r="F1069" i="16"/>
  <c r="E1069" i="16"/>
  <c r="F1068" i="16"/>
  <c r="E1068" i="16"/>
  <c r="F1067" i="16"/>
  <c r="E1067" i="16"/>
  <c r="F1066" i="16"/>
  <c r="E1066" i="16"/>
  <c r="F1065" i="16"/>
  <c r="E1065" i="16"/>
  <c r="F1064" i="16"/>
  <c r="E1064" i="16"/>
  <c r="F1063" i="16"/>
  <c r="E1063" i="16"/>
  <c r="F1062" i="16"/>
  <c r="E1062" i="16"/>
  <c r="F1061" i="16"/>
  <c r="E1061" i="16"/>
  <c r="F1060" i="16"/>
  <c r="E1060" i="16"/>
  <c r="F1059" i="16"/>
  <c r="E1059" i="16"/>
  <c r="F1058" i="16"/>
  <c r="E1058" i="16"/>
  <c r="F1057" i="16"/>
  <c r="E1057" i="16"/>
  <c r="F1056" i="16"/>
  <c r="E1056" i="16"/>
  <c r="F1055" i="16"/>
  <c r="E1055" i="16"/>
  <c r="F1054" i="16"/>
  <c r="E1054" i="16"/>
  <c r="F1053" i="16"/>
  <c r="E1053" i="16"/>
  <c r="F1052" i="16"/>
  <c r="E1052" i="16"/>
  <c r="F1051" i="16"/>
  <c r="E1051" i="16"/>
  <c r="F1050" i="16"/>
  <c r="E1050" i="16"/>
  <c r="F1049" i="16"/>
  <c r="E1049" i="16"/>
  <c r="F1048" i="16"/>
  <c r="E1048" i="16"/>
  <c r="F1047" i="16"/>
  <c r="E1047" i="16"/>
  <c r="F1046" i="16"/>
  <c r="E1046" i="16"/>
  <c r="F1045" i="16"/>
  <c r="E1045" i="16"/>
  <c r="F1044" i="16"/>
  <c r="E1044" i="16"/>
  <c r="F1043" i="16"/>
  <c r="E1043" i="16"/>
  <c r="F1042" i="16"/>
  <c r="E1042" i="16"/>
  <c r="F1041" i="16"/>
  <c r="E1041" i="16"/>
  <c r="F1040" i="16"/>
  <c r="E1040" i="16"/>
  <c r="F1039" i="16"/>
  <c r="E1039" i="16"/>
  <c r="F1038" i="16"/>
  <c r="E1038" i="16"/>
  <c r="F1037" i="16"/>
  <c r="E1037" i="16"/>
  <c r="F1036" i="16"/>
  <c r="E1036" i="16"/>
  <c r="F1035" i="16"/>
  <c r="E1035" i="16"/>
  <c r="F1034" i="16"/>
  <c r="E1034" i="16"/>
  <c r="F1033" i="16"/>
  <c r="E1033" i="16"/>
  <c r="F1032" i="16"/>
  <c r="E1032" i="16"/>
  <c r="F1031" i="16"/>
  <c r="E1031" i="16"/>
  <c r="F1030" i="16"/>
  <c r="E1030" i="16"/>
  <c r="F1029" i="16"/>
  <c r="E1029" i="16"/>
  <c r="F1028" i="16"/>
  <c r="E1028" i="16"/>
  <c r="F1027" i="16"/>
  <c r="E1027" i="16"/>
  <c r="F1026" i="16"/>
  <c r="E1026" i="16"/>
  <c r="F1025" i="16"/>
  <c r="E1025" i="16"/>
  <c r="F1024" i="16"/>
  <c r="E1024" i="16"/>
  <c r="F1023" i="16"/>
  <c r="E1023" i="16"/>
  <c r="F1022" i="16"/>
  <c r="E1022" i="16"/>
  <c r="F1021" i="16"/>
  <c r="E1021" i="16"/>
  <c r="F1020" i="16"/>
  <c r="E1020" i="16"/>
  <c r="F1019" i="16"/>
  <c r="E1019" i="16"/>
  <c r="F1018" i="16"/>
  <c r="E1018" i="16"/>
  <c r="F1017" i="16"/>
  <c r="E1017" i="16"/>
  <c r="F1016" i="16"/>
  <c r="E1016" i="16"/>
  <c r="F1015" i="16"/>
  <c r="E1015" i="16"/>
  <c r="F1014" i="16"/>
  <c r="E1014" i="16"/>
  <c r="F1013" i="16"/>
  <c r="E1013" i="16"/>
  <c r="F1012" i="16"/>
  <c r="E1012" i="16"/>
  <c r="F1011" i="16"/>
  <c r="E1011" i="16"/>
  <c r="F1010" i="16"/>
  <c r="E1010" i="16"/>
  <c r="F1009" i="16"/>
  <c r="E1009" i="16"/>
  <c r="F1008" i="16"/>
  <c r="E1008" i="16"/>
  <c r="F1007" i="16"/>
  <c r="E1007" i="16"/>
  <c r="F1006" i="16"/>
  <c r="E1006" i="16"/>
  <c r="F1005" i="16"/>
  <c r="E1005" i="16"/>
  <c r="F1004" i="16"/>
  <c r="E1004" i="16"/>
  <c r="F1003" i="16"/>
  <c r="E1003" i="16"/>
  <c r="F1002" i="16"/>
  <c r="E1002" i="16"/>
  <c r="F1001" i="16"/>
  <c r="E1001" i="16"/>
  <c r="F1000" i="16"/>
  <c r="E1000" i="16"/>
  <c r="F999" i="16"/>
  <c r="E999" i="16"/>
  <c r="F998" i="16"/>
  <c r="E998" i="16"/>
  <c r="F997" i="16"/>
  <c r="E997" i="16"/>
  <c r="F996" i="16"/>
  <c r="E996" i="16"/>
  <c r="F995" i="16"/>
  <c r="E995" i="16"/>
  <c r="F994" i="16"/>
  <c r="E994" i="16"/>
  <c r="F993" i="16"/>
  <c r="E993" i="16"/>
  <c r="F992" i="16"/>
  <c r="E992" i="16"/>
  <c r="F991" i="16"/>
  <c r="E991" i="16"/>
  <c r="F990" i="16"/>
  <c r="E990" i="16"/>
  <c r="F989" i="16"/>
  <c r="E989" i="16"/>
  <c r="F988" i="16"/>
  <c r="E988" i="16"/>
  <c r="F987" i="16"/>
  <c r="E987" i="16"/>
  <c r="F986" i="16"/>
  <c r="E986" i="16"/>
  <c r="F985" i="16"/>
  <c r="E985" i="16"/>
  <c r="F984" i="16"/>
  <c r="E984" i="16"/>
  <c r="F983" i="16"/>
  <c r="E983" i="16"/>
  <c r="F982" i="16"/>
  <c r="E982" i="16"/>
  <c r="F981" i="16"/>
  <c r="E981" i="16"/>
  <c r="F980" i="16"/>
  <c r="E980" i="16"/>
  <c r="F979" i="16"/>
  <c r="E979" i="16"/>
  <c r="F978" i="16"/>
  <c r="E978" i="16"/>
  <c r="F977" i="16"/>
  <c r="E977" i="16"/>
  <c r="F976" i="16"/>
  <c r="E976" i="16"/>
  <c r="F975" i="16"/>
  <c r="E975" i="16"/>
  <c r="F974" i="16"/>
  <c r="E974" i="16"/>
  <c r="F973" i="16"/>
  <c r="E973" i="16"/>
  <c r="F972" i="16"/>
  <c r="E972" i="16"/>
  <c r="F971" i="16"/>
  <c r="E971" i="16"/>
  <c r="F970" i="16"/>
  <c r="E970" i="16"/>
  <c r="F969" i="16"/>
  <c r="E969" i="16"/>
  <c r="F968" i="16"/>
  <c r="E968" i="16"/>
  <c r="F967" i="16"/>
  <c r="E967" i="16"/>
  <c r="F966" i="16"/>
  <c r="E966" i="16"/>
  <c r="F965" i="16"/>
  <c r="E965" i="16"/>
  <c r="F964" i="16"/>
  <c r="E964" i="16"/>
  <c r="F963" i="16"/>
  <c r="E963" i="16"/>
  <c r="F962" i="16"/>
  <c r="E962" i="16"/>
  <c r="F961" i="16"/>
  <c r="E961" i="16"/>
  <c r="F960" i="16"/>
  <c r="E960" i="16"/>
  <c r="F959" i="16"/>
  <c r="E959" i="16"/>
  <c r="F958" i="16"/>
  <c r="E958" i="16"/>
  <c r="F957" i="16"/>
  <c r="E957" i="16"/>
  <c r="F956" i="16"/>
  <c r="E956" i="16"/>
  <c r="F955" i="16"/>
  <c r="E955" i="16"/>
  <c r="F954" i="16"/>
  <c r="E954" i="16"/>
  <c r="F953" i="16"/>
  <c r="E953" i="16"/>
  <c r="F952" i="16"/>
  <c r="E952" i="16"/>
  <c r="F951" i="16"/>
  <c r="E951" i="16"/>
  <c r="F950" i="16"/>
  <c r="E950" i="16"/>
  <c r="F949" i="16"/>
  <c r="E949" i="16"/>
  <c r="F948" i="16"/>
  <c r="E948" i="16"/>
  <c r="F947" i="16"/>
  <c r="E947" i="16"/>
  <c r="F946" i="16"/>
  <c r="E946" i="16"/>
  <c r="F945" i="16"/>
  <c r="E945" i="16"/>
  <c r="F944" i="16"/>
  <c r="E944" i="16"/>
  <c r="F943" i="16"/>
  <c r="E943" i="16"/>
  <c r="F942" i="16"/>
  <c r="E942" i="16"/>
  <c r="F941" i="16"/>
  <c r="E941" i="16"/>
  <c r="F940" i="16"/>
  <c r="E940" i="16"/>
  <c r="F939" i="16"/>
  <c r="E939" i="16"/>
  <c r="F938" i="16"/>
  <c r="E938" i="16"/>
  <c r="F937" i="16"/>
  <c r="E937" i="16"/>
  <c r="F936" i="16"/>
  <c r="E936" i="16"/>
  <c r="F935" i="16"/>
  <c r="E935" i="16"/>
  <c r="F934" i="16"/>
  <c r="E934" i="16"/>
  <c r="F933" i="16"/>
  <c r="E933" i="16"/>
  <c r="F932" i="16"/>
  <c r="E932" i="16"/>
  <c r="F931" i="16"/>
  <c r="E931" i="16"/>
  <c r="F930" i="16"/>
  <c r="E930" i="16"/>
  <c r="F929" i="16"/>
  <c r="E929" i="16"/>
  <c r="F928" i="16"/>
  <c r="E928" i="16"/>
  <c r="F927" i="16"/>
  <c r="E927" i="16"/>
  <c r="F926" i="16"/>
  <c r="E926" i="16"/>
  <c r="F925" i="16"/>
  <c r="E925" i="16"/>
  <c r="F924" i="16"/>
  <c r="E924" i="16"/>
  <c r="F923" i="16"/>
  <c r="E923" i="16"/>
  <c r="F922" i="16"/>
  <c r="E922" i="16"/>
  <c r="F921" i="16"/>
  <c r="E921" i="16"/>
  <c r="F920" i="16"/>
  <c r="E920" i="16"/>
  <c r="F919" i="16"/>
  <c r="E919" i="16"/>
  <c r="F918" i="16"/>
  <c r="E918" i="16"/>
  <c r="F917" i="16"/>
  <c r="E917" i="16"/>
  <c r="F916" i="16"/>
  <c r="E916" i="16"/>
  <c r="F915" i="16"/>
  <c r="E915" i="16"/>
  <c r="F914" i="16"/>
  <c r="E914" i="16"/>
  <c r="F913" i="16"/>
  <c r="E913" i="16"/>
  <c r="F912" i="16"/>
  <c r="E912" i="16"/>
  <c r="F911" i="16"/>
  <c r="E911" i="16"/>
  <c r="F910" i="16"/>
  <c r="E910" i="16"/>
  <c r="F909" i="16"/>
  <c r="E909" i="16"/>
  <c r="F908" i="16"/>
  <c r="E908" i="16"/>
  <c r="F907" i="16"/>
  <c r="E907" i="16"/>
  <c r="F906" i="16"/>
  <c r="E906" i="16"/>
  <c r="F905" i="16"/>
  <c r="E905" i="16"/>
  <c r="F904" i="16"/>
  <c r="E904" i="16"/>
  <c r="F903" i="16"/>
  <c r="E903" i="16"/>
  <c r="F902" i="16"/>
  <c r="E902" i="16"/>
  <c r="F901" i="16"/>
  <c r="E901" i="16"/>
  <c r="F900" i="16"/>
  <c r="E900" i="16"/>
  <c r="F899" i="16"/>
  <c r="E899" i="16"/>
  <c r="F898" i="16"/>
  <c r="E898" i="16"/>
  <c r="F897" i="16"/>
  <c r="E897" i="16"/>
  <c r="F896" i="16"/>
  <c r="E896" i="16"/>
  <c r="F895" i="16"/>
  <c r="E895" i="16"/>
  <c r="F894" i="16"/>
  <c r="E894" i="16"/>
  <c r="F893" i="16"/>
  <c r="E893" i="16"/>
  <c r="F892" i="16"/>
  <c r="E892" i="16"/>
  <c r="F891" i="16"/>
  <c r="E891" i="16"/>
  <c r="F890" i="16"/>
  <c r="E890" i="16"/>
  <c r="F889" i="16"/>
  <c r="E889" i="16"/>
  <c r="F888" i="16"/>
  <c r="E888" i="16"/>
  <c r="F887" i="16"/>
  <c r="E887" i="16"/>
  <c r="F886" i="16"/>
  <c r="E886" i="16"/>
  <c r="F885" i="16"/>
  <c r="E885" i="16"/>
  <c r="F884" i="16"/>
  <c r="E884" i="16"/>
  <c r="F883" i="16"/>
  <c r="E883" i="16"/>
  <c r="F882" i="16"/>
  <c r="E882" i="16"/>
  <c r="F881" i="16"/>
  <c r="E881" i="16"/>
  <c r="F880" i="16"/>
  <c r="E880" i="16"/>
  <c r="F879" i="16"/>
  <c r="E879" i="16"/>
  <c r="F878" i="16"/>
  <c r="E878" i="16"/>
  <c r="F877" i="16"/>
  <c r="E877" i="16"/>
  <c r="F876" i="16"/>
  <c r="E876" i="16"/>
  <c r="F875" i="16"/>
  <c r="E875" i="16"/>
  <c r="F874" i="16"/>
  <c r="E874" i="16"/>
  <c r="F873" i="16"/>
  <c r="E873" i="16"/>
  <c r="F872" i="16"/>
  <c r="E872" i="16"/>
  <c r="F871" i="16"/>
  <c r="E871" i="16"/>
  <c r="F870" i="16"/>
  <c r="E870" i="16"/>
  <c r="F869" i="16"/>
  <c r="E869" i="16"/>
  <c r="F868" i="16"/>
  <c r="E868" i="16"/>
  <c r="F867" i="16"/>
  <c r="E867" i="16"/>
  <c r="F866" i="16"/>
  <c r="E866" i="16"/>
  <c r="F865" i="16"/>
  <c r="E865" i="16"/>
  <c r="F864" i="16"/>
  <c r="E864" i="16"/>
  <c r="F863" i="16"/>
  <c r="E863" i="16"/>
  <c r="F862" i="16"/>
  <c r="E862" i="16"/>
  <c r="F861" i="16"/>
  <c r="E861" i="16"/>
  <c r="F860" i="16"/>
  <c r="E860" i="16"/>
  <c r="F859" i="16"/>
  <c r="E859" i="16"/>
  <c r="F858" i="16"/>
  <c r="E858" i="16"/>
  <c r="F857" i="16"/>
  <c r="E857" i="16"/>
  <c r="F856" i="16"/>
  <c r="E856" i="16"/>
  <c r="F855" i="16"/>
  <c r="E855" i="16"/>
  <c r="F854" i="16"/>
  <c r="E854" i="16"/>
  <c r="F853" i="16"/>
  <c r="E853" i="16"/>
  <c r="F852" i="16"/>
  <c r="E852" i="16"/>
  <c r="F851" i="16"/>
  <c r="E851" i="16"/>
  <c r="F850" i="16"/>
  <c r="E850" i="16"/>
  <c r="F849" i="16"/>
  <c r="E849" i="16"/>
  <c r="F848" i="16"/>
  <c r="E848" i="16"/>
  <c r="F847" i="16"/>
  <c r="E847" i="16"/>
  <c r="F846" i="16"/>
  <c r="E846" i="16"/>
  <c r="F845" i="16"/>
  <c r="E845" i="16"/>
  <c r="F844" i="16"/>
  <c r="E844" i="16"/>
  <c r="F843" i="16"/>
  <c r="E843" i="16"/>
  <c r="F842" i="16"/>
  <c r="E842" i="16"/>
  <c r="F841" i="16"/>
  <c r="E841" i="16"/>
  <c r="F840" i="16"/>
  <c r="E840" i="16"/>
  <c r="F839" i="16"/>
  <c r="E839" i="16"/>
  <c r="F838" i="16"/>
  <c r="E838" i="16"/>
  <c r="F837" i="16"/>
  <c r="E837" i="16"/>
  <c r="F836" i="16"/>
  <c r="E836" i="16"/>
  <c r="F835" i="16"/>
  <c r="E835" i="16"/>
  <c r="F834" i="16"/>
  <c r="E834" i="16"/>
  <c r="F833" i="16"/>
  <c r="E833" i="16"/>
  <c r="F832" i="16"/>
  <c r="E832" i="16"/>
  <c r="F831" i="16"/>
  <c r="E831" i="16"/>
  <c r="F830" i="16"/>
  <c r="E830" i="16"/>
  <c r="F829" i="16"/>
  <c r="E829" i="16"/>
  <c r="F828" i="16"/>
  <c r="E828" i="16"/>
  <c r="F827" i="16"/>
  <c r="E827" i="16"/>
  <c r="F826" i="16"/>
  <c r="E826" i="16"/>
  <c r="F825" i="16"/>
  <c r="E825" i="16"/>
  <c r="F824" i="16"/>
  <c r="E824" i="16"/>
  <c r="F823" i="16"/>
  <c r="E823" i="16"/>
  <c r="F822" i="16"/>
  <c r="E822" i="16"/>
  <c r="F821" i="16"/>
  <c r="E821" i="16"/>
  <c r="F820" i="16"/>
  <c r="E820" i="16"/>
  <c r="F819" i="16"/>
  <c r="E819" i="16"/>
  <c r="F818" i="16"/>
  <c r="E818" i="16"/>
  <c r="F817" i="16"/>
  <c r="E817" i="16"/>
  <c r="F816" i="16"/>
  <c r="E816" i="16"/>
  <c r="F815" i="16"/>
  <c r="E815" i="16"/>
  <c r="F814" i="16"/>
  <c r="E814" i="16"/>
  <c r="F813" i="16"/>
  <c r="E813" i="16"/>
  <c r="F812" i="16"/>
  <c r="E812" i="16"/>
  <c r="F811" i="16"/>
  <c r="E811" i="16"/>
  <c r="F810" i="16"/>
  <c r="E810" i="16"/>
  <c r="F809" i="16"/>
  <c r="E809" i="16"/>
  <c r="F808" i="16"/>
  <c r="E808" i="16"/>
  <c r="F807" i="16"/>
  <c r="E807" i="16"/>
  <c r="F806" i="16"/>
  <c r="E806" i="16"/>
  <c r="F805" i="16"/>
  <c r="E805" i="16"/>
  <c r="F804" i="16"/>
  <c r="E804" i="16"/>
  <c r="F803" i="16"/>
  <c r="E803" i="16"/>
  <c r="F802" i="16"/>
  <c r="E802" i="16"/>
  <c r="F801" i="16"/>
  <c r="E801" i="16"/>
  <c r="F800" i="16"/>
  <c r="E800" i="16"/>
  <c r="F799" i="16"/>
  <c r="E799" i="16"/>
  <c r="F798" i="16"/>
  <c r="E798" i="16"/>
  <c r="F797" i="16"/>
  <c r="E797" i="16"/>
  <c r="F796" i="16"/>
  <c r="E796" i="16"/>
  <c r="F795" i="16"/>
  <c r="E795" i="16"/>
  <c r="F794" i="16"/>
  <c r="E794" i="16"/>
  <c r="F793" i="16"/>
  <c r="E793" i="16"/>
  <c r="F792" i="16"/>
  <c r="E792" i="16"/>
  <c r="F791" i="16"/>
  <c r="E791" i="16"/>
  <c r="F790" i="16"/>
  <c r="E790" i="16"/>
  <c r="F789" i="16"/>
  <c r="E789" i="16"/>
  <c r="F788" i="16"/>
  <c r="E788" i="16"/>
  <c r="F787" i="16"/>
  <c r="E787" i="16"/>
  <c r="F786" i="16"/>
  <c r="E786" i="16"/>
  <c r="F785" i="16"/>
  <c r="E785" i="16"/>
  <c r="F784" i="16"/>
  <c r="E784" i="16"/>
  <c r="F783" i="16"/>
  <c r="E783" i="16"/>
  <c r="F782" i="16"/>
  <c r="E782" i="16"/>
  <c r="F781" i="16"/>
  <c r="E781" i="16"/>
  <c r="F780" i="16"/>
  <c r="E780" i="16"/>
  <c r="F779" i="16"/>
  <c r="E779" i="16"/>
  <c r="F778" i="16"/>
  <c r="E778" i="16"/>
  <c r="F777" i="16"/>
  <c r="E777" i="16"/>
  <c r="F776" i="16"/>
  <c r="E776" i="16"/>
  <c r="F775" i="16"/>
  <c r="E775" i="16"/>
  <c r="F774" i="16"/>
  <c r="E774" i="16"/>
  <c r="F773" i="16"/>
  <c r="E773" i="16"/>
  <c r="F772" i="16"/>
  <c r="E772" i="16"/>
  <c r="F771" i="16"/>
  <c r="E771" i="16"/>
  <c r="F770" i="16"/>
  <c r="E770" i="16"/>
  <c r="F769" i="16"/>
  <c r="E769" i="16"/>
  <c r="F768" i="16"/>
  <c r="E768" i="16"/>
  <c r="F767" i="16"/>
  <c r="E767" i="16"/>
  <c r="F766" i="16"/>
  <c r="E766" i="16"/>
  <c r="F765" i="16"/>
  <c r="E765" i="16"/>
  <c r="F764" i="16"/>
  <c r="E764" i="16"/>
  <c r="F763" i="16"/>
  <c r="E763" i="16"/>
  <c r="F762" i="16"/>
  <c r="E762" i="16"/>
  <c r="F761" i="16"/>
  <c r="E761" i="16"/>
  <c r="F760" i="16"/>
  <c r="E760" i="16"/>
  <c r="F759" i="16"/>
  <c r="E759" i="16"/>
  <c r="F758" i="16"/>
  <c r="E758" i="16"/>
  <c r="F757" i="16"/>
  <c r="E757" i="16"/>
  <c r="F756" i="16"/>
  <c r="E756" i="16"/>
  <c r="F755" i="16"/>
  <c r="E755" i="16"/>
  <c r="F754" i="16"/>
  <c r="E754" i="16"/>
  <c r="F753" i="16"/>
  <c r="E753" i="16"/>
  <c r="F752" i="16"/>
  <c r="E752" i="16"/>
  <c r="F751" i="16"/>
  <c r="E751" i="16"/>
  <c r="F750" i="16"/>
  <c r="E750" i="16"/>
  <c r="F749" i="16"/>
  <c r="E749" i="16"/>
  <c r="F748" i="16"/>
  <c r="E748" i="16"/>
  <c r="F747" i="16"/>
  <c r="E747" i="16"/>
  <c r="F746" i="16"/>
  <c r="E746" i="16"/>
  <c r="F745" i="16"/>
  <c r="E745" i="16"/>
  <c r="F744" i="16"/>
  <c r="E744" i="16"/>
  <c r="F743" i="16"/>
  <c r="E743" i="16"/>
  <c r="F742" i="16"/>
  <c r="E742" i="16"/>
  <c r="F741" i="16"/>
  <c r="E741" i="16"/>
  <c r="F740" i="16"/>
  <c r="E740" i="16"/>
  <c r="F739" i="16"/>
  <c r="E739" i="16"/>
  <c r="F738" i="16"/>
  <c r="E738" i="16"/>
  <c r="F737" i="16"/>
  <c r="E737" i="16"/>
  <c r="F736" i="16"/>
  <c r="E736" i="16"/>
  <c r="F735" i="16"/>
  <c r="E735" i="16"/>
  <c r="F734" i="16"/>
  <c r="E734" i="16"/>
  <c r="F733" i="16"/>
  <c r="E733" i="16"/>
  <c r="F732" i="16"/>
  <c r="E732" i="16"/>
  <c r="F731" i="16"/>
  <c r="E731" i="16"/>
  <c r="F730" i="16"/>
  <c r="E730" i="16"/>
  <c r="F729" i="16"/>
  <c r="E729" i="16"/>
  <c r="F728" i="16"/>
  <c r="E728" i="16"/>
  <c r="F727" i="16"/>
  <c r="E727" i="16"/>
  <c r="F726" i="16"/>
  <c r="E726" i="16"/>
  <c r="F725" i="16"/>
  <c r="E725" i="16"/>
  <c r="F724" i="16"/>
  <c r="E724" i="16"/>
  <c r="F723" i="16"/>
  <c r="E723" i="16"/>
  <c r="F722" i="16"/>
  <c r="E722" i="16"/>
  <c r="F721" i="16"/>
  <c r="E721" i="16"/>
  <c r="F720" i="16"/>
  <c r="E720" i="16"/>
  <c r="F719" i="16"/>
  <c r="E719" i="16"/>
  <c r="F718" i="16"/>
  <c r="E718" i="16"/>
  <c r="F717" i="16"/>
  <c r="E717" i="16"/>
  <c r="F716" i="16"/>
  <c r="E716" i="16"/>
  <c r="F715" i="16"/>
  <c r="E715" i="16"/>
  <c r="F714" i="16"/>
  <c r="E714" i="16"/>
  <c r="F713" i="16"/>
  <c r="E713" i="16"/>
  <c r="F712" i="16"/>
  <c r="E712" i="16"/>
  <c r="F711" i="16"/>
  <c r="E711" i="16"/>
  <c r="F710" i="16"/>
  <c r="E710" i="16"/>
  <c r="F709" i="16"/>
  <c r="E709" i="16"/>
  <c r="F708" i="16"/>
  <c r="E708" i="16"/>
  <c r="F707" i="16"/>
  <c r="E707" i="16"/>
  <c r="F706" i="16"/>
  <c r="E706" i="16"/>
  <c r="F705" i="16"/>
  <c r="E705" i="16"/>
  <c r="F704" i="16"/>
  <c r="E704" i="16"/>
  <c r="F703" i="16"/>
  <c r="E703" i="16"/>
  <c r="F702" i="16"/>
  <c r="E702" i="16"/>
  <c r="F701" i="16"/>
  <c r="E701" i="16"/>
  <c r="F700" i="16"/>
  <c r="E700" i="16"/>
  <c r="F699" i="16"/>
  <c r="E699" i="16"/>
  <c r="F698" i="16"/>
  <c r="E698" i="16"/>
  <c r="F697" i="16"/>
  <c r="E697" i="16"/>
  <c r="F696" i="16"/>
  <c r="E696" i="16"/>
  <c r="F695" i="16"/>
  <c r="E695" i="16"/>
  <c r="F694" i="16"/>
  <c r="E694" i="16"/>
  <c r="F693" i="16"/>
  <c r="E693" i="16"/>
  <c r="F692" i="16"/>
  <c r="E692" i="16"/>
  <c r="F691" i="16"/>
  <c r="E691" i="16"/>
  <c r="F690" i="16"/>
  <c r="E690" i="16"/>
  <c r="F689" i="16"/>
  <c r="E689" i="16"/>
  <c r="F688" i="16"/>
  <c r="E688" i="16"/>
  <c r="F687" i="16"/>
  <c r="E687" i="16"/>
  <c r="F686" i="16"/>
  <c r="E686" i="16"/>
  <c r="F685" i="16"/>
  <c r="E685" i="16"/>
  <c r="F684" i="16"/>
  <c r="E684" i="16"/>
  <c r="F683" i="16"/>
  <c r="E683" i="16"/>
  <c r="F682" i="16"/>
  <c r="E682" i="16"/>
  <c r="F681" i="16"/>
  <c r="E681" i="16"/>
  <c r="F680" i="16"/>
  <c r="E680" i="16"/>
  <c r="F679" i="16"/>
  <c r="E679" i="16"/>
  <c r="F678" i="16"/>
  <c r="E678" i="16"/>
  <c r="F677" i="16"/>
  <c r="E677" i="16"/>
  <c r="F676" i="16"/>
  <c r="E676" i="16"/>
  <c r="F675" i="16"/>
  <c r="E675" i="16"/>
  <c r="F674" i="16"/>
  <c r="E674" i="16"/>
  <c r="F673" i="16"/>
  <c r="E673" i="16"/>
  <c r="F672" i="16"/>
  <c r="E672" i="16"/>
  <c r="F671" i="16"/>
  <c r="E671" i="16"/>
  <c r="F670" i="16"/>
  <c r="E670" i="16"/>
  <c r="F669" i="16"/>
  <c r="E669" i="16"/>
  <c r="F668" i="16"/>
  <c r="E668" i="16"/>
  <c r="F667" i="16"/>
  <c r="E667" i="16"/>
  <c r="F666" i="16"/>
  <c r="E666" i="16"/>
  <c r="F665" i="16"/>
  <c r="E665" i="16"/>
  <c r="F664" i="16"/>
  <c r="E664" i="16"/>
  <c r="F663" i="16"/>
  <c r="E663" i="16"/>
  <c r="F662" i="16"/>
  <c r="E662" i="16"/>
  <c r="F661" i="16"/>
  <c r="E661" i="16"/>
  <c r="F660" i="16"/>
  <c r="E660" i="16"/>
  <c r="F659" i="16"/>
  <c r="E659" i="16"/>
  <c r="F658" i="16"/>
  <c r="E658" i="16"/>
  <c r="F657" i="16"/>
  <c r="E657" i="16"/>
  <c r="F656" i="16"/>
  <c r="E656" i="16"/>
  <c r="F655" i="16"/>
  <c r="E655" i="16"/>
  <c r="F654" i="16"/>
  <c r="E654" i="16"/>
  <c r="F653" i="16"/>
  <c r="E653" i="16"/>
  <c r="F652" i="16"/>
  <c r="E652" i="16"/>
  <c r="F651" i="16"/>
  <c r="E651" i="16"/>
  <c r="F650" i="16"/>
  <c r="E650" i="16"/>
  <c r="F649" i="16"/>
  <c r="E649" i="16"/>
  <c r="F648" i="16"/>
  <c r="E648" i="16"/>
  <c r="F647" i="16"/>
  <c r="E647" i="16"/>
  <c r="F646" i="16"/>
  <c r="E646" i="16"/>
  <c r="F645" i="16"/>
  <c r="E645" i="16"/>
  <c r="F644" i="16"/>
  <c r="E644" i="16"/>
  <c r="F643" i="16"/>
  <c r="E643" i="16"/>
  <c r="F642" i="16"/>
  <c r="E642" i="16"/>
  <c r="F641" i="16"/>
  <c r="E641" i="16"/>
  <c r="F640" i="16"/>
  <c r="E640" i="16"/>
  <c r="F639" i="16"/>
  <c r="E639" i="16"/>
  <c r="F638" i="16"/>
  <c r="E638" i="16"/>
  <c r="F637" i="16"/>
  <c r="E637" i="16"/>
  <c r="F636" i="16"/>
  <c r="E636" i="16"/>
  <c r="F635" i="16"/>
  <c r="E635" i="16"/>
  <c r="F634" i="16"/>
  <c r="E634" i="16"/>
  <c r="F633" i="16"/>
  <c r="E633" i="16"/>
  <c r="F632" i="16"/>
  <c r="E632" i="16"/>
  <c r="F631" i="16"/>
  <c r="E631" i="16"/>
  <c r="F630" i="16"/>
  <c r="E630" i="16"/>
  <c r="F629" i="16"/>
  <c r="E629" i="16"/>
  <c r="F628" i="16"/>
  <c r="E628" i="16"/>
  <c r="F627" i="16"/>
  <c r="E627" i="16"/>
  <c r="F626" i="16"/>
  <c r="E626" i="16"/>
  <c r="F625" i="16"/>
  <c r="E625" i="16"/>
  <c r="F624" i="16"/>
  <c r="E624" i="16"/>
  <c r="F623" i="16"/>
  <c r="E623" i="16"/>
  <c r="F622" i="16"/>
  <c r="E622" i="16"/>
  <c r="F621" i="16"/>
  <c r="E621" i="16"/>
  <c r="F620" i="16"/>
  <c r="E620" i="16"/>
  <c r="F619" i="16"/>
  <c r="E619" i="16"/>
  <c r="F618" i="16"/>
  <c r="E618" i="16"/>
  <c r="F617" i="16"/>
  <c r="E617" i="16"/>
  <c r="F616" i="16"/>
  <c r="E616" i="16"/>
  <c r="F615" i="16"/>
  <c r="E615" i="16"/>
  <c r="F614" i="16"/>
  <c r="E614" i="16"/>
  <c r="F613" i="16"/>
  <c r="E613" i="16"/>
  <c r="F612" i="16"/>
  <c r="E612" i="16"/>
  <c r="F611" i="16"/>
  <c r="E611" i="16"/>
  <c r="F610" i="16"/>
  <c r="E610" i="16"/>
  <c r="F609" i="16"/>
  <c r="E609" i="16"/>
  <c r="F608" i="16"/>
  <c r="E608" i="16"/>
  <c r="F607" i="16"/>
  <c r="E607" i="16"/>
  <c r="F606" i="16"/>
  <c r="E606" i="16"/>
  <c r="F605" i="16"/>
  <c r="E605" i="16"/>
  <c r="F604" i="16"/>
  <c r="E604" i="16"/>
  <c r="F603" i="16"/>
  <c r="E603" i="16"/>
  <c r="F602" i="16"/>
  <c r="E602" i="16"/>
  <c r="F601" i="16"/>
  <c r="E601" i="16"/>
  <c r="F600" i="16"/>
  <c r="E600" i="16"/>
  <c r="F599" i="16"/>
  <c r="E599" i="16"/>
  <c r="F598" i="16"/>
  <c r="E598" i="16"/>
  <c r="F597" i="16"/>
  <c r="E597" i="16"/>
  <c r="F596" i="16"/>
  <c r="E596" i="16"/>
  <c r="F595" i="16"/>
  <c r="E595" i="16"/>
  <c r="F594" i="16"/>
  <c r="E594" i="16"/>
  <c r="F593" i="16"/>
  <c r="E593" i="16"/>
  <c r="F592" i="16"/>
  <c r="E592" i="16"/>
  <c r="F591" i="16"/>
  <c r="E591" i="16"/>
  <c r="F590" i="16"/>
  <c r="E590" i="16"/>
  <c r="F589" i="16"/>
  <c r="E589" i="16"/>
  <c r="F588" i="16"/>
  <c r="E588" i="16"/>
  <c r="F587" i="16"/>
  <c r="E587" i="16"/>
  <c r="F586" i="16"/>
  <c r="E586" i="16"/>
  <c r="F585" i="16"/>
  <c r="E585" i="16"/>
  <c r="F584" i="16"/>
  <c r="E584" i="16"/>
  <c r="F583" i="16"/>
  <c r="E583" i="16"/>
  <c r="F582" i="16"/>
  <c r="E582" i="16"/>
  <c r="F581" i="16"/>
  <c r="E581" i="16"/>
  <c r="F580" i="16"/>
  <c r="E580" i="16"/>
  <c r="F579" i="16"/>
  <c r="E579" i="16"/>
  <c r="F578" i="16"/>
  <c r="E578" i="16"/>
  <c r="F577" i="16"/>
  <c r="E577" i="16"/>
  <c r="F576" i="16"/>
  <c r="E576" i="16"/>
  <c r="F575" i="16"/>
  <c r="E575" i="16"/>
  <c r="F574" i="16"/>
  <c r="E574" i="16"/>
  <c r="F573" i="16"/>
  <c r="E573" i="16"/>
  <c r="F572" i="16"/>
  <c r="E572" i="16"/>
  <c r="F571" i="16"/>
  <c r="E571" i="16"/>
  <c r="F570" i="16"/>
  <c r="E570" i="16"/>
  <c r="F569" i="16"/>
  <c r="E569" i="16"/>
  <c r="F568" i="16"/>
  <c r="E568" i="16"/>
  <c r="F567" i="16"/>
  <c r="E567" i="16"/>
  <c r="F566" i="16"/>
  <c r="E566" i="16"/>
  <c r="F565" i="16"/>
  <c r="E565" i="16"/>
  <c r="F564" i="16"/>
  <c r="E564" i="16"/>
  <c r="F563" i="16"/>
  <c r="E563" i="16"/>
  <c r="F562" i="16"/>
  <c r="E562" i="16"/>
  <c r="F561" i="16"/>
  <c r="E561" i="16"/>
  <c r="F560" i="16"/>
  <c r="E560" i="16"/>
  <c r="F559" i="16"/>
  <c r="E559" i="16"/>
  <c r="F558" i="16"/>
  <c r="E558" i="16"/>
  <c r="F557" i="16"/>
  <c r="E557" i="16"/>
  <c r="F556" i="16"/>
  <c r="E556" i="16"/>
  <c r="F555" i="16"/>
  <c r="E555" i="16"/>
  <c r="F554" i="16"/>
  <c r="E554" i="16"/>
  <c r="F553" i="16"/>
  <c r="E553" i="16"/>
  <c r="F552" i="16"/>
  <c r="E552" i="16"/>
  <c r="F551" i="16"/>
  <c r="E551" i="16"/>
  <c r="F550" i="16"/>
  <c r="E550" i="16"/>
  <c r="F549" i="16"/>
  <c r="E549" i="16"/>
  <c r="F548" i="16"/>
  <c r="E548" i="16"/>
  <c r="F547" i="16"/>
  <c r="E547" i="16"/>
  <c r="F546" i="16"/>
  <c r="E546" i="16"/>
  <c r="F545" i="16"/>
  <c r="E545" i="16"/>
  <c r="F544" i="16"/>
  <c r="E544" i="16"/>
  <c r="F543" i="16"/>
  <c r="E543" i="16"/>
  <c r="F542" i="16"/>
  <c r="E542" i="16"/>
  <c r="F541" i="16"/>
  <c r="E541" i="16"/>
  <c r="F540" i="16"/>
  <c r="E540" i="16"/>
  <c r="F539" i="16"/>
  <c r="E539" i="16"/>
  <c r="F538" i="16"/>
  <c r="E538" i="16"/>
  <c r="F537" i="16"/>
  <c r="E537" i="16"/>
  <c r="F536" i="16"/>
  <c r="E536" i="16"/>
  <c r="F535" i="16"/>
  <c r="E535" i="16"/>
  <c r="F534" i="16"/>
  <c r="E534" i="16"/>
  <c r="F533" i="16"/>
  <c r="E533" i="16"/>
  <c r="F532" i="16"/>
  <c r="E532" i="16"/>
  <c r="F531" i="16"/>
  <c r="E531" i="16"/>
  <c r="F530" i="16"/>
  <c r="E530" i="16"/>
  <c r="F529" i="16"/>
  <c r="E529" i="16"/>
  <c r="F528" i="16"/>
  <c r="E528" i="16"/>
  <c r="F527" i="16"/>
  <c r="E527" i="16"/>
  <c r="F526" i="16"/>
  <c r="E526" i="16"/>
  <c r="F525" i="16"/>
  <c r="E525" i="16"/>
  <c r="F524" i="16"/>
  <c r="E524" i="16"/>
  <c r="F523" i="16"/>
  <c r="E523" i="16"/>
  <c r="F522" i="16"/>
  <c r="E522" i="16"/>
  <c r="F521" i="16"/>
  <c r="E521" i="16"/>
  <c r="F520" i="16"/>
  <c r="E520" i="16"/>
  <c r="F519" i="16"/>
  <c r="E519" i="16"/>
  <c r="F518" i="16"/>
  <c r="E518" i="16"/>
  <c r="F517" i="16"/>
  <c r="E517" i="16"/>
  <c r="F516" i="16"/>
  <c r="E516" i="16"/>
  <c r="F515" i="16"/>
  <c r="E515" i="16"/>
  <c r="F514" i="16"/>
  <c r="E514" i="16"/>
  <c r="F513" i="16"/>
  <c r="E513" i="16"/>
  <c r="F512" i="16"/>
  <c r="E512" i="16"/>
  <c r="F511" i="16"/>
  <c r="E511" i="16"/>
  <c r="F510" i="16"/>
  <c r="E510" i="16"/>
  <c r="F509" i="16"/>
  <c r="E509" i="16"/>
  <c r="F508" i="16"/>
  <c r="E508" i="16"/>
  <c r="F507" i="16"/>
  <c r="E507" i="16"/>
  <c r="F506" i="16"/>
  <c r="E506" i="16"/>
  <c r="F505" i="16"/>
  <c r="E505" i="16"/>
  <c r="F504" i="16"/>
  <c r="E504" i="16"/>
  <c r="F503" i="16"/>
  <c r="E503" i="16"/>
  <c r="F502" i="16"/>
  <c r="E502" i="16"/>
  <c r="F501" i="16"/>
  <c r="E501" i="16"/>
  <c r="F500" i="16"/>
  <c r="E500" i="16"/>
  <c r="F499" i="16"/>
  <c r="E499" i="16"/>
  <c r="F498" i="16"/>
  <c r="E498" i="16"/>
  <c r="F497" i="16"/>
  <c r="E497" i="16"/>
  <c r="F496" i="16"/>
  <c r="E496" i="16"/>
  <c r="F495" i="16"/>
  <c r="E495" i="16"/>
  <c r="F494" i="16"/>
  <c r="E494" i="16"/>
  <c r="F493" i="16"/>
  <c r="E493" i="16"/>
  <c r="F492" i="16"/>
  <c r="E492" i="16"/>
  <c r="F491" i="16"/>
  <c r="E491" i="16"/>
  <c r="F490" i="16"/>
  <c r="E490" i="16"/>
  <c r="F489" i="16"/>
  <c r="E489" i="16"/>
  <c r="F488" i="16"/>
  <c r="E488" i="16"/>
  <c r="F487" i="16"/>
  <c r="E487" i="16"/>
  <c r="F486" i="16"/>
  <c r="E486" i="16"/>
  <c r="F485" i="16"/>
  <c r="E485" i="16"/>
  <c r="F484" i="16"/>
  <c r="E484" i="16"/>
  <c r="F483" i="16"/>
  <c r="E483" i="16"/>
  <c r="F482" i="16"/>
  <c r="E482" i="16"/>
  <c r="F481" i="16"/>
  <c r="E481" i="16"/>
  <c r="F480" i="16"/>
  <c r="E480" i="16"/>
  <c r="F479" i="16"/>
  <c r="E479" i="16"/>
  <c r="F478" i="16"/>
  <c r="E478" i="16"/>
  <c r="F477" i="16"/>
  <c r="E477" i="16"/>
  <c r="F476" i="16"/>
  <c r="E476" i="16"/>
  <c r="F475" i="16"/>
  <c r="E475" i="16"/>
  <c r="F474" i="16"/>
  <c r="E474" i="16"/>
  <c r="F473" i="16"/>
  <c r="E473" i="16"/>
  <c r="F472" i="16"/>
  <c r="E472" i="16"/>
  <c r="F471" i="16"/>
  <c r="E471" i="16"/>
  <c r="F470" i="16"/>
  <c r="E470" i="16"/>
  <c r="F469" i="16"/>
  <c r="E469" i="16"/>
  <c r="F468" i="16"/>
  <c r="E468" i="16"/>
  <c r="F467" i="16"/>
  <c r="E467" i="16"/>
  <c r="F466" i="16"/>
  <c r="E466" i="16"/>
  <c r="F465" i="16"/>
  <c r="E465" i="16"/>
  <c r="F464" i="16"/>
  <c r="E464" i="16"/>
  <c r="F463" i="16"/>
  <c r="E463" i="16"/>
  <c r="F462" i="16"/>
  <c r="E462" i="16"/>
  <c r="F461" i="16"/>
  <c r="E461" i="16"/>
  <c r="F460" i="16"/>
  <c r="E460" i="16"/>
  <c r="F459" i="16"/>
  <c r="E459" i="16"/>
  <c r="F458" i="16"/>
  <c r="E458" i="16"/>
  <c r="F457" i="16"/>
  <c r="E457" i="16"/>
  <c r="F456" i="16"/>
  <c r="E456" i="16"/>
  <c r="F455" i="16"/>
  <c r="E455" i="16"/>
  <c r="F454" i="16"/>
  <c r="E454" i="16"/>
  <c r="F453" i="16"/>
  <c r="E453" i="16"/>
  <c r="F452" i="16"/>
  <c r="E452" i="16"/>
  <c r="F451" i="16"/>
  <c r="E451" i="16"/>
  <c r="F450" i="16"/>
  <c r="E450" i="16"/>
  <c r="F449" i="16"/>
  <c r="E449" i="16"/>
  <c r="F448" i="16"/>
  <c r="E448" i="16"/>
  <c r="F447" i="16"/>
  <c r="E447" i="16"/>
  <c r="F446" i="16"/>
  <c r="E446" i="16"/>
  <c r="F445" i="16"/>
  <c r="E445" i="16"/>
  <c r="F444" i="16"/>
  <c r="E444" i="16"/>
  <c r="F443" i="16"/>
  <c r="E443" i="16"/>
  <c r="F442" i="16"/>
  <c r="E442" i="16"/>
  <c r="F441" i="16"/>
  <c r="E441" i="16"/>
  <c r="F440" i="16"/>
  <c r="E440" i="16"/>
  <c r="F439" i="16"/>
  <c r="E439" i="16"/>
  <c r="F438" i="16"/>
  <c r="E438" i="16"/>
  <c r="F437" i="16"/>
  <c r="E437" i="16"/>
  <c r="F436" i="16"/>
  <c r="E436" i="16"/>
  <c r="F435" i="16"/>
  <c r="E435" i="16"/>
  <c r="F434" i="16"/>
  <c r="E434" i="16"/>
  <c r="F433" i="16"/>
  <c r="E433" i="16"/>
  <c r="F432" i="16"/>
  <c r="E432" i="16"/>
  <c r="F431" i="16"/>
  <c r="E431" i="16"/>
  <c r="F430" i="16"/>
  <c r="E430" i="16"/>
  <c r="F429" i="16"/>
  <c r="E429" i="16"/>
  <c r="F428" i="16"/>
  <c r="E428" i="16"/>
  <c r="F427" i="16"/>
  <c r="E427" i="16"/>
  <c r="F426" i="16"/>
  <c r="E426" i="16"/>
  <c r="F425" i="16"/>
  <c r="E425" i="16"/>
  <c r="F424" i="16"/>
  <c r="E424" i="16"/>
  <c r="F423" i="16"/>
  <c r="E423" i="16"/>
  <c r="F422" i="16"/>
  <c r="E422" i="16"/>
  <c r="F421" i="16"/>
  <c r="E421" i="16"/>
  <c r="F420" i="16"/>
  <c r="E420" i="16"/>
  <c r="F419" i="16"/>
  <c r="E419" i="16"/>
  <c r="F418" i="16"/>
  <c r="E418" i="16"/>
  <c r="F417" i="16"/>
  <c r="E417" i="16"/>
  <c r="F416" i="16"/>
  <c r="E416" i="16"/>
  <c r="F415" i="16"/>
  <c r="E415" i="16"/>
  <c r="F414" i="16"/>
  <c r="E414" i="16"/>
  <c r="F413" i="16"/>
  <c r="E413" i="16"/>
  <c r="F412" i="16"/>
  <c r="E412" i="16"/>
  <c r="F411" i="16"/>
  <c r="E411" i="16"/>
  <c r="F410" i="16"/>
  <c r="E410" i="16"/>
  <c r="F409" i="16"/>
  <c r="E409" i="16"/>
  <c r="F408" i="16"/>
  <c r="E408" i="16"/>
  <c r="F407" i="16"/>
  <c r="E407" i="16"/>
  <c r="F406" i="16"/>
  <c r="E406" i="16"/>
  <c r="F405" i="16"/>
  <c r="E405" i="16"/>
  <c r="F404" i="16"/>
  <c r="E404" i="16"/>
  <c r="F403" i="16"/>
  <c r="E403" i="16"/>
  <c r="F402" i="16"/>
  <c r="E402" i="16"/>
  <c r="F401" i="16"/>
  <c r="E401" i="16"/>
  <c r="F400" i="16"/>
  <c r="E400" i="16"/>
  <c r="F399" i="16"/>
  <c r="E399" i="16"/>
  <c r="F398" i="16"/>
  <c r="E398" i="16"/>
  <c r="F397" i="16"/>
  <c r="E397" i="16"/>
  <c r="F396" i="16"/>
  <c r="E396" i="16"/>
  <c r="F395" i="16"/>
  <c r="E395" i="16"/>
  <c r="F394" i="16"/>
  <c r="E394" i="16"/>
  <c r="F393" i="16"/>
  <c r="E393" i="16"/>
  <c r="F392" i="16"/>
  <c r="E392" i="16"/>
  <c r="F391" i="16"/>
  <c r="E391" i="16"/>
  <c r="F390" i="16"/>
  <c r="E390" i="16"/>
  <c r="F389" i="16"/>
  <c r="E389" i="16"/>
  <c r="F388" i="16"/>
  <c r="E388" i="16"/>
  <c r="F387" i="16"/>
  <c r="E387" i="16"/>
  <c r="F386" i="16"/>
  <c r="E386" i="16"/>
  <c r="F385" i="16"/>
  <c r="E385" i="16"/>
  <c r="F384" i="16"/>
  <c r="E384" i="16"/>
  <c r="F383" i="16"/>
  <c r="E383" i="16"/>
  <c r="F382" i="16"/>
  <c r="E382" i="16"/>
  <c r="F381" i="16"/>
  <c r="E381" i="16"/>
  <c r="F380" i="16"/>
  <c r="E380" i="16"/>
  <c r="F379" i="16"/>
  <c r="E379" i="16"/>
  <c r="F378" i="16"/>
  <c r="E378" i="16"/>
  <c r="F377" i="16"/>
  <c r="E377" i="16"/>
  <c r="F376" i="16"/>
  <c r="E376" i="16"/>
  <c r="F375" i="16"/>
  <c r="E375" i="16"/>
  <c r="F374" i="16"/>
  <c r="E374" i="16"/>
  <c r="F373" i="16"/>
  <c r="E373" i="16"/>
  <c r="F372" i="16"/>
  <c r="E372" i="16"/>
  <c r="F371" i="16"/>
  <c r="E371" i="16"/>
  <c r="F370" i="16"/>
  <c r="E370" i="16"/>
  <c r="F369" i="16"/>
  <c r="E369" i="16"/>
  <c r="F368" i="16"/>
  <c r="E368" i="16"/>
  <c r="F367" i="16"/>
  <c r="E367" i="16"/>
  <c r="F366" i="16"/>
  <c r="E366" i="16"/>
  <c r="F365" i="16"/>
  <c r="E365" i="16"/>
  <c r="F364" i="16"/>
  <c r="E364" i="16"/>
  <c r="F363" i="16"/>
  <c r="E363" i="16"/>
  <c r="F362" i="16"/>
  <c r="E362" i="16"/>
  <c r="F361" i="16"/>
  <c r="E361" i="16"/>
  <c r="F360" i="16"/>
  <c r="E360" i="16"/>
  <c r="F359" i="16"/>
  <c r="E359" i="16"/>
  <c r="F358" i="16"/>
  <c r="E358" i="16"/>
  <c r="F357" i="16"/>
  <c r="E357" i="16"/>
  <c r="F356" i="16"/>
  <c r="E356" i="16"/>
  <c r="F355" i="16"/>
  <c r="E355" i="16"/>
  <c r="F354" i="16"/>
  <c r="E354" i="16"/>
  <c r="F353" i="16"/>
  <c r="E353" i="16"/>
  <c r="F352" i="16"/>
  <c r="E352" i="16"/>
  <c r="F351" i="16"/>
  <c r="E351" i="16"/>
  <c r="F350" i="16"/>
  <c r="E350" i="16"/>
  <c r="F349" i="16"/>
  <c r="E349" i="16"/>
  <c r="F348" i="16"/>
  <c r="E348" i="16"/>
  <c r="F347" i="16"/>
  <c r="E347" i="16"/>
  <c r="F346" i="16"/>
  <c r="E346" i="16"/>
  <c r="F345" i="16"/>
  <c r="E345" i="16"/>
  <c r="F344" i="16"/>
  <c r="E344" i="16"/>
  <c r="F343" i="16"/>
  <c r="E343" i="16"/>
  <c r="F342" i="16"/>
  <c r="E342" i="16"/>
  <c r="F341" i="16"/>
  <c r="E341" i="16"/>
  <c r="F340" i="16"/>
  <c r="E340" i="16"/>
  <c r="F339" i="16"/>
  <c r="E339" i="16"/>
  <c r="F338" i="16"/>
  <c r="E338" i="16"/>
  <c r="F337" i="16"/>
  <c r="E337" i="16"/>
  <c r="F336" i="16"/>
  <c r="E336" i="16"/>
  <c r="F335" i="16"/>
  <c r="E335" i="16"/>
  <c r="F334" i="16"/>
  <c r="E334" i="16"/>
  <c r="F333" i="16"/>
  <c r="E333" i="16"/>
  <c r="F332" i="16"/>
  <c r="E332" i="16"/>
  <c r="F331" i="16"/>
  <c r="E331" i="16"/>
  <c r="F330" i="16"/>
  <c r="E330" i="16"/>
  <c r="F329" i="16"/>
  <c r="E329" i="16"/>
  <c r="F328" i="16"/>
  <c r="E328" i="16"/>
  <c r="F327" i="16"/>
  <c r="E327" i="16"/>
  <c r="F326" i="16"/>
  <c r="E326" i="16"/>
  <c r="F325" i="16"/>
  <c r="E325" i="16"/>
  <c r="F324" i="16"/>
  <c r="E324" i="16"/>
  <c r="F323" i="16"/>
  <c r="E323" i="16"/>
  <c r="F322" i="16"/>
  <c r="E322" i="16"/>
  <c r="F321" i="16"/>
  <c r="E321" i="16"/>
  <c r="F320" i="16"/>
  <c r="E320" i="16"/>
  <c r="F319" i="16"/>
  <c r="E319" i="16"/>
  <c r="F318" i="16"/>
  <c r="E318" i="16"/>
  <c r="F317" i="16"/>
  <c r="E317" i="16"/>
  <c r="F316" i="16"/>
  <c r="E316" i="16"/>
  <c r="F315" i="16"/>
  <c r="E315" i="16"/>
  <c r="F314" i="16"/>
  <c r="E314" i="16"/>
  <c r="F313" i="16"/>
  <c r="E313" i="16"/>
  <c r="F312" i="16"/>
  <c r="E312" i="16"/>
  <c r="F311" i="16"/>
  <c r="E311" i="16"/>
  <c r="F310" i="16"/>
  <c r="E310" i="16"/>
  <c r="F309" i="16"/>
  <c r="E309" i="16"/>
  <c r="F308" i="16"/>
  <c r="E308" i="16"/>
  <c r="F307" i="16"/>
  <c r="E307" i="16"/>
  <c r="F306" i="16"/>
  <c r="E306" i="16"/>
  <c r="F305" i="16"/>
  <c r="E305" i="16"/>
  <c r="F304" i="16"/>
  <c r="E304" i="16"/>
  <c r="F303" i="16"/>
  <c r="E303" i="16"/>
  <c r="F302" i="16"/>
  <c r="E302" i="16"/>
  <c r="F301" i="16"/>
  <c r="E301" i="16"/>
  <c r="F300" i="16"/>
  <c r="E300" i="16"/>
  <c r="F299" i="16"/>
  <c r="E299" i="16"/>
  <c r="F298" i="16"/>
  <c r="E298" i="16"/>
  <c r="F297" i="16"/>
  <c r="E297" i="16"/>
  <c r="F296" i="16"/>
  <c r="E296" i="16"/>
  <c r="F295" i="16"/>
  <c r="E295" i="16"/>
  <c r="F294" i="16"/>
  <c r="E294" i="16"/>
  <c r="F293" i="16"/>
  <c r="E293" i="16"/>
  <c r="F292" i="16"/>
  <c r="E292" i="16"/>
  <c r="F291" i="16"/>
  <c r="E291" i="16"/>
  <c r="F290" i="16"/>
  <c r="E290" i="16"/>
  <c r="F289" i="16"/>
  <c r="E289" i="16"/>
  <c r="F288" i="16"/>
  <c r="E288" i="16"/>
  <c r="F287" i="16"/>
  <c r="E287" i="16"/>
  <c r="F286" i="16"/>
  <c r="E286" i="16"/>
  <c r="F285" i="16"/>
  <c r="E285" i="16"/>
  <c r="F284" i="16"/>
  <c r="E284" i="16"/>
  <c r="F283" i="16"/>
  <c r="E283" i="16"/>
  <c r="F282" i="16"/>
  <c r="E282" i="16"/>
  <c r="F281" i="16"/>
  <c r="E281" i="16"/>
  <c r="F280" i="16"/>
  <c r="E280" i="16"/>
  <c r="F279" i="16"/>
  <c r="E279" i="16"/>
  <c r="F278" i="16"/>
  <c r="E278" i="16"/>
  <c r="F277" i="16"/>
  <c r="E277" i="16"/>
  <c r="F276" i="16"/>
  <c r="E276" i="16"/>
  <c r="F275" i="16"/>
  <c r="E275" i="16"/>
  <c r="F274" i="16"/>
  <c r="E274" i="16"/>
  <c r="F273" i="16"/>
  <c r="E273" i="16"/>
  <c r="F272" i="16"/>
  <c r="E272" i="16"/>
  <c r="F271" i="16"/>
  <c r="E271" i="16"/>
  <c r="F270" i="16"/>
  <c r="E270" i="16"/>
  <c r="F269" i="16"/>
  <c r="E269" i="16"/>
  <c r="F268" i="16"/>
  <c r="E268" i="16"/>
  <c r="F267" i="16"/>
  <c r="E267" i="16"/>
  <c r="F266" i="16"/>
  <c r="E266" i="16"/>
  <c r="F265" i="16"/>
  <c r="E265" i="16"/>
  <c r="F264" i="16"/>
  <c r="E264" i="16"/>
  <c r="F263" i="16"/>
  <c r="E263" i="16"/>
  <c r="F262" i="16"/>
  <c r="E262" i="16"/>
  <c r="F261" i="16"/>
  <c r="E261" i="16"/>
  <c r="F260" i="16"/>
  <c r="E260" i="16"/>
  <c r="F259" i="16"/>
  <c r="E259" i="16"/>
  <c r="F258" i="16"/>
  <c r="E258" i="16"/>
  <c r="F257" i="16"/>
  <c r="E257" i="16"/>
  <c r="F256" i="16"/>
  <c r="E256" i="16"/>
  <c r="F255" i="16"/>
  <c r="E255" i="16"/>
  <c r="F254" i="16"/>
  <c r="E254" i="16"/>
  <c r="F253" i="16"/>
  <c r="E253" i="16"/>
  <c r="F252" i="16"/>
  <c r="E252" i="16"/>
  <c r="F251" i="16"/>
  <c r="E251" i="16"/>
  <c r="F250" i="16"/>
  <c r="E250" i="16"/>
  <c r="F249" i="16"/>
  <c r="E249" i="16"/>
  <c r="F248" i="16"/>
  <c r="E248" i="16"/>
  <c r="F247" i="16"/>
  <c r="E247" i="16"/>
  <c r="F246" i="16"/>
  <c r="E246" i="16"/>
  <c r="F245" i="16"/>
  <c r="E245" i="16"/>
  <c r="F244" i="16"/>
  <c r="E244" i="16"/>
  <c r="F243" i="16"/>
  <c r="E243" i="16"/>
  <c r="F242" i="16"/>
  <c r="E242" i="16"/>
  <c r="F241" i="16"/>
  <c r="E241" i="16"/>
  <c r="F240" i="16"/>
  <c r="E240" i="16"/>
  <c r="F239" i="16"/>
  <c r="E239" i="16"/>
  <c r="F238" i="16"/>
  <c r="E238" i="16"/>
  <c r="F237" i="16"/>
  <c r="E237" i="16"/>
  <c r="F236" i="16"/>
  <c r="E236" i="16"/>
  <c r="F235" i="16"/>
  <c r="E235" i="16"/>
  <c r="F234" i="16"/>
  <c r="E234" i="16"/>
  <c r="F233" i="16"/>
  <c r="E233" i="16"/>
  <c r="F232" i="16"/>
  <c r="E232" i="16"/>
  <c r="F231" i="16"/>
  <c r="E231" i="16"/>
  <c r="F230" i="16"/>
  <c r="E230" i="16"/>
  <c r="F229" i="16"/>
  <c r="E229" i="16"/>
  <c r="F228" i="16"/>
  <c r="E228" i="16"/>
  <c r="F227" i="16"/>
  <c r="E227" i="16"/>
  <c r="F226" i="16"/>
  <c r="E226" i="16"/>
  <c r="F225" i="16"/>
  <c r="E225" i="16"/>
  <c r="F224" i="16"/>
  <c r="E224" i="16"/>
  <c r="F223" i="16"/>
  <c r="E223" i="16"/>
  <c r="F222" i="16"/>
  <c r="E222" i="16"/>
  <c r="F221" i="16"/>
  <c r="E221" i="16"/>
  <c r="F220" i="16"/>
  <c r="E220" i="16"/>
  <c r="F219" i="16"/>
  <c r="E219" i="16"/>
  <c r="F218" i="16"/>
  <c r="E218" i="16"/>
  <c r="F217" i="16"/>
  <c r="E217" i="16"/>
  <c r="F216" i="16"/>
  <c r="E216" i="16"/>
  <c r="F215" i="16"/>
  <c r="E215" i="16"/>
  <c r="F214" i="16"/>
  <c r="E214" i="16"/>
  <c r="F213" i="16"/>
  <c r="E213" i="16"/>
  <c r="F212" i="16"/>
  <c r="E212" i="16"/>
  <c r="F211" i="16"/>
  <c r="E211" i="16"/>
  <c r="F210" i="16"/>
  <c r="E210" i="16"/>
  <c r="F209" i="16"/>
  <c r="E209" i="16"/>
  <c r="F208" i="16"/>
  <c r="E208" i="16"/>
  <c r="F207" i="16"/>
  <c r="E207" i="16"/>
  <c r="F206" i="16"/>
  <c r="E206" i="16"/>
  <c r="F205" i="16"/>
  <c r="E205" i="16"/>
  <c r="F204" i="16"/>
  <c r="E204" i="16"/>
  <c r="F203" i="16"/>
  <c r="E203" i="16"/>
  <c r="F202" i="16"/>
  <c r="E202" i="16"/>
  <c r="F201" i="16"/>
  <c r="E201" i="16"/>
  <c r="F200" i="16"/>
  <c r="E200" i="16"/>
  <c r="F199" i="16"/>
  <c r="E199" i="16"/>
  <c r="F198" i="16"/>
  <c r="E198" i="16"/>
  <c r="F197" i="16"/>
  <c r="E197" i="16"/>
  <c r="F196" i="16"/>
  <c r="E196" i="16"/>
  <c r="F195" i="16"/>
  <c r="E195" i="16"/>
  <c r="F194" i="16"/>
  <c r="E194" i="16"/>
  <c r="F193" i="16"/>
  <c r="E193" i="16"/>
  <c r="F192" i="16"/>
  <c r="E192" i="16"/>
  <c r="F191" i="16"/>
  <c r="E191" i="16"/>
  <c r="F190" i="16"/>
  <c r="E190" i="16"/>
  <c r="F189" i="16"/>
  <c r="E189" i="16"/>
  <c r="F188" i="16"/>
  <c r="E188" i="16"/>
  <c r="F187" i="16"/>
  <c r="E187" i="16"/>
  <c r="F186" i="16"/>
  <c r="E186" i="16"/>
  <c r="F185" i="16"/>
  <c r="E185" i="16"/>
  <c r="F184" i="16"/>
  <c r="E184" i="16"/>
  <c r="F183" i="16"/>
  <c r="E183" i="16"/>
  <c r="F182" i="16"/>
  <c r="E182" i="16"/>
  <c r="F181" i="16"/>
  <c r="E181" i="16"/>
  <c r="F180" i="16"/>
  <c r="E180" i="16"/>
  <c r="F179" i="16"/>
  <c r="E179" i="16"/>
  <c r="F178" i="16"/>
  <c r="E178" i="16"/>
  <c r="F177" i="16"/>
  <c r="E177" i="16"/>
  <c r="F176" i="16"/>
  <c r="E176" i="16"/>
  <c r="F175" i="16"/>
  <c r="E175" i="16"/>
  <c r="F174" i="16"/>
  <c r="E174" i="16"/>
  <c r="F173" i="16"/>
  <c r="E173" i="16"/>
  <c r="F172" i="16"/>
  <c r="E172" i="16"/>
  <c r="F171" i="16"/>
  <c r="E171" i="16"/>
  <c r="F170" i="16"/>
  <c r="E170" i="16"/>
  <c r="F169" i="16"/>
  <c r="E169" i="16"/>
  <c r="F168" i="16"/>
  <c r="E168" i="16"/>
  <c r="F167" i="16"/>
  <c r="E167" i="16"/>
  <c r="F166" i="16"/>
  <c r="E166" i="16"/>
  <c r="F165" i="16"/>
  <c r="E165" i="16"/>
  <c r="F164" i="16"/>
  <c r="E164" i="16"/>
  <c r="F163" i="16"/>
  <c r="E163" i="16"/>
  <c r="F162" i="16"/>
  <c r="E162" i="16"/>
  <c r="F161" i="16"/>
  <c r="E161" i="16"/>
  <c r="F160" i="16"/>
  <c r="E160" i="16"/>
  <c r="F159" i="16"/>
  <c r="E159" i="16"/>
  <c r="F158" i="16"/>
  <c r="E158" i="16"/>
  <c r="F157" i="16"/>
  <c r="E157" i="16"/>
  <c r="F156" i="16"/>
  <c r="E156" i="16"/>
  <c r="F155" i="16"/>
  <c r="E155" i="16"/>
  <c r="F154" i="16"/>
  <c r="E154" i="16"/>
  <c r="F153" i="16"/>
  <c r="E153" i="16"/>
  <c r="F152" i="16"/>
  <c r="E152" i="16"/>
  <c r="F151" i="16"/>
  <c r="E151" i="16"/>
  <c r="F150" i="16"/>
  <c r="E150" i="16"/>
  <c r="F149" i="16"/>
  <c r="E149" i="16"/>
  <c r="F148" i="16"/>
  <c r="E148" i="16"/>
  <c r="F147" i="16"/>
  <c r="E147" i="16"/>
  <c r="F146" i="16"/>
  <c r="E146" i="16"/>
  <c r="F145" i="16"/>
  <c r="E145" i="16"/>
  <c r="F144" i="16"/>
  <c r="E144" i="16"/>
  <c r="F143" i="16"/>
  <c r="E143" i="16"/>
  <c r="F142" i="16"/>
  <c r="E142" i="16"/>
  <c r="F141" i="16"/>
  <c r="E141" i="16"/>
  <c r="F140" i="16"/>
  <c r="E140" i="16"/>
  <c r="F139" i="16"/>
  <c r="E139" i="16"/>
  <c r="F138" i="16"/>
  <c r="E138" i="16"/>
  <c r="F137" i="16"/>
  <c r="E137" i="16"/>
  <c r="F136" i="16"/>
  <c r="E136" i="16"/>
  <c r="F135" i="16"/>
  <c r="E135" i="16"/>
  <c r="F134" i="16"/>
  <c r="E134" i="16"/>
  <c r="F133" i="16"/>
  <c r="E133" i="16"/>
  <c r="F132" i="16"/>
  <c r="E132" i="16"/>
  <c r="F131" i="16"/>
  <c r="E131" i="16"/>
  <c r="F130" i="16"/>
  <c r="E130" i="16"/>
  <c r="F129" i="16"/>
  <c r="E129" i="16"/>
  <c r="F128" i="16"/>
  <c r="E128" i="16"/>
  <c r="F127" i="16"/>
  <c r="E127" i="16"/>
  <c r="F126" i="16"/>
  <c r="E126" i="16"/>
  <c r="F125" i="16"/>
  <c r="E125" i="16"/>
  <c r="F124" i="16"/>
  <c r="E124" i="16"/>
  <c r="F123" i="16"/>
  <c r="E123" i="16"/>
  <c r="F122" i="16"/>
  <c r="E122" i="16"/>
  <c r="F121" i="16"/>
  <c r="E121" i="16"/>
  <c r="F120" i="16"/>
  <c r="E120" i="16"/>
  <c r="F119" i="16"/>
  <c r="E119" i="16"/>
  <c r="F118" i="16"/>
  <c r="E118" i="16"/>
  <c r="F117" i="16"/>
  <c r="E117" i="16"/>
  <c r="F116" i="16"/>
  <c r="E116" i="16"/>
  <c r="F115" i="16"/>
  <c r="E115" i="16"/>
  <c r="F114" i="16"/>
  <c r="E114" i="16"/>
  <c r="F113" i="16"/>
  <c r="E113" i="16"/>
  <c r="F112" i="16"/>
  <c r="E112" i="16"/>
  <c r="F111" i="16"/>
  <c r="E111" i="16"/>
  <c r="F110" i="16"/>
  <c r="E110" i="16"/>
  <c r="F109" i="16"/>
  <c r="E109" i="16"/>
  <c r="F108" i="16"/>
  <c r="E108" i="16"/>
  <c r="F107" i="16"/>
  <c r="E107" i="16"/>
  <c r="F106" i="16"/>
  <c r="E106" i="16"/>
  <c r="F105" i="16"/>
  <c r="E105" i="16"/>
  <c r="F104" i="16"/>
  <c r="E104" i="16"/>
  <c r="F103" i="16"/>
  <c r="E103" i="16"/>
  <c r="F102" i="16"/>
  <c r="E102" i="16"/>
  <c r="F101" i="16"/>
  <c r="E101" i="16"/>
  <c r="F100" i="16"/>
  <c r="E100" i="16"/>
  <c r="F99" i="16"/>
  <c r="E99" i="16"/>
  <c r="F98" i="16"/>
  <c r="E98" i="16"/>
  <c r="F97" i="16"/>
  <c r="E97" i="16"/>
  <c r="F96" i="16"/>
  <c r="E96" i="16"/>
  <c r="F95" i="16"/>
  <c r="E95" i="16"/>
  <c r="F94" i="16"/>
  <c r="E94" i="16"/>
  <c r="F93" i="16"/>
  <c r="E93" i="16"/>
  <c r="F92" i="16"/>
  <c r="E92" i="16"/>
  <c r="F91" i="16"/>
  <c r="E91" i="16"/>
  <c r="F90" i="16"/>
  <c r="E90" i="16"/>
  <c r="F89" i="16"/>
  <c r="E89" i="16"/>
  <c r="F88" i="16"/>
  <c r="E88" i="16"/>
  <c r="F87" i="16"/>
  <c r="E87" i="16"/>
  <c r="F86" i="16"/>
  <c r="E86" i="16"/>
  <c r="F85" i="16"/>
  <c r="E85" i="16"/>
  <c r="F84" i="16"/>
  <c r="E84" i="16"/>
  <c r="F83" i="16"/>
  <c r="E83" i="16"/>
  <c r="F82" i="16"/>
  <c r="E82" i="16"/>
  <c r="F81" i="16"/>
  <c r="E81" i="16"/>
  <c r="F80" i="16"/>
  <c r="E80" i="16"/>
  <c r="F79" i="16"/>
  <c r="E79" i="16"/>
  <c r="F78" i="16"/>
  <c r="E78" i="16"/>
  <c r="F77" i="16"/>
  <c r="E77" i="16"/>
  <c r="F76" i="16"/>
  <c r="E76" i="16"/>
  <c r="F75" i="16"/>
  <c r="E75" i="16"/>
  <c r="F74" i="16"/>
  <c r="E74" i="16"/>
  <c r="F73" i="16"/>
  <c r="E73" i="16"/>
  <c r="F72" i="16"/>
  <c r="E72" i="16"/>
  <c r="F71" i="16"/>
  <c r="E71" i="16"/>
  <c r="F70" i="16"/>
  <c r="E70" i="16"/>
  <c r="F69" i="16"/>
  <c r="E69" i="16"/>
  <c r="F68" i="16"/>
  <c r="E68" i="16"/>
  <c r="F67" i="16"/>
  <c r="E67" i="16"/>
  <c r="F66" i="16"/>
  <c r="E66" i="16"/>
  <c r="F65" i="16"/>
  <c r="E65" i="16"/>
  <c r="F64" i="16"/>
  <c r="E64" i="16"/>
  <c r="F63" i="16"/>
  <c r="E63" i="16"/>
  <c r="F62" i="16"/>
  <c r="E62" i="16"/>
  <c r="F61" i="16"/>
  <c r="E61" i="16"/>
  <c r="F60" i="16"/>
  <c r="E60" i="16"/>
  <c r="F59" i="16"/>
  <c r="E59" i="16"/>
  <c r="F58" i="16"/>
  <c r="E58" i="16"/>
  <c r="F57" i="16"/>
  <c r="E57" i="16"/>
  <c r="F56" i="16"/>
  <c r="E56" i="16"/>
  <c r="F55" i="16"/>
  <c r="E55" i="16"/>
  <c r="F54" i="16"/>
  <c r="E54" i="16"/>
  <c r="F53" i="16"/>
  <c r="E53" i="16"/>
  <c r="F52" i="16"/>
  <c r="E52" i="16"/>
  <c r="F51" i="16"/>
  <c r="E51" i="16"/>
  <c r="F50" i="16"/>
  <c r="E50" i="16"/>
  <c r="F49" i="16"/>
  <c r="E49" i="16"/>
  <c r="F48" i="16"/>
  <c r="E48" i="16"/>
  <c r="F47" i="16"/>
  <c r="E47" i="16"/>
  <c r="F46" i="16"/>
  <c r="E46" i="16"/>
  <c r="F45" i="16"/>
  <c r="E45" i="16"/>
  <c r="F44" i="16"/>
  <c r="E44" i="16"/>
  <c r="F43" i="16"/>
  <c r="E43" i="16"/>
  <c r="F42" i="16"/>
  <c r="E42" i="16"/>
  <c r="F41" i="16"/>
  <c r="E41" i="16"/>
  <c r="F40" i="16"/>
  <c r="E40" i="16"/>
  <c r="F39" i="16"/>
  <c r="E39" i="16"/>
  <c r="F38" i="16"/>
  <c r="E38" i="16"/>
  <c r="F37" i="16"/>
  <c r="E37" i="16"/>
  <c r="F36" i="16"/>
  <c r="E36" i="16"/>
  <c r="F35" i="16"/>
  <c r="E35" i="16"/>
  <c r="F34" i="16"/>
  <c r="E34" i="16"/>
  <c r="F33" i="16"/>
  <c r="E33" i="16"/>
  <c r="F32" i="16"/>
  <c r="E32" i="16"/>
  <c r="F31" i="16"/>
  <c r="E31" i="16"/>
  <c r="F30" i="16"/>
  <c r="E30" i="16"/>
  <c r="F29" i="16"/>
  <c r="E29" i="16"/>
  <c r="F28" i="16"/>
  <c r="E28" i="16"/>
  <c r="F27" i="16"/>
  <c r="E27" i="16"/>
  <c r="F26" i="16"/>
  <c r="E26" i="16"/>
  <c r="F25" i="16"/>
  <c r="E25" i="16"/>
  <c r="F24" i="16"/>
  <c r="E24" i="16"/>
  <c r="F23" i="16"/>
  <c r="E23" i="16"/>
  <c r="F22" i="16"/>
  <c r="E22" i="16"/>
  <c r="F21" i="16"/>
  <c r="E21" i="16"/>
  <c r="F20" i="16"/>
  <c r="E20" i="16"/>
  <c r="F19" i="16"/>
  <c r="E19" i="16"/>
  <c r="F18" i="16"/>
  <c r="E18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E7" i="16"/>
  <c r="F6" i="16"/>
  <c r="E6" i="16"/>
  <c r="F5" i="16"/>
  <c r="E5" i="16"/>
  <c r="F4" i="16"/>
  <c r="E4" i="16"/>
  <c r="F3" i="16"/>
  <c r="E3" i="16"/>
  <c r="C1513" i="16"/>
  <c r="B1513" i="16"/>
  <c r="C1512" i="16"/>
  <c r="B1512" i="16"/>
  <c r="C1511" i="16"/>
  <c r="B1511" i="16"/>
  <c r="C1510" i="16"/>
  <c r="B1510" i="16"/>
  <c r="C1509" i="16"/>
  <c r="B1509" i="16"/>
  <c r="C1508" i="16"/>
  <c r="B1508" i="16"/>
  <c r="C1507" i="16"/>
  <c r="B1507" i="16"/>
  <c r="C1506" i="16"/>
  <c r="B1506" i="16"/>
  <c r="C1505" i="16"/>
  <c r="B1505" i="16"/>
  <c r="C1504" i="16"/>
  <c r="B1504" i="16"/>
  <c r="C1503" i="16"/>
  <c r="B1503" i="16"/>
  <c r="C1502" i="16"/>
  <c r="B1502" i="16"/>
  <c r="C1501" i="16"/>
  <c r="B1501" i="16"/>
  <c r="C1500" i="16"/>
  <c r="B1500" i="16"/>
  <c r="C1499" i="16"/>
  <c r="B1499" i="16"/>
  <c r="C1498" i="16"/>
  <c r="B1498" i="16"/>
  <c r="C1497" i="16"/>
  <c r="B1497" i="16"/>
  <c r="C1496" i="16"/>
  <c r="B1496" i="16"/>
  <c r="C1495" i="16"/>
  <c r="B1495" i="16"/>
  <c r="C1494" i="16"/>
  <c r="B1494" i="16"/>
  <c r="C1493" i="16"/>
  <c r="B1493" i="16"/>
  <c r="C1492" i="16"/>
  <c r="B1492" i="16"/>
  <c r="C1491" i="16"/>
  <c r="B1491" i="16"/>
  <c r="C1490" i="16"/>
  <c r="B1490" i="16"/>
  <c r="C1489" i="16"/>
  <c r="B1489" i="16"/>
  <c r="C1488" i="16"/>
  <c r="B1488" i="16"/>
  <c r="C1487" i="16"/>
  <c r="B1487" i="16"/>
  <c r="C1486" i="16"/>
  <c r="B1486" i="16"/>
  <c r="C1485" i="16"/>
  <c r="B1485" i="16"/>
  <c r="C1484" i="16"/>
  <c r="B1484" i="16"/>
  <c r="C1483" i="16"/>
  <c r="B1483" i="16"/>
  <c r="C1482" i="16"/>
  <c r="B1482" i="16"/>
  <c r="C1481" i="16"/>
  <c r="B1481" i="16"/>
  <c r="C1480" i="16"/>
  <c r="B1480" i="16"/>
  <c r="C1479" i="16"/>
  <c r="B1479" i="16"/>
  <c r="C1478" i="16"/>
  <c r="B1478" i="16"/>
  <c r="C1477" i="16"/>
  <c r="B1477" i="16"/>
  <c r="C1476" i="16"/>
  <c r="B1476" i="16"/>
  <c r="C1475" i="16"/>
  <c r="B1475" i="16"/>
  <c r="C1474" i="16"/>
  <c r="B1474" i="16"/>
  <c r="C1473" i="16"/>
  <c r="B1473" i="16"/>
  <c r="C1472" i="16"/>
  <c r="B1472" i="16"/>
  <c r="C1471" i="16"/>
  <c r="B1471" i="16"/>
  <c r="C1470" i="16"/>
  <c r="B1470" i="16"/>
  <c r="C1469" i="16"/>
  <c r="B1469" i="16"/>
  <c r="C1468" i="16"/>
  <c r="B1468" i="16"/>
  <c r="C1467" i="16"/>
  <c r="B1467" i="16"/>
  <c r="C1466" i="16"/>
  <c r="B1466" i="16"/>
  <c r="C1465" i="16"/>
  <c r="B1465" i="16"/>
  <c r="C1464" i="16"/>
  <c r="B1464" i="16"/>
  <c r="C1463" i="16"/>
  <c r="B1463" i="16"/>
  <c r="C1462" i="16"/>
  <c r="B1462" i="16"/>
  <c r="C1461" i="16"/>
  <c r="B1461" i="16"/>
  <c r="C1460" i="16"/>
  <c r="B1460" i="16"/>
  <c r="C1459" i="16"/>
  <c r="B1459" i="16"/>
  <c r="C1458" i="16"/>
  <c r="B1458" i="16"/>
  <c r="C1457" i="16"/>
  <c r="B1457" i="16"/>
  <c r="C1456" i="16"/>
  <c r="B1456" i="16"/>
  <c r="C1455" i="16"/>
  <c r="B1455" i="16"/>
  <c r="C1454" i="16"/>
  <c r="B1454" i="16"/>
  <c r="C1453" i="16"/>
  <c r="B1453" i="16"/>
  <c r="C1452" i="16"/>
  <c r="B1452" i="16"/>
  <c r="C1451" i="16"/>
  <c r="B1451" i="16"/>
  <c r="C1450" i="16"/>
  <c r="B1450" i="16"/>
  <c r="C1449" i="16"/>
  <c r="B1449" i="16"/>
  <c r="C1448" i="16"/>
  <c r="B1448" i="16"/>
  <c r="C1447" i="16"/>
  <c r="B1447" i="16"/>
  <c r="C1446" i="16"/>
  <c r="B1446" i="16"/>
  <c r="C1445" i="16"/>
  <c r="B1445" i="16"/>
  <c r="C1444" i="16"/>
  <c r="B1444" i="16"/>
  <c r="C1443" i="16"/>
  <c r="B1443" i="16"/>
  <c r="C1442" i="16"/>
  <c r="B1442" i="16"/>
  <c r="C1441" i="16"/>
  <c r="B1441" i="16"/>
  <c r="C1440" i="16"/>
  <c r="B1440" i="16"/>
  <c r="C1439" i="16"/>
  <c r="B1439" i="16"/>
  <c r="C1438" i="16"/>
  <c r="B1438" i="16"/>
  <c r="C1437" i="16"/>
  <c r="B1437" i="16"/>
  <c r="C1436" i="16"/>
  <c r="B1436" i="16"/>
  <c r="C1435" i="16"/>
  <c r="B1435" i="16"/>
  <c r="C1434" i="16"/>
  <c r="B1434" i="16"/>
  <c r="C1433" i="16"/>
  <c r="B1433" i="16"/>
  <c r="C1432" i="16"/>
  <c r="B1432" i="16"/>
  <c r="C1431" i="16"/>
  <c r="B1431" i="16"/>
  <c r="C1430" i="16"/>
  <c r="B1430" i="16"/>
  <c r="C1429" i="16"/>
  <c r="B1429" i="16"/>
  <c r="C1428" i="16"/>
  <c r="B1428" i="16"/>
  <c r="C1427" i="16"/>
  <c r="B1427" i="16"/>
  <c r="C1426" i="16"/>
  <c r="B1426" i="16"/>
  <c r="C1425" i="16"/>
  <c r="B1425" i="16"/>
  <c r="C1424" i="16"/>
  <c r="B1424" i="16"/>
  <c r="C1423" i="16"/>
  <c r="B1423" i="16"/>
  <c r="C1422" i="16"/>
  <c r="B1422" i="16"/>
  <c r="C1421" i="16"/>
  <c r="B1421" i="16"/>
  <c r="C1420" i="16"/>
  <c r="B1420" i="16"/>
  <c r="C1419" i="16"/>
  <c r="B1419" i="16"/>
  <c r="C1418" i="16"/>
  <c r="B1418" i="16"/>
  <c r="C1417" i="16"/>
  <c r="B1417" i="16"/>
  <c r="C1416" i="16"/>
  <c r="B1416" i="16"/>
  <c r="C1415" i="16"/>
  <c r="B1415" i="16"/>
  <c r="C1414" i="16"/>
  <c r="B1414" i="16"/>
  <c r="C1413" i="16"/>
  <c r="B1413" i="16"/>
  <c r="C1412" i="16"/>
  <c r="B1412" i="16"/>
  <c r="C1411" i="16"/>
  <c r="B1411" i="16"/>
  <c r="C1410" i="16"/>
  <c r="B1410" i="16"/>
  <c r="C1409" i="16"/>
  <c r="B1409" i="16"/>
  <c r="C1408" i="16"/>
  <c r="B1408" i="16"/>
  <c r="C1407" i="16"/>
  <c r="B1407" i="16"/>
  <c r="C1406" i="16"/>
  <c r="B1406" i="16"/>
  <c r="C1405" i="16"/>
  <c r="B1405" i="16"/>
  <c r="C1404" i="16"/>
  <c r="B1404" i="16"/>
  <c r="C1403" i="16"/>
  <c r="B1403" i="16"/>
  <c r="C1402" i="16"/>
  <c r="B1402" i="16"/>
  <c r="C1401" i="16"/>
  <c r="B1401" i="16"/>
  <c r="C1400" i="16"/>
  <c r="B1400" i="16"/>
  <c r="C1399" i="16"/>
  <c r="B1399" i="16"/>
  <c r="C1398" i="16"/>
  <c r="B1398" i="16"/>
  <c r="C1397" i="16"/>
  <c r="B1397" i="16"/>
  <c r="C1396" i="16"/>
  <c r="B1396" i="16"/>
  <c r="C1395" i="16"/>
  <c r="B1395" i="16"/>
  <c r="C1394" i="16"/>
  <c r="B1394" i="16"/>
  <c r="C1393" i="16"/>
  <c r="B1393" i="16"/>
  <c r="C1392" i="16"/>
  <c r="B1392" i="16"/>
  <c r="C1391" i="16"/>
  <c r="B1391" i="16"/>
  <c r="C1390" i="16"/>
  <c r="B1390" i="16"/>
  <c r="C1389" i="16"/>
  <c r="B1389" i="16"/>
  <c r="C1388" i="16"/>
  <c r="B1388" i="16"/>
  <c r="C1387" i="16"/>
  <c r="B1387" i="16"/>
  <c r="C1386" i="16"/>
  <c r="B1386" i="16"/>
  <c r="C1385" i="16"/>
  <c r="B1385" i="16"/>
  <c r="C1384" i="16"/>
  <c r="B1384" i="16"/>
  <c r="C1383" i="16"/>
  <c r="B1383" i="16"/>
  <c r="C1382" i="16"/>
  <c r="B1382" i="16"/>
  <c r="C1381" i="16"/>
  <c r="B1381" i="16"/>
  <c r="C1380" i="16"/>
  <c r="B1380" i="16"/>
  <c r="C1379" i="16"/>
  <c r="B1379" i="16"/>
  <c r="C1378" i="16"/>
  <c r="B1378" i="16"/>
  <c r="C1377" i="16"/>
  <c r="B1377" i="16"/>
  <c r="C1376" i="16"/>
  <c r="B1376" i="16"/>
  <c r="C1375" i="16"/>
  <c r="B1375" i="16"/>
  <c r="C1374" i="16"/>
  <c r="B1374" i="16"/>
  <c r="C1373" i="16"/>
  <c r="B1373" i="16"/>
  <c r="C1372" i="16"/>
  <c r="B1372" i="16"/>
  <c r="C1371" i="16"/>
  <c r="B1371" i="16"/>
  <c r="C1370" i="16"/>
  <c r="B1370" i="16"/>
  <c r="C1369" i="16"/>
  <c r="B1369" i="16"/>
  <c r="C1368" i="16"/>
  <c r="B1368" i="16"/>
  <c r="C1367" i="16"/>
  <c r="B1367" i="16"/>
  <c r="C1366" i="16"/>
  <c r="B1366" i="16"/>
  <c r="C1365" i="16"/>
  <c r="B1365" i="16"/>
  <c r="C1364" i="16"/>
  <c r="B1364" i="16"/>
  <c r="C1363" i="16"/>
  <c r="B1363" i="16"/>
  <c r="C1362" i="16"/>
  <c r="B1362" i="16"/>
  <c r="C1361" i="16"/>
  <c r="B1361" i="16"/>
  <c r="C1360" i="16"/>
  <c r="B1360" i="16"/>
  <c r="C1359" i="16"/>
  <c r="B1359" i="16"/>
  <c r="C1358" i="16"/>
  <c r="B1358" i="16"/>
  <c r="C1357" i="16"/>
  <c r="B1357" i="16"/>
  <c r="C1356" i="16"/>
  <c r="B1356" i="16"/>
  <c r="C1355" i="16"/>
  <c r="B1355" i="16"/>
  <c r="C1354" i="16"/>
  <c r="B1354" i="16"/>
  <c r="C1353" i="16"/>
  <c r="B1353" i="16"/>
  <c r="C1352" i="16"/>
  <c r="B1352" i="16"/>
  <c r="C1351" i="16"/>
  <c r="B1351" i="16"/>
  <c r="C1350" i="16"/>
  <c r="B1350" i="16"/>
  <c r="C1349" i="16"/>
  <c r="B1349" i="16"/>
  <c r="C1348" i="16"/>
  <c r="B1348" i="16"/>
  <c r="C1347" i="16"/>
  <c r="B1347" i="16"/>
  <c r="C1346" i="16"/>
  <c r="B1346" i="16"/>
  <c r="C1345" i="16"/>
  <c r="B1345" i="16"/>
  <c r="C1344" i="16"/>
  <c r="B1344" i="16"/>
  <c r="C1343" i="16"/>
  <c r="B1343" i="16"/>
  <c r="C1342" i="16"/>
  <c r="B1342" i="16"/>
  <c r="C1341" i="16"/>
  <c r="B1341" i="16"/>
  <c r="C1340" i="16"/>
  <c r="B1340" i="16"/>
  <c r="C1339" i="16"/>
  <c r="B1339" i="16"/>
  <c r="C1338" i="16"/>
  <c r="B1338" i="16"/>
  <c r="C1337" i="16"/>
  <c r="B1337" i="16"/>
  <c r="C1336" i="16"/>
  <c r="B1336" i="16"/>
  <c r="C1335" i="16"/>
  <c r="B1335" i="16"/>
  <c r="C1334" i="16"/>
  <c r="B1334" i="16"/>
  <c r="C1333" i="16"/>
  <c r="B1333" i="16"/>
  <c r="C1332" i="16"/>
  <c r="B1332" i="16"/>
  <c r="C1331" i="16"/>
  <c r="B1331" i="16"/>
  <c r="C1330" i="16"/>
  <c r="B1330" i="16"/>
  <c r="C1329" i="16"/>
  <c r="B1329" i="16"/>
  <c r="C1328" i="16"/>
  <c r="B1328" i="16"/>
  <c r="C1327" i="16"/>
  <c r="B1327" i="16"/>
  <c r="C1326" i="16"/>
  <c r="B1326" i="16"/>
  <c r="C1325" i="16"/>
  <c r="B1325" i="16"/>
  <c r="C1324" i="16"/>
  <c r="B1324" i="16"/>
  <c r="C1323" i="16"/>
  <c r="B1323" i="16"/>
  <c r="C1322" i="16"/>
  <c r="B1322" i="16"/>
  <c r="C1321" i="16"/>
  <c r="B1321" i="16"/>
  <c r="C1320" i="16"/>
  <c r="B1320" i="16"/>
  <c r="C1319" i="16"/>
  <c r="B1319" i="16"/>
  <c r="C1318" i="16"/>
  <c r="B1318" i="16"/>
  <c r="C1317" i="16"/>
  <c r="B1317" i="16"/>
  <c r="C1316" i="16"/>
  <c r="B1316" i="16"/>
  <c r="C1315" i="16"/>
  <c r="B1315" i="16"/>
  <c r="C1314" i="16"/>
  <c r="B1314" i="16"/>
  <c r="C1313" i="16"/>
  <c r="B1313" i="16"/>
  <c r="C1312" i="16"/>
  <c r="B1312" i="16"/>
  <c r="C1311" i="16"/>
  <c r="B1311" i="16"/>
  <c r="C1310" i="16"/>
  <c r="B1310" i="16"/>
  <c r="C1309" i="16"/>
  <c r="B1309" i="16"/>
  <c r="C1308" i="16"/>
  <c r="B1308" i="16"/>
  <c r="C1307" i="16"/>
  <c r="B1307" i="16"/>
  <c r="C1306" i="16"/>
  <c r="B1306" i="16"/>
  <c r="C1305" i="16"/>
  <c r="B1305" i="16"/>
  <c r="C1304" i="16"/>
  <c r="B1304" i="16"/>
  <c r="C1303" i="16"/>
  <c r="B1303" i="16"/>
  <c r="C1302" i="16"/>
  <c r="B1302" i="16"/>
  <c r="C1301" i="16"/>
  <c r="B1301" i="16"/>
  <c r="C1300" i="16"/>
  <c r="B1300" i="16"/>
  <c r="C1299" i="16"/>
  <c r="B1299" i="16"/>
  <c r="C1298" i="16"/>
  <c r="B1298" i="16"/>
  <c r="C1297" i="16"/>
  <c r="B1297" i="16"/>
  <c r="C1296" i="16"/>
  <c r="B1296" i="16"/>
  <c r="C1295" i="16"/>
  <c r="B1295" i="16"/>
  <c r="C1294" i="16"/>
  <c r="B1294" i="16"/>
  <c r="C1293" i="16"/>
  <c r="B1293" i="16"/>
  <c r="C1292" i="16"/>
  <c r="B1292" i="16"/>
  <c r="C1291" i="16"/>
  <c r="B1291" i="16"/>
  <c r="C1290" i="16"/>
  <c r="B1290" i="16"/>
  <c r="C1289" i="16"/>
  <c r="B1289" i="16"/>
  <c r="C1288" i="16"/>
  <c r="B1288" i="16"/>
  <c r="C1287" i="16"/>
  <c r="B1287" i="16"/>
  <c r="C1286" i="16"/>
  <c r="B1286" i="16"/>
  <c r="C1285" i="16"/>
  <c r="B1285" i="16"/>
  <c r="C1284" i="16"/>
  <c r="B1284" i="16"/>
  <c r="C1283" i="16"/>
  <c r="B1283" i="16"/>
  <c r="C1282" i="16"/>
  <c r="B1282" i="16"/>
  <c r="C1281" i="16"/>
  <c r="B1281" i="16"/>
  <c r="C1280" i="16"/>
  <c r="B1280" i="16"/>
  <c r="C1279" i="16"/>
  <c r="B1279" i="16"/>
  <c r="C1278" i="16"/>
  <c r="B1278" i="16"/>
  <c r="C1277" i="16"/>
  <c r="B1277" i="16"/>
  <c r="C1276" i="16"/>
  <c r="B1276" i="16"/>
  <c r="C1275" i="16"/>
  <c r="B1275" i="16"/>
  <c r="C1274" i="16"/>
  <c r="B1274" i="16"/>
  <c r="C1273" i="16"/>
  <c r="B1273" i="16"/>
  <c r="C1272" i="16"/>
  <c r="B1272" i="16"/>
  <c r="C1271" i="16"/>
  <c r="B1271" i="16"/>
  <c r="C1270" i="16"/>
  <c r="B1270" i="16"/>
  <c r="C1269" i="16"/>
  <c r="B1269" i="16"/>
  <c r="C1268" i="16"/>
  <c r="B1268" i="16"/>
  <c r="C1267" i="16"/>
  <c r="B1267" i="16"/>
  <c r="C1266" i="16"/>
  <c r="B1266" i="16"/>
  <c r="C1265" i="16"/>
  <c r="B1265" i="16"/>
  <c r="C1264" i="16"/>
  <c r="B1264" i="16"/>
  <c r="C1263" i="16"/>
  <c r="B1263" i="16"/>
  <c r="C1262" i="16"/>
  <c r="B1262" i="16"/>
  <c r="C1261" i="16"/>
  <c r="B1261" i="16"/>
  <c r="C1260" i="16"/>
  <c r="B1260" i="16"/>
  <c r="C1259" i="16"/>
  <c r="B1259" i="16"/>
  <c r="C1258" i="16"/>
  <c r="B1258" i="16"/>
  <c r="C1257" i="16"/>
  <c r="B1257" i="16"/>
  <c r="C1256" i="16"/>
  <c r="B1256" i="16"/>
  <c r="C1255" i="16"/>
  <c r="B1255" i="16"/>
  <c r="C1254" i="16"/>
  <c r="B1254" i="16"/>
  <c r="C1253" i="16"/>
  <c r="B1253" i="16"/>
  <c r="C1252" i="16"/>
  <c r="B1252" i="16"/>
  <c r="C1251" i="16"/>
  <c r="B1251" i="16"/>
  <c r="C1250" i="16"/>
  <c r="B1250" i="16"/>
  <c r="C1249" i="16"/>
  <c r="B1249" i="16"/>
  <c r="C1248" i="16"/>
  <c r="B1248" i="16"/>
  <c r="C1247" i="16"/>
  <c r="B1247" i="16"/>
  <c r="C1246" i="16"/>
  <c r="B1246" i="16"/>
  <c r="C1245" i="16"/>
  <c r="B1245" i="16"/>
  <c r="C1244" i="16"/>
  <c r="B1244" i="16"/>
  <c r="C1243" i="16"/>
  <c r="B1243" i="16"/>
  <c r="C1242" i="16"/>
  <c r="B1242" i="16"/>
  <c r="C1241" i="16"/>
  <c r="B1241" i="16"/>
  <c r="C1240" i="16"/>
  <c r="B1240" i="16"/>
  <c r="C1239" i="16"/>
  <c r="B1239" i="16"/>
  <c r="C1238" i="16"/>
  <c r="B1238" i="16"/>
  <c r="C1237" i="16"/>
  <c r="B1237" i="16"/>
  <c r="C1236" i="16"/>
  <c r="B1236" i="16"/>
  <c r="C1235" i="16"/>
  <c r="B1235" i="16"/>
  <c r="C1234" i="16"/>
  <c r="B1234" i="16"/>
  <c r="C1233" i="16"/>
  <c r="B1233" i="16"/>
  <c r="C1232" i="16"/>
  <c r="B1232" i="16"/>
  <c r="C1231" i="16"/>
  <c r="B1231" i="16"/>
  <c r="C1230" i="16"/>
  <c r="B1230" i="16"/>
  <c r="C1229" i="16"/>
  <c r="B1229" i="16"/>
  <c r="C1228" i="16"/>
  <c r="B1228" i="16"/>
  <c r="C1227" i="16"/>
  <c r="B1227" i="16"/>
  <c r="C1226" i="16"/>
  <c r="B1226" i="16"/>
  <c r="C1225" i="16"/>
  <c r="B1225" i="16"/>
  <c r="C1224" i="16"/>
  <c r="B1224" i="16"/>
  <c r="C1223" i="16"/>
  <c r="B1223" i="16"/>
  <c r="C1222" i="16"/>
  <c r="B1222" i="16"/>
  <c r="C1221" i="16"/>
  <c r="B1221" i="16"/>
  <c r="C1220" i="16"/>
  <c r="B1220" i="16"/>
  <c r="C1219" i="16"/>
  <c r="B1219" i="16"/>
  <c r="C1218" i="16"/>
  <c r="B1218" i="16"/>
  <c r="C1217" i="16"/>
  <c r="B1217" i="16"/>
  <c r="C1216" i="16"/>
  <c r="B1216" i="16"/>
  <c r="C1215" i="16"/>
  <c r="B1215" i="16"/>
  <c r="C1214" i="16"/>
  <c r="B1214" i="16"/>
  <c r="C1213" i="16"/>
  <c r="B1213" i="16"/>
  <c r="C1212" i="16"/>
  <c r="B1212" i="16"/>
  <c r="C1211" i="16"/>
  <c r="B1211" i="16"/>
  <c r="C1210" i="16"/>
  <c r="B1210" i="16"/>
  <c r="C1209" i="16"/>
  <c r="B1209" i="16"/>
  <c r="C1208" i="16"/>
  <c r="B1208" i="16"/>
  <c r="C1207" i="16"/>
  <c r="B1207" i="16"/>
  <c r="C1206" i="16"/>
  <c r="B1206" i="16"/>
  <c r="C1205" i="16"/>
  <c r="B1205" i="16"/>
  <c r="C1204" i="16"/>
  <c r="B1204" i="16"/>
  <c r="C1203" i="16"/>
  <c r="B1203" i="16"/>
  <c r="C1202" i="16"/>
  <c r="B1202" i="16"/>
  <c r="C1201" i="16"/>
  <c r="B1201" i="16"/>
  <c r="C1200" i="16"/>
  <c r="B1200" i="16"/>
  <c r="C1199" i="16"/>
  <c r="B1199" i="16"/>
  <c r="C1198" i="16"/>
  <c r="B1198" i="16"/>
  <c r="C1197" i="16"/>
  <c r="B1197" i="16"/>
  <c r="C1196" i="16"/>
  <c r="B1196" i="16"/>
  <c r="C1195" i="16"/>
  <c r="B1195" i="16"/>
  <c r="C1194" i="16"/>
  <c r="B1194" i="16"/>
  <c r="C1193" i="16"/>
  <c r="B1193" i="16"/>
  <c r="C1192" i="16"/>
  <c r="B1192" i="16"/>
  <c r="C1191" i="16"/>
  <c r="B1191" i="16"/>
  <c r="C1190" i="16"/>
  <c r="B1190" i="16"/>
  <c r="C1189" i="16"/>
  <c r="B1189" i="16"/>
  <c r="C1188" i="16"/>
  <c r="B1188" i="16"/>
  <c r="C1187" i="16"/>
  <c r="B1187" i="16"/>
  <c r="C1186" i="16"/>
  <c r="B1186" i="16"/>
  <c r="C1185" i="16"/>
  <c r="B1185" i="16"/>
  <c r="C1184" i="16"/>
  <c r="B1184" i="16"/>
  <c r="C1183" i="16"/>
  <c r="B1183" i="16"/>
  <c r="C1182" i="16"/>
  <c r="B1182" i="16"/>
  <c r="C1181" i="16"/>
  <c r="B1181" i="16"/>
  <c r="C1180" i="16"/>
  <c r="B1180" i="16"/>
  <c r="C1179" i="16"/>
  <c r="B1179" i="16"/>
  <c r="C1178" i="16"/>
  <c r="B1178" i="16"/>
  <c r="C1177" i="16"/>
  <c r="B1177" i="16"/>
  <c r="C1176" i="16"/>
  <c r="B1176" i="16"/>
  <c r="C1175" i="16"/>
  <c r="B1175" i="16"/>
  <c r="C1174" i="16"/>
  <c r="B1174" i="16"/>
  <c r="C1173" i="16"/>
  <c r="B1173" i="16"/>
  <c r="C1172" i="16"/>
  <c r="B1172" i="16"/>
  <c r="C1171" i="16"/>
  <c r="B1171" i="16"/>
  <c r="C1170" i="16"/>
  <c r="B1170" i="16"/>
  <c r="C1169" i="16"/>
  <c r="B1169" i="16"/>
  <c r="C1168" i="16"/>
  <c r="B1168" i="16"/>
  <c r="C1167" i="16"/>
  <c r="B1167" i="16"/>
  <c r="C1166" i="16"/>
  <c r="B1166" i="16"/>
  <c r="C1165" i="16"/>
  <c r="B1165" i="16"/>
  <c r="C1164" i="16"/>
  <c r="B1164" i="16"/>
  <c r="C1163" i="16"/>
  <c r="B1163" i="16"/>
  <c r="C1162" i="16"/>
  <c r="B1162" i="16"/>
  <c r="C1161" i="16"/>
  <c r="B1161" i="16"/>
  <c r="C1160" i="16"/>
  <c r="B1160" i="16"/>
  <c r="C1159" i="16"/>
  <c r="B1159" i="16"/>
  <c r="C1158" i="16"/>
  <c r="B1158" i="16"/>
  <c r="C1157" i="16"/>
  <c r="B1157" i="16"/>
  <c r="C1156" i="16"/>
  <c r="B1156" i="16"/>
  <c r="C1155" i="16"/>
  <c r="B1155" i="16"/>
  <c r="C1154" i="16"/>
  <c r="B1154" i="16"/>
  <c r="C1153" i="16"/>
  <c r="B1153" i="16"/>
  <c r="C1152" i="16"/>
  <c r="B1152" i="16"/>
  <c r="C1151" i="16"/>
  <c r="B1151" i="16"/>
  <c r="C1150" i="16"/>
  <c r="B1150" i="16"/>
  <c r="C1149" i="16"/>
  <c r="B1149" i="16"/>
  <c r="C1148" i="16"/>
  <c r="B1148" i="16"/>
  <c r="C1147" i="16"/>
  <c r="B1147" i="16"/>
  <c r="C1146" i="16"/>
  <c r="B1146" i="16"/>
  <c r="C1145" i="16"/>
  <c r="B1145" i="16"/>
  <c r="C1144" i="16"/>
  <c r="B1144" i="16"/>
  <c r="C1143" i="16"/>
  <c r="B1143" i="16"/>
  <c r="C1142" i="16"/>
  <c r="B1142" i="16"/>
  <c r="C1141" i="16"/>
  <c r="B1141" i="16"/>
  <c r="C1140" i="16"/>
  <c r="B1140" i="16"/>
  <c r="C1139" i="16"/>
  <c r="B1139" i="16"/>
  <c r="C1138" i="16"/>
  <c r="B1138" i="16"/>
  <c r="C1137" i="16"/>
  <c r="B1137" i="16"/>
  <c r="C1136" i="16"/>
  <c r="B1136" i="16"/>
  <c r="C1135" i="16"/>
  <c r="B1135" i="16"/>
  <c r="C1134" i="16"/>
  <c r="B1134" i="16"/>
  <c r="C1133" i="16"/>
  <c r="B1133" i="16"/>
  <c r="C1132" i="16"/>
  <c r="B1132" i="16"/>
  <c r="C1131" i="16"/>
  <c r="B1131" i="16"/>
  <c r="C1130" i="16"/>
  <c r="B1130" i="16"/>
  <c r="C1129" i="16"/>
  <c r="B1129" i="16"/>
  <c r="C1128" i="16"/>
  <c r="B1128" i="16"/>
  <c r="C1127" i="16"/>
  <c r="B1127" i="16"/>
  <c r="C1126" i="16"/>
  <c r="B1126" i="16"/>
  <c r="C1125" i="16"/>
  <c r="B1125" i="16"/>
  <c r="C1124" i="16"/>
  <c r="B1124" i="16"/>
  <c r="C1123" i="16"/>
  <c r="B1123" i="16"/>
  <c r="C1122" i="16"/>
  <c r="B1122" i="16"/>
  <c r="C1121" i="16"/>
  <c r="B1121" i="16"/>
  <c r="C1120" i="16"/>
  <c r="B1120" i="16"/>
  <c r="C1119" i="16"/>
  <c r="B1119" i="16"/>
  <c r="C1118" i="16"/>
  <c r="B1118" i="16"/>
  <c r="C1117" i="16"/>
  <c r="B1117" i="16"/>
  <c r="C1116" i="16"/>
  <c r="B1116" i="16"/>
  <c r="C1115" i="16"/>
  <c r="B1115" i="16"/>
  <c r="C1114" i="16"/>
  <c r="B1114" i="16"/>
  <c r="C1113" i="16"/>
  <c r="B1113" i="16"/>
  <c r="C1112" i="16"/>
  <c r="B1112" i="16"/>
  <c r="C1111" i="16"/>
  <c r="B1111" i="16"/>
  <c r="C1110" i="16"/>
  <c r="B1110" i="16"/>
  <c r="C1109" i="16"/>
  <c r="B1109" i="16"/>
  <c r="C1108" i="16"/>
  <c r="B1108" i="16"/>
  <c r="C1107" i="16"/>
  <c r="B1107" i="16"/>
  <c r="C1106" i="16"/>
  <c r="B1106" i="16"/>
  <c r="C1105" i="16"/>
  <c r="B1105" i="16"/>
  <c r="C1104" i="16"/>
  <c r="B1104" i="16"/>
  <c r="C1103" i="16"/>
  <c r="B1103" i="16"/>
  <c r="C1102" i="16"/>
  <c r="B1102" i="16"/>
  <c r="C1101" i="16"/>
  <c r="B1101" i="16"/>
  <c r="C1100" i="16"/>
  <c r="B1100" i="16"/>
  <c r="C1099" i="16"/>
  <c r="B1099" i="16"/>
  <c r="C1098" i="16"/>
  <c r="B1098" i="16"/>
  <c r="C1097" i="16"/>
  <c r="B1097" i="16"/>
  <c r="C1096" i="16"/>
  <c r="B1096" i="16"/>
  <c r="C1095" i="16"/>
  <c r="B1095" i="16"/>
  <c r="C1094" i="16"/>
  <c r="B1094" i="16"/>
  <c r="C1093" i="16"/>
  <c r="B1093" i="16"/>
  <c r="C1092" i="16"/>
  <c r="B1092" i="16"/>
  <c r="C1091" i="16"/>
  <c r="B1091" i="16"/>
  <c r="C1090" i="16"/>
  <c r="B1090" i="16"/>
  <c r="C1089" i="16"/>
  <c r="B1089" i="16"/>
  <c r="C1088" i="16"/>
  <c r="B1088" i="16"/>
  <c r="C1087" i="16"/>
  <c r="B1087" i="16"/>
  <c r="C1086" i="16"/>
  <c r="B1086" i="16"/>
  <c r="C1085" i="16"/>
  <c r="B1085" i="16"/>
  <c r="C1084" i="16"/>
  <c r="B1084" i="16"/>
  <c r="C1083" i="16"/>
  <c r="B1083" i="16"/>
  <c r="C1082" i="16"/>
  <c r="B1082" i="16"/>
  <c r="C1081" i="16"/>
  <c r="B1081" i="16"/>
  <c r="C1080" i="16"/>
  <c r="B1080" i="16"/>
  <c r="C1079" i="16"/>
  <c r="B1079" i="16"/>
  <c r="C1078" i="16"/>
  <c r="B1078" i="16"/>
  <c r="C1077" i="16"/>
  <c r="B1077" i="16"/>
  <c r="C1076" i="16"/>
  <c r="B1076" i="16"/>
  <c r="C1075" i="16"/>
  <c r="B1075" i="16"/>
  <c r="C1074" i="16"/>
  <c r="B1074" i="16"/>
  <c r="C1073" i="16"/>
  <c r="B1073" i="16"/>
  <c r="C1072" i="16"/>
  <c r="B1072" i="16"/>
  <c r="C1071" i="16"/>
  <c r="B1071" i="16"/>
  <c r="C1070" i="16"/>
  <c r="B1070" i="16"/>
  <c r="C1069" i="16"/>
  <c r="B1069" i="16"/>
  <c r="C1068" i="16"/>
  <c r="B1068" i="16"/>
  <c r="C1067" i="16"/>
  <c r="B1067" i="16"/>
  <c r="C1066" i="16"/>
  <c r="B1066" i="16"/>
  <c r="C1065" i="16"/>
  <c r="B1065" i="16"/>
  <c r="C1064" i="16"/>
  <c r="B1064" i="16"/>
  <c r="C1063" i="16"/>
  <c r="B1063" i="16"/>
  <c r="C1062" i="16"/>
  <c r="B1062" i="16"/>
  <c r="C1061" i="16"/>
  <c r="B1061" i="16"/>
  <c r="C1060" i="16"/>
  <c r="B1060" i="16"/>
  <c r="C1059" i="16"/>
  <c r="B1059" i="16"/>
  <c r="C1058" i="16"/>
  <c r="B1058" i="16"/>
  <c r="C1057" i="16"/>
  <c r="B1057" i="16"/>
  <c r="C1056" i="16"/>
  <c r="B1056" i="16"/>
  <c r="C1055" i="16"/>
  <c r="B1055" i="16"/>
  <c r="C1054" i="16"/>
  <c r="B1054" i="16"/>
  <c r="C1053" i="16"/>
  <c r="B1053" i="16"/>
  <c r="C1052" i="16"/>
  <c r="B1052" i="16"/>
  <c r="C1051" i="16"/>
  <c r="B1051" i="16"/>
  <c r="C1050" i="16"/>
  <c r="B1050" i="16"/>
  <c r="C1049" i="16"/>
  <c r="B1049" i="16"/>
  <c r="C1048" i="16"/>
  <c r="B1048" i="16"/>
  <c r="C1047" i="16"/>
  <c r="B1047" i="16"/>
  <c r="C1046" i="16"/>
  <c r="B1046" i="16"/>
  <c r="C1045" i="16"/>
  <c r="B1045" i="16"/>
  <c r="C1044" i="16"/>
  <c r="B1044" i="16"/>
  <c r="C1043" i="16"/>
  <c r="B1043" i="16"/>
  <c r="C1042" i="16"/>
  <c r="B1042" i="16"/>
  <c r="C1041" i="16"/>
  <c r="B1041" i="16"/>
  <c r="C1040" i="16"/>
  <c r="B1040" i="16"/>
  <c r="C1039" i="16"/>
  <c r="B1039" i="16"/>
  <c r="C1038" i="16"/>
  <c r="B1038" i="16"/>
  <c r="C1037" i="16"/>
  <c r="B1037" i="16"/>
  <c r="C1036" i="16"/>
  <c r="B1036" i="16"/>
  <c r="C1035" i="16"/>
  <c r="B1035" i="16"/>
  <c r="C1034" i="16"/>
  <c r="B1034" i="16"/>
  <c r="C1033" i="16"/>
  <c r="B1033" i="16"/>
  <c r="C1032" i="16"/>
  <c r="B1032" i="16"/>
  <c r="C1031" i="16"/>
  <c r="B1031" i="16"/>
  <c r="C1030" i="16"/>
  <c r="B1030" i="16"/>
  <c r="C1029" i="16"/>
  <c r="B1029" i="16"/>
  <c r="C1028" i="16"/>
  <c r="B1028" i="16"/>
  <c r="C1027" i="16"/>
  <c r="B1027" i="16"/>
  <c r="C1026" i="16"/>
  <c r="B1026" i="16"/>
  <c r="C1025" i="16"/>
  <c r="B1025" i="16"/>
  <c r="C1024" i="16"/>
  <c r="B1024" i="16"/>
  <c r="C1023" i="16"/>
  <c r="B1023" i="16"/>
  <c r="C1022" i="16"/>
  <c r="B1022" i="16"/>
  <c r="C1021" i="16"/>
  <c r="B1021" i="16"/>
  <c r="C1020" i="16"/>
  <c r="B1020" i="16"/>
  <c r="C1019" i="16"/>
  <c r="B1019" i="16"/>
  <c r="C1018" i="16"/>
  <c r="B1018" i="16"/>
  <c r="C1017" i="16"/>
  <c r="B1017" i="16"/>
  <c r="C1016" i="16"/>
  <c r="B1016" i="16"/>
  <c r="C1015" i="16"/>
  <c r="B1015" i="16"/>
  <c r="C1014" i="16"/>
  <c r="B1014" i="16"/>
  <c r="C1013" i="16"/>
  <c r="B1013" i="16"/>
  <c r="C1012" i="16"/>
  <c r="B1012" i="16"/>
  <c r="C1011" i="16"/>
  <c r="B1011" i="16"/>
  <c r="C1010" i="16"/>
  <c r="B1010" i="16"/>
  <c r="C1009" i="16"/>
  <c r="B1009" i="16"/>
  <c r="C1008" i="16"/>
  <c r="B1008" i="16"/>
  <c r="C1007" i="16"/>
  <c r="B1007" i="16"/>
  <c r="C1006" i="16"/>
  <c r="B1006" i="16"/>
  <c r="C1005" i="16"/>
  <c r="B1005" i="16"/>
  <c r="C1004" i="16"/>
  <c r="B1004" i="16"/>
  <c r="C1003" i="16"/>
  <c r="B1003" i="16"/>
  <c r="C1002" i="16"/>
  <c r="B1002" i="16"/>
  <c r="C1001" i="16"/>
  <c r="B1001" i="16"/>
  <c r="C1000" i="16"/>
  <c r="B1000" i="16"/>
  <c r="C999" i="16"/>
  <c r="B999" i="16"/>
  <c r="C998" i="16"/>
  <c r="B998" i="16"/>
  <c r="C997" i="16"/>
  <c r="B997" i="16"/>
  <c r="C996" i="16"/>
  <c r="B996" i="16"/>
  <c r="C995" i="16"/>
  <c r="B995" i="16"/>
  <c r="C994" i="16"/>
  <c r="B994" i="16"/>
  <c r="C993" i="16"/>
  <c r="B993" i="16"/>
  <c r="C992" i="16"/>
  <c r="B992" i="16"/>
  <c r="C991" i="16"/>
  <c r="B991" i="16"/>
  <c r="C990" i="16"/>
  <c r="B990" i="16"/>
  <c r="C989" i="16"/>
  <c r="B989" i="16"/>
  <c r="C988" i="16"/>
  <c r="B988" i="16"/>
  <c r="C987" i="16"/>
  <c r="B987" i="16"/>
  <c r="C986" i="16"/>
  <c r="B986" i="16"/>
  <c r="C985" i="16"/>
  <c r="B985" i="16"/>
  <c r="C984" i="16"/>
  <c r="B984" i="16"/>
  <c r="C983" i="16"/>
  <c r="B983" i="16"/>
  <c r="C982" i="16"/>
  <c r="B982" i="16"/>
  <c r="C981" i="16"/>
  <c r="B981" i="16"/>
  <c r="C980" i="16"/>
  <c r="B980" i="16"/>
  <c r="C979" i="16"/>
  <c r="B979" i="16"/>
  <c r="C978" i="16"/>
  <c r="B978" i="16"/>
  <c r="C977" i="16"/>
  <c r="B977" i="16"/>
  <c r="C976" i="16"/>
  <c r="B976" i="16"/>
  <c r="C975" i="16"/>
  <c r="B975" i="16"/>
  <c r="C974" i="16"/>
  <c r="B974" i="16"/>
  <c r="C973" i="16"/>
  <c r="B973" i="16"/>
  <c r="C972" i="16"/>
  <c r="B972" i="16"/>
  <c r="C971" i="16"/>
  <c r="B971" i="16"/>
  <c r="C970" i="16"/>
  <c r="B970" i="16"/>
  <c r="C969" i="16"/>
  <c r="B969" i="16"/>
  <c r="C968" i="16"/>
  <c r="B968" i="16"/>
  <c r="C967" i="16"/>
  <c r="B967" i="16"/>
  <c r="C966" i="16"/>
  <c r="B966" i="16"/>
  <c r="C965" i="16"/>
  <c r="B965" i="16"/>
  <c r="C964" i="16"/>
  <c r="B964" i="16"/>
  <c r="C963" i="16"/>
  <c r="B963" i="16"/>
  <c r="C962" i="16"/>
  <c r="B962" i="16"/>
  <c r="C961" i="16"/>
  <c r="B961" i="16"/>
  <c r="C960" i="16"/>
  <c r="B960" i="16"/>
  <c r="C959" i="16"/>
  <c r="B959" i="16"/>
  <c r="C958" i="16"/>
  <c r="B958" i="16"/>
  <c r="C957" i="16"/>
  <c r="B957" i="16"/>
  <c r="C956" i="16"/>
  <c r="B956" i="16"/>
  <c r="C955" i="16"/>
  <c r="B955" i="16"/>
  <c r="C954" i="16"/>
  <c r="B954" i="16"/>
  <c r="C953" i="16"/>
  <c r="B953" i="16"/>
  <c r="C952" i="16"/>
  <c r="B952" i="16"/>
  <c r="C951" i="16"/>
  <c r="B951" i="16"/>
  <c r="C950" i="16"/>
  <c r="B950" i="16"/>
  <c r="C949" i="16"/>
  <c r="B949" i="16"/>
  <c r="C948" i="16"/>
  <c r="B948" i="16"/>
  <c r="C947" i="16"/>
  <c r="B947" i="16"/>
  <c r="C946" i="16"/>
  <c r="B946" i="16"/>
  <c r="C945" i="16"/>
  <c r="B945" i="16"/>
  <c r="C944" i="16"/>
  <c r="B944" i="16"/>
  <c r="C943" i="16"/>
  <c r="B943" i="16"/>
  <c r="C942" i="16"/>
  <c r="B942" i="16"/>
  <c r="C941" i="16"/>
  <c r="B941" i="16"/>
  <c r="C940" i="16"/>
  <c r="B940" i="16"/>
  <c r="C939" i="16"/>
  <c r="B939" i="16"/>
  <c r="C938" i="16"/>
  <c r="B938" i="16"/>
  <c r="C937" i="16"/>
  <c r="B937" i="16"/>
  <c r="C936" i="16"/>
  <c r="B936" i="16"/>
  <c r="C935" i="16"/>
  <c r="B935" i="16"/>
  <c r="C934" i="16"/>
  <c r="B934" i="16"/>
  <c r="C933" i="16"/>
  <c r="B933" i="16"/>
  <c r="C932" i="16"/>
  <c r="B932" i="16"/>
  <c r="C931" i="16"/>
  <c r="B931" i="16"/>
  <c r="C930" i="16"/>
  <c r="B930" i="16"/>
  <c r="C929" i="16"/>
  <c r="B929" i="16"/>
  <c r="C928" i="16"/>
  <c r="B928" i="16"/>
  <c r="C927" i="16"/>
  <c r="B927" i="16"/>
  <c r="C926" i="16"/>
  <c r="B926" i="16"/>
  <c r="C925" i="16"/>
  <c r="B925" i="16"/>
  <c r="C924" i="16"/>
  <c r="B924" i="16"/>
  <c r="C923" i="16"/>
  <c r="B923" i="16"/>
  <c r="C922" i="16"/>
  <c r="B922" i="16"/>
  <c r="C921" i="16"/>
  <c r="B921" i="16"/>
  <c r="C920" i="16"/>
  <c r="B920" i="16"/>
  <c r="C919" i="16"/>
  <c r="B919" i="16"/>
  <c r="C918" i="16"/>
  <c r="B918" i="16"/>
  <c r="C917" i="16"/>
  <c r="B917" i="16"/>
  <c r="C916" i="16"/>
  <c r="B916" i="16"/>
  <c r="C915" i="16"/>
  <c r="B915" i="16"/>
  <c r="C914" i="16"/>
  <c r="B914" i="16"/>
  <c r="C913" i="16"/>
  <c r="B913" i="16"/>
  <c r="C912" i="16"/>
  <c r="B912" i="16"/>
  <c r="C911" i="16"/>
  <c r="B911" i="16"/>
  <c r="C910" i="16"/>
  <c r="B910" i="16"/>
  <c r="C909" i="16"/>
  <c r="B909" i="16"/>
  <c r="C908" i="16"/>
  <c r="B908" i="16"/>
  <c r="C907" i="16"/>
  <c r="B907" i="16"/>
  <c r="C906" i="16"/>
  <c r="B906" i="16"/>
  <c r="C905" i="16"/>
  <c r="B905" i="16"/>
  <c r="C904" i="16"/>
  <c r="B904" i="16"/>
  <c r="C903" i="16"/>
  <c r="B903" i="16"/>
  <c r="C902" i="16"/>
  <c r="B902" i="16"/>
  <c r="C901" i="16"/>
  <c r="B901" i="16"/>
  <c r="C900" i="16"/>
  <c r="B900" i="16"/>
  <c r="C899" i="16"/>
  <c r="B899" i="16"/>
  <c r="C898" i="16"/>
  <c r="B898" i="16"/>
  <c r="C897" i="16"/>
  <c r="B897" i="16"/>
  <c r="C896" i="16"/>
  <c r="B896" i="16"/>
  <c r="C895" i="16"/>
  <c r="B895" i="16"/>
  <c r="C894" i="16"/>
  <c r="B894" i="16"/>
  <c r="C893" i="16"/>
  <c r="B893" i="16"/>
  <c r="C892" i="16"/>
  <c r="B892" i="16"/>
  <c r="C891" i="16"/>
  <c r="B891" i="16"/>
  <c r="C890" i="16"/>
  <c r="B890" i="16"/>
  <c r="C889" i="16"/>
  <c r="B889" i="16"/>
  <c r="C888" i="16"/>
  <c r="B888" i="16"/>
  <c r="C887" i="16"/>
  <c r="B887" i="16"/>
  <c r="C886" i="16"/>
  <c r="B886" i="16"/>
  <c r="C885" i="16"/>
  <c r="B885" i="16"/>
  <c r="C884" i="16"/>
  <c r="B884" i="16"/>
  <c r="C883" i="16"/>
  <c r="B883" i="16"/>
  <c r="C882" i="16"/>
  <c r="B882" i="16"/>
  <c r="C881" i="16"/>
  <c r="B881" i="16"/>
  <c r="C880" i="16"/>
  <c r="B880" i="16"/>
  <c r="C879" i="16"/>
  <c r="B879" i="16"/>
  <c r="C878" i="16"/>
  <c r="B878" i="16"/>
  <c r="C877" i="16"/>
  <c r="B877" i="16"/>
  <c r="C876" i="16"/>
  <c r="B876" i="16"/>
  <c r="C875" i="16"/>
  <c r="B875" i="16"/>
  <c r="C874" i="16"/>
  <c r="B874" i="16"/>
  <c r="C873" i="16"/>
  <c r="B873" i="16"/>
  <c r="C872" i="16"/>
  <c r="B872" i="16"/>
  <c r="C871" i="16"/>
  <c r="B871" i="16"/>
  <c r="C870" i="16"/>
  <c r="B870" i="16"/>
  <c r="C869" i="16"/>
  <c r="B869" i="16"/>
  <c r="C868" i="16"/>
  <c r="B868" i="16"/>
  <c r="C867" i="16"/>
  <c r="B867" i="16"/>
  <c r="C866" i="16"/>
  <c r="B866" i="16"/>
  <c r="C865" i="16"/>
  <c r="B865" i="16"/>
  <c r="C864" i="16"/>
  <c r="B864" i="16"/>
  <c r="C863" i="16"/>
  <c r="B863" i="16"/>
  <c r="C862" i="16"/>
  <c r="B862" i="16"/>
  <c r="C861" i="16"/>
  <c r="B861" i="16"/>
  <c r="C860" i="16"/>
  <c r="B860" i="16"/>
  <c r="C859" i="16"/>
  <c r="B859" i="16"/>
  <c r="C858" i="16"/>
  <c r="B858" i="16"/>
  <c r="C857" i="16"/>
  <c r="B857" i="16"/>
  <c r="C856" i="16"/>
  <c r="B856" i="16"/>
  <c r="C855" i="16"/>
  <c r="B855" i="16"/>
  <c r="C854" i="16"/>
  <c r="B854" i="16"/>
  <c r="C853" i="16"/>
  <c r="B853" i="16"/>
  <c r="C852" i="16"/>
  <c r="B852" i="16"/>
  <c r="C851" i="16"/>
  <c r="B851" i="16"/>
  <c r="C850" i="16"/>
  <c r="B850" i="16"/>
  <c r="C849" i="16"/>
  <c r="B849" i="16"/>
  <c r="C848" i="16"/>
  <c r="B848" i="16"/>
  <c r="C847" i="16"/>
  <c r="B847" i="16"/>
  <c r="C846" i="16"/>
  <c r="B846" i="16"/>
  <c r="C845" i="16"/>
  <c r="B845" i="16"/>
  <c r="C844" i="16"/>
  <c r="B844" i="16"/>
  <c r="C843" i="16"/>
  <c r="B843" i="16"/>
  <c r="C842" i="16"/>
  <c r="B842" i="16"/>
  <c r="C841" i="16"/>
  <c r="B841" i="16"/>
  <c r="C840" i="16"/>
  <c r="B840" i="16"/>
  <c r="C839" i="16"/>
  <c r="B839" i="16"/>
  <c r="C838" i="16"/>
  <c r="B838" i="16"/>
  <c r="C837" i="16"/>
  <c r="B837" i="16"/>
  <c r="C836" i="16"/>
  <c r="B836" i="16"/>
  <c r="C835" i="16"/>
  <c r="B835" i="16"/>
  <c r="C834" i="16"/>
  <c r="B834" i="16"/>
  <c r="C833" i="16"/>
  <c r="B833" i="16"/>
  <c r="C832" i="16"/>
  <c r="B832" i="16"/>
  <c r="C831" i="16"/>
  <c r="B831" i="16"/>
  <c r="C830" i="16"/>
  <c r="B830" i="16"/>
  <c r="C829" i="16"/>
  <c r="B829" i="16"/>
  <c r="C828" i="16"/>
  <c r="B828" i="16"/>
  <c r="C827" i="16"/>
  <c r="B827" i="16"/>
  <c r="C826" i="16"/>
  <c r="B826" i="16"/>
  <c r="C825" i="16"/>
  <c r="B825" i="16"/>
  <c r="C824" i="16"/>
  <c r="B824" i="16"/>
  <c r="C823" i="16"/>
  <c r="B823" i="16"/>
  <c r="C822" i="16"/>
  <c r="B822" i="16"/>
  <c r="C821" i="16"/>
  <c r="B821" i="16"/>
  <c r="C820" i="16"/>
  <c r="B820" i="16"/>
  <c r="C819" i="16"/>
  <c r="B819" i="16"/>
  <c r="C818" i="16"/>
  <c r="B818" i="16"/>
  <c r="C817" i="16"/>
  <c r="B817" i="16"/>
  <c r="C816" i="16"/>
  <c r="B816" i="16"/>
  <c r="C815" i="16"/>
  <c r="B815" i="16"/>
  <c r="C814" i="16"/>
  <c r="B814" i="16"/>
  <c r="C813" i="16"/>
  <c r="B813" i="16"/>
  <c r="C812" i="16"/>
  <c r="B812" i="16"/>
  <c r="C811" i="16"/>
  <c r="B811" i="16"/>
  <c r="C810" i="16"/>
  <c r="B810" i="16"/>
  <c r="C809" i="16"/>
  <c r="B809" i="16"/>
  <c r="C808" i="16"/>
  <c r="B808" i="16"/>
  <c r="C807" i="16"/>
  <c r="B807" i="16"/>
  <c r="C806" i="16"/>
  <c r="B806" i="16"/>
  <c r="C805" i="16"/>
  <c r="B805" i="16"/>
  <c r="C804" i="16"/>
  <c r="B804" i="16"/>
  <c r="C803" i="16"/>
  <c r="B803" i="16"/>
  <c r="C802" i="16"/>
  <c r="B802" i="16"/>
  <c r="C801" i="16"/>
  <c r="B801" i="16"/>
  <c r="C800" i="16"/>
  <c r="B800" i="16"/>
  <c r="C799" i="16"/>
  <c r="B799" i="16"/>
  <c r="C798" i="16"/>
  <c r="B798" i="16"/>
  <c r="C797" i="16"/>
  <c r="B797" i="16"/>
  <c r="C796" i="16"/>
  <c r="B796" i="16"/>
  <c r="C795" i="16"/>
  <c r="B795" i="16"/>
  <c r="C794" i="16"/>
  <c r="B794" i="16"/>
  <c r="C793" i="16"/>
  <c r="B793" i="16"/>
  <c r="C792" i="16"/>
  <c r="B792" i="16"/>
  <c r="C791" i="16"/>
  <c r="B791" i="16"/>
  <c r="C790" i="16"/>
  <c r="B790" i="16"/>
  <c r="C789" i="16"/>
  <c r="B789" i="16"/>
  <c r="C788" i="16"/>
  <c r="B788" i="16"/>
  <c r="C787" i="16"/>
  <c r="B787" i="16"/>
  <c r="C786" i="16"/>
  <c r="B786" i="16"/>
  <c r="C785" i="16"/>
  <c r="B785" i="16"/>
  <c r="C784" i="16"/>
  <c r="B784" i="16"/>
  <c r="C783" i="16"/>
  <c r="B783" i="16"/>
  <c r="C782" i="16"/>
  <c r="B782" i="16"/>
  <c r="C781" i="16"/>
  <c r="B781" i="16"/>
  <c r="C780" i="16"/>
  <c r="B780" i="16"/>
  <c r="C779" i="16"/>
  <c r="B779" i="16"/>
  <c r="C778" i="16"/>
  <c r="B778" i="16"/>
  <c r="C777" i="16"/>
  <c r="B777" i="16"/>
  <c r="C776" i="16"/>
  <c r="B776" i="16"/>
  <c r="C775" i="16"/>
  <c r="B775" i="16"/>
  <c r="C774" i="16"/>
  <c r="B774" i="16"/>
  <c r="C773" i="16"/>
  <c r="B773" i="16"/>
  <c r="C772" i="16"/>
  <c r="B772" i="16"/>
  <c r="C771" i="16"/>
  <c r="B771" i="16"/>
  <c r="C770" i="16"/>
  <c r="B770" i="16"/>
  <c r="C769" i="16"/>
  <c r="B769" i="16"/>
  <c r="C768" i="16"/>
  <c r="B768" i="16"/>
  <c r="C767" i="16"/>
  <c r="B767" i="16"/>
  <c r="C766" i="16"/>
  <c r="B766" i="16"/>
  <c r="C765" i="16"/>
  <c r="B765" i="16"/>
  <c r="C764" i="16"/>
  <c r="B764" i="16"/>
  <c r="C763" i="16"/>
  <c r="B763" i="16"/>
  <c r="C762" i="16"/>
  <c r="B762" i="16"/>
  <c r="C761" i="16"/>
  <c r="B761" i="16"/>
  <c r="C760" i="16"/>
  <c r="B760" i="16"/>
  <c r="C759" i="16"/>
  <c r="B759" i="16"/>
  <c r="C758" i="16"/>
  <c r="B758" i="16"/>
  <c r="C757" i="16"/>
  <c r="B757" i="16"/>
  <c r="C756" i="16"/>
  <c r="B756" i="16"/>
  <c r="C755" i="16"/>
  <c r="B755" i="16"/>
  <c r="C754" i="16"/>
  <c r="B754" i="16"/>
  <c r="C753" i="16"/>
  <c r="B753" i="16"/>
  <c r="C752" i="16"/>
  <c r="B752" i="16"/>
  <c r="C751" i="16"/>
  <c r="B751" i="16"/>
  <c r="C750" i="16"/>
  <c r="B750" i="16"/>
  <c r="C749" i="16"/>
  <c r="B749" i="16"/>
  <c r="C748" i="16"/>
  <c r="B748" i="16"/>
  <c r="C747" i="16"/>
  <c r="B747" i="16"/>
  <c r="C746" i="16"/>
  <c r="B746" i="16"/>
  <c r="C745" i="16"/>
  <c r="B745" i="16"/>
  <c r="C744" i="16"/>
  <c r="B744" i="16"/>
  <c r="C743" i="16"/>
  <c r="B743" i="16"/>
  <c r="C742" i="16"/>
  <c r="B742" i="16"/>
  <c r="C741" i="16"/>
  <c r="B741" i="16"/>
  <c r="C740" i="16"/>
  <c r="B740" i="16"/>
  <c r="C739" i="16"/>
  <c r="B739" i="16"/>
  <c r="C738" i="16"/>
  <c r="B738" i="16"/>
  <c r="C737" i="16"/>
  <c r="B737" i="16"/>
  <c r="C736" i="16"/>
  <c r="B736" i="16"/>
  <c r="C735" i="16"/>
  <c r="B735" i="16"/>
  <c r="C734" i="16"/>
  <c r="B734" i="16"/>
  <c r="C733" i="16"/>
  <c r="B733" i="16"/>
  <c r="C732" i="16"/>
  <c r="B732" i="16"/>
  <c r="C731" i="16"/>
  <c r="B731" i="16"/>
  <c r="C730" i="16"/>
  <c r="B730" i="16"/>
  <c r="C729" i="16"/>
  <c r="B729" i="16"/>
  <c r="C728" i="16"/>
  <c r="B728" i="16"/>
  <c r="C727" i="16"/>
  <c r="B727" i="16"/>
  <c r="C726" i="16"/>
  <c r="B726" i="16"/>
  <c r="C725" i="16"/>
  <c r="B725" i="16"/>
  <c r="C724" i="16"/>
  <c r="B724" i="16"/>
  <c r="C723" i="16"/>
  <c r="B723" i="16"/>
  <c r="C722" i="16"/>
  <c r="B722" i="16"/>
  <c r="C721" i="16"/>
  <c r="B721" i="16"/>
  <c r="C720" i="16"/>
  <c r="B720" i="16"/>
  <c r="C719" i="16"/>
  <c r="B719" i="16"/>
  <c r="C718" i="16"/>
  <c r="B718" i="16"/>
  <c r="C717" i="16"/>
  <c r="B717" i="16"/>
  <c r="C716" i="16"/>
  <c r="B716" i="16"/>
  <c r="C715" i="16"/>
  <c r="B715" i="16"/>
  <c r="C714" i="16"/>
  <c r="B714" i="16"/>
  <c r="C713" i="16"/>
  <c r="B713" i="16"/>
  <c r="C712" i="16"/>
  <c r="B712" i="16"/>
  <c r="C711" i="16"/>
  <c r="B711" i="16"/>
  <c r="C710" i="16"/>
  <c r="B710" i="16"/>
  <c r="C709" i="16"/>
  <c r="B709" i="16"/>
  <c r="C708" i="16"/>
  <c r="B708" i="16"/>
  <c r="C707" i="16"/>
  <c r="B707" i="16"/>
  <c r="C706" i="16"/>
  <c r="B706" i="16"/>
  <c r="C705" i="16"/>
  <c r="B705" i="16"/>
  <c r="C704" i="16"/>
  <c r="B704" i="16"/>
  <c r="C703" i="16"/>
  <c r="B703" i="16"/>
  <c r="C702" i="16"/>
  <c r="B702" i="16"/>
  <c r="C701" i="16"/>
  <c r="B701" i="16"/>
  <c r="C700" i="16"/>
  <c r="B700" i="16"/>
  <c r="C699" i="16"/>
  <c r="B699" i="16"/>
  <c r="C698" i="16"/>
  <c r="B698" i="16"/>
  <c r="C697" i="16"/>
  <c r="B697" i="16"/>
  <c r="C696" i="16"/>
  <c r="B696" i="16"/>
  <c r="C695" i="16"/>
  <c r="B695" i="16"/>
  <c r="C694" i="16"/>
  <c r="B694" i="16"/>
  <c r="C693" i="16"/>
  <c r="B693" i="16"/>
  <c r="C692" i="16"/>
  <c r="B692" i="16"/>
  <c r="C691" i="16"/>
  <c r="B691" i="16"/>
  <c r="C690" i="16"/>
  <c r="B690" i="16"/>
  <c r="C689" i="16"/>
  <c r="B689" i="16"/>
  <c r="C688" i="16"/>
  <c r="B688" i="16"/>
  <c r="C687" i="16"/>
  <c r="B687" i="16"/>
  <c r="C686" i="16"/>
  <c r="B686" i="16"/>
  <c r="C685" i="16"/>
  <c r="B685" i="16"/>
  <c r="C684" i="16"/>
  <c r="B684" i="16"/>
  <c r="C683" i="16"/>
  <c r="B683" i="16"/>
  <c r="C682" i="16"/>
  <c r="B682" i="16"/>
  <c r="C681" i="16"/>
  <c r="B681" i="16"/>
  <c r="C680" i="16"/>
  <c r="B680" i="16"/>
  <c r="C679" i="16"/>
  <c r="B679" i="16"/>
  <c r="C678" i="16"/>
  <c r="B678" i="16"/>
  <c r="C677" i="16"/>
  <c r="B677" i="16"/>
  <c r="C676" i="16"/>
  <c r="B676" i="16"/>
  <c r="C675" i="16"/>
  <c r="B675" i="16"/>
  <c r="C674" i="16"/>
  <c r="B674" i="16"/>
  <c r="C673" i="16"/>
  <c r="B673" i="16"/>
  <c r="C672" i="16"/>
  <c r="B672" i="16"/>
  <c r="C671" i="16"/>
  <c r="B671" i="16"/>
  <c r="C670" i="16"/>
  <c r="B670" i="16"/>
  <c r="C669" i="16"/>
  <c r="B669" i="16"/>
  <c r="C668" i="16"/>
  <c r="B668" i="16"/>
  <c r="C667" i="16"/>
  <c r="B667" i="16"/>
  <c r="C666" i="16"/>
  <c r="B666" i="16"/>
  <c r="C665" i="16"/>
  <c r="B665" i="16"/>
  <c r="C664" i="16"/>
  <c r="B664" i="16"/>
  <c r="C663" i="16"/>
  <c r="B663" i="16"/>
  <c r="C662" i="16"/>
  <c r="B662" i="16"/>
  <c r="C661" i="16"/>
  <c r="B661" i="16"/>
  <c r="C660" i="16"/>
  <c r="B660" i="16"/>
  <c r="C659" i="16"/>
  <c r="B659" i="16"/>
  <c r="C658" i="16"/>
  <c r="B658" i="16"/>
  <c r="C657" i="16"/>
  <c r="B657" i="16"/>
  <c r="C656" i="16"/>
  <c r="B656" i="16"/>
  <c r="C655" i="16"/>
  <c r="B655" i="16"/>
  <c r="C654" i="16"/>
  <c r="B654" i="16"/>
  <c r="C653" i="16"/>
  <c r="B653" i="16"/>
  <c r="C652" i="16"/>
  <c r="B652" i="16"/>
  <c r="C651" i="16"/>
  <c r="B651" i="16"/>
  <c r="C650" i="16"/>
  <c r="B650" i="16"/>
  <c r="C649" i="16"/>
  <c r="B649" i="16"/>
  <c r="C648" i="16"/>
  <c r="B648" i="16"/>
  <c r="C647" i="16"/>
  <c r="B647" i="16"/>
  <c r="C646" i="16"/>
  <c r="B646" i="16"/>
  <c r="C645" i="16"/>
  <c r="B645" i="16"/>
  <c r="C644" i="16"/>
  <c r="B644" i="16"/>
  <c r="C643" i="16"/>
  <c r="B643" i="16"/>
  <c r="C642" i="16"/>
  <c r="B642" i="16"/>
  <c r="C641" i="16"/>
  <c r="B641" i="16"/>
  <c r="C640" i="16"/>
  <c r="B640" i="16"/>
  <c r="C639" i="16"/>
  <c r="B639" i="16"/>
  <c r="C638" i="16"/>
  <c r="B638" i="16"/>
  <c r="C637" i="16"/>
  <c r="B637" i="16"/>
  <c r="C636" i="16"/>
  <c r="B636" i="16"/>
  <c r="C635" i="16"/>
  <c r="B635" i="16"/>
  <c r="C634" i="16"/>
  <c r="B634" i="16"/>
  <c r="C633" i="16"/>
  <c r="B633" i="16"/>
  <c r="C632" i="16"/>
  <c r="B632" i="16"/>
  <c r="C631" i="16"/>
  <c r="B631" i="16"/>
  <c r="C630" i="16"/>
  <c r="B630" i="16"/>
  <c r="C629" i="16"/>
  <c r="B629" i="16"/>
  <c r="C628" i="16"/>
  <c r="B628" i="16"/>
  <c r="C627" i="16"/>
  <c r="B627" i="16"/>
  <c r="C626" i="16"/>
  <c r="B626" i="16"/>
  <c r="C625" i="16"/>
  <c r="B625" i="16"/>
  <c r="C624" i="16"/>
  <c r="B624" i="16"/>
  <c r="C623" i="16"/>
  <c r="B623" i="16"/>
  <c r="C622" i="16"/>
  <c r="B622" i="16"/>
  <c r="C621" i="16"/>
  <c r="B621" i="16"/>
  <c r="C620" i="16"/>
  <c r="B620" i="16"/>
  <c r="C619" i="16"/>
  <c r="B619" i="16"/>
  <c r="C618" i="16"/>
  <c r="B618" i="16"/>
  <c r="C617" i="16"/>
  <c r="B617" i="16"/>
  <c r="C616" i="16"/>
  <c r="B616" i="16"/>
  <c r="C615" i="16"/>
  <c r="B615" i="16"/>
  <c r="C614" i="16"/>
  <c r="B614" i="16"/>
  <c r="C613" i="16"/>
  <c r="B613" i="16"/>
  <c r="C612" i="16"/>
  <c r="B612" i="16"/>
  <c r="C611" i="16"/>
  <c r="B611" i="16"/>
  <c r="C610" i="16"/>
  <c r="B610" i="16"/>
  <c r="C609" i="16"/>
  <c r="B609" i="16"/>
  <c r="C608" i="16"/>
  <c r="B608" i="16"/>
  <c r="C607" i="16"/>
  <c r="B607" i="16"/>
  <c r="C606" i="16"/>
  <c r="B606" i="16"/>
  <c r="C605" i="16"/>
  <c r="B605" i="16"/>
  <c r="C604" i="16"/>
  <c r="B604" i="16"/>
  <c r="C603" i="16"/>
  <c r="B603" i="16"/>
  <c r="C602" i="16"/>
  <c r="B602" i="16"/>
  <c r="C601" i="16"/>
  <c r="B601" i="16"/>
  <c r="C600" i="16"/>
  <c r="B600" i="16"/>
  <c r="C599" i="16"/>
  <c r="B599" i="16"/>
  <c r="C598" i="16"/>
  <c r="B598" i="16"/>
  <c r="C597" i="16"/>
  <c r="B597" i="16"/>
  <c r="C596" i="16"/>
  <c r="B596" i="16"/>
  <c r="C595" i="16"/>
  <c r="B595" i="16"/>
  <c r="C594" i="16"/>
  <c r="B594" i="16"/>
  <c r="C593" i="16"/>
  <c r="B593" i="16"/>
  <c r="C592" i="16"/>
  <c r="B592" i="16"/>
  <c r="C591" i="16"/>
  <c r="B591" i="16"/>
  <c r="C590" i="16"/>
  <c r="B590" i="16"/>
  <c r="C589" i="16"/>
  <c r="B589" i="16"/>
  <c r="C588" i="16"/>
  <c r="B588" i="16"/>
  <c r="C587" i="16"/>
  <c r="B587" i="16"/>
  <c r="C586" i="16"/>
  <c r="B586" i="16"/>
  <c r="C585" i="16"/>
  <c r="B585" i="16"/>
  <c r="C584" i="16"/>
  <c r="B584" i="16"/>
  <c r="C583" i="16"/>
  <c r="B583" i="16"/>
  <c r="C582" i="16"/>
  <c r="B582" i="16"/>
  <c r="C581" i="16"/>
  <c r="B581" i="16"/>
  <c r="C580" i="16"/>
  <c r="B580" i="16"/>
  <c r="C579" i="16"/>
  <c r="B579" i="16"/>
  <c r="C578" i="16"/>
  <c r="B578" i="16"/>
  <c r="C577" i="16"/>
  <c r="B577" i="16"/>
  <c r="C576" i="16"/>
  <c r="B576" i="16"/>
  <c r="C575" i="16"/>
  <c r="B575" i="16"/>
  <c r="C574" i="16"/>
  <c r="B574" i="16"/>
  <c r="C573" i="16"/>
  <c r="B573" i="16"/>
  <c r="C572" i="16"/>
  <c r="B572" i="16"/>
  <c r="C571" i="16"/>
  <c r="B571" i="16"/>
  <c r="C570" i="16"/>
  <c r="B570" i="16"/>
  <c r="C569" i="16"/>
  <c r="B569" i="16"/>
  <c r="C568" i="16"/>
  <c r="B568" i="16"/>
  <c r="C567" i="16"/>
  <c r="B567" i="16"/>
  <c r="C566" i="16"/>
  <c r="B566" i="16"/>
  <c r="C565" i="16"/>
  <c r="B565" i="16"/>
  <c r="C564" i="16"/>
  <c r="B564" i="16"/>
  <c r="C563" i="16"/>
  <c r="B563" i="16"/>
  <c r="C562" i="16"/>
  <c r="B562" i="16"/>
  <c r="C561" i="16"/>
  <c r="B561" i="16"/>
  <c r="C560" i="16"/>
  <c r="B560" i="16"/>
  <c r="C559" i="16"/>
  <c r="B559" i="16"/>
  <c r="C558" i="16"/>
  <c r="B558" i="16"/>
  <c r="C557" i="16"/>
  <c r="B557" i="16"/>
  <c r="C556" i="16"/>
  <c r="B556" i="16"/>
  <c r="C555" i="16"/>
  <c r="B555" i="16"/>
  <c r="C554" i="16"/>
  <c r="B554" i="16"/>
  <c r="C553" i="16"/>
  <c r="B553" i="16"/>
  <c r="C552" i="16"/>
  <c r="B552" i="16"/>
  <c r="C551" i="16"/>
  <c r="B551" i="16"/>
  <c r="C550" i="16"/>
  <c r="B550" i="16"/>
  <c r="C549" i="16"/>
  <c r="B549" i="16"/>
  <c r="C548" i="16"/>
  <c r="B548" i="16"/>
  <c r="C547" i="16"/>
  <c r="B547" i="16"/>
  <c r="C546" i="16"/>
  <c r="B546" i="16"/>
  <c r="C545" i="16"/>
  <c r="B545" i="16"/>
  <c r="C544" i="16"/>
  <c r="B544" i="16"/>
  <c r="C543" i="16"/>
  <c r="B543" i="16"/>
  <c r="C542" i="16"/>
  <c r="B542" i="16"/>
  <c r="C541" i="16"/>
  <c r="B541" i="16"/>
  <c r="C540" i="16"/>
  <c r="B540" i="16"/>
  <c r="C539" i="16"/>
  <c r="B539" i="16"/>
  <c r="C538" i="16"/>
  <c r="B538" i="16"/>
  <c r="C537" i="16"/>
  <c r="B537" i="16"/>
  <c r="C536" i="16"/>
  <c r="B536" i="16"/>
  <c r="C535" i="16"/>
  <c r="B535" i="16"/>
  <c r="C534" i="16"/>
  <c r="B534" i="16"/>
  <c r="C533" i="16"/>
  <c r="B533" i="16"/>
  <c r="C532" i="16"/>
  <c r="B532" i="16"/>
  <c r="C531" i="16"/>
  <c r="B531" i="16"/>
  <c r="C530" i="16"/>
  <c r="B530" i="16"/>
  <c r="C529" i="16"/>
  <c r="B529" i="16"/>
  <c r="C528" i="16"/>
  <c r="B528" i="16"/>
  <c r="C527" i="16"/>
  <c r="B527" i="16"/>
  <c r="C526" i="16"/>
  <c r="B526" i="16"/>
  <c r="C525" i="16"/>
  <c r="B525" i="16"/>
  <c r="C524" i="16"/>
  <c r="B524" i="16"/>
  <c r="C523" i="16"/>
  <c r="B523" i="16"/>
  <c r="C522" i="16"/>
  <c r="B522" i="16"/>
  <c r="C521" i="16"/>
  <c r="B521" i="16"/>
  <c r="C520" i="16"/>
  <c r="B520" i="16"/>
  <c r="C519" i="16"/>
  <c r="B519" i="16"/>
  <c r="C518" i="16"/>
  <c r="B518" i="16"/>
  <c r="C517" i="16"/>
  <c r="B517" i="16"/>
  <c r="C516" i="16"/>
  <c r="B516" i="16"/>
  <c r="C515" i="16"/>
  <c r="B515" i="16"/>
  <c r="C514" i="16"/>
  <c r="B514" i="16"/>
  <c r="C513" i="16"/>
  <c r="B513" i="16"/>
  <c r="C512" i="16"/>
  <c r="B512" i="16"/>
  <c r="C511" i="16"/>
  <c r="B511" i="16"/>
  <c r="C510" i="16"/>
  <c r="B510" i="16"/>
  <c r="C509" i="16"/>
  <c r="B509" i="16"/>
  <c r="C508" i="16"/>
  <c r="B508" i="16"/>
  <c r="C507" i="16"/>
  <c r="B507" i="16"/>
  <c r="C506" i="16"/>
  <c r="B506" i="16"/>
  <c r="C505" i="16"/>
  <c r="B505" i="16"/>
  <c r="C504" i="16"/>
  <c r="B504" i="16"/>
  <c r="C503" i="16"/>
  <c r="B503" i="16"/>
  <c r="C502" i="16"/>
  <c r="B502" i="16"/>
  <c r="C501" i="16"/>
  <c r="B501" i="16"/>
  <c r="C500" i="16"/>
  <c r="B500" i="16"/>
  <c r="C499" i="16"/>
  <c r="B499" i="16"/>
  <c r="C498" i="16"/>
  <c r="B498" i="16"/>
  <c r="C497" i="16"/>
  <c r="B497" i="16"/>
  <c r="C496" i="16"/>
  <c r="B496" i="16"/>
  <c r="C495" i="16"/>
  <c r="B495" i="16"/>
  <c r="C494" i="16"/>
  <c r="B494" i="16"/>
  <c r="C493" i="16"/>
  <c r="B493" i="16"/>
  <c r="C492" i="16"/>
  <c r="B492" i="16"/>
  <c r="C491" i="16"/>
  <c r="B491" i="16"/>
  <c r="C490" i="16"/>
  <c r="B490" i="16"/>
  <c r="C489" i="16"/>
  <c r="B489" i="16"/>
  <c r="C488" i="16"/>
  <c r="B488" i="16"/>
  <c r="C487" i="16"/>
  <c r="B487" i="16"/>
  <c r="C486" i="16"/>
  <c r="B486" i="16"/>
  <c r="C485" i="16"/>
  <c r="B485" i="16"/>
  <c r="C484" i="16"/>
  <c r="B484" i="16"/>
  <c r="C483" i="16"/>
  <c r="B483" i="16"/>
  <c r="C482" i="16"/>
  <c r="B482" i="16"/>
  <c r="C481" i="16"/>
  <c r="B481" i="16"/>
  <c r="C480" i="16"/>
  <c r="B480" i="16"/>
  <c r="C479" i="16"/>
  <c r="B479" i="16"/>
  <c r="C478" i="16"/>
  <c r="B478" i="16"/>
  <c r="C477" i="16"/>
  <c r="B477" i="16"/>
  <c r="C476" i="16"/>
  <c r="B476" i="16"/>
  <c r="C475" i="16"/>
  <c r="B475" i="16"/>
  <c r="C474" i="16"/>
  <c r="B474" i="16"/>
  <c r="C473" i="16"/>
  <c r="B473" i="16"/>
  <c r="C472" i="16"/>
  <c r="B472" i="16"/>
  <c r="C471" i="16"/>
  <c r="B471" i="16"/>
  <c r="C470" i="16"/>
  <c r="B470" i="16"/>
  <c r="C469" i="16"/>
  <c r="B469" i="16"/>
  <c r="C468" i="16"/>
  <c r="B468" i="16"/>
  <c r="C467" i="16"/>
  <c r="B467" i="16"/>
  <c r="C466" i="16"/>
  <c r="B466" i="16"/>
  <c r="C465" i="16"/>
  <c r="B465" i="16"/>
  <c r="C464" i="16"/>
  <c r="B464" i="16"/>
  <c r="C463" i="16"/>
  <c r="B463" i="16"/>
  <c r="C462" i="16"/>
  <c r="B462" i="16"/>
  <c r="C461" i="16"/>
  <c r="B461" i="16"/>
  <c r="C460" i="16"/>
  <c r="B460" i="16"/>
  <c r="C459" i="16"/>
  <c r="B459" i="16"/>
  <c r="C458" i="16"/>
  <c r="B458" i="16"/>
  <c r="C457" i="16"/>
  <c r="B457" i="16"/>
  <c r="C456" i="16"/>
  <c r="B456" i="16"/>
  <c r="C455" i="16"/>
  <c r="B455" i="16"/>
  <c r="C454" i="16"/>
  <c r="B454" i="16"/>
  <c r="C453" i="16"/>
  <c r="B453" i="16"/>
  <c r="C452" i="16"/>
  <c r="B452" i="16"/>
  <c r="C451" i="16"/>
  <c r="B451" i="16"/>
  <c r="C450" i="16"/>
  <c r="B450" i="16"/>
  <c r="C449" i="16"/>
  <c r="B449" i="16"/>
  <c r="C448" i="16"/>
  <c r="B448" i="16"/>
  <c r="C447" i="16"/>
  <c r="B447" i="16"/>
  <c r="C446" i="16"/>
  <c r="B446" i="16"/>
  <c r="C445" i="16"/>
  <c r="B445" i="16"/>
  <c r="C444" i="16"/>
  <c r="B444" i="16"/>
  <c r="C443" i="16"/>
  <c r="B443" i="16"/>
  <c r="C442" i="16"/>
  <c r="B442" i="16"/>
  <c r="C441" i="16"/>
  <c r="B441" i="16"/>
  <c r="C440" i="16"/>
  <c r="B440" i="16"/>
  <c r="C439" i="16"/>
  <c r="B439" i="16"/>
  <c r="C438" i="16"/>
  <c r="B438" i="16"/>
  <c r="C437" i="16"/>
  <c r="B437" i="16"/>
  <c r="C436" i="16"/>
  <c r="B436" i="16"/>
  <c r="C435" i="16"/>
  <c r="B435" i="16"/>
  <c r="C434" i="16"/>
  <c r="B434" i="16"/>
  <c r="C433" i="16"/>
  <c r="B433" i="16"/>
  <c r="C432" i="16"/>
  <c r="B432" i="16"/>
  <c r="C431" i="16"/>
  <c r="B431" i="16"/>
  <c r="C430" i="16"/>
  <c r="B430" i="16"/>
  <c r="C429" i="16"/>
  <c r="B429" i="16"/>
  <c r="C428" i="16"/>
  <c r="B428" i="16"/>
  <c r="C427" i="16"/>
  <c r="B427" i="16"/>
  <c r="C426" i="16"/>
  <c r="B426" i="16"/>
  <c r="C425" i="16"/>
  <c r="B425" i="16"/>
  <c r="C424" i="16"/>
  <c r="B424" i="16"/>
  <c r="C423" i="16"/>
  <c r="B423" i="16"/>
  <c r="C422" i="16"/>
  <c r="B422" i="16"/>
  <c r="C421" i="16"/>
  <c r="B421" i="16"/>
  <c r="C420" i="16"/>
  <c r="B420" i="16"/>
  <c r="C419" i="16"/>
  <c r="B419" i="16"/>
  <c r="C418" i="16"/>
  <c r="B418" i="16"/>
  <c r="C417" i="16"/>
  <c r="B417" i="16"/>
  <c r="C416" i="16"/>
  <c r="B416" i="16"/>
  <c r="C415" i="16"/>
  <c r="B415" i="16"/>
  <c r="C414" i="16"/>
  <c r="B414" i="16"/>
  <c r="C413" i="16"/>
  <c r="B413" i="16"/>
  <c r="C412" i="16"/>
  <c r="B412" i="16"/>
  <c r="C411" i="16"/>
  <c r="B411" i="16"/>
  <c r="C410" i="16"/>
  <c r="B410" i="16"/>
  <c r="C409" i="16"/>
  <c r="B409" i="16"/>
  <c r="C408" i="16"/>
  <c r="B408" i="16"/>
  <c r="C407" i="16"/>
  <c r="B407" i="16"/>
  <c r="C406" i="16"/>
  <c r="B406" i="16"/>
  <c r="C405" i="16"/>
  <c r="B405" i="16"/>
  <c r="C404" i="16"/>
  <c r="B404" i="16"/>
  <c r="C403" i="16"/>
  <c r="B403" i="16"/>
  <c r="C402" i="16"/>
  <c r="B402" i="16"/>
  <c r="C401" i="16"/>
  <c r="B401" i="16"/>
  <c r="C400" i="16"/>
  <c r="B400" i="16"/>
  <c r="C399" i="16"/>
  <c r="B399" i="16"/>
  <c r="C398" i="16"/>
  <c r="B398" i="16"/>
  <c r="C397" i="16"/>
  <c r="B397" i="16"/>
  <c r="C396" i="16"/>
  <c r="B396" i="16"/>
  <c r="C395" i="16"/>
  <c r="B395" i="16"/>
  <c r="C394" i="16"/>
  <c r="B394" i="16"/>
  <c r="C393" i="16"/>
  <c r="B393" i="16"/>
  <c r="C392" i="16"/>
  <c r="B392" i="16"/>
  <c r="C391" i="16"/>
  <c r="B391" i="16"/>
  <c r="C390" i="16"/>
  <c r="B390" i="16"/>
  <c r="C389" i="16"/>
  <c r="B389" i="16"/>
  <c r="C388" i="16"/>
  <c r="B388" i="16"/>
  <c r="C387" i="16"/>
  <c r="B387" i="16"/>
  <c r="C386" i="16"/>
  <c r="B386" i="16"/>
  <c r="C385" i="16"/>
  <c r="B385" i="16"/>
  <c r="C384" i="16"/>
  <c r="B384" i="16"/>
  <c r="C383" i="16"/>
  <c r="B383" i="16"/>
  <c r="C382" i="16"/>
  <c r="B382" i="16"/>
  <c r="C381" i="16"/>
  <c r="B381" i="16"/>
  <c r="C380" i="16"/>
  <c r="B380" i="16"/>
  <c r="C379" i="16"/>
  <c r="B379" i="16"/>
  <c r="C378" i="16"/>
  <c r="B378" i="16"/>
  <c r="C377" i="16"/>
  <c r="B377" i="16"/>
  <c r="C376" i="16"/>
  <c r="B376" i="16"/>
  <c r="C375" i="16"/>
  <c r="B375" i="16"/>
  <c r="C374" i="16"/>
  <c r="B374" i="16"/>
  <c r="C373" i="16"/>
  <c r="B373" i="16"/>
  <c r="C372" i="16"/>
  <c r="B372" i="16"/>
  <c r="C371" i="16"/>
  <c r="B371" i="16"/>
  <c r="C370" i="16"/>
  <c r="B370" i="16"/>
  <c r="C369" i="16"/>
  <c r="B369" i="16"/>
  <c r="C368" i="16"/>
  <c r="B368" i="16"/>
  <c r="C367" i="16"/>
  <c r="B367" i="16"/>
  <c r="C366" i="16"/>
  <c r="B366" i="16"/>
  <c r="C365" i="16"/>
  <c r="B365" i="16"/>
  <c r="C364" i="16"/>
  <c r="B364" i="16"/>
  <c r="C363" i="16"/>
  <c r="B363" i="16"/>
  <c r="C362" i="16"/>
  <c r="B362" i="16"/>
  <c r="C361" i="16"/>
  <c r="B361" i="16"/>
  <c r="C360" i="16"/>
  <c r="B360" i="16"/>
  <c r="C359" i="16"/>
  <c r="B359" i="16"/>
  <c r="C358" i="16"/>
  <c r="B358" i="16"/>
  <c r="C357" i="16"/>
  <c r="B357" i="16"/>
  <c r="C356" i="16"/>
  <c r="B356" i="16"/>
  <c r="C355" i="16"/>
  <c r="B355" i="16"/>
  <c r="C354" i="16"/>
  <c r="B354" i="16"/>
  <c r="C353" i="16"/>
  <c r="B353" i="16"/>
  <c r="C352" i="16"/>
  <c r="B352" i="16"/>
  <c r="C351" i="16"/>
  <c r="B351" i="16"/>
  <c r="C350" i="16"/>
  <c r="B350" i="16"/>
  <c r="C349" i="16"/>
  <c r="B349" i="16"/>
  <c r="C348" i="16"/>
  <c r="B348" i="16"/>
  <c r="C347" i="16"/>
  <c r="B347" i="16"/>
  <c r="C346" i="16"/>
  <c r="B346" i="16"/>
  <c r="C345" i="16"/>
  <c r="B345" i="16"/>
  <c r="C344" i="16"/>
  <c r="B344" i="16"/>
  <c r="C343" i="16"/>
  <c r="B343" i="16"/>
  <c r="C342" i="16"/>
  <c r="B342" i="16"/>
  <c r="C341" i="16"/>
  <c r="B341" i="16"/>
  <c r="C340" i="16"/>
  <c r="B340" i="16"/>
  <c r="C339" i="16"/>
  <c r="B339" i="16"/>
  <c r="C338" i="16"/>
  <c r="B338" i="16"/>
  <c r="C337" i="16"/>
  <c r="B337" i="16"/>
  <c r="C336" i="16"/>
  <c r="B336" i="16"/>
  <c r="C335" i="16"/>
  <c r="B335" i="16"/>
  <c r="C334" i="16"/>
  <c r="B334" i="16"/>
  <c r="C333" i="16"/>
  <c r="B333" i="16"/>
  <c r="C332" i="16"/>
  <c r="B332" i="16"/>
  <c r="C331" i="16"/>
  <c r="B331" i="16"/>
  <c r="C330" i="16"/>
  <c r="B330" i="16"/>
  <c r="C329" i="16"/>
  <c r="B329" i="16"/>
  <c r="C328" i="16"/>
  <c r="B328" i="16"/>
  <c r="C327" i="16"/>
  <c r="B327" i="16"/>
  <c r="C326" i="16"/>
  <c r="B326" i="16"/>
  <c r="C325" i="16"/>
  <c r="B325" i="16"/>
  <c r="C324" i="16"/>
  <c r="B324" i="16"/>
  <c r="C323" i="16"/>
  <c r="B323" i="16"/>
  <c r="C322" i="16"/>
  <c r="B322" i="16"/>
  <c r="C321" i="16"/>
  <c r="B321" i="16"/>
  <c r="C320" i="16"/>
  <c r="B320" i="16"/>
  <c r="C319" i="16"/>
  <c r="B319" i="16"/>
  <c r="C318" i="16"/>
  <c r="B318" i="16"/>
  <c r="C317" i="16"/>
  <c r="B317" i="16"/>
  <c r="C316" i="16"/>
  <c r="B316" i="16"/>
  <c r="C315" i="16"/>
  <c r="B315" i="16"/>
  <c r="C314" i="16"/>
  <c r="B314" i="16"/>
  <c r="C313" i="16"/>
  <c r="B313" i="16"/>
  <c r="C312" i="16"/>
  <c r="B312" i="16"/>
  <c r="C311" i="16"/>
  <c r="B311" i="16"/>
  <c r="C310" i="16"/>
  <c r="B310" i="16"/>
  <c r="C309" i="16"/>
  <c r="B309" i="16"/>
  <c r="C308" i="16"/>
  <c r="B308" i="16"/>
  <c r="C307" i="16"/>
  <c r="B307" i="16"/>
  <c r="C306" i="16"/>
  <c r="B306" i="16"/>
  <c r="C305" i="16"/>
  <c r="B305" i="16"/>
  <c r="C304" i="16"/>
  <c r="B304" i="16"/>
  <c r="C303" i="16"/>
  <c r="B303" i="16"/>
  <c r="C302" i="16"/>
  <c r="B302" i="16"/>
  <c r="C301" i="16"/>
  <c r="B301" i="16"/>
  <c r="C300" i="16"/>
  <c r="B300" i="16"/>
  <c r="C299" i="16"/>
  <c r="B299" i="16"/>
  <c r="C298" i="16"/>
  <c r="B298" i="16"/>
  <c r="C297" i="16"/>
  <c r="B297" i="16"/>
  <c r="C296" i="16"/>
  <c r="B296" i="16"/>
  <c r="C295" i="16"/>
  <c r="B295" i="16"/>
  <c r="C294" i="16"/>
  <c r="B294" i="16"/>
  <c r="C293" i="16"/>
  <c r="B293" i="16"/>
  <c r="C292" i="16"/>
  <c r="B292" i="16"/>
  <c r="C291" i="16"/>
  <c r="B291" i="16"/>
  <c r="C290" i="16"/>
  <c r="B290" i="16"/>
  <c r="C289" i="16"/>
  <c r="B289" i="16"/>
  <c r="C288" i="16"/>
  <c r="B288" i="16"/>
  <c r="C287" i="16"/>
  <c r="B287" i="16"/>
  <c r="C286" i="16"/>
  <c r="B286" i="16"/>
  <c r="C285" i="16"/>
  <c r="B285" i="16"/>
  <c r="C284" i="16"/>
  <c r="B284" i="16"/>
  <c r="C283" i="16"/>
  <c r="B283" i="16"/>
  <c r="C282" i="16"/>
  <c r="B282" i="16"/>
  <c r="C281" i="16"/>
  <c r="B281" i="16"/>
  <c r="C280" i="16"/>
  <c r="B280" i="16"/>
  <c r="C279" i="16"/>
  <c r="B279" i="16"/>
  <c r="C278" i="16"/>
  <c r="B278" i="16"/>
  <c r="C277" i="16"/>
  <c r="B277" i="16"/>
  <c r="C276" i="16"/>
  <c r="B276" i="16"/>
  <c r="C275" i="16"/>
  <c r="B275" i="16"/>
  <c r="C274" i="16"/>
  <c r="B274" i="16"/>
  <c r="C273" i="16"/>
  <c r="B273" i="16"/>
  <c r="C272" i="16"/>
  <c r="B272" i="16"/>
  <c r="C271" i="16"/>
  <c r="B271" i="16"/>
  <c r="C270" i="16"/>
  <c r="B270" i="16"/>
  <c r="C269" i="16"/>
  <c r="B269" i="16"/>
  <c r="C268" i="16"/>
  <c r="B268" i="16"/>
  <c r="C267" i="16"/>
  <c r="B267" i="16"/>
  <c r="C266" i="16"/>
  <c r="B266" i="16"/>
  <c r="C265" i="16"/>
  <c r="B265" i="16"/>
  <c r="C264" i="16"/>
  <c r="B264" i="16"/>
  <c r="C263" i="16"/>
  <c r="B263" i="16"/>
  <c r="C262" i="16"/>
  <c r="B262" i="16"/>
  <c r="C261" i="16"/>
  <c r="B261" i="16"/>
  <c r="C260" i="16"/>
  <c r="B260" i="16"/>
  <c r="C259" i="16"/>
  <c r="B259" i="16"/>
  <c r="C258" i="16"/>
  <c r="B258" i="16"/>
  <c r="C257" i="16"/>
  <c r="B257" i="16"/>
  <c r="C256" i="16"/>
  <c r="B256" i="16"/>
  <c r="C255" i="16"/>
  <c r="B255" i="16"/>
  <c r="C254" i="16"/>
  <c r="B254" i="16"/>
  <c r="C253" i="16"/>
  <c r="B253" i="16"/>
  <c r="C252" i="16"/>
  <c r="B252" i="16"/>
  <c r="C251" i="16"/>
  <c r="B251" i="16"/>
  <c r="C250" i="16"/>
  <c r="B250" i="16"/>
  <c r="C249" i="16"/>
  <c r="B249" i="16"/>
  <c r="C248" i="16"/>
  <c r="B248" i="16"/>
  <c r="C247" i="16"/>
  <c r="B247" i="16"/>
  <c r="C246" i="16"/>
  <c r="B246" i="16"/>
  <c r="C245" i="16"/>
  <c r="B245" i="16"/>
  <c r="C244" i="16"/>
  <c r="B244" i="16"/>
  <c r="C243" i="16"/>
  <c r="B243" i="16"/>
  <c r="C242" i="16"/>
  <c r="B242" i="16"/>
  <c r="C241" i="16"/>
  <c r="B241" i="16"/>
  <c r="C240" i="16"/>
  <c r="B240" i="16"/>
  <c r="C239" i="16"/>
  <c r="B239" i="16"/>
  <c r="C238" i="16"/>
  <c r="B238" i="16"/>
  <c r="C237" i="16"/>
  <c r="B237" i="16"/>
  <c r="C236" i="16"/>
  <c r="B236" i="16"/>
  <c r="C235" i="16"/>
  <c r="B235" i="16"/>
  <c r="C234" i="16"/>
  <c r="B234" i="16"/>
  <c r="C233" i="16"/>
  <c r="B233" i="16"/>
  <c r="C232" i="16"/>
  <c r="B232" i="16"/>
  <c r="C231" i="16"/>
  <c r="B231" i="16"/>
  <c r="C230" i="16"/>
  <c r="B230" i="16"/>
  <c r="C229" i="16"/>
  <c r="B229" i="16"/>
  <c r="C228" i="16"/>
  <c r="B228" i="16"/>
  <c r="C227" i="16"/>
  <c r="B227" i="16"/>
  <c r="C226" i="16"/>
  <c r="B226" i="16"/>
  <c r="C225" i="16"/>
  <c r="B225" i="16"/>
  <c r="C224" i="16"/>
  <c r="B224" i="16"/>
  <c r="C223" i="16"/>
  <c r="B223" i="16"/>
  <c r="C222" i="16"/>
  <c r="B222" i="16"/>
  <c r="C221" i="16"/>
  <c r="B221" i="16"/>
  <c r="C220" i="16"/>
  <c r="B220" i="16"/>
  <c r="C219" i="16"/>
  <c r="B219" i="16"/>
  <c r="C218" i="16"/>
  <c r="B218" i="16"/>
  <c r="C217" i="16"/>
  <c r="B217" i="16"/>
  <c r="C216" i="16"/>
  <c r="B216" i="16"/>
  <c r="C215" i="16"/>
  <c r="B215" i="16"/>
  <c r="C214" i="16"/>
  <c r="B214" i="16"/>
  <c r="C213" i="16"/>
  <c r="B213" i="16"/>
  <c r="C212" i="16"/>
  <c r="B212" i="16"/>
  <c r="C211" i="16"/>
  <c r="B211" i="16"/>
  <c r="C210" i="16"/>
  <c r="B210" i="16"/>
  <c r="C209" i="16"/>
  <c r="B209" i="16"/>
  <c r="C208" i="16"/>
  <c r="B208" i="16"/>
  <c r="C207" i="16"/>
  <c r="B207" i="16"/>
  <c r="C206" i="16"/>
  <c r="B206" i="16"/>
  <c r="C205" i="16"/>
  <c r="B205" i="16"/>
  <c r="C204" i="16"/>
  <c r="B204" i="16"/>
  <c r="C203" i="16"/>
  <c r="B203" i="16"/>
  <c r="C202" i="16"/>
  <c r="B202" i="16"/>
  <c r="C201" i="16"/>
  <c r="B201" i="16"/>
  <c r="C200" i="16"/>
  <c r="B200" i="16"/>
  <c r="C199" i="16"/>
  <c r="B199" i="16"/>
  <c r="C198" i="16"/>
  <c r="B198" i="16"/>
  <c r="C197" i="16"/>
  <c r="B197" i="16"/>
  <c r="C196" i="16"/>
  <c r="B196" i="16"/>
  <c r="C195" i="16"/>
  <c r="B195" i="16"/>
  <c r="C194" i="16"/>
  <c r="B194" i="16"/>
  <c r="C193" i="16"/>
  <c r="B193" i="16"/>
  <c r="C192" i="16"/>
  <c r="B192" i="16"/>
  <c r="C191" i="16"/>
  <c r="B191" i="16"/>
  <c r="C190" i="16"/>
  <c r="B190" i="16"/>
  <c r="C189" i="16"/>
  <c r="B189" i="16"/>
  <c r="C188" i="16"/>
  <c r="B188" i="16"/>
  <c r="C187" i="16"/>
  <c r="B187" i="16"/>
  <c r="C186" i="16"/>
  <c r="B186" i="16"/>
  <c r="C185" i="16"/>
  <c r="B185" i="16"/>
  <c r="C184" i="16"/>
  <c r="B184" i="16"/>
  <c r="C183" i="16"/>
  <c r="B183" i="16"/>
  <c r="C182" i="16"/>
  <c r="B182" i="16"/>
  <c r="C181" i="16"/>
  <c r="B181" i="16"/>
  <c r="C180" i="16"/>
  <c r="B180" i="16"/>
  <c r="C179" i="16"/>
  <c r="B179" i="16"/>
  <c r="C178" i="16"/>
  <c r="B178" i="16"/>
  <c r="C177" i="16"/>
  <c r="B177" i="16"/>
  <c r="C176" i="16"/>
  <c r="B176" i="16"/>
  <c r="C175" i="16"/>
  <c r="B175" i="16"/>
  <c r="C174" i="16"/>
  <c r="B174" i="16"/>
  <c r="C173" i="16"/>
  <c r="B173" i="16"/>
  <c r="C172" i="16"/>
  <c r="B172" i="16"/>
  <c r="C171" i="16"/>
  <c r="B171" i="16"/>
  <c r="C170" i="16"/>
  <c r="B170" i="16"/>
  <c r="C169" i="16"/>
  <c r="B169" i="16"/>
  <c r="C168" i="16"/>
  <c r="B168" i="16"/>
  <c r="C167" i="16"/>
  <c r="B167" i="16"/>
  <c r="C166" i="16"/>
  <c r="B166" i="16"/>
  <c r="C165" i="16"/>
  <c r="B165" i="16"/>
  <c r="C164" i="16"/>
  <c r="B164" i="16"/>
  <c r="C163" i="16"/>
  <c r="B163" i="16"/>
  <c r="C162" i="16"/>
  <c r="B162" i="16"/>
  <c r="C161" i="16"/>
  <c r="B161" i="16"/>
  <c r="C160" i="16"/>
  <c r="B160" i="16"/>
  <c r="C159" i="16"/>
  <c r="B159" i="16"/>
  <c r="C158" i="16"/>
  <c r="B158" i="16"/>
  <c r="C157" i="16"/>
  <c r="B157" i="16"/>
  <c r="C156" i="16"/>
  <c r="B156" i="16"/>
  <c r="C155" i="16"/>
  <c r="B155" i="16"/>
  <c r="C154" i="16"/>
  <c r="B154" i="16"/>
  <c r="C153" i="16"/>
  <c r="B153" i="16"/>
  <c r="C152" i="16"/>
  <c r="B152" i="16"/>
  <c r="C151" i="16"/>
  <c r="B151" i="16"/>
  <c r="C150" i="16"/>
  <c r="B150" i="16"/>
  <c r="C149" i="16"/>
  <c r="B149" i="16"/>
  <c r="C148" i="16"/>
  <c r="B148" i="16"/>
  <c r="C147" i="16"/>
  <c r="B147" i="16"/>
  <c r="C146" i="16"/>
  <c r="B146" i="16"/>
  <c r="C145" i="16"/>
  <c r="B145" i="16"/>
  <c r="C144" i="16"/>
  <c r="B144" i="16"/>
  <c r="C143" i="16"/>
  <c r="B143" i="16"/>
  <c r="C142" i="16"/>
  <c r="B142" i="16"/>
  <c r="C141" i="16"/>
  <c r="B141" i="16"/>
  <c r="C140" i="16"/>
  <c r="B140" i="16"/>
  <c r="C139" i="16"/>
  <c r="B139" i="16"/>
  <c r="C138" i="16"/>
  <c r="B138" i="16"/>
  <c r="C137" i="16"/>
  <c r="B137" i="16"/>
  <c r="C136" i="16"/>
  <c r="B136" i="16"/>
  <c r="C135" i="16"/>
  <c r="B135" i="16"/>
  <c r="C134" i="16"/>
  <c r="B134" i="16"/>
  <c r="C133" i="16"/>
  <c r="B133" i="16"/>
  <c r="C132" i="16"/>
  <c r="B132" i="16"/>
  <c r="C131" i="16"/>
  <c r="B131" i="16"/>
  <c r="C130" i="16"/>
  <c r="B130" i="16"/>
  <c r="C129" i="16"/>
  <c r="B129" i="16"/>
  <c r="C128" i="16"/>
  <c r="B128" i="16"/>
  <c r="C127" i="16"/>
  <c r="B127" i="16"/>
  <c r="C126" i="16"/>
  <c r="B126" i="16"/>
  <c r="C125" i="16"/>
  <c r="B125" i="16"/>
  <c r="C124" i="16"/>
  <c r="B124" i="16"/>
  <c r="C123" i="16"/>
  <c r="B123" i="16"/>
  <c r="C122" i="16"/>
  <c r="B122" i="16"/>
  <c r="C121" i="16"/>
  <c r="B121" i="16"/>
  <c r="C120" i="16"/>
  <c r="B120" i="16"/>
  <c r="C119" i="16"/>
  <c r="B119" i="16"/>
  <c r="C118" i="16"/>
  <c r="B118" i="16"/>
  <c r="C117" i="16"/>
  <c r="B117" i="16"/>
  <c r="C116" i="16"/>
  <c r="B116" i="16"/>
  <c r="C115" i="16"/>
  <c r="B115" i="16"/>
  <c r="C114" i="16"/>
  <c r="B114" i="16"/>
  <c r="C113" i="16"/>
  <c r="B113" i="16"/>
  <c r="C112" i="16"/>
  <c r="B112" i="16"/>
  <c r="C111" i="16"/>
  <c r="B111" i="16"/>
  <c r="C110" i="16"/>
  <c r="B110" i="16"/>
  <c r="C109" i="16"/>
  <c r="B109" i="16"/>
  <c r="C108" i="16"/>
  <c r="B108" i="16"/>
  <c r="C107" i="16"/>
  <c r="B107" i="16"/>
  <c r="C106" i="16"/>
  <c r="B106" i="16"/>
  <c r="C105" i="16"/>
  <c r="B105" i="16"/>
  <c r="C104" i="16"/>
  <c r="B104" i="16"/>
  <c r="C103" i="16"/>
  <c r="B103" i="16"/>
  <c r="C102" i="16"/>
  <c r="B102" i="16"/>
  <c r="C101" i="16"/>
  <c r="B101" i="16"/>
  <c r="C100" i="16"/>
  <c r="B100" i="16"/>
  <c r="C99" i="16"/>
  <c r="B99" i="16"/>
  <c r="C98" i="16"/>
  <c r="B98" i="16"/>
  <c r="C97" i="16"/>
  <c r="B97" i="16"/>
  <c r="C96" i="16"/>
  <c r="B96" i="16"/>
  <c r="C95" i="16"/>
  <c r="B95" i="16"/>
  <c r="C94" i="16"/>
  <c r="B94" i="16"/>
  <c r="C93" i="16"/>
  <c r="B93" i="16"/>
  <c r="C92" i="16"/>
  <c r="B92" i="16"/>
  <c r="C91" i="16"/>
  <c r="B91" i="16"/>
  <c r="C90" i="16"/>
  <c r="B90" i="16"/>
  <c r="C89" i="16"/>
  <c r="B89" i="16"/>
  <c r="C88" i="16"/>
  <c r="B88" i="16"/>
  <c r="C87" i="16"/>
  <c r="B87" i="16"/>
  <c r="C86" i="16"/>
  <c r="B86" i="16"/>
  <c r="C85" i="16"/>
  <c r="B85" i="16"/>
  <c r="C84" i="16"/>
  <c r="B84" i="16"/>
  <c r="C83" i="16"/>
  <c r="B83" i="16"/>
  <c r="C82" i="16"/>
  <c r="B82" i="16"/>
  <c r="C81" i="16"/>
  <c r="B81" i="16"/>
  <c r="C80" i="16"/>
  <c r="B80" i="16"/>
  <c r="C79" i="16"/>
  <c r="B79" i="16"/>
  <c r="C78" i="16"/>
  <c r="B78" i="16"/>
  <c r="C77" i="16"/>
  <c r="B77" i="16"/>
  <c r="C76" i="16"/>
  <c r="B76" i="16"/>
  <c r="C75" i="16"/>
  <c r="B75" i="16"/>
  <c r="C74" i="16"/>
  <c r="B74" i="16"/>
  <c r="C73" i="16"/>
  <c r="B73" i="16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C6" i="16"/>
  <c r="B6" i="16"/>
  <c r="C5" i="16"/>
  <c r="B5" i="16"/>
  <c r="C4" i="16"/>
  <c r="B4" i="16"/>
  <c r="C3" i="16"/>
  <c r="B3" i="16"/>
  <c r="AN4" i="14"/>
  <c r="AN5" i="14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40" i="14"/>
  <c r="AN41" i="14"/>
  <c r="AN42" i="14"/>
  <c r="AN43" i="14"/>
  <c r="AN44" i="14"/>
  <c r="AN45" i="14"/>
  <c r="AN46" i="14"/>
  <c r="AN47" i="14"/>
  <c r="AN48" i="14"/>
  <c r="AN49" i="14"/>
  <c r="AN50" i="14"/>
  <c r="AN51" i="14"/>
  <c r="AN52" i="14"/>
  <c r="AN53" i="14"/>
  <c r="AN54" i="14"/>
  <c r="AN55" i="14"/>
  <c r="AN56" i="14"/>
  <c r="AN57" i="14"/>
  <c r="AN58" i="14"/>
  <c r="AN59" i="14"/>
  <c r="AN60" i="14"/>
  <c r="AN61" i="14"/>
  <c r="AN62" i="14"/>
  <c r="AN63" i="14"/>
  <c r="AN64" i="14"/>
  <c r="AN65" i="14"/>
  <c r="AN66" i="14"/>
  <c r="AN67" i="14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80" i="14"/>
  <c r="AN81" i="14"/>
  <c r="AN82" i="14"/>
  <c r="AN83" i="14"/>
  <c r="AN84" i="14"/>
  <c r="AN85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116" i="14"/>
  <c r="AN117" i="14"/>
  <c r="AN118" i="14"/>
  <c r="AN119" i="14"/>
  <c r="AN120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50" i="14"/>
  <c r="AN151" i="14"/>
  <c r="AN152" i="14"/>
  <c r="AN153" i="14"/>
  <c r="AN154" i="14"/>
  <c r="AN155" i="14"/>
  <c r="AN156" i="14"/>
  <c r="AN157" i="14"/>
  <c r="AN158" i="14"/>
  <c r="AN159" i="14"/>
  <c r="AN160" i="14"/>
  <c r="AN161" i="14"/>
  <c r="AN162" i="14"/>
  <c r="AN163" i="14"/>
  <c r="AN164" i="14"/>
  <c r="AN165" i="14"/>
  <c r="AN166" i="14"/>
  <c r="AN167" i="14"/>
  <c r="AN168" i="14"/>
  <c r="AN169" i="14"/>
  <c r="AN170" i="14"/>
  <c r="AN171" i="14"/>
  <c r="AN172" i="14"/>
  <c r="AN173" i="14"/>
  <c r="AN174" i="14"/>
  <c r="AN175" i="14"/>
  <c r="AN176" i="14"/>
  <c r="AN177" i="14"/>
  <c r="AN178" i="14"/>
  <c r="AN179" i="14"/>
  <c r="AN180" i="14"/>
  <c r="AN181" i="14"/>
  <c r="AN182" i="14"/>
  <c r="AN183" i="14"/>
  <c r="AN184" i="14"/>
  <c r="AN185" i="14"/>
  <c r="AN186" i="14"/>
  <c r="AN187" i="14"/>
  <c r="AN188" i="14"/>
  <c r="AN189" i="14"/>
  <c r="AN190" i="14"/>
  <c r="AN191" i="14"/>
  <c r="AN192" i="14"/>
  <c r="AN193" i="14"/>
  <c r="AN194" i="14"/>
  <c r="AN195" i="14"/>
  <c r="AN196" i="14"/>
  <c r="AN197" i="14"/>
  <c r="AN198" i="14"/>
  <c r="AN199" i="14"/>
  <c r="AN200" i="14"/>
  <c r="AN201" i="14"/>
  <c r="AN202" i="14"/>
  <c r="AN203" i="14"/>
  <c r="AN204" i="14"/>
  <c r="AN205" i="14"/>
  <c r="AN206" i="14"/>
  <c r="AN207" i="14"/>
  <c r="AN208" i="14"/>
  <c r="AN209" i="14"/>
  <c r="AN210" i="14"/>
  <c r="AN211" i="14"/>
  <c r="AN212" i="14"/>
  <c r="AN213" i="14"/>
  <c r="AN214" i="14"/>
  <c r="AN215" i="14"/>
  <c r="AN216" i="14"/>
  <c r="AN217" i="14"/>
  <c r="AN218" i="14"/>
  <c r="AN219" i="14"/>
  <c r="AN220" i="14"/>
  <c r="AN221" i="14"/>
  <c r="AN222" i="14"/>
  <c r="AN223" i="14"/>
  <c r="AN224" i="14"/>
  <c r="AN225" i="14"/>
  <c r="AN226" i="14"/>
  <c r="AN227" i="14"/>
  <c r="AN228" i="14"/>
  <c r="AN229" i="14"/>
  <c r="AN230" i="14"/>
  <c r="AN231" i="14"/>
  <c r="AN232" i="14"/>
  <c r="AN233" i="14"/>
  <c r="AN234" i="14"/>
  <c r="AN235" i="14"/>
  <c r="AN236" i="14"/>
  <c r="AN237" i="14"/>
  <c r="AN238" i="14"/>
  <c r="AN239" i="14"/>
  <c r="AN240" i="14"/>
  <c r="AN241" i="14"/>
  <c r="AN242" i="14"/>
  <c r="AN243" i="14"/>
  <c r="AN244" i="14"/>
  <c r="AN245" i="14"/>
  <c r="AN246" i="14"/>
  <c r="AN247" i="14"/>
  <c r="AN248" i="14"/>
  <c r="AN249" i="14"/>
  <c r="AN250" i="14"/>
  <c r="AN251" i="14"/>
  <c r="AN252" i="14"/>
  <c r="AN253" i="14"/>
  <c r="AN254" i="14"/>
  <c r="AN255" i="14"/>
  <c r="AN256" i="14"/>
  <c r="AN257" i="14"/>
  <c r="AN258" i="14"/>
  <c r="AN259" i="14"/>
  <c r="AN260" i="14"/>
  <c r="AN261" i="14"/>
  <c r="AN262" i="14"/>
  <c r="AN263" i="14"/>
  <c r="AN264" i="14"/>
  <c r="AN265" i="14"/>
  <c r="AN266" i="14"/>
  <c r="AN267" i="14"/>
  <c r="AN268" i="14"/>
  <c r="AN269" i="14"/>
  <c r="AN270" i="14"/>
  <c r="AN271" i="14"/>
  <c r="AN272" i="14"/>
  <c r="AN273" i="14"/>
  <c r="AN274" i="14"/>
  <c r="AN275" i="14"/>
  <c r="AN276" i="14"/>
  <c r="AN277" i="14"/>
  <c r="AN278" i="14"/>
  <c r="AN279" i="14"/>
  <c r="AN280" i="14"/>
  <c r="AN281" i="14"/>
  <c r="AN282" i="14"/>
  <c r="AN283" i="14"/>
  <c r="AN284" i="14"/>
  <c r="AN285" i="14"/>
  <c r="AN286" i="14"/>
  <c r="AN287" i="14"/>
  <c r="AN288" i="14"/>
  <c r="AN289" i="14"/>
  <c r="AN290" i="14"/>
  <c r="AN291" i="14"/>
  <c r="AN292" i="14"/>
  <c r="AN293" i="14"/>
  <c r="AN294" i="14"/>
  <c r="AN295" i="14"/>
  <c r="AN296" i="14"/>
  <c r="AN297" i="14"/>
  <c r="AN298" i="14"/>
  <c r="AN299" i="14"/>
  <c r="AN300" i="14"/>
  <c r="AN301" i="14"/>
  <c r="AN302" i="14"/>
  <c r="AN303" i="14"/>
  <c r="AN304" i="14"/>
  <c r="AN305" i="14"/>
  <c r="AN306" i="14"/>
  <c r="AN307" i="14"/>
  <c r="AN308" i="14"/>
  <c r="AN309" i="14"/>
  <c r="AN310" i="14"/>
  <c r="AN311" i="14"/>
  <c r="AN312" i="14"/>
  <c r="AN313" i="14"/>
  <c r="AN314" i="14"/>
  <c r="AN315" i="14"/>
  <c r="AN316" i="14"/>
  <c r="AN317" i="14"/>
  <c r="AN318" i="14"/>
  <c r="AN319" i="14"/>
  <c r="AN320" i="14"/>
  <c r="AN321" i="14"/>
  <c r="AN322" i="14"/>
  <c r="AN323" i="14"/>
  <c r="AN324" i="14"/>
  <c r="AN325" i="14"/>
  <c r="AN326" i="14"/>
  <c r="AN327" i="14"/>
  <c r="AN328" i="14"/>
  <c r="AN329" i="14"/>
  <c r="AN330" i="14"/>
  <c r="AN331" i="14"/>
  <c r="AN332" i="14"/>
  <c r="AN333" i="14"/>
  <c r="AN334" i="14"/>
  <c r="AN335" i="14"/>
  <c r="AN336" i="14"/>
  <c r="AN337" i="14"/>
  <c r="AN338" i="14"/>
  <c r="AN339" i="14"/>
  <c r="AN340" i="14"/>
  <c r="AN341" i="14"/>
  <c r="AN342" i="14"/>
  <c r="AN343" i="14"/>
  <c r="AN344" i="14"/>
  <c r="AN345" i="14"/>
  <c r="AN346" i="14"/>
  <c r="AN347" i="14"/>
  <c r="AN348" i="14"/>
  <c r="AN349" i="14"/>
  <c r="AN350" i="14"/>
  <c r="AN351" i="14"/>
  <c r="AN352" i="14"/>
  <c r="AN353" i="14"/>
  <c r="AN354" i="14"/>
  <c r="AN355" i="14"/>
  <c r="AN356" i="14"/>
  <c r="AN357" i="14"/>
  <c r="AN358" i="14"/>
  <c r="AN359" i="14"/>
  <c r="AN360" i="14"/>
  <c r="AN361" i="14"/>
  <c r="AN362" i="14"/>
  <c r="AN363" i="14"/>
  <c r="AN364" i="14"/>
  <c r="AN365" i="14"/>
  <c r="AN366" i="14"/>
  <c r="AN367" i="14"/>
  <c r="AN368" i="14"/>
  <c r="AN369" i="14"/>
  <c r="AN370" i="14"/>
  <c r="AN371" i="14"/>
  <c r="AN372" i="14"/>
  <c r="AN373" i="14"/>
  <c r="AN374" i="14"/>
  <c r="AN375" i="14"/>
  <c r="AN376" i="14"/>
  <c r="AN377" i="14"/>
  <c r="AN378" i="14"/>
  <c r="AN379" i="14"/>
  <c r="AN380" i="14"/>
  <c r="AN381" i="14"/>
  <c r="AN382" i="14"/>
  <c r="AN383" i="14"/>
  <c r="AN384" i="14"/>
  <c r="AN385" i="14"/>
  <c r="AN386" i="14"/>
  <c r="AN387" i="14"/>
  <c r="AN388" i="14"/>
  <c r="AN389" i="14"/>
  <c r="AN390" i="14"/>
  <c r="AN391" i="14"/>
  <c r="AN392" i="14"/>
  <c r="AN393" i="14"/>
  <c r="AN394" i="14"/>
  <c r="AN395" i="14"/>
  <c r="AN396" i="14"/>
  <c r="AN397" i="14"/>
  <c r="AN398" i="14"/>
  <c r="AN399" i="14"/>
  <c r="AN400" i="14"/>
  <c r="AN401" i="14"/>
  <c r="AN402" i="14"/>
  <c r="AN403" i="14"/>
  <c r="AN404" i="14"/>
  <c r="AN405" i="14"/>
  <c r="AN406" i="14"/>
  <c r="AN407" i="14"/>
  <c r="AN408" i="14"/>
  <c r="AN409" i="14"/>
  <c r="AN410" i="14"/>
  <c r="AN411" i="14"/>
  <c r="AN412" i="14"/>
  <c r="AN413" i="14"/>
  <c r="AN414" i="14"/>
  <c r="AN415" i="14"/>
  <c r="AN416" i="14"/>
  <c r="AN417" i="14"/>
  <c r="AN418" i="14"/>
  <c r="AN419" i="14"/>
  <c r="AN420" i="14"/>
  <c r="AN421" i="14"/>
  <c r="AN422" i="14"/>
  <c r="AN423" i="14"/>
  <c r="AN424" i="14"/>
  <c r="AN425" i="14"/>
  <c r="AN426" i="14"/>
  <c r="AN427" i="14"/>
  <c r="AN428" i="14"/>
  <c r="AN429" i="14"/>
  <c r="AN430" i="14"/>
  <c r="AN431" i="14"/>
  <c r="AN432" i="14"/>
  <c r="AN433" i="14"/>
  <c r="AN434" i="14"/>
  <c r="AN435" i="14"/>
  <c r="AN436" i="14"/>
  <c r="AN437" i="14"/>
  <c r="AN438" i="14"/>
  <c r="AN439" i="14"/>
  <c r="AN440" i="14"/>
  <c r="AN441" i="14"/>
  <c r="AN442" i="14"/>
  <c r="AN443" i="14"/>
  <c r="AN444" i="14"/>
  <c r="AN445" i="14"/>
  <c r="AN446" i="14"/>
  <c r="AN447" i="14"/>
  <c r="AN448" i="14"/>
  <c r="AN449" i="14"/>
  <c r="AN450" i="14"/>
  <c r="AN451" i="14"/>
  <c r="AN452" i="14"/>
  <c r="AN453" i="14"/>
  <c r="AN454" i="14"/>
  <c r="AN455" i="14"/>
  <c r="AN456" i="14"/>
  <c r="AN457" i="14"/>
  <c r="AN458" i="14"/>
  <c r="AN459" i="14"/>
  <c r="AN460" i="14"/>
  <c r="AN461" i="14"/>
  <c r="AN462" i="14"/>
  <c r="AN463" i="14"/>
  <c r="AN464" i="14"/>
  <c r="AN465" i="14"/>
  <c r="AN466" i="14"/>
  <c r="AN467" i="14"/>
  <c r="AN468" i="14"/>
  <c r="AN469" i="14"/>
  <c r="AN470" i="14"/>
  <c r="AN471" i="14"/>
  <c r="AN472" i="14"/>
  <c r="AN473" i="14"/>
  <c r="AN474" i="14"/>
  <c r="AN475" i="14"/>
  <c r="AN476" i="14"/>
  <c r="AN477" i="14"/>
  <c r="AN478" i="14"/>
  <c r="AN479" i="14"/>
  <c r="AN480" i="14"/>
  <c r="AN481" i="14"/>
  <c r="AN482" i="14"/>
  <c r="AN483" i="14"/>
  <c r="AN484" i="14"/>
  <c r="AN485" i="14"/>
  <c r="AN486" i="14"/>
  <c r="AN487" i="14"/>
  <c r="AN488" i="14"/>
  <c r="AN489" i="14"/>
  <c r="AN490" i="14"/>
  <c r="AN491" i="14"/>
  <c r="AN492" i="14"/>
  <c r="AN493" i="14"/>
  <c r="AN494" i="14"/>
  <c r="AN495" i="14"/>
  <c r="AN496" i="14"/>
  <c r="AN497" i="14"/>
  <c r="AN498" i="14"/>
  <c r="AN499" i="14"/>
  <c r="AN500" i="14"/>
  <c r="AN501" i="14"/>
  <c r="AN502" i="14"/>
  <c r="AN503" i="14"/>
  <c r="AN504" i="14"/>
  <c r="AN505" i="14"/>
  <c r="AN506" i="14"/>
  <c r="AN507" i="14"/>
  <c r="AN508" i="14"/>
  <c r="AN509" i="14"/>
  <c r="AN510" i="14"/>
  <c r="AN511" i="14"/>
  <c r="AN512" i="14"/>
  <c r="AN513" i="14"/>
  <c r="AN514" i="14"/>
  <c r="AN515" i="14"/>
  <c r="AN516" i="14"/>
  <c r="AN517" i="14"/>
  <c r="AN518" i="14"/>
  <c r="AN519" i="14"/>
  <c r="AN520" i="14"/>
  <c r="AN521" i="14"/>
  <c r="AN522" i="14"/>
  <c r="AN523" i="14"/>
  <c r="AN524" i="14"/>
  <c r="AN525" i="14"/>
  <c r="AN526" i="14"/>
  <c r="AN527" i="14"/>
  <c r="AN528" i="14"/>
  <c r="AN529" i="14"/>
  <c r="AN530" i="14"/>
  <c r="AN531" i="14"/>
  <c r="AN532" i="14"/>
  <c r="AN533" i="14"/>
  <c r="AN534" i="14"/>
  <c r="AN535" i="14"/>
  <c r="AN536" i="14"/>
  <c r="AN537" i="14"/>
  <c r="AN538" i="14"/>
  <c r="AN539" i="14"/>
  <c r="AN540" i="14"/>
  <c r="AN541" i="14"/>
  <c r="AN542" i="14"/>
  <c r="AN543" i="14"/>
  <c r="AN544" i="14"/>
  <c r="AN545" i="14"/>
  <c r="AN546" i="14"/>
  <c r="AN547" i="14"/>
  <c r="AN548" i="14"/>
  <c r="AN549" i="14"/>
  <c r="AN550" i="14"/>
  <c r="AN551" i="14"/>
  <c r="AN552" i="14"/>
  <c r="AN553" i="14"/>
  <c r="AN554" i="14"/>
  <c r="AN555" i="14"/>
  <c r="AN556" i="14"/>
  <c r="AN557" i="14"/>
  <c r="AN558" i="14"/>
  <c r="AN559" i="14"/>
  <c r="AN560" i="14"/>
  <c r="AN561" i="14"/>
  <c r="AN562" i="14"/>
  <c r="AN563" i="14"/>
  <c r="AN564" i="14"/>
  <c r="AN565" i="14"/>
  <c r="AN566" i="14"/>
  <c r="AN567" i="14"/>
  <c r="AN568" i="14"/>
  <c r="AN569" i="14"/>
  <c r="AN570" i="14"/>
  <c r="AN571" i="14"/>
  <c r="AN572" i="14"/>
  <c r="AN573" i="14"/>
  <c r="AN574" i="14"/>
  <c r="AN575" i="14"/>
  <c r="AN576" i="14"/>
  <c r="AN577" i="14"/>
  <c r="AN578" i="14"/>
  <c r="AN579" i="14"/>
  <c r="AN580" i="14"/>
  <c r="AN581" i="14"/>
  <c r="AN582" i="14"/>
  <c r="AN583" i="14"/>
  <c r="AN584" i="14"/>
  <c r="AN585" i="14"/>
  <c r="AN586" i="14"/>
  <c r="AN587" i="14"/>
  <c r="AN588" i="14"/>
  <c r="AN589" i="14"/>
  <c r="AN590" i="14"/>
  <c r="AN591" i="14"/>
  <c r="AN592" i="14"/>
  <c r="AN593" i="14"/>
  <c r="AN594" i="14"/>
  <c r="AN595" i="14"/>
  <c r="AN596" i="14"/>
  <c r="AN597" i="14"/>
  <c r="AN598" i="14"/>
  <c r="AN599" i="14"/>
  <c r="AN600" i="14"/>
  <c r="AN601" i="14"/>
  <c r="AN602" i="14"/>
  <c r="AN603" i="14"/>
  <c r="AN604" i="14"/>
  <c r="AN605" i="14"/>
  <c r="AN606" i="14"/>
  <c r="AN607" i="14"/>
  <c r="AN608" i="14"/>
  <c r="AN609" i="14"/>
  <c r="AN610" i="14"/>
  <c r="AN611" i="14"/>
  <c r="AN612" i="14"/>
  <c r="AN613" i="14"/>
  <c r="AN614" i="14"/>
  <c r="AN615" i="14"/>
  <c r="AN616" i="14"/>
  <c r="AN617" i="14"/>
  <c r="AN618" i="14"/>
  <c r="AN619" i="14"/>
  <c r="AN620" i="14"/>
  <c r="AN621" i="14"/>
  <c r="AN622" i="14"/>
  <c r="AN623" i="14"/>
  <c r="AN624" i="14"/>
  <c r="AN625" i="14"/>
  <c r="AN626" i="14"/>
  <c r="AN627" i="14"/>
  <c r="AN628" i="14"/>
  <c r="AN629" i="14"/>
  <c r="AN630" i="14"/>
  <c r="AN631" i="14"/>
  <c r="AN632" i="14"/>
  <c r="AN633" i="14"/>
  <c r="AN634" i="14"/>
  <c r="AN635" i="14"/>
  <c r="AN636" i="14"/>
  <c r="AN637" i="14"/>
  <c r="AN638" i="14"/>
  <c r="AN639" i="14"/>
  <c r="AN640" i="14"/>
  <c r="AN641" i="14"/>
  <c r="AN642" i="14"/>
  <c r="AN643" i="14"/>
  <c r="AN644" i="14"/>
  <c r="AN645" i="14"/>
  <c r="AN646" i="14"/>
  <c r="AN647" i="14"/>
  <c r="AN648" i="14"/>
  <c r="AN649" i="14"/>
  <c r="AN650" i="14"/>
  <c r="AN651" i="14"/>
  <c r="AN652" i="14"/>
  <c r="AN653" i="14"/>
  <c r="AN654" i="14"/>
  <c r="AN655" i="14"/>
  <c r="AN656" i="14"/>
  <c r="AN657" i="14"/>
  <c r="AN658" i="14"/>
  <c r="AN659" i="14"/>
  <c r="AN660" i="14"/>
  <c r="AN661" i="14"/>
  <c r="AN662" i="14"/>
  <c r="AN663" i="14"/>
  <c r="AN664" i="14"/>
  <c r="AN665" i="14"/>
  <c r="AN666" i="14"/>
  <c r="AN667" i="14"/>
  <c r="AN668" i="14"/>
  <c r="AN669" i="14"/>
  <c r="AN670" i="14"/>
  <c r="AN671" i="14"/>
  <c r="AN672" i="14"/>
  <c r="AN673" i="14"/>
  <c r="AN674" i="14"/>
  <c r="AN675" i="14"/>
  <c r="AN676" i="14"/>
  <c r="AN677" i="14"/>
  <c r="AN678" i="14"/>
  <c r="AN679" i="14"/>
  <c r="AN680" i="14"/>
  <c r="AN681" i="14"/>
  <c r="AN682" i="14"/>
  <c r="AN683" i="14"/>
  <c r="AN684" i="14"/>
  <c r="AN685" i="14"/>
  <c r="AN686" i="14"/>
  <c r="AN687" i="14"/>
  <c r="AN688" i="14"/>
  <c r="AN689" i="14"/>
  <c r="AN690" i="14"/>
  <c r="AN691" i="14"/>
  <c r="AN692" i="14"/>
  <c r="AN693" i="14"/>
  <c r="AN694" i="14"/>
  <c r="AN695" i="14"/>
  <c r="AN696" i="14"/>
  <c r="AN697" i="14"/>
  <c r="AN698" i="14"/>
  <c r="AN699" i="14"/>
  <c r="AN700" i="14"/>
  <c r="AN701" i="14"/>
  <c r="AN702" i="14"/>
  <c r="AN703" i="14"/>
  <c r="AN704" i="14"/>
  <c r="AN705" i="14"/>
  <c r="AN706" i="14"/>
  <c r="AN707" i="14"/>
  <c r="AN708" i="14"/>
  <c r="AN709" i="14"/>
  <c r="AN710" i="14"/>
  <c r="AN711" i="14"/>
  <c r="AN712" i="14"/>
  <c r="AN713" i="14"/>
  <c r="AN714" i="14"/>
  <c r="AN715" i="14"/>
  <c r="AN716" i="14"/>
  <c r="AN717" i="14"/>
  <c r="AN718" i="14"/>
  <c r="AN719" i="14"/>
  <c r="AN720" i="14"/>
  <c r="AN721" i="14"/>
  <c r="AN722" i="14"/>
  <c r="AN723" i="14"/>
  <c r="AN724" i="14"/>
  <c r="AN725" i="14"/>
  <c r="AN726" i="14"/>
  <c r="AN727" i="14"/>
  <c r="AN728" i="14"/>
  <c r="AN729" i="14"/>
  <c r="AN730" i="14"/>
  <c r="AN731" i="14"/>
  <c r="AN732" i="14"/>
  <c r="AN733" i="14"/>
  <c r="AN734" i="14"/>
  <c r="AN735" i="14"/>
  <c r="AN736" i="14"/>
  <c r="AN737" i="14"/>
  <c r="AN738" i="14"/>
  <c r="AN739" i="14"/>
  <c r="AN740" i="14"/>
  <c r="AN741" i="14"/>
  <c r="AN742" i="14"/>
  <c r="AN743" i="14"/>
  <c r="AN744" i="14"/>
  <c r="AN745" i="14"/>
  <c r="AN746" i="14"/>
  <c r="AN747" i="14"/>
  <c r="AN748" i="14"/>
  <c r="AN749" i="14"/>
  <c r="AN750" i="14"/>
  <c r="AN751" i="14"/>
  <c r="AN752" i="14"/>
  <c r="AN753" i="14"/>
  <c r="AN754" i="14"/>
  <c r="AN755" i="14"/>
  <c r="AN756" i="14"/>
  <c r="AN757" i="14"/>
  <c r="AN758" i="14"/>
  <c r="AN759" i="14"/>
  <c r="AN760" i="14"/>
  <c r="AN761" i="14"/>
  <c r="AN762" i="14"/>
  <c r="AN763" i="14"/>
  <c r="AN764" i="14"/>
  <c r="AN765" i="14"/>
  <c r="AN766" i="14"/>
  <c r="AN767" i="14"/>
  <c r="AN768" i="14"/>
  <c r="AN769" i="14"/>
  <c r="AN770" i="14"/>
  <c r="AN771" i="14"/>
  <c r="AN772" i="14"/>
  <c r="AN773" i="14"/>
  <c r="AN774" i="14"/>
  <c r="AN775" i="14"/>
  <c r="AN776" i="14"/>
  <c r="AN777" i="14"/>
  <c r="AN778" i="14"/>
  <c r="AN779" i="14"/>
  <c r="AN780" i="14"/>
  <c r="AN781" i="14"/>
  <c r="AN782" i="14"/>
  <c r="AN783" i="14"/>
  <c r="AN784" i="14"/>
  <c r="AN785" i="14"/>
  <c r="AN786" i="14"/>
  <c r="AN787" i="14"/>
  <c r="AN788" i="14"/>
  <c r="AN789" i="14"/>
  <c r="AN790" i="14"/>
  <c r="AN791" i="14"/>
  <c r="AN792" i="14"/>
  <c r="AN793" i="14"/>
  <c r="AN794" i="14"/>
  <c r="AN795" i="14"/>
  <c r="AN796" i="14"/>
  <c r="AN797" i="14"/>
  <c r="AN798" i="14"/>
  <c r="AN799" i="14"/>
  <c r="AN800" i="14"/>
  <c r="AN801" i="14"/>
  <c r="AN802" i="14"/>
  <c r="AN803" i="14"/>
  <c r="AN804" i="14"/>
  <c r="AN805" i="14"/>
  <c r="AN806" i="14"/>
  <c r="AN807" i="14"/>
  <c r="AN808" i="14"/>
  <c r="AN809" i="14"/>
  <c r="AN810" i="14"/>
  <c r="AN811" i="14"/>
  <c r="AN812" i="14"/>
  <c r="AN813" i="14"/>
  <c r="AN814" i="14"/>
  <c r="AN815" i="14"/>
  <c r="AN816" i="14"/>
  <c r="AN817" i="14"/>
  <c r="AN818" i="14"/>
  <c r="AN819" i="14"/>
  <c r="AN820" i="14"/>
  <c r="AN821" i="14"/>
  <c r="AN822" i="14"/>
  <c r="AN823" i="14"/>
  <c r="AN824" i="14"/>
  <c r="AN825" i="14"/>
  <c r="AN826" i="14"/>
  <c r="AN827" i="14"/>
  <c r="AN828" i="14"/>
  <c r="AN829" i="14"/>
  <c r="AN830" i="14"/>
  <c r="AN831" i="14"/>
  <c r="AN832" i="14"/>
  <c r="AN833" i="14"/>
  <c r="AN834" i="14"/>
  <c r="AN835" i="14"/>
  <c r="AN836" i="14"/>
  <c r="AN837" i="14"/>
  <c r="AN838" i="14"/>
  <c r="AN839" i="14"/>
  <c r="AN840" i="14"/>
  <c r="AN841" i="14"/>
  <c r="AN842" i="14"/>
  <c r="AN843" i="14"/>
  <c r="AN844" i="14"/>
  <c r="AN845" i="14"/>
  <c r="AN846" i="14"/>
  <c r="AN847" i="14"/>
  <c r="AN848" i="14"/>
  <c r="AN849" i="14"/>
  <c r="AN850" i="14"/>
  <c r="AN851" i="14"/>
  <c r="AN852" i="14"/>
  <c r="AN853" i="14"/>
  <c r="AN854" i="14"/>
  <c r="AN855" i="14"/>
  <c r="AN856" i="14"/>
  <c r="AN857" i="14"/>
  <c r="AN858" i="14"/>
  <c r="AN859" i="14"/>
  <c r="AN860" i="14"/>
  <c r="AN861" i="14"/>
  <c r="AN862" i="14"/>
  <c r="AN863" i="14"/>
  <c r="AN864" i="14"/>
  <c r="AN865" i="14"/>
  <c r="AN866" i="14"/>
  <c r="AN867" i="14"/>
  <c r="AN868" i="14"/>
  <c r="AN869" i="14"/>
  <c r="AN870" i="14"/>
  <c r="AN871" i="14"/>
  <c r="AN872" i="14"/>
  <c r="AN873" i="14"/>
  <c r="AN874" i="14"/>
  <c r="AN875" i="14"/>
  <c r="AN876" i="14"/>
  <c r="AN877" i="14"/>
  <c r="AN878" i="14"/>
  <c r="AN879" i="14"/>
  <c r="AN880" i="14"/>
  <c r="AN881" i="14"/>
  <c r="AN882" i="14"/>
  <c r="AN883" i="14"/>
  <c r="AN884" i="14"/>
  <c r="AN885" i="14"/>
  <c r="AN886" i="14"/>
  <c r="AN887" i="14"/>
  <c r="AN888" i="14"/>
  <c r="AN889" i="14"/>
  <c r="AN890" i="14"/>
  <c r="AN891" i="14"/>
  <c r="AN892" i="14"/>
  <c r="AN893" i="14"/>
  <c r="AN894" i="14"/>
  <c r="AN895" i="14"/>
  <c r="AN896" i="14"/>
  <c r="AN897" i="14"/>
  <c r="AN898" i="14"/>
  <c r="AN899" i="14"/>
  <c r="AN900" i="14"/>
  <c r="AN901" i="14"/>
  <c r="AN902" i="14"/>
  <c r="AN903" i="14"/>
  <c r="AN904" i="14"/>
  <c r="AN905" i="14"/>
  <c r="AN906" i="14"/>
  <c r="AN907" i="14"/>
  <c r="AN908" i="14"/>
  <c r="AN909" i="14"/>
  <c r="AN910" i="14"/>
  <c r="AN911" i="14"/>
  <c r="AN912" i="14"/>
  <c r="AN913" i="14"/>
  <c r="AN914" i="14"/>
  <c r="AN915" i="14"/>
  <c r="AN916" i="14"/>
  <c r="AN917" i="14"/>
  <c r="AN918" i="14"/>
  <c r="AN919" i="14"/>
  <c r="AN920" i="14"/>
  <c r="AN921" i="14"/>
  <c r="AN922" i="14"/>
  <c r="AN923" i="14"/>
  <c r="AN924" i="14"/>
  <c r="AN925" i="14"/>
  <c r="AN926" i="14"/>
  <c r="AN927" i="14"/>
  <c r="AN928" i="14"/>
  <c r="AN929" i="14"/>
  <c r="AN930" i="14"/>
  <c r="AN931" i="14"/>
  <c r="AN932" i="14"/>
  <c r="AN933" i="14"/>
  <c r="AN934" i="14"/>
  <c r="AN935" i="14"/>
  <c r="AN936" i="14"/>
  <c r="AN937" i="14"/>
  <c r="AN938" i="14"/>
  <c r="AN939" i="14"/>
  <c r="AN940" i="14"/>
  <c r="AN941" i="14"/>
  <c r="AN942" i="14"/>
  <c r="AN943" i="14"/>
  <c r="AN944" i="14"/>
  <c r="AN945" i="14"/>
  <c r="AN946" i="14"/>
  <c r="AN947" i="14"/>
  <c r="AN948" i="14"/>
  <c r="AN949" i="14"/>
  <c r="AN950" i="14"/>
  <c r="AN951" i="14"/>
  <c r="AN952" i="14"/>
  <c r="AN953" i="14"/>
  <c r="AN954" i="14"/>
  <c r="AN955" i="14"/>
  <c r="AN956" i="14"/>
  <c r="AN957" i="14"/>
  <c r="AN958" i="14"/>
  <c r="AN959" i="14"/>
  <c r="AN960" i="14"/>
  <c r="AN961" i="14"/>
  <c r="AN962" i="14"/>
  <c r="AN963" i="14"/>
  <c r="AN964" i="14"/>
  <c r="AN965" i="14"/>
  <c r="AN966" i="14"/>
  <c r="AN967" i="14"/>
  <c r="AN968" i="14"/>
  <c r="AN969" i="14"/>
  <c r="AN970" i="14"/>
  <c r="AN971" i="14"/>
  <c r="AN972" i="14"/>
  <c r="AN973" i="14"/>
  <c r="AN974" i="14"/>
  <c r="AN975" i="14"/>
  <c r="AN976" i="14"/>
  <c r="AN977" i="14"/>
  <c r="AN978" i="14"/>
  <c r="AN979" i="14"/>
  <c r="AN980" i="14"/>
  <c r="AN981" i="14"/>
  <c r="AN982" i="14"/>
  <c r="AN983" i="14"/>
  <c r="AN984" i="14"/>
  <c r="AN985" i="14"/>
  <c r="AN986" i="14"/>
  <c r="AN987" i="14"/>
  <c r="AN988" i="14"/>
  <c r="AN989" i="14"/>
  <c r="AN990" i="14"/>
  <c r="AN991" i="14"/>
  <c r="AN992" i="14"/>
  <c r="AN993" i="14"/>
  <c r="AN994" i="14"/>
  <c r="AN995" i="14"/>
  <c r="AN996" i="14"/>
  <c r="AN997" i="14"/>
  <c r="AN998" i="14"/>
  <c r="AN999" i="14"/>
  <c r="AN1000" i="14"/>
  <c r="AN1001" i="14"/>
  <c r="AN1002" i="14"/>
  <c r="AN1003" i="14"/>
  <c r="AN1004" i="14"/>
  <c r="AN1005" i="14"/>
  <c r="AN1006" i="14"/>
  <c r="AN1007" i="14"/>
  <c r="AN1008" i="14"/>
  <c r="AN1009" i="14"/>
  <c r="AN1010" i="14"/>
  <c r="AN1011" i="14"/>
  <c r="AN1012" i="14"/>
  <c r="AN1013" i="14"/>
  <c r="AN1014" i="14"/>
  <c r="AN1015" i="14"/>
  <c r="AN1016" i="14"/>
  <c r="AN1017" i="14"/>
  <c r="AN1018" i="14"/>
  <c r="AN1019" i="14"/>
  <c r="AN1020" i="14"/>
  <c r="AN1021" i="14"/>
  <c r="AN1022" i="14"/>
  <c r="AN1023" i="14"/>
  <c r="AN1024" i="14"/>
  <c r="AN1025" i="14"/>
  <c r="AN1026" i="14"/>
  <c r="AN1027" i="14"/>
  <c r="AN1028" i="14"/>
  <c r="AN1029" i="14"/>
  <c r="AN1030" i="14"/>
  <c r="AN1031" i="14"/>
  <c r="AN1032" i="14"/>
  <c r="AN1033" i="14"/>
  <c r="AN1034" i="14"/>
  <c r="AN1035" i="14"/>
  <c r="AN1036" i="14"/>
  <c r="AN1037" i="14"/>
  <c r="AN1038" i="14"/>
  <c r="AN1039" i="14"/>
  <c r="AN1040" i="14"/>
  <c r="AN1041" i="14"/>
  <c r="AN1042" i="14"/>
  <c r="AN1043" i="14"/>
  <c r="AN1044" i="14"/>
  <c r="AN1045" i="14"/>
  <c r="AN1046" i="14"/>
  <c r="AN1047" i="14"/>
  <c r="AN1048" i="14"/>
  <c r="AN1049" i="14"/>
  <c r="AN1050" i="14"/>
  <c r="AN1051" i="14"/>
  <c r="AN1052" i="14"/>
  <c r="AN1053" i="14"/>
  <c r="AN1054" i="14"/>
  <c r="AN1055" i="14"/>
  <c r="AN1056" i="14"/>
  <c r="AN1057" i="14"/>
  <c r="AN1058" i="14"/>
  <c r="AN1059" i="14"/>
  <c r="AN1060" i="14"/>
  <c r="AN1061" i="14"/>
  <c r="AN1062" i="14"/>
  <c r="AN1063" i="14"/>
  <c r="AN1064" i="14"/>
  <c r="AN1065" i="14"/>
  <c r="AN1066" i="14"/>
  <c r="AN1067" i="14"/>
  <c r="AN1068" i="14"/>
  <c r="AN1069" i="14"/>
  <c r="AN1070" i="14"/>
  <c r="AN1071" i="14"/>
  <c r="AN1072" i="14"/>
  <c r="AN1073" i="14"/>
  <c r="AN1074" i="14"/>
  <c r="AN1075" i="14"/>
  <c r="AN1076" i="14"/>
  <c r="AN1077" i="14"/>
  <c r="AN1078" i="14"/>
  <c r="AN1079" i="14"/>
  <c r="AN1080" i="14"/>
  <c r="AN1081" i="14"/>
  <c r="AN1082" i="14"/>
  <c r="AN1083" i="14"/>
  <c r="AN1084" i="14"/>
  <c r="AN1085" i="14"/>
  <c r="AN1086" i="14"/>
  <c r="AN1087" i="14"/>
  <c r="AN1088" i="14"/>
  <c r="AN1089" i="14"/>
  <c r="AN1090" i="14"/>
  <c r="AN1091" i="14"/>
  <c r="AN1092" i="14"/>
  <c r="AN1093" i="14"/>
  <c r="AN1094" i="14"/>
  <c r="AN1095" i="14"/>
  <c r="AN1096" i="14"/>
  <c r="AN1097" i="14"/>
  <c r="AN1098" i="14"/>
  <c r="AN1099" i="14"/>
  <c r="AN1100" i="14"/>
  <c r="AN1101" i="14"/>
  <c r="AN1102" i="14"/>
  <c r="AN1103" i="14"/>
  <c r="AN1104" i="14"/>
  <c r="AN1105" i="14"/>
  <c r="AN1106" i="14"/>
  <c r="AN1107" i="14"/>
  <c r="AN1108" i="14"/>
  <c r="AN1109" i="14"/>
  <c r="AN1110" i="14"/>
  <c r="AN1111" i="14"/>
  <c r="AN1112" i="14"/>
  <c r="AN1113" i="14"/>
  <c r="AN1114" i="14"/>
  <c r="AN1115" i="14"/>
  <c r="AN1116" i="14"/>
  <c r="AN1117" i="14"/>
  <c r="AN1118" i="14"/>
  <c r="AN1119" i="14"/>
  <c r="AN1120" i="14"/>
  <c r="AN1121" i="14"/>
  <c r="AN1122" i="14"/>
  <c r="AN1123" i="14"/>
  <c r="AN1124" i="14"/>
  <c r="AN1125" i="14"/>
  <c r="AN1126" i="14"/>
  <c r="AN1127" i="14"/>
  <c r="AN1128" i="14"/>
  <c r="AN1129" i="14"/>
  <c r="AN1130" i="14"/>
  <c r="AN1131" i="14"/>
  <c r="AN1132" i="14"/>
  <c r="AN1133" i="14"/>
  <c r="AN1134" i="14"/>
  <c r="AN1135" i="14"/>
  <c r="AN1136" i="14"/>
  <c r="AN1137" i="14"/>
  <c r="AN1138" i="14"/>
  <c r="AN1139" i="14"/>
  <c r="AN1140" i="14"/>
  <c r="AN1141" i="14"/>
  <c r="AN1142" i="14"/>
  <c r="AN1143" i="14"/>
  <c r="AN1144" i="14"/>
  <c r="AN1145" i="14"/>
  <c r="AN1146" i="14"/>
  <c r="AN1147" i="14"/>
  <c r="AN1148" i="14"/>
  <c r="AN1149" i="14"/>
  <c r="AN1150" i="14"/>
  <c r="AN1151" i="14"/>
  <c r="AN1152" i="14"/>
  <c r="AN1153" i="14"/>
  <c r="AN1154" i="14"/>
  <c r="AN1155" i="14"/>
  <c r="AN1156" i="14"/>
  <c r="AN1157" i="14"/>
  <c r="AN1158" i="14"/>
  <c r="AN1159" i="14"/>
  <c r="AN1160" i="14"/>
  <c r="AN1161" i="14"/>
  <c r="AN1162" i="14"/>
  <c r="AN1163" i="14"/>
  <c r="AN1164" i="14"/>
  <c r="AN1165" i="14"/>
  <c r="AN1166" i="14"/>
  <c r="AN1167" i="14"/>
  <c r="AN1168" i="14"/>
  <c r="AN1169" i="14"/>
  <c r="AN1170" i="14"/>
  <c r="AN1171" i="14"/>
  <c r="AN1172" i="14"/>
  <c r="AN1173" i="14"/>
  <c r="AN1174" i="14"/>
  <c r="AN1175" i="14"/>
  <c r="AN1176" i="14"/>
  <c r="AN1177" i="14"/>
  <c r="AN1178" i="14"/>
  <c r="AN1179" i="14"/>
  <c r="AN1180" i="14"/>
  <c r="AN1181" i="14"/>
  <c r="AN1182" i="14"/>
  <c r="AN1183" i="14"/>
  <c r="AN1184" i="14"/>
  <c r="AN1185" i="14"/>
  <c r="AN1186" i="14"/>
  <c r="AN1187" i="14"/>
  <c r="AN1188" i="14"/>
  <c r="AN1189" i="14"/>
  <c r="AN1190" i="14"/>
  <c r="AN1191" i="14"/>
  <c r="AN1192" i="14"/>
  <c r="AN1193" i="14"/>
  <c r="AN1194" i="14"/>
  <c r="AN1195" i="14"/>
  <c r="AN1196" i="14"/>
  <c r="AN1197" i="14"/>
  <c r="AN1198" i="14"/>
  <c r="AN1199" i="14"/>
  <c r="AN1200" i="14"/>
  <c r="AN1201" i="14"/>
  <c r="AN1202" i="14"/>
  <c r="AN1203" i="14"/>
  <c r="AN1204" i="14"/>
  <c r="AN1205" i="14"/>
  <c r="AN1206" i="14"/>
  <c r="AN1207" i="14"/>
  <c r="AN1208" i="14"/>
  <c r="AN1209" i="14"/>
  <c r="AN1210" i="14"/>
  <c r="AN1211" i="14"/>
  <c r="AN1212" i="14"/>
  <c r="AN1213" i="14"/>
  <c r="AN1214" i="14"/>
  <c r="AN1215" i="14"/>
  <c r="AN1216" i="14"/>
  <c r="AN1217" i="14"/>
  <c r="AN1218" i="14"/>
  <c r="AN1219" i="14"/>
  <c r="AN1220" i="14"/>
  <c r="AN1221" i="14"/>
  <c r="AN1222" i="14"/>
  <c r="AN1223" i="14"/>
  <c r="AN1224" i="14"/>
  <c r="AN1225" i="14"/>
  <c r="AN1226" i="14"/>
  <c r="AN1227" i="14"/>
  <c r="AN1228" i="14"/>
  <c r="AN1229" i="14"/>
  <c r="AN1230" i="14"/>
  <c r="AN1231" i="14"/>
  <c r="AN1232" i="14"/>
  <c r="AN1233" i="14"/>
  <c r="AN1234" i="14"/>
  <c r="AN1235" i="14"/>
  <c r="AN1236" i="14"/>
  <c r="AN1237" i="14"/>
  <c r="AN1238" i="14"/>
  <c r="AN1239" i="14"/>
  <c r="AN1240" i="14"/>
  <c r="AN1241" i="14"/>
  <c r="AN1242" i="14"/>
  <c r="AN1243" i="14"/>
  <c r="AN1244" i="14"/>
  <c r="AN1245" i="14"/>
  <c r="AN1246" i="14"/>
  <c r="AN1247" i="14"/>
  <c r="AN1248" i="14"/>
  <c r="AN1249" i="14"/>
  <c r="AN1250" i="14"/>
  <c r="AN1251" i="14"/>
  <c r="AN1252" i="14"/>
  <c r="AN1253" i="14"/>
  <c r="AN1254" i="14"/>
  <c r="AN1255" i="14"/>
  <c r="AN1256" i="14"/>
  <c r="AN1257" i="14"/>
  <c r="AN1258" i="14"/>
  <c r="AN1259" i="14"/>
  <c r="AN1260" i="14"/>
  <c r="AN1261" i="14"/>
  <c r="AN1262" i="14"/>
  <c r="AN1263" i="14"/>
  <c r="AN1264" i="14"/>
  <c r="AN1265" i="14"/>
  <c r="AN1266" i="14"/>
  <c r="AN1267" i="14"/>
  <c r="AN1268" i="14"/>
  <c r="AN1269" i="14"/>
  <c r="AN1270" i="14"/>
  <c r="AN1271" i="14"/>
  <c r="AN1272" i="14"/>
  <c r="AN1273" i="14"/>
  <c r="AN1274" i="14"/>
  <c r="AN1275" i="14"/>
  <c r="AN1276" i="14"/>
  <c r="AN1277" i="14"/>
  <c r="AN1278" i="14"/>
  <c r="AN1279" i="14"/>
  <c r="AN1280" i="14"/>
  <c r="AN1281" i="14"/>
  <c r="AN1282" i="14"/>
  <c r="AN1283" i="14"/>
  <c r="AN1284" i="14"/>
  <c r="AN1285" i="14"/>
  <c r="AN1286" i="14"/>
  <c r="AN1287" i="14"/>
  <c r="AN1288" i="14"/>
  <c r="AN1289" i="14"/>
  <c r="AN1290" i="14"/>
  <c r="AN1291" i="14"/>
  <c r="AN1292" i="14"/>
  <c r="AN1293" i="14"/>
  <c r="AN1294" i="14"/>
  <c r="AN1295" i="14"/>
  <c r="AN1296" i="14"/>
  <c r="AN1297" i="14"/>
  <c r="AN1298" i="14"/>
  <c r="AN1299" i="14"/>
  <c r="AN1300" i="14"/>
  <c r="AN1301" i="14"/>
  <c r="AN1302" i="14"/>
  <c r="AN1303" i="14"/>
  <c r="AN1304" i="14"/>
  <c r="AN1305" i="14"/>
  <c r="AN1306" i="14"/>
  <c r="AN1307" i="14"/>
  <c r="AN1308" i="14"/>
  <c r="AN1309" i="14"/>
  <c r="AN1310" i="14"/>
  <c r="AN1311" i="14"/>
  <c r="AN1312" i="14"/>
  <c r="AN1313" i="14"/>
  <c r="AN1314" i="14"/>
  <c r="AN1315" i="14"/>
  <c r="AN1316" i="14"/>
  <c r="AN1317" i="14"/>
  <c r="AN1318" i="14"/>
  <c r="AN1319" i="14"/>
  <c r="AN1320" i="14"/>
  <c r="AN1321" i="14"/>
  <c r="AN1322" i="14"/>
  <c r="AN1323" i="14"/>
  <c r="AN1324" i="14"/>
  <c r="AN1325" i="14"/>
  <c r="AN1326" i="14"/>
  <c r="AN1327" i="14"/>
  <c r="AN1328" i="14"/>
  <c r="AN1329" i="14"/>
  <c r="AN1330" i="14"/>
  <c r="AN1331" i="14"/>
  <c r="AN1332" i="14"/>
  <c r="AN1333" i="14"/>
  <c r="AN1334" i="14"/>
  <c r="AN1335" i="14"/>
  <c r="AN1336" i="14"/>
  <c r="AN1337" i="14"/>
  <c r="AN1338" i="14"/>
  <c r="AN1339" i="14"/>
  <c r="AN1340" i="14"/>
  <c r="AN1341" i="14"/>
  <c r="AN1342" i="14"/>
  <c r="AN1343" i="14"/>
  <c r="AN1344" i="14"/>
  <c r="AN1345" i="14"/>
  <c r="AN1346" i="14"/>
  <c r="AN1347" i="14"/>
  <c r="AN1348" i="14"/>
  <c r="AN1349" i="14"/>
  <c r="AN1350" i="14"/>
  <c r="AN1351" i="14"/>
  <c r="AN1352" i="14"/>
  <c r="AN1353" i="14"/>
  <c r="AN1354" i="14"/>
  <c r="AN1355" i="14"/>
  <c r="AN1356" i="14"/>
  <c r="AN1357" i="14"/>
  <c r="AN1358" i="14"/>
  <c r="AN1359" i="14"/>
  <c r="AN1360" i="14"/>
  <c r="AN1361" i="14"/>
  <c r="AN1362" i="14"/>
  <c r="AN1363" i="14"/>
  <c r="AN1364" i="14"/>
  <c r="AN1365" i="14"/>
  <c r="AN1366" i="14"/>
  <c r="AN1367" i="14"/>
  <c r="AN1368" i="14"/>
  <c r="AN1369" i="14"/>
  <c r="AN1370" i="14"/>
  <c r="AN1371" i="14"/>
  <c r="AN1372" i="14"/>
  <c r="AN1373" i="14"/>
  <c r="AN1374" i="14"/>
  <c r="AN1375" i="14"/>
  <c r="AN1376" i="14"/>
  <c r="AN1377" i="14"/>
  <c r="AN1378" i="14"/>
  <c r="AN1379" i="14"/>
  <c r="AN1380" i="14"/>
  <c r="AN1381" i="14"/>
  <c r="AN1382" i="14"/>
  <c r="AN1383" i="14"/>
  <c r="AN1384" i="14"/>
  <c r="AN1385" i="14"/>
  <c r="AN1386" i="14"/>
  <c r="AN1387" i="14"/>
  <c r="AN1388" i="14"/>
  <c r="AN1389" i="14"/>
  <c r="AN1390" i="14"/>
  <c r="AN1391" i="14"/>
  <c r="AN1392" i="14"/>
  <c r="AN1393" i="14"/>
  <c r="AN1394" i="14"/>
  <c r="AN1395" i="14"/>
  <c r="AN1396" i="14"/>
  <c r="AN1397" i="14"/>
  <c r="AN1398" i="14"/>
  <c r="AN1399" i="14"/>
  <c r="AN1400" i="14"/>
  <c r="AN1401" i="14"/>
  <c r="AN1402" i="14"/>
  <c r="AN1403" i="14"/>
  <c r="AN1404" i="14"/>
  <c r="AN1405" i="14"/>
  <c r="AN1406" i="14"/>
  <c r="AN1407" i="14"/>
  <c r="AN1408" i="14"/>
  <c r="AN1409" i="14"/>
  <c r="AN1410" i="14"/>
  <c r="AN1411" i="14"/>
  <c r="AN1412" i="14"/>
  <c r="AN1413" i="14"/>
  <c r="AN1414" i="14"/>
  <c r="AN1415" i="14"/>
  <c r="AN1416" i="14"/>
  <c r="AN1417" i="14"/>
  <c r="AN1418" i="14"/>
  <c r="AN1419" i="14"/>
  <c r="AN1420" i="14"/>
  <c r="AN1421" i="14"/>
  <c r="AN1422" i="14"/>
  <c r="AN1423" i="14"/>
  <c r="AN1424" i="14"/>
  <c r="AN1425" i="14"/>
  <c r="AN1426" i="14"/>
  <c r="AN1427" i="14"/>
  <c r="AN1428" i="14"/>
  <c r="AN1429" i="14"/>
  <c r="AN1430" i="14"/>
  <c r="AN1431" i="14"/>
  <c r="AN1432" i="14"/>
  <c r="AN1433" i="14"/>
  <c r="AN1434" i="14"/>
  <c r="AN1435" i="14"/>
  <c r="AN1436" i="14"/>
  <c r="AN1437" i="14"/>
  <c r="AN1438" i="14"/>
  <c r="AN1439" i="14"/>
  <c r="AN1440" i="14"/>
  <c r="AN1441" i="14"/>
  <c r="AN1442" i="14"/>
  <c r="AN1443" i="14"/>
  <c r="AN1444" i="14"/>
  <c r="AN1445" i="14"/>
  <c r="AN1446" i="14"/>
  <c r="AN1447" i="14"/>
  <c r="AN1448" i="14"/>
  <c r="AN1449" i="14"/>
  <c r="AN1450" i="14"/>
  <c r="AN1451" i="14"/>
  <c r="AN1452" i="14"/>
  <c r="AN1453" i="14"/>
  <c r="AN1454" i="14"/>
  <c r="AN1455" i="14"/>
  <c r="AN1456" i="14"/>
  <c r="AN1457" i="14"/>
  <c r="AN1458" i="14"/>
  <c r="AN1459" i="14"/>
  <c r="AN1460" i="14"/>
  <c r="AN1461" i="14"/>
  <c r="AN1462" i="14"/>
  <c r="AN1463" i="14"/>
  <c r="AN1464" i="14"/>
  <c r="AN1465" i="14"/>
  <c r="AN1466" i="14"/>
  <c r="AN1467" i="14"/>
  <c r="AN1468" i="14"/>
  <c r="AN1469" i="14"/>
  <c r="AN1470" i="14"/>
  <c r="AN1471" i="14"/>
  <c r="AN1472" i="14"/>
  <c r="AN1473" i="14"/>
  <c r="AN1474" i="14"/>
  <c r="AN1475" i="14"/>
  <c r="AN1476" i="14"/>
  <c r="AN1477" i="14"/>
  <c r="AN1478" i="14"/>
  <c r="AN1479" i="14"/>
  <c r="AN1480" i="14"/>
  <c r="AN1481" i="14"/>
  <c r="AN1482" i="14"/>
  <c r="AN1483" i="14"/>
  <c r="AN1484" i="14"/>
  <c r="AN1485" i="14"/>
  <c r="AN1486" i="14"/>
  <c r="AN1487" i="14"/>
  <c r="AN1488" i="14"/>
  <c r="AN1489" i="14"/>
  <c r="AN1490" i="14"/>
  <c r="AN1491" i="14"/>
  <c r="AN1492" i="14"/>
  <c r="AN1493" i="14"/>
  <c r="AN1494" i="14"/>
  <c r="AN1495" i="14"/>
  <c r="AN1496" i="14"/>
  <c r="AN1497" i="14"/>
  <c r="AN1498" i="14"/>
  <c r="AN1499" i="14"/>
  <c r="AN1500" i="14"/>
  <c r="AN1501" i="14"/>
  <c r="AN1502" i="14"/>
  <c r="AN1503" i="14"/>
  <c r="AN1504" i="14"/>
  <c r="AN1505" i="14"/>
  <c r="AN1506" i="14"/>
  <c r="AN1507" i="14"/>
  <c r="AN1508" i="14"/>
  <c r="AN1509" i="14"/>
  <c r="AN1510" i="14"/>
  <c r="AN1511" i="14"/>
  <c r="AN1512" i="14"/>
  <c r="AN1513" i="14"/>
  <c r="AC3" i="14"/>
  <c r="S3" i="14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U1510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S120" i="14"/>
  <c r="T120" i="14"/>
  <c r="U120" i="14"/>
  <c r="V120" i="14"/>
  <c r="W120" i="14"/>
  <c r="X120" i="14"/>
  <c r="Y120" i="14"/>
  <c r="Z120" i="14"/>
  <c r="AA120" i="14"/>
  <c r="AB120" i="14"/>
  <c r="AC120" i="14"/>
  <c r="AD120" i="14"/>
  <c r="AE120" i="14"/>
  <c r="AF120" i="14"/>
  <c r="AG120" i="14"/>
  <c r="AH120" i="14"/>
  <c r="AI120" i="14"/>
  <c r="AJ120" i="14"/>
  <c r="AK120" i="14"/>
  <c r="AL120" i="14"/>
  <c r="AM120" i="14"/>
  <c r="S121" i="14"/>
  <c r="T121" i="14"/>
  <c r="U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AI121" i="14"/>
  <c r="AJ121" i="14"/>
  <c r="AK121" i="14"/>
  <c r="AL121" i="14"/>
  <c r="AM121" i="14"/>
  <c r="S122" i="14"/>
  <c r="T122" i="14"/>
  <c r="U122" i="14"/>
  <c r="V122" i="14"/>
  <c r="W122" i="14"/>
  <c r="X122" i="14"/>
  <c r="Y122" i="14"/>
  <c r="Z122" i="14"/>
  <c r="AA122" i="14"/>
  <c r="AB122" i="14"/>
  <c r="AC122" i="14"/>
  <c r="AD122" i="14"/>
  <c r="AE122" i="14"/>
  <c r="AF122" i="14"/>
  <c r="AG122" i="14"/>
  <c r="AH122" i="14"/>
  <c r="AI122" i="14"/>
  <c r="AJ122" i="14"/>
  <c r="AK122" i="14"/>
  <c r="AL122" i="14"/>
  <c r="AM122" i="14"/>
  <c r="S123" i="14"/>
  <c r="T123" i="14"/>
  <c r="U123" i="14"/>
  <c r="V123" i="14"/>
  <c r="W123" i="14"/>
  <c r="X123" i="14"/>
  <c r="Y123" i="14"/>
  <c r="Z123" i="14"/>
  <c r="AA123" i="14"/>
  <c r="AB123" i="14"/>
  <c r="AC123" i="14"/>
  <c r="AD123" i="14"/>
  <c r="AE123" i="14"/>
  <c r="AF123" i="14"/>
  <c r="AG123" i="14"/>
  <c r="AH123" i="14"/>
  <c r="AI123" i="14"/>
  <c r="AJ123" i="14"/>
  <c r="AK123" i="14"/>
  <c r="AL123" i="14"/>
  <c r="AM123" i="14"/>
  <c r="S124" i="14"/>
  <c r="T124" i="14"/>
  <c r="U124" i="14"/>
  <c r="V124" i="14"/>
  <c r="W124" i="14"/>
  <c r="X124" i="14"/>
  <c r="Y124" i="14"/>
  <c r="Z124" i="14"/>
  <c r="AA124" i="14"/>
  <c r="AB124" i="14"/>
  <c r="AC124" i="14"/>
  <c r="AD124" i="14"/>
  <c r="AE124" i="14"/>
  <c r="AF124" i="14"/>
  <c r="AG124" i="14"/>
  <c r="AH124" i="14"/>
  <c r="AI124" i="14"/>
  <c r="AJ124" i="14"/>
  <c r="AK124" i="14"/>
  <c r="AL124" i="14"/>
  <c r="AM124" i="14"/>
  <c r="S125" i="14"/>
  <c r="T125" i="14"/>
  <c r="U125" i="14"/>
  <c r="V125" i="14"/>
  <c r="W125" i="14"/>
  <c r="X125" i="14"/>
  <c r="Y125" i="14"/>
  <c r="Z125" i="14"/>
  <c r="AA125" i="14"/>
  <c r="AB125" i="14"/>
  <c r="AC125" i="14"/>
  <c r="AD125" i="14"/>
  <c r="AE125" i="14"/>
  <c r="AF125" i="14"/>
  <c r="AG125" i="14"/>
  <c r="AH125" i="14"/>
  <c r="AI125" i="14"/>
  <c r="AJ125" i="14"/>
  <c r="AK125" i="14"/>
  <c r="AL125" i="14"/>
  <c r="AM125" i="14"/>
  <c r="S126" i="14"/>
  <c r="T126" i="14"/>
  <c r="U126" i="14"/>
  <c r="V126" i="14"/>
  <c r="W126" i="14"/>
  <c r="X126" i="14"/>
  <c r="Y126" i="14"/>
  <c r="Z126" i="14"/>
  <c r="AA126" i="14"/>
  <c r="AB126" i="14"/>
  <c r="AC126" i="14"/>
  <c r="AD126" i="14"/>
  <c r="AE126" i="14"/>
  <c r="AF126" i="14"/>
  <c r="AG126" i="14"/>
  <c r="AH126" i="14"/>
  <c r="AI126" i="14"/>
  <c r="AJ126" i="14"/>
  <c r="AK126" i="14"/>
  <c r="AL126" i="14"/>
  <c r="AM126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AI127" i="14"/>
  <c r="AJ127" i="14"/>
  <c r="AK127" i="14"/>
  <c r="AL127" i="14"/>
  <c r="AM127" i="14"/>
  <c r="S128" i="14"/>
  <c r="T128" i="14"/>
  <c r="U128" i="14"/>
  <c r="V128" i="14"/>
  <c r="W128" i="14"/>
  <c r="X128" i="14"/>
  <c r="Y128" i="14"/>
  <c r="Z128" i="14"/>
  <c r="AA128" i="14"/>
  <c r="AB128" i="14"/>
  <c r="AC128" i="14"/>
  <c r="AD128" i="14"/>
  <c r="AE128" i="14"/>
  <c r="AF128" i="14"/>
  <c r="AG128" i="14"/>
  <c r="AH128" i="14"/>
  <c r="AI128" i="14"/>
  <c r="AJ128" i="14"/>
  <c r="AK128" i="14"/>
  <c r="AL128" i="14"/>
  <c r="AM128" i="14"/>
  <c r="S129" i="14"/>
  <c r="T129" i="14"/>
  <c r="U129" i="14"/>
  <c r="V129" i="14"/>
  <c r="W129" i="14"/>
  <c r="X129" i="14"/>
  <c r="Y129" i="14"/>
  <c r="Z129" i="14"/>
  <c r="AA129" i="14"/>
  <c r="AB129" i="14"/>
  <c r="AC129" i="14"/>
  <c r="AD129" i="14"/>
  <c r="AE129" i="14"/>
  <c r="AF129" i="14"/>
  <c r="AG129" i="14"/>
  <c r="AH129" i="14"/>
  <c r="AI129" i="14"/>
  <c r="AJ129" i="14"/>
  <c r="AK129" i="14"/>
  <c r="AL129" i="14"/>
  <c r="AM129" i="14"/>
  <c r="S130" i="14"/>
  <c r="T130" i="14"/>
  <c r="U130" i="14"/>
  <c r="V130" i="14"/>
  <c r="W130" i="14"/>
  <c r="X130" i="14"/>
  <c r="Y130" i="14"/>
  <c r="Z130" i="14"/>
  <c r="AA130" i="14"/>
  <c r="AB130" i="14"/>
  <c r="AC130" i="14"/>
  <c r="AD130" i="14"/>
  <c r="AE130" i="14"/>
  <c r="AF130" i="14"/>
  <c r="AG130" i="14"/>
  <c r="AH130" i="14"/>
  <c r="AI130" i="14"/>
  <c r="AJ130" i="14"/>
  <c r="AK130" i="14"/>
  <c r="AL130" i="14"/>
  <c r="AM130" i="14"/>
  <c r="S131" i="14"/>
  <c r="T131" i="14"/>
  <c r="U131" i="14"/>
  <c r="V131" i="14"/>
  <c r="W131" i="14"/>
  <c r="X131" i="14"/>
  <c r="Y131" i="14"/>
  <c r="Z131" i="14"/>
  <c r="AA131" i="14"/>
  <c r="AB131" i="14"/>
  <c r="AC131" i="14"/>
  <c r="AD131" i="14"/>
  <c r="AE131" i="14"/>
  <c r="AF131" i="14"/>
  <c r="AG131" i="14"/>
  <c r="AH131" i="14"/>
  <c r="AI131" i="14"/>
  <c r="AJ131" i="14"/>
  <c r="AK131" i="14"/>
  <c r="AL131" i="14"/>
  <c r="AM131" i="14"/>
  <c r="S132" i="14"/>
  <c r="T132" i="14"/>
  <c r="U132" i="14"/>
  <c r="V132" i="14"/>
  <c r="W132" i="14"/>
  <c r="X132" i="14"/>
  <c r="Y132" i="14"/>
  <c r="Z132" i="14"/>
  <c r="AA132" i="14"/>
  <c r="AB132" i="14"/>
  <c r="AC132" i="14"/>
  <c r="AD132" i="14"/>
  <c r="AE132" i="14"/>
  <c r="AF132" i="14"/>
  <c r="AG132" i="14"/>
  <c r="AH132" i="14"/>
  <c r="AI132" i="14"/>
  <c r="AJ132" i="14"/>
  <c r="AK132" i="14"/>
  <c r="AL132" i="14"/>
  <c r="AM132" i="14"/>
  <c r="S133" i="14"/>
  <c r="T133" i="14"/>
  <c r="U133" i="14"/>
  <c r="V133" i="14"/>
  <c r="W133" i="14"/>
  <c r="X133" i="14"/>
  <c r="Y133" i="14"/>
  <c r="Z133" i="14"/>
  <c r="AA133" i="14"/>
  <c r="AB133" i="14"/>
  <c r="AC133" i="14"/>
  <c r="AD133" i="14"/>
  <c r="AE133" i="14"/>
  <c r="AF133" i="14"/>
  <c r="AG133" i="14"/>
  <c r="AH133" i="14"/>
  <c r="AI133" i="14"/>
  <c r="AJ133" i="14"/>
  <c r="AK133" i="14"/>
  <c r="AL133" i="14"/>
  <c r="AM133" i="14"/>
  <c r="S134" i="14"/>
  <c r="T134" i="14"/>
  <c r="U134" i="14"/>
  <c r="V134" i="14"/>
  <c r="W134" i="14"/>
  <c r="X134" i="14"/>
  <c r="Y134" i="14"/>
  <c r="Z134" i="14"/>
  <c r="AA134" i="14"/>
  <c r="AB134" i="14"/>
  <c r="AC134" i="14"/>
  <c r="AD134" i="14"/>
  <c r="AE134" i="14"/>
  <c r="AF134" i="14"/>
  <c r="AG134" i="14"/>
  <c r="AH134" i="14"/>
  <c r="AI134" i="14"/>
  <c r="AJ134" i="14"/>
  <c r="AK134" i="14"/>
  <c r="AL134" i="14"/>
  <c r="AM134" i="14"/>
  <c r="S135" i="14"/>
  <c r="T135" i="14"/>
  <c r="U135" i="14"/>
  <c r="V135" i="14"/>
  <c r="W135" i="14"/>
  <c r="X135" i="14"/>
  <c r="Y135" i="14"/>
  <c r="Z135" i="14"/>
  <c r="AA135" i="14"/>
  <c r="AB135" i="14"/>
  <c r="AC135" i="14"/>
  <c r="AD135" i="14"/>
  <c r="AE135" i="14"/>
  <c r="AF135" i="14"/>
  <c r="AG135" i="14"/>
  <c r="AH135" i="14"/>
  <c r="AI135" i="14"/>
  <c r="AJ135" i="14"/>
  <c r="AK135" i="14"/>
  <c r="AL135" i="14"/>
  <c r="AM135" i="14"/>
  <c r="S136" i="14"/>
  <c r="T136" i="14"/>
  <c r="U136" i="14"/>
  <c r="V136" i="14"/>
  <c r="W136" i="14"/>
  <c r="X136" i="14"/>
  <c r="Y136" i="14"/>
  <c r="Z136" i="14"/>
  <c r="AA136" i="14"/>
  <c r="AB136" i="14"/>
  <c r="AC136" i="14"/>
  <c r="AD136" i="14"/>
  <c r="AE136" i="14"/>
  <c r="AF136" i="14"/>
  <c r="AG136" i="14"/>
  <c r="AH136" i="14"/>
  <c r="AI136" i="14"/>
  <c r="AJ136" i="14"/>
  <c r="AK136" i="14"/>
  <c r="AL136" i="14"/>
  <c r="AM136" i="14"/>
  <c r="S137" i="14"/>
  <c r="T137" i="14"/>
  <c r="U137" i="14"/>
  <c r="V137" i="14"/>
  <c r="W137" i="14"/>
  <c r="X137" i="14"/>
  <c r="Y137" i="14"/>
  <c r="Z137" i="14"/>
  <c r="AA137" i="14"/>
  <c r="AB137" i="14"/>
  <c r="AC137" i="14"/>
  <c r="AD137" i="14"/>
  <c r="AE137" i="14"/>
  <c r="AF137" i="14"/>
  <c r="AG137" i="14"/>
  <c r="AH137" i="14"/>
  <c r="AI137" i="14"/>
  <c r="AJ137" i="14"/>
  <c r="AK137" i="14"/>
  <c r="AL137" i="14"/>
  <c r="AM137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AG138" i="14"/>
  <c r="AH138" i="14"/>
  <c r="AI138" i="14"/>
  <c r="AJ138" i="14"/>
  <c r="AK138" i="14"/>
  <c r="AL138" i="14"/>
  <c r="AM138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AG139" i="14"/>
  <c r="AH139" i="14"/>
  <c r="AI139" i="14"/>
  <c r="AJ139" i="14"/>
  <c r="AK139" i="14"/>
  <c r="AL139" i="14"/>
  <c r="AM139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AG140" i="14"/>
  <c r="AH140" i="14"/>
  <c r="AI140" i="14"/>
  <c r="AJ140" i="14"/>
  <c r="AK140" i="14"/>
  <c r="AL140" i="14"/>
  <c r="AM140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AG141" i="14"/>
  <c r="AH141" i="14"/>
  <c r="AI141" i="14"/>
  <c r="AJ141" i="14"/>
  <c r="AK141" i="14"/>
  <c r="AL141" i="14"/>
  <c r="AM141" i="14"/>
  <c r="S142" i="14"/>
  <c r="T142" i="14"/>
  <c r="U142" i="14"/>
  <c r="V142" i="14"/>
  <c r="W142" i="14"/>
  <c r="X142" i="14"/>
  <c r="Y142" i="14"/>
  <c r="Z142" i="14"/>
  <c r="AA142" i="14"/>
  <c r="AB142" i="14"/>
  <c r="AC142" i="14"/>
  <c r="AD142" i="14"/>
  <c r="AE142" i="14"/>
  <c r="AF142" i="14"/>
  <c r="AG142" i="14"/>
  <c r="AH142" i="14"/>
  <c r="AI142" i="14"/>
  <c r="AJ142" i="14"/>
  <c r="AK142" i="14"/>
  <c r="AL142" i="14"/>
  <c r="AM142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J143" i="14"/>
  <c r="AK143" i="14"/>
  <c r="AL143" i="14"/>
  <c r="AM143" i="14"/>
  <c r="S144" i="14"/>
  <c r="T144" i="14"/>
  <c r="U144" i="14"/>
  <c r="V144" i="14"/>
  <c r="W144" i="14"/>
  <c r="X144" i="14"/>
  <c r="Y144" i="14"/>
  <c r="Z144" i="14"/>
  <c r="AA144" i="14"/>
  <c r="AB144" i="14"/>
  <c r="AC144" i="14"/>
  <c r="AD144" i="14"/>
  <c r="AE144" i="14"/>
  <c r="AF144" i="14"/>
  <c r="AG144" i="14"/>
  <c r="AH144" i="14"/>
  <c r="AI144" i="14"/>
  <c r="AJ144" i="14"/>
  <c r="AK144" i="14"/>
  <c r="AL144" i="14"/>
  <c r="AM144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AG145" i="14"/>
  <c r="AH145" i="14"/>
  <c r="AI145" i="14"/>
  <c r="AJ145" i="14"/>
  <c r="AK145" i="14"/>
  <c r="AL145" i="14"/>
  <c r="AM145" i="14"/>
  <c r="S146" i="14"/>
  <c r="T146" i="14"/>
  <c r="U146" i="14"/>
  <c r="V146" i="14"/>
  <c r="W146" i="14"/>
  <c r="X146" i="14"/>
  <c r="Y146" i="14"/>
  <c r="Z146" i="14"/>
  <c r="AA146" i="14"/>
  <c r="AB146" i="14"/>
  <c r="AC146" i="14"/>
  <c r="AD146" i="14"/>
  <c r="AE146" i="14"/>
  <c r="AF146" i="14"/>
  <c r="AG146" i="14"/>
  <c r="AH146" i="14"/>
  <c r="AI146" i="14"/>
  <c r="AJ146" i="14"/>
  <c r="AK146" i="14"/>
  <c r="AL146" i="14"/>
  <c r="AM146" i="14"/>
  <c r="S147" i="14"/>
  <c r="T147" i="14"/>
  <c r="U147" i="14"/>
  <c r="V147" i="14"/>
  <c r="W147" i="14"/>
  <c r="X147" i="14"/>
  <c r="Y147" i="14"/>
  <c r="Z147" i="14"/>
  <c r="AA147" i="14"/>
  <c r="AB147" i="14"/>
  <c r="AC147" i="14"/>
  <c r="AD147" i="14"/>
  <c r="AE147" i="14"/>
  <c r="AF147" i="14"/>
  <c r="AG147" i="14"/>
  <c r="AH147" i="14"/>
  <c r="AI147" i="14"/>
  <c r="AJ147" i="14"/>
  <c r="AK147" i="14"/>
  <c r="AL147" i="14"/>
  <c r="AM147" i="14"/>
  <c r="S148" i="14"/>
  <c r="T148" i="14"/>
  <c r="U148" i="14"/>
  <c r="V148" i="14"/>
  <c r="W148" i="14"/>
  <c r="X148" i="14"/>
  <c r="Y148" i="14"/>
  <c r="Z148" i="14"/>
  <c r="AA148" i="14"/>
  <c r="AB148" i="14"/>
  <c r="AC148" i="14"/>
  <c r="AD148" i="14"/>
  <c r="AE148" i="14"/>
  <c r="AF148" i="14"/>
  <c r="AG148" i="14"/>
  <c r="AH148" i="14"/>
  <c r="AI148" i="14"/>
  <c r="AJ148" i="14"/>
  <c r="AK148" i="14"/>
  <c r="AL148" i="14"/>
  <c r="AM148" i="14"/>
  <c r="S149" i="14"/>
  <c r="T149" i="14"/>
  <c r="U149" i="14"/>
  <c r="V149" i="14"/>
  <c r="W149" i="14"/>
  <c r="X149" i="14"/>
  <c r="Y149" i="14"/>
  <c r="Z149" i="14"/>
  <c r="AA149" i="14"/>
  <c r="AB149" i="14"/>
  <c r="AC149" i="14"/>
  <c r="AD149" i="14"/>
  <c r="AE149" i="14"/>
  <c r="AF149" i="14"/>
  <c r="AG149" i="14"/>
  <c r="AH149" i="14"/>
  <c r="AI149" i="14"/>
  <c r="AJ149" i="14"/>
  <c r="AK149" i="14"/>
  <c r="AL149" i="14"/>
  <c r="AM149" i="14"/>
  <c r="S150" i="14"/>
  <c r="T150" i="14"/>
  <c r="U150" i="14"/>
  <c r="V150" i="14"/>
  <c r="W150" i="14"/>
  <c r="X150" i="14"/>
  <c r="Y150" i="14"/>
  <c r="Z150" i="14"/>
  <c r="AA150" i="14"/>
  <c r="AB150" i="14"/>
  <c r="AC150" i="14"/>
  <c r="AD150" i="14"/>
  <c r="AE150" i="14"/>
  <c r="AF150" i="14"/>
  <c r="AG150" i="14"/>
  <c r="AH150" i="14"/>
  <c r="AI150" i="14"/>
  <c r="AJ150" i="14"/>
  <c r="AK150" i="14"/>
  <c r="AL150" i="14"/>
  <c r="AM150" i="14"/>
  <c r="S151" i="14"/>
  <c r="T151" i="14"/>
  <c r="U151" i="14"/>
  <c r="V151" i="14"/>
  <c r="W151" i="14"/>
  <c r="X151" i="14"/>
  <c r="Y151" i="14"/>
  <c r="Z151" i="14"/>
  <c r="AA151" i="14"/>
  <c r="AB151" i="14"/>
  <c r="AC151" i="14"/>
  <c r="AD151" i="14"/>
  <c r="AE151" i="14"/>
  <c r="AF151" i="14"/>
  <c r="AG151" i="14"/>
  <c r="AH151" i="14"/>
  <c r="AI151" i="14"/>
  <c r="AJ151" i="14"/>
  <c r="AK151" i="14"/>
  <c r="AL151" i="14"/>
  <c r="AM151" i="14"/>
  <c r="S152" i="14"/>
  <c r="T152" i="14"/>
  <c r="U152" i="14"/>
  <c r="V152" i="14"/>
  <c r="W152" i="14"/>
  <c r="X152" i="14"/>
  <c r="Y152" i="14"/>
  <c r="Z152" i="14"/>
  <c r="AA152" i="14"/>
  <c r="AB152" i="14"/>
  <c r="AC152" i="14"/>
  <c r="AD152" i="14"/>
  <c r="AE152" i="14"/>
  <c r="AF152" i="14"/>
  <c r="AG152" i="14"/>
  <c r="AH152" i="14"/>
  <c r="AI152" i="14"/>
  <c r="AJ152" i="14"/>
  <c r="AK152" i="14"/>
  <c r="AL152" i="14"/>
  <c r="AM152" i="14"/>
  <c r="S153" i="14"/>
  <c r="T153" i="14"/>
  <c r="U153" i="14"/>
  <c r="V153" i="14"/>
  <c r="W153" i="14"/>
  <c r="X153" i="14"/>
  <c r="Y153" i="14"/>
  <c r="Z153" i="14"/>
  <c r="AA153" i="14"/>
  <c r="AB153" i="14"/>
  <c r="AC153" i="14"/>
  <c r="AD153" i="14"/>
  <c r="AE153" i="14"/>
  <c r="AF153" i="14"/>
  <c r="AG153" i="14"/>
  <c r="AH153" i="14"/>
  <c r="AI153" i="14"/>
  <c r="AJ153" i="14"/>
  <c r="AK153" i="14"/>
  <c r="AL153" i="14"/>
  <c r="AM153" i="14"/>
  <c r="S154" i="14"/>
  <c r="T154" i="14"/>
  <c r="U154" i="14"/>
  <c r="V154" i="14"/>
  <c r="W154" i="14"/>
  <c r="X154" i="14"/>
  <c r="Y154" i="14"/>
  <c r="Z154" i="14"/>
  <c r="AA154" i="14"/>
  <c r="AB154" i="14"/>
  <c r="AC154" i="14"/>
  <c r="AD154" i="14"/>
  <c r="AE154" i="14"/>
  <c r="AF154" i="14"/>
  <c r="AG154" i="14"/>
  <c r="AH154" i="14"/>
  <c r="AI154" i="14"/>
  <c r="AJ154" i="14"/>
  <c r="AK154" i="14"/>
  <c r="AL154" i="14"/>
  <c r="AM154" i="14"/>
  <c r="S155" i="14"/>
  <c r="T155" i="14"/>
  <c r="U155" i="14"/>
  <c r="V155" i="14"/>
  <c r="W155" i="14"/>
  <c r="X155" i="14"/>
  <c r="Y155" i="14"/>
  <c r="Z155" i="14"/>
  <c r="AA155" i="14"/>
  <c r="AB155" i="14"/>
  <c r="AC155" i="14"/>
  <c r="AD155" i="14"/>
  <c r="AE155" i="14"/>
  <c r="AF155" i="14"/>
  <c r="AG155" i="14"/>
  <c r="AH155" i="14"/>
  <c r="AI155" i="14"/>
  <c r="AJ155" i="14"/>
  <c r="AK155" i="14"/>
  <c r="AL155" i="14"/>
  <c r="AM155" i="14"/>
  <c r="S156" i="14"/>
  <c r="T156" i="14"/>
  <c r="U156" i="14"/>
  <c r="V156" i="14"/>
  <c r="W156" i="14"/>
  <c r="X156" i="14"/>
  <c r="Y156" i="14"/>
  <c r="Z156" i="14"/>
  <c r="AA156" i="14"/>
  <c r="AB156" i="14"/>
  <c r="AC156" i="14"/>
  <c r="AD156" i="14"/>
  <c r="AE156" i="14"/>
  <c r="AF156" i="14"/>
  <c r="AG156" i="14"/>
  <c r="AH156" i="14"/>
  <c r="AI156" i="14"/>
  <c r="AJ156" i="14"/>
  <c r="AK156" i="14"/>
  <c r="AL156" i="14"/>
  <c r="AM156" i="14"/>
  <c r="S157" i="14"/>
  <c r="T157" i="14"/>
  <c r="U157" i="14"/>
  <c r="V157" i="14"/>
  <c r="W157" i="14"/>
  <c r="X157" i="14"/>
  <c r="Y157" i="14"/>
  <c r="Z157" i="14"/>
  <c r="AA157" i="14"/>
  <c r="AB157" i="14"/>
  <c r="AC157" i="14"/>
  <c r="AD157" i="14"/>
  <c r="AE157" i="14"/>
  <c r="AF157" i="14"/>
  <c r="AG157" i="14"/>
  <c r="AH157" i="14"/>
  <c r="AI157" i="14"/>
  <c r="AJ157" i="14"/>
  <c r="AK157" i="14"/>
  <c r="AL157" i="14"/>
  <c r="AM157" i="14"/>
  <c r="S158" i="14"/>
  <c r="T158" i="14"/>
  <c r="U158" i="14"/>
  <c r="V158" i="14"/>
  <c r="W158" i="14"/>
  <c r="X158" i="14"/>
  <c r="Y158" i="14"/>
  <c r="Z158" i="14"/>
  <c r="AA158" i="14"/>
  <c r="AB158" i="14"/>
  <c r="AC158" i="14"/>
  <c r="AD158" i="14"/>
  <c r="AE158" i="14"/>
  <c r="AF158" i="14"/>
  <c r="AG158" i="14"/>
  <c r="AH158" i="14"/>
  <c r="AI158" i="14"/>
  <c r="AJ158" i="14"/>
  <c r="AK158" i="14"/>
  <c r="AL158" i="14"/>
  <c r="AM158" i="14"/>
  <c r="S159" i="14"/>
  <c r="T159" i="14"/>
  <c r="U159" i="14"/>
  <c r="V159" i="14"/>
  <c r="W159" i="14"/>
  <c r="X159" i="14"/>
  <c r="Y159" i="14"/>
  <c r="Z159" i="14"/>
  <c r="AA159" i="14"/>
  <c r="AB159" i="14"/>
  <c r="AC159" i="14"/>
  <c r="AD159" i="14"/>
  <c r="AE159" i="14"/>
  <c r="AF159" i="14"/>
  <c r="AG159" i="14"/>
  <c r="AH159" i="14"/>
  <c r="AI159" i="14"/>
  <c r="AJ159" i="14"/>
  <c r="AK159" i="14"/>
  <c r="AL159" i="14"/>
  <c r="AM159" i="14"/>
  <c r="S160" i="14"/>
  <c r="T160" i="14"/>
  <c r="U160" i="14"/>
  <c r="V160" i="14"/>
  <c r="W160" i="14"/>
  <c r="X160" i="14"/>
  <c r="Y160" i="14"/>
  <c r="Z160" i="14"/>
  <c r="AA160" i="14"/>
  <c r="AB160" i="14"/>
  <c r="AC160" i="14"/>
  <c r="AD160" i="14"/>
  <c r="AE160" i="14"/>
  <c r="AF160" i="14"/>
  <c r="AG160" i="14"/>
  <c r="AH160" i="14"/>
  <c r="AI160" i="14"/>
  <c r="AJ160" i="14"/>
  <c r="AK160" i="14"/>
  <c r="AL160" i="14"/>
  <c r="AM160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AF161" i="14"/>
  <c r="AG161" i="14"/>
  <c r="AH161" i="14"/>
  <c r="AI161" i="14"/>
  <c r="AJ161" i="14"/>
  <c r="AK161" i="14"/>
  <c r="AL161" i="14"/>
  <c r="AM161" i="14"/>
  <c r="S162" i="14"/>
  <c r="T162" i="14"/>
  <c r="U162" i="14"/>
  <c r="V162" i="14"/>
  <c r="W162" i="14"/>
  <c r="X162" i="14"/>
  <c r="Y162" i="14"/>
  <c r="Z162" i="14"/>
  <c r="AA162" i="14"/>
  <c r="AB162" i="14"/>
  <c r="AC162" i="14"/>
  <c r="AD162" i="14"/>
  <c r="AE162" i="14"/>
  <c r="AF162" i="14"/>
  <c r="AG162" i="14"/>
  <c r="AH162" i="14"/>
  <c r="AI162" i="14"/>
  <c r="AJ162" i="14"/>
  <c r="AK162" i="14"/>
  <c r="AL162" i="14"/>
  <c r="AM162" i="14"/>
  <c r="S163" i="14"/>
  <c r="T163" i="14"/>
  <c r="U163" i="14"/>
  <c r="V163" i="14"/>
  <c r="W163" i="14"/>
  <c r="X163" i="14"/>
  <c r="Y163" i="14"/>
  <c r="Z163" i="14"/>
  <c r="AA163" i="14"/>
  <c r="AB163" i="14"/>
  <c r="AC163" i="14"/>
  <c r="AD163" i="14"/>
  <c r="AE163" i="14"/>
  <c r="AF163" i="14"/>
  <c r="AG163" i="14"/>
  <c r="AH163" i="14"/>
  <c r="AI163" i="14"/>
  <c r="AJ163" i="14"/>
  <c r="AK163" i="14"/>
  <c r="AL163" i="14"/>
  <c r="AM163" i="14"/>
  <c r="S164" i="14"/>
  <c r="T164" i="14"/>
  <c r="U164" i="14"/>
  <c r="V164" i="14"/>
  <c r="W164" i="14"/>
  <c r="X164" i="14"/>
  <c r="Y164" i="14"/>
  <c r="Z164" i="14"/>
  <c r="AA164" i="14"/>
  <c r="AB164" i="14"/>
  <c r="AC164" i="14"/>
  <c r="AD164" i="14"/>
  <c r="AE164" i="14"/>
  <c r="AF164" i="14"/>
  <c r="AG164" i="14"/>
  <c r="AH164" i="14"/>
  <c r="AI164" i="14"/>
  <c r="AJ164" i="14"/>
  <c r="AK164" i="14"/>
  <c r="AL164" i="14"/>
  <c r="AM164" i="14"/>
  <c r="S165" i="14"/>
  <c r="T165" i="14"/>
  <c r="U165" i="14"/>
  <c r="V165" i="14"/>
  <c r="W165" i="14"/>
  <c r="X165" i="14"/>
  <c r="Y165" i="14"/>
  <c r="Z165" i="14"/>
  <c r="AA165" i="14"/>
  <c r="AB165" i="14"/>
  <c r="AC165" i="14"/>
  <c r="AD165" i="14"/>
  <c r="AE165" i="14"/>
  <c r="AF165" i="14"/>
  <c r="AG165" i="14"/>
  <c r="AH165" i="14"/>
  <c r="AI165" i="14"/>
  <c r="AJ165" i="14"/>
  <c r="AK165" i="14"/>
  <c r="AL165" i="14"/>
  <c r="AM165" i="14"/>
  <c r="S166" i="14"/>
  <c r="T166" i="14"/>
  <c r="U166" i="14"/>
  <c r="V166" i="14"/>
  <c r="W166" i="14"/>
  <c r="X166" i="14"/>
  <c r="Y166" i="14"/>
  <c r="Z166" i="14"/>
  <c r="AA166" i="14"/>
  <c r="AB166" i="14"/>
  <c r="AC166" i="14"/>
  <c r="AD166" i="14"/>
  <c r="AE166" i="14"/>
  <c r="AF166" i="14"/>
  <c r="AG166" i="14"/>
  <c r="AH166" i="14"/>
  <c r="AI166" i="14"/>
  <c r="AJ166" i="14"/>
  <c r="AK166" i="14"/>
  <c r="AL166" i="14"/>
  <c r="AM166" i="14"/>
  <c r="S167" i="14"/>
  <c r="T167" i="14"/>
  <c r="U167" i="14"/>
  <c r="V167" i="14"/>
  <c r="W167" i="14"/>
  <c r="X167" i="14"/>
  <c r="Y167" i="14"/>
  <c r="Z167" i="14"/>
  <c r="AA167" i="14"/>
  <c r="AB167" i="14"/>
  <c r="AC167" i="14"/>
  <c r="AD167" i="14"/>
  <c r="AE167" i="14"/>
  <c r="AF167" i="14"/>
  <c r="AG167" i="14"/>
  <c r="AH167" i="14"/>
  <c r="AI167" i="14"/>
  <c r="AJ167" i="14"/>
  <c r="AK167" i="14"/>
  <c r="AL167" i="14"/>
  <c r="AM167" i="14"/>
  <c r="S168" i="14"/>
  <c r="T168" i="14"/>
  <c r="U168" i="14"/>
  <c r="V168" i="14"/>
  <c r="W168" i="14"/>
  <c r="X168" i="14"/>
  <c r="Y168" i="14"/>
  <c r="Z168" i="14"/>
  <c r="AA168" i="14"/>
  <c r="AB168" i="14"/>
  <c r="AC168" i="14"/>
  <c r="AD168" i="14"/>
  <c r="AE168" i="14"/>
  <c r="AF168" i="14"/>
  <c r="AG168" i="14"/>
  <c r="AH168" i="14"/>
  <c r="AI168" i="14"/>
  <c r="AJ168" i="14"/>
  <c r="AK168" i="14"/>
  <c r="AL168" i="14"/>
  <c r="AM168" i="14"/>
  <c r="S169" i="14"/>
  <c r="T169" i="14"/>
  <c r="U169" i="14"/>
  <c r="V169" i="14"/>
  <c r="W169" i="14"/>
  <c r="X169" i="14"/>
  <c r="Y169" i="14"/>
  <c r="Z169" i="14"/>
  <c r="AA169" i="14"/>
  <c r="AB169" i="14"/>
  <c r="AC169" i="14"/>
  <c r="AD169" i="14"/>
  <c r="AE169" i="14"/>
  <c r="AF169" i="14"/>
  <c r="AG169" i="14"/>
  <c r="AH169" i="14"/>
  <c r="AI169" i="14"/>
  <c r="AJ169" i="14"/>
  <c r="AK169" i="14"/>
  <c r="AL169" i="14"/>
  <c r="AM169" i="14"/>
  <c r="S170" i="14"/>
  <c r="T170" i="14"/>
  <c r="U170" i="14"/>
  <c r="V170" i="14"/>
  <c r="W170" i="14"/>
  <c r="X170" i="14"/>
  <c r="Y170" i="14"/>
  <c r="Z170" i="14"/>
  <c r="AA170" i="14"/>
  <c r="AB170" i="14"/>
  <c r="AC170" i="14"/>
  <c r="AD170" i="14"/>
  <c r="AE170" i="14"/>
  <c r="AF170" i="14"/>
  <c r="AG170" i="14"/>
  <c r="AH170" i="14"/>
  <c r="AI170" i="14"/>
  <c r="AJ170" i="14"/>
  <c r="AK170" i="14"/>
  <c r="AL170" i="14"/>
  <c r="AM170" i="14"/>
  <c r="S171" i="14"/>
  <c r="T171" i="14"/>
  <c r="U171" i="14"/>
  <c r="V171" i="14"/>
  <c r="W171" i="14"/>
  <c r="X171" i="14"/>
  <c r="Y171" i="14"/>
  <c r="Z171" i="14"/>
  <c r="AA171" i="14"/>
  <c r="AB171" i="14"/>
  <c r="AC171" i="14"/>
  <c r="AD171" i="14"/>
  <c r="AE171" i="14"/>
  <c r="AF171" i="14"/>
  <c r="AG171" i="14"/>
  <c r="AH171" i="14"/>
  <c r="AI171" i="14"/>
  <c r="AJ171" i="14"/>
  <c r="AK171" i="14"/>
  <c r="AL171" i="14"/>
  <c r="AM171" i="14"/>
  <c r="S172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AF172" i="14"/>
  <c r="AG172" i="14"/>
  <c r="AH172" i="14"/>
  <c r="AI172" i="14"/>
  <c r="AJ172" i="14"/>
  <c r="AK172" i="14"/>
  <c r="AL172" i="14"/>
  <c r="AM172" i="14"/>
  <c r="S173" i="14"/>
  <c r="T173" i="14"/>
  <c r="U173" i="14"/>
  <c r="V173" i="14"/>
  <c r="W173" i="14"/>
  <c r="X173" i="14"/>
  <c r="Y173" i="14"/>
  <c r="Z173" i="14"/>
  <c r="AA173" i="14"/>
  <c r="AB173" i="14"/>
  <c r="AC173" i="14"/>
  <c r="AD173" i="14"/>
  <c r="AE173" i="14"/>
  <c r="AF173" i="14"/>
  <c r="AG173" i="14"/>
  <c r="AH173" i="14"/>
  <c r="AI173" i="14"/>
  <c r="AJ173" i="14"/>
  <c r="AK173" i="14"/>
  <c r="AL173" i="14"/>
  <c r="AM173" i="14"/>
  <c r="S174" i="14"/>
  <c r="T174" i="14"/>
  <c r="U174" i="14"/>
  <c r="V174" i="14"/>
  <c r="W174" i="14"/>
  <c r="X174" i="14"/>
  <c r="Y174" i="14"/>
  <c r="Z174" i="14"/>
  <c r="AA174" i="14"/>
  <c r="AB174" i="14"/>
  <c r="AC174" i="14"/>
  <c r="AD174" i="14"/>
  <c r="AE174" i="14"/>
  <c r="AF174" i="14"/>
  <c r="AG174" i="14"/>
  <c r="AH174" i="14"/>
  <c r="AI174" i="14"/>
  <c r="AJ174" i="14"/>
  <c r="AK174" i="14"/>
  <c r="AL174" i="14"/>
  <c r="AM174" i="14"/>
  <c r="S175" i="14"/>
  <c r="T175" i="14"/>
  <c r="U175" i="14"/>
  <c r="V175" i="14"/>
  <c r="W175" i="14"/>
  <c r="X175" i="14"/>
  <c r="Y175" i="14"/>
  <c r="Z175" i="14"/>
  <c r="AA175" i="14"/>
  <c r="AB175" i="14"/>
  <c r="AC175" i="14"/>
  <c r="AD175" i="14"/>
  <c r="AE175" i="14"/>
  <c r="AF175" i="14"/>
  <c r="AG175" i="14"/>
  <c r="AH175" i="14"/>
  <c r="AI175" i="14"/>
  <c r="AJ175" i="14"/>
  <c r="AK175" i="14"/>
  <c r="AL175" i="14"/>
  <c r="AM175" i="14"/>
  <c r="S176" i="14"/>
  <c r="T176" i="14"/>
  <c r="U176" i="14"/>
  <c r="V176" i="14"/>
  <c r="W176" i="14"/>
  <c r="X176" i="14"/>
  <c r="Y176" i="14"/>
  <c r="Z176" i="14"/>
  <c r="AA176" i="14"/>
  <c r="AB176" i="14"/>
  <c r="AC176" i="14"/>
  <c r="AD176" i="14"/>
  <c r="AE176" i="14"/>
  <c r="AF176" i="14"/>
  <c r="AG176" i="14"/>
  <c r="AH176" i="14"/>
  <c r="AI176" i="14"/>
  <c r="AJ176" i="14"/>
  <c r="AK176" i="14"/>
  <c r="AL176" i="14"/>
  <c r="AM176" i="14"/>
  <c r="S177" i="14"/>
  <c r="T177" i="14"/>
  <c r="U177" i="14"/>
  <c r="V177" i="14"/>
  <c r="W177" i="14"/>
  <c r="X177" i="14"/>
  <c r="Y177" i="14"/>
  <c r="Z177" i="14"/>
  <c r="AA177" i="14"/>
  <c r="AB177" i="14"/>
  <c r="AC177" i="14"/>
  <c r="AD177" i="14"/>
  <c r="AE177" i="14"/>
  <c r="AF177" i="14"/>
  <c r="AG177" i="14"/>
  <c r="AH177" i="14"/>
  <c r="AI177" i="14"/>
  <c r="AJ177" i="14"/>
  <c r="AK177" i="14"/>
  <c r="AL177" i="14"/>
  <c r="AM177" i="14"/>
  <c r="S178" i="14"/>
  <c r="T178" i="14"/>
  <c r="U178" i="14"/>
  <c r="V178" i="14"/>
  <c r="W178" i="14"/>
  <c r="X178" i="14"/>
  <c r="Y178" i="14"/>
  <c r="Z178" i="14"/>
  <c r="AA178" i="14"/>
  <c r="AB178" i="14"/>
  <c r="AC178" i="14"/>
  <c r="AD178" i="14"/>
  <c r="AE178" i="14"/>
  <c r="AF178" i="14"/>
  <c r="AG178" i="14"/>
  <c r="AH178" i="14"/>
  <c r="AI178" i="14"/>
  <c r="AJ178" i="14"/>
  <c r="AK178" i="14"/>
  <c r="AL178" i="14"/>
  <c r="AM178" i="14"/>
  <c r="S179" i="14"/>
  <c r="T179" i="14"/>
  <c r="U179" i="14"/>
  <c r="V179" i="14"/>
  <c r="W179" i="14"/>
  <c r="X179" i="14"/>
  <c r="Y179" i="14"/>
  <c r="Z179" i="14"/>
  <c r="AA179" i="14"/>
  <c r="AB179" i="14"/>
  <c r="AC179" i="14"/>
  <c r="AD179" i="14"/>
  <c r="AE179" i="14"/>
  <c r="AF179" i="14"/>
  <c r="AG179" i="14"/>
  <c r="AH179" i="14"/>
  <c r="AI179" i="14"/>
  <c r="AJ179" i="14"/>
  <c r="AK179" i="14"/>
  <c r="AL179" i="14"/>
  <c r="AM179" i="14"/>
  <c r="S180" i="14"/>
  <c r="T180" i="14"/>
  <c r="U180" i="14"/>
  <c r="V180" i="14"/>
  <c r="W180" i="14"/>
  <c r="X180" i="14"/>
  <c r="Y180" i="14"/>
  <c r="Z180" i="14"/>
  <c r="AA180" i="14"/>
  <c r="AB180" i="14"/>
  <c r="AC180" i="14"/>
  <c r="AD180" i="14"/>
  <c r="AE180" i="14"/>
  <c r="AF180" i="14"/>
  <c r="AG180" i="14"/>
  <c r="AH180" i="14"/>
  <c r="AI180" i="14"/>
  <c r="AJ180" i="14"/>
  <c r="AK180" i="14"/>
  <c r="AL180" i="14"/>
  <c r="AM180" i="14"/>
  <c r="S181" i="14"/>
  <c r="T181" i="14"/>
  <c r="U181" i="14"/>
  <c r="V181" i="14"/>
  <c r="W181" i="14"/>
  <c r="X181" i="14"/>
  <c r="Y181" i="14"/>
  <c r="Z181" i="14"/>
  <c r="AA181" i="14"/>
  <c r="AB181" i="14"/>
  <c r="AC181" i="14"/>
  <c r="AD181" i="14"/>
  <c r="AE181" i="14"/>
  <c r="AF181" i="14"/>
  <c r="AG181" i="14"/>
  <c r="AH181" i="14"/>
  <c r="AI181" i="14"/>
  <c r="AJ181" i="14"/>
  <c r="AK181" i="14"/>
  <c r="AL181" i="14"/>
  <c r="AM181" i="14"/>
  <c r="S182" i="14"/>
  <c r="T182" i="14"/>
  <c r="U182" i="14"/>
  <c r="V182" i="14"/>
  <c r="W182" i="14"/>
  <c r="X182" i="14"/>
  <c r="Y182" i="14"/>
  <c r="Z182" i="14"/>
  <c r="AA182" i="14"/>
  <c r="AB182" i="14"/>
  <c r="AC182" i="14"/>
  <c r="AD182" i="14"/>
  <c r="AE182" i="14"/>
  <c r="AF182" i="14"/>
  <c r="AG182" i="14"/>
  <c r="AH182" i="14"/>
  <c r="AI182" i="14"/>
  <c r="AJ182" i="14"/>
  <c r="AK182" i="14"/>
  <c r="AL182" i="14"/>
  <c r="AM182" i="14"/>
  <c r="S183" i="14"/>
  <c r="T183" i="14"/>
  <c r="U183" i="14"/>
  <c r="V183" i="14"/>
  <c r="W183" i="14"/>
  <c r="X183" i="14"/>
  <c r="Y183" i="14"/>
  <c r="Z183" i="14"/>
  <c r="AA183" i="14"/>
  <c r="AB183" i="14"/>
  <c r="AC183" i="14"/>
  <c r="AD183" i="14"/>
  <c r="AE183" i="14"/>
  <c r="AF183" i="14"/>
  <c r="AG183" i="14"/>
  <c r="AH183" i="14"/>
  <c r="AI183" i="14"/>
  <c r="AJ183" i="14"/>
  <c r="AK183" i="14"/>
  <c r="AL183" i="14"/>
  <c r="AM183" i="14"/>
  <c r="S184" i="14"/>
  <c r="T184" i="14"/>
  <c r="U184" i="14"/>
  <c r="V184" i="14"/>
  <c r="W184" i="14"/>
  <c r="X184" i="14"/>
  <c r="Y184" i="14"/>
  <c r="Z184" i="14"/>
  <c r="AA184" i="14"/>
  <c r="AB184" i="14"/>
  <c r="AC184" i="14"/>
  <c r="AD184" i="14"/>
  <c r="AE184" i="14"/>
  <c r="AF184" i="14"/>
  <c r="AG184" i="14"/>
  <c r="AH184" i="14"/>
  <c r="AI184" i="14"/>
  <c r="AJ184" i="14"/>
  <c r="AK184" i="14"/>
  <c r="AL184" i="14"/>
  <c r="AM184" i="14"/>
  <c r="S185" i="14"/>
  <c r="T185" i="14"/>
  <c r="U185" i="14"/>
  <c r="V185" i="14"/>
  <c r="W185" i="14"/>
  <c r="X185" i="14"/>
  <c r="Y185" i="14"/>
  <c r="Z185" i="14"/>
  <c r="AA185" i="14"/>
  <c r="AB185" i="14"/>
  <c r="AC185" i="14"/>
  <c r="AD185" i="14"/>
  <c r="AE185" i="14"/>
  <c r="AF185" i="14"/>
  <c r="AG185" i="14"/>
  <c r="AH185" i="14"/>
  <c r="AI185" i="14"/>
  <c r="AJ185" i="14"/>
  <c r="AK185" i="14"/>
  <c r="AL185" i="14"/>
  <c r="AM185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AE186" i="14"/>
  <c r="AF186" i="14"/>
  <c r="AG186" i="14"/>
  <c r="AH186" i="14"/>
  <c r="AI186" i="14"/>
  <c r="AJ186" i="14"/>
  <c r="AK186" i="14"/>
  <c r="AL186" i="14"/>
  <c r="AM186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AE187" i="14"/>
  <c r="AF187" i="14"/>
  <c r="AG187" i="14"/>
  <c r="AH187" i="14"/>
  <c r="AI187" i="14"/>
  <c r="AJ187" i="14"/>
  <c r="AK187" i="14"/>
  <c r="AL187" i="14"/>
  <c r="AM187" i="14"/>
  <c r="S188" i="14"/>
  <c r="T188" i="14"/>
  <c r="U188" i="14"/>
  <c r="V188" i="14"/>
  <c r="W188" i="14"/>
  <c r="X188" i="14"/>
  <c r="Y188" i="14"/>
  <c r="Z188" i="14"/>
  <c r="AA188" i="14"/>
  <c r="AB188" i="14"/>
  <c r="AC188" i="14"/>
  <c r="AD188" i="14"/>
  <c r="AE188" i="14"/>
  <c r="AF188" i="14"/>
  <c r="AG188" i="14"/>
  <c r="AH188" i="14"/>
  <c r="AI188" i="14"/>
  <c r="AJ188" i="14"/>
  <c r="AK188" i="14"/>
  <c r="AL188" i="14"/>
  <c r="AM188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AE189" i="14"/>
  <c r="AF189" i="14"/>
  <c r="AG189" i="14"/>
  <c r="AH189" i="14"/>
  <c r="AI189" i="14"/>
  <c r="AJ189" i="14"/>
  <c r="AK189" i="14"/>
  <c r="AL189" i="14"/>
  <c r="AM189" i="14"/>
  <c r="S190" i="14"/>
  <c r="T190" i="14"/>
  <c r="U190" i="14"/>
  <c r="V190" i="14"/>
  <c r="W190" i="14"/>
  <c r="X190" i="14"/>
  <c r="Y190" i="14"/>
  <c r="Z190" i="14"/>
  <c r="AA190" i="14"/>
  <c r="AB190" i="14"/>
  <c r="AC190" i="14"/>
  <c r="AD190" i="14"/>
  <c r="AE190" i="14"/>
  <c r="AF190" i="14"/>
  <c r="AG190" i="14"/>
  <c r="AH190" i="14"/>
  <c r="AI190" i="14"/>
  <c r="AJ190" i="14"/>
  <c r="AK190" i="14"/>
  <c r="AL190" i="14"/>
  <c r="AM190" i="14"/>
  <c r="S191" i="14"/>
  <c r="T191" i="14"/>
  <c r="U191" i="14"/>
  <c r="V191" i="14"/>
  <c r="W191" i="14"/>
  <c r="X191" i="14"/>
  <c r="Y191" i="14"/>
  <c r="Z191" i="14"/>
  <c r="AA191" i="14"/>
  <c r="AB191" i="14"/>
  <c r="AC191" i="14"/>
  <c r="AD191" i="14"/>
  <c r="AE191" i="14"/>
  <c r="AF191" i="14"/>
  <c r="AG191" i="14"/>
  <c r="AH191" i="14"/>
  <c r="AI191" i="14"/>
  <c r="AJ191" i="14"/>
  <c r="AK191" i="14"/>
  <c r="AL191" i="14"/>
  <c r="AM191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AE192" i="14"/>
  <c r="AF192" i="14"/>
  <c r="AG192" i="14"/>
  <c r="AH192" i="14"/>
  <c r="AI192" i="14"/>
  <c r="AJ192" i="14"/>
  <c r="AK192" i="14"/>
  <c r="AL192" i="14"/>
  <c r="AM192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AE193" i="14"/>
  <c r="AF193" i="14"/>
  <c r="AG193" i="14"/>
  <c r="AH193" i="14"/>
  <c r="AI193" i="14"/>
  <c r="AJ193" i="14"/>
  <c r="AK193" i="14"/>
  <c r="AL193" i="14"/>
  <c r="AM193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AE194" i="14"/>
  <c r="AF194" i="14"/>
  <c r="AG194" i="14"/>
  <c r="AH194" i="14"/>
  <c r="AI194" i="14"/>
  <c r="AJ194" i="14"/>
  <c r="AK194" i="14"/>
  <c r="AL194" i="14"/>
  <c r="AM194" i="14"/>
  <c r="S195" i="14"/>
  <c r="T195" i="14"/>
  <c r="U195" i="14"/>
  <c r="V195" i="14"/>
  <c r="W195" i="14"/>
  <c r="X195" i="14"/>
  <c r="Y195" i="14"/>
  <c r="Z195" i="14"/>
  <c r="AA195" i="14"/>
  <c r="AB195" i="14"/>
  <c r="AC195" i="14"/>
  <c r="AD195" i="14"/>
  <c r="AE195" i="14"/>
  <c r="AF195" i="14"/>
  <c r="AG195" i="14"/>
  <c r="AH195" i="14"/>
  <c r="AI195" i="14"/>
  <c r="AJ195" i="14"/>
  <c r="AK195" i="14"/>
  <c r="AL195" i="14"/>
  <c r="AM195" i="14"/>
  <c r="S196" i="14"/>
  <c r="T196" i="14"/>
  <c r="U196" i="14"/>
  <c r="V196" i="14"/>
  <c r="W196" i="14"/>
  <c r="X196" i="14"/>
  <c r="Y196" i="14"/>
  <c r="Z196" i="14"/>
  <c r="AA196" i="14"/>
  <c r="AB196" i="14"/>
  <c r="AC196" i="14"/>
  <c r="AD196" i="14"/>
  <c r="AE196" i="14"/>
  <c r="AF196" i="14"/>
  <c r="AG196" i="14"/>
  <c r="AH196" i="14"/>
  <c r="AI196" i="14"/>
  <c r="AJ196" i="14"/>
  <c r="AK196" i="14"/>
  <c r="AL196" i="14"/>
  <c r="AM196" i="14"/>
  <c r="S197" i="14"/>
  <c r="T197" i="14"/>
  <c r="U197" i="14"/>
  <c r="V197" i="14"/>
  <c r="W197" i="14"/>
  <c r="X197" i="14"/>
  <c r="Y197" i="14"/>
  <c r="Z197" i="14"/>
  <c r="AA197" i="14"/>
  <c r="AB197" i="14"/>
  <c r="AC197" i="14"/>
  <c r="AD197" i="14"/>
  <c r="AE197" i="14"/>
  <c r="AF197" i="14"/>
  <c r="AG197" i="14"/>
  <c r="AH197" i="14"/>
  <c r="AI197" i="14"/>
  <c r="AJ197" i="14"/>
  <c r="AK197" i="14"/>
  <c r="AL197" i="14"/>
  <c r="AM197" i="14"/>
  <c r="S198" i="14"/>
  <c r="T198" i="14"/>
  <c r="U198" i="14"/>
  <c r="V198" i="14"/>
  <c r="W198" i="14"/>
  <c r="X198" i="14"/>
  <c r="Y198" i="14"/>
  <c r="Z198" i="14"/>
  <c r="AA198" i="14"/>
  <c r="AB198" i="14"/>
  <c r="AC198" i="14"/>
  <c r="AD198" i="14"/>
  <c r="AE198" i="14"/>
  <c r="AF198" i="14"/>
  <c r="AG198" i="14"/>
  <c r="AH198" i="14"/>
  <c r="AI198" i="14"/>
  <c r="AJ198" i="14"/>
  <c r="AK198" i="14"/>
  <c r="AL198" i="14"/>
  <c r="AM198" i="14"/>
  <c r="S199" i="14"/>
  <c r="T199" i="14"/>
  <c r="U199" i="14"/>
  <c r="V199" i="14"/>
  <c r="W199" i="14"/>
  <c r="X199" i="14"/>
  <c r="Y199" i="14"/>
  <c r="Z199" i="14"/>
  <c r="AA199" i="14"/>
  <c r="AB199" i="14"/>
  <c r="AC199" i="14"/>
  <c r="AD199" i="14"/>
  <c r="AE199" i="14"/>
  <c r="AF199" i="14"/>
  <c r="AG199" i="14"/>
  <c r="AH199" i="14"/>
  <c r="AI199" i="14"/>
  <c r="AJ199" i="14"/>
  <c r="AK199" i="14"/>
  <c r="AL199" i="14"/>
  <c r="AM199" i="14"/>
  <c r="S200" i="14"/>
  <c r="T200" i="14"/>
  <c r="U200" i="14"/>
  <c r="V200" i="14"/>
  <c r="W200" i="14"/>
  <c r="X200" i="14"/>
  <c r="Y200" i="14"/>
  <c r="Z200" i="14"/>
  <c r="AA200" i="14"/>
  <c r="AB200" i="14"/>
  <c r="AC200" i="14"/>
  <c r="AD200" i="14"/>
  <c r="AE200" i="14"/>
  <c r="AF200" i="14"/>
  <c r="AG200" i="14"/>
  <c r="AH200" i="14"/>
  <c r="AI200" i="14"/>
  <c r="AJ200" i="14"/>
  <c r="AK200" i="14"/>
  <c r="AL200" i="14"/>
  <c r="AM200" i="14"/>
  <c r="S201" i="14"/>
  <c r="T201" i="14"/>
  <c r="U201" i="14"/>
  <c r="V201" i="14"/>
  <c r="W201" i="14"/>
  <c r="X201" i="14"/>
  <c r="Y201" i="14"/>
  <c r="Z201" i="14"/>
  <c r="AA201" i="14"/>
  <c r="AB201" i="14"/>
  <c r="AC201" i="14"/>
  <c r="AD201" i="14"/>
  <c r="AE201" i="14"/>
  <c r="AF201" i="14"/>
  <c r="AG201" i="14"/>
  <c r="AH201" i="14"/>
  <c r="AI201" i="14"/>
  <c r="AJ201" i="14"/>
  <c r="AK201" i="14"/>
  <c r="AL201" i="14"/>
  <c r="AM201" i="14"/>
  <c r="S202" i="14"/>
  <c r="T202" i="14"/>
  <c r="U202" i="14"/>
  <c r="V202" i="14"/>
  <c r="W202" i="14"/>
  <c r="X202" i="14"/>
  <c r="Y202" i="14"/>
  <c r="Z202" i="14"/>
  <c r="AA202" i="14"/>
  <c r="AB202" i="14"/>
  <c r="AC202" i="14"/>
  <c r="AD202" i="14"/>
  <c r="AE202" i="14"/>
  <c r="AF202" i="14"/>
  <c r="AG202" i="14"/>
  <c r="AH202" i="14"/>
  <c r="AI202" i="14"/>
  <c r="AJ202" i="14"/>
  <c r="AK202" i="14"/>
  <c r="AL202" i="14"/>
  <c r="AM202" i="14"/>
  <c r="S203" i="14"/>
  <c r="T203" i="14"/>
  <c r="U203" i="14"/>
  <c r="V203" i="14"/>
  <c r="W203" i="14"/>
  <c r="X203" i="14"/>
  <c r="Y203" i="14"/>
  <c r="Z203" i="14"/>
  <c r="AA203" i="14"/>
  <c r="AB203" i="14"/>
  <c r="AC203" i="14"/>
  <c r="AD203" i="14"/>
  <c r="AE203" i="14"/>
  <c r="AF203" i="14"/>
  <c r="AG203" i="14"/>
  <c r="AH203" i="14"/>
  <c r="AI203" i="14"/>
  <c r="AJ203" i="14"/>
  <c r="AK203" i="14"/>
  <c r="AL203" i="14"/>
  <c r="AM203" i="14"/>
  <c r="S204" i="14"/>
  <c r="T204" i="14"/>
  <c r="U204" i="14"/>
  <c r="V204" i="14"/>
  <c r="W204" i="14"/>
  <c r="X204" i="14"/>
  <c r="Y204" i="14"/>
  <c r="Z204" i="14"/>
  <c r="AA204" i="14"/>
  <c r="AB204" i="14"/>
  <c r="AC204" i="14"/>
  <c r="AD204" i="14"/>
  <c r="AE204" i="14"/>
  <c r="AF204" i="14"/>
  <c r="AG204" i="14"/>
  <c r="AH204" i="14"/>
  <c r="AI204" i="14"/>
  <c r="AJ204" i="14"/>
  <c r="AK204" i="14"/>
  <c r="AL204" i="14"/>
  <c r="AM204" i="14"/>
  <c r="S205" i="14"/>
  <c r="T205" i="14"/>
  <c r="U205" i="14"/>
  <c r="V205" i="14"/>
  <c r="W205" i="14"/>
  <c r="X205" i="14"/>
  <c r="Y205" i="14"/>
  <c r="Z205" i="14"/>
  <c r="AA205" i="14"/>
  <c r="AB205" i="14"/>
  <c r="AC205" i="14"/>
  <c r="AD205" i="14"/>
  <c r="AE205" i="14"/>
  <c r="AF205" i="14"/>
  <c r="AG205" i="14"/>
  <c r="AH205" i="14"/>
  <c r="AI205" i="14"/>
  <c r="AJ205" i="14"/>
  <c r="AK205" i="14"/>
  <c r="AL205" i="14"/>
  <c r="AM205" i="14"/>
  <c r="S206" i="14"/>
  <c r="T206" i="14"/>
  <c r="U206" i="14"/>
  <c r="V206" i="14"/>
  <c r="W206" i="14"/>
  <c r="X206" i="14"/>
  <c r="Y206" i="14"/>
  <c r="Z206" i="14"/>
  <c r="AA206" i="14"/>
  <c r="AB206" i="14"/>
  <c r="AC206" i="14"/>
  <c r="AD206" i="14"/>
  <c r="AE206" i="14"/>
  <c r="AF206" i="14"/>
  <c r="AG206" i="14"/>
  <c r="AH206" i="14"/>
  <c r="AI206" i="14"/>
  <c r="AJ206" i="14"/>
  <c r="AK206" i="14"/>
  <c r="AL206" i="14"/>
  <c r="AM206" i="14"/>
  <c r="S207" i="14"/>
  <c r="T207" i="14"/>
  <c r="U207" i="14"/>
  <c r="V207" i="14"/>
  <c r="W207" i="14"/>
  <c r="X207" i="14"/>
  <c r="Y207" i="14"/>
  <c r="Z207" i="14"/>
  <c r="AA207" i="14"/>
  <c r="AB207" i="14"/>
  <c r="AC207" i="14"/>
  <c r="AD207" i="14"/>
  <c r="AE207" i="14"/>
  <c r="AF207" i="14"/>
  <c r="AG207" i="14"/>
  <c r="AH207" i="14"/>
  <c r="AI207" i="14"/>
  <c r="AJ207" i="14"/>
  <c r="AK207" i="14"/>
  <c r="AL207" i="14"/>
  <c r="AM207" i="14"/>
  <c r="S208" i="14"/>
  <c r="T208" i="14"/>
  <c r="U208" i="14"/>
  <c r="V208" i="14"/>
  <c r="W208" i="14"/>
  <c r="X208" i="14"/>
  <c r="Y208" i="14"/>
  <c r="Z208" i="14"/>
  <c r="AA208" i="14"/>
  <c r="AB208" i="14"/>
  <c r="AC208" i="14"/>
  <c r="AD208" i="14"/>
  <c r="AE208" i="14"/>
  <c r="AF208" i="14"/>
  <c r="AG208" i="14"/>
  <c r="AH208" i="14"/>
  <c r="AI208" i="14"/>
  <c r="AJ208" i="14"/>
  <c r="AK208" i="14"/>
  <c r="AL208" i="14"/>
  <c r="AM208" i="14"/>
  <c r="S209" i="14"/>
  <c r="T209" i="14"/>
  <c r="U209" i="14"/>
  <c r="V209" i="14"/>
  <c r="W209" i="14"/>
  <c r="X209" i="14"/>
  <c r="Y209" i="14"/>
  <c r="Z209" i="14"/>
  <c r="AA209" i="14"/>
  <c r="AB209" i="14"/>
  <c r="AC209" i="14"/>
  <c r="AD209" i="14"/>
  <c r="AE209" i="14"/>
  <c r="AF209" i="14"/>
  <c r="AG209" i="14"/>
  <c r="AH209" i="14"/>
  <c r="AI209" i="14"/>
  <c r="AJ209" i="14"/>
  <c r="AK209" i="14"/>
  <c r="AL209" i="14"/>
  <c r="AM209" i="14"/>
  <c r="S210" i="14"/>
  <c r="T210" i="14"/>
  <c r="U210" i="14"/>
  <c r="V210" i="14"/>
  <c r="W210" i="14"/>
  <c r="X210" i="14"/>
  <c r="Y210" i="14"/>
  <c r="Z210" i="14"/>
  <c r="AA210" i="14"/>
  <c r="AB210" i="14"/>
  <c r="AC210" i="14"/>
  <c r="AD210" i="14"/>
  <c r="AE210" i="14"/>
  <c r="AF210" i="14"/>
  <c r="AG210" i="14"/>
  <c r="AH210" i="14"/>
  <c r="AI210" i="14"/>
  <c r="AJ210" i="14"/>
  <c r="AK210" i="14"/>
  <c r="AL210" i="14"/>
  <c r="AM210" i="14"/>
  <c r="S211" i="14"/>
  <c r="T211" i="14"/>
  <c r="U211" i="14"/>
  <c r="V211" i="14"/>
  <c r="W211" i="14"/>
  <c r="X211" i="14"/>
  <c r="Y211" i="14"/>
  <c r="Z211" i="14"/>
  <c r="AA211" i="14"/>
  <c r="AB211" i="14"/>
  <c r="AC211" i="14"/>
  <c r="AD211" i="14"/>
  <c r="AE211" i="14"/>
  <c r="AF211" i="14"/>
  <c r="AG211" i="14"/>
  <c r="AH211" i="14"/>
  <c r="AI211" i="14"/>
  <c r="AJ211" i="14"/>
  <c r="AK211" i="14"/>
  <c r="AL211" i="14"/>
  <c r="AM211" i="14"/>
  <c r="S212" i="14"/>
  <c r="T212" i="14"/>
  <c r="U212" i="14"/>
  <c r="V212" i="14"/>
  <c r="W212" i="14"/>
  <c r="X212" i="14"/>
  <c r="Y212" i="14"/>
  <c r="Z212" i="14"/>
  <c r="AA212" i="14"/>
  <c r="AB212" i="14"/>
  <c r="AC212" i="14"/>
  <c r="AD212" i="14"/>
  <c r="AE212" i="14"/>
  <c r="AF212" i="14"/>
  <c r="AG212" i="14"/>
  <c r="AH212" i="14"/>
  <c r="AI212" i="14"/>
  <c r="AJ212" i="14"/>
  <c r="AK212" i="14"/>
  <c r="AL212" i="14"/>
  <c r="AM212" i="14"/>
  <c r="S213" i="14"/>
  <c r="T213" i="14"/>
  <c r="U213" i="14"/>
  <c r="V213" i="14"/>
  <c r="W213" i="14"/>
  <c r="X213" i="14"/>
  <c r="Y213" i="14"/>
  <c r="Z213" i="14"/>
  <c r="AA213" i="14"/>
  <c r="AB213" i="14"/>
  <c r="AC213" i="14"/>
  <c r="AD213" i="14"/>
  <c r="AE213" i="14"/>
  <c r="AF213" i="14"/>
  <c r="AG213" i="14"/>
  <c r="AH213" i="14"/>
  <c r="AI213" i="14"/>
  <c r="AJ213" i="14"/>
  <c r="AK213" i="14"/>
  <c r="AL213" i="14"/>
  <c r="AM213" i="14"/>
  <c r="S214" i="14"/>
  <c r="T214" i="14"/>
  <c r="U214" i="14"/>
  <c r="V214" i="14"/>
  <c r="W214" i="14"/>
  <c r="X214" i="14"/>
  <c r="Y214" i="14"/>
  <c r="Z214" i="14"/>
  <c r="AA214" i="14"/>
  <c r="AB214" i="14"/>
  <c r="AC214" i="14"/>
  <c r="AD214" i="14"/>
  <c r="AE214" i="14"/>
  <c r="AF214" i="14"/>
  <c r="AG214" i="14"/>
  <c r="AH214" i="14"/>
  <c r="AI214" i="14"/>
  <c r="AJ214" i="14"/>
  <c r="AK214" i="14"/>
  <c r="AL214" i="14"/>
  <c r="AM214" i="14"/>
  <c r="S215" i="14"/>
  <c r="T215" i="14"/>
  <c r="U215" i="14"/>
  <c r="V215" i="14"/>
  <c r="W215" i="14"/>
  <c r="X215" i="14"/>
  <c r="Y215" i="14"/>
  <c r="Z215" i="14"/>
  <c r="AA215" i="14"/>
  <c r="AB215" i="14"/>
  <c r="AC215" i="14"/>
  <c r="AD215" i="14"/>
  <c r="AE215" i="14"/>
  <c r="AF215" i="14"/>
  <c r="AG215" i="14"/>
  <c r="AH215" i="14"/>
  <c r="AI215" i="14"/>
  <c r="AJ215" i="14"/>
  <c r="AK215" i="14"/>
  <c r="AL215" i="14"/>
  <c r="AM215" i="14"/>
  <c r="S216" i="14"/>
  <c r="T216" i="14"/>
  <c r="U216" i="14"/>
  <c r="V216" i="14"/>
  <c r="W216" i="14"/>
  <c r="X216" i="14"/>
  <c r="Y216" i="14"/>
  <c r="Z216" i="14"/>
  <c r="AA216" i="14"/>
  <c r="AB216" i="14"/>
  <c r="AC216" i="14"/>
  <c r="AD216" i="14"/>
  <c r="AE216" i="14"/>
  <c r="AF216" i="14"/>
  <c r="AG216" i="14"/>
  <c r="AH216" i="14"/>
  <c r="AI216" i="14"/>
  <c r="AJ216" i="14"/>
  <c r="AK216" i="14"/>
  <c r="AL216" i="14"/>
  <c r="AM216" i="14"/>
  <c r="S217" i="14"/>
  <c r="T217" i="14"/>
  <c r="U217" i="14"/>
  <c r="V217" i="14"/>
  <c r="W217" i="14"/>
  <c r="X217" i="14"/>
  <c r="Y217" i="14"/>
  <c r="Z217" i="14"/>
  <c r="AA217" i="14"/>
  <c r="AB217" i="14"/>
  <c r="AC217" i="14"/>
  <c r="AD217" i="14"/>
  <c r="AE217" i="14"/>
  <c r="AF217" i="14"/>
  <c r="AG217" i="14"/>
  <c r="AH217" i="14"/>
  <c r="AI217" i="14"/>
  <c r="AJ217" i="14"/>
  <c r="AK217" i="14"/>
  <c r="AL217" i="14"/>
  <c r="AM217" i="14"/>
  <c r="S218" i="14"/>
  <c r="T218" i="14"/>
  <c r="U218" i="14"/>
  <c r="V218" i="14"/>
  <c r="W218" i="14"/>
  <c r="X218" i="14"/>
  <c r="Y218" i="14"/>
  <c r="Z218" i="14"/>
  <c r="AA218" i="14"/>
  <c r="AB218" i="14"/>
  <c r="AC218" i="14"/>
  <c r="AD218" i="14"/>
  <c r="AE218" i="14"/>
  <c r="AF218" i="14"/>
  <c r="AG218" i="14"/>
  <c r="AH218" i="14"/>
  <c r="AI218" i="14"/>
  <c r="AJ218" i="14"/>
  <c r="AK218" i="14"/>
  <c r="AL218" i="14"/>
  <c r="AM218" i="14"/>
  <c r="S219" i="14"/>
  <c r="T219" i="14"/>
  <c r="U219" i="14"/>
  <c r="V219" i="14"/>
  <c r="W219" i="14"/>
  <c r="X219" i="14"/>
  <c r="Y219" i="14"/>
  <c r="Z219" i="14"/>
  <c r="AA219" i="14"/>
  <c r="AB219" i="14"/>
  <c r="AC219" i="14"/>
  <c r="AD219" i="14"/>
  <c r="AE219" i="14"/>
  <c r="AF219" i="14"/>
  <c r="AG219" i="14"/>
  <c r="AH219" i="14"/>
  <c r="AI219" i="14"/>
  <c r="AJ219" i="14"/>
  <c r="AK219" i="14"/>
  <c r="AL219" i="14"/>
  <c r="AM219" i="14"/>
  <c r="S220" i="14"/>
  <c r="T220" i="14"/>
  <c r="U220" i="14"/>
  <c r="V220" i="14"/>
  <c r="W220" i="14"/>
  <c r="X220" i="14"/>
  <c r="Y220" i="14"/>
  <c r="Z220" i="14"/>
  <c r="AA220" i="14"/>
  <c r="AB220" i="14"/>
  <c r="AC220" i="14"/>
  <c r="AD220" i="14"/>
  <c r="AE220" i="14"/>
  <c r="AF220" i="14"/>
  <c r="AG220" i="14"/>
  <c r="AH220" i="14"/>
  <c r="AI220" i="14"/>
  <c r="AJ220" i="14"/>
  <c r="AK220" i="14"/>
  <c r="AL220" i="14"/>
  <c r="AM220" i="14"/>
  <c r="S221" i="14"/>
  <c r="T221" i="14"/>
  <c r="U221" i="14"/>
  <c r="V221" i="14"/>
  <c r="W221" i="14"/>
  <c r="X221" i="14"/>
  <c r="Y221" i="14"/>
  <c r="Z221" i="14"/>
  <c r="AA221" i="14"/>
  <c r="AB221" i="14"/>
  <c r="AC221" i="14"/>
  <c r="AD221" i="14"/>
  <c r="AE221" i="14"/>
  <c r="AF221" i="14"/>
  <c r="AG221" i="14"/>
  <c r="AH221" i="14"/>
  <c r="AI221" i="14"/>
  <c r="AJ221" i="14"/>
  <c r="AK221" i="14"/>
  <c r="AL221" i="14"/>
  <c r="AM221" i="14"/>
  <c r="S222" i="14"/>
  <c r="T222" i="14"/>
  <c r="U222" i="14"/>
  <c r="V222" i="14"/>
  <c r="W222" i="14"/>
  <c r="X222" i="14"/>
  <c r="Y222" i="14"/>
  <c r="Z222" i="14"/>
  <c r="AA222" i="14"/>
  <c r="AB222" i="14"/>
  <c r="AC222" i="14"/>
  <c r="AD222" i="14"/>
  <c r="AE222" i="14"/>
  <c r="AF222" i="14"/>
  <c r="AG222" i="14"/>
  <c r="AH222" i="14"/>
  <c r="AI222" i="14"/>
  <c r="AJ222" i="14"/>
  <c r="AK222" i="14"/>
  <c r="AL222" i="14"/>
  <c r="AM222" i="14"/>
  <c r="S223" i="14"/>
  <c r="T223" i="14"/>
  <c r="U223" i="14"/>
  <c r="V223" i="14"/>
  <c r="W223" i="14"/>
  <c r="X223" i="14"/>
  <c r="Y223" i="14"/>
  <c r="Z223" i="14"/>
  <c r="AA223" i="14"/>
  <c r="AB223" i="14"/>
  <c r="AC223" i="14"/>
  <c r="AD223" i="14"/>
  <c r="AE223" i="14"/>
  <c r="AF223" i="14"/>
  <c r="AG223" i="14"/>
  <c r="AH223" i="14"/>
  <c r="AI223" i="14"/>
  <c r="AJ223" i="14"/>
  <c r="AK223" i="14"/>
  <c r="AL223" i="14"/>
  <c r="AM223" i="14"/>
  <c r="S224" i="14"/>
  <c r="T224" i="14"/>
  <c r="U224" i="14"/>
  <c r="V224" i="14"/>
  <c r="W224" i="14"/>
  <c r="X224" i="14"/>
  <c r="Y224" i="14"/>
  <c r="Z224" i="14"/>
  <c r="AA224" i="14"/>
  <c r="AB224" i="14"/>
  <c r="AC224" i="14"/>
  <c r="AD224" i="14"/>
  <c r="AE224" i="14"/>
  <c r="AF224" i="14"/>
  <c r="AG224" i="14"/>
  <c r="AH224" i="14"/>
  <c r="AI224" i="14"/>
  <c r="AJ224" i="14"/>
  <c r="AK224" i="14"/>
  <c r="AL224" i="14"/>
  <c r="AM224" i="14"/>
  <c r="S225" i="14"/>
  <c r="T225" i="14"/>
  <c r="U225" i="14"/>
  <c r="V225" i="14"/>
  <c r="W225" i="14"/>
  <c r="X225" i="14"/>
  <c r="Y225" i="14"/>
  <c r="Z225" i="14"/>
  <c r="AA225" i="14"/>
  <c r="AB225" i="14"/>
  <c r="AC225" i="14"/>
  <c r="AD225" i="14"/>
  <c r="AE225" i="14"/>
  <c r="AF225" i="14"/>
  <c r="AG225" i="14"/>
  <c r="AH225" i="14"/>
  <c r="AI225" i="14"/>
  <c r="AJ225" i="14"/>
  <c r="AK225" i="14"/>
  <c r="AL225" i="14"/>
  <c r="AM225" i="14"/>
  <c r="S226" i="14"/>
  <c r="T226" i="14"/>
  <c r="U226" i="14"/>
  <c r="V226" i="14"/>
  <c r="W226" i="14"/>
  <c r="X226" i="14"/>
  <c r="Y226" i="14"/>
  <c r="Z226" i="14"/>
  <c r="AA226" i="14"/>
  <c r="AB226" i="14"/>
  <c r="AC226" i="14"/>
  <c r="AD226" i="14"/>
  <c r="AE226" i="14"/>
  <c r="AF226" i="14"/>
  <c r="AG226" i="14"/>
  <c r="AH226" i="14"/>
  <c r="AI226" i="14"/>
  <c r="AJ226" i="14"/>
  <c r="AK226" i="14"/>
  <c r="AL226" i="14"/>
  <c r="AM226" i="14"/>
  <c r="S227" i="14"/>
  <c r="T227" i="14"/>
  <c r="U227" i="14"/>
  <c r="V227" i="14"/>
  <c r="W227" i="14"/>
  <c r="X227" i="14"/>
  <c r="Y227" i="14"/>
  <c r="Z227" i="14"/>
  <c r="AA227" i="14"/>
  <c r="AB227" i="14"/>
  <c r="AC227" i="14"/>
  <c r="AD227" i="14"/>
  <c r="AE227" i="14"/>
  <c r="AF227" i="14"/>
  <c r="AG227" i="14"/>
  <c r="AH227" i="14"/>
  <c r="AI227" i="14"/>
  <c r="AJ227" i="14"/>
  <c r="AK227" i="14"/>
  <c r="AL227" i="14"/>
  <c r="AM227" i="14"/>
  <c r="S228" i="14"/>
  <c r="T228" i="14"/>
  <c r="U228" i="14"/>
  <c r="V228" i="14"/>
  <c r="W228" i="14"/>
  <c r="X228" i="14"/>
  <c r="Y228" i="14"/>
  <c r="Z228" i="14"/>
  <c r="AA228" i="14"/>
  <c r="AB228" i="14"/>
  <c r="AC228" i="14"/>
  <c r="AD228" i="14"/>
  <c r="AE228" i="14"/>
  <c r="AF228" i="14"/>
  <c r="AG228" i="14"/>
  <c r="AH228" i="14"/>
  <c r="AI228" i="14"/>
  <c r="AJ228" i="14"/>
  <c r="AK228" i="14"/>
  <c r="AL228" i="14"/>
  <c r="AM228" i="14"/>
  <c r="S229" i="14"/>
  <c r="T229" i="14"/>
  <c r="U229" i="14"/>
  <c r="V229" i="14"/>
  <c r="W229" i="14"/>
  <c r="X229" i="14"/>
  <c r="Y229" i="14"/>
  <c r="Z229" i="14"/>
  <c r="AA229" i="14"/>
  <c r="AB229" i="14"/>
  <c r="AC229" i="14"/>
  <c r="AD229" i="14"/>
  <c r="AE229" i="14"/>
  <c r="AF229" i="14"/>
  <c r="AG229" i="14"/>
  <c r="AH229" i="14"/>
  <c r="AI229" i="14"/>
  <c r="AJ229" i="14"/>
  <c r="AK229" i="14"/>
  <c r="AL229" i="14"/>
  <c r="AM229" i="14"/>
  <c r="S230" i="14"/>
  <c r="T230" i="14"/>
  <c r="U230" i="14"/>
  <c r="V230" i="14"/>
  <c r="W230" i="14"/>
  <c r="X230" i="14"/>
  <c r="Y230" i="14"/>
  <c r="Z230" i="14"/>
  <c r="AA230" i="14"/>
  <c r="AB230" i="14"/>
  <c r="AC230" i="14"/>
  <c r="AD230" i="14"/>
  <c r="AE230" i="14"/>
  <c r="AF230" i="14"/>
  <c r="AG230" i="14"/>
  <c r="AH230" i="14"/>
  <c r="AI230" i="14"/>
  <c r="AJ230" i="14"/>
  <c r="AK230" i="14"/>
  <c r="AL230" i="14"/>
  <c r="AM230" i="14"/>
  <c r="S231" i="14"/>
  <c r="T231" i="14"/>
  <c r="U231" i="14"/>
  <c r="V231" i="14"/>
  <c r="W231" i="14"/>
  <c r="X231" i="14"/>
  <c r="Y231" i="14"/>
  <c r="Z231" i="14"/>
  <c r="AA231" i="14"/>
  <c r="AB231" i="14"/>
  <c r="AC231" i="14"/>
  <c r="AD231" i="14"/>
  <c r="AE231" i="14"/>
  <c r="AF231" i="14"/>
  <c r="AG231" i="14"/>
  <c r="AH231" i="14"/>
  <c r="AI231" i="14"/>
  <c r="AJ231" i="14"/>
  <c r="AK231" i="14"/>
  <c r="AL231" i="14"/>
  <c r="AM231" i="14"/>
  <c r="S232" i="14"/>
  <c r="T232" i="14"/>
  <c r="U232" i="14"/>
  <c r="V232" i="14"/>
  <c r="W232" i="14"/>
  <c r="X232" i="14"/>
  <c r="Y232" i="14"/>
  <c r="Z232" i="14"/>
  <c r="AA232" i="14"/>
  <c r="AB232" i="14"/>
  <c r="AC232" i="14"/>
  <c r="AD232" i="14"/>
  <c r="AE232" i="14"/>
  <c r="AF232" i="14"/>
  <c r="AG232" i="14"/>
  <c r="AH232" i="14"/>
  <c r="AI232" i="14"/>
  <c r="AJ232" i="14"/>
  <c r="AK232" i="14"/>
  <c r="AL232" i="14"/>
  <c r="AM232" i="14"/>
  <c r="S233" i="14"/>
  <c r="T233" i="14"/>
  <c r="U233" i="14"/>
  <c r="V233" i="14"/>
  <c r="W233" i="14"/>
  <c r="X233" i="14"/>
  <c r="Y233" i="14"/>
  <c r="Z233" i="14"/>
  <c r="AA233" i="14"/>
  <c r="AB233" i="14"/>
  <c r="AC233" i="14"/>
  <c r="AD233" i="14"/>
  <c r="AE233" i="14"/>
  <c r="AF233" i="14"/>
  <c r="AG233" i="14"/>
  <c r="AH233" i="14"/>
  <c r="AI233" i="14"/>
  <c r="AJ233" i="14"/>
  <c r="AK233" i="14"/>
  <c r="AL233" i="14"/>
  <c r="AM233" i="14"/>
  <c r="S234" i="14"/>
  <c r="T234" i="14"/>
  <c r="U234" i="14"/>
  <c r="V234" i="14"/>
  <c r="W234" i="14"/>
  <c r="X234" i="14"/>
  <c r="Y234" i="14"/>
  <c r="Z234" i="14"/>
  <c r="AA234" i="14"/>
  <c r="AB234" i="14"/>
  <c r="AC234" i="14"/>
  <c r="AD234" i="14"/>
  <c r="AE234" i="14"/>
  <c r="AF234" i="14"/>
  <c r="AG234" i="14"/>
  <c r="AH234" i="14"/>
  <c r="AI234" i="14"/>
  <c r="AJ234" i="14"/>
  <c r="AK234" i="14"/>
  <c r="AL234" i="14"/>
  <c r="AM234" i="14"/>
  <c r="S235" i="14"/>
  <c r="T235" i="14"/>
  <c r="U235" i="14"/>
  <c r="V235" i="14"/>
  <c r="W235" i="14"/>
  <c r="X235" i="14"/>
  <c r="Y235" i="14"/>
  <c r="Z235" i="14"/>
  <c r="AA235" i="14"/>
  <c r="AB235" i="14"/>
  <c r="AC235" i="14"/>
  <c r="AD235" i="14"/>
  <c r="AE235" i="14"/>
  <c r="AF235" i="14"/>
  <c r="AG235" i="14"/>
  <c r="AH235" i="14"/>
  <c r="AI235" i="14"/>
  <c r="AJ235" i="14"/>
  <c r="AK235" i="14"/>
  <c r="AL235" i="14"/>
  <c r="AM235" i="14"/>
  <c r="S236" i="14"/>
  <c r="T236" i="14"/>
  <c r="U236" i="14"/>
  <c r="V236" i="14"/>
  <c r="W236" i="14"/>
  <c r="X236" i="14"/>
  <c r="Y236" i="14"/>
  <c r="Z236" i="14"/>
  <c r="AA236" i="14"/>
  <c r="AB236" i="14"/>
  <c r="AC236" i="14"/>
  <c r="AD236" i="14"/>
  <c r="AE236" i="14"/>
  <c r="AF236" i="14"/>
  <c r="AG236" i="14"/>
  <c r="AH236" i="14"/>
  <c r="AI236" i="14"/>
  <c r="AJ236" i="14"/>
  <c r="AK236" i="14"/>
  <c r="AL236" i="14"/>
  <c r="AM236" i="14"/>
  <c r="S237" i="14"/>
  <c r="T237" i="14"/>
  <c r="U237" i="14"/>
  <c r="V237" i="14"/>
  <c r="W237" i="14"/>
  <c r="X237" i="14"/>
  <c r="Y237" i="14"/>
  <c r="Z237" i="14"/>
  <c r="AA237" i="14"/>
  <c r="AB237" i="14"/>
  <c r="AC237" i="14"/>
  <c r="AD237" i="14"/>
  <c r="AE237" i="14"/>
  <c r="AF237" i="14"/>
  <c r="AG237" i="14"/>
  <c r="AH237" i="14"/>
  <c r="AI237" i="14"/>
  <c r="AJ237" i="14"/>
  <c r="AK237" i="14"/>
  <c r="AL237" i="14"/>
  <c r="AM237" i="14"/>
  <c r="S238" i="14"/>
  <c r="T238" i="14"/>
  <c r="U238" i="14"/>
  <c r="V238" i="14"/>
  <c r="W238" i="14"/>
  <c r="X238" i="14"/>
  <c r="Y238" i="14"/>
  <c r="Z238" i="14"/>
  <c r="AA238" i="14"/>
  <c r="AB238" i="14"/>
  <c r="AC238" i="14"/>
  <c r="AD238" i="14"/>
  <c r="AE238" i="14"/>
  <c r="AF238" i="14"/>
  <c r="AG238" i="14"/>
  <c r="AH238" i="14"/>
  <c r="AI238" i="14"/>
  <c r="AJ238" i="14"/>
  <c r="AK238" i="14"/>
  <c r="AL238" i="14"/>
  <c r="AM238" i="14"/>
  <c r="S239" i="14"/>
  <c r="T239" i="14"/>
  <c r="U239" i="14"/>
  <c r="V239" i="14"/>
  <c r="W239" i="14"/>
  <c r="X239" i="14"/>
  <c r="Y239" i="14"/>
  <c r="Z239" i="14"/>
  <c r="AA239" i="14"/>
  <c r="AB239" i="14"/>
  <c r="AC239" i="14"/>
  <c r="AD239" i="14"/>
  <c r="AE239" i="14"/>
  <c r="AF239" i="14"/>
  <c r="AG239" i="14"/>
  <c r="AH239" i="14"/>
  <c r="AI239" i="14"/>
  <c r="AJ239" i="14"/>
  <c r="AK239" i="14"/>
  <c r="AL239" i="14"/>
  <c r="AM239" i="14"/>
  <c r="S240" i="14"/>
  <c r="T240" i="14"/>
  <c r="U240" i="14"/>
  <c r="V240" i="14"/>
  <c r="W240" i="14"/>
  <c r="X240" i="14"/>
  <c r="Y240" i="14"/>
  <c r="Z240" i="14"/>
  <c r="AA240" i="14"/>
  <c r="AB240" i="14"/>
  <c r="AC240" i="14"/>
  <c r="AD240" i="14"/>
  <c r="AE240" i="14"/>
  <c r="AF240" i="14"/>
  <c r="AG240" i="14"/>
  <c r="AH240" i="14"/>
  <c r="AI240" i="14"/>
  <c r="AJ240" i="14"/>
  <c r="AK240" i="14"/>
  <c r="AL240" i="14"/>
  <c r="AM240" i="14"/>
  <c r="S241" i="14"/>
  <c r="T241" i="14"/>
  <c r="U241" i="14"/>
  <c r="V241" i="14"/>
  <c r="W241" i="14"/>
  <c r="X241" i="14"/>
  <c r="Y241" i="14"/>
  <c r="Z241" i="14"/>
  <c r="AA241" i="14"/>
  <c r="AB241" i="14"/>
  <c r="AC241" i="14"/>
  <c r="AD241" i="14"/>
  <c r="AE241" i="14"/>
  <c r="AF241" i="14"/>
  <c r="AG241" i="14"/>
  <c r="AH241" i="14"/>
  <c r="AI241" i="14"/>
  <c r="AJ241" i="14"/>
  <c r="AK241" i="14"/>
  <c r="AL241" i="14"/>
  <c r="AM241" i="14"/>
  <c r="S242" i="14"/>
  <c r="T242" i="14"/>
  <c r="U242" i="14"/>
  <c r="V242" i="14"/>
  <c r="W242" i="14"/>
  <c r="X242" i="14"/>
  <c r="Y242" i="14"/>
  <c r="Z242" i="14"/>
  <c r="AA242" i="14"/>
  <c r="AB242" i="14"/>
  <c r="AC242" i="14"/>
  <c r="AD242" i="14"/>
  <c r="AE242" i="14"/>
  <c r="AF242" i="14"/>
  <c r="AG242" i="14"/>
  <c r="AH242" i="14"/>
  <c r="AI242" i="14"/>
  <c r="AJ242" i="14"/>
  <c r="AK242" i="14"/>
  <c r="AL242" i="14"/>
  <c r="AM242" i="14"/>
  <c r="S243" i="14"/>
  <c r="T243" i="14"/>
  <c r="U243" i="14"/>
  <c r="V243" i="14"/>
  <c r="W243" i="14"/>
  <c r="X243" i="14"/>
  <c r="Y243" i="14"/>
  <c r="Z243" i="14"/>
  <c r="AA243" i="14"/>
  <c r="AB243" i="14"/>
  <c r="AC243" i="14"/>
  <c r="AD243" i="14"/>
  <c r="AE243" i="14"/>
  <c r="AF243" i="14"/>
  <c r="AG243" i="14"/>
  <c r="AH243" i="14"/>
  <c r="AI243" i="14"/>
  <c r="AJ243" i="14"/>
  <c r="AK243" i="14"/>
  <c r="AL243" i="14"/>
  <c r="AM243" i="14"/>
  <c r="S244" i="14"/>
  <c r="T244" i="14"/>
  <c r="U244" i="14"/>
  <c r="V244" i="14"/>
  <c r="W244" i="14"/>
  <c r="X244" i="14"/>
  <c r="Y244" i="14"/>
  <c r="Z244" i="14"/>
  <c r="AA244" i="14"/>
  <c r="AB244" i="14"/>
  <c r="AC244" i="14"/>
  <c r="AD244" i="14"/>
  <c r="AE244" i="14"/>
  <c r="AF244" i="14"/>
  <c r="AG244" i="14"/>
  <c r="AH244" i="14"/>
  <c r="AI244" i="14"/>
  <c r="AJ244" i="14"/>
  <c r="AK244" i="14"/>
  <c r="AL244" i="14"/>
  <c r="AM244" i="14"/>
  <c r="S245" i="14"/>
  <c r="T245" i="14"/>
  <c r="U245" i="14"/>
  <c r="V245" i="14"/>
  <c r="W245" i="14"/>
  <c r="X245" i="14"/>
  <c r="Y245" i="14"/>
  <c r="Z245" i="14"/>
  <c r="AA245" i="14"/>
  <c r="AB245" i="14"/>
  <c r="AC245" i="14"/>
  <c r="AD245" i="14"/>
  <c r="AE245" i="14"/>
  <c r="AF245" i="14"/>
  <c r="AG245" i="14"/>
  <c r="AH245" i="14"/>
  <c r="AI245" i="14"/>
  <c r="AJ245" i="14"/>
  <c r="AK245" i="14"/>
  <c r="AL245" i="14"/>
  <c r="AM245" i="14"/>
  <c r="S246" i="14"/>
  <c r="T246" i="14"/>
  <c r="U246" i="14"/>
  <c r="V246" i="14"/>
  <c r="W246" i="14"/>
  <c r="X246" i="14"/>
  <c r="Y246" i="14"/>
  <c r="Z246" i="14"/>
  <c r="AA246" i="14"/>
  <c r="AB246" i="14"/>
  <c r="AC246" i="14"/>
  <c r="AD246" i="14"/>
  <c r="AE246" i="14"/>
  <c r="AF246" i="14"/>
  <c r="AG246" i="14"/>
  <c r="AH246" i="14"/>
  <c r="AI246" i="14"/>
  <c r="AJ246" i="14"/>
  <c r="AK246" i="14"/>
  <c r="AL246" i="14"/>
  <c r="AM246" i="14"/>
  <c r="S247" i="14"/>
  <c r="T247" i="14"/>
  <c r="U247" i="14"/>
  <c r="V247" i="14"/>
  <c r="W247" i="14"/>
  <c r="X247" i="14"/>
  <c r="Y247" i="14"/>
  <c r="Z247" i="14"/>
  <c r="AA247" i="14"/>
  <c r="AB247" i="14"/>
  <c r="AC247" i="14"/>
  <c r="AD247" i="14"/>
  <c r="AE247" i="14"/>
  <c r="AF247" i="14"/>
  <c r="AG247" i="14"/>
  <c r="AH247" i="14"/>
  <c r="AI247" i="14"/>
  <c r="AJ247" i="14"/>
  <c r="AK247" i="14"/>
  <c r="AL247" i="14"/>
  <c r="AM247" i="14"/>
  <c r="S248" i="14"/>
  <c r="T248" i="14"/>
  <c r="U248" i="14"/>
  <c r="V248" i="14"/>
  <c r="W248" i="14"/>
  <c r="X248" i="14"/>
  <c r="Y248" i="14"/>
  <c r="Z248" i="14"/>
  <c r="AA248" i="14"/>
  <c r="AB248" i="14"/>
  <c r="AC248" i="14"/>
  <c r="AD248" i="14"/>
  <c r="AE248" i="14"/>
  <c r="AF248" i="14"/>
  <c r="AG248" i="14"/>
  <c r="AH248" i="14"/>
  <c r="AI248" i="14"/>
  <c r="AJ248" i="14"/>
  <c r="AK248" i="14"/>
  <c r="AL248" i="14"/>
  <c r="AM248" i="14"/>
  <c r="S249" i="14"/>
  <c r="T249" i="14"/>
  <c r="U249" i="14"/>
  <c r="V249" i="14"/>
  <c r="W249" i="14"/>
  <c r="X249" i="14"/>
  <c r="Y249" i="14"/>
  <c r="Z249" i="14"/>
  <c r="AA249" i="14"/>
  <c r="AB249" i="14"/>
  <c r="AC249" i="14"/>
  <c r="AD249" i="14"/>
  <c r="AE249" i="14"/>
  <c r="AF249" i="14"/>
  <c r="AG249" i="14"/>
  <c r="AH249" i="14"/>
  <c r="AI249" i="14"/>
  <c r="AJ249" i="14"/>
  <c r="AK249" i="14"/>
  <c r="AL249" i="14"/>
  <c r="AM249" i="14"/>
  <c r="S250" i="14"/>
  <c r="T250" i="14"/>
  <c r="U250" i="14"/>
  <c r="V250" i="14"/>
  <c r="W250" i="14"/>
  <c r="X250" i="14"/>
  <c r="Y250" i="14"/>
  <c r="Z250" i="14"/>
  <c r="AA250" i="14"/>
  <c r="AB250" i="14"/>
  <c r="AC250" i="14"/>
  <c r="AD250" i="14"/>
  <c r="AE250" i="14"/>
  <c r="AF250" i="14"/>
  <c r="AG250" i="14"/>
  <c r="AH250" i="14"/>
  <c r="AI250" i="14"/>
  <c r="AJ250" i="14"/>
  <c r="AK250" i="14"/>
  <c r="AL250" i="14"/>
  <c r="AM250" i="14"/>
  <c r="S251" i="14"/>
  <c r="T251" i="14"/>
  <c r="U251" i="14"/>
  <c r="V251" i="14"/>
  <c r="W251" i="14"/>
  <c r="X251" i="14"/>
  <c r="Y251" i="14"/>
  <c r="Z251" i="14"/>
  <c r="AA251" i="14"/>
  <c r="AB251" i="14"/>
  <c r="AC251" i="14"/>
  <c r="AD251" i="14"/>
  <c r="AE251" i="14"/>
  <c r="AF251" i="14"/>
  <c r="AG251" i="14"/>
  <c r="AH251" i="14"/>
  <c r="AI251" i="14"/>
  <c r="AJ251" i="14"/>
  <c r="AK251" i="14"/>
  <c r="AL251" i="14"/>
  <c r="AM251" i="14"/>
  <c r="S252" i="14"/>
  <c r="T252" i="14"/>
  <c r="U252" i="14"/>
  <c r="V252" i="14"/>
  <c r="W252" i="14"/>
  <c r="X252" i="14"/>
  <c r="Y252" i="14"/>
  <c r="Z252" i="14"/>
  <c r="AA252" i="14"/>
  <c r="AB252" i="14"/>
  <c r="AC252" i="14"/>
  <c r="AD252" i="14"/>
  <c r="AE252" i="14"/>
  <c r="AF252" i="14"/>
  <c r="AG252" i="14"/>
  <c r="AH252" i="14"/>
  <c r="AI252" i="14"/>
  <c r="AJ252" i="14"/>
  <c r="AK252" i="14"/>
  <c r="AL252" i="14"/>
  <c r="AM252" i="14"/>
  <c r="S253" i="14"/>
  <c r="T253" i="14"/>
  <c r="U253" i="14"/>
  <c r="V253" i="14"/>
  <c r="W253" i="14"/>
  <c r="X253" i="14"/>
  <c r="Y253" i="14"/>
  <c r="Z253" i="14"/>
  <c r="AA253" i="14"/>
  <c r="AB253" i="14"/>
  <c r="AC253" i="14"/>
  <c r="AD253" i="14"/>
  <c r="AE253" i="14"/>
  <c r="AF253" i="14"/>
  <c r="AG253" i="14"/>
  <c r="AH253" i="14"/>
  <c r="AI253" i="14"/>
  <c r="AJ253" i="14"/>
  <c r="AK253" i="14"/>
  <c r="AL253" i="14"/>
  <c r="AM253" i="14"/>
  <c r="S254" i="14"/>
  <c r="T254" i="14"/>
  <c r="U254" i="14"/>
  <c r="V254" i="14"/>
  <c r="W254" i="14"/>
  <c r="X254" i="14"/>
  <c r="Y254" i="14"/>
  <c r="Z254" i="14"/>
  <c r="AA254" i="14"/>
  <c r="AB254" i="14"/>
  <c r="AC254" i="14"/>
  <c r="AD254" i="14"/>
  <c r="AE254" i="14"/>
  <c r="AF254" i="14"/>
  <c r="AG254" i="14"/>
  <c r="AH254" i="14"/>
  <c r="AI254" i="14"/>
  <c r="AJ254" i="14"/>
  <c r="AK254" i="14"/>
  <c r="AL254" i="14"/>
  <c r="AM254" i="14"/>
  <c r="S255" i="14"/>
  <c r="T255" i="14"/>
  <c r="U255" i="14"/>
  <c r="V255" i="14"/>
  <c r="W255" i="14"/>
  <c r="X255" i="14"/>
  <c r="Y255" i="14"/>
  <c r="Z255" i="14"/>
  <c r="AA255" i="14"/>
  <c r="AB255" i="14"/>
  <c r="AC255" i="14"/>
  <c r="AD255" i="14"/>
  <c r="AE255" i="14"/>
  <c r="AF255" i="14"/>
  <c r="AG255" i="14"/>
  <c r="AH255" i="14"/>
  <c r="AI255" i="14"/>
  <c r="AJ255" i="14"/>
  <c r="AK255" i="14"/>
  <c r="AL255" i="14"/>
  <c r="AM255" i="14"/>
  <c r="S256" i="14"/>
  <c r="T256" i="14"/>
  <c r="U256" i="14"/>
  <c r="V256" i="14"/>
  <c r="W256" i="14"/>
  <c r="X256" i="14"/>
  <c r="Y256" i="14"/>
  <c r="Z256" i="14"/>
  <c r="AA256" i="14"/>
  <c r="AB256" i="14"/>
  <c r="AC256" i="14"/>
  <c r="AD256" i="14"/>
  <c r="AE256" i="14"/>
  <c r="AF256" i="14"/>
  <c r="AG256" i="14"/>
  <c r="AH256" i="14"/>
  <c r="AI256" i="14"/>
  <c r="AJ256" i="14"/>
  <c r="AK256" i="14"/>
  <c r="AL256" i="14"/>
  <c r="AM256" i="14"/>
  <c r="S257" i="14"/>
  <c r="T257" i="14"/>
  <c r="U257" i="14"/>
  <c r="V257" i="14"/>
  <c r="W257" i="14"/>
  <c r="X257" i="14"/>
  <c r="Y257" i="14"/>
  <c r="Z257" i="14"/>
  <c r="AA257" i="14"/>
  <c r="AB257" i="14"/>
  <c r="AC257" i="14"/>
  <c r="AD257" i="14"/>
  <c r="AE257" i="14"/>
  <c r="AF257" i="14"/>
  <c r="AG257" i="14"/>
  <c r="AH257" i="14"/>
  <c r="AI257" i="14"/>
  <c r="AJ257" i="14"/>
  <c r="AK257" i="14"/>
  <c r="AL257" i="14"/>
  <c r="AM257" i="14"/>
  <c r="S258" i="14"/>
  <c r="T258" i="14"/>
  <c r="U258" i="14"/>
  <c r="V258" i="14"/>
  <c r="W258" i="14"/>
  <c r="X258" i="14"/>
  <c r="Y258" i="14"/>
  <c r="Z258" i="14"/>
  <c r="AA258" i="14"/>
  <c r="AB258" i="14"/>
  <c r="AC258" i="14"/>
  <c r="AD258" i="14"/>
  <c r="AE258" i="14"/>
  <c r="AF258" i="14"/>
  <c r="AG258" i="14"/>
  <c r="AH258" i="14"/>
  <c r="AI258" i="14"/>
  <c r="AJ258" i="14"/>
  <c r="AK258" i="14"/>
  <c r="AL258" i="14"/>
  <c r="AM258" i="14"/>
  <c r="S259" i="14"/>
  <c r="T259" i="14"/>
  <c r="U259" i="14"/>
  <c r="V259" i="14"/>
  <c r="W259" i="14"/>
  <c r="X259" i="14"/>
  <c r="Y259" i="14"/>
  <c r="Z259" i="14"/>
  <c r="AA259" i="14"/>
  <c r="AB259" i="14"/>
  <c r="AC259" i="14"/>
  <c r="AD259" i="14"/>
  <c r="AE259" i="14"/>
  <c r="AF259" i="14"/>
  <c r="AG259" i="14"/>
  <c r="AH259" i="14"/>
  <c r="AI259" i="14"/>
  <c r="AJ259" i="14"/>
  <c r="AK259" i="14"/>
  <c r="AL259" i="14"/>
  <c r="AM259" i="14"/>
  <c r="S260" i="14"/>
  <c r="T260" i="14"/>
  <c r="U260" i="14"/>
  <c r="V260" i="14"/>
  <c r="W260" i="14"/>
  <c r="X260" i="14"/>
  <c r="Y260" i="14"/>
  <c r="Z260" i="14"/>
  <c r="AA260" i="14"/>
  <c r="AB260" i="14"/>
  <c r="AC260" i="14"/>
  <c r="AD260" i="14"/>
  <c r="AE260" i="14"/>
  <c r="AF260" i="14"/>
  <c r="AG260" i="14"/>
  <c r="AH260" i="14"/>
  <c r="AI260" i="14"/>
  <c r="AJ260" i="14"/>
  <c r="AK260" i="14"/>
  <c r="AL260" i="14"/>
  <c r="AM260" i="14"/>
  <c r="S261" i="14"/>
  <c r="T261" i="14"/>
  <c r="U261" i="14"/>
  <c r="V261" i="14"/>
  <c r="W261" i="14"/>
  <c r="X261" i="14"/>
  <c r="Y261" i="14"/>
  <c r="Z261" i="14"/>
  <c r="AA261" i="14"/>
  <c r="AB261" i="14"/>
  <c r="AC261" i="14"/>
  <c r="AD261" i="14"/>
  <c r="AE261" i="14"/>
  <c r="AF261" i="14"/>
  <c r="AG261" i="14"/>
  <c r="AH261" i="14"/>
  <c r="AI261" i="14"/>
  <c r="AJ261" i="14"/>
  <c r="AK261" i="14"/>
  <c r="AL261" i="14"/>
  <c r="AM261" i="14"/>
  <c r="S262" i="14"/>
  <c r="T262" i="14"/>
  <c r="U262" i="14"/>
  <c r="V262" i="14"/>
  <c r="W262" i="14"/>
  <c r="X262" i="14"/>
  <c r="Y262" i="14"/>
  <c r="Z262" i="14"/>
  <c r="AA262" i="14"/>
  <c r="AB262" i="14"/>
  <c r="AC262" i="14"/>
  <c r="AD262" i="14"/>
  <c r="AE262" i="14"/>
  <c r="AF262" i="14"/>
  <c r="AG262" i="14"/>
  <c r="AH262" i="14"/>
  <c r="AI262" i="14"/>
  <c r="AJ262" i="14"/>
  <c r="AK262" i="14"/>
  <c r="AL262" i="14"/>
  <c r="AM262" i="14"/>
  <c r="S263" i="14"/>
  <c r="T263" i="14"/>
  <c r="U263" i="14"/>
  <c r="V263" i="14"/>
  <c r="W263" i="14"/>
  <c r="X263" i="14"/>
  <c r="Y263" i="14"/>
  <c r="Z263" i="14"/>
  <c r="AA263" i="14"/>
  <c r="AB263" i="14"/>
  <c r="AC263" i="14"/>
  <c r="AD263" i="14"/>
  <c r="AE263" i="14"/>
  <c r="AF263" i="14"/>
  <c r="AG263" i="14"/>
  <c r="AH263" i="14"/>
  <c r="AI263" i="14"/>
  <c r="AJ263" i="14"/>
  <c r="AK263" i="14"/>
  <c r="AL263" i="14"/>
  <c r="AM263" i="14"/>
  <c r="S264" i="14"/>
  <c r="T264" i="14"/>
  <c r="U264" i="14"/>
  <c r="V264" i="14"/>
  <c r="W264" i="14"/>
  <c r="X264" i="14"/>
  <c r="Y264" i="14"/>
  <c r="Z264" i="14"/>
  <c r="AA264" i="14"/>
  <c r="AB264" i="14"/>
  <c r="AC264" i="14"/>
  <c r="AD264" i="14"/>
  <c r="AE264" i="14"/>
  <c r="AF264" i="14"/>
  <c r="AG264" i="14"/>
  <c r="AH264" i="14"/>
  <c r="AI264" i="14"/>
  <c r="AJ264" i="14"/>
  <c r="AK264" i="14"/>
  <c r="AL264" i="14"/>
  <c r="AM264" i="14"/>
  <c r="S265" i="14"/>
  <c r="T265" i="14"/>
  <c r="U265" i="14"/>
  <c r="V265" i="14"/>
  <c r="W265" i="14"/>
  <c r="X265" i="14"/>
  <c r="Y265" i="14"/>
  <c r="Z265" i="14"/>
  <c r="AA265" i="14"/>
  <c r="AB265" i="14"/>
  <c r="AC265" i="14"/>
  <c r="AD265" i="14"/>
  <c r="AE265" i="14"/>
  <c r="AF265" i="14"/>
  <c r="AG265" i="14"/>
  <c r="AH265" i="14"/>
  <c r="AI265" i="14"/>
  <c r="AJ265" i="14"/>
  <c r="AK265" i="14"/>
  <c r="AL265" i="14"/>
  <c r="AM265" i="14"/>
  <c r="S266" i="14"/>
  <c r="T266" i="14"/>
  <c r="U266" i="14"/>
  <c r="V266" i="14"/>
  <c r="W266" i="14"/>
  <c r="X266" i="14"/>
  <c r="Y266" i="14"/>
  <c r="Z266" i="14"/>
  <c r="AA266" i="14"/>
  <c r="AB266" i="14"/>
  <c r="AC266" i="14"/>
  <c r="AD266" i="14"/>
  <c r="AE266" i="14"/>
  <c r="AF266" i="14"/>
  <c r="AG266" i="14"/>
  <c r="AH266" i="14"/>
  <c r="AI266" i="14"/>
  <c r="AJ266" i="14"/>
  <c r="AK266" i="14"/>
  <c r="AL266" i="14"/>
  <c r="AM266" i="14"/>
  <c r="S267" i="14"/>
  <c r="T267" i="14"/>
  <c r="U267" i="14"/>
  <c r="V267" i="14"/>
  <c r="W267" i="14"/>
  <c r="X267" i="14"/>
  <c r="Y267" i="14"/>
  <c r="Z267" i="14"/>
  <c r="AA267" i="14"/>
  <c r="AB267" i="14"/>
  <c r="AC267" i="14"/>
  <c r="AD267" i="14"/>
  <c r="AE267" i="14"/>
  <c r="AF267" i="14"/>
  <c r="AG267" i="14"/>
  <c r="AH267" i="14"/>
  <c r="AI267" i="14"/>
  <c r="AJ267" i="14"/>
  <c r="AK267" i="14"/>
  <c r="AL267" i="14"/>
  <c r="AM267" i="14"/>
  <c r="S268" i="14"/>
  <c r="T268" i="14"/>
  <c r="U268" i="14"/>
  <c r="V268" i="14"/>
  <c r="W268" i="14"/>
  <c r="X268" i="14"/>
  <c r="Y268" i="14"/>
  <c r="Z268" i="14"/>
  <c r="AA268" i="14"/>
  <c r="AB268" i="14"/>
  <c r="AC268" i="14"/>
  <c r="AD268" i="14"/>
  <c r="AE268" i="14"/>
  <c r="AF268" i="14"/>
  <c r="AG268" i="14"/>
  <c r="AH268" i="14"/>
  <c r="AI268" i="14"/>
  <c r="AJ268" i="14"/>
  <c r="AK268" i="14"/>
  <c r="AL268" i="14"/>
  <c r="AM268" i="14"/>
  <c r="S269" i="14"/>
  <c r="T269" i="14"/>
  <c r="U269" i="14"/>
  <c r="V269" i="14"/>
  <c r="W269" i="14"/>
  <c r="X269" i="14"/>
  <c r="Y269" i="14"/>
  <c r="Z269" i="14"/>
  <c r="AA269" i="14"/>
  <c r="AB269" i="14"/>
  <c r="AC269" i="14"/>
  <c r="AD269" i="14"/>
  <c r="AE269" i="14"/>
  <c r="AF269" i="14"/>
  <c r="AG269" i="14"/>
  <c r="AH269" i="14"/>
  <c r="AI269" i="14"/>
  <c r="AJ269" i="14"/>
  <c r="AK269" i="14"/>
  <c r="AL269" i="14"/>
  <c r="AM269" i="14"/>
  <c r="S270" i="14"/>
  <c r="T270" i="14"/>
  <c r="U270" i="14"/>
  <c r="V270" i="14"/>
  <c r="W270" i="14"/>
  <c r="X270" i="14"/>
  <c r="Y270" i="14"/>
  <c r="Z270" i="14"/>
  <c r="AA270" i="14"/>
  <c r="AB270" i="14"/>
  <c r="AC270" i="14"/>
  <c r="AD270" i="14"/>
  <c r="AE270" i="14"/>
  <c r="AF270" i="14"/>
  <c r="AG270" i="14"/>
  <c r="AH270" i="14"/>
  <c r="AI270" i="14"/>
  <c r="AJ270" i="14"/>
  <c r="AK270" i="14"/>
  <c r="AL270" i="14"/>
  <c r="AM270" i="14"/>
  <c r="S271" i="14"/>
  <c r="T271" i="14"/>
  <c r="U271" i="14"/>
  <c r="V271" i="14"/>
  <c r="W271" i="14"/>
  <c r="X271" i="14"/>
  <c r="Y271" i="14"/>
  <c r="Z271" i="14"/>
  <c r="AA271" i="14"/>
  <c r="AB271" i="14"/>
  <c r="AC271" i="14"/>
  <c r="AD271" i="14"/>
  <c r="AE271" i="14"/>
  <c r="AF271" i="14"/>
  <c r="AG271" i="14"/>
  <c r="AH271" i="14"/>
  <c r="AI271" i="14"/>
  <c r="AJ271" i="14"/>
  <c r="AK271" i="14"/>
  <c r="AL271" i="14"/>
  <c r="AM271" i="14"/>
  <c r="S272" i="14"/>
  <c r="T272" i="14"/>
  <c r="U272" i="14"/>
  <c r="V272" i="14"/>
  <c r="W272" i="14"/>
  <c r="X272" i="14"/>
  <c r="Y272" i="14"/>
  <c r="Z272" i="14"/>
  <c r="AA272" i="14"/>
  <c r="AB272" i="14"/>
  <c r="AC272" i="14"/>
  <c r="AD272" i="14"/>
  <c r="AE272" i="14"/>
  <c r="AF272" i="14"/>
  <c r="AG272" i="14"/>
  <c r="AH272" i="14"/>
  <c r="AI272" i="14"/>
  <c r="AJ272" i="14"/>
  <c r="AK272" i="14"/>
  <c r="AL272" i="14"/>
  <c r="AM272" i="14"/>
  <c r="S273" i="14"/>
  <c r="T273" i="14"/>
  <c r="U273" i="14"/>
  <c r="V273" i="14"/>
  <c r="W273" i="14"/>
  <c r="X273" i="14"/>
  <c r="Y273" i="14"/>
  <c r="Z273" i="14"/>
  <c r="AA273" i="14"/>
  <c r="AB273" i="14"/>
  <c r="AC273" i="14"/>
  <c r="AD273" i="14"/>
  <c r="AE273" i="14"/>
  <c r="AF273" i="14"/>
  <c r="AG273" i="14"/>
  <c r="AH273" i="14"/>
  <c r="AI273" i="14"/>
  <c r="AJ273" i="14"/>
  <c r="AK273" i="14"/>
  <c r="AL273" i="14"/>
  <c r="AM273" i="14"/>
  <c r="S274" i="14"/>
  <c r="T274" i="14"/>
  <c r="U274" i="14"/>
  <c r="V274" i="14"/>
  <c r="W274" i="14"/>
  <c r="X274" i="14"/>
  <c r="Y274" i="14"/>
  <c r="Z274" i="14"/>
  <c r="AA274" i="14"/>
  <c r="AB274" i="14"/>
  <c r="AC274" i="14"/>
  <c r="AD274" i="14"/>
  <c r="AE274" i="14"/>
  <c r="AF274" i="14"/>
  <c r="AG274" i="14"/>
  <c r="AH274" i="14"/>
  <c r="AI274" i="14"/>
  <c r="AJ274" i="14"/>
  <c r="AK274" i="14"/>
  <c r="AL274" i="14"/>
  <c r="AM274" i="14"/>
  <c r="S275" i="14"/>
  <c r="T275" i="14"/>
  <c r="U275" i="14"/>
  <c r="V275" i="14"/>
  <c r="W275" i="14"/>
  <c r="X275" i="14"/>
  <c r="Y275" i="14"/>
  <c r="Z275" i="14"/>
  <c r="AA275" i="14"/>
  <c r="AB275" i="14"/>
  <c r="AC275" i="14"/>
  <c r="AD275" i="14"/>
  <c r="AE275" i="14"/>
  <c r="AF275" i="14"/>
  <c r="AG275" i="14"/>
  <c r="AH275" i="14"/>
  <c r="AI275" i="14"/>
  <c r="AJ275" i="14"/>
  <c r="AK275" i="14"/>
  <c r="AL275" i="14"/>
  <c r="AM275" i="14"/>
  <c r="S276" i="14"/>
  <c r="T276" i="14"/>
  <c r="U276" i="14"/>
  <c r="V276" i="14"/>
  <c r="W276" i="14"/>
  <c r="X276" i="14"/>
  <c r="Y276" i="14"/>
  <c r="Z276" i="14"/>
  <c r="AA276" i="14"/>
  <c r="AB276" i="14"/>
  <c r="AC276" i="14"/>
  <c r="AD276" i="14"/>
  <c r="AE276" i="14"/>
  <c r="AF276" i="14"/>
  <c r="AG276" i="14"/>
  <c r="AH276" i="14"/>
  <c r="AI276" i="14"/>
  <c r="AJ276" i="14"/>
  <c r="AK276" i="14"/>
  <c r="AL276" i="14"/>
  <c r="AM276" i="14"/>
  <c r="S277" i="14"/>
  <c r="T277" i="14"/>
  <c r="U277" i="14"/>
  <c r="V277" i="14"/>
  <c r="W277" i="14"/>
  <c r="X277" i="14"/>
  <c r="Y277" i="14"/>
  <c r="Z277" i="14"/>
  <c r="AA277" i="14"/>
  <c r="AB277" i="14"/>
  <c r="AC277" i="14"/>
  <c r="AD277" i="14"/>
  <c r="AE277" i="14"/>
  <c r="AF277" i="14"/>
  <c r="AG277" i="14"/>
  <c r="AH277" i="14"/>
  <c r="AI277" i="14"/>
  <c r="AJ277" i="14"/>
  <c r="AK277" i="14"/>
  <c r="AL277" i="14"/>
  <c r="AM277" i="14"/>
  <c r="S278" i="14"/>
  <c r="T278" i="14"/>
  <c r="U278" i="14"/>
  <c r="V278" i="14"/>
  <c r="W278" i="14"/>
  <c r="X278" i="14"/>
  <c r="Y278" i="14"/>
  <c r="Z278" i="14"/>
  <c r="AA278" i="14"/>
  <c r="AB278" i="14"/>
  <c r="AC278" i="14"/>
  <c r="AD278" i="14"/>
  <c r="AE278" i="14"/>
  <c r="AF278" i="14"/>
  <c r="AG278" i="14"/>
  <c r="AH278" i="14"/>
  <c r="AI278" i="14"/>
  <c r="AJ278" i="14"/>
  <c r="AK278" i="14"/>
  <c r="AL278" i="14"/>
  <c r="AM278" i="14"/>
  <c r="S279" i="14"/>
  <c r="T279" i="14"/>
  <c r="U279" i="14"/>
  <c r="V279" i="14"/>
  <c r="W279" i="14"/>
  <c r="X279" i="14"/>
  <c r="Y279" i="14"/>
  <c r="Z279" i="14"/>
  <c r="AA279" i="14"/>
  <c r="AB279" i="14"/>
  <c r="AC279" i="14"/>
  <c r="AD279" i="14"/>
  <c r="AE279" i="14"/>
  <c r="AF279" i="14"/>
  <c r="AG279" i="14"/>
  <c r="AH279" i="14"/>
  <c r="AI279" i="14"/>
  <c r="AJ279" i="14"/>
  <c r="AK279" i="14"/>
  <c r="AL279" i="14"/>
  <c r="AM279" i="14"/>
  <c r="S280" i="14"/>
  <c r="T280" i="14"/>
  <c r="U280" i="14"/>
  <c r="V280" i="14"/>
  <c r="W280" i="14"/>
  <c r="X280" i="14"/>
  <c r="Y280" i="14"/>
  <c r="Z280" i="14"/>
  <c r="AA280" i="14"/>
  <c r="AB280" i="14"/>
  <c r="AC280" i="14"/>
  <c r="AD280" i="14"/>
  <c r="AE280" i="14"/>
  <c r="AF280" i="14"/>
  <c r="AG280" i="14"/>
  <c r="AH280" i="14"/>
  <c r="AI280" i="14"/>
  <c r="AJ280" i="14"/>
  <c r="AK280" i="14"/>
  <c r="AL280" i="14"/>
  <c r="AM280" i="14"/>
  <c r="S281" i="14"/>
  <c r="T281" i="14"/>
  <c r="U281" i="14"/>
  <c r="V281" i="14"/>
  <c r="W281" i="14"/>
  <c r="X281" i="14"/>
  <c r="Y281" i="14"/>
  <c r="Z281" i="14"/>
  <c r="AA281" i="14"/>
  <c r="AB281" i="14"/>
  <c r="AC281" i="14"/>
  <c r="AD281" i="14"/>
  <c r="AE281" i="14"/>
  <c r="AF281" i="14"/>
  <c r="AG281" i="14"/>
  <c r="AH281" i="14"/>
  <c r="AI281" i="14"/>
  <c r="AJ281" i="14"/>
  <c r="AK281" i="14"/>
  <c r="AL281" i="14"/>
  <c r="AM281" i="14"/>
  <c r="S282" i="14"/>
  <c r="T282" i="14"/>
  <c r="U282" i="14"/>
  <c r="V282" i="14"/>
  <c r="W282" i="14"/>
  <c r="X282" i="14"/>
  <c r="Y282" i="14"/>
  <c r="Z282" i="14"/>
  <c r="AA282" i="14"/>
  <c r="AB282" i="14"/>
  <c r="AC282" i="14"/>
  <c r="AD282" i="14"/>
  <c r="AE282" i="14"/>
  <c r="AF282" i="14"/>
  <c r="AG282" i="14"/>
  <c r="AH282" i="14"/>
  <c r="AI282" i="14"/>
  <c r="AJ282" i="14"/>
  <c r="AK282" i="14"/>
  <c r="AL282" i="14"/>
  <c r="AM282" i="14"/>
  <c r="S283" i="14"/>
  <c r="T283" i="14"/>
  <c r="U283" i="14"/>
  <c r="V283" i="14"/>
  <c r="W283" i="14"/>
  <c r="X283" i="14"/>
  <c r="Y283" i="14"/>
  <c r="Z283" i="14"/>
  <c r="AA283" i="14"/>
  <c r="AB283" i="14"/>
  <c r="AC283" i="14"/>
  <c r="AD283" i="14"/>
  <c r="AE283" i="14"/>
  <c r="AF283" i="14"/>
  <c r="AG283" i="14"/>
  <c r="AH283" i="14"/>
  <c r="AI283" i="14"/>
  <c r="AJ283" i="14"/>
  <c r="AK283" i="14"/>
  <c r="AL283" i="14"/>
  <c r="AM283" i="14"/>
  <c r="S284" i="14"/>
  <c r="T284" i="14"/>
  <c r="U284" i="14"/>
  <c r="V284" i="14"/>
  <c r="W284" i="14"/>
  <c r="X284" i="14"/>
  <c r="Y284" i="14"/>
  <c r="Z284" i="14"/>
  <c r="AA284" i="14"/>
  <c r="AB284" i="14"/>
  <c r="AC284" i="14"/>
  <c r="AD284" i="14"/>
  <c r="AE284" i="14"/>
  <c r="AF284" i="14"/>
  <c r="AG284" i="14"/>
  <c r="AH284" i="14"/>
  <c r="AI284" i="14"/>
  <c r="AJ284" i="14"/>
  <c r="AK284" i="14"/>
  <c r="AL284" i="14"/>
  <c r="AM284" i="14"/>
  <c r="S285" i="14"/>
  <c r="T285" i="14"/>
  <c r="U285" i="14"/>
  <c r="V285" i="14"/>
  <c r="W285" i="14"/>
  <c r="X285" i="14"/>
  <c r="Y285" i="14"/>
  <c r="Z285" i="14"/>
  <c r="AA285" i="14"/>
  <c r="AB285" i="14"/>
  <c r="AC285" i="14"/>
  <c r="AD285" i="14"/>
  <c r="AE285" i="14"/>
  <c r="AF285" i="14"/>
  <c r="AG285" i="14"/>
  <c r="AH285" i="14"/>
  <c r="AI285" i="14"/>
  <c r="AJ285" i="14"/>
  <c r="AK285" i="14"/>
  <c r="AL285" i="14"/>
  <c r="AM285" i="14"/>
  <c r="S286" i="14"/>
  <c r="T286" i="14"/>
  <c r="U286" i="14"/>
  <c r="V286" i="14"/>
  <c r="W286" i="14"/>
  <c r="X286" i="14"/>
  <c r="Y286" i="14"/>
  <c r="Z286" i="14"/>
  <c r="AA286" i="14"/>
  <c r="AB286" i="14"/>
  <c r="AC286" i="14"/>
  <c r="AD286" i="14"/>
  <c r="AE286" i="14"/>
  <c r="AF286" i="14"/>
  <c r="AG286" i="14"/>
  <c r="AH286" i="14"/>
  <c r="AI286" i="14"/>
  <c r="AJ286" i="14"/>
  <c r="AK286" i="14"/>
  <c r="AL286" i="14"/>
  <c r="AM286" i="14"/>
  <c r="S287" i="14"/>
  <c r="T287" i="14"/>
  <c r="U287" i="14"/>
  <c r="V287" i="14"/>
  <c r="W287" i="14"/>
  <c r="X287" i="14"/>
  <c r="Y287" i="14"/>
  <c r="Z287" i="14"/>
  <c r="AA287" i="14"/>
  <c r="AB287" i="14"/>
  <c r="AC287" i="14"/>
  <c r="AD287" i="14"/>
  <c r="AE287" i="14"/>
  <c r="AF287" i="14"/>
  <c r="AG287" i="14"/>
  <c r="AH287" i="14"/>
  <c r="AI287" i="14"/>
  <c r="AJ287" i="14"/>
  <c r="AK287" i="14"/>
  <c r="AL287" i="14"/>
  <c r="AM287" i="14"/>
  <c r="S288" i="14"/>
  <c r="T288" i="14"/>
  <c r="U288" i="14"/>
  <c r="V288" i="14"/>
  <c r="W288" i="14"/>
  <c r="X288" i="14"/>
  <c r="Y288" i="14"/>
  <c r="Z288" i="14"/>
  <c r="AA288" i="14"/>
  <c r="AB288" i="14"/>
  <c r="AC288" i="14"/>
  <c r="AD288" i="14"/>
  <c r="AE288" i="14"/>
  <c r="AF288" i="14"/>
  <c r="AG288" i="14"/>
  <c r="AH288" i="14"/>
  <c r="AI288" i="14"/>
  <c r="AJ288" i="14"/>
  <c r="AK288" i="14"/>
  <c r="AL288" i="14"/>
  <c r="AM288" i="14"/>
  <c r="S289" i="14"/>
  <c r="T289" i="14"/>
  <c r="U289" i="14"/>
  <c r="V289" i="14"/>
  <c r="W289" i="14"/>
  <c r="X289" i="14"/>
  <c r="Y289" i="14"/>
  <c r="Z289" i="14"/>
  <c r="AA289" i="14"/>
  <c r="AB289" i="14"/>
  <c r="AC289" i="14"/>
  <c r="AD289" i="14"/>
  <c r="AE289" i="14"/>
  <c r="AF289" i="14"/>
  <c r="AG289" i="14"/>
  <c r="AH289" i="14"/>
  <c r="AI289" i="14"/>
  <c r="AJ289" i="14"/>
  <c r="AK289" i="14"/>
  <c r="AL289" i="14"/>
  <c r="AM289" i="14"/>
  <c r="S290" i="14"/>
  <c r="T290" i="14"/>
  <c r="U290" i="14"/>
  <c r="V290" i="14"/>
  <c r="W290" i="14"/>
  <c r="X290" i="14"/>
  <c r="Y290" i="14"/>
  <c r="Z290" i="14"/>
  <c r="AA290" i="14"/>
  <c r="AB290" i="14"/>
  <c r="AC290" i="14"/>
  <c r="AD290" i="14"/>
  <c r="AE290" i="14"/>
  <c r="AF290" i="14"/>
  <c r="AG290" i="14"/>
  <c r="AH290" i="14"/>
  <c r="AI290" i="14"/>
  <c r="AJ290" i="14"/>
  <c r="AK290" i="14"/>
  <c r="AL290" i="14"/>
  <c r="AM290" i="14"/>
  <c r="S291" i="14"/>
  <c r="T291" i="14"/>
  <c r="U291" i="14"/>
  <c r="V291" i="14"/>
  <c r="W291" i="14"/>
  <c r="X291" i="14"/>
  <c r="Y291" i="14"/>
  <c r="Z291" i="14"/>
  <c r="AA291" i="14"/>
  <c r="AB291" i="14"/>
  <c r="AC291" i="14"/>
  <c r="AD291" i="14"/>
  <c r="AE291" i="14"/>
  <c r="AF291" i="14"/>
  <c r="AG291" i="14"/>
  <c r="AH291" i="14"/>
  <c r="AI291" i="14"/>
  <c r="AJ291" i="14"/>
  <c r="AK291" i="14"/>
  <c r="AL291" i="14"/>
  <c r="AM291" i="14"/>
  <c r="S292" i="14"/>
  <c r="T292" i="14"/>
  <c r="U292" i="14"/>
  <c r="V292" i="14"/>
  <c r="W292" i="14"/>
  <c r="X292" i="14"/>
  <c r="Y292" i="14"/>
  <c r="Z292" i="14"/>
  <c r="AA292" i="14"/>
  <c r="AB292" i="14"/>
  <c r="AC292" i="14"/>
  <c r="AD292" i="14"/>
  <c r="AE292" i="14"/>
  <c r="AF292" i="14"/>
  <c r="AG292" i="14"/>
  <c r="AH292" i="14"/>
  <c r="AI292" i="14"/>
  <c r="AJ292" i="14"/>
  <c r="AK292" i="14"/>
  <c r="AL292" i="14"/>
  <c r="AM292" i="14"/>
  <c r="S293" i="14"/>
  <c r="T293" i="14"/>
  <c r="U293" i="14"/>
  <c r="V293" i="14"/>
  <c r="W293" i="14"/>
  <c r="X293" i="14"/>
  <c r="Y293" i="14"/>
  <c r="Z293" i="14"/>
  <c r="AA293" i="14"/>
  <c r="AB293" i="14"/>
  <c r="AC293" i="14"/>
  <c r="AD293" i="14"/>
  <c r="AE293" i="14"/>
  <c r="AF293" i="14"/>
  <c r="AG293" i="14"/>
  <c r="AH293" i="14"/>
  <c r="AI293" i="14"/>
  <c r="AJ293" i="14"/>
  <c r="AK293" i="14"/>
  <c r="AL293" i="14"/>
  <c r="AM293" i="14"/>
  <c r="S294" i="14"/>
  <c r="T294" i="14"/>
  <c r="U294" i="14"/>
  <c r="V294" i="14"/>
  <c r="W294" i="14"/>
  <c r="X294" i="14"/>
  <c r="Y294" i="14"/>
  <c r="Z294" i="14"/>
  <c r="AA294" i="14"/>
  <c r="AB294" i="14"/>
  <c r="AC294" i="14"/>
  <c r="AD294" i="14"/>
  <c r="AE294" i="14"/>
  <c r="AF294" i="14"/>
  <c r="AG294" i="14"/>
  <c r="AH294" i="14"/>
  <c r="AI294" i="14"/>
  <c r="AJ294" i="14"/>
  <c r="AK294" i="14"/>
  <c r="AL294" i="14"/>
  <c r="AM294" i="14"/>
  <c r="S295" i="14"/>
  <c r="T295" i="14"/>
  <c r="U295" i="14"/>
  <c r="V295" i="14"/>
  <c r="W295" i="14"/>
  <c r="X295" i="14"/>
  <c r="Y295" i="14"/>
  <c r="Z295" i="14"/>
  <c r="AA295" i="14"/>
  <c r="AB295" i="14"/>
  <c r="AC295" i="14"/>
  <c r="AD295" i="14"/>
  <c r="AE295" i="14"/>
  <c r="AF295" i="14"/>
  <c r="AG295" i="14"/>
  <c r="AH295" i="14"/>
  <c r="AI295" i="14"/>
  <c r="AJ295" i="14"/>
  <c r="AK295" i="14"/>
  <c r="AL295" i="14"/>
  <c r="AM295" i="14"/>
  <c r="S296" i="14"/>
  <c r="T296" i="14"/>
  <c r="U296" i="14"/>
  <c r="V296" i="14"/>
  <c r="W296" i="14"/>
  <c r="X296" i="14"/>
  <c r="Y296" i="14"/>
  <c r="Z296" i="14"/>
  <c r="AA296" i="14"/>
  <c r="AB296" i="14"/>
  <c r="AC296" i="14"/>
  <c r="AD296" i="14"/>
  <c r="AE296" i="14"/>
  <c r="AF296" i="14"/>
  <c r="AG296" i="14"/>
  <c r="AH296" i="14"/>
  <c r="AI296" i="14"/>
  <c r="AJ296" i="14"/>
  <c r="AK296" i="14"/>
  <c r="AL296" i="14"/>
  <c r="AM296" i="14"/>
  <c r="S297" i="14"/>
  <c r="T297" i="14"/>
  <c r="U297" i="14"/>
  <c r="V297" i="14"/>
  <c r="W297" i="14"/>
  <c r="X297" i="14"/>
  <c r="Y297" i="14"/>
  <c r="Z297" i="14"/>
  <c r="AA297" i="14"/>
  <c r="AB297" i="14"/>
  <c r="AC297" i="14"/>
  <c r="AD297" i="14"/>
  <c r="AE297" i="14"/>
  <c r="AF297" i="14"/>
  <c r="AG297" i="14"/>
  <c r="AH297" i="14"/>
  <c r="AI297" i="14"/>
  <c r="AJ297" i="14"/>
  <c r="AK297" i="14"/>
  <c r="AL297" i="14"/>
  <c r="AM297" i="14"/>
  <c r="S298" i="14"/>
  <c r="T298" i="14"/>
  <c r="U298" i="14"/>
  <c r="V298" i="14"/>
  <c r="W298" i="14"/>
  <c r="X298" i="14"/>
  <c r="Y298" i="14"/>
  <c r="Z298" i="14"/>
  <c r="AA298" i="14"/>
  <c r="AB298" i="14"/>
  <c r="AC298" i="14"/>
  <c r="AD298" i="14"/>
  <c r="AE298" i="14"/>
  <c r="AF298" i="14"/>
  <c r="AG298" i="14"/>
  <c r="AH298" i="14"/>
  <c r="AI298" i="14"/>
  <c r="AJ298" i="14"/>
  <c r="AK298" i="14"/>
  <c r="AL298" i="14"/>
  <c r="AM298" i="14"/>
  <c r="S299" i="14"/>
  <c r="T299" i="14"/>
  <c r="U299" i="14"/>
  <c r="V299" i="14"/>
  <c r="W299" i="14"/>
  <c r="X299" i="14"/>
  <c r="Y299" i="14"/>
  <c r="Z299" i="14"/>
  <c r="AA299" i="14"/>
  <c r="AB299" i="14"/>
  <c r="AC299" i="14"/>
  <c r="AD299" i="14"/>
  <c r="AE299" i="14"/>
  <c r="AF299" i="14"/>
  <c r="AG299" i="14"/>
  <c r="AH299" i="14"/>
  <c r="AI299" i="14"/>
  <c r="AJ299" i="14"/>
  <c r="AK299" i="14"/>
  <c r="AL299" i="14"/>
  <c r="AM299" i="14"/>
  <c r="S300" i="14"/>
  <c r="T300" i="14"/>
  <c r="U300" i="14"/>
  <c r="V300" i="14"/>
  <c r="W300" i="14"/>
  <c r="X300" i="14"/>
  <c r="Y300" i="14"/>
  <c r="Z300" i="14"/>
  <c r="AA300" i="14"/>
  <c r="AB300" i="14"/>
  <c r="AC300" i="14"/>
  <c r="AD300" i="14"/>
  <c r="AE300" i="14"/>
  <c r="AF300" i="14"/>
  <c r="AG300" i="14"/>
  <c r="AH300" i="14"/>
  <c r="AI300" i="14"/>
  <c r="AJ300" i="14"/>
  <c r="AK300" i="14"/>
  <c r="AL300" i="14"/>
  <c r="AM300" i="14"/>
  <c r="S301" i="14"/>
  <c r="T301" i="14"/>
  <c r="U301" i="14"/>
  <c r="V301" i="14"/>
  <c r="W301" i="14"/>
  <c r="X301" i="14"/>
  <c r="Y301" i="14"/>
  <c r="Z301" i="14"/>
  <c r="AA301" i="14"/>
  <c r="AB301" i="14"/>
  <c r="AC301" i="14"/>
  <c r="AD301" i="14"/>
  <c r="AE301" i="14"/>
  <c r="AF301" i="14"/>
  <c r="AG301" i="14"/>
  <c r="AH301" i="14"/>
  <c r="AI301" i="14"/>
  <c r="AJ301" i="14"/>
  <c r="AK301" i="14"/>
  <c r="AL301" i="14"/>
  <c r="AM301" i="14"/>
  <c r="S302" i="14"/>
  <c r="T302" i="14"/>
  <c r="U302" i="14"/>
  <c r="V302" i="14"/>
  <c r="W302" i="14"/>
  <c r="X302" i="14"/>
  <c r="Y302" i="14"/>
  <c r="Z302" i="14"/>
  <c r="AA302" i="14"/>
  <c r="AB302" i="14"/>
  <c r="AC302" i="14"/>
  <c r="AD302" i="14"/>
  <c r="AE302" i="14"/>
  <c r="AF302" i="14"/>
  <c r="AG302" i="14"/>
  <c r="AH302" i="14"/>
  <c r="AI302" i="14"/>
  <c r="AJ302" i="14"/>
  <c r="AK302" i="14"/>
  <c r="AL302" i="14"/>
  <c r="AM302" i="14"/>
  <c r="S303" i="14"/>
  <c r="T303" i="14"/>
  <c r="U303" i="14"/>
  <c r="V303" i="14"/>
  <c r="W303" i="14"/>
  <c r="X303" i="14"/>
  <c r="Y303" i="14"/>
  <c r="Z303" i="14"/>
  <c r="AA303" i="14"/>
  <c r="AB303" i="14"/>
  <c r="AC303" i="14"/>
  <c r="AD303" i="14"/>
  <c r="AE303" i="14"/>
  <c r="AF303" i="14"/>
  <c r="AG303" i="14"/>
  <c r="AH303" i="14"/>
  <c r="AI303" i="14"/>
  <c r="AJ303" i="14"/>
  <c r="AK303" i="14"/>
  <c r="AL303" i="14"/>
  <c r="AM303" i="14"/>
  <c r="S304" i="14"/>
  <c r="T304" i="14"/>
  <c r="U304" i="14"/>
  <c r="V304" i="14"/>
  <c r="W304" i="14"/>
  <c r="X304" i="14"/>
  <c r="Y304" i="14"/>
  <c r="Z304" i="14"/>
  <c r="AA304" i="14"/>
  <c r="AB304" i="14"/>
  <c r="AC304" i="14"/>
  <c r="AD304" i="14"/>
  <c r="AE304" i="14"/>
  <c r="AF304" i="14"/>
  <c r="AG304" i="14"/>
  <c r="AH304" i="14"/>
  <c r="AI304" i="14"/>
  <c r="AJ304" i="14"/>
  <c r="AK304" i="14"/>
  <c r="AL304" i="14"/>
  <c r="AM304" i="14"/>
  <c r="S305" i="14"/>
  <c r="T305" i="14"/>
  <c r="U305" i="14"/>
  <c r="V305" i="14"/>
  <c r="W305" i="14"/>
  <c r="X305" i="14"/>
  <c r="Y305" i="14"/>
  <c r="Z305" i="14"/>
  <c r="AA305" i="14"/>
  <c r="AB305" i="14"/>
  <c r="AC305" i="14"/>
  <c r="AD305" i="14"/>
  <c r="AE305" i="14"/>
  <c r="AF305" i="14"/>
  <c r="AG305" i="14"/>
  <c r="AH305" i="14"/>
  <c r="AI305" i="14"/>
  <c r="AJ305" i="14"/>
  <c r="AK305" i="14"/>
  <c r="AL305" i="14"/>
  <c r="AM305" i="14"/>
  <c r="S306" i="14"/>
  <c r="T306" i="14"/>
  <c r="U306" i="14"/>
  <c r="V306" i="14"/>
  <c r="W306" i="14"/>
  <c r="X306" i="14"/>
  <c r="Y306" i="14"/>
  <c r="Z306" i="14"/>
  <c r="AA306" i="14"/>
  <c r="AB306" i="14"/>
  <c r="AC306" i="14"/>
  <c r="AD306" i="14"/>
  <c r="AE306" i="14"/>
  <c r="AF306" i="14"/>
  <c r="AG306" i="14"/>
  <c r="AH306" i="14"/>
  <c r="AI306" i="14"/>
  <c r="AJ306" i="14"/>
  <c r="AK306" i="14"/>
  <c r="AL306" i="14"/>
  <c r="AM306" i="14"/>
  <c r="S307" i="14"/>
  <c r="T307" i="14"/>
  <c r="U307" i="14"/>
  <c r="V307" i="14"/>
  <c r="W307" i="14"/>
  <c r="X307" i="14"/>
  <c r="Y307" i="14"/>
  <c r="Z307" i="14"/>
  <c r="AA307" i="14"/>
  <c r="AB307" i="14"/>
  <c r="AC307" i="14"/>
  <c r="AD307" i="14"/>
  <c r="AE307" i="14"/>
  <c r="AF307" i="14"/>
  <c r="AG307" i="14"/>
  <c r="AH307" i="14"/>
  <c r="AI307" i="14"/>
  <c r="AJ307" i="14"/>
  <c r="AK307" i="14"/>
  <c r="AL307" i="14"/>
  <c r="AM307" i="14"/>
  <c r="S308" i="14"/>
  <c r="T308" i="14"/>
  <c r="U308" i="14"/>
  <c r="V308" i="14"/>
  <c r="W308" i="14"/>
  <c r="X308" i="14"/>
  <c r="Y308" i="14"/>
  <c r="Z308" i="14"/>
  <c r="AA308" i="14"/>
  <c r="AB308" i="14"/>
  <c r="AC308" i="14"/>
  <c r="AD308" i="14"/>
  <c r="AE308" i="14"/>
  <c r="AF308" i="14"/>
  <c r="AG308" i="14"/>
  <c r="AH308" i="14"/>
  <c r="AI308" i="14"/>
  <c r="AJ308" i="14"/>
  <c r="AK308" i="14"/>
  <c r="AL308" i="14"/>
  <c r="AM308" i="14"/>
  <c r="S309" i="14"/>
  <c r="T309" i="14"/>
  <c r="U309" i="14"/>
  <c r="V309" i="14"/>
  <c r="W309" i="14"/>
  <c r="X309" i="14"/>
  <c r="Y309" i="14"/>
  <c r="Z309" i="14"/>
  <c r="AA309" i="14"/>
  <c r="AB309" i="14"/>
  <c r="AC309" i="14"/>
  <c r="AD309" i="14"/>
  <c r="AE309" i="14"/>
  <c r="AF309" i="14"/>
  <c r="AG309" i="14"/>
  <c r="AH309" i="14"/>
  <c r="AI309" i="14"/>
  <c r="AJ309" i="14"/>
  <c r="AK309" i="14"/>
  <c r="AL309" i="14"/>
  <c r="AM309" i="14"/>
  <c r="S310" i="14"/>
  <c r="T310" i="14"/>
  <c r="U310" i="14"/>
  <c r="V310" i="14"/>
  <c r="W310" i="14"/>
  <c r="X310" i="14"/>
  <c r="Y310" i="14"/>
  <c r="Z310" i="14"/>
  <c r="AA310" i="14"/>
  <c r="AB310" i="14"/>
  <c r="AC310" i="14"/>
  <c r="AD310" i="14"/>
  <c r="AE310" i="14"/>
  <c r="AF310" i="14"/>
  <c r="AG310" i="14"/>
  <c r="AH310" i="14"/>
  <c r="AI310" i="14"/>
  <c r="AJ310" i="14"/>
  <c r="AK310" i="14"/>
  <c r="AL310" i="14"/>
  <c r="AM310" i="14"/>
  <c r="S311" i="14"/>
  <c r="T311" i="14"/>
  <c r="U311" i="14"/>
  <c r="V311" i="14"/>
  <c r="W311" i="14"/>
  <c r="X311" i="14"/>
  <c r="Y311" i="14"/>
  <c r="Z311" i="14"/>
  <c r="AA311" i="14"/>
  <c r="AB311" i="14"/>
  <c r="AC311" i="14"/>
  <c r="AD311" i="14"/>
  <c r="AE311" i="14"/>
  <c r="AF311" i="14"/>
  <c r="AG311" i="14"/>
  <c r="AH311" i="14"/>
  <c r="AI311" i="14"/>
  <c r="AJ311" i="14"/>
  <c r="AK311" i="14"/>
  <c r="AL311" i="14"/>
  <c r="AM311" i="14"/>
  <c r="S312" i="14"/>
  <c r="T312" i="14"/>
  <c r="U312" i="14"/>
  <c r="V312" i="14"/>
  <c r="W312" i="14"/>
  <c r="X312" i="14"/>
  <c r="Y312" i="14"/>
  <c r="Z312" i="14"/>
  <c r="AA312" i="14"/>
  <c r="AB312" i="14"/>
  <c r="AC312" i="14"/>
  <c r="AD312" i="14"/>
  <c r="AE312" i="14"/>
  <c r="AF312" i="14"/>
  <c r="AG312" i="14"/>
  <c r="AH312" i="14"/>
  <c r="AI312" i="14"/>
  <c r="AJ312" i="14"/>
  <c r="AK312" i="14"/>
  <c r="AL312" i="14"/>
  <c r="AM312" i="14"/>
  <c r="S313" i="14"/>
  <c r="T313" i="14"/>
  <c r="U313" i="14"/>
  <c r="V313" i="14"/>
  <c r="W313" i="14"/>
  <c r="X313" i="14"/>
  <c r="Y313" i="14"/>
  <c r="Z313" i="14"/>
  <c r="AA313" i="14"/>
  <c r="AB313" i="14"/>
  <c r="AC313" i="14"/>
  <c r="AD313" i="14"/>
  <c r="AE313" i="14"/>
  <c r="AF313" i="14"/>
  <c r="AG313" i="14"/>
  <c r="AH313" i="14"/>
  <c r="AI313" i="14"/>
  <c r="AJ313" i="14"/>
  <c r="AK313" i="14"/>
  <c r="AL313" i="14"/>
  <c r="AM313" i="14"/>
  <c r="S314" i="14"/>
  <c r="T314" i="14"/>
  <c r="U314" i="14"/>
  <c r="V314" i="14"/>
  <c r="W314" i="14"/>
  <c r="X314" i="14"/>
  <c r="Y314" i="14"/>
  <c r="Z314" i="14"/>
  <c r="AA314" i="14"/>
  <c r="AB314" i="14"/>
  <c r="AC314" i="14"/>
  <c r="AD314" i="14"/>
  <c r="AE314" i="14"/>
  <c r="AF314" i="14"/>
  <c r="AG314" i="14"/>
  <c r="AH314" i="14"/>
  <c r="AI314" i="14"/>
  <c r="AJ314" i="14"/>
  <c r="AK314" i="14"/>
  <c r="AL314" i="14"/>
  <c r="AM314" i="14"/>
  <c r="S315" i="14"/>
  <c r="T315" i="14"/>
  <c r="U315" i="14"/>
  <c r="V315" i="14"/>
  <c r="W315" i="14"/>
  <c r="X315" i="14"/>
  <c r="Y315" i="14"/>
  <c r="Z315" i="14"/>
  <c r="AA315" i="14"/>
  <c r="AB315" i="14"/>
  <c r="AC315" i="14"/>
  <c r="AD315" i="14"/>
  <c r="AE315" i="14"/>
  <c r="AF315" i="14"/>
  <c r="AG315" i="14"/>
  <c r="AH315" i="14"/>
  <c r="AI315" i="14"/>
  <c r="AJ315" i="14"/>
  <c r="AK315" i="14"/>
  <c r="AL315" i="14"/>
  <c r="AM315" i="14"/>
  <c r="S316" i="14"/>
  <c r="T316" i="14"/>
  <c r="U316" i="14"/>
  <c r="V316" i="14"/>
  <c r="W316" i="14"/>
  <c r="X316" i="14"/>
  <c r="Y316" i="14"/>
  <c r="Z316" i="14"/>
  <c r="AA316" i="14"/>
  <c r="AB316" i="14"/>
  <c r="AC316" i="14"/>
  <c r="AD316" i="14"/>
  <c r="AE316" i="14"/>
  <c r="AF316" i="14"/>
  <c r="AG316" i="14"/>
  <c r="AH316" i="14"/>
  <c r="AI316" i="14"/>
  <c r="AJ316" i="14"/>
  <c r="AK316" i="14"/>
  <c r="AL316" i="14"/>
  <c r="AM316" i="14"/>
  <c r="S317" i="14"/>
  <c r="T317" i="14"/>
  <c r="U317" i="14"/>
  <c r="V317" i="14"/>
  <c r="W317" i="14"/>
  <c r="X317" i="14"/>
  <c r="Y317" i="14"/>
  <c r="Z317" i="14"/>
  <c r="AA317" i="14"/>
  <c r="AB317" i="14"/>
  <c r="AC317" i="14"/>
  <c r="AD317" i="14"/>
  <c r="AE317" i="14"/>
  <c r="AF317" i="14"/>
  <c r="AG317" i="14"/>
  <c r="AH317" i="14"/>
  <c r="AI317" i="14"/>
  <c r="AJ317" i="14"/>
  <c r="AK317" i="14"/>
  <c r="AL317" i="14"/>
  <c r="AM317" i="14"/>
  <c r="S318" i="14"/>
  <c r="T318" i="14"/>
  <c r="U318" i="14"/>
  <c r="V318" i="14"/>
  <c r="W318" i="14"/>
  <c r="X318" i="14"/>
  <c r="Y318" i="14"/>
  <c r="Z318" i="14"/>
  <c r="AA318" i="14"/>
  <c r="AB318" i="14"/>
  <c r="AC318" i="14"/>
  <c r="AD318" i="14"/>
  <c r="AE318" i="14"/>
  <c r="AF318" i="14"/>
  <c r="AG318" i="14"/>
  <c r="AH318" i="14"/>
  <c r="AI318" i="14"/>
  <c r="AJ318" i="14"/>
  <c r="AK318" i="14"/>
  <c r="AL318" i="14"/>
  <c r="AM318" i="14"/>
  <c r="S319" i="14"/>
  <c r="T319" i="14"/>
  <c r="U319" i="14"/>
  <c r="V319" i="14"/>
  <c r="W319" i="14"/>
  <c r="X319" i="14"/>
  <c r="Y319" i="14"/>
  <c r="Z319" i="14"/>
  <c r="AA319" i="14"/>
  <c r="AB319" i="14"/>
  <c r="AC319" i="14"/>
  <c r="AD319" i="14"/>
  <c r="AE319" i="14"/>
  <c r="AF319" i="14"/>
  <c r="AG319" i="14"/>
  <c r="AH319" i="14"/>
  <c r="AI319" i="14"/>
  <c r="AJ319" i="14"/>
  <c r="AK319" i="14"/>
  <c r="AL319" i="14"/>
  <c r="AM319" i="14"/>
  <c r="S320" i="14"/>
  <c r="T320" i="14"/>
  <c r="U320" i="14"/>
  <c r="V320" i="14"/>
  <c r="W320" i="14"/>
  <c r="X320" i="14"/>
  <c r="Y320" i="14"/>
  <c r="Z320" i="14"/>
  <c r="AA320" i="14"/>
  <c r="AB320" i="14"/>
  <c r="AC320" i="14"/>
  <c r="AD320" i="14"/>
  <c r="AE320" i="14"/>
  <c r="AF320" i="14"/>
  <c r="AG320" i="14"/>
  <c r="AH320" i="14"/>
  <c r="AI320" i="14"/>
  <c r="AJ320" i="14"/>
  <c r="AK320" i="14"/>
  <c r="AL320" i="14"/>
  <c r="AM320" i="14"/>
  <c r="S321" i="14"/>
  <c r="T321" i="14"/>
  <c r="U321" i="14"/>
  <c r="V321" i="14"/>
  <c r="W321" i="14"/>
  <c r="X321" i="14"/>
  <c r="Y321" i="14"/>
  <c r="Z321" i="14"/>
  <c r="AA321" i="14"/>
  <c r="AB321" i="14"/>
  <c r="AC321" i="14"/>
  <c r="AD321" i="14"/>
  <c r="AE321" i="14"/>
  <c r="AF321" i="14"/>
  <c r="AG321" i="14"/>
  <c r="AH321" i="14"/>
  <c r="AI321" i="14"/>
  <c r="AJ321" i="14"/>
  <c r="AK321" i="14"/>
  <c r="AL321" i="14"/>
  <c r="AM321" i="14"/>
  <c r="S322" i="14"/>
  <c r="T322" i="14"/>
  <c r="U322" i="14"/>
  <c r="V322" i="14"/>
  <c r="W322" i="14"/>
  <c r="X322" i="14"/>
  <c r="Y322" i="14"/>
  <c r="Z322" i="14"/>
  <c r="AA322" i="14"/>
  <c r="AB322" i="14"/>
  <c r="AC322" i="14"/>
  <c r="AD322" i="14"/>
  <c r="AE322" i="14"/>
  <c r="AF322" i="14"/>
  <c r="AG322" i="14"/>
  <c r="AH322" i="14"/>
  <c r="AI322" i="14"/>
  <c r="AJ322" i="14"/>
  <c r="AK322" i="14"/>
  <c r="AL322" i="14"/>
  <c r="AM322" i="14"/>
  <c r="S323" i="14"/>
  <c r="T323" i="14"/>
  <c r="U323" i="14"/>
  <c r="V323" i="14"/>
  <c r="W323" i="14"/>
  <c r="X323" i="14"/>
  <c r="Y323" i="14"/>
  <c r="Z323" i="14"/>
  <c r="AA323" i="14"/>
  <c r="AB323" i="14"/>
  <c r="AC323" i="14"/>
  <c r="AD323" i="14"/>
  <c r="AE323" i="14"/>
  <c r="AF323" i="14"/>
  <c r="AG323" i="14"/>
  <c r="AH323" i="14"/>
  <c r="AI323" i="14"/>
  <c r="AJ323" i="14"/>
  <c r="AK323" i="14"/>
  <c r="AL323" i="14"/>
  <c r="AM323" i="14"/>
  <c r="S324" i="14"/>
  <c r="T324" i="14"/>
  <c r="U324" i="14"/>
  <c r="V324" i="14"/>
  <c r="W324" i="14"/>
  <c r="X324" i="14"/>
  <c r="Y324" i="14"/>
  <c r="Z324" i="14"/>
  <c r="AA324" i="14"/>
  <c r="AB324" i="14"/>
  <c r="AC324" i="14"/>
  <c r="AD324" i="14"/>
  <c r="AE324" i="14"/>
  <c r="AF324" i="14"/>
  <c r="AG324" i="14"/>
  <c r="AH324" i="14"/>
  <c r="AI324" i="14"/>
  <c r="AJ324" i="14"/>
  <c r="AK324" i="14"/>
  <c r="AL324" i="14"/>
  <c r="AM324" i="14"/>
  <c r="S325" i="14"/>
  <c r="T325" i="14"/>
  <c r="U325" i="14"/>
  <c r="V325" i="14"/>
  <c r="W325" i="14"/>
  <c r="X325" i="14"/>
  <c r="Y325" i="14"/>
  <c r="Z325" i="14"/>
  <c r="AA325" i="14"/>
  <c r="AB325" i="14"/>
  <c r="AC325" i="14"/>
  <c r="AD325" i="14"/>
  <c r="AE325" i="14"/>
  <c r="AF325" i="14"/>
  <c r="AG325" i="14"/>
  <c r="AH325" i="14"/>
  <c r="AI325" i="14"/>
  <c r="AJ325" i="14"/>
  <c r="AK325" i="14"/>
  <c r="AL325" i="14"/>
  <c r="AM325" i="14"/>
  <c r="S326" i="14"/>
  <c r="T326" i="14"/>
  <c r="U326" i="14"/>
  <c r="V326" i="14"/>
  <c r="W326" i="14"/>
  <c r="X326" i="14"/>
  <c r="Y326" i="14"/>
  <c r="Z326" i="14"/>
  <c r="AA326" i="14"/>
  <c r="AB326" i="14"/>
  <c r="AC326" i="14"/>
  <c r="AD326" i="14"/>
  <c r="AE326" i="14"/>
  <c r="AF326" i="14"/>
  <c r="AG326" i="14"/>
  <c r="AH326" i="14"/>
  <c r="AI326" i="14"/>
  <c r="AJ326" i="14"/>
  <c r="AK326" i="14"/>
  <c r="AL326" i="14"/>
  <c r="AM326" i="14"/>
  <c r="S327" i="14"/>
  <c r="T327" i="14"/>
  <c r="U327" i="14"/>
  <c r="V327" i="14"/>
  <c r="W327" i="14"/>
  <c r="X327" i="14"/>
  <c r="Y327" i="14"/>
  <c r="Z327" i="14"/>
  <c r="AA327" i="14"/>
  <c r="AB327" i="14"/>
  <c r="AC327" i="14"/>
  <c r="AD327" i="14"/>
  <c r="AE327" i="14"/>
  <c r="AF327" i="14"/>
  <c r="AG327" i="14"/>
  <c r="AH327" i="14"/>
  <c r="AI327" i="14"/>
  <c r="AJ327" i="14"/>
  <c r="AK327" i="14"/>
  <c r="AL327" i="14"/>
  <c r="AM327" i="14"/>
  <c r="S328" i="14"/>
  <c r="T328" i="14"/>
  <c r="U328" i="14"/>
  <c r="V328" i="14"/>
  <c r="W328" i="14"/>
  <c r="X328" i="14"/>
  <c r="Y328" i="14"/>
  <c r="Z328" i="14"/>
  <c r="AA328" i="14"/>
  <c r="AB328" i="14"/>
  <c r="AC328" i="14"/>
  <c r="AD328" i="14"/>
  <c r="AE328" i="14"/>
  <c r="AF328" i="14"/>
  <c r="AG328" i="14"/>
  <c r="AH328" i="14"/>
  <c r="AI328" i="14"/>
  <c r="AJ328" i="14"/>
  <c r="AK328" i="14"/>
  <c r="AL328" i="14"/>
  <c r="AM328" i="14"/>
  <c r="S329" i="14"/>
  <c r="T329" i="14"/>
  <c r="U329" i="14"/>
  <c r="V329" i="14"/>
  <c r="W329" i="14"/>
  <c r="X329" i="14"/>
  <c r="Y329" i="14"/>
  <c r="Z329" i="14"/>
  <c r="AA329" i="14"/>
  <c r="AB329" i="14"/>
  <c r="AC329" i="14"/>
  <c r="AD329" i="14"/>
  <c r="AE329" i="14"/>
  <c r="AF329" i="14"/>
  <c r="AG329" i="14"/>
  <c r="AH329" i="14"/>
  <c r="AI329" i="14"/>
  <c r="AJ329" i="14"/>
  <c r="AK329" i="14"/>
  <c r="AL329" i="14"/>
  <c r="AM329" i="14"/>
  <c r="S330" i="14"/>
  <c r="T330" i="14"/>
  <c r="U330" i="14"/>
  <c r="V330" i="14"/>
  <c r="W330" i="14"/>
  <c r="X330" i="14"/>
  <c r="Y330" i="14"/>
  <c r="Z330" i="14"/>
  <c r="AA330" i="14"/>
  <c r="AB330" i="14"/>
  <c r="AC330" i="14"/>
  <c r="AD330" i="14"/>
  <c r="AE330" i="14"/>
  <c r="AF330" i="14"/>
  <c r="AG330" i="14"/>
  <c r="AH330" i="14"/>
  <c r="AI330" i="14"/>
  <c r="AJ330" i="14"/>
  <c r="AK330" i="14"/>
  <c r="AL330" i="14"/>
  <c r="AM330" i="14"/>
  <c r="S331" i="14"/>
  <c r="T331" i="14"/>
  <c r="U331" i="14"/>
  <c r="V331" i="14"/>
  <c r="W331" i="14"/>
  <c r="X331" i="14"/>
  <c r="Y331" i="14"/>
  <c r="Z331" i="14"/>
  <c r="AA331" i="14"/>
  <c r="AB331" i="14"/>
  <c r="AC331" i="14"/>
  <c r="AD331" i="14"/>
  <c r="AE331" i="14"/>
  <c r="AF331" i="14"/>
  <c r="AG331" i="14"/>
  <c r="AH331" i="14"/>
  <c r="AI331" i="14"/>
  <c r="AJ331" i="14"/>
  <c r="AK331" i="14"/>
  <c r="AL331" i="14"/>
  <c r="AM331" i="14"/>
  <c r="S332" i="14"/>
  <c r="T332" i="14"/>
  <c r="U332" i="14"/>
  <c r="V332" i="14"/>
  <c r="W332" i="14"/>
  <c r="X332" i="14"/>
  <c r="Y332" i="14"/>
  <c r="Z332" i="14"/>
  <c r="AA332" i="14"/>
  <c r="AB332" i="14"/>
  <c r="AC332" i="14"/>
  <c r="AD332" i="14"/>
  <c r="AE332" i="14"/>
  <c r="AF332" i="14"/>
  <c r="AG332" i="14"/>
  <c r="AH332" i="14"/>
  <c r="AI332" i="14"/>
  <c r="AJ332" i="14"/>
  <c r="AK332" i="14"/>
  <c r="AL332" i="14"/>
  <c r="AM332" i="14"/>
  <c r="S333" i="14"/>
  <c r="T333" i="14"/>
  <c r="U333" i="14"/>
  <c r="V333" i="14"/>
  <c r="W333" i="14"/>
  <c r="X333" i="14"/>
  <c r="Y333" i="14"/>
  <c r="Z333" i="14"/>
  <c r="AA333" i="14"/>
  <c r="AB333" i="14"/>
  <c r="AC333" i="14"/>
  <c r="AD333" i="14"/>
  <c r="AE333" i="14"/>
  <c r="AF333" i="14"/>
  <c r="AG333" i="14"/>
  <c r="AH333" i="14"/>
  <c r="AI333" i="14"/>
  <c r="AJ333" i="14"/>
  <c r="AK333" i="14"/>
  <c r="AL333" i="14"/>
  <c r="AM333" i="14"/>
  <c r="S334" i="14"/>
  <c r="T334" i="14"/>
  <c r="U334" i="14"/>
  <c r="V334" i="14"/>
  <c r="W334" i="14"/>
  <c r="X334" i="14"/>
  <c r="Y334" i="14"/>
  <c r="Z334" i="14"/>
  <c r="AA334" i="14"/>
  <c r="AB334" i="14"/>
  <c r="AC334" i="14"/>
  <c r="AD334" i="14"/>
  <c r="AE334" i="14"/>
  <c r="AF334" i="14"/>
  <c r="AG334" i="14"/>
  <c r="AH334" i="14"/>
  <c r="AI334" i="14"/>
  <c r="AJ334" i="14"/>
  <c r="AK334" i="14"/>
  <c r="AL334" i="14"/>
  <c r="AM334" i="14"/>
  <c r="S335" i="14"/>
  <c r="T335" i="14"/>
  <c r="U335" i="14"/>
  <c r="V335" i="14"/>
  <c r="W335" i="14"/>
  <c r="X335" i="14"/>
  <c r="Y335" i="14"/>
  <c r="Z335" i="14"/>
  <c r="AA335" i="14"/>
  <c r="AB335" i="14"/>
  <c r="AC335" i="14"/>
  <c r="AD335" i="14"/>
  <c r="AE335" i="14"/>
  <c r="AF335" i="14"/>
  <c r="AG335" i="14"/>
  <c r="AH335" i="14"/>
  <c r="AI335" i="14"/>
  <c r="AJ335" i="14"/>
  <c r="AK335" i="14"/>
  <c r="AL335" i="14"/>
  <c r="AM335" i="14"/>
  <c r="S336" i="14"/>
  <c r="T336" i="14"/>
  <c r="U336" i="14"/>
  <c r="V336" i="14"/>
  <c r="W336" i="14"/>
  <c r="X336" i="14"/>
  <c r="Y336" i="14"/>
  <c r="Z336" i="14"/>
  <c r="AA336" i="14"/>
  <c r="AB336" i="14"/>
  <c r="AC336" i="14"/>
  <c r="AD336" i="14"/>
  <c r="AE336" i="14"/>
  <c r="AF336" i="14"/>
  <c r="AG336" i="14"/>
  <c r="AH336" i="14"/>
  <c r="AI336" i="14"/>
  <c r="AJ336" i="14"/>
  <c r="AK336" i="14"/>
  <c r="AL336" i="14"/>
  <c r="AM336" i="14"/>
  <c r="S337" i="14"/>
  <c r="T337" i="14"/>
  <c r="U337" i="14"/>
  <c r="V337" i="14"/>
  <c r="W337" i="14"/>
  <c r="X337" i="14"/>
  <c r="Y337" i="14"/>
  <c r="Z337" i="14"/>
  <c r="AA337" i="14"/>
  <c r="AB337" i="14"/>
  <c r="AC337" i="14"/>
  <c r="AD337" i="14"/>
  <c r="AE337" i="14"/>
  <c r="AF337" i="14"/>
  <c r="AG337" i="14"/>
  <c r="AH337" i="14"/>
  <c r="AI337" i="14"/>
  <c r="AJ337" i="14"/>
  <c r="AK337" i="14"/>
  <c r="AL337" i="14"/>
  <c r="AM337" i="14"/>
  <c r="S338" i="14"/>
  <c r="T338" i="14"/>
  <c r="U338" i="14"/>
  <c r="V338" i="14"/>
  <c r="W338" i="14"/>
  <c r="X338" i="14"/>
  <c r="Y338" i="14"/>
  <c r="Z338" i="14"/>
  <c r="AA338" i="14"/>
  <c r="AB338" i="14"/>
  <c r="AC338" i="14"/>
  <c r="AD338" i="14"/>
  <c r="AE338" i="14"/>
  <c r="AF338" i="14"/>
  <c r="AG338" i="14"/>
  <c r="AH338" i="14"/>
  <c r="AI338" i="14"/>
  <c r="AJ338" i="14"/>
  <c r="AK338" i="14"/>
  <c r="AL338" i="14"/>
  <c r="AM338" i="14"/>
  <c r="S339" i="14"/>
  <c r="T339" i="14"/>
  <c r="U339" i="14"/>
  <c r="V339" i="14"/>
  <c r="W339" i="14"/>
  <c r="X339" i="14"/>
  <c r="Y339" i="14"/>
  <c r="Z339" i="14"/>
  <c r="AA339" i="14"/>
  <c r="AB339" i="14"/>
  <c r="AC339" i="14"/>
  <c r="AD339" i="14"/>
  <c r="AE339" i="14"/>
  <c r="AF339" i="14"/>
  <c r="AG339" i="14"/>
  <c r="AH339" i="14"/>
  <c r="AI339" i="14"/>
  <c r="AJ339" i="14"/>
  <c r="AK339" i="14"/>
  <c r="AL339" i="14"/>
  <c r="AM339" i="14"/>
  <c r="S340" i="14"/>
  <c r="T340" i="14"/>
  <c r="U340" i="14"/>
  <c r="V340" i="14"/>
  <c r="W340" i="14"/>
  <c r="X340" i="14"/>
  <c r="Y340" i="14"/>
  <c r="Z340" i="14"/>
  <c r="AA340" i="14"/>
  <c r="AB340" i="14"/>
  <c r="AC340" i="14"/>
  <c r="AD340" i="14"/>
  <c r="AE340" i="14"/>
  <c r="AF340" i="14"/>
  <c r="AG340" i="14"/>
  <c r="AH340" i="14"/>
  <c r="AI340" i="14"/>
  <c r="AJ340" i="14"/>
  <c r="AK340" i="14"/>
  <c r="AL340" i="14"/>
  <c r="AM340" i="14"/>
  <c r="S341" i="14"/>
  <c r="T341" i="14"/>
  <c r="U341" i="14"/>
  <c r="V341" i="14"/>
  <c r="W341" i="14"/>
  <c r="X341" i="14"/>
  <c r="Y341" i="14"/>
  <c r="Z341" i="14"/>
  <c r="AA341" i="14"/>
  <c r="AB341" i="14"/>
  <c r="AC341" i="14"/>
  <c r="AD341" i="14"/>
  <c r="AE341" i="14"/>
  <c r="AF341" i="14"/>
  <c r="AG341" i="14"/>
  <c r="AH341" i="14"/>
  <c r="AI341" i="14"/>
  <c r="AJ341" i="14"/>
  <c r="AK341" i="14"/>
  <c r="AL341" i="14"/>
  <c r="AM341" i="14"/>
  <c r="S342" i="14"/>
  <c r="T342" i="14"/>
  <c r="U342" i="14"/>
  <c r="V342" i="14"/>
  <c r="W342" i="14"/>
  <c r="X342" i="14"/>
  <c r="Y342" i="14"/>
  <c r="Z342" i="14"/>
  <c r="AA342" i="14"/>
  <c r="AB342" i="14"/>
  <c r="AC342" i="14"/>
  <c r="AD342" i="14"/>
  <c r="AE342" i="14"/>
  <c r="AF342" i="14"/>
  <c r="AG342" i="14"/>
  <c r="AH342" i="14"/>
  <c r="AI342" i="14"/>
  <c r="AJ342" i="14"/>
  <c r="AK342" i="14"/>
  <c r="AL342" i="14"/>
  <c r="AM342" i="14"/>
  <c r="S343" i="14"/>
  <c r="T343" i="14"/>
  <c r="U343" i="14"/>
  <c r="V343" i="14"/>
  <c r="W343" i="14"/>
  <c r="X343" i="14"/>
  <c r="Y343" i="14"/>
  <c r="Z343" i="14"/>
  <c r="AA343" i="14"/>
  <c r="AB343" i="14"/>
  <c r="AC343" i="14"/>
  <c r="AD343" i="14"/>
  <c r="AE343" i="14"/>
  <c r="AF343" i="14"/>
  <c r="AG343" i="14"/>
  <c r="AH343" i="14"/>
  <c r="AI343" i="14"/>
  <c r="AJ343" i="14"/>
  <c r="AK343" i="14"/>
  <c r="AL343" i="14"/>
  <c r="AM343" i="14"/>
  <c r="S344" i="14"/>
  <c r="T344" i="14"/>
  <c r="U344" i="14"/>
  <c r="V344" i="14"/>
  <c r="W344" i="14"/>
  <c r="X344" i="14"/>
  <c r="Y344" i="14"/>
  <c r="Z344" i="14"/>
  <c r="AA344" i="14"/>
  <c r="AB344" i="14"/>
  <c r="AC344" i="14"/>
  <c r="AD344" i="14"/>
  <c r="AE344" i="14"/>
  <c r="AF344" i="14"/>
  <c r="AG344" i="14"/>
  <c r="AH344" i="14"/>
  <c r="AI344" i="14"/>
  <c r="AJ344" i="14"/>
  <c r="AK344" i="14"/>
  <c r="AL344" i="14"/>
  <c r="AM344" i="14"/>
  <c r="S345" i="14"/>
  <c r="T345" i="14"/>
  <c r="U345" i="14"/>
  <c r="V345" i="14"/>
  <c r="W345" i="14"/>
  <c r="X345" i="14"/>
  <c r="Y345" i="14"/>
  <c r="Z345" i="14"/>
  <c r="AA345" i="14"/>
  <c r="AB345" i="14"/>
  <c r="AC345" i="14"/>
  <c r="AD345" i="14"/>
  <c r="AE345" i="14"/>
  <c r="AF345" i="14"/>
  <c r="AG345" i="14"/>
  <c r="AH345" i="14"/>
  <c r="AI345" i="14"/>
  <c r="AJ345" i="14"/>
  <c r="AK345" i="14"/>
  <c r="AL345" i="14"/>
  <c r="AM345" i="14"/>
  <c r="S346" i="14"/>
  <c r="T346" i="14"/>
  <c r="U346" i="14"/>
  <c r="V346" i="14"/>
  <c r="W346" i="14"/>
  <c r="X346" i="14"/>
  <c r="Y346" i="14"/>
  <c r="Z346" i="14"/>
  <c r="AA346" i="14"/>
  <c r="AB346" i="14"/>
  <c r="AC346" i="14"/>
  <c r="AD346" i="14"/>
  <c r="AE346" i="14"/>
  <c r="AF346" i="14"/>
  <c r="AG346" i="14"/>
  <c r="AH346" i="14"/>
  <c r="AI346" i="14"/>
  <c r="AJ346" i="14"/>
  <c r="AK346" i="14"/>
  <c r="AL346" i="14"/>
  <c r="AM346" i="14"/>
  <c r="S347" i="14"/>
  <c r="T347" i="14"/>
  <c r="U347" i="14"/>
  <c r="V347" i="14"/>
  <c r="W347" i="14"/>
  <c r="X347" i="14"/>
  <c r="Y347" i="14"/>
  <c r="Z347" i="14"/>
  <c r="AA347" i="14"/>
  <c r="AB347" i="14"/>
  <c r="AC347" i="14"/>
  <c r="AD347" i="14"/>
  <c r="AE347" i="14"/>
  <c r="AF347" i="14"/>
  <c r="AG347" i="14"/>
  <c r="AH347" i="14"/>
  <c r="AI347" i="14"/>
  <c r="AJ347" i="14"/>
  <c r="AK347" i="14"/>
  <c r="AL347" i="14"/>
  <c r="AM347" i="14"/>
  <c r="S348" i="14"/>
  <c r="T348" i="14"/>
  <c r="U348" i="14"/>
  <c r="V348" i="14"/>
  <c r="W348" i="14"/>
  <c r="X348" i="14"/>
  <c r="Y348" i="14"/>
  <c r="Z348" i="14"/>
  <c r="AA348" i="14"/>
  <c r="AB348" i="14"/>
  <c r="AC348" i="14"/>
  <c r="AD348" i="14"/>
  <c r="AE348" i="14"/>
  <c r="AF348" i="14"/>
  <c r="AG348" i="14"/>
  <c r="AH348" i="14"/>
  <c r="AI348" i="14"/>
  <c r="AJ348" i="14"/>
  <c r="AK348" i="14"/>
  <c r="AL348" i="14"/>
  <c r="AM348" i="14"/>
  <c r="S349" i="14"/>
  <c r="T349" i="14"/>
  <c r="U349" i="14"/>
  <c r="V349" i="14"/>
  <c r="W349" i="14"/>
  <c r="X349" i="14"/>
  <c r="Y349" i="14"/>
  <c r="Z349" i="14"/>
  <c r="AA349" i="14"/>
  <c r="AB349" i="14"/>
  <c r="AC349" i="14"/>
  <c r="AD349" i="14"/>
  <c r="AE349" i="14"/>
  <c r="AF349" i="14"/>
  <c r="AG349" i="14"/>
  <c r="AH349" i="14"/>
  <c r="AI349" i="14"/>
  <c r="AJ349" i="14"/>
  <c r="AK349" i="14"/>
  <c r="AL349" i="14"/>
  <c r="AM349" i="14"/>
  <c r="S350" i="14"/>
  <c r="T350" i="14"/>
  <c r="U350" i="14"/>
  <c r="V350" i="14"/>
  <c r="W350" i="14"/>
  <c r="X350" i="14"/>
  <c r="Y350" i="14"/>
  <c r="Z350" i="14"/>
  <c r="AA350" i="14"/>
  <c r="AB350" i="14"/>
  <c r="AC350" i="14"/>
  <c r="AD350" i="14"/>
  <c r="AE350" i="14"/>
  <c r="AF350" i="14"/>
  <c r="AG350" i="14"/>
  <c r="AH350" i="14"/>
  <c r="AI350" i="14"/>
  <c r="AJ350" i="14"/>
  <c r="AK350" i="14"/>
  <c r="AL350" i="14"/>
  <c r="AM350" i="14"/>
  <c r="S351" i="14"/>
  <c r="T351" i="14"/>
  <c r="U351" i="14"/>
  <c r="V351" i="14"/>
  <c r="W351" i="14"/>
  <c r="X351" i="14"/>
  <c r="Y351" i="14"/>
  <c r="Z351" i="14"/>
  <c r="AA351" i="14"/>
  <c r="AB351" i="14"/>
  <c r="AC351" i="14"/>
  <c r="AD351" i="14"/>
  <c r="AE351" i="14"/>
  <c r="AF351" i="14"/>
  <c r="AG351" i="14"/>
  <c r="AH351" i="14"/>
  <c r="AI351" i="14"/>
  <c r="AJ351" i="14"/>
  <c r="AK351" i="14"/>
  <c r="AL351" i="14"/>
  <c r="AM351" i="14"/>
  <c r="S352" i="14"/>
  <c r="T352" i="14"/>
  <c r="U352" i="14"/>
  <c r="V352" i="14"/>
  <c r="W352" i="14"/>
  <c r="X352" i="14"/>
  <c r="Y352" i="14"/>
  <c r="Z352" i="14"/>
  <c r="AA352" i="14"/>
  <c r="AB352" i="14"/>
  <c r="AC352" i="14"/>
  <c r="AD352" i="14"/>
  <c r="AE352" i="14"/>
  <c r="AF352" i="14"/>
  <c r="AG352" i="14"/>
  <c r="AH352" i="14"/>
  <c r="AI352" i="14"/>
  <c r="AJ352" i="14"/>
  <c r="AK352" i="14"/>
  <c r="AL352" i="14"/>
  <c r="AM352" i="14"/>
  <c r="S353" i="14"/>
  <c r="T353" i="14"/>
  <c r="U353" i="14"/>
  <c r="V353" i="14"/>
  <c r="W353" i="14"/>
  <c r="X353" i="14"/>
  <c r="Y353" i="14"/>
  <c r="Z353" i="14"/>
  <c r="AA353" i="14"/>
  <c r="AB353" i="14"/>
  <c r="AC353" i="14"/>
  <c r="AD353" i="14"/>
  <c r="AE353" i="14"/>
  <c r="AF353" i="14"/>
  <c r="AG353" i="14"/>
  <c r="AH353" i="14"/>
  <c r="AI353" i="14"/>
  <c r="AJ353" i="14"/>
  <c r="AK353" i="14"/>
  <c r="AL353" i="14"/>
  <c r="AM353" i="14"/>
  <c r="S354" i="14"/>
  <c r="T354" i="14"/>
  <c r="U354" i="14"/>
  <c r="V354" i="14"/>
  <c r="W354" i="14"/>
  <c r="X354" i="14"/>
  <c r="Y354" i="14"/>
  <c r="Z354" i="14"/>
  <c r="AA354" i="14"/>
  <c r="AB354" i="14"/>
  <c r="AC354" i="14"/>
  <c r="AD354" i="14"/>
  <c r="AE354" i="14"/>
  <c r="AF354" i="14"/>
  <c r="AG354" i="14"/>
  <c r="AH354" i="14"/>
  <c r="AI354" i="14"/>
  <c r="AJ354" i="14"/>
  <c r="AK354" i="14"/>
  <c r="AL354" i="14"/>
  <c r="AM354" i="14"/>
  <c r="S355" i="14"/>
  <c r="T355" i="14"/>
  <c r="U355" i="14"/>
  <c r="V355" i="14"/>
  <c r="W355" i="14"/>
  <c r="X355" i="14"/>
  <c r="Y355" i="14"/>
  <c r="Z355" i="14"/>
  <c r="AA355" i="14"/>
  <c r="AB355" i="14"/>
  <c r="AC355" i="14"/>
  <c r="AD355" i="14"/>
  <c r="AE355" i="14"/>
  <c r="AF355" i="14"/>
  <c r="AG355" i="14"/>
  <c r="AH355" i="14"/>
  <c r="AI355" i="14"/>
  <c r="AJ355" i="14"/>
  <c r="AK355" i="14"/>
  <c r="AL355" i="14"/>
  <c r="AM355" i="14"/>
  <c r="S356" i="14"/>
  <c r="T356" i="14"/>
  <c r="U356" i="14"/>
  <c r="V356" i="14"/>
  <c r="W356" i="14"/>
  <c r="X356" i="14"/>
  <c r="Y356" i="14"/>
  <c r="Z356" i="14"/>
  <c r="AA356" i="14"/>
  <c r="AB356" i="14"/>
  <c r="AC356" i="14"/>
  <c r="AD356" i="14"/>
  <c r="AE356" i="14"/>
  <c r="AF356" i="14"/>
  <c r="AG356" i="14"/>
  <c r="AH356" i="14"/>
  <c r="AI356" i="14"/>
  <c r="AJ356" i="14"/>
  <c r="AK356" i="14"/>
  <c r="AL356" i="14"/>
  <c r="AM356" i="14"/>
  <c r="S357" i="14"/>
  <c r="T357" i="14"/>
  <c r="U357" i="14"/>
  <c r="V357" i="14"/>
  <c r="W357" i="14"/>
  <c r="X357" i="14"/>
  <c r="Y357" i="14"/>
  <c r="Z357" i="14"/>
  <c r="AA357" i="14"/>
  <c r="AB357" i="14"/>
  <c r="AC357" i="14"/>
  <c r="AD357" i="14"/>
  <c r="AE357" i="14"/>
  <c r="AF357" i="14"/>
  <c r="AG357" i="14"/>
  <c r="AH357" i="14"/>
  <c r="AI357" i="14"/>
  <c r="AJ357" i="14"/>
  <c r="AK357" i="14"/>
  <c r="AL357" i="14"/>
  <c r="AM357" i="14"/>
  <c r="S358" i="14"/>
  <c r="T358" i="14"/>
  <c r="U358" i="14"/>
  <c r="V358" i="14"/>
  <c r="W358" i="14"/>
  <c r="X358" i="14"/>
  <c r="Y358" i="14"/>
  <c r="Z358" i="14"/>
  <c r="AA358" i="14"/>
  <c r="AB358" i="14"/>
  <c r="AC358" i="14"/>
  <c r="AD358" i="14"/>
  <c r="AE358" i="14"/>
  <c r="AF358" i="14"/>
  <c r="AG358" i="14"/>
  <c r="AH358" i="14"/>
  <c r="AI358" i="14"/>
  <c r="AJ358" i="14"/>
  <c r="AK358" i="14"/>
  <c r="AL358" i="14"/>
  <c r="AM358" i="14"/>
  <c r="S359" i="14"/>
  <c r="T359" i="14"/>
  <c r="U359" i="14"/>
  <c r="V359" i="14"/>
  <c r="W359" i="14"/>
  <c r="X359" i="14"/>
  <c r="Y359" i="14"/>
  <c r="Z359" i="14"/>
  <c r="AA359" i="14"/>
  <c r="AB359" i="14"/>
  <c r="AC359" i="14"/>
  <c r="AD359" i="14"/>
  <c r="AE359" i="14"/>
  <c r="AF359" i="14"/>
  <c r="AG359" i="14"/>
  <c r="AH359" i="14"/>
  <c r="AI359" i="14"/>
  <c r="AJ359" i="14"/>
  <c r="AK359" i="14"/>
  <c r="AL359" i="14"/>
  <c r="AM359" i="14"/>
  <c r="S360" i="14"/>
  <c r="T360" i="14"/>
  <c r="U360" i="14"/>
  <c r="V360" i="14"/>
  <c r="W360" i="14"/>
  <c r="X360" i="14"/>
  <c r="Y360" i="14"/>
  <c r="Z360" i="14"/>
  <c r="AA360" i="14"/>
  <c r="AB360" i="14"/>
  <c r="AC360" i="14"/>
  <c r="AD360" i="14"/>
  <c r="AE360" i="14"/>
  <c r="AF360" i="14"/>
  <c r="AG360" i="14"/>
  <c r="AH360" i="14"/>
  <c r="AI360" i="14"/>
  <c r="AJ360" i="14"/>
  <c r="AK360" i="14"/>
  <c r="AL360" i="14"/>
  <c r="AM360" i="14"/>
  <c r="S361" i="14"/>
  <c r="T361" i="14"/>
  <c r="U361" i="14"/>
  <c r="V361" i="14"/>
  <c r="W361" i="14"/>
  <c r="X361" i="14"/>
  <c r="Y361" i="14"/>
  <c r="Z361" i="14"/>
  <c r="AA361" i="14"/>
  <c r="AB361" i="14"/>
  <c r="AC361" i="14"/>
  <c r="AD361" i="14"/>
  <c r="AE361" i="14"/>
  <c r="AF361" i="14"/>
  <c r="AG361" i="14"/>
  <c r="AH361" i="14"/>
  <c r="AI361" i="14"/>
  <c r="AJ361" i="14"/>
  <c r="AK361" i="14"/>
  <c r="AL361" i="14"/>
  <c r="AM361" i="14"/>
  <c r="S362" i="14"/>
  <c r="T362" i="14"/>
  <c r="U362" i="14"/>
  <c r="V362" i="14"/>
  <c r="W362" i="14"/>
  <c r="X362" i="14"/>
  <c r="Y362" i="14"/>
  <c r="Z362" i="14"/>
  <c r="AA362" i="14"/>
  <c r="AB362" i="14"/>
  <c r="AC362" i="14"/>
  <c r="AD362" i="14"/>
  <c r="AE362" i="14"/>
  <c r="AF362" i="14"/>
  <c r="AG362" i="14"/>
  <c r="AH362" i="14"/>
  <c r="AI362" i="14"/>
  <c r="AJ362" i="14"/>
  <c r="AK362" i="14"/>
  <c r="AL362" i="14"/>
  <c r="AM362" i="14"/>
  <c r="S363" i="14"/>
  <c r="T363" i="14"/>
  <c r="U363" i="14"/>
  <c r="V363" i="14"/>
  <c r="W363" i="14"/>
  <c r="X363" i="14"/>
  <c r="Y363" i="14"/>
  <c r="Z363" i="14"/>
  <c r="AA363" i="14"/>
  <c r="AB363" i="14"/>
  <c r="AC363" i="14"/>
  <c r="AD363" i="14"/>
  <c r="AE363" i="14"/>
  <c r="AF363" i="14"/>
  <c r="AG363" i="14"/>
  <c r="AH363" i="14"/>
  <c r="AI363" i="14"/>
  <c r="AJ363" i="14"/>
  <c r="AK363" i="14"/>
  <c r="AL363" i="14"/>
  <c r="AM363" i="14"/>
  <c r="S364" i="14"/>
  <c r="T364" i="14"/>
  <c r="U364" i="14"/>
  <c r="V364" i="14"/>
  <c r="W364" i="14"/>
  <c r="X364" i="14"/>
  <c r="Y364" i="14"/>
  <c r="Z364" i="14"/>
  <c r="AA364" i="14"/>
  <c r="AB364" i="14"/>
  <c r="AC364" i="14"/>
  <c r="AD364" i="14"/>
  <c r="AE364" i="14"/>
  <c r="AF364" i="14"/>
  <c r="AG364" i="14"/>
  <c r="AH364" i="14"/>
  <c r="AI364" i="14"/>
  <c r="AJ364" i="14"/>
  <c r="AK364" i="14"/>
  <c r="AL364" i="14"/>
  <c r="AM364" i="14"/>
  <c r="S365" i="14"/>
  <c r="T365" i="14"/>
  <c r="U365" i="14"/>
  <c r="V365" i="14"/>
  <c r="W365" i="14"/>
  <c r="X365" i="14"/>
  <c r="Y365" i="14"/>
  <c r="Z365" i="14"/>
  <c r="AA365" i="14"/>
  <c r="AB365" i="14"/>
  <c r="AC365" i="14"/>
  <c r="AD365" i="14"/>
  <c r="AE365" i="14"/>
  <c r="AF365" i="14"/>
  <c r="AG365" i="14"/>
  <c r="AH365" i="14"/>
  <c r="AI365" i="14"/>
  <c r="AJ365" i="14"/>
  <c r="AK365" i="14"/>
  <c r="AL365" i="14"/>
  <c r="AM365" i="14"/>
  <c r="S366" i="14"/>
  <c r="T366" i="14"/>
  <c r="U366" i="14"/>
  <c r="V366" i="14"/>
  <c r="W366" i="14"/>
  <c r="X366" i="14"/>
  <c r="Y366" i="14"/>
  <c r="Z366" i="14"/>
  <c r="AA366" i="14"/>
  <c r="AB366" i="14"/>
  <c r="AC366" i="14"/>
  <c r="AD366" i="14"/>
  <c r="AE366" i="14"/>
  <c r="AF366" i="14"/>
  <c r="AG366" i="14"/>
  <c r="AH366" i="14"/>
  <c r="AI366" i="14"/>
  <c r="AJ366" i="14"/>
  <c r="AK366" i="14"/>
  <c r="AL366" i="14"/>
  <c r="AM366" i="14"/>
  <c r="S367" i="14"/>
  <c r="T367" i="14"/>
  <c r="U367" i="14"/>
  <c r="V367" i="14"/>
  <c r="W367" i="14"/>
  <c r="X367" i="14"/>
  <c r="Y367" i="14"/>
  <c r="Z367" i="14"/>
  <c r="AA367" i="14"/>
  <c r="AB367" i="14"/>
  <c r="AC367" i="14"/>
  <c r="AD367" i="14"/>
  <c r="AE367" i="14"/>
  <c r="AF367" i="14"/>
  <c r="AG367" i="14"/>
  <c r="AH367" i="14"/>
  <c r="AI367" i="14"/>
  <c r="AJ367" i="14"/>
  <c r="AK367" i="14"/>
  <c r="AL367" i="14"/>
  <c r="AM367" i="14"/>
  <c r="S368" i="14"/>
  <c r="T368" i="14"/>
  <c r="U368" i="14"/>
  <c r="V368" i="14"/>
  <c r="W368" i="14"/>
  <c r="X368" i="14"/>
  <c r="Y368" i="14"/>
  <c r="Z368" i="14"/>
  <c r="AA368" i="14"/>
  <c r="AB368" i="14"/>
  <c r="AC368" i="14"/>
  <c r="AD368" i="14"/>
  <c r="AE368" i="14"/>
  <c r="AF368" i="14"/>
  <c r="AG368" i="14"/>
  <c r="AH368" i="14"/>
  <c r="AI368" i="14"/>
  <c r="AJ368" i="14"/>
  <c r="AK368" i="14"/>
  <c r="AL368" i="14"/>
  <c r="AM368" i="14"/>
  <c r="S369" i="14"/>
  <c r="T369" i="14"/>
  <c r="U369" i="14"/>
  <c r="V369" i="14"/>
  <c r="W369" i="14"/>
  <c r="X369" i="14"/>
  <c r="Y369" i="14"/>
  <c r="Z369" i="14"/>
  <c r="AA369" i="14"/>
  <c r="AB369" i="14"/>
  <c r="AC369" i="14"/>
  <c r="AD369" i="14"/>
  <c r="AE369" i="14"/>
  <c r="AF369" i="14"/>
  <c r="AG369" i="14"/>
  <c r="AH369" i="14"/>
  <c r="AI369" i="14"/>
  <c r="AJ369" i="14"/>
  <c r="AK369" i="14"/>
  <c r="AL369" i="14"/>
  <c r="AM369" i="14"/>
  <c r="S370" i="14"/>
  <c r="T370" i="14"/>
  <c r="U370" i="14"/>
  <c r="V370" i="14"/>
  <c r="W370" i="14"/>
  <c r="X370" i="14"/>
  <c r="Y370" i="14"/>
  <c r="Z370" i="14"/>
  <c r="AA370" i="14"/>
  <c r="AB370" i="14"/>
  <c r="AC370" i="14"/>
  <c r="AD370" i="14"/>
  <c r="AE370" i="14"/>
  <c r="AF370" i="14"/>
  <c r="AG370" i="14"/>
  <c r="AH370" i="14"/>
  <c r="AI370" i="14"/>
  <c r="AJ370" i="14"/>
  <c r="AK370" i="14"/>
  <c r="AL370" i="14"/>
  <c r="AM370" i="14"/>
  <c r="S371" i="14"/>
  <c r="T371" i="14"/>
  <c r="U371" i="14"/>
  <c r="V371" i="14"/>
  <c r="W371" i="14"/>
  <c r="X371" i="14"/>
  <c r="Y371" i="14"/>
  <c r="Z371" i="14"/>
  <c r="AA371" i="14"/>
  <c r="AB371" i="14"/>
  <c r="AC371" i="14"/>
  <c r="AD371" i="14"/>
  <c r="AE371" i="14"/>
  <c r="AF371" i="14"/>
  <c r="AG371" i="14"/>
  <c r="AH371" i="14"/>
  <c r="AI371" i="14"/>
  <c r="AJ371" i="14"/>
  <c r="AK371" i="14"/>
  <c r="AL371" i="14"/>
  <c r="AM371" i="14"/>
  <c r="S372" i="14"/>
  <c r="T372" i="14"/>
  <c r="U372" i="14"/>
  <c r="V372" i="14"/>
  <c r="W372" i="14"/>
  <c r="X372" i="14"/>
  <c r="Y372" i="14"/>
  <c r="Z372" i="14"/>
  <c r="AA372" i="14"/>
  <c r="AB372" i="14"/>
  <c r="AC372" i="14"/>
  <c r="AD372" i="14"/>
  <c r="AE372" i="14"/>
  <c r="AF372" i="14"/>
  <c r="AG372" i="14"/>
  <c r="AH372" i="14"/>
  <c r="AI372" i="14"/>
  <c r="AJ372" i="14"/>
  <c r="AK372" i="14"/>
  <c r="AL372" i="14"/>
  <c r="AM372" i="14"/>
  <c r="S373" i="14"/>
  <c r="T373" i="14"/>
  <c r="U373" i="14"/>
  <c r="V373" i="14"/>
  <c r="W373" i="14"/>
  <c r="X373" i="14"/>
  <c r="Y373" i="14"/>
  <c r="Z373" i="14"/>
  <c r="AA373" i="14"/>
  <c r="AB373" i="14"/>
  <c r="AC373" i="14"/>
  <c r="AD373" i="14"/>
  <c r="AE373" i="14"/>
  <c r="AF373" i="14"/>
  <c r="AG373" i="14"/>
  <c r="AH373" i="14"/>
  <c r="AI373" i="14"/>
  <c r="AJ373" i="14"/>
  <c r="AK373" i="14"/>
  <c r="AL373" i="14"/>
  <c r="AM373" i="14"/>
  <c r="S374" i="14"/>
  <c r="T374" i="14"/>
  <c r="U374" i="14"/>
  <c r="V374" i="14"/>
  <c r="W374" i="14"/>
  <c r="X374" i="14"/>
  <c r="Y374" i="14"/>
  <c r="Z374" i="14"/>
  <c r="AA374" i="14"/>
  <c r="AB374" i="14"/>
  <c r="AC374" i="14"/>
  <c r="AD374" i="14"/>
  <c r="AE374" i="14"/>
  <c r="AF374" i="14"/>
  <c r="AG374" i="14"/>
  <c r="AH374" i="14"/>
  <c r="AI374" i="14"/>
  <c r="AJ374" i="14"/>
  <c r="AK374" i="14"/>
  <c r="AL374" i="14"/>
  <c r="AM374" i="14"/>
  <c r="S375" i="14"/>
  <c r="T375" i="14"/>
  <c r="U375" i="14"/>
  <c r="V375" i="14"/>
  <c r="W375" i="14"/>
  <c r="X375" i="14"/>
  <c r="Y375" i="14"/>
  <c r="Z375" i="14"/>
  <c r="AA375" i="14"/>
  <c r="AB375" i="14"/>
  <c r="AC375" i="14"/>
  <c r="AD375" i="14"/>
  <c r="AE375" i="14"/>
  <c r="AF375" i="14"/>
  <c r="AG375" i="14"/>
  <c r="AH375" i="14"/>
  <c r="AI375" i="14"/>
  <c r="AJ375" i="14"/>
  <c r="AK375" i="14"/>
  <c r="AL375" i="14"/>
  <c r="AM375" i="14"/>
  <c r="S376" i="14"/>
  <c r="T376" i="14"/>
  <c r="U376" i="14"/>
  <c r="V376" i="14"/>
  <c r="W376" i="14"/>
  <c r="X376" i="14"/>
  <c r="Y376" i="14"/>
  <c r="Z376" i="14"/>
  <c r="AA376" i="14"/>
  <c r="AB376" i="14"/>
  <c r="AC376" i="14"/>
  <c r="AD376" i="14"/>
  <c r="AE376" i="14"/>
  <c r="AF376" i="14"/>
  <c r="AG376" i="14"/>
  <c r="AH376" i="14"/>
  <c r="AI376" i="14"/>
  <c r="AJ376" i="14"/>
  <c r="AK376" i="14"/>
  <c r="AL376" i="14"/>
  <c r="AM376" i="14"/>
  <c r="S377" i="14"/>
  <c r="T377" i="14"/>
  <c r="U377" i="14"/>
  <c r="V377" i="14"/>
  <c r="W377" i="14"/>
  <c r="X377" i="14"/>
  <c r="Y377" i="14"/>
  <c r="Z377" i="14"/>
  <c r="AA377" i="14"/>
  <c r="AB377" i="14"/>
  <c r="AC377" i="14"/>
  <c r="AD377" i="14"/>
  <c r="AE377" i="14"/>
  <c r="AF377" i="14"/>
  <c r="AG377" i="14"/>
  <c r="AH377" i="14"/>
  <c r="AI377" i="14"/>
  <c r="AJ377" i="14"/>
  <c r="AK377" i="14"/>
  <c r="AL377" i="14"/>
  <c r="AM377" i="14"/>
  <c r="S378" i="14"/>
  <c r="T378" i="14"/>
  <c r="U378" i="14"/>
  <c r="V378" i="14"/>
  <c r="W378" i="14"/>
  <c r="X378" i="14"/>
  <c r="Y378" i="14"/>
  <c r="Z378" i="14"/>
  <c r="AA378" i="14"/>
  <c r="AB378" i="14"/>
  <c r="AC378" i="14"/>
  <c r="AD378" i="14"/>
  <c r="AE378" i="14"/>
  <c r="AF378" i="14"/>
  <c r="AG378" i="14"/>
  <c r="AH378" i="14"/>
  <c r="AI378" i="14"/>
  <c r="AJ378" i="14"/>
  <c r="AK378" i="14"/>
  <c r="AL378" i="14"/>
  <c r="AM378" i="14"/>
  <c r="S379" i="14"/>
  <c r="T379" i="14"/>
  <c r="U379" i="14"/>
  <c r="V379" i="14"/>
  <c r="W379" i="14"/>
  <c r="X379" i="14"/>
  <c r="Y379" i="14"/>
  <c r="Z379" i="14"/>
  <c r="AA379" i="14"/>
  <c r="AB379" i="14"/>
  <c r="AC379" i="14"/>
  <c r="AD379" i="14"/>
  <c r="AE379" i="14"/>
  <c r="AF379" i="14"/>
  <c r="AG379" i="14"/>
  <c r="AH379" i="14"/>
  <c r="AI379" i="14"/>
  <c r="AJ379" i="14"/>
  <c r="AK379" i="14"/>
  <c r="AL379" i="14"/>
  <c r="AM379" i="14"/>
  <c r="S380" i="14"/>
  <c r="T380" i="14"/>
  <c r="U380" i="14"/>
  <c r="V380" i="14"/>
  <c r="W380" i="14"/>
  <c r="X380" i="14"/>
  <c r="Y380" i="14"/>
  <c r="Z380" i="14"/>
  <c r="AA380" i="14"/>
  <c r="AB380" i="14"/>
  <c r="AC380" i="14"/>
  <c r="AD380" i="14"/>
  <c r="AE380" i="14"/>
  <c r="AF380" i="14"/>
  <c r="AG380" i="14"/>
  <c r="AH380" i="14"/>
  <c r="AI380" i="14"/>
  <c r="AJ380" i="14"/>
  <c r="AK380" i="14"/>
  <c r="AL380" i="14"/>
  <c r="AM380" i="14"/>
  <c r="S381" i="14"/>
  <c r="T381" i="14"/>
  <c r="U381" i="14"/>
  <c r="V381" i="14"/>
  <c r="W381" i="14"/>
  <c r="X381" i="14"/>
  <c r="Y381" i="14"/>
  <c r="Z381" i="14"/>
  <c r="AA381" i="14"/>
  <c r="AB381" i="14"/>
  <c r="AC381" i="14"/>
  <c r="AD381" i="14"/>
  <c r="AE381" i="14"/>
  <c r="AF381" i="14"/>
  <c r="AG381" i="14"/>
  <c r="AH381" i="14"/>
  <c r="AI381" i="14"/>
  <c r="AJ381" i="14"/>
  <c r="AK381" i="14"/>
  <c r="AL381" i="14"/>
  <c r="AM381" i="14"/>
  <c r="S382" i="14"/>
  <c r="T382" i="14"/>
  <c r="U382" i="14"/>
  <c r="V382" i="14"/>
  <c r="W382" i="14"/>
  <c r="X382" i="14"/>
  <c r="Y382" i="14"/>
  <c r="Z382" i="14"/>
  <c r="AA382" i="14"/>
  <c r="AB382" i="14"/>
  <c r="AC382" i="14"/>
  <c r="AD382" i="14"/>
  <c r="AE382" i="14"/>
  <c r="AF382" i="14"/>
  <c r="AG382" i="14"/>
  <c r="AH382" i="14"/>
  <c r="AI382" i="14"/>
  <c r="AJ382" i="14"/>
  <c r="AK382" i="14"/>
  <c r="AL382" i="14"/>
  <c r="AM382" i="14"/>
  <c r="S383" i="14"/>
  <c r="T383" i="14"/>
  <c r="U383" i="14"/>
  <c r="V383" i="14"/>
  <c r="W383" i="14"/>
  <c r="X383" i="14"/>
  <c r="Y383" i="14"/>
  <c r="Z383" i="14"/>
  <c r="AA383" i="14"/>
  <c r="AB383" i="14"/>
  <c r="AC383" i="14"/>
  <c r="AD383" i="14"/>
  <c r="AE383" i="14"/>
  <c r="AF383" i="14"/>
  <c r="AG383" i="14"/>
  <c r="AH383" i="14"/>
  <c r="AI383" i="14"/>
  <c r="AJ383" i="14"/>
  <c r="AK383" i="14"/>
  <c r="AL383" i="14"/>
  <c r="AM383" i="14"/>
  <c r="S384" i="14"/>
  <c r="T384" i="14"/>
  <c r="U384" i="14"/>
  <c r="V384" i="14"/>
  <c r="W384" i="14"/>
  <c r="X384" i="14"/>
  <c r="Y384" i="14"/>
  <c r="Z384" i="14"/>
  <c r="AA384" i="14"/>
  <c r="AB384" i="14"/>
  <c r="AC384" i="14"/>
  <c r="AD384" i="14"/>
  <c r="AE384" i="14"/>
  <c r="AF384" i="14"/>
  <c r="AG384" i="14"/>
  <c r="AH384" i="14"/>
  <c r="AI384" i="14"/>
  <c r="AJ384" i="14"/>
  <c r="AK384" i="14"/>
  <c r="AL384" i="14"/>
  <c r="AM384" i="14"/>
  <c r="S385" i="14"/>
  <c r="T385" i="14"/>
  <c r="U385" i="14"/>
  <c r="V385" i="14"/>
  <c r="W385" i="14"/>
  <c r="X385" i="14"/>
  <c r="Y385" i="14"/>
  <c r="Z385" i="14"/>
  <c r="AA385" i="14"/>
  <c r="AB385" i="14"/>
  <c r="AC385" i="14"/>
  <c r="AD385" i="14"/>
  <c r="AE385" i="14"/>
  <c r="AF385" i="14"/>
  <c r="AG385" i="14"/>
  <c r="AH385" i="14"/>
  <c r="AI385" i="14"/>
  <c r="AJ385" i="14"/>
  <c r="AK385" i="14"/>
  <c r="AL385" i="14"/>
  <c r="AM385" i="14"/>
  <c r="S386" i="14"/>
  <c r="T386" i="14"/>
  <c r="U386" i="14"/>
  <c r="V386" i="14"/>
  <c r="W386" i="14"/>
  <c r="X386" i="14"/>
  <c r="Y386" i="14"/>
  <c r="Z386" i="14"/>
  <c r="AA386" i="14"/>
  <c r="AB386" i="14"/>
  <c r="AC386" i="14"/>
  <c r="AD386" i="14"/>
  <c r="AE386" i="14"/>
  <c r="AF386" i="14"/>
  <c r="AG386" i="14"/>
  <c r="AH386" i="14"/>
  <c r="AI386" i="14"/>
  <c r="AJ386" i="14"/>
  <c r="AK386" i="14"/>
  <c r="AL386" i="14"/>
  <c r="AM386" i="14"/>
  <c r="S387" i="14"/>
  <c r="T387" i="14"/>
  <c r="U387" i="14"/>
  <c r="V387" i="14"/>
  <c r="W387" i="14"/>
  <c r="X387" i="14"/>
  <c r="Y387" i="14"/>
  <c r="Z387" i="14"/>
  <c r="AA387" i="14"/>
  <c r="AB387" i="14"/>
  <c r="AC387" i="14"/>
  <c r="AD387" i="14"/>
  <c r="AE387" i="14"/>
  <c r="AF387" i="14"/>
  <c r="AG387" i="14"/>
  <c r="AH387" i="14"/>
  <c r="AI387" i="14"/>
  <c r="AJ387" i="14"/>
  <c r="AK387" i="14"/>
  <c r="AL387" i="14"/>
  <c r="AM387" i="14"/>
  <c r="S388" i="14"/>
  <c r="T388" i="14"/>
  <c r="U388" i="14"/>
  <c r="V388" i="14"/>
  <c r="W388" i="14"/>
  <c r="X388" i="14"/>
  <c r="Y388" i="14"/>
  <c r="Z388" i="14"/>
  <c r="AA388" i="14"/>
  <c r="AB388" i="14"/>
  <c r="AC388" i="14"/>
  <c r="AD388" i="14"/>
  <c r="AE388" i="14"/>
  <c r="AF388" i="14"/>
  <c r="AG388" i="14"/>
  <c r="AH388" i="14"/>
  <c r="AI388" i="14"/>
  <c r="AJ388" i="14"/>
  <c r="AK388" i="14"/>
  <c r="AL388" i="14"/>
  <c r="AM388" i="14"/>
  <c r="S389" i="14"/>
  <c r="T389" i="14"/>
  <c r="U389" i="14"/>
  <c r="V389" i="14"/>
  <c r="W389" i="14"/>
  <c r="X389" i="14"/>
  <c r="Y389" i="14"/>
  <c r="Z389" i="14"/>
  <c r="AA389" i="14"/>
  <c r="AB389" i="14"/>
  <c r="AC389" i="14"/>
  <c r="AD389" i="14"/>
  <c r="AE389" i="14"/>
  <c r="AF389" i="14"/>
  <c r="AG389" i="14"/>
  <c r="AH389" i="14"/>
  <c r="AI389" i="14"/>
  <c r="AJ389" i="14"/>
  <c r="AK389" i="14"/>
  <c r="AL389" i="14"/>
  <c r="AM389" i="14"/>
  <c r="S390" i="14"/>
  <c r="T390" i="14"/>
  <c r="U390" i="14"/>
  <c r="V390" i="14"/>
  <c r="W390" i="14"/>
  <c r="X390" i="14"/>
  <c r="Y390" i="14"/>
  <c r="Z390" i="14"/>
  <c r="AA390" i="14"/>
  <c r="AB390" i="14"/>
  <c r="AC390" i="14"/>
  <c r="AD390" i="14"/>
  <c r="AE390" i="14"/>
  <c r="AF390" i="14"/>
  <c r="AG390" i="14"/>
  <c r="AH390" i="14"/>
  <c r="AI390" i="14"/>
  <c r="AJ390" i="14"/>
  <c r="AK390" i="14"/>
  <c r="AL390" i="14"/>
  <c r="AM390" i="14"/>
  <c r="S391" i="14"/>
  <c r="T391" i="14"/>
  <c r="U391" i="14"/>
  <c r="V391" i="14"/>
  <c r="W391" i="14"/>
  <c r="X391" i="14"/>
  <c r="Y391" i="14"/>
  <c r="Z391" i="14"/>
  <c r="AA391" i="14"/>
  <c r="AB391" i="14"/>
  <c r="AC391" i="14"/>
  <c r="AD391" i="14"/>
  <c r="AE391" i="14"/>
  <c r="AF391" i="14"/>
  <c r="AG391" i="14"/>
  <c r="AH391" i="14"/>
  <c r="AI391" i="14"/>
  <c r="AJ391" i="14"/>
  <c r="AK391" i="14"/>
  <c r="AL391" i="14"/>
  <c r="AM391" i="14"/>
  <c r="S392" i="14"/>
  <c r="T392" i="14"/>
  <c r="U392" i="14"/>
  <c r="V392" i="14"/>
  <c r="W392" i="14"/>
  <c r="X392" i="14"/>
  <c r="Y392" i="14"/>
  <c r="Z392" i="14"/>
  <c r="AA392" i="14"/>
  <c r="AB392" i="14"/>
  <c r="AC392" i="14"/>
  <c r="AD392" i="14"/>
  <c r="AE392" i="14"/>
  <c r="AF392" i="14"/>
  <c r="AG392" i="14"/>
  <c r="AH392" i="14"/>
  <c r="AI392" i="14"/>
  <c r="AJ392" i="14"/>
  <c r="AK392" i="14"/>
  <c r="AL392" i="14"/>
  <c r="AM392" i="14"/>
  <c r="S393" i="14"/>
  <c r="T393" i="14"/>
  <c r="U393" i="14"/>
  <c r="V393" i="14"/>
  <c r="W393" i="14"/>
  <c r="X393" i="14"/>
  <c r="Y393" i="14"/>
  <c r="Z393" i="14"/>
  <c r="AA393" i="14"/>
  <c r="AB393" i="14"/>
  <c r="AC393" i="14"/>
  <c r="AD393" i="14"/>
  <c r="AE393" i="14"/>
  <c r="AF393" i="14"/>
  <c r="AG393" i="14"/>
  <c r="AH393" i="14"/>
  <c r="AI393" i="14"/>
  <c r="AJ393" i="14"/>
  <c r="AK393" i="14"/>
  <c r="AL393" i="14"/>
  <c r="AM393" i="14"/>
  <c r="S394" i="14"/>
  <c r="T394" i="14"/>
  <c r="U394" i="14"/>
  <c r="V394" i="14"/>
  <c r="W394" i="14"/>
  <c r="X394" i="14"/>
  <c r="Y394" i="14"/>
  <c r="Z394" i="14"/>
  <c r="AA394" i="14"/>
  <c r="AB394" i="14"/>
  <c r="AC394" i="14"/>
  <c r="AD394" i="14"/>
  <c r="AE394" i="14"/>
  <c r="AF394" i="14"/>
  <c r="AG394" i="14"/>
  <c r="AH394" i="14"/>
  <c r="AI394" i="14"/>
  <c r="AJ394" i="14"/>
  <c r="AK394" i="14"/>
  <c r="AL394" i="14"/>
  <c r="AM394" i="14"/>
  <c r="S395" i="14"/>
  <c r="T395" i="14"/>
  <c r="U395" i="14"/>
  <c r="V395" i="14"/>
  <c r="W395" i="14"/>
  <c r="X395" i="14"/>
  <c r="Y395" i="14"/>
  <c r="Z395" i="14"/>
  <c r="AA395" i="14"/>
  <c r="AB395" i="14"/>
  <c r="AC395" i="14"/>
  <c r="AD395" i="14"/>
  <c r="AE395" i="14"/>
  <c r="AF395" i="14"/>
  <c r="AG395" i="14"/>
  <c r="AH395" i="14"/>
  <c r="AI395" i="14"/>
  <c r="AJ395" i="14"/>
  <c r="AK395" i="14"/>
  <c r="AL395" i="14"/>
  <c r="AM395" i="14"/>
  <c r="S396" i="14"/>
  <c r="T396" i="14"/>
  <c r="U396" i="14"/>
  <c r="V396" i="14"/>
  <c r="W396" i="14"/>
  <c r="X396" i="14"/>
  <c r="Y396" i="14"/>
  <c r="Z396" i="14"/>
  <c r="AA396" i="14"/>
  <c r="AB396" i="14"/>
  <c r="AC396" i="14"/>
  <c r="AD396" i="14"/>
  <c r="AE396" i="14"/>
  <c r="AF396" i="14"/>
  <c r="AG396" i="14"/>
  <c r="AH396" i="14"/>
  <c r="AI396" i="14"/>
  <c r="AJ396" i="14"/>
  <c r="AK396" i="14"/>
  <c r="AL396" i="14"/>
  <c r="AM396" i="14"/>
  <c r="S397" i="14"/>
  <c r="T397" i="14"/>
  <c r="U397" i="14"/>
  <c r="V397" i="14"/>
  <c r="W397" i="14"/>
  <c r="X397" i="14"/>
  <c r="Y397" i="14"/>
  <c r="Z397" i="14"/>
  <c r="AA397" i="14"/>
  <c r="AB397" i="14"/>
  <c r="AC397" i="14"/>
  <c r="AD397" i="14"/>
  <c r="AE397" i="14"/>
  <c r="AF397" i="14"/>
  <c r="AG397" i="14"/>
  <c r="AH397" i="14"/>
  <c r="AI397" i="14"/>
  <c r="AJ397" i="14"/>
  <c r="AK397" i="14"/>
  <c r="AL397" i="14"/>
  <c r="AM397" i="14"/>
  <c r="S398" i="14"/>
  <c r="T398" i="14"/>
  <c r="U398" i="14"/>
  <c r="V398" i="14"/>
  <c r="W398" i="14"/>
  <c r="X398" i="14"/>
  <c r="Y398" i="14"/>
  <c r="Z398" i="14"/>
  <c r="AA398" i="14"/>
  <c r="AB398" i="14"/>
  <c r="AC398" i="14"/>
  <c r="AD398" i="14"/>
  <c r="AE398" i="14"/>
  <c r="AF398" i="14"/>
  <c r="AG398" i="14"/>
  <c r="AH398" i="14"/>
  <c r="AI398" i="14"/>
  <c r="AJ398" i="14"/>
  <c r="AK398" i="14"/>
  <c r="AL398" i="14"/>
  <c r="AM398" i="14"/>
  <c r="S399" i="14"/>
  <c r="T399" i="14"/>
  <c r="U399" i="14"/>
  <c r="V399" i="14"/>
  <c r="W399" i="14"/>
  <c r="X399" i="14"/>
  <c r="Y399" i="14"/>
  <c r="Z399" i="14"/>
  <c r="AA399" i="14"/>
  <c r="AB399" i="14"/>
  <c r="AC399" i="14"/>
  <c r="AD399" i="14"/>
  <c r="AE399" i="14"/>
  <c r="AF399" i="14"/>
  <c r="AG399" i="14"/>
  <c r="AH399" i="14"/>
  <c r="AI399" i="14"/>
  <c r="AJ399" i="14"/>
  <c r="AK399" i="14"/>
  <c r="AL399" i="14"/>
  <c r="AM399" i="14"/>
  <c r="S400" i="14"/>
  <c r="T400" i="14"/>
  <c r="U400" i="14"/>
  <c r="V400" i="14"/>
  <c r="W400" i="14"/>
  <c r="X400" i="14"/>
  <c r="Y400" i="14"/>
  <c r="Z400" i="14"/>
  <c r="AA400" i="14"/>
  <c r="AB400" i="14"/>
  <c r="AC400" i="14"/>
  <c r="AD400" i="14"/>
  <c r="AE400" i="14"/>
  <c r="AF400" i="14"/>
  <c r="AG400" i="14"/>
  <c r="AH400" i="14"/>
  <c r="AI400" i="14"/>
  <c r="AJ400" i="14"/>
  <c r="AK400" i="14"/>
  <c r="AL400" i="14"/>
  <c r="AM400" i="14"/>
  <c r="S401" i="14"/>
  <c r="T401" i="14"/>
  <c r="U401" i="14"/>
  <c r="V401" i="14"/>
  <c r="W401" i="14"/>
  <c r="X401" i="14"/>
  <c r="Y401" i="14"/>
  <c r="Z401" i="14"/>
  <c r="AA401" i="14"/>
  <c r="AB401" i="14"/>
  <c r="AC401" i="14"/>
  <c r="AD401" i="14"/>
  <c r="AE401" i="14"/>
  <c r="AF401" i="14"/>
  <c r="AG401" i="14"/>
  <c r="AH401" i="14"/>
  <c r="AI401" i="14"/>
  <c r="AJ401" i="14"/>
  <c r="AK401" i="14"/>
  <c r="AL401" i="14"/>
  <c r="AM401" i="14"/>
  <c r="S402" i="14"/>
  <c r="T402" i="14"/>
  <c r="U402" i="14"/>
  <c r="V402" i="14"/>
  <c r="W402" i="14"/>
  <c r="X402" i="14"/>
  <c r="Y402" i="14"/>
  <c r="Z402" i="14"/>
  <c r="AA402" i="14"/>
  <c r="AB402" i="14"/>
  <c r="AC402" i="14"/>
  <c r="AD402" i="14"/>
  <c r="AE402" i="14"/>
  <c r="AF402" i="14"/>
  <c r="AG402" i="14"/>
  <c r="AH402" i="14"/>
  <c r="AI402" i="14"/>
  <c r="AJ402" i="14"/>
  <c r="AK402" i="14"/>
  <c r="AL402" i="14"/>
  <c r="AM402" i="14"/>
  <c r="S403" i="14"/>
  <c r="T403" i="14"/>
  <c r="U403" i="14"/>
  <c r="V403" i="14"/>
  <c r="W403" i="14"/>
  <c r="X403" i="14"/>
  <c r="Y403" i="14"/>
  <c r="Z403" i="14"/>
  <c r="AA403" i="14"/>
  <c r="AB403" i="14"/>
  <c r="AC403" i="14"/>
  <c r="AD403" i="14"/>
  <c r="AE403" i="14"/>
  <c r="AF403" i="14"/>
  <c r="AG403" i="14"/>
  <c r="AH403" i="14"/>
  <c r="AI403" i="14"/>
  <c r="AJ403" i="14"/>
  <c r="AK403" i="14"/>
  <c r="AL403" i="14"/>
  <c r="AM403" i="14"/>
  <c r="S404" i="14"/>
  <c r="T404" i="14"/>
  <c r="U404" i="14"/>
  <c r="V404" i="14"/>
  <c r="W404" i="14"/>
  <c r="X404" i="14"/>
  <c r="Y404" i="14"/>
  <c r="Z404" i="14"/>
  <c r="AA404" i="14"/>
  <c r="AB404" i="14"/>
  <c r="AC404" i="14"/>
  <c r="AD404" i="14"/>
  <c r="AE404" i="14"/>
  <c r="AF404" i="14"/>
  <c r="AG404" i="14"/>
  <c r="AH404" i="14"/>
  <c r="AI404" i="14"/>
  <c r="AJ404" i="14"/>
  <c r="AK404" i="14"/>
  <c r="AL404" i="14"/>
  <c r="AM404" i="14"/>
  <c r="S405" i="14"/>
  <c r="T405" i="14"/>
  <c r="U405" i="14"/>
  <c r="V405" i="14"/>
  <c r="W405" i="14"/>
  <c r="X405" i="14"/>
  <c r="Y405" i="14"/>
  <c r="Z405" i="14"/>
  <c r="AA405" i="14"/>
  <c r="AB405" i="14"/>
  <c r="AC405" i="14"/>
  <c r="AD405" i="14"/>
  <c r="AE405" i="14"/>
  <c r="AF405" i="14"/>
  <c r="AG405" i="14"/>
  <c r="AH405" i="14"/>
  <c r="AI405" i="14"/>
  <c r="AJ405" i="14"/>
  <c r="AK405" i="14"/>
  <c r="AL405" i="14"/>
  <c r="AM405" i="14"/>
  <c r="S406" i="14"/>
  <c r="T406" i="14"/>
  <c r="U406" i="14"/>
  <c r="V406" i="14"/>
  <c r="W406" i="14"/>
  <c r="X406" i="14"/>
  <c r="Y406" i="14"/>
  <c r="Z406" i="14"/>
  <c r="AA406" i="14"/>
  <c r="AB406" i="14"/>
  <c r="AC406" i="14"/>
  <c r="AD406" i="14"/>
  <c r="AE406" i="14"/>
  <c r="AF406" i="14"/>
  <c r="AG406" i="14"/>
  <c r="AH406" i="14"/>
  <c r="AI406" i="14"/>
  <c r="AJ406" i="14"/>
  <c r="AK406" i="14"/>
  <c r="AL406" i="14"/>
  <c r="AM406" i="14"/>
  <c r="S407" i="14"/>
  <c r="T407" i="14"/>
  <c r="U407" i="14"/>
  <c r="V407" i="14"/>
  <c r="W407" i="14"/>
  <c r="X407" i="14"/>
  <c r="Y407" i="14"/>
  <c r="Z407" i="14"/>
  <c r="AA407" i="14"/>
  <c r="AB407" i="14"/>
  <c r="AC407" i="14"/>
  <c r="AD407" i="14"/>
  <c r="AE407" i="14"/>
  <c r="AF407" i="14"/>
  <c r="AG407" i="14"/>
  <c r="AH407" i="14"/>
  <c r="AI407" i="14"/>
  <c r="AJ407" i="14"/>
  <c r="AK407" i="14"/>
  <c r="AL407" i="14"/>
  <c r="AM407" i="14"/>
  <c r="S408" i="14"/>
  <c r="T408" i="14"/>
  <c r="U408" i="14"/>
  <c r="V408" i="14"/>
  <c r="W408" i="14"/>
  <c r="X408" i="14"/>
  <c r="Y408" i="14"/>
  <c r="Z408" i="14"/>
  <c r="AA408" i="14"/>
  <c r="AB408" i="14"/>
  <c r="AC408" i="14"/>
  <c r="AD408" i="14"/>
  <c r="AE408" i="14"/>
  <c r="AF408" i="14"/>
  <c r="AG408" i="14"/>
  <c r="AH408" i="14"/>
  <c r="AI408" i="14"/>
  <c r="AJ408" i="14"/>
  <c r="AK408" i="14"/>
  <c r="AL408" i="14"/>
  <c r="AM408" i="14"/>
  <c r="S409" i="14"/>
  <c r="T409" i="14"/>
  <c r="U409" i="14"/>
  <c r="V409" i="14"/>
  <c r="W409" i="14"/>
  <c r="X409" i="14"/>
  <c r="Y409" i="14"/>
  <c r="Z409" i="14"/>
  <c r="AA409" i="14"/>
  <c r="AB409" i="14"/>
  <c r="AC409" i="14"/>
  <c r="AD409" i="14"/>
  <c r="AE409" i="14"/>
  <c r="AF409" i="14"/>
  <c r="AG409" i="14"/>
  <c r="AH409" i="14"/>
  <c r="AI409" i="14"/>
  <c r="AJ409" i="14"/>
  <c r="AK409" i="14"/>
  <c r="AL409" i="14"/>
  <c r="AM409" i="14"/>
  <c r="S410" i="14"/>
  <c r="T410" i="14"/>
  <c r="U410" i="14"/>
  <c r="V410" i="14"/>
  <c r="W410" i="14"/>
  <c r="X410" i="14"/>
  <c r="Y410" i="14"/>
  <c r="Z410" i="14"/>
  <c r="AA410" i="14"/>
  <c r="AB410" i="14"/>
  <c r="AC410" i="14"/>
  <c r="AD410" i="14"/>
  <c r="AE410" i="14"/>
  <c r="AF410" i="14"/>
  <c r="AG410" i="14"/>
  <c r="AH410" i="14"/>
  <c r="AI410" i="14"/>
  <c r="AJ410" i="14"/>
  <c r="AK410" i="14"/>
  <c r="AL410" i="14"/>
  <c r="AM410" i="14"/>
  <c r="S411" i="14"/>
  <c r="T411" i="14"/>
  <c r="U411" i="14"/>
  <c r="V411" i="14"/>
  <c r="W411" i="14"/>
  <c r="X411" i="14"/>
  <c r="Y411" i="14"/>
  <c r="Z411" i="14"/>
  <c r="AA411" i="14"/>
  <c r="AB411" i="14"/>
  <c r="AC411" i="14"/>
  <c r="AD411" i="14"/>
  <c r="AE411" i="14"/>
  <c r="AF411" i="14"/>
  <c r="AG411" i="14"/>
  <c r="AH411" i="14"/>
  <c r="AI411" i="14"/>
  <c r="AJ411" i="14"/>
  <c r="AK411" i="14"/>
  <c r="AL411" i="14"/>
  <c r="AM411" i="14"/>
  <c r="S412" i="14"/>
  <c r="T412" i="14"/>
  <c r="U412" i="14"/>
  <c r="V412" i="14"/>
  <c r="W412" i="14"/>
  <c r="X412" i="14"/>
  <c r="Y412" i="14"/>
  <c r="Z412" i="14"/>
  <c r="AA412" i="14"/>
  <c r="AB412" i="14"/>
  <c r="AC412" i="14"/>
  <c r="AD412" i="14"/>
  <c r="AE412" i="14"/>
  <c r="AF412" i="14"/>
  <c r="AG412" i="14"/>
  <c r="AH412" i="14"/>
  <c r="AI412" i="14"/>
  <c r="AJ412" i="14"/>
  <c r="AK412" i="14"/>
  <c r="AL412" i="14"/>
  <c r="AM412" i="14"/>
  <c r="S413" i="14"/>
  <c r="T413" i="14"/>
  <c r="U413" i="14"/>
  <c r="V413" i="14"/>
  <c r="W413" i="14"/>
  <c r="X413" i="14"/>
  <c r="Y413" i="14"/>
  <c r="Z413" i="14"/>
  <c r="AA413" i="14"/>
  <c r="AB413" i="14"/>
  <c r="AC413" i="14"/>
  <c r="AD413" i="14"/>
  <c r="AE413" i="14"/>
  <c r="AF413" i="14"/>
  <c r="AG413" i="14"/>
  <c r="AH413" i="14"/>
  <c r="AI413" i="14"/>
  <c r="AJ413" i="14"/>
  <c r="AK413" i="14"/>
  <c r="AL413" i="14"/>
  <c r="AM413" i="14"/>
  <c r="S414" i="14"/>
  <c r="T414" i="14"/>
  <c r="U414" i="14"/>
  <c r="V414" i="14"/>
  <c r="W414" i="14"/>
  <c r="X414" i="14"/>
  <c r="Y414" i="14"/>
  <c r="Z414" i="14"/>
  <c r="AA414" i="14"/>
  <c r="AB414" i="14"/>
  <c r="AC414" i="14"/>
  <c r="AD414" i="14"/>
  <c r="AE414" i="14"/>
  <c r="AF414" i="14"/>
  <c r="AG414" i="14"/>
  <c r="AH414" i="14"/>
  <c r="AI414" i="14"/>
  <c r="AJ414" i="14"/>
  <c r="AK414" i="14"/>
  <c r="AL414" i="14"/>
  <c r="AM414" i="14"/>
  <c r="S415" i="14"/>
  <c r="T415" i="14"/>
  <c r="U415" i="14"/>
  <c r="V415" i="14"/>
  <c r="W415" i="14"/>
  <c r="X415" i="14"/>
  <c r="Y415" i="14"/>
  <c r="Z415" i="14"/>
  <c r="AA415" i="14"/>
  <c r="AB415" i="14"/>
  <c r="AC415" i="14"/>
  <c r="AD415" i="14"/>
  <c r="AE415" i="14"/>
  <c r="AF415" i="14"/>
  <c r="AG415" i="14"/>
  <c r="AH415" i="14"/>
  <c r="AI415" i="14"/>
  <c r="AJ415" i="14"/>
  <c r="AK415" i="14"/>
  <c r="AL415" i="14"/>
  <c r="AM415" i="14"/>
  <c r="S416" i="14"/>
  <c r="T416" i="14"/>
  <c r="U416" i="14"/>
  <c r="V416" i="14"/>
  <c r="W416" i="14"/>
  <c r="X416" i="14"/>
  <c r="Y416" i="14"/>
  <c r="Z416" i="14"/>
  <c r="AA416" i="14"/>
  <c r="AB416" i="14"/>
  <c r="AC416" i="14"/>
  <c r="AD416" i="14"/>
  <c r="AE416" i="14"/>
  <c r="AF416" i="14"/>
  <c r="AG416" i="14"/>
  <c r="AH416" i="14"/>
  <c r="AI416" i="14"/>
  <c r="AJ416" i="14"/>
  <c r="AK416" i="14"/>
  <c r="AL416" i="14"/>
  <c r="AM416" i="14"/>
  <c r="S417" i="14"/>
  <c r="T417" i="14"/>
  <c r="U417" i="14"/>
  <c r="V417" i="14"/>
  <c r="W417" i="14"/>
  <c r="X417" i="14"/>
  <c r="Y417" i="14"/>
  <c r="Z417" i="14"/>
  <c r="AA417" i="14"/>
  <c r="AB417" i="14"/>
  <c r="AC417" i="14"/>
  <c r="AD417" i="14"/>
  <c r="AE417" i="14"/>
  <c r="AF417" i="14"/>
  <c r="AG417" i="14"/>
  <c r="AH417" i="14"/>
  <c r="AI417" i="14"/>
  <c r="AJ417" i="14"/>
  <c r="AK417" i="14"/>
  <c r="AL417" i="14"/>
  <c r="AM417" i="14"/>
  <c r="S418" i="14"/>
  <c r="T418" i="14"/>
  <c r="U418" i="14"/>
  <c r="V418" i="14"/>
  <c r="W418" i="14"/>
  <c r="X418" i="14"/>
  <c r="Y418" i="14"/>
  <c r="Z418" i="14"/>
  <c r="AA418" i="14"/>
  <c r="AB418" i="14"/>
  <c r="AC418" i="14"/>
  <c r="AD418" i="14"/>
  <c r="AE418" i="14"/>
  <c r="AF418" i="14"/>
  <c r="AG418" i="14"/>
  <c r="AH418" i="14"/>
  <c r="AI418" i="14"/>
  <c r="AJ418" i="14"/>
  <c r="AK418" i="14"/>
  <c r="AL418" i="14"/>
  <c r="AM418" i="14"/>
  <c r="S419" i="14"/>
  <c r="T419" i="14"/>
  <c r="U419" i="14"/>
  <c r="V419" i="14"/>
  <c r="W419" i="14"/>
  <c r="X419" i="14"/>
  <c r="Y419" i="14"/>
  <c r="Z419" i="14"/>
  <c r="AA419" i="14"/>
  <c r="AB419" i="14"/>
  <c r="AC419" i="14"/>
  <c r="AD419" i="14"/>
  <c r="AE419" i="14"/>
  <c r="AF419" i="14"/>
  <c r="AG419" i="14"/>
  <c r="AH419" i="14"/>
  <c r="AI419" i="14"/>
  <c r="AJ419" i="14"/>
  <c r="AK419" i="14"/>
  <c r="AL419" i="14"/>
  <c r="AM419" i="14"/>
  <c r="S420" i="14"/>
  <c r="T420" i="14"/>
  <c r="U420" i="14"/>
  <c r="V420" i="14"/>
  <c r="W420" i="14"/>
  <c r="X420" i="14"/>
  <c r="Y420" i="14"/>
  <c r="Z420" i="14"/>
  <c r="AA420" i="14"/>
  <c r="AB420" i="14"/>
  <c r="AC420" i="14"/>
  <c r="AD420" i="14"/>
  <c r="AE420" i="14"/>
  <c r="AF420" i="14"/>
  <c r="AG420" i="14"/>
  <c r="AH420" i="14"/>
  <c r="AI420" i="14"/>
  <c r="AJ420" i="14"/>
  <c r="AK420" i="14"/>
  <c r="AL420" i="14"/>
  <c r="AM420" i="14"/>
  <c r="S421" i="14"/>
  <c r="T421" i="14"/>
  <c r="U421" i="14"/>
  <c r="V421" i="14"/>
  <c r="W421" i="14"/>
  <c r="X421" i="14"/>
  <c r="Y421" i="14"/>
  <c r="Z421" i="14"/>
  <c r="AA421" i="14"/>
  <c r="AB421" i="14"/>
  <c r="AC421" i="14"/>
  <c r="AD421" i="14"/>
  <c r="AE421" i="14"/>
  <c r="AF421" i="14"/>
  <c r="AG421" i="14"/>
  <c r="AH421" i="14"/>
  <c r="AI421" i="14"/>
  <c r="AJ421" i="14"/>
  <c r="AK421" i="14"/>
  <c r="AL421" i="14"/>
  <c r="AM421" i="14"/>
  <c r="S422" i="14"/>
  <c r="T422" i="14"/>
  <c r="U422" i="14"/>
  <c r="V422" i="14"/>
  <c r="W422" i="14"/>
  <c r="X422" i="14"/>
  <c r="Y422" i="14"/>
  <c r="Z422" i="14"/>
  <c r="AA422" i="14"/>
  <c r="AB422" i="14"/>
  <c r="AC422" i="14"/>
  <c r="AD422" i="14"/>
  <c r="AE422" i="14"/>
  <c r="AF422" i="14"/>
  <c r="AG422" i="14"/>
  <c r="AH422" i="14"/>
  <c r="AI422" i="14"/>
  <c r="AJ422" i="14"/>
  <c r="AK422" i="14"/>
  <c r="AL422" i="14"/>
  <c r="AM422" i="14"/>
  <c r="S423" i="14"/>
  <c r="T423" i="14"/>
  <c r="U423" i="14"/>
  <c r="V423" i="14"/>
  <c r="W423" i="14"/>
  <c r="X423" i="14"/>
  <c r="Y423" i="14"/>
  <c r="Z423" i="14"/>
  <c r="AA423" i="14"/>
  <c r="AB423" i="14"/>
  <c r="AC423" i="14"/>
  <c r="AD423" i="14"/>
  <c r="AE423" i="14"/>
  <c r="AF423" i="14"/>
  <c r="AG423" i="14"/>
  <c r="AH423" i="14"/>
  <c r="AI423" i="14"/>
  <c r="AJ423" i="14"/>
  <c r="AK423" i="14"/>
  <c r="AL423" i="14"/>
  <c r="AM423" i="14"/>
  <c r="S424" i="14"/>
  <c r="T424" i="14"/>
  <c r="U424" i="14"/>
  <c r="V424" i="14"/>
  <c r="W424" i="14"/>
  <c r="X424" i="14"/>
  <c r="Y424" i="14"/>
  <c r="Z424" i="14"/>
  <c r="AA424" i="14"/>
  <c r="AB424" i="14"/>
  <c r="AC424" i="14"/>
  <c r="AD424" i="14"/>
  <c r="AE424" i="14"/>
  <c r="AF424" i="14"/>
  <c r="AG424" i="14"/>
  <c r="AH424" i="14"/>
  <c r="AI424" i="14"/>
  <c r="AJ424" i="14"/>
  <c r="AK424" i="14"/>
  <c r="AL424" i="14"/>
  <c r="AM424" i="14"/>
  <c r="S425" i="14"/>
  <c r="T425" i="14"/>
  <c r="U425" i="14"/>
  <c r="V425" i="14"/>
  <c r="W425" i="14"/>
  <c r="X425" i="14"/>
  <c r="Y425" i="14"/>
  <c r="Z425" i="14"/>
  <c r="AA425" i="14"/>
  <c r="AB425" i="14"/>
  <c r="AC425" i="14"/>
  <c r="AD425" i="14"/>
  <c r="AE425" i="14"/>
  <c r="AF425" i="14"/>
  <c r="AG425" i="14"/>
  <c r="AH425" i="14"/>
  <c r="AI425" i="14"/>
  <c r="AJ425" i="14"/>
  <c r="AK425" i="14"/>
  <c r="AL425" i="14"/>
  <c r="AM425" i="14"/>
  <c r="S426" i="14"/>
  <c r="T426" i="14"/>
  <c r="U426" i="14"/>
  <c r="V426" i="14"/>
  <c r="W426" i="14"/>
  <c r="X426" i="14"/>
  <c r="Y426" i="14"/>
  <c r="Z426" i="14"/>
  <c r="AA426" i="14"/>
  <c r="AB426" i="14"/>
  <c r="AC426" i="14"/>
  <c r="AD426" i="14"/>
  <c r="AE426" i="14"/>
  <c r="AF426" i="14"/>
  <c r="AG426" i="14"/>
  <c r="AH426" i="14"/>
  <c r="AI426" i="14"/>
  <c r="AJ426" i="14"/>
  <c r="AK426" i="14"/>
  <c r="AL426" i="14"/>
  <c r="AM426" i="14"/>
  <c r="S427" i="14"/>
  <c r="T427" i="14"/>
  <c r="U427" i="14"/>
  <c r="V427" i="14"/>
  <c r="W427" i="14"/>
  <c r="X427" i="14"/>
  <c r="Y427" i="14"/>
  <c r="Z427" i="14"/>
  <c r="AA427" i="14"/>
  <c r="AB427" i="14"/>
  <c r="AC427" i="14"/>
  <c r="AD427" i="14"/>
  <c r="AE427" i="14"/>
  <c r="AF427" i="14"/>
  <c r="AG427" i="14"/>
  <c r="AH427" i="14"/>
  <c r="AI427" i="14"/>
  <c r="AJ427" i="14"/>
  <c r="AK427" i="14"/>
  <c r="AL427" i="14"/>
  <c r="AM427" i="14"/>
  <c r="S428" i="14"/>
  <c r="T428" i="14"/>
  <c r="U428" i="14"/>
  <c r="V428" i="14"/>
  <c r="W428" i="14"/>
  <c r="X428" i="14"/>
  <c r="Y428" i="14"/>
  <c r="Z428" i="14"/>
  <c r="AA428" i="14"/>
  <c r="AB428" i="14"/>
  <c r="AC428" i="14"/>
  <c r="AD428" i="14"/>
  <c r="AE428" i="14"/>
  <c r="AF428" i="14"/>
  <c r="AG428" i="14"/>
  <c r="AH428" i="14"/>
  <c r="AI428" i="14"/>
  <c r="AJ428" i="14"/>
  <c r="AK428" i="14"/>
  <c r="AL428" i="14"/>
  <c r="AM428" i="14"/>
  <c r="S429" i="14"/>
  <c r="T429" i="14"/>
  <c r="U429" i="14"/>
  <c r="V429" i="14"/>
  <c r="W429" i="14"/>
  <c r="X429" i="14"/>
  <c r="Y429" i="14"/>
  <c r="Z429" i="14"/>
  <c r="AA429" i="14"/>
  <c r="AB429" i="14"/>
  <c r="AC429" i="14"/>
  <c r="AD429" i="14"/>
  <c r="AE429" i="14"/>
  <c r="AF429" i="14"/>
  <c r="AG429" i="14"/>
  <c r="AH429" i="14"/>
  <c r="AI429" i="14"/>
  <c r="AJ429" i="14"/>
  <c r="AK429" i="14"/>
  <c r="AL429" i="14"/>
  <c r="AM429" i="14"/>
  <c r="S430" i="14"/>
  <c r="T430" i="14"/>
  <c r="U430" i="14"/>
  <c r="V430" i="14"/>
  <c r="W430" i="14"/>
  <c r="X430" i="14"/>
  <c r="Y430" i="14"/>
  <c r="Z430" i="14"/>
  <c r="AA430" i="14"/>
  <c r="AB430" i="14"/>
  <c r="AC430" i="14"/>
  <c r="AD430" i="14"/>
  <c r="AE430" i="14"/>
  <c r="AF430" i="14"/>
  <c r="AG430" i="14"/>
  <c r="AH430" i="14"/>
  <c r="AI430" i="14"/>
  <c r="AJ430" i="14"/>
  <c r="AK430" i="14"/>
  <c r="AL430" i="14"/>
  <c r="AM430" i="14"/>
  <c r="S431" i="14"/>
  <c r="T431" i="14"/>
  <c r="U431" i="14"/>
  <c r="V431" i="14"/>
  <c r="W431" i="14"/>
  <c r="X431" i="14"/>
  <c r="Y431" i="14"/>
  <c r="Z431" i="14"/>
  <c r="AA431" i="14"/>
  <c r="AB431" i="14"/>
  <c r="AC431" i="14"/>
  <c r="AD431" i="14"/>
  <c r="AE431" i="14"/>
  <c r="AF431" i="14"/>
  <c r="AG431" i="14"/>
  <c r="AH431" i="14"/>
  <c r="AI431" i="14"/>
  <c r="AJ431" i="14"/>
  <c r="AK431" i="14"/>
  <c r="AL431" i="14"/>
  <c r="AM431" i="14"/>
  <c r="S432" i="14"/>
  <c r="T432" i="14"/>
  <c r="U432" i="14"/>
  <c r="V432" i="14"/>
  <c r="W432" i="14"/>
  <c r="X432" i="14"/>
  <c r="Y432" i="14"/>
  <c r="Z432" i="14"/>
  <c r="AA432" i="14"/>
  <c r="AB432" i="14"/>
  <c r="AC432" i="14"/>
  <c r="AD432" i="14"/>
  <c r="AE432" i="14"/>
  <c r="AF432" i="14"/>
  <c r="AG432" i="14"/>
  <c r="AH432" i="14"/>
  <c r="AI432" i="14"/>
  <c r="AJ432" i="14"/>
  <c r="AK432" i="14"/>
  <c r="AL432" i="14"/>
  <c r="AM432" i="14"/>
  <c r="S433" i="14"/>
  <c r="T433" i="14"/>
  <c r="U433" i="14"/>
  <c r="V433" i="14"/>
  <c r="W433" i="14"/>
  <c r="X433" i="14"/>
  <c r="Y433" i="14"/>
  <c r="Z433" i="14"/>
  <c r="AA433" i="14"/>
  <c r="AB433" i="14"/>
  <c r="AC433" i="14"/>
  <c r="AD433" i="14"/>
  <c r="AE433" i="14"/>
  <c r="AF433" i="14"/>
  <c r="AG433" i="14"/>
  <c r="AH433" i="14"/>
  <c r="AI433" i="14"/>
  <c r="AJ433" i="14"/>
  <c r="AK433" i="14"/>
  <c r="AL433" i="14"/>
  <c r="AM433" i="14"/>
  <c r="S434" i="14"/>
  <c r="T434" i="14"/>
  <c r="U434" i="14"/>
  <c r="V434" i="14"/>
  <c r="W434" i="14"/>
  <c r="X434" i="14"/>
  <c r="Y434" i="14"/>
  <c r="Z434" i="14"/>
  <c r="AA434" i="14"/>
  <c r="AB434" i="14"/>
  <c r="AC434" i="14"/>
  <c r="AD434" i="14"/>
  <c r="AE434" i="14"/>
  <c r="AF434" i="14"/>
  <c r="AG434" i="14"/>
  <c r="AH434" i="14"/>
  <c r="AI434" i="14"/>
  <c r="AJ434" i="14"/>
  <c r="AK434" i="14"/>
  <c r="AL434" i="14"/>
  <c r="AM434" i="14"/>
  <c r="S435" i="14"/>
  <c r="T435" i="14"/>
  <c r="U435" i="14"/>
  <c r="V435" i="14"/>
  <c r="W435" i="14"/>
  <c r="X435" i="14"/>
  <c r="Y435" i="14"/>
  <c r="Z435" i="14"/>
  <c r="AA435" i="14"/>
  <c r="AB435" i="14"/>
  <c r="AC435" i="14"/>
  <c r="AD435" i="14"/>
  <c r="AE435" i="14"/>
  <c r="AF435" i="14"/>
  <c r="AG435" i="14"/>
  <c r="AH435" i="14"/>
  <c r="AI435" i="14"/>
  <c r="AJ435" i="14"/>
  <c r="AK435" i="14"/>
  <c r="AL435" i="14"/>
  <c r="AM435" i="14"/>
  <c r="S436" i="14"/>
  <c r="T436" i="14"/>
  <c r="U436" i="14"/>
  <c r="V436" i="14"/>
  <c r="W436" i="14"/>
  <c r="X436" i="14"/>
  <c r="Y436" i="14"/>
  <c r="Z436" i="14"/>
  <c r="AA436" i="14"/>
  <c r="AB436" i="14"/>
  <c r="AC436" i="14"/>
  <c r="AD436" i="14"/>
  <c r="AE436" i="14"/>
  <c r="AF436" i="14"/>
  <c r="AG436" i="14"/>
  <c r="AH436" i="14"/>
  <c r="AI436" i="14"/>
  <c r="AJ436" i="14"/>
  <c r="AK436" i="14"/>
  <c r="AL436" i="14"/>
  <c r="AM436" i="14"/>
  <c r="S437" i="14"/>
  <c r="T437" i="14"/>
  <c r="U437" i="14"/>
  <c r="V437" i="14"/>
  <c r="W437" i="14"/>
  <c r="X437" i="14"/>
  <c r="Y437" i="14"/>
  <c r="Z437" i="14"/>
  <c r="AA437" i="14"/>
  <c r="AB437" i="14"/>
  <c r="AC437" i="14"/>
  <c r="AD437" i="14"/>
  <c r="AE437" i="14"/>
  <c r="AF437" i="14"/>
  <c r="AG437" i="14"/>
  <c r="AH437" i="14"/>
  <c r="AI437" i="14"/>
  <c r="AJ437" i="14"/>
  <c r="AK437" i="14"/>
  <c r="AL437" i="14"/>
  <c r="AM437" i="14"/>
  <c r="S438" i="14"/>
  <c r="T438" i="14"/>
  <c r="U438" i="14"/>
  <c r="V438" i="14"/>
  <c r="W438" i="14"/>
  <c r="X438" i="14"/>
  <c r="Y438" i="14"/>
  <c r="Z438" i="14"/>
  <c r="AA438" i="14"/>
  <c r="AB438" i="14"/>
  <c r="AC438" i="14"/>
  <c r="AD438" i="14"/>
  <c r="AE438" i="14"/>
  <c r="AF438" i="14"/>
  <c r="AG438" i="14"/>
  <c r="AH438" i="14"/>
  <c r="AI438" i="14"/>
  <c r="AJ438" i="14"/>
  <c r="AK438" i="14"/>
  <c r="AL438" i="14"/>
  <c r="AM438" i="14"/>
  <c r="S439" i="14"/>
  <c r="T439" i="14"/>
  <c r="U439" i="14"/>
  <c r="V439" i="14"/>
  <c r="W439" i="14"/>
  <c r="X439" i="14"/>
  <c r="Y439" i="14"/>
  <c r="Z439" i="14"/>
  <c r="AA439" i="14"/>
  <c r="AB439" i="14"/>
  <c r="AC439" i="14"/>
  <c r="AD439" i="14"/>
  <c r="AE439" i="14"/>
  <c r="AF439" i="14"/>
  <c r="AG439" i="14"/>
  <c r="AH439" i="14"/>
  <c r="AI439" i="14"/>
  <c r="AJ439" i="14"/>
  <c r="AK439" i="14"/>
  <c r="AL439" i="14"/>
  <c r="AM439" i="14"/>
  <c r="S440" i="14"/>
  <c r="T440" i="14"/>
  <c r="U440" i="14"/>
  <c r="V440" i="14"/>
  <c r="W440" i="14"/>
  <c r="X440" i="14"/>
  <c r="Y440" i="14"/>
  <c r="Z440" i="14"/>
  <c r="AA440" i="14"/>
  <c r="AB440" i="14"/>
  <c r="AC440" i="14"/>
  <c r="AD440" i="14"/>
  <c r="AE440" i="14"/>
  <c r="AF440" i="14"/>
  <c r="AG440" i="14"/>
  <c r="AH440" i="14"/>
  <c r="AI440" i="14"/>
  <c r="AJ440" i="14"/>
  <c r="AK440" i="14"/>
  <c r="AL440" i="14"/>
  <c r="AM440" i="14"/>
  <c r="S441" i="14"/>
  <c r="T441" i="14"/>
  <c r="U441" i="14"/>
  <c r="V441" i="14"/>
  <c r="W441" i="14"/>
  <c r="X441" i="14"/>
  <c r="Y441" i="14"/>
  <c r="Z441" i="14"/>
  <c r="AA441" i="14"/>
  <c r="AB441" i="14"/>
  <c r="AC441" i="14"/>
  <c r="AD441" i="14"/>
  <c r="AE441" i="14"/>
  <c r="AF441" i="14"/>
  <c r="AG441" i="14"/>
  <c r="AH441" i="14"/>
  <c r="AI441" i="14"/>
  <c r="AJ441" i="14"/>
  <c r="AK441" i="14"/>
  <c r="AL441" i="14"/>
  <c r="AM441" i="14"/>
  <c r="S442" i="14"/>
  <c r="T442" i="14"/>
  <c r="U442" i="14"/>
  <c r="V442" i="14"/>
  <c r="W442" i="14"/>
  <c r="X442" i="14"/>
  <c r="Y442" i="14"/>
  <c r="Z442" i="14"/>
  <c r="AA442" i="14"/>
  <c r="AB442" i="14"/>
  <c r="AC442" i="14"/>
  <c r="AD442" i="14"/>
  <c r="AE442" i="14"/>
  <c r="AF442" i="14"/>
  <c r="AG442" i="14"/>
  <c r="AH442" i="14"/>
  <c r="AI442" i="14"/>
  <c r="AJ442" i="14"/>
  <c r="AK442" i="14"/>
  <c r="AL442" i="14"/>
  <c r="AM442" i="14"/>
  <c r="S443" i="14"/>
  <c r="T443" i="14"/>
  <c r="U443" i="14"/>
  <c r="V443" i="14"/>
  <c r="W443" i="14"/>
  <c r="X443" i="14"/>
  <c r="Y443" i="14"/>
  <c r="Z443" i="14"/>
  <c r="AA443" i="14"/>
  <c r="AB443" i="14"/>
  <c r="AC443" i="14"/>
  <c r="AD443" i="14"/>
  <c r="AE443" i="14"/>
  <c r="AF443" i="14"/>
  <c r="AG443" i="14"/>
  <c r="AH443" i="14"/>
  <c r="AI443" i="14"/>
  <c r="AJ443" i="14"/>
  <c r="AK443" i="14"/>
  <c r="AL443" i="14"/>
  <c r="AM443" i="14"/>
  <c r="S444" i="14"/>
  <c r="T444" i="14"/>
  <c r="U444" i="14"/>
  <c r="V444" i="14"/>
  <c r="W444" i="14"/>
  <c r="X444" i="14"/>
  <c r="Y444" i="14"/>
  <c r="Z444" i="14"/>
  <c r="AA444" i="14"/>
  <c r="AB444" i="14"/>
  <c r="AC444" i="14"/>
  <c r="AD444" i="14"/>
  <c r="AE444" i="14"/>
  <c r="AF444" i="14"/>
  <c r="AG444" i="14"/>
  <c r="AH444" i="14"/>
  <c r="AI444" i="14"/>
  <c r="AJ444" i="14"/>
  <c r="AK444" i="14"/>
  <c r="AL444" i="14"/>
  <c r="AM444" i="14"/>
  <c r="S445" i="14"/>
  <c r="T445" i="14"/>
  <c r="U445" i="14"/>
  <c r="V445" i="14"/>
  <c r="W445" i="14"/>
  <c r="X445" i="14"/>
  <c r="Y445" i="14"/>
  <c r="Z445" i="14"/>
  <c r="AA445" i="14"/>
  <c r="AB445" i="14"/>
  <c r="AC445" i="14"/>
  <c r="AD445" i="14"/>
  <c r="AE445" i="14"/>
  <c r="AF445" i="14"/>
  <c r="AG445" i="14"/>
  <c r="AH445" i="14"/>
  <c r="AI445" i="14"/>
  <c r="AJ445" i="14"/>
  <c r="AK445" i="14"/>
  <c r="AL445" i="14"/>
  <c r="AM445" i="14"/>
  <c r="S446" i="14"/>
  <c r="T446" i="14"/>
  <c r="U446" i="14"/>
  <c r="V446" i="14"/>
  <c r="W446" i="14"/>
  <c r="X446" i="14"/>
  <c r="Y446" i="14"/>
  <c r="Z446" i="14"/>
  <c r="AA446" i="14"/>
  <c r="AB446" i="14"/>
  <c r="AC446" i="14"/>
  <c r="AD446" i="14"/>
  <c r="AE446" i="14"/>
  <c r="AF446" i="14"/>
  <c r="AG446" i="14"/>
  <c r="AH446" i="14"/>
  <c r="AI446" i="14"/>
  <c r="AJ446" i="14"/>
  <c r="AK446" i="14"/>
  <c r="AL446" i="14"/>
  <c r="AM446" i="14"/>
  <c r="S447" i="14"/>
  <c r="T447" i="14"/>
  <c r="U447" i="14"/>
  <c r="V447" i="14"/>
  <c r="W447" i="14"/>
  <c r="X447" i="14"/>
  <c r="Y447" i="14"/>
  <c r="Z447" i="14"/>
  <c r="AA447" i="14"/>
  <c r="AB447" i="14"/>
  <c r="AC447" i="14"/>
  <c r="AD447" i="14"/>
  <c r="AE447" i="14"/>
  <c r="AF447" i="14"/>
  <c r="AG447" i="14"/>
  <c r="AH447" i="14"/>
  <c r="AI447" i="14"/>
  <c r="AJ447" i="14"/>
  <c r="AK447" i="14"/>
  <c r="AL447" i="14"/>
  <c r="AM447" i="14"/>
  <c r="S448" i="14"/>
  <c r="T448" i="14"/>
  <c r="U448" i="14"/>
  <c r="V448" i="14"/>
  <c r="W448" i="14"/>
  <c r="X448" i="14"/>
  <c r="Y448" i="14"/>
  <c r="Z448" i="14"/>
  <c r="AA448" i="14"/>
  <c r="AB448" i="14"/>
  <c r="AC448" i="14"/>
  <c r="AD448" i="14"/>
  <c r="AE448" i="14"/>
  <c r="AF448" i="14"/>
  <c r="AG448" i="14"/>
  <c r="AH448" i="14"/>
  <c r="AI448" i="14"/>
  <c r="AJ448" i="14"/>
  <c r="AK448" i="14"/>
  <c r="AL448" i="14"/>
  <c r="AM448" i="14"/>
  <c r="S449" i="14"/>
  <c r="T449" i="14"/>
  <c r="U449" i="14"/>
  <c r="V449" i="14"/>
  <c r="W449" i="14"/>
  <c r="X449" i="14"/>
  <c r="Y449" i="14"/>
  <c r="Z449" i="14"/>
  <c r="AA449" i="14"/>
  <c r="AB449" i="14"/>
  <c r="AC449" i="14"/>
  <c r="AD449" i="14"/>
  <c r="AE449" i="14"/>
  <c r="AF449" i="14"/>
  <c r="AG449" i="14"/>
  <c r="AH449" i="14"/>
  <c r="AI449" i="14"/>
  <c r="AJ449" i="14"/>
  <c r="AK449" i="14"/>
  <c r="AL449" i="14"/>
  <c r="AM449" i="14"/>
  <c r="S450" i="14"/>
  <c r="T450" i="14"/>
  <c r="U450" i="14"/>
  <c r="V450" i="14"/>
  <c r="W450" i="14"/>
  <c r="X450" i="14"/>
  <c r="Y450" i="14"/>
  <c r="Z450" i="14"/>
  <c r="AA450" i="14"/>
  <c r="AB450" i="14"/>
  <c r="AC450" i="14"/>
  <c r="AD450" i="14"/>
  <c r="AE450" i="14"/>
  <c r="AF450" i="14"/>
  <c r="AG450" i="14"/>
  <c r="AH450" i="14"/>
  <c r="AI450" i="14"/>
  <c r="AJ450" i="14"/>
  <c r="AK450" i="14"/>
  <c r="AL450" i="14"/>
  <c r="AM450" i="14"/>
  <c r="S451" i="14"/>
  <c r="T451" i="14"/>
  <c r="U451" i="14"/>
  <c r="V451" i="14"/>
  <c r="W451" i="14"/>
  <c r="X451" i="14"/>
  <c r="Y451" i="14"/>
  <c r="Z451" i="14"/>
  <c r="AA451" i="14"/>
  <c r="AB451" i="14"/>
  <c r="AC451" i="14"/>
  <c r="AD451" i="14"/>
  <c r="AE451" i="14"/>
  <c r="AF451" i="14"/>
  <c r="AG451" i="14"/>
  <c r="AH451" i="14"/>
  <c r="AI451" i="14"/>
  <c r="AJ451" i="14"/>
  <c r="AK451" i="14"/>
  <c r="AL451" i="14"/>
  <c r="AM451" i="14"/>
  <c r="S452" i="14"/>
  <c r="T452" i="14"/>
  <c r="U452" i="14"/>
  <c r="V452" i="14"/>
  <c r="W452" i="14"/>
  <c r="X452" i="14"/>
  <c r="Y452" i="14"/>
  <c r="Z452" i="14"/>
  <c r="AA452" i="14"/>
  <c r="AB452" i="14"/>
  <c r="AC452" i="14"/>
  <c r="AD452" i="14"/>
  <c r="AE452" i="14"/>
  <c r="AF452" i="14"/>
  <c r="AG452" i="14"/>
  <c r="AH452" i="14"/>
  <c r="AI452" i="14"/>
  <c r="AJ452" i="14"/>
  <c r="AK452" i="14"/>
  <c r="AL452" i="14"/>
  <c r="AM452" i="14"/>
  <c r="S453" i="14"/>
  <c r="T453" i="14"/>
  <c r="U453" i="14"/>
  <c r="V453" i="14"/>
  <c r="W453" i="14"/>
  <c r="X453" i="14"/>
  <c r="Y453" i="14"/>
  <c r="Z453" i="14"/>
  <c r="AA453" i="14"/>
  <c r="AB453" i="14"/>
  <c r="AC453" i="14"/>
  <c r="AD453" i="14"/>
  <c r="AE453" i="14"/>
  <c r="AF453" i="14"/>
  <c r="AG453" i="14"/>
  <c r="AH453" i="14"/>
  <c r="AI453" i="14"/>
  <c r="AJ453" i="14"/>
  <c r="AK453" i="14"/>
  <c r="AL453" i="14"/>
  <c r="AM453" i="14"/>
  <c r="S454" i="14"/>
  <c r="T454" i="14"/>
  <c r="U454" i="14"/>
  <c r="V454" i="14"/>
  <c r="W454" i="14"/>
  <c r="X454" i="14"/>
  <c r="Y454" i="14"/>
  <c r="Z454" i="14"/>
  <c r="AA454" i="14"/>
  <c r="AB454" i="14"/>
  <c r="AC454" i="14"/>
  <c r="AD454" i="14"/>
  <c r="AE454" i="14"/>
  <c r="AF454" i="14"/>
  <c r="AG454" i="14"/>
  <c r="AH454" i="14"/>
  <c r="AI454" i="14"/>
  <c r="AJ454" i="14"/>
  <c r="AK454" i="14"/>
  <c r="AL454" i="14"/>
  <c r="AM454" i="14"/>
  <c r="S455" i="14"/>
  <c r="T455" i="14"/>
  <c r="U455" i="14"/>
  <c r="V455" i="14"/>
  <c r="W455" i="14"/>
  <c r="X455" i="14"/>
  <c r="Y455" i="14"/>
  <c r="Z455" i="14"/>
  <c r="AA455" i="14"/>
  <c r="AB455" i="14"/>
  <c r="AC455" i="14"/>
  <c r="AD455" i="14"/>
  <c r="AE455" i="14"/>
  <c r="AF455" i="14"/>
  <c r="AG455" i="14"/>
  <c r="AH455" i="14"/>
  <c r="AI455" i="14"/>
  <c r="AJ455" i="14"/>
  <c r="AK455" i="14"/>
  <c r="AL455" i="14"/>
  <c r="AM455" i="14"/>
  <c r="S456" i="14"/>
  <c r="T456" i="14"/>
  <c r="U456" i="14"/>
  <c r="V456" i="14"/>
  <c r="W456" i="14"/>
  <c r="X456" i="14"/>
  <c r="Y456" i="14"/>
  <c r="Z456" i="14"/>
  <c r="AA456" i="14"/>
  <c r="AB456" i="14"/>
  <c r="AC456" i="14"/>
  <c r="AD456" i="14"/>
  <c r="AE456" i="14"/>
  <c r="AF456" i="14"/>
  <c r="AG456" i="14"/>
  <c r="AH456" i="14"/>
  <c r="AI456" i="14"/>
  <c r="AJ456" i="14"/>
  <c r="AK456" i="14"/>
  <c r="AL456" i="14"/>
  <c r="AM456" i="14"/>
  <c r="S457" i="14"/>
  <c r="T457" i="14"/>
  <c r="U457" i="14"/>
  <c r="V457" i="14"/>
  <c r="W457" i="14"/>
  <c r="X457" i="14"/>
  <c r="Y457" i="14"/>
  <c r="Z457" i="14"/>
  <c r="AA457" i="14"/>
  <c r="AB457" i="14"/>
  <c r="AC457" i="14"/>
  <c r="AD457" i="14"/>
  <c r="AE457" i="14"/>
  <c r="AF457" i="14"/>
  <c r="AG457" i="14"/>
  <c r="AH457" i="14"/>
  <c r="AI457" i="14"/>
  <c r="AJ457" i="14"/>
  <c r="AK457" i="14"/>
  <c r="AL457" i="14"/>
  <c r="AM457" i="14"/>
  <c r="S458" i="14"/>
  <c r="T458" i="14"/>
  <c r="U458" i="14"/>
  <c r="V458" i="14"/>
  <c r="W458" i="14"/>
  <c r="X458" i="14"/>
  <c r="Y458" i="14"/>
  <c r="Z458" i="14"/>
  <c r="AA458" i="14"/>
  <c r="AB458" i="14"/>
  <c r="AC458" i="14"/>
  <c r="AD458" i="14"/>
  <c r="AE458" i="14"/>
  <c r="AF458" i="14"/>
  <c r="AG458" i="14"/>
  <c r="AH458" i="14"/>
  <c r="AI458" i="14"/>
  <c r="AJ458" i="14"/>
  <c r="AK458" i="14"/>
  <c r="AL458" i="14"/>
  <c r="AM458" i="14"/>
  <c r="S459" i="14"/>
  <c r="T459" i="14"/>
  <c r="U459" i="14"/>
  <c r="V459" i="14"/>
  <c r="W459" i="14"/>
  <c r="X459" i="14"/>
  <c r="Y459" i="14"/>
  <c r="Z459" i="14"/>
  <c r="AA459" i="14"/>
  <c r="AB459" i="14"/>
  <c r="AC459" i="14"/>
  <c r="AD459" i="14"/>
  <c r="AE459" i="14"/>
  <c r="AF459" i="14"/>
  <c r="AG459" i="14"/>
  <c r="AH459" i="14"/>
  <c r="AI459" i="14"/>
  <c r="AJ459" i="14"/>
  <c r="AK459" i="14"/>
  <c r="AL459" i="14"/>
  <c r="AM459" i="14"/>
  <c r="S460" i="14"/>
  <c r="T460" i="14"/>
  <c r="U460" i="14"/>
  <c r="V460" i="14"/>
  <c r="W460" i="14"/>
  <c r="X460" i="14"/>
  <c r="Y460" i="14"/>
  <c r="Z460" i="14"/>
  <c r="AA460" i="14"/>
  <c r="AB460" i="14"/>
  <c r="AC460" i="14"/>
  <c r="AD460" i="14"/>
  <c r="AE460" i="14"/>
  <c r="AF460" i="14"/>
  <c r="AG460" i="14"/>
  <c r="AH460" i="14"/>
  <c r="AI460" i="14"/>
  <c r="AJ460" i="14"/>
  <c r="AK460" i="14"/>
  <c r="AL460" i="14"/>
  <c r="AM460" i="14"/>
  <c r="S461" i="14"/>
  <c r="T461" i="14"/>
  <c r="U461" i="14"/>
  <c r="V461" i="14"/>
  <c r="W461" i="14"/>
  <c r="X461" i="14"/>
  <c r="Y461" i="14"/>
  <c r="Z461" i="14"/>
  <c r="AA461" i="14"/>
  <c r="AB461" i="14"/>
  <c r="AC461" i="14"/>
  <c r="AD461" i="14"/>
  <c r="AE461" i="14"/>
  <c r="AF461" i="14"/>
  <c r="AG461" i="14"/>
  <c r="AH461" i="14"/>
  <c r="AI461" i="14"/>
  <c r="AJ461" i="14"/>
  <c r="AK461" i="14"/>
  <c r="AL461" i="14"/>
  <c r="AM461" i="14"/>
  <c r="S462" i="14"/>
  <c r="T462" i="14"/>
  <c r="U462" i="14"/>
  <c r="V462" i="14"/>
  <c r="W462" i="14"/>
  <c r="X462" i="14"/>
  <c r="Y462" i="14"/>
  <c r="Z462" i="14"/>
  <c r="AA462" i="14"/>
  <c r="AB462" i="14"/>
  <c r="AC462" i="14"/>
  <c r="AD462" i="14"/>
  <c r="AE462" i="14"/>
  <c r="AF462" i="14"/>
  <c r="AG462" i="14"/>
  <c r="AH462" i="14"/>
  <c r="AI462" i="14"/>
  <c r="AJ462" i="14"/>
  <c r="AK462" i="14"/>
  <c r="AL462" i="14"/>
  <c r="AM462" i="14"/>
  <c r="S463" i="14"/>
  <c r="T463" i="14"/>
  <c r="U463" i="14"/>
  <c r="V463" i="14"/>
  <c r="W463" i="14"/>
  <c r="X463" i="14"/>
  <c r="Y463" i="14"/>
  <c r="Z463" i="14"/>
  <c r="AA463" i="14"/>
  <c r="AB463" i="14"/>
  <c r="AC463" i="14"/>
  <c r="AD463" i="14"/>
  <c r="AE463" i="14"/>
  <c r="AF463" i="14"/>
  <c r="AG463" i="14"/>
  <c r="AH463" i="14"/>
  <c r="AI463" i="14"/>
  <c r="AJ463" i="14"/>
  <c r="AK463" i="14"/>
  <c r="AL463" i="14"/>
  <c r="AM463" i="14"/>
  <c r="S464" i="14"/>
  <c r="T464" i="14"/>
  <c r="U464" i="14"/>
  <c r="V464" i="14"/>
  <c r="W464" i="14"/>
  <c r="X464" i="14"/>
  <c r="Y464" i="14"/>
  <c r="Z464" i="14"/>
  <c r="AA464" i="14"/>
  <c r="AB464" i="14"/>
  <c r="AC464" i="14"/>
  <c r="AD464" i="14"/>
  <c r="AE464" i="14"/>
  <c r="AF464" i="14"/>
  <c r="AG464" i="14"/>
  <c r="AH464" i="14"/>
  <c r="AI464" i="14"/>
  <c r="AJ464" i="14"/>
  <c r="AK464" i="14"/>
  <c r="AL464" i="14"/>
  <c r="AM464" i="14"/>
  <c r="S465" i="14"/>
  <c r="T465" i="14"/>
  <c r="U465" i="14"/>
  <c r="V465" i="14"/>
  <c r="W465" i="14"/>
  <c r="X465" i="14"/>
  <c r="Y465" i="14"/>
  <c r="Z465" i="14"/>
  <c r="AA465" i="14"/>
  <c r="AB465" i="14"/>
  <c r="AC465" i="14"/>
  <c r="AD465" i="14"/>
  <c r="AE465" i="14"/>
  <c r="AF465" i="14"/>
  <c r="AG465" i="14"/>
  <c r="AH465" i="14"/>
  <c r="AI465" i="14"/>
  <c r="AJ465" i="14"/>
  <c r="AK465" i="14"/>
  <c r="AL465" i="14"/>
  <c r="AM465" i="14"/>
  <c r="S466" i="14"/>
  <c r="T466" i="14"/>
  <c r="U466" i="14"/>
  <c r="V466" i="14"/>
  <c r="W466" i="14"/>
  <c r="X466" i="14"/>
  <c r="Y466" i="14"/>
  <c r="Z466" i="14"/>
  <c r="AA466" i="14"/>
  <c r="AB466" i="14"/>
  <c r="AC466" i="14"/>
  <c r="AD466" i="14"/>
  <c r="AE466" i="14"/>
  <c r="AF466" i="14"/>
  <c r="AG466" i="14"/>
  <c r="AH466" i="14"/>
  <c r="AI466" i="14"/>
  <c r="AJ466" i="14"/>
  <c r="AK466" i="14"/>
  <c r="AL466" i="14"/>
  <c r="AM466" i="14"/>
  <c r="S467" i="14"/>
  <c r="T467" i="14"/>
  <c r="U467" i="14"/>
  <c r="V467" i="14"/>
  <c r="W467" i="14"/>
  <c r="X467" i="14"/>
  <c r="Y467" i="14"/>
  <c r="Z467" i="14"/>
  <c r="AA467" i="14"/>
  <c r="AB467" i="14"/>
  <c r="AC467" i="14"/>
  <c r="AD467" i="14"/>
  <c r="AE467" i="14"/>
  <c r="AF467" i="14"/>
  <c r="AG467" i="14"/>
  <c r="AH467" i="14"/>
  <c r="AI467" i="14"/>
  <c r="AJ467" i="14"/>
  <c r="AK467" i="14"/>
  <c r="AL467" i="14"/>
  <c r="AM467" i="14"/>
  <c r="S468" i="14"/>
  <c r="T468" i="14"/>
  <c r="U468" i="14"/>
  <c r="V468" i="14"/>
  <c r="W468" i="14"/>
  <c r="X468" i="14"/>
  <c r="Y468" i="14"/>
  <c r="Z468" i="14"/>
  <c r="AA468" i="14"/>
  <c r="AB468" i="14"/>
  <c r="AC468" i="14"/>
  <c r="AD468" i="14"/>
  <c r="AE468" i="14"/>
  <c r="AF468" i="14"/>
  <c r="AG468" i="14"/>
  <c r="AH468" i="14"/>
  <c r="AI468" i="14"/>
  <c r="AJ468" i="14"/>
  <c r="AK468" i="14"/>
  <c r="AL468" i="14"/>
  <c r="AM468" i="14"/>
  <c r="S469" i="14"/>
  <c r="T469" i="14"/>
  <c r="U469" i="14"/>
  <c r="V469" i="14"/>
  <c r="W469" i="14"/>
  <c r="X469" i="14"/>
  <c r="Y469" i="14"/>
  <c r="Z469" i="14"/>
  <c r="AA469" i="14"/>
  <c r="AB469" i="14"/>
  <c r="AC469" i="14"/>
  <c r="AD469" i="14"/>
  <c r="AE469" i="14"/>
  <c r="AF469" i="14"/>
  <c r="AG469" i="14"/>
  <c r="AH469" i="14"/>
  <c r="AI469" i="14"/>
  <c r="AJ469" i="14"/>
  <c r="AK469" i="14"/>
  <c r="AL469" i="14"/>
  <c r="AM469" i="14"/>
  <c r="S470" i="14"/>
  <c r="T470" i="14"/>
  <c r="U470" i="14"/>
  <c r="V470" i="14"/>
  <c r="W470" i="14"/>
  <c r="X470" i="14"/>
  <c r="Y470" i="14"/>
  <c r="Z470" i="14"/>
  <c r="AA470" i="14"/>
  <c r="AB470" i="14"/>
  <c r="AC470" i="14"/>
  <c r="AD470" i="14"/>
  <c r="AE470" i="14"/>
  <c r="AF470" i="14"/>
  <c r="AG470" i="14"/>
  <c r="AH470" i="14"/>
  <c r="AI470" i="14"/>
  <c r="AJ470" i="14"/>
  <c r="AK470" i="14"/>
  <c r="AL470" i="14"/>
  <c r="AM470" i="14"/>
  <c r="S471" i="14"/>
  <c r="T471" i="14"/>
  <c r="U471" i="14"/>
  <c r="V471" i="14"/>
  <c r="W471" i="14"/>
  <c r="X471" i="14"/>
  <c r="Y471" i="14"/>
  <c r="Z471" i="14"/>
  <c r="AA471" i="14"/>
  <c r="AB471" i="14"/>
  <c r="AC471" i="14"/>
  <c r="AD471" i="14"/>
  <c r="AE471" i="14"/>
  <c r="AF471" i="14"/>
  <c r="AG471" i="14"/>
  <c r="AH471" i="14"/>
  <c r="AI471" i="14"/>
  <c r="AJ471" i="14"/>
  <c r="AK471" i="14"/>
  <c r="AL471" i="14"/>
  <c r="AM471" i="14"/>
  <c r="S472" i="14"/>
  <c r="T472" i="14"/>
  <c r="U472" i="14"/>
  <c r="V472" i="14"/>
  <c r="W472" i="14"/>
  <c r="X472" i="14"/>
  <c r="Y472" i="14"/>
  <c r="Z472" i="14"/>
  <c r="AA472" i="14"/>
  <c r="AB472" i="14"/>
  <c r="AC472" i="14"/>
  <c r="AD472" i="14"/>
  <c r="AE472" i="14"/>
  <c r="AF472" i="14"/>
  <c r="AG472" i="14"/>
  <c r="AH472" i="14"/>
  <c r="AI472" i="14"/>
  <c r="AJ472" i="14"/>
  <c r="AK472" i="14"/>
  <c r="AL472" i="14"/>
  <c r="AM472" i="14"/>
  <c r="S473" i="14"/>
  <c r="T473" i="14"/>
  <c r="U473" i="14"/>
  <c r="V473" i="14"/>
  <c r="W473" i="14"/>
  <c r="X473" i="14"/>
  <c r="Y473" i="14"/>
  <c r="Z473" i="14"/>
  <c r="AA473" i="14"/>
  <c r="AB473" i="14"/>
  <c r="AC473" i="14"/>
  <c r="AD473" i="14"/>
  <c r="AE473" i="14"/>
  <c r="AF473" i="14"/>
  <c r="AG473" i="14"/>
  <c r="AH473" i="14"/>
  <c r="AI473" i="14"/>
  <c r="AJ473" i="14"/>
  <c r="AK473" i="14"/>
  <c r="AL473" i="14"/>
  <c r="AM473" i="14"/>
  <c r="S474" i="14"/>
  <c r="T474" i="14"/>
  <c r="U474" i="14"/>
  <c r="V474" i="14"/>
  <c r="W474" i="14"/>
  <c r="X474" i="14"/>
  <c r="Y474" i="14"/>
  <c r="Z474" i="14"/>
  <c r="AA474" i="14"/>
  <c r="AB474" i="14"/>
  <c r="AC474" i="14"/>
  <c r="AD474" i="14"/>
  <c r="AE474" i="14"/>
  <c r="AF474" i="14"/>
  <c r="AG474" i="14"/>
  <c r="AH474" i="14"/>
  <c r="AI474" i="14"/>
  <c r="AJ474" i="14"/>
  <c r="AK474" i="14"/>
  <c r="AL474" i="14"/>
  <c r="AM474" i="14"/>
  <c r="S475" i="14"/>
  <c r="T475" i="14"/>
  <c r="U475" i="14"/>
  <c r="V475" i="14"/>
  <c r="W475" i="14"/>
  <c r="X475" i="14"/>
  <c r="Y475" i="14"/>
  <c r="Z475" i="14"/>
  <c r="AA475" i="14"/>
  <c r="AB475" i="14"/>
  <c r="AC475" i="14"/>
  <c r="AD475" i="14"/>
  <c r="AE475" i="14"/>
  <c r="AF475" i="14"/>
  <c r="AG475" i="14"/>
  <c r="AH475" i="14"/>
  <c r="AI475" i="14"/>
  <c r="AJ475" i="14"/>
  <c r="AK475" i="14"/>
  <c r="AL475" i="14"/>
  <c r="AM475" i="14"/>
  <c r="S476" i="14"/>
  <c r="T476" i="14"/>
  <c r="U476" i="14"/>
  <c r="V476" i="14"/>
  <c r="W476" i="14"/>
  <c r="X476" i="14"/>
  <c r="Y476" i="14"/>
  <c r="Z476" i="14"/>
  <c r="AA476" i="14"/>
  <c r="AB476" i="14"/>
  <c r="AC476" i="14"/>
  <c r="AD476" i="14"/>
  <c r="AE476" i="14"/>
  <c r="AF476" i="14"/>
  <c r="AG476" i="14"/>
  <c r="AH476" i="14"/>
  <c r="AI476" i="14"/>
  <c r="AJ476" i="14"/>
  <c r="AK476" i="14"/>
  <c r="AL476" i="14"/>
  <c r="AM476" i="14"/>
  <c r="S477" i="14"/>
  <c r="T477" i="14"/>
  <c r="U477" i="14"/>
  <c r="V477" i="14"/>
  <c r="W477" i="14"/>
  <c r="X477" i="14"/>
  <c r="Y477" i="14"/>
  <c r="Z477" i="14"/>
  <c r="AA477" i="14"/>
  <c r="AB477" i="14"/>
  <c r="AC477" i="14"/>
  <c r="AD477" i="14"/>
  <c r="AE477" i="14"/>
  <c r="AF477" i="14"/>
  <c r="AG477" i="14"/>
  <c r="AH477" i="14"/>
  <c r="AI477" i="14"/>
  <c r="AJ477" i="14"/>
  <c r="AK477" i="14"/>
  <c r="AL477" i="14"/>
  <c r="AM477" i="14"/>
  <c r="S478" i="14"/>
  <c r="T478" i="14"/>
  <c r="U478" i="14"/>
  <c r="V478" i="14"/>
  <c r="W478" i="14"/>
  <c r="X478" i="14"/>
  <c r="Y478" i="14"/>
  <c r="Z478" i="14"/>
  <c r="AA478" i="14"/>
  <c r="AB478" i="14"/>
  <c r="AC478" i="14"/>
  <c r="AD478" i="14"/>
  <c r="AE478" i="14"/>
  <c r="AF478" i="14"/>
  <c r="AG478" i="14"/>
  <c r="AH478" i="14"/>
  <c r="AI478" i="14"/>
  <c r="AJ478" i="14"/>
  <c r="AK478" i="14"/>
  <c r="AL478" i="14"/>
  <c r="AM478" i="14"/>
  <c r="S479" i="14"/>
  <c r="T479" i="14"/>
  <c r="U479" i="14"/>
  <c r="V479" i="14"/>
  <c r="W479" i="14"/>
  <c r="X479" i="14"/>
  <c r="Y479" i="14"/>
  <c r="Z479" i="14"/>
  <c r="AA479" i="14"/>
  <c r="AB479" i="14"/>
  <c r="AC479" i="14"/>
  <c r="AD479" i="14"/>
  <c r="AE479" i="14"/>
  <c r="AF479" i="14"/>
  <c r="AG479" i="14"/>
  <c r="AH479" i="14"/>
  <c r="AI479" i="14"/>
  <c r="AJ479" i="14"/>
  <c r="AK479" i="14"/>
  <c r="AL479" i="14"/>
  <c r="AM479" i="14"/>
  <c r="S480" i="14"/>
  <c r="T480" i="14"/>
  <c r="U480" i="14"/>
  <c r="V480" i="14"/>
  <c r="W480" i="14"/>
  <c r="X480" i="14"/>
  <c r="Y480" i="14"/>
  <c r="Z480" i="14"/>
  <c r="AA480" i="14"/>
  <c r="AB480" i="14"/>
  <c r="AC480" i="14"/>
  <c r="AD480" i="14"/>
  <c r="AE480" i="14"/>
  <c r="AF480" i="14"/>
  <c r="AG480" i="14"/>
  <c r="AH480" i="14"/>
  <c r="AI480" i="14"/>
  <c r="AJ480" i="14"/>
  <c r="AK480" i="14"/>
  <c r="AL480" i="14"/>
  <c r="AM480" i="14"/>
  <c r="S481" i="14"/>
  <c r="T481" i="14"/>
  <c r="U481" i="14"/>
  <c r="V481" i="14"/>
  <c r="W481" i="14"/>
  <c r="X481" i="14"/>
  <c r="Y481" i="14"/>
  <c r="Z481" i="14"/>
  <c r="AA481" i="14"/>
  <c r="AB481" i="14"/>
  <c r="AC481" i="14"/>
  <c r="AD481" i="14"/>
  <c r="AE481" i="14"/>
  <c r="AF481" i="14"/>
  <c r="AG481" i="14"/>
  <c r="AH481" i="14"/>
  <c r="AI481" i="14"/>
  <c r="AJ481" i="14"/>
  <c r="AK481" i="14"/>
  <c r="AL481" i="14"/>
  <c r="AM481" i="14"/>
  <c r="S482" i="14"/>
  <c r="T482" i="14"/>
  <c r="U482" i="14"/>
  <c r="V482" i="14"/>
  <c r="W482" i="14"/>
  <c r="X482" i="14"/>
  <c r="Y482" i="14"/>
  <c r="Z482" i="14"/>
  <c r="AA482" i="14"/>
  <c r="AB482" i="14"/>
  <c r="AC482" i="14"/>
  <c r="AD482" i="14"/>
  <c r="AE482" i="14"/>
  <c r="AF482" i="14"/>
  <c r="AG482" i="14"/>
  <c r="AH482" i="14"/>
  <c r="AI482" i="14"/>
  <c r="AJ482" i="14"/>
  <c r="AK482" i="14"/>
  <c r="AL482" i="14"/>
  <c r="AM482" i="14"/>
  <c r="S483" i="14"/>
  <c r="T483" i="14"/>
  <c r="U483" i="14"/>
  <c r="V483" i="14"/>
  <c r="W483" i="14"/>
  <c r="X483" i="14"/>
  <c r="Y483" i="14"/>
  <c r="Z483" i="14"/>
  <c r="AA483" i="14"/>
  <c r="AB483" i="14"/>
  <c r="AC483" i="14"/>
  <c r="AD483" i="14"/>
  <c r="AE483" i="14"/>
  <c r="AF483" i="14"/>
  <c r="AG483" i="14"/>
  <c r="AH483" i="14"/>
  <c r="AI483" i="14"/>
  <c r="AJ483" i="14"/>
  <c r="AK483" i="14"/>
  <c r="AL483" i="14"/>
  <c r="AM483" i="14"/>
  <c r="S484" i="14"/>
  <c r="T484" i="14"/>
  <c r="U484" i="14"/>
  <c r="V484" i="14"/>
  <c r="W484" i="14"/>
  <c r="X484" i="14"/>
  <c r="Y484" i="14"/>
  <c r="Z484" i="14"/>
  <c r="AA484" i="14"/>
  <c r="AB484" i="14"/>
  <c r="AC484" i="14"/>
  <c r="AD484" i="14"/>
  <c r="AE484" i="14"/>
  <c r="AF484" i="14"/>
  <c r="AG484" i="14"/>
  <c r="AH484" i="14"/>
  <c r="AI484" i="14"/>
  <c r="AJ484" i="14"/>
  <c r="AK484" i="14"/>
  <c r="AL484" i="14"/>
  <c r="AM484" i="14"/>
  <c r="S485" i="14"/>
  <c r="T485" i="14"/>
  <c r="U485" i="14"/>
  <c r="V485" i="14"/>
  <c r="W485" i="14"/>
  <c r="X485" i="14"/>
  <c r="Y485" i="14"/>
  <c r="Z485" i="14"/>
  <c r="AA485" i="14"/>
  <c r="AB485" i="14"/>
  <c r="AC485" i="14"/>
  <c r="AD485" i="14"/>
  <c r="AE485" i="14"/>
  <c r="AF485" i="14"/>
  <c r="AG485" i="14"/>
  <c r="AH485" i="14"/>
  <c r="AI485" i="14"/>
  <c r="AJ485" i="14"/>
  <c r="AK485" i="14"/>
  <c r="AL485" i="14"/>
  <c r="AM485" i="14"/>
  <c r="S486" i="14"/>
  <c r="T486" i="14"/>
  <c r="U486" i="14"/>
  <c r="V486" i="14"/>
  <c r="W486" i="14"/>
  <c r="X486" i="14"/>
  <c r="Y486" i="14"/>
  <c r="Z486" i="14"/>
  <c r="AA486" i="14"/>
  <c r="AB486" i="14"/>
  <c r="AC486" i="14"/>
  <c r="AD486" i="14"/>
  <c r="AE486" i="14"/>
  <c r="AF486" i="14"/>
  <c r="AG486" i="14"/>
  <c r="AH486" i="14"/>
  <c r="AI486" i="14"/>
  <c r="AJ486" i="14"/>
  <c r="AK486" i="14"/>
  <c r="AL486" i="14"/>
  <c r="AM486" i="14"/>
  <c r="S487" i="14"/>
  <c r="T487" i="14"/>
  <c r="U487" i="14"/>
  <c r="V487" i="14"/>
  <c r="W487" i="14"/>
  <c r="X487" i="14"/>
  <c r="Y487" i="14"/>
  <c r="Z487" i="14"/>
  <c r="AA487" i="14"/>
  <c r="AB487" i="14"/>
  <c r="AC487" i="14"/>
  <c r="AD487" i="14"/>
  <c r="AE487" i="14"/>
  <c r="AF487" i="14"/>
  <c r="AG487" i="14"/>
  <c r="AH487" i="14"/>
  <c r="AI487" i="14"/>
  <c r="AJ487" i="14"/>
  <c r="AK487" i="14"/>
  <c r="AL487" i="14"/>
  <c r="AM487" i="14"/>
  <c r="S488" i="14"/>
  <c r="T488" i="14"/>
  <c r="U488" i="14"/>
  <c r="V488" i="14"/>
  <c r="W488" i="14"/>
  <c r="X488" i="14"/>
  <c r="Y488" i="14"/>
  <c r="Z488" i="14"/>
  <c r="AA488" i="14"/>
  <c r="AB488" i="14"/>
  <c r="AC488" i="14"/>
  <c r="AD488" i="14"/>
  <c r="AE488" i="14"/>
  <c r="AF488" i="14"/>
  <c r="AG488" i="14"/>
  <c r="AH488" i="14"/>
  <c r="AI488" i="14"/>
  <c r="AJ488" i="14"/>
  <c r="AK488" i="14"/>
  <c r="AL488" i="14"/>
  <c r="AM488" i="14"/>
  <c r="S489" i="14"/>
  <c r="T489" i="14"/>
  <c r="U489" i="14"/>
  <c r="V489" i="14"/>
  <c r="W489" i="14"/>
  <c r="X489" i="14"/>
  <c r="Y489" i="14"/>
  <c r="Z489" i="14"/>
  <c r="AA489" i="14"/>
  <c r="AB489" i="14"/>
  <c r="AC489" i="14"/>
  <c r="AD489" i="14"/>
  <c r="AE489" i="14"/>
  <c r="AF489" i="14"/>
  <c r="AG489" i="14"/>
  <c r="AH489" i="14"/>
  <c r="AI489" i="14"/>
  <c r="AJ489" i="14"/>
  <c r="AK489" i="14"/>
  <c r="AL489" i="14"/>
  <c r="AM489" i="14"/>
  <c r="S490" i="14"/>
  <c r="T490" i="14"/>
  <c r="U490" i="14"/>
  <c r="V490" i="14"/>
  <c r="W490" i="14"/>
  <c r="X490" i="14"/>
  <c r="Y490" i="14"/>
  <c r="Z490" i="14"/>
  <c r="AA490" i="14"/>
  <c r="AB490" i="14"/>
  <c r="AC490" i="14"/>
  <c r="AD490" i="14"/>
  <c r="AE490" i="14"/>
  <c r="AF490" i="14"/>
  <c r="AG490" i="14"/>
  <c r="AH490" i="14"/>
  <c r="AI490" i="14"/>
  <c r="AJ490" i="14"/>
  <c r="AK490" i="14"/>
  <c r="AL490" i="14"/>
  <c r="AM490" i="14"/>
  <c r="S491" i="14"/>
  <c r="T491" i="14"/>
  <c r="U491" i="14"/>
  <c r="V491" i="14"/>
  <c r="W491" i="14"/>
  <c r="X491" i="14"/>
  <c r="Y491" i="14"/>
  <c r="Z491" i="14"/>
  <c r="AA491" i="14"/>
  <c r="AB491" i="14"/>
  <c r="AC491" i="14"/>
  <c r="AD491" i="14"/>
  <c r="AE491" i="14"/>
  <c r="AF491" i="14"/>
  <c r="AG491" i="14"/>
  <c r="AH491" i="14"/>
  <c r="AI491" i="14"/>
  <c r="AJ491" i="14"/>
  <c r="AK491" i="14"/>
  <c r="AL491" i="14"/>
  <c r="AM491" i="14"/>
  <c r="S492" i="14"/>
  <c r="T492" i="14"/>
  <c r="U492" i="14"/>
  <c r="V492" i="14"/>
  <c r="W492" i="14"/>
  <c r="X492" i="14"/>
  <c r="Y492" i="14"/>
  <c r="Z492" i="14"/>
  <c r="AA492" i="14"/>
  <c r="AB492" i="14"/>
  <c r="AC492" i="14"/>
  <c r="AD492" i="14"/>
  <c r="AE492" i="14"/>
  <c r="AF492" i="14"/>
  <c r="AG492" i="14"/>
  <c r="AH492" i="14"/>
  <c r="AI492" i="14"/>
  <c r="AJ492" i="14"/>
  <c r="AK492" i="14"/>
  <c r="AL492" i="14"/>
  <c r="AM492" i="14"/>
  <c r="S493" i="14"/>
  <c r="T493" i="14"/>
  <c r="U493" i="14"/>
  <c r="V493" i="14"/>
  <c r="W493" i="14"/>
  <c r="X493" i="14"/>
  <c r="Y493" i="14"/>
  <c r="Z493" i="14"/>
  <c r="AA493" i="14"/>
  <c r="AB493" i="14"/>
  <c r="AC493" i="14"/>
  <c r="AD493" i="14"/>
  <c r="AE493" i="14"/>
  <c r="AF493" i="14"/>
  <c r="AG493" i="14"/>
  <c r="AH493" i="14"/>
  <c r="AI493" i="14"/>
  <c r="AJ493" i="14"/>
  <c r="AK493" i="14"/>
  <c r="AL493" i="14"/>
  <c r="AM493" i="14"/>
  <c r="S494" i="14"/>
  <c r="T494" i="14"/>
  <c r="U494" i="14"/>
  <c r="V494" i="14"/>
  <c r="W494" i="14"/>
  <c r="X494" i="14"/>
  <c r="Y494" i="14"/>
  <c r="Z494" i="14"/>
  <c r="AA494" i="14"/>
  <c r="AB494" i="14"/>
  <c r="AC494" i="14"/>
  <c r="AD494" i="14"/>
  <c r="AE494" i="14"/>
  <c r="AF494" i="14"/>
  <c r="AG494" i="14"/>
  <c r="AH494" i="14"/>
  <c r="AI494" i="14"/>
  <c r="AJ494" i="14"/>
  <c r="AK494" i="14"/>
  <c r="AL494" i="14"/>
  <c r="AM494" i="14"/>
  <c r="S495" i="14"/>
  <c r="T495" i="14"/>
  <c r="U495" i="14"/>
  <c r="V495" i="14"/>
  <c r="W495" i="14"/>
  <c r="X495" i="14"/>
  <c r="Y495" i="14"/>
  <c r="Z495" i="14"/>
  <c r="AA495" i="14"/>
  <c r="AB495" i="14"/>
  <c r="AC495" i="14"/>
  <c r="AD495" i="14"/>
  <c r="AE495" i="14"/>
  <c r="AF495" i="14"/>
  <c r="AG495" i="14"/>
  <c r="AH495" i="14"/>
  <c r="AI495" i="14"/>
  <c r="AJ495" i="14"/>
  <c r="AK495" i="14"/>
  <c r="AL495" i="14"/>
  <c r="AM495" i="14"/>
  <c r="S496" i="14"/>
  <c r="T496" i="14"/>
  <c r="U496" i="14"/>
  <c r="V496" i="14"/>
  <c r="W496" i="14"/>
  <c r="X496" i="14"/>
  <c r="Y496" i="14"/>
  <c r="Z496" i="14"/>
  <c r="AA496" i="14"/>
  <c r="AB496" i="14"/>
  <c r="AC496" i="14"/>
  <c r="AD496" i="14"/>
  <c r="AE496" i="14"/>
  <c r="AF496" i="14"/>
  <c r="AG496" i="14"/>
  <c r="AH496" i="14"/>
  <c r="AI496" i="14"/>
  <c r="AJ496" i="14"/>
  <c r="AK496" i="14"/>
  <c r="AL496" i="14"/>
  <c r="AM496" i="14"/>
  <c r="S497" i="14"/>
  <c r="T497" i="14"/>
  <c r="U497" i="14"/>
  <c r="V497" i="14"/>
  <c r="W497" i="14"/>
  <c r="X497" i="14"/>
  <c r="Y497" i="14"/>
  <c r="Z497" i="14"/>
  <c r="AA497" i="14"/>
  <c r="AB497" i="14"/>
  <c r="AC497" i="14"/>
  <c r="AD497" i="14"/>
  <c r="AE497" i="14"/>
  <c r="AF497" i="14"/>
  <c r="AG497" i="14"/>
  <c r="AH497" i="14"/>
  <c r="AI497" i="14"/>
  <c r="AJ497" i="14"/>
  <c r="AK497" i="14"/>
  <c r="AL497" i="14"/>
  <c r="AM497" i="14"/>
  <c r="S498" i="14"/>
  <c r="T498" i="14"/>
  <c r="U498" i="14"/>
  <c r="V498" i="14"/>
  <c r="W498" i="14"/>
  <c r="X498" i="14"/>
  <c r="Y498" i="14"/>
  <c r="Z498" i="14"/>
  <c r="AA498" i="14"/>
  <c r="AB498" i="14"/>
  <c r="AC498" i="14"/>
  <c r="AD498" i="14"/>
  <c r="AE498" i="14"/>
  <c r="AF498" i="14"/>
  <c r="AG498" i="14"/>
  <c r="AH498" i="14"/>
  <c r="AI498" i="14"/>
  <c r="AJ498" i="14"/>
  <c r="AK498" i="14"/>
  <c r="AL498" i="14"/>
  <c r="AM498" i="14"/>
  <c r="S499" i="14"/>
  <c r="T499" i="14"/>
  <c r="U499" i="14"/>
  <c r="V499" i="14"/>
  <c r="W499" i="14"/>
  <c r="X499" i="14"/>
  <c r="Y499" i="14"/>
  <c r="Z499" i="14"/>
  <c r="AA499" i="14"/>
  <c r="AB499" i="14"/>
  <c r="AC499" i="14"/>
  <c r="AD499" i="14"/>
  <c r="AE499" i="14"/>
  <c r="AF499" i="14"/>
  <c r="AG499" i="14"/>
  <c r="AH499" i="14"/>
  <c r="AI499" i="14"/>
  <c r="AJ499" i="14"/>
  <c r="AK499" i="14"/>
  <c r="AL499" i="14"/>
  <c r="AM499" i="14"/>
  <c r="S500" i="14"/>
  <c r="T500" i="14"/>
  <c r="U500" i="14"/>
  <c r="V500" i="14"/>
  <c r="W500" i="14"/>
  <c r="X500" i="14"/>
  <c r="Y500" i="14"/>
  <c r="Z500" i="14"/>
  <c r="AA500" i="14"/>
  <c r="AB500" i="14"/>
  <c r="AC500" i="14"/>
  <c r="AD500" i="14"/>
  <c r="AE500" i="14"/>
  <c r="AF500" i="14"/>
  <c r="AG500" i="14"/>
  <c r="AH500" i="14"/>
  <c r="AI500" i="14"/>
  <c r="AJ500" i="14"/>
  <c r="AK500" i="14"/>
  <c r="AL500" i="14"/>
  <c r="AM500" i="14"/>
  <c r="S501" i="14"/>
  <c r="T501" i="14"/>
  <c r="U501" i="14"/>
  <c r="V501" i="14"/>
  <c r="W501" i="14"/>
  <c r="X501" i="14"/>
  <c r="Y501" i="14"/>
  <c r="Z501" i="14"/>
  <c r="AA501" i="14"/>
  <c r="AB501" i="14"/>
  <c r="AC501" i="14"/>
  <c r="AD501" i="14"/>
  <c r="AE501" i="14"/>
  <c r="AF501" i="14"/>
  <c r="AG501" i="14"/>
  <c r="AH501" i="14"/>
  <c r="AI501" i="14"/>
  <c r="AJ501" i="14"/>
  <c r="AK501" i="14"/>
  <c r="AL501" i="14"/>
  <c r="AM501" i="14"/>
  <c r="S502" i="14"/>
  <c r="T502" i="14"/>
  <c r="U502" i="14"/>
  <c r="V502" i="14"/>
  <c r="W502" i="14"/>
  <c r="X502" i="14"/>
  <c r="Y502" i="14"/>
  <c r="Z502" i="14"/>
  <c r="AA502" i="14"/>
  <c r="AB502" i="14"/>
  <c r="AC502" i="14"/>
  <c r="AD502" i="14"/>
  <c r="AE502" i="14"/>
  <c r="AF502" i="14"/>
  <c r="AG502" i="14"/>
  <c r="AH502" i="14"/>
  <c r="AI502" i="14"/>
  <c r="AJ502" i="14"/>
  <c r="AK502" i="14"/>
  <c r="AL502" i="14"/>
  <c r="AM502" i="14"/>
  <c r="S503" i="14"/>
  <c r="T503" i="14"/>
  <c r="U503" i="14"/>
  <c r="V503" i="14"/>
  <c r="W503" i="14"/>
  <c r="X503" i="14"/>
  <c r="Y503" i="14"/>
  <c r="Z503" i="14"/>
  <c r="AA503" i="14"/>
  <c r="AB503" i="14"/>
  <c r="AC503" i="14"/>
  <c r="AD503" i="14"/>
  <c r="AE503" i="14"/>
  <c r="AF503" i="14"/>
  <c r="AG503" i="14"/>
  <c r="AH503" i="14"/>
  <c r="AI503" i="14"/>
  <c r="AJ503" i="14"/>
  <c r="AK503" i="14"/>
  <c r="AL503" i="14"/>
  <c r="AM503" i="14"/>
  <c r="S504" i="14"/>
  <c r="T504" i="14"/>
  <c r="U504" i="14"/>
  <c r="V504" i="14"/>
  <c r="W504" i="14"/>
  <c r="X504" i="14"/>
  <c r="Y504" i="14"/>
  <c r="Z504" i="14"/>
  <c r="AA504" i="14"/>
  <c r="AB504" i="14"/>
  <c r="AC504" i="14"/>
  <c r="AD504" i="14"/>
  <c r="AE504" i="14"/>
  <c r="AF504" i="14"/>
  <c r="AG504" i="14"/>
  <c r="AH504" i="14"/>
  <c r="AI504" i="14"/>
  <c r="AJ504" i="14"/>
  <c r="AK504" i="14"/>
  <c r="AL504" i="14"/>
  <c r="AM504" i="14"/>
  <c r="S505" i="14"/>
  <c r="T505" i="14"/>
  <c r="U505" i="14"/>
  <c r="V505" i="14"/>
  <c r="W505" i="14"/>
  <c r="X505" i="14"/>
  <c r="Y505" i="14"/>
  <c r="Z505" i="14"/>
  <c r="AA505" i="14"/>
  <c r="AB505" i="14"/>
  <c r="AC505" i="14"/>
  <c r="AD505" i="14"/>
  <c r="AE505" i="14"/>
  <c r="AF505" i="14"/>
  <c r="AG505" i="14"/>
  <c r="AH505" i="14"/>
  <c r="AI505" i="14"/>
  <c r="AJ505" i="14"/>
  <c r="AK505" i="14"/>
  <c r="AL505" i="14"/>
  <c r="AM505" i="14"/>
  <c r="S506" i="14"/>
  <c r="T506" i="14"/>
  <c r="U506" i="14"/>
  <c r="V506" i="14"/>
  <c r="W506" i="14"/>
  <c r="X506" i="14"/>
  <c r="Y506" i="14"/>
  <c r="Z506" i="14"/>
  <c r="AA506" i="14"/>
  <c r="AB506" i="14"/>
  <c r="AC506" i="14"/>
  <c r="AD506" i="14"/>
  <c r="AE506" i="14"/>
  <c r="AF506" i="14"/>
  <c r="AG506" i="14"/>
  <c r="AH506" i="14"/>
  <c r="AI506" i="14"/>
  <c r="AJ506" i="14"/>
  <c r="AK506" i="14"/>
  <c r="AL506" i="14"/>
  <c r="AM506" i="14"/>
  <c r="S507" i="14"/>
  <c r="T507" i="14"/>
  <c r="U507" i="14"/>
  <c r="V507" i="14"/>
  <c r="W507" i="14"/>
  <c r="X507" i="14"/>
  <c r="Y507" i="14"/>
  <c r="Z507" i="14"/>
  <c r="AA507" i="14"/>
  <c r="AB507" i="14"/>
  <c r="AC507" i="14"/>
  <c r="AD507" i="14"/>
  <c r="AE507" i="14"/>
  <c r="AF507" i="14"/>
  <c r="AG507" i="14"/>
  <c r="AH507" i="14"/>
  <c r="AI507" i="14"/>
  <c r="AJ507" i="14"/>
  <c r="AK507" i="14"/>
  <c r="AL507" i="14"/>
  <c r="AM507" i="14"/>
  <c r="S508" i="14"/>
  <c r="T508" i="14"/>
  <c r="U508" i="14"/>
  <c r="V508" i="14"/>
  <c r="W508" i="14"/>
  <c r="X508" i="14"/>
  <c r="Y508" i="14"/>
  <c r="Z508" i="14"/>
  <c r="AA508" i="14"/>
  <c r="AB508" i="14"/>
  <c r="AC508" i="14"/>
  <c r="AD508" i="14"/>
  <c r="AE508" i="14"/>
  <c r="AF508" i="14"/>
  <c r="AG508" i="14"/>
  <c r="AH508" i="14"/>
  <c r="AI508" i="14"/>
  <c r="AJ508" i="14"/>
  <c r="AK508" i="14"/>
  <c r="AL508" i="14"/>
  <c r="AM508" i="14"/>
  <c r="S509" i="14"/>
  <c r="T509" i="14"/>
  <c r="U509" i="14"/>
  <c r="V509" i="14"/>
  <c r="W509" i="14"/>
  <c r="X509" i="14"/>
  <c r="Y509" i="14"/>
  <c r="Z509" i="14"/>
  <c r="AA509" i="14"/>
  <c r="AB509" i="14"/>
  <c r="AC509" i="14"/>
  <c r="AD509" i="14"/>
  <c r="AE509" i="14"/>
  <c r="AF509" i="14"/>
  <c r="AG509" i="14"/>
  <c r="AH509" i="14"/>
  <c r="AI509" i="14"/>
  <c r="AJ509" i="14"/>
  <c r="AK509" i="14"/>
  <c r="AL509" i="14"/>
  <c r="AM509" i="14"/>
  <c r="S510" i="14"/>
  <c r="T510" i="14"/>
  <c r="U510" i="14"/>
  <c r="V510" i="14"/>
  <c r="W510" i="14"/>
  <c r="X510" i="14"/>
  <c r="Y510" i="14"/>
  <c r="Z510" i="14"/>
  <c r="AA510" i="14"/>
  <c r="AB510" i="14"/>
  <c r="AC510" i="14"/>
  <c r="AD510" i="14"/>
  <c r="AE510" i="14"/>
  <c r="AF510" i="14"/>
  <c r="AG510" i="14"/>
  <c r="AH510" i="14"/>
  <c r="AI510" i="14"/>
  <c r="AJ510" i="14"/>
  <c r="AK510" i="14"/>
  <c r="AL510" i="14"/>
  <c r="AM510" i="14"/>
  <c r="S511" i="14"/>
  <c r="T511" i="14"/>
  <c r="U511" i="14"/>
  <c r="V511" i="14"/>
  <c r="W511" i="14"/>
  <c r="X511" i="14"/>
  <c r="Y511" i="14"/>
  <c r="Z511" i="14"/>
  <c r="AA511" i="14"/>
  <c r="AB511" i="14"/>
  <c r="AC511" i="14"/>
  <c r="AD511" i="14"/>
  <c r="AE511" i="14"/>
  <c r="AF511" i="14"/>
  <c r="AG511" i="14"/>
  <c r="AH511" i="14"/>
  <c r="AI511" i="14"/>
  <c r="AJ511" i="14"/>
  <c r="AK511" i="14"/>
  <c r="AL511" i="14"/>
  <c r="AM511" i="14"/>
  <c r="S512" i="14"/>
  <c r="T512" i="14"/>
  <c r="U512" i="14"/>
  <c r="V512" i="14"/>
  <c r="W512" i="14"/>
  <c r="X512" i="14"/>
  <c r="Y512" i="14"/>
  <c r="Z512" i="14"/>
  <c r="AA512" i="14"/>
  <c r="AB512" i="14"/>
  <c r="AC512" i="14"/>
  <c r="AD512" i="14"/>
  <c r="AE512" i="14"/>
  <c r="AF512" i="14"/>
  <c r="AG512" i="14"/>
  <c r="AH512" i="14"/>
  <c r="AI512" i="14"/>
  <c r="AJ512" i="14"/>
  <c r="AK512" i="14"/>
  <c r="AL512" i="14"/>
  <c r="AM512" i="14"/>
  <c r="S513" i="14"/>
  <c r="T513" i="14"/>
  <c r="U513" i="14"/>
  <c r="V513" i="14"/>
  <c r="W513" i="14"/>
  <c r="X513" i="14"/>
  <c r="Y513" i="14"/>
  <c r="Z513" i="14"/>
  <c r="AA513" i="14"/>
  <c r="AB513" i="14"/>
  <c r="AC513" i="14"/>
  <c r="AD513" i="14"/>
  <c r="AE513" i="14"/>
  <c r="AF513" i="14"/>
  <c r="AG513" i="14"/>
  <c r="AH513" i="14"/>
  <c r="AI513" i="14"/>
  <c r="AJ513" i="14"/>
  <c r="AK513" i="14"/>
  <c r="AL513" i="14"/>
  <c r="AM513" i="14"/>
  <c r="S514" i="14"/>
  <c r="T514" i="14"/>
  <c r="U514" i="14"/>
  <c r="V514" i="14"/>
  <c r="W514" i="14"/>
  <c r="X514" i="14"/>
  <c r="Y514" i="14"/>
  <c r="Z514" i="14"/>
  <c r="AA514" i="14"/>
  <c r="AB514" i="14"/>
  <c r="AC514" i="14"/>
  <c r="AD514" i="14"/>
  <c r="AE514" i="14"/>
  <c r="AF514" i="14"/>
  <c r="AG514" i="14"/>
  <c r="AH514" i="14"/>
  <c r="AI514" i="14"/>
  <c r="AJ514" i="14"/>
  <c r="AK514" i="14"/>
  <c r="AL514" i="14"/>
  <c r="AM514" i="14"/>
  <c r="S515" i="14"/>
  <c r="T515" i="14"/>
  <c r="U515" i="14"/>
  <c r="V515" i="14"/>
  <c r="W515" i="14"/>
  <c r="X515" i="14"/>
  <c r="Y515" i="14"/>
  <c r="Z515" i="14"/>
  <c r="AA515" i="14"/>
  <c r="AB515" i="14"/>
  <c r="AC515" i="14"/>
  <c r="AD515" i="14"/>
  <c r="AE515" i="14"/>
  <c r="AF515" i="14"/>
  <c r="AG515" i="14"/>
  <c r="AH515" i="14"/>
  <c r="AI515" i="14"/>
  <c r="AJ515" i="14"/>
  <c r="AK515" i="14"/>
  <c r="AL515" i="14"/>
  <c r="AM515" i="14"/>
  <c r="S516" i="14"/>
  <c r="T516" i="14"/>
  <c r="U516" i="14"/>
  <c r="V516" i="14"/>
  <c r="W516" i="14"/>
  <c r="X516" i="14"/>
  <c r="Y516" i="14"/>
  <c r="Z516" i="14"/>
  <c r="AA516" i="14"/>
  <c r="AB516" i="14"/>
  <c r="AC516" i="14"/>
  <c r="AD516" i="14"/>
  <c r="AE516" i="14"/>
  <c r="AF516" i="14"/>
  <c r="AG516" i="14"/>
  <c r="AH516" i="14"/>
  <c r="AI516" i="14"/>
  <c r="AJ516" i="14"/>
  <c r="AK516" i="14"/>
  <c r="AL516" i="14"/>
  <c r="AM516" i="14"/>
  <c r="S517" i="14"/>
  <c r="T517" i="14"/>
  <c r="U517" i="14"/>
  <c r="V517" i="14"/>
  <c r="W517" i="14"/>
  <c r="X517" i="14"/>
  <c r="Y517" i="14"/>
  <c r="Z517" i="14"/>
  <c r="AA517" i="14"/>
  <c r="AB517" i="14"/>
  <c r="AC517" i="14"/>
  <c r="AD517" i="14"/>
  <c r="AE517" i="14"/>
  <c r="AF517" i="14"/>
  <c r="AG517" i="14"/>
  <c r="AH517" i="14"/>
  <c r="AI517" i="14"/>
  <c r="AJ517" i="14"/>
  <c r="AK517" i="14"/>
  <c r="AL517" i="14"/>
  <c r="AM517" i="14"/>
  <c r="S518" i="14"/>
  <c r="T518" i="14"/>
  <c r="U518" i="14"/>
  <c r="V518" i="14"/>
  <c r="W518" i="14"/>
  <c r="X518" i="14"/>
  <c r="Y518" i="14"/>
  <c r="Z518" i="14"/>
  <c r="AA518" i="14"/>
  <c r="AB518" i="14"/>
  <c r="AC518" i="14"/>
  <c r="AD518" i="14"/>
  <c r="AE518" i="14"/>
  <c r="AF518" i="14"/>
  <c r="AG518" i="14"/>
  <c r="AH518" i="14"/>
  <c r="AI518" i="14"/>
  <c r="AJ518" i="14"/>
  <c r="AK518" i="14"/>
  <c r="AL518" i="14"/>
  <c r="AM518" i="14"/>
  <c r="S519" i="14"/>
  <c r="T519" i="14"/>
  <c r="U519" i="14"/>
  <c r="V519" i="14"/>
  <c r="W519" i="14"/>
  <c r="X519" i="14"/>
  <c r="Y519" i="14"/>
  <c r="Z519" i="14"/>
  <c r="AA519" i="14"/>
  <c r="AB519" i="14"/>
  <c r="AC519" i="14"/>
  <c r="AD519" i="14"/>
  <c r="AE519" i="14"/>
  <c r="AF519" i="14"/>
  <c r="AG519" i="14"/>
  <c r="AH519" i="14"/>
  <c r="AI519" i="14"/>
  <c r="AJ519" i="14"/>
  <c r="AK519" i="14"/>
  <c r="AL519" i="14"/>
  <c r="AM519" i="14"/>
  <c r="S520" i="14"/>
  <c r="T520" i="14"/>
  <c r="U520" i="14"/>
  <c r="V520" i="14"/>
  <c r="W520" i="14"/>
  <c r="X520" i="14"/>
  <c r="Y520" i="14"/>
  <c r="Z520" i="14"/>
  <c r="AA520" i="14"/>
  <c r="AB520" i="14"/>
  <c r="AC520" i="14"/>
  <c r="AD520" i="14"/>
  <c r="AE520" i="14"/>
  <c r="AF520" i="14"/>
  <c r="AG520" i="14"/>
  <c r="AH520" i="14"/>
  <c r="AI520" i="14"/>
  <c r="AJ520" i="14"/>
  <c r="AK520" i="14"/>
  <c r="AL520" i="14"/>
  <c r="AM520" i="14"/>
  <c r="S521" i="14"/>
  <c r="T521" i="14"/>
  <c r="U521" i="14"/>
  <c r="V521" i="14"/>
  <c r="W521" i="14"/>
  <c r="X521" i="14"/>
  <c r="Y521" i="14"/>
  <c r="Z521" i="14"/>
  <c r="AA521" i="14"/>
  <c r="AB521" i="14"/>
  <c r="AC521" i="14"/>
  <c r="AD521" i="14"/>
  <c r="AE521" i="14"/>
  <c r="AF521" i="14"/>
  <c r="AG521" i="14"/>
  <c r="AH521" i="14"/>
  <c r="AI521" i="14"/>
  <c r="AJ521" i="14"/>
  <c r="AK521" i="14"/>
  <c r="AL521" i="14"/>
  <c r="AM521" i="14"/>
  <c r="S522" i="14"/>
  <c r="T522" i="14"/>
  <c r="U522" i="14"/>
  <c r="V522" i="14"/>
  <c r="W522" i="14"/>
  <c r="X522" i="14"/>
  <c r="Y522" i="14"/>
  <c r="Z522" i="14"/>
  <c r="AA522" i="14"/>
  <c r="AB522" i="14"/>
  <c r="AC522" i="14"/>
  <c r="AD522" i="14"/>
  <c r="AE522" i="14"/>
  <c r="AF522" i="14"/>
  <c r="AG522" i="14"/>
  <c r="AH522" i="14"/>
  <c r="AI522" i="14"/>
  <c r="AJ522" i="14"/>
  <c r="AK522" i="14"/>
  <c r="AL522" i="14"/>
  <c r="AM522" i="14"/>
  <c r="S523" i="14"/>
  <c r="T523" i="14"/>
  <c r="U523" i="14"/>
  <c r="V523" i="14"/>
  <c r="W523" i="14"/>
  <c r="X523" i="14"/>
  <c r="Y523" i="14"/>
  <c r="Z523" i="14"/>
  <c r="AA523" i="14"/>
  <c r="AB523" i="14"/>
  <c r="AC523" i="14"/>
  <c r="AD523" i="14"/>
  <c r="AE523" i="14"/>
  <c r="AF523" i="14"/>
  <c r="AG523" i="14"/>
  <c r="AH523" i="14"/>
  <c r="AI523" i="14"/>
  <c r="AJ523" i="14"/>
  <c r="AK523" i="14"/>
  <c r="AL523" i="14"/>
  <c r="AM523" i="14"/>
  <c r="S524" i="14"/>
  <c r="T524" i="14"/>
  <c r="U524" i="14"/>
  <c r="V524" i="14"/>
  <c r="W524" i="14"/>
  <c r="X524" i="14"/>
  <c r="Y524" i="14"/>
  <c r="Z524" i="14"/>
  <c r="AA524" i="14"/>
  <c r="AB524" i="14"/>
  <c r="AC524" i="14"/>
  <c r="AD524" i="14"/>
  <c r="AE524" i="14"/>
  <c r="AF524" i="14"/>
  <c r="AG524" i="14"/>
  <c r="AH524" i="14"/>
  <c r="AI524" i="14"/>
  <c r="AJ524" i="14"/>
  <c r="AK524" i="14"/>
  <c r="AL524" i="14"/>
  <c r="AM524" i="14"/>
  <c r="S525" i="14"/>
  <c r="T525" i="14"/>
  <c r="U525" i="14"/>
  <c r="V525" i="14"/>
  <c r="W525" i="14"/>
  <c r="X525" i="14"/>
  <c r="Y525" i="14"/>
  <c r="Z525" i="14"/>
  <c r="AA525" i="14"/>
  <c r="AB525" i="14"/>
  <c r="AC525" i="14"/>
  <c r="AD525" i="14"/>
  <c r="AE525" i="14"/>
  <c r="AF525" i="14"/>
  <c r="AG525" i="14"/>
  <c r="AH525" i="14"/>
  <c r="AI525" i="14"/>
  <c r="AJ525" i="14"/>
  <c r="AK525" i="14"/>
  <c r="AL525" i="14"/>
  <c r="AM525" i="14"/>
  <c r="S526" i="14"/>
  <c r="T526" i="14"/>
  <c r="U526" i="14"/>
  <c r="V526" i="14"/>
  <c r="W526" i="14"/>
  <c r="X526" i="14"/>
  <c r="Y526" i="14"/>
  <c r="Z526" i="14"/>
  <c r="AA526" i="14"/>
  <c r="AB526" i="14"/>
  <c r="AC526" i="14"/>
  <c r="AD526" i="14"/>
  <c r="AE526" i="14"/>
  <c r="AF526" i="14"/>
  <c r="AG526" i="14"/>
  <c r="AH526" i="14"/>
  <c r="AI526" i="14"/>
  <c r="AJ526" i="14"/>
  <c r="AK526" i="14"/>
  <c r="AL526" i="14"/>
  <c r="AM526" i="14"/>
  <c r="S527" i="14"/>
  <c r="T527" i="14"/>
  <c r="U527" i="14"/>
  <c r="V527" i="14"/>
  <c r="W527" i="14"/>
  <c r="X527" i="14"/>
  <c r="Y527" i="14"/>
  <c r="Z527" i="14"/>
  <c r="AA527" i="14"/>
  <c r="AB527" i="14"/>
  <c r="AC527" i="14"/>
  <c r="AD527" i="14"/>
  <c r="AE527" i="14"/>
  <c r="AF527" i="14"/>
  <c r="AG527" i="14"/>
  <c r="AH527" i="14"/>
  <c r="AI527" i="14"/>
  <c r="AJ527" i="14"/>
  <c r="AK527" i="14"/>
  <c r="AL527" i="14"/>
  <c r="AM527" i="14"/>
  <c r="S528" i="14"/>
  <c r="T528" i="14"/>
  <c r="U528" i="14"/>
  <c r="V528" i="14"/>
  <c r="W528" i="14"/>
  <c r="X528" i="14"/>
  <c r="Y528" i="14"/>
  <c r="Z528" i="14"/>
  <c r="AA528" i="14"/>
  <c r="AB528" i="14"/>
  <c r="AC528" i="14"/>
  <c r="AD528" i="14"/>
  <c r="AE528" i="14"/>
  <c r="AF528" i="14"/>
  <c r="AG528" i="14"/>
  <c r="AH528" i="14"/>
  <c r="AI528" i="14"/>
  <c r="AJ528" i="14"/>
  <c r="AK528" i="14"/>
  <c r="AL528" i="14"/>
  <c r="AM528" i="14"/>
  <c r="S529" i="14"/>
  <c r="T529" i="14"/>
  <c r="U529" i="14"/>
  <c r="V529" i="14"/>
  <c r="W529" i="14"/>
  <c r="X529" i="14"/>
  <c r="Y529" i="14"/>
  <c r="Z529" i="14"/>
  <c r="AA529" i="14"/>
  <c r="AB529" i="14"/>
  <c r="AC529" i="14"/>
  <c r="AD529" i="14"/>
  <c r="AE529" i="14"/>
  <c r="AF529" i="14"/>
  <c r="AG529" i="14"/>
  <c r="AH529" i="14"/>
  <c r="AI529" i="14"/>
  <c r="AJ529" i="14"/>
  <c r="AK529" i="14"/>
  <c r="AL529" i="14"/>
  <c r="AM529" i="14"/>
  <c r="S530" i="14"/>
  <c r="T530" i="14"/>
  <c r="U530" i="14"/>
  <c r="V530" i="14"/>
  <c r="W530" i="14"/>
  <c r="X530" i="14"/>
  <c r="Y530" i="14"/>
  <c r="Z530" i="14"/>
  <c r="AA530" i="14"/>
  <c r="AB530" i="14"/>
  <c r="AC530" i="14"/>
  <c r="AD530" i="14"/>
  <c r="AE530" i="14"/>
  <c r="AF530" i="14"/>
  <c r="AG530" i="14"/>
  <c r="AH530" i="14"/>
  <c r="AI530" i="14"/>
  <c r="AJ530" i="14"/>
  <c r="AK530" i="14"/>
  <c r="AL530" i="14"/>
  <c r="AM530" i="14"/>
  <c r="S531" i="14"/>
  <c r="T531" i="14"/>
  <c r="U531" i="14"/>
  <c r="V531" i="14"/>
  <c r="W531" i="14"/>
  <c r="X531" i="14"/>
  <c r="Y531" i="14"/>
  <c r="Z531" i="14"/>
  <c r="AA531" i="14"/>
  <c r="AB531" i="14"/>
  <c r="AC531" i="14"/>
  <c r="AD531" i="14"/>
  <c r="AE531" i="14"/>
  <c r="AF531" i="14"/>
  <c r="AG531" i="14"/>
  <c r="AH531" i="14"/>
  <c r="AI531" i="14"/>
  <c r="AJ531" i="14"/>
  <c r="AK531" i="14"/>
  <c r="AL531" i="14"/>
  <c r="AM531" i="14"/>
  <c r="S532" i="14"/>
  <c r="T532" i="14"/>
  <c r="U532" i="14"/>
  <c r="V532" i="14"/>
  <c r="W532" i="14"/>
  <c r="X532" i="14"/>
  <c r="Y532" i="14"/>
  <c r="Z532" i="14"/>
  <c r="AA532" i="14"/>
  <c r="AB532" i="14"/>
  <c r="AC532" i="14"/>
  <c r="AD532" i="14"/>
  <c r="AE532" i="14"/>
  <c r="AF532" i="14"/>
  <c r="AG532" i="14"/>
  <c r="AH532" i="14"/>
  <c r="AI532" i="14"/>
  <c r="AJ532" i="14"/>
  <c r="AK532" i="14"/>
  <c r="AL532" i="14"/>
  <c r="AM532" i="14"/>
  <c r="S533" i="14"/>
  <c r="T533" i="14"/>
  <c r="U533" i="14"/>
  <c r="V533" i="14"/>
  <c r="W533" i="14"/>
  <c r="X533" i="14"/>
  <c r="Y533" i="14"/>
  <c r="Z533" i="14"/>
  <c r="AA533" i="14"/>
  <c r="AB533" i="14"/>
  <c r="AC533" i="14"/>
  <c r="AD533" i="14"/>
  <c r="AE533" i="14"/>
  <c r="AF533" i="14"/>
  <c r="AG533" i="14"/>
  <c r="AH533" i="14"/>
  <c r="AI533" i="14"/>
  <c r="AJ533" i="14"/>
  <c r="AK533" i="14"/>
  <c r="AL533" i="14"/>
  <c r="AM533" i="14"/>
  <c r="S534" i="14"/>
  <c r="T534" i="14"/>
  <c r="U534" i="14"/>
  <c r="V534" i="14"/>
  <c r="W534" i="14"/>
  <c r="X534" i="14"/>
  <c r="Y534" i="14"/>
  <c r="Z534" i="14"/>
  <c r="AA534" i="14"/>
  <c r="AB534" i="14"/>
  <c r="AC534" i="14"/>
  <c r="AD534" i="14"/>
  <c r="AE534" i="14"/>
  <c r="AF534" i="14"/>
  <c r="AG534" i="14"/>
  <c r="AH534" i="14"/>
  <c r="AI534" i="14"/>
  <c r="AJ534" i="14"/>
  <c r="AK534" i="14"/>
  <c r="AL534" i="14"/>
  <c r="AM534" i="14"/>
  <c r="S535" i="14"/>
  <c r="T535" i="14"/>
  <c r="U535" i="14"/>
  <c r="V535" i="14"/>
  <c r="W535" i="14"/>
  <c r="X535" i="14"/>
  <c r="Y535" i="14"/>
  <c r="Z535" i="14"/>
  <c r="AA535" i="14"/>
  <c r="AB535" i="14"/>
  <c r="AC535" i="14"/>
  <c r="AD535" i="14"/>
  <c r="AE535" i="14"/>
  <c r="AF535" i="14"/>
  <c r="AG535" i="14"/>
  <c r="AH535" i="14"/>
  <c r="AI535" i="14"/>
  <c r="AJ535" i="14"/>
  <c r="AK535" i="14"/>
  <c r="AL535" i="14"/>
  <c r="AM535" i="14"/>
  <c r="S536" i="14"/>
  <c r="T536" i="14"/>
  <c r="U536" i="14"/>
  <c r="V536" i="14"/>
  <c r="W536" i="14"/>
  <c r="X536" i="14"/>
  <c r="Y536" i="14"/>
  <c r="Z536" i="14"/>
  <c r="AA536" i="14"/>
  <c r="AB536" i="14"/>
  <c r="AC536" i="14"/>
  <c r="AD536" i="14"/>
  <c r="AE536" i="14"/>
  <c r="AF536" i="14"/>
  <c r="AG536" i="14"/>
  <c r="AH536" i="14"/>
  <c r="AI536" i="14"/>
  <c r="AJ536" i="14"/>
  <c r="AK536" i="14"/>
  <c r="AL536" i="14"/>
  <c r="AM536" i="14"/>
  <c r="S537" i="14"/>
  <c r="T537" i="14"/>
  <c r="U537" i="14"/>
  <c r="V537" i="14"/>
  <c r="W537" i="14"/>
  <c r="X537" i="14"/>
  <c r="Y537" i="14"/>
  <c r="Z537" i="14"/>
  <c r="AA537" i="14"/>
  <c r="AB537" i="14"/>
  <c r="AC537" i="14"/>
  <c r="AD537" i="14"/>
  <c r="AE537" i="14"/>
  <c r="AF537" i="14"/>
  <c r="AG537" i="14"/>
  <c r="AH537" i="14"/>
  <c r="AI537" i="14"/>
  <c r="AJ537" i="14"/>
  <c r="AK537" i="14"/>
  <c r="AL537" i="14"/>
  <c r="AM537" i="14"/>
  <c r="S538" i="14"/>
  <c r="T538" i="14"/>
  <c r="U538" i="14"/>
  <c r="V538" i="14"/>
  <c r="W538" i="14"/>
  <c r="X538" i="14"/>
  <c r="Y538" i="14"/>
  <c r="Z538" i="14"/>
  <c r="AA538" i="14"/>
  <c r="AB538" i="14"/>
  <c r="AC538" i="14"/>
  <c r="AD538" i="14"/>
  <c r="AE538" i="14"/>
  <c r="AF538" i="14"/>
  <c r="AG538" i="14"/>
  <c r="AH538" i="14"/>
  <c r="AI538" i="14"/>
  <c r="AJ538" i="14"/>
  <c r="AK538" i="14"/>
  <c r="AL538" i="14"/>
  <c r="AM538" i="14"/>
  <c r="S539" i="14"/>
  <c r="T539" i="14"/>
  <c r="U539" i="14"/>
  <c r="V539" i="14"/>
  <c r="W539" i="14"/>
  <c r="X539" i="14"/>
  <c r="Y539" i="14"/>
  <c r="Z539" i="14"/>
  <c r="AA539" i="14"/>
  <c r="AB539" i="14"/>
  <c r="AC539" i="14"/>
  <c r="AD539" i="14"/>
  <c r="AE539" i="14"/>
  <c r="AF539" i="14"/>
  <c r="AG539" i="14"/>
  <c r="AH539" i="14"/>
  <c r="AI539" i="14"/>
  <c r="AJ539" i="14"/>
  <c r="AK539" i="14"/>
  <c r="AL539" i="14"/>
  <c r="AM539" i="14"/>
  <c r="S540" i="14"/>
  <c r="T540" i="14"/>
  <c r="U540" i="14"/>
  <c r="V540" i="14"/>
  <c r="W540" i="14"/>
  <c r="X540" i="14"/>
  <c r="Y540" i="14"/>
  <c r="Z540" i="14"/>
  <c r="AA540" i="14"/>
  <c r="AB540" i="14"/>
  <c r="AC540" i="14"/>
  <c r="AD540" i="14"/>
  <c r="AE540" i="14"/>
  <c r="AF540" i="14"/>
  <c r="AG540" i="14"/>
  <c r="AH540" i="14"/>
  <c r="AI540" i="14"/>
  <c r="AJ540" i="14"/>
  <c r="AK540" i="14"/>
  <c r="AL540" i="14"/>
  <c r="AM540" i="14"/>
  <c r="S541" i="14"/>
  <c r="T541" i="14"/>
  <c r="U541" i="14"/>
  <c r="V541" i="14"/>
  <c r="W541" i="14"/>
  <c r="X541" i="14"/>
  <c r="Y541" i="14"/>
  <c r="Z541" i="14"/>
  <c r="AA541" i="14"/>
  <c r="AB541" i="14"/>
  <c r="AC541" i="14"/>
  <c r="AD541" i="14"/>
  <c r="AE541" i="14"/>
  <c r="AF541" i="14"/>
  <c r="AG541" i="14"/>
  <c r="AH541" i="14"/>
  <c r="AI541" i="14"/>
  <c r="AJ541" i="14"/>
  <c r="AK541" i="14"/>
  <c r="AL541" i="14"/>
  <c r="AM541" i="14"/>
  <c r="S542" i="14"/>
  <c r="T542" i="14"/>
  <c r="U542" i="14"/>
  <c r="V542" i="14"/>
  <c r="W542" i="14"/>
  <c r="X542" i="14"/>
  <c r="Y542" i="14"/>
  <c r="Z542" i="14"/>
  <c r="AA542" i="14"/>
  <c r="AB542" i="14"/>
  <c r="AC542" i="14"/>
  <c r="AD542" i="14"/>
  <c r="AE542" i="14"/>
  <c r="AF542" i="14"/>
  <c r="AG542" i="14"/>
  <c r="AH542" i="14"/>
  <c r="AI542" i="14"/>
  <c r="AJ542" i="14"/>
  <c r="AK542" i="14"/>
  <c r="AL542" i="14"/>
  <c r="AM542" i="14"/>
  <c r="S543" i="14"/>
  <c r="T543" i="14"/>
  <c r="U543" i="14"/>
  <c r="V543" i="14"/>
  <c r="W543" i="14"/>
  <c r="X543" i="14"/>
  <c r="Y543" i="14"/>
  <c r="Z543" i="14"/>
  <c r="AA543" i="14"/>
  <c r="AB543" i="14"/>
  <c r="AC543" i="14"/>
  <c r="AD543" i="14"/>
  <c r="AE543" i="14"/>
  <c r="AF543" i="14"/>
  <c r="AG543" i="14"/>
  <c r="AH543" i="14"/>
  <c r="AI543" i="14"/>
  <c r="AJ543" i="14"/>
  <c r="AK543" i="14"/>
  <c r="AL543" i="14"/>
  <c r="AM543" i="14"/>
  <c r="S544" i="14"/>
  <c r="T544" i="14"/>
  <c r="U544" i="14"/>
  <c r="V544" i="14"/>
  <c r="W544" i="14"/>
  <c r="X544" i="14"/>
  <c r="Y544" i="14"/>
  <c r="Z544" i="14"/>
  <c r="AA544" i="14"/>
  <c r="AB544" i="14"/>
  <c r="AC544" i="14"/>
  <c r="AD544" i="14"/>
  <c r="AE544" i="14"/>
  <c r="AF544" i="14"/>
  <c r="AG544" i="14"/>
  <c r="AH544" i="14"/>
  <c r="AI544" i="14"/>
  <c r="AJ544" i="14"/>
  <c r="AK544" i="14"/>
  <c r="AL544" i="14"/>
  <c r="AM544" i="14"/>
  <c r="S545" i="14"/>
  <c r="T545" i="14"/>
  <c r="U545" i="14"/>
  <c r="V545" i="14"/>
  <c r="W545" i="14"/>
  <c r="X545" i="14"/>
  <c r="Y545" i="14"/>
  <c r="Z545" i="14"/>
  <c r="AA545" i="14"/>
  <c r="AB545" i="14"/>
  <c r="AC545" i="14"/>
  <c r="AD545" i="14"/>
  <c r="AE545" i="14"/>
  <c r="AF545" i="14"/>
  <c r="AG545" i="14"/>
  <c r="AH545" i="14"/>
  <c r="AI545" i="14"/>
  <c r="AJ545" i="14"/>
  <c r="AK545" i="14"/>
  <c r="AL545" i="14"/>
  <c r="AM545" i="14"/>
  <c r="S546" i="14"/>
  <c r="T546" i="14"/>
  <c r="U546" i="14"/>
  <c r="V546" i="14"/>
  <c r="W546" i="14"/>
  <c r="X546" i="14"/>
  <c r="Y546" i="14"/>
  <c r="Z546" i="14"/>
  <c r="AA546" i="14"/>
  <c r="AB546" i="14"/>
  <c r="AC546" i="14"/>
  <c r="AD546" i="14"/>
  <c r="AE546" i="14"/>
  <c r="AF546" i="14"/>
  <c r="AG546" i="14"/>
  <c r="AH546" i="14"/>
  <c r="AI546" i="14"/>
  <c r="AJ546" i="14"/>
  <c r="AK546" i="14"/>
  <c r="AL546" i="14"/>
  <c r="AM546" i="14"/>
  <c r="S547" i="14"/>
  <c r="T547" i="14"/>
  <c r="U547" i="14"/>
  <c r="V547" i="14"/>
  <c r="W547" i="14"/>
  <c r="X547" i="14"/>
  <c r="Y547" i="14"/>
  <c r="Z547" i="14"/>
  <c r="AA547" i="14"/>
  <c r="AB547" i="14"/>
  <c r="AC547" i="14"/>
  <c r="AD547" i="14"/>
  <c r="AE547" i="14"/>
  <c r="AF547" i="14"/>
  <c r="AG547" i="14"/>
  <c r="AH547" i="14"/>
  <c r="AI547" i="14"/>
  <c r="AJ547" i="14"/>
  <c r="AK547" i="14"/>
  <c r="AL547" i="14"/>
  <c r="AM547" i="14"/>
  <c r="S548" i="14"/>
  <c r="T548" i="14"/>
  <c r="U548" i="14"/>
  <c r="V548" i="14"/>
  <c r="W548" i="14"/>
  <c r="X548" i="14"/>
  <c r="Y548" i="14"/>
  <c r="Z548" i="14"/>
  <c r="AA548" i="14"/>
  <c r="AB548" i="14"/>
  <c r="AC548" i="14"/>
  <c r="AD548" i="14"/>
  <c r="AE548" i="14"/>
  <c r="AF548" i="14"/>
  <c r="AG548" i="14"/>
  <c r="AH548" i="14"/>
  <c r="AI548" i="14"/>
  <c r="AJ548" i="14"/>
  <c r="AK548" i="14"/>
  <c r="AL548" i="14"/>
  <c r="AM548" i="14"/>
  <c r="S549" i="14"/>
  <c r="T549" i="14"/>
  <c r="U549" i="14"/>
  <c r="V549" i="14"/>
  <c r="W549" i="14"/>
  <c r="X549" i="14"/>
  <c r="Y549" i="14"/>
  <c r="Z549" i="14"/>
  <c r="AA549" i="14"/>
  <c r="AB549" i="14"/>
  <c r="AC549" i="14"/>
  <c r="AD549" i="14"/>
  <c r="AE549" i="14"/>
  <c r="AF549" i="14"/>
  <c r="AG549" i="14"/>
  <c r="AH549" i="14"/>
  <c r="AI549" i="14"/>
  <c r="AJ549" i="14"/>
  <c r="AK549" i="14"/>
  <c r="AL549" i="14"/>
  <c r="AM549" i="14"/>
  <c r="S550" i="14"/>
  <c r="T550" i="14"/>
  <c r="U550" i="14"/>
  <c r="V550" i="14"/>
  <c r="W550" i="14"/>
  <c r="X550" i="14"/>
  <c r="Y550" i="14"/>
  <c r="Z550" i="14"/>
  <c r="AA550" i="14"/>
  <c r="AB550" i="14"/>
  <c r="AC550" i="14"/>
  <c r="AD550" i="14"/>
  <c r="AE550" i="14"/>
  <c r="AF550" i="14"/>
  <c r="AG550" i="14"/>
  <c r="AH550" i="14"/>
  <c r="AI550" i="14"/>
  <c r="AJ550" i="14"/>
  <c r="AK550" i="14"/>
  <c r="AL550" i="14"/>
  <c r="AM550" i="14"/>
  <c r="S551" i="14"/>
  <c r="T551" i="14"/>
  <c r="U551" i="14"/>
  <c r="V551" i="14"/>
  <c r="W551" i="14"/>
  <c r="X551" i="14"/>
  <c r="Y551" i="14"/>
  <c r="Z551" i="14"/>
  <c r="AA551" i="14"/>
  <c r="AB551" i="14"/>
  <c r="AC551" i="14"/>
  <c r="AD551" i="14"/>
  <c r="AE551" i="14"/>
  <c r="AF551" i="14"/>
  <c r="AG551" i="14"/>
  <c r="AH551" i="14"/>
  <c r="AI551" i="14"/>
  <c r="AJ551" i="14"/>
  <c r="AK551" i="14"/>
  <c r="AL551" i="14"/>
  <c r="AM551" i="14"/>
  <c r="S552" i="14"/>
  <c r="T552" i="14"/>
  <c r="U552" i="14"/>
  <c r="V552" i="14"/>
  <c r="W552" i="14"/>
  <c r="X552" i="14"/>
  <c r="Y552" i="14"/>
  <c r="Z552" i="14"/>
  <c r="AA552" i="14"/>
  <c r="AB552" i="14"/>
  <c r="AC552" i="14"/>
  <c r="AD552" i="14"/>
  <c r="AE552" i="14"/>
  <c r="AF552" i="14"/>
  <c r="AG552" i="14"/>
  <c r="AH552" i="14"/>
  <c r="AI552" i="14"/>
  <c r="AJ552" i="14"/>
  <c r="AK552" i="14"/>
  <c r="AL552" i="14"/>
  <c r="AM552" i="14"/>
  <c r="S553" i="14"/>
  <c r="T553" i="14"/>
  <c r="U553" i="14"/>
  <c r="V553" i="14"/>
  <c r="W553" i="14"/>
  <c r="X553" i="14"/>
  <c r="Y553" i="14"/>
  <c r="Z553" i="14"/>
  <c r="AA553" i="14"/>
  <c r="AB553" i="14"/>
  <c r="AC553" i="14"/>
  <c r="AD553" i="14"/>
  <c r="AE553" i="14"/>
  <c r="AF553" i="14"/>
  <c r="AG553" i="14"/>
  <c r="AH553" i="14"/>
  <c r="AI553" i="14"/>
  <c r="AJ553" i="14"/>
  <c r="AK553" i="14"/>
  <c r="AL553" i="14"/>
  <c r="AM553" i="14"/>
  <c r="S554" i="14"/>
  <c r="T554" i="14"/>
  <c r="U554" i="14"/>
  <c r="V554" i="14"/>
  <c r="W554" i="14"/>
  <c r="X554" i="14"/>
  <c r="Y554" i="14"/>
  <c r="Z554" i="14"/>
  <c r="AA554" i="14"/>
  <c r="AB554" i="14"/>
  <c r="AC554" i="14"/>
  <c r="AD554" i="14"/>
  <c r="AE554" i="14"/>
  <c r="AF554" i="14"/>
  <c r="AG554" i="14"/>
  <c r="AH554" i="14"/>
  <c r="AI554" i="14"/>
  <c r="AJ554" i="14"/>
  <c r="AK554" i="14"/>
  <c r="AL554" i="14"/>
  <c r="AM554" i="14"/>
  <c r="S555" i="14"/>
  <c r="T555" i="14"/>
  <c r="U555" i="14"/>
  <c r="V555" i="14"/>
  <c r="W555" i="14"/>
  <c r="X555" i="14"/>
  <c r="Y555" i="14"/>
  <c r="Z555" i="14"/>
  <c r="AA555" i="14"/>
  <c r="AB555" i="14"/>
  <c r="AC555" i="14"/>
  <c r="AD555" i="14"/>
  <c r="AE555" i="14"/>
  <c r="AF555" i="14"/>
  <c r="AG555" i="14"/>
  <c r="AH555" i="14"/>
  <c r="AI555" i="14"/>
  <c r="AJ555" i="14"/>
  <c r="AK555" i="14"/>
  <c r="AL555" i="14"/>
  <c r="AM555" i="14"/>
  <c r="S556" i="14"/>
  <c r="T556" i="14"/>
  <c r="U556" i="14"/>
  <c r="V556" i="14"/>
  <c r="W556" i="14"/>
  <c r="X556" i="14"/>
  <c r="Y556" i="14"/>
  <c r="Z556" i="14"/>
  <c r="AA556" i="14"/>
  <c r="AB556" i="14"/>
  <c r="AC556" i="14"/>
  <c r="AD556" i="14"/>
  <c r="AE556" i="14"/>
  <c r="AF556" i="14"/>
  <c r="AG556" i="14"/>
  <c r="AH556" i="14"/>
  <c r="AI556" i="14"/>
  <c r="AJ556" i="14"/>
  <c r="AK556" i="14"/>
  <c r="AL556" i="14"/>
  <c r="AM556" i="14"/>
  <c r="S557" i="14"/>
  <c r="T557" i="14"/>
  <c r="U557" i="14"/>
  <c r="V557" i="14"/>
  <c r="W557" i="14"/>
  <c r="X557" i="14"/>
  <c r="Y557" i="14"/>
  <c r="Z557" i="14"/>
  <c r="AA557" i="14"/>
  <c r="AB557" i="14"/>
  <c r="AC557" i="14"/>
  <c r="AD557" i="14"/>
  <c r="AE557" i="14"/>
  <c r="AF557" i="14"/>
  <c r="AG557" i="14"/>
  <c r="AH557" i="14"/>
  <c r="AI557" i="14"/>
  <c r="AJ557" i="14"/>
  <c r="AK557" i="14"/>
  <c r="AL557" i="14"/>
  <c r="AM557" i="14"/>
  <c r="S558" i="14"/>
  <c r="T558" i="14"/>
  <c r="U558" i="14"/>
  <c r="V558" i="14"/>
  <c r="W558" i="14"/>
  <c r="X558" i="14"/>
  <c r="Y558" i="14"/>
  <c r="Z558" i="14"/>
  <c r="AA558" i="14"/>
  <c r="AB558" i="14"/>
  <c r="AC558" i="14"/>
  <c r="AD558" i="14"/>
  <c r="AE558" i="14"/>
  <c r="AF558" i="14"/>
  <c r="AG558" i="14"/>
  <c r="AH558" i="14"/>
  <c r="AI558" i="14"/>
  <c r="AJ558" i="14"/>
  <c r="AK558" i="14"/>
  <c r="AL558" i="14"/>
  <c r="AM558" i="14"/>
  <c r="S559" i="14"/>
  <c r="T559" i="14"/>
  <c r="U559" i="14"/>
  <c r="V559" i="14"/>
  <c r="W559" i="14"/>
  <c r="X559" i="14"/>
  <c r="Y559" i="14"/>
  <c r="Z559" i="14"/>
  <c r="AA559" i="14"/>
  <c r="AB559" i="14"/>
  <c r="AC559" i="14"/>
  <c r="AD559" i="14"/>
  <c r="AE559" i="14"/>
  <c r="AF559" i="14"/>
  <c r="AG559" i="14"/>
  <c r="AH559" i="14"/>
  <c r="AI559" i="14"/>
  <c r="AJ559" i="14"/>
  <c r="AK559" i="14"/>
  <c r="AL559" i="14"/>
  <c r="AM559" i="14"/>
  <c r="S560" i="14"/>
  <c r="T560" i="14"/>
  <c r="U560" i="14"/>
  <c r="V560" i="14"/>
  <c r="W560" i="14"/>
  <c r="X560" i="14"/>
  <c r="Y560" i="14"/>
  <c r="Z560" i="14"/>
  <c r="AA560" i="14"/>
  <c r="AB560" i="14"/>
  <c r="AC560" i="14"/>
  <c r="AD560" i="14"/>
  <c r="AE560" i="14"/>
  <c r="AF560" i="14"/>
  <c r="AG560" i="14"/>
  <c r="AH560" i="14"/>
  <c r="AI560" i="14"/>
  <c r="AJ560" i="14"/>
  <c r="AK560" i="14"/>
  <c r="AL560" i="14"/>
  <c r="AM560" i="14"/>
  <c r="S561" i="14"/>
  <c r="T561" i="14"/>
  <c r="U561" i="14"/>
  <c r="V561" i="14"/>
  <c r="W561" i="14"/>
  <c r="X561" i="14"/>
  <c r="Y561" i="14"/>
  <c r="Z561" i="14"/>
  <c r="AA561" i="14"/>
  <c r="AB561" i="14"/>
  <c r="AC561" i="14"/>
  <c r="AD561" i="14"/>
  <c r="AE561" i="14"/>
  <c r="AF561" i="14"/>
  <c r="AG561" i="14"/>
  <c r="AH561" i="14"/>
  <c r="AI561" i="14"/>
  <c r="AJ561" i="14"/>
  <c r="AK561" i="14"/>
  <c r="AL561" i="14"/>
  <c r="AM561" i="14"/>
  <c r="S562" i="14"/>
  <c r="T562" i="14"/>
  <c r="U562" i="14"/>
  <c r="V562" i="14"/>
  <c r="W562" i="14"/>
  <c r="X562" i="14"/>
  <c r="Y562" i="14"/>
  <c r="Z562" i="14"/>
  <c r="AA562" i="14"/>
  <c r="AB562" i="14"/>
  <c r="AC562" i="14"/>
  <c r="AD562" i="14"/>
  <c r="AE562" i="14"/>
  <c r="AF562" i="14"/>
  <c r="AG562" i="14"/>
  <c r="AH562" i="14"/>
  <c r="AI562" i="14"/>
  <c r="AJ562" i="14"/>
  <c r="AK562" i="14"/>
  <c r="AL562" i="14"/>
  <c r="AM562" i="14"/>
  <c r="S563" i="14"/>
  <c r="T563" i="14"/>
  <c r="U563" i="14"/>
  <c r="V563" i="14"/>
  <c r="W563" i="14"/>
  <c r="X563" i="14"/>
  <c r="Y563" i="14"/>
  <c r="Z563" i="14"/>
  <c r="AA563" i="14"/>
  <c r="AB563" i="14"/>
  <c r="AC563" i="14"/>
  <c r="AD563" i="14"/>
  <c r="AE563" i="14"/>
  <c r="AF563" i="14"/>
  <c r="AG563" i="14"/>
  <c r="AH563" i="14"/>
  <c r="AI563" i="14"/>
  <c r="AJ563" i="14"/>
  <c r="AK563" i="14"/>
  <c r="AL563" i="14"/>
  <c r="AM563" i="14"/>
  <c r="S564" i="14"/>
  <c r="T564" i="14"/>
  <c r="U564" i="14"/>
  <c r="V564" i="14"/>
  <c r="W564" i="14"/>
  <c r="X564" i="14"/>
  <c r="Y564" i="14"/>
  <c r="Z564" i="14"/>
  <c r="AA564" i="14"/>
  <c r="AB564" i="14"/>
  <c r="AC564" i="14"/>
  <c r="AD564" i="14"/>
  <c r="AE564" i="14"/>
  <c r="AF564" i="14"/>
  <c r="AG564" i="14"/>
  <c r="AH564" i="14"/>
  <c r="AI564" i="14"/>
  <c r="AJ564" i="14"/>
  <c r="AK564" i="14"/>
  <c r="AL564" i="14"/>
  <c r="AM564" i="14"/>
  <c r="S565" i="14"/>
  <c r="T565" i="14"/>
  <c r="U565" i="14"/>
  <c r="V565" i="14"/>
  <c r="W565" i="14"/>
  <c r="X565" i="14"/>
  <c r="Y565" i="14"/>
  <c r="Z565" i="14"/>
  <c r="AA565" i="14"/>
  <c r="AB565" i="14"/>
  <c r="AC565" i="14"/>
  <c r="AD565" i="14"/>
  <c r="AE565" i="14"/>
  <c r="AF565" i="14"/>
  <c r="AG565" i="14"/>
  <c r="AH565" i="14"/>
  <c r="AI565" i="14"/>
  <c r="AJ565" i="14"/>
  <c r="AK565" i="14"/>
  <c r="AL565" i="14"/>
  <c r="AM565" i="14"/>
  <c r="S566" i="14"/>
  <c r="T566" i="14"/>
  <c r="U566" i="14"/>
  <c r="V566" i="14"/>
  <c r="W566" i="14"/>
  <c r="X566" i="14"/>
  <c r="Y566" i="14"/>
  <c r="Z566" i="14"/>
  <c r="AA566" i="14"/>
  <c r="AB566" i="14"/>
  <c r="AC566" i="14"/>
  <c r="AD566" i="14"/>
  <c r="AE566" i="14"/>
  <c r="AF566" i="14"/>
  <c r="AG566" i="14"/>
  <c r="AH566" i="14"/>
  <c r="AI566" i="14"/>
  <c r="AJ566" i="14"/>
  <c r="AK566" i="14"/>
  <c r="AL566" i="14"/>
  <c r="AM566" i="14"/>
  <c r="S567" i="14"/>
  <c r="T567" i="14"/>
  <c r="U567" i="14"/>
  <c r="V567" i="14"/>
  <c r="W567" i="14"/>
  <c r="X567" i="14"/>
  <c r="Y567" i="14"/>
  <c r="Z567" i="14"/>
  <c r="AA567" i="14"/>
  <c r="AB567" i="14"/>
  <c r="AC567" i="14"/>
  <c r="AD567" i="14"/>
  <c r="AE567" i="14"/>
  <c r="AF567" i="14"/>
  <c r="AG567" i="14"/>
  <c r="AH567" i="14"/>
  <c r="AI567" i="14"/>
  <c r="AJ567" i="14"/>
  <c r="AK567" i="14"/>
  <c r="AL567" i="14"/>
  <c r="AM567" i="14"/>
  <c r="S568" i="14"/>
  <c r="T568" i="14"/>
  <c r="U568" i="14"/>
  <c r="V568" i="14"/>
  <c r="W568" i="14"/>
  <c r="X568" i="14"/>
  <c r="Y568" i="14"/>
  <c r="Z568" i="14"/>
  <c r="AA568" i="14"/>
  <c r="AB568" i="14"/>
  <c r="AC568" i="14"/>
  <c r="AD568" i="14"/>
  <c r="AE568" i="14"/>
  <c r="AF568" i="14"/>
  <c r="AG568" i="14"/>
  <c r="AH568" i="14"/>
  <c r="AI568" i="14"/>
  <c r="AJ568" i="14"/>
  <c r="AK568" i="14"/>
  <c r="AL568" i="14"/>
  <c r="AM568" i="14"/>
  <c r="S569" i="14"/>
  <c r="T569" i="14"/>
  <c r="U569" i="14"/>
  <c r="V569" i="14"/>
  <c r="W569" i="14"/>
  <c r="X569" i="14"/>
  <c r="Y569" i="14"/>
  <c r="Z569" i="14"/>
  <c r="AA569" i="14"/>
  <c r="AB569" i="14"/>
  <c r="AC569" i="14"/>
  <c r="AD569" i="14"/>
  <c r="AE569" i="14"/>
  <c r="AF569" i="14"/>
  <c r="AG569" i="14"/>
  <c r="AH569" i="14"/>
  <c r="AI569" i="14"/>
  <c r="AJ569" i="14"/>
  <c r="AK569" i="14"/>
  <c r="AL569" i="14"/>
  <c r="AM569" i="14"/>
  <c r="S570" i="14"/>
  <c r="T570" i="14"/>
  <c r="U570" i="14"/>
  <c r="V570" i="14"/>
  <c r="W570" i="14"/>
  <c r="X570" i="14"/>
  <c r="Y570" i="14"/>
  <c r="Z570" i="14"/>
  <c r="AA570" i="14"/>
  <c r="AB570" i="14"/>
  <c r="AC570" i="14"/>
  <c r="AD570" i="14"/>
  <c r="AE570" i="14"/>
  <c r="AF570" i="14"/>
  <c r="AG570" i="14"/>
  <c r="AH570" i="14"/>
  <c r="AI570" i="14"/>
  <c r="AJ570" i="14"/>
  <c r="AK570" i="14"/>
  <c r="AL570" i="14"/>
  <c r="AM570" i="14"/>
  <c r="S571" i="14"/>
  <c r="T571" i="14"/>
  <c r="U571" i="14"/>
  <c r="V571" i="14"/>
  <c r="W571" i="14"/>
  <c r="X571" i="14"/>
  <c r="Y571" i="14"/>
  <c r="Z571" i="14"/>
  <c r="AA571" i="14"/>
  <c r="AB571" i="14"/>
  <c r="AC571" i="14"/>
  <c r="AD571" i="14"/>
  <c r="AE571" i="14"/>
  <c r="AF571" i="14"/>
  <c r="AG571" i="14"/>
  <c r="AH571" i="14"/>
  <c r="AI571" i="14"/>
  <c r="AJ571" i="14"/>
  <c r="AK571" i="14"/>
  <c r="AL571" i="14"/>
  <c r="AM571" i="14"/>
  <c r="S572" i="14"/>
  <c r="T572" i="14"/>
  <c r="U572" i="14"/>
  <c r="V572" i="14"/>
  <c r="W572" i="14"/>
  <c r="X572" i="14"/>
  <c r="Y572" i="14"/>
  <c r="Z572" i="14"/>
  <c r="AA572" i="14"/>
  <c r="AB572" i="14"/>
  <c r="AC572" i="14"/>
  <c r="AD572" i="14"/>
  <c r="AE572" i="14"/>
  <c r="AF572" i="14"/>
  <c r="AG572" i="14"/>
  <c r="AH572" i="14"/>
  <c r="AI572" i="14"/>
  <c r="AJ572" i="14"/>
  <c r="AK572" i="14"/>
  <c r="AL572" i="14"/>
  <c r="AM572" i="14"/>
  <c r="S573" i="14"/>
  <c r="T573" i="14"/>
  <c r="U573" i="14"/>
  <c r="V573" i="14"/>
  <c r="W573" i="14"/>
  <c r="X573" i="14"/>
  <c r="Y573" i="14"/>
  <c r="Z573" i="14"/>
  <c r="AA573" i="14"/>
  <c r="AB573" i="14"/>
  <c r="AC573" i="14"/>
  <c r="AD573" i="14"/>
  <c r="AE573" i="14"/>
  <c r="AF573" i="14"/>
  <c r="AG573" i="14"/>
  <c r="AH573" i="14"/>
  <c r="AI573" i="14"/>
  <c r="AJ573" i="14"/>
  <c r="AK573" i="14"/>
  <c r="AL573" i="14"/>
  <c r="AM573" i="14"/>
  <c r="S574" i="14"/>
  <c r="T574" i="14"/>
  <c r="U574" i="14"/>
  <c r="V574" i="14"/>
  <c r="W574" i="14"/>
  <c r="X574" i="14"/>
  <c r="Y574" i="14"/>
  <c r="Z574" i="14"/>
  <c r="AA574" i="14"/>
  <c r="AB574" i="14"/>
  <c r="AC574" i="14"/>
  <c r="AD574" i="14"/>
  <c r="AE574" i="14"/>
  <c r="AF574" i="14"/>
  <c r="AG574" i="14"/>
  <c r="AH574" i="14"/>
  <c r="AI574" i="14"/>
  <c r="AJ574" i="14"/>
  <c r="AK574" i="14"/>
  <c r="AL574" i="14"/>
  <c r="AM574" i="14"/>
  <c r="S575" i="14"/>
  <c r="T575" i="14"/>
  <c r="U575" i="14"/>
  <c r="V575" i="14"/>
  <c r="W575" i="14"/>
  <c r="X575" i="14"/>
  <c r="Y575" i="14"/>
  <c r="Z575" i="14"/>
  <c r="AA575" i="14"/>
  <c r="AB575" i="14"/>
  <c r="AC575" i="14"/>
  <c r="AD575" i="14"/>
  <c r="AE575" i="14"/>
  <c r="AF575" i="14"/>
  <c r="AG575" i="14"/>
  <c r="AH575" i="14"/>
  <c r="AI575" i="14"/>
  <c r="AJ575" i="14"/>
  <c r="AK575" i="14"/>
  <c r="AL575" i="14"/>
  <c r="AM575" i="14"/>
  <c r="S576" i="14"/>
  <c r="T576" i="14"/>
  <c r="U576" i="14"/>
  <c r="V576" i="14"/>
  <c r="W576" i="14"/>
  <c r="X576" i="14"/>
  <c r="Y576" i="14"/>
  <c r="Z576" i="14"/>
  <c r="AA576" i="14"/>
  <c r="AB576" i="14"/>
  <c r="AC576" i="14"/>
  <c r="AD576" i="14"/>
  <c r="AE576" i="14"/>
  <c r="AF576" i="14"/>
  <c r="AG576" i="14"/>
  <c r="AH576" i="14"/>
  <c r="AI576" i="14"/>
  <c r="AJ576" i="14"/>
  <c r="AK576" i="14"/>
  <c r="AL576" i="14"/>
  <c r="AM576" i="14"/>
  <c r="S577" i="14"/>
  <c r="T577" i="14"/>
  <c r="U577" i="14"/>
  <c r="V577" i="14"/>
  <c r="W577" i="14"/>
  <c r="X577" i="14"/>
  <c r="Y577" i="14"/>
  <c r="Z577" i="14"/>
  <c r="AA577" i="14"/>
  <c r="AB577" i="14"/>
  <c r="AC577" i="14"/>
  <c r="AD577" i="14"/>
  <c r="AE577" i="14"/>
  <c r="AF577" i="14"/>
  <c r="AG577" i="14"/>
  <c r="AH577" i="14"/>
  <c r="AI577" i="14"/>
  <c r="AJ577" i="14"/>
  <c r="AK577" i="14"/>
  <c r="AL577" i="14"/>
  <c r="AM577" i="14"/>
  <c r="S578" i="14"/>
  <c r="T578" i="14"/>
  <c r="U578" i="14"/>
  <c r="V578" i="14"/>
  <c r="W578" i="14"/>
  <c r="X578" i="14"/>
  <c r="Y578" i="14"/>
  <c r="Z578" i="14"/>
  <c r="AA578" i="14"/>
  <c r="AB578" i="14"/>
  <c r="AC578" i="14"/>
  <c r="AD578" i="14"/>
  <c r="AE578" i="14"/>
  <c r="AF578" i="14"/>
  <c r="AG578" i="14"/>
  <c r="AH578" i="14"/>
  <c r="AI578" i="14"/>
  <c r="AJ578" i="14"/>
  <c r="AK578" i="14"/>
  <c r="AL578" i="14"/>
  <c r="AM578" i="14"/>
  <c r="S579" i="14"/>
  <c r="T579" i="14"/>
  <c r="U579" i="14"/>
  <c r="V579" i="14"/>
  <c r="W579" i="14"/>
  <c r="X579" i="14"/>
  <c r="Y579" i="14"/>
  <c r="Z579" i="14"/>
  <c r="AA579" i="14"/>
  <c r="AB579" i="14"/>
  <c r="AC579" i="14"/>
  <c r="AD579" i="14"/>
  <c r="AE579" i="14"/>
  <c r="AF579" i="14"/>
  <c r="AG579" i="14"/>
  <c r="AH579" i="14"/>
  <c r="AI579" i="14"/>
  <c r="AJ579" i="14"/>
  <c r="AK579" i="14"/>
  <c r="AL579" i="14"/>
  <c r="AM579" i="14"/>
  <c r="S580" i="14"/>
  <c r="T580" i="14"/>
  <c r="U580" i="14"/>
  <c r="V580" i="14"/>
  <c r="W580" i="14"/>
  <c r="X580" i="14"/>
  <c r="Y580" i="14"/>
  <c r="Z580" i="14"/>
  <c r="AA580" i="14"/>
  <c r="AB580" i="14"/>
  <c r="AC580" i="14"/>
  <c r="AD580" i="14"/>
  <c r="AE580" i="14"/>
  <c r="AF580" i="14"/>
  <c r="AG580" i="14"/>
  <c r="AH580" i="14"/>
  <c r="AI580" i="14"/>
  <c r="AJ580" i="14"/>
  <c r="AK580" i="14"/>
  <c r="AL580" i="14"/>
  <c r="AM580" i="14"/>
  <c r="S581" i="14"/>
  <c r="T581" i="14"/>
  <c r="U581" i="14"/>
  <c r="V581" i="14"/>
  <c r="W581" i="14"/>
  <c r="X581" i="14"/>
  <c r="Y581" i="14"/>
  <c r="Z581" i="14"/>
  <c r="AA581" i="14"/>
  <c r="AB581" i="14"/>
  <c r="AC581" i="14"/>
  <c r="AD581" i="14"/>
  <c r="AE581" i="14"/>
  <c r="AF581" i="14"/>
  <c r="AG581" i="14"/>
  <c r="AH581" i="14"/>
  <c r="AI581" i="14"/>
  <c r="AJ581" i="14"/>
  <c r="AK581" i="14"/>
  <c r="AL581" i="14"/>
  <c r="AM581" i="14"/>
  <c r="S582" i="14"/>
  <c r="T582" i="14"/>
  <c r="U582" i="14"/>
  <c r="V582" i="14"/>
  <c r="W582" i="14"/>
  <c r="X582" i="14"/>
  <c r="Y582" i="14"/>
  <c r="Z582" i="14"/>
  <c r="AA582" i="14"/>
  <c r="AB582" i="14"/>
  <c r="AC582" i="14"/>
  <c r="AD582" i="14"/>
  <c r="AE582" i="14"/>
  <c r="AF582" i="14"/>
  <c r="AG582" i="14"/>
  <c r="AH582" i="14"/>
  <c r="AI582" i="14"/>
  <c r="AJ582" i="14"/>
  <c r="AK582" i="14"/>
  <c r="AL582" i="14"/>
  <c r="AM582" i="14"/>
  <c r="S583" i="14"/>
  <c r="T583" i="14"/>
  <c r="U583" i="14"/>
  <c r="V583" i="14"/>
  <c r="W583" i="14"/>
  <c r="X583" i="14"/>
  <c r="Y583" i="14"/>
  <c r="Z583" i="14"/>
  <c r="AA583" i="14"/>
  <c r="AB583" i="14"/>
  <c r="AC583" i="14"/>
  <c r="AD583" i="14"/>
  <c r="AE583" i="14"/>
  <c r="AF583" i="14"/>
  <c r="AG583" i="14"/>
  <c r="AH583" i="14"/>
  <c r="AI583" i="14"/>
  <c r="AJ583" i="14"/>
  <c r="AK583" i="14"/>
  <c r="AL583" i="14"/>
  <c r="AM583" i="14"/>
  <c r="S584" i="14"/>
  <c r="T584" i="14"/>
  <c r="U584" i="14"/>
  <c r="V584" i="14"/>
  <c r="W584" i="14"/>
  <c r="X584" i="14"/>
  <c r="Y584" i="14"/>
  <c r="Z584" i="14"/>
  <c r="AA584" i="14"/>
  <c r="AB584" i="14"/>
  <c r="AC584" i="14"/>
  <c r="AD584" i="14"/>
  <c r="AE584" i="14"/>
  <c r="AF584" i="14"/>
  <c r="AG584" i="14"/>
  <c r="AH584" i="14"/>
  <c r="AI584" i="14"/>
  <c r="AJ584" i="14"/>
  <c r="AK584" i="14"/>
  <c r="AL584" i="14"/>
  <c r="AM584" i="14"/>
  <c r="S585" i="14"/>
  <c r="T585" i="14"/>
  <c r="U585" i="14"/>
  <c r="V585" i="14"/>
  <c r="W585" i="14"/>
  <c r="X585" i="14"/>
  <c r="Y585" i="14"/>
  <c r="Z585" i="14"/>
  <c r="AA585" i="14"/>
  <c r="AB585" i="14"/>
  <c r="AC585" i="14"/>
  <c r="AD585" i="14"/>
  <c r="AE585" i="14"/>
  <c r="AF585" i="14"/>
  <c r="AG585" i="14"/>
  <c r="AH585" i="14"/>
  <c r="AI585" i="14"/>
  <c r="AJ585" i="14"/>
  <c r="AK585" i="14"/>
  <c r="AL585" i="14"/>
  <c r="AM585" i="14"/>
  <c r="S586" i="14"/>
  <c r="T586" i="14"/>
  <c r="U586" i="14"/>
  <c r="V586" i="14"/>
  <c r="W586" i="14"/>
  <c r="X586" i="14"/>
  <c r="Y586" i="14"/>
  <c r="Z586" i="14"/>
  <c r="AA586" i="14"/>
  <c r="AB586" i="14"/>
  <c r="AC586" i="14"/>
  <c r="AD586" i="14"/>
  <c r="AE586" i="14"/>
  <c r="AF586" i="14"/>
  <c r="AG586" i="14"/>
  <c r="AH586" i="14"/>
  <c r="AI586" i="14"/>
  <c r="AJ586" i="14"/>
  <c r="AK586" i="14"/>
  <c r="AL586" i="14"/>
  <c r="AM586" i="14"/>
  <c r="S587" i="14"/>
  <c r="T587" i="14"/>
  <c r="U587" i="14"/>
  <c r="V587" i="14"/>
  <c r="W587" i="14"/>
  <c r="X587" i="14"/>
  <c r="Y587" i="14"/>
  <c r="Z587" i="14"/>
  <c r="AA587" i="14"/>
  <c r="AB587" i="14"/>
  <c r="AC587" i="14"/>
  <c r="AD587" i="14"/>
  <c r="AE587" i="14"/>
  <c r="AF587" i="14"/>
  <c r="AG587" i="14"/>
  <c r="AH587" i="14"/>
  <c r="AI587" i="14"/>
  <c r="AJ587" i="14"/>
  <c r="AK587" i="14"/>
  <c r="AL587" i="14"/>
  <c r="AM587" i="14"/>
  <c r="S588" i="14"/>
  <c r="T588" i="14"/>
  <c r="U588" i="14"/>
  <c r="V588" i="14"/>
  <c r="W588" i="14"/>
  <c r="X588" i="14"/>
  <c r="Y588" i="14"/>
  <c r="Z588" i="14"/>
  <c r="AA588" i="14"/>
  <c r="AB588" i="14"/>
  <c r="AC588" i="14"/>
  <c r="AD588" i="14"/>
  <c r="AE588" i="14"/>
  <c r="AF588" i="14"/>
  <c r="AG588" i="14"/>
  <c r="AH588" i="14"/>
  <c r="AI588" i="14"/>
  <c r="AJ588" i="14"/>
  <c r="AK588" i="14"/>
  <c r="AL588" i="14"/>
  <c r="AM588" i="14"/>
  <c r="S589" i="14"/>
  <c r="T589" i="14"/>
  <c r="U589" i="14"/>
  <c r="V589" i="14"/>
  <c r="W589" i="14"/>
  <c r="X589" i="14"/>
  <c r="Y589" i="14"/>
  <c r="Z589" i="14"/>
  <c r="AA589" i="14"/>
  <c r="AB589" i="14"/>
  <c r="AC589" i="14"/>
  <c r="AD589" i="14"/>
  <c r="AE589" i="14"/>
  <c r="AF589" i="14"/>
  <c r="AG589" i="14"/>
  <c r="AH589" i="14"/>
  <c r="AI589" i="14"/>
  <c r="AJ589" i="14"/>
  <c r="AK589" i="14"/>
  <c r="AL589" i="14"/>
  <c r="AM589" i="14"/>
  <c r="S590" i="14"/>
  <c r="T590" i="14"/>
  <c r="U590" i="14"/>
  <c r="V590" i="14"/>
  <c r="W590" i="14"/>
  <c r="X590" i="14"/>
  <c r="Y590" i="14"/>
  <c r="Z590" i="14"/>
  <c r="AA590" i="14"/>
  <c r="AB590" i="14"/>
  <c r="AC590" i="14"/>
  <c r="AD590" i="14"/>
  <c r="AE590" i="14"/>
  <c r="AF590" i="14"/>
  <c r="AG590" i="14"/>
  <c r="AH590" i="14"/>
  <c r="AI590" i="14"/>
  <c r="AJ590" i="14"/>
  <c r="AK590" i="14"/>
  <c r="AL590" i="14"/>
  <c r="AM590" i="14"/>
  <c r="S591" i="14"/>
  <c r="T591" i="14"/>
  <c r="U591" i="14"/>
  <c r="V591" i="14"/>
  <c r="W591" i="14"/>
  <c r="X591" i="14"/>
  <c r="Y591" i="14"/>
  <c r="Z591" i="14"/>
  <c r="AA591" i="14"/>
  <c r="AB591" i="14"/>
  <c r="AC591" i="14"/>
  <c r="AD591" i="14"/>
  <c r="AE591" i="14"/>
  <c r="AF591" i="14"/>
  <c r="AG591" i="14"/>
  <c r="AH591" i="14"/>
  <c r="AI591" i="14"/>
  <c r="AJ591" i="14"/>
  <c r="AK591" i="14"/>
  <c r="AL591" i="14"/>
  <c r="AM591" i="14"/>
  <c r="S592" i="14"/>
  <c r="T592" i="14"/>
  <c r="U592" i="14"/>
  <c r="V592" i="14"/>
  <c r="W592" i="14"/>
  <c r="X592" i="14"/>
  <c r="Y592" i="14"/>
  <c r="Z592" i="14"/>
  <c r="AA592" i="14"/>
  <c r="AB592" i="14"/>
  <c r="AC592" i="14"/>
  <c r="AD592" i="14"/>
  <c r="AE592" i="14"/>
  <c r="AF592" i="14"/>
  <c r="AG592" i="14"/>
  <c r="AH592" i="14"/>
  <c r="AI592" i="14"/>
  <c r="AJ592" i="14"/>
  <c r="AK592" i="14"/>
  <c r="AL592" i="14"/>
  <c r="AM592" i="14"/>
  <c r="S593" i="14"/>
  <c r="T593" i="14"/>
  <c r="U593" i="14"/>
  <c r="V593" i="14"/>
  <c r="W593" i="14"/>
  <c r="X593" i="14"/>
  <c r="Y593" i="14"/>
  <c r="Z593" i="14"/>
  <c r="AA593" i="14"/>
  <c r="AB593" i="14"/>
  <c r="AC593" i="14"/>
  <c r="AD593" i="14"/>
  <c r="AE593" i="14"/>
  <c r="AF593" i="14"/>
  <c r="AG593" i="14"/>
  <c r="AH593" i="14"/>
  <c r="AI593" i="14"/>
  <c r="AJ593" i="14"/>
  <c r="AK593" i="14"/>
  <c r="AL593" i="14"/>
  <c r="AM593" i="14"/>
  <c r="S594" i="14"/>
  <c r="T594" i="14"/>
  <c r="U594" i="14"/>
  <c r="V594" i="14"/>
  <c r="W594" i="14"/>
  <c r="X594" i="14"/>
  <c r="Y594" i="14"/>
  <c r="Z594" i="14"/>
  <c r="AA594" i="14"/>
  <c r="AB594" i="14"/>
  <c r="AC594" i="14"/>
  <c r="AD594" i="14"/>
  <c r="AE594" i="14"/>
  <c r="AF594" i="14"/>
  <c r="AG594" i="14"/>
  <c r="AH594" i="14"/>
  <c r="AI594" i="14"/>
  <c r="AJ594" i="14"/>
  <c r="AK594" i="14"/>
  <c r="AL594" i="14"/>
  <c r="AM594" i="14"/>
  <c r="S595" i="14"/>
  <c r="T595" i="14"/>
  <c r="U595" i="14"/>
  <c r="V595" i="14"/>
  <c r="W595" i="14"/>
  <c r="X595" i="14"/>
  <c r="Y595" i="14"/>
  <c r="Z595" i="14"/>
  <c r="AA595" i="14"/>
  <c r="AB595" i="14"/>
  <c r="AC595" i="14"/>
  <c r="AD595" i="14"/>
  <c r="AE595" i="14"/>
  <c r="AF595" i="14"/>
  <c r="AG595" i="14"/>
  <c r="AH595" i="14"/>
  <c r="AI595" i="14"/>
  <c r="AJ595" i="14"/>
  <c r="AK595" i="14"/>
  <c r="AL595" i="14"/>
  <c r="AM595" i="14"/>
  <c r="S596" i="14"/>
  <c r="T596" i="14"/>
  <c r="U596" i="14"/>
  <c r="V596" i="14"/>
  <c r="W596" i="14"/>
  <c r="X596" i="14"/>
  <c r="Y596" i="14"/>
  <c r="Z596" i="14"/>
  <c r="AA596" i="14"/>
  <c r="AB596" i="14"/>
  <c r="AC596" i="14"/>
  <c r="AD596" i="14"/>
  <c r="AE596" i="14"/>
  <c r="AF596" i="14"/>
  <c r="AG596" i="14"/>
  <c r="AH596" i="14"/>
  <c r="AI596" i="14"/>
  <c r="AJ596" i="14"/>
  <c r="AK596" i="14"/>
  <c r="AL596" i="14"/>
  <c r="AM596" i="14"/>
  <c r="S597" i="14"/>
  <c r="T597" i="14"/>
  <c r="U597" i="14"/>
  <c r="V597" i="14"/>
  <c r="W597" i="14"/>
  <c r="X597" i="14"/>
  <c r="Y597" i="14"/>
  <c r="Z597" i="14"/>
  <c r="AA597" i="14"/>
  <c r="AB597" i="14"/>
  <c r="AC597" i="14"/>
  <c r="AD597" i="14"/>
  <c r="AE597" i="14"/>
  <c r="AF597" i="14"/>
  <c r="AG597" i="14"/>
  <c r="AH597" i="14"/>
  <c r="AI597" i="14"/>
  <c r="AJ597" i="14"/>
  <c r="AK597" i="14"/>
  <c r="AL597" i="14"/>
  <c r="AM597" i="14"/>
  <c r="S598" i="14"/>
  <c r="T598" i="14"/>
  <c r="U598" i="14"/>
  <c r="V598" i="14"/>
  <c r="W598" i="14"/>
  <c r="X598" i="14"/>
  <c r="Y598" i="14"/>
  <c r="Z598" i="14"/>
  <c r="AA598" i="14"/>
  <c r="AB598" i="14"/>
  <c r="AC598" i="14"/>
  <c r="AD598" i="14"/>
  <c r="AE598" i="14"/>
  <c r="AF598" i="14"/>
  <c r="AG598" i="14"/>
  <c r="AH598" i="14"/>
  <c r="AI598" i="14"/>
  <c r="AJ598" i="14"/>
  <c r="AK598" i="14"/>
  <c r="AL598" i="14"/>
  <c r="AM598" i="14"/>
  <c r="S599" i="14"/>
  <c r="T599" i="14"/>
  <c r="U599" i="14"/>
  <c r="V599" i="14"/>
  <c r="W599" i="14"/>
  <c r="X599" i="14"/>
  <c r="Y599" i="14"/>
  <c r="Z599" i="14"/>
  <c r="AA599" i="14"/>
  <c r="AB599" i="14"/>
  <c r="AC599" i="14"/>
  <c r="AD599" i="14"/>
  <c r="AE599" i="14"/>
  <c r="AF599" i="14"/>
  <c r="AG599" i="14"/>
  <c r="AH599" i="14"/>
  <c r="AI599" i="14"/>
  <c r="AJ599" i="14"/>
  <c r="AK599" i="14"/>
  <c r="AL599" i="14"/>
  <c r="AM599" i="14"/>
  <c r="S600" i="14"/>
  <c r="T600" i="14"/>
  <c r="U600" i="14"/>
  <c r="V600" i="14"/>
  <c r="W600" i="14"/>
  <c r="X600" i="14"/>
  <c r="Y600" i="14"/>
  <c r="Z600" i="14"/>
  <c r="AA600" i="14"/>
  <c r="AB600" i="14"/>
  <c r="AC600" i="14"/>
  <c r="AD600" i="14"/>
  <c r="AE600" i="14"/>
  <c r="AF600" i="14"/>
  <c r="AG600" i="14"/>
  <c r="AH600" i="14"/>
  <c r="AI600" i="14"/>
  <c r="AJ600" i="14"/>
  <c r="AK600" i="14"/>
  <c r="AL600" i="14"/>
  <c r="AM600" i="14"/>
  <c r="S601" i="14"/>
  <c r="T601" i="14"/>
  <c r="U601" i="14"/>
  <c r="V601" i="14"/>
  <c r="W601" i="14"/>
  <c r="X601" i="14"/>
  <c r="Y601" i="14"/>
  <c r="Z601" i="14"/>
  <c r="AA601" i="14"/>
  <c r="AB601" i="14"/>
  <c r="AC601" i="14"/>
  <c r="AD601" i="14"/>
  <c r="AE601" i="14"/>
  <c r="AF601" i="14"/>
  <c r="AG601" i="14"/>
  <c r="AH601" i="14"/>
  <c r="AI601" i="14"/>
  <c r="AJ601" i="14"/>
  <c r="AK601" i="14"/>
  <c r="AL601" i="14"/>
  <c r="AM601" i="14"/>
  <c r="S602" i="14"/>
  <c r="T602" i="14"/>
  <c r="U602" i="14"/>
  <c r="V602" i="14"/>
  <c r="W602" i="14"/>
  <c r="X602" i="14"/>
  <c r="Y602" i="14"/>
  <c r="Z602" i="14"/>
  <c r="AA602" i="14"/>
  <c r="AB602" i="14"/>
  <c r="AC602" i="14"/>
  <c r="AD602" i="14"/>
  <c r="AE602" i="14"/>
  <c r="AF602" i="14"/>
  <c r="AG602" i="14"/>
  <c r="AH602" i="14"/>
  <c r="AI602" i="14"/>
  <c r="AJ602" i="14"/>
  <c r="AK602" i="14"/>
  <c r="AL602" i="14"/>
  <c r="AM602" i="14"/>
  <c r="S603" i="14"/>
  <c r="T603" i="14"/>
  <c r="U603" i="14"/>
  <c r="V603" i="14"/>
  <c r="W603" i="14"/>
  <c r="X603" i="14"/>
  <c r="Y603" i="14"/>
  <c r="Z603" i="14"/>
  <c r="AA603" i="14"/>
  <c r="AB603" i="14"/>
  <c r="AC603" i="14"/>
  <c r="AD603" i="14"/>
  <c r="AE603" i="14"/>
  <c r="AF603" i="14"/>
  <c r="AG603" i="14"/>
  <c r="AH603" i="14"/>
  <c r="AI603" i="14"/>
  <c r="AJ603" i="14"/>
  <c r="AK603" i="14"/>
  <c r="AL603" i="14"/>
  <c r="AM603" i="14"/>
  <c r="S604" i="14"/>
  <c r="T604" i="14"/>
  <c r="U604" i="14"/>
  <c r="V604" i="14"/>
  <c r="W604" i="14"/>
  <c r="X604" i="14"/>
  <c r="Y604" i="14"/>
  <c r="Z604" i="14"/>
  <c r="AA604" i="14"/>
  <c r="AB604" i="14"/>
  <c r="AC604" i="14"/>
  <c r="AD604" i="14"/>
  <c r="AE604" i="14"/>
  <c r="AF604" i="14"/>
  <c r="AG604" i="14"/>
  <c r="AH604" i="14"/>
  <c r="AI604" i="14"/>
  <c r="AJ604" i="14"/>
  <c r="AK604" i="14"/>
  <c r="AL604" i="14"/>
  <c r="AM604" i="14"/>
  <c r="S605" i="14"/>
  <c r="T605" i="14"/>
  <c r="U605" i="14"/>
  <c r="V605" i="14"/>
  <c r="W605" i="14"/>
  <c r="X605" i="14"/>
  <c r="Y605" i="14"/>
  <c r="Z605" i="14"/>
  <c r="AA605" i="14"/>
  <c r="AB605" i="14"/>
  <c r="AC605" i="14"/>
  <c r="AD605" i="14"/>
  <c r="AE605" i="14"/>
  <c r="AF605" i="14"/>
  <c r="AG605" i="14"/>
  <c r="AH605" i="14"/>
  <c r="AI605" i="14"/>
  <c r="AJ605" i="14"/>
  <c r="AK605" i="14"/>
  <c r="AL605" i="14"/>
  <c r="AM605" i="14"/>
  <c r="S606" i="14"/>
  <c r="T606" i="14"/>
  <c r="U606" i="14"/>
  <c r="V606" i="14"/>
  <c r="W606" i="14"/>
  <c r="X606" i="14"/>
  <c r="Y606" i="14"/>
  <c r="Z606" i="14"/>
  <c r="AA606" i="14"/>
  <c r="AB606" i="14"/>
  <c r="AC606" i="14"/>
  <c r="AD606" i="14"/>
  <c r="AE606" i="14"/>
  <c r="AF606" i="14"/>
  <c r="AG606" i="14"/>
  <c r="AH606" i="14"/>
  <c r="AI606" i="14"/>
  <c r="AJ606" i="14"/>
  <c r="AK606" i="14"/>
  <c r="AL606" i="14"/>
  <c r="AM606" i="14"/>
  <c r="S607" i="14"/>
  <c r="T607" i="14"/>
  <c r="U607" i="14"/>
  <c r="V607" i="14"/>
  <c r="W607" i="14"/>
  <c r="X607" i="14"/>
  <c r="Y607" i="14"/>
  <c r="Z607" i="14"/>
  <c r="AA607" i="14"/>
  <c r="AB607" i="14"/>
  <c r="AC607" i="14"/>
  <c r="AD607" i="14"/>
  <c r="AE607" i="14"/>
  <c r="AF607" i="14"/>
  <c r="AG607" i="14"/>
  <c r="AH607" i="14"/>
  <c r="AI607" i="14"/>
  <c r="AJ607" i="14"/>
  <c r="AK607" i="14"/>
  <c r="AL607" i="14"/>
  <c r="AM607" i="14"/>
  <c r="S608" i="14"/>
  <c r="T608" i="14"/>
  <c r="U608" i="14"/>
  <c r="V608" i="14"/>
  <c r="W608" i="14"/>
  <c r="X608" i="14"/>
  <c r="Y608" i="14"/>
  <c r="Z608" i="14"/>
  <c r="AA608" i="14"/>
  <c r="AB608" i="14"/>
  <c r="AC608" i="14"/>
  <c r="AD608" i="14"/>
  <c r="AE608" i="14"/>
  <c r="AF608" i="14"/>
  <c r="AG608" i="14"/>
  <c r="AH608" i="14"/>
  <c r="AI608" i="14"/>
  <c r="AJ608" i="14"/>
  <c r="AK608" i="14"/>
  <c r="AL608" i="14"/>
  <c r="AM608" i="14"/>
  <c r="S609" i="14"/>
  <c r="T609" i="14"/>
  <c r="U609" i="14"/>
  <c r="V609" i="14"/>
  <c r="W609" i="14"/>
  <c r="X609" i="14"/>
  <c r="Y609" i="14"/>
  <c r="Z609" i="14"/>
  <c r="AA609" i="14"/>
  <c r="AB609" i="14"/>
  <c r="AC609" i="14"/>
  <c r="AD609" i="14"/>
  <c r="AE609" i="14"/>
  <c r="AF609" i="14"/>
  <c r="AG609" i="14"/>
  <c r="AH609" i="14"/>
  <c r="AI609" i="14"/>
  <c r="AJ609" i="14"/>
  <c r="AK609" i="14"/>
  <c r="AL609" i="14"/>
  <c r="AM609" i="14"/>
  <c r="S610" i="14"/>
  <c r="T610" i="14"/>
  <c r="U610" i="14"/>
  <c r="V610" i="14"/>
  <c r="W610" i="14"/>
  <c r="X610" i="14"/>
  <c r="Y610" i="14"/>
  <c r="Z610" i="14"/>
  <c r="AA610" i="14"/>
  <c r="AB610" i="14"/>
  <c r="AC610" i="14"/>
  <c r="AD610" i="14"/>
  <c r="AE610" i="14"/>
  <c r="AF610" i="14"/>
  <c r="AG610" i="14"/>
  <c r="AH610" i="14"/>
  <c r="AI610" i="14"/>
  <c r="AJ610" i="14"/>
  <c r="AK610" i="14"/>
  <c r="AL610" i="14"/>
  <c r="AM610" i="14"/>
  <c r="S611" i="14"/>
  <c r="T611" i="14"/>
  <c r="U611" i="14"/>
  <c r="V611" i="14"/>
  <c r="W611" i="14"/>
  <c r="X611" i="14"/>
  <c r="Y611" i="14"/>
  <c r="Z611" i="14"/>
  <c r="AA611" i="14"/>
  <c r="AB611" i="14"/>
  <c r="AC611" i="14"/>
  <c r="AD611" i="14"/>
  <c r="AE611" i="14"/>
  <c r="AF611" i="14"/>
  <c r="AG611" i="14"/>
  <c r="AH611" i="14"/>
  <c r="AI611" i="14"/>
  <c r="AJ611" i="14"/>
  <c r="AK611" i="14"/>
  <c r="AL611" i="14"/>
  <c r="AM611" i="14"/>
  <c r="S612" i="14"/>
  <c r="T612" i="14"/>
  <c r="U612" i="14"/>
  <c r="V612" i="14"/>
  <c r="W612" i="14"/>
  <c r="X612" i="14"/>
  <c r="Y612" i="14"/>
  <c r="Z612" i="14"/>
  <c r="AA612" i="14"/>
  <c r="AB612" i="14"/>
  <c r="AC612" i="14"/>
  <c r="AD612" i="14"/>
  <c r="AE612" i="14"/>
  <c r="AF612" i="14"/>
  <c r="AG612" i="14"/>
  <c r="AH612" i="14"/>
  <c r="AI612" i="14"/>
  <c r="AJ612" i="14"/>
  <c r="AK612" i="14"/>
  <c r="AL612" i="14"/>
  <c r="AM612" i="14"/>
  <c r="S613" i="14"/>
  <c r="T613" i="14"/>
  <c r="U613" i="14"/>
  <c r="V613" i="14"/>
  <c r="W613" i="14"/>
  <c r="X613" i="14"/>
  <c r="Y613" i="14"/>
  <c r="Z613" i="14"/>
  <c r="AA613" i="14"/>
  <c r="AB613" i="14"/>
  <c r="AC613" i="14"/>
  <c r="AD613" i="14"/>
  <c r="AE613" i="14"/>
  <c r="AF613" i="14"/>
  <c r="AG613" i="14"/>
  <c r="AH613" i="14"/>
  <c r="AI613" i="14"/>
  <c r="AJ613" i="14"/>
  <c r="AK613" i="14"/>
  <c r="AL613" i="14"/>
  <c r="AM613" i="14"/>
  <c r="S614" i="14"/>
  <c r="T614" i="14"/>
  <c r="U614" i="14"/>
  <c r="V614" i="14"/>
  <c r="W614" i="14"/>
  <c r="X614" i="14"/>
  <c r="Y614" i="14"/>
  <c r="Z614" i="14"/>
  <c r="AA614" i="14"/>
  <c r="AB614" i="14"/>
  <c r="AC614" i="14"/>
  <c r="AD614" i="14"/>
  <c r="AE614" i="14"/>
  <c r="AF614" i="14"/>
  <c r="AG614" i="14"/>
  <c r="AH614" i="14"/>
  <c r="AI614" i="14"/>
  <c r="AJ614" i="14"/>
  <c r="AK614" i="14"/>
  <c r="AL614" i="14"/>
  <c r="AM614" i="14"/>
  <c r="S615" i="14"/>
  <c r="T615" i="14"/>
  <c r="U615" i="14"/>
  <c r="V615" i="14"/>
  <c r="W615" i="14"/>
  <c r="X615" i="14"/>
  <c r="Y615" i="14"/>
  <c r="Z615" i="14"/>
  <c r="AA615" i="14"/>
  <c r="AB615" i="14"/>
  <c r="AC615" i="14"/>
  <c r="AD615" i="14"/>
  <c r="AE615" i="14"/>
  <c r="AF615" i="14"/>
  <c r="AG615" i="14"/>
  <c r="AH615" i="14"/>
  <c r="AI615" i="14"/>
  <c r="AJ615" i="14"/>
  <c r="AK615" i="14"/>
  <c r="AL615" i="14"/>
  <c r="AM615" i="14"/>
  <c r="S616" i="14"/>
  <c r="T616" i="14"/>
  <c r="U616" i="14"/>
  <c r="V616" i="14"/>
  <c r="W616" i="14"/>
  <c r="X616" i="14"/>
  <c r="Y616" i="14"/>
  <c r="Z616" i="14"/>
  <c r="AA616" i="14"/>
  <c r="AB616" i="14"/>
  <c r="AC616" i="14"/>
  <c r="AD616" i="14"/>
  <c r="AE616" i="14"/>
  <c r="AF616" i="14"/>
  <c r="AG616" i="14"/>
  <c r="AH616" i="14"/>
  <c r="AI616" i="14"/>
  <c r="AJ616" i="14"/>
  <c r="AK616" i="14"/>
  <c r="AL616" i="14"/>
  <c r="AM616" i="14"/>
  <c r="S617" i="14"/>
  <c r="T617" i="14"/>
  <c r="U617" i="14"/>
  <c r="V617" i="14"/>
  <c r="W617" i="14"/>
  <c r="X617" i="14"/>
  <c r="Y617" i="14"/>
  <c r="Z617" i="14"/>
  <c r="AA617" i="14"/>
  <c r="AB617" i="14"/>
  <c r="AC617" i="14"/>
  <c r="AD617" i="14"/>
  <c r="AE617" i="14"/>
  <c r="AF617" i="14"/>
  <c r="AG617" i="14"/>
  <c r="AH617" i="14"/>
  <c r="AI617" i="14"/>
  <c r="AJ617" i="14"/>
  <c r="AK617" i="14"/>
  <c r="AL617" i="14"/>
  <c r="AM617" i="14"/>
  <c r="S618" i="14"/>
  <c r="T618" i="14"/>
  <c r="U618" i="14"/>
  <c r="V618" i="14"/>
  <c r="W618" i="14"/>
  <c r="X618" i="14"/>
  <c r="Y618" i="14"/>
  <c r="Z618" i="14"/>
  <c r="AA618" i="14"/>
  <c r="AB618" i="14"/>
  <c r="AC618" i="14"/>
  <c r="AD618" i="14"/>
  <c r="AE618" i="14"/>
  <c r="AF618" i="14"/>
  <c r="AG618" i="14"/>
  <c r="AH618" i="14"/>
  <c r="AI618" i="14"/>
  <c r="AJ618" i="14"/>
  <c r="AK618" i="14"/>
  <c r="AL618" i="14"/>
  <c r="AM618" i="14"/>
  <c r="S619" i="14"/>
  <c r="T619" i="14"/>
  <c r="U619" i="14"/>
  <c r="V619" i="14"/>
  <c r="W619" i="14"/>
  <c r="X619" i="14"/>
  <c r="Y619" i="14"/>
  <c r="Z619" i="14"/>
  <c r="AA619" i="14"/>
  <c r="AB619" i="14"/>
  <c r="AC619" i="14"/>
  <c r="AD619" i="14"/>
  <c r="AE619" i="14"/>
  <c r="AF619" i="14"/>
  <c r="AG619" i="14"/>
  <c r="AH619" i="14"/>
  <c r="AI619" i="14"/>
  <c r="AJ619" i="14"/>
  <c r="AK619" i="14"/>
  <c r="AL619" i="14"/>
  <c r="AM619" i="14"/>
  <c r="S620" i="14"/>
  <c r="T620" i="14"/>
  <c r="U620" i="14"/>
  <c r="V620" i="14"/>
  <c r="W620" i="14"/>
  <c r="X620" i="14"/>
  <c r="Y620" i="14"/>
  <c r="Z620" i="14"/>
  <c r="AA620" i="14"/>
  <c r="AB620" i="14"/>
  <c r="AC620" i="14"/>
  <c r="AD620" i="14"/>
  <c r="AE620" i="14"/>
  <c r="AF620" i="14"/>
  <c r="AG620" i="14"/>
  <c r="AH620" i="14"/>
  <c r="AI620" i="14"/>
  <c r="AJ620" i="14"/>
  <c r="AK620" i="14"/>
  <c r="AL620" i="14"/>
  <c r="AM620" i="14"/>
  <c r="S621" i="14"/>
  <c r="T621" i="14"/>
  <c r="U621" i="14"/>
  <c r="V621" i="14"/>
  <c r="W621" i="14"/>
  <c r="X621" i="14"/>
  <c r="Y621" i="14"/>
  <c r="Z621" i="14"/>
  <c r="AA621" i="14"/>
  <c r="AB621" i="14"/>
  <c r="AC621" i="14"/>
  <c r="AD621" i="14"/>
  <c r="AE621" i="14"/>
  <c r="AF621" i="14"/>
  <c r="AG621" i="14"/>
  <c r="AH621" i="14"/>
  <c r="AI621" i="14"/>
  <c r="AJ621" i="14"/>
  <c r="AK621" i="14"/>
  <c r="AL621" i="14"/>
  <c r="AM621" i="14"/>
  <c r="S622" i="14"/>
  <c r="T622" i="14"/>
  <c r="U622" i="14"/>
  <c r="V622" i="14"/>
  <c r="W622" i="14"/>
  <c r="X622" i="14"/>
  <c r="Y622" i="14"/>
  <c r="Z622" i="14"/>
  <c r="AA622" i="14"/>
  <c r="AB622" i="14"/>
  <c r="AC622" i="14"/>
  <c r="AD622" i="14"/>
  <c r="AE622" i="14"/>
  <c r="AF622" i="14"/>
  <c r="AG622" i="14"/>
  <c r="AH622" i="14"/>
  <c r="AI622" i="14"/>
  <c r="AJ622" i="14"/>
  <c r="AK622" i="14"/>
  <c r="AL622" i="14"/>
  <c r="AM622" i="14"/>
  <c r="S623" i="14"/>
  <c r="T623" i="14"/>
  <c r="U623" i="14"/>
  <c r="V623" i="14"/>
  <c r="W623" i="14"/>
  <c r="X623" i="14"/>
  <c r="Y623" i="14"/>
  <c r="Z623" i="14"/>
  <c r="AA623" i="14"/>
  <c r="AB623" i="14"/>
  <c r="AC623" i="14"/>
  <c r="AD623" i="14"/>
  <c r="AE623" i="14"/>
  <c r="AF623" i="14"/>
  <c r="AG623" i="14"/>
  <c r="AH623" i="14"/>
  <c r="AI623" i="14"/>
  <c r="AJ623" i="14"/>
  <c r="AK623" i="14"/>
  <c r="AL623" i="14"/>
  <c r="AM623" i="14"/>
  <c r="S624" i="14"/>
  <c r="T624" i="14"/>
  <c r="U624" i="14"/>
  <c r="V624" i="14"/>
  <c r="W624" i="14"/>
  <c r="X624" i="14"/>
  <c r="Y624" i="14"/>
  <c r="Z624" i="14"/>
  <c r="AA624" i="14"/>
  <c r="AB624" i="14"/>
  <c r="AC624" i="14"/>
  <c r="AD624" i="14"/>
  <c r="AE624" i="14"/>
  <c r="AF624" i="14"/>
  <c r="AG624" i="14"/>
  <c r="AH624" i="14"/>
  <c r="AI624" i="14"/>
  <c r="AJ624" i="14"/>
  <c r="AK624" i="14"/>
  <c r="AL624" i="14"/>
  <c r="AM624" i="14"/>
  <c r="S625" i="14"/>
  <c r="T625" i="14"/>
  <c r="U625" i="14"/>
  <c r="V625" i="14"/>
  <c r="W625" i="14"/>
  <c r="X625" i="14"/>
  <c r="Y625" i="14"/>
  <c r="Z625" i="14"/>
  <c r="AA625" i="14"/>
  <c r="AB625" i="14"/>
  <c r="AC625" i="14"/>
  <c r="AD625" i="14"/>
  <c r="AE625" i="14"/>
  <c r="AF625" i="14"/>
  <c r="AG625" i="14"/>
  <c r="AH625" i="14"/>
  <c r="AI625" i="14"/>
  <c r="AJ625" i="14"/>
  <c r="AK625" i="14"/>
  <c r="AL625" i="14"/>
  <c r="AM625" i="14"/>
  <c r="S626" i="14"/>
  <c r="T626" i="14"/>
  <c r="U626" i="14"/>
  <c r="V626" i="14"/>
  <c r="W626" i="14"/>
  <c r="X626" i="14"/>
  <c r="Y626" i="14"/>
  <c r="Z626" i="14"/>
  <c r="AA626" i="14"/>
  <c r="AB626" i="14"/>
  <c r="AC626" i="14"/>
  <c r="AD626" i="14"/>
  <c r="AE626" i="14"/>
  <c r="AF626" i="14"/>
  <c r="AG626" i="14"/>
  <c r="AH626" i="14"/>
  <c r="AI626" i="14"/>
  <c r="AJ626" i="14"/>
  <c r="AK626" i="14"/>
  <c r="AL626" i="14"/>
  <c r="AM626" i="14"/>
  <c r="S627" i="14"/>
  <c r="T627" i="14"/>
  <c r="U627" i="14"/>
  <c r="V627" i="14"/>
  <c r="W627" i="14"/>
  <c r="X627" i="14"/>
  <c r="Y627" i="14"/>
  <c r="Z627" i="14"/>
  <c r="AA627" i="14"/>
  <c r="AB627" i="14"/>
  <c r="AC627" i="14"/>
  <c r="AD627" i="14"/>
  <c r="AE627" i="14"/>
  <c r="AF627" i="14"/>
  <c r="AG627" i="14"/>
  <c r="AH627" i="14"/>
  <c r="AI627" i="14"/>
  <c r="AJ627" i="14"/>
  <c r="AK627" i="14"/>
  <c r="AL627" i="14"/>
  <c r="AM627" i="14"/>
  <c r="S628" i="14"/>
  <c r="T628" i="14"/>
  <c r="U628" i="14"/>
  <c r="V628" i="14"/>
  <c r="W628" i="14"/>
  <c r="X628" i="14"/>
  <c r="Y628" i="14"/>
  <c r="Z628" i="14"/>
  <c r="AA628" i="14"/>
  <c r="AB628" i="14"/>
  <c r="AC628" i="14"/>
  <c r="AD628" i="14"/>
  <c r="AE628" i="14"/>
  <c r="AF628" i="14"/>
  <c r="AG628" i="14"/>
  <c r="AH628" i="14"/>
  <c r="AI628" i="14"/>
  <c r="AJ628" i="14"/>
  <c r="AK628" i="14"/>
  <c r="AL628" i="14"/>
  <c r="AM628" i="14"/>
  <c r="S629" i="14"/>
  <c r="T629" i="14"/>
  <c r="U629" i="14"/>
  <c r="V629" i="14"/>
  <c r="W629" i="14"/>
  <c r="X629" i="14"/>
  <c r="Y629" i="14"/>
  <c r="Z629" i="14"/>
  <c r="AA629" i="14"/>
  <c r="AB629" i="14"/>
  <c r="AC629" i="14"/>
  <c r="AD629" i="14"/>
  <c r="AE629" i="14"/>
  <c r="AF629" i="14"/>
  <c r="AG629" i="14"/>
  <c r="AH629" i="14"/>
  <c r="AI629" i="14"/>
  <c r="AJ629" i="14"/>
  <c r="AK629" i="14"/>
  <c r="AL629" i="14"/>
  <c r="AM629" i="14"/>
  <c r="S630" i="14"/>
  <c r="T630" i="14"/>
  <c r="U630" i="14"/>
  <c r="V630" i="14"/>
  <c r="W630" i="14"/>
  <c r="X630" i="14"/>
  <c r="Y630" i="14"/>
  <c r="Z630" i="14"/>
  <c r="AA630" i="14"/>
  <c r="AB630" i="14"/>
  <c r="AC630" i="14"/>
  <c r="AD630" i="14"/>
  <c r="AE630" i="14"/>
  <c r="AF630" i="14"/>
  <c r="AG630" i="14"/>
  <c r="AH630" i="14"/>
  <c r="AI630" i="14"/>
  <c r="AJ630" i="14"/>
  <c r="AK630" i="14"/>
  <c r="AL630" i="14"/>
  <c r="AM630" i="14"/>
  <c r="S631" i="14"/>
  <c r="T631" i="14"/>
  <c r="U631" i="14"/>
  <c r="V631" i="14"/>
  <c r="W631" i="14"/>
  <c r="X631" i="14"/>
  <c r="Y631" i="14"/>
  <c r="Z631" i="14"/>
  <c r="AA631" i="14"/>
  <c r="AB631" i="14"/>
  <c r="AC631" i="14"/>
  <c r="AD631" i="14"/>
  <c r="AE631" i="14"/>
  <c r="AF631" i="14"/>
  <c r="AG631" i="14"/>
  <c r="AH631" i="14"/>
  <c r="AI631" i="14"/>
  <c r="AJ631" i="14"/>
  <c r="AK631" i="14"/>
  <c r="AL631" i="14"/>
  <c r="AM631" i="14"/>
  <c r="S632" i="14"/>
  <c r="T632" i="14"/>
  <c r="U632" i="14"/>
  <c r="V632" i="14"/>
  <c r="W632" i="14"/>
  <c r="X632" i="14"/>
  <c r="Y632" i="14"/>
  <c r="Z632" i="14"/>
  <c r="AA632" i="14"/>
  <c r="AB632" i="14"/>
  <c r="AC632" i="14"/>
  <c r="AD632" i="14"/>
  <c r="AE632" i="14"/>
  <c r="AF632" i="14"/>
  <c r="AG632" i="14"/>
  <c r="AH632" i="14"/>
  <c r="AI632" i="14"/>
  <c r="AJ632" i="14"/>
  <c r="AK632" i="14"/>
  <c r="AL632" i="14"/>
  <c r="AM632" i="14"/>
  <c r="S633" i="14"/>
  <c r="T633" i="14"/>
  <c r="U633" i="14"/>
  <c r="V633" i="14"/>
  <c r="W633" i="14"/>
  <c r="X633" i="14"/>
  <c r="Y633" i="14"/>
  <c r="Z633" i="14"/>
  <c r="AA633" i="14"/>
  <c r="AB633" i="14"/>
  <c r="AC633" i="14"/>
  <c r="AD633" i="14"/>
  <c r="AE633" i="14"/>
  <c r="AF633" i="14"/>
  <c r="AG633" i="14"/>
  <c r="AH633" i="14"/>
  <c r="AI633" i="14"/>
  <c r="AJ633" i="14"/>
  <c r="AK633" i="14"/>
  <c r="AL633" i="14"/>
  <c r="AM633" i="14"/>
  <c r="S634" i="14"/>
  <c r="T634" i="14"/>
  <c r="U634" i="14"/>
  <c r="V634" i="14"/>
  <c r="W634" i="14"/>
  <c r="X634" i="14"/>
  <c r="Y634" i="14"/>
  <c r="Z634" i="14"/>
  <c r="AA634" i="14"/>
  <c r="AB634" i="14"/>
  <c r="AC634" i="14"/>
  <c r="AD634" i="14"/>
  <c r="AE634" i="14"/>
  <c r="AF634" i="14"/>
  <c r="AG634" i="14"/>
  <c r="AH634" i="14"/>
  <c r="AI634" i="14"/>
  <c r="AJ634" i="14"/>
  <c r="AK634" i="14"/>
  <c r="AL634" i="14"/>
  <c r="AM634" i="14"/>
  <c r="S635" i="14"/>
  <c r="T635" i="14"/>
  <c r="U635" i="14"/>
  <c r="V635" i="14"/>
  <c r="W635" i="14"/>
  <c r="X635" i="14"/>
  <c r="Y635" i="14"/>
  <c r="Z635" i="14"/>
  <c r="AA635" i="14"/>
  <c r="AB635" i="14"/>
  <c r="AC635" i="14"/>
  <c r="AD635" i="14"/>
  <c r="AE635" i="14"/>
  <c r="AF635" i="14"/>
  <c r="AG635" i="14"/>
  <c r="AH635" i="14"/>
  <c r="AI635" i="14"/>
  <c r="AJ635" i="14"/>
  <c r="AK635" i="14"/>
  <c r="AL635" i="14"/>
  <c r="AM635" i="14"/>
  <c r="S636" i="14"/>
  <c r="T636" i="14"/>
  <c r="U636" i="14"/>
  <c r="V636" i="14"/>
  <c r="W636" i="14"/>
  <c r="X636" i="14"/>
  <c r="Y636" i="14"/>
  <c r="Z636" i="14"/>
  <c r="AA636" i="14"/>
  <c r="AB636" i="14"/>
  <c r="AC636" i="14"/>
  <c r="AD636" i="14"/>
  <c r="AE636" i="14"/>
  <c r="AF636" i="14"/>
  <c r="AG636" i="14"/>
  <c r="AH636" i="14"/>
  <c r="AI636" i="14"/>
  <c r="AJ636" i="14"/>
  <c r="AK636" i="14"/>
  <c r="AL636" i="14"/>
  <c r="AM636" i="14"/>
  <c r="S637" i="14"/>
  <c r="T637" i="14"/>
  <c r="U637" i="14"/>
  <c r="V637" i="14"/>
  <c r="W637" i="14"/>
  <c r="X637" i="14"/>
  <c r="Y637" i="14"/>
  <c r="Z637" i="14"/>
  <c r="AA637" i="14"/>
  <c r="AB637" i="14"/>
  <c r="AC637" i="14"/>
  <c r="AD637" i="14"/>
  <c r="AE637" i="14"/>
  <c r="AF637" i="14"/>
  <c r="AG637" i="14"/>
  <c r="AH637" i="14"/>
  <c r="AI637" i="14"/>
  <c r="AJ637" i="14"/>
  <c r="AK637" i="14"/>
  <c r="AL637" i="14"/>
  <c r="AM637" i="14"/>
  <c r="S638" i="14"/>
  <c r="T638" i="14"/>
  <c r="U638" i="14"/>
  <c r="V638" i="14"/>
  <c r="W638" i="14"/>
  <c r="X638" i="14"/>
  <c r="Y638" i="14"/>
  <c r="Z638" i="14"/>
  <c r="AA638" i="14"/>
  <c r="AB638" i="14"/>
  <c r="AC638" i="14"/>
  <c r="AD638" i="14"/>
  <c r="AE638" i="14"/>
  <c r="AF638" i="14"/>
  <c r="AG638" i="14"/>
  <c r="AH638" i="14"/>
  <c r="AI638" i="14"/>
  <c r="AJ638" i="14"/>
  <c r="AK638" i="14"/>
  <c r="AL638" i="14"/>
  <c r="AM638" i="14"/>
  <c r="S639" i="14"/>
  <c r="T639" i="14"/>
  <c r="U639" i="14"/>
  <c r="V639" i="14"/>
  <c r="W639" i="14"/>
  <c r="X639" i="14"/>
  <c r="Y639" i="14"/>
  <c r="Z639" i="14"/>
  <c r="AA639" i="14"/>
  <c r="AB639" i="14"/>
  <c r="AC639" i="14"/>
  <c r="AD639" i="14"/>
  <c r="AE639" i="14"/>
  <c r="AF639" i="14"/>
  <c r="AG639" i="14"/>
  <c r="AH639" i="14"/>
  <c r="AI639" i="14"/>
  <c r="AJ639" i="14"/>
  <c r="AK639" i="14"/>
  <c r="AL639" i="14"/>
  <c r="AM639" i="14"/>
  <c r="S640" i="14"/>
  <c r="T640" i="14"/>
  <c r="U640" i="14"/>
  <c r="V640" i="14"/>
  <c r="W640" i="14"/>
  <c r="X640" i="14"/>
  <c r="Y640" i="14"/>
  <c r="Z640" i="14"/>
  <c r="AA640" i="14"/>
  <c r="AB640" i="14"/>
  <c r="AC640" i="14"/>
  <c r="AD640" i="14"/>
  <c r="AE640" i="14"/>
  <c r="AF640" i="14"/>
  <c r="AG640" i="14"/>
  <c r="AH640" i="14"/>
  <c r="AI640" i="14"/>
  <c r="AJ640" i="14"/>
  <c r="AK640" i="14"/>
  <c r="AL640" i="14"/>
  <c r="AM640" i="14"/>
  <c r="S641" i="14"/>
  <c r="T641" i="14"/>
  <c r="U641" i="14"/>
  <c r="V641" i="14"/>
  <c r="W641" i="14"/>
  <c r="X641" i="14"/>
  <c r="Y641" i="14"/>
  <c r="Z641" i="14"/>
  <c r="AA641" i="14"/>
  <c r="AB641" i="14"/>
  <c r="AC641" i="14"/>
  <c r="AD641" i="14"/>
  <c r="AE641" i="14"/>
  <c r="AF641" i="14"/>
  <c r="AG641" i="14"/>
  <c r="AH641" i="14"/>
  <c r="AI641" i="14"/>
  <c r="AJ641" i="14"/>
  <c r="AK641" i="14"/>
  <c r="AL641" i="14"/>
  <c r="AM641" i="14"/>
  <c r="S642" i="14"/>
  <c r="T642" i="14"/>
  <c r="U642" i="14"/>
  <c r="V642" i="14"/>
  <c r="W642" i="14"/>
  <c r="X642" i="14"/>
  <c r="Y642" i="14"/>
  <c r="Z642" i="14"/>
  <c r="AA642" i="14"/>
  <c r="AB642" i="14"/>
  <c r="AC642" i="14"/>
  <c r="AD642" i="14"/>
  <c r="AE642" i="14"/>
  <c r="AF642" i="14"/>
  <c r="AG642" i="14"/>
  <c r="AH642" i="14"/>
  <c r="AI642" i="14"/>
  <c r="AJ642" i="14"/>
  <c r="AK642" i="14"/>
  <c r="AL642" i="14"/>
  <c r="AM642" i="14"/>
  <c r="S643" i="14"/>
  <c r="T643" i="14"/>
  <c r="U643" i="14"/>
  <c r="V643" i="14"/>
  <c r="W643" i="14"/>
  <c r="X643" i="14"/>
  <c r="Y643" i="14"/>
  <c r="Z643" i="14"/>
  <c r="AA643" i="14"/>
  <c r="AB643" i="14"/>
  <c r="AC643" i="14"/>
  <c r="AD643" i="14"/>
  <c r="AE643" i="14"/>
  <c r="AF643" i="14"/>
  <c r="AG643" i="14"/>
  <c r="AH643" i="14"/>
  <c r="AI643" i="14"/>
  <c r="AJ643" i="14"/>
  <c r="AK643" i="14"/>
  <c r="AL643" i="14"/>
  <c r="AM643" i="14"/>
  <c r="S644" i="14"/>
  <c r="T644" i="14"/>
  <c r="U644" i="14"/>
  <c r="V644" i="14"/>
  <c r="W644" i="14"/>
  <c r="X644" i="14"/>
  <c r="Y644" i="14"/>
  <c r="Z644" i="14"/>
  <c r="AA644" i="14"/>
  <c r="AB644" i="14"/>
  <c r="AC644" i="14"/>
  <c r="AD644" i="14"/>
  <c r="AE644" i="14"/>
  <c r="AF644" i="14"/>
  <c r="AG644" i="14"/>
  <c r="AH644" i="14"/>
  <c r="AI644" i="14"/>
  <c r="AJ644" i="14"/>
  <c r="AK644" i="14"/>
  <c r="AL644" i="14"/>
  <c r="AM644" i="14"/>
  <c r="S645" i="14"/>
  <c r="T645" i="14"/>
  <c r="U645" i="14"/>
  <c r="V645" i="14"/>
  <c r="W645" i="14"/>
  <c r="X645" i="14"/>
  <c r="Y645" i="14"/>
  <c r="Z645" i="14"/>
  <c r="AA645" i="14"/>
  <c r="AB645" i="14"/>
  <c r="AC645" i="14"/>
  <c r="AD645" i="14"/>
  <c r="AE645" i="14"/>
  <c r="AF645" i="14"/>
  <c r="AG645" i="14"/>
  <c r="AH645" i="14"/>
  <c r="AI645" i="14"/>
  <c r="AJ645" i="14"/>
  <c r="AK645" i="14"/>
  <c r="AL645" i="14"/>
  <c r="AM645" i="14"/>
  <c r="S646" i="14"/>
  <c r="T646" i="14"/>
  <c r="U646" i="14"/>
  <c r="V646" i="14"/>
  <c r="W646" i="14"/>
  <c r="X646" i="14"/>
  <c r="Y646" i="14"/>
  <c r="Z646" i="14"/>
  <c r="AA646" i="14"/>
  <c r="AB646" i="14"/>
  <c r="AC646" i="14"/>
  <c r="AD646" i="14"/>
  <c r="AE646" i="14"/>
  <c r="AF646" i="14"/>
  <c r="AG646" i="14"/>
  <c r="AH646" i="14"/>
  <c r="AI646" i="14"/>
  <c r="AJ646" i="14"/>
  <c r="AK646" i="14"/>
  <c r="AL646" i="14"/>
  <c r="AM646" i="14"/>
  <c r="S647" i="14"/>
  <c r="T647" i="14"/>
  <c r="U647" i="14"/>
  <c r="V647" i="14"/>
  <c r="W647" i="14"/>
  <c r="X647" i="14"/>
  <c r="Y647" i="14"/>
  <c r="Z647" i="14"/>
  <c r="AA647" i="14"/>
  <c r="AB647" i="14"/>
  <c r="AC647" i="14"/>
  <c r="AD647" i="14"/>
  <c r="AE647" i="14"/>
  <c r="AF647" i="14"/>
  <c r="AG647" i="14"/>
  <c r="AH647" i="14"/>
  <c r="AI647" i="14"/>
  <c r="AJ647" i="14"/>
  <c r="AK647" i="14"/>
  <c r="AL647" i="14"/>
  <c r="AM647" i="14"/>
  <c r="S648" i="14"/>
  <c r="T648" i="14"/>
  <c r="U648" i="14"/>
  <c r="V648" i="14"/>
  <c r="W648" i="14"/>
  <c r="X648" i="14"/>
  <c r="Y648" i="14"/>
  <c r="Z648" i="14"/>
  <c r="AA648" i="14"/>
  <c r="AB648" i="14"/>
  <c r="AC648" i="14"/>
  <c r="AD648" i="14"/>
  <c r="AE648" i="14"/>
  <c r="AF648" i="14"/>
  <c r="AG648" i="14"/>
  <c r="AH648" i="14"/>
  <c r="AI648" i="14"/>
  <c r="AJ648" i="14"/>
  <c r="AK648" i="14"/>
  <c r="AL648" i="14"/>
  <c r="AM648" i="14"/>
  <c r="S649" i="14"/>
  <c r="T649" i="14"/>
  <c r="U649" i="14"/>
  <c r="V649" i="14"/>
  <c r="W649" i="14"/>
  <c r="X649" i="14"/>
  <c r="Y649" i="14"/>
  <c r="Z649" i="14"/>
  <c r="AA649" i="14"/>
  <c r="AB649" i="14"/>
  <c r="AC649" i="14"/>
  <c r="AD649" i="14"/>
  <c r="AE649" i="14"/>
  <c r="AF649" i="14"/>
  <c r="AG649" i="14"/>
  <c r="AH649" i="14"/>
  <c r="AI649" i="14"/>
  <c r="AJ649" i="14"/>
  <c r="AK649" i="14"/>
  <c r="AL649" i="14"/>
  <c r="AM649" i="14"/>
  <c r="S650" i="14"/>
  <c r="T650" i="14"/>
  <c r="U650" i="14"/>
  <c r="V650" i="14"/>
  <c r="W650" i="14"/>
  <c r="X650" i="14"/>
  <c r="Y650" i="14"/>
  <c r="Z650" i="14"/>
  <c r="AA650" i="14"/>
  <c r="AB650" i="14"/>
  <c r="AC650" i="14"/>
  <c r="AD650" i="14"/>
  <c r="AE650" i="14"/>
  <c r="AF650" i="14"/>
  <c r="AG650" i="14"/>
  <c r="AH650" i="14"/>
  <c r="AI650" i="14"/>
  <c r="AJ650" i="14"/>
  <c r="AK650" i="14"/>
  <c r="AL650" i="14"/>
  <c r="AM650" i="14"/>
  <c r="S651" i="14"/>
  <c r="T651" i="14"/>
  <c r="U651" i="14"/>
  <c r="V651" i="14"/>
  <c r="W651" i="14"/>
  <c r="X651" i="14"/>
  <c r="Y651" i="14"/>
  <c r="Z651" i="14"/>
  <c r="AA651" i="14"/>
  <c r="AB651" i="14"/>
  <c r="AC651" i="14"/>
  <c r="AD651" i="14"/>
  <c r="AE651" i="14"/>
  <c r="AF651" i="14"/>
  <c r="AG651" i="14"/>
  <c r="AH651" i="14"/>
  <c r="AI651" i="14"/>
  <c r="AJ651" i="14"/>
  <c r="AK651" i="14"/>
  <c r="AL651" i="14"/>
  <c r="AM651" i="14"/>
  <c r="S652" i="14"/>
  <c r="T652" i="14"/>
  <c r="U652" i="14"/>
  <c r="V652" i="14"/>
  <c r="W652" i="14"/>
  <c r="X652" i="14"/>
  <c r="Y652" i="14"/>
  <c r="Z652" i="14"/>
  <c r="AA652" i="14"/>
  <c r="AB652" i="14"/>
  <c r="AC652" i="14"/>
  <c r="AD652" i="14"/>
  <c r="AE652" i="14"/>
  <c r="AF652" i="14"/>
  <c r="AG652" i="14"/>
  <c r="AH652" i="14"/>
  <c r="AI652" i="14"/>
  <c r="AJ652" i="14"/>
  <c r="AK652" i="14"/>
  <c r="AL652" i="14"/>
  <c r="AM652" i="14"/>
  <c r="S653" i="14"/>
  <c r="T653" i="14"/>
  <c r="U653" i="14"/>
  <c r="V653" i="14"/>
  <c r="W653" i="14"/>
  <c r="X653" i="14"/>
  <c r="Y653" i="14"/>
  <c r="Z653" i="14"/>
  <c r="AA653" i="14"/>
  <c r="AB653" i="14"/>
  <c r="AC653" i="14"/>
  <c r="AD653" i="14"/>
  <c r="AE653" i="14"/>
  <c r="AF653" i="14"/>
  <c r="AG653" i="14"/>
  <c r="AH653" i="14"/>
  <c r="AI653" i="14"/>
  <c r="AJ653" i="14"/>
  <c r="AK653" i="14"/>
  <c r="AL653" i="14"/>
  <c r="AM653" i="14"/>
  <c r="S654" i="14"/>
  <c r="T654" i="14"/>
  <c r="U654" i="14"/>
  <c r="V654" i="14"/>
  <c r="W654" i="14"/>
  <c r="X654" i="14"/>
  <c r="Y654" i="14"/>
  <c r="Z654" i="14"/>
  <c r="AA654" i="14"/>
  <c r="AB654" i="14"/>
  <c r="AC654" i="14"/>
  <c r="AD654" i="14"/>
  <c r="AE654" i="14"/>
  <c r="AF654" i="14"/>
  <c r="AG654" i="14"/>
  <c r="AH654" i="14"/>
  <c r="AI654" i="14"/>
  <c r="AJ654" i="14"/>
  <c r="AK654" i="14"/>
  <c r="AL654" i="14"/>
  <c r="AM654" i="14"/>
  <c r="S655" i="14"/>
  <c r="T655" i="14"/>
  <c r="U655" i="14"/>
  <c r="V655" i="14"/>
  <c r="W655" i="14"/>
  <c r="X655" i="14"/>
  <c r="Y655" i="14"/>
  <c r="Z655" i="14"/>
  <c r="AA655" i="14"/>
  <c r="AB655" i="14"/>
  <c r="AC655" i="14"/>
  <c r="AD655" i="14"/>
  <c r="AE655" i="14"/>
  <c r="AF655" i="14"/>
  <c r="AG655" i="14"/>
  <c r="AH655" i="14"/>
  <c r="AI655" i="14"/>
  <c r="AJ655" i="14"/>
  <c r="AK655" i="14"/>
  <c r="AL655" i="14"/>
  <c r="AM655" i="14"/>
  <c r="S656" i="14"/>
  <c r="T656" i="14"/>
  <c r="U656" i="14"/>
  <c r="V656" i="14"/>
  <c r="W656" i="14"/>
  <c r="X656" i="14"/>
  <c r="Y656" i="14"/>
  <c r="Z656" i="14"/>
  <c r="AA656" i="14"/>
  <c r="AB656" i="14"/>
  <c r="AC656" i="14"/>
  <c r="AD656" i="14"/>
  <c r="AE656" i="14"/>
  <c r="AF656" i="14"/>
  <c r="AG656" i="14"/>
  <c r="AH656" i="14"/>
  <c r="AI656" i="14"/>
  <c r="AJ656" i="14"/>
  <c r="AK656" i="14"/>
  <c r="AL656" i="14"/>
  <c r="AM656" i="14"/>
  <c r="S657" i="14"/>
  <c r="T657" i="14"/>
  <c r="U657" i="14"/>
  <c r="V657" i="14"/>
  <c r="W657" i="14"/>
  <c r="X657" i="14"/>
  <c r="Y657" i="14"/>
  <c r="Z657" i="14"/>
  <c r="AA657" i="14"/>
  <c r="AB657" i="14"/>
  <c r="AC657" i="14"/>
  <c r="AD657" i="14"/>
  <c r="AE657" i="14"/>
  <c r="AF657" i="14"/>
  <c r="AG657" i="14"/>
  <c r="AH657" i="14"/>
  <c r="AI657" i="14"/>
  <c r="AJ657" i="14"/>
  <c r="AK657" i="14"/>
  <c r="AL657" i="14"/>
  <c r="AM657" i="14"/>
  <c r="S658" i="14"/>
  <c r="T658" i="14"/>
  <c r="U658" i="14"/>
  <c r="V658" i="14"/>
  <c r="W658" i="14"/>
  <c r="X658" i="14"/>
  <c r="Y658" i="14"/>
  <c r="Z658" i="14"/>
  <c r="AA658" i="14"/>
  <c r="AB658" i="14"/>
  <c r="AC658" i="14"/>
  <c r="AD658" i="14"/>
  <c r="AE658" i="14"/>
  <c r="AF658" i="14"/>
  <c r="AG658" i="14"/>
  <c r="AH658" i="14"/>
  <c r="AI658" i="14"/>
  <c r="AJ658" i="14"/>
  <c r="AK658" i="14"/>
  <c r="AL658" i="14"/>
  <c r="AM658" i="14"/>
  <c r="S659" i="14"/>
  <c r="T659" i="14"/>
  <c r="U659" i="14"/>
  <c r="V659" i="14"/>
  <c r="W659" i="14"/>
  <c r="X659" i="14"/>
  <c r="Y659" i="14"/>
  <c r="Z659" i="14"/>
  <c r="AA659" i="14"/>
  <c r="AB659" i="14"/>
  <c r="AC659" i="14"/>
  <c r="AD659" i="14"/>
  <c r="AE659" i="14"/>
  <c r="AF659" i="14"/>
  <c r="AG659" i="14"/>
  <c r="AH659" i="14"/>
  <c r="AI659" i="14"/>
  <c r="AJ659" i="14"/>
  <c r="AK659" i="14"/>
  <c r="AL659" i="14"/>
  <c r="AM659" i="14"/>
  <c r="S660" i="14"/>
  <c r="T660" i="14"/>
  <c r="U660" i="14"/>
  <c r="V660" i="14"/>
  <c r="W660" i="14"/>
  <c r="X660" i="14"/>
  <c r="Y660" i="14"/>
  <c r="Z660" i="14"/>
  <c r="AA660" i="14"/>
  <c r="AB660" i="14"/>
  <c r="AC660" i="14"/>
  <c r="AD660" i="14"/>
  <c r="AE660" i="14"/>
  <c r="AF660" i="14"/>
  <c r="AG660" i="14"/>
  <c r="AH660" i="14"/>
  <c r="AI660" i="14"/>
  <c r="AJ660" i="14"/>
  <c r="AK660" i="14"/>
  <c r="AL660" i="14"/>
  <c r="AM660" i="14"/>
  <c r="S661" i="14"/>
  <c r="T661" i="14"/>
  <c r="U661" i="14"/>
  <c r="V661" i="14"/>
  <c r="W661" i="14"/>
  <c r="X661" i="14"/>
  <c r="Y661" i="14"/>
  <c r="Z661" i="14"/>
  <c r="AA661" i="14"/>
  <c r="AB661" i="14"/>
  <c r="AC661" i="14"/>
  <c r="AD661" i="14"/>
  <c r="AE661" i="14"/>
  <c r="AF661" i="14"/>
  <c r="AG661" i="14"/>
  <c r="AH661" i="14"/>
  <c r="AI661" i="14"/>
  <c r="AJ661" i="14"/>
  <c r="AK661" i="14"/>
  <c r="AL661" i="14"/>
  <c r="AM661" i="14"/>
  <c r="S662" i="14"/>
  <c r="T662" i="14"/>
  <c r="U662" i="14"/>
  <c r="V662" i="14"/>
  <c r="W662" i="14"/>
  <c r="X662" i="14"/>
  <c r="Y662" i="14"/>
  <c r="Z662" i="14"/>
  <c r="AA662" i="14"/>
  <c r="AB662" i="14"/>
  <c r="AC662" i="14"/>
  <c r="AD662" i="14"/>
  <c r="AE662" i="14"/>
  <c r="AF662" i="14"/>
  <c r="AG662" i="14"/>
  <c r="AH662" i="14"/>
  <c r="AI662" i="14"/>
  <c r="AJ662" i="14"/>
  <c r="AK662" i="14"/>
  <c r="AL662" i="14"/>
  <c r="AM662" i="14"/>
  <c r="S663" i="14"/>
  <c r="T663" i="14"/>
  <c r="U663" i="14"/>
  <c r="V663" i="14"/>
  <c r="W663" i="14"/>
  <c r="X663" i="14"/>
  <c r="Y663" i="14"/>
  <c r="Z663" i="14"/>
  <c r="AA663" i="14"/>
  <c r="AB663" i="14"/>
  <c r="AC663" i="14"/>
  <c r="AD663" i="14"/>
  <c r="AE663" i="14"/>
  <c r="AF663" i="14"/>
  <c r="AG663" i="14"/>
  <c r="AH663" i="14"/>
  <c r="AI663" i="14"/>
  <c r="AJ663" i="14"/>
  <c r="AK663" i="14"/>
  <c r="AL663" i="14"/>
  <c r="AM663" i="14"/>
  <c r="S664" i="14"/>
  <c r="T664" i="14"/>
  <c r="U664" i="14"/>
  <c r="V664" i="14"/>
  <c r="W664" i="14"/>
  <c r="X664" i="14"/>
  <c r="Y664" i="14"/>
  <c r="Z664" i="14"/>
  <c r="AA664" i="14"/>
  <c r="AB664" i="14"/>
  <c r="AC664" i="14"/>
  <c r="AD664" i="14"/>
  <c r="AE664" i="14"/>
  <c r="AF664" i="14"/>
  <c r="AG664" i="14"/>
  <c r="AH664" i="14"/>
  <c r="AI664" i="14"/>
  <c r="AJ664" i="14"/>
  <c r="AK664" i="14"/>
  <c r="AL664" i="14"/>
  <c r="AM664" i="14"/>
  <c r="S665" i="14"/>
  <c r="T665" i="14"/>
  <c r="U665" i="14"/>
  <c r="V665" i="14"/>
  <c r="W665" i="14"/>
  <c r="X665" i="14"/>
  <c r="Y665" i="14"/>
  <c r="Z665" i="14"/>
  <c r="AA665" i="14"/>
  <c r="AB665" i="14"/>
  <c r="AC665" i="14"/>
  <c r="AD665" i="14"/>
  <c r="AE665" i="14"/>
  <c r="AF665" i="14"/>
  <c r="AG665" i="14"/>
  <c r="AH665" i="14"/>
  <c r="AI665" i="14"/>
  <c r="AJ665" i="14"/>
  <c r="AK665" i="14"/>
  <c r="AL665" i="14"/>
  <c r="AM665" i="14"/>
  <c r="S666" i="14"/>
  <c r="T666" i="14"/>
  <c r="U666" i="14"/>
  <c r="V666" i="14"/>
  <c r="W666" i="14"/>
  <c r="X666" i="14"/>
  <c r="Y666" i="14"/>
  <c r="Z666" i="14"/>
  <c r="AA666" i="14"/>
  <c r="AB666" i="14"/>
  <c r="AC666" i="14"/>
  <c r="AD666" i="14"/>
  <c r="AE666" i="14"/>
  <c r="AF666" i="14"/>
  <c r="AG666" i="14"/>
  <c r="AH666" i="14"/>
  <c r="AI666" i="14"/>
  <c r="AJ666" i="14"/>
  <c r="AK666" i="14"/>
  <c r="AL666" i="14"/>
  <c r="AM666" i="14"/>
  <c r="S667" i="14"/>
  <c r="T667" i="14"/>
  <c r="U667" i="14"/>
  <c r="V667" i="14"/>
  <c r="W667" i="14"/>
  <c r="X667" i="14"/>
  <c r="Y667" i="14"/>
  <c r="Z667" i="14"/>
  <c r="AA667" i="14"/>
  <c r="AB667" i="14"/>
  <c r="AC667" i="14"/>
  <c r="AD667" i="14"/>
  <c r="AE667" i="14"/>
  <c r="AF667" i="14"/>
  <c r="AG667" i="14"/>
  <c r="AH667" i="14"/>
  <c r="AI667" i="14"/>
  <c r="AJ667" i="14"/>
  <c r="AK667" i="14"/>
  <c r="AL667" i="14"/>
  <c r="AM667" i="14"/>
  <c r="S668" i="14"/>
  <c r="T668" i="14"/>
  <c r="U668" i="14"/>
  <c r="V668" i="14"/>
  <c r="W668" i="14"/>
  <c r="X668" i="14"/>
  <c r="Y668" i="14"/>
  <c r="Z668" i="14"/>
  <c r="AA668" i="14"/>
  <c r="AB668" i="14"/>
  <c r="AC668" i="14"/>
  <c r="AD668" i="14"/>
  <c r="AE668" i="14"/>
  <c r="AF668" i="14"/>
  <c r="AG668" i="14"/>
  <c r="AH668" i="14"/>
  <c r="AI668" i="14"/>
  <c r="AJ668" i="14"/>
  <c r="AK668" i="14"/>
  <c r="AL668" i="14"/>
  <c r="AM668" i="14"/>
  <c r="S669" i="14"/>
  <c r="T669" i="14"/>
  <c r="U669" i="14"/>
  <c r="V669" i="14"/>
  <c r="W669" i="14"/>
  <c r="X669" i="14"/>
  <c r="Y669" i="14"/>
  <c r="Z669" i="14"/>
  <c r="AA669" i="14"/>
  <c r="AB669" i="14"/>
  <c r="AC669" i="14"/>
  <c r="AD669" i="14"/>
  <c r="AE669" i="14"/>
  <c r="AF669" i="14"/>
  <c r="AG669" i="14"/>
  <c r="AH669" i="14"/>
  <c r="AI669" i="14"/>
  <c r="AJ669" i="14"/>
  <c r="AK669" i="14"/>
  <c r="AL669" i="14"/>
  <c r="AM669" i="14"/>
  <c r="S670" i="14"/>
  <c r="T670" i="14"/>
  <c r="U670" i="14"/>
  <c r="V670" i="14"/>
  <c r="W670" i="14"/>
  <c r="X670" i="14"/>
  <c r="Y670" i="14"/>
  <c r="Z670" i="14"/>
  <c r="AA670" i="14"/>
  <c r="AB670" i="14"/>
  <c r="AC670" i="14"/>
  <c r="AD670" i="14"/>
  <c r="AE670" i="14"/>
  <c r="AF670" i="14"/>
  <c r="AG670" i="14"/>
  <c r="AH670" i="14"/>
  <c r="AI670" i="14"/>
  <c r="AJ670" i="14"/>
  <c r="AK670" i="14"/>
  <c r="AL670" i="14"/>
  <c r="AM670" i="14"/>
  <c r="S671" i="14"/>
  <c r="T671" i="14"/>
  <c r="U671" i="14"/>
  <c r="V671" i="14"/>
  <c r="W671" i="14"/>
  <c r="X671" i="14"/>
  <c r="Y671" i="14"/>
  <c r="Z671" i="14"/>
  <c r="AA671" i="14"/>
  <c r="AB671" i="14"/>
  <c r="AC671" i="14"/>
  <c r="AD671" i="14"/>
  <c r="AE671" i="14"/>
  <c r="AF671" i="14"/>
  <c r="AG671" i="14"/>
  <c r="AH671" i="14"/>
  <c r="AI671" i="14"/>
  <c r="AJ671" i="14"/>
  <c r="AK671" i="14"/>
  <c r="AL671" i="14"/>
  <c r="AM671" i="14"/>
  <c r="S672" i="14"/>
  <c r="T672" i="14"/>
  <c r="U672" i="14"/>
  <c r="V672" i="14"/>
  <c r="W672" i="14"/>
  <c r="X672" i="14"/>
  <c r="Y672" i="14"/>
  <c r="Z672" i="14"/>
  <c r="AA672" i="14"/>
  <c r="AB672" i="14"/>
  <c r="AC672" i="14"/>
  <c r="AD672" i="14"/>
  <c r="AE672" i="14"/>
  <c r="AF672" i="14"/>
  <c r="AG672" i="14"/>
  <c r="AH672" i="14"/>
  <c r="AI672" i="14"/>
  <c r="AJ672" i="14"/>
  <c r="AK672" i="14"/>
  <c r="AL672" i="14"/>
  <c r="AM672" i="14"/>
  <c r="S673" i="14"/>
  <c r="T673" i="14"/>
  <c r="U673" i="14"/>
  <c r="V673" i="14"/>
  <c r="W673" i="14"/>
  <c r="X673" i="14"/>
  <c r="Y673" i="14"/>
  <c r="Z673" i="14"/>
  <c r="AA673" i="14"/>
  <c r="AB673" i="14"/>
  <c r="AC673" i="14"/>
  <c r="AD673" i="14"/>
  <c r="AE673" i="14"/>
  <c r="AF673" i="14"/>
  <c r="AG673" i="14"/>
  <c r="AH673" i="14"/>
  <c r="AI673" i="14"/>
  <c r="AJ673" i="14"/>
  <c r="AK673" i="14"/>
  <c r="AL673" i="14"/>
  <c r="AM673" i="14"/>
  <c r="S674" i="14"/>
  <c r="T674" i="14"/>
  <c r="U674" i="14"/>
  <c r="V674" i="14"/>
  <c r="W674" i="14"/>
  <c r="X674" i="14"/>
  <c r="Y674" i="14"/>
  <c r="Z674" i="14"/>
  <c r="AA674" i="14"/>
  <c r="AB674" i="14"/>
  <c r="AC674" i="14"/>
  <c r="AD674" i="14"/>
  <c r="AE674" i="14"/>
  <c r="AF674" i="14"/>
  <c r="AG674" i="14"/>
  <c r="AH674" i="14"/>
  <c r="AI674" i="14"/>
  <c r="AJ674" i="14"/>
  <c r="AK674" i="14"/>
  <c r="AL674" i="14"/>
  <c r="AM674" i="14"/>
  <c r="S675" i="14"/>
  <c r="T675" i="14"/>
  <c r="U675" i="14"/>
  <c r="V675" i="14"/>
  <c r="W675" i="14"/>
  <c r="X675" i="14"/>
  <c r="Y675" i="14"/>
  <c r="Z675" i="14"/>
  <c r="AA675" i="14"/>
  <c r="AB675" i="14"/>
  <c r="AC675" i="14"/>
  <c r="AD675" i="14"/>
  <c r="AE675" i="14"/>
  <c r="AF675" i="14"/>
  <c r="AG675" i="14"/>
  <c r="AH675" i="14"/>
  <c r="AI675" i="14"/>
  <c r="AJ675" i="14"/>
  <c r="AK675" i="14"/>
  <c r="AL675" i="14"/>
  <c r="AM675" i="14"/>
  <c r="S676" i="14"/>
  <c r="T676" i="14"/>
  <c r="U676" i="14"/>
  <c r="V676" i="14"/>
  <c r="W676" i="14"/>
  <c r="X676" i="14"/>
  <c r="Y676" i="14"/>
  <c r="Z676" i="14"/>
  <c r="AA676" i="14"/>
  <c r="AB676" i="14"/>
  <c r="AC676" i="14"/>
  <c r="AD676" i="14"/>
  <c r="AE676" i="14"/>
  <c r="AF676" i="14"/>
  <c r="AG676" i="14"/>
  <c r="AH676" i="14"/>
  <c r="AI676" i="14"/>
  <c r="AJ676" i="14"/>
  <c r="AK676" i="14"/>
  <c r="AL676" i="14"/>
  <c r="AM676" i="14"/>
  <c r="S677" i="14"/>
  <c r="T677" i="14"/>
  <c r="U677" i="14"/>
  <c r="V677" i="14"/>
  <c r="W677" i="14"/>
  <c r="X677" i="14"/>
  <c r="Y677" i="14"/>
  <c r="Z677" i="14"/>
  <c r="AA677" i="14"/>
  <c r="AB677" i="14"/>
  <c r="AC677" i="14"/>
  <c r="AD677" i="14"/>
  <c r="AE677" i="14"/>
  <c r="AF677" i="14"/>
  <c r="AG677" i="14"/>
  <c r="AH677" i="14"/>
  <c r="AI677" i="14"/>
  <c r="AJ677" i="14"/>
  <c r="AK677" i="14"/>
  <c r="AL677" i="14"/>
  <c r="AM677" i="14"/>
  <c r="S678" i="14"/>
  <c r="T678" i="14"/>
  <c r="U678" i="14"/>
  <c r="V678" i="14"/>
  <c r="W678" i="14"/>
  <c r="X678" i="14"/>
  <c r="Y678" i="14"/>
  <c r="Z678" i="14"/>
  <c r="AA678" i="14"/>
  <c r="AB678" i="14"/>
  <c r="AC678" i="14"/>
  <c r="AD678" i="14"/>
  <c r="AE678" i="14"/>
  <c r="AF678" i="14"/>
  <c r="AG678" i="14"/>
  <c r="AH678" i="14"/>
  <c r="AI678" i="14"/>
  <c r="AJ678" i="14"/>
  <c r="AK678" i="14"/>
  <c r="AL678" i="14"/>
  <c r="AM678" i="14"/>
  <c r="S679" i="14"/>
  <c r="T679" i="14"/>
  <c r="U679" i="14"/>
  <c r="V679" i="14"/>
  <c r="W679" i="14"/>
  <c r="X679" i="14"/>
  <c r="Y679" i="14"/>
  <c r="Z679" i="14"/>
  <c r="AA679" i="14"/>
  <c r="AB679" i="14"/>
  <c r="AC679" i="14"/>
  <c r="AD679" i="14"/>
  <c r="AE679" i="14"/>
  <c r="AF679" i="14"/>
  <c r="AG679" i="14"/>
  <c r="AH679" i="14"/>
  <c r="AI679" i="14"/>
  <c r="AJ679" i="14"/>
  <c r="AK679" i="14"/>
  <c r="AL679" i="14"/>
  <c r="AM679" i="14"/>
  <c r="S680" i="14"/>
  <c r="T680" i="14"/>
  <c r="U680" i="14"/>
  <c r="V680" i="14"/>
  <c r="W680" i="14"/>
  <c r="X680" i="14"/>
  <c r="Y680" i="14"/>
  <c r="Z680" i="14"/>
  <c r="AA680" i="14"/>
  <c r="AB680" i="14"/>
  <c r="AC680" i="14"/>
  <c r="AD680" i="14"/>
  <c r="AE680" i="14"/>
  <c r="AF680" i="14"/>
  <c r="AG680" i="14"/>
  <c r="AH680" i="14"/>
  <c r="AI680" i="14"/>
  <c r="AJ680" i="14"/>
  <c r="AK680" i="14"/>
  <c r="AL680" i="14"/>
  <c r="AM680" i="14"/>
  <c r="S681" i="14"/>
  <c r="T681" i="14"/>
  <c r="U681" i="14"/>
  <c r="V681" i="14"/>
  <c r="W681" i="14"/>
  <c r="X681" i="14"/>
  <c r="Y681" i="14"/>
  <c r="Z681" i="14"/>
  <c r="AA681" i="14"/>
  <c r="AB681" i="14"/>
  <c r="AC681" i="14"/>
  <c r="AD681" i="14"/>
  <c r="AE681" i="14"/>
  <c r="AF681" i="14"/>
  <c r="AG681" i="14"/>
  <c r="AH681" i="14"/>
  <c r="AI681" i="14"/>
  <c r="AJ681" i="14"/>
  <c r="AK681" i="14"/>
  <c r="AL681" i="14"/>
  <c r="AM681" i="14"/>
  <c r="S682" i="14"/>
  <c r="T682" i="14"/>
  <c r="U682" i="14"/>
  <c r="V682" i="14"/>
  <c r="W682" i="14"/>
  <c r="X682" i="14"/>
  <c r="Y682" i="14"/>
  <c r="Z682" i="14"/>
  <c r="AA682" i="14"/>
  <c r="AB682" i="14"/>
  <c r="AC682" i="14"/>
  <c r="AD682" i="14"/>
  <c r="AE682" i="14"/>
  <c r="AF682" i="14"/>
  <c r="AG682" i="14"/>
  <c r="AH682" i="14"/>
  <c r="AI682" i="14"/>
  <c r="AJ682" i="14"/>
  <c r="AK682" i="14"/>
  <c r="AL682" i="14"/>
  <c r="AM682" i="14"/>
  <c r="S683" i="14"/>
  <c r="T683" i="14"/>
  <c r="U683" i="14"/>
  <c r="V683" i="14"/>
  <c r="W683" i="14"/>
  <c r="X683" i="14"/>
  <c r="Y683" i="14"/>
  <c r="Z683" i="14"/>
  <c r="AA683" i="14"/>
  <c r="AB683" i="14"/>
  <c r="AC683" i="14"/>
  <c r="AD683" i="14"/>
  <c r="AE683" i="14"/>
  <c r="AF683" i="14"/>
  <c r="AG683" i="14"/>
  <c r="AH683" i="14"/>
  <c r="AI683" i="14"/>
  <c r="AJ683" i="14"/>
  <c r="AK683" i="14"/>
  <c r="AL683" i="14"/>
  <c r="AM683" i="14"/>
  <c r="S684" i="14"/>
  <c r="T684" i="14"/>
  <c r="U684" i="14"/>
  <c r="V684" i="14"/>
  <c r="W684" i="14"/>
  <c r="X684" i="14"/>
  <c r="Y684" i="14"/>
  <c r="Z684" i="14"/>
  <c r="AA684" i="14"/>
  <c r="AB684" i="14"/>
  <c r="AC684" i="14"/>
  <c r="AD684" i="14"/>
  <c r="AE684" i="14"/>
  <c r="AF684" i="14"/>
  <c r="AG684" i="14"/>
  <c r="AH684" i="14"/>
  <c r="AI684" i="14"/>
  <c r="AJ684" i="14"/>
  <c r="AK684" i="14"/>
  <c r="AL684" i="14"/>
  <c r="AM684" i="14"/>
  <c r="S685" i="14"/>
  <c r="T685" i="14"/>
  <c r="U685" i="14"/>
  <c r="V685" i="14"/>
  <c r="W685" i="14"/>
  <c r="X685" i="14"/>
  <c r="Y685" i="14"/>
  <c r="Z685" i="14"/>
  <c r="AA685" i="14"/>
  <c r="AB685" i="14"/>
  <c r="AC685" i="14"/>
  <c r="AD685" i="14"/>
  <c r="AE685" i="14"/>
  <c r="AF685" i="14"/>
  <c r="AG685" i="14"/>
  <c r="AH685" i="14"/>
  <c r="AI685" i="14"/>
  <c r="AJ685" i="14"/>
  <c r="AK685" i="14"/>
  <c r="AL685" i="14"/>
  <c r="AM685" i="14"/>
  <c r="S686" i="14"/>
  <c r="T686" i="14"/>
  <c r="U686" i="14"/>
  <c r="V686" i="14"/>
  <c r="W686" i="14"/>
  <c r="X686" i="14"/>
  <c r="Y686" i="14"/>
  <c r="Z686" i="14"/>
  <c r="AA686" i="14"/>
  <c r="AB686" i="14"/>
  <c r="AC686" i="14"/>
  <c r="AD686" i="14"/>
  <c r="AE686" i="14"/>
  <c r="AF686" i="14"/>
  <c r="AG686" i="14"/>
  <c r="AH686" i="14"/>
  <c r="AI686" i="14"/>
  <c r="AJ686" i="14"/>
  <c r="AK686" i="14"/>
  <c r="AL686" i="14"/>
  <c r="AM686" i="14"/>
  <c r="S687" i="14"/>
  <c r="T687" i="14"/>
  <c r="U687" i="14"/>
  <c r="V687" i="14"/>
  <c r="W687" i="14"/>
  <c r="X687" i="14"/>
  <c r="Y687" i="14"/>
  <c r="Z687" i="14"/>
  <c r="AA687" i="14"/>
  <c r="AB687" i="14"/>
  <c r="AC687" i="14"/>
  <c r="AD687" i="14"/>
  <c r="AE687" i="14"/>
  <c r="AF687" i="14"/>
  <c r="AG687" i="14"/>
  <c r="AH687" i="14"/>
  <c r="AI687" i="14"/>
  <c r="AJ687" i="14"/>
  <c r="AK687" i="14"/>
  <c r="AL687" i="14"/>
  <c r="AM687" i="14"/>
  <c r="S688" i="14"/>
  <c r="T688" i="14"/>
  <c r="U688" i="14"/>
  <c r="V688" i="14"/>
  <c r="W688" i="14"/>
  <c r="X688" i="14"/>
  <c r="Y688" i="14"/>
  <c r="Z688" i="14"/>
  <c r="AA688" i="14"/>
  <c r="AB688" i="14"/>
  <c r="AC688" i="14"/>
  <c r="AD688" i="14"/>
  <c r="AE688" i="14"/>
  <c r="AF688" i="14"/>
  <c r="AG688" i="14"/>
  <c r="AH688" i="14"/>
  <c r="AI688" i="14"/>
  <c r="AJ688" i="14"/>
  <c r="AK688" i="14"/>
  <c r="AL688" i="14"/>
  <c r="AM688" i="14"/>
  <c r="S689" i="14"/>
  <c r="T689" i="14"/>
  <c r="U689" i="14"/>
  <c r="V689" i="14"/>
  <c r="W689" i="14"/>
  <c r="X689" i="14"/>
  <c r="Y689" i="14"/>
  <c r="Z689" i="14"/>
  <c r="AA689" i="14"/>
  <c r="AB689" i="14"/>
  <c r="AC689" i="14"/>
  <c r="AD689" i="14"/>
  <c r="AE689" i="14"/>
  <c r="AF689" i="14"/>
  <c r="AG689" i="14"/>
  <c r="AH689" i="14"/>
  <c r="AI689" i="14"/>
  <c r="AJ689" i="14"/>
  <c r="AK689" i="14"/>
  <c r="AL689" i="14"/>
  <c r="AM689" i="14"/>
  <c r="S690" i="14"/>
  <c r="T690" i="14"/>
  <c r="U690" i="14"/>
  <c r="V690" i="14"/>
  <c r="W690" i="14"/>
  <c r="X690" i="14"/>
  <c r="Y690" i="14"/>
  <c r="Z690" i="14"/>
  <c r="AA690" i="14"/>
  <c r="AB690" i="14"/>
  <c r="AC690" i="14"/>
  <c r="AD690" i="14"/>
  <c r="AE690" i="14"/>
  <c r="AF690" i="14"/>
  <c r="AG690" i="14"/>
  <c r="AH690" i="14"/>
  <c r="AI690" i="14"/>
  <c r="AJ690" i="14"/>
  <c r="AK690" i="14"/>
  <c r="AL690" i="14"/>
  <c r="AM690" i="14"/>
  <c r="S691" i="14"/>
  <c r="T691" i="14"/>
  <c r="U691" i="14"/>
  <c r="V691" i="14"/>
  <c r="W691" i="14"/>
  <c r="X691" i="14"/>
  <c r="Y691" i="14"/>
  <c r="Z691" i="14"/>
  <c r="AA691" i="14"/>
  <c r="AB691" i="14"/>
  <c r="AC691" i="14"/>
  <c r="AD691" i="14"/>
  <c r="AE691" i="14"/>
  <c r="AF691" i="14"/>
  <c r="AG691" i="14"/>
  <c r="AH691" i="14"/>
  <c r="AI691" i="14"/>
  <c r="AJ691" i="14"/>
  <c r="AK691" i="14"/>
  <c r="AL691" i="14"/>
  <c r="AM691" i="14"/>
  <c r="S692" i="14"/>
  <c r="T692" i="14"/>
  <c r="U692" i="14"/>
  <c r="V692" i="14"/>
  <c r="W692" i="14"/>
  <c r="X692" i="14"/>
  <c r="Y692" i="14"/>
  <c r="Z692" i="14"/>
  <c r="AA692" i="14"/>
  <c r="AB692" i="14"/>
  <c r="AC692" i="14"/>
  <c r="AD692" i="14"/>
  <c r="AE692" i="14"/>
  <c r="AF692" i="14"/>
  <c r="AG692" i="14"/>
  <c r="AH692" i="14"/>
  <c r="AI692" i="14"/>
  <c r="AJ692" i="14"/>
  <c r="AK692" i="14"/>
  <c r="AL692" i="14"/>
  <c r="AM692" i="14"/>
  <c r="S693" i="14"/>
  <c r="T693" i="14"/>
  <c r="U693" i="14"/>
  <c r="V693" i="14"/>
  <c r="W693" i="14"/>
  <c r="X693" i="14"/>
  <c r="Y693" i="14"/>
  <c r="Z693" i="14"/>
  <c r="AA693" i="14"/>
  <c r="AB693" i="14"/>
  <c r="AC693" i="14"/>
  <c r="AD693" i="14"/>
  <c r="AE693" i="14"/>
  <c r="AF693" i="14"/>
  <c r="AG693" i="14"/>
  <c r="AH693" i="14"/>
  <c r="AI693" i="14"/>
  <c r="AJ693" i="14"/>
  <c r="AK693" i="14"/>
  <c r="AL693" i="14"/>
  <c r="AM693" i="14"/>
  <c r="S694" i="14"/>
  <c r="T694" i="14"/>
  <c r="U694" i="14"/>
  <c r="V694" i="14"/>
  <c r="W694" i="14"/>
  <c r="X694" i="14"/>
  <c r="Y694" i="14"/>
  <c r="Z694" i="14"/>
  <c r="AA694" i="14"/>
  <c r="AB694" i="14"/>
  <c r="AC694" i="14"/>
  <c r="AD694" i="14"/>
  <c r="AE694" i="14"/>
  <c r="AF694" i="14"/>
  <c r="AG694" i="14"/>
  <c r="AH694" i="14"/>
  <c r="AI694" i="14"/>
  <c r="AJ694" i="14"/>
  <c r="AK694" i="14"/>
  <c r="AL694" i="14"/>
  <c r="AM694" i="14"/>
  <c r="S695" i="14"/>
  <c r="T695" i="14"/>
  <c r="U695" i="14"/>
  <c r="V695" i="14"/>
  <c r="W695" i="14"/>
  <c r="X695" i="14"/>
  <c r="Y695" i="14"/>
  <c r="Z695" i="14"/>
  <c r="AA695" i="14"/>
  <c r="AB695" i="14"/>
  <c r="AC695" i="14"/>
  <c r="AD695" i="14"/>
  <c r="AE695" i="14"/>
  <c r="AF695" i="14"/>
  <c r="AG695" i="14"/>
  <c r="AH695" i="14"/>
  <c r="AI695" i="14"/>
  <c r="AJ695" i="14"/>
  <c r="AK695" i="14"/>
  <c r="AL695" i="14"/>
  <c r="AM695" i="14"/>
  <c r="S696" i="14"/>
  <c r="T696" i="14"/>
  <c r="U696" i="14"/>
  <c r="V696" i="14"/>
  <c r="W696" i="14"/>
  <c r="X696" i="14"/>
  <c r="Y696" i="14"/>
  <c r="Z696" i="14"/>
  <c r="AA696" i="14"/>
  <c r="AB696" i="14"/>
  <c r="AC696" i="14"/>
  <c r="AD696" i="14"/>
  <c r="AE696" i="14"/>
  <c r="AF696" i="14"/>
  <c r="AG696" i="14"/>
  <c r="AH696" i="14"/>
  <c r="AI696" i="14"/>
  <c r="AJ696" i="14"/>
  <c r="AK696" i="14"/>
  <c r="AL696" i="14"/>
  <c r="AM696" i="14"/>
  <c r="S697" i="14"/>
  <c r="T697" i="14"/>
  <c r="U697" i="14"/>
  <c r="V697" i="14"/>
  <c r="W697" i="14"/>
  <c r="X697" i="14"/>
  <c r="Y697" i="14"/>
  <c r="Z697" i="14"/>
  <c r="AA697" i="14"/>
  <c r="AB697" i="14"/>
  <c r="AC697" i="14"/>
  <c r="AD697" i="14"/>
  <c r="AE697" i="14"/>
  <c r="AF697" i="14"/>
  <c r="AG697" i="14"/>
  <c r="AH697" i="14"/>
  <c r="AI697" i="14"/>
  <c r="AJ697" i="14"/>
  <c r="AK697" i="14"/>
  <c r="AL697" i="14"/>
  <c r="AM697" i="14"/>
  <c r="S698" i="14"/>
  <c r="T698" i="14"/>
  <c r="U698" i="14"/>
  <c r="V698" i="14"/>
  <c r="W698" i="14"/>
  <c r="X698" i="14"/>
  <c r="Y698" i="14"/>
  <c r="Z698" i="14"/>
  <c r="AA698" i="14"/>
  <c r="AB698" i="14"/>
  <c r="AC698" i="14"/>
  <c r="AD698" i="14"/>
  <c r="AE698" i="14"/>
  <c r="AF698" i="14"/>
  <c r="AG698" i="14"/>
  <c r="AH698" i="14"/>
  <c r="AI698" i="14"/>
  <c r="AJ698" i="14"/>
  <c r="AK698" i="14"/>
  <c r="AL698" i="14"/>
  <c r="AM698" i="14"/>
  <c r="S699" i="14"/>
  <c r="T699" i="14"/>
  <c r="U699" i="14"/>
  <c r="V699" i="14"/>
  <c r="W699" i="14"/>
  <c r="X699" i="14"/>
  <c r="Y699" i="14"/>
  <c r="Z699" i="14"/>
  <c r="AA699" i="14"/>
  <c r="AB699" i="14"/>
  <c r="AC699" i="14"/>
  <c r="AD699" i="14"/>
  <c r="AE699" i="14"/>
  <c r="AF699" i="14"/>
  <c r="AG699" i="14"/>
  <c r="AH699" i="14"/>
  <c r="AI699" i="14"/>
  <c r="AJ699" i="14"/>
  <c r="AK699" i="14"/>
  <c r="AL699" i="14"/>
  <c r="AM699" i="14"/>
  <c r="S700" i="14"/>
  <c r="T700" i="14"/>
  <c r="U700" i="14"/>
  <c r="V700" i="14"/>
  <c r="W700" i="14"/>
  <c r="X700" i="14"/>
  <c r="Y700" i="14"/>
  <c r="Z700" i="14"/>
  <c r="AA700" i="14"/>
  <c r="AB700" i="14"/>
  <c r="AC700" i="14"/>
  <c r="AD700" i="14"/>
  <c r="AE700" i="14"/>
  <c r="AF700" i="14"/>
  <c r="AG700" i="14"/>
  <c r="AH700" i="14"/>
  <c r="AI700" i="14"/>
  <c r="AJ700" i="14"/>
  <c r="AK700" i="14"/>
  <c r="AL700" i="14"/>
  <c r="AM700" i="14"/>
  <c r="S701" i="14"/>
  <c r="T701" i="14"/>
  <c r="U701" i="14"/>
  <c r="V701" i="14"/>
  <c r="W701" i="14"/>
  <c r="X701" i="14"/>
  <c r="Y701" i="14"/>
  <c r="Z701" i="14"/>
  <c r="AA701" i="14"/>
  <c r="AB701" i="14"/>
  <c r="AC701" i="14"/>
  <c r="AD701" i="14"/>
  <c r="AE701" i="14"/>
  <c r="AF701" i="14"/>
  <c r="AG701" i="14"/>
  <c r="AH701" i="14"/>
  <c r="AI701" i="14"/>
  <c r="AJ701" i="14"/>
  <c r="AK701" i="14"/>
  <c r="AL701" i="14"/>
  <c r="AM701" i="14"/>
  <c r="S702" i="14"/>
  <c r="T702" i="14"/>
  <c r="U702" i="14"/>
  <c r="V702" i="14"/>
  <c r="W702" i="14"/>
  <c r="X702" i="14"/>
  <c r="Y702" i="14"/>
  <c r="Z702" i="14"/>
  <c r="AA702" i="14"/>
  <c r="AB702" i="14"/>
  <c r="AC702" i="14"/>
  <c r="AD702" i="14"/>
  <c r="AE702" i="14"/>
  <c r="AF702" i="14"/>
  <c r="AG702" i="14"/>
  <c r="AH702" i="14"/>
  <c r="AI702" i="14"/>
  <c r="AJ702" i="14"/>
  <c r="AK702" i="14"/>
  <c r="AL702" i="14"/>
  <c r="AM702" i="14"/>
  <c r="S703" i="14"/>
  <c r="T703" i="14"/>
  <c r="U703" i="14"/>
  <c r="V703" i="14"/>
  <c r="W703" i="14"/>
  <c r="X703" i="14"/>
  <c r="Y703" i="14"/>
  <c r="Z703" i="14"/>
  <c r="AA703" i="14"/>
  <c r="AB703" i="14"/>
  <c r="AC703" i="14"/>
  <c r="AD703" i="14"/>
  <c r="AE703" i="14"/>
  <c r="AF703" i="14"/>
  <c r="AG703" i="14"/>
  <c r="AH703" i="14"/>
  <c r="AI703" i="14"/>
  <c r="AJ703" i="14"/>
  <c r="AK703" i="14"/>
  <c r="AL703" i="14"/>
  <c r="AM703" i="14"/>
  <c r="S704" i="14"/>
  <c r="T704" i="14"/>
  <c r="U704" i="14"/>
  <c r="V704" i="14"/>
  <c r="W704" i="14"/>
  <c r="X704" i="14"/>
  <c r="Y704" i="14"/>
  <c r="Z704" i="14"/>
  <c r="AA704" i="14"/>
  <c r="AB704" i="14"/>
  <c r="AC704" i="14"/>
  <c r="AD704" i="14"/>
  <c r="AE704" i="14"/>
  <c r="AF704" i="14"/>
  <c r="AG704" i="14"/>
  <c r="AH704" i="14"/>
  <c r="AI704" i="14"/>
  <c r="AJ704" i="14"/>
  <c r="AK704" i="14"/>
  <c r="AL704" i="14"/>
  <c r="AM704" i="14"/>
  <c r="S705" i="14"/>
  <c r="T705" i="14"/>
  <c r="U705" i="14"/>
  <c r="V705" i="14"/>
  <c r="W705" i="14"/>
  <c r="X705" i="14"/>
  <c r="Y705" i="14"/>
  <c r="Z705" i="14"/>
  <c r="AA705" i="14"/>
  <c r="AB705" i="14"/>
  <c r="AC705" i="14"/>
  <c r="AD705" i="14"/>
  <c r="AE705" i="14"/>
  <c r="AF705" i="14"/>
  <c r="AG705" i="14"/>
  <c r="AH705" i="14"/>
  <c r="AI705" i="14"/>
  <c r="AJ705" i="14"/>
  <c r="AK705" i="14"/>
  <c r="AL705" i="14"/>
  <c r="AM705" i="14"/>
  <c r="S706" i="14"/>
  <c r="T706" i="14"/>
  <c r="U706" i="14"/>
  <c r="V706" i="14"/>
  <c r="W706" i="14"/>
  <c r="X706" i="14"/>
  <c r="Y706" i="14"/>
  <c r="Z706" i="14"/>
  <c r="AA706" i="14"/>
  <c r="AB706" i="14"/>
  <c r="AC706" i="14"/>
  <c r="AD706" i="14"/>
  <c r="AE706" i="14"/>
  <c r="AF706" i="14"/>
  <c r="AG706" i="14"/>
  <c r="AH706" i="14"/>
  <c r="AI706" i="14"/>
  <c r="AJ706" i="14"/>
  <c r="AK706" i="14"/>
  <c r="AL706" i="14"/>
  <c r="AM706" i="14"/>
  <c r="S707" i="14"/>
  <c r="T707" i="14"/>
  <c r="U707" i="14"/>
  <c r="V707" i="14"/>
  <c r="W707" i="14"/>
  <c r="X707" i="14"/>
  <c r="Y707" i="14"/>
  <c r="Z707" i="14"/>
  <c r="AA707" i="14"/>
  <c r="AB707" i="14"/>
  <c r="AC707" i="14"/>
  <c r="AD707" i="14"/>
  <c r="AE707" i="14"/>
  <c r="AF707" i="14"/>
  <c r="AG707" i="14"/>
  <c r="AH707" i="14"/>
  <c r="AI707" i="14"/>
  <c r="AJ707" i="14"/>
  <c r="AK707" i="14"/>
  <c r="AL707" i="14"/>
  <c r="AM707" i="14"/>
  <c r="S708" i="14"/>
  <c r="T708" i="14"/>
  <c r="U708" i="14"/>
  <c r="V708" i="14"/>
  <c r="W708" i="14"/>
  <c r="X708" i="14"/>
  <c r="Y708" i="14"/>
  <c r="Z708" i="14"/>
  <c r="AA708" i="14"/>
  <c r="AB708" i="14"/>
  <c r="AC708" i="14"/>
  <c r="AD708" i="14"/>
  <c r="AE708" i="14"/>
  <c r="AF708" i="14"/>
  <c r="AG708" i="14"/>
  <c r="AH708" i="14"/>
  <c r="AI708" i="14"/>
  <c r="AJ708" i="14"/>
  <c r="AK708" i="14"/>
  <c r="AL708" i="14"/>
  <c r="AM708" i="14"/>
  <c r="S709" i="14"/>
  <c r="T709" i="14"/>
  <c r="U709" i="14"/>
  <c r="V709" i="14"/>
  <c r="W709" i="14"/>
  <c r="X709" i="14"/>
  <c r="Y709" i="14"/>
  <c r="Z709" i="14"/>
  <c r="AA709" i="14"/>
  <c r="AB709" i="14"/>
  <c r="AC709" i="14"/>
  <c r="AD709" i="14"/>
  <c r="AE709" i="14"/>
  <c r="AF709" i="14"/>
  <c r="AG709" i="14"/>
  <c r="AH709" i="14"/>
  <c r="AI709" i="14"/>
  <c r="AJ709" i="14"/>
  <c r="AK709" i="14"/>
  <c r="AL709" i="14"/>
  <c r="AM709" i="14"/>
  <c r="S710" i="14"/>
  <c r="T710" i="14"/>
  <c r="U710" i="14"/>
  <c r="V710" i="14"/>
  <c r="W710" i="14"/>
  <c r="X710" i="14"/>
  <c r="Y710" i="14"/>
  <c r="Z710" i="14"/>
  <c r="AA710" i="14"/>
  <c r="AB710" i="14"/>
  <c r="AC710" i="14"/>
  <c r="AD710" i="14"/>
  <c r="AE710" i="14"/>
  <c r="AF710" i="14"/>
  <c r="AG710" i="14"/>
  <c r="AH710" i="14"/>
  <c r="AI710" i="14"/>
  <c r="AJ710" i="14"/>
  <c r="AK710" i="14"/>
  <c r="AL710" i="14"/>
  <c r="AM710" i="14"/>
  <c r="S711" i="14"/>
  <c r="T711" i="14"/>
  <c r="U711" i="14"/>
  <c r="V711" i="14"/>
  <c r="W711" i="14"/>
  <c r="X711" i="14"/>
  <c r="Y711" i="14"/>
  <c r="Z711" i="14"/>
  <c r="AA711" i="14"/>
  <c r="AB711" i="14"/>
  <c r="AC711" i="14"/>
  <c r="AD711" i="14"/>
  <c r="AE711" i="14"/>
  <c r="AF711" i="14"/>
  <c r="AG711" i="14"/>
  <c r="AH711" i="14"/>
  <c r="AI711" i="14"/>
  <c r="AJ711" i="14"/>
  <c r="AK711" i="14"/>
  <c r="AL711" i="14"/>
  <c r="AM711" i="14"/>
  <c r="S712" i="14"/>
  <c r="T712" i="14"/>
  <c r="U712" i="14"/>
  <c r="V712" i="14"/>
  <c r="W712" i="14"/>
  <c r="X712" i="14"/>
  <c r="Y712" i="14"/>
  <c r="Z712" i="14"/>
  <c r="AA712" i="14"/>
  <c r="AB712" i="14"/>
  <c r="AC712" i="14"/>
  <c r="AD712" i="14"/>
  <c r="AE712" i="14"/>
  <c r="AF712" i="14"/>
  <c r="AG712" i="14"/>
  <c r="AH712" i="14"/>
  <c r="AI712" i="14"/>
  <c r="AJ712" i="14"/>
  <c r="AK712" i="14"/>
  <c r="AL712" i="14"/>
  <c r="AM712" i="14"/>
  <c r="S713" i="14"/>
  <c r="T713" i="14"/>
  <c r="U713" i="14"/>
  <c r="V713" i="14"/>
  <c r="W713" i="14"/>
  <c r="X713" i="14"/>
  <c r="Y713" i="14"/>
  <c r="Z713" i="14"/>
  <c r="AA713" i="14"/>
  <c r="AB713" i="14"/>
  <c r="AC713" i="14"/>
  <c r="AD713" i="14"/>
  <c r="AE713" i="14"/>
  <c r="AF713" i="14"/>
  <c r="AG713" i="14"/>
  <c r="AH713" i="14"/>
  <c r="AI713" i="14"/>
  <c r="AJ713" i="14"/>
  <c r="AK713" i="14"/>
  <c r="AL713" i="14"/>
  <c r="AM713" i="14"/>
  <c r="S714" i="14"/>
  <c r="T714" i="14"/>
  <c r="U714" i="14"/>
  <c r="V714" i="14"/>
  <c r="W714" i="14"/>
  <c r="X714" i="14"/>
  <c r="Y714" i="14"/>
  <c r="Z714" i="14"/>
  <c r="AA714" i="14"/>
  <c r="AB714" i="14"/>
  <c r="AC714" i="14"/>
  <c r="AD714" i="14"/>
  <c r="AE714" i="14"/>
  <c r="AF714" i="14"/>
  <c r="AG714" i="14"/>
  <c r="AH714" i="14"/>
  <c r="AI714" i="14"/>
  <c r="AJ714" i="14"/>
  <c r="AK714" i="14"/>
  <c r="AL714" i="14"/>
  <c r="AM714" i="14"/>
  <c r="S715" i="14"/>
  <c r="T715" i="14"/>
  <c r="U715" i="14"/>
  <c r="V715" i="14"/>
  <c r="W715" i="14"/>
  <c r="X715" i="14"/>
  <c r="Y715" i="14"/>
  <c r="Z715" i="14"/>
  <c r="AA715" i="14"/>
  <c r="AB715" i="14"/>
  <c r="AC715" i="14"/>
  <c r="AD715" i="14"/>
  <c r="AE715" i="14"/>
  <c r="AF715" i="14"/>
  <c r="AG715" i="14"/>
  <c r="AH715" i="14"/>
  <c r="AI715" i="14"/>
  <c r="AJ715" i="14"/>
  <c r="AK715" i="14"/>
  <c r="AL715" i="14"/>
  <c r="AM715" i="14"/>
  <c r="S716" i="14"/>
  <c r="T716" i="14"/>
  <c r="U716" i="14"/>
  <c r="V716" i="14"/>
  <c r="W716" i="14"/>
  <c r="X716" i="14"/>
  <c r="Y716" i="14"/>
  <c r="Z716" i="14"/>
  <c r="AA716" i="14"/>
  <c r="AB716" i="14"/>
  <c r="AC716" i="14"/>
  <c r="AD716" i="14"/>
  <c r="AE716" i="14"/>
  <c r="AF716" i="14"/>
  <c r="AG716" i="14"/>
  <c r="AH716" i="14"/>
  <c r="AI716" i="14"/>
  <c r="AJ716" i="14"/>
  <c r="AK716" i="14"/>
  <c r="AL716" i="14"/>
  <c r="AM716" i="14"/>
  <c r="S717" i="14"/>
  <c r="T717" i="14"/>
  <c r="U717" i="14"/>
  <c r="V717" i="14"/>
  <c r="W717" i="14"/>
  <c r="X717" i="14"/>
  <c r="Y717" i="14"/>
  <c r="Z717" i="14"/>
  <c r="AA717" i="14"/>
  <c r="AB717" i="14"/>
  <c r="AC717" i="14"/>
  <c r="AD717" i="14"/>
  <c r="AE717" i="14"/>
  <c r="AF717" i="14"/>
  <c r="AG717" i="14"/>
  <c r="AH717" i="14"/>
  <c r="AI717" i="14"/>
  <c r="AJ717" i="14"/>
  <c r="AK717" i="14"/>
  <c r="AL717" i="14"/>
  <c r="AM717" i="14"/>
  <c r="S718" i="14"/>
  <c r="T718" i="14"/>
  <c r="U718" i="14"/>
  <c r="V718" i="14"/>
  <c r="W718" i="14"/>
  <c r="X718" i="14"/>
  <c r="Y718" i="14"/>
  <c r="Z718" i="14"/>
  <c r="AA718" i="14"/>
  <c r="AB718" i="14"/>
  <c r="AC718" i="14"/>
  <c r="AD718" i="14"/>
  <c r="AE718" i="14"/>
  <c r="AF718" i="14"/>
  <c r="AG718" i="14"/>
  <c r="AH718" i="14"/>
  <c r="AI718" i="14"/>
  <c r="AJ718" i="14"/>
  <c r="AK718" i="14"/>
  <c r="AL718" i="14"/>
  <c r="AM718" i="14"/>
  <c r="S719" i="14"/>
  <c r="T719" i="14"/>
  <c r="U719" i="14"/>
  <c r="V719" i="14"/>
  <c r="W719" i="14"/>
  <c r="X719" i="14"/>
  <c r="Y719" i="14"/>
  <c r="Z719" i="14"/>
  <c r="AA719" i="14"/>
  <c r="AB719" i="14"/>
  <c r="AC719" i="14"/>
  <c r="AD719" i="14"/>
  <c r="AE719" i="14"/>
  <c r="AF719" i="14"/>
  <c r="AG719" i="14"/>
  <c r="AH719" i="14"/>
  <c r="AI719" i="14"/>
  <c r="AJ719" i="14"/>
  <c r="AK719" i="14"/>
  <c r="AL719" i="14"/>
  <c r="AM719" i="14"/>
  <c r="S720" i="14"/>
  <c r="T720" i="14"/>
  <c r="U720" i="14"/>
  <c r="V720" i="14"/>
  <c r="W720" i="14"/>
  <c r="X720" i="14"/>
  <c r="Y720" i="14"/>
  <c r="Z720" i="14"/>
  <c r="AA720" i="14"/>
  <c r="AB720" i="14"/>
  <c r="AC720" i="14"/>
  <c r="AD720" i="14"/>
  <c r="AE720" i="14"/>
  <c r="AF720" i="14"/>
  <c r="AG720" i="14"/>
  <c r="AH720" i="14"/>
  <c r="AI720" i="14"/>
  <c r="AJ720" i="14"/>
  <c r="AK720" i="14"/>
  <c r="AL720" i="14"/>
  <c r="AM720" i="14"/>
  <c r="S721" i="14"/>
  <c r="T721" i="14"/>
  <c r="U721" i="14"/>
  <c r="V721" i="14"/>
  <c r="W721" i="14"/>
  <c r="X721" i="14"/>
  <c r="Y721" i="14"/>
  <c r="Z721" i="14"/>
  <c r="AA721" i="14"/>
  <c r="AB721" i="14"/>
  <c r="AC721" i="14"/>
  <c r="AD721" i="14"/>
  <c r="AE721" i="14"/>
  <c r="AF721" i="14"/>
  <c r="AG721" i="14"/>
  <c r="AH721" i="14"/>
  <c r="AI721" i="14"/>
  <c r="AJ721" i="14"/>
  <c r="AK721" i="14"/>
  <c r="AL721" i="14"/>
  <c r="AM721" i="14"/>
  <c r="S722" i="14"/>
  <c r="T722" i="14"/>
  <c r="U722" i="14"/>
  <c r="V722" i="14"/>
  <c r="W722" i="14"/>
  <c r="X722" i="14"/>
  <c r="Y722" i="14"/>
  <c r="Z722" i="14"/>
  <c r="AA722" i="14"/>
  <c r="AB722" i="14"/>
  <c r="AC722" i="14"/>
  <c r="AD722" i="14"/>
  <c r="AE722" i="14"/>
  <c r="AF722" i="14"/>
  <c r="AG722" i="14"/>
  <c r="AH722" i="14"/>
  <c r="AI722" i="14"/>
  <c r="AJ722" i="14"/>
  <c r="AK722" i="14"/>
  <c r="AL722" i="14"/>
  <c r="AM722" i="14"/>
  <c r="S723" i="14"/>
  <c r="T723" i="14"/>
  <c r="U723" i="14"/>
  <c r="V723" i="14"/>
  <c r="W723" i="14"/>
  <c r="X723" i="14"/>
  <c r="Y723" i="14"/>
  <c r="Z723" i="14"/>
  <c r="AA723" i="14"/>
  <c r="AB723" i="14"/>
  <c r="AC723" i="14"/>
  <c r="AD723" i="14"/>
  <c r="AE723" i="14"/>
  <c r="AF723" i="14"/>
  <c r="AG723" i="14"/>
  <c r="AH723" i="14"/>
  <c r="AI723" i="14"/>
  <c r="AJ723" i="14"/>
  <c r="AK723" i="14"/>
  <c r="AL723" i="14"/>
  <c r="AM723" i="14"/>
  <c r="S724" i="14"/>
  <c r="T724" i="14"/>
  <c r="U724" i="14"/>
  <c r="V724" i="14"/>
  <c r="W724" i="14"/>
  <c r="X724" i="14"/>
  <c r="Y724" i="14"/>
  <c r="Z724" i="14"/>
  <c r="AA724" i="14"/>
  <c r="AB724" i="14"/>
  <c r="AC724" i="14"/>
  <c r="AD724" i="14"/>
  <c r="AE724" i="14"/>
  <c r="AF724" i="14"/>
  <c r="AG724" i="14"/>
  <c r="AH724" i="14"/>
  <c r="AI724" i="14"/>
  <c r="AJ724" i="14"/>
  <c r="AK724" i="14"/>
  <c r="AL724" i="14"/>
  <c r="AM724" i="14"/>
  <c r="S725" i="14"/>
  <c r="T725" i="14"/>
  <c r="U725" i="14"/>
  <c r="V725" i="14"/>
  <c r="W725" i="14"/>
  <c r="X725" i="14"/>
  <c r="Y725" i="14"/>
  <c r="Z725" i="14"/>
  <c r="AA725" i="14"/>
  <c r="AB725" i="14"/>
  <c r="AC725" i="14"/>
  <c r="AD725" i="14"/>
  <c r="AE725" i="14"/>
  <c r="AF725" i="14"/>
  <c r="AG725" i="14"/>
  <c r="AH725" i="14"/>
  <c r="AI725" i="14"/>
  <c r="AJ725" i="14"/>
  <c r="AK725" i="14"/>
  <c r="AL725" i="14"/>
  <c r="AM725" i="14"/>
  <c r="S726" i="14"/>
  <c r="T726" i="14"/>
  <c r="U726" i="14"/>
  <c r="V726" i="14"/>
  <c r="W726" i="14"/>
  <c r="X726" i="14"/>
  <c r="Y726" i="14"/>
  <c r="Z726" i="14"/>
  <c r="AA726" i="14"/>
  <c r="AB726" i="14"/>
  <c r="AC726" i="14"/>
  <c r="AD726" i="14"/>
  <c r="AE726" i="14"/>
  <c r="AF726" i="14"/>
  <c r="AG726" i="14"/>
  <c r="AH726" i="14"/>
  <c r="AI726" i="14"/>
  <c r="AJ726" i="14"/>
  <c r="AK726" i="14"/>
  <c r="AL726" i="14"/>
  <c r="AM726" i="14"/>
  <c r="S727" i="14"/>
  <c r="T727" i="14"/>
  <c r="U727" i="14"/>
  <c r="V727" i="14"/>
  <c r="W727" i="14"/>
  <c r="X727" i="14"/>
  <c r="Y727" i="14"/>
  <c r="Z727" i="14"/>
  <c r="AA727" i="14"/>
  <c r="AB727" i="14"/>
  <c r="AC727" i="14"/>
  <c r="AD727" i="14"/>
  <c r="AE727" i="14"/>
  <c r="AF727" i="14"/>
  <c r="AG727" i="14"/>
  <c r="AH727" i="14"/>
  <c r="AI727" i="14"/>
  <c r="AJ727" i="14"/>
  <c r="AK727" i="14"/>
  <c r="AL727" i="14"/>
  <c r="AM727" i="14"/>
  <c r="S728" i="14"/>
  <c r="T728" i="14"/>
  <c r="U728" i="14"/>
  <c r="V728" i="14"/>
  <c r="W728" i="14"/>
  <c r="X728" i="14"/>
  <c r="Y728" i="14"/>
  <c r="Z728" i="14"/>
  <c r="AA728" i="14"/>
  <c r="AB728" i="14"/>
  <c r="AC728" i="14"/>
  <c r="AD728" i="14"/>
  <c r="AE728" i="14"/>
  <c r="AF728" i="14"/>
  <c r="AG728" i="14"/>
  <c r="AH728" i="14"/>
  <c r="AI728" i="14"/>
  <c r="AJ728" i="14"/>
  <c r="AK728" i="14"/>
  <c r="AL728" i="14"/>
  <c r="AM728" i="14"/>
  <c r="S729" i="14"/>
  <c r="T729" i="14"/>
  <c r="U729" i="14"/>
  <c r="V729" i="14"/>
  <c r="W729" i="14"/>
  <c r="X729" i="14"/>
  <c r="Y729" i="14"/>
  <c r="Z729" i="14"/>
  <c r="AA729" i="14"/>
  <c r="AB729" i="14"/>
  <c r="AC729" i="14"/>
  <c r="AD729" i="14"/>
  <c r="AE729" i="14"/>
  <c r="AF729" i="14"/>
  <c r="AG729" i="14"/>
  <c r="AH729" i="14"/>
  <c r="AI729" i="14"/>
  <c r="AJ729" i="14"/>
  <c r="AK729" i="14"/>
  <c r="AL729" i="14"/>
  <c r="AM729" i="14"/>
  <c r="S730" i="14"/>
  <c r="T730" i="14"/>
  <c r="U730" i="14"/>
  <c r="V730" i="14"/>
  <c r="W730" i="14"/>
  <c r="X730" i="14"/>
  <c r="Y730" i="14"/>
  <c r="Z730" i="14"/>
  <c r="AA730" i="14"/>
  <c r="AB730" i="14"/>
  <c r="AC730" i="14"/>
  <c r="AD730" i="14"/>
  <c r="AE730" i="14"/>
  <c r="AF730" i="14"/>
  <c r="AG730" i="14"/>
  <c r="AH730" i="14"/>
  <c r="AI730" i="14"/>
  <c r="AJ730" i="14"/>
  <c r="AK730" i="14"/>
  <c r="AL730" i="14"/>
  <c r="AM730" i="14"/>
  <c r="S731" i="14"/>
  <c r="T731" i="14"/>
  <c r="U731" i="14"/>
  <c r="V731" i="14"/>
  <c r="W731" i="14"/>
  <c r="X731" i="14"/>
  <c r="Y731" i="14"/>
  <c r="Z731" i="14"/>
  <c r="AA731" i="14"/>
  <c r="AB731" i="14"/>
  <c r="AC731" i="14"/>
  <c r="AD731" i="14"/>
  <c r="AE731" i="14"/>
  <c r="AF731" i="14"/>
  <c r="AG731" i="14"/>
  <c r="AH731" i="14"/>
  <c r="AI731" i="14"/>
  <c r="AJ731" i="14"/>
  <c r="AK731" i="14"/>
  <c r="AL731" i="14"/>
  <c r="AM731" i="14"/>
  <c r="S732" i="14"/>
  <c r="T732" i="14"/>
  <c r="U732" i="14"/>
  <c r="V732" i="14"/>
  <c r="W732" i="14"/>
  <c r="X732" i="14"/>
  <c r="Y732" i="14"/>
  <c r="Z732" i="14"/>
  <c r="AA732" i="14"/>
  <c r="AB732" i="14"/>
  <c r="AC732" i="14"/>
  <c r="AD732" i="14"/>
  <c r="AE732" i="14"/>
  <c r="AF732" i="14"/>
  <c r="AG732" i="14"/>
  <c r="AH732" i="14"/>
  <c r="AI732" i="14"/>
  <c r="AJ732" i="14"/>
  <c r="AK732" i="14"/>
  <c r="AL732" i="14"/>
  <c r="AM732" i="14"/>
  <c r="S733" i="14"/>
  <c r="T733" i="14"/>
  <c r="U733" i="14"/>
  <c r="V733" i="14"/>
  <c r="W733" i="14"/>
  <c r="X733" i="14"/>
  <c r="Y733" i="14"/>
  <c r="Z733" i="14"/>
  <c r="AA733" i="14"/>
  <c r="AB733" i="14"/>
  <c r="AC733" i="14"/>
  <c r="AD733" i="14"/>
  <c r="AE733" i="14"/>
  <c r="AF733" i="14"/>
  <c r="AG733" i="14"/>
  <c r="AH733" i="14"/>
  <c r="AI733" i="14"/>
  <c r="AJ733" i="14"/>
  <c r="AK733" i="14"/>
  <c r="AL733" i="14"/>
  <c r="AM733" i="14"/>
  <c r="S734" i="14"/>
  <c r="T734" i="14"/>
  <c r="U734" i="14"/>
  <c r="V734" i="14"/>
  <c r="W734" i="14"/>
  <c r="X734" i="14"/>
  <c r="Y734" i="14"/>
  <c r="Z734" i="14"/>
  <c r="AA734" i="14"/>
  <c r="AB734" i="14"/>
  <c r="AC734" i="14"/>
  <c r="AD734" i="14"/>
  <c r="AE734" i="14"/>
  <c r="AF734" i="14"/>
  <c r="AG734" i="14"/>
  <c r="AH734" i="14"/>
  <c r="AI734" i="14"/>
  <c r="AJ734" i="14"/>
  <c r="AK734" i="14"/>
  <c r="AL734" i="14"/>
  <c r="AM734" i="14"/>
  <c r="S735" i="14"/>
  <c r="T735" i="14"/>
  <c r="U735" i="14"/>
  <c r="V735" i="14"/>
  <c r="W735" i="14"/>
  <c r="X735" i="14"/>
  <c r="Y735" i="14"/>
  <c r="Z735" i="14"/>
  <c r="AA735" i="14"/>
  <c r="AB735" i="14"/>
  <c r="AC735" i="14"/>
  <c r="AD735" i="14"/>
  <c r="AE735" i="14"/>
  <c r="AF735" i="14"/>
  <c r="AG735" i="14"/>
  <c r="AH735" i="14"/>
  <c r="AI735" i="14"/>
  <c r="AJ735" i="14"/>
  <c r="AK735" i="14"/>
  <c r="AL735" i="14"/>
  <c r="AM735" i="14"/>
  <c r="S736" i="14"/>
  <c r="T736" i="14"/>
  <c r="U736" i="14"/>
  <c r="V736" i="14"/>
  <c r="W736" i="14"/>
  <c r="X736" i="14"/>
  <c r="Y736" i="14"/>
  <c r="Z736" i="14"/>
  <c r="AA736" i="14"/>
  <c r="AB736" i="14"/>
  <c r="AC736" i="14"/>
  <c r="AD736" i="14"/>
  <c r="AE736" i="14"/>
  <c r="AF736" i="14"/>
  <c r="AG736" i="14"/>
  <c r="AH736" i="14"/>
  <c r="AI736" i="14"/>
  <c r="AJ736" i="14"/>
  <c r="AK736" i="14"/>
  <c r="AL736" i="14"/>
  <c r="AM736" i="14"/>
  <c r="S737" i="14"/>
  <c r="T737" i="14"/>
  <c r="U737" i="14"/>
  <c r="V737" i="14"/>
  <c r="W737" i="14"/>
  <c r="X737" i="14"/>
  <c r="Y737" i="14"/>
  <c r="Z737" i="14"/>
  <c r="AA737" i="14"/>
  <c r="AB737" i="14"/>
  <c r="AC737" i="14"/>
  <c r="AD737" i="14"/>
  <c r="AE737" i="14"/>
  <c r="AF737" i="14"/>
  <c r="AG737" i="14"/>
  <c r="AH737" i="14"/>
  <c r="AI737" i="14"/>
  <c r="AJ737" i="14"/>
  <c r="AK737" i="14"/>
  <c r="AL737" i="14"/>
  <c r="AM737" i="14"/>
  <c r="S738" i="14"/>
  <c r="T738" i="14"/>
  <c r="U738" i="14"/>
  <c r="V738" i="14"/>
  <c r="W738" i="14"/>
  <c r="X738" i="14"/>
  <c r="Y738" i="14"/>
  <c r="Z738" i="14"/>
  <c r="AA738" i="14"/>
  <c r="AB738" i="14"/>
  <c r="AC738" i="14"/>
  <c r="AD738" i="14"/>
  <c r="AE738" i="14"/>
  <c r="AF738" i="14"/>
  <c r="AG738" i="14"/>
  <c r="AH738" i="14"/>
  <c r="AI738" i="14"/>
  <c r="AJ738" i="14"/>
  <c r="AK738" i="14"/>
  <c r="AL738" i="14"/>
  <c r="AM738" i="14"/>
  <c r="S739" i="14"/>
  <c r="T739" i="14"/>
  <c r="U739" i="14"/>
  <c r="V739" i="14"/>
  <c r="W739" i="14"/>
  <c r="X739" i="14"/>
  <c r="Y739" i="14"/>
  <c r="Z739" i="14"/>
  <c r="AA739" i="14"/>
  <c r="AB739" i="14"/>
  <c r="AC739" i="14"/>
  <c r="AD739" i="14"/>
  <c r="AE739" i="14"/>
  <c r="AF739" i="14"/>
  <c r="AG739" i="14"/>
  <c r="AH739" i="14"/>
  <c r="AI739" i="14"/>
  <c r="AJ739" i="14"/>
  <c r="AK739" i="14"/>
  <c r="AL739" i="14"/>
  <c r="AM739" i="14"/>
  <c r="S740" i="14"/>
  <c r="T740" i="14"/>
  <c r="U740" i="14"/>
  <c r="V740" i="14"/>
  <c r="W740" i="14"/>
  <c r="X740" i="14"/>
  <c r="Y740" i="14"/>
  <c r="Z740" i="14"/>
  <c r="AA740" i="14"/>
  <c r="AB740" i="14"/>
  <c r="AC740" i="14"/>
  <c r="AD740" i="14"/>
  <c r="AE740" i="14"/>
  <c r="AF740" i="14"/>
  <c r="AG740" i="14"/>
  <c r="AH740" i="14"/>
  <c r="AI740" i="14"/>
  <c r="AJ740" i="14"/>
  <c r="AK740" i="14"/>
  <c r="AL740" i="14"/>
  <c r="AM740" i="14"/>
  <c r="S741" i="14"/>
  <c r="T741" i="14"/>
  <c r="U741" i="14"/>
  <c r="V741" i="14"/>
  <c r="W741" i="14"/>
  <c r="X741" i="14"/>
  <c r="Y741" i="14"/>
  <c r="Z741" i="14"/>
  <c r="AA741" i="14"/>
  <c r="AB741" i="14"/>
  <c r="AC741" i="14"/>
  <c r="AD741" i="14"/>
  <c r="AE741" i="14"/>
  <c r="AF741" i="14"/>
  <c r="AG741" i="14"/>
  <c r="AH741" i="14"/>
  <c r="AI741" i="14"/>
  <c r="AJ741" i="14"/>
  <c r="AK741" i="14"/>
  <c r="AL741" i="14"/>
  <c r="AM741" i="14"/>
  <c r="S742" i="14"/>
  <c r="T742" i="14"/>
  <c r="U742" i="14"/>
  <c r="V742" i="14"/>
  <c r="W742" i="14"/>
  <c r="X742" i="14"/>
  <c r="Y742" i="14"/>
  <c r="Z742" i="14"/>
  <c r="AA742" i="14"/>
  <c r="AB742" i="14"/>
  <c r="AC742" i="14"/>
  <c r="AD742" i="14"/>
  <c r="AE742" i="14"/>
  <c r="AF742" i="14"/>
  <c r="AG742" i="14"/>
  <c r="AH742" i="14"/>
  <c r="AI742" i="14"/>
  <c r="AJ742" i="14"/>
  <c r="AK742" i="14"/>
  <c r="AL742" i="14"/>
  <c r="AM742" i="14"/>
  <c r="S743" i="14"/>
  <c r="T743" i="14"/>
  <c r="U743" i="14"/>
  <c r="V743" i="14"/>
  <c r="W743" i="14"/>
  <c r="X743" i="14"/>
  <c r="Y743" i="14"/>
  <c r="Z743" i="14"/>
  <c r="AA743" i="14"/>
  <c r="AB743" i="14"/>
  <c r="AC743" i="14"/>
  <c r="AD743" i="14"/>
  <c r="AE743" i="14"/>
  <c r="AF743" i="14"/>
  <c r="AG743" i="14"/>
  <c r="AH743" i="14"/>
  <c r="AI743" i="14"/>
  <c r="AJ743" i="14"/>
  <c r="AK743" i="14"/>
  <c r="AL743" i="14"/>
  <c r="AM743" i="14"/>
  <c r="S744" i="14"/>
  <c r="T744" i="14"/>
  <c r="U744" i="14"/>
  <c r="V744" i="14"/>
  <c r="W744" i="14"/>
  <c r="X744" i="14"/>
  <c r="Y744" i="14"/>
  <c r="Z744" i="14"/>
  <c r="AA744" i="14"/>
  <c r="AB744" i="14"/>
  <c r="AC744" i="14"/>
  <c r="AD744" i="14"/>
  <c r="AE744" i="14"/>
  <c r="AF744" i="14"/>
  <c r="AG744" i="14"/>
  <c r="AH744" i="14"/>
  <c r="AI744" i="14"/>
  <c r="AJ744" i="14"/>
  <c r="AK744" i="14"/>
  <c r="AL744" i="14"/>
  <c r="AM744" i="14"/>
  <c r="S745" i="14"/>
  <c r="T745" i="14"/>
  <c r="U745" i="14"/>
  <c r="V745" i="14"/>
  <c r="W745" i="14"/>
  <c r="X745" i="14"/>
  <c r="Y745" i="14"/>
  <c r="Z745" i="14"/>
  <c r="AA745" i="14"/>
  <c r="AB745" i="14"/>
  <c r="AC745" i="14"/>
  <c r="AD745" i="14"/>
  <c r="AE745" i="14"/>
  <c r="AF745" i="14"/>
  <c r="AG745" i="14"/>
  <c r="AH745" i="14"/>
  <c r="AI745" i="14"/>
  <c r="AJ745" i="14"/>
  <c r="AK745" i="14"/>
  <c r="AL745" i="14"/>
  <c r="AM745" i="14"/>
  <c r="S746" i="14"/>
  <c r="T746" i="14"/>
  <c r="U746" i="14"/>
  <c r="V746" i="14"/>
  <c r="W746" i="14"/>
  <c r="X746" i="14"/>
  <c r="Y746" i="14"/>
  <c r="Z746" i="14"/>
  <c r="AA746" i="14"/>
  <c r="AB746" i="14"/>
  <c r="AC746" i="14"/>
  <c r="AD746" i="14"/>
  <c r="AE746" i="14"/>
  <c r="AF746" i="14"/>
  <c r="AG746" i="14"/>
  <c r="AH746" i="14"/>
  <c r="AI746" i="14"/>
  <c r="AJ746" i="14"/>
  <c r="AK746" i="14"/>
  <c r="AL746" i="14"/>
  <c r="AM746" i="14"/>
  <c r="S747" i="14"/>
  <c r="T747" i="14"/>
  <c r="U747" i="14"/>
  <c r="V747" i="14"/>
  <c r="W747" i="14"/>
  <c r="X747" i="14"/>
  <c r="Y747" i="14"/>
  <c r="Z747" i="14"/>
  <c r="AA747" i="14"/>
  <c r="AB747" i="14"/>
  <c r="AC747" i="14"/>
  <c r="AD747" i="14"/>
  <c r="AE747" i="14"/>
  <c r="AF747" i="14"/>
  <c r="AG747" i="14"/>
  <c r="AH747" i="14"/>
  <c r="AI747" i="14"/>
  <c r="AJ747" i="14"/>
  <c r="AK747" i="14"/>
  <c r="AL747" i="14"/>
  <c r="AM747" i="14"/>
  <c r="S748" i="14"/>
  <c r="T748" i="14"/>
  <c r="U748" i="14"/>
  <c r="V748" i="14"/>
  <c r="W748" i="14"/>
  <c r="X748" i="14"/>
  <c r="Y748" i="14"/>
  <c r="Z748" i="14"/>
  <c r="AA748" i="14"/>
  <c r="AB748" i="14"/>
  <c r="AC748" i="14"/>
  <c r="AD748" i="14"/>
  <c r="AE748" i="14"/>
  <c r="AF748" i="14"/>
  <c r="AG748" i="14"/>
  <c r="AH748" i="14"/>
  <c r="AI748" i="14"/>
  <c r="AJ748" i="14"/>
  <c r="AK748" i="14"/>
  <c r="AL748" i="14"/>
  <c r="AM748" i="14"/>
  <c r="S749" i="14"/>
  <c r="T749" i="14"/>
  <c r="U749" i="14"/>
  <c r="V749" i="14"/>
  <c r="W749" i="14"/>
  <c r="X749" i="14"/>
  <c r="Y749" i="14"/>
  <c r="Z749" i="14"/>
  <c r="AA749" i="14"/>
  <c r="AB749" i="14"/>
  <c r="AC749" i="14"/>
  <c r="AD749" i="14"/>
  <c r="AE749" i="14"/>
  <c r="AF749" i="14"/>
  <c r="AG749" i="14"/>
  <c r="AH749" i="14"/>
  <c r="AI749" i="14"/>
  <c r="AJ749" i="14"/>
  <c r="AK749" i="14"/>
  <c r="AL749" i="14"/>
  <c r="AM749" i="14"/>
  <c r="S750" i="14"/>
  <c r="T750" i="14"/>
  <c r="U750" i="14"/>
  <c r="V750" i="14"/>
  <c r="W750" i="14"/>
  <c r="X750" i="14"/>
  <c r="Y750" i="14"/>
  <c r="Z750" i="14"/>
  <c r="AA750" i="14"/>
  <c r="AB750" i="14"/>
  <c r="AC750" i="14"/>
  <c r="AD750" i="14"/>
  <c r="AE750" i="14"/>
  <c r="AF750" i="14"/>
  <c r="AG750" i="14"/>
  <c r="AH750" i="14"/>
  <c r="AI750" i="14"/>
  <c r="AJ750" i="14"/>
  <c r="AK750" i="14"/>
  <c r="AL750" i="14"/>
  <c r="AM750" i="14"/>
  <c r="S751" i="14"/>
  <c r="T751" i="14"/>
  <c r="U751" i="14"/>
  <c r="V751" i="14"/>
  <c r="W751" i="14"/>
  <c r="X751" i="14"/>
  <c r="Y751" i="14"/>
  <c r="Z751" i="14"/>
  <c r="AA751" i="14"/>
  <c r="AB751" i="14"/>
  <c r="AC751" i="14"/>
  <c r="AD751" i="14"/>
  <c r="AE751" i="14"/>
  <c r="AF751" i="14"/>
  <c r="AG751" i="14"/>
  <c r="AH751" i="14"/>
  <c r="AI751" i="14"/>
  <c r="AJ751" i="14"/>
  <c r="AK751" i="14"/>
  <c r="AL751" i="14"/>
  <c r="AM751" i="14"/>
  <c r="S752" i="14"/>
  <c r="T752" i="14"/>
  <c r="U752" i="14"/>
  <c r="V752" i="14"/>
  <c r="W752" i="14"/>
  <c r="X752" i="14"/>
  <c r="Y752" i="14"/>
  <c r="Z752" i="14"/>
  <c r="AA752" i="14"/>
  <c r="AB752" i="14"/>
  <c r="AC752" i="14"/>
  <c r="AD752" i="14"/>
  <c r="AE752" i="14"/>
  <c r="AF752" i="14"/>
  <c r="AG752" i="14"/>
  <c r="AH752" i="14"/>
  <c r="AI752" i="14"/>
  <c r="AJ752" i="14"/>
  <c r="AK752" i="14"/>
  <c r="AL752" i="14"/>
  <c r="AM752" i="14"/>
  <c r="S753" i="14"/>
  <c r="T753" i="14"/>
  <c r="U753" i="14"/>
  <c r="V753" i="14"/>
  <c r="W753" i="14"/>
  <c r="X753" i="14"/>
  <c r="Y753" i="14"/>
  <c r="Z753" i="14"/>
  <c r="AA753" i="14"/>
  <c r="AB753" i="14"/>
  <c r="AC753" i="14"/>
  <c r="AD753" i="14"/>
  <c r="AE753" i="14"/>
  <c r="AF753" i="14"/>
  <c r="AG753" i="14"/>
  <c r="AH753" i="14"/>
  <c r="AI753" i="14"/>
  <c r="AJ753" i="14"/>
  <c r="AK753" i="14"/>
  <c r="AL753" i="14"/>
  <c r="AM753" i="14"/>
  <c r="S754" i="14"/>
  <c r="T754" i="14"/>
  <c r="U754" i="14"/>
  <c r="V754" i="14"/>
  <c r="W754" i="14"/>
  <c r="X754" i="14"/>
  <c r="Y754" i="14"/>
  <c r="Z754" i="14"/>
  <c r="AA754" i="14"/>
  <c r="AB754" i="14"/>
  <c r="AC754" i="14"/>
  <c r="AD754" i="14"/>
  <c r="AE754" i="14"/>
  <c r="AF754" i="14"/>
  <c r="AG754" i="14"/>
  <c r="AH754" i="14"/>
  <c r="AI754" i="14"/>
  <c r="AJ754" i="14"/>
  <c r="AK754" i="14"/>
  <c r="AL754" i="14"/>
  <c r="AM754" i="14"/>
  <c r="S755" i="14"/>
  <c r="T755" i="14"/>
  <c r="U755" i="14"/>
  <c r="V755" i="14"/>
  <c r="W755" i="14"/>
  <c r="X755" i="14"/>
  <c r="Y755" i="14"/>
  <c r="Z755" i="14"/>
  <c r="AA755" i="14"/>
  <c r="AB755" i="14"/>
  <c r="AC755" i="14"/>
  <c r="AD755" i="14"/>
  <c r="AE755" i="14"/>
  <c r="AF755" i="14"/>
  <c r="AG755" i="14"/>
  <c r="AH755" i="14"/>
  <c r="AI755" i="14"/>
  <c r="AJ755" i="14"/>
  <c r="AK755" i="14"/>
  <c r="AL755" i="14"/>
  <c r="AM755" i="14"/>
  <c r="S756" i="14"/>
  <c r="T756" i="14"/>
  <c r="U756" i="14"/>
  <c r="V756" i="14"/>
  <c r="W756" i="14"/>
  <c r="X756" i="14"/>
  <c r="Y756" i="14"/>
  <c r="Z756" i="14"/>
  <c r="AA756" i="14"/>
  <c r="AB756" i="14"/>
  <c r="AC756" i="14"/>
  <c r="AD756" i="14"/>
  <c r="AE756" i="14"/>
  <c r="AF756" i="14"/>
  <c r="AG756" i="14"/>
  <c r="AH756" i="14"/>
  <c r="AI756" i="14"/>
  <c r="AJ756" i="14"/>
  <c r="AK756" i="14"/>
  <c r="AL756" i="14"/>
  <c r="AM756" i="14"/>
  <c r="S757" i="14"/>
  <c r="T757" i="14"/>
  <c r="U757" i="14"/>
  <c r="V757" i="14"/>
  <c r="W757" i="14"/>
  <c r="X757" i="14"/>
  <c r="Y757" i="14"/>
  <c r="Z757" i="14"/>
  <c r="AA757" i="14"/>
  <c r="AB757" i="14"/>
  <c r="AC757" i="14"/>
  <c r="AD757" i="14"/>
  <c r="AE757" i="14"/>
  <c r="AF757" i="14"/>
  <c r="AG757" i="14"/>
  <c r="AH757" i="14"/>
  <c r="AI757" i="14"/>
  <c r="AJ757" i="14"/>
  <c r="AK757" i="14"/>
  <c r="AL757" i="14"/>
  <c r="AM757" i="14"/>
  <c r="S758" i="14"/>
  <c r="T758" i="14"/>
  <c r="U758" i="14"/>
  <c r="V758" i="14"/>
  <c r="W758" i="14"/>
  <c r="X758" i="14"/>
  <c r="Y758" i="14"/>
  <c r="Z758" i="14"/>
  <c r="AA758" i="14"/>
  <c r="AB758" i="14"/>
  <c r="AC758" i="14"/>
  <c r="AD758" i="14"/>
  <c r="AE758" i="14"/>
  <c r="AF758" i="14"/>
  <c r="AG758" i="14"/>
  <c r="AH758" i="14"/>
  <c r="AI758" i="14"/>
  <c r="AJ758" i="14"/>
  <c r="AK758" i="14"/>
  <c r="AL758" i="14"/>
  <c r="AM758" i="14"/>
  <c r="S759" i="14"/>
  <c r="T759" i="14"/>
  <c r="U759" i="14"/>
  <c r="V759" i="14"/>
  <c r="W759" i="14"/>
  <c r="X759" i="14"/>
  <c r="Y759" i="14"/>
  <c r="Z759" i="14"/>
  <c r="AA759" i="14"/>
  <c r="AB759" i="14"/>
  <c r="AC759" i="14"/>
  <c r="AD759" i="14"/>
  <c r="AE759" i="14"/>
  <c r="AF759" i="14"/>
  <c r="AG759" i="14"/>
  <c r="AH759" i="14"/>
  <c r="AI759" i="14"/>
  <c r="AJ759" i="14"/>
  <c r="AK759" i="14"/>
  <c r="AL759" i="14"/>
  <c r="AM759" i="14"/>
  <c r="S760" i="14"/>
  <c r="T760" i="14"/>
  <c r="U760" i="14"/>
  <c r="V760" i="14"/>
  <c r="W760" i="14"/>
  <c r="X760" i="14"/>
  <c r="Y760" i="14"/>
  <c r="Z760" i="14"/>
  <c r="AA760" i="14"/>
  <c r="AB760" i="14"/>
  <c r="AC760" i="14"/>
  <c r="AD760" i="14"/>
  <c r="AE760" i="14"/>
  <c r="AF760" i="14"/>
  <c r="AG760" i="14"/>
  <c r="AH760" i="14"/>
  <c r="AI760" i="14"/>
  <c r="AJ760" i="14"/>
  <c r="AK760" i="14"/>
  <c r="AL760" i="14"/>
  <c r="AM760" i="14"/>
  <c r="S761" i="14"/>
  <c r="T761" i="14"/>
  <c r="U761" i="14"/>
  <c r="V761" i="14"/>
  <c r="W761" i="14"/>
  <c r="X761" i="14"/>
  <c r="Y761" i="14"/>
  <c r="Z761" i="14"/>
  <c r="AA761" i="14"/>
  <c r="AB761" i="14"/>
  <c r="AC761" i="14"/>
  <c r="AD761" i="14"/>
  <c r="AE761" i="14"/>
  <c r="AF761" i="14"/>
  <c r="AG761" i="14"/>
  <c r="AH761" i="14"/>
  <c r="AI761" i="14"/>
  <c r="AJ761" i="14"/>
  <c r="AK761" i="14"/>
  <c r="AL761" i="14"/>
  <c r="AM761" i="14"/>
  <c r="S762" i="14"/>
  <c r="T762" i="14"/>
  <c r="U762" i="14"/>
  <c r="V762" i="14"/>
  <c r="W762" i="14"/>
  <c r="X762" i="14"/>
  <c r="Y762" i="14"/>
  <c r="Z762" i="14"/>
  <c r="AA762" i="14"/>
  <c r="AB762" i="14"/>
  <c r="AC762" i="14"/>
  <c r="AD762" i="14"/>
  <c r="AE762" i="14"/>
  <c r="AF762" i="14"/>
  <c r="AG762" i="14"/>
  <c r="AH762" i="14"/>
  <c r="AI762" i="14"/>
  <c r="AJ762" i="14"/>
  <c r="AK762" i="14"/>
  <c r="AL762" i="14"/>
  <c r="AM762" i="14"/>
  <c r="S763" i="14"/>
  <c r="T763" i="14"/>
  <c r="U763" i="14"/>
  <c r="V763" i="14"/>
  <c r="W763" i="14"/>
  <c r="X763" i="14"/>
  <c r="Y763" i="14"/>
  <c r="Z763" i="14"/>
  <c r="AA763" i="14"/>
  <c r="AB763" i="14"/>
  <c r="AC763" i="14"/>
  <c r="AD763" i="14"/>
  <c r="AE763" i="14"/>
  <c r="AF763" i="14"/>
  <c r="AG763" i="14"/>
  <c r="AH763" i="14"/>
  <c r="AI763" i="14"/>
  <c r="AJ763" i="14"/>
  <c r="AK763" i="14"/>
  <c r="AL763" i="14"/>
  <c r="AM763" i="14"/>
  <c r="S764" i="14"/>
  <c r="T764" i="14"/>
  <c r="U764" i="14"/>
  <c r="V764" i="14"/>
  <c r="W764" i="14"/>
  <c r="X764" i="14"/>
  <c r="Y764" i="14"/>
  <c r="Z764" i="14"/>
  <c r="AA764" i="14"/>
  <c r="AB764" i="14"/>
  <c r="AC764" i="14"/>
  <c r="AD764" i="14"/>
  <c r="AE764" i="14"/>
  <c r="AF764" i="14"/>
  <c r="AG764" i="14"/>
  <c r="AH764" i="14"/>
  <c r="AI764" i="14"/>
  <c r="AJ764" i="14"/>
  <c r="AK764" i="14"/>
  <c r="AL764" i="14"/>
  <c r="AM764" i="14"/>
  <c r="S765" i="14"/>
  <c r="T765" i="14"/>
  <c r="U765" i="14"/>
  <c r="V765" i="14"/>
  <c r="W765" i="14"/>
  <c r="X765" i="14"/>
  <c r="Y765" i="14"/>
  <c r="Z765" i="14"/>
  <c r="AA765" i="14"/>
  <c r="AB765" i="14"/>
  <c r="AC765" i="14"/>
  <c r="AD765" i="14"/>
  <c r="AE765" i="14"/>
  <c r="AF765" i="14"/>
  <c r="AG765" i="14"/>
  <c r="AH765" i="14"/>
  <c r="AI765" i="14"/>
  <c r="AJ765" i="14"/>
  <c r="AK765" i="14"/>
  <c r="AL765" i="14"/>
  <c r="AM765" i="14"/>
  <c r="S766" i="14"/>
  <c r="T766" i="14"/>
  <c r="U766" i="14"/>
  <c r="V766" i="14"/>
  <c r="W766" i="14"/>
  <c r="X766" i="14"/>
  <c r="Y766" i="14"/>
  <c r="Z766" i="14"/>
  <c r="AA766" i="14"/>
  <c r="AB766" i="14"/>
  <c r="AC766" i="14"/>
  <c r="AD766" i="14"/>
  <c r="AE766" i="14"/>
  <c r="AF766" i="14"/>
  <c r="AG766" i="14"/>
  <c r="AH766" i="14"/>
  <c r="AI766" i="14"/>
  <c r="AJ766" i="14"/>
  <c r="AK766" i="14"/>
  <c r="AL766" i="14"/>
  <c r="AM766" i="14"/>
  <c r="S767" i="14"/>
  <c r="T767" i="14"/>
  <c r="U767" i="14"/>
  <c r="V767" i="14"/>
  <c r="W767" i="14"/>
  <c r="X767" i="14"/>
  <c r="Y767" i="14"/>
  <c r="Z767" i="14"/>
  <c r="AA767" i="14"/>
  <c r="AB767" i="14"/>
  <c r="AC767" i="14"/>
  <c r="AD767" i="14"/>
  <c r="AE767" i="14"/>
  <c r="AF767" i="14"/>
  <c r="AG767" i="14"/>
  <c r="AH767" i="14"/>
  <c r="AI767" i="14"/>
  <c r="AJ767" i="14"/>
  <c r="AK767" i="14"/>
  <c r="AL767" i="14"/>
  <c r="AM767" i="14"/>
  <c r="S768" i="14"/>
  <c r="T768" i="14"/>
  <c r="U768" i="14"/>
  <c r="V768" i="14"/>
  <c r="W768" i="14"/>
  <c r="X768" i="14"/>
  <c r="Y768" i="14"/>
  <c r="Z768" i="14"/>
  <c r="AA768" i="14"/>
  <c r="AB768" i="14"/>
  <c r="AC768" i="14"/>
  <c r="AD768" i="14"/>
  <c r="AE768" i="14"/>
  <c r="AF768" i="14"/>
  <c r="AG768" i="14"/>
  <c r="AH768" i="14"/>
  <c r="AI768" i="14"/>
  <c r="AJ768" i="14"/>
  <c r="AK768" i="14"/>
  <c r="AL768" i="14"/>
  <c r="AM768" i="14"/>
  <c r="S769" i="14"/>
  <c r="T769" i="14"/>
  <c r="U769" i="14"/>
  <c r="V769" i="14"/>
  <c r="W769" i="14"/>
  <c r="X769" i="14"/>
  <c r="Y769" i="14"/>
  <c r="Z769" i="14"/>
  <c r="AA769" i="14"/>
  <c r="AB769" i="14"/>
  <c r="AC769" i="14"/>
  <c r="AD769" i="14"/>
  <c r="AE769" i="14"/>
  <c r="AF769" i="14"/>
  <c r="AG769" i="14"/>
  <c r="AH769" i="14"/>
  <c r="AI769" i="14"/>
  <c r="AJ769" i="14"/>
  <c r="AK769" i="14"/>
  <c r="AL769" i="14"/>
  <c r="AM769" i="14"/>
  <c r="S770" i="14"/>
  <c r="T770" i="14"/>
  <c r="U770" i="14"/>
  <c r="V770" i="14"/>
  <c r="W770" i="14"/>
  <c r="X770" i="14"/>
  <c r="Y770" i="14"/>
  <c r="Z770" i="14"/>
  <c r="AA770" i="14"/>
  <c r="AB770" i="14"/>
  <c r="AC770" i="14"/>
  <c r="AD770" i="14"/>
  <c r="AE770" i="14"/>
  <c r="AF770" i="14"/>
  <c r="AG770" i="14"/>
  <c r="AH770" i="14"/>
  <c r="AI770" i="14"/>
  <c r="AJ770" i="14"/>
  <c r="AK770" i="14"/>
  <c r="AL770" i="14"/>
  <c r="AM770" i="14"/>
  <c r="S771" i="14"/>
  <c r="T771" i="14"/>
  <c r="U771" i="14"/>
  <c r="V771" i="14"/>
  <c r="W771" i="14"/>
  <c r="X771" i="14"/>
  <c r="Y771" i="14"/>
  <c r="Z771" i="14"/>
  <c r="AA771" i="14"/>
  <c r="AB771" i="14"/>
  <c r="AC771" i="14"/>
  <c r="AD771" i="14"/>
  <c r="AE771" i="14"/>
  <c r="AF771" i="14"/>
  <c r="AG771" i="14"/>
  <c r="AH771" i="14"/>
  <c r="AI771" i="14"/>
  <c r="AJ771" i="14"/>
  <c r="AK771" i="14"/>
  <c r="AL771" i="14"/>
  <c r="AM771" i="14"/>
  <c r="S772" i="14"/>
  <c r="T772" i="14"/>
  <c r="U772" i="14"/>
  <c r="V772" i="14"/>
  <c r="W772" i="14"/>
  <c r="X772" i="14"/>
  <c r="Y772" i="14"/>
  <c r="Z772" i="14"/>
  <c r="AA772" i="14"/>
  <c r="AB772" i="14"/>
  <c r="AC772" i="14"/>
  <c r="AD772" i="14"/>
  <c r="AE772" i="14"/>
  <c r="AF772" i="14"/>
  <c r="AG772" i="14"/>
  <c r="AH772" i="14"/>
  <c r="AI772" i="14"/>
  <c r="AJ772" i="14"/>
  <c r="AK772" i="14"/>
  <c r="AL772" i="14"/>
  <c r="AM772" i="14"/>
  <c r="S773" i="14"/>
  <c r="T773" i="14"/>
  <c r="U773" i="14"/>
  <c r="V773" i="14"/>
  <c r="W773" i="14"/>
  <c r="X773" i="14"/>
  <c r="Y773" i="14"/>
  <c r="Z773" i="14"/>
  <c r="AA773" i="14"/>
  <c r="AB773" i="14"/>
  <c r="AC773" i="14"/>
  <c r="AD773" i="14"/>
  <c r="AE773" i="14"/>
  <c r="AF773" i="14"/>
  <c r="AG773" i="14"/>
  <c r="AH773" i="14"/>
  <c r="AI773" i="14"/>
  <c r="AJ773" i="14"/>
  <c r="AK773" i="14"/>
  <c r="AL773" i="14"/>
  <c r="AM773" i="14"/>
  <c r="S774" i="14"/>
  <c r="T774" i="14"/>
  <c r="U774" i="14"/>
  <c r="V774" i="14"/>
  <c r="W774" i="14"/>
  <c r="X774" i="14"/>
  <c r="Y774" i="14"/>
  <c r="Z774" i="14"/>
  <c r="AA774" i="14"/>
  <c r="AB774" i="14"/>
  <c r="AC774" i="14"/>
  <c r="AD774" i="14"/>
  <c r="AE774" i="14"/>
  <c r="AF774" i="14"/>
  <c r="AG774" i="14"/>
  <c r="AH774" i="14"/>
  <c r="AI774" i="14"/>
  <c r="AJ774" i="14"/>
  <c r="AK774" i="14"/>
  <c r="AL774" i="14"/>
  <c r="AM774" i="14"/>
  <c r="S775" i="14"/>
  <c r="T775" i="14"/>
  <c r="U775" i="14"/>
  <c r="V775" i="14"/>
  <c r="W775" i="14"/>
  <c r="X775" i="14"/>
  <c r="Y775" i="14"/>
  <c r="Z775" i="14"/>
  <c r="AA775" i="14"/>
  <c r="AB775" i="14"/>
  <c r="AC775" i="14"/>
  <c r="AD775" i="14"/>
  <c r="AE775" i="14"/>
  <c r="AF775" i="14"/>
  <c r="AG775" i="14"/>
  <c r="AH775" i="14"/>
  <c r="AI775" i="14"/>
  <c r="AJ775" i="14"/>
  <c r="AK775" i="14"/>
  <c r="AL775" i="14"/>
  <c r="AM775" i="14"/>
  <c r="S776" i="14"/>
  <c r="T776" i="14"/>
  <c r="U776" i="14"/>
  <c r="V776" i="14"/>
  <c r="W776" i="14"/>
  <c r="X776" i="14"/>
  <c r="Y776" i="14"/>
  <c r="Z776" i="14"/>
  <c r="AA776" i="14"/>
  <c r="AB776" i="14"/>
  <c r="AC776" i="14"/>
  <c r="AD776" i="14"/>
  <c r="AE776" i="14"/>
  <c r="AF776" i="14"/>
  <c r="AG776" i="14"/>
  <c r="AH776" i="14"/>
  <c r="AI776" i="14"/>
  <c r="AJ776" i="14"/>
  <c r="AK776" i="14"/>
  <c r="AL776" i="14"/>
  <c r="AM776" i="14"/>
  <c r="S777" i="14"/>
  <c r="T777" i="14"/>
  <c r="U777" i="14"/>
  <c r="V777" i="14"/>
  <c r="W777" i="14"/>
  <c r="X777" i="14"/>
  <c r="Y777" i="14"/>
  <c r="Z777" i="14"/>
  <c r="AA777" i="14"/>
  <c r="AB777" i="14"/>
  <c r="AC777" i="14"/>
  <c r="AD777" i="14"/>
  <c r="AE777" i="14"/>
  <c r="AF777" i="14"/>
  <c r="AG777" i="14"/>
  <c r="AH777" i="14"/>
  <c r="AI777" i="14"/>
  <c r="AJ777" i="14"/>
  <c r="AK777" i="14"/>
  <c r="AL777" i="14"/>
  <c r="AM777" i="14"/>
  <c r="S778" i="14"/>
  <c r="T778" i="14"/>
  <c r="U778" i="14"/>
  <c r="V778" i="14"/>
  <c r="W778" i="14"/>
  <c r="X778" i="14"/>
  <c r="Y778" i="14"/>
  <c r="Z778" i="14"/>
  <c r="AA778" i="14"/>
  <c r="AB778" i="14"/>
  <c r="AC778" i="14"/>
  <c r="AD778" i="14"/>
  <c r="AE778" i="14"/>
  <c r="AF778" i="14"/>
  <c r="AG778" i="14"/>
  <c r="AH778" i="14"/>
  <c r="AI778" i="14"/>
  <c r="AJ778" i="14"/>
  <c r="AK778" i="14"/>
  <c r="AL778" i="14"/>
  <c r="AM778" i="14"/>
  <c r="S779" i="14"/>
  <c r="T779" i="14"/>
  <c r="U779" i="14"/>
  <c r="V779" i="14"/>
  <c r="W779" i="14"/>
  <c r="X779" i="14"/>
  <c r="Y779" i="14"/>
  <c r="Z779" i="14"/>
  <c r="AA779" i="14"/>
  <c r="AB779" i="14"/>
  <c r="AC779" i="14"/>
  <c r="AD779" i="14"/>
  <c r="AE779" i="14"/>
  <c r="AF779" i="14"/>
  <c r="AG779" i="14"/>
  <c r="AH779" i="14"/>
  <c r="AI779" i="14"/>
  <c r="AJ779" i="14"/>
  <c r="AK779" i="14"/>
  <c r="AL779" i="14"/>
  <c r="AM779" i="14"/>
  <c r="S780" i="14"/>
  <c r="T780" i="14"/>
  <c r="U780" i="14"/>
  <c r="V780" i="14"/>
  <c r="W780" i="14"/>
  <c r="X780" i="14"/>
  <c r="Y780" i="14"/>
  <c r="Z780" i="14"/>
  <c r="AA780" i="14"/>
  <c r="AB780" i="14"/>
  <c r="AC780" i="14"/>
  <c r="AD780" i="14"/>
  <c r="AE780" i="14"/>
  <c r="AF780" i="14"/>
  <c r="AG780" i="14"/>
  <c r="AH780" i="14"/>
  <c r="AI780" i="14"/>
  <c r="AJ780" i="14"/>
  <c r="AK780" i="14"/>
  <c r="AL780" i="14"/>
  <c r="AM780" i="14"/>
  <c r="S781" i="14"/>
  <c r="T781" i="14"/>
  <c r="U781" i="14"/>
  <c r="V781" i="14"/>
  <c r="W781" i="14"/>
  <c r="X781" i="14"/>
  <c r="Y781" i="14"/>
  <c r="Z781" i="14"/>
  <c r="AA781" i="14"/>
  <c r="AB781" i="14"/>
  <c r="AC781" i="14"/>
  <c r="AD781" i="14"/>
  <c r="AE781" i="14"/>
  <c r="AF781" i="14"/>
  <c r="AG781" i="14"/>
  <c r="AH781" i="14"/>
  <c r="AI781" i="14"/>
  <c r="AJ781" i="14"/>
  <c r="AK781" i="14"/>
  <c r="AL781" i="14"/>
  <c r="AM781" i="14"/>
  <c r="S782" i="14"/>
  <c r="T782" i="14"/>
  <c r="U782" i="14"/>
  <c r="V782" i="14"/>
  <c r="W782" i="14"/>
  <c r="X782" i="14"/>
  <c r="Y782" i="14"/>
  <c r="Z782" i="14"/>
  <c r="AA782" i="14"/>
  <c r="AB782" i="14"/>
  <c r="AC782" i="14"/>
  <c r="AD782" i="14"/>
  <c r="AE782" i="14"/>
  <c r="AF782" i="14"/>
  <c r="AG782" i="14"/>
  <c r="AH782" i="14"/>
  <c r="AI782" i="14"/>
  <c r="AJ782" i="14"/>
  <c r="AK782" i="14"/>
  <c r="AL782" i="14"/>
  <c r="AM782" i="14"/>
  <c r="S783" i="14"/>
  <c r="T783" i="14"/>
  <c r="U783" i="14"/>
  <c r="V783" i="14"/>
  <c r="W783" i="14"/>
  <c r="X783" i="14"/>
  <c r="Y783" i="14"/>
  <c r="Z783" i="14"/>
  <c r="AA783" i="14"/>
  <c r="AB783" i="14"/>
  <c r="AC783" i="14"/>
  <c r="AD783" i="14"/>
  <c r="AE783" i="14"/>
  <c r="AF783" i="14"/>
  <c r="AG783" i="14"/>
  <c r="AH783" i="14"/>
  <c r="AI783" i="14"/>
  <c r="AJ783" i="14"/>
  <c r="AK783" i="14"/>
  <c r="AL783" i="14"/>
  <c r="AM783" i="14"/>
  <c r="S784" i="14"/>
  <c r="T784" i="14"/>
  <c r="U784" i="14"/>
  <c r="V784" i="14"/>
  <c r="W784" i="14"/>
  <c r="X784" i="14"/>
  <c r="Y784" i="14"/>
  <c r="Z784" i="14"/>
  <c r="AA784" i="14"/>
  <c r="AB784" i="14"/>
  <c r="AC784" i="14"/>
  <c r="AD784" i="14"/>
  <c r="AE784" i="14"/>
  <c r="AF784" i="14"/>
  <c r="AG784" i="14"/>
  <c r="AH784" i="14"/>
  <c r="AI784" i="14"/>
  <c r="AJ784" i="14"/>
  <c r="AK784" i="14"/>
  <c r="AL784" i="14"/>
  <c r="AM784" i="14"/>
  <c r="S785" i="14"/>
  <c r="T785" i="14"/>
  <c r="U785" i="14"/>
  <c r="V785" i="14"/>
  <c r="W785" i="14"/>
  <c r="X785" i="14"/>
  <c r="Y785" i="14"/>
  <c r="Z785" i="14"/>
  <c r="AA785" i="14"/>
  <c r="AB785" i="14"/>
  <c r="AC785" i="14"/>
  <c r="AD785" i="14"/>
  <c r="AE785" i="14"/>
  <c r="AF785" i="14"/>
  <c r="AG785" i="14"/>
  <c r="AH785" i="14"/>
  <c r="AI785" i="14"/>
  <c r="AJ785" i="14"/>
  <c r="AK785" i="14"/>
  <c r="AL785" i="14"/>
  <c r="AM785" i="14"/>
  <c r="S786" i="14"/>
  <c r="T786" i="14"/>
  <c r="U786" i="14"/>
  <c r="V786" i="14"/>
  <c r="W786" i="14"/>
  <c r="X786" i="14"/>
  <c r="Y786" i="14"/>
  <c r="Z786" i="14"/>
  <c r="AA786" i="14"/>
  <c r="AB786" i="14"/>
  <c r="AC786" i="14"/>
  <c r="AD786" i="14"/>
  <c r="AE786" i="14"/>
  <c r="AF786" i="14"/>
  <c r="AG786" i="14"/>
  <c r="AH786" i="14"/>
  <c r="AI786" i="14"/>
  <c r="AJ786" i="14"/>
  <c r="AK786" i="14"/>
  <c r="AL786" i="14"/>
  <c r="AM786" i="14"/>
  <c r="S787" i="14"/>
  <c r="T787" i="14"/>
  <c r="U787" i="14"/>
  <c r="V787" i="14"/>
  <c r="W787" i="14"/>
  <c r="X787" i="14"/>
  <c r="Y787" i="14"/>
  <c r="Z787" i="14"/>
  <c r="AA787" i="14"/>
  <c r="AB787" i="14"/>
  <c r="AC787" i="14"/>
  <c r="AD787" i="14"/>
  <c r="AE787" i="14"/>
  <c r="AF787" i="14"/>
  <c r="AG787" i="14"/>
  <c r="AH787" i="14"/>
  <c r="AI787" i="14"/>
  <c r="AJ787" i="14"/>
  <c r="AK787" i="14"/>
  <c r="AL787" i="14"/>
  <c r="AM787" i="14"/>
  <c r="S788" i="14"/>
  <c r="T788" i="14"/>
  <c r="U788" i="14"/>
  <c r="V788" i="14"/>
  <c r="W788" i="14"/>
  <c r="X788" i="14"/>
  <c r="Y788" i="14"/>
  <c r="Z788" i="14"/>
  <c r="AA788" i="14"/>
  <c r="AB788" i="14"/>
  <c r="AC788" i="14"/>
  <c r="AD788" i="14"/>
  <c r="AE788" i="14"/>
  <c r="AF788" i="14"/>
  <c r="AG788" i="14"/>
  <c r="AH788" i="14"/>
  <c r="AI788" i="14"/>
  <c r="AJ788" i="14"/>
  <c r="AK788" i="14"/>
  <c r="AL788" i="14"/>
  <c r="AM788" i="14"/>
  <c r="S789" i="14"/>
  <c r="T789" i="14"/>
  <c r="U789" i="14"/>
  <c r="V789" i="14"/>
  <c r="W789" i="14"/>
  <c r="X789" i="14"/>
  <c r="Y789" i="14"/>
  <c r="Z789" i="14"/>
  <c r="AA789" i="14"/>
  <c r="AB789" i="14"/>
  <c r="AC789" i="14"/>
  <c r="AD789" i="14"/>
  <c r="AE789" i="14"/>
  <c r="AF789" i="14"/>
  <c r="AG789" i="14"/>
  <c r="AH789" i="14"/>
  <c r="AI789" i="14"/>
  <c r="AJ789" i="14"/>
  <c r="AK789" i="14"/>
  <c r="AL789" i="14"/>
  <c r="AM789" i="14"/>
  <c r="S790" i="14"/>
  <c r="T790" i="14"/>
  <c r="U790" i="14"/>
  <c r="V790" i="14"/>
  <c r="W790" i="14"/>
  <c r="X790" i="14"/>
  <c r="Y790" i="14"/>
  <c r="Z790" i="14"/>
  <c r="AA790" i="14"/>
  <c r="AB790" i="14"/>
  <c r="AC790" i="14"/>
  <c r="AD790" i="14"/>
  <c r="AE790" i="14"/>
  <c r="AF790" i="14"/>
  <c r="AG790" i="14"/>
  <c r="AH790" i="14"/>
  <c r="AI790" i="14"/>
  <c r="AJ790" i="14"/>
  <c r="AK790" i="14"/>
  <c r="AL790" i="14"/>
  <c r="AM790" i="14"/>
  <c r="S791" i="14"/>
  <c r="T791" i="14"/>
  <c r="U791" i="14"/>
  <c r="V791" i="14"/>
  <c r="W791" i="14"/>
  <c r="X791" i="14"/>
  <c r="Y791" i="14"/>
  <c r="Z791" i="14"/>
  <c r="AA791" i="14"/>
  <c r="AB791" i="14"/>
  <c r="AC791" i="14"/>
  <c r="AD791" i="14"/>
  <c r="AE791" i="14"/>
  <c r="AF791" i="14"/>
  <c r="AG791" i="14"/>
  <c r="AH791" i="14"/>
  <c r="AI791" i="14"/>
  <c r="AJ791" i="14"/>
  <c r="AK791" i="14"/>
  <c r="AL791" i="14"/>
  <c r="AM791" i="14"/>
  <c r="S792" i="14"/>
  <c r="T792" i="14"/>
  <c r="U792" i="14"/>
  <c r="V792" i="14"/>
  <c r="W792" i="14"/>
  <c r="X792" i="14"/>
  <c r="Y792" i="14"/>
  <c r="Z792" i="14"/>
  <c r="AA792" i="14"/>
  <c r="AB792" i="14"/>
  <c r="AC792" i="14"/>
  <c r="AD792" i="14"/>
  <c r="AE792" i="14"/>
  <c r="AF792" i="14"/>
  <c r="AG792" i="14"/>
  <c r="AH792" i="14"/>
  <c r="AI792" i="14"/>
  <c r="AJ792" i="14"/>
  <c r="AK792" i="14"/>
  <c r="AL792" i="14"/>
  <c r="AM792" i="14"/>
  <c r="S793" i="14"/>
  <c r="T793" i="14"/>
  <c r="U793" i="14"/>
  <c r="V793" i="14"/>
  <c r="W793" i="14"/>
  <c r="X793" i="14"/>
  <c r="Y793" i="14"/>
  <c r="Z793" i="14"/>
  <c r="AA793" i="14"/>
  <c r="AB793" i="14"/>
  <c r="AC793" i="14"/>
  <c r="AD793" i="14"/>
  <c r="AE793" i="14"/>
  <c r="AF793" i="14"/>
  <c r="AG793" i="14"/>
  <c r="AH793" i="14"/>
  <c r="AI793" i="14"/>
  <c r="AJ793" i="14"/>
  <c r="AK793" i="14"/>
  <c r="AL793" i="14"/>
  <c r="AM793" i="14"/>
  <c r="S794" i="14"/>
  <c r="T794" i="14"/>
  <c r="U794" i="14"/>
  <c r="V794" i="14"/>
  <c r="W794" i="14"/>
  <c r="X794" i="14"/>
  <c r="Y794" i="14"/>
  <c r="Z794" i="14"/>
  <c r="AA794" i="14"/>
  <c r="AB794" i="14"/>
  <c r="AC794" i="14"/>
  <c r="AD794" i="14"/>
  <c r="AE794" i="14"/>
  <c r="AF794" i="14"/>
  <c r="AG794" i="14"/>
  <c r="AH794" i="14"/>
  <c r="AI794" i="14"/>
  <c r="AJ794" i="14"/>
  <c r="AK794" i="14"/>
  <c r="AL794" i="14"/>
  <c r="AM794" i="14"/>
  <c r="S795" i="14"/>
  <c r="T795" i="14"/>
  <c r="U795" i="14"/>
  <c r="V795" i="14"/>
  <c r="W795" i="14"/>
  <c r="X795" i="14"/>
  <c r="Y795" i="14"/>
  <c r="Z795" i="14"/>
  <c r="AA795" i="14"/>
  <c r="AB795" i="14"/>
  <c r="AC795" i="14"/>
  <c r="AD795" i="14"/>
  <c r="AE795" i="14"/>
  <c r="AF795" i="14"/>
  <c r="AG795" i="14"/>
  <c r="AH795" i="14"/>
  <c r="AI795" i="14"/>
  <c r="AJ795" i="14"/>
  <c r="AK795" i="14"/>
  <c r="AL795" i="14"/>
  <c r="AM795" i="14"/>
  <c r="S796" i="14"/>
  <c r="T796" i="14"/>
  <c r="U796" i="14"/>
  <c r="V796" i="14"/>
  <c r="W796" i="14"/>
  <c r="X796" i="14"/>
  <c r="Y796" i="14"/>
  <c r="Z796" i="14"/>
  <c r="AA796" i="14"/>
  <c r="AB796" i="14"/>
  <c r="AC796" i="14"/>
  <c r="AD796" i="14"/>
  <c r="AE796" i="14"/>
  <c r="AF796" i="14"/>
  <c r="AG796" i="14"/>
  <c r="AH796" i="14"/>
  <c r="AI796" i="14"/>
  <c r="AJ796" i="14"/>
  <c r="AK796" i="14"/>
  <c r="AL796" i="14"/>
  <c r="AM796" i="14"/>
  <c r="S797" i="14"/>
  <c r="T797" i="14"/>
  <c r="U797" i="14"/>
  <c r="V797" i="14"/>
  <c r="W797" i="14"/>
  <c r="X797" i="14"/>
  <c r="Y797" i="14"/>
  <c r="Z797" i="14"/>
  <c r="AA797" i="14"/>
  <c r="AB797" i="14"/>
  <c r="AC797" i="14"/>
  <c r="AD797" i="14"/>
  <c r="AE797" i="14"/>
  <c r="AF797" i="14"/>
  <c r="AG797" i="14"/>
  <c r="AH797" i="14"/>
  <c r="AI797" i="14"/>
  <c r="AJ797" i="14"/>
  <c r="AK797" i="14"/>
  <c r="AL797" i="14"/>
  <c r="AM797" i="14"/>
  <c r="S798" i="14"/>
  <c r="T798" i="14"/>
  <c r="U798" i="14"/>
  <c r="V798" i="14"/>
  <c r="W798" i="14"/>
  <c r="X798" i="14"/>
  <c r="Y798" i="14"/>
  <c r="Z798" i="14"/>
  <c r="AA798" i="14"/>
  <c r="AB798" i="14"/>
  <c r="AC798" i="14"/>
  <c r="AD798" i="14"/>
  <c r="AE798" i="14"/>
  <c r="AF798" i="14"/>
  <c r="AG798" i="14"/>
  <c r="AH798" i="14"/>
  <c r="AI798" i="14"/>
  <c r="AJ798" i="14"/>
  <c r="AK798" i="14"/>
  <c r="AL798" i="14"/>
  <c r="AM798" i="14"/>
  <c r="S799" i="14"/>
  <c r="T799" i="14"/>
  <c r="U799" i="14"/>
  <c r="V799" i="14"/>
  <c r="W799" i="14"/>
  <c r="X799" i="14"/>
  <c r="Y799" i="14"/>
  <c r="Z799" i="14"/>
  <c r="AA799" i="14"/>
  <c r="AB799" i="14"/>
  <c r="AC799" i="14"/>
  <c r="AD799" i="14"/>
  <c r="AE799" i="14"/>
  <c r="AF799" i="14"/>
  <c r="AG799" i="14"/>
  <c r="AH799" i="14"/>
  <c r="AI799" i="14"/>
  <c r="AJ799" i="14"/>
  <c r="AK799" i="14"/>
  <c r="AL799" i="14"/>
  <c r="AM799" i="14"/>
  <c r="S800" i="14"/>
  <c r="T800" i="14"/>
  <c r="U800" i="14"/>
  <c r="V800" i="14"/>
  <c r="W800" i="14"/>
  <c r="X800" i="14"/>
  <c r="Y800" i="14"/>
  <c r="Z800" i="14"/>
  <c r="AA800" i="14"/>
  <c r="AB800" i="14"/>
  <c r="AC800" i="14"/>
  <c r="AD800" i="14"/>
  <c r="AE800" i="14"/>
  <c r="AF800" i="14"/>
  <c r="AG800" i="14"/>
  <c r="AH800" i="14"/>
  <c r="AI800" i="14"/>
  <c r="AJ800" i="14"/>
  <c r="AK800" i="14"/>
  <c r="AL800" i="14"/>
  <c r="AM800" i="14"/>
  <c r="S801" i="14"/>
  <c r="T801" i="14"/>
  <c r="U801" i="14"/>
  <c r="V801" i="14"/>
  <c r="W801" i="14"/>
  <c r="X801" i="14"/>
  <c r="Y801" i="14"/>
  <c r="Z801" i="14"/>
  <c r="AA801" i="14"/>
  <c r="AB801" i="14"/>
  <c r="AC801" i="14"/>
  <c r="AD801" i="14"/>
  <c r="AE801" i="14"/>
  <c r="AF801" i="14"/>
  <c r="AG801" i="14"/>
  <c r="AH801" i="14"/>
  <c r="AI801" i="14"/>
  <c r="AJ801" i="14"/>
  <c r="AK801" i="14"/>
  <c r="AL801" i="14"/>
  <c r="AM801" i="14"/>
  <c r="S802" i="14"/>
  <c r="T802" i="14"/>
  <c r="U802" i="14"/>
  <c r="V802" i="14"/>
  <c r="W802" i="14"/>
  <c r="X802" i="14"/>
  <c r="Y802" i="14"/>
  <c r="Z802" i="14"/>
  <c r="AA802" i="14"/>
  <c r="AB802" i="14"/>
  <c r="AC802" i="14"/>
  <c r="AD802" i="14"/>
  <c r="AE802" i="14"/>
  <c r="AF802" i="14"/>
  <c r="AG802" i="14"/>
  <c r="AH802" i="14"/>
  <c r="AI802" i="14"/>
  <c r="AJ802" i="14"/>
  <c r="AK802" i="14"/>
  <c r="AL802" i="14"/>
  <c r="AM802" i="14"/>
  <c r="S803" i="14"/>
  <c r="T803" i="14"/>
  <c r="U803" i="14"/>
  <c r="V803" i="14"/>
  <c r="W803" i="14"/>
  <c r="X803" i="14"/>
  <c r="Y803" i="14"/>
  <c r="Z803" i="14"/>
  <c r="AA803" i="14"/>
  <c r="AB803" i="14"/>
  <c r="AC803" i="14"/>
  <c r="AD803" i="14"/>
  <c r="AE803" i="14"/>
  <c r="AF803" i="14"/>
  <c r="AG803" i="14"/>
  <c r="AH803" i="14"/>
  <c r="AI803" i="14"/>
  <c r="AJ803" i="14"/>
  <c r="AK803" i="14"/>
  <c r="AL803" i="14"/>
  <c r="AM803" i="14"/>
  <c r="S804" i="14"/>
  <c r="T804" i="14"/>
  <c r="U804" i="14"/>
  <c r="V804" i="14"/>
  <c r="W804" i="14"/>
  <c r="X804" i="14"/>
  <c r="Y804" i="14"/>
  <c r="Z804" i="14"/>
  <c r="AA804" i="14"/>
  <c r="AB804" i="14"/>
  <c r="AC804" i="14"/>
  <c r="AD804" i="14"/>
  <c r="AE804" i="14"/>
  <c r="AF804" i="14"/>
  <c r="AG804" i="14"/>
  <c r="AH804" i="14"/>
  <c r="AI804" i="14"/>
  <c r="AJ804" i="14"/>
  <c r="AK804" i="14"/>
  <c r="AL804" i="14"/>
  <c r="AM804" i="14"/>
  <c r="S805" i="14"/>
  <c r="T805" i="14"/>
  <c r="U805" i="14"/>
  <c r="V805" i="14"/>
  <c r="W805" i="14"/>
  <c r="X805" i="14"/>
  <c r="Y805" i="14"/>
  <c r="Z805" i="14"/>
  <c r="AA805" i="14"/>
  <c r="AB805" i="14"/>
  <c r="AC805" i="14"/>
  <c r="AD805" i="14"/>
  <c r="AE805" i="14"/>
  <c r="AF805" i="14"/>
  <c r="AG805" i="14"/>
  <c r="AH805" i="14"/>
  <c r="AI805" i="14"/>
  <c r="AJ805" i="14"/>
  <c r="AK805" i="14"/>
  <c r="AL805" i="14"/>
  <c r="AM805" i="14"/>
  <c r="S806" i="14"/>
  <c r="T806" i="14"/>
  <c r="U806" i="14"/>
  <c r="V806" i="14"/>
  <c r="W806" i="14"/>
  <c r="X806" i="14"/>
  <c r="Y806" i="14"/>
  <c r="Z806" i="14"/>
  <c r="AA806" i="14"/>
  <c r="AB806" i="14"/>
  <c r="AC806" i="14"/>
  <c r="AD806" i="14"/>
  <c r="AE806" i="14"/>
  <c r="AF806" i="14"/>
  <c r="AG806" i="14"/>
  <c r="AH806" i="14"/>
  <c r="AI806" i="14"/>
  <c r="AJ806" i="14"/>
  <c r="AK806" i="14"/>
  <c r="AL806" i="14"/>
  <c r="AM806" i="14"/>
  <c r="S807" i="14"/>
  <c r="T807" i="14"/>
  <c r="U807" i="14"/>
  <c r="V807" i="14"/>
  <c r="W807" i="14"/>
  <c r="X807" i="14"/>
  <c r="Y807" i="14"/>
  <c r="Z807" i="14"/>
  <c r="AA807" i="14"/>
  <c r="AB807" i="14"/>
  <c r="AC807" i="14"/>
  <c r="AD807" i="14"/>
  <c r="AE807" i="14"/>
  <c r="AF807" i="14"/>
  <c r="AG807" i="14"/>
  <c r="AH807" i="14"/>
  <c r="AI807" i="14"/>
  <c r="AJ807" i="14"/>
  <c r="AK807" i="14"/>
  <c r="AL807" i="14"/>
  <c r="AM807" i="14"/>
  <c r="S808" i="14"/>
  <c r="T808" i="14"/>
  <c r="U808" i="14"/>
  <c r="V808" i="14"/>
  <c r="W808" i="14"/>
  <c r="X808" i="14"/>
  <c r="Y808" i="14"/>
  <c r="Z808" i="14"/>
  <c r="AA808" i="14"/>
  <c r="AB808" i="14"/>
  <c r="AC808" i="14"/>
  <c r="AD808" i="14"/>
  <c r="AE808" i="14"/>
  <c r="AF808" i="14"/>
  <c r="AG808" i="14"/>
  <c r="AH808" i="14"/>
  <c r="AI808" i="14"/>
  <c r="AJ808" i="14"/>
  <c r="AK808" i="14"/>
  <c r="AL808" i="14"/>
  <c r="AM808" i="14"/>
  <c r="S809" i="14"/>
  <c r="T809" i="14"/>
  <c r="U809" i="14"/>
  <c r="V809" i="14"/>
  <c r="W809" i="14"/>
  <c r="X809" i="14"/>
  <c r="Y809" i="14"/>
  <c r="Z809" i="14"/>
  <c r="AA809" i="14"/>
  <c r="AB809" i="14"/>
  <c r="AC809" i="14"/>
  <c r="AD809" i="14"/>
  <c r="AE809" i="14"/>
  <c r="AF809" i="14"/>
  <c r="AG809" i="14"/>
  <c r="AH809" i="14"/>
  <c r="AI809" i="14"/>
  <c r="AJ809" i="14"/>
  <c r="AK809" i="14"/>
  <c r="AL809" i="14"/>
  <c r="AM809" i="14"/>
  <c r="S810" i="14"/>
  <c r="T810" i="14"/>
  <c r="U810" i="14"/>
  <c r="V810" i="14"/>
  <c r="W810" i="14"/>
  <c r="X810" i="14"/>
  <c r="Y810" i="14"/>
  <c r="Z810" i="14"/>
  <c r="AA810" i="14"/>
  <c r="AB810" i="14"/>
  <c r="AC810" i="14"/>
  <c r="AD810" i="14"/>
  <c r="AE810" i="14"/>
  <c r="AF810" i="14"/>
  <c r="AG810" i="14"/>
  <c r="AH810" i="14"/>
  <c r="AI810" i="14"/>
  <c r="AJ810" i="14"/>
  <c r="AK810" i="14"/>
  <c r="AL810" i="14"/>
  <c r="AM810" i="14"/>
  <c r="S811" i="14"/>
  <c r="T811" i="14"/>
  <c r="U811" i="14"/>
  <c r="V811" i="14"/>
  <c r="W811" i="14"/>
  <c r="X811" i="14"/>
  <c r="Y811" i="14"/>
  <c r="Z811" i="14"/>
  <c r="AA811" i="14"/>
  <c r="AB811" i="14"/>
  <c r="AC811" i="14"/>
  <c r="AD811" i="14"/>
  <c r="AE811" i="14"/>
  <c r="AF811" i="14"/>
  <c r="AG811" i="14"/>
  <c r="AH811" i="14"/>
  <c r="AI811" i="14"/>
  <c r="AJ811" i="14"/>
  <c r="AK811" i="14"/>
  <c r="AL811" i="14"/>
  <c r="AM811" i="14"/>
  <c r="S812" i="14"/>
  <c r="T812" i="14"/>
  <c r="U812" i="14"/>
  <c r="V812" i="14"/>
  <c r="W812" i="14"/>
  <c r="X812" i="14"/>
  <c r="Y812" i="14"/>
  <c r="Z812" i="14"/>
  <c r="AA812" i="14"/>
  <c r="AB812" i="14"/>
  <c r="AC812" i="14"/>
  <c r="AD812" i="14"/>
  <c r="AE812" i="14"/>
  <c r="AF812" i="14"/>
  <c r="AG812" i="14"/>
  <c r="AH812" i="14"/>
  <c r="AI812" i="14"/>
  <c r="AJ812" i="14"/>
  <c r="AK812" i="14"/>
  <c r="AL812" i="14"/>
  <c r="AM812" i="14"/>
  <c r="S813" i="14"/>
  <c r="T813" i="14"/>
  <c r="U813" i="14"/>
  <c r="V813" i="14"/>
  <c r="W813" i="14"/>
  <c r="X813" i="14"/>
  <c r="Y813" i="14"/>
  <c r="Z813" i="14"/>
  <c r="AA813" i="14"/>
  <c r="AB813" i="14"/>
  <c r="AC813" i="14"/>
  <c r="AD813" i="14"/>
  <c r="AE813" i="14"/>
  <c r="AF813" i="14"/>
  <c r="AG813" i="14"/>
  <c r="AH813" i="14"/>
  <c r="AI813" i="14"/>
  <c r="AJ813" i="14"/>
  <c r="AK813" i="14"/>
  <c r="AL813" i="14"/>
  <c r="AM813" i="14"/>
  <c r="S814" i="14"/>
  <c r="T814" i="14"/>
  <c r="U814" i="14"/>
  <c r="V814" i="14"/>
  <c r="W814" i="14"/>
  <c r="X814" i="14"/>
  <c r="Y814" i="14"/>
  <c r="Z814" i="14"/>
  <c r="AA814" i="14"/>
  <c r="AB814" i="14"/>
  <c r="AC814" i="14"/>
  <c r="AD814" i="14"/>
  <c r="AE814" i="14"/>
  <c r="AF814" i="14"/>
  <c r="AG814" i="14"/>
  <c r="AH814" i="14"/>
  <c r="AI814" i="14"/>
  <c r="AJ814" i="14"/>
  <c r="AK814" i="14"/>
  <c r="AL814" i="14"/>
  <c r="AM814" i="14"/>
  <c r="S815" i="14"/>
  <c r="T815" i="14"/>
  <c r="U815" i="14"/>
  <c r="V815" i="14"/>
  <c r="W815" i="14"/>
  <c r="X815" i="14"/>
  <c r="Y815" i="14"/>
  <c r="Z815" i="14"/>
  <c r="AA815" i="14"/>
  <c r="AB815" i="14"/>
  <c r="AC815" i="14"/>
  <c r="AD815" i="14"/>
  <c r="AE815" i="14"/>
  <c r="AF815" i="14"/>
  <c r="AG815" i="14"/>
  <c r="AH815" i="14"/>
  <c r="AI815" i="14"/>
  <c r="AJ815" i="14"/>
  <c r="AK815" i="14"/>
  <c r="AL815" i="14"/>
  <c r="AM815" i="14"/>
  <c r="S816" i="14"/>
  <c r="T816" i="14"/>
  <c r="U816" i="14"/>
  <c r="V816" i="14"/>
  <c r="W816" i="14"/>
  <c r="X816" i="14"/>
  <c r="Y816" i="14"/>
  <c r="Z816" i="14"/>
  <c r="AA816" i="14"/>
  <c r="AB816" i="14"/>
  <c r="AC816" i="14"/>
  <c r="AD816" i="14"/>
  <c r="AE816" i="14"/>
  <c r="AF816" i="14"/>
  <c r="AG816" i="14"/>
  <c r="AH816" i="14"/>
  <c r="AI816" i="14"/>
  <c r="AJ816" i="14"/>
  <c r="AK816" i="14"/>
  <c r="AL816" i="14"/>
  <c r="AM816" i="14"/>
  <c r="S817" i="14"/>
  <c r="T817" i="14"/>
  <c r="U817" i="14"/>
  <c r="V817" i="14"/>
  <c r="W817" i="14"/>
  <c r="X817" i="14"/>
  <c r="Y817" i="14"/>
  <c r="Z817" i="14"/>
  <c r="AA817" i="14"/>
  <c r="AB817" i="14"/>
  <c r="AC817" i="14"/>
  <c r="AD817" i="14"/>
  <c r="AE817" i="14"/>
  <c r="AF817" i="14"/>
  <c r="AG817" i="14"/>
  <c r="AH817" i="14"/>
  <c r="AI817" i="14"/>
  <c r="AJ817" i="14"/>
  <c r="AK817" i="14"/>
  <c r="AL817" i="14"/>
  <c r="AM817" i="14"/>
  <c r="S818" i="14"/>
  <c r="T818" i="14"/>
  <c r="U818" i="14"/>
  <c r="V818" i="14"/>
  <c r="W818" i="14"/>
  <c r="X818" i="14"/>
  <c r="Y818" i="14"/>
  <c r="Z818" i="14"/>
  <c r="AA818" i="14"/>
  <c r="AB818" i="14"/>
  <c r="AC818" i="14"/>
  <c r="AD818" i="14"/>
  <c r="AE818" i="14"/>
  <c r="AF818" i="14"/>
  <c r="AG818" i="14"/>
  <c r="AH818" i="14"/>
  <c r="AI818" i="14"/>
  <c r="AJ818" i="14"/>
  <c r="AK818" i="14"/>
  <c r="AL818" i="14"/>
  <c r="AM818" i="14"/>
  <c r="S819" i="14"/>
  <c r="T819" i="14"/>
  <c r="U819" i="14"/>
  <c r="V819" i="14"/>
  <c r="W819" i="14"/>
  <c r="X819" i="14"/>
  <c r="Y819" i="14"/>
  <c r="Z819" i="14"/>
  <c r="AA819" i="14"/>
  <c r="AB819" i="14"/>
  <c r="AC819" i="14"/>
  <c r="AD819" i="14"/>
  <c r="AE819" i="14"/>
  <c r="AF819" i="14"/>
  <c r="AG819" i="14"/>
  <c r="AH819" i="14"/>
  <c r="AI819" i="14"/>
  <c r="AJ819" i="14"/>
  <c r="AK819" i="14"/>
  <c r="AL819" i="14"/>
  <c r="AM819" i="14"/>
  <c r="S820" i="14"/>
  <c r="T820" i="14"/>
  <c r="U820" i="14"/>
  <c r="V820" i="14"/>
  <c r="W820" i="14"/>
  <c r="X820" i="14"/>
  <c r="Y820" i="14"/>
  <c r="Z820" i="14"/>
  <c r="AA820" i="14"/>
  <c r="AB820" i="14"/>
  <c r="AC820" i="14"/>
  <c r="AD820" i="14"/>
  <c r="AE820" i="14"/>
  <c r="AF820" i="14"/>
  <c r="AG820" i="14"/>
  <c r="AH820" i="14"/>
  <c r="AI820" i="14"/>
  <c r="AJ820" i="14"/>
  <c r="AK820" i="14"/>
  <c r="AL820" i="14"/>
  <c r="AM820" i="14"/>
  <c r="S821" i="14"/>
  <c r="T821" i="14"/>
  <c r="U821" i="14"/>
  <c r="V821" i="14"/>
  <c r="W821" i="14"/>
  <c r="X821" i="14"/>
  <c r="Y821" i="14"/>
  <c r="Z821" i="14"/>
  <c r="AA821" i="14"/>
  <c r="AB821" i="14"/>
  <c r="AC821" i="14"/>
  <c r="AD821" i="14"/>
  <c r="AE821" i="14"/>
  <c r="AF821" i="14"/>
  <c r="AG821" i="14"/>
  <c r="AH821" i="14"/>
  <c r="AI821" i="14"/>
  <c r="AJ821" i="14"/>
  <c r="AK821" i="14"/>
  <c r="AL821" i="14"/>
  <c r="AM821" i="14"/>
  <c r="S822" i="14"/>
  <c r="T822" i="14"/>
  <c r="U822" i="14"/>
  <c r="V822" i="14"/>
  <c r="W822" i="14"/>
  <c r="X822" i="14"/>
  <c r="Y822" i="14"/>
  <c r="Z822" i="14"/>
  <c r="AA822" i="14"/>
  <c r="AB822" i="14"/>
  <c r="AC822" i="14"/>
  <c r="AD822" i="14"/>
  <c r="AE822" i="14"/>
  <c r="AF822" i="14"/>
  <c r="AG822" i="14"/>
  <c r="AH822" i="14"/>
  <c r="AI822" i="14"/>
  <c r="AJ822" i="14"/>
  <c r="AK822" i="14"/>
  <c r="AL822" i="14"/>
  <c r="AM822" i="14"/>
  <c r="S823" i="14"/>
  <c r="T823" i="14"/>
  <c r="U823" i="14"/>
  <c r="V823" i="14"/>
  <c r="W823" i="14"/>
  <c r="X823" i="14"/>
  <c r="Y823" i="14"/>
  <c r="Z823" i="14"/>
  <c r="AA823" i="14"/>
  <c r="AB823" i="14"/>
  <c r="AC823" i="14"/>
  <c r="AD823" i="14"/>
  <c r="AE823" i="14"/>
  <c r="AF823" i="14"/>
  <c r="AG823" i="14"/>
  <c r="AH823" i="14"/>
  <c r="AI823" i="14"/>
  <c r="AJ823" i="14"/>
  <c r="AK823" i="14"/>
  <c r="AL823" i="14"/>
  <c r="AM823" i="14"/>
  <c r="S824" i="14"/>
  <c r="T824" i="14"/>
  <c r="U824" i="14"/>
  <c r="V824" i="14"/>
  <c r="W824" i="14"/>
  <c r="X824" i="14"/>
  <c r="Y824" i="14"/>
  <c r="Z824" i="14"/>
  <c r="AA824" i="14"/>
  <c r="AB824" i="14"/>
  <c r="AC824" i="14"/>
  <c r="AD824" i="14"/>
  <c r="AE824" i="14"/>
  <c r="AF824" i="14"/>
  <c r="AG824" i="14"/>
  <c r="AH824" i="14"/>
  <c r="AI824" i="14"/>
  <c r="AJ824" i="14"/>
  <c r="AK824" i="14"/>
  <c r="AL824" i="14"/>
  <c r="AM824" i="14"/>
  <c r="S825" i="14"/>
  <c r="T825" i="14"/>
  <c r="U825" i="14"/>
  <c r="V825" i="14"/>
  <c r="W825" i="14"/>
  <c r="X825" i="14"/>
  <c r="Y825" i="14"/>
  <c r="Z825" i="14"/>
  <c r="AA825" i="14"/>
  <c r="AB825" i="14"/>
  <c r="AC825" i="14"/>
  <c r="AD825" i="14"/>
  <c r="AE825" i="14"/>
  <c r="AF825" i="14"/>
  <c r="AG825" i="14"/>
  <c r="AH825" i="14"/>
  <c r="AI825" i="14"/>
  <c r="AJ825" i="14"/>
  <c r="AK825" i="14"/>
  <c r="AL825" i="14"/>
  <c r="AM825" i="14"/>
  <c r="S826" i="14"/>
  <c r="T826" i="14"/>
  <c r="U826" i="14"/>
  <c r="V826" i="14"/>
  <c r="W826" i="14"/>
  <c r="X826" i="14"/>
  <c r="Y826" i="14"/>
  <c r="Z826" i="14"/>
  <c r="AA826" i="14"/>
  <c r="AB826" i="14"/>
  <c r="AC826" i="14"/>
  <c r="AD826" i="14"/>
  <c r="AE826" i="14"/>
  <c r="AF826" i="14"/>
  <c r="AG826" i="14"/>
  <c r="AH826" i="14"/>
  <c r="AI826" i="14"/>
  <c r="AJ826" i="14"/>
  <c r="AK826" i="14"/>
  <c r="AL826" i="14"/>
  <c r="AM826" i="14"/>
  <c r="S827" i="14"/>
  <c r="T827" i="14"/>
  <c r="U827" i="14"/>
  <c r="V827" i="14"/>
  <c r="W827" i="14"/>
  <c r="X827" i="14"/>
  <c r="Y827" i="14"/>
  <c r="Z827" i="14"/>
  <c r="AA827" i="14"/>
  <c r="AB827" i="14"/>
  <c r="AC827" i="14"/>
  <c r="AD827" i="14"/>
  <c r="AE827" i="14"/>
  <c r="AF827" i="14"/>
  <c r="AG827" i="14"/>
  <c r="AH827" i="14"/>
  <c r="AI827" i="14"/>
  <c r="AJ827" i="14"/>
  <c r="AK827" i="14"/>
  <c r="AL827" i="14"/>
  <c r="AM827" i="14"/>
  <c r="S828" i="14"/>
  <c r="T828" i="14"/>
  <c r="U828" i="14"/>
  <c r="V828" i="14"/>
  <c r="W828" i="14"/>
  <c r="X828" i="14"/>
  <c r="Y828" i="14"/>
  <c r="Z828" i="14"/>
  <c r="AA828" i="14"/>
  <c r="AB828" i="14"/>
  <c r="AC828" i="14"/>
  <c r="AD828" i="14"/>
  <c r="AE828" i="14"/>
  <c r="AF828" i="14"/>
  <c r="AG828" i="14"/>
  <c r="AH828" i="14"/>
  <c r="AI828" i="14"/>
  <c r="AJ828" i="14"/>
  <c r="AK828" i="14"/>
  <c r="AL828" i="14"/>
  <c r="AM828" i="14"/>
  <c r="S829" i="14"/>
  <c r="T829" i="14"/>
  <c r="U829" i="14"/>
  <c r="V829" i="14"/>
  <c r="W829" i="14"/>
  <c r="X829" i="14"/>
  <c r="Y829" i="14"/>
  <c r="Z829" i="14"/>
  <c r="AA829" i="14"/>
  <c r="AB829" i="14"/>
  <c r="AC829" i="14"/>
  <c r="AD829" i="14"/>
  <c r="AE829" i="14"/>
  <c r="AF829" i="14"/>
  <c r="AG829" i="14"/>
  <c r="AH829" i="14"/>
  <c r="AI829" i="14"/>
  <c r="AJ829" i="14"/>
  <c r="AK829" i="14"/>
  <c r="AL829" i="14"/>
  <c r="AM829" i="14"/>
  <c r="S830" i="14"/>
  <c r="T830" i="14"/>
  <c r="U830" i="14"/>
  <c r="V830" i="14"/>
  <c r="W830" i="14"/>
  <c r="X830" i="14"/>
  <c r="Y830" i="14"/>
  <c r="Z830" i="14"/>
  <c r="AA830" i="14"/>
  <c r="AB830" i="14"/>
  <c r="AC830" i="14"/>
  <c r="AD830" i="14"/>
  <c r="AE830" i="14"/>
  <c r="AF830" i="14"/>
  <c r="AG830" i="14"/>
  <c r="AH830" i="14"/>
  <c r="AI830" i="14"/>
  <c r="AJ830" i="14"/>
  <c r="AK830" i="14"/>
  <c r="AL830" i="14"/>
  <c r="AM830" i="14"/>
  <c r="S831" i="14"/>
  <c r="T831" i="14"/>
  <c r="U831" i="14"/>
  <c r="V831" i="14"/>
  <c r="W831" i="14"/>
  <c r="X831" i="14"/>
  <c r="Y831" i="14"/>
  <c r="Z831" i="14"/>
  <c r="AA831" i="14"/>
  <c r="AB831" i="14"/>
  <c r="AC831" i="14"/>
  <c r="AD831" i="14"/>
  <c r="AE831" i="14"/>
  <c r="AF831" i="14"/>
  <c r="AG831" i="14"/>
  <c r="AH831" i="14"/>
  <c r="AI831" i="14"/>
  <c r="AJ831" i="14"/>
  <c r="AK831" i="14"/>
  <c r="AL831" i="14"/>
  <c r="AM831" i="14"/>
  <c r="S832" i="14"/>
  <c r="T832" i="14"/>
  <c r="U832" i="14"/>
  <c r="V832" i="14"/>
  <c r="W832" i="14"/>
  <c r="X832" i="14"/>
  <c r="Y832" i="14"/>
  <c r="Z832" i="14"/>
  <c r="AA832" i="14"/>
  <c r="AB832" i="14"/>
  <c r="AC832" i="14"/>
  <c r="AD832" i="14"/>
  <c r="AE832" i="14"/>
  <c r="AF832" i="14"/>
  <c r="AG832" i="14"/>
  <c r="AH832" i="14"/>
  <c r="AI832" i="14"/>
  <c r="AJ832" i="14"/>
  <c r="AK832" i="14"/>
  <c r="AL832" i="14"/>
  <c r="AM832" i="14"/>
  <c r="S833" i="14"/>
  <c r="T833" i="14"/>
  <c r="U833" i="14"/>
  <c r="V833" i="14"/>
  <c r="W833" i="14"/>
  <c r="X833" i="14"/>
  <c r="Y833" i="14"/>
  <c r="Z833" i="14"/>
  <c r="AA833" i="14"/>
  <c r="AB833" i="14"/>
  <c r="AC833" i="14"/>
  <c r="AD833" i="14"/>
  <c r="AE833" i="14"/>
  <c r="AF833" i="14"/>
  <c r="AG833" i="14"/>
  <c r="AH833" i="14"/>
  <c r="AI833" i="14"/>
  <c r="AJ833" i="14"/>
  <c r="AK833" i="14"/>
  <c r="AL833" i="14"/>
  <c r="AM833" i="14"/>
  <c r="S834" i="14"/>
  <c r="T834" i="14"/>
  <c r="U834" i="14"/>
  <c r="V834" i="14"/>
  <c r="W834" i="14"/>
  <c r="X834" i="14"/>
  <c r="Y834" i="14"/>
  <c r="Z834" i="14"/>
  <c r="AA834" i="14"/>
  <c r="AB834" i="14"/>
  <c r="AC834" i="14"/>
  <c r="AD834" i="14"/>
  <c r="AE834" i="14"/>
  <c r="AF834" i="14"/>
  <c r="AG834" i="14"/>
  <c r="AH834" i="14"/>
  <c r="AI834" i="14"/>
  <c r="AJ834" i="14"/>
  <c r="AK834" i="14"/>
  <c r="AL834" i="14"/>
  <c r="AM834" i="14"/>
  <c r="S835" i="14"/>
  <c r="T835" i="14"/>
  <c r="U835" i="14"/>
  <c r="V835" i="14"/>
  <c r="W835" i="14"/>
  <c r="X835" i="14"/>
  <c r="Y835" i="14"/>
  <c r="Z835" i="14"/>
  <c r="AA835" i="14"/>
  <c r="AB835" i="14"/>
  <c r="AC835" i="14"/>
  <c r="AD835" i="14"/>
  <c r="AE835" i="14"/>
  <c r="AF835" i="14"/>
  <c r="AG835" i="14"/>
  <c r="AH835" i="14"/>
  <c r="AI835" i="14"/>
  <c r="AJ835" i="14"/>
  <c r="AK835" i="14"/>
  <c r="AL835" i="14"/>
  <c r="AM835" i="14"/>
  <c r="S836" i="14"/>
  <c r="T836" i="14"/>
  <c r="U836" i="14"/>
  <c r="V836" i="14"/>
  <c r="W836" i="14"/>
  <c r="X836" i="14"/>
  <c r="Y836" i="14"/>
  <c r="Z836" i="14"/>
  <c r="AA836" i="14"/>
  <c r="AB836" i="14"/>
  <c r="AC836" i="14"/>
  <c r="AD836" i="14"/>
  <c r="AE836" i="14"/>
  <c r="AF836" i="14"/>
  <c r="AG836" i="14"/>
  <c r="AH836" i="14"/>
  <c r="AI836" i="14"/>
  <c r="AJ836" i="14"/>
  <c r="AK836" i="14"/>
  <c r="AL836" i="14"/>
  <c r="AM836" i="14"/>
  <c r="S837" i="14"/>
  <c r="T837" i="14"/>
  <c r="U837" i="14"/>
  <c r="V837" i="14"/>
  <c r="W837" i="14"/>
  <c r="X837" i="14"/>
  <c r="Y837" i="14"/>
  <c r="Z837" i="14"/>
  <c r="AA837" i="14"/>
  <c r="AB837" i="14"/>
  <c r="AC837" i="14"/>
  <c r="AD837" i="14"/>
  <c r="AE837" i="14"/>
  <c r="AF837" i="14"/>
  <c r="AG837" i="14"/>
  <c r="AH837" i="14"/>
  <c r="AI837" i="14"/>
  <c r="AJ837" i="14"/>
  <c r="AK837" i="14"/>
  <c r="AL837" i="14"/>
  <c r="AM837" i="14"/>
  <c r="S838" i="14"/>
  <c r="T838" i="14"/>
  <c r="U838" i="14"/>
  <c r="V838" i="14"/>
  <c r="W838" i="14"/>
  <c r="X838" i="14"/>
  <c r="Y838" i="14"/>
  <c r="Z838" i="14"/>
  <c r="AA838" i="14"/>
  <c r="AB838" i="14"/>
  <c r="AC838" i="14"/>
  <c r="AD838" i="14"/>
  <c r="AE838" i="14"/>
  <c r="AF838" i="14"/>
  <c r="AG838" i="14"/>
  <c r="AH838" i="14"/>
  <c r="AI838" i="14"/>
  <c r="AJ838" i="14"/>
  <c r="AK838" i="14"/>
  <c r="AL838" i="14"/>
  <c r="AM838" i="14"/>
  <c r="S839" i="14"/>
  <c r="T839" i="14"/>
  <c r="U839" i="14"/>
  <c r="V839" i="14"/>
  <c r="W839" i="14"/>
  <c r="X839" i="14"/>
  <c r="Y839" i="14"/>
  <c r="Z839" i="14"/>
  <c r="AA839" i="14"/>
  <c r="AB839" i="14"/>
  <c r="AC839" i="14"/>
  <c r="AD839" i="14"/>
  <c r="AE839" i="14"/>
  <c r="AF839" i="14"/>
  <c r="AG839" i="14"/>
  <c r="AH839" i="14"/>
  <c r="AI839" i="14"/>
  <c r="AJ839" i="14"/>
  <c r="AK839" i="14"/>
  <c r="AL839" i="14"/>
  <c r="AM839" i="14"/>
  <c r="S840" i="14"/>
  <c r="T840" i="14"/>
  <c r="U840" i="14"/>
  <c r="V840" i="14"/>
  <c r="W840" i="14"/>
  <c r="X840" i="14"/>
  <c r="Y840" i="14"/>
  <c r="Z840" i="14"/>
  <c r="AA840" i="14"/>
  <c r="AB840" i="14"/>
  <c r="AC840" i="14"/>
  <c r="AD840" i="14"/>
  <c r="AE840" i="14"/>
  <c r="AF840" i="14"/>
  <c r="AG840" i="14"/>
  <c r="AH840" i="14"/>
  <c r="AI840" i="14"/>
  <c r="AJ840" i="14"/>
  <c r="AK840" i="14"/>
  <c r="AL840" i="14"/>
  <c r="AM840" i="14"/>
  <c r="S841" i="14"/>
  <c r="T841" i="14"/>
  <c r="U841" i="14"/>
  <c r="V841" i="14"/>
  <c r="W841" i="14"/>
  <c r="X841" i="14"/>
  <c r="Y841" i="14"/>
  <c r="Z841" i="14"/>
  <c r="AA841" i="14"/>
  <c r="AB841" i="14"/>
  <c r="AC841" i="14"/>
  <c r="AD841" i="14"/>
  <c r="AE841" i="14"/>
  <c r="AF841" i="14"/>
  <c r="AG841" i="14"/>
  <c r="AH841" i="14"/>
  <c r="AI841" i="14"/>
  <c r="AJ841" i="14"/>
  <c r="AK841" i="14"/>
  <c r="AL841" i="14"/>
  <c r="AM841" i="14"/>
  <c r="S842" i="14"/>
  <c r="T842" i="14"/>
  <c r="U842" i="14"/>
  <c r="V842" i="14"/>
  <c r="W842" i="14"/>
  <c r="X842" i="14"/>
  <c r="Y842" i="14"/>
  <c r="Z842" i="14"/>
  <c r="AA842" i="14"/>
  <c r="AB842" i="14"/>
  <c r="AC842" i="14"/>
  <c r="AD842" i="14"/>
  <c r="AE842" i="14"/>
  <c r="AF842" i="14"/>
  <c r="AG842" i="14"/>
  <c r="AH842" i="14"/>
  <c r="AI842" i="14"/>
  <c r="AJ842" i="14"/>
  <c r="AK842" i="14"/>
  <c r="AL842" i="14"/>
  <c r="AM842" i="14"/>
  <c r="S843" i="14"/>
  <c r="T843" i="14"/>
  <c r="U843" i="14"/>
  <c r="V843" i="14"/>
  <c r="W843" i="14"/>
  <c r="X843" i="14"/>
  <c r="Y843" i="14"/>
  <c r="Z843" i="14"/>
  <c r="AA843" i="14"/>
  <c r="AB843" i="14"/>
  <c r="AC843" i="14"/>
  <c r="AD843" i="14"/>
  <c r="AE843" i="14"/>
  <c r="AF843" i="14"/>
  <c r="AG843" i="14"/>
  <c r="AH843" i="14"/>
  <c r="AI843" i="14"/>
  <c r="AJ843" i="14"/>
  <c r="AK843" i="14"/>
  <c r="AL843" i="14"/>
  <c r="AM843" i="14"/>
  <c r="S844" i="14"/>
  <c r="T844" i="14"/>
  <c r="U844" i="14"/>
  <c r="V844" i="14"/>
  <c r="W844" i="14"/>
  <c r="X844" i="14"/>
  <c r="Y844" i="14"/>
  <c r="Z844" i="14"/>
  <c r="AA844" i="14"/>
  <c r="AB844" i="14"/>
  <c r="AC844" i="14"/>
  <c r="AD844" i="14"/>
  <c r="AE844" i="14"/>
  <c r="AF844" i="14"/>
  <c r="AG844" i="14"/>
  <c r="AH844" i="14"/>
  <c r="AI844" i="14"/>
  <c r="AJ844" i="14"/>
  <c r="AK844" i="14"/>
  <c r="AL844" i="14"/>
  <c r="AM844" i="14"/>
  <c r="S845" i="14"/>
  <c r="T845" i="14"/>
  <c r="U845" i="14"/>
  <c r="V845" i="14"/>
  <c r="W845" i="14"/>
  <c r="X845" i="14"/>
  <c r="Y845" i="14"/>
  <c r="Z845" i="14"/>
  <c r="AA845" i="14"/>
  <c r="AB845" i="14"/>
  <c r="AC845" i="14"/>
  <c r="AD845" i="14"/>
  <c r="AE845" i="14"/>
  <c r="AF845" i="14"/>
  <c r="AG845" i="14"/>
  <c r="AH845" i="14"/>
  <c r="AI845" i="14"/>
  <c r="AJ845" i="14"/>
  <c r="AK845" i="14"/>
  <c r="AL845" i="14"/>
  <c r="AM845" i="14"/>
  <c r="S846" i="14"/>
  <c r="T846" i="14"/>
  <c r="U846" i="14"/>
  <c r="V846" i="14"/>
  <c r="W846" i="14"/>
  <c r="X846" i="14"/>
  <c r="Y846" i="14"/>
  <c r="Z846" i="14"/>
  <c r="AA846" i="14"/>
  <c r="AB846" i="14"/>
  <c r="AC846" i="14"/>
  <c r="AD846" i="14"/>
  <c r="AE846" i="14"/>
  <c r="AF846" i="14"/>
  <c r="AG846" i="14"/>
  <c r="AH846" i="14"/>
  <c r="AI846" i="14"/>
  <c r="AJ846" i="14"/>
  <c r="AK846" i="14"/>
  <c r="AL846" i="14"/>
  <c r="AM846" i="14"/>
  <c r="S847" i="14"/>
  <c r="T847" i="14"/>
  <c r="U847" i="14"/>
  <c r="V847" i="14"/>
  <c r="W847" i="14"/>
  <c r="X847" i="14"/>
  <c r="Y847" i="14"/>
  <c r="Z847" i="14"/>
  <c r="AA847" i="14"/>
  <c r="AB847" i="14"/>
  <c r="AC847" i="14"/>
  <c r="AD847" i="14"/>
  <c r="AE847" i="14"/>
  <c r="AF847" i="14"/>
  <c r="AG847" i="14"/>
  <c r="AH847" i="14"/>
  <c r="AI847" i="14"/>
  <c r="AJ847" i="14"/>
  <c r="AK847" i="14"/>
  <c r="AL847" i="14"/>
  <c r="AM847" i="14"/>
  <c r="S848" i="14"/>
  <c r="T848" i="14"/>
  <c r="U848" i="14"/>
  <c r="V848" i="14"/>
  <c r="W848" i="14"/>
  <c r="X848" i="14"/>
  <c r="Y848" i="14"/>
  <c r="Z848" i="14"/>
  <c r="AA848" i="14"/>
  <c r="AB848" i="14"/>
  <c r="AC848" i="14"/>
  <c r="AD848" i="14"/>
  <c r="AE848" i="14"/>
  <c r="AF848" i="14"/>
  <c r="AG848" i="14"/>
  <c r="AH848" i="14"/>
  <c r="AI848" i="14"/>
  <c r="AJ848" i="14"/>
  <c r="AK848" i="14"/>
  <c r="AL848" i="14"/>
  <c r="AM848" i="14"/>
  <c r="S849" i="14"/>
  <c r="T849" i="14"/>
  <c r="U849" i="14"/>
  <c r="V849" i="14"/>
  <c r="W849" i="14"/>
  <c r="X849" i="14"/>
  <c r="Y849" i="14"/>
  <c r="Z849" i="14"/>
  <c r="AA849" i="14"/>
  <c r="AB849" i="14"/>
  <c r="AC849" i="14"/>
  <c r="AD849" i="14"/>
  <c r="AE849" i="14"/>
  <c r="AF849" i="14"/>
  <c r="AG849" i="14"/>
  <c r="AH849" i="14"/>
  <c r="AI849" i="14"/>
  <c r="AJ849" i="14"/>
  <c r="AK849" i="14"/>
  <c r="AL849" i="14"/>
  <c r="AM849" i="14"/>
  <c r="S850" i="14"/>
  <c r="T850" i="14"/>
  <c r="U850" i="14"/>
  <c r="V850" i="14"/>
  <c r="W850" i="14"/>
  <c r="X850" i="14"/>
  <c r="Y850" i="14"/>
  <c r="Z850" i="14"/>
  <c r="AA850" i="14"/>
  <c r="AB850" i="14"/>
  <c r="AC850" i="14"/>
  <c r="AD850" i="14"/>
  <c r="AE850" i="14"/>
  <c r="AF850" i="14"/>
  <c r="AG850" i="14"/>
  <c r="AH850" i="14"/>
  <c r="AI850" i="14"/>
  <c r="AJ850" i="14"/>
  <c r="AK850" i="14"/>
  <c r="AL850" i="14"/>
  <c r="AM850" i="14"/>
  <c r="S851" i="14"/>
  <c r="T851" i="14"/>
  <c r="U851" i="14"/>
  <c r="V851" i="14"/>
  <c r="W851" i="14"/>
  <c r="X851" i="14"/>
  <c r="Y851" i="14"/>
  <c r="Z851" i="14"/>
  <c r="AA851" i="14"/>
  <c r="AB851" i="14"/>
  <c r="AC851" i="14"/>
  <c r="AD851" i="14"/>
  <c r="AE851" i="14"/>
  <c r="AF851" i="14"/>
  <c r="AG851" i="14"/>
  <c r="AH851" i="14"/>
  <c r="AI851" i="14"/>
  <c r="AJ851" i="14"/>
  <c r="AK851" i="14"/>
  <c r="AL851" i="14"/>
  <c r="AM851" i="14"/>
  <c r="S852" i="14"/>
  <c r="T852" i="14"/>
  <c r="U852" i="14"/>
  <c r="V852" i="14"/>
  <c r="W852" i="14"/>
  <c r="X852" i="14"/>
  <c r="Y852" i="14"/>
  <c r="Z852" i="14"/>
  <c r="AA852" i="14"/>
  <c r="AB852" i="14"/>
  <c r="AC852" i="14"/>
  <c r="AD852" i="14"/>
  <c r="AE852" i="14"/>
  <c r="AF852" i="14"/>
  <c r="AG852" i="14"/>
  <c r="AH852" i="14"/>
  <c r="AI852" i="14"/>
  <c r="AJ852" i="14"/>
  <c r="AK852" i="14"/>
  <c r="AL852" i="14"/>
  <c r="AM852" i="14"/>
  <c r="S853" i="14"/>
  <c r="T853" i="14"/>
  <c r="U853" i="14"/>
  <c r="V853" i="14"/>
  <c r="W853" i="14"/>
  <c r="X853" i="14"/>
  <c r="Y853" i="14"/>
  <c r="Z853" i="14"/>
  <c r="AA853" i="14"/>
  <c r="AB853" i="14"/>
  <c r="AC853" i="14"/>
  <c r="AD853" i="14"/>
  <c r="AE853" i="14"/>
  <c r="AF853" i="14"/>
  <c r="AG853" i="14"/>
  <c r="AH853" i="14"/>
  <c r="AI853" i="14"/>
  <c r="AJ853" i="14"/>
  <c r="AK853" i="14"/>
  <c r="AL853" i="14"/>
  <c r="AM853" i="14"/>
  <c r="S854" i="14"/>
  <c r="T854" i="14"/>
  <c r="U854" i="14"/>
  <c r="V854" i="14"/>
  <c r="W854" i="14"/>
  <c r="X854" i="14"/>
  <c r="Y854" i="14"/>
  <c r="Z854" i="14"/>
  <c r="AA854" i="14"/>
  <c r="AB854" i="14"/>
  <c r="AC854" i="14"/>
  <c r="AD854" i="14"/>
  <c r="AE854" i="14"/>
  <c r="AF854" i="14"/>
  <c r="AG854" i="14"/>
  <c r="AH854" i="14"/>
  <c r="AI854" i="14"/>
  <c r="AJ854" i="14"/>
  <c r="AK854" i="14"/>
  <c r="AL854" i="14"/>
  <c r="AM854" i="14"/>
  <c r="S855" i="14"/>
  <c r="T855" i="14"/>
  <c r="U855" i="14"/>
  <c r="V855" i="14"/>
  <c r="W855" i="14"/>
  <c r="X855" i="14"/>
  <c r="Y855" i="14"/>
  <c r="Z855" i="14"/>
  <c r="AA855" i="14"/>
  <c r="AB855" i="14"/>
  <c r="AC855" i="14"/>
  <c r="AD855" i="14"/>
  <c r="AE855" i="14"/>
  <c r="AF855" i="14"/>
  <c r="AG855" i="14"/>
  <c r="AH855" i="14"/>
  <c r="AI855" i="14"/>
  <c r="AJ855" i="14"/>
  <c r="AK855" i="14"/>
  <c r="AL855" i="14"/>
  <c r="AM855" i="14"/>
  <c r="S856" i="14"/>
  <c r="T856" i="14"/>
  <c r="U856" i="14"/>
  <c r="V856" i="14"/>
  <c r="W856" i="14"/>
  <c r="X856" i="14"/>
  <c r="Y856" i="14"/>
  <c r="Z856" i="14"/>
  <c r="AA856" i="14"/>
  <c r="AB856" i="14"/>
  <c r="AC856" i="14"/>
  <c r="AD856" i="14"/>
  <c r="AE856" i="14"/>
  <c r="AF856" i="14"/>
  <c r="AG856" i="14"/>
  <c r="AH856" i="14"/>
  <c r="AI856" i="14"/>
  <c r="AJ856" i="14"/>
  <c r="AK856" i="14"/>
  <c r="AL856" i="14"/>
  <c r="AM856" i="14"/>
  <c r="S857" i="14"/>
  <c r="T857" i="14"/>
  <c r="U857" i="14"/>
  <c r="V857" i="14"/>
  <c r="W857" i="14"/>
  <c r="X857" i="14"/>
  <c r="Y857" i="14"/>
  <c r="Z857" i="14"/>
  <c r="AA857" i="14"/>
  <c r="AB857" i="14"/>
  <c r="AC857" i="14"/>
  <c r="AD857" i="14"/>
  <c r="AE857" i="14"/>
  <c r="AF857" i="14"/>
  <c r="AG857" i="14"/>
  <c r="AH857" i="14"/>
  <c r="AI857" i="14"/>
  <c r="AJ857" i="14"/>
  <c r="AK857" i="14"/>
  <c r="AL857" i="14"/>
  <c r="AM857" i="14"/>
  <c r="S858" i="14"/>
  <c r="T858" i="14"/>
  <c r="U858" i="14"/>
  <c r="V858" i="14"/>
  <c r="W858" i="14"/>
  <c r="X858" i="14"/>
  <c r="Y858" i="14"/>
  <c r="Z858" i="14"/>
  <c r="AA858" i="14"/>
  <c r="AB858" i="14"/>
  <c r="AC858" i="14"/>
  <c r="AD858" i="14"/>
  <c r="AE858" i="14"/>
  <c r="AF858" i="14"/>
  <c r="AG858" i="14"/>
  <c r="AH858" i="14"/>
  <c r="AI858" i="14"/>
  <c r="AJ858" i="14"/>
  <c r="AK858" i="14"/>
  <c r="AL858" i="14"/>
  <c r="AM858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G859" i="14"/>
  <c r="AH859" i="14"/>
  <c r="AI859" i="14"/>
  <c r="AJ859" i="14"/>
  <c r="AK859" i="14"/>
  <c r="AL859" i="14"/>
  <c r="AM859" i="14"/>
  <c r="S860" i="14"/>
  <c r="T860" i="14"/>
  <c r="U860" i="14"/>
  <c r="V860" i="14"/>
  <c r="W860" i="14"/>
  <c r="X860" i="14"/>
  <c r="Y860" i="14"/>
  <c r="Z860" i="14"/>
  <c r="AA860" i="14"/>
  <c r="AB860" i="14"/>
  <c r="AC860" i="14"/>
  <c r="AD860" i="14"/>
  <c r="AE860" i="14"/>
  <c r="AF860" i="14"/>
  <c r="AG860" i="14"/>
  <c r="AH860" i="14"/>
  <c r="AI860" i="14"/>
  <c r="AJ860" i="14"/>
  <c r="AK860" i="14"/>
  <c r="AL860" i="14"/>
  <c r="AM860" i="14"/>
  <c r="S861" i="14"/>
  <c r="T861" i="14"/>
  <c r="U861" i="14"/>
  <c r="V861" i="14"/>
  <c r="W861" i="14"/>
  <c r="X861" i="14"/>
  <c r="Y861" i="14"/>
  <c r="Z861" i="14"/>
  <c r="AA861" i="14"/>
  <c r="AB861" i="14"/>
  <c r="AC861" i="14"/>
  <c r="AD861" i="14"/>
  <c r="AE861" i="14"/>
  <c r="AF861" i="14"/>
  <c r="AG861" i="14"/>
  <c r="AH861" i="14"/>
  <c r="AI861" i="14"/>
  <c r="AJ861" i="14"/>
  <c r="AK861" i="14"/>
  <c r="AL861" i="14"/>
  <c r="AM861" i="14"/>
  <c r="S862" i="14"/>
  <c r="T862" i="14"/>
  <c r="U862" i="14"/>
  <c r="V862" i="14"/>
  <c r="W862" i="14"/>
  <c r="X862" i="14"/>
  <c r="Y862" i="14"/>
  <c r="Z862" i="14"/>
  <c r="AA862" i="14"/>
  <c r="AB862" i="14"/>
  <c r="AC862" i="14"/>
  <c r="AD862" i="14"/>
  <c r="AE862" i="14"/>
  <c r="AF862" i="14"/>
  <c r="AG862" i="14"/>
  <c r="AH862" i="14"/>
  <c r="AI862" i="14"/>
  <c r="AJ862" i="14"/>
  <c r="AK862" i="14"/>
  <c r="AL862" i="14"/>
  <c r="AM862" i="14"/>
  <c r="S863" i="14"/>
  <c r="T863" i="14"/>
  <c r="U863" i="14"/>
  <c r="V863" i="14"/>
  <c r="W863" i="14"/>
  <c r="X863" i="14"/>
  <c r="Y863" i="14"/>
  <c r="Z863" i="14"/>
  <c r="AA863" i="14"/>
  <c r="AB863" i="14"/>
  <c r="AC863" i="14"/>
  <c r="AD863" i="14"/>
  <c r="AE863" i="14"/>
  <c r="AF863" i="14"/>
  <c r="AG863" i="14"/>
  <c r="AH863" i="14"/>
  <c r="AI863" i="14"/>
  <c r="AJ863" i="14"/>
  <c r="AK863" i="14"/>
  <c r="AL863" i="14"/>
  <c r="AM863" i="14"/>
  <c r="S864" i="14"/>
  <c r="T864" i="14"/>
  <c r="U864" i="14"/>
  <c r="V864" i="14"/>
  <c r="W864" i="14"/>
  <c r="X864" i="14"/>
  <c r="Y864" i="14"/>
  <c r="Z864" i="14"/>
  <c r="AA864" i="14"/>
  <c r="AB864" i="14"/>
  <c r="AC864" i="14"/>
  <c r="AD864" i="14"/>
  <c r="AE864" i="14"/>
  <c r="AF864" i="14"/>
  <c r="AG864" i="14"/>
  <c r="AH864" i="14"/>
  <c r="AI864" i="14"/>
  <c r="AJ864" i="14"/>
  <c r="AK864" i="14"/>
  <c r="AL864" i="14"/>
  <c r="AM864" i="14"/>
  <c r="S865" i="14"/>
  <c r="T865" i="14"/>
  <c r="U865" i="14"/>
  <c r="V865" i="14"/>
  <c r="W865" i="14"/>
  <c r="X865" i="14"/>
  <c r="Y865" i="14"/>
  <c r="Z865" i="14"/>
  <c r="AA865" i="14"/>
  <c r="AB865" i="14"/>
  <c r="AC865" i="14"/>
  <c r="AD865" i="14"/>
  <c r="AE865" i="14"/>
  <c r="AF865" i="14"/>
  <c r="AG865" i="14"/>
  <c r="AH865" i="14"/>
  <c r="AI865" i="14"/>
  <c r="AJ865" i="14"/>
  <c r="AK865" i="14"/>
  <c r="AL865" i="14"/>
  <c r="AM865" i="14"/>
  <c r="S866" i="14"/>
  <c r="T866" i="14"/>
  <c r="U866" i="14"/>
  <c r="V866" i="14"/>
  <c r="W866" i="14"/>
  <c r="X866" i="14"/>
  <c r="Y866" i="14"/>
  <c r="Z866" i="14"/>
  <c r="AA866" i="14"/>
  <c r="AB866" i="14"/>
  <c r="AC866" i="14"/>
  <c r="AD866" i="14"/>
  <c r="AE866" i="14"/>
  <c r="AF866" i="14"/>
  <c r="AG866" i="14"/>
  <c r="AH866" i="14"/>
  <c r="AI866" i="14"/>
  <c r="AJ866" i="14"/>
  <c r="AK866" i="14"/>
  <c r="AL866" i="14"/>
  <c r="AM866" i="14"/>
  <c r="S867" i="14"/>
  <c r="T867" i="14"/>
  <c r="U867" i="14"/>
  <c r="V867" i="14"/>
  <c r="W867" i="14"/>
  <c r="X867" i="14"/>
  <c r="Y867" i="14"/>
  <c r="Z867" i="14"/>
  <c r="AA867" i="14"/>
  <c r="AB867" i="14"/>
  <c r="AC867" i="14"/>
  <c r="AD867" i="14"/>
  <c r="AE867" i="14"/>
  <c r="AF867" i="14"/>
  <c r="AG867" i="14"/>
  <c r="AH867" i="14"/>
  <c r="AI867" i="14"/>
  <c r="AJ867" i="14"/>
  <c r="AK867" i="14"/>
  <c r="AL867" i="14"/>
  <c r="AM867" i="14"/>
  <c r="S868" i="14"/>
  <c r="T868" i="14"/>
  <c r="U868" i="14"/>
  <c r="V868" i="14"/>
  <c r="W868" i="14"/>
  <c r="X868" i="14"/>
  <c r="Y868" i="14"/>
  <c r="Z868" i="14"/>
  <c r="AA868" i="14"/>
  <c r="AB868" i="14"/>
  <c r="AC868" i="14"/>
  <c r="AD868" i="14"/>
  <c r="AE868" i="14"/>
  <c r="AF868" i="14"/>
  <c r="AG868" i="14"/>
  <c r="AH868" i="14"/>
  <c r="AI868" i="14"/>
  <c r="AJ868" i="14"/>
  <c r="AK868" i="14"/>
  <c r="AL868" i="14"/>
  <c r="AM868" i="14"/>
  <c r="S869" i="14"/>
  <c r="T869" i="14"/>
  <c r="U869" i="14"/>
  <c r="V869" i="14"/>
  <c r="W869" i="14"/>
  <c r="X869" i="14"/>
  <c r="Y869" i="14"/>
  <c r="Z869" i="14"/>
  <c r="AA869" i="14"/>
  <c r="AB869" i="14"/>
  <c r="AC869" i="14"/>
  <c r="AD869" i="14"/>
  <c r="AE869" i="14"/>
  <c r="AF869" i="14"/>
  <c r="AG869" i="14"/>
  <c r="AH869" i="14"/>
  <c r="AI869" i="14"/>
  <c r="AJ869" i="14"/>
  <c r="AK869" i="14"/>
  <c r="AL869" i="14"/>
  <c r="AM869" i="14"/>
  <c r="S870" i="14"/>
  <c r="T870" i="14"/>
  <c r="U870" i="14"/>
  <c r="V870" i="14"/>
  <c r="W870" i="14"/>
  <c r="X870" i="14"/>
  <c r="Y870" i="14"/>
  <c r="Z870" i="14"/>
  <c r="AA870" i="14"/>
  <c r="AB870" i="14"/>
  <c r="AC870" i="14"/>
  <c r="AD870" i="14"/>
  <c r="AE870" i="14"/>
  <c r="AF870" i="14"/>
  <c r="AG870" i="14"/>
  <c r="AH870" i="14"/>
  <c r="AI870" i="14"/>
  <c r="AJ870" i="14"/>
  <c r="AK870" i="14"/>
  <c r="AL870" i="14"/>
  <c r="AM870" i="14"/>
  <c r="S871" i="14"/>
  <c r="T871" i="14"/>
  <c r="U871" i="14"/>
  <c r="V871" i="14"/>
  <c r="W871" i="14"/>
  <c r="X871" i="14"/>
  <c r="Y871" i="14"/>
  <c r="Z871" i="14"/>
  <c r="AA871" i="14"/>
  <c r="AB871" i="14"/>
  <c r="AC871" i="14"/>
  <c r="AD871" i="14"/>
  <c r="AE871" i="14"/>
  <c r="AF871" i="14"/>
  <c r="AG871" i="14"/>
  <c r="AH871" i="14"/>
  <c r="AI871" i="14"/>
  <c r="AJ871" i="14"/>
  <c r="AK871" i="14"/>
  <c r="AL871" i="14"/>
  <c r="AM871" i="14"/>
  <c r="S872" i="14"/>
  <c r="T872" i="14"/>
  <c r="U872" i="14"/>
  <c r="V872" i="14"/>
  <c r="W872" i="14"/>
  <c r="X872" i="14"/>
  <c r="Y872" i="14"/>
  <c r="Z872" i="14"/>
  <c r="AA872" i="14"/>
  <c r="AB872" i="14"/>
  <c r="AC872" i="14"/>
  <c r="AD872" i="14"/>
  <c r="AE872" i="14"/>
  <c r="AF872" i="14"/>
  <c r="AG872" i="14"/>
  <c r="AH872" i="14"/>
  <c r="AI872" i="14"/>
  <c r="AJ872" i="14"/>
  <c r="AK872" i="14"/>
  <c r="AL872" i="14"/>
  <c r="AM872" i="14"/>
  <c r="S873" i="14"/>
  <c r="T873" i="14"/>
  <c r="U873" i="14"/>
  <c r="V873" i="14"/>
  <c r="W873" i="14"/>
  <c r="X873" i="14"/>
  <c r="Y873" i="14"/>
  <c r="Z873" i="14"/>
  <c r="AA873" i="14"/>
  <c r="AB873" i="14"/>
  <c r="AC873" i="14"/>
  <c r="AD873" i="14"/>
  <c r="AE873" i="14"/>
  <c r="AF873" i="14"/>
  <c r="AG873" i="14"/>
  <c r="AH873" i="14"/>
  <c r="AI873" i="14"/>
  <c r="AJ873" i="14"/>
  <c r="AK873" i="14"/>
  <c r="AL873" i="14"/>
  <c r="AM873" i="14"/>
  <c r="S874" i="14"/>
  <c r="T874" i="14"/>
  <c r="U874" i="14"/>
  <c r="V874" i="14"/>
  <c r="W874" i="14"/>
  <c r="X874" i="14"/>
  <c r="Y874" i="14"/>
  <c r="Z874" i="14"/>
  <c r="AA874" i="14"/>
  <c r="AB874" i="14"/>
  <c r="AC874" i="14"/>
  <c r="AD874" i="14"/>
  <c r="AE874" i="14"/>
  <c r="AF874" i="14"/>
  <c r="AG874" i="14"/>
  <c r="AH874" i="14"/>
  <c r="AI874" i="14"/>
  <c r="AJ874" i="14"/>
  <c r="AK874" i="14"/>
  <c r="AL874" i="14"/>
  <c r="AM874" i="14"/>
  <c r="S875" i="14"/>
  <c r="T875" i="14"/>
  <c r="U875" i="14"/>
  <c r="V875" i="14"/>
  <c r="W875" i="14"/>
  <c r="X875" i="14"/>
  <c r="Y875" i="14"/>
  <c r="Z875" i="14"/>
  <c r="AA875" i="14"/>
  <c r="AB875" i="14"/>
  <c r="AC875" i="14"/>
  <c r="AD875" i="14"/>
  <c r="AE875" i="14"/>
  <c r="AF875" i="14"/>
  <c r="AG875" i="14"/>
  <c r="AH875" i="14"/>
  <c r="AI875" i="14"/>
  <c r="AJ875" i="14"/>
  <c r="AK875" i="14"/>
  <c r="AL875" i="14"/>
  <c r="AM875" i="14"/>
  <c r="S876" i="14"/>
  <c r="T876" i="14"/>
  <c r="U876" i="14"/>
  <c r="V876" i="14"/>
  <c r="W876" i="14"/>
  <c r="X876" i="14"/>
  <c r="Y876" i="14"/>
  <c r="Z876" i="14"/>
  <c r="AA876" i="14"/>
  <c r="AB876" i="14"/>
  <c r="AC876" i="14"/>
  <c r="AD876" i="14"/>
  <c r="AE876" i="14"/>
  <c r="AF876" i="14"/>
  <c r="AG876" i="14"/>
  <c r="AH876" i="14"/>
  <c r="AI876" i="14"/>
  <c r="AJ876" i="14"/>
  <c r="AK876" i="14"/>
  <c r="AL876" i="14"/>
  <c r="AM876" i="14"/>
  <c r="S877" i="14"/>
  <c r="T877" i="14"/>
  <c r="U877" i="14"/>
  <c r="V877" i="14"/>
  <c r="W877" i="14"/>
  <c r="X877" i="14"/>
  <c r="Y877" i="14"/>
  <c r="Z877" i="14"/>
  <c r="AA877" i="14"/>
  <c r="AB877" i="14"/>
  <c r="AC877" i="14"/>
  <c r="AD877" i="14"/>
  <c r="AE877" i="14"/>
  <c r="AF877" i="14"/>
  <c r="AG877" i="14"/>
  <c r="AH877" i="14"/>
  <c r="AI877" i="14"/>
  <c r="AJ877" i="14"/>
  <c r="AK877" i="14"/>
  <c r="AL877" i="14"/>
  <c r="AM877" i="14"/>
  <c r="S878" i="14"/>
  <c r="T878" i="14"/>
  <c r="U878" i="14"/>
  <c r="V878" i="14"/>
  <c r="W878" i="14"/>
  <c r="X878" i="14"/>
  <c r="Y878" i="14"/>
  <c r="Z878" i="14"/>
  <c r="AA878" i="14"/>
  <c r="AB878" i="14"/>
  <c r="AC878" i="14"/>
  <c r="AD878" i="14"/>
  <c r="AE878" i="14"/>
  <c r="AF878" i="14"/>
  <c r="AG878" i="14"/>
  <c r="AH878" i="14"/>
  <c r="AI878" i="14"/>
  <c r="AJ878" i="14"/>
  <c r="AK878" i="14"/>
  <c r="AL878" i="14"/>
  <c r="AM878" i="14"/>
  <c r="S879" i="14"/>
  <c r="T879" i="14"/>
  <c r="U879" i="14"/>
  <c r="V879" i="14"/>
  <c r="W879" i="14"/>
  <c r="X879" i="14"/>
  <c r="Y879" i="14"/>
  <c r="Z879" i="14"/>
  <c r="AA879" i="14"/>
  <c r="AB879" i="14"/>
  <c r="AC879" i="14"/>
  <c r="AD879" i="14"/>
  <c r="AE879" i="14"/>
  <c r="AF879" i="14"/>
  <c r="AG879" i="14"/>
  <c r="AH879" i="14"/>
  <c r="AI879" i="14"/>
  <c r="AJ879" i="14"/>
  <c r="AK879" i="14"/>
  <c r="AL879" i="14"/>
  <c r="AM879" i="14"/>
  <c r="S880" i="14"/>
  <c r="T880" i="14"/>
  <c r="U880" i="14"/>
  <c r="V880" i="14"/>
  <c r="W880" i="14"/>
  <c r="X880" i="14"/>
  <c r="Y880" i="14"/>
  <c r="Z880" i="14"/>
  <c r="AA880" i="14"/>
  <c r="AB880" i="14"/>
  <c r="AC880" i="14"/>
  <c r="AD880" i="14"/>
  <c r="AE880" i="14"/>
  <c r="AF880" i="14"/>
  <c r="AG880" i="14"/>
  <c r="AH880" i="14"/>
  <c r="AI880" i="14"/>
  <c r="AJ880" i="14"/>
  <c r="AK880" i="14"/>
  <c r="AL880" i="14"/>
  <c r="AM880" i="14"/>
  <c r="S881" i="14"/>
  <c r="T881" i="14"/>
  <c r="U881" i="14"/>
  <c r="V881" i="14"/>
  <c r="W881" i="14"/>
  <c r="X881" i="14"/>
  <c r="Y881" i="14"/>
  <c r="Z881" i="14"/>
  <c r="AA881" i="14"/>
  <c r="AB881" i="14"/>
  <c r="AC881" i="14"/>
  <c r="AD881" i="14"/>
  <c r="AE881" i="14"/>
  <c r="AF881" i="14"/>
  <c r="AG881" i="14"/>
  <c r="AH881" i="14"/>
  <c r="AI881" i="14"/>
  <c r="AJ881" i="14"/>
  <c r="AK881" i="14"/>
  <c r="AL881" i="14"/>
  <c r="AM881" i="14"/>
  <c r="S882" i="14"/>
  <c r="T882" i="14"/>
  <c r="U882" i="14"/>
  <c r="V882" i="14"/>
  <c r="W882" i="14"/>
  <c r="X882" i="14"/>
  <c r="Y882" i="14"/>
  <c r="Z882" i="14"/>
  <c r="AA882" i="14"/>
  <c r="AB882" i="14"/>
  <c r="AC882" i="14"/>
  <c r="AD882" i="14"/>
  <c r="AE882" i="14"/>
  <c r="AF882" i="14"/>
  <c r="AG882" i="14"/>
  <c r="AH882" i="14"/>
  <c r="AI882" i="14"/>
  <c r="AJ882" i="14"/>
  <c r="AK882" i="14"/>
  <c r="AL882" i="14"/>
  <c r="AM882" i="14"/>
  <c r="S883" i="14"/>
  <c r="T883" i="14"/>
  <c r="U883" i="14"/>
  <c r="V883" i="14"/>
  <c r="W883" i="14"/>
  <c r="X883" i="14"/>
  <c r="Y883" i="14"/>
  <c r="Z883" i="14"/>
  <c r="AA883" i="14"/>
  <c r="AB883" i="14"/>
  <c r="AC883" i="14"/>
  <c r="AD883" i="14"/>
  <c r="AE883" i="14"/>
  <c r="AF883" i="14"/>
  <c r="AG883" i="14"/>
  <c r="AH883" i="14"/>
  <c r="AI883" i="14"/>
  <c r="AJ883" i="14"/>
  <c r="AK883" i="14"/>
  <c r="AL883" i="14"/>
  <c r="AM883" i="14"/>
  <c r="S884" i="14"/>
  <c r="T884" i="14"/>
  <c r="U884" i="14"/>
  <c r="V884" i="14"/>
  <c r="W884" i="14"/>
  <c r="X884" i="14"/>
  <c r="Y884" i="14"/>
  <c r="Z884" i="14"/>
  <c r="AA884" i="14"/>
  <c r="AB884" i="14"/>
  <c r="AC884" i="14"/>
  <c r="AD884" i="14"/>
  <c r="AE884" i="14"/>
  <c r="AF884" i="14"/>
  <c r="AG884" i="14"/>
  <c r="AH884" i="14"/>
  <c r="AI884" i="14"/>
  <c r="AJ884" i="14"/>
  <c r="AK884" i="14"/>
  <c r="AL884" i="14"/>
  <c r="AM884" i="14"/>
  <c r="S885" i="14"/>
  <c r="T885" i="14"/>
  <c r="U885" i="14"/>
  <c r="V885" i="14"/>
  <c r="W885" i="14"/>
  <c r="X885" i="14"/>
  <c r="Y885" i="14"/>
  <c r="Z885" i="14"/>
  <c r="AA885" i="14"/>
  <c r="AB885" i="14"/>
  <c r="AC885" i="14"/>
  <c r="AD885" i="14"/>
  <c r="AE885" i="14"/>
  <c r="AF885" i="14"/>
  <c r="AG885" i="14"/>
  <c r="AH885" i="14"/>
  <c r="AI885" i="14"/>
  <c r="AJ885" i="14"/>
  <c r="AK885" i="14"/>
  <c r="AL885" i="14"/>
  <c r="AM885" i="14"/>
  <c r="S886" i="14"/>
  <c r="T886" i="14"/>
  <c r="U886" i="14"/>
  <c r="V886" i="14"/>
  <c r="W886" i="14"/>
  <c r="X886" i="14"/>
  <c r="Y886" i="14"/>
  <c r="Z886" i="14"/>
  <c r="AA886" i="14"/>
  <c r="AB886" i="14"/>
  <c r="AC886" i="14"/>
  <c r="AD886" i="14"/>
  <c r="AE886" i="14"/>
  <c r="AF886" i="14"/>
  <c r="AG886" i="14"/>
  <c r="AH886" i="14"/>
  <c r="AI886" i="14"/>
  <c r="AJ886" i="14"/>
  <c r="AK886" i="14"/>
  <c r="AL886" i="14"/>
  <c r="AM886" i="14"/>
  <c r="S887" i="14"/>
  <c r="T887" i="14"/>
  <c r="U887" i="14"/>
  <c r="V887" i="14"/>
  <c r="W887" i="14"/>
  <c r="X887" i="14"/>
  <c r="Y887" i="14"/>
  <c r="Z887" i="14"/>
  <c r="AA887" i="14"/>
  <c r="AB887" i="14"/>
  <c r="AC887" i="14"/>
  <c r="AD887" i="14"/>
  <c r="AE887" i="14"/>
  <c r="AF887" i="14"/>
  <c r="AG887" i="14"/>
  <c r="AH887" i="14"/>
  <c r="AI887" i="14"/>
  <c r="AJ887" i="14"/>
  <c r="AK887" i="14"/>
  <c r="AL887" i="14"/>
  <c r="AM887" i="14"/>
  <c r="S888" i="14"/>
  <c r="T888" i="14"/>
  <c r="U888" i="14"/>
  <c r="V888" i="14"/>
  <c r="W888" i="14"/>
  <c r="X888" i="14"/>
  <c r="Y888" i="14"/>
  <c r="Z888" i="14"/>
  <c r="AA888" i="14"/>
  <c r="AB888" i="14"/>
  <c r="AC888" i="14"/>
  <c r="AD888" i="14"/>
  <c r="AE888" i="14"/>
  <c r="AF888" i="14"/>
  <c r="AG888" i="14"/>
  <c r="AH888" i="14"/>
  <c r="AI888" i="14"/>
  <c r="AJ888" i="14"/>
  <c r="AK888" i="14"/>
  <c r="AL888" i="14"/>
  <c r="AM888" i="14"/>
  <c r="S889" i="14"/>
  <c r="T889" i="14"/>
  <c r="U889" i="14"/>
  <c r="V889" i="14"/>
  <c r="W889" i="14"/>
  <c r="X889" i="14"/>
  <c r="Y889" i="14"/>
  <c r="Z889" i="14"/>
  <c r="AA889" i="14"/>
  <c r="AB889" i="14"/>
  <c r="AC889" i="14"/>
  <c r="AD889" i="14"/>
  <c r="AE889" i="14"/>
  <c r="AF889" i="14"/>
  <c r="AG889" i="14"/>
  <c r="AH889" i="14"/>
  <c r="AI889" i="14"/>
  <c r="AJ889" i="14"/>
  <c r="AK889" i="14"/>
  <c r="AL889" i="14"/>
  <c r="AM889" i="14"/>
  <c r="S890" i="14"/>
  <c r="T890" i="14"/>
  <c r="U890" i="14"/>
  <c r="V890" i="14"/>
  <c r="W890" i="14"/>
  <c r="X890" i="14"/>
  <c r="Y890" i="14"/>
  <c r="Z890" i="14"/>
  <c r="AA890" i="14"/>
  <c r="AB890" i="14"/>
  <c r="AC890" i="14"/>
  <c r="AD890" i="14"/>
  <c r="AE890" i="14"/>
  <c r="AF890" i="14"/>
  <c r="AG890" i="14"/>
  <c r="AH890" i="14"/>
  <c r="AI890" i="14"/>
  <c r="AJ890" i="14"/>
  <c r="AK890" i="14"/>
  <c r="AL890" i="14"/>
  <c r="AM890" i="14"/>
  <c r="S891" i="14"/>
  <c r="T891" i="14"/>
  <c r="U891" i="14"/>
  <c r="V891" i="14"/>
  <c r="W891" i="14"/>
  <c r="X891" i="14"/>
  <c r="Y891" i="14"/>
  <c r="Z891" i="14"/>
  <c r="AA891" i="14"/>
  <c r="AB891" i="14"/>
  <c r="AC891" i="14"/>
  <c r="AD891" i="14"/>
  <c r="AE891" i="14"/>
  <c r="AF891" i="14"/>
  <c r="AG891" i="14"/>
  <c r="AH891" i="14"/>
  <c r="AI891" i="14"/>
  <c r="AJ891" i="14"/>
  <c r="AK891" i="14"/>
  <c r="AL891" i="14"/>
  <c r="AM891" i="14"/>
  <c r="S892" i="14"/>
  <c r="T892" i="14"/>
  <c r="U892" i="14"/>
  <c r="V892" i="14"/>
  <c r="W892" i="14"/>
  <c r="X892" i="14"/>
  <c r="Y892" i="14"/>
  <c r="Z892" i="14"/>
  <c r="AA892" i="14"/>
  <c r="AB892" i="14"/>
  <c r="AC892" i="14"/>
  <c r="AD892" i="14"/>
  <c r="AE892" i="14"/>
  <c r="AF892" i="14"/>
  <c r="AG892" i="14"/>
  <c r="AH892" i="14"/>
  <c r="AI892" i="14"/>
  <c r="AJ892" i="14"/>
  <c r="AK892" i="14"/>
  <c r="AL892" i="14"/>
  <c r="AM892" i="14"/>
  <c r="S893" i="14"/>
  <c r="T893" i="14"/>
  <c r="U893" i="14"/>
  <c r="V893" i="14"/>
  <c r="W893" i="14"/>
  <c r="X893" i="14"/>
  <c r="Y893" i="14"/>
  <c r="Z893" i="14"/>
  <c r="AA893" i="14"/>
  <c r="AB893" i="14"/>
  <c r="AC893" i="14"/>
  <c r="AD893" i="14"/>
  <c r="AE893" i="14"/>
  <c r="AF893" i="14"/>
  <c r="AG893" i="14"/>
  <c r="AH893" i="14"/>
  <c r="AI893" i="14"/>
  <c r="AJ893" i="14"/>
  <c r="AK893" i="14"/>
  <c r="AL893" i="14"/>
  <c r="AM893" i="14"/>
  <c r="S894" i="14"/>
  <c r="T894" i="14"/>
  <c r="U894" i="14"/>
  <c r="V894" i="14"/>
  <c r="W894" i="14"/>
  <c r="X894" i="14"/>
  <c r="Y894" i="14"/>
  <c r="Z894" i="14"/>
  <c r="AA894" i="14"/>
  <c r="AB894" i="14"/>
  <c r="AC894" i="14"/>
  <c r="AD894" i="14"/>
  <c r="AE894" i="14"/>
  <c r="AF894" i="14"/>
  <c r="AG894" i="14"/>
  <c r="AH894" i="14"/>
  <c r="AI894" i="14"/>
  <c r="AJ894" i="14"/>
  <c r="AK894" i="14"/>
  <c r="AL894" i="14"/>
  <c r="AM894" i="14"/>
  <c r="S895" i="14"/>
  <c r="T895" i="14"/>
  <c r="U895" i="14"/>
  <c r="V895" i="14"/>
  <c r="W895" i="14"/>
  <c r="X895" i="14"/>
  <c r="Y895" i="14"/>
  <c r="Z895" i="14"/>
  <c r="AA895" i="14"/>
  <c r="AB895" i="14"/>
  <c r="AC895" i="14"/>
  <c r="AD895" i="14"/>
  <c r="AE895" i="14"/>
  <c r="AF895" i="14"/>
  <c r="AG895" i="14"/>
  <c r="AH895" i="14"/>
  <c r="AI895" i="14"/>
  <c r="AJ895" i="14"/>
  <c r="AK895" i="14"/>
  <c r="AL895" i="14"/>
  <c r="AM895" i="14"/>
  <c r="S896" i="14"/>
  <c r="T896" i="14"/>
  <c r="U896" i="14"/>
  <c r="V896" i="14"/>
  <c r="W896" i="14"/>
  <c r="X896" i="14"/>
  <c r="Y896" i="14"/>
  <c r="Z896" i="14"/>
  <c r="AA896" i="14"/>
  <c r="AB896" i="14"/>
  <c r="AC896" i="14"/>
  <c r="AD896" i="14"/>
  <c r="AE896" i="14"/>
  <c r="AF896" i="14"/>
  <c r="AG896" i="14"/>
  <c r="AH896" i="14"/>
  <c r="AI896" i="14"/>
  <c r="AJ896" i="14"/>
  <c r="AK896" i="14"/>
  <c r="AL896" i="14"/>
  <c r="AM896" i="14"/>
  <c r="S897" i="14"/>
  <c r="T897" i="14"/>
  <c r="U897" i="14"/>
  <c r="V897" i="14"/>
  <c r="W897" i="14"/>
  <c r="X897" i="14"/>
  <c r="Y897" i="14"/>
  <c r="Z897" i="14"/>
  <c r="AA897" i="14"/>
  <c r="AB897" i="14"/>
  <c r="AC897" i="14"/>
  <c r="AD897" i="14"/>
  <c r="AE897" i="14"/>
  <c r="AF897" i="14"/>
  <c r="AG897" i="14"/>
  <c r="AH897" i="14"/>
  <c r="AI897" i="14"/>
  <c r="AJ897" i="14"/>
  <c r="AK897" i="14"/>
  <c r="AL897" i="14"/>
  <c r="AM897" i="14"/>
  <c r="S898" i="14"/>
  <c r="T898" i="14"/>
  <c r="U898" i="14"/>
  <c r="V898" i="14"/>
  <c r="W898" i="14"/>
  <c r="X898" i="14"/>
  <c r="Y898" i="14"/>
  <c r="Z898" i="14"/>
  <c r="AA898" i="14"/>
  <c r="AB898" i="14"/>
  <c r="AC898" i="14"/>
  <c r="AD898" i="14"/>
  <c r="AE898" i="14"/>
  <c r="AF898" i="14"/>
  <c r="AG898" i="14"/>
  <c r="AH898" i="14"/>
  <c r="AI898" i="14"/>
  <c r="AJ898" i="14"/>
  <c r="AK898" i="14"/>
  <c r="AL898" i="14"/>
  <c r="AM898" i="14"/>
  <c r="S899" i="14"/>
  <c r="T899" i="14"/>
  <c r="U899" i="14"/>
  <c r="V899" i="14"/>
  <c r="W899" i="14"/>
  <c r="X899" i="14"/>
  <c r="Y899" i="14"/>
  <c r="Z899" i="14"/>
  <c r="AA899" i="14"/>
  <c r="AB899" i="14"/>
  <c r="AC899" i="14"/>
  <c r="AD899" i="14"/>
  <c r="AE899" i="14"/>
  <c r="AF899" i="14"/>
  <c r="AG899" i="14"/>
  <c r="AH899" i="14"/>
  <c r="AI899" i="14"/>
  <c r="AJ899" i="14"/>
  <c r="AK899" i="14"/>
  <c r="AL899" i="14"/>
  <c r="AM899" i="14"/>
  <c r="S900" i="14"/>
  <c r="T900" i="14"/>
  <c r="U900" i="14"/>
  <c r="V900" i="14"/>
  <c r="W900" i="14"/>
  <c r="X900" i="14"/>
  <c r="Y900" i="14"/>
  <c r="Z900" i="14"/>
  <c r="AA900" i="14"/>
  <c r="AB900" i="14"/>
  <c r="AC900" i="14"/>
  <c r="AD900" i="14"/>
  <c r="AE900" i="14"/>
  <c r="AF900" i="14"/>
  <c r="AG900" i="14"/>
  <c r="AH900" i="14"/>
  <c r="AI900" i="14"/>
  <c r="AJ900" i="14"/>
  <c r="AK900" i="14"/>
  <c r="AL900" i="14"/>
  <c r="AM900" i="14"/>
  <c r="S901" i="14"/>
  <c r="T901" i="14"/>
  <c r="U901" i="14"/>
  <c r="V901" i="14"/>
  <c r="W901" i="14"/>
  <c r="X901" i="14"/>
  <c r="Y901" i="14"/>
  <c r="Z901" i="14"/>
  <c r="AA901" i="14"/>
  <c r="AB901" i="14"/>
  <c r="AC901" i="14"/>
  <c r="AD901" i="14"/>
  <c r="AE901" i="14"/>
  <c r="AF901" i="14"/>
  <c r="AG901" i="14"/>
  <c r="AH901" i="14"/>
  <c r="AI901" i="14"/>
  <c r="AJ901" i="14"/>
  <c r="AK901" i="14"/>
  <c r="AL901" i="14"/>
  <c r="AM901" i="14"/>
  <c r="S902" i="14"/>
  <c r="T902" i="14"/>
  <c r="U902" i="14"/>
  <c r="V902" i="14"/>
  <c r="W902" i="14"/>
  <c r="X902" i="14"/>
  <c r="Y902" i="14"/>
  <c r="Z902" i="14"/>
  <c r="AA902" i="14"/>
  <c r="AB902" i="14"/>
  <c r="AC902" i="14"/>
  <c r="AD902" i="14"/>
  <c r="AE902" i="14"/>
  <c r="AF902" i="14"/>
  <c r="AG902" i="14"/>
  <c r="AH902" i="14"/>
  <c r="AI902" i="14"/>
  <c r="AJ902" i="14"/>
  <c r="AK902" i="14"/>
  <c r="AL902" i="14"/>
  <c r="AM902" i="14"/>
  <c r="S903" i="14"/>
  <c r="T903" i="14"/>
  <c r="U903" i="14"/>
  <c r="V903" i="14"/>
  <c r="W903" i="14"/>
  <c r="X903" i="14"/>
  <c r="Y903" i="14"/>
  <c r="Z903" i="14"/>
  <c r="AA903" i="14"/>
  <c r="AB903" i="14"/>
  <c r="AC903" i="14"/>
  <c r="AD903" i="14"/>
  <c r="AE903" i="14"/>
  <c r="AF903" i="14"/>
  <c r="AG903" i="14"/>
  <c r="AH903" i="14"/>
  <c r="AI903" i="14"/>
  <c r="AJ903" i="14"/>
  <c r="AK903" i="14"/>
  <c r="AL903" i="14"/>
  <c r="AM903" i="14"/>
  <c r="S904" i="14"/>
  <c r="T904" i="14"/>
  <c r="U904" i="14"/>
  <c r="V904" i="14"/>
  <c r="W904" i="14"/>
  <c r="X904" i="14"/>
  <c r="Y904" i="14"/>
  <c r="Z904" i="14"/>
  <c r="AA904" i="14"/>
  <c r="AB904" i="14"/>
  <c r="AC904" i="14"/>
  <c r="AD904" i="14"/>
  <c r="AE904" i="14"/>
  <c r="AF904" i="14"/>
  <c r="AG904" i="14"/>
  <c r="AH904" i="14"/>
  <c r="AI904" i="14"/>
  <c r="AJ904" i="14"/>
  <c r="AK904" i="14"/>
  <c r="AL904" i="14"/>
  <c r="AM904" i="14"/>
  <c r="S905" i="14"/>
  <c r="T905" i="14"/>
  <c r="U905" i="14"/>
  <c r="V905" i="14"/>
  <c r="W905" i="14"/>
  <c r="X905" i="14"/>
  <c r="Y905" i="14"/>
  <c r="Z905" i="14"/>
  <c r="AA905" i="14"/>
  <c r="AB905" i="14"/>
  <c r="AC905" i="14"/>
  <c r="AD905" i="14"/>
  <c r="AE905" i="14"/>
  <c r="AF905" i="14"/>
  <c r="AG905" i="14"/>
  <c r="AH905" i="14"/>
  <c r="AI905" i="14"/>
  <c r="AJ905" i="14"/>
  <c r="AK905" i="14"/>
  <c r="AL905" i="14"/>
  <c r="AM905" i="14"/>
  <c r="S906" i="14"/>
  <c r="T906" i="14"/>
  <c r="U906" i="14"/>
  <c r="V906" i="14"/>
  <c r="W906" i="14"/>
  <c r="X906" i="14"/>
  <c r="Y906" i="14"/>
  <c r="Z906" i="14"/>
  <c r="AA906" i="14"/>
  <c r="AB906" i="14"/>
  <c r="AC906" i="14"/>
  <c r="AD906" i="14"/>
  <c r="AE906" i="14"/>
  <c r="AF906" i="14"/>
  <c r="AG906" i="14"/>
  <c r="AH906" i="14"/>
  <c r="AI906" i="14"/>
  <c r="AJ906" i="14"/>
  <c r="AK906" i="14"/>
  <c r="AL906" i="14"/>
  <c r="AM906" i="14"/>
  <c r="S907" i="14"/>
  <c r="T907" i="14"/>
  <c r="U907" i="14"/>
  <c r="V907" i="14"/>
  <c r="W907" i="14"/>
  <c r="X907" i="14"/>
  <c r="Y907" i="14"/>
  <c r="Z907" i="14"/>
  <c r="AA907" i="14"/>
  <c r="AB907" i="14"/>
  <c r="AC907" i="14"/>
  <c r="AD907" i="14"/>
  <c r="AE907" i="14"/>
  <c r="AF907" i="14"/>
  <c r="AG907" i="14"/>
  <c r="AH907" i="14"/>
  <c r="AI907" i="14"/>
  <c r="AJ907" i="14"/>
  <c r="AK907" i="14"/>
  <c r="AL907" i="14"/>
  <c r="AM907" i="14"/>
  <c r="S908" i="14"/>
  <c r="T908" i="14"/>
  <c r="U908" i="14"/>
  <c r="V908" i="14"/>
  <c r="W908" i="14"/>
  <c r="X908" i="14"/>
  <c r="Y908" i="14"/>
  <c r="Z908" i="14"/>
  <c r="AA908" i="14"/>
  <c r="AB908" i="14"/>
  <c r="AC908" i="14"/>
  <c r="AD908" i="14"/>
  <c r="AE908" i="14"/>
  <c r="AF908" i="14"/>
  <c r="AG908" i="14"/>
  <c r="AH908" i="14"/>
  <c r="AI908" i="14"/>
  <c r="AJ908" i="14"/>
  <c r="AK908" i="14"/>
  <c r="AL908" i="14"/>
  <c r="AM908" i="14"/>
  <c r="S909" i="14"/>
  <c r="T909" i="14"/>
  <c r="U909" i="14"/>
  <c r="V909" i="14"/>
  <c r="W909" i="14"/>
  <c r="X909" i="14"/>
  <c r="Y909" i="14"/>
  <c r="Z909" i="14"/>
  <c r="AA909" i="14"/>
  <c r="AB909" i="14"/>
  <c r="AC909" i="14"/>
  <c r="AD909" i="14"/>
  <c r="AE909" i="14"/>
  <c r="AF909" i="14"/>
  <c r="AG909" i="14"/>
  <c r="AH909" i="14"/>
  <c r="AI909" i="14"/>
  <c r="AJ909" i="14"/>
  <c r="AK909" i="14"/>
  <c r="AL909" i="14"/>
  <c r="AM909" i="14"/>
  <c r="S910" i="14"/>
  <c r="T910" i="14"/>
  <c r="U910" i="14"/>
  <c r="V910" i="14"/>
  <c r="W910" i="14"/>
  <c r="X910" i="14"/>
  <c r="Y910" i="14"/>
  <c r="Z910" i="14"/>
  <c r="AA910" i="14"/>
  <c r="AB910" i="14"/>
  <c r="AC910" i="14"/>
  <c r="AD910" i="14"/>
  <c r="AE910" i="14"/>
  <c r="AF910" i="14"/>
  <c r="AG910" i="14"/>
  <c r="AH910" i="14"/>
  <c r="AI910" i="14"/>
  <c r="AJ910" i="14"/>
  <c r="AK910" i="14"/>
  <c r="AL910" i="14"/>
  <c r="AM910" i="14"/>
  <c r="S911" i="14"/>
  <c r="T911" i="14"/>
  <c r="U911" i="14"/>
  <c r="V911" i="14"/>
  <c r="W911" i="14"/>
  <c r="X911" i="14"/>
  <c r="Y911" i="14"/>
  <c r="Z911" i="14"/>
  <c r="AA911" i="14"/>
  <c r="AB911" i="14"/>
  <c r="AC911" i="14"/>
  <c r="AD911" i="14"/>
  <c r="AE911" i="14"/>
  <c r="AF911" i="14"/>
  <c r="AG911" i="14"/>
  <c r="AH911" i="14"/>
  <c r="AI911" i="14"/>
  <c r="AJ911" i="14"/>
  <c r="AK911" i="14"/>
  <c r="AL911" i="14"/>
  <c r="AM911" i="14"/>
  <c r="S912" i="14"/>
  <c r="T912" i="14"/>
  <c r="U912" i="14"/>
  <c r="V912" i="14"/>
  <c r="W912" i="14"/>
  <c r="X912" i="14"/>
  <c r="Y912" i="14"/>
  <c r="Z912" i="14"/>
  <c r="AA912" i="14"/>
  <c r="AB912" i="14"/>
  <c r="AC912" i="14"/>
  <c r="AD912" i="14"/>
  <c r="AE912" i="14"/>
  <c r="AF912" i="14"/>
  <c r="AG912" i="14"/>
  <c r="AH912" i="14"/>
  <c r="AI912" i="14"/>
  <c r="AJ912" i="14"/>
  <c r="AK912" i="14"/>
  <c r="AL912" i="14"/>
  <c r="AM912" i="14"/>
  <c r="S913" i="14"/>
  <c r="T913" i="14"/>
  <c r="U913" i="14"/>
  <c r="V913" i="14"/>
  <c r="W913" i="14"/>
  <c r="X913" i="14"/>
  <c r="Y913" i="14"/>
  <c r="Z913" i="14"/>
  <c r="AA913" i="14"/>
  <c r="AB913" i="14"/>
  <c r="AC913" i="14"/>
  <c r="AD913" i="14"/>
  <c r="AE913" i="14"/>
  <c r="AF913" i="14"/>
  <c r="AG913" i="14"/>
  <c r="AH913" i="14"/>
  <c r="AI913" i="14"/>
  <c r="AJ913" i="14"/>
  <c r="AK913" i="14"/>
  <c r="AL913" i="14"/>
  <c r="AM913" i="14"/>
  <c r="S914" i="14"/>
  <c r="T914" i="14"/>
  <c r="U914" i="14"/>
  <c r="V914" i="14"/>
  <c r="W914" i="14"/>
  <c r="X914" i="14"/>
  <c r="Y914" i="14"/>
  <c r="Z914" i="14"/>
  <c r="AA914" i="14"/>
  <c r="AB914" i="14"/>
  <c r="AC914" i="14"/>
  <c r="AD914" i="14"/>
  <c r="AE914" i="14"/>
  <c r="AF914" i="14"/>
  <c r="AG914" i="14"/>
  <c r="AH914" i="14"/>
  <c r="AI914" i="14"/>
  <c r="AJ914" i="14"/>
  <c r="AK914" i="14"/>
  <c r="AL914" i="14"/>
  <c r="AM914" i="14"/>
  <c r="S915" i="14"/>
  <c r="T915" i="14"/>
  <c r="U915" i="14"/>
  <c r="V915" i="14"/>
  <c r="W915" i="14"/>
  <c r="X915" i="14"/>
  <c r="Y915" i="14"/>
  <c r="Z915" i="14"/>
  <c r="AA915" i="14"/>
  <c r="AB915" i="14"/>
  <c r="AC915" i="14"/>
  <c r="AD915" i="14"/>
  <c r="AE915" i="14"/>
  <c r="AF915" i="14"/>
  <c r="AG915" i="14"/>
  <c r="AH915" i="14"/>
  <c r="AI915" i="14"/>
  <c r="AJ915" i="14"/>
  <c r="AK915" i="14"/>
  <c r="AL915" i="14"/>
  <c r="AM915" i="14"/>
  <c r="S916" i="14"/>
  <c r="T916" i="14"/>
  <c r="U916" i="14"/>
  <c r="V916" i="14"/>
  <c r="W916" i="14"/>
  <c r="X916" i="14"/>
  <c r="Y916" i="14"/>
  <c r="Z916" i="14"/>
  <c r="AA916" i="14"/>
  <c r="AB916" i="14"/>
  <c r="AC916" i="14"/>
  <c r="AD916" i="14"/>
  <c r="AE916" i="14"/>
  <c r="AF916" i="14"/>
  <c r="AG916" i="14"/>
  <c r="AH916" i="14"/>
  <c r="AI916" i="14"/>
  <c r="AJ916" i="14"/>
  <c r="AK916" i="14"/>
  <c r="AL916" i="14"/>
  <c r="AM916" i="14"/>
  <c r="S917" i="14"/>
  <c r="T917" i="14"/>
  <c r="U917" i="14"/>
  <c r="V917" i="14"/>
  <c r="W917" i="14"/>
  <c r="X917" i="14"/>
  <c r="Y917" i="14"/>
  <c r="Z917" i="14"/>
  <c r="AA917" i="14"/>
  <c r="AB917" i="14"/>
  <c r="AC917" i="14"/>
  <c r="AD917" i="14"/>
  <c r="AE917" i="14"/>
  <c r="AF917" i="14"/>
  <c r="AG917" i="14"/>
  <c r="AH917" i="14"/>
  <c r="AI917" i="14"/>
  <c r="AJ917" i="14"/>
  <c r="AK917" i="14"/>
  <c r="AL917" i="14"/>
  <c r="AM917" i="14"/>
  <c r="S918" i="14"/>
  <c r="T918" i="14"/>
  <c r="U918" i="14"/>
  <c r="V918" i="14"/>
  <c r="W918" i="14"/>
  <c r="X918" i="14"/>
  <c r="Y918" i="14"/>
  <c r="Z918" i="14"/>
  <c r="AA918" i="14"/>
  <c r="AB918" i="14"/>
  <c r="AC918" i="14"/>
  <c r="AD918" i="14"/>
  <c r="AE918" i="14"/>
  <c r="AF918" i="14"/>
  <c r="AG918" i="14"/>
  <c r="AH918" i="14"/>
  <c r="AI918" i="14"/>
  <c r="AJ918" i="14"/>
  <c r="AK918" i="14"/>
  <c r="AL918" i="14"/>
  <c r="AM918" i="14"/>
  <c r="S919" i="14"/>
  <c r="T919" i="14"/>
  <c r="U919" i="14"/>
  <c r="V919" i="14"/>
  <c r="W919" i="14"/>
  <c r="X919" i="14"/>
  <c r="Y919" i="14"/>
  <c r="Z919" i="14"/>
  <c r="AA919" i="14"/>
  <c r="AB919" i="14"/>
  <c r="AC919" i="14"/>
  <c r="AD919" i="14"/>
  <c r="AE919" i="14"/>
  <c r="AF919" i="14"/>
  <c r="AG919" i="14"/>
  <c r="AH919" i="14"/>
  <c r="AI919" i="14"/>
  <c r="AJ919" i="14"/>
  <c r="AK919" i="14"/>
  <c r="AL919" i="14"/>
  <c r="AM919" i="14"/>
  <c r="S920" i="14"/>
  <c r="T920" i="14"/>
  <c r="U920" i="14"/>
  <c r="V920" i="14"/>
  <c r="W920" i="14"/>
  <c r="X920" i="14"/>
  <c r="Y920" i="14"/>
  <c r="Z920" i="14"/>
  <c r="AA920" i="14"/>
  <c r="AB920" i="14"/>
  <c r="AC920" i="14"/>
  <c r="AD920" i="14"/>
  <c r="AE920" i="14"/>
  <c r="AF920" i="14"/>
  <c r="AG920" i="14"/>
  <c r="AH920" i="14"/>
  <c r="AI920" i="14"/>
  <c r="AJ920" i="14"/>
  <c r="AK920" i="14"/>
  <c r="AL920" i="14"/>
  <c r="AM920" i="14"/>
  <c r="S921" i="14"/>
  <c r="T921" i="14"/>
  <c r="U921" i="14"/>
  <c r="V921" i="14"/>
  <c r="W921" i="14"/>
  <c r="X921" i="14"/>
  <c r="Y921" i="14"/>
  <c r="Z921" i="14"/>
  <c r="AA921" i="14"/>
  <c r="AB921" i="14"/>
  <c r="AC921" i="14"/>
  <c r="AD921" i="14"/>
  <c r="AE921" i="14"/>
  <c r="AF921" i="14"/>
  <c r="AG921" i="14"/>
  <c r="AH921" i="14"/>
  <c r="AI921" i="14"/>
  <c r="AJ921" i="14"/>
  <c r="AK921" i="14"/>
  <c r="AL921" i="14"/>
  <c r="AM921" i="14"/>
  <c r="S922" i="14"/>
  <c r="T922" i="14"/>
  <c r="U922" i="14"/>
  <c r="V922" i="14"/>
  <c r="W922" i="14"/>
  <c r="X922" i="14"/>
  <c r="Y922" i="14"/>
  <c r="Z922" i="14"/>
  <c r="AA922" i="14"/>
  <c r="AB922" i="14"/>
  <c r="AC922" i="14"/>
  <c r="AD922" i="14"/>
  <c r="AE922" i="14"/>
  <c r="AF922" i="14"/>
  <c r="AG922" i="14"/>
  <c r="AH922" i="14"/>
  <c r="AI922" i="14"/>
  <c r="AJ922" i="14"/>
  <c r="AK922" i="14"/>
  <c r="AL922" i="14"/>
  <c r="AM922" i="14"/>
  <c r="S923" i="14"/>
  <c r="T923" i="14"/>
  <c r="U923" i="14"/>
  <c r="V923" i="14"/>
  <c r="W923" i="14"/>
  <c r="X923" i="14"/>
  <c r="Y923" i="14"/>
  <c r="Z923" i="14"/>
  <c r="AA923" i="14"/>
  <c r="AB923" i="14"/>
  <c r="AC923" i="14"/>
  <c r="AD923" i="14"/>
  <c r="AE923" i="14"/>
  <c r="AF923" i="14"/>
  <c r="AG923" i="14"/>
  <c r="AH923" i="14"/>
  <c r="AI923" i="14"/>
  <c r="AJ923" i="14"/>
  <c r="AK923" i="14"/>
  <c r="AL923" i="14"/>
  <c r="AM923" i="14"/>
  <c r="S924" i="14"/>
  <c r="T924" i="14"/>
  <c r="U924" i="14"/>
  <c r="V924" i="14"/>
  <c r="W924" i="14"/>
  <c r="X924" i="14"/>
  <c r="Y924" i="14"/>
  <c r="Z924" i="14"/>
  <c r="AA924" i="14"/>
  <c r="AB924" i="14"/>
  <c r="AC924" i="14"/>
  <c r="AD924" i="14"/>
  <c r="AE924" i="14"/>
  <c r="AF924" i="14"/>
  <c r="AG924" i="14"/>
  <c r="AH924" i="14"/>
  <c r="AI924" i="14"/>
  <c r="AJ924" i="14"/>
  <c r="AK924" i="14"/>
  <c r="AL924" i="14"/>
  <c r="AM924" i="14"/>
  <c r="S925" i="14"/>
  <c r="T925" i="14"/>
  <c r="U925" i="14"/>
  <c r="V925" i="14"/>
  <c r="W925" i="14"/>
  <c r="X925" i="14"/>
  <c r="Y925" i="14"/>
  <c r="Z925" i="14"/>
  <c r="AA925" i="14"/>
  <c r="AB925" i="14"/>
  <c r="AC925" i="14"/>
  <c r="AD925" i="14"/>
  <c r="AE925" i="14"/>
  <c r="AF925" i="14"/>
  <c r="AG925" i="14"/>
  <c r="AH925" i="14"/>
  <c r="AI925" i="14"/>
  <c r="AJ925" i="14"/>
  <c r="AK925" i="14"/>
  <c r="AL925" i="14"/>
  <c r="AM925" i="14"/>
  <c r="S926" i="14"/>
  <c r="T926" i="14"/>
  <c r="U926" i="14"/>
  <c r="V926" i="14"/>
  <c r="W926" i="14"/>
  <c r="X926" i="14"/>
  <c r="Y926" i="14"/>
  <c r="Z926" i="14"/>
  <c r="AA926" i="14"/>
  <c r="AB926" i="14"/>
  <c r="AC926" i="14"/>
  <c r="AD926" i="14"/>
  <c r="AE926" i="14"/>
  <c r="AF926" i="14"/>
  <c r="AG926" i="14"/>
  <c r="AH926" i="14"/>
  <c r="AI926" i="14"/>
  <c r="AJ926" i="14"/>
  <c r="AK926" i="14"/>
  <c r="AL926" i="14"/>
  <c r="AM926" i="14"/>
  <c r="S927" i="14"/>
  <c r="T927" i="14"/>
  <c r="U927" i="14"/>
  <c r="V927" i="14"/>
  <c r="W927" i="14"/>
  <c r="X927" i="14"/>
  <c r="Y927" i="14"/>
  <c r="Z927" i="14"/>
  <c r="AA927" i="14"/>
  <c r="AB927" i="14"/>
  <c r="AC927" i="14"/>
  <c r="AD927" i="14"/>
  <c r="AE927" i="14"/>
  <c r="AF927" i="14"/>
  <c r="AG927" i="14"/>
  <c r="AH927" i="14"/>
  <c r="AI927" i="14"/>
  <c r="AJ927" i="14"/>
  <c r="AK927" i="14"/>
  <c r="AL927" i="14"/>
  <c r="AM927" i="14"/>
  <c r="S928" i="14"/>
  <c r="T928" i="14"/>
  <c r="U928" i="14"/>
  <c r="V928" i="14"/>
  <c r="W928" i="14"/>
  <c r="X928" i="14"/>
  <c r="Y928" i="14"/>
  <c r="Z928" i="14"/>
  <c r="AA928" i="14"/>
  <c r="AB928" i="14"/>
  <c r="AC928" i="14"/>
  <c r="AD928" i="14"/>
  <c r="AE928" i="14"/>
  <c r="AF928" i="14"/>
  <c r="AG928" i="14"/>
  <c r="AH928" i="14"/>
  <c r="AI928" i="14"/>
  <c r="AJ928" i="14"/>
  <c r="AK928" i="14"/>
  <c r="AL928" i="14"/>
  <c r="AM928" i="14"/>
  <c r="S929" i="14"/>
  <c r="T929" i="14"/>
  <c r="U929" i="14"/>
  <c r="V929" i="14"/>
  <c r="W929" i="14"/>
  <c r="X929" i="14"/>
  <c r="Y929" i="14"/>
  <c r="Z929" i="14"/>
  <c r="AA929" i="14"/>
  <c r="AB929" i="14"/>
  <c r="AC929" i="14"/>
  <c r="AD929" i="14"/>
  <c r="AE929" i="14"/>
  <c r="AF929" i="14"/>
  <c r="AG929" i="14"/>
  <c r="AH929" i="14"/>
  <c r="AI929" i="14"/>
  <c r="AJ929" i="14"/>
  <c r="AK929" i="14"/>
  <c r="AL929" i="14"/>
  <c r="AM929" i="14"/>
  <c r="S930" i="14"/>
  <c r="T930" i="14"/>
  <c r="U930" i="14"/>
  <c r="V930" i="14"/>
  <c r="W930" i="14"/>
  <c r="X930" i="14"/>
  <c r="Y930" i="14"/>
  <c r="Z930" i="14"/>
  <c r="AA930" i="14"/>
  <c r="AB930" i="14"/>
  <c r="AC930" i="14"/>
  <c r="AD930" i="14"/>
  <c r="AE930" i="14"/>
  <c r="AF930" i="14"/>
  <c r="AG930" i="14"/>
  <c r="AH930" i="14"/>
  <c r="AI930" i="14"/>
  <c r="AJ930" i="14"/>
  <c r="AK930" i="14"/>
  <c r="AL930" i="14"/>
  <c r="AM930" i="14"/>
  <c r="S931" i="14"/>
  <c r="T931" i="14"/>
  <c r="U931" i="14"/>
  <c r="V931" i="14"/>
  <c r="W931" i="14"/>
  <c r="X931" i="14"/>
  <c r="Y931" i="14"/>
  <c r="Z931" i="14"/>
  <c r="AA931" i="14"/>
  <c r="AB931" i="14"/>
  <c r="AC931" i="14"/>
  <c r="AD931" i="14"/>
  <c r="AE931" i="14"/>
  <c r="AF931" i="14"/>
  <c r="AG931" i="14"/>
  <c r="AH931" i="14"/>
  <c r="AI931" i="14"/>
  <c r="AJ931" i="14"/>
  <c r="AK931" i="14"/>
  <c r="AL931" i="14"/>
  <c r="AM931" i="14"/>
  <c r="S932" i="14"/>
  <c r="T932" i="14"/>
  <c r="U932" i="14"/>
  <c r="V932" i="14"/>
  <c r="W932" i="14"/>
  <c r="X932" i="14"/>
  <c r="Y932" i="14"/>
  <c r="Z932" i="14"/>
  <c r="AA932" i="14"/>
  <c r="AB932" i="14"/>
  <c r="AC932" i="14"/>
  <c r="AD932" i="14"/>
  <c r="AE932" i="14"/>
  <c r="AF932" i="14"/>
  <c r="AG932" i="14"/>
  <c r="AH932" i="14"/>
  <c r="AI932" i="14"/>
  <c r="AJ932" i="14"/>
  <c r="AK932" i="14"/>
  <c r="AL932" i="14"/>
  <c r="AM932" i="14"/>
  <c r="S933" i="14"/>
  <c r="T933" i="14"/>
  <c r="U933" i="14"/>
  <c r="V933" i="14"/>
  <c r="W933" i="14"/>
  <c r="X933" i="14"/>
  <c r="Y933" i="14"/>
  <c r="Z933" i="14"/>
  <c r="AA933" i="14"/>
  <c r="AB933" i="14"/>
  <c r="AC933" i="14"/>
  <c r="AD933" i="14"/>
  <c r="AE933" i="14"/>
  <c r="AF933" i="14"/>
  <c r="AG933" i="14"/>
  <c r="AH933" i="14"/>
  <c r="AI933" i="14"/>
  <c r="AJ933" i="14"/>
  <c r="AK933" i="14"/>
  <c r="AL933" i="14"/>
  <c r="AM933" i="14"/>
  <c r="S934" i="14"/>
  <c r="T934" i="14"/>
  <c r="U934" i="14"/>
  <c r="V934" i="14"/>
  <c r="W934" i="14"/>
  <c r="X934" i="14"/>
  <c r="Y934" i="14"/>
  <c r="Z934" i="14"/>
  <c r="AA934" i="14"/>
  <c r="AB934" i="14"/>
  <c r="AC934" i="14"/>
  <c r="AD934" i="14"/>
  <c r="AE934" i="14"/>
  <c r="AF934" i="14"/>
  <c r="AG934" i="14"/>
  <c r="AH934" i="14"/>
  <c r="AI934" i="14"/>
  <c r="AJ934" i="14"/>
  <c r="AK934" i="14"/>
  <c r="AL934" i="14"/>
  <c r="AM934" i="14"/>
  <c r="S935" i="14"/>
  <c r="T935" i="14"/>
  <c r="U935" i="14"/>
  <c r="V935" i="14"/>
  <c r="W935" i="14"/>
  <c r="X935" i="14"/>
  <c r="Y935" i="14"/>
  <c r="Z935" i="14"/>
  <c r="AA935" i="14"/>
  <c r="AB935" i="14"/>
  <c r="AC935" i="14"/>
  <c r="AD935" i="14"/>
  <c r="AE935" i="14"/>
  <c r="AF935" i="14"/>
  <c r="AG935" i="14"/>
  <c r="AH935" i="14"/>
  <c r="AI935" i="14"/>
  <c r="AJ935" i="14"/>
  <c r="AK935" i="14"/>
  <c r="AL935" i="14"/>
  <c r="AM935" i="14"/>
  <c r="S936" i="14"/>
  <c r="T936" i="14"/>
  <c r="U936" i="14"/>
  <c r="V936" i="14"/>
  <c r="W936" i="14"/>
  <c r="X936" i="14"/>
  <c r="Y936" i="14"/>
  <c r="Z936" i="14"/>
  <c r="AA936" i="14"/>
  <c r="AB936" i="14"/>
  <c r="AC936" i="14"/>
  <c r="AD936" i="14"/>
  <c r="AE936" i="14"/>
  <c r="AF936" i="14"/>
  <c r="AG936" i="14"/>
  <c r="AH936" i="14"/>
  <c r="AI936" i="14"/>
  <c r="AJ936" i="14"/>
  <c r="AK936" i="14"/>
  <c r="AL936" i="14"/>
  <c r="AM936" i="14"/>
  <c r="S937" i="14"/>
  <c r="T937" i="14"/>
  <c r="U937" i="14"/>
  <c r="V937" i="14"/>
  <c r="W937" i="14"/>
  <c r="X937" i="14"/>
  <c r="Y937" i="14"/>
  <c r="Z937" i="14"/>
  <c r="AA937" i="14"/>
  <c r="AB937" i="14"/>
  <c r="AC937" i="14"/>
  <c r="AD937" i="14"/>
  <c r="AE937" i="14"/>
  <c r="AF937" i="14"/>
  <c r="AG937" i="14"/>
  <c r="AH937" i="14"/>
  <c r="AI937" i="14"/>
  <c r="AJ937" i="14"/>
  <c r="AK937" i="14"/>
  <c r="AL937" i="14"/>
  <c r="AM937" i="14"/>
  <c r="S938" i="14"/>
  <c r="T938" i="14"/>
  <c r="U938" i="14"/>
  <c r="V938" i="14"/>
  <c r="W938" i="14"/>
  <c r="X938" i="14"/>
  <c r="Y938" i="14"/>
  <c r="Z938" i="14"/>
  <c r="AA938" i="14"/>
  <c r="AB938" i="14"/>
  <c r="AC938" i="14"/>
  <c r="AD938" i="14"/>
  <c r="AE938" i="14"/>
  <c r="AF938" i="14"/>
  <c r="AG938" i="14"/>
  <c r="AH938" i="14"/>
  <c r="AI938" i="14"/>
  <c r="AJ938" i="14"/>
  <c r="AK938" i="14"/>
  <c r="AL938" i="14"/>
  <c r="AM938" i="14"/>
  <c r="S939" i="14"/>
  <c r="T939" i="14"/>
  <c r="U939" i="14"/>
  <c r="V939" i="14"/>
  <c r="W939" i="14"/>
  <c r="X939" i="14"/>
  <c r="Y939" i="14"/>
  <c r="Z939" i="14"/>
  <c r="AA939" i="14"/>
  <c r="AB939" i="14"/>
  <c r="AC939" i="14"/>
  <c r="AD939" i="14"/>
  <c r="AE939" i="14"/>
  <c r="AF939" i="14"/>
  <c r="AG939" i="14"/>
  <c r="AH939" i="14"/>
  <c r="AI939" i="14"/>
  <c r="AJ939" i="14"/>
  <c r="AK939" i="14"/>
  <c r="AL939" i="14"/>
  <c r="AM939" i="14"/>
  <c r="S940" i="14"/>
  <c r="T940" i="14"/>
  <c r="U940" i="14"/>
  <c r="V940" i="14"/>
  <c r="W940" i="14"/>
  <c r="X940" i="14"/>
  <c r="Y940" i="14"/>
  <c r="Z940" i="14"/>
  <c r="AA940" i="14"/>
  <c r="AB940" i="14"/>
  <c r="AC940" i="14"/>
  <c r="AD940" i="14"/>
  <c r="AE940" i="14"/>
  <c r="AF940" i="14"/>
  <c r="AG940" i="14"/>
  <c r="AH940" i="14"/>
  <c r="AI940" i="14"/>
  <c r="AJ940" i="14"/>
  <c r="AK940" i="14"/>
  <c r="AL940" i="14"/>
  <c r="AM940" i="14"/>
  <c r="S941" i="14"/>
  <c r="T941" i="14"/>
  <c r="U941" i="14"/>
  <c r="V941" i="14"/>
  <c r="W941" i="14"/>
  <c r="X941" i="14"/>
  <c r="Y941" i="14"/>
  <c r="Z941" i="14"/>
  <c r="AA941" i="14"/>
  <c r="AB941" i="14"/>
  <c r="AC941" i="14"/>
  <c r="AD941" i="14"/>
  <c r="AE941" i="14"/>
  <c r="AF941" i="14"/>
  <c r="AG941" i="14"/>
  <c r="AH941" i="14"/>
  <c r="AI941" i="14"/>
  <c r="AJ941" i="14"/>
  <c r="AK941" i="14"/>
  <c r="AL941" i="14"/>
  <c r="AM941" i="14"/>
  <c r="S942" i="14"/>
  <c r="T942" i="14"/>
  <c r="U942" i="14"/>
  <c r="V942" i="14"/>
  <c r="W942" i="14"/>
  <c r="X942" i="14"/>
  <c r="Y942" i="14"/>
  <c r="Z942" i="14"/>
  <c r="AA942" i="14"/>
  <c r="AB942" i="14"/>
  <c r="AC942" i="14"/>
  <c r="AD942" i="14"/>
  <c r="AE942" i="14"/>
  <c r="AF942" i="14"/>
  <c r="AG942" i="14"/>
  <c r="AH942" i="14"/>
  <c r="AI942" i="14"/>
  <c r="AJ942" i="14"/>
  <c r="AK942" i="14"/>
  <c r="AL942" i="14"/>
  <c r="AM942" i="14"/>
  <c r="S943" i="14"/>
  <c r="T943" i="14"/>
  <c r="U943" i="14"/>
  <c r="V943" i="14"/>
  <c r="W943" i="14"/>
  <c r="X943" i="14"/>
  <c r="Y943" i="14"/>
  <c r="Z943" i="14"/>
  <c r="AA943" i="14"/>
  <c r="AB943" i="14"/>
  <c r="AC943" i="14"/>
  <c r="AD943" i="14"/>
  <c r="AE943" i="14"/>
  <c r="AF943" i="14"/>
  <c r="AG943" i="14"/>
  <c r="AH943" i="14"/>
  <c r="AI943" i="14"/>
  <c r="AJ943" i="14"/>
  <c r="AK943" i="14"/>
  <c r="AL943" i="14"/>
  <c r="AM943" i="14"/>
  <c r="S944" i="14"/>
  <c r="T944" i="14"/>
  <c r="U944" i="14"/>
  <c r="V944" i="14"/>
  <c r="W944" i="14"/>
  <c r="X944" i="14"/>
  <c r="Y944" i="14"/>
  <c r="Z944" i="14"/>
  <c r="AA944" i="14"/>
  <c r="AB944" i="14"/>
  <c r="AC944" i="14"/>
  <c r="AD944" i="14"/>
  <c r="AE944" i="14"/>
  <c r="AF944" i="14"/>
  <c r="AG944" i="14"/>
  <c r="AH944" i="14"/>
  <c r="AI944" i="14"/>
  <c r="AJ944" i="14"/>
  <c r="AK944" i="14"/>
  <c r="AL944" i="14"/>
  <c r="AM944" i="14"/>
  <c r="S945" i="14"/>
  <c r="T945" i="14"/>
  <c r="U945" i="14"/>
  <c r="V945" i="14"/>
  <c r="W945" i="14"/>
  <c r="X945" i="14"/>
  <c r="Y945" i="14"/>
  <c r="Z945" i="14"/>
  <c r="AA945" i="14"/>
  <c r="AB945" i="14"/>
  <c r="AC945" i="14"/>
  <c r="AD945" i="14"/>
  <c r="AE945" i="14"/>
  <c r="AF945" i="14"/>
  <c r="AG945" i="14"/>
  <c r="AH945" i="14"/>
  <c r="AI945" i="14"/>
  <c r="AJ945" i="14"/>
  <c r="AK945" i="14"/>
  <c r="AL945" i="14"/>
  <c r="AM945" i="14"/>
  <c r="S946" i="14"/>
  <c r="T946" i="14"/>
  <c r="U946" i="14"/>
  <c r="V946" i="14"/>
  <c r="W946" i="14"/>
  <c r="X946" i="14"/>
  <c r="Y946" i="14"/>
  <c r="Z946" i="14"/>
  <c r="AA946" i="14"/>
  <c r="AB946" i="14"/>
  <c r="AC946" i="14"/>
  <c r="AD946" i="14"/>
  <c r="AE946" i="14"/>
  <c r="AF946" i="14"/>
  <c r="AG946" i="14"/>
  <c r="AH946" i="14"/>
  <c r="AI946" i="14"/>
  <c r="AJ946" i="14"/>
  <c r="AK946" i="14"/>
  <c r="AL946" i="14"/>
  <c r="AM946" i="14"/>
  <c r="S947" i="14"/>
  <c r="T947" i="14"/>
  <c r="U947" i="14"/>
  <c r="V947" i="14"/>
  <c r="W947" i="14"/>
  <c r="X947" i="14"/>
  <c r="Y947" i="14"/>
  <c r="Z947" i="14"/>
  <c r="AA947" i="14"/>
  <c r="AB947" i="14"/>
  <c r="AC947" i="14"/>
  <c r="AD947" i="14"/>
  <c r="AE947" i="14"/>
  <c r="AF947" i="14"/>
  <c r="AG947" i="14"/>
  <c r="AH947" i="14"/>
  <c r="AI947" i="14"/>
  <c r="AJ947" i="14"/>
  <c r="AK947" i="14"/>
  <c r="AL947" i="14"/>
  <c r="AM947" i="14"/>
  <c r="S948" i="14"/>
  <c r="T948" i="14"/>
  <c r="U948" i="14"/>
  <c r="V948" i="14"/>
  <c r="W948" i="14"/>
  <c r="X948" i="14"/>
  <c r="Y948" i="14"/>
  <c r="Z948" i="14"/>
  <c r="AA948" i="14"/>
  <c r="AB948" i="14"/>
  <c r="AC948" i="14"/>
  <c r="AD948" i="14"/>
  <c r="AE948" i="14"/>
  <c r="AF948" i="14"/>
  <c r="AG948" i="14"/>
  <c r="AH948" i="14"/>
  <c r="AI948" i="14"/>
  <c r="AJ948" i="14"/>
  <c r="AK948" i="14"/>
  <c r="AL948" i="14"/>
  <c r="AM948" i="14"/>
  <c r="S949" i="14"/>
  <c r="T949" i="14"/>
  <c r="U949" i="14"/>
  <c r="V949" i="14"/>
  <c r="W949" i="14"/>
  <c r="X949" i="14"/>
  <c r="Y949" i="14"/>
  <c r="Z949" i="14"/>
  <c r="AA949" i="14"/>
  <c r="AB949" i="14"/>
  <c r="AC949" i="14"/>
  <c r="AD949" i="14"/>
  <c r="AE949" i="14"/>
  <c r="AF949" i="14"/>
  <c r="AG949" i="14"/>
  <c r="AH949" i="14"/>
  <c r="AI949" i="14"/>
  <c r="AJ949" i="14"/>
  <c r="AK949" i="14"/>
  <c r="AL949" i="14"/>
  <c r="AM949" i="14"/>
  <c r="S950" i="14"/>
  <c r="T950" i="14"/>
  <c r="U950" i="14"/>
  <c r="V950" i="14"/>
  <c r="W950" i="14"/>
  <c r="X950" i="14"/>
  <c r="Y950" i="14"/>
  <c r="Z950" i="14"/>
  <c r="AA950" i="14"/>
  <c r="AB950" i="14"/>
  <c r="AC950" i="14"/>
  <c r="AD950" i="14"/>
  <c r="AE950" i="14"/>
  <c r="AF950" i="14"/>
  <c r="AG950" i="14"/>
  <c r="AH950" i="14"/>
  <c r="AI950" i="14"/>
  <c r="AJ950" i="14"/>
  <c r="AK950" i="14"/>
  <c r="AL950" i="14"/>
  <c r="AM950" i="14"/>
  <c r="S951" i="14"/>
  <c r="T951" i="14"/>
  <c r="U951" i="14"/>
  <c r="V951" i="14"/>
  <c r="W951" i="14"/>
  <c r="X951" i="14"/>
  <c r="Y951" i="14"/>
  <c r="Z951" i="14"/>
  <c r="AA951" i="14"/>
  <c r="AB951" i="14"/>
  <c r="AC951" i="14"/>
  <c r="AD951" i="14"/>
  <c r="AE951" i="14"/>
  <c r="AF951" i="14"/>
  <c r="AG951" i="14"/>
  <c r="AH951" i="14"/>
  <c r="AI951" i="14"/>
  <c r="AJ951" i="14"/>
  <c r="AK951" i="14"/>
  <c r="AL951" i="14"/>
  <c r="AM951" i="14"/>
  <c r="S952" i="14"/>
  <c r="T952" i="14"/>
  <c r="U952" i="14"/>
  <c r="V952" i="14"/>
  <c r="W952" i="14"/>
  <c r="X952" i="14"/>
  <c r="Y952" i="14"/>
  <c r="Z952" i="14"/>
  <c r="AA952" i="14"/>
  <c r="AB952" i="14"/>
  <c r="AC952" i="14"/>
  <c r="AD952" i="14"/>
  <c r="AE952" i="14"/>
  <c r="AF952" i="14"/>
  <c r="AG952" i="14"/>
  <c r="AH952" i="14"/>
  <c r="AI952" i="14"/>
  <c r="AJ952" i="14"/>
  <c r="AK952" i="14"/>
  <c r="AL952" i="14"/>
  <c r="AM952" i="14"/>
  <c r="S953" i="14"/>
  <c r="T953" i="14"/>
  <c r="U953" i="14"/>
  <c r="V953" i="14"/>
  <c r="W953" i="14"/>
  <c r="X953" i="14"/>
  <c r="Y953" i="14"/>
  <c r="Z953" i="14"/>
  <c r="AA953" i="14"/>
  <c r="AB953" i="14"/>
  <c r="AC953" i="14"/>
  <c r="AD953" i="14"/>
  <c r="AE953" i="14"/>
  <c r="AF953" i="14"/>
  <c r="AG953" i="14"/>
  <c r="AH953" i="14"/>
  <c r="AI953" i="14"/>
  <c r="AJ953" i="14"/>
  <c r="AK953" i="14"/>
  <c r="AL953" i="14"/>
  <c r="AM953" i="14"/>
  <c r="S954" i="14"/>
  <c r="T954" i="14"/>
  <c r="U954" i="14"/>
  <c r="V954" i="14"/>
  <c r="W954" i="14"/>
  <c r="X954" i="14"/>
  <c r="Y954" i="14"/>
  <c r="Z954" i="14"/>
  <c r="AA954" i="14"/>
  <c r="AB954" i="14"/>
  <c r="AC954" i="14"/>
  <c r="AD954" i="14"/>
  <c r="AE954" i="14"/>
  <c r="AF954" i="14"/>
  <c r="AG954" i="14"/>
  <c r="AH954" i="14"/>
  <c r="AI954" i="14"/>
  <c r="AJ954" i="14"/>
  <c r="AK954" i="14"/>
  <c r="AL954" i="14"/>
  <c r="AM954" i="14"/>
  <c r="S955" i="14"/>
  <c r="T955" i="14"/>
  <c r="U955" i="14"/>
  <c r="V955" i="14"/>
  <c r="W955" i="14"/>
  <c r="X955" i="14"/>
  <c r="Y955" i="14"/>
  <c r="Z955" i="14"/>
  <c r="AA955" i="14"/>
  <c r="AB955" i="14"/>
  <c r="AC955" i="14"/>
  <c r="AD955" i="14"/>
  <c r="AE955" i="14"/>
  <c r="AF955" i="14"/>
  <c r="AG955" i="14"/>
  <c r="AH955" i="14"/>
  <c r="AI955" i="14"/>
  <c r="AJ955" i="14"/>
  <c r="AK955" i="14"/>
  <c r="AL955" i="14"/>
  <c r="AM955" i="14"/>
  <c r="S956" i="14"/>
  <c r="T956" i="14"/>
  <c r="U956" i="14"/>
  <c r="V956" i="14"/>
  <c r="W956" i="14"/>
  <c r="X956" i="14"/>
  <c r="Y956" i="14"/>
  <c r="Z956" i="14"/>
  <c r="AA956" i="14"/>
  <c r="AB956" i="14"/>
  <c r="AC956" i="14"/>
  <c r="AD956" i="14"/>
  <c r="AE956" i="14"/>
  <c r="AF956" i="14"/>
  <c r="AG956" i="14"/>
  <c r="AH956" i="14"/>
  <c r="AI956" i="14"/>
  <c r="AJ956" i="14"/>
  <c r="AK956" i="14"/>
  <c r="AL956" i="14"/>
  <c r="AM956" i="14"/>
  <c r="S957" i="14"/>
  <c r="T957" i="14"/>
  <c r="U957" i="14"/>
  <c r="V957" i="14"/>
  <c r="W957" i="14"/>
  <c r="X957" i="14"/>
  <c r="Y957" i="14"/>
  <c r="Z957" i="14"/>
  <c r="AA957" i="14"/>
  <c r="AB957" i="14"/>
  <c r="AC957" i="14"/>
  <c r="AD957" i="14"/>
  <c r="AE957" i="14"/>
  <c r="AF957" i="14"/>
  <c r="AG957" i="14"/>
  <c r="AH957" i="14"/>
  <c r="AI957" i="14"/>
  <c r="AJ957" i="14"/>
  <c r="AK957" i="14"/>
  <c r="AL957" i="14"/>
  <c r="AM957" i="14"/>
  <c r="S958" i="14"/>
  <c r="T958" i="14"/>
  <c r="U958" i="14"/>
  <c r="V958" i="14"/>
  <c r="W958" i="14"/>
  <c r="X958" i="14"/>
  <c r="Y958" i="14"/>
  <c r="Z958" i="14"/>
  <c r="AA958" i="14"/>
  <c r="AB958" i="14"/>
  <c r="AC958" i="14"/>
  <c r="AD958" i="14"/>
  <c r="AE958" i="14"/>
  <c r="AF958" i="14"/>
  <c r="AG958" i="14"/>
  <c r="AH958" i="14"/>
  <c r="AI958" i="14"/>
  <c r="AJ958" i="14"/>
  <c r="AK958" i="14"/>
  <c r="AL958" i="14"/>
  <c r="AM958" i="14"/>
  <c r="S959" i="14"/>
  <c r="T959" i="14"/>
  <c r="U959" i="14"/>
  <c r="V959" i="14"/>
  <c r="W959" i="14"/>
  <c r="X959" i="14"/>
  <c r="Y959" i="14"/>
  <c r="Z959" i="14"/>
  <c r="AA959" i="14"/>
  <c r="AB959" i="14"/>
  <c r="AC959" i="14"/>
  <c r="AD959" i="14"/>
  <c r="AE959" i="14"/>
  <c r="AF959" i="14"/>
  <c r="AG959" i="14"/>
  <c r="AH959" i="14"/>
  <c r="AI959" i="14"/>
  <c r="AJ959" i="14"/>
  <c r="AK959" i="14"/>
  <c r="AL959" i="14"/>
  <c r="AM959" i="14"/>
  <c r="S960" i="14"/>
  <c r="T960" i="14"/>
  <c r="U960" i="14"/>
  <c r="V960" i="14"/>
  <c r="W960" i="14"/>
  <c r="X960" i="14"/>
  <c r="Y960" i="14"/>
  <c r="Z960" i="14"/>
  <c r="AA960" i="14"/>
  <c r="AB960" i="14"/>
  <c r="AC960" i="14"/>
  <c r="AD960" i="14"/>
  <c r="AE960" i="14"/>
  <c r="AF960" i="14"/>
  <c r="AG960" i="14"/>
  <c r="AH960" i="14"/>
  <c r="AI960" i="14"/>
  <c r="AJ960" i="14"/>
  <c r="AK960" i="14"/>
  <c r="AL960" i="14"/>
  <c r="AM960" i="14"/>
  <c r="S961" i="14"/>
  <c r="T961" i="14"/>
  <c r="U961" i="14"/>
  <c r="V961" i="14"/>
  <c r="W961" i="14"/>
  <c r="X961" i="14"/>
  <c r="Y961" i="14"/>
  <c r="Z961" i="14"/>
  <c r="AA961" i="14"/>
  <c r="AB961" i="14"/>
  <c r="AC961" i="14"/>
  <c r="AD961" i="14"/>
  <c r="AE961" i="14"/>
  <c r="AF961" i="14"/>
  <c r="AG961" i="14"/>
  <c r="AH961" i="14"/>
  <c r="AI961" i="14"/>
  <c r="AJ961" i="14"/>
  <c r="AK961" i="14"/>
  <c r="AL961" i="14"/>
  <c r="AM961" i="14"/>
  <c r="S962" i="14"/>
  <c r="T962" i="14"/>
  <c r="U962" i="14"/>
  <c r="V962" i="14"/>
  <c r="W962" i="14"/>
  <c r="X962" i="14"/>
  <c r="Y962" i="14"/>
  <c r="Z962" i="14"/>
  <c r="AA962" i="14"/>
  <c r="AB962" i="14"/>
  <c r="AC962" i="14"/>
  <c r="AD962" i="14"/>
  <c r="AE962" i="14"/>
  <c r="AF962" i="14"/>
  <c r="AG962" i="14"/>
  <c r="AH962" i="14"/>
  <c r="AI962" i="14"/>
  <c r="AJ962" i="14"/>
  <c r="AK962" i="14"/>
  <c r="AL962" i="14"/>
  <c r="AM962" i="14"/>
  <c r="S963" i="14"/>
  <c r="T963" i="14"/>
  <c r="U963" i="14"/>
  <c r="V963" i="14"/>
  <c r="W963" i="14"/>
  <c r="X963" i="14"/>
  <c r="Y963" i="14"/>
  <c r="Z963" i="14"/>
  <c r="AA963" i="14"/>
  <c r="AB963" i="14"/>
  <c r="AC963" i="14"/>
  <c r="AD963" i="14"/>
  <c r="AE963" i="14"/>
  <c r="AF963" i="14"/>
  <c r="AG963" i="14"/>
  <c r="AH963" i="14"/>
  <c r="AI963" i="14"/>
  <c r="AJ963" i="14"/>
  <c r="AK963" i="14"/>
  <c r="AL963" i="14"/>
  <c r="AM963" i="14"/>
  <c r="S964" i="14"/>
  <c r="T964" i="14"/>
  <c r="U964" i="14"/>
  <c r="V964" i="14"/>
  <c r="W964" i="14"/>
  <c r="X964" i="14"/>
  <c r="Y964" i="14"/>
  <c r="Z964" i="14"/>
  <c r="AA964" i="14"/>
  <c r="AB964" i="14"/>
  <c r="AC964" i="14"/>
  <c r="AD964" i="14"/>
  <c r="AE964" i="14"/>
  <c r="AF964" i="14"/>
  <c r="AG964" i="14"/>
  <c r="AH964" i="14"/>
  <c r="AI964" i="14"/>
  <c r="AJ964" i="14"/>
  <c r="AK964" i="14"/>
  <c r="AL964" i="14"/>
  <c r="AM964" i="14"/>
  <c r="S965" i="14"/>
  <c r="T965" i="14"/>
  <c r="U965" i="14"/>
  <c r="V965" i="14"/>
  <c r="W965" i="14"/>
  <c r="X965" i="14"/>
  <c r="Y965" i="14"/>
  <c r="Z965" i="14"/>
  <c r="AA965" i="14"/>
  <c r="AB965" i="14"/>
  <c r="AC965" i="14"/>
  <c r="AD965" i="14"/>
  <c r="AE965" i="14"/>
  <c r="AF965" i="14"/>
  <c r="AG965" i="14"/>
  <c r="AH965" i="14"/>
  <c r="AI965" i="14"/>
  <c r="AJ965" i="14"/>
  <c r="AK965" i="14"/>
  <c r="AL965" i="14"/>
  <c r="AM965" i="14"/>
  <c r="S966" i="14"/>
  <c r="T966" i="14"/>
  <c r="U966" i="14"/>
  <c r="V966" i="14"/>
  <c r="W966" i="14"/>
  <c r="X966" i="14"/>
  <c r="Y966" i="14"/>
  <c r="Z966" i="14"/>
  <c r="AA966" i="14"/>
  <c r="AB966" i="14"/>
  <c r="AC966" i="14"/>
  <c r="AD966" i="14"/>
  <c r="AE966" i="14"/>
  <c r="AF966" i="14"/>
  <c r="AG966" i="14"/>
  <c r="AH966" i="14"/>
  <c r="AI966" i="14"/>
  <c r="AJ966" i="14"/>
  <c r="AK966" i="14"/>
  <c r="AL966" i="14"/>
  <c r="AM966" i="14"/>
  <c r="S967" i="14"/>
  <c r="T967" i="14"/>
  <c r="U967" i="14"/>
  <c r="V967" i="14"/>
  <c r="W967" i="14"/>
  <c r="X967" i="14"/>
  <c r="Y967" i="14"/>
  <c r="Z967" i="14"/>
  <c r="AA967" i="14"/>
  <c r="AB967" i="14"/>
  <c r="AC967" i="14"/>
  <c r="AD967" i="14"/>
  <c r="AE967" i="14"/>
  <c r="AF967" i="14"/>
  <c r="AG967" i="14"/>
  <c r="AH967" i="14"/>
  <c r="AI967" i="14"/>
  <c r="AJ967" i="14"/>
  <c r="AK967" i="14"/>
  <c r="AL967" i="14"/>
  <c r="AM967" i="14"/>
  <c r="S968" i="14"/>
  <c r="T968" i="14"/>
  <c r="U968" i="14"/>
  <c r="V968" i="14"/>
  <c r="W968" i="14"/>
  <c r="X968" i="14"/>
  <c r="Y968" i="14"/>
  <c r="Z968" i="14"/>
  <c r="AA968" i="14"/>
  <c r="AB968" i="14"/>
  <c r="AC968" i="14"/>
  <c r="AD968" i="14"/>
  <c r="AE968" i="14"/>
  <c r="AF968" i="14"/>
  <c r="AG968" i="14"/>
  <c r="AH968" i="14"/>
  <c r="AI968" i="14"/>
  <c r="AJ968" i="14"/>
  <c r="AK968" i="14"/>
  <c r="AL968" i="14"/>
  <c r="AM968" i="14"/>
  <c r="S969" i="14"/>
  <c r="T969" i="14"/>
  <c r="U969" i="14"/>
  <c r="V969" i="14"/>
  <c r="W969" i="14"/>
  <c r="X969" i="14"/>
  <c r="Y969" i="14"/>
  <c r="Z969" i="14"/>
  <c r="AA969" i="14"/>
  <c r="AB969" i="14"/>
  <c r="AC969" i="14"/>
  <c r="AD969" i="14"/>
  <c r="AE969" i="14"/>
  <c r="AF969" i="14"/>
  <c r="AG969" i="14"/>
  <c r="AH969" i="14"/>
  <c r="AI969" i="14"/>
  <c r="AJ969" i="14"/>
  <c r="AK969" i="14"/>
  <c r="AL969" i="14"/>
  <c r="AM969" i="14"/>
  <c r="S970" i="14"/>
  <c r="T970" i="14"/>
  <c r="U970" i="14"/>
  <c r="V970" i="14"/>
  <c r="W970" i="14"/>
  <c r="X970" i="14"/>
  <c r="Y970" i="14"/>
  <c r="Z970" i="14"/>
  <c r="AA970" i="14"/>
  <c r="AB970" i="14"/>
  <c r="AC970" i="14"/>
  <c r="AD970" i="14"/>
  <c r="AE970" i="14"/>
  <c r="AF970" i="14"/>
  <c r="AG970" i="14"/>
  <c r="AH970" i="14"/>
  <c r="AI970" i="14"/>
  <c r="AJ970" i="14"/>
  <c r="AK970" i="14"/>
  <c r="AL970" i="14"/>
  <c r="AM970" i="14"/>
  <c r="S971" i="14"/>
  <c r="T971" i="14"/>
  <c r="U971" i="14"/>
  <c r="V971" i="14"/>
  <c r="W971" i="14"/>
  <c r="X971" i="14"/>
  <c r="Y971" i="14"/>
  <c r="Z971" i="14"/>
  <c r="AA971" i="14"/>
  <c r="AB971" i="14"/>
  <c r="AC971" i="14"/>
  <c r="AD971" i="14"/>
  <c r="AE971" i="14"/>
  <c r="AF971" i="14"/>
  <c r="AG971" i="14"/>
  <c r="AH971" i="14"/>
  <c r="AI971" i="14"/>
  <c r="AJ971" i="14"/>
  <c r="AK971" i="14"/>
  <c r="AL971" i="14"/>
  <c r="AM971" i="14"/>
  <c r="S972" i="14"/>
  <c r="T972" i="14"/>
  <c r="U972" i="14"/>
  <c r="V972" i="14"/>
  <c r="W972" i="14"/>
  <c r="X972" i="14"/>
  <c r="Y972" i="14"/>
  <c r="Z972" i="14"/>
  <c r="AA972" i="14"/>
  <c r="AB972" i="14"/>
  <c r="AC972" i="14"/>
  <c r="AD972" i="14"/>
  <c r="AE972" i="14"/>
  <c r="AF972" i="14"/>
  <c r="AG972" i="14"/>
  <c r="AH972" i="14"/>
  <c r="AI972" i="14"/>
  <c r="AJ972" i="14"/>
  <c r="AK972" i="14"/>
  <c r="AL972" i="14"/>
  <c r="AM972" i="14"/>
  <c r="S973" i="14"/>
  <c r="T973" i="14"/>
  <c r="U973" i="14"/>
  <c r="V973" i="14"/>
  <c r="W973" i="14"/>
  <c r="X973" i="14"/>
  <c r="Y973" i="14"/>
  <c r="Z973" i="14"/>
  <c r="AA973" i="14"/>
  <c r="AB973" i="14"/>
  <c r="AC973" i="14"/>
  <c r="AD973" i="14"/>
  <c r="AE973" i="14"/>
  <c r="AF973" i="14"/>
  <c r="AG973" i="14"/>
  <c r="AH973" i="14"/>
  <c r="AI973" i="14"/>
  <c r="AJ973" i="14"/>
  <c r="AK973" i="14"/>
  <c r="AL973" i="14"/>
  <c r="AM973" i="14"/>
  <c r="S974" i="14"/>
  <c r="T974" i="14"/>
  <c r="U974" i="14"/>
  <c r="V974" i="14"/>
  <c r="W974" i="14"/>
  <c r="X974" i="14"/>
  <c r="Y974" i="14"/>
  <c r="Z974" i="14"/>
  <c r="AA974" i="14"/>
  <c r="AB974" i="14"/>
  <c r="AC974" i="14"/>
  <c r="AD974" i="14"/>
  <c r="AE974" i="14"/>
  <c r="AF974" i="14"/>
  <c r="AG974" i="14"/>
  <c r="AH974" i="14"/>
  <c r="AI974" i="14"/>
  <c r="AJ974" i="14"/>
  <c r="AK974" i="14"/>
  <c r="AL974" i="14"/>
  <c r="AM974" i="14"/>
  <c r="S975" i="14"/>
  <c r="T975" i="14"/>
  <c r="U975" i="14"/>
  <c r="V975" i="14"/>
  <c r="W975" i="14"/>
  <c r="X975" i="14"/>
  <c r="Y975" i="14"/>
  <c r="Z975" i="14"/>
  <c r="AA975" i="14"/>
  <c r="AB975" i="14"/>
  <c r="AC975" i="14"/>
  <c r="AD975" i="14"/>
  <c r="AE975" i="14"/>
  <c r="AF975" i="14"/>
  <c r="AG975" i="14"/>
  <c r="AH975" i="14"/>
  <c r="AI975" i="14"/>
  <c r="AJ975" i="14"/>
  <c r="AK975" i="14"/>
  <c r="AL975" i="14"/>
  <c r="AM975" i="14"/>
  <c r="S976" i="14"/>
  <c r="T976" i="14"/>
  <c r="U976" i="14"/>
  <c r="V976" i="14"/>
  <c r="W976" i="14"/>
  <c r="X976" i="14"/>
  <c r="Y976" i="14"/>
  <c r="Z976" i="14"/>
  <c r="AA976" i="14"/>
  <c r="AB976" i="14"/>
  <c r="AC976" i="14"/>
  <c r="AD976" i="14"/>
  <c r="AE976" i="14"/>
  <c r="AF976" i="14"/>
  <c r="AG976" i="14"/>
  <c r="AH976" i="14"/>
  <c r="AI976" i="14"/>
  <c r="AJ976" i="14"/>
  <c r="AK976" i="14"/>
  <c r="AL976" i="14"/>
  <c r="AM976" i="14"/>
  <c r="S977" i="14"/>
  <c r="T977" i="14"/>
  <c r="U977" i="14"/>
  <c r="V977" i="14"/>
  <c r="W977" i="14"/>
  <c r="X977" i="14"/>
  <c r="Y977" i="14"/>
  <c r="Z977" i="14"/>
  <c r="AA977" i="14"/>
  <c r="AB977" i="14"/>
  <c r="AC977" i="14"/>
  <c r="AD977" i="14"/>
  <c r="AE977" i="14"/>
  <c r="AF977" i="14"/>
  <c r="AG977" i="14"/>
  <c r="AH977" i="14"/>
  <c r="AI977" i="14"/>
  <c r="AJ977" i="14"/>
  <c r="AK977" i="14"/>
  <c r="AL977" i="14"/>
  <c r="AM977" i="14"/>
  <c r="S978" i="14"/>
  <c r="T978" i="14"/>
  <c r="U978" i="14"/>
  <c r="V978" i="14"/>
  <c r="W978" i="14"/>
  <c r="X978" i="14"/>
  <c r="Y978" i="14"/>
  <c r="Z978" i="14"/>
  <c r="AA978" i="14"/>
  <c r="AB978" i="14"/>
  <c r="AC978" i="14"/>
  <c r="AD978" i="14"/>
  <c r="AE978" i="14"/>
  <c r="AF978" i="14"/>
  <c r="AG978" i="14"/>
  <c r="AH978" i="14"/>
  <c r="AI978" i="14"/>
  <c r="AJ978" i="14"/>
  <c r="AK978" i="14"/>
  <c r="AL978" i="14"/>
  <c r="AM978" i="14"/>
  <c r="S979" i="14"/>
  <c r="T979" i="14"/>
  <c r="U979" i="14"/>
  <c r="V979" i="14"/>
  <c r="W979" i="14"/>
  <c r="X979" i="14"/>
  <c r="Y979" i="14"/>
  <c r="Z979" i="14"/>
  <c r="AA979" i="14"/>
  <c r="AB979" i="14"/>
  <c r="AC979" i="14"/>
  <c r="AD979" i="14"/>
  <c r="AE979" i="14"/>
  <c r="AF979" i="14"/>
  <c r="AG979" i="14"/>
  <c r="AH979" i="14"/>
  <c r="AI979" i="14"/>
  <c r="AJ979" i="14"/>
  <c r="AK979" i="14"/>
  <c r="AL979" i="14"/>
  <c r="AM979" i="14"/>
  <c r="S980" i="14"/>
  <c r="T980" i="14"/>
  <c r="U980" i="14"/>
  <c r="V980" i="14"/>
  <c r="W980" i="14"/>
  <c r="X980" i="14"/>
  <c r="Y980" i="14"/>
  <c r="Z980" i="14"/>
  <c r="AA980" i="14"/>
  <c r="AB980" i="14"/>
  <c r="AC980" i="14"/>
  <c r="AD980" i="14"/>
  <c r="AE980" i="14"/>
  <c r="AF980" i="14"/>
  <c r="AG980" i="14"/>
  <c r="AH980" i="14"/>
  <c r="AI980" i="14"/>
  <c r="AJ980" i="14"/>
  <c r="AK980" i="14"/>
  <c r="AL980" i="14"/>
  <c r="AM980" i="14"/>
  <c r="S981" i="14"/>
  <c r="T981" i="14"/>
  <c r="U981" i="14"/>
  <c r="V981" i="14"/>
  <c r="W981" i="14"/>
  <c r="X981" i="14"/>
  <c r="Y981" i="14"/>
  <c r="Z981" i="14"/>
  <c r="AA981" i="14"/>
  <c r="AB981" i="14"/>
  <c r="AC981" i="14"/>
  <c r="AD981" i="14"/>
  <c r="AE981" i="14"/>
  <c r="AF981" i="14"/>
  <c r="AG981" i="14"/>
  <c r="AH981" i="14"/>
  <c r="AI981" i="14"/>
  <c r="AJ981" i="14"/>
  <c r="AK981" i="14"/>
  <c r="AL981" i="14"/>
  <c r="AM981" i="14"/>
  <c r="S982" i="14"/>
  <c r="T982" i="14"/>
  <c r="U982" i="14"/>
  <c r="V982" i="14"/>
  <c r="W982" i="14"/>
  <c r="X982" i="14"/>
  <c r="Y982" i="14"/>
  <c r="Z982" i="14"/>
  <c r="AA982" i="14"/>
  <c r="AB982" i="14"/>
  <c r="AC982" i="14"/>
  <c r="AD982" i="14"/>
  <c r="AE982" i="14"/>
  <c r="AF982" i="14"/>
  <c r="AG982" i="14"/>
  <c r="AH982" i="14"/>
  <c r="AI982" i="14"/>
  <c r="AJ982" i="14"/>
  <c r="AK982" i="14"/>
  <c r="AL982" i="14"/>
  <c r="AM982" i="14"/>
  <c r="S983" i="14"/>
  <c r="T983" i="14"/>
  <c r="U983" i="14"/>
  <c r="V983" i="14"/>
  <c r="W983" i="14"/>
  <c r="X983" i="14"/>
  <c r="Y983" i="14"/>
  <c r="Z983" i="14"/>
  <c r="AA983" i="14"/>
  <c r="AB983" i="14"/>
  <c r="AC983" i="14"/>
  <c r="AD983" i="14"/>
  <c r="AE983" i="14"/>
  <c r="AF983" i="14"/>
  <c r="AG983" i="14"/>
  <c r="AH983" i="14"/>
  <c r="AI983" i="14"/>
  <c r="AJ983" i="14"/>
  <c r="AK983" i="14"/>
  <c r="AL983" i="14"/>
  <c r="AM983" i="14"/>
  <c r="S984" i="14"/>
  <c r="T984" i="14"/>
  <c r="U984" i="14"/>
  <c r="V984" i="14"/>
  <c r="W984" i="14"/>
  <c r="X984" i="14"/>
  <c r="Y984" i="14"/>
  <c r="Z984" i="14"/>
  <c r="AA984" i="14"/>
  <c r="AB984" i="14"/>
  <c r="AC984" i="14"/>
  <c r="AD984" i="14"/>
  <c r="AE984" i="14"/>
  <c r="AF984" i="14"/>
  <c r="AG984" i="14"/>
  <c r="AH984" i="14"/>
  <c r="AI984" i="14"/>
  <c r="AJ984" i="14"/>
  <c r="AK984" i="14"/>
  <c r="AL984" i="14"/>
  <c r="AM984" i="14"/>
  <c r="S985" i="14"/>
  <c r="T985" i="14"/>
  <c r="U985" i="14"/>
  <c r="V985" i="14"/>
  <c r="W985" i="14"/>
  <c r="X985" i="14"/>
  <c r="Y985" i="14"/>
  <c r="Z985" i="14"/>
  <c r="AA985" i="14"/>
  <c r="AB985" i="14"/>
  <c r="AC985" i="14"/>
  <c r="AD985" i="14"/>
  <c r="AE985" i="14"/>
  <c r="AF985" i="14"/>
  <c r="AG985" i="14"/>
  <c r="AH985" i="14"/>
  <c r="AI985" i="14"/>
  <c r="AJ985" i="14"/>
  <c r="AK985" i="14"/>
  <c r="AL985" i="14"/>
  <c r="AM985" i="14"/>
  <c r="S986" i="14"/>
  <c r="T986" i="14"/>
  <c r="U986" i="14"/>
  <c r="V986" i="14"/>
  <c r="W986" i="14"/>
  <c r="X986" i="14"/>
  <c r="Y986" i="14"/>
  <c r="Z986" i="14"/>
  <c r="AA986" i="14"/>
  <c r="AB986" i="14"/>
  <c r="AC986" i="14"/>
  <c r="AD986" i="14"/>
  <c r="AE986" i="14"/>
  <c r="AF986" i="14"/>
  <c r="AG986" i="14"/>
  <c r="AH986" i="14"/>
  <c r="AI986" i="14"/>
  <c r="AJ986" i="14"/>
  <c r="AK986" i="14"/>
  <c r="AL986" i="14"/>
  <c r="AM986" i="14"/>
  <c r="S987" i="14"/>
  <c r="T987" i="14"/>
  <c r="U987" i="14"/>
  <c r="V987" i="14"/>
  <c r="W987" i="14"/>
  <c r="X987" i="14"/>
  <c r="Y987" i="14"/>
  <c r="Z987" i="14"/>
  <c r="AA987" i="14"/>
  <c r="AB987" i="14"/>
  <c r="AC987" i="14"/>
  <c r="AD987" i="14"/>
  <c r="AE987" i="14"/>
  <c r="AF987" i="14"/>
  <c r="AG987" i="14"/>
  <c r="AH987" i="14"/>
  <c r="AI987" i="14"/>
  <c r="AJ987" i="14"/>
  <c r="AK987" i="14"/>
  <c r="AL987" i="14"/>
  <c r="AM987" i="14"/>
  <c r="S988" i="14"/>
  <c r="T988" i="14"/>
  <c r="U988" i="14"/>
  <c r="V988" i="14"/>
  <c r="W988" i="14"/>
  <c r="X988" i="14"/>
  <c r="Y988" i="14"/>
  <c r="Z988" i="14"/>
  <c r="AA988" i="14"/>
  <c r="AB988" i="14"/>
  <c r="AC988" i="14"/>
  <c r="AD988" i="14"/>
  <c r="AE988" i="14"/>
  <c r="AF988" i="14"/>
  <c r="AG988" i="14"/>
  <c r="AH988" i="14"/>
  <c r="AI988" i="14"/>
  <c r="AJ988" i="14"/>
  <c r="AK988" i="14"/>
  <c r="AL988" i="14"/>
  <c r="AM988" i="14"/>
  <c r="S989" i="14"/>
  <c r="T989" i="14"/>
  <c r="U989" i="14"/>
  <c r="V989" i="14"/>
  <c r="W989" i="14"/>
  <c r="X989" i="14"/>
  <c r="Y989" i="14"/>
  <c r="Z989" i="14"/>
  <c r="AA989" i="14"/>
  <c r="AB989" i="14"/>
  <c r="AC989" i="14"/>
  <c r="AD989" i="14"/>
  <c r="AE989" i="14"/>
  <c r="AF989" i="14"/>
  <c r="AG989" i="14"/>
  <c r="AH989" i="14"/>
  <c r="AI989" i="14"/>
  <c r="AJ989" i="14"/>
  <c r="AK989" i="14"/>
  <c r="AL989" i="14"/>
  <c r="AM989" i="14"/>
  <c r="S990" i="14"/>
  <c r="T990" i="14"/>
  <c r="U990" i="14"/>
  <c r="V990" i="14"/>
  <c r="W990" i="14"/>
  <c r="X990" i="14"/>
  <c r="Y990" i="14"/>
  <c r="Z990" i="14"/>
  <c r="AA990" i="14"/>
  <c r="AB990" i="14"/>
  <c r="AC990" i="14"/>
  <c r="AD990" i="14"/>
  <c r="AE990" i="14"/>
  <c r="AF990" i="14"/>
  <c r="AG990" i="14"/>
  <c r="AH990" i="14"/>
  <c r="AI990" i="14"/>
  <c r="AJ990" i="14"/>
  <c r="AK990" i="14"/>
  <c r="AL990" i="14"/>
  <c r="AM990" i="14"/>
  <c r="S991" i="14"/>
  <c r="T991" i="14"/>
  <c r="U991" i="14"/>
  <c r="V991" i="14"/>
  <c r="W991" i="14"/>
  <c r="X991" i="14"/>
  <c r="Y991" i="14"/>
  <c r="Z991" i="14"/>
  <c r="AA991" i="14"/>
  <c r="AB991" i="14"/>
  <c r="AC991" i="14"/>
  <c r="AD991" i="14"/>
  <c r="AE991" i="14"/>
  <c r="AF991" i="14"/>
  <c r="AG991" i="14"/>
  <c r="AH991" i="14"/>
  <c r="AI991" i="14"/>
  <c r="AJ991" i="14"/>
  <c r="AK991" i="14"/>
  <c r="AL991" i="14"/>
  <c r="AM991" i="14"/>
  <c r="S992" i="14"/>
  <c r="T992" i="14"/>
  <c r="U992" i="14"/>
  <c r="V992" i="14"/>
  <c r="W992" i="14"/>
  <c r="X992" i="14"/>
  <c r="Y992" i="14"/>
  <c r="Z992" i="14"/>
  <c r="AA992" i="14"/>
  <c r="AB992" i="14"/>
  <c r="AC992" i="14"/>
  <c r="AD992" i="14"/>
  <c r="AE992" i="14"/>
  <c r="AF992" i="14"/>
  <c r="AG992" i="14"/>
  <c r="AH992" i="14"/>
  <c r="AI992" i="14"/>
  <c r="AJ992" i="14"/>
  <c r="AK992" i="14"/>
  <c r="AL992" i="14"/>
  <c r="AM992" i="14"/>
  <c r="S993" i="14"/>
  <c r="T993" i="14"/>
  <c r="U993" i="14"/>
  <c r="V993" i="14"/>
  <c r="W993" i="14"/>
  <c r="X993" i="14"/>
  <c r="Y993" i="14"/>
  <c r="Z993" i="14"/>
  <c r="AA993" i="14"/>
  <c r="AB993" i="14"/>
  <c r="AC993" i="14"/>
  <c r="AD993" i="14"/>
  <c r="AE993" i="14"/>
  <c r="AF993" i="14"/>
  <c r="AG993" i="14"/>
  <c r="AH993" i="14"/>
  <c r="AI993" i="14"/>
  <c r="AJ993" i="14"/>
  <c r="AK993" i="14"/>
  <c r="AL993" i="14"/>
  <c r="AM993" i="14"/>
  <c r="S994" i="14"/>
  <c r="T994" i="14"/>
  <c r="U994" i="14"/>
  <c r="V994" i="14"/>
  <c r="W994" i="14"/>
  <c r="X994" i="14"/>
  <c r="Y994" i="14"/>
  <c r="Z994" i="14"/>
  <c r="AA994" i="14"/>
  <c r="AB994" i="14"/>
  <c r="AC994" i="14"/>
  <c r="AD994" i="14"/>
  <c r="AE994" i="14"/>
  <c r="AF994" i="14"/>
  <c r="AG994" i="14"/>
  <c r="AH994" i="14"/>
  <c r="AI994" i="14"/>
  <c r="AJ994" i="14"/>
  <c r="AK994" i="14"/>
  <c r="AL994" i="14"/>
  <c r="AM994" i="14"/>
  <c r="S995" i="14"/>
  <c r="T995" i="14"/>
  <c r="U995" i="14"/>
  <c r="V995" i="14"/>
  <c r="W995" i="14"/>
  <c r="X995" i="14"/>
  <c r="Y995" i="14"/>
  <c r="Z995" i="14"/>
  <c r="AA995" i="14"/>
  <c r="AB995" i="14"/>
  <c r="AC995" i="14"/>
  <c r="AD995" i="14"/>
  <c r="AE995" i="14"/>
  <c r="AF995" i="14"/>
  <c r="AG995" i="14"/>
  <c r="AH995" i="14"/>
  <c r="AI995" i="14"/>
  <c r="AJ995" i="14"/>
  <c r="AK995" i="14"/>
  <c r="AL995" i="14"/>
  <c r="AM995" i="14"/>
  <c r="S996" i="14"/>
  <c r="T996" i="14"/>
  <c r="U996" i="14"/>
  <c r="V996" i="14"/>
  <c r="W996" i="14"/>
  <c r="X996" i="14"/>
  <c r="Y996" i="14"/>
  <c r="Z996" i="14"/>
  <c r="AA996" i="14"/>
  <c r="AB996" i="14"/>
  <c r="AC996" i="14"/>
  <c r="AD996" i="14"/>
  <c r="AE996" i="14"/>
  <c r="AF996" i="14"/>
  <c r="AG996" i="14"/>
  <c r="AH996" i="14"/>
  <c r="AI996" i="14"/>
  <c r="AJ996" i="14"/>
  <c r="AK996" i="14"/>
  <c r="AL996" i="14"/>
  <c r="AM996" i="14"/>
  <c r="S997" i="14"/>
  <c r="T997" i="14"/>
  <c r="U997" i="14"/>
  <c r="V997" i="14"/>
  <c r="W997" i="14"/>
  <c r="X997" i="14"/>
  <c r="Y997" i="14"/>
  <c r="Z997" i="14"/>
  <c r="AA997" i="14"/>
  <c r="AB997" i="14"/>
  <c r="AC997" i="14"/>
  <c r="AD997" i="14"/>
  <c r="AE997" i="14"/>
  <c r="AF997" i="14"/>
  <c r="AG997" i="14"/>
  <c r="AH997" i="14"/>
  <c r="AI997" i="14"/>
  <c r="AJ997" i="14"/>
  <c r="AK997" i="14"/>
  <c r="AL997" i="14"/>
  <c r="AM997" i="14"/>
  <c r="S998" i="14"/>
  <c r="T998" i="14"/>
  <c r="U998" i="14"/>
  <c r="V998" i="14"/>
  <c r="W998" i="14"/>
  <c r="X998" i="14"/>
  <c r="Y998" i="14"/>
  <c r="Z998" i="14"/>
  <c r="AA998" i="14"/>
  <c r="AB998" i="14"/>
  <c r="AC998" i="14"/>
  <c r="AD998" i="14"/>
  <c r="AE998" i="14"/>
  <c r="AF998" i="14"/>
  <c r="AG998" i="14"/>
  <c r="AH998" i="14"/>
  <c r="AI998" i="14"/>
  <c r="AJ998" i="14"/>
  <c r="AK998" i="14"/>
  <c r="AL998" i="14"/>
  <c r="AM998" i="14"/>
  <c r="S999" i="14"/>
  <c r="T999" i="14"/>
  <c r="U999" i="14"/>
  <c r="V999" i="14"/>
  <c r="W999" i="14"/>
  <c r="X999" i="14"/>
  <c r="Y999" i="14"/>
  <c r="Z999" i="14"/>
  <c r="AA999" i="14"/>
  <c r="AB999" i="14"/>
  <c r="AC999" i="14"/>
  <c r="AD999" i="14"/>
  <c r="AE999" i="14"/>
  <c r="AF999" i="14"/>
  <c r="AG999" i="14"/>
  <c r="AH999" i="14"/>
  <c r="AI999" i="14"/>
  <c r="AJ999" i="14"/>
  <c r="AK999" i="14"/>
  <c r="AL999" i="14"/>
  <c r="AM999" i="14"/>
  <c r="S1000" i="14"/>
  <c r="T1000" i="14"/>
  <c r="U1000" i="14"/>
  <c r="V1000" i="14"/>
  <c r="W1000" i="14"/>
  <c r="X1000" i="14"/>
  <c r="Y1000" i="14"/>
  <c r="Z1000" i="14"/>
  <c r="AA1000" i="14"/>
  <c r="AB1000" i="14"/>
  <c r="AC1000" i="14"/>
  <c r="AD1000" i="14"/>
  <c r="AE1000" i="14"/>
  <c r="AF1000" i="14"/>
  <c r="AG1000" i="14"/>
  <c r="AH1000" i="14"/>
  <c r="AI1000" i="14"/>
  <c r="AJ1000" i="14"/>
  <c r="AK1000" i="14"/>
  <c r="AL1000" i="14"/>
  <c r="AM1000" i="14"/>
  <c r="S1001" i="14"/>
  <c r="T1001" i="14"/>
  <c r="U1001" i="14"/>
  <c r="V1001" i="14"/>
  <c r="W1001" i="14"/>
  <c r="X1001" i="14"/>
  <c r="Y1001" i="14"/>
  <c r="Z1001" i="14"/>
  <c r="AA1001" i="14"/>
  <c r="AB1001" i="14"/>
  <c r="AC1001" i="14"/>
  <c r="AD1001" i="14"/>
  <c r="AE1001" i="14"/>
  <c r="AF1001" i="14"/>
  <c r="AG1001" i="14"/>
  <c r="AH1001" i="14"/>
  <c r="AI1001" i="14"/>
  <c r="AJ1001" i="14"/>
  <c r="AK1001" i="14"/>
  <c r="AL1001" i="14"/>
  <c r="AM1001" i="14"/>
  <c r="S1002" i="14"/>
  <c r="T1002" i="14"/>
  <c r="U1002" i="14"/>
  <c r="V1002" i="14"/>
  <c r="W1002" i="14"/>
  <c r="X1002" i="14"/>
  <c r="Y1002" i="14"/>
  <c r="Z1002" i="14"/>
  <c r="AA1002" i="14"/>
  <c r="AB1002" i="14"/>
  <c r="AC1002" i="14"/>
  <c r="AD1002" i="14"/>
  <c r="AE1002" i="14"/>
  <c r="AF1002" i="14"/>
  <c r="AG1002" i="14"/>
  <c r="AH1002" i="14"/>
  <c r="AI1002" i="14"/>
  <c r="AJ1002" i="14"/>
  <c r="AK1002" i="14"/>
  <c r="AL1002" i="14"/>
  <c r="AM1002" i="14"/>
  <c r="S1003" i="14"/>
  <c r="T1003" i="14"/>
  <c r="U1003" i="14"/>
  <c r="V1003" i="14"/>
  <c r="W1003" i="14"/>
  <c r="X1003" i="14"/>
  <c r="Y1003" i="14"/>
  <c r="Z1003" i="14"/>
  <c r="AA1003" i="14"/>
  <c r="AB1003" i="14"/>
  <c r="AC1003" i="14"/>
  <c r="AD1003" i="14"/>
  <c r="AE1003" i="14"/>
  <c r="AF1003" i="14"/>
  <c r="AG1003" i="14"/>
  <c r="AH1003" i="14"/>
  <c r="AI1003" i="14"/>
  <c r="AJ1003" i="14"/>
  <c r="AK1003" i="14"/>
  <c r="AL1003" i="14"/>
  <c r="AM1003" i="14"/>
  <c r="S1004" i="14"/>
  <c r="T1004" i="14"/>
  <c r="U1004" i="14"/>
  <c r="V1004" i="14"/>
  <c r="W1004" i="14"/>
  <c r="X1004" i="14"/>
  <c r="Y1004" i="14"/>
  <c r="Z1004" i="14"/>
  <c r="AA1004" i="14"/>
  <c r="AB1004" i="14"/>
  <c r="AC1004" i="14"/>
  <c r="AD1004" i="14"/>
  <c r="AE1004" i="14"/>
  <c r="AF1004" i="14"/>
  <c r="AG1004" i="14"/>
  <c r="AH1004" i="14"/>
  <c r="AI1004" i="14"/>
  <c r="AJ1004" i="14"/>
  <c r="AK1004" i="14"/>
  <c r="AL1004" i="14"/>
  <c r="AM1004" i="14"/>
  <c r="S1005" i="14"/>
  <c r="T1005" i="14"/>
  <c r="U1005" i="14"/>
  <c r="V1005" i="14"/>
  <c r="W1005" i="14"/>
  <c r="X1005" i="14"/>
  <c r="Y1005" i="14"/>
  <c r="Z1005" i="14"/>
  <c r="AA1005" i="14"/>
  <c r="AB1005" i="14"/>
  <c r="AC1005" i="14"/>
  <c r="AD1005" i="14"/>
  <c r="AE1005" i="14"/>
  <c r="AF1005" i="14"/>
  <c r="AG1005" i="14"/>
  <c r="AH1005" i="14"/>
  <c r="AI1005" i="14"/>
  <c r="AJ1005" i="14"/>
  <c r="AK1005" i="14"/>
  <c r="AL1005" i="14"/>
  <c r="AM1005" i="14"/>
  <c r="S1006" i="14"/>
  <c r="T1006" i="14"/>
  <c r="U1006" i="14"/>
  <c r="V1006" i="14"/>
  <c r="W1006" i="14"/>
  <c r="X1006" i="14"/>
  <c r="Y1006" i="14"/>
  <c r="Z1006" i="14"/>
  <c r="AA1006" i="14"/>
  <c r="AB1006" i="14"/>
  <c r="AC1006" i="14"/>
  <c r="AD1006" i="14"/>
  <c r="AE1006" i="14"/>
  <c r="AF1006" i="14"/>
  <c r="AG1006" i="14"/>
  <c r="AH1006" i="14"/>
  <c r="AI1006" i="14"/>
  <c r="AJ1006" i="14"/>
  <c r="AK1006" i="14"/>
  <c r="AL1006" i="14"/>
  <c r="AM1006" i="14"/>
  <c r="S1007" i="14"/>
  <c r="T1007" i="14"/>
  <c r="U1007" i="14"/>
  <c r="V1007" i="14"/>
  <c r="W1007" i="14"/>
  <c r="X1007" i="14"/>
  <c r="Y1007" i="14"/>
  <c r="Z1007" i="14"/>
  <c r="AA1007" i="14"/>
  <c r="AB1007" i="14"/>
  <c r="AC1007" i="14"/>
  <c r="AD1007" i="14"/>
  <c r="AE1007" i="14"/>
  <c r="AF1007" i="14"/>
  <c r="AG1007" i="14"/>
  <c r="AH1007" i="14"/>
  <c r="AI1007" i="14"/>
  <c r="AJ1007" i="14"/>
  <c r="AK1007" i="14"/>
  <c r="AL1007" i="14"/>
  <c r="AM1007" i="14"/>
  <c r="S1008" i="14"/>
  <c r="T1008" i="14"/>
  <c r="U1008" i="14"/>
  <c r="V1008" i="14"/>
  <c r="W1008" i="14"/>
  <c r="X1008" i="14"/>
  <c r="Y1008" i="14"/>
  <c r="Z1008" i="14"/>
  <c r="AA1008" i="14"/>
  <c r="AB1008" i="14"/>
  <c r="AC1008" i="14"/>
  <c r="AD1008" i="14"/>
  <c r="AE1008" i="14"/>
  <c r="AF1008" i="14"/>
  <c r="AG1008" i="14"/>
  <c r="AH1008" i="14"/>
  <c r="AI1008" i="14"/>
  <c r="AJ1008" i="14"/>
  <c r="AK1008" i="14"/>
  <c r="AL1008" i="14"/>
  <c r="AM1008" i="14"/>
  <c r="S1009" i="14"/>
  <c r="T1009" i="14"/>
  <c r="U1009" i="14"/>
  <c r="V1009" i="14"/>
  <c r="W1009" i="14"/>
  <c r="X1009" i="14"/>
  <c r="Y1009" i="14"/>
  <c r="Z1009" i="14"/>
  <c r="AA1009" i="14"/>
  <c r="AB1009" i="14"/>
  <c r="AC1009" i="14"/>
  <c r="AD1009" i="14"/>
  <c r="AE1009" i="14"/>
  <c r="AF1009" i="14"/>
  <c r="AG1009" i="14"/>
  <c r="AH1009" i="14"/>
  <c r="AI1009" i="14"/>
  <c r="AJ1009" i="14"/>
  <c r="AK1009" i="14"/>
  <c r="AL1009" i="14"/>
  <c r="AM1009" i="14"/>
  <c r="S1010" i="14"/>
  <c r="T1010" i="14"/>
  <c r="U1010" i="14"/>
  <c r="V1010" i="14"/>
  <c r="W1010" i="14"/>
  <c r="X1010" i="14"/>
  <c r="Y1010" i="14"/>
  <c r="Z1010" i="14"/>
  <c r="AA1010" i="14"/>
  <c r="AB1010" i="14"/>
  <c r="AC1010" i="14"/>
  <c r="AD1010" i="14"/>
  <c r="AE1010" i="14"/>
  <c r="AF1010" i="14"/>
  <c r="AG1010" i="14"/>
  <c r="AH1010" i="14"/>
  <c r="AI1010" i="14"/>
  <c r="AJ1010" i="14"/>
  <c r="AK1010" i="14"/>
  <c r="AL1010" i="14"/>
  <c r="AM1010" i="14"/>
  <c r="S1011" i="14"/>
  <c r="T1011" i="14"/>
  <c r="U1011" i="14"/>
  <c r="V1011" i="14"/>
  <c r="W1011" i="14"/>
  <c r="X1011" i="14"/>
  <c r="Y1011" i="14"/>
  <c r="Z1011" i="14"/>
  <c r="AA1011" i="14"/>
  <c r="AB1011" i="14"/>
  <c r="AC1011" i="14"/>
  <c r="AD1011" i="14"/>
  <c r="AE1011" i="14"/>
  <c r="AF1011" i="14"/>
  <c r="AG1011" i="14"/>
  <c r="AH1011" i="14"/>
  <c r="AI1011" i="14"/>
  <c r="AJ1011" i="14"/>
  <c r="AK1011" i="14"/>
  <c r="AL1011" i="14"/>
  <c r="AM1011" i="14"/>
  <c r="S1012" i="14"/>
  <c r="T1012" i="14"/>
  <c r="U1012" i="14"/>
  <c r="V1012" i="14"/>
  <c r="W1012" i="14"/>
  <c r="X1012" i="14"/>
  <c r="Y1012" i="14"/>
  <c r="Z1012" i="14"/>
  <c r="AA1012" i="14"/>
  <c r="AB1012" i="14"/>
  <c r="AC1012" i="14"/>
  <c r="AD1012" i="14"/>
  <c r="AE1012" i="14"/>
  <c r="AF1012" i="14"/>
  <c r="AG1012" i="14"/>
  <c r="AH1012" i="14"/>
  <c r="AI1012" i="14"/>
  <c r="AJ1012" i="14"/>
  <c r="AK1012" i="14"/>
  <c r="AL1012" i="14"/>
  <c r="AM1012" i="14"/>
  <c r="S1013" i="14"/>
  <c r="T1013" i="14"/>
  <c r="U1013" i="14"/>
  <c r="V1013" i="14"/>
  <c r="W1013" i="14"/>
  <c r="X1013" i="14"/>
  <c r="Y1013" i="14"/>
  <c r="Z1013" i="14"/>
  <c r="AA1013" i="14"/>
  <c r="AB1013" i="14"/>
  <c r="AC1013" i="14"/>
  <c r="AD1013" i="14"/>
  <c r="AE1013" i="14"/>
  <c r="AF1013" i="14"/>
  <c r="AG1013" i="14"/>
  <c r="AH1013" i="14"/>
  <c r="AI1013" i="14"/>
  <c r="AJ1013" i="14"/>
  <c r="AK1013" i="14"/>
  <c r="AL1013" i="14"/>
  <c r="AM1013" i="14"/>
  <c r="S1014" i="14"/>
  <c r="T1014" i="14"/>
  <c r="U1014" i="14"/>
  <c r="V1014" i="14"/>
  <c r="W1014" i="14"/>
  <c r="X1014" i="14"/>
  <c r="Y1014" i="14"/>
  <c r="Z1014" i="14"/>
  <c r="AA1014" i="14"/>
  <c r="AB1014" i="14"/>
  <c r="AC1014" i="14"/>
  <c r="AD1014" i="14"/>
  <c r="AE1014" i="14"/>
  <c r="AF1014" i="14"/>
  <c r="AG1014" i="14"/>
  <c r="AH1014" i="14"/>
  <c r="AI1014" i="14"/>
  <c r="AJ1014" i="14"/>
  <c r="AK1014" i="14"/>
  <c r="AL1014" i="14"/>
  <c r="AM1014" i="14"/>
  <c r="S1015" i="14"/>
  <c r="T1015" i="14"/>
  <c r="U1015" i="14"/>
  <c r="V1015" i="14"/>
  <c r="W1015" i="14"/>
  <c r="X1015" i="14"/>
  <c r="Y1015" i="14"/>
  <c r="Z1015" i="14"/>
  <c r="AA1015" i="14"/>
  <c r="AB1015" i="14"/>
  <c r="AC1015" i="14"/>
  <c r="AD1015" i="14"/>
  <c r="AE1015" i="14"/>
  <c r="AF1015" i="14"/>
  <c r="AG1015" i="14"/>
  <c r="AH1015" i="14"/>
  <c r="AI1015" i="14"/>
  <c r="AJ1015" i="14"/>
  <c r="AK1015" i="14"/>
  <c r="AL1015" i="14"/>
  <c r="AM1015" i="14"/>
  <c r="S1016" i="14"/>
  <c r="T1016" i="14"/>
  <c r="U1016" i="14"/>
  <c r="V1016" i="14"/>
  <c r="W1016" i="14"/>
  <c r="X1016" i="14"/>
  <c r="Y1016" i="14"/>
  <c r="Z1016" i="14"/>
  <c r="AA1016" i="14"/>
  <c r="AB1016" i="14"/>
  <c r="AC1016" i="14"/>
  <c r="AD1016" i="14"/>
  <c r="AE1016" i="14"/>
  <c r="AF1016" i="14"/>
  <c r="AG1016" i="14"/>
  <c r="AH1016" i="14"/>
  <c r="AI1016" i="14"/>
  <c r="AJ1016" i="14"/>
  <c r="AK1016" i="14"/>
  <c r="AL1016" i="14"/>
  <c r="AM1016" i="14"/>
  <c r="S1017" i="14"/>
  <c r="T1017" i="14"/>
  <c r="U1017" i="14"/>
  <c r="V1017" i="14"/>
  <c r="W1017" i="14"/>
  <c r="X1017" i="14"/>
  <c r="Y1017" i="14"/>
  <c r="Z1017" i="14"/>
  <c r="AA1017" i="14"/>
  <c r="AB1017" i="14"/>
  <c r="AC1017" i="14"/>
  <c r="AD1017" i="14"/>
  <c r="AE1017" i="14"/>
  <c r="AF1017" i="14"/>
  <c r="AG1017" i="14"/>
  <c r="AH1017" i="14"/>
  <c r="AI1017" i="14"/>
  <c r="AJ1017" i="14"/>
  <c r="AK1017" i="14"/>
  <c r="AL1017" i="14"/>
  <c r="AM1017" i="14"/>
  <c r="S1018" i="14"/>
  <c r="T1018" i="14"/>
  <c r="U1018" i="14"/>
  <c r="V1018" i="14"/>
  <c r="W1018" i="14"/>
  <c r="X1018" i="14"/>
  <c r="Y1018" i="14"/>
  <c r="Z1018" i="14"/>
  <c r="AA1018" i="14"/>
  <c r="AB1018" i="14"/>
  <c r="AC1018" i="14"/>
  <c r="AD1018" i="14"/>
  <c r="AE1018" i="14"/>
  <c r="AF1018" i="14"/>
  <c r="AG1018" i="14"/>
  <c r="AH1018" i="14"/>
  <c r="AI1018" i="14"/>
  <c r="AJ1018" i="14"/>
  <c r="AK1018" i="14"/>
  <c r="AL1018" i="14"/>
  <c r="AM1018" i="14"/>
  <c r="S1019" i="14"/>
  <c r="T1019" i="14"/>
  <c r="U1019" i="14"/>
  <c r="V1019" i="14"/>
  <c r="W1019" i="14"/>
  <c r="X1019" i="14"/>
  <c r="Y1019" i="14"/>
  <c r="Z1019" i="14"/>
  <c r="AA1019" i="14"/>
  <c r="AB1019" i="14"/>
  <c r="AC1019" i="14"/>
  <c r="AD1019" i="14"/>
  <c r="AE1019" i="14"/>
  <c r="AF1019" i="14"/>
  <c r="AG1019" i="14"/>
  <c r="AH1019" i="14"/>
  <c r="AI1019" i="14"/>
  <c r="AJ1019" i="14"/>
  <c r="AK1019" i="14"/>
  <c r="AL1019" i="14"/>
  <c r="AM1019" i="14"/>
  <c r="S1020" i="14"/>
  <c r="T1020" i="14"/>
  <c r="U1020" i="14"/>
  <c r="V1020" i="14"/>
  <c r="W1020" i="14"/>
  <c r="X1020" i="14"/>
  <c r="Y1020" i="14"/>
  <c r="Z1020" i="14"/>
  <c r="AA1020" i="14"/>
  <c r="AB1020" i="14"/>
  <c r="AC1020" i="14"/>
  <c r="AD1020" i="14"/>
  <c r="AE1020" i="14"/>
  <c r="AF1020" i="14"/>
  <c r="AG1020" i="14"/>
  <c r="AH1020" i="14"/>
  <c r="AI1020" i="14"/>
  <c r="AJ1020" i="14"/>
  <c r="AK1020" i="14"/>
  <c r="AL1020" i="14"/>
  <c r="AM1020" i="14"/>
  <c r="S1021" i="14"/>
  <c r="T1021" i="14"/>
  <c r="U1021" i="14"/>
  <c r="V1021" i="14"/>
  <c r="W1021" i="14"/>
  <c r="X1021" i="14"/>
  <c r="Y1021" i="14"/>
  <c r="Z1021" i="14"/>
  <c r="AA1021" i="14"/>
  <c r="AB1021" i="14"/>
  <c r="AC1021" i="14"/>
  <c r="AD1021" i="14"/>
  <c r="AE1021" i="14"/>
  <c r="AF1021" i="14"/>
  <c r="AG1021" i="14"/>
  <c r="AH1021" i="14"/>
  <c r="AI1021" i="14"/>
  <c r="AJ1021" i="14"/>
  <c r="AK1021" i="14"/>
  <c r="AL1021" i="14"/>
  <c r="AM1021" i="14"/>
  <c r="S1022" i="14"/>
  <c r="T1022" i="14"/>
  <c r="U1022" i="14"/>
  <c r="V1022" i="14"/>
  <c r="W1022" i="14"/>
  <c r="X1022" i="14"/>
  <c r="Y1022" i="14"/>
  <c r="Z1022" i="14"/>
  <c r="AA1022" i="14"/>
  <c r="AB1022" i="14"/>
  <c r="AC1022" i="14"/>
  <c r="AD1022" i="14"/>
  <c r="AE1022" i="14"/>
  <c r="AF1022" i="14"/>
  <c r="AG1022" i="14"/>
  <c r="AH1022" i="14"/>
  <c r="AI1022" i="14"/>
  <c r="AJ1022" i="14"/>
  <c r="AK1022" i="14"/>
  <c r="AL1022" i="14"/>
  <c r="AM1022" i="14"/>
  <c r="S1023" i="14"/>
  <c r="T1023" i="14"/>
  <c r="U1023" i="14"/>
  <c r="V1023" i="14"/>
  <c r="W1023" i="14"/>
  <c r="X1023" i="14"/>
  <c r="Y1023" i="14"/>
  <c r="Z1023" i="14"/>
  <c r="AA1023" i="14"/>
  <c r="AB1023" i="14"/>
  <c r="AC1023" i="14"/>
  <c r="AD1023" i="14"/>
  <c r="AE1023" i="14"/>
  <c r="AF1023" i="14"/>
  <c r="AG1023" i="14"/>
  <c r="AH1023" i="14"/>
  <c r="AI1023" i="14"/>
  <c r="AJ1023" i="14"/>
  <c r="AK1023" i="14"/>
  <c r="AL1023" i="14"/>
  <c r="AM1023" i="14"/>
  <c r="S1024" i="14"/>
  <c r="T1024" i="14"/>
  <c r="U1024" i="14"/>
  <c r="V1024" i="14"/>
  <c r="W1024" i="14"/>
  <c r="X1024" i="14"/>
  <c r="Y1024" i="14"/>
  <c r="Z1024" i="14"/>
  <c r="AA1024" i="14"/>
  <c r="AB1024" i="14"/>
  <c r="AC1024" i="14"/>
  <c r="AD1024" i="14"/>
  <c r="AE1024" i="14"/>
  <c r="AF1024" i="14"/>
  <c r="AG1024" i="14"/>
  <c r="AH1024" i="14"/>
  <c r="AI1024" i="14"/>
  <c r="AJ1024" i="14"/>
  <c r="AK1024" i="14"/>
  <c r="AL1024" i="14"/>
  <c r="AM1024" i="14"/>
  <c r="S1025" i="14"/>
  <c r="T1025" i="14"/>
  <c r="U1025" i="14"/>
  <c r="V1025" i="14"/>
  <c r="W1025" i="14"/>
  <c r="X1025" i="14"/>
  <c r="Y1025" i="14"/>
  <c r="Z1025" i="14"/>
  <c r="AA1025" i="14"/>
  <c r="AB1025" i="14"/>
  <c r="AC1025" i="14"/>
  <c r="AD1025" i="14"/>
  <c r="AE1025" i="14"/>
  <c r="AF1025" i="14"/>
  <c r="AG1025" i="14"/>
  <c r="AH1025" i="14"/>
  <c r="AI1025" i="14"/>
  <c r="AJ1025" i="14"/>
  <c r="AK1025" i="14"/>
  <c r="AL1025" i="14"/>
  <c r="AM1025" i="14"/>
  <c r="S1026" i="14"/>
  <c r="T1026" i="14"/>
  <c r="U1026" i="14"/>
  <c r="V1026" i="14"/>
  <c r="W1026" i="14"/>
  <c r="X1026" i="14"/>
  <c r="Y1026" i="14"/>
  <c r="Z1026" i="14"/>
  <c r="AA1026" i="14"/>
  <c r="AB1026" i="14"/>
  <c r="AC1026" i="14"/>
  <c r="AD1026" i="14"/>
  <c r="AE1026" i="14"/>
  <c r="AF1026" i="14"/>
  <c r="AG1026" i="14"/>
  <c r="AH1026" i="14"/>
  <c r="AI1026" i="14"/>
  <c r="AJ1026" i="14"/>
  <c r="AK1026" i="14"/>
  <c r="AL1026" i="14"/>
  <c r="AM1026" i="14"/>
  <c r="S1027" i="14"/>
  <c r="T1027" i="14"/>
  <c r="U1027" i="14"/>
  <c r="V1027" i="14"/>
  <c r="W1027" i="14"/>
  <c r="X1027" i="14"/>
  <c r="Y1027" i="14"/>
  <c r="Z1027" i="14"/>
  <c r="AA1027" i="14"/>
  <c r="AB1027" i="14"/>
  <c r="AC1027" i="14"/>
  <c r="AD1027" i="14"/>
  <c r="AE1027" i="14"/>
  <c r="AF1027" i="14"/>
  <c r="AG1027" i="14"/>
  <c r="AH1027" i="14"/>
  <c r="AI1027" i="14"/>
  <c r="AJ1027" i="14"/>
  <c r="AK1027" i="14"/>
  <c r="AL1027" i="14"/>
  <c r="AM1027" i="14"/>
  <c r="S1028" i="14"/>
  <c r="T1028" i="14"/>
  <c r="U1028" i="14"/>
  <c r="V1028" i="14"/>
  <c r="W1028" i="14"/>
  <c r="X1028" i="14"/>
  <c r="Y1028" i="14"/>
  <c r="Z1028" i="14"/>
  <c r="AA1028" i="14"/>
  <c r="AB1028" i="14"/>
  <c r="AC1028" i="14"/>
  <c r="AD1028" i="14"/>
  <c r="AE1028" i="14"/>
  <c r="AF1028" i="14"/>
  <c r="AG1028" i="14"/>
  <c r="AH1028" i="14"/>
  <c r="AI1028" i="14"/>
  <c r="AJ1028" i="14"/>
  <c r="AK1028" i="14"/>
  <c r="AL1028" i="14"/>
  <c r="AM1028" i="14"/>
  <c r="S1029" i="14"/>
  <c r="T1029" i="14"/>
  <c r="U1029" i="14"/>
  <c r="V1029" i="14"/>
  <c r="W1029" i="14"/>
  <c r="X1029" i="14"/>
  <c r="Y1029" i="14"/>
  <c r="Z1029" i="14"/>
  <c r="AA1029" i="14"/>
  <c r="AB1029" i="14"/>
  <c r="AC1029" i="14"/>
  <c r="AD1029" i="14"/>
  <c r="AE1029" i="14"/>
  <c r="AF1029" i="14"/>
  <c r="AG1029" i="14"/>
  <c r="AH1029" i="14"/>
  <c r="AI1029" i="14"/>
  <c r="AJ1029" i="14"/>
  <c r="AK1029" i="14"/>
  <c r="AL1029" i="14"/>
  <c r="AM1029" i="14"/>
  <c r="S1030" i="14"/>
  <c r="T1030" i="14"/>
  <c r="U1030" i="14"/>
  <c r="V1030" i="14"/>
  <c r="W1030" i="14"/>
  <c r="X1030" i="14"/>
  <c r="Y1030" i="14"/>
  <c r="Z1030" i="14"/>
  <c r="AA1030" i="14"/>
  <c r="AB1030" i="14"/>
  <c r="AC1030" i="14"/>
  <c r="AD1030" i="14"/>
  <c r="AE1030" i="14"/>
  <c r="AF1030" i="14"/>
  <c r="AG1030" i="14"/>
  <c r="AH1030" i="14"/>
  <c r="AI1030" i="14"/>
  <c r="AJ1030" i="14"/>
  <c r="AK1030" i="14"/>
  <c r="AL1030" i="14"/>
  <c r="AM1030" i="14"/>
  <c r="S1031" i="14"/>
  <c r="T1031" i="14"/>
  <c r="U1031" i="14"/>
  <c r="V1031" i="14"/>
  <c r="W1031" i="14"/>
  <c r="X1031" i="14"/>
  <c r="Y1031" i="14"/>
  <c r="Z1031" i="14"/>
  <c r="AA1031" i="14"/>
  <c r="AB1031" i="14"/>
  <c r="AC1031" i="14"/>
  <c r="AD1031" i="14"/>
  <c r="AE1031" i="14"/>
  <c r="AF1031" i="14"/>
  <c r="AG1031" i="14"/>
  <c r="AH1031" i="14"/>
  <c r="AI1031" i="14"/>
  <c r="AJ1031" i="14"/>
  <c r="AK1031" i="14"/>
  <c r="AL1031" i="14"/>
  <c r="AM1031" i="14"/>
  <c r="S1032" i="14"/>
  <c r="T1032" i="14"/>
  <c r="U1032" i="14"/>
  <c r="V1032" i="14"/>
  <c r="W1032" i="14"/>
  <c r="X1032" i="14"/>
  <c r="Y1032" i="14"/>
  <c r="Z1032" i="14"/>
  <c r="AA1032" i="14"/>
  <c r="AB1032" i="14"/>
  <c r="AC1032" i="14"/>
  <c r="AD1032" i="14"/>
  <c r="AE1032" i="14"/>
  <c r="AF1032" i="14"/>
  <c r="AG1032" i="14"/>
  <c r="AH1032" i="14"/>
  <c r="AI1032" i="14"/>
  <c r="AJ1032" i="14"/>
  <c r="AK1032" i="14"/>
  <c r="AL1032" i="14"/>
  <c r="AM1032" i="14"/>
  <c r="S1033" i="14"/>
  <c r="T1033" i="14"/>
  <c r="U1033" i="14"/>
  <c r="V1033" i="14"/>
  <c r="W1033" i="14"/>
  <c r="X1033" i="14"/>
  <c r="Y1033" i="14"/>
  <c r="Z1033" i="14"/>
  <c r="AA1033" i="14"/>
  <c r="AB1033" i="14"/>
  <c r="AC1033" i="14"/>
  <c r="AD1033" i="14"/>
  <c r="AE1033" i="14"/>
  <c r="AF1033" i="14"/>
  <c r="AG1033" i="14"/>
  <c r="AH1033" i="14"/>
  <c r="AI1033" i="14"/>
  <c r="AJ1033" i="14"/>
  <c r="AK1033" i="14"/>
  <c r="AL1033" i="14"/>
  <c r="AM1033" i="14"/>
  <c r="S1034" i="14"/>
  <c r="T1034" i="14"/>
  <c r="U1034" i="14"/>
  <c r="V1034" i="14"/>
  <c r="W1034" i="14"/>
  <c r="X1034" i="14"/>
  <c r="Y1034" i="14"/>
  <c r="Z1034" i="14"/>
  <c r="AA1034" i="14"/>
  <c r="AB1034" i="14"/>
  <c r="AC1034" i="14"/>
  <c r="AD1034" i="14"/>
  <c r="AE1034" i="14"/>
  <c r="AF1034" i="14"/>
  <c r="AG1034" i="14"/>
  <c r="AH1034" i="14"/>
  <c r="AI1034" i="14"/>
  <c r="AJ1034" i="14"/>
  <c r="AK1034" i="14"/>
  <c r="AL1034" i="14"/>
  <c r="AM1034" i="14"/>
  <c r="S1035" i="14"/>
  <c r="T1035" i="14"/>
  <c r="U1035" i="14"/>
  <c r="V1035" i="14"/>
  <c r="W1035" i="14"/>
  <c r="X1035" i="14"/>
  <c r="Y1035" i="14"/>
  <c r="Z1035" i="14"/>
  <c r="AA1035" i="14"/>
  <c r="AB1035" i="14"/>
  <c r="AC1035" i="14"/>
  <c r="AD1035" i="14"/>
  <c r="AE1035" i="14"/>
  <c r="AF1035" i="14"/>
  <c r="AG1035" i="14"/>
  <c r="AH1035" i="14"/>
  <c r="AI1035" i="14"/>
  <c r="AJ1035" i="14"/>
  <c r="AK1035" i="14"/>
  <c r="AL1035" i="14"/>
  <c r="AM1035" i="14"/>
  <c r="S1036" i="14"/>
  <c r="T1036" i="14"/>
  <c r="U1036" i="14"/>
  <c r="V1036" i="14"/>
  <c r="W1036" i="14"/>
  <c r="X1036" i="14"/>
  <c r="Y1036" i="14"/>
  <c r="Z1036" i="14"/>
  <c r="AA1036" i="14"/>
  <c r="AB1036" i="14"/>
  <c r="AC1036" i="14"/>
  <c r="AD1036" i="14"/>
  <c r="AE1036" i="14"/>
  <c r="AF1036" i="14"/>
  <c r="AG1036" i="14"/>
  <c r="AH1036" i="14"/>
  <c r="AI1036" i="14"/>
  <c r="AJ1036" i="14"/>
  <c r="AK1036" i="14"/>
  <c r="AL1036" i="14"/>
  <c r="AM1036" i="14"/>
  <c r="S1037" i="14"/>
  <c r="T1037" i="14"/>
  <c r="U1037" i="14"/>
  <c r="V1037" i="14"/>
  <c r="W1037" i="14"/>
  <c r="X1037" i="14"/>
  <c r="Y1037" i="14"/>
  <c r="Z1037" i="14"/>
  <c r="AA1037" i="14"/>
  <c r="AB1037" i="14"/>
  <c r="AC1037" i="14"/>
  <c r="AD1037" i="14"/>
  <c r="AE1037" i="14"/>
  <c r="AF1037" i="14"/>
  <c r="AG1037" i="14"/>
  <c r="AH1037" i="14"/>
  <c r="AI1037" i="14"/>
  <c r="AJ1037" i="14"/>
  <c r="AK1037" i="14"/>
  <c r="AL1037" i="14"/>
  <c r="AM1037" i="14"/>
  <c r="S1038" i="14"/>
  <c r="T1038" i="14"/>
  <c r="U1038" i="14"/>
  <c r="V1038" i="14"/>
  <c r="W1038" i="14"/>
  <c r="X1038" i="14"/>
  <c r="Y1038" i="14"/>
  <c r="Z1038" i="14"/>
  <c r="AA1038" i="14"/>
  <c r="AB1038" i="14"/>
  <c r="AC1038" i="14"/>
  <c r="AD1038" i="14"/>
  <c r="AE1038" i="14"/>
  <c r="AF1038" i="14"/>
  <c r="AG1038" i="14"/>
  <c r="AH1038" i="14"/>
  <c r="AI1038" i="14"/>
  <c r="AJ1038" i="14"/>
  <c r="AK1038" i="14"/>
  <c r="AL1038" i="14"/>
  <c r="AM1038" i="14"/>
  <c r="S1039" i="14"/>
  <c r="T1039" i="14"/>
  <c r="U1039" i="14"/>
  <c r="V1039" i="14"/>
  <c r="W1039" i="14"/>
  <c r="X1039" i="14"/>
  <c r="Y1039" i="14"/>
  <c r="Z1039" i="14"/>
  <c r="AA1039" i="14"/>
  <c r="AB1039" i="14"/>
  <c r="AC1039" i="14"/>
  <c r="AD1039" i="14"/>
  <c r="AE1039" i="14"/>
  <c r="AF1039" i="14"/>
  <c r="AG1039" i="14"/>
  <c r="AH1039" i="14"/>
  <c r="AI1039" i="14"/>
  <c r="AJ1039" i="14"/>
  <c r="AK1039" i="14"/>
  <c r="AL1039" i="14"/>
  <c r="AM1039" i="14"/>
  <c r="S1040" i="14"/>
  <c r="T1040" i="14"/>
  <c r="U1040" i="14"/>
  <c r="V1040" i="14"/>
  <c r="W1040" i="14"/>
  <c r="X1040" i="14"/>
  <c r="Y1040" i="14"/>
  <c r="Z1040" i="14"/>
  <c r="AA1040" i="14"/>
  <c r="AB1040" i="14"/>
  <c r="AC1040" i="14"/>
  <c r="AD1040" i="14"/>
  <c r="AE1040" i="14"/>
  <c r="AF1040" i="14"/>
  <c r="AG1040" i="14"/>
  <c r="AH1040" i="14"/>
  <c r="AI1040" i="14"/>
  <c r="AJ1040" i="14"/>
  <c r="AK1040" i="14"/>
  <c r="AL1040" i="14"/>
  <c r="AM1040" i="14"/>
  <c r="S1041" i="14"/>
  <c r="T1041" i="14"/>
  <c r="U1041" i="14"/>
  <c r="V1041" i="14"/>
  <c r="W1041" i="14"/>
  <c r="X1041" i="14"/>
  <c r="Y1041" i="14"/>
  <c r="Z1041" i="14"/>
  <c r="AA1041" i="14"/>
  <c r="AB1041" i="14"/>
  <c r="AC1041" i="14"/>
  <c r="AD1041" i="14"/>
  <c r="AE1041" i="14"/>
  <c r="AF1041" i="14"/>
  <c r="AG1041" i="14"/>
  <c r="AH1041" i="14"/>
  <c r="AI1041" i="14"/>
  <c r="AJ1041" i="14"/>
  <c r="AK1041" i="14"/>
  <c r="AL1041" i="14"/>
  <c r="AM1041" i="14"/>
  <c r="S1042" i="14"/>
  <c r="T1042" i="14"/>
  <c r="U1042" i="14"/>
  <c r="V1042" i="14"/>
  <c r="W1042" i="14"/>
  <c r="X1042" i="14"/>
  <c r="Y1042" i="14"/>
  <c r="Z1042" i="14"/>
  <c r="AA1042" i="14"/>
  <c r="AB1042" i="14"/>
  <c r="AC1042" i="14"/>
  <c r="AD1042" i="14"/>
  <c r="AE1042" i="14"/>
  <c r="AF1042" i="14"/>
  <c r="AG1042" i="14"/>
  <c r="AH1042" i="14"/>
  <c r="AI1042" i="14"/>
  <c r="AJ1042" i="14"/>
  <c r="AK1042" i="14"/>
  <c r="AL1042" i="14"/>
  <c r="AM1042" i="14"/>
  <c r="S1043" i="14"/>
  <c r="T1043" i="14"/>
  <c r="U1043" i="14"/>
  <c r="V1043" i="14"/>
  <c r="W1043" i="14"/>
  <c r="X1043" i="14"/>
  <c r="Y1043" i="14"/>
  <c r="Z1043" i="14"/>
  <c r="AA1043" i="14"/>
  <c r="AB1043" i="14"/>
  <c r="AC1043" i="14"/>
  <c r="AD1043" i="14"/>
  <c r="AE1043" i="14"/>
  <c r="AF1043" i="14"/>
  <c r="AG1043" i="14"/>
  <c r="AH1043" i="14"/>
  <c r="AI1043" i="14"/>
  <c r="AJ1043" i="14"/>
  <c r="AK1043" i="14"/>
  <c r="AL1043" i="14"/>
  <c r="AM1043" i="14"/>
  <c r="S1044" i="14"/>
  <c r="T1044" i="14"/>
  <c r="U1044" i="14"/>
  <c r="V1044" i="14"/>
  <c r="W1044" i="14"/>
  <c r="X1044" i="14"/>
  <c r="Y1044" i="14"/>
  <c r="Z1044" i="14"/>
  <c r="AA1044" i="14"/>
  <c r="AB1044" i="14"/>
  <c r="AC1044" i="14"/>
  <c r="AD1044" i="14"/>
  <c r="AE1044" i="14"/>
  <c r="AF1044" i="14"/>
  <c r="AG1044" i="14"/>
  <c r="AH1044" i="14"/>
  <c r="AI1044" i="14"/>
  <c r="AJ1044" i="14"/>
  <c r="AK1044" i="14"/>
  <c r="AL1044" i="14"/>
  <c r="AM1044" i="14"/>
  <c r="S1045" i="14"/>
  <c r="T1045" i="14"/>
  <c r="U1045" i="14"/>
  <c r="V1045" i="14"/>
  <c r="W1045" i="14"/>
  <c r="X1045" i="14"/>
  <c r="Y1045" i="14"/>
  <c r="Z1045" i="14"/>
  <c r="AA1045" i="14"/>
  <c r="AB1045" i="14"/>
  <c r="AC1045" i="14"/>
  <c r="AD1045" i="14"/>
  <c r="AE1045" i="14"/>
  <c r="AF1045" i="14"/>
  <c r="AG1045" i="14"/>
  <c r="AH1045" i="14"/>
  <c r="AI1045" i="14"/>
  <c r="AJ1045" i="14"/>
  <c r="AK1045" i="14"/>
  <c r="AL1045" i="14"/>
  <c r="AM1045" i="14"/>
  <c r="S1046" i="14"/>
  <c r="T1046" i="14"/>
  <c r="U1046" i="14"/>
  <c r="V1046" i="14"/>
  <c r="W1046" i="14"/>
  <c r="X1046" i="14"/>
  <c r="Y1046" i="14"/>
  <c r="Z1046" i="14"/>
  <c r="AA1046" i="14"/>
  <c r="AB1046" i="14"/>
  <c r="AC1046" i="14"/>
  <c r="AD1046" i="14"/>
  <c r="AE1046" i="14"/>
  <c r="AF1046" i="14"/>
  <c r="AG1046" i="14"/>
  <c r="AH1046" i="14"/>
  <c r="AI1046" i="14"/>
  <c r="AJ1046" i="14"/>
  <c r="AK1046" i="14"/>
  <c r="AL1046" i="14"/>
  <c r="AM1046" i="14"/>
  <c r="S1047" i="14"/>
  <c r="T1047" i="14"/>
  <c r="U1047" i="14"/>
  <c r="V1047" i="14"/>
  <c r="W1047" i="14"/>
  <c r="X1047" i="14"/>
  <c r="Y1047" i="14"/>
  <c r="Z1047" i="14"/>
  <c r="AA1047" i="14"/>
  <c r="AB1047" i="14"/>
  <c r="AC1047" i="14"/>
  <c r="AD1047" i="14"/>
  <c r="AE1047" i="14"/>
  <c r="AF1047" i="14"/>
  <c r="AG1047" i="14"/>
  <c r="AH1047" i="14"/>
  <c r="AI1047" i="14"/>
  <c r="AJ1047" i="14"/>
  <c r="AK1047" i="14"/>
  <c r="AL1047" i="14"/>
  <c r="AM1047" i="14"/>
  <c r="S1048" i="14"/>
  <c r="T1048" i="14"/>
  <c r="U1048" i="14"/>
  <c r="V1048" i="14"/>
  <c r="W1048" i="14"/>
  <c r="X1048" i="14"/>
  <c r="Y1048" i="14"/>
  <c r="Z1048" i="14"/>
  <c r="AA1048" i="14"/>
  <c r="AB1048" i="14"/>
  <c r="AC1048" i="14"/>
  <c r="AD1048" i="14"/>
  <c r="AE1048" i="14"/>
  <c r="AF1048" i="14"/>
  <c r="AG1048" i="14"/>
  <c r="AH1048" i="14"/>
  <c r="AI1048" i="14"/>
  <c r="AJ1048" i="14"/>
  <c r="AK1048" i="14"/>
  <c r="AL1048" i="14"/>
  <c r="AM1048" i="14"/>
  <c r="S1049" i="14"/>
  <c r="T1049" i="14"/>
  <c r="U1049" i="14"/>
  <c r="V1049" i="14"/>
  <c r="W1049" i="14"/>
  <c r="X1049" i="14"/>
  <c r="Y1049" i="14"/>
  <c r="Z1049" i="14"/>
  <c r="AA1049" i="14"/>
  <c r="AB1049" i="14"/>
  <c r="AC1049" i="14"/>
  <c r="AD1049" i="14"/>
  <c r="AE1049" i="14"/>
  <c r="AF1049" i="14"/>
  <c r="AG1049" i="14"/>
  <c r="AH1049" i="14"/>
  <c r="AI1049" i="14"/>
  <c r="AJ1049" i="14"/>
  <c r="AK1049" i="14"/>
  <c r="AL1049" i="14"/>
  <c r="AM1049" i="14"/>
  <c r="S1050" i="14"/>
  <c r="T1050" i="14"/>
  <c r="U1050" i="14"/>
  <c r="V1050" i="14"/>
  <c r="W1050" i="14"/>
  <c r="X1050" i="14"/>
  <c r="Y1050" i="14"/>
  <c r="Z1050" i="14"/>
  <c r="AA1050" i="14"/>
  <c r="AB1050" i="14"/>
  <c r="AC1050" i="14"/>
  <c r="AD1050" i="14"/>
  <c r="AE1050" i="14"/>
  <c r="AF1050" i="14"/>
  <c r="AG1050" i="14"/>
  <c r="AH1050" i="14"/>
  <c r="AI1050" i="14"/>
  <c r="AJ1050" i="14"/>
  <c r="AK1050" i="14"/>
  <c r="AL1050" i="14"/>
  <c r="AM1050" i="14"/>
  <c r="S1051" i="14"/>
  <c r="T1051" i="14"/>
  <c r="U1051" i="14"/>
  <c r="V1051" i="14"/>
  <c r="W1051" i="14"/>
  <c r="X1051" i="14"/>
  <c r="Y1051" i="14"/>
  <c r="Z1051" i="14"/>
  <c r="AA1051" i="14"/>
  <c r="AB1051" i="14"/>
  <c r="AC1051" i="14"/>
  <c r="AD1051" i="14"/>
  <c r="AE1051" i="14"/>
  <c r="AF1051" i="14"/>
  <c r="AG1051" i="14"/>
  <c r="AH1051" i="14"/>
  <c r="AI1051" i="14"/>
  <c r="AJ1051" i="14"/>
  <c r="AK1051" i="14"/>
  <c r="AL1051" i="14"/>
  <c r="AM1051" i="14"/>
  <c r="S1052" i="14"/>
  <c r="T1052" i="14"/>
  <c r="U1052" i="14"/>
  <c r="V1052" i="14"/>
  <c r="W1052" i="14"/>
  <c r="X1052" i="14"/>
  <c r="Y1052" i="14"/>
  <c r="Z1052" i="14"/>
  <c r="AA1052" i="14"/>
  <c r="AB1052" i="14"/>
  <c r="AC1052" i="14"/>
  <c r="AD1052" i="14"/>
  <c r="AE1052" i="14"/>
  <c r="AF1052" i="14"/>
  <c r="AG1052" i="14"/>
  <c r="AH1052" i="14"/>
  <c r="AI1052" i="14"/>
  <c r="AJ1052" i="14"/>
  <c r="AK1052" i="14"/>
  <c r="AL1052" i="14"/>
  <c r="AM1052" i="14"/>
  <c r="S1053" i="14"/>
  <c r="T1053" i="14"/>
  <c r="U1053" i="14"/>
  <c r="V1053" i="14"/>
  <c r="W1053" i="14"/>
  <c r="X1053" i="14"/>
  <c r="Y1053" i="14"/>
  <c r="Z1053" i="14"/>
  <c r="AA1053" i="14"/>
  <c r="AB1053" i="14"/>
  <c r="AC1053" i="14"/>
  <c r="AD1053" i="14"/>
  <c r="AE1053" i="14"/>
  <c r="AF1053" i="14"/>
  <c r="AG1053" i="14"/>
  <c r="AH1053" i="14"/>
  <c r="AI1053" i="14"/>
  <c r="AJ1053" i="14"/>
  <c r="AK1053" i="14"/>
  <c r="AL1053" i="14"/>
  <c r="AM1053" i="14"/>
  <c r="S1054" i="14"/>
  <c r="T1054" i="14"/>
  <c r="U1054" i="14"/>
  <c r="V1054" i="14"/>
  <c r="W1054" i="14"/>
  <c r="X1054" i="14"/>
  <c r="Y1054" i="14"/>
  <c r="Z1054" i="14"/>
  <c r="AA1054" i="14"/>
  <c r="AB1054" i="14"/>
  <c r="AC1054" i="14"/>
  <c r="AD1054" i="14"/>
  <c r="AE1054" i="14"/>
  <c r="AF1054" i="14"/>
  <c r="AG1054" i="14"/>
  <c r="AH1054" i="14"/>
  <c r="AI1054" i="14"/>
  <c r="AJ1054" i="14"/>
  <c r="AK1054" i="14"/>
  <c r="AL1054" i="14"/>
  <c r="AM1054" i="14"/>
  <c r="S1055" i="14"/>
  <c r="T1055" i="14"/>
  <c r="U1055" i="14"/>
  <c r="V1055" i="14"/>
  <c r="W1055" i="14"/>
  <c r="X1055" i="14"/>
  <c r="Y1055" i="14"/>
  <c r="Z1055" i="14"/>
  <c r="AA1055" i="14"/>
  <c r="AB1055" i="14"/>
  <c r="AC1055" i="14"/>
  <c r="AD1055" i="14"/>
  <c r="AE1055" i="14"/>
  <c r="AF1055" i="14"/>
  <c r="AG1055" i="14"/>
  <c r="AH1055" i="14"/>
  <c r="AI1055" i="14"/>
  <c r="AJ1055" i="14"/>
  <c r="AK1055" i="14"/>
  <c r="AL1055" i="14"/>
  <c r="AM1055" i="14"/>
  <c r="S1056" i="14"/>
  <c r="T1056" i="14"/>
  <c r="U1056" i="14"/>
  <c r="V1056" i="14"/>
  <c r="W1056" i="14"/>
  <c r="X1056" i="14"/>
  <c r="Y1056" i="14"/>
  <c r="Z1056" i="14"/>
  <c r="AA1056" i="14"/>
  <c r="AB1056" i="14"/>
  <c r="AC1056" i="14"/>
  <c r="AD1056" i="14"/>
  <c r="AE1056" i="14"/>
  <c r="AF1056" i="14"/>
  <c r="AG1056" i="14"/>
  <c r="AH1056" i="14"/>
  <c r="AI1056" i="14"/>
  <c r="AJ1056" i="14"/>
  <c r="AK1056" i="14"/>
  <c r="AL1056" i="14"/>
  <c r="AM1056" i="14"/>
  <c r="S1057" i="14"/>
  <c r="T1057" i="14"/>
  <c r="U1057" i="14"/>
  <c r="V1057" i="14"/>
  <c r="W1057" i="14"/>
  <c r="X1057" i="14"/>
  <c r="Y1057" i="14"/>
  <c r="Z1057" i="14"/>
  <c r="AA1057" i="14"/>
  <c r="AB1057" i="14"/>
  <c r="AC1057" i="14"/>
  <c r="AD1057" i="14"/>
  <c r="AE1057" i="14"/>
  <c r="AF1057" i="14"/>
  <c r="AG1057" i="14"/>
  <c r="AH1057" i="14"/>
  <c r="AI1057" i="14"/>
  <c r="AJ1057" i="14"/>
  <c r="AK1057" i="14"/>
  <c r="AL1057" i="14"/>
  <c r="AM1057" i="14"/>
  <c r="S1058" i="14"/>
  <c r="T1058" i="14"/>
  <c r="U1058" i="14"/>
  <c r="V1058" i="14"/>
  <c r="W1058" i="14"/>
  <c r="X1058" i="14"/>
  <c r="Y1058" i="14"/>
  <c r="Z1058" i="14"/>
  <c r="AA1058" i="14"/>
  <c r="AB1058" i="14"/>
  <c r="AC1058" i="14"/>
  <c r="AD1058" i="14"/>
  <c r="AE1058" i="14"/>
  <c r="AF1058" i="14"/>
  <c r="AG1058" i="14"/>
  <c r="AH1058" i="14"/>
  <c r="AI1058" i="14"/>
  <c r="AJ1058" i="14"/>
  <c r="AK1058" i="14"/>
  <c r="AL1058" i="14"/>
  <c r="AM1058" i="14"/>
  <c r="S1059" i="14"/>
  <c r="T1059" i="14"/>
  <c r="U1059" i="14"/>
  <c r="V1059" i="14"/>
  <c r="W1059" i="14"/>
  <c r="X1059" i="14"/>
  <c r="Y1059" i="14"/>
  <c r="Z1059" i="14"/>
  <c r="AA1059" i="14"/>
  <c r="AB1059" i="14"/>
  <c r="AC1059" i="14"/>
  <c r="AD1059" i="14"/>
  <c r="AE1059" i="14"/>
  <c r="AF1059" i="14"/>
  <c r="AG1059" i="14"/>
  <c r="AH1059" i="14"/>
  <c r="AI1059" i="14"/>
  <c r="AJ1059" i="14"/>
  <c r="AK1059" i="14"/>
  <c r="AL1059" i="14"/>
  <c r="AM1059" i="14"/>
  <c r="S1060" i="14"/>
  <c r="T1060" i="14"/>
  <c r="U1060" i="14"/>
  <c r="V1060" i="14"/>
  <c r="W1060" i="14"/>
  <c r="X1060" i="14"/>
  <c r="Y1060" i="14"/>
  <c r="Z1060" i="14"/>
  <c r="AA1060" i="14"/>
  <c r="AB1060" i="14"/>
  <c r="AC1060" i="14"/>
  <c r="AD1060" i="14"/>
  <c r="AE1060" i="14"/>
  <c r="AF1060" i="14"/>
  <c r="AG1060" i="14"/>
  <c r="AH1060" i="14"/>
  <c r="AI1060" i="14"/>
  <c r="AJ1060" i="14"/>
  <c r="AK1060" i="14"/>
  <c r="AL1060" i="14"/>
  <c r="AM1060" i="14"/>
  <c r="S1061" i="14"/>
  <c r="T1061" i="14"/>
  <c r="U1061" i="14"/>
  <c r="V1061" i="14"/>
  <c r="W1061" i="14"/>
  <c r="X1061" i="14"/>
  <c r="Y1061" i="14"/>
  <c r="Z1061" i="14"/>
  <c r="AA1061" i="14"/>
  <c r="AB1061" i="14"/>
  <c r="AC1061" i="14"/>
  <c r="AD1061" i="14"/>
  <c r="AE1061" i="14"/>
  <c r="AF1061" i="14"/>
  <c r="AG1061" i="14"/>
  <c r="AH1061" i="14"/>
  <c r="AI1061" i="14"/>
  <c r="AJ1061" i="14"/>
  <c r="AK1061" i="14"/>
  <c r="AL1061" i="14"/>
  <c r="AM1061" i="14"/>
  <c r="S1062" i="14"/>
  <c r="T1062" i="14"/>
  <c r="U1062" i="14"/>
  <c r="V1062" i="14"/>
  <c r="W1062" i="14"/>
  <c r="X1062" i="14"/>
  <c r="Y1062" i="14"/>
  <c r="Z1062" i="14"/>
  <c r="AA1062" i="14"/>
  <c r="AB1062" i="14"/>
  <c r="AC1062" i="14"/>
  <c r="AD1062" i="14"/>
  <c r="AE1062" i="14"/>
  <c r="AF1062" i="14"/>
  <c r="AG1062" i="14"/>
  <c r="AH1062" i="14"/>
  <c r="AI1062" i="14"/>
  <c r="AJ1062" i="14"/>
  <c r="AK1062" i="14"/>
  <c r="AL1062" i="14"/>
  <c r="AM1062" i="14"/>
  <c r="S1063" i="14"/>
  <c r="T1063" i="14"/>
  <c r="U1063" i="14"/>
  <c r="V1063" i="14"/>
  <c r="W1063" i="14"/>
  <c r="X1063" i="14"/>
  <c r="Y1063" i="14"/>
  <c r="Z1063" i="14"/>
  <c r="AA1063" i="14"/>
  <c r="AB1063" i="14"/>
  <c r="AC1063" i="14"/>
  <c r="AD1063" i="14"/>
  <c r="AE1063" i="14"/>
  <c r="AF1063" i="14"/>
  <c r="AG1063" i="14"/>
  <c r="AH1063" i="14"/>
  <c r="AI1063" i="14"/>
  <c r="AJ1063" i="14"/>
  <c r="AK1063" i="14"/>
  <c r="AL1063" i="14"/>
  <c r="AM1063" i="14"/>
  <c r="S1064" i="14"/>
  <c r="T1064" i="14"/>
  <c r="U1064" i="14"/>
  <c r="V1064" i="14"/>
  <c r="W1064" i="14"/>
  <c r="X1064" i="14"/>
  <c r="Y1064" i="14"/>
  <c r="Z1064" i="14"/>
  <c r="AA1064" i="14"/>
  <c r="AB1064" i="14"/>
  <c r="AC1064" i="14"/>
  <c r="AD1064" i="14"/>
  <c r="AE1064" i="14"/>
  <c r="AF1064" i="14"/>
  <c r="AG1064" i="14"/>
  <c r="AH1064" i="14"/>
  <c r="AI1064" i="14"/>
  <c r="AJ1064" i="14"/>
  <c r="AK1064" i="14"/>
  <c r="AL1064" i="14"/>
  <c r="AM1064" i="14"/>
  <c r="S1065" i="14"/>
  <c r="T1065" i="14"/>
  <c r="U1065" i="14"/>
  <c r="V1065" i="14"/>
  <c r="W1065" i="14"/>
  <c r="X1065" i="14"/>
  <c r="Y1065" i="14"/>
  <c r="Z1065" i="14"/>
  <c r="AA1065" i="14"/>
  <c r="AB1065" i="14"/>
  <c r="AC1065" i="14"/>
  <c r="AD1065" i="14"/>
  <c r="AE1065" i="14"/>
  <c r="AF1065" i="14"/>
  <c r="AG1065" i="14"/>
  <c r="AH1065" i="14"/>
  <c r="AI1065" i="14"/>
  <c r="AJ1065" i="14"/>
  <c r="AK1065" i="14"/>
  <c r="AL1065" i="14"/>
  <c r="AM1065" i="14"/>
  <c r="S1066" i="14"/>
  <c r="T1066" i="14"/>
  <c r="U1066" i="14"/>
  <c r="V1066" i="14"/>
  <c r="W1066" i="14"/>
  <c r="X1066" i="14"/>
  <c r="Y1066" i="14"/>
  <c r="Z1066" i="14"/>
  <c r="AA1066" i="14"/>
  <c r="AB1066" i="14"/>
  <c r="AC1066" i="14"/>
  <c r="AD1066" i="14"/>
  <c r="AE1066" i="14"/>
  <c r="AF1066" i="14"/>
  <c r="AG1066" i="14"/>
  <c r="AH1066" i="14"/>
  <c r="AI1066" i="14"/>
  <c r="AJ1066" i="14"/>
  <c r="AK1066" i="14"/>
  <c r="AL1066" i="14"/>
  <c r="AM1066" i="14"/>
  <c r="S1067" i="14"/>
  <c r="T1067" i="14"/>
  <c r="U1067" i="14"/>
  <c r="V1067" i="14"/>
  <c r="W1067" i="14"/>
  <c r="X1067" i="14"/>
  <c r="Y1067" i="14"/>
  <c r="Z1067" i="14"/>
  <c r="AA1067" i="14"/>
  <c r="AB1067" i="14"/>
  <c r="AC1067" i="14"/>
  <c r="AD1067" i="14"/>
  <c r="AE1067" i="14"/>
  <c r="AF1067" i="14"/>
  <c r="AG1067" i="14"/>
  <c r="AH1067" i="14"/>
  <c r="AI1067" i="14"/>
  <c r="AJ1067" i="14"/>
  <c r="AK1067" i="14"/>
  <c r="AL1067" i="14"/>
  <c r="AM1067" i="14"/>
  <c r="S1068" i="14"/>
  <c r="T1068" i="14"/>
  <c r="U1068" i="14"/>
  <c r="V1068" i="14"/>
  <c r="W1068" i="14"/>
  <c r="X1068" i="14"/>
  <c r="Y1068" i="14"/>
  <c r="Z1068" i="14"/>
  <c r="AA1068" i="14"/>
  <c r="AB1068" i="14"/>
  <c r="AC1068" i="14"/>
  <c r="AD1068" i="14"/>
  <c r="AE1068" i="14"/>
  <c r="AF1068" i="14"/>
  <c r="AG1068" i="14"/>
  <c r="AH1068" i="14"/>
  <c r="AI1068" i="14"/>
  <c r="AJ1068" i="14"/>
  <c r="AK1068" i="14"/>
  <c r="AL1068" i="14"/>
  <c r="AM1068" i="14"/>
  <c r="S1069" i="14"/>
  <c r="T1069" i="14"/>
  <c r="U1069" i="14"/>
  <c r="V1069" i="14"/>
  <c r="W1069" i="14"/>
  <c r="X1069" i="14"/>
  <c r="Y1069" i="14"/>
  <c r="Z1069" i="14"/>
  <c r="AA1069" i="14"/>
  <c r="AB1069" i="14"/>
  <c r="AC1069" i="14"/>
  <c r="AD1069" i="14"/>
  <c r="AE1069" i="14"/>
  <c r="AF1069" i="14"/>
  <c r="AG1069" i="14"/>
  <c r="AH1069" i="14"/>
  <c r="AI1069" i="14"/>
  <c r="AJ1069" i="14"/>
  <c r="AK1069" i="14"/>
  <c r="AL1069" i="14"/>
  <c r="AM1069" i="14"/>
  <c r="S1070" i="14"/>
  <c r="T1070" i="14"/>
  <c r="U1070" i="14"/>
  <c r="V1070" i="14"/>
  <c r="W1070" i="14"/>
  <c r="X1070" i="14"/>
  <c r="Y1070" i="14"/>
  <c r="Z1070" i="14"/>
  <c r="AA1070" i="14"/>
  <c r="AB1070" i="14"/>
  <c r="AC1070" i="14"/>
  <c r="AD1070" i="14"/>
  <c r="AE1070" i="14"/>
  <c r="AF1070" i="14"/>
  <c r="AG1070" i="14"/>
  <c r="AH1070" i="14"/>
  <c r="AI1070" i="14"/>
  <c r="AJ1070" i="14"/>
  <c r="AK1070" i="14"/>
  <c r="AL1070" i="14"/>
  <c r="AM1070" i="14"/>
  <c r="S1071" i="14"/>
  <c r="T1071" i="14"/>
  <c r="U1071" i="14"/>
  <c r="V1071" i="14"/>
  <c r="W1071" i="14"/>
  <c r="X1071" i="14"/>
  <c r="Y1071" i="14"/>
  <c r="Z1071" i="14"/>
  <c r="AA1071" i="14"/>
  <c r="AB1071" i="14"/>
  <c r="AC1071" i="14"/>
  <c r="AD1071" i="14"/>
  <c r="AE1071" i="14"/>
  <c r="AF1071" i="14"/>
  <c r="AG1071" i="14"/>
  <c r="AH1071" i="14"/>
  <c r="AI1071" i="14"/>
  <c r="AJ1071" i="14"/>
  <c r="AK1071" i="14"/>
  <c r="AL1071" i="14"/>
  <c r="AM1071" i="14"/>
  <c r="S1072" i="14"/>
  <c r="T1072" i="14"/>
  <c r="U1072" i="14"/>
  <c r="V1072" i="14"/>
  <c r="W1072" i="14"/>
  <c r="X1072" i="14"/>
  <c r="Y1072" i="14"/>
  <c r="Z1072" i="14"/>
  <c r="AA1072" i="14"/>
  <c r="AB1072" i="14"/>
  <c r="AC1072" i="14"/>
  <c r="AD1072" i="14"/>
  <c r="AE1072" i="14"/>
  <c r="AF1072" i="14"/>
  <c r="AG1072" i="14"/>
  <c r="AH1072" i="14"/>
  <c r="AI1072" i="14"/>
  <c r="AJ1072" i="14"/>
  <c r="AK1072" i="14"/>
  <c r="AL1072" i="14"/>
  <c r="AM1072" i="14"/>
  <c r="S1073" i="14"/>
  <c r="T1073" i="14"/>
  <c r="U1073" i="14"/>
  <c r="V1073" i="14"/>
  <c r="W1073" i="14"/>
  <c r="X1073" i="14"/>
  <c r="Y1073" i="14"/>
  <c r="Z1073" i="14"/>
  <c r="AA1073" i="14"/>
  <c r="AB1073" i="14"/>
  <c r="AC1073" i="14"/>
  <c r="AD1073" i="14"/>
  <c r="AE1073" i="14"/>
  <c r="AF1073" i="14"/>
  <c r="AG1073" i="14"/>
  <c r="AH1073" i="14"/>
  <c r="AI1073" i="14"/>
  <c r="AJ1073" i="14"/>
  <c r="AK1073" i="14"/>
  <c r="AL1073" i="14"/>
  <c r="AM1073" i="14"/>
  <c r="S1074" i="14"/>
  <c r="T1074" i="14"/>
  <c r="U1074" i="14"/>
  <c r="V1074" i="14"/>
  <c r="W1074" i="14"/>
  <c r="X1074" i="14"/>
  <c r="Y1074" i="14"/>
  <c r="Z1074" i="14"/>
  <c r="AA1074" i="14"/>
  <c r="AB1074" i="14"/>
  <c r="AC1074" i="14"/>
  <c r="AD1074" i="14"/>
  <c r="AE1074" i="14"/>
  <c r="AF1074" i="14"/>
  <c r="AG1074" i="14"/>
  <c r="AH1074" i="14"/>
  <c r="AI1074" i="14"/>
  <c r="AJ1074" i="14"/>
  <c r="AK1074" i="14"/>
  <c r="AL1074" i="14"/>
  <c r="AM1074" i="14"/>
  <c r="S1075" i="14"/>
  <c r="T1075" i="14"/>
  <c r="U1075" i="14"/>
  <c r="V1075" i="14"/>
  <c r="W1075" i="14"/>
  <c r="X1075" i="14"/>
  <c r="Y1075" i="14"/>
  <c r="Z1075" i="14"/>
  <c r="AA1075" i="14"/>
  <c r="AB1075" i="14"/>
  <c r="AC1075" i="14"/>
  <c r="AD1075" i="14"/>
  <c r="AE1075" i="14"/>
  <c r="AF1075" i="14"/>
  <c r="AG1075" i="14"/>
  <c r="AH1075" i="14"/>
  <c r="AI1075" i="14"/>
  <c r="AJ1075" i="14"/>
  <c r="AK1075" i="14"/>
  <c r="AL1075" i="14"/>
  <c r="AM1075" i="14"/>
  <c r="S1076" i="14"/>
  <c r="T1076" i="14"/>
  <c r="U1076" i="14"/>
  <c r="V1076" i="14"/>
  <c r="W1076" i="14"/>
  <c r="X1076" i="14"/>
  <c r="Y1076" i="14"/>
  <c r="Z1076" i="14"/>
  <c r="AA1076" i="14"/>
  <c r="AB1076" i="14"/>
  <c r="AC1076" i="14"/>
  <c r="AD1076" i="14"/>
  <c r="AE1076" i="14"/>
  <c r="AF1076" i="14"/>
  <c r="AG1076" i="14"/>
  <c r="AH1076" i="14"/>
  <c r="AI1076" i="14"/>
  <c r="AJ1076" i="14"/>
  <c r="AK1076" i="14"/>
  <c r="AL1076" i="14"/>
  <c r="AM1076" i="14"/>
  <c r="S1077" i="14"/>
  <c r="T1077" i="14"/>
  <c r="U1077" i="14"/>
  <c r="V1077" i="14"/>
  <c r="W1077" i="14"/>
  <c r="X1077" i="14"/>
  <c r="Y1077" i="14"/>
  <c r="Z1077" i="14"/>
  <c r="AA1077" i="14"/>
  <c r="AB1077" i="14"/>
  <c r="AC1077" i="14"/>
  <c r="AD1077" i="14"/>
  <c r="AE1077" i="14"/>
  <c r="AF1077" i="14"/>
  <c r="AG1077" i="14"/>
  <c r="AH1077" i="14"/>
  <c r="AI1077" i="14"/>
  <c r="AJ1077" i="14"/>
  <c r="AK1077" i="14"/>
  <c r="AL1077" i="14"/>
  <c r="AM1077" i="14"/>
  <c r="S1078" i="14"/>
  <c r="T1078" i="14"/>
  <c r="U1078" i="14"/>
  <c r="V1078" i="14"/>
  <c r="W1078" i="14"/>
  <c r="X1078" i="14"/>
  <c r="Y1078" i="14"/>
  <c r="Z1078" i="14"/>
  <c r="AA1078" i="14"/>
  <c r="AB1078" i="14"/>
  <c r="AC1078" i="14"/>
  <c r="AD1078" i="14"/>
  <c r="AE1078" i="14"/>
  <c r="AF1078" i="14"/>
  <c r="AG1078" i="14"/>
  <c r="AH1078" i="14"/>
  <c r="AI1078" i="14"/>
  <c r="AJ1078" i="14"/>
  <c r="AK1078" i="14"/>
  <c r="AL1078" i="14"/>
  <c r="AM1078" i="14"/>
  <c r="S1079" i="14"/>
  <c r="T1079" i="14"/>
  <c r="U1079" i="14"/>
  <c r="V1079" i="14"/>
  <c r="W1079" i="14"/>
  <c r="X1079" i="14"/>
  <c r="Y1079" i="14"/>
  <c r="Z1079" i="14"/>
  <c r="AA1079" i="14"/>
  <c r="AB1079" i="14"/>
  <c r="AC1079" i="14"/>
  <c r="AD1079" i="14"/>
  <c r="AE1079" i="14"/>
  <c r="AF1079" i="14"/>
  <c r="AG1079" i="14"/>
  <c r="AH1079" i="14"/>
  <c r="AI1079" i="14"/>
  <c r="AJ1079" i="14"/>
  <c r="AK1079" i="14"/>
  <c r="AL1079" i="14"/>
  <c r="AM1079" i="14"/>
  <c r="S1080" i="14"/>
  <c r="T1080" i="14"/>
  <c r="U1080" i="14"/>
  <c r="V1080" i="14"/>
  <c r="W1080" i="14"/>
  <c r="X1080" i="14"/>
  <c r="Y1080" i="14"/>
  <c r="Z1080" i="14"/>
  <c r="AA1080" i="14"/>
  <c r="AB1080" i="14"/>
  <c r="AC1080" i="14"/>
  <c r="AD1080" i="14"/>
  <c r="AE1080" i="14"/>
  <c r="AF1080" i="14"/>
  <c r="AG1080" i="14"/>
  <c r="AH1080" i="14"/>
  <c r="AI1080" i="14"/>
  <c r="AJ1080" i="14"/>
  <c r="AK1080" i="14"/>
  <c r="AL1080" i="14"/>
  <c r="AM1080" i="14"/>
  <c r="S1081" i="14"/>
  <c r="T1081" i="14"/>
  <c r="U1081" i="14"/>
  <c r="V1081" i="14"/>
  <c r="W1081" i="14"/>
  <c r="X1081" i="14"/>
  <c r="Y1081" i="14"/>
  <c r="Z1081" i="14"/>
  <c r="AA1081" i="14"/>
  <c r="AB1081" i="14"/>
  <c r="AC1081" i="14"/>
  <c r="AD1081" i="14"/>
  <c r="AE1081" i="14"/>
  <c r="AF1081" i="14"/>
  <c r="AG1081" i="14"/>
  <c r="AH1081" i="14"/>
  <c r="AI1081" i="14"/>
  <c r="AJ1081" i="14"/>
  <c r="AK1081" i="14"/>
  <c r="AL1081" i="14"/>
  <c r="AM1081" i="14"/>
  <c r="S1082" i="14"/>
  <c r="T1082" i="14"/>
  <c r="U1082" i="14"/>
  <c r="V1082" i="14"/>
  <c r="W1082" i="14"/>
  <c r="X1082" i="14"/>
  <c r="Y1082" i="14"/>
  <c r="Z1082" i="14"/>
  <c r="AA1082" i="14"/>
  <c r="AB1082" i="14"/>
  <c r="AC1082" i="14"/>
  <c r="AD1082" i="14"/>
  <c r="AE1082" i="14"/>
  <c r="AF1082" i="14"/>
  <c r="AG1082" i="14"/>
  <c r="AH1082" i="14"/>
  <c r="AI1082" i="14"/>
  <c r="AJ1082" i="14"/>
  <c r="AK1082" i="14"/>
  <c r="AL1082" i="14"/>
  <c r="AM1082" i="14"/>
  <c r="S1083" i="14"/>
  <c r="T1083" i="14"/>
  <c r="U1083" i="14"/>
  <c r="V1083" i="14"/>
  <c r="W1083" i="14"/>
  <c r="X1083" i="14"/>
  <c r="Y1083" i="14"/>
  <c r="Z1083" i="14"/>
  <c r="AA1083" i="14"/>
  <c r="AB1083" i="14"/>
  <c r="AC1083" i="14"/>
  <c r="AD1083" i="14"/>
  <c r="AE1083" i="14"/>
  <c r="AF1083" i="14"/>
  <c r="AG1083" i="14"/>
  <c r="AH1083" i="14"/>
  <c r="AI1083" i="14"/>
  <c r="AJ1083" i="14"/>
  <c r="AK1083" i="14"/>
  <c r="AL1083" i="14"/>
  <c r="AM1083" i="14"/>
  <c r="S1084" i="14"/>
  <c r="T1084" i="14"/>
  <c r="U1084" i="14"/>
  <c r="V1084" i="14"/>
  <c r="W1084" i="14"/>
  <c r="X1084" i="14"/>
  <c r="Y1084" i="14"/>
  <c r="Z1084" i="14"/>
  <c r="AA1084" i="14"/>
  <c r="AB1084" i="14"/>
  <c r="AC1084" i="14"/>
  <c r="AD1084" i="14"/>
  <c r="AE1084" i="14"/>
  <c r="AF1084" i="14"/>
  <c r="AG1084" i="14"/>
  <c r="AH1084" i="14"/>
  <c r="AI1084" i="14"/>
  <c r="AJ1084" i="14"/>
  <c r="AK1084" i="14"/>
  <c r="AL1084" i="14"/>
  <c r="AM1084" i="14"/>
  <c r="S1085" i="14"/>
  <c r="T1085" i="14"/>
  <c r="U1085" i="14"/>
  <c r="V1085" i="14"/>
  <c r="W1085" i="14"/>
  <c r="X1085" i="14"/>
  <c r="Y1085" i="14"/>
  <c r="Z1085" i="14"/>
  <c r="AA1085" i="14"/>
  <c r="AB1085" i="14"/>
  <c r="AC1085" i="14"/>
  <c r="AD1085" i="14"/>
  <c r="AE1085" i="14"/>
  <c r="AF1085" i="14"/>
  <c r="AG1085" i="14"/>
  <c r="AH1085" i="14"/>
  <c r="AI1085" i="14"/>
  <c r="AJ1085" i="14"/>
  <c r="AK1085" i="14"/>
  <c r="AL1085" i="14"/>
  <c r="AM1085" i="14"/>
  <c r="S1086" i="14"/>
  <c r="T1086" i="14"/>
  <c r="U1086" i="14"/>
  <c r="V1086" i="14"/>
  <c r="W1086" i="14"/>
  <c r="X1086" i="14"/>
  <c r="Y1086" i="14"/>
  <c r="Z1086" i="14"/>
  <c r="AA1086" i="14"/>
  <c r="AB1086" i="14"/>
  <c r="AC1086" i="14"/>
  <c r="AD1086" i="14"/>
  <c r="AE1086" i="14"/>
  <c r="AF1086" i="14"/>
  <c r="AG1086" i="14"/>
  <c r="AH1086" i="14"/>
  <c r="AI1086" i="14"/>
  <c r="AJ1086" i="14"/>
  <c r="AK1086" i="14"/>
  <c r="AL1086" i="14"/>
  <c r="AM1086" i="14"/>
  <c r="S1087" i="14"/>
  <c r="T1087" i="14"/>
  <c r="U1087" i="14"/>
  <c r="V1087" i="14"/>
  <c r="W1087" i="14"/>
  <c r="X1087" i="14"/>
  <c r="Y1087" i="14"/>
  <c r="Z1087" i="14"/>
  <c r="AA1087" i="14"/>
  <c r="AB1087" i="14"/>
  <c r="AC1087" i="14"/>
  <c r="AD1087" i="14"/>
  <c r="AE1087" i="14"/>
  <c r="AF1087" i="14"/>
  <c r="AG1087" i="14"/>
  <c r="AH1087" i="14"/>
  <c r="AI1087" i="14"/>
  <c r="AJ1087" i="14"/>
  <c r="AK1087" i="14"/>
  <c r="AL1087" i="14"/>
  <c r="AM1087" i="14"/>
  <c r="S1088" i="14"/>
  <c r="T1088" i="14"/>
  <c r="U1088" i="14"/>
  <c r="V1088" i="14"/>
  <c r="W1088" i="14"/>
  <c r="X1088" i="14"/>
  <c r="Y1088" i="14"/>
  <c r="Z1088" i="14"/>
  <c r="AA1088" i="14"/>
  <c r="AB1088" i="14"/>
  <c r="AC1088" i="14"/>
  <c r="AD1088" i="14"/>
  <c r="AE1088" i="14"/>
  <c r="AF1088" i="14"/>
  <c r="AG1088" i="14"/>
  <c r="AH1088" i="14"/>
  <c r="AI1088" i="14"/>
  <c r="AJ1088" i="14"/>
  <c r="AK1088" i="14"/>
  <c r="AL1088" i="14"/>
  <c r="AM1088" i="14"/>
  <c r="S1089" i="14"/>
  <c r="T1089" i="14"/>
  <c r="U1089" i="14"/>
  <c r="V1089" i="14"/>
  <c r="W1089" i="14"/>
  <c r="X1089" i="14"/>
  <c r="Y1089" i="14"/>
  <c r="Z1089" i="14"/>
  <c r="AA1089" i="14"/>
  <c r="AB1089" i="14"/>
  <c r="AC1089" i="14"/>
  <c r="AD1089" i="14"/>
  <c r="AE1089" i="14"/>
  <c r="AF1089" i="14"/>
  <c r="AG1089" i="14"/>
  <c r="AH1089" i="14"/>
  <c r="AI1089" i="14"/>
  <c r="AJ1089" i="14"/>
  <c r="AK1089" i="14"/>
  <c r="AL1089" i="14"/>
  <c r="AM1089" i="14"/>
  <c r="S1090" i="14"/>
  <c r="T1090" i="14"/>
  <c r="U1090" i="14"/>
  <c r="V1090" i="14"/>
  <c r="W1090" i="14"/>
  <c r="X1090" i="14"/>
  <c r="Y1090" i="14"/>
  <c r="Z1090" i="14"/>
  <c r="AA1090" i="14"/>
  <c r="AB1090" i="14"/>
  <c r="AC1090" i="14"/>
  <c r="AD1090" i="14"/>
  <c r="AE1090" i="14"/>
  <c r="AF1090" i="14"/>
  <c r="AG1090" i="14"/>
  <c r="AH1090" i="14"/>
  <c r="AI1090" i="14"/>
  <c r="AJ1090" i="14"/>
  <c r="AK1090" i="14"/>
  <c r="AL1090" i="14"/>
  <c r="AM1090" i="14"/>
  <c r="S1091" i="14"/>
  <c r="T1091" i="14"/>
  <c r="U1091" i="14"/>
  <c r="V1091" i="14"/>
  <c r="W1091" i="14"/>
  <c r="X1091" i="14"/>
  <c r="Y1091" i="14"/>
  <c r="Z1091" i="14"/>
  <c r="AA1091" i="14"/>
  <c r="AB1091" i="14"/>
  <c r="AC1091" i="14"/>
  <c r="AD1091" i="14"/>
  <c r="AE1091" i="14"/>
  <c r="AF1091" i="14"/>
  <c r="AG1091" i="14"/>
  <c r="AH1091" i="14"/>
  <c r="AI1091" i="14"/>
  <c r="AJ1091" i="14"/>
  <c r="AK1091" i="14"/>
  <c r="AL1091" i="14"/>
  <c r="AM1091" i="14"/>
  <c r="S1092" i="14"/>
  <c r="T1092" i="14"/>
  <c r="U1092" i="14"/>
  <c r="V1092" i="14"/>
  <c r="W1092" i="14"/>
  <c r="X1092" i="14"/>
  <c r="Y1092" i="14"/>
  <c r="Z1092" i="14"/>
  <c r="AA1092" i="14"/>
  <c r="AB1092" i="14"/>
  <c r="AC1092" i="14"/>
  <c r="AD1092" i="14"/>
  <c r="AE1092" i="14"/>
  <c r="AF1092" i="14"/>
  <c r="AG1092" i="14"/>
  <c r="AH1092" i="14"/>
  <c r="AI1092" i="14"/>
  <c r="AJ1092" i="14"/>
  <c r="AK1092" i="14"/>
  <c r="AL1092" i="14"/>
  <c r="AM1092" i="14"/>
  <c r="S1093" i="14"/>
  <c r="T1093" i="14"/>
  <c r="U1093" i="14"/>
  <c r="V1093" i="14"/>
  <c r="W1093" i="14"/>
  <c r="X1093" i="14"/>
  <c r="Y1093" i="14"/>
  <c r="Z1093" i="14"/>
  <c r="AA1093" i="14"/>
  <c r="AB1093" i="14"/>
  <c r="AC1093" i="14"/>
  <c r="AD1093" i="14"/>
  <c r="AE1093" i="14"/>
  <c r="AF1093" i="14"/>
  <c r="AG1093" i="14"/>
  <c r="AH1093" i="14"/>
  <c r="AI1093" i="14"/>
  <c r="AJ1093" i="14"/>
  <c r="AK1093" i="14"/>
  <c r="AL1093" i="14"/>
  <c r="AM1093" i="14"/>
  <c r="S1094" i="14"/>
  <c r="T1094" i="14"/>
  <c r="U1094" i="14"/>
  <c r="V1094" i="14"/>
  <c r="W1094" i="14"/>
  <c r="X1094" i="14"/>
  <c r="Y1094" i="14"/>
  <c r="Z1094" i="14"/>
  <c r="AA1094" i="14"/>
  <c r="AB1094" i="14"/>
  <c r="AC1094" i="14"/>
  <c r="AD1094" i="14"/>
  <c r="AE1094" i="14"/>
  <c r="AF1094" i="14"/>
  <c r="AG1094" i="14"/>
  <c r="AH1094" i="14"/>
  <c r="AI1094" i="14"/>
  <c r="AJ1094" i="14"/>
  <c r="AK1094" i="14"/>
  <c r="AL1094" i="14"/>
  <c r="AM1094" i="14"/>
  <c r="S1095" i="14"/>
  <c r="T1095" i="14"/>
  <c r="U1095" i="14"/>
  <c r="V1095" i="14"/>
  <c r="W1095" i="14"/>
  <c r="X1095" i="14"/>
  <c r="Y1095" i="14"/>
  <c r="Z1095" i="14"/>
  <c r="AA1095" i="14"/>
  <c r="AB1095" i="14"/>
  <c r="AC1095" i="14"/>
  <c r="AD1095" i="14"/>
  <c r="AE1095" i="14"/>
  <c r="AF1095" i="14"/>
  <c r="AG1095" i="14"/>
  <c r="AH1095" i="14"/>
  <c r="AI1095" i="14"/>
  <c r="AJ1095" i="14"/>
  <c r="AK1095" i="14"/>
  <c r="AL1095" i="14"/>
  <c r="AM1095" i="14"/>
  <c r="S1096" i="14"/>
  <c r="T1096" i="14"/>
  <c r="U1096" i="14"/>
  <c r="V1096" i="14"/>
  <c r="W1096" i="14"/>
  <c r="X1096" i="14"/>
  <c r="Y1096" i="14"/>
  <c r="Z1096" i="14"/>
  <c r="AA1096" i="14"/>
  <c r="AB1096" i="14"/>
  <c r="AC1096" i="14"/>
  <c r="AD1096" i="14"/>
  <c r="AE1096" i="14"/>
  <c r="AF1096" i="14"/>
  <c r="AG1096" i="14"/>
  <c r="AH1096" i="14"/>
  <c r="AI1096" i="14"/>
  <c r="AJ1096" i="14"/>
  <c r="AK1096" i="14"/>
  <c r="AL1096" i="14"/>
  <c r="AM1096" i="14"/>
  <c r="S1097" i="14"/>
  <c r="T1097" i="14"/>
  <c r="U1097" i="14"/>
  <c r="V1097" i="14"/>
  <c r="W1097" i="14"/>
  <c r="X1097" i="14"/>
  <c r="Y1097" i="14"/>
  <c r="Z1097" i="14"/>
  <c r="AA1097" i="14"/>
  <c r="AB1097" i="14"/>
  <c r="AC1097" i="14"/>
  <c r="AD1097" i="14"/>
  <c r="AE1097" i="14"/>
  <c r="AF1097" i="14"/>
  <c r="AG1097" i="14"/>
  <c r="AH1097" i="14"/>
  <c r="AI1097" i="14"/>
  <c r="AJ1097" i="14"/>
  <c r="AK1097" i="14"/>
  <c r="AL1097" i="14"/>
  <c r="AM1097" i="14"/>
  <c r="S1098" i="14"/>
  <c r="T1098" i="14"/>
  <c r="U1098" i="14"/>
  <c r="V1098" i="14"/>
  <c r="W1098" i="14"/>
  <c r="X1098" i="14"/>
  <c r="Y1098" i="14"/>
  <c r="Z1098" i="14"/>
  <c r="AA1098" i="14"/>
  <c r="AB1098" i="14"/>
  <c r="AC1098" i="14"/>
  <c r="AD1098" i="14"/>
  <c r="AE1098" i="14"/>
  <c r="AF1098" i="14"/>
  <c r="AG1098" i="14"/>
  <c r="AH1098" i="14"/>
  <c r="AI1098" i="14"/>
  <c r="AJ1098" i="14"/>
  <c r="AK1098" i="14"/>
  <c r="AL1098" i="14"/>
  <c r="AM1098" i="14"/>
  <c r="S1099" i="14"/>
  <c r="T1099" i="14"/>
  <c r="U1099" i="14"/>
  <c r="V1099" i="14"/>
  <c r="W1099" i="14"/>
  <c r="X1099" i="14"/>
  <c r="Y1099" i="14"/>
  <c r="Z1099" i="14"/>
  <c r="AA1099" i="14"/>
  <c r="AB1099" i="14"/>
  <c r="AC1099" i="14"/>
  <c r="AD1099" i="14"/>
  <c r="AE1099" i="14"/>
  <c r="AF1099" i="14"/>
  <c r="AG1099" i="14"/>
  <c r="AH1099" i="14"/>
  <c r="AI1099" i="14"/>
  <c r="AJ1099" i="14"/>
  <c r="AK1099" i="14"/>
  <c r="AL1099" i="14"/>
  <c r="AM1099" i="14"/>
  <c r="S1100" i="14"/>
  <c r="T1100" i="14"/>
  <c r="U1100" i="14"/>
  <c r="V1100" i="14"/>
  <c r="W1100" i="14"/>
  <c r="X1100" i="14"/>
  <c r="Y1100" i="14"/>
  <c r="Z1100" i="14"/>
  <c r="AA1100" i="14"/>
  <c r="AB1100" i="14"/>
  <c r="AC1100" i="14"/>
  <c r="AD1100" i="14"/>
  <c r="AE1100" i="14"/>
  <c r="AF1100" i="14"/>
  <c r="AG1100" i="14"/>
  <c r="AH1100" i="14"/>
  <c r="AI1100" i="14"/>
  <c r="AJ1100" i="14"/>
  <c r="AK1100" i="14"/>
  <c r="AL1100" i="14"/>
  <c r="AM1100" i="14"/>
  <c r="S1101" i="14"/>
  <c r="T1101" i="14"/>
  <c r="U1101" i="14"/>
  <c r="V1101" i="14"/>
  <c r="W1101" i="14"/>
  <c r="X1101" i="14"/>
  <c r="Y1101" i="14"/>
  <c r="Z1101" i="14"/>
  <c r="AA1101" i="14"/>
  <c r="AB1101" i="14"/>
  <c r="AC1101" i="14"/>
  <c r="AD1101" i="14"/>
  <c r="AE1101" i="14"/>
  <c r="AF1101" i="14"/>
  <c r="AG1101" i="14"/>
  <c r="AH1101" i="14"/>
  <c r="AI1101" i="14"/>
  <c r="AJ1101" i="14"/>
  <c r="AK1101" i="14"/>
  <c r="AL1101" i="14"/>
  <c r="AM1101" i="14"/>
  <c r="S1102" i="14"/>
  <c r="T1102" i="14"/>
  <c r="U1102" i="14"/>
  <c r="V1102" i="14"/>
  <c r="W1102" i="14"/>
  <c r="X1102" i="14"/>
  <c r="Y1102" i="14"/>
  <c r="Z1102" i="14"/>
  <c r="AA1102" i="14"/>
  <c r="AB1102" i="14"/>
  <c r="AC1102" i="14"/>
  <c r="AD1102" i="14"/>
  <c r="AE1102" i="14"/>
  <c r="AF1102" i="14"/>
  <c r="AG1102" i="14"/>
  <c r="AH1102" i="14"/>
  <c r="AI1102" i="14"/>
  <c r="AJ1102" i="14"/>
  <c r="AK1102" i="14"/>
  <c r="AL1102" i="14"/>
  <c r="AM1102" i="14"/>
  <c r="S1103" i="14"/>
  <c r="T1103" i="14"/>
  <c r="U1103" i="14"/>
  <c r="V1103" i="14"/>
  <c r="W1103" i="14"/>
  <c r="X1103" i="14"/>
  <c r="Y1103" i="14"/>
  <c r="Z1103" i="14"/>
  <c r="AA1103" i="14"/>
  <c r="AB1103" i="14"/>
  <c r="AC1103" i="14"/>
  <c r="AD1103" i="14"/>
  <c r="AE1103" i="14"/>
  <c r="AF1103" i="14"/>
  <c r="AG1103" i="14"/>
  <c r="AH1103" i="14"/>
  <c r="AI1103" i="14"/>
  <c r="AJ1103" i="14"/>
  <c r="AK1103" i="14"/>
  <c r="AL1103" i="14"/>
  <c r="AM1103" i="14"/>
  <c r="S1104" i="14"/>
  <c r="T1104" i="14"/>
  <c r="U1104" i="14"/>
  <c r="V1104" i="14"/>
  <c r="W1104" i="14"/>
  <c r="X1104" i="14"/>
  <c r="Y1104" i="14"/>
  <c r="Z1104" i="14"/>
  <c r="AA1104" i="14"/>
  <c r="AB1104" i="14"/>
  <c r="AC1104" i="14"/>
  <c r="AD1104" i="14"/>
  <c r="AE1104" i="14"/>
  <c r="AF1104" i="14"/>
  <c r="AG1104" i="14"/>
  <c r="AH1104" i="14"/>
  <c r="AI1104" i="14"/>
  <c r="AJ1104" i="14"/>
  <c r="AK1104" i="14"/>
  <c r="AL1104" i="14"/>
  <c r="AM1104" i="14"/>
  <c r="S1105" i="14"/>
  <c r="T1105" i="14"/>
  <c r="U1105" i="14"/>
  <c r="V1105" i="14"/>
  <c r="W1105" i="14"/>
  <c r="X1105" i="14"/>
  <c r="Y1105" i="14"/>
  <c r="Z1105" i="14"/>
  <c r="AA1105" i="14"/>
  <c r="AB1105" i="14"/>
  <c r="AC1105" i="14"/>
  <c r="AD1105" i="14"/>
  <c r="AE1105" i="14"/>
  <c r="AF1105" i="14"/>
  <c r="AG1105" i="14"/>
  <c r="AH1105" i="14"/>
  <c r="AI1105" i="14"/>
  <c r="AJ1105" i="14"/>
  <c r="AK1105" i="14"/>
  <c r="AL1105" i="14"/>
  <c r="AM1105" i="14"/>
  <c r="S1106" i="14"/>
  <c r="T1106" i="14"/>
  <c r="U1106" i="14"/>
  <c r="V1106" i="14"/>
  <c r="W1106" i="14"/>
  <c r="X1106" i="14"/>
  <c r="Y1106" i="14"/>
  <c r="Z1106" i="14"/>
  <c r="AA1106" i="14"/>
  <c r="AB1106" i="14"/>
  <c r="AC1106" i="14"/>
  <c r="AD1106" i="14"/>
  <c r="AE1106" i="14"/>
  <c r="AF1106" i="14"/>
  <c r="AG1106" i="14"/>
  <c r="AH1106" i="14"/>
  <c r="AI1106" i="14"/>
  <c r="AJ1106" i="14"/>
  <c r="AK1106" i="14"/>
  <c r="AL1106" i="14"/>
  <c r="AM1106" i="14"/>
  <c r="S1107" i="14"/>
  <c r="T1107" i="14"/>
  <c r="U1107" i="14"/>
  <c r="V1107" i="14"/>
  <c r="W1107" i="14"/>
  <c r="X1107" i="14"/>
  <c r="Y1107" i="14"/>
  <c r="Z1107" i="14"/>
  <c r="AA1107" i="14"/>
  <c r="AB1107" i="14"/>
  <c r="AC1107" i="14"/>
  <c r="AD1107" i="14"/>
  <c r="AE1107" i="14"/>
  <c r="AF1107" i="14"/>
  <c r="AG1107" i="14"/>
  <c r="AH1107" i="14"/>
  <c r="AI1107" i="14"/>
  <c r="AJ1107" i="14"/>
  <c r="AK1107" i="14"/>
  <c r="AL1107" i="14"/>
  <c r="AM1107" i="14"/>
  <c r="S1108" i="14"/>
  <c r="T1108" i="14"/>
  <c r="U1108" i="14"/>
  <c r="V1108" i="14"/>
  <c r="W1108" i="14"/>
  <c r="X1108" i="14"/>
  <c r="Y1108" i="14"/>
  <c r="Z1108" i="14"/>
  <c r="AA1108" i="14"/>
  <c r="AB1108" i="14"/>
  <c r="AC1108" i="14"/>
  <c r="AD1108" i="14"/>
  <c r="AE1108" i="14"/>
  <c r="AF1108" i="14"/>
  <c r="AG1108" i="14"/>
  <c r="AH1108" i="14"/>
  <c r="AI1108" i="14"/>
  <c r="AJ1108" i="14"/>
  <c r="AK1108" i="14"/>
  <c r="AL1108" i="14"/>
  <c r="AM1108" i="14"/>
  <c r="S1109" i="14"/>
  <c r="T1109" i="14"/>
  <c r="U1109" i="14"/>
  <c r="V1109" i="14"/>
  <c r="W1109" i="14"/>
  <c r="X1109" i="14"/>
  <c r="Y1109" i="14"/>
  <c r="Z1109" i="14"/>
  <c r="AA1109" i="14"/>
  <c r="AB1109" i="14"/>
  <c r="AC1109" i="14"/>
  <c r="AD1109" i="14"/>
  <c r="AE1109" i="14"/>
  <c r="AF1109" i="14"/>
  <c r="AG1109" i="14"/>
  <c r="AH1109" i="14"/>
  <c r="AI1109" i="14"/>
  <c r="AJ1109" i="14"/>
  <c r="AK1109" i="14"/>
  <c r="AL1109" i="14"/>
  <c r="AM1109" i="14"/>
  <c r="S1110" i="14"/>
  <c r="T1110" i="14"/>
  <c r="U1110" i="14"/>
  <c r="V1110" i="14"/>
  <c r="W1110" i="14"/>
  <c r="X1110" i="14"/>
  <c r="Y1110" i="14"/>
  <c r="Z1110" i="14"/>
  <c r="AA1110" i="14"/>
  <c r="AB1110" i="14"/>
  <c r="AC1110" i="14"/>
  <c r="AD1110" i="14"/>
  <c r="AE1110" i="14"/>
  <c r="AF1110" i="14"/>
  <c r="AG1110" i="14"/>
  <c r="AH1110" i="14"/>
  <c r="AI1110" i="14"/>
  <c r="AJ1110" i="14"/>
  <c r="AK1110" i="14"/>
  <c r="AL1110" i="14"/>
  <c r="AM1110" i="14"/>
  <c r="S1111" i="14"/>
  <c r="T1111" i="14"/>
  <c r="U1111" i="14"/>
  <c r="V1111" i="14"/>
  <c r="W1111" i="14"/>
  <c r="X1111" i="14"/>
  <c r="Y1111" i="14"/>
  <c r="Z1111" i="14"/>
  <c r="AA1111" i="14"/>
  <c r="AB1111" i="14"/>
  <c r="AC1111" i="14"/>
  <c r="AD1111" i="14"/>
  <c r="AE1111" i="14"/>
  <c r="AF1111" i="14"/>
  <c r="AG1111" i="14"/>
  <c r="AH1111" i="14"/>
  <c r="AI1111" i="14"/>
  <c r="AJ1111" i="14"/>
  <c r="AK1111" i="14"/>
  <c r="AL1111" i="14"/>
  <c r="AM1111" i="14"/>
  <c r="S1112" i="14"/>
  <c r="T1112" i="14"/>
  <c r="U1112" i="14"/>
  <c r="V1112" i="14"/>
  <c r="W1112" i="14"/>
  <c r="X1112" i="14"/>
  <c r="Y1112" i="14"/>
  <c r="Z1112" i="14"/>
  <c r="AA1112" i="14"/>
  <c r="AB1112" i="14"/>
  <c r="AC1112" i="14"/>
  <c r="AD1112" i="14"/>
  <c r="AE1112" i="14"/>
  <c r="AF1112" i="14"/>
  <c r="AG1112" i="14"/>
  <c r="AH1112" i="14"/>
  <c r="AI1112" i="14"/>
  <c r="AJ1112" i="14"/>
  <c r="AK1112" i="14"/>
  <c r="AL1112" i="14"/>
  <c r="AM1112" i="14"/>
  <c r="S1113" i="14"/>
  <c r="T1113" i="14"/>
  <c r="U1113" i="14"/>
  <c r="V1113" i="14"/>
  <c r="W1113" i="14"/>
  <c r="X1113" i="14"/>
  <c r="Y1113" i="14"/>
  <c r="Z1113" i="14"/>
  <c r="AA1113" i="14"/>
  <c r="AB1113" i="14"/>
  <c r="AC1113" i="14"/>
  <c r="AD1113" i="14"/>
  <c r="AE1113" i="14"/>
  <c r="AF1113" i="14"/>
  <c r="AG1113" i="14"/>
  <c r="AH1113" i="14"/>
  <c r="AI1113" i="14"/>
  <c r="AJ1113" i="14"/>
  <c r="AK1113" i="14"/>
  <c r="AL1113" i="14"/>
  <c r="AM1113" i="14"/>
  <c r="S1114" i="14"/>
  <c r="T1114" i="14"/>
  <c r="U1114" i="14"/>
  <c r="V1114" i="14"/>
  <c r="W1114" i="14"/>
  <c r="X1114" i="14"/>
  <c r="Y1114" i="14"/>
  <c r="Z1114" i="14"/>
  <c r="AA1114" i="14"/>
  <c r="AB1114" i="14"/>
  <c r="AC1114" i="14"/>
  <c r="AD1114" i="14"/>
  <c r="AE1114" i="14"/>
  <c r="AF1114" i="14"/>
  <c r="AG1114" i="14"/>
  <c r="AH1114" i="14"/>
  <c r="AI1114" i="14"/>
  <c r="AJ1114" i="14"/>
  <c r="AK1114" i="14"/>
  <c r="AL1114" i="14"/>
  <c r="AM1114" i="14"/>
  <c r="S1115" i="14"/>
  <c r="T1115" i="14"/>
  <c r="U1115" i="14"/>
  <c r="V1115" i="14"/>
  <c r="W1115" i="14"/>
  <c r="X1115" i="14"/>
  <c r="Y1115" i="14"/>
  <c r="Z1115" i="14"/>
  <c r="AA1115" i="14"/>
  <c r="AB1115" i="14"/>
  <c r="AC1115" i="14"/>
  <c r="AD1115" i="14"/>
  <c r="AE1115" i="14"/>
  <c r="AF1115" i="14"/>
  <c r="AG1115" i="14"/>
  <c r="AH1115" i="14"/>
  <c r="AI1115" i="14"/>
  <c r="AJ1115" i="14"/>
  <c r="AK1115" i="14"/>
  <c r="AL1115" i="14"/>
  <c r="AM1115" i="14"/>
  <c r="S1116" i="14"/>
  <c r="T1116" i="14"/>
  <c r="U1116" i="14"/>
  <c r="V1116" i="14"/>
  <c r="W1116" i="14"/>
  <c r="X1116" i="14"/>
  <c r="Y1116" i="14"/>
  <c r="Z1116" i="14"/>
  <c r="AA1116" i="14"/>
  <c r="AB1116" i="14"/>
  <c r="AC1116" i="14"/>
  <c r="AD1116" i="14"/>
  <c r="AE1116" i="14"/>
  <c r="AF1116" i="14"/>
  <c r="AG1116" i="14"/>
  <c r="AH1116" i="14"/>
  <c r="AI1116" i="14"/>
  <c r="AJ1116" i="14"/>
  <c r="AK1116" i="14"/>
  <c r="AL1116" i="14"/>
  <c r="AM1116" i="14"/>
  <c r="S1117" i="14"/>
  <c r="T1117" i="14"/>
  <c r="U1117" i="14"/>
  <c r="V1117" i="14"/>
  <c r="W1117" i="14"/>
  <c r="X1117" i="14"/>
  <c r="Y1117" i="14"/>
  <c r="Z1117" i="14"/>
  <c r="AA1117" i="14"/>
  <c r="AB1117" i="14"/>
  <c r="AC1117" i="14"/>
  <c r="AD1117" i="14"/>
  <c r="AE1117" i="14"/>
  <c r="AF1117" i="14"/>
  <c r="AG1117" i="14"/>
  <c r="AH1117" i="14"/>
  <c r="AI1117" i="14"/>
  <c r="AJ1117" i="14"/>
  <c r="AK1117" i="14"/>
  <c r="AL1117" i="14"/>
  <c r="AM1117" i="14"/>
  <c r="S1118" i="14"/>
  <c r="T1118" i="14"/>
  <c r="U1118" i="14"/>
  <c r="V1118" i="14"/>
  <c r="W1118" i="14"/>
  <c r="X1118" i="14"/>
  <c r="Y1118" i="14"/>
  <c r="Z1118" i="14"/>
  <c r="AA1118" i="14"/>
  <c r="AB1118" i="14"/>
  <c r="AC1118" i="14"/>
  <c r="AD1118" i="14"/>
  <c r="AE1118" i="14"/>
  <c r="AF1118" i="14"/>
  <c r="AG1118" i="14"/>
  <c r="AH1118" i="14"/>
  <c r="AI1118" i="14"/>
  <c r="AJ1118" i="14"/>
  <c r="AK1118" i="14"/>
  <c r="AL1118" i="14"/>
  <c r="AM1118" i="14"/>
  <c r="S1119" i="14"/>
  <c r="T1119" i="14"/>
  <c r="U1119" i="14"/>
  <c r="V1119" i="14"/>
  <c r="W1119" i="14"/>
  <c r="X1119" i="14"/>
  <c r="Y1119" i="14"/>
  <c r="Z1119" i="14"/>
  <c r="AA1119" i="14"/>
  <c r="AB1119" i="14"/>
  <c r="AC1119" i="14"/>
  <c r="AD1119" i="14"/>
  <c r="AE1119" i="14"/>
  <c r="AF1119" i="14"/>
  <c r="AG1119" i="14"/>
  <c r="AH1119" i="14"/>
  <c r="AI1119" i="14"/>
  <c r="AJ1119" i="14"/>
  <c r="AK1119" i="14"/>
  <c r="AL1119" i="14"/>
  <c r="AM1119" i="14"/>
  <c r="S1120" i="14"/>
  <c r="T1120" i="14"/>
  <c r="U1120" i="14"/>
  <c r="V1120" i="14"/>
  <c r="W1120" i="14"/>
  <c r="X1120" i="14"/>
  <c r="Y1120" i="14"/>
  <c r="Z1120" i="14"/>
  <c r="AA1120" i="14"/>
  <c r="AB1120" i="14"/>
  <c r="AC1120" i="14"/>
  <c r="AD1120" i="14"/>
  <c r="AE1120" i="14"/>
  <c r="AF1120" i="14"/>
  <c r="AG1120" i="14"/>
  <c r="AH1120" i="14"/>
  <c r="AI1120" i="14"/>
  <c r="AJ1120" i="14"/>
  <c r="AK1120" i="14"/>
  <c r="AL1120" i="14"/>
  <c r="AM1120" i="14"/>
  <c r="S1121" i="14"/>
  <c r="T1121" i="14"/>
  <c r="U1121" i="14"/>
  <c r="V1121" i="14"/>
  <c r="W1121" i="14"/>
  <c r="X1121" i="14"/>
  <c r="Y1121" i="14"/>
  <c r="Z1121" i="14"/>
  <c r="AA1121" i="14"/>
  <c r="AB1121" i="14"/>
  <c r="AC1121" i="14"/>
  <c r="AD1121" i="14"/>
  <c r="AE1121" i="14"/>
  <c r="AF1121" i="14"/>
  <c r="AG1121" i="14"/>
  <c r="AH1121" i="14"/>
  <c r="AI1121" i="14"/>
  <c r="AJ1121" i="14"/>
  <c r="AK1121" i="14"/>
  <c r="AL1121" i="14"/>
  <c r="AM1121" i="14"/>
  <c r="S1122" i="14"/>
  <c r="T1122" i="14"/>
  <c r="U1122" i="14"/>
  <c r="V1122" i="14"/>
  <c r="W1122" i="14"/>
  <c r="X1122" i="14"/>
  <c r="Y1122" i="14"/>
  <c r="Z1122" i="14"/>
  <c r="AA1122" i="14"/>
  <c r="AB1122" i="14"/>
  <c r="AC1122" i="14"/>
  <c r="AD1122" i="14"/>
  <c r="AE1122" i="14"/>
  <c r="AF1122" i="14"/>
  <c r="AG1122" i="14"/>
  <c r="AH1122" i="14"/>
  <c r="AI1122" i="14"/>
  <c r="AJ1122" i="14"/>
  <c r="AK1122" i="14"/>
  <c r="AL1122" i="14"/>
  <c r="AM1122" i="14"/>
  <c r="S1123" i="14"/>
  <c r="T1123" i="14"/>
  <c r="U1123" i="14"/>
  <c r="V1123" i="14"/>
  <c r="W1123" i="14"/>
  <c r="X1123" i="14"/>
  <c r="Y1123" i="14"/>
  <c r="Z1123" i="14"/>
  <c r="AA1123" i="14"/>
  <c r="AB1123" i="14"/>
  <c r="AC1123" i="14"/>
  <c r="AD1123" i="14"/>
  <c r="AE1123" i="14"/>
  <c r="AF1123" i="14"/>
  <c r="AG1123" i="14"/>
  <c r="AH1123" i="14"/>
  <c r="AI1123" i="14"/>
  <c r="AJ1123" i="14"/>
  <c r="AK1123" i="14"/>
  <c r="AL1123" i="14"/>
  <c r="AM1123" i="14"/>
  <c r="S1124" i="14"/>
  <c r="T1124" i="14"/>
  <c r="U1124" i="14"/>
  <c r="V1124" i="14"/>
  <c r="W1124" i="14"/>
  <c r="X1124" i="14"/>
  <c r="Y1124" i="14"/>
  <c r="Z1124" i="14"/>
  <c r="AA1124" i="14"/>
  <c r="AB1124" i="14"/>
  <c r="AC1124" i="14"/>
  <c r="AD1124" i="14"/>
  <c r="AE1124" i="14"/>
  <c r="AF1124" i="14"/>
  <c r="AG1124" i="14"/>
  <c r="AH1124" i="14"/>
  <c r="AI1124" i="14"/>
  <c r="AJ1124" i="14"/>
  <c r="AK1124" i="14"/>
  <c r="AL1124" i="14"/>
  <c r="AM1124" i="14"/>
  <c r="S1125" i="14"/>
  <c r="T1125" i="14"/>
  <c r="U1125" i="14"/>
  <c r="V1125" i="14"/>
  <c r="W1125" i="14"/>
  <c r="X1125" i="14"/>
  <c r="Y1125" i="14"/>
  <c r="Z1125" i="14"/>
  <c r="AA1125" i="14"/>
  <c r="AB1125" i="14"/>
  <c r="AC1125" i="14"/>
  <c r="AD1125" i="14"/>
  <c r="AE1125" i="14"/>
  <c r="AF1125" i="14"/>
  <c r="AG1125" i="14"/>
  <c r="AH1125" i="14"/>
  <c r="AI1125" i="14"/>
  <c r="AJ1125" i="14"/>
  <c r="AK1125" i="14"/>
  <c r="AL1125" i="14"/>
  <c r="AM1125" i="14"/>
  <c r="S1126" i="14"/>
  <c r="T1126" i="14"/>
  <c r="U1126" i="14"/>
  <c r="V1126" i="14"/>
  <c r="W1126" i="14"/>
  <c r="X1126" i="14"/>
  <c r="Y1126" i="14"/>
  <c r="Z1126" i="14"/>
  <c r="AA1126" i="14"/>
  <c r="AB1126" i="14"/>
  <c r="AC1126" i="14"/>
  <c r="AD1126" i="14"/>
  <c r="AE1126" i="14"/>
  <c r="AF1126" i="14"/>
  <c r="AG1126" i="14"/>
  <c r="AH1126" i="14"/>
  <c r="AI1126" i="14"/>
  <c r="AJ1126" i="14"/>
  <c r="AK1126" i="14"/>
  <c r="AL1126" i="14"/>
  <c r="AM1126" i="14"/>
  <c r="S1127" i="14"/>
  <c r="T1127" i="14"/>
  <c r="U1127" i="14"/>
  <c r="V1127" i="14"/>
  <c r="W1127" i="14"/>
  <c r="X1127" i="14"/>
  <c r="Y1127" i="14"/>
  <c r="Z1127" i="14"/>
  <c r="AA1127" i="14"/>
  <c r="AB1127" i="14"/>
  <c r="AC1127" i="14"/>
  <c r="AD1127" i="14"/>
  <c r="AE1127" i="14"/>
  <c r="AF1127" i="14"/>
  <c r="AG1127" i="14"/>
  <c r="AH1127" i="14"/>
  <c r="AI1127" i="14"/>
  <c r="AJ1127" i="14"/>
  <c r="AK1127" i="14"/>
  <c r="AL1127" i="14"/>
  <c r="AM1127" i="14"/>
  <c r="S1128" i="14"/>
  <c r="T1128" i="14"/>
  <c r="U1128" i="14"/>
  <c r="V1128" i="14"/>
  <c r="W1128" i="14"/>
  <c r="X1128" i="14"/>
  <c r="Y1128" i="14"/>
  <c r="Z1128" i="14"/>
  <c r="AA1128" i="14"/>
  <c r="AB1128" i="14"/>
  <c r="AC1128" i="14"/>
  <c r="AD1128" i="14"/>
  <c r="AE1128" i="14"/>
  <c r="AF1128" i="14"/>
  <c r="AG1128" i="14"/>
  <c r="AH1128" i="14"/>
  <c r="AI1128" i="14"/>
  <c r="AJ1128" i="14"/>
  <c r="AK1128" i="14"/>
  <c r="AL1128" i="14"/>
  <c r="AM1128" i="14"/>
  <c r="S1129" i="14"/>
  <c r="T1129" i="14"/>
  <c r="U1129" i="14"/>
  <c r="V1129" i="14"/>
  <c r="W1129" i="14"/>
  <c r="X1129" i="14"/>
  <c r="Y1129" i="14"/>
  <c r="Z1129" i="14"/>
  <c r="AA1129" i="14"/>
  <c r="AB1129" i="14"/>
  <c r="AC1129" i="14"/>
  <c r="AD1129" i="14"/>
  <c r="AE1129" i="14"/>
  <c r="AF1129" i="14"/>
  <c r="AG1129" i="14"/>
  <c r="AH1129" i="14"/>
  <c r="AI1129" i="14"/>
  <c r="AJ1129" i="14"/>
  <c r="AK1129" i="14"/>
  <c r="AL1129" i="14"/>
  <c r="AM1129" i="14"/>
  <c r="S1130" i="14"/>
  <c r="T1130" i="14"/>
  <c r="U1130" i="14"/>
  <c r="V1130" i="14"/>
  <c r="W1130" i="14"/>
  <c r="X1130" i="14"/>
  <c r="Y1130" i="14"/>
  <c r="Z1130" i="14"/>
  <c r="AA1130" i="14"/>
  <c r="AB1130" i="14"/>
  <c r="AC1130" i="14"/>
  <c r="AD1130" i="14"/>
  <c r="AE1130" i="14"/>
  <c r="AF1130" i="14"/>
  <c r="AG1130" i="14"/>
  <c r="AH1130" i="14"/>
  <c r="AI1130" i="14"/>
  <c r="AJ1130" i="14"/>
  <c r="AK1130" i="14"/>
  <c r="AL1130" i="14"/>
  <c r="AM1130" i="14"/>
  <c r="S1131" i="14"/>
  <c r="T1131" i="14"/>
  <c r="U1131" i="14"/>
  <c r="V1131" i="14"/>
  <c r="W1131" i="14"/>
  <c r="X1131" i="14"/>
  <c r="Y1131" i="14"/>
  <c r="Z1131" i="14"/>
  <c r="AA1131" i="14"/>
  <c r="AB1131" i="14"/>
  <c r="AC1131" i="14"/>
  <c r="AD1131" i="14"/>
  <c r="AE1131" i="14"/>
  <c r="AF1131" i="14"/>
  <c r="AG1131" i="14"/>
  <c r="AH1131" i="14"/>
  <c r="AI1131" i="14"/>
  <c r="AJ1131" i="14"/>
  <c r="AK1131" i="14"/>
  <c r="AL1131" i="14"/>
  <c r="AM1131" i="14"/>
  <c r="S1132" i="14"/>
  <c r="T1132" i="14"/>
  <c r="U1132" i="14"/>
  <c r="V1132" i="14"/>
  <c r="W1132" i="14"/>
  <c r="X1132" i="14"/>
  <c r="Y1132" i="14"/>
  <c r="Z1132" i="14"/>
  <c r="AA1132" i="14"/>
  <c r="AB1132" i="14"/>
  <c r="AC1132" i="14"/>
  <c r="AD1132" i="14"/>
  <c r="AE1132" i="14"/>
  <c r="AF1132" i="14"/>
  <c r="AG1132" i="14"/>
  <c r="AH1132" i="14"/>
  <c r="AI1132" i="14"/>
  <c r="AJ1132" i="14"/>
  <c r="AK1132" i="14"/>
  <c r="AL1132" i="14"/>
  <c r="AM1132" i="14"/>
  <c r="S1133" i="14"/>
  <c r="T1133" i="14"/>
  <c r="U1133" i="14"/>
  <c r="V1133" i="14"/>
  <c r="W1133" i="14"/>
  <c r="X1133" i="14"/>
  <c r="Y1133" i="14"/>
  <c r="Z1133" i="14"/>
  <c r="AA1133" i="14"/>
  <c r="AB1133" i="14"/>
  <c r="AC1133" i="14"/>
  <c r="AD1133" i="14"/>
  <c r="AE1133" i="14"/>
  <c r="AF1133" i="14"/>
  <c r="AG1133" i="14"/>
  <c r="AH1133" i="14"/>
  <c r="AI1133" i="14"/>
  <c r="AJ1133" i="14"/>
  <c r="AK1133" i="14"/>
  <c r="AL1133" i="14"/>
  <c r="AM1133" i="14"/>
  <c r="S1134" i="14"/>
  <c r="T1134" i="14"/>
  <c r="U1134" i="14"/>
  <c r="V1134" i="14"/>
  <c r="W1134" i="14"/>
  <c r="X1134" i="14"/>
  <c r="Y1134" i="14"/>
  <c r="Z1134" i="14"/>
  <c r="AA1134" i="14"/>
  <c r="AB1134" i="14"/>
  <c r="AC1134" i="14"/>
  <c r="AD1134" i="14"/>
  <c r="AE1134" i="14"/>
  <c r="AF1134" i="14"/>
  <c r="AG1134" i="14"/>
  <c r="AH1134" i="14"/>
  <c r="AI1134" i="14"/>
  <c r="AJ1134" i="14"/>
  <c r="AK1134" i="14"/>
  <c r="AL1134" i="14"/>
  <c r="AM1134" i="14"/>
  <c r="S1135" i="14"/>
  <c r="T1135" i="14"/>
  <c r="U1135" i="14"/>
  <c r="V1135" i="14"/>
  <c r="W1135" i="14"/>
  <c r="X1135" i="14"/>
  <c r="Y1135" i="14"/>
  <c r="Z1135" i="14"/>
  <c r="AA1135" i="14"/>
  <c r="AB1135" i="14"/>
  <c r="AC1135" i="14"/>
  <c r="AD1135" i="14"/>
  <c r="AE1135" i="14"/>
  <c r="AF1135" i="14"/>
  <c r="AG1135" i="14"/>
  <c r="AH1135" i="14"/>
  <c r="AI1135" i="14"/>
  <c r="AJ1135" i="14"/>
  <c r="AK1135" i="14"/>
  <c r="AL1135" i="14"/>
  <c r="AM1135" i="14"/>
  <c r="S1136" i="14"/>
  <c r="T1136" i="14"/>
  <c r="U1136" i="14"/>
  <c r="V1136" i="14"/>
  <c r="W1136" i="14"/>
  <c r="X1136" i="14"/>
  <c r="Y1136" i="14"/>
  <c r="Z1136" i="14"/>
  <c r="AA1136" i="14"/>
  <c r="AB1136" i="14"/>
  <c r="AC1136" i="14"/>
  <c r="AD1136" i="14"/>
  <c r="AE1136" i="14"/>
  <c r="AF1136" i="14"/>
  <c r="AG1136" i="14"/>
  <c r="AH1136" i="14"/>
  <c r="AI1136" i="14"/>
  <c r="AJ1136" i="14"/>
  <c r="AK1136" i="14"/>
  <c r="AL1136" i="14"/>
  <c r="AM1136" i="14"/>
  <c r="S1137" i="14"/>
  <c r="T1137" i="14"/>
  <c r="U1137" i="14"/>
  <c r="V1137" i="14"/>
  <c r="W1137" i="14"/>
  <c r="X1137" i="14"/>
  <c r="Y1137" i="14"/>
  <c r="Z1137" i="14"/>
  <c r="AA1137" i="14"/>
  <c r="AB1137" i="14"/>
  <c r="AC1137" i="14"/>
  <c r="AD1137" i="14"/>
  <c r="AE1137" i="14"/>
  <c r="AF1137" i="14"/>
  <c r="AG1137" i="14"/>
  <c r="AH1137" i="14"/>
  <c r="AI1137" i="14"/>
  <c r="AJ1137" i="14"/>
  <c r="AK1137" i="14"/>
  <c r="AL1137" i="14"/>
  <c r="AM1137" i="14"/>
  <c r="S1138" i="14"/>
  <c r="T1138" i="14"/>
  <c r="U1138" i="14"/>
  <c r="V1138" i="14"/>
  <c r="W1138" i="14"/>
  <c r="X1138" i="14"/>
  <c r="Y1138" i="14"/>
  <c r="Z1138" i="14"/>
  <c r="AA1138" i="14"/>
  <c r="AB1138" i="14"/>
  <c r="AC1138" i="14"/>
  <c r="AD1138" i="14"/>
  <c r="AE1138" i="14"/>
  <c r="AF1138" i="14"/>
  <c r="AG1138" i="14"/>
  <c r="AH1138" i="14"/>
  <c r="AI1138" i="14"/>
  <c r="AJ1138" i="14"/>
  <c r="AK1138" i="14"/>
  <c r="AL1138" i="14"/>
  <c r="AM1138" i="14"/>
  <c r="S1139" i="14"/>
  <c r="T1139" i="14"/>
  <c r="U1139" i="14"/>
  <c r="V1139" i="14"/>
  <c r="W1139" i="14"/>
  <c r="X1139" i="14"/>
  <c r="Y1139" i="14"/>
  <c r="Z1139" i="14"/>
  <c r="AA1139" i="14"/>
  <c r="AB1139" i="14"/>
  <c r="AC1139" i="14"/>
  <c r="AD1139" i="14"/>
  <c r="AE1139" i="14"/>
  <c r="AF1139" i="14"/>
  <c r="AG1139" i="14"/>
  <c r="AH1139" i="14"/>
  <c r="AI1139" i="14"/>
  <c r="AJ1139" i="14"/>
  <c r="AK1139" i="14"/>
  <c r="AL1139" i="14"/>
  <c r="AM1139" i="14"/>
  <c r="S1140" i="14"/>
  <c r="T1140" i="14"/>
  <c r="U1140" i="14"/>
  <c r="V1140" i="14"/>
  <c r="W1140" i="14"/>
  <c r="X1140" i="14"/>
  <c r="Y1140" i="14"/>
  <c r="Z1140" i="14"/>
  <c r="AA1140" i="14"/>
  <c r="AB1140" i="14"/>
  <c r="AC1140" i="14"/>
  <c r="AD1140" i="14"/>
  <c r="AE1140" i="14"/>
  <c r="AF1140" i="14"/>
  <c r="AG1140" i="14"/>
  <c r="AH1140" i="14"/>
  <c r="AI1140" i="14"/>
  <c r="AJ1140" i="14"/>
  <c r="AK1140" i="14"/>
  <c r="AL1140" i="14"/>
  <c r="AM1140" i="14"/>
  <c r="S1141" i="14"/>
  <c r="T1141" i="14"/>
  <c r="U1141" i="14"/>
  <c r="V1141" i="14"/>
  <c r="W1141" i="14"/>
  <c r="X1141" i="14"/>
  <c r="Y1141" i="14"/>
  <c r="Z1141" i="14"/>
  <c r="AA1141" i="14"/>
  <c r="AB1141" i="14"/>
  <c r="AC1141" i="14"/>
  <c r="AD1141" i="14"/>
  <c r="AE1141" i="14"/>
  <c r="AF1141" i="14"/>
  <c r="AG1141" i="14"/>
  <c r="AH1141" i="14"/>
  <c r="AI1141" i="14"/>
  <c r="AJ1141" i="14"/>
  <c r="AK1141" i="14"/>
  <c r="AL1141" i="14"/>
  <c r="AM1141" i="14"/>
  <c r="S1142" i="14"/>
  <c r="T1142" i="14"/>
  <c r="U1142" i="14"/>
  <c r="V1142" i="14"/>
  <c r="W1142" i="14"/>
  <c r="X1142" i="14"/>
  <c r="Y1142" i="14"/>
  <c r="Z1142" i="14"/>
  <c r="AA1142" i="14"/>
  <c r="AB1142" i="14"/>
  <c r="AC1142" i="14"/>
  <c r="AD1142" i="14"/>
  <c r="AE1142" i="14"/>
  <c r="AF1142" i="14"/>
  <c r="AG1142" i="14"/>
  <c r="AH1142" i="14"/>
  <c r="AI1142" i="14"/>
  <c r="AJ1142" i="14"/>
  <c r="AK1142" i="14"/>
  <c r="AL1142" i="14"/>
  <c r="AM1142" i="14"/>
  <c r="S1143" i="14"/>
  <c r="T1143" i="14"/>
  <c r="U1143" i="14"/>
  <c r="V1143" i="14"/>
  <c r="W1143" i="14"/>
  <c r="X1143" i="14"/>
  <c r="Y1143" i="14"/>
  <c r="Z1143" i="14"/>
  <c r="AA1143" i="14"/>
  <c r="AB1143" i="14"/>
  <c r="AC1143" i="14"/>
  <c r="AD1143" i="14"/>
  <c r="AE1143" i="14"/>
  <c r="AF1143" i="14"/>
  <c r="AG1143" i="14"/>
  <c r="AH1143" i="14"/>
  <c r="AI1143" i="14"/>
  <c r="AJ1143" i="14"/>
  <c r="AK1143" i="14"/>
  <c r="AL1143" i="14"/>
  <c r="AM1143" i="14"/>
  <c r="S1144" i="14"/>
  <c r="T1144" i="14"/>
  <c r="U1144" i="14"/>
  <c r="V1144" i="14"/>
  <c r="W1144" i="14"/>
  <c r="X1144" i="14"/>
  <c r="Y1144" i="14"/>
  <c r="Z1144" i="14"/>
  <c r="AA1144" i="14"/>
  <c r="AB1144" i="14"/>
  <c r="AC1144" i="14"/>
  <c r="AD1144" i="14"/>
  <c r="AE1144" i="14"/>
  <c r="AF1144" i="14"/>
  <c r="AG1144" i="14"/>
  <c r="AH1144" i="14"/>
  <c r="AI1144" i="14"/>
  <c r="AJ1144" i="14"/>
  <c r="AK1144" i="14"/>
  <c r="AL1144" i="14"/>
  <c r="AM1144" i="14"/>
  <c r="S1145" i="14"/>
  <c r="T1145" i="14"/>
  <c r="U1145" i="14"/>
  <c r="V1145" i="14"/>
  <c r="W1145" i="14"/>
  <c r="X1145" i="14"/>
  <c r="Y1145" i="14"/>
  <c r="Z1145" i="14"/>
  <c r="AA1145" i="14"/>
  <c r="AB1145" i="14"/>
  <c r="AC1145" i="14"/>
  <c r="AD1145" i="14"/>
  <c r="AE1145" i="14"/>
  <c r="AF1145" i="14"/>
  <c r="AG1145" i="14"/>
  <c r="AH1145" i="14"/>
  <c r="AI1145" i="14"/>
  <c r="AJ1145" i="14"/>
  <c r="AK1145" i="14"/>
  <c r="AL1145" i="14"/>
  <c r="AM1145" i="14"/>
  <c r="S1146" i="14"/>
  <c r="T1146" i="14"/>
  <c r="U1146" i="14"/>
  <c r="V1146" i="14"/>
  <c r="W1146" i="14"/>
  <c r="X1146" i="14"/>
  <c r="Y1146" i="14"/>
  <c r="Z1146" i="14"/>
  <c r="AA1146" i="14"/>
  <c r="AB1146" i="14"/>
  <c r="AC1146" i="14"/>
  <c r="AD1146" i="14"/>
  <c r="AE1146" i="14"/>
  <c r="AF1146" i="14"/>
  <c r="AG1146" i="14"/>
  <c r="AH1146" i="14"/>
  <c r="AI1146" i="14"/>
  <c r="AJ1146" i="14"/>
  <c r="AK1146" i="14"/>
  <c r="AL1146" i="14"/>
  <c r="AM1146" i="14"/>
  <c r="S1147" i="14"/>
  <c r="T1147" i="14"/>
  <c r="U1147" i="14"/>
  <c r="V1147" i="14"/>
  <c r="W1147" i="14"/>
  <c r="X1147" i="14"/>
  <c r="Y1147" i="14"/>
  <c r="Z1147" i="14"/>
  <c r="AA1147" i="14"/>
  <c r="AB1147" i="14"/>
  <c r="AC1147" i="14"/>
  <c r="AD1147" i="14"/>
  <c r="AE1147" i="14"/>
  <c r="AF1147" i="14"/>
  <c r="AG1147" i="14"/>
  <c r="AH1147" i="14"/>
  <c r="AI1147" i="14"/>
  <c r="AJ1147" i="14"/>
  <c r="AK1147" i="14"/>
  <c r="AL1147" i="14"/>
  <c r="AM1147" i="14"/>
  <c r="S1148" i="14"/>
  <c r="T1148" i="14"/>
  <c r="U1148" i="14"/>
  <c r="V1148" i="14"/>
  <c r="W1148" i="14"/>
  <c r="X1148" i="14"/>
  <c r="Y1148" i="14"/>
  <c r="Z1148" i="14"/>
  <c r="AA1148" i="14"/>
  <c r="AB1148" i="14"/>
  <c r="AC1148" i="14"/>
  <c r="AD1148" i="14"/>
  <c r="AE1148" i="14"/>
  <c r="AF1148" i="14"/>
  <c r="AG1148" i="14"/>
  <c r="AH1148" i="14"/>
  <c r="AI1148" i="14"/>
  <c r="AJ1148" i="14"/>
  <c r="AK1148" i="14"/>
  <c r="AL1148" i="14"/>
  <c r="AM1148" i="14"/>
  <c r="S1149" i="14"/>
  <c r="T1149" i="14"/>
  <c r="U1149" i="14"/>
  <c r="V1149" i="14"/>
  <c r="W1149" i="14"/>
  <c r="X1149" i="14"/>
  <c r="Y1149" i="14"/>
  <c r="Z1149" i="14"/>
  <c r="AA1149" i="14"/>
  <c r="AB1149" i="14"/>
  <c r="AC1149" i="14"/>
  <c r="AD1149" i="14"/>
  <c r="AE1149" i="14"/>
  <c r="AF1149" i="14"/>
  <c r="AG1149" i="14"/>
  <c r="AH1149" i="14"/>
  <c r="AI1149" i="14"/>
  <c r="AJ1149" i="14"/>
  <c r="AK1149" i="14"/>
  <c r="AL1149" i="14"/>
  <c r="AM1149" i="14"/>
  <c r="S1150" i="14"/>
  <c r="T1150" i="14"/>
  <c r="U1150" i="14"/>
  <c r="V1150" i="14"/>
  <c r="W1150" i="14"/>
  <c r="X1150" i="14"/>
  <c r="Y1150" i="14"/>
  <c r="Z1150" i="14"/>
  <c r="AA1150" i="14"/>
  <c r="AB1150" i="14"/>
  <c r="AC1150" i="14"/>
  <c r="AD1150" i="14"/>
  <c r="AE1150" i="14"/>
  <c r="AF1150" i="14"/>
  <c r="AG1150" i="14"/>
  <c r="AH1150" i="14"/>
  <c r="AI1150" i="14"/>
  <c r="AJ1150" i="14"/>
  <c r="AK1150" i="14"/>
  <c r="AL1150" i="14"/>
  <c r="AM1150" i="14"/>
  <c r="S1151" i="14"/>
  <c r="T1151" i="14"/>
  <c r="U1151" i="14"/>
  <c r="V1151" i="14"/>
  <c r="W1151" i="14"/>
  <c r="X1151" i="14"/>
  <c r="Y1151" i="14"/>
  <c r="Z1151" i="14"/>
  <c r="AA1151" i="14"/>
  <c r="AB1151" i="14"/>
  <c r="AC1151" i="14"/>
  <c r="AD1151" i="14"/>
  <c r="AE1151" i="14"/>
  <c r="AF1151" i="14"/>
  <c r="AG1151" i="14"/>
  <c r="AH1151" i="14"/>
  <c r="AI1151" i="14"/>
  <c r="AJ1151" i="14"/>
  <c r="AK1151" i="14"/>
  <c r="AL1151" i="14"/>
  <c r="AM1151" i="14"/>
  <c r="S1152" i="14"/>
  <c r="T1152" i="14"/>
  <c r="U1152" i="14"/>
  <c r="V1152" i="14"/>
  <c r="W1152" i="14"/>
  <c r="X1152" i="14"/>
  <c r="Y1152" i="14"/>
  <c r="Z1152" i="14"/>
  <c r="AA1152" i="14"/>
  <c r="AB1152" i="14"/>
  <c r="AC1152" i="14"/>
  <c r="AD1152" i="14"/>
  <c r="AE1152" i="14"/>
  <c r="AF1152" i="14"/>
  <c r="AG1152" i="14"/>
  <c r="AH1152" i="14"/>
  <c r="AI1152" i="14"/>
  <c r="AJ1152" i="14"/>
  <c r="AK1152" i="14"/>
  <c r="AL1152" i="14"/>
  <c r="AM1152" i="14"/>
  <c r="S1153" i="14"/>
  <c r="T1153" i="14"/>
  <c r="U1153" i="14"/>
  <c r="V1153" i="14"/>
  <c r="W1153" i="14"/>
  <c r="X1153" i="14"/>
  <c r="Y1153" i="14"/>
  <c r="Z1153" i="14"/>
  <c r="AA1153" i="14"/>
  <c r="AB1153" i="14"/>
  <c r="AC1153" i="14"/>
  <c r="AD1153" i="14"/>
  <c r="AE1153" i="14"/>
  <c r="AF1153" i="14"/>
  <c r="AG1153" i="14"/>
  <c r="AH1153" i="14"/>
  <c r="AI1153" i="14"/>
  <c r="AJ1153" i="14"/>
  <c r="AK1153" i="14"/>
  <c r="AL1153" i="14"/>
  <c r="AM1153" i="14"/>
  <c r="S1154" i="14"/>
  <c r="T1154" i="14"/>
  <c r="U1154" i="14"/>
  <c r="V1154" i="14"/>
  <c r="W1154" i="14"/>
  <c r="X1154" i="14"/>
  <c r="Y1154" i="14"/>
  <c r="Z1154" i="14"/>
  <c r="AA1154" i="14"/>
  <c r="AB1154" i="14"/>
  <c r="AC1154" i="14"/>
  <c r="AD1154" i="14"/>
  <c r="AE1154" i="14"/>
  <c r="AF1154" i="14"/>
  <c r="AG1154" i="14"/>
  <c r="AH1154" i="14"/>
  <c r="AI1154" i="14"/>
  <c r="AJ1154" i="14"/>
  <c r="AK1154" i="14"/>
  <c r="AL1154" i="14"/>
  <c r="AM1154" i="14"/>
  <c r="S1155" i="14"/>
  <c r="T1155" i="14"/>
  <c r="U1155" i="14"/>
  <c r="V1155" i="14"/>
  <c r="W1155" i="14"/>
  <c r="X1155" i="14"/>
  <c r="Y1155" i="14"/>
  <c r="Z1155" i="14"/>
  <c r="AA1155" i="14"/>
  <c r="AB1155" i="14"/>
  <c r="AC1155" i="14"/>
  <c r="AD1155" i="14"/>
  <c r="AE1155" i="14"/>
  <c r="AF1155" i="14"/>
  <c r="AG1155" i="14"/>
  <c r="AH1155" i="14"/>
  <c r="AI1155" i="14"/>
  <c r="AJ1155" i="14"/>
  <c r="AK1155" i="14"/>
  <c r="AL1155" i="14"/>
  <c r="AM1155" i="14"/>
  <c r="S1156" i="14"/>
  <c r="T1156" i="14"/>
  <c r="U1156" i="14"/>
  <c r="V1156" i="14"/>
  <c r="W1156" i="14"/>
  <c r="X1156" i="14"/>
  <c r="Y1156" i="14"/>
  <c r="Z1156" i="14"/>
  <c r="AA1156" i="14"/>
  <c r="AB1156" i="14"/>
  <c r="AC1156" i="14"/>
  <c r="AD1156" i="14"/>
  <c r="AE1156" i="14"/>
  <c r="AF1156" i="14"/>
  <c r="AG1156" i="14"/>
  <c r="AH1156" i="14"/>
  <c r="AI1156" i="14"/>
  <c r="AJ1156" i="14"/>
  <c r="AK1156" i="14"/>
  <c r="AL1156" i="14"/>
  <c r="AM1156" i="14"/>
  <c r="S1157" i="14"/>
  <c r="T1157" i="14"/>
  <c r="U1157" i="14"/>
  <c r="V1157" i="14"/>
  <c r="W1157" i="14"/>
  <c r="X1157" i="14"/>
  <c r="Y1157" i="14"/>
  <c r="Z1157" i="14"/>
  <c r="AA1157" i="14"/>
  <c r="AB1157" i="14"/>
  <c r="AC1157" i="14"/>
  <c r="AD1157" i="14"/>
  <c r="AE1157" i="14"/>
  <c r="AF1157" i="14"/>
  <c r="AG1157" i="14"/>
  <c r="AH1157" i="14"/>
  <c r="AI1157" i="14"/>
  <c r="AJ1157" i="14"/>
  <c r="AK1157" i="14"/>
  <c r="AL1157" i="14"/>
  <c r="AM1157" i="14"/>
  <c r="S1158" i="14"/>
  <c r="T1158" i="14"/>
  <c r="U1158" i="14"/>
  <c r="V1158" i="14"/>
  <c r="W1158" i="14"/>
  <c r="X1158" i="14"/>
  <c r="Y1158" i="14"/>
  <c r="Z1158" i="14"/>
  <c r="AA1158" i="14"/>
  <c r="AB1158" i="14"/>
  <c r="AC1158" i="14"/>
  <c r="AD1158" i="14"/>
  <c r="AE1158" i="14"/>
  <c r="AF1158" i="14"/>
  <c r="AG1158" i="14"/>
  <c r="AH1158" i="14"/>
  <c r="AI1158" i="14"/>
  <c r="AJ1158" i="14"/>
  <c r="AK1158" i="14"/>
  <c r="AL1158" i="14"/>
  <c r="AM1158" i="14"/>
  <c r="S1159" i="14"/>
  <c r="T1159" i="14"/>
  <c r="U1159" i="14"/>
  <c r="V1159" i="14"/>
  <c r="W1159" i="14"/>
  <c r="X1159" i="14"/>
  <c r="Y1159" i="14"/>
  <c r="Z1159" i="14"/>
  <c r="AA1159" i="14"/>
  <c r="AB1159" i="14"/>
  <c r="AC1159" i="14"/>
  <c r="AD1159" i="14"/>
  <c r="AE1159" i="14"/>
  <c r="AF1159" i="14"/>
  <c r="AG1159" i="14"/>
  <c r="AH1159" i="14"/>
  <c r="AI1159" i="14"/>
  <c r="AJ1159" i="14"/>
  <c r="AK1159" i="14"/>
  <c r="AL1159" i="14"/>
  <c r="AM1159" i="14"/>
  <c r="S1160" i="14"/>
  <c r="T1160" i="14"/>
  <c r="U1160" i="14"/>
  <c r="V1160" i="14"/>
  <c r="W1160" i="14"/>
  <c r="X1160" i="14"/>
  <c r="Y1160" i="14"/>
  <c r="Z1160" i="14"/>
  <c r="AA1160" i="14"/>
  <c r="AB1160" i="14"/>
  <c r="AC1160" i="14"/>
  <c r="AD1160" i="14"/>
  <c r="AE1160" i="14"/>
  <c r="AF1160" i="14"/>
  <c r="AG1160" i="14"/>
  <c r="AH1160" i="14"/>
  <c r="AI1160" i="14"/>
  <c r="AJ1160" i="14"/>
  <c r="AK1160" i="14"/>
  <c r="AL1160" i="14"/>
  <c r="AM1160" i="14"/>
  <c r="S1161" i="14"/>
  <c r="T1161" i="14"/>
  <c r="U1161" i="14"/>
  <c r="V1161" i="14"/>
  <c r="W1161" i="14"/>
  <c r="X1161" i="14"/>
  <c r="Y1161" i="14"/>
  <c r="Z1161" i="14"/>
  <c r="AA1161" i="14"/>
  <c r="AB1161" i="14"/>
  <c r="AC1161" i="14"/>
  <c r="AD1161" i="14"/>
  <c r="AE1161" i="14"/>
  <c r="AF1161" i="14"/>
  <c r="AG1161" i="14"/>
  <c r="AH1161" i="14"/>
  <c r="AI1161" i="14"/>
  <c r="AJ1161" i="14"/>
  <c r="AK1161" i="14"/>
  <c r="AL1161" i="14"/>
  <c r="AM1161" i="14"/>
  <c r="S1162" i="14"/>
  <c r="T1162" i="14"/>
  <c r="U1162" i="14"/>
  <c r="V1162" i="14"/>
  <c r="W1162" i="14"/>
  <c r="X1162" i="14"/>
  <c r="Y1162" i="14"/>
  <c r="Z1162" i="14"/>
  <c r="AA1162" i="14"/>
  <c r="AB1162" i="14"/>
  <c r="AC1162" i="14"/>
  <c r="AD1162" i="14"/>
  <c r="AE1162" i="14"/>
  <c r="AF1162" i="14"/>
  <c r="AG1162" i="14"/>
  <c r="AH1162" i="14"/>
  <c r="AI1162" i="14"/>
  <c r="AJ1162" i="14"/>
  <c r="AK1162" i="14"/>
  <c r="AL1162" i="14"/>
  <c r="AM1162" i="14"/>
  <c r="S1163" i="14"/>
  <c r="T1163" i="14"/>
  <c r="U1163" i="14"/>
  <c r="V1163" i="14"/>
  <c r="W1163" i="14"/>
  <c r="X1163" i="14"/>
  <c r="Y1163" i="14"/>
  <c r="Z1163" i="14"/>
  <c r="AA1163" i="14"/>
  <c r="AB1163" i="14"/>
  <c r="AC1163" i="14"/>
  <c r="AD1163" i="14"/>
  <c r="AE1163" i="14"/>
  <c r="AF1163" i="14"/>
  <c r="AG1163" i="14"/>
  <c r="AH1163" i="14"/>
  <c r="AI1163" i="14"/>
  <c r="AJ1163" i="14"/>
  <c r="AK1163" i="14"/>
  <c r="AL1163" i="14"/>
  <c r="AM1163" i="14"/>
  <c r="S1164" i="14"/>
  <c r="T1164" i="14"/>
  <c r="U1164" i="14"/>
  <c r="V1164" i="14"/>
  <c r="W1164" i="14"/>
  <c r="X1164" i="14"/>
  <c r="Y1164" i="14"/>
  <c r="Z1164" i="14"/>
  <c r="AA1164" i="14"/>
  <c r="AB1164" i="14"/>
  <c r="AC1164" i="14"/>
  <c r="AD1164" i="14"/>
  <c r="AE1164" i="14"/>
  <c r="AF1164" i="14"/>
  <c r="AG1164" i="14"/>
  <c r="AH1164" i="14"/>
  <c r="AI1164" i="14"/>
  <c r="AJ1164" i="14"/>
  <c r="AK1164" i="14"/>
  <c r="AL1164" i="14"/>
  <c r="AM1164" i="14"/>
  <c r="S1165" i="14"/>
  <c r="T1165" i="14"/>
  <c r="U1165" i="14"/>
  <c r="V1165" i="14"/>
  <c r="W1165" i="14"/>
  <c r="X1165" i="14"/>
  <c r="Y1165" i="14"/>
  <c r="Z1165" i="14"/>
  <c r="AA1165" i="14"/>
  <c r="AB1165" i="14"/>
  <c r="AC1165" i="14"/>
  <c r="AD1165" i="14"/>
  <c r="AE1165" i="14"/>
  <c r="AF1165" i="14"/>
  <c r="AG1165" i="14"/>
  <c r="AH1165" i="14"/>
  <c r="AI1165" i="14"/>
  <c r="AJ1165" i="14"/>
  <c r="AK1165" i="14"/>
  <c r="AL1165" i="14"/>
  <c r="AM1165" i="14"/>
  <c r="S1166" i="14"/>
  <c r="T1166" i="14"/>
  <c r="U1166" i="14"/>
  <c r="V1166" i="14"/>
  <c r="W1166" i="14"/>
  <c r="X1166" i="14"/>
  <c r="Y1166" i="14"/>
  <c r="Z1166" i="14"/>
  <c r="AA1166" i="14"/>
  <c r="AB1166" i="14"/>
  <c r="AC1166" i="14"/>
  <c r="AD1166" i="14"/>
  <c r="AE1166" i="14"/>
  <c r="AF1166" i="14"/>
  <c r="AG1166" i="14"/>
  <c r="AH1166" i="14"/>
  <c r="AI1166" i="14"/>
  <c r="AJ1166" i="14"/>
  <c r="AK1166" i="14"/>
  <c r="AL1166" i="14"/>
  <c r="AM1166" i="14"/>
  <c r="S1167" i="14"/>
  <c r="T1167" i="14"/>
  <c r="U1167" i="14"/>
  <c r="V1167" i="14"/>
  <c r="W1167" i="14"/>
  <c r="X1167" i="14"/>
  <c r="Y1167" i="14"/>
  <c r="Z1167" i="14"/>
  <c r="AA1167" i="14"/>
  <c r="AB1167" i="14"/>
  <c r="AC1167" i="14"/>
  <c r="AD1167" i="14"/>
  <c r="AE1167" i="14"/>
  <c r="AF1167" i="14"/>
  <c r="AG1167" i="14"/>
  <c r="AH1167" i="14"/>
  <c r="AI1167" i="14"/>
  <c r="AJ1167" i="14"/>
  <c r="AK1167" i="14"/>
  <c r="AL1167" i="14"/>
  <c r="AM1167" i="14"/>
  <c r="S1168" i="14"/>
  <c r="T1168" i="14"/>
  <c r="U1168" i="14"/>
  <c r="V1168" i="14"/>
  <c r="W1168" i="14"/>
  <c r="X1168" i="14"/>
  <c r="Y1168" i="14"/>
  <c r="Z1168" i="14"/>
  <c r="AA1168" i="14"/>
  <c r="AB1168" i="14"/>
  <c r="AC1168" i="14"/>
  <c r="AD1168" i="14"/>
  <c r="AE1168" i="14"/>
  <c r="AF1168" i="14"/>
  <c r="AG1168" i="14"/>
  <c r="AH1168" i="14"/>
  <c r="AI1168" i="14"/>
  <c r="AJ1168" i="14"/>
  <c r="AK1168" i="14"/>
  <c r="AL1168" i="14"/>
  <c r="AM1168" i="14"/>
  <c r="S1169" i="14"/>
  <c r="T1169" i="14"/>
  <c r="U1169" i="14"/>
  <c r="V1169" i="14"/>
  <c r="W1169" i="14"/>
  <c r="X1169" i="14"/>
  <c r="Y1169" i="14"/>
  <c r="Z1169" i="14"/>
  <c r="AA1169" i="14"/>
  <c r="AB1169" i="14"/>
  <c r="AC1169" i="14"/>
  <c r="AD1169" i="14"/>
  <c r="AE1169" i="14"/>
  <c r="AF1169" i="14"/>
  <c r="AG1169" i="14"/>
  <c r="AH1169" i="14"/>
  <c r="AI1169" i="14"/>
  <c r="AJ1169" i="14"/>
  <c r="AK1169" i="14"/>
  <c r="AL1169" i="14"/>
  <c r="AM1169" i="14"/>
  <c r="S1170" i="14"/>
  <c r="T1170" i="14"/>
  <c r="U1170" i="14"/>
  <c r="V1170" i="14"/>
  <c r="W1170" i="14"/>
  <c r="X1170" i="14"/>
  <c r="Y1170" i="14"/>
  <c r="Z1170" i="14"/>
  <c r="AA1170" i="14"/>
  <c r="AB1170" i="14"/>
  <c r="AC1170" i="14"/>
  <c r="AD1170" i="14"/>
  <c r="AE1170" i="14"/>
  <c r="AF1170" i="14"/>
  <c r="AG1170" i="14"/>
  <c r="AH1170" i="14"/>
  <c r="AI1170" i="14"/>
  <c r="AJ1170" i="14"/>
  <c r="AK1170" i="14"/>
  <c r="AL1170" i="14"/>
  <c r="AM1170" i="14"/>
  <c r="S1171" i="14"/>
  <c r="T1171" i="14"/>
  <c r="U1171" i="14"/>
  <c r="V1171" i="14"/>
  <c r="W1171" i="14"/>
  <c r="X1171" i="14"/>
  <c r="Y1171" i="14"/>
  <c r="Z1171" i="14"/>
  <c r="AA1171" i="14"/>
  <c r="AB1171" i="14"/>
  <c r="AC1171" i="14"/>
  <c r="AD1171" i="14"/>
  <c r="AE1171" i="14"/>
  <c r="AF1171" i="14"/>
  <c r="AG1171" i="14"/>
  <c r="AH1171" i="14"/>
  <c r="AI1171" i="14"/>
  <c r="AJ1171" i="14"/>
  <c r="AK1171" i="14"/>
  <c r="AL1171" i="14"/>
  <c r="AM1171" i="14"/>
  <c r="S1172" i="14"/>
  <c r="T1172" i="14"/>
  <c r="U1172" i="14"/>
  <c r="V1172" i="14"/>
  <c r="W1172" i="14"/>
  <c r="X1172" i="14"/>
  <c r="Y1172" i="14"/>
  <c r="Z1172" i="14"/>
  <c r="AA1172" i="14"/>
  <c r="AB1172" i="14"/>
  <c r="AC1172" i="14"/>
  <c r="AD1172" i="14"/>
  <c r="AE1172" i="14"/>
  <c r="AF1172" i="14"/>
  <c r="AG1172" i="14"/>
  <c r="AH1172" i="14"/>
  <c r="AI1172" i="14"/>
  <c r="AJ1172" i="14"/>
  <c r="AK1172" i="14"/>
  <c r="AL1172" i="14"/>
  <c r="AM1172" i="14"/>
  <c r="S1173" i="14"/>
  <c r="T1173" i="14"/>
  <c r="U1173" i="14"/>
  <c r="V1173" i="14"/>
  <c r="W1173" i="14"/>
  <c r="X1173" i="14"/>
  <c r="Y1173" i="14"/>
  <c r="Z1173" i="14"/>
  <c r="AA1173" i="14"/>
  <c r="AB1173" i="14"/>
  <c r="AC1173" i="14"/>
  <c r="AD1173" i="14"/>
  <c r="AE1173" i="14"/>
  <c r="AF1173" i="14"/>
  <c r="AG1173" i="14"/>
  <c r="AH1173" i="14"/>
  <c r="AI1173" i="14"/>
  <c r="AJ1173" i="14"/>
  <c r="AK1173" i="14"/>
  <c r="AL1173" i="14"/>
  <c r="AM1173" i="14"/>
  <c r="S1174" i="14"/>
  <c r="T1174" i="14"/>
  <c r="U1174" i="14"/>
  <c r="V1174" i="14"/>
  <c r="W1174" i="14"/>
  <c r="X1174" i="14"/>
  <c r="Y1174" i="14"/>
  <c r="Z1174" i="14"/>
  <c r="AA1174" i="14"/>
  <c r="AB1174" i="14"/>
  <c r="AC1174" i="14"/>
  <c r="AD1174" i="14"/>
  <c r="AE1174" i="14"/>
  <c r="AF1174" i="14"/>
  <c r="AG1174" i="14"/>
  <c r="AH1174" i="14"/>
  <c r="AI1174" i="14"/>
  <c r="AJ1174" i="14"/>
  <c r="AK1174" i="14"/>
  <c r="AL1174" i="14"/>
  <c r="AM1174" i="14"/>
  <c r="S1175" i="14"/>
  <c r="T1175" i="14"/>
  <c r="U1175" i="14"/>
  <c r="V1175" i="14"/>
  <c r="W1175" i="14"/>
  <c r="X1175" i="14"/>
  <c r="Y1175" i="14"/>
  <c r="Z1175" i="14"/>
  <c r="AA1175" i="14"/>
  <c r="AB1175" i="14"/>
  <c r="AC1175" i="14"/>
  <c r="AD1175" i="14"/>
  <c r="AE1175" i="14"/>
  <c r="AF1175" i="14"/>
  <c r="AG1175" i="14"/>
  <c r="AH1175" i="14"/>
  <c r="AI1175" i="14"/>
  <c r="AJ1175" i="14"/>
  <c r="AK1175" i="14"/>
  <c r="AL1175" i="14"/>
  <c r="AM1175" i="14"/>
  <c r="S1176" i="14"/>
  <c r="T1176" i="14"/>
  <c r="U1176" i="14"/>
  <c r="V1176" i="14"/>
  <c r="W1176" i="14"/>
  <c r="X1176" i="14"/>
  <c r="Y1176" i="14"/>
  <c r="Z1176" i="14"/>
  <c r="AA1176" i="14"/>
  <c r="AB1176" i="14"/>
  <c r="AC1176" i="14"/>
  <c r="AD1176" i="14"/>
  <c r="AE1176" i="14"/>
  <c r="AF1176" i="14"/>
  <c r="AG1176" i="14"/>
  <c r="AH1176" i="14"/>
  <c r="AI1176" i="14"/>
  <c r="AJ1176" i="14"/>
  <c r="AK1176" i="14"/>
  <c r="AL1176" i="14"/>
  <c r="AM1176" i="14"/>
  <c r="S1177" i="14"/>
  <c r="T1177" i="14"/>
  <c r="U1177" i="14"/>
  <c r="V1177" i="14"/>
  <c r="W1177" i="14"/>
  <c r="X1177" i="14"/>
  <c r="Y1177" i="14"/>
  <c r="Z1177" i="14"/>
  <c r="AA1177" i="14"/>
  <c r="AB1177" i="14"/>
  <c r="AC1177" i="14"/>
  <c r="AD1177" i="14"/>
  <c r="AE1177" i="14"/>
  <c r="AF1177" i="14"/>
  <c r="AG1177" i="14"/>
  <c r="AH1177" i="14"/>
  <c r="AI1177" i="14"/>
  <c r="AJ1177" i="14"/>
  <c r="AK1177" i="14"/>
  <c r="AL1177" i="14"/>
  <c r="AM1177" i="14"/>
  <c r="S1178" i="14"/>
  <c r="T1178" i="14"/>
  <c r="U1178" i="14"/>
  <c r="V1178" i="14"/>
  <c r="W1178" i="14"/>
  <c r="X1178" i="14"/>
  <c r="Y1178" i="14"/>
  <c r="Z1178" i="14"/>
  <c r="AA1178" i="14"/>
  <c r="AB1178" i="14"/>
  <c r="AC1178" i="14"/>
  <c r="AD1178" i="14"/>
  <c r="AE1178" i="14"/>
  <c r="AF1178" i="14"/>
  <c r="AG1178" i="14"/>
  <c r="AH1178" i="14"/>
  <c r="AI1178" i="14"/>
  <c r="AJ1178" i="14"/>
  <c r="AK1178" i="14"/>
  <c r="AL1178" i="14"/>
  <c r="AM1178" i="14"/>
  <c r="S1179" i="14"/>
  <c r="T1179" i="14"/>
  <c r="U1179" i="14"/>
  <c r="V1179" i="14"/>
  <c r="W1179" i="14"/>
  <c r="X1179" i="14"/>
  <c r="Y1179" i="14"/>
  <c r="Z1179" i="14"/>
  <c r="AA1179" i="14"/>
  <c r="AB1179" i="14"/>
  <c r="AC1179" i="14"/>
  <c r="AD1179" i="14"/>
  <c r="AE1179" i="14"/>
  <c r="AF1179" i="14"/>
  <c r="AG1179" i="14"/>
  <c r="AH1179" i="14"/>
  <c r="AI1179" i="14"/>
  <c r="AJ1179" i="14"/>
  <c r="AK1179" i="14"/>
  <c r="AL1179" i="14"/>
  <c r="AM1179" i="14"/>
  <c r="S1180" i="14"/>
  <c r="T1180" i="14"/>
  <c r="U1180" i="14"/>
  <c r="V1180" i="14"/>
  <c r="W1180" i="14"/>
  <c r="X1180" i="14"/>
  <c r="Y1180" i="14"/>
  <c r="Z1180" i="14"/>
  <c r="AA1180" i="14"/>
  <c r="AB1180" i="14"/>
  <c r="AC1180" i="14"/>
  <c r="AD1180" i="14"/>
  <c r="AE1180" i="14"/>
  <c r="AF1180" i="14"/>
  <c r="AG1180" i="14"/>
  <c r="AH1180" i="14"/>
  <c r="AI1180" i="14"/>
  <c r="AJ1180" i="14"/>
  <c r="AK1180" i="14"/>
  <c r="AL1180" i="14"/>
  <c r="AM1180" i="14"/>
  <c r="S1181" i="14"/>
  <c r="T1181" i="14"/>
  <c r="U1181" i="14"/>
  <c r="V1181" i="14"/>
  <c r="W1181" i="14"/>
  <c r="X1181" i="14"/>
  <c r="Y1181" i="14"/>
  <c r="Z1181" i="14"/>
  <c r="AA1181" i="14"/>
  <c r="AB1181" i="14"/>
  <c r="AC1181" i="14"/>
  <c r="AD1181" i="14"/>
  <c r="AE1181" i="14"/>
  <c r="AF1181" i="14"/>
  <c r="AG1181" i="14"/>
  <c r="AH1181" i="14"/>
  <c r="AI1181" i="14"/>
  <c r="AJ1181" i="14"/>
  <c r="AK1181" i="14"/>
  <c r="AL1181" i="14"/>
  <c r="AM1181" i="14"/>
  <c r="S1182" i="14"/>
  <c r="T1182" i="14"/>
  <c r="U1182" i="14"/>
  <c r="V1182" i="14"/>
  <c r="W1182" i="14"/>
  <c r="X1182" i="14"/>
  <c r="Y1182" i="14"/>
  <c r="Z1182" i="14"/>
  <c r="AA1182" i="14"/>
  <c r="AB1182" i="14"/>
  <c r="AC1182" i="14"/>
  <c r="AD1182" i="14"/>
  <c r="AE1182" i="14"/>
  <c r="AF1182" i="14"/>
  <c r="AG1182" i="14"/>
  <c r="AH1182" i="14"/>
  <c r="AI1182" i="14"/>
  <c r="AJ1182" i="14"/>
  <c r="AK1182" i="14"/>
  <c r="AL1182" i="14"/>
  <c r="AM1182" i="14"/>
  <c r="S1183" i="14"/>
  <c r="T1183" i="14"/>
  <c r="U1183" i="14"/>
  <c r="V1183" i="14"/>
  <c r="W1183" i="14"/>
  <c r="X1183" i="14"/>
  <c r="Y1183" i="14"/>
  <c r="Z1183" i="14"/>
  <c r="AA1183" i="14"/>
  <c r="AB1183" i="14"/>
  <c r="AC1183" i="14"/>
  <c r="AD1183" i="14"/>
  <c r="AE1183" i="14"/>
  <c r="AF1183" i="14"/>
  <c r="AG1183" i="14"/>
  <c r="AH1183" i="14"/>
  <c r="AI1183" i="14"/>
  <c r="AJ1183" i="14"/>
  <c r="AK1183" i="14"/>
  <c r="AL1183" i="14"/>
  <c r="AM1183" i="14"/>
  <c r="S1184" i="14"/>
  <c r="T1184" i="14"/>
  <c r="U1184" i="14"/>
  <c r="V1184" i="14"/>
  <c r="W1184" i="14"/>
  <c r="X1184" i="14"/>
  <c r="Y1184" i="14"/>
  <c r="Z1184" i="14"/>
  <c r="AA1184" i="14"/>
  <c r="AB1184" i="14"/>
  <c r="AC1184" i="14"/>
  <c r="AD1184" i="14"/>
  <c r="AE1184" i="14"/>
  <c r="AF1184" i="14"/>
  <c r="AG1184" i="14"/>
  <c r="AH1184" i="14"/>
  <c r="AI1184" i="14"/>
  <c r="AJ1184" i="14"/>
  <c r="AK1184" i="14"/>
  <c r="AL1184" i="14"/>
  <c r="AM1184" i="14"/>
  <c r="S1185" i="14"/>
  <c r="T1185" i="14"/>
  <c r="U1185" i="14"/>
  <c r="V1185" i="14"/>
  <c r="W1185" i="14"/>
  <c r="X1185" i="14"/>
  <c r="Y1185" i="14"/>
  <c r="Z1185" i="14"/>
  <c r="AA1185" i="14"/>
  <c r="AB1185" i="14"/>
  <c r="AC1185" i="14"/>
  <c r="AD1185" i="14"/>
  <c r="AE1185" i="14"/>
  <c r="AF1185" i="14"/>
  <c r="AG1185" i="14"/>
  <c r="AH1185" i="14"/>
  <c r="AI1185" i="14"/>
  <c r="AJ1185" i="14"/>
  <c r="AK1185" i="14"/>
  <c r="AL1185" i="14"/>
  <c r="AM1185" i="14"/>
  <c r="S1186" i="14"/>
  <c r="T1186" i="14"/>
  <c r="U1186" i="14"/>
  <c r="V1186" i="14"/>
  <c r="W1186" i="14"/>
  <c r="X1186" i="14"/>
  <c r="Y1186" i="14"/>
  <c r="Z1186" i="14"/>
  <c r="AA1186" i="14"/>
  <c r="AB1186" i="14"/>
  <c r="AC1186" i="14"/>
  <c r="AD1186" i="14"/>
  <c r="AE1186" i="14"/>
  <c r="AF1186" i="14"/>
  <c r="AG1186" i="14"/>
  <c r="AH1186" i="14"/>
  <c r="AI1186" i="14"/>
  <c r="AJ1186" i="14"/>
  <c r="AK1186" i="14"/>
  <c r="AL1186" i="14"/>
  <c r="AM1186" i="14"/>
  <c r="S1187" i="14"/>
  <c r="T1187" i="14"/>
  <c r="U1187" i="14"/>
  <c r="V1187" i="14"/>
  <c r="W1187" i="14"/>
  <c r="X1187" i="14"/>
  <c r="Y1187" i="14"/>
  <c r="Z1187" i="14"/>
  <c r="AA1187" i="14"/>
  <c r="AB1187" i="14"/>
  <c r="AC1187" i="14"/>
  <c r="AD1187" i="14"/>
  <c r="AE1187" i="14"/>
  <c r="AF1187" i="14"/>
  <c r="AG1187" i="14"/>
  <c r="AH1187" i="14"/>
  <c r="AI1187" i="14"/>
  <c r="AJ1187" i="14"/>
  <c r="AK1187" i="14"/>
  <c r="AL1187" i="14"/>
  <c r="AM1187" i="14"/>
  <c r="S1188" i="14"/>
  <c r="T1188" i="14"/>
  <c r="U1188" i="14"/>
  <c r="V1188" i="14"/>
  <c r="W1188" i="14"/>
  <c r="X1188" i="14"/>
  <c r="Y1188" i="14"/>
  <c r="Z1188" i="14"/>
  <c r="AA1188" i="14"/>
  <c r="AB1188" i="14"/>
  <c r="AC1188" i="14"/>
  <c r="AD1188" i="14"/>
  <c r="AE1188" i="14"/>
  <c r="AF1188" i="14"/>
  <c r="AG1188" i="14"/>
  <c r="AH1188" i="14"/>
  <c r="AI1188" i="14"/>
  <c r="AJ1188" i="14"/>
  <c r="AK1188" i="14"/>
  <c r="AL1188" i="14"/>
  <c r="AM1188" i="14"/>
  <c r="S1189" i="14"/>
  <c r="T1189" i="14"/>
  <c r="U1189" i="14"/>
  <c r="V1189" i="14"/>
  <c r="W1189" i="14"/>
  <c r="X1189" i="14"/>
  <c r="Y1189" i="14"/>
  <c r="Z1189" i="14"/>
  <c r="AA1189" i="14"/>
  <c r="AB1189" i="14"/>
  <c r="AC1189" i="14"/>
  <c r="AD1189" i="14"/>
  <c r="AE1189" i="14"/>
  <c r="AF1189" i="14"/>
  <c r="AG1189" i="14"/>
  <c r="AH1189" i="14"/>
  <c r="AI1189" i="14"/>
  <c r="AJ1189" i="14"/>
  <c r="AK1189" i="14"/>
  <c r="AL1189" i="14"/>
  <c r="AM1189" i="14"/>
  <c r="S1190" i="14"/>
  <c r="T1190" i="14"/>
  <c r="U1190" i="14"/>
  <c r="V1190" i="14"/>
  <c r="W1190" i="14"/>
  <c r="X1190" i="14"/>
  <c r="Y1190" i="14"/>
  <c r="Z1190" i="14"/>
  <c r="AA1190" i="14"/>
  <c r="AB1190" i="14"/>
  <c r="AC1190" i="14"/>
  <c r="AD1190" i="14"/>
  <c r="AE1190" i="14"/>
  <c r="AF1190" i="14"/>
  <c r="AG1190" i="14"/>
  <c r="AH1190" i="14"/>
  <c r="AI1190" i="14"/>
  <c r="AJ1190" i="14"/>
  <c r="AK1190" i="14"/>
  <c r="AL1190" i="14"/>
  <c r="AM1190" i="14"/>
  <c r="S1191" i="14"/>
  <c r="T1191" i="14"/>
  <c r="U1191" i="14"/>
  <c r="V1191" i="14"/>
  <c r="W1191" i="14"/>
  <c r="X1191" i="14"/>
  <c r="Y1191" i="14"/>
  <c r="Z1191" i="14"/>
  <c r="AA1191" i="14"/>
  <c r="AB1191" i="14"/>
  <c r="AC1191" i="14"/>
  <c r="AD1191" i="14"/>
  <c r="AE1191" i="14"/>
  <c r="AF1191" i="14"/>
  <c r="AG1191" i="14"/>
  <c r="AH1191" i="14"/>
  <c r="AI1191" i="14"/>
  <c r="AJ1191" i="14"/>
  <c r="AK1191" i="14"/>
  <c r="AL1191" i="14"/>
  <c r="AM1191" i="14"/>
  <c r="S1192" i="14"/>
  <c r="T1192" i="14"/>
  <c r="U1192" i="14"/>
  <c r="V1192" i="14"/>
  <c r="W1192" i="14"/>
  <c r="X1192" i="14"/>
  <c r="Y1192" i="14"/>
  <c r="Z1192" i="14"/>
  <c r="AA1192" i="14"/>
  <c r="AB1192" i="14"/>
  <c r="AC1192" i="14"/>
  <c r="AD1192" i="14"/>
  <c r="AE1192" i="14"/>
  <c r="AF1192" i="14"/>
  <c r="AG1192" i="14"/>
  <c r="AH1192" i="14"/>
  <c r="AI1192" i="14"/>
  <c r="AJ1192" i="14"/>
  <c r="AK1192" i="14"/>
  <c r="AL1192" i="14"/>
  <c r="AM1192" i="14"/>
  <c r="S1193" i="14"/>
  <c r="T1193" i="14"/>
  <c r="U1193" i="14"/>
  <c r="V1193" i="14"/>
  <c r="W1193" i="14"/>
  <c r="X1193" i="14"/>
  <c r="Y1193" i="14"/>
  <c r="Z1193" i="14"/>
  <c r="AA1193" i="14"/>
  <c r="AB1193" i="14"/>
  <c r="AC1193" i="14"/>
  <c r="AD1193" i="14"/>
  <c r="AE1193" i="14"/>
  <c r="AF1193" i="14"/>
  <c r="AG1193" i="14"/>
  <c r="AH1193" i="14"/>
  <c r="AI1193" i="14"/>
  <c r="AJ1193" i="14"/>
  <c r="AK1193" i="14"/>
  <c r="AL1193" i="14"/>
  <c r="AM1193" i="14"/>
  <c r="S1194" i="14"/>
  <c r="T1194" i="14"/>
  <c r="U1194" i="14"/>
  <c r="V1194" i="14"/>
  <c r="W1194" i="14"/>
  <c r="X1194" i="14"/>
  <c r="Y1194" i="14"/>
  <c r="Z1194" i="14"/>
  <c r="AA1194" i="14"/>
  <c r="AB1194" i="14"/>
  <c r="AC1194" i="14"/>
  <c r="AD1194" i="14"/>
  <c r="AE1194" i="14"/>
  <c r="AF1194" i="14"/>
  <c r="AG1194" i="14"/>
  <c r="AH1194" i="14"/>
  <c r="AI1194" i="14"/>
  <c r="AJ1194" i="14"/>
  <c r="AK1194" i="14"/>
  <c r="AL1194" i="14"/>
  <c r="AM1194" i="14"/>
  <c r="S1195" i="14"/>
  <c r="T1195" i="14"/>
  <c r="U1195" i="14"/>
  <c r="V1195" i="14"/>
  <c r="W1195" i="14"/>
  <c r="X1195" i="14"/>
  <c r="Y1195" i="14"/>
  <c r="Z1195" i="14"/>
  <c r="AA1195" i="14"/>
  <c r="AB1195" i="14"/>
  <c r="AC1195" i="14"/>
  <c r="AD1195" i="14"/>
  <c r="AE1195" i="14"/>
  <c r="AF1195" i="14"/>
  <c r="AG1195" i="14"/>
  <c r="AH1195" i="14"/>
  <c r="AI1195" i="14"/>
  <c r="AJ1195" i="14"/>
  <c r="AK1195" i="14"/>
  <c r="AL1195" i="14"/>
  <c r="AM1195" i="14"/>
  <c r="S1196" i="14"/>
  <c r="T1196" i="14"/>
  <c r="U1196" i="14"/>
  <c r="V1196" i="14"/>
  <c r="W1196" i="14"/>
  <c r="X1196" i="14"/>
  <c r="Y1196" i="14"/>
  <c r="Z1196" i="14"/>
  <c r="AA1196" i="14"/>
  <c r="AB1196" i="14"/>
  <c r="AC1196" i="14"/>
  <c r="AD1196" i="14"/>
  <c r="AE1196" i="14"/>
  <c r="AF1196" i="14"/>
  <c r="AG1196" i="14"/>
  <c r="AH1196" i="14"/>
  <c r="AI1196" i="14"/>
  <c r="AJ1196" i="14"/>
  <c r="AK1196" i="14"/>
  <c r="AL1196" i="14"/>
  <c r="AM1196" i="14"/>
  <c r="S1197" i="14"/>
  <c r="T1197" i="14"/>
  <c r="U1197" i="14"/>
  <c r="V1197" i="14"/>
  <c r="W1197" i="14"/>
  <c r="X1197" i="14"/>
  <c r="Y1197" i="14"/>
  <c r="Z1197" i="14"/>
  <c r="AA1197" i="14"/>
  <c r="AB1197" i="14"/>
  <c r="AC1197" i="14"/>
  <c r="AD1197" i="14"/>
  <c r="AE1197" i="14"/>
  <c r="AF1197" i="14"/>
  <c r="AG1197" i="14"/>
  <c r="AH1197" i="14"/>
  <c r="AI1197" i="14"/>
  <c r="AJ1197" i="14"/>
  <c r="AK1197" i="14"/>
  <c r="AL1197" i="14"/>
  <c r="AM1197" i="14"/>
  <c r="S1198" i="14"/>
  <c r="T1198" i="14"/>
  <c r="U1198" i="14"/>
  <c r="V1198" i="14"/>
  <c r="W1198" i="14"/>
  <c r="X1198" i="14"/>
  <c r="Y1198" i="14"/>
  <c r="Z1198" i="14"/>
  <c r="AA1198" i="14"/>
  <c r="AB1198" i="14"/>
  <c r="AC1198" i="14"/>
  <c r="AD1198" i="14"/>
  <c r="AE1198" i="14"/>
  <c r="AF1198" i="14"/>
  <c r="AG1198" i="14"/>
  <c r="AH1198" i="14"/>
  <c r="AI1198" i="14"/>
  <c r="AJ1198" i="14"/>
  <c r="AK1198" i="14"/>
  <c r="AL1198" i="14"/>
  <c r="AM1198" i="14"/>
  <c r="S1199" i="14"/>
  <c r="T1199" i="14"/>
  <c r="U1199" i="14"/>
  <c r="V1199" i="14"/>
  <c r="W1199" i="14"/>
  <c r="X1199" i="14"/>
  <c r="Y1199" i="14"/>
  <c r="Z1199" i="14"/>
  <c r="AA1199" i="14"/>
  <c r="AB1199" i="14"/>
  <c r="AC1199" i="14"/>
  <c r="AD1199" i="14"/>
  <c r="AE1199" i="14"/>
  <c r="AF1199" i="14"/>
  <c r="AG1199" i="14"/>
  <c r="AH1199" i="14"/>
  <c r="AI1199" i="14"/>
  <c r="AJ1199" i="14"/>
  <c r="AK1199" i="14"/>
  <c r="AL1199" i="14"/>
  <c r="AM1199" i="14"/>
  <c r="S1200" i="14"/>
  <c r="T1200" i="14"/>
  <c r="U1200" i="14"/>
  <c r="V1200" i="14"/>
  <c r="W1200" i="14"/>
  <c r="X1200" i="14"/>
  <c r="Y1200" i="14"/>
  <c r="Z1200" i="14"/>
  <c r="AA1200" i="14"/>
  <c r="AB1200" i="14"/>
  <c r="AC1200" i="14"/>
  <c r="AD1200" i="14"/>
  <c r="AE1200" i="14"/>
  <c r="AF1200" i="14"/>
  <c r="AG1200" i="14"/>
  <c r="AH1200" i="14"/>
  <c r="AI1200" i="14"/>
  <c r="AJ1200" i="14"/>
  <c r="AK1200" i="14"/>
  <c r="AL1200" i="14"/>
  <c r="AM1200" i="14"/>
  <c r="S1201" i="14"/>
  <c r="T1201" i="14"/>
  <c r="U1201" i="14"/>
  <c r="V1201" i="14"/>
  <c r="W1201" i="14"/>
  <c r="X1201" i="14"/>
  <c r="Y1201" i="14"/>
  <c r="Z1201" i="14"/>
  <c r="AA1201" i="14"/>
  <c r="AB1201" i="14"/>
  <c r="AC1201" i="14"/>
  <c r="AD1201" i="14"/>
  <c r="AE1201" i="14"/>
  <c r="AF1201" i="14"/>
  <c r="AG1201" i="14"/>
  <c r="AH1201" i="14"/>
  <c r="AI1201" i="14"/>
  <c r="AJ1201" i="14"/>
  <c r="AK1201" i="14"/>
  <c r="AL1201" i="14"/>
  <c r="AM1201" i="14"/>
  <c r="S1202" i="14"/>
  <c r="T1202" i="14"/>
  <c r="U1202" i="14"/>
  <c r="V1202" i="14"/>
  <c r="W1202" i="14"/>
  <c r="X1202" i="14"/>
  <c r="Y1202" i="14"/>
  <c r="Z1202" i="14"/>
  <c r="AA1202" i="14"/>
  <c r="AB1202" i="14"/>
  <c r="AC1202" i="14"/>
  <c r="AD1202" i="14"/>
  <c r="AE1202" i="14"/>
  <c r="AF1202" i="14"/>
  <c r="AG1202" i="14"/>
  <c r="AH1202" i="14"/>
  <c r="AI1202" i="14"/>
  <c r="AJ1202" i="14"/>
  <c r="AK1202" i="14"/>
  <c r="AL1202" i="14"/>
  <c r="AM1202" i="14"/>
  <c r="S1203" i="14"/>
  <c r="T1203" i="14"/>
  <c r="U1203" i="14"/>
  <c r="V1203" i="14"/>
  <c r="W1203" i="14"/>
  <c r="X1203" i="14"/>
  <c r="Y1203" i="14"/>
  <c r="Z1203" i="14"/>
  <c r="AA1203" i="14"/>
  <c r="AB1203" i="14"/>
  <c r="AC1203" i="14"/>
  <c r="AD1203" i="14"/>
  <c r="AE1203" i="14"/>
  <c r="AF1203" i="14"/>
  <c r="AG1203" i="14"/>
  <c r="AH1203" i="14"/>
  <c r="AI1203" i="14"/>
  <c r="AJ1203" i="14"/>
  <c r="AK1203" i="14"/>
  <c r="AL1203" i="14"/>
  <c r="AM1203" i="14"/>
  <c r="S1204" i="14"/>
  <c r="T1204" i="14"/>
  <c r="U1204" i="14"/>
  <c r="V1204" i="14"/>
  <c r="W1204" i="14"/>
  <c r="X1204" i="14"/>
  <c r="Y1204" i="14"/>
  <c r="Z1204" i="14"/>
  <c r="AA1204" i="14"/>
  <c r="AB1204" i="14"/>
  <c r="AC1204" i="14"/>
  <c r="AD1204" i="14"/>
  <c r="AE1204" i="14"/>
  <c r="AF1204" i="14"/>
  <c r="AG1204" i="14"/>
  <c r="AH1204" i="14"/>
  <c r="AI1204" i="14"/>
  <c r="AJ1204" i="14"/>
  <c r="AK1204" i="14"/>
  <c r="AL1204" i="14"/>
  <c r="AM1204" i="14"/>
  <c r="S1205" i="14"/>
  <c r="T1205" i="14"/>
  <c r="U1205" i="14"/>
  <c r="V1205" i="14"/>
  <c r="W1205" i="14"/>
  <c r="X1205" i="14"/>
  <c r="Y1205" i="14"/>
  <c r="Z1205" i="14"/>
  <c r="AA1205" i="14"/>
  <c r="AB1205" i="14"/>
  <c r="AC1205" i="14"/>
  <c r="AD1205" i="14"/>
  <c r="AE1205" i="14"/>
  <c r="AF1205" i="14"/>
  <c r="AG1205" i="14"/>
  <c r="AH1205" i="14"/>
  <c r="AI1205" i="14"/>
  <c r="AJ1205" i="14"/>
  <c r="AK1205" i="14"/>
  <c r="AL1205" i="14"/>
  <c r="AM1205" i="14"/>
  <c r="S1206" i="14"/>
  <c r="T1206" i="14"/>
  <c r="U1206" i="14"/>
  <c r="V1206" i="14"/>
  <c r="W1206" i="14"/>
  <c r="X1206" i="14"/>
  <c r="Y1206" i="14"/>
  <c r="Z1206" i="14"/>
  <c r="AA1206" i="14"/>
  <c r="AB1206" i="14"/>
  <c r="AC1206" i="14"/>
  <c r="AD1206" i="14"/>
  <c r="AE1206" i="14"/>
  <c r="AF1206" i="14"/>
  <c r="AG1206" i="14"/>
  <c r="AH1206" i="14"/>
  <c r="AI1206" i="14"/>
  <c r="AJ1206" i="14"/>
  <c r="AK1206" i="14"/>
  <c r="AL1206" i="14"/>
  <c r="AM1206" i="14"/>
  <c r="S1207" i="14"/>
  <c r="T1207" i="14"/>
  <c r="U1207" i="14"/>
  <c r="V1207" i="14"/>
  <c r="W1207" i="14"/>
  <c r="X1207" i="14"/>
  <c r="Y1207" i="14"/>
  <c r="Z1207" i="14"/>
  <c r="AA1207" i="14"/>
  <c r="AB1207" i="14"/>
  <c r="AC1207" i="14"/>
  <c r="AD1207" i="14"/>
  <c r="AE1207" i="14"/>
  <c r="AF1207" i="14"/>
  <c r="AG1207" i="14"/>
  <c r="AH1207" i="14"/>
  <c r="AI1207" i="14"/>
  <c r="AJ1207" i="14"/>
  <c r="AK1207" i="14"/>
  <c r="AL1207" i="14"/>
  <c r="AM1207" i="14"/>
  <c r="S1208" i="14"/>
  <c r="T1208" i="14"/>
  <c r="U1208" i="14"/>
  <c r="V1208" i="14"/>
  <c r="W1208" i="14"/>
  <c r="X1208" i="14"/>
  <c r="Y1208" i="14"/>
  <c r="Z1208" i="14"/>
  <c r="AA1208" i="14"/>
  <c r="AB1208" i="14"/>
  <c r="AC1208" i="14"/>
  <c r="AD1208" i="14"/>
  <c r="AE1208" i="14"/>
  <c r="AF1208" i="14"/>
  <c r="AG1208" i="14"/>
  <c r="AH1208" i="14"/>
  <c r="AI1208" i="14"/>
  <c r="AJ1208" i="14"/>
  <c r="AK1208" i="14"/>
  <c r="AL1208" i="14"/>
  <c r="AM1208" i="14"/>
  <c r="S1209" i="14"/>
  <c r="T1209" i="14"/>
  <c r="U1209" i="14"/>
  <c r="V1209" i="14"/>
  <c r="W1209" i="14"/>
  <c r="X1209" i="14"/>
  <c r="Y1209" i="14"/>
  <c r="Z1209" i="14"/>
  <c r="AA1209" i="14"/>
  <c r="AB1209" i="14"/>
  <c r="AC1209" i="14"/>
  <c r="AD1209" i="14"/>
  <c r="AE1209" i="14"/>
  <c r="AF1209" i="14"/>
  <c r="AG1209" i="14"/>
  <c r="AH1209" i="14"/>
  <c r="AI1209" i="14"/>
  <c r="AJ1209" i="14"/>
  <c r="AK1209" i="14"/>
  <c r="AL1209" i="14"/>
  <c r="AM1209" i="14"/>
  <c r="S1210" i="14"/>
  <c r="T1210" i="14"/>
  <c r="U1210" i="14"/>
  <c r="V1210" i="14"/>
  <c r="W1210" i="14"/>
  <c r="X1210" i="14"/>
  <c r="Y1210" i="14"/>
  <c r="Z1210" i="14"/>
  <c r="AA1210" i="14"/>
  <c r="AB1210" i="14"/>
  <c r="AC1210" i="14"/>
  <c r="AD1210" i="14"/>
  <c r="AE1210" i="14"/>
  <c r="AF1210" i="14"/>
  <c r="AG1210" i="14"/>
  <c r="AH1210" i="14"/>
  <c r="AI1210" i="14"/>
  <c r="AJ1210" i="14"/>
  <c r="AK1210" i="14"/>
  <c r="AL1210" i="14"/>
  <c r="AM1210" i="14"/>
  <c r="S1211" i="14"/>
  <c r="T1211" i="14"/>
  <c r="U1211" i="14"/>
  <c r="V1211" i="14"/>
  <c r="W1211" i="14"/>
  <c r="X1211" i="14"/>
  <c r="Y1211" i="14"/>
  <c r="Z1211" i="14"/>
  <c r="AA1211" i="14"/>
  <c r="AB1211" i="14"/>
  <c r="AC1211" i="14"/>
  <c r="AD1211" i="14"/>
  <c r="AE1211" i="14"/>
  <c r="AF1211" i="14"/>
  <c r="AG1211" i="14"/>
  <c r="AH1211" i="14"/>
  <c r="AI1211" i="14"/>
  <c r="AJ1211" i="14"/>
  <c r="AK1211" i="14"/>
  <c r="AL1211" i="14"/>
  <c r="AM1211" i="14"/>
  <c r="S1212" i="14"/>
  <c r="T1212" i="14"/>
  <c r="U1212" i="14"/>
  <c r="V1212" i="14"/>
  <c r="W1212" i="14"/>
  <c r="X1212" i="14"/>
  <c r="Y1212" i="14"/>
  <c r="Z1212" i="14"/>
  <c r="AA1212" i="14"/>
  <c r="AB1212" i="14"/>
  <c r="AC1212" i="14"/>
  <c r="AD1212" i="14"/>
  <c r="AE1212" i="14"/>
  <c r="AF1212" i="14"/>
  <c r="AG1212" i="14"/>
  <c r="AH1212" i="14"/>
  <c r="AI1212" i="14"/>
  <c r="AJ1212" i="14"/>
  <c r="AK1212" i="14"/>
  <c r="AL1212" i="14"/>
  <c r="AM1212" i="14"/>
  <c r="S1213" i="14"/>
  <c r="T1213" i="14"/>
  <c r="U1213" i="14"/>
  <c r="V1213" i="14"/>
  <c r="W1213" i="14"/>
  <c r="X1213" i="14"/>
  <c r="Y1213" i="14"/>
  <c r="Z1213" i="14"/>
  <c r="AA1213" i="14"/>
  <c r="AB1213" i="14"/>
  <c r="AC1213" i="14"/>
  <c r="AD1213" i="14"/>
  <c r="AE1213" i="14"/>
  <c r="AF1213" i="14"/>
  <c r="AG1213" i="14"/>
  <c r="AH1213" i="14"/>
  <c r="AI1213" i="14"/>
  <c r="AJ1213" i="14"/>
  <c r="AK1213" i="14"/>
  <c r="AL1213" i="14"/>
  <c r="AM1213" i="14"/>
  <c r="S1214" i="14"/>
  <c r="T1214" i="14"/>
  <c r="U1214" i="14"/>
  <c r="V1214" i="14"/>
  <c r="W1214" i="14"/>
  <c r="X1214" i="14"/>
  <c r="Y1214" i="14"/>
  <c r="Z1214" i="14"/>
  <c r="AA1214" i="14"/>
  <c r="AB1214" i="14"/>
  <c r="AC1214" i="14"/>
  <c r="AD1214" i="14"/>
  <c r="AE1214" i="14"/>
  <c r="AF1214" i="14"/>
  <c r="AG1214" i="14"/>
  <c r="AH1214" i="14"/>
  <c r="AI1214" i="14"/>
  <c r="AJ1214" i="14"/>
  <c r="AK1214" i="14"/>
  <c r="AL1214" i="14"/>
  <c r="AM1214" i="14"/>
  <c r="S1215" i="14"/>
  <c r="T1215" i="14"/>
  <c r="U1215" i="14"/>
  <c r="V1215" i="14"/>
  <c r="W1215" i="14"/>
  <c r="X1215" i="14"/>
  <c r="Y1215" i="14"/>
  <c r="Z1215" i="14"/>
  <c r="AA1215" i="14"/>
  <c r="AB1215" i="14"/>
  <c r="AC1215" i="14"/>
  <c r="AD1215" i="14"/>
  <c r="AE1215" i="14"/>
  <c r="AF1215" i="14"/>
  <c r="AG1215" i="14"/>
  <c r="AH1215" i="14"/>
  <c r="AI1215" i="14"/>
  <c r="AJ1215" i="14"/>
  <c r="AK1215" i="14"/>
  <c r="AL1215" i="14"/>
  <c r="AM1215" i="14"/>
  <c r="S1216" i="14"/>
  <c r="T1216" i="14"/>
  <c r="U1216" i="14"/>
  <c r="V1216" i="14"/>
  <c r="W1216" i="14"/>
  <c r="X1216" i="14"/>
  <c r="Y1216" i="14"/>
  <c r="Z1216" i="14"/>
  <c r="AA1216" i="14"/>
  <c r="AB1216" i="14"/>
  <c r="AC1216" i="14"/>
  <c r="AD1216" i="14"/>
  <c r="AE1216" i="14"/>
  <c r="AF1216" i="14"/>
  <c r="AG1216" i="14"/>
  <c r="AH1216" i="14"/>
  <c r="AI1216" i="14"/>
  <c r="AJ1216" i="14"/>
  <c r="AK1216" i="14"/>
  <c r="AL1216" i="14"/>
  <c r="AM1216" i="14"/>
  <c r="S1217" i="14"/>
  <c r="T1217" i="14"/>
  <c r="U1217" i="14"/>
  <c r="V1217" i="14"/>
  <c r="W1217" i="14"/>
  <c r="X1217" i="14"/>
  <c r="Y1217" i="14"/>
  <c r="Z1217" i="14"/>
  <c r="AA1217" i="14"/>
  <c r="AB1217" i="14"/>
  <c r="AC1217" i="14"/>
  <c r="AD1217" i="14"/>
  <c r="AE1217" i="14"/>
  <c r="AF1217" i="14"/>
  <c r="AG1217" i="14"/>
  <c r="AH1217" i="14"/>
  <c r="AI1217" i="14"/>
  <c r="AJ1217" i="14"/>
  <c r="AK1217" i="14"/>
  <c r="AL1217" i="14"/>
  <c r="AM1217" i="14"/>
  <c r="S1218" i="14"/>
  <c r="T1218" i="14"/>
  <c r="U1218" i="14"/>
  <c r="V1218" i="14"/>
  <c r="W1218" i="14"/>
  <c r="X1218" i="14"/>
  <c r="Y1218" i="14"/>
  <c r="Z1218" i="14"/>
  <c r="AA1218" i="14"/>
  <c r="AB1218" i="14"/>
  <c r="AC1218" i="14"/>
  <c r="AD1218" i="14"/>
  <c r="AE1218" i="14"/>
  <c r="AF1218" i="14"/>
  <c r="AG1218" i="14"/>
  <c r="AH1218" i="14"/>
  <c r="AI1218" i="14"/>
  <c r="AJ1218" i="14"/>
  <c r="AK1218" i="14"/>
  <c r="AL1218" i="14"/>
  <c r="AM1218" i="14"/>
  <c r="S1219" i="14"/>
  <c r="T1219" i="14"/>
  <c r="U1219" i="14"/>
  <c r="V1219" i="14"/>
  <c r="W1219" i="14"/>
  <c r="X1219" i="14"/>
  <c r="Y1219" i="14"/>
  <c r="Z1219" i="14"/>
  <c r="AA1219" i="14"/>
  <c r="AB1219" i="14"/>
  <c r="AC1219" i="14"/>
  <c r="AD1219" i="14"/>
  <c r="AE1219" i="14"/>
  <c r="AF1219" i="14"/>
  <c r="AG1219" i="14"/>
  <c r="AH1219" i="14"/>
  <c r="AI1219" i="14"/>
  <c r="AJ1219" i="14"/>
  <c r="AK1219" i="14"/>
  <c r="AL1219" i="14"/>
  <c r="AM1219" i="14"/>
  <c r="S1220" i="14"/>
  <c r="T1220" i="14"/>
  <c r="U1220" i="14"/>
  <c r="V1220" i="14"/>
  <c r="W1220" i="14"/>
  <c r="X1220" i="14"/>
  <c r="Y1220" i="14"/>
  <c r="Z1220" i="14"/>
  <c r="AA1220" i="14"/>
  <c r="AB1220" i="14"/>
  <c r="AC1220" i="14"/>
  <c r="AD1220" i="14"/>
  <c r="AE1220" i="14"/>
  <c r="AF1220" i="14"/>
  <c r="AG1220" i="14"/>
  <c r="AH1220" i="14"/>
  <c r="AI1220" i="14"/>
  <c r="AJ1220" i="14"/>
  <c r="AK1220" i="14"/>
  <c r="AL1220" i="14"/>
  <c r="AM1220" i="14"/>
  <c r="S1221" i="14"/>
  <c r="T1221" i="14"/>
  <c r="U1221" i="14"/>
  <c r="V1221" i="14"/>
  <c r="W1221" i="14"/>
  <c r="X1221" i="14"/>
  <c r="Y1221" i="14"/>
  <c r="Z1221" i="14"/>
  <c r="AA1221" i="14"/>
  <c r="AB1221" i="14"/>
  <c r="AC1221" i="14"/>
  <c r="AD1221" i="14"/>
  <c r="AE1221" i="14"/>
  <c r="AF1221" i="14"/>
  <c r="AG1221" i="14"/>
  <c r="AH1221" i="14"/>
  <c r="AI1221" i="14"/>
  <c r="AJ1221" i="14"/>
  <c r="AK1221" i="14"/>
  <c r="AL1221" i="14"/>
  <c r="AM1221" i="14"/>
  <c r="S1222" i="14"/>
  <c r="T1222" i="14"/>
  <c r="U1222" i="14"/>
  <c r="V1222" i="14"/>
  <c r="W1222" i="14"/>
  <c r="X1222" i="14"/>
  <c r="Y1222" i="14"/>
  <c r="Z1222" i="14"/>
  <c r="AA1222" i="14"/>
  <c r="AB1222" i="14"/>
  <c r="AC1222" i="14"/>
  <c r="AD1222" i="14"/>
  <c r="AE1222" i="14"/>
  <c r="AF1222" i="14"/>
  <c r="AG1222" i="14"/>
  <c r="AH1222" i="14"/>
  <c r="AI1222" i="14"/>
  <c r="AJ1222" i="14"/>
  <c r="AK1222" i="14"/>
  <c r="AL1222" i="14"/>
  <c r="AM1222" i="14"/>
  <c r="S1223" i="14"/>
  <c r="T1223" i="14"/>
  <c r="U1223" i="14"/>
  <c r="V1223" i="14"/>
  <c r="W1223" i="14"/>
  <c r="X1223" i="14"/>
  <c r="Y1223" i="14"/>
  <c r="Z1223" i="14"/>
  <c r="AA1223" i="14"/>
  <c r="AB1223" i="14"/>
  <c r="AC1223" i="14"/>
  <c r="AD1223" i="14"/>
  <c r="AE1223" i="14"/>
  <c r="AF1223" i="14"/>
  <c r="AG1223" i="14"/>
  <c r="AH1223" i="14"/>
  <c r="AI1223" i="14"/>
  <c r="AJ1223" i="14"/>
  <c r="AK1223" i="14"/>
  <c r="AL1223" i="14"/>
  <c r="AM1223" i="14"/>
  <c r="S1224" i="14"/>
  <c r="T1224" i="14"/>
  <c r="U1224" i="14"/>
  <c r="V1224" i="14"/>
  <c r="W1224" i="14"/>
  <c r="X1224" i="14"/>
  <c r="Y1224" i="14"/>
  <c r="Z1224" i="14"/>
  <c r="AA1224" i="14"/>
  <c r="AB1224" i="14"/>
  <c r="AC1224" i="14"/>
  <c r="AD1224" i="14"/>
  <c r="AE1224" i="14"/>
  <c r="AF1224" i="14"/>
  <c r="AG1224" i="14"/>
  <c r="AH1224" i="14"/>
  <c r="AI1224" i="14"/>
  <c r="AJ1224" i="14"/>
  <c r="AK1224" i="14"/>
  <c r="AL1224" i="14"/>
  <c r="AM1224" i="14"/>
  <c r="S1225" i="14"/>
  <c r="T1225" i="14"/>
  <c r="U1225" i="14"/>
  <c r="V1225" i="14"/>
  <c r="W1225" i="14"/>
  <c r="X1225" i="14"/>
  <c r="Y1225" i="14"/>
  <c r="Z1225" i="14"/>
  <c r="AA1225" i="14"/>
  <c r="AB1225" i="14"/>
  <c r="AC1225" i="14"/>
  <c r="AD1225" i="14"/>
  <c r="AE1225" i="14"/>
  <c r="AF1225" i="14"/>
  <c r="AG1225" i="14"/>
  <c r="AH1225" i="14"/>
  <c r="AI1225" i="14"/>
  <c r="AJ1225" i="14"/>
  <c r="AK1225" i="14"/>
  <c r="AL1225" i="14"/>
  <c r="AM1225" i="14"/>
  <c r="S1226" i="14"/>
  <c r="T1226" i="14"/>
  <c r="U1226" i="14"/>
  <c r="V1226" i="14"/>
  <c r="W1226" i="14"/>
  <c r="X1226" i="14"/>
  <c r="Y1226" i="14"/>
  <c r="Z1226" i="14"/>
  <c r="AA1226" i="14"/>
  <c r="AB1226" i="14"/>
  <c r="AC1226" i="14"/>
  <c r="AD1226" i="14"/>
  <c r="AE1226" i="14"/>
  <c r="AF1226" i="14"/>
  <c r="AG1226" i="14"/>
  <c r="AH1226" i="14"/>
  <c r="AI1226" i="14"/>
  <c r="AJ1226" i="14"/>
  <c r="AK1226" i="14"/>
  <c r="AL1226" i="14"/>
  <c r="AM1226" i="14"/>
  <c r="S1227" i="14"/>
  <c r="T1227" i="14"/>
  <c r="U1227" i="14"/>
  <c r="V1227" i="14"/>
  <c r="W1227" i="14"/>
  <c r="X1227" i="14"/>
  <c r="Y1227" i="14"/>
  <c r="Z1227" i="14"/>
  <c r="AA1227" i="14"/>
  <c r="AB1227" i="14"/>
  <c r="AC1227" i="14"/>
  <c r="AD1227" i="14"/>
  <c r="AE1227" i="14"/>
  <c r="AF1227" i="14"/>
  <c r="AG1227" i="14"/>
  <c r="AH1227" i="14"/>
  <c r="AI1227" i="14"/>
  <c r="AJ1227" i="14"/>
  <c r="AK1227" i="14"/>
  <c r="AL1227" i="14"/>
  <c r="AM1227" i="14"/>
  <c r="S1228" i="14"/>
  <c r="T1228" i="14"/>
  <c r="U1228" i="14"/>
  <c r="V1228" i="14"/>
  <c r="W1228" i="14"/>
  <c r="X1228" i="14"/>
  <c r="Y1228" i="14"/>
  <c r="Z1228" i="14"/>
  <c r="AA1228" i="14"/>
  <c r="AB1228" i="14"/>
  <c r="AC1228" i="14"/>
  <c r="AD1228" i="14"/>
  <c r="AE1228" i="14"/>
  <c r="AF1228" i="14"/>
  <c r="AG1228" i="14"/>
  <c r="AH1228" i="14"/>
  <c r="AI1228" i="14"/>
  <c r="AJ1228" i="14"/>
  <c r="AK1228" i="14"/>
  <c r="AL1228" i="14"/>
  <c r="AM1228" i="14"/>
  <c r="S1229" i="14"/>
  <c r="T1229" i="14"/>
  <c r="U1229" i="14"/>
  <c r="V1229" i="14"/>
  <c r="W1229" i="14"/>
  <c r="X1229" i="14"/>
  <c r="Y1229" i="14"/>
  <c r="Z1229" i="14"/>
  <c r="AA1229" i="14"/>
  <c r="AB1229" i="14"/>
  <c r="AC1229" i="14"/>
  <c r="AD1229" i="14"/>
  <c r="AE1229" i="14"/>
  <c r="AF1229" i="14"/>
  <c r="AG1229" i="14"/>
  <c r="AH1229" i="14"/>
  <c r="AI1229" i="14"/>
  <c r="AJ1229" i="14"/>
  <c r="AK1229" i="14"/>
  <c r="AL1229" i="14"/>
  <c r="AM1229" i="14"/>
  <c r="S1230" i="14"/>
  <c r="T1230" i="14"/>
  <c r="U1230" i="14"/>
  <c r="V1230" i="14"/>
  <c r="W1230" i="14"/>
  <c r="X1230" i="14"/>
  <c r="Y1230" i="14"/>
  <c r="Z1230" i="14"/>
  <c r="AA1230" i="14"/>
  <c r="AB1230" i="14"/>
  <c r="AC1230" i="14"/>
  <c r="AD1230" i="14"/>
  <c r="AE1230" i="14"/>
  <c r="AF1230" i="14"/>
  <c r="AG1230" i="14"/>
  <c r="AH1230" i="14"/>
  <c r="AI1230" i="14"/>
  <c r="AJ1230" i="14"/>
  <c r="AK1230" i="14"/>
  <c r="AL1230" i="14"/>
  <c r="AM1230" i="14"/>
  <c r="S1231" i="14"/>
  <c r="T1231" i="14"/>
  <c r="U1231" i="14"/>
  <c r="V1231" i="14"/>
  <c r="W1231" i="14"/>
  <c r="X1231" i="14"/>
  <c r="Y1231" i="14"/>
  <c r="Z1231" i="14"/>
  <c r="AA1231" i="14"/>
  <c r="AB1231" i="14"/>
  <c r="AC1231" i="14"/>
  <c r="AD1231" i="14"/>
  <c r="AE1231" i="14"/>
  <c r="AF1231" i="14"/>
  <c r="AG1231" i="14"/>
  <c r="AH1231" i="14"/>
  <c r="AI1231" i="14"/>
  <c r="AJ1231" i="14"/>
  <c r="AK1231" i="14"/>
  <c r="AL1231" i="14"/>
  <c r="AM1231" i="14"/>
  <c r="S1232" i="14"/>
  <c r="T1232" i="14"/>
  <c r="U1232" i="14"/>
  <c r="V1232" i="14"/>
  <c r="W1232" i="14"/>
  <c r="X1232" i="14"/>
  <c r="Y1232" i="14"/>
  <c r="Z1232" i="14"/>
  <c r="AA1232" i="14"/>
  <c r="AB1232" i="14"/>
  <c r="AC1232" i="14"/>
  <c r="AD1232" i="14"/>
  <c r="AE1232" i="14"/>
  <c r="AF1232" i="14"/>
  <c r="AG1232" i="14"/>
  <c r="AH1232" i="14"/>
  <c r="AI1232" i="14"/>
  <c r="AJ1232" i="14"/>
  <c r="AK1232" i="14"/>
  <c r="AL1232" i="14"/>
  <c r="AM1232" i="14"/>
  <c r="S1233" i="14"/>
  <c r="T1233" i="14"/>
  <c r="U1233" i="14"/>
  <c r="V1233" i="14"/>
  <c r="W1233" i="14"/>
  <c r="X1233" i="14"/>
  <c r="Y1233" i="14"/>
  <c r="Z1233" i="14"/>
  <c r="AA1233" i="14"/>
  <c r="AB1233" i="14"/>
  <c r="AC1233" i="14"/>
  <c r="AD1233" i="14"/>
  <c r="AE1233" i="14"/>
  <c r="AF1233" i="14"/>
  <c r="AG1233" i="14"/>
  <c r="AH1233" i="14"/>
  <c r="AI1233" i="14"/>
  <c r="AJ1233" i="14"/>
  <c r="AK1233" i="14"/>
  <c r="AL1233" i="14"/>
  <c r="AM1233" i="14"/>
  <c r="S1234" i="14"/>
  <c r="T1234" i="14"/>
  <c r="U1234" i="14"/>
  <c r="V1234" i="14"/>
  <c r="W1234" i="14"/>
  <c r="X1234" i="14"/>
  <c r="Y1234" i="14"/>
  <c r="Z1234" i="14"/>
  <c r="AA1234" i="14"/>
  <c r="AB1234" i="14"/>
  <c r="AC1234" i="14"/>
  <c r="AD1234" i="14"/>
  <c r="AE1234" i="14"/>
  <c r="AF1234" i="14"/>
  <c r="AG1234" i="14"/>
  <c r="AH1234" i="14"/>
  <c r="AI1234" i="14"/>
  <c r="AJ1234" i="14"/>
  <c r="AK1234" i="14"/>
  <c r="AL1234" i="14"/>
  <c r="AM1234" i="14"/>
  <c r="S1235" i="14"/>
  <c r="T1235" i="14"/>
  <c r="U1235" i="14"/>
  <c r="V1235" i="14"/>
  <c r="W1235" i="14"/>
  <c r="X1235" i="14"/>
  <c r="Y1235" i="14"/>
  <c r="Z1235" i="14"/>
  <c r="AA1235" i="14"/>
  <c r="AB1235" i="14"/>
  <c r="AC1235" i="14"/>
  <c r="AD1235" i="14"/>
  <c r="AE1235" i="14"/>
  <c r="AF1235" i="14"/>
  <c r="AG1235" i="14"/>
  <c r="AH1235" i="14"/>
  <c r="AI1235" i="14"/>
  <c r="AJ1235" i="14"/>
  <c r="AK1235" i="14"/>
  <c r="AL1235" i="14"/>
  <c r="AM1235" i="14"/>
  <c r="S1236" i="14"/>
  <c r="T1236" i="14"/>
  <c r="U1236" i="14"/>
  <c r="V1236" i="14"/>
  <c r="W1236" i="14"/>
  <c r="X1236" i="14"/>
  <c r="Y1236" i="14"/>
  <c r="Z1236" i="14"/>
  <c r="AA1236" i="14"/>
  <c r="AB1236" i="14"/>
  <c r="AC1236" i="14"/>
  <c r="AD1236" i="14"/>
  <c r="AE1236" i="14"/>
  <c r="AF1236" i="14"/>
  <c r="AG1236" i="14"/>
  <c r="AH1236" i="14"/>
  <c r="AI1236" i="14"/>
  <c r="AJ1236" i="14"/>
  <c r="AK1236" i="14"/>
  <c r="AL1236" i="14"/>
  <c r="AM1236" i="14"/>
  <c r="S1237" i="14"/>
  <c r="T1237" i="14"/>
  <c r="U1237" i="14"/>
  <c r="V1237" i="14"/>
  <c r="W1237" i="14"/>
  <c r="X1237" i="14"/>
  <c r="Y1237" i="14"/>
  <c r="Z1237" i="14"/>
  <c r="AA1237" i="14"/>
  <c r="AB1237" i="14"/>
  <c r="AC1237" i="14"/>
  <c r="AD1237" i="14"/>
  <c r="AE1237" i="14"/>
  <c r="AF1237" i="14"/>
  <c r="AG1237" i="14"/>
  <c r="AH1237" i="14"/>
  <c r="AI1237" i="14"/>
  <c r="AJ1237" i="14"/>
  <c r="AK1237" i="14"/>
  <c r="AL1237" i="14"/>
  <c r="AM1237" i="14"/>
  <c r="S1238" i="14"/>
  <c r="T1238" i="14"/>
  <c r="U1238" i="14"/>
  <c r="V1238" i="14"/>
  <c r="W1238" i="14"/>
  <c r="X1238" i="14"/>
  <c r="Y1238" i="14"/>
  <c r="Z1238" i="14"/>
  <c r="AA1238" i="14"/>
  <c r="AB1238" i="14"/>
  <c r="AC1238" i="14"/>
  <c r="AD1238" i="14"/>
  <c r="AE1238" i="14"/>
  <c r="AF1238" i="14"/>
  <c r="AG1238" i="14"/>
  <c r="AH1238" i="14"/>
  <c r="AI1238" i="14"/>
  <c r="AJ1238" i="14"/>
  <c r="AK1238" i="14"/>
  <c r="AL1238" i="14"/>
  <c r="AM1238" i="14"/>
  <c r="S1239" i="14"/>
  <c r="T1239" i="14"/>
  <c r="U1239" i="14"/>
  <c r="V1239" i="14"/>
  <c r="W1239" i="14"/>
  <c r="X1239" i="14"/>
  <c r="Y1239" i="14"/>
  <c r="Z1239" i="14"/>
  <c r="AA1239" i="14"/>
  <c r="AB1239" i="14"/>
  <c r="AC1239" i="14"/>
  <c r="AD1239" i="14"/>
  <c r="AE1239" i="14"/>
  <c r="AF1239" i="14"/>
  <c r="AG1239" i="14"/>
  <c r="AH1239" i="14"/>
  <c r="AI1239" i="14"/>
  <c r="AJ1239" i="14"/>
  <c r="AK1239" i="14"/>
  <c r="AL1239" i="14"/>
  <c r="AM1239" i="14"/>
  <c r="S1240" i="14"/>
  <c r="T1240" i="14"/>
  <c r="U1240" i="14"/>
  <c r="V1240" i="14"/>
  <c r="W1240" i="14"/>
  <c r="X1240" i="14"/>
  <c r="Y1240" i="14"/>
  <c r="Z1240" i="14"/>
  <c r="AA1240" i="14"/>
  <c r="AB1240" i="14"/>
  <c r="AC1240" i="14"/>
  <c r="AD1240" i="14"/>
  <c r="AE1240" i="14"/>
  <c r="AF1240" i="14"/>
  <c r="AG1240" i="14"/>
  <c r="AH1240" i="14"/>
  <c r="AI1240" i="14"/>
  <c r="AJ1240" i="14"/>
  <c r="AK1240" i="14"/>
  <c r="AL1240" i="14"/>
  <c r="AM1240" i="14"/>
  <c r="S1241" i="14"/>
  <c r="T1241" i="14"/>
  <c r="U1241" i="14"/>
  <c r="V1241" i="14"/>
  <c r="W1241" i="14"/>
  <c r="X1241" i="14"/>
  <c r="Y1241" i="14"/>
  <c r="Z1241" i="14"/>
  <c r="AA1241" i="14"/>
  <c r="AB1241" i="14"/>
  <c r="AC1241" i="14"/>
  <c r="AD1241" i="14"/>
  <c r="AE1241" i="14"/>
  <c r="AF1241" i="14"/>
  <c r="AG1241" i="14"/>
  <c r="AH1241" i="14"/>
  <c r="AI1241" i="14"/>
  <c r="AJ1241" i="14"/>
  <c r="AK1241" i="14"/>
  <c r="AL1241" i="14"/>
  <c r="AM1241" i="14"/>
  <c r="S1242" i="14"/>
  <c r="T1242" i="14"/>
  <c r="U1242" i="14"/>
  <c r="V1242" i="14"/>
  <c r="W1242" i="14"/>
  <c r="X1242" i="14"/>
  <c r="Y1242" i="14"/>
  <c r="Z1242" i="14"/>
  <c r="AA1242" i="14"/>
  <c r="AB1242" i="14"/>
  <c r="AC1242" i="14"/>
  <c r="AD1242" i="14"/>
  <c r="AE1242" i="14"/>
  <c r="AF1242" i="14"/>
  <c r="AG1242" i="14"/>
  <c r="AH1242" i="14"/>
  <c r="AI1242" i="14"/>
  <c r="AJ1242" i="14"/>
  <c r="AK1242" i="14"/>
  <c r="AL1242" i="14"/>
  <c r="AM1242" i="14"/>
  <c r="S1243" i="14"/>
  <c r="T1243" i="14"/>
  <c r="U1243" i="14"/>
  <c r="V1243" i="14"/>
  <c r="W1243" i="14"/>
  <c r="X1243" i="14"/>
  <c r="Y1243" i="14"/>
  <c r="Z1243" i="14"/>
  <c r="AA1243" i="14"/>
  <c r="AB1243" i="14"/>
  <c r="AC1243" i="14"/>
  <c r="AD1243" i="14"/>
  <c r="AE1243" i="14"/>
  <c r="AF1243" i="14"/>
  <c r="AG1243" i="14"/>
  <c r="AH1243" i="14"/>
  <c r="AI1243" i="14"/>
  <c r="AJ1243" i="14"/>
  <c r="AK1243" i="14"/>
  <c r="AL1243" i="14"/>
  <c r="AM1243" i="14"/>
  <c r="S1244" i="14"/>
  <c r="T1244" i="14"/>
  <c r="U1244" i="14"/>
  <c r="V1244" i="14"/>
  <c r="W1244" i="14"/>
  <c r="X1244" i="14"/>
  <c r="Y1244" i="14"/>
  <c r="Z1244" i="14"/>
  <c r="AA1244" i="14"/>
  <c r="AB1244" i="14"/>
  <c r="AC1244" i="14"/>
  <c r="AD1244" i="14"/>
  <c r="AE1244" i="14"/>
  <c r="AF1244" i="14"/>
  <c r="AG1244" i="14"/>
  <c r="AH1244" i="14"/>
  <c r="AI1244" i="14"/>
  <c r="AJ1244" i="14"/>
  <c r="AK1244" i="14"/>
  <c r="AL1244" i="14"/>
  <c r="AM1244" i="14"/>
  <c r="S1245" i="14"/>
  <c r="T1245" i="14"/>
  <c r="U1245" i="14"/>
  <c r="V1245" i="14"/>
  <c r="W1245" i="14"/>
  <c r="X1245" i="14"/>
  <c r="Y1245" i="14"/>
  <c r="Z1245" i="14"/>
  <c r="AA1245" i="14"/>
  <c r="AB1245" i="14"/>
  <c r="AC1245" i="14"/>
  <c r="AD1245" i="14"/>
  <c r="AE1245" i="14"/>
  <c r="AF1245" i="14"/>
  <c r="AG1245" i="14"/>
  <c r="AH1245" i="14"/>
  <c r="AI1245" i="14"/>
  <c r="AJ1245" i="14"/>
  <c r="AK1245" i="14"/>
  <c r="AL1245" i="14"/>
  <c r="AM1245" i="14"/>
  <c r="S1246" i="14"/>
  <c r="T1246" i="14"/>
  <c r="U1246" i="14"/>
  <c r="V1246" i="14"/>
  <c r="W1246" i="14"/>
  <c r="X1246" i="14"/>
  <c r="Y1246" i="14"/>
  <c r="Z1246" i="14"/>
  <c r="AA1246" i="14"/>
  <c r="AB1246" i="14"/>
  <c r="AC1246" i="14"/>
  <c r="AD1246" i="14"/>
  <c r="AE1246" i="14"/>
  <c r="AF1246" i="14"/>
  <c r="AG1246" i="14"/>
  <c r="AH1246" i="14"/>
  <c r="AI1246" i="14"/>
  <c r="AJ1246" i="14"/>
  <c r="AK1246" i="14"/>
  <c r="AL1246" i="14"/>
  <c r="AM1246" i="14"/>
  <c r="S1247" i="14"/>
  <c r="T1247" i="14"/>
  <c r="U1247" i="14"/>
  <c r="V1247" i="14"/>
  <c r="W1247" i="14"/>
  <c r="X1247" i="14"/>
  <c r="Y1247" i="14"/>
  <c r="Z1247" i="14"/>
  <c r="AA1247" i="14"/>
  <c r="AB1247" i="14"/>
  <c r="AC1247" i="14"/>
  <c r="AD1247" i="14"/>
  <c r="AE1247" i="14"/>
  <c r="AF1247" i="14"/>
  <c r="AG1247" i="14"/>
  <c r="AH1247" i="14"/>
  <c r="AI1247" i="14"/>
  <c r="AJ1247" i="14"/>
  <c r="AK1247" i="14"/>
  <c r="AL1247" i="14"/>
  <c r="AM1247" i="14"/>
  <c r="S1248" i="14"/>
  <c r="T1248" i="14"/>
  <c r="U1248" i="14"/>
  <c r="V1248" i="14"/>
  <c r="W1248" i="14"/>
  <c r="X1248" i="14"/>
  <c r="Y1248" i="14"/>
  <c r="Z1248" i="14"/>
  <c r="AA1248" i="14"/>
  <c r="AB1248" i="14"/>
  <c r="AC1248" i="14"/>
  <c r="AD1248" i="14"/>
  <c r="AE1248" i="14"/>
  <c r="AF1248" i="14"/>
  <c r="AG1248" i="14"/>
  <c r="AH1248" i="14"/>
  <c r="AI1248" i="14"/>
  <c r="AJ1248" i="14"/>
  <c r="AK1248" i="14"/>
  <c r="AL1248" i="14"/>
  <c r="AM1248" i="14"/>
  <c r="S1249" i="14"/>
  <c r="T1249" i="14"/>
  <c r="U1249" i="14"/>
  <c r="V1249" i="14"/>
  <c r="W1249" i="14"/>
  <c r="X1249" i="14"/>
  <c r="Y1249" i="14"/>
  <c r="Z1249" i="14"/>
  <c r="AA1249" i="14"/>
  <c r="AB1249" i="14"/>
  <c r="AC1249" i="14"/>
  <c r="AD1249" i="14"/>
  <c r="AE1249" i="14"/>
  <c r="AF1249" i="14"/>
  <c r="AG1249" i="14"/>
  <c r="AH1249" i="14"/>
  <c r="AI1249" i="14"/>
  <c r="AJ1249" i="14"/>
  <c r="AK1249" i="14"/>
  <c r="AL1249" i="14"/>
  <c r="AM1249" i="14"/>
  <c r="S1250" i="14"/>
  <c r="T1250" i="14"/>
  <c r="U1250" i="14"/>
  <c r="V1250" i="14"/>
  <c r="W1250" i="14"/>
  <c r="X1250" i="14"/>
  <c r="Y1250" i="14"/>
  <c r="Z1250" i="14"/>
  <c r="AA1250" i="14"/>
  <c r="AB1250" i="14"/>
  <c r="AC1250" i="14"/>
  <c r="AD1250" i="14"/>
  <c r="AE1250" i="14"/>
  <c r="AF1250" i="14"/>
  <c r="AG1250" i="14"/>
  <c r="AH1250" i="14"/>
  <c r="AI1250" i="14"/>
  <c r="AJ1250" i="14"/>
  <c r="AK1250" i="14"/>
  <c r="AL1250" i="14"/>
  <c r="AM1250" i="14"/>
  <c r="S1251" i="14"/>
  <c r="T1251" i="14"/>
  <c r="U1251" i="14"/>
  <c r="V1251" i="14"/>
  <c r="W1251" i="14"/>
  <c r="X1251" i="14"/>
  <c r="Y1251" i="14"/>
  <c r="Z1251" i="14"/>
  <c r="AA1251" i="14"/>
  <c r="AB1251" i="14"/>
  <c r="AC1251" i="14"/>
  <c r="AD1251" i="14"/>
  <c r="AE1251" i="14"/>
  <c r="AF1251" i="14"/>
  <c r="AG1251" i="14"/>
  <c r="AH1251" i="14"/>
  <c r="AI1251" i="14"/>
  <c r="AJ1251" i="14"/>
  <c r="AK1251" i="14"/>
  <c r="AL1251" i="14"/>
  <c r="AM1251" i="14"/>
  <c r="S1252" i="14"/>
  <c r="T1252" i="14"/>
  <c r="U1252" i="14"/>
  <c r="V1252" i="14"/>
  <c r="W1252" i="14"/>
  <c r="X1252" i="14"/>
  <c r="Y1252" i="14"/>
  <c r="Z1252" i="14"/>
  <c r="AA1252" i="14"/>
  <c r="AB1252" i="14"/>
  <c r="AC1252" i="14"/>
  <c r="AD1252" i="14"/>
  <c r="AE1252" i="14"/>
  <c r="AF1252" i="14"/>
  <c r="AG1252" i="14"/>
  <c r="AH1252" i="14"/>
  <c r="AI1252" i="14"/>
  <c r="AJ1252" i="14"/>
  <c r="AK1252" i="14"/>
  <c r="AL1252" i="14"/>
  <c r="AM1252" i="14"/>
  <c r="S1253" i="14"/>
  <c r="T1253" i="14"/>
  <c r="U1253" i="14"/>
  <c r="V1253" i="14"/>
  <c r="W1253" i="14"/>
  <c r="X1253" i="14"/>
  <c r="Y1253" i="14"/>
  <c r="Z1253" i="14"/>
  <c r="AA1253" i="14"/>
  <c r="AB1253" i="14"/>
  <c r="AC1253" i="14"/>
  <c r="AD1253" i="14"/>
  <c r="AE1253" i="14"/>
  <c r="AF1253" i="14"/>
  <c r="AG1253" i="14"/>
  <c r="AH1253" i="14"/>
  <c r="AI1253" i="14"/>
  <c r="AJ1253" i="14"/>
  <c r="AK1253" i="14"/>
  <c r="AL1253" i="14"/>
  <c r="AM1253" i="14"/>
  <c r="S1254" i="14"/>
  <c r="T1254" i="14"/>
  <c r="U1254" i="14"/>
  <c r="V1254" i="14"/>
  <c r="W1254" i="14"/>
  <c r="X1254" i="14"/>
  <c r="Y1254" i="14"/>
  <c r="Z1254" i="14"/>
  <c r="AA1254" i="14"/>
  <c r="AB1254" i="14"/>
  <c r="AC1254" i="14"/>
  <c r="AD1254" i="14"/>
  <c r="AE1254" i="14"/>
  <c r="AF1254" i="14"/>
  <c r="AG1254" i="14"/>
  <c r="AH1254" i="14"/>
  <c r="AI1254" i="14"/>
  <c r="AJ1254" i="14"/>
  <c r="AK1254" i="14"/>
  <c r="AL1254" i="14"/>
  <c r="AM1254" i="14"/>
  <c r="S1255" i="14"/>
  <c r="T1255" i="14"/>
  <c r="U1255" i="14"/>
  <c r="V1255" i="14"/>
  <c r="W1255" i="14"/>
  <c r="X1255" i="14"/>
  <c r="Y1255" i="14"/>
  <c r="Z1255" i="14"/>
  <c r="AA1255" i="14"/>
  <c r="AB1255" i="14"/>
  <c r="AC1255" i="14"/>
  <c r="AD1255" i="14"/>
  <c r="AE1255" i="14"/>
  <c r="AF1255" i="14"/>
  <c r="AG1255" i="14"/>
  <c r="AH1255" i="14"/>
  <c r="AI1255" i="14"/>
  <c r="AJ1255" i="14"/>
  <c r="AK1255" i="14"/>
  <c r="AL1255" i="14"/>
  <c r="AM1255" i="14"/>
  <c r="S1256" i="14"/>
  <c r="T1256" i="14"/>
  <c r="U1256" i="14"/>
  <c r="V1256" i="14"/>
  <c r="W1256" i="14"/>
  <c r="X1256" i="14"/>
  <c r="Y1256" i="14"/>
  <c r="Z1256" i="14"/>
  <c r="AA1256" i="14"/>
  <c r="AB1256" i="14"/>
  <c r="AC1256" i="14"/>
  <c r="AD1256" i="14"/>
  <c r="AE1256" i="14"/>
  <c r="AF1256" i="14"/>
  <c r="AG1256" i="14"/>
  <c r="AH1256" i="14"/>
  <c r="AI1256" i="14"/>
  <c r="AJ1256" i="14"/>
  <c r="AK1256" i="14"/>
  <c r="AL1256" i="14"/>
  <c r="AM1256" i="14"/>
  <c r="S1257" i="14"/>
  <c r="T1257" i="14"/>
  <c r="U1257" i="14"/>
  <c r="V1257" i="14"/>
  <c r="W1257" i="14"/>
  <c r="X1257" i="14"/>
  <c r="Y1257" i="14"/>
  <c r="Z1257" i="14"/>
  <c r="AA1257" i="14"/>
  <c r="AB1257" i="14"/>
  <c r="AC1257" i="14"/>
  <c r="AD1257" i="14"/>
  <c r="AE1257" i="14"/>
  <c r="AF1257" i="14"/>
  <c r="AG1257" i="14"/>
  <c r="AH1257" i="14"/>
  <c r="AI1257" i="14"/>
  <c r="AJ1257" i="14"/>
  <c r="AK1257" i="14"/>
  <c r="AL1257" i="14"/>
  <c r="AM1257" i="14"/>
  <c r="S1258" i="14"/>
  <c r="T1258" i="14"/>
  <c r="U1258" i="14"/>
  <c r="V1258" i="14"/>
  <c r="W1258" i="14"/>
  <c r="X1258" i="14"/>
  <c r="Y1258" i="14"/>
  <c r="Z1258" i="14"/>
  <c r="AA1258" i="14"/>
  <c r="AB1258" i="14"/>
  <c r="AC1258" i="14"/>
  <c r="AD1258" i="14"/>
  <c r="AE1258" i="14"/>
  <c r="AF1258" i="14"/>
  <c r="AG1258" i="14"/>
  <c r="AH1258" i="14"/>
  <c r="AI1258" i="14"/>
  <c r="AJ1258" i="14"/>
  <c r="AK1258" i="14"/>
  <c r="AL1258" i="14"/>
  <c r="AM1258" i="14"/>
  <c r="S1259" i="14"/>
  <c r="T1259" i="14"/>
  <c r="U1259" i="14"/>
  <c r="V1259" i="14"/>
  <c r="W1259" i="14"/>
  <c r="X1259" i="14"/>
  <c r="Y1259" i="14"/>
  <c r="Z1259" i="14"/>
  <c r="AA1259" i="14"/>
  <c r="AB1259" i="14"/>
  <c r="AC1259" i="14"/>
  <c r="AD1259" i="14"/>
  <c r="AE1259" i="14"/>
  <c r="AF1259" i="14"/>
  <c r="AG1259" i="14"/>
  <c r="AH1259" i="14"/>
  <c r="AI1259" i="14"/>
  <c r="AJ1259" i="14"/>
  <c r="AK1259" i="14"/>
  <c r="AL1259" i="14"/>
  <c r="AM1259" i="14"/>
  <c r="S1260" i="14"/>
  <c r="T1260" i="14"/>
  <c r="U1260" i="14"/>
  <c r="V1260" i="14"/>
  <c r="W1260" i="14"/>
  <c r="X1260" i="14"/>
  <c r="Y1260" i="14"/>
  <c r="Z1260" i="14"/>
  <c r="AA1260" i="14"/>
  <c r="AB1260" i="14"/>
  <c r="AC1260" i="14"/>
  <c r="AD1260" i="14"/>
  <c r="AE1260" i="14"/>
  <c r="AF1260" i="14"/>
  <c r="AG1260" i="14"/>
  <c r="AH1260" i="14"/>
  <c r="AI1260" i="14"/>
  <c r="AJ1260" i="14"/>
  <c r="AK1260" i="14"/>
  <c r="AL1260" i="14"/>
  <c r="AM1260" i="14"/>
  <c r="S1261" i="14"/>
  <c r="T1261" i="14"/>
  <c r="U1261" i="14"/>
  <c r="V1261" i="14"/>
  <c r="W1261" i="14"/>
  <c r="X1261" i="14"/>
  <c r="Y1261" i="14"/>
  <c r="Z1261" i="14"/>
  <c r="AA1261" i="14"/>
  <c r="AB1261" i="14"/>
  <c r="AC1261" i="14"/>
  <c r="AD1261" i="14"/>
  <c r="AE1261" i="14"/>
  <c r="AF1261" i="14"/>
  <c r="AG1261" i="14"/>
  <c r="AH1261" i="14"/>
  <c r="AI1261" i="14"/>
  <c r="AJ1261" i="14"/>
  <c r="AK1261" i="14"/>
  <c r="AL1261" i="14"/>
  <c r="AM1261" i="14"/>
  <c r="S1262" i="14"/>
  <c r="T1262" i="14"/>
  <c r="U1262" i="14"/>
  <c r="V1262" i="14"/>
  <c r="W1262" i="14"/>
  <c r="X1262" i="14"/>
  <c r="Y1262" i="14"/>
  <c r="Z1262" i="14"/>
  <c r="AA1262" i="14"/>
  <c r="AB1262" i="14"/>
  <c r="AC1262" i="14"/>
  <c r="AD1262" i="14"/>
  <c r="AE1262" i="14"/>
  <c r="AF1262" i="14"/>
  <c r="AG1262" i="14"/>
  <c r="AH1262" i="14"/>
  <c r="AI1262" i="14"/>
  <c r="AJ1262" i="14"/>
  <c r="AK1262" i="14"/>
  <c r="AL1262" i="14"/>
  <c r="AM1262" i="14"/>
  <c r="S1263" i="14"/>
  <c r="T1263" i="14"/>
  <c r="U1263" i="14"/>
  <c r="V1263" i="14"/>
  <c r="W1263" i="14"/>
  <c r="X1263" i="14"/>
  <c r="Y1263" i="14"/>
  <c r="Z1263" i="14"/>
  <c r="AA1263" i="14"/>
  <c r="AB1263" i="14"/>
  <c r="AC1263" i="14"/>
  <c r="AD1263" i="14"/>
  <c r="AE1263" i="14"/>
  <c r="AF1263" i="14"/>
  <c r="AG1263" i="14"/>
  <c r="AH1263" i="14"/>
  <c r="AI1263" i="14"/>
  <c r="AJ1263" i="14"/>
  <c r="AK1263" i="14"/>
  <c r="AL1263" i="14"/>
  <c r="AM1263" i="14"/>
  <c r="S1264" i="14"/>
  <c r="T1264" i="14"/>
  <c r="U1264" i="14"/>
  <c r="V1264" i="14"/>
  <c r="W1264" i="14"/>
  <c r="X1264" i="14"/>
  <c r="Y1264" i="14"/>
  <c r="Z1264" i="14"/>
  <c r="AA1264" i="14"/>
  <c r="AB1264" i="14"/>
  <c r="AC1264" i="14"/>
  <c r="AD1264" i="14"/>
  <c r="AE1264" i="14"/>
  <c r="AF1264" i="14"/>
  <c r="AG1264" i="14"/>
  <c r="AH1264" i="14"/>
  <c r="AI1264" i="14"/>
  <c r="AJ1264" i="14"/>
  <c r="AK1264" i="14"/>
  <c r="AL1264" i="14"/>
  <c r="AM1264" i="14"/>
  <c r="S1265" i="14"/>
  <c r="T1265" i="14"/>
  <c r="U1265" i="14"/>
  <c r="V1265" i="14"/>
  <c r="W1265" i="14"/>
  <c r="X1265" i="14"/>
  <c r="Y1265" i="14"/>
  <c r="Z1265" i="14"/>
  <c r="AA1265" i="14"/>
  <c r="AB1265" i="14"/>
  <c r="AC1265" i="14"/>
  <c r="AD1265" i="14"/>
  <c r="AE1265" i="14"/>
  <c r="AF1265" i="14"/>
  <c r="AG1265" i="14"/>
  <c r="AH1265" i="14"/>
  <c r="AI1265" i="14"/>
  <c r="AJ1265" i="14"/>
  <c r="AK1265" i="14"/>
  <c r="AL1265" i="14"/>
  <c r="AM1265" i="14"/>
  <c r="S1266" i="14"/>
  <c r="T1266" i="14"/>
  <c r="U1266" i="14"/>
  <c r="V1266" i="14"/>
  <c r="W1266" i="14"/>
  <c r="X1266" i="14"/>
  <c r="Y1266" i="14"/>
  <c r="Z1266" i="14"/>
  <c r="AA1266" i="14"/>
  <c r="AB1266" i="14"/>
  <c r="AC1266" i="14"/>
  <c r="AD1266" i="14"/>
  <c r="AE1266" i="14"/>
  <c r="AF1266" i="14"/>
  <c r="AG1266" i="14"/>
  <c r="AH1266" i="14"/>
  <c r="AI1266" i="14"/>
  <c r="AJ1266" i="14"/>
  <c r="AK1266" i="14"/>
  <c r="AL1266" i="14"/>
  <c r="AM1266" i="14"/>
  <c r="S1267" i="14"/>
  <c r="T1267" i="14"/>
  <c r="U1267" i="14"/>
  <c r="V1267" i="14"/>
  <c r="W1267" i="14"/>
  <c r="X1267" i="14"/>
  <c r="Y1267" i="14"/>
  <c r="Z1267" i="14"/>
  <c r="AA1267" i="14"/>
  <c r="AB1267" i="14"/>
  <c r="AC1267" i="14"/>
  <c r="AD1267" i="14"/>
  <c r="AE1267" i="14"/>
  <c r="AF1267" i="14"/>
  <c r="AG1267" i="14"/>
  <c r="AH1267" i="14"/>
  <c r="AI1267" i="14"/>
  <c r="AJ1267" i="14"/>
  <c r="AK1267" i="14"/>
  <c r="AL1267" i="14"/>
  <c r="AM1267" i="14"/>
  <c r="S1268" i="14"/>
  <c r="T1268" i="14"/>
  <c r="U1268" i="14"/>
  <c r="V1268" i="14"/>
  <c r="W1268" i="14"/>
  <c r="X1268" i="14"/>
  <c r="Y1268" i="14"/>
  <c r="Z1268" i="14"/>
  <c r="AA1268" i="14"/>
  <c r="AB1268" i="14"/>
  <c r="AC1268" i="14"/>
  <c r="AD1268" i="14"/>
  <c r="AE1268" i="14"/>
  <c r="AF1268" i="14"/>
  <c r="AG1268" i="14"/>
  <c r="AH1268" i="14"/>
  <c r="AI1268" i="14"/>
  <c r="AJ1268" i="14"/>
  <c r="AK1268" i="14"/>
  <c r="AL1268" i="14"/>
  <c r="AM1268" i="14"/>
  <c r="S1269" i="14"/>
  <c r="T1269" i="14"/>
  <c r="U1269" i="14"/>
  <c r="V1269" i="14"/>
  <c r="W1269" i="14"/>
  <c r="X1269" i="14"/>
  <c r="Y1269" i="14"/>
  <c r="Z1269" i="14"/>
  <c r="AA1269" i="14"/>
  <c r="AB1269" i="14"/>
  <c r="AC1269" i="14"/>
  <c r="AD1269" i="14"/>
  <c r="AE1269" i="14"/>
  <c r="AF1269" i="14"/>
  <c r="AG1269" i="14"/>
  <c r="AH1269" i="14"/>
  <c r="AI1269" i="14"/>
  <c r="AJ1269" i="14"/>
  <c r="AK1269" i="14"/>
  <c r="AL1269" i="14"/>
  <c r="AM1269" i="14"/>
  <c r="S1270" i="14"/>
  <c r="T1270" i="14"/>
  <c r="U1270" i="14"/>
  <c r="V1270" i="14"/>
  <c r="W1270" i="14"/>
  <c r="X1270" i="14"/>
  <c r="Y1270" i="14"/>
  <c r="Z1270" i="14"/>
  <c r="AA1270" i="14"/>
  <c r="AB1270" i="14"/>
  <c r="AC1270" i="14"/>
  <c r="AD1270" i="14"/>
  <c r="AE1270" i="14"/>
  <c r="AF1270" i="14"/>
  <c r="AG1270" i="14"/>
  <c r="AH1270" i="14"/>
  <c r="AI1270" i="14"/>
  <c r="AJ1270" i="14"/>
  <c r="AK1270" i="14"/>
  <c r="AL1270" i="14"/>
  <c r="AM1270" i="14"/>
  <c r="S1271" i="14"/>
  <c r="T1271" i="14"/>
  <c r="U1271" i="14"/>
  <c r="V1271" i="14"/>
  <c r="W1271" i="14"/>
  <c r="X1271" i="14"/>
  <c r="Y1271" i="14"/>
  <c r="Z1271" i="14"/>
  <c r="AA1271" i="14"/>
  <c r="AB1271" i="14"/>
  <c r="AC1271" i="14"/>
  <c r="AD1271" i="14"/>
  <c r="AE1271" i="14"/>
  <c r="AF1271" i="14"/>
  <c r="AG1271" i="14"/>
  <c r="AH1271" i="14"/>
  <c r="AI1271" i="14"/>
  <c r="AJ1271" i="14"/>
  <c r="AK1271" i="14"/>
  <c r="AL1271" i="14"/>
  <c r="AM1271" i="14"/>
  <c r="S1272" i="14"/>
  <c r="T1272" i="14"/>
  <c r="U1272" i="14"/>
  <c r="V1272" i="14"/>
  <c r="W1272" i="14"/>
  <c r="X1272" i="14"/>
  <c r="Y1272" i="14"/>
  <c r="Z1272" i="14"/>
  <c r="AA1272" i="14"/>
  <c r="AB1272" i="14"/>
  <c r="AC1272" i="14"/>
  <c r="AD1272" i="14"/>
  <c r="AE1272" i="14"/>
  <c r="AF1272" i="14"/>
  <c r="AG1272" i="14"/>
  <c r="AH1272" i="14"/>
  <c r="AI1272" i="14"/>
  <c r="AJ1272" i="14"/>
  <c r="AK1272" i="14"/>
  <c r="AL1272" i="14"/>
  <c r="AM1272" i="14"/>
  <c r="S1273" i="14"/>
  <c r="T1273" i="14"/>
  <c r="U1273" i="14"/>
  <c r="V1273" i="14"/>
  <c r="W1273" i="14"/>
  <c r="X1273" i="14"/>
  <c r="Y1273" i="14"/>
  <c r="Z1273" i="14"/>
  <c r="AA1273" i="14"/>
  <c r="AB1273" i="14"/>
  <c r="AC1273" i="14"/>
  <c r="AD1273" i="14"/>
  <c r="AE1273" i="14"/>
  <c r="AF1273" i="14"/>
  <c r="AG1273" i="14"/>
  <c r="AH1273" i="14"/>
  <c r="AI1273" i="14"/>
  <c r="AJ1273" i="14"/>
  <c r="AK1273" i="14"/>
  <c r="AL1273" i="14"/>
  <c r="AM1273" i="14"/>
  <c r="S1274" i="14"/>
  <c r="T1274" i="14"/>
  <c r="U1274" i="14"/>
  <c r="V1274" i="14"/>
  <c r="W1274" i="14"/>
  <c r="X1274" i="14"/>
  <c r="Y1274" i="14"/>
  <c r="Z1274" i="14"/>
  <c r="AA1274" i="14"/>
  <c r="AB1274" i="14"/>
  <c r="AC1274" i="14"/>
  <c r="AD1274" i="14"/>
  <c r="AE1274" i="14"/>
  <c r="AF1274" i="14"/>
  <c r="AG1274" i="14"/>
  <c r="AH1274" i="14"/>
  <c r="AI1274" i="14"/>
  <c r="AJ1274" i="14"/>
  <c r="AK1274" i="14"/>
  <c r="AL1274" i="14"/>
  <c r="AM1274" i="14"/>
  <c r="S1275" i="14"/>
  <c r="T1275" i="14"/>
  <c r="U1275" i="14"/>
  <c r="V1275" i="14"/>
  <c r="W1275" i="14"/>
  <c r="X1275" i="14"/>
  <c r="Y1275" i="14"/>
  <c r="Z1275" i="14"/>
  <c r="AA1275" i="14"/>
  <c r="AB1275" i="14"/>
  <c r="AC1275" i="14"/>
  <c r="AD1275" i="14"/>
  <c r="AE1275" i="14"/>
  <c r="AF1275" i="14"/>
  <c r="AG1275" i="14"/>
  <c r="AH1275" i="14"/>
  <c r="AI1275" i="14"/>
  <c r="AJ1275" i="14"/>
  <c r="AK1275" i="14"/>
  <c r="AL1275" i="14"/>
  <c r="AM1275" i="14"/>
  <c r="S1276" i="14"/>
  <c r="T1276" i="14"/>
  <c r="U1276" i="14"/>
  <c r="V1276" i="14"/>
  <c r="W1276" i="14"/>
  <c r="X1276" i="14"/>
  <c r="Y1276" i="14"/>
  <c r="Z1276" i="14"/>
  <c r="AA1276" i="14"/>
  <c r="AB1276" i="14"/>
  <c r="AC1276" i="14"/>
  <c r="AD1276" i="14"/>
  <c r="AE1276" i="14"/>
  <c r="AF1276" i="14"/>
  <c r="AG1276" i="14"/>
  <c r="AH1276" i="14"/>
  <c r="AI1276" i="14"/>
  <c r="AJ1276" i="14"/>
  <c r="AK1276" i="14"/>
  <c r="AL1276" i="14"/>
  <c r="AM1276" i="14"/>
  <c r="S1277" i="14"/>
  <c r="T1277" i="14"/>
  <c r="U1277" i="14"/>
  <c r="V1277" i="14"/>
  <c r="W1277" i="14"/>
  <c r="X1277" i="14"/>
  <c r="Y1277" i="14"/>
  <c r="Z1277" i="14"/>
  <c r="AA1277" i="14"/>
  <c r="AB1277" i="14"/>
  <c r="AC1277" i="14"/>
  <c r="AD1277" i="14"/>
  <c r="AE1277" i="14"/>
  <c r="AF1277" i="14"/>
  <c r="AG1277" i="14"/>
  <c r="AH1277" i="14"/>
  <c r="AI1277" i="14"/>
  <c r="AJ1277" i="14"/>
  <c r="AK1277" i="14"/>
  <c r="AL1277" i="14"/>
  <c r="AM1277" i="14"/>
  <c r="S1278" i="14"/>
  <c r="T1278" i="14"/>
  <c r="U1278" i="14"/>
  <c r="V1278" i="14"/>
  <c r="W1278" i="14"/>
  <c r="X1278" i="14"/>
  <c r="Y1278" i="14"/>
  <c r="Z1278" i="14"/>
  <c r="AA1278" i="14"/>
  <c r="AB1278" i="14"/>
  <c r="AC1278" i="14"/>
  <c r="AD1278" i="14"/>
  <c r="AE1278" i="14"/>
  <c r="AF1278" i="14"/>
  <c r="AG1278" i="14"/>
  <c r="AH1278" i="14"/>
  <c r="AI1278" i="14"/>
  <c r="AJ1278" i="14"/>
  <c r="AK1278" i="14"/>
  <c r="AL1278" i="14"/>
  <c r="AM1278" i="14"/>
  <c r="S1279" i="14"/>
  <c r="T1279" i="14"/>
  <c r="U1279" i="14"/>
  <c r="V1279" i="14"/>
  <c r="W1279" i="14"/>
  <c r="X1279" i="14"/>
  <c r="Y1279" i="14"/>
  <c r="Z1279" i="14"/>
  <c r="AA1279" i="14"/>
  <c r="AB1279" i="14"/>
  <c r="AC1279" i="14"/>
  <c r="AD1279" i="14"/>
  <c r="AE1279" i="14"/>
  <c r="AF1279" i="14"/>
  <c r="AG1279" i="14"/>
  <c r="AH1279" i="14"/>
  <c r="AI1279" i="14"/>
  <c r="AJ1279" i="14"/>
  <c r="AK1279" i="14"/>
  <c r="AL1279" i="14"/>
  <c r="AM1279" i="14"/>
  <c r="S1280" i="14"/>
  <c r="T1280" i="14"/>
  <c r="U1280" i="14"/>
  <c r="V1280" i="14"/>
  <c r="W1280" i="14"/>
  <c r="X1280" i="14"/>
  <c r="Y1280" i="14"/>
  <c r="Z1280" i="14"/>
  <c r="AA1280" i="14"/>
  <c r="AB1280" i="14"/>
  <c r="AC1280" i="14"/>
  <c r="AD1280" i="14"/>
  <c r="AE1280" i="14"/>
  <c r="AF1280" i="14"/>
  <c r="AG1280" i="14"/>
  <c r="AH1280" i="14"/>
  <c r="AI1280" i="14"/>
  <c r="AJ1280" i="14"/>
  <c r="AK1280" i="14"/>
  <c r="AL1280" i="14"/>
  <c r="AM1280" i="14"/>
  <c r="S1281" i="14"/>
  <c r="T1281" i="14"/>
  <c r="U1281" i="14"/>
  <c r="V1281" i="14"/>
  <c r="W1281" i="14"/>
  <c r="X1281" i="14"/>
  <c r="Y1281" i="14"/>
  <c r="Z1281" i="14"/>
  <c r="AA1281" i="14"/>
  <c r="AB1281" i="14"/>
  <c r="AC1281" i="14"/>
  <c r="AD1281" i="14"/>
  <c r="AE1281" i="14"/>
  <c r="AF1281" i="14"/>
  <c r="AG1281" i="14"/>
  <c r="AH1281" i="14"/>
  <c r="AI1281" i="14"/>
  <c r="AJ1281" i="14"/>
  <c r="AK1281" i="14"/>
  <c r="AL1281" i="14"/>
  <c r="AM1281" i="14"/>
  <c r="S1282" i="14"/>
  <c r="T1282" i="14"/>
  <c r="U1282" i="14"/>
  <c r="V1282" i="14"/>
  <c r="W1282" i="14"/>
  <c r="X1282" i="14"/>
  <c r="Y1282" i="14"/>
  <c r="Z1282" i="14"/>
  <c r="AA1282" i="14"/>
  <c r="AB1282" i="14"/>
  <c r="AC1282" i="14"/>
  <c r="AD1282" i="14"/>
  <c r="AE1282" i="14"/>
  <c r="AF1282" i="14"/>
  <c r="AG1282" i="14"/>
  <c r="AH1282" i="14"/>
  <c r="AI1282" i="14"/>
  <c r="AJ1282" i="14"/>
  <c r="AK1282" i="14"/>
  <c r="AL1282" i="14"/>
  <c r="AM1282" i="14"/>
  <c r="S1283" i="14"/>
  <c r="T1283" i="14"/>
  <c r="U1283" i="14"/>
  <c r="V1283" i="14"/>
  <c r="W1283" i="14"/>
  <c r="X1283" i="14"/>
  <c r="Y1283" i="14"/>
  <c r="Z1283" i="14"/>
  <c r="AA1283" i="14"/>
  <c r="AB1283" i="14"/>
  <c r="AC1283" i="14"/>
  <c r="AD1283" i="14"/>
  <c r="AE1283" i="14"/>
  <c r="AF1283" i="14"/>
  <c r="AG1283" i="14"/>
  <c r="AH1283" i="14"/>
  <c r="AI1283" i="14"/>
  <c r="AJ1283" i="14"/>
  <c r="AK1283" i="14"/>
  <c r="AL1283" i="14"/>
  <c r="AM1283" i="14"/>
  <c r="S1284" i="14"/>
  <c r="T1284" i="14"/>
  <c r="U1284" i="14"/>
  <c r="V1284" i="14"/>
  <c r="W1284" i="14"/>
  <c r="X1284" i="14"/>
  <c r="Y1284" i="14"/>
  <c r="Z1284" i="14"/>
  <c r="AA1284" i="14"/>
  <c r="AB1284" i="14"/>
  <c r="AC1284" i="14"/>
  <c r="AD1284" i="14"/>
  <c r="AE1284" i="14"/>
  <c r="AF1284" i="14"/>
  <c r="AG1284" i="14"/>
  <c r="AH1284" i="14"/>
  <c r="AI1284" i="14"/>
  <c r="AJ1284" i="14"/>
  <c r="AK1284" i="14"/>
  <c r="AL1284" i="14"/>
  <c r="AM1284" i="14"/>
  <c r="S1285" i="14"/>
  <c r="T1285" i="14"/>
  <c r="U1285" i="14"/>
  <c r="V1285" i="14"/>
  <c r="W1285" i="14"/>
  <c r="X1285" i="14"/>
  <c r="Y1285" i="14"/>
  <c r="Z1285" i="14"/>
  <c r="AA1285" i="14"/>
  <c r="AB1285" i="14"/>
  <c r="AC1285" i="14"/>
  <c r="AD1285" i="14"/>
  <c r="AE1285" i="14"/>
  <c r="AF1285" i="14"/>
  <c r="AG1285" i="14"/>
  <c r="AH1285" i="14"/>
  <c r="AI1285" i="14"/>
  <c r="AJ1285" i="14"/>
  <c r="AK1285" i="14"/>
  <c r="AL1285" i="14"/>
  <c r="AM1285" i="14"/>
  <c r="S1286" i="14"/>
  <c r="T1286" i="14"/>
  <c r="U1286" i="14"/>
  <c r="V1286" i="14"/>
  <c r="W1286" i="14"/>
  <c r="X1286" i="14"/>
  <c r="Y1286" i="14"/>
  <c r="Z1286" i="14"/>
  <c r="AA1286" i="14"/>
  <c r="AB1286" i="14"/>
  <c r="AC1286" i="14"/>
  <c r="AD1286" i="14"/>
  <c r="AE1286" i="14"/>
  <c r="AF1286" i="14"/>
  <c r="AG1286" i="14"/>
  <c r="AH1286" i="14"/>
  <c r="AI1286" i="14"/>
  <c r="AJ1286" i="14"/>
  <c r="AK1286" i="14"/>
  <c r="AL1286" i="14"/>
  <c r="AM1286" i="14"/>
  <c r="S1287" i="14"/>
  <c r="T1287" i="14"/>
  <c r="U1287" i="14"/>
  <c r="V1287" i="14"/>
  <c r="W1287" i="14"/>
  <c r="X1287" i="14"/>
  <c r="Y1287" i="14"/>
  <c r="Z1287" i="14"/>
  <c r="AA1287" i="14"/>
  <c r="AB1287" i="14"/>
  <c r="AC1287" i="14"/>
  <c r="AD1287" i="14"/>
  <c r="AE1287" i="14"/>
  <c r="AF1287" i="14"/>
  <c r="AG1287" i="14"/>
  <c r="AH1287" i="14"/>
  <c r="AI1287" i="14"/>
  <c r="AJ1287" i="14"/>
  <c r="AK1287" i="14"/>
  <c r="AL1287" i="14"/>
  <c r="AM1287" i="14"/>
  <c r="S1288" i="14"/>
  <c r="T1288" i="14"/>
  <c r="U1288" i="14"/>
  <c r="V1288" i="14"/>
  <c r="W1288" i="14"/>
  <c r="X1288" i="14"/>
  <c r="Y1288" i="14"/>
  <c r="Z1288" i="14"/>
  <c r="AA1288" i="14"/>
  <c r="AB1288" i="14"/>
  <c r="AC1288" i="14"/>
  <c r="AD1288" i="14"/>
  <c r="AE1288" i="14"/>
  <c r="AF1288" i="14"/>
  <c r="AG1288" i="14"/>
  <c r="AH1288" i="14"/>
  <c r="AI1288" i="14"/>
  <c r="AJ1288" i="14"/>
  <c r="AK1288" i="14"/>
  <c r="AL1288" i="14"/>
  <c r="AM1288" i="14"/>
  <c r="S1289" i="14"/>
  <c r="T1289" i="14"/>
  <c r="U1289" i="14"/>
  <c r="V1289" i="14"/>
  <c r="W1289" i="14"/>
  <c r="X1289" i="14"/>
  <c r="Y1289" i="14"/>
  <c r="Z1289" i="14"/>
  <c r="AA1289" i="14"/>
  <c r="AB1289" i="14"/>
  <c r="AC1289" i="14"/>
  <c r="AD1289" i="14"/>
  <c r="AE1289" i="14"/>
  <c r="AF1289" i="14"/>
  <c r="AG1289" i="14"/>
  <c r="AH1289" i="14"/>
  <c r="AI1289" i="14"/>
  <c r="AJ1289" i="14"/>
  <c r="AK1289" i="14"/>
  <c r="AL1289" i="14"/>
  <c r="AM1289" i="14"/>
  <c r="S1290" i="14"/>
  <c r="T1290" i="14"/>
  <c r="U1290" i="14"/>
  <c r="V1290" i="14"/>
  <c r="W1290" i="14"/>
  <c r="X1290" i="14"/>
  <c r="Y1290" i="14"/>
  <c r="Z1290" i="14"/>
  <c r="AA1290" i="14"/>
  <c r="AB1290" i="14"/>
  <c r="AC1290" i="14"/>
  <c r="AD1290" i="14"/>
  <c r="AE1290" i="14"/>
  <c r="AF1290" i="14"/>
  <c r="AG1290" i="14"/>
  <c r="AH1290" i="14"/>
  <c r="AI1290" i="14"/>
  <c r="AJ1290" i="14"/>
  <c r="AK1290" i="14"/>
  <c r="AL1290" i="14"/>
  <c r="AM1290" i="14"/>
  <c r="S1291" i="14"/>
  <c r="T1291" i="14"/>
  <c r="U1291" i="14"/>
  <c r="V1291" i="14"/>
  <c r="W1291" i="14"/>
  <c r="X1291" i="14"/>
  <c r="Y1291" i="14"/>
  <c r="Z1291" i="14"/>
  <c r="AA1291" i="14"/>
  <c r="AB1291" i="14"/>
  <c r="AC1291" i="14"/>
  <c r="AD1291" i="14"/>
  <c r="AE1291" i="14"/>
  <c r="AF1291" i="14"/>
  <c r="AG1291" i="14"/>
  <c r="AH1291" i="14"/>
  <c r="AI1291" i="14"/>
  <c r="AJ1291" i="14"/>
  <c r="AK1291" i="14"/>
  <c r="AL1291" i="14"/>
  <c r="AM1291" i="14"/>
  <c r="S1292" i="14"/>
  <c r="T1292" i="14"/>
  <c r="U1292" i="14"/>
  <c r="V1292" i="14"/>
  <c r="W1292" i="14"/>
  <c r="X1292" i="14"/>
  <c r="Y1292" i="14"/>
  <c r="Z1292" i="14"/>
  <c r="AA1292" i="14"/>
  <c r="AB1292" i="14"/>
  <c r="AC1292" i="14"/>
  <c r="AD1292" i="14"/>
  <c r="AE1292" i="14"/>
  <c r="AF1292" i="14"/>
  <c r="AG1292" i="14"/>
  <c r="AH1292" i="14"/>
  <c r="AI1292" i="14"/>
  <c r="AJ1292" i="14"/>
  <c r="AK1292" i="14"/>
  <c r="AL1292" i="14"/>
  <c r="AM1292" i="14"/>
  <c r="S1293" i="14"/>
  <c r="T1293" i="14"/>
  <c r="U1293" i="14"/>
  <c r="V1293" i="14"/>
  <c r="W1293" i="14"/>
  <c r="X1293" i="14"/>
  <c r="Y1293" i="14"/>
  <c r="Z1293" i="14"/>
  <c r="AA1293" i="14"/>
  <c r="AB1293" i="14"/>
  <c r="AC1293" i="14"/>
  <c r="AD1293" i="14"/>
  <c r="AE1293" i="14"/>
  <c r="AF1293" i="14"/>
  <c r="AG1293" i="14"/>
  <c r="AH1293" i="14"/>
  <c r="AI1293" i="14"/>
  <c r="AJ1293" i="14"/>
  <c r="AK1293" i="14"/>
  <c r="AL1293" i="14"/>
  <c r="AM1293" i="14"/>
  <c r="S1294" i="14"/>
  <c r="T1294" i="14"/>
  <c r="U1294" i="14"/>
  <c r="V1294" i="14"/>
  <c r="W1294" i="14"/>
  <c r="X1294" i="14"/>
  <c r="Y1294" i="14"/>
  <c r="Z1294" i="14"/>
  <c r="AA1294" i="14"/>
  <c r="AB1294" i="14"/>
  <c r="AC1294" i="14"/>
  <c r="AD1294" i="14"/>
  <c r="AE1294" i="14"/>
  <c r="AF1294" i="14"/>
  <c r="AG1294" i="14"/>
  <c r="AH1294" i="14"/>
  <c r="AI1294" i="14"/>
  <c r="AJ1294" i="14"/>
  <c r="AK1294" i="14"/>
  <c r="AL1294" i="14"/>
  <c r="AM1294" i="14"/>
  <c r="S1295" i="14"/>
  <c r="T1295" i="14"/>
  <c r="U1295" i="14"/>
  <c r="V1295" i="14"/>
  <c r="W1295" i="14"/>
  <c r="X1295" i="14"/>
  <c r="Y1295" i="14"/>
  <c r="Z1295" i="14"/>
  <c r="AA1295" i="14"/>
  <c r="AB1295" i="14"/>
  <c r="AC1295" i="14"/>
  <c r="AD1295" i="14"/>
  <c r="AE1295" i="14"/>
  <c r="AF1295" i="14"/>
  <c r="AG1295" i="14"/>
  <c r="AH1295" i="14"/>
  <c r="AI1295" i="14"/>
  <c r="AJ1295" i="14"/>
  <c r="AK1295" i="14"/>
  <c r="AL1295" i="14"/>
  <c r="AM1295" i="14"/>
  <c r="S1296" i="14"/>
  <c r="T1296" i="14"/>
  <c r="U1296" i="14"/>
  <c r="V1296" i="14"/>
  <c r="W1296" i="14"/>
  <c r="X1296" i="14"/>
  <c r="Y1296" i="14"/>
  <c r="Z1296" i="14"/>
  <c r="AA1296" i="14"/>
  <c r="AB1296" i="14"/>
  <c r="AC1296" i="14"/>
  <c r="AD1296" i="14"/>
  <c r="AE1296" i="14"/>
  <c r="AF1296" i="14"/>
  <c r="AG1296" i="14"/>
  <c r="AH1296" i="14"/>
  <c r="AI1296" i="14"/>
  <c r="AJ1296" i="14"/>
  <c r="AK1296" i="14"/>
  <c r="AL1296" i="14"/>
  <c r="AM1296" i="14"/>
  <c r="S1297" i="14"/>
  <c r="T1297" i="14"/>
  <c r="U1297" i="14"/>
  <c r="V1297" i="14"/>
  <c r="W1297" i="14"/>
  <c r="X1297" i="14"/>
  <c r="Y1297" i="14"/>
  <c r="Z1297" i="14"/>
  <c r="AA1297" i="14"/>
  <c r="AB1297" i="14"/>
  <c r="AC1297" i="14"/>
  <c r="AD1297" i="14"/>
  <c r="AE1297" i="14"/>
  <c r="AF1297" i="14"/>
  <c r="AG1297" i="14"/>
  <c r="AH1297" i="14"/>
  <c r="AI1297" i="14"/>
  <c r="AJ1297" i="14"/>
  <c r="AK1297" i="14"/>
  <c r="AL1297" i="14"/>
  <c r="AM1297" i="14"/>
  <c r="S1298" i="14"/>
  <c r="T1298" i="14"/>
  <c r="U1298" i="14"/>
  <c r="V1298" i="14"/>
  <c r="W1298" i="14"/>
  <c r="X1298" i="14"/>
  <c r="Y1298" i="14"/>
  <c r="Z1298" i="14"/>
  <c r="AA1298" i="14"/>
  <c r="AB1298" i="14"/>
  <c r="AC1298" i="14"/>
  <c r="AD1298" i="14"/>
  <c r="AE1298" i="14"/>
  <c r="AF1298" i="14"/>
  <c r="AG1298" i="14"/>
  <c r="AH1298" i="14"/>
  <c r="AI1298" i="14"/>
  <c r="AJ1298" i="14"/>
  <c r="AK1298" i="14"/>
  <c r="AL1298" i="14"/>
  <c r="AM1298" i="14"/>
  <c r="S1299" i="14"/>
  <c r="T1299" i="14"/>
  <c r="U1299" i="14"/>
  <c r="V1299" i="14"/>
  <c r="W1299" i="14"/>
  <c r="X1299" i="14"/>
  <c r="Y1299" i="14"/>
  <c r="Z1299" i="14"/>
  <c r="AA1299" i="14"/>
  <c r="AB1299" i="14"/>
  <c r="AC1299" i="14"/>
  <c r="AD1299" i="14"/>
  <c r="AE1299" i="14"/>
  <c r="AF1299" i="14"/>
  <c r="AG1299" i="14"/>
  <c r="AH1299" i="14"/>
  <c r="AI1299" i="14"/>
  <c r="AJ1299" i="14"/>
  <c r="AK1299" i="14"/>
  <c r="AL1299" i="14"/>
  <c r="AM1299" i="14"/>
  <c r="S1300" i="14"/>
  <c r="T1300" i="14"/>
  <c r="U1300" i="14"/>
  <c r="V1300" i="14"/>
  <c r="W1300" i="14"/>
  <c r="X1300" i="14"/>
  <c r="Y1300" i="14"/>
  <c r="Z1300" i="14"/>
  <c r="AA1300" i="14"/>
  <c r="AB1300" i="14"/>
  <c r="AC1300" i="14"/>
  <c r="AD1300" i="14"/>
  <c r="AE1300" i="14"/>
  <c r="AF1300" i="14"/>
  <c r="AG1300" i="14"/>
  <c r="AH1300" i="14"/>
  <c r="AI1300" i="14"/>
  <c r="AJ1300" i="14"/>
  <c r="AK1300" i="14"/>
  <c r="AL1300" i="14"/>
  <c r="AM1300" i="14"/>
  <c r="S1301" i="14"/>
  <c r="T1301" i="14"/>
  <c r="U1301" i="14"/>
  <c r="V1301" i="14"/>
  <c r="W1301" i="14"/>
  <c r="X1301" i="14"/>
  <c r="Y1301" i="14"/>
  <c r="Z1301" i="14"/>
  <c r="AA1301" i="14"/>
  <c r="AB1301" i="14"/>
  <c r="AC1301" i="14"/>
  <c r="AD1301" i="14"/>
  <c r="AE1301" i="14"/>
  <c r="AF1301" i="14"/>
  <c r="AG1301" i="14"/>
  <c r="AH1301" i="14"/>
  <c r="AI1301" i="14"/>
  <c r="AJ1301" i="14"/>
  <c r="AK1301" i="14"/>
  <c r="AL1301" i="14"/>
  <c r="AM1301" i="14"/>
  <c r="S1302" i="14"/>
  <c r="T1302" i="14"/>
  <c r="U1302" i="14"/>
  <c r="V1302" i="14"/>
  <c r="W1302" i="14"/>
  <c r="X1302" i="14"/>
  <c r="Y1302" i="14"/>
  <c r="Z1302" i="14"/>
  <c r="AA1302" i="14"/>
  <c r="AB1302" i="14"/>
  <c r="AC1302" i="14"/>
  <c r="AD1302" i="14"/>
  <c r="AE1302" i="14"/>
  <c r="AF1302" i="14"/>
  <c r="AG1302" i="14"/>
  <c r="AH1302" i="14"/>
  <c r="AI1302" i="14"/>
  <c r="AJ1302" i="14"/>
  <c r="AK1302" i="14"/>
  <c r="AL1302" i="14"/>
  <c r="AM1302" i="14"/>
  <c r="S1303" i="14"/>
  <c r="T1303" i="14"/>
  <c r="U1303" i="14"/>
  <c r="V1303" i="14"/>
  <c r="W1303" i="14"/>
  <c r="X1303" i="14"/>
  <c r="Y1303" i="14"/>
  <c r="Z1303" i="14"/>
  <c r="AA1303" i="14"/>
  <c r="AB1303" i="14"/>
  <c r="AC1303" i="14"/>
  <c r="AD1303" i="14"/>
  <c r="AE1303" i="14"/>
  <c r="AF1303" i="14"/>
  <c r="AG1303" i="14"/>
  <c r="AH1303" i="14"/>
  <c r="AI1303" i="14"/>
  <c r="AJ1303" i="14"/>
  <c r="AK1303" i="14"/>
  <c r="AL1303" i="14"/>
  <c r="AM1303" i="14"/>
  <c r="S1304" i="14"/>
  <c r="T1304" i="14"/>
  <c r="U1304" i="14"/>
  <c r="V1304" i="14"/>
  <c r="W1304" i="14"/>
  <c r="X1304" i="14"/>
  <c r="Y1304" i="14"/>
  <c r="Z1304" i="14"/>
  <c r="AA1304" i="14"/>
  <c r="AB1304" i="14"/>
  <c r="AC1304" i="14"/>
  <c r="AD1304" i="14"/>
  <c r="AE1304" i="14"/>
  <c r="AF1304" i="14"/>
  <c r="AG1304" i="14"/>
  <c r="AH1304" i="14"/>
  <c r="AI1304" i="14"/>
  <c r="AJ1304" i="14"/>
  <c r="AK1304" i="14"/>
  <c r="AL1304" i="14"/>
  <c r="AM1304" i="14"/>
  <c r="S1305" i="14"/>
  <c r="T1305" i="14"/>
  <c r="U1305" i="14"/>
  <c r="V1305" i="14"/>
  <c r="W1305" i="14"/>
  <c r="X1305" i="14"/>
  <c r="Y1305" i="14"/>
  <c r="Z1305" i="14"/>
  <c r="AA1305" i="14"/>
  <c r="AB1305" i="14"/>
  <c r="AC1305" i="14"/>
  <c r="AD1305" i="14"/>
  <c r="AE1305" i="14"/>
  <c r="AF1305" i="14"/>
  <c r="AG1305" i="14"/>
  <c r="AH1305" i="14"/>
  <c r="AI1305" i="14"/>
  <c r="AJ1305" i="14"/>
  <c r="AK1305" i="14"/>
  <c r="AL1305" i="14"/>
  <c r="AM1305" i="14"/>
  <c r="S1306" i="14"/>
  <c r="T1306" i="14"/>
  <c r="U1306" i="14"/>
  <c r="V1306" i="14"/>
  <c r="W1306" i="14"/>
  <c r="X1306" i="14"/>
  <c r="Y1306" i="14"/>
  <c r="Z1306" i="14"/>
  <c r="AA1306" i="14"/>
  <c r="AB1306" i="14"/>
  <c r="AC1306" i="14"/>
  <c r="AD1306" i="14"/>
  <c r="AE1306" i="14"/>
  <c r="AF1306" i="14"/>
  <c r="AG1306" i="14"/>
  <c r="AH1306" i="14"/>
  <c r="AI1306" i="14"/>
  <c r="AJ1306" i="14"/>
  <c r="AK1306" i="14"/>
  <c r="AL1306" i="14"/>
  <c r="AM1306" i="14"/>
  <c r="S1307" i="14"/>
  <c r="T1307" i="14"/>
  <c r="U1307" i="14"/>
  <c r="V1307" i="14"/>
  <c r="W1307" i="14"/>
  <c r="X1307" i="14"/>
  <c r="Y1307" i="14"/>
  <c r="Z1307" i="14"/>
  <c r="AA1307" i="14"/>
  <c r="AB1307" i="14"/>
  <c r="AC1307" i="14"/>
  <c r="AD1307" i="14"/>
  <c r="AE1307" i="14"/>
  <c r="AF1307" i="14"/>
  <c r="AG1307" i="14"/>
  <c r="AH1307" i="14"/>
  <c r="AI1307" i="14"/>
  <c r="AJ1307" i="14"/>
  <c r="AK1307" i="14"/>
  <c r="AL1307" i="14"/>
  <c r="AM1307" i="14"/>
  <c r="S1308" i="14"/>
  <c r="T1308" i="14"/>
  <c r="U1308" i="14"/>
  <c r="V1308" i="14"/>
  <c r="W1308" i="14"/>
  <c r="X1308" i="14"/>
  <c r="Y1308" i="14"/>
  <c r="Z1308" i="14"/>
  <c r="AA1308" i="14"/>
  <c r="AB1308" i="14"/>
  <c r="AC1308" i="14"/>
  <c r="AD1308" i="14"/>
  <c r="AE1308" i="14"/>
  <c r="AF1308" i="14"/>
  <c r="AG1308" i="14"/>
  <c r="AH1308" i="14"/>
  <c r="AI1308" i="14"/>
  <c r="AJ1308" i="14"/>
  <c r="AK1308" i="14"/>
  <c r="AL1308" i="14"/>
  <c r="AM1308" i="14"/>
  <c r="S1309" i="14"/>
  <c r="T1309" i="14"/>
  <c r="U1309" i="14"/>
  <c r="V1309" i="14"/>
  <c r="W1309" i="14"/>
  <c r="X1309" i="14"/>
  <c r="Y1309" i="14"/>
  <c r="Z1309" i="14"/>
  <c r="AA1309" i="14"/>
  <c r="AB1309" i="14"/>
  <c r="AC1309" i="14"/>
  <c r="AD1309" i="14"/>
  <c r="AE1309" i="14"/>
  <c r="AF1309" i="14"/>
  <c r="AG1309" i="14"/>
  <c r="AH1309" i="14"/>
  <c r="AI1309" i="14"/>
  <c r="AJ1309" i="14"/>
  <c r="AK1309" i="14"/>
  <c r="AL1309" i="14"/>
  <c r="AM1309" i="14"/>
  <c r="S1310" i="14"/>
  <c r="T1310" i="14"/>
  <c r="U1310" i="14"/>
  <c r="V1310" i="14"/>
  <c r="W1310" i="14"/>
  <c r="X1310" i="14"/>
  <c r="Y1310" i="14"/>
  <c r="Z1310" i="14"/>
  <c r="AA1310" i="14"/>
  <c r="AB1310" i="14"/>
  <c r="AC1310" i="14"/>
  <c r="AD1310" i="14"/>
  <c r="AE1310" i="14"/>
  <c r="AF1310" i="14"/>
  <c r="AG1310" i="14"/>
  <c r="AH1310" i="14"/>
  <c r="AI1310" i="14"/>
  <c r="AJ1310" i="14"/>
  <c r="AK1310" i="14"/>
  <c r="AL1310" i="14"/>
  <c r="AM1310" i="14"/>
  <c r="S1311" i="14"/>
  <c r="T1311" i="14"/>
  <c r="U1311" i="14"/>
  <c r="V1311" i="14"/>
  <c r="W1311" i="14"/>
  <c r="X1311" i="14"/>
  <c r="Y1311" i="14"/>
  <c r="Z1311" i="14"/>
  <c r="AA1311" i="14"/>
  <c r="AB1311" i="14"/>
  <c r="AC1311" i="14"/>
  <c r="AD1311" i="14"/>
  <c r="AE1311" i="14"/>
  <c r="AF1311" i="14"/>
  <c r="AG1311" i="14"/>
  <c r="AH1311" i="14"/>
  <c r="AI1311" i="14"/>
  <c r="AJ1311" i="14"/>
  <c r="AK1311" i="14"/>
  <c r="AL1311" i="14"/>
  <c r="AM1311" i="14"/>
  <c r="S1312" i="14"/>
  <c r="T1312" i="14"/>
  <c r="U1312" i="14"/>
  <c r="V1312" i="14"/>
  <c r="W1312" i="14"/>
  <c r="X1312" i="14"/>
  <c r="Y1312" i="14"/>
  <c r="Z1312" i="14"/>
  <c r="AA1312" i="14"/>
  <c r="AB1312" i="14"/>
  <c r="AC1312" i="14"/>
  <c r="AD1312" i="14"/>
  <c r="AE1312" i="14"/>
  <c r="AF1312" i="14"/>
  <c r="AG1312" i="14"/>
  <c r="AH1312" i="14"/>
  <c r="AI1312" i="14"/>
  <c r="AJ1312" i="14"/>
  <c r="AK1312" i="14"/>
  <c r="AL1312" i="14"/>
  <c r="AM1312" i="14"/>
  <c r="S1313" i="14"/>
  <c r="T1313" i="14"/>
  <c r="U1313" i="14"/>
  <c r="V1313" i="14"/>
  <c r="W1313" i="14"/>
  <c r="X1313" i="14"/>
  <c r="Y1313" i="14"/>
  <c r="Z1313" i="14"/>
  <c r="AA1313" i="14"/>
  <c r="AB1313" i="14"/>
  <c r="AC1313" i="14"/>
  <c r="AD1313" i="14"/>
  <c r="AE1313" i="14"/>
  <c r="AF1313" i="14"/>
  <c r="AG1313" i="14"/>
  <c r="AH1313" i="14"/>
  <c r="AI1313" i="14"/>
  <c r="AJ1313" i="14"/>
  <c r="AK1313" i="14"/>
  <c r="AL1313" i="14"/>
  <c r="AM1313" i="14"/>
  <c r="S1314" i="14"/>
  <c r="T1314" i="14"/>
  <c r="U1314" i="14"/>
  <c r="V1314" i="14"/>
  <c r="W1314" i="14"/>
  <c r="X1314" i="14"/>
  <c r="Y1314" i="14"/>
  <c r="Z1314" i="14"/>
  <c r="AA1314" i="14"/>
  <c r="AB1314" i="14"/>
  <c r="AC1314" i="14"/>
  <c r="AD1314" i="14"/>
  <c r="AE1314" i="14"/>
  <c r="AF1314" i="14"/>
  <c r="AG1314" i="14"/>
  <c r="AH1314" i="14"/>
  <c r="AI1314" i="14"/>
  <c r="AJ1314" i="14"/>
  <c r="AK1314" i="14"/>
  <c r="AL1314" i="14"/>
  <c r="AM1314" i="14"/>
  <c r="S1315" i="14"/>
  <c r="T1315" i="14"/>
  <c r="U1315" i="14"/>
  <c r="V1315" i="14"/>
  <c r="W1315" i="14"/>
  <c r="X1315" i="14"/>
  <c r="Y1315" i="14"/>
  <c r="Z1315" i="14"/>
  <c r="AA1315" i="14"/>
  <c r="AB1315" i="14"/>
  <c r="AC1315" i="14"/>
  <c r="AD1315" i="14"/>
  <c r="AE1315" i="14"/>
  <c r="AF1315" i="14"/>
  <c r="AG1315" i="14"/>
  <c r="AH1315" i="14"/>
  <c r="AI1315" i="14"/>
  <c r="AJ1315" i="14"/>
  <c r="AK1315" i="14"/>
  <c r="AL1315" i="14"/>
  <c r="AM1315" i="14"/>
  <c r="S1316" i="14"/>
  <c r="T1316" i="14"/>
  <c r="U1316" i="14"/>
  <c r="V1316" i="14"/>
  <c r="W1316" i="14"/>
  <c r="X1316" i="14"/>
  <c r="Y1316" i="14"/>
  <c r="Z1316" i="14"/>
  <c r="AA1316" i="14"/>
  <c r="AB1316" i="14"/>
  <c r="AC1316" i="14"/>
  <c r="AD1316" i="14"/>
  <c r="AE1316" i="14"/>
  <c r="AF1316" i="14"/>
  <c r="AG1316" i="14"/>
  <c r="AH1316" i="14"/>
  <c r="AI1316" i="14"/>
  <c r="AJ1316" i="14"/>
  <c r="AK1316" i="14"/>
  <c r="AL1316" i="14"/>
  <c r="AM1316" i="14"/>
  <c r="S1317" i="14"/>
  <c r="T1317" i="14"/>
  <c r="U1317" i="14"/>
  <c r="V1317" i="14"/>
  <c r="W1317" i="14"/>
  <c r="X1317" i="14"/>
  <c r="Y1317" i="14"/>
  <c r="Z1317" i="14"/>
  <c r="AA1317" i="14"/>
  <c r="AB1317" i="14"/>
  <c r="AC1317" i="14"/>
  <c r="AD1317" i="14"/>
  <c r="AE1317" i="14"/>
  <c r="AF1317" i="14"/>
  <c r="AG1317" i="14"/>
  <c r="AH1317" i="14"/>
  <c r="AI1317" i="14"/>
  <c r="AJ1317" i="14"/>
  <c r="AK1317" i="14"/>
  <c r="AL1317" i="14"/>
  <c r="AM1317" i="14"/>
  <c r="S1318" i="14"/>
  <c r="T1318" i="14"/>
  <c r="U1318" i="14"/>
  <c r="V1318" i="14"/>
  <c r="W1318" i="14"/>
  <c r="X1318" i="14"/>
  <c r="Y1318" i="14"/>
  <c r="Z1318" i="14"/>
  <c r="AA1318" i="14"/>
  <c r="AB1318" i="14"/>
  <c r="AC1318" i="14"/>
  <c r="AD1318" i="14"/>
  <c r="AE1318" i="14"/>
  <c r="AF1318" i="14"/>
  <c r="AG1318" i="14"/>
  <c r="AH1318" i="14"/>
  <c r="AI1318" i="14"/>
  <c r="AJ1318" i="14"/>
  <c r="AK1318" i="14"/>
  <c r="AL1318" i="14"/>
  <c r="AM1318" i="14"/>
  <c r="S1319" i="14"/>
  <c r="T1319" i="14"/>
  <c r="U1319" i="14"/>
  <c r="V1319" i="14"/>
  <c r="W1319" i="14"/>
  <c r="X1319" i="14"/>
  <c r="Y1319" i="14"/>
  <c r="Z1319" i="14"/>
  <c r="AA1319" i="14"/>
  <c r="AB1319" i="14"/>
  <c r="AC1319" i="14"/>
  <c r="AD1319" i="14"/>
  <c r="AE1319" i="14"/>
  <c r="AF1319" i="14"/>
  <c r="AG1319" i="14"/>
  <c r="AH1319" i="14"/>
  <c r="AI1319" i="14"/>
  <c r="AJ1319" i="14"/>
  <c r="AK1319" i="14"/>
  <c r="AL1319" i="14"/>
  <c r="AM1319" i="14"/>
  <c r="S1320" i="14"/>
  <c r="T1320" i="14"/>
  <c r="U1320" i="14"/>
  <c r="V1320" i="14"/>
  <c r="W1320" i="14"/>
  <c r="X1320" i="14"/>
  <c r="Y1320" i="14"/>
  <c r="Z1320" i="14"/>
  <c r="AA1320" i="14"/>
  <c r="AB1320" i="14"/>
  <c r="AC1320" i="14"/>
  <c r="AD1320" i="14"/>
  <c r="AE1320" i="14"/>
  <c r="AF1320" i="14"/>
  <c r="AG1320" i="14"/>
  <c r="AH1320" i="14"/>
  <c r="AI1320" i="14"/>
  <c r="AJ1320" i="14"/>
  <c r="AK1320" i="14"/>
  <c r="AL1320" i="14"/>
  <c r="AM1320" i="14"/>
  <c r="S1321" i="14"/>
  <c r="T1321" i="14"/>
  <c r="U1321" i="14"/>
  <c r="V1321" i="14"/>
  <c r="W1321" i="14"/>
  <c r="X1321" i="14"/>
  <c r="Y1321" i="14"/>
  <c r="Z1321" i="14"/>
  <c r="AA1321" i="14"/>
  <c r="AB1321" i="14"/>
  <c r="AC1321" i="14"/>
  <c r="AD1321" i="14"/>
  <c r="AE1321" i="14"/>
  <c r="AF1321" i="14"/>
  <c r="AG1321" i="14"/>
  <c r="AH1321" i="14"/>
  <c r="AI1321" i="14"/>
  <c r="AJ1321" i="14"/>
  <c r="AK1321" i="14"/>
  <c r="AL1321" i="14"/>
  <c r="AM1321" i="14"/>
  <c r="S1322" i="14"/>
  <c r="T1322" i="14"/>
  <c r="U1322" i="14"/>
  <c r="V1322" i="14"/>
  <c r="W1322" i="14"/>
  <c r="X1322" i="14"/>
  <c r="Y1322" i="14"/>
  <c r="Z1322" i="14"/>
  <c r="AA1322" i="14"/>
  <c r="AB1322" i="14"/>
  <c r="AC1322" i="14"/>
  <c r="AD1322" i="14"/>
  <c r="AE1322" i="14"/>
  <c r="AF1322" i="14"/>
  <c r="AG1322" i="14"/>
  <c r="AH1322" i="14"/>
  <c r="AI1322" i="14"/>
  <c r="AJ1322" i="14"/>
  <c r="AK1322" i="14"/>
  <c r="AL1322" i="14"/>
  <c r="AM1322" i="14"/>
  <c r="S1323" i="14"/>
  <c r="T1323" i="14"/>
  <c r="U1323" i="14"/>
  <c r="V1323" i="14"/>
  <c r="W1323" i="14"/>
  <c r="X1323" i="14"/>
  <c r="Y1323" i="14"/>
  <c r="Z1323" i="14"/>
  <c r="AA1323" i="14"/>
  <c r="AB1323" i="14"/>
  <c r="AC1323" i="14"/>
  <c r="AD1323" i="14"/>
  <c r="AE1323" i="14"/>
  <c r="AF1323" i="14"/>
  <c r="AG1323" i="14"/>
  <c r="AH1323" i="14"/>
  <c r="AI1323" i="14"/>
  <c r="AJ1323" i="14"/>
  <c r="AK1323" i="14"/>
  <c r="AL1323" i="14"/>
  <c r="AM1323" i="14"/>
  <c r="S1324" i="14"/>
  <c r="T1324" i="14"/>
  <c r="U1324" i="14"/>
  <c r="V1324" i="14"/>
  <c r="W1324" i="14"/>
  <c r="X1324" i="14"/>
  <c r="Y1324" i="14"/>
  <c r="Z1324" i="14"/>
  <c r="AA1324" i="14"/>
  <c r="AB1324" i="14"/>
  <c r="AC1324" i="14"/>
  <c r="AD1324" i="14"/>
  <c r="AE1324" i="14"/>
  <c r="AF1324" i="14"/>
  <c r="AG1324" i="14"/>
  <c r="AH1324" i="14"/>
  <c r="AI1324" i="14"/>
  <c r="AJ1324" i="14"/>
  <c r="AK1324" i="14"/>
  <c r="AL1324" i="14"/>
  <c r="AM1324" i="14"/>
  <c r="S1325" i="14"/>
  <c r="T1325" i="14"/>
  <c r="U1325" i="14"/>
  <c r="V1325" i="14"/>
  <c r="W1325" i="14"/>
  <c r="X1325" i="14"/>
  <c r="Y1325" i="14"/>
  <c r="Z1325" i="14"/>
  <c r="AA1325" i="14"/>
  <c r="AB1325" i="14"/>
  <c r="AC1325" i="14"/>
  <c r="AD1325" i="14"/>
  <c r="AE1325" i="14"/>
  <c r="AF1325" i="14"/>
  <c r="AG1325" i="14"/>
  <c r="AH1325" i="14"/>
  <c r="AI1325" i="14"/>
  <c r="AJ1325" i="14"/>
  <c r="AK1325" i="14"/>
  <c r="AL1325" i="14"/>
  <c r="AM1325" i="14"/>
  <c r="S1326" i="14"/>
  <c r="T1326" i="14"/>
  <c r="U1326" i="14"/>
  <c r="V1326" i="14"/>
  <c r="W1326" i="14"/>
  <c r="X1326" i="14"/>
  <c r="Y1326" i="14"/>
  <c r="Z1326" i="14"/>
  <c r="AA1326" i="14"/>
  <c r="AB1326" i="14"/>
  <c r="AC1326" i="14"/>
  <c r="AD1326" i="14"/>
  <c r="AE1326" i="14"/>
  <c r="AF1326" i="14"/>
  <c r="AG1326" i="14"/>
  <c r="AH1326" i="14"/>
  <c r="AI1326" i="14"/>
  <c r="AJ1326" i="14"/>
  <c r="AK1326" i="14"/>
  <c r="AL1326" i="14"/>
  <c r="AM1326" i="14"/>
  <c r="S1327" i="14"/>
  <c r="T1327" i="14"/>
  <c r="U1327" i="14"/>
  <c r="V1327" i="14"/>
  <c r="W1327" i="14"/>
  <c r="X1327" i="14"/>
  <c r="Y1327" i="14"/>
  <c r="Z1327" i="14"/>
  <c r="AA1327" i="14"/>
  <c r="AB1327" i="14"/>
  <c r="AC1327" i="14"/>
  <c r="AD1327" i="14"/>
  <c r="AE1327" i="14"/>
  <c r="AF1327" i="14"/>
  <c r="AG1327" i="14"/>
  <c r="AH1327" i="14"/>
  <c r="AI1327" i="14"/>
  <c r="AJ1327" i="14"/>
  <c r="AK1327" i="14"/>
  <c r="AL1327" i="14"/>
  <c r="AM1327" i="14"/>
  <c r="S1328" i="14"/>
  <c r="T1328" i="14"/>
  <c r="U1328" i="14"/>
  <c r="V1328" i="14"/>
  <c r="W1328" i="14"/>
  <c r="X1328" i="14"/>
  <c r="Y1328" i="14"/>
  <c r="Z1328" i="14"/>
  <c r="AA1328" i="14"/>
  <c r="AB1328" i="14"/>
  <c r="AC1328" i="14"/>
  <c r="AD1328" i="14"/>
  <c r="AE1328" i="14"/>
  <c r="AF1328" i="14"/>
  <c r="AG1328" i="14"/>
  <c r="AH1328" i="14"/>
  <c r="AI1328" i="14"/>
  <c r="AJ1328" i="14"/>
  <c r="AK1328" i="14"/>
  <c r="AL1328" i="14"/>
  <c r="AM1328" i="14"/>
  <c r="S1329" i="14"/>
  <c r="T1329" i="14"/>
  <c r="U1329" i="14"/>
  <c r="V1329" i="14"/>
  <c r="W1329" i="14"/>
  <c r="X1329" i="14"/>
  <c r="Y1329" i="14"/>
  <c r="Z1329" i="14"/>
  <c r="AA1329" i="14"/>
  <c r="AB1329" i="14"/>
  <c r="AC1329" i="14"/>
  <c r="AD1329" i="14"/>
  <c r="AE1329" i="14"/>
  <c r="AF1329" i="14"/>
  <c r="AG1329" i="14"/>
  <c r="AH1329" i="14"/>
  <c r="AI1329" i="14"/>
  <c r="AJ1329" i="14"/>
  <c r="AK1329" i="14"/>
  <c r="AL1329" i="14"/>
  <c r="AM1329" i="14"/>
  <c r="S1330" i="14"/>
  <c r="T1330" i="14"/>
  <c r="U1330" i="14"/>
  <c r="V1330" i="14"/>
  <c r="W1330" i="14"/>
  <c r="X1330" i="14"/>
  <c r="Y1330" i="14"/>
  <c r="Z1330" i="14"/>
  <c r="AA1330" i="14"/>
  <c r="AB1330" i="14"/>
  <c r="AC1330" i="14"/>
  <c r="AD1330" i="14"/>
  <c r="AE1330" i="14"/>
  <c r="AF1330" i="14"/>
  <c r="AG1330" i="14"/>
  <c r="AH1330" i="14"/>
  <c r="AI1330" i="14"/>
  <c r="AJ1330" i="14"/>
  <c r="AK1330" i="14"/>
  <c r="AL1330" i="14"/>
  <c r="AM1330" i="14"/>
  <c r="S1331" i="14"/>
  <c r="T1331" i="14"/>
  <c r="U1331" i="14"/>
  <c r="V1331" i="14"/>
  <c r="W1331" i="14"/>
  <c r="X1331" i="14"/>
  <c r="Y1331" i="14"/>
  <c r="Z1331" i="14"/>
  <c r="AA1331" i="14"/>
  <c r="AB1331" i="14"/>
  <c r="AC1331" i="14"/>
  <c r="AD1331" i="14"/>
  <c r="AE1331" i="14"/>
  <c r="AF1331" i="14"/>
  <c r="AG1331" i="14"/>
  <c r="AH1331" i="14"/>
  <c r="AI1331" i="14"/>
  <c r="AJ1331" i="14"/>
  <c r="AK1331" i="14"/>
  <c r="AL1331" i="14"/>
  <c r="AM1331" i="14"/>
  <c r="S1332" i="14"/>
  <c r="T1332" i="14"/>
  <c r="U1332" i="14"/>
  <c r="V1332" i="14"/>
  <c r="W1332" i="14"/>
  <c r="X1332" i="14"/>
  <c r="Y1332" i="14"/>
  <c r="Z1332" i="14"/>
  <c r="AA1332" i="14"/>
  <c r="AB1332" i="14"/>
  <c r="AC1332" i="14"/>
  <c r="AD1332" i="14"/>
  <c r="AE1332" i="14"/>
  <c r="AF1332" i="14"/>
  <c r="AG1332" i="14"/>
  <c r="AH1332" i="14"/>
  <c r="AI1332" i="14"/>
  <c r="AJ1332" i="14"/>
  <c r="AK1332" i="14"/>
  <c r="AL1332" i="14"/>
  <c r="AM1332" i="14"/>
  <c r="S1333" i="14"/>
  <c r="T1333" i="14"/>
  <c r="U1333" i="14"/>
  <c r="V1333" i="14"/>
  <c r="W1333" i="14"/>
  <c r="X1333" i="14"/>
  <c r="Y1333" i="14"/>
  <c r="Z1333" i="14"/>
  <c r="AA1333" i="14"/>
  <c r="AB1333" i="14"/>
  <c r="AC1333" i="14"/>
  <c r="AD1333" i="14"/>
  <c r="AE1333" i="14"/>
  <c r="AF1333" i="14"/>
  <c r="AG1333" i="14"/>
  <c r="AH1333" i="14"/>
  <c r="AI1333" i="14"/>
  <c r="AJ1333" i="14"/>
  <c r="AK1333" i="14"/>
  <c r="AL1333" i="14"/>
  <c r="AM1333" i="14"/>
  <c r="S1334" i="14"/>
  <c r="T1334" i="14"/>
  <c r="U1334" i="14"/>
  <c r="V1334" i="14"/>
  <c r="W1334" i="14"/>
  <c r="X1334" i="14"/>
  <c r="Y1334" i="14"/>
  <c r="Z1334" i="14"/>
  <c r="AA1334" i="14"/>
  <c r="AB1334" i="14"/>
  <c r="AC1334" i="14"/>
  <c r="AD1334" i="14"/>
  <c r="AE1334" i="14"/>
  <c r="AF1334" i="14"/>
  <c r="AG1334" i="14"/>
  <c r="AH1334" i="14"/>
  <c r="AI1334" i="14"/>
  <c r="AJ1334" i="14"/>
  <c r="AK1334" i="14"/>
  <c r="AL1334" i="14"/>
  <c r="AM1334" i="14"/>
  <c r="S1335" i="14"/>
  <c r="T1335" i="14"/>
  <c r="U1335" i="14"/>
  <c r="V1335" i="14"/>
  <c r="W1335" i="14"/>
  <c r="X1335" i="14"/>
  <c r="Y1335" i="14"/>
  <c r="Z1335" i="14"/>
  <c r="AA1335" i="14"/>
  <c r="AB1335" i="14"/>
  <c r="AC1335" i="14"/>
  <c r="AD1335" i="14"/>
  <c r="AE1335" i="14"/>
  <c r="AF1335" i="14"/>
  <c r="AG1335" i="14"/>
  <c r="AH1335" i="14"/>
  <c r="AI1335" i="14"/>
  <c r="AJ1335" i="14"/>
  <c r="AK1335" i="14"/>
  <c r="AL1335" i="14"/>
  <c r="AM1335" i="14"/>
  <c r="S1336" i="14"/>
  <c r="T1336" i="14"/>
  <c r="U1336" i="14"/>
  <c r="V1336" i="14"/>
  <c r="W1336" i="14"/>
  <c r="X1336" i="14"/>
  <c r="Y1336" i="14"/>
  <c r="Z1336" i="14"/>
  <c r="AA1336" i="14"/>
  <c r="AB1336" i="14"/>
  <c r="AC1336" i="14"/>
  <c r="AD1336" i="14"/>
  <c r="AE1336" i="14"/>
  <c r="AF1336" i="14"/>
  <c r="AG1336" i="14"/>
  <c r="AH1336" i="14"/>
  <c r="AI1336" i="14"/>
  <c r="AJ1336" i="14"/>
  <c r="AK1336" i="14"/>
  <c r="AL1336" i="14"/>
  <c r="AM1336" i="14"/>
  <c r="S1337" i="14"/>
  <c r="T1337" i="14"/>
  <c r="U1337" i="14"/>
  <c r="V1337" i="14"/>
  <c r="W1337" i="14"/>
  <c r="X1337" i="14"/>
  <c r="Y1337" i="14"/>
  <c r="Z1337" i="14"/>
  <c r="AA1337" i="14"/>
  <c r="AB1337" i="14"/>
  <c r="AC1337" i="14"/>
  <c r="AD1337" i="14"/>
  <c r="AE1337" i="14"/>
  <c r="AF1337" i="14"/>
  <c r="AG1337" i="14"/>
  <c r="AH1337" i="14"/>
  <c r="AI1337" i="14"/>
  <c r="AJ1337" i="14"/>
  <c r="AK1337" i="14"/>
  <c r="AL1337" i="14"/>
  <c r="AM1337" i="14"/>
  <c r="S1338" i="14"/>
  <c r="T1338" i="14"/>
  <c r="U1338" i="14"/>
  <c r="V1338" i="14"/>
  <c r="W1338" i="14"/>
  <c r="X1338" i="14"/>
  <c r="Y1338" i="14"/>
  <c r="Z1338" i="14"/>
  <c r="AA1338" i="14"/>
  <c r="AB1338" i="14"/>
  <c r="AC1338" i="14"/>
  <c r="AD1338" i="14"/>
  <c r="AE1338" i="14"/>
  <c r="AF1338" i="14"/>
  <c r="AG1338" i="14"/>
  <c r="AH1338" i="14"/>
  <c r="AI1338" i="14"/>
  <c r="AJ1338" i="14"/>
  <c r="AK1338" i="14"/>
  <c r="AL1338" i="14"/>
  <c r="AM1338" i="14"/>
  <c r="S1339" i="14"/>
  <c r="T1339" i="14"/>
  <c r="U1339" i="14"/>
  <c r="V1339" i="14"/>
  <c r="W1339" i="14"/>
  <c r="X1339" i="14"/>
  <c r="Y1339" i="14"/>
  <c r="Z1339" i="14"/>
  <c r="AA1339" i="14"/>
  <c r="AB1339" i="14"/>
  <c r="AC1339" i="14"/>
  <c r="AD1339" i="14"/>
  <c r="AE1339" i="14"/>
  <c r="AF1339" i="14"/>
  <c r="AG1339" i="14"/>
  <c r="AH1339" i="14"/>
  <c r="AI1339" i="14"/>
  <c r="AJ1339" i="14"/>
  <c r="AK1339" i="14"/>
  <c r="AL1339" i="14"/>
  <c r="AM1339" i="14"/>
  <c r="S1340" i="14"/>
  <c r="T1340" i="14"/>
  <c r="U1340" i="14"/>
  <c r="V1340" i="14"/>
  <c r="W1340" i="14"/>
  <c r="X1340" i="14"/>
  <c r="Y1340" i="14"/>
  <c r="Z1340" i="14"/>
  <c r="AA1340" i="14"/>
  <c r="AB1340" i="14"/>
  <c r="AC1340" i="14"/>
  <c r="AD1340" i="14"/>
  <c r="AE1340" i="14"/>
  <c r="AF1340" i="14"/>
  <c r="AG1340" i="14"/>
  <c r="AH1340" i="14"/>
  <c r="AI1340" i="14"/>
  <c r="AJ1340" i="14"/>
  <c r="AK1340" i="14"/>
  <c r="AL1340" i="14"/>
  <c r="AM1340" i="14"/>
  <c r="S1341" i="14"/>
  <c r="T1341" i="14"/>
  <c r="U1341" i="14"/>
  <c r="V1341" i="14"/>
  <c r="W1341" i="14"/>
  <c r="X1341" i="14"/>
  <c r="Y1341" i="14"/>
  <c r="Z1341" i="14"/>
  <c r="AA1341" i="14"/>
  <c r="AB1341" i="14"/>
  <c r="AC1341" i="14"/>
  <c r="AD1341" i="14"/>
  <c r="AE1341" i="14"/>
  <c r="AF1341" i="14"/>
  <c r="AG1341" i="14"/>
  <c r="AH1341" i="14"/>
  <c r="AI1341" i="14"/>
  <c r="AJ1341" i="14"/>
  <c r="AK1341" i="14"/>
  <c r="AL1341" i="14"/>
  <c r="AM1341" i="14"/>
  <c r="S1342" i="14"/>
  <c r="T1342" i="14"/>
  <c r="U1342" i="14"/>
  <c r="V1342" i="14"/>
  <c r="W1342" i="14"/>
  <c r="X1342" i="14"/>
  <c r="Y1342" i="14"/>
  <c r="Z1342" i="14"/>
  <c r="AA1342" i="14"/>
  <c r="AB1342" i="14"/>
  <c r="AC1342" i="14"/>
  <c r="AD1342" i="14"/>
  <c r="AE1342" i="14"/>
  <c r="AF1342" i="14"/>
  <c r="AG1342" i="14"/>
  <c r="AH1342" i="14"/>
  <c r="AI1342" i="14"/>
  <c r="AJ1342" i="14"/>
  <c r="AK1342" i="14"/>
  <c r="AL1342" i="14"/>
  <c r="AM1342" i="14"/>
  <c r="S1343" i="14"/>
  <c r="T1343" i="14"/>
  <c r="U1343" i="14"/>
  <c r="V1343" i="14"/>
  <c r="W1343" i="14"/>
  <c r="X1343" i="14"/>
  <c r="Y1343" i="14"/>
  <c r="Z1343" i="14"/>
  <c r="AA1343" i="14"/>
  <c r="AB1343" i="14"/>
  <c r="AC1343" i="14"/>
  <c r="AD1343" i="14"/>
  <c r="AE1343" i="14"/>
  <c r="AF1343" i="14"/>
  <c r="AG1343" i="14"/>
  <c r="AH1343" i="14"/>
  <c r="AI1343" i="14"/>
  <c r="AJ1343" i="14"/>
  <c r="AK1343" i="14"/>
  <c r="AL1343" i="14"/>
  <c r="AM1343" i="14"/>
  <c r="S1344" i="14"/>
  <c r="T1344" i="14"/>
  <c r="U1344" i="14"/>
  <c r="V1344" i="14"/>
  <c r="W1344" i="14"/>
  <c r="X1344" i="14"/>
  <c r="Y1344" i="14"/>
  <c r="Z1344" i="14"/>
  <c r="AA1344" i="14"/>
  <c r="AB1344" i="14"/>
  <c r="AC1344" i="14"/>
  <c r="AD1344" i="14"/>
  <c r="AE1344" i="14"/>
  <c r="AF1344" i="14"/>
  <c r="AG1344" i="14"/>
  <c r="AH1344" i="14"/>
  <c r="AI1344" i="14"/>
  <c r="AJ1344" i="14"/>
  <c r="AK1344" i="14"/>
  <c r="AL1344" i="14"/>
  <c r="AM1344" i="14"/>
  <c r="S1345" i="14"/>
  <c r="T1345" i="14"/>
  <c r="U1345" i="14"/>
  <c r="V1345" i="14"/>
  <c r="W1345" i="14"/>
  <c r="X1345" i="14"/>
  <c r="Y1345" i="14"/>
  <c r="Z1345" i="14"/>
  <c r="AA1345" i="14"/>
  <c r="AB1345" i="14"/>
  <c r="AC1345" i="14"/>
  <c r="AD1345" i="14"/>
  <c r="AE1345" i="14"/>
  <c r="AF1345" i="14"/>
  <c r="AG1345" i="14"/>
  <c r="AH1345" i="14"/>
  <c r="AI1345" i="14"/>
  <c r="AJ1345" i="14"/>
  <c r="AK1345" i="14"/>
  <c r="AL1345" i="14"/>
  <c r="AM1345" i="14"/>
  <c r="S1346" i="14"/>
  <c r="T1346" i="14"/>
  <c r="U1346" i="14"/>
  <c r="V1346" i="14"/>
  <c r="W1346" i="14"/>
  <c r="X1346" i="14"/>
  <c r="Y1346" i="14"/>
  <c r="Z1346" i="14"/>
  <c r="AA1346" i="14"/>
  <c r="AB1346" i="14"/>
  <c r="AC1346" i="14"/>
  <c r="AD1346" i="14"/>
  <c r="AE1346" i="14"/>
  <c r="AF1346" i="14"/>
  <c r="AG1346" i="14"/>
  <c r="AH1346" i="14"/>
  <c r="AI1346" i="14"/>
  <c r="AJ1346" i="14"/>
  <c r="AK1346" i="14"/>
  <c r="AL1346" i="14"/>
  <c r="AM1346" i="14"/>
  <c r="S1347" i="14"/>
  <c r="T1347" i="14"/>
  <c r="U1347" i="14"/>
  <c r="V1347" i="14"/>
  <c r="W1347" i="14"/>
  <c r="X1347" i="14"/>
  <c r="Y1347" i="14"/>
  <c r="Z1347" i="14"/>
  <c r="AA1347" i="14"/>
  <c r="AB1347" i="14"/>
  <c r="AC1347" i="14"/>
  <c r="AD1347" i="14"/>
  <c r="AE1347" i="14"/>
  <c r="AF1347" i="14"/>
  <c r="AG1347" i="14"/>
  <c r="AH1347" i="14"/>
  <c r="AI1347" i="14"/>
  <c r="AJ1347" i="14"/>
  <c r="AK1347" i="14"/>
  <c r="AL1347" i="14"/>
  <c r="AM1347" i="14"/>
  <c r="S1348" i="14"/>
  <c r="T1348" i="14"/>
  <c r="U1348" i="14"/>
  <c r="V1348" i="14"/>
  <c r="W1348" i="14"/>
  <c r="X1348" i="14"/>
  <c r="Y1348" i="14"/>
  <c r="Z1348" i="14"/>
  <c r="AA1348" i="14"/>
  <c r="AB1348" i="14"/>
  <c r="AC1348" i="14"/>
  <c r="AD1348" i="14"/>
  <c r="AE1348" i="14"/>
  <c r="AF1348" i="14"/>
  <c r="AG1348" i="14"/>
  <c r="AH1348" i="14"/>
  <c r="AI1348" i="14"/>
  <c r="AJ1348" i="14"/>
  <c r="AK1348" i="14"/>
  <c r="AL1348" i="14"/>
  <c r="AM1348" i="14"/>
  <c r="S1349" i="14"/>
  <c r="T1349" i="14"/>
  <c r="U1349" i="14"/>
  <c r="V1349" i="14"/>
  <c r="W1349" i="14"/>
  <c r="X1349" i="14"/>
  <c r="Y1349" i="14"/>
  <c r="Z1349" i="14"/>
  <c r="AA1349" i="14"/>
  <c r="AB1349" i="14"/>
  <c r="AC1349" i="14"/>
  <c r="AD1349" i="14"/>
  <c r="AE1349" i="14"/>
  <c r="AF1349" i="14"/>
  <c r="AG1349" i="14"/>
  <c r="AH1349" i="14"/>
  <c r="AI1349" i="14"/>
  <c r="AJ1349" i="14"/>
  <c r="AK1349" i="14"/>
  <c r="AL1349" i="14"/>
  <c r="AM1349" i="14"/>
  <c r="S1350" i="14"/>
  <c r="T1350" i="14"/>
  <c r="U1350" i="14"/>
  <c r="V1350" i="14"/>
  <c r="W1350" i="14"/>
  <c r="X1350" i="14"/>
  <c r="Y1350" i="14"/>
  <c r="Z1350" i="14"/>
  <c r="AA1350" i="14"/>
  <c r="AB1350" i="14"/>
  <c r="AC1350" i="14"/>
  <c r="AD1350" i="14"/>
  <c r="AE1350" i="14"/>
  <c r="AF1350" i="14"/>
  <c r="AG1350" i="14"/>
  <c r="AH1350" i="14"/>
  <c r="AI1350" i="14"/>
  <c r="AJ1350" i="14"/>
  <c r="AK1350" i="14"/>
  <c r="AL1350" i="14"/>
  <c r="AM1350" i="14"/>
  <c r="S1351" i="14"/>
  <c r="T1351" i="14"/>
  <c r="U1351" i="14"/>
  <c r="V1351" i="14"/>
  <c r="W1351" i="14"/>
  <c r="X1351" i="14"/>
  <c r="Y1351" i="14"/>
  <c r="Z1351" i="14"/>
  <c r="AA1351" i="14"/>
  <c r="AB1351" i="14"/>
  <c r="AC1351" i="14"/>
  <c r="AD1351" i="14"/>
  <c r="AE1351" i="14"/>
  <c r="AF1351" i="14"/>
  <c r="AG1351" i="14"/>
  <c r="AH1351" i="14"/>
  <c r="AI1351" i="14"/>
  <c r="AJ1351" i="14"/>
  <c r="AK1351" i="14"/>
  <c r="AL1351" i="14"/>
  <c r="AM1351" i="14"/>
  <c r="S1352" i="14"/>
  <c r="T1352" i="14"/>
  <c r="U1352" i="14"/>
  <c r="V1352" i="14"/>
  <c r="W1352" i="14"/>
  <c r="X1352" i="14"/>
  <c r="Y1352" i="14"/>
  <c r="Z1352" i="14"/>
  <c r="AA1352" i="14"/>
  <c r="AB1352" i="14"/>
  <c r="AC1352" i="14"/>
  <c r="AD1352" i="14"/>
  <c r="AE1352" i="14"/>
  <c r="AF1352" i="14"/>
  <c r="AG1352" i="14"/>
  <c r="AH1352" i="14"/>
  <c r="AI1352" i="14"/>
  <c r="AJ1352" i="14"/>
  <c r="AK1352" i="14"/>
  <c r="AL1352" i="14"/>
  <c r="AM1352" i="14"/>
  <c r="S1353" i="14"/>
  <c r="T1353" i="14"/>
  <c r="U1353" i="14"/>
  <c r="V1353" i="14"/>
  <c r="W1353" i="14"/>
  <c r="X1353" i="14"/>
  <c r="Y1353" i="14"/>
  <c r="Z1353" i="14"/>
  <c r="AA1353" i="14"/>
  <c r="AB1353" i="14"/>
  <c r="AC1353" i="14"/>
  <c r="AD1353" i="14"/>
  <c r="AE1353" i="14"/>
  <c r="AF1353" i="14"/>
  <c r="AG1353" i="14"/>
  <c r="AH1353" i="14"/>
  <c r="AI1353" i="14"/>
  <c r="AJ1353" i="14"/>
  <c r="AK1353" i="14"/>
  <c r="AL1353" i="14"/>
  <c r="AM1353" i="14"/>
  <c r="S1354" i="14"/>
  <c r="T1354" i="14"/>
  <c r="U1354" i="14"/>
  <c r="V1354" i="14"/>
  <c r="W1354" i="14"/>
  <c r="X1354" i="14"/>
  <c r="Y1354" i="14"/>
  <c r="Z1354" i="14"/>
  <c r="AA1354" i="14"/>
  <c r="AB1354" i="14"/>
  <c r="AC1354" i="14"/>
  <c r="AD1354" i="14"/>
  <c r="AE1354" i="14"/>
  <c r="AF1354" i="14"/>
  <c r="AG1354" i="14"/>
  <c r="AH1354" i="14"/>
  <c r="AI1354" i="14"/>
  <c r="AJ1354" i="14"/>
  <c r="AK1354" i="14"/>
  <c r="AL1354" i="14"/>
  <c r="AM1354" i="14"/>
  <c r="S1355" i="14"/>
  <c r="T1355" i="14"/>
  <c r="U1355" i="14"/>
  <c r="V1355" i="14"/>
  <c r="W1355" i="14"/>
  <c r="X1355" i="14"/>
  <c r="Y1355" i="14"/>
  <c r="Z1355" i="14"/>
  <c r="AA1355" i="14"/>
  <c r="AB1355" i="14"/>
  <c r="AC1355" i="14"/>
  <c r="AD1355" i="14"/>
  <c r="AE1355" i="14"/>
  <c r="AF1355" i="14"/>
  <c r="AG1355" i="14"/>
  <c r="AH1355" i="14"/>
  <c r="AI1355" i="14"/>
  <c r="AJ1355" i="14"/>
  <c r="AK1355" i="14"/>
  <c r="AL1355" i="14"/>
  <c r="AM1355" i="14"/>
  <c r="S1356" i="14"/>
  <c r="T1356" i="14"/>
  <c r="U1356" i="14"/>
  <c r="V1356" i="14"/>
  <c r="W1356" i="14"/>
  <c r="X1356" i="14"/>
  <c r="Y1356" i="14"/>
  <c r="Z1356" i="14"/>
  <c r="AA1356" i="14"/>
  <c r="AB1356" i="14"/>
  <c r="AC1356" i="14"/>
  <c r="AD1356" i="14"/>
  <c r="AE1356" i="14"/>
  <c r="AF1356" i="14"/>
  <c r="AG1356" i="14"/>
  <c r="AH1356" i="14"/>
  <c r="AI1356" i="14"/>
  <c r="AJ1356" i="14"/>
  <c r="AK1356" i="14"/>
  <c r="AL1356" i="14"/>
  <c r="AM1356" i="14"/>
  <c r="S1357" i="14"/>
  <c r="T1357" i="14"/>
  <c r="U1357" i="14"/>
  <c r="V1357" i="14"/>
  <c r="W1357" i="14"/>
  <c r="X1357" i="14"/>
  <c r="Y1357" i="14"/>
  <c r="Z1357" i="14"/>
  <c r="AA1357" i="14"/>
  <c r="AB1357" i="14"/>
  <c r="AC1357" i="14"/>
  <c r="AD1357" i="14"/>
  <c r="AE1357" i="14"/>
  <c r="AF1357" i="14"/>
  <c r="AG1357" i="14"/>
  <c r="AH1357" i="14"/>
  <c r="AI1357" i="14"/>
  <c r="AJ1357" i="14"/>
  <c r="AK1357" i="14"/>
  <c r="AL1357" i="14"/>
  <c r="AM1357" i="14"/>
  <c r="S1358" i="14"/>
  <c r="T1358" i="14"/>
  <c r="U1358" i="14"/>
  <c r="V1358" i="14"/>
  <c r="W1358" i="14"/>
  <c r="X1358" i="14"/>
  <c r="Y1358" i="14"/>
  <c r="Z1358" i="14"/>
  <c r="AA1358" i="14"/>
  <c r="AB1358" i="14"/>
  <c r="AC1358" i="14"/>
  <c r="AD1358" i="14"/>
  <c r="AE1358" i="14"/>
  <c r="AF1358" i="14"/>
  <c r="AG1358" i="14"/>
  <c r="AH1358" i="14"/>
  <c r="AI1358" i="14"/>
  <c r="AJ1358" i="14"/>
  <c r="AK1358" i="14"/>
  <c r="AL1358" i="14"/>
  <c r="AM1358" i="14"/>
  <c r="S1359" i="14"/>
  <c r="T1359" i="14"/>
  <c r="U1359" i="14"/>
  <c r="V1359" i="14"/>
  <c r="W1359" i="14"/>
  <c r="X1359" i="14"/>
  <c r="Y1359" i="14"/>
  <c r="Z1359" i="14"/>
  <c r="AA1359" i="14"/>
  <c r="AB1359" i="14"/>
  <c r="AC1359" i="14"/>
  <c r="AD1359" i="14"/>
  <c r="AE1359" i="14"/>
  <c r="AF1359" i="14"/>
  <c r="AG1359" i="14"/>
  <c r="AH1359" i="14"/>
  <c r="AI1359" i="14"/>
  <c r="AJ1359" i="14"/>
  <c r="AK1359" i="14"/>
  <c r="AL1359" i="14"/>
  <c r="AM1359" i="14"/>
  <c r="S1360" i="14"/>
  <c r="T1360" i="14"/>
  <c r="U1360" i="14"/>
  <c r="V1360" i="14"/>
  <c r="W1360" i="14"/>
  <c r="X1360" i="14"/>
  <c r="Y1360" i="14"/>
  <c r="Z1360" i="14"/>
  <c r="AA1360" i="14"/>
  <c r="AB1360" i="14"/>
  <c r="AC1360" i="14"/>
  <c r="AD1360" i="14"/>
  <c r="AE1360" i="14"/>
  <c r="AF1360" i="14"/>
  <c r="AG1360" i="14"/>
  <c r="AH1360" i="14"/>
  <c r="AI1360" i="14"/>
  <c r="AJ1360" i="14"/>
  <c r="AK1360" i="14"/>
  <c r="AL1360" i="14"/>
  <c r="AM1360" i="14"/>
  <c r="S1361" i="14"/>
  <c r="T1361" i="14"/>
  <c r="U1361" i="14"/>
  <c r="V1361" i="14"/>
  <c r="W1361" i="14"/>
  <c r="X1361" i="14"/>
  <c r="Y1361" i="14"/>
  <c r="Z1361" i="14"/>
  <c r="AA1361" i="14"/>
  <c r="AB1361" i="14"/>
  <c r="AC1361" i="14"/>
  <c r="AD1361" i="14"/>
  <c r="AE1361" i="14"/>
  <c r="AF1361" i="14"/>
  <c r="AG1361" i="14"/>
  <c r="AH1361" i="14"/>
  <c r="AI1361" i="14"/>
  <c r="AJ1361" i="14"/>
  <c r="AK1361" i="14"/>
  <c r="AL1361" i="14"/>
  <c r="AM1361" i="14"/>
  <c r="S1362" i="14"/>
  <c r="T1362" i="14"/>
  <c r="U1362" i="14"/>
  <c r="V1362" i="14"/>
  <c r="W1362" i="14"/>
  <c r="X1362" i="14"/>
  <c r="Y1362" i="14"/>
  <c r="Z1362" i="14"/>
  <c r="AA1362" i="14"/>
  <c r="AB1362" i="14"/>
  <c r="AC1362" i="14"/>
  <c r="AD1362" i="14"/>
  <c r="AE1362" i="14"/>
  <c r="AF1362" i="14"/>
  <c r="AG1362" i="14"/>
  <c r="AH1362" i="14"/>
  <c r="AI1362" i="14"/>
  <c r="AJ1362" i="14"/>
  <c r="AK1362" i="14"/>
  <c r="AL1362" i="14"/>
  <c r="AM1362" i="14"/>
  <c r="S1363" i="14"/>
  <c r="T1363" i="14"/>
  <c r="U1363" i="14"/>
  <c r="V1363" i="14"/>
  <c r="W1363" i="14"/>
  <c r="X1363" i="14"/>
  <c r="Y1363" i="14"/>
  <c r="Z1363" i="14"/>
  <c r="AA1363" i="14"/>
  <c r="AB1363" i="14"/>
  <c r="AC1363" i="14"/>
  <c r="AD1363" i="14"/>
  <c r="AE1363" i="14"/>
  <c r="AF1363" i="14"/>
  <c r="AG1363" i="14"/>
  <c r="AH1363" i="14"/>
  <c r="AI1363" i="14"/>
  <c r="AJ1363" i="14"/>
  <c r="AK1363" i="14"/>
  <c r="AL1363" i="14"/>
  <c r="AM1363" i="14"/>
  <c r="S1364" i="14"/>
  <c r="T1364" i="14"/>
  <c r="U1364" i="14"/>
  <c r="V1364" i="14"/>
  <c r="W1364" i="14"/>
  <c r="X1364" i="14"/>
  <c r="Y1364" i="14"/>
  <c r="Z1364" i="14"/>
  <c r="AA1364" i="14"/>
  <c r="AB1364" i="14"/>
  <c r="AC1364" i="14"/>
  <c r="AD1364" i="14"/>
  <c r="AE1364" i="14"/>
  <c r="AF1364" i="14"/>
  <c r="AG1364" i="14"/>
  <c r="AH1364" i="14"/>
  <c r="AI1364" i="14"/>
  <c r="AJ1364" i="14"/>
  <c r="AK1364" i="14"/>
  <c r="AL1364" i="14"/>
  <c r="AM1364" i="14"/>
  <c r="S1365" i="14"/>
  <c r="T1365" i="14"/>
  <c r="U1365" i="14"/>
  <c r="V1365" i="14"/>
  <c r="W1365" i="14"/>
  <c r="X1365" i="14"/>
  <c r="Y1365" i="14"/>
  <c r="Z1365" i="14"/>
  <c r="AA1365" i="14"/>
  <c r="AB1365" i="14"/>
  <c r="AC1365" i="14"/>
  <c r="AD1365" i="14"/>
  <c r="AE1365" i="14"/>
  <c r="AF1365" i="14"/>
  <c r="AG1365" i="14"/>
  <c r="AH1365" i="14"/>
  <c r="AI1365" i="14"/>
  <c r="AJ1365" i="14"/>
  <c r="AK1365" i="14"/>
  <c r="AL1365" i="14"/>
  <c r="AM1365" i="14"/>
  <c r="S1366" i="14"/>
  <c r="T1366" i="14"/>
  <c r="U1366" i="14"/>
  <c r="V1366" i="14"/>
  <c r="W1366" i="14"/>
  <c r="X1366" i="14"/>
  <c r="Y1366" i="14"/>
  <c r="Z1366" i="14"/>
  <c r="AA1366" i="14"/>
  <c r="AB1366" i="14"/>
  <c r="AC1366" i="14"/>
  <c r="AD1366" i="14"/>
  <c r="AE1366" i="14"/>
  <c r="AF1366" i="14"/>
  <c r="AG1366" i="14"/>
  <c r="AH1366" i="14"/>
  <c r="AI1366" i="14"/>
  <c r="AJ1366" i="14"/>
  <c r="AK1366" i="14"/>
  <c r="AL1366" i="14"/>
  <c r="AM1366" i="14"/>
  <c r="S1367" i="14"/>
  <c r="T1367" i="14"/>
  <c r="U1367" i="14"/>
  <c r="V1367" i="14"/>
  <c r="W1367" i="14"/>
  <c r="X1367" i="14"/>
  <c r="Y1367" i="14"/>
  <c r="Z1367" i="14"/>
  <c r="AA1367" i="14"/>
  <c r="AB1367" i="14"/>
  <c r="AC1367" i="14"/>
  <c r="AD1367" i="14"/>
  <c r="AE1367" i="14"/>
  <c r="AF1367" i="14"/>
  <c r="AG1367" i="14"/>
  <c r="AH1367" i="14"/>
  <c r="AI1367" i="14"/>
  <c r="AJ1367" i="14"/>
  <c r="AK1367" i="14"/>
  <c r="AL1367" i="14"/>
  <c r="AM1367" i="14"/>
  <c r="S1368" i="14"/>
  <c r="T1368" i="14"/>
  <c r="U1368" i="14"/>
  <c r="V1368" i="14"/>
  <c r="W1368" i="14"/>
  <c r="X1368" i="14"/>
  <c r="Y1368" i="14"/>
  <c r="Z1368" i="14"/>
  <c r="AA1368" i="14"/>
  <c r="AB1368" i="14"/>
  <c r="AC1368" i="14"/>
  <c r="AD1368" i="14"/>
  <c r="AE1368" i="14"/>
  <c r="AF1368" i="14"/>
  <c r="AG1368" i="14"/>
  <c r="AH1368" i="14"/>
  <c r="AI1368" i="14"/>
  <c r="AJ1368" i="14"/>
  <c r="AK1368" i="14"/>
  <c r="AL1368" i="14"/>
  <c r="AM1368" i="14"/>
  <c r="S1369" i="14"/>
  <c r="T1369" i="14"/>
  <c r="U1369" i="14"/>
  <c r="V1369" i="14"/>
  <c r="W1369" i="14"/>
  <c r="X1369" i="14"/>
  <c r="Y1369" i="14"/>
  <c r="Z1369" i="14"/>
  <c r="AA1369" i="14"/>
  <c r="AB1369" i="14"/>
  <c r="AC1369" i="14"/>
  <c r="AD1369" i="14"/>
  <c r="AE1369" i="14"/>
  <c r="AF1369" i="14"/>
  <c r="AG1369" i="14"/>
  <c r="AH1369" i="14"/>
  <c r="AI1369" i="14"/>
  <c r="AJ1369" i="14"/>
  <c r="AK1369" i="14"/>
  <c r="AL1369" i="14"/>
  <c r="AM1369" i="14"/>
  <c r="S1370" i="14"/>
  <c r="T1370" i="14"/>
  <c r="U1370" i="14"/>
  <c r="V1370" i="14"/>
  <c r="W1370" i="14"/>
  <c r="X1370" i="14"/>
  <c r="Y1370" i="14"/>
  <c r="Z1370" i="14"/>
  <c r="AA1370" i="14"/>
  <c r="AB1370" i="14"/>
  <c r="AC1370" i="14"/>
  <c r="AD1370" i="14"/>
  <c r="AE1370" i="14"/>
  <c r="AF1370" i="14"/>
  <c r="AG1370" i="14"/>
  <c r="AH1370" i="14"/>
  <c r="AI1370" i="14"/>
  <c r="AJ1370" i="14"/>
  <c r="AK1370" i="14"/>
  <c r="AL1370" i="14"/>
  <c r="AM1370" i="14"/>
  <c r="S1371" i="14"/>
  <c r="T1371" i="14"/>
  <c r="U1371" i="14"/>
  <c r="V1371" i="14"/>
  <c r="W1371" i="14"/>
  <c r="X1371" i="14"/>
  <c r="Y1371" i="14"/>
  <c r="Z1371" i="14"/>
  <c r="AA1371" i="14"/>
  <c r="AB1371" i="14"/>
  <c r="AC1371" i="14"/>
  <c r="AD1371" i="14"/>
  <c r="AE1371" i="14"/>
  <c r="AF1371" i="14"/>
  <c r="AG1371" i="14"/>
  <c r="AH1371" i="14"/>
  <c r="AI1371" i="14"/>
  <c r="AJ1371" i="14"/>
  <c r="AK1371" i="14"/>
  <c r="AL1371" i="14"/>
  <c r="AM1371" i="14"/>
  <c r="S1372" i="14"/>
  <c r="T1372" i="14"/>
  <c r="U1372" i="14"/>
  <c r="V1372" i="14"/>
  <c r="W1372" i="14"/>
  <c r="X1372" i="14"/>
  <c r="Y1372" i="14"/>
  <c r="Z1372" i="14"/>
  <c r="AA1372" i="14"/>
  <c r="AB1372" i="14"/>
  <c r="AC1372" i="14"/>
  <c r="AD1372" i="14"/>
  <c r="AE1372" i="14"/>
  <c r="AF1372" i="14"/>
  <c r="AG1372" i="14"/>
  <c r="AH1372" i="14"/>
  <c r="AI1372" i="14"/>
  <c r="AJ1372" i="14"/>
  <c r="AK1372" i="14"/>
  <c r="AL1372" i="14"/>
  <c r="AM1372" i="14"/>
  <c r="S1373" i="14"/>
  <c r="T1373" i="14"/>
  <c r="U1373" i="14"/>
  <c r="V1373" i="14"/>
  <c r="W1373" i="14"/>
  <c r="X1373" i="14"/>
  <c r="Y1373" i="14"/>
  <c r="Z1373" i="14"/>
  <c r="AA1373" i="14"/>
  <c r="AB1373" i="14"/>
  <c r="AC1373" i="14"/>
  <c r="AD1373" i="14"/>
  <c r="AE1373" i="14"/>
  <c r="AF1373" i="14"/>
  <c r="AG1373" i="14"/>
  <c r="AH1373" i="14"/>
  <c r="AI1373" i="14"/>
  <c r="AJ1373" i="14"/>
  <c r="AK1373" i="14"/>
  <c r="AL1373" i="14"/>
  <c r="AM1373" i="14"/>
  <c r="S1374" i="14"/>
  <c r="T1374" i="14"/>
  <c r="U1374" i="14"/>
  <c r="V1374" i="14"/>
  <c r="W1374" i="14"/>
  <c r="X1374" i="14"/>
  <c r="Y1374" i="14"/>
  <c r="Z1374" i="14"/>
  <c r="AA1374" i="14"/>
  <c r="AB1374" i="14"/>
  <c r="AC1374" i="14"/>
  <c r="AD1374" i="14"/>
  <c r="AE1374" i="14"/>
  <c r="AF1374" i="14"/>
  <c r="AG1374" i="14"/>
  <c r="AH1374" i="14"/>
  <c r="AI1374" i="14"/>
  <c r="AJ1374" i="14"/>
  <c r="AK1374" i="14"/>
  <c r="AL1374" i="14"/>
  <c r="AM1374" i="14"/>
  <c r="S1375" i="14"/>
  <c r="T1375" i="14"/>
  <c r="U1375" i="14"/>
  <c r="V1375" i="14"/>
  <c r="W1375" i="14"/>
  <c r="X1375" i="14"/>
  <c r="Y1375" i="14"/>
  <c r="Z1375" i="14"/>
  <c r="AA1375" i="14"/>
  <c r="AB1375" i="14"/>
  <c r="AC1375" i="14"/>
  <c r="AD1375" i="14"/>
  <c r="AE1375" i="14"/>
  <c r="AF1375" i="14"/>
  <c r="AG1375" i="14"/>
  <c r="AH1375" i="14"/>
  <c r="AI1375" i="14"/>
  <c r="AJ1375" i="14"/>
  <c r="AK1375" i="14"/>
  <c r="AL1375" i="14"/>
  <c r="AM1375" i="14"/>
  <c r="S1376" i="14"/>
  <c r="T1376" i="14"/>
  <c r="U1376" i="14"/>
  <c r="V1376" i="14"/>
  <c r="W1376" i="14"/>
  <c r="X1376" i="14"/>
  <c r="Y1376" i="14"/>
  <c r="Z1376" i="14"/>
  <c r="AA1376" i="14"/>
  <c r="AB1376" i="14"/>
  <c r="AC1376" i="14"/>
  <c r="AD1376" i="14"/>
  <c r="AE1376" i="14"/>
  <c r="AF1376" i="14"/>
  <c r="AG1376" i="14"/>
  <c r="AH1376" i="14"/>
  <c r="AI1376" i="14"/>
  <c r="AJ1376" i="14"/>
  <c r="AK1376" i="14"/>
  <c r="AL1376" i="14"/>
  <c r="AM1376" i="14"/>
  <c r="S1377" i="14"/>
  <c r="T1377" i="14"/>
  <c r="U1377" i="14"/>
  <c r="V1377" i="14"/>
  <c r="W1377" i="14"/>
  <c r="X1377" i="14"/>
  <c r="Y1377" i="14"/>
  <c r="Z1377" i="14"/>
  <c r="AA1377" i="14"/>
  <c r="AB1377" i="14"/>
  <c r="AC1377" i="14"/>
  <c r="AD1377" i="14"/>
  <c r="AE1377" i="14"/>
  <c r="AF1377" i="14"/>
  <c r="AG1377" i="14"/>
  <c r="AH1377" i="14"/>
  <c r="AI1377" i="14"/>
  <c r="AJ1377" i="14"/>
  <c r="AK1377" i="14"/>
  <c r="AL1377" i="14"/>
  <c r="AM1377" i="14"/>
  <c r="S1378" i="14"/>
  <c r="T1378" i="14"/>
  <c r="U1378" i="14"/>
  <c r="V1378" i="14"/>
  <c r="W1378" i="14"/>
  <c r="X1378" i="14"/>
  <c r="Y1378" i="14"/>
  <c r="Z1378" i="14"/>
  <c r="AA1378" i="14"/>
  <c r="AB1378" i="14"/>
  <c r="AC1378" i="14"/>
  <c r="AD1378" i="14"/>
  <c r="AE1378" i="14"/>
  <c r="AF1378" i="14"/>
  <c r="AG1378" i="14"/>
  <c r="AH1378" i="14"/>
  <c r="AI1378" i="14"/>
  <c r="AJ1378" i="14"/>
  <c r="AK1378" i="14"/>
  <c r="AL1378" i="14"/>
  <c r="AM1378" i="14"/>
  <c r="S1379" i="14"/>
  <c r="T1379" i="14"/>
  <c r="U1379" i="14"/>
  <c r="V1379" i="14"/>
  <c r="W1379" i="14"/>
  <c r="X1379" i="14"/>
  <c r="Y1379" i="14"/>
  <c r="Z1379" i="14"/>
  <c r="AA1379" i="14"/>
  <c r="AB1379" i="14"/>
  <c r="AC1379" i="14"/>
  <c r="AD1379" i="14"/>
  <c r="AE1379" i="14"/>
  <c r="AF1379" i="14"/>
  <c r="AG1379" i="14"/>
  <c r="AH1379" i="14"/>
  <c r="AI1379" i="14"/>
  <c r="AJ1379" i="14"/>
  <c r="AK1379" i="14"/>
  <c r="AL1379" i="14"/>
  <c r="AM1379" i="14"/>
  <c r="S1380" i="14"/>
  <c r="T1380" i="14"/>
  <c r="U1380" i="14"/>
  <c r="V1380" i="14"/>
  <c r="W1380" i="14"/>
  <c r="X1380" i="14"/>
  <c r="Y1380" i="14"/>
  <c r="Z1380" i="14"/>
  <c r="AA1380" i="14"/>
  <c r="AB1380" i="14"/>
  <c r="AC1380" i="14"/>
  <c r="AD1380" i="14"/>
  <c r="AE1380" i="14"/>
  <c r="AF1380" i="14"/>
  <c r="AG1380" i="14"/>
  <c r="AH1380" i="14"/>
  <c r="AI1380" i="14"/>
  <c r="AJ1380" i="14"/>
  <c r="AK1380" i="14"/>
  <c r="AL1380" i="14"/>
  <c r="AM1380" i="14"/>
  <c r="S1381" i="14"/>
  <c r="T1381" i="14"/>
  <c r="U1381" i="14"/>
  <c r="V1381" i="14"/>
  <c r="W1381" i="14"/>
  <c r="X1381" i="14"/>
  <c r="Y1381" i="14"/>
  <c r="Z1381" i="14"/>
  <c r="AA1381" i="14"/>
  <c r="AB1381" i="14"/>
  <c r="AC1381" i="14"/>
  <c r="AD1381" i="14"/>
  <c r="AE1381" i="14"/>
  <c r="AF1381" i="14"/>
  <c r="AG1381" i="14"/>
  <c r="AH1381" i="14"/>
  <c r="AI1381" i="14"/>
  <c r="AJ1381" i="14"/>
  <c r="AK1381" i="14"/>
  <c r="AL1381" i="14"/>
  <c r="AM1381" i="14"/>
  <c r="S1382" i="14"/>
  <c r="T1382" i="14"/>
  <c r="U1382" i="14"/>
  <c r="V1382" i="14"/>
  <c r="W1382" i="14"/>
  <c r="X1382" i="14"/>
  <c r="Y1382" i="14"/>
  <c r="Z1382" i="14"/>
  <c r="AA1382" i="14"/>
  <c r="AB1382" i="14"/>
  <c r="AC1382" i="14"/>
  <c r="AD1382" i="14"/>
  <c r="AE1382" i="14"/>
  <c r="AF1382" i="14"/>
  <c r="AG1382" i="14"/>
  <c r="AH1382" i="14"/>
  <c r="AI1382" i="14"/>
  <c r="AJ1382" i="14"/>
  <c r="AK1382" i="14"/>
  <c r="AL1382" i="14"/>
  <c r="AM1382" i="14"/>
  <c r="S1383" i="14"/>
  <c r="T1383" i="14"/>
  <c r="U1383" i="14"/>
  <c r="V1383" i="14"/>
  <c r="W1383" i="14"/>
  <c r="X1383" i="14"/>
  <c r="Y1383" i="14"/>
  <c r="Z1383" i="14"/>
  <c r="AA1383" i="14"/>
  <c r="AB1383" i="14"/>
  <c r="AC1383" i="14"/>
  <c r="AD1383" i="14"/>
  <c r="AE1383" i="14"/>
  <c r="AF1383" i="14"/>
  <c r="AG1383" i="14"/>
  <c r="AH1383" i="14"/>
  <c r="AI1383" i="14"/>
  <c r="AJ1383" i="14"/>
  <c r="AK1383" i="14"/>
  <c r="AL1383" i="14"/>
  <c r="AM1383" i="14"/>
  <c r="S1384" i="14"/>
  <c r="T1384" i="14"/>
  <c r="U1384" i="14"/>
  <c r="V1384" i="14"/>
  <c r="W1384" i="14"/>
  <c r="X1384" i="14"/>
  <c r="Y1384" i="14"/>
  <c r="Z1384" i="14"/>
  <c r="AA1384" i="14"/>
  <c r="AB1384" i="14"/>
  <c r="AC1384" i="14"/>
  <c r="AD1384" i="14"/>
  <c r="AE1384" i="14"/>
  <c r="AF1384" i="14"/>
  <c r="AG1384" i="14"/>
  <c r="AH1384" i="14"/>
  <c r="AI1384" i="14"/>
  <c r="AJ1384" i="14"/>
  <c r="AK1384" i="14"/>
  <c r="AL1384" i="14"/>
  <c r="AM1384" i="14"/>
  <c r="S1385" i="14"/>
  <c r="T1385" i="14"/>
  <c r="U1385" i="14"/>
  <c r="V1385" i="14"/>
  <c r="W1385" i="14"/>
  <c r="X1385" i="14"/>
  <c r="Y1385" i="14"/>
  <c r="Z1385" i="14"/>
  <c r="AA1385" i="14"/>
  <c r="AB1385" i="14"/>
  <c r="AC1385" i="14"/>
  <c r="AD1385" i="14"/>
  <c r="AE1385" i="14"/>
  <c r="AF1385" i="14"/>
  <c r="AG1385" i="14"/>
  <c r="AH1385" i="14"/>
  <c r="AI1385" i="14"/>
  <c r="AJ1385" i="14"/>
  <c r="AK1385" i="14"/>
  <c r="AL1385" i="14"/>
  <c r="AM1385" i="14"/>
  <c r="S1386" i="14"/>
  <c r="T1386" i="14"/>
  <c r="U1386" i="14"/>
  <c r="V1386" i="14"/>
  <c r="W1386" i="14"/>
  <c r="X1386" i="14"/>
  <c r="Y1386" i="14"/>
  <c r="Z1386" i="14"/>
  <c r="AA1386" i="14"/>
  <c r="AB1386" i="14"/>
  <c r="AC1386" i="14"/>
  <c r="AD1386" i="14"/>
  <c r="AE1386" i="14"/>
  <c r="AF1386" i="14"/>
  <c r="AG1386" i="14"/>
  <c r="AH1386" i="14"/>
  <c r="AI1386" i="14"/>
  <c r="AJ1386" i="14"/>
  <c r="AK1386" i="14"/>
  <c r="AL1386" i="14"/>
  <c r="AM1386" i="14"/>
  <c r="S1387" i="14"/>
  <c r="T1387" i="14"/>
  <c r="U1387" i="14"/>
  <c r="V1387" i="14"/>
  <c r="W1387" i="14"/>
  <c r="X1387" i="14"/>
  <c r="Y1387" i="14"/>
  <c r="Z1387" i="14"/>
  <c r="AA1387" i="14"/>
  <c r="AB1387" i="14"/>
  <c r="AC1387" i="14"/>
  <c r="AD1387" i="14"/>
  <c r="AE1387" i="14"/>
  <c r="AF1387" i="14"/>
  <c r="AG1387" i="14"/>
  <c r="AH1387" i="14"/>
  <c r="AI1387" i="14"/>
  <c r="AJ1387" i="14"/>
  <c r="AK1387" i="14"/>
  <c r="AL1387" i="14"/>
  <c r="AM1387" i="14"/>
  <c r="S1388" i="14"/>
  <c r="T1388" i="14"/>
  <c r="U1388" i="14"/>
  <c r="V1388" i="14"/>
  <c r="W1388" i="14"/>
  <c r="X1388" i="14"/>
  <c r="Y1388" i="14"/>
  <c r="Z1388" i="14"/>
  <c r="AA1388" i="14"/>
  <c r="AB1388" i="14"/>
  <c r="AC1388" i="14"/>
  <c r="AD1388" i="14"/>
  <c r="AE1388" i="14"/>
  <c r="AF1388" i="14"/>
  <c r="AG1388" i="14"/>
  <c r="AH1388" i="14"/>
  <c r="AI1388" i="14"/>
  <c r="AJ1388" i="14"/>
  <c r="AK1388" i="14"/>
  <c r="AL1388" i="14"/>
  <c r="AM1388" i="14"/>
  <c r="S1389" i="14"/>
  <c r="T1389" i="14"/>
  <c r="U1389" i="14"/>
  <c r="V1389" i="14"/>
  <c r="W1389" i="14"/>
  <c r="X1389" i="14"/>
  <c r="Y1389" i="14"/>
  <c r="Z1389" i="14"/>
  <c r="AA1389" i="14"/>
  <c r="AB1389" i="14"/>
  <c r="AC1389" i="14"/>
  <c r="AD1389" i="14"/>
  <c r="AE1389" i="14"/>
  <c r="AF1389" i="14"/>
  <c r="AG1389" i="14"/>
  <c r="AH1389" i="14"/>
  <c r="AI1389" i="14"/>
  <c r="AJ1389" i="14"/>
  <c r="AK1389" i="14"/>
  <c r="AL1389" i="14"/>
  <c r="AM1389" i="14"/>
  <c r="S1390" i="14"/>
  <c r="T1390" i="14"/>
  <c r="U1390" i="14"/>
  <c r="V1390" i="14"/>
  <c r="W1390" i="14"/>
  <c r="X1390" i="14"/>
  <c r="Y1390" i="14"/>
  <c r="Z1390" i="14"/>
  <c r="AA1390" i="14"/>
  <c r="AB1390" i="14"/>
  <c r="AC1390" i="14"/>
  <c r="AD1390" i="14"/>
  <c r="AE1390" i="14"/>
  <c r="AF1390" i="14"/>
  <c r="AG1390" i="14"/>
  <c r="AH1390" i="14"/>
  <c r="AI1390" i="14"/>
  <c r="AJ1390" i="14"/>
  <c r="AK1390" i="14"/>
  <c r="AL1390" i="14"/>
  <c r="AM1390" i="14"/>
  <c r="S1391" i="14"/>
  <c r="T1391" i="14"/>
  <c r="U1391" i="14"/>
  <c r="V1391" i="14"/>
  <c r="W1391" i="14"/>
  <c r="X1391" i="14"/>
  <c r="Y1391" i="14"/>
  <c r="Z1391" i="14"/>
  <c r="AA1391" i="14"/>
  <c r="AB1391" i="14"/>
  <c r="AC1391" i="14"/>
  <c r="AD1391" i="14"/>
  <c r="AE1391" i="14"/>
  <c r="AF1391" i="14"/>
  <c r="AG1391" i="14"/>
  <c r="AH1391" i="14"/>
  <c r="AI1391" i="14"/>
  <c r="AJ1391" i="14"/>
  <c r="AK1391" i="14"/>
  <c r="AL1391" i="14"/>
  <c r="AM1391" i="14"/>
  <c r="S1392" i="14"/>
  <c r="T1392" i="14"/>
  <c r="U1392" i="14"/>
  <c r="V1392" i="14"/>
  <c r="W1392" i="14"/>
  <c r="X1392" i="14"/>
  <c r="Y1392" i="14"/>
  <c r="Z1392" i="14"/>
  <c r="AA1392" i="14"/>
  <c r="AB1392" i="14"/>
  <c r="AC1392" i="14"/>
  <c r="AD1392" i="14"/>
  <c r="AE1392" i="14"/>
  <c r="AF1392" i="14"/>
  <c r="AG1392" i="14"/>
  <c r="AH1392" i="14"/>
  <c r="AI1392" i="14"/>
  <c r="AJ1392" i="14"/>
  <c r="AK1392" i="14"/>
  <c r="AL1392" i="14"/>
  <c r="AM1392" i="14"/>
  <c r="S1393" i="14"/>
  <c r="T1393" i="14"/>
  <c r="U1393" i="14"/>
  <c r="V1393" i="14"/>
  <c r="W1393" i="14"/>
  <c r="X1393" i="14"/>
  <c r="Y1393" i="14"/>
  <c r="Z1393" i="14"/>
  <c r="AA1393" i="14"/>
  <c r="AB1393" i="14"/>
  <c r="AC1393" i="14"/>
  <c r="AD1393" i="14"/>
  <c r="AE1393" i="14"/>
  <c r="AF1393" i="14"/>
  <c r="AG1393" i="14"/>
  <c r="AH1393" i="14"/>
  <c r="AI1393" i="14"/>
  <c r="AJ1393" i="14"/>
  <c r="AK1393" i="14"/>
  <c r="AL1393" i="14"/>
  <c r="AM1393" i="14"/>
  <c r="S1394" i="14"/>
  <c r="T1394" i="14"/>
  <c r="U1394" i="14"/>
  <c r="V1394" i="14"/>
  <c r="W1394" i="14"/>
  <c r="X1394" i="14"/>
  <c r="Y1394" i="14"/>
  <c r="Z1394" i="14"/>
  <c r="AA1394" i="14"/>
  <c r="AB1394" i="14"/>
  <c r="AC1394" i="14"/>
  <c r="AD1394" i="14"/>
  <c r="AE1394" i="14"/>
  <c r="AF1394" i="14"/>
  <c r="AG1394" i="14"/>
  <c r="AH1394" i="14"/>
  <c r="AI1394" i="14"/>
  <c r="AJ1394" i="14"/>
  <c r="AK1394" i="14"/>
  <c r="AL1394" i="14"/>
  <c r="AM1394" i="14"/>
  <c r="S1395" i="14"/>
  <c r="T1395" i="14"/>
  <c r="U1395" i="14"/>
  <c r="V1395" i="14"/>
  <c r="W1395" i="14"/>
  <c r="X1395" i="14"/>
  <c r="Y1395" i="14"/>
  <c r="Z1395" i="14"/>
  <c r="AA1395" i="14"/>
  <c r="AB1395" i="14"/>
  <c r="AC1395" i="14"/>
  <c r="AD1395" i="14"/>
  <c r="AE1395" i="14"/>
  <c r="AF1395" i="14"/>
  <c r="AG1395" i="14"/>
  <c r="AH1395" i="14"/>
  <c r="AI1395" i="14"/>
  <c r="AJ1395" i="14"/>
  <c r="AK1395" i="14"/>
  <c r="AL1395" i="14"/>
  <c r="AM1395" i="14"/>
  <c r="S1396" i="14"/>
  <c r="T1396" i="14"/>
  <c r="U1396" i="14"/>
  <c r="V1396" i="14"/>
  <c r="W1396" i="14"/>
  <c r="X1396" i="14"/>
  <c r="Y1396" i="14"/>
  <c r="Z1396" i="14"/>
  <c r="AA1396" i="14"/>
  <c r="AB1396" i="14"/>
  <c r="AC1396" i="14"/>
  <c r="AD1396" i="14"/>
  <c r="AE1396" i="14"/>
  <c r="AF1396" i="14"/>
  <c r="AG1396" i="14"/>
  <c r="AH1396" i="14"/>
  <c r="AI1396" i="14"/>
  <c r="AJ1396" i="14"/>
  <c r="AK1396" i="14"/>
  <c r="AL1396" i="14"/>
  <c r="AM1396" i="14"/>
  <c r="S1397" i="14"/>
  <c r="T1397" i="14"/>
  <c r="U1397" i="14"/>
  <c r="V1397" i="14"/>
  <c r="W1397" i="14"/>
  <c r="X1397" i="14"/>
  <c r="Y1397" i="14"/>
  <c r="Z1397" i="14"/>
  <c r="AA1397" i="14"/>
  <c r="AB1397" i="14"/>
  <c r="AC1397" i="14"/>
  <c r="AD1397" i="14"/>
  <c r="AE1397" i="14"/>
  <c r="AF1397" i="14"/>
  <c r="AG1397" i="14"/>
  <c r="AH1397" i="14"/>
  <c r="AI1397" i="14"/>
  <c r="AJ1397" i="14"/>
  <c r="AK1397" i="14"/>
  <c r="AL1397" i="14"/>
  <c r="AM1397" i="14"/>
  <c r="S1398" i="14"/>
  <c r="T1398" i="14"/>
  <c r="U1398" i="14"/>
  <c r="V1398" i="14"/>
  <c r="W1398" i="14"/>
  <c r="X1398" i="14"/>
  <c r="Y1398" i="14"/>
  <c r="Z1398" i="14"/>
  <c r="AA1398" i="14"/>
  <c r="AB1398" i="14"/>
  <c r="AC1398" i="14"/>
  <c r="AD1398" i="14"/>
  <c r="AE1398" i="14"/>
  <c r="AF1398" i="14"/>
  <c r="AG1398" i="14"/>
  <c r="AH1398" i="14"/>
  <c r="AI1398" i="14"/>
  <c r="AJ1398" i="14"/>
  <c r="AK1398" i="14"/>
  <c r="AL1398" i="14"/>
  <c r="AM1398" i="14"/>
  <c r="S1399" i="14"/>
  <c r="T1399" i="14"/>
  <c r="U1399" i="14"/>
  <c r="V1399" i="14"/>
  <c r="W1399" i="14"/>
  <c r="X1399" i="14"/>
  <c r="Y1399" i="14"/>
  <c r="Z1399" i="14"/>
  <c r="AA1399" i="14"/>
  <c r="AB1399" i="14"/>
  <c r="AC1399" i="14"/>
  <c r="AD1399" i="14"/>
  <c r="AE1399" i="14"/>
  <c r="AF1399" i="14"/>
  <c r="AG1399" i="14"/>
  <c r="AH1399" i="14"/>
  <c r="AI1399" i="14"/>
  <c r="AJ1399" i="14"/>
  <c r="AK1399" i="14"/>
  <c r="AL1399" i="14"/>
  <c r="AM1399" i="14"/>
  <c r="S1400" i="14"/>
  <c r="T1400" i="14"/>
  <c r="U1400" i="14"/>
  <c r="V1400" i="14"/>
  <c r="W1400" i="14"/>
  <c r="X1400" i="14"/>
  <c r="Y1400" i="14"/>
  <c r="Z1400" i="14"/>
  <c r="AA1400" i="14"/>
  <c r="AB1400" i="14"/>
  <c r="AC1400" i="14"/>
  <c r="AD1400" i="14"/>
  <c r="AE1400" i="14"/>
  <c r="AF1400" i="14"/>
  <c r="AG1400" i="14"/>
  <c r="AH1400" i="14"/>
  <c r="AI1400" i="14"/>
  <c r="AJ1400" i="14"/>
  <c r="AK1400" i="14"/>
  <c r="AL1400" i="14"/>
  <c r="AM1400" i="14"/>
  <c r="S1401" i="14"/>
  <c r="T1401" i="14"/>
  <c r="U1401" i="14"/>
  <c r="V1401" i="14"/>
  <c r="W1401" i="14"/>
  <c r="X1401" i="14"/>
  <c r="Y1401" i="14"/>
  <c r="Z1401" i="14"/>
  <c r="AA1401" i="14"/>
  <c r="AB1401" i="14"/>
  <c r="AC1401" i="14"/>
  <c r="AD1401" i="14"/>
  <c r="AE1401" i="14"/>
  <c r="AF1401" i="14"/>
  <c r="AG1401" i="14"/>
  <c r="AH1401" i="14"/>
  <c r="AI1401" i="14"/>
  <c r="AJ1401" i="14"/>
  <c r="AK1401" i="14"/>
  <c r="AL1401" i="14"/>
  <c r="AM1401" i="14"/>
  <c r="S1402" i="14"/>
  <c r="T1402" i="14"/>
  <c r="U1402" i="14"/>
  <c r="V1402" i="14"/>
  <c r="W1402" i="14"/>
  <c r="X1402" i="14"/>
  <c r="Y1402" i="14"/>
  <c r="Z1402" i="14"/>
  <c r="AA1402" i="14"/>
  <c r="AB1402" i="14"/>
  <c r="AC1402" i="14"/>
  <c r="AD1402" i="14"/>
  <c r="AE1402" i="14"/>
  <c r="AF1402" i="14"/>
  <c r="AG1402" i="14"/>
  <c r="AH1402" i="14"/>
  <c r="AI1402" i="14"/>
  <c r="AJ1402" i="14"/>
  <c r="AK1402" i="14"/>
  <c r="AL1402" i="14"/>
  <c r="AM1402" i="14"/>
  <c r="S1403" i="14"/>
  <c r="T1403" i="14"/>
  <c r="U1403" i="14"/>
  <c r="V1403" i="14"/>
  <c r="W1403" i="14"/>
  <c r="X1403" i="14"/>
  <c r="Y1403" i="14"/>
  <c r="Z1403" i="14"/>
  <c r="AA1403" i="14"/>
  <c r="AB1403" i="14"/>
  <c r="AC1403" i="14"/>
  <c r="AD1403" i="14"/>
  <c r="AE1403" i="14"/>
  <c r="AF1403" i="14"/>
  <c r="AG1403" i="14"/>
  <c r="AH1403" i="14"/>
  <c r="AI1403" i="14"/>
  <c r="AJ1403" i="14"/>
  <c r="AK1403" i="14"/>
  <c r="AL1403" i="14"/>
  <c r="AM1403" i="14"/>
  <c r="S1404" i="14"/>
  <c r="T1404" i="14"/>
  <c r="U1404" i="14"/>
  <c r="V1404" i="14"/>
  <c r="W1404" i="14"/>
  <c r="X1404" i="14"/>
  <c r="Y1404" i="14"/>
  <c r="Z1404" i="14"/>
  <c r="AA1404" i="14"/>
  <c r="AB1404" i="14"/>
  <c r="AC1404" i="14"/>
  <c r="AD1404" i="14"/>
  <c r="AE1404" i="14"/>
  <c r="AF1404" i="14"/>
  <c r="AG1404" i="14"/>
  <c r="AH1404" i="14"/>
  <c r="AI1404" i="14"/>
  <c r="AJ1404" i="14"/>
  <c r="AK1404" i="14"/>
  <c r="AL1404" i="14"/>
  <c r="AM1404" i="14"/>
  <c r="S1405" i="14"/>
  <c r="T1405" i="14"/>
  <c r="U1405" i="14"/>
  <c r="V1405" i="14"/>
  <c r="W1405" i="14"/>
  <c r="X1405" i="14"/>
  <c r="Y1405" i="14"/>
  <c r="Z1405" i="14"/>
  <c r="AA1405" i="14"/>
  <c r="AB1405" i="14"/>
  <c r="AC1405" i="14"/>
  <c r="AD1405" i="14"/>
  <c r="AE1405" i="14"/>
  <c r="AF1405" i="14"/>
  <c r="AG1405" i="14"/>
  <c r="AH1405" i="14"/>
  <c r="AI1405" i="14"/>
  <c r="AJ1405" i="14"/>
  <c r="AK1405" i="14"/>
  <c r="AL1405" i="14"/>
  <c r="AM1405" i="14"/>
  <c r="S1406" i="14"/>
  <c r="T1406" i="14"/>
  <c r="U1406" i="14"/>
  <c r="V1406" i="14"/>
  <c r="W1406" i="14"/>
  <c r="X1406" i="14"/>
  <c r="Y1406" i="14"/>
  <c r="Z1406" i="14"/>
  <c r="AA1406" i="14"/>
  <c r="AB1406" i="14"/>
  <c r="AC1406" i="14"/>
  <c r="AD1406" i="14"/>
  <c r="AE1406" i="14"/>
  <c r="AF1406" i="14"/>
  <c r="AG1406" i="14"/>
  <c r="AH1406" i="14"/>
  <c r="AI1406" i="14"/>
  <c r="AJ1406" i="14"/>
  <c r="AK1406" i="14"/>
  <c r="AL1406" i="14"/>
  <c r="AM1406" i="14"/>
  <c r="S1407" i="14"/>
  <c r="T1407" i="14"/>
  <c r="U1407" i="14"/>
  <c r="V1407" i="14"/>
  <c r="W1407" i="14"/>
  <c r="X1407" i="14"/>
  <c r="Y1407" i="14"/>
  <c r="Z1407" i="14"/>
  <c r="AA1407" i="14"/>
  <c r="AB1407" i="14"/>
  <c r="AC1407" i="14"/>
  <c r="AD1407" i="14"/>
  <c r="AE1407" i="14"/>
  <c r="AF1407" i="14"/>
  <c r="AG1407" i="14"/>
  <c r="AH1407" i="14"/>
  <c r="AI1407" i="14"/>
  <c r="AJ1407" i="14"/>
  <c r="AK1407" i="14"/>
  <c r="AL1407" i="14"/>
  <c r="AM1407" i="14"/>
  <c r="S1408" i="14"/>
  <c r="T1408" i="14"/>
  <c r="U1408" i="14"/>
  <c r="V1408" i="14"/>
  <c r="W1408" i="14"/>
  <c r="X1408" i="14"/>
  <c r="Y1408" i="14"/>
  <c r="Z1408" i="14"/>
  <c r="AA1408" i="14"/>
  <c r="AB1408" i="14"/>
  <c r="AC1408" i="14"/>
  <c r="AD1408" i="14"/>
  <c r="AE1408" i="14"/>
  <c r="AF1408" i="14"/>
  <c r="AG1408" i="14"/>
  <c r="AH1408" i="14"/>
  <c r="AI1408" i="14"/>
  <c r="AJ1408" i="14"/>
  <c r="AK1408" i="14"/>
  <c r="AL1408" i="14"/>
  <c r="AM1408" i="14"/>
  <c r="S1409" i="14"/>
  <c r="T1409" i="14"/>
  <c r="U1409" i="14"/>
  <c r="V1409" i="14"/>
  <c r="W1409" i="14"/>
  <c r="X1409" i="14"/>
  <c r="Y1409" i="14"/>
  <c r="Z1409" i="14"/>
  <c r="AA1409" i="14"/>
  <c r="AB1409" i="14"/>
  <c r="AC1409" i="14"/>
  <c r="AD1409" i="14"/>
  <c r="AE1409" i="14"/>
  <c r="AF1409" i="14"/>
  <c r="AG1409" i="14"/>
  <c r="AH1409" i="14"/>
  <c r="AI1409" i="14"/>
  <c r="AJ1409" i="14"/>
  <c r="AK1409" i="14"/>
  <c r="AL1409" i="14"/>
  <c r="AM1409" i="14"/>
  <c r="S1410" i="14"/>
  <c r="T1410" i="14"/>
  <c r="U1410" i="14"/>
  <c r="V1410" i="14"/>
  <c r="W1410" i="14"/>
  <c r="X1410" i="14"/>
  <c r="Y1410" i="14"/>
  <c r="Z1410" i="14"/>
  <c r="AA1410" i="14"/>
  <c r="AB1410" i="14"/>
  <c r="AC1410" i="14"/>
  <c r="AD1410" i="14"/>
  <c r="AE1410" i="14"/>
  <c r="AF1410" i="14"/>
  <c r="AG1410" i="14"/>
  <c r="AH1410" i="14"/>
  <c r="AI1410" i="14"/>
  <c r="AJ1410" i="14"/>
  <c r="AK1410" i="14"/>
  <c r="AL1410" i="14"/>
  <c r="AM1410" i="14"/>
  <c r="S1411" i="14"/>
  <c r="T1411" i="14"/>
  <c r="U1411" i="14"/>
  <c r="V1411" i="14"/>
  <c r="W1411" i="14"/>
  <c r="X1411" i="14"/>
  <c r="Y1411" i="14"/>
  <c r="Z1411" i="14"/>
  <c r="AA1411" i="14"/>
  <c r="AB1411" i="14"/>
  <c r="AC1411" i="14"/>
  <c r="AD1411" i="14"/>
  <c r="AE1411" i="14"/>
  <c r="AF1411" i="14"/>
  <c r="AG1411" i="14"/>
  <c r="AH1411" i="14"/>
  <c r="AI1411" i="14"/>
  <c r="AJ1411" i="14"/>
  <c r="AK1411" i="14"/>
  <c r="AL1411" i="14"/>
  <c r="AM1411" i="14"/>
  <c r="S1412" i="14"/>
  <c r="T1412" i="14"/>
  <c r="U1412" i="14"/>
  <c r="V1412" i="14"/>
  <c r="W1412" i="14"/>
  <c r="X1412" i="14"/>
  <c r="Y1412" i="14"/>
  <c r="Z1412" i="14"/>
  <c r="AA1412" i="14"/>
  <c r="AB1412" i="14"/>
  <c r="AC1412" i="14"/>
  <c r="AD1412" i="14"/>
  <c r="AE1412" i="14"/>
  <c r="AF1412" i="14"/>
  <c r="AG1412" i="14"/>
  <c r="AH1412" i="14"/>
  <c r="AI1412" i="14"/>
  <c r="AJ1412" i="14"/>
  <c r="AK1412" i="14"/>
  <c r="AL1412" i="14"/>
  <c r="AM1412" i="14"/>
  <c r="S1413" i="14"/>
  <c r="T1413" i="14"/>
  <c r="U1413" i="14"/>
  <c r="V1413" i="14"/>
  <c r="W1413" i="14"/>
  <c r="X1413" i="14"/>
  <c r="Y1413" i="14"/>
  <c r="Z1413" i="14"/>
  <c r="AA1413" i="14"/>
  <c r="AB1413" i="14"/>
  <c r="AC1413" i="14"/>
  <c r="AD1413" i="14"/>
  <c r="AE1413" i="14"/>
  <c r="AF1413" i="14"/>
  <c r="AG1413" i="14"/>
  <c r="AH1413" i="14"/>
  <c r="AI1413" i="14"/>
  <c r="AJ1413" i="14"/>
  <c r="AK1413" i="14"/>
  <c r="AL1413" i="14"/>
  <c r="AM1413" i="14"/>
  <c r="S1414" i="14"/>
  <c r="T1414" i="14"/>
  <c r="U1414" i="14"/>
  <c r="V1414" i="14"/>
  <c r="W1414" i="14"/>
  <c r="X1414" i="14"/>
  <c r="Y1414" i="14"/>
  <c r="Z1414" i="14"/>
  <c r="AA1414" i="14"/>
  <c r="AB1414" i="14"/>
  <c r="AC1414" i="14"/>
  <c r="AD1414" i="14"/>
  <c r="AE1414" i="14"/>
  <c r="AF1414" i="14"/>
  <c r="AG1414" i="14"/>
  <c r="AH1414" i="14"/>
  <c r="AI1414" i="14"/>
  <c r="AJ1414" i="14"/>
  <c r="AK1414" i="14"/>
  <c r="AL1414" i="14"/>
  <c r="AM1414" i="14"/>
  <c r="S1415" i="14"/>
  <c r="T1415" i="14"/>
  <c r="U1415" i="14"/>
  <c r="V1415" i="14"/>
  <c r="W1415" i="14"/>
  <c r="X1415" i="14"/>
  <c r="Y1415" i="14"/>
  <c r="Z1415" i="14"/>
  <c r="AA1415" i="14"/>
  <c r="AB1415" i="14"/>
  <c r="AC1415" i="14"/>
  <c r="AD1415" i="14"/>
  <c r="AE1415" i="14"/>
  <c r="AF1415" i="14"/>
  <c r="AG1415" i="14"/>
  <c r="AH1415" i="14"/>
  <c r="AI1415" i="14"/>
  <c r="AJ1415" i="14"/>
  <c r="AK1415" i="14"/>
  <c r="AL1415" i="14"/>
  <c r="AM1415" i="14"/>
  <c r="S1416" i="14"/>
  <c r="T1416" i="14"/>
  <c r="U1416" i="14"/>
  <c r="V1416" i="14"/>
  <c r="W1416" i="14"/>
  <c r="X1416" i="14"/>
  <c r="Y1416" i="14"/>
  <c r="Z1416" i="14"/>
  <c r="AA1416" i="14"/>
  <c r="AB1416" i="14"/>
  <c r="AC1416" i="14"/>
  <c r="AD1416" i="14"/>
  <c r="AE1416" i="14"/>
  <c r="AF1416" i="14"/>
  <c r="AG1416" i="14"/>
  <c r="AH1416" i="14"/>
  <c r="AI1416" i="14"/>
  <c r="AJ1416" i="14"/>
  <c r="AK1416" i="14"/>
  <c r="AL1416" i="14"/>
  <c r="AM1416" i="14"/>
  <c r="S1417" i="14"/>
  <c r="T1417" i="14"/>
  <c r="U1417" i="14"/>
  <c r="V1417" i="14"/>
  <c r="W1417" i="14"/>
  <c r="X1417" i="14"/>
  <c r="Y1417" i="14"/>
  <c r="Z1417" i="14"/>
  <c r="AA1417" i="14"/>
  <c r="AB1417" i="14"/>
  <c r="AC1417" i="14"/>
  <c r="AD1417" i="14"/>
  <c r="AE1417" i="14"/>
  <c r="AF1417" i="14"/>
  <c r="AG1417" i="14"/>
  <c r="AH1417" i="14"/>
  <c r="AI1417" i="14"/>
  <c r="AJ1417" i="14"/>
  <c r="AK1417" i="14"/>
  <c r="AL1417" i="14"/>
  <c r="AM1417" i="14"/>
  <c r="S1418" i="14"/>
  <c r="T1418" i="14"/>
  <c r="U1418" i="14"/>
  <c r="V1418" i="14"/>
  <c r="W1418" i="14"/>
  <c r="X1418" i="14"/>
  <c r="Y1418" i="14"/>
  <c r="Z1418" i="14"/>
  <c r="AA1418" i="14"/>
  <c r="AB1418" i="14"/>
  <c r="AC1418" i="14"/>
  <c r="AD1418" i="14"/>
  <c r="AE1418" i="14"/>
  <c r="AF1418" i="14"/>
  <c r="AG1418" i="14"/>
  <c r="AH1418" i="14"/>
  <c r="AI1418" i="14"/>
  <c r="AJ1418" i="14"/>
  <c r="AK1418" i="14"/>
  <c r="AL1418" i="14"/>
  <c r="AM1418" i="14"/>
  <c r="S1419" i="14"/>
  <c r="T1419" i="14"/>
  <c r="U1419" i="14"/>
  <c r="V1419" i="14"/>
  <c r="W1419" i="14"/>
  <c r="X1419" i="14"/>
  <c r="Y1419" i="14"/>
  <c r="Z1419" i="14"/>
  <c r="AA1419" i="14"/>
  <c r="AB1419" i="14"/>
  <c r="AC1419" i="14"/>
  <c r="AD1419" i="14"/>
  <c r="AE1419" i="14"/>
  <c r="AF1419" i="14"/>
  <c r="AG1419" i="14"/>
  <c r="AH1419" i="14"/>
  <c r="AI1419" i="14"/>
  <c r="AJ1419" i="14"/>
  <c r="AK1419" i="14"/>
  <c r="AL1419" i="14"/>
  <c r="AM1419" i="14"/>
  <c r="S1420" i="14"/>
  <c r="T1420" i="14"/>
  <c r="U1420" i="14"/>
  <c r="V1420" i="14"/>
  <c r="W1420" i="14"/>
  <c r="X1420" i="14"/>
  <c r="Y1420" i="14"/>
  <c r="Z1420" i="14"/>
  <c r="AA1420" i="14"/>
  <c r="AB1420" i="14"/>
  <c r="AC1420" i="14"/>
  <c r="AD1420" i="14"/>
  <c r="AE1420" i="14"/>
  <c r="AF1420" i="14"/>
  <c r="AG1420" i="14"/>
  <c r="AH1420" i="14"/>
  <c r="AI1420" i="14"/>
  <c r="AJ1420" i="14"/>
  <c r="AK1420" i="14"/>
  <c r="AL1420" i="14"/>
  <c r="AM1420" i="14"/>
  <c r="S1421" i="14"/>
  <c r="T1421" i="14"/>
  <c r="U1421" i="14"/>
  <c r="V1421" i="14"/>
  <c r="W1421" i="14"/>
  <c r="X1421" i="14"/>
  <c r="Y1421" i="14"/>
  <c r="Z1421" i="14"/>
  <c r="AA1421" i="14"/>
  <c r="AB1421" i="14"/>
  <c r="AC1421" i="14"/>
  <c r="AD1421" i="14"/>
  <c r="AE1421" i="14"/>
  <c r="AF1421" i="14"/>
  <c r="AG1421" i="14"/>
  <c r="AH1421" i="14"/>
  <c r="AI1421" i="14"/>
  <c r="AJ1421" i="14"/>
  <c r="AK1421" i="14"/>
  <c r="AL1421" i="14"/>
  <c r="AM1421" i="14"/>
  <c r="S1422" i="14"/>
  <c r="T1422" i="14"/>
  <c r="U1422" i="14"/>
  <c r="V1422" i="14"/>
  <c r="W1422" i="14"/>
  <c r="X1422" i="14"/>
  <c r="Y1422" i="14"/>
  <c r="Z1422" i="14"/>
  <c r="AA1422" i="14"/>
  <c r="AB1422" i="14"/>
  <c r="AC1422" i="14"/>
  <c r="AD1422" i="14"/>
  <c r="AE1422" i="14"/>
  <c r="AF1422" i="14"/>
  <c r="AG1422" i="14"/>
  <c r="AH1422" i="14"/>
  <c r="AI1422" i="14"/>
  <c r="AJ1422" i="14"/>
  <c r="AK1422" i="14"/>
  <c r="AL1422" i="14"/>
  <c r="AM1422" i="14"/>
  <c r="S1423" i="14"/>
  <c r="T1423" i="14"/>
  <c r="U1423" i="14"/>
  <c r="V1423" i="14"/>
  <c r="W1423" i="14"/>
  <c r="X1423" i="14"/>
  <c r="Y1423" i="14"/>
  <c r="Z1423" i="14"/>
  <c r="AA1423" i="14"/>
  <c r="AB1423" i="14"/>
  <c r="AC1423" i="14"/>
  <c r="AD1423" i="14"/>
  <c r="AE1423" i="14"/>
  <c r="AF1423" i="14"/>
  <c r="AG1423" i="14"/>
  <c r="AH1423" i="14"/>
  <c r="AI1423" i="14"/>
  <c r="AJ1423" i="14"/>
  <c r="AK1423" i="14"/>
  <c r="AL1423" i="14"/>
  <c r="AM1423" i="14"/>
  <c r="S1424" i="14"/>
  <c r="T1424" i="14"/>
  <c r="U1424" i="14"/>
  <c r="V1424" i="14"/>
  <c r="W1424" i="14"/>
  <c r="X1424" i="14"/>
  <c r="Y1424" i="14"/>
  <c r="Z1424" i="14"/>
  <c r="AA1424" i="14"/>
  <c r="AB1424" i="14"/>
  <c r="AC1424" i="14"/>
  <c r="AD1424" i="14"/>
  <c r="AE1424" i="14"/>
  <c r="AF1424" i="14"/>
  <c r="AG1424" i="14"/>
  <c r="AH1424" i="14"/>
  <c r="AI1424" i="14"/>
  <c r="AJ1424" i="14"/>
  <c r="AK1424" i="14"/>
  <c r="AL1424" i="14"/>
  <c r="AM1424" i="14"/>
  <c r="S1425" i="14"/>
  <c r="T1425" i="14"/>
  <c r="U1425" i="14"/>
  <c r="V1425" i="14"/>
  <c r="W1425" i="14"/>
  <c r="X1425" i="14"/>
  <c r="Y1425" i="14"/>
  <c r="Z1425" i="14"/>
  <c r="AA1425" i="14"/>
  <c r="AB1425" i="14"/>
  <c r="AC1425" i="14"/>
  <c r="AD1425" i="14"/>
  <c r="AE1425" i="14"/>
  <c r="AF1425" i="14"/>
  <c r="AG1425" i="14"/>
  <c r="AH1425" i="14"/>
  <c r="AI1425" i="14"/>
  <c r="AJ1425" i="14"/>
  <c r="AK1425" i="14"/>
  <c r="AL1425" i="14"/>
  <c r="AM1425" i="14"/>
  <c r="S1426" i="14"/>
  <c r="T1426" i="14"/>
  <c r="U1426" i="14"/>
  <c r="V1426" i="14"/>
  <c r="W1426" i="14"/>
  <c r="X1426" i="14"/>
  <c r="Y1426" i="14"/>
  <c r="Z1426" i="14"/>
  <c r="AA1426" i="14"/>
  <c r="AB1426" i="14"/>
  <c r="AC1426" i="14"/>
  <c r="AD1426" i="14"/>
  <c r="AE1426" i="14"/>
  <c r="AF1426" i="14"/>
  <c r="AG1426" i="14"/>
  <c r="AH1426" i="14"/>
  <c r="AI1426" i="14"/>
  <c r="AJ1426" i="14"/>
  <c r="AK1426" i="14"/>
  <c r="AL1426" i="14"/>
  <c r="AM1426" i="14"/>
  <c r="S1427" i="14"/>
  <c r="T1427" i="14"/>
  <c r="U1427" i="14"/>
  <c r="V1427" i="14"/>
  <c r="W1427" i="14"/>
  <c r="X1427" i="14"/>
  <c r="Y1427" i="14"/>
  <c r="Z1427" i="14"/>
  <c r="AA1427" i="14"/>
  <c r="AB1427" i="14"/>
  <c r="AC1427" i="14"/>
  <c r="AD1427" i="14"/>
  <c r="AE1427" i="14"/>
  <c r="AF1427" i="14"/>
  <c r="AG1427" i="14"/>
  <c r="AH1427" i="14"/>
  <c r="AI1427" i="14"/>
  <c r="AJ1427" i="14"/>
  <c r="AK1427" i="14"/>
  <c r="AL1427" i="14"/>
  <c r="AM1427" i="14"/>
  <c r="S1428" i="14"/>
  <c r="T1428" i="14"/>
  <c r="U1428" i="14"/>
  <c r="V1428" i="14"/>
  <c r="W1428" i="14"/>
  <c r="X1428" i="14"/>
  <c r="Y1428" i="14"/>
  <c r="Z1428" i="14"/>
  <c r="AA1428" i="14"/>
  <c r="AB1428" i="14"/>
  <c r="AC1428" i="14"/>
  <c r="AD1428" i="14"/>
  <c r="AE1428" i="14"/>
  <c r="AF1428" i="14"/>
  <c r="AG1428" i="14"/>
  <c r="AH1428" i="14"/>
  <c r="AI1428" i="14"/>
  <c r="AJ1428" i="14"/>
  <c r="AK1428" i="14"/>
  <c r="AL1428" i="14"/>
  <c r="AM1428" i="14"/>
  <c r="S1429" i="14"/>
  <c r="T1429" i="14"/>
  <c r="U1429" i="14"/>
  <c r="V1429" i="14"/>
  <c r="W1429" i="14"/>
  <c r="X1429" i="14"/>
  <c r="Y1429" i="14"/>
  <c r="Z1429" i="14"/>
  <c r="AA1429" i="14"/>
  <c r="AB1429" i="14"/>
  <c r="AC1429" i="14"/>
  <c r="AD1429" i="14"/>
  <c r="AE1429" i="14"/>
  <c r="AF1429" i="14"/>
  <c r="AG1429" i="14"/>
  <c r="AH1429" i="14"/>
  <c r="AI1429" i="14"/>
  <c r="AJ1429" i="14"/>
  <c r="AK1429" i="14"/>
  <c r="AL1429" i="14"/>
  <c r="AM1429" i="14"/>
  <c r="S1430" i="14"/>
  <c r="T1430" i="14"/>
  <c r="U1430" i="14"/>
  <c r="V1430" i="14"/>
  <c r="W1430" i="14"/>
  <c r="X1430" i="14"/>
  <c r="Y1430" i="14"/>
  <c r="Z1430" i="14"/>
  <c r="AA1430" i="14"/>
  <c r="AB1430" i="14"/>
  <c r="AC1430" i="14"/>
  <c r="AD1430" i="14"/>
  <c r="AE1430" i="14"/>
  <c r="AF1430" i="14"/>
  <c r="AG1430" i="14"/>
  <c r="AH1430" i="14"/>
  <c r="AI1430" i="14"/>
  <c r="AJ1430" i="14"/>
  <c r="AK1430" i="14"/>
  <c r="AL1430" i="14"/>
  <c r="AM1430" i="14"/>
  <c r="S1431" i="14"/>
  <c r="T1431" i="14"/>
  <c r="U1431" i="14"/>
  <c r="V1431" i="14"/>
  <c r="W1431" i="14"/>
  <c r="X1431" i="14"/>
  <c r="Y1431" i="14"/>
  <c r="Z1431" i="14"/>
  <c r="AA1431" i="14"/>
  <c r="AB1431" i="14"/>
  <c r="AC1431" i="14"/>
  <c r="AD1431" i="14"/>
  <c r="AE1431" i="14"/>
  <c r="AF1431" i="14"/>
  <c r="AG1431" i="14"/>
  <c r="AH1431" i="14"/>
  <c r="AI1431" i="14"/>
  <c r="AJ1431" i="14"/>
  <c r="AK1431" i="14"/>
  <c r="AL1431" i="14"/>
  <c r="AM1431" i="14"/>
  <c r="S1432" i="14"/>
  <c r="T1432" i="14"/>
  <c r="U1432" i="14"/>
  <c r="V1432" i="14"/>
  <c r="W1432" i="14"/>
  <c r="X1432" i="14"/>
  <c r="Y1432" i="14"/>
  <c r="Z1432" i="14"/>
  <c r="AA1432" i="14"/>
  <c r="AB1432" i="14"/>
  <c r="AC1432" i="14"/>
  <c r="AD1432" i="14"/>
  <c r="AE1432" i="14"/>
  <c r="AF1432" i="14"/>
  <c r="AG1432" i="14"/>
  <c r="AH1432" i="14"/>
  <c r="AI1432" i="14"/>
  <c r="AJ1432" i="14"/>
  <c r="AK1432" i="14"/>
  <c r="AL1432" i="14"/>
  <c r="AM1432" i="14"/>
  <c r="S1433" i="14"/>
  <c r="T1433" i="14"/>
  <c r="U1433" i="14"/>
  <c r="V1433" i="14"/>
  <c r="W1433" i="14"/>
  <c r="X1433" i="14"/>
  <c r="Y1433" i="14"/>
  <c r="Z1433" i="14"/>
  <c r="AA1433" i="14"/>
  <c r="AB1433" i="14"/>
  <c r="AC1433" i="14"/>
  <c r="AD1433" i="14"/>
  <c r="AE1433" i="14"/>
  <c r="AF1433" i="14"/>
  <c r="AG1433" i="14"/>
  <c r="AH1433" i="14"/>
  <c r="AI1433" i="14"/>
  <c r="AJ1433" i="14"/>
  <c r="AK1433" i="14"/>
  <c r="AL1433" i="14"/>
  <c r="AM1433" i="14"/>
  <c r="S1434" i="14"/>
  <c r="T1434" i="14"/>
  <c r="U1434" i="14"/>
  <c r="V1434" i="14"/>
  <c r="W1434" i="14"/>
  <c r="X1434" i="14"/>
  <c r="Y1434" i="14"/>
  <c r="Z1434" i="14"/>
  <c r="AA1434" i="14"/>
  <c r="AB1434" i="14"/>
  <c r="AC1434" i="14"/>
  <c r="AD1434" i="14"/>
  <c r="AE1434" i="14"/>
  <c r="AF1434" i="14"/>
  <c r="AG1434" i="14"/>
  <c r="AH1434" i="14"/>
  <c r="AI1434" i="14"/>
  <c r="AJ1434" i="14"/>
  <c r="AK1434" i="14"/>
  <c r="AL1434" i="14"/>
  <c r="AM1434" i="14"/>
  <c r="S1435" i="14"/>
  <c r="T1435" i="14"/>
  <c r="U1435" i="14"/>
  <c r="V1435" i="14"/>
  <c r="W1435" i="14"/>
  <c r="X1435" i="14"/>
  <c r="Y1435" i="14"/>
  <c r="Z1435" i="14"/>
  <c r="AA1435" i="14"/>
  <c r="AB1435" i="14"/>
  <c r="AC1435" i="14"/>
  <c r="AD1435" i="14"/>
  <c r="AE1435" i="14"/>
  <c r="AF1435" i="14"/>
  <c r="AG1435" i="14"/>
  <c r="AH1435" i="14"/>
  <c r="AI1435" i="14"/>
  <c r="AJ1435" i="14"/>
  <c r="AK1435" i="14"/>
  <c r="AL1435" i="14"/>
  <c r="AM1435" i="14"/>
  <c r="S1436" i="14"/>
  <c r="T1436" i="14"/>
  <c r="U1436" i="14"/>
  <c r="V1436" i="14"/>
  <c r="W1436" i="14"/>
  <c r="X1436" i="14"/>
  <c r="Y1436" i="14"/>
  <c r="Z1436" i="14"/>
  <c r="AA1436" i="14"/>
  <c r="AB1436" i="14"/>
  <c r="AC1436" i="14"/>
  <c r="AD1436" i="14"/>
  <c r="AE1436" i="14"/>
  <c r="AF1436" i="14"/>
  <c r="AG1436" i="14"/>
  <c r="AH1436" i="14"/>
  <c r="AI1436" i="14"/>
  <c r="AJ1436" i="14"/>
  <c r="AK1436" i="14"/>
  <c r="AL1436" i="14"/>
  <c r="AM1436" i="14"/>
  <c r="S1437" i="14"/>
  <c r="T1437" i="14"/>
  <c r="U1437" i="14"/>
  <c r="V1437" i="14"/>
  <c r="W1437" i="14"/>
  <c r="X1437" i="14"/>
  <c r="Y1437" i="14"/>
  <c r="Z1437" i="14"/>
  <c r="AA1437" i="14"/>
  <c r="AB1437" i="14"/>
  <c r="AC1437" i="14"/>
  <c r="AD1437" i="14"/>
  <c r="AE1437" i="14"/>
  <c r="AF1437" i="14"/>
  <c r="AG1437" i="14"/>
  <c r="AH1437" i="14"/>
  <c r="AI1437" i="14"/>
  <c r="AJ1437" i="14"/>
  <c r="AK1437" i="14"/>
  <c r="AL1437" i="14"/>
  <c r="AM1437" i="14"/>
  <c r="S1438" i="14"/>
  <c r="T1438" i="14"/>
  <c r="U1438" i="14"/>
  <c r="V1438" i="14"/>
  <c r="W1438" i="14"/>
  <c r="X1438" i="14"/>
  <c r="Y1438" i="14"/>
  <c r="Z1438" i="14"/>
  <c r="AA1438" i="14"/>
  <c r="AB1438" i="14"/>
  <c r="AC1438" i="14"/>
  <c r="AD1438" i="14"/>
  <c r="AE1438" i="14"/>
  <c r="AF1438" i="14"/>
  <c r="AG1438" i="14"/>
  <c r="AH1438" i="14"/>
  <c r="AI1438" i="14"/>
  <c r="AJ1438" i="14"/>
  <c r="AK1438" i="14"/>
  <c r="AL1438" i="14"/>
  <c r="AM1438" i="14"/>
  <c r="S1439" i="14"/>
  <c r="T1439" i="14"/>
  <c r="U1439" i="14"/>
  <c r="V1439" i="14"/>
  <c r="W1439" i="14"/>
  <c r="X1439" i="14"/>
  <c r="Y1439" i="14"/>
  <c r="Z1439" i="14"/>
  <c r="AA1439" i="14"/>
  <c r="AB1439" i="14"/>
  <c r="AC1439" i="14"/>
  <c r="AD1439" i="14"/>
  <c r="AE1439" i="14"/>
  <c r="AF1439" i="14"/>
  <c r="AG1439" i="14"/>
  <c r="AH1439" i="14"/>
  <c r="AI1439" i="14"/>
  <c r="AJ1439" i="14"/>
  <c r="AK1439" i="14"/>
  <c r="AL1439" i="14"/>
  <c r="AM1439" i="14"/>
  <c r="S1440" i="14"/>
  <c r="T1440" i="14"/>
  <c r="U1440" i="14"/>
  <c r="V1440" i="14"/>
  <c r="W1440" i="14"/>
  <c r="X1440" i="14"/>
  <c r="Y1440" i="14"/>
  <c r="Z1440" i="14"/>
  <c r="AA1440" i="14"/>
  <c r="AB1440" i="14"/>
  <c r="AC1440" i="14"/>
  <c r="AD1440" i="14"/>
  <c r="AE1440" i="14"/>
  <c r="AF1440" i="14"/>
  <c r="AG1440" i="14"/>
  <c r="AH1440" i="14"/>
  <c r="AI1440" i="14"/>
  <c r="AJ1440" i="14"/>
  <c r="AK1440" i="14"/>
  <c r="AL1440" i="14"/>
  <c r="AM1440" i="14"/>
  <c r="S1441" i="14"/>
  <c r="T1441" i="14"/>
  <c r="U1441" i="14"/>
  <c r="V1441" i="14"/>
  <c r="W1441" i="14"/>
  <c r="X1441" i="14"/>
  <c r="Y1441" i="14"/>
  <c r="Z1441" i="14"/>
  <c r="AA1441" i="14"/>
  <c r="AB1441" i="14"/>
  <c r="AC1441" i="14"/>
  <c r="AD1441" i="14"/>
  <c r="AE1441" i="14"/>
  <c r="AF1441" i="14"/>
  <c r="AG1441" i="14"/>
  <c r="AH1441" i="14"/>
  <c r="AI1441" i="14"/>
  <c r="AJ1441" i="14"/>
  <c r="AK1441" i="14"/>
  <c r="AL1441" i="14"/>
  <c r="AM1441" i="14"/>
  <c r="S1442" i="14"/>
  <c r="T1442" i="14"/>
  <c r="U1442" i="14"/>
  <c r="V1442" i="14"/>
  <c r="W1442" i="14"/>
  <c r="X1442" i="14"/>
  <c r="Y1442" i="14"/>
  <c r="Z1442" i="14"/>
  <c r="AA1442" i="14"/>
  <c r="AB1442" i="14"/>
  <c r="AC1442" i="14"/>
  <c r="AD1442" i="14"/>
  <c r="AE1442" i="14"/>
  <c r="AF1442" i="14"/>
  <c r="AG1442" i="14"/>
  <c r="AH1442" i="14"/>
  <c r="AI1442" i="14"/>
  <c r="AJ1442" i="14"/>
  <c r="AK1442" i="14"/>
  <c r="AL1442" i="14"/>
  <c r="AM1442" i="14"/>
  <c r="S1443" i="14"/>
  <c r="T1443" i="14"/>
  <c r="U1443" i="14"/>
  <c r="V1443" i="14"/>
  <c r="W1443" i="14"/>
  <c r="X1443" i="14"/>
  <c r="Y1443" i="14"/>
  <c r="Z1443" i="14"/>
  <c r="AA1443" i="14"/>
  <c r="AB1443" i="14"/>
  <c r="AC1443" i="14"/>
  <c r="AD1443" i="14"/>
  <c r="AE1443" i="14"/>
  <c r="AF1443" i="14"/>
  <c r="AG1443" i="14"/>
  <c r="AH1443" i="14"/>
  <c r="AI1443" i="14"/>
  <c r="AJ1443" i="14"/>
  <c r="AK1443" i="14"/>
  <c r="AL1443" i="14"/>
  <c r="AM1443" i="14"/>
  <c r="S1444" i="14"/>
  <c r="T1444" i="14"/>
  <c r="U1444" i="14"/>
  <c r="V1444" i="14"/>
  <c r="W1444" i="14"/>
  <c r="X1444" i="14"/>
  <c r="Y1444" i="14"/>
  <c r="Z1444" i="14"/>
  <c r="AA1444" i="14"/>
  <c r="AB1444" i="14"/>
  <c r="AC1444" i="14"/>
  <c r="AD1444" i="14"/>
  <c r="AE1444" i="14"/>
  <c r="AF1444" i="14"/>
  <c r="AG1444" i="14"/>
  <c r="AH1444" i="14"/>
  <c r="AI1444" i="14"/>
  <c r="AJ1444" i="14"/>
  <c r="AK1444" i="14"/>
  <c r="AL1444" i="14"/>
  <c r="AM1444" i="14"/>
  <c r="S1445" i="14"/>
  <c r="T1445" i="14"/>
  <c r="U1445" i="14"/>
  <c r="V1445" i="14"/>
  <c r="W1445" i="14"/>
  <c r="X1445" i="14"/>
  <c r="Y1445" i="14"/>
  <c r="Z1445" i="14"/>
  <c r="AA1445" i="14"/>
  <c r="AB1445" i="14"/>
  <c r="AC1445" i="14"/>
  <c r="AD1445" i="14"/>
  <c r="AE1445" i="14"/>
  <c r="AF1445" i="14"/>
  <c r="AG1445" i="14"/>
  <c r="AH1445" i="14"/>
  <c r="AI1445" i="14"/>
  <c r="AJ1445" i="14"/>
  <c r="AK1445" i="14"/>
  <c r="AL1445" i="14"/>
  <c r="AM1445" i="14"/>
  <c r="S1446" i="14"/>
  <c r="T1446" i="14"/>
  <c r="U1446" i="14"/>
  <c r="V1446" i="14"/>
  <c r="W1446" i="14"/>
  <c r="X1446" i="14"/>
  <c r="Y1446" i="14"/>
  <c r="Z1446" i="14"/>
  <c r="AA1446" i="14"/>
  <c r="AB1446" i="14"/>
  <c r="AC1446" i="14"/>
  <c r="AD1446" i="14"/>
  <c r="AE1446" i="14"/>
  <c r="AF1446" i="14"/>
  <c r="AG1446" i="14"/>
  <c r="AH1446" i="14"/>
  <c r="AI1446" i="14"/>
  <c r="AJ1446" i="14"/>
  <c r="AK1446" i="14"/>
  <c r="AL1446" i="14"/>
  <c r="AM1446" i="14"/>
  <c r="S1447" i="14"/>
  <c r="T1447" i="14"/>
  <c r="U1447" i="14"/>
  <c r="V1447" i="14"/>
  <c r="W1447" i="14"/>
  <c r="X1447" i="14"/>
  <c r="Y1447" i="14"/>
  <c r="Z1447" i="14"/>
  <c r="AA1447" i="14"/>
  <c r="AB1447" i="14"/>
  <c r="AC1447" i="14"/>
  <c r="AD1447" i="14"/>
  <c r="AE1447" i="14"/>
  <c r="AF1447" i="14"/>
  <c r="AG1447" i="14"/>
  <c r="AH1447" i="14"/>
  <c r="AI1447" i="14"/>
  <c r="AJ1447" i="14"/>
  <c r="AK1447" i="14"/>
  <c r="AL1447" i="14"/>
  <c r="AM1447" i="14"/>
  <c r="S1448" i="14"/>
  <c r="T1448" i="14"/>
  <c r="U1448" i="14"/>
  <c r="V1448" i="14"/>
  <c r="W1448" i="14"/>
  <c r="X1448" i="14"/>
  <c r="Y1448" i="14"/>
  <c r="Z1448" i="14"/>
  <c r="AA1448" i="14"/>
  <c r="AB1448" i="14"/>
  <c r="AC1448" i="14"/>
  <c r="AD1448" i="14"/>
  <c r="AE1448" i="14"/>
  <c r="AF1448" i="14"/>
  <c r="AG1448" i="14"/>
  <c r="AH1448" i="14"/>
  <c r="AI1448" i="14"/>
  <c r="AJ1448" i="14"/>
  <c r="AK1448" i="14"/>
  <c r="AL1448" i="14"/>
  <c r="AM1448" i="14"/>
  <c r="S1449" i="14"/>
  <c r="T1449" i="14"/>
  <c r="U1449" i="14"/>
  <c r="V1449" i="14"/>
  <c r="W1449" i="14"/>
  <c r="X1449" i="14"/>
  <c r="Y1449" i="14"/>
  <c r="Z1449" i="14"/>
  <c r="AA1449" i="14"/>
  <c r="AB1449" i="14"/>
  <c r="AC1449" i="14"/>
  <c r="AD1449" i="14"/>
  <c r="AE1449" i="14"/>
  <c r="AF1449" i="14"/>
  <c r="AG1449" i="14"/>
  <c r="AH1449" i="14"/>
  <c r="AI1449" i="14"/>
  <c r="AJ1449" i="14"/>
  <c r="AK1449" i="14"/>
  <c r="AL1449" i="14"/>
  <c r="AM1449" i="14"/>
  <c r="S1450" i="14"/>
  <c r="T1450" i="14"/>
  <c r="U1450" i="14"/>
  <c r="V1450" i="14"/>
  <c r="W1450" i="14"/>
  <c r="X1450" i="14"/>
  <c r="Y1450" i="14"/>
  <c r="Z1450" i="14"/>
  <c r="AA1450" i="14"/>
  <c r="AB1450" i="14"/>
  <c r="AC1450" i="14"/>
  <c r="AD1450" i="14"/>
  <c r="AE1450" i="14"/>
  <c r="AF1450" i="14"/>
  <c r="AG1450" i="14"/>
  <c r="AH1450" i="14"/>
  <c r="AI1450" i="14"/>
  <c r="AJ1450" i="14"/>
  <c r="AK1450" i="14"/>
  <c r="AL1450" i="14"/>
  <c r="AM1450" i="14"/>
  <c r="S1451" i="14"/>
  <c r="T1451" i="14"/>
  <c r="U1451" i="14"/>
  <c r="V1451" i="14"/>
  <c r="W1451" i="14"/>
  <c r="X1451" i="14"/>
  <c r="Y1451" i="14"/>
  <c r="Z1451" i="14"/>
  <c r="AA1451" i="14"/>
  <c r="AB1451" i="14"/>
  <c r="AC1451" i="14"/>
  <c r="AD1451" i="14"/>
  <c r="AE1451" i="14"/>
  <c r="AF1451" i="14"/>
  <c r="AG1451" i="14"/>
  <c r="AH1451" i="14"/>
  <c r="AI1451" i="14"/>
  <c r="AJ1451" i="14"/>
  <c r="AK1451" i="14"/>
  <c r="AL1451" i="14"/>
  <c r="AM1451" i="14"/>
  <c r="S1452" i="14"/>
  <c r="T1452" i="14"/>
  <c r="U1452" i="14"/>
  <c r="V1452" i="14"/>
  <c r="W1452" i="14"/>
  <c r="X1452" i="14"/>
  <c r="Y1452" i="14"/>
  <c r="Z1452" i="14"/>
  <c r="AA1452" i="14"/>
  <c r="AB1452" i="14"/>
  <c r="AC1452" i="14"/>
  <c r="AD1452" i="14"/>
  <c r="AE1452" i="14"/>
  <c r="AF1452" i="14"/>
  <c r="AG1452" i="14"/>
  <c r="AH1452" i="14"/>
  <c r="AI1452" i="14"/>
  <c r="AJ1452" i="14"/>
  <c r="AK1452" i="14"/>
  <c r="AL1452" i="14"/>
  <c r="AM1452" i="14"/>
  <c r="S1453" i="14"/>
  <c r="T1453" i="14"/>
  <c r="U1453" i="14"/>
  <c r="V1453" i="14"/>
  <c r="W1453" i="14"/>
  <c r="X1453" i="14"/>
  <c r="Y1453" i="14"/>
  <c r="Z1453" i="14"/>
  <c r="AA1453" i="14"/>
  <c r="AB1453" i="14"/>
  <c r="AC1453" i="14"/>
  <c r="AD1453" i="14"/>
  <c r="AE1453" i="14"/>
  <c r="AF1453" i="14"/>
  <c r="AG1453" i="14"/>
  <c r="AH1453" i="14"/>
  <c r="AI1453" i="14"/>
  <c r="AJ1453" i="14"/>
  <c r="AK1453" i="14"/>
  <c r="AL1453" i="14"/>
  <c r="AM1453" i="14"/>
  <c r="S1454" i="14"/>
  <c r="T1454" i="14"/>
  <c r="U1454" i="14"/>
  <c r="V1454" i="14"/>
  <c r="W1454" i="14"/>
  <c r="X1454" i="14"/>
  <c r="Y1454" i="14"/>
  <c r="Z1454" i="14"/>
  <c r="AA1454" i="14"/>
  <c r="AB1454" i="14"/>
  <c r="AC1454" i="14"/>
  <c r="AD1454" i="14"/>
  <c r="AE1454" i="14"/>
  <c r="AF1454" i="14"/>
  <c r="AG1454" i="14"/>
  <c r="AH1454" i="14"/>
  <c r="AI1454" i="14"/>
  <c r="AJ1454" i="14"/>
  <c r="AK1454" i="14"/>
  <c r="AL1454" i="14"/>
  <c r="AM1454" i="14"/>
  <c r="S1455" i="14"/>
  <c r="T1455" i="14"/>
  <c r="U1455" i="14"/>
  <c r="V1455" i="14"/>
  <c r="W1455" i="14"/>
  <c r="X1455" i="14"/>
  <c r="Y1455" i="14"/>
  <c r="Z1455" i="14"/>
  <c r="AA1455" i="14"/>
  <c r="AB1455" i="14"/>
  <c r="AC1455" i="14"/>
  <c r="AD1455" i="14"/>
  <c r="AE1455" i="14"/>
  <c r="AF1455" i="14"/>
  <c r="AG1455" i="14"/>
  <c r="AH1455" i="14"/>
  <c r="AI1455" i="14"/>
  <c r="AJ1455" i="14"/>
  <c r="AK1455" i="14"/>
  <c r="AL1455" i="14"/>
  <c r="AM1455" i="14"/>
  <c r="S1456" i="14"/>
  <c r="T1456" i="14"/>
  <c r="U1456" i="14"/>
  <c r="V1456" i="14"/>
  <c r="W1456" i="14"/>
  <c r="X1456" i="14"/>
  <c r="Y1456" i="14"/>
  <c r="Z1456" i="14"/>
  <c r="AA1456" i="14"/>
  <c r="AB1456" i="14"/>
  <c r="AC1456" i="14"/>
  <c r="AD1456" i="14"/>
  <c r="AE1456" i="14"/>
  <c r="AF1456" i="14"/>
  <c r="AG1456" i="14"/>
  <c r="AH1456" i="14"/>
  <c r="AI1456" i="14"/>
  <c r="AJ1456" i="14"/>
  <c r="AK1456" i="14"/>
  <c r="AL1456" i="14"/>
  <c r="AM1456" i="14"/>
  <c r="S1457" i="14"/>
  <c r="T1457" i="14"/>
  <c r="U1457" i="14"/>
  <c r="V1457" i="14"/>
  <c r="W1457" i="14"/>
  <c r="X1457" i="14"/>
  <c r="Y1457" i="14"/>
  <c r="Z1457" i="14"/>
  <c r="AA1457" i="14"/>
  <c r="AB1457" i="14"/>
  <c r="AC1457" i="14"/>
  <c r="AD1457" i="14"/>
  <c r="AE1457" i="14"/>
  <c r="AF1457" i="14"/>
  <c r="AG1457" i="14"/>
  <c r="AH1457" i="14"/>
  <c r="AI1457" i="14"/>
  <c r="AJ1457" i="14"/>
  <c r="AK1457" i="14"/>
  <c r="AL1457" i="14"/>
  <c r="AM1457" i="14"/>
  <c r="S1458" i="14"/>
  <c r="T1458" i="14"/>
  <c r="U1458" i="14"/>
  <c r="V1458" i="14"/>
  <c r="W1458" i="14"/>
  <c r="X1458" i="14"/>
  <c r="Y1458" i="14"/>
  <c r="Z1458" i="14"/>
  <c r="AA1458" i="14"/>
  <c r="AB1458" i="14"/>
  <c r="AC1458" i="14"/>
  <c r="AD1458" i="14"/>
  <c r="AE1458" i="14"/>
  <c r="AF1458" i="14"/>
  <c r="AG1458" i="14"/>
  <c r="AH1458" i="14"/>
  <c r="AI1458" i="14"/>
  <c r="AJ1458" i="14"/>
  <c r="AK1458" i="14"/>
  <c r="AL1458" i="14"/>
  <c r="AM1458" i="14"/>
  <c r="S1459" i="14"/>
  <c r="T1459" i="14"/>
  <c r="U1459" i="14"/>
  <c r="V1459" i="14"/>
  <c r="W1459" i="14"/>
  <c r="X1459" i="14"/>
  <c r="Y1459" i="14"/>
  <c r="Z1459" i="14"/>
  <c r="AA1459" i="14"/>
  <c r="AB1459" i="14"/>
  <c r="AC1459" i="14"/>
  <c r="AD1459" i="14"/>
  <c r="AE1459" i="14"/>
  <c r="AF1459" i="14"/>
  <c r="AG1459" i="14"/>
  <c r="AH1459" i="14"/>
  <c r="AI1459" i="14"/>
  <c r="AJ1459" i="14"/>
  <c r="AK1459" i="14"/>
  <c r="AL1459" i="14"/>
  <c r="AM1459" i="14"/>
  <c r="S1460" i="14"/>
  <c r="T1460" i="14"/>
  <c r="U1460" i="14"/>
  <c r="V1460" i="14"/>
  <c r="W1460" i="14"/>
  <c r="X1460" i="14"/>
  <c r="Y1460" i="14"/>
  <c r="Z1460" i="14"/>
  <c r="AA1460" i="14"/>
  <c r="AB1460" i="14"/>
  <c r="AC1460" i="14"/>
  <c r="AD1460" i="14"/>
  <c r="AE1460" i="14"/>
  <c r="AF1460" i="14"/>
  <c r="AG1460" i="14"/>
  <c r="AH1460" i="14"/>
  <c r="AI1460" i="14"/>
  <c r="AJ1460" i="14"/>
  <c r="AK1460" i="14"/>
  <c r="AL1460" i="14"/>
  <c r="AM1460" i="14"/>
  <c r="S1461" i="14"/>
  <c r="T1461" i="14"/>
  <c r="U1461" i="14"/>
  <c r="V1461" i="14"/>
  <c r="W1461" i="14"/>
  <c r="X1461" i="14"/>
  <c r="Y1461" i="14"/>
  <c r="Z1461" i="14"/>
  <c r="AA1461" i="14"/>
  <c r="AB1461" i="14"/>
  <c r="AC1461" i="14"/>
  <c r="AD1461" i="14"/>
  <c r="AE1461" i="14"/>
  <c r="AF1461" i="14"/>
  <c r="AG1461" i="14"/>
  <c r="AH1461" i="14"/>
  <c r="AI1461" i="14"/>
  <c r="AJ1461" i="14"/>
  <c r="AK1461" i="14"/>
  <c r="AL1461" i="14"/>
  <c r="AM1461" i="14"/>
  <c r="S1462" i="14"/>
  <c r="T1462" i="14"/>
  <c r="U1462" i="14"/>
  <c r="V1462" i="14"/>
  <c r="W1462" i="14"/>
  <c r="X1462" i="14"/>
  <c r="Y1462" i="14"/>
  <c r="Z1462" i="14"/>
  <c r="AA1462" i="14"/>
  <c r="AB1462" i="14"/>
  <c r="AC1462" i="14"/>
  <c r="AD1462" i="14"/>
  <c r="AE1462" i="14"/>
  <c r="AF1462" i="14"/>
  <c r="AG1462" i="14"/>
  <c r="AH1462" i="14"/>
  <c r="AI1462" i="14"/>
  <c r="AJ1462" i="14"/>
  <c r="AK1462" i="14"/>
  <c r="AL1462" i="14"/>
  <c r="AM1462" i="14"/>
  <c r="S1463" i="14"/>
  <c r="T1463" i="14"/>
  <c r="U1463" i="14"/>
  <c r="V1463" i="14"/>
  <c r="W1463" i="14"/>
  <c r="X1463" i="14"/>
  <c r="Y1463" i="14"/>
  <c r="Z1463" i="14"/>
  <c r="AA1463" i="14"/>
  <c r="AB1463" i="14"/>
  <c r="AC1463" i="14"/>
  <c r="AD1463" i="14"/>
  <c r="AE1463" i="14"/>
  <c r="AF1463" i="14"/>
  <c r="AG1463" i="14"/>
  <c r="AH1463" i="14"/>
  <c r="AI1463" i="14"/>
  <c r="AJ1463" i="14"/>
  <c r="AK1463" i="14"/>
  <c r="AL1463" i="14"/>
  <c r="AM1463" i="14"/>
  <c r="S1464" i="14"/>
  <c r="T1464" i="14"/>
  <c r="U1464" i="14"/>
  <c r="V1464" i="14"/>
  <c r="W1464" i="14"/>
  <c r="X1464" i="14"/>
  <c r="Y1464" i="14"/>
  <c r="Z1464" i="14"/>
  <c r="AA1464" i="14"/>
  <c r="AB1464" i="14"/>
  <c r="AC1464" i="14"/>
  <c r="AD1464" i="14"/>
  <c r="AE1464" i="14"/>
  <c r="AF1464" i="14"/>
  <c r="AG1464" i="14"/>
  <c r="AH1464" i="14"/>
  <c r="AI1464" i="14"/>
  <c r="AJ1464" i="14"/>
  <c r="AK1464" i="14"/>
  <c r="AL1464" i="14"/>
  <c r="AM1464" i="14"/>
  <c r="S1465" i="14"/>
  <c r="T1465" i="14"/>
  <c r="U1465" i="14"/>
  <c r="V1465" i="14"/>
  <c r="W1465" i="14"/>
  <c r="X1465" i="14"/>
  <c r="Y1465" i="14"/>
  <c r="Z1465" i="14"/>
  <c r="AA1465" i="14"/>
  <c r="AB1465" i="14"/>
  <c r="AC1465" i="14"/>
  <c r="AD1465" i="14"/>
  <c r="AE1465" i="14"/>
  <c r="AF1465" i="14"/>
  <c r="AG1465" i="14"/>
  <c r="AH1465" i="14"/>
  <c r="AI1465" i="14"/>
  <c r="AJ1465" i="14"/>
  <c r="AK1465" i="14"/>
  <c r="AL1465" i="14"/>
  <c r="AM1465" i="14"/>
  <c r="S1466" i="14"/>
  <c r="T1466" i="14"/>
  <c r="U1466" i="14"/>
  <c r="V1466" i="14"/>
  <c r="W1466" i="14"/>
  <c r="X1466" i="14"/>
  <c r="Y1466" i="14"/>
  <c r="Z1466" i="14"/>
  <c r="AA1466" i="14"/>
  <c r="AB1466" i="14"/>
  <c r="AC1466" i="14"/>
  <c r="AD1466" i="14"/>
  <c r="AE1466" i="14"/>
  <c r="AF1466" i="14"/>
  <c r="AG1466" i="14"/>
  <c r="AH1466" i="14"/>
  <c r="AI1466" i="14"/>
  <c r="AJ1466" i="14"/>
  <c r="AK1466" i="14"/>
  <c r="AL1466" i="14"/>
  <c r="AM1466" i="14"/>
  <c r="S1467" i="14"/>
  <c r="T1467" i="14"/>
  <c r="U1467" i="14"/>
  <c r="V1467" i="14"/>
  <c r="W1467" i="14"/>
  <c r="X1467" i="14"/>
  <c r="Y1467" i="14"/>
  <c r="Z1467" i="14"/>
  <c r="AA1467" i="14"/>
  <c r="AB1467" i="14"/>
  <c r="AC1467" i="14"/>
  <c r="AD1467" i="14"/>
  <c r="AE1467" i="14"/>
  <c r="AF1467" i="14"/>
  <c r="AG1467" i="14"/>
  <c r="AH1467" i="14"/>
  <c r="AI1467" i="14"/>
  <c r="AJ1467" i="14"/>
  <c r="AK1467" i="14"/>
  <c r="AL1467" i="14"/>
  <c r="AM1467" i="14"/>
  <c r="S1468" i="14"/>
  <c r="T1468" i="14"/>
  <c r="U1468" i="14"/>
  <c r="V1468" i="14"/>
  <c r="W1468" i="14"/>
  <c r="X1468" i="14"/>
  <c r="Y1468" i="14"/>
  <c r="Z1468" i="14"/>
  <c r="AA1468" i="14"/>
  <c r="AB1468" i="14"/>
  <c r="AC1468" i="14"/>
  <c r="AD1468" i="14"/>
  <c r="AE1468" i="14"/>
  <c r="AF1468" i="14"/>
  <c r="AG1468" i="14"/>
  <c r="AH1468" i="14"/>
  <c r="AI1468" i="14"/>
  <c r="AJ1468" i="14"/>
  <c r="AK1468" i="14"/>
  <c r="AL1468" i="14"/>
  <c r="AM1468" i="14"/>
  <c r="S1469" i="14"/>
  <c r="T1469" i="14"/>
  <c r="U1469" i="14"/>
  <c r="V1469" i="14"/>
  <c r="W1469" i="14"/>
  <c r="X1469" i="14"/>
  <c r="Y1469" i="14"/>
  <c r="Z1469" i="14"/>
  <c r="AA1469" i="14"/>
  <c r="AB1469" i="14"/>
  <c r="AC1469" i="14"/>
  <c r="AD1469" i="14"/>
  <c r="AE1469" i="14"/>
  <c r="AF1469" i="14"/>
  <c r="AG1469" i="14"/>
  <c r="AH1469" i="14"/>
  <c r="AI1469" i="14"/>
  <c r="AJ1469" i="14"/>
  <c r="AK1469" i="14"/>
  <c r="AL1469" i="14"/>
  <c r="AM1469" i="14"/>
  <c r="S1470" i="14"/>
  <c r="T1470" i="14"/>
  <c r="U1470" i="14"/>
  <c r="V1470" i="14"/>
  <c r="W1470" i="14"/>
  <c r="X1470" i="14"/>
  <c r="Y1470" i="14"/>
  <c r="Z1470" i="14"/>
  <c r="AA1470" i="14"/>
  <c r="AB1470" i="14"/>
  <c r="AC1470" i="14"/>
  <c r="AD1470" i="14"/>
  <c r="AE1470" i="14"/>
  <c r="AF1470" i="14"/>
  <c r="AG1470" i="14"/>
  <c r="AH1470" i="14"/>
  <c r="AI1470" i="14"/>
  <c r="AJ1470" i="14"/>
  <c r="AK1470" i="14"/>
  <c r="AL1470" i="14"/>
  <c r="AM1470" i="14"/>
  <c r="S1471" i="14"/>
  <c r="T1471" i="14"/>
  <c r="U1471" i="14"/>
  <c r="V1471" i="14"/>
  <c r="W1471" i="14"/>
  <c r="X1471" i="14"/>
  <c r="Y1471" i="14"/>
  <c r="Z1471" i="14"/>
  <c r="AA1471" i="14"/>
  <c r="AB1471" i="14"/>
  <c r="AC1471" i="14"/>
  <c r="AD1471" i="14"/>
  <c r="AE1471" i="14"/>
  <c r="AF1471" i="14"/>
  <c r="AG1471" i="14"/>
  <c r="AH1471" i="14"/>
  <c r="AI1471" i="14"/>
  <c r="AJ1471" i="14"/>
  <c r="AK1471" i="14"/>
  <c r="AL1471" i="14"/>
  <c r="AM1471" i="14"/>
  <c r="S1472" i="14"/>
  <c r="T1472" i="14"/>
  <c r="U1472" i="14"/>
  <c r="V1472" i="14"/>
  <c r="W1472" i="14"/>
  <c r="X1472" i="14"/>
  <c r="Y1472" i="14"/>
  <c r="Z1472" i="14"/>
  <c r="AA1472" i="14"/>
  <c r="AB1472" i="14"/>
  <c r="AC1472" i="14"/>
  <c r="AD1472" i="14"/>
  <c r="AE1472" i="14"/>
  <c r="AF1472" i="14"/>
  <c r="AG1472" i="14"/>
  <c r="AH1472" i="14"/>
  <c r="AI1472" i="14"/>
  <c r="AJ1472" i="14"/>
  <c r="AK1472" i="14"/>
  <c r="AL1472" i="14"/>
  <c r="AM1472" i="14"/>
  <c r="S1473" i="14"/>
  <c r="T1473" i="14"/>
  <c r="U1473" i="14"/>
  <c r="V1473" i="14"/>
  <c r="W1473" i="14"/>
  <c r="X1473" i="14"/>
  <c r="Y1473" i="14"/>
  <c r="Z1473" i="14"/>
  <c r="AA1473" i="14"/>
  <c r="AB1473" i="14"/>
  <c r="AC1473" i="14"/>
  <c r="AD1473" i="14"/>
  <c r="AE1473" i="14"/>
  <c r="AF1473" i="14"/>
  <c r="AG1473" i="14"/>
  <c r="AH1473" i="14"/>
  <c r="AI1473" i="14"/>
  <c r="AJ1473" i="14"/>
  <c r="AK1473" i="14"/>
  <c r="AL1473" i="14"/>
  <c r="AM1473" i="14"/>
  <c r="S1474" i="14"/>
  <c r="T1474" i="14"/>
  <c r="U1474" i="14"/>
  <c r="V1474" i="14"/>
  <c r="W1474" i="14"/>
  <c r="X1474" i="14"/>
  <c r="Y1474" i="14"/>
  <c r="Z1474" i="14"/>
  <c r="AA1474" i="14"/>
  <c r="AB1474" i="14"/>
  <c r="AC1474" i="14"/>
  <c r="AD1474" i="14"/>
  <c r="AE1474" i="14"/>
  <c r="AF1474" i="14"/>
  <c r="AG1474" i="14"/>
  <c r="AH1474" i="14"/>
  <c r="AI1474" i="14"/>
  <c r="AJ1474" i="14"/>
  <c r="AK1474" i="14"/>
  <c r="AL1474" i="14"/>
  <c r="AM1474" i="14"/>
  <c r="S1475" i="14"/>
  <c r="T1475" i="14"/>
  <c r="U1475" i="14"/>
  <c r="V1475" i="14"/>
  <c r="W1475" i="14"/>
  <c r="X1475" i="14"/>
  <c r="Y1475" i="14"/>
  <c r="Z1475" i="14"/>
  <c r="AA1475" i="14"/>
  <c r="AB1475" i="14"/>
  <c r="AC1475" i="14"/>
  <c r="AD1475" i="14"/>
  <c r="AE1475" i="14"/>
  <c r="AF1475" i="14"/>
  <c r="AG1475" i="14"/>
  <c r="AH1475" i="14"/>
  <c r="AI1475" i="14"/>
  <c r="AJ1475" i="14"/>
  <c r="AK1475" i="14"/>
  <c r="AL1475" i="14"/>
  <c r="AM1475" i="14"/>
  <c r="S1476" i="14"/>
  <c r="T1476" i="14"/>
  <c r="U1476" i="14"/>
  <c r="V1476" i="14"/>
  <c r="W1476" i="14"/>
  <c r="X1476" i="14"/>
  <c r="Y1476" i="14"/>
  <c r="Z1476" i="14"/>
  <c r="AA1476" i="14"/>
  <c r="AB1476" i="14"/>
  <c r="AC1476" i="14"/>
  <c r="AD1476" i="14"/>
  <c r="AE1476" i="14"/>
  <c r="AF1476" i="14"/>
  <c r="AG1476" i="14"/>
  <c r="AH1476" i="14"/>
  <c r="AI1476" i="14"/>
  <c r="AJ1476" i="14"/>
  <c r="AK1476" i="14"/>
  <c r="AL1476" i="14"/>
  <c r="AM1476" i="14"/>
  <c r="S1477" i="14"/>
  <c r="T1477" i="14"/>
  <c r="U1477" i="14"/>
  <c r="V1477" i="14"/>
  <c r="W1477" i="14"/>
  <c r="X1477" i="14"/>
  <c r="Y1477" i="14"/>
  <c r="Z1477" i="14"/>
  <c r="AA1477" i="14"/>
  <c r="AB1477" i="14"/>
  <c r="AC1477" i="14"/>
  <c r="AD1477" i="14"/>
  <c r="AE1477" i="14"/>
  <c r="AF1477" i="14"/>
  <c r="AG1477" i="14"/>
  <c r="AH1477" i="14"/>
  <c r="AI1477" i="14"/>
  <c r="AJ1477" i="14"/>
  <c r="AK1477" i="14"/>
  <c r="AL1477" i="14"/>
  <c r="AM1477" i="14"/>
  <c r="S1478" i="14"/>
  <c r="T1478" i="14"/>
  <c r="U1478" i="14"/>
  <c r="V1478" i="14"/>
  <c r="W1478" i="14"/>
  <c r="X1478" i="14"/>
  <c r="Y1478" i="14"/>
  <c r="Z1478" i="14"/>
  <c r="AA1478" i="14"/>
  <c r="AB1478" i="14"/>
  <c r="AC1478" i="14"/>
  <c r="AD1478" i="14"/>
  <c r="AE1478" i="14"/>
  <c r="AF1478" i="14"/>
  <c r="AG1478" i="14"/>
  <c r="AH1478" i="14"/>
  <c r="AI1478" i="14"/>
  <c r="AJ1478" i="14"/>
  <c r="AK1478" i="14"/>
  <c r="AL1478" i="14"/>
  <c r="AM1478" i="14"/>
  <c r="S1479" i="14"/>
  <c r="T1479" i="14"/>
  <c r="U1479" i="14"/>
  <c r="V1479" i="14"/>
  <c r="W1479" i="14"/>
  <c r="X1479" i="14"/>
  <c r="Y1479" i="14"/>
  <c r="Z1479" i="14"/>
  <c r="AA1479" i="14"/>
  <c r="AB1479" i="14"/>
  <c r="AC1479" i="14"/>
  <c r="AD1479" i="14"/>
  <c r="AE1479" i="14"/>
  <c r="AF1479" i="14"/>
  <c r="AG1479" i="14"/>
  <c r="AH1479" i="14"/>
  <c r="AI1479" i="14"/>
  <c r="AJ1479" i="14"/>
  <c r="AK1479" i="14"/>
  <c r="AL1479" i="14"/>
  <c r="AM1479" i="14"/>
  <c r="S1480" i="14"/>
  <c r="T1480" i="14"/>
  <c r="U1480" i="14"/>
  <c r="V1480" i="14"/>
  <c r="W1480" i="14"/>
  <c r="X1480" i="14"/>
  <c r="Y1480" i="14"/>
  <c r="Z1480" i="14"/>
  <c r="AA1480" i="14"/>
  <c r="AB1480" i="14"/>
  <c r="AC1480" i="14"/>
  <c r="AD1480" i="14"/>
  <c r="AE1480" i="14"/>
  <c r="AF1480" i="14"/>
  <c r="AG1480" i="14"/>
  <c r="AH1480" i="14"/>
  <c r="AI1480" i="14"/>
  <c r="AJ1480" i="14"/>
  <c r="AK1480" i="14"/>
  <c r="AL1480" i="14"/>
  <c r="AM1480" i="14"/>
  <c r="S1481" i="14"/>
  <c r="T1481" i="14"/>
  <c r="U1481" i="14"/>
  <c r="V1481" i="14"/>
  <c r="W1481" i="14"/>
  <c r="X1481" i="14"/>
  <c r="Y1481" i="14"/>
  <c r="Z1481" i="14"/>
  <c r="AA1481" i="14"/>
  <c r="AB1481" i="14"/>
  <c r="AC1481" i="14"/>
  <c r="AD1481" i="14"/>
  <c r="AE1481" i="14"/>
  <c r="AF1481" i="14"/>
  <c r="AG1481" i="14"/>
  <c r="AH1481" i="14"/>
  <c r="AI1481" i="14"/>
  <c r="AJ1481" i="14"/>
  <c r="AK1481" i="14"/>
  <c r="AL1481" i="14"/>
  <c r="AM1481" i="14"/>
  <c r="S1482" i="14"/>
  <c r="T1482" i="14"/>
  <c r="U1482" i="14"/>
  <c r="V1482" i="14"/>
  <c r="W1482" i="14"/>
  <c r="X1482" i="14"/>
  <c r="Y1482" i="14"/>
  <c r="Z1482" i="14"/>
  <c r="AA1482" i="14"/>
  <c r="AB1482" i="14"/>
  <c r="AC1482" i="14"/>
  <c r="AD1482" i="14"/>
  <c r="AE1482" i="14"/>
  <c r="AF1482" i="14"/>
  <c r="AG1482" i="14"/>
  <c r="AH1482" i="14"/>
  <c r="AI1482" i="14"/>
  <c r="AJ1482" i="14"/>
  <c r="AK1482" i="14"/>
  <c r="AL1482" i="14"/>
  <c r="AM1482" i="14"/>
  <c r="S1483" i="14"/>
  <c r="T1483" i="14"/>
  <c r="U1483" i="14"/>
  <c r="V1483" i="14"/>
  <c r="W1483" i="14"/>
  <c r="X1483" i="14"/>
  <c r="Y1483" i="14"/>
  <c r="Z1483" i="14"/>
  <c r="AA1483" i="14"/>
  <c r="AB1483" i="14"/>
  <c r="AC1483" i="14"/>
  <c r="AD1483" i="14"/>
  <c r="AE1483" i="14"/>
  <c r="AF1483" i="14"/>
  <c r="AG1483" i="14"/>
  <c r="AH1483" i="14"/>
  <c r="AI1483" i="14"/>
  <c r="AJ1483" i="14"/>
  <c r="AK1483" i="14"/>
  <c r="AL1483" i="14"/>
  <c r="AM1483" i="14"/>
  <c r="S1484" i="14"/>
  <c r="T1484" i="14"/>
  <c r="U1484" i="14"/>
  <c r="V1484" i="14"/>
  <c r="W1484" i="14"/>
  <c r="X1484" i="14"/>
  <c r="Y1484" i="14"/>
  <c r="Z1484" i="14"/>
  <c r="AA1484" i="14"/>
  <c r="AB1484" i="14"/>
  <c r="AC1484" i="14"/>
  <c r="AD1484" i="14"/>
  <c r="AE1484" i="14"/>
  <c r="AF1484" i="14"/>
  <c r="AG1484" i="14"/>
  <c r="AH1484" i="14"/>
  <c r="AI1484" i="14"/>
  <c r="AJ1484" i="14"/>
  <c r="AK1484" i="14"/>
  <c r="AL1484" i="14"/>
  <c r="AM1484" i="14"/>
  <c r="S1485" i="14"/>
  <c r="T1485" i="14"/>
  <c r="U1485" i="14"/>
  <c r="V1485" i="14"/>
  <c r="W1485" i="14"/>
  <c r="X1485" i="14"/>
  <c r="Y1485" i="14"/>
  <c r="Z1485" i="14"/>
  <c r="AA1485" i="14"/>
  <c r="AB1485" i="14"/>
  <c r="AC1485" i="14"/>
  <c r="AD1485" i="14"/>
  <c r="AE1485" i="14"/>
  <c r="AF1485" i="14"/>
  <c r="AG1485" i="14"/>
  <c r="AH1485" i="14"/>
  <c r="AI1485" i="14"/>
  <c r="AJ1485" i="14"/>
  <c r="AK1485" i="14"/>
  <c r="AL1485" i="14"/>
  <c r="AM1485" i="14"/>
  <c r="S1486" i="14"/>
  <c r="T1486" i="14"/>
  <c r="U1486" i="14"/>
  <c r="V1486" i="14"/>
  <c r="W1486" i="14"/>
  <c r="X1486" i="14"/>
  <c r="Y1486" i="14"/>
  <c r="Z1486" i="14"/>
  <c r="AA1486" i="14"/>
  <c r="AB1486" i="14"/>
  <c r="AC1486" i="14"/>
  <c r="AD1486" i="14"/>
  <c r="AE1486" i="14"/>
  <c r="AF1486" i="14"/>
  <c r="AG1486" i="14"/>
  <c r="AH1486" i="14"/>
  <c r="AI1486" i="14"/>
  <c r="AJ1486" i="14"/>
  <c r="AK1486" i="14"/>
  <c r="AL1486" i="14"/>
  <c r="AM1486" i="14"/>
  <c r="S1487" i="14"/>
  <c r="T1487" i="14"/>
  <c r="U1487" i="14"/>
  <c r="V1487" i="14"/>
  <c r="W1487" i="14"/>
  <c r="X1487" i="14"/>
  <c r="Y1487" i="14"/>
  <c r="Z1487" i="14"/>
  <c r="AA1487" i="14"/>
  <c r="AB1487" i="14"/>
  <c r="AC1487" i="14"/>
  <c r="AD1487" i="14"/>
  <c r="AE1487" i="14"/>
  <c r="AF1487" i="14"/>
  <c r="AG1487" i="14"/>
  <c r="AH1487" i="14"/>
  <c r="AI1487" i="14"/>
  <c r="AJ1487" i="14"/>
  <c r="AK1487" i="14"/>
  <c r="AL1487" i="14"/>
  <c r="AM1487" i="14"/>
  <c r="S1488" i="14"/>
  <c r="T1488" i="14"/>
  <c r="U1488" i="14"/>
  <c r="V1488" i="14"/>
  <c r="W1488" i="14"/>
  <c r="X1488" i="14"/>
  <c r="Y1488" i="14"/>
  <c r="Z1488" i="14"/>
  <c r="AA1488" i="14"/>
  <c r="AB1488" i="14"/>
  <c r="AC1488" i="14"/>
  <c r="AD1488" i="14"/>
  <c r="AE1488" i="14"/>
  <c r="AF1488" i="14"/>
  <c r="AG1488" i="14"/>
  <c r="AH1488" i="14"/>
  <c r="AI1488" i="14"/>
  <c r="AJ1488" i="14"/>
  <c r="AK1488" i="14"/>
  <c r="AL1488" i="14"/>
  <c r="AM1488" i="14"/>
  <c r="S1489" i="14"/>
  <c r="T1489" i="14"/>
  <c r="U1489" i="14"/>
  <c r="V1489" i="14"/>
  <c r="W1489" i="14"/>
  <c r="X1489" i="14"/>
  <c r="Y1489" i="14"/>
  <c r="Z1489" i="14"/>
  <c r="AA1489" i="14"/>
  <c r="AB1489" i="14"/>
  <c r="AC1489" i="14"/>
  <c r="AD1489" i="14"/>
  <c r="AE1489" i="14"/>
  <c r="AF1489" i="14"/>
  <c r="AG1489" i="14"/>
  <c r="AH1489" i="14"/>
  <c r="AI1489" i="14"/>
  <c r="AJ1489" i="14"/>
  <c r="AK1489" i="14"/>
  <c r="AL1489" i="14"/>
  <c r="AM1489" i="14"/>
  <c r="S1490" i="14"/>
  <c r="T1490" i="14"/>
  <c r="U1490" i="14"/>
  <c r="V1490" i="14"/>
  <c r="W1490" i="14"/>
  <c r="X1490" i="14"/>
  <c r="Y1490" i="14"/>
  <c r="Z1490" i="14"/>
  <c r="AA1490" i="14"/>
  <c r="AB1490" i="14"/>
  <c r="AC1490" i="14"/>
  <c r="AD1490" i="14"/>
  <c r="AE1490" i="14"/>
  <c r="AF1490" i="14"/>
  <c r="AG1490" i="14"/>
  <c r="AH1490" i="14"/>
  <c r="AI1490" i="14"/>
  <c r="AJ1490" i="14"/>
  <c r="AK1490" i="14"/>
  <c r="AL1490" i="14"/>
  <c r="AM1490" i="14"/>
  <c r="S1491" i="14"/>
  <c r="T1491" i="14"/>
  <c r="U1491" i="14"/>
  <c r="V1491" i="14"/>
  <c r="W1491" i="14"/>
  <c r="X1491" i="14"/>
  <c r="Y1491" i="14"/>
  <c r="Z1491" i="14"/>
  <c r="AA1491" i="14"/>
  <c r="AB1491" i="14"/>
  <c r="AC1491" i="14"/>
  <c r="AD1491" i="14"/>
  <c r="AE1491" i="14"/>
  <c r="AF1491" i="14"/>
  <c r="AG1491" i="14"/>
  <c r="AH1491" i="14"/>
  <c r="AI1491" i="14"/>
  <c r="AJ1491" i="14"/>
  <c r="AK1491" i="14"/>
  <c r="AL1491" i="14"/>
  <c r="AM1491" i="14"/>
  <c r="S1492" i="14"/>
  <c r="T1492" i="14"/>
  <c r="U1492" i="14"/>
  <c r="V1492" i="14"/>
  <c r="W1492" i="14"/>
  <c r="X1492" i="14"/>
  <c r="Y1492" i="14"/>
  <c r="Z1492" i="14"/>
  <c r="AA1492" i="14"/>
  <c r="AB1492" i="14"/>
  <c r="AC1492" i="14"/>
  <c r="AD1492" i="14"/>
  <c r="AE1492" i="14"/>
  <c r="AF1492" i="14"/>
  <c r="AG1492" i="14"/>
  <c r="AH1492" i="14"/>
  <c r="AI1492" i="14"/>
  <c r="AJ1492" i="14"/>
  <c r="AK1492" i="14"/>
  <c r="AL1492" i="14"/>
  <c r="AM1492" i="14"/>
  <c r="S1493" i="14"/>
  <c r="T1493" i="14"/>
  <c r="U1493" i="14"/>
  <c r="V1493" i="14"/>
  <c r="W1493" i="14"/>
  <c r="X1493" i="14"/>
  <c r="Y1493" i="14"/>
  <c r="Z1493" i="14"/>
  <c r="AA1493" i="14"/>
  <c r="AB1493" i="14"/>
  <c r="AC1493" i="14"/>
  <c r="AD1493" i="14"/>
  <c r="AE1493" i="14"/>
  <c r="AF1493" i="14"/>
  <c r="AG1493" i="14"/>
  <c r="AH1493" i="14"/>
  <c r="AI1493" i="14"/>
  <c r="AJ1493" i="14"/>
  <c r="AK1493" i="14"/>
  <c r="AL1493" i="14"/>
  <c r="AM1493" i="14"/>
  <c r="S1494" i="14"/>
  <c r="T1494" i="14"/>
  <c r="U1494" i="14"/>
  <c r="V1494" i="14"/>
  <c r="W1494" i="14"/>
  <c r="X1494" i="14"/>
  <c r="Y1494" i="14"/>
  <c r="Z1494" i="14"/>
  <c r="AA1494" i="14"/>
  <c r="AB1494" i="14"/>
  <c r="AC1494" i="14"/>
  <c r="AD1494" i="14"/>
  <c r="AE1494" i="14"/>
  <c r="AF1494" i="14"/>
  <c r="AG1494" i="14"/>
  <c r="AH1494" i="14"/>
  <c r="AI1494" i="14"/>
  <c r="AJ1494" i="14"/>
  <c r="AK1494" i="14"/>
  <c r="AL1494" i="14"/>
  <c r="AM1494" i="14"/>
  <c r="S1495" i="14"/>
  <c r="T1495" i="14"/>
  <c r="U1495" i="14"/>
  <c r="V1495" i="14"/>
  <c r="W1495" i="14"/>
  <c r="X1495" i="14"/>
  <c r="Y1495" i="14"/>
  <c r="Z1495" i="14"/>
  <c r="AA1495" i="14"/>
  <c r="AB1495" i="14"/>
  <c r="AC1495" i="14"/>
  <c r="AD1495" i="14"/>
  <c r="AE1495" i="14"/>
  <c r="AF1495" i="14"/>
  <c r="AG1495" i="14"/>
  <c r="AH1495" i="14"/>
  <c r="AI1495" i="14"/>
  <c r="AJ1495" i="14"/>
  <c r="AK1495" i="14"/>
  <c r="AL1495" i="14"/>
  <c r="AM1495" i="14"/>
  <c r="S1496" i="14"/>
  <c r="T1496" i="14"/>
  <c r="U1496" i="14"/>
  <c r="V1496" i="14"/>
  <c r="W1496" i="14"/>
  <c r="X1496" i="14"/>
  <c r="Y1496" i="14"/>
  <c r="Z1496" i="14"/>
  <c r="AA1496" i="14"/>
  <c r="AB1496" i="14"/>
  <c r="AC1496" i="14"/>
  <c r="AD1496" i="14"/>
  <c r="AE1496" i="14"/>
  <c r="AF1496" i="14"/>
  <c r="AG1496" i="14"/>
  <c r="AH1496" i="14"/>
  <c r="AI1496" i="14"/>
  <c r="AJ1496" i="14"/>
  <c r="AK1496" i="14"/>
  <c r="AL1496" i="14"/>
  <c r="AM1496" i="14"/>
  <c r="S1497" i="14"/>
  <c r="T1497" i="14"/>
  <c r="U1497" i="14"/>
  <c r="V1497" i="14"/>
  <c r="W1497" i="14"/>
  <c r="X1497" i="14"/>
  <c r="Y1497" i="14"/>
  <c r="Z1497" i="14"/>
  <c r="AA1497" i="14"/>
  <c r="AB1497" i="14"/>
  <c r="AC1497" i="14"/>
  <c r="AD1497" i="14"/>
  <c r="AE1497" i="14"/>
  <c r="AF1497" i="14"/>
  <c r="AG1497" i="14"/>
  <c r="AH1497" i="14"/>
  <c r="AI1497" i="14"/>
  <c r="AJ1497" i="14"/>
  <c r="AK1497" i="14"/>
  <c r="AL1497" i="14"/>
  <c r="AM1497" i="14"/>
  <c r="S1498" i="14"/>
  <c r="T1498" i="14"/>
  <c r="U1498" i="14"/>
  <c r="V1498" i="14"/>
  <c r="W1498" i="14"/>
  <c r="X1498" i="14"/>
  <c r="Y1498" i="14"/>
  <c r="Z1498" i="14"/>
  <c r="AA1498" i="14"/>
  <c r="AB1498" i="14"/>
  <c r="AC1498" i="14"/>
  <c r="AD1498" i="14"/>
  <c r="AE1498" i="14"/>
  <c r="AF1498" i="14"/>
  <c r="AG1498" i="14"/>
  <c r="AH1498" i="14"/>
  <c r="AI1498" i="14"/>
  <c r="AJ1498" i="14"/>
  <c r="AK1498" i="14"/>
  <c r="AL1498" i="14"/>
  <c r="AM1498" i="14"/>
  <c r="S1499" i="14"/>
  <c r="T1499" i="14"/>
  <c r="U1499" i="14"/>
  <c r="V1499" i="14"/>
  <c r="W1499" i="14"/>
  <c r="X1499" i="14"/>
  <c r="Y1499" i="14"/>
  <c r="Z1499" i="14"/>
  <c r="AA1499" i="14"/>
  <c r="AB1499" i="14"/>
  <c r="AC1499" i="14"/>
  <c r="AD1499" i="14"/>
  <c r="AE1499" i="14"/>
  <c r="AF1499" i="14"/>
  <c r="AG1499" i="14"/>
  <c r="AH1499" i="14"/>
  <c r="AI1499" i="14"/>
  <c r="AJ1499" i="14"/>
  <c r="AK1499" i="14"/>
  <c r="AL1499" i="14"/>
  <c r="AM1499" i="14"/>
  <c r="S1500" i="14"/>
  <c r="T1500" i="14"/>
  <c r="U1500" i="14"/>
  <c r="V1500" i="14"/>
  <c r="W1500" i="14"/>
  <c r="X1500" i="14"/>
  <c r="Y1500" i="14"/>
  <c r="Z1500" i="14"/>
  <c r="AA1500" i="14"/>
  <c r="AB1500" i="14"/>
  <c r="AC1500" i="14"/>
  <c r="AD1500" i="14"/>
  <c r="AE1500" i="14"/>
  <c r="AF1500" i="14"/>
  <c r="AG1500" i="14"/>
  <c r="AH1500" i="14"/>
  <c r="AI1500" i="14"/>
  <c r="AJ1500" i="14"/>
  <c r="AK1500" i="14"/>
  <c r="AL1500" i="14"/>
  <c r="AM1500" i="14"/>
  <c r="S1501" i="14"/>
  <c r="T1501" i="14"/>
  <c r="U1501" i="14"/>
  <c r="V1501" i="14"/>
  <c r="W1501" i="14"/>
  <c r="X1501" i="14"/>
  <c r="Y1501" i="14"/>
  <c r="Z1501" i="14"/>
  <c r="AA1501" i="14"/>
  <c r="AB1501" i="14"/>
  <c r="AC1501" i="14"/>
  <c r="AD1501" i="14"/>
  <c r="AE1501" i="14"/>
  <c r="AF1501" i="14"/>
  <c r="AG1501" i="14"/>
  <c r="AH1501" i="14"/>
  <c r="AI1501" i="14"/>
  <c r="AJ1501" i="14"/>
  <c r="AK1501" i="14"/>
  <c r="AL1501" i="14"/>
  <c r="AM1501" i="14"/>
  <c r="S1502" i="14"/>
  <c r="T1502" i="14"/>
  <c r="U1502" i="14"/>
  <c r="V1502" i="14"/>
  <c r="W1502" i="14"/>
  <c r="X1502" i="14"/>
  <c r="Y1502" i="14"/>
  <c r="Z1502" i="14"/>
  <c r="AA1502" i="14"/>
  <c r="AB1502" i="14"/>
  <c r="AC1502" i="14"/>
  <c r="AD1502" i="14"/>
  <c r="AE1502" i="14"/>
  <c r="AF1502" i="14"/>
  <c r="AG1502" i="14"/>
  <c r="AH1502" i="14"/>
  <c r="AI1502" i="14"/>
  <c r="AJ1502" i="14"/>
  <c r="AK1502" i="14"/>
  <c r="AL1502" i="14"/>
  <c r="AM1502" i="14"/>
  <c r="S1503" i="14"/>
  <c r="T1503" i="14"/>
  <c r="U1503" i="14"/>
  <c r="V1503" i="14"/>
  <c r="W1503" i="14"/>
  <c r="X1503" i="14"/>
  <c r="Y1503" i="14"/>
  <c r="Z1503" i="14"/>
  <c r="AA1503" i="14"/>
  <c r="AB1503" i="14"/>
  <c r="AC1503" i="14"/>
  <c r="AD1503" i="14"/>
  <c r="AE1503" i="14"/>
  <c r="AF1503" i="14"/>
  <c r="AG1503" i="14"/>
  <c r="AH1503" i="14"/>
  <c r="AI1503" i="14"/>
  <c r="AJ1503" i="14"/>
  <c r="AK1503" i="14"/>
  <c r="AL1503" i="14"/>
  <c r="AM1503" i="14"/>
  <c r="S1504" i="14"/>
  <c r="T1504" i="14"/>
  <c r="U1504" i="14"/>
  <c r="V1504" i="14"/>
  <c r="W1504" i="14"/>
  <c r="X1504" i="14"/>
  <c r="Y1504" i="14"/>
  <c r="Z1504" i="14"/>
  <c r="AA1504" i="14"/>
  <c r="AB1504" i="14"/>
  <c r="AC1504" i="14"/>
  <c r="AD1504" i="14"/>
  <c r="AE1504" i="14"/>
  <c r="AF1504" i="14"/>
  <c r="AG1504" i="14"/>
  <c r="AH1504" i="14"/>
  <c r="AI1504" i="14"/>
  <c r="AJ1504" i="14"/>
  <c r="AK1504" i="14"/>
  <c r="AL1504" i="14"/>
  <c r="AM1504" i="14"/>
  <c r="S1505" i="14"/>
  <c r="T1505" i="14"/>
  <c r="U1505" i="14"/>
  <c r="V1505" i="14"/>
  <c r="W1505" i="14"/>
  <c r="X1505" i="14"/>
  <c r="Y1505" i="14"/>
  <c r="Z1505" i="14"/>
  <c r="AA1505" i="14"/>
  <c r="AB1505" i="14"/>
  <c r="AC1505" i="14"/>
  <c r="AD1505" i="14"/>
  <c r="AE1505" i="14"/>
  <c r="AF1505" i="14"/>
  <c r="AG1505" i="14"/>
  <c r="AH1505" i="14"/>
  <c r="AI1505" i="14"/>
  <c r="AJ1505" i="14"/>
  <c r="AK1505" i="14"/>
  <c r="AL1505" i="14"/>
  <c r="AM1505" i="14"/>
  <c r="S1506" i="14"/>
  <c r="T1506" i="14"/>
  <c r="U1506" i="14"/>
  <c r="V1506" i="14"/>
  <c r="W1506" i="14"/>
  <c r="X1506" i="14"/>
  <c r="Y1506" i="14"/>
  <c r="Z1506" i="14"/>
  <c r="AA1506" i="14"/>
  <c r="AB1506" i="14"/>
  <c r="AC1506" i="14"/>
  <c r="AD1506" i="14"/>
  <c r="AE1506" i="14"/>
  <c r="AF1506" i="14"/>
  <c r="AG1506" i="14"/>
  <c r="AH1506" i="14"/>
  <c r="AI1506" i="14"/>
  <c r="AJ1506" i="14"/>
  <c r="AK1506" i="14"/>
  <c r="AL1506" i="14"/>
  <c r="AM1506" i="14"/>
  <c r="S1507" i="14"/>
  <c r="T1507" i="14"/>
  <c r="U1507" i="14"/>
  <c r="V1507" i="14"/>
  <c r="W1507" i="14"/>
  <c r="X1507" i="14"/>
  <c r="Y1507" i="14"/>
  <c r="Z1507" i="14"/>
  <c r="AA1507" i="14"/>
  <c r="AB1507" i="14"/>
  <c r="AC1507" i="14"/>
  <c r="AD1507" i="14"/>
  <c r="AE1507" i="14"/>
  <c r="AF1507" i="14"/>
  <c r="AG1507" i="14"/>
  <c r="AH1507" i="14"/>
  <c r="AI1507" i="14"/>
  <c r="AJ1507" i="14"/>
  <c r="AK1507" i="14"/>
  <c r="AL1507" i="14"/>
  <c r="AM1507" i="14"/>
  <c r="S1508" i="14"/>
  <c r="T1508" i="14"/>
  <c r="U1508" i="14"/>
  <c r="V1508" i="14"/>
  <c r="W1508" i="14"/>
  <c r="X1508" i="14"/>
  <c r="Y1508" i="14"/>
  <c r="Z1508" i="14"/>
  <c r="AA1508" i="14"/>
  <c r="AB1508" i="14"/>
  <c r="AC1508" i="14"/>
  <c r="AD1508" i="14"/>
  <c r="AE1508" i="14"/>
  <c r="AF1508" i="14"/>
  <c r="AG1508" i="14"/>
  <c r="AH1508" i="14"/>
  <c r="AI1508" i="14"/>
  <c r="AJ1508" i="14"/>
  <c r="AK1508" i="14"/>
  <c r="AL1508" i="14"/>
  <c r="AM1508" i="14"/>
  <c r="S1509" i="14"/>
  <c r="T1509" i="14"/>
  <c r="U1509" i="14"/>
  <c r="V1509" i="14"/>
  <c r="W1509" i="14"/>
  <c r="X1509" i="14"/>
  <c r="Y1509" i="14"/>
  <c r="Z1509" i="14"/>
  <c r="AA1509" i="14"/>
  <c r="AB1509" i="14"/>
  <c r="AC1509" i="14"/>
  <c r="AD1509" i="14"/>
  <c r="AE1509" i="14"/>
  <c r="AF1509" i="14"/>
  <c r="AG1509" i="14"/>
  <c r="AH1509" i="14"/>
  <c r="AI1509" i="14"/>
  <c r="AJ1509" i="14"/>
  <c r="AK1509" i="14"/>
  <c r="AL1509" i="14"/>
  <c r="AM1509" i="14"/>
  <c r="S1510" i="14"/>
  <c r="T1510" i="14"/>
  <c r="V1510" i="14"/>
  <c r="W1510" i="14"/>
  <c r="X1510" i="14"/>
  <c r="Y1510" i="14"/>
  <c r="Z1510" i="14"/>
  <c r="AA1510" i="14"/>
  <c r="AB1510" i="14"/>
  <c r="AC1510" i="14"/>
  <c r="AD1510" i="14"/>
  <c r="AE1510" i="14"/>
  <c r="AF1510" i="14"/>
  <c r="AG1510" i="14"/>
  <c r="AH1510" i="14"/>
  <c r="AI1510" i="14"/>
  <c r="AJ1510" i="14"/>
  <c r="AK1510" i="14"/>
  <c r="AL1510" i="14"/>
  <c r="AM1510" i="14"/>
  <c r="S1511" i="14"/>
  <c r="T1511" i="14"/>
  <c r="U1511" i="14"/>
  <c r="V1511" i="14"/>
  <c r="W1511" i="14"/>
  <c r="X1511" i="14"/>
  <c r="Y1511" i="14"/>
  <c r="Z1511" i="14"/>
  <c r="AA1511" i="14"/>
  <c r="AB1511" i="14"/>
  <c r="AC1511" i="14"/>
  <c r="AD1511" i="14"/>
  <c r="AE1511" i="14"/>
  <c r="AF1511" i="14"/>
  <c r="AG1511" i="14"/>
  <c r="AH1511" i="14"/>
  <c r="AI1511" i="14"/>
  <c r="AJ1511" i="14"/>
  <c r="AK1511" i="14"/>
  <c r="AL1511" i="14"/>
  <c r="AM1511" i="14"/>
  <c r="S1512" i="14"/>
  <c r="T1512" i="14"/>
  <c r="U1512" i="14"/>
  <c r="V1512" i="14"/>
  <c r="W1512" i="14"/>
  <c r="X1512" i="14"/>
  <c r="Y1512" i="14"/>
  <c r="Z1512" i="14"/>
  <c r="AA1512" i="14"/>
  <c r="AB1512" i="14"/>
  <c r="AC1512" i="14"/>
  <c r="AD1512" i="14"/>
  <c r="AE1512" i="14"/>
  <c r="AF1512" i="14"/>
  <c r="AG1512" i="14"/>
  <c r="AH1512" i="14"/>
  <c r="AI1512" i="14"/>
  <c r="AJ1512" i="14"/>
  <c r="AK1512" i="14"/>
  <c r="AL1512" i="14"/>
  <c r="AM1512" i="14"/>
  <c r="S1513" i="14"/>
  <c r="T1513" i="14"/>
  <c r="U1513" i="14"/>
  <c r="V1513" i="14"/>
  <c r="W1513" i="14"/>
  <c r="X1513" i="14"/>
  <c r="Y1513" i="14"/>
  <c r="Z1513" i="14"/>
  <c r="AA1513" i="14"/>
  <c r="AB1513" i="14"/>
  <c r="AC1513" i="14"/>
  <c r="AD1513" i="14"/>
  <c r="AE1513" i="14"/>
  <c r="AF1513" i="14"/>
  <c r="AG1513" i="14"/>
  <c r="AH1513" i="14"/>
  <c r="AI1513" i="14"/>
  <c r="AJ1513" i="14"/>
  <c r="AK1513" i="14"/>
  <c r="AL1513" i="14"/>
  <c r="AM1513" i="14"/>
  <c r="T3" i="14"/>
  <c r="U3" i="14"/>
  <c r="V3" i="14"/>
  <c r="W3" i="14"/>
  <c r="X3" i="14"/>
  <c r="Y3" i="14"/>
  <c r="Z3" i="14"/>
  <c r="AA3" i="14"/>
  <c r="AB3" i="14"/>
  <c r="AD3" i="14"/>
  <c r="AE3" i="14"/>
  <c r="AF3" i="14"/>
  <c r="AG3" i="14"/>
  <c r="AH3" i="14"/>
  <c r="AI3" i="14"/>
  <c r="AJ3" i="14"/>
  <c r="AK3" i="14"/>
  <c r="AL3" i="14"/>
  <c r="AM3" i="14"/>
  <c r="H5" i="19" l="1"/>
  <c r="I2" i="18"/>
  <c r="I3" i="18" s="1"/>
  <c r="I4" i="18" s="1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C33" i="19"/>
  <c r="E33" i="19" s="1"/>
  <c r="C15" i="19"/>
  <c r="E15" i="19" s="1"/>
  <c r="D15" i="19"/>
  <c r="F15" i="19" s="1"/>
  <c r="D34" i="19"/>
  <c r="F34" i="19"/>
  <c r="G12" i="17"/>
  <c r="G11" i="17"/>
  <c r="G10" i="17"/>
  <c r="G9" i="17"/>
  <c r="G7" i="17"/>
  <c r="G6" i="17"/>
  <c r="G5" i="17"/>
  <c r="G8" i="17"/>
  <c r="H7" i="19"/>
  <c r="H6" i="19"/>
  <c r="K8" i="15"/>
  <c r="K7" i="15"/>
  <c r="R1513" i="14"/>
  <c r="Q1513" i="14"/>
  <c r="R1512" i="14"/>
  <c r="Q1512" i="14"/>
  <c r="R1511" i="14"/>
  <c r="Q1511" i="14"/>
  <c r="R1510" i="14"/>
  <c r="Q1510" i="14"/>
  <c r="R1509" i="14"/>
  <c r="Q1509" i="14"/>
  <c r="R1508" i="14"/>
  <c r="Q1508" i="14"/>
  <c r="R1507" i="14"/>
  <c r="Q1507" i="14"/>
  <c r="R1506" i="14"/>
  <c r="Q1506" i="14"/>
  <c r="R1505" i="14"/>
  <c r="Q1505" i="14"/>
  <c r="R1504" i="14"/>
  <c r="Q1504" i="14"/>
  <c r="R1503" i="14"/>
  <c r="Q1503" i="14"/>
  <c r="R1502" i="14"/>
  <c r="Q1502" i="14"/>
  <c r="R1501" i="14"/>
  <c r="Q1501" i="14"/>
  <c r="R1500" i="14"/>
  <c r="Q1500" i="14"/>
  <c r="R1499" i="14"/>
  <c r="Q1499" i="14"/>
  <c r="R1498" i="14"/>
  <c r="Q1498" i="14"/>
  <c r="R1497" i="14"/>
  <c r="Q1497" i="14"/>
  <c r="R1496" i="14"/>
  <c r="Q1496" i="14"/>
  <c r="R1495" i="14"/>
  <c r="Q1495" i="14"/>
  <c r="R1494" i="14"/>
  <c r="Q1494" i="14"/>
  <c r="R1493" i="14"/>
  <c r="Q1493" i="14"/>
  <c r="R1492" i="14"/>
  <c r="Q1492" i="14"/>
  <c r="R1491" i="14"/>
  <c r="Q1491" i="14"/>
  <c r="R1490" i="14"/>
  <c r="Q1490" i="14"/>
  <c r="R1489" i="14"/>
  <c r="Q1489" i="14"/>
  <c r="R1488" i="14"/>
  <c r="Q1488" i="14"/>
  <c r="R1487" i="14"/>
  <c r="Q1487" i="14"/>
  <c r="R1486" i="14"/>
  <c r="Q1486" i="14"/>
  <c r="R1485" i="14"/>
  <c r="Q1485" i="14"/>
  <c r="R1484" i="14"/>
  <c r="Q1484" i="14"/>
  <c r="R1483" i="14"/>
  <c r="Q1483" i="14"/>
  <c r="R1482" i="14"/>
  <c r="Q1482" i="14"/>
  <c r="R1481" i="14"/>
  <c r="Q1481" i="14"/>
  <c r="R1480" i="14"/>
  <c r="Q1480" i="14"/>
  <c r="R1479" i="14"/>
  <c r="Q1479" i="14"/>
  <c r="R1478" i="14"/>
  <c r="Q1478" i="14"/>
  <c r="R1477" i="14"/>
  <c r="Q1477" i="14"/>
  <c r="R1476" i="14"/>
  <c r="Q1476" i="14"/>
  <c r="R1475" i="14"/>
  <c r="Q1475" i="14"/>
  <c r="R1474" i="14"/>
  <c r="Q1474" i="14"/>
  <c r="R1473" i="14"/>
  <c r="Q1473" i="14"/>
  <c r="R1472" i="14"/>
  <c r="Q1472" i="14"/>
  <c r="R1471" i="14"/>
  <c r="Q1471" i="14"/>
  <c r="R1470" i="14"/>
  <c r="Q1470" i="14"/>
  <c r="R1469" i="14"/>
  <c r="Q1469" i="14"/>
  <c r="R1468" i="14"/>
  <c r="Q1468" i="14"/>
  <c r="R1467" i="14"/>
  <c r="Q1467" i="14"/>
  <c r="R1466" i="14"/>
  <c r="Q1466" i="14"/>
  <c r="R1465" i="14"/>
  <c r="Q1465" i="14"/>
  <c r="R1464" i="14"/>
  <c r="Q1464" i="14"/>
  <c r="R1463" i="14"/>
  <c r="Q1463" i="14"/>
  <c r="R1462" i="14"/>
  <c r="Q1462" i="14"/>
  <c r="R1461" i="14"/>
  <c r="Q1461" i="14"/>
  <c r="R1460" i="14"/>
  <c r="Q1460" i="14"/>
  <c r="R1459" i="14"/>
  <c r="Q1459" i="14"/>
  <c r="R1458" i="14"/>
  <c r="Q1458" i="14"/>
  <c r="R1457" i="14"/>
  <c r="Q1457" i="14"/>
  <c r="R1456" i="14"/>
  <c r="Q1456" i="14"/>
  <c r="R1455" i="14"/>
  <c r="Q1455" i="14"/>
  <c r="R1454" i="14"/>
  <c r="Q1454" i="14"/>
  <c r="R1453" i="14"/>
  <c r="Q1453" i="14"/>
  <c r="R1452" i="14"/>
  <c r="Q1452" i="14"/>
  <c r="R1451" i="14"/>
  <c r="Q1451" i="14"/>
  <c r="R1450" i="14"/>
  <c r="Q1450" i="14"/>
  <c r="R1449" i="14"/>
  <c r="Q1449" i="14"/>
  <c r="R1448" i="14"/>
  <c r="Q1448" i="14"/>
  <c r="R1447" i="14"/>
  <c r="Q1447" i="14"/>
  <c r="R1446" i="14"/>
  <c r="Q1446" i="14"/>
  <c r="R1445" i="14"/>
  <c r="Q1445" i="14"/>
  <c r="R1444" i="14"/>
  <c r="Q1444" i="14"/>
  <c r="R1443" i="14"/>
  <c r="Q1443" i="14"/>
  <c r="R1442" i="14"/>
  <c r="Q1442" i="14"/>
  <c r="R1441" i="14"/>
  <c r="Q1441" i="14"/>
  <c r="R1440" i="14"/>
  <c r="Q1440" i="14"/>
  <c r="R1439" i="14"/>
  <c r="Q1439" i="14"/>
  <c r="R1438" i="14"/>
  <c r="Q1438" i="14"/>
  <c r="R1437" i="14"/>
  <c r="Q1437" i="14"/>
  <c r="R1436" i="14"/>
  <c r="Q1436" i="14"/>
  <c r="R1435" i="14"/>
  <c r="Q1435" i="14"/>
  <c r="R1434" i="14"/>
  <c r="Q1434" i="14"/>
  <c r="R1433" i="14"/>
  <c r="Q1433" i="14"/>
  <c r="R1432" i="14"/>
  <c r="Q1432" i="14"/>
  <c r="R1431" i="14"/>
  <c r="Q1431" i="14"/>
  <c r="R1430" i="14"/>
  <c r="Q1430" i="14"/>
  <c r="R1429" i="14"/>
  <c r="Q1429" i="14"/>
  <c r="R1428" i="14"/>
  <c r="Q1428" i="14"/>
  <c r="R1427" i="14"/>
  <c r="Q1427" i="14"/>
  <c r="R1426" i="14"/>
  <c r="Q1426" i="14"/>
  <c r="R1425" i="14"/>
  <c r="Q1425" i="14"/>
  <c r="R1424" i="14"/>
  <c r="Q1424" i="14"/>
  <c r="R1423" i="14"/>
  <c r="Q1423" i="14"/>
  <c r="R1422" i="14"/>
  <c r="Q1422" i="14"/>
  <c r="R1421" i="14"/>
  <c r="Q1421" i="14"/>
  <c r="R1420" i="14"/>
  <c r="Q1420" i="14"/>
  <c r="R1419" i="14"/>
  <c r="Q1419" i="14"/>
  <c r="R1418" i="14"/>
  <c r="Q1418" i="14"/>
  <c r="R1417" i="14"/>
  <c r="Q1417" i="14"/>
  <c r="R1416" i="14"/>
  <c r="Q1416" i="14"/>
  <c r="R1415" i="14"/>
  <c r="Q1415" i="14"/>
  <c r="R1414" i="14"/>
  <c r="Q1414" i="14"/>
  <c r="R1413" i="14"/>
  <c r="Q1413" i="14"/>
  <c r="R1412" i="14"/>
  <c r="Q1412" i="14"/>
  <c r="R1411" i="14"/>
  <c r="Q1411" i="14"/>
  <c r="R1410" i="14"/>
  <c r="Q1410" i="14"/>
  <c r="R1409" i="14"/>
  <c r="Q1409" i="14"/>
  <c r="R1408" i="14"/>
  <c r="Q1408" i="14"/>
  <c r="R1407" i="14"/>
  <c r="Q1407" i="14"/>
  <c r="R1406" i="14"/>
  <c r="Q1406" i="14"/>
  <c r="R1405" i="14"/>
  <c r="Q1405" i="14"/>
  <c r="R1404" i="14"/>
  <c r="Q1404" i="14"/>
  <c r="R1403" i="14"/>
  <c r="Q1403" i="14"/>
  <c r="R1402" i="14"/>
  <c r="Q1402" i="14"/>
  <c r="R1401" i="14"/>
  <c r="Q1401" i="14"/>
  <c r="R1400" i="14"/>
  <c r="Q1400" i="14"/>
  <c r="R1399" i="14"/>
  <c r="Q1399" i="14"/>
  <c r="R1398" i="14"/>
  <c r="Q1398" i="14"/>
  <c r="R1397" i="14"/>
  <c r="Q1397" i="14"/>
  <c r="R1396" i="14"/>
  <c r="Q1396" i="14"/>
  <c r="R1395" i="14"/>
  <c r="Q1395" i="14"/>
  <c r="R1394" i="14"/>
  <c r="Q1394" i="14"/>
  <c r="R1393" i="14"/>
  <c r="Q1393" i="14"/>
  <c r="R1392" i="14"/>
  <c r="Q1392" i="14"/>
  <c r="R1391" i="14"/>
  <c r="Q1391" i="14"/>
  <c r="R1390" i="14"/>
  <c r="Q1390" i="14"/>
  <c r="R1389" i="14"/>
  <c r="Q1389" i="14"/>
  <c r="R1388" i="14"/>
  <c r="Q1388" i="14"/>
  <c r="R1387" i="14"/>
  <c r="Q1387" i="14"/>
  <c r="R1386" i="14"/>
  <c r="Q1386" i="14"/>
  <c r="R1385" i="14"/>
  <c r="Q1385" i="14"/>
  <c r="R1384" i="14"/>
  <c r="Q1384" i="14"/>
  <c r="R1383" i="14"/>
  <c r="Q1383" i="14"/>
  <c r="R1382" i="14"/>
  <c r="Q1382" i="14"/>
  <c r="R1381" i="14"/>
  <c r="Q1381" i="14"/>
  <c r="R1380" i="14"/>
  <c r="Q1380" i="14"/>
  <c r="R1379" i="14"/>
  <c r="Q1379" i="14"/>
  <c r="R1378" i="14"/>
  <c r="Q1378" i="14"/>
  <c r="R1377" i="14"/>
  <c r="Q1377" i="14"/>
  <c r="R1376" i="14"/>
  <c r="Q1376" i="14"/>
  <c r="R1375" i="14"/>
  <c r="Q1375" i="14"/>
  <c r="R1374" i="14"/>
  <c r="Q1374" i="14"/>
  <c r="R1373" i="14"/>
  <c r="Q1373" i="14"/>
  <c r="R1372" i="14"/>
  <c r="Q1372" i="14"/>
  <c r="R1371" i="14"/>
  <c r="Q1371" i="14"/>
  <c r="R1370" i="14"/>
  <c r="Q1370" i="14"/>
  <c r="R1369" i="14"/>
  <c r="Q1369" i="14"/>
  <c r="R1368" i="14"/>
  <c r="Q1368" i="14"/>
  <c r="R1367" i="14"/>
  <c r="Q1367" i="14"/>
  <c r="R1366" i="14"/>
  <c r="Q1366" i="14"/>
  <c r="R1365" i="14"/>
  <c r="Q1365" i="14"/>
  <c r="R1364" i="14"/>
  <c r="Q1364" i="14"/>
  <c r="R1363" i="14"/>
  <c r="Q1363" i="14"/>
  <c r="R1362" i="14"/>
  <c r="Q1362" i="14"/>
  <c r="R1361" i="14"/>
  <c r="Q1361" i="14"/>
  <c r="R1360" i="14"/>
  <c r="Q1360" i="14"/>
  <c r="R1359" i="14"/>
  <c r="Q1359" i="14"/>
  <c r="R1358" i="14"/>
  <c r="Q1358" i="14"/>
  <c r="R1357" i="14"/>
  <c r="Q1357" i="14"/>
  <c r="R1356" i="14"/>
  <c r="Q1356" i="14"/>
  <c r="R1355" i="14"/>
  <c r="Q1355" i="14"/>
  <c r="R1354" i="14"/>
  <c r="Q1354" i="14"/>
  <c r="R1353" i="14"/>
  <c r="Q1353" i="14"/>
  <c r="R1352" i="14"/>
  <c r="Q1352" i="14"/>
  <c r="R1351" i="14"/>
  <c r="Q1351" i="14"/>
  <c r="R1350" i="14"/>
  <c r="Q1350" i="14"/>
  <c r="R1349" i="14"/>
  <c r="Q1349" i="14"/>
  <c r="R1348" i="14"/>
  <c r="Q1348" i="14"/>
  <c r="R1347" i="14"/>
  <c r="Q1347" i="14"/>
  <c r="R1346" i="14"/>
  <c r="Q1346" i="14"/>
  <c r="R1345" i="14"/>
  <c r="Q1345" i="14"/>
  <c r="R1344" i="14"/>
  <c r="Q1344" i="14"/>
  <c r="R1343" i="14"/>
  <c r="Q1343" i="14"/>
  <c r="R1342" i="14"/>
  <c r="Q1342" i="14"/>
  <c r="R1341" i="14"/>
  <c r="Q1341" i="14"/>
  <c r="R1340" i="14"/>
  <c r="Q1340" i="14"/>
  <c r="R1339" i="14"/>
  <c r="Q1339" i="14"/>
  <c r="R1338" i="14"/>
  <c r="Q1338" i="14"/>
  <c r="R1337" i="14"/>
  <c r="Q1337" i="14"/>
  <c r="R1336" i="14"/>
  <c r="Q1336" i="14"/>
  <c r="R1335" i="14"/>
  <c r="Q1335" i="14"/>
  <c r="R1334" i="14"/>
  <c r="Q1334" i="14"/>
  <c r="R1333" i="14"/>
  <c r="Q1333" i="14"/>
  <c r="R1332" i="14"/>
  <c r="Q1332" i="14"/>
  <c r="R1331" i="14"/>
  <c r="Q1331" i="14"/>
  <c r="R1330" i="14"/>
  <c r="Q1330" i="14"/>
  <c r="R1329" i="14"/>
  <c r="Q1329" i="14"/>
  <c r="R1328" i="14"/>
  <c r="Q1328" i="14"/>
  <c r="R1327" i="14"/>
  <c r="Q1327" i="14"/>
  <c r="R1326" i="14"/>
  <c r="Q1326" i="14"/>
  <c r="R1325" i="14"/>
  <c r="Q1325" i="14"/>
  <c r="R1324" i="14"/>
  <c r="Q1324" i="14"/>
  <c r="R1323" i="14"/>
  <c r="Q1323" i="14"/>
  <c r="R1322" i="14"/>
  <c r="Q1322" i="14"/>
  <c r="R1321" i="14"/>
  <c r="Q1321" i="14"/>
  <c r="R1320" i="14"/>
  <c r="Q1320" i="14"/>
  <c r="R1319" i="14"/>
  <c r="Q1319" i="14"/>
  <c r="R1318" i="14"/>
  <c r="Q1318" i="14"/>
  <c r="R1317" i="14"/>
  <c r="Q1317" i="14"/>
  <c r="R1316" i="14"/>
  <c r="Q1316" i="14"/>
  <c r="R1315" i="14"/>
  <c r="Q1315" i="14"/>
  <c r="R1314" i="14"/>
  <c r="Q1314" i="14"/>
  <c r="R1313" i="14"/>
  <c r="Q1313" i="14"/>
  <c r="R1312" i="14"/>
  <c r="Q1312" i="14"/>
  <c r="R1311" i="14"/>
  <c r="Q1311" i="14"/>
  <c r="R1310" i="14"/>
  <c r="Q1310" i="14"/>
  <c r="R1309" i="14"/>
  <c r="Q1309" i="14"/>
  <c r="R1308" i="14"/>
  <c r="Q1308" i="14"/>
  <c r="R1307" i="14"/>
  <c r="Q1307" i="14"/>
  <c r="R1306" i="14"/>
  <c r="Q1306" i="14"/>
  <c r="R1305" i="14"/>
  <c r="Q1305" i="14"/>
  <c r="R1304" i="14"/>
  <c r="Q1304" i="14"/>
  <c r="R1303" i="14"/>
  <c r="Q1303" i="14"/>
  <c r="R1302" i="14"/>
  <c r="Q1302" i="14"/>
  <c r="R1301" i="14"/>
  <c r="Q1301" i="14"/>
  <c r="R1300" i="14"/>
  <c r="Q1300" i="14"/>
  <c r="R1299" i="14"/>
  <c r="Q1299" i="14"/>
  <c r="R1298" i="14"/>
  <c r="Q1298" i="14"/>
  <c r="R1297" i="14"/>
  <c r="Q1297" i="14"/>
  <c r="R1296" i="14"/>
  <c r="Q1296" i="14"/>
  <c r="R1295" i="14"/>
  <c r="Q1295" i="14"/>
  <c r="R1294" i="14"/>
  <c r="Q1294" i="14"/>
  <c r="R1293" i="14"/>
  <c r="Q1293" i="14"/>
  <c r="R1292" i="14"/>
  <c r="Q1292" i="14"/>
  <c r="R1291" i="14"/>
  <c r="Q1291" i="14"/>
  <c r="R1290" i="14"/>
  <c r="Q1290" i="14"/>
  <c r="R1289" i="14"/>
  <c r="Q1289" i="14"/>
  <c r="R1288" i="14"/>
  <c r="Q1288" i="14"/>
  <c r="R1287" i="14"/>
  <c r="Q1287" i="14"/>
  <c r="R1286" i="14"/>
  <c r="Q1286" i="14"/>
  <c r="R1285" i="14"/>
  <c r="Q1285" i="14"/>
  <c r="R1284" i="14"/>
  <c r="Q1284" i="14"/>
  <c r="R1283" i="14"/>
  <c r="Q1283" i="14"/>
  <c r="R1282" i="14"/>
  <c r="Q1282" i="14"/>
  <c r="R1281" i="14"/>
  <c r="Q1281" i="14"/>
  <c r="R1280" i="14"/>
  <c r="Q1280" i="14"/>
  <c r="R1279" i="14"/>
  <c r="Q1279" i="14"/>
  <c r="R1278" i="14"/>
  <c r="Q1278" i="14"/>
  <c r="R1277" i="14"/>
  <c r="Q1277" i="14"/>
  <c r="R1276" i="14"/>
  <c r="Q1276" i="14"/>
  <c r="R1275" i="14"/>
  <c r="Q1275" i="14"/>
  <c r="R1274" i="14"/>
  <c r="Q1274" i="14"/>
  <c r="R1273" i="14"/>
  <c r="Q1273" i="14"/>
  <c r="R1272" i="14"/>
  <c r="Q1272" i="14"/>
  <c r="R1271" i="14"/>
  <c r="Q1271" i="14"/>
  <c r="R1270" i="14"/>
  <c r="Q1270" i="14"/>
  <c r="R1269" i="14"/>
  <c r="Q1269" i="14"/>
  <c r="R1268" i="14"/>
  <c r="Q1268" i="14"/>
  <c r="R1267" i="14"/>
  <c r="Q1267" i="14"/>
  <c r="R1266" i="14"/>
  <c r="Q1266" i="14"/>
  <c r="R1265" i="14"/>
  <c r="Q1265" i="14"/>
  <c r="R1264" i="14"/>
  <c r="Q1264" i="14"/>
  <c r="R1263" i="14"/>
  <c r="Q1263" i="14"/>
  <c r="R1262" i="14"/>
  <c r="Q1262" i="14"/>
  <c r="R1261" i="14"/>
  <c r="Q1261" i="14"/>
  <c r="R1260" i="14"/>
  <c r="Q1260" i="14"/>
  <c r="R1259" i="14"/>
  <c r="Q1259" i="14"/>
  <c r="R1258" i="14"/>
  <c r="Q1258" i="14"/>
  <c r="R1257" i="14"/>
  <c r="Q1257" i="14"/>
  <c r="R1256" i="14"/>
  <c r="Q1256" i="14"/>
  <c r="R1255" i="14"/>
  <c r="Q1255" i="14"/>
  <c r="R1254" i="14"/>
  <c r="Q1254" i="14"/>
  <c r="R1253" i="14"/>
  <c r="Q1253" i="14"/>
  <c r="R1252" i="14"/>
  <c r="Q1252" i="14"/>
  <c r="R1251" i="14"/>
  <c r="Q1251" i="14"/>
  <c r="R1250" i="14"/>
  <c r="Q1250" i="14"/>
  <c r="R1249" i="14"/>
  <c r="Q1249" i="14"/>
  <c r="R1248" i="14"/>
  <c r="Q1248" i="14"/>
  <c r="R1247" i="14"/>
  <c r="Q1247" i="14"/>
  <c r="R1246" i="14"/>
  <c r="Q1246" i="14"/>
  <c r="R1245" i="14"/>
  <c r="Q1245" i="14"/>
  <c r="R1244" i="14"/>
  <c r="Q1244" i="14"/>
  <c r="R1243" i="14"/>
  <c r="Q1243" i="14"/>
  <c r="R1242" i="14"/>
  <c r="Q1242" i="14"/>
  <c r="R1241" i="14"/>
  <c r="Q1241" i="14"/>
  <c r="R1240" i="14"/>
  <c r="Q1240" i="14"/>
  <c r="R1239" i="14"/>
  <c r="Q1239" i="14"/>
  <c r="R1238" i="14"/>
  <c r="Q1238" i="14"/>
  <c r="R1237" i="14"/>
  <c r="Q1237" i="14"/>
  <c r="R1236" i="14"/>
  <c r="Q1236" i="14"/>
  <c r="R1235" i="14"/>
  <c r="Q1235" i="14"/>
  <c r="R1234" i="14"/>
  <c r="Q1234" i="14"/>
  <c r="R1233" i="14"/>
  <c r="Q1233" i="14"/>
  <c r="R1232" i="14"/>
  <c r="Q1232" i="14"/>
  <c r="R1231" i="14"/>
  <c r="Q1231" i="14"/>
  <c r="R1230" i="14"/>
  <c r="Q1230" i="14"/>
  <c r="R1229" i="14"/>
  <c r="Q1229" i="14"/>
  <c r="R1228" i="14"/>
  <c r="Q1228" i="14"/>
  <c r="R1227" i="14"/>
  <c r="Q1227" i="14"/>
  <c r="R1226" i="14"/>
  <c r="Q1226" i="14"/>
  <c r="R1225" i="14"/>
  <c r="Q1225" i="14"/>
  <c r="R1224" i="14"/>
  <c r="Q1224" i="14"/>
  <c r="R1223" i="14"/>
  <c r="Q1223" i="14"/>
  <c r="R1222" i="14"/>
  <c r="Q1222" i="14"/>
  <c r="R1221" i="14"/>
  <c r="Q1221" i="14"/>
  <c r="R1220" i="14"/>
  <c r="Q1220" i="14"/>
  <c r="R1219" i="14"/>
  <c r="Q1219" i="14"/>
  <c r="R1218" i="14"/>
  <c r="Q1218" i="14"/>
  <c r="R1217" i="14"/>
  <c r="Q1217" i="14"/>
  <c r="R1216" i="14"/>
  <c r="Q1216" i="14"/>
  <c r="R1215" i="14"/>
  <c r="Q1215" i="14"/>
  <c r="R1214" i="14"/>
  <c r="Q1214" i="14"/>
  <c r="R1213" i="14"/>
  <c r="Q1213" i="14"/>
  <c r="R1212" i="14"/>
  <c r="Q1212" i="14"/>
  <c r="R1211" i="14"/>
  <c r="Q1211" i="14"/>
  <c r="R1210" i="14"/>
  <c r="Q1210" i="14"/>
  <c r="R1209" i="14"/>
  <c r="Q1209" i="14"/>
  <c r="R1208" i="14"/>
  <c r="Q1208" i="14"/>
  <c r="R1207" i="14"/>
  <c r="Q1207" i="14"/>
  <c r="R1206" i="14"/>
  <c r="Q1206" i="14"/>
  <c r="R1205" i="14"/>
  <c r="Q1205" i="14"/>
  <c r="R1204" i="14"/>
  <c r="Q1204" i="14"/>
  <c r="R1203" i="14"/>
  <c r="Q1203" i="14"/>
  <c r="R1202" i="14"/>
  <c r="Q1202" i="14"/>
  <c r="R1201" i="14"/>
  <c r="Q1201" i="14"/>
  <c r="R1200" i="14"/>
  <c r="Q1200" i="14"/>
  <c r="R1199" i="14"/>
  <c r="Q1199" i="14"/>
  <c r="R1198" i="14"/>
  <c r="Q1198" i="14"/>
  <c r="R1197" i="14"/>
  <c r="Q1197" i="14"/>
  <c r="R1196" i="14"/>
  <c r="Q1196" i="14"/>
  <c r="R1195" i="14"/>
  <c r="Q1195" i="14"/>
  <c r="R1194" i="14"/>
  <c r="Q1194" i="14"/>
  <c r="R1193" i="14"/>
  <c r="Q1193" i="14"/>
  <c r="R1192" i="14"/>
  <c r="Q1192" i="14"/>
  <c r="R1191" i="14"/>
  <c r="Q1191" i="14"/>
  <c r="R1190" i="14"/>
  <c r="Q1190" i="14"/>
  <c r="R1189" i="14"/>
  <c r="Q1189" i="14"/>
  <c r="R1188" i="14"/>
  <c r="Q1188" i="14"/>
  <c r="R1187" i="14"/>
  <c r="Q1187" i="14"/>
  <c r="R1186" i="14"/>
  <c r="Q1186" i="14"/>
  <c r="R1185" i="14"/>
  <c r="Q1185" i="14"/>
  <c r="R1184" i="14"/>
  <c r="Q1184" i="14"/>
  <c r="R1183" i="14"/>
  <c r="Q1183" i="14"/>
  <c r="R1182" i="14"/>
  <c r="Q1182" i="14"/>
  <c r="R1181" i="14"/>
  <c r="Q1181" i="14"/>
  <c r="R1180" i="14"/>
  <c r="Q1180" i="14"/>
  <c r="R1179" i="14"/>
  <c r="Q1179" i="14"/>
  <c r="R1178" i="14"/>
  <c r="Q1178" i="14"/>
  <c r="R1177" i="14"/>
  <c r="Q1177" i="14"/>
  <c r="R1176" i="14"/>
  <c r="Q1176" i="14"/>
  <c r="R1175" i="14"/>
  <c r="Q1175" i="14"/>
  <c r="R1174" i="14"/>
  <c r="Q1174" i="14"/>
  <c r="R1173" i="14"/>
  <c r="Q1173" i="14"/>
  <c r="R1172" i="14"/>
  <c r="Q1172" i="14"/>
  <c r="R1171" i="14"/>
  <c r="Q1171" i="14"/>
  <c r="R1170" i="14"/>
  <c r="Q1170" i="14"/>
  <c r="R1169" i="14"/>
  <c r="Q1169" i="14"/>
  <c r="R1168" i="14"/>
  <c r="Q1168" i="14"/>
  <c r="R1167" i="14"/>
  <c r="Q1167" i="14"/>
  <c r="R1166" i="14"/>
  <c r="Q1166" i="14"/>
  <c r="R1165" i="14"/>
  <c r="Q1165" i="14"/>
  <c r="R1164" i="14"/>
  <c r="Q1164" i="14"/>
  <c r="R1163" i="14"/>
  <c r="Q1163" i="14"/>
  <c r="R1162" i="14"/>
  <c r="Q1162" i="14"/>
  <c r="R1161" i="14"/>
  <c r="Q1161" i="14"/>
  <c r="R1160" i="14"/>
  <c r="Q1160" i="14"/>
  <c r="R1159" i="14"/>
  <c r="Q1159" i="14"/>
  <c r="R1158" i="14"/>
  <c r="Q1158" i="14"/>
  <c r="R1157" i="14"/>
  <c r="Q1157" i="14"/>
  <c r="R1156" i="14"/>
  <c r="Q1156" i="14"/>
  <c r="R1155" i="14"/>
  <c r="Q1155" i="14"/>
  <c r="R1154" i="14"/>
  <c r="Q1154" i="14"/>
  <c r="R1153" i="14"/>
  <c r="Q1153" i="14"/>
  <c r="R1152" i="14"/>
  <c r="Q1152" i="14"/>
  <c r="R1151" i="14"/>
  <c r="Q1151" i="14"/>
  <c r="R1150" i="14"/>
  <c r="Q1150" i="14"/>
  <c r="R1149" i="14"/>
  <c r="Q1149" i="14"/>
  <c r="R1148" i="14"/>
  <c r="Q1148" i="14"/>
  <c r="R1147" i="14"/>
  <c r="Q1147" i="14"/>
  <c r="R1146" i="14"/>
  <c r="Q1146" i="14"/>
  <c r="R1145" i="14"/>
  <c r="Q1145" i="14"/>
  <c r="R1144" i="14"/>
  <c r="Q1144" i="14"/>
  <c r="R1143" i="14"/>
  <c r="Q1143" i="14"/>
  <c r="R1142" i="14"/>
  <c r="Q1142" i="14"/>
  <c r="R1141" i="14"/>
  <c r="Q1141" i="14"/>
  <c r="R1140" i="14"/>
  <c r="Q1140" i="14"/>
  <c r="R1139" i="14"/>
  <c r="Q1139" i="14"/>
  <c r="R1138" i="14"/>
  <c r="Q1138" i="14"/>
  <c r="R1137" i="14"/>
  <c r="Q1137" i="14"/>
  <c r="R1136" i="14"/>
  <c r="Q1136" i="14"/>
  <c r="R1135" i="14"/>
  <c r="Q1135" i="14"/>
  <c r="R1134" i="14"/>
  <c r="Q1134" i="14"/>
  <c r="R1133" i="14"/>
  <c r="Q1133" i="14"/>
  <c r="R1132" i="14"/>
  <c r="Q1132" i="14"/>
  <c r="R1131" i="14"/>
  <c r="Q1131" i="14"/>
  <c r="R1130" i="14"/>
  <c r="Q1130" i="14"/>
  <c r="R1129" i="14"/>
  <c r="Q1129" i="14"/>
  <c r="R1128" i="14"/>
  <c r="Q1128" i="14"/>
  <c r="R1127" i="14"/>
  <c r="Q1127" i="14"/>
  <c r="R1126" i="14"/>
  <c r="Q1126" i="14"/>
  <c r="R1125" i="14"/>
  <c r="Q1125" i="14"/>
  <c r="R1124" i="14"/>
  <c r="Q1124" i="14"/>
  <c r="R1123" i="14"/>
  <c r="Q1123" i="14"/>
  <c r="R1122" i="14"/>
  <c r="Q1122" i="14"/>
  <c r="R1121" i="14"/>
  <c r="Q1121" i="14"/>
  <c r="R1120" i="14"/>
  <c r="Q1120" i="14"/>
  <c r="R1119" i="14"/>
  <c r="Q1119" i="14"/>
  <c r="R1118" i="14"/>
  <c r="Q1118" i="14"/>
  <c r="R1117" i="14"/>
  <c r="Q1117" i="14"/>
  <c r="R1116" i="14"/>
  <c r="Q1116" i="14"/>
  <c r="R1115" i="14"/>
  <c r="Q1115" i="14"/>
  <c r="R1114" i="14"/>
  <c r="Q1114" i="14"/>
  <c r="R1113" i="14"/>
  <c r="Q1113" i="14"/>
  <c r="R1112" i="14"/>
  <c r="Q1112" i="14"/>
  <c r="R1111" i="14"/>
  <c r="Q1111" i="14"/>
  <c r="R1110" i="14"/>
  <c r="Q1110" i="14"/>
  <c r="R1109" i="14"/>
  <c r="Q1109" i="14"/>
  <c r="R1108" i="14"/>
  <c r="Q1108" i="14"/>
  <c r="R1107" i="14"/>
  <c r="Q1107" i="14"/>
  <c r="R1106" i="14"/>
  <c r="Q1106" i="14"/>
  <c r="R1105" i="14"/>
  <c r="Q1105" i="14"/>
  <c r="R1104" i="14"/>
  <c r="Q1104" i="14"/>
  <c r="R1103" i="14"/>
  <c r="Q1103" i="14"/>
  <c r="R1102" i="14"/>
  <c r="Q1102" i="14"/>
  <c r="R1101" i="14"/>
  <c r="Q1101" i="14"/>
  <c r="R1100" i="14"/>
  <c r="Q1100" i="14"/>
  <c r="R1099" i="14"/>
  <c r="Q1099" i="14"/>
  <c r="R1098" i="14"/>
  <c r="Q1098" i="14"/>
  <c r="R1097" i="14"/>
  <c r="Q1097" i="14"/>
  <c r="R1096" i="14"/>
  <c r="Q1096" i="14"/>
  <c r="R1095" i="14"/>
  <c r="Q1095" i="14"/>
  <c r="R1094" i="14"/>
  <c r="Q1094" i="14"/>
  <c r="R1093" i="14"/>
  <c r="Q1093" i="14"/>
  <c r="R1092" i="14"/>
  <c r="Q1092" i="14"/>
  <c r="R1091" i="14"/>
  <c r="Q1091" i="14"/>
  <c r="R1090" i="14"/>
  <c r="Q1090" i="14"/>
  <c r="R1089" i="14"/>
  <c r="Q1089" i="14"/>
  <c r="R1088" i="14"/>
  <c r="Q1088" i="14"/>
  <c r="R1087" i="14"/>
  <c r="Q1087" i="14"/>
  <c r="R1086" i="14"/>
  <c r="Q1086" i="14"/>
  <c r="R1085" i="14"/>
  <c r="Q1085" i="14"/>
  <c r="R1084" i="14"/>
  <c r="Q1084" i="14"/>
  <c r="R1083" i="14"/>
  <c r="Q1083" i="14"/>
  <c r="R1082" i="14"/>
  <c r="Q1082" i="14"/>
  <c r="R1081" i="14"/>
  <c r="Q1081" i="14"/>
  <c r="R1080" i="14"/>
  <c r="Q1080" i="14"/>
  <c r="R1079" i="14"/>
  <c r="Q1079" i="14"/>
  <c r="R1078" i="14"/>
  <c r="Q1078" i="14"/>
  <c r="R1077" i="14"/>
  <c r="Q1077" i="14"/>
  <c r="R1076" i="14"/>
  <c r="Q1076" i="14"/>
  <c r="R1075" i="14"/>
  <c r="Q1075" i="14"/>
  <c r="R1074" i="14"/>
  <c r="Q1074" i="14"/>
  <c r="R1073" i="14"/>
  <c r="Q1073" i="14"/>
  <c r="R1072" i="14"/>
  <c r="Q1072" i="14"/>
  <c r="R1071" i="14"/>
  <c r="Q1071" i="14"/>
  <c r="R1070" i="14"/>
  <c r="Q1070" i="14"/>
  <c r="R1069" i="14"/>
  <c r="Q1069" i="14"/>
  <c r="R1068" i="14"/>
  <c r="Q1068" i="14"/>
  <c r="R1067" i="14"/>
  <c r="Q1067" i="14"/>
  <c r="R1066" i="14"/>
  <c r="Q1066" i="14"/>
  <c r="R1065" i="14"/>
  <c r="Q1065" i="14"/>
  <c r="R1064" i="14"/>
  <c r="Q1064" i="14"/>
  <c r="R1063" i="14"/>
  <c r="Q1063" i="14"/>
  <c r="R1062" i="14"/>
  <c r="Q1062" i="14"/>
  <c r="R1061" i="14"/>
  <c r="Q1061" i="14"/>
  <c r="R1060" i="14"/>
  <c r="Q1060" i="14"/>
  <c r="R1059" i="14"/>
  <c r="Q1059" i="14"/>
  <c r="R1058" i="14"/>
  <c r="Q1058" i="14"/>
  <c r="R1057" i="14"/>
  <c r="Q1057" i="14"/>
  <c r="R1056" i="14"/>
  <c r="Q1056" i="14"/>
  <c r="R1055" i="14"/>
  <c r="Q1055" i="14"/>
  <c r="R1054" i="14"/>
  <c r="Q1054" i="14"/>
  <c r="R1053" i="14"/>
  <c r="Q1053" i="14"/>
  <c r="R1052" i="14"/>
  <c r="Q1052" i="14"/>
  <c r="R1051" i="14"/>
  <c r="Q1051" i="14"/>
  <c r="R1050" i="14"/>
  <c r="Q1050" i="14"/>
  <c r="R1049" i="14"/>
  <c r="Q1049" i="14"/>
  <c r="R1048" i="14"/>
  <c r="Q1048" i="14"/>
  <c r="R1047" i="14"/>
  <c r="Q1047" i="14"/>
  <c r="R1046" i="14"/>
  <c r="Q1046" i="14"/>
  <c r="R1045" i="14"/>
  <c r="Q1045" i="14"/>
  <c r="R1044" i="14"/>
  <c r="Q1044" i="14"/>
  <c r="R1043" i="14"/>
  <c r="Q1043" i="14"/>
  <c r="R1042" i="14"/>
  <c r="Q1042" i="14"/>
  <c r="R1041" i="14"/>
  <c r="Q1041" i="14"/>
  <c r="R1040" i="14"/>
  <c r="Q1040" i="14"/>
  <c r="R1039" i="14"/>
  <c r="Q1039" i="14"/>
  <c r="R1038" i="14"/>
  <c r="Q1038" i="14"/>
  <c r="R1037" i="14"/>
  <c r="Q1037" i="14"/>
  <c r="R1036" i="14"/>
  <c r="Q1036" i="14"/>
  <c r="R1035" i="14"/>
  <c r="Q1035" i="14"/>
  <c r="R1034" i="14"/>
  <c r="Q1034" i="14"/>
  <c r="R1033" i="14"/>
  <c r="Q1033" i="14"/>
  <c r="R1032" i="14"/>
  <c r="Q1032" i="14"/>
  <c r="R1031" i="14"/>
  <c r="Q1031" i="14"/>
  <c r="R1030" i="14"/>
  <c r="Q1030" i="14"/>
  <c r="R1029" i="14"/>
  <c r="Q1029" i="14"/>
  <c r="R1028" i="14"/>
  <c r="Q1028" i="14"/>
  <c r="R1027" i="14"/>
  <c r="Q1027" i="14"/>
  <c r="R1026" i="14"/>
  <c r="Q1026" i="14"/>
  <c r="R1025" i="14"/>
  <c r="Q1025" i="14"/>
  <c r="R1024" i="14"/>
  <c r="Q1024" i="14"/>
  <c r="R1023" i="14"/>
  <c r="Q1023" i="14"/>
  <c r="R1022" i="14"/>
  <c r="Q1022" i="14"/>
  <c r="R1021" i="14"/>
  <c r="Q1021" i="14"/>
  <c r="R1020" i="14"/>
  <c r="Q1020" i="14"/>
  <c r="R1019" i="14"/>
  <c r="Q1019" i="14"/>
  <c r="R1018" i="14"/>
  <c r="Q1018" i="14"/>
  <c r="R1017" i="14"/>
  <c r="Q1017" i="14"/>
  <c r="R1016" i="14"/>
  <c r="Q1016" i="14"/>
  <c r="R1015" i="14"/>
  <c r="Q1015" i="14"/>
  <c r="R1014" i="14"/>
  <c r="Q1014" i="14"/>
  <c r="R1013" i="14"/>
  <c r="Q1013" i="14"/>
  <c r="R1012" i="14"/>
  <c r="Q1012" i="14"/>
  <c r="R1011" i="14"/>
  <c r="Q1011" i="14"/>
  <c r="R1010" i="14"/>
  <c r="Q1010" i="14"/>
  <c r="R1009" i="14"/>
  <c r="Q1009" i="14"/>
  <c r="R1008" i="14"/>
  <c r="Q1008" i="14"/>
  <c r="R1007" i="14"/>
  <c r="Q1007" i="14"/>
  <c r="R1006" i="14"/>
  <c r="Q1006" i="14"/>
  <c r="R1005" i="14"/>
  <c r="Q1005" i="14"/>
  <c r="R1004" i="14"/>
  <c r="Q1004" i="14"/>
  <c r="R1003" i="14"/>
  <c r="Q1003" i="14"/>
  <c r="R1002" i="14"/>
  <c r="Q1002" i="14"/>
  <c r="R1001" i="14"/>
  <c r="Q1001" i="14"/>
  <c r="R1000" i="14"/>
  <c r="Q1000" i="14"/>
  <c r="R999" i="14"/>
  <c r="Q999" i="14"/>
  <c r="R998" i="14"/>
  <c r="Q998" i="14"/>
  <c r="R997" i="14"/>
  <c r="Q997" i="14"/>
  <c r="R996" i="14"/>
  <c r="Q996" i="14"/>
  <c r="R995" i="14"/>
  <c r="Q995" i="14"/>
  <c r="R994" i="14"/>
  <c r="Q994" i="14"/>
  <c r="R993" i="14"/>
  <c r="Q993" i="14"/>
  <c r="R992" i="14"/>
  <c r="Q992" i="14"/>
  <c r="R991" i="14"/>
  <c r="Q991" i="14"/>
  <c r="R990" i="14"/>
  <c r="Q990" i="14"/>
  <c r="R989" i="14"/>
  <c r="Q989" i="14"/>
  <c r="R988" i="14"/>
  <c r="Q988" i="14"/>
  <c r="R987" i="14"/>
  <c r="Q987" i="14"/>
  <c r="R986" i="14"/>
  <c r="Q986" i="14"/>
  <c r="R985" i="14"/>
  <c r="Q985" i="14"/>
  <c r="R984" i="14"/>
  <c r="Q984" i="14"/>
  <c r="R983" i="14"/>
  <c r="Q983" i="14"/>
  <c r="R982" i="14"/>
  <c r="Q982" i="14"/>
  <c r="R981" i="14"/>
  <c r="Q981" i="14"/>
  <c r="R980" i="14"/>
  <c r="Q980" i="14"/>
  <c r="R979" i="14"/>
  <c r="Q979" i="14"/>
  <c r="R978" i="14"/>
  <c r="Q978" i="14"/>
  <c r="R977" i="14"/>
  <c r="Q977" i="14"/>
  <c r="R976" i="14"/>
  <c r="Q976" i="14"/>
  <c r="R975" i="14"/>
  <c r="Q975" i="14"/>
  <c r="R974" i="14"/>
  <c r="Q974" i="14"/>
  <c r="R973" i="14"/>
  <c r="Q973" i="14"/>
  <c r="R972" i="14"/>
  <c r="Q972" i="14"/>
  <c r="R971" i="14"/>
  <c r="Q971" i="14"/>
  <c r="R970" i="14"/>
  <c r="Q970" i="14"/>
  <c r="R969" i="14"/>
  <c r="Q969" i="14"/>
  <c r="R968" i="14"/>
  <c r="Q968" i="14"/>
  <c r="R967" i="14"/>
  <c r="Q967" i="14"/>
  <c r="R966" i="14"/>
  <c r="Q966" i="14"/>
  <c r="R965" i="14"/>
  <c r="Q965" i="14"/>
  <c r="R964" i="14"/>
  <c r="Q964" i="14"/>
  <c r="R963" i="14"/>
  <c r="Q963" i="14"/>
  <c r="R962" i="14"/>
  <c r="Q962" i="14"/>
  <c r="R961" i="14"/>
  <c r="Q961" i="14"/>
  <c r="R960" i="14"/>
  <c r="Q960" i="14"/>
  <c r="R959" i="14"/>
  <c r="Q959" i="14"/>
  <c r="R958" i="14"/>
  <c r="Q958" i="14"/>
  <c r="R957" i="14"/>
  <c r="Q957" i="14"/>
  <c r="R956" i="14"/>
  <c r="Q956" i="14"/>
  <c r="R955" i="14"/>
  <c r="Q955" i="14"/>
  <c r="R954" i="14"/>
  <c r="Q954" i="14"/>
  <c r="R953" i="14"/>
  <c r="Q953" i="14"/>
  <c r="R952" i="14"/>
  <c r="Q952" i="14"/>
  <c r="R951" i="14"/>
  <c r="Q951" i="14"/>
  <c r="R950" i="14"/>
  <c r="Q950" i="14"/>
  <c r="R949" i="14"/>
  <c r="Q949" i="14"/>
  <c r="R948" i="14"/>
  <c r="Q948" i="14"/>
  <c r="R947" i="14"/>
  <c r="Q947" i="14"/>
  <c r="R946" i="14"/>
  <c r="Q946" i="14"/>
  <c r="R945" i="14"/>
  <c r="Q945" i="14"/>
  <c r="R944" i="14"/>
  <c r="Q944" i="14"/>
  <c r="R943" i="14"/>
  <c r="Q943" i="14"/>
  <c r="R942" i="14"/>
  <c r="Q942" i="14"/>
  <c r="R941" i="14"/>
  <c r="Q941" i="14"/>
  <c r="R940" i="14"/>
  <c r="Q940" i="14"/>
  <c r="R939" i="14"/>
  <c r="Q939" i="14"/>
  <c r="R938" i="14"/>
  <c r="Q938" i="14"/>
  <c r="R937" i="14"/>
  <c r="Q937" i="14"/>
  <c r="R936" i="14"/>
  <c r="Q936" i="14"/>
  <c r="R935" i="14"/>
  <c r="Q935" i="14"/>
  <c r="R934" i="14"/>
  <c r="Q934" i="14"/>
  <c r="R933" i="14"/>
  <c r="Q933" i="14"/>
  <c r="R932" i="14"/>
  <c r="Q932" i="14"/>
  <c r="R931" i="14"/>
  <c r="Q931" i="14"/>
  <c r="R930" i="14"/>
  <c r="Q930" i="14"/>
  <c r="R929" i="14"/>
  <c r="Q929" i="14"/>
  <c r="R928" i="14"/>
  <c r="Q928" i="14"/>
  <c r="R927" i="14"/>
  <c r="Q927" i="14"/>
  <c r="R926" i="14"/>
  <c r="Q926" i="14"/>
  <c r="R925" i="14"/>
  <c r="Q925" i="14"/>
  <c r="R924" i="14"/>
  <c r="Q924" i="14"/>
  <c r="R923" i="14"/>
  <c r="Q923" i="14"/>
  <c r="R922" i="14"/>
  <c r="Q922" i="14"/>
  <c r="R921" i="14"/>
  <c r="Q921" i="14"/>
  <c r="R920" i="14"/>
  <c r="Q920" i="14"/>
  <c r="R919" i="14"/>
  <c r="Q919" i="14"/>
  <c r="R918" i="14"/>
  <c r="Q918" i="14"/>
  <c r="R917" i="14"/>
  <c r="Q917" i="14"/>
  <c r="R916" i="14"/>
  <c r="Q916" i="14"/>
  <c r="R915" i="14"/>
  <c r="Q915" i="14"/>
  <c r="R914" i="14"/>
  <c r="Q914" i="14"/>
  <c r="R913" i="14"/>
  <c r="Q913" i="14"/>
  <c r="R912" i="14"/>
  <c r="Q912" i="14"/>
  <c r="R911" i="14"/>
  <c r="Q911" i="14"/>
  <c r="R910" i="14"/>
  <c r="Q910" i="14"/>
  <c r="R909" i="14"/>
  <c r="Q909" i="14"/>
  <c r="R908" i="14"/>
  <c r="Q908" i="14"/>
  <c r="R907" i="14"/>
  <c r="Q907" i="14"/>
  <c r="R906" i="14"/>
  <c r="Q906" i="14"/>
  <c r="R905" i="14"/>
  <c r="Q905" i="14"/>
  <c r="R904" i="14"/>
  <c r="Q904" i="14"/>
  <c r="R903" i="14"/>
  <c r="Q903" i="14"/>
  <c r="R902" i="14"/>
  <c r="Q902" i="14"/>
  <c r="R901" i="14"/>
  <c r="Q901" i="14"/>
  <c r="R900" i="14"/>
  <c r="Q900" i="14"/>
  <c r="R899" i="14"/>
  <c r="Q899" i="14"/>
  <c r="R898" i="14"/>
  <c r="Q898" i="14"/>
  <c r="R897" i="14"/>
  <c r="Q897" i="14"/>
  <c r="R896" i="14"/>
  <c r="Q896" i="14"/>
  <c r="R895" i="14"/>
  <c r="Q895" i="14"/>
  <c r="R894" i="14"/>
  <c r="Q894" i="14"/>
  <c r="R893" i="14"/>
  <c r="Q893" i="14"/>
  <c r="R892" i="14"/>
  <c r="Q892" i="14"/>
  <c r="R891" i="14"/>
  <c r="Q891" i="14"/>
  <c r="R890" i="14"/>
  <c r="Q890" i="14"/>
  <c r="R889" i="14"/>
  <c r="Q889" i="14"/>
  <c r="R888" i="14"/>
  <c r="Q888" i="14"/>
  <c r="R887" i="14"/>
  <c r="Q887" i="14"/>
  <c r="R886" i="14"/>
  <c r="Q886" i="14"/>
  <c r="R885" i="14"/>
  <c r="Q885" i="14"/>
  <c r="R884" i="14"/>
  <c r="Q884" i="14"/>
  <c r="R883" i="14"/>
  <c r="Q883" i="14"/>
  <c r="R882" i="14"/>
  <c r="Q882" i="14"/>
  <c r="R881" i="14"/>
  <c r="Q881" i="14"/>
  <c r="R880" i="14"/>
  <c r="Q880" i="14"/>
  <c r="R879" i="14"/>
  <c r="Q879" i="14"/>
  <c r="R878" i="14"/>
  <c r="Q878" i="14"/>
  <c r="R877" i="14"/>
  <c r="Q877" i="14"/>
  <c r="R876" i="14"/>
  <c r="Q876" i="14"/>
  <c r="R875" i="14"/>
  <c r="Q875" i="14"/>
  <c r="R874" i="14"/>
  <c r="Q874" i="14"/>
  <c r="R873" i="14"/>
  <c r="Q873" i="14"/>
  <c r="R872" i="14"/>
  <c r="Q872" i="14"/>
  <c r="R871" i="14"/>
  <c r="Q871" i="14"/>
  <c r="R870" i="14"/>
  <c r="Q870" i="14"/>
  <c r="R869" i="14"/>
  <c r="Q869" i="14"/>
  <c r="R868" i="14"/>
  <c r="Q868" i="14"/>
  <c r="R867" i="14"/>
  <c r="Q867" i="14"/>
  <c r="R866" i="14"/>
  <c r="Q866" i="14"/>
  <c r="R865" i="14"/>
  <c r="Q865" i="14"/>
  <c r="R864" i="14"/>
  <c r="Q864" i="14"/>
  <c r="R863" i="14"/>
  <c r="Q863" i="14"/>
  <c r="R862" i="14"/>
  <c r="Q862" i="14"/>
  <c r="R861" i="14"/>
  <c r="Q861" i="14"/>
  <c r="R860" i="14"/>
  <c r="Q860" i="14"/>
  <c r="R859" i="14"/>
  <c r="Q859" i="14"/>
  <c r="R858" i="14"/>
  <c r="Q858" i="14"/>
  <c r="R857" i="14"/>
  <c r="Q857" i="14"/>
  <c r="R856" i="14"/>
  <c r="Q856" i="14"/>
  <c r="R855" i="14"/>
  <c r="Q855" i="14"/>
  <c r="R854" i="14"/>
  <c r="Q854" i="14"/>
  <c r="R853" i="14"/>
  <c r="Q853" i="14"/>
  <c r="R852" i="14"/>
  <c r="Q852" i="14"/>
  <c r="R851" i="14"/>
  <c r="Q851" i="14"/>
  <c r="R850" i="14"/>
  <c r="Q850" i="14"/>
  <c r="R849" i="14"/>
  <c r="Q849" i="14"/>
  <c r="R848" i="14"/>
  <c r="Q848" i="14"/>
  <c r="R847" i="14"/>
  <c r="Q847" i="14"/>
  <c r="R846" i="14"/>
  <c r="Q846" i="14"/>
  <c r="R845" i="14"/>
  <c r="Q845" i="14"/>
  <c r="R844" i="14"/>
  <c r="Q844" i="14"/>
  <c r="R843" i="14"/>
  <c r="Q843" i="14"/>
  <c r="R842" i="14"/>
  <c r="Q842" i="14"/>
  <c r="R841" i="14"/>
  <c r="Q841" i="14"/>
  <c r="R840" i="14"/>
  <c r="Q840" i="14"/>
  <c r="R839" i="14"/>
  <c r="Q839" i="14"/>
  <c r="R838" i="14"/>
  <c r="Q838" i="14"/>
  <c r="R837" i="14"/>
  <c r="Q837" i="14"/>
  <c r="R836" i="14"/>
  <c r="Q836" i="14"/>
  <c r="R835" i="14"/>
  <c r="Q835" i="14"/>
  <c r="R834" i="14"/>
  <c r="Q834" i="14"/>
  <c r="R833" i="14"/>
  <c r="Q833" i="14"/>
  <c r="R832" i="14"/>
  <c r="Q832" i="14"/>
  <c r="R831" i="14"/>
  <c r="Q831" i="14"/>
  <c r="R830" i="14"/>
  <c r="Q830" i="14"/>
  <c r="R829" i="14"/>
  <c r="Q829" i="14"/>
  <c r="R828" i="14"/>
  <c r="Q828" i="14"/>
  <c r="R827" i="14"/>
  <c r="Q827" i="14"/>
  <c r="R826" i="14"/>
  <c r="Q826" i="14"/>
  <c r="R825" i="14"/>
  <c r="Q825" i="14"/>
  <c r="R824" i="14"/>
  <c r="Q824" i="14"/>
  <c r="R823" i="14"/>
  <c r="Q823" i="14"/>
  <c r="R822" i="14"/>
  <c r="Q822" i="14"/>
  <c r="R821" i="14"/>
  <c r="Q821" i="14"/>
  <c r="R820" i="14"/>
  <c r="Q820" i="14"/>
  <c r="R819" i="14"/>
  <c r="Q819" i="14"/>
  <c r="R818" i="14"/>
  <c r="Q818" i="14"/>
  <c r="R817" i="14"/>
  <c r="Q817" i="14"/>
  <c r="R816" i="14"/>
  <c r="Q816" i="14"/>
  <c r="R815" i="14"/>
  <c r="Q815" i="14"/>
  <c r="R814" i="14"/>
  <c r="Q814" i="14"/>
  <c r="R813" i="14"/>
  <c r="Q813" i="14"/>
  <c r="R812" i="14"/>
  <c r="Q812" i="14"/>
  <c r="R811" i="14"/>
  <c r="Q811" i="14"/>
  <c r="R810" i="14"/>
  <c r="Q810" i="14"/>
  <c r="R809" i="14"/>
  <c r="Q809" i="14"/>
  <c r="R808" i="14"/>
  <c r="Q808" i="14"/>
  <c r="R807" i="14"/>
  <c r="Q807" i="14"/>
  <c r="R806" i="14"/>
  <c r="Q806" i="14"/>
  <c r="R805" i="14"/>
  <c r="Q805" i="14"/>
  <c r="R804" i="14"/>
  <c r="Q804" i="14"/>
  <c r="R803" i="14"/>
  <c r="Q803" i="14"/>
  <c r="R802" i="14"/>
  <c r="Q802" i="14"/>
  <c r="R801" i="14"/>
  <c r="Q801" i="14"/>
  <c r="R800" i="14"/>
  <c r="Q800" i="14"/>
  <c r="R799" i="14"/>
  <c r="Q799" i="14"/>
  <c r="R798" i="14"/>
  <c r="Q798" i="14"/>
  <c r="R797" i="14"/>
  <c r="Q797" i="14"/>
  <c r="R796" i="14"/>
  <c r="Q796" i="14"/>
  <c r="R795" i="14"/>
  <c r="Q795" i="14"/>
  <c r="R794" i="14"/>
  <c r="Q794" i="14"/>
  <c r="R793" i="14"/>
  <c r="Q793" i="14"/>
  <c r="R792" i="14"/>
  <c r="Q792" i="14"/>
  <c r="R791" i="14"/>
  <c r="Q791" i="14"/>
  <c r="R790" i="14"/>
  <c r="Q790" i="14"/>
  <c r="R789" i="14"/>
  <c r="Q789" i="14"/>
  <c r="R788" i="14"/>
  <c r="Q788" i="14"/>
  <c r="R787" i="14"/>
  <c r="Q787" i="14"/>
  <c r="R786" i="14"/>
  <c r="Q786" i="14"/>
  <c r="R785" i="14"/>
  <c r="Q785" i="14"/>
  <c r="R784" i="14"/>
  <c r="Q784" i="14"/>
  <c r="R783" i="14"/>
  <c r="Q783" i="14"/>
  <c r="R782" i="14"/>
  <c r="Q782" i="14"/>
  <c r="R781" i="14"/>
  <c r="Q781" i="14"/>
  <c r="R780" i="14"/>
  <c r="Q780" i="14"/>
  <c r="R779" i="14"/>
  <c r="Q779" i="14"/>
  <c r="R778" i="14"/>
  <c r="Q778" i="14"/>
  <c r="R777" i="14"/>
  <c r="Q777" i="14"/>
  <c r="R776" i="14"/>
  <c r="Q776" i="14"/>
  <c r="R775" i="14"/>
  <c r="Q775" i="14"/>
  <c r="R774" i="14"/>
  <c r="Q774" i="14"/>
  <c r="R773" i="14"/>
  <c r="Q773" i="14"/>
  <c r="R772" i="14"/>
  <c r="Q772" i="14"/>
  <c r="R771" i="14"/>
  <c r="Q771" i="14"/>
  <c r="R770" i="14"/>
  <c r="Q770" i="14"/>
  <c r="R769" i="14"/>
  <c r="Q769" i="14"/>
  <c r="R768" i="14"/>
  <c r="Q768" i="14"/>
  <c r="R767" i="14"/>
  <c r="Q767" i="14"/>
  <c r="R766" i="14"/>
  <c r="Q766" i="14"/>
  <c r="R765" i="14"/>
  <c r="Q765" i="14"/>
  <c r="R764" i="14"/>
  <c r="Q764" i="14"/>
  <c r="R763" i="14"/>
  <c r="Q763" i="14"/>
  <c r="R762" i="14"/>
  <c r="Q762" i="14"/>
  <c r="R761" i="14"/>
  <c r="Q761" i="14"/>
  <c r="R760" i="14"/>
  <c r="Q760" i="14"/>
  <c r="R759" i="14"/>
  <c r="Q759" i="14"/>
  <c r="R758" i="14"/>
  <c r="Q758" i="14"/>
  <c r="R757" i="14"/>
  <c r="Q757" i="14"/>
  <c r="R756" i="14"/>
  <c r="Q756" i="14"/>
  <c r="R755" i="14"/>
  <c r="Q755" i="14"/>
  <c r="R754" i="14"/>
  <c r="Q754" i="14"/>
  <c r="R753" i="14"/>
  <c r="Q753" i="14"/>
  <c r="R752" i="14"/>
  <c r="Q752" i="14"/>
  <c r="R751" i="14"/>
  <c r="Q751" i="14"/>
  <c r="R750" i="14"/>
  <c r="Q750" i="14"/>
  <c r="R749" i="14"/>
  <c r="Q749" i="14"/>
  <c r="R748" i="14"/>
  <c r="Q748" i="14"/>
  <c r="R747" i="14"/>
  <c r="Q747" i="14"/>
  <c r="R746" i="14"/>
  <c r="Q746" i="14"/>
  <c r="R745" i="14"/>
  <c r="Q745" i="14"/>
  <c r="R744" i="14"/>
  <c r="Q744" i="14"/>
  <c r="R743" i="14"/>
  <c r="Q743" i="14"/>
  <c r="R742" i="14"/>
  <c r="Q742" i="14"/>
  <c r="R741" i="14"/>
  <c r="Q741" i="14"/>
  <c r="R740" i="14"/>
  <c r="Q740" i="14"/>
  <c r="R739" i="14"/>
  <c r="Q739" i="14"/>
  <c r="R738" i="14"/>
  <c r="Q738" i="14"/>
  <c r="R737" i="14"/>
  <c r="Q737" i="14"/>
  <c r="R736" i="14"/>
  <c r="Q736" i="14"/>
  <c r="R735" i="14"/>
  <c r="Q735" i="14"/>
  <c r="R734" i="14"/>
  <c r="Q734" i="14"/>
  <c r="R733" i="14"/>
  <c r="Q733" i="14"/>
  <c r="R732" i="14"/>
  <c r="Q732" i="14"/>
  <c r="R731" i="14"/>
  <c r="Q731" i="14"/>
  <c r="R730" i="14"/>
  <c r="Q730" i="14"/>
  <c r="R729" i="14"/>
  <c r="Q729" i="14"/>
  <c r="R728" i="14"/>
  <c r="Q728" i="14"/>
  <c r="R727" i="14"/>
  <c r="Q727" i="14"/>
  <c r="R726" i="14"/>
  <c r="Q726" i="14"/>
  <c r="R725" i="14"/>
  <c r="Q725" i="14"/>
  <c r="R724" i="14"/>
  <c r="Q724" i="14"/>
  <c r="R723" i="14"/>
  <c r="Q723" i="14"/>
  <c r="R722" i="14"/>
  <c r="Q722" i="14"/>
  <c r="R721" i="14"/>
  <c r="Q721" i="14"/>
  <c r="R720" i="14"/>
  <c r="Q720" i="14"/>
  <c r="R719" i="14"/>
  <c r="Q719" i="14"/>
  <c r="R718" i="14"/>
  <c r="Q718" i="14"/>
  <c r="R717" i="14"/>
  <c r="Q717" i="14"/>
  <c r="R716" i="14"/>
  <c r="Q716" i="14"/>
  <c r="R715" i="14"/>
  <c r="Q715" i="14"/>
  <c r="R714" i="14"/>
  <c r="Q714" i="14"/>
  <c r="R713" i="14"/>
  <c r="Q713" i="14"/>
  <c r="R712" i="14"/>
  <c r="Q712" i="14"/>
  <c r="R711" i="14"/>
  <c r="Q711" i="14"/>
  <c r="R710" i="14"/>
  <c r="Q710" i="14"/>
  <c r="R709" i="14"/>
  <c r="Q709" i="14"/>
  <c r="R708" i="14"/>
  <c r="Q708" i="14"/>
  <c r="R707" i="14"/>
  <c r="Q707" i="14"/>
  <c r="R706" i="14"/>
  <c r="Q706" i="14"/>
  <c r="R705" i="14"/>
  <c r="Q705" i="14"/>
  <c r="R704" i="14"/>
  <c r="Q704" i="14"/>
  <c r="R703" i="14"/>
  <c r="Q703" i="14"/>
  <c r="R702" i="14"/>
  <c r="Q702" i="14"/>
  <c r="R701" i="14"/>
  <c r="Q701" i="14"/>
  <c r="R700" i="14"/>
  <c r="Q700" i="14"/>
  <c r="R699" i="14"/>
  <c r="Q699" i="14"/>
  <c r="R698" i="14"/>
  <c r="Q698" i="14"/>
  <c r="R697" i="14"/>
  <c r="Q697" i="14"/>
  <c r="R696" i="14"/>
  <c r="Q696" i="14"/>
  <c r="R695" i="14"/>
  <c r="Q695" i="14"/>
  <c r="R694" i="14"/>
  <c r="Q694" i="14"/>
  <c r="R693" i="14"/>
  <c r="Q693" i="14"/>
  <c r="R692" i="14"/>
  <c r="Q692" i="14"/>
  <c r="R691" i="14"/>
  <c r="Q691" i="14"/>
  <c r="R690" i="14"/>
  <c r="Q690" i="14"/>
  <c r="R689" i="14"/>
  <c r="Q689" i="14"/>
  <c r="R688" i="14"/>
  <c r="Q688" i="14"/>
  <c r="R687" i="14"/>
  <c r="Q687" i="14"/>
  <c r="R686" i="14"/>
  <c r="Q686" i="14"/>
  <c r="R685" i="14"/>
  <c r="Q685" i="14"/>
  <c r="R684" i="14"/>
  <c r="Q684" i="14"/>
  <c r="R683" i="14"/>
  <c r="Q683" i="14"/>
  <c r="R682" i="14"/>
  <c r="Q682" i="14"/>
  <c r="R681" i="14"/>
  <c r="Q681" i="14"/>
  <c r="R680" i="14"/>
  <c r="Q680" i="14"/>
  <c r="R679" i="14"/>
  <c r="Q679" i="14"/>
  <c r="R678" i="14"/>
  <c r="Q678" i="14"/>
  <c r="R677" i="14"/>
  <c r="Q677" i="14"/>
  <c r="R676" i="14"/>
  <c r="Q676" i="14"/>
  <c r="R675" i="14"/>
  <c r="Q675" i="14"/>
  <c r="R674" i="14"/>
  <c r="Q674" i="14"/>
  <c r="R673" i="14"/>
  <c r="Q673" i="14"/>
  <c r="R672" i="14"/>
  <c r="Q672" i="14"/>
  <c r="R671" i="14"/>
  <c r="Q671" i="14"/>
  <c r="R670" i="14"/>
  <c r="Q670" i="14"/>
  <c r="R669" i="14"/>
  <c r="Q669" i="14"/>
  <c r="R668" i="14"/>
  <c r="Q668" i="14"/>
  <c r="R667" i="14"/>
  <c r="Q667" i="14"/>
  <c r="R666" i="14"/>
  <c r="Q666" i="14"/>
  <c r="R665" i="14"/>
  <c r="Q665" i="14"/>
  <c r="R664" i="14"/>
  <c r="Q664" i="14"/>
  <c r="R663" i="14"/>
  <c r="Q663" i="14"/>
  <c r="R662" i="14"/>
  <c r="Q662" i="14"/>
  <c r="R661" i="14"/>
  <c r="Q661" i="14"/>
  <c r="R660" i="14"/>
  <c r="Q660" i="14"/>
  <c r="R659" i="14"/>
  <c r="Q659" i="14"/>
  <c r="R658" i="14"/>
  <c r="Q658" i="14"/>
  <c r="R657" i="14"/>
  <c r="Q657" i="14"/>
  <c r="R656" i="14"/>
  <c r="Q656" i="14"/>
  <c r="R655" i="14"/>
  <c r="Q655" i="14"/>
  <c r="R654" i="14"/>
  <c r="Q654" i="14"/>
  <c r="R653" i="14"/>
  <c r="Q653" i="14"/>
  <c r="R652" i="14"/>
  <c r="Q652" i="14"/>
  <c r="R651" i="14"/>
  <c r="Q651" i="14"/>
  <c r="R650" i="14"/>
  <c r="Q650" i="14"/>
  <c r="R649" i="14"/>
  <c r="Q649" i="14"/>
  <c r="R648" i="14"/>
  <c r="Q648" i="14"/>
  <c r="R647" i="14"/>
  <c r="Q647" i="14"/>
  <c r="R646" i="14"/>
  <c r="Q646" i="14"/>
  <c r="R645" i="14"/>
  <c r="Q645" i="14"/>
  <c r="R644" i="14"/>
  <c r="Q644" i="14"/>
  <c r="R643" i="14"/>
  <c r="Q643" i="14"/>
  <c r="R642" i="14"/>
  <c r="Q642" i="14"/>
  <c r="R641" i="14"/>
  <c r="Q641" i="14"/>
  <c r="R640" i="14"/>
  <c r="Q640" i="14"/>
  <c r="R639" i="14"/>
  <c r="Q639" i="14"/>
  <c r="R638" i="14"/>
  <c r="Q638" i="14"/>
  <c r="R637" i="14"/>
  <c r="Q637" i="14"/>
  <c r="R636" i="14"/>
  <c r="Q636" i="14"/>
  <c r="R635" i="14"/>
  <c r="Q635" i="14"/>
  <c r="R634" i="14"/>
  <c r="Q634" i="14"/>
  <c r="R633" i="14"/>
  <c r="Q633" i="14"/>
  <c r="R632" i="14"/>
  <c r="Q632" i="14"/>
  <c r="R631" i="14"/>
  <c r="Q631" i="14"/>
  <c r="R630" i="14"/>
  <c r="Q630" i="14"/>
  <c r="R629" i="14"/>
  <c r="Q629" i="14"/>
  <c r="R628" i="14"/>
  <c r="Q628" i="14"/>
  <c r="R627" i="14"/>
  <c r="Q627" i="14"/>
  <c r="R626" i="14"/>
  <c r="Q626" i="14"/>
  <c r="R625" i="14"/>
  <c r="Q625" i="14"/>
  <c r="R624" i="14"/>
  <c r="Q624" i="14"/>
  <c r="R623" i="14"/>
  <c r="Q623" i="14"/>
  <c r="R622" i="14"/>
  <c r="Q622" i="14"/>
  <c r="R621" i="14"/>
  <c r="Q621" i="14"/>
  <c r="R620" i="14"/>
  <c r="Q620" i="14"/>
  <c r="R619" i="14"/>
  <c r="Q619" i="14"/>
  <c r="R618" i="14"/>
  <c r="Q618" i="14"/>
  <c r="R617" i="14"/>
  <c r="Q617" i="14"/>
  <c r="R616" i="14"/>
  <c r="Q616" i="14"/>
  <c r="R615" i="14"/>
  <c r="Q615" i="14"/>
  <c r="R614" i="14"/>
  <c r="Q614" i="14"/>
  <c r="R613" i="14"/>
  <c r="Q613" i="14"/>
  <c r="R612" i="14"/>
  <c r="Q612" i="14"/>
  <c r="R611" i="14"/>
  <c r="Q611" i="14"/>
  <c r="R610" i="14"/>
  <c r="Q610" i="14"/>
  <c r="R609" i="14"/>
  <c r="Q609" i="14"/>
  <c r="R608" i="14"/>
  <c r="Q608" i="14"/>
  <c r="R607" i="14"/>
  <c r="Q607" i="14"/>
  <c r="R606" i="14"/>
  <c r="Q606" i="14"/>
  <c r="R605" i="14"/>
  <c r="Q605" i="14"/>
  <c r="R604" i="14"/>
  <c r="Q604" i="14"/>
  <c r="R603" i="14"/>
  <c r="Q603" i="14"/>
  <c r="R602" i="14"/>
  <c r="Q602" i="14"/>
  <c r="R601" i="14"/>
  <c r="Q601" i="14"/>
  <c r="R600" i="14"/>
  <c r="Q600" i="14"/>
  <c r="R599" i="14"/>
  <c r="Q599" i="14"/>
  <c r="R598" i="14"/>
  <c r="Q598" i="14"/>
  <c r="R597" i="14"/>
  <c r="Q597" i="14"/>
  <c r="R596" i="14"/>
  <c r="Q596" i="14"/>
  <c r="R595" i="14"/>
  <c r="Q595" i="14"/>
  <c r="R594" i="14"/>
  <c r="Q594" i="14"/>
  <c r="R593" i="14"/>
  <c r="Q593" i="14"/>
  <c r="R592" i="14"/>
  <c r="Q592" i="14"/>
  <c r="R591" i="14"/>
  <c r="Q591" i="14"/>
  <c r="R590" i="14"/>
  <c r="Q590" i="14"/>
  <c r="R589" i="14"/>
  <c r="Q589" i="14"/>
  <c r="R588" i="14"/>
  <c r="Q588" i="14"/>
  <c r="R587" i="14"/>
  <c r="Q587" i="14"/>
  <c r="R586" i="14"/>
  <c r="Q586" i="14"/>
  <c r="R585" i="14"/>
  <c r="Q585" i="14"/>
  <c r="R584" i="14"/>
  <c r="Q584" i="14"/>
  <c r="R583" i="14"/>
  <c r="Q583" i="14"/>
  <c r="R582" i="14"/>
  <c r="Q582" i="14"/>
  <c r="R581" i="14"/>
  <c r="Q581" i="14"/>
  <c r="R580" i="14"/>
  <c r="Q580" i="14"/>
  <c r="R579" i="14"/>
  <c r="Q579" i="14"/>
  <c r="R578" i="14"/>
  <c r="Q578" i="14"/>
  <c r="R577" i="14"/>
  <c r="Q577" i="14"/>
  <c r="R576" i="14"/>
  <c r="Q576" i="14"/>
  <c r="R575" i="14"/>
  <c r="Q575" i="14"/>
  <c r="R574" i="14"/>
  <c r="Q574" i="14"/>
  <c r="R573" i="14"/>
  <c r="Q573" i="14"/>
  <c r="R572" i="14"/>
  <c r="Q572" i="14"/>
  <c r="R571" i="14"/>
  <c r="Q571" i="14"/>
  <c r="R570" i="14"/>
  <c r="Q570" i="14"/>
  <c r="R569" i="14"/>
  <c r="Q569" i="14"/>
  <c r="R568" i="14"/>
  <c r="Q568" i="14"/>
  <c r="R567" i="14"/>
  <c r="Q567" i="14"/>
  <c r="R566" i="14"/>
  <c r="Q566" i="14"/>
  <c r="R565" i="14"/>
  <c r="Q565" i="14"/>
  <c r="R564" i="14"/>
  <c r="Q564" i="14"/>
  <c r="R563" i="14"/>
  <c r="Q563" i="14"/>
  <c r="R562" i="14"/>
  <c r="Q562" i="14"/>
  <c r="R561" i="14"/>
  <c r="Q561" i="14"/>
  <c r="R560" i="14"/>
  <c r="Q560" i="14"/>
  <c r="R559" i="14"/>
  <c r="Q559" i="14"/>
  <c r="R558" i="14"/>
  <c r="Q558" i="14"/>
  <c r="R557" i="14"/>
  <c r="Q557" i="14"/>
  <c r="R556" i="14"/>
  <c r="Q556" i="14"/>
  <c r="R555" i="14"/>
  <c r="Q555" i="14"/>
  <c r="R554" i="14"/>
  <c r="Q554" i="14"/>
  <c r="R553" i="14"/>
  <c r="Q553" i="14"/>
  <c r="R552" i="14"/>
  <c r="Q552" i="14"/>
  <c r="R551" i="14"/>
  <c r="Q551" i="14"/>
  <c r="R550" i="14"/>
  <c r="Q550" i="14"/>
  <c r="R549" i="14"/>
  <c r="Q549" i="14"/>
  <c r="R548" i="14"/>
  <c r="Q548" i="14"/>
  <c r="R547" i="14"/>
  <c r="Q547" i="14"/>
  <c r="R546" i="14"/>
  <c r="Q546" i="14"/>
  <c r="R545" i="14"/>
  <c r="Q545" i="14"/>
  <c r="R544" i="14"/>
  <c r="Q544" i="14"/>
  <c r="R543" i="14"/>
  <c r="Q543" i="14"/>
  <c r="R542" i="14"/>
  <c r="Q542" i="14"/>
  <c r="R541" i="14"/>
  <c r="Q541" i="14"/>
  <c r="R540" i="14"/>
  <c r="Q540" i="14"/>
  <c r="R539" i="14"/>
  <c r="Q539" i="14"/>
  <c r="R538" i="14"/>
  <c r="Q538" i="14"/>
  <c r="R537" i="14"/>
  <c r="Q537" i="14"/>
  <c r="R536" i="14"/>
  <c r="Q536" i="14"/>
  <c r="R535" i="14"/>
  <c r="Q535" i="14"/>
  <c r="R534" i="14"/>
  <c r="Q534" i="14"/>
  <c r="R533" i="14"/>
  <c r="Q533" i="14"/>
  <c r="R532" i="14"/>
  <c r="Q532" i="14"/>
  <c r="R531" i="14"/>
  <c r="Q531" i="14"/>
  <c r="R530" i="14"/>
  <c r="Q530" i="14"/>
  <c r="R529" i="14"/>
  <c r="Q529" i="14"/>
  <c r="R528" i="14"/>
  <c r="Q528" i="14"/>
  <c r="R527" i="14"/>
  <c r="Q527" i="14"/>
  <c r="R526" i="14"/>
  <c r="Q526" i="14"/>
  <c r="R525" i="14"/>
  <c r="Q525" i="14"/>
  <c r="R524" i="14"/>
  <c r="Q524" i="14"/>
  <c r="R523" i="14"/>
  <c r="Q523" i="14"/>
  <c r="R522" i="14"/>
  <c r="Q522" i="14"/>
  <c r="R521" i="14"/>
  <c r="Q521" i="14"/>
  <c r="R520" i="14"/>
  <c r="Q520" i="14"/>
  <c r="R519" i="14"/>
  <c r="Q519" i="14"/>
  <c r="R518" i="14"/>
  <c r="Q518" i="14"/>
  <c r="R517" i="14"/>
  <c r="Q517" i="14"/>
  <c r="R516" i="14"/>
  <c r="Q516" i="14"/>
  <c r="R515" i="14"/>
  <c r="Q515" i="14"/>
  <c r="R514" i="14"/>
  <c r="Q514" i="14"/>
  <c r="R513" i="14"/>
  <c r="Q513" i="14"/>
  <c r="R512" i="14"/>
  <c r="Q512" i="14"/>
  <c r="R511" i="14"/>
  <c r="Q511" i="14"/>
  <c r="R510" i="14"/>
  <c r="Q510" i="14"/>
  <c r="R509" i="14"/>
  <c r="Q509" i="14"/>
  <c r="R508" i="14"/>
  <c r="Q508" i="14"/>
  <c r="R507" i="14"/>
  <c r="Q507" i="14"/>
  <c r="R506" i="14"/>
  <c r="Q506" i="14"/>
  <c r="R505" i="14"/>
  <c r="Q505" i="14"/>
  <c r="R504" i="14"/>
  <c r="Q504" i="14"/>
  <c r="R503" i="14"/>
  <c r="Q503" i="14"/>
  <c r="R502" i="14"/>
  <c r="Q502" i="14"/>
  <c r="R501" i="14"/>
  <c r="Q501" i="14"/>
  <c r="R500" i="14"/>
  <c r="Q500" i="14"/>
  <c r="R499" i="14"/>
  <c r="Q499" i="14"/>
  <c r="R498" i="14"/>
  <c r="Q498" i="14"/>
  <c r="R497" i="14"/>
  <c r="Q497" i="14"/>
  <c r="R496" i="14"/>
  <c r="Q496" i="14"/>
  <c r="R495" i="14"/>
  <c r="Q495" i="14"/>
  <c r="R494" i="14"/>
  <c r="Q494" i="14"/>
  <c r="R493" i="14"/>
  <c r="Q493" i="14"/>
  <c r="R492" i="14"/>
  <c r="Q492" i="14"/>
  <c r="R491" i="14"/>
  <c r="Q491" i="14"/>
  <c r="R490" i="14"/>
  <c r="Q490" i="14"/>
  <c r="R489" i="14"/>
  <c r="Q489" i="14"/>
  <c r="R488" i="14"/>
  <c r="Q488" i="14"/>
  <c r="R487" i="14"/>
  <c r="Q487" i="14"/>
  <c r="R486" i="14"/>
  <c r="Q486" i="14"/>
  <c r="R485" i="14"/>
  <c r="Q485" i="14"/>
  <c r="R484" i="14"/>
  <c r="Q484" i="14"/>
  <c r="R483" i="14"/>
  <c r="Q483" i="14"/>
  <c r="R482" i="14"/>
  <c r="Q482" i="14"/>
  <c r="R481" i="14"/>
  <c r="Q481" i="14"/>
  <c r="R480" i="14"/>
  <c r="Q480" i="14"/>
  <c r="R479" i="14"/>
  <c r="Q479" i="14"/>
  <c r="R478" i="14"/>
  <c r="Q478" i="14"/>
  <c r="R477" i="14"/>
  <c r="Q477" i="14"/>
  <c r="R476" i="14"/>
  <c r="Q476" i="14"/>
  <c r="R475" i="14"/>
  <c r="Q475" i="14"/>
  <c r="R474" i="14"/>
  <c r="Q474" i="14"/>
  <c r="R473" i="14"/>
  <c r="Q473" i="14"/>
  <c r="R472" i="14"/>
  <c r="Q472" i="14"/>
  <c r="R471" i="14"/>
  <c r="Q471" i="14"/>
  <c r="R470" i="14"/>
  <c r="Q470" i="14"/>
  <c r="R469" i="14"/>
  <c r="Q469" i="14"/>
  <c r="R468" i="14"/>
  <c r="Q468" i="14"/>
  <c r="R467" i="14"/>
  <c r="Q467" i="14"/>
  <c r="R466" i="14"/>
  <c r="Q466" i="14"/>
  <c r="R465" i="14"/>
  <c r="Q465" i="14"/>
  <c r="R464" i="14"/>
  <c r="Q464" i="14"/>
  <c r="R463" i="14"/>
  <c r="Q463" i="14"/>
  <c r="R462" i="14"/>
  <c r="Q462" i="14"/>
  <c r="R461" i="14"/>
  <c r="Q461" i="14"/>
  <c r="R460" i="14"/>
  <c r="Q460" i="14"/>
  <c r="R459" i="14"/>
  <c r="Q459" i="14"/>
  <c r="R458" i="14"/>
  <c r="Q458" i="14"/>
  <c r="R457" i="14"/>
  <c r="Q457" i="14"/>
  <c r="R456" i="14"/>
  <c r="Q456" i="14"/>
  <c r="R455" i="14"/>
  <c r="Q455" i="14"/>
  <c r="R454" i="14"/>
  <c r="Q454" i="14"/>
  <c r="R453" i="14"/>
  <c r="Q453" i="14"/>
  <c r="R452" i="14"/>
  <c r="Q452" i="14"/>
  <c r="R451" i="14"/>
  <c r="Q451" i="14"/>
  <c r="R450" i="14"/>
  <c r="Q450" i="14"/>
  <c r="R449" i="14"/>
  <c r="Q449" i="14"/>
  <c r="R448" i="14"/>
  <c r="Q448" i="14"/>
  <c r="R447" i="14"/>
  <c r="Q447" i="14"/>
  <c r="R446" i="14"/>
  <c r="Q446" i="14"/>
  <c r="R445" i="14"/>
  <c r="Q445" i="14"/>
  <c r="R444" i="14"/>
  <c r="Q444" i="14"/>
  <c r="R443" i="14"/>
  <c r="Q443" i="14"/>
  <c r="R442" i="14"/>
  <c r="Q442" i="14"/>
  <c r="R441" i="14"/>
  <c r="Q441" i="14"/>
  <c r="R440" i="14"/>
  <c r="Q440" i="14"/>
  <c r="R439" i="14"/>
  <c r="Q439" i="14"/>
  <c r="R438" i="14"/>
  <c r="Q438" i="14"/>
  <c r="R437" i="14"/>
  <c r="Q437" i="14"/>
  <c r="R436" i="14"/>
  <c r="Q436" i="14"/>
  <c r="R435" i="14"/>
  <c r="Q435" i="14"/>
  <c r="R434" i="14"/>
  <c r="Q434" i="14"/>
  <c r="R433" i="14"/>
  <c r="Q433" i="14"/>
  <c r="R432" i="14"/>
  <c r="Q432" i="14"/>
  <c r="R431" i="14"/>
  <c r="Q431" i="14"/>
  <c r="R430" i="14"/>
  <c r="Q430" i="14"/>
  <c r="R429" i="14"/>
  <c r="Q429" i="14"/>
  <c r="R428" i="14"/>
  <c r="Q428" i="14"/>
  <c r="R427" i="14"/>
  <c r="Q427" i="14"/>
  <c r="R426" i="14"/>
  <c r="Q426" i="14"/>
  <c r="R425" i="14"/>
  <c r="Q425" i="14"/>
  <c r="R424" i="14"/>
  <c r="Q424" i="14"/>
  <c r="R423" i="14"/>
  <c r="Q423" i="14"/>
  <c r="R422" i="14"/>
  <c r="Q422" i="14"/>
  <c r="R421" i="14"/>
  <c r="Q421" i="14"/>
  <c r="R420" i="14"/>
  <c r="Q420" i="14"/>
  <c r="R419" i="14"/>
  <c r="Q419" i="14"/>
  <c r="R418" i="14"/>
  <c r="Q418" i="14"/>
  <c r="R417" i="14"/>
  <c r="Q417" i="14"/>
  <c r="R416" i="14"/>
  <c r="Q416" i="14"/>
  <c r="R415" i="14"/>
  <c r="Q415" i="14"/>
  <c r="R414" i="14"/>
  <c r="Q414" i="14"/>
  <c r="R413" i="14"/>
  <c r="Q413" i="14"/>
  <c r="R412" i="14"/>
  <c r="Q412" i="14"/>
  <c r="R411" i="14"/>
  <c r="Q411" i="14"/>
  <c r="R410" i="14"/>
  <c r="Q410" i="14"/>
  <c r="R409" i="14"/>
  <c r="Q409" i="14"/>
  <c r="R408" i="14"/>
  <c r="Q408" i="14"/>
  <c r="R407" i="14"/>
  <c r="Q407" i="14"/>
  <c r="R406" i="14"/>
  <c r="Q406" i="14"/>
  <c r="R405" i="14"/>
  <c r="Q405" i="14"/>
  <c r="R404" i="14"/>
  <c r="Q404" i="14"/>
  <c r="R403" i="14"/>
  <c r="Q403" i="14"/>
  <c r="R402" i="14"/>
  <c r="Q402" i="14"/>
  <c r="R401" i="14"/>
  <c r="Q401" i="14"/>
  <c r="R400" i="14"/>
  <c r="Q400" i="14"/>
  <c r="R399" i="14"/>
  <c r="Q399" i="14"/>
  <c r="R398" i="14"/>
  <c r="Q398" i="14"/>
  <c r="R397" i="14"/>
  <c r="Q397" i="14"/>
  <c r="R396" i="14"/>
  <c r="Q396" i="14"/>
  <c r="R395" i="14"/>
  <c r="Q395" i="14"/>
  <c r="R394" i="14"/>
  <c r="Q394" i="14"/>
  <c r="R393" i="14"/>
  <c r="Q393" i="14"/>
  <c r="R392" i="14"/>
  <c r="Q392" i="14"/>
  <c r="R391" i="14"/>
  <c r="Q391" i="14"/>
  <c r="R390" i="14"/>
  <c r="Q390" i="14"/>
  <c r="R389" i="14"/>
  <c r="Q389" i="14"/>
  <c r="R388" i="14"/>
  <c r="Q388" i="14"/>
  <c r="R387" i="14"/>
  <c r="Q387" i="14"/>
  <c r="R386" i="14"/>
  <c r="Q386" i="14"/>
  <c r="R385" i="14"/>
  <c r="Q385" i="14"/>
  <c r="R384" i="14"/>
  <c r="Q384" i="14"/>
  <c r="R383" i="14"/>
  <c r="Q383" i="14"/>
  <c r="R382" i="14"/>
  <c r="Q382" i="14"/>
  <c r="R381" i="14"/>
  <c r="Q381" i="14"/>
  <c r="R380" i="14"/>
  <c r="Q380" i="14"/>
  <c r="R379" i="14"/>
  <c r="Q379" i="14"/>
  <c r="R378" i="14"/>
  <c r="Q378" i="14"/>
  <c r="R377" i="14"/>
  <c r="Q377" i="14"/>
  <c r="R376" i="14"/>
  <c r="Q376" i="14"/>
  <c r="R375" i="14"/>
  <c r="Q375" i="14"/>
  <c r="R374" i="14"/>
  <c r="Q374" i="14"/>
  <c r="R373" i="14"/>
  <c r="Q373" i="14"/>
  <c r="R372" i="14"/>
  <c r="Q372" i="14"/>
  <c r="R371" i="14"/>
  <c r="Q371" i="14"/>
  <c r="R370" i="14"/>
  <c r="Q370" i="14"/>
  <c r="R369" i="14"/>
  <c r="Q369" i="14"/>
  <c r="R368" i="14"/>
  <c r="Q368" i="14"/>
  <c r="R367" i="14"/>
  <c r="Q367" i="14"/>
  <c r="R366" i="14"/>
  <c r="Q366" i="14"/>
  <c r="R365" i="14"/>
  <c r="Q365" i="14"/>
  <c r="R364" i="14"/>
  <c r="Q364" i="14"/>
  <c r="R363" i="14"/>
  <c r="Q363" i="14"/>
  <c r="R362" i="14"/>
  <c r="Q362" i="14"/>
  <c r="R361" i="14"/>
  <c r="Q361" i="14"/>
  <c r="R360" i="14"/>
  <c r="Q360" i="14"/>
  <c r="R359" i="14"/>
  <c r="Q359" i="14"/>
  <c r="R358" i="14"/>
  <c r="Q358" i="14"/>
  <c r="R357" i="14"/>
  <c r="Q357" i="14"/>
  <c r="R356" i="14"/>
  <c r="Q356" i="14"/>
  <c r="R355" i="14"/>
  <c r="Q355" i="14"/>
  <c r="R354" i="14"/>
  <c r="Q354" i="14"/>
  <c r="R353" i="14"/>
  <c r="Q353" i="14"/>
  <c r="R352" i="14"/>
  <c r="Q352" i="14"/>
  <c r="R351" i="14"/>
  <c r="Q351" i="14"/>
  <c r="R350" i="14"/>
  <c r="Q350" i="14"/>
  <c r="R349" i="14"/>
  <c r="Q349" i="14"/>
  <c r="R348" i="14"/>
  <c r="Q348" i="14"/>
  <c r="R347" i="14"/>
  <c r="Q347" i="14"/>
  <c r="R346" i="14"/>
  <c r="Q346" i="14"/>
  <c r="R345" i="14"/>
  <c r="Q345" i="14"/>
  <c r="R344" i="14"/>
  <c r="Q344" i="14"/>
  <c r="R343" i="14"/>
  <c r="Q343" i="14"/>
  <c r="R342" i="14"/>
  <c r="Q342" i="14"/>
  <c r="R341" i="14"/>
  <c r="Q341" i="14"/>
  <c r="R340" i="14"/>
  <c r="Q340" i="14"/>
  <c r="R339" i="14"/>
  <c r="Q339" i="14"/>
  <c r="R338" i="14"/>
  <c r="Q338" i="14"/>
  <c r="R337" i="14"/>
  <c r="Q337" i="14"/>
  <c r="R336" i="14"/>
  <c r="Q336" i="14"/>
  <c r="R335" i="14"/>
  <c r="Q335" i="14"/>
  <c r="R334" i="14"/>
  <c r="Q334" i="14"/>
  <c r="R333" i="14"/>
  <c r="Q333" i="14"/>
  <c r="R332" i="14"/>
  <c r="Q332" i="14"/>
  <c r="R331" i="14"/>
  <c r="Q331" i="14"/>
  <c r="R330" i="14"/>
  <c r="Q330" i="14"/>
  <c r="R329" i="14"/>
  <c r="Q329" i="14"/>
  <c r="R328" i="14"/>
  <c r="Q328" i="14"/>
  <c r="R327" i="14"/>
  <c r="Q327" i="14"/>
  <c r="R326" i="14"/>
  <c r="Q326" i="14"/>
  <c r="R325" i="14"/>
  <c r="Q325" i="14"/>
  <c r="R324" i="14"/>
  <c r="Q324" i="14"/>
  <c r="R323" i="14"/>
  <c r="Q323" i="14"/>
  <c r="R322" i="14"/>
  <c r="Q322" i="14"/>
  <c r="R321" i="14"/>
  <c r="Q321" i="14"/>
  <c r="R320" i="14"/>
  <c r="Q320" i="14"/>
  <c r="R319" i="14"/>
  <c r="Q319" i="14"/>
  <c r="R318" i="14"/>
  <c r="Q318" i="14"/>
  <c r="R317" i="14"/>
  <c r="Q317" i="14"/>
  <c r="R316" i="14"/>
  <c r="Q316" i="14"/>
  <c r="R315" i="14"/>
  <c r="Q315" i="14"/>
  <c r="R314" i="14"/>
  <c r="Q314" i="14"/>
  <c r="R313" i="14"/>
  <c r="Q313" i="14"/>
  <c r="R312" i="14"/>
  <c r="Q312" i="14"/>
  <c r="R311" i="14"/>
  <c r="Q311" i="14"/>
  <c r="R310" i="14"/>
  <c r="Q310" i="14"/>
  <c r="R309" i="14"/>
  <c r="Q309" i="14"/>
  <c r="R308" i="14"/>
  <c r="Q308" i="14"/>
  <c r="R307" i="14"/>
  <c r="Q307" i="14"/>
  <c r="R306" i="14"/>
  <c r="Q306" i="14"/>
  <c r="R305" i="14"/>
  <c r="Q305" i="14"/>
  <c r="R304" i="14"/>
  <c r="Q304" i="14"/>
  <c r="R303" i="14"/>
  <c r="Q303" i="14"/>
  <c r="R302" i="14"/>
  <c r="Q302" i="14"/>
  <c r="R301" i="14"/>
  <c r="Q301" i="14"/>
  <c r="R300" i="14"/>
  <c r="Q300" i="14"/>
  <c r="R299" i="14"/>
  <c r="Q299" i="14"/>
  <c r="R298" i="14"/>
  <c r="Q298" i="14"/>
  <c r="R297" i="14"/>
  <c r="Q297" i="14"/>
  <c r="R296" i="14"/>
  <c r="Q296" i="14"/>
  <c r="R295" i="14"/>
  <c r="Q295" i="14"/>
  <c r="R294" i="14"/>
  <c r="Q294" i="14"/>
  <c r="R293" i="14"/>
  <c r="Q293" i="14"/>
  <c r="R292" i="14"/>
  <c r="Q292" i="14"/>
  <c r="R291" i="14"/>
  <c r="Q291" i="14"/>
  <c r="R290" i="14"/>
  <c r="Q290" i="14"/>
  <c r="R289" i="14"/>
  <c r="Q289" i="14"/>
  <c r="R288" i="14"/>
  <c r="Q288" i="14"/>
  <c r="R287" i="14"/>
  <c r="Q287" i="14"/>
  <c r="R286" i="14"/>
  <c r="Q286" i="14"/>
  <c r="R285" i="14"/>
  <c r="Q285" i="14"/>
  <c r="R284" i="14"/>
  <c r="Q284" i="14"/>
  <c r="R283" i="14"/>
  <c r="Q283" i="14"/>
  <c r="R282" i="14"/>
  <c r="Q282" i="14"/>
  <c r="R281" i="14"/>
  <c r="Q281" i="14"/>
  <c r="R280" i="14"/>
  <c r="Q280" i="14"/>
  <c r="R279" i="14"/>
  <c r="Q279" i="14"/>
  <c r="R278" i="14"/>
  <c r="Q278" i="14"/>
  <c r="R277" i="14"/>
  <c r="Q277" i="14"/>
  <c r="R276" i="14"/>
  <c r="Q276" i="14"/>
  <c r="R275" i="14"/>
  <c r="Q275" i="14"/>
  <c r="R274" i="14"/>
  <c r="Q274" i="14"/>
  <c r="R273" i="14"/>
  <c r="Q273" i="14"/>
  <c r="R272" i="14"/>
  <c r="Q272" i="14"/>
  <c r="R271" i="14"/>
  <c r="Q271" i="14"/>
  <c r="R270" i="14"/>
  <c r="Q270" i="14"/>
  <c r="R269" i="14"/>
  <c r="Q269" i="14"/>
  <c r="R268" i="14"/>
  <c r="Q268" i="14"/>
  <c r="R267" i="14"/>
  <c r="Q267" i="14"/>
  <c r="R266" i="14"/>
  <c r="Q266" i="14"/>
  <c r="R265" i="14"/>
  <c r="Q265" i="14"/>
  <c r="R264" i="14"/>
  <c r="Q264" i="14"/>
  <c r="R263" i="14"/>
  <c r="Q263" i="14"/>
  <c r="R262" i="14"/>
  <c r="Q262" i="14"/>
  <c r="R261" i="14"/>
  <c r="Q261" i="14"/>
  <c r="R260" i="14"/>
  <c r="Q260" i="14"/>
  <c r="R259" i="14"/>
  <c r="Q259" i="14"/>
  <c r="R258" i="14"/>
  <c r="Q258" i="14"/>
  <c r="R257" i="14"/>
  <c r="Q257" i="14"/>
  <c r="R256" i="14"/>
  <c r="Q256" i="14"/>
  <c r="R255" i="14"/>
  <c r="Q255" i="14"/>
  <c r="R254" i="14"/>
  <c r="Q254" i="14"/>
  <c r="R253" i="14"/>
  <c r="Q253" i="14"/>
  <c r="R252" i="14"/>
  <c r="Q252" i="14"/>
  <c r="R251" i="14"/>
  <c r="Q251" i="14"/>
  <c r="R250" i="14"/>
  <c r="Q250" i="14"/>
  <c r="R249" i="14"/>
  <c r="Q249" i="14"/>
  <c r="R248" i="14"/>
  <c r="Q248" i="14"/>
  <c r="R247" i="14"/>
  <c r="Q247" i="14"/>
  <c r="R246" i="14"/>
  <c r="Q246" i="14"/>
  <c r="R245" i="14"/>
  <c r="Q245" i="14"/>
  <c r="R244" i="14"/>
  <c r="Q244" i="14"/>
  <c r="R243" i="14"/>
  <c r="Q243" i="14"/>
  <c r="R242" i="14"/>
  <c r="Q242" i="14"/>
  <c r="R241" i="14"/>
  <c r="Q241" i="14"/>
  <c r="R240" i="14"/>
  <c r="Q240" i="14"/>
  <c r="R239" i="14"/>
  <c r="Q239" i="14"/>
  <c r="R238" i="14"/>
  <c r="Q238" i="14"/>
  <c r="R237" i="14"/>
  <c r="Q237" i="14"/>
  <c r="R236" i="14"/>
  <c r="Q236" i="14"/>
  <c r="R235" i="14"/>
  <c r="Q235" i="14"/>
  <c r="R234" i="14"/>
  <c r="Q234" i="14"/>
  <c r="R233" i="14"/>
  <c r="Q233" i="14"/>
  <c r="R232" i="14"/>
  <c r="Q232" i="14"/>
  <c r="R231" i="14"/>
  <c r="Q231" i="14"/>
  <c r="R230" i="14"/>
  <c r="Q230" i="14"/>
  <c r="R229" i="14"/>
  <c r="Q229" i="14"/>
  <c r="R228" i="14"/>
  <c r="Q228" i="14"/>
  <c r="R227" i="14"/>
  <c r="Q227" i="14"/>
  <c r="R226" i="14"/>
  <c r="Q226" i="14"/>
  <c r="R225" i="14"/>
  <c r="Q225" i="14"/>
  <c r="R224" i="14"/>
  <c r="Q224" i="14"/>
  <c r="R223" i="14"/>
  <c r="Q223" i="14"/>
  <c r="R222" i="14"/>
  <c r="Q222" i="14"/>
  <c r="R221" i="14"/>
  <c r="Q221" i="14"/>
  <c r="R220" i="14"/>
  <c r="Q220" i="14"/>
  <c r="R219" i="14"/>
  <c r="Q219" i="14"/>
  <c r="R218" i="14"/>
  <c r="Q218" i="14"/>
  <c r="R217" i="14"/>
  <c r="Q217" i="14"/>
  <c r="R216" i="14"/>
  <c r="Q216" i="14"/>
  <c r="R215" i="14"/>
  <c r="Q215" i="14"/>
  <c r="R214" i="14"/>
  <c r="Q214" i="14"/>
  <c r="R213" i="14"/>
  <c r="Q213" i="14"/>
  <c r="R212" i="14"/>
  <c r="Q212" i="14"/>
  <c r="R211" i="14"/>
  <c r="Q211" i="14"/>
  <c r="R210" i="14"/>
  <c r="Q210" i="14"/>
  <c r="R209" i="14"/>
  <c r="Q209" i="14"/>
  <c r="R208" i="14"/>
  <c r="Q208" i="14"/>
  <c r="R207" i="14"/>
  <c r="Q207" i="14"/>
  <c r="R206" i="14"/>
  <c r="Q206" i="14"/>
  <c r="R205" i="14"/>
  <c r="Q205" i="14"/>
  <c r="R204" i="14"/>
  <c r="Q204" i="14"/>
  <c r="R203" i="14"/>
  <c r="Q203" i="14"/>
  <c r="R202" i="14"/>
  <c r="Q202" i="14"/>
  <c r="R201" i="14"/>
  <c r="Q201" i="14"/>
  <c r="R200" i="14"/>
  <c r="Q200" i="14"/>
  <c r="R199" i="14"/>
  <c r="Q199" i="14"/>
  <c r="R198" i="14"/>
  <c r="Q198" i="14"/>
  <c r="R197" i="14"/>
  <c r="Q197" i="14"/>
  <c r="R196" i="14"/>
  <c r="Q196" i="14"/>
  <c r="R195" i="14"/>
  <c r="Q195" i="14"/>
  <c r="R194" i="14"/>
  <c r="Q194" i="14"/>
  <c r="R193" i="14"/>
  <c r="Q193" i="14"/>
  <c r="R192" i="14"/>
  <c r="Q192" i="14"/>
  <c r="R191" i="14"/>
  <c r="Q191" i="14"/>
  <c r="R190" i="14"/>
  <c r="Q190" i="14"/>
  <c r="R189" i="14"/>
  <c r="Q189" i="14"/>
  <c r="R188" i="14"/>
  <c r="Q188" i="14"/>
  <c r="R187" i="14"/>
  <c r="Q187" i="14"/>
  <c r="R186" i="14"/>
  <c r="Q186" i="14"/>
  <c r="R185" i="14"/>
  <c r="Q185" i="14"/>
  <c r="R184" i="14"/>
  <c r="Q184" i="14"/>
  <c r="R183" i="14"/>
  <c r="Q183" i="14"/>
  <c r="R182" i="14"/>
  <c r="Q182" i="14"/>
  <c r="R181" i="14"/>
  <c r="Q181" i="14"/>
  <c r="R180" i="14"/>
  <c r="Q180" i="14"/>
  <c r="R179" i="14"/>
  <c r="Q179" i="14"/>
  <c r="R178" i="14"/>
  <c r="Q178" i="14"/>
  <c r="R177" i="14"/>
  <c r="Q177" i="14"/>
  <c r="R176" i="14"/>
  <c r="Q176" i="14"/>
  <c r="R175" i="14"/>
  <c r="Q175" i="14"/>
  <c r="R174" i="14"/>
  <c r="Q174" i="14"/>
  <c r="R173" i="14"/>
  <c r="Q173" i="14"/>
  <c r="R172" i="14"/>
  <c r="Q172" i="14"/>
  <c r="R171" i="14"/>
  <c r="Q171" i="14"/>
  <c r="R170" i="14"/>
  <c r="Q170" i="14"/>
  <c r="R169" i="14"/>
  <c r="Q169" i="14"/>
  <c r="R168" i="14"/>
  <c r="Q168" i="14"/>
  <c r="R167" i="14"/>
  <c r="Q167" i="14"/>
  <c r="R166" i="14"/>
  <c r="Q166" i="14"/>
  <c r="R165" i="14"/>
  <c r="Q165" i="14"/>
  <c r="R164" i="14"/>
  <c r="Q164" i="14"/>
  <c r="R163" i="14"/>
  <c r="Q163" i="14"/>
  <c r="R162" i="14"/>
  <c r="Q162" i="14"/>
  <c r="R161" i="14"/>
  <c r="Q161" i="14"/>
  <c r="R160" i="14"/>
  <c r="Q160" i="14"/>
  <c r="R159" i="14"/>
  <c r="Q159" i="14"/>
  <c r="R158" i="14"/>
  <c r="Q158" i="14"/>
  <c r="R157" i="14"/>
  <c r="Q157" i="14"/>
  <c r="R156" i="14"/>
  <c r="Q156" i="14"/>
  <c r="R155" i="14"/>
  <c r="Q155" i="14"/>
  <c r="R154" i="14"/>
  <c r="Q154" i="14"/>
  <c r="R153" i="14"/>
  <c r="Q153" i="14"/>
  <c r="R152" i="14"/>
  <c r="Q152" i="14"/>
  <c r="R151" i="14"/>
  <c r="Q151" i="14"/>
  <c r="R150" i="14"/>
  <c r="Q150" i="14"/>
  <c r="R149" i="14"/>
  <c r="Q149" i="14"/>
  <c r="R148" i="14"/>
  <c r="Q148" i="14"/>
  <c r="R147" i="14"/>
  <c r="Q147" i="14"/>
  <c r="R146" i="14"/>
  <c r="Q146" i="14"/>
  <c r="R145" i="14"/>
  <c r="Q145" i="14"/>
  <c r="R144" i="14"/>
  <c r="Q144" i="14"/>
  <c r="R143" i="14"/>
  <c r="Q143" i="14"/>
  <c r="R142" i="14"/>
  <c r="Q142" i="14"/>
  <c r="R141" i="14"/>
  <c r="Q141" i="14"/>
  <c r="R140" i="14"/>
  <c r="Q140" i="14"/>
  <c r="R139" i="14"/>
  <c r="Q139" i="14"/>
  <c r="R138" i="14"/>
  <c r="Q138" i="14"/>
  <c r="R137" i="14"/>
  <c r="Q137" i="14"/>
  <c r="R136" i="14"/>
  <c r="Q136" i="14"/>
  <c r="R135" i="14"/>
  <c r="Q135" i="14"/>
  <c r="R134" i="14"/>
  <c r="Q134" i="14"/>
  <c r="R133" i="14"/>
  <c r="Q133" i="14"/>
  <c r="R132" i="14"/>
  <c r="Q132" i="14"/>
  <c r="R131" i="14"/>
  <c r="Q131" i="14"/>
  <c r="R130" i="14"/>
  <c r="Q130" i="14"/>
  <c r="R129" i="14"/>
  <c r="Q129" i="14"/>
  <c r="R128" i="14"/>
  <c r="Q128" i="14"/>
  <c r="R127" i="14"/>
  <c r="Q127" i="14"/>
  <c r="R126" i="14"/>
  <c r="Q126" i="14"/>
  <c r="R125" i="14"/>
  <c r="Q125" i="14"/>
  <c r="R124" i="14"/>
  <c r="Q124" i="14"/>
  <c r="R123" i="14"/>
  <c r="Q123" i="14"/>
  <c r="R122" i="14"/>
  <c r="Q122" i="14"/>
  <c r="R121" i="14"/>
  <c r="Q121" i="14"/>
  <c r="R120" i="14"/>
  <c r="Q120" i="14"/>
  <c r="R119" i="14"/>
  <c r="Q119" i="14"/>
  <c r="R118" i="14"/>
  <c r="Q118" i="14"/>
  <c r="R117" i="14"/>
  <c r="Q117" i="14"/>
  <c r="R116" i="14"/>
  <c r="Q116" i="14"/>
  <c r="R115" i="14"/>
  <c r="Q115" i="14"/>
  <c r="R114" i="14"/>
  <c r="Q114" i="14"/>
  <c r="R113" i="14"/>
  <c r="Q113" i="14"/>
  <c r="R112" i="14"/>
  <c r="Q112" i="14"/>
  <c r="R111" i="14"/>
  <c r="Q111" i="14"/>
  <c r="R110" i="14"/>
  <c r="Q110" i="14"/>
  <c r="R109" i="14"/>
  <c r="Q109" i="14"/>
  <c r="R108" i="14"/>
  <c r="Q108" i="14"/>
  <c r="R107" i="14"/>
  <c r="Q107" i="14"/>
  <c r="R106" i="14"/>
  <c r="Q106" i="14"/>
  <c r="R105" i="14"/>
  <c r="Q105" i="14"/>
  <c r="R104" i="14"/>
  <c r="Q104" i="14"/>
  <c r="R103" i="14"/>
  <c r="Q103" i="14"/>
  <c r="R102" i="14"/>
  <c r="Q102" i="14"/>
  <c r="R101" i="14"/>
  <c r="Q101" i="14"/>
  <c r="R100" i="14"/>
  <c r="Q100" i="14"/>
  <c r="R99" i="14"/>
  <c r="Q99" i="14"/>
  <c r="R98" i="14"/>
  <c r="Q98" i="14"/>
  <c r="R97" i="14"/>
  <c r="Q97" i="14"/>
  <c r="R96" i="14"/>
  <c r="Q96" i="14"/>
  <c r="R95" i="14"/>
  <c r="Q95" i="14"/>
  <c r="R94" i="14"/>
  <c r="Q94" i="14"/>
  <c r="R93" i="14"/>
  <c r="Q93" i="14"/>
  <c r="R92" i="14"/>
  <c r="Q92" i="14"/>
  <c r="R91" i="14"/>
  <c r="Q91" i="14"/>
  <c r="R90" i="14"/>
  <c r="Q90" i="14"/>
  <c r="R89" i="14"/>
  <c r="Q89" i="14"/>
  <c r="R88" i="14"/>
  <c r="Q88" i="14"/>
  <c r="R87" i="14"/>
  <c r="Q87" i="14"/>
  <c r="R86" i="14"/>
  <c r="Q86" i="14"/>
  <c r="R85" i="14"/>
  <c r="Q85" i="14"/>
  <c r="R84" i="14"/>
  <c r="Q84" i="14"/>
  <c r="R83" i="14"/>
  <c r="Q83" i="14"/>
  <c r="R82" i="14"/>
  <c r="Q82" i="14"/>
  <c r="R81" i="14"/>
  <c r="Q81" i="14"/>
  <c r="R80" i="14"/>
  <c r="Q80" i="14"/>
  <c r="R79" i="14"/>
  <c r="Q79" i="14"/>
  <c r="R78" i="14"/>
  <c r="Q78" i="14"/>
  <c r="R77" i="14"/>
  <c r="Q77" i="14"/>
  <c r="R76" i="14"/>
  <c r="Q76" i="14"/>
  <c r="R75" i="14"/>
  <c r="Q75" i="14"/>
  <c r="R74" i="14"/>
  <c r="Q74" i="14"/>
  <c r="R73" i="14"/>
  <c r="Q73" i="14"/>
  <c r="R72" i="14"/>
  <c r="Q72" i="14"/>
  <c r="R71" i="14"/>
  <c r="Q71" i="14"/>
  <c r="R70" i="14"/>
  <c r="Q70" i="14"/>
  <c r="R69" i="14"/>
  <c r="Q69" i="14"/>
  <c r="R68" i="14"/>
  <c r="Q68" i="14"/>
  <c r="R67" i="14"/>
  <c r="Q67" i="14"/>
  <c r="R66" i="14"/>
  <c r="Q66" i="14"/>
  <c r="R65" i="14"/>
  <c r="Q65" i="14"/>
  <c r="R64" i="14"/>
  <c r="Q64" i="14"/>
  <c r="R63" i="14"/>
  <c r="Q63" i="14"/>
  <c r="R62" i="14"/>
  <c r="Q62" i="14"/>
  <c r="R61" i="14"/>
  <c r="Q61" i="14"/>
  <c r="R60" i="14"/>
  <c r="Q60" i="14"/>
  <c r="R59" i="14"/>
  <c r="Q59" i="14"/>
  <c r="R58" i="14"/>
  <c r="Q58" i="14"/>
  <c r="R57" i="14"/>
  <c r="Q57" i="14"/>
  <c r="R56" i="14"/>
  <c r="Q56" i="14"/>
  <c r="R55" i="14"/>
  <c r="Q55" i="14"/>
  <c r="R54" i="14"/>
  <c r="Q54" i="14"/>
  <c r="R53" i="14"/>
  <c r="Q53" i="14"/>
  <c r="R52" i="14"/>
  <c r="Q52" i="14"/>
  <c r="R51" i="14"/>
  <c r="Q51" i="14"/>
  <c r="R50" i="14"/>
  <c r="Q50" i="14"/>
  <c r="R49" i="14"/>
  <c r="Q49" i="14"/>
  <c r="R48" i="14"/>
  <c r="Q48" i="14"/>
  <c r="R47" i="14"/>
  <c r="Q47" i="14"/>
  <c r="R46" i="14"/>
  <c r="Q46" i="14"/>
  <c r="R45" i="14"/>
  <c r="Q45" i="14"/>
  <c r="R44" i="14"/>
  <c r="Q44" i="14"/>
  <c r="R43" i="14"/>
  <c r="Q43" i="14"/>
  <c r="R42" i="14"/>
  <c r="Q42" i="14"/>
  <c r="R41" i="14"/>
  <c r="Q41" i="14"/>
  <c r="R40" i="14"/>
  <c r="Q40" i="14"/>
  <c r="R39" i="14"/>
  <c r="Q39" i="14"/>
  <c r="R38" i="14"/>
  <c r="Q38" i="14"/>
  <c r="R37" i="14"/>
  <c r="Q37" i="14"/>
  <c r="R36" i="14"/>
  <c r="Q36" i="14"/>
  <c r="R35" i="14"/>
  <c r="Q35" i="14"/>
  <c r="R34" i="14"/>
  <c r="Q34" i="14"/>
  <c r="R33" i="14"/>
  <c r="Q33" i="14"/>
  <c r="R32" i="14"/>
  <c r="Q32" i="14"/>
  <c r="R31" i="14"/>
  <c r="Q31" i="14"/>
  <c r="R30" i="14"/>
  <c r="Q30" i="14"/>
  <c r="R29" i="14"/>
  <c r="Q29" i="14"/>
  <c r="R28" i="14"/>
  <c r="Q28" i="14"/>
  <c r="R27" i="14"/>
  <c r="Q27" i="14"/>
  <c r="R26" i="14"/>
  <c r="Q26" i="14"/>
  <c r="R25" i="14"/>
  <c r="Q25" i="14"/>
  <c r="R24" i="14"/>
  <c r="Q24" i="14"/>
  <c r="R23" i="14"/>
  <c r="Q23" i="14"/>
  <c r="R22" i="14"/>
  <c r="Q22" i="14"/>
  <c r="R21" i="14"/>
  <c r="Q21" i="14"/>
  <c r="R20" i="14"/>
  <c r="Q20" i="14"/>
  <c r="R19" i="14"/>
  <c r="Q19" i="14"/>
  <c r="R18" i="14"/>
  <c r="Q18" i="14"/>
  <c r="R17" i="14"/>
  <c r="Q17" i="14"/>
  <c r="R16" i="14"/>
  <c r="Q16" i="14"/>
  <c r="R15" i="14"/>
  <c r="Q15" i="14"/>
  <c r="R14" i="14"/>
  <c r="Q14" i="14"/>
  <c r="R13" i="14"/>
  <c r="Q13" i="14"/>
  <c r="R12" i="14"/>
  <c r="Q12" i="14"/>
  <c r="R11" i="14"/>
  <c r="Q11" i="14"/>
  <c r="R10" i="14"/>
  <c r="Q10" i="14"/>
  <c r="R9" i="14"/>
  <c r="Q9" i="14"/>
  <c r="R8" i="14"/>
  <c r="Q8" i="14"/>
  <c r="R7" i="14"/>
  <c r="Q7" i="14"/>
  <c r="R6" i="14"/>
  <c r="Q6" i="14"/>
  <c r="R5" i="14"/>
  <c r="Q5" i="14"/>
  <c r="R4" i="14"/>
  <c r="Q4" i="14"/>
  <c r="R3" i="14"/>
  <c r="Q3" i="14"/>
  <c r="I1513" i="14"/>
  <c r="H1513" i="14"/>
  <c r="I1512" i="14"/>
  <c r="H1512" i="14"/>
  <c r="I1511" i="14"/>
  <c r="H1511" i="14"/>
  <c r="I1510" i="14"/>
  <c r="H1510" i="14"/>
  <c r="I1509" i="14"/>
  <c r="H1509" i="14"/>
  <c r="I1508" i="14"/>
  <c r="H1508" i="14"/>
  <c r="I1507" i="14"/>
  <c r="H1507" i="14"/>
  <c r="I1506" i="14"/>
  <c r="H1506" i="14"/>
  <c r="I1505" i="14"/>
  <c r="H1505" i="14"/>
  <c r="I1504" i="14"/>
  <c r="H1504" i="14"/>
  <c r="I1503" i="14"/>
  <c r="H1503" i="14"/>
  <c r="I1502" i="14"/>
  <c r="H1502" i="14"/>
  <c r="I1501" i="14"/>
  <c r="H1501" i="14"/>
  <c r="I1500" i="14"/>
  <c r="H1500" i="14"/>
  <c r="I1499" i="14"/>
  <c r="H1499" i="14"/>
  <c r="I1498" i="14"/>
  <c r="H1498" i="14"/>
  <c r="I1497" i="14"/>
  <c r="H1497" i="14"/>
  <c r="I1496" i="14"/>
  <c r="H1496" i="14"/>
  <c r="I1495" i="14"/>
  <c r="H1495" i="14"/>
  <c r="I1494" i="14"/>
  <c r="H1494" i="14"/>
  <c r="I1493" i="14"/>
  <c r="H1493" i="14"/>
  <c r="I1492" i="14"/>
  <c r="H1492" i="14"/>
  <c r="I1491" i="14"/>
  <c r="H1491" i="14"/>
  <c r="I1490" i="14"/>
  <c r="H1490" i="14"/>
  <c r="I1489" i="14"/>
  <c r="H1489" i="14"/>
  <c r="I1488" i="14"/>
  <c r="H1488" i="14"/>
  <c r="I1487" i="14"/>
  <c r="H1487" i="14"/>
  <c r="I1486" i="14"/>
  <c r="H1486" i="14"/>
  <c r="I1485" i="14"/>
  <c r="H1485" i="14"/>
  <c r="I1484" i="14"/>
  <c r="H1484" i="14"/>
  <c r="I1483" i="14"/>
  <c r="H1483" i="14"/>
  <c r="I1482" i="14"/>
  <c r="H1482" i="14"/>
  <c r="I1481" i="14"/>
  <c r="H1481" i="14"/>
  <c r="I1480" i="14"/>
  <c r="H1480" i="14"/>
  <c r="I1479" i="14"/>
  <c r="H1479" i="14"/>
  <c r="I1478" i="14"/>
  <c r="H1478" i="14"/>
  <c r="I1477" i="14"/>
  <c r="H1477" i="14"/>
  <c r="I1476" i="14"/>
  <c r="H1476" i="14"/>
  <c r="I1475" i="14"/>
  <c r="H1475" i="14"/>
  <c r="I1474" i="14"/>
  <c r="H1474" i="14"/>
  <c r="I1473" i="14"/>
  <c r="H1473" i="14"/>
  <c r="I1472" i="14"/>
  <c r="H1472" i="14"/>
  <c r="I1471" i="14"/>
  <c r="H1471" i="14"/>
  <c r="I1470" i="14"/>
  <c r="H1470" i="14"/>
  <c r="I1469" i="14"/>
  <c r="H1469" i="14"/>
  <c r="I1468" i="14"/>
  <c r="H1468" i="14"/>
  <c r="I1467" i="14"/>
  <c r="H1467" i="14"/>
  <c r="I1466" i="14"/>
  <c r="H1466" i="14"/>
  <c r="I1465" i="14"/>
  <c r="H1465" i="14"/>
  <c r="I1464" i="14"/>
  <c r="H1464" i="14"/>
  <c r="I1463" i="14"/>
  <c r="H1463" i="14"/>
  <c r="I1462" i="14"/>
  <c r="H1462" i="14"/>
  <c r="I1461" i="14"/>
  <c r="H1461" i="14"/>
  <c r="I1460" i="14"/>
  <c r="H1460" i="14"/>
  <c r="I1459" i="14"/>
  <c r="H1459" i="14"/>
  <c r="I1458" i="14"/>
  <c r="H1458" i="14"/>
  <c r="I1457" i="14"/>
  <c r="H1457" i="14"/>
  <c r="I1456" i="14"/>
  <c r="H1456" i="14"/>
  <c r="I1455" i="14"/>
  <c r="H1455" i="14"/>
  <c r="I1454" i="14"/>
  <c r="H1454" i="14"/>
  <c r="I1453" i="14"/>
  <c r="H1453" i="14"/>
  <c r="I1452" i="14"/>
  <c r="H1452" i="14"/>
  <c r="I1451" i="14"/>
  <c r="H1451" i="14"/>
  <c r="I1450" i="14"/>
  <c r="H1450" i="14"/>
  <c r="I1449" i="14"/>
  <c r="H1449" i="14"/>
  <c r="I1448" i="14"/>
  <c r="H1448" i="14"/>
  <c r="I1447" i="14"/>
  <c r="H1447" i="14"/>
  <c r="I1446" i="14"/>
  <c r="H1446" i="14"/>
  <c r="I1445" i="14"/>
  <c r="H1445" i="14"/>
  <c r="I1444" i="14"/>
  <c r="H1444" i="14"/>
  <c r="I1443" i="14"/>
  <c r="H1443" i="14"/>
  <c r="I1442" i="14"/>
  <c r="H1442" i="14"/>
  <c r="I1441" i="14"/>
  <c r="H1441" i="14"/>
  <c r="I1440" i="14"/>
  <c r="H1440" i="14"/>
  <c r="I1439" i="14"/>
  <c r="H1439" i="14"/>
  <c r="I1438" i="14"/>
  <c r="H1438" i="14"/>
  <c r="I1437" i="14"/>
  <c r="H1437" i="14"/>
  <c r="I1436" i="14"/>
  <c r="H1436" i="14"/>
  <c r="I1435" i="14"/>
  <c r="H1435" i="14"/>
  <c r="I1434" i="14"/>
  <c r="H1434" i="14"/>
  <c r="I1433" i="14"/>
  <c r="H1433" i="14"/>
  <c r="I1432" i="14"/>
  <c r="H1432" i="14"/>
  <c r="I1431" i="14"/>
  <c r="H1431" i="14"/>
  <c r="I1430" i="14"/>
  <c r="H1430" i="14"/>
  <c r="I1429" i="14"/>
  <c r="H1429" i="14"/>
  <c r="I1428" i="14"/>
  <c r="H1428" i="14"/>
  <c r="I1427" i="14"/>
  <c r="H1427" i="14"/>
  <c r="I1426" i="14"/>
  <c r="H1426" i="14"/>
  <c r="I1425" i="14"/>
  <c r="H1425" i="14"/>
  <c r="I1424" i="14"/>
  <c r="H1424" i="14"/>
  <c r="I1423" i="14"/>
  <c r="H1423" i="14"/>
  <c r="I1422" i="14"/>
  <c r="H1422" i="14"/>
  <c r="I1421" i="14"/>
  <c r="H1421" i="14"/>
  <c r="I1420" i="14"/>
  <c r="H1420" i="14"/>
  <c r="I1419" i="14"/>
  <c r="H1419" i="14"/>
  <c r="I1418" i="14"/>
  <c r="H1418" i="14"/>
  <c r="I1417" i="14"/>
  <c r="H1417" i="14"/>
  <c r="I1416" i="14"/>
  <c r="H1416" i="14"/>
  <c r="I1415" i="14"/>
  <c r="H1415" i="14"/>
  <c r="I1414" i="14"/>
  <c r="H1414" i="14"/>
  <c r="I1413" i="14"/>
  <c r="H1413" i="14"/>
  <c r="I1412" i="14"/>
  <c r="H1412" i="14"/>
  <c r="I1411" i="14"/>
  <c r="H1411" i="14"/>
  <c r="I1410" i="14"/>
  <c r="H1410" i="14"/>
  <c r="I1409" i="14"/>
  <c r="H1409" i="14"/>
  <c r="I1408" i="14"/>
  <c r="H1408" i="14"/>
  <c r="I1407" i="14"/>
  <c r="H1407" i="14"/>
  <c r="I1406" i="14"/>
  <c r="H1406" i="14"/>
  <c r="I1405" i="14"/>
  <c r="H1405" i="14"/>
  <c r="I1404" i="14"/>
  <c r="H1404" i="14"/>
  <c r="I1403" i="14"/>
  <c r="H1403" i="14"/>
  <c r="I1402" i="14"/>
  <c r="H1402" i="14"/>
  <c r="I1401" i="14"/>
  <c r="H1401" i="14"/>
  <c r="I1400" i="14"/>
  <c r="H1400" i="14"/>
  <c r="I1399" i="14"/>
  <c r="H1399" i="14"/>
  <c r="I1398" i="14"/>
  <c r="H1398" i="14"/>
  <c r="I1397" i="14"/>
  <c r="H1397" i="14"/>
  <c r="I1396" i="14"/>
  <c r="H1396" i="14"/>
  <c r="I1395" i="14"/>
  <c r="H1395" i="14"/>
  <c r="I1394" i="14"/>
  <c r="H1394" i="14"/>
  <c r="I1393" i="14"/>
  <c r="H1393" i="14"/>
  <c r="I1392" i="14"/>
  <c r="H1392" i="14"/>
  <c r="I1391" i="14"/>
  <c r="H1391" i="14"/>
  <c r="I1390" i="14"/>
  <c r="H1390" i="14"/>
  <c r="I1389" i="14"/>
  <c r="H1389" i="14"/>
  <c r="I1388" i="14"/>
  <c r="H1388" i="14"/>
  <c r="I1387" i="14"/>
  <c r="H1387" i="14"/>
  <c r="I1386" i="14"/>
  <c r="H1386" i="14"/>
  <c r="I1385" i="14"/>
  <c r="H1385" i="14"/>
  <c r="I1384" i="14"/>
  <c r="H1384" i="14"/>
  <c r="I1383" i="14"/>
  <c r="H1383" i="14"/>
  <c r="I1382" i="14"/>
  <c r="H1382" i="14"/>
  <c r="I1381" i="14"/>
  <c r="H1381" i="14"/>
  <c r="I1380" i="14"/>
  <c r="H1380" i="14"/>
  <c r="I1379" i="14"/>
  <c r="H1379" i="14"/>
  <c r="I1378" i="14"/>
  <c r="H1378" i="14"/>
  <c r="I1377" i="14"/>
  <c r="H1377" i="14"/>
  <c r="I1376" i="14"/>
  <c r="H1376" i="14"/>
  <c r="I1375" i="14"/>
  <c r="H1375" i="14"/>
  <c r="I1374" i="14"/>
  <c r="H1374" i="14"/>
  <c r="I1373" i="14"/>
  <c r="H1373" i="14"/>
  <c r="I1372" i="14"/>
  <c r="H1372" i="14"/>
  <c r="I1371" i="14"/>
  <c r="H1371" i="14"/>
  <c r="I1370" i="14"/>
  <c r="H1370" i="14"/>
  <c r="I1369" i="14"/>
  <c r="H1369" i="14"/>
  <c r="I1368" i="14"/>
  <c r="H1368" i="14"/>
  <c r="I1367" i="14"/>
  <c r="H1367" i="14"/>
  <c r="I1366" i="14"/>
  <c r="H1366" i="14"/>
  <c r="I1365" i="14"/>
  <c r="H1365" i="14"/>
  <c r="I1364" i="14"/>
  <c r="H1364" i="14"/>
  <c r="I1363" i="14"/>
  <c r="H1363" i="14"/>
  <c r="I1362" i="14"/>
  <c r="H1362" i="14"/>
  <c r="I1361" i="14"/>
  <c r="H1361" i="14"/>
  <c r="I1360" i="14"/>
  <c r="H1360" i="14"/>
  <c r="I1359" i="14"/>
  <c r="H1359" i="14"/>
  <c r="I1358" i="14"/>
  <c r="H1358" i="14"/>
  <c r="I1357" i="14"/>
  <c r="H1357" i="14"/>
  <c r="I1356" i="14"/>
  <c r="H1356" i="14"/>
  <c r="I1355" i="14"/>
  <c r="H1355" i="14"/>
  <c r="I1354" i="14"/>
  <c r="H1354" i="14"/>
  <c r="I1353" i="14"/>
  <c r="H1353" i="14"/>
  <c r="I1352" i="14"/>
  <c r="H1352" i="14"/>
  <c r="I1351" i="14"/>
  <c r="H1351" i="14"/>
  <c r="I1350" i="14"/>
  <c r="H1350" i="14"/>
  <c r="I1349" i="14"/>
  <c r="H1349" i="14"/>
  <c r="I1348" i="14"/>
  <c r="H1348" i="14"/>
  <c r="I1347" i="14"/>
  <c r="H1347" i="14"/>
  <c r="I1346" i="14"/>
  <c r="H1346" i="14"/>
  <c r="I1345" i="14"/>
  <c r="H1345" i="14"/>
  <c r="I1344" i="14"/>
  <c r="H1344" i="14"/>
  <c r="I1343" i="14"/>
  <c r="H1343" i="14"/>
  <c r="I1342" i="14"/>
  <c r="H1342" i="14"/>
  <c r="I1341" i="14"/>
  <c r="H1341" i="14"/>
  <c r="I1340" i="14"/>
  <c r="H1340" i="14"/>
  <c r="I1339" i="14"/>
  <c r="H1339" i="14"/>
  <c r="I1338" i="14"/>
  <c r="H1338" i="14"/>
  <c r="I1337" i="14"/>
  <c r="H1337" i="14"/>
  <c r="I1336" i="14"/>
  <c r="H1336" i="14"/>
  <c r="I1335" i="14"/>
  <c r="H1335" i="14"/>
  <c r="I1334" i="14"/>
  <c r="H1334" i="14"/>
  <c r="I1333" i="14"/>
  <c r="H1333" i="14"/>
  <c r="I1332" i="14"/>
  <c r="H1332" i="14"/>
  <c r="I1331" i="14"/>
  <c r="H1331" i="14"/>
  <c r="I1330" i="14"/>
  <c r="H1330" i="14"/>
  <c r="I1329" i="14"/>
  <c r="H1329" i="14"/>
  <c r="I1328" i="14"/>
  <c r="H1328" i="14"/>
  <c r="I1327" i="14"/>
  <c r="H1327" i="14"/>
  <c r="I1326" i="14"/>
  <c r="H1326" i="14"/>
  <c r="I1325" i="14"/>
  <c r="H1325" i="14"/>
  <c r="I1324" i="14"/>
  <c r="H1324" i="14"/>
  <c r="I1323" i="14"/>
  <c r="H1323" i="14"/>
  <c r="I1322" i="14"/>
  <c r="H1322" i="14"/>
  <c r="I1321" i="14"/>
  <c r="H1321" i="14"/>
  <c r="I1320" i="14"/>
  <c r="H1320" i="14"/>
  <c r="I1319" i="14"/>
  <c r="H1319" i="14"/>
  <c r="I1318" i="14"/>
  <c r="H1318" i="14"/>
  <c r="I1317" i="14"/>
  <c r="H1317" i="14"/>
  <c r="I1316" i="14"/>
  <c r="H1316" i="14"/>
  <c r="I1315" i="14"/>
  <c r="H1315" i="14"/>
  <c r="I1314" i="14"/>
  <c r="H1314" i="14"/>
  <c r="I1313" i="14"/>
  <c r="H1313" i="14"/>
  <c r="I1312" i="14"/>
  <c r="H1312" i="14"/>
  <c r="I1311" i="14"/>
  <c r="H1311" i="14"/>
  <c r="I1310" i="14"/>
  <c r="H1310" i="14"/>
  <c r="I1309" i="14"/>
  <c r="H1309" i="14"/>
  <c r="I1308" i="14"/>
  <c r="H1308" i="14"/>
  <c r="I1307" i="14"/>
  <c r="H1307" i="14"/>
  <c r="I1306" i="14"/>
  <c r="H1306" i="14"/>
  <c r="I1305" i="14"/>
  <c r="H1305" i="14"/>
  <c r="I1304" i="14"/>
  <c r="H1304" i="14"/>
  <c r="I1303" i="14"/>
  <c r="H1303" i="14"/>
  <c r="I1302" i="14"/>
  <c r="H1302" i="14"/>
  <c r="I1301" i="14"/>
  <c r="H1301" i="14"/>
  <c r="I1300" i="14"/>
  <c r="H1300" i="14"/>
  <c r="I1299" i="14"/>
  <c r="H1299" i="14"/>
  <c r="I1298" i="14"/>
  <c r="H1298" i="14"/>
  <c r="I1297" i="14"/>
  <c r="H1297" i="14"/>
  <c r="I1296" i="14"/>
  <c r="H1296" i="14"/>
  <c r="I1295" i="14"/>
  <c r="H1295" i="14"/>
  <c r="I1294" i="14"/>
  <c r="H1294" i="14"/>
  <c r="I1293" i="14"/>
  <c r="H1293" i="14"/>
  <c r="I1292" i="14"/>
  <c r="H1292" i="14"/>
  <c r="I1291" i="14"/>
  <c r="H1291" i="14"/>
  <c r="I1290" i="14"/>
  <c r="H1290" i="14"/>
  <c r="I1289" i="14"/>
  <c r="H1289" i="14"/>
  <c r="I1288" i="14"/>
  <c r="H1288" i="14"/>
  <c r="I1287" i="14"/>
  <c r="H1287" i="14"/>
  <c r="I1286" i="14"/>
  <c r="H1286" i="14"/>
  <c r="I1285" i="14"/>
  <c r="H1285" i="14"/>
  <c r="I1284" i="14"/>
  <c r="H1284" i="14"/>
  <c r="I1283" i="14"/>
  <c r="H1283" i="14"/>
  <c r="I1282" i="14"/>
  <c r="H1282" i="14"/>
  <c r="I1281" i="14"/>
  <c r="H1281" i="14"/>
  <c r="I1280" i="14"/>
  <c r="H1280" i="14"/>
  <c r="I1279" i="14"/>
  <c r="H1279" i="14"/>
  <c r="I1278" i="14"/>
  <c r="H1278" i="14"/>
  <c r="I1277" i="14"/>
  <c r="H1277" i="14"/>
  <c r="I1276" i="14"/>
  <c r="H1276" i="14"/>
  <c r="I1275" i="14"/>
  <c r="H1275" i="14"/>
  <c r="I1274" i="14"/>
  <c r="H1274" i="14"/>
  <c r="I1273" i="14"/>
  <c r="H1273" i="14"/>
  <c r="I1272" i="14"/>
  <c r="H1272" i="14"/>
  <c r="I1271" i="14"/>
  <c r="H1271" i="14"/>
  <c r="I1270" i="14"/>
  <c r="H1270" i="14"/>
  <c r="I1269" i="14"/>
  <c r="H1269" i="14"/>
  <c r="I1268" i="14"/>
  <c r="H1268" i="14"/>
  <c r="I1267" i="14"/>
  <c r="H1267" i="14"/>
  <c r="I1266" i="14"/>
  <c r="H1266" i="14"/>
  <c r="I1265" i="14"/>
  <c r="H1265" i="14"/>
  <c r="I1264" i="14"/>
  <c r="H1264" i="14"/>
  <c r="I1263" i="14"/>
  <c r="H1263" i="14"/>
  <c r="I1262" i="14"/>
  <c r="H1262" i="14"/>
  <c r="I1261" i="14"/>
  <c r="H1261" i="14"/>
  <c r="I1260" i="14"/>
  <c r="H1260" i="14"/>
  <c r="I1259" i="14"/>
  <c r="H1259" i="14"/>
  <c r="I1258" i="14"/>
  <c r="H1258" i="14"/>
  <c r="I1257" i="14"/>
  <c r="H1257" i="14"/>
  <c r="I1256" i="14"/>
  <c r="H1256" i="14"/>
  <c r="I1255" i="14"/>
  <c r="H1255" i="14"/>
  <c r="I1254" i="14"/>
  <c r="H1254" i="14"/>
  <c r="I1253" i="14"/>
  <c r="H1253" i="14"/>
  <c r="I1252" i="14"/>
  <c r="H1252" i="14"/>
  <c r="I1251" i="14"/>
  <c r="H1251" i="14"/>
  <c r="I1250" i="14"/>
  <c r="H1250" i="14"/>
  <c r="I1249" i="14"/>
  <c r="H1249" i="14"/>
  <c r="I1248" i="14"/>
  <c r="H1248" i="14"/>
  <c r="I1247" i="14"/>
  <c r="H1247" i="14"/>
  <c r="I1246" i="14"/>
  <c r="H1246" i="14"/>
  <c r="I1245" i="14"/>
  <c r="H1245" i="14"/>
  <c r="I1244" i="14"/>
  <c r="H1244" i="14"/>
  <c r="I1243" i="14"/>
  <c r="H1243" i="14"/>
  <c r="I1242" i="14"/>
  <c r="H1242" i="14"/>
  <c r="I1241" i="14"/>
  <c r="H1241" i="14"/>
  <c r="I1240" i="14"/>
  <c r="H1240" i="14"/>
  <c r="I1239" i="14"/>
  <c r="H1239" i="14"/>
  <c r="I1238" i="14"/>
  <c r="H1238" i="14"/>
  <c r="I1237" i="14"/>
  <c r="H1237" i="14"/>
  <c r="I1236" i="14"/>
  <c r="H1236" i="14"/>
  <c r="I1235" i="14"/>
  <c r="H1235" i="14"/>
  <c r="I1234" i="14"/>
  <c r="H1234" i="14"/>
  <c r="I1233" i="14"/>
  <c r="H1233" i="14"/>
  <c r="I1232" i="14"/>
  <c r="H1232" i="14"/>
  <c r="I1231" i="14"/>
  <c r="H1231" i="14"/>
  <c r="I1230" i="14"/>
  <c r="H1230" i="14"/>
  <c r="I1229" i="14"/>
  <c r="H1229" i="14"/>
  <c r="I1228" i="14"/>
  <c r="H1228" i="14"/>
  <c r="I1227" i="14"/>
  <c r="H1227" i="14"/>
  <c r="I1226" i="14"/>
  <c r="H1226" i="14"/>
  <c r="I1225" i="14"/>
  <c r="H1225" i="14"/>
  <c r="I1224" i="14"/>
  <c r="H1224" i="14"/>
  <c r="I1223" i="14"/>
  <c r="H1223" i="14"/>
  <c r="I1222" i="14"/>
  <c r="H1222" i="14"/>
  <c r="I1221" i="14"/>
  <c r="H1221" i="14"/>
  <c r="I1220" i="14"/>
  <c r="H1220" i="14"/>
  <c r="I1219" i="14"/>
  <c r="H1219" i="14"/>
  <c r="I1218" i="14"/>
  <c r="H1218" i="14"/>
  <c r="I1217" i="14"/>
  <c r="H1217" i="14"/>
  <c r="I1216" i="14"/>
  <c r="H1216" i="14"/>
  <c r="I1215" i="14"/>
  <c r="H1215" i="14"/>
  <c r="I1214" i="14"/>
  <c r="H1214" i="14"/>
  <c r="I1213" i="14"/>
  <c r="H1213" i="14"/>
  <c r="I1212" i="14"/>
  <c r="H1212" i="14"/>
  <c r="I1211" i="14"/>
  <c r="H1211" i="14"/>
  <c r="I1210" i="14"/>
  <c r="H1210" i="14"/>
  <c r="I1209" i="14"/>
  <c r="H1209" i="14"/>
  <c r="I1208" i="14"/>
  <c r="H1208" i="14"/>
  <c r="I1207" i="14"/>
  <c r="H1207" i="14"/>
  <c r="I1206" i="14"/>
  <c r="H1206" i="14"/>
  <c r="I1205" i="14"/>
  <c r="H1205" i="14"/>
  <c r="I1204" i="14"/>
  <c r="H1204" i="14"/>
  <c r="I1203" i="14"/>
  <c r="H1203" i="14"/>
  <c r="I1202" i="14"/>
  <c r="H1202" i="14"/>
  <c r="I1201" i="14"/>
  <c r="H1201" i="14"/>
  <c r="I1200" i="14"/>
  <c r="H1200" i="14"/>
  <c r="I1199" i="14"/>
  <c r="H1199" i="14"/>
  <c r="I1198" i="14"/>
  <c r="H1198" i="14"/>
  <c r="I1197" i="14"/>
  <c r="H1197" i="14"/>
  <c r="I1196" i="14"/>
  <c r="H1196" i="14"/>
  <c r="I1195" i="14"/>
  <c r="H1195" i="14"/>
  <c r="I1194" i="14"/>
  <c r="H1194" i="14"/>
  <c r="I1193" i="14"/>
  <c r="H1193" i="14"/>
  <c r="I1192" i="14"/>
  <c r="H1192" i="14"/>
  <c r="I1191" i="14"/>
  <c r="H1191" i="14"/>
  <c r="I1190" i="14"/>
  <c r="H1190" i="14"/>
  <c r="I1189" i="14"/>
  <c r="H1189" i="14"/>
  <c r="I1188" i="14"/>
  <c r="H1188" i="14"/>
  <c r="I1187" i="14"/>
  <c r="H1187" i="14"/>
  <c r="I1186" i="14"/>
  <c r="H1186" i="14"/>
  <c r="I1185" i="14"/>
  <c r="H1185" i="14"/>
  <c r="I1184" i="14"/>
  <c r="H1184" i="14"/>
  <c r="I1183" i="14"/>
  <c r="H1183" i="14"/>
  <c r="I1182" i="14"/>
  <c r="H1182" i="14"/>
  <c r="I1181" i="14"/>
  <c r="H1181" i="14"/>
  <c r="I1180" i="14"/>
  <c r="H1180" i="14"/>
  <c r="I1179" i="14"/>
  <c r="H1179" i="14"/>
  <c r="I1178" i="14"/>
  <c r="H1178" i="14"/>
  <c r="I1177" i="14"/>
  <c r="H1177" i="14"/>
  <c r="I1176" i="14"/>
  <c r="H1176" i="14"/>
  <c r="I1175" i="14"/>
  <c r="H1175" i="14"/>
  <c r="I1174" i="14"/>
  <c r="H1174" i="14"/>
  <c r="I1173" i="14"/>
  <c r="H1173" i="14"/>
  <c r="I1172" i="14"/>
  <c r="H1172" i="14"/>
  <c r="I1171" i="14"/>
  <c r="H1171" i="14"/>
  <c r="I1170" i="14"/>
  <c r="H1170" i="14"/>
  <c r="I1169" i="14"/>
  <c r="H1169" i="14"/>
  <c r="I1168" i="14"/>
  <c r="H1168" i="14"/>
  <c r="I1167" i="14"/>
  <c r="H1167" i="14"/>
  <c r="I1166" i="14"/>
  <c r="H1166" i="14"/>
  <c r="I1165" i="14"/>
  <c r="H1165" i="14"/>
  <c r="I1164" i="14"/>
  <c r="H1164" i="14"/>
  <c r="I1163" i="14"/>
  <c r="H1163" i="14"/>
  <c r="I1162" i="14"/>
  <c r="H1162" i="14"/>
  <c r="I1161" i="14"/>
  <c r="H1161" i="14"/>
  <c r="I1160" i="14"/>
  <c r="H1160" i="14"/>
  <c r="I1159" i="14"/>
  <c r="H1159" i="14"/>
  <c r="I1158" i="14"/>
  <c r="H1158" i="14"/>
  <c r="I1157" i="14"/>
  <c r="H1157" i="14"/>
  <c r="I1156" i="14"/>
  <c r="H1156" i="14"/>
  <c r="I1155" i="14"/>
  <c r="H1155" i="14"/>
  <c r="I1154" i="14"/>
  <c r="H1154" i="14"/>
  <c r="I1153" i="14"/>
  <c r="H1153" i="14"/>
  <c r="I1152" i="14"/>
  <c r="H1152" i="14"/>
  <c r="I1151" i="14"/>
  <c r="H1151" i="14"/>
  <c r="I1150" i="14"/>
  <c r="H1150" i="14"/>
  <c r="I1149" i="14"/>
  <c r="H1149" i="14"/>
  <c r="I1148" i="14"/>
  <c r="H1148" i="14"/>
  <c r="I1147" i="14"/>
  <c r="H1147" i="14"/>
  <c r="I1146" i="14"/>
  <c r="H1146" i="14"/>
  <c r="I1145" i="14"/>
  <c r="H1145" i="14"/>
  <c r="I1144" i="14"/>
  <c r="H1144" i="14"/>
  <c r="I1143" i="14"/>
  <c r="H1143" i="14"/>
  <c r="I1142" i="14"/>
  <c r="H1142" i="14"/>
  <c r="I1141" i="14"/>
  <c r="H1141" i="14"/>
  <c r="I1140" i="14"/>
  <c r="H1140" i="14"/>
  <c r="I1139" i="14"/>
  <c r="H1139" i="14"/>
  <c r="I1138" i="14"/>
  <c r="H1138" i="14"/>
  <c r="I1137" i="14"/>
  <c r="H1137" i="14"/>
  <c r="I1136" i="14"/>
  <c r="H1136" i="14"/>
  <c r="I1135" i="14"/>
  <c r="H1135" i="14"/>
  <c r="I1134" i="14"/>
  <c r="H1134" i="14"/>
  <c r="I1133" i="14"/>
  <c r="H1133" i="14"/>
  <c r="I1132" i="14"/>
  <c r="H1132" i="14"/>
  <c r="I1131" i="14"/>
  <c r="H1131" i="14"/>
  <c r="I1130" i="14"/>
  <c r="H1130" i="14"/>
  <c r="I1129" i="14"/>
  <c r="H1129" i="14"/>
  <c r="I1128" i="14"/>
  <c r="H1128" i="14"/>
  <c r="I1127" i="14"/>
  <c r="H1127" i="14"/>
  <c r="I1126" i="14"/>
  <c r="H1126" i="14"/>
  <c r="I1125" i="14"/>
  <c r="H1125" i="14"/>
  <c r="I1124" i="14"/>
  <c r="H1124" i="14"/>
  <c r="I1123" i="14"/>
  <c r="H1123" i="14"/>
  <c r="I1122" i="14"/>
  <c r="H1122" i="14"/>
  <c r="I1121" i="14"/>
  <c r="H1121" i="14"/>
  <c r="I1120" i="14"/>
  <c r="H1120" i="14"/>
  <c r="I1119" i="14"/>
  <c r="H1119" i="14"/>
  <c r="I1118" i="14"/>
  <c r="H1118" i="14"/>
  <c r="I1117" i="14"/>
  <c r="H1117" i="14"/>
  <c r="I1116" i="14"/>
  <c r="H1116" i="14"/>
  <c r="I1115" i="14"/>
  <c r="H1115" i="14"/>
  <c r="I1114" i="14"/>
  <c r="H1114" i="14"/>
  <c r="I1113" i="14"/>
  <c r="H1113" i="14"/>
  <c r="I1112" i="14"/>
  <c r="H1112" i="14"/>
  <c r="I1111" i="14"/>
  <c r="H1111" i="14"/>
  <c r="I1110" i="14"/>
  <c r="H1110" i="14"/>
  <c r="I1109" i="14"/>
  <c r="H1109" i="14"/>
  <c r="I1108" i="14"/>
  <c r="H1108" i="14"/>
  <c r="I1107" i="14"/>
  <c r="H1107" i="14"/>
  <c r="I1106" i="14"/>
  <c r="H1106" i="14"/>
  <c r="I1105" i="14"/>
  <c r="H1105" i="14"/>
  <c r="I1104" i="14"/>
  <c r="H1104" i="14"/>
  <c r="I1103" i="14"/>
  <c r="H1103" i="14"/>
  <c r="I1102" i="14"/>
  <c r="H1102" i="14"/>
  <c r="I1101" i="14"/>
  <c r="H1101" i="14"/>
  <c r="I1100" i="14"/>
  <c r="H1100" i="14"/>
  <c r="I1099" i="14"/>
  <c r="H1099" i="14"/>
  <c r="I1098" i="14"/>
  <c r="H1098" i="14"/>
  <c r="I1097" i="14"/>
  <c r="H1097" i="14"/>
  <c r="I1096" i="14"/>
  <c r="H1096" i="14"/>
  <c r="I1095" i="14"/>
  <c r="H1095" i="14"/>
  <c r="I1094" i="14"/>
  <c r="H1094" i="14"/>
  <c r="I1093" i="14"/>
  <c r="H1093" i="14"/>
  <c r="I1092" i="14"/>
  <c r="H1092" i="14"/>
  <c r="I1091" i="14"/>
  <c r="H1091" i="14"/>
  <c r="I1090" i="14"/>
  <c r="H1090" i="14"/>
  <c r="I1089" i="14"/>
  <c r="H1089" i="14"/>
  <c r="I1088" i="14"/>
  <c r="H1088" i="14"/>
  <c r="I1087" i="14"/>
  <c r="H1087" i="14"/>
  <c r="I1086" i="14"/>
  <c r="H1086" i="14"/>
  <c r="I1085" i="14"/>
  <c r="H1085" i="14"/>
  <c r="I1084" i="14"/>
  <c r="H1084" i="14"/>
  <c r="I1083" i="14"/>
  <c r="H1083" i="14"/>
  <c r="I1082" i="14"/>
  <c r="H1082" i="14"/>
  <c r="I1081" i="14"/>
  <c r="H1081" i="14"/>
  <c r="I1080" i="14"/>
  <c r="H1080" i="14"/>
  <c r="I1079" i="14"/>
  <c r="H1079" i="14"/>
  <c r="I1078" i="14"/>
  <c r="H1078" i="14"/>
  <c r="I1077" i="14"/>
  <c r="H1077" i="14"/>
  <c r="I1076" i="14"/>
  <c r="H1076" i="14"/>
  <c r="I1075" i="14"/>
  <c r="H1075" i="14"/>
  <c r="I1074" i="14"/>
  <c r="H1074" i="14"/>
  <c r="I1073" i="14"/>
  <c r="H1073" i="14"/>
  <c r="I1072" i="14"/>
  <c r="H1072" i="14"/>
  <c r="I1071" i="14"/>
  <c r="H1071" i="14"/>
  <c r="I1070" i="14"/>
  <c r="H1070" i="14"/>
  <c r="I1069" i="14"/>
  <c r="H1069" i="14"/>
  <c r="I1068" i="14"/>
  <c r="H1068" i="14"/>
  <c r="I1067" i="14"/>
  <c r="H1067" i="14"/>
  <c r="I1066" i="14"/>
  <c r="H1066" i="14"/>
  <c r="I1065" i="14"/>
  <c r="H1065" i="14"/>
  <c r="I1064" i="14"/>
  <c r="H1064" i="14"/>
  <c r="I1063" i="14"/>
  <c r="H1063" i="14"/>
  <c r="I1062" i="14"/>
  <c r="H1062" i="14"/>
  <c r="I1061" i="14"/>
  <c r="H1061" i="14"/>
  <c r="I1060" i="14"/>
  <c r="H1060" i="14"/>
  <c r="I1059" i="14"/>
  <c r="H1059" i="14"/>
  <c r="I1058" i="14"/>
  <c r="H1058" i="14"/>
  <c r="I1057" i="14"/>
  <c r="H1057" i="14"/>
  <c r="I1056" i="14"/>
  <c r="H1056" i="14"/>
  <c r="I1055" i="14"/>
  <c r="H1055" i="14"/>
  <c r="I1054" i="14"/>
  <c r="H1054" i="14"/>
  <c r="I1053" i="14"/>
  <c r="H1053" i="14"/>
  <c r="I1052" i="14"/>
  <c r="H1052" i="14"/>
  <c r="I1051" i="14"/>
  <c r="H1051" i="14"/>
  <c r="I1050" i="14"/>
  <c r="H1050" i="14"/>
  <c r="I1049" i="14"/>
  <c r="H1049" i="14"/>
  <c r="I1048" i="14"/>
  <c r="H1048" i="14"/>
  <c r="I1047" i="14"/>
  <c r="H1047" i="14"/>
  <c r="I1046" i="14"/>
  <c r="H1046" i="14"/>
  <c r="I1045" i="14"/>
  <c r="H1045" i="14"/>
  <c r="I1044" i="14"/>
  <c r="H1044" i="14"/>
  <c r="I1043" i="14"/>
  <c r="H1043" i="14"/>
  <c r="I1042" i="14"/>
  <c r="H1042" i="14"/>
  <c r="I1041" i="14"/>
  <c r="H1041" i="14"/>
  <c r="I1040" i="14"/>
  <c r="H1040" i="14"/>
  <c r="I1039" i="14"/>
  <c r="H1039" i="14"/>
  <c r="I1038" i="14"/>
  <c r="H1038" i="14"/>
  <c r="I1037" i="14"/>
  <c r="H1037" i="14"/>
  <c r="I1036" i="14"/>
  <c r="H1036" i="14"/>
  <c r="I1035" i="14"/>
  <c r="H1035" i="14"/>
  <c r="I1034" i="14"/>
  <c r="H1034" i="14"/>
  <c r="I1033" i="14"/>
  <c r="H1033" i="14"/>
  <c r="I1032" i="14"/>
  <c r="H1032" i="14"/>
  <c r="I1031" i="14"/>
  <c r="H1031" i="14"/>
  <c r="I1030" i="14"/>
  <c r="H1030" i="14"/>
  <c r="I1029" i="14"/>
  <c r="H1029" i="14"/>
  <c r="I1028" i="14"/>
  <c r="H1028" i="14"/>
  <c r="I1027" i="14"/>
  <c r="H1027" i="14"/>
  <c r="I1026" i="14"/>
  <c r="H1026" i="14"/>
  <c r="I1025" i="14"/>
  <c r="H1025" i="14"/>
  <c r="I1024" i="14"/>
  <c r="H1024" i="14"/>
  <c r="I1023" i="14"/>
  <c r="H1023" i="14"/>
  <c r="I1022" i="14"/>
  <c r="H1022" i="14"/>
  <c r="I1021" i="14"/>
  <c r="H1021" i="14"/>
  <c r="I1020" i="14"/>
  <c r="H1020" i="14"/>
  <c r="I1019" i="14"/>
  <c r="H1019" i="14"/>
  <c r="I1018" i="14"/>
  <c r="H1018" i="14"/>
  <c r="I1017" i="14"/>
  <c r="H1017" i="14"/>
  <c r="I1016" i="14"/>
  <c r="H1016" i="14"/>
  <c r="I1015" i="14"/>
  <c r="H1015" i="14"/>
  <c r="I1014" i="14"/>
  <c r="H1014" i="14"/>
  <c r="I1013" i="14"/>
  <c r="H1013" i="14"/>
  <c r="I1012" i="14"/>
  <c r="H1012" i="14"/>
  <c r="I1011" i="14"/>
  <c r="H1011" i="14"/>
  <c r="I1010" i="14"/>
  <c r="H1010" i="14"/>
  <c r="I1009" i="14"/>
  <c r="H1009" i="14"/>
  <c r="I1008" i="14"/>
  <c r="H1008" i="14"/>
  <c r="I1007" i="14"/>
  <c r="H1007" i="14"/>
  <c r="I1006" i="14"/>
  <c r="H1006" i="14"/>
  <c r="I1005" i="14"/>
  <c r="H1005" i="14"/>
  <c r="I1004" i="14"/>
  <c r="H1004" i="14"/>
  <c r="I1003" i="14"/>
  <c r="H1003" i="14"/>
  <c r="I1002" i="14"/>
  <c r="H1002" i="14"/>
  <c r="I1001" i="14"/>
  <c r="H1001" i="14"/>
  <c r="I1000" i="14"/>
  <c r="H1000" i="14"/>
  <c r="I999" i="14"/>
  <c r="H999" i="14"/>
  <c r="I998" i="14"/>
  <c r="H998" i="14"/>
  <c r="I997" i="14"/>
  <c r="H997" i="14"/>
  <c r="I996" i="14"/>
  <c r="H996" i="14"/>
  <c r="I995" i="14"/>
  <c r="H995" i="14"/>
  <c r="I994" i="14"/>
  <c r="H994" i="14"/>
  <c r="I993" i="14"/>
  <c r="H993" i="14"/>
  <c r="I992" i="14"/>
  <c r="H992" i="14"/>
  <c r="I991" i="14"/>
  <c r="H991" i="14"/>
  <c r="I990" i="14"/>
  <c r="H990" i="14"/>
  <c r="I989" i="14"/>
  <c r="H989" i="14"/>
  <c r="I988" i="14"/>
  <c r="H988" i="14"/>
  <c r="I987" i="14"/>
  <c r="H987" i="14"/>
  <c r="I986" i="14"/>
  <c r="H986" i="14"/>
  <c r="I985" i="14"/>
  <c r="H985" i="14"/>
  <c r="I984" i="14"/>
  <c r="H984" i="14"/>
  <c r="I983" i="14"/>
  <c r="H983" i="14"/>
  <c r="I982" i="14"/>
  <c r="H982" i="14"/>
  <c r="I981" i="14"/>
  <c r="H981" i="14"/>
  <c r="I980" i="14"/>
  <c r="H980" i="14"/>
  <c r="I979" i="14"/>
  <c r="H979" i="14"/>
  <c r="I978" i="14"/>
  <c r="H978" i="14"/>
  <c r="I977" i="14"/>
  <c r="H977" i="14"/>
  <c r="I976" i="14"/>
  <c r="H976" i="14"/>
  <c r="I975" i="14"/>
  <c r="H975" i="14"/>
  <c r="I974" i="14"/>
  <c r="H974" i="14"/>
  <c r="I973" i="14"/>
  <c r="H973" i="14"/>
  <c r="I972" i="14"/>
  <c r="H972" i="14"/>
  <c r="I971" i="14"/>
  <c r="H971" i="14"/>
  <c r="I970" i="14"/>
  <c r="H970" i="14"/>
  <c r="I969" i="14"/>
  <c r="H969" i="14"/>
  <c r="I968" i="14"/>
  <c r="H968" i="14"/>
  <c r="I967" i="14"/>
  <c r="H967" i="14"/>
  <c r="I966" i="14"/>
  <c r="H966" i="14"/>
  <c r="I965" i="14"/>
  <c r="H965" i="14"/>
  <c r="I964" i="14"/>
  <c r="H964" i="14"/>
  <c r="I963" i="14"/>
  <c r="H963" i="14"/>
  <c r="I962" i="14"/>
  <c r="H962" i="14"/>
  <c r="I961" i="14"/>
  <c r="H961" i="14"/>
  <c r="I960" i="14"/>
  <c r="H960" i="14"/>
  <c r="I959" i="14"/>
  <c r="H959" i="14"/>
  <c r="I958" i="14"/>
  <c r="H958" i="14"/>
  <c r="I957" i="14"/>
  <c r="H957" i="14"/>
  <c r="I956" i="14"/>
  <c r="H956" i="14"/>
  <c r="I955" i="14"/>
  <c r="H955" i="14"/>
  <c r="I954" i="14"/>
  <c r="H954" i="14"/>
  <c r="I953" i="14"/>
  <c r="H953" i="14"/>
  <c r="I952" i="14"/>
  <c r="H952" i="14"/>
  <c r="I951" i="14"/>
  <c r="H951" i="14"/>
  <c r="I950" i="14"/>
  <c r="H950" i="14"/>
  <c r="I949" i="14"/>
  <c r="H949" i="14"/>
  <c r="I948" i="14"/>
  <c r="H948" i="14"/>
  <c r="I947" i="14"/>
  <c r="H947" i="14"/>
  <c r="I946" i="14"/>
  <c r="H946" i="14"/>
  <c r="I945" i="14"/>
  <c r="H945" i="14"/>
  <c r="I944" i="14"/>
  <c r="H944" i="14"/>
  <c r="I943" i="14"/>
  <c r="H943" i="14"/>
  <c r="I942" i="14"/>
  <c r="H942" i="14"/>
  <c r="I941" i="14"/>
  <c r="H941" i="14"/>
  <c r="I940" i="14"/>
  <c r="H940" i="14"/>
  <c r="I939" i="14"/>
  <c r="H939" i="14"/>
  <c r="I938" i="14"/>
  <c r="H938" i="14"/>
  <c r="I937" i="14"/>
  <c r="H937" i="14"/>
  <c r="I936" i="14"/>
  <c r="H936" i="14"/>
  <c r="I935" i="14"/>
  <c r="H935" i="14"/>
  <c r="I934" i="14"/>
  <c r="H934" i="14"/>
  <c r="I933" i="14"/>
  <c r="H933" i="14"/>
  <c r="I932" i="14"/>
  <c r="H932" i="14"/>
  <c r="I931" i="14"/>
  <c r="H931" i="14"/>
  <c r="I930" i="14"/>
  <c r="H930" i="14"/>
  <c r="I929" i="14"/>
  <c r="H929" i="14"/>
  <c r="I928" i="14"/>
  <c r="H928" i="14"/>
  <c r="I927" i="14"/>
  <c r="H927" i="14"/>
  <c r="I926" i="14"/>
  <c r="H926" i="14"/>
  <c r="I925" i="14"/>
  <c r="H925" i="14"/>
  <c r="I924" i="14"/>
  <c r="H924" i="14"/>
  <c r="I923" i="14"/>
  <c r="H923" i="14"/>
  <c r="I922" i="14"/>
  <c r="H922" i="14"/>
  <c r="I921" i="14"/>
  <c r="H921" i="14"/>
  <c r="I920" i="14"/>
  <c r="H920" i="14"/>
  <c r="I919" i="14"/>
  <c r="H919" i="14"/>
  <c r="I918" i="14"/>
  <c r="H918" i="14"/>
  <c r="I917" i="14"/>
  <c r="H917" i="14"/>
  <c r="I916" i="14"/>
  <c r="H916" i="14"/>
  <c r="I915" i="14"/>
  <c r="H915" i="14"/>
  <c r="I914" i="14"/>
  <c r="H914" i="14"/>
  <c r="I913" i="14"/>
  <c r="H913" i="14"/>
  <c r="I912" i="14"/>
  <c r="H912" i="14"/>
  <c r="I911" i="14"/>
  <c r="H911" i="14"/>
  <c r="I910" i="14"/>
  <c r="H910" i="14"/>
  <c r="I909" i="14"/>
  <c r="H909" i="14"/>
  <c r="I908" i="14"/>
  <c r="H908" i="14"/>
  <c r="I907" i="14"/>
  <c r="H907" i="14"/>
  <c r="I906" i="14"/>
  <c r="H906" i="14"/>
  <c r="I905" i="14"/>
  <c r="H905" i="14"/>
  <c r="I904" i="14"/>
  <c r="H904" i="14"/>
  <c r="I903" i="14"/>
  <c r="H903" i="14"/>
  <c r="I902" i="14"/>
  <c r="H902" i="14"/>
  <c r="I901" i="14"/>
  <c r="H901" i="14"/>
  <c r="I900" i="14"/>
  <c r="H900" i="14"/>
  <c r="I899" i="14"/>
  <c r="H899" i="14"/>
  <c r="I898" i="14"/>
  <c r="H898" i="14"/>
  <c r="I897" i="14"/>
  <c r="H897" i="14"/>
  <c r="I896" i="14"/>
  <c r="H896" i="14"/>
  <c r="I895" i="14"/>
  <c r="H895" i="14"/>
  <c r="I894" i="14"/>
  <c r="H894" i="14"/>
  <c r="I893" i="14"/>
  <c r="H893" i="14"/>
  <c r="I892" i="14"/>
  <c r="H892" i="14"/>
  <c r="I891" i="14"/>
  <c r="H891" i="14"/>
  <c r="I890" i="14"/>
  <c r="H890" i="14"/>
  <c r="I889" i="14"/>
  <c r="H889" i="14"/>
  <c r="I888" i="14"/>
  <c r="H888" i="14"/>
  <c r="I887" i="14"/>
  <c r="H887" i="14"/>
  <c r="I886" i="14"/>
  <c r="H886" i="14"/>
  <c r="I885" i="14"/>
  <c r="H885" i="14"/>
  <c r="I884" i="14"/>
  <c r="H884" i="14"/>
  <c r="I883" i="14"/>
  <c r="H883" i="14"/>
  <c r="I882" i="14"/>
  <c r="H882" i="14"/>
  <c r="I881" i="14"/>
  <c r="H881" i="14"/>
  <c r="I880" i="14"/>
  <c r="H880" i="14"/>
  <c r="I879" i="14"/>
  <c r="H879" i="14"/>
  <c r="I878" i="14"/>
  <c r="H878" i="14"/>
  <c r="I877" i="14"/>
  <c r="H877" i="14"/>
  <c r="I876" i="14"/>
  <c r="H876" i="14"/>
  <c r="I875" i="14"/>
  <c r="H875" i="14"/>
  <c r="I874" i="14"/>
  <c r="H874" i="14"/>
  <c r="I873" i="14"/>
  <c r="H873" i="14"/>
  <c r="I872" i="14"/>
  <c r="H872" i="14"/>
  <c r="I871" i="14"/>
  <c r="H871" i="14"/>
  <c r="I870" i="14"/>
  <c r="H870" i="14"/>
  <c r="I869" i="14"/>
  <c r="H869" i="14"/>
  <c r="I868" i="14"/>
  <c r="H868" i="14"/>
  <c r="I867" i="14"/>
  <c r="H867" i="14"/>
  <c r="I866" i="14"/>
  <c r="H866" i="14"/>
  <c r="I865" i="14"/>
  <c r="H865" i="14"/>
  <c r="I864" i="14"/>
  <c r="H864" i="14"/>
  <c r="I863" i="14"/>
  <c r="H863" i="14"/>
  <c r="I862" i="14"/>
  <c r="H862" i="14"/>
  <c r="I861" i="14"/>
  <c r="H861" i="14"/>
  <c r="I860" i="14"/>
  <c r="H860" i="14"/>
  <c r="I859" i="14"/>
  <c r="H859" i="14"/>
  <c r="I858" i="14"/>
  <c r="H858" i="14"/>
  <c r="I857" i="14"/>
  <c r="H857" i="14"/>
  <c r="I856" i="14"/>
  <c r="H856" i="14"/>
  <c r="I855" i="14"/>
  <c r="H855" i="14"/>
  <c r="I854" i="14"/>
  <c r="H854" i="14"/>
  <c r="I853" i="14"/>
  <c r="H853" i="14"/>
  <c r="I852" i="14"/>
  <c r="H852" i="14"/>
  <c r="I851" i="14"/>
  <c r="H851" i="14"/>
  <c r="I850" i="14"/>
  <c r="H850" i="14"/>
  <c r="I849" i="14"/>
  <c r="H849" i="14"/>
  <c r="I848" i="14"/>
  <c r="H848" i="14"/>
  <c r="I847" i="14"/>
  <c r="H847" i="14"/>
  <c r="I846" i="14"/>
  <c r="H846" i="14"/>
  <c r="I845" i="14"/>
  <c r="H845" i="14"/>
  <c r="I844" i="14"/>
  <c r="H844" i="14"/>
  <c r="I843" i="14"/>
  <c r="H843" i="14"/>
  <c r="I842" i="14"/>
  <c r="H842" i="14"/>
  <c r="I841" i="14"/>
  <c r="H841" i="14"/>
  <c r="I840" i="14"/>
  <c r="H840" i="14"/>
  <c r="I839" i="14"/>
  <c r="H839" i="14"/>
  <c r="I838" i="14"/>
  <c r="H838" i="14"/>
  <c r="I837" i="14"/>
  <c r="H837" i="14"/>
  <c r="I836" i="14"/>
  <c r="H836" i="14"/>
  <c r="I835" i="14"/>
  <c r="H835" i="14"/>
  <c r="I834" i="14"/>
  <c r="H834" i="14"/>
  <c r="I833" i="14"/>
  <c r="H833" i="14"/>
  <c r="I832" i="14"/>
  <c r="H832" i="14"/>
  <c r="I831" i="14"/>
  <c r="H831" i="14"/>
  <c r="I830" i="14"/>
  <c r="H830" i="14"/>
  <c r="I829" i="14"/>
  <c r="H829" i="14"/>
  <c r="I828" i="14"/>
  <c r="H828" i="14"/>
  <c r="I827" i="14"/>
  <c r="H827" i="14"/>
  <c r="I826" i="14"/>
  <c r="H826" i="14"/>
  <c r="I825" i="14"/>
  <c r="H825" i="14"/>
  <c r="I824" i="14"/>
  <c r="H824" i="14"/>
  <c r="I823" i="14"/>
  <c r="H823" i="14"/>
  <c r="I822" i="14"/>
  <c r="H822" i="14"/>
  <c r="I821" i="14"/>
  <c r="H821" i="14"/>
  <c r="I820" i="14"/>
  <c r="H820" i="14"/>
  <c r="I819" i="14"/>
  <c r="H819" i="14"/>
  <c r="I818" i="14"/>
  <c r="H818" i="14"/>
  <c r="I817" i="14"/>
  <c r="H817" i="14"/>
  <c r="I816" i="14"/>
  <c r="H816" i="14"/>
  <c r="I815" i="14"/>
  <c r="H815" i="14"/>
  <c r="I814" i="14"/>
  <c r="H814" i="14"/>
  <c r="I813" i="14"/>
  <c r="H813" i="14"/>
  <c r="I812" i="14"/>
  <c r="H812" i="14"/>
  <c r="I811" i="14"/>
  <c r="H811" i="14"/>
  <c r="I810" i="14"/>
  <c r="H810" i="14"/>
  <c r="I809" i="14"/>
  <c r="H809" i="14"/>
  <c r="I808" i="14"/>
  <c r="H808" i="14"/>
  <c r="I807" i="14"/>
  <c r="H807" i="14"/>
  <c r="I806" i="14"/>
  <c r="H806" i="14"/>
  <c r="I805" i="14"/>
  <c r="H805" i="14"/>
  <c r="I804" i="14"/>
  <c r="H804" i="14"/>
  <c r="I803" i="14"/>
  <c r="H803" i="14"/>
  <c r="I802" i="14"/>
  <c r="H802" i="14"/>
  <c r="I801" i="14"/>
  <c r="H801" i="14"/>
  <c r="I800" i="14"/>
  <c r="H800" i="14"/>
  <c r="I799" i="14"/>
  <c r="H799" i="14"/>
  <c r="I798" i="14"/>
  <c r="H798" i="14"/>
  <c r="I797" i="14"/>
  <c r="H797" i="14"/>
  <c r="I796" i="14"/>
  <c r="H796" i="14"/>
  <c r="I795" i="14"/>
  <c r="H795" i="14"/>
  <c r="I794" i="14"/>
  <c r="H794" i="14"/>
  <c r="I793" i="14"/>
  <c r="H793" i="14"/>
  <c r="I792" i="14"/>
  <c r="H792" i="14"/>
  <c r="I791" i="14"/>
  <c r="H791" i="14"/>
  <c r="I790" i="14"/>
  <c r="H790" i="14"/>
  <c r="I789" i="14"/>
  <c r="H789" i="14"/>
  <c r="I788" i="14"/>
  <c r="H788" i="14"/>
  <c r="I787" i="14"/>
  <c r="H787" i="14"/>
  <c r="I786" i="14"/>
  <c r="H786" i="14"/>
  <c r="I785" i="14"/>
  <c r="H785" i="14"/>
  <c r="I784" i="14"/>
  <c r="H784" i="14"/>
  <c r="I783" i="14"/>
  <c r="H783" i="14"/>
  <c r="I782" i="14"/>
  <c r="H782" i="14"/>
  <c r="I781" i="14"/>
  <c r="H781" i="14"/>
  <c r="I780" i="14"/>
  <c r="H780" i="14"/>
  <c r="I779" i="14"/>
  <c r="H779" i="14"/>
  <c r="I778" i="14"/>
  <c r="H778" i="14"/>
  <c r="I777" i="14"/>
  <c r="H777" i="14"/>
  <c r="I776" i="14"/>
  <c r="H776" i="14"/>
  <c r="I775" i="14"/>
  <c r="H775" i="14"/>
  <c r="I774" i="14"/>
  <c r="H774" i="14"/>
  <c r="I773" i="14"/>
  <c r="H773" i="14"/>
  <c r="I772" i="14"/>
  <c r="H772" i="14"/>
  <c r="I771" i="14"/>
  <c r="H771" i="14"/>
  <c r="I770" i="14"/>
  <c r="H770" i="14"/>
  <c r="I769" i="14"/>
  <c r="H769" i="14"/>
  <c r="I768" i="14"/>
  <c r="H768" i="14"/>
  <c r="I767" i="14"/>
  <c r="H767" i="14"/>
  <c r="I766" i="14"/>
  <c r="H766" i="14"/>
  <c r="I765" i="14"/>
  <c r="H765" i="14"/>
  <c r="I764" i="14"/>
  <c r="H764" i="14"/>
  <c r="I763" i="14"/>
  <c r="H763" i="14"/>
  <c r="I762" i="14"/>
  <c r="H762" i="14"/>
  <c r="I761" i="14"/>
  <c r="H761" i="14"/>
  <c r="I760" i="14"/>
  <c r="H760" i="14"/>
  <c r="I759" i="14"/>
  <c r="H759" i="14"/>
  <c r="I758" i="14"/>
  <c r="H758" i="14"/>
  <c r="I757" i="14"/>
  <c r="H757" i="14"/>
  <c r="I756" i="14"/>
  <c r="H756" i="14"/>
  <c r="I755" i="14"/>
  <c r="H755" i="14"/>
  <c r="I754" i="14"/>
  <c r="H754" i="14"/>
  <c r="I753" i="14"/>
  <c r="H753" i="14"/>
  <c r="I752" i="14"/>
  <c r="H752" i="14"/>
  <c r="I751" i="14"/>
  <c r="H751" i="14"/>
  <c r="I750" i="14"/>
  <c r="H750" i="14"/>
  <c r="I749" i="14"/>
  <c r="H749" i="14"/>
  <c r="I748" i="14"/>
  <c r="H748" i="14"/>
  <c r="I747" i="14"/>
  <c r="H747" i="14"/>
  <c r="I746" i="14"/>
  <c r="H746" i="14"/>
  <c r="I745" i="14"/>
  <c r="H745" i="14"/>
  <c r="I744" i="14"/>
  <c r="H744" i="14"/>
  <c r="I743" i="14"/>
  <c r="H743" i="14"/>
  <c r="I742" i="14"/>
  <c r="H742" i="14"/>
  <c r="I741" i="14"/>
  <c r="H741" i="14"/>
  <c r="I740" i="14"/>
  <c r="H740" i="14"/>
  <c r="I739" i="14"/>
  <c r="H739" i="14"/>
  <c r="I738" i="14"/>
  <c r="H738" i="14"/>
  <c r="I737" i="14"/>
  <c r="H737" i="14"/>
  <c r="I736" i="14"/>
  <c r="H736" i="14"/>
  <c r="I735" i="14"/>
  <c r="H735" i="14"/>
  <c r="I734" i="14"/>
  <c r="H734" i="14"/>
  <c r="I733" i="14"/>
  <c r="H733" i="14"/>
  <c r="I732" i="14"/>
  <c r="H732" i="14"/>
  <c r="I731" i="14"/>
  <c r="H731" i="14"/>
  <c r="I730" i="14"/>
  <c r="H730" i="14"/>
  <c r="I729" i="14"/>
  <c r="H729" i="14"/>
  <c r="I728" i="14"/>
  <c r="H728" i="14"/>
  <c r="I727" i="14"/>
  <c r="H727" i="14"/>
  <c r="I726" i="14"/>
  <c r="H726" i="14"/>
  <c r="I725" i="14"/>
  <c r="H725" i="14"/>
  <c r="I724" i="14"/>
  <c r="H724" i="14"/>
  <c r="I723" i="14"/>
  <c r="H723" i="14"/>
  <c r="I722" i="14"/>
  <c r="H722" i="14"/>
  <c r="I721" i="14"/>
  <c r="H721" i="14"/>
  <c r="I720" i="14"/>
  <c r="H720" i="14"/>
  <c r="I719" i="14"/>
  <c r="H719" i="14"/>
  <c r="I718" i="14"/>
  <c r="H718" i="14"/>
  <c r="I717" i="14"/>
  <c r="H717" i="14"/>
  <c r="I716" i="14"/>
  <c r="H716" i="14"/>
  <c r="I715" i="14"/>
  <c r="H715" i="14"/>
  <c r="I714" i="14"/>
  <c r="H714" i="14"/>
  <c r="I713" i="14"/>
  <c r="H713" i="14"/>
  <c r="I712" i="14"/>
  <c r="H712" i="14"/>
  <c r="I711" i="14"/>
  <c r="H711" i="14"/>
  <c r="I710" i="14"/>
  <c r="H710" i="14"/>
  <c r="I709" i="14"/>
  <c r="H709" i="14"/>
  <c r="I708" i="14"/>
  <c r="H708" i="14"/>
  <c r="I707" i="14"/>
  <c r="H707" i="14"/>
  <c r="I706" i="14"/>
  <c r="H706" i="14"/>
  <c r="I705" i="14"/>
  <c r="H705" i="14"/>
  <c r="I704" i="14"/>
  <c r="H704" i="14"/>
  <c r="I703" i="14"/>
  <c r="H703" i="14"/>
  <c r="I702" i="14"/>
  <c r="H702" i="14"/>
  <c r="I701" i="14"/>
  <c r="H701" i="14"/>
  <c r="I700" i="14"/>
  <c r="H700" i="14"/>
  <c r="I699" i="14"/>
  <c r="H699" i="14"/>
  <c r="I698" i="14"/>
  <c r="H698" i="14"/>
  <c r="I697" i="14"/>
  <c r="H697" i="14"/>
  <c r="I696" i="14"/>
  <c r="H696" i="14"/>
  <c r="I695" i="14"/>
  <c r="H695" i="14"/>
  <c r="I694" i="14"/>
  <c r="H694" i="14"/>
  <c r="I693" i="14"/>
  <c r="H693" i="14"/>
  <c r="I692" i="14"/>
  <c r="H692" i="14"/>
  <c r="I691" i="14"/>
  <c r="H691" i="14"/>
  <c r="I690" i="14"/>
  <c r="H690" i="14"/>
  <c r="I689" i="14"/>
  <c r="H689" i="14"/>
  <c r="I688" i="14"/>
  <c r="H688" i="14"/>
  <c r="I687" i="14"/>
  <c r="H687" i="14"/>
  <c r="I686" i="14"/>
  <c r="H686" i="14"/>
  <c r="I685" i="14"/>
  <c r="H685" i="14"/>
  <c r="I684" i="14"/>
  <c r="H684" i="14"/>
  <c r="I683" i="14"/>
  <c r="H683" i="14"/>
  <c r="I682" i="14"/>
  <c r="H682" i="14"/>
  <c r="I681" i="14"/>
  <c r="H681" i="14"/>
  <c r="I680" i="14"/>
  <c r="H680" i="14"/>
  <c r="I679" i="14"/>
  <c r="H679" i="14"/>
  <c r="I678" i="14"/>
  <c r="H678" i="14"/>
  <c r="I677" i="14"/>
  <c r="H677" i="14"/>
  <c r="I676" i="14"/>
  <c r="H676" i="14"/>
  <c r="I675" i="14"/>
  <c r="H675" i="14"/>
  <c r="I674" i="14"/>
  <c r="H674" i="14"/>
  <c r="I673" i="14"/>
  <c r="H673" i="14"/>
  <c r="I672" i="14"/>
  <c r="H672" i="14"/>
  <c r="I671" i="14"/>
  <c r="H671" i="14"/>
  <c r="I670" i="14"/>
  <c r="H670" i="14"/>
  <c r="I669" i="14"/>
  <c r="H669" i="14"/>
  <c r="I668" i="14"/>
  <c r="H668" i="14"/>
  <c r="I667" i="14"/>
  <c r="H667" i="14"/>
  <c r="I666" i="14"/>
  <c r="H666" i="14"/>
  <c r="I665" i="14"/>
  <c r="H665" i="14"/>
  <c r="I664" i="14"/>
  <c r="H664" i="14"/>
  <c r="I663" i="14"/>
  <c r="H663" i="14"/>
  <c r="I662" i="14"/>
  <c r="H662" i="14"/>
  <c r="I661" i="14"/>
  <c r="H661" i="14"/>
  <c r="I660" i="14"/>
  <c r="H660" i="14"/>
  <c r="I659" i="14"/>
  <c r="H659" i="14"/>
  <c r="I658" i="14"/>
  <c r="H658" i="14"/>
  <c r="I657" i="14"/>
  <c r="H657" i="14"/>
  <c r="I656" i="14"/>
  <c r="H656" i="14"/>
  <c r="I655" i="14"/>
  <c r="H655" i="14"/>
  <c r="I654" i="14"/>
  <c r="H654" i="14"/>
  <c r="I653" i="14"/>
  <c r="H653" i="14"/>
  <c r="I652" i="14"/>
  <c r="H652" i="14"/>
  <c r="I651" i="14"/>
  <c r="H651" i="14"/>
  <c r="I650" i="14"/>
  <c r="H650" i="14"/>
  <c r="I649" i="14"/>
  <c r="H649" i="14"/>
  <c r="I648" i="14"/>
  <c r="H648" i="14"/>
  <c r="I647" i="14"/>
  <c r="H647" i="14"/>
  <c r="I646" i="14"/>
  <c r="H646" i="14"/>
  <c r="I645" i="14"/>
  <c r="H645" i="14"/>
  <c r="I644" i="14"/>
  <c r="H644" i="14"/>
  <c r="I643" i="14"/>
  <c r="H643" i="14"/>
  <c r="I642" i="14"/>
  <c r="H642" i="14"/>
  <c r="I641" i="14"/>
  <c r="H641" i="14"/>
  <c r="I640" i="14"/>
  <c r="H640" i="14"/>
  <c r="I639" i="14"/>
  <c r="H639" i="14"/>
  <c r="I638" i="14"/>
  <c r="H638" i="14"/>
  <c r="I637" i="14"/>
  <c r="H637" i="14"/>
  <c r="I636" i="14"/>
  <c r="H636" i="14"/>
  <c r="I635" i="14"/>
  <c r="H635" i="14"/>
  <c r="I634" i="14"/>
  <c r="H634" i="14"/>
  <c r="I633" i="14"/>
  <c r="H633" i="14"/>
  <c r="I632" i="14"/>
  <c r="H632" i="14"/>
  <c r="I631" i="14"/>
  <c r="H631" i="14"/>
  <c r="I630" i="14"/>
  <c r="H630" i="14"/>
  <c r="I629" i="14"/>
  <c r="H629" i="14"/>
  <c r="I628" i="14"/>
  <c r="H628" i="14"/>
  <c r="I627" i="14"/>
  <c r="H627" i="14"/>
  <c r="I626" i="14"/>
  <c r="H626" i="14"/>
  <c r="I625" i="14"/>
  <c r="H625" i="14"/>
  <c r="I624" i="14"/>
  <c r="H624" i="14"/>
  <c r="I623" i="14"/>
  <c r="H623" i="14"/>
  <c r="I622" i="14"/>
  <c r="H622" i="14"/>
  <c r="I621" i="14"/>
  <c r="H621" i="14"/>
  <c r="I620" i="14"/>
  <c r="H620" i="14"/>
  <c r="I619" i="14"/>
  <c r="H619" i="14"/>
  <c r="I618" i="14"/>
  <c r="H618" i="14"/>
  <c r="I617" i="14"/>
  <c r="H617" i="14"/>
  <c r="I616" i="14"/>
  <c r="H616" i="14"/>
  <c r="I615" i="14"/>
  <c r="H615" i="14"/>
  <c r="I614" i="14"/>
  <c r="H614" i="14"/>
  <c r="I613" i="14"/>
  <c r="H613" i="14"/>
  <c r="I612" i="14"/>
  <c r="H612" i="14"/>
  <c r="I611" i="14"/>
  <c r="H611" i="14"/>
  <c r="I610" i="14"/>
  <c r="H610" i="14"/>
  <c r="I609" i="14"/>
  <c r="H609" i="14"/>
  <c r="I608" i="14"/>
  <c r="H608" i="14"/>
  <c r="I607" i="14"/>
  <c r="H607" i="14"/>
  <c r="I606" i="14"/>
  <c r="H606" i="14"/>
  <c r="I605" i="14"/>
  <c r="H605" i="14"/>
  <c r="I604" i="14"/>
  <c r="H604" i="14"/>
  <c r="I603" i="14"/>
  <c r="H603" i="14"/>
  <c r="I602" i="14"/>
  <c r="H602" i="14"/>
  <c r="I601" i="14"/>
  <c r="H601" i="14"/>
  <c r="I600" i="14"/>
  <c r="H600" i="14"/>
  <c r="I599" i="14"/>
  <c r="H599" i="14"/>
  <c r="I598" i="14"/>
  <c r="H598" i="14"/>
  <c r="I597" i="14"/>
  <c r="H597" i="14"/>
  <c r="I596" i="14"/>
  <c r="H596" i="14"/>
  <c r="I595" i="14"/>
  <c r="H595" i="14"/>
  <c r="I594" i="14"/>
  <c r="H594" i="14"/>
  <c r="I593" i="14"/>
  <c r="H593" i="14"/>
  <c r="I592" i="14"/>
  <c r="H592" i="14"/>
  <c r="I591" i="14"/>
  <c r="H591" i="14"/>
  <c r="I590" i="14"/>
  <c r="H590" i="14"/>
  <c r="I589" i="14"/>
  <c r="H589" i="14"/>
  <c r="I588" i="14"/>
  <c r="H588" i="14"/>
  <c r="I587" i="14"/>
  <c r="H587" i="14"/>
  <c r="I586" i="14"/>
  <c r="H586" i="14"/>
  <c r="I585" i="14"/>
  <c r="H585" i="14"/>
  <c r="I584" i="14"/>
  <c r="H584" i="14"/>
  <c r="I583" i="14"/>
  <c r="H583" i="14"/>
  <c r="I582" i="14"/>
  <c r="H582" i="14"/>
  <c r="I581" i="14"/>
  <c r="H581" i="14"/>
  <c r="I580" i="14"/>
  <c r="H580" i="14"/>
  <c r="I579" i="14"/>
  <c r="H579" i="14"/>
  <c r="I578" i="14"/>
  <c r="H578" i="14"/>
  <c r="I577" i="14"/>
  <c r="H577" i="14"/>
  <c r="I576" i="14"/>
  <c r="H576" i="14"/>
  <c r="I575" i="14"/>
  <c r="H575" i="14"/>
  <c r="I574" i="14"/>
  <c r="H574" i="14"/>
  <c r="I573" i="14"/>
  <c r="H573" i="14"/>
  <c r="I572" i="14"/>
  <c r="H572" i="14"/>
  <c r="I571" i="14"/>
  <c r="H571" i="14"/>
  <c r="I570" i="14"/>
  <c r="H570" i="14"/>
  <c r="I569" i="14"/>
  <c r="H569" i="14"/>
  <c r="I568" i="14"/>
  <c r="H568" i="14"/>
  <c r="I567" i="14"/>
  <c r="H567" i="14"/>
  <c r="I566" i="14"/>
  <c r="H566" i="14"/>
  <c r="I565" i="14"/>
  <c r="H565" i="14"/>
  <c r="I564" i="14"/>
  <c r="H564" i="14"/>
  <c r="I563" i="14"/>
  <c r="H563" i="14"/>
  <c r="I562" i="14"/>
  <c r="H562" i="14"/>
  <c r="I561" i="14"/>
  <c r="H561" i="14"/>
  <c r="I560" i="14"/>
  <c r="H560" i="14"/>
  <c r="I559" i="14"/>
  <c r="H559" i="14"/>
  <c r="I558" i="14"/>
  <c r="H558" i="14"/>
  <c r="I557" i="14"/>
  <c r="H557" i="14"/>
  <c r="I556" i="14"/>
  <c r="H556" i="14"/>
  <c r="I555" i="14"/>
  <c r="H555" i="14"/>
  <c r="I554" i="14"/>
  <c r="H554" i="14"/>
  <c r="I553" i="14"/>
  <c r="H553" i="14"/>
  <c r="I552" i="14"/>
  <c r="H552" i="14"/>
  <c r="I551" i="14"/>
  <c r="H551" i="14"/>
  <c r="I550" i="14"/>
  <c r="H550" i="14"/>
  <c r="I549" i="14"/>
  <c r="H549" i="14"/>
  <c r="I548" i="14"/>
  <c r="H548" i="14"/>
  <c r="I547" i="14"/>
  <c r="H547" i="14"/>
  <c r="I546" i="14"/>
  <c r="H546" i="14"/>
  <c r="I545" i="14"/>
  <c r="H545" i="14"/>
  <c r="I544" i="14"/>
  <c r="H544" i="14"/>
  <c r="I543" i="14"/>
  <c r="H543" i="14"/>
  <c r="I542" i="14"/>
  <c r="H542" i="14"/>
  <c r="I541" i="14"/>
  <c r="H541" i="14"/>
  <c r="I540" i="14"/>
  <c r="H540" i="14"/>
  <c r="I539" i="14"/>
  <c r="H539" i="14"/>
  <c r="I538" i="14"/>
  <c r="H538" i="14"/>
  <c r="I537" i="14"/>
  <c r="H537" i="14"/>
  <c r="I536" i="14"/>
  <c r="H536" i="14"/>
  <c r="I535" i="14"/>
  <c r="H535" i="14"/>
  <c r="I534" i="14"/>
  <c r="H534" i="14"/>
  <c r="I533" i="14"/>
  <c r="H533" i="14"/>
  <c r="I532" i="14"/>
  <c r="H532" i="14"/>
  <c r="I531" i="14"/>
  <c r="H531" i="14"/>
  <c r="I530" i="14"/>
  <c r="H530" i="14"/>
  <c r="I529" i="14"/>
  <c r="H529" i="14"/>
  <c r="I528" i="14"/>
  <c r="H528" i="14"/>
  <c r="I527" i="14"/>
  <c r="H527" i="14"/>
  <c r="I526" i="14"/>
  <c r="H526" i="14"/>
  <c r="I525" i="14"/>
  <c r="H525" i="14"/>
  <c r="I524" i="14"/>
  <c r="H524" i="14"/>
  <c r="I523" i="14"/>
  <c r="H523" i="14"/>
  <c r="I522" i="14"/>
  <c r="H522" i="14"/>
  <c r="I521" i="14"/>
  <c r="H521" i="14"/>
  <c r="I520" i="14"/>
  <c r="H520" i="14"/>
  <c r="I519" i="14"/>
  <c r="H519" i="14"/>
  <c r="I518" i="14"/>
  <c r="H518" i="14"/>
  <c r="I517" i="14"/>
  <c r="H517" i="14"/>
  <c r="I516" i="14"/>
  <c r="H516" i="14"/>
  <c r="I515" i="14"/>
  <c r="H515" i="14"/>
  <c r="I514" i="14"/>
  <c r="H514" i="14"/>
  <c r="I513" i="14"/>
  <c r="H513" i="14"/>
  <c r="I512" i="14"/>
  <c r="H512" i="14"/>
  <c r="I511" i="14"/>
  <c r="H511" i="14"/>
  <c r="I510" i="14"/>
  <c r="H510" i="14"/>
  <c r="I509" i="14"/>
  <c r="H509" i="14"/>
  <c r="I508" i="14"/>
  <c r="H508" i="14"/>
  <c r="I507" i="14"/>
  <c r="H507" i="14"/>
  <c r="I506" i="14"/>
  <c r="H506" i="14"/>
  <c r="I505" i="14"/>
  <c r="H505" i="14"/>
  <c r="I504" i="14"/>
  <c r="H504" i="14"/>
  <c r="I503" i="14"/>
  <c r="H503" i="14"/>
  <c r="I502" i="14"/>
  <c r="H502" i="14"/>
  <c r="I501" i="14"/>
  <c r="H501" i="14"/>
  <c r="I500" i="14"/>
  <c r="H500" i="14"/>
  <c r="I499" i="14"/>
  <c r="H499" i="14"/>
  <c r="I498" i="14"/>
  <c r="H498" i="14"/>
  <c r="I497" i="14"/>
  <c r="H497" i="14"/>
  <c r="I496" i="14"/>
  <c r="H496" i="14"/>
  <c r="I495" i="14"/>
  <c r="H495" i="14"/>
  <c r="I494" i="14"/>
  <c r="H494" i="14"/>
  <c r="I493" i="14"/>
  <c r="H493" i="14"/>
  <c r="I492" i="14"/>
  <c r="H492" i="14"/>
  <c r="I491" i="14"/>
  <c r="H491" i="14"/>
  <c r="I490" i="14"/>
  <c r="H490" i="14"/>
  <c r="I489" i="14"/>
  <c r="H489" i="14"/>
  <c r="I488" i="14"/>
  <c r="H488" i="14"/>
  <c r="I487" i="14"/>
  <c r="H487" i="14"/>
  <c r="I486" i="14"/>
  <c r="H486" i="14"/>
  <c r="I485" i="14"/>
  <c r="H485" i="14"/>
  <c r="I484" i="14"/>
  <c r="H484" i="14"/>
  <c r="I483" i="14"/>
  <c r="H483" i="14"/>
  <c r="I482" i="14"/>
  <c r="H482" i="14"/>
  <c r="I481" i="14"/>
  <c r="H481" i="14"/>
  <c r="I480" i="14"/>
  <c r="H480" i="14"/>
  <c r="I479" i="14"/>
  <c r="H479" i="14"/>
  <c r="I478" i="14"/>
  <c r="H478" i="14"/>
  <c r="I477" i="14"/>
  <c r="H477" i="14"/>
  <c r="I476" i="14"/>
  <c r="H476" i="14"/>
  <c r="I475" i="14"/>
  <c r="H475" i="14"/>
  <c r="I474" i="14"/>
  <c r="H474" i="14"/>
  <c r="I473" i="14"/>
  <c r="H473" i="14"/>
  <c r="I472" i="14"/>
  <c r="H472" i="14"/>
  <c r="I471" i="14"/>
  <c r="H471" i="14"/>
  <c r="I470" i="14"/>
  <c r="H470" i="14"/>
  <c r="I469" i="14"/>
  <c r="H469" i="14"/>
  <c r="I468" i="14"/>
  <c r="H468" i="14"/>
  <c r="I467" i="14"/>
  <c r="H467" i="14"/>
  <c r="I466" i="14"/>
  <c r="H466" i="14"/>
  <c r="I465" i="14"/>
  <c r="H465" i="14"/>
  <c r="I464" i="14"/>
  <c r="H464" i="14"/>
  <c r="I463" i="14"/>
  <c r="H463" i="14"/>
  <c r="I462" i="14"/>
  <c r="H462" i="14"/>
  <c r="I461" i="14"/>
  <c r="H461" i="14"/>
  <c r="I460" i="14"/>
  <c r="H460" i="14"/>
  <c r="I459" i="14"/>
  <c r="H459" i="14"/>
  <c r="I458" i="14"/>
  <c r="H458" i="14"/>
  <c r="I457" i="14"/>
  <c r="H457" i="14"/>
  <c r="I456" i="14"/>
  <c r="H456" i="14"/>
  <c r="I455" i="14"/>
  <c r="H455" i="14"/>
  <c r="I454" i="14"/>
  <c r="H454" i="14"/>
  <c r="I453" i="14"/>
  <c r="H453" i="14"/>
  <c r="I452" i="14"/>
  <c r="H452" i="14"/>
  <c r="I451" i="14"/>
  <c r="H451" i="14"/>
  <c r="I450" i="14"/>
  <c r="H450" i="14"/>
  <c r="I449" i="14"/>
  <c r="H449" i="14"/>
  <c r="I448" i="14"/>
  <c r="H448" i="14"/>
  <c r="I447" i="14"/>
  <c r="H447" i="14"/>
  <c r="I446" i="14"/>
  <c r="H446" i="14"/>
  <c r="I445" i="14"/>
  <c r="H445" i="14"/>
  <c r="I444" i="14"/>
  <c r="H444" i="14"/>
  <c r="I443" i="14"/>
  <c r="H443" i="14"/>
  <c r="I442" i="14"/>
  <c r="H442" i="14"/>
  <c r="I441" i="14"/>
  <c r="H441" i="14"/>
  <c r="I440" i="14"/>
  <c r="H440" i="14"/>
  <c r="I439" i="14"/>
  <c r="H439" i="14"/>
  <c r="I438" i="14"/>
  <c r="H438" i="14"/>
  <c r="I437" i="14"/>
  <c r="H437" i="14"/>
  <c r="I436" i="14"/>
  <c r="H436" i="14"/>
  <c r="I435" i="14"/>
  <c r="H435" i="14"/>
  <c r="I434" i="14"/>
  <c r="H434" i="14"/>
  <c r="I433" i="14"/>
  <c r="H433" i="14"/>
  <c r="I432" i="14"/>
  <c r="H432" i="14"/>
  <c r="I431" i="14"/>
  <c r="H431" i="14"/>
  <c r="I430" i="14"/>
  <c r="H430" i="14"/>
  <c r="I429" i="14"/>
  <c r="H429" i="14"/>
  <c r="I428" i="14"/>
  <c r="H428" i="14"/>
  <c r="I427" i="14"/>
  <c r="H427" i="14"/>
  <c r="I426" i="14"/>
  <c r="H426" i="14"/>
  <c r="I425" i="14"/>
  <c r="H425" i="14"/>
  <c r="I424" i="14"/>
  <c r="H424" i="14"/>
  <c r="I423" i="14"/>
  <c r="H423" i="14"/>
  <c r="I422" i="14"/>
  <c r="H422" i="14"/>
  <c r="I421" i="14"/>
  <c r="H421" i="14"/>
  <c r="I420" i="14"/>
  <c r="H420" i="14"/>
  <c r="I419" i="14"/>
  <c r="H419" i="14"/>
  <c r="I418" i="14"/>
  <c r="H418" i="14"/>
  <c r="I417" i="14"/>
  <c r="H417" i="14"/>
  <c r="I416" i="14"/>
  <c r="H416" i="14"/>
  <c r="I415" i="14"/>
  <c r="H415" i="14"/>
  <c r="I414" i="14"/>
  <c r="H414" i="14"/>
  <c r="I413" i="14"/>
  <c r="H413" i="14"/>
  <c r="I412" i="14"/>
  <c r="H412" i="14"/>
  <c r="I411" i="14"/>
  <c r="H411" i="14"/>
  <c r="I410" i="14"/>
  <c r="H410" i="14"/>
  <c r="I409" i="14"/>
  <c r="H409" i="14"/>
  <c r="I408" i="14"/>
  <c r="H408" i="14"/>
  <c r="I407" i="14"/>
  <c r="H407" i="14"/>
  <c r="I406" i="14"/>
  <c r="H406" i="14"/>
  <c r="I405" i="14"/>
  <c r="H405" i="14"/>
  <c r="I404" i="14"/>
  <c r="H404" i="14"/>
  <c r="I403" i="14"/>
  <c r="H403" i="14"/>
  <c r="I402" i="14"/>
  <c r="H402" i="14"/>
  <c r="I401" i="14"/>
  <c r="H401" i="14"/>
  <c r="I400" i="14"/>
  <c r="H400" i="14"/>
  <c r="I399" i="14"/>
  <c r="H399" i="14"/>
  <c r="I398" i="14"/>
  <c r="H398" i="14"/>
  <c r="I397" i="14"/>
  <c r="H397" i="14"/>
  <c r="I396" i="14"/>
  <c r="H396" i="14"/>
  <c r="I395" i="14"/>
  <c r="H395" i="14"/>
  <c r="I394" i="14"/>
  <c r="H394" i="14"/>
  <c r="I393" i="14"/>
  <c r="H393" i="14"/>
  <c r="I392" i="14"/>
  <c r="H392" i="14"/>
  <c r="I391" i="14"/>
  <c r="H391" i="14"/>
  <c r="I390" i="14"/>
  <c r="H390" i="14"/>
  <c r="I389" i="14"/>
  <c r="H389" i="14"/>
  <c r="I388" i="14"/>
  <c r="H388" i="14"/>
  <c r="I387" i="14"/>
  <c r="H387" i="14"/>
  <c r="I386" i="14"/>
  <c r="H386" i="14"/>
  <c r="I385" i="14"/>
  <c r="H385" i="14"/>
  <c r="I384" i="14"/>
  <c r="H384" i="14"/>
  <c r="I383" i="14"/>
  <c r="H383" i="14"/>
  <c r="I382" i="14"/>
  <c r="H382" i="14"/>
  <c r="I381" i="14"/>
  <c r="H381" i="14"/>
  <c r="I380" i="14"/>
  <c r="H380" i="14"/>
  <c r="I379" i="14"/>
  <c r="H379" i="14"/>
  <c r="I378" i="14"/>
  <c r="H378" i="14"/>
  <c r="I377" i="14"/>
  <c r="H377" i="14"/>
  <c r="I376" i="14"/>
  <c r="H376" i="14"/>
  <c r="I375" i="14"/>
  <c r="H375" i="14"/>
  <c r="I374" i="14"/>
  <c r="H374" i="14"/>
  <c r="I373" i="14"/>
  <c r="H373" i="14"/>
  <c r="I372" i="14"/>
  <c r="H372" i="14"/>
  <c r="I371" i="14"/>
  <c r="H371" i="14"/>
  <c r="I370" i="14"/>
  <c r="H370" i="14"/>
  <c r="I369" i="14"/>
  <c r="H369" i="14"/>
  <c r="I368" i="14"/>
  <c r="H368" i="14"/>
  <c r="I367" i="14"/>
  <c r="H367" i="14"/>
  <c r="I366" i="14"/>
  <c r="H366" i="14"/>
  <c r="I365" i="14"/>
  <c r="H365" i="14"/>
  <c r="I364" i="14"/>
  <c r="H364" i="14"/>
  <c r="I363" i="14"/>
  <c r="H363" i="14"/>
  <c r="I362" i="14"/>
  <c r="H362" i="14"/>
  <c r="I361" i="14"/>
  <c r="H361" i="14"/>
  <c r="I360" i="14"/>
  <c r="H360" i="14"/>
  <c r="I359" i="14"/>
  <c r="H359" i="14"/>
  <c r="I358" i="14"/>
  <c r="H358" i="14"/>
  <c r="I357" i="14"/>
  <c r="H357" i="14"/>
  <c r="I356" i="14"/>
  <c r="H356" i="14"/>
  <c r="I355" i="14"/>
  <c r="H355" i="14"/>
  <c r="I354" i="14"/>
  <c r="H354" i="14"/>
  <c r="I353" i="14"/>
  <c r="H353" i="14"/>
  <c r="I352" i="14"/>
  <c r="H352" i="14"/>
  <c r="I351" i="14"/>
  <c r="H351" i="14"/>
  <c r="I350" i="14"/>
  <c r="H350" i="14"/>
  <c r="I349" i="14"/>
  <c r="H349" i="14"/>
  <c r="I348" i="14"/>
  <c r="H348" i="14"/>
  <c r="I347" i="14"/>
  <c r="H347" i="14"/>
  <c r="I346" i="14"/>
  <c r="H346" i="14"/>
  <c r="I345" i="14"/>
  <c r="H345" i="14"/>
  <c r="I344" i="14"/>
  <c r="H344" i="14"/>
  <c r="I343" i="14"/>
  <c r="H343" i="14"/>
  <c r="I342" i="14"/>
  <c r="H342" i="14"/>
  <c r="I341" i="14"/>
  <c r="H341" i="14"/>
  <c r="I340" i="14"/>
  <c r="H340" i="14"/>
  <c r="I339" i="14"/>
  <c r="H339" i="14"/>
  <c r="I338" i="14"/>
  <c r="H338" i="14"/>
  <c r="I337" i="14"/>
  <c r="H337" i="14"/>
  <c r="I336" i="14"/>
  <c r="H336" i="14"/>
  <c r="I335" i="14"/>
  <c r="H335" i="14"/>
  <c r="I334" i="14"/>
  <c r="H334" i="14"/>
  <c r="I333" i="14"/>
  <c r="H333" i="14"/>
  <c r="I332" i="14"/>
  <c r="H332" i="14"/>
  <c r="I331" i="14"/>
  <c r="H331" i="14"/>
  <c r="I330" i="14"/>
  <c r="H330" i="14"/>
  <c r="I329" i="14"/>
  <c r="H329" i="14"/>
  <c r="I328" i="14"/>
  <c r="H328" i="14"/>
  <c r="I327" i="14"/>
  <c r="H327" i="14"/>
  <c r="I326" i="14"/>
  <c r="H326" i="14"/>
  <c r="I325" i="14"/>
  <c r="H325" i="14"/>
  <c r="I324" i="14"/>
  <c r="H324" i="14"/>
  <c r="I323" i="14"/>
  <c r="H323" i="14"/>
  <c r="I322" i="14"/>
  <c r="H322" i="14"/>
  <c r="I321" i="14"/>
  <c r="H321" i="14"/>
  <c r="I320" i="14"/>
  <c r="H320" i="14"/>
  <c r="I319" i="14"/>
  <c r="H319" i="14"/>
  <c r="I318" i="14"/>
  <c r="H318" i="14"/>
  <c r="I317" i="14"/>
  <c r="H317" i="14"/>
  <c r="I316" i="14"/>
  <c r="H316" i="14"/>
  <c r="I315" i="14"/>
  <c r="H315" i="14"/>
  <c r="I314" i="14"/>
  <c r="H314" i="14"/>
  <c r="I313" i="14"/>
  <c r="H313" i="14"/>
  <c r="I312" i="14"/>
  <c r="H312" i="14"/>
  <c r="I311" i="14"/>
  <c r="H311" i="14"/>
  <c r="I310" i="14"/>
  <c r="H310" i="14"/>
  <c r="I309" i="14"/>
  <c r="H309" i="14"/>
  <c r="I308" i="14"/>
  <c r="H308" i="14"/>
  <c r="I307" i="14"/>
  <c r="H307" i="14"/>
  <c r="I306" i="14"/>
  <c r="H306" i="14"/>
  <c r="I305" i="14"/>
  <c r="H305" i="14"/>
  <c r="I304" i="14"/>
  <c r="H304" i="14"/>
  <c r="I303" i="14"/>
  <c r="H303" i="14"/>
  <c r="I302" i="14"/>
  <c r="H302" i="14"/>
  <c r="I301" i="14"/>
  <c r="H301" i="14"/>
  <c r="I300" i="14"/>
  <c r="H300" i="14"/>
  <c r="I299" i="14"/>
  <c r="H299" i="14"/>
  <c r="I298" i="14"/>
  <c r="H298" i="14"/>
  <c r="I297" i="14"/>
  <c r="H297" i="14"/>
  <c r="I296" i="14"/>
  <c r="H296" i="14"/>
  <c r="I295" i="14"/>
  <c r="H295" i="14"/>
  <c r="I294" i="14"/>
  <c r="H294" i="14"/>
  <c r="I293" i="14"/>
  <c r="H293" i="14"/>
  <c r="I292" i="14"/>
  <c r="H292" i="14"/>
  <c r="I291" i="14"/>
  <c r="H291" i="14"/>
  <c r="I290" i="14"/>
  <c r="H290" i="14"/>
  <c r="I289" i="14"/>
  <c r="H289" i="14"/>
  <c r="I288" i="14"/>
  <c r="H288" i="14"/>
  <c r="I287" i="14"/>
  <c r="H287" i="14"/>
  <c r="I286" i="14"/>
  <c r="H286" i="14"/>
  <c r="I285" i="14"/>
  <c r="H285" i="14"/>
  <c r="I284" i="14"/>
  <c r="H284" i="14"/>
  <c r="I283" i="14"/>
  <c r="H283" i="14"/>
  <c r="I282" i="14"/>
  <c r="H282" i="14"/>
  <c r="I281" i="14"/>
  <c r="H281" i="14"/>
  <c r="I280" i="14"/>
  <c r="H280" i="14"/>
  <c r="I279" i="14"/>
  <c r="H279" i="14"/>
  <c r="I278" i="14"/>
  <c r="H278" i="14"/>
  <c r="I277" i="14"/>
  <c r="H277" i="14"/>
  <c r="I276" i="14"/>
  <c r="H276" i="14"/>
  <c r="I275" i="14"/>
  <c r="H275" i="14"/>
  <c r="I274" i="14"/>
  <c r="H274" i="14"/>
  <c r="I273" i="14"/>
  <c r="H273" i="14"/>
  <c r="I272" i="14"/>
  <c r="H272" i="14"/>
  <c r="I271" i="14"/>
  <c r="H271" i="14"/>
  <c r="I270" i="14"/>
  <c r="H270" i="14"/>
  <c r="I269" i="14"/>
  <c r="H269" i="14"/>
  <c r="I268" i="14"/>
  <c r="H268" i="14"/>
  <c r="I267" i="14"/>
  <c r="H267" i="14"/>
  <c r="I266" i="14"/>
  <c r="H266" i="14"/>
  <c r="I265" i="14"/>
  <c r="H265" i="14"/>
  <c r="I264" i="14"/>
  <c r="H264" i="14"/>
  <c r="I263" i="14"/>
  <c r="H263" i="14"/>
  <c r="I262" i="14"/>
  <c r="H262" i="14"/>
  <c r="I261" i="14"/>
  <c r="H261" i="14"/>
  <c r="I260" i="14"/>
  <c r="H260" i="14"/>
  <c r="I259" i="14"/>
  <c r="H259" i="14"/>
  <c r="I258" i="14"/>
  <c r="H258" i="14"/>
  <c r="I257" i="14"/>
  <c r="H257" i="14"/>
  <c r="I256" i="14"/>
  <c r="H256" i="14"/>
  <c r="I255" i="14"/>
  <c r="H255" i="14"/>
  <c r="I254" i="14"/>
  <c r="H254" i="14"/>
  <c r="I253" i="14"/>
  <c r="H253" i="14"/>
  <c r="I252" i="14"/>
  <c r="H252" i="14"/>
  <c r="I251" i="14"/>
  <c r="H251" i="14"/>
  <c r="I250" i="14"/>
  <c r="H250" i="14"/>
  <c r="I249" i="14"/>
  <c r="H249" i="14"/>
  <c r="I248" i="14"/>
  <c r="H248" i="14"/>
  <c r="I247" i="14"/>
  <c r="H247" i="14"/>
  <c r="I246" i="14"/>
  <c r="H246" i="14"/>
  <c r="I245" i="14"/>
  <c r="H245" i="14"/>
  <c r="I244" i="14"/>
  <c r="H244" i="14"/>
  <c r="I243" i="14"/>
  <c r="H243" i="14"/>
  <c r="I242" i="14"/>
  <c r="H242" i="14"/>
  <c r="I241" i="14"/>
  <c r="H241" i="14"/>
  <c r="I240" i="14"/>
  <c r="H240" i="14"/>
  <c r="I239" i="14"/>
  <c r="H239" i="14"/>
  <c r="I238" i="14"/>
  <c r="H238" i="14"/>
  <c r="I237" i="14"/>
  <c r="H237" i="14"/>
  <c r="I236" i="14"/>
  <c r="H236" i="14"/>
  <c r="I235" i="14"/>
  <c r="H235" i="14"/>
  <c r="I234" i="14"/>
  <c r="H234" i="14"/>
  <c r="I233" i="14"/>
  <c r="H233" i="14"/>
  <c r="I232" i="14"/>
  <c r="H232" i="14"/>
  <c r="I231" i="14"/>
  <c r="H231" i="14"/>
  <c r="I230" i="14"/>
  <c r="H230" i="14"/>
  <c r="I229" i="14"/>
  <c r="H229" i="14"/>
  <c r="I228" i="14"/>
  <c r="H228" i="14"/>
  <c r="I227" i="14"/>
  <c r="H227" i="14"/>
  <c r="I226" i="14"/>
  <c r="H226" i="14"/>
  <c r="I225" i="14"/>
  <c r="H225" i="14"/>
  <c r="I224" i="14"/>
  <c r="H224" i="14"/>
  <c r="I223" i="14"/>
  <c r="H223" i="14"/>
  <c r="I222" i="14"/>
  <c r="H222" i="14"/>
  <c r="I221" i="14"/>
  <c r="H221" i="14"/>
  <c r="I220" i="14"/>
  <c r="H220" i="14"/>
  <c r="I219" i="14"/>
  <c r="H219" i="14"/>
  <c r="I218" i="14"/>
  <c r="H218" i="14"/>
  <c r="I217" i="14"/>
  <c r="H217" i="14"/>
  <c r="I216" i="14"/>
  <c r="H216" i="14"/>
  <c r="I215" i="14"/>
  <c r="H215" i="14"/>
  <c r="I214" i="14"/>
  <c r="H214" i="14"/>
  <c r="I213" i="14"/>
  <c r="H213" i="14"/>
  <c r="I212" i="14"/>
  <c r="H212" i="14"/>
  <c r="I211" i="14"/>
  <c r="H211" i="14"/>
  <c r="I210" i="14"/>
  <c r="H210" i="14"/>
  <c r="I209" i="14"/>
  <c r="H209" i="14"/>
  <c r="I208" i="14"/>
  <c r="H208" i="14"/>
  <c r="I207" i="14"/>
  <c r="H207" i="14"/>
  <c r="I206" i="14"/>
  <c r="H206" i="14"/>
  <c r="I205" i="14"/>
  <c r="H205" i="14"/>
  <c r="I204" i="14"/>
  <c r="H204" i="14"/>
  <c r="I203" i="14"/>
  <c r="H203" i="14"/>
  <c r="I202" i="14"/>
  <c r="H202" i="14"/>
  <c r="I201" i="14"/>
  <c r="H201" i="14"/>
  <c r="I200" i="14"/>
  <c r="H200" i="14"/>
  <c r="I199" i="14"/>
  <c r="H199" i="14"/>
  <c r="I198" i="14"/>
  <c r="H198" i="14"/>
  <c r="I197" i="14"/>
  <c r="H197" i="14"/>
  <c r="I196" i="14"/>
  <c r="H196" i="14"/>
  <c r="I195" i="14"/>
  <c r="H195" i="14"/>
  <c r="I194" i="14"/>
  <c r="H194" i="14"/>
  <c r="I193" i="14"/>
  <c r="H193" i="14"/>
  <c r="I192" i="14"/>
  <c r="H192" i="14"/>
  <c r="I191" i="14"/>
  <c r="H191" i="14"/>
  <c r="I190" i="14"/>
  <c r="H190" i="14"/>
  <c r="I189" i="14"/>
  <c r="H189" i="14"/>
  <c r="I188" i="14"/>
  <c r="H188" i="14"/>
  <c r="I187" i="14"/>
  <c r="H187" i="14"/>
  <c r="I186" i="14"/>
  <c r="H186" i="14"/>
  <c r="I185" i="14"/>
  <c r="H185" i="14"/>
  <c r="I184" i="14"/>
  <c r="H184" i="14"/>
  <c r="I183" i="14"/>
  <c r="H183" i="14"/>
  <c r="I182" i="14"/>
  <c r="H182" i="14"/>
  <c r="I181" i="14"/>
  <c r="H181" i="14"/>
  <c r="I180" i="14"/>
  <c r="H180" i="14"/>
  <c r="I179" i="14"/>
  <c r="H179" i="14"/>
  <c r="I178" i="14"/>
  <c r="H178" i="14"/>
  <c r="I177" i="14"/>
  <c r="H177" i="14"/>
  <c r="I176" i="14"/>
  <c r="H176" i="14"/>
  <c r="I175" i="14"/>
  <c r="H175" i="14"/>
  <c r="I174" i="14"/>
  <c r="H174" i="14"/>
  <c r="I173" i="14"/>
  <c r="H173" i="14"/>
  <c r="I172" i="14"/>
  <c r="H172" i="14"/>
  <c r="I171" i="14"/>
  <c r="H171" i="14"/>
  <c r="I170" i="14"/>
  <c r="H170" i="14"/>
  <c r="I169" i="14"/>
  <c r="H169" i="14"/>
  <c r="I168" i="14"/>
  <c r="H168" i="14"/>
  <c r="I167" i="14"/>
  <c r="H167" i="14"/>
  <c r="I166" i="14"/>
  <c r="H166" i="14"/>
  <c r="I165" i="14"/>
  <c r="H165" i="14"/>
  <c r="I164" i="14"/>
  <c r="H164" i="14"/>
  <c r="I163" i="14"/>
  <c r="H163" i="14"/>
  <c r="I162" i="14"/>
  <c r="H162" i="14"/>
  <c r="I161" i="14"/>
  <c r="H161" i="14"/>
  <c r="I160" i="14"/>
  <c r="H160" i="14"/>
  <c r="I159" i="14"/>
  <c r="H159" i="14"/>
  <c r="I158" i="14"/>
  <c r="H158" i="14"/>
  <c r="I157" i="14"/>
  <c r="H157" i="14"/>
  <c r="I156" i="14"/>
  <c r="H156" i="14"/>
  <c r="I155" i="14"/>
  <c r="H155" i="14"/>
  <c r="I154" i="14"/>
  <c r="H154" i="14"/>
  <c r="I153" i="14"/>
  <c r="H153" i="14"/>
  <c r="I152" i="14"/>
  <c r="H152" i="14"/>
  <c r="I151" i="14"/>
  <c r="H151" i="14"/>
  <c r="I150" i="14"/>
  <c r="H150" i="14"/>
  <c r="I149" i="14"/>
  <c r="H149" i="14"/>
  <c r="I148" i="14"/>
  <c r="H148" i="14"/>
  <c r="I147" i="14"/>
  <c r="H147" i="14"/>
  <c r="I146" i="14"/>
  <c r="H146" i="14"/>
  <c r="I145" i="14"/>
  <c r="H145" i="14"/>
  <c r="I144" i="14"/>
  <c r="H144" i="14"/>
  <c r="I143" i="14"/>
  <c r="H143" i="14"/>
  <c r="I142" i="14"/>
  <c r="H142" i="14"/>
  <c r="I141" i="14"/>
  <c r="H141" i="14"/>
  <c r="I140" i="14"/>
  <c r="H140" i="14"/>
  <c r="I139" i="14"/>
  <c r="H139" i="14"/>
  <c r="I138" i="14"/>
  <c r="H138" i="14"/>
  <c r="I137" i="14"/>
  <c r="H137" i="14"/>
  <c r="I136" i="14"/>
  <c r="H136" i="14"/>
  <c r="I135" i="14"/>
  <c r="H135" i="14"/>
  <c r="I134" i="14"/>
  <c r="H134" i="14"/>
  <c r="I133" i="14"/>
  <c r="H133" i="14"/>
  <c r="I132" i="14"/>
  <c r="H132" i="14"/>
  <c r="I131" i="14"/>
  <c r="H131" i="14"/>
  <c r="I130" i="14"/>
  <c r="H130" i="14"/>
  <c r="I129" i="14"/>
  <c r="H129" i="14"/>
  <c r="I128" i="14"/>
  <c r="H128" i="14"/>
  <c r="I127" i="14"/>
  <c r="H127" i="14"/>
  <c r="I126" i="14"/>
  <c r="H126" i="14"/>
  <c r="I125" i="14"/>
  <c r="H125" i="14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I5" i="14"/>
  <c r="H5" i="14"/>
  <c r="I4" i="14"/>
  <c r="H4" i="14"/>
  <c r="I3" i="14"/>
  <c r="H3" i="14"/>
  <c r="H8" i="19" l="1"/>
  <c r="D35" i="19"/>
  <c r="F35" i="19" s="1"/>
  <c r="G15" i="19"/>
  <c r="G33" i="19"/>
  <c r="H33" i="19" s="1"/>
  <c r="C34" i="19"/>
  <c r="E34" i="19" s="1"/>
  <c r="G13" i="17"/>
  <c r="G14" i="17"/>
  <c r="K9" i="15"/>
  <c r="G34" i="19" l="1"/>
  <c r="H34" i="19" s="1"/>
  <c r="C35" i="19"/>
  <c r="E35" i="19" s="1"/>
  <c r="D36" i="19"/>
  <c r="F36" i="19" s="1"/>
  <c r="D37" i="19" s="1"/>
  <c r="F37" i="19" s="1"/>
  <c r="H15" i="19"/>
  <c r="D16" i="19"/>
  <c r="F16" i="19" s="1"/>
  <c r="C16" i="19"/>
  <c r="E16" i="19" s="1"/>
  <c r="C36" i="19" l="1"/>
  <c r="G35" i="19"/>
  <c r="H35" i="19" s="1"/>
  <c r="E36" i="19"/>
  <c r="G16" i="19"/>
  <c r="D38" i="19"/>
  <c r="F38" i="19"/>
  <c r="D39" i="19" s="1"/>
  <c r="F39" i="19" s="1"/>
  <c r="C37" i="19" l="1"/>
  <c r="E37" i="19" s="1"/>
  <c r="G36" i="19"/>
  <c r="H36" i="19" s="1"/>
  <c r="D40" i="19"/>
  <c r="F40" i="19"/>
  <c r="D41" i="19" s="1"/>
  <c r="F41" i="19" s="1"/>
  <c r="D42" i="19" s="1"/>
  <c r="F42" i="19" s="1"/>
  <c r="H16" i="19"/>
  <c r="C17" i="19"/>
  <c r="E17" i="19" s="1"/>
  <c r="D17" i="19"/>
  <c r="F17" i="19" s="1"/>
  <c r="G17" i="19" l="1"/>
  <c r="C38" i="19"/>
  <c r="E38" i="19"/>
  <c r="G37" i="19"/>
  <c r="H37" i="19" s="1"/>
  <c r="D43" i="19"/>
  <c r="F43" i="19" s="1"/>
  <c r="G38" i="19" l="1"/>
  <c r="H38" i="19" s="1"/>
  <c r="C39" i="19"/>
  <c r="E39" i="19" s="1"/>
  <c r="H17" i="19"/>
  <c r="C18" i="19"/>
  <c r="E18" i="19" s="1"/>
  <c r="D18" i="19"/>
  <c r="F18" i="19" s="1"/>
  <c r="G12" i="13"/>
  <c r="G11" i="13"/>
  <c r="G10" i="13"/>
  <c r="G9" i="13"/>
  <c r="G8" i="13"/>
  <c r="G7" i="13"/>
  <c r="G6" i="13"/>
  <c r="G5" i="13"/>
  <c r="G4" i="13"/>
  <c r="G13" i="13"/>
  <c r="G3" i="13"/>
  <c r="F12" i="13"/>
  <c r="F11" i="13"/>
  <c r="F10" i="13"/>
  <c r="F9" i="13"/>
  <c r="F8" i="13"/>
  <c r="F7" i="13"/>
  <c r="F6" i="13"/>
  <c r="F5" i="13"/>
  <c r="F4" i="13"/>
  <c r="F13" i="13"/>
  <c r="F3" i="13"/>
  <c r="M10" i="11"/>
  <c r="M11" i="11"/>
  <c r="M10" i="10"/>
  <c r="M11" i="10" s="1"/>
  <c r="M10" i="9"/>
  <c r="M11" i="9" s="1"/>
  <c r="M10" i="8"/>
  <c r="M11" i="8" s="1"/>
  <c r="M10" i="7"/>
  <c r="M11" i="7" s="1"/>
  <c r="M10" i="6"/>
  <c r="M11" i="6" s="1"/>
  <c r="M10" i="5"/>
  <c r="M11" i="5" s="1"/>
  <c r="M10" i="4"/>
  <c r="M11" i="4"/>
  <c r="M11" i="3"/>
  <c r="M10" i="3"/>
  <c r="M23" i="2"/>
  <c r="D9" i="13"/>
  <c r="E3" i="13"/>
  <c r="E13" i="13"/>
  <c r="E12" i="13"/>
  <c r="E11" i="13"/>
  <c r="E10" i="13"/>
  <c r="E9" i="13"/>
  <c r="E8" i="13"/>
  <c r="E7" i="13"/>
  <c r="E6" i="13"/>
  <c r="E5" i="13"/>
  <c r="E4" i="13"/>
  <c r="D3" i="13"/>
  <c r="D13" i="13"/>
  <c r="D12" i="13"/>
  <c r="D11" i="13"/>
  <c r="D10" i="13"/>
  <c r="D8" i="13"/>
  <c r="D7" i="13"/>
  <c r="D6" i="13"/>
  <c r="D5" i="13"/>
  <c r="D4" i="13"/>
  <c r="C6" i="13"/>
  <c r="C7" i="13"/>
  <c r="C8" i="13"/>
  <c r="C9" i="13"/>
  <c r="C10" i="13"/>
  <c r="C11" i="13"/>
  <c r="C12" i="13"/>
  <c r="C13" i="13"/>
  <c r="C3" i="13"/>
  <c r="C5" i="13"/>
  <c r="C4" i="13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3" i="12"/>
  <c r="I3" i="12"/>
  <c r="L3" i="11"/>
  <c r="M3" i="11"/>
  <c r="L4" i="11"/>
  <c r="M4" i="11"/>
  <c r="L5" i="11"/>
  <c r="M5" i="11"/>
  <c r="L6" i="11"/>
  <c r="M6" i="11"/>
  <c r="L7" i="11"/>
  <c r="M7" i="11"/>
  <c r="L8" i="11"/>
  <c r="L9" i="11" s="1"/>
  <c r="M8" i="11"/>
  <c r="M9" i="11" s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3" i="11"/>
  <c r="I3" i="11"/>
  <c r="L3" i="10"/>
  <c r="M3" i="10"/>
  <c r="L4" i="10"/>
  <c r="M4" i="10"/>
  <c r="L5" i="10"/>
  <c r="M5" i="10"/>
  <c r="L6" i="10"/>
  <c r="M6" i="10"/>
  <c r="L7" i="10"/>
  <c r="M7" i="10"/>
  <c r="L8" i="10"/>
  <c r="L9" i="10" s="1"/>
  <c r="M8" i="10"/>
  <c r="M9" i="10" s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3" i="10"/>
  <c r="I3" i="10"/>
  <c r="L3" i="9"/>
  <c r="M3" i="9"/>
  <c r="L4" i="9"/>
  <c r="M4" i="9"/>
  <c r="L5" i="9"/>
  <c r="M5" i="9"/>
  <c r="L6" i="9"/>
  <c r="M6" i="9"/>
  <c r="L7" i="9"/>
  <c r="M7" i="9"/>
  <c r="L8" i="9"/>
  <c r="L9" i="9" s="1"/>
  <c r="M8" i="9"/>
  <c r="M9" i="9" s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3" i="9"/>
  <c r="I3" i="9"/>
  <c r="L3" i="8"/>
  <c r="M3" i="8"/>
  <c r="L4" i="8"/>
  <c r="M4" i="8"/>
  <c r="L5" i="8"/>
  <c r="M5" i="8"/>
  <c r="L6" i="8"/>
  <c r="M6" i="8"/>
  <c r="L7" i="8"/>
  <c r="M7" i="8"/>
  <c r="L8" i="8"/>
  <c r="L9" i="8" s="1"/>
  <c r="M8" i="8"/>
  <c r="M9" i="8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3" i="8"/>
  <c r="I3" i="8"/>
  <c r="L3" i="7"/>
  <c r="M3" i="7"/>
  <c r="L4" i="7"/>
  <c r="M4" i="7"/>
  <c r="L5" i="7"/>
  <c r="M5" i="7"/>
  <c r="L6" i="7"/>
  <c r="M6" i="7"/>
  <c r="L7" i="7"/>
  <c r="M7" i="7"/>
  <c r="L8" i="7"/>
  <c r="L9" i="7" s="1"/>
  <c r="M8" i="7"/>
  <c r="M9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3" i="7"/>
  <c r="I3" i="7"/>
  <c r="L3" i="6"/>
  <c r="M3" i="6"/>
  <c r="L4" i="6"/>
  <c r="M4" i="6"/>
  <c r="L5" i="6"/>
  <c r="M5" i="6"/>
  <c r="L6" i="6"/>
  <c r="M6" i="6"/>
  <c r="L7" i="6"/>
  <c r="M7" i="6"/>
  <c r="L8" i="6"/>
  <c r="L9" i="6" s="1"/>
  <c r="M8" i="6"/>
  <c r="M9" i="6" s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3" i="6"/>
  <c r="I3" i="6"/>
  <c r="L3" i="5"/>
  <c r="M3" i="5"/>
  <c r="L4" i="5"/>
  <c r="M4" i="5"/>
  <c r="L5" i="5"/>
  <c r="M5" i="5"/>
  <c r="L6" i="5"/>
  <c r="M6" i="5"/>
  <c r="L7" i="5"/>
  <c r="M7" i="5"/>
  <c r="L8" i="5"/>
  <c r="L9" i="5" s="1"/>
  <c r="M8" i="5"/>
  <c r="M9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3" i="5"/>
  <c r="I3" i="5"/>
  <c r="L3" i="4"/>
  <c r="M3" i="4"/>
  <c r="L4" i="4"/>
  <c r="M4" i="4"/>
  <c r="L5" i="4"/>
  <c r="M5" i="4"/>
  <c r="L6" i="4"/>
  <c r="M6" i="4"/>
  <c r="L7" i="4"/>
  <c r="M7" i="4"/>
  <c r="L8" i="4"/>
  <c r="L9" i="4" s="1"/>
  <c r="M8" i="4"/>
  <c r="M9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3" i="4"/>
  <c r="I3" i="4"/>
  <c r="M9" i="3"/>
  <c r="M8" i="3"/>
  <c r="M7" i="3"/>
  <c r="M6" i="3"/>
  <c r="M5" i="3"/>
  <c r="M4" i="3"/>
  <c r="M3" i="3"/>
  <c r="L9" i="3"/>
  <c r="L8" i="3"/>
  <c r="L7" i="3"/>
  <c r="L6" i="3"/>
  <c r="L5" i="3"/>
  <c r="L4" i="3"/>
  <c r="L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I3" i="3"/>
  <c r="H3" i="3"/>
  <c r="O20" i="2"/>
  <c r="L2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3" i="2"/>
  <c r="P20" i="1"/>
  <c r="M20" i="1"/>
  <c r="N4" i="12" l="1"/>
  <c r="M4" i="12"/>
  <c r="M6" i="12"/>
  <c r="N8" i="12"/>
  <c r="D2" i="13" s="1"/>
  <c r="N5" i="12"/>
  <c r="M5" i="12"/>
  <c r="N6" i="12"/>
  <c r="N3" i="12"/>
  <c r="N9" i="12" s="1"/>
  <c r="E2" i="13" s="1"/>
  <c r="J3" i="12"/>
  <c r="J4" i="12" s="1"/>
  <c r="J5" i="12" s="1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J112" i="12" s="1"/>
  <c r="J113" i="12" s="1"/>
  <c r="J114" i="12" s="1"/>
  <c r="J115" i="12" s="1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J145" i="12" s="1"/>
  <c r="J146" i="12" s="1"/>
  <c r="J147" i="12" s="1"/>
  <c r="J148" i="12" s="1"/>
  <c r="J149" i="12" s="1"/>
  <c r="J150" i="12" s="1"/>
  <c r="J151" i="12" s="1"/>
  <c r="J152" i="12" s="1"/>
  <c r="J153" i="12" s="1"/>
  <c r="J154" i="12" s="1"/>
  <c r="J155" i="12" s="1"/>
  <c r="J156" i="12" s="1"/>
  <c r="J157" i="12" s="1"/>
  <c r="J158" i="12" s="1"/>
  <c r="J159" i="12" s="1"/>
  <c r="J160" i="12" s="1"/>
  <c r="J161" i="12" s="1"/>
  <c r="J162" i="12" s="1"/>
  <c r="J163" i="12" s="1"/>
  <c r="J164" i="12" s="1"/>
  <c r="J165" i="12" s="1"/>
  <c r="J166" i="12" s="1"/>
  <c r="J167" i="12" s="1"/>
  <c r="J168" i="12" s="1"/>
  <c r="J169" i="12" s="1"/>
  <c r="J170" i="12" s="1"/>
  <c r="J171" i="12" s="1"/>
  <c r="J172" i="12" s="1"/>
  <c r="J173" i="12" s="1"/>
  <c r="J174" i="12" s="1"/>
  <c r="J175" i="12" s="1"/>
  <c r="J176" i="12" s="1"/>
  <c r="J177" i="12" s="1"/>
  <c r="J178" i="12" s="1"/>
  <c r="J179" i="12" s="1"/>
  <c r="J180" i="12" s="1"/>
  <c r="J181" i="12" s="1"/>
  <c r="J182" i="12" s="1"/>
  <c r="J183" i="12" s="1"/>
  <c r="J184" i="12" s="1"/>
  <c r="J185" i="12" s="1"/>
  <c r="J186" i="12" s="1"/>
  <c r="J187" i="12" s="1"/>
  <c r="J188" i="12" s="1"/>
  <c r="J189" i="12" s="1"/>
  <c r="J190" i="12" s="1"/>
  <c r="J191" i="12" s="1"/>
  <c r="J192" i="12" s="1"/>
  <c r="J193" i="12" s="1"/>
  <c r="J194" i="12" s="1"/>
  <c r="J195" i="12" s="1"/>
  <c r="J196" i="12" s="1"/>
  <c r="J197" i="12" s="1"/>
  <c r="J198" i="12" s="1"/>
  <c r="J199" i="12" s="1"/>
  <c r="J200" i="12" s="1"/>
  <c r="J201" i="12" s="1"/>
  <c r="J202" i="12" s="1"/>
  <c r="J203" i="12" s="1"/>
  <c r="J204" i="12" s="1"/>
  <c r="J205" i="12" s="1"/>
  <c r="J206" i="12" s="1"/>
  <c r="J207" i="12" s="1"/>
  <c r="J208" i="12" s="1"/>
  <c r="J209" i="12" s="1"/>
  <c r="J210" i="12" s="1"/>
  <c r="J211" i="12" s="1"/>
  <c r="J212" i="12" s="1"/>
  <c r="J213" i="12" s="1"/>
  <c r="J214" i="12" s="1"/>
  <c r="J215" i="12" s="1"/>
  <c r="J216" i="12" s="1"/>
  <c r="J217" i="12" s="1"/>
  <c r="J218" i="12" s="1"/>
  <c r="J219" i="12" s="1"/>
  <c r="J220" i="12" s="1"/>
  <c r="J221" i="12" s="1"/>
  <c r="J222" i="12" s="1"/>
  <c r="J223" i="12" s="1"/>
  <c r="J224" i="12" s="1"/>
  <c r="J225" i="12" s="1"/>
  <c r="J226" i="12" s="1"/>
  <c r="J227" i="12" s="1"/>
  <c r="J228" i="12" s="1"/>
  <c r="J229" i="12" s="1"/>
  <c r="J230" i="12" s="1"/>
  <c r="J231" i="12" s="1"/>
  <c r="J232" i="12" s="1"/>
  <c r="J233" i="12" s="1"/>
  <c r="J234" i="12" s="1"/>
  <c r="J235" i="12" s="1"/>
  <c r="J236" i="12" s="1"/>
  <c r="J237" i="12" s="1"/>
  <c r="J238" i="12" s="1"/>
  <c r="J239" i="12" s="1"/>
  <c r="J240" i="12" s="1"/>
  <c r="J241" i="12" s="1"/>
  <c r="J242" i="12" s="1"/>
  <c r="J243" i="12" s="1"/>
  <c r="J244" i="12" s="1"/>
  <c r="J245" i="12" s="1"/>
  <c r="J246" i="12" s="1"/>
  <c r="J247" i="12" s="1"/>
  <c r="J248" i="12" s="1"/>
  <c r="J249" i="12" s="1"/>
  <c r="J250" i="12" s="1"/>
  <c r="J251" i="12" s="1"/>
  <c r="J252" i="12" s="1"/>
  <c r="J253" i="12" s="1"/>
  <c r="J254" i="12" s="1"/>
  <c r="J255" i="12" s="1"/>
  <c r="J256" i="12" s="1"/>
  <c r="J257" i="12" s="1"/>
  <c r="J258" i="12" s="1"/>
  <c r="J259" i="12" s="1"/>
  <c r="J260" i="12" s="1"/>
  <c r="J261" i="12" s="1"/>
  <c r="J262" i="12" s="1"/>
  <c r="J263" i="12" s="1"/>
  <c r="J264" i="12" s="1"/>
  <c r="J265" i="12" s="1"/>
  <c r="J266" i="12" s="1"/>
  <c r="J267" i="12" s="1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289" i="12" s="1"/>
  <c r="J290" i="12" s="1"/>
  <c r="J291" i="12" s="1"/>
  <c r="J292" i="12" s="1"/>
  <c r="J293" i="12" s="1"/>
  <c r="J294" i="12" s="1"/>
  <c r="J295" i="12" s="1"/>
  <c r="J296" i="12" s="1"/>
  <c r="J297" i="12" s="1"/>
  <c r="J298" i="12" s="1"/>
  <c r="J299" i="12" s="1"/>
  <c r="J300" i="12" s="1"/>
  <c r="J301" i="12" s="1"/>
  <c r="J302" i="12" s="1"/>
  <c r="J303" i="12" s="1"/>
  <c r="J304" i="12" s="1"/>
  <c r="J305" i="12" s="1"/>
  <c r="J306" i="12" s="1"/>
  <c r="J307" i="12" s="1"/>
  <c r="J308" i="12" s="1"/>
  <c r="J309" i="12" s="1"/>
  <c r="J310" i="12" s="1"/>
  <c r="J311" i="12" s="1"/>
  <c r="J312" i="12" s="1"/>
  <c r="J313" i="12" s="1"/>
  <c r="J314" i="12" s="1"/>
  <c r="J315" i="12" s="1"/>
  <c r="J316" i="12" s="1"/>
  <c r="J317" i="12" s="1"/>
  <c r="J318" i="12" s="1"/>
  <c r="J319" i="12" s="1"/>
  <c r="J320" i="12" s="1"/>
  <c r="J321" i="12" s="1"/>
  <c r="J322" i="12" s="1"/>
  <c r="J323" i="12" s="1"/>
  <c r="J324" i="12" s="1"/>
  <c r="J325" i="12" s="1"/>
  <c r="J326" i="12" s="1"/>
  <c r="J327" i="12" s="1"/>
  <c r="J328" i="12" s="1"/>
  <c r="J329" i="12" s="1"/>
  <c r="J330" i="12" s="1"/>
  <c r="J331" i="12" s="1"/>
  <c r="J332" i="12" s="1"/>
  <c r="J333" i="12" s="1"/>
  <c r="J334" i="12" s="1"/>
  <c r="J335" i="12" s="1"/>
  <c r="J336" i="12" s="1"/>
  <c r="J337" i="12" s="1"/>
  <c r="J338" i="12" s="1"/>
  <c r="J339" i="12" s="1"/>
  <c r="J340" i="12" s="1"/>
  <c r="J341" i="12" s="1"/>
  <c r="J342" i="12" s="1"/>
  <c r="J343" i="12" s="1"/>
  <c r="J344" i="12" s="1"/>
  <c r="J345" i="12" s="1"/>
  <c r="J346" i="12" s="1"/>
  <c r="J347" i="12" s="1"/>
  <c r="J348" i="12" s="1"/>
  <c r="J349" i="12" s="1"/>
  <c r="J350" i="12" s="1"/>
  <c r="J351" i="12" s="1"/>
  <c r="J352" i="12" s="1"/>
  <c r="J353" i="12" s="1"/>
  <c r="J354" i="12" s="1"/>
  <c r="J355" i="12" s="1"/>
  <c r="J356" i="12" s="1"/>
  <c r="J357" i="12" s="1"/>
  <c r="J358" i="12" s="1"/>
  <c r="J359" i="12" s="1"/>
  <c r="J360" i="12" s="1"/>
  <c r="J361" i="12" s="1"/>
  <c r="J362" i="12" s="1"/>
  <c r="J363" i="12" s="1"/>
  <c r="J364" i="12" s="1"/>
  <c r="J365" i="12" s="1"/>
  <c r="J366" i="12" s="1"/>
  <c r="J367" i="12" s="1"/>
  <c r="J368" i="12" s="1"/>
  <c r="J369" i="12" s="1"/>
  <c r="J370" i="12" s="1"/>
  <c r="J371" i="12" s="1"/>
  <c r="J372" i="12" s="1"/>
  <c r="J373" i="12" s="1"/>
  <c r="J374" i="12" s="1"/>
  <c r="J375" i="12" s="1"/>
  <c r="J376" i="12" s="1"/>
  <c r="J377" i="12" s="1"/>
  <c r="J378" i="12" s="1"/>
  <c r="J379" i="12" s="1"/>
  <c r="J380" i="12" s="1"/>
  <c r="J381" i="12" s="1"/>
  <c r="J382" i="12" s="1"/>
  <c r="J383" i="12" s="1"/>
  <c r="J384" i="12" s="1"/>
  <c r="J385" i="12" s="1"/>
  <c r="J386" i="12" s="1"/>
  <c r="J387" i="12" s="1"/>
  <c r="J388" i="12" s="1"/>
  <c r="J389" i="12" s="1"/>
  <c r="J390" i="12" s="1"/>
  <c r="J391" i="12" s="1"/>
  <c r="J392" i="12" s="1"/>
  <c r="J393" i="12" s="1"/>
  <c r="J394" i="12" s="1"/>
  <c r="J395" i="12" s="1"/>
  <c r="J396" i="12" s="1"/>
  <c r="J397" i="12" s="1"/>
  <c r="J398" i="12" s="1"/>
  <c r="J399" i="12" s="1"/>
  <c r="J400" i="12" s="1"/>
  <c r="J401" i="12" s="1"/>
  <c r="J402" i="12" s="1"/>
  <c r="J403" i="12" s="1"/>
  <c r="J404" i="12" s="1"/>
  <c r="J405" i="12" s="1"/>
  <c r="J406" i="12" s="1"/>
  <c r="J407" i="12" s="1"/>
  <c r="J408" i="12" s="1"/>
  <c r="J409" i="12" s="1"/>
  <c r="J410" i="12" s="1"/>
  <c r="J411" i="12" s="1"/>
  <c r="J412" i="12" s="1"/>
  <c r="J413" i="12" s="1"/>
  <c r="J414" i="12" s="1"/>
  <c r="J415" i="12" s="1"/>
  <c r="J416" i="12" s="1"/>
  <c r="J417" i="12" s="1"/>
  <c r="J418" i="12" s="1"/>
  <c r="J419" i="12" s="1"/>
  <c r="J420" i="12" s="1"/>
  <c r="J421" i="12" s="1"/>
  <c r="J422" i="12" s="1"/>
  <c r="J423" i="12" s="1"/>
  <c r="J424" i="12" s="1"/>
  <c r="J425" i="12" s="1"/>
  <c r="J426" i="12" s="1"/>
  <c r="J427" i="12" s="1"/>
  <c r="J428" i="12" s="1"/>
  <c r="J429" i="12" s="1"/>
  <c r="J430" i="12" s="1"/>
  <c r="J431" i="12" s="1"/>
  <c r="J432" i="12" s="1"/>
  <c r="J433" i="12" s="1"/>
  <c r="J434" i="12" s="1"/>
  <c r="J435" i="12" s="1"/>
  <c r="J436" i="12" s="1"/>
  <c r="J437" i="12" s="1"/>
  <c r="J438" i="12" s="1"/>
  <c r="J439" i="12" s="1"/>
  <c r="J440" i="12" s="1"/>
  <c r="J441" i="12" s="1"/>
  <c r="J442" i="12" s="1"/>
  <c r="J443" i="12" s="1"/>
  <c r="J444" i="12" s="1"/>
  <c r="J445" i="12" s="1"/>
  <c r="J446" i="12" s="1"/>
  <c r="J447" i="12" s="1"/>
  <c r="J448" i="12" s="1"/>
  <c r="J449" i="12" s="1"/>
  <c r="J450" i="12" s="1"/>
  <c r="J451" i="12" s="1"/>
  <c r="J452" i="12" s="1"/>
  <c r="J453" i="12" s="1"/>
  <c r="J454" i="12" s="1"/>
  <c r="J455" i="12" s="1"/>
  <c r="J456" i="12" s="1"/>
  <c r="J457" i="12" s="1"/>
  <c r="J458" i="12" s="1"/>
  <c r="J459" i="12" s="1"/>
  <c r="J460" i="12" s="1"/>
  <c r="J461" i="12" s="1"/>
  <c r="J462" i="12" s="1"/>
  <c r="J463" i="12" s="1"/>
  <c r="J464" i="12" s="1"/>
  <c r="J465" i="12" s="1"/>
  <c r="J466" i="12" s="1"/>
  <c r="J467" i="12" s="1"/>
  <c r="J468" i="12" s="1"/>
  <c r="J469" i="12" s="1"/>
  <c r="J470" i="12" s="1"/>
  <c r="J471" i="12" s="1"/>
  <c r="J472" i="12" s="1"/>
  <c r="J473" i="12" s="1"/>
  <c r="J474" i="12" s="1"/>
  <c r="J475" i="12" s="1"/>
  <c r="J476" i="12" s="1"/>
  <c r="J477" i="12" s="1"/>
  <c r="J478" i="12" s="1"/>
  <c r="J479" i="12" s="1"/>
  <c r="J480" i="12" s="1"/>
  <c r="J481" i="12" s="1"/>
  <c r="J482" i="12" s="1"/>
  <c r="J483" i="12" s="1"/>
  <c r="J484" i="12" s="1"/>
  <c r="J485" i="12" s="1"/>
  <c r="J486" i="12" s="1"/>
  <c r="J487" i="12" s="1"/>
  <c r="J488" i="12" s="1"/>
  <c r="J489" i="12" s="1"/>
  <c r="J490" i="12" s="1"/>
  <c r="J491" i="12" s="1"/>
  <c r="J492" i="12" s="1"/>
  <c r="J493" i="12" s="1"/>
  <c r="J494" i="12" s="1"/>
  <c r="J495" i="12" s="1"/>
  <c r="J496" i="12" s="1"/>
  <c r="J497" i="12" s="1"/>
  <c r="J498" i="12" s="1"/>
  <c r="J499" i="12" s="1"/>
  <c r="J500" i="12" s="1"/>
  <c r="J501" i="12" s="1"/>
  <c r="J502" i="12" s="1"/>
  <c r="J503" i="12" s="1"/>
  <c r="J504" i="12" s="1"/>
  <c r="J505" i="12" s="1"/>
  <c r="J506" i="12" s="1"/>
  <c r="J507" i="12" s="1"/>
  <c r="J508" i="12" s="1"/>
  <c r="J509" i="12" s="1"/>
  <c r="J510" i="12" s="1"/>
  <c r="J511" i="12" s="1"/>
  <c r="J512" i="12" s="1"/>
  <c r="J513" i="12" s="1"/>
  <c r="J514" i="12" s="1"/>
  <c r="J515" i="12" s="1"/>
  <c r="J516" i="12" s="1"/>
  <c r="J517" i="12" s="1"/>
  <c r="J518" i="12" s="1"/>
  <c r="J519" i="12" s="1"/>
  <c r="J520" i="12" s="1"/>
  <c r="J521" i="12" s="1"/>
  <c r="J522" i="12" s="1"/>
  <c r="J523" i="12" s="1"/>
  <c r="J524" i="12" s="1"/>
  <c r="J525" i="12" s="1"/>
  <c r="J526" i="12" s="1"/>
  <c r="J527" i="12" s="1"/>
  <c r="J528" i="12" s="1"/>
  <c r="J529" i="12" s="1"/>
  <c r="J530" i="12" s="1"/>
  <c r="J531" i="12" s="1"/>
  <c r="J532" i="12" s="1"/>
  <c r="J533" i="12" s="1"/>
  <c r="J534" i="12" s="1"/>
  <c r="J535" i="12" s="1"/>
  <c r="J536" i="12" s="1"/>
  <c r="J537" i="12" s="1"/>
  <c r="J538" i="12" s="1"/>
  <c r="J539" i="12" s="1"/>
  <c r="J540" i="12" s="1"/>
  <c r="J541" i="12" s="1"/>
  <c r="J542" i="12" s="1"/>
  <c r="J543" i="12" s="1"/>
  <c r="J544" i="12" s="1"/>
  <c r="J545" i="12" s="1"/>
  <c r="J546" i="12" s="1"/>
  <c r="J547" i="12" s="1"/>
  <c r="J548" i="12" s="1"/>
  <c r="J549" i="12" s="1"/>
  <c r="J550" i="12" s="1"/>
  <c r="J551" i="12" s="1"/>
  <c r="J552" i="12" s="1"/>
  <c r="J553" i="12" s="1"/>
  <c r="J554" i="12" s="1"/>
  <c r="J555" i="12" s="1"/>
  <c r="J556" i="12" s="1"/>
  <c r="J557" i="12" s="1"/>
  <c r="J558" i="12" s="1"/>
  <c r="J559" i="12" s="1"/>
  <c r="J560" i="12" s="1"/>
  <c r="J561" i="12" s="1"/>
  <c r="J562" i="12" s="1"/>
  <c r="J563" i="12" s="1"/>
  <c r="J564" i="12" s="1"/>
  <c r="J565" i="12" s="1"/>
  <c r="J566" i="12" s="1"/>
  <c r="J567" i="12" s="1"/>
  <c r="J568" i="12" s="1"/>
  <c r="J569" i="12" s="1"/>
  <c r="J570" i="12" s="1"/>
  <c r="J571" i="12" s="1"/>
  <c r="J572" i="12" s="1"/>
  <c r="J573" i="12" s="1"/>
  <c r="J574" i="12" s="1"/>
  <c r="J575" i="12" s="1"/>
  <c r="J576" i="12" s="1"/>
  <c r="J577" i="12" s="1"/>
  <c r="J578" i="12" s="1"/>
  <c r="J579" i="12" s="1"/>
  <c r="J580" i="12" s="1"/>
  <c r="J581" i="12" s="1"/>
  <c r="J582" i="12" s="1"/>
  <c r="J583" i="12" s="1"/>
  <c r="J584" i="12" s="1"/>
  <c r="J585" i="12" s="1"/>
  <c r="J586" i="12" s="1"/>
  <c r="J587" i="12" s="1"/>
  <c r="J588" i="12" s="1"/>
  <c r="J589" i="12" s="1"/>
  <c r="J590" i="12" s="1"/>
  <c r="J591" i="12" s="1"/>
  <c r="J592" i="12" s="1"/>
  <c r="J593" i="12" s="1"/>
  <c r="J594" i="12" s="1"/>
  <c r="J595" i="12" s="1"/>
  <c r="J596" i="12" s="1"/>
  <c r="J597" i="12" s="1"/>
  <c r="J598" i="12" s="1"/>
  <c r="J599" i="12" s="1"/>
  <c r="J600" i="12" s="1"/>
  <c r="J601" i="12" s="1"/>
  <c r="J602" i="12" s="1"/>
  <c r="J603" i="12" s="1"/>
  <c r="J604" i="12" s="1"/>
  <c r="J605" i="12" s="1"/>
  <c r="J606" i="12" s="1"/>
  <c r="J607" i="12" s="1"/>
  <c r="J608" i="12" s="1"/>
  <c r="J609" i="12" s="1"/>
  <c r="J610" i="12" s="1"/>
  <c r="J611" i="12" s="1"/>
  <c r="J612" i="12" s="1"/>
  <c r="J613" i="12" s="1"/>
  <c r="J614" i="12" s="1"/>
  <c r="J615" i="12" s="1"/>
  <c r="J616" i="12" s="1"/>
  <c r="J617" i="12" s="1"/>
  <c r="J618" i="12" s="1"/>
  <c r="J619" i="12" s="1"/>
  <c r="J620" i="12" s="1"/>
  <c r="J621" i="12" s="1"/>
  <c r="J622" i="12" s="1"/>
  <c r="J623" i="12" s="1"/>
  <c r="J624" i="12" s="1"/>
  <c r="J625" i="12" s="1"/>
  <c r="J626" i="12" s="1"/>
  <c r="J627" i="12" s="1"/>
  <c r="J628" i="12" s="1"/>
  <c r="J629" i="12" s="1"/>
  <c r="J630" i="12" s="1"/>
  <c r="J631" i="12" s="1"/>
  <c r="J632" i="12" s="1"/>
  <c r="J633" i="12" s="1"/>
  <c r="J634" i="12" s="1"/>
  <c r="J635" i="12" s="1"/>
  <c r="J636" i="12" s="1"/>
  <c r="J637" i="12" s="1"/>
  <c r="J638" i="12" s="1"/>
  <c r="J639" i="12" s="1"/>
  <c r="J640" i="12" s="1"/>
  <c r="J641" i="12" s="1"/>
  <c r="J642" i="12" s="1"/>
  <c r="J643" i="12" s="1"/>
  <c r="J644" i="12" s="1"/>
  <c r="J645" i="12" s="1"/>
  <c r="J646" i="12" s="1"/>
  <c r="J647" i="12" s="1"/>
  <c r="J648" i="12" s="1"/>
  <c r="J649" i="12" s="1"/>
  <c r="J650" i="12" s="1"/>
  <c r="J651" i="12" s="1"/>
  <c r="J652" i="12" s="1"/>
  <c r="J653" i="12" s="1"/>
  <c r="J654" i="12" s="1"/>
  <c r="J655" i="12" s="1"/>
  <c r="J656" i="12" s="1"/>
  <c r="J657" i="12" s="1"/>
  <c r="J658" i="12" s="1"/>
  <c r="J659" i="12" s="1"/>
  <c r="J660" i="12" s="1"/>
  <c r="J661" i="12" s="1"/>
  <c r="J662" i="12" s="1"/>
  <c r="J663" i="12" s="1"/>
  <c r="J664" i="12" s="1"/>
  <c r="J665" i="12" s="1"/>
  <c r="J666" i="12" s="1"/>
  <c r="J667" i="12" s="1"/>
  <c r="J668" i="12" s="1"/>
  <c r="J669" i="12" s="1"/>
  <c r="J670" i="12" s="1"/>
  <c r="J671" i="12" s="1"/>
  <c r="J672" i="12" s="1"/>
  <c r="J673" i="12" s="1"/>
  <c r="J674" i="12" s="1"/>
  <c r="J675" i="12" s="1"/>
  <c r="J676" i="12" s="1"/>
  <c r="J677" i="12" s="1"/>
  <c r="J678" i="12" s="1"/>
  <c r="J679" i="12" s="1"/>
  <c r="J680" i="12" s="1"/>
  <c r="J681" i="12" s="1"/>
  <c r="J682" i="12" s="1"/>
  <c r="J683" i="12" s="1"/>
  <c r="J684" i="12" s="1"/>
  <c r="J685" i="12" s="1"/>
  <c r="J686" i="12" s="1"/>
  <c r="J687" i="12" s="1"/>
  <c r="J688" i="12" s="1"/>
  <c r="J689" i="12" s="1"/>
  <c r="J690" i="12" s="1"/>
  <c r="J691" i="12" s="1"/>
  <c r="J692" i="12" s="1"/>
  <c r="J693" i="12" s="1"/>
  <c r="J694" i="12" s="1"/>
  <c r="J695" i="12" s="1"/>
  <c r="J696" i="12" s="1"/>
  <c r="J697" i="12" s="1"/>
  <c r="J698" i="12" s="1"/>
  <c r="J699" i="12" s="1"/>
  <c r="J700" i="12" s="1"/>
  <c r="J701" i="12" s="1"/>
  <c r="J702" i="12" s="1"/>
  <c r="J703" i="12" s="1"/>
  <c r="J704" i="12" s="1"/>
  <c r="J705" i="12" s="1"/>
  <c r="J706" i="12" s="1"/>
  <c r="J707" i="12" s="1"/>
  <c r="J708" i="12" s="1"/>
  <c r="J709" i="12" s="1"/>
  <c r="J710" i="12" s="1"/>
  <c r="J711" i="12" s="1"/>
  <c r="J712" i="12" s="1"/>
  <c r="J713" i="12" s="1"/>
  <c r="J714" i="12" s="1"/>
  <c r="J715" i="12" s="1"/>
  <c r="J716" i="12" s="1"/>
  <c r="J717" i="12" s="1"/>
  <c r="J718" i="12" s="1"/>
  <c r="J719" i="12" s="1"/>
  <c r="J720" i="12" s="1"/>
  <c r="J721" i="12" s="1"/>
  <c r="J722" i="12" s="1"/>
  <c r="J723" i="12" s="1"/>
  <c r="J724" i="12" s="1"/>
  <c r="J725" i="12" s="1"/>
  <c r="J726" i="12" s="1"/>
  <c r="J727" i="12" s="1"/>
  <c r="J728" i="12" s="1"/>
  <c r="J729" i="12" s="1"/>
  <c r="J730" i="12" s="1"/>
  <c r="J731" i="12" s="1"/>
  <c r="J732" i="12" s="1"/>
  <c r="J733" i="12" s="1"/>
  <c r="J734" i="12" s="1"/>
  <c r="J735" i="12" s="1"/>
  <c r="J736" i="12" s="1"/>
  <c r="J737" i="12" s="1"/>
  <c r="J738" i="12" s="1"/>
  <c r="J739" i="12" s="1"/>
  <c r="J740" i="12" s="1"/>
  <c r="J741" i="12" s="1"/>
  <c r="J742" i="12" s="1"/>
  <c r="J743" i="12" s="1"/>
  <c r="J744" i="12" s="1"/>
  <c r="J745" i="12" s="1"/>
  <c r="J746" i="12" s="1"/>
  <c r="J747" i="12" s="1"/>
  <c r="J748" i="12" s="1"/>
  <c r="J749" i="12" s="1"/>
  <c r="J750" i="12" s="1"/>
  <c r="J751" i="12" s="1"/>
  <c r="J752" i="12" s="1"/>
  <c r="J753" i="12" s="1"/>
  <c r="J754" i="12" s="1"/>
  <c r="J755" i="12" s="1"/>
  <c r="J756" i="12" s="1"/>
  <c r="J757" i="12" s="1"/>
  <c r="J758" i="12" s="1"/>
  <c r="J759" i="12" s="1"/>
  <c r="J760" i="12" s="1"/>
  <c r="J761" i="12" s="1"/>
  <c r="J762" i="12" s="1"/>
  <c r="J763" i="12" s="1"/>
  <c r="J764" i="12" s="1"/>
  <c r="J765" i="12" s="1"/>
  <c r="J766" i="12" s="1"/>
  <c r="J767" i="12" s="1"/>
  <c r="J768" i="12" s="1"/>
  <c r="J769" i="12" s="1"/>
  <c r="J770" i="12" s="1"/>
  <c r="J771" i="12" s="1"/>
  <c r="J772" i="12" s="1"/>
  <c r="J773" i="12" s="1"/>
  <c r="J774" i="12" s="1"/>
  <c r="J775" i="12" s="1"/>
  <c r="J776" i="12" s="1"/>
  <c r="J777" i="12" s="1"/>
  <c r="J778" i="12" s="1"/>
  <c r="J779" i="12" s="1"/>
  <c r="J780" i="12" s="1"/>
  <c r="J781" i="12" s="1"/>
  <c r="J782" i="12" s="1"/>
  <c r="J783" i="12" s="1"/>
  <c r="J784" i="12" s="1"/>
  <c r="J785" i="12" s="1"/>
  <c r="J786" i="12" s="1"/>
  <c r="J787" i="12" s="1"/>
  <c r="J788" i="12" s="1"/>
  <c r="J789" i="12" s="1"/>
  <c r="J790" i="12" s="1"/>
  <c r="J791" i="12" s="1"/>
  <c r="J792" i="12" s="1"/>
  <c r="J793" i="12" s="1"/>
  <c r="J794" i="12" s="1"/>
  <c r="J795" i="12" s="1"/>
  <c r="J796" i="12" s="1"/>
  <c r="J797" i="12" s="1"/>
  <c r="J798" i="12" s="1"/>
  <c r="J799" i="12" s="1"/>
  <c r="J800" i="12" s="1"/>
  <c r="J801" i="12" s="1"/>
  <c r="J802" i="12" s="1"/>
  <c r="J803" i="12" s="1"/>
  <c r="J804" i="12" s="1"/>
  <c r="J805" i="12" s="1"/>
  <c r="J806" i="12" s="1"/>
  <c r="J807" i="12" s="1"/>
  <c r="J808" i="12" s="1"/>
  <c r="J809" i="12" s="1"/>
  <c r="J810" i="12" s="1"/>
  <c r="J811" i="12" s="1"/>
  <c r="J812" i="12" s="1"/>
  <c r="J813" i="12" s="1"/>
  <c r="J814" i="12" s="1"/>
  <c r="J815" i="12" s="1"/>
  <c r="J816" i="12" s="1"/>
  <c r="J817" i="12" s="1"/>
  <c r="J818" i="12" s="1"/>
  <c r="J819" i="12" s="1"/>
  <c r="J820" i="12" s="1"/>
  <c r="J821" i="12" s="1"/>
  <c r="J822" i="12" s="1"/>
  <c r="J823" i="12" s="1"/>
  <c r="J824" i="12" s="1"/>
  <c r="J825" i="12" s="1"/>
  <c r="J826" i="12" s="1"/>
  <c r="J827" i="12" s="1"/>
  <c r="J828" i="12" s="1"/>
  <c r="J829" i="12" s="1"/>
  <c r="J830" i="12" s="1"/>
  <c r="J831" i="12" s="1"/>
  <c r="J832" i="12" s="1"/>
  <c r="J833" i="12" s="1"/>
  <c r="J834" i="12" s="1"/>
  <c r="J835" i="12" s="1"/>
  <c r="J836" i="12" s="1"/>
  <c r="J837" i="12" s="1"/>
  <c r="J838" i="12" s="1"/>
  <c r="J839" i="12" s="1"/>
  <c r="J840" i="12" s="1"/>
  <c r="J841" i="12" s="1"/>
  <c r="J842" i="12" s="1"/>
  <c r="J843" i="12" s="1"/>
  <c r="J844" i="12" s="1"/>
  <c r="J845" i="12" s="1"/>
  <c r="J846" i="12" s="1"/>
  <c r="J847" i="12" s="1"/>
  <c r="J848" i="12" s="1"/>
  <c r="J849" i="12" s="1"/>
  <c r="J850" i="12" s="1"/>
  <c r="J851" i="12" s="1"/>
  <c r="J852" i="12" s="1"/>
  <c r="J853" i="12" s="1"/>
  <c r="J854" i="12" s="1"/>
  <c r="J855" i="12" s="1"/>
  <c r="J856" i="12" s="1"/>
  <c r="J857" i="12" s="1"/>
  <c r="J858" i="12" s="1"/>
  <c r="J859" i="12" s="1"/>
  <c r="J860" i="12" s="1"/>
  <c r="J861" i="12" s="1"/>
  <c r="J862" i="12" s="1"/>
  <c r="J863" i="12" s="1"/>
  <c r="J864" i="12" s="1"/>
  <c r="J865" i="12" s="1"/>
  <c r="J866" i="12" s="1"/>
  <c r="J867" i="12" s="1"/>
  <c r="J868" i="12" s="1"/>
  <c r="J869" i="12" s="1"/>
  <c r="J870" i="12" s="1"/>
  <c r="J871" i="12" s="1"/>
  <c r="J872" i="12" s="1"/>
  <c r="J873" i="12" s="1"/>
  <c r="J874" i="12" s="1"/>
  <c r="J875" i="12" s="1"/>
  <c r="J876" i="12" s="1"/>
  <c r="J877" i="12" s="1"/>
  <c r="J878" i="12" s="1"/>
  <c r="J879" i="12" s="1"/>
  <c r="J880" i="12" s="1"/>
  <c r="J881" i="12" s="1"/>
  <c r="J882" i="12" s="1"/>
  <c r="J883" i="12" s="1"/>
  <c r="J884" i="12" s="1"/>
  <c r="J885" i="12" s="1"/>
  <c r="J886" i="12" s="1"/>
  <c r="J887" i="12" s="1"/>
  <c r="J888" i="12" s="1"/>
  <c r="J889" i="12" s="1"/>
  <c r="J890" i="12" s="1"/>
  <c r="J891" i="12" s="1"/>
  <c r="J892" i="12" s="1"/>
  <c r="J893" i="12" s="1"/>
  <c r="J894" i="12" s="1"/>
  <c r="J895" i="12" s="1"/>
  <c r="J896" i="12" s="1"/>
  <c r="J897" i="12" s="1"/>
  <c r="J898" i="12" s="1"/>
  <c r="J899" i="12" s="1"/>
  <c r="J900" i="12" s="1"/>
  <c r="J901" i="12" s="1"/>
  <c r="J902" i="12" s="1"/>
  <c r="J903" i="12" s="1"/>
  <c r="J904" i="12" s="1"/>
  <c r="J905" i="12" s="1"/>
  <c r="J906" i="12" s="1"/>
  <c r="J907" i="12" s="1"/>
  <c r="J908" i="12" s="1"/>
  <c r="J909" i="12" s="1"/>
  <c r="J910" i="12" s="1"/>
  <c r="J911" i="12" s="1"/>
  <c r="J912" i="12" s="1"/>
  <c r="J913" i="12" s="1"/>
  <c r="J914" i="12" s="1"/>
  <c r="J915" i="12" s="1"/>
  <c r="J916" i="12" s="1"/>
  <c r="J917" i="12" s="1"/>
  <c r="J918" i="12" s="1"/>
  <c r="J919" i="12" s="1"/>
  <c r="J920" i="12" s="1"/>
  <c r="J921" i="12" s="1"/>
  <c r="J922" i="12" s="1"/>
  <c r="J923" i="12" s="1"/>
  <c r="J924" i="12" s="1"/>
  <c r="J925" i="12" s="1"/>
  <c r="J926" i="12" s="1"/>
  <c r="J927" i="12" s="1"/>
  <c r="J928" i="12" s="1"/>
  <c r="J929" i="12" s="1"/>
  <c r="J930" i="12" s="1"/>
  <c r="J931" i="12" s="1"/>
  <c r="J932" i="12" s="1"/>
  <c r="J933" i="12" s="1"/>
  <c r="J934" i="12" s="1"/>
  <c r="J935" i="12" s="1"/>
  <c r="J936" i="12" s="1"/>
  <c r="J937" i="12" s="1"/>
  <c r="J938" i="12" s="1"/>
  <c r="J939" i="12" s="1"/>
  <c r="J940" i="12" s="1"/>
  <c r="J941" i="12" s="1"/>
  <c r="J942" i="12" s="1"/>
  <c r="J943" i="12" s="1"/>
  <c r="J944" i="12" s="1"/>
  <c r="J945" i="12" s="1"/>
  <c r="J946" i="12" s="1"/>
  <c r="J947" i="12" s="1"/>
  <c r="J948" i="12" s="1"/>
  <c r="J949" i="12" s="1"/>
  <c r="J950" i="12" s="1"/>
  <c r="J951" i="12" s="1"/>
  <c r="J952" i="12" s="1"/>
  <c r="J953" i="12" s="1"/>
  <c r="J954" i="12" s="1"/>
  <c r="J955" i="12" s="1"/>
  <c r="J956" i="12" s="1"/>
  <c r="J957" i="12" s="1"/>
  <c r="J958" i="12" s="1"/>
  <c r="J959" i="12" s="1"/>
  <c r="J960" i="12" s="1"/>
  <c r="J961" i="12" s="1"/>
  <c r="J962" i="12" s="1"/>
  <c r="J963" i="12" s="1"/>
  <c r="J964" i="12" s="1"/>
  <c r="J965" i="12" s="1"/>
  <c r="J966" i="12" s="1"/>
  <c r="J967" i="12" s="1"/>
  <c r="J968" i="12" s="1"/>
  <c r="J969" i="12" s="1"/>
  <c r="J970" i="12" s="1"/>
  <c r="J971" i="12" s="1"/>
  <c r="J972" i="12" s="1"/>
  <c r="J973" i="12" s="1"/>
  <c r="J974" i="12" s="1"/>
  <c r="J975" i="12" s="1"/>
  <c r="J976" i="12" s="1"/>
  <c r="J977" i="12" s="1"/>
  <c r="J978" i="12" s="1"/>
  <c r="J979" i="12" s="1"/>
  <c r="J980" i="12" s="1"/>
  <c r="J981" i="12" s="1"/>
  <c r="J982" i="12" s="1"/>
  <c r="J983" i="12" s="1"/>
  <c r="J984" i="12" s="1"/>
  <c r="J985" i="12" s="1"/>
  <c r="J986" i="12" s="1"/>
  <c r="J987" i="12" s="1"/>
  <c r="J988" i="12" s="1"/>
  <c r="J989" i="12" s="1"/>
  <c r="J990" i="12" s="1"/>
  <c r="J991" i="12" s="1"/>
  <c r="J992" i="12" s="1"/>
  <c r="J993" i="12" s="1"/>
  <c r="J994" i="12" s="1"/>
  <c r="J995" i="12" s="1"/>
  <c r="J996" i="12" s="1"/>
  <c r="J997" i="12" s="1"/>
  <c r="J998" i="12" s="1"/>
  <c r="J999" i="12" s="1"/>
  <c r="J1000" i="12" s="1"/>
  <c r="J1001" i="12" s="1"/>
  <c r="J1002" i="12" s="1"/>
  <c r="J1003" i="12" s="1"/>
  <c r="J1004" i="12" s="1"/>
  <c r="J1005" i="12" s="1"/>
  <c r="J1006" i="12" s="1"/>
  <c r="J1007" i="12" s="1"/>
  <c r="J1008" i="12" s="1"/>
  <c r="J1009" i="12" s="1"/>
  <c r="J1010" i="12" s="1"/>
  <c r="J1011" i="12" s="1"/>
  <c r="J1012" i="12" s="1"/>
  <c r="J1013" i="12" s="1"/>
  <c r="J1014" i="12" s="1"/>
  <c r="J1015" i="12" s="1"/>
  <c r="J1016" i="12" s="1"/>
  <c r="J1017" i="12" s="1"/>
  <c r="J1018" i="12" s="1"/>
  <c r="J1019" i="12" s="1"/>
  <c r="J1020" i="12" s="1"/>
  <c r="J1021" i="12" s="1"/>
  <c r="J1022" i="12" s="1"/>
  <c r="J1023" i="12" s="1"/>
  <c r="J1024" i="12" s="1"/>
  <c r="J1025" i="12" s="1"/>
  <c r="J1026" i="12" s="1"/>
  <c r="J1027" i="12" s="1"/>
  <c r="J1028" i="12" s="1"/>
  <c r="J1029" i="12" s="1"/>
  <c r="J1030" i="12" s="1"/>
  <c r="J1031" i="12" s="1"/>
  <c r="J1032" i="12" s="1"/>
  <c r="J1033" i="12" s="1"/>
  <c r="J1034" i="12" s="1"/>
  <c r="J1035" i="12" s="1"/>
  <c r="J1036" i="12" s="1"/>
  <c r="J1037" i="12" s="1"/>
  <c r="J1038" i="12" s="1"/>
  <c r="J1039" i="12" s="1"/>
  <c r="J1040" i="12" s="1"/>
  <c r="J1041" i="12" s="1"/>
  <c r="J1042" i="12" s="1"/>
  <c r="J1043" i="12" s="1"/>
  <c r="J1044" i="12" s="1"/>
  <c r="J1045" i="12" s="1"/>
  <c r="J1046" i="12" s="1"/>
  <c r="J1047" i="12" s="1"/>
  <c r="J1048" i="12" s="1"/>
  <c r="J1049" i="12" s="1"/>
  <c r="J1050" i="12" s="1"/>
  <c r="J1051" i="12" s="1"/>
  <c r="J1052" i="12" s="1"/>
  <c r="J1053" i="12" s="1"/>
  <c r="J1054" i="12" s="1"/>
  <c r="J1055" i="12" s="1"/>
  <c r="J1056" i="12" s="1"/>
  <c r="J1057" i="12" s="1"/>
  <c r="J1058" i="12" s="1"/>
  <c r="J1059" i="12" s="1"/>
  <c r="J1060" i="12" s="1"/>
  <c r="J1061" i="12" s="1"/>
  <c r="J1062" i="12" s="1"/>
  <c r="J1063" i="12" s="1"/>
  <c r="J1064" i="12" s="1"/>
  <c r="J1065" i="12" s="1"/>
  <c r="J1066" i="12" s="1"/>
  <c r="J1067" i="12" s="1"/>
  <c r="J1068" i="12" s="1"/>
  <c r="J1069" i="12" s="1"/>
  <c r="J1070" i="12" s="1"/>
  <c r="J1071" i="12" s="1"/>
  <c r="J1072" i="12" s="1"/>
  <c r="J1073" i="12" s="1"/>
  <c r="J1074" i="12" s="1"/>
  <c r="J1075" i="12" s="1"/>
  <c r="J1076" i="12" s="1"/>
  <c r="J1077" i="12" s="1"/>
  <c r="J1078" i="12" s="1"/>
  <c r="J1079" i="12" s="1"/>
  <c r="J1080" i="12" s="1"/>
  <c r="J1081" i="12" s="1"/>
  <c r="J1082" i="12" s="1"/>
  <c r="J1083" i="12" s="1"/>
  <c r="J1084" i="12" s="1"/>
  <c r="J1085" i="12" s="1"/>
  <c r="J1086" i="12" s="1"/>
  <c r="J1087" i="12" s="1"/>
  <c r="J1088" i="12" s="1"/>
  <c r="J1089" i="12" s="1"/>
  <c r="J1090" i="12" s="1"/>
  <c r="J1091" i="12" s="1"/>
  <c r="J1092" i="12" s="1"/>
  <c r="J1093" i="12" s="1"/>
  <c r="J1094" i="12" s="1"/>
  <c r="J1095" i="12" s="1"/>
  <c r="J1096" i="12" s="1"/>
  <c r="J1097" i="12" s="1"/>
  <c r="J1098" i="12" s="1"/>
  <c r="J1099" i="12" s="1"/>
  <c r="J1100" i="12" s="1"/>
  <c r="J1101" i="12" s="1"/>
  <c r="J1102" i="12" s="1"/>
  <c r="J1103" i="12" s="1"/>
  <c r="J1104" i="12" s="1"/>
  <c r="J1105" i="12" s="1"/>
  <c r="J1106" i="12" s="1"/>
  <c r="J1107" i="12" s="1"/>
  <c r="J1108" i="12" s="1"/>
  <c r="J1109" i="12" s="1"/>
  <c r="J1110" i="12" s="1"/>
  <c r="J1111" i="12" s="1"/>
  <c r="J1112" i="12" s="1"/>
  <c r="J1113" i="12" s="1"/>
  <c r="J1114" i="12" s="1"/>
  <c r="J1115" i="12" s="1"/>
  <c r="J1116" i="12" s="1"/>
  <c r="J1117" i="12" s="1"/>
  <c r="J1118" i="12" s="1"/>
  <c r="J1119" i="12" s="1"/>
  <c r="J1120" i="12" s="1"/>
  <c r="J1121" i="12" s="1"/>
  <c r="J1122" i="12" s="1"/>
  <c r="J1123" i="12" s="1"/>
  <c r="J1124" i="12" s="1"/>
  <c r="J1125" i="12" s="1"/>
  <c r="J1126" i="12" s="1"/>
  <c r="J1127" i="12" s="1"/>
  <c r="J1128" i="12" s="1"/>
  <c r="J1129" i="12" s="1"/>
  <c r="J1130" i="12" s="1"/>
  <c r="J1131" i="12" s="1"/>
  <c r="J1132" i="12" s="1"/>
  <c r="J1133" i="12" s="1"/>
  <c r="J1134" i="12" s="1"/>
  <c r="J1135" i="12" s="1"/>
  <c r="J1136" i="12" s="1"/>
  <c r="J1137" i="12" s="1"/>
  <c r="J1138" i="12" s="1"/>
  <c r="J1139" i="12" s="1"/>
  <c r="J1140" i="12" s="1"/>
  <c r="J1141" i="12" s="1"/>
  <c r="J1142" i="12" s="1"/>
  <c r="J1143" i="12" s="1"/>
  <c r="J1144" i="12" s="1"/>
  <c r="J1145" i="12" s="1"/>
  <c r="J1146" i="12" s="1"/>
  <c r="J1147" i="12" s="1"/>
  <c r="J1148" i="12" s="1"/>
  <c r="J1149" i="12" s="1"/>
  <c r="J1150" i="12" s="1"/>
  <c r="J1151" i="12" s="1"/>
  <c r="J1152" i="12" s="1"/>
  <c r="J1153" i="12" s="1"/>
  <c r="J1154" i="12" s="1"/>
  <c r="J1155" i="12" s="1"/>
  <c r="J1156" i="12" s="1"/>
  <c r="J1157" i="12" s="1"/>
  <c r="J1158" i="12" s="1"/>
  <c r="J1159" i="12" s="1"/>
  <c r="J1160" i="12" s="1"/>
  <c r="J1161" i="12" s="1"/>
  <c r="J1162" i="12" s="1"/>
  <c r="J1163" i="12" s="1"/>
  <c r="J1164" i="12" s="1"/>
  <c r="J1165" i="12" s="1"/>
  <c r="J1166" i="12" s="1"/>
  <c r="J1167" i="12" s="1"/>
  <c r="J1168" i="12" s="1"/>
  <c r="J1169" i="12" s="1"/>
  <c r="J1170" i="12" s="1"/>
  <c r="J1171" i="12" s="1"/>
  <c r="J1172" i="12" s="1"/>
  <c r="J1173" i="12" s="1"/>
  <c r="J1174" i="12" s="1"/>
  <c r="J1175" i="12" s="1"/>
  <c r="J1176" i="12" s="1"/>
  <c r="J1177" i="12" s="1"/>
  <c r="J1178" i="12" s="1"/>
  <c r="J1179" i="12" s="1"/>
  <c r="J1180" i="12" s="1"/>
  <c r="J1181" i="12" s="1"/>
  <c r="J1182" i="12" s="1"/>
  <c r="J1183" i="12" s="1"/>
  <c r="J1184" i="12" s="1"/>
  <c r="J1185" i="12" s="1"/>
  <c r="J1186" i="12" s="1"/>
  <c r="J1187" i="12" s="1"/>
  <c r="J1188" i="12" s="1"/>
  <c r="J1189" i="12" s="1"/>
  <c r="J1190" i="12" s="1"/>
  <c r="J1191" i="12" s="1"/>
  <c r="J1192" i="12" s="1"/>
  <c r="J1193" i="12" s="1"/>
  <c r="J1194" i="12" s="1"/>
  <c r="J1195" i="12" s="1"/>
  <c r="J1196" i="12" s="1"/>
  <c r="J1197" i="12" s="1"/>
  <c r="J1198" i="12" s="1"/>
  <c r="J1199" i="12" s="1"/>
  <c r="J1200" i="12" s="1"/>
  <c r="J1201" i="12" s="1"/>
  <c r="J1202" i="12" s="1"/>
  <c r="J1203" i="12" s="1"/>
  <c r="J1204" i="12" s="1"/>
  <c r="J1205" i="12" s="1"/>
  <c r="J1206" i="12" s="1"/>
  <c r="J1207" i="12" s="1"/>
  <c r="J1208" i="12" s="1"/>
  <c r="J1209" i="12" s="1"/>
  <c r="J1210" i="12" s="1"/>
  <c r="J1211" i="12" s="1"/>
  <c r="J1212" i="12" s="1"/>
  <c r="J1213" i="12" s="1"/>
  <c r="J1214" i="12" s="1"/>
  <c r="J1215" i="12" s="1"/>
  <c r="J1216" i="12" s="1"/>
  <c r="J1217" i="12" s="1"/>
  <c r="J1218" i="12" s="1"/>
  <c r="J1219" i="12" s="1"/>
  <c r="J1220" i="12" s="1"/>
  <c r="J1221" i="12" s="1"/>
  <c r="J1222" i="12" s="1"/>
  <c r="J1223" i="12" s="1"/>
  <c r="J1224" i="12" s="1"/>
  <c r="J1225" i="12" s="1"/>
  <c r="J1226" i="12" s="1"/>
  <c r="J1227" i="12" s="1"/>
  <c r="J1228" i="12" s="1"/>
  <c r="J1229" i="12" s="1"/>
  <c r="J1230" i="12" s="1"/>
  <c r="J1231" i="12" s="1"/>
  <c r="J1232" i="12" s="1"/>
  <c r="J1233" i="12" s="1"/>
  <c r="J1234" i="12" s="1"/>
  <c r="J1235" i="12" s="1"/>
  <c r="J1236" i="12" s="1"/>
  <c r="J1237" i="12" s="1"/>
  <c r="J1238" i="12" s="1"/>
  <c r="J1239" i="12" s="1"/>
  <c r="J1240" i="12" s="1"/>
  <c r="J1241" i="12" s="1"/>
  <c r="J1242" i="12" s="1"/>
  <c r="J1243" i="12" s="1"/>
  <c r="J1244" i="12" s="1"/>
  <c r="J1245" i="12" s="1"/>
  <c r="J1246" i="12" s="1"/>
  <c r="J1247" i="12" s="1"/>
  <c r="J1248" i="12" s="1"/>
  <c r="J1249" i="12" s="1"/>
  <c r="J1250" i="12" s="1"/>
  <c r="J1251" i="12" s="1"/>
  <c r="J1252" i="12" s="1"/>
  <c r="J1253" i="12" s="1"/>
  <c r="J1254" i="12" s="1"/>
  <c r="J1255" i="12" s="1"/>
  <c r="J1256" i="12" s="1"/>
  <c r="J1257" i="12" s="1"/>
  <c r="J1258" i="12" s="1"/>
  <c r="J1259" i="12" s="1"/>
  <c r="J1260" i="12" s="1"/>
  <c r="J1261" i="12" s="1"/>
  <c r="J1262" i="12" s="1"/>
  <c r="J1263" i="12" s="1"/>
  <c r="J1264" i="12" s="1"/>
  <c r="J1265" i="12" s="1"/>
  <c r="J1266" i="12" s="1"/>
  <c r="J1267" i="12" s="1"/>
  <c r="J1268" i="12" s="1"/>
  <c r="J1269" i="12" s="1"/>
  <c r="J1270" i="12" s="1"/>
  <c r="J1271" i="12" s="1"/>
  <c r="J1272" i="12" s="1"/>
  <c r="J1273" i="12" s="1"/>
  <c r="J1274" i="12" s="1"/>
  <c r="J1275" i="12" s="1"/>
  <c r="J1276" i="12" s="1"/>
  <c r="J1277" i="12" s="1"/>
  <c r="J1278" i="12" s="1"/>
  <c r="J1279" i="12" s="1"/>
  <c r="J1280" i="12" s="1"/>
  <c r="J1281" i="12" s="1"/>
  <c r="J1282" i="12" s="1"/>
  <c r="J1283" i="12" s="1"/>
  <c r="J1284" i="12" s="1"/>
  <c r="J1285" i="12" s="1"/>
  <c r="J1286" i="12" s="1"/>
  <c r="J1287" i="12" s="1"/>
  <c r="J1288" i="12" s="1"/>
  <c r="J1289" i="12" s="1"/>
  <c r="J1290" i="12" s="1"/>
  <c r="J1291" i="12" s="1"/>
  <c r="J1292" i="12" s="1"/>
  <c r="J1293" i="12" s="1"/>
  <c r="J1294" i="12" s="1"/>
  <c r="J1295" i="12" s="1"/>
  <c r="J1296" i="12" s="1"/>
  <c r="J1297" i="12" s="1"/>
  <c r="J1298" i="12" s="1"/>
  <c r="J1299" i="12" s="1"/>
  <c r="J1300" i="12" s="1"/>
  <c r="J1301" i="12" s="1"/>
  <c r="J1302" i="12" s="1"/>
  <c r="J1303" i="12" s="1"/>
  <c r="J1304" i="12" s="1"/>
  <c r="J1305" i="12" s="1"/>
  <c r="J1306" i="12" s="1"/>
  <c r="J1307" i="12" s="1"/>
  <c r="J1308" i="12" s="1"/>
  <c r="J1309" i="12" s="1"/>
  <c r="J1310" i="12" s="1"/>
  <c r="J1311" i="12" s="1"/>
  <c r="J1312" i="12" s="1"/>
  <c r="J1313" i="12" s="1"/>
  <c r="J1314" i="12" s="1"/>
  <c r="J1315" i="12" s="1"/>
  <c r="J1316" i="12" s="1"/>
  <c r="J1317" i="12" s="1"/>
  <c r="J1318" i="12" s="1"/>
  <c r="J1319" i="12" s="1"/>
  <c r="J1320" i="12" s="1"/>
  <c r="J1321" i="12" s="1"/>
  <c r="J1322" i="12" s="1"/>
  <c r="J1323" i="12" s="1"/>
  <c r="J1324" i="12" s="1"/>
  <c r="J1325" i="12" s="1"/>
  <c r="J1326" i="12" s="1"/>
  <c r="J1327" i="12" s="1"/>
  <c r="J1328" i="12" s="1"/>
  <c r="J1329" i="12" s="1"/>
  <c r="J1330" i="12" s="1"/>
  <c r="J1331" i="12" s="1"/>
  <c r="J1332" i="12" s="1"/>
  <c r="J1333" i="12" s="1"/>
  <c r="J1334" i="12" s="1"/>
  <c r="J1335" i="12" s="1"/>
  <c r="J1336" i="12" s="1"/>
  <c r="J1337" i="12" s="1"/>
  <c r="J1338" i="12" s="1"/>
  <c r="J1339" i="12" s="1"/>
  <c r="J1340" i="12" s="1"/>
  <c r="J1341" i="12" s="1"/>
  <c r="J1342" i="12" s="1"/>
  <c r="J1343" i="12" s="1"/>
  <c r="J1344" i="12" s="1"/>
  <c r="J1345" i="12" s="1"/>
  <c r="J1346" i="12" s="1"/>
  <c r="J1347" i="12" s="1"/>
  <c r="J1348" i="12" s="1"/>
  <c r="J1349" i="12" s="1"/>
  <c r="J1350" i="12" s="1"/>
  <c r="J1351" i="12" s="1"/>
  <c r="J1352" i="12" s="1"/>
  <c r="J1353" i="12" s="1"/>
  <c r="J1354" i="12" s="1"/>
  <c r="J1355" i="12" s="1"/>
  <c r="J1356" i="12" s="1"/>
  <c r="J1357" i="12" s="1"/>
  <c r="J1358" i="12" s="1"/>
  <c r="J1359" i="12" s="1"/>
  <c r="J1360" i="12" s="1"/>
  <c r="J1361" i="12" s="1"/>
  <c r="J1362" i="12" s="1"/>
  <c r="J1363" i="12" s="1"/>
  <c r="J1364" i="12" s="1"/>
  <c r="J1365" i="12" s="1"/>
  <c r="J1366" i="12" s="1"/>
  <c r="J1367" i="12" s="1"/>
  <c r="J1368" i="12" s="1"/>
  <c r="J1369" i="12" s="1"/>
  <c r="J1370" i="12" s="1"/>
  <c r="J1371" i="12" s="1"/>
  <c r="J1372" i="12" s="1"/>
  <c r="J1373" i="12" s="1"/>
  <c r="J1374" i="12" s="1"/>
  <c r="J1375" i="12" s="1"/>
  <c r="J1376" i="12" s="1"/>
  <c r="J1377" i="12" s="1"/>
  <c r="J1378" i="12" s="1"/>
  <c r="J1379" i="12" s="1"/>
  <c r="J1380" i="12" s="1"/>
  <c r="J1381" i="12" s="1"/>
  <c r="J1382" i="12" s="1"/>
  <c r="J1383" i="12" s="1"/>
  <c r="J1384" i="12" s="1"/>
  <c r="J1385" i="12" s="1"/>
  <c r="J1386" i="12" s="1"/>
  <c r="J1387" i="12" s="1"/>
  <c r="J1388" i="12" s="1"/>
  <c r="J1389" i="12" s="1"/>
  <c r="J1390" i="12" s="1"/>
  <c r="J1391" i="12" s="1"/>
  <c r="J1392" i="12" s="1"/>
  <c r="J1393" i="12" s="1"/>
  <c r="J1394" i="12" s="1"/>
  <c r="J1395" i="12" s="1"/>
  <c r="J1396" i="12" s="1"/>
  <c r="J1397" i="12" s="1"/>
  <c r="J1398" i="12" s="1"/>
  <c r="J1399" i="12" s="1"/>
  <c r="J1400" i="12" s="1"/>
  <c r="J1401" i="12" s="1"/>
  <c r="J1402" i="12" s="1"/>
  <c r="J1403" i="12" s="1"/>
  <c r="J1404" i="12" s="1"/>
  <c r="J1405" i="12" s="1"/>
  <c r="J1406" i="12" s="1"/>
  <c r="J1407" i="12" s="1"/>
  <c r="J1408" i="12" s="1"/>
  <c r="J1409" i="12" s="1"/>
  <c r="J1410" i="12" s="1"/>
  <c r="J1411" i="12" s="1"/>
  <c r="J1412" i="12" s="1"/>
  <c r="J1413" i="12" s="1"/>
  <c r="J1414" i="12" s="1"/>
  <c r="J1415" i="12" s="1"/>
  <c r="J1416" i="12" s="1"/>
  <c r="J1417" i="12" s="1"/>
  <c r="J1418" i="12" s="1"/>
  <c r="J1419" i="12" s="1"/>
  <c r="J1420" i="12" s="1"/>
  <c r="J1421" i="12" s="1"/>
  <c r="J1422" i="12" s="1"/>
  <c r="J1423" i="12" s="1"/>
  <c r="J1424" i="12" s="1"/>
  <c r="J1425" i="12" s="1"/>
  <c r="J1426" i="12" s="1"/>
  <c r="J1427" i="12" s="1"/>
  <c r="J1428" i="12" s="1"/>
  <c r="J1429" i="12" s="1"/>
  <c r="J1430" i="12" s="1"/>
  <c r="J1431" i="12" s="1"/>
  <c r="J1432" i="12" s="1"/>
  <c r="J1433" i="12" s="1"/>
  <c r="J1434" i="12" s="1"/>
  <c r="J1435" i="12" s="1"/>
  <c r="J1436" i="12" s="1"/>
  <c r="J1437" i="12" s="1"/>
  <c r="J1438" i="12" s="1"/>
  <c r="J1439" i="12" s="1"/>
  <c r="J1440" i="12" s="1"/>
  <c r="J1441" i="12" s="1"/>
  <c r="J1442" i="12" s="1"/>
  <c r="J1443" i="12" s="1"/>
  <c r="J1444" i="12" s="1"/>
  <c r="J1445" i="12" s="1"/>
  <c r="J1446" i="12" s="1"/>
  <c r="J1447" i="12" s="1"/>
  <c r="J1448" i="12" s="1"/>
  <c r="J1449" i="12" s="1"/>
  <c r="J1450" i="12" s="1"/>
  <c r="J1451" i="12" s="1"/>
  <c r="J1452" i="12" s="1"/>
  <c r="J1453" i="12" s="1"/>
  <c r="J1454" i="12" s="1"/>
  <c r="J1455" i="12" s="1"/>
  <c r="J1456" i="12" s="1"/>
  <c r="J1457" i="12" s="1"/>
  <c r="J1458" i="12" s="1"/>
  <c r="J1459" i="12" s="1"/>
  <c r="J1460" i="12" s="1"/>
  <c r="J1461" i="12" s="1"/>
  <c r="J1462" i="12" s="1"/>
  <c r="J1463" i="12" s="1"/>
  <c r="J1464" i="12" s="1"/>
  <c r="J1465" i="12" s="1"/>
  <c r="J1466" i="12" s="1"/>
  <c r="J1467" i="12" s="1"/>
  <c r="J1468" i="12" s="1"/>
  <c r="J1469" i="12" s="1"/>
  <c r="J1470" i="12" s="1"/>
  <c r="J1471" i="12" s="1"/>
  <c r="J1472" i="12" s="1"/>
  <c r="J1473" i="12" s="1"/>
  <c r="J1474" i="12" s="1"/>
  <c r="J1475" i="12" s="1"/>
  <c r="J1476" i="12" s="1"/>
  <c r="J1477" i="12" s="1"/>
  <c r="J1478" i="12" s="1"/>
  <c r="J1479" i="12" s="1"/>
  <c r="J1480" i="12" s="1"/>
  <c r="J1481" i="12" s="1"/>
  <c r="J1482" i="12" s="1"/>
  <c r="J1483" i="12" s="1"/>
  <c r="J1484" i="12" s="1"/>
  <c r="J1485" i="12" s="1"/>
  <c r="J1486" i="12" s="1"/>
  <c r="J1487" i="12" s="1"/>
  <c r="J1488" i="12" s="1"/>
  <c r="J1489" i="12" s="1"/>
  <c r="J1490" i="12" s="1"/>
  <c r="J1491" i="12" s="1"/>
  <c r="J1492" i="12" s="1"/>
  <c r="J1493" i="12" s="1"/>
  <c r="J1494" i="12" s="1"/>
  <c r="J1495" i="12" s="1"/>
  <c r="J1496" i="12" s="1"/>
  <c r="J1497" i="12" s="1"/>
  <c r="J1498" i="12" s="1"/>
  <c r="J1499" i="12" s="1"/>
  <c r="J1500" i="12" s="1"/>
  <c r="J1501" i="12" s="1"/>
  <c r="J1502" i="12" s="1"/>
  <c r="J1503" i="12" s="1"/>
  <c r="J1504" i="12" s="1"/>
  <c r="J1505" i="12" s="1"/>
  <c r="J1506" i="12" s="1"/>
  <c r="J1507" i="12" s="1"/>
  <c r="J1508" i="12" s="1"/>
  <c r="J1509" i="12" s="1"/>
  <c r="J1510" i="12" s="1"/>
  <c r="J1511" i="12" s="1"/>
  <c r="J1512" i="12" s="1"/>
  <c r="J1513" i="12" s="1"/>
  <c r="M3" i="12"/>
  <c r="G18" i="19"/>
  <c r="G39" i="19"/>
  <c r="H39" i="19" s="1"/>
  <c r="L33" i="19" s="1"/>
  <c r="C40" i="19"/>
  <c r="E40" i="19" s="1"/>
  <c r="M8" i="12"/>
  <c r="N10" i="12"/>
  <c r="N11" i="12" s="1"/>
  <c r="F2" i="13" s="1"/>
  <c r="N7" i="12"/>
  <c r="G2" i="13" s="1"/>
  <c r="M7" i="12"/>
  <c r="C2" i="13" l="1"/>
  <c r="M9" i="12"/>
  <c r="C41" i="19"/>
  <c r="G40" i="19"/>
  <c r="H40" i="19" s="1"/>
  <c r="E41" i="19"/>
  <c r="L34" i="19"/>
  <c r="L32" i="19"/>
  <c r="L37" i="19" s="1"/>
  <c r="H18" i="19"/>
  <c r="D19" i="19"/>
  <c r="F19" i="19" s="1"/>
  <c r="C19" i="19"/>
  <c r="E19" i="19" s="1"/>
  <c r="G19" i="19" s="1"/>
  <c r="L35" i="19"/>
  <c r="H19" i="19" l="1"/>
  <c r="C20" i="19"/>
  <c r="E20" i="19" s="1"/>
  <c r="D20" i="19"/>
  <c r="F20" i="19" s="1"/>
  <c r="L36" i="19"/>
  <c r="G41" i="19"/>
  <c r="H41" i="19" s="1"/>
  <c r="C42" i="19"/>
  <c r="E42" i="19"/>
  <c r="J4" i="1"/>
  <c r="J5" i="1"/>
  <c r="J6" i="1"/>
  <c r="J7" i="1"/>
  <c r="J8" i="1"/>
  <c r="J9" i="1"/>
  <c r="J10" i="1"/>
  <c r="J11" i="1"/>
  <c r="J12" i="1"/>
  <c r="J13" i="1"/>
  <c r="J14" i="1"/>
  <c r="I4" i="1"/>
  <c r="I5" i="1"/>
  <c r="I6" i="1"/>
  <c r="I7" i="1"/>
  <c r="I8" i="1"/>
  <c r="I9" i="1"/>
  <c r="I10" i="1"/>
  <c r="I11" i="1"/>
  <c r="I12" i="1"/>
  <c r="I13" i="1"/>
  <c r="I14" i="1"/>
  <c r="J3" i="1"/>
  <c r="I3" i="1"/>
  <c r="G42" i="19" l="1"/>
  <c r="H42" i="19" s="1"/>
  <c r="C43" i="19"/>
  <c r="E43" i="19" s="1"/>
  <c r="G43" i="19" s="1"/>
  <c r="H43" i="19" s="1"/>
  <c r="G20" i="19"/>
  <c r="H20" i="19" l="1"/>
  <c r="C21" i="19"/>
  <c r="E21" i="19" s="1"/>
  <c r="D21" i="19"/>
  <c r="F21" i="19" s="1"/>
  <c r="G21" i="19" l="1"/>
  <c r="H21" i="19" l="1"/>
  <c r="C22" i="19"/>
  <c r="E22" i="19" s="1"/>
  <c r="D22" i="19"/>
  <c r="F22" i="19" s="1"/>
  <c r="G22" i="19" l="1"/>
  <c r="L14" i="19"/>
  <c r="L17" i="19"/>
  <c r="L15" i="19"/>
  <c r="L16" i="19"/>
  <c r="L18" i="19" s="1"/>
  <c r="L19" i="19" l="1"/>
  <c r="C23" i="19"/>
  <c r="E23" i="19" s="1"/>
  <c r="D23" i="19"/>
  <c r="F23" i="19" s="1"/>
  <c r="G23" i="19" l="1"/>
  <c r="D24" i="19" l="1"/>
  <c r="F24" i="19" s="1"/>
  <c r="C24" i="19"/>
  <c r="E24" i="19" s="1"/>
  <c r="G24" i="19" s="1"/>
  <c r="D25" i="19" s="1"/>
  <c r="F25" i="19" s="1"/>
  <c r="C25" i="19"/>
  <c r="E25" i="19" s="1"/>
  <c r="G25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<sst xmlns="http://schemas.openxmlformats.org/spreadsheetml/2006/main" count="850" uniqueCount="145">
  <si>
    <t>Date</t>
  </si>
  <si>
    <t>Open</t>
  </si>
  <si>
    <t>High</t>
  </si>
  <si>
    <t>Low</t>
  </si>
  <si>
    <t>Close</t>
  </si>
  <si>
    <t>Volume</t>
  </si>
  <si>
    <t>Adj Close</t>
  </si>
  <si>
    <t>Month Date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</si>
  <si>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</si>
  <si>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</si>
  <si>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</si>
  <si>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</si>
  <si>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</si>
  <si>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</si>
  <si>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</si>
  <si>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</si>
  <si>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</si>
  <si>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</si>
  <si>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</si>
  <si>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</si>
  <si>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Close Return</t>
  </si>
  <si>
    <t>Adj Close Return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</si>
  <si>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</si>
  <si>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</si>
  <si>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</si>
  <si>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</si>
  <si>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</si>
  <si>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</si>
  <si>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</si>
  <si>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</si>
  <si>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</si>
  <si>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</si>
  <si>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</si>
  <si>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</si>
  <si>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</si>
  <si>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</si>
  <si>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</si>
  <si>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Sharp Ratio</t>
  </si>
  <si>
    <t>Min</t>
  </si>
  <si>
    <t>Max</t>
  </si>
  <si>
    <t>Var</t>
  </si>
  <si>
    <t>SD</t>
  </si>
  <si>
    <t>Sharpe Ratio</t>
  </si>
  <si>
    <t>dji</t>
  </si>
  <si>
    <t>goog</t>
  </si>
  <si>
    <t>msft</t>
  </si>
  <si>
    <t>tesla</t>
  </si>
  <si>
    <t>ttm</t>
  </si>
  <si>
    <t>wfc</t>
  </si>
  <si>
    <t>xom</t>
  </si>
  <si>
    <t>appl_2</t>
  </si>
  <si>
    <t>bidu</t>
  </si>
  <si>
    <t>cop</t>
  </si>
  <si>
    <t>dis</t>
  </si>
  <si>
    <t xml:space="preserve">appl </t>
  </si>
  <si>
    <t>mean</t>
  </si>
  <si>
    <t>sd</t>
  </si>
  <si>
    <t>sharpe</t>
  </si>
  <si>
    <t>Conf Interv</t>
  </si>
  <si>
    <t>conf interv</t>
  </si>
  <si>
    <t>var</t>
  </si>
  <si>
    <t>Portfolio Return</t>
  </si>
  <si>
    <t>0% msft starting, which is on the left.</t>
  </si>
  <si>
    <t>msft starting at 0%</t>
  </si>
  <si>
    <t>AVERAGE('msft+wfc'!S3:S1513)</t>
  </si>
  <si>
    <t>AVERAGE('msft+wfc'!T3:T1513)</t>
  </si>
  <si>
    <t>AVERAGE('msft+wfc'!U3:U1513)</t>
  </si>
  <si>
    <t>AVERAGE('msft+wfc'!V3:V1513)</t>
  </si>
  <si>
    <t>AVERAGE('msft+wfc'!W3:W1513)</t>
  </si>
  <si>
    <t>AVERAGE('msft+wfc'!X3:X1513)</t>
  </si>
  <si>
    <t>AVERAGE('msft+wfc'!Y3:Y1513)</t>
  </si>
  <si>
    <t>AVERAGE('msft+wfc'!Z3:Z1513)</t>
  </si>
  <si>
    <t>AVERAGE('msft+wfc'!AA3:AA1513)</t>
  </si>
  <si>
    <t>AVERAGE('msft+wfc'!AB3:AB1513)</t>
  </si>
  <si>
    <t>AVERAGE('msft+wfc'!AC3:AC1513)</t>
  </si>
  <si>
    <t>AVERAGE('msft+wfc'!AD3:AD1513)</t>
  </si>
  <si>
    <t>AVERAGE('msft+wfc'!AE3:AE1513)</t>
  </si>
  <si>
    <t>AVERAGE('msft+wfc'!AF3:AF1513)</t>
  </si>
  <si>
    <t>AVERAGE('msft+wfc'!AG3:AG1513)</t>
  </si>
  <si>
    <t>AVERAGE('msft+wfc'!AH3:AH1513)</t>
  </si>
  <si>
    <t>AVERAGE('msft+wfc'!AI3:AI1513)</t>
  </si>
  <si>
    <t>AVERAGE('msft+wfc'!AJ3:AJ1513)</t>
  </si>
  <si>
    <t>AVERAGE('msft+wfc'!AK3:AK1513)</t>
  </si>
  <si>
    <t>AVERAGE('msft+wfc'!AL3:AL1513)</t>
  </si>
  <si>
    <t>AVERAGE('msft+wfc'!AM3:AM1513)</t>
  </si>
  <si>
    <t>Percent of msft</t>
  </si>
  <si>
    <t>min var</t>
  </si>
  <si>
    <t>max sharpe</t>
  </si>
  <si>
    <t>appl</t>
  </si>
  <si>
    <t>Portfolio Return 10 stocks</t>
  </si>
  <si>
    <t>VBTLX</t>
  </si>
  <si>
    <t>VFIAX</t>
  </si>
  <si>
    <t>`==</t>
  </si>
  <si>
    <t>monthly returns</t>
  </si>
  <si>
    <t>Total</t>
  </si>
  <si>
    <t>Return</t>
  </si>
  <si>
    <t>count</t>
  </si>
  <si>
    <t>ci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</si>
  <si>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</si>
  <si>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</si>
  <si>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</si>
  <si>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</si>
  <si>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</si>
  <si>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</si>
  <si>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</si>
  <si>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</si>
  <si>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</si>
  <si>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</si>
  <si>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</si>
  <si>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</si>
  <si>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</si>
  <si>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</si>
  <si>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</si>
  <si>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</si>
  <si>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</si>
  <si>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</si>
  <si>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</si>
  <si>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</si>
  <si>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</si>
  <si>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</si>
  <si>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</si>
  <si>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alpha</t>
  </si>
  <si>
    <t>beta</t>
  </si>
  <si>
    <t>Stocks</t>
  </si>
  <si>
    <t>Percent weights of 10 stocks.</t>
  </si>
  <si>
    <t>Constraints</t>
  </si>
  <si>
    <t>Constrained (No Shorting)</t>
  </si>
  <si>
    <t>Allows Shorting</t>
  </si>
  <si>
    <t>Template</t>
  </si>
  <si>
    <t>Apple Stock Analysis</t>
  </si>
  <si>
    <t>Apple Statistics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</si>
  <si>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</si>
  <si>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</si>
  <si>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</si>
  <si>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</si>
  <si>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</si>
  <si>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</si>
  <si>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</si>
  <si>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</si>
  <si>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</si>
  <si>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</si>
  <si>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VBTLX &amp; VFIAX Portfolio</t>
  </si>
  <si>
    <t>Monthly</t>
  </si>
  <si>
    <t>Sharpe</t>
  </si>
  <si>
    <t>Percent weight of  VBTLX and VFIAX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</si>
</sst>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\-yy;@"/>
    <numFmt numFmtId="167" formatCode="_(* #,##0.00000_);_(* \(#,##0.00000\);_(* &quot;-&quot;??_);_(@_)"/>
    <numFmt numFmtId="168" formatCode="_(* #,##0.000000_);_(* \(#,##0.000000\);_(* &quot;-&quot;??_);_(@_)"/>
    <numFmt numFmtId="171" formatCode="0.00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quotePrefix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167" fontId="0" fillId="0" borderId="0" xfId="0" applyNumberFormat="1"/>
    <xf numFmtId="168" fontId="0" fillId="0" borderId="0" xfId="1" applyNumberFormat="1" applyFont="1"/>
    <xf numFmtId="171" fontId="0" fillId="0" borderId="0" xfId="0" applyNumberForma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2" borderId="0" xfId="0" applyFont="1" applyFill="1"/>
    <xf numFmtId="0" fontId="4" fillId="0" borderId="2" xfId="0" applyFont="1" applyBorder="1"/>
    <xf numFmtId="0" fontId="2" fillId="0" borderId="3" xfId="0" applyFont="1" applyBorder="1"/>
    <xf numFmtId="0" fontId="5" fillId="0" borderId="3" xfId="0" applyFont="1" applyFill="1" applyBorder="1" applyAlignment="1">
      <alignment horizontal="centerContinuous"/>
    </xf>
    <xf numFmtId="0" fontId="2" fillId="2" borderId="0" xfId="0" applyFont="1" applyFill="1" applyBorder="1" applyAlignment="1"/>
    <xf numFmtId="0" fontId="5" fillId="2" borderId="3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2" fillId="0" borderId="4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Analysis!$I$39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  <a:beve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002060"/>
                  </a:solidFill>
                  <a:beve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C84-4988-ADE3-127D2BA604FB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002060"/>
                  </a:solidFill>
                  <a:beve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C84-4988-ADE3-127D2BA604FB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  <a:beve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C84-4988-ADE3-127D2BA604FB}"/>
              </c:ext>
            </c:extLst>
          </c:dPt>
          <c:xVal>
            <c:numRef>
              <c:f>Analysis!$H$40:$H$73</c:f>
              <c:numCache>
                <c:formatCode>General</c:formatCode>
                <c:ptCount val="34"/>
                <c:pt idx="0">
                  <c:v>1.0297781142281753E-2</c:v>
                </c:pt>
                <c:pt idx="1">
                  <c:v>1.031905049101161E-2</c:v>
                </c:pt>
                <c:pt idx="2">
                  <c:v>1.0374603826798352E-2</c:v>
                </c:pt>
                <c:pt idx="3">
                  <c:v>1.0463613622787769E-2</c:v>
                </c:pt>
                <c:pt idx="4">
                  <c:v>1.0585235919832648E-2</c:v>
                </c:pt>
                <c:pt idx="5">
                  <c:v>1.0738362671172095E-2</c:v>
                </c:pt>
                <c:pt idx="6">
                  <c:v>1.0921668836961032E-2</c:v>
                </c:pt>
                <c:pt idx="7">
                  <c:v>1.1133663882941668E-2</c:v>
                </c:pt>
                <c:pt idx="8">
                  <c:v>1.1372743586303262E-2</c:v>
                </c:pt>
                <c:pt idx="9">
                  <c:v>1.1637238755338074E-2</c:v>
                </c:pt>
                <c:pt idx="10">
                  <c:v>1.192545843835882E-2</c:v>
                </c:pt>
                <c:pt idx="11">
                  <c:v>1.2235726215828529E-2</c:v>
                </c:pt>
                <c:pt idx="12">
                  <c:v>1.257205586709371E-2</c:v>
                </c:pt>
                <c:pt idx="13">
                  <c:v>1.2947519036813111E-2</c:v>
                </c:pt>
                <c:pt idx="14">
                  <c:v>1.3359666446882298E-2</c:v>
                </c:pt>
                <c:pt idx="15">
                  <c:v>1.3805214079589402E-2</c:v>
                </c:pt>
                <c:pt idx="16">
                  <c:v>1.4281036255913208E-2</c:v>
                </c:pt>
                <c:pt idx="17">
                  <c:v>1.4784554787882884E-2</c:v>
                </c:pt>
                <c:pt idx="18">
                  <c:v>1.5316788637187375E-2</c:v>
                </c:pt>
                <c:pt idx="19">
                  <c:v>1.5875841897539857E-2</c:v>
                </c:pt>
                <c:pt idx="20">
                  <c:v>1.6458981901831232E-2</c:v>
                </c:pt>
                <c:pt idx="21">
                  <c:v>1.7063739391559068E-2</c:v>
                </c:pt>
                <c:pt idx="22">
                  <c:v>1.7687897169827441E-2</c:v>
                </c:pt>
                <c:pt idx="23">
                  <c:v>1.8329473479804126E-2</c:v>
                </c:pt>
                <c:pt idx="24">
                  <c:v>1.8986702644019245E-2</c:v>
                </c:pt>
                <c:pt idx="25">
                  <c:v>1.9658014752946922E-2</c:v>
                </c:pt>
                <c:pt idx="26">
                  <c:v>2.0342015590004352E-2</c:v>
                </c:pt>
                <c:pt idx="27">
                  <c:v>2.1037467527667941E-2</c:v>
                </c:pt>
                <c:pt idx="28">
                  <c:v>2.1728786177748281E-2</c:v>
                </c:pt>
                <c:pt idx="29">
                  <c:v>2.2263610752573278E-2</c:v>
                </c:pt>
                <c:pt idx="30">
                  <c:v>2.2263610752573278E-2</c:v>
                </c:pt>
                <c:pt idx="31">
                  <c:v>1.6516123746113588E-2</c:v>
                </c:pt>
                <c:pt idx="32">
                  <c:v>1.2578596347931195E-2</c:v>
                </c:pt>
              </c:numCache>
            </c:numRef>
          </c:xVal>
          <c:yVal>
            <c:numRef>
              <c:f>Analysis!$I$40:$I$73</c:f>
              <c:numCache>
                <c:formatCode>General</c:formatCode>
                <c:ptCount val="34"/>
                <c:pt idx="0">
                  <c:v>7.0099909787261691E-4</c:v>
                </c:pt>
                <c:pt idx="1">
                  <c:v>7.3000000004194807E-4</c:v>
                </c:pt>
                <c:pt idx="2">
                  <c:v>7.6000000006945056E-4</c:v>
                </c:pt>
                <c:pt idx="3">
                  <c:v>7.9000000008819108E-4</c:v>
                </c:pt>
                <c:pt idx="4">
                  <c:v>8.2000000010145225E-4</c:v>
                </c:pt>
                <c:pt idx="5">
                  <c:v>8.5000000011133407E-4</c:v>
                </c:pt>
                <c:pt idx="6">
                  <c:v>8.800000001189819E-4</c:v>
                </c:pt>
                <c:pt idx="7">
                  <c:v>9.1000000012507454E-4</c:v>
                </c:pt>
                <c:pt idx="8">
                  <c:v>9.4000000013004634E-4</c:v>
                </c:pt>
                <c:pt idx="9">
                  <c:v>9.7000000013417679E-4</c:v>
                </c:pt>
                <c:pt idx="10">
                  <c:v>1.0000000001376623E-3</c:v>
                </c:pt>
                <c:pt idx="11">
                  <c:v>1.0300000001406489E-3</c:v>
                </c:pt>
                <c:pt idx="12">
                  <c:v>1.0600000000773613E-3</c:v>
                </c:pt>
                <c:pt idx="13">
                  <c:v>1.0900000001390947E-3</c:v>
                </c:pt>
                <c:pt idx="14">
                  <c:v>1.1200000001384384E-3</c:v>
                </c:pt>
                <c:pt idx="15">
                  <c:v>1.1500000001390979E-3</c:v>
                </c:pt>
                <c:pt idx="16">
                  <c:v>1.1800000001395872E-3</c:v>
                </c:pt>
                <c:pt idx="17">
                  <c:v>1.2100000000776967E-3</c:v>
                </c:pt>
                <c:pt idx="18">
                  <c:v>1.2400000000557384E-3</c:v>
                </c:pt>
                <c:pt idx="19">
                  <c:v>1.2700000000546927E-3</c:v>
                </c:pt>
                <c:pt idx="20">
                  <c:v>1.3000000000547329E-3</c:v>
                </c:pt>
                <c:pt idx="21">
                  <c:v>1.33000000005477E-3</c:v>
                </c:pt>
                <c:pt idx="22">
                  <c:v>1.3600000000548015E-3</c:v>
                </c:pt>
                <c:pt idx="23">
                  <c:v>1.3900000000548274E-3</c:v>
                </c:pt>
                <c:pt idx="24">
                  <c:v>1.4200000000548563E-3</c:v>
                </c:pt>
                <c:pt idx="25">
                  <c:v>1.4500000000548759E-3</c:v>
                </c:pt>
                <c:pt idx="26">
                  <c:v>1.4800000000689244E-3</c:v>
                </c:pt>
                <c:pt idx="27">
                  <c:v>1.5100000000690911E-3</c:v>
                </c:pt>
                <c:pt idx="28">
                  <c:v>1.5393884047735457E-3</c:v>
                </c:pt>
                <c:pt idx="29">
                  <c:v>1.5617515771459392E-3</c:v>
                </c:pt>
                <c:pt idx="30">
                  <c:v>1.5617515771459392E-3</c:v>
                </c:pt>
                <c:pt idx="31">
                  <c:v>8.3929393312327978E-4</c:v>
                </c:pt>
                <c:pt idx="32">
                  <c:v>1.0586115732186291E-3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4-4988-ADE3-127D2BA6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259248"/>
        <c:axId val="2122258288"/>
      </c:scatterChart>
      <c:valAx>
        <c:axId val="212225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58288"/>
        <c:crosses val="autoZero"/>
        <c:crossBetween val="midCat"/>
      </c:valAx>
      <c:valAx>
        <c:axId val="21222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5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Return from June 30th 2010 to June 30th 2016 starting at $100,000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'10Stocks_'!$AF$2:$AF$1513</c:f>
              <c:numCache>
                <c:formatCode>General</c:formatCode>
                <c:ptCount val="1512"/>
                <c:pt idx="0">
                  <c:v>100000</c:v>
                </c:pt>
                <c:pt idx="1">
                  <c:v>98317.241710085276</c:v>
                </c:pt>
                <c:pt idx="2">
                  <c:v>95942.855279063646</c:v>
                </c:pt>
                <c:pt idx="3">
                  <c:v>94079.98299689783</c:v>
                </c:pt>
                <c:pt idx="4">
                  <c:v>96780.214652406867</c:v>
                </c:pt>
                <c:pt idx="5">
                  <c:v>98954.146859095927</c:v>
                </c:pt>
                <c:pt idx="6">
                  <c:v>99827.082328268647</c:v>
                </c:pt>
                <c:pt idx="7">
                  <c:v>99900.465942197014</c:v>
                </c:pt>
                <c:pt idx="8">
                  <c:v>101995.98845375486</c:v>
                </c:pt>
                <c:pt idx="9">
                  <c:v>103621.95011207477</c:v>
                </c:pt>
                <c:pt idx="10">
                  <c:v>103479.99474752914</c:v>
                </c:pt>
                <c:pt idx="11">
                  <c:v>101313.00788037253</c:v>
                </c:pt>
                <c:pt idx="12">
                  <c:v>102780.87309068373</c:v>
                </c:pt>
                <c:pt idx="13">
                  <c:v>102769.9528311734</c:v>
                </c:pt>
                <c:pt idx="14">
                  <c:v>101865.1750802891</c:v>
                </c:pt>
                <c:pt idx="15">
                  <c:v>104351.49704091725</c:v>
                </c:pt>
                <c:pt idx="16">
                  <c:v>105492.21838481052</c:v>
                </c:pt>
                <c:pt idx="17">
                  <c:v>105564.75791787257</c:v>
                </c:pt>
                <c:pt idx="18">
                  <c:v>105580.39550337961</c:v>
                </c:pt>
                <c:pt idx="19">
                  <c:v>104832.7163178043</c:v>
                </c:pt>
                <c:pt idx="20">
                  <c:v>103985.81293523239</c:v>
                </c:pt>
                <c:pt idx="21">
                  <c:v>103459.59948471819</c:v>
                </c:pt>
                <c:pt idx="22">
                  <c:v>105981.8604118402</c:v>
                </c:pt>
                <c:pt idx="23">
                  <c:v>106449.16980171316</c:v>
                </c:pt>
                <c:pt idx="24">
                  <c:v>107162.87622673018</c:v>
                </c:pt>
                <c:pt idx="25">
                  <c:v>106486.49186402404</c:v>
                </c:pt>
                <c:pt idx="26">
                  <c:v>105434.98456512018</c:v>
                </c:pt>
                <c:pt idx="27">
                  <c:v>105959.3702612655</c:v>
                </c:pt>
                <c:pt idx="28">
                  <c:v>105152.08978765969</c:v>
                </c:pt>
                <c:pt idx="29">
                  <c:v>101707.85048839865</c:v>
                </c:pt>
                <c:pt idx="30">
                  <c:v>101128.04222396597</c:v>
                </c:pt>
                <c:pt idx="31">
                  <c:v>101038.14118306339</c:v>
                </c:pt>
                <c:pt idx="32">
                  <c:v>101351.89066228742</c:v>
                </c:pt>
                <c:pt idx="33">
                  <c:v>102425.62822364026</c:v>
                </c:pt>
                <c:pt idx="34">
                  <c:v>102078.17677066791</c:v>
                </c:pt>
                <c:pt idx="35">
                  <c:v>100356.33235816011</c:v>
                </c:pt>
                <c:pt idx="36">
                  <c:v>100144.36187560583</c:v>
                </c:pt>
                <c:pt idx="37">
                  <c:v>100742.36278826039</c:v>
                </c:pt>
                <c:pt idx="38">
                  <c:v>98035.125144025311</c:v>
                </c:pt>
                <c:pt idx="39">
                  <c:v>98951.326110476701</c:v>
                </c:pt>
                <c:pt idx="40">
                  <c:v>98189.211161044906</c:v>
                </c:pt>
                <c:pt idx="41">
                  <c:v>99586.444750594499</c:v>
                </c:pt>
                <c:pt idx="42">
                  <c:v>98932.958068366483</c:v>
                </c:pt>
                <c:pt idx="43">
                  <c:v>98702.617729072837</c:v>
                </c:pt>
                <c:pt idx="44">
                  <c:v>101742.50525504253</c:v>
                </c:pt>
                <c:pt idx="45">
                  <c:v>102976.32190607802</c:v>
                </c:pt>
                <c:pt idx="46">
                  <c:v>104749.62345988552</c:v>
                </c:pt>
                <c:pt idx="47">
                  <c:v>102914.89034901031</c:v>
                </c:pt>
                <c:pt idx="48">
                  <c:v>103791.71823570748</c:v>
                </c:pt>
                <c:pt idx="49">
                  <c:v>104179.65050775312</c:v>
                </c:pt>
                <c:pt idx="50">
                  <c:v>103760.55845058497</c:v>
                </c:pt>
                <c:pt idx="51">
                  <c:v>105396.86153185222</c:v>
                </c:pt>
                <c:pt idx="52">
                  <c:v>105440.18665763983</c:v>
                </c:pt>
                <c:pt idx="53">
                  <c:v>106541.86282249333</c:v>
                </c:pt>
                <c:pt idx="54">
                  <c:v>106181.86899204584</c:v>
                </c:pt>
                <c:pt idx="55">
                  <c:v>106275.46613189598</c:v>
                </c:pt>
                <c:pt idx="56">
                  <c:v>108703.5990374473</c:v>
                </c:pt>
                <c:pt idx="57">
                  <c:v>108079.96317171628</c:v>
                </c:pt>
                <c:pt idx="58">
                  <c:v>106798.373700968</c:v>
                </c:pt>
                <c:pt idx="59">
                  <c:v>105364.58906438162</c:v>
                </c:pt>
                <c:pt idx="60">
                  <c:v>107275.78542243208</c:v>
                </c:pt>
                <c:pt idx="61">
                  <c:v>107317.28928155712</c:v>
                </c:pt>
                <c:pt idx="62">
                  <c:v>107584.29493092217</c:v>
                </c:pt>
                <c:pt idx="63">
                  <c:v>107781.95841233412</c:v>
                </c:pt>
                <c:pt idx="64">
                  <c:v>106303.16535543298</c:v>
                </c:pt>
                <c:pt idx="65">
                  <c:v>106635.77136026447</c:v>
                </c:pt>
                <c:pt idx="66">
                  <c:v>106155.66449273282</c:v>
                </c:pt>
                <c:pt idx="67">
                  <c:v>108550.90954426474</c:v>
                </c:pt>
                <c:pt idx="68">
                  <c:v>107760.83322264686</c:v>
                </c:pt>
                <c:pt idx="69">
                  <c:v>107862.66651671325</c:v>
                </c:pt>
                <c:pt idx="70">
                  <c:v>109154.8144492346</c:v>
                </c:pt>
                <c:pt idx="71">
                  <c:v>109237.63326892066</c:v>
                </c:pt>
                <c:pt idx="72">
                  <c:v>109524.2302521586</c:v>
                </c:pt>
                <c:pt idx="73">
                  <c:v>110716.70060999837</c:v>
                </c:pt>
                <c:pt idx="74">
                  <c:v>110837.03275111687</c:v>
                </c:pt>
                <c:pt idx="75">
                  <c:v>113766.22953147783</c:v>
                </c:pt>
                <c:pt idx="76">
                  <c:v>114176.61699653779</c:v>
                </c:pt>
                <c:pt idx="77">
                  <c:v>112199.85697989269</c:v>
                </c:pt>
                <c:pt idx="78">
                  <c:v>113407.28167705391</c:v>
                </c:pt>
                <c:pt idx="79">
                  <c:v>113692.02850826723</c:v>
                </c:pt>
                <c:pt idx="80">
                  <c:v>113904.50229630392</c:v>
                </c:pt>
                <c:pt idx="81">
                  <c:v>114774.36882497647</c:v>
                </c:pt>
                <c:pt idx="82">
                  <c:v>116211.12015672206</c:v>
                </c:pt>
                <c:pt idx="83">
                  <c:v>115815.77009532957</c:v>
                </c:pt>
                <c:pt idx="84">
                  <c:v>116733.38110409927</c:v>
                </c:pt>
                <c:pt idx="85">
                  <c:v>116594.13322596128</c:v>
                </c:pt>
                <c:pt idx="86">
                  <c:v>116460.93285952417</c:v>
                </c:pt>
                <c:pt idx="87">
                  <c:v>116962.69567741962</c:v>
                </c:pt>
                <c:pt idx="88">
                  <c:v>117889.68765526557</c:v>
                </c:pt>
                <c:pt idx="89">
                  <c:v>122195.06033597479</c:v>
                </c:pt>
                <c:pt idx="90">
                  <c:v>121858.2591686997</c:v>
                </c:pt>
                <c:pt idx="91">
                  <c:v>122268.40149164306</c:v>
                </c:pt>
                <c:pt idx="92">
                  <c:v>121556.04558350724</c:v>
                </c:pt>
                <c:pt idx="93">
                  <c:v>125687.71060320012</c:v>
                </c:pt>
                <c:pt idx="94">
                  <c:v>122930.51889664363</c:v>
                </c:pt>
                <c:pt idx="95">
                  <c:v>125424.50658860657</c:v>
                </c:pt>
                <c:pt idx="96">
                  <c:v>125069.48462873869</c:v>
                </c:pt>
                <c:pt idx="97">
                  <c:v>122951.65988812967</c:v>
                </c:pt>
                <c:pt idx="98">
                  <c:v>123018.83075734429</c:v>
                </c:pt>
                <c:pt idx="99">
                  <c:v>124922.18685904914</c:v>
                </c:pt>
                <c:pt idx="100">
                  <c:v>124557.58000357746</c:v>
                </c:pt>
                <c:pt idx="101">
                  <c:v>126594.14775995303</c:v>
                </c:pt>
                <c:pt idx="102">
                  <c:v>125309.11029076485</c:v>
                </c:pt>
                <c:pt idx="103">
                  <c:v>127858.15193571904</c:v>
                </c:pt>
                <c:pt idx="104">
                  <c:v>127306.24333955084</c:v>
                </c:pt>
                <c:pt idx="105">
                  <c:v>126193.76568971698</c:v>
                </c:pt>
                <c:pt idx="106">
                  <c:v>125516.37158318549</c:v>
                </c:pt>
                <c:pt idx="107">
                  <c:v>126834.10603538505</c:v>
                </c:pt>
                <c:pt idx="108">
                  <c:v>126713.23982218496</c:v>
                </c:pt>
                <c:pt idx="109">
                  <c:v>126536.60327086989</c:v>
                </c:pt>
                <c:pt idx="110">
                  <c:v>126011.39877535503</c:v>
                </c:pt>
                <c:pt idx="111">
                  <c:v>126799.76024329904</c:v>
                </c:pt>
                <c:pt idx="112">
                  <c:v>127357.48581235723</c:v>
                </c:pt>
                <c:pt idx="113">
                  <c:v>127258.29590624561</c:v>
                </c:pt>
                <c:pt idx="114">
                  <c:v>127000.76203107811</c:v>
                </c:pt>
                <c:pt idx="115">
                  <c:v>127102.09411050784</c:v>
                </c:pt>
                <c:pt idx="116">
                  <c:v>125930.20002449378</c:v>
                </c:pt>
                <c:pt idx="117">
                  <c:v>126278.58074795146</c:v>
                </c:pt>
                <c:pt idx="118">
                  <c:v>127397.80437666152</c:v>
                </c:pt>
                <c:pt idx="119">
                  <c:v>127713.71399107386</c:v>
                </c:pt>
                <c:pt idx="120">
                  <c:v>128187.76197979442</c:v>
                </c:pt>
                <c:pt idx="121">
                  <c:v>129484.66123081416</c:v>
                </c:pt>
                <c:pt idx="122">
                  <c:v>130778.68559603879</c:v>
                </c:pt>
                <c:pt idx="123">
                  <c:v>128636.26090640147</c:v>
                </c:pt>
                <c:pt idx="124">
                  <c:v>124996.93231838132</c:v>
                </c:pt>
                <c:pt idx="125">
                  <c:v>125445.98523071448</c:v>
                </c:pt>
                <c:pt idx="126">
                  <c:v>126854.66455287008</c:v>
                </c:pt>
                <c:pt idx="127">
                  <c:v>125514.24951424589</c:v>
                </c:pt>
                <c:pt idx="128">
                  <c:v>125431.18983020697</c:v>
                </c:pt>
                <c:pt idx="129">
                  <c:v>126705.16981076152</c:v>
                </c:pt>
                <c:pt idx="130">
                  <c:v>128346.24240008913</c:v>
                </c:pt>
                <c:pt idx="131">
                  <c:v>130111.14786668641</c:v>
                </c:pt>
                <c:pt idx="132">
                  <c:v>131097.22346397888</c:v>
                </c:pt>
                <c:pt idx="133">
                  <c:v>131294.9288457387</c:v>
                </c:pt>
                <c:pt idx="134">
                  <c:v>131689.2281478919</c:v>
                </c:pt>
                <c:pt idx="135">
                  <c:v>130368.69993620405</c:v>
                </c:pt>
                <c:pt idx="136">
                  <c:v>130488.82482137783</c:v>
                </c:pt>
                <c:pt idx="137">
                  <c:v>129917.27476467185</c:v>
                </c:pt>
                <c:pt idx="138">
                  <c:v>130071.64074905979</c:v>
                </c:pt>
                <c:pt idx="139">
                  <c:v>130334.50688899422</c:v>
                </c:pt>
                <c:pt idx="140">
                  <c:v>128094.95799723404</c:v>
                </c:pt>
                <c:pt idx="141">
                  <c:v>126310.78381609364</c:v>
                </c:pt>
                <c:pt idx="142">
                  <c:v>126358.10157289333</c:v>
                </c:pt>
                <c:pt idx="143">
                  <c:v>128778.6439308932</c:v>
                </c:pt>
                <c:pt idx="144">
                  <c:v>129459.89261985493</c:v>
                </c:pt>
                <c:pt idx="145">
                  <c:v>129175.35804092241</c:v>
                </c:pt>
                <c:pt idx="146">
                  <c:v>129358.90963192133</c:v>
                </c:pt>
                <c:pt idx="147">
                  <c:v>126258.08680875576</c:v>
                </c:pt>
                <c:pt idx="148">
                  <c:v>126536.96696994919</c:v>
                </c:pt>
                <c:pt idx="149">
                  <c:v>128520.07216771557</c:v>
                </c:pt>
                <c:pt idx="150">
                  <c:v>129277.00596691514</c:v>
                </c:pt>
                <c:pt idx="151">
                  <c:v>128751.38549970392</c:v>
                </c:pt>
                <c:pt idx="152">
                  <c:v>129137.24824407365</c:v>
                </c:pt>
                <c:pt idx="153">
                  <c:v>129723.89423956416</c:v>
                </c:pt>
                <c:pt idx="154">
                  <c:v>131751.96071534301</c:v>
                </c:pt>
                <c:pt idx="155">
                  <c:v>133279.22453125528</c:v>
                </c:pt>
                <c:pt idx="156">
                  <c:v>132774.77970590256</c:v>
                </c:pt>
                <c:pt idx="157">
                  <c:v>133253.77604005931</c:v>
                </c:pt>
                <c:pt idx="158">
                  <c:v>133163.20975187447</c:v>
                </c:pt>
                <c:pt idx="159">
                  <c:v>132595.98662522071</c:v>
                </c:pt>
                <c:pt idx="160">
                  <c:v>135395.98077564145</c:v>
                </c:pt>
                <c:pt idx="161">
                  <c:v>134186.60325474376</c:v>
                </c:pt>
                <c:pt idx="162">
                  <c:v>133232.38410671719</c:v>
                </c:pt>
                <c:pt idx="163">
                  <c:v>129153.0052582537</c:v>
                </c:pt>
                <c:pt idx="164">
                  <c:v>128804.87351636897</c:v>
                </c:pt>
                <c:pt idx="165">
                  <c:v>129851.34253229092</c:v>
                </c:pt>
                <c:pt idx="166">
                  <c:v>131803.81838342489</c:v>
                </c:pt>
                <c:pt idx="167">
                  <c:v>133474.06026446688</c:v>
                </c:pt>
                <c:pt idx="168">
                  <c:v>131691.58805131962</c:v>
                </c:pt>
                <c:pt idx="169">
                  <c:v>132263.89650667922</c:v>
                </c:pt>
                <c:pt idx="170">
                  <c:v>134376.74505101499</c:v>
                </c:pt>
                <c:pt idx="171">
                  <c:v>133863.06470871044</c:v>
                </c:pt>
                <c:pt idx="172">
                  <c:v>132460.87968235288</c:v>
                </c:pt>
                <c:pt idx="173">
                  <c:v>132574.87078427675</c:v>
                </c:pt>
                <c:pt idx="174">
                  <c:v>132292.96592462642</c:v>
                </c:pt>
                <c:pt idx="175">
                  <c:v>129820.27318686494</c:v>
                </c:pt>
                <c:pt idx="176">
                  <c:v>130756.78101314437</c:v>
                </c:pt>
                <c:pt idx="177">
                  <c:v>129034.29769593323</c:v>
                </c:pt>
                <c:pt idx="178">
                  <c:v>127347.67049535974</c:v>
                </c:pt>
                <c:pt idx="179">
                  <c:v>124260.11662188196</c:v>
                </c:pt>
                <c:pt idx="180">
                  <c:v>124899.75171173342</c:v>
                </c:pt>
                <c:pt idx="181">
                  <c:v>125341.20680102956</c:v>
                </c:pt>
                <c:pt idx="182">
                  <c:v>127253.80662953506</c:v>
                </c:pt>
                <c:pt idx="183">
                  <c:v>126437.55491702439</c:v>
                </c:pt>
                <c:pt idx="184">
                  <c:v>127580.45151554394</c:v>
                </c:pt>
                <c:pt idx="185">
                  <c:v>129108.45047508788</c:v>
                </c:pt>
                <c:pt idx="186">
                  <c:v>129694.38186386418</c:v>
                </c:pt>
                <c:pt idx="187">
                  <c:v>129298.71143322976</c:v>
                </c:pt>
                <c:pt idx="188">
                  <c:v>130741.12656665179</c:v>
                </c:pt>
                <c:pt idx="189">
                  <c:v>130950.36911662074</c:v>
                </c:pt>
                <c:pt idx="190">
                  <c:v>134455.0070305125</c:v>
                </c:pt>
                <c:pt idx="191">
                  <c:v>133269.20075061065</c:v>
                </c:pt>
                <c:pt idx="192">
                  <c:v>131960.83155082937</c:v>
                </c:pt>
                <c:pt idx="193">
                  <c:v>131701.2618966735</c:v>
                </c:pt>
                <c:pt idx="194">
                  <c:v>131672.04764269508</c:v>
                </c:pt>
                <c:pt idx="195">
                  <c:v>132278.97559257667</c:v>
                </c:pt>
                <c:pt idx="196">
                  <c:v>130987.31787927692</c:v>
                </c:pt>
                <c:pt idx="197">
                  <c:v>129775.11133748626</c:v>
                </c:pt>
                <c:pt idx="198">
                  <c:v>128602.95387641288</c:v>
                </c:pt>
                <c:pt idx="199">
                  <c:v>129396.13472562755</c:v>
                </c:pt>
                <c:pt idx="200">
                  <c:v>128498.46122681563</c:v>
                </c:pt>
                <c:pt idx="201">
                  <c:v>127274.63330114281</c:v>
                </c:pt>
                <c:pt idx="202">
                  <c:v>126421.41094624395</c:v>
                </c:pt>
                <c:pt idx="203">
                  <c:v>126913.27983553414</c:v>
                </c:pt>
                <c:pt idx="204">
                  <c:v>129008.76677414864</c:v>
                </c:pt>
                <c:pt idx="205">
                  <c:v>130500.08007412046</c:v>
                </c:pt>
                <c:pt idx="206">
                  <c:v>129997.22536480257</c:v>
                </c:pt>
                <c:pt idx="207">
                  <c:v>131388.78248099313</c:v>
                </c:pt>
                <c:pt idx="208">
                  <c:v>132102.3808189733</c:v>
                </c:pt>
                <c:pt idx="209">
                  <c:v>133059.37684603437</c:v>
                </c:pt>
                <c:pt idx="210">
                  <c:v>133203.16662567129</c:v>
                </c:pt>
                <c:pt idx="211">
                  <c:v>132666.18113144313</c:v>
                </c:pt>
                <c:pt idx="212">
                  <c:v>131960.6180854738</c:v>
                </c:pt>
                <c:pt idx="213">
                  <c:v>131575.2763651009</c:v>
                </c:pt>
                <c:pt idx="214">
                  <c:v>131071.11074321135</c:v>
                </c:pt>
                <c:pt idx="215">
                  <c:v>132154.75435465382</c:v>
                </c:pt>
                <c:pt idx="216">
                  <c:v>132990.38275550742</c:v>
                </c:pt>
                <c:pt idx="217">
                  <c:v>134549.35332338634</c:v>
                </c:pt>
                <c:pt idx="218">
                  <c:v>130087.1949825467</c:v>
                </c:pt>
                <c:pt idx="219">
                  <c:v>130563.22695310554</c:v>
                </c:pt>
                <c:pt idx="220">
                  <c:v>129622.01142265432</c:v>
                </c:pt>
                <c:pt idx="221">
                  <c:v>126978.90733935439</c:v>
                </c:pt>
                <c:pt idx="222">
                  <c:v>127320.53579651815</c:v>
                </c:pt>
                <c:pt idx="223">
                  <c:v>128436.09350317543</c:v>
                </c:pt>
                <c:pt idx="224">
                  <c:v>130016.5177739752</c:v>
                </c:pt>
                <c:pt idx="225">
                  <c:v>129210.32103086411</c:v>
                </c:pt>
                <c:pt idx="226">
                  <c:v>127445.97960901554</c:v>
                </c:pt>
                <c:pt idx="227">
                  <c:v>127122.45966271199</c:v>
                </c:pt>
                <c:pt idx="228">
                  <c:v>129351.63586769684</c:v>
                </c:pt>
                <c:pt idx="229">
                  <c:v>129625.23453041933</c:v>
                </c:pt>
                <c:pt idx="230">
                  <c:v>130654.1796484019</c:v>
                </c:pt>
                <c:pt idx="231">
                  <c:v>132400.92677382674</c:v>
                </c:pt>
                <c:pt idx="232">
                  <c:v>129087.24497356579</c:v>
                </c:pt>
                <c:pt idx="233">
                  <c:v>128880.80956202773</c:v>
                </c:pt>
                <c:pt idx="234">
                  <c:v>128514.72546953362</c:v>
                </c:pt>
                <c:pt idx="235">
                  <c:v>127140.50764283135</c:v>
                </c:pt>
                <c:pt idx="236">
                  <c:v>126387.49769102914</c:v>
                </c:pt>
                <c:pt idx="237">
                  <c:v>125262.24096547632</c:v>
                </c:pt>
                <c:pt idx="238">
                  <c:v>125681.46853007174</c:v>
                </c:pt>
                <c:pt idx="239">
                  <c:v>123988.05258530681</c:v>
                </c:pt>
                <c:pt idx="240">
                  <c:v>124263.67787462538</c:v>
                </c:pt>
                <c:pt idx="241">
                  <c:v>125292.79097297654</c:v>
                </c:pt>
                <c:pt idx="242">
                  <c:v>123256.31102142762</c:v>
                </c:pt>
                <c:pt idx="243">
                  <c:v>122084.70968121647</c:v>
                </c:pt>
                <c:pt idx="244">
                  <c:v>121284.7005405805</c:v>
                </c:pt>
                <c:pt idx="245">
                  <c:v>120909.67206656218</c:v>
                </c:pt>
                <c:pt idx="246">
                  <c:v>123930.01405301767</c:v>
                </c:pt>
                <c:pt idx="247">
                  <c:v>122613.50620243349</c:v>
                </c:pt>
                <c:pt idx="248">
                  <c:v>122633.28543505544</c:v>
                </c:pt>
                <c:pt idx="249">
                  <c:v>121517.90902564999</c:v>
                </c:pt>
                <c:pt idx="250">
                  <c:v>123213.67827229213</c:v>
                </c:pt>
                <c:pt idx="251">
                  <c:v>124492.36503100439</c:v>
                </c:pt>
                <c:pt idx="252">
                  <c:v>125182.6579265339</c:v>
                </c:pt>
                <c:pt idx="253">
                  <c:v>127354.316657644</c:v>
                </c:pt>
                <c:pt idx="254">
                  <c:v>129279.60128578079</c:v>
                </c:pt>
                <c:pt idx="255">
                  <c:v>130581.17241536868</c:v>
                </c:pt>
                <c:pt idx="256">
                  <c:v>130362.28610136484</c:v>
                </c:pt>
                <c:pt idx="257">
                  <c:v>132198.32829043968</c:v>
                </c:pt>
                <c:pt idx="258">
                  <c:v>131347.66250031663</c:v>
                </c:pt>
                <c:pt idx="259">
                  <c:v>129416.08326718575</c:v>
                </c:pt>
                <c:pt idx="260">
                  <c:v>129418.53971087838</c:v>
                </c:pt>
                <c:pt idx="261">
                  <c:v>130796.04723331552</c:v>
                </c:pt>
                <c:pt idx="262">
                  <c:v>129545.06661682195</c:v>
                </c:pt>
                <c:pt idx="263">
                  <c:v>132659.34801321715</c:v>
                </c:pt>
                <c:pt idx="264">
                  <c:v>132050.14330105897</c:v>
                </c:pt>
                <c:pt idx="265">
                  <c:v>134577.27011937398</c:v>
                </c:pt>
                <c:pt idx="266">
                  <c:v>135085.18492339665</c:v>
                </c:pt>
                <c:pt idx="267">
                  <c:v>137434.87561877733</c:v>
                </c:pt>
                <c:pt idx="268">
                  <c:v>138815.19974662553</c:v>
                </c:pt>
                <c:pt idx="269">
                  <c:v>138594.19513767981</c:v>
                </c:pt>
                <c:pt idx="270">
                  <c:v>138642.74546038418</c:v>
                </c:pt>
                <c:pt idx="271">
                  <c:v>135432.30213287205</c:v>
                </c:pt>
                <c:pt idx="272">
                  <c:v>135998.74694041093</c:v>
                </c:pt>
                <c:pt idx="273">
                  <c:v>134437.20183880493</c:v>
                </c:pt>
                <c:pt idx="274">
                  <c:v>135098.71582978443</c:v>
                </c:pt>
                <c:pt idx="275">
                  <c:v>130724.61288437941</c:v>
                </c:pt>
                <c:pt idx="276">
                  <c:v>131849.820033914</c:v>
                </c:pt>
                <c:pt idx="277">
                  <c:v>124765.30950835955</c:v>
                </c:pt>
                <c:pt idx="278">
                  <c:v>123823.79586046695</c:v>
                </c:pt>
                <c:pt idx="279">
                  <c:v>117412.3705978815</c:v>
                </c:pt>
                <c:pt idx="280">
                  <c:v>123628.98035935886</c:v>
                </c:pt>
                <c:pt idx="281">
                  <c:v>116074.3414761827</c:v>
                </c:pt>
                <c:pt idx="282">
                  <c:v>119610.83848649549</c:v>
                </c:pt>
                <c:pt idx="283">
                  <c:v>122009.84279256113</c:v>
                </c:pt>
                <c:pt idx="284">
                  <c:v>123053.97765069417</c:v>
                </c:pt>
                <c:pt idx="285">
                  <c:v>121761.64008859429</c:v>
                </c:pt>
                <c:pt idx="286">
                  <c:v>121199.40684275527</c:v>
                </c:pt>
                <c:pt idx="287">
                  <c:v>116629.04800867419</c:v>
                </c:pt>
                <c:pt idx="288">
                  <c:v>112679.39857618495</c:v>
                </c:pt>
                <c:pt idx="289">
                  <c:v>112897.04096396027</c:v>
                </c:pt>
                <c:pt idx="290">
                  <c:v>115981.13146653716</c:v>
                </c:pt>
                <c:pt idx="291">
                  <c:v>117706.22814563803</c:v>
                </c:pt>
                <c:pt idx="292">
                  <c:v>115962.72506200655</c:v>
                </c:pt>
                <c:pt idx="293">
                  <c:v>118138.11029104039</c:v>
                </c:pt>
                <c:pt idx="294">
                  <c:v>121118.42923539698</c:v>
                </c:pt>
                <c:pt idx="295">
                  <c:v>121893.84032755499</c:v>
                </c:pt>
                <c:pt idx="296">
                  <c:v>122566.19999058901</c:v>
                </c:pt>
                <c:pt idx="297">
                  <c:v>120283.4386482861</c:v>
                </c:pt>
                <c:pt idx="298">
                  <c:v>117351.92507440811</c:v>
                </c:pt>
                <c:pt idx="299">
                  <c:v>116329.66082306347</c:v>
                </c:pt>
                <c:pt idx="300">
                  <c:v>119231.86953914454</c:v>
                </c:pt>
                <c:pt idx="301">
                  <c:v>118222.87755241092</c:v>
                </c:pt>
                <c:pt idx="302">
                  <c:v>115425.12765166239</c:v>
                </c:pt>
                <c:pt idx="303">
                  <c:v>116107.72505904608</c:v>
                </c:pt>
                <c:pt idx="304">
                  <c:v>117645.43181381231</c:v>
                </c:pt>
                <c:pt idx="305">
                  <c:v>119626.58186491106</c:v>
                </c:pt>
                <c:pt idx="306">
                  <c:v>121779.15824675519</c:v>
                </c:pt>
                <c:pt idx="307">
                  <c:v>123159.85444573437</c:v>
                </c:pt>
                <c:pt idx="308">
                  <c:v>123179.8713962271</c:v>
                </c:pt>
                <c:pt idx="309">
                  <c:v>123066.12610584137</c:v>
                </c:pt>
                <c:pt idx="310">
                  <c:v>120610.79957671578</c:v>
                </c:pt>
                <c:pt idx="311">
                  <c:v>116182.88510430566</c:v>
                </c:pt>
                <c:pt idx="312">
                  <c:v>117490.61998515637</c:v>
                </c:pt>
                <c:pt idx="313">
                  <c:v>117937.38554874696</c:v>
                </c:pt>
                <c:pt idx="314">
                  <c:v>119953.25798951629</c:v>
                </c:pt>
                <c:pt idx="315">
                  <c:v>117145.89027166793</c:v>
                </c:pt>
                <c:pt idx="316">
                  <c:v>116589.09687845843</c:v>
                </c:pt>
                <c:pt idx="317">
                  <c:v>114877.34577993624</c:v>
                </c:pt>
                <c:pt idx="318">
                  <c:v>111371.75627934738</c:v>
                </c:pt>
                <c:pt idx="319">
                  <c:v>113106.60375143438</c:v>
                </c:pt>
                <c:pt idx="320">
                  <c:v>117551.46428367829</c:v>
                </c:pt>
                <c:pt idx="321">
                  <c:v>120100.5192329119</c:v>
                </c:pt>
                <c:pt idx="322">
                  <c:v>119207.43136741627</c:v>
                </c:pt>
                <c:pt idx="323">
                  <c:v>124010.75108481281</c:v>
                </c:pt>
                <c:pt idx="324">
                  <c:v>124136.33070138496</c:v>
                </c:pt>
                <c:pt idx="325">
                  <c:v>126272.36795068346</c:v>
                </c:pt>
                <c:pt idx="326">
                  <c:v>126932.82846565793</c:v>
                </c:pt>
                <c:pt idx="327">
                  <c:v>130425.62528038923</c:v>
                </c:pt>
                <c:pt idx="328">
                  <c:v>127749.35642796432</c:v>
                </c:pt>
                <c:pt idx="329">
                  <c:v>129865.43367111401</c:v>
                </c:pt>
                <c:pt idx="330">
                  <c:v>127082.41114145139</c:v>
                </c:pt>
                <c:pt idx="331">
                  <c:v>127133.82809608539</c:v>
                </c:pt>
                <c:pt idx="332">
                  <c:v>129776.18369085844</c:v>
                </c:pt>
                <c:pt idx="333">
                  <c:v>131449.57423128554</c:v>
                </c:pt>
                <c:pt idx="334">
                  <c:v>128843.09083877607</c:v>
                </c:pt>
                <c:pt idx="335">
                  <c:v>129592.35139354803</c:v>
                </c:pt>
                <c:pt idx="336">
                  <c:v>132983.5743551646</c:v>
                </c:pt>
                <c:pt idx="337">
                  <c:v>133684.17701752001</c:v>
                </c:pt>
                <c:pt idx="338">
                  <c:v>130931.30816121826</c:v>
                </c:pt>
                <c:pt idx="339">
                  <c:v>127392.78192857913</c:v>
                </c:pt>
                <c:pt idx="340">
                  <c:v>128254.96506131816</c:v>
                </c:pt>
                <c:pt idx="341">
                  <c:v>133513.25625741971</c:v>
                </c:pt>
                <c:pt idx="342">
                  <c:v>132657.82991347631</c:v>
                </c:pt>
                <c:pt idx="343">
                  <c:v>133241.1484417516</c:v>
                </c:pt>
                <c:pt idx="344">
                  <c:v>134554.5713176713</c:v>
                </c:pt>
                <c:pt idx="345">
                  <c:v>130128.42727519284</c:v>
                </c:pt>
                <c:pt idx="346">
                  <c:v>130967.4202763754</c:v>
                </c:pt>
                <c:pt idx="347">
                  <c:v>136392.00693077772</c:v>
                </c:pt>
                <c:pt idx="348">
                  <c:v>135052.89001238634</c:v>
                </c:pt>
                <c:pt idx="349">
                  <c:v>136824.55134446931</c:v>
                </c:pt>
                <c:pt idx="350">
                  <c:v>135385.30189765964</c:v>
                </c:pt>
                <c:pt idx="351">
                  <c:v>132881.03324328945</c:v>
                </c:pt>
                <c:pt idx="352">
                  <c:v>132367.87505429023</c:v>
                </c:pt>
                <c:pt idx="353">
                  <c:v>128868.26756020442</c:v>
                </c:pt>
                <c:pt idx="354">
                  <c:v>128930.94989195632</c:v>
                </c:pt>
                <c:pt idx="355">
                  <c:v>126496.25066737947</c:v>
                </c:pt>
                <c:pt idx="356">
                  <c:v>126235.14003794509</c:v>
                </c:pt>
                <c:pt idx="357">
                  <c:v>129678.87155097192</c:v>
                </c:pt>
                <c:pt idx="358">
                  <c:v>128645.41374038554</c:v>
                </c:pt>
                <c:pt idx="359">
                  <c:v>133576.89187664882</c:v>
                </c:pt>
                <c:pt idx="360">
                  <c:v>134430.19842856957</c:v>
                </c:pt>
                <c:pt idx="361">
                  <c:v>136137.0562847722</c:v>
                </c:pt>
                <c:pt idx="362">
                  <c:v>138036.83104559447</c:v>
                </c:pt>
                <c:pt idx="363">
                  <c:v>137962.12703592284</c:v>
                </c:pt>
                <c:pt idx="364">
                  <c:v>137745.33046791231</c:v>
                </c:pt>
                <c:pt idx="365">
                  <c:v>133525.06057868674</c:v>
                </c:pt>
                <c:pt idx="366">
                  <c:v>135316.26425692314</c:v>
                </c:pt>
                <c:pt idx="367">
                  <c:v>134705.52656572071</c:v>
                </c:pt>
                <c:pt idx="368">
                  <c:v>133499.47242312497</c:v>
                </c:pt>
                <c:pt idx="369">
                  <c:v>131100.47036596842</c:v>
                </c:pt>
                <c:pt idx="370">
                  <c:v>131178.71004505272</c:v>
                </c:pt>
                <c:pt idx="371">
                  <c:v>131475.42064117841</c:v>
                </c:pt>
                <c:pt idx="372">
                  <c:v>130138.69792497995</c:v>
                </c:pt>
                <c:pt idx="373">
                  <c:v>133683.44621018347</c:v>
                </c:pt>
                <c:pt idx="374">
                  <c:v>133284.86561170826</c:v>
                </c:pt>
                <c:pt idx="375">
                  <c:v>134706.70593582053</c:v>
                </c:pt>
                <c:pt idx="376">
                  <c:v>136391.32125475039</c:v>
                </c:pt>
                <c:pt idx="377">
                  <c:v>137270.90240081592</c:v>
                </c:pt>
                <c:pt idx="378">
                  <c:v>136338.82149369436</c:v>
                </c:pt>
                <c:pt idx="379">
                  <c:v>137531.13460387886</c:v>
                </c:pt>
                <c:pt idx="380">
                  <c:v>137190.30686951877</c:v>
                </c:pt>
                <c:pt idx="381">
                  <c:v>139462.84268906614</c:v>
                </c:pt>
                <c:pt idx="382">
                  <c:v>140476.40288919918</c:v>
                </c:pt>
                <c:pt idx="383">
                  <c:v>140955.74129750664</c:v>
                </c:pt>
                <c:pt idx="384">
                  <c:v>141473.47097145001</c:v>
                </c:pt>
                <c:pt idx="385">
                  <c:v>140281.6809829245</c:v>
                </c:pt>
                <c:pt idx="386">
                  <c:v>140598.95734393297</c:v>
                </c:pt>
                <c:pt idx="387">
                  <c:v>139850.72682753121</c:v>
                </c:pt>
                <c:pt idx="388">
                  <c:v>140127.53735513409</c:v>
                </c:pt>
                <c:pt idx="389">
                  <c:v>134984.29954133788</c:v>
                </c:pt>
                <c:pt idx="390">
                  <c:v>139279.67968284103</c:v>
                </c:pt>
                <c:pt idx="391">
                  <c:v>140621.93747788126</c:v>
                </c:pt>
                <c:pt idx="392">
                  <c:v>141293.28022038951</c:v>
                </c:pt>
                <c:pt idx="393">
                  <c:v>139275.15245691492</c:v>
                </c:pt>
                <c:pt idx="394">
                  <c:v>139733.85319990062</c:v>
                </c:pt>
                <c:pt idx="395">
                  <c:v>139537.7846595649</c:v>
                </c:pt>
                <c:pt idx="396">
                  <c:v>141545.53576393024</c:v>
                </c:pt>
                <c:pt idx="397">
                  <c:v>141877.04594879397</c:v>
                </c:pt>
                <c:pt idx="398">
                  <c:v>142591.23485058255</c:v>
                </c:pt>
                <c:pt idx="399">
                  <c:v>142817.59259904939</c:v>
                </c:pt>
                <c:pt idx="400">
                  <c:v>142538.55608904798</c:v>
                </c:pt>
                <c:pt idx="401">
                  <c:v>143756.15972004813</c:v>
                </c:pt>
                <c:pt idx="402">
                  <c:v>143861.80499106331</c:v>
                </c:pt>
                <c:pt idx="403">
                  <c:v>147007.96202641632</c:v>
                </c:pt>
                <c:pt idx="404">
                  <c:v>148941.90161818999</c:v>
                </c:pt>
                <c:pt idx="405">
                  <c:v>149768.38339516867</c:v>
                </c:pt>
                <c:pt idx="406">
                  <c:v>151154.16882001469</c:v>
                </c:pt>
                <c:pt idx="407">
                  <c:v>153055.21258697199</c:v>
                </c:pt>
                <c:pt idx="408">
                  <c:v>151414.31071064644</c:v>
                </c:pt>
                <c:pt idx="409">
                  <c:v>153009.09362604265</c:v>
                </c:pt>
                <c:pt idx="410">
                  <c:v>154290.89488187153</c:v>
                </c:pt>
                <c:pt idx="411">
                  <c:v>153225.46955111116</c:v>
                </c:pt>
                <c:pt idx="412">
                  <c:v>154994.33241543305</c:v>
                </c:pt>
                <c:pt idx="413">
                  <c:v>155789.63858869171</c:v>
                </c:pt>
                <c:pt idx="414">
                  <c:v>156368.42884867016</c:v>
                </c:pt>
                <c:pt idx="415">
                  <c:v>155270.84992315184</c:v>
                </c:pt>
                <c:pt idx="416">
                  <c:v>155953.54438224484</c:v>
                </c:pt>
                <c:pt idx="417">
                  <c:v>155651.01329230869</c:v>
                </c:pt>
                <c:pt idx="418">
                  <c:v>156113.41297748013</c:v>
                </c:pt>
                <c:pt idx="419">
                  <c:v>157835.50832508359</c:v>
                </c:pt>
                <c:pt idx="420">
                  <c:v>157894.39461977253</c:v>
                </c:pt>
                <c:pt idx="421">
                  <c:v>159826.41923392829</c:v>
                </c:pt>
                <c:pt idx="422">
                  <c:v>159375.78044282322</c:v>
                </c:pt>
                <c:pt idx="423">
                  <c:v>158608.57039781738</c:v>
                </c:pt>
                <c:pt idx="424">
                  <c:v>156395.83720873325</c:v>
                </c:pt>
                <c:pt idx="425">
                  <c:v>156284.98584861794</c:v>
                </c:pt>
                <c:pt idx="426">
                  <c:v>157303.97423775168</c:v>
                </c:pt>
                <c:pt idx="427">
                  <c:v>158789.21058823465</c:v>
                </c:pt>
                <c:pt idx="428">
                  <c:v>160497.59610273494</c:v>
                </c:pt>
                <c:pt idx="429">
                  <c:v>164710.7489535448</c:v>
                </c:pt>
                <c:pt idx="430">
                  <c:v>164360.34293665283</c:v>
                </c:pt>
                <c:pt idx="431">
                  <c:v>164207.59221598684</c:v>
                </c:pt>
                <c:pt idx="432">
                  <c:v>164105.73858870409</c:v>
                </c:pt>
                <c:pt idx="433">
                  <c:v>165163.51847762731</c:v>
                </c:pt>
                <c:pt idx="434">
                  <c:v>164951.66793156182</c:v>
                </c:pt>
                <c:pt idx="435">
                  <c:v>165239.61076329774</c:v>
                </c:pt>
                <c:pt idx="436">
                  <c:v>164851.07056069205</c:v>
                </c:pt>
                <c:pt idx="437">
                  <c:v>164822.48125635777</c:v>
                </c:pt>
                <c:pt idx="438">
                  <c:v>169694.03792197965</c:v>
                </c:pt>
                <c:pt idx="439">
                  <c:v>169979.51328999782</c:v>
                </c:pt>
                <c:pt idx="440">
                  <c:v>169334.59037931621</c:v>
                </c:pt>
                <c:pt idx="441">
                  <c:v>167458.79605087795</c:v>
                </c:pt>
                <c:pt idx="442">
                  <c:v>167819.57426916965</c:v>
                </c:pt>
                <c:pt idx="443">
                  <c:v>168598.24271743139</c:v>
                </c:pt>
                <c:pt idx="444">
                  <c:v>169001.55254319921</c:v>
                </c:pt>
                <c:pt idx="445">
                  <c:v>165259.97828137886</c:v>
                </c:pt>
                <c:pt idx="446">
                  <c:v>165530.72458994141</c:v>
                </c:pt>
                <c:pt idx="447">
                  <c:v>162843.37111127638</c:v>
                </c:pt>
                <c:pt idx="448">
                  <c:v>159748.63727968995</c:v>
                </c:pt>
                <c:pt idx="449">
                  <c:v>161087.674231685</c:v>
                </c:pt>
                <c:pt idx="450">
                  <c:v>163398.05719454549</c:v>
                </c:pt>
                <c:pt idx="451">
                  <c:v>161036.57009906106</c:v>
                </c:pt>
                <c:pt idx="452">
                  <c:v>157842.21517213254</c:v>
                </c:pt>
                <c:pt idx="453">
                  <c:v>161047.8526293624</c:v>
                </c:pt>
                <c:pt idx="454">
                  <c:v>160809.32217328914</c:v>
                </c:pt>
                <c:pt idx="455">
                  <c:v>159232.38646457711</c:v>
                </c:pt>
                <c:pt idx="456">
                  <c:v>159526.92715820426</c:v>
                </c:pt>
                <c:pt idx="457">
                  <c:v>157912.35667961882</c:v>
                </c:pt>
                <c:pt idx="458">
                  <c:v>157594.12537435343</c:v>
                </c:pt>
                <c:pt idx="459">
                  <c:v>162164.04162030548</c:v>
                </c:pt>
                <c:pt idx="460">
                  <c:v>163732.61062855844</c:v>
                </c:pt>
                <c:pt idx="461">
                  <c:v>163290.41010838625</c:v>
                </c:pt>
                <c:pt idx="462">
                  <c:v>161438.20346376699</c:v>
                </c:pt>
                <c:pt idx="463">
                  <c:v>162844.31755493223</c:v>
                </c:pt>
                <c:pt idx="464">
                  <c:v>162823.98412492697</c:v>
                </c:pt>
                <c:pt idx="465">
                  <c:v>161985.54087235237</c:v>
                </c:pt>
                <c:pt idx="466">
                  <c:v>158363.84365690418</c:v>
                </c:pt>
                <c:pt idx="467">
                  <c:v>160695.94299870118</c:v>
                </c:pt>
                <c:pt idx="468">
                  <c:v>159591.41678668189</c:v>
                </c:pt>
                <c:pt idx="469">
                  <c:v>160499.85519558392</c:v>
                </c:pt>
                <c:pt idx="470">
                  <c:v>163713.19990837961</c:v>
                </c:pt>
                <c:pt idx="471">
                  <c:v>163157.76713941223</c:v>
                </c:pt>
                <c:pt idx="472">
                  <c:v>160036.63379144543</c:v>
                </c:pt>
                <c:pt idx="473">
                  <c:v>159196.54909751879</c:v>
                </c:pt>
                <c:pt idx="474">
                  <c:v>159366.78687474338</c:v>
                </c:pt>
                <c:pt idx="475">
                  <c:v>156629.59875589877</c:v>
                </c:pt>
                <c:pt idx="476">
                  <c:v>153773.05975694206</c:v>
                </c:pt>
                <c:pt idx="477">
                  <c:v>158086.59019765668</c:v>
                </c:pt>
                <c:pt idx="478">
                  <c:v>159153.13906701389</c:v>
                </c:pt>
                <c:pt idx="479">
                  <c:v>159812.38153115561</c:v>
                </c:pt>
                <c:pt idx="480">
                  <c:v>158958.55678409195</c:v>
                </c:pt>
                <c:pt idx="481">
                  <c:v>157919.79937000776</c:v>
                </c:pt>
                <c:pt idx="482">
                  <c:v>161815.33063536888</c:v>
                </c:pt>
                <c:pt idx="483">
                  <c:v>160257.92150472509</c:v>
                </c:pt>
                <c:pt idx="484">
                  <c:v>159656.49570744502</c:v>
                </c:pt>
                <c:pt idx="485">
                  <c:v>154992.50081900647</c:v>
                </c:pt>
                <c:pt idx="486">
                  <c:v>155327.83952991053</c:v>
                </c:pt>
                <c:pt idx="487">
                  <c:v>155465.36089387097</c:v>
                </c:pt>
                <c:pt idx="488">
                  <c:v>158960.08299210994</c:v>
                </c:pt>
                <c:pt idx="489">
                  <c:v>158667.39343480777</c:v>
                </c:pt>
                <c:pt idx="490">
                  <c:v>161286.20261308443</c:v>
                </c:pt>
                <c:pt idx="491">
                  <c:v>158410.11607044618</c:v>
                </c:pt>
                <c:pt idx="492">
                  <c:v>159962.90359941794</c:v>
                </c:pt>
                <c:pt idx="493">
                  <c:v>159386.87225808695</c:v>
                </c:pt>
                <c:pt idx="494">
                  <c:v>160299.61538926302</c:v>
                </c:pt>
                <c:pt idx="495">
                  <c:v>161422.28408323927</c:v>
                </c:pt>
                <c:pt idx="496">
                  <c:v>163959.37613051155</c:v>
                </c:pt>
                <c:pt idx="497">
                  <c:v>165811.03051507319</c:v>
                </c:pt>
                <c:pt idx="498">
                  <c:v>167413.07139841223</c:v>
                </c:pt>
                <c:pt idx="499">
                  <c:v>164204.01466780354</c:v>
                </c:pt>
                <c:pt idx="500">
                  <c:v>166500.216916768</c:v>
                </c:pt>
                <c:pt idx="501">
                  <c:v>163342.97892659294</c:v>
                </c:pt>
                <c:pt idx="502">
                  <c:v>163263.86040623081</c:v>
                </c:pt>
                <c:pt idx="503">
                  <c:v>164764.3695992252</c:v>
                </c:pt>
                <c:pt idx="504">
                  <c:v>163562.8819189099</c:v>
                </c:pt>
                <c:pt idx="505">
                  <c:v>166261.31827048922</c:v>
                </c:pt>
                <c:pt idx="506">
                  <c:v>166180.3779298861</c:v>
                </c:pt>
                <c:pt idx="507">
                  <c:v>167052.30445186576</c:v>
                </c:pt>
                <c:pt idx="508">
                  <c:v>167802.58274418849</c:v>
                </c:pt>
                <c:pt idx="509">
                  <c:v>166535.76521648208</c:v>
                </c:pt>
                <c:pt idx="510">
                  <c:v>167205.32675766182</c:v>
                </c:pt>
                <c:pt idx="511">
                  <c:v>165522.14405493592</c:v>
                </c:pt>
                <c:pt idx="512">
                  <c:v>164671.72459137961</c:v>
                </c:pt>
                <c:pt idx="513">
                  <c:v>165235.44041684555</c:v>
                </c:pt>
                <c:pt idx="514">
                  <c:v>168627.78078583776</c:v>
                </c:pt>
                <c:pt idx="515">
                  <c:v>169628.19637065119</c:v>
                </c:pt>
                <c:pt idx="516">
                  <c:v>169836.31486506027</c:v>
                </c:pt>
                <c:pt idx="517">
                  <c:v>169436.81675264038</c:v>
                </c:pt>
                <c:pt idx="518">
                  <c:v>170196.29102577412</c:v>
                </c:pt>
                <c:pt idx="519">
                  <c:v>169347.11256150465</c:v>
                </c:pt>
                <c:pt idx="520">
                  <c:v>167251.03209939497</c:v>
                </c:pt>
                <c:pt idx="521">
                  <c:v>166157.4003219225</c:v>
                </c:pt>
                <c:pt idx="522">
                  <c:v>164128.90484570485</c:v>
                </c:pt>
                <c:pt idx="523">
                  <c:v>165644.58417753188</c:v>
                </c:pt>
                <c:pt idx="524">
                  <c:v>169165.25481881437</c:v>
                </c:pt>
                <c:pt idx="525">
                  <c:v>167204.41743269109</c:v>
                </c:pt>
                <c:pt idx="526">
                  <c:v>167107.18555826746</c:v>
                </c:pt>
                <c:pt idx="527">
                  <c:v>165259.74452242703</c:v>
                </c:pt>
                <c:pt idx="528">
                  <c:v>165055.40269748197</c:v>
                </c:pt>
                <c:pt idx="529">
                  <c:v>168584.5965563732</c:v>
                </c:pt>
                <c:pt idx="530">
                  <c:v>169962.92950933432</c:v>
                </c:pt>
                <c:pt idx="531">
                  <c:v>172160.76897430449</c:v>
                </c:pt>
                <c:pt idx="532">
                  <c:v>172036.52244188552</c:v>
                </c:pt>
                <c:pt idx="533">
                  <c:v>171921.5682330596</c:v>
                </c:pt>
                <c:pt idx="534">
                  <c:v>172011.17228405993</c:v>
                </c:pt>
                <c:pt idx="535">
                  <c:v>174694.77985032494</c:v>
                </c:pt>
                <c:pt idx="536">
                  <c:v>173267.50730159291</c:v>
                </c:pt>
                <c:pt idx="537">
                  <c:v>173467.25481694916</c:v>
                </c:pt>
                <c:pt idx="538">
                  <c:v>175672.89921484646</c:v>
                </c:pt>
                <c:pt idx="539">
                  <c:v>176493.88687366882</c:v>
                </c:pt>
                <c:pt idx="540">
                  <c:v>176617.10805318781</c:v>
                </c:pt>
                <c:pt idx="541">
                  <c:v>174462.83967349151</c:v>
                </c:pt>
                <c:pt idx="542">
                  <c:v>176117.77169616774</c:v>
                </c:pt>
                <c:pt idx="543">
                  <c:v>175753.42597722536</c:v>
                </c:pt>
                <c:pt idx="544">
                  <c:v>175399.17475234749</c:v>
                </c:pt>
                <c:pt idx="545">
                  <c:v>174532.69434759303</c:v>
                </c:pt>
                <c:pt idx="546">
                  <c:v>175207.63648504275</c:v>
                </c:pt>
                <c:pt idx="547">
                  <c:v>175921.59887464825</c:v>
                </c:pt>
                <c:pt idx="548">
                  <c:v>174177.12393832873</c:v>
                </c:pt>
                <c:pt idx="549">
                  <c:v>174856.85084437975</c:v>
                </c:pt>
                <c:pt idx="550">
                  <c:v>174741.62494393549</c:v>
                </c:pt>
                <c:pt idx="551">
                  <c:v>175852.28282574852</c:v>
                </c:pt>
                <c:pt idx="552">
                  <c:v>179596.79725966</c:v>
                </c:pt>
                <c:pt idx="553">
                  <c:v>180542.725269966</c:v>
                </c:pt>
                <c:pt idx="554">
                  <c:v>177030.60726029356</c:v>
                </c:pt>
                <c:pt idx="555">
                  <c:v>177112.72592853932</c:v>
                </c:pt>
                <c:pt idx="556">
                  <c:v>178168.2062559851</c:v>
                </c:pt>
                <c:pt idx="557">
                  <c:v>182011.069310441</c:v>
                </c:pt>
                <c:pt idx="558">
                  <c:v>183315.22047166483</c:v>
                </c:pt>
                <c:pt idx="559">
                  <c:v>185613.01450484156</c:v>
                </c:pt>
                <c:pt idx="560">
                  <c:v>184579.92027572016</c:v>
                </c:pt>
                <c:pt idx="561">
                  <c:v>185743.88737978891</c:v>
                </c:pt>
                <c:pt idx="562">
                  <c:v>185650.3257177207</c:v>
                </c:pt>
                <c:pt idx="563">
                  <c:v>185047.05284362705</c:v>
                </c:pt>
                <c:pt idx="564">
                  <c:v>185969.25904150956</c:v>
                </c:pt>
                <c:pt idx="565">
                  <c:v>181368.82598834432</c:v>
                </c:pt>
                <c:pt idx="566">
                  <c:v>180100.82729916644</c:v>
                </c:pt>
                <c:pt idx="567">
                  <c:v>182869.07057701683</c:v>
                </c:pt>
                <c:pt idx="568">
                  <c:v>182336.29934916555</c:v>
                </c:pt>
                <c:pt idx="569">
                  <c:v>181710.49081373235</c:v>
                </c:pt>
                <c:pt idx="570">
                  <c:v>181790.59920737523</c:v>
                </c:pt>
                <c:pt idx="571">
                  <c:v>183242.3114111514</c:v>
                </c:pt>
                <c:pt idx="572">
                  <c:v>183683.51825765806</c:v>
                </c:pt>
                <c:pt idx="573">
                  <c:v>182816.01404566472</c:v>
                </c:pt>
                <c:pt idx="574">
                  <c:v>181199.87509638161</c:v>
                </c:pt>
                <c:pt idx="575">
                  <c:v>178197.23335845157</c:v>
                </c:pt>
                <c:pt idx="576">
                  <c:v>177906.95569360923</c:v>
                </c:pt>
                <c:pt idx="577">
                  <c:v>176313.8989676091</c:v>
                </c:pt>
                <c:pt idx="578">
                  <c:v>175897.20673903183</c:v>
                </c:pt>
                <c:pt idx="579">
                  <c:v>176107.27437132158</c:v>
                </c:pt>
                <c:pt idx="580">
                  <c:v>178354.79114602561</c:v>
                </c:pt>
                <c:pt idx="581">
                  <c:v>180849.88017054775</c:v>
                </c:pt>
                <c:pt idx="582">
                  <c:v>177046.95767772396</c:v>
                </c:pt>
                <c:pt idx="583">
                  <c:v>173859.00067144763</c:v>
                </c:pt>
                <c:pt idx="584">
                  <c:v>174484.97754781524</c:v>
                </c:pt>
                <c:pt idx="585">
                  <c:v>172839.98493270288</c:v>
                </c:pt>
                <c:pt idx="586">
                  <c:v>171646.10760310927</c:v>
                </c:pt>
                <c:pt idx="587">
                  <c:v>170899.88611625036</c:v>
                </c:pt>
                <c:pt idx="588">
                  <c:v>170337.26630493696</c:v>
                </c:pt>
                <c:pt idx="589">
                  <c:v>169858.19001432214</c:v>
                </c:pt>
                <c:pt idx="590">
                  <c:v>172831.53653704465</c:v>
                </c:pt>
                <c:pt idx="591">
                  <c:v>171638.99361753627</c:v>
                </c:pt>
                <c:pt idx="592">
                  <c:v>175072.71098276155</c:v>
                </c:pt>
                <c:pt idx="593">
                  <c:v>174938.24687505196</c:v>
                </c:pt>
                <c:pt idx="594">
                  <c:v>172529.51777637625</c:v>
                </c:pt>
                <c:pt idx="595">
                  <c:v>170367.16174762356</c:v>
                </c:pt>
                <c:pt idx="596">
                  <c:v>166535.17289994707</c:v>
                </c:pt>
                <c:pt idx="597">
                  <c:v>167316.71449098198</c:v>
                </c:pt>
                <c:pt idx="598">
                  <c:v>167670.5558958094</c:v>
                </c:pt>
                <c:pt idx="599">
                  <c:v>165635.00800302936</c:v>
                </c:pt>
                <c:pt idx="600">
                  <c:v>164610.80224093419</c:v>
                </c:pt>
                <c:pt idx="601">
                  <c:v>165476.39306278797</c:v>
                </c:pt>
                <c:pt idx="602">
                  <c:v>170186.59188956115</c:v>
                </c:pt>
                <c:pt idx="603">
                  <c:v>170804.20689882082</c:v>
                </c:pt>
                <c:pt idx="604">
                  <c:v>170683.96466751691</c:v>
                </c:pt>
                <c:pt idx="605">
                  <c:v>172247.3961237222</c:v>
                </c:pt>
                <c:pt idx="606">
                  <c:v>172490.70566747896</c:v>
                </c:pt>
                <c:pt idx="607">
                  <c:v>171801.28200901006</c:v>
                </c:pt>
                <c:pt idx="608">
                  <c:v>174254.00644887236</c:v>
                </c:pt>
                <c:pt idx="609">
                  <c:v>175807.08527342789</c:v>
                </c:pt>
                <c:pt idx="610">
                  <c:v>175704.65991458032</c:v>
                </c:pt>
                <c:pt idx="611">
                  <c:v>175677.70050914426</c:v>
                </c:pt>
                <c:pt idx="612">
                  <c:v>174324.82235064913</c:v>
                </c:pt>
                <c:pt idx="613">
                  <c:v>172698.17313727114</c:v>
                </c:pt>
                <c:pt idx="614">
                  <c:v>173809.20038925417</c:v>
                </c:pt>
                <c:pt idx="615">
                  <c:v>173051.26671715881</c:v>
                </c:pt>
                <c:pt idx="616">
                  <c:v>173646.86139383062</c:v>
                </c:pt>
                <c:pt idx="617">
                  <c:v>175887.60698700926</c:v>
                </c:pt>
                <c:pt idx="618">
                  <c:v>175937.84556301907</c:v>
                </c:pt>
                <c:pt idx="619">
                  <c:v>173455.17052926752</c:v>
                </c:pt>
                <c:pt idx="620">
                  <c:v>171689.84874046512</c:v>
                </c:pt>
                <c:pt idx="621">
                  <c:v>174534.53055782549</c:v>
                </c:pt>
                <c:pt idx="622">
                  <c:v>177159.28644632423</c:v>
                </c:pt>
                <c:pt idx="623">
                  <c:v>176162.53907698515</c:v>
                </c:pt>
                <c:pt idx="624">
                  <c:v>177434.93886329074</c:v>
                </c:pt>
                <c:pt idx="625">
                  <c:v>175232.65653313664</c:v>
                </c:pt>
                <c:pt idx="626">
                  <c:v>174850.32996360853</c:v>
                </c:pt>
                <c:pt idx="627">
                  <c:v>173653.47652474063</c:v>
                </c:pt>
                <c:pt idx="628">
                  <c:v>173380.37095340245</c:v>
                </c:pt>
                <c:pt idx="629">
                  <c:v>171614.15013053679</c:v>
                </c:pt>
                <c:pt idx="630">
                  <c:v>174760.09847737619</c:v>
                </c:pt>
                <c:pt idx="631">
                  <c:v>180051.83004048903</c:v>
                </c:pt>
                <c:pt idx="632">
                  <c:v>179090.20166081033</c:v>
                </c:pt>
                <c:pt idx="633">
                  <c:v>179534.6056017708</c:v>
                </c:pt>
                <c:pt idx="634">
                  <c:v>177503.60241338058</c:v>
                </c:pt>
                <c:pt idx="635">
                  <c:v>176576.86595443686</c:v>
                </c:pt>
                <c:pt idx="636">
                  <c:v>176399.13932470538</c:v>
                </c:pt>
                <c:pt idx="637">
                  <c:v>176672.5611205993</c:v>
                </c:pt>
                <c:pt idx="638">
                  <c:v>175840.29615410024</c:v>
                </c:pt>
                <c:pt idx="639">
                  <c:v>174440.12666772993</c:v>
                </c:pt>
                <c:pt idx="640">
                  <c:v>175007.55351606611</c:v>
                </c:pt>
                <c:pt idx="641">
                  <c:v>176486.49607238616</c:v>
                </c:pt>
                <c:pt idx="642">
                  <c:v>177664.2569578111</c:v>
                </c:pt>
                <c:pt idx="643">
                  <c:v>177234.36550127744</c:v>
                </c:pt>
                <c:pt idx="644">
                  <c:v>178474.69122839792</c:v>
                </c:pt>
                <c:pt idx="645">
                  <c:v>183335.89596804758</c:v>
                </c:pt>
                <c:pt idx="646">
                  <c:v>180873.25585015837</c:v>
                </c:pt>
                <c:pt idx="647">
                  <c:v>180835.76591665158</c:v>
                </c:pt>
                <c:pt idx="648">
                  <c:v>182264.13940564552</c:v>
                </c:pt>
                <c:pt idx="649">
                  <c:v>182492.66322377155</c:v>
                </c:pt>
                <c:pt idx="650">
                  <c:v>181689.3024157242</c:v>
                </c:pt>
                <c:pt idx="651">
                  <c:v>181527.63210782653</c:v>
                </c:pt>
                <c:pt idx="652">
                  <c:v>184118.68193796769</c:v>
                </c:pt>
                <c:pt idx="653">
                  <c:v>180973.92430267081</c:v>
                </c:pt>
                <c:pt idx="654">
                  <c:v>183198.64545137732</c:v>
                </c:pt>
                <c:pt idx="655">
                  <c:v>184382.14263035514</c:v>
                </c:pt>
                <c:pt idx="656">
                  <c:v>185470.81826122521</c:v>
                </c:pt>
                <c:pt idx="657">
                  <c:v>186796.67770730474</c:v>
                </c:pt>
                <c:pt idx="658">
                  <c:v>186680.89506083194</c:v>
                </c:pt>
                <c:pt idx="659">
                  <c:v>185656.75397834438</c:v>
                </c:pt>
                <c:pt idx="660">
                  <c:v>186257.67706606019</c:v>
                </c:pt>
                <c:pt idx="661">
                  <c:v>186190.70584303586</c:v>
                </c:pt>
                <c:pt idx="662">
                  <c:v>185901.1061812203</c:v>
                </c:pt>
                <c:pt idx="663">
                  <c:v>188677.96867237455</c:v>
                </c:pt>
                <c:pt idx="664">
                  <c:v>185110.4640969816</c:v>
                </c:pt>
                <c:pt idx="665">
                  <c:v>181505.82055697913</c:v>
                </c:pt>
                <c:pt idx="666">
                  <c:v>183104.27586965438</c:v>
                </c:pt>
                <c:pt idx="667">
                  <c:v>179603.26391539292</c:v>
                </c:pt>
                <c:pt idx="668">
                  <c:v>180452.04592997287</c:v>
                </c:pt>
                <c:pt idx="669">
                  <c:v>182163.84229758891</c:v>
                </c:pt>
                <c:pt idx="670">
                  <c:v>181900.13448899009</c:v>
                </c:pt>
                <c:pt idx="671">
                  <c:v>182225.30688929043</c:v>
                </c:pt>
                <c:pt idx="672">
                  <c:v>183625.07395321439</c:v>
                </c:pt>
                <c:pt idx="673">
                  <c:v>187042.71426291135</c:v>
                </c:pt>
                <c:pt idx="674">
                  <c:v>186919.52112855983</c:v>
                </c:pt>
                <c:pt idx="675">
                  <c:v>187766.27181914094</c:v>
                </c:pt>
                <c:pt idx="676">
                  <c:v>189297.15112502369</c:v>
                </c:pt>
                <c:pt idx="677">
                  <c:v>190666.20270472439</c:v>
                </c:pt>
                <c:pt idx="678">
                  <c:v>189014.39936266432</c:v>
                </c:pt>
                <c:pt idx="679">
                  <c:v>189105.38009110666</c:v>
                </c:pt>
                <c:pt idx="680">
                  <c:v>188209.90871484656</c:v>
                </c:pt>
                <c:pt idx="681">
                  <c:v>187134.55028901409</c:v>
                </c:pt>
                <c:pt idx="682">
                  <c:v>186711.8206158402</c:v>
                </c:pt>
                <c:pt idx="683">
                  <c:v>186096.03013417422</c:v>
                </c:pt>
                <c:pt idx="684">
                  <c:v>187735.29757893601</c:v>
                </c:pt>
                <c:pt idx="685">
                  <c:v>186751.10972964318</c:v>
                </c:pt>
                <c:pt idx="686">
                  <c:v>188586.12189204068</c:v>
                </c:pt>
                <c:pt idx="687">
                  <c:v>188665.80536963584</c:v>
                </c:pt>
                <c:pt idx="688">
                  <c:v>189433.9573114831</c:v>
                </c:pt>
                <c:pt idx="689">
                  <c:v>188584.44888275545</c:v>
                </c:pt>
                <c:pt idx="690">
                  <c:v>187928.00776847865</c:v>
                </c:pt>
                <c:pt idx="691">
                  <c:v>192094.00812290373</c:v>
                </c:pt>
                <c:pt idx="692">
                  <c:v>194096.49447413156</c:v>
                </c:pt>
                <c:pt idx="693">
                  <c:v>191171.11689053132</c:v>
                </c:pt>
                <c:pt idx="694">
                  <c:v>191562.80880374665</c:v>
                </c:pt>
                <c:pt idx="695">
                  <c:v>190430.92685432345</c:v>
                </c:pt>
                <c:pt idx="696">
                  <c:v>192029.84476847318</c:v>
                </c:pt>
                <c:pt idx="697">
                  <c:v>192272.96578686754</c:v>
                </c:pt>
                <c:pt idx="698">
                  <c:v>196219.75341254281</c:v>
                </c:pt>
                <c:pt idx="699">
                  <c:v>197177.76802803628</c:v>
                </c:pt>
                <c:pt idx="700">
                  <c:v>196831.51450814903</c:v>
                </c:pt>
                <c:pt idx="701">
                  <c:v>193187.18118705499</c:v>
                </c:pt>
                <c:pt idx="702">
                  <c:v>198460.57978524669</c:v>
                </c:pt>
                <c:pt idx="703">
                  <c:v>195838.3219595032</c:v>
                </c:pt>
                <c:pt idx="704">
                  <c:v>194423.23472989479</c:v>
                </c:pt>
                <c:pt idx="705">
                  <c:v>199026.74099400017</c:v>
                </c:pt>
                <c:pt idx="706">
                  <c:v>202656.73591682344</c:v>
                </c:pt>
                <c:pt idx="707">
                  <c:v>204788.75983242082</c:v>
                </c:pt>
                <c:pt idx="708">
                  <c:v>204531.94474827682</c:v>
                </c:pt>
                <c:pt idx="709">
                  <c:v>205850.1459208001</c:v>
                </c:pt>
                <c:pt idx="710">
                  <c:v>205474.62680670089</c:v>
                </c:pt>
                <c:pt idx="711">
                  <c:v>211845.51366490149</c:v>
                </c:pt>
                <c:pt idx="712">
                  <c:v>212653.22057453444</c:v>
                </c:pt>
                <c:pt idx="713">
                  <c:v>211955.89546120839</c:v>
                </c:pt>
                <c:pt idx="714">
                  <c:v>214590.56346844236</c:v>
                </c:pt>
                <c:pt idx="715">
                  <c:v>217388.29953253429</c:v>
                </c:pt>
                <c:pt idx="716">
                  <c:v>222792.39449362078</c:v>
                </c:pt>
                <c:pt idx="717">
                  <c:v>220980.62471929664</c:v>
                </c:pt>
                <c:pt idx="718">
                  <c:v>222017.75677101422</c:v>
                </c:pt>
                <c:pt idx="719">
                  <c:v>231325.1628317599</c:v>
                </c:pt>
                <c:pt idx="720">
                  <c:v>236243.37587734195</c:v>
                </c:pt>
                <c:pt idx="721">
                  <c:v>242369.51758968463</c:v>
                </c:pt>
                <c:pt idx="722">
                  <c:v>240478.23483457736</c:v>
                </c:pt>
                <c:pt idx="723">
                  <c:v>241730.78747754803</c:v>
                </c:pt>
                <c:pt idx="724">
                  <c:v>243762.3794341262</c:v>
                </c:pt>
                <c:pt idx="725">
                  <c:v>244271.24578405873</c:v>
                </c:pt>
                <c:pt idx="726">
                  <c:v>243965.92795669535</c:v>
                </c:pt>
                <c:pt idx="727">
                  <c:v>241944.33062741044</c:v>
                </c:pt>
                <c:pt idx="728">
                  <c:v>240587.44388661734</c:v>
                </c:pt>
                <c:pt idx="729">
                  <c:v>242081.01232035889</c:v>
                </c:pt>
                <c:pt idx="730">
                  <c:v>244268.40480612571</c:v>
                </c:pt>
                <c:pt idx="731">
                  <c:v>252156.52054363373</c:v>
                </c:pt>
                <c:pt idx="732">
                  <c:v>248939.67321421803</c:v>
                </c:pt>
                <c:pt idx="733">
                  <c:v>247583.03613734231</c:v>
                </c:pt>
                <c:pt idx="734">
                  <c:v>242169.83280716956</c:v>
                </c:pt>
                <c:pt idx="735">
                  <c:v>241489.78045294434</c:v>
                </c:pt>
                <c:pt idx="736">
                  <c:v>242332.13329525877</c:v>
                </c:pt>
                <c:pt idx="737">
                  <c:v>240260.41023722437</c:v>
                </c:pt>
                <c:pt idx="738">
                  <c:v>240876.40112131549</c:v>
                </c:pt>
                <c:pt idx="739">
                  <c:v>246883.58864766991</c:v>
                </c:pt>
                <c:pt idx="740">
                  <c:v>244669.6244218722</c:v>
                </c:pt>
                <c:pt idx="741">
                  <c:v>241287.0905531889</c:v>
                </c:pt>
                <c:pt idx="742">
                  <c:v>240717.7954626893</c:v>
                </c:pt>
                <c:pt idx="743">
                  <c:v>243255.13562868847</c:v>
                </c:pt>
                <c:pt idx="744">
                  <c:v>242520.08707035927</c:v>
                </c:pt>
                <c:pt idx="745">
                  <c:v>245456.72974230541</c:v>
                </c:pt>
                <c:pt idx="746">
                  <c:v>247775.4790549204</c:v>
                </c:pt>
                <c:pt idx="747">
                  <c:v>245749.07207811475</c:v>
                </c:pt>
                <c:pt idx="748">
                  <c:v>238536.68045415269</c:v>
                </c:pt>
                <c:pt idx="749">
                  <c:v>238558.71446757758</c:v>
                </c:pt>
                <c:pt idx="750">
                  <c:v>237622.11308394049</c:v>
                </c:pt>
                <c:pt idx="751">
                  <c:v>237973.46433594369</c:v>
                </c:pt>
                <c:pt idx="752">
                  <c:v>240583.2063173271</c:v>
                </c:pt>
                <c:pt idx="753">
                  <c:v>242590.19706113086</c:v>
                </c:pt>
                <c:pt idx="754">
                  <c:v>241439.07260946167</c:v>
                </c:pt>
                <c:pt idx="755">
                  <c:v>247847.3985521094</c:v>
                </c:pt>
                <c:pt idx="756">
                  <c:v>247453.14406030034</c:v>
                </c:pt>
                <c:pt idx="757">
                  <c:v>247562.96012458389</c:v>
                </c:pt>
                <c:pt idx="758">
                  <c:v>249773.35819872629</c:v>
                </c:pt>
                <c:pt idx="759">
                  <c:v>252065.04249576695</c:v>
                </c:pt>
                <c:pt idx="760">
                  <c:v>253830.0536888153</c:v>
                </c:pt>
                <c:pt idx="761">
                  <c:v>253505.37931131801</c:v>
                </c:pt>
                <c:pt idx="762">
                  <c:v>259283.6859838973</c:v>
                </c:pt>
                <c:pt idx="763">
                  <c:v>261410.95547707478</c:v>
                </c:pt>
                <c:pt idx="764">
                  <c:v>259476.28300757162</c:v>
                </c:pt>
                <c:pt idx="765">
                  <c:v>251995.15307533293</c:v>
                </c:pt>
                <c:pt idx="766">
                  <c:v>256418.72448135313</c:v>
                </c:pt>
                <c:pt idx="767">
                  <c:v>256233.58647681406</c:v>
                </c:pt>
                <c:pt idx="768">
                  <c:v>251191.93102262291</c:v>
                </c:pt>
                <c:pt idx="769">
                  <c:v>252332.98188955072</c:v>
                </c:pt>
                <c:pt idx="770">
                  <c:v>251293.3870033923</c:v>
                </c:pt>
                <c:pt idx="771">
                  <c:v>253494.62178019804</c:v>
                </c:pt>
                <c:pt idx="772">
                  <c:v>252792.57993711272</c:v>
                </c:pt>
                <c:pt idx="773">
                  <c:v>255572.27242007179</c:v>
                </c:pt>
                <c:pt idx="774">
                  <c:v>257190.60164232229</c:v>
                </c:pt>
                <c:pt idx="775">
                  <c:v>256839.24988255452</c:v>
                </c:pt>
                <c:pt idx="776">
                  <c:v>258153.72451662851</c:v>
                </c:pt>
                <c:pt idx="777">
                  <c:v>260766.66632054138</c:v>
                </c:pt>
                <c:pt idx="778">
                  <c:v>264205.04179062287</c:v>
                </c:pt>
                <c:pt idx="779">
                  <c:v>266028.84579494083</c:v>
                </c:pt>
                <c:pt idx="780">
                  <c:v>265920.86957849422</c:v>
                </c:pt>
                <c:pt idx="781">
                  <c:v>261754.52031047488</c:v>
                </c:pt>
                <c:pt idx="782">
                  <c:v>268478.03102385608</c:v>
                </c:pt>
                <c:pt idx="783">
                  <c:v>265797.24942776567</c:v>
                </c:pt>
                <c:pt idx="784">
                  <c:v>264059.64885969803</c:v>
                </c:pt>
                <c:pt idx="785">
                  <c:v>265147.19769934105</c:v>
                </c:pt>
                <c:pt idx="786">
                  <c:v>263585.04758166027</c:v>
                </c:pt>
                <c:pt idx="787">
                  <c:v>260114.10310409439</c:v>
                </c:pt>
                <c:pt idx="788">
                  <c:v>260757.88324703349</c:v>
                </c:pt>
                <c:pt idx="789">
                  <c:v>261707.00802957738</c:v>
                </c:pt>
                <c:pt idx="790">
                  <c:v>262794.91022147221</c:v>
                </c:pt>
                <c:pt idx="791">
                  <c:v>261384.68492635369</c:v>
                </c:pt>
                <c:pt idx="792">
                  <c:v>265871.28197082179</c:v>
                </c:pt>
                <c:pt idx="793">
                  <c:v>268924.64147083496</c:v>
                </c:pt>
                <c:pt idx="794">
                  <c:v>268456.47904112493</c:v>
                </c:pt>
                <c:pt idx="795">
                  <c:v>265215.73678096634</c:v>
                </c:pt>
                <c:pt idx="796">
                  <c:v>265207.46407699242</c:v>
                </c:pt>
                <c:pt idx="797">
                  <c:v>266431.90405642311</c:v>
                </c:pt>
                <c:pt idx="798">
                  <c:v>265801.58510308439</c:v>
                </c:pt>
                <c:pt idx="799">
                  <c:v>265621.54510087258</c:v>
                </c:pt>
                <c:pt idx="800">
                  <c:v>267351.78115838056</c:v>
                </c:pt>
                <c:pt idx="801">
                  <c:v>267630.56288817385</c:v>
                </c:pt>
                <c:pt idx="802">
                  <c:v>267207.94766368292</c:v>
                </c:pt>
                <c:pt idx="803">
                  <c:v>267477.60490935354</c:v>
                </c:pt>
                <c:pt idx="804">
                  <c:v>270750.12068843993</c:v>
                </c:pt>
                <c:pt idx="805">
                  <c:v>270002.16823159426</c:v>
                </c:pt>
                <c:pt idx="806">
                  <c:v>273216.32560461247</c:v>
                </c:pt>
                <c:pt idx="807">
                  <c:v>274627.08620858676</c:v>
                </c:pt>
                <c:pt idx="808">
                  <c:v>273563.77937401488</c:v>
                </c:pt>
                <c:pt idx="809">
                  <c:v>274089.4244759439</c:v>
                </c:pt>
                <c:pt idx="810">
                  <c:v>276507.32565598114</c:v>
                </c:pt>
                <c:pt idx="811">
                  <c:v>278317.77482418704</c:v>
                </c:pt>
                <c:pt idx="812">
                  <c:v>277649.62443674315</c:v>
                </c:pt>
                <c:pt idx="813">
                  <c:v>278063.58270304243</c:v>
                </c:pt>
                <c:pt idx="814">
                  <c:v>277286.09653660987</c:v>
                </c:pt>
                <c:pt idx="815">
                  <c:v>277037.21738423168</c:v>
                </c:pt>
                <c:pt idx="816">
                  <c:v>279938.16825669754</c:v>
                </c:pt>
                <c:pt idx="817">
                  <c:v>280399.61107656965</c:v>
                </c:pt>
                <c:pt idx="818">
                  <c:v>279225.23073914926</c:v>
                </c:pt>
                <c:pt idx="819">
                  <c:v>281695.4947206963</c:v>
                </c:pt>
                <c:pt idx="820">
                  <c:v>279331.17583500216</c:v>
                </c:pt>
                <c:pt idx="821">
                  <c:v>274618.27337524609</c:v>
                </c:pt>
                <c:pt idx="822">
                  <c:v>278557.10273419454</c:v>
                </c:pt>
                <c:pt idx="823">
                  <c:v>277543.85268037475</c:v>
                </c:pt>
                <c:pt idx="824">
                  <c:v>272866.24155102187</c:v>
                </c:pt>
                <c:pt idx="825">
                  <c:v>271351.68309891754</c:v>
                </c:pt>
                <c:pt idx="826">
                  <c:v>277300.48569592845</c:v>
                </c:pt>
                <c:pt idx="827">
                  <c:v>280699.98114242614</c:v>
                </c:pt>
                <c:pt idx="828">
                  <c:v>282794.79502659291</c:v>
                </c:pt>
                <c:pt idx="829">
                  <c:v>283888.50915097661</c:v>
                </c:pt>
                <c:pt idx="830">
                  <c:v>284900.72690390411</c:v>
                </c:pt>
                <c:pt idx="831">
                  <c:v>284865.26515812485</c:v>
                </c:pt>
                <c:pt idx="832">
                  <c:v>293558.45961657324</c:v>
                </c:pt>
                <c:pt idx="833">
                  <c:v>292287.08472957247</c:v>
                </c:pt>
                <c:pt idx="834">
                  <c:v>294023.71278181102</c:v>
                </c:pt>
                <c:pt idx="835">
                  <c:v>291594.54726876767</c:v>
                </c:pt>
                <c:pt idx="836">
                  <c:v>296041.18890838994</c:v>
                </c:pt>
                <c:pt idx="837">
                  <c:v>296054.0904594321</c:v>
                </c:pt>
                <c:pt idx="838">
                  <c:v>293871.82065307634</c:v>
                </c:pt>
                <c:pt idx="839">
                  <c:v>294009.10671509471</c:v>
                </c:pt>
                <c:pt idx="840">
                  <c:v>292220.18177796691</c:v>
                </c:pt>
                <c:pt idx="841">
                  <c:v>292332.79006325844</c:v>
                </c:pt>
                <c:pt idx="842">
                  <c:v>293377.28061508067</c:v>
                </c:pt>
                <c:pt idx="843">
                  <c:v>297930.15987305256</c:v>
                </c:pt>
                <c:pt idx="844">
                  <c:v>298672.70405644231</c:v>
                </c:pt>
                <c:pt idx="845">
                  <c:v>292835.31759579014</c:v>
                </c:pt>
                <c:pt idx="846">
                  <c:v>284028.94009136519</c:v>
                </c:pt>
                <c:pt idx="847">
                  <c:v>287128.2073509281</c:v>
                </c:pt>
                <c:pt idx="848">
                  <c:v>288536.17903340037</c:v>
                </c:pt>
                <c:pt idx="849">
                  <c:v>285274.84339431126</c:v>
                </c:pt>
                <c:pt idx="850">
                  <c:v>289229.4159832006</c:v>
                </c:pt>
                <c:pt idx="851">
                  <c:v>291297.85951618268</c:v>
                </c:pt>
                <c:pt idx="852">
                  <c:v>289986.20594643452</c:v>
                </c:pt>
                <c:pt idx="853">
                  <c:v>283027.00477969425</c:v>
                </c:pt>
                <c:pt idx="854">
                  <c:v>283828.68145924323</c:v>
                </c:pt>
                <c:pt idx="855">
                  <c:v>281823.56932124146</c:v>
                </c:pt>
                <c:pt idx="856">
                  <c:v>284711.88704048051</c:v>
                </c:pt>
                <c:pt idx="857">
                  <c:v>284739.86515163747</c:v>
                </c:pt>
                <c:pt idx="858">
                  <c:v>284902.12298720179</c:v>
                </c:pt>
                <c:pt idx="859">
                  <c:v>288323.70175047149</c:v>
                </c:pt>
                <c:pt idx="860">
                  <c:v>291833.49392326089</c:v>
                </c:pt>
                <c:pt idx="861">
                  <c:v>292758.51690956869</c:v>
                </c:pt>
                <c:pt idx="862">
                  <c:v>291718.5703409976</c:v>
                </c:pt>
                <c:pt idx="863">
                  <c:v>299380.18514444015</c:v>
                </c:pt>
                <c:pt idx="864">
                  <c:v>298118.44440814154</c:v>
                </c:pt>
                <c:pt idx="865">
                  <c:v>298603.97484781162</c:v>
                </c:pt>
                <c:pt idx="866">
                  <c:v>299713.72152880777</c:v>
                </c:pt>
                <c:pt idx="867">
                  <c:v>301954.80817889603</c:v>
                </c:pt>
                <c:pt idx="868">
                  <c:v>302697.91499222588</c:v>
                </c:pt>
                <c:pt idx="869">
                  <c:v>298933.81310892676</c:v>
                </c:pt>
                <c:pt idx="870">
                  <c:v>300948.64692588319</c:v>
                </c:pt>
                <c:pt idx="871">
                  <c:v>299557.48999531672</c:v>
                </c:pt>
                <c:pt idx="872">
                  <c:v>302188.19276880025</c:v>
                </c:pt>
                <c:pt idx="873">
                  <c:v>303296.63935965096</c:v>
                </c:pt>
                <c:pt idx="874">
                  <c:v>304762.05602907384</c:v>
                </c:pt>
                <c:pt idx="875">
                  <c:v>302723.2078083313</c:v>
                </c:pt>
                <c:pt idx="876">
                  <c:v>304303.04019019462</c:v>
                </c:pt>
                <c:pt idx="877">
                  <c:v>308394.5041364939</c:v>
                </c:pt>
                <c:pt idx="878">
                  <c:v>312154.80234355712</c:v>
                </c:pt>
                <c:pt idx="879">
                  <c:v>315051.07139122777</c:v>
                </c:pt>
                <c:pt idx="880">
                  <c:v>312680.92187634879</c:v>
                </c:pt>
                <c:pt idx="881">
                  <c:v>315237.46131078881</c:v>
                </c:pt>
                <c:pt idx="882">
                  <c:v>316104.55662141775</c:v>
                </c:pt>
                <c:pt idx="883">
                  <c:v>314437.03148168296</c:v>
                </c:pt>
                <c:pt idx="884">
                  <c:v>312201.61450163199</c:v>
                </c:pt>
                <c:pt idx="885">
                  <c:v>311090.20571071416</c:v>
                </c:pt>
                <c:pt idx="886">
                  <c:v>313660.83745392697</c:v>
                </c:pt>
                <c:pt idx="887">
                  <c:v>312448.61630180111</c:v>
                </c:pt>
                <c:pt idx="888">
                  <c:v>309230.03262851154</c:v>
                </c:pt>
                <c:pt idx="889">
                  <c:v>309464.65574708785</c:v>
                </c:pt>
                <c:pt idx="890">
                  <c:v>302850.30189869751</c:v>
                </c:pt>
                <c:pt idx="891">
                  <c:v>315682.10821648891</c:v>
                </c:pt>
                <c:pt idx="892">
                  <c:v>318242.15412352822</c:v>
                </c:pt>
                <c:pt idx="893">
                  <c:v>320522.13998532476</c:v>
                </c:pt>
                <c:pt idx="894">
                  <c:v>317779.21083689359</c:v>
                </c:pt>
                <c:pt idx="895">
                  <c:v>321529.62094194553</c:v>
                </c:pt>
                <c:pt idx="896">
                  <c:v>324064.41822063923</c:v>
                </c:pt>
                <c:pt idx="897">
                  <c:v>324435.4193649345</c:v>
                </c:pt>
                <c:pt idx="898">
                  <c:v>316777.14634494961</c:v>
                </c:pt>
                <c:pt idx="899">
                  <c:v>313130.66360982944</c:v>
                </c:pt>
                <c:pt idx="900">
                  <c:v>313911.33285879251</c:v>
                </c:pt>
                <c:pt idx="901">
                  <c:v>309333.84004153381</c:v>
                </c:pt>
                <c:pt idx="902">
                  <c:v>316217.25586562423</c:v>
                </c:pt>
                <c:pt idx="903">
                  <c:v>317921.58402980107</c:v>
                </c:pt>
                <c:pt idx="904">
                  <c:v>308941.67599575338</c:v>
                </c:pt>
                <c:pt idx="905">
                  <c:v>312109.66662176093</c:v>
                </c:pt>
                <c:pt idx="906">
                  <c:v>312247.96508286498</c:v>
                </c:pt>
                <c:pt idx="907">
                  <c:v>321270.84701901383</c:v>
                </c:pt>
                <c:pt idx="908">
                  <c:v>325857.54081232136</c:v>
                </c:pt>
                <c:pt idx="909">
                  <c:v>332103.76171522262</c:v>
                </c:pt>
                <c:pt idx="910">
                  <c:v>335273.00532029499</c:v>
                </c:pt>
                <c:pt idx="911">
                  <c:v>335194.89272204472</c:v>
                </c:pt>
                <c:pt idx="912">
                  <c:v>338101.52753721044</c:v>
                </c:pt>
                <c:pt idx="913">
                  <c:v>340048.92611846799</c:v>
                </c:pt>
                <c:pt idx="914">
                  <c:v>342887.2781710265</c:v>
                </c:pt>
                <c:pt idx="915">
                  <c:v>337600.57215058827</c:v>
                </c:pt>
                <c:pt idx="916">
                  <c:v>342531.44632881292</c:v>
                </c:pt>
                <c:pt idx="917">
                  <c:v>343548.91907963116</c:v>
                </c:pt>
                <c:pt idx="918">
                  <c:v>347187.12811944447</c:v>
                </c:pt>
                <c:pt idx="919">
                  <c:v>354044.40693818196</c:v>
                </c:pt>
                <c:pt idx="920">
                  <c:v>354414.30188399152</c:v>
                </c:pt>
                <c:pt idx="921">
                  <c:v>356517.75285780017</c:v>
                </c:pt>
                <c:pt idx="922">
                  <c:v>355331.44766671513</c:v>
                </c:pt>
                <c:pt idx="923">
                  <c:v>353451.6691218557</c:v>
                </c:pt>
                <c:pt idx="924">
                  <c:v>359954.86834633321</c:v>
                </c:pt>
                <c:pt idx="925">
                  <c:v>361121.29190196568</c:v>
                </c:pt>
                <c:pt idx="926">
                  <c:v>362227.52624969895</c:v>
                </c:pt>
                <c:pt idx="927">
                  <c:v>358187.27533143642</c:v>
                </c:pt>
                <c:pt idx="928">
                  <c:v>355801.30730887287</c:v>
                </c:pt>
                <c:pt idx="929">
                  <c:v>353331.64681938628</c:v>
                </c:pt>
                <c:pt idx="930">
                  <c:v>356341.14496234281</c:v>
                </c:pt>
                <c:pt idx="931">
                  <c:v>350996.75553430768</c:v>
                </c:pt>
                <c:pt idx="932">
                  <c:v>347863.66301261581</c:v>
                </c:pt>
                <c:pt idx="933">
                  <c:v>352399.75459717755</c:v>
                </c:pt>
                <c:pt idx="934">
                  <c:v>357835.11668170086</c:v>
                </c:pt>
                <c:pt idx="935">
                  <c:v>353411.01120401494</c:v>
                </c:pt>
                <c:pt idx="936">
                  <c:v>354219.08770661463</c:v>
                </c:pt>
                <c:pt idx="937">
                  <c:v>351516.490564976</c:v>
                </c:pt>
                <c:pt idx="938">
                  <c:v>347518.89937125944</c:v>
                </c:pt>
                <c:pt idx="939">
                  <c:v>348235.72329726664</c:v>
                </c:pt>
                <c:pt idx="940">
                  <c:v>342234.38440091314</c:v>
                </c:pt>
                <c:pt idx="941">
                  <c:v>339126.93140656548</c:v>
                </c:pt>
                <c:pt idx="942">
                  <c:v>342265.50553996512</c:v>
                </c:pt>
                <c:pt idx="943">
                  <c:v>343268.92739988148</c:v>
                </c:pt>
                <c:pt idx="944">
                  <c:v>350102.88763479132</c:v>
                </c:pt>
                <c:pt idx="945">
                  <c:v>353890.68635334616</c:v>
                </c:pt>
                <c:pt idx="946">
                  <c:v>352257.74493655708</c:v>
                </c:pt>
                <c:pt idx="947">
                  <c:v>342081.86187229573</c:v>
                </c:pt>
                <c:pt idx="948">
                  <c:v>337140.164086351</c:v>
                </c:pt>
                <c:pt idx="949">
                  <c:v>341873.5948228268</c:v>
                </c:pt>
                <c:pt idx="950">
                  <c:v>346079.59731209156</c:v>
                </c:pt>
                <c:pt idx="951">
                  <c:v>333549.68808677234</c:v>
                </c:pt>
                <c:pt idx="952">
                  <c:v>330940.68599610281</c:v>
                </c:pt>
                <c:pt idx="953">
                  <c:v>330820.02489561902</c:v>
                </c:pt>
                <c:pt idx="954">
                  <c:v>330217.48462550575</c:v>
                </c:pt>
                <c:pt idx="955">
                  <c:v>336639.25185084727</c:v>
                </c:pt>
                <c:pt idx="956">
                  <c:v>336253.8341031982</c:v>
                </c:pt>
                <c:pt idx="957">
                  <c:v>336400.85756665218</c:v>
                </c:pt>
                <c:pt idx="958">
                  <c:v>341678.05786257965</c:v>
                </c:pt>
                <c:pt idx="959">
                  <c:v>337113.38493695908</c:v>
                </c:pt>
                <c:pt idx="960">
                  <c:v>341857.61257546896</c:v>
                </c:pt>
                <c:pt idx="961">
                  <c:v>336836.34558545711</c:v>
                </c:pt>
                <c:pt idx="962">
                  <c:v>338848.69525080035</c:v>
                </c:pt>
                <c:pt idx="963">
                  <c:v>343445.4467234016</c:v>
                </c:pt>
                <c:pt idx="964">
                  <c:v>344468.32370885886</c:v>
                </c:pt>
                <c:pt idx="965">
                  <c:v>345130.77743690857</c:v>
                </c:pt>
                <c:pt idx="966">
                  <c:v>346733.56220471958</c:v>
                </c:pt>
                <c:pt idx="967">
                  <c:v>350424.71989750565</c:v>
                </c:pt>
                <c:pt idx="968">
                  <c:v>345131.97539745207</c:v>
                </c:pt>
                <c:pt idx="969">
                  <c:v>341759.29275622655</c:v>
                </c:pt>
                <c:pt idx="970">
                  <c:v>337662.516432487</c:v>
                </c:pt>
                <c:pt idx="971">
                  <c:v>339953.55837732519</c:v>
                </c:pt>
                <c:pt idx="972">
                  <c:v>343833.13582085998</c:v>
                </c:pt>
                <c:pt idx="973">
                  <c:v>346072.63451720314</c:v>
                </c:pt>
                <c:pt idx="974">
                  <c:v>343443.12987443974</c:v>
                </c:pt>
                <c:pt idx="975">
                  <c:v>339762.65676534345</c:v>
                </c:pt>
                <c:pt idx="976">
                  <c:v>342179.3304344627</c:v>
                </c:pt>
                <c:pt idx="977">
                  <c:v>346193.03765640903</c:v>
                </c:pt>
                <c:pt idx="978">
                  <c:v>346081.18590200518</c:v>
                </c:pt>
                <c:pt idx="979">
                  <c:v>350915.94507273956</c:v>
                </c:pt>
                <c:pt idx="980">
                  <c:v>353355.67274033005</c:v>
                </c:pt>
                <c:pt idx="981">
                  <c:v>357233.53013185336</c:v>
                </c:pt>
                <c:pt idx="982">
                  <c:v>361861.52607682924</c:v>
                </c:pt>
                <c:pt idx="983">
                  <c:v>360451.13632010866</c:v>
                </c:pt>
                <c:pt idx="984">
                  <c:v>362407.49295139866</c:v>
                </c:pt>
                <c:pt idx="985">
                  <c:v>361942.55438063963</c:v>
                </c:pt>
                <c:pt idx="986">
                  <c:v>360252.3703685801</c:v>
                </c:pt>
                <c:pt idx="987">
                  <c:v>359086.94514149823</c:v>
                </c:pt>
                <c:pt idx="988">
                  <c:v>360100.74011213501</c:v>
                </c:pt>
                <c:pt idx="989">
                  <c:v>363953.04460525967</c:v>
                </c:pt>
                <c:pt idx="990">
                  <c:v>364388.44148952729</c:v>
                </c:pt>
                <c:pt idx="991">
                  <c:v>366479.36117659311</c:v>
                </c:pt>
                <c:pt idx="992">
                  <c:v>364413.50331365038</c:v>
                </c:pt>
                <c:pt idx="993">
                  <c:v>363662.36989105138</c:v>
                </c:pt>
                <c:pt idx="994">
                  <c:v>358715.2589788062</c:v>
                </c:pt>
                <c:pt idx="995">
                  <c:v>359516.85049896262</c:v>
                </c:pt>
                <c:pt idx="996">
                  <c:v>365663.17118518468</c:v>
                </c:pt>
                <c:pt idx="997">
                  <c:v>367275.69839899894</c:v>
                </c:pt>
                <c:pt idx="998">
                  <c:v>368053.94709884725</c:v>
                </c:pt>
                <c:pt idx="999">
                  <c:v>368397.14675666858</c:v>
                </c:pt>
                <c:pt idx="1000">
                  <c:v>366932.04903780622</c:v>
                </c:pt>
                <c:pt idx="1001">
                  <c:v>370075.53595266858</c:v>
                </c:pt>
                <c:pt idx="1002">
                  <c:v>368073.87527551129</c:v>
                </c:pt>
                <c:pt idx="1003">
                  <c:v>373242.63290477311</c:v>
                </c:pt>
                <c:pt idx="1004">
                  <c:v>373660.8535605158</c:v>
                </c:pt>
                <c:pt idx="1005">
                  <c:v>377407.96364109078</c:v>
                </c:pt>
                <c:pt idx="1006">
                  <c:v>378382.03745879361</c:v>
                </c:pt>
                <c:pt idx="1007">
                  <c:v>380954.56438996905</c:v>
                </c:pt>
                <c:pt idx="1008">
                  <c:v>378126.92221263895</c:v>
                </c:pt>
                <c:pt idx="1009">
                  <c:v>379318.20560348238</c:v>
                </c:pt>
                <c:pt idx="1010">
                  <c:v>378295.83342283993</c:v>
                </c:pt>
                <c:pt idx="1011">
                  <c:v>374165.79240710131</c:v>
                </c:pt>
                <c:pt idx="1012">
                  <c:v>378105.99750306475</c:v>
                </c:pt>
                <c:pt idx="1013">
                  <c:v>375689.07156155858</c:v>
                </c:pt>
                <c:pt idx="1014">
                  <c:v>376765.94304454362</c:v>
                </c:pt>
                <c:pt idx="1015">
                  <c:v>380547.45138550072</c:v>
                </c:pt>
                <c:pt idx="1016">
                  <c:v>377014.75687109079</c:v>
                </c:pt>
                <c:pt idx="1017">
                  <c:v>375793.1800723467</c:v>
                </c:pt>
                <c:pt idx="1018">
                  <c:v>372966.5560558968</c:v>
                </c:pt>
                <c:pt idx="1019">
                  <c:v>379107.57435954933</c:v>
                </c:pt>
                <c:pt idx="1020">
                  <c:v>378303.38152817148</c:v>
                </c:pt>
                <c:pt idx="1021">
                  <c:v>379951.20088302856</c:v>
                </c:pt>
                <c:pt idx="1022">
                  <c:v>382367.64532912022</c:v>
                </c:pt>
                <c:pt idx="1023">
                  <c:v>383180.41743789928</c:v>
                </c:pt>
                <c:pt idx="1024">
                  <c:v>382241.59502242011</c:v>
                </c:pt>
                <c:pt idx="1025">
                  <c:v>384811.38038100058</c:v>
                </c:pt>
                <c:pt idx="1026">
                  <c:v>382176.29155425244</c:v>
                </c:pt>
                <c:pt idx="1027">
                  <c:v>384811.18674941611</c:v>
                </c:pt>
                <c:pt idx="1028">
                  <c:v>377067.25197474437</c:v>
                </c:pt>
                <c:pt idx="1029">
                  <c:v>378493.57293359109</c:v>
                </c:pt>
                <c:pt idx="1030">
                  <c:v>384028.7833970894</c:v>
                </c:pt>
                <c:pt idx="1031">
                  <c:v>381660.93107754725</c:v>
                </c:pt>
                <c:pt idx="1032">
                  <c:v>383930.11696024908</c:v>
                </c:pt>
                <c:pt idx="1033">
                  <c:v>383038.41874159308</c:v>
                </c:pt>
                <c:pt idx="1034">
                  <c:v>385081.01455899363</c:v>
                </c:pt>
                <c:pt idx="1035">
                  <c:v>389868.52054019732</c:v>
                </c:pt>
                <c:pt idx="1036">
                  <c:v>389183.13606506732</c:v>
                </c:pt>
                <c:pt idx="1037">
                  <c:v>392778.26136417128</c:v>
                </c:pt>
                <c:pt idx="1038">
                  <c:v>395137.04667553992</c:v>
                </c:pt>
                <c:pt idx="1039">
                  <c:v>397107.46335866611</c:v>
                </c:pt>
                <c:pt idx="1040">
                  <c:v>399921.12353850383</c:v>
                </c:pt>
                <c:pt idx="1041">
                  <c:v>401259.17741181114</c:v>
                </c:pt>
                <c:pt idx="1042">
                  <c:v>399963.09348207776</c:v>
                </c:pt>
                <c:pt idx="1043">
                  <c:v>400648.13774642558</c:v>
                </c:pt>
                <c:pt idx="1044">
                  <c:v>401825.44026219158</c:v>
                </c:pt>
                <c:pt idx="1045">
                  <c:v>403029.67937390547</c:v>
                </c:pt>
                <c:pt idx="1046">
                  <c:v>401332.57899126835</c:v>
                </c:pt>
                <c:pt idx="1047">
                  <c:v>402211.71903710935</c:v>
                </c:pt>
                <c:pt idx="1048">
                  <c:v>401994.10004537582</c:v>
                </c:pt>
                <c:pt idx="1049">
                  <c:v>403831.13795629126</c:v>
                </c:pt>
                <c:pt idx="1050">
                  <c:v>409994.87292487046</c:v>
                </c:pt>
                <c:pt idx="1051">
                  <c:v>406535.32528216392</c:v>
                </c:pt>
                <c:pt idx="1052">
                  <c:v>406511.84304477816</c:v>
                </c:pt>
                <c:pt idx="1053">
                  <c:v>407534.37961111788</c:v>
                </c:pt>
                <c:pt idx="1054">
                  <c:v>408540.77820669569</c:v>
                </c:pt>
                <c:pt idx="1055">
                  <c:v>404916.90705912741</c:v>
                </c:pt>
                <c:pt idx="1056">
                  <c:v>407861.82929543947</c:v>
                </c:pt>
                <c:pt idx="1057">
                  <c:v>408686.1748747172</c:v>
                </c:pt>
                <c:pt idx="1058">
                  <c:v>407082.41299298918</c:v>
                </c:pt>
                <c:pt idx="1059">
                  <c:v>400890.19959704758</c:v>
                </c:pt>
                <c:pt idx="1060">
                  <c:v>403802.44914354035</c:v>
                </c:pt>
                <c:pt idx="1061">
                  <c:v>404945.61580099567</c:v>
                </c:pt>
                <c:pt idx="1062">
                  <c:v>406421.3401511077</c:v>
                </c:pt>
                <c:pt idx="1063">
                  <c:v>406502.58100634866</c:v>
                </c:pt>
                <c:pt idx="1064">
                  <c:v>400614.3796711305</c:v>
                </c:pt>
                <c:pt idx="1065">
                  <c:v>398914.61879473529</c:v>
                </c:pt>
                <c:pt idx="1066">
                  <c:v>402047.43386066204</c:v>
                </c:pt>
                <c:pt idx="1067">
                  <c:v>393212.11368986382</c:v>
                </c:pt>
                <c:pt idx="1068">
                  <c:v>396812.56409461441</c:v>
                </c:pt>
                <c:pt idx="1069">
                  <c:v>396113.77041975537</c:v>
                </c:pt>
                <c:pt idx="1070">
                  <c:v>396247.11240026564</c:v>
                </c:pt>
                <c:pt idx="1071">
                  <c:v>390386.85245249723</c:v>
                </c:pt>
                <c:pt idx="1072">
                  <c:v>392799.50898478791</c:v>
                </c:pt>
                <c:pt idx="1073">
                  <c:v>397424.05506586714</c:v>
                </c:pt>
                <c:pt idx="1074">
                  <c:v>399275.8968684877</c:v>
                </c:pt>
                <c:pt idx="1075">
                  <c:v>393749.50062150264</c:v>
                </c:pt>
                <c:pt idx="1076">
                  <c:v>398966.45121962135</c:v>
                </c:pt>
                <c:pt idx="1077">
                  <c:v>392113.32959982002</c:v>
                </c:pt>
                <c:pt idx="1078">
                  <c:v>384236.00585866417</c:v>
                </c:pt>
                <c:pt idx="1079">
                  <c:v>374494.66641313164</c:v>
                </c:pt>
                <c:pt idx="1080">
                  <c:v>375551.52743553894</c:v>
                </c:pt>
                <c:pt idx="1081">
                  <c:v>370530.53851003252</c:v>
                </c:pt>
                <c:pt idx="1082">
                  <c:v>367117.77282457147</c:v>
                </c:pt>
                <c:pt idx="1083">
                  <c:v>371111.21147685201</c:v>
                </c:pt>
                <c:pt idx="1084">
                  <c:v>377792.49721717666</c:v>
                </c:pt>
                <c:pt idx="1085">
                  <c:v>385745.62917020352</c:v>
                </c:pt>
                <c:pt idx="1086">
                  <c:v>384527.98917262955</c:v>
                </c:pt>
                <c:pt idx="1087">
                  <c:v>390363.81566903298</c:v>
                </c:pt>
                <c:pt idx="1088">
                  <c:v>392092.92693723546</c:v>
                </c:pt>
                <c:pt idx="1089">
                  <c:v>387902.251458699</c:v>
                </c:pt>
                <c:pt idx="1090">
                  <c:v>399133.20165444852</c:v>
                </c:pt>
                <c:pt idx="1091">
                  <c:v>397707.75830324076</c:v>
                </c:pt>
                <c:pt idx="1092">
                  <c:v>398467.30772284063</c:v>
                </c:pt>
                <c:pt idx="1093">
                  <c:v>403835.03507423698</c:v>
                </c:pt>
                <c:pt idx="1094">
                  <c:v>405474.61581269477</c:v>
                </c:pt>
                <c:pt idx="1095">
                  <c:v>401580.14778770029</c:v>
                </c:pt>
                <c:pt idx="1096">
                  <c:v>399831.31955307745</c:v>
                </c:pt>
                <c:pt idx="1097">
                  <c:v>404900.77691760374</c:v>
                </c:pt>
                <c:pt idx="1098">
                  <c:v>401245.86964589299</c:v>
                </c:pt>
                <c:pt idx="1099">
                  <c:v>402247.30768529041</c:v>
                </c:pt>
                <c:pt idx="1100">
                  <c:v>406033.88586683717</c:v>
                </c:pt>
                <c:pt idx="1101">
                  <c:v>405879.34967566654</c:v>
                </c:pt>
                <c:pt idx="1102">
                  <c:v>409034.93643648713</c:v>
                </c:pt>
                <c:pt idx="1103">
                  <c:v>412166.50699054095</c:v>
                </c:pt>
                <c:pt idx="1104">
                  <c:v>408966.4288931078</c:v>
                </c:pt>
                <c:pt idx="1105">
                  <c:v>410112.46475235233</c:v>
                </c:pt>
                <c:pt idx="1106">
                  <c:v>405991.77622254519</c:v>
                </c:pt>
                <c:pt idx="1107">
                  <c:v>405751.85980467539</c:v>
                </c:pt>
                <c:pt idx="1108">
                  <c:v>404092.94581101928</c:v>
                </c:pt>
                <c:pt idx="1109">
                  <c:v>409232.02853067796</c:v>
                </c:pt>
                <c:pt idx="1110">
                  <c:v>411018.5187058681</c:v>
                </c:pt>
                <c:pt idx="1111">
                  <c:v>412567.19990670274</c:v>
                </c:pt>
                <c:pt idx="1112">
                  <c:v>412709.50162126566</c:v>
                </c:pt>
                <c:pt idx="1113">
                  <c:v>406736.30756655999</c:v>
                </c:pt>
                <c:pt idx="1114">
                  <c:v>407580.17648992437</c:v>
                </c:pt>
                <c:pt idx="1115">
                  <c:v>406491.55775119847</c:v>
                </c:pt>
                <c:pt idx="1116">
                  <c:v>407566.50046232139</c:v>
                </c:pt>
                <c:pt idx="1117">
                  <c:v>404859.62737044145</c:v>
                </c:pt>
                <c:pt idx="1118">
                  <c:v>400165.37182566361</c:v>
                </c:pt>
                <c:pt idx="1119">
                  <c:v>401334.8053861701</c:v>
                </c:pt>
                <c:pt idx="1120">
                  <c:v>394115.14526286803</c:v>
                </c:pt>
                <c:pt idx="1121">
                  <c:v>396284.34351881268</c:v>
                </c:pt>
                <c:pt idx="1122">
                  <c:v>392653.82295016514</c:v>
                </c:pt>
                <c:pt idx="1123">
                  <c:v>388939.87118556938</c:v>
                </c:pt>
                <c:pt idx="1124">
                  <c:v>381149.04453150363</c:v>
                </c:pt>
                <c:pt idx="1125">
                  <c:v>389101.3388914144</c:v>
                </c:pt>
                <c:pt idx="1126">
                  <c:v>399375.63720281492</c:v>
                </c:pt>
                <c:pt idx="1127">
                  <c:v>400466.18679688638</c:v>
                </c:pt>
                <c:pt idx="1128">
                  <c:v>405799.85544671194</c:v>
                </c:pt>
                <c:pt idx="1129">
                  <c:v>407042.7139321164</c:v>
                </c:pt>
                <c:pt idx="1130">
                  <c:v>406160.62310163444</c:v>
                </c:pt>
                <c:pt idx="1131">
                  <c:v>410593.93000810413</c:v>
                </c:pt>
                <c:pt idx="1132">
                  <c:v>409833.20522056322</c:v>
                </c:pt>
                <c:pt idx="1133">
                  <c:v>406233.32561402768</c:v>
                </c:pt>
                <c:pt idx="1134">
                  <c:v>403093.91027904738</c:v>
                </c:pt>
                <c:pt idx="1135">
                  <c:v>400822.11185980402</c:v>
                </c:pt>
                <c:pt idx="1136">
                  <c:v>391975.22115955135</c:v>
                </c:pt>
                <c:pt idx="1137">
                  <c:v>389388.84317821322</c:v>
                </c:pt>
                <c:pt idx="1138">
                  <c:v>392138.87252041773</c:v>
                </c:pt>
                <c:pt idx="1139">
                  <c:v>397542.6851492537</c:v>
                </c:pt>
                <c:pt idx="1140">
                  <c:v>395889.80107292178</c:v>
                </c:pt>
                <c:pt idx="1141">
                  <c:v>392143.42534646019</c:v>
                </c:pt>
                <c:pt idx="1142">
                  <c:v>394880.58282574243</c:v>
                </c:pt>
                <c:pt idx="1143">
                  <c:v>389651.76586538798</c:v>
                </c:pt>
                <c:pt idx="1144">
                  <c:v>387481.99801857985</c:v>
                </c:pt>
                <c:pt idx="1145">
                  <c:v>390186.55046381673</c:v>
                </c:pt>
                <c:pt idx="1146">
                  <c:v>390784.80339658249</c:v>
                </c:pt>
                <c:pt idx="1147">
                  <c:v>393071.56066336151</c:v>
                </c:pt>
                <c:pt idx="1148">
                  <c:v>401289.95979589713</c:v>
                </c:pt>
                <c:pt idx="1149">
                  <c:v>401601.8464416198</c:v>
                </c:pt>
                <c:pt idx="1150">
                  <c:v>403083.16404335015</c:v>
                </c:pt>
                <c:pt idx="1151">
                  <c:v>392959.42454157613</c:v>
                </c:pt>
                <c:pt idx="1152">
                  <c:v>390048.42676827748</c:v>
                </c:pt>
                <c:pt idx="1153">
                  <c:v>395788.02089919575</c:v>
                </c:pt>
                <c:pt idx="1154">
                  <c:v>392286.57921403425</c:v>
                </c:pt>
                <c:pt idx="1155">
                  <c:v>397190.35891439789</c:v>
                </c:pt>
                <c:pt idx="1156">
                  <c:v>403582.79484448698</c:v>
                </c:pt>
                <c:pt idx="1157">
                  <c:v>415483.65515213285</c:v>
                </c:pt>
                <c:pt idx="1158">
                  <c:v>420200.98755241564</c:v>
                </c:pt>
                <c:pt idx="1159">
                  <c:v>417893.22611397074</c:v>
                </c:pt>
                <c:pt idx="1160">
                  <c:v>417460.39982687146</c:v>
                </c:pt>
                <c:pt idx="1161">
                  <c:v>420243.60200303583</c:v>
                </c:pt>
                <c:pt idx="1162">
                  <c:v>420362.93605680345</c:v>
                </c:pt>
                <c:pt idx="1163">
                  <c:v>422380.44935955637</c:v>
                </c:pt>
                <c:pt idx="1164">
                  <c:v>425562.26301119861</c:v>
                </c:pt>
                <c:pt idx="1165">
                  <c:v>425298.53245758213</c:v>
                </c:pt>
                <c:pt idx="1166">
                  <c:v>424952.37845372537</c:v>
                </c:pt>
                <c:pt idx="1167">
                  <c:v>427777.21581629378</c:v>
                </c:pt>
                <c:pt idx="1168">
                  <c:v>431066.58196981985</c:v>
                </c:pt>
                <c:pt idx="1169">
                  <c:v>429811.80976447713</c:v>
                </c:pt>
                <c:pt idx="1170">
                  <c:v>428256.86723150138</c:v>
                </c:pt>
                <c:pt idx="1171">
                  <c:v>428681.4919269809</c:v>
                </c:pt>
                <c:pt idx="1172">
                  <c:v>430891.56897252286</c:v>
                </c:pt>
                <c:pt idx="1173">
                  <c:v>427870.0123687411</c:v>
                </c:pt>
                <c:pt idx="1174">
                  <c:v>430759.30944337155</c:v>
                </c:pt>
                <c:pt idx="1175">
                  <c:v>432172.81417877629</c:v>
                </c:pt>
                <c:pt idx="1176">
                  <c:v>431265.98436942388</c:v>
                </c:pt>
                <c:pt idx="1177">
                  <c:v>428851.47486707079</c:v>
                </c:pt>
                <c:pt idx="1178">
                  <c:v>422894.18443630758</c:v>
                </c:pt>
                <c:pt idx="1179">
                  <c:v>425019.06536940834</c:v>
                </c:pt>
                <c:pt idx="1180">
                  <c:v>417296.48216973915</c:v>
                </c:pt>
                <c:pt idx="1181">
                  <c:v>416385.97931027535</c:v>
                </c:pt>
                <c:pt idx="1182">
                  <c:v>423057.4579610689</c:v>
                </c:pt>
                <c:pt idx="1183">
                  <c:v>419832.91974259575</c:v>
                </c:pt>
                <c:pt idx="1184">
                  <c:v>425804.42690564675</c:v>
                </c:pt>
                <c:pt idx="1185">
                  <c:v>425686.65993091208</c:v>
                </c:pt>
                <c:pt idx="1186">
                  <c:v>432231.82678193325</c:v>
                </c:pt>
                <c:pt idx="1187">
                  <c:v>428502.96737938985</c:v>
                </c:pt>
                <c:pt idx="1188">
                  <c:v>431027.40252473869</c:v>
                </c:pt>
                <c:pt idx="1189">
                  <c:v>431805.89542510657</c:v>
                </c:pt>
                <c:pt idx="1190">
                  <c:v>432119.40561462427</c:v>
                </c:pt>
                <c:pt idx="1191">
                  <c:v>421279.64961668861</c:v>
                </c:pt>
                <c:pt idx="1192">
                  <c:v>420014.74354168144</c:v>
                </c:pt>
                <c:pt idx="1193">
                  <c:v>416671.69674299349</c:v>
                </c:pt>
                <c:pt idx="1194">
                  <c:v>422033.71409072547</c:v>
                </c:pt>
                <c:pt idx="1195">
                  <c:v>417517.43903166975</c:v>
                </c:pt>
                <c:pt idx="1196">
                  <c:v>417163.64892951399</c:v>
                </c:pt>
                <c:pt idx="1197">
                  <c:v>418524.84162870754</c:v>
                </c:pt>
                <c:pt idx="1198">
                  <c:v>425020.98356644984</c:v>
                </c:pt>
                <c:pt idx="1199">
                  <c:v>424012.54320323054</c:v>
                </c:pt>
                <c:pt idx="1200">
                  <c:v>427293.19533974968</c:v>
                </c:pt>
                <c:pt idx="1201">
                  <c:v>429270.4485288054</c:v>
                </c:pt>
                <c:pt idx="1202">
                  <c:v>430280.57613596797</c:v>
                </c:pt>
                <c:pt idx="1203">
                  <c:v>428990.80039257469</c:v>
                </c:pt>
                <c:pt idx="1204">
                  <c:v>426780.73732806841</c:v>
                </c:pt>
                <c:pt idx="1205">
                  <c:v>428602.60805910826</c:v>
                </c:pt>
                <c:pt idx="1206">
                  <c:v>429678.9809348202</c:v>
                </c:pt>
                <c:pt idx="1207">
                  <c:v>424793.26300172711</c:v>
                </c:pt>
                <c:pt idx="1208">
                  <c:v>431201.53780510125</c:v>
                </c:pt>
                <c:pt idx="1209">
                  <c:v>430956.94315369998</c:v>
                </c:pt>
                <c:pt idx="1210">
                  <c:v>436919.18776684155</c:v>
                </c:pt>
                <c:pt idx="1211">
                  <c:v>440346.20183022582</c:v>
                </c:pt>
                <c:pt idx="1212">
                  <c:v>448577.89979677764</c:v>
                </c:pt>
                <c:pt idx="1213">
                  <c:v>454287.18012140022</c:v>
                </c:pt>
                <c:pt idx="1214">
                  <c:v>453147.7987990391</c:v>
                </c:pt>
                <c:pt idx="1215">
                  <c:v>451732.94771570351</c:v>
                </c:pt>
                <c:pt idx="1216">
                  <c:v>443747.36254601955</c:v>
                </c:pt>
                <c:pt idx="1217">
                  <c:v>448990.87580931373</c:v>
                </c:pt>
                <c:pt idx="1218">
                  <c:v>451171.3203040841</c:v>
                </c:pt>
                <c:pt idx="1219">
                  <c:v>447839.33470247197</c:v>
                </c:pt>
                <c:pt idx="1220">
                  <c:v>442637.55880953016</c:v>
                </c:pt>
                <c:pt idx="1221">
                  <c:v>445787.91104463651</c:v>
                </c:pt>
                <c:pt idx="1222">
                  <c:v>450605.48955240031</c:v>
                </c:pt>
                <c:pt idx="1223">
                  <c:v>447618.28057958628</c:v>
                </c:pt>
                <c:pt idx="1224">
                  <c:v>449020.81316965597</c:v>
                </c:pt>
                <c:pt idx="1225">
                  <c:v>448896.6188481304</c:v>
                </c:pt>
                <c:pt idx="1226">
                  <c:v>454468.8000067281</c:v>
                </c:pt>
                <c:pt idx="1227">
                  <c:v>455371.54645158589</c:v>
                </c:pt>
                <c:pt idx="1228">
                  <c:v>455747.50888035068</c:v>
                </c:pt>
                <c:pt idx="1229">
                  <c:v>456193.7511689146</c:v>
                </c:pt>
                <c:pt idx="1230">
                  <c:v>455032.72204161959</c:v>
                </c:pt>
                <c:pt idx="1231">
                  <c:v>456853.57326314441</c:v>
                </c:pt>
                <c:pt idx="1232">
                  <c:v>457134.81463334884</c:v>
                </c:pt>
                <c:pt idx="1233">
                  <c:v>452560.94115740858</c:v>
                </c:pt>
                <c:pt idx="1234">
                  <c:v>457578.84488238499</c:v>
                </c:pt>
                <c:pt idx="1235">
                  <c:v>458772.78405003512</c:v>
                </c:pt>
                <c:pt idx="1236">
                  <c:v>455720.09764793841</c:v>
                </c:pt>
                <c:pt idx="1237">
                  <c:v>457047.98472472292</c:v>
                </c:pt>
                <c:pt idx="1238">
                  <c:v>456506.84383314027</c:v>
                </c:pt>
                <c:pt idx="1239">
                  <c:v>457570.95272253873</c:v>
                </c:pt>
                <c:pt idx="1240">
                  <c:v>453772.242206336</c:v>
                </c:pt>
                <c:pt idx="1241">
                  <c:v>453630.10745904373</c:v>
                </c:pt>
                <c:pt idx="1242">
                  <c:v>452320.42552572989</c:v>
                </c:pt>
                <c:pt idx="1243">
                  <c:v>450669.3113291011</c:v>
                </c:pt>
                <c:pt idx="1244">
                  <c:v>454808.55154921947</c:v>
                </c:pt>
                <c:pt idx="1245">
                  <c:v>455371.34685840906</c:v>
                </c:pt>
                <c:pt idx="1246">
                  <c:v>452427.91998398054</c:v>
                </c:pt>
                <c:pt idx="1247">
                  <c:v>451309.49644740793</c:v>
                </c:pt>
                <c:pt idx="1248">
                  <c:v>454434.04566591006</c:v>
                </c:pt>
                <c:pt idx="1249">
                  <c:v>457429.53471063613</c:v>
                </c:pt>
                <c:pt idx="1250">
                  <c:v>462842.27045910381</c:v>
                </c:pt>
                <c:pt idx="1251">
                  <c:v>460667.8011075008</c:v>
                </c:pt>
                <c:pt idx="1252">
                  <c:v>462294.22419520211</c:v>
                </c:pt>
                <c:pt idx="1253">
                  <c:v>465699.0801987811</c:v>
                </c:pt>
                <c:pt idx="1254">
                  <c:v>463967.56388705055</c:v>
                </c:pt>
                <c:pt idx="1255">
                  <c:v>465343.00428117119</c:v>
                </c:pt>
                <c:pt idx="1256">
                  <c:v>464302.55997454893</c:v>
                </c:pt>
                <c:pt idx="1257">
                  <c:v>455942.48543294152</c:v>
                </c:pt>
                <c:pt idx="1258">
                  <c:v>459649.79229376675</c:v>
                </c:pt>
                <c:pt idx="1259">
                  <c:v>463744.91900964436</c:v>
                </c:pt>
                <c:pt idx="1260">
                  <c:v>466720.46315700043</c:v>
                </c:pt>
                <c:pt idx="1261">
                  <c:v>467414.40237758198</c:v>
                </c:pt>
                <c:pt idx="1262">
                  <c:v>466343.54118719202</c:v>
                </c:pt>
                <c:pt idx="1263">
                  <c:v>456317.0185586302</c:v>
                </c:pt>
                <c:pt idx="1264">
                  <c:v>457124.61515072675</c:v>
                </c:pt>
                <c:pt idx="1265">
                  <c:v>462406.48045750574</c:v>
                </c:pt>
                <c:pt idx="1266">
                  <c:v>470768.7876669945</c:v>
                </c:pt>
                <c:pt idx="1267">
                  <c:v>473748.10822838475</c:v>
                </c:pt>
                <c:pt idx="1268">
                  <c:v>474494.34932182159</c:v>
                </c:pt>
                <c:pt idx="1269">
                  <c:v>481671.22466912278</c:v>
                </c:pt>
                <c:pt idx="1270">
                  <c:v>497932.91608032695</c:v>
                </c:pt>
                <c:pt idx="1271">
                  <c:v>502053.44164400938</c:v>
                </c:pt>
                <c:pt idx="1272">
                  <c:v>496431.33744469419</c:v>
                </c:pt>
                <c:pt idx="1273">
                  <c:v>491382.29671928188</c:v>
                </c:pt>
                <c:pt idx="1274">
                  <c:v>488589.03792330506</c:v>
                </c:pt>
                <c:pt idx="1275">
                  <c:v>484852.65939724509</c:v>
                </c:pt>
                <c:pt idx="1276">
                  <c:v>478751.19806713396</c:v>
                </c:pt>
                <c:pt idx="1277">
                  <c:v>483316.33217295673</c:v>
                </c:pt>
                <c:pt idx="1278">
                  <c:v>486466.81612845429</c:v>
                </c:pt>
                <c:pt idx="1279">
                  <c:v>487967.61526387837</c:v>
                </c:pt>
                <c:pt idx="1280">
                  <c:v>485869.11260703549</c:v>
                </c:pt>
                <c:pt idx="1281">
                  <c:v>484662.67505000421</c:v>
                </c:pt>
                <c:pt idx="1282">
                  <c:v>485341.1932033957</c:v>
                </c:pt>
                <c:pt idx="1283">
                  <c:v>471797.32702499826</c:v>
                </c:pt>
                <c:pt idx="1284">
                  <c:v>460592.34090836835</c:v>
                </c:pt>
                <c:pt idx="1285">
                  <c:v>460235.14526529907</c:v>
                </c:pt>
                <c:pt idx="1286">
                  <c:v>465729.14898989385</c:v>
                </c:pt>
                <c:pt idx="1287">
                  <c:v>458063.52101044572</c:v>
                </c:pt>
                <c:pt idx="1288">
                  <c:v>458041.7491044802</c:v>
                </c:pt>
                <c:pt idx="1289">
                  <c:v>459870.98768928775</c:v>
                </c:pt>
                <c:pt idx="1290">
                  <c:v>460374.84075586713</c:v>
                </c:pt>
                <c:pt idx="1291">
                  <c:v>468860.86598497152</c:v>
                </c:pt>
                <c:pt idx="1292">
                  <c:v>466323.83407477866</c:v>
                </c:pt>
                <c:pt idx="1293">
                  <c:v>462785.17451207386</c:v>
                </c:pt>
                <c:pt idx="1294">
                  <c:v>443695.62799475447</c:v>
                </c:pt>
                <c:pt idx="1295">
                  <c:v>426918.19252091495</c:v>
                </c:pt>
                <c:pt idx="1296">
                  <c:v>411430.43314106419</c:v>
                </c:pt>
                <c:pt idx="1297">
                  <c:v>411000.0034923756</c:v>
                </c:pt>
                <c:pt idx="1298">
                  <c:v>430083.56072943681</c:v>
                </c:pt>
                <c:pt idx="1299">
                  <c:v>445264.41270168911</c:v>
                </c:pt>
                <c:pt idx="1300">
                  <c:v>446869.76828747947</c:v>
                </c:pt>
                <c:pt idx="1301">
                  <c:v>443756.42049959546</c:v>
                </c:pt>
                <c:pt idx="1302">
                  <c:v>428968.72774580127</c:v>
                </c:pt>
                <c:pt idx="1303">
                  <c:v>442458.76942443918</c:v>
                </c:pt>
                <c:pt idx="1304">
                  <c:v>439791.82992389693</c:v>
                </c:pt>
                <c:pt idx="1305">
                  <c:v>434649.96828916657</c:v>
                </c:pt>
                <c:pt idx="1306">
                  <c:v>446728.11924246728</c:v>
                </c:pt>
                <c:pt idx="1307">
                  <c:v>440910.72857938614</c:v>
                </c:pt>
                <c:pt idx="1308">
                  <c:v>444904.03670619801</c:v>
                </c:pt>
                <c:pt idx="1309">
                  <c:v>450447.63653859234</c:v>
                </c:pt>
                <c:pt idx="1310">
                  <c:v>450203.4080839997</c:v>
                </c:pt>
                <c:pt idx="1311">
                  <c:v>452784.24198927684</c:v>
                </c:pt>
                <c:pt idx="1312">
                  <c:v>456796.63229637162</c:v>
                </c:pt>
                <c:pt idx="1313">
                  <c:v>456301.7392041643</c:v>
                </c:pt>
                <c:pt idx="1314">
                  <c:v>450767.15443756565</c:v>
                </c:pt>
                <c:pt idx="1315">
                  <c:v>455389.67036325112</c:v>
                </c:pt>
                <c:pt idx="1316">
                  <c:v>449844.05875366426</c:v>
                </c:pt>
                <c:pt idx="1317">
                  <c:v>448863.39124459081</c:v>
                </c:pt>
                <c:pt idx="1318">
                  <c:v>448757.73135598941</c:v>
                </c:pt>
                <c:pt idx="1319">
                  <c:v>444535.55817492312</c:v>
                </c:pt>
                <c:pt idx="1320">
                  <c:v>434645.12533462112</c:v>
                </c:pt>
                <c:pt idx="1321">
                  <c:v>433644.01946221141</c:v>
                </c:pt>
                <c:pt idx="1322">
                  <c:v>442229.52211990143</c:v>
                </c:pt>
                <c:pt idx="1323">
                  <c:v>440697.61055310193</c:v>
                </c:pt>
                <c:pt idx="1324">
                  <c:v>447069.50266483845</c:v>
                </c:pt>
                <c:pt idx="1325">
                  <c:v>451193.57955696248</c:v>
                </c:pt>
                <c:pt idx="1326">
                  <c:v>450591.37105523748</c:v>
                </c:pt>
                <c:pt idx="1327">
                  <c:v>446289.35833325179</c:v>
                </c:pt>
                <c:pt idx="1328">
                  <c:v>445990.20353958983</c:v>
                </c:pt>
                <c:pt idx="1329">
                  <c:v>447623.84942281863</c:v>
                </c:pt>
                <c:pt idx="1330">
                  <c:v>447102.00458307151</c:v>
                </c:pt>
                <c:pt idx="1331">
                  <c:v>449473.84415280516</c:v>
                </c:pt>
                <c:pt idx="1332">
                  <c:v>445831.87164450029</c:v>
                </c:pt>
                <c:pt idx="1333">
                  <c:v>453607.68971060374</c:v>
                </c:pt>
                <c:pt idx="1334">
                  <c:v>456099.87245270249</c:v>
                </c:pt>
                <c:pt idx="1335">
                  <c:v>459535.17587244196</c:v>
                </c:pt>
                <c:pt idx="1336">
                  <c:v>454725.16950463294</c:v>
                </c:pt>
                <c:pt idx="1337">
                  <c:v>452594.15190199384</c:v>
                </c:pt>
                <c:pt idx="1338">
                  <c:v>461322.80807302345</c:v>
                </c:pt>
                <c:pt idx="1339">
                  <c:v>473372.02926578914</c:v>
                </c:pt>
                <c:pt idx="1340">
                  <c:v>476324.01718715572</c:v>
                </c:pt>
                <c:pt idx="1341">
                  <c:v>473408.5737085336</c:v>
                </c:pt>
                <c:pt idx="1342">
                  <c:v>479417.75601943035</c:v>
                </c:pt>
                <c:pt idx="1343">
                  <c:v>480840.45993218059</c:v>
                </c:pt>
                <c:pt idx="1344">
                  <c:v>474883.77738914615</c:v>
                </c:pt>
                <c:pt idx="1345">
                  <c:v>482503.95840570092</c:v>
                </c:pt>
                <c:pt idx="1346">
                  <c:v>483148.15484535001</c:v>
                </c:pt>
                <c:pt idx="1347">
                  <c:v>489003.18039132043</c:v>
                </c:pt>
                <c:pt idx="1348">
                  <c:v>488599.52045003837</c:v>
                </c:pt>
                <c:pt idx="1349">
                  <c:v>494157.05675440875</c:v>
                </c:pt>
                <c:pt idx="1350">
                  <c:v>490833.88871477894</c:v>
                </c:pt>
                <c:pt idx="1351">
                  <c:v>486429.18342791556</c:v>
                </c:pt>
                <c:pt idx="1352">
                  <c:v>486435.99995559221</c:v>
                </c:pt>
                <c:pt idx="1353">
                  <c:v>482594.14996060362</c:v>
                </c:pt>
                <c:pt idx="1354">
                  <c:v>473726.60224031442</c:v>
                </c:pt>
                <c:pt idx="1355">
                  <c:v>481712.63530847192</c:v>
                </c:pt>
                <c:pt idx="1356">
                  <c:v>480765.33109453588</c:v>
                </c:pt>
                <c:pt idx="1357">
                  <c:v>491746.64603381278</c:v>
                </c:pt>
                <c:pt idx="1358">
                  <c:v>493902.6578566042</c:v>
                </c:pt>
                <c:pt idx="1359">
                  <c:v>498152.48446967074</c:v>
                </c:pt>
                <c:pt idx="1360">
                  <c:v>495073.03564392746</c:v>
                </c:pt>
                <c:pt idx="1361">
                  <c:v>492884.05035883799</c:v>
                </c:pt>
                <c:pt idx="1362">
                  <c:v>497235.65576186182</c:v>
                </c:pt>
                <c:pt idx="1363">
                  <c:v>492502.79134822922</c:v>
                </c:pt>
                <c:pt idx="1364">
                  <c:v>489119.2328313149</c:v>
                </c:pt>
                <c:pt idx="1365">
                  <c:v>497705.07973680669</c:v>
                </c:pt>
                <c:pt idx="1366">
                  <c:v>492247.67436811025</c:v>
                </c:pt>
                <c:pt idx="1367">
                  <c:v>486185.11250930408</c:v>
                </c:pt>
                <c:pt idx="1368">
                  <c:v>495224.0411826843</c:v>
                </c:pt>
                <c:pt idx="1369">
                  <c:v>493781.99140725081</c:v>
                </c:pt>
                <c:pt idx="1370">
                  <c:v>489780.45256360102</c:v>
                </c:pt>
                <c:pt idx="1371">
                  <c:v>483519.22570696473</c:v>
                </c:pt>
                <c:pt idx="1372">
                  <c:v>484842.60670437786</c:v>
                </c:pt>
                <c:pt idx="1373">
                  <c:v>472250.69250722369</c:v>
                </c:pt>
                <c:pt idx="1374">
                  <c:v>476470.91795655881</c:v>
                </c:pt>
                <c:pt idx="1375">
                  <c:v>480261.81521298655</c:v>
                </c:pt>
                <c:pt idx="1376">
                  <c:v>490940.76688651176</c:v>
                </c:pt>
                <c:pt idx="1377">
                  <c:v>484439.02372474718</c:v>
                </c:pt>
                <c:pt idx="1378">
                  <c:v>471486.60993869143</c:v>
                </c:pt>
                <c:pt idx="1379">
                  <c:v>472821.70714260411</c:v>
                </c:pt>
                <c:pt idx="1380">
                  <c:v>472807.37104258139</c:v>
                </c:pt>
                <c:pt idx="1381">
                  <c:v>472165.21631332621</c:v>
                </c:pt>
                <c:pt idx="1382">
                  <c:v>472218.67375370563</c:v>
                </c:pt>
                <c:pt idx="1383">
                  <c:v>474956.31032663828</c:v>
                </c:pt>
                <c:pt idx="1384">
                  <c:v>481022.22940192494</c:v>
                </c:pt>
                <c:pt idx="1385">
                  <c:v>478156.91388335166</c:v>
                </c:pt>
                <c:pt idx="1386">
                  <c:v>473024.81330899661</c:v>
                </c:pt>
                <c:pt idx="1387">
                  <c:v>461519.45060051477</c:v>
                </c:pt>
                <c:pt idx="1388">
                  <c:v>456224.1688946457</c:v>
                </c:pt>
                <c:pt idx="1389">
                  <c:v>451541.35725388915</c:v>
                </c:pt>
                <c:pt idx="1390">
                  <c:v>442230.24665513827</c:v>
                </c:pt>
                <c:pt idx="1391">
                  <c:v>439468.95256062574</c:v>
                </c:pt>
                <c:pt idx="1392">
                  <c:v>440879.55969728727</c:v>
                </c:pt>
                <c:pt idx="1393">
                  <c:v>446842.43701131968</c:v>
                </c:pt>
                <c:pt idx="1394">
                  <c:v>432647.7001570178</c:v>
                </c:pt>
                <c:pt idx="1395">
                  <c:v>440209.04248480138</c:v>
                </c:pt>
                <c:pt idx="1396">
                  <c:v>425077.34371664998</c:v>
                </c:pt>
                <c:pt idx="1397">
                  <c:v>425184.71611916338</c:v>
                </c:pt>
                <c:pt idx="1398">
                  <c:v>420517.69081681612</c:v>
                </c:pt>
                <c:pt idx="1399">
                  <c:v>423814.68271585734</c:v>
                </c:pt>
                <c:pt idx="1400">
                  <c:v>437077.07360345934</c:v>
                </c:pt>
                <c:pt idx="1401">
                  <c:v>428729.49845282425</c:v>
                </c:pt>
                <c:pt idx="1402">
                  <c:v>430270.51572313125</c:v>
                </c:pt>
                <c:pt idx="1403">
                  <c:v>417865.35964327306</c:v>
                </c:pt>
                <c:pt idx="1404">
                  <c:v>421535.43397428782</c:v>
                </c:pt>
                <c:pt idx="1405">
                  <c:v>432225.11242332688</c:v>
                </c:pt>
                <c:pt idx="1406">
                  <c:v>433158.89744193957</c:v>
                </c:pt>
                <c:pt idx="1407">
                  <c:v>422794.9104387383</c:v>
                </c:pt>
                <c:pt idx="1408">
                  <c:v>419874.36930410325</c:v>
                </c:pt>
                <c:pt idx="1409">
                  <c:v>419657.57396444312</c:v>
                </c:pt>
                <c:pt idx="1410">
                  <c:v>406029.12884039053</c:v>
                </c:pt>
                <c:pt idx="1411">
                  <c:v>396978.2209183395</c:v>
                </c:pt>
                <c:pt idx="1412">
                  <c:v>396841.09762139554</c:v>
                </c:pt>
                <c:pt idx="1413">
                  <c:v>389446.70977166638</c:v>
                </c:pt>
                <c:pt idx="1414">
                  <c:v>394496.65456979378</c:v>
                </c:pt>
                <c:pt idx="1415">
                  <c:v>396944.89476539922</c:v>
                </c:pt>
                <c:pt idx="1416">
                  <c:v>405266.39577706286</c:v>
                </c:pt>
                <c:pt idx="1417">
                  <c:v>419444.7505535176</c:v>
                </c:pt>
                <c:pt idx="1418">
                  <c:v>415403.84975173959</c:v>
                </c:pt>
                <c:pt idx="1419">
                  <c:v>414970.01096108602</c:v>
                </c:pt>
                <c:pt idx="1420">
                  <c:v>423781.18796049606</c:v>
                </c:pt>
                <c:pt idx="1421">
                  <c:v>417959.30648385442</c:v>
                </c:pt>
                <c:pt idx="1422">
                  <c:v>420349.07857368875</c:v>
                </c:pt>
                <c:pt idx="1423">
                  <c:v>425782.35773119528</c:v>
                </c:pt>
                <c:pt idx="1424">
                  <c:v>425694.49384698906</c:v>
                </c:pt>
                <c:pt idx="1425">
                  <c:v>425372.88220750977</c:v>
                </c:pt>
                <c:pt idx="1426">
                  <c:v>433518.02376589552</c:v>
                </c:pt>
                <c:pt idx="1427">
                  <c:v>433642.32108035358</c:v>
                </c:pt>
                <c:pt idx="1428">
                  <c:v>439037.08372913202</c:v>
                </c:pt>
                <c:pt idx="1429">
                  <c:v>441125.69241277955</c:v>
                </c:pt>
                <c:pt idx="1430">
                  <c:v>440888.0412857788</c:v>
                </c:pt>
                <c:pt idx="1431">
                  <c:v>436997.75618546107</c:v>
                </c:pt>
                <c:pt idx="1432">
                  <c:v>441235.10307332914</c:v>
                </c:pt>
                <c:pt idx="1433">
                  <c:v>439107.3142714196</c:v>
                </c:pt>
                <c:pt idx="1434">
                  <c:v>444686.43407349131</c:v>
                </c:pt>
                <c:pt idx="1435">
                  <c:v>449631.66407218564</c:v>
                </c:pt>
                <c:pt idx="1436">
                  <c:v>451404.43715652946</c:v>
                </c:pt>
                <c:pt idx="1437">
                  <c:v>455503.22957589704</c:v>
                </c:pt>
                <c:pt idx="1438">
                  <c:v>459429.94066153275</c:v>
                </c:pt>
                <c:pt idx="1439">
                  <c:v>459968.95642076025</c:v>
                </c:pt>
                <c:pt idx="1440">
                  <c:v>461281.25021560618</c:v>
                </c:pt>
                <c:pt idx="1441">
                  <c:v>458995.33919699554</c:v>
                </c:pt>
                <c:pt idx="1442">
                  <c:v>452993.34564358689</c:v>
                </c:pt>
                <c:pt idx="1443">
                  <c:v>455030.94049399561</c:v>
                </c:pt>
                <c:pt idx="1444">
                  <c:v>456347.90892313304</c:v>
                </c:pt>
                <c:pt idx="1445">
                  <c:v>460486.78793482558</c:v>
                </c:pt>
                <c:pt idx="1446">
                  <c:v>463045.52384662768</c:v>
                </c:pt>
                <c:pt idx="1447">
                  <c:v>463893.0693894818</c:v>
                </c:pt>
                <c:pt idx="1448">
                  <c:v>467650.83110835036</c:v>
                </c:pt>
                <c:pt idx="1449">
                  <c:v>470234.22235638433</c:v>
                </c:pt>
                <c:pt idx="1450">
                  <c:v>467326.80431091069</c:v>
                </c:pt>
                <c:pt idx="1451">
                  <c:v>473455.46867538075</c:v>
                </c:pt>
                <c:pt idx="1452">
                  <c:v>465587.99341119267</c:v>
                </c:pt>
                <c:pt idx="1453">
                  <c:v>463845.59856838477</c:v>
                </c:pt>
                <c:pt idx="1454">
                  <c:v>463354.16010030586</c:v>
                </c:pt>
                <c:pt idx="1455">
                  <c:v>466806.09727614047</c:v>
                </c:pt>
                <c:pt idx="1456">
                  <c:v>475579.19557407667</c:v>
                </c:pt>
                <c:pt idx="1457">
                  <c:v>473383.3293634599</c:v>
                </c:pt>
                <c:pt idx="1458">
                  <c:v>473402.68086854881</c:v>
                </c:pt>
                <c:pt idx="1459">
                  <c:v>478358.05203666748</c:v>
                </c:pt>
                <c:pt idx="1460">
                  <c:v>476551.47397815087</c:v>
                </c:pt>
                <c:pt idx="1461">
                  <c:v>477882.4851701915</c:v>
                </c:pt>
                <c:pt idx="1462">
                  <c:v>476694.55859380407</c:v>
                </c:pt>
                <c:pt idx="1463">
                  <c:v>471952.77917532757</c:v>
                </c:pt>
                <c:pt idx="1464">
                  <c:v>473106.48097859748</c:v>
                </c:pt>
                <c:pt idx="1465">
                  <c:v>471391.64978532965</c:v>
                </c:pt>
                <c:pt idx="1466">
                  <c:v>465605.67316392611</c:v>
                </c:pt>
                <c:pt idx="1467">
                  <c:v>457214.39149389259</c:v>
                </c:pt>
                <c:pt idx="1468">
                  <c:v>453059.42663168319</c:v>
                </c:pt>
                <c:pt idx="1469">
                  <c:v>456437.41026795999</c:v>
                </c:pt>
                <c:pt idx="1470">
                  <c:v>452329.28361033706</c:v>
                </c:pt>
                <c:pt idx="1471">
                  <c:v>448621.09436596604</c:v>
                </c:pt>
                <c:pt idx="1472">
                  <c:v>447411.47730814287</c:v>
                </c:pt>
                <c:pt idx="1473">
                  <c:v>450677.82750361442</c:v>
                </c:pt>
                <c:pt idx="1474">
                  <c:v>448208.337165137</c:v>
                </c:pt>
                <c:pt idx="1475">
                  <c:v>452697.77560530032</c:v>
                </c:pt>
                <c:pt idx="1476">
                  <c:v>444105.84973840031</c:v>
                </c:pt>
                <c:pt idx="1477">
                  <c:v>440934.19310157752</c:v>
                </c:pt>
                <c:pt idx="1478">
                  <c:v>438567.59555841918</c:v>
                </c:pt>
                <c:pt idx="1479">
                  <c:v>442566.29466566426</c:v>
                </c:pt>
                <c:pt idx="1480">
                  <c:v>438316.82926785859</c:v>
                </c:pt>
                <c:pt idx="1481">
                  <c:v>440209.77465902967</c:v>
                </c:pt>
                <c:pt idx="1482">
                  <c:v>439207.82283267868</c:v>
                </c:pt>
                <c:pt idx="1483">
                  <c:v>445415.88567420398</c:v>
                </c:pt>
                <c:pt idx="1484">
                  <c:v>442851.39723963267</c:v>
                </c:pt>
                <c:pt idx="1485">
                  <c:v>448266.25164159678</c:v>
                </c:pt>
                <c:pt idx="1486">
                  <c:v>451818.10774770763</c:v>
                </c:pt>
                <c:pt idx="1487">
                  <c:v>453927.58823169372</c:v>
                </c:pt>
                <c:pt idx="1488">
                  <c:v>455334.40435744444</c:v>
                </c:pt>
                <c:pt idx="1489">
                  <c:v>454054.22571432125</c:v>
                </c:pt>
                <c:pt idx="1490">
                  <c:v>450178.03857836273</c:v>
                </c:pt>
                <c:pt idx="1491">
                  <c:v>449034.47197443823</c:v>
                </c:pt>
                <c:pt idx="1492">
                  <c:v>447803.43146802858</c:v>
                </c:pt>
                <c:pt idx="1493">
                  <c:v>448653.65637131431</c:v>
                </c:pt>
                <c:pt idx="1494">
                  <c:v>452160.31595838151</c:v>
                </c:pt>
                <c:pt idx="1495">
                  <c:v>453803.59963531076</c:v>
                </c:pt>
                <c:pt idx="1496">
                  <c:v>451683.21955686883</c:v>
                </c:pt>
                <c:pt idx="1497">
                  <c:v>445553.76987350121</c:v>
                </c:pt>
                <c:pt idx="1498">
                  <c:v>443237.52328486549</c:v>
                </c:pt>
                <c:pt idx="1499">
                  <c:v>443521.05237721832</c:v>
                </c:pt>
                <c:pt idx="1500">
                  <c:v>443937.91423351859</c:v>
                </c:pt>
                <c:pt idx="1501">
                  <c:v>444225.91687186714</c:v>
                </c:pt>
                <c:pt idx="1502">
                  <c:v>440482.06519076717</c:v>
                </c:pt>
                <c:pt idx="1503">
                  <c:v>442901.03471736715</c:v>
                </c:pt>
                <c:pt idx="1504">
                  <c:v>443452.04237390024</c:v>
                </c:pt>
                <c:pt idx="1505">
                  <c:v>435355.40201033506</c:v>
                </c:pt>
                <c:pt idx="1506">
                  <c:v>437340.16493062116</c:v>
                </c:pt>
                <c:pt idx="1507">
                  <c:v>423736.93447076314</c:v>
                </c:pt>
                <c:pt idx="1508">
                  <c:v>420421.30023209623</c:v>
                </c:pt>
                <c:pt idx="1509">
                  <c:v>427829.13267047395</c:v>
                </c:pt>
                <c:pt idx="1510">
                  <c:v>434441.11034314602</c:v>
                </c:pt>
                <c:pt idx="1511">
                  <c:v>438990.73018278851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9-4C8A-A6C1-E92496CA4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57263"/>
        <c:axId val="94651023"/>
      </c:lineChart>
      <c:catAx>
        <c:axId val="946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1023"/>
        <c:crosses val="autoZero"/>
        <c:auto val="1"/>
        <c:lblAlgn val="ctr"/>
        <c:lblOffset val="100"/>
        <c:noMultiLvlLbl val="0"/>
      </c:catAx>
      <c:valAx>
        <c:axId val="9465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Apple Return from June 30th 2010 to June 30th 2016 starting at $100,000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appl!$J$2:$J$1513</c:f>
              <c:numCache>
                <c:formatCode>General</c:formatCode>
                <c:ptCount val="1512"/>
                <c:pt idx="0">
                  <c:v>100000</c:v>
                </c:pt>
                <c:pt idx="1">
                  <c:v>98787.419326994437</c:v>
                </c:pt>
                <c:pt idx="2">
                  <c:v>98175.162366399119</c:v>
                </c:pt>
                <c:pt idx="3">
                  <c:v>98847.049287459318</c:v>
                </c:pt>
                <c:pt idx="4">
                  <c:v>102838.62859254036</c:v>
                </c:pt>
                <c:pt idx="5">
                  <c:v>102608.03300796314</c:v>
                </c:pt>
                <c:pt idx="6">
                  <c:v>103216.31121137286</c:v>
                </c:pt>
                <c:pt idx="7">
                  <c:v>102289.98337296722</c:v>
                </c:pt>
                <c:pt idx="8">
                  <c:v>100107.33876623157</c:v>
                </c:pt>
                <c:pt idx="9">
                  <c:v>100477.07898755143</c:v>
                </c:pt>
                <c:pt idx="10">
                  <c:v>99968.194129488897</c:v>
                </c:pt>
                <c:pt idx="11">
                  <c:v>99351.967481823114</c:v>
                </c:pt>
                <c:pt idx="12">
                  <c:v>97634.480707940631</c:v>
                </c:pt>
                <c:pt idx="13">
                  <c:v>100143.12641729998</c:v>
                </c:pt>
                <c:pt idx="14">
                  <c:v>101077.40269996163</c:v>
                </c:pt>
                <c:pt idx="15">
                  <c:v>102977.7762526547</c:v>
                </c:pt>
                <c:pt idx="16">
                  <c:v>103343.53469341724</c:v>
                </c:pt>
                <c:pt idx="17">
                  <c:v>103081.14533181579</c:v>
                </c:pt>
                <c:pt idx="18">
                  <c:v>104989.46732876492</c:v>
                </c:pt>
                <c:pt idx="19">
                  <c:v>103749.05047231868</c:v>
                </c:pt>
                <c:pt idx="20">
                  <c:v>102615.9874989626</c:v>
                </c:pt>
                <c:pt idx="21">
                  <c:v>102274.08043771164</c:v>
                </c:pt>
                <c:pt idx="22">
                  <c:v>104102.887758383</c:v>
                </c:pt>
                <c:pt idx="23">
                  <c:v>104134.69362889411</c:v>
                </c:pt>
                <c:pt idx="24">
                  <c:v>104552.14265598063</c:v>
                </c:pt>
                <c:pt idx="25">
                  <c:v>104043.25779791812</c:v>
                </c:pt>
                <c:pt idx="26">
                  <c:v>103403.17674736901</c:v>
                </c:pt>
                <c:pt idx="27">
                  <c:v>104063.13042024411</c:v>
                </c:pt>
                <c:pt idx="28">
                  <c:v>103132.82382465289</c:v>
                </c:pt>
                <c:pt idx="29">
                  <c:v>99467.257715682412</c:v>
                </c:pt>
                <c:pt idx="30">
                  <c:v>100103.36907916107</c:v>
                </c:pt>
                <c:pt idx="31">
                  <c:v>99033.90575334031</c:v>
                </c:pt>
                <c:pt idx="32">
                  <c:v>98453.466756742971</c:v>
                </c:pt>
                <c:pt idx="33">
                  <c:v>100174.93228781107</c:v>
                </c:pt>
                <c:pt idx="34">
                  <c:v>100612.25696059532</c:v>
                </c:pt>
                <c:pt idx="35">
                  <c:v>99344.016014195309</c:v>
                </c:pt>
                <c:pt idx="36">
                  <c:v>99248.598402661999</c:v>
                </c:pt>
                <c:pt idx="37">
                  <c:v>97721.937781730987</c:v>
                </c:pt>
                <c:pt idx="38">
                  <c:v>95388.224360182736</c:v>
                </c:pt>
                <c:pt idx="39">
                  <c:v>96565.01738211987</c:v>
                </c:pt>
                <c:pt idx="40">
                  <c:v>95527.372020297102</c:v>
                </c:pt>
                <c:pt idx="41">
                  <c:v>96060.111281242964</c:v>
                </c:pt>
                <c:pt idx="42">
                  <c:v>96409.966786749967</c:v>
                </c:pt>
                <c:pt idx="43">
                  <c:v>96648.513838954968</c:v>
                </c:pt>
                <c:pt idx="44">
                  <c:v>99522.917989076857</c:v>
                </c:pt>
                <c:pt idx="45">
                  <c:v>100254.43789397369</c:v>
                </c:pt>
                <c:pt idx="46">
                  <c:v>102878.38593067924</c:v>
                </c:pt>
                <c:pt idx="47">
                  <c:v>102496.72455466114</c:v>
                </c:pt>
                <c:pt idx="48">
                  <c:v>104528.28825309734</c:v>
                </c:pt>
                <c:pt idx="49">
                  <c:v>104587.92123693394</c:v>
                </c:pt>
                <c:pt idx="50">
                  <c:v>104723.09618660614</c:v>
                </c:pt>
                <c:pt idx="51">
                  <c:v>106166.26035070207</c:v>
                </c:pt>
                <c:pt idx="52">
                  <c:v>106571.7761296035</c:v>
                </c:pt>
                <c:pt idx="53">
                  <c:v>107430.51951654474</c:v>
                </c:pt>
                <c:pt idx="54">
                  <c:v>109955.06816115964</c:v>
                </c:pt>
                <c:pt idx="55">
                  <c:v>109477.98917360824</c:v>
                </c:pt>
                <c:pt idx="56">
                  <c:v>112602.87060074853</c:v>
                </c:pt>
                <c:pt idx="57">
                  <c:v>112817.55115658331</c:v>
                </c:pt>
                <c:pt idx="58">
                  <c:v>114399.87205090877</c:v>
                </c:pt>
                <c:pt idx="59">
                  <c:v>114865.02081364681</c:v>
                </c:pt>
                <c:pt idx="60">
                  <c:v>116216.74612339502</c:v>
                </c:pt>
                <c:pt idx="61">
                  <c:v>115755.57007109914</c:v>
                </c:pt>
                <c:pt idx="62">
                  <c:v>114046.03476484444</c:v>
                </c:pt>
                <c:pt idx="63">
                  <c:v>114248.794165981</c:v>
                </c:pt>
                <c:pt idx="64">
                  <c:v>112809.59968895554</c:v>
                </c:pt>
                <c:pt idx="65">
                  <c:v>112320.5995467059</c:v>
                </c:pt>
                <c:pt idx="66">
                  <c:v>110778.03599051933</c:v>
                </c:pt>
                <c:pt idx="67">
                  <c:v>114872.97228127457</c:v>
                </c:pt>
                <c:pt idx="68">
                  <c:v>114972.37167336523</c:v>
                </c:pt>
                <c:pt idx="69">
                  <c:v>114984.29282806345</c:v>
                </c:pt>
                <c:pt idx="70">
                  <c:v>116912.4904707103</c:v>
                </c:pt>
                <c:pt idx="71">
                  <c:v>117425.35710933014</c:v>
                </c:pt>
                <c:pt idx="72">
                  <c:v>118689.61627517283</c:v>
                </c:pt>
                <c:pt idx="73">
                  <c:v>119325.72763865149</c:v>
                </c:pt>
                <c:pt idx="74">
                  <c:v>120188.44071266317</c:v>
                </c:pt>
                <c:pt idx="75">
                  <c:v>125130.19923566145</c:v>
                </c:pt>
                <c:pt idx="76">
                  <c:v>126426.26427201524</c:v>
                </c:pt>
                <c:pt idx="77">
                  <c:v>123042.97224045909</c:v>
                </c:pt>
                <c:pt idx="78">
                  <c:v>123456.44251036002</c:v>
                </c:pt>
                <c:pt idx="79">
                  <c:v>123054.90548864422</c:v>
                </c:pt>
                <c:pt idx="80">
                  <c:v>122239.89215028402</c:v>
                </c:pt>
                <c:pt idx="81">
                  <c:v>122784.5525659281</c:v>
                </c:pt>
                <c:pt idx="82">
                  <c:v>122470.47564137436</c:v>
                </c:pt>
                <c:pt idx="83">
                  <c:v>122383.018567584</c:v>
                </c:pt>
                <c:pt idx="84">
                  <c:v>121353.31257990211</c:v>
                </c:pt>
                <c:pt idx="85">
                  <c:v>119659.68020890297</c:v>
                </c:pt>
                <c:pt idx="86">
                  <c:v>120931.89084237341</c:v>
                </c:pt>
                <c:pt idx="87">
                  <c:v>122991.29374762201</c:v>
                </c:pt>
                <c:pt idx="88">
                  <c:v>124358.92199262576</c:v>
                </c:pt>
                <c:pt idx="89">
                  <c:v>126533.61513173366</c:v>
                </c:pt>
                <c:pt idx="90">
                  <c:v>126080.39054706557</c:v>
                </c:pt>
                <c:pt idx="91">
                  <c:v>126672.76279184803</c:v>
                </c:pt>
                <c:pt idx="92">
                  <c:v>125662.94151997902</c:v>
                </c:pt>
                <c:pt idx="93">
                  <c:v>126438.19752020034</c:v>
                </c:pt>
                <c:pt idx="94">
                  <c:v>125889.5523006272</c:v>
                </c:pt>
                <c:pt idx="95">
                  <c:v>122462.52417374658</c:v>
                </c:pt>
                <c:pt idx="96">
                  <c:v>122068.93861965854</c:v>
                </c:pt>
                <c:pt idx="97">
                  <c:v>119902.1969481784</c:v>
                </c:pt>
                <c:pt idx="98">
                  <c:v>119468.84498583633</c:v>
                </c:pt>
                <c:pt idx="99">
                  <c:v>122621.55352630212</c:v>
                </c:pt>
                <c:pt idx="100">
                  <c:v>121945.69389479973</c:v>
                </c:pt>
                <c:pt idx="101">
                  <c:v>124581.55401608834</c:v>
                </c:pt>
                <c:pt idx="102">
                  <c:v>122740.82554071877</c:v>
                </c:pt>
                <c:pt idx="103">
                  <c:v>125154.05363854479</c:v>
                </c:pt>
                <c:pt idx="104">
                  <c:v>125233.56831482258</c:v>
                </c:pt>
                <c:pt idx="105">
                  <c:v>125977.02146790449</c:v>
                </c:pt>
                <c:pt idx="106">
                  <c:v>123702.9380068211</c:v>
                </c:pt>
                <c:pt idx="107">
                  <c:v>125790.16500202348</c:v>
                </c:pt>
                <c:pt idx="108">
                  <c:v>126485.90632596702</c:v>
                </c:pt>
                <c:pt idx="109">
                  <c:v>126203.63224855268</c:v>
                </c:pt>
                <c:pt idx="110">
                  <c:v>127281.03797188606</c:v>
                </c:pt>
                <c:pt idx="111">
                  <c:v>126509.76072885036</c:v>
                </c:pt>
                <c:pt idx="112">
                  <c:v>127622.94200976529</c:v>
                </c:pt>
                <c:pt idx="113">
                  <c:v>127125.98737651615</c:v>
                </c:pt>
                <c:pt idx="114">
                  <c:v>127444.03701151203</c:v>
                </c:pt>
                <c:pt idx="115">
                  <c:v>127885.34346485363</c:v>
                </c:pt>
                <c:pt idx="116">
                  <c:v>127336.6982452805</c:v>
                </c:pt>
                <c:pt idx="117">
                  <c:v>127364.52233523427</c:v>
                </c:pt>
                <c:pt idx="118">
                  <c:v>127718.35962129862</c:v>
                </c:pt>
                <c:pt idx="119">
                  <c:v>127463.92172732492</c:v>
                </c:pt>
                <c:pt idx="120">
                  <c:v>128100.02402068845</c:v>
                </c:pt>
                <c:pt idx="121">
                  <c:v>128891.1829561653</c:v>
                </c:pt>
                <c:pt idx="122">
                  <c:v>129272.84433218341</c:v>
                </c:pt>
                <c:pt idx="123">
                  <c:v>128652.64799744717</c:v>
                </c:pt>
                <c:pt idx="124">
                  <c:v>129082.01817923193</c:v>
                </c:pt>
                <c:pt idx="125">
                  <c:v>129396.09812715735</c:v>
                </c:pt>
                <c:pt idx="126">
                  <c:v>129324.53491850739</c:v>
                </c:pt>
                <c:pt idx="127">
                  <c:v>128676.50240033049</c:v>
                </c:pt>
                <c:pt idx="128">
                  <c:v>128239.18075091795</c:v>
                </c:pt>
                <c:pt idx="129">
                  <c:v>131026.11875713432</c:v>
                </c:pt>
                <c:pt idx="130">
                  <c:v>131709.93892637963</c:v>
                </c:pt>
                <c:pt idx="131">
                  <c:v>132787.34162634128</c:v>
                </c:pt>
                <c:pt idx="132">
                  <c:v>132679.99076662288</c:v>
                </c:pt>
                <c:pt idx="133">
                  <c:v>133630.18207802699</c:v>
                </c:pt>
                <c:pt idx="134">
                  <c:v>136146.77925501412</c:v>
                </c:pt>
                <c:pt idx="135">
                  <c:v>135824.74783946091</c:v>
                </c:pt>
                <c:pt idx="136">
                  <c:v>136929.98974623493</c:v>
                </c:pt>
                <c:pt idx="137">
                  <c:v>137430.92313666968</c:v>
                </c:pt>
                <c:pt idx="138">
                  <c:v>138544.1044175846</c:v>
                </c:pt>
                <c:pt idx="139">
                  <c:v>135431.16530874456</c:v>
                </c:pt>
                <c:pt idx="140">
                  <c:v>134711.56958191769</c:v>
                </c:pt>
                <c:pt idx="141">
                  <c:v>132262.55383302324</c:v>
                </c:pt>
                <c:pt idx="142">
                  <c:v>129893.05276040653</c:v>
                </c:pt>
                <c:pt idx="143">
                  <c:v>134158.94258178724</c:v>
                </c:pt>
                <c:pt idx="144">
                  <c:v>135729.33022792757</c:v>
                </c:pt>
                <c:pt idx="145">
                  <c:v>136703.375942215</c:v>
                </c:pt>
                <c:pt idx="146">
                  <c:v>136448.92595475446</c:v>
                </c:pt>
                <c:pt idx="147">
                  <c:v>133622.23061039922</c:v>
                </c:pt>
                <c:pt idx="148">
                  <c:v>134902.39271149744</c:v>
                </c:pt>
                <c:pt idx="149">
                  <c:v>137172.50648551038</c:v>
                </c:pt>
                <c:pt idx="150">
                  <c:v>136890.23240809605</c:v>
                </c:pt>
                <c:pt idx="151">
                  <c:v>136540.37387921734</c:v>
                </c:pt>
                <c:pt idx="152">
                  <c:v>137756.92726266506</c:v>
                </c:pt>
                <c:pt idx="153">
                  <c:v>139895.83275070452</c:v>
                </c:pt>
                <c:pt idx="154">
                  <c:v>141215.76126005681</c:v>
                </c:pt>
                <c:pt idx="155">
                  <c:v>142392.55428199394</c:v>
                </c:pt>
                <c:pt idx="156">
                  <c:v>140953.36282834018</c:v>
                </c:pt>
                <c:pt idx="157">
                  <c:v>141871.74826923318</c:v>
                </c:pt>
                <c:pt idx="158">
                  <c:v>142798.07308426709</c:v>
                </c:pt>
                <c:pt idx="159">
                  <c:v>143084.32591886705</c:v>
                </c:pt>
                <c:pt idx="160">
                  <c:v>144368.46073040742</c:v>
                </c:pt>
                <c:pt idx="161">
                  <c:v>142448.21757876009</c:v>
                </c:pt>
                <c:pt idx="162">
                  <c:v>139371.05100412987</c:v>
                </c:pt>
                <c:pt idx="163">
                  <c:v>134620.12165745482</c:v>
                </c:pt>
                <c:pt idx="164">
                  <c:v>136214.36370647847</c:v>
                </c:pt>
                <c:pt idx="165">
                  <c:v>136317.73278563956</c:v>
                </c:pt>
                <c:pt idx="166">
                  <c:v>138416.89000565532</c:v>
                </c:pt>
                <c:pt idx="167">
                  <c:v>140424.6023245799</c:v>
                </c:pt>
                <c:pt idx="168">
                  <c:v>138874.08730076556</c:v>
                </c:pt>
                <c:pt idx="169">
                  <c:v>139991.25036223783</c:v>
                </c:pt>
                <c:pt idx="170">
                  <c:v>142949.1509691948</c:v>
                </c:pt>
                <c:pt idx="171">
                  <c:v>143124.07418689071</c:v>
                </c:pt>
                <c:pt idx="172">
                  <c:v>141279.36393096379</c:v>
                </c:pt>
                <c:pt idx="173">
                  <c:v>141438.39328351931</c:v>
                </c:pt>
                <c:pt idx="174">
                  <c:v>140130.39499898042</c:v>
                </c:pt>
                <c:pt idx="175">
                  <c:v>137824.50869075765</c:v>
                </c:pt>
                <c:pt idx="176">
                  <c:v>139939.56884602897</c:v>
                </c:pt>
                <c:pt idx="177">
                  <c:v>140563.74998469424</c:v>
                </c:pt>
                <c:pt idx="178">
                  <c:v>137331.52374457897</c:v>
                </c:pt>
                <c:pt idx="179">
                  <c:v>131201.05104494534</c:v>
                </c:pt>
                <c:pt idx="180">
                  <c:v>133041.77952031494</c:v>
                </c:pt>
                <c:pt idx="181">
                  <c:v>131463.44040654681</c:v>
                </c:pt>
                <c:pt idx="182">
                  <c:v>134894.44124386963</c:v>
                </c:pt>
                <c:pt idx="183">
                  <c:v>135649.82764513665</c:v>
                </c:pt>
                <c:pt idx="184">
                  <c:v>134850.71421866029</c:v>
                </c:pt>
                <c:pt idx="185">
                  <c:v>137148.64905925529</c:v>
                </c:pt>
                <c:pt idx="186">
                  <c:v>139760.66687114746</c:v>
                </c:pt>
                <c:pt idx="187">
                  <c:v>139323.34219836319</c:v>
                </c:pt>
                <c:pt idx="188">
                  <c:v>139530.07128657022</c:v>
                </c:pt>
                <c:pt idx="189">
                  <c:v>138603.74647153632</c:v>
                </c:pt>
                <c:pt idx="190">
                  <c:v>138556.03766576966</c:v>
                </c:pt>
                <c:pt idx="191">
                  <c:v>136985.65001962933</c:v>
                </c:pt>
                <c:pt idx="192">
                  <c:v>135645.84586457934</c:v>
                </c:pt>
                <c:pt idx="193">
                  <c:v>134731.44220424368</c:v>
                </c:pt>
                <c:pt idx="194">
                  <c:v>134393.50785343489</c:v>
                </c:pt>
                <c:pt idx="195">
                  <c:v>134409.41078869044</c:v>
                </c:pt>
                <c:pt idx="196">
                  <c:v>133208.76336386998</c:v>
                </c:pt>
                <c:pt idx="197">
                  <c:v>131515.12192275564</c:v>
                </c:pt>
                <c:pt idx="198">
                  <c:v>132151.23328623432</c:v>
                </c:pt>
                <c:pt idx="199">
                  <c:v>133634.1517650974</c:v>
                </c:pt>
                <c:pt idx="200">
                  <c:v>132159.18475386209</c:v>
                </c:pt>
                <c:pt idx="201">
                  <c:v>130187.24799251904</c:v>
                </c:pt>
                <c:pt idx="202">
                  <c:v>131932.57094984219</c:v>
                </c:pt>
                <c:pt idx="203">
                  <c:v>134321.9446447849</c:v>
                </c:pt>
                <c:pt idx="204">
                  <c:v>136130.87631975854</c:v>
                </c:pt>
                <c:pt idx="205">
                  <c:v>139426.70220740914</c:v>
                </c:pt>
                <c:pt idx="206">
                  <c:v>140345.08764830214</c:v>
                </c:pt>
                <c:pt idx="207">
                  <c:v>139315.39073073544</c:v>
                </c:pt>
                <c:pt idx="208">
                  <c:v>139208.03987101701</c:v>
                </c:pt>
                <c:pt idx="209">
                  <c:v>137856.31456126881</c:v>
                </c:pt>
                <c:pt idx="210">
                  <c:v>139200.08840338924</c:v>
                </c:pt>
                <c:pt idx="211">
                  <c:v>137669.45809538776</c:v>
                </c:pt>
                <c:pt idx="212">
                  <c:v>138432.79294091085</c:v>
                </c:pt>
                <c:pt idx="213">
                  <c:v>138977.45637992662</c:v>
                </c:pt>
                <c:pt idx="214">
                  <c:v>137856.31456126878</c:v>
                </c:pt>
                <c:pt idx="215">
                  <c:v>137820.53900368721</c:v>
                </c:pt>
                <c:pt idx="216">
                  <c:v>138194.24891207754</c:v>
                </c:pt>
                <c:pt idx="217">
                  <c:v>138929.74757415996</c:v>
                </c:pt>
                <c:pt idx="218">
                  <c:v>138047.1497843354</c:v>
                </c:pt>
                <c:pt idx="219">
                  <c:v>137784.75135261877</c:v>
                </c:pt>
                <c:pt idx="220">
                  <c:v>135371.52325479276</c:v>
                </c:pt>
                <c:pt idx="221">
                  <c:v>132509.04025936907</c:v>
                </c:pt>
                <c:pt idx="222">
                  <c:v>133638.13354565471</c:v>
                </c:pt>
                <c:pt idx="223">
                  <c:v>135121.05504788953</c:v>
                </c:pt>
                <c:pt idx="224">
                  <c:v>135383.45650297788</c:v>
                </c:pt>
                <c:pt idx="225">
                  <c:v>133272.37510489218</c:v>
                </c:pt>
                <c:pt idx="226">
                  <c:v>132946.36190878163</c:v>
                </c:pt>
                <c:pt idx="227">
                  <c:v>132067.74589951438</c:v>
                </c:pt>
                <c:pt idx="228">
                  <c:v>133892.57143962843</c:v>
                </c:pt>
                <c:pt idx="229">
                  <c:v>133184.90896098665</c:v>
                </c:pt>
                <c:pt idx="230">
                  <c:v>134143.03964653166</c:v>
                </c:pt>
                <c:pt idx="231">
                  <c:v>138285.68474305354</c:v>
                </c:pt>
                <c:pt idx="232">
                  <c:v>137363.3296150901</c:v>
                </c:pt>
                <c:pt idx="233">
                  <c:v>137597.89488673778</c:v>
                </c:pt>
                <c:pt idx="234">
                  <c:v>136540.37387921728</c:v>
                </c:pt>
                <c:pt idx="235">
                  <c:v>134393.50785343486</c:v>
                </c:pt>
                <c:pt idx="236">
                  <c:v>132008.10384556261</c:v>
                </c:pt>
                <c:pt idx="237">
                  <c:v>132087.61852184037</c:v>
                </c:pt>
                <c:pt idx="238">
                  <c:v>131789.44150917049</c:v>
                </c:pt>
                <c:pt idx="239">
                  <c:v>129567.05165778281</c:v>
                </c:pt>
                <c:pt idx="240">
                  <c:v>129845.34395463981</c:v>
                </c:pt>
                <c:pt idx="241">
                  <c:v>132167.13622148984</c:v>
                </c:pt>
                <c:pt idx="242">
                  <c:v>129904.97391510468</c:v>
                </c:pt>
                <c:pt idx="243">
                  <c:v>129272.84433218335</c:v>
                </c:pt>
                <c:pt idx="244">
                  <c:v>127324.76499709535</c:v>
                </c:pt>
                <c:pt idx="245">
                  <c:v>125360.79179686696</c:v>
                </c:pt>
                <c:pt idx="246">
                  <c:v>129328.50460557776</c:v>
                </c:pt>
                <c:pt idx="247">
                  <c:v>128259.05337324391</c:v>
                </c:pt>
                <c:pt idx="248">
                  <c:v>131686.08452349628</c:v>
                </c:pt>
                <c:pt idx="249">
                  <c:v>129745.95665603604</c:v>
                </c:pt>
                <c:pt idx="250">
                  <c:v>132008.10384556261</c:v>
                </c:pt>
                <c:pt idx="251">
                  <c:v>133288.27804014771</c:v>
                </c:pt>
                <c:pt idx="252">
                  <c:v>132803.24456159677</c:v>
                </c:pt>
                <c:pt idx="253">
                  <c:v>133451.2801031454</c:v>
                </c:pt>
                <c:pt idx="254">
                  <c:v>136468.81067056727</c:v>
                </c:pt>
                <c:pt idx="255">
                  <c:v>138921.79610653219</c:v>
                </c:pt>
                <c:pt idx="256">
                  <c:v>139848.12092156609</c:v>
                </c:pt>
                <c:pt idx="257">
                  <c:v>142010.89290597578</c:v>
                </c:pt>
                <c:pt idx="258">
                  <c:v>143008.78395303138</c:v>
                </c:pt>
                <c:pt idx="259">
                  <c:v>140738.68227250534</c:v>
                </c:pt>
                <c:pt idx="260">
                  <c:v>140639.28288041468</c:v>
                </c:pt>
                <c:pt idx="261">
                  <c:v>142336.89400859945</c:v>
                </c:pt>
                <c:pt idx="262">
                  <c:v>142237.50670999568</c:v>
                </c:pt>
                <c:pt idx="263">
                  <c:v>145080.10498960648</c:v>
                </c:pt>
                <c:pt idx="264">
                  <c:v>148610.50521901992</c:v>
                </c:pt>
                <c:pt idx="265">
                  <c:v>149823.07682191033</c:v>
                </c:pt>
                <c:pt idx="266">
                  <c:v>153818.6227906901</c:v>
                </c:pt>
                <c:pt idx="267">
                  <c:v>153973.6854795469</c:v>
                </c:pt>
                <c:pt idx="268">
                  <c:v>156363.0561511179</c:v>
                </c:pt>
                <c:pt idx="269">
                  <c:v>158430.39843050737</c:v>
                </c:pt>
                <c:pt idx="270">
                  <c:v>160382.45954615271</c:v>
                </c:pt>
                <c:pt idx="271">
                  <c:v>156080.78509707528</c:v>
                </c:pt>
                <c:pt idx="272">
                  <c:v>155774.65661677762</c:v>
                </c:pt>
                <c:pt idx="273">
                  <c:v>155241.91433246003</c:v>
                </c:pt>
                <c:pt idx="274">
                  <c:v>157734.65710656383</c:v>
                </c:pt>
                <c:pt idx="275">
                  <c:v>154617.73621716647</c:v>
                </c:pt>
                <c:pt idx="276">
                  <c:v>156072.83060607579</c:v>
                </c:pt>
                <c:pt idx="277">
                  <c:v>150029.81498023256</c:v>
                </c:pt>
                <c:pt idx="278">
                  <c:v>148538.94201037</c:v>
                </c:pt>
                <c:pt idx="279">
                  <c:v>140424.60232457993</c:v>
                </c:pt>
                <c:pt idx="280">
                  <c:v>148693.99260573991</c:v>
                </c:pt>
                <c:pt idx="281">
                  <c:v>144591.1018239852</c:v>
                </c:pt>
                <c:pt idx="282">
                  <c:v>148570.74788088113</c:v>
                </c:pt>
                <c:pt idx="283">
                  <c:v>149878.73709530485</c:v>
                </c:pt>
                <c:pt idx="284">
                  <c:v>152431.12192336042</c:v>
                </c:pt>
                <c:pt idx="285">
                  <c:v>151266.2500561215</c:v>
                </c:pt>
                <c:pt idx="286">
                  <c:v>151250.34712086595</c:v>
                </c:pt>
                <c:pt idx="287">
                  <c:v>145529.35988720419</c:v>
                </c:pt>
                <c:pt idx="288">
                  <c:v>141545.73507312266</c:v>
                </c:pt>
                <c:pt idx="289">
                  <c:v>141708.73411274861</c:v>
                </c:pt>
                <c:pt idx="290">
                  <c:v>148530.99054274222</c:v>
                </c:pt>
                <c:pt idx="291">
                  <c:v>149556.71474986675</c:v>
                </c:pt>
                <c:pt idx="292">
                  <c:v>148578.69934850888</c:v>
                </c:pt>
                <c:pt idx="293">
                  <c:v>152498.70335145303</c:v>
                </c:pt>
                <c:pt idx="294">
                  <c:v>155039.15493132349</c:v>
                </c:pt>
                <c:pt idx="295">
                  <c:v>155047.10639895126</c:v>
                </c:pt>
                <c:pt idx="296">
                  <c:v>152995.66705481731</c:v>
                </c:pt>
                <c:pt idx="297">
                  <c:v>151484.91239251359</c:v>
                </c:pt>
                <c:pt idx="298">
                  <c:v>148709.89554099544</c:v>
                </c:pt>
                <c:pt idx="299">
                  <c:v>150972.05482400887</c:v>
                </c:pt>
                <c:pt idx="300">
                  <c:v>152637.85101156737</c:v>
                </c:pt>
                <c:pt idx="301">
                  <c:v>152721.34746840247</c:v>
                </c:pt>
                <c:pt idx="302">
                  <c:v>150073.54200544188</c:v>
                </c:pt>
                <c:pt idx="303">
                  <c:v>151051.55740679975</c:v>
                </c:pt>
                <c:pt idx="304">
                  <c:v>152912.17059798221</c:v>
                </c:pt>
                <c:pt idx="305">
                  <c:v>154772.78378916468</c:v>
                </c:pt>
                <c:pt idx="306">
                  <c:v>156227.88120144571</c:v>
                </c:pt>
                <c:pt idx="307">
                  <c:v>159225.5421699133</c:v>
                </c:pt>
                <c:pt idx="308">
                  <c:v>163650.46134384954</c:v>
                </c:pt>
                <c:pt idx="309">
                  <c:v>164374.02675774688</c:v>
                </c:pt>
                <c:pt idx="310">
                  <c:v>163853.2177216144</c:v>
                </c:pt>
                <c:pt idx="311">
                  <c:v>159750.32996323137</c:v>
                </c:pt>
                <c:pt idx="312">
                  <c:v>160736.28776210189</c:v>
                </c:pt>
                <c:pt idx="313">
                  <c:v>160287.0419346194</c:v>
                </c:pt>
                <c:pt idx="314">
                  <c:v>158732.55722373462</c:v>
                </c:pt>
                <c:pt idx="315">
                  <c:v>157838.02618572494</c:v>
                </c:pt>
                <c:pt idx="316">
                  <c:v>155277.70198352847</c:v>
                </c:pt>
                <c:pt idx="317">
                  <c:v>151600.20262637289</c:v>
                </c:pt>
                <c:pt idx="318">
                  <c:v>148928.55485401585</c:v>
                </c:pt>
                <c:pt idx="319">
                  <c:v>148093.66889332965</c:v>
                </c:pt>
                <c:pt idx="320">
                  <c:v>150379.67048573954</c:v>
                </c:pt>
                <c:pt idx="321">
                  <c:v>150029.81498023256</c:v>
                </c:pt>
                <c:pt idx="322">
                  <c:v>147020.23285706673</c:v>
                </c:pt>
                <c:pt idx="323">
                  <c:v>154577.97887902762</c:v>
                </c:pt>
                <c:pt idx="324">
                  <c:v>159142.04571307823</c:v>
                </c:pt>
                <c:pt idx="325">
                  <c:v>159897.42909097354</c:v>
                </c:pt>
                <c:pt idx="326">
                  <c:v>162378.23861689225</c:v>
                </c:pt>
                <c:pt idx="327">
                  <c:v>167773.22172455859</c:v>
                </c:pt>
                <c:pt idx="328">
                  <c:v>166974.12039156913</c:v>
                </c:pt>
                <c:pt idx="329">
                  <c:v>167868.64235946364</c:v>
                </c:pt>
                <c:pt idx="330">
                  <c:v>158478.10723627408</c:v>
                </c:pt>
                <c:pt idx="331">
                  <c:v>157162.16957759429</c:v>
                </c:pt>
                <c:pt idx="332">
                  <c:v>156192.1056438642</c:v>
                </c:pt>
                <c:pt idx="333">
                  <c:v>161320.71760937176</c:v>
                </c:pt>
                <c:pt idx="334">
                  <c:v>158140.18497895219</c:v>
                </c:pt>
                <c:pt idx="335">
                  <c:v>159265.29950805221</c:v>
                </c:pt>
                <c:pt idx="336">
                  <c:v>160891.347427587</c:v>
                </c:pt>
                <c:pt idx="337">
                  <c:v>160994.70743663292</c:v>
                </c:pt>
                <c:pt idx="338">
                  <c:v>160927.12298516853</c:v>
                </c:pt>
                <c:pt idx="339">
                  <c:v>157639.24856514571</c:v>
                </c:pt>
                <c:pt idx="340">
                  <c:v>157997.0585616522</c:v>
                </c:pt>
                <c:pt idx="341">
                  <c:v>160247.28459648055</c:v>
                </c:pt>
                <c:pt idx="342">
                  <c:v>159122.1700673805</c:v>
                </c:pt>
                <c:pt idx="343">
                  <c:v>158919.41368961564</c:v>
                </c:pt>
                <c:pt idx="344">
                  <c:v>161503.59229469544</c:v>
                </c:pt>
                <c:pt idx="345">
                  <c:v>157150.23632940918</c:v>
                </c:pt>
                <c:pt idx="346">
                  <c:v>153150.71765018723</c:v>
                </c:pt>
                <c:pt idx="347">
                  <c:v>152912.17059798221</c:v>
                </c:pt>
                <c:pt idx="348">
                  <c:v>150781.21657757054</c:v>
                </c:pt>
                <c:pt idx="349">
                  <c:v>154585.93034665537</c:v>
                </c:pt>
                <c:pt idx="350">
                  <c:v>152971.81265193399</c:v>
                </c:pt>
                <c:pt idx="351">
                  <c:v>150045.71791548812</c:v>
                </c:pt>
                <c:pt idx="352">
                  <c:v>149063.73282705978</c:v>
                </c:pt>
                <c:pt idx="353">
                  <c:v>146706.1529091413</c:v>
                </c:pt>
                <c:pt idx="354">
                  <c:v>149687.91094235337</c:v>
                </c:pt>
                <c:pt idx="355">
                  <c:v>145903.07281896623</c:v>
                </c:pt>
                <c:pt idx="356">
                  <c:v>144543.39301821851</c:v>
                </c:pt>
                <c:pt idx="357">
                  <c:v>149532.86034698342</c:v>
                </c:pt>
                <c:pt idx="358">
                  <c:v>148371.96119018667</c:v>
                </c:pt>
                <c:pt idx="359">
                  <c:v>151950.05813187989</c:v>
                </c:pt>
                <c:pt idx="360">
                  <c:v>154228.12337352062</c:v>
                </c:pt>
                <c:pt idx="361">
                  <c:v>154931.81616509194</c:v>
                </c:pt>
                <c:pt idx="362">
                  <c:v>156247.7659172586</c:v>
                </c:pt>
                <c:pt idx="363">
                  <c:v>155428.77079834108</c:v>
                </c:pt>
                <c:pt idx="364">
                  <c:v>154689.29942581648</c:v>
                </c:pt>
                <c:pt idx="365">
                  <c:v>155313.47754111004</c:v>
                </c:pt>
                <c:pt idx="366">
                  <c:v>156490.28265653405</c:v>
                </c:pt>
                <c:pt idx="367">
                  <c:v>155782.60808440539</c:v>
                </c:pt>
                <c:pt idx="368">
                  <c:v>154577.97887902762</c:v>
                </c:pt>
                <c:pt idx="369">
                  <c:v>151150.95679889043</c:v>
                </c:pt>
                <c:pt idx="370">
                  <c:v>150653.99309552612</c:v>
                </c:pt>
                <c:pt idx="371">
                  <c:v>151480.93061195628</c:v>
                </c:pt>
                <c:pt idx="372">
                  <c:v>151954.03991243726</c:v>
                </c:pt>
                <c:pt idx="373">
                  <c:v>157416.60747156802</c:v>
                </c:pt>
                <c:pt idx="374">
                  <c:v>157615.39416226241</c:v>
                </c:pt>
                <c:pt idx="375">
                  <c:v>158450.28314632032</c:v>
                </c:pt>
                <c:pt idx="376">
                  <c:v>160350.65367564166</c:v>
                </c:pt>
                <c:pt idx="377">
                  <c:v>161622.86430911213</c:v>
                </c:pt>
                <c:pt idx="378">
                  <c:v>160076.33106585511</c:v>
                </c:pt>
                <c:pt idx="379">
                  <c:v>161062.29793484078</c:v>
                </c:pt>
                <c:pt idx="380">
                  <c:v>161014.58912907413</c:v>
                </c:pt>
                <c:pt idx="381">
                  <c:v>163491.42896792237</c:v>
                </c:pt>
                <c:pt idx="382">
                  <c:v>164370.0570706765</c:v>
                </c:pt>
                <c:pt idx="383">
                  <c:v>166194.88261079055</c:v>
                </c:pt>
                <c:pt idx="384">
                  <c:v>167932.25410048591</c:v>
                </c:pt>
                <c:pt idx="385">
                  <c:v>167665.88295832713</c:v>
                </c:pt>
                <c:pt idx="386">
                  <c:v>168266.20667073736</c:v>
                </c:pt>
                <c:pt idx="387">
                  <c:v>167991.8840609508</c:v>
                </c:pt>
                <c:pt idx="388">
                  <c:v>167530.70800865494</c:v>
                </c:pt>
                <c:pt idx="389">
                  <c:v>166902.5571829192</c:v>
                </c:pt>
                <c:pt idx="390">
                  <c:v>168846.6577608216</c:v>
                </c:pt>
                <c:pt idx="391">
                  <c:v>170599.9291624008</c:v>
                </c:pt>
                <c:pt idx="392">
                  <c:v>170059.23541045547</c:v>
                </c:pt>
                <c:pt idx="393">
                  <c:v>167097.36511642803</c:v>
                </c:pt>
                <c:pt idx="394">
                  <c:v>169924.06046078328</c:v>
                </c:pt>
                <c:pt idx="395">
                  <c:v>167141.09214163737</c:v>
                </c:pt>
                <c:pt idx="396">
                  <c:v>177577.22409427748</c:v>
                </c:pt>
                <c:pt idx="397">
                  <c:v>176770.15920017334</c:v>
                </c:pt>
                <c:pt idx="398">
                  <c:v>177823.71959073856</c:v>
                </c:pt>
                <c:pt idx="399">
                  <c:v>180101.77273889238</c:v>
                </c:pt>
                <c:pt idx="400">
                  <c:v>181481.32516196609</c:v>
                </c:pt>
                <c:pt idx="401">
                  <c:v>181366.03190473505</c:v>
                </c:pt>
                <c:pt idx="402">
                  <c:v>180940.6435035076</c:v>
                </c:pt>
                <c:pt idx="403">
                  <c:v>182753.54486555167</c:v>
                </c:pt>
                <c:pt idx="404">
                  <c:v>184459.09839124905</c:v>
                </c:pt>
                <c:pt idx="405">
                  <c:v>186391.2868845684</c:v>
                </c:pt>
                <c:pt idx="406">
                  <c:v>189512.18955452307</c:v>
                </c:pt>
                <c:pt idx="407">
                  <c:v>196068.06274887102</c:v>
                </c:pt>
                <c:pt idx="408">
                  <c:v>196167.45307084647</c:v>
                </c:pt>
                <c:pt idx="409">
                  <c:v>199817.12531467658</c:v>
                </c:pt>
                <c:pt idx="410">
                  <c:v>202544.42126694118</c:v>
                </c:pt>
                <c:pt idx="411">
                  <c:v>197857.10063791656</c:v>
                </c:pt>
                <c:pt idx="412">
                  <c:v>199662.06564919147</c:v>
                </c:pt>
                <c:pt idx="413">
                  <c:v>199626.29009160993</c:v>
                </c:pt>
                <c:pt idx="414">
                  <c:v>204687.32062902485</c:v>
                </c:pt>
                <c:pt idx="415">
                  <c:v>203967.71280871108</c:v>
                </c:pt>
                <c:pt idx="416">
                  <c:v>205299.55340264642</c:v>
                </c:pt>
                <c:pt idx="417">
                  <c:v>207692.90887814644</c:v>
                </c:pt>
                <c:pt idx="418">
                  <c:v>209024.77365905553</c:v>
                </c:pt>
                <c:pt idx="419">
                  <c:v>212861.29027527975</c:v>
                </c:pt>
                <c:pt idx="420">
                  <c:v>215656.19184261077</c:v>
                </c:pt>
                <c:pt idx="421">
                  <c:v>216463.23254974117</c:v>
                </c:pt>
                <c:pt idx="422">
                  <c:v>216745.51872064237</c:v>
                </c:pt>
                <c:pt idx="423">
                  <c:v>211966.77133075698</c:v>
                </c:pt>
                <c:pt idx="424">
                  <c:v>210813.81154810113</c:v>
                </c:pt>
                <c:pt idx="425">
                  <c:v>210984.77414884177</c:v>
                </c:pt>
                <c:pt idx="426">
                  <c:v>215477.26568075552</c:v>
                </c:pt>
                <c:pt idx="427">
                  <c:v>216741.54601020025</c:v>
                </c:pt>
                <c:pt idx="428">
                  <c:v>219456.91173765145</c:v>
                </c:pt>
                <c:pt idx="429">
                  <c:v>225857.74643011636</c:v>
                </c:pt>
                <c:pt idx="430">
                  <c:v>234397.48661062072</c:v>
                </c:pt>
                <c:pt idx="431">
                  <c:v>232799.26580441144</c:v>
                </c:pt>
                <c:pt idx="432">
                  <c:v>232803.23549148187</c:v>
                </c:pt>
                <c:pt idx="433">
                  <c:v>238977.45637992688</c:v>
                </c:pt>
                <c:pt idx="434">
                  <c:v>240909.62370964416</c:v>
                </c:pt>
                <c:pt idx="435">
                  <c:v>239534.04097364089</c:v>
                </c:pt>
                <c:pt idx="436">
                  <c:v>238277.7453689129</c:v>
                </c:pt>
                <c:pt idx="437">
                  <c:v>236969.74708437399</c:v>
                </c:pt>
                <c:pt idx="438">
                  <c:v>241315.1394885456</c:v>
                </c:pt>
                <c:pt idx="439">
                  <c:v>244296.9065918728</c:v>
                </c:pt>
                <c:pt idx="440">
                  <c:v>245545.26282245992</c:v>
                </c:pt>
                <c:pt idx="441">
                  <c:v>242460.1387334585</c:v>
                </c:pt>
                <c:pt idx="442">
                  <c:v>238361.2297322611</c:v>
                </c:pt>
                <c:pt idx="443">
                  <c:v>245946.80891429089</c:v>
                </c:pt>
                <c:pt idx="444">
                  <c:v>250196.7867303009</c:v>
                </c:pt>
                <c:pt idx="445">
                  <c:v>248204.97734663184</c:v>
                </c:pt>
                <c:pt idx="446">
                  <c:v>251930.17643943895</c:v>
                </c:pt>
                <c:pt idx="447">
                  <c:v>252943.97646849352</c:v>
                </c:pt>
                <c:pt idx="448">
                  <c:v>249846.94029490909</c:v>
                </c:pt>
                <c:pt idx="449">
                  <c:v>248956.39103745672</c:v>
                </c:pt>
                <c:pt idx="450">
                  <c:v>247592.72038603653</c:v>
                </c:pt>
                <c:pt idx="451">
                  <c:v>240619.39816460205</c:v>
                </c:pt>
                <c:pt idx="452">
                  <c:v>230640.48467067422</c:v>
                </c:pt>
                <c:pt idx="453">
                  <c:v>242396.52699243629</c:v>
                </c:pt>
                <c:pt idx="454">
                  <c:v>241855.84231060609</c:v>
                </c:pt>
                <c:pt idx="455">
                  <c:v>233546.6856211921</c:v>
                </c:pt>
                <c:pt idx="456">
                  <c:v>227797.87429757661</c:v>
                </c:pt>
                <c:pt idx="457">
                  <c:v>227288.97734602718</c:v>
                </c:pt>
                <c:pt idx="458">
                  <c:v>222748.77700834681</c:v>
                </c:pt>
                <c:pt idx="459">
                  <c:v>242515.80807696813</c:v>
                </c:pt>
                <c:pt idx="460">
                  <c:v>241601.3953465173</c:v>
                </c:pt>
                <c:pt idx="461">
                  <c:v>239732.83975782222</c:v>
                </c:pt>
                <c:pt idx="462">
                  <c:v>232171.10590856057</c:v>
                </c:pt>
                <c:pt idx="463">
                  <c:v>231435.61631659331</c:v>
                </c:pt>
                <c:pt idx="464">
                  <c:v>232966.23453110791</c:v>
                </c:pt>
                <c:pt idx="465">
                  <c:v>231312.36252161933</c:v>
                </c:pt>
                <c:pt idx="466">
                  <c:v>224724.68345676031</c:v>
                </c:pt>
                <c:pt idx="467">
                  <c:v>226406.39164968953</c:v>
                </c:pt>
                <c:pt idx="468">
                  <c:v>225889.55230062752</c:v>
                </c:pt>
                <c:pt idx="469">
                  <c:v>226287.12870538805</c:v>
                </c:pt>
                <c:pt idx="470">
                  <c:v>226819.84982610354</c:v>
                </c:pt>
                <c:pt idx="471">
                  <c:v>225305.13152347281</c:v>
                </c:pt>
                <c:pt idx="472">
                  <c:v>221929.78188942929</c:v>
                </c:pt>
                <c:pt idx="473">
                  <c:v>219922.06957050471</c:v>
                </c:pt>
                <c:pt idx="474">
                  <c:v>217103.32569377721</c:v>
                </c:pt>
                <c:pt idx="475">
                  <c:v>210758.16034482192</c:v>
                </c:pt>
                <c:pt idx="476">
                  <c:v>210861.52035386788</c:v>
                </c:pt>
                <c:pt idx="477">
                  <c:v>223146.33224950533</c:v>
                </c:pt>
                <c:pt idx="478">
                  <c:v>221432.83632629531</c:v>
                </c:pt>
                <c:pt idx="479">
                  <c:v>226835.75276135912</c:v>
                </c:pt>
                <c:pt idx="480">
                  <c:v>224752.51661682926</c:v>
                </c:pt>
                <c:pt idx="481">
                  <c:v>223547.8783413363</c:v>
                </c:pt>
                <c:pt idx="482">
                  <c:v>227515.59115004714</c:v>
                </c:pt>
                <c:pt idx="483">
                  <c:v>230258.81120116933</c:v>
                </c:pt>
                <c:pt idx="484">
                  <c:v>229686.32367219977</c:v>
                </c:pt>
                <c:pt idx="485">
                  <c:v>223031.03899227429</c:v>
                </c:pt>
                <c:pt idx="486">
                  <c:v>224343.00998725535</c:v>
                </c:pt>
                <c:pt idx="487">
                  <c:v>223762.58006077312</c:v>
                </c:pt>
                <c:pt idx="488">
                  <c:v>227193.58089809594</c:v>
                </c:pt>
                <c:pt idx="489">
                  <c:v>227296.94090714189</c:v>
                </c:pt>
                <c:pt idx="490">
                  <c:v>230716.00849627957</c:v>
                </c:pt>
                <c:pt idx="491">
                  <c:v>227078.2695006346</c:v>
                </c:pt>
                <c:pt idx="492">
                  <c:v>229062.13648679105</c:v>
                </c:pt>
                <c:pt idx="493">
                  <c:v>227471.87319495299</c:v>
                </c:pt>
                <c:pt idx="494">
                  <c:v>227221.3959179346</c:v>
                </c:pt>
                <c:pt idx="495">
                  <c:v>228255.0715926869</c:v>
                </c:pt>
                <c:pt idx="496">
                  <c:v>232886.71985483018</c:v>
                </c:pt>
                <c:pt idx="497">
                  <c:v>233534.77353660914</c:v>
                </c:pt>
                <c:pt idx="498">
                  <c:v>232870.81691957466</c:v>
                </c:pt>
                <c:pt idx="499">
                  <c:v>229662.46019920128</c:v>
                </c:pt>
                <c:pt idx="500">
                  <c:v>231423.68306840825</c:v>
                </c:pt>
                <c:pt idx="501">
                  <c:v>226919.25828830941</c:v>
                </c:pt>
                <c:pt idx="502">
                  <c:v>227420.1947021159</c:v>
                </c:pt>
                <c:pt idx="503">
                  <c:v>228402.17072042904</c:v>
                </c:pt>
                <c:pt idx="504">
                  <c:v>226235.42904894892</c:v>
                </c:pt>
                <c:pt idx="505">
                  <c:v>232179.06644630356</c:v>
                </c:pt>
                <c:pt idx="506">
                  <c:v>235566.32816493014</c:v>
                </c:pt>
                <c:pt idx="507">
                  <c:v>238305.56038875156</c:v>
                </c:pt>
                <c:pt idx="508">
                  <c:v>242491.94460396969</c:v>
                </c:pt>
                <c:pt idx="509">
                  <c:v>240877.81783913312</c:v>
                </c:pt>
                <c:pt idx="510">
                  <c:v>244062.33225011005</c:v>
                </c:pt>
                <c:pt idx="511">
                  <c:v>241804.16381776909</c:v>
                </c:pt>
                <c:pt idx="512">
                  <c:v>240301.35759972138</c:v>
                </c:pt>
                <c:pt idx="513">
                  <c:v>238102.81005773015</c:v>
                </c:pt>
                <c:pt idx="514">
                  <c:v>240516.03815555619</c:v>
                </c:pt>
                <c:pt idx="515">
                  <c:v>241287.3274920788</c:v>
                </c:pt>
                <c:pt idx="516">
                  <c:v>241299.2365532901</c:v>
                </c:pt>
                <c:pt idx="517">
                  <c:v>241028.90781754776</c:v>
                </c:pt>
                <c:pt idx="518">
                  <c:v>244233.29485085065</c:v>
                </c:pt>
                <c:pt idx="519">
                  <c:v>240249.67910688429</c:v>
                </c:pt>
                <c:pt idx="520">
                  <c:v>240062.8135708881</c:v>
                </c:pt>
                <c:pt idx="521">
                  <c:v>238905.88410116176</c:v>
                </c:pt>
                <c:pt idx="522">
                  <c:v>228589.0362564252</c:v>
                </c:pt>
                <c:pt idx="523">
                  <c:v>228553.25767547195</c:v>
                </c:pt>
                <c:pt idx="524">
                  <c:v>232640.23342848424</c:v>
                </c:pt>
                <c:pt idx="525">
                  <c:v>236564.2282821009</c:v>
                </c:pt>
                <c:pt idx="526">
                  <c:v>242817.94570659331</c:v>
                </c:pt>
                <c:pt idx="527">
                  <c:v>241247.55806045298</c:v>
                </c:pt>
                <c:pt idx="528">
                  <c:v>241637.17090409886</c:v>
                </c:pt>
                <c:pt idx="529">
                  <c:v>244781.94007042373</c:v>
                </c:pt>
                <c:pt idx="530">
                  <c:v>247505.26633561793</c:v>
                </c:pt>
                <c:pt idx="531">
                  <c:v>246853.26110699883</c:v>
                </c:pt>
                <c:pt idx="532">
                  <c:v>246435.81207991234</c:v>
                </c:pt>
                <c:pt idx="533">
                  <c:v>247841.24154155114</c:v>
                </c:pt>
                <c:pt idx="534">
                  <c:v>248228.54150582998</c:v>
                </c:pt>
                <c:pt idx="535">
                  <c:v>251542.51367055354</c:v>
                </c:pt>
                <c:pt idx="536">
                  <c:v>252217.29698172305</c:v>
                </c:pt>
                <c:pt idx="537">
                  <c:v>251873.90242158508</c:v>
                </c:pt>
                <c:pt idx="538">
                  <c:v>254073.9162988613</c:v>
                </c:pt>
                <c:pt idx="539">
                  <c:v>258773.36367186115</c:v>
                </c:pt>
                <c:pt idx="540">
                  <c:v>265576.99613204977</c:v>
                </c:pt>
                <c:pt idx="541">
                  <c:v>261947.58350212604</c:v>
                </c:pt>
                <c:pt idx="542">
                  <c:v>267062.28493434261</c:v>
                </c:pt>
                <c:pt idx="543">
                  <c:v>264570.82406984875</c:v>
                </c:pt>
                <c:pt idx="544">
                  <c:v>264806.3840307928</c:v>
                </c:pt>
                <c:pt idx="545">
                  <c:v>269781.33312855067</c:v>
                </c:pt>
                <c:pt idx="546">
                  <c:v>269429.98710078496</c:v>
                </c:pt>
                <c:pt idx="547">
                  <c:v>268898.94395137491</c:v>
                </c:pt>
                <c:pt idx="548">
                  <c:v>265065.91328274563</c:v>
                </c:pt>
                <c:pt idx="549">
                  <c:v>265612.92588158912</c:v>
                </c:pt>
                <c:pt idx="550">
                  <c:v>269497.85877256287</c:v>
                </c:pt>
                <c:pt idx="551">
                  <c:v>267605.3097058853</c:v>
                </c:pt>
                <c:pt idx="552">
                  <c:v>270016.91727646859</c:v>
                </c:pt>
                <c:pt idx="553">
                  <c:v>271681.87901343196</c:v>
                </c:pt>
                <c:pt idx="554">
                  <c:v>264614.72947398969</c:v>
                </c:pt>
                <c:pt idx="555">
                  <c:v>263756.30958782264</c:v>
                </c:pt>
                <c:pt idx="556">
                  <c:v>267429.62762188725</c:v>
                </c:pt>
                <c:pt idx="557">
                  <c:v>272696.04487046483</c:v>
                </c:pt>
                <c:pt idx="558">
                  <c:v>276010.02005856013</c:v>
                </c:pt>
                <c:pt idx="559">
                  <c:v>279403.85156393773</c:v>
                </c:pt>
                <c:pt idx="560">
                  <c:v>280254.29579550319</c:v>
                </c:pt>
                <c:pt idx="561">
                  <c:v>280330.16730885644</c:v>
                </c:pt>
                <c:pt idx="562">
                  <c:v>278972.6250319159</c:v>
                </c:pt>
                <c:pt idx="563">
                  <c:v>279527.61328536092</c:v>
                </c:pt>
                <c:pt idx="564">
                  <c:v>275814.37767445616</c:v>
                </c:pt>
                <c:pt idx="565">
                  <c:v>268926.90106968442</c:v>
                </c:pt>
                <c:pt idx="566">
                  <c:v>265588.95961395209</c:v>
                </c:pt>
                <c:pt idx="567">
                  <c:v>272033.24620479968</c:v>
                </c:pt>
                <c:pt idx="568">
                  <c:v>266355.58086453658</c:v>
                </c:pt>
                <c:pt idx="569">
                  <c:v>263277.16866075707</c:v>
                </c:pt>
                <c:pt idx="570">
                  <c:v>264043.77177111123</c:v>
                </c:pt>
                <c:pt idx="571">
                  <c:v>268092.40512395039</c:v>
                </c:pt>
                <c:pt idx="572">
                  <c:v>266235.78580681211</c:v>
                </c:pt>
                <c:pt idx="573">
                  <c:v>260562.1082938498</c:v>
                </c:pt>
                <c:pt idx="574">
                  <c:v>254804.58663630436</c:v>
                </c:pt>
                <c:pt idx="575">
                  <c:v>253878.27089138565</c:v>
                </c:pt>
                <c:pt idx="576">
                  <c:v>255898.59067038927</c:v>
                </c:pt>
                <c:pt idx="577">
                  <c:v>250783.88621480099</c:v>
                </c:pt>
                <c:pt idx="578">
                  <c:v>251426.72760373188</c:v>
                </c:pt>
                <c:pt idx="579">
                  <c:v>253443.05955543474</c:v>
                </c:pt>
                <c:pt idx="580">
                  <c:v>259444.13799212786</c:v>
                </c:pt>
                <c:pt idx="581">
                  <c:v>257375.90381808049</c:v>
                </c:pt>
                <c:pt idx="582">
                  <c:v>252596.6001277983</c:v>
                </c:pt>
                <c:pt idx="583">
                  <c:v>243493.16135991903</c:v>
                </c:pt>
                <c:pt idx="584">
                  <c:v>253151.58838124332</c:v>
                </c:pt>
                <c:pt idx="585">
                  <c:v>244898.59384492951</c:v>
                </c:pt>
                <c:pt idx="586">
                  <c:v>246284.06905320584</c:v>
                </c:pt>
                <c:pt idx="587">
                  <c:v>243373.36630219457</c:v>
                </c:pt>
                <c:pt idx="588">
                  <c:v>241161.39196638775</c:v>
                </c:pt>
                <c:pt idx="589">
                  <c:v>237695.70096193146</c:v>
                </c:pt>
                <c:pt idx="590">
                  <c:v>238182.81452022682</c:v>
                </c:pt>
                <c:pt idx="591">
                  <c:v>230301.15049875848</c:v>
                </c:pt>
                <c:pt idx="592">
                  <c:v>233423.46810667886</c:v>
                </c:pt>
                <c:pt idx="593">
                  <c:v>232716.74287327082</c:v>
                </c:pt>
                <c:pt idx="594">
                  <c:v>223812.3931332581</c:v>
                </c:pt>
                <c:pt idx="595">
                  <c:v>215690.16244727469</c:v>
                </c:pt>
                <c:pt idx="596">
                  <c:v>219424.383281299</c:v>
                </c:pt>
                <c:pt idx="597">
                  <c:v>217727.73963206515</c:v>
                </c:pt>
                <c:pt idx="598">
                  <c:v>217755.82373198695</c:v>
                </c:pt>
                <c:pt idx="599">
                  <c:v>215341.21395328414</c:v>
                </c:pt>
                <c:pt idx="600">
                  <c:v>210824.84987825676</c:v>
                </c:pt>
                <c:pt idx="601">
                  <c:v>211651.11922953642</c:v>
                </c:pt>
                <c:pt idx="602">
                  <c:v>226912.87897397688</c:v>
                </c:pt>
                <c:pt idx="603">
                  <c:v>224979.57787986402</c:v>
                </c:pt>
                <c:pt idx="604">
                  <c:v>225296.45747000366</c:v>
                </c:pt>
                <c:pt idx="605">
                  <c:v>229227.21560616151</c:v>
                </c:pt>
                <c:pt idx="606">
                  <c:v>236459.0028527028</c:v>
                </c:pt>
                <c:pt idx="607">
                  <c:v>234553.78283514007</c:v>
                </c:pt>
                <c:pt idx="608">
                  <c:v>233815.76872778524</c:v>
                </c:pt>
                <c:pt idx="609">
                  <c:v>236390.7986100355</c:v>
                </c:pt>
                <c:pt idx="610">
                  <c:v>234754.3261048047</c:v>
                </c:pt>
                <c:pt idx="611">
                  <c:v>235119.33777275204</c:v>
                </c:pt>
                <c:pt idx="612">
                  <c:v>230971.970169601</c:v>
                </c:pt>
                <c:pt idx="613">
                  <c:v>216107.31216056077</c:v>
                </c:pt>
                <c:pt idx="614">
                  <c:v>219496.57232789535</c:v>
                </c:pt>
                <c:pt idx="615">
                  <c:v>213885.23371646044</c:v>
                </c:pt>
                <c:pt idx="616">
                  <c:v>212509.45446129524</c:v>
                </c:pt>
                <c:pt idx="617">
                  <c:v>217150.16679185984</c:v>
                </c:pt>
                <c:pt idx="618">
                  <c:v>216191.54027335247</c:v>
                </c:pt>
                <c:pt idx="619">
                  <c:v>212457.31641595645</c:v>
                </c:pt>
                <c:pt idx="620">
                  <c:v>204475.47599586498</c:v>
                </c:pt>
                <c:pt idx="621">
                  <c:v>208101.39360807856</c:v>
                </c:pt>
                <c:pt idx="622">
                  <c:v>214145.94813012809</c:v>
                </c:pt>
                <c:pt idx="623">
                  <c:v>211101.6093256509</c:v>
                </c:pt>
                <c:pt idx="624">
                  <c:v>209264.59355075547</c:v>
                </c:pt>
                <c:pt idx="625">
                  <c:v>208301.95804134529</c:v>
                </c:pt>
                <c:pt idx="626">
                  <c:v>208638.86746914044</c:v>
                </c:pt>
                <c:pt idx="627">
                  <c:v>205763.003030477</c:v>
                </c:pt>
                <c:pt idx="628">
                  <c:v>206589.26935838495</c:v>
                </c:pt>
                <c:pt idx="629">
                  <c:v>204395.25385060438</c:v>
                </c:pt>
                <c:pt idx="630">
                  <c:v>213452.03896944787</c:v>
                </c:pt>
                <c:pt idx="631">
                  <c:v>220214.53845736428</c:v>
                </c:pt>
                <c:pt idx="632">
                  <c:v>217434.93817431622</c:v>
                </c:pt>
                <c:pt idx="633">
                  <c:v>211378.36574967336</c:v>
                </c:pt>
                <c:pt idx="634">
                  <c:v>210134.96784870967</c:v>
                </c:pt>
                <c:pt idx="635">
                  <c:v>210700.52278632164</c:v>
                </c:pt>
                <c:pt idx="636">
                  <c:v>207407.50561100041</c:v>
                </c:pt>
                <c:pt idx="637">
                  <c:v>209978.52952571955</c:v>
                </c:pt>
                <c:pt idx="638">
                  <c:v>208691.02667808131</c:v>
                </c:pt>
                <c:pt idx="639">
                  <c:v>201250.66306321108</c:v>
                </c:pt>
                <c:pt idx="640">
                  <c:v>194901.28918081929</c:v>
                </c:pt>
                <c:pt idx="641">
                  <c:v>202991.41468249113</c:v>
                </c:pt>
                <c:pt idx="642">
                  <c:v>201623.68666622057</c:v>
                </c:pt>
                <c:pt idx="643">
                  <c:v>200548.74499084032</c:v>
                </c:pt>
                <c:pt idx="644">
                  <c:v>202461.97392009359</c:v>
                </c:pt>
                <c:pt idx="645">
                  <c:v>206168.11367756774</c:v>
                </c:pt>
                <c:pt idx="646">
                  <c:v>180694.4019702712</c:v>
                </c:pt>
                <c:pt idx="647">
                  <c:v>176434.75843486728</c:v>
                </c:pt>
                <c:pt idx="648">
                  <c:v>180425.67864491302</c:v>
                </c:pt>
                <c:pt idx="649">
                  <c:v>183810.93284471647</c:v>
                </c:pt>
                <c:pt idx="650">
                  <c:v>183233.3600045112</c:v>
                </c:pt>
                <c:pt idx="651">
                  <c:v>182695.88916682106</c:v>
                </c:pt>
                <c:pt idx="652">
                  <c:v>181945.83599327091</c:v>
                </c:pt>
                <c:pt idx="653">
                  <c:v>177413.43595463221</c:v>
                </c:pt>
                <c:pt idx="654">
                  <c:v>183638.47367497368</c:v>
                </c:pt>
                <c:pt idx="655">
                  <c:v>183441.93637284011</c:v>
                </c:pt>
                <c:pt idx="656">
                  <c:v>188896.37106203978</c:v>
                </c:pt>
                <c:pt idx="657">
                  <c:v>191623.59143001132</c:v>
                </c:pt>
                <c:pt idx="658">
                  <c:v>193620.60101304148</c:v>
                </c:pt>
                <c:pt idx="659">
                  <c:v>188767.27006615623</c:v>
                </c:pt>
                <c:pt idx="660">
                  <c:v>188408.20839375697</c:v>
                </c:pt>
                <c:pt idx="661">
                  <c:v>188238.77259573573</c:v>
                </c:pt>
                <c:pt idx="662">
                  <c:v>185644.68640152432</c:v>
                </c:pt>
                <c:pt idx="663">
                  <c:v>185576.10423739182</c:v>
                </c:pt>
                <c:pt idx="664">
                  <c:v>181081.83193953405</c:v>
                </c:pt>
                <c:pt idx="665">
                  <c:v>179956.25181118891</c:v>
                </c:pt>
                <c:pt idx="666">
                  <c:v>181872.56155622646</c:v>
                </c:pt>
                <c:pt idx="667">
                  <c:v>178641.04278509403</c:v>
                </c:pt>
                <c:pt idx="668">
                  <c:v>181130.24519091187</c:v>
                </c:pt>
                <c:pt idx="669">
                  <c:v>179355.12388190074</c:v>
                </c:pt>
                <c:pt idx="670">
                  <c:v>178076.24369041246</c:v>
                </c:pt>
                <c:pt idx="671">
                  <c:v>173666.69836168049</c:v>
                </c:pt>
                <c:pt idx="672">
                  <c:v>169462.89650197432</c:v>
                </c:pt>
                <c:pt idx="673">
                  <c:v>173936.99081696218</c:v>
                </c:pt>
                <c:pt idx="674">
                  <c:v>171726.16838578129</c:v>
                </c:pt>
                <c:pt idx="675">
                  <c:v>173711.07238843825</c:v>
                </c:pt>
                <c:pt idx="676">
                  <c:v>174170.98769472621</c:v>
                </c:pt>
                <c:pt idx="677">
                  <c:v>176652.11165130395</c:v>
                </c:pt>
                <c:pt idx="678">
                  <c:v>172843.68215837324</c:v>
                </c:pt>
                <c:pt idx="679">
                  <c:v>172811.40766524529</c:v>
                </c:pt>
                <c:pt idx="680">
                  <c:v>174485.66324688081</c:v>
                </c:pt>
                <c:pt idx="681">
                  <c:v>178988.00492386348</c:v>
                </c:pt>
                <c:pt idx="682">
                  <c:v>183853.43540437851</c:v>
                </c:pt>
                <c:pt idx="683">
                  <c:v>183357.19428685569</c:v>
                </c:pt>
                <c:pt idx="684">
                  <c:v>182384.92026839708</c:v>
                </c:pt>
                <c:pt idx="685">
                  <c:v>182647.15543804073</c:v>
                </c:pt>
                <c:pt idx="686">
                  <c:v>186350.69811920606</c:v>
                </c:pt>
                <c:pt idx="687">
                  <c:v>187024.43232038818</c:v>
                </c:pt>
                <c:pt idx="688">
                  <c:v>186040.04969818465</c:v>
                </c:pt>
                <c:pt idx="689">
                  <c:v>182384.92026839708</c:v>
                </c:pt>
                <c:pt idx="690">
                  <c:v>178584.57224807818</c:v>
                </c:pt>
                <c:pt idx="691">
                  <c:v>173037.3381872561</c:v>
                </c:pt>
                <c:pt idx="692">
                  <c:v>173392.35761166358</c:v>
                </c:pt>
                <c:pt idx="693">
                  <c:v>174279.91373111153</c:v>
                </c:pt>
                <c:pt idx="694">
                  <c:v>172557.24489809826</c:v>
                </c:pt>
                <c:pt idx="695">
                  <c:v>170733.71940782454</c:v>
                </c:pt>
                <c:pt idx="696">
                  <c:v>171948.05968317206</c:v>
                </c:pt>
                <c:pt idx="697">
                  <c:v>172258.70508082179</c:v>
                </c:pt>
                <c:pt idx="698">
                  <c:v>175772.62491098084</c:v>
                </c:pt>
                <c:pt idx="699">
                  <c:v>175223.95248106224</c:v>
                </c:pt>
                <c:pt idx="700">
                  <c:v>173396.39683628362</c:v>
                </c:pt>
                <c:pt idx="701">
                  <c:v>169382.21782758372</c:v>
                </c:pt>
                <c:pt idx="702">
                  <c:v>171960.16828691703</c:v>
                </c:pt>
                <c:pt idx="703">
                  <c:v>162503.64807590382</c:v>
                </c:pt>
                <c:pt idx="704">
                  <c:v>158166.71506580923</c:v>
                </c:pt>
                <c:pt idx="705">
                  <c:v>157553.49969637813</c:v>
                </c:pt>
                <c:pt idx="706">
                  <c:v>160837.46187339324</c:v>
                </c:pt>
                <c:pt idx="707">
                  <c:v>163847.0802770197</c:v>
                </c:pt>
                <c:pt idx="708">
                  <c:v>163576.77875162286</c:v>
                </c:pt>
                <c:pt idx="709">
                  <c:v>164754.81437933759</c:v>
                </c:pt>
                <c:pt idx="710">
                  <c:v>168313.10521288269</c:v>
                </c:pt>
                <c:pt idx="711">
                  <c:v>173525.488762052</c:v>
                </c:pt>
                <c:pt idx="712">
                  <c:v>178632.97340596913</c:v>
                </c:pt>
                <c:pt idx="713">
                  <c:v>177224.99221859733</c:v>
                </c:pt>
                <c:pt idx="714">
                  <c:v>179738.39066830301</c:v>
                </c:pt>
                <c:pt idx="715">
                  <c:v>181537.72011468888</c:v>
                </c:pt>
                <c:pt idx="716">
                  <c:v>185866.5625820565</c:v>
                </c:pt>
                <c:pt idx="717">
                  <c:v>185039.53134110302</c:v>
                </c:pt>
                <c:pt idx="718">
                  <c:v>187129.31913215356</c:v>
                </c:pt>
                <c:pt idx="719">
                  <c:v>185496.75282318704</c:v>
                </c:pt>
                <c:pt idx="720">
                  <c:v>183953.56040568236</c:v>
                </c:pt>
                <c:pt idx="721">
                  <c:v>184672.37912597679</c:v>
                </c:pt>
                <c:pt idx="722">
                  <c:v>180253.94810775507</c:v>
                </c:pt>
                <c:pt idx="723">
                  <c:v>174158.30162698243</c:v>
                </c:pt>
                <c:pt idx="724">
                  <c:v>176485.29106982189</c:v>
                </c:pt>
                <c:pt idx="725">
                  <c:v>175949.22912335402</c:v>
                </c:pt>
                <c:pt idx="726">
                  <c:v>179876.26851229434</c:v>
                </c:pt>
                <c:pt idx="727">
                  <c:v>178548.30085753434</c:v>
                </c:pt>
                <c:pt idx="728">
                  <c:v>179234.61833182169</c:v>
                </c:pt>
                <c:pt idx="729">
                  <c:v>179555.44342205802</c:v>
                </c:pt>
                <c:pt idx="730">
                  <c:v>180777.81981944153</c:v>
                </c:pt>
                <c:pt idx="731">
                  <c:v>179271.17391930745</c:v>
                </c:pt>
                <c:pt idx="732">
                  <c:v>180696.59693814107</c:v>
                </c:pt>
                <c:pt idx="733">
                  <c:v>183389.07876503159</c:v>
                </c:pt>
                <c:pt idx="734">
                  <c:v>182637.79205581901</c:v>
                </c:pt>
                <c:pt idx="735">
                  <c:v>183039.83095724063</c:v>
                </c:pt>
                <c:pt idx="736">
                  <c:v>182467.21342328703</c:v>
                </c:pt>
                <c:pt idx="737">
                  <c:v>180761.57524318143</c:v>
                </c:pt>
                <c:pt idx="738">
                  <c:v>178060.97263984673</c:v>
                </c:pt>
                <c:pt idx="739">
                  <c:v>179421.42944712689</c:v>
                </c:pt>
                <c:pt idx="740">
                  <c:v>178235.5965437422</c:v>
                </c:pt>
                <c:pt idx="741">
                  <c:v>177711.72483205577</c:v>
                </c:pt>
                <c:pt idx="742">
                  <c:v>175514.69199929704</c:v>
                </c:pt>
                <c:pt idx="743">
                  <c:v>177045.70627550714</c:v>
                </c:pt>
                <c:pt idx="744">
                  <c:v>174645.62984467001</c:v>
                </c:pt>
                <c:pt idx="745">
                  <c:v>175437.5355529621</c:v>
                </c:pt>
                <c:pt idx="746">
                  <c:v>175344.12546025193</c:v>
                </c:pt>
                <c:pt idx="747">
                  <c:v>171782.58147873438</c:v>
                </c:pt>
                <c:pt idx="748">
                  <c:v>169280.98022548633</c:v>
                </c:pt>
                <c:pt idx="749">
                  <c:v>167924.58985317172</c:v>
                </c:pt>
                <c:pt idx="750">
                  <c:v>163473.66968242981</c:v>
                </c:pt>
                <c:pt idx="751">
                  <c:v>163510.21317642866</c:v>
                </c:pt>
                <c:pt idx="752">
                  <c:v>161658.37380998227</c:v>
                </c:pt>
                <c:pt idx="753">
                  <c:v>159916.18004239097</c:v>
                </c:pt>
                <c:pt idx="754">
                  <c:v>161032.98029925663</c:v>
                </c:pt>
                <c:pt idx="755">
                  <c:v>166186.45042705908</c:v>
                </c:pt>
                <c:pt idx="756">
                  <c:v>169951.05312351364</c:v>
                </c:pt>
                <c:pt idx="757">
                  <c:v>170889.1509480314</c:v>
                </c:pt>
                <c:pt idx="758">
                  <c:v>169516.51599945666</c:v>
                </c:pt>
                <c:pt idx="759">
                  <c:v>168554.04979886289</c:v>
                </c:pt>
                <c:pt idx="760">
                  <c:v>171518.61089372257</c:v>
                </c:pt>
                <c:pt idx="761">
                  <c:v>170860.72823047673</c:v>
                </c:pt>
                <c:pt idx="762">
                  <c:v>173524.77524632568</c:v>
                </c:pt>
                <c:pt idx="763">
                  <c:v>173208.01659105491</c:v>
                </c:pt>
                <c:pt idx="764">
                  <c:v>173585.69618651568</c:v>
                </c:pt>
                <c:pt idx="765">
                  <c:v>174706.54171474485</c:v>
                </c:pt>
                <c:pt idx="766">
                  <c:v>174751.21807867475</c:v>
                </c:pt>
                <c:pt idx="767">
                  <c:v>175340.06809540157</c:v>
                </c:pt>
                <c:pt idx="768">
                  <c:v>172574.48718702653</c:v>
                </c:pt>
                <c:pt idx="769">
                  <c:v>173126.79370975451</c:v>
                </c:pt>
                <c:pt idx="770">
                  <c:v>170154.09974496378</c:v>
                </c:pt>
                <c:pt idx="771">
                  <c:v>178893.49130047494</c:v>
                </c:pt>
                <c:pt idx="772">
                  <c:v>178077.21721610683</c:v>
                </c:pt>
                <c:pt idx="773">
                  <c:v>179088.42621559603</c:v>
                </c:pt>
                <c:pt idx="774">
                  <c:v>181849.94068900557</c:v>
                </c:pt>
                <c:pt idx="775">
                  <c:v>184095.70725054457</c:v>
                </c:pt>
                <c:pt idx="776">
                  <c:v>183774.87006682137</c:v>
                </c:pt>
                <c:pt idx="777">
                  <c:v>185460.20932918822</c:v>
                </c:pt>
                <c:pt idx="778">
                  <c:v>187839.9868422866</c:v>
                </c:pt>
                <c:pt idx="779">
                  <c:v>190646.18070299775</c:v>
                </c:pt>
                <c:pt idx="780">
                  <c:v>188940.54252289215</c:v>
                </c:pt>
                <c:pt idx="781">
                  <c:v>188830.88483055015</c:v>
                </c:pt>
                <c:pt idx="782">
                  <c:v>188454.80157535837</c:v>
                </c:pt>
                <c:pt idx="783">
                  <c:v>185773.14039585946</c:v>
                </c:pt>
                <c:pt idx="784">
                  <c:v>191050.59597459252</c:v>
                </c:pt>
                <c:pt idx="785">
                  <c:v>200129.73288057369</c:v>
                </c:pt>
                <c:pt idx="786">
                  <c:v>203780.21236465345</c:v>
                </c:pt>
                <c:pt idx="787">
                  <c:v>203539.0168388203</c:v>
                </c:pt>
                <c:pt idx="788">
                  <c:v>205345.86238730606</c:v>
                </c:pt>
                <c:pt idx="789">
                  <c:v>207557.40135758495</c:v>
                </c:pt>
                <c:pt idx="790">
                  <c:v>204830.79171070116</c:v>
                </c:pt>
                <c:pt idx="791">
                  <c:v>205358.13425312395</c:v>
                </c:pt>
                <c:pt idx="792">
                  <c:v>205603.39016717917</c:v>
                </c:pt>
                <c:pt idx="793">
                  <c:v>204810.35674123495</c:v>
                </c:pt>
                <c:pt idx="794">
                  <c:v>205607.49288260538</c:v>
                </c:pt>
                <c:pt idx="795">
                  <c:v>199729.1240339764</c:v>
                </c:pt>
                <c:pt idx="796">
                  <c:v>200673.42884063855</c:v>
                </c:pt>
                <c:pt idx="797">
                  <c:v>201000.463936391</c:v>
                </c:pt>
                <c:pt idx="798">
                  <c:v>199169.10186661492</c:v>
                </c:pt>
                <c:pt idx="799">
                  <c:v>199725.04248215223</c:v>
                </c:pt>
                <c:pt idx="800">
                  <c:v>203857.88883092449</c:v>
                </c:pt>
                <c:pt idx="801">
                  <c:v>202459.81825605605</c:v>
                </c:pt>
                <c:pt idx="802">
                  <c:v>203665.75053464586</c:v>
                </c:pt>
                <c:pt idx="803">
                  <c:v>206915.59698515455</c:v>
                </c:pt>
                <c:pt idx="804">
                  <c:v>202202.29349955465</c:v>
                </c:pt>
                <c:pt idx="805">
                  <c:v>191193.65890108637</c:v>
                </c:pt>
                <c:pt idx="806">
                  <c:v>193229.43113295906</c:v>
                </c:pt>
                <c:pt idx="807">
                  <c:v>190044.96811930143</c:v>
                </c:pt>
                <c:pt idx="808">
                  <c:v>184003.10439808411</c:v>
                </c:pt>
                <c:pt idx="809">
                  <c:v>186128.79775170021</c:v>
                </c:pt>
                <c:pt idx="810">
                  <c:v>189955.04397418621</c:v>
                </c:pt>
                <c:pt idx="811">
                  <c:v>193069.9936252211</c:v>
                </c:pt>
                <c:pt idx="812">
                  <c:v>191071.03094405879</c:v>
                </c:pt>
                <c:pt idx="813">
                  <c:v>200567.15127788138</c:v>
                </c:pt>
                <c:pt idx="814">
                  <c:v>199937.61574789716</c:v>
                </c:pt>
                <c:pt idx="815">
                  <c:v>196843.10106632853</c:v>
                </c:pt>
                <c:pt idx="816">
                  <c:v>198760.30572939568</c:v>
                </c:pt>
                <c:pt idx="817">
                  <c:v>197341.82134866304</c:v>
                </c:pt>
                <c:pt idx="818">
                  <c:v>194889.08685255103</c:v>
                </c:pt>
                <c:pt idx="819">
                  <c:v>199471.59927747506</c:v>
                </c:pt>
                <c:pt idx="820">
                  <c:v>200125.65132874961</c:v>
                </c:pt>
                <c:pt idx="821">
                  <c:v>197611.61494761065</c:v>
                </c:pt>
                <c:pt idx="822">
                  <c:v>197456.28317867065</c:v>
                </c:pt>
                <c:pt idx="823">
                  <c:v>199385.75668418396</c:v>
                </c:pt>
                <c:pt idx="824">
                  <c:v>196601.90554049533</c:v>
                </c:pt>
                <c:pt idx="825">
                  <c:v>198911.55292313977</c:v>
                </c:pt>
                <c:pt idx="826">
                  <c:v>200158.35514066202</c:v>
                </c:pt>
                <c:pt idx="827">
                  <c:v>201454.211564367</c:v>
                </c:pt>
                <c:pt idx="828">
                  <c:v>202774.58450936235</c:v>
                </c:pt>
                <c:pt idx="829">
                  <c:v>203853.78611549831</c:v>
                </c:pt>
                <c:pt idx="830">
                  <c:v>204847.14210497157</c:v>
                </c:pt>
                <c:pt idx="831">
                  <c:v>206232.92267379173</c:v>
                </c:pt>
                <c:pt idx="832">
                  <c:v>208027.49937983128</c:v>
                </c:pt>
                <c:pt idx="833">
                  <c:v>213125.08550473192</c:v>
                </c:pt>
                <c:pt idx="834">
                  <c:v>212515.98494421391</c:v>
                </c:pt>
                <c:pt idx="835">
                  <c:v>214596.7086668431</c:v>
                </c:pt>
                <c:pt idx="836">
                  <c:v>217437.78014373453</c:v>
                </c:pt>
                <c:pt idx="837">
                  <c:v>215005.50480406251</c:v>
                </c:pt>
                <c:pt idx="838">
                  <c:v>216607.94019045169</c:v>
                </c:pt>
                <c:pt idx="839">
                  <c:v>211211.96239348891</c:v>
                </c:pt>
                <c:pt idx="840">
                  <c:v>214572.18912218107</c:v>
                </c:pt>
                <c:pt idx="841">
                  <c:v>213672.83882964717</c:v>
                </c:pt>
                <c:pt idx="842">
                  <c:v>212581.39256803872</c:v>
                </c:pt>
                <c:pt idx="843">
                  <c:v>215328.43718438872</c:v>
                </c:pt>
                <c:pt idx="844">
                  <c:v>214797.01309014179</c:v>
                </c:pt>
                <c:pt idx="845">
                  <c:v>214188.474876764</c:v>
                </c:pt>
                <c:pt idx="846">
                  <c:v>210722.28501597364</c:v>
                </c:pt>
                <c:pt idx="847">
                  <c:v>214040.44757390334</c:v>
                </c:pt>
                <c:pt idx="848">
                  <c:v>213419.5800506449</c:v>
                </c:pt>
                <c:pt idx="849">
                  <c:v>213814.29332238511</c:v>
                </c:pt>
                <c:pt idx="850">
                  <c:v>214069.23611943627</c:v>
                </c:pt>
                <c:pt idx="851">
                  <c:v>217165.37132824771</c:v>
                </c:pt>
                <c:pt idx="852">
                  <c:v>215861.95042849533</c:v>
                </c:pt>
                <c:pt idx="853">
                  <c:v>213246.86994104917</c:v>
                </c:pt>
                <c:pt idx="854">
                  <c:v>213625.16025759772</c:v>
                </c:pt>
                <c:pt idx="855">
                  <c:v>211754.31597650939</c:v>
                </c:pt>
                <c:pt idx="856">
                  <c:v>214278.92206518701</c:v>
                </c:pt>
                <c:pt idx="857">
                  <c:v>213727.94884938828</c:v>
                </c:pt>
                <c:pt idx="858">
                  <c:v>215347.97723582538</c:v>
                </c:pt>
                <c:pt idx="859">
                  <c:v>219319.90462471609</c:v>
                </c:pt>
                <c:pt idx="860">
                  <c:v>224484.24982060111</c:v>
                </c:pt>
                <c:pt idx="861">
                  <c:v>228641.20453548132</c:v>
                </c:pt>
                <c:pt idx="862">
                  <c:v>226651.14568403907</c:v>
                </c:pt>
                <c:pt idx="863">
                  <c:v>232855.7363414274</c:v>
                </c:pt>
                <c:pt idx="864">
                  <c:v>232312.99576682656</c:v>
                </c:pt>
                <c:pt idx="865">
                  <c:v>233505.39543359054</c:v>
                </c:pt>
                <c:pt idx="866">
                  <c:v>230265.33866071637</c:v>
                </c:pt>
                <c:pt idx="867">
                  <c:v>232900.97202912584</c:v>
                </c:pt>
                <c:pt idx="868">
                  <c:v>232539.13187811448</c:v>
                </c:pt>
                <c:pt idx="869">
                  <c:v>230816.31489988681</c:v>
                </c:pt>
                <c:pt idx="870">
                  <c:v>230479.15453223875</c:v>
                </c:pt>
                <c:pt idx="871">
                  <c:v>227966.88682355694</c:v>
                </c:pt>
                <c:pt idx="872">
                  <c:v>229229.20196138264</c:v>
                </c:pt>
                <c:pt idx="873">
                  <c:v>228197.14983724483</c:v>
                </c:pt>
                <c:pt idx="874">
                  <c:v>226461.99145564967</c:v>
                </c:pt>
                <c:pt idx="875">
                  <c:v>223867.48803614065</c:v>
                </c:pt>
                <c:pt idx="876">
                  <c:v>225742.43805602691</c:v>
                </c:pt>
                <c:pt idx="877">
                  <c:v>234405.86739703317</c:v>
                </c:pt>
                <c:pt idx="878">
                  <c:v>233410.81831939585</c:v>
                </c:pt>
                <c:pt idx="879">
                  <c:v>231860.7054040205</c:v>
                </c:pt>
                <c:pt idx="880">
                  <c:v>230294.12720624934</c:v>
                </c:pt>
                <c:pt idx="881">
                  <c:v>228003.88987005752</c:v>
                </c:pt>
                <c:pt idx="882">
                  <c:v>230676.52326159578</c:v>
                </c:pt>
                <c:pt idx="883">
                  <c:v>227432.36074992368</c:v>
                </c:pt>
                <c:pt idx="884">
                  <c:v>222436.61690146473</c:v>
                </c:pt>
                <c:pt idx="885">
                  <c:v>223649.56642582032</c:v>
                </c:pt>
                <c:pt idx="886">
                  <c:v>222050.11510732037</c:v>
                </c:pt>
                <c:pt idx="887">
                  <c:v>223456.32762223503</c:v>
                </c:pt>
                <c:pt idx="888">
                  <c:v>220602.77264350519</c:v>
                </c:pt>
                <c:pt idx="889">
                  <c:v>219130.77155992875</c:v>
                </c:pt>
                <c:pt idx="890">
                  <c:v>220277.95367922468</c:v>
                </c:pt>
                <c:pt idx="891">
                  <c:v>224661.06566899479</c:v>
                </c:pt>
                <c:pt idx="892">
                  <c:v>229171.62487031674</c:v>
                </c:pt>
                <c:pt idx="893">
                  <c:v>227892.8867772994</c:v>
                </c:pt>
                <c:pt idx="894">
                  <c:v>222309.14247956738</c:v>
                </c:pt>
                <c:pt idx="895">
                  <c:v>225762.99093699025</c:v>
                </c:pt>
                <c:pt idx="896">
                  <c:v>226766.25451559509</c:v>
                </c:pt>
                <c:pt idx="897">
                  <c:v>228686.44022317973</c:v>
                </c:pt>
                <c:pt idx="898">
                  <c:v>224529.48550829955</c:v>
                </c:pt>
                <c:pt idx="899">
                  <c:v>226350.98836289151</c:v>
                </c:pt>
                <c:pt idx="900">
                  <c:v>208259.33757018609</c:v>
                </c:pt>
                <c:pt idx="901">
                  <c:v>205895.09716436497</c:v>
                </c:pt>
                <c:pt idx="902">
                  <c:v>205496.25396685311</c:v>
                </c:pt>
                <c:pt idx="903">
                  <c:v>205833.41433450114</c:v>
                </c:pt>
                <c:pt idx="904">
                  <c:v>206215.81038984758</c:v>
                </c:pt>
                <c:pt idx="905">
                  <c:v>209200.94250590092</c:v>
                </c:pt>
                <c:pt idx="906">
                  <c:v>210763.39380127209</c:v>
                </c:pt>
                <c:pt idx="907">
                  <c:v>211991.86833941808</c:v>
                </c:pt>
                <c:pt idx="908">
                  <c:v>214957.62668947948</c:v>
                </c:pt>
                <c:pt idx="909">
                  <c:v>218808.56781218742</c:v>
                </c:pt>
                <c:pt idx="910">
                  <c:v>221691.59461845929</c:v>
                </c:pt>
                <c:pt idx="911">
                  <c:v>221675.05072839878</c:v>
                </c:pt>
                <c:pt idx="912">
                  <c:v>225195.07776943545</c:v>
                </c:pt>
                <c:pt idx="913">
                  <c:v>225013.09800214134</c:v>
                </c:pt>
                <c:pt idx="914">
                  <c:v>225840.3620427174</c:v>
                </c:pt>
                <c:pt idx="915">
                  <c:v>222274.82721052738</c:v>
                </c:pt>
                <c:pt idx="916">
                  <c:v>219702.01648312074</c:v>
                </c:pt>
                <c:pt idx="917">
                  <c:v>217261.57199305698</c:v>
                </c:pt>
                <c:pt idx="918">
                  <c:v>218212.94241943251</c:v>
                </c:pt>
                <c:pt idx="919">
                  <c:v>215942.0879193478</c:v>
                </c:pt>
                <c:pt idx="920">
                  <c:v>213993.86346241715</c:v>
                </c:pt>
                <c:pt idx="921">
                  <c:v>218262.58013635757</c:v>
                </c:pt>
                <c:pt idx="922">
                  <c:v>217671.0635057723</c:v>
                </c:pt>
                <c:pt idx="923">
                  <c:v>218299.80388899375</c:v>
                </c:pt>
                <c:pt idx="924">
                  <c:v>219739.24023575697</c:v>
                </c:pt>
                <c:pt idx="925">
                  <c:v>220202.52055477106</c:v>
                </c:pt>
                <c:pt idx="926">
                  <c:v>219536.55944228516</c:v>
                </c:pt>
                <c:pt idx="927">
                  <c:v>219408.34731768773</c:v>
                </c:pt>
                <c:pt idx="928">
                  <c:v>219606.87399841411</c:v>
                </c:pt>
                <c:pt idx="929">
                  <c:v>221745.36528452771</c:v>
                </c:pt>
                <c:pt idx="930">
                  <c:v>221960.46004228838</c:v>
                </c:pt>
                <c:pt idx="931">
                  <c:v>219495.20576387722</c:v>
                </c:pt>
                <c:pt idx="932">
                  <c:v>217029.93334523577</c:v>
                </c:pt>
                <c:pt idx="933">
                  <c:v>217877.89841198956</c:v>
                </c:pt>
                <c:pt idx="934">
                  <c:v>219805.42184274248</c:v>
                </c:pt>
                <c:pt idx="935">
                  <c:v>219747.52427427407</c:v>
                </c:pt>
                <c:pt idx="936">
                  <c:v>218688.61856250509</c:v>
                </c:pt>
                <c:pt idx="937">
                  <c:v>220413.46422315791</c:v>
                </c:pt>
                <c:pt idx="938">
                  <c:v>223027.6497925744</c:v>
                </c:pt>
                <c:pt idx="939">
                  <c:v>225426.71944062825</c:v>
                </c:pt>
                <c:pt idx="940">
                  <c:v>223271.68426445412</c:v>
                </c:pt>
                <c:pt idx="941">
                  <c:v>222312.05096316346</c:v>
                </c:pt>
                <c:pt idx="942">
                  <c:v>222063.86540191004</c:v>
                </c:pt>
                <c:pt idx="943">
                  <c:v>222014.227684985</c:v>
                </c:pt>
                <c:pt idx="944">
                  <c:v>224045.18066233344</c:v>
                </c:pt>
                <c:pt idx="945">
                  <c:v>224417.44842241259</c:v>
                </c:pt>
                <c:pt idx="946">
                  <c:v>222862.1927517388</c:v>
                </c:pt>
                <c:pt idx="947">
                  <c:v>219979.16594546693</c:v>
                </c:pt>
                <c:pt idx="948">
                  <c:v>216525.29632444202</c:v>
                </c:pt>
                <c:pt idx="949">
                  <c:v>216512.90352375526</c:v>
                </c:pt>
                <c:pt idx="950">
                  <c:v>219358.70960076264</c:v>
                </c:pt>
                <c:pt idx="951">
                  <c:v>216529.45043718751</c:v>
                </c:pt>
                <c:pt idx="952">
                  <c:v>214928.68697536038</c:v>
                </c:pt>
                <c:pt idx="953">
                  <c:v>215784.89073005546</c:v>
                </c:pt>
                <c:pt idx="954">
                  <c:v>214246.1789494422</c:v>
                </c:pt>
                <c:pt idx="955">
                  <c:v>214680.5014141069</c:v>
                </c:pt>
                <c:pt idx="956">
                  <c:v>217133.35986845952</c:v>
                </c:pt>
                <c:pt idx="957">
                  <c:v>219710.30052163781</c:v>
                </c:pt>
                <c:pt idx="958">
                  <c:v>219929.52822854189</c:v>
                </c:pt>
                <c:pt idx="959">
                  <c:v>217054.76127381338</c:v>
                </c:pt>
                <c:pt idx="960">
                  <c:v>234849.32044429696</c:v>
                </c:pt>
                <c:pt idx="961">
                  <c:v>236574.16610494984</c:v>
                </c:pt>
                <c:pt idx="962">
                  <c:v>245736.19177005001</c:v>
                </c:pt>
                <c:pt idx="963">
                  <c:v>245008.17595297855</c:v>
                </c:pt>
                <c:pt idx="964">
                  <c:v>244081.63647855239</c:v>
                </c:pt>
                <c:pt idx="965">
                  <c:v>244656.60619570536</c:v>
                </c:pt>
                <c:pt idx="966">
                  <c:v>245111.60549957404</c:v>
                </c:pt>
                <c:pt idx="967">
                  <c:v>248577.84373431193</c:v>
                </c:pt>
                <c:pt idx="968">
                  <c:v>245868.55498402112</c:v>
                </c:pt>
                <c:pt idx="969">
                  <c:v>245008.17595297849</c:v>
                </c:pt>
                <c:pt idx="970">
                  <c:v>244571.4529311668</c:v>
                </c:pt>
                <c:pt idx="971">
                  <c:v>243552.39223531666</c:v>
                </c:pt>
                <c:pt idx="972">
                  <c:v>246584.62848279235</c:v>
                </c:pt>
                <c:pt idx="973">
                  <c:v>246971.45982445433</c:v>
                </c:pt>
                <c:pt idx="974">
                  <c:v>247017.19739185853</c:v>
                </c:pt>
                <c:pt idx="975">
                  <c:v>244916.67965456806</c:v>
                </c:pt>
                <c:pt idx="976">
                  <c:v>248531.25055271052</c:v>
                </c:pt>
                <c:pt idx="977">
                  <c:v>251476.14159114953</c:v>
                </c:pt>
                <c:pt idx="978">
                  <c:v>251526.05443490122</c:v>
                </c:pt>
                <c:pt idx="979">
                  <c:v>252191.55901825719</c:v>
                </c:pt>
                <c:pt idx="980">
                  <c:v>252590.8557215273</c:v>
                </c:pt>
                <c:pt idx="981">
                  <c:v>255444.24743818416</c:v>
                </c:pt>
                <c:pt idx="982">
                  <c:v>260227.62361017533</c:v>
                </c:pt>
                <c:pt idx="983">
                  <c:v>259553.7866143547</c:v>
                </c:pt>
                <c:pt idx="984">
                  <c:v>264283.07164287497</c:v>
                </c:pt>
                <c:pt idx="985">
                  <c:v>263293.13508681883</c:v>
                </c:pt>
                <c:pt idx="986">
                  <c:v>261483.77106968904</c:v>
                </c:pt>
                <c:pt idx="987">
                  <c:v>265181.51190052065</c:v>
                </c:pt>
                <c:pt idx="988">
                  <c:v>268209.59403525089</c:v>
                </c:pt>
                <c:pt idx="989">
                  <c:v>269261.92996026884</c:v>
                </c:pt>
                <c:pt idx="990">
                  <c:v>268521.56366971461</c:v>
                </c:pt>
                <c:pt idx="991">
                  <c:v>272818.25862556661</c:v>
                </c:pt>
                <c:pt idx="992">
                  <c:v>274419.65397208359</c:v>
                </c:pt>
                <c:pt idx="993">
                  <c:v>273284.1269507744</c:v>
                </c:pt>
                <c:pt idx="994">
                  <c:v>268712.89170237194</c:v>
                </c:pt>
                <c:pt idx="995">
                  <c:v>265772.15477667836</c:v>
                </c:pt>
                <c:pt idx="996">
                  <c:v>268450.83491165983</c:v>
                </c:pt>
                <c:pt idx="997">
                  <c:v>268101.4570988848</c:v>
                </c:pt>
                <c:pt idx="998">
                  <c:v>268392.61384241719</c:v>
                </c:pt>
                <c:pt idx="999">
                  <c:v>267460.89835560368</c:v>
                </c:pt>
                <c:pt idx="1000">
                  <c:v>264694.87301158556</c:v>
                </c:pt>
                <c:pt idx="1001">
                  <c:v>264461.93733729579</c:v>
                </c:pt>
                <c:pt idx="1002">
                  <c:v>262860.54199077887</c:v>
                </c:pt>
                <c:pt idx="1003">
                  <c:v>263093.47766506864</c:v>
                </c:pt>
                <c:pt idx="1004">
                  <c:v>264665.75189516327</c:v>
                </c:pt>
                <c:pt idx="1005">
                  <c:v>267810.30035535252</c:v>
                </c:pt>
                <c:pt idx="1006">
                  <c:v>270576.32569937065</c:v>
                </c:pt>
                <c:pt idx="1007">
                  <c:v>272294.16620774457</c:v>
                </c:pt>
                <c:pt idx="1008">
                  <c:v>272177.72104588762</c:v>
                </c:pt>
                <c:pt idx="1009">
                  <c:v>273779.09522880253</c:v>
                </c:pt>
                <c:pt idx="1010">
                  <c:v>279427.63340589986</c:v>
                </c:pt>
                <c:pt idx="1011">
                  <c:v>277622.42652488721</c:v>
                </c:pt>
                <c:pt idx="1012">
                  <c:v>277738.89285034622</c:v>
                </c:pt>
                <c:pt idx="1013">
                  <c:v>276719.83215449611</c:v>
                </c:pt>
                <c:pt idx="1014">
                  <c:v>277243.92457231821</c:v>
                </c:pt>
                <c:pt idx="1015">
                  <c:v>280825.19605431909</c:v>
                </c:pt>
                <c:pt idx="1016">
                  <c:v>277535.08131585061</c:v>
                </c:pt>
                <c:pt idx="1017">
                  <c:v>275962.80708575598</c:v>
                </c:pt>
                <c:pt idx="1018">
                  <c:v>271042.16983760474</c:v>
                </c:pt>
                <c:pt idx="1019">
                  <c:v>274943.74638990586</c:v>
                </c:pt>
                <c:pt idx="1020">
                  <c:v>273517.05960169254</c:v>
                </c:pt>
                <c:pt idx="1021">
                  <c:v>275788.11666768265</c:v>
                </c:pt>
                <c:pt idx="1022">
                  <c:v>282979.80795845226</c:v>
                </c:pt>
                <c:pt idx="1023">
                  <c:v>282513.93963324447</c:v>
                </c:pt>
                <c:pt idx="1024">
                  <c:v>284377.37060687144</c:v>
                </c:pt>
                <c:pt idx="1025">
                  <c:v>288308.0440886211</c:v>
                </c:pt>
                <c:pt idx="1026">
                  <c:v>286444.61311499414</c:v>
                </c:pt>
                <c:pt idx="1027">
                  <c:v>285774.95441889274</c:v>
                </c:pt>
                <c:pt idx="1028">
                  <c:v>278350.33047720505</c:v>
                </c:pt>
                <c:pt idx="1029">
                  <c:v>279893.48056750558</c:v>
                </c:pt>
                <c:pt idx="1030">
                  <c:v>278321.20633741096</c:v>
                </c:pt>
                <c:pt idx="1031">
                  <c:v>276952.76782878581</c:v>
                </c:pt>
                <c:pt idx="1032">
                  <c:v>276486.89648020634</c:v>
                </c:pt>
                <c:pt idx="1033">
                  <c:v>276457.64233542822</c:v>
                </c:pt>
                <c:pt idx="1034">
                  <c:v>277218.41336173139</c:v>
                </c:pt>
                <c:pt idx="1035">
                  <c:v>280876.03404981754</c:v>
                </c:pt>
                <c:pt idx="1036">
                  <c:v>280817.5227368896</c:v>
                </c:pt>
                <c:pt idx="1037">
                  <c:v>284533.65473790362</c:v>
                </c:pt>
                <c:pt idx="1038">
                  <c:v>285294.44692780887</c:v>
                </c:pt>
                <c:pt idx="1039">
                  <c:v>286698.98147141805</c:v>
                </c:pt>
                <c:pt idx="1040">
                  <c:v>290151.77779548179</c:v>
                </c:pt>
                <c:pt idx="1041">
                  <c:v>294160.51775845455</c:v>
                </c:pt>
                <c:pt idx="1042">
                  <c:v>294277.56154791237</c:v>
                </c:pt>
                <c:pt idx="1043">
                  <c:v>294306.83080954908</c:v>
                </c:pt>
                <c:pt idx="1044">
                  <c:v>296472.13637946144</c:v>
                </c:pt>
                <c:pt idx="1045">
                  <c:v>297115.88175653713</c:v>
                </c:pt>
                <c:pt idx="1046">
                  <c:v>295213.91186357505</c:v>
                </c:pt>
                <c:pt idx="1047">
                  <c:v>298842.26631339622</c:v>
                </c:pt>
                <c:pt idx="1048">
                  <c:v>299193.4067518849</c:v>
                </c:pt>
                <c:pt idx="1049">
                  <c:v>299924.92968015344</c:v>
                </c:pt>
                <c:pt idx="1050">
                  <c:v>302265.81756279705</c:v>
                </c:pt>
                <c:pt idx="1051">
                  <c:v>289508.03241840604</c:v>
                </c:pt>
                <c:pt idx="1052">
                  <c:v>287108.63322283456</c:v>
                </c:pt>
                <c:pt idx="1053">
                  <c:v>289595.81299297063</c:v>
                </c:pt>
                <c:pt idx="1054">
                  <c:v>287810.89293620986</c:v>
                </c:pt>
                <c:pt idx="1055">
                  <c:v>286728.2265460809</c:v>
                </c:pt>
                <c:pt idx="1056">
                  <c:v>295535.7860637987</c:v>
                </c:pt>
                <c:pt idx="1057">
                  <c:v>296794.00755631336</c:v>
                </c:pt>
                <c:pt idx="1058">
                  <c:v>297467.01917165401</c:v>
                </c:pt>
                <c:pt idx="1059">
                  <c:v>297379.21743348736</c:v>
                </c:pt>
                <c:pt idx="1060">
                  <c:v>295126.13431238214</c:v>
                </c:pt>
                <c:pt idx="1061">
                  <c:v>297232.92554599489</c:v>
                </c:pt>
                <c:pt idx="1062">
                  <c:v>297847.4046848056</c:v>
                </c:pt>
                <c:pt idx="1063">
                  <c:v>295418.73925096914</c:v>
                </c:pt>
                <c:pt idx="1064">
                  <c:v>295711.34418955614</c:v>
                </c:pt>
                <c:pt idx="1065">
                  <c:v>300334.58143156994</c:v>
                </c:pt>
                <c:pt idx="1066">
                  <c:v>297730.35787197598</c:v>
                </c:pt>
                <c:pt idx="1067">
                  <c:v>286377.11029456591</c:v>
                </c:pt>
                <c:pt idx="1068">
                  <c:v>294804.26011215831</c:v>
                </c:pt>
                <c:pt idx="1069">
                  <c:v>292931.55948083295</c:v>
                </c:pt>
                <c:pt idx="1070">
                  <c:v>294804.26011215831</c:v>
                </c:pt>
                <c:pt idx="1071">
                  <c:v>290210.28910840955</c:v>
                </c:pt>
                <c:pt idx="1072">
                  <c:v>292317.08336539398</c:v>
                </c:pt>
                <c:pt idx="1073">
                  <c:v>291497.77986256086</c:v>
                </c:pt>
                <c:pt idx="1074">
                  <c:v>291497.77986256086</c:v>
                </c:pt>
                <c:pt idx="1075">
                  <c:v>288952.06761589483</c:v>
                </c:pt>
                <c:pt idx="1076">
                  <c:v>294950.57618662459</c:v>
                </c:pt>
                <c:pt idx="1077">
                  <c:v>295594.29737672646</c:v>
                </c:pt>
                <c:pt idx="1078">
                  <c:v>294745.74879923038</c:v>
                </c:pt>
                <c:pt idx="1079">
                  <c:v>292053.72350146982</c:v>
                </c:pt>
                <c:pt idx="1080">
                  <c:v>288952.06761589478</c:v>
                </c:pt>
                <c:pt idx="1081">
                  <c:v>285411.49374063819</c:v>
                </c:pt>
                <c:pt idx="1082">
                  <c:v>281666.09247798746</c:v>
                </c:pt>
                <c:pt idx="1083">
                  <c:v>285791.8762304181</c:v>
                </c:pt>
                <c:pt idx="1084">
                  <c:v>291907.43161397742</c:v>
                </c:pt>
                <c:pt idx="1085">
                  <c:v>299837.15212896041</c:v>
                </c:pt>
                <c:pt idx="1086">
                  <c:v>301358.71232179709</c:v>
                </c:pt>
                <c:pt idx="1087">
                  <c:v>306742.74175371614</c:v>
                </c:pt>
                <c:pt idx="1088">
                  <c:v>307883.91643340123</c:v>
                </c:pt>
                <c:pt idx="1089">
                  <c:v>307562.04525654926</c:v>
                </c:pt>
                <c:pt idx="1090">
                  <c:v>312331.57438605552</c:v>
                </c:pt>
                <c:pt idx="1091">
                  <c:v>314087.22820455139</c:v>
                </c:pt>
                <c:pt idx="1092">
                  <c:v>313033.85526303289</c:v>
                </c:pt>
                <c:pt idx="1093">
                  <c:v>316018.46433577838</c:v>
                </c:pt>
                <c:pt idx="1094">
                  <c:v>320115.00301354605</c:v>
                </c:pt>
                <c:pt idx="1095">
                  <c:v>317774.11815427418</c:v>
                </c:pt>
                <c:pt idx="1096">
                  <c:v>318534.90732080769</c:v>
                </c:pt>
                <c:pt idx="1097">
                  <c:v>319445.92782818689</c:v>
                </c:pt>
                <c:pt idx="1098">
                  <c:v>320356.96647579642</c:v>
                </c:pt>
                <c:pt idx="1099">
                  <c:v>319827.9852659005</c:v>
                </c:pt>
                <c:pt idx="1100">
                  <c:v>322384.71467911993</c:v>
                </c:pt>
                <c:pt idx="1101">
                  <c:v>326939.84140298981</c:v>
                </c:pt>
                <c:pt idx="1102">
                  <c:v>331553.73037964047</c:v>
                </c:pt>
                <c:pt idx="1103">
                  <c:v>335550.48267373716</c:v>
                </c:pt>
                <c:pt idx="1104">
                  <c:v>334992.10522059223</c:v>
                </c:pt>
                <c:pt idx="1105">
                  <c:v>339341.51568578184</c:v>
                </c:pt>
                <c:pt idx="1106">
                  <c:v>336990.47834426886</c:v>
                </c:pt>
                <c:pt idx="1107">
                  <c:v>341810.08660297154</c:v>
                </c:pt>
                <c:pt idx="1108">
                  <c:v>342280.30253671494</c:v>
                </c:pt>
                <c:pt idx="1109">
                  <c:v>348628.06496197911</c:v>
                </c:pt>
                <c:pt idx="1110">
                  <c:v>345601.11961501621</c:v>
                </c:pt>
                <c:pt idx="1111">
                  <c:v>349715.42362501996</c:v>
                </c:pt>
                <c:pt idx="1112">
                  <c:v>349509.71038971143</c:v>
                </c:pt>
                <c:pt idx="1113">
                  <c:v>338165.99852671125</c:v>
                </c:pt>
                <c:pt idx="1114">
                  <c:v>336872.92662836186</c:v>
                </c:pt>
                <c:pt idx="1115">
                  <c:v>340693.35588365555</c:v>
                </c:pt>
                <c:pt idx="1116">
                  <c:v>339400.2839853061</c:v>
                </c:pt>
                <c:pt idx="1117">
                  <c:v>337960.28529140272</c:v>
                </c:pt>
                <c:pt idx="1118">
                  <c:v>330319.44794441742</c:v>
                </c:pt>
                <c:pt idx="1119">
                  <c:v>335374.16265830596</c:v>
                </c:pt>
                <c:pt idx="1120">
                  <c:v>328996.97980281903</c:v>
                </c:pt>
                <c:pt idx="1121">
                  <c:v>328027.20006603078</c:v>
                </c:pt>
                <c:pt idx="1122">
                  <c:v>322472.89736212359</c:v>
                </c:pt>
                <c:pt idx="1123">
                  <c:v>318064.71859740978</c:v>
                </c:pt>
                <c:pt idx="1124">
                  <c:v>313715.30813222018</c:v>
                </c:pt>
                <c:pt idx="1125">
                  <c:v>321532.48665823881</c:v>
                </c:pt>
                <c:pt idx="1126">
                  <c:v>331054.14238962193</c:v>
                </c:pt>
                <c:pt idx="1127">
                  <c:v>328497.39181280037</c:v>
                </c:pt>
                <c:pt idx="1128">
                  <c:v>331906.39459747687</c:v>
                </c:pt>
                <c:pt idx="1129">
                  <c:v>330730.87441503454</c:v>
                </c:pt>
                <c:pt idx="1130">
                  <c:v>329173.32400522404</c:v>
                </c:pt>
                <c:pt idx="1131">
                  <c:v>334992.10522059229</c:v>
                </c:pt>
                <c:pt idx="1132">
                  <c:v>334757.0199290085</c:v>
                </c:pt>
                <c:pt idx="1133">
                  <c:v>330672.08797528001</c:v>
                </c:pt>
                <c:pt idx="1134">
                  <c:v>324383.08780279662</c:v>
                </c:pt>
                <c:pt idx="1135">
                  <c:v>321297.37717968121</c:v>
                </c:pt>
                <c:pt idx="1136">
                  <c:v>312245.91621843947</c:v>
                </c:pt>
                <c:pt idx="1137">
                  <c:v>312275.30943831673</c:v>
                </c:pt>
                <c:pt idx="1138">
                  <c:v>316654.09195978154</c:v>
                </c:pt>
                <c:pt idx="1139">
                  <c:v>328820.65978738765</c:v>
                </c:pt>
                <c:pt idx="1140">
                  <c:v>329173.32400522399</c:v>
                </c:pt>
                <c:pt idx="1141">
                  <c:v>321062.27072449529</c:v>
                </c:pt>
                <c:pt idx="1142">
                  <c:v>323912.89605602692</c:v>
                </c:pt>
                <c:pt idx="1143">
                  <c:v>322678.61059743207</c:v>
                </c:pt>
                <c:pt idx="1144">
                  <c:v>313921.02136752865</c:v>
                </c:pt>
                <c:pt idx="1145">
                  <c:v>311481.82552998589</c:v>
                </c:pt>
                <c:pt idx="1146">
                  <c:v>319504.71729131311</c:v>
                </c:pt>
                <c:pt idx="1147">
                  <c:v>321943.91312885581</c:v>
                </c:pt>
                <c:pt idx="1148">
                  <c:v>330319.4479444173</c:v>
                </c:pt>
                <c:pt idx="1149">
                  <c:v>332023.94933675561</c:v>
                </c:pt>
                <c:pt idx="1150">
                  <c:v>332376.5893676182</c:v>
                </c:pt>
                <c:pt idx="1151">
                  <c:v>320739.00274990802</c:v>
                </c:pt>
                <c:pt idx="1152">
                  <c:v>338871.29975203844</c:v>
                </c:pt>
                <c:pt idx="1153">
                  <c:v>349421.55189368158</c:v>
                </c:pt>
                <c:pt idx="1154">
                  <c:v>344308.07190364058</c:v>
                </c:pt>
                <c:pt idx="1155">
                  <c:v>348628.06496197911</c:v>
                </c:pt>
                <c:pt idx="1156">
                  <c:v>348686.85442510538</c:v>
                </c:pt>
                <c:pt idx="1157">
                  <c:v>351361.13555423194</c:v>
                </c:pt>
                <c:pt idx="1158">
                  <c:v>353868.96797659819</c:v>
                </c:pt>
                <c:pt idx="1159">
                  <c:v>350889.07536373835</c:v>
                </c:pt>
                <c:pt idx="1160">
                  <c:v>353219.88030169049</c:v>
                </c:pt>
                <c:pt idx="1161">
                  <c:v>360005.74742964306</c:v>
                </c:pt>
                <c:pt idx="1162">
                  <c:v>368443.84487623937</c:v>
                </c:pt>
                <c:pt idx="1163">
                  <c:v>373105.45777551527</c:v>
                </c:pt>
                <c:pt idx="1164">
                  <c:v>374934.70348508627</c:v>
                </c:pt>
                <c:pt idx="1165">
                  <c:v>377147.49110788619</c:v>
                </c:pt>
                <c:pt idx="1166">
                  <c:v>379773.3287519177</c:v>
                </c:pt>
                <c:pt idx="1167">
                  <c:v>378976.71263048338</c:v>
                </c:pt>
                <c:pt idx="1168">
                  <c:v>382074.62558186712</c:v>
                </c:pt>
                <c:pt idx="1169">
                  <c:v>392400.96681380947</c:v>
                </c:pt>
                <c:pt idx="1170">
                  <c:v>389952.14153733355</c:v>
                </c:pt>
                <c:pt idx="1171">
                  <c:v>379979.8341106174</c:v>
                </c:pt>
                <c:pt idx="1172">
                  <c:v>384788.97243304824</c:v>
                </c:pt>
                <c:pt idx="1173">
                  <c:v>379006.24492545991</c:v>
                </c:pt>
                <c:pt idx="1174">
                  <c:v>380864.95641582948</c:v>
                </c:pt>
                <c:pt idx="1175">
                  <c:v>381661.5725372638</c:v>
                </c:pt>
                <c:pt idx="1176">
                  <c:v>379242.23722856015</c:v>
                </c:pt>
                <c:pt idx="1177">
                  <c:v>372957.95049259072</c:v>
                </c:pt>
                <c:pt idx="1178">
                  <c:v>373518.50779674691</c:v>
                </c:pt>
                <c:pt idx="1179">
                  <c:v>375111.71887601347</c:v>
                </c:pt>
                <c:pt idx="1180">
                  <c:v>367352.22023569932</c:v>
                </c:pt>
                <c:pt idx="1181">
                  <c:v>360654.83510455076</c:v>
                </c:pt>
                <c:pt idx="1182">
                  <c:v>367175.18065779831</c:v>
                </c:pt>
                <c:pt idx="1183">
                  <c:v>364637.84919754456</c:v>
                </c:pt>
                <c:pt idx="1184">
                  <c:v>368650.37139854103</c:v>
                </c:pt>
                <c:pt idx="1185">
                  <c:v>374816.68616993405</c:v>
                </c:pt>
                <c:pt idx="1186">
                  <c:v>379035.73489323218</c:v>
                </c:pt>
                <c:pt idx="1187">
                  <c:v>376173.85959552455</c:v>
                </c:pt>
                <c:pt idx="1188">
                  <c:v>371453.24862047355</c:v>
                </c:pt>
                <c:pt idx="1189">
                  <c:v>375318.24539831514</c:v>
                </c:pt>
                <c:pt idx="1190">
                  <c:v>373784.05658179731</c:v>
                </c:pt>
                <c:pt idx="1191">
                  <c:v>364018.27265401115</c:v>
                </c:pt>
                <c:pt idx="1192">
                  <c:v>366555.60411426495</c:v>
                </c:pt>
                <c:pt idx="1193">
                  <c:v>363634.73074078222</c:v>
                </c:pt>
                <c:pt idx="1194">
                  <c:v>372839.93317743845</c:v>
                </c:pt>
                <c:pt idx="1195">
                  <c:v>367116.18258202315</c:v>
                </c:pt>
                <c:pt idx="1196">
                  <c:v>366585.11222226761</c:v>
                </c:pt>
                <c:pt idx="1197">
                  <c:v>369742.02324942639</c:v>
                </c:pt>
                <c:pt idx="1198">
                  <c:v>375731.29541954672</c:v>
                </c:pt>
                <c:pt idx="1199">
                  <c:v>371777.79245792737</c:v>
                </c:pt>
                <c:pt idx="1200">
                  <c:v>370568.12631526141</c:v>
                </c:pt>
                <c:pt idx="1201">
                  <c:v>373400.49048159464</c:v>
                </c:pt>
                <c:pt idx="1202">
                  <c:v>374993.7015608612</c:v>
                </c:pt>
                <c:pt idx="1203">
                  <c:v>374256.104678804</c:v>
                </c:pt>
                <c:pt idx="1204">
                  <c:v>372633.40665513679</c:v>
                </c:pt>
                <c:pt idx="1205">
                  <c:v>374049.57815650234</c:v>
                </c:pt>
                <c:pt idx="1206">
                  <c:v>372249.84357830574</c:v>
                </c:pt>
                <c:pt idx="1207">
                  <c:v>368060.30598638201</c:v>
                </c:pt>
                <c:pt idx="1208">
                  <c:v>376468.89230160392</c:v>
                </c:pt>
                <c:pt idx="1209">
                  <c:v>374433.14425670501</c:v>
                </c:pt>
                <c:pt idx="1210">
                  <c:v>379478.27185886435</c:v>
                </c:pt>
                <c:pt idx="1211">
                  <c:v>382576.18481024809</c:v>
                </c:pt>
                <c:pt idx="1212">
                  <c:v>384375.91938844469</c:v>
                </c:pt>
                <c:pt idx="1213">
                  <c:v>391368.31303869892</c:v>
                </c:pt>
                <c:pt idx="1214">
                  <c:v>385202.02245427965</c:v>
                </c:pt>
                <c:pt idx="1215">
                  <c:v>379537.29412161326</c:v>
                </c:pt>
                <c:pt idx="1216">
                  <c:v>369240.46099767362</c:v>
                </c:pt>
                <c:pt idx="1217">
                  <c:v>380451.90639459773</c:v>
                </c:pt>
                <c:pt idx="1218">
                  <c:v>379714.30951254052</c:v>
                </c:pt>
                <c:pt idx="1219">
                  <c:v>371158.21591439412</c:v>
                </c:pt>
                <c:pt idx="1220">
                  <c:v>368827.41097644198</c:v>
                </c:pt>
                <c:pt idx="1221">
                  <c:v>371108.71122582484</c:v>
                </c:pt>
                <c:pt idx="1222">
                  <c:v>378100.69974426838</c:v>
                </c:pt>
                <c:pt idx="1223">
                  <c:v>374249.1720874465</c:v>
                </c:pt>
                <c:pt idx="1224">
                  <c:v>372915.96190612129</c:v>
                </c:pt>
                <c:pt idx="1225">
                  <c:v>373330.74129597767</c:v>
                </c:pt>
                <c:pt idx="1226">
                  <c:v>382041.08429598779</c:v>
                </c:pt>
                <c:pt idx="1227">
                  <c:v>381507.81896836241</c:v>
                </c:pt>
                <c:pt idx="1228">
                  <c:v>385714.85885918239</c:v>
                </c:pt>
                <c:pt idx="1229">
                  <c:v>385359.34662518429</c:v>
                </c:pt>
                <c:pt idx="1230">
                  <c:v>385329.69037196721</c:v>
                </c:pt>
                <c:pt idx="1231">
                  <c:v>389270.09608728869</c:v>
                </c:pt>
                <c:pt idx="1232">
                  <c:v>392677.19112440886</c:v>
                </c:pt>
                <c:pt idx="1233">
                  <c:v>384026.09109328326</c:v>
                </c:pt>
                <c:pt idx="1234">
                  <c:v>391195.83875209762</c:v>
                </c:pt>
                <c:pt idx="1235">
                  <c:v>390425.55015161482</c:v>
                </c:pt>
                <c:pt idx="1236">
                  <c:v>385981.49001130922</c:v>
                </c:pt>
                <c:pt idx="1237">
                  <c:v>386751.7786117919</c:v>
                </c:pt>
                <c:pt idx="1238">
                  <c:v>385033.44831719913</c:v>
                </c:pt>
                <c:pt idx="1239">
                  <c:v>385507.44648896623</c:v>
                </c:pt>
                <c:pt idx="1240">
                  <c:v>383255.8055161722</c:v>
                </c:pt>
                <c:pt idx="1241">
                  <c:v>381152.26440716011</c:v>
                </c:pt>
                <c:pt idx="1242">
                  <c:v>378633.98925886751</c:v>
                </c:pt>
                <c:pt idx="1243">
                  <c:v>377508.14609718259</c:v>
                </c:pt>
                <c:pt idx="1244">
                  <c:v>381833.71727634745</c:v>
                </c:pt>
                <c:pt idx="1245">
                  <c:v>380974.50829016109</c:v>
                </c:pt>
                <c:pt idx="1246">
                  <c:v>376767.46839934104</c:v>
                </c:pt>
                <c:pt idx="1247">
                  <c:v>376026.7907014995</c:v>
                </c:pt>
                <c:pt idx="1248">
                  <c:v>378041.43258840998</c:v>
                </c:pt>
                <c:pt idx="1249">
                  <c:v>377152.63688655617</c:v>
                </c:pt>
                <c:pt idx="1250">
                  <c:v>378870.98834475101</c:v>
                </c:pt>
                <c:pt idx="1251">
                  <c:v>375078.7278437874</c:v>
                </c:pt>
                <c:pt idx="1252">
                  <c:v>378071.06767802499</c:v>
                </c:pt>
                <c:pt idx="1253">
                  <c:v>376352.69203285634</c:v>
                </c:pt>
                <c:pt idx="1254">
                  <c:v>379552.42005033628</c:v>
                </c:pt>
                <c:pt idx="1255">
                  <c:v>377745.16634666809</c:v>
                </c:pt>
                <c:pt idx="1256">
                  <c:v>375523.13627651532</c:v>
                </c:pt>
                <c:pt idx="1257">
                  <c:v>368945.92412455642</c:v>
                </c:pt>
                <c:pt idx="1258">
                  <c:v>371612.36565080885</c:v>
                </c:pt>
                <c:pt idx="1259">
                  <c:v>375078.72784378735</c:v>
                </c:pt>
                <c:pt idx="1260">
                  <c:v>374604.70548504643</c:v>
                </c:pt>
                <c:pt idx="1261">
                  <c:v>373301.10620636248</c:v>
                </c:pt>
                <c:pt idx="1262">
                  <c:v>372382.67541489366</c:v>
                </c:pt>
                <c:pt idx="1263">
                  <c:v>363139.02173668228</c:v>
                </c:pt>
                <c:pt idx="1264">
                  <c:v>355732.25382838241</c:v>
                </c:pt>
                <c:pt idx="1265">
                  <c:v>365242.53865872056</c:v>
                </c:pt>
                <c:pt idx="1266">
                  <c:v>372293.79735639412</c:v>
                </c:pt>
                <c:pt idx="1267">
                  <c:v>372145.65214203636</c:v>
                </c:pt>
                <c:pt idx="1268">
                  <c:v>375730.52748312941</c:v>
                </c:pt>
                <c:pt idx="1269">
                  <c:v>380737.48501730367</c:v>
                </c:pt>
                <c:pt idx="1270">
                  <c:v>384026.09109328309</c:v>
                </c:pt>
                <c:pt idx="1271">
                  <c:v>391284.76216117275</c:v>
                </c:pt>
                <c:pt idx="1272">
                  <c:v>387373.96734849253</c:v>
                </c:pt>
                <c:pt idx="1273">
                  <c:v>370990.19807771011</c:v>
                </c:pt>
                <c:pt idx="1274">
                  <c:v>370812.44498408283</c:v>
                </c:pt>
                <c:pt idx="1275">
                  <c:v>368857.04606605688</c:v>
                </c:pt>
                <c:pt idx="1276">
                  <c:v>363731.554220166</c:v>
                </c:pt>
                <c:pt idx="1277">
                  <c:v>365538.80490046239</c:v>
                </c:pt>
                <c:pt idx="1278">
                  <c:v>364383.35083613626</c:v>
                </c:pt>
                <c:pt idx="1279">
                  <c:v>362546.48925319855</c:v>
                </c:pt>
                <c:pt idx="1280">
                  <c:v>359376.39330196189</c:v>
                </c:pt>
                <c:pt idx="1281">
                  <c:v>350903.04636446357</c:v>
                </c:pt>
                <c:pt idx="1282">
                  <c:v>339644.75079934177</c:v>
                </c:pt>
                <c:pt idx="1283">
                  <c:v>341896.41595910961</c:v>
                </c:pt>
                <c:pt idx="1284">
                  <c:v>342640.41936584486</c:v>
                </c:pt>
                <c:pt idx="1285">
                  <c:v>343801.10386324936</c:v>
                </c:pt>
                <c:pt idx="1286">
                  <c:v>356300.81097411382</c:v>
                </c:pt>
                <c:pt idx="1287">
                  <c:v>337759.58782978001</c:v>
                </c:pt>
                <c:pt idx="1288">
                  <c:v>342967.79307923012</c:v>
                </c:pt>
                <c:pt idx="1289">
                  <c:v>342699.95257841464</c:v>
                </c:pt>
                <c:pt idx="1290">
                  <c:v>345110.60174016212</c:v>
                </c:pt>
                <c:pt idx="1291">
                  <c:v>348681.95656291617</c:v>
                </c:pt>
                <c:pt idx="1292">
                  <c:v>346717.70823586115</c:v>
                </c:pt>
                <c:pt idx="1293">
                  <c:v>342283.29869809083</c:v>
                </c:pt>
                <c:pt idx="1294">
                  <c:v>335259.65850109403</c:v>
                </c:pt>
                <c:pt idx="1295">
                  <c:v>314754.2112166789</c:v>
                </c:pt>
                <c:pt idx="1296">
                  <c:v>306897.2602356628</c:v>
                </c:pt>
                <c:pt idx="1297">
                  <c:v>308742.43911420653</c:v>
                </c:pt>
                <c:pt idx="1298">
                  <c:v>326450.35449789284</c:v>
                </c:pt>
                <c:pt idx="1299">
                  <c:v>336063.20116714248</c:v>
                </c:pt>
                <c:pt idx="1300">
                  <c:v>337164.37361557921</c:v>
                </c:pt>
                <c:pt idx="1301">
                  <c:v>335587.03523785091</c:v>
                </c:pt>
                <c:pt idx="1302">
                  <c:v>320587.39879830048</c:v>
                </c:pt>
                <c:pt idx="1303">
                  <c:v>334337.04638653417</c:v>
                </c:pt>
                <c:pt idx="1304">
                  <c:v>328474.11487391556</c:v>
                </c:pt>
                <c:pt idx="1305">
                  <c:v>325200.36564657599</c:v>
                </c:pt>
                <c:pt idx="1306">
                  <c:v>334247.76621959562</c:v>
                </c:pt>
                <c:pt idx="1307">
                  <c:v>327819.36442377331</c:v>
                </c:pt>
                <c:pt idx="1308">
                  <c:v>335021.5649546471</c:v>
                </c:pt>
                <c:pt idx="1309">
                  <c:v>339902.39649071189</c:v>
                </c:pt>
                <c:pt idx="1310">
                  <c:v>343176.12153107772</c:v>
                </c:pt>
                <c:pt idx="1311">
                  <c:v>346062.95778571878</c:v>
                </c:pt>
                <c:pt idx="1312">
                  <c:v>346449.86773504555</c:v>
                </c:pt>
                <c:pt idx="1313">
                  <c:v>339039.31758872193</c:v>
                </c:pt>
                <c:pt idx="1314">
                  <c:v>337640.53954487067</c:v>
                </c:pt>
                <c:pt idx="1315">
                  <c:v>342878.51291229145</c:v>
                </c:pt>
                <c:pt idx="1316">
                  <c:v>337491.74732896441</c:v>
                </c:pt>
                <c:pt idx="1317">
                  <c:v>340229.77020409721</c:v>
                </c:pt>
                <c:pt idx="1318">
                  <c:v>342253.53058011999</c:v>
                </c:pt>
                <c:pt idx="1319">
                  <c:v>341390.4547015017</c:v>
                </c:pt>
                <c:pt idx="1320">
                  <c:v>334634.67616892233</c:v>
                </c:pt>
                <c:pt idx="1321">
                  <c:v>324575.38633777614</c:v>
                </c:pt>
                <c:pt idx="1322">
                  <c:v>328265.78642206773</c:v>
                </c:pt>
                <c:pt idx="1323">
                  <c:v>326122.97776113567</c:v>
                </c:pt>
                <c:pt idx="1324">
                  <c:v>328503.85880491242</c:v>
                </c:pt>
                <c:pt idx="1325">
                  <c:v>329694.3114202877</c:v>
                </c:pt>
                <c:pt idx="1326">
                  <c:v>331271.64979801595</c:v>
                </c:pt>
                <c:pt idx="1327">
                  <c:v>329694.3114202877</c:v>
                </c:pt>
                <c:pt idx="1328">
                  <c:v>325884.88421468891</c:v>
                </c:pt>
                <c:pt idx="1329">
                  <c:v>333682.32012336556</c:v>
                </c:pt>
                <c:pt idx="1330">
                  <c:v>332134.72567663423</c:v>
                </c:pt>
                <c:pt idx="1331">
                  <c:v>332700.19595983805</c:v>
                </c:pt>
                <c:pt idx="1332">
                  <c:v>327997.92475765018</c:v>
                </c:pt>
                <c:pt idx="1333">
                  <c:v>332908.52441168576</c:v>
                </c:pt>
                <c:pt idx="1334">
                  <c:v>330468.1071319675</c:v>
                </c:pt>
                <c:pt idx="1335">
                  <c:v>332521.63562596106</c:v>
                </c:pt>
                <c:pt idx="1336">
                  <c:v>338592.89559042733</c:v>
                </c:pt>
                <c:pt idx="1337">
                  <c:v>338563.15165943035</c:v>
                </c:pt>
                <c:pt idx="1338">
                  <c:v>343741.58879090974</c:v>
                </c:pt>
                <c:pt idx="1339">
                  <c:v>354396.0958596284</c:v>
                </c:pt>
                <c:pt idx="1340">
                  <c:v>343086.84136413917</c:v>
                </c:pt>
                <c:pt idx="1341">
                  <c:v>340914.28877221019</c:v>
                </c:pt>
                <c:pt idx="1342">
                  <c:v>354961.54497923009</c:v>
                </c:pt>
                <c:pt idx="1343">
                  <c:v>358711.45711248944</c:v>
                </c:pt>
                <c:pt idx="1344">
                  <c:v>355646.06052397139</c:v>
                </c:pt>
                <c:pt idx="1345">
                  <c:v>360645.94034494541</c:v>
                </c:pt>
                <c:pt idx="1346">
                  <c:v>364782.74126392946</c:v>
                </c:pt>
                <c:pt idx="1347">
                  <c:v>363086.354601292</c:v>
                </c:pt>
                <c:pt idx="1348">
                  <c:v>361412.6099694774</c:v>
                </c:pt>
                <c:pt idx="1349">
                  <c:v>361831.04763911688</c:v>
                </c:pt>
                <c:pt idx="1350">
                  <c:v>360366.51428369276</c:v>
                </c:pt>
                <c:pt idx="1351">
                  <c:v>349008.84653682576</c:v>
                </c:pt>
                <c:pt idx="1352">
                  <c:v>347036.21439998678</c:v>
                </c:pt>
                <c:pt idx="1353">
                  <c:v>345870.55947947199</c:v>
                </c:pt>
                <c:pt idx="1354">
                  <c:v>335768.20776489523</c:v>
                </c:pt>
                <c:pt idx="1355">
                  <c:v>341267.71790309198</c:v>
                </c:pt>
                <c:pt idx="1356">
                  <c:v>339803.18454766786</c:v>
                </c:pt>
                <c:pt idx="1357">
                  <c:v>350563.06519099907</c:v>
                </c:pt>
                <c:pt idx="1358">
                  <c:v>355016.45545643748</c:v>
                </c:pt>
                <c:pt idx="1359">
                  <c:v>356570.67411061074</c:v>
                </c:pt>
                <c:pt idx="1360">
                  <c:v>351937.9374346477</c:v>
                </c:pt>
                <c:pt idx="1361">
                  <c:v>355315.33691471844</c:v>
                </c:pt>
                <c:pt idx="1362">
                  <c:v>352774.81277392671</c:v>
                </c:pt>
                <c:pt idx="1363">
                  <c:v>352117.26268157025</c:v>
                </c:pt>
                <c:pt idx="1364">
                  <c:v>353581.81720059639</c:v>
                </c:pt>
                <c:pt idx="1365">
                  <c:v>350712.49533833849</c:v>
                </c:pt>
                <c:pt idx="1366">
                  <c:v>347544.31318140158</c:v>
                </c:pt>
                <c:pt idx="1367">
                  <c:v>344316.34082529857</c:v>
                </c:pt>
                <c:pt idx="1368">
                  <c:v>355763.669683941</c:v>
                </c:pt>
                <c:pt idx="1369">
                  <c:v>353522.02700143022</c:v>
                </c:pt>
                <c:pt idx="1370">
                  <c:v>353372.59987746243</c:v>
                </c:pt>
                <c:pt idx="1371">
                  <c:v>345571.6780211908</c:v>
                </c:pt>
                <c:pt idx="1372">
                  <c:v>347215.53662353748</c:v>
                </c:pt>
                <c:pt idx="1373">
                  <c:v>338278.86099307757</c:v>
                </c:pt>
                <c:pt idx="1374">
                  <c:v>336186.66962150834</c:v>
                </c:pt>
                <c:pt idx="1375">
                  <c:v>330238.82671408897</c:v>
                </c:pt>
                <c:pt idx="1376">
                  <c:v>332779.3508548807</c:v>
                </c:pt>
                <c:pt idx="1377">
                  <c:v>325725.67043645814</c:v>
                </c:pt>
                <c:pt idx="1378">
                  <c:v>316908.52683038288</c:v>
                </c:pt>
                <c:pt idx="1379">
                  <c:v>320794.04927884234</c:v>
                </c:pt>
                <c:pt idx="1380">
                  <c:v>320495.16782056133</c:v>
                </c:pt>
                <c:pt idx="1381">
                  <c:v>324619.78455150739</c:v>
                </c:pt>
                <c:pt idx="1382">
                  <c:v>322886.24065041158</c:v>
                </c:pt>
                <c:pt idx="1383">
                  <c:v>319269.72572425217</c:v>
                </c:pt>
                <c:pt idx="1384">
                  <c:v>325008.32712156384</c:v>
                </c:pt>
                <c:pt idx="1385">
                  <c:v>320764.15417925932</c:v>
                </c:pt>
                <c:pt idx="1386">
                  <c:v>314607.1181356798</c:v>
                </c:pt>
                <c:pt idx="1387">
                  <c:v>314876.1044943778</c:v>
                </c:pt>
                <c:pt idx="1388">
                  <c:v>306985.52152633073</c:v>
                </c:pt>
                <c:pt idx="1389">
                  <c:v>300977.91260671901</c:v>
                </c:pt>
                <c:pt idx="1390">
                  <c:v>288275.27073915815</c:v>
                </c:pt>
                <c:pt idx="1391">
                  <c:v>289799.59429374838</c:v>
                </c:pt>
                <c:pt idx="1392">
                  <c:v>294492.09698190377</c:v>
                </c:pt>
                <c:pt idx="1393">
                  <c:v>298766.16502379137</c:v>
                </c:pt>
                <c:pt idx="1394">
                  <c:v>291084.80240224994</c:v>
                </c:pt>
                <c:pt idx="1395">
                  <c:v>297451.05879233504</c:v>
                </c:pt>
                <c:pt idx="1396">
                  <c:v>290307.69307516329</c:v>
                </c:pt>
                <c:pt idx="1397">
                  <c:v>288902.94991890533</c:v>
                </c:pt>
                <c:pt idx="1398">
                  <c:v>289291.49248896178</c:v>
                </c:pt>
                <c:pt idx="1399">
                  <c:v>287826.95913353766</c:v>
                </c:pt>
                <c:pt idx="1400">
                  <c:v>303129.89417745435</c:v>
                </c:pt>
                <c:pt idx="1401">
                  <c:v>297211.96753322013</c:v>
                </c:pt>
                <c:pt idx="1402">
                  <c:v>298855.82613556681</c:v>
                </c:pt>
                <c:pt idx="1403">
                  <c:v>279219.0358739681</c:v>
                </c:pt>
                <c:pt idx="1404">
                  <c:v>281221.56311039015</c:v>
                </c:pt>
                <c:pt idx="1405">
                  <c:v>290935.35109130846</c:v>
                </c:pt>
                <c:pt idx="1406">
                  <c:v>288215.50170359417</c:v>
                </c:pt>
                <c:pt idx="1407">
                  <c:v>282387.23919450701</c:v>
                </c:pt>
                <c:pt idx="1408">
                  <c:v>287976.38928087719</c:v>
                </c:pt>
                <c:pt idx="1409">
                  <c:v>290290.28752416215</c:v>
                </c:pt>
                <c:pt idx="1410">
                  <c:v>282537.18633841089</c:v>
                </c:pt>
                <c:pt idx="1411">
                  <c:v>285512.2294630293</c:v>
                </c:pt>
                <c:pt idx="1412">
                  <c:v>285452.11273971724</c:v>
                </c:pt>
                <c:pt idx="1413">
                  <c:v>283288.45490739314</c:v>
                </c:pt>
                <c:pt idx="1414">
                  <c:v>281575.56365852751</c:v>
                </c:pt>
                <c:pt idx="1415">
                  <c:v>282447.03846378834</c:v>
                </c:pt>
                <c:pt idx="1416">
                  <c:v>290410.49376044085</c:v>
                </c:pt>
                <c:pt idx="1417">
                  <c:v>294858.01566136768</c:v>
                </c:pt>
                <c:pt idx="1418">
                  <c:v>289268.57230794051</c:v>
                </c:pt>
                <c:pt idx="1419">
                  <c:v>288607.45161358087</c:v>
                </c:pt>
                <c:pt idx="1420">
                  <c:v>291131.70396776707</c:v>
                </c:pt>
                <c:pt idx="1421">
                  <c:v>284550.60375977418</c:v>
                </c:pt>
                <c:pt idx="1422">
                  <c:v>288787.75038619776</c:v>
                </c:pt>
                <c:pt idx="1423">
                  <c:v>290771.10944590496</c:v>
                </c:pt>
                <c:pt idx="1424">
                  <c:v>291221.87602936343</c:v>
                </c:pt>
                <c:pt idx="1425">
                  <c:v>290560.75533500378</c:v>
                </c:pt>
                <c:pt idx="1426">
                  <c:v>302100.23354034848</c:v>
                </c:pt>
                <c:pt idx="1427">
                  <c:v>302761.35423470807</c:v>
                </c:pt>
                <c:pt idx="1428">
                  <c:v>305015.16296502651</c:v>
                </c:pt>
                <c:pt idx="1429">
                  <c:v>309552.83274057595</c:v>
                </c:pt>
                <c:pt idx="1430">
                  <c:v>306127.04721947288</c:v>
                </c:pt>
                <c:pt idx="1431">
                  <c:v>303602.77370168467</c:v>
                </c:pt>
                <c:pt idx="1432">
                  <c:v>303873.24151252623</c:v>
                </c:pt>
                <c:pt idx="1433">
                  <c:v>304023.4819234871</c:v>
                </c:pt>
                <c:pt idx="1434">
                  <c:v>307299.02703362925</c:v>
                </c:pt>
                <c:pt idx="1435">
                  <c:v>308080.32977729372</c:v>
                </c:pt>
                <c:pt idx="1436">
                  <c:v>314270.79826537054</c:v>
                </c:pt>
                <c:pt idx="1437">
                  <c:v>318447.85235545581</c:v>
                </c:pt>
                <c:pt idx="1438">
                  <c:v>317936.99625903083</c:v>
                </c:pt>
                <c:pt idx="1439">
                  <c:v>318297.59078089293</c:v>
                </c:pt>
                <c:pt idx="1440">
                  <c:v>318267.55660621065</c:v>
                </c:pt>
                <c:pt idx="1441">
                  <c:v>320701.65806240251</c:v>
                </c:pt>
                <c:pt idx="1442">
                  <c:v>318928.65311359649</c:v>
                </c:pt>
                <c:pt idx="1443">
                  <c:v>317546.32221191062</c:v>
                </c:pt>
                <c:pt idx="1444">
                  <c:v>316103.8987738865</c:v>
                </c:pt>
                <c:pt idx="1445">
                  <c:v>323586.52912542451</c:v>
                </c:pt>
                <c:pt idx="1446">
                  <c:v>329236.06199181825</c:v>
                </c:pt>
                <c:pt idx="1447">
                  <c:v>327523.17074295256</c:v>
                </c:pt>
                <c:pt idx="1448">
                  <c:v>330528.24501888151</c:v>
                </c:pt>
                <c:pt idx="1449">
                  <c:v>333923.9963653023</c:v>
                </c:pt>
                <c:pt idx="1450">
                  <c:v>329987.3305608005</c:v>
                </c:pt>
                <c:pt idx="1451">
                  <c:v>333443.1744435596</c:v>
                </c:pt>
                <c:pt idx="1452">
                  <c:v>326170.89517955109</c:v>
                </c:pt>
                <c:pt idx="1453">
                  <c:v>326531.51388838695</c:v>
                </c:pt>
                <c:pt idx="1454">
                  <c:v>327613.31861757522</c:v>
                </c:pt>
                <c:pt idx="1455">
                  <c:v>331880.54476925684</c:v>
                </c:pt>
                <c:pt idx="1456">
                  <c:v>336688.66119204572</c:v>
                </c:pt>
                <c:pt idx="1457">
                  <c:v>336868.95694129093</c:v>
                </c:pt>
                <c:pt idx="1458">
                  <c:v>330107.53679707914</c:v>
                </c:pt>
                <c:pt idx="1459">
                  <c:v>322985.52213100524</c:v>
                </c:pt>
                <c:pt idx="1460">
                  <c:v>321272.63088213955</c:v>
                </c:pt>
                <c:pt idx="1461">
                  <c:v>321933.72738952545</c:v>
                </c:pt>
                <c:pt idx="1462">
                  <c:v>318447.85235545581</c:v>
                </c:pt>
                <c:pt idx="1463">
                  <c:v>317576.37755019497</c:v>
                </c:pt>
                <c:pt idx="1464">
                  <c:v>315773.33842670673</c:v>
                </c:pt>
                <c:pt idx="1465">
                  <c:v>313579.6222327266</c:v>
                </c:pt>
                <c:pt idx="1466">
                  <c:v>293956.48249445081</c:v>
                </c:pt>
                <c:pt idx="1467">
                  <c:v>284971.31500494835</c:v>
                </c:pt>
                <c:pt idx="1468">
                  <c:v>281695.76989480614</c:v>
                </c:pt>
                <c:pt idx="1469">
                  <c:v>281395.26790928235</c:v>
                </c:pt>
                <c:pt idx="1470">
                  <c:v>286023.08555945434</c:v>
                </c:pt>
                <c:pt idx="1471">
                  <c:v>283048.06662180973</c:v>
                </c:pt>
                <c:pt idx="1472">
                  <c:v>281899.17327411944</c:v>
                </c:pt>
                <c:pt idx="1473">
                  <c:v>280327.02904900885</c:v>
                </c:pt>
                <c:pt idx="1474">
                  <c:v>280538.66506952001</c:v>
                </c:pt>
                <c:pt idx="1475">
                  <c:v>282443.38018400531</c:v>
                </c:pt>
                <c:pt idx="1476">
                  <c:v>279692.12401084712</c:v>
                </c:pt>
                <c:pt idx="1477">
                  <c:v>273131.3892347709</c:v>
                </c:pt>
                <c:pt idx="1478">
                  <c:v>273675.59916802845</c:v>
                </c:pt>
                <c:pt idx="1479">
                  <c:v>283834.12815256405</c:v>
                </c:pt>
                <c:pt idx="1480">
                  <c:v>282655.01620451646</c:v>
                </c:pt>
                <c:pt idx="1481">
                  <c:v>285890.02394661558</c:v>
                </c:pt>
                <c:pt idx="1482">
                  <c:v>284801.60710347217</c:v>
                </c:pt>
                <c:pt idx="1483">
                  <c:v>287885.45835297881</c:v>
                </c:pt>
                <c:pt idx="1484">
                  <c:v>291543.73511272855</c:v>
                </c:pt>
                <c:pt idx="1485">
                  <c:v>295988.09759020631</c:v>
                </c:pt>
                <c:pt idx="1486">
                  <c:v>301188.29997470934</c:v>
                </c:pt>
                <c:pt idx="1487">
                  <c:v>303576.76665813557</c:v>
                </c:pt>
                <c:pt idx="1488">
                  <c:v>303395.34621460998</c:v>
                </c:pt>
                <c:pt idx="1489">
                  <c:v>301913.90314114705</c:v>
                </c:pt>
                <c:pt idx="1490">
                  <c:v>297681.17668418045</c:v>
                </c:pt>
                <c:pt idx="1491">
                  <c:v>295443.88765694876</c:v>
                </c:pt>
                <c:pt idx="1492">
                  <c:v>296048.55293115124</c:v>
                </c:pt>
                <c:pt idx="1493">
                  <c:v>298195.14383010694</c:v>
                </c:pt>
                <c:pt idx="1494">
                  <c:v>299404.49856548558</c:v>
                </c:pt>
                <c:pt idx="1495">
                  <c:v>299132.40418065782</c:v>
                </c:pt>
                <c:pt idx="1496">
                  <c:v>301278.99810298526</c:v>
                </c:pt>
                <c:pt idx="1497">
                  <c:v>298799.83329128311</c:v>
                </c:pt>
                <c:pt idx="1498">
                  <c:v>294294.99128588673</c:v>
                </c:pt>
                <c:pt idx="1499">
                  <c:v>294657.80496259243</c:v>
                </c:pt>
                <c:pt idx="1500">
                  <c:v>293690.32601168432</c:v>
                </c:pt>
                <c:pt idx="1501">
                  <c:v>294929.92051102227</c:v>
                </c:pt>
                <c:pt idx="1502">
                  <c:v>288218.0322657252</c:v>
                </c:pt>
                <c:pt idx="1503">
                  <c:v>287522.64467627311</c:v>
                </c:pt>
                <c:pt idx="1504">
                  <c:v>289971.5939109897</c:v>
                </c:pt>
                <c:pt idx="1505">
                  <c:v>288883.17706784629</c:v>
                </c:pt>
                <c:pt idx="1506">
                  <c:v>290546.01639786107</c:v>
                </c:pt>
                <c:pt idx="1507">
                  <c:v>282382.92484306043</c:v>
                </c:pt>
                <c:pt idx="1508">
                  <c:v>278271.13627832907</c:v>
                </c:pt>
                <c:pt idx="1509">
                  <c:v>282957.3473299318</c:v>
                </c:pt>
                <c:pt idx="1510">
                  <c:v>285406.29656464839</c:v>
                </c:pt>
                <c:pt idx="1511">
                  <c:v>289034.33053706709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C-4604-B8BF-87DD21BB5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7279"/>
        <c:axId val="69153439"/>
      </c:lineChart>
      <c:catAx>
        <c:axId val="691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53439"/>
        <c:crosses val="autoZero"/>
        <c:auto val="1"/>
        <c:lblAlgn val="ctr"/>
        <c:lblOffset val="100"/>
        <c:noMultiLvlLbl val="0"/>
      </c:catAx>
      <c:valAx>
        <c:axId val="6915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VBTLX and VFIAX</a:t>
            </a:r>
            <a:r>
              <a:rPr lang="en-US" baseline="0"/>
              <a:t> Portfolio Return over January 2012 to July 2016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'VB+VF_'!$I$1:$I$56</c:f>
              <c:numCache>
                <c:formatCode>General</c:formatCode>
                <c:ptCount val="56"/>
                <c:pt idx="0">
                  <c:v>100000</c:v>
                </c:pt>
                <c:pt idx="1">
                  <c:v>102034.33189836616</c:v>
                </c:pt>
                <c:pt idx="2">
                  <c:v>103423.95623994627</c:v>
                </c:pt>
                <c:pt idx="3">
                  <c:v>104118.08399172478</c:v>
                </c:pt>
                <c:pt idx="4">
                  <c:v>104719.52957054497</c:v>
                </c:pt>
                <c:pt idx="5">
                  <c:v>103377.9255878377</c:v>
                </c:pt>
                <c:pt idx="6">
                  <c:v>104775.47826734652</c:v>
                </c:pt>
                <c:pt idx="7">
                  <c:v>106228.4884610908</c:v>
                </c:pt>
                <c:pt idx="8">
                  <c:v>107025.84526192784</c:v>
                </c:pt>
                <c:pt idx="9">
                  <c:v>108000.84071403247</c:v>
                </c:pt>
                <c:pt idx="10">
                  <c:v>107446.32594150235</c:v>
                </c:pt>
                <c:pt idx="11">
                  <c:v>107792.50247724426</c:v>
                </c:pt>
                <c:pt idx="12">
                  <c:v>107968.95342354539</c:v>
                </c:pt>
                <c:pt idx="13">
                  <c:v>109254.4972049183</c:v>
                </c:pt>
                <c:pt idx="14">
                  <c:v>110136.43527246769</c:v>
                </c:pt>
                <c:pt idx="15">
                  <c:v>111531.68742392997</c:v>
                </c:pt>
                <c:pt idx="16">
                  <c:v>112916.39896387688</c:v>
                </c:pt>
                <c:pt idx="17">
                  <c:v>112460.00204808792</c:v>
                </c:pt>
                <c:pt idx="18">
                  <c:v>110720.52343425472</c:v>
                </c:pt>
                <c:pt idx="19">
                  <c:v>112690.37405580108</c:v>
                </c:pt>
                <c:pt idx="20">
                  <c:v>111157.90004139421</c:v>
                </c:pt>
                <c:pt idx="21">
                  <c:v>113008.15484130844</c:v>
                </c:pt>
                <c:pt idx="22">
                  <c:v>115281.71560943025</c:v>
                </c:pt>
                <c:pt idx="23">
                  <c:v>116142.64903052973</c:v>
                </c:pt>
                <c:pt idx="24">
                  <c:v>116583.16033600288</c:v>
                </c:pt>
                <c:pt idx="25">
                  <c:v>116512.13788493964</c:v>
                </c:pt>
                <c:pt idx="26">
                  <c:v>118611.55488845902</c:v>
                </c:pt>
                <c:pt idx="27">
                  <c:v>118819.25569938672</c:v>
                </c:pt>
                <c:pt idx="28">
                  <c:v>119730.76379676108</c:v>
                </c:pt>
                <c:pt idx="29">
                  <c:v>121492.68864617734</c:v>
                </c:pt>
                <c:pt idx="30">
                  <c:v>122396.33836289418</c:v>
                </c:pt>
                <c:pt idx="31">
                  <c:v>121645.63114580237</c:v>
                </c:pt>
                <c:pt idx="32">
                  <c:v>124151.0531159949</c:v>
                </c:pt>
                <c:pt idx="33">
                  <c:v>122994.13509460227</c:v>
                </c:pt>
                <c:pt idx="34">
                  <c:v>124747.8845596368</c:v>
                </c:pt>
                <c:pt idx="35">
                  <c:v>126385.4850517193</c:v>
                </c:pt>
                <c:pt idx="36">
                  <c:v>126365.57335984377</c:v>
                </c:pt>
                <c:pt idx="37">
                  <c:v>127135.64810509363</c:v>
                </c:pt>
                <c:pt idx="38">
                  <c:v>128559.17787768548</c:v>
                </c:pt>
                <c:pt idx="39">
                  <c:v>128268.25200271809</c:v>
                </c:pt>
                <c:pt idx="40">
                  <c:v>128355.47850783911</c:v>
                </c:pt>
                <c:pt idx="41">
                  <c:v>128500.58485971017</c:v>
                </c:pt>
                <c:pt idx="42">
                  <c:v>126835.45160261336</c:v>
                </c:pt>
                <c:pt idx="43">
                  <c:v>128350.41737920469</c:v>
                </c:pt>
                <c:pt idx="44">
                  <c:v>125552.93298087853</c:v>
                </c:pt>
                <c:pt idx="45">
                  <c:v>125199.13414405522</c:v>
                </c:pt>
                <c:pt idx="46">
                  <c:v>128609.75777269992</c:v>
                </c:pt>
                <c:pt idx="47">
                  <c:v>128506.95087851334</c:v>
                </c:pt>
                <c:pt idx="48">
                  <c:v>127531.50021891989</c:v>
                </c:pt>
                <c:pt idx="49">
                  <c:v>126739.43105065243</c:v>
                </c:pt>
                <c:pt idx="50">
                  <c:v>127258.49474721625</c:v>
                </c:pt>
                <c:pt idx="51">
                  <c:v>130853.01726138413</c:v>
                </c:pt>
                <c:pt idx="52">
                  <c:v>131363.3440308662</c:v>
                </c:pt>
                <c:pt idx="53">
                  <c:v>132137.24151623982</c:v>
                </c:pt>
                <c:pt idx="54">
                  <c:v>133986.91351014914</c:v>
                </c:pt>
                <c:pt idx="55">
                  <c:v>136163.22138819631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1-41AB-8E21-C878A838C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495248"/>
        <c:axId val="2115495728"/>
      </c:lineChart>
      <c:catAx>
        <c:axId val="211549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95728"/>
        <c:crosses val="autoZero"/>
        <c:auto val="1"/>
        <c:lblAlgn val="ctr"/>
        <c:lblOffset val="100"/>
        <c:noMultiLvlLbl val="0"/>
      </c:catAx>
      <c:valAx>
        <c:axId val="21154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9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 Stock Portfolio Return over January 2012 to July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'10Stocks_'!$AG$382:$AG$1513</c:f>
              <c:numCache>
                <c:formatCode>General</c:formatCode>
                <c:ptCount val="1132"/>
                <c:pt idx="0">
                  <c:v>100000</c:v>
                </c:pt>
                <c:pt idx="1">
                  <c:v>101656.48424542761</c:v>
                </c:pt>
                <c:pt idx="2">
                  <c:v>102395.28294284362</c:v>
                </c:pt>
                <c:pt idx="3">
                  <c:v>102744.67964531135</c:v>
                </c:pt>
                <c:pt idx="4">
                  <c:v>103122.06029687281</c:v>
                </c:pt>
                <c:pt idx="5">
                  <c:v>102253.34732747986</c:v>
                </c:pt>
                <c:pt idx="6">
                  <c:v>102484.61465842201</c:v>
                </c:pt>
                <c:pt idx="7">
                  <c:v>101939.21860714456</c:v>
                </c:pt>
                <c:pt idx="8">
                  <c:v>102140.98980652394</c:v>
                </c:pt>
                <c:pt idx="9">
                  <c:v>98392.00933468352</c:v>
                </c:pt>
                <c:pt idx="10">
                  <c:v>101522.97407958235</c:v>
                </c:pt>
                <c:pt idx="11">
                  <c:v>102501.36521060945</c:v>
                </c:pt>
                <c:pt idx="12">
                  <c:v>102990.71665082948</c:v>
                </c:pt>
                <c:pt idx="13">
                  <c:v>101519.67411908993</c:v>
                </c:pt>
                <c:pt idx="14">
                  <c:v>101854.02772865068</c:v>
                </c:pt>
                <c:pt idx="15">
                  <c:v>101711.11053223227</c:v>
                </c:pt>
                <c:pt idx="16">
                  <c:v>103174.58936698326</c:v>
                </c:pt>
                <c:pt idx="17">
                  <c:v>103416.23193811551</c:v>
                </c:pt>
                <c:pt idx="18">
                  <c:v>103936.81456387481</c:v>
                </c:pt>
                <c:pt idx="19">
                  <c:v>104101.81000242436</c:v>
                </c:pt>
                <c:pt idx="20">
                  <c:v>103898.41625226184</c:v>
                </c:pt>
                <c:pt idx="21">
                  <c:v>104785.94515921167</c:v>
                </c:pt>
                <c:pt idx="22">
                  <c:v>104862.95152607959</c:v>
                </c:pt>
                <c:pt idx="23">
                  <c:v>107156.23091814722</c:v>
                </c:pt>
                <c:pt idx="24">
                  <c:v>108565.90747322122</c:v>
                </c:pt>
                <c:pt idx="25">
                  <c:v>109168.34200073105</c:v>
                </c:pt>
                <c:pt idx="26">
                  <c:v>110178.4610510252</c:v>
                </c:pt>
                <c:pt idx="27">
                  <c:v>111564.15936334501</c:v>
                </c:pt>
                <c:pt idx="28">
                  <c:v>110368.08223969939</c:v>
                </c:pt>
                <c:pt idx="29">
                  <c:v>111530.54258532207</c:v>
                </c:pt>
                <c:pt idx="30">
                  <c:v>112464.86607003298</c:v>
                </c:pt>
                <c:pt idx="31">
                  <c:v>111688.26212834657</c:v>
                </c:pt>
                <c:pt idx="32">
                  <c:v>112977.61186790526</c:v>
                </c:pt>
                <c:pt idx="33">
                  <c:v>113557.32204671191</c:v>
                </c:pt>
                <c:pt idx="34">
                  <c:v>113979.21064306072</c:v>
                </c:pt>
                <c:pt idx="35">
                  <c:v>113179.16948085076</c:v>
                </c:pt>
                <c:pt idx="36">
                  <c:v>113676.79535156356</c:v>
                </c:pt>
                <c:pt idx="37">
                  <c:v>113456.27606208937</c:v>
                </c:pt>
                <c:pt idx="38">
                  <c:v>113793.32588413783</c:v>
                </c:pt>
                <c:pt idx="39">
                  <c:v>115048.58610397343</c:v>
                </c:pt>
                <c:pt idx="40">
                  <c:v>115091.50917633376</c:v>
                </c:pt>
                <c:pt idx="41">
                  <c:v>116499.78987650984</c:v>
                </c:pt>
                <c:pt idx="42">
                  <c:v>116171.31274034185</c:v>
                </c:pt>
                <c:pt idx="43">
                  <c:v>115612.08223600635</c:v>
                </c:pt>
                <c:pt idx="44">
                  <c:v>113999.18899334551</c:v>
                </c:pt>
                <c:pt idx="45">
                  <c:v>113918.38783279358</c:v>
                </c:pt>
                <c:pt idx="46">
                  <c:v>114661.1432157252</c:v>
                </c:pt>
                <c:pt idx="47">
                  <c:v>115743.75348490082</c:v>
                </c:pt>
                <c:pt idx="48">
                  <c:v>116989.02040898835</c:v>
                </c:pt>
                <c:pt idx="49">
                  <c:v>120060.04849176461</c:v>
                </c:pt>
                <c:pt idx="50">
                  <c:v>119804.63247521961</c:v>
                </c:pt>
                <c:pt idx="51">
                  <c:v>119693.29026442386</c:v>
                </c:pt>
                <c:pt idx="52">
                  <c:v>119619.04768154255</c:v>
                </c:pt>
                <c:pt idx="53">
                  <c:v>120390.07875003434</c:v>
                </c:pt>
                <c:pt idx="54">
                  <c:v>120235.65782125329</c:v>
                </c:pt>
                <c:pt idx="55">
                  <c:v>120445.5435182142</c:v>
                </c:pt>
                <c:pt idx="56">
                  <c:v>120162.33094185103</c:v>
                </c:pt>
                <c:pt idx="57">
                  <c:v>120141.49178419723</c:v>
                </c:pt>
                <c:pt idx="58">
                  <c:v>123692.43993555257</c:v>
                </c:pt>
                <c:pt idx="59">
                  <c:v>123900.52706250221</c:v>
                </c:pt>
                <c:pt idx="60">
                  <c:v>123430.43342003009</c:v>
                </c:pt>
                <c:pt idx="61">
                  <c:v>122063.13978883914</c:v>
                </c:pt>
                <c:pt idx="62">
                  <c:v>122326.11625308369</c:v>
                </c:pt>
                <c:pt idx="63">
                  <c:v>122893.69895337048</c:v>
                </c:pt>
                <c:pt idx="64">
                  <c:v>123187.67732179223</c:v>
                </c:pt>
                <c:pt idx="65">
                  <c:v>120460.38969688812</c:v>
                </c:pt>
                <c:pt idx="66">
                  <c:v>120657.74059925183</c:v>
                </c:pt>
                <c:pt idx="67">
                  <c:v>118698.88975914039</c:v>
                </c:pt>
                <c:pt idx="68">
                  <c:v>116443.09348445911</c:v>
                </c:pt>
                <c:pt idx="69">
                  <c:v>117419.13689638078</c:v>
                </c:pt>
                <c:pt idx="70">
                  <c:v>119103.20847226688</c:v>
                </c:pt>
                <c:pt idx="71">
                  <c:v>117381.88635456769</c:v>
                </c:pt>
                <c:pt idx="72">
                  <c:v>115053.47482184425</c:v>
                </c:pt>
                <c:pt idx="73">
                  <c:v>117390.11035417726</c:v>
                </c:pt>
                <c:pt idx="74">
                  <c:v>117216.24205289841</c:v>
                </c:pt>
                <c:pt idx="75">
                  <c:v>116066.79079450021</c:v>
                </c:pt>
                <c:pt idx="76">
                  <c:v>116281.48576847331</c:v>
                </c:pt>
                <c:pt idx="77">
                  <c:v>115104.60198169015</c:v>
                </c:pt>
                <c:pt idx="78">
                  <c:v>114872.63857805985</c:v>
                </c:pt>
                <c:pt idx="79">
                  <c:v>118203.71666238725</c:v>
                </c:pt>
                <c:pt idx="80">
                  <c:v>119347.06931174375</c:v>
                </c:pt>
                <c:pt idx="81">
                  <c:v>119024.74295337153</c:v>
                </c:pt>
                <c:pt idx="82">
                  <c:v>117674.64272626082</c:v>
                </c:pt>
                <c:pt idx="83">
                  <c:v>118699.5796356174</c:v>
                </c:pt>
                <c:pt idx="84">
                  <c:v>118684.75830423528</c:v>
                </c:pt>
                <c:pt idx="85">
                  <c:v>118073.60488406543</c:v>
                </c:pt>
                <c:pt idx="86">
                  <c:v>115433.69737303931</c:v>
                </c:pt>
                <c:pt idx="87">
                  <c:v>117133.59833179659</c:v>
                </c:pt>
                <c:pt idx="88">
                  <c:v>116328.49319191976</c:v>
                </c:pt>
                <c:pt idx="89">
                  <c:v>116990.66709445797</c:v>
                </c:pt>
                <c:pt idx="90">
                  <c:v>119332.92055690696</c:v>
                </c:pt>
                <c:pt idx="91">
                  <c:v>118928.05757376949</c:v>
                </c:pt>
                <c:pt idx="92">
                  <c:v>116653.01830956309</c:v>
                </c:pt>
                <c:pt idx="93">
                  <c:v>116040.66841903792</c:v>
                </c:pt>
                <c:pt idx="94">
                  <c:v>116164.75719841977</c:v>
                </c:pt>
                <c:pt idx="95">
                  <c:v>114169.58116790913</c:v>
                </c:pt>
                <c:pt idx="96">
                  <c:v>112087.40855372176</c:v>
                </c:pt>
                <c:pt idx="97">
                  <c:v>115231.60331437436</c:v>
                </c:pt>
                <c:pt idx="98">
                  <c:v>116009.02621960308</c:v>
                </c:pt>
                <c:pt idx="99">
                  <c:v>116489.5575918149</c:v>
                </c:pt>
                <c:pt idx="100">
                  <c:v>115867.19237772166</c:v>
                </c:pt>
                <c:pt idx="101">
                  <c:v>115110.02706642007</c:v>
                </c:pt>
                <c:pt idx="102">
                  <c:v>117949.53617916383</c:v>
                </c:pt>
                <c:pt idx="103">
                  <c:v>116814.31812609464</c:v>
                </c:pt>
                <c:pt idx="104">
                  <c:v>116375.9301590409</c:v>
                </c:pt>
                <c:pt idx="105">
                  <c:v>112976.27679076434</c:v>
                </c:pt>
                <c:pt idx="106">
                  <c:v>113220.71002993117</c:v>
                </c:pt>
                <c:pt idx="107">
                  <c:v>113320.95134223557</c:v>
                </c:pt>
                <c:pt idx="108">
                  <c:v>115868.3048528322</c:v>
                </c:pt>
                <c:pt idx="109">
                  <c:v>115654.95919891472</c:v>
                </c:pt>
                <c:pt idx="110">
                  <c:v>117563.84710654759</c:v>
                </c:pt>
                <c:pt idx="111">
                  <c:v>115467.42600489229</c:v>
                </c:pt>
                <c:pt idx="112">
                  <c:v>116599.27530562211</c:v>
                </c:pt>
                <c:pt idx="113">
                  <c:v>116179.39772500058</c:v>
                </c:pt>
                <c:pt idx="114">
                  <c:v>116844.70940189929</c:v>
                </c:pt>
                <c:pt idx="115">
                  <c:v>117663.03885941995</c:v>
                </c:pt>
                <c:pt idx="116">
                  <c:v>119512.36196771018</c:v>
                </c:pt>
                <c:pt idx="117">
                  <c:v>120862.05964447297</c:v>
                </c:pt>
                <c:pt idx="118">
                  <c:v>122029.81042796143</c:v>
                </c:pt>
                <c:pt idx="119">
                  <c:v>119690.68253778125</c:v>
                </c:pt>
                <c:pt idx="120">
                  <c:v>121364.41758609511</c:v>
                </c:pt>
                <c:pt idx="121">
                  <c:v>119063.06112570182</c:v>
                </c:pt>
                <c:pt idx="122">
                  <c:v>119005.3904912616</c:v>
                </c:pt>
                <c:pt idx="123">
                  <c:v>120099.13335636177</c:v>
                </c:pt>
                <c:pt idx="124">
                  <c:v>119223.35159908496</c:v>
                </c:pt>
                <c:pt idx="125">
                  <c:v>121190.28090564725</c:v>
                </c:pt>
                <c:pt idx="126">
                  <c:v>121131.28232006925</c:v>
                </c:pt>
                <c:pt idx="127">
                  <c:v>121766.84217985507</c:v>
                </c:pt>
                <c:pt idx="128">
                  <c:v>122313.7308846353</c:v>
                </c:pt>
                <c:pt idx="129">
                  <c:v>121390.32925618695</c:v>
                </c:pt>
                <c:pt idx="130">
                  <c:v>121878.38235298231</c:v>
                </c:pt>
                <c:pt idx="131">
                  <c:v>120651.48612311472</c:v>
                </c:pt>
                <c:pt idx="132">
                  <c:v>120031.60306944887</c:v>
                </c:pt>
                <c:pt idx="133">
                  <c:v>120442.50369233479</c:v>
                </c:pt>
                <c:pt idx="134">
                  <c:v>122915.22967888621</c:v>
                </c:pt>
                <c:pt idx="135">
                  <c:v>123644.44707597603</c:v>
                </c:pt>
                <c:pt idx="136">
                  <c:v>123796.14765829706</c:v>
                </c:pt>
                <c:pt idx="137">
                  <c:v>123504.94770289509</c:v>
                </c:pt>
                <c:pt idx="138">
                  <c:v>124058.53949116632</c:v>
                </c:pt>
                <c:pt idx="139">
                  <c:v>123439.56101983953</c:v>
                </c:pt>
                <c:pt idx="140">
                  <c:v>121911.69763798759</c:v>
                </c:pt>
                <c:pt idx="141">
                  <c:v>121114.53360910862</c:v>
                </c:pt>
                <c:pt idx="142">
                  <c:v>119635.93390151634</c:v>
                </c:pt>
                <c:pt idx="143">
                  <c:v>120740.73450034334</c:v>
                </c:pt>
                <c:pt idx="144">
                  <c:v>123307.00227947367</c:v>
                </c:pt>
                <c:pt idx="145">
                  <c:v>121877.71953285205</c:v>
                </c:pt>
                <c:pt idx="146">
                  <c:v>121806.84581251253</c:v>
                </c:pt>
                <c:pt idx="147">
                  <c:v>120460.21930660529</c:v>
                </c:pt>
                <c:pt idx="148">
                  <c:v>120311.2715933099</c:v>
                </c:pt>
                <c:pt idx="149">
                  <c:v>122883.75206909733</c:v>
                </c:pt>
                <c:pt idx="150">
                  <c:v>123888.43890478759</c:v>
                </c:pt>
                <c:pt idx="151">
                  <c:v>125490.47589641012</c:v>
                </c:pt>
                <c:pt idx="152">
                  <c:v>125399.91080092044</c:v>
                </c:pt>
                <c:pt idx="153">
                  <c:v>125316.11901456978</c:v>
                </c:pt>
                <c:pt idx="154">
                  <c:v>125381.4327040315</c:v>
                </c:pt>
                <c:pt idx="155">
                  <c:v>127337.55309438633</c:v>
                </c:pt>
                <c:pt idx="156">
                  <c:v>126297.19347911884</c:v>
                </c:pt>
                <c:pt idx="157">
                  <c:v>126442.79233366929</c:v>
                </c:pt>
                <c:pt idx="158">
                  <c:v>128050.51845384997</c:v>
                </c:pt>
                <c:pt idx="159">
                  <c:v>128648.94823912861</c:v>
                </c:pt>
                <c:pt idx="160">
                  <c:v>128738.76594005132</c:v>
                </c:pt>
                <c:pt idx="161">
                  <c:v>127168.48854301538</c:v>
                </c:pt>
                <c:pt idx="162">
                  <c:v>128374.79244337055</c:v>
                </c:pt>
                <c:pt idx="163">
                  <c:v>128109.21557627534</c:v>
                </c:pt>
                <c:pt idx="164">
                  <c:v>127850.99673198425</c:v>
                </c:pt>
                <c:pt idx="165">
                  <c:v>127219.4066258563</c:v>
                </c:pt>
                <c:pt idx="166">
                  <c:v>127711.38171713709</c:v>
                </c:pt>
                <c:pt idx="167">
                  <c:v>128231.79923488823</c:v>
                </c:pt>
                <c:pt idx="168">
                  <c:v>126960.22620897563</c:v>
                </c:pt>
                <c:pt idx="169">
                  <c:v>127455.68898733176</c:v>
                </c:pt>
                <c:pt idx="170">
                  <c:v>127371.69916102875</c:v>
                </c:pt>
                <c:pt idx="171">
                  <c:v>128181.27376375151</c:v>
                </c:pt>
                <c:pt idx="172">
                  <c:v>130910.70452264097</c:v>
                </c:pt>
                <c:pt idx="173">
                  <c:v>131600.205138166</c:v>
                </c:pt>
                <c:pt idx="174">
                  <c:v>129040.17149598397</c:v>
                </c:pt>
                <c:pt idx="175">
                  <c:v>129100.02898163263</c:v>
                </c:pt>
                <c:pt idx="176">
                  <c:v>129869.38386648585</c:v>
                </c:pt>
                <c:pt idx="177">
                  <c:v>132670.50235812302</c:v>
                </c:pt>
                <c:pt idx="178">
                  <c:v>133621.11701230862</c:v>
                </c:pt>
                <c:pt idx="179">
                  <c:v>135296.01233517</c:v>
                </c:pt>
                <c:pt idx="180">
                  <c:v>134542.97500134149</c:v>
                </c:pt>
                <c:pt idx="181">
                  <c:v>135391.40746762048</c:v>
                </c:pt>
                <c:pt idx="182">
                  <c:v>135323.20901817959</c:v>
                </c:pt>
                <c:pt idx="183">
                  <c:v>134883.47469010684</c:v>
                </c:pt>
                <c:pt idx="184">
                  <c:v>135555.68413327078</c:v>
                </c:pt>
                <c:pt idx="185">
                  <c:v>132202.36190654765</c:v>
                </c:pt>
                <c:pt idx="186">
                  <c:v>131278.09931240982</c:v>
                </c:pt>
                <c:pt idx="187">
                  <c:v>133295.91189772845</c:v>
                </c:pt>
                <c:pt idx="188">
                  <c:v>132907.56723985259</c:v>
                </c:pt>
                <c:pt idx="189">
                  <c:v>132451.40634210897</c:v>
                </c:pt>
                <c:pt idx="190">
                  <c:v>132509.79850950828</c:v>
                </c:pt>
                <c:pt idx="191">
                  <c:v>133567.97254301119</c:v>
                </c:pt>
                <c:pt idx="192">
                  <c:v>133889.57459826884</c:v>
                </c:pt>
                <c:pt idx="193">
                  <c:v>133257.23822422864</c:v>
                </c:pt>
                <c:pt idx="194">
                  <c:v>132079.21115645612</c:v>
                </c:pt>
                <c:pt idx="195">
                  <c:v>129890.54214153378</c:v>
                </c:pt>
                <c:pt idx="196">
                  <c:v>129678.9545509335</c:v>
                </c:pt>
                <c:pt idx="197">
                  <c:v>128517.75244974185</c:v>
                </c:pt>
                <c:pt idx="198">
                  <c:v>128214.01945425144</c:v>
                </c:pt>
                <c:pt idx="199">
                  <c:v>128367.14079138025</c:v>
                </c:pt>
                <c:pt idx="200">
                  <c:v>130005.38829296333</c:v>
                </c:pt>
                <c:pt idx="201">
                  <c:v>131824.09479013243</c:v>
                </c:pt>
                <c:pt idx="202">
                  <c:v>129052.08955186093</c:v>
                </c:pt>
                <c:pt idx="203">
                  <c:v>126728.34155608717</c:v>
                </c:pt>
                <c:pt idx="204">
                  <c:v>127184.62515997398</c:v>
                </c:pt>
                <c:pt idx="205">
                  <c:v>125985.5662376283</c:v>
                </c:pt>
                <c:pt idx="206">
                  <c:v>125115.33177512426</c:v>
                </c:pt>
                <c:pt idx="207">
                  <c:v>124571.40013455387</c:v>
                </c:pt>
                <c:pt idx="208">
                  <c:v>124161.29841224452</c:v>
                </c:pt>
                <c:pt idx="209">
                  <c:v>123812.09277115614</c:v>
                </c:pt>
                <c:pt idx="210">
                  <c:v>125979.40807977373</c:v>
                </c:pt>
                <c:pt idx="211">
                  <c:v>125110.14628809145</c:v>
                </c:pt>
                <c:pt idx="212">
                  <c:v>127613.03256597629</c:v>
                </c:pt>
                <c:pt idx="213">
                  <c:v>127515.01973199562</c:v>
                </c:pt>
                <c:pt idx="214">
                  <c:v>125759.26223451683</c:v>
                </c:pt>
                <c:pt idx="215">
                  <c:v>124183.08963304484</c:v>
                </c:pt>
                <c:pt idx="216">
                  <c:v>121389.89750809311</c:v>
                </c:pt>
                <c:pt idx="217">
                  <c:v>121959.5744837254</c:v>
                </c:pt>
                <c:pt idx="218">
                  <c:v>122217.49460425109</c:v>
                </c:pt>
                <c:pt idx="219">
                  <c:v>120733.7542881688</c:v>
                </c:pt>
                <c:pt idx="220">
                  <c:v>119987.19588658342</c:v>
                </c:pt>
                <c:pt idx="221">
                  <c:v>120618.13756286164</c:v>
                </c:pt>
                <c:pt idx="222">
                  <c:v>124051.46965042163</c:v>
                </c:pt>
                <c:pt idx="223">
                  <c:v>124501.65816836632</c:v>
                </c:pt>
                <c:pt idx="224">
                  <c:v>124414.01186590687</c:v>
                </c:pt>
                <c:pt idx="225">
                  <c:v>125553.61967922874</c:v>
                </c:pt>
                <c:pt idx="226">
                  <c:v>125730.97152667971</c:v>
                </c:pt>
                <c:pt idx="227">
                  <c:v>125228.44064516154</c:v>
                </c:pt>
                <c:pt idx="228">
                  <c:v>127016.26698350122</c:v>
                </c:pt>
                <c:pt idx="229">
                  <c:v>128148.32861379749</c:v>
                </c:pt>
                <c:pt idx="230">
                  <c:v>128073.66928750488</c:v>
                </c:pt>
                <c:pt idx="231">
                  <c:v>128054.01818674475</c:v>
                </c:pt>
                <c:pt idx="232">
                  <c:v>127067.88571910487</c:v>
                </c:pt>
                <c:pt idx="233">
                  <c:v>125882.19756773635</c:v>
                </c:pt>
                <c:pt idx="234">
                  <c:v>126692.04140972129</c:v>
                </c:pt>
                <c:pt idx="235">
                  <c:v>126139.57258784145</c:v>
                </c:pt>
                <c:pt idx="236">
                  <c:v>126573.71016669991</c:v>
                </c:pt>
                <c:pt idx="237">
                  <c:v>128207.02205608129</c:v>
                </c:pt>
                <c:pt idx="238">
                  <c:v>128243.6416811526</c:v>
                </c:pt>
                <c:pt idx="239">
                  <c:v>126433.98392150283</c:v>
                </c:pt>
                <c:pt idx="240">
                  <c:v>125147.2153231343</c:v>
                </c:pt>
                <c:pt idx="241">
                  <c:v>127220.74506606719</c:v>
                </c:pt>
                <c:pt idx="242">
                  <c:v>129133.96761683759</c:v>
                </c:pt>
                <c:pt idx="243">
                  <c:v>128407.42403509091</c:v>
                </c:pt>
                <c:pt idx="244">
                  <c:v>129334.89465261476</c:v>
                </c:pt>
                <c:pt idx="245">
                  <c:v>127729.6191922656</c:v>
                </c:pt>
                <c:pt idx="246">
                  <c:v>127450.93582297205</c:v>
                </c:pt>
                <c:pt idx="247">
                  <c:v>126578.53203134979</c:v>
                </c:pt>
                <c:pt idx="248">
                  <c:v>126379.4614282073</c:v>
                </c:pt>
                <c:pt idx="249">
                  <c:v>125092.03751089986</c:v>
                </c:pt>
                <c:pt idx="250">
                  <c:v>127385.16478688992</c:v>
                </c:pt>
                <c:pt idx="251">
                  <c:v>131242.38450150561</c:v>
                </c:pt>
                <c:pt idx="252">
                  <c:v>130541.43965953999</c:v>
                </c:pt>
                <c:pt idx="253">
                  <c:v>130865.37212321116</c:v>
                </c:pt>
                <c:pt idx="254">
                  <c:v>129384.94450792641</c:v>
                </c:pt>
                <c:pt idx="255">
                  <c:v>128709.43289191615</c:v>
                </c:pt>
                <c:pt idx="256">
                  <c:v>128579.88537956856</c:v>
                </c:pt>
                <c:pt idx="257">
                  <c:v>128779.18648336592</c:v>
                </c:pt>
                <c:pt idx="258">
                  <c:v>128172.53650532437</c:v>
                </c:pt>
                <c:pt idx="259">
                  <c:v>127151.93270442903</c:v>
                </c:pt>
                <c:pt idx="260">
                  <c:v>127565.5383455884</c:v>
                </c:pt>
                <c:pt idx="261">
                  <c:v>128643.56097711925</c:v>
                </c:pt>
                <c:pt idx="262">
                  <c:v>129502.04793024278</c:v>
                </c:pt>
                <c:pt idx="263">
                  <c:v>129188.6938264849</c:v>
                </c:pt>
                <c:pt idx="264">
                  <c:v>130092.78519811523</c:v>
                </c:pt>
                <c:pt idx="265">
                  <c:v>133636.18768082355</c:v>
                </c:pt>
                <c:pt idx="266">
                  <c:v>131841.13366127724</c:v>
                </c:pt>
                <c:pt idx="267">
                  <c:v>131813.80670621587</c:v>
                </c:pt>
                <c:pt idx="268">
                  <c:v>132854.96881277231</c:v>
                </c:pt>
                <c:pt idx="269">
                  <c:v>133021.5431308423</c:v>
                </c:pt>
                <c:pt idx="270">
                  <c:v>132435.96181217709</c:v>
                </c:pt>
                <c:pt idx="271">
                  <c:v>132318.1179851701</c:v>
                </c:pt>
                <c:pt idx="272">
                  <c:v>134206.77170223297</c:v>
                </c:pt>
                <c:pt idx="273">
                  <c:v>131914.5123531174</c:v>
                </c:pt>
                <c:pt idx="274">
                  <c:v>133536.1437930284</c:v>
                </c:pt>
                <c:pt idx="275">
                  <c:v>134398.81201353428</c:v>
                </c:pt>
                <c:pt idx="276">
                  <c:v>135192.36343543284</c:v>
                </c:pt>
                <c:pt idx="277">
                  <c:v>136158.80157259697</c:v>
                </c:pt>
                <c:pt idx="278">
                  <c:v>136074.40592605693</c:v>
                </c:pt>
                <c:pt idx="279">
                  <c:v>135327.89467037353</c:v>
                </c:pt>
                <c:pt idx="280">
                  <c:v>135765.91620515104</c:v>
                </c:pt>
                <c:pt idx="281">
                  <c:v>135717.09991152759</c:v>
                </c:pt>
                <c:pt idx="282">
                  <c:v>135506.00652714513</c:v>
                </c:pt>
                <c:pt idx="283">
                  <c:v>137530.10178177222</c:v>
                </c:pt>
                <c:pt idx="284">
                  <c:v>134929.69607032058</c:v>
                </c:pt>
                <c:pt idx="285">
                  <c:v>132302.21923011582</c:v>
                </c:pt>
                <c:pt idx="286">
                  <c:v>133467.35643925957</c:v>
                </c:pt>
                <c:pt idx="287">
                  <c:v>130915.41816158572</c:v>
                </c:pt>
                <c:pt idx="288">
                  <c:v>131534.10765499668</c:v>
                </c:pt>
                <c:pt idx="289">
                  <c:v>132781.86079927976</c:v>
                </c:pt>
                <c:pt idx="290">
                  <c:v>132589.64036139587</c:v>
                </c:pt>
                <c:pt idx="291">
                  <c:v>132826.66322964383</c:v>
                </c:pt>
                <c:pt idx="292">
                  <c:v>133846.97369899446</c:v>
                </c:pt>
                <c:pt idx="293">
                  <c:v>136338.14117844874</c:v>
                </c:pt>
                <c:pt idx="294">
                  <c:v>136248.34392005447</c:v>
                </c:pt>
                <c:pt idx="295">
                  <c:v>136865.55275200674</c:v>
                </c:pt>
                <c:pt idx="296">
                  <c:v>137981.4328318864</c:v>
                </c:pt>
                <c:pt idx="297">
                  <c:v>138979.35434029353</c:v>
                </c:pt>
                <c:pt idx="298">
                  <c:v>137775.33098051557</c:v>
                </c:pt>
                <c:pt idx="299">
                  <c:v>137841.6481500871</c:v>
                </c:pt>
                <c:pt idx="300">
                  <c:v>137188.9261052915</c:v>
                </c:pt>
                <c:pt idx="301">
                  <c:v>136405.08178686217</c:v>
                </c:pt>
                <c:pt idx="302">
                  <c:v>136096.94801063556</c:v>
                </c:pt>
                <c:pt idx="303">
                  <c:v>135648.0894172572</c:v>
                </c:pt>
                <c:pt idx="304">
                  <c:v>136842.97518008365</c:v>
                </c:pt>
                <c:pt idx="305">
                  <c:v>136125.58641425133</c:v>
                </c:pt>
                <c:pt idx="306">
                  <c:v>137463.15333444401</c:v>
                </c:pt>
                <c:pt idx="307">
                  <c:v>137521.23577438705</c:v>
                </c:pt>
                <c:pt idx="308">
                  <c:v>138081.15284096074</c:v>
                </c:pt>
                <c:pt idx="309">
                  <c:v>137461.93385376537</c:v>
                </c:pt>
                <c:pt idx="310">
                  <c:v>136983.44442600929</c:v>
                </c:pt>
                <c:pt idx="311">
                  <c:v>140020.10237181251</c:v>
                </c:pt>
                <c:pt idx="312">
                  <c:v>141479.74365181371</c:v>
                </c:pt>
                <c:pt idx="313">
                  <c:v>139347.39359709554</c:v>
                </c:pt>
                <c:pt idx="314">
                  <c:v>139632.90350093142</c:v>
                </c:pt>
                <c:pt idx="315">
                  <c:v>138807.85836818765</c:v>
                </c:pt>
                <c:pt idx="316">
                  <c:v>139973.33277424058</c:v>
                </c:pt>
                <c:pt idx="317">
                  <c:v>140150.54720282668</c:v>
                </c:pt>
                <c:pt idx="318">
                  <c:v>143027.41781834984</c:v>
                </c:pt>
                <c:pt idx="319">
                  <c:v>143725.72853530495</c:v>
                </c:pt>
                <c:pt idx="320">
                  <c:v>143473.33933391876</c:v>
                </c:pt>
                <c:pt idx="321">
                  <c:v>140816.93203791339</c:v>
                </c:pt>
                <c:pt idx="322">
                  <c:v>144660.78858909613</c:v>
                </c:pt>
                <c:pt idx="323">
                  <c:v>142749.38691241827</c:v>
                </c:pt>
                <c:pt idx="324">
                  <c:v>141717.90935259743</c:v>
                </c:pt>
                <c:pt idx="325">
                  <c:v>145073.47168724821</c:v>
                </c:pt>
                <c:pt idx="326">
                  <c:v>147719.42751725868</c:v>
                </c:pt>
                <c:pt idx="327">
                  <c:v>149273.49060250647</c:v>
                </c:pt>
                <c:pt idx="328">
                  <c:v>149086.29437122442</c:v>
                </c:pt>
                <c:pt idx="329">
                  <c:v>150047.15028196818</c:v>
                </c:pt>
                <c:pt idx="330">
                  <c:v>149773.42896544954</c:v>
                </c:pt>
                <c:pt idx="331">
                  <c:v>154417.26059144037</c:v>
                </c:pt>
                <c:pt idx="332">
                  <c:v>155006.00984644506</c:v>
                </c:pt>
                <c:pt idx="333">
                  <c:v>154497.71948013711</c:v>
                </c:pt>
                <c:pt idx="334">
                  <c:v>156418.16711769489</c:v>
                </c:pt>
                <c:pt idx="335">
                  <c:v>158457.4774217041</c:v>
                </c:pt>
                <c:pt idx="336">
                  <c:v>162396.60044314782</c:v>
                </c:pt>
                <c:pt idx="337">
                  <c:v>161075.9752359695</c:v>
                </c:pt>
                <c:pt idx="338">
                  <c:v>161831.95579712096</c:v>
                </c:pt>
                <c:pt idx="339">
                  <c:v>168616.25876511267</c:v>
                </c:pt>
                <c:pt idx="340">
                  <c:v>172201.21542699967</c:v>
                </c:pt>
                <c:pt idx="341">
                  <c:v>176666.64877439296</c:v>
                </c:pt>
                <c:pt idx="342">
                  <c:v>175288.06540486522</c:v>
                </c:pt>
                <c:pt idx="343">
                  <c:v>176201.06915239818</c:v>
                </c:pt>
                <c:pt idx="344">
                  <c:v>177681.92592933535</c:v>
                </c:pt>
                <c:pt idx="345">
                  <c:v>178052.84597576145</c:v>
                </c:pt>
                <c:pt idx="346">
                  <c:v>177830.29539304881</c:v>
                </c:pt>
                <c:pt idx="347">
                  <c:v>176356.72384458099</c:v>
                </c:pt>
                <c:pt idx="348">
                  <c:v>175367.6694632947</c:v>
                </c:pt>
                <c:pt idx="349">
                  <c:v>176456.35310853363</c:v>
                </c:pt>
                <c:pt idx="350">
                  <c:v>178050.77514583344</c:v>
                </c:pt>
                <c:pt idx="351">
                  <c:v>183800.53685823371</c:v>
                </c:pt>
                <c:pt idx="352">
                  <c:v>181455.73028784298</c:v>
                </c:pt>
                <c:pt idx="353">
                  <c:v>180466.85789019903</c:v>
                </c:pt>
                <c:pt idx="354">
                  <c:v>176521.09564671834</c:v>
                </c:pt>
                <c:pt idx="355">
                  <c:v>176025.39564447838</c:v>
                </c:pt>
                <c:pt idx="356">
                  <c:v>176639.39882118648</c:v>
                </c:pt>
                <c:pt idx="357">
                  <c:v>175129.28990364843</c:v>
                </c:pt>
                <c:pt idx="358">
                  <c:v>175578.29457325456</c:v>
                </c:pt>
                <c:pt idx="359">
                  <c:v>179957.02049305869</c:v>
                </c:pt>
                <c:pt idx="360">
                  <c:v>178343.22992992261</c:v>
                </c:pt>
                <c:pt idx="361">
                  <c:v>175877.65204335924</c:v>
                </c:pt>
                <c:pt idx="362">
                  <c:v>175462.68461345104</c:v>
                </c:pt>
                <c:pt idx="363">
                  <c:v>177312.1885790719</c:v>
                </c:pt>
                <c:pt idx="364">
                  <c:v>176776.40104779368</c:v>
                </c:pt>
                <c:pt idx="365">
                  <c:v>178916.96238842772</c:v>
                </c:pt>
                <c:pt idx="366">
                  <c:v>180607.13231772187</c:v>
                </c:pt>
                <c:pt idx="367">
                  <c:v>179130.05494757433</c:v>
                </c:pt>
                <c:pt idx="368">
                  <c:v>173872.83832014762</c:v>
                </c:pt>
                <c:pt idx="369">
                  <c:v>173888.89923139397</c:v>
                </c:pt>
                <c:pt idx="370">
                  <c:v>173206.19692901638</c:v>
                </c:pt>
                <c:pt idx="371">
                  <c:v>173462.30194111273</c:v>
                </c:pt>
                <c:pt idx="372">
                  <c:v>175364.58063771593</c:v>
                </c:pt>
                <c:pt idx="373">
                  <c:v>176827.50523465016</c:v>
                </c:pt>
                <c:pt idx="374">
                  <c:v>175988.43396355517</c:v>
                </c:pt>
                <c:pt idx="375">
                  <c:v>180659.55547999195</c:v>
                </c:pt>
                <c:pt idx="376">
                  <c:v>180372.17767553523</c:v>
                </c:pt>
                <c:pt idx="377">
                  <c:v>180452.22419397329</c:v>
                </c:pt>
                <c:pt idx="378">
                  <c:v>182063.41533756093</c:v>
                </c:pt>
                <c:pt idx="379">
                  <c:v>183733.85718533685</c:v>
                </c:pt>
                <c:pt idx="380">
                  <c:v>185020.39938596555</c:v>
                </c:pt>
                <c:pt idx="381">
                  <c:v>184783.73953374574</c:v>
                </c:pt>
                <c:pt idx="382">
                  <c:v>188995.63088702847</c:v>
                </c:pt>
                <c:pt idx="383">
                  <c:v>190546.22840497171</c:v>
                </c:pt>
                <c:pt idx="384">
                  <c:v>189136.017644715</c:v>
                </c:pt>
                <c:pt idx="385">
                  <c:v>183682.91377539138</c:v>
                </c:pt>
                <c:pt idx="386">
                  <c:v>186907.3189880916</c:v>
                </c:pt>
                <c:pt idx="387">
                  <c:v>186772.3692173945</c:v>
                </c:pt>
                <c:pt idx="388">
                  <c:v>183097.43359749953</c:v>
                </c:pt>
                <c:pt idx="389">
                  <c:v>183929.16208689861</c:v>
                </c:pt>
                <c:pt idx="390">
                  <c:v>183171.38633008281</c:v>
                </c:pt>
                <c:pt idx="391">
                  <c:v>184775.89821363689</c:v>
                </c:pt>
                <c:pt idx="392">
                  <c:v>184264.16975475021</c:v>
                </c:pt>
                <c:pt idx="393">
                  <c:v>186290.32783135748</c:v>
                </c:pt>
                <c:pt idx="394">
                  <c:v>187469.95142079203</c:v>
                </c:pt>
                <c:pt idx="395">
                  <c:v>187213.84603857872</c:v>
                </c:pt>
                <c:pt idx="396">
                  <c:v>188171.98562151892</c:v>
                </c:pt>
                <c:pt idx="397">
                  <c:v>190076.59671506943</c:v>
                </c:pt>
                <c:pt idx="398">
                  <c:v>192582.87835299282</c:v>
                </c:pt>
                <c:pt idx="399">
                  <c:v>193912.27548456463</c:v>
                </c:pt>
                <c:pt idx="400">
                  <c:v>193833.57005783988</c:v>
                </c:pt>
                <c:pt idx="401">
                  <c:v>190796.65778386855</c:v>
                </c:pt>
                <c:pt idx="402">
                  <c:v>195697.52204082799</c:v>
                </c:pt>
                <c:pt idx="403">
                  <c:v>193743.46154102893</c:v>
                </c:pt>
                <c:pt idx="404">
                  <c:v>192476.89934161623</c:v>
                </c:pt>
                <c:pt idx="405">
                  <c:v>193269.62942908326</c:v>
                </c:pt>
                <c:pt idx="406">
                  <c:v>192130.95560195457</c:v>
                </c:pt>
                <c:pt idx="407">
                  <c:v>189600.93394315979</c:v>
                </c:pt>
                <c:pt idx="408">
                  <c:v>190070.19460568705</c:v>
                </c:pt>
                <c:pt idx="409">
                  <c:v>190762.02539475774</c:v>
                </c:pt>
                <c:pt idx="410">
                  <c:v>191555.01304579456</c:v>
                </c:pt>
                <c:pt idx="411">
                  <c:v>190527.07942038195</c:v>
                </c:pt>
                <c:pt idx="412">
                  <c:v>193797.4249330101</c:v>
                </c:pt>
                <c:pt idx="413">
                  <c:v>196023.06285866705</c:v>
                </c:pt>
                <c:pt idx="414">
                  <c:v>195681.81248872998</c:v>
                </c:pt>
                <c:pt idx="415">
                  <c:v>193319.5885575299</c:v>
                </c:pt>
                <c:pt idx="416">
                  <c:v>193313.5584638865</c:v>
                </c:pt>
                <c:pt idx="417">
                  <c:v>194206.07048413821</c:v>
                </c:pt>
                <c:pt idx="418">
                  <c:v>193746.62187751161</c:v>
                </c:pt>
                <c:pt idx="419">
                  <c:v>193615.3881144856</c:v>
                </c:pt>
                <c:pt idx="420">
                  <c:v>194876.58221557731</c:v>
                </c:pt>
                <c:pt idx="421">
                  <c:v>195079.79025275915</c:v>
                </c:pt>
                <c:pt idx="422">
                  <c:v>194771.7398998338</c:v>
                </c:pt>
                <c:pt idx="423">
                  <c:v>194968.29696849542</c:v>
                </c:pt>
                <c:pt idx="424">
                  <c:v>197353.68107744624</c:v>
                </c:pt>
                <c:pt idx="425">
                  <c:v>196808.48770780311</c:v>
                </c:pt>
                <c:pt idx="426">
                  <c:v>199151.33353004855</c:v>
                </c:pt>
                <c:pt idx="427">
                  <c:v>200179.65734983271</c:v>
                </c:pt>
                <c:pt idx="428">
                  <c:v>199404.59761067547</c:v>
                </c:pt>
                <c:pt idx="429">
                  <c:v>199787.74793224226</c:v>
                </c:pt>
                <c:pt idx="430">
                  <c:v>201550.19109255745</c:v>
                </c:pt>
                <c:pt idx="431">
                  <c:v>202869.85369082529</c:v>
                </c:pt>
                <c:pt idx="432">
                  <c:v>202382.82920440921</c:v>
                </c:pt>
                <c:pt idx="433">
                  <c:v>202684.56937523119</c:v>
                </c:pt>
                <c:pt idx="434">
                  <c:v>202117.84845727886</c:v>
                </c:pt>
                <c:pt idx="435">
                  <c:v>201936.43684150424</c:v>
                </c:pt>
                <c:pt idx="436">
                  <c:v>204050.98191299019</c:v>
                </c:pt>
                <c:pt idx="437">
                  <c:v>204387.33426207487</c:v>
                </c:pt>
                <c:pt idx="438">
                  <c:v>203531.31143931282</c:v>
                </c:pt>
                <c:pt idx="439">
                  <c:v>205331.92260340657</c:v>
                </c:pt>
                <c:pt idx="440">
                  <c:v>203608.5363528438</c:v>
                </c:pt>
                <c:pt idx="441">
                  <c:v>200173.23354807752</c:v>
                </c:pt>
                <c:pt idx="442">
                  <c:v>203044.30326781701</c:v>
                </c:pt>
                <c:pt idx="443">
                  <c:v>202305.73064053693</c:v>
                </c:pt>
                <c:pt idx="444">
                  <c:v>198896.15219721314</c:v>
                </c:pt>
                <c:pt idx="445">
                  <c:v>197792.16862383662</c:v>
                </c:pt>
                <c:pt idx="446">
                  <c:v>202128.33692373612</c:v>
                </c:pt>
                <c:pt idx="447">
                  <c:v>204606.27834982457</c:v>
                </c:pt>
                <c:pt idx="448">
                  <c:v>206133.21850468489</c:v>
                </c:pt>
                <c:pt idx="449">
                  <c:v>206930.44255741913</c:v>
                </c:pt>
                <c:pt idx="450">
                  <c:v>207668.26272564006</c:v>
                </c:pt>
                <c:pt idx="451">
                  <c:v>207642.41414596379</c:v>
                </c:pt>
                <c:pt idx="452">
                  <c:v>213979.00938859739</c:v>
                </c:pt>
                <c:pt idx="453">
                  <c:v>213052.28583500843</c:v>
                </c:pt>
                <c:pt idx="454">
                  <c:v>214318.13915355975</c:v>
                </c:pt>
                <c:pt idx="455">
                  <c:v>212547.48525790684</c:v>
                </c:pt>
                <c:pt idx="456">
                  <c:v>215788.70669773599</c:v>
                </c:pt>
                <c:pt idx="457">
                  <c:v>215798.11082499291</c:v>
                </c:pt>
                <c:pt idx="458">
                  <c:v>214207.42278284772</c:v>
                </c:pt>
                <c:pt idx="459">
                  <c:v>214307.4925801614</c:v>
                </c:pt>
                <c:pt idx="460">
                  <c:v>213003.51930541013</c:v>
                </c:pt>
                <c:pt idx="461">
                  <c:v>213085.60111414798</c:v>
                </c:pt>
                <c:pt idx="462">
                  <c:v>213846.9453925128</c:v>
                </c:pt>
                <c:pt idx="463">
                  <c:v>217165.60496975403</c:v>
                </c:pt>
                <c:pt idx="464">
                  <c:v>217706.85617061035</c:v>
                </c:pt>
                <c:pt idx="465">
                  <c:v>213451.90070483967</c:v>
                </c:pt>
                <c:pt idx="466">
                  <c:v>207032.80470208733</c:v>
                </c:pt>
                <c:pt idx="467">
                  <c:v>209291.90545802529</c:v>
                </c:pt>
                <c:pt idx="468">
                  <c:v>210318.1963925673</c:v>
                </c:pt>
                <c:pt idx="469">
                  <c:v>207940.9616494517</c:v>
                </c:pt>
                <c:pt idx="470">
                  <c:v>210823.50683732022</c:v>
                </c:pt>
                <c:pt idx="471">
                  <c:v>212331.22526158861</c:v>
                </c:pt>
                <c:pt idx="472">
                  <c:v>211375.14199325998</c:v>
                </c:pt>
                <c:pt idx="473">
                  <c:v>206302.47955409862</c:v>
                </c:pt>
                <c:pt idx="474">
                  <c:v>206886.83328712982</c:v>
                </c:pt>
                <c:pt idx="475">
                  <c:v>205425.27803315051</c:v>
                </c:pt>
                <c:pt idx="476">
                  <c:v>207530.61461643121</c:v>
                </c:pt>
                <c:pt idx="477">
                  <c:v>207551.00826653332</c:v>
                </c:pt>
                <c:pt idx="478">
                  <c:v>207669.28035095881</c:v>
                </c:pt>
                <c:pt idx="479">
                  <c:v>210163.31862621679</c:v>
                </c:pt>
                <c:pt idx="480">
                  <c:v>212721.65693223689</c:v>
                </c:pt>
                <c:pt idx="481">
                  <c:v>213395.91957324662</c:v>
                </c:pt>
                <c:pt idx="482">
                  <c:v>212637.88747003092</c:v>
                </c:pt>
                <c:pt idx="483">
                  <c:v>218222.54937382674</c:v>
                </c:pt>
                <c:pt idx="484">
                  <c:v>217302.84829210333</c:v>
                </c:pt>
                <c:pt idx="485">
                  <c:v>217656.75845583805</c:v>
                </c:pt>
                <c:pt idx="486">
                  <c:v>218465.66887109913</c:v>
                </c:pt>
                <c:pt idx="487">
                  <c:v>220099.22936179745</c:v>
                </c:pt>
                <c:pt idx="488">
                  <c:v>220640.89067175909</c:v>
                </c:pt>
                <c:pt idx="489">
                  <c:v>217897.18233755502</c:v>
                </c:pt>
                <c:pt idx="490">
                  <c:v>219365.82386400976</c:v>
                </c:pt>
                <c:pt idx="491">
                  <c:v>218351.78944546328</c:v>
                </c:pt>
                <c:pt idx="492">
                  <c:v>220269.34676675824</c:v>
                </c:pt>
                <c:pt idx="493">
                  <c:v>221077.30952749829</c:v>
                </c:pt>
                <c:pt idx="494">
                  <c:v>222145.47294433258</c:v>
                </c:pt>
                <c:pt idx="495">
                  <c:v>220659.32697143839</c:v>
                </c:pt>
                <c:pt idx="496">
                  <c:v>221810.88965681521</c:v>
                </c:pt>
                <c:pt idx="497">
                  <c:v>224793.21693609646</c:v>
                </c:pt>
                <c:pt idx="498">
                  <c:v>227534.152715648</c:v>
                </c:pt>
                <c:pt idx="499">
                  <c:v>229645.28513728859</c:v>
                </c:pt>
                <c:pt idx="500">
                  <c:v>227917.6488567362</c:v>
                </c:pt>
                <c:pt idx="501">
                  <c:v>229781.14744696207</c:v>
                </c:pt>
                <c:pt idx="502">
                  <c:v>230413.1857668804</c:v>
                </c:pt>
                <c:pt idx="503">
                  <c:v>229197.70256126241</c:v>
                </c:pt>
                <c:pt idx="504">
                  <c:v>227568.2747751018</c:v>
                </c:pt>
                <c:pt idx="505">
                  <c:v>226758.15282386594</c:v>
                </c:pt>
                <c:pt idx="506">
                  <c:v>228631.92350189041</c:v>
                </c:pt>
                <c:pt idx="507">
                  <c:v>227748.31796168356</c:v>
                </c:pt>
                <c:pt idx="508">
                  <c:v>225402.245745116</c:v>
                </c:pt>
                <c:pt idx="509">
                  <c:v>225573.26593154905</c:v>
                </c:pt>
                <c:pt idx="510">
                  <c:v>220751.96769312379</c:v>
                </c:pt>
                <c:pt idx="511">
                  <c:v>230105.25701114803</c:v>
                </c:pt>
                <c:pt idx="512">
                  <c:v>231971.31151999475</c:v>
                </c:pt>
                <c:pt idx="513">
                  <c:v>233633.22620902961</c:v>
                </c:pt>
                <c:pt idx="514">
                  <c:v>231633.86545897316</c:v>
                </c:pt>
                <c:pt idx="515">
                  <c:v>234367.59365787497</c:v>
                </c:pt>
                <c:pt idx="516">
                  <c:v>236215.24407613996</c:v>
                </c:pt>
                <c:pt idx="517">
                  <c:v>236485.67217908759</c:v>
                </c:pt>
                <c:pt idx="518">
                  <c:v>230903.44614961406</c:v>
                </c:pt>
                <c:pt idx="519">
                  <c:v>228245.47211462024</c:v>
                </c:pt>
                <c:pt idx="520">
                  <c:v>228814.51322749243</c:v>
                </c:pt>
                <c:pt idx="521">
                  <c:v>225477.91247069673</c:v>
                </c:pt>
                <c:pt idx="522">
                  <c:v>230495.33387688777</c:v>
                </c:pt>
                <c:pt idx="523">
                  <c:v>231737.64333960935</c:v>
                </c:pt>
                <c:pt idx="524">
                  <c:v>225192.05842260172</c:v>
                </c:pt>
                <c:pt idx="525">
                  <c:v>227501.25263485801</c:v>
                </c:pt>
                <c:pt idx="526">
                  <c:v>227602.06038451596</c:v>
                </c:pt>
                <c:pt idx="527">
                  <c:v>234178.9696006536</c:v>
                </c:pt>
                <c:pt idx="528">
                  <c:v>237522.27708204143</c:v>
                </c:pt>
                <c:pt idx="529">
                  <c:v>242075.23788913549</c:v>
                </c:pt>
                <c:pt idx="530">
                  <c:v>244385.34541596437</c:v>
                </c:pt>
                <c:pt idx="531">
                  <c:v>244328.40801270847</c:v>
                </c:pt>
                <c:pt idx="532">
                  <c:v>246447.09619228242</c:v>
                </c:pt>
                <c:pt idx="533">
                  <c:v>247866.58319956035</c:v>
                </c:pt>
                <c:pt idx="534">
                  <c:v>249935.49908532921</c:v>
                </c:pt>
                <c:pt idx="535">
                  <c:v>246081.94256149521</c:v>
                </c:pt>
                <c:pt idx="536">
                  <c:v>249676.12810618855</c:v>
                </c:pt>
                <c:pt idx="537">
                  <c:v>250417.77871841873</c:v>
                </c:pt>
                <c:pt idx="538">
                  <c:v>253069.72193717223</c:v>
                </c:pt>
                <c:pt idx="539">
                  <c:v>258068.09170192495</c:v>
                </c:pt>
                <c:pt idx="540">
                  <c:v>258337.7134807882</c:v>
                </c:pt>
                <c:pt idx="541">
                  <c:v>259870.94933527845</c:v>
                </c:pt>
                <c:pt idx="542">
                  <c:v>259006.23431411205</c:v>
                </c:pt>
                <c:pt idx="543">
                  <c:v>257636.03652991491</c:v>
                </c:pt>
                <c:pt idx="544">
                  <c:v>262376.31255441764</c:v>
                </c:pt>
                <c:pt idx="545">
                  <c:v>263226.53556378948</c:v>
                </c:pt>
                <c:pt idx="546">
                  <c:v>264032.88578850718</c:v>
                </c:pt>
                <c:pt idx="547">
                  <c:v>261087.88842648128</c:v>
                </c:pt>
                <c:pt idx="548">
                  <c:v>259348.72180676315</c:v>
                </c:pt>
                <c:pt idx="549">
                  <c:v>257548.55053676557</c:v>
                </c:pt>
                <c:pt idx="550">
                  <c:v>259742.21728453288</c:v>
                </c:pt>
                <c:pt idx="551">
                  <c:v>255846.61449014727</c:v>
                </c:pt>
                <c:pt idx="552">
                  <c:v>253562.85801114782</c:v>
                </c:pt>
                <c:pt idx="553">
                  <c:v>256869.28081030084</c:v>
                </c:pt>
                <c:pt idx="554">
                  <c:v>260831.19489049376</c:v>
                </c:pt>
                <c:pt idx="555">
                  <c:v>257606.40038522769</c:v>
                </c:pt>
                <c:pt idx="556">
                  <c:v>258195.41904189432</c:v>
                </c:pt>
                <c:pt idx="557">
                  <c:v>256225.45687524573</c:v>
                </c:pt>
                <c:pt idx="558">
                  <c:v>253311.55480378331</c:v>
                </c:pt>
                <c:pt idx="559">
                  <c:v>253834.05813682781</c:v>
                </c:pt>
                <c:pt idx="560">
                  <c:v>249459.59536806869</c:v>
                </c:pt>
                <c:pt idx="561">
                  <c:v>247194.52791158785</c:v>
                </c:pt>
                <c:pt idx="562">
                  <c:v>249482.28001668715</c:v>
                </c:pt>
                <c:pt idx="563">
                  <c:v>250213.68873120419</c:v>
                </c:pt>
                <c:pt idx="564">
                  <c:v>255195.06124275457</c:v>
                </c:pt>
                <c:pt idx="565">
                  <c:v>257956.04254310069</c:v>
                </c:pt>
                <c:pt idx="566">
                  <c:v>256765.76791360945</c:v>
                </c:pt>
                <c:pt idx="567">
                  <c:v>249348.41948975937</c:v>
                </c:pt>
                <c:pt idx="568">
                  <c:v>245746.34446076714</c:v>
                </c:pt>
                <c:pt idx="569">
                  <c:v>249196.6106235054</c:v>
                </c:pt>
                <c:pt idx="570">
                  <c:v>252262.42670427638</c:v>
                </c:pt>
                <c:pt idx="571">
                  <c:v>243129.19454580007</c:v>
                </c:pt>
                <c:pt idx="572">
                  <c:v>241227.4551662454</c:v>
                </c:pt>
                <c:pt idx="573">
                  <c:v>241139.50354397914</c:v>
                </c:pt>
                <c:pt idx="574">
                  <c:v>240700.30322154943</c:v>
                </c:pt>
                <c:pt idx="575">
                  <c:v>245381.22228345464</c:v>
                </c:pt>
                <c:pt idx="576">
                  <c:v>245100.28570969537</c:v>
                </c:pt>
                <c:pt idx="577">
                  <c:v>245207.45323982841</c:v>
                </c:pt>
                <c:pt idx="578">
                  <c:v>249054.08090350626</c:v>
                </c:pt>
                <c:pt idx="579">
                  <c:v>245726.82475124614</c:v>
                </c:pt>
                <c:pt idx="580">
                  <c:v>249184.96093212231</c:v>
                </c:pt>
                <c:pt idx="581">
                  <c:v>245524.88675881532</c:v>
                </c:pt>
                <c:pt idx="582">
                  <c:v>246991.71755121028</c:v>
                </c:pt>
                <c:pt idx="583">
                  <c:v>250342.35622058305</c:v>
                </c:pt>
                <c:pt idx="584">
                  <c:v>251087.94605764796</c:v>
                </c:pt>
                <c:pt idx="585">
                  <c:v>251570.8181665935</c:v>
                </c:pt>
                <c:pt idx="586">
                  <c:v>252739.11117823859</c:v>
                </c:pt>
                <c:pt idx="587">
                  <c:v>255429.64943638004</c:v>
                </c:pt>
                <c:pt idx="588">
                  <c:v>251571.69137736975</c:v>
                </c:pt>
                <c:pt idx="589">
                  <c:v>249113.29419306043</c:v>
                </c:pt>
                <c:pt idx="590">
                  <c:v>246127.09464498595</c:v>
                </c:pt>
                <c:pt idx="591">
                  <c:v>247797.06827294582</c:v>
                </c:pt>
                <c:pt idx="592">
                  <c:v>250624.94841408773</c:v>
                </c:pt>
                <c:pt idx="593">
                  <c:v>252257.35142232149</c:v>
                </c:pt>
                <c:pt idx="594">
                  <c:v>250340.6674358469</c:v>
                </c:pt>
                <c:pt idx="595">
                  <c:v>247657.91732537682</c:v>
                </c:pt>
                <c:pt idx="596">
                  <c:v>249419.4657352202</c:v>
                </c:pt>
                <c:pt idx="597">
                  <c:v>252345.11501287928</c:v>
                </c:pt>
                <c:pt idx="598">
                  <c:v>252263.58465045341</c:v>
                </c:pt>
                <c:pt idx="599">
                  <c:v>255787.71057527748</c:v>
                </c:pt>
                <c:pt idx="600">
                  <c:v>257566.06337822799</c:v>
                </c:pt>
                <c:pt idx="601">
                  <c:v>260392.68974856738</c:v>
                </c:pt>
                <c:pt idx="602">
                  <c:v>263766.10296600231</c:v>
                </c:pt>
                <c:pt idx="603">
                  <c:v>262738.04946214799</c:v>
                </c:pt>
                <c:pt idx="604">
                  <c:v>264164.06612172921</c:v>
                </c:pt>
                <c:pt idx="605">
                  <c:v>263825.16566923499</c:v>
                </c:pt>
                <c:pt idx="606">
                  <c:v>262593.16608367604</c:v>
                </c:pt>
                <c:pt idx="607">
                  <c:v>261743.67077043184</c:v>
                </c:pt>
                <c:pt idx="608">
                  <c:v>262482.64059546543</c:v>
                </c:pt>
                <c:pt idx="609">
                  <c:v>265290.64108837821</c:v>
                </c:pt>
                <c:pt idx="610">
                  <c:v>265608.00817808206</c:v>
                </c:pt>
                <c:pt idx="611">
                  <c:v>267132.10979632137</c:v>
                </c:pt>
                <c:pt idx="612">
                  <c:v>265626.27610436268</c:v>
                </c:pt>
                <c:pt idx="613">
                  <c:v>265078.7640827492</c:v>
                </c:pt>
                <c:pt idx="614">
                  <c:v>261472.74334766157</c:v>
                </c:pt>
                <c:pt idx="615">
                  <c:v>262057.03500677916</c:v>
                </c:pt>
                <c:pt idx="616">
                  <c:v>266537.17710024922</c:v>
                </c:pt>
                <c:pt idx="617">
                  <c:v>267712.57152177196</c:v>
                </c:pt>
                <c:pt idx="618">
                  <c:v>268279.8482613659</c:v>
                </c:pt>
                <c:pt idx="619">
                  <c:v>268530.01145849889</c:v>
                </c:pt>
                <c:pt idx="620">
                  <c:v>267462.0805293438</c:v>
                </c:pt>
                <c:pt idx="621">
                  <c:v>269753.41363194567</c:v>
                </c:pt>
                <c:pt idx="622">
                  <c:v>268294.37419772305</c:v>
                </c:pt>
                <c:pt idx="623">
                  <c:v>272061.95643236139</c:v>
                </c:pt>
                <c:pt idx="624">
                  <c:v>272366.80352053099</c:v>
                </c:pt>
                <c:pt idx="625">
                  <c:v>275098.12628383585</c:v>
                </c:pt>
                <c:pt idx="626">
                  <c:v>275808.14278567897</c:v>
                </c:pt>
                <c:pt idx="627">
                  <c:v>277683.2948936352</c:v>
                </c:pt>
                <c:pt idx="628">
                  <c:v>275622.18559090619</c:v>
                </c:pt>
                <c:pt idx="629">
                  <c:v>276490.52929391753</c:v>
                </c:pt>
                <c:pt idx="630">
                  <c:v>275745.30741638737</c:v>
                </c:pt>
                <c:pt idx="631">
                  <c:v>272734.86075293127</c:v>
                </c:pt>
                <c:pt idx="632">
                  <c:v>275606.93326728971</c:v>
                </c:pt>
                <c:pt idx="633">
                  <c:v>273845.20097245282</c:v>
                </c:pt>
                <c:pt idx="634">
                  <c:v>274630.14818013657</c:v>
                </c:pt>
                <c:pt idx="635">
                  <c:v>277386.54433322174</c:v>
                </c:pt>
                <c:pt idx="636">
                  <c:v>274811.51217896771</c:v>
                </c:pt>
                <c:pt idx="637">
                  <c:v>273921.08717255242</c:v>
                </c:pt>
                <c:pt idx="638">
                  <c:v>271860.72002202313</c:v>
                </c:pt>
                <c:pt idx="639">
                  <c:v>276336.99713210587</c:v>
                </c:pt>
                <c:pt idx="640">
                  <c:v>275750.80933959462</c:v>
                </c:pt>
                <c:pt idx="641">
                  <c:v>276951.92871344683</c:v>
                </c:pt>
                <c:pt idx="642">
                  <c:v>278713.31003930821</c:v>
                </c:pt>
                <c:pt idx="643">
                  <c:v>279305.75139127055</c:v>
                </c:pt>
                <c:pt idx="644">
                  <c:v>278621.43014664203</c:v>
                </c:pt>
                <c:pt idx="645">
                  <c:v>280494.58388265967</c:v>
                </c:pt>
                <c:pt idx="646">
                  <c:v>278573.82950366818</c:v>
                </c:pt>
                <c:pt idx="647">
                  <c:v>280494.44274179568</c:v>
                </c:pt>
                <c:pt idx="648">
                  <c:v>274849.7766196935</c:v>
                </c:pt>
                <c:pt idx="649">
                  <c:v>275889.44260732282</c:v>
                </c:pt>
                <c:pt idx="650">
                  <c:v>279924.13761588698</c:v>
                </c:pt>
                <c:pt idx="651">
                  <c:v>278198.175794259</c:v>
                </c:pt>
                <c:pt idx="652">
                  <c:v>279852.21822224191</c:v>
                </c:pt>
                <c:pt idx="653">
                  <c:v>279202.24648662639</c:v>
                </c:pt>
                <c:pt idx="654">
                  <c:v>280691.12413695722</c:v>
                </c:pt>
                <c:pt idx="655">
                  <c:v>284180.80652811704</c:v>
                </c:pt>
                <c:pt idx="656">
                  <c:v>283681.21986578678</c:v>
                </c:pt>
                <c:pt idx="657">
                  <c:v>286301.75872245926</c:v>
                </c:pt>
                <c:pt idx="658">
                  <c:v>288021.11147061811</c:v>
                </c:pt>
                <c:pt idx="659">
                  <c:v>289457.37670545006</c:v>
                </c:pt>
                <c:pt idx="660">
                  <c:v>291508.29432786914</c:v>
                </c:pt>
                <c:pt idx="661">
                  <c:v>292483.62115950888</c:v>
                </c:pt>
                <c:pt idx="662">
                  <c:v>291538.88682710007</c:v>
                </c:pt>
                <c:pt idx="663">
                  <c:v>292038.22550486785</c:v>
                </c:pt>
                <c:pt idx="664">
                  <c:v>292896.37834571378</c:v>
                </c:pt>
                <c:pt idx="665">
                  <c:v>293774.16566115379</c:v>
                </c:pt>
                <c:pt idx="666">
                  <c:v>292537.12463299191</c:v>
                </c:pt>
                <c:pt idx="667">
                  <c:v>293177.94253470935</c:v>
                </c:pt>
                <c:pt idx="668">
                  <c:v>293019.31690240395</c:v>
                </c:pt>
                <c:pt idx="669">
                  <c:v>294358.36042000656</c:v>
                </c:pt>
                <c:pt idx="670">
                  <c:v>298851.19603589416</c:v>
                </c:pt>
                <c:pt idx="671">
                  <c:v>296329.48169495538</c:v>
                </c:pt>
                <c:pt idx="672">
                  <c:v>296312.36515230627</c:v>
                </c:pt>
                <c:pt idx="673">
                  <c:v>297057.7068529501</c:v>
                </c:pt>
                <c:pt idx="674">
                  <c:v>297791.28535316803</c:v>
                </c:pt>
                <c:pt idx="675">
                  <c:v>295149.79323155998</c:v>
                </c:pt>
                <c:pt idx="676">
                  <c:v>297296.38966647646</c:v>
                </c:pt>
                <c:pt idx="677">
                  <c:v>297897.26708856848</c:v>
                </c:pt>
                <c:pt idx="678">
                  <c:v>296728.26184444921</c:v>
                </c:pt>
                <c:pt idx="679">
                  <c:v>292214.66789073718</c:v>
                </c:pt>
                <c:pt idx="680">
                  <c:v>294337.44872922788</c:v>
                </c:pt>
                <c:pt idx="681">
                  <c:v>295170.71944896074</c:v>
                </c:pt>
                <c:pt idx="682">
                  <c:v>296246.39628341491</c:v>
                </c:pt>
                <c:pt idx="683">
                  <c:v>296305.61391846125</c:v>
                </c:pt>
                <c:pt idx="684">
                  <c:v>292013.61875526188</c:v>
                </c:pt>
                <c:pt idx="685">
                  <c:v>290774.6384546989</c:v>
                </c:pt>
                <c:pt idx="686">
                  <c:v>293058.19269217603</c:v>
                </c:pt>
                <c:pt idx="687">
                  <c:v>286617.99996106606</c:v>
                </c:pt>
                <c:pt idx="688">
                  <c:v>289242.42036430561</c:v>
                </c:pt>
                <c:pt idx="689">
                  <c:v>288733.0595422443</c:v>
                </c:pt>
                <c:pt idx="690">
                  <c:v>288830.25444147078</c:v>
                </c:pt>
                <c:pt idx="691">
                  <c:v>284558.62615993182</c:v>
                </c:pt>
                <c:pt idx="692">
                  <c:v>286317.24642060761</c:v>
                </c:pt>
                <c:pt idx="693">
                  <c:v>289688.14498232427</c:v>
                </c:pt>
                <c:pt idx="694">
                  <c:v>291037.97927082243</c:v>
                </c:pt>
                <c:pt idx="695">
                  <c:v>287009.709072228</c:v>
                </c:pt>
                <c:pt idx="696">
                  <c:v>290812.41985928128</c:v>
                </c:pt>
                <c:pt idx="697">
                  <c:v>285817.08033699327</c:v>
                </c:pt>
                <c:pt idx="698">
                  <c:v>280075.18506690837</c:v>
                </c:pt>
                <c:pt idx="699">
                  <c:v>272974.58177516307</c:v>
                </c:pt>
                <c:pt idx="700">
                  <c:v>273744.94306855422</c:v>
                </c:pt>
                <c:pt idx="701">
                  <c:v>270085.07158048917</c:v>
                </c:pt>
                <c:pt idx="702">
                  <c:v>267597.45728518261</c:v>
                </c:pt>
                <c:pt idx="703">
                  <c:v>270508.33250909962</c:v>
                </c:pt>
                <c:pt idx="704">
                  <c:v>275378.41837214766</c:v>
                </c:pt>
                <c:pt idx="705">
                  <c:v>281175.57134490908</c:v>
                </c:pt>
                <c:pt idx="706">
                  <c:v>280288.0159298373</c:v>
                </c:pt>
                <c:pt idx="707">
                  <c:v>284541.83431509236</c:v>
                </c:pt>
                <c:pt idx="708">
                  <c:v>285802.2085409821</c:v>
                </c:pt>
                <c:pt idx="709">
                  <c:v>282747.56454013282</c:v>
                </c:pt>
                <c:pt idx="710">
                  <c:v>290933.96666432318</c:v>
                </c:pt>
                <c:pt idx="711">
                  <c:v>289894.940377602</c:v>
                </c:pt>
                <c:pt idx="712">
                  <c:v>290448.58694121981</c:v>
                </c:pt>
                <c:pt idx="713">
                  <c:v>294361.20108567359</c:v>
                </c:pt>
                <c:pt idx="714">
                  <c:v>295556.31521280884</c:v>
                </c:pt>
                <c:pt idx="715">
                  <c:v>292717.58111135475</c:v>
                </c:pt>
                <c:pt idx="716">
                  <c:v>291442.83490331098</c:v>
                </c:pt>
                <c:pt idx="717">
                  <c:v>295138.03573797917</c:v>
                </c:pt>
                <c:pt idx="718">
                  <c:v>292473.92093635042</c:v>
                </c:pt>
                <c:pt idx="719">
                  <c:v>293203.88361538277</c:v>
                </c:pt>
                <c:pt idx="720">
                  <c:v>295963.97524864093</c:v>
                </c:pt>
                <c:pt idx="721">
                  <c:v>295851.33158255625</c:v>
                </c:pt>
                <c:pt idx="722">
                  <c:v>298151.4844379776</c:v>
                </c:pt>
                <c:pt idx="723">
                  <c:v>300434.13153274084</c:v>
                </c:pt>
                <c:pt idx="724">
                  <c:v>298101.54829821485</c:v>
                </c:pt>
                <c:pt idx="725">
                  <c:v>298936.91042065294</c:v>
                </c:pt>
                <c:pt idx="726">
                  <c:v>295933.28091953497</c:v>
                </c:pt>
                <c:pt idx="727">
                  <c:v>295758.40237064596</c:v>
                </c:pt>
                <c:pt idx="728">
                  <c:v>294549.1959540192</c:v>
                </c:pt>
                <c:pt idx="729">
                  <c:v>298295.14771761314</c:v>
                </c:pt>
                <c:pt idx="730">
                  <c:v>299597.34625915391</c:v>
                </c:pt>
                <c:pt idx="731">
                  <c:v>300726.20239788067</c:v>
                </c:pt>
                <c:pt idx="732">
                  <c:v>300829.92817691714</c:v>
                </c:pt>
                <c:pt idx="733">
                  <c:v>296475.9805905277</c:v>
                </c:pt>
                <c:pt idx="734">
                  <c:v>297091.08886065276</c:v>
                </c:pt>
                <c:pt idx="735">
                  <c:v>296297.57890826138</c:v>
                </c:pt>
                <c:pt idx="736">
                  <c:v>297081.12020622299</c:v>
                </c:pt>
                <c:pt idx="737">
                  <c:v>295108.04123756493</c:v>
                </c:pt>
                <c:pt idx="738">
                  <c:v>291686.33043897146</c:v>
                </c:pt>
                <c:pt idx="739">
                  <c:v>292538.74748445471</c:v>
                </c:pt>
                <c:pt idx="740">
                  <c:v>287276.23274267442</c:v>
                </c:pt>
                <c:pt idx="741">
                  <c:v>288857.39274256257</c:v>
                </c:pt>
                <c:pt idx="742">
                  <c:v>286211.05376170401</c:v>
                </c:pt>
                <c:pt idx="743">
                  <c:v>283503.90057476051</c:v>
                </c:pt>
                <c:pt idx="744">
                  <c:v>277825.05428318132</c:v>
                </c:pt>
                <c:pt idx="745">
                  <c:v>283621.59672219935</c:v>
                </c:pt>
                <c:pt idx="746">
                  <c:v>291110.68144388625</c:v>
                </c:pt>
                <c:pt idx="747">
                  <c:v>291905.59882468102</c:v>
                </c:pt>
                <c:pt idx="748">
                  <c:v>295793.38708868599</c:v>
                </c:pt>
                <c:pt idx="749">
                  <c:v>296699.32462448184</c:v>
                </c:pt>
                <c:pt idx="750">
                  <c:v>296056.35585313791</c:v>
                </c:pt>
                <c:pt idx="751">
                  <c:v>299287.85741300118</c:v>
                </c:pt>
                <c:pt idx="752">
                  <c:v>298733.354106682</c:v>
                </c:pt>
                <c:pt idx="753">
                  <c:v>296109.3497665216</c:v>
                </c:pt>
                <c:pt idx="754">
                  <c:v>293820.98449741688</c:v>
                </c:pt>
                <c:pt idx="755">
                  <c:v>292165.03775374201</c:v>
                </c:pt>
                <c:pt idx="756">
                  <c:v>285716.41109627206</c:v>
                </c:pt>
                <c:pt idx="757">
                  <c:v>283831.16275740945</c:v>
                </c:pt>
                <c:pt idx="758">
                  <c:v>285835.69894145639</c:v>
                </c:pt>
                <c:pt idx="759">
                  <c:v>289774.61616683699</c:v>
                </c:pt>
                <c:pt idx="760">
                  <c:v>288569.80504420865</c:v>
                </c:pt>
                <c:pt idx="761">
                  <c:v>285839.01756224409</c:v>
                </c:pt>
                <c:pt idx="762">
                  <c:v>287834.17125913431</c:v>
                </c:pt>
                <c:pt idx="763">
                  <c:v>284022.8109089256</c:v>
                </c:pt>
                <c:pt idx="764">
                  <c:v>282441.23572601436</c:v>
                </c:pt>
                <c:pt idx="765">
                  <c:v>284412.62314175151</c:v>
                </c:pt>
                <c:pt idx="766">
                  <c:v>284848.69836194528</c:v>
                </c:pt>
                <c:pt idx="767">
                  <c:v>286515.54882606294</c:v>
                </c:pt>
                <c:pt idx="768">
                  <c:v>292506.05888473062</c:v>
                </c:pt>
                <c:pt idx="769">
                  <c:v>292733.39757420472</c:v>
                </c:pt>
                <c:pt idx="770">
                  <c:v>293813.15141070518</c:v>
                </c:pt>
                <c:pt idx="771">
                  <c:v>286433.81118413748</c:v>
                </c:pt>
                <c:pt idx="772">
                  <c:v>284311.94278124277</c:v>
                </c:pt>
                <c:pt idx="773">
                  <c:v>288495.61600268778</c:v>
                </c:pt>
                <c:pt idx="774">
                  <c:v>285943.36448794213</c:v>
                </c:pt>
                <c:pt idx="775">
                  <c:v>289517.80047563009</c:v>
                </c:pt>
                <c:pt idx="776">
                  <c:v>294177.33953196369</c:v>
                </c:pt>
                <c:pt idx="777">
                  <c:v>302852.04883118899</c:v>
                </c:pt>
                <c:pt idx="778">
                  <c:v>306290.58068371221</c:v>
                </c:pt>
                <c:pt idx="779">
                  <c:v>304608.41997490951</c:v>
                </c:pt>
                <c:pt idx="780">
                  <c:v>304292.9266306815</c:v>
                </c:pt>
                <c:pt idx="781">
                  <c:v>306321.64297345595</c:v>
                </c:pt>
                <c:pt idx="782">
                  <c:v>306408.6272921667</c:v>
                </c:pt>
                <c:pt idx="783">
                  <c:v>307879.22193459416</c:v>
                </c:pt>
                <c:pt idx="784">
                  <c:v>310198.49195027276</c:v>
                </c:pt>
                <c:pt idx="785">
                  <c:v>310006.25493321638</c:v>
                </c:pt>
                <c:pt idx="786">
                  <c:v>309753.93827050494</c:v>
                </c:pt>
                <c:pt idx="787">
                  <c:v>311813.00310316484</c:v>
                </c:pt>
                <c:pt idx="788">
                  <c:v>314210.66969389166</c:v>
                </c:pt>
                <c:pt idx="789">
                  <c:v>313296.04807522573</c:v>
                </c:pt>
                <c:pt idx="790">
                  <c:v>312162.62796089164</c:v>
                </c:pt>
                <c:pt idx="791">
                  <c:v>312472.14304630028</c:v>
                </c:pt>
                <c:pt idx="792">
                  <c:v>314083.10018749535</c:v>
                </c:pt>
                <c:pt idx="793">
                  <c:v>311880.64385313087</c:v>
                </c:pt>
                <c:pt idx="794">
                  <c:v>313986.69430272892</c:v>
                </c:pt>
                <c:pt idx="795">
                  <c:v>315017.01835962397</c:v>
                </c:pt>
                <c:pt idx="796">
                  <c:v>314356.01698857598</c:v>
                </c:pt>
                <c:pt idx="797">
                  <c:v>312596.04607120674</c:v>
                </c:pt>
                <c:pt idx="798">
                  <c:v>308253.69086645514</c:v>
                </c:pt>
                <c:pt idx="799">
                  <c:v>309802.54732839292</c:v>
                </c:pt>
                <c:pt idx="800">
                  <c:v>304173.44467829529</c:v>
                </c:pt>
                <c:pt idx="801">
                  <c:v>303509.76596786734</c:v>
                </c:pt>
                <c:pt idx="802">
                  <c:v>308372.70330143475</c:v>
                </c:pt>
                <c:pt idx="803">
                  <c:v>306022.29073071282</c:v>
                </c:pt>
                <c:pt idx="804">
                  <c:v>310375.00871736364</c:v>
                </c:pt>
                <c:pt idx="805">
                  <c:v>310289.16666523775</c:v>
                </c:pt>
                <c:pt idx="806">
                  <c:v>315060.03350005444</c:v>
                </c:pt>
                <c:pt idx="807">
                  <c:v>312342.01392007794</c:v>
                </c:pt>
                <c:pt idx="808">
                  <c:v>314182.11122939427</c:v>
                </c:pt>
                <c:pt idx="809">
                  <c:v>314749.56597028079</c:v>
                </c:pt>
                <c:pt idx="810">
                  <c:v>314978.08808432188</c:v>
                </c:pt>
                <c:pt idx="811">
                  <c:v>307076.83307200874</c:v>
                </c:pt>
                <c:pt idx="812">
                  <c:v>306154.82472909411</c:v>
                </c:pt>
                <c:pt idx="813">
                  <c:v>303718.02953927981</c:v>
                </c:pt>
                <c:pt idx="814">
                  <c:v>307626.48157943145</c:v>
                </c:pt>
                <c:pt idx="815">
                  <c:v>304334.50333249074</c:v>
                </c:pt>
                <c:pt idx="816">
                  <c:v>304076.62060722482</c:v>
                </c:pt>
                <c:pt idx="817">
                  <c:v>305068.81366390205</c:v>
                </c:pt>
                <c:pt idx="818">
                  <c:v>309803.94552997535</c:v>
                </c:pt>
                <c:pt idx="819">
                  <c:v>309068.87875577644</c:v>
                </c:pt>
                <c:pt idx="820">
                  <c:v>311460.19357340375</c:v>
                </c:pt>
                <c:pt idx="821">
                  <c:v>312901.44203634094</c:v>
                </c:pt>
                <c:pt idx="822">
                  <c:v>313637.73866706673</c:v>
                </c:pt>
                <c:pt idx="823">
                  <c:v>312697.60246296885</c:v>
                </c:pt>
                <c:pt idx="824">
                  <c:v>311086.655512753</c:v>
                </c:pt>
                <c:pt idx="825">
                  <c:v>312414.64345345541</c:v>
                </c:pt>
                <c:pt idx="826">
                  <c:v>313199.2272190823</c:v>
                </c:pt>
                <c:pt idx="827">
                  <c:v>309637.95671493519</c:v>
                </c:pt>
                <c:pt idx="828">
                  <c:v>314309.0409552154</c:v>
                </c:pt>
                <c:pt idx="829">
                  <c:v>314130.75237420516</c:v>
                </c:pt>
                <c:pt idx="830">
                  <c:v>318476.71875418577</c:v>
                </c:pt>
                <c:pt idx="831">
                  <c:v>320974.71889835317</c:v>
                </c:pt>
                <c:pt idx="832">
                  <c:v>326974.92266958673</c:v>
                </c:pt>
                <c:pt idx="833">
                  <c:v>331136.49971894245</c:v>
                </c:pt>
                <c:pt idx="834">
                  <c:v>330305.9881847385</c:v>
                </c:pt>
                <c:pt idx="835">
                  <c:v>329274.68275535328</c:v>
                </c:pt>
                <c:pt idx="836">
                  <c:v>323453.87416333007</c:v>
                </c:pt>
                <c:pt idx="837">
                  <c:v>327275.94686142623</c:v>
                </c:pt>
                <c:pt idx="838">
                  <c:v>328865.30440754222</c:v>
                </c:pt>
                <c:pt idx="839">
                  <c:v>326436.57188434643</c:v>
                </c:pt>
                <c:pt idx="840">
                  <c:v>322644.92215949437</c:v>
                </c:pt>
                <c:pt idx="841">
                  <c:v>324941.25949337223</c:v>
                </c:pt>
                <c:pt idx="842">
                  <c:v>328452.86218433041</c:v>
                </c:pt>
                <c:pt idx="843">
                  <c:v>326275.44233523338</c:v>
                </c:pt>
                <c:pt idx="844">
                  <c:v>327297.7686366124</c:v>
                </c:pt>
                <c:pt idx="845">
                  <c:v>327207.24159839848</c:v>
                </c:pt>
                <c:pt idx="846">
                  <c:v>331268.8850816348</c:v>
                </c:pt>
                <c:pt idx="847">
                  <c:v>331926.91002921102</c:v>
                </c:pt>
                <c:pt idx="848">
                  <c:v>332200.95448420476</c:v>
                </c:pt>
                <c:pt idx="849">
                  <c:v>332526.22694604739</c:v>
                </c:pt>
                <c:pt idx="850">
                  <c:v>331679.93601355515</c:v>
                </c:pt>
                <c:pt idx="851">
                  <c:v>333007.18081901839</c:v>
                </c:pt>
                <c:pt idx="852">
                  <c:v>333212.18172369013</c:v>
                </c:pt>
                <c:pt idx="853">
                  <c:v>329878.21915715805</c:v>
                </c:pt>
                <c:pt idx="854">
                  <c:v>333535.84179790982</c:v>
                </c:pt>
                <c:pt idx="855">
                  <c:v>334406.12133506814</c:v>
                </c:pt>
                <c:pt idx="856">
                  <c:v>332180.97404022311</c:v>
                </c:pt>
                <c:pt idx="857">
                  <c:v>333148.89014675055</c:v>
                </c:pt>
                <c:pt idx="858">
                  <c:v>332754.44471986091</c:v>
                </c:pt>
                <c:pt idx="859">
                  <c:v>333530.08908838802</c:v>
                </c:pt>
                <c:pt idx="860">
                  <c:v>330761.15402082843</c:v>
                </c:pt>
                <c:pt idx="861">
                  <c:v>330657.54994665179</c:v>
                </c:pt>
                <c:pt idx="862">
                  <c:v>329702.90383265232</c:v>
                </c:pt>
                <c:pt idx="863">
                  <c:v>328499.38280095207</c:v>
                </c:pt>
                <c:pt idx="864">
                  <c:v>331516.53489760507</c:v>
                </c:pt>
                <c:pt idx="865">
                  <c:v>331926.76454285608</c:v>
                </c:pt>
                <c:pt idx="866">
                  <c:v>329781.25809885631</c:v>
                </c:pt>
                <c:pt idx="867">
                  <c:v>328966.02299800015</c:v>
                </c:pt>
                <c:pt idx="868">
                  <c:v>331243.55213967187</c:v>
                </c:pt>
                <c:pt idx="869">
                  <c:v>333427.00745300902</c:v>
                </c:pt>
                <c:pt idx="870">
                  <c:v>337372.42886941839</c:v>
                </c:pt>
                <c:pt idx="871">
                  <c:v>335787.42669162521</c:v>
                </c:pt>
                <c:pt idx="872">
                  <c:v>336972.95001671562</c:v>
                </c:pt>
                <c:pt idx="873">
                  <c:v>339454.79883043491</c:v>
                </c:pt>
                <c:pt idx="874">
                  <c:v>338192.67153351341</c:v>
                </c:pt>
                <c:pt idx="875">
                  <c:v>339195.24994120572</c:v>
                </c:pt>
                <c:pt idx="876">
                  <c:v>338436.85502952163</c:v>
                </c:pt>
                <c:pt idx="877">
                  <c:v>332343.07571495342</c:v>
                </c:pt>
                <c:pt idx="878">
                  <c:v>335045.38533537817</c:v>
                </c:pt>
                <c:pt idx="879">
                  <c:v>338030.38246041012</c:v>
                </c:pt>
                <c:pt idx="880">
                  <c:v>340199.29964942561</c:v>
                </c:pt>
                <c:pt idx="881">
                  <c:v>340705.12198951381</c:v>
                </c:pt>
                <c:pt idx="882">
                  <c:v>339924.55577107944</c:v>
                </c:pt>
                <c:pt idx="883">
                  <c:v>332616.07833025116</c:v>
                </c:pt>
                <c:pt idx="884">
                  <c:v>333204.74717320717</c:v>
                </c:pt>
                <c:pt idx="885">
                  <c:v>337054.77523080353</c:v>
                </c:pt>
                <c:pt idx="886">
                  <c:v>343150.18196930009</c:v>
                </c:pt>
                <c:pt idx="887">
                  <c:v>345321.85184115474</c:v>
                </c:pt>
                <c:pt idx="888">
                  <c:v>345865.79777324351</c:v>
                </c:pt>
                <c:pt idx="889">
                  <c:v>351097.12607264519</c:v>
                </c:pt>
                <c:pt idx="890">
                  <c:v>362950.50827017217</c:v>
                </c:pt>
                <c:pt idx="891">
                  <c:v>365954.01898292347</c:v>
                </c:pt>
                <c:pt idx="892">
                  <c:v>361855.98587285663</c:v>
                </c:pt>
                <c:pt idx="893">
                  <c:v>358175.66702189407</c:v>
                </c:pt>
                <c:pt idx="894">
                  <c:v>356139.6202634059</c:v>
                </c:pt>
                <c:pt idx="895">
                  <c:v>353416.11988548661</c:v>
                </c:pt>
                <c:pt idx="896">
                  <c:v>348968.67642585922</c:v>
                </c:pt>
                <c:pt idx="897">
                  <c:v>352296.26873904257</c:v>
                </c:pt>
                <c:pt idx="898">
                  <c:v>354592.70208581974</c:v>
                </c:pt>
                <c:pt idx="899">
                  <c:v>355686.65629415278</c:v>
                </c:pt>
                <c:pt idx="900">
                  <c:v>354157.02733950748</c:v>
                </c:pt>
                <c:pt idx="901">
                  <c:v>353277.63754546124</c:v>
                </c:pt>
                <c:pt idx="902">
                  <c:v>353772.21924651158</c:v>
                </c:pt>
                <c:pt idx="903">
                  <c:v>343899.89919165598</c:v>
                </c:pt>
                <c:pt idx="904">
                  <c:v>335732.42266047001</c:v>
                </c:pt>
                <c:pt idx="905">
                  <c:v>335472.05758714961</c:v>
                </c:pt>
                <c:pt idx="906">
                  <c:v>339476.71640741167</c:v>
                </c:pt>
                <c:pt idx="907">
                  <c:v>333889.12924154953</c:v>
                </c:pt>
                <c:pt idx="908">
                  <c:v>333873.25938422332</c:v>
                </c:pt>
                <c:pt idx="909">
                  <c:v>335206.61786015949</c:v>
                </c:pt>
                <c:pt idx="910">
                  <c:v>335573.88365180069</c:v>
                </c:pt>
                <c:pt idx="911">
                  <c:v>341759.47024515632</c:v>
                </c:pt>
                <c:pt idx="912">
                  <c:v>339910.19097165356</c:v>
                </c:pt>
                <c:pt idx="913">
                  <c:v>337330.8108073753</c:v>
                </c:pt>
                <c:pt idx="914">
                  <c:v>323416.1641002465</c:v>
                </c:pt>
                <c:pt idx="915">
                  <c:v>311186.84859197482</c:v>
                </c:pt>
                <c:pt idx="916">
                  <c:v>299897.59665190801</c:v>
                </c:pt>
                <c:pt idx="917">
                  <c:v>299583.85025210003</c:v>
                </c:pt>
                <c:pt idx="918">
                  <c:v>313494.13128617592</c:v>
                </c:pt>
                <c:pt idx="919">
                  <c:v>324559.67397549347</c:v>
                </c:pt>
                <c:pt idx="920">
                  <c:v>325729.84089356678</c:v>
                </c:pt>
                <c:pt idx="921">
                  <c:v>323460.47663677193</c:v>
                </c:pt>
                <c:pt idx="922">
                  <c:v>312681.51339131559</c:v>
                </c:pt>
                <c:pt idx="923">
                  <c:v>322514.59998938569</c:v>
                </c:pt>
                <c:pt idx="924">
                  <c:v>320570.62919334485</c:v>
                </c:pt>
                <c:pt idx="925">
                  <c:v>316822.65183834068</c:v>
                </c:pt>
                <c:pt idx="926">
                  <c:v>325626.59085481084</c:v>
                </c:pt>
                <c:pt idx="927">
                  <c:v>321386.210615255</c:v>
                </c:pt>
                <c:pt idx="928">
                  <c:v>324296.99069726904</c:v>
                </c:pt>
                <c:pt idx="929">
                  <c:v>328337.80083822657</c:v>
                </c:pt>
                <c:pt idx="930">
                  <c:v>328159.77918336948</c:v>
                </c:pt>
                <c:pt idx="931">
                  <c:v>330040.98636496119</c:v>
                </c:pt>
                <c:pt idx="932">
                  <c:v>332965.67572432751</c:v>
                </c:pt>
                <c:pt idx="933">
                  <c:v>332604.94098766858</c:v>
                </c:pt>
                <c:pt idx="934">
                  <c:v>328570.70205862925</c:v>
                </c:pt>
                <c:pt idx="935">
                  <c:v>331940.12081070035</c:v>
                </c:pt>
                <c:pt idx="936">
                  <c:v>327897.84425623412</c:v>
                </c:pt>
                <c:pt idx="937">
                  <c:v>327183.0215173316</c:v>
                </c:pt>
                <c:pt idx="938">
                  <c:v>327106.00449549354</c:v>
                </c:pt>
                <c:pt idx="939">
                  <c:v>324028.40136345744</c:v>
                </c:pt>
                <c:pt idx="940">
                  <c:v>316819.12173868867</c:v>
                </c:pt>
                <c:pt idx="941">
                  <c:v>316089.40118098061</c:v>
                </c:pt>
                <c:pt idx="942">
                  <c:v>322347.49831160053</c:v>
                </c:pt>
                <c:pt idx="943">
                  <c:v>321230.86580180045</c:v>
                </c:pt>
                <c:pt idx="944">
                  <c:v>325875.430171641</c:v>
                </c:pt>
                <c:pt idx="945">
                  <c:v>328881.52949908579</c:v>
                </c:pt>
                <c:pt idx="946">
                  <c:v>328442.57100743538</c:v>
                </c:pt>
                <c:pt idx="947">
                  <c:v>325306.77167864074</c:v>
                </c:pt>
                <c:pt idx="948">
                  <c:v>325088.7134203802</c:v>
                </c:pt>
                <c:pt idx="949">
                  <c:v>326279.50154565391</c:v>
                </c:pt>
                <c:pt idx="950">
                  <c:v>325899.12129018625</c:v>
                </c:pt>
                <c:pt idx="951">
                  <c:v>327627.98947617953</c:v>
                </c:pt>
                <c:pt idx="952">
                  <c:v>324973.30301078025</c:v>
                </c:pt>
                <c:pt idx="953">
                  <c:v>330641.20932539983</c:v>
                </c:pt>
                <c:pt idx="954">
                  <c:v>332457.79739125283</c:v>
                </c:pt>
                <c:pt idx="955">
                  <c:v>334961.83976722538</c:v>
                </c:pt>
                <c:pt idx="956">
                  <c:v>331455.75651865901</c:v>
                </c:pt>
                <c:pt idx="957">
                  <c:v>329902.42694948916</c:v>
                </c:pt>
                <c:pt idx="958">
                  <c:v>336264.87074760051</c:v>
                </c:pt>
                <c:pt idx="959">
                  <c:v>345047.72244296531</c:v>
                </c:pt>
                <c:pt idx="960">
                  <c:v>347199.46915796772</c:v>
                </c:pt>
                <c:pt idx="961">
                  <c:v>345074.36021612753</c:v>
                </c:pt>
                <c:pt idx="962">
                  <c:v>349454.54016325169</c:v>
                </c:pt>
                <c:pt idx="963">
                  <c:v>350491.5696336379</c:v>
                </c:pt>
                <c:pt idx="964">
                  <c:v>346149.65752704878</c:v>
                </c:pt>
                <c:pt idx="965">
                  <c:v>351704.11774398107</c:v>
                </c:pt>
                <c:pt idx="966">
                  <c:v>352173.6818512046</c:v>
                </c:pt>
                <c:pt idx="967">
                  <c:v>356441.49470152438</c:v>
                </c:pt>
                <c:pt idx="968">
                  <c:v>356147.26112883765</c:v>
                </c:pt>
                <c:pt idx="969">
                  <c:v>360198.2297658975</c:v>
                </c:pt>
                <c:pt idx="970">
                  <c:v>357775.92449123226</c:v>
                </c:pt>
                <c:pt idx="971">
                  <c:v>354565.27106580278</c:v>
                </c:pt>
                <c:pt idx="972">
                  <c:v>354570.2397314703</c:v>
                </c:pt>
                <c:pt idx="973">
                  <c:v>351769.85967353912</c:v>
                </c:pt>
                <c:pt idx="974">
                  <c:v>345306.17581523047</c:v>
                </c:pt>
                <c:pt idx="975">
                  <c:v>351127.31088693271</c:v>
                </c:pt>
                <c:pt idx="976">
                  <c:v>350436.80713666632</c:v>
                </c:pt>
                <c:pt idx="977">
                  <c:v>358441.24650986574</c:v>
                </c:pt>
                <c:pt idx="978">
                  <c:v>360012.79472780362</c:v>
                </c:pt>
                <c:pt idx="979">
                  <c:v>363110.55484660598</c:v>
                </c:pt>
                <c:pt idx="980">
                  <c:v>360865.90003387776</c:v>
                </c:pt>
                <c:pt idx="981">
                  <c:v>359270.31698210182</c:v>
                </c:pt>
                <c:pt idx="982">
                  <c:v>362442.265133776</c:v>
                </c:pt>
                <c:pt idx="983">
                  <c:v>358992.41177195357</c:v>
                </c:pt>
                <c:pt idx="984">
                  <c:v>356526.08700446662</c:v>
                </c:pt>
                <c:pt idx="985">
                  <c:v>362784.43506229098</c:v>
                </c:pt>
                <c:pt idx="986">
                  <c:v>358806.45331326919</c:v>
                </c:pt>
                <c:pt idx="987">
                  <c:v>354387.36424120213</c:v>
                </c:pt>
                <c:pt idx="988">
                  <c:v>360975.97015632497</c:v>
                </c:pt>
                <c:pt idx="989">
                  <c:v>359924.83920666901</c:v>
                </c:pt>
                <c:pt idx="990">
                  <c:v>357008.05963604263</c:v>
                </c:pt>
                <c:pt idx="991">
                  <c:v>352444.16077211534</c:v>
                </c:pt>
                <c:pt idx="992">
                  <c:v>353408.79233218014</c:v>
                </c:pt>
                <c:pt idx="993">
                  <c:v>344230.3638524405</c:v>
                </c:pt>
                <c:pt idx="994">
                  <c:v>347306.54725463153</c:v>
                </c:pt>
                <c:pt idx="995">
                  <c:v>350069.78712407307</c:v>
                </c:pt>
                <c:pt idx="996">
                  <c:v>357853.82953727501</c:v>
                </c:pt>
                <c:pt idx="997">
                  <c:v>353114.61485795485</c:v>
                </c:pt>
                <c:pt idx="998">
                  <c:v>343673.41301096522</c:v>
                </c:pt>
                <c:pt idx="999">
                  <c:v>344646.58468349633</c:v>
                </c:pt>
                <c:pt idx="1000">
                  <c:v>344636.13489272771</c:v>
                </c:pt>
                <c:pt idx="1001">
                  <c:v>344168.05901775649</c:v>
                </c:pt>
                <c:pt idx="1002">
                  <c:v>344207.02491964796</c:v>
                </c:pt>
                <c:pt idx="1003">
                  <c:v>346202.52783483308</c:v>
                </c:pt>
                <c:pt idx="1004">
                  <c:v>350624.06403057609</c:v>
                </c:pt>
                <c:pt idx="1005">
                  <c:v>348535.49408423254</c:v>
                </c:pt>
                <c:pt idx="1006">
                  <c:v>344794.63170739118</c:v>
                </c:pt>
                <c:pt idx="1007">
                  <c:v>336408.20633156301</c:v>
                </c:pt>
                <c:pt idx="1008">
                  <c:v>332548.39886651712</c:v>
                </c:pt>
                <c:pt idx="1009">
                  <c:v>329135.02969517297</c:v>
                </c:pt>
                <c:pt idx="1010">
                  <c:v>322348.02643581975</c:v>
                </c:pt>
                <c:pt idx="1011">
                  <c:v>320335.27921079984</c:v>
                </c:pt>
                <c:pt idx="1012">
                  <c:v>321363.4911660389</c:v>
                </c:pt>
                <c:pt idx="1013">
                  <c:v>325709.91873085487</c:v>
                </c:pt>
                <c:pt idx="1014">
                  <c:v>315363.1696213843</c:v>
                </c:pt>
                <c:pt idx="1015">
                  <c:v>320874.74146659864</c:v>
                </c:pt>
                <c:pt idx="1016">
                  <c:v>309845.02725906129</c:v>
                </c:pt>
                <c:pt idx="1017">
                  <c:v>309923.29255707207</c:v>
                </c:pt>
                <c:pt idx="1018">
                  <c:v>306521.43027624342</c:v>
                </c:pt>
                <c:pt idx="1019">
                  <c:v>308924.65538323077</c:v>
                </c:pt>
                <c:pt idx="1020">
                  <c:v>318591.80402531073</c:v>
                </c:pt>
                <c:pt idx="1021">
                  <c:v>312507.13569770468</c:v>
                </c:pt>
                <c:pt idx="1022">
                  <c:v>313630.40548656275</c:v>
                </c:pt>
                <c:pt idx="1023">
                  <c:v>304588.10770115384</c:v>
                </c:pt>
                <c:pt idx="1024">
                  <c:v>307263.27799179644</c:v>
                </c:pt>
                <c:pt idx="1025">
                  <c:v>315055.13930690085</c:v>
                </c:pt>
                <c:pt idx="1026">
                  <c:v>315735.78872005572</c:v>
                </c:pt>
                <c:pt idx="1027">
                  <c:v>308181.32861300278</c:v>
                </c:pt>
                <c:pt idx="1028">
                  <c:v>306052.50391592504</c:v>
                </c:pt>
                <c:pt idx="1029">
                  <c:v>305894.4786555352</c:v>
                </c:pt>
                <c:pt idx="1030">
                  <c:v>295960.50778322382</c:v>
                </c:pt>
                <c:pt idx="1031">
                  <c:v>289363.17002038949</c:v>
                </c:pt>
                <c:pt idx="1032">
                  <c:v>289263.21886489395</c:v>
                </c:pt>
                <c:pt idx="1033">
                  <c:v>283873.34255478269</c:v>
                </c:pt>
                <c:pt idx="1034">
                  <c:v>287554.32039743039</c:v>
                </c:pt>
                <c:pt idx="1035">
                  <c:v>289338.87810523837</c:v>
                </c:pt>
                <c:pt idx="1036">
                  <c:v>295404.54061562126</c:v>
                </c:pt>
                <c:pt idx="1037">
                  <c:v>305739.34859147901</c:v>
                </c:pt>
                <c:pt idx="1038">
                  <c:v>302793.87751995405</c:v>
                </c:pt>
                <c:pt idx="1039">
                  <c:v>302477.64614723308</c:v>
                </c:pt>
                <c:pt idx="1040">
                  <c:v>308900.24057133502</c:v>
                </c:pt>
                <c:pt idx="1041">
                  <c:v>304656.586912787</c:v>
                </c:pt>
                <c:pt idx="1042">
                  <c:v>306398.52637218864</c:v>
                </c:pt>
                <c:pt idx="1043">
                  <c:v>310358.92217673635</c:v>
                </c:pt>
                <c:pt idx="1044">
                  <c:v>310294.87692003336</c:v>
                </c:pt>
                <c:pt idx="1045">
                  <c:v>310060.44954187667</c:v>
                </c:pt>
                <c:pt idx="1046">
                  <c:v>315997.5610946138</c:v>
                </c:pt>
                <c:pt idx="1047">
                  <c:v>316088.1632058667</c:v>
                </c:pt>
                <c:pt idx="1048">
                  <c:v>320020.48376981833</c:v>
                </c:pt>
                <c:pt idx="1049">
                  <c:v>321542.90086422284</c:v>
                </c:pt>
                <c:pt idx="1050">
                  <c:v>321369.67351863004</c:v>
                </c:pt>
                <c:pt idx="1051">
                  <c:v>318533.98841150524</c:v>
                </c:pt>
                <c:pt idx="1052">
                  <c:v>321622.65187801252</c:v>
                </c:pt>
                <c:pt idx="1053">
                  <c:v>320071.67582841939</c:v>
                </c:pt>
                <c:pt idx="1054">
                  <c:v>324138.37698929518</c:v>
                </c:pt>
                <c:pt idx="1055">
                  <c:v>327743.02669927629</c:v>
                </c:pt>
                <c:pt idx="1056">
                  <c:v>329035.22665479494</c:v>
                </c:pt>
                <c:pt idx="1057">
                  <c:v>332022.89576414821</c:v>
                </c:pt>
                <c:pt idx="1058">
                  <c:v>334885.13229910284</c:v>
                </c:pt>
                <c:pt idx="1059">
                  <c:v>335278.02868626534</c:v>
                </c:pt>
                <c:pt idx="1060">
                  <c:v>336234.57862393261</c:v>
                </c:pt>
                <c:pt idx="1061">
                  <c:v>334568.34500235121</c:v>
                </c:pt>
                <c:pt idx="1062">
                  <c:v>330193.40504459082</c:v>
                </c:pt>
                <c:pt idx="1063">
                  <c:v>331678.63741771079</c:v>
                </c:pt>
                <c:pt idx="1064">
                  <c:v>332638.59476396121</c:v>
                </c:pt>
                <c:pt idx="1065">
                  <c:v>335655.48357056547</c:v>
                </c:pt>
                <c:pt idx="1066">
                  <c:v>337520.58320492646</c:v>
                </c:pt>
                <c:pt idx="1067">
                  <c:v>338138.3714162031</c:v>
                </c:pt>
                <c:pt idx="1068">
                  <c:v>340877.4583128033</c:v>
                </c:pt>
                <c:pt idx="1069">
                  <c:v>342760.52957853855</c:v>
                </c:pt>
                <c:pt idx="1070">
                  <c:v>340641.27049105882</c:v>
                </c:pt>
                <c:pt idx="1071">
                  <c:v>345108.54263609386</c:v>
                </c:pt>
                <c:pt idx="1072">
                  <c:v>339373.82606339105</c:v>
                </c:pt>
                <c:pt idx="1073">
                  <c:v>338103.76924774074</c:v>
                </c:pt>
                <c:pt idx="1074">
                  <c:v>337745.55263660196</c:v>
                </c:pt>
                <c:pt idx="1075">
                  <c:v>340261.71959810436</c:v>
                </c:pt>
                <c:pt idx="1076">
                  <c:v>346656.55790565349</c:v>
                </c:pt>
                <c:pt idx="1077">
                  <c:v>345055.95924768469</c:v>
                </c:pt>
                <c:pt idx="1078">
                  <c:v>345070.06483978551</c:v>
                </c:pt>
                <c:pt idx="1079">
                  <c:v>348682.10659491603</c:v>
                </c:pt>
                <c:pt idx="1080">
                  <c:v>347365.26570452075</c:v>
                </c:pt>
                <c:pt idx="1081">
                  <c:v>348335.45902386837</c:v>
                </c:pt>
                <c:pt idx="1082">
                  <c:v>347469.56215149147</c:v>
                </c:pt>
                <c:pt idx="1083">
                  <c:v>344013.21051362657</c:v>
                </c:pt>
                <c:pt idx="1084">
                  <c:v>344854.16045360098</c:v>
                </c:pt>
                <c:pt idx="1085">
                  <c:v>343604.19518098241</c:v>
                </c:pt>
                <c:pt idx="1086">
                  <c:v>339386.71309100749</c:v>
                </c:pt>
                <c:pt idx="1087">
                  <c:v>333270.18644892157</c:v>
                </c:pt>
                <c:pt idx="1088">
                  <c:v>330241.57243309228</c:v>
                </c:pt>
                <c:pt idx="1089">
                  <c:v>332703.8335894068</c:v>
                </c:pt>
                <c:pt idx="1090">
                  <c:v>329709.36061871058</c:v>
                </c:pt>
                <c:pt idx="1091">
                  <c:v>327006.40781615005</c:v>
                </c:pt>
                <c:pt idx="1092">
                  <c:v>326124.7004379651</c:v>
                </c:pt>
                <c:pt idx="1093">
                  <c:v>328505.590363795</c:v>
                </c:pt>
                <c:pt idx="1094">
                  <c:v>326705.54311933031</c:v>
                </c:pt>
                <c:pt idx="1095">
                  <c:v>329977.95976639941</c:v>
                </c:pt>
                <c:pt idx="1096">
                  <c:v>323715.18066563411</c:v>
                </c:pt>
                <c:pt idx="1097">
                  <c:v>321403.31424504262</c:v>
                </c:pt>
                <c:pt idx="1098">
                  <c:v>319678.26704807905</c:v>
                </c:pt>
                <c:pt idx="1099">
                  <c:v>322592.97669374535</c:v>
                </c:pt>
                <c:pt idx="1100">
                  <c:v>319495.4798699739</c:v>
                </c:pt>
                <c:pt idx="1101">
                  <c:v>320875.27515898913</c:v>
                </c:pt>
                <c:pt idx="1102">
                  <c:v>320144.93797321117</c:v>
                </c:pt>
                <c:pt idx="1103">
                  <c:v>324670.08481717133</c:v>
                </c:pt>
                <c:pt idx="1104">
                  <c:v>322800.79208571737</c:v>
                </c:pt>
                <c:pt idx="1105">
                  <c:v>326747.75781931996</c:v>
                </c:pt>
                <c:pt idx="1106">
                  <c:v>329336.75713505805</c:v>
                </c:pt>
                <c:pt idx="1107">
                  <c:v>330874.38798677153</c:v>
                </c:pt>
                <c:pt idx="1108">
                  <c:v>331899.83661929681</c:v>
                </c:pt>
                <c:pt idx="1109">
                  <c:v>330966.69588046841</c:v>
                </c:pt>
                <c:pt idx="1110">
                  <c:v>328141.28698358097</c:v>
                </c:pt>
                <c:pt idx="1111">
                  <c:v>327307.724737079</c:v>
                </c:pt>
                <c:pt idx="1112">
                  <c:v>326410.40149719408</c:v>
                </c:pt>
                <c:pt idx="1113">
                  <c:v>327030.14273306314</c:v>
                </c:pt>
                <c:pt idx="1114">
                  <c:v>329586.1976520177</c:v>
                </c:pt>
                <c:pt idx="1115">
                  <c:v>330784.01090459112</c:v>
                </c:pt>
                <c:pt idx="1116">
                  <c:v>329238.43518074747</c:v>
                </c:pt>
                <c:pt idx="1117">
                  <c:v>324770.59060540341</c:v>
                </c:pt>
                <c:pt idx="1118">
                  <c:v>323082.24494783545</c:v>
                </c:pt>
                <c:pt idx="1119">
                  <c:v>323288.91340628749</c:v>
                </c:pt>
                <c:pt idx="1120">
                  <c:v>323592.77004587994</c:v>
                </c:pt>
                <c:pt idx="1121">
                  <c:v>323802.6993367463</c:v>
                </c:pt>
                <c:pt idx="1122">
                  <c:v>321073.75166797207</c:v>
                </c:pt>
                <c:pt idx="1123">
                  <c:v>322836.97356155724</c:v>
                </c:pt>
                <c:pt idx="1124">
                  <c:v>323238.61101620423</c:v>
                </c:pt>
                <c:pt idx="1125">
                  <c:v>317336.85268624738</c:v>
                </c:pt>
                <c:pt idx="1126">
                  <c:v>318783.57510095398</c:v>
                </c:pt>
                <c:pt idx="1127">
                  <c:v>308867.98356226308</c:v>
                </c:pt>
                <c:pt idx="1128">
                  <c:v>306451.16978414363</c:v>
                </c:pt>
                <c:pt idx="1129">
                  <c:v>311850.8460494816</c:v>
                </c:pt>
                <c:pt idx="1130">
                  <c:v>316670.41225903947</c:v>
                </c:pt>
                <c:pt idx="1131">
                  <c:v>319986.69599909231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D-4300-AAE7-5C475CEEA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78527"/>
        <c:axId val="209752255"/>
      </c:lineChart>
      <c:catAx>
        <c:axId val="691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2255"/>
        <c:crosses val="autoZero"/>
        <c:auto val="1"/>
        <c:lblAlgn val="ctr"/>
        <c:lblOffset val="100"/>
        <c:noMultiLvlLbl val="0"/>
      </c:catAx>
      <c:valAx>
        <c:axId val="20975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Stock Return over January 2012</a:t>
            </a:r>
            <a:r>
              <a:rPr lang="en-US" baseline="0"/>
              <a:t> to July 2016 starting at $100,000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appl!$K$382:$K$1513</c:f>
              <c:numCache>
                <c:formatCode>General</c:formatCode>
                <c:ptCount val="1132"/>
                <c:pt idx="0">
                  <c:v>100000</c:v>
                </c:pt>
                <c:pt idx="1">
                  <c:v>101538.27044632753</c:v>
                </c:pt>
                <c:pt idx="2">
                  <c:v>102083.95273978094</c:v>
                </c:pt>
                <c:pt idx="3">
                  <c:v>103217.28205483525</c:v>
                </c:pt>
                <c:pt idx="4">
                  <c:v>104296.29700564982</c:v>
                </c:pt>
                <c:pt idx="5">
                  <c:v>104130.86408208706</c:v>
                </c:pt>
                <c:pt idx="6">
                  <c:v>104503.70216816198</c:v>
                </c:pt>
                <c:pt idx="7">
                  <c:v>104333.33089232272</c:v>
                </c:pt>
                <c:pt idx="8">
                  <c:v>104046.91209338632</c:v>
                </c:pt>
                <c:pt idx="9">
                  <c:v>103656.79165204408</c:v>
                </c:pt>
                <c:pt idx="10">
                  <c:v>104864.19812894659</c:v>
                </c:pt>
                <c:pt idx="11">
                  <c:v>105953.08790661371</c:v>
                </c:pt>
                <c:pt idx="12">
                  <c:v>105617.28370721168</c:v>
                </c:pt>
                <c:pt idx="13">
                  <c:v>103777.77940511821</c:v>
                </c:pt>
                <c:pt idx="14">
                  <c:v>105533.33171851093</c:v>
                </c:pt>
                <c:pt idx="15">
                  <c:v>103804.93658723807</c:v>
                </c:pt>
                <c:pt idx="16">
                  <c:v>110286.41879893641</c:v>
                </c:pt>
                <c:pt idx="17">
                  <c:v>109785.18167597163</c:v>
                </c:pt>
                <c:pt idx="18">
                  <c:v>110439.50771950837</c:v>
                </c:pt>
                <c:pt idx="19">
                  <c:v>111854.31935892302</c:v>
                </c:pt>
                <c:pt idx="20">
                  <c:v>112711.10657959395</c:v>
                </c:pt>
                <c:pt idx="21">
                  <c:v>112639.50234928497</c:v>
                </c:pt>
                <c:pt idx="22">
                  <c:v>112375.30989099386</c:v>
                </c:pt>
                <c:pt idx="23">
                  <c:v>113501.23355533386</c:v>
                </c:pt>
                <c:pt idx="24">
                  <c:v>114560.48758624044</c:v>
                </c:pt>
                <c:pt idx="25">
                  <c:v>115760.49592323061</c:v>
                </c:pt>
                <c:pt idx="26">
                  <c:v>117698.76914855486</c:v>
                </c:pt>
                <c:pt idx="27">
                  <c:v>121770.37112562326</c:v>
                </c:pt>
                <c:pt idx="28">
                  <c:v>121832.0986513792</c:v>
                </c:pt>
                <c:pt idx="29">
                  <c:v>124098.77042539119</c:v>
                </c:pt>
                <c:pt idx="30">
                  <c:v>125792.58957992653</c:v>
                </c:pt>
                <c:pt idx="31">
                  <c:v>122881.47410003227</c:v>
                </c:pt>
                <c:pt idx="32">
                  <c:v>124002.46880059819</c:v>
                </c:pt>
                <c:pt idx="33">
                  <c:v>123980.24997075486</c:v>
                </c:pt>
                <c:pt idx="34">
                  <c:v>127123.46237454383</c:v>
                </c:pt>
                <c:pt idx="35">
                  <c:v>126676.54149351924</c:v>
                </c:pt>
                <c:pt idx="36">
                  <c:v>127503.6967228306</c:v>
                </c:pt>
                <c:pt idx="37">
                  <c:v>128990.11822565569</c:v>
                </c:pt>
                <c:pt idx="38">
                  <c:v>129817.28847657093</c:v>
                </c:pt>
                <c:pt idx="39">
                  <c:v>132200.00214057858</c:v>
                </c:pt>
                <c:pt idx="40">
                  <c:v>133935.80855566717</c:v>
                </c:pt>
                <c:pt idx="41">
                  <c:v>134437.03065702808</c:v>
                </c:pt>
                <c:pt idx="42">
                  <c:v>134612.3477959458</c:v>
                </c:pt>
                <c:pt idx="43">
                  <c:v>131644.45065337408</c:v>
                </c:pt>
                <c:pt idx="44">
                  <c:v>130928.39145097994</c:v>
                </c:pt>
                <c:pt idx="45">
                  <c:v>131034.56978032597</c:v>
                </c:pt>
                <c:pt idx="46">
                  <c:v>133824.6843632427</c:v>
                </c:pt>
                <c:pt idx="47">
                  <c:v>134609.88049750807</c:v>
                </c:pt>
                <c:pt idx="48">
                  <c:v>136296.2902459281</c:v>
                </c:pt>
                <c:pt idx="49">
                  <c:v>140271.6037421069</c:v>
                </c:pt>
                <c:pt idx="50">
                  <c:v>145575.30959056181</c:v>
                </c:pt>
                <c:pt idx="51">
                  <c:v>144582.71580458625</c:v>
                </c:pt>
                <c:pt idx="52">
                  <c:v>144585.18122532353</c:v>
                </c:pt>
                <c:pt idx="53">
                  <c:v>148419.75355932213</c:v>
                </c:pt>
                <c:pt idx="54">
                  <c:v>149619.74875240889</c:v>
                </c:pt>
                <c:pt idx="55">
                  <c:v>148765.42695247525</c:v>
                </c:pt>
                <c:pt idx="56">
                  <c:v>147985.18982519177</c:v>
                </c:pt>
                <c:pt idx="57">
                  <c:v>147172.84214190801</c:v>
                </c:pt>
                <c:pt idx="58">
                  <c:v>149871.59908540972</c:v>
                </c:pt>
                <c:pt idx="59">
                  <c:v>151723.46053439737</c:v>
                </c:pt>
                <c:pt idx="60">
                  <c:v>152498.76682020631</c:v>
                </c:pt>
                <c:pt idx="61">
                  <c:v>150582.71430242588</c:v>
                </c:pt>
                <c:pt idx="62">
                  <c:v>148037.03876869421</c:v>
                </c:pt>
                <c:pt idx="63">
                  <c:v>152748.15173246979</c:v>
                </c:pt>
                <c:pt idx="64">
                  <c:v>155387.65032635379</c:v>
                </c:pt>
                <c:pt idx="65">
                  <c:v>154150.6137357922</c:v>
                </c:pt>
                <c:pt idx="66">
                  <c:v>156464.19234562913</c:v>
                </c:pt>
                <c:pt idx="67">
                  <c:v>157093.8247500828</c:v>
                </c:pt>
                <c:pt idx="68">
                  <c:v>155170.37409239006</c:v>
                </c:pt>
                <c:pt idx="69">
                  <c:v>154617.28802592284</c:v>
                </c:pt>
                <c:pt idx="70">
                  <c:v>153770.36436590154</c:v>
                </c:pt>
                <c:pt idx="71">
                  <c:v>149439.50077201662</c:v>
                </c:pt>
                <c:pt idx="72">
                  <c:v>143241.9794493193</c:v>
                </c:pt>
                <c:pt idx="73">
                  <c:v>150543.20748421375</c:v>
                </c:pt>
                <c:pt idx="74">
                  <c:v>150207.40891791316</c:v>
                </c:pt>
                <c:pt idx="75">
                  <c:v>145046.9096523757</c:v>
                </c:pt>
                <c:pt idx="76">
                  <c:v>141476.54292057161</c:v>
                </c:pt>
                <c:pt idx="77">
                  <c:v>141160.48649717416</c:v>
                </c:pt>
                <c:pt idx="78">
                  <c:v>138340.74180059836</c:v>
                </c:pt>
                <c:pt idx="79">
                  <c:v>150617.28840146289</c:v>
                </c:pt>
                <c:pt idx="80">
                  <c:v>150049.38164506468</c:v>
                </c:pt>
                <c:pt idx="81">
                  <c:v>148888.89327019005</c:v>
                </c:pt>
                <c:pt idx="82">
                  <c:v>144192.58973014256</c:v>
                </c:pt>
                <c:pt idx="83">
                  <c:v>143735.80528846834</c:v>
                </c:pt>
                <c:pt idx="84">
                  <c:v>144686.41369159112</c:v>
                </c:pt>
                <c:pt idx="85">
                  <c:v>143659.25707278139</c:v>
                </c:pt>
                <c:pt idx="86">
                  <c:v>139567.90168660693</c:v>
                </c:pt>
                <c:pt idx="87">
                  <c:v>140612.34629378541</c:v>
                </c:pt>
                <c:pt idx="88">
                  <c:v>140291.35715121293</c:v>
                </c:pt>
                <c:pt idx="89">
                  <c:v>140538.27664273913</c:v>
                </c:pt>
                <c:pt idx="90">
                  <c:v>140869.12934596124</c:v>
                </c:pt>
                <c:pt idx="91">
                  <c:v>139928.39576969101</c:v>
                </c:pt>
                <c:pt idx="92">
                  <c:v>137832.09527151831</c:v>
                </c:pt>
                <c:pt idx="93">
                  <c:v>136585.18197640369</c:v>
                </c:pt>
                <c:pt idx="94">
                  <c:v>134834.56801528748</c:v>
                </c:pt>
                <c:pt idx="95">
                  <c:v>130893.82861814577</c:v>
                </c:pt>
                <c:pt idx="96">
                  <c:v>130958.02156463901</c:v>
                </c:pt>
                <c:pt idx="97">
                  <c:v>138587.6481482212</c:v>
                </c:pt>
                <c:pt idx="98">
                  <c:v>137523.46139813954</c:v>
                </c:pt>
                <c:pt idx="99">
                  <c:v>140879.00605051429</c:v>
                </c:pt>
                <c:pt idx="100">
                  <c:v>139585.18779727523</c:v>
                </c:pt>
                <c:pt idx="101">
                  <c:v>138837.03306048471</c:v>
                </c:pt>
                <c:pt idx="102">
                  <c:v>141301.22765935436</c:v>
                </c:pt>
                <c:pt idx="103">
                  <c:v>143004.9366623461</c:v>
                </c:pt>
                <c:pt idx="104">
                  <c:v>142649.38656463995</c:v>
                </c:pt>
                <c:pt idx="105">
                  <c:v>138516.0439179122</c:v>
                </c:pt>
                <c:pt idx="106">
                  <c:v>139330.85889963372</c:v>
                </c:pt>
                <c:pt idx="107">
                  <c:v>138970.37608275248</c:v>
                </c:pt>
                <c:pt idx="108">
                  <c:v>141101.23941375935</c:v>
                </c:pt>
                <c:pt idx="109">
                  <c:v>141165.4323602526</c:v>
                </c:pt>
                <c:pt idx="110">
                  <c:v>143288.88440744369</c:v>
                </c:pt>
                <c:pt idx="111">
                  <c:v>141029.62391724746</c:v>
                </c:pt>
                <c:pt idx="112">
                  <c:v>142261.72778863399</c:v>
                </c:pt>
                <c:pt idx="113">
                  <c:v>141274.07611033591</c:v>
                </c:pt>
                <c:pt idx="114">
                  <c:v>141118.51425822472</c:v>
                </c:pt>
                <c:pt idx="115">
                  <c:v>141760.4906656692</c:v>
                </c:pt>
                <c:pt idx="116">
                  <c:v>144637.03016882591</c:v>
                </c:pt>
                <c:pt idx="117">
                  <c:v>145039.5115124633</c:v>
                </c:pt>
                <c:pt idx="118">
                  <c:v>144627.15346427288</c:v>
                </c:pt>
                <c:pt idx="119">
                  <c:v>142634.5658747089</c:v>
                </c:pt>
                <c:pt idx="120">
                  <c:v>143728.39400465254</c:v>
                </c:pt>
                <c:pt idx="121">
                  <c:v>140930.86813792007</c:v>
                </c:pt>
                <c:pt idx="122">
                  <c:v>141241.98057593952</c:v>
                </c:pt>
                <c:pt idx="123">
                  <c:v>141851.84830508422</c:v>
                </c:pt>
                <c:pt idx="124">
                  <c:v>140506.16796443932</c:v>
                </c:pt>
                <c:pt idx="125">
                  <c:v>144197.53371552043</c:v>
                </c:pt>
                <c:pt idx="126">
                  <c:v>146301.23235360548</c:v>
                </c:pt>
                <c:pt idx="127">
                  <c:v>148002.46466965703</c:v>
                </c:pt>
                <c:pt idx="128">
                  <c:v>150602.46771153182</c:v>
                </c:pt>
                <c:pt idx="129">
                  <c:v>149599.99534330273</c:v>
                </c:pt>
                <c:pt idx="130">
                  <c:v>151577.77538683912</c:v>
                </c:pt>
                <c:pt idx="131">
                  <c:v>150175.31338351671</c:v>
                </c:pt>
                <c:pt idx="132">
                  <c:v>149241.97794715883</c:v>
                </c:pt>
                <c:pt idx="133">
                  <c:v>147876.54419740787</c:v>
                </c:pt>
                <c:pt idx="134">
                  <c:v>149375.30782552328</c:v>
                </c:pt>
                <c:pt idx="135">
                  <c:v>149854.32611864473</c:v>
                </c:pt>
                <c:pt idx="136">
                  <c:v>149861.72238085658</c:v>
                </c:pt>
                <c:pt idx="137">
                  <c:v>149693.83154735848</c:v>
                </c:pt>
                <c:pt idx="138">
                  <c:v>151683.95371618515</c:v>
                </c:pt>
                <c:pt idx="139">
                  <c:v>149209.88241276247</c:v>
                </c:pt>
                <c:pt idx="140">
                  <c:v>149093.82737886341</c:v>
                </c:pt>
                <c:pt idx="141">
                  <c:v>148375.30275573197</c:v>
                </c:pt>
                <c:pt idx="142">
                  <c:v>141967.90333898331</c:v>
                </c:pt>
                <c:pt idx="143">
                  <c:v>141945.6826314395</c:v>
                </c:pt>
                <c:pt idx="144">
                  <c:v>144483.94688135543</c:v>
                </c:pt>
                <c:pt idx="145">
                  <c:v>146920.98993120668</c:v>
                </c:pt>
                <c:pt idx="146">
                  <c:v>150804.93452176751</c:v>
                </c:pt>
                <c:pt idx="147">
                  <c:v>149829.62684646025</c:v>
                </c:pt>
                <c:pt idx="148">
                  <c:v>150071.60047490802</c:v>
                </c:pt>
                <c:pt idx="149">
                  <c:v>152024.69626786374</c:v>
                </c:pt>
                <c:pt idx="150">
                  <c:v>153716.05000166179</c:v>
                </c:pt>
                <c:pt idx="151">
                  <c:v>153311.11450348998</c:v>
                </c:pt>
                <c:pt idx="152">
                  <c:v>153051.85288667347</c:v>
                </c:pt>
                <c:pt idx="153">
                  <c:v>153924.71134579866</c:v>
                </c:pt>
                <c:pt idx="154">
                  <c:v>154165.24853337512</c:v>
                </c:pt>
                <c:pt idx="155">
                  <c:v>156223.42983399439</c:v>
                </c:pt>
                <c:pt idx="156">
                  <c:v>156642.51192762292</c:v>
                </c:pt>
                <c:pt idx="157">
                  <c:v>156429.24270649496</c:v>
                </c:pt>
                <c:pt idx="158">
                  <c:v>157795.58714098134</c:v>
                </c:pt>
                <c:pt idx="159">
                  <c:v>160714.23407752239</c:v>
                </c:pt>
                <c:pt idx="160">
                  <c:v>164939.70985396561</c:v>
                </c:pt>
                <c:pt idx="161">
                  <c:v>162685.62055090608</c:v>
                </c:pt>
                <c:pt idx="162">
                  <c:v>165862.1658937113</c:v>
                </c:pt>
                <c:pt idx="163">
                  <c:v>164314.81488783655</c:v>
                </c:pt>
                <c:pt idx="164">
                  <c:v>164461.11216575291</c:v>
                </c:pt>
                <c:pt idx="165">
                  <c:v>167550.86268132253</c:v>
                </c:pt>
                <c:pt idx="166">
                  <c:v>167332.65510791805</c:v>
                </c:pt>
                <c:pt idx="167">
                  <c:v>167002.8445284653</c:v>
                </c:pt>
                <c:pt idx="168">
                  <c:v>164622.29585311725</c:v>
                </c:pt>
                <c:pt idx="169">
                  <c:v>164962.0244465337</c:v>
                </c:pt>
                <c:pt idx="170">
                  <c:v>167374.80760611402</c:v>
                </c:pt>
                <c:pt idx="171">
                  <c:v>166199.41780018751</c:v>
                </c:pt>
                <c:pt idx="172">
                  <c:v>167697.17498084277</c:v>
                </c:pt>
                <c:pt idx="173">
                  <c:v>168731.21900503282</c:v>
                </c:pt>
                <c:pt idx="174">
                  <c:v>164342.08285428502</c:v>
                </c:pt>
                <c:pt idx="175">
                  <c:v>163808.95111087579</c:v>
                </c:pt>
                <c:pt idx="176">
                  <c:v>166090.30838038382</c:v>
                </c:pt>
                <c:pt idx="177">
                  <c:v>169361.07861124523</c:v>
                </c:pt>
                <c:pt idx="178">
                  <c:v>171419.261789565</c:v>
                </c:pt>
                <c:pt idx="179">
                  <c:v>173527.04067080477</c:v>
                </c:pt>
                <c:pt idx="180">
                  <c:v>174055.21904033358</c:v>
                </c:pt>
                <c:pt idx="181">
                  <c:v>174102.33993401387</c:v>
                </c:pt>
                <c:pt idx="182">
                  <c:v>173259.22237287642</c:v>
                </c:pt>
                <c:pt idx="183">
                  <c:v>173603.90434017326</c:v>
                </c:pt>
                <c:pt idx="184">
                  <c:v>171297.75579115693</c:v>
                </c:pt>
                <c:pt idx="185">
                  <c:v>167020.2076248535</c:v>
                </c:pt>
                <c:pt idx="186">
                  <c:v>164947.13991478624</c:v>
                </c:pt>
                <c:pt idx="187">
                  <c:v>168949.43972234073</c:v>
                </c:pt>
                <c:pt idx="188">
                  <c:v>165423.25903835829</c:v>
                </c:pt>
                <c:pt idx="189">
                  <c:v>163511.37501565536</c:v>
                </c:pt>
                <c:pt idx="190">
                  <c:v>163987.48287302451</c:v>
                </c:pt>
                <c:pt idx="191">
                  <c:v>166501.93412538501</c:v>
                </c:pt>
                <c:pt idx="192">
                  <c:v>165348.8589120266</c:v>
                </c:pt>
                <c:pt idx="193">
                  <c:v>161825.15491498436</c:v>
                </c:pt>
                <c:pt idx="194">
                  <c:v>158249.3785280819</c:v>
                </c:pt>
                <c:pt idx="195">
                  <c:v>157674.07926487279</c:v>
                </c:pt>
                <c:pt idx="196">
                  <c:v>158928.82257101138</c:v>
                </c:pt>
                <c:pt idx="197">
                  <c:v>155752.27535050569</c:v>
                </c:pt>
                <c:pt idx="198">
                  <c:v>156151.51953850631</c:v>
                </c:pt>
                <c:pt idx="199">
                  <c:v>157403.78615770472</c:v>
                </c:pt>
                <c:pt idx="200">
                  <c:v>161130.82634030734</c:v>
                </c:pt>
                <c:pt idx="201">
                  <c:v>159846.32523687664</c:v>
                </c:pt>
                <c:pt idx="202">
                  <c:v>156878.0825974156</c:v>
                </c:pt>
                <c:pt idx="203">
                  <c:v>151224.28512656549</c:v>
                </c:pt>
                <c:pt idx="204">
                  <c:v>157222.76456471244</c:v>
                </c:pt>
                <c:pt idx="205">
                  <c:v>152097.14546339118</c:v>
                </c:pt>
                <c:pt idx="206">
                  <c:v>152957.61109931296</c:v>
                </c:pt>
                <c:pt idx="207">
                  <c:v>151149.88500023383</c:v>
                </c:pt>
                <c:pt idx="208">
                  <c:v>149776.11238262733</c:v>
                </c:pt>
                <c:pt idx="209">
                  <c:v>147623.70431625136</c:v>
                </c:pt>
                <c:pt idx="210">
                  <c:v>147926.2319076517</c:v>
                </c:pt>
                <c:pt idx="211">
                  <c:v>143031.23197994317</c:v>
                </c:pt>
                <c:pt idx="212">
                  <c:v>144970.38396909455</c:v>
                </c:pt>
                <c:pt idx="213">
                  <c:v>144531.46396983814</c:v>
                </c:pt>
                <c:pt idx="214">
                  <c:v>139001.31307594944</c:v>
                </c:pt>
                <c:pt idx="215">
                  <c:v>133956.90639832075</c:v>
                </c:pt>
                <c:pt idx="216">
                  <c:v>136276.08806640602</c:v>
                </c:pt>
                <c:pt idx="217">
                  <c:v>135222.36761882983</c:v>
                </c:pt>
                <c:pt idx="218">
                  <c:v>135239.80957863838</c:v>
                </c:pt>
                <c:pt idx="219">
                  <c:v>133740.18784140114</c:v>
                </c:pt>
                <c:pt idx="220">
                  <c:v>130935.24693545199</c:v>
                </c:pt>
                <c:pt idx="221">
                  <c:v>131448.4112118998</c:v>
                </c:pt>
                <c:pt idx="222">
                  <c:v>140926.90618989596</c:v>
                </c:pt>
                <c:pt idx="223">
                  <c:v>139726.20685912721</c:v>
                </c:pt>
                <c:pt idx="224">
                  <c:v>139923.0086469985</c:v>
                </c:pt>
                <c:pt idx="225">
                  <c:v>142364.2521128355</c:v>
                </c:pt>
                <c:pt idx="226">
                  <c:v>146855.63844351395</c:v>
                </c:pt>
                <c:pt idx="227">
                  <c:v>145672.37919485327</c:v>
                </c:pt>
                <c:pt idx="228">
                  <c:v>145214.02687327377</c:v>
                </c:pt>
                <c:pt idx="229">
                  <c:v>146813.27939826457</c:v>
                </c:pt>
                <c:pt idx="230">
                  <c:v>145796.92894574814</c:v>
                </c:pt>
                <c:pt idx="231">
                  <c:v>146023.62372534649</c:v>
                </c:pt>
                <c:pt idx="232">
                  <c:v>143447.85240823537</c:v>
                </c:pt>
                <c:pt idx="233">
                  <c:v>134215.98212278922</c:v>
                </c:pt>
                <c:pt idx="234">
                  <c:v>136320.92192089511</c:v>
                </c:pt>
                <c:pt idx="235">
                  <c:v>132835.93423016064</c:v>
                </c:pt>
                <c:pt idx="236">
                  <c:v>131981.49037969543</c:v>
                </c:pt>
                <c:pt idx="237">
                  <c:v>134863.65922890726</c:v>
                </c:pt>
                <c:pt idx="238">
                  <c:v>134268.292980611</c:v>
                </c:pt>
                <c:pt idx="239">
                  <c:v>131949.10943482525</c:v>
                </c:pt>
                <c:pt idx="240">
                  <c:v>126991.89377923458</c:v>
                </c:pt>
                <c:pt idx="241">
                  <c:v>129243.81246053305</c:v>
                </c:pt>
                <c:pt idx="242">
                  <c:v>132997.85397611524</c:v>
                </c:pt>
                <c:pt idx="243">
                  <c:v>131107.13163788241</c:v>
                </c:pt>
                <c:pt idx="244">
                  <c:v>129966.23143447113</c:v>
                </c:pt>
                <c:pt idx="245">
                  <c:v>129368.37535533131</c:v>
                </c:pt>
                <c:pt idx="246">
                  <c:v>129577.61690891816</c:v>
                </c:pt>
                <c:pt idx="247">
                  <c:v>127791.52755253193</c:v>
                </c:pt>
                <c:pt idx="248">
                  <c:v>128304.68995127927</c:v>
                </c:pt>
                <c:pt idx="249">
                  <c:v>126942.07087455587</c:v>
                </c:pt>
                <c:pt idx="250">
                  <c:v>132566.8935492163</c:v>
                </c:pt>
                <c:pt idx="251">
                  <c:v>136766.82321055612</c:v>
                </c:pt>
                <c:pt idx="252">
                  <c:v>135040.51983762396</c:v>
                </c:pt>
                <c:pt idx="253">
                  <c:v>131279.01446261242</c:v>
                </c:pt>
                <c:pt idx="254">
                  <c:v>130506.78760559951</c:v>
                </c:pt>
                <c:pt idx="255">
                  <c:v>130858.03213609272</c:v>
                </c:pt>
                <c:pt idx="256">
                  <c:v>128812.86517753752</c:v>
                </c:pt>
                <c:pt idx="257">
                  <c:v>130409.62974938517</c:v>
                </c:pt>
                <c:pt idx="258">
                  <c:v>129610.01099769173</c:v>
                </c:pt>
                <c:pt idx="259">
                  <c:v>124989.08586592879</c:v>
                </c:pt>
                <c:pt idx="260">
                  <c:v>121045.73270971143</c:v>
                </c:pt>
                <c:pt idx="261">
                  <c:v>126070.200085886</c:v>
                </c:pt>
                <c:pt idx="262">
                  <c:v>125220.75655181335</c:v>
                </c:pt>
                <c:pt idx="263">
                  <c:v>124553.1514104441</c:v>
                </c:pt>
                <c:pt idx="264">
                  <c:v>125741.38468769052</c:v>
                </c:pt>
                <c:pt idx="265">
                  <c:v>128043.12627366767</c:v>
                </c:pt>
                <c:pt idx="266">
                  <c:v>112222.37869726264</c:v>
                </c:pt>
                <c:pt idx="267">
                  <c:v>109576.87709492694</c:v>
                </c:pt>
                <c:pt idx="268">
                  <c:v>112055.48492272227</c:v>
                </c:pt>
                <c:pt idx="269">
                  <c:v>114157.93676768505</c:v>
                </c:pt>
                <c:pt idx="270">
                  <c:v>113799.22837776253</c:v>
                </c:pt>
                <c:pt idx="271">
                  <c:v>113465.42580707789</c:v>
                </c:pt>
                <c:pt idx="272">
                  <c:v>112999.59648216567</c:v>
                </c:pt>
                <c:pt idx="273">
                  <c:v>110184.6962528421</c:v>
                </c:pt>
                <c:pt idx="274">
                  <c:v>114050.82897659876</c:v>
                </c:pt>
                <c:pt idx="275">
                  <c:v>113928.76717884699</c:v>
                </c:pt>
                <c:pt idx="276">
                  <c:v>117316.30784749238</c:v>
                </c:pt>
                <c:pt idx="277">
                  <c:v>119010.08005951556</c:v>
                </c:pt>
                <c:pt idx="278">
                  <c:v>120250.34629491197</c:v>
                </c:pt>
                <c:pt idx="279">
                  <c:v>117236.12815906673</c:v>
                </c:pt>
                <c:pt idx="280">
                  <c:v>117013.1286940236</c:v>
                </c:pt>
                <c:pt idx="281">
                  <c:v>116907.89860342268</c:v>
                </c:pt>
                <c:pt idx="282">
                  <c:v>115296.81093227264</c:v>
                </c:pt>
                <c:pt idx="283">
                  <c:v>115254.21717446258</c:v>
                </c:pt>
                <c:pt idx="284">
                  <c:v>112462.99662595998</c:v>
                </c:pt>
                <c:pt idx="285">
                  <c:v>111763.94187916131</c:v>
                </c:pt>
                <c:pt idx="286">
                  <c:v>112954.08853320232</c:v>
                </c:pt>
                <c:pt idx="287">
                  <c:v>110947.11588021995</c:v>
                </c:pt>
                <c:pt idx="288">
                  <c:v>112493.06424383215</c:v>
                </c:pt>
                <c:pt idx="289">
                  <c:v>111390.60432475728</c:v>
                </c:pt>
                <c:pt idx="290">
                  <c:v>110596.3407748481</c:v>
                </c:pt>
                <c:pt idx="291">
                  <c:v>107857.74090474742</c:v>
                </c:pt>
                <c:pt idx="292">
                  <c:v>105246.92043037644</c:v>
                </c:pt>
                <c:pt idx="293">
                  <c:v>108025.6092058397</c:v>
                </c:pt>
                <c:pt idx="294">
                  <c:v>106652.55199211814</c:v>
                </c:pt>
                <c:pt idx="295">
                  <c:v>107885.29991477115</c:v>
                </c:pt>
                <c:pt idx="296">
                  <c:v>108170.93571260516</c:v>
                </c:pt>
                <c:pt idx="297">
                  <c:v>109711.86686052046</c:v>
                </c:pt>
                <c:pt idx="298">
                  <c:v>107346.59703402185</c:v>
                </c:pt>
                <c:pt idx="299">
                  <c:v>107326.55258134055</c:v>
                </c:pt>
                <c:pt idx="300">
                  <c:v>108366.36865682263</c:v>
                </c:pt>
                <c:pt idx="301">
                  <c:v>111162.60078792067</c:v>
                </c:pt>
                <c:pt idx="302">
                  <c:v>114184.33348110835</c:v>
                </c:pt>
                <c:pt idx="303">
                  <c:v>113876.13711194268</c:v>
                </c:pt>
                <c:pt idx="304">
                  <c:v>113272.2949236555</c:v>
                </c:pt>
                <c:pt idx="305">
                  <c:v>113435.15915295428</c:v>
                </c:pt>
                <c:pt idx="306">
                  <c:v>115735.28779421453</c:v>
                </c:pt>
                <c:pt idx="307">
                  <c:v>116153.71832577464</c:v>
                </c:pt>
                <c:pt idx="308">
                  <c:v>115542.35594704359</c:v>
                </c:pt>
                <c:pt idx="309">
                  <c:v>113272.29492365551</c:v>
                </c:pt>
                <c:pt idx="310">
                  <c:v>110912.0441905543</c:v>
                </c:pt>
                <c:pt idx="311">
                  <c:v>107466.86938321106</c:v>
                </c:pt>
                <c:pt idx="312">
                  <c:v>107687.35836270526</c:v>
                </c:pt>
                <c:pt idx="313">
                  <c:v>108238.58550569195</c:v>
                </c:pt>
                <c:pt idx="314">
                  <c:v>107168.70181233772</c:v>
                </c:pt>
                <c:pt idx="315">
                  <c:v>106036.17990849214</c:v>
                </c:pt>
                <c:pt idx="316">
                  <c:v>106790.3601861402</c:v>
                </c:pt>
                <c:pt idx="317">
                  <c:v>106983.29015561067</c:v>
                </c:pt>
                <c:pt idx="318">
                  <c:v>109165.65130012919</c:v>
                </c:pt>
                <c:pt idx="319">
                  <c:v>108824.8918491463</c:v>
                </c:pt>
                <c:pt idx="320">
                  <c:v>107689.8669705537</c:v>
                </c:pt>
                <c:pt idx="321">
                  <c:v>105196.81399292445</c:v>
                </c:pt>
                <c:pt idx="322">
                  <c:v>106797.8803765841</c:v>
                </c:pt>
                <c:pt idx="323">
                  <c:v>100924.79753225092</c:v>
                </c:pt>
                <c:pt idx="324">
                  <c:v>98231.294394707293</c:v>
                </c:pt>
                <c:pt idx="325">
                  <c:v>97850.44979376276</c:v>
                </c:pt>
                <c:pt idx="326">
                  <c:v>99889.993039364301</c:v>
                </c:pt>
                <c:pt idx="327">
                  <c:v>101759.15186522316</c:v>
                </c:pt>
                <c:pt idx="328">
                  <c:v>101591.27793102943</c:v>
                </c:pt>
                <c:pt idx="329">
                  <c:v>102322.91078124921</c:v>
                </c:pt>
                <c:pt idx="330">
                  <c:v>104532.82905809098</c:v>
                </c:pt>
                <c:pt idx="331">
                  <c:v>107770.0410258779</c:v>
                </c:pt>
                <c:pt idx="332">
                  <c:v>110942.10429762454</c:v>
                </c:pt>
                <c:pt idx="333">
                  <c:v>110067.66105928971</c:v>
                </c:pt>
                <c:pt idx="334">
                  <c:v>111628.63665988628</c:v>
                </c:pt>
                <c:pt idx="335">
                  <c:v>112746.13132674748</c:v>
                </c:pt>
                <c:pt idx="336">
                  <c:v>115434.60973779226</c:v>
                </c:pt>
                <c:pt idx="337">
                  <c:v>114920.97228082211</c:v>
                </c:pt>
                <c:pt idx="338">
                  <c:v>116218.85951101297</c:v>
                </c:pt>
                <c:pt idx="339">
                  <c:v>115204.93504752364</c:v>
                </c:pt>
                <c:pt idx="340">
                  <c:v>114246.51728808224</c:v>
                </c:pt>
                <c:pt idx="341">
                  <c:v>114692.94808928012</c:v>
                </c:pt>
                <c:pt idx="342">
                  <c:v>111948.82965745295</c:v>
                </c:pt>
                <c:pt idx="343">
                  <c:v>108163.05688136855</c:v>
                </c:pt>
                <c:pt idx="344">
                  <c:v>109608.26098083936</c:v>
                </c:pt>
                <c:pt idx="345">
                  <c:v>109275.33341858091</c:v>
                </c:pt>
                <c:pt idx="346">
                  <c:v>111714.26731282094</c:v>
                </c:pt>
                <c:pt idx="347">
                  <c:v>110889.51741783133</c:v>
                </c:pt>
                <c:pt idx="348">
                  <c:v>111315.76293881153</c:v>
                </c:pt>
                <c:pt idx="349">
                  <c:v>111515.01512581624</c:v>
                </c:pt>
                <c:pt idx="350">
                  <c:v>112274.1863313544</c:v>
                </c:pt>
                <c:pt idx="351">
                  <c:v>111338.46621538012</c:v>
                </c:pt>
                <c:pt idx="352">
                  <c:v>112223.74190781503</c:v>
                </c:pt>
                <c:pt idx="353">
                  <c:v>113895.93934126134</c:v>
                </c:pt>
                <c:pt idx="354">
                  <c:v>113429.34391455108</c:v>
                </c:pt>
                <c:pt idx="355">
                  <c:v>113679.03489199371</c:v>
                </c:pt>
                <c:pt idx="356">
                  <c:v>113323.4040531667</c:v>
                </c:pt>
                <c:pt idx="357">
                  <c:v>112264.09744664653</c:v>
                </c:pt>
                <c:pt idx="358">
                  <c:v>110586.85650969652</c:v>
                </c:pt>
                <c:pt idx="359">
                  <c:v>111431.78417410188</c:v>
                </c:pt>
                <c:pt idx="360">
                  <c:v>110695.30873433033</c:v>
                </c:pt>
                <c:pt idx="361">
                  <c:v>110369.95206042888</c:v>
                </c:pt>
                <c:pt idx="362">
                  <c:v>109005.45903862108</c:v>
                </c:pt>
                <c:pt idx="363">
                  <c:v>109956.31342050743</c:v>
                </c:pt>
                <c:pt idx="364">
                  <c:v>108465.71778950337</c:v>
                </c:pt>
                <c:pt idx="365">
                  <c:v>108957.54012223452</c:v>
                </c:pt>
                <c:pt idx="366">
                  <c:v>108899.52668803863</c:v>
                </c:pt>
                <c:pt idx="367">
                  <c:v>106687.58800547459</c:v>
                </c:pt>
                <c:pt idx="368">
                  <c:v>105133.93919217191</c:v>
                </c:pt>
                <c:pt idx="369">
                  <c:v>104291.53703491938</c:v>
                </c:pt>
                <c:pt idx="370">
                  <c:v>101527.24083367645</c:v>
                </c:pt>
                <c:pt idx="371">
                  <c:v>101549.93659944308</c:v>
                </c:pt>
                <c:pt idx="372">
                  <c:v>100399.83003055204</c:v>
                </c:pt>
                <c:pt idx="373">
                  <c:v>99317.82014746331</c:v>
                </c:pt>
                <c:pt idx="374">
                  <c:v>100011.42205205247</c:v>
                </c:pt>
                <c:pt idx="375">
                  <c:v>103212.04514818153</c:v>
                </c:pt>
                <c:pt idx="376">
                  <c:v>105550.09582844425</c:v>
                </c:pt>
                <c:pt idx="377">
                  <c:v>106132.71249044483</c:v>
                </c:pt>
                <c:pt idx="378">
                  <c:v>105280.22144848442</c:v>
                </c:pt>
                <c:pt idx="379">
                  <c:v>104682.47052057178</c:v>
                </c:pt>
                <c:pt idx="380">
                  <c:v>106523.64597609724</c:v>
                </c:pt>
                <c:pt idx="381">
                  <c:v>106115.0602281819</c:v>
                </c:pt>
                <c:pt idx="382">
                  <c:v>107769.59788856334</c:v>
                </c:pt>
                <c:pt idx="383">
                  <c:v>107572.87120871147</c:v>
                </c:pt>
                <c:pt idx="384">
                  <c:v>107807.43355334348</c:v>
                </c:pt>
                <c:pt idx="385">
                  <c:v>108503.54782118206</c:v>
                </c:pt>
                <c:pt idx="386">
                  <c:v>108531.29460125431</c:v>
                </c:pt>
                <c:pt idx="387">
                  <c:v>108897.00681398726</c:v>
                </c:pt>
                <c:pt idx="388">
                  <c:v>107179.41033820575</c:v>
                </c:pt>
                <c:pt idx="389">
                  <c:v>107522.42678517208</c:v>
                </c:pt>
                <c:pt idx="390">
                  <c:v>105676.200315341</c:v>
                </c:pt>
                <c:pt idx="391">
                  <c:v>111103.90199304761</c:v>
                </c:pt>
                <c:pt idx="392">
                  <c:v>110596.94539440439</c:v>
                </c:pt>
                <c:pt idx="393">
                  <c:v>111224.96860954212</c:v>
                </c:pt>
                <c:pt idx="394">
                  <c:v>112940.03957817082</c:v>
                </c:pt>
                <c:pt idx="395">
                  <c:v>114334.79925410224</c:v>
                </c:pt>
                <c:pt idx="396">
                  <c:v>114135.5395562956</c:v>
                </c:pt>
                <c:pt idx="397">
                  <c:v>115182.23928175701</c:v>
                </c:pt>
                <c:pt idx="398">
                  <c:v>116660.22803170231</c:v>
                </c:pt>
                <c:pt idx="399">
                  <c:v>118403.04765810377</c:v>
                </c:pt>
                <c:pt idx="400">
                  <c:v>117343.74105158359</c:v>
                </c:pt>
                <c:pt idx="401">
                  <c:v>117275.63685497934</c:v>
                </c:pt>
                <c:pt idx="402">
                  <c:v>117042.06593620359</c:v>
                </c:pt>
                <c:pt idx="403">
                  <c:v>115376.58879279441</c:v>
                </c:pt>
                <c:pt idx="404">
                  <c:v>118654.21450812789</c:v>
                </c:pt>
                <c:pt idx="405">
                  <c:v>124292.91902247661</c:v>
                </c:pt>
                <c:pt idx="406">
                  <c:v>126560.09214251819</c:v>
                </c:pt>
                <c:pt idx="407">
                  <c:v>126410.29483089707</c:v>
                </c:pt>
                <c:pt idx="408">
                  <c:v>127532.4574611649</c:v>
                </c:pt>
                <c:pt idx="409">
                  <c:v>128905.9596899015</c:v>
                </c:pt>
                <c:pt idx="410">
                  <c:v>127212.56677337637</c:v>
                </c:pt>
                <c:pt idx="411">
                  <c:v>127540.07904743501</c:v>
                </c:pt>
                <c:pt idx="412">
                  <c:v>127692.39811080796</c:v>
                </c:pt>
                <c:pt idx="413">
                  <c:v>127199.87539579578</c:v>
                </c:pt>
                <c:pt idx="414">
                  <c:v>127694.94615036661</c:v>
                </c:pt>
                <c:pt idx="415">
                  <c:v>124044.11619736359</c:v>
                </c:pt>
                <c:pt idx="416">
                  <c:v>124630.58777846061</c:v>
                </c:pt>
                <c:pt idx="417">
                  <c:v>124833.69676226226</c:v>
                </c:pt>
                <c:pt idx="418">
                  <c:v>123696.30785875861</c:v>
                </c:pt>
                <c:pt idx="419">
                  <c:v>124041.58130170834</c:v>
                </c:pt>
                <c:pt idx="420">
                  <c:v>126608.33402338826</c:v>
                </c:pt>
                <c:pt idx="421">
                  <c:v>125740.04588724446</c:v>
                </c:pt>
                <c:pt idx="422">
                  <c:v>126489.00427984272</c:v>
                </c:pt>
                <c:pt idx="423">
                  <c:v>128507.35955316736</c:v>
                </c:pt>
                <c:pt idx="424">
                  <c:v>125580.10711530189</c:v>
                </c:pt>
                <c:pt idx="425">
                  <c:v>118743.06541739497</c:v>
                </c:pt>
                <c:pt idx="426">
                  <c:v>120007.4056507143</c:v>
                </c:pt>
                <c:pt idx="427">
                  <c:v>118029.65752808617</c:v>
                </c:pt>
                <c:pt idx="428">
                  <c:v>114277.28716593597</c:v>
                </c:pt>
                <c:pt idx="429">
                  <c:v>115597.47396709105</c:v>
                </c:pt>
                <c:pt idx="430">
                  <c:v>117973.80908254991</c:v>
                </c:pt>
                <c:pt idx="431">
                  <c:v>119908.38511561847</c:v>
                </c:pt>
                <c:pt idx="432">
                  <c:v>118666.9058857085</c:v>
                </c:pt>
                <c:pt idx="433">
                  <c:v>124564.58285099902</c:v>
                </c:pt>
                <c:pt idx="434">
                  <c:v>124173.60242283449</c:v>
                </c:pt>
                <c:pt idx="435">
                  <c:v>122251.71776734655</c:v>
                </c:pt>
                <c:pt idx="436">
                  <c:v>123442.42022073123</c:v>
                </c:pt>
                <c:pt idx="437">
                  <c:v>122561.45385091021</c:v>
                </c:pt>
                <c:pt idx="438">
                  <c:v>121038.15431055252</c:v>
                </c:pt>
                <c:pt idx="439">
                  <c:v>123884.17742542105</c:v>
                </c:pt>
                <c:pt idx="440">
                  <c:v>124290.3841268214</c:v>
                </c:pt>
                <c:pt idx="441">
                  <c:v>122729.0123314224</c:v>
                </c:pt>
                <c:pt idx="442">
                  <c:v>122632.54171358574</c:v>
                </c:pt>
                <c:pt idx="443">
                  <c:v>123830.86387554002</c:v>
                </c:pt>
                <c:pt idx="444">
                  <c:v>122101.92045572543</c:v>
                </c:pt>
                <c:pt idx="445">
                  <c:v>123536.35406521217</c:v>
                </c:pt>
                <c:pt idx="446">
                  <c:v>124310.69521297164</c:v>
                </c:pt>
                <c:pt idx="447">
                  <c:v>125115.50205110616</c:v>
                </c:pt>
                <c:pt idx="448">
                  <c:v>125935.53516247653</c:v>
                </c:pt>
                <c:pt idx="449">
                  <c:v>126605.78598382964</c:v>
                </c:pt>
                <c:pt idx="450">
                  <c:v>127222.72137760129</c:v>
                </c:pt>
                <c:pt idx="451">
                  <c:v>128083.37666127206</c:v>
                </c:pt>
                <c:pt idx="452">
                  <c:v>129197.91958297028</c:v>
                </c:pt>
                <c:pt idx="453">
                  <c:v>132363.83526332781</c:v>
                </c:pt>
                <c:pt idx="454">
                  <c:v>131985.54621274388</c:v>
                </c:pt>
                <c:pt idx="455">
                  <c:v>133277.80409687961</c:v>
                </c:pt>
                <c:pt idx="456">
                  <c:v>135042.28487608026</c:v>
                </c:pt>
                <c:pt idx="457">
                  <c:v>133531.69173490704</c:v>
                </c:pt>
                <c:pt idx="458">
                  <c:v>134526.90303535922</c:v>
                </c:pt>
                <c:pt idx="459">
                  <c:v>131175.6677055984</c:v>
                </c:pt>
                <c:pt idx="460">
                  <c:v>133262.57594594333</c:v>
                </c:pt>
                <c:pt idx="461">
                  <c:v>132704.02389336322</c:v>
                </c:pt>
                <c:pt idx="462">
                  <c:v>132026.16838504432</c:v>
                </c:pt>
                <c:pt idx="463">
                  <c:v>133732.25267915006</c:v>
                </c:pt>
                <c:pt idx="464">
                  <c:v>133402.20550943617</c:v>
                </c:pt>
                <c:pt idx="465">
                  <c:v>133024.26571114251</c:v>
                </c:pt>
                <c:pt idx="466">
                  <c:v>130871.54782418648</c:v>
                </c:pt>
                <c:pt idx="467">
                  <c:v>132932.33161767849</c:v>
                </c:pt>
                <c:pt idx="468">
                  <c:v>132546.73455680549</c:v>
                </c:pt>
                <c:pt idx="469">
                  <c:v>132791.87586597208</c:v>
                </c:pt>
                <c:pt idx="470">
                  <c:v>132950.21108170014</c:v>
                </c:pt>
                <c:pt idx="471">
                  <c:v>134873.10218464828</c:v>
                </c:pt>
                <c:pt idx="472">
                  <c:v>134063.5973398994</c:v>
                </c:pt>
                <c:pt idx="473">
                  <c:v>132439.47091657892</c:v>
                </c:pt>
                <c:pt idx="474">
                  <c:v>132674.41255670899</c:v>
                </c:pt>
                <c:pt idx="475">
                  <c:v>131512.5027625669</c:v>
                </c:pt>
                <c:pt idx="476">
                  <c:v>133080.43899886275</c:v>
                </c:pt>
                <c:pt idx="477">
                  <c:v>132738.25061781047</c:v>
                </c:pt>
                <c:pt idx="478">
                  <c:v>133744.38825738701</c:v>
                </c:pt>
                <c:pt idx="479">
                  <c:v>136211.20037073325</c:v>
                </c:pt>
                <c:pt idx="480">
                  <c:v>139418.57755550818</c:v>
                </c:pt>
                <c:pt idx="481">
                  <c:v>142000.30306085842</c:v>
                </c:pt>
                <c:pt idx="482">
                  <c:v>140764.35365887787</c:v>
                </c:pt>
                <c:pt idx="483">
                  <c:v>144617.78749425197</c:v>
                </c:pt>
                <c:pt idx="484">
                  <c:v>144280.71209162136</c:v>
                </c:pt>
                <c:pt idx="485">
                  <c:v>145021.26589684712</c:v>
                </c:pt>
                <c:pt idx="486">
                  <c:v>143008.9906176941</c:v>
                </c:pt>
                <c:pt idx="487">
                  <c:v>144645.88164891407</c:v>
                </c:pt>
                <c:pt idx="488">
                  <c:v>144421.1565771249</c:v>
                </c:pt>
                <c:pt idx="489">
                  <c:v>143351.18087644689</c:v>
                </c:pt>
                <c:pt idx="490">
                  <c:v>143141.78347371976</c:v>
                </c:pt>
                <c:pt idx="491">
                  <c:v>141581.51013310469</c:v>
                </c:pt>
                <c:pt idx="492">
                  <c:v>142365.48576205454</c:v>
                </c:pt>
                <c:pt idx="493">
                  <c:v>141724.51767977071</c:v>
                </c:pt>
                <c:pt idx="494">
                  <c:v>140646.87720571141</c:v>
                </c:pt>
                <c:pt idx="495">
                  <c:v>139035.53041189437</c:v>
                </c:pt>
                <c:pt idx="496">
                  <c:v>140199.99012329557</c:v>
                </c:pt>
                <c:pt idx="497">
                  <c:v>145580.51457630735</c:v>
                </c:pt>
                <c:pt idx="498">
                  <c:v>144962.52767026389</c:v>
                </c:pt>
                <c:pt idx="499">
                  <c:v>143999.8118544115</c:v>
                </c:pt>
                <c:pt idx="500">
                  <c:v>143026.87008171578</c:v>
                </c:pt>
                <c:pt idx="501">
                  <c:v>141604.49130934509</c:v>
                </c:pt>
                <c:pt idx="502">
                  <c:v>143264.36163910496</c:v>
                </c:pt>
                <c:pt idx="503">
                  <c:v>141249.5364426928</c:v>
                </c:pt>
                <c:pt idx="504">
                  <c:v>138146.87110318482</c:v>
                </c:pt>
                <c:pt idx="505">
                  <c:v>138900.18763860961</c:v>
                </c:pt>
                <c:pt idx="506">
                  <c:v>137906.82962853651</c:v>
                </c:pt>
                <c:pt idx="507">
                  <c:v>138780.17441208739</c:v>
                </c:pt>
                <c:pt idx="508">
                  <c:v>137007.94060758268</c:v>
                </c:pt>
                <c:pt idx="509">
                  <c:v>136093.73706147022</c:v>
                </c:pt>
                <c:pt idx="510">
                  <c:v>136806.20797823684</c:v>
                </c:pt>
                <c:pt idx="511">
                  <c:v>139528.39111299397</c:v>
                </c:pt>
                <c:pt idx="512">
                  <c:v>142329.72683401124</c:v>
                </c:pt>
                <c:pt idx="513">
                  <c:v>141535.55153602487</c:v>
                </c:pt>
                <c:pt idx="514">
                  <c:v>138067.70161762033</c:v>
                </c:pt>
                <c:pt idx="515">
                  <c:v>140212.75473119513</c:v>
                </c:pt>
                <c:pt idx="516">
                  <c:v>140835.84334945731</c:v>
                </c:pt>
                <c:pt idx="517">
                  <c:v>142028.39721552056</c:v>
                </c:pt>
                <c:pt idx="518">
                  <c:v>139446.67171017034</c:v>
                </c:pt>
                <c:pt idx="519">
                  <c:v>140577.93743239119</c:v>
                </c:pt>
                <c:pt idx="520">
                  <c:v>129341.90541158926</c:v>
                </c:pt>
                <c:pt idx="521">
                  <c:v>127873.56616443825</c:v>
                </c:pt>
                <c:pt idx="522">
                  <c:v>127625.85991640868</c:v>
                </c:pt>
                <c:pt idx="523">
                  <c:v>127835.2573191358</c:v>
                </c:pt>
                <c:pt idx="524">
                  <c:v>128072.74887652499</c:v>
                </c:pt>
                <c:pt idx="525">
                  <c:v>129926.70020615288</c:v>
                </c:pt>
                <c:pt idx="526">
                  <c:v>130897.07891768607</c:v>
                </c:pt>
                <c:pt idx="527">
                  <c:v>131660.03744510323</c:v>
                </c:pt>
                <c:pt idx="528">
                  <c:v>133501.95647002087</c:v>
                </c:pt>
                <c:pt idx="529">
                  <c:v>135893.62864304421</c:v>
                </c:pt>
                <c:pt idx="530">
                  <c:v>137684.1662718803</c:v>
                </c:pt>
                <c:pt idx="531">
                  <c:v>137673.89149482438</c:v>
                </c:pt>
                <c:pt idx="532">
                  <c:v>139860.04559432334</c:v>
                </c:pt>
                <c:pt idx="533">
                  <c:v>139747.02492440862</c:v>
                </c:pt>
                <c:pt idx="534">
                  <c:v>140260.80696431614</c:v>
                </c:pt>
                <c:pt idx="535">
                  <c:v>138046.38971711145</c:v>
                </c:pt>
                <c:pt idx="536">
                  <c:v>136448.51542427691</c:v>
                </c:pt>
                <c:pt idx="537">
                  <c:v>134932.84873639222</c:v>
                </c:pt>
                <c:pt idx="538">
                  <c:v>135523.70850352355</c:v>
                </c:pt>
                <c:pt idx="539">
                  <c:v>134113.36766896455</c:v>
                </c:pt>
                <c:pt idx="540">
                  <c:v>132903.4000086</c:v>
                </c:pt>
                <c:pt idx="541">
                  <c:v>135554.53659009229</c:v>
                </c:pt>
                <c:pt idx="542">
                  <c:v>135187.16824553124</c:v>
                </c:pt>
                <c:pt idx="543">
                  <c:v>135577.65483846812</c:v>
                </c:pt>
                <c:pt idx="544">
                  <c:v>136471.63367265274</c:v>
                </c:pt>
                <c:pt idx="545">
                  <c:v>136759.35935112694</c:v>
                </c:pt>
                <c:pt idx="546">
                  <c:v>136345.75638751473</c:v>
                </c:pt>
                <c:pt idx="547">
                  <c:v>136266.12874303176</c:v>
                </c:pt>
                <c:pt idx="548">
                  <c:v>136389.42606770291</c:v>
                </c:pt>
                <c:pt idx="549">
                  <c:v>137717.56117501255</c:v>
                </c:pt>
                <c:pt idx="550">
                  <c:v>137851.1482983435</c:v>
                </c:pt>
                <c:pt idx="551">
                  <c:v>136320.07320027586</c:v>
                </c:pt>
                <c:pt idx="552">
                  <c:v>134788.98683600535</c:v>
                </c:pt>
                <c:pt idx="553">
                  <c:v>135315.62549113619</c:v>
                </c:pt>
                <c:pt idx="554">
                  <c:v>136512.73653627743</c:v>
                </c:pt>
                <c:pt idx="555">
                  <c:v>136476.77857198266</c:v>
                </c:pt>
                <c:pt idx="556">
                  <c:v>135819.1327539878</c:v>
                </c:pt>
                <c:pt idx="557">
                  <c:v>136890.3683916915</c:v>
                </c:pt>
                <c:pt idx="558">
                  <c:v>138513.93901566826</c:v>
                </c:pt>
                <c:pt idx="559">
                  <c:v>140003.90937241071</c:v>
                </c:pt>
                <c:pt idx="560">
                  <c:v>138665.49948804514</c:v>
                </c:pt>
                <c:pt idx="561">
                  <c:v>138069.50796548728</c:v>
                </c:pt>
                <c:pt idx="562">
                  <c:v>137915.36941034402</c:v>
                </c:pt>
                <c:pt idx="563">
                  <c:v>137884.54132377528</c:v>
                </c:pt>
                <c:pt idx="564">
                  <c:v>139145.88850252092</c:v>
                </c:pt>
                <c:pt idx="565">
                  <c:v>139377.08976328414</c:v>
                </c:pt>
                <c:pt idx="566">
                  <c:v>138411.17997890612</c:v>
                </c:pt>
                <c:pt idx="567">
                  <c:v>136620.64235007003</c:v>
                </c:pt>
                <c:pt idx="568">
                  <c:v>134475.57609259183</c:v>
                </c:pt>
                <c:pt idx="569">
                  <c:v>134467.87939830232</c:v>
                </c:pt>
                <c:pt idx="570">
                  <c:v>136235.30065646302</c:v>
                </c:pt>
                <c:pt idx="571">
                  <c:v>134478.15605305872</c:v>
                </c:pt>
                <c:pt idx="572">
                  <c:v>133483.98312097497</c:v>
                </c:pt>
                <c:pt idx="573">
                  <c:v>134015.7385099284</c:v>
                </c:pt>
                <c:pt idx="574">
                  <c:v>133060.1035026063</c:v>
                </c:pt>
                <c:pt idx="575">
                  <c:v>133329.84456583165</c:v>
                </c:pt>
                <c:pt idx="576">
                  <c:v>134853.22109190925</c:v>
                </c:pt>
                <c:pt idx="577">
                  <c:v>136453.66032360677</c:v>
                </c:pt>
                <c:pt idx="578">
                  <c:v>136589.8142635012</c:v>
                </c:pt>
                <c:pt idx="579">
                  <c:v>134804.40651239114</c:v>
                </c:pt>
                <c:pt idx="580">
                  <c:v>145855.9262949985</c:v>
                </c:pt>
                <c:pt idx="581">
                  <c:v>146927.16193270223</c:v>
                </c:pt>
                <c:pt idx="582">
                  <c:v>152617.34548355776</c:v>
                </c:pt>
                <c:pt idx="583">
                  <c:v>152165.20271748339</c:v>
                </c:pt>
                <c:pt idx="584">
                  <c:v>151589.76450443835</c:v>
                </c:pt>
                <c:pt idx="585">
                  <c:v>151946.85619424298</c:v>
                </c:pt>
                <c:pt idx="586">
                  <c:v>152229.43885108779</c:v>
                </c:pt>
                <c:pt idx="587">
                  <c:v>154382.1867812516</c:v>
                </c:pt>
                <c:pt idx="588">
                  <c:v>152699.55121080714</c:v>
                </c:pt>
                <c:pt idx="589">
                  <c:v>152165.20271748339</c:v>
                </c:pt>
                <c:pt idx="590">
                  <c:v>151893.97076007264</c:v>
                </c:pt>
                <c:pt idx="591">
                  <c:v>151261.07115677444</c:v>
                </c:pt>
                <c:pt idx="592">
                  <c:v>153144.27705996434</c:v>
                </c:pt>
                <c:pt idx="593">
                  <c:v>153384.52320396554</c:v>
                </c:pt>
                <c:pt idx="594">
                  <c:v>153412.92905690818</c:v>
                </c:pt>
                <c:pt idx="595">
                  <c:v>152108.37786769474</c:v>
                </c:pt>
                <c:pt idx="596">
                  <c:v>154353.24953907164</c:v>
                </c:pt>
                <c:pt idx="597">
                  <c:v>156182.20867523929</c:v>
                </c:pt>
                <c:pt idx="598">
                  <c:v>156213.20763255222</c:v>
                </c:pt>
                <c:pt idx="599">
                  <c:v>156626.52706339117</c:v>
                </c:pt>
                <c:pt idx="600">
                  <c:v>156874.51496649356</c:v>
                </c:pt>
                <c:pt idx="601">
                  <c:v>158646.64737517206</c:v>
                </c:pt>
                <c:pt idx="602">
                  <c:v>161617.41927718688</c:v>
                </c:pt>
                <c:pt idx="603">
                  <c:v>161198.92490381029</c:v>
                </c:pt>
                <c:pt idx="604">
                  <c:v>164136.10286644145</c:v>
                </c:pt>
                <c:pt idx="605">
                  <c:v>163521.29115191873</c:v>
                </c:pt>
                <c:pt idx="606">
                  <c:v>162397.56439714661</c:v>
                </c:pt>
                <c:pt idx="607">
                  <c:v>164694.08973117542</c:v>
                </c:pt>
                <c:pt idx="608">
                  <c:v>166574.71567389843</c:v>
                </c:pt>
                <c:pt idx="609">
                  <c:v>167228.28124873861</c:v>
                </c:pt>
                <c:pt idx="610">
                  <c:v>166768.46807618148</c:v>
                </c:pt>
                <c:pt idx="611">
                  <c:v>169436.98089796538</c:v>
                </c:pt>
                <c:pt idx="612">
                  <c:v>170431.5462694506</c:v>
                </c:pt>
                <c:pt idx="613">
                  <c:v>169726.31388805507</c:v>
                </c:pt>
                <c:pt idx="614">
                  <c:v>166887.29459599699</c:v>
                </c:pt>
                <c:pt idx="615">
                  <c:v>165060.91542029622</c:v>
                </c:pt>
                <c:pt idx="616">
                  <c:v>166724.54115102685</c:v>
                </c:pt>
                <c:pt idx="617">
                  <c:v>166507.55596063833</c:v>
                </c:pt>
                <c:pt idx="618">
                  <c:v>166688.38227278015</c:v>
                </c:pt>
                <c:pt idx="619">
                  <c:v>166109.72943650416</c:v>
                </c:pt>
                <c:pt idx="620">
                  <c:v>164391.8569387513</c:v>
                </c:pt>
                <c:pt idx="621">
                  <c:v>164247.18950485619</c:v>
                </c:pt>
                <c:pt idx="622">
                  <c:v>163252.62413337099</c:v>
                </c:pt>
                <c:pt idx="623">
                  <c:v>163397.29156726607</c:v>
                </c:pt>
                <c:pt idx="624">
                  <c:v>164373.7709276762</c:v>
                </c:pt>
                <c:pt idx="625">
                  <c:v>166326.72964849652</c:v>
                </c:pt>
                <c:pt idx="626">
                  <c:v>168044.60214624938</c:v>
                </c:pt>
                <c:pt idx="627">
                  <c:v>169111.48715192851</c:v>
                </c:pt>
                <c:pt idx="628">
                  <c:v>169039.1675177346</c:v>
                </c:pt>
                <c:pt idx="629">
                  <c:v>170033.71974531643</c:v>
                </c:pt>
                <c:pt idx="630">
                  <c:v>173541.81066282286</c:v>
                </c:pt>
                <c:pt idx="631">
                  <c:v>172420.66574621809</c:v>
                </c:pt>
                <c:pt idx="632">
                  <c:v>172492.99852431539</c:v>
                </c:pt>
                <c:pt idx="633">
                  <c:v>171860.0989210172</c:v>
                </c:pt>
                <c:pt idx="634">
                  <c:v>172185.59266705406</c:v>
                </c:pt>
                <c:pt idx="635">
                  <c:v>174409.7833452851</c:v>
                </c:pt>
                <c:pt idx="636">
                  <c:v>172366.41897919588</c:v>
                </c:pt>
                <c:pt idx="637">
                  <c:v>171389.93961878572</c:v>
                </c:pt>
                <c:pt idx="638">
                  <c:v>168333.92011473523</c:v>
                </c:pt>
                <c:pt idx="639">
                  <c:v>170757.04001548752</c:v>
                </c:pt>
                <c:pt idx="640">
                  <c:v>169870.97944424971</c:v>
                </c:pt>
                <c:pt idx="641">
                  <c:v>171281.44608474124</c:v>
                </c:pt>
                <c:pt idx="642">
                  <c:v>175747.93035158276</c:v>
                </c:pt>
                <c:pt idx="643">
                  <c:v>175458.59736149307</c:v>
                </c:pt>
                <c:pt idx="644">
                  <c:v>176615.90303404501</c:v>
                </c:pt>
                <c:pt idx="645">
                  <c:v>179057.09392426844</c:v>
                </c:pt>
                <c:pt idx="646">
                  <c:v>177899.7882517165</c:v>
                </c:pt>
                <c:pt idx="647">
                  <c:v>177483.88886041069</c:v>
                </c:pt>
                <c:pt idx="648">
                  <c:v>172872.73903737453</c:v>
                </c:pt>
                <c:pt idx="649">
                  <c:v>173831.13050900915</c:v>
                </c:pt>
                <c:pt idx="650">
                  <c:v>172854.65114859902</c:v>
                </c:pt>
                <c:pt idx="651">
                  <c:v>172004.76635491231</c:v>
                </c:pt>
                <c:pt idx="652">
                  <c:v>171715.43148712214</c:v>
                </c:pt>
                <c:pt idx="653">
                  <c:v>171697.26285722572</c:v>
                </c:pt>
                <c:pt idx="654">
                  <c:v>172169.74863035858</c:v>
                </c:pt>
                <c:pt idx="655">
                  <c:v>174441.35687894659</c:v>
                </c:pt>
                <c:pt idx="656">
                  <c:v>174405.01774145328</c:v>
                </c:pt>
                <c:pt idx="657">
                  <c:v>176712.96512753461</c:v>
                </c:pt>
                <c:pt idx="658">
                  <c:v>177185.46404457086</c:v>
                </c:pt>
                <c:pt idx="659">
                  <c:v>178057.7667043524</c:v>
                </c:pt>
                <c:pt idx="660">
                  <c:v>180202.16637815826</c:v>
                </c:pt>
                <c:pt idx="661">
                  <c:v>182691.84137261435</c:v>
                </c:pt>
                <c:pt idx="662">
                  <c:v>182764.53279150435</c:v>
                </c:pt>
                <c:pt idx="663">
                  <c:v>182782.71080990319</c:v>
                </c:pt>
                <c:pt idx="664">
                  <c:v>184127.49924281755</c:v>
                </c:pt>
                <c:pt idx="665">
                  <c:v>184527.3048632633</c:v>
                </c:pt>
                <c:pt idx="666">
                  <c:v>183346.06414262438</c:v>
                </c:pt>
                <c:pt idx="667">
                  <c:v>185599.49625051406</c:v>
                </c:pt>
                <c:pt idx="668">
                  <c:v>185817.57614028553</c:v>
                </c:pt>
                <c:pt idx="669">
                  <c:v>186271.89703892294</c:v>
                </c:pt>
                <c:pt idx="670">
                  <c:v>187725.73292752498</c:v>
                </c:pt>
                <c:pt idx="671">
                  <c:v>179802.36075771248</c:v>
                </c:pt>
                <c:pt idx="672">
                  <c:v>178312.18573161715</c:v>
                </c:pt>
                <c:pt idx="673">
                  <c:v>179856.87791360464</c:v>
                </c:pt>
                <c:pt idx="674">
                  <c:v>178748.33236725669</c:v>
                </c:pt>
                <c:pt idx="675">
                  <c:v>178075.92970114731</c:v>
                </c:pt>
                <c:pt idx="676">
                  <c:v>183545.96789169751</c:v>
                </c:pt>
                <c:pt idx="677">
                  <c:v>184327.40111419017</c:v>
                </c:pt>
                <c:pt idx="678">
                  <c:v>184745.3828753343</c:v>
                </c:pt>
                <c:pt idx="679">
                  <c:v>184690.85257553874</c:v>
                </c:pt>
                <c:pt idx="680">
                  <c:v>183291.54886443273</c:v>
                </c:pt>
                <c:pt idx="681">
                  <c:v>184599.9962821533</c:v>
                </c:pt>
                <c:pt idx="682">
                  <c:v>184981.62576190071</c:v>
                </c:pt>
                <c:pt idx="683">
                  <c:v>183473.27459510701</c:v>
                </c:pt>
                <c:pt idx="684">
                  <c:v>183655.00032578132</c:v>
                </c:pt>
                <c:pt idx="685">
                  <c:v>186526.31606618775</c:v>
                </c:pt>
                <c:pt idx="686">
                  <c:v>184908.93246531024</c:v>
                </c:pt>
                <c:pt idx="687">
                  <c:v>177857.86483297974</c:v>
                </c:pt>
                <c:pt idx="688">
                  <c:v>183091.64511535963</c:v>
                </c:pt>
                <c:pt idx="689">
                  <c:v>181928.58241311955</c:v>
                </c:pt>
                <c:pt idx="690">
                  <c:v>183091.64511535963</c:v>
                </c:pt>
                <c:pt idx="691">
                  <c:v>180238.5055156516</c:v>
                </c:pt>
                <c:pt idx="692">
                  <c:v>181546.95481107265</c:v>
                </c:pt>
                <c:pt idx="693">
                  <c:v>181038.11675654311</c:v>
                </c:pt>
                <c:pt idx="694">
                  <c:v>181038.11675654311</c:v>
                </c:pt>
                <c:pt idx="695">
                  <c:v>179457.07229315891</c:v>
                </c:pt>
                <c:pt idx="696">
                  <c:v>183182.51643034897</c:v>
                </c:pt>
                <c:pt idx="697">
                  <c:v>183582.30702919082</c:v>
                </c:pt>
                <c:pt idx="698">
                  <c:v>183055.30597786632</c:v>
                </c:pt>
                <c:pt idx="699">
                  <c:v>181383.39207719328</c:v>
                </c:pt>
                <c:pt idx="700">
                  <c:v>179457.07229315888</c:v>
                </c:pt>
                <c:pt idx="701">
                  <c:v>177258.15734116134</c:v>
                </c:pt>
                <c:pt idx="702">
                  <c:v>174932.03193668119</c:v>
                </c:pt>
                <c:pt idx="703">
                  <c:v>177494.3983500273</c:v>
                </c:pt>
                <c:pt idx="704">
                  <c:v>181292.53578380786</c:v>
                </c:pt>
                <c:pt idx="705">
                  <c:v>186217.38176073131</c:v>
                </c:pt>
                <c:pt idx="706">
                  <c:v>187162.36457319991</c:v>
                </c:pt>
                <c:pt idx="707">
                  <c:v>190506.17923064259</c:v>
                </c:pt>
                <c:pt idx="708">
                  <c:v>191214.91915654475</c:v>
                </c:pt>
                <c:pt idx="709">
                  <c:v>191015.01728517213</c:v>
                </c:pt>
                <c:pt idx="710">
                  <c:v>193977.18931896397</c:v>
                </c:pt>
                <c:pt idx="711">
                  <c:v>195067.55872461357</c:v>
                </c:pt>
                <c:pt idx="712">
                  <c:v>194413.34909850691</c:v>
                </c:pt>
                <c:pt idx="713">
                  <c:v>196266.97558595083</c:v>
                </c:pt>
                <c:pt idx="714">
                  <c:v>198811.17900250197</c:v>
                </c:pt>
                <c:pt idx="715">
                  <c:v>197357.3449916004</c:v>
                </c:pt>
                <c:pt idx="716">
                  <c:v>197829.84203093618</c:v>
                </c:pt>
                <c:pt idx="717">
                  <c:v>198395.64200738983</c:v>
                </c:pt>
                <c:pt idx="718">
                  <c:v>198961.45325004638</c:v>
                </c:pt>
                <c:pt idx="719">
                  <c:v>198632.92326232465</c:v>
                </c:pt>
                <c:pt idx="720">
                  <c:v>200220.81006627751</c:v>
                </c:pt>
                <c:pt idx="721">
                  <c:v>203049.82497014961</c:v>
                </c:pt>
                <c:pt idx="722">
                  <c:v>205915.33486065525</c:v>
                </c:pt>
                <c:pt idx="723">
                  <c:v>208397.56477268686</c:v>
                </c:pt>
                <c:pt idx="724">
                  <c:v>208050.77790314594</c:v>
                </c:pt>
                <c:pt idx="725">
                  <c:v>210752.03031059267</c:v>
                </c:pt>
                <c:pt idx="726">
                  <c:v>209291.89098146127</c:v>
                </c:pt>
                <c:pt idx="727">
                  <c:v>212285.16524609274</c:v>
                </c:pt>
                <c:pt idx="728">
                  <c:v>212577.19836948038</c:v>
                </c:pt>
                <c:pt idx="729">
                  <c:v>216519.55071133905</c:v>
                </c:pt>
                <c:pt idx="730">
                  <c:v>214639.63078399855</c:v>
                </c:pt>
                <c:pt idx="731">
                  <c:v>217194.86756860171</c:v>
                </c:pt>
                <c:pt idx="732">
                  <c:v>217067.10694987688</c:v>
                </c:pt>
                <c:pt idx="733">
                  <c:v>210021.96158487722</c:v>
                </c:pt>
                <c:pt idx="734">
                  <c:v>209218.88410888973</c:v>
                </c:pt>
                <c:pt idx="735">
                  <c:v>211591.60652861476</c:v>
                </c:pt>
                <c:pt idx="736">
                  <c:v>210788.52905262724</c:v>
                </c:pt>
                <c:pt idx="737">
                  <c:v>209894.20096615239</c:v>
                </c:pt>
                <c:pt idx="738">
                  <c:v>205148.76927060573</c:v>
                </c:pt>
                <c:pt idx="739">
                  <c:v>208288.05915808078</c:v>
                </c:pt>
                <c:pt idx="740">
                  <c:v>204327.43491279901</c:v>
                </c:pt>
                <c:pt idx="741">
                  <c:v>203725.1418274123</c:v>
                </c:pt>
                <c:pt idx="742">
                  <c:v>200275.57695633426</c:v>
                </c:pt>
                <c:pt idx="743">
                  <c:v>197537.82580685295</c:v>
                </c:pt>
                <c:pt idx="744">
                  <c:v>194836.57339940622</c:v>
                </c:pt>
                <c:pt idx="745">
                  <c:v>199691.52385346236</c:v>
                </c:pt>
                <c:pt idx="746">
                  <c:v>205605.05987705232</c:v>
                </c:pt>
                <c:pt idx="747">
                  <c:v>204017.15992919606</c:v>
                </c:pt>
                <c:pt idx="748">
                  <c:v>206134.3611114714</c:v>
                </c:pt>
                <c:pt idx="749">
                  <c:v>205404.29050805545</c:v>
                </c:pt>
                <c:pt idx="750">
                  <c:v>204436.95554900903</c:v>
                </c:pt>
                <c:pt idx="751">
                  <c:v>208050.77790314596</c:v>
                </c:pt>
                <c:pt idx="752">
                  <c:v>207904.77542420579</c:v>
                </c:pt>
                <c:pt idx="753">
                  <c:v>205367.78049981798</c:v>
                </c:pt>
                <c:pt idx="754">
                  <c:v>201461.9231445929</c:v>
                </c:pt>
                <c:pt idx="755">
                  <c:v>199545.50635291834</c:v>
                </c:pt>
                <c:pt idx="756">
                  <c:v>193923.99030881264</c:v>
                </c:pt>
                <c:pt idx="757">
                  <c:v>193942.24531293137</c:v>
                </c:pt>
                <c:pt idx="758">
                  <c:v>196661.73958059345</c:v>
                </c:pt>
                <c:pt idx="759">
                  <c:v>204217.92929819293</c:v>
                </c:pt>
                <c:pt idx="760">
                  <c:v>204436.95554900903</c:v>
                </c:pt>
                <c:pt idx="761">
                  <c:v>199399.49073007473</c:v>
                </c:pt>
                <c:pt idx="762">
                  <c:v>201169.90504280914</c:v>
                </c:pt>
                <c:pt idx="763">
                  <c:v>200403.33757505912</c:v>
                </c:pt>
                <c:pt idx="764">
                  <c:v>194964.33401813108</c:v>
                </c:pt>
                <c:pt idx="765">
                  <c:v>193449.44282054683</c:v>
                </c:pt>
                <c:pt idx="766">
                  <c:v>198432.15389332784</c:v>
                </c:pt>
                <c:pt idx="767">
                  <c:v>199947.04509091206</c:v>
                </c:pt>
                <c:pt idx="768">
                  <c:v>205148.76927060576</c:v>
                </c:pt>
                <c:pt idx="769">
                  <c:v>206207.36986174344</c:v>
                </c:pt>
                <c:pt idx="770">
                  <c:v>206426.38109095563</c:v>
                </c:pt>
                <c:pt idx="771">
                  <c:v>199198.72136107789</c:v>
                </c:pt>
                <c:pt idx="772">
                  <c:v>210459.99718720507</c:v>
                </c:pt>
                <c:pt idx="773">
                  <c:v>217012.35508142406</c:v>
                </c:pt>
                <c:pt idx="774">
                  <c:v>213836.56832961494</c:v>
                </c:pt>
                <c:pt idx="775">
                  <c:v>216519.55071133905</c:v>
                </c:pt>
                <c:pt idx="776">
                  <c:v>216556.06259727702</c:v>
                </c:pt>
                <c:pt idx="777">
                  <c:v>218216.95627380142</c:v>
                </c:pt>
                <c:pt idx="778">
                  <c:v>219774.47502780444</c:v>
                </c:pt>
                <c:pt idx="779">
                  <c:v>217923.7777531177</c:v>
                </c:pt>
                <c:pt idx="780">
                  <c:v>219371.35151060106</c:v>
                </c:pt>
                <c:pt idx="781">
                  <c:v>223585.79391899228</c:v>
                </c:pt>
                <c:pt idx="782">
                  <c:v>228826.37335482967</c:v>
                </c:pt>
                <c:pt idx="783">
                  <c:v>231721.52274749681</c:v>
                </c:pt>
                <c:pt idx="784">
                  <c:v>232857.59726066072</c:v>
                </c:pt>
                <c:pt idx="785">
                  <c:v>234231.87497969781</c:v>
                </c:pt>
                <c:pt idx="786">
                  <c:v>235862.68226134518</c:v>
                </c:pt>
                <c:pt idx="787">
                  <c:v>235367.93447125782</c:v>
                </c:pt>
                <c:pt idx="788">
                  <c:v>237291.92966209134</c:v>
                </c:pt>
                <c:pt idx="789">
                  <c:v>243705.22505836407</c:v>
                </c:pt>
                <c:pt idx="790">
                  <c:v>242184.35338473399</c:v>
                </c:pt>
                <c:pt idx="791">
                  <c:v>235990.93483759719</c:v>
                </c:pt>
                <c:pt idx="792">
                  <c:v>238977.70662544784</c:v>
                </c:pt>
                <c:pt idx="793">
                  <c:v>235386.27584959887</c:v>
                </c:pt>
                <c:pt idx="794">
                  <c:v>236540.65043169318</c:v>
                </c:pt>
                <c:pt idx="795">
                  <c:v>237035.39822178055</c:v>
                </c:pt>
                <c:pt idx="796">
                  <c:v>235532.84163868468</c:v>
                </c:pt>
                <c:pt idx="797">
                  <c:v>231629.91161851629</c:v>
                </c:pt>
                <c:pt idx="798">
                  <c:v>231978.05231010719</c:v>
                </c:pt>
                <c:pt idx="799">
                  <c:v>232967.53474637849</c:v>
                </c:pt>
                <c:pt idx="800">
                  <c:v>228148.40706218217</c:v>
                </c:pt>
                <c:pt idx="801">
                  <c:v>223988.91743619568</c:v>
                </c:pt>
                <c:pt idx="802">
                  <c:v>228038.45455486054</c:v>
                </c:pt>
                <c:pt idx="803">
                  <c:v>226462.6150772218</c:v>
                </c:pt>
                <c:pt idx="804">
                  <c:v>228954.63907498508</c:v>
                </c:pt>
                <c:pt idx="805">
                  <c:v>232784.30122221445</c:v>
                </c:pt>
                <c:pt idx="806">
                  <c:v>235404.59094013314</c:v>
                </c:pt>
                <c:pt idx="807">
                  <c:v>233627.18970389271</c:v>
                </c:pt>
                <c:pt idx="808">
                  <c:v>230695.39886395409</c:v>
                </c:pt>
                <c:pt idx="809">
                  <c:v>233095.8004665339</c:v>
                </c:pt>
                <c:pt idx="810">
                  <c:v>232142.9744991379</c:v>
                </c:pt>
                <c:pt idx="811">
                  <c:v>226077.81979445604</c:v>
                </c:pt>
                <c:pt idx="812">
                  <c:v>227653.65927209481</c:v>
                </c:pt>
                <c:pt idx="813">
                  <c:v>225839.6165885829</c:v>
                </c:pt>
                <c:pt idx="814">
                  <c:v>231556.61558006998</c:v>
                </c:pt>
                <c:pt idx="815">
                  <c:v>228001.81310758909</c:v>
                </c:pt>
                <c:pt idx="816">
                  <c:v>227671.98562883199</c:v>
                </c:pt>
                <c:pt idx="817">
                  <c:v>229632.62226693696</c:v>
                </c:pt>
                <c:pt idx="818">
                  <c:v>233352.33002914424</c:v>
                </c:pt>
                <c:pt idx="819">
                  <c:v>230896.96062255581</c:v>
                </c:pt>
                <c:pt idx="820">
                  <c:v>230145.68326985813</c:v>
                </c:pt>
                <c:pt idx="821">
                  <c:v>231904.75627166091</c:v>
                </c:pt>
                <c:pt idx="822">
                  <c:v>232894.23870793221</c:v>
                </c:pt>
                <c:pt idx="823">
                  <c:v>232436.1455090197</c:v>
                </c:pt>
                <c:pt idx="824">
                  <c:v>231428.3498599146</c:v>
                </c:pt>
                <c:pt idx="825">
                  <c:v>232307.87978886429</c:v>
                </c:pt>
                <c:pt idx="826">
                  <c:v>231190.13351013805</c:v>
                </c:pt>
                <c:pt idx="827">
                  <c:v>228588.17202665703</c:v>
                </c:pt>
                <c:pt idx="828">
                  <c:v>233810.42322805678</c:v>
                </c:pt>
                <c:pt idx="829">
                  <c:v>232546.09801634133</c:v>
                </c:pt>
                <c:pt idx="830">
                  <c:v>235679.43371557727</c:v>
                </c:pt>
                <c:pt idx="831">
                  <c:v>237603.42890641082</c:v>
                </c:pt>
                <c:pt idx="832">
                  <c:v>238721.17518513705</c:v>
                </c:pt>
                <c:pt idx="833">
                  <c:v>243063.88331368368</c:v>
                </c:pt>
                <c:pt idx="834">
                  <c:v>239234.23618805819</c:v>
                </c:pt>
                <c:pt idx="835">
                  <c:v>235716.09018445262</c:v>
                </c:pt>
                <c:pt idx="836">
                  <c:v>229321.12114491707</c:v>
                </c:pt>
                <c:pt idx="837">
                  <c:v>236284.12086908286</c:v>
                </c:pt>
                <c:pt idx="838">
                  <c:v>235826.02767017036</c:v>
                </c:pt>
                <c:pt idx="839">
                  <c:v>230512.16533979008</c:v>
                </c:pt>
                <c:pt idx="840">
                  <c:v>229064.59158230672</c:v>
                </c:pt>
                <c:pt idx="841">
                  <c:v>230481.41987204269</c:v>
                </c:pt>
                <c:pt idx="842">
                  <c:v>234823.87638872425</c:v>
                </c:pt>
                <c:pt idx="843">
                  <c:v>232431.83994180677</c:v>
                </c:pt>
                <c:pt idx="844">
                  <c:v>231603.83411417555</c:v>
                </c:pt>
                <c:pt idx="845">
                  <c:v>231861.4377214635</c:v>
                </c:pt>
                <c:pt idx="846">
                  <c:v>237271.09845290671</c:v>
                </c:pt>
                <c:pt idx="847">
                  <c:v>236939.90776359724</c:v>
                </c:pt>
                <c:pt idx="848">
                  <c:v>239552.73925518803</c:v>
                </c:pt>
                <c:pt idx="849">
                  <c:v>239331.94421051472</c:v>
                </c:pt>
                <c:pt idx="850">
                  <c:v>239313.52584645373</c:v>
                </c:pt>
                <c:pt idx="851">
                  <c:v>241760.76105453959</c:v>
                </c:pt>
                <c:pt idx="852">
                  <c:v>243876.77740780864</c:v>
                </c:pt>
                <c:pt idx="853">
                  <c:v>238503.91021737619</c:v>
                </c:pt>
                <c:pt idx="854">
                  <c:v>242956.76613409497</c:v>
                </c:pt>
                <c:pt idx="855">
                  <c:v>242478.36935983415</c:v>
                </c:pt>
                <c:pt idx="856">
                  <c:v>239718.33366099253</c:v>
                </c:pt>
                <c:pt idx="857">
                  <c:v>240196.7304352533</c:v>
                </c:pt>
                <c:pt idx="858">
                  <c:v>239129.54124209555</c:v>
                </c:pt>
                <c:pt idx="859">
                  <c:v>239423.92336879039</c:v>
                </c:pt>
                <c:pt idx="860">
                  <c:v>238025.5153208159</c:v>
                </c:pt>
                <c:pt idx="861">
                  <c:v>236719.08643111709</c:v>
                </c:pt>
                <c:pt idx="862">
                  <c:v>235155.0820996376</c:v>
                </c:pt>
                <c:pt idx="863">
                  <c:v>234455.86399289672</c:v>
                </c:pt>
                <c:pt idx="864">
                  <c:v>237142.31073201634</c:v>
                </c:pt>
                <c:pt idx="865">
                  <c:v>236608.68890878043</c:v>
                </c:pt>
                <c:pt idx="866">
                  <c:v>233995.8574171896</c:v>
                </c:pt>
                <c:pt idx="867">
                  <c:v>233535.85084148249</c:v>
                </c:pt>
                <c:pt idx="868">
                  <c:v>234787.06782610959</c:v>
                </c:pt>
                <c:pt idx="869">
                  <c:v>234235.07082592387</c:v>
                </c:pt>
                <c:pt idx="870">
                  <c:v>235302.27316298499</c:v>
                </c:pt>
                <c:pt idx="871">
                  <c:v>232947.04527868214</c:v>
                </c:pt>
                <c:pt idx="872">
                  <c:v>234805.47304626711</c:v>
                </c:pt>
                <c:pt idx="873">
                  <c:v>233738.2556876021</c:v>
                </c:pt>
                <c:pt idx="874">
                  <c:v>235725.48431998084</c:v>
                </c:pt>
                <c:pt idx="875">
                  <c:v>234603.06820014748</c:v>
                </c:pt>
                <c:pt idx="876">
                  <c:v>233223.05035072667</c:v>
                </c:pt>
                <c:pt idx="877">
                  <c:v>229138.19556363256</c:v>
                </c:pt>
                <c:pt idx="878">
                  <c:v>230794.2203627984</c:v>
                </c:pt>
                <c:pt idx="879">
                  <c:v>232947.04527868211</c:v>
                </c:pt>
                <c:pt idx="880">
                  <c:v>232652.64813038337</c:v>
                </c:pt>
                <c:pt idx="881">
                  <c:v>231843.03250130583</c:v>
                </c:pt>
                <c:pt idx="882">
                  <c:v>231272.63028096256</c:v>
                </c:pt>
                <c:pt idx="883">
                  <c:v>225531.75069470258</c:v>
                </c:pt>
                <c:pt idx="884">
                  <c:v>220931.69057073304</c:v>
                </c:pt>
                <c:pt idx="885">
                  <c:v>226838.16456279749</c:v>
                </c:pt>
                <c:pt idx="886">
                  <c:v>231217.43151979422</c:v>
                </c:pt>
                <c:pt idx="887">
                  <c:v>231125.42419601127</c:v>
                </c:pt>
                <c:pt idx="888">
                  <c:v>233351.85309322088</c:v>
                </c:pt>
                <c:pt idx="889">
                  <c:v>236461.48282382905</c:v>
                </c:pt>
                <c:pt idx="890">
                  <c:v>238503.91021737611</c:v>
                </c:pt>
                <c:pt idx="891">
                  <c:v>243011.99306077044</c:v>
                </c:pt>
                <c:pt idx="892">
                  <c:v>240583.1480512383</c:v>
                </c:pt>
                <c:pt idx="893">
                  <c:v>230407.81589071668</c:v>
                </c:pt>
                <c:pt idx="894">
                  <c:v>230297.42024608052</c:v>
                </c:pt>
                <c:pt idx="895">
                  <c:v>229082.99680246421</c:v>
                </c:pt>
                <c:pt idx="896">
                  <c:v>225899.74994662672</c:v>
                </c:pt>
                <c:pt idx="897">
                  <c:v>227022.16418875958</c:v>
                </c:pt>
                <c:pt idx="898">
                  <c:v>226304.55588346501</c:v>
                </c:pt>
                <c:pt idx="899">
                  <c:v>225163.75144277845</c:v>
                </c:pt>
                <c:pt idx="900">
                  <c:v>223194.92615285679</c:v>
                </c:pt>
                <c:pt idx="901">
                  <c:v>217932.4546070605</c:v>
                </c:pt>
                <c:pt idx="902">
                  <c:v>210940.35803617345</c:v>
                </c:pt>
                <c:pt idx="903">
                  <c:v>212338.78110575184</c:v>
                </c:pt>
                <c:pt idx="904">
                  <c:v>212800.85315199284</c:v>
                </c:pt>
                <c:pt idx="905">
                  <c:v>213521.7098791271</c:v>
                </c:pt>
                <c:pt idx="906">
                  <c:v>221284.79965780818</c:v>
                </c:pt>
                <c:pt idx="907">
                  <c:v>209769.55545253269</c:v>
                </c:pt>
                <c:pt idx="908">
                  <c:v>213004.17243824885</c:v>
                </c:pt>
                <c:pt idx="909">
                  <c:v>212837.82695225021</c:v>
                </c:pt>
                <c:pt idx="910">
                  <c:v>214334.98890185158</c:v>
                </c:pt>
                <c:pt idx="911">
                  <c:v>216553.02072249062</c:v>
                </c:pt>
                <c:pt idx="912">
                  <c:v>215333.10124955364</c:v>
                </c:pt>
                <c:pt idx="913">
                  <c:v>212579.05917066129</c:v>
                </c:pt>
                <c:pt idx="914">
                  <c:v>208216.94500759841</c:v>
                </c:pt>
                <c:pt idx="915">
                  <c:v>195481.79635098981</c:v>
                </c:pt>
                <c:pt idx="916">
                  <c:v>190602.14474704867</c:v>
                </c:pt>
                <c:pt idx="917">
                  <c:v>191748.11474177046</c:v>
                </c:pt>
                <c:pt idx="918">
                  <c:v>202745.82338386821</c:v>
                </c:pt>
                <c:pt idx="919">
                  <c:v>208715.99460949778</c:v>
                </c:pt>
                <c:pt idx="920">
                  <c:v>209399.89068027804</c:v>
                </c:pt>
                <c:pt idx="921">
                  <c:v>208420.26617155489</c:v>
                </c:pt>
                <c:pt idx="922">
                  <c:v>199104.56594793955</c:v>
                </c:pt>
                <c:pt idx="923">
                  <c:v>207643.9459274839</c:v>
                </c:pt>
                <c:pt idx="924">
                  <c:v>204002.70351315913</c:v>
                </c:pt>
                <c:pt idx="925">
                  <c:v>201969.50313979716</c:v>
                </c:pt>
                <c:pt idx="926">
                  <c:v>207588.49743215099</c:v>
                </c:pt>
                <c:pt idx="927">
                  <c:v>203596.06306294663</c:v>
                </c:pt>
                <c:pt idx="928">
                  <c:v>208069.07421667528</c:v>
                </c:pt>
                <c:pt idx="929">
                  <c:v>211100.37191613542</c:v>
                </c:pt>
                <c:pt idx="930">
                  <c:v>213133.55726789351</c:v>
                </c:pt>
                <c:pt idx="931">
                  <c:v>214926.46079934115</c:v>
                </c:pt>
                <c:pt idx="932">
                  <c:v>215166.75576355497</c:v>
                </c:pt>
                <c:pt idx="933">
                  <c:v>210564.34663627823</c:v>
                </c:pt>
                <c:pt idx="934">
                  <c:v>209695.61911822087</c:v>
                </c:pt>
                <c:pt idx="935">
                  <c:v>212948.72394291591</c:v>
                </c:pt>
                <c:pt idx="936">
                  <c:v>209603.20996653399</c:v>
                </c:pt>
                <c:pt idx="937">
                  <c:v>211303.6912023914</c:v>
                </c:pt>
                <c:pt idx="938">
                  <c:v>212560.57133168235</c:v>
                </c:pt>
                <c:pt idx="939">
                  <c:v>212024.54792952567</c:v>
                </c:pt>
                <c:pt idx="940">
                  <c:v>207828.79239636479</c:v>
                </c:pt>
                <c:pt idx="941">
                  <c:v>201581.35240626402</c:v>
                </c:pt>
                <c:pt idx="942">
                  <c:v>203873.3186835144</c:v>
                </c:pt>
                <c:pt idx="943">
                  <c:v>202542.50221991166</c:v>
                </c:pt>
                <c:pt idx="944">
                  <c:v>204021.17633053413</c:v>
                </c:pt>
                <c:pt idx="945">
                  <c:v>204760.5208966473</c:v>
                </c:pt>
                <c:pt idx="946">
                  <c:v>205740.14540537045</c:v>
                </c:pt>
                <c:pt idx="947">
                  <c:v>204760.5208966473</c:v>
                </c:pt>
                <c:pt idx="948">
                  <c:v>202394.63142898853</c:v>
                </c:pt>
                <c:pt idx="949">
                  <c:v>207237.32049887525</c:v>
                </c:pt>
                <c:pt idx="950">
                  <c:v>206276.16880752714</c:v>
                </c:pt>
                <c:pt idx="951">
                  <c:v>206627.36076240678</c:v>
                </c:pt>
                <c:pt idx="952">
                  <c:v>203706.96005361236</c:v>
                </c:pt>
                <c:pt idx="953">
                  <c:v>206756.74559205145</c:v>
                </c:pt>
                <c:pt idx="954">
                  <c:v>205241.09580347111</c:v>
                </c:pt>
                <c:pt idx="955">
                  <c:v>206516.46377174099</c:v>
                </c:pt>
                <c:pt idx="956">
                  <c:v>210287.09101571041</c:v>
                </c:pt>
                <c:pt idx="957">
                  <c:v>210268.61819833537</c:v>
                </c:pt>
                <c:pt idx="958">
                  <c:v>213484.74734507262</c:v>
                </c:pt>
                <c:pt idx="959">
                  <c:v>220101.85398512852</c:v>
                </c:pt>
                <c:pt idx="960">
                  <c:v>213078.1087725606</c:v>
                </c:pt>
                <c:pt idx="961">
                  <c:v>211728.81949158284</c:v>
                </c:pt>
                <c:pt idx="962">
                  <c:v>220453.03279610473</c:v>
                </c:pt>
                <c:pt idx="963">
                  <c:v>222781.95972970905</c:v>
                </c:pt>
                <c:pt idx="964">
                  <c:v>220878.15920759566</c:v>
                </c:pt>
                <c:pt idx="965">
                  <c:v>223983.39324136759</c:v>
                </c:pt>
                <c:pt idx="966">
                  <c:v>226552.60199528237</c:v>
                </c:pt>
                <c:pt idx="967">
                  <c:v>225499.04115224743</c:v>
                </c:pt>
                <c:pt idx="968">
                  <c:v>224459.54240814739</c:v>
                </c:pt>
                <c:pt idx="969">
                  <c:v>224719.41803302264</c:v>
                </c:pt>
                <c:pt idx="970">
                  <c:v>223809.85240710902</c:v>
                </c:pt>
                <c:pt idx="971">
                  <c:v>216756.03957666893</c:v>
                </c:pt>
                <c:pt idx="972">
                  <c:v>215530.91324028606</c:v>
                </c:pt>
                <c:pt idx="973">
                  <c:v>214806.96957355386</c:v>
                </c:pt>
                <c:pt idx="974">
                  <c:v>208532.78549544001</c:v>
                </c:pt>
                <c:pt idx="975">
                  <c:v>211948.32080062173</c:v>
                </c:pt>
                <c:pt idx="976">
                  <c:v>211038.75517470812</c:v>
                </c:pt>
                <c:pt idx="977">
                  <c:v>217721.30530978052</c:v>
                </c:pt>
                <c:pt idx="978">
                  <c:v>220487.13559232</c:v>
                </c:pt>
                <c:pt idx="979">
                  <c:v>221452.40132543154</c:v>
                </c:pt>
                <c:pt idx="980">
                  <c:v>218575.1858501001</c:v>
                </c:pt>
                <c:pt idx="981">
                  <c:v>220672.75942920189</c:v>
                </c:pt>
                <c:pt idx="982">
                  <c:v>219094.93709985059</c:v>
                </c:pt>
                <c:pt idx="983">
                  <c:v>218686.55789898866</c:v>
                </c:pt>
                <c:pt idx="984">
                  <c:v>219596.13666880567</c:v>
                </c:pt>
                <c:pt idx="985">
                  <c:v>217814.11065626977</c:v>
                </c:pt>
                <c:pt idx="986">
                  <c:v>215846.47395075535</c:v>
                </c:pt>
                <c:pt idx="987">
                  <c:v>213841.70384044232</c:v>
                </c:pt>
                <c:pt idx="988">
                  <c:v>220951.20175647645</c:v>
                </c:pt>
                <c:pt idx="989">
                  <c:v>219559.00326400707</c:v>
                </c:pt>
                <c:pt idx="990">
                  <c:v>219466.1997952183</c:v>
                </c:pt>
                <c:pt idx="991">
                  <c:v>214621.34573667197</c:v>
                </c:pt>
                <c:pt idx="992">
                  <c:v>215642.28341147414</c:v>
                </c:pt>
                <c:pt idx="993">
                  <c:v>210092.0561439959</c:v>
                </c:pt>
                <c:pt idx="994">
                  <c:v>208792.67614191916</c:v>
                </c:pt>
                <c:pt idx="995">
                  <c:v>205098.69850946288</c:v>
                </c:pt>
                <c:pt idx="996">
                  <c:v>206676.52083881418</c:v>
                </c:pt>
                <c:pt idx="997">
                  <c:v>202295.74984372867</c:v>
                </c:pt>
                <c:pt idx="998">
                  <c:v>196819.75934263985</c:v>
                </c:pt>
                <c:pt idx="999">
                  <c:v>199232.90865381481</c:v>
                </c:pt>
                <c:pt idx="1000">
                  <c:v>199047.28481693292</c:v>
                </c:pt>
                <c:pt idx="1001">
                  <c:v>201608.92643789167</c:v>
                </c:pt>
                <c:pt idx="1002">
                  <c:v>200532.28865589158</c:v>
                </c:pt>
                <c:pt idx="1003">
                  <c:v>198286.20962310262</c:v>
                </c:pt>
                <c:pt idx="1004">
                  <c:v>201850.23536036763</c:v>
                </c:pt>
                <c:pt idx="1005">
                  <c:v>199214.34195141555</c:v>
                </c:pt>
                <c:pt idx="1006">
                  <c:v>195390.44246697574</c:v>
                </c:pt>
                <c:pt idx="1007">
                  <c:v>195557.49960145834</c:v>
                </c:pt>
                <c:pt idx="1008">
                  <c:v>190656.96045731797</c:v>
                </c:pt>
                <c:pt idx="1009">
                  <c:v>186925.86444166696</c:v>
                </c:pt>
                <c:pt idx="1010">
                  <c:v>179036.73965100708</c:v>
                </c:pt>
                <c:pt idx="1011">
                  <c:v>179983.43868171933</c:v>
                </c:pt>
                <c:pt idx="1012">
                  <c:v>182897.7725402455</c:v>
                </c:pt>
                <c:pt idx="1013">
                  <c:v>185552.23265159689</c:v>
                </c:pt>
                <c:pt idx="1014">
                  <c:v>180781.63225874439</c:v>
                </c:pt>
                <c:pt idx="1015">
                  <c:v>184735.47049447204</c:v>
                </c:pt>
                <c:pt idx="1016">
                  <c:v>180298.99939218862</c:v>
                </c:pt>
                <c:pt idx="1017">
                  <c:v>179426.56717107364</c:v>
                </c:pt>
                <c:pt idx="1018">
                  <c:v>179667.87609354957</c:v>
                </c:pt>
                <c:pt idx="1019">
                  <c:v>178758.31046763595</c:v>
                </c:pt>
                <c:pt idx="1020">
                  <c:v>188262.37784854232</c:v>
                </c:pt>
                <c:pt idx="1021">
                  <c:v>184586.98006238876</c:v>
                </c:pt>
                <c:pt idx="1022">
                  <c:v>185607.91773719093</c:v>
                </c:pt>
                <c:pt idx="1023">
                  <c:v>173412.25871783501</c:v>
                </c:pt>
                <c:pt idx="1024">
                  <c:v>174655.9517566172</c:v>
                </c:pt>
                <c:pt idx="1025">
                  <c:v>180688.81376835171</c:v>
                </c:pt>
                <c:pt idx="1026">
                  <c:v>178999.61939011185</c:v>
                </c:pt>
                <c:pt idx="1027">
                  <c:v>175379.90856725277</c:v>
                </c:pt>
                <c:pt idx="1028">
                  <c:v>178851.11581412517</c:v>
                </c:pt>
                <c:pt idx="1029">
                  <c:v>180288.18947049434</c:v>
                </c:pt>
                <c:pt idx="1030">
                  <c:v>175473.03500052504</c:v>
                </c:pt>
                <c:pt idx="1031">
                  <c:v>177320.72044363324</c:v>
                </c:pt>
                <c:pt idx="1032">
                  <c:v>177283.3842471822</c:v>
                </c:pt>
                <c:pt idx="1033">
                  <c:v>175939.61916103237</c:v>
                </c:pt>
                <c:pt idx="1034">
                  <c:v>174875.80795104781</c:v>
                </c:pt>
                <c:pt idx="1035">
                  <c:v>175417.04760515282</c:v>
                </c:pt>
                <c:pt idx="1036">
                  <c:v>180362.84496409199</c:v>
                </c:pt>
                <c:pt idx="1037">
                  <c:v>183125.03062998937</c:v>
                </c:pt>
                <c:pt idx="1038">
                  <c:v>179653.64124616995</c:v>
                </c:pt>
                <c:pt idx="1039">
                  <c:v>179243.0444810348</c:v>
                </c:pt>
                <c:pt idx="1040">
                  <c:v>180810.76102637386</c:v>
                </c:pt>
                <c:pt idx="1041">
                  <c:v>176723.49151645554</c:v>
                </c:pt>
                <c:pt idx="1042">
                  <c:v>179355.02114947964</c:v>
                </c:pt>
                <c:pt idx="1043">
                  <c:v>180586.80956718462</c:v>
                </c:pt>
                <c:pt idx="1044">
                  <c:v>180866.76344334992</c:v>
                </c:pt>
                <c:pt idx="1045">
                  <c:v>180456.16667821477</c:v>
                </c:pt>
                <c:pt idx="1046">
                  <c:v>187622.8950273424</c:v>
                </c:pt>
                <c:pt idx="1047">
                  <c:v>188033.49179247752</c:v>
                </c:pt>
                <c:pt idx="1048">
                  <c:v>189433.24615170003</c:v>
                </c:pt>
                <c:pt idx="1049">
                  <c:v>192251.4192129696</c:v>
                </c:pt>
                <c:pt idx="1050">
                  <c:v>190123.79491529998</c:v>
                </c:pt>
                <c:pt idx="1051">
                  <c:v>188556.06522605754</c:v>
                </c:pt>
                <c:pt idx="1052">
                  <c:v>188724.04243377797</c:v>
                </c:pt>
                <c:pt idx="1053">
                  <c:v>188817.35100399732</c:v>
                </c:pt>
                <c:pt idx="1054">
                  <c:v>190851.66673144756</c:v>
                </c:pt>
                <c:pt idx="1055">
                  <c:v>191336.90396857655</c:v>
                </c:pt>
                <c:pt idx="1056">
                  <c:v>195181.56706498351</c:v>
                </c:pt>
                <c:pt idx="1057">
                  <c:v>197775.77552316044</c:v>
                </c:pt>
                <c:pt idx="1058">
                  <c:v>197458.50234984851</c:v>
                </c:pt>
                <c:pt idx="1059">
                  <c:v>197682.45380903772</c:v>
                </c:pt>
                <c:pt idx="1060">
                  <c:v>197663.80073241607</c:v>
                </c:pt>
                <c:pt idx="1061">
                  <c:v>199175.52800468245</c:v>
                </c:pt>
                <c:pt idx="1062">
                  <c:v>198074.38247594735</c:v>
                </c:pt>
                <c:pt idx="1063">
                  <c:v>197215.86964853035</c:v>
                </c:pt>
                <c:pt idx="1064">
                  <c:v>196320.03564626622</c:v>
                </c:pt>
                <c:pt idx="1065">
                  <c:v>200967.21103081459</c:v>
                </c:pt>
                <c:pt idx="1066">
                  <c:v>204475.91971178071</c:v>
                </c:pt>
                <c:pt idx="1067">
                  <c:v>203412.10850179614</c:v>
                </c:pt>
                <c:pt idx="1068">
                  <c:v>205278.44514382552</c:v>
                </c:pt>
                <c:pt idx="1069">
                  <c:v>207387.4163648735</c:v>
                </c:pt>
                <c:pt idx="1070">
                  <c:v>204942.50387228807</c:v>
                </c:pt>
                <c:pt idx="1071">
                  <c:v>207088.79626818321</c:v>
                </c:pt>
                <c:pt idx="1072">
                  <c:v>202572.26189490422</c:v>
                </c:pt>
                <c:pt idx="1073">
                  <c:v>202796.2283756973</c:v>
                </c:pt>
                <c:pt idx="1074">
                  <c:v>203468.09589716836</c:v>
                </c:pt>
                <c:pt idx="1075">
                  <c:v>206118.30677232138</c:v>
                </c:pt>
                <c:pt idx="1076">
                  <c:v>209104.44389740797</c:v>
                </c:pt>
                <c:pt idx="1077">
                  <c:v>209216.41868815233</c:v>
                </c:pt>
                <c:pt idx="1078">
                  <c:v>205017.15936588577</c:v>
                </c:pt>
                <c:pt idx="1079">
                  <c:v>200593.94858443001</c:v>
                </c:pt>
                <c:pt idx="1080">
                  <c:v>199530.13737444545</c:v>
                </c:pt>
                <c:pt idx="1081">
                  <c:v>199940.71911797673</c:v>
                </c:pt>
                <c:pt idx="1082">
                  <c:v>197775.77552316044</c:v>
                </c:pt>
                <c:pt idx="1083">
                  <c:v>197234.53586905543</c:v>
                </c:pt>
                <c:pt idx="1084">
                  <c:v>196114.73726369868</c:v>
                </c:pt>
                <c:pt idx="1085">
                  <c:v>194752.30407932331</c:v>
                </c:pt>
                <c:pt idx="1086">
                  <c:v>182565.12287765881</c:v>
                </c:pt>
                <c:pt idx="1087">
                  <c:v>176984.77917209576</c:v>
                </c:pt>
                <c:pt idx="1088">
                  <c:v>174950.46344464549</c:v>
                </c:pt>
                <c:pt idx="1089">
                  <c:v>174763.83316030345</c:v>
                </c:pt>
                <c:pt idx="1090">
                  <c:v>177637.9936169452</c:v>
                </c:pt>
                <c:pt idx="1091">
                  <c:v>175790.32319544087</c:v>
                </c:pt>
                <c:pt idx="1092">
                  <c:v>175076.78950019955</c:v>
                </c:pt>
                <c:pt idx="1093">
                  <c:v>174100.39088091027</c:v>
                </c:pt>
                <c:pt idx="1094">
                  <c:v>174231.82991488595</c:v>
                </c:pt>
                <c:pt idx="1095">
                  <c:v>175414.77558756559</c:v>
                </c:pt>
                <c:pt idx="1096">
                  <c:v>173706.07565668374</c:v>
                </c:pt>
                <c:pt idx="1097">
                  <c:v>169631.45433723487</c:v>
                </c:pt>
                <c:pt idx="1098">
                  <c:v>169969.44230230138</c:v>
                </c:pt>
                <c:pt idx="1099">
                  <c:v>176278.51593313384</c:v>
                </c:pt>
                <c:pt idx="1100">
                  <c:v>175546.21462154126</c:v>
                </c:pt>
                <c:pt idx="1101">
                  <c:v>177555.35414088372</c:v>
                </c:pt>
                <c:pt idx="1102">
                  <c:v>176879.3800884512</c:v>
                </c:pt>
                <c:pt idx="1103">
                  <c:v>178794.64209432728</c:v>
                </c:pt>
                <c:pt idx="1104">
                  <c:v>181066.65780392065</c:v>
                </c:pt>
                <c:pt idx="1105">
                  <c:v>183826.8812728108</c:v>
                </c:pt>
                <c:pt idx="1106">
                  <c:v>187056.52798534217</c:v>
                </c:pt>
                <c:pt idx="1107">
                  <c:v>188539.91324648244</c:v>
                </c:pt>
                <c:pt idx="1108">
                  <c:v>188427.23995115751</c:v>
                </c:pt>
                <c:pt idx="1109">
                  <c:v>187507.17234642923</c:v>
                </c:pt>
                <c:pt idx="1110">
                  <c:v>184878.38791151473</c:v>
                </c:pt>
                <c:pt idx="1111">
                  <c:v>183488.89330774426</c:v>
                </c:pt>
                <c:pt idx="1112">
                  <c:v>183864.42777171617</c:v>
                </c:pt>
                <c:pt idx="1113">
                  <c:v>185197.59323862611</c:v>
                </c:pt>
                <c:pt idx="1114">
                  <c:v>185948.67718817381</c:v>
                </c:pt>
                <c:pt idx="1115">
                  <c:v>185779.68977759226</c:v>
                </c:pt>
                <c:pt idx="1116">
                  <c:v>187112.85712220267</c:v>
                </c:pt>
                <c:pt idx="1117">
                  <c:v>185573.14272420187</c:v>
                </c:pt>
                <c:pt idx="1118">
                  <c:v>182775.35773480244</c:v>
                </c:pt>
                <c:pt idx="1119">
                  <c:v>183000.6874261479</c:v>
                </c:pt>
                <c:pt idx="1120">
                  <c:v>182399.82327083053</c:v>
                </c:pt>
                <c:pt idx="1121">
                  <c:v>183169.68798063285</c:v>
                </c:pt>
                <c:pt idx="1122">
                  <c:v>179001.19102541805</c:v>
                </c:pt>
                <c:pt idx="1123">
                  <c:v>178569.31240298177</c:v>
                </c:pt>
                <c:pt idx="1124">
                  <c:v>180090.26106233179</c:v>
                </c:pt>
                <c:pt idx="1125">
                  <c:v>179414.28700989927</c:v>
                </c:pt>
                <c:pt idx="1126">
                  <c:v>180447.01288834857</c:v>
                </c:pt>
                <c:pt idx="1127">
                  <c:v>175377.22908866015</c:v>
                </c:pt>
                <c:pt idx="1128">
                  <c:v>172823.55455086083</c:v>
                </c:pt>
                <c:pt idx="1129">
                  <c:v>175733.98091467694</c:v>
                </c:pt>
                <c:pt idx="1130">
                  <c:v>177254.92957402696</c:v>
                </c:pt>
                <c:pt idx="1131">
                  <c:v>179508.16264566517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8-48EC-A65B-04DAEE35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87855"/>
        <c:axId val="156582095"/>
      </c:lineChart>
      <c:catAx>
        <c:axId val="1565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2095"/>
        <c:crosses val="autoZero"/>
        <c:auto val="1"/>
        <c:lblAlgn val="ctr"/>
        <c:lblOffset val="100"/>
        <c:noMultiLvlLbl val="0"/>
      </c:catAx>
      <c:valAx>
        <c:axId val="15658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'msft+wfc'!$E$2</c:f>
              <c:strCache>
                <c:ptCount val="1"/>
                <c:pt idx="0">
                  <c:v>var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'msft+wfc'!$D$3:$D$23</c:f>
              <c:numCache>
                <c:formatCode>General</c:formatCode>
                <c:ptCount val="21"/>
                <c:pt idx="0">
                  <c:v>6.2554755550569294E-4</c:v>
                </c:pt>
                <c:pt idx="1">
                  <c:v>6.3161695218144024E-4</c:v>
                </c:pt>
                <c:pt idx="2">
                  <c:v>6.3768634885718711E-4</c:v>
                </c:pt>
                <c:pt idx="3">
                  <c:v>6.4375574553293387E-4</c:v>
                </c:pt>
                <c:pt idx="4">
                  <c:v>6.498251422086815E-4</c:v>
                </c:pt>
                <c:pt idx="5">
                  <c:v>6.5589453888442869E-4</c:v>
                </c:pt>
                <c:pt idx="6">
                  <c:v>6.6196393556017523E-4</c:v>
                </c:pt>
                <c:pt idx="7">
                  <c:v>6.6803333223592232E-4</c:v>
                </c:pt>
                <c:pt idx="8">
                  <c:v>6.7410272891166951E-4</c:v>
                </c:pt>
                <c:pt idx="9">
                  <c:v>6.801721255874128E-4</c:v>
                </c:pt>
                <c:pt idx="10">
                  <c:v>6.8624152226316108E-4</c:v>
                </c:pt>
                <c:pt idx="11">
                  <c:v>6.9231091893890697E-4</c:v>
                </c:pt>
                <c:pt idx="12">
                  <c:v>6.9838031561465428E-4</c:v>
                </c:pt>
                <c:pt idx="13">
                  <c:v>7.0444971229040158E-4</c:v>
                </c:pt>
                <c:pt idx="14">
                  <c:v>7.1051910896614845E-4</c:v>
                </c:pt>
                <c:pt idx="15">
                  <c:v>7.1658850564189662E-4</c:v>
                </c:pt>
                <c:pt idx="16">
                  <c:v>7.2265790231764142E-4</c:v>
                </c:pt>
                <c:pt idx="17">
                  <c:v>7.2872729899338981E-4</c:v>
                </c:pt>
                <c:pt idx="18">
                  <c:v>7.3479669566913516E-4</c:v>
                </c:pt>
                <c:pt idx="19">
                  <c:v>7.4086609234488322E-4</c:v>
                </c:pt>
                <c:pt idx="20">
                  <c:v>7.4693548902062749E-4</c:v>
                </c:pt>
              </c:numCache>
            </c:numRef>
          </c:xVal>
          <c:yVal>
            <c:numRef>
              <c:f>'msft+wfc'!$E$3:$E$23</c:f>
              <c:numCache>
                <c:formatCode>General</c:formatCode>
                <c:ptCount val="21"/>
                <c:pt idx="0">
                  <c:v>2.4479744923230868E-4</c:v>
                </c:pt>
                <c:pt idx="1">
                  <c:v>2.3230588778622803E-4</c:v>
                </c:pt>
                <c:pt idx="2">
                  <c:v>2.2099645489267179E-4</c:v>
                </c:pt>
                <c:pt idx="3">
                  <c:v>2.1086915055163851E-4</c:v>
                </c:pt>
                <c:pt idx="4">
                  <c:v>2.0192397476312987E-4</c:v>
                </c:pt>
                <c:pt idx="5">
                  <c:v>1.9416092752714501E-4</c:v>
                </c:pt>
                <c:pt idx="6">
                  <c:v>1.8758000884368348E-4</c:v>
                </c:pt>
                <c:pt idx="7">
                  <c:v>1.8218121871274633E-4</c:v>
                </c:pt>
                <c:pt idx="8">
                  <c:v>1.7796455713433237E-4</c:v>
                </c:pt>
                <c:pt idx="9">
                  <c:v>1.7493002410844301E-4</c:v>
                </c:pt>
                <c:pt idx="10">
                  <c:v>1.7307761963507697E-4</c:v>
                </c:pt>
                <c:pt idx="11">
                  <c:v>1.7240734371423521E-4</c:v>
                </c:pt>
                <c:pt idx="12">
                  <c:v>1.7291919634591688E-4</c:v>
                </c:pt>
                <c:pt idx="13">
                  <c:v>1.7461317753012315E-4</c:v>
                </c:pt>
                <c:pt idx="14">
                  <c:v>1.7748928726685223E-4</c:v>
                </c:pt>
                <c:pt idx="15">
                  <c:v>1.8154752555610553E-4</c:v>
                </c:pt>
                <c:pt idx="16">
                  <c:v>1.8678789239788307E-4</c:v>
                </c:pt>
                <c:pt idx="17">
                  <c:v>1.9321038779218443E-4</c:v>
                </c:pt>
                <c:pt idx="18">
                  <c:v>2.0081501173900906E-4</c:v>
                </c:pt>
                <c:pt idx="19">
                  <c:v>2.0960176423835783E-4</c:v>
                </c:pt>
                <c:pt idx="20">
                  <c:v>2.1957064529023025E-4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D-4E3A-8F85-F7424BD8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444272"/>
        <c:axId val="1971441872"/>
      </c:scatterChart>
      <c:valAx>
        <c:axId val="197144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41872"/>
        <c:crosses val="autoZero"/>
        <c:crossBetween val="midCat"/>
      </c:valAx>
      <c:valAx>
        <c:axId val="19714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4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244474</xdr:colOff>
      <xdr:row>44</xdr:row>
      <xdr:rowOff>177800</xdr:rowOff>
    </xdr:from>
    <xdr:to>
      <xdr:col>17</xdr:col>
      <xdr:colOff>323850</xdr:colOff>
      <xdr:row>63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B8F45-4978-1A05-3EEA-5E21F3756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571500</xdr:colOff>
      <xdr:row>33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EDC1D-C753-48CA-9187-8B2B92F70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21D01-86C3-4829-9E0F-C0C28CE21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29</xdr:row>
      <xdr:rowOff>161925</xdr:rowOff>
    </xdr:from>
    <xdr:to>
      <xdr:col>16</xdr:col>
      <xdr:colOff>485775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97F83-6A2D-0248-5E26-2CABB6498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152400</xdr:colOff>
      <xdr:row>1485</xdr:row>
      <xdr:rowOff>53975</xdr:rowOff>
    </xdr:from>
    <xdr:to>
      <xdr:col>40</xdr:col>
      <xdr:colOff>457200</xdr:colOff>
      <xdr:row>1500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2B0CD-82B7-978B-F15F-03D688DC2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546100</xdr:colOff>
      <xdr:row>1488</xdr:row>
      <xdr:rowOff>3175</xdr:rowOff>
    </xdr:from>
    <xdr:to>
      <xdr:col>16</xdr:col>
      <xdr:colOff>431800</xdr:colOff>
      <xdr:row>1502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EAC5E-8108-D2B5-B690-BABCF901B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327025</xdr:colOff>
      <xdr:row>29</xdr:row>
      <xdr:rowOff>117475</xdr:rowOff>
    </xdr:from>
    <xdr:to>
      <xdr:col>13</xdr:col>
      <xdr:colOff>22225</xdr:colOff>
      <xdr:row>44</xdr:row>
      <xdr:rowOff>98425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6FEC0-0DCE-AD30-7628-BB90A89A9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7173E-7B95-450D-B0F2-6D7BB8C13617}" name="Table1" displayName="Table1" ref="B1:I13" totalsRowShown="0">
  <autoFilter ref="B1:I13" xr:uid="{8A97173E-7B95-450D-B0F2-6D7BB8C13617}"/>
  <sortState xmlns:xlrd2="http://schemas.microsoft.com/office/spreadsheetml/2017/richdata2" ref="B2:I13">
    <sortCondition ref="B1:B13"/>
  </sortState>
  <tableColumns count="8">
    <tableColumn id="1" xr3:uid="{5B0C2B0F-9423-432E-9BBB-A448DF418B2A}" name="Stocks"/>
    <tableColumn id="2" xr3:uid="{76AA5136-AAE5-4F6E-A3E4-C11EEEBF585C}" name="mean"/>
    <tableColumn id="3" xr3:uid="{E506B934-8822-4BD5-8856-7F4BD00C510E}" name="sd"/>
    <tableColumn id="4" xr3:uid="{13AE5A2A-C9FF-4BB7-82CA-95AE286EDABD}" name="sharpe"/>
    <tableColumn id="5" xr3:uid="{669A225A-5A7B-4B54-905C-B039092C90FD}" name="conf interv"/>
    <tableColumn id="6" xr3:uid="{CBA60862-F7B9-4783-98C4-6F79AA2BFA59}" name="var"/>
    <tableColumn id="7" xr3:uid="{C0DDABB1-0B55-41F8-9A51-DB9CCD155CB5}" name="beta" dataDxfId="4">
      <calculatedColumnFormula>appl!M32</calculatedColumnFormula>
    </tableColumn>
    <tableColumn id="8" xr3:uid="{43043220-BBC1-4B7B-ABFB-C2A766854BA1}" name="alp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7C3-F0A4-45DF-9C06-29AAD546B7C6}">
  <dimension ref="B1:Y73"/>
  <sheetViews>
    <sheetView topLeftCell="D1" workbookViewId="0">
      <selection activeCell="K13" sqref="K13"/>
    </sheetView>
  </sheetViews>
  <sheetFormatPr defaultRowHeight="14.5" x14ac:dyDescent="0.35"/>
  <cols>
    <col min="2" max="2" width="10.453125" customWidth="1"/>
    <col min="4" max="4" width="12.54296875" customWidth="1"/>
    <col min="5" max="9" width="11.81640625" bestFit="1" customWidth="1"/>
    <col min="11" max="12" width="11.81640625" bestFit="1" customWidth="1"/>
    <col min="14" max="14" width="10.90625" customWidth="1"/>
    <col min="16" max="16" width="14.1796875" customWidth="1"/>
  </cols>
  <sheetData>
    <row r="1" spans="2:17" x14ac:dyDescent="0.35">
      <c r="B1" t="s">
        <v>123</v>
      </c>
      <c r="C1" t="s">
        <v>55</v>
      </c>
      <c r="D1" t="s">
        <v>56</v>
      </c>
      <c r="E1" t="s">
        <v>57</v>
      </c>
      <c r="F1" t="s">
        <v>59</v>
      </c>
      <c r="G1" t="s">
        <v>60</v>
      </c>
      <c r="H1" t="s">
        <v>122</v>
      </c>
      <c r="I1" t="s">
        <v>121</v>
      </c>
    </row>
    <row r="2" spans="2:17" x14ac:dyDescent="0.35">
      <c r="B2" t="s">
        <v>54</v>
      </c>
      <c r="C2">
        <f>appl!N3</f>
        <v>8.3929393312327978E-4</v>
      </c>
      <c r="D2">
        <f>appl!N8</f>
        <v>1.6516123746113588E-2</v>
      </c>
      <c r="E2">
        <f>appl!N9</f>
        <v>5.0816641121423797E-2</v>
      </c>
      <c r="F2">
        <f>appl!N11</f>
        <v>8.327679202280783E-4</v>
      </c>
      <c r="G2">
        <f>appl!N7</f>
        <v>2.727823435969372E-4</v>
      </c>
      <c r="H2">
        <f>appl!M32</f>
        <v>0.90008642755737844</v>
      </c>
      <c r="I2">
        <f>appl!M31</f>
        <v>4.4039567999120489E-4</v>
      </c>
    </row>
    <row r="3" spans="2:17" x14ac:dyDescent="0.35">
      <c r="B3" t="s">
        <v>50</v>
      </c>
      <c r="C3">
        <f>appl_2!P5</f>
        <v>-5.7062741654105434E-4</v>
      </c>
      <c r="D3">
        <f>appl_2!P9</f>
        <v>8.3356206035876818E-2</v>
      </c>
      <c r="E3">
        <f>appl_2!P20</f>
        <v>-6.8456500562832021E-3</v>
      </c>
      <c r="F3">
        <f>appl_2!P18</f>
        <v>5.2962006566083422E-2</v>
      </c>
      <c r="G3">
        <f>appl_2!P10</f>
        <v>6.9482570846955468E-3</v>
      </c>
    </row>
    <row r="4" spans="2:17" x14ac:dyDescent="0.35">
      <c r="B4" t="s">
        <v>51</v>
      </c>
      <c r="C4">
        <f>bidu!M3</f>
        <v>8.9719644297719145E-4</v>
      </c>
      <c r="D4">
        <f>bidu!M8</f>
        <v>2.4940452224948891E-2</v>
      </c>
      <c r="E4">
        <f>bidu!M9</f>
        <v>3.5973543498128369E-2</v>
      </c>
      <c r="F4">
        <f>bidu!M11</f>
        <v>1.2575352938855122E-3</v>
      </c>
      <c r="G4">
        <f>bidu!M7</f>
        <v>6.2202615718495811E-4</v>
      </c>
      <c r="H4">
        <f>bidu!L32</f>
        <v>1.3122062928283209</v>
      </c>
      <c r="I4">
        <f>bidu!L31</f>
        <v>3.1565584650512075E-4</v>
      </c>
    </row>
    <row r="5" spans="2:17" x14ac:dyDescent="0.35">
      <c r="B5" t="s">
        <v>52</v>
      </c>
      <c r="C5">
        <f>cop!M3</f>
        <v>4.0281924547764392E-4</v>
      </c>
      <c r="D5">
        <f>cop!M8</f>
        <v>1.67632813879901E-2</v>
      </c>
      <c r="E5">
        <f>cop!M9</f>
        <v>2.4029856455564845E-2</v>
      </c>
      <c r="F5">
        <f>cop!M11</f>
        <v>8.4522998206279965E-4</v>
      </c>
      <c r="G5">
        <f>cop!M7</f>
        <v>2.8100760289293534E-4</v>
      </c>
      <c r="H5">
        <f>cop!L32</f>
        <v>1.1685958953980142</v>
      </c>
      <c r="I5">
        <f>cop!L31</f>
        <v>-1.1507642211574918E-4</v>
      </c>
    </row>
    <row r="6" spans="2:17" x14ac:dyDescent="0.35">
      <c r="B6" t="s">
        <v>53</v>
      </c>
      <c r="C6">
        <f>dis!M3</f>
        <v>8.9770989976698272E-4</v>
      </c>
      <c r="D6">
        <f>dis!M8</f>
        <v>1.3733530170552965E-2</v>
      </c>
      <c r="E6">
        <f>dis!M9</f>
        <v>6.5366288828769326E-2</v>
      </c>
      <c r="F6">
        <f>dis!M11</f>
        <v>6.9246534679253432E-4</v>
      </c>
      <c r="G6">
        <f>dis!M7</f>
        <v>1.8860985094548853E-4</v>
      </c>
      <c r="H6">
        <f>dis!L32</f>
        <v>1.1295706952954463</v>
      </c>
      <c r="I6">
        <f>dis!L31</f>
        <v>3.9710933148009661E-4</v>
      </c>
    </row>
    <row r="7" spans="2:17" x14ac:dyDescent="0.35">
      <c r="B7" t="s">
        <v>43</v>
      </c>
      <c r="C7">
        <f>dji!M3</f>
        <v>4.4317772262669302E-4</v>
      </c>
      <c r="D7">
        <f>dji!M8</f>
        <v>9.110438500274114E-3</v>
      </c>
      <c r="E7">
        <f>dji!M9</f>
        <v>4.8645048491722846E-2</v>
      </c>
      <c r="F7">
        <f>dji!M11</f>
        <v>4.5936207786190491E-4</v>
      </c>
      <c r="G7">
        <f>dji!M7</f>
        <v>8.3000089667276843E-5</v>
      </c>
    </row>
    <row r="8" spans="2:17" x14ac:dyDescent="0.35">
      <c r="B8" t="s">
        <v>44</v>
      </c>
      <c r="C8">
        <f>goog!M3</f>
        <v>8.7825151633632757E-4</v>
      </c>
      <c r="D8">
        <f>goog!M8</f>
        <v>1.5998245334483099E-2</v>
      </c>
      <c r="E8">
        <f>goog!M9</f>
        <v>5.4896740109574259E-2</v>
      </c>
      <c r="F8">
        <f>goog!M11</f>
        <v>8.0665570803991119E-4</v>
      </c>
      <c r="G8">
        <f>goog!M7</f>
        <v>2.5594385378231022E-4</v>
      </c>
      <c r="H8">
        <f>goog!L32</f>
        <v>0.97271781788023426</v>
      </c>
      <c r="I8">
        <f>goog!L31</f>
        <v>4.4716464904975898E-4</v>
      </c>
    </row>
    <row r="9" spans="2:17" x14ac:dyDescent="0.35">
      <c r="B9" t="s">
        <v>45</v>
      </c>
      <c r="C9">
        <f>msft!M3</f>
        <v>7.4693548902062749E-4</v>
      </c>
      <c r="D9">
        <f>msft!M8</f>
        <v>1.4817916361291497E-2</v>
      </c>
      <c r="E9">
        <f>msft!M9</f>
        <v>5.0407592458264233E-2</v>
      </c>
      <c r="F9">
        <f>msft!M11</f>
        <v>7.4714173737103619E-4</v>
      </c>
      <c r="G9">
        <f>msft!M7</f>
        <v>2.1957064529023025E-4</v>
      </c>
      <c r="H9">
        <f>msft!L32</f>
        <v>1.0434897213066932</v>
      </c>
      <c r="I9">
        <f>msft!L31</f>
        <v>2.8448409074756462E-4</v>
      </c>
    </row>
    <row r="10" spans="2:17" x14ac:dyDescent="0.35">
      <c r="B10" t="s">
        <v>46</v>
      </c>
      <c r="C10">
        <f>tesla!M3</f>
        <v>2.0281440931538973E-3</v>
      </c>
      <c r="D10">
        <f>tesla!M8</f>
        <v>3.4218048145698995E-2</v>
      </c>
      <c r="E10">
        <f>tesla!M9</f>
        <v>5.9271180066091028E-2</v>
      </c>
      <c r="F10">
        <f>tesla!M11</f>
        <v>1.7253257015141541E-3</v>
      </c>
      <c r="G10">
        <f>tesla!M7</f>
        <v>1.1708748189013744E-3</v>
      </c>
      <c r="H10">
        <f>tesla!L32</f>
        <v>1.2391239936187839</v>
      </c>
      <c r="I10">
        <f>tesla!L31</f>
        <v>1.4789919436098318E-3</v>
      </c>
    </row>
    <row r="11" spans="2:17" x14ac:dyDescent="0.35">
      <c r="B11" t="s">
        <v>47</v>
      </c>
      <c r="C11">
        <f>ttm!M3</f>
        <v>8.1483095111075461E-4</v>
      </c>
      <c r="D11">
        <f>ttm!M8</f>
        <v>2.4832681366486323E-2</v>
      </c>
      <c r="E11">
        <f>ttm!M9</f>
        <v>3.2812846067055562E-2</v>
      </c>
      <c r="F11">
        <f>ttm!M11</f>
        <v>1.2521013243268749E-3</v>
      </c>
      <c r="G11">
        <f>ttm!M7</f>
        <v>6.1666206384943694E-4</v>
      </c>
      <c r="H11">
        <f>ttm!L32</f>
        <v>1.4927607663079179</v>
      </c>
      <c r="I11">
        <f>ttm!L31</f>
        <v>1.5327263427193443E-4</v>
      </c>
    </row>
    <row r="12" spans="2:17" x14ac:dyDescent="0.35">
      <c r="B12" t="s">
        <v>48</v>
      </c>
      <c r="C12">
        <f>wfc!M3</f>
        <v>6.2554755550569294E-4</v>
      </c>
      <c r="D12">
        <f>wfc!M8</f>
        <v>1.5646004257710934E-2</v>
      </c>
      <c r="E12">
        <f>wfc!M9</f>
        <v>3.9981297793486144E-2</v>
      </c>
      <c r="F12">
        <f>wfc!M11</f>
        <v>7.8889518060432085E-4</v>
      </c>
      <c r="G12">
        <f>wfc!M7</f>
        <v>2.4479744923230868E-4</v>
      </c>
      <c r="H12">
        <f>wfc!L32</f>
        <v>1.3397082760688466</v>
      </c>
      <c r="I12">
        <f>wfc!L31</f>
        <v>3.1818692733368579E-5</v>
      </c>
      <c r="Q12" t="e" cm="1">
        <f t="array" ref="Q12">MMULT(C32:C41,C19:L28)</f>
        <v>#VALUE!</v>
      </c>
    </row>
    <row r="13" spans="2:17" x14ac:dyDescent="0.35">
      <c r="B13" t="s">
        <v>49</v>
      </c>
      <c r="C13">
        <f>xom!O5</f>
        <v>5.113121752091511E-4</v>
      </c>
      <c r="D13">
        <f>xom!O9</f>
        <v>1.1975959241117801E-2</v>
      </c>
      <c r="E13">
        <f>xom!O20</f>
        <v>4.2694882715835526E-2</v>
      </c>
      <c r="F13">
        <f>xom!O18</f>
        <v>6.0433036832059487E-4</v>
      </c>
      <c r="G13">
        <f>xom!O10</f>
        <v>1.4342359974491486E-4</v>
      </c>
      <c r="H13">
        <f>xom!L47</f>
        <v>1.0151406071515998</v>
      </c>
      <c r="I13">
        <f>xom!L46</f>
        <v>6.1424472785826629E-5</v>
      </c>
    </row>
    <row r="17" spans="2:25" ht="15" thickBot="1" x14ac:dyDescent="0.4"/>
    <row r="18" spans="2:25" x14ac:dyDescent="0.35">
      <c r="B18" s="4"/>
      <c r="C18" s="4" t="s">
        <v>131</v>
      </c>
      <c r="D18" s="4" t="s">
        <v>132</v>
      </c>
      <c r="E18" s="4" t="s">
        <v>133</v>
      </c>
      <c r="F18" s="4" t="s">
        <v>134</v>
      </c>
      <c r="G18" s="4" t="s">
        <v>135</v>
      </c>
      <c r="H18" s="4" t="s">
        <v>136</v>
      </c>
      <c r="I18" s="4" t="s">
        <v>137</v>
      </c>
      <c r="J18" s="4" t="s">
        <v>138</v>
      </c>
      <c r="K18" s="4" t="s">
        <v>139</v>
      </c>
      <c r="L18" s="4" t="s">
        <v>140</v>
      </c>
      <c r="P18" cm="1">
        <f t="array" ref="P18:Y18">MMULT(B33:K33,C19:L28)</f>
        <v>1.087054781101242E-4</v>
      </c>
      <c r="Q18">
        <v>1.8475588534355394E-4</v>
      </c>
      <c r="R18">
        <v>1.226060738075081E-4</v>
      </c>
      <c r="S18">
        <v>1.4306766257470143E-4</v>
      </c>
      <c r="T18">
        <v>1.371936923095353E-4</v>
      </c>
      <c r="U18">
        <v>1.0749103761009252E-4</v>
      </c>
      <c r="V18">
        <v>7.4233069617942122E-4</v>
      </c>
      <c r="W18">
        <v>1.8606707197423573E-4</v>
      </c>
      <c r="X18">
        <v>1.3182184548766812E-4</v>
      </c>
      <c r="Y18">
        <v>8.2612039635158682E-5</v>
      </c>
    </row>
    <row r="19" spans="2:25" x14ac:dyDescent="0.35">
      <c r="B19" s="2" t="s">
        <v>131</v>
      </c>
      <c r="C19" s="2">
        <f>VARP('10Stocks_'!$A$1518:$A$3028)</f>
        <v>2.7260181259521857E-4</v>
      </c>
      <c r="D19" s="2">
        <f>C20</f>
        <v>1.4020363074973403E-4</v>
      </c>
      <c r="E19" s="2">
        <f>C21</f>
        <v>8.6396286435588319E-5</v>
      </c>
      <c r="F19" s="2">
        <f>C22</f>
        <v>7.9833363614403377E-5</v>
      </c>
      <c r="G19" s="2">
        <f>C23</f>
        <v>1.0334607888504946E-4</v>
      </c>
      <c r="H19" s="2">
        <f>C24</f>
        <v>9.1197689094074677E-5</v>
      </c>
      <c r="I19" s="2">
        <f>C25</f>
        <v>1.2384515409634699E-4</v>
      </c>
      <c r="J19" s="2">
        <f>C26</f>
        <v>1.2624627260210389E-4</v>
      </c>
      <c r="K19" s="2">
        <f>C27</f>
        <v>9.9530540025765022E-5</v>
      </c>
      <c r="L19" s="2">
        <f>C28</f>
        <v>6.7677520664814902E-5</v>
      </c>
      <c r="N19">
        <v>8.3929393312327978E-4</v>
      </c>
    </row>
    <row r="20" spans="2:25" x14ac:dyDescent="0.35">
      <c r="B20" s="2" t="s">
        <v>132</v>
      </c>
      <c r="C20" s="2">
        <v>1.4020363074973403E-4</v>
      </c>
      <c r="D20" s="2">
        <f>VARP('10Stocks_'!$B$1518:$B$3028)</f>
        <v>6.2161449195849547E-4</v>
      </c>
      <c r="E20" s="2">
        <f>D21</f>
        <v>1.3579362300967292E-4</v>
      </c>
      <c r="F20" s="2">
        <f>D22</f>
        <v>1.307605841880556E-4</v>
      </c>
      <c r="G20" s="2">
        <f>D23</f>
        <v>1.7083204814638073E-4</v>
      </c>
      <c r="H20" s="2">
        <f>D24</f>
        <v>1.2615909512715161E-4</v>
      </c>
      <c r="I20" s="2">
        <f>D25</f>
        <v>2.132934707491119E-4</v>
      </c>
      <c r="J20" s="2">
        <f>D26</f>
        <v>2.2128156841462893E-4</v>
      </c>
      <c r="K20" s="2">
        <f>D27</f>
        <v>1.547675386672254E-4</v>
      </c>
      <c r="L20" s="2">
        <f>D28</f>
        <v>9.8042448997959724E-5</v>
      </c>
      <c r="N20">
        <v>8.9719644297719145E-4</v>
      </c>
    </row>
    <row r="21" spans="2:25" x14ac:dyDescent="0.35">
      <c r="B21" s="2" t="s">
        <v>133</v>
      </c>
      <c r="C21" s="2">
        <v>8.6396286435588319E-5</v>
      </c>
      <c r="D21" s="2">
        <v>1.3579362300967292E-4</v>
      </c>
      <c r="E21" s="2">
        <f>VARP('10Stocks_'!$C$1518:$C$3028)</f>
        <v>2.8082162830465413E-4</v>
      </c>
      <c r="F21" s="2">
        <f>E22</f>
        <v>1.0160881346539688E-4</v>
      </c>
      <c r="G21" s="2">
        <f>E23</f>
        <v>8.666255371314862E-5</v>
      </c>
      <c r="H21" s="2">
        <f>E24</f>
        <v>9.5832081754545855E-5</v>
      </c>
      <c r="I21" s="2">
        <f>E25</f>
        <v>1.4026914702394881E-4</v>
      </c>
      <c r="J21" s="2">
        <f>E26</f>
        <v>1.5652379761132968E-4</v>
      </c>
      <c r="K21" s="2">
        <f>E27</f>
        <v>1.3173707735971655E-4</v>
      </c>
      <c r="L21" s="2">
        <f>E28</f>
        <v>1.4321480660098442E-4</v>
      </c>
      <c r="N21">
        <v>4.0281924547764392E-4</v>
      </c>
      <c r="P21" cm="1">
        <f t="array" ref="P21">MMULT(_xlfn.ANCHORARRAY(P18),TRANSPOSE(B33:K33))</f>
        <v>4.9566836374209645E-4</v>
      </c>
    </row>
    <row r="22" spans="2:25" x14ac:dyDescent="0.35">
      <c r="B22" s="2" t="s">
        <v>134</v>
      </c>
      <c r="C22" s="2">
        <v>7.9833363614403377E-5</v>
      </c>
      <c r="D22" s="2">
        <v>1.307605841880556E-4</v>
      </c>
      <c r="E22" s="2">
        <v>1.0160881346539688E-4</v>
      </c>
      <c r="F22" s="2">
        <f>VARP('10Stocks_'!$D$1518:$D$3028)</f>
        <v>1.884850264246775E-4</v>
      </c>
      <c r="G22" s="2">
        <f>F23</f>
        <v>9.1763337052510395E-5</v>
      </c>
      <c r="H22" s="2">
        <f>F24</f>
        <v>9.351687428015148E-5</v>
      </c>
      <c r="I22" s="2">
        <f>F25</f>
        <v>1.3156761006489744E-4</v>
      </c>
      <c r="J22" s="2">
        <f>F26</f>
        <v>1.3940383023363509E-4</v>
      </c>
      <c r="K22" s="2">
        <f>F27</f>
        <v>1.3132846725342053E-4</v>
      </c>
      <c r="L22" s="2">
        <f>F28</f>
        <v>8.8054013008766421E-5</v>
      </c>
      <c r="N22">
        <v>8.9770989976698272E-4</v>
      </c>
    </row>
    <row r="23" spans="2:25" x14ac:dyDescent="0.35">
      <c r="B23" s="2" t="s">
        <v>135</v>
      </c>
      <c r="C23" s="2">
        <v>1.0334607888504946E-4</v>
      </c>
      <c r="D23" s="2">
        <v>1.7083204814638073E-4</v>
      </c>
      <c r="E23" s="2">
        <v>8.666255371314862E-5</v>
      </c>
      <c r="F23" s="2">
        <v>9.1763337052510395E-5</v>
      </c>
      <c r="G23" s="2">
        <f>VARP('10Stocks_'!$E$1518:$E$3028)</f>
        <v>2.557744667182584E-4</v>
      </c>
      <c r="H23" s="2">
        <f>G24</f>
        <v>1.0777571997646436E-4</v>
      </c>
      <c r="I23" s="2">
        <f>G26</f>
        <v>1.1886447926990464E-4</v>
      </c>
      <c r="J23" s="2">
        <f>G26</f>
        <v>1.1886447926990464E-4</v>
      </c>
      <c r="K23" s="2">
        <f>G27</f>
        <v>1.0798852744489906E-4</v>
      </c>
      <c r="L23" s="2">
        <f>G28</f>
        <v>7.467641682561355E-5</v>
      </c>
      <c r="N23">
        <v>8.7825151633632757E-4</v>
      </c>
    </row>
    <row r="24" spans="2:25" x14ac:dyDescent="0.35">
      <c r="B24" s="2" t="s">
        <v>136</v>
      </c>
      <c r="C24" s="2">
        <v>9.1197689094074677E-5</v>
      </c>
      <c r="D24" s="2">
        <v>1.2615909512715161E-4</v>
      </c>
      <c r="E24" s="2">
        <v>9.5832081754545855E-5</v>
      </c>
      <c r="F24" s="2">
        <v>9.351687428015148E-5</v>
      </c>
      <c r="G24" s="2">
        <v>1.0777571997646436E-4</v>
      </c>
      <c r="H24" s="2">
        <f>VARP('10Stocks_'!$F$1518:$F$3028)</f>
        <v>2.1942533050181844E-4</v>
      </c>
      <c r="I24" s="2">
        <f>H25</f>
        <v>1.1421712571803075E-4</v>
      </c>
      <c r="J24" s="2">
        <f>H26</f>
        <v>1.3382218355387592E-4</v>
      </c>
      <c r="K24" s="2">
        <f>H27</f>
        <v>1.1389576435037419E-4</v>
      </c>
      <c r="L24" s="2">
        <f>G28</f>
        <v>7.467641682561355E-5</v>
      </c>
      <c r="N24">
        <v>7.4693548902062749E-4</v>
      </c>
    </row>
    <row r="25" spans="2:25" x14ac:dyDescent="0.35">
      <c r="B25" s="2" t="s">
        <v>137</v>
      </c>
      <c r="C25" s="2">
        <v>1.2384515409634699E-4</v>
      </c>
      <c r="D25" s="2">
        <v>2.132934707491119E-4</v>
      </c>
      <c r="E25" s="2">
        <v>1.4026914702394881E-4</v>
      </c>
      <c r="F25" s="2">
        <v>1.3156761006489744E-4</v>
      </c>
      <c r="G25" s="2">
        <v>1.3473204000107009E-4</v>
      </c>
      <c r="H25" s="2">
        <v>1.1421712571803075E-4</v>
      </c>
      <c r="I25" s="2">
        <f>VARP('10Stocks_'!$G$1518:$G$3028)</f>
        <v>1.1700999182932331E-3</v>
      </c>
      <c r="J25" s="2">
        <f>I26</f>
        <v>2.2268576421669039E-4</v>
      </c>
      <c r="K25" s="2">
        <f>I27</f>
        <v>1.3696360284230137E-4</v>
      </c>
      <c r="L25" s="2">
        <f>H28</f>
        <v>8.1578374432899044E-5</v>
      </c>
      <c r="N25">
        <v>2.0281440931538973E-3</v>
      </c>
    </row>
    <row r="26" spans="2:25" x14ac:dyDescent="0.35">
      <c r="B26" s="2" t="s">
        <v>138</v>
      </c>
      <c r="C26" s="2">
        <v>1.2624627260210389E-4</v>
      </c>
      <c r="D26" s="2">
        <v>2.2128156841462893E-4</v>
      </c>
      <c r="E26" s="2">
        <v>1.5652379761132968E-4</v>
      </c>
      <c r="F26" s="2">
        <v>1.3940383023363509E-4</v>
      </c>
      <c r="G26" s="2">
        <v>1.1886447926990464E-4</v>
      </c>
      <c r="H26" s="2">
        <v>1.3382218355387592E-4</v>
      </c>
      <c r="I26" s="2">
        <v>2.2268576421669039E-4</v>
      </c>
      <c r="J26" s="2">
        <f>VARP('10Stocks_'!$H$1518:$H$3028)</f>
        <v>6.1625394865165439E-4</v>
      </c>
      <c r="K26" s="2">
        <f>J27</f>
        <v>1.7284956377905692E-4</v>
      </c>
      <c r="L26" s="2">
        <f>I28</f>
        <v>9.7438986851615668E-5</v>
      </c>
      <c r="N26">
        <v>8.1483095111075461E-4</v>
      </c>
    </row>
    <row r="27" spans="2:25" x14ac:dyDescent="0.35">
      <c r="B27" s="2" t="s">
        <v>139</v>
      </c>
      <c r="C27" s="2">
        <v>9.9530540025765022E-5</v>
      </c>
      <c r="D27" s="2">
        <v>1.547675386672254E-4</v>
      </c>
      <c r="E27" s="2">
        <v>1.3173707735971655E-4</v>
      </c>
      <c r="F27" s="2">
        <v>1.3132846725342053E-4</v>
      </c>
      <c r="G27" s="2">
        <v>1.0798852744489906E-4</v>
      </c>
      <c r="H27" s="2">
        <v>1.1389576435037419E-4</v>
      </c>
      <c r="I27" s="2">
        <v>1.3696360284230137E-4</v>
      </c>
      <c r="J27" s="2">
        <v>1.7284956377905692E-4</v>
      </c>
      <c r="K27" s="2">
        <f>VARP('10Stocks_'!$I$1518:$I$3028)</f>
        <v>2.4463543900780021E-4</v>
      </c>
      <c r="L27" s="2">
        <f>J28</f>
        <v>1.186914803212623E-4</v>
      </c>
      <c r="N27">
        <v>6.2554755550569294E-4</v>
      </c>
    </row>
    <row r="28" spans="2:25" ht="15" thickBot="1" x14ac:dyDescent="0.4">
      <c r="B28" s="3" t="s">
        <v>140</v>
      </c>
      <c r="C28" s="3">
        <v>6.7677520664814902E-5</v>
      </c>
      <c r="D28" s="3">
        <v>9.8042448997959724E-5</v>
      </c>
      <c r="E28" s="3">
        <v>1.4321480660098442E-4</v>
      </c>
      <c r="F28" s="3">
        <v>8.8054013008766421E-5</v>
      </c>
      <c r="G28" s="3">
        <v>7.467641682561355E-5</v>
      </c>
      <c r="H28" s="3">
        <v>8.1578374432899044E-5</v>
      </c>
      <c r="I28" s="3">
        <v>9.7438986851615668E-5</v>
      </c>
      <c r="J28" s="3">
        <v>1.186914803212623E-4</v>
      </c>
      <c r="K28" s="3">
        <v>1.1024513147975158E-4</v>
      </c>
      <c r="L28" s="3">
        <f>VARP('10Stocks_'!$J$1518:$J$3028)</f>
        <v>1.4332868008922663E-4</v>
      </c>
      <c r="N28">
        <v>5.113121752091511E-4</v>
      </c>
    </row>
    <row r="32" spans="2:25" x14ac:dyDescent="0.35">
      <c r="B32" t="s">
        <v>88</v>
      </c>
      <c r="C32" t="s">
        <v>51</v>
      </c>
      <c r="D32" t="s">
        <v>52</v>
      </c>
      <c r="E32" t="s">
        <v>53</v>
      </c>
      <c r="F32" t="s">
        <v>44</v>
      </c>
      <c r="G32" t="s">
        <v>45</v>
      </c>
      <c r="H32" t="s">
        <v>46</v>
      </c>
      <c r="I32" t="s">
        <v>47</v>
      </c>
      <c r="J32" t="s">
        <v>48</v>
      </c>
      <c r="K32" t="s">
        <v>49</v>
      </c>
    </row>
    <row r="33" spans="2:14" x14ac:dyDescent="0.35">
      <c r="B33">
        <v>0</v>
      </c>
      <c r="C33">
        <v>9.1083276954616191E-4</v>
      </c>
      <c r="D33">
        <v>0</v>
      </c>
      <c r="E33">
        <v>0.28745597653622712</v>
      </c>
      <c r="F33">
        <v>0.122109099309226</v>
      </c>
      <c r="G33">
        <v>0</v>
      </c>
      <c r="H33">
        <v>0.58952409138500073</v>
      </c>
      <c r="I33">
        <v>0</v>
      </c>
      <c r="J33">
        <v>0</v>
      </c>
      <c r="K33">
        <v>0</v>
      </c>
    </row>
    <row r="37" spans="2:14" x14ac:dyDescent="0.35">
      <c r="B37">
        <f>SUM(B33:K33)</f>
        <v>1</v>
      </c>
      <c r="C37" t="s">
        <v>92</v>
      </c>
      <c r="D37">
        <v>1</v>
      </c>
    </row>
    <row r="39" spans="2:14" x14ac:dyDescent="0.35">
      <c r="G39" t="s">
        <v>60</v>
      </c>
      <c r="H39" t="s">
        <v>56</v>
      </c>
      <c r="I39" t="s">
        <v>55</v>
      </c>
    </row>
    <row r="40" spans="2:14" x14ac:dyDescent="0.35">
      <c r="B40">
        <v>6.9999999999999999E-4</v>
      </c>
      <c r="D40">
        <f>AVERAGE(_xlfn.ANCHORARRAY('10Stocks_'!$K$1518))</f>
        <v>1.5617515771459392E-3</v>
      </c>
      <c r="G40">
        <v>1.060442964543337E-4</v>
      </c>
      <c r="H40">
        <f>SQRT(G40)</f>
        <v>1.0297781142281753E-2</v>
      </c>
      <c r="I40">
        <v>7.0099909787261691E-4</v>
      </c>
    </row>
    <row r="41" spans="2:14" x14ac:dyDescent="0.35">
      <c r="B41">
        <f>B40+0.00003</f>
        <v>7.2999999999999996E-4</v>
      </c>
      <c r="D41">
        <f>AVERAGE(_xlfn.ANCHORARRAY('10Stocks_'!$K$1518))</f>
        <v>1.5617515771459392E-3</v>
      </c>
      <c r="G41">
        <v>1.0648280303604695E-4</v>
      </c>
      <c r="H41">
        <f t="shared" ref="H41:H70" si="0">SQRT(G41)</f>
        <v>1.031905049101161E-2</v>
      </c>
      <c r="I41">
        <v>7.3000000004194807E-4</v>
      </c>
    </row>
    <row r="42" spans="2:14" x14ac:dyDescent="0.35">
      <c r="B42">
        <f t="shared" ref="B42:B70" si="1">B41+0.00003</f>
        <v>7.5999999999999993E-4</v>
      </c>
      <c r="D42">
        <f>AVERAGE(_xlfn.ANCHORARRAY('10Stocks_'!$K$1518))</f>
        <v>1.5617515771459392E-3</v>
      </c>
      <c r="G42">
        <v>1.0763240456301899E-4</v>
      </c>
      <c r="H42">
        <f t="shared" si="0"/>
        <v>1.0374603826798352E-2</v>
      </c>
      <c r="I42">
        <v>7.6000000006945056E-4</v>
      </c>
      <c r="N42">
        <f>P21</f>
        <v>4.9566836374209645E-4</v>
      </c>
    </row>
    <row r="43" spans="2:14" x14ac:dyDescent="0.35">
      <c r="B43">
        <f t="shared" si="1"/>
        <v>7.899999999999999E-4</v>
      </c>
      <c r="D43">
        <f>AVERAGE(_xlfn.ANCHORARRAY('10Stocks_'!$K$1518))</f>
        <v>1.5617515771459392E-3</v>
      </c>
      <c r="G43">
        <v>1.094872100469898E-4</v>
      </c>
      <c r="H43">
        <f t="shared" si="0"/>
        <v>1.0463613622787769E-2</v>
      </c>
      <c r="I43">
        <v>7.9000000008819108E-4</v>
      </c>
    </row>
    <row r="44" spans="2:14" x14ac:dyDescent="0.35">
      <c r="B44">
        <f t="shared" si="1"/>
        <v>8.1999999999999987E-4</v>
      </c>
      <c r="D44">
        <f>AVERAGE(_xlfn.ANCHORARRAY('10Stocks_'!$K$1518))</f>
        <v>1.5617515771459392E-3</v>
      </c>
      <c r="G44">
        <v>1.1204721947851531E-4</v>
      </c>
      <c r="H44">
        <f t="shared" si="0"/>
        <v>1.0585235919832648E-2</v>
      </c>
      <c r="I44">
        <v>8.2000000010145225E-4</v>
      </c>
    </row>
    <row r="45" spans="2:14" x14ac:dyDescent="0.35">
      <c r="B45">
        <f t="shared" si="1"/>
        <v>8.4999999999999984E-4</v>
      </c>
      <c r="D45">
        <f>AVERAGE(_xlfn.ANCHORARRAY('10Stocks_'!$K$1518))</f>
        <v>1.5617515771459392E-3</v>
      </c>
      <c r="G45">
        <v>1.1531243285762227E-4</v>
      </c>
      <c r="H45">
        <f t="shared" si="0"/>
        <v>1.0738362671172095E-2</v>
      </c>
      <c r="I45">
        <v>8.5000000011133407E-4</v>
      </c>
    </row>
    <row r="46" spans="2:14" x14ac:dyDescent="0.35">
      <c r="B46">
        <f t="shared" si="1"/>
        <v>8.7999999999999981E-4</v>
      </c>
      <c r="D46">
        <f>AVERAGE(_xlfn.ANCHORARRAY('10Stocks_'!$K$1518))</f>
        <v>1.5617515771459392E-3</v>
      </c>
      <c r="G46">
        <v>1.1928285018424575E-4</v>
      </c>
      <c r="H46">
        <f t="shared" si="0"/>
        <v>1.0921668836961032E-2</v>
      </c>
      <c r="I46">
        <v>8.800000001189819E-4</v>
      </c>
    </row>
    <row r="47" spans="2:14" x14ac:dyDescent="0.35">
      <c r="B47">
        <f t="shared" si="1"/>
        <v>9.0999999999999978E-4</v>
      </c>
      <c r="D47">
        <f>AVERAGE(_xlfn.ANCHORARRAY('10Stocks_'!$K$1518))</f>
        <v>1.5617515771459392E-3</v>
      </c>
      <c r="G47">
        <v>1.2395847145831975E-4</v>
      </c>
      <c r="H47">
        <f t="shared" si="0"/>
        <v>1.1133663882941668E-2</v>
      </c>
      <c r="I47">
        <v>9.1000000012507454E-4</v>
      </c>
    </row>
    <row r="48" spans="2:14" x14ac:dyDescent="0.35">
      <c r="B48">
        <f t="shared" si="1"/>
        <v>9.3999999999999976E-4</v>
      </c>
      <c r="D48">
        <f>AVERAGE(_xlfn.ANCHORARRAY('10Stocks_'!$K$1518))</f>
        <v>1.5617515771459392E-3</v>
      </c>
      <c r="G48">
        <v>1.29339296679802E-4</v>
      </c>
      <c r="H48">
        <f t="shared" si="0"/>
        <v>1.1372743586303262E-2</v>
      </c>
      <c r="I48">
        <v>9.4000000013004634E-4</v>
      </c>
    </row>
    <row r="49" spans="2:9" x14ac:dyDescent="0.35">
      <c r="B49">
        <f t="shared" si="1"/>
        <v>9.6999999999999973E-4</v>
      </c>
      <c r="D49">
        <f>AVERAGE(_xlfn.ANCHORARRAY('10Stocks_'!$K$1518))</f>
        <v>1.5617515771459392E-3</v>
      </c>
      <c r="G49">
        <v>1.3542532584874244E-4</v>
      </c>
      <c r="H49">
        <f t="shared" si="0"/>
        <v>1.1637238755338074E-2</v>
      </c>
      <c r="I49">
        <v>9.7000000013417679E-4</v>
      </c>
    </row>
    <row r="50" spans="2:9" x14ac:dyDescent="0.35">
      <c r="B50">
        <f t="shared" si="1"/>
        <v>9.999999999999998E-4</v>
      </c>
      <c r="D50">
        <f>AVERAGE(_xlfn.ANCHORARRAY('10Stocks_'!$K$1518))</f>
        <v>1.5617515771459392E-3</v>
      </c>
      <c r="G50">
        <v>1.4221655896502359E-4</v>
      </c>
      <c r="H50">
        <f t="shared" si="0"/>
        <v>1.192545843835882E-2</v>
      </c>
      <c r="I50">
        <v>1.0000000001376623E-3</v>
      </c>
    </row>
    <row r="51" spans="2:9" x14ac:dyDescent="0.35">
      <c r="B51">
        <f t="shared" si="1"/>
        <v>1.0299999999999999E-3</v>
      </c>
      <c r="D51">
        <f>AVERAGE(_xlfn.ANCHORARRAY('10Stocks_'!$K$1518))</f>
        <v>1.5617515771459392E-3</v>
      </c>
      <c r="G51">
        <v>1.4971299602871356E-4</v>
      </c>
      <c r="H51">
        <f t="shared" si="0"/>
        <v>1.2235726215828529E-2</v>
      </c>
      <c r="I51">
        <v>1.0300000001406489E-3</v>
      </c>
    </row>
    <row r="52" spans="2:9" x14ac:dyDescent="0.35">
      <c r="B52">
        <f t="shared" si="1"/>
        <v>1.06E-3</v>
      </c>
      <c r="D52">
        <f>AVERAGE(_xlfn.ANCHORARRAY('10Stocks_'!$K$1518))</f>
        <v>1.5617515771459392E-3</v>
      </c>
      <c r="G52">
        <v>1.5805658872532539E-4</v>
      </c>
      <c r="H52">
        <f t="shared" si="0"/>
        <v>1.257205586709371E-2</v>
      </c>
      <c r="I52">
        <v>1.0600000000773613E-3</v>
      </c>
    </row>
    <row r="53" spans="2:9" x14ac:dyDescent="0.35">
      <c r="B53">
        <f t="shared" si="1"/>
        <v>1.09E-3</v>
      </c>
      <c r="D53">
        <f>AVERAGE(_xlfn.ANCHORARRAY('10Stocks_'!$K$1518))</f>
        <v>1.5617515771459392E-3</v>
      </c>
      <c r="G53">
        <v>1.6763824920863789E-4</v>
      </c>
      <c r="H53">
        <f t="shared" si="0"/>
        <v>1.2947519036813111E-2</v>
      </c>
      <c r="I53">
        <v>1.0900000001390947E-3</v>
      </c>
    </row>
    <row r="54" spans="2:9" x14ac:dyDescent="0.35">
      <c r="B54">
        <f t="shared" si="1"/>
        <v>1.1200000000000001E-3</v>
      </c>
      <c r="D54">
        <f>AVERAGE(_xlfn.ANCHORARRAY('10Stocks_'!$K$1518))</f>
        <v>1.5617515771459392E-3</v>
      </c>
      <c r="G54">
        <v>1.7848068757195267E-4</v>
      </c>
      <c r="H54">
        <f t="shared" si="0"/>
        <v>1.3359666446882298E-2</v>
      </c>
      <c r="I54">
        <v>1.1200000001384384E-3</v>
      </c>
    </row>
    <row r="55" spans="2:9" x14ac:dyDescent="0.35">
      <c r="B55">
        <f t="shared" si="1"/>
        <v>1.1500000000000002E-3</v>
      </c>
      <c r="D55">
        <f>AVERAGE(_xlfn.ANCHORARRAY('10Stocks_'!$K$1518))</f>
        <v>1.5617515771459392E-3</v>
      </c>
      <c r="G55">
        <v>1.9058393578329349E-4</v>
      </c>
      <c r="H55">
        <f t="shared" si="0"/>
        <v>1.3805214079589402E-2</v>
      </c>
      <c r="I55">
        <v>1.1500000001390979E-3</v>
      </c>
    </row>
    <row r="56" spans="2:9" x14ac:dyDescent="0.35">
      <c r="B56">
        <f t="shared" si="1"/>
        <v>1.1800000000000003E-3</v>
      </c>
      <c r="D56">
        <f>AVERAGE(_xlfn.ANCHORARRAY('10Stocks_'!$K$1518))</f>
        <v>1.5617515771459392E-3</v>
      </c>
      <c r="G56">
        <v>2.0394799654270752E-4</v>
      </c>
      <c r="H56">
        <f t="shared" si="0"/>
        <v>1.4281036255913208E-2</v>
      </c>
      <c r="I56">
        <v>1.1800000001395872E-3</v>
      </c>
    </row>
    <row r="57" spans="2:9" x14ac:dyDescent="0.35">
      <c r="B57">
        <f t="shared" si="1"/>
        <v>1.2100000000000004E-3</v>
      </c>
      <c r="D57">
        <f>AVERAGE(_xlfn.ANCHORARRAY('10Stocks_'!$K$1518))</f>
        <v>1.5617515771459392E-3</v>
      </c>
      <c r="G57">
        <v>2.1858306027591073E-4</v>
      </c>
      <c r="H57">
        <f t="shared" si="0"/>
        <v>1.4784554787882884E-2</v>
      </c>
      <c r="I57">
        <v>1.2100000000776967E-3</v>
      </c>
    </row>
    <row r="58" spans="2:9" x14ac:dyDescent="0.35">
      <c r="B58">
        <f t="shared" si="1"/>
        <v>1.2400000000000004E-3</v>
      </c>
      <c r="D58">
        <f>AVERAGE(_xlfn.ANCHORARRAY('10Stocks_'!$K$1518))</f>
        <v>1.5617515771459392E-3</v>
      </c>
      <c r="G58">
        <v>2.3460401415627231E-4</v>
      </c>
      <c r="H58">
        <f t="shared" si="0"/>
        <v>1.5316788637187375E-2</v>
      </c>
      <c r="I58">
        <v>1.2400000000557384E-3</v>
      </c>
    </row>
    <row r="59" spans="2:9" x14ac:dyDescent="0.35">
      <c r="B59">
        <f t="shared" si="1"/>
        <v>1.2700000000000005E-3</v>
      </c>
      <c r="D59">
        <f>AVERAGE(_xlfn.ANCHORARRAY('10Stocks_'!$K$1518))</f>
        <v>1.5617515771459392E-3</v>
      </c>
      <c r="G59">
        <v>2.5204235595568193E-4</v>
      </c>
      <c r="H59">
        <f t="shared" si="0"/>
        <v>1.5875841897539857E-2</v>
      </c>
      <c r="I59">
        <v>1.2700000000546927E-3</v>
      </c>
    </row>
    <row r="60" spans="2:9" x14ac:dyDescent="0.35">
      <c r="B60">
        <f t="shared" si="1"/>
        <v>1.3000000000000006E-3</v>
      </c>
      <c r="D60">
        <f>AVERAGE(_xlfn.ANCHORARRAY('10Stocks_'!$K$1518))</f>
        <v>1.5617515771459392E-3</v>
      </c>
      <c r="G60">
        <v>2.7089808524480806E-4</v>
      </c>
      <c r="H60">
        <f t="shared" si="0"/>
        <v>1.6458981901831232E-2</v>
      </c>
      <c r="I60">
        <v>1.3000000000547329E-3</v>
      </c>
    </row>
    <row r="61" spans="2:9" x14ac:dyDescent="0.35">
      <c r="B61">
        <f t="shared" si="1"/>
        <v>1.3300000000000007E-3</v>
      </c>
      <c r="D61">
        <f>AVERAGE(_xlfn.ANCHORARRAY('10Stocks_'!$K$1518))</f>
        <v>1.5617515771459392E-3</v>
      </c>
      <c r="G61">
        <v>2.9117120202304462E-4</v>
      </c>
      <c r="H61">
        <f t="shared" si="0"/>
        <v>1.7063739391559068E-2</v>
      </c>
      <c r="I61">
        <v>1.33000000005477E-3</v>
      </c>
    </row>
    <row r="62" spans="2:9" x14ac:dyDescent="0.35">
      <c r="B62">
        <f t="shared" si="1"/>
        <v>1.3600000000000007E-3</v>
      </c>
      <c r="D62">
        <f>AVERAGE(_xlfn.ANCHORARRAY('10Stocks_'!$K$1518))</f>
        <v>1.5617515771459392E-3</v>
      </c>
      <c r="G62">
        <v>3.1286170629038962E-4</v>
      </c>
      <c r="H62">
        <f t="shared" si="0"/>
        <v>1.7687897169827441E-2</v>
      </c>
      <c r="I62">
        <v>1.3600000000548015E-3</v>
      </c>
    </row>
    <row r="63" spans="2:9" x14ac:dyDescent="0.35">
      <c r="B63">
        <f t="shared" si="1"/>
        <v>1.3900000000000008E-3</v>
      </c>
      <c r="D63">
        <f>AVERAGE(_xlfn.ANCHORARRAY('10Stocks_'!$K$1518))</f>
        <v>1.5617515771459392E-3</v>
      </c>
      <c r="G63">
        <v>3.3596959804684271E-4</v>
      </c>
      <c r="H63">
        <f t="shared" si="0"/>
        <v>1.8329473479804126E-2</v>
      </c>
      <c r="I63">
        <v>1.3900000000548274E-3</v>
      </c>
    </row>
    <row r="64" spans="2:9" x14ac:dyDescent="0.35">
      <c r="B64">
        <f t="shared" si="1"/>
        <v>1.4200000000000009E-3</v>
      </c>
      <c r="D64">
        <f>AVERAGE(_xlfn.ANCHORARRAY('10Stocks_'!$K$1518))</f>
        <v>1.5617515771459392E-3</v>
      </c>
      <c r="G64">
        <v>3.6049487729240744E-4</v>
      </c>
      <c r="H64">
        <f t="shared" si="0"/>
        <v>1.8986702644019245E-2</v>
      </c>
      <c r="I64">
        <v>1.4200000000548563E-3</v>
      </c>
    </row>
    <row r="65" spans="2:9" x14ac:dyDescent="0.35">
      <c r="B65">
        <f t="shared" si="1"/>
        <v>1.450000000000001E-3</v>
      </c>
      <c r="D65">
        <f>AVERAGE(_xlfn.ANCHORARRAY('10Stocks_'!$K$1518))</f>
        <v>1.5617515771459392E-3</v>
      </c>
      <c r="G65">
        <v>3.8643754402707881E-4</v>
      </c>
      <c r="H65">
        <f t="shared" si="0"/>
        <v>1.9658014752946922E-2</v>
      </c>
      <c r="I65">
        <v>1.4500000000548759E-3</v>
      </c>
    </row>
    <row r="66" spans="2:9" x14ac:dyDescent="0.35">
      <c r="B66">
        <f t="shared" si="1"/>
        <v>1.4800000000000011E-3</v>
      </c>
      <c r="D66">
        <f>AVERAGE(_xlfn.ANCHORARRAY('10Stocks_'!$K$1518))</f>
        <v>1.5617515771459392E-3</v>
      </c>
      <c r="G66">
        <v>4.1379759826398006E-4</v>
      </c>
      <c r="H66">
        <f t="shared" si="0"/>
        <v>2.0342015590004352E-2</v>
      </c>
      <c r="I66">
        <v>1.4800000000689244E-3</v>
      </c>
    </row>
    <row r="67" spans="2:9" x14ac:dyDescent="0.35">
      <c r="B67">
        <f t="shared" si="1"/>
        <v>1.5100000000000011E-3</v>
      </c>
      <c r="D67">
        <f>AVERAGE(_xlfn.ANCHORARRAY('10Stocks_'!$K$1518))</f>
        <v>1.5617515771459392E-3</v>
      </c>
      <c r="G67">
        <v>4.4257503997768301E-4</v>
      </c>
      <c r="H67">
        <f t="shared" si="0"/>
        <v>2.1037467527667941E-2</v>
      </c>
      <c r="I67">
        <v>1.5100000000690911E-3</v>
      </c>
    </row>
    <row r="68" spans="2:9" x14ac:dyDescent="0.35">
      <c r="B68">
        <f t="shared" si="1"/>
        <v>1.5400000000000012E-3</v>
      </c>
      <c r="D68">
        <f>AVERAGE(_xlfn.ANCHORARRAY('10Stocks_'!$K$1518))</f>
        <v>1.5617515771459392E-3</v>
      </c>
      <c r="G68">
        <v>4.7214014875830474E-4</v>
      </c>
      <c r="H68">
        <f t="shared" si="0"/>
        <v>2.1728786177748281E-2</v>
      </c>
      <c r="I68">
        <v>1.5393884047735457E-3</v>
      </c>
    </row>
    <row r="69" spans="2:9" x14ac:dyDescent="0.35">
      <c r="B69">
        <f t="shared" si="1"/>
        <v>1.5700000000000013E-3</v>
      </c>
      <c r="D69">
        <f>AVERAGE(_xlfn.ANCHORARRAY('10Stocks_'!$K$1518))</f>
        <v>1.5617515771459392E-3</v>
      </c>
      <c r="G69">
        <v>4.9566836374209645E-4</v>
      </c>
      <c r="H69">
        <f t="shared" si="0"/>
        <v>2.2263610752573278E-2</v>
      </c>
      <c r="I69">
        <v>1.5617515771459392E-3</v>
      </c>
    </row>
    <row r="70" spans="2:9" x14ac:dyDescent="0.35">
      <c r="B70">
        <f t="shared" si="1"/>
        <v>1.6000000000000014E-3</v>
      </c>
      <c r="D70">
        <f>AVERAGE(_xlfn.ANCHORARRAY('10Stocks_'!$K$1518))</f>
        <v>1.5617515771459392E-3</v>
      </c>
      <c r="G70">
        <v>4.9566836374209645E-4</v>
      </c>
      <c r="H70">
        <f t="shared" si="0"/>
        <v>2.2263610752573278E-2</v>
      </c>
      <c r="I70">
        <v>1.5617515771459392E-3</v>
      </c>
    </row>
    <row r="71" spans="2:9" x14ac:dyDescent="0.35">
      <c r="H71" s="35">
        <v>1.6516123746113588E-2</v>
      </c>
      <c r="I71" s="35">
        <v>8.3929393312327978E-4</v>
      </c>
    </row>
    <row r="72" spans="2:9" x14ac:dyDescent="0.35">
      <c r="H72" s="31">
        <v>1.2578596347931195E-2</v>
      </c>
      <c r="I72" s="31">
        <v>1.0586115732186291E-3</v>
      </c>
    </row>
    <row r="73" spans="2:9" x14ac:dyDescent="0.35">
      <c r="H73" s="35"/>
      <c r="I73" s="35"/>
    </row>
  </sheetData>
  <conditionalFormatting sqref="D2:D13">
    <cfRule type="cellIs" dxfId="3" priority="4" operator="lessThan">
      <formula>0.016</formula>
    </cfRule>
  </conditionalFormatting>
  <conditionalFormatting sqref="C2:C13">
    <cfRule type="cellIs" dxfId="2" priority="3" operator="greaterThan">
      <formula>0.0008</formula>
    </cfRule>
  </conditionalFormatting>
  <conditionalFormatting sqref="E2:E13">
    <cfRule type="cellIs" dxfId="1" priority="2" operator="greaterThan">
      <formula>0.05</formula>
    </cfRule>
  </conditionalFormatting>
  <conditionalFormatting sqref="G2:G13">
    <cfRule type="cellIs" dxfId="0" priority="1" operator="lessThan">
      <formula>0.0002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2658-6D2C-48D0-9BB2-566F0EC1F97F}">
  <dimension ref="B1:U20"/>
  <sheetViews>
    <sheetView topLeftCell="A4" workbookViewId="0">
      <selection activeCell="H19" sqref="H19"/>
    </sheetView>
  </sheetViews>
  <sheetFormatPr defaultRowHeight="14.5" x14ac:dyDescent="0.35"/>
  <cols>
    <col min="6" max="6" width="22.36328125" customWidth="1"/>
    <col min="7" max="7" width="19.36328125" customWidth="1"/>
    <col min="8" max="8" width="20.81640625" customWidth="1"/>
    <col min="10" max="10" width="10.26953125" customWidth="1"/>
    <col min="11" max="11" width="14.08984375" customWidth="1"/>
    <col min="13" max="13" width="23.08984375" customWidth="1"/>
    <col min="14" max="14" width="14.54296875" customWidth="1"/>
    <col min="17" max="18" width="11.36328125" customWidth="1"/>
    <col min="20" max="20" width="21.6328125" customWidth="1"/>
    <col min="21" max="21" width="14.81640625" customWidth="1"/>
  </cols>
  <sheetData>
    <row r="1" spans="2:21" ht="19" thickBot="1" x14ac:dyDescent="0.5">
      <c r="B1" s="32" t="s">
        <v>124</v>
      </c>
      <c r="C1" s="29"/>
      <c r="D1" s="29"/>
      <c r="E1" s="29"/>
      <c r="I1" s="32" t="s">
        <v>124</v>
      </c>
      <c r="J1" s="29"/>
      <c r="K1" s="29"/>
      <c r="L1" s="29"/>
      <c r="P1" s="32" t="s">
        <v>124</v>
      </c>
      <c r="Q1" s="29"/>
      <c r="R1" s="29"/>
      <c r="S1" s="29"/>
    </row>
    <row r="2" spans="2:21" ht="15" thickBot="1" x14ac:dyDescent="0.4">
      <c r="F2" s="29"/>
      <c r="G2" s="29"/>
      <c r="M2" s="29"/>
      <c r="N2" s="29"/>
      <c r="T2" s="29"/>
      <c r="U2" s="29"/>
    </row>
    <row r="3" spans="2:21" x14ac:dyDescent="0.35">
      <c r="C3" s="22" t="s">
        <v>88</v>
      </c>
      <c r="D3" s="25">
        <v>0.17078954073504296</v>
      </c>
      <c r="F3" s="33" t="s">
        <v>128</v>
      </c>
      <c r="G3" s="30"/>
      <c r="J3" s="22" t="s">
        <v>88</v>
      </c>
      <c r="K3" s="25">
        <v>0.17078954377859704</v>
      </c>
      <c r="M3" s="33" t="s">
        <v>126</v>
      </c>
      <c r="N3" s="30"/>
      <c r="Q3" s="22" t="s">
        <v>88</v>
      </c>
      <c r="R3" s="25">
        <v>0.20654925705011828</v>
      </c>
      <c r="T3" s="33" t="s">
        <v>127</v>
      </c>
      <c r="U3" s="30"/>
    </row>
    <row r="4" spans="2:21" x14ac:dyDescent="0.35">
      <c r="C4" s="23" t="s">
        <v>51</v>
      </c>
      <c r="D4" s="26">
        <v>0</v>
      </c>
      <c r="J4" s="23" t="s">
        <v>51</v>
      </c>
      <c r="K4" s="26">
        <v>0</v>
      </c>
      <c r="Q4" s="23" t="s">
        <v>51</v>
      </c>
      <c r="R4" s="26">
        <v>-1.5011141250460679E-2</v>
      </c>
    </row>
    <row r="5" spans="2:21" x14ac:dyDescent="0.35">
      <c r="C5" s="23" t="s">
        <v>52</v>
      </c>
      <c r="D5" s="26">
        <v>0</v>
      </c>
      <c r="F5" t="s">
        <v>23</v>
      </c>
      <c r="G5" s="31">
        <f>AVERAGE('10Stocks_'!AE3:AE1513)</f>
        <v>1.0586115755286281E-3</v>
      </c>
      <c r="J5" s="23" t="s">
        <v>52</v>
      </c>
      <c r="K5" s="26">
        <v>0</v>
      </c>
      <c r="M5" t="s">
        <v>23</v>
      </c>
      <c r="N5" s="31">
        <v>1.0586115732186291E-3</v>
      </c>
      <c r="Q5" s="23" t="s">
        <v>52</v>
      </c>
      <c r="R5" s="26">
        <v>-0.24573753141804067</v>
      </c>
      <c r="T5" t="s">
        <v>23</v>
      </c>
      <c r="U5" s="31">
        <v>1.147493952729523E-3</v>
      </c>
    </row>
    <row r="6" spans="2:21" x14ac:dyDescent="0.35">
      <c r="C6" s="23" t="s">
        <v>53</v>
      </c>
      <c r="D6" s="26">
        <v>0.38792699785969553</v>
      </c>
      <c r="F6" t="s">
        <v>25</v>
      </c>
      <c r="G6">
        <f>MEDIAN('10Stocks_'!AE3:AE1513)</f>
        <v>1.1942636053420082E-3</v>
      </c>
      <c r="J6" s="23" t="s">
        <v>53</v>
      </c>
      <c r="K6" s="26">
        <v>0.38792699246682427</v>
      </c>
      <c r="M6" t="s">
        <v>25</v>
      </c>
      <c r="N6">
        <v>1.1942635505765679E-3</v>
      </c>
      <c r="Q6" s="23" t="s">
        <v>53</v>
      </c>
      <c r="R6" s="26">
        <v>0.49699043934777626</v>
      </c>
      <c r="T6" t="s">
        <v>25</v>
      </c>
      <c r="U6">
        <v>1.1485947614510088E-3</v>
      </c>
    </row>
    <row r="7" spans="2:21" x14ac:dyDescent="0.35">
      <c r="C7" s="23" t="s">
        <v>44</v>
      </c>
      <c r="D7" s="26">
        <v>0.17471423753724308</v>
      </c>
      <c r="F7" s="2" t="s">
        <v>27</v>
      </c>
      <c r="G7" s="31">
        <f>_xlfn.STDEV.S('10Stocks_'!AE3:AE1513)</f>
        <v>1.2578596375378974E-2</v>
      </c>
      <c r="J7" s="23" t="s">
        <v>44</v>
      </c>
      <c r="K7" s="26">
        <v>0.17471424009241196</v>
      </c>
      <c r="M7" s="2" t="s">
        <v>27</v>
      </c>
      <c r="N7" s="31">
        <v>1.2578596347931195E-2</v>
      </c>
      <c r="Q7" s="23" t="s">
        <v>44</v>
      </c>
      <c r="R7" s="26">
        <v>0.20095101530273063</v>
      </c>
      <c r="T7" s="2" t="s">
        <v>27</v>
      </c>
      <c r="U7" s="31">
        <v>1.3045906625431026E-2</v>
      </c>
    </row>
    <row r="8" spans="2:21" x14ac:dyDescent="0.35">
      <c r="C8" s="23" t="s">
        <v>45</v>
      </c>
      <c r="D8" s="26">
        <v>9.9172602696978793E-2</v>
      </c>
      <c r="F8" s="2" t="s">
        <v>28</v>
      </c>
      <c r="G8">
        <f>_xlfn.VAR.S('10Stocks_'!AE3:AE1513)</f>
        <v>1.5822108677469705E-4</v>
      </c>
      <c r="J8" s="23" t="s">
        <v>45</v>
      </c>
      <c r="K8" s="26">
        <v>9.917259880079253E-2</v>
      </c>
      <c r="M8" s="2" t="s">
        <v>28</v>
      </c>
      <c r="N8">
        <v>1.5822108608418798E-4</v>
      </c>
      <c r="Q8" s="23" t="s">
        <v>45</v>
      </c>
      <c r="R8" s="26">
        <v>0.15232145418251469</v>
      </c>
      <c r="T8" s="2" t="s">
        <v>28</v>
      </c>
      <c r="U8">
        <v>1.7019567967946513E-4</v>
      </c>
    </row>
    <row r="9" spans="2:21" x14ac:dyDescent="0.35">
      <c r="C9" s="23" t="s">
        <v>46</v>
      </c>
      <c r="D9" s="26">
        <v>0.16739661860995453</v>
      </c>
      <c r="F9" s="2" t="s">
        <v>29</v>
      </c>
      <c r="G9">
        <f>KURT('10Stocks_'!AE3:AE1513)</f>
        <v>1.5145688788695639</v>
      </c>
      <c r="J9" s="23" t="s">
        <v>46</v>
      </c>
      <c r="K9" s="26">
        <v>0.1673966189269526</v>
      </c>
      <c r="M9" s="2" t="s">
        <v>29</v>
      </c>
      <c r="N9">
        <v>1.5145688653919787</v>
      </c>
      <c r="Q9" s="23" t="s">
        <v>46</v>
      </c>
      <c r="R9" s="26">
        <v>0.17946369492842568</v>
      </c>
      <c r="T9" s="2" t="s">
        <v>29</v>
      </c>
      <c r="U9">
        <v>1.4060999702965433</v>
      </c>
    </row>
    <row r="10" spans="2:21" x14ac:dyDescent="0.35">
      <c r="C10" s="23" t="s">
        <v>47</v>
      </c>
      <c r="D10" s="26">
        <v>0</v>
      </c>
      <c r="F10" s="2" t="s">
        <v>32</v>
      </c>
      <c r="G10">
        <f>MIN('10Stocks_'!AE3:AE1513)</f>
        <v>-6.1107346038256467E-2</v>
      </c>
      <c r="J10" s="23" t="s">
        <v>47</v>
      </c>
      <c r="K10" s="26">
        <v>0</v>
      </c>
      <c r="M10" s="2" t="s">
        <v>32</v>
      </c>
      <c r="N10">
        <v>-6.1107345545349391E-2</v>
      </c>
      <c r="Q10" s="23" t="s">
        <v>47</v>
      </c>
      <c r="R10" s="26">
        <v>-2.1101522156606642E-2</v>
      </c>
      <c r="T10" s="2" t="s">
        <v>32</v>
      </c>
      <c r="U10">
        <v>-6.4869684922820789E-2</v>
      </c>
    </row>
    <row r="11" spans="2:21" x14ac:dyDescent="0.35">
      <c r="C11" s="23" t="s">
        <v>48</v>
      </c>
      <c r="D11" s="26">
        <v>0</v>
      </c>
      <c r="F11" s="2" t="s">
        <v>33</v>
      </c>
      <c r="G11">
        <f>MAX('10Stocks_'!AE3:AE1513)</f>
        <v>5.2946803899976191E-2</v>
      </c>
      <c r="J11" s="23" t="s">
        <v>48</v>
      </c>
      <c r="K11" s="26">
        <v>0</v>
      </c>
      <c r="M11" s="2" t="s">
        <v>33</v>
      </c>
      <c r="N11">
        <v>5.2946803778684236E-2</v>
      </c>
      <c r="Q11" s="23" t="s">
        <v>48</v>
      </c>
      <c r="R11" s="26">
        <v>-0.17425140477591741</v>
      </c>
      <c r="T11" s="2" t="s">
        <v>33</v>
      </c>
      <c r="U11">
        <v>5.3082419409267945E-2</v>
      </c>
    </row>
    <row r="12" spans="2:21" ht="15" thickBot="1" x14ac:dyDescent="0.4">
      <c r="C12" s="24" t="s">
        <v>49</v>
      </c>
      <c r="D12" s="27">
        <v>0</v>
      </c>
      <c r="F12" s="2" t="s">
        <v>35</v>
      </c>
      <c r="G12">
        <f>COUNT('10Stocks_'!AE3:AE1513)</f>
        <v>1511</v>
      </c>
      <c r="J12" s="24" t="s">
        <v>49</v>
      </c>
      <c r="K12" s="27">
        <v>0</v>
      </c>
      <c r="M12" s="2" t="s">
        <v>35</v>
      </c>
      <c r="N12">
        <v>1511</v>
      </c>
      <c r="Q12" s="24" t="s">
        <v>49</v>
      </c>
      <c r="R12" s="27">
        <v>0.21982573265054792</v>
      </c>
      <c r="T12" s="2" t="s">
        <v>35</v>
      </c>
      <c r="U12">
        <v>1511</v>
      </c>
    </row>
    <row r="13" spans="2:21" ht="15" thickBot="1" x14ac:dyDescent="0.4">
      <c r="C13" s="6"/>
      <c r="F13" s="3" t="s">
        <v>36</v>
      </c>
      <c r="G13" s="29">
        <f>_xlfn.CONFIDENCE.NORM(0.05,G7,G12)</f>
        <v>6.3423183937924164E-4</v>
      </c>
      <c r="J13" s="6"/>
      <c r="M13" s="3" t="s">
        <v>36</v>
      </c>
      <c r="N13" s="29">
        <v>6.3423183799528316E-4</v>
      </c>
      <c r="Q13" s="6"/>
      <c r="T13" s="3" t="s">
        <v>36</v>
      </c>
      <c r="U13" s="29">
        <v>6.577943284365597E-4</v>
      </c>
    </row>
    <row r="14" spans="2:21" ht="15" thickBot="1" x14ac:dyDescent="0.4">
      <c r="B14" s="17" t="s">
        <v>125</v>
      </c>
      <c r="F14" s="2" t="s">
        <v>42</v>
      </c>
      <c r="G14" s="31">
        <f>G5/G7</f>
        <v>8.4159753913459506E-2</v>
      </c>
      <c r="I14" s="17" t="s">
        <v>125</v>
      </c>
      <c r="M14" s="2" t="s">
        <v>42</v>
      </c>
      <c r="N14" s="31">
        <v>8.4159753913459451E-2</v>
      </c>
      <c r="P14" s="17" t="s">
        <v>125</v>
      </c>
      <c r="T14" s="2" t="s">
        <v>42</v>
      </c>
      <c r="U14" s="31">
        <v>8.7958160799085958E-2</v>
      </c>
    </row>
    <row r="15" spans="2:21" x14ac:dyDescent="0.35">
      <c r="B15" s="18">
        <v>1</v>
      </c>
      <c r="C15" s="28" t="s">
        <v>92</v>
      </c>
      <c r="D15" s="19">
        <f>SUM(D3:D12)</f>
        <v>0.99999999743891488</v>
      </c>
      <c r="I15" s="18">
        <v>1</v>
      </c>
      <c r="J15" s="28" t="s">
        <v>92</v>
      </c>
      <c r="K15" s="19">
        <v>0.99999999406557838</v>
      </c>
      <c r="P15" s="18">
        <v>1</v>
      </c>
      <c r="Q15" s="28" t="s">
        <v>92</v>
      </c>
      <c r="R15" s="19">
        <v>0.99999999386108795</v>
      </c>
    </row>
    <row r="16" spans="2:21" ht="15" thickBot="1" x14ac:dyDescent="0.4">
      <c r="B16" s="20"/>
      <c r="C16" s="29"/>
      <c r="D16" s="21"/>
      <c r="I16" s="20"/>
      <c r="J16" s="29"/>
      <c r="K16" s="21"/>
      <c r="P16" s="20"/>
      <c r="Q16" s="29"/>
      <c r="R16" s="21"/>
    </row>
    <row r="17" spans="12:14" x14ac:dyDescent="0.35">
      <c r="L17" s="17" t="s">
        <v>142</v>
      </c>
    </row>
    <row r="18" spans="12:14" x14ac:dyDescent="0.35">
      <c r="L18" t="s">
        <v>23</v>
      </c>
      <c r="M18">
        <f>N5*21*100</f>
        <v>2.223084303759121</v>
      </c>
    </row>
    <row r="19" spans="12:14" x14ac:dyDescent="0.35">
      <c r="L19" t="s">
        <v>41</v>
      </c>
      <c r="M19">
        <f>N7*N19*100</f>
        <v>5.7642369900689783</v>
      </c>
      <c r="N19">
        <f>SQRT(21)</f>
        <v>4.5825756949558398</v>
      </c>
    </row>
    <row r="20" spans="12:14" x14ac:dyDescent="0.35">
      <c r="L20" t="s">
        <v>143</v>
      </c>
      <c r="M20">
        <f>M18/M19</f>
        <v>0.3856684427772839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C2BE-5FAA-4BDC-80D2-53B9C081E4C6}">
  <dimension ref="B1:H24"/>
  <sheetViews>
    <sheetView workbookViewId="0">
      <selection activeCell="G26" sqref="G26"/>
    </sheetView>
  </sheetViews>
  <sheetFormatPr defaultRowHeight="14.5" x14ac:dyDescent="0.35"/>
  <cols>
    <col min="3" max="3" width="20.81640625" customWidth="1"/>
    <col min="4" max="4" width="15.54296875" customWidth="1"/>
  </cols>
  <sheetData>
    <row r="1" spans="2:4" ht="19" thickBot="1" x14ac:dyDescent="0.5">
      <c r="B1" s="32" t="s">
        <v>129</v>
      </c>
      <c r="C1" s="32"/>
      <c r="D1" s="29"/>
    </row>
    <row r="2" spans="2:4" ht="15" thickBot="1" x14ac:dyDescent="0.4"/>
    <row r="3" spans="2:4" x14ac:dyDescent="0.35">
      <c r="C3" s="34" t="s">
        <v>130</v>
      </c>
      <c r="D3" s="5"/>
    </row>
    <row r="4" spans="2:4" x14ac:dyDescent="0.35">
      <c r="C4" s="2"/>
      <c r="D4" s="2"/>
    </row>
    <row r="5" spans="2:4" x14ac:dyDescent="0.35">
      <c r="C5" s="2" t="s">
        <v>23</v>
      </c>
      <c r="D5" s="35">
        <v>8.3929393312327978E-4</v>
      </c>
    </row>
    <row r="6" spans="2:4" x14ac:dyDescent="0.35">
      <c r="C6" s="2" t="s">
        <v>24</v>
      </c>
      <c r="D6" s="2">
        <v>4.2488939939552237E-4</v>
      </c>
    </row>
    <row r="7" spans="2:4" x14ac:dyDescent="0.35">
      <c r="C7" s="2" t="s">
        <v>25</v>
      </c>
      <c r="D7" s="2">
        <v>6.3533440560724905E-4</v>
      </c>
    </row>
    <row r="8" spans="2:4" x14ac:dyDescent="0.35">
      <c r="C8" s="2" t="s">
        <v>26</v>
      </c>
      <c r="D8" s="2" t="e">
        <v>#N/A</v>
      </c>
    </row>
    <row r="9" spans="2:4" x14ac:dyDescent="0.35">
      <c r="C9" s="2" t="s">
        <v>27</v>
      </c>
      <c r="D9" s="35">
        <v>1.6516123746113588E-2</v>
      </c>
    </row>
    <row r="10" spans="2:4" x14ac:dyDescent="0.35">
      <c r="C10" s="2" t="s">
        <v>28</v>
      </c>
      <c r="D10" s="2">
        <v>2.727823435969372E-4</v>
      </c>
    </row>
    <row r="11" spans="2:4" x14ac:dyDescent="0.35">
      <c r="C11" s="2" t="s">
        <v>29</v>
      </c>
      <c r="D11" s="2">
        <v>4.4417999595712061</v>
      </c>
    </row>
    <row r="12" spans="2:4" x14ac:dyDescent="0.35">
      <c r="C12" s="2" t="s">
        <v>30</v>
      </c>
      <c r="D12" s="2">
        <v>-0.1978242976261422</v>
      </c>
    </row>
    <row r="13" spans="2:4" x14ac:dyDescent="0.35">
      <c r="C13" s="2" t="s">
        <v>31</v>
      </c>
      <c r="D13" s="2">
        <v>0.21229932824256553</v>
      </c>
    </row>
    <row r="14" spans="2:4" x14ac:dyDescent="0.35">
      <c r="C14" s="2" t="s">
        <v>32</v>
      </c>
      <c r="D14" s="2">
        <v>-0.12355796079667104</v>
      </c>
    </row>
    <row r="15" spans="2:4" x14ac:dyDescent="0.35">
      <c r="C15" s="2" t="s">
        <v>33</v>
      </c>
      <c r="D15" s="2">
        <v>8.8741367445894503E-2</v>
      </c>
    </row>
    <row r="16" spans="2:4" x14ac:dyDescent="0.35">
      <c r="C16" s="2" t="s">
        <v>34</v>
      </c>
      <c r="D16" s="2">
        <v>1.2681731329492758</v>
      </c>
    </row>
    <row r="17" spans="3:8" x14ac:dyDescent="0.35">
      <c r="C17" s="2" t="s">
        <v>35</v>
      </c>
      <c r="D17" s="2">
        <v>1511</v>
      </c>
    </row>
    <row r="18" spans="3:8" ht="15" thickBot="1" x14ac:dyDescent="0.4">
      <c r="C18" s="3" t="s">
        <v>36</v>
      </c>
      <c r="D18" s="3">
        <v>8.3343596498293806E-4</v>
      </c>
    </row>
    <row r="19" spans="3:8" x14ac:dyDescent="0.35">
      <c r="C19" s="2" t="s">
        <v>42</v>
      </c>
      <c r="D19" s="31">
        <f>D5/D9</f>
        <v>5.0816641121423797E-2</v>
      </c>
    </row>
    <row r="21" spans="3:8" x14ac:dyDescent="0.35">
      <c r="E21" s="17" t="s">
        <v>142</v>
      </c>
      <c r="H21">
        <v>21</v>
      </c>
    </row>
    <row r="22" spans="3:8" x14ac:dyDescent="0.35">
      <c r="E22" t="s">
        <v>23</v>
      </c>
      <c r="F22">
        <f>D5*H21*100</f>
        <v>1.7625172595588874</v>
      </c>
      <c r="H22">
        <f>SQRT(H21)</f>
        <v>4.5825756949558398</v>
      </c>
    </row>
    <row r="23" spans="3:8" x14ac:dyDescent="0.35">
      <c r="E23" t="s">
        <v>41</v>
      </c>
      <c r="F23">
        <f>D9*H22*100</f>
        <v>7.5686387253823124</v>
      </c>
    </row>
    <row r="24" spans="3:8" x14ac:dyDescent="0.35">
      <c r="E24" t="s">
        <v>143</v>
      </c>
      <c r="F24">
        <f>F22/F23</f>
        <v>0.23287110450233015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2F52-7F99-429D-BC4F-35CBB6438957}">
  <dimension ref="A2:L43"/>
  <sheetViews>
    <sheetView workbookViewId="0">
      <selection activeCell="G11" sqref="G11"/>
    </sheetView>
  </sheetViews>
  <sheetFormatPr defaultRowHeight="14.5" x14ac:dyDescent="0.35"/>
  <cols>
    <col min="3" max="3" width="10.81640625" bestFit="1" customWidth="1"/>
    <col min="4" max="7" width="12.7265625" bestFit="1" customWidth="1"/>
    <col min="8" max="8" width="11.81640625" bestFit="1" customWidth="1"/>
    <col min="12" max="12" width="15.08984375" customWidth="1"/>
  </cols>
  <sheetData>
    <row r="2" spans="1:12" ht="19" thickBot="1" x14ac:dyDescent="0.5">
      <c r="C2" s="32" t="s">
        <v>144</v>
      </c>
      <c r="D2" s="29"/>
      <c r="E2" s="29"/>
    </row>
    <row r="3" spans="1:12" ht="15" thickBot="1" x14ac:dyDescent="0.4">
      <c r="J3">
        <v>5000000</v>
      </c>
    </row>
    <row r="4" spans="1:12" x14ac:dyDescent="0.35">
      <c r="C4" s="38" t="s">
        <v>90</v>
      </c>
      <c r="D4" s="19">
        <v>0.67845908651169318</v>
      </c>
    </row>
    <row r="5" spans="1:12" ht="15" thickBot="1" x14ac:dyDescent="0.4">
      <c r="C5" s="39" t="s">
        <v>91</v>
      </c>
      <c r="D5" s="21">
        <v>0.32154091772614479</v>
      </c>
      <c r="G5" t="s">
        <v>55</v>
      </c>
      <c r="H5">
        <f>AVERAGE('VB+VF_'!H2:H49)</f>
        <v>5.1366159706152433E-3</v>
      </c>
    </row>
    <row r="6" spans="1:12" x14ac:dyDescent="0.35">
      <c r="B6">
        <v>1</v>
      </c>
      <c r="C6" t="s">
        <v>92</v>
      </c>
      <c r="D6">
        <f>SUM(D4:D5)</f>
        <v>1.0000000042378381</v>
      </c>
      <c r="G6" t="s">
        <v>60</v>
      </c>
      <c r="H6">
        <f>_xlfn.VAR.S('VB+VF_'!H2:H49)</f>
        <v>1.1715491712629491E-4</v>
      </c>
    </row>
    <row r="7" spans="1:12" x14ac:dyDescent="0.35">
      <c r="G7" t="s">
        <v>56</v>
      </c>
      <c r="H7">
        <f>_xlfn.STDEV.S('VB+VF_'!H2:H49)</f>
        <v>1.0823812504210099E-2</v>
      </c>
    </row>
    <row r="8" spans="1:12" x14ac:dyDescent="0.35">
      <c r="G8" t="s">
        <v>57</v>
      </c>
      <c r="H8">
        <f>H5/H7</f>
        <v>0.47456623704607526</v>
      </c>
    </row>
    <row r="11" spans="1:12" x14ac:dyDescent="0.35">
      <c r="B11" t="s">
        <v>90</v>
      </c>
      <c r="C11">
        <v>0.67845908651169318</v>
      </c>
      <c r="D11" s="11">
        <f>C11*J3</f>
        <v>3392295.4325584657</v>
      </c>
    </row>
    <row r="12" spans="1:12" x14ac:dyDescent="0.35">
      <c r="B12" t="s">
        <v>91</v>
      </c>
      <c r="C12">
        <v>0.32154091772614479</v>
      </c>
      <c r="D12" s="11">
        <f>C12*J3</f>
        <v>1607704.588630724</v>
      </c>
    </row>
    <row r="14" spans="1:12" x14ac:dyDescent="0.35">
      <c r="A14" t="s">
        <v>93</v>
      </c>
      <c r="C14" t="s">
        <v>90</v>
      </c>
      <c r="D14" t="s">
        <v>91</v>
      </c>
      <c r="E14" t="s">
        <v>90</v>
      </c>
      <c r="F14" t="s">
        <v>91</v>
      </c>
      <c r="G14" t="s">
        <v>94</v>
      </c>
      <c r="H14" t="s">
        <v>95</v>
      </c>
      <c r="K14" t="s">
        <v>55</v>
      </c>
      <c r="L14" s="15">
        <f>AVERAGE(H15:H21)</f>
        <v>9.4518089101875997E-3</v>
      </c>
    </row>
    <row r="15" spans="1:12" x14ac:dyDescent="0.35">
      <c r="C15" s="12">
        <f>D11*'VB+VF_'!F50</f>
        <v>48849.054228841902</v>
      </c>
      <c r="D15" s="12">
        <f>D12*'VB+VF_'!G50</f>
        <v>-79902.918054946975</v>
      </c>
      <c r="E15" s="12">
        <f>$D$11+C15</f>
        <v>3441144.4867873075</v>
      </c>
      <c r="F15" s="12">
        <f>$D$12+D15</f>
        <v>1527801.6705757771</v>
      </c>
      <c r="G15" s="12">
        <f>E15+F15</f>
        <v>4968946.1573630851</v>
      </c>
      <c r="H15" s="14">
        <f>(G15-J3)/J3</f>
        <v>-6.2107685273829847E-3</v>
      </c>
      <c r="K15" t="s">
        <v>60</v>
      </c>
      <c r="L15">
        <f>_xlfn.VAR.S(H15:H21)</f>
        <v>1.2291775761398243E-4</v>
      </c>
    </row>
    <row r="16" spans="1:12" x14ac:dyDescent="0.35">
      <c r="C16" s="12">
        <f>(G15*$C$11)*'VB+VF_'!F51</f>
        <v>22587.218694697323</v>
      </c>
      <c r="D16" s="12">
        <f>(G15*$C$12)*'VB+VF_'!G51</f>
        <v>-2236.8073105984581</v>
      </c>
      <c r="E16" s="12">
        <f>E15+C16</f>
        <v>3463731.7054820047</v>
      </c>
      <c r="F16" s="12">
        <f>F15+D16</f>
        <v>1525564.8632651786</v>
      </c>
      <c r="G16" s="12">
        <f>E16+F16</f>
        <v>4989296.5687471833</v>
      </c>
      <c r="H16">
        <f>(G16-G15)/G15</f>
        <v>4.0955185948116143E-3</v>
      </c>
      <c r="K16" t="s">
        <v>56</v>
      </c>
      <c r="L16">
        <f>_xlfn.STDEV.S(H15:H21)</f>
        <v>1.1086828113305556E-2</v>
      </c>
    </row>
    <row r="17" spans="1:12" x14ac:dyDescent="0.35">
      <c r="C17" s="12">
        <f>(G16*$C$11)*'VB+VF_'!F52</f>
        <v>32157.819127497318</v>
      </c>
      <c r="D17" s="12">
        <f>(G16*$C$12)*'VB+VF_'!G52</f>
        <v>108769.0312320509</v>
      </c>
      <c r="E17" s="12">
        <f t="shared" ref="E17:E25" si="0">E16+C17</f>
        <v>3495889.5246095019</v>
      </c>
      <c r="F17" s="12">
        <f t="shared" ref="F17:F25" si="1">F16+D17</f>
        <v>1634333.8944972295</v>
      </c>
      <c r="G17" s="12">
        <f t="shared" ref="G16:G25" si="2">E17+F17</f>
        <v>5130223.4191067312</v>
      </c>
      <c r="H17">
        <f>(G17-G16)/G16</f>
        <v>2.8245835543693636E-2</v>
      </c>
      <c r="K17" t="s">
        <v>96</v>
      </c>
      <c r="L17">
        <f>COUNT(H15:H21)</f>
        <v>7</v>
      </c>
    </row>
    <row r="18" spans="1:12" x14ac:dyDescent="0.35">
      <c r="C18" s="12">
        <f>(G17*$C$11)*'VB+VF_'!F53</f>
        <v>13574.522108659388</v>
      </c>
      <c r="D18" s="12">
        <f>(G17*$C$12)*'VB+VF_'!G53</f>
        <v>6433.3493106469814</v>
      </c>
      <c r="E18" s="12">
        <f>E17+C18</f>
        <v>3509464.0467181616</v>
      </c>
      <c r="F18" s="12">
        <f t="shared" si="1"/>
        <v>1640767.2438078765</v>
      </c>
      <c r="G18" s="12">
        <f t="shared" si="2"/>
        <v>5150231.290526038</v>
      </c>
      <c r="H18">
        <f>(G18-G17)/G17</f>
        <v>3.900000016527661E-3</v>
      </c>
      <c r="K18" t="s">
        <v>97</v>
      </c>
      <c r="L18">
        <f>_xlfn.CONFIDENCE.NORM(0.05,L16,L17)</f>
        <v>8.2130862844102571E-3</v>
      </c>
    </row>
    <row r="19" spans="1:12" x14ac:dyDescent="0.35">
      <c r="C19" s="12">
        <f>(G18*$C$11)*'VB+VF_'!F54</f>
        <v>698.84424333884692</v>
      </c>
      <c r="D19" s="12">
        <f>(G18*$C$12)*'VB+VF_'!G54</f>
        <v>29642.58071227192</v>
      </c>
      <c r="E19" s="12">
        <f t="shared" si="0"/>
        <v>3510162.8909615004</v>
      </c>
      <c r="F19" s="12">
        <f t="shared" si="1"/>
        <v>1670409.8245201483</v>
      </c>
      <c r="G19" s="12">
        <f>E19+F19</f>
        <v>5180572.7154816482</v>
      </c>
      <c r="H19">
        <f>(G19-G18)/G18</f>
        <v>5.891274244600217E-3</v>
      </c>
      <c r="K19" t="s">
        <v>57</v>
      </c>
      <c r="L19" s="12">
        <f>L14/L16</f>
        <v>0.85252597168384592</v>
      </c>
    </row>
    <row r="20" spans="1:12" x14ac:dyDescent="0.35">
      <c r="C20" s="12">
        <f>(G19*$C$11)*'VB+VF_'!F55</f>
        <v>68187.248663769773</v>
      </c>
      <c r="D20" s="12">
        <f>(G19*$C$12)*'VB+VF_'!G55</f>
        <v>4330.9918737357875</v>
      </c>
      <c r="E20" s="12">
        <f t="shared" si="0"/>
        <v>3578350.1396252699</v>
      </c>
      <c r="F20" s="12">
        <f t="shared" si="1"/>
        <v>1674740.8163938841</v>
      </c>
      <c r="G20" s="12">
        <f>E20+F20</f>
        <v>5253090.9560191538</v>
      </c>
      <c r="H20">
        <f t="shared" ref="H18:H21" si="3">(G20-G19)/G19</f>
        <v>1.3998112664414832E-2</v>
      </c>
    </row>
    <row r="21" spans="1:12" x14ac:dyDescent="0.35">
      <c r="C21" s="12">
        <f>(G20*$C$11)*'VB+VF_'!F56</f>
        <v>23166.047393993351</v>
      </c>
      <c r="D21" s="12">
        <f>(G20*$C$12)*'VB+VF_'!G56</f>
        <v>62158.279677821003</v>
      </c>
      <c r="E21" s="12">
        <f t="shared" si="0"/>
        <v>3601516.1870192634</v>
      </c>
      <c r="F21" s="12">
        <f t="shared" si="1"/>
        <v>1736899.0960717052</v>
      </c>
      <c r="G21" s="13">
        <f>E21+F21</f>
        <v>5338415.2830909686</v>
      </c>
      <c r="H21">
        <f t="shared" si="3"/>
        <v>1.6242689834648216E-2</v>
      </c>
    </row>
    <row r="22" spans="1:12" x14ac:dyDescent="0.35">
      <c r="C22" s="12">
        <f>(G21*$C$11)*'VB+VF_'!F57</f>
        <v>0</v>
      </c>
      <c r="D22" s="12">
        <f>(G21*$C$12)*'VB+VF_'!G57</f>
        <v>0</v>
      </c>
      <c r="E22" s="12">
        <f t="shared" si="0"/>
        <v>3601516.1870192634</v>
      </c>
      <c r="F22" s="12">
        <f t="shared" si="1"/>
        <v>1736899.0960717052</v>
      </c>
      <c r="G22" s="12">
        <f>E22+F22</f>
        <v>5338415.2830909686</v>
      </c>
      <c r="I22" s="12"/>
    </row>
    <row r="23" spans="1:12" x14ac:dyDescent="0.35">
      <c r="C23" s="12">
        <f>(G22*$C$11)*'VB+VF_'!F58</f>
        <v>0</v>
      </c>
      <c r="D23" s="12">
        <f>(G22*$C$12)*'VB+VF_'!G58</f>
        <v>0</v>
      </c>
      <c r="E23" s="12">
        <f t="shared" si="0"/>
        <v>3601516.1870192634</v>
      </c>
      <c r="F23" s="12">
        <f t="shared" si="1"/>
        <v>1736899.0960717052</v>
      </c>
      <c r="G23" s="12">
        <f t="shared" si="2"/>
        <v>5338415.2830909686</v>
      </c>
    </row>
    <row r="24" spans="1:12" x14ac:dyDescent="0.35">
      <c r="C24" s="12">
        <f>(G23*$C$11)*'VB+VF_'!F59</f>
        <v>0</v>
      </c>
      <c r="D24" s="12">
        <f>(G23*$C$12)*'VB+VF_'!G59</f>
        <v>0</v>
      </c>
      <c r="E24" s="12">
        <f t="shared" si="0"/>
        <v>3601516.1870192634</v>
      </c>
      <c r="F24" s="12">
        <f t="shared" si="1"/>
        <v>1736899.0960717052</v>
      </c>
      <c r="G24" s="12">
        <f t="shared" si="2"/>
        <v>5338415.2830909686</v>
      </c>
    </row>
    <row r="25" spans="1:12" x14ac:dyDescent="0.35">
      <c r="C25" s="12">
        <f>(G24*$C$11)*'VB+VF_'!F60</f>
        <v>0</v>
      </c>
      <c r="D25" s="12">
        <f>(G24*$C$12)*'VB+VF_'!G60</f>
        <v>0</v>
      </c>
      <c r="E25" s="12">
        <f t="shared" si="0"/>
        <v>3601516.1870192634</v>
      </c>
      <c r="F25" s="12">
        <f t="shared" si="1"/>
        <v>1736899.0960717052</v>
      </c>
      <c r="G25" s="12">
        <f t="shared" si="2"/>
        <v>5338415.2830909686</v>
      </c>
    </row>
    <row r="29" spans="1:12" x14ac:dyDescent="0.35">
      <c r="B29" t="s">
        <v>90</v>
      </c>
      <c r="C29">
        <v>0.67845908651169318</v>
      </c>
      <c r="D29" s="11">
        <f>C29*J3</f>
        <v>3392295.4325584657</v>
      </c>
    </row>
    <row r="30" spans="1:12" x14ac:dyDescent="0.35">
      <c r="B30" t="s">
        <v>91</v>
      </c>
      <c r="C30">
        <v>0.32154091772614479</v>
      </c>
      <c r="D30" s="11">
        <f>C30*J3</f>
        <v>1607704.588630724</v>
      </c>
    </row>
    <row r="32" spans="1:12" x14ac:dyDescent="0.35">
      <c r="A32" t="s">
        <v>93</v>
      </c>
      <c r="C32" t="s">
        <v>90</v>
      </c>
      <c r="D32" t="s">
        <v>91</v>
      </c>
      <c r="E32" t="s">
        <v>90</v>
      </c>
      <c r="F32" t="s">
        <v>91</v>
      </c>
      <c r="G32" t="s">
        <v>94</v>
      </c>
      <c r="H32" t="s">
        <v>95</v>
      </c>
      <c r="K32" t="s">
        <v>55</v>
      </c>
      <c r="L32" s="15">
        <f>AVERAGE(H33:H39)</f>
        <v>9.311625922051316E-3</v>
      </c>
    </row>
    <row r="33" spans="3:12" x14ac:dyDescent="0.35">
      <c r="C33" s="12">
        <f>D29*'VB+VF_'!F50</f>
        <v>48849.054228841902</v>
      </c>
      <c r="D33" s="12">
        <f>D30*'VB+VF_'!G50</f>
        <v>-79902.918054946975</v>
      </c>
      <c r="E33" s="12">
        <f>D29+C33</f>
        <v>3441144.4867873075</v>
      </c>
      <c r="F33" s="12">
        <f>D30+D33</f>
        <v>1527801.6705757771</v>
      </c>
      <c r="G33" s="12">
        <f>E33+F33</f>
        <v>4968946.1573630851</v>
      </c>
      <c r="H33" s="14">
        <f>(G33-$J$3)/$J$3</f>
        <v>-6.2107685273829847E-3</v>
      </c>
      <c r="K33" t="s">
        <v>60</v>
      </c>
      <c r="L33">
        <f>_xlfn.VAR.S(H33:H39)</f>
        <v>1.1690475194857694E-4</v>
      </c>
    </row>
    <row r="34" spans="3:12" x14ac:dyDescent="0.35">
      <c r="C34" s="12">
        <f>E33*'VB+VF_'!F51</f>
        <v>23055.66806147496</v>
      </c>
      <c r="D34" s="12">
        <f>F33*'VB+VF_'!G51</f>
        <v>-2138.9223388060882</v>
      </c>
      <c r="E34" s="12">
        <f>E33+C34</f>
        <v>3464200.1548487823</v>
      </c>
      <c r="F34" s="12">
        <f>F33+D34</f>
        <v>1525662.748236971</v>
      </c>
      <c r="G34" s="12">
        <f>E34+F34</f>
        <v>4989862.9030857533</v>
      </c>
      <c r="H34" s="14">
        <f>(G34-G33)/G33</f>
        <v>4.2094933332439896E-3</v>
      </c>
      <c r="K34" t="s">
        <v>56</v>
      </c>
      <c r="L34">
        <f>_xlfn.STDEV.S(H33:H39)</f>
        <v>1.0812250087219448E-2</v>
      </c>
    </row>
    <row r="35" spans="3:12" x14ac:dyDescent="0.35">
      <c r="C35" s="12">
        <f>E34*'VB+VF_'!F52</f>
        <v>32909.901471063429</v>
      </c>
      <c r="D35" s="12">
        <f>F34*'VB+VF_'!G52</f>
        <v>103439.93433046663</v>
      </c>
      <c r="E35" s="12">
        <f t="shared" ref="E35:E43" si="4">E34+C35</f>
        <v>3497110.0563198458</v>
      </c>
      <c r="F35" s="12">
        <f t="shared" ref="F35:F43" si="5">F34+D35</f>
        <v>1629102.6825674376</v>
      </c>
      <c r="G35" s="12">
        <f t="shared" ref="G35:G43" si="6">E35+F35</f>
        <v>5126212.738887284</v>
      </c>
      <c r="H35" s="14">
        <f t="shared" ref="H35:H43" si="7">(G35-G34)/G34</f>
        <v>2.7325367139287793E-2</v>
      </c>
      <c r="K35" t="s">
        <v>96</v>
      </c>
      <c r="L35">
        <f>COUNT(H33:H39)</f>
        <v>7</v>
      </c>
    </row>
    <row r="36" spans="3:12" x14ac:dyDescent="0.35">
      <c r="C36" s="12">
        <f>E35*'VB+VF_'!F53</f>
        <v>13638.729219647399</v>
      </c>
      <c r="D36" s="12">
        <f>F35*'VB+VF_'!G53</f>
        <v>6353.5004620130076</v>
      </c>
      <c r="E36" s="12">
        <f t="shared" si="4"/>
        <v>3510748.7855394934</v>
      </c>
      <c r="F36" s="12">
        <f t="shared" si="5"/>
        <v>1635456.1830294507</v>
      </c>
      <c r="G36" s="12">
        <f t="shared" si="6"/>
        <v>5146204.9685689444</v>
      </c>
      <c r="H36" s="14">
        <f t="shared" si="7"/>
        <v>3.9000000000000029E-3</v>
      </c>
      <c r="K36" t="s">
        <v>97</v>
      </c>
      <c r="L36">
        <f>_xlfn.CONFIDENCE.NORM(0.05,L34,L35)</f>
        <v>8.009679773819384E-3</v>
      </c>
    </row>
    <row r="37" spans="3:12" x14ac:dyDescent="0.35">
      <c r="C37" s="12">
        <f>E36*'VB+VF_'!F54</f>
        <v>702.14975710789872</v>
      </c>
      <c r="D37" s="12">
        <f>F36*'VB+VF_'!G54</f>
        <v>29274.665676227167</v>
      </c>
      <c r="E37" s="12">
        <f t="shared" si="4"/>
        <v>3511450.9352966012</v>
      </c>
      <c r="F37" s="12">
        <f t="shared" si="5"/>
        <v>1664730.8487056778</v>
      </c>
      <c r="G37" s="12">
        <f t="shared" si="6"/>
        <v>5176181.7840022789</v>
      </c>
      <c r="H37" s="14">
        <f>(G37-G36)/G36</f>
        <v>5.825033323861274E-3</v>
      </c>
      <c r="K37" t="s">
        <v>57</v>
      </c>
      <c r="L37" s="12">
        <f>L32/L34</f>
        <v>0.86121074216162141</v>
      </c>
    </row>
    <row r="38" spans="3:12" x14ac:dyDescent="0.35">
      <c r="C38" s="12">
        <f>E37*'VB+VF_'!F55</f>
        <v>68122.148144754057</v>
      </c>
      <c r="D38" s="12">
        <f>F37*'VB+VF_'!G55</f>
        <v>4328.3002066347617</v>
      </c>
      <c r="E38" s="12">
        <f t="shared" si="4"/>
        <v>3579573.0834413553</v>
      </c>
      <c r="F38" s="12">
        <f t="shared" si="5"/>
        <v>1669059.1489123125</v>
      </c>
      <c r="G38" s="12">
        <f t="shared" si="6"/>
        <v>5248632.2323536677</v>
      </c>
      <c r="H38" s="14">
        <f t="shared" si="7"/>
        <v>1.3996890251286604E-2</v>
      </c>
    </row>
    <row r="39" spans="3:12" x14ac:dyDescent="0.35">
      <c r="C39" s="12">
        <f>E38*'VB+VF_'!F56</f>
        <v>23267.225042368813</v>
      </c>
      <c r="D39" s="12">
        <f>F38*'VB+VF_'!G56</f>
        <v>61421.376679973095</v>
      </c>
      <c r="E39" s="12">
        <f t="shared" si="4"/>
        <v>3602840.308483724</v>
      </c>
      <c r="F39" s="12">
        <f t="shared" si="5"/>
        <v>1730480.5255922857</v>
      </c>
      <c r="G39" s="13">
        <f>E39+F39</f>
        <v>5333320.8340760097</v>
      </c>
      <c r="H39" s="14">
        <f t="shared" si="7"/>
        <v>1.6135365934062534E-2</v>
      </c>
    </row>
    <row r="40" spans="3:12" x14ac:dyDescent="0.35">
      <c r="C40" s="12">
        <f>E39*'VB+VF_'!F57</f>
        <v>0</v>
      </c>
      <c r="D40" s="12">
        <f>F39*'VB+VF_'!G57</f>
        <v>0</v>
      </c>
      <c r="E40" s="12">
        <f t="shared" si="4"/>
        <v>3602840.308483724</v>
      </c>
      <c r="F40" s="12">
        <f t="shared" si="5"/>
        <v>1730480.5255922857</v>
      </c>
      <c r="G40" s="12">
        <f t="shared" si="6"/>
        <v>5333320.8340760097</v>
      </c>
      <c r="H40" s="14">
        <f t="shared" si="7"/>
        <v>0</v>
      </c>
    </row>
    <row r="41" spans="3:12" x14ac:dyDescent="0.35">
      <c r="C41" s="12">
        <f>E40*'VB+VF_'!F58</f>
        <v>0</v>
      </c>
      <c r="D41" s="12">
        <f>F40*'VB+VF_'!G58</f>
        <v>0</v>
      </c>
      <c r="E41" s="12">
        <f t="shared" si="4"/>
        <v>3602840.308483724</v>
      </c>
      <c r="F41" s="12">
        <f t="shared" si="5"/>
        <v>1730480.5255922857</v>
      </c>
      <c r="G41" s="12">
        <f t="shared" si="6"/>
        <v>5333320.8340760097</v>
      </c>
      <c r="H41" s="14">
        <f t="shared" si="7"/>
        <v>0</v>
      </c>
    </row>
    <row r="42" spans="3:12" x14ac:dyDescent="0.35">
      <c r="C42" s="12">
        <f>E41*'VB+VF_'!F59</f>
        <v>0</v>
      </c>
      <c r="D42" s="12">
        <f>F41*'VB+VF_'!G59</f>
        <v>0</v>
      </c>
      <c r="E42" s="12">
        <f t="shared" si="4"/>
        <v>3602840.308483724</v>
      </c>
      <c r="F42" s="12">
        <f t="shared" si="5"/>
        <v>1730480.5255922857</v>
      </c>
      <c r="G42" s="12">
        <f t="shared" si="6"/>
        <v>5333320.8340760097</v>
      </c>
      <c r="H42" s="14">
        <f t="shared" si="7"/>
        <v>0</v>
      </c>
    </row>
    <row r="43" spans="3:12" x14ac:dyDescent="0.35">
      <c r="C43" s="12">
        <f>E42*'VB+VF_'!F60</f>
        <v>0</v>
      </c>
      <c r="D43" s="12">
        <f>F42*'VB+VF_'!G60</f>
        <v>0</v>
      </c>
      <c r="E43" s="12">
        <f t="shared" si="4"/>
        <v>3602840.308483724</v>
      </c>
      <c r="F43" s="12">
        <f t="shared" si="5"/>
        <v>1730480.5255922857</v>
      </c>
      <c r="G43" s="12">
        <f t="shared" si="6"/>
        <v>5333320.8340760097</v>
      </c>
      <c r="H43" s="1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B34F-26E3-4DE5-885E-D0C4FCF29D4C}">
  <dimension ref="A1:M56"/>
  <sheetViews>
    <sheetView topLeftCell="A2" workbookViewId="0">
      <selection activeCell="J26" sqref="J26"/>
    </sheetView>
  </sheetViews>
  <sheetFormatPr defaultRowHeight="14.5" x14ac:dyDescent="0.35"/>
  <cols>
    <col min="1" max="1" width="13.1796875" customWidth="1"/>
    <col min="12" max="12" width="18.36328125" customWidth="1"/>
    <col min="13" max="13" width="18.6328125" customWidth="1"/>
  </cols>
  <sheetData>
    <row r="1" spans="1:13" x14ac:dyDescent="0.35">
      <c r="A1" s="7" t="s">
        <v>0</v>
      </c>
      <c r="B1" s="8" t="s">
        <v>90</v>
      </c>
      <c r="C1" s="8" t="s">
        <v>91</v>
      </c>
      <c r="E1" s="7" t="s">
        <v>0</v>
      </c>
      <c r="F1" s="8" t="s">
        <v>90</v>
      </c>
      <c r="G1" s="8" t="s">
        <v>91</v>
      </c>
      <c r="I1">
        <v>100000</v>
      </c>
    </row>
    <row r="2" spans="1:13" x14ac:dyDescent="0.35">
      <c r="A2" s="9">
        <v>40909</v>
      </c>
      <c r="B2" s="10">
        <v>0.88</v>
      </c>
      <c r="C2" s="10">
        <v>4.47</v>
      </c>
      <c r="E2" s="9">
        <v>40909</v>
      </c>
      <c r="F2">
        <f>B2/100</f>
        <v>8.8000000000000005E-3</v>
      </c>
      <c r="G2">
        <f>C2/100</f>
        <v>4.4699999999999997E-2</v>
      </c>
      <c r="H2">
        <f>(F2*'VB+VF'!$D$4)+('VB+VF_'!G2*'VB+VF'!$D$5)</f>
        <v>2.0343318983661571E-2</v>
      </c>
      <c r="I2">
        <f>I1+(I1*H2)</f>
        <v>102034.33189836616</v>
      </c>
    </row>
    <row r="3" spans="1:13" x14ac:dyDescent="0.35">
      <c r="A3" s="9">
        <v>40940</v>
      </c>
      <c r="B3" s="10">
        <v>-0.04</v>
      </c>
      <c r="C3" s="10">
        <v>4.32</v>
      </c>
      <c r="E3" s="9">
        <v>40940</v>
      </c>
      <c r="F3">
        <f t="shared" ref="F3:G56" si="0">B3/100</f>
        <v>-4.0000000000000002E-4</v>
      </c>
      <c r="G3">
        <f t="shared" si="0"/>
        <v>4.3200000000000002E-2</v>
      </c>
      <c r="H3">
        <f>(F3*'VB+VF'!$D$4)+('VB+VF_'!G3*'VB+VF'!$D$5)</f>
        <v>1.3619184011164779E-2</v>
      </c>
      <c r="I3">
        <f t="shared" ref="I3:I56" si="1">I2+(I2*H3)</f>
        <v>103423.95623994627</v>
      </c>
    </row>
    <row r="4" spans="1:13" ht="15" thickBot="1" x14ac:dyDescent="0.4">
      <c r="A4" s="9">
        <v>40969</v>
      </c>
      <c r="B4" s="10">
        <v>-0.56999999999999995</v>
      </c>
      <c r="C4" s="10">
        <v>3.29</v>
      </c>
      <c r="E4" s="9">
        <v>40969</v>
      </c>
      <c r="F4">
        <f t="shared" si="0"/>
        <v>-5.6999999999999993E-3</v>
      </c>
      <c r="G4">
        <f t="shared" si="0"/>
        <v>3.2899999999999999E-2</v>
      </c>
      <c r="H4">
        <f>(F4*'VB+VF'!$D$4)+('VB+VF_'!G4*'VB+VF'!$D$5)</f>
        <v>6.7114794000735136E-3</v>
      </c>
      <c r="I4">
        <f t="shared" si="1"/>
        <v>104118.08399172478</v>
      </c>
    </row>
    <row r="5" spans="1:13" x14ac:dyDescent="0.35">
      <c r="A5" s="9">
        <v>41000</v>
      </c>
      <c r="B5" s="10">
        <v>1.1499999999999999</v>
      </c>
      <c r="C5" s="10">
        <v>-0.63</v>
      </c>
      <c r="E5" s="9">
        <v>41000</v>
      </c>
      <c r="F5">
        <f t="shared" si="0"/>
        <v>1.15E-2</v>
      </c>
      <c r="G5">
        <f t="shared" si="0"/>
        <v>-6.3E-3</v>
      </c>
      <c r="H5">
        <f>(F5*'VB+VF'!$D$4)+('VB+VF_'!G5*'VB+VF'!$D$5)</f>
        <v>5.7765717132097598E-3</v>
      </c>
      <c r="I5">
        <f t="shared" si="1"/>
        <v>104719.52957054497</v>
      </c>
      <c r="L5" s="36" t="s">
        <v>141</v>
      </c>
      <c r="M5" s="37"/>
    </row>
    <row r="6" spans="1:13" x14ac:dyDescent="0.35">
      <c r="A6" s="9">
        <v>41030</v>
      </c>
      <c r="B6" s="10">
        <v>0.96</v>
      </c>
      <c r="C6" s="10">
        <v>-6.01</v>
      </c>
      <c r="E6" s="9">
        <v>41030</v>
      </c>
      <c r="F6">
        <f t="shared" si="0"/>
        <v>9.5999999999999992E-3</v>
      </c>
      <c r="G6">
        <f t="shared" si="0"/>
        <v>-6.0100000000000001E-2</v>
      </c>
      <c r="H6">
        <f>(F6*'VB+VF'!$D$4)+('VB+VF_'!G6*'VB+VF'!$D$5)</f>
        <v>-1.2811401924829047E-2</v>
      </c>
      <c r="I6">
        <f t="shared" si="1"/>
        <v>103377.9255878377</v>
      </c>
      <c r="L6" s="2"/>
      <c r="M6" s="2"/>
    </row>
    <row r="7" spans="1:13" x14ac:dyDescent="0.35">
      <c r="A7" s="9">
        <v>41061</v>
      </c>
      <c r="B7" s="10">
        <v>0.04</v>
      </c>
      <c r="C7" s="10">
        <v>4.12</v>
      </c>
      <c r="E7" s="9">
        <v>41061</v>
      </c>
      <c r="F7">
        <f t="shared" si="0"/>
        <v>4.0000000000000002E-4</v>
      </c>
      <c r="G7">
        <f t="shared" si="0"/>
        <v>4.1200000000000001E-2</v>
      </c>
      <c r="H7">
        <f>(F7*'VB+VF'!$D$4)+('VB+VF_'!G7*'VB+VF'!$D$5)</f>
        <v>1.3518869444921843E-2</v>
      </c>
      <c r="I7">
        <f t="shared" si="1"/>
        <v>104775.47826734652</v>
      </c>
      <c r="L7" s="2" t="s">
        <v>23</v>
      </c>
      <c r="M7" s="35">
        <v>5.6858222676910361E-3</v>
      </c>
    </row>
    <row r="8" spans="1:13" x14ac:dyDescent="0.35">
      <c r="A8" s="9">
        <v>41091</v>
      </c>
      <c r="B8" s="10">
        <v>1.39</v>
      </c>
      <c r="C8" s="10">
        <v>1.38</v>
      </c>
      <c r="E8" s="9">
        <v>41091</v>
      </c>
      <c r="F8">
        <f t="shared" si="0"/>
        <v>1.3899999999999999E-2</v>
      </c>
      <c r="G8">
        <f t="shared" si="0"/>
        <v>1.38E-2</v>
      </c>
      <c r="H8">
        <f>(F8*'VB+VF'!$D$4)+('VB+VF_'!G8*'VB+VF'!$D$5)</f>
        <v>1.3867845967133332E-2</v>
      </c>
      <c r="I8">
        <f t="shared" si="1"/>
        <v>106228.4884610908</v>
      </c>
      <c r="L8" s="2" t="s">
        <v>24</v>
      </c>
      <c r="M8" s="2">
        <v>1.4630746258869798E-3</v>
      </c>
    </row>
    <row r="9" spans="1:13" x14ac:dyDescent="0.35">
      <c r="A9" s="9">
        <v>41122</v>
      </c>
      <c r="B9" s="10">
        <v>0.04</v>
      </c>
      <c r="C9" s="10">
        <v>2.25</v>
      </c>
      <c r="E9" s="9">
        <v>41122</v>
      </c>
      <c r="F9">
        <f t="shared" si="0"/>
        <v>4.0000000000000002E-4</v>
      </c>
      <c r="G9">
        <f t="shared" si="0"/>
        <v>2.2499999999999999E-2</v>
      </c>
      <c r="H9">
        <f>(F9*'VB+VF'!$D$4)+('VB+VF_'!G9*'VB+VF'!$D$5)</f>
        <v>7.5060542834429348E-3</v>
      </c>
      <c r="I9">
        <f t="shared" si="1"/>
        <v>107025.84526192784</v>
      </c>
      <c r="L9" s="2" t="s">
        <v>25</v>
      </c>
      <c r="M9" s="2">
        <v>6.7114794000735136E-3</v>
      </c>
    </row>
    <row r="10" spans="1:13" x14ac:dyDescent="0.35">
      <c r="A10" s="9">
        <v>41153</v>
      </c>
      <c r="B10" s="10">
        <v>0.12</v>
      </c>
      <c r="C10" s="10">
        <v>2.58</v>
      </c>
      <c r="E10" s="9">
        <v>41153</v>
      </c>
      <c r="F10">
        <f t="shared" si="0"/>
        <v>1.1999999999999999E-3</v>
      </c>
      <c r="G10">
        <f t="shared" si="0"/>
        <v>2.58E-2</v>
      </c>
      <c r="H10">
        <f>(F10*'VB+VF'!$D$4)+('VB+VF_'!G10*'VB+VF'!$D$5)</f>
        <v>9.1099065811485677E-3</v>
      </c>
      <c r="I10">
        <f t="shared" si="1"/>
        <v>108000.84071403247</v>
      </c>
      <c r="L10" s="2" t="s">
        <v>26</v>
      </c>
      <c r="M10" s="2" t="e">
        <v>#N/A</v>
      </c>
    </row>
    <row r="11" spans="1:13" x14ac:dyDescent="0.35">
      <c r="A11" s="9">
        <v>41183</v>
      </c>
      <c r="B11" s="10">
        <v>0.12</v>
      </c>
      <c r="C11" s="10">
        <v>-1.85</v>
      </c>
      <c r="E11" s="9">
        <v>41183</v>
      </c>
      <c r="F11">
        <f t="shared" si="0"/>
        <v>1.1999999999999999E-3</v>
      </c>
      <c r="G11">
        <f t="shared" si="0"/>
        <v>-1.8500000000000003E-2</v>
      </c>
      <c r="H11">
        <f>(F11*'VB+VF'!$D$4)+('VB+VF_'!G11*'VB+VF'!$D$5)</f>
        <v>-5.1343560741196476E-3</v>
      </c>
      <c r="I11">
        <f t="shared" si="1"/>
        <v>107446.32594150235</v>
      </c>
      <c r="L11" s="2" t="s">
        <v>27</v>
      </c>
      <c r="M11" s="35">
        <v>1.0850451827011073E-2</v>
      </c>
    </row>
    <row r="12" spans="1:13" x14ac:dyDescent="0.35">
      <c r="A12" s="9">
        <v>41214</v>
      </c>
      <c r="B12" s="10">
        <v>0.2</v>
      </c>
      <c r="C12" s="10">
        <v>0.57999999999999996</v>
      </c>
      <c r="E12" s="9">
        <v>41214</v>
      </c>
      <c r="F12">
        <f t="shared" si="0"/>
        <v>2E-3</v>
      </c>
      <c r="G12">
        <f t="shared" si="0"/>
        <v>5.7999999999999996E-3</v>
      </c>
      <c r="H12">
        <f>(F12*'VB+VF'!$D$4)+('VB+VF_'!G12*'VB+VF'!$D$5)</f>
        <v>3.2218554958350258E-3</v>
      </c>
      <c r="I12">
        <f t="shared" si="1"/>
        <v>107792.50247724426</v>
      </c>
      <c r="L12" s="2" t="s">
        <v>28</v>
      </c>
      <c r="M12" s="2">
        <v>1.1773230485028795E-4</v>
      </c>
    </row>
    <row r="13" spans="1:13" x14ac:dyDescent="0.35">
      <c r="A13" s="9">
        <v>41244</v>
      </c>
      <c r="B13" s="10">
        <v>-0.19</v>
      </c>
      <c r="C13" s="10">
        <v>0.91</v>
      </c>
      <c r="E13" s="9">
        <v>41244</v>
      </c>
      <c r="F13">
        <f t="shared" si="0"/>
        <v>-1.9E-3</v>
      </c>
      <c r="G13">
        <f t="shared" si="0"/>
        <v>9.1000000000000004E-3</v>
      </c>
      <c r="H13">
        <f>(F13*'VB+VF'!$D$4)+('VB+VF_'!G13*'VB+VF'!$D$5)</f>
        <v>1.6369500869357005E-3</v>
      </c>
      <c r="I13">
        <f t="shared" si="1"/>
        <v>107968.95342354539</v>
      </c>
      <c r="L13" s="2" t="s">
        <v>29</v>
      </c>
      <c r="M13" s="2">
        <v>-0.13992785164994492</v>
      </c>
    </row>
    <row r="14" spans="1:13" x14ac:dyDescent="0.35">
      <c r="A14" s="9">
        <v>41275</v>
      </c>
      <c r="B14" s="10">
        <v>-0.7</v>
      </c>
      <c r="C14" s="10">
        <v>5.18</v>
      </c>
      <c r="E14" s="9">
        <v>41275</v>
      </c>
      <c r="F14">
        <f t="shared" si="0"/>
        <v>-6.9999999999999993E-3</v>
      </c>
      <c r="G14">
        <f t="shared" si="0"/>
        <v>5.1799999999999999E-2</v>
      </c>
      <c r="H14">
        <f>(F14*'VB+VF'!$D$4)+('VB+VF_'!G14*'VB+VF'!$D$5)</f>
        <v>1.1906605932632448E-2</v>
      </c>
      <c r="I14">
        <f t="shared" si="1"/>
        <v>109254.4972049183</v>
      </c>
      <c r="L14" s="2" t="s">
        <v>30</v>
      </c>
      <c r="M14" s="2">
        <v>-0.32027855313863024</v>
      </c>
    </row>
    <row r="15" spans="1:13" x14ac:dyDescent="0.35">
      <c r="A15" s="9">
        <v>41306</v>
      </c>
      <c r="B15" s="10">
        <v>0.55000000000000004</v>
      </c>
      <c r="C15" s="10">
        <v>1.35</v>
      </c>
      <c r="E15" s="9">
        <v>41306</v>
      </c>
      <c r="F15">
        <f t="shared" si="0"/>
        <v>5.5000000000000005E-3</v>
      </c>
      <c r="G15">
        <f t="shared" si="0"/>
        <v>1.3500000000000002E-2</v>
      </c>
      <c r="H15">
        <f>(F15*'VB+VF'!$D$4)+('VB+VF_'!G15*'VB+VF'!$D$5)</f>
        <v>8.072327365117267E-3</v>
      </c>
      <c r="I15">
        <f t="shared" si="1"/>
        <v>110136.43527246769</v>
      </c>
      <c r="L15" s="2" t="s">
        <v>31</v>
      </c>
      <c r="M15" s="2">
        <v>5.0041513777143769E-2</v>
      </c>
    </row>
    <row r="16" spans="1:13" x14ac:dyDescent="0.35">
      <c r="A16" s="9">
        <v>41334</v>
      </c>
      <c r="B16" s="10">
        <v>0.09</v>
      </c>
      <c r="C16" s="10">
        <v>3.75</v>
      </c>
      <c r="E16" s="9">
        <v>41334</v>
      </c>
      <c r="F16">
        <f t="shared" si="0"/>
        <v>8.9999999999999998E-4</v>
      </c>
      <c r="G16">
        <f t="shared" si="0"/>
        <v>3.7499999999999999E-2</v>
      </c>
      <c r="H16">
        <f>(F16*'VB+VF'!$D$4)+('VB+VF_'!G16*'VB+VF'!$D$5)</f>
        <v>1.2668397592590953E-2</v>
      </c>
      <c r="I16">
        <f t="shared" si="1"/>
        <v>111531.68742392997</v>
      </c>
      <c r="L16" s="2" t="s">
        <v>32</v>
      </c>
      <c r="M16" s="2">
        <v>-2.1795678233450071E-2</v>
      </c>
    </row>
    <row r="17" spans="1:13" x14ac:dyDescent="0.35">
      <c r="A17" s="9">
        <v>41365</v>
      </c>
      <c r="B17" s="10">
        <v>0.92</v>
      </c>
      <c r="C17" s="10">
        <v>1.92</v>
      </c>
      <c r="E17" s="9">
        <v>41365</v>
      </c>
      <c r="F17">
        <f t="shared" si="0"/>
        <v>9.1999999999999998E-3</v>
      </c>
      <c r="G17">
        <f t="shared" si="0"/>
        <v>1.9199999999999998E-2</v>
      </c>
      <c r="H17">
        <f>(F17*'VB+VF'!$D$4)+('VB+VF_'!G17*'VB+VF'!$D$5)</f>
        <v>1.2415409216249557E-2</v>
      </c>
      <c r="I17">
        <f t="shared" si="1"/>
        <v>112916.39896387688</v>
      </c>
      <c r="L17" s="2" t="s">
        <v>33</v>
      </c>
      <c r="M17" s="2">
        <v>2.8245835543693698E-2</v>
      </c>
    </row>
    <row r="18" spans="1:13" x14ac:dyDescent="0.35">
      <c r="A18" s="9">
        <v>41395</v>
      </c>
      <c r="B18" s="10">
        <v>-1.7</v>
      </c>
      <c r="C18" s="10">
        <v>2.33</v>
      </c>
      <c r="E18" s="9">
        <v>41395</v>
      </c>
      <c r="F18">
        <f t="shared" si="0"/>
        <v>-1.7000000000000001E-2</v>
      </c>
      <c r="G18">
        <f t="shared" si="0"/>
        <v>2.3300000000000001E-2</v>
      </c>
      <c r="H18">
        <f>(F18*'VB+VF'!$D$4)+('VB+VF_'!G18*'VB+VF'!$D$5)</f>
        <v>-4.0419010876796115E-3</v>
      </c>
      <c r="I18">
        <f t="shared" si="1"/>
        <v>112460.00204808792</v>
      </c>
      <c r="L18" s="2" t="s">
        <v>34</v>
      </c>
      <c r="M18" s="2">
        <v>0.31272022472300698</v>
      </c>
    </row>
    <row r="19" spans="1:13" x14ac:dyDescent="0.35">
      <c r="A19" s="9">
        <v>41426</v>
      </c>
      <c r="B19" s="10">
        <v>-1.64</v>
      </c>
      <c r="C19" s="10">
        <v>-1.35</v>
      </c>
      <c r="E19" s="9">
        <v>41426</v>
      </c>
      <c r="F19">
        <f t="shared" si="0"/>
        <v>-1.6399999999999998E-2</v>
      </c>
      <c r="G19">
        <f t="shared" si="0"/>
        <v>-1.3500000000000002E-2</v>
      </c>
      <c r="H19">
        <f>(F19*'VB+VF'!$D$4)+('VB+VF_'!G19*'VB+VF'!$D$5)</f>
        <v>-1.5467531408094721E-2</v>
      </c>
      <c r="I19">
        <f t="shared" si="1"/>
        <v>110720.52343425472</v>
      </c>
      <c r="L19" s="2" t="s">
        <v>35</v>
      </c>
      <c r="M19" s="2">
        <v>55</v>
      </c>
    </row>
    <row r="20" spans="1:13" ht="15" thickBot="1" x14ac:dyDescent="0.4">
      <c r="A20" s="9">
        <v>41456</v>
      </c>
      <c r="B20" s="10">
        <v>0.21</v>
      </c>
      <c r="C20" s="10">
        <v>5.09</v>
      </c>
      <c r="E20" s="9">
        <v>41456</v>
      </c>
      <c r="F20">
        <f t="shared" si="0"/>
        <v>2.0999999999999999E-3</v>
      </c>
      <c r="G20">
        <f t="shared" si="0"/>
        <v>5.0900000000000001E-2</v>
      </c>
      <c r="H20">
        <f>(F20*'VB+VF'!$D$4)+('VB+VF_'!G20*'VB+VF'!$D$5)</f>
        <v>1.7791196793935326E-2</v>
      </c>
      <c r="I20">
        <f t="shared" si="1"/>
        <v>112690.37405580108</v>
      </c>
      <c r="L20" s="3" t="s">
        <v>36</v>
      </c>
      <c r="M20" s="3">
        <v>2.9332880145142969E-3</v>
      </c>
    </row>
    <row r="21" spans="1:13" x14ac:dyDescent="0.35">
      <c r="A21" s="9">
        <v>41487</v>
      </c>
      <c r="B21" s="10">
        <v>-0.63</v>
      </c>
      <c r="C21" s="10">
        <v>-2.9</v>
      </c>
      <c r="E21" s="9">
        <v>41487</v>
      </c>
      <c r="F21">
        <f t="shared" si="0"/>
        <v>-6.3E-3</v>
      </c>
      <c r="G21">
        <f t="shared" si="0"/>
        <v>-2.8999999999999998E-2</v>
      </c>
      <c r="H21">
        <f>(F21*'VB+VF'!$D$4)+('VB+VF_'!G21*'VB+VF'!$D$5)</f>
        <v>-1.3598978859081866E-2</v>
      </c>
      <c r="I21">
        <f t="shared" si="1"/>
        <v>111157.90004139421</v>
      </c>
      <c r="L21" s="2" t="s">
        <v>42</v>
      </c>
      <c r="M21" s="31">
        <f>M7/M11</f>
        <v>0.52401709701496224</v>
      </c>
    </row>
    <row r="22" spans="1:13" x14ac:dyDescent="0.35">
      <c r="A22" s="9">
        <v>41518</v>
      </c>
      <c r="B22" s="10">
        <v>0.97</v>
      </c>
      <c r="C22" s="10">
        <v>3.13</v>
      </c>
      <c r="E22" s="9">
        <v>41518</v>
      </c>
      <c r="F22">
        <f t="shared" si="0"/>
        <v>9.7000000000000003E-3</v>
      </c>
      <c r="G22">
        <f t="shared" si="0"/>
        <v>3.1300000000000001E-2</v>
      </c>
      <c r="H22">
        <f>(F22*'VB+VF'!$D$4)+('VB+VF_'!G22*'VB+VF'!$D$5)</f>
        <v>1.6645283863991757E-2</v>
      </c>
      <c r="I22">
        <f t="shared" si="1"/>
        <v>113008.15484130844</v>
      </c>
    </row>
    <row r="23" spans="1:13" x14ac:dyDescent="0.35">
      <c r="A23" s="9">
        <v>41548</v>
      </c>
      <c r="B23" s="10">
        <v>0.79</v>
      </c>
      <c r="C23" s="10">
        <v>4.59</v>
      </c>
      <c r="E23" s="9">
        <v>41548</v>
      </c>
      <c r="F23">
        <f t="shared" si="0"/>
        <v>7.9000000000000008E-3</v>
      </c>
      <c r="G23">
        <f t="shared" si="0"/>
        <v>4.5899999999999996E-2</v>
      </c>
      <c r="H23">
        <f>(F23*'VB+VF'!$D$4)+('VB+VF_'!G23*'VB+VF'!$D$5)</f>
        <v>2.0118554907072421E-2</v>
      </c>
      <c r="I23">
        <f t="shared" si="1"/>
        <v>115281.71560943025</v>
      </c>
    </row>
    <row r="24" spans="1:13" x14ac:dyDescent="0.35">
      <c r="A24" s="9">
        <v>41579</v>
      </c>
      <c r="B24" s="10">
        <v>-0.34</v>
      </c>
      <c r="C24" s="10">
        <v>3.04</v>
      </c>
      <c r="E24" s="9">
        <v>41579</v>
      </c>
      <c r="F24">
        <f t="shared" si="0"/>
        <v>-3.4000000000000002E-3</v>
      </c>
      <c r="G24">
        <f t="shared" si="0"/>
        <v>3.04E-2</v>
      </c>
      <c r="H24">
        <f>(F24*'VB+VF'!$D$4)+('VB+VF_'!G24*'VB+VF'!$D$5)</f>
        <v>7.4680830047350443E-3</v>
      </c>
      <c r="I24">
        <f t="shared" si="1"/>
        <v>116142.64903052973</v>
      </c>
    </row>
    <row r="25" spans="1:13" x14ac:dyDescent="0.35">
      <c r="A25" s="9">
        <v>41609</v>
      </c>
      <c r="B25" s="10">
        <v>-0.64</v>
      </c>
      <c r="C25" s="10">
        <v>2.5299999999999998</v>
      </c>
      <c r="E25" s="9">
        <v>41609</v>
      </c>
      <c r="F25">
        <f t="shared" si="0"/>
        <v>-6.4000000000000003E-3</v>
      </c>
      <c r="G25">
        <f t="shared" si="0"/>
        <v>2.53E-2</v>
      </c>
      <c r="H25">
        <f>(F25*'VB+VF'!$D$4)+('VB+VF_'!G25*'VB+VF'!$D$5)</f>
        <v>3.7928470647966275E-3</v>
      </c>
      <c r="I25">
        <f t="shared" si="1"/>
        <v>116583.16033600288</v>
      </c>
    </row>
    <row r="26" spans="1:13" x14ac:dyDescent="0.35">
      <c r="A26" s="9">
        <v>41640</v>
      </c>
      <c r="B26" s="10">
        <v>1.55</v>
      </c>
      <c r="C26" s="10">
        <v>-3.46</v>
      </c>
      <c r="E26" s="9">
        <v>41640</v>
      </c>
      <c r="F26">
        <f t="shared" si="0"/>
        <v>1.55E-2</v>
      </c>
      <c r="G26">
        <f t="shared" si="0"/>
        <v>-3.4599999999999999E-2</v>
      </c>
      <c r="H26">
        <f>(F26*'VB+VF'!$D$4)+('VB+VF_'!G26*'VB+VF'!$D$5)</f>
        <v>-6.0919991239336523E-4</v>
      </c>
      <c r="I26">
        <f t="shared" si="1"/>
        <v>116512.13788493964</v>
      </c>
    </row>
    <row r="27" spans="1:13" x14ac:dyDescent="0.35">
      <c r="A27" s="9">
        <v>41671</v>
      </c>
      <c r="B27" s="10">
        <v>0.49</v>
      </c>
      <c r="C27" s="10">
        <v>4.57</v>
      </c>
      <c r="E27" s="9">
        <v>41671</v>
      </c>
      <c r="F27">
        <f t="shared" si="0"/>
        <v>4.8999999999999998E-3</v>
      </c>
      <c r="G27">
        <f t="shared" si="0"/>
        <v>4.5700000000000005E-2</v>
      </c>
      <c r="H27">
        <f>(F27*'VB+VF'!$D$4)+('VB+VF_'!G27*'VB+VF'!$D$5)</f>
        <v>1.8018869463992115E-2</v>
      </c>
      <c r="I27">
        <f t="shared" si="1"/>
        <v>118611.55488845902</v>
      </c>
    </row>
    <row r="28" spans="1:13" x14ac:dyDescent="0.35">
      <c r="A28" s="9">
        <v>41699</v>
      </c>
      <c r="B28" s="10">
        <v>-0.14000000000000001</v>
      </c>
      <c r="C28" s="10">
        <v>0.84</v>
      </c>
      <c r="E28" s="9">
        <v>41699</v>
      </c>
      <c r="F28">
        <f t="shared" si="0"/>
        <v>-1.4000000000000002E-3</v>
      </c>
      <c r="G28">
        <f t="shared" si="0"/>
        <v>8.3999999999999995E-3</v>
      </c>
      <c r="H28">
        <f>(F28*'VB+VF'!$D$4)+('VB+VF_'!G28*'VB+VF'!$D$5)</f>
        <v>1.7511009877832454E-3</v>
      </c>
      <c r="I28">
        <f t="shared" si="1"/>
        <v>118819.25569938672</v>
      </c>
    </row>
    <row r="29" spans="1:13" x14ac:dyDescent="0.35">
      <c r="A29" s="9">
        <v>41730</v>
      </c>
      <c r="B29" s="10">
        <v>0.78</v>
      </c>
      <c r="C29" s="10">
        <v>0.74</v>
      </c>
      <c r="E29" s="9">
        <v>41730</v>
      </c>
      <c r="F29">
        <f t="shared" si="0"/>
        <v>7.8000000000000005E-3</v>
      </c>
      <c r="G29">
        <f t="shared" si="0"/>
        <v>7.4000000000000003E-3</v>
      </c>
      <c r="H29">
        <f>(F29*'VB+VF'!$D$4)+('VB+VF_'!G29*'VB+VF'!$D$5)</f>
        <v>7.6713836659646787E-3</v>
      </c>
      <c r="I29">
        <f t="shared" si="1"/>
        <v>119730.76379676108</v>
      </c>
    </row>
    <row r="30" spans="1:13" x14ac:dyDescent="0.35">
      <c r="A30" s="9">
        <v>41760</v>
      </c>
      <c r="B30" s="10">
        <v>1.06</v>
      </c>
      <c r="C30" s="10">
        <v>2.34</v>
      </c>
      <c r="E30" s="9">
        <v>41760</v>
      </c>
      <c r="F30">
        <f t="shared" si="0"/>
        <v>1.06E-2</v>
      </c>
      <c r="G30">
        <f t="shared" si="0"/>
        <v>2.3399999999999997E-2</v>
      </c>
      <c r="H30">
        <f>(F30*'VB+VF'!$D$4)+('VB+VF_'!G30*'VB+VF'!$D$5)</f>
        <v>1.4715723791815735E-2</v>
      </c>
      <c r="I30">
        <f t="shared" si="1"/>
        <v>121492.68864617734</v>
      </c>
    </row>
    <row r="31" spans="1:13" x14ac:dyDescent="0.35">
      <c r="A31" s="9">
        <v>41791</v>
      </c>
      <c r="B31" s="10">
        <v>0.12</v>
      </c>
      <c r="C31" s="10">
        <v>2.06</v>
      </c>
      <c r="E31" s="9">
        <v>41791</v>
      </c>
      <c r="F31">
        <f t="shared" si="0"/>
        <v>1.1999999999999999E-3</v>
      </c>
      <c r="G31">
        <f t="shared" si="0"/>
        <v>2.06E-2</v>
      </c>
      <c r="H31">
        <f>(F31*'VB+VF'!$D$4)+('VB+VF_'!G31*'VB+VF'!$D$5)</f>
        <v>7.4378938089726147E-3</v>
      </c>
      <c r="I31">
        <f t="shared" si="1"/>
        <v>122396.33836289418</v>
      </c>
    </row>
    <row r="32" spans="1:13" x14ac:dyDescent="0.35">
      <c r="A32" s="9">
        <v>41821</v>
      </c>
      <c r="B32" s="10">
        <v>-0.25</v>
      </c>
      <c r="C32" s="10">
        <v>-1.38</v>
      </c>
      <c r="E32" s="9">
        <v>41821</v>
      </c>
      <c r="F32">
        <f t="shared" si="0"/>
        <v>-2.5000000000000001E-3</v>
      </c>
      <c r="G32">
        <f t="shared" si="0"/>
        <v>-1.38E-2</v>
      </c>
      <c r="H32">
        <f>(F32*'VB+VF'!$D$4)+('VB+VF_'!G32*'VB+VF'!$D$5)</f>
        <v>-6.1334123809000315E-3</v>
      </c>
      <c r="I32">
        <f t="shared" si="1"/>
        <v>121645.63114580237</v>
      </c>
    </row>
    <row r="33" spans="1:9" x14ac:dyDescent="0.35">
      <c r="A33" s="9">
        <v>41852</v>
      </c>
      <c r="B33" s="10">
        <v>1.1399999999999999</v>
      </c>
      <c r="C33" s="10">
        <v>4</v>
      </c>
      <c r="E33" s="9">
        <v>41852</v>
      </c>
      <c r="F33">
        <f t="shared" si="0"/>
        <v>1.1399999999999999E-2</v>
      </c>
      <c r="G33">
        <f t="shared" si="0"/>
        <v>0.04</v>
      </c>
      <c r="H33">
        <f>(F33*'VB+VF'!$D$4)+('VB+VF_'!G33*'VB+VF'!$D$5)</f>
        <v>2.0596070295279094E-2</v>
      </c>
      <c r="I33">
        <f t="shared" si="1"/>
        <v>124151.0531159949</v>
      </c>
    </row>
    <row r="34" spans="1:9" x14ac:dyDescent="0.35">
      <c r="A34" s="9">
        <v>41883</v>
      </c>
      <c r="B34" s="10">
        <v>-0.71</v>
      </c>
      <c r="C34" s="10">
        <v>-1.4</v>
      </c>
      <c r="E34" s="9">
        <v>41883</v>
      </c>
      <c r="F34">
        <f t="shared" si="0"/>
        <v>-7.0999999999999995E-3</v>
      </c>
      <c r="G34">
        <f t="shared" si="0"/>
        <v>-1.3999999999999999E-2</v>
      </c>
      <c r="H34">
        <f>(F34*'VB+VF'!$D$4)+('VB+VF_'!G34*'VB+VF'!$D$5)</f>
        <v>-9.3186323623990486E-3</v>
      </c>
      <c r="I34">
        <f t="shared" si="1"/>
        <v>122994.13509460227</v>
      </c>
    </row>
    <row r="35" spans="1:9" x14ac:dyDescent="0.35">
      <c r="A35" s="9">
        <v>41913</v>
      </c>
      <c r="B35" s="10">
        <v>0.95</v>
      </c>
      <c r="C35" s="10">
        <v>2.4300000000000002</v>
      </c>
      <c r="E35" s="9">
        <v>41913</v>
      </c>
      <c r="F35">
        <f t="shared" si="0"/>
        <v>9.4999999999999998E-3</v>
      </c>
      <c r="G35">
        <f t="shared" si="0"/>
        <v>2.4300000000000002E-2</v>
      </c>
      <c r="H35">
        <f>(F35*'VB+VF'!$D$4)+('VB+VF_'!G35*'VB+VF'!$D$5)</f>
        <v>1.4258805622606403E-2</v>
      </c>
      <c r="I35">
        <f t="shared" si="1"/>
        <v>124747.8845596368</v>
      </c>
    </row>
    <row r="36" spans="1:9" x14ac:dyDescent="0.35">
      <c r="A36" s="9">
        <v>41944</v>
      </c>
      <c r="B36" s="10">
        <v>0.66</v>
      </c>
      <c r="C36" s="10">
        <v>2.69</v>
      </c>
      <c r="E36" s="9">
        <v>41944</v>
      </c>
      <c r="F36">
        <f t="shared" si="0"/>
        <v>6.6E-3</v>
      </c>
      <c r="G36">
        <f t="shared" si="0"/>
        <v>2.69E-2</v>
      </c>
      <c r="H36">
        <f>(F36*'VB+VF'!$D$4)+('VB+VF_'!G36*'VB+VF'!$D$5)</f>
        <v>1.3127280657810469E-2</v>
      </c>
      <c r="I36">
        <f t="shared" si="1"/>
        <v>126385.4850517193</v>
      </c>
    </row>
    <row r="37" spans="1:9" x14ac:dyDescent="0.35">
      <c r="A37" s="9">
        <v>41974</v>
      </c>
      <c r="B37" s="10">
        <v>0.1</v>
      </c>
      <c r="C37" s="10">
        <v>-0.26</v>
      </c>
      <c r="E37" s="9">
        <v>41974</v>
      </c>
      <c r="F37">
        <f t="shared" si="0"/>
        <v>1E-3</v>
      </c>
      <c r="G37">
        <f t="shared" si="0"/>
        <v>-2.5999999999999999E-3</v>
      </c>
      <c r="H37">
        <f>(F37*'VB+VF'!$D$4)+('VB+VF_'!G37*'VB+VF'!$D$5)</f>
        <v>-1.5754729957628323E-4</v>
      </c>
      <c r="I37">
        <f t="shared" si="1"/>
        <v>126365.57335984377</v>
      </c>
    </row>
    <row r="38" spans="1:9" x14ac:dyDescent="0.35">
      <c r="A38" s="9">
        <v>42005</v>
      </c>
      <c r="B38" s="10">
        <v>2.3199999999999998</v>
      </c>
      <c r="C38" s="10">
        <v>-3</v>
      </c>
      <c r="E38" s="9">
        <v>42005</v>
      </c>
      <c r="F38">
        <f t="shared" si="0"/>
        <v>2.3199999999999998E-2</v>
      </c>
      <c r="G38">
        <f t="shared" si="0"/>
        <v>-0.03</v>
      </c>
      <c r="H38">
        <f>(F38*'VB+VF'!$D$4)+('VB+VF_'!G38*'VB+VF'!$D$5)</f>
        <v>6.0940232752869378E-3</v>
      </c>
      <c r="I38">
        <f t="shared" si="1"/>
        <v>127135.64810509363</v>
      </c>
    </row>
    <row r="39" spans="1:9" x14ac:dyDescent="0.35">
      <c r="A39" s="9">
        <v>42036</v>
      </c>
      <c r="B39" s="10">
        <v>-1.07</v>
      </c>
      <c r="C39" s="10">
        <v>5.74</v>
      </c>
      <c r="E39" s="9">
        <v>42036</v>
      </c>
      <c r="F39">
        <f t="shared" si="0"/>
        <v>-1.0700000000000001E-2</v>
      </c>
      <c r="G39">
        <f t="shared" si="0"/>
        <v>5.74E-2</v>
      </c>
      <c r="H39">
        <f>(F39*'VB+VF'!$D$4)+('VB+VF_'!G39*'VB+VF'!$D$5)</f>
        <v>1.1196936451805594E-2</v>
      </c>
      <c r="I39">
        <f t="shared" si="1"/>
        <v>128559.17787768548</v>
      </c>
    </row>
    <row r="40" spans="1:9" x14ac:dyDescent="0.35">
      <c r="A40" s="9">
        <v>42064</v>
      </c>
      <c r="B40" s="10">
        <v>0.42</v>
      </c>
      <c r="C40" s="10">
        <v>-1.59</v>
      </c>
      <c r="E40" s="9">
        <v>42064</v>
      </c>
      <c r="F40">
        <f t="shared" si="0"/>
        <v>4.1999999999999997E-3</v>
      </c>
      <c r="G40">
        <f t="shared" si="0"/>
        <v>-1.5900000000000001E-2</v>
      </c>
      <c r="H40">
        <f>(F40*'VB+VF'!$D$4)+('VB+VF_'!G40*'VB+VF'!$D$5)</f>
        <v>-2.2629724284965913E-3</v>
      </c>
      <c r="I40">
        <f t="shared" si="1"/>
        <v>128268.25200271809</v>
      </c>
    </row>
    <row r="41" spans="1:9" x14ac:dyDescent="0.35">
      <c r="A41" s="9">
        <v>42095</v>
      </c>
      <c r="B41" s="10">
        <v>-0.35</v>
      </c>
      <c r="C41" s="10">
        <v>0.95</v>
      </c>
      <c r="E41" s="9">
        <v>42095</v>
      </c>
      <c r="F41">
        <f t="shared" si="0"/>
        <v>-3.4999999999999996E-3</v>
      </c>
      <c r="G41">
        <f t="shared" si="0"/>
        <v>9.4999999999999998E-3</v>
      </c>
      <c r="H41">
        <f>(F41*'VB+VF'!$D$4)+('VB+VF_'!G41*'VB+VF'!$D$5)</f>
        <v>6.8003191560744988E-4</v>
      </c>
      <c r="I41">
        <f t="shared" si="1"/>
        <v>128355.47850783911</v>
      </c>
    </row>
    <row r="42" spans="1:9" x14ac:dyDescent="0.35">
      <c r="A42" s="9">
        <v>42125</v>
      </c>
      <c r="B42" s="10">
        <v>-0.44</v>
      </c>
      <c r="C42" s="10">
        <v>1.28</v>
      </c>
      <c r="E42" s="9">
        <v>42125</v>
      </c>
      <c r="F42">
        <f t="shared" si="0"/>
        <v>-4.4000000000000003E-3</v>
      </c>
      <c r="G42">
        <f t="shared" si="0"/>
        <v>1.2800000000000001E-2</v>
      </c>
      <c r="H42">
        <f>(F42*'VB+VF'!$D$4)+('VB+VF_'!G42*'VB+VF'!$D$5)</f>
        <v>1.1305037662432036E-3</v>
      </c>
      <c r="I42">
        <f t="shared" si="1"/>
        <v>128500.58485971017</v>
      </c>
    </row>
    <row r="43" spans="1:9" x14ac:dyDescent="0.35">
      <c r="A43" s="9">
        <v>42156</v>
      </c>
      <c r="B43" s="10">
        <v>-1</v>
      </c>
      <c r="C43" s="10">
        <v>-1.92</v>
      </c>
      <c r="E43" s="9">
        <v>42156</v>
      </c>
      <c r="F43">
        <f t="shared" si="0"/>
        <v>-0.01</v>
      </c>
      <c r="G43">
        <f t="shared" si="0"/>
        <v>-1.9199999999999998E-2</v>
      </c>
      <c r="H43">
        <f>(F43*'VB+VF'!$D$4)+('VB+VF_'!G43*'VB+VF'!$D$5)</f>
        <v>-1.2958176485458911E-2</v>
      </c>
      <c r="I43">
        <f t="shared" si="1"/>
        <v>126835.45160261336</v>
      </c>
    </row>
    <row r="44" spans="1:9" x14ac:dyDescent="0.35">
      <c r="A44" s="9">
        <v>42186</v>
      </c>
      <c r="B44" s="10">
        <v>0.77</v>
      </c>
      <c r="C44" s="10">
        <v>2.09</v>
      </c>
      <c r="E44" s="9">
        <v>42186</v>
      </c>
      <c r="F44">
        <f t="shared" si="0"/>
        <v>7.7000000000000002E-3</v>
      </c>
      <c r="G44">
        <f t="shared" si="0"/>
        <v>2.0899999999999998E-2</v>
      </c>
      <c r="H44">
        <f>(F44*'VB+VF'!$D$4)+('VB+VF_'!G44*'VB+VF'!$D$5)</f>
        <v>1.1944340146616463E-2</v>
      </c>
      <c r="I44">
        <f t="shared" si="1"/>
        <v>128350.41737920469</v>
      </c>
    </row>
    <row r="45" spans="1:9" x14ac:dyDescent="0.35">
      <c r="A45" s="9">
        <v>42217</v>
      </c>
      <c r="B45" s="10">
        <v>-0.35</v>
      </c>
      <c r="C45" s="10">
        <v>-6.04</v>
      </c>
      <c r="E45" s="9">
        <v>42217</v>
      </c>
      <c r="F45">
        <f t="shared" si="0"/>
        <v>-3.4999999999999996E-3</v>
      </c>
      <c r="G45">
        <f t="shared" si="0"/>
        <v>-6.0400000000000002E-2</v>
      </c>
      <c r="H45">
        <f>(F45*'VB+VF'!$D$4)+('VB+VF_'!G45*'VB+VF'!$D$5)</f>
        <v>-2.1795678233450071E-2</v>
      </c>
      <c r="I45">
        <f t="shared" si="1"/>
        <v>125552.93298087853</v>
      </c>
    </row>
    <row r="46" spans="1:9" x14ac:dyDescent="0.35">
      <c r="A46" s="9">
        <v>42248</v>
      </c>
      <c r="B46" s="10">
        <v>0.76</v>
      </c>
      <c r="C46" s="10">
        <v>-2.48</v>
      </c>
      <c r="E46" s="9">
        <v>42248</v>
      </c>
      <c r="F46">
        <f t="shared" si="0"/>
        <v>7.6E-3</v>
      </c>
      <c r="G46">
        <f t="shared" si="0"/>
        <v>-2.4799999999999999E-2</v>
      </c>
      <c r="H46">
        <f>(F46*'VB+VF'!$D$4)+('VB+VF_'!G46*'VB+VF'!$D$5)</f>
        <v>-2.817925702119522E-3</v>
      </c>
      <c r="I46">
        <f t="shared" si="1"/>
        <v>125199.13414405522</v>
      </c>
    </row>
    <row r="47" spans="1:9" x14ac:dyDescent="0.35">
      <c r="A47" s="9">
        <v>42278</v>
      </c>
      <c r="B47" s="10">
        <v>0.02</v>
      </c>
      <c r="C47" s="10">
        <v>8.43</v>
      </c>
      <c r="E47" s="9">
        <v>42278</v>
      </c>
      <c r="F47">
        <f t="shared" si="0"/>
        <v>2.0000000000000001E-4</v>
      </c>
      <c r="G47">
        <f t="shared" si="0"/>
        <v>8.43E-2</v>
      </c>
      <c r="H47">
        <f>(F47*'VB+VF'!$D$4)+('VB+VF_'!G47*'VB+VF'!$D$5)</f>
        <v>2.7241591181616343E-2</v>
      </c>
      <c r="I47">
        <f t="shared" si="1"/>
        <v>128609.75777269992</v>
      </c>
    </row>
    <row r="48" spans="1:9" x14ac:dyDescent="0.35">
      <c r="A48" s="9">
        <v>42309</v>
      </c>
      <c r="B48" s="10">
        <v>-0.26</v>
      </c>
      <c r="C48" s="10">
        <v>0.3</v>
      </c>
      <c r="E48" s="9">
        <v>42309</v>
      </c>
      <c r="F48">
        <f t="shared" si="0"/>
        <v>-2.5999999999999999E-3</v>
      </c>
      <c r="G48">
        <f t="shared" si="0"/>
        <v>3.0000000000000001E-3</v>
      </c>
      <c r="H48">
        <f>(F48*'VB+VF'!$D$4)+('VB+VF_'!G48*'VB+VF'!$D$5)</f>
        <v>-7.9937087175196769E-4</v>
      </c>
      <c r="I48">
        <f t="shared" si="1"/>
        <v>128506.95087851334</v>
      </c>
    </row>
    <row r="49" spans="1:9" x14ac:dyDescent="0.35">
      <c r="A49" s="9">
        <v>42339</v>
      </c>
      <c r="B49" s="10">
        <v>-0.37</v>
      </c>
      <c r="C49" s="10">
        <v>-1.58</v>
      </c>
      <c r="E49" s="9">
        <v>42339</v>
      </c>
      <c r="F49">
        <f t="shared" si="0"/>
        <v>-3.7000000000000002E-3</v>
      </c>
      <c r="G49">
        <f t="shared" si="0"/>
        <v>-1.5800000000000002E-2</v>
      </c>
      <c r="H49">
        <f>(F49*'VB+VF'!$D$4)+('VB+VF_'!G49*'VB+VF'!$D$5)</f>
        <v>-7.5906451201663526E-3</v>
      </c>
      <c r="I49">
        <f t="shared" si="1"/>
        <v>127531.50021891989</v>
      </c>
    </row>
    <row r="50" spans="1:9" x14ac:dyDescent="0.35">
      <c r="A50" s="9">
        <v>42370</v>
      </c>
      <c r="B50" s="10">
        <v>1.44</v>
      </c>
      <c r="C50" s="10">
        <v>-4.97</v>
      </c>
      <c r="E50" s="9">
        <v>42370</v>
      </c>
      <c r="F50">
        <f t="shared" si="0"/>
        <v>1.44E-2</v>
      </c>
      <c r="G50">
        <f t="shared" si="0"/>
        <v>-4.9699999999999994E-2</v>
      </c>
      <c r="H50">
        <f>(F50*'VB+VF'!$D$4)+('VB+VF_'!G50*'VB+VF'!$D$5)</f>
        <v>-6.2107727652210131E-3</v>
      </c>
      <c r="I50">
        <f t="shared" si="1"/>
        <v>126739.43105065243</v>
      </c>
    </row>
    <row r="51" spans="1:9" x14ac:dyDescent="0.35">
      <c r="A51" s="9">
        <v>42401</v>
      </c>
      <c r="B51" s="10">
        <v>0.67</v>
      </c>
      <c r="C51" s="10">
        <v>-0.14000000000000001</v>
      </c>
      <c r="E51" s="9">
        <v>42401</v>
      </c>
      <c r="F51">
        <f t="shared" si="0"/>
        <v>6.7000000000000002E-3</v>
      </c>
      <c r="G51">
        <f t="shared" si="0"/>
        <v>-1.4000000000000002E-3</v>
      </c>
      <c r="H51">
        <f>(F51*'VB+VF'!$D$4)+('VB+VF_'!G51*'VB+VF'!$D$5)</f>
        <v>4.0955185948117409E-3</v>
      </c>
      <c r="I51">
        <f t="shared" si="1"/>
        <v>127258.49474721625</v>
      </c>
    </row>
    <row r="52" spans="1:9" x14ac:dyDescent="0.35">
      <c r="A52" s="9">
        <v>42430</v>
      </c>
      <c r="B52" s="10">
        <v>0.95</v>
      </c>
      <c r="C52" s="10">
        <v>6.78</v>
      </c>
      <c r="E52" s="9">
        <v>42430</v>
      </c>
      <c r="F52">
        <f t="shared" si="0"/>
        <v>9.4999999999999998E-3</v>
      </c>
      <c r="G52">
        <f t="shared" si="0"/>
        <v>6.7799999999999999E-2</v>
      </c>
      <c r="H52">
        <f>(F52*'VB+VF'!$D$4)+('VB+VF_'!G52*'VB+VF'!$D$5)</f>
        <v>2.8245835543693698E-2</v>
      </c>
      <c r="I52">
        <f t="shared" si="1"/>
        <v>130853.01726138413</v>
      </c>
    </row>
    <row r="53" spans="1:9" x14ac:dyDescent="0.35">
      <c r="A53" s="9">
        <v>42461</v>
      </c>
      <c r="B53" s="10">
        <v>0.39</v>
      </c>
      <c r="C53" s="10">
        <v>0.39</v>
      </c>
      <c r="E53" s="9">
        <v>42461</v>
      </c>
      <c r="F53">
        <f t="shared" si="0"/>
        <v>3.9000000000000003E-3</v>
      </c>
      <c r="G53">
        <f t="shared" si="0"/>
        <v>3.9000000000000003E-3</v>
      </c>
      <c r="H53">
        <f>(F53*'VB+VF'!$D$4)+('VB+VF_'!G53*'VB+VF'!$D$5)</f>
        <v>3.9000000165275682E-3</v>
      </c>
      <c r="I53">
        <f t="shared" si="1"/>
        <v>131363.3440308662</v>
      </c>
    </row>
    <row r="54" spans="1:9" x14ac:dyDescent="0.35">
      <c r="A54" s="9">
        <v>42491</v>
      </c>
      <c r="B54" s="10">
        <v>0.02</v>
      </c>
      <c r="C54" s="10">
        <v>1.79</v>
      </c>
      <c r="E54" s="9">
        <v>42491</v>
      </c>
      <c r="F54">
        <f t="shared" si="0"/>
        <v>2.0000000000000001E-4</v>
      </c>
      <c r="G54">
        <f t="shared" si="0"/>
        <v>1.7899999999999999E-2</v>
      </c>
      <c r="H54">
        <f>(F54*'VB+VF'!$D$4)+('VB+VF_'!G54*'VB+VF'!$D$5)</f>
        <v>5.8912742446003306E-3</v>
      </c>
      <c r="I54">
        <f t="shared" si="1"/>
        <v>132137.24151623982</v>
      </c>
    </row>
    <row r="55" spans="1:9" x14ac:dyDescent="0.35">
      <c r="A55" s="9">
        <v>42522</v>
      </c>
      <c r="B55" s="10">
        <v>1.94</v>
      </c>
      <c r="C55" s="10">
        <v>0.26</v>
      </c>
      <c r="E55" s="9">
        <v>42522</v>
      </c>
      <c r="F55">
        <f t="shared" si="0"/>
        <v>1.9400000000000001E-2</v>
      </c>
      <c r="G55">
        <f t="shared" si="0"/>
        <v>2.5999999999999999E-3</v>
      </c>
      <c r="H55">
        <f>(F55*'VB+VF'!$D$4)+('VB+VF_'!G55*'VB+VF'!$D$5)</f>
        <v>1.3998112664414824E-2</v>
      </c>
      <c r="I55">
        <f t="shared" si="1"/>
        <v>133986.91351014914</v>
      </c>
    </row>
    <row r="56" spans="1:9" x14ac:dyDescent="0.35">
      <c r="A56" s="9">
        <v>42552</v>
      </c>
      <c r="B56" s="10">
        <v>0.65</v>
      </c>
      <c r="C56" s="10">
        <v>3.68</v>
      </c>
      <c r="E56" s="9">
        <v>42552</v>
      </c>
      <c r="F56">
        <f t="shared" si="0"/>
        <v>6.5000000000000006E-3</v>
      </c>
      <c r="G56">
        <f t="shared" si="0"/>
        <v>3.6799999999999999E-2</v>
      </c>
      <c r="H56">
        <f>(F56*'VB+VF'!$D$4)+('VB+VF_'!G56*'VB+VF'!$D$5)</f>
        <v>1.6242689834648133E-2</v>
      </c>
      <c r="I56">
        <f t="shared" si="1"/>
        <v>136163.22138819631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0B78-DD36-4294-A593-7742757EE12D}">
  <dimension ref="A1:AG3028"/>
  <sheetViews>
    <sheetView topLeftCell="W1483" workbookViewId="0">
      <selection activeCell="AL1505" sqref="AL1505"/>
    </sheetView>
  </sheetViews>
  <sheetFormatPr defaultRowHeight="14.5" x14ac:dyDescent="0.35"/>
  <cols>
    <col min="1" max="1" width="11.26953125" customWidth="1"/>
    <col min="30" max="30" width="13.81640625" customWidth="1"/>
    <col min="31" max="31" width="19.7265625" customWidth="1"/>
  </cols>
  <sheetData>
    <row r="1" spans="1:32" x14ac:dyDescent="0.35">
      <c r="A1" t="s">
        <v>6</v>
      </c>
      <c r="B1" t="s">
        <v>20</v>
      </c>
      <c r="C1" t="s">
        <v>21</v>
      </c>
      <c r="D1" t="s">
        <v>6</v>
      </c>
      <c r="E1" t="s">
        <v>20</v>
      </c>
      <c r="F1" t="s">
        <v>21</v>
      </c>
      <c r="G1" t="s">
        <v>6</v>
      </c>
      <c r="H1" t="s">
        <v>20</v>
      </c>
      <c r="I1" t="s">
        <v>21</v>
      </c>
      <c r="J1" t="s">
        <v>6</v>
      </c>
      <c r="K1" t="s">
        <v>20</v>
      </c>
      <c r="L1" t="s">
        <v>21</v>
      </c>
      <c r="M1" t="s">
        <v>6</v>
      </c>
      <c r="N1" t="s">
        <v>20</v>
      </c>
      <c r="O1" t="s">
        <v>21</v>
      </c>
      <c r="P1" t="s">
        <v>6</v>
      </c>
      <c r="Q1" t="s">
        <v>20</v>
      </c>
      <c r="R1" t="s">
        <v>21</v>
      </c>
      <c r="S1" t="s">
        <v>6</v>
      </c>
      <c r="T1" t="s">
        <v>20</v>
      </c>
      <c r="U1" t="s">
        <v>21</v>
      </c>
      <c r="V1" t="s">
        <v>6</v>
      </c>
      <c r="W1" t="s">
        <v>20</v>
      </c>
      <c r="X1" t="s">
        <v>21</v>
      </c>
      <c r="Y1" t="s">
        <v>6</v>
      </c>
      <c r="Z1" t="s">
        <v>20</v>
      </c>
      <c r="AA1" t="s">
        <v>21</v>
      </c>
      <c r="AB1" t="s">
        <v>6</v>
      </c>
      <c r="AC1" t="s">
        <v>20</v>
      </c>
      <c r="AD1" t="s">
        <v>21</v>
      </c>
      <c r="AE1" t="s">
        <v>89</v>
      </c>
    </row>
    <row r="2" spans="1:32" x14ac:dyDescent="0.35">
      <c r="A2">
        <v>33.075654999999998</v>
      </c>
      <c r="D2">
        <v>68.080001999999993</v>
      </c>
      <c r="G2">
        <v>29.174816</v>
      </c>
      <c r="J2">
        <v>28.872496000000002</v>
      </c>
      <c r="M2">
        <v>222.253131</v>
      </c>
      <c r="P2">
        <v>19.541996000000001</v>
      </c>
      <c r="S2">
        <v>23.83</v>
      </c>
      <c r="V2">
        <v>16.114409999999999</v>
      </c>
      <c r="Y2">
        <v>22.132058000000001</v>
      </c>
      <c r="AB2">
        <v>48.248731999999997</v>
      </c>
      <c r="AF2">
        <v>100000</v>
      </c>
    </row>
    <row r="3" spans="1:32" x14ac:dyDescent="0.35">
      <c r="A3">
        <v>32.674585999999998</v>
      </c>
      <c r="B3" t="e">
        <f>(#REF!-#REF!)/#REF!</f>
        <v>#REF!</v>
      </c>
      <c r="C3">
        <f>(A3-A2)/A2</f>
        <v>-1.2125806730055677E-2</v>
      </c>
      <c r="D3">
        <v>68.550003000000004</v>
      </c>
      <c r="E3" t="e">
        <f>(B3-B2)/B2</f>
        <v>#REF!</v>
      </c>
      <c r="F3">
        <f>(D3-D2)/D2</f>
        <v>6.9036572589996487E-3</v>
      </c>
      <c r="G3">
        <v>29.044066999999998</v>
      </c>
      <c r="H3" t="e">
        <f>(E3-E2)/E2</f>
        <v>#REF!</v>
      </c>
      <c r="I3">
        <f>(G3-G2)/G2</f>
        <v>-4.4815706806857515E-3</v>
      </c>
      <c r="J3">
        <v>28.863330000000001</v>
      </c>
      <c r="K3" t="e">
        <f>(H3-H2)/H2</f>
        <v>#REF!</v>
      </c>
      <c r="L3">
        <f>(J3-J2)/J2</f>
        <v>-3.1746475954141446E-4</v>
      </c>
      <c r="M3">
        <v>219.525857</v>
      </c>
      <c r="N3" t="e">
        <f>(K3-K2)/K2</f>
        <v>#REF!</v>
      </c>
      <c r="O3">
        <f>(M3-M2)/M2</f>
        <v>-1.2271026229097282E-2</v>
      </c>
      <c r="P3">
        <v>19.669388000000001</v>
      </c>
      <c r="Q3" t="e">
        <f>(N3-N2)/N2</f>
        <v>#REF!</v>
      </c>
      <c r="R3">
        <f>(P3-P2)/P2</f>
        <v>6.5188837414561123E-3</v>
      </c>
      <c r="S3">
        <v>21.959999</v>
      </c>
      <c r="T3" t="e">
        <f>(Q3-Q2)/Q2</f>
        <v>#REF!</v>
      </c>
      <c r="U3">
        <f>(S3-S2)/S2</f>
        <v>-7.8472555602182067E-2</v>
      </c>
      <c r="V3">
        <v>16.292521000000001</v>
      </c>
      <c r="W3" t="e">
        <f>(T3-T2)/T2</f>
        <v>#REF!</v>
      </c>
      <c r="X3">
        <f>(V3-V2)/V2</f>
        <v>1.1052902340203659E-2</v>
      </c>
      <c r="Y3">
        <v>21.768953</v>
      </c>
      <c r="Z3" t="e">
        <f>(W3-W2)/W2</f>
        <v>#REF!</v>
      </c>
      <c r="AA3">
        <f>(Y3-Y2)/Y2</f>
        <v>-1.6406291723977992E-2</v>
      </c>
      <c r="AB3">
        <v>47.859833999999999</v>
      </c>
      <c r="AC3" t="e">
        <f>(Z3-Z2)/Z2</f>
        <v>#REF!</v>
      </c>
      <c r="AD3">
        <f>(AB3-AB2)/AB2</f>
        <v>-8.060273998495909E-3</v>
      </c>
      <c r="AE3">
        <f>(C3*'10Stocks'!$D$3)+(F3*'10Stocks'!$D$4)+('10Stocks_'!I3*'10Stocks'!$D$5)+('10Stocks_'!L3*'10Stocks'!$D$6)+('10Stocks_'!O3*'10Stocks'!$D$7)+('10Stocks_'!R3*'10Stocks'!$D$8)+('10Stocks_'!U3*'10Stocks'!$D$9)+('10Stocks_'!X3*'10Stocks'!$D$10)+('10Stocks_'!AA3*'10Stocks'!$D$11)+('10Stocks_'!AD3*'10Stocks'!$D$12)</f>
        <v>-1.6827582899147195E-2</v>
      </c>
      <c r="AF3">
        <f>AF2+(AF2*AE3)</f>
        <v>98317.241710085276</v>
      </c>
    </row>
    <row r="4" spans="1:32" x14ac:dyDescent="0.35">
      <c r="A4">
        <v>32.472078000000003</v>
      </c>
      <c r="B4" t="e">
        <f t="shared" ref="B4:B67" si="0">(#REF!-#REF!)/#REF!</f>
        <v>#REF!</v>
      </c>
      <c r="C4">
        <f t="shared" ref="C4:C67" si="1">(A4-A3)/A3</f>
        <v>-6.19772198490884E-3</v>
      </c>
      <c r="D4">
        <v>67.550003000000004</v>
      </c>
      <c r="E4" t="e">
        <f t="shared" ref="E4:E67" si="2">(B4-B3)/B3</f>
        <v>#REF!</v>
      </c>
      <c r="F4">
        <f t="shared" ref="F4:F67" si="3">(D4-D3)/D3</f>
        <v>-1.4587891411179077E-2</v>
      </c>
      <c r="G4">
        <v>29.014347999999998</v>
      </c>
      <c r="H4" t="e">
        <f t="shared" ref="H4:H67" si="4">(E4-E3)/E3</f>
        <v>#REF!</v>
      </c>
      <c r="I4">
        <f t="shared" ref="I4:I67" si="5">(G4-G3)/G3</f>
        <v>-1.0232382400164569E-3</v>
      </c>
      <c r="J4">
        <v>28.762505000000001</v>
      </c>
      <c r="K4" t="e">
        <f t="shared" ref="K4:K67" si="6">(H4-H3)/H3</f>
        <v>#REF!</v>
      </c>
      <c r="L4">
        <f t="shared" ref="L4:L67" si="7">(J4-J3)/J3</f>
        <v>-3.4931866835878045E-3</v>
      </c>
      <c r="M4">
        <v>218.05731</v>
      </c>
      <c r="N4" t="e">
        <f t="shared" ref="N4:N67" si="8">(K4-K3)/K3</f>
        <v>#REF!</v>
      </c>
      <c r="O4">
        <f t="shared" ref="O4:O67" si="9">(M4-M3)/M3</f>
        <v>-6.6896310989005767E-3</v>
      </c>
      <c r="P4">
        <v>19.762810000000002</v>
      </c>
      <c r="Q4" t="e">
        <f t="shared" ref="Q4:Q67" si="10">(N4-N3)/N3</f>
        <v>#REF!</v>
      </c>
      <c r="R4">
        <f t="shared" ref="R4:R67" si="11">(P4-P3)/P3</f>
        <v>4.7496139686705212E-3</v>
      </c>
      <c r="S4">
        <v>19.200001</v>
      </c>
      <c r="T4" t="e">
        <f t="shared" ref="T4:T67" si="12">(Q4-Q3)/Q3</f>
        <v>#REF!</v>
      </c>
      <c r="U4">
        <f t="shared" ref="U4:U67" si="13">(S4-S3)/S3</f>
        <v>-0.12568297475787679</v>
      </c>
      <c r="V4">
        <v>16.086286999999999</v>
      </c>
      <c r="W4" t="e">
        <f t="shared" ref="W4:W67" si="14">(T4-T3)/T3</f>
        <v>#REF!</v>
      </c>
      <c r="X4">
        <f t="shared" ref="X4:X67" si="15">(V4-V3)/V3</f>
        <v>-1.265820065538059E-2</v>
      </c>
      <c r="Y4">
        <v>21.509592000000001</v>
      </c>
      <c r="Z4" t="e">
        <f t="shared" ref="Z4:Z67" si="16">(W4-W3)/W3</f>
        <v>#REF!</v>
      </c>
      <c r="AA4">
        <f t="shared" ref="AA4:AA67" si="17">(Y4-Y3)/Y3</f>
        <v>-1.1914261563245527E-2</v>
      </c>
      <c r="AB4">
        <v>47.826016000000003</v>
      </c>
      <c r="AC4" t="e">
        <f t="shared" ref="AC4:AC67" si="18">(Z4-Z3)/Z3</f>
        <v>#REF!</v>
      </c>
      <c r="AD4">
        <f t="shared" ref="AD4:AD67" si="19">(AB4-AB3)/AB3</f>
        <v>-7.0660504171403047E-4</v>
      </c>
      <c r="AE4">
        <f>(C4*'10Stocks'!$D$3)+(F4*'10Stocks'!$D$4)+('10Stocks_'!I4*'10Stocks'!$D$5)+('10Stocks_'!L4*'10Stocks'!$D$6)+('10Stocks_'!O4*'10Stocks'!$D$7)+('10Stocks_'!R4*'10Stocks'!$D$8)+('10Stocks_'!U4*'10Stocks'!$D$9)+('10Stocks_'!X4*'10Stocks'!$D$10)+('10Stocks_'!AA4*'10Stocks'!$D$11)+('10Stocks_'!AD4*'10Stocks'!$D$12)</f>
        <v>-2.415025472361345E-2</v>
      </c>
      <c r="AF4">
        <f t="shared" ref="AF4:AF67" si="20">AF3+(AF3*AE4)</f>
        <v>95942.855279063646</v>
      </c>
    </row>
    <row r="5" spans="1:32" x14ac:dyDescent="0.35">
      <c r="A5">
        <v>32.694308999999997</v>
      </c>
      <c r="B5" t="e">
        <f t="shared" ref="B5:B68" si="21">(#REF!-#REF!)/#REF!</f>
        <v>#REF!</v>
      </c>
      <c r="C5">
        <f t="shared" si="1"/>
        <v>6.8437566576427175E-3</v>
      </c>
      <c r="D5">
        <v>67.449996999999996</v>
      </c>
      <c r="E5" t="e">
        <f t="shared" si="2"/>
        <v>#REF!</v>
      </c>
      <c r="F5">
        <f t="shared" si="3"/>
        <v>-1.4804736574180106E-3</v>
      </c>
      <c r="G5">
        <v>29.240186999999999</v>
      </c>
      <c r="H5" t="e">
        <f t="shared" si="4"/>
        <v>#REF!</v>
      </c>
      <c r="I5">
        <f t="shared" si="5"/>
        <v>7.7837006711300415E-3</v>
      </c>
      <c r="J5">
        <v>29.074145000000001</v>
      </c>
      <c r="K5" t="e">
        <f t="shared" si="6"/>
        <v>#REF!</v>
      </c>
      <c r="L5">
        <f t="shared" si="7"/>
        <v>1.083493944633823E-2</v>
      </c>
      <c r="M5">
        <v>217.81756300000001</v>
      </c>
      <c r="N5" t="e">
        <f t="shared" si="8"/>
        <v>#REF!</v>
      </c>
      <c r="O5">
        <f t="shared" si="9"/>
        <v>-1.0994678417338734E-3</v>
      </c>
      <c r="P5">
        <v>20.229914999999998</v>
      </c>
      <c r="Q5" t="e">
        <f t="shared" si="10"/>
        <v>#REF!</v>
      </c>
      <c r="R5">
        <f t="shared" si="11"/>
        <v>2.3635555874898181E-2</v>
      </c>
      <c r="S5">
        <v>16.110001</v>
      </c>
      <c r="T5" t="e">
        <f t="shared" si="12"/>
        <v>#REF!</v>
      </c>
      <c r="U5">
        <f t="shared" si="13"/>
        <v>-0.16093749161783896</v>
      </c>
      <c r="V5">
        <v>16.189405000000001</v>
      </c>
      <c r="W5" t="e">
        <f t="shared" si="14"/>
        <v>#REF!</v>
      </c>
      <c r="X5">
        <f t="shared" si="15"/>
        <v>6.410304627786515E-3</v>
      </c>
      <c r="Y5">
        <v>21.743016999999998</v>
      </c>
      <c r="Z5" t="e">
        <f t="shared" si="16"/>
        <v>#REF!</v>
      </c>
      <c r="AA5">
        <f t="shared" si="17"/>
        <v>1.0852135177645252E-2</v>
      </c>
      <c r="AB5">
        <v>48.578448999999999</v>
      </c>
      <c r="AC5" t="e">
        <f t="shared" si="18"/>
        <v>#REF!</v>
      </c>
      <c r="AD5">
        <f t="shared" si="19"/>
        <v>1.5732713341625536E-2</v>
      </c>
      <c r="AE5">
        <f>(C5*'10Stocks'!$D$3)+(F5*'10Stocks'!$D$4)+('10Stocks_'!I5*'10Stocks'!$D$5)+('10Stocks_'!L5*'10Stocks'!$D$6)+('10Stocks_'!O5*'10Stocks'!$D$7)+('10Stocks_'!R5*'10Stocks'!$D$8)+('10Stocks_'!U5*'10Stocks'!$D$9)+('10Stocks_'!X5*'10Stocks'!$D$10)+('10Stocks_'!AA5*'10Stocks'!$D$11)+('10Stocks_'!AD5*'10Stocks'!$D$12)</f>
        <v>-1.94164774098851E-2</v>
      </c>
      <c r="AF5">
        <f t="shared" si="20"/>
        <v>94079.98299689783</v>
      </c>
    </row>
    <row r="6" spans="1:32" x14ac:dyDescent="0.35">
      <c r="A6">
        <v>34.01455</v>
      </c>
      <c r="B6" t="e">
        <f t="shared" ref="B6:B69" si="22">(#REF!-#REF!)/#REF!</f>
        <v>#REF!</v>
      </c>
      <c r="C6">
        <f t="shared" si="1"/>
        <v>4.0381370347971048E-2</v>
      </c>
      <c r="D6">
        <v>72.370002999999997</v>
      </c>
      <c r="E6" t="e">
        <f t="shared" si="2"/>
        <v>#REF!</v>
      </c>
      <c r="F6">
        <f t="shared" si="3"/>
        <v>7.2943012881082875E-2</v>
      </c>
      <c r="G6">
        <v>30.405045999999999</v>
      </c>
      <c r="H6" t="e">
        <f t="shared" si="4"/>
        <v>#REF!</v>
      </c>
      <c r="I6">
        <f t="shared" si="5"/>
        <v>3.9837604321750743E-2</v>
      </c>
      <c r="J6">
        <v>30.375698</v>
      </c>
      <c r="K6" t="e">
        <f t="shared" si="6"/>
        <v>#REF!</v>
      </c>
      <c r="L6">
        <f t="shared" si="7"/>
        <v>4.4766681874909765E-2</v>
      </c>
      <c r="M6">
        <v>224.87550400000001</v>
      </c>
      <c r="N6" t="e">
        <f t="shared" si="8"/>
        <v>#REF!</v>
      </c>
      <c r="O6">
        <f t="shared" si="9"/>
        <v>3.2402993141558561E-2</v>
      </c>
      <c r="P6">
        <v>20.63757</v>
      </c>
      <c r="Q6" t="e">
        <f t="shared" si="10"/>
        <v>#REF!</v>
      </c>
      <c r="R6">
        <f t="shared" si="11"/>
        <v>2.0151098014994227E-2</v>
      </c>
      <c r="S6">
        <v>15.8</v>
      </c>
      <c r="T6" t="e">
        <f t="shared" si="12"/>
        <v>#REF!</v>
      </c>
      <c r="U6">
        <f t="shared" si="13"/>
        <v>-1.9242767272329764E-2</v>
      </c>
      <c r="V6">
        <v>16.217525999999999</v>
      </c>
      <c r="W6" t="e">
        <f t="shared" si="14"/>
        <v>#REF!</v>
      </c>
      <c r="X6">
        <f t="shared" si="15"/>
        <v>1.7370002171172275E-3</v>
      </c>
      <c r="Y6">
        <v>23.048463000000002</v>
      </c>
      <c r="Z6" t="e">
        <f t="shared" si="16"/>
        <v>#REF!</v>
      </c>
      <c r="AA6">
        <f t="shared" si="17"/>
        <v>6.0039781967700413E-2</v>
      </c>
      <c r="AB6">
        <v>49.398518000000003</v>
      </c>
      <c r="AC6" t="e">
        <f t="shared" si="18"/>
        <v>#REF!</v>
      </c>
      <c r="AD6">
        <f t="shared" si="19"/>
        <v>1.6881333531253824E-2</v>
      </c>
      <c r="AE6">
        <f>(C6*'10Stocks'!$D$3)+(F6*'10Stocks'!$D$4)+('10Stocks_'!I6*'10Stocks'!$D$5)+('10Stocks_'!L6*'10Stocks'!$D$6)+('10Stocks_'!O6*'10Stocks'!$D$7)+('10Stocks_'!R6*'10Stocks'!$D$8)+('10Stocks_'!U6*'10Stocks'!$D$9)+('10Stocks_'!X6*'10Stocks'!$D$10)+('10Stocks_'!AA6*'10Stocks'!$D$11)+('10Stocks_'!AD6*'10Stocks'!$D$12)</f>
        <v>2.870144710376997E-2</v>
      </c>
      <c r="AF6">
        <f t="shared" si="20"/>
        <v>96780.214652406867</v>
      </c>
    </row>
    <row r="7" spans="1:32" x14ac:dyDescent="0.35">
      <c r="A7">
        <v>33.938279000000001</v>
      </c>
      <c r="B7" t="e">
        <f t="shared" ref="B7:B70" si="23">(#REF!-#REF!)/#REF!</f>
        <v>#REF!</v>
      </c>
      <c r="C7">
        <f t="shared" si="1"/>
        <v>-2.2423051311864606E-3</v>
      </c>
      <c r="D7">
        <v>72.430000000000007</v>
      </c>
      <c r="E7" t="e">
        <f t="shared" si="2"/>
        <v>#REF!</v>
      </c>
      <c r="F7">
        <f t="shared" si="3"/>
        <v>8.2903133222213417E-4</v>
      </c>
      <c r="G7">
        <v>30.636827</v>
      </c>
      <c r="H7" t="e">
        <f t="shared" si="4"/>
        <v>#REF!</v>
      </c>
      <c r="I7">
        <f t="shared" si="5"/>
        <v>7.6231096640998856E-3</v>
      </c>
      <c r="J7">
        <v>30.559017000000001</v>
      </c>
      <c r="K7" t="e">
        <f t="shared" si="6"/>
        <v>#REF!</v>
      </c>
      <c r="L7">
        <f t="shared" si="7"/>
        <v>6.0350547335570985E-3</v>
      </c>
      <c r="M7">
        <v>228.052345</v>
      </c>
      <c r="N7" t="e">
        <f t="shared" si="8"/>
        <v>#REF!</v>
      </c>
      <c r="O7">
        <f t="shared" si="9"/>
        <v>1.4127110083097338E-2</v>
      </c>
      <c r="P7">
        <v>20.730992000000001</v>
      </c>
      <c r="Q7" t="e">
        <f t="shared" si="10"/>
        <v>#REF!</v>
      </c>
      <c r="R7">
        <f t="shared" si="11"/>
        <v>4.5267926408002652E-3</v>
      </c>
      <c r="S7">
        <v>17.459999</v>
      </c>
      <c r="T7" t="e">
        <f t="shared" si="12"/>
        <v>#REF!</v>
      </c>
      <c r="U7">
        <f t="shared" si="13"/>
        <v>0.10506322784810121</v>
      </c>
      <c r="V7">
        <v>16.461258000000001</v>
      </c>
      <c r="W7" t="e">
        <f t="shared" si="14"/>
        <v>#REF!</v>
      </c>
      <c r="X7">
        <f t="shared" si="15"/>
        <v>1.5028926113637887E-2</v>
      </c>
      <c r="Y7">
        <v>23.031171000000001</v>
      </c>
      <c r="Z7" t="e">
        <f t="shared" si="16"/>
        <v>#REF!</v>
      </c>
      <c r="AA7">
        <f t="shared" si="17"/>
        <v>-7.5024525496564319E-4</v>
      </c>
      <c r="AB7">
        <v>49.719782000000002</v>
      </c>
      <c r="AC7" t="e">
        <f t="shared" si="18"/>
        <v>#REF!</v>
      </c>
      <c r="AD7">
        <f t="shared" si="19"/>
        <v>6.5035149435049714E-3</v>
      </c>
      <c r="AE7">
        <f>(C7*'10Stocks'!$D$3)+(F7*'10Stocks'!$D$4)+('10Stocks_'!I7*'10Stocks'!$D$5)+('10Stocks_'!L7*'10Stocks'!$D$6)+('10Stocks_'!O7*'10Stocks'!$D$7)+('10Stocks_'!R7*'10Stocks'!$D$8)+('10Stocks_'!U7*'10Stocks'!$D$9)+('10Stocks_'!X7*'10Stocks'!$D$10)+('10Stocks_'!AA7*'10Stocks'!$D$11)+('10Stocks_'!AD7*'10Stocks'!$D$12)</f>
        <v>2.2462568558014678E-2</v>
      </c>
      <c r="AF7">
        <f t="shared" si="20"/>
        <v>98954.146859095927</v>
      </c>
    </row>
    <row r="8" spans="1:32" x14ac:dyDescent="0.35">
      <c r="A8">
        <v>34.139471</v>
      </c>
      <c r="B8" t="e">
        <f t="shared" ref="B8:B71" si="24">(#REF!-#REF!)/#REF!</f>
        <v>#REF!</v>
      </c>
      <c r="C8">
        <f t="shared" si="1"/>
        <v>5.9281733172150217E-3</v>
      </c>
      <c r="D8">
        <v>71.199996999999996</v>
      </c>
      <c r="E8" t="e">
        <f t="shared" si="2"/>
        <v>#REF!</v>
      </c>
      <c r="F8">
        <f t="shared" si="3"/>
        <v>-1.6981954991025963E-2</v>
      </c>
      <c r="G8">
        <v>31.082563</v>
      </c>
      <c r="H8" t="e">
        <f t="shared" si="4"/>
        <v>#REF!</v>
      </c>
      <c r="I8">
        <f t="shared" si="5"/>
        <v>1.4549026242175802E-2</v>
      </c>
      <c r="J8">
        <v>30.934816999999999</v>
      </c>
      <c r="K8" t="e">
        <f t="shared" si="6"/>
        <v>#REF!</v>
      </c>
      <c r="L8">
        <f t="shared" si="7"/>
        <v>1.2297515983580169E-2</v>
      </c>
      <c r="M8">
        <v>233.51188200000001</v>
      </c>
      <c r="N8" t="e">
        <f t="shared" si="8"/>
        <v>#REF!</v>
      </c>
      <c r="O8">
        <f t="shared" si="9"/>
        <v>2.3939841530680211E-2</v>
      </c>
      <c r="P8">
        <v>20.612093000000002</v>
      </c>
      <c r="Q8" t="e">
        <f t="shared" si="10"/>
        <v>#REF!</v>
      </c>
      <c r="R8">
        <f t="shared" si="11"/>
        <v>-5.7353261242876832E-3</v>
      </c>
      <c r="S8">
        <v>17.399999999999999</v>
      </c>
      <c r="T8" t="e">
        <f t="shared" si="12"/>
        <v>#REF!</v>
      </c>
      <c r="U8">
        <f t="shared" si="13"/>
        <v>-3.4363690398837507E-3</v>
      </c>
      <c r="V8">
        <v>16.545627</v>
      </c>
      <c r="W8" t="e">
        <f t="shared" si="14"/>
        <v>#REF!</v>
      </c>
      <c r="X8">
        <f t="shared" si="15"/>
        <v>5.1253069479865274E-3</v>
      </c>
      <c r="Y8">
        <v>23.342403999999998</v>
      </c>
      <c r="Z8" t="e">
        <f t="shared" si="16"/>
        <v>#REF!</v>
      </c>
      <c r="AA8">
        <f t="shared" si="17"/>
        <v>1.351355517268305E-2</v>
      </c>
      <c r="AB8">
        <v>49.694417000000001</v>
      </c>
      <c r="AC8" t="e">
        <f t="shared" si="18"/>
        <v>#REF!</v>
      </c>
      <c r="AD8">
        <f t="shared" si="19"/>
        <v>-5.1015911533965996E-4</v>
      </c>
      <c r="AE8">
        <f>(C8*'10Stocks'!$D$3)+(F8*'10Stocks'!$D$4)+('10Stocks_'!I8*'10Stocks'!$D$5)+('10Stocks_'!L8*'10Stocks'!$D$6)+('10Stocks_'!O8*'10Stocks'!$D$7)+('10Stocks_'!R8*'10Stocks'!$D$8)+('10Stocks_'!U8*'10Stocks'!$D$9)+('10Stocks_'!X8*'10Stocks'!$D$10)+('10Stocks_'!AA8*'10Stocks'!$D$11)+('10Stocks_'!AD8*'10Stocks'!$D$12)</f>
        <v>8.8216158380479224E-3</v>
      </c>
      <c r="AF8">
        <f t="shared" si="20"/>
        <v>99827.082328268647</v>
      </c>
    </row>
    <row r="9" spans="1:32" x14ac:dyDescent="0.35">
      <c r="A9">
        <v>33.833081999999997</v>
      </c>
      <c r="B9" t="e">
        <f t="shared" ref="B9:B72" si="25">(#REF!-#REF!)/#REF!</f>
        <v>#REF!</v>
      </c>
      <c r="C9">
        <f t="shared" si="1"/>
        <v>-8.9746264668249514E-3</v>
      </c>
      <c r="D9">
        <v>70.730002999999996</v>
      </c>
      <c r="E9" t="e">
        <f t="shared" si="2"/>
        <v>#REF!</v>
      </c>
      <c r="F9">
        <f t="shared" si="3"/>
        <v>-6.6010396039763858E-3</v>
      </c>
      <c r="G9">
        <v>30.963695999999999</v>
      </c>
      <c r="H9" t="e">
        <f t="shared" si="4"/>
        <v>#REF!</v>
      </c>
      <c r="I9">
        <f t="shared" si="5"/>
        <v>-3.8242341855786346E-3</v>
      </c>
      <c r="J9">
        <v>30.953149</v>
      </c>
      <c r="K9" t="e">
        <f t="shared" si="6"/>
        <v>#REF!</v>
      </c>
      <c r="L9">
        <f t="shared" si="7"/>
        <v>5.9260088721394097E-4</v>
      </c>
      <c r="M9">
        <v>237.67773</v>
      </c>
      <c r="N9" t="e">
        <f t="shared" si="8"/>
        <v>#REF!</v>
      </c>
      <c r="O9">
        <f t="shared" si="9"/>
        <v>1.7839982977825439E-2</v>
      </c>
      <c r="P9">
        <v>21.087689999999998</v>
      </c>
      <c r="Q9" t="e">
        <f t="shared" si="10"/>
        <v>#REF!</v>
      </c>
      <c r="R9">
        <f t="shared" si="11"/>
        <v>2.3073687858869884E-2</v>
      </c>
      <c r="S9">
        <v>17.049999</v>
      </c>
      <c r="T9" t="e">
        <f t="shared" si="12"/>
        <v>#REF!</v>
      </c>
      <c r="U9">
        <f t="shared" si="13"/>
        <v>-2.0114999999999938E-2</v>
      </c>
      <c r="V9">
        <v>16.695615</v>
      </c>
      <c r="W9" t="e">
        <f t="shared" si="14"/>
        <v>#REF!</v>
      </c>
      <c r="X9">
        <f t="shared" si="15"/>
        <v>9.0651143048251035E-3</v>
      </c>
      <c r="Y9">
        <v>23.394276000000001</v>
      </c>
      <c r="Z9" t="e">
        <f t="shared" si="16"/>
        <v>#REF!</v>
      </c>
      <c r="AA9">
        <f t="shared" si="17"/>
        <v>2.2222218414180059E-3</v>
      </c>
      <c r="AB9">
        <v>49.829686000000002</v>
      </c>
      <c r="AC9" t="e">
        <f t="shared" si="18"/>
        <v>#REF!</v>
      </c>
      <c r="AD9">
        <f t="shared" si="19"/>
        <v>2.7220160365298372E-3</v>
      </c>
      <c r="AE9">
        <f>(C9*'10Stocks'!$D$3)+(F9*'10Stocks'!$D$4)+('10Stocks_'!I9*'10Stocks'!$D$5)+('10Stocks_'!L9*'10Stocks'!$D$6)+('10Stocks_'!O9*'10Stocks'!$D$7)+('10Stocks_'!R9*'10Stocks'!$D$8)+('10Stocks_'!U9*'10Stocks'!$D$9)+('10Stocks_'!X9*'10Stocks'!$D$10)+('10Stocks_'!AA9*'10Stocks'!$D$11)+('10Stocks_'!AD9*'10Stocks'!$D$12)</f>
        <v>7.351072696590499E-4</v>
      </c>
      <c r="AF9">
        <f t="shared" si="20"/>
        <v>99900.465942197014</v>
      </c>
    </row>
    <row r="10" spans="1:32" x14ac:dyDescent="0.35">
      <c r="A10">
        <v>33.111158000000003</v>
      </c>
      <c r="B10" t="e">
        <f t="shared" ref="B10:B73" si="26">(#REF!-#REF!)/#REF!</f>
        <v>#REF!</v>
      </c>
      <c r="C10">
        <f t="shared" si="1"/>
        <v>-2.133781368188669E-2</v>
      </c>
      <c r="D10">
        <v>74.379997000000003</v>
      </c>
      <c r="E10" t="e">
        <f t="shared" si="2"/>
        <v>#REF!</v>
      </c>
      <c r="F10">
        <f t="shared" si="3"/>
        <v>5.1604606887970965E-2</v>
      </c>
      <c r="G10">
        <v>31.629332000000002</v>
      </c>
      <c r="H10" t="e">
        <f t="shared" si="4"/>
        <v>#REF!</v>
      </c>
      <c r="I10">
        <f t="shared" si="5"/>
        <v>2.1497304456160621E-2</v>
      </c>
      <c r="J10">
        <v>31.576429000000001</v>
      </c>
      <c r="K10" t="e">
        <f t="shared" si="6"/>
        <v>#REF!</v>
      </c>
      <c r="L10">
        <f t="shared" si="7"/>
        <v>2.0136238804006699E-2</v>
      </c>
      <c r="M10">
        <v>244.35606000000001</v>
      </c>
      <c r="N10" t="e">
        <f t="shared" si="8"/>
        <v>#REF!</v>
      </c>
      <c r="O10">
        <f t="shared" si="9"/>
        <v>2.8098257249427688E-2</v>
      </c>
      <c r="P10">
        <v>21.342475</v>
      </c>
      <c r="Q10" t="e">
        <f t="shared" si="10"/>
        <v>#REF!</v>
      </c>
      <c r="R10">
        <f t="shared" si="11"/>
        <v>1.2082167368735117E-2</v>
      </c>
      <c r="S10">
        <v>18.139999</v>
      </c>
      <c r="T10" t="e">
        <f t="shared" si="12"/>
        <v>#REF!</v>
      </c>
      <c r="U10">
        <f t="shared" si="13"/>
        <v>6.3929622517866422E-2</v>
      </c>
      <c r="V10">
        <v>17.361191000000002</v>
      </c>
      <c r="W10" t="e">
        <f t="shared" si="14"/>
        <v>#REF!</v>
      </c>
      <c r="X10">
        <f t="shared" si="15"/>
        <v>3.9865317929288706E-2</v>
      </c>
      <c r="Y10">
        <v>24.155066000000001</v>
      </c>
      <c r="Z10" t="e">
        <f t="shared" si="16"/>
        <v>#REF!</v>
      </c>
      <c r="AA10">
        <f t="shared" si="17"/>
        <v>3.2520348139861224E-2</v>
      </c>
      <c r="AB10">
        <v>50.235492999999998</v>
      </c>
      <c r="AC10" t="e">
        <f t="shared" si="18"/>
        <v>#REF!</v>
      </c>
      <c r="AD10">
        <f t="shared" si="19"/>
        <v>8.1438803367132554E-3</v>
      </c>
      <c r="AE10">
        <f>(C10*'10Stocks'!$D$3)+(F10*'10Stocks'!$D$4)+('10Stocks_'!I10*'10Stocks'!$D$5)+('10Stocks_'!L10*'10Stocks'!$D$6)+('10Stocks_'!O10*'10Stocks'!$D$7)+('10Stocks_'!R10*'10Stocks'!$D$8)+('10Stocks_'!U10*'10Stocks'!$D$9)+('10Stocks_'!X10*'10Stocks'!$D$10)+('10Stocks_'!AA10*'10Stocks'!$D$11)+('10Stocks_'!AD10*'10Stocks'!$D$12)</f>
        <v>2.097610348254357E-2</v>
      </c>
      <c r="AF10">
        <f t="shared" si="20"/>
        <v>101995.98845375486</v>
      </c>
    </row>
    <row r="11" spans="1:32" x14ac:dyDescent="0.35">
      <c r="A11">
        <v>33.233452</v>
      </c>
      <c r="B11" t="e">
        <f t="shared" ref="B11:B74" si="27">(#REF!-#REF!)/#REF!</f>
        <v>#REF!</v>
      </c>
      <c r="C11">
        <f t="shared" si="1"/>
        <v>3.6934377227156043E-3</v>
      </c>
      <c r="D11">
        <v>75.029999000000004</v>
      </c>
      <c r="E11" t="e">
        <f t="shared" si="2"/>
        <v>#REF!</v>
      </c>
      <c r="F11">
        <f t="shared" si="3"/>
        <v>8.7389355501049648E-3</v>
      </c>
      <c r="G11">
        <v>31.379712999999999</v>
      </c>
      <c r="H11" t="e">
        <f t="shared" si="4"/>
        <v>#REF!</v>
      </c>
      <c r="I11">
        <f t="shared" si="5"/>
        <v>-7.8920098597087887E-3</v>
      </c>
      <c r="J11">
        <v>31.383946000000002</v>
      </c>
      <c r="K11" t="e">
        <f t="shared" si="6"/>
        <v>#REF!</v>
      </c>
      <c r="L11">
        <f t="shared" si="7"/>
        <v>-6.0957811283853308E-3</v>
      </c>
      <c r="M11">
        <v>245.42499799999999</v>
      </c>
      <c r="N11" t="e">
        <f t="shared" si="8"/>
        <v>#REF!</v>
      </c>
      <c r="O11">
        <f t="shared" si="9"/>
        <v>4.3745098852877818E-3</v>
      </c>
      <c r="P11">
        <v>21.605753</v>
      </c>
      <c r="Q11" t="e">
        <f t="shared" si="10"/>
        <v>#REF!</v>
      </c>
      <c r="R11">
        <f t="shared" si="11"/>
        <v>1.2335870136898353E-2</v>
      </c>
      <c r="S11">
        <v>19.84</v>
      </c>
      <c r="T11" t="e">
        <f t="shared" si="12"/>
        <v>#REF!</v>
      </c>
      <c r="U11">
        <f t="shared" si="13"/>
        <v>9.3715606048269368E-2</v>
      </c>
      <c r="V11">
        <v>16.873728</v>
      </c>
      <c r="W11" t="e">
        <f t="shared" si="14"/>
        <v>#REF!</v>
      </c>
      <c r="X11">
        <f t="shared" si="15"/>
        <v>-2.8077739597473568E-2</v>
      </c>
      <c r="Y11">
        <v>23.912996</v>
      </c>
      <c r="Z11" t="e">
        <f t="shared" si="16"/>
        <v>#REF!</v>
      </c>
      <c r="AA11">
        <f t="shared" si="17"/>
        <v>-1.0021500251748505E-2</v>
      </c>
      <c r="AB11">
        <v>50.100223999999997</v>
      </c>
      <c r="AC11" t="e">
        <f t="shared" si="18"/>
        <v>#REF!</v>
      </c>
      <c r="AD11">
        <f t="shared" si="19"/>
        <v>-2.6926977704787524E-3</v>
      </c>
      <c r="AE11">
        <f>(C11*'10Stocks'!$D$3)+(F11*'10Stocks'!$D$4)+('10Stocks_'!I11*'10Stocks'!$D$5)+('10Stocks_'!L11*'10Stocks'!$D$6)+('10Stocks_'!O11*'10Stocks'!$D$7)+('10Stocks_'!R11*'10Stocks'!$D$8)+('10Stocks_'!U11*'10Stocks'!$D$9)+('10Stocks_'!X11*'10Stocks'!$D$10)+('10Stocks_'!AA11*'10Stocks'!$D$11)+('10Stocks_'!AD11*'10Stocks'!$D$12)</f>
        <v>1.5941427530330003E-2</v>
      </c>
      <c r="AF11">
        <f t="shared" si="20"/>
        <v>103621.95011207477</v>
      </c>
    </row>
    <row r="12" spans="1:32" x14ac:dyDescent="0.35">
      <c r="A12">
        <v>33.065134999999998</v>
      </c>
      <c r="B12" t="e">
        <f t="shared" ref="B12:B75" si="28">(#REF!-#REF!)/#REF!</f>
        <v>#REF!</v>
      </c>
      <c r="C12">
        <f t="shared" si="1"/>
        <v>-5.0646860278011994E-3</v>
      </c>
      <c r="D12">
        <v>75.639999000000003</v>
      </c>
      <c r="E12" t="e">
        <f t="shared" si="2"/>
        <v>#REF!</v>
      </c>
      <c r="F12">
        <f t="shared" si="3"/>
        <v>8.1300814091707432E-3</v>
      </c>
      <c r="G12">
        <v>31.415374</v>
      </c>
      <c r="H12" t="e">
        <f t="shared" si="4"/>
        <v>#REF!</v>
      </c>
      <c r="I12">
        <f t="shared" si="5"/>
        <v>1.1364348679671179E-3</v>
      </c>
      <c r="J12">
        <v>31.209793000000001</v>
      </c>
      <c r="K12" t="e">
        <f t="shared" si="6"/>
        <v>#REF!</v>
      </c>
      <c r="L12">
        <f t="shared" si="7"/>
        <v>-5.5491110008919989E-3</v>
      </c>
      <c r="M12">
        <v>246.76365699999999</v>
      </c>
      <c r="N12" t="e">
        <f t="shared" si="8"/>
        <v>#REF!</v>
      </c>
      <c r="O12">
        <f t="shared" si="9"/>
        <v>5.4544525248402245E-3</v>
      </c>
      <c r="P12">
        <v>21.665203000000002</v>
      </c>
      <c r="Q12" t="e">
        <f t="shared" si="10"/>
        <v>#REF!</v>
      </c>
      <c r="R12">
        <f t="shared" si="11"/>
        <v>2.751581951344245E-3</v>
      </c>
      <c r="S12">
        <v>19.889999</v>
      </c>
      <c r="T12" t="e">
        <f t="shared" si="12"/>
        <v>#REF!</v>
      </c>
      <c r="U12">
        <f t="shared" si="13"/>
        <v>2.5201108870967583E-3</v>
      </c>
      <c r="V12">
        <v>17.014341999999999</v>
      </c>
      <c r="W12" t="e">
        <f t="shared" si="14"/>
        <v>#REF!</v>
      </c>
      <c r="X12">
        <f t="shared" si="15"/>
        <v>8.3333096278427245E-3</v>
      </c>
      <c r="Y12">
        <v>24.042676</v>
      </c>
      <c r="Z12" t="e">
        <f t="shared" si="16"/>
        <v>#REF!</v>
      </c>
      <c r="AA12">
        <f t="shared" si="17"/>
        <v>5.4229925852871163E-3</v>
      </c>
      <c r="AB12">
        <v>50.10868</v>
      </c>
      <c r="AC12" t="e">
        <f t="shared" si="18"/>
        <v>#REF!</v>
      </c>
      <c r="AD12">
        <f t="shared" si="19"/>
        <v>1.6878168049712635E-4</v>
      </c>
      <c r="AE12">
        <f>(C12*'10Stocks'!$D$3)+(F12*'10Stocks'!$D$4)+('10Stocks_'!I12*'10Stocks'!$D$5)+('10Stocks_'!L12*'10Stocks'!$D$6)+('10Stocks_'!O12*'10Stocks'!$D$7)+('10Stocks_'!R12*'10Stocks'!$D$8)+('10Stocks_'!U12*'10Stocks'!$D$9)+('10Stocks_'!X12*'10Stocks'!$D$10)+('10Stocks_'!AA12*'10Stocks'!$D$11)+('10Stocks_'!AD12*'10Stocks'!$D$12)</f>
        <v>-1.3699352732900786E-3</v>
      </c>
      <c r="AF12">
        <f t="shared" si="20"/>
        <v>103479.99474752914</v>
      </c>
    </row>
    <row r="13" spans="1:32" x14ac:dyDescent="0.35">
      <c r="A13">
        <v>32.861314</v>
      </c>
      <c r="B13" t="e">
        <f t="shared" ref="B13:B76" si="29">(#REF!-#REF!)/#REF!</f>
        <v>#REF!</v>
      </c>
      <c r="C13">
        <f t="shared" si="1"/>
        <v>-6.1642270627353503E-3</v>
      </c>
      <c r="D13">
        <v>73.529999000000004</v>
      </c>
      <c r="E13" t="e">
        <f t="shared" si="2"/>
        <v>#REF!</v>
      </c>
      <c r="F13">
        <f t="shared" si="3"/>
        <v>-2.7895293864295255E-2</v>
      </c>
      <c r="G13">
        <v>30.815117999999998</v>
      </c>
      <c r="H13" t="e">
        <f t="shared" si="4"/>
        <v>#REF!</v>
      </c>
      <c r="I13">
        <f t="shared" si="5"/>
        <v>-1.9107077954889275E-2</v>
      </c>
      <c r="J13">
        <v>30.274872999999999</v>
      </c>
      <c r="K13" t="e">
        <f t="shared" si="6"/>
        <v>#REF!</v>
      </c>
      <c r="L13">
        <f t="shared" si="7"/>
        <v>-2.9955982085494822E-2</v>
      </c>
      <c r="M13">
        <v>229.57582099999999</v>
      </c>
      <c r="N13" t="e">
        <f t="shared" si="8"/>
        <v>#REF!</v>
      </c>
      <c r="O13">
        <f t="shared" si="9"/>
        <v>-6.9653028363086733E-2</v>
      </c>
      <c r="P13">
        <v>21.138646999999999</v>
      </c>
      <c r="Q13" t="e">
        <f t="shared" si="10"/>
        <v>#REF!</v>
      </c>
      <c r="R13">
        <f t="shared" si="11"/>
        <v>-2.4304226459359871E-2</v>
      </c>
      <c r="S13">
        <v>20.639999</v>
      </c>
      <c r="T13" t="e">
        <f t="shared" si="12"/>
        <v>#REF!</v>
      </c>
      <c r="U13">
        <f t="shared" si="13"/>
        <v>3.770739254436363E-2</v>
      </c>
      <c r="V13">
        <v>16.939347000000001</v>
      </c>
      <c r="W13" t="e">
        <f t="shared" si="14"/>
        <v>#REF!</v>
      </c>
      <c r="X13">
        <f t="shared" si="15"/>
        <v>-4.4077520012233036E-3</v>
      </c>
      <c r="Y13">
        <v>22.685358000000001</v>
      </c>
      <c r="Z13" t="e">
        <f t="shared" si="16"/>
        <v>#REF!</v>
      </c>
      <c r="AA13">
        <f t="shared" si="17"/>
        <v>-5.6454531101280049E-2</v>
      </c>
      <c r="AB13">
        <v>49.001164000000003</v>
      </c>
      <c r="AC13" t="e">
        <f t="shared" si="18"/>
        <v>#REF!</v>
      </c>
      <c r="AD13">
        <f t="shared" si="19"/>
        <v>-2.2102278487479553E-2</v>
      </c>
      <c r="AE13">
        <f>(C13*'10Stocks'!$D$3)+(F13*'10Stocks'!$D$4)+('10Stocks_'!I13*'10Stocks'!$D$5)+('10Stocks_'!L13*'10Stocks'!$D$6)+('10Stocks_'!O13*'10Stocks'!$D$7)+('10Stocks_'!R13*'10Stocks'!$D$8)+('10Stocks_'!U13*'10Stocks'!$D$9)+('10Stocks_'!X13*'10Stocks'!$D$10)+('10Stocks_'!AA13*'10Stocks'!$D$11)+('10Stocks_'!AD13*'10Stocks'!$D$12)</f>
        <v>-2.0941118835999403E-2</v>
      </c>
      <c r="AF13">
        <f t="shared" si="20"/>
        <v>101313.00788037253</v>
      </c>
    </row>
    <row r="14" spans="1:32" x14ac:dyDescent="0.35">
      <c r="A14">
        <v>32.293244000000001</v>
      </c>
      <c r="B14" t="e">
        <f t="shared" ref="B14:B77" si="30">(#REF!-#REF!)/#REF!</f>
        <v>#REF!</v>
      </c>
      <c r="C14">
        <f t="shared" si="1"/>
        <v>-1.7286892423108789E-2</v>
      </c>
      <c r="D14">
        <v>72.900002000000001</v>
      </c>
      <c r="E14" t="e">
        <f t="shared" si="2"/>
        <v>#REF!</v>
      </c>
      <c r="F14">
        <f t="shared" si="3"/>
        <v>-8.5678907733971674E-3</v>
      </c>
      <c r="G14">
        <v>30.809176000000001</v>
      </c>
      <c r="H14" t="e">
        <f t="shared" si="4"/>
        <v>#REF!</v>
      </c>
      <c r="I14">
        <f t="shared" si="5"/>
        <v>-1.9282742970503795E-4</v>
      </c>
      <c r="J14">
        <v>30.53152</v>
      </c>
      <c r="K14" t="e">
        <f t="shared" si="6"/>
        <v>#REF!</v>
      </c>
      <c r="L14">
        <f t="shared" si="7"/>
        <v>8.4772279639290637E-3</v>
      </c>
      <c r="M14">
        <v>232.85754700000001</v>
      </c>
      <c r="N14" t="e">
        <f t="shared" si="8"/>
        <v>#REF!</v>
      </c>
      <c r="O14">
        <f t="shared" si="9"/>
        <v>1.4294737075120904E-2</v>
      </c>
      <c r="P14">
        <v>21.427403000000002</v>
      </c>
      <c r="Q14" t="e">
        <f t="shared" si="10"/>
        <v>#REF!</v>
      </c>
      <c r="R14">
        <f t="shared" si="11"/>
        <v>1.3660098491639645E-2</v>
      </c>
      <c r="S14">
        <v>21.91</v>
      </c>
      <c r="T14" t="e">
        <f t="shared" si="12"/>
        <v>#REF!</v>
      </c>
      <c r="U14">
        <f t="shared" si="13"/>
        <v>6.1531059182706384E-2</v>
      </c>
      <c r="V14">
        <v>17.126833999999999</v>
      </c>
      <c r="W14" t="e">
        <f t="shared" si="14"/>
        <v>#REF!</v>
      </c>
      <c r="X14">
        <f t="shared" si="15"/>
        <v>1.1068136215640265E-2</v>
      </c>
      <c r="Y14">
        <v>22.495162000000001</v>
      </c>
      <c r="Z14" t="e">
        <f t="shared" si="16"/>
        <v>#REF!</v>
      </c>
      <c r="AA14">
        <f t="shared" si="17"/>
        <v>-8.384086334454156E-3</v>
      </c>
      <c r="AB14">
        <v>49.398518000000003</v>
      </c>
      <c r="AC14" t="e">
        <f t="shared" si="18"/>
        <v>#REF!</v>
      </c>
      <c r="AD14">
        <f t="shared" si="19"/>
        <v>8.1090726742736145E-3</v>
      </c>
      <c r="AE14">
        <f>(C14*'10Stocks'!$D$3)+(F14*'10Stocks'!$D$4)+('10Stocks_'!I14*'10Stocks'!$D$5)+('10Stocks_'!L14*'10Stocks'!$D$6)+('10Stocks_'!O14*'10Stocks'!$D$7)+('10Stocks_'!R14*'10Stocks'!$D$8)+('10Stocks_'!U14*'10Stocks'!$D$9)+('10Stocks_'!X14*'10Stocks'!$D$10)+('10Stocks_'!AA14*'10Stocks'!$D$11)+('10Stocks_'!AD14*'10Stocks'!$D$12)</f>
        <v>1.4488418032602545E-2</v>
      </c>
      <c r="AF14">
        <f t="shared" si="20"/>
        <v>102780.87309068373</v>
      </c>
    </row>
    <row r="15" spans="1:32" x14ac:dyDescent="0.35">
      <c r="A15">
        <v>33.122995000000003</v>
      </c>
      <c r="B15" t="e">
        <f t="shared" ref="B15:B78" si="31">(#REF!-#REF!)/#REF!</f>
        <v>#REF!</v>
      </c>
      <c r="C15">
        <f t="shared" si="1"/>
        <v>2.5694259765293374E-2</v>
      </c>
      <c r="D15">
        <v>74.040001000000004</v>
      </c>
      <c r="E15" t="e">
        <f t="shared" si="2"/>
        <v>#REF!</v>
      </c>
      <c r="F15">
        <f t="shared" si="3"/>
        <v>1.5637845935861608E-2</v>
      </c>
      <c r="G15">
        <v>31.296512</v>
      </c>
      <c r="H15" t="e">
        <f t="shared" si="4"/>
        <v>#REF!</v>
      </c>
      <c r="I15">
        <f t="shared" si="5"/>
        <v>1.5817884905458008E-2</v>
      </c>
      <c r="J15">
        <v>30.614013</v>
      </c>
      <c r="K15" t="e">
        <f t="shared" si="6"/>
        <v>#REF!</v>
      </c>
      <c r="L15">
        <f t="shared" si="7"/>
        <v>2.7018962698221209E-3</v>
      </c>
      <c r="M15">
        <v>240.55485899999999</v>
      </c>
      <c r="N15" t="e">
        <f t="shared" si="8"/>
        <v>#REF!</v>
      </c>
      <c r="O15">
        <f t="shared" si="9"/>
        <v>3.3055883733070425E-2</v>
      </c>
      <c r="P15">
        <v>21.639724000000001</v>
      </c>
      <c r="Q15" t="e">
        <f t="shared" si="10"/>
        <v>#REF!</v>
      </c>
      <c r="R15">
        <f t="shared" si="11"/>
        <v>9.9088536300922375E-3</v>
      </c>
      <c r="S15">
        <v>20.299999</v>
      </c>
      <c r="T15" t="e">
        <f t="shared" si="12"/>
        <v>#REF!</v>
      </c>
      <c r="U15">
        <f t="shared" si="13"/>
        <v>-7.3482473756275687E-2</v>
      </c>
      <c r="V15">
        <v>17.136208</v>
      </c>
      <c r="W15" t="e">
        <f t="shared" si="14"/>
        <v>#REF!</v>
      </c>
      <c r="X15">
        <f t="shared" si="15"/>
        <v>5.4732824525543394E-4</v>
      </c>
      <c r="Y15">
        <v>22.400061999999998</v>
      </c>
      <c r="Z15" t="e">
        <f t="shared" si="16"/>
        <v>#REF!</v>
      </c>
      <c r="AA15">
        <f t="shared" si="17"/>
        <v>-4.227575689386108E-3</v>
      </c>
      <c r="AB15">
        <v>49.838141999999998</v>
      </c>
      <c r="AC15" t="e">
        <f t="shared" si="18"/>
        <v>#REF!</v>
      </c>
      <c r="AD15">
        <f t="shared" si="19"/>
        <v>8.8995382412078612E-3</v>
      </c>
      <c r="AE15">
        <f>(C15*'10Stocks'!$D$3)+(F15*'10Stocks'!$D$4)+('10Stocks_'!I15*'10Stocks'!$D$5)+('10Stocks_'!L15*'10Stocks'!$D$6)+('10Stocks_'!O15*'10Stocks'!$D$7)+('10Stocks_'!R15*'10Stocks'!$D$8)+('10Stocks_'!U15*'10Stocks'!$D$9)+('10Stocks_'!X15*'10Stocks'!$D$10)+('10Stocks_'!AA15*'10Stocks'!$D$11)+('10Stocks_'!AD15*'10Stocks'!$D$12)</f>
        <v>-1.0624797379070981E-4</v>
      </c>
      <c r="AF15">
        <f t="shared" si="20"/>
        <v>102769.9528311734</v>
      </c>
    </row>
    <row r="16" spans="1:32" x14ac:dyDescent="0.35">
      <c r="A16">
        <v>33.432012999999998</v>
      </c>
      <c r="B16" t="e">
        <f t="shared" ref="B16:B79" si="32">(#REF!-#REF!)/#REF!</f>
        <v>#REF!</v>
      </c>
      <c r="C16">
        <f t="shared" si="1"/>
        <v>9.3294099763621824E-3</v>
      </c>
      <c r="D16">
        <v>73.309997999999993</v>
      </c>
      <c r="E16" t="e">
        <f t="shared" si="2"/>
        <v>#REF!</v>
      </c>
      <c r="F16">
        <f t="shared" si="3"/>
        <v>-9.8595757717508756E-3</v>
      </c>
      <c r="G16">
        <v>30.975586</v>
      </c>
      <c r="H16" t="e">
        <f t="shared" si="4"/>
        <v>#REF!</v>
      </c>
      <c r="I16">
        <f t="shared" si="5"/>
        <v>-1.025436956041619E-2</v>
      </c>
      <c r="J16">
        <v>30.073225999999998</v>
      </c>
      <c r="K16" t="e">
        <f t="shared" si="6"/>
        <v>#REF!</v>
      </c>
      <c r="L16">
        <f t="shared" si="7"/>
        <v>-1.7664688389594715E-2</v>
      </c>
      <c r="M16">
        <v>238.51189400000001</v>
      </c>
      <c r="N16" t="e">
        <f t="shared" si="8"/>
        <v>#REF!</v>
      </c>
      <c r="O16">
        <f t="shared" si="9"/>
        <v>-8.4927197417366696E-3</v>
      </c>
      <c r="P16">
        <v>21.333983</v>
      </c>
      <c r="Q16" t="e">
        <f t="shared" si="10"/>
        <v>#REF!</v>
      </c>
      <c r="R16">
        <f t="shared" si="11"/>
        <v>-1.4128692214373951E-2</v>
      </c>
      <c r="S16">
        <v>20.219999000000001</v>
      </c>
      <c r="T16" t="e">
        <f t="shared" si="12"/>
        <v>#REF!</v>
      </c>
      <c r="U16">
        <f t="shared" si="13"/>
        <v>-3.9408868936396642E-3</v>
      </c>
      <c r="V16">
        <v>16.948722</v>
      </c>
      <c r="W16" t="e">
        <f t="shared" si="14"/>
        <v>#REF!</v>
      </c>
      <c r="X16">
        <f t="shared" si="15"/>
        <v>-1.0940926954201293E-2</v>
      </c>
      <c r="Y16">
        <v>22.529741999999999</v>
      </c>
      <c r="Z16" t="e">
        <f t="shared" si="16"/>
        <v>#REF!</v>
      </c>
      <c r="AA16">
        <f t="shared" si="17"/>
        <v>5.7892696904142706E-3</v>
      </c>
      <c r="AB16">
        <v>49.178704000000003</v>
      </c>
      <c r="AC16" t="e">
        <f t="shared" si="18"/>
        <v>#REF!</v>
      </c>
      <c r="AD16">
        <f t="shared" si="19"/>
        <v>-1.3231592782892959E-2</v>
      </c>
      <c r="AE16">
        <f>(C16*'10Stocks'!$D$3)+(F16*'10Stocks'!$D$4)+('10Stocks_'!I16*'10Stocks'!$D$5)+('10Stocks_'!L16*'10Stocks'!$D$6)+('10Stocks_'!O16*'10Stocks'!$D$7)+('10Stocks_'!R16*'10Stocks'!$D$8)+('10Stocks_'!U16*'10Stocks'!$D$9)+('10Stocks_'!X16*'10Stocks'!$D$10)+('10Stocks_'!AA16*'10Stocks'!$D$11)+('10Stocks_'!AD16*'10Stocks'!$D$12)</f>
        <v>-8.8039132641292601E-3</v>
      </c>
      <c r="AF16">
        <f t="shared" si="20"/>
        <v>101865.1750802891</v>
      </c>
    </row>
    <row r="17" spans="1:32" x14ac:dyDescent="0.35">
      <c r="A17">
        <v>34.060574000000003</v>
      </c>
      <c r="B17" t="e">
        <f t="shared" ref="B17:B80" si="33">(#REF!-#REF!)/#REF!</f>
        <v>#REF!</v>
      </c>
      <c r="C17">
        <f t="shared" si="1"/>
        <v>1.880117120078904E-2</v>
      </c>
      <c r="D17">
        <v>74.449996999999996</v>
      </c>
      <c r="E17" t="e">
        <f t="shared" si="2"/>
        <v>#REF!</v>
      </c>
      <c r="F17">
        <f t="shared" si="3"/>
        <v>1.5550389184296571E-2</v>
      </c>
      <c r="G17">
        <v>31.659041999999999</v>
      </c>
      <c r="H17" t="e">
        <f t="shared" si="4"/>
        <v>#REF!</v>
      </c>
      <c r="I17">
        <f t="shared" si="5"/>
        <v>2.2064344480843708E-2</v>
      </c>
      <c r="J17">
        <v>30.788163000000001</v>
      </c>
      <c r="K17" t="e">
        <f t="shared" si="6"/>
        <v>#REF!</v>
      </c>
      <c r="L17">
        <f t="shared" si="7"/>
        <v>2.3773206106987081E-2</v>
      </c>
      <c r="M17">
        <v>242.16325499999999</v>
      </c>
      <c r="N17" t="e">
        <f t="shared" si="8"/>
        <v>#REF!</v>
      </c>
      <c r="O17">
        <f t="shared" si="9"/>
        <v>1.5308926270989152E-2</v>
      </c>
      <c r="P17">
        <v>21.945466</v>
      </c>
      <c r="Q17" t="e">
        <f t="shared" si="10"/>
        <v>#REF!</v>
      </c>
      <c r="R17">
        <f t="shared" si="11"/>
        <v>2.86623927655703E-2</v>
      </c>
      <c r="S17">
        <v>21</v>
      </c>
      <c r="T17" t="e">
        <f t="shared" si="12"/>
        <v>#REF!</v>
      </c>
      <c r="U17">
        <f t="shared" si="13"/>
        <v>3.8575719019570603E-2</v>
      </c>
      <c r="V17">
        <v>17.661168</v>
      </c>
      <c r="W17" t="e">
        <f t="shared" si="14"/>
        <v>#REF!</v>
      </c>
      <c r="X17">
        <f t="shared" si="15"/>
        <v>4.2035381782768041E-2</v>
      </c>
      <c r="Y17">
        <v>23.679572</v>
      </c>
      <c r="Z17" t="e">
        <f t="shared" si="16"/>
        <v>#REF!</v>
      </c>
      <c r="AA17">
        <f t="shared" si="17"/>
        <v>5.103609264589011E-2</v>
      </c>
      <c r="AB17">
        <v>50.201678000000001</v>
      </c>
      <c r="AC17" t="e">
        <f t="shared" si="18"/>
        <v>#REF!</v>
      </c>
      <c r="AD17">
        <f t="shared" si="19"/>
        <v>2.0801158159840849E-2</v>
      </c>
      <c r="AE17">
        <f>(C17*'10Stocks'!$D$3)+(F17*'10Stocks'!$D$4)+('10Stocks_'!I17*'10Stocks'!$D$5)+('10Stocks_'!L17*'10Stocks'!$D$6)+('10Stocks_'!O17*'10Stocks'!$D$7)+('10Stocks_'!R17*'10Stocks'!$D$8)+('10Stocks_'!U17*'10Stocks'!$D$9)+('10Stocks_'!X17*'10Stocks'!$D$10)+('10Stocks_'!AA17*'10Stocks'!$D$11)+('10Stocks_'!AD17*'10Stocks'!$D$12)</f>
        <v>2.4407968264605184E-2</v>
      </c>
      <c r="AF17">
        <f t="shared" si="20"/>
        <v>104351.49704091725</v>
      </c>
    </row>
    <row r="18" spans="1:32" x14ac:dyDescent="0.35">
      <c r="A18">
        <v>34.181550999999999</v>
      </c>
      <c r="B18" t="e">
        <f t="shared" ref="B18:B81" si="34">(#REF!-#REF!)/#REF!</f>
        <v>#REF!</v>
      </c>
      <c r="C18">
        <f t="shared" si="1"/>
        <v>3.5518191795592268E-3</v>
      </c>
      <c r="D18">
        <v>78.059997999999993</v>
      </c>
      <c r="E18" t="e">
        <f t="shared" si="2"/>
        <v>#REF!</v>
      </c>
      <c r="F18">
        <f t="shared" si="3"/>
        <v>4.8488934123126923E-2</v>
      </c>
      <c r="G18">
        <v>31.968087000000001</v>
      </c>
      <c r="H18" t="e">
        <f t="shared" si="4"/>
        <v>#REF!</v>
      </c>
      <c r="I18">
        <f t="shared" si="5"/>
        <v>9.7616661931842763E-3</v>
      </c>
      <c r="J18">
        <v>31.283121000000001</v>
      </c>
      <c r="K18" t="e">
        <f t="shared" si="6"/>
        <v>#REF!</v>
      </c>
      <c r="L18">
        <f t="shared" si="7"/>
        <v>1.6076243327671106E-2</v>
      </c>
      <c r="M18">
        <v>244.785628</v>
      </c>
      <c r="N18" t="e">
        <f t="shared" si="8"/>
        <v>#REF!</v>
      </c>
      <c r="O18">
        <f t="shared" si="9"/>
        <v>1.0828946778073372E-2</v>
      </c>
      <c r="P18">
        <v>21.919986999999999</v>
      </c>
      <c r="Q18" t="e">
        <f t="shared" si="10"/>
        <v>#REF!</v>
      </c>
      <c r="R18">
        <f t="shared" si="11"/>
        <v>-1.1610143070099625E-3</v>
      </c>
      <c r="S18">
        <v>21.290001</v>
      </c>
      <c r="T18" t="e">
        <f t="shared" si="12"/>
        <v>#REF!</v>
      </c>
      <c r="U18">
        <f t="shared" si="13"/>
        <v>1.3809571428571437E-2</v>
      </c>
      <c r="V18">
        <v>17.689291999999998</v>
      </c>
      <c r="W18" t="e">
        <f t="shared" si="14"/>
        <v>#REF!</v>
      </c>
      <c r="X18">
        <f t="shared" si="15"/>
        <v>1.5924201615656599E-3</v>
      </c>
      <c r="Y18">
        <v>23.705507999999998</v>
      </c>
      <c r="Z18" t="e">
        <f t="shared" si="16"/>
        <v>#REF!</v>
      </c>
      <c r="AA18">
        <f t="shared" si="17"/>
        <v>1.0952900668980824E-3</v>
      </c>
      <c r="AB18">
        <v>50.489123999999997</v>
      </c>
      <c r="AC18" t="e">
        <f t="shared" si="18"/>
        <v>#REF!</v>
      </c>
      <c r="AD18">
        <f t="shared" si="19"/>
        <v>5.7258245431556221E-3</v>
      </c>
      <c r="AE18">
        <f>(C18*'10Stocks'!$D$3)+(F18*'10Stocks'!$D$4)+('10Stocks_'!I18*'10Stocks'!$D$5)+('10Stocks_'!L18*'10Stocks'!$D$6)+('10Stocks_'!O18*'10Stocks'!$D$7)+('10Stocks_'!R18*'10Stocks'!$D$8)+('10Stocks_'!U18*'10Stocks'!$D$9)+('10Stocks_'!X18*'10Stocks'!$D$10)+('10Stocks_'!AA18*'10Stocks'!$D$11)+('10Stocks_'!AD18*'10Stocks'!$D$12)</f>
        <v>1.0931528308079617E-2</v>
      </c>
      <c r="AF18">
        <f t="shared" si="20"/>
        <v>105492.21838481052</v>
      </c>
    </row>
    <row r="19" spans="1:32" x14ac:dyDescent="0.35">
      <c r="A19">
        <v>34.094763999999998</v>
      </c>
      <c r="B19" t="e">
        <f t="shared" ref="B19:B82" si="35">(#REF!-#REF!)/#REF!</f>
        <v>#REF!</v>
      </c>
      <c r="C19">
        <f t="shared" si="1"/>
        <v>-2.5390012290548505E-3</v>
      </c>
      <c r="D19">
        <v>80.370002999999997</v>
      </c>
      <c r="E19" t="e">
        <f t="shared" si="2"/>
        <v>#REF!</v>
      </c>
      <c r="F19">
        <f t="shared" si="3"/>
        <v>2.9592685872218496E-2</v>
      </c>
      <c r="G19">
        <v>32.348446000000003</v>
      </c>
      <c r="H19" t="e">
        <f t="shared" si="4"/>
        <v>#REF!</v>
      </c>
      <c r="I19">
        <f t="shared" si="5"/>
        <v>1.1898084486569437E-2</v>
      </c>
      <c r="J19">
        <v>31.5306</v>
      </c>
      <c r="K19" t="e">
        <f t="shared" si="6"/>
        <v>#REF!</v>
      </c>
      <c r="L19">
        <f t="shared" si="7"/>
        <v>7.9109434125833687E-3</v>
      </c>
      <c r="M19">
        <v>244.24118300000001</v>
      </c>
      <c r="N19" t="e">
        <f t="shared" si="8"/>
        <v>#REF!</v>
      </c>
      <c r="O19">
        <f t="shared" si="9"/>
        <v>-2.2241706118465258E-3</v>
      </c>
      <c r="P19">
        <v>22.16628</v>
      </c>
      <c r="Q19" t="e">
        <f t="shared" si="10"/>
        <v>#REF!</v>
      </c>
      <c r="R19">
        <f t="shared" si="11"/>
        <v>1.1236001189234348E-2</v>
      </c>
      <c r="S19">
        <v>20.950001</v>
      </c>
      <c r="T19" t="e">
        <f t="shared" si="12"/>
        <v>#REF!</v>
      </c>
      <c r="U19">
        <f t="shared" si="13"/>
        <v>-1.5969938188354234E-2</v>
      </c>
      <c r="V19">
        <v>17.876777000000001</v>
      </c>
      <c r="W19" t="e">
        <f t="shared" si="14"/>
        <v>#REF!</v>
      </c>
      <c r="X19">
        <f t="shared" si="15"/>
        <v>1.0598784846787671E-2</v>
      </c>
      <c r="Y19">
        <v>24.129128999999999</v>
      </c>
      <c r="Z19" t="e">
        <f t="shared" si="16"/>
        <v>#REF!</v>
      </c>
      <c r="AA19">
        <f t="shared" si="17"/>
        <v>1.7870150683967655E-2</v>
      </c>
      <c r="AB19">
        <v>51.055560999999997</v>
      </c>
      <c r="AC19" t="e">
        <f t="shared" si="18"/>
        <v>#REF!</v>
      </c>
      <c r="AD19">
        <f t="shared" si="19"/>
        <v>1.1218990450299763E-2</v>
      </c>
      <c r="AE19">
        <f>(C19*'10Stocks'!$D$3)+(F19*'10Stocks'!$D$4)+('10Stocks_'!I19*'10Stocks'!$D$5)+('10Stocks_'!L19*'10Stocks'!$D$6)+('10Stocks_'!O19*'10Stocks'!$D$7)+('10Stocks_'!R19*'10Stocks'!$D$8)+('10Stocks_'!U19*'10Stocks'!$D$9)+('10Stocks_'!X19*'10Stocks'!$D$10)+('10Stocks_'!AA19*'10Stocks'!$D$11)+('10Stocks_'!AD19*'10Stocks'!$D$12)</f>
        <v>6.8762923154614157E-4</v>
      </c>
      <c r="AF19">
        <f t="shared" si="20"/>
        <v>105564.75791787257</v>
      </c>
    </row>
    <row r="20" spans="1:32" x14ac:dyDescent="0.35">
      <c r="A20">
        <v>34.725954000000002</v>
      </c>
      <c r="B20" t="e">
        <f t="shared" ref="B20:B83" si="36">(#REF!-#REF!)/#REF!</f>
        <v>#REF!</v>
      </c>
      <c r="C20">
        <f t="shared" si="1"/>
        <v>1.8512813287107771E-2</v>
      </c>
      <c r="D20">
        <v>81.069999999999993</v>
      </c>
      <c r="E20" t="e">
        <f t="shared" si="2"/>
        <v>#REF!</v>
      </c>
      <c r="F20">
        <f t="shared" si="3"/>
        <v>8.7096799038317348E-3</v>
      </c>
      <c r="G20">
        <v>32.354388</v>
      </c>
      <c r="H20" t="e">
        <f t="shared" si="4"/>
        <v>#REF!</v>
      </c>
      <c r="I20">
        <f t="shared" si="5"/>
        <v>1.8368734003474074E-4</v>
      </c>
      <c r="J20">
        <v>31.420607</v>
      </c>
      <c r="K20" t="e">
        <f t="shared" si="6"/>
        <v>#REF!</v>
      </c>
      <c r="L20">
        <f t="shared" si="7"/>
        <v>-3.4884524874248934E-3</v>
      </c>
      <c r="M20">
        <v>246.069357</v>
      </c>
      <c r="N20" t="e">
        <f t="shared" si="8"/>
        <v>#REF!</v>
      </c>
      <c r="O20">
        <f t="shared" si="9"/>
        <v>7.485117692047823E-3</v>
      </c>
      <c r="P20">
        <v>22.217236</v>
      </c>
      <c r="Q20" t="e">
        <f t="shared" si="10"/>
        <v>#REF!</v>
      </c>
      <c r="R20">
        <f t="shared" si="11"/>
        <v>2.298807016784022E-3</v>
      </c>
      <c r="S20">
        <v>20.549999</v>
      </c>
      <c r="T20" t="e">
        <f t="shared" si="12"/>
        <v>#REF!</v>
      </c>
      <c r="U20">
        <f t="shared" si="13"/>
        <v>-1.909317331297505E-2</v>
      </c>
      <c r="V20">
        <v>17.783033</v>
      </c>
      <c r="W20" t="e">
        <f t="shared" si="14"/>
        <v>#REF!</v>
      </c>
      <c r="X20">
        <f t="shared" si="15"/>
        <v>-5.2438982709243917E-3</v>
      </c>
      <c r="Y20">
        <v>24.544104999999998</v>
      </c>
      <c r="Z20" t="e">
        <f t="shared" si="16"/>
        <v>#REF!</v>
      </c>
      <c r="AA20">
        <f t="shared" si="17"/>
        <v>1.7198134255073997E-2</v>
      </c>
      <c r="AB20">
        <v>51.410643999999998</v>
      </c>
      <c r="AC20" t="e">
        <f t="shared" si="18"/>
        <v>#REF!</v>
      </c>
      <c r="AD20">
        <f t="shared" si="19"/>
        <v>6.9548349493212015E-3</v>
      </c>
      <c r="AE20">
        <f>(C20*'10Stocks'!$D$3)+(F20*'10Stocks'!$D$4)+('10Stocks_'!I20*'10Stocks'!$D$5)+('10Stocks_'!L20*'10Stocks'!$D$6)+('10Stocks_'!O20*'10Stocks'!$D$7)+('10Stocks_'!R20*'10Stocks'!$D$8)+('10Stocks_'!U20*'10Stocks'!$D$9)+('10Stocks_'!X20*'10Stocks'!$D$10)+('10Stocks_'!AA20*'10Stocks'!$D$11)+('10Stocks_'!AD20*'10Stocks'!$D$12)</f>
        <v>1.4813263266517723E-4</v>
      </c>
      <c r="AF20">
        <f t="shared" si="20"/>
        <v>105580.39550337961</v>
      </c>
    </row>
    <row r="21" spans="1:32" x14ac:dyDescent="0.35">
      <c r="A21">
        <v>34.315677999999998</v>
      </c>
      <c r="B21" t="e">
        <f t="shared" ref="B21:B84" si="37">(#REF!-#REF!)/#REF!</f>
        <v>#REF!</v>
      </c>
      <c r="C21">
        <f t="shared" si="1"/>
        <v>-1.1814679015010017E-2</v>
      </c>
      <c r="D21">
        <v>79.400002000000001</v>
      </c>
      <c r="E21" t="e">
        <f t="shared" si="2"/>
        <v>#REF!</v>
      </c>
      <c r="F21">
        <f t="shared" si="3"/>
        <v>-2.0599457259158661E-2</v>
      </c>
      <c r="G21">
        <v>32.354388</v>
      </c>
      <c r="H21" t="e">
        <f t="shared" si="4"/>
        <v>#REF!</v>
      </c>
      <c r="I21">
        <f t="shared" si="5"/>
        <v>0</v>
      </c>
      <c r="J21">
        <v>31.200627999999998</v>
      </c>
      <c r="K21" t="e">
        <f t="shared" si="6"/>
        <v>#REF!</v>
      </c>
      <c r="L21">
        <f t="shared" si="7"/>
        <v>-7.0011059939103703E-3</v>
      </c>
      <c r="M21">
        <v>241.93348399999999</v>
      </c>
      <c r="N21" t="e">
        <f t="shared" si="8"/>
        <v>#REF!</v>
      </c>
      <c r="O21">
        <f t="shared" si="9"/>
        <v>-1.6807753108405137E-2</v>
      </c>
      <c r="P21">
        <v>22.038888</v>
      </c>
      <c r="Q21" t="e">
        <f t="shared" si="10"/>
        <v>#REF!</v>
      </c>
      <c r="R21">
        <f t="shared" si="11"/>
        <v>-8.027461201744435E-3</v>
      </c>
      <c r="S21">
        <v>20.719999000000001</v>
      </c>
      <c r="T21" t="e">
        <f t="shared" si="12"/>
        <v>#REF!</v>
      </c>
      <c r="U21">
        <f t="shared" si="13"/>
        <v>8.2725064852802038E-3</v>
      </c>
      <c r="V21">
        <v>18.03614</v>
      </c>
      <c r="W21" t="e">
        <f t="shared" si="14"/>
        <v>#REF!</v>
      </c>
      <c r="X21">
        <f t="shared" si="15"/>
        <v>1.4233061368102954E-2</v>
      </c>
      <c r="Y21">
        <v>24.267455000000002</v>
      </c>
      <c r="Z21" t="e">
        <f t="shared" si="16"/>
        <v>#REF!</v>
      </c>
      <c r="AA21">
        <f t="shared" si="17"/>
        <v>-1.127154565220433E-2</v>
      </c>
      <c r="AB21">
        <v>51.495185999999997</v>
      </c>
      <c r="AC21" t="e">
        <f t="shared" si="18"/>
        <v>#REF!</v>
      </c>
      <c r="AD21">
        <f t="shared" si="19"/>
        <v>1.6444454576371192E-3</v>
      </c>
      <c r="AE21">
        <f>(C21*'10Stocks'!$D$3)+(F21*'10Stocks'!$D$4)+('10Stocks_'!I21*'10Stocks'!$D$5)+('10Stocks_'!L21*'10Stocks'!$D$6)+('10Stocks_'!O21*'10Stocks'!$D$7)+('10Stocks_'!R21*'10Stocks'!$D$8)+('10Stocks_'!U21*'10Stocks'!$D$9)+('10Stocks_'!X21*'10Stocks'!$D$10)+('10Stocks_'!AA21*'10Stocks'!$D$11)+('10Stocks_'!AD21*'10Stocks'!$D$12)</f>
        <v>-7.0816100092310989E-3</v>
      </c>
      <c r="AF21">
        <f t="shared" si="20"/>
        <v>104832.7163178043</v>
      </c>
    </row>
    <row r="22" spans="1:32" x14ac:dyDescent="0.35">
      <c r="A22">
        <v>33.940910000000002</v>
      </c>
      <c r="B22" t="e">
        <f t="shared" ref="B22:B85" si="38">(#REF!-#REF!)/#REF!</f>
        <v>#REF!</v>
      </c>
      <c r="C22">
        <f t="shared" si="1"/>
        <v>-1.092118885134649E-2</v>
      </c>
      <c r="D22">
        <v>79.199996999999996</v>
      </c>
      <c r="E22" t="e">
        <f t="shared" si="2"/>
        <v>#REF!</v>
      </c>
      <c r="F22">
        <f t="shared" si="3"/>
        <v>-2.5189545964999401E-3</v>
      </c>
      <c r="G22">
        <v>32.756641000000002</v>
      </c>
      <c r="H22" t="e">
        <f t="shared" si="4"/>
        <v>#REF!</v>
      </c>
      <c r="I22">
        <f t="shared" si="5"/>
        <v>1.2432718554280853E-2</v>
      </c>
      <c r="J22">
        <v>30.898153000000001</v>
      </c>
      <c r="K22" t="e">
        <f t="shared" si="6"/>
        <v>#REF!</v>
      </c>
      <c r="L22">
        <f t="shared" si="7"/>
        <v>-9.6945164052466386E-3</v>
      </c>
      <c r="M22">
        <v>242.253162</v>
      </c>
      <c r="N22" t="e">
        <f t="shared" si="8"/>
        <v>#REF!</v>
      </c>
      <c r="O22">
        <f t="shared" si="9"/>
        <v>1.3213466557610123E-3</v>
      </c>
      <c r="P22">
        <v>22.106829999999999</v>
      </c>
      <c r="Q22" t="e">
        <f t="shared" si="10"/>
        <v>#REF!</v>
      </c>
      <c r="R22">
        <f t="shared" si="11"/>
        <v>3.0828234164989908E-3</v>
      </c>
      <c r="S22">
        <v>20.350000000000001</v>
      </c>
      <c r="T22" t="e">
        <f t="shared" si="12"/>
        <v>#REF!</v>
      </c>
      <c r="U22">
        <f t="shared" si="13"/>
        <v>-1.7857095456423524E-2</v>
      </c>
      <c r="V22">
        <v>17.904900000000001</v>
      </c>
      <c r="W22" t="e">
        <f t="shared" si="14"/>
        <v>#REF!</v>
      </c>
      <c r="X22">
        <f t="shared" si="15"/>
        <v>-7.2765015130730991E-3</v>
      </c>
      <c r="Y22">
        <v>23.938932999999999</v>
      </c>
      <c r="Z22" t="e">
        <f t="shared" si="16"/>
        <v>#REF!</v>
      </c>
      <c r="AA22">
        <f t="shared" si="17"/>
        <v>-1.3537554720921623E-2</v>
      </c>
      <c r="AB22">
        <v>51.013289999999998</v>
      </c>
      <c r="AC22" t="e">
        <f t="shared" si="18"/>
        <v>#REF!</v>
      </c>
      <c r="AD22">
        <f t="shared" si="19"/>
        <v>-9.3580786367098278E-3</v>
      </c>
      <c r="AE22">
        <f>(C22*'10Stocks'!$D$3)+(F22*'10Stocks'!$D$4)+('10Stocks_'!I22*'10Stocks'!$D$5)+('10Stocks_'!L22*'10Stocks'!$D$6)+('10Stocks_'!O22*'10Stocks'!$D$7)+('10Stocks_'!R22*'10Stocks'!$D$8)+('10Stocks_'!U22*'10Stocks'!$D$9)+('10Stocks_'!X22*'10Stocks'!$D$10)+('10Stocks_'!AA22*'10Stocks'!$D$11)+('10Stocks_'!AD22*'10Stocks'!$D$12)</f>
        <v>-8.0786171752384468E-3</v>
      </c>
      <c r="AF22">
        <f t="shared" si="20"/>
        <v>103985.81293523239</v>
      </c>
    </row>
    <row r="23" spans="1:32" x14ac:dyDescent="0.35">
      <c r="A23">
        <v>33.827821999999998</v>
      </c>
      <c r="B23" t="e">
        <f t="shared" ref="B23:B86" si="39">(#REF!-#REF!)/#REF!</f>
        <v>#REF!</v>
      </c>
      <c r="C23">
        <f t="shared" si="1"/>
        <v>-3.3319083077031444E-3</v>
      </c>
      <c r="D23">
        <v>81.410004000000001</v>
      </c>
      <c r="E23" t="e">
        <f t="shared" si="2"/>
        <v>#REF!</v>
      </c>
      <c r="F23">
        <f t="shared" si="3"/>
        <v>2.7904129844853461E-2</v>
      </c>
      <c r="G23">
        <v>33.152889999999999</v>
      </c>
      <c r="H23" t="e">
        <f t="shared" si="4"/>
        <v>#REF!</v>
      </c>
      <c r="I23">
        <f t="shared" si="5"/>
        <v>1.2096753143889125E-2</v>
      </c>
      <c r="J23">
        <v>30.879821</v>
      </c>
      <c r="K23" t="e">
        <f t="shared" si="6"/>
        <v>#REF!</v>
      </c>
      <c r="L23">
        <f t="shared" si="7"/>
        <v>-5.9330407225315063E-4</v>
      </c>
      <c r="M23">
        <v>242.18323699999999</v>
      </c>
      <c r="N23" t="e">
        <f t="shared" si="8"/>
        <v>#REF!</v>
      </c>
      <c r="O23">
        <f t="shared" si="9"/>
        <v>-2.8864432324731434E-4</v>
      </c>
      <c r="P23">
        <v>21.919986999999999</v>
      </c>
      <c r="Q23" t="e">
        <f t="shared" si="10"/>
        <v>#REF!</v>
      </c>
      <c r="R23">
        <f t="shared" si="11"/>
        <v>-8.4518223553535117E-3</v>
      </c>
      <c r="S23">
        <v>19.940000999999999</v>
      </c>
      <c r="T23" t="e">
        <f t="shared" si="12"/>
        <v>#REF!</v>
      </c>
      <c r="U23">
        <f t="shared" si="13"/>
        <v>-2.0147371007371136E-2</v>
      </c>
      <c r="V23">
        <v>17.726787999999999</v>
      </c>
      <c r="W23" t="e">
        <f t="shared" si="14"/>
        <v>#REF!</v>
      </c>
      <c r="X23">
        <f t="shared" si="15"/>
        <v>-9.9476679568164163E-3</v>
      </c>
      <c r="Y23">
        <v>23.973513000000001</v>
      </c>
      <c r="Z23" t="e">
        <f t="shared" si="16"/>
        <v>#REF!</v>
      </c>
      <c r="AA23">
        <f t="shared" si="17"/>
        <v>1.4445088258529248E-3</v>
      </c>
      <c r="AB23">
        <v>50.455306</v>
      </c>
      <c r="AC23" t="e">
        <f t="shared" si="18"/>
        <v>#REF!</v>
      </c>
      <c r="AD23">
        <f t="shared" si="19"/>
        <v>-1.0938012427741822E-2</v>
      </c>
      <c r="AE23">
        <f>(C23*'10Stocks'!$D$3)+(F23*'10Stocks'!$D$4)+('10Stocks_'!I23*'10Stocks'!$D$5)+('10Stocks_'!L23*'10Stocks'!$D$6)+('10Stocks_'!O23*'10Stocks'!$D$7)+('10Stocks_'!R23*'10Stocks'!$D$8)+('10Stocks_'!U23*'10Stocks'!$D$9)+('10Stocks_'!X23*'10Stocks'!$D$10)+('10Stocks_'!AA23*'10Stocks'!$D$11)+('10Stocks_'!AD23*'10Stocks'!$D$12)</f>
        <v>-5.0604350310936774E-3</v>
      </c>
      <c r="AF23">
        <f t="shared" si="20"/>
        <v>103459.59948471819</v>
      </c>
    </row>
    <row r="24" spans="1:32" x14ac:dyDescent="0.35">
      <c r="A24">
        <v>34.432712000000002</v>
      </c>
      <c r="B24" t="e">
        <f t="shared" ref="B24:B87" si="40">(#REF!-#REF!)/#REF!</f>
        <v>#REF!</v>
      </c>
      <c r="C24">
        <f t="shared" si="1"/>
        <v>1.7881434991587831E-2</v>
      </c>
      <c r="D24">
        <v>84.599997999999999</v>
      </c>
      <c r="E24" t="e">
        <f t="shared" si="2"/>
        <v>#REF!</v>
      </c>
      <c r="F24">
        <f t="shared" si="3"/>
        <v>3.9184299757558036E-2</v>
      </c>
      <c r="G24">
        <v>34.539765000000003</v>
      </c>
      <c r="H24" t="e">
        <f t="shared" si="4"/>
        <v>#REF!</v>
      </c>
      <c r="I24">
        <f t="shared" si="5"/>
        <v>4.183270297099298E-2</v>
      </c>
      <c r="J24">
        <v>31.603925</v>
      </c>
      <c r="K24" t="e">
        <f t="shared" si="6"/>
        <v>#REF!</v>
      </c>
      <c r="L24">
        <f t="shared" si="7"/>
        <v>2.3449099656374321E-2</v>
      </c>
      <c r="M24">
        <v>244.960454</v>
      </c>
      <c r="N24" t="e">
        <f t="shared" si="8"/>
        <v>#REF!</v>
      </c>
      <c r="O24">
        <f t="shared" si="9"/>
        <v>1.146742043091945E-2</v>
      </c>
      <c r="P24">
        <v>22.361615</v>
      </c>
      <c r="Q24" t="e">
        <f t="shared" si="10"/>
        <v>#REF!</v>
      </c>
      <c r="R24">
        <f t="shared" si="11"/>
        <v>2.0147274722380148E-2</v>
      </c>
      <c r="S24">
        <v>20.92</v>
      </c>
      <c r="T24" t="e">
        <f t="shared" si="12"/>
        <v>#REF!</v>
      </c>
      <c r="U24">
        <f t="shared" si="13"/>
        <v>4.9147389711765965E-2</v>
      </c>
      <c r="V24">
        <v>18.186128</v>
      </c>
      <c r="W24" t="e">
        <f t="shared" si="14"/>
        <v>#REF!</v>
      </c>
      <c r="X24">
        <f t="shared" si="15"/>
        <v>2.5912195711936137E-2</v>
      </c>
      <c r="Y24">
        <v>24.699721</v>
      </c>
      <c r="Z24" t="e">
        <f t="shared" si="16"/>
        <v>#REF!</v>
      </c>
      <c r="AA24">
        <f t="shared" si="17"/>
        <v>3.0292097783082509E-2</v>
      </c>
      <c r="AB24">
        <v>52.365977999999998</v>
      </c>
      <c r="AC24" t="e">
        <f t="shared" si="18"/>
        <v>#REF!</v>
      </c>
      <c r="AD24">
        <f t="shared" si="19"/>
        <v>3.7868603948215042E-2</v>
      </c>
      <c r="AE24">
        <f>(C24*'10Stocks'!$D$3)+(F24*'10Stocks'!$D$4)+('10Stocks_'!I24*'10Stocks'!$D$5)+('10Stocks_'!L24*'10Stocks'!$D$6)+('10Stocks_'!O24*'10Stocks'!$D$7)+('10Stocks_'!R24*'10Stocks'!$D$8)+('10Stocks_'!U24*'10Stocks'!$D$9)+('10Stocks_'!X24*'10Stocks'!$D$10)+('10Stocks_'!AA24*'10Stocks'!$D$11)+('10Stocks_'!AD24*'10Stocks'!$D$12)</f>
        <v>2.4379187041938796E-2</v>
      </c>
      <c r="AF24">
        <f t="shared" si="20"/>
        <v>105981.8604118402</v>
      </c>
    </row>
    <row r="25" spans="1:32" x14ac:dyDescent="0.35">
      <c r="A25">
        <v>34.443232000000002</v>
      </c>
      <c r="B25" t="e">
        <f t="shared" ref="B25:B88" si="41">(#REF!-#REF!)/#REF!</f>
        <v>#REF!</v>
      </c>
      <c r="C25">
        <f t="shared" si="1"/>
        <v>3.0552342202959907E-4</v>
      </c>
      <c r="D25">
        <v>84.790001000000004</v>
      </c>
      <c r="E25" t="e">
        <f t="shared" si="2"/>
        <v>#REF!</v>
      </c>
      <c r="F25">
        <f t="shared" si="3"/>
        <v>2.2458983982482409E-3</v>
      </c>
      <c r="G25">
        <v>34.557775999999997</v>
      </c>
      <c r="H25" t="e">
        <f t="shared" si="4"/>
        <v>#REF!</v>
      </c>
      <c r="I25">
        <f t="shared" si="5"/>
        <v>5.2145693521638687E-4</v>
      </c>
      <c r="J25">
        <v>31.356445999999998</v>
      </c>
      <c r="K25" t="e">
        <f t="shared" si="6"/>
        <v>#REF!</v>
      </c>
      <c r="L25">
        <f t="shared" si="7"/>
        <v>-7.8306412890171706E-3</v>
      </c>
      <c r="M25">
        <v>244.67075</v>
      </c>
      <c r="N25" t="e">
        <f t="shared" si="8"/>
        <v>#REF!</v>
      </c>
      <c r="O25">
        <f t="shared" si="9"/>
        <v>-1.1826562013148474E-3</v>
      </c>
      <c r="P25">
        <v>22.217236</v>
      </c>
      <c r="Q25" t="e">
        <f t="shared" si="10"/>
        <v>#REF!</v>
      </c>
      <c r="R25">
        <f t="shared" si="11"/>
        <v>-6.456555128062114E-3</v>
      </c>
      <c r="S25">
        <v>21.950001</v>
      </c>
      <c r="T25" t="e">
        <f t="shared" si="12"/>
        <v>#REF!</v>
      </c>
      <c r="U25">
        <f t="shared" si="13"/>
        <v>4.9235229445506623E-2</v>
      </c>
      <c r="V25">
        <v>18.242373000000001</v>
      </c>
      <c r="W25" t="e">
        <f t="shared" si="14"/>
        <v>#REF!</v>
      </c>
      <c r="X25">
        <f t="shared" si="15"/>
        <v>3.0927418964608929E-3</v>
      </c>
      <c r="Y25">
        <v>24.310682</v>
      </c>
      <c r="Z25" t="e">
        <f t="shared" si="16"/>
        <v>#REF!</v>
      </c>
      <c r="AA25">
        <f t="shared" si="17"/>
        <v>-1.575074471488971E-2</v>
      </c>
      <c r="AB25">
        <v>53.025416999999997</v>
      </c>
      <c r="AC25" t="e">
        <f t="shared" si="18"/>
        <v>#REF!</v>
      </c>
      <c r="AD25">
        <f t="shared" si="19"/>
        <v>1.2592889986700889E-2</v>
      </c>
      <c r="AE25">
        <f>(C25*'10Stocks'!$D$3)+(F25*'10Stocks'!$D$4)+('10Stocks_'!I25*'10Stocks'!$D$5)+('10Stocks_'!L25*'10Stocks'!$D$6)+('10Stocks_'!O25*'10Stocks'!$D$7)+('10Stocks_'!R25*'10Stocks'!$D$8)+('10Stocks_'!U25*'10Stocks'!$D$9)+('10Stocks_'!X25*'10Stocks'!$D$10)+('10Stocks_'!AA25*'10Stocks'!$D$11)+('10Stocks_'!AD25*'10Stocks'!$D$12)</f>
        <v>4.4093337110428406E-3</v>
      </c>
      <c r="AF25">
        <f t="shared" si="20"/>
        <v>106449.16980171316</v>
      </c>
    </row>
    <row r="26" spans="1:32" x14ac:dyDescent="0.35">
      <c r="A26">
        <v>34.581305999999998</v>
      </c>
      <c r="B26" t="e">
        <f t="shared" ref="B26:B89" si="42">(#REF!-#REF!)/#REF!</f>
        <v>#REF!</v>
      </c>
      <c r="C26">
        <f t="shared" si="1"/>
        <v>4.0087411076868756E-3</v>
      </c>
      <c r="D26">
        <v>86.599997999999999</v>
      </c>
      <c r="E26" t="e">
        <f t="shared" si="2"/>
        <v>#REF!</v>
      </c>
      <c r="F26">
        <f t="shared" si="3"/>
        <v>2.1346821307385001E-2</v>
      </c>
      <c r="G26">
        <v>34.473725999999999</v>
      </c>
      <c r="H26" t="e">
        <f t="shared" si="4"/>
        <v>#REF!</v>
      </c>
      <c r="I26">
        <f t="shared" si="5"/>
        <v>-2.4321588287393768E-3</v>
      </c>
      <c r="J26">
        <v>31.924733</v>
      </c>
      <c r="K26" t="e">
        <f t="shared" si="6"/>
        <v>#REF!</v>
      </c>
      <c r="L26">
        <f t="shared" si="7"/>
        <v>1.8123450597685772E-2</v>
      </c>
      <c r="M26">
        <v>252.90751900000001</v>
      </c>
      <c r="N26" t="e">
        <f t="shared" si="8"/>
        <v>#REF!</v>
      </c>
      <c r="O26">
        <f t="shared" si="9"/>
        <v>3.3664706549516074E-2</v>
      </c>
      <c r="P26">
        <v>21.852045</v>
      </c>
      <c r="Q26" t="e">
        <f t="shared" si="10"/>
        <v>#REF!</v>
      </c>
      <c r="R26">
        <f t="shared" si="11"/>
        <v>-1.643728319760385E-2</v>
      </c>
      <c r="S26">
        <v>21.26</v>
      </c>
      <c r="T26" t="e">
        <f t="shared" si="12"/>
        <v>#REF!</v>
      </c>
      <c r="U26">
        <f t="shared" si="13"/>
        <v>-3.1435123852613892E-2</v>
      </c>
      <c r="V26">
        <v>18.101759000000001</v>
      </c>
      <c r="W26" t="e">
        <f t="shared" si="14"/>
        <v>#REF!</v>
      </c>
      <c r="X26">
        <f t="shared" si="15"/>
        <v>-7.7080980637770835E-3</v>
      </c>
      <c r="Y26">
        <v>24.189430999999999</v>
      </c>
      <c r="Z26" t="e">
        <f t="shared" si="16"/>
        <v>#REF!</v>
      </c>
      <c r="AA26">
        <f t="shared" si="17"/>
        <v>-4.9875606122444811E-3</v>
      </c>
      <c r="AB26">
        <v>53.025416999999997</v>
      </c>
      <c r="AC26" t="e">
        <f t="shared" si="18"/>
        <v>#REF!</v>
      </c>
      <c r="AD26">
        <f t="shared" si="19"/>
        <v>0</v>
      </c>
      <c r="AE26">
        <f>(C26*'10Stocks'!$D$3)+(F26*'10Stocks'!$D$4)+('10Stocks_'!I26*'10Stocks'!$D$5)+('10Stocks_'!L26*'10Stocks'!$D$6)+('10Stocks_'!O26*'10Stocks'!$D$7)+('10Stocks_'!R26*'10Stocks'!$D$8)+('10Stocks_'!U26*'10Stocks'!$D$9)+('10Stocks_'!X26*'10Stocks'!$D$10)+('10Stocks_'!AA26*'10Stocks'!$D$11)+('10Stocks_'!AD26*'10Stocks'!$D$12)</f>
        <v>6.7046687761536244E-3</v>
      </c>
      <c r="AF26">
        <f t="shared" si="20"/>
        <v>107162.87622673018</v>
      </c>
    </row>
    <row r="27" spans="1:32" x14ac:dyDescent="0.35">
      <c r="A27">
        <v>34.412989000000003</v>
      </c>
      <c r="B27" t="e">
        <f t="shared" ref="B27:B90" si="43">(#REF!-#REF!)/#REF!</f>
        <v>#REF!</v>
      </c>
      <c r="C27">
        <f t="shared" si="1"/>
        <v>-4.8672829186958621E-3</v>
      </c>
      <c r="D27">
        <v>85.57</v>
      </c>
      <c r="E27" t="e">
        <f t="shared" si="2"/>
        <v>#REF!</v>
      </c>
      <c r="F27">
        <f t="shared" si="3"/>
        <v>-1.1893741614174242E-2</v>
      </c>
      <c r="G27">
        <v>34.641832000000001</v>
      </c>
      <c r="H27" t="e">
        <f t="shared" si="4"/>
        <v>#REF!</v>
      </c>
      <c r="I27">
        <f t="shared" si="5"/>
        <v>4.8763513407283458E-3</v>
      </c>
      <c r="J27">
        <v>32.062218999999999</v>
      </c>
      <c r="K27" t="e">
        <f t="shared" si="6"/>
        <v>#REF!</v>
      </c>
      <c r="L27">
        <f t="shared" si="7"/>
        <v>4.3065669492051541E-3</v>
      </c>
      <c r="M27">
        <v>253.79664299999999</v>
      </c>
      <c r="N27" t="e">
        <f t="shared" si="8"/>
        <v>#REF!</v>
      </c>
      <c r="O27">
        <f t="shared" si="9"/>
        <v>3.5156091978427147E-3</v>
      </c>
      <c r="P27">
        <v>21.546303999999999</v>
      </c>
      <c r="Q27" t="e">
        <f t="shared" si="10"/>
        <v>#REF!</v>
      </c>
      <c r="R27">
        <f t="shared" si="11"/>
        <v>-1.3991413618267817E-2</v>
      </c>
      <c r="S27">
        <v>20.450001</v>
      </c>
      <c r="T27" t="e">
        <f t="shared" si="12"/>
        <v>#REF!</v>
      </c>
      <c r="U27">
        <f t="shared" si="13"/>
        <v>-3.8099670743179735E-2</v>
      </c>
      <c r="V27">
        <v>18.176753999999999</v>
      </c>
      <c r="W27" t="e">
        <f t="shared" si="14"/>
        <v>#REF!</v>
      </c>
      <c r="X27">
        <f t="shared" si="15"/>
        <v>4.1429675425464288E-3</v>
      </c>
      <c r="Y27">
        <v>24.146125999999999</v>
      </c>
      <c r="Z27" t="e">
        <f t="shared" si="16"/>
        <v>#REF!</v>
      </c>
      <c r="AA27">
        <f t="shared" si="17"/>
        <v>-1.7902446733864946E-3</v>
      </c>
      <c r="AB27">
        <v>53.016959999999997</v>
      </c>
      <c r="AC27" t="e">
        <f t="shared" si="18"/>
        <v>#REF!</v>
      </c>
      <c r="AD27">
        <f t="shared" si="19"/>
        <v>-1.5948955196335254E-4</v>
      </c>
      <c r="AE27">
        <f>(C27*'10Stocks'!$D$3)+(F27*'10Stocks'!$D$4)+('10Stocks_'!I27*'10Stocks'!$D$5)+('10Stocks_'!L27*'10Stocks'!$D$6)+('10Stocks_'!O27*'10Stocks'!$D$7)+('10Stocks_'!R27*'10Stocks'!$D$8)+('10Stocks_'!U27*'10Stocks'!$D$9)+('10Stocks_'!X27*'10Stocks'!$D$10)+('10Stocks_'!AA27*'10Stocks'!$D$11)+('10Stocks_'!AD27*'10Stocks'!$D$12)</f>
        <v>-6.3117414026391079E-3</v>
      </c>
      <c r="AF27">
        <f t="shared" si="20"/>
        <v>106486.49186402404</v>
      </c>
    </row>
    <row r="28" spans="1:32" x14ac:dyDescent="0.35">
      <c r="A28">
        <v>34.201278000000002</v>
      </c>
      <c r="B28" t="e">
        <f t="shared" ref="B28:B91" si="44">(#REF!-#REF!)/#REF!</f>
        <v>#REF!</v>
      </c>
      <c r="C28">
        <f t="shared" si="1"/>
        <v>-6.1520665932273729E-3</v>
      </c>
      <c r="D28">
        <v>86.529999000000004</v>
      </c>
      <c r="E28" t="e">
        <f t="shared" si="2"/>
        <v>#REF!</v>
      </c>
      <c r="F28">
        <f t="shared" si="3"/>
        <v>1.1218873436952326E-2</v>
      </c>
      <c r="G28">
        <v>34.179538000000001</v>
      </c>
      <c r="H28" t="e">
        <f t="shared" si="4"/>
        <v>#REF!</v>
      </c>
      <c r="I28">
        <f t="shared" si="5"/>
        <v>-1.3344963973036991E-2</v>
      </c>
      <c r="J28">
        <v>32.080551</v>
      </c>
      <c r="K28" t="e">
        <f t="shared" si="6"/>
        <v>#REF!</v>
      </c>
      <c r="L28">
        <f t="shared" si="7"/>
        <v>5.7176329560973003E-4</v>
      </c>
      <c r="M28">
        <v>249.860567</v>
      </c>
      <c r="N28" t="e">
        <f t="shared" si="8"/>
        <v>#REF!</v>
      </c>
      <c r="O28">
        <f t="shared" si="9"/>
        <v>-1.5508778813910419E-2</v>
      </c>
      <c r="P28">
        <v>21.699172999999998</v>
      </c>
      <c r="Q28" t="e">
        <f t="shared" si="10"/>
        <v>#REF!</v>
      </c>
      <c r="R28">
        <f t="shared" si="11"/>
        <v>7.0949059291096532E-3</v>
      </c>
      <c r="S28">
        <v>19.59</v>
      </c>
      <c r="T28" t="e">
        <f t="shared" si="12"/>
        <v>#REF!</v>
      </c>
      <c r="U28">
        <f t="shared" si="13"/>
        <v>-4.2053836574384544E-2</v>
      </c>
      <c r="V28">
        <v>18.939283</v>
      </c>
      <c r="W28" t="e">
        <f t="shared" si="14"/>
        <v>#REF!</v>
      </c>
      <c r="X28">
        <f t="shared" si="15"/>
        <v>4.195077955062828E-2</v>
      </c>
      <c r="Y28">
        <v>24.033538</v>
      </c>
      <c r="Z28" t="e">
        <f t="shared" si="16"/>
        <v>#REF!</v>
      </c>
      <c r="AA28">
        <f t="shared" si="17"/>
        <v>-4.662776960577395E-3</v>
      </c>
      <c r="AB28">
        <v>52.391342999999999</v>
      </c>
      <c r="AC28" t="e">
        <f t="shared" si="18"/>
        <v>#REF!</v>
      </c>
      <c r="AD28">
        <f t="shared" si="19"/>
        <v>-1.1800318237786519E-2</v>
      </c>
      <c r="AE28">
        <f>(C28*'10Stocks'!$D$3)+(F28*'10Stocks'!$D$4)+('10Stocks_'!I28*'10Stocks'!$D$5)+('10Stocks_'!L28*'10Stocks'!$D$6)+('10Stocks_'!O28*'10Stocks'!$D$7)+('10Stocks_'!R28*'10Stocks'!$D$8)+('10Stocks_'!U28*'10Stocks'!$D$9)+('10Stocks_'!X28*'10Stocks'!$D$10)+('10Stocks_'!AA28*'10Stocks'!$D$11)+('10Stocks_'!AD28*'10Stocks'!$D$12)</f>
        <v>-9.8745604301301391E-3</v>
      </c>
      <c r="AF28">
        <f t="shared" si="20"/>
        <v>105434.98456512018</v>
      </c>
    </row>
    <row r="29" spans="1:32" x14ac:dyDescent="0.35">
      <c r="A29">
        <v>34.419561999999999</v>
      </c>
      <c r="B29" t="e">
        <f t="shared" ref="B29:B92" si="45">(#REF!-#REF!)/#REF!</f>
        <v>#REF!</v>
      </c>
      <c r="C29">
        <f t="shared" si="1"/>
        <v>6.3823346016484246E-3</v>
      </c>
      <c r="D29">
        <v>87.559997999999993</v>
      </c>
      <c r="E29" t="e">
        <f t="shared" si="2"/>
        <v>#REF!</v>
      </c>
      <c r="F29">
        <f t="shared" si="3"/>
        <v>1.1903374689741871E-2</v>
      </c>
      <c r="G29">
        <v>34.407679000000002</v>
      </c>
      <c r="H29" t="e">
        <f t="shared" si="4"/>
        <v>#REF!</v>
      </c>
      <c r="I29">
        <f t="shared" si="5"/>
        <v>6.6747830236909816E-3</v>
      </c>
      <c r="J29">
        <v>32.227204999999998</v>
      </c>
      <c r="K29" t="e">
        <f t="shared" si="6"/>
        <v>#REF!</v>
      </c>
      <c r="L29">
        <f t="shared" si="7"/>
        <v>4.5714302101606064E-3</v>
      </c>
      <c r="M29">
        <v>252.42300700000001</v>
      </c>
      <c r="N29" t="e">
        <f t="shared" si="8"/>
        <v>#REF!</v>
      </c>
      <c r="O29">
        <f t="shared" si="9"/>
        <v>1.0255479809265019E-2</v>
      </c>
      <c r="P29">
        <v>21.750132000000001</v>
      </c>
      <c r="Q29" t="e">
        <f t="shared" si="10"/>
        <v>#REF!</v>
      </c>
      <c r="R29">
        <f t="shared" si="11"/>
        <v>2.3484305139187759E-3</v>
      </c>
      <c r="S29">
        <v>19.600000000000001</v>
      </c>
      <c r="T29" t="e">
        <f t="shared" si="12"/>
        <v>#REF!</v>
      </c>
      <c r="U29">
        <f t="shared" si="13"/>
        <v>5.1046452271575108E-4</v>
      </c>
      <c r="V29">
        <v>19.120381999999999</v>
      </c>
      <c r="W29" t="e">
        <f t="shared" si="14"/>
        <v>#REF!</v>
      </c>
      <c r="X29">
        <f t="shared" si="15"/>
        <v>9.5620832108585987E-3</v>
      </c>
      <c r="Y29">
        <v>24.449252999999999</v>
      </c>
      <c r="Z29" t="e">
        <f t="shared" si="16"/>
        <v>#REF!</v>
      </c>
      <c r="AA29">
        <f t="shared" si="17"/>
        <v>1.7297286816447863E-2</v>
      </c>
      <c r="AB29">
        <v>52.797150000000002</v>
      </c>
      <c r="AC29" t="e">
        <f t="shared" si="18"/>
        <v>#REF!</v>
      </c>
      <c r="AD29">
        <f t="shared" si="19"/>
        <v>7.745688061479984E-3</v>
      </c>
      <c r="AE29">
        <f>(C29*'10Stocks'!$D$3)+(F29*'10Stocks'!$D$4)+('10Stocks_'!I29*'10Stocks'!$D$5)+('10Stocks_'!L29*'10Stocks'!$D$6)+('10Stocks_'!O29*'10Stocks'!$D$7)+('10Stocks_'!R29*'10Stocks'!$D$8)+('10Stocks_'!U29*'10Stocks'!$D$9)+('10Stocks_'!X29*'10Stocks'!$D$10)+('10Stocks_'!AA29*'10Stocks'!$D$11)+('10Stocks_'!AD29*'10Stocks'!$D$12)</f>
        <v>4.9735455295812471E-3</v>
      </c>
      <c r="AF29">
        <f t="shared" si="20"/>
        <v>105959.3702612655</v>
      </c>
    </row>
    <row r="30" spans="1:32" x14ac:dyDescent="0.35">
      <c r="A30">
        <v>34.111857000000001</v>
      </c>
      <c r="B30" t="e">
        <f t="shared" ref="B30:B93" si="46">(#REF!-#REF!)/#REF!</f>
        <v>#REF!</v>
      </c>
      <c r="C30">
        <f t="shared" si="1"/>
        <v>-8.939829042565928E-3</v>
      </c>
      <c r="D30">
        <v>87.870002999999997</v>
      </c>
      <c r="E30" t="e">
        <f t="shared" si="2"/>
        <v>#REF!</v>
      </c>
      <c r="F30">
        <f t="shared" si="3"/>
        <v>3.5404866043967234E-3</v>
      </c>
      <c r="G30">
        <v>34.143512999999999</v>
      </c>
      <c r="H30" t="e">
        <f t="shared" si="4"/>
        <v>#REF!</v>
      </c>
      <c r="I30">
        <f t="shared" si="5"/>
        <v>-7.6775303559418525E-3</v>
      </c>
      <c r="J30">
        <v>32.346361999999999</v>
      </c>
      <c r="K30" t="e">
        <f t="shared" si="6"/>
        <v>#REF!</v>
      </c>
      <c r="L30">
        <f t="shared" si="7"/>
        <v>3.6974041031482964E-3</v>
      </c>
      <c r="M30">
        <v>251.60382200000001</v>
      </c>
      <c r="N30" t="e">
        <f t="shared" si="8"/>
        <v>#REF!</v>
      </c>
      <c r="O30">
        <f t="shared" si="9"/>
        <v>-3.2452865914872984E-3</v>
      </c>
      <c r="P30">
        <v>21.291518</v>
      </c>
      <c r="Q30" t="e">
        <f t="shared" si="10"/>
        <v>#REF!</v>
      </c>
      <c r="R30">
        <f t="shared" si="11"/>
        <v>-2.1085573181808769E-2</v>
      </c>
      <c r="S30">
        <v>19.030000999999999</v>
      </c>
      <c r="T30" t="e">
        <f t="shared" si="12"/>
        <v>#REF!</v>
      </c>
      <c r="U30">
        <f t="shared" si="13"/>
        <v>-2.9081581632653203E-2</v>
      </c>
      <c r="V30">
        <v>19.701809999999998</v>
      </c>
      <c r="W30" t="e">
        <f t="shared" si="14"/>
        <v>#REF!</v>
      </c>
      <c r="X30">
        <f t="shared" si="15"/>
        <v>3.0408806685975152E-2</v>
      </c>
      <c r="Y30">
        <v>24.05086</v>
      </c>
      <c r="Z30" t="e">
        <f t="shared" si="16"/>
        <v>#REF!</v>
      </c>
      <c r="AA30">
        <f t="shared" si="17"/>
        <v>-1.6294690066808941E-2</v>
      </c>
      <c r="AB30">
        <v>52.357525000000003</v>
      </c>
      <c r="AC30" t="e">
        <f t="shared" si="18"/>
        <v>#REF!</v>
      </c>
      <c r="AD30">
        <f t="shared" si="19"/>
        <v>-8.326680512110966E-3</v>
      </c>
      <c r="AE30">
        <f>(C30*'10Stocks'!$D$3)+(F30*'10Stocks'!$D$4)+('10Stocks_'!I30*'10Stocks'!$D$5)+('10Stocks_'!L30*'10Stocks'!$D$6)+('10Stocks_'!O30*'10Stocks'!$D$7)+('10Stocks_'!R30*'10Stocks'!$D$8)+('10Stocks_'!U30*'10Stocks'!$D$9)+('10Stocks_'!X30*'10Stocks'!$D$10)+('10Stocks_'!AA30*'10Stocks'!$D$11)+('10Stocks_'!AD30*'10Stocks'!$D$12)</f>
        <v>-7.6187737961758359E-3</v>
      </c>
      <c r="AF30">
        <f t="shared" si="20"/>
        <v>105152.08978765969</v>
      </c>
    </row>
    <row r="31" spans="1:32" x14ac:dyDescent="0.35">
      <c r="A31">
        <v>32.899447000000002</v>
      </c>
      <c r="B31" t="e">
        <f t="shared" ref="B31:B94" si="47">(#REF!-#REF!)/#REF!</f>
        <v>#REF!</v>
      </c>
      <c r="C31">
        <f t="shared" si="1"/>
        <v>-3.5542186987943765E-2</v>
      </c>
      <c r="D31">
        <v>84.230002999999996</v>
      </c>
      <c r="E31" t="e">
        <f t="shared" si="2"/>
        <v>#REF!</v>
      </c>
      <c r="F31">
        <f t="shared" si="3"/>
        <v>-4.1424830724086814E-2</v>
      </c>
      <c r="G31">
        <v>33.326998000000003</v>
      </c>
      <c r="H31" t="e">
        <f t="shared" si="4"/>
        <v>#REF!</v>
      </c>
      <c r="I31">
        <f t="shared" si="5"/>
        <v>-2.3914205899082365E-2</v>
      </c>
      <c r="J31">
        <v>31.365614000000001</v>
      </c>
      <c r="K31" t="e">
        <f t="shared" si="6"/>
        <v>#REF!</v>
      </c>
      <c r="L31">
        <f t="shared" si="7"/>
        <v>-3.0320194895487734E-2</v>
      </c>
      <c r="M31">
        <v>245.62479500000001</v>
      </c>
      <c r="N31" t="e">
        <f t="shared" si="8"/>
        <v>#REF!</v>
      </c>
      <c r="O31">
        <f t="shared" si="9"/>
        <v>-2.3763657294522345E-2</v>
      </c>
      <c r="P31">
        <v>21.113168999999999</v>
      </c>
      <c r="Q31" t="e">
        <f t="shared" si="10"/>
        <v>#REF!</v>
      </c>
      <c r="R31">
        <f t="shared" si="11"/>
        <v>-8.3765281554842985E-3</v>
      </c>
      <c r="S31">
        <v>17.899999999999999</v>
      </c>
      <c r="T31" t="e">
        <f t="shared" si="12"/>
        <v>#REF!</v>
      </c>
      <c r="U31">
        <f t="shared" si="13"/>
        <v>-5.9379975860221978E-2</v>
      </c>
      <c r="V31">
        <v>20.521526999999999</v>
      </c>
      <c r="W31" t="e">
        <f t="shared" si="14"/>
        <v>#REF!</v>
      </c>
      <c r="X31">
        <f t="shared" si="15"/>
        <v>4.1606177300461268E-2</v>
      </c>
      <c r="Y31">
        <v>22.777730999999999</v>
      </c>
      <c r="Z31" t="e">
        <f t="shared" si="16"/>
        <v>#REF!</v>
      </c>
      <c r="AA31">
        <f t="shared" si="17"/>
        <v>-5.2934863867653829E-2</v>
      </c>
      <c r="AB31">
        <v>51.420898999999999</v>
      </c>
      <c r="AC31" t="e">
        <f t="shared" si="18"/>
        <v>#REF!</v>
      </c>
      <c r="AD31">
        <f t="shared" si="19"/>
        <v>-1.7889042692526124E-2</v>
      </c>
      <c r="AE31">
        <f>(C31*'10Stocks'!$D$3)+(F31*'10Stocks'!$D$4)+('10Stocks_'!I31*'10Stocks'!$D$5)+('10Stocks_'!L31*'10Stocks'!$D$6)+('10Stocks_'!O31*'10Stocks'!$D$7)+('10Stocks_'!R31*'10Stocks'!$D$8)+('10Stocks_'!U31*'10Stocks'!$D$9)+('10Stocks_'!X31*'10Stocks'!$D$10)+('10Stocks_'!AA31*'10Stocks'!$D$11)+('10Stocks_'!AD31*'10Stocks'!$D$12)</f>
        <v>-3.2754834508911958E-2</v>
      </c>
      <c r="AF31">
        <f t="shared" si="20"/>
        <v>101707.85048839865</v>
      </c>
    </row>
    <row r="32" spans="1:32" x14ac:dyDescent="0.35">
      <c r="A32">
        <v>33.109845</v>
      </c>
      <c r="B32" t="e">
        <f t="shared" ref="B32:B95" si="48">(#REF!-#REF!)/#REF!</f>
        <v>#REF!</v>
      </c>
      <c r="C32">
        <f t="shared" si="1"/>
        <v>6.39518348135146E-3</v>
      </c>
      <c r="D32">
        <v>82.650002000000001</v>
      </c>
      <c r="E32" t="e">
        <f t="shared" si="2"/>
        <v>#REF!</v>
      </c>
      <c r="F32">
        <f t="shared" si="3"/>
        <v>-1.8758173379146096E-2</v>
      </c>
      <c r="G32">
        <v>33.230939999999997</v>
      </c>
      <c r="H32" t="e">
        <f t="shared" si="4"/>
        <v>#REF!</v>
      </c>
      <c r="I32">
        <f t="shared" si="5"/>
        <v>-2.8822878076209088E-3</v>
      </c>
      <c r="J32">
        <v>31.154800000000002</v>
      </c>
      <c r="K32" t="e">
        <f t="shared" si="6"/>
        <v>#REF!</v>
      </c>
      <c r="L32">
        <f t="shared" si="7"/>
        <v>-6.7211819924838448E-3</v>
      </c>
      <c r="M32">
        <v>245.75965500000001</v>
      </c>
      <c r="N32" t="e">
        <f t="shared" si="8"/>
        <v>#REF!</v>
      </c>
      <c r="O32">
        <f t="shared" si="9"/>
        <v>5.490488042951987E-4</v>
      </c>
      <c r="P32">
        <v>20.798933999999999</v>
      </c>
      <c r="Q32" t="e">
        <f t="shared" si="10"/>
        <v>#REF!</v>
      </c>
      <c r="R32">
        <f t="shared" si="11"/>
        <v>-1.4883364974722651E-2</v>
      </c>
      <c r="S32">
        <v>17.600000000000001</v>
      </c>
      <c r="T32" t="e">
        <f t="shared" si="12"/>
        <v>#REF!</v>
      </c>
      <c r="U32">
        <f t="shared" si="13"/>
        <v>-1.6759776536312693E-2</v>
      </c>
      <c r="V32">
        <v>20.817005999999999</v>
      </c>
      <c r="W32" t="e">
        <f t="shared" si="14"/>
        <v>#REF!</v>
      </c>
      <c r="X32">
        <f t="shared" si="15"/>
        <v>1.439848993693307E-2</v>
      </c>
      <c r="Y32">
        <v>22.517909</v>
      </c>
      <c r="Z32" t="e">
        <f t="shared" si="16"/>
        <v>#REF!</v>
      </c>
      <c r="AA32">
        <f t="shared" si="17"/>
        <v>-1.1406842937955488E-2</v>
      </c>
      <c r="AB32">
        <v>51.284661999999997</v>
      </c>
      <c r="AC32" t="e">
        <f t="shared" si="18"/>
        <v>#REF!</v>
      </c>
      <c r="AD32">
        <f t="shared" si="19"/>
        <v>-2.6494480386272763E-3</v>
      </c>
      <c r="AE32">
        <f>(C32*'10Stocks'!$D$3)+(F32*'10Stocks'!$D$4)+('10Stocks_'!I32*'10Stocks'!$D$5)+('10Stocks_'!L32*'10Stocks'!$D$6)+('10Stocks_'!O32*'10Stocks'!$D$7)+('10Stocks_'!R32*'10Stocks'!$D$8)+('10Stocks_'!U32*'10Stocks'!$D$9)+('10Stocks_'!X32*'10Stocks'!$D$10)+('10Stocks_'!AA32*'10Stocks'!$D$11)+('10Stocks_'!AD32*'10Stocks'!$D$12)</f>
        <v>-5.7007228217728842E-3</v>
      </c>
      <c r="AF32">
        <f t="shared" si="20"/>
        <v>101128.04222396597</v>
      </c>
    </row>
    <row r="33" spans="1:32" x14ac:dyDescent="0.35">
      <c r="A33">
        <v>32.756112999999999</v>
      </c>
      <c r="B33" t="e">
        <f t="shared" ref="B33:B96" si="49">(#REF!-#REF!)/#REF!</f>
        <v>#REF!</v>
      </c>
      <c r="C33">
        <f t="shared" si="1"/>
        <v>-1.0683589729882481E-2</v>
      </c>
      <c r="D33">
        <v>82.830001999999993</v>
      </c>
      <c r="E33" t="e">
        <f t="shared" si="2"/>
        <v>#REF!</v>
      </c>
      <c r="F33">
        <f t="shared" si="3"/>
        <v>2.1778583865006149E-3</v>
      </c>
      <c r="G33">
        <v>33.032819000000003</v>
      </c>
      <c r="H33" t="e">
        <f t="shared" si="4"/>
        <v>#REF!</v>
      </c>
      <c r="I33">
        <f t="shared" si="5"/>
        <v>-5.9619438992695771E-3</v>
      </c>
      <c r="J33">
        <v>30.870656</v>
      </c>
      <c r="K33" t="e">
        <f t="shared" si="6"/>
        <v>#REF!</v>
      </c>
      <c r="L33">
        <f t="shared" si="7"/>
        <v>-9.1203923632955843E-3</v>
      </c>
      <c r="M33">
        <v>242.93248199999999</v>
      </c>
      <c r="N33" t="e">
        <f t="shared" si="8"/>
        <v>#REF!</v>
      </c>
      <c r="O33">
        <f t="shared" si="9"/>
        <v>-1.1503812535869714E-2</v>
      </c>
      <c r="P33">
        <v>20.722498999999999</v>
      </c>
      <c r="Q33" t="e">
        <f t="shared" si="10"/>
        <v>#REF!</v>
      </c>
      <c r="R33">
        <f t="shared" si="11"/>
        <v>-3.6749479564673858E-3</v>
      </c>
      <c r="S33">
        <v>18.32</v>
      </c>
      <c r="T33" t="e">
        <f t="shared" si="12"/>
        <v>#REF!</v>
      </c>
      <c r="U33">
        <f t="shared" si="13"/>
        <v>4.0909090909090839E-2</v>
      </c>
      <c r="V33">
        <v>20.540589000000001</v>
      </c>
      <c r="W33" t="e">
        <f t="shared" si="14"/>
        <v>#REF!</v>
      </c>
      <c r="X33">
        <f t="shared" si="15"/>
        <v>-1.3278422459022138E-2</v>
      </c>
      <c r="Y33">
        <v>22.379338000000001</v>
      </c>
      <c r="Z33" t="e">
        <f t="shared" si="16"/>
        <v>#REF!</v>
      </c>
      <c r="AA33">
        <f t="shared" si="17"/>
        <v>-6.1538129495060526E-3</v>
      </c>
      <c r="AB33">
        <v>51.012188999999999</v>
      </c>
      <c r="AC33" t="e">
        <f t="shared" si="18"/>
        <v>#REF!</v>
      </c>
      <c r="AD33">
        <f t="shared" si="19"/>
        <v>-5.3129530228745187E-3</v>
      </c>
      <c r="AE33">
        <f>(C33*'10Stocks'!$D$3)+(F33*'10Stocks'!$D$4)+('10Stocks_'!I33*'10Stocks'!$D$5)+('10Stocks_'!L33*'10Stocks'!$D$6)+('10Stocks_'!O33*'10Stocks'!$D$7)+('10Stocks_'!R33*'10Stocks'!$D$8)+('10Stocks_'!U33*'10Stocks'!$D$9)+('10Stocks_'!X33*'10Stocks'!$D$10)+('10Stocks_'!AA33*'10Stocks'!$D$11)+('10Stocks_'!AD33*'10Stocks'!$D$12)</f>
        <v>-8.8898231316963255E-4</v>
      </c>
      <c r="AF33">
        <f t="shared" si="20"/>
        <v>101038.14118306339</v>
      </c>
    </row>
    <row r="34" spans="1:32" x14ac:dyDescent="0.35">
      <c r="A34">
        <v>32.564129000000001</v>
      </c>
      <c r="B34" t="e">
        <f t="shared" ref="B34:B97" si="50">(#REF!-#REF!)/#REF!</f>
        <v>#REF!</v>
      </c>
      <c r="C34">
        <f t="shared" si="1"/>
        <v>-5.8610128741465126E-3</v>
      </c>
      <c r="D34">
        <v>84.349997999999999</v>
      </c>
      <c r="E34" t="e">
        <f t="shared" si="2"/>
        <v>#REF!</v>
      </c>
      <c r="F34">
        <f t="shared" si="3"/>
        <v>1.8350790333193596E-2</v>
      </c>
      <c r="G34">
        <v>32.978783</v>
      </c>
      <c r="H34" t="e">
        <f t="shared" si="4"/>
        <v>#REF!</v>
      </c>
      <c r="I34">
        <f t="shared" si="5"/>
        <v>-1.6358276900316476E-3</v>
      </c>
      <c r="J34">
        <v>30.852323999999999</v>
      </c>
      <c r="K34" t="e">
        <f t="shared" si="6"/>
        <v>#REF!</v>
      </c>
      <c r="L34">
        <f t="shared" si="7"/>
        <v>-5.9383253792860452E-4</v>
      </c>
      <c r="M34">
        <v>242.55285699999999</v>
      </c>
      <c r="N34" t="e">
        <f t="shared" si="8"/>
        <v>#REF!</v>
      </c>
      <c r="O34">
        <f t="shared" si="9"/>
        <v>-1.5626769910497367E-3</v>
      </c>
      <c r="P34">
        <v>20.807427000000001</v>
      </c>
      <c r="Q34" t="e">
        <f t="shared" si="10"/>
        <v>#REF!</v>
      </c>
      <c r="R34">
        <f t="shared" si="11"/>
        <v>4.098347404914892E-3</v>
      </c>
      <c r="S34">
        <v>18.780000999999999</v>
      </c>
      <c r="T34" t="e">
        <f t="shared" si="12"/>
        <v>#REF!</v>
      </c>
      <c r="U34">
        <f t="shared" si="13"/>
        <v>2.5109224890829604E-2</v>
      </c>
      <c r="V34">
        <v>20.912323000000001</v>
      </c>
      <c r="W34" t="e">
        <f t="shared" si="14"/>
        <v>#REF!</v>
      </c>
      <c r="X34">
        <f t="shared" si="15"/>
        <v>1.8097533619897656E-2</v>
      </c>
      <c r="Y34">
        <v>22.240766000000001</v>
      </c>
      <c r="Z34" t="e">
        <f t="shared" si="16"/>
        <v>#REF!</v>
      </c>
      <c r="AA34">
        <f t="shared" si="17"/>
        <v>-6.1919615316592437E-3</v>
      </c>
      <c r="AB34">
        <v>50.986645000000003</v>
      </c>
      <c r="AC34" t="e">
        <f t="shared" si="18"/>
        <v>#REF!</v>
      </c>
      <c r="AD34">
        <f t="shared" si="19"/>
        <v>-5.0074306750483614E-4</v>
      </c>
      <c r="AE34">
        <f>(C34*'10Stocks'!$D$3)+(F34*'10Stocks'!$D$4)+('10Stocks_'!I34*'10Stocks'!$D$5)+('10Stocks_'!L34*'10Stocks'!$D$6)+('10Stocks_'!O34*'10Stocks'!$D$7)+('10Stocks_'!R34*'10Stocks'!$D$8)+('10Stocks_'!U34*'10Stocks'!$D$9)+('10Stocks_'!X34*'10Stocks'!$D$10)+('10Stocks_'!AA34*'10Stocks'!$D$11)+('10Stocks_'!AD34*'10Stocks'!$D$12)</f>
        <v>3.1052578318476473E-3</v>
      </c>
      <c r="AF34">
        <f t="shared" si="20"/>
        <v>101351.89066228742</v>
      </c>
    </row>
    <row r="35" spans="1:32" x14ac:dyDescent="0.35">
      <c r="A35">
        <v>33.133515000000003</v>
      </c>
      <c r="B35" t="e">
        <f t="shared" ref="B35:B98" si="51">(#REF!-#REF!)/#REF!</f>
        <v>#REF!</v>
      </c>
      <c r="C35">
        <f t="shared" si="1"/>
        <v>1.7485067695193122E-2</v>
      </c>
      <c r="D35">
        <v>84.43</v>
      </c>
      <c r="E35" t="e">
        <f t="shared" si="2"/>
        <v>#REF!</v>
      </c>
      <c r="F35">
        <f t="shared" si="3"/>
        <v>9.484528974145021E-4</v>
      </c>
      <c r="G35">
        <v>33.543140000000001</v>
      </c>
      <c r="H35" t="e">
        <f t="shared" si="4"/>
        <v>#REF!</v>
      </c>
      <c r="I35">
        <f t="shared" si="5"/>
        <v>1.7112729720802647E-2</v>
      </c>
      <c r="J35">
        <v>30.943981000000001</v>
      </c>
      <c r="K35" t="e">
        <f t="shared" si="6"/>
        <v>#REF!</v>
      </c>
      <c r="L35">
        <f t="shared" si="7"/>
        <v>2.9708296853099767E-3</v>
      </c>
      <c r="M35">
        <v>245.015398</v>
      </c>
      <c r="N35" t="e">
        <f t="shared" si="8"/>
        <v>#REF!</v>
      </c>
      <c r="O35">
        <f t="shared" si="9"/>
        <v>1.0152595316574713E-2</v>
      </c>
      <c r="P35">
        <v>21.097722999999998</v>
      </c>
      <c r="Q35" t="e">
        <f t="shared" si="10"/>
        <v>#REF!</v>
      </c>
      <c r="R35">
        <f t="shared" si="11"/>
        <v>1.3951556816707702E-2</v>
      </c>
      <c r="S35">
        <v>19.149999999999999</v>
      </c>
      <c r="T35" t="e">
        <f t="shared" si="12"/>
        <v>#REF!</v>
      </c>
      <c r="U35">
        <f t="shared" si="13"/>
        <v>1.9701756139416604E-2</v>
      </c>
      <c r="V35">
        <v>21.665317999999999</v>
      </c>
      <c r="W35" t="e">
        <f t="shared" si="14"/>
        <v>#REF!</v>
      </c>
      <c r="X35">
        <f t="shared" si="15"/>
        <v>3.6007238411533644E-2</v>
      </c>
      <c r="Y35">
        <v>21.946300999999998</v>
      </c>
      <c r="Z35" t="e">
        <f t="shared" si="16"/>
        <v>#REF!</v>
      </c>
      <c r="AA35">
        <f t="shared" si="17"/>
        <v>-1.3239876720073509E-2</v>
      </c>
      <c r="AB35">
        <v>51.787036000000001</v>
      </c>
      <c r="AC35" t="e">
        <f t="shared" si="18"/>
        <v>#REF!</v>
      </c>
      <c r="AD35">
        <f t="shared" si="19"/>
        <v>1.569805191143676E-2</v>
      </c>
      <c r="AE35">
        <f>(C35*'10Stocks'!$D$3)+(F35*'10Stocks'!$D$4)+('10Stocks_'!I35*'10Stocks'!$D$5)+('10Stocks_'!L35*'10Stocks'!$D$6)+('10Stocks_'!O35*'10Stocks'!$D$7)+('10Stocks_'!R35*'10Stocks'!$D$8)+('10Stocks_'!U35*'10Stocks'!$D$9)+('10Stocks_'!X35*'10Stocks'!$D$10)+('10Stocks_'!AA35*'10Stocks'!$D$11)+('10Stocks_'!AD35*'10Stocks'!$D$12)</f>
        <v>1.05941542317214E-2</v>
      </c>
      <c r="AF35">
        <f t="shared" si="20"/>
        <v>102425.62822364026</v>
      </c>
    </row>
    <row r="36" spans="1:32" x14ac:dyDescent="0.35">
      <c r="A36">
        <v>33.278162999999999</v>
      </c>
      <c r="B36" t="e">
        <f t="shared" ref="B36:B99" si="52">(#REF!-#REF!)/#REF!</f>
        <v>#REF!</v>
      </c>
      <c r="C36">
        <f t="shared" si="1"/>
        <v>4.3656098666258782E-3</v>
      </c>
      <c r="D36">
        <v>82.919998000000007</v>
      </c>
      <c r="E36" t="e">
        <f t="shared" si="2"/>
        <v>#REF!</v>
      </c>
      <c r="F36">
        <f t="shared" si="3"/>
        <v>-1.7884661850053298E-2</v>
      </c>
      <c r="G36">
        <v>33.272964999999999</v>
      </c>
      <c r="H36" t="e">
        <f t="shared" si="4"/>
        <v>#REF!</v>
      </c>
      <c r="I36">
        <f t="shared" si="5"/>
        <v>-8.0545530323041254E-3</v>
      </c>
      <c r="J36">
        <v>31.081471000000001</v>
      </c>
      <c r="K36" t="e">
        <f t="shared" si="6"/>
        <v>#REF!</v>
      </c>
      <c r="L36">
        <f t="shared" si="7"/>
        <v>4.4431904220727019E-3</v>
      </c>
      <c r="M36">
        <v>240.83457200000001</v>
      </c>
      <c r="N36" t="e">
        <f t="shared" si="8"/>
        <v>#REF!</v>
      </c>
      <c r="O36">
        <f t="shared" si="9"/>
        <v>-1.7063523493327536E-2</v>
      </c>
      <c r="P36">
        <v>21.191642999999999</v>
      </c>
      <c r="Q36" t="e">
        <f t="shared" si="10"/>
        <v>#REF!</v>
      </c>
      <c r="R36">
        <f t="shared" si="11"/>
        <v>4.451665234205638E-3</v>
      </c>
      <c r="S36">
        <v>18.77</v>
      </c>
      <c r="T36" t="e">
        <f t="shared" si="12"/>
        <v>#REF!</v>
      </c>
      <c r="U36">
        <f t="shared" si="13"/>
        <v>-1.9843342036553475E-2</v>
      </c>
      <c r="V36">
        <v>21.43656</v>
      </c>
      <c r="W36" t="e">
        <f t="shared" si="14"/>
        <v>#REF!</v>
      </c>
      <c r="X36">
        <f t="shared" si="15"/>
        <v>-1.0558718778094979E-2</v>
      </c>
      <c r="Y36">
        <v>21.980943</v>
      </c>
      <c r="Z36" t="e">
        <f t="shared" si="16"/>
        <v>#REF!</v>
      </c>
      <c r="AA36">
        <f t="shared" si="17"/>
        <v>1.5784892406242683E-3</v>
      </c>
      <c r="AB36">
        <v>51.216545000000004</v>
      </c>
      <c r="AC36" t="e">
        <f t="shared" si="18"/>
        <v>#REF!</v>
      </c>
      <c r="AD36">
        <f t="shared" si="19"/>
        <v>-1.1016096769855625E-2</v>
      </c>
      <c r="AE36">
        <f>(C36*'10Stocks'!$D$3)+(F36*'10Stocks'!$D$4)+('10Stocks_'!I36*'10Stocks'!$D$5)+('10Stocks_'!L36*'10Stocks'!$D$6)+('10Stocks_'!O36*'10Stocks'!$D$7)+('10Stocks_'!R36*'10Stocks'!$D$8)+('10Stocks_'!U36*'10Stocks'!$D$9)+('10Stocks_'!X36*'10Stocks'!$D$10)+('10Stocks_'!AA36*'10Stocks'!$D$11)+('10Stocks_'!AD36*'10Stocks'!$D$12)</f>
        <v>-3.3922316025605239E-3</v>
      </c>
      <c r="AF36">
        <f t="shared" si="20"/>
        <v>102078.17677066791</v>
      </c>
    </row>
    <row r="37" spans="1:32" x14ac:dyDescent="0.35">
      <c r="A37">
        <v>32.858683999999997</v>
      </c>
      <c r="B37" t="e">
        <f t="shared" ref="B37:B100" si="53">(#REF!-#REF!)/#REF!</f>
        <v>#REF!</v>
      </c>
      <c r="C37">
        <f t="shared" si="1"/>
        <v>-1.2605233047268944E-2</v>
      </c>
      <c r="D37">
        <v>81.190002000000007</v>
      </c>
      <c r="E37" t="e">
        <f t="shared" si="2"/>
        <v>#REF!</v>
      </c>
      <c r="F37">
        <f t="shared" si="3"/>
        <v>-2.086343513901194E-2</v>
      </c>
      <c r="G37">
        <v>32.846699999999998</v>
      </c>
      <c r="H37" t="e">
        <f t="shared" si="4"/>
        <v>#REF!</v>
      </c>
      <c r="I37">
        <f t="shared" si="5"/>
        <v>-1.2811151636170711E-2</v>
      </c>
      <c r="J37">
        <v>30.421527000000001</v>
      </c>
      <c r="K37" t="e">
        <f t="shared" si="6"/>
        <v>#REF!</v>
      </c>
      <c r="L37">
        <f t="shared" si="7"/>
        <v>-2.1232714500545983E-2</v>
      </c>
      <c r="M37">
        <v>233.751644</v>
      </c>
      <c r="N37" t="e">
        <f t="shared" si="8"/>
        <v>#REF!</v>
      </c>
      <c r="O37">
        <f t="shared" si="9"/>
        <v>-2.940993039819885E-2</v>
      </c>
      <c r="P37">
        <v>20.867194000000001</v>
      </c>
      <c r="Q37" t="e">
        <f t="shared" si="10"/>
        <v>#REF!</v>
      </c>
      <c r="R37">
        <f t="shared" si="11"/>
        <v>-1.5310233378317942E-2</v>
      </c>
      <c r="S37">
        <v>18.790001</v>
      </c>
      <c r="T37" t="e">
        <f t="shared" si="12"/>
        <v>#REF!</v>
      </c>
      <c r="U37">
        <f t="shared" si="13"/>
        <v>1.065583377730453E-3</v>
      </c>
      <c r="V37">
        <v>20.969512000000002</v>
      </c>
      <c r="W37" t="e">
        <f t="shared" si="14"/>
        <v>#REF!</v>
      </c>
      <c r="X37">
        <f t="shared" si="15"/>
        <v>-2.1787450971611041E-2</v>
      </c>
      <c r="Y37">
        <v>21.158173999999999</v>
      </c>
      <c r="Z37" t="e">
        <f t="shared" si="16"/>
        <v>#REF!</v>
      </c>
      <c r="AA37">
        <f t="shared" si="17"/>
        <v>-3.7431014674848162E-2</v>
      </c>
      <c r="AB37">
        <v>50.484271999999997</v>
      </c>
      <c r="AC37" t="e">
        <f t="shared" si="18"/>
        <v>#REF!</v>
      </c>
      <c r="AD37">
        <f t="shared" si="19"/>
        <v>-1.4297586844251331E-2</v>
      </c>
      <c r="AE37">
        <f>(C37*'10Stocks'!$D$3)+(F37*'10Stocks'!$D$4)+('10Stocks_'!I37*'10Stocks'!$D$5)+('10Stocks_'!L37*'10Stocks'!$D$6)+('10Stocks_'!O37*'10Stocks'!$D$7)+('10Stocks_'!R37*'10Stocks'!$D$8)+('10Stocks_'!U37*'10Stocks'!$D$9)+('10Stocks_'!X37*'10Stocks'!$D$10)+('10Stocks_'!AA37*'10Stocks'!$D$11)+('10Stocks_'!AD37*'10Stocks'!$D$12)</f>
        <v>-1.6867899358901674E-2</v>
      </c>
      <c r="AF37">
        <f t="shared" si="20"/>
        <v>100356.33235816011</v>
      </c>
    </row>
    <row r="38" spans="1:32" x14ac:dyDescent="0.35">
      <c r="A38">
        <v>32.827123999999998</v>
      </c>
      <c r="B38" t="e">
        <f t="shared" ref="B38:B101" si="54">(#REF!-#REF!)/#REF!</f>
        <v>#REF!</v>
      </c>
      <c r="C38">
        <f t="shared" si="1"/>
        <v>-9.604766885977212E-4</v>
      </c>
      <c r="D38">
        <v>82.169998000000007</v>
      </c>
      <c r="E38" t="e">
        <f t="shared" si="2"/>
        <v>#REF!</v>
      </c>
      <c r="F38">
        <f t="shared" si="3"/>
        <v>1.2070402461623289E-2</v>
      </c>
      <c r="G38">
        <v>32.354390000000002</v>
      </c>
      <c r="H38" t="e">
        <f t="shared" si="4"/>
        <v>#REF!</v>
      </c>
      <c r="I38">
        <f t="shared" si="5"/>
        <v>-1.4988111438896336E-2</v>
      </c>
      <c r="J38">
        <v>30.293205</v>
      </c>
      <c r="K38" t="e">
        <f t="shared" si="6"/>
        <v>#REF!</v>
      </c>
      <c r="L38">
        <f t="shared" si="7"/>
        <v>-4.218131456714869E-3</v>
      </c>
      <c r="M38">
        <v>230.779619</v>
      </c>
      <c r="N38" t="e">
        <f t="shared" si="8"/>
        <v>#REF!</v>
      </c>
      <c r="O38">
        <f t="shared" si="9"/>
        <v>-1.2714456031804431E-2</v>
      </c>
      <c r="P38">
        <v>20.687892999999999</v>
      </c>
      <c r="Q38" t="e">
        <f t="shared" si="10"/>
        <v>#REF!</v>
      </c>
      <c r="R38">
        <f t="shared" si="11"/>
        <v>-8.5924825350261452E-3</v>
      </c>
      <c r="S38">
        <v>19.100000000000001</v>
      </c>
      <c r="T38" t="e">
        <f t="shared" si="12"/>
        <v>#REF!</v>
      </c>
      <c r="U38">
        <f t="shared" si="13"/>
        <v>1.6498083209255884E-2</v>
      </c>
      <c r="V38">
        <v>21.617660999999998</v>
      </c>
      <c r="W38" t="e">
        <f t="shared" si="14"/>
        <v>#REF!</v>
      </c>
      <c r="X38">
        <f t="shared" si="15"/>
        <v>3.0909112238758654E-2</v>
      </c>
      <c r="Y38">
        <v>21.305406999999999</v>
      </c>
      <c r="Z38" t="e">
        <f t="shared" si="16"/>
        <v>#REF!</v>
      </c>
      <c r="AA38">
        <f t="shared" si="17"/>
        <v>6.9586817841653043E-3</v>
      </c>
      <c r="AB38">
        <v>50.143678000000001</v>
      </c>
      <c r="AC38" t="e">
        <f t="shared" si="18"/>
        <v>#REF!</v>
      </c>
      <c r="AD38">
        <f t="shared" si="19"/>
        <v>-6.7465368223987828E-3</v>
      </c>
      <c r="AE38">
        <f>(C38*'10Stocks'!$D$3)+(F38*'10Stocks'!$D$4)+('10Stocks_'!I38*'10Stocks'!$D$5)+('10Stocks_'!L38*'10Stocks'!$D$6)+('10Stocks_'!O38*'10Stocks'!$D$7)+('10Stocks_'!R38*'10Stocks'!$D$8)+('10Stocks_'!U38*'10Stocks'!$D$9)+('10Stocks_'!X38*'10Stocks'!$D$10)+('10Stocks_'!AA38*'10Stocks'!$D$11)+('10Stocks_'!AD38*'10Stocks'!$D$12)</f>
        <v>-2.11217845026255E-3</v>
      </c>
      <c r="AF38">
        <f t="shared" si="20"/>
        <v>100144.36187560583</v>
      </c>
    </row>
    <row r="39" spans="1:32" x14ac:dyDescent="0.35">
      <c r="A39">
        <v>32.322170999999997</v>
      </c>
      <c r="B39" t="e">
        <f t="shared" ref="B39:B102" si="55">(#REF!-#REF!)/#REF!</f>
        <v>#REF!</v>
      </c>
      <c r="C39">
        <f t="shared" si="1"/>
        <v>-1.5382188217280334E-2</v>
      </c>
      <c r="D39">
        <v>79.370002999999997</v>
      </c>
      <c r="E39" t="e">
        <f t="shared" si="2"/>
        <v>#REF!</v>
      </c>
      <c r="F39">
        <f t="shared" si="3"/>
        <v>-3.4075636706234431E-2</v>
      </c>
      <c r="G39">
        <v>32.246316999999998</v>
      </c>
      <c r="H39" t="e">
        <f t="shared" si="4"/>
        <v>#REF!</v>
      </c>
      <c r="I39">
        <f t="shared" si="5"/>
        <v>-3.3402885976216681E-3</v>
      </c>
      <c r="J39">
        <v>30.183216000000002</v>
      </c>
      <c r="K39" t="e">
        <f t="shared" si="6"/>
        <v>#REF!</v>
      </c>
      <c r="L39">
        <f t="shared" si="7"/>
        <v>-3.6308142370541112E-3</v>
      </c>
      <c r="M39">
        <v>231.80358899999999</v>
      </c>
      <c r="N39" t="e">
        <f t="shared" si="8"/>
        <v>#REF!</v>
      </c>
      <c r="O39">
        <f t="shared" si="9"/>
        <v>4.4370035986583001E-3</v>
      </c>
      <c r="P39">
        <v>20.730584</v>
      </c>
      <c r="Q39" t="e">
        <f t="shared" si="10"/>
        <v>#REF!</v>
      </c>
      <c r="R39">
        <f t="shared" si="11"/>
        <v>2.0635740913780521E-3</v>
      </c>
      <c r="S39">
        <v>20.129999000000002</v>
      </c>
      <c r="T39" t="e">
        <f t="shared" si="12"/>
        <v>#REF!</v>
      </c>
      <c r="U39">
        <f t="shared" si="13"/>
        <v>5.3926649214659686E-2</v>
      </c>
      <c r="V39">
        <v>21.264990999999998</v>
      </c>
      <c r="W39" t="e">
        <f t="shared" si="14"/>
        <v>#REF!</v>
      </c>
      <c r="X39">
        <f t="shared" si="15"/>
        <v>-1.6313975873708069E-2</v>
      </c>
      <c r="Y39">
        <v>20.984959</v>
      </c>
      <c r="Z39" t="e">
        <f t="shared" si="16"/>
        <v>#REF!</v>
      </c>
      <c r="AA39">
        <f t="shared" si="17"/>
        <v>-1.5040688966889907E-2</v>
      </c>
      <c r="AB39">
        <v>50.663082000000003</v>
      </c>
      <c r="AC39" t="e">
        <f t="shared" si="18"/>
        <v>#REF!</v>
      </c>
      <c r="AD39">
        <f t="shared" si="19"/>
        <v>1.035831476103531E-2</v>
      </c>
      <c r="AE39">
        <f>(C39*'10Stocks'!$D$3)+(F39*'10Stocks'!$D$4)+('10Stocks_'!I39*'10Stocks'!$D$5)+('10Stocks_'!L39*'10Stocks'!$D$6)+('10Stocks_'!O39*'10Stocks'!$D$7)+('10Stocks_'!R39*'10Stocks'!$D$8)+('10Stocks_'!U39*'10Stocks'!$D$9)+('10Stocks_'!X39*'10Stocks'!$D$10)+('10Stocks_'!AA39*'10Stocks'!$D$11)+('10Stocks_'!AD39*'10Stocks'!$D$12)</f>
        <v>5.9713887177928558E-3</v>
      </c>
      <c r="AF39">
        <f t="shared" si="20"/>
        <v>100742.36278826039</v>
      </c>
    </row>
    <row r="40" spans="1:32" x14ac:dyDescent="0.35">
      <c r="A40">
        <v>31.550280000000001</v>
      </c>
      <c r="B40" t="e">
        <f t="shared" ref="B40:B103" si="56">(#REF!-#REF!)/#REF!</f>
        <v>#REF!</v>
      </c>
      <c r="C40">
        <f t="shared" si="1"/>
        <v>-2.3881161942989431E-2</v>
      </c>
      <c r="D40">
        <v>77.339995999999999</v>
      </c>
      <c r="E40" t="e">
        <f t="shared" si="2"/>
        <v>#REF!</v>
      </c>
      <c r="F40">
        <f t="shared" si="3"/>
        <v>-2.5576501490115828E-2</v>
      </c>
      <c r="G40">
        <v>32.078212000000001</v>
      </c>
      <c r="H40" t="e">
        <f t="shared" si="4"/>
        <v>#REF!</v>
      </c>
      <c r="I40">
        <f t="shared" si="5"/>
        <v>-5.2131534897457308E-3</v>
      </c>
      <c r="J40">
        <v>29.459111</v>
      </c>
      <c r="K40" t="e">
        <f t="shared" si="6"/>
        <v>#REF!</v>
      </c>
      <c r="L40">
        <f t="shared" si="7"/>
        <v>-2.3990319653147681E-2</v>
      </c>
      <c r="M40">
        <v>225.469922</v>
      </c>
      <c r="N40" t="e">
        <f t="shared" si="8"/>
        <v>#REF!</v>
      </c>
      <c r="O40">
        <f t="shared" si="9"/>
        <v>-2.7323420777579037E-2</v>
      </c>
      <c r="P40">
        <v>20.525669000000001</v>
      </c>
      <c r="Q40" t="e">
        <f t="shared" si="10"/>
        <v>#REF!</v>
      </c>
      <c r="R40">
        <f t="shared" si="11"/>
        <v>-9.8846708804730121E-3</v>
      </c>
      <c r="S40">
        <v>19.200001</v>
      </c>
      <c r="T40" t="e">
        <f t="shared" si="12"/>
        <v>#REF!</v>
      </c>
      <c r="U40">
        <f t="shared" si="13"/>
        <v>-4.6199604878271537E-2</v>
      </c>
      <c r="V40">
        <v>21.064827999999999</v>
      </c>
      <c r="W40" t="e">
        <f t="shared" si="14"/>
        <v>#REF!</v>
      </c>
      <c r="X40">
        <f t="shared" si="15"/>
        <v>-9.4127949548626598E-3</v>
      </c>
      <c r="Y40">
        <v>20.473974999999999</v>
      </c>
      <c r="Z40" t="e">
        <f t="shared" si="16"/>
        <v>#REF!</v>
      </c>
      <c r="AA40">
        <f t="shared" si="17"/>
        <v>-2.4350011834666941E-2</v>
      </c>
      <c r="AB40">
        <v>50.186252000000003</v>
      </c>
      <c r="AC40" t="e">
        <f t="shared" si="18"/>
        <v>#REF!</v>
      </c>
      <c r="AD40">
        <f t="shared" si="19"/>
        <v>-9.4117843047921874E-3</v>
      </c>
      <c r="AE40">
        <f>(C40*'10Stocks'!$D$3)+(F40*'10Stocks'!$D$4)+('10Stocks_'!I40*'10Stocks'!$D$5)+('10Stocks_'!L40*'10Stocks'!$D$6)+('10Stocks_'!O40*'10Stocks'!$D$7)+('10Stocks_'!R40*'10Stocks'!$D$8)+('10Stocks_'!U40*'10Stocks'!$D$9)+('10Stocks_'!X40*'10Stocks'!$D$10)+('10Stocks_'!AA40*'10Stocks'!$D$11)+('10Stocks_'!AD40*'10Stocks'!$D$12)</f>
        <v>-2.6872882165024529E-2</v>
      </c>
      <c r="AF40">
        <f t="shared" si="20"/>
        <v>98035.125144025311</v>
      </c>
    </row>
    <row r="41" spans="1:32" x14ac:dyDescent="0.35">
      <c r="A41">
        <v>31.939512000000001</v>
      </c>
      <c r="B41" t="e">
        <f t="shared" ref="B41:B104" si="57">(#REF!-#REF!)/#REF!</f>
        <v>#REF!</v>
      </c>
      <c r="C41">
        <f t="shared" si="1"/>
        <v>1.2336879419136686E-2</v>
      </c>
      <c r="D41">
        <v>78.300003000000004</v>
      </c>
      <c r="E41" t="e">
        <f t="shared" si="2"/>
        <v>#REF!</v>
      </c>
      <c r="F41">
        <f t="shared" si="3"/>
        <v>1.2412814192542814E-2</v>
      </c>
      <c r="G41">
        <v>32.096223000000002</v>
      </c>
      <c r="H41" t="e">
        <f t="shared" si="4"/>
        <v>#REF!</v>
      </c>
      <c r="I41">
        <f t="shared" si="5"/>
        <v>5.6147144360793339E-4</v>
      </c>
      <c r="J41">
        <v>29.431615000000001</v>
      </c>
      <c r="K41" t="e">
        <f t="shared" si="6"/>
        <v>#REF!</v>
      </c>
      <c r="L41">
        <f t="shared" si="7"/>
        <v>-9.333614989264034E-4</v>
      </c>
      <c r="M41">
        <v>227.083305</v>
      </c>
      <c r="N41" t="e">
        <f t="shared" si="8"/>
        <v>#REF!</v>
      </c>
      <c r="O41">
        <f t="shared" si="9"/>
        <v>7.1556462418078046E-3</v>
      </c>
      <c r="P41">
        <v>20.576898</v>
      </c>
      <c r="Q41" t="e">
        <f t="shared" si="10"/>
        <v>#REF!</v>
      </c>
      <c r="R41">
        <f t="shared" si="11"/>
        <v>2.4958504397590794E-3</v>
      </c>
      <c r="S41">
        <v>19.899999999999999</v>
      </c>
      <c r="T41" t="e">
        <f t="shared" si="12"/>
        <v>#REF!</v>
      </c>
      <c r="U41">
        <f t="shared" si="13"/>
        <v>3.645827935113119E-2</v>
      </c>
      <c r="V41">
        <v>20.302299000000001</v>
      </c>
      <c r="W41" t="e">
        <f t="shared" si="14"/>
        <v>#REF!</v>
      </c>
      <c r="X41">
        <f t="shared" si="15"/>
        <v>-3.6199156242813717E-2</v>
      </c>
      <c r="Y41">
        <v>20.439333000000001</v>
      </c>
      <c r="Z41" t="e">
        <f t="shared" si="16"/>
        <v>#REF!</v>
      </c>
      <c r="AA41">
        <f t="shared" si="17"/>
        <v>-1.6920016752974478E-3</v>
      </c>
      <c r="AB41">
        <v>50.160708</v>
      </c>
      <c r="AC41" t="e">
        <f t="shared" si="18"/>
        <v>#REF!</v>
      </c>
      <c r="AD41">
        <f t="shared" si="19"/>
        <v>-5.0898401418786093E-4</v>
      </c>
      <c r="AE41">
        <f>(C41*'10Stocks'!$D$3)+(F41*'10Stocks'!$D$4)+('10Stocks_'!I41*'10Stocks'!$D$5)+('10Stocks_'!L41*'10Stocks'!$D$6)+('10Stocks_'!O41*'10Stocks'!$D$7)+('10Stocks_'!R41*'10Stocks'!$D$8)+('10Stocks_'!U41*'10Stocks'!$D$9)+('10Stocks_'!X41*'10Stocks'!$D$10)+('10Stocks_'!AA41*'10Stocks'!$D$11)+('10Stocks_'!AD41*'10Stocks'!$D$12)</f>
        <v>9.3456397908950987E-3</v>
      </c>
      <c r="AF41">
        <f t="shared" si="20"/>
        <v>98951.326110476701</v>
      </c>
    </row>
    <row r="42" spans="1:32" x14ac:dyDescent="0.35">
      <c r="A42">
        <v>31.596304</v>
      </c>
      <c r="B42" t="e">
        <f t="shared" ref="B42:B105" si="58">(#REF!-#REF!)/#REF!</f>
        <v>#REF!</v>
      </c>
      <c r="C42">
        <f t="shared" si="1"/>
        <v>-1.0745561798189047E-2</v>
      </c>
      <c r="D42">
        <v>76.599997999999999</v>
      </c>
      <c r="E42" t="e">
        <f t="shared" si="2"/>
        <v>#REF!</v>
      </c>
      <c r="F42">
        <f t="shared" si="3"/>
        <v>-2.1711429564057669E-2</v>
      </c>
      <c r="G42">
        <v>31.465827999999998</v>
      </c>
      <c r="H42" t="e">
        <f t="shared" si="4"/>
        <v>#REF!</v>
      </c>
      <c r="I42">
        <f t="shared" si="5"/>
        <v>-1.9640784524708826E-2</v>
      </c>
      <c r="J42">
        <v>29.275794999999999</v>
      </c>
      <c r="K42" t="e">
        <f t="shared" si="6"/>
        <v>#REF!</v>
      </c>
      <c r="L42">
        <f t="shared" si="7"/>
        <v>-5.2943068193845996E-3</v>
      </c>
      <c r="M42">
        <v>225.26512199999999</v>
      </c>
      <c r="N42" t="e">
        <f t="shared" si="8"/>
        <v>#REF!</v>
      </c>
      <c r="O42">
        <f t="shared" si="9"/>
        <v>-8.0066784301910908E-3</v>
      </c>
      <c r="P42">
        <v>20.337828999999999</v>
      </c>
      <c r="Q42" t="e">
        <f t="shared" si="10"/>
        <v>#REF!</v>
      </c>
      <c r="R42">
        <f t="shared" si="11"/>
        <v>-1.1618320701205821E-2</v>
      </c>
      <c r="S42">
        <v>19.75</v>
      </c>
      <c r="T42" t="e">
        <f t="shared" si="12"/>
        <v>#REF!</v>
      </c>
      <c r="U42">
        <f t="shared" si="13"/>
        <v>-7.5376884422109847E-3</v>
      </c>
      <c r="V42">
        <v>20.569185000000001</v>
      </c>
      <c r="W42" t="e">
        <f t="shared" si="14"/>
        <v>#REF!</v>
      </c>
      <c r="X42">
        <f t="shared" si="15"/>
        <v>1.3145604840121776E-2</v>
      </c>
      <c r="Y42">
        <v>20.344065000000001</v>
      </c>
      <c r="Z42" t="e">
        <f t="shared" si="16"/>
        <v>#REF!</v>
      </c>
      <c r="AA42">
        <f t="shared" si="17"/>
        <v>-4.6610131553706177E-3</v>
      </c>
      <c r="AB42">
        <v>49.794570999999998</v>
      </c>
      <c r="AC42" t="e">
        <f t="shared" si="18"/>
        <v>#REF!</v>
      </c>
      <c r="AD42">
        <f t="shared" si="19"/>
        <v>-7.2992789495714841E-3</v>
      </c>
      <c r="AE42">
        <f>(C42*'10Stocks'!$D$3)+(F42*'10Stocks'!$D$4)+('10Stocks_'!I42*'10Stocks'!$D$5)+('10Stocks_'!L42*'10Stocks'!$D$6)+('10Stocks_'!O42*'10Stocks'!$D$7)+('10Stocks_'!R42*'10Stocks'!$D$8)+('10Stocks_'!U42*'10Stocks'!$D$9)+('10Stocks_'!X42*'10Stocks'!$D$10)+('10Stocks_'!AA42*'10Stocks'!$D$11)+('10Stocks_'!AD42*'10Stocks'!$D$12)</f>
        <v>-7.7019174920496605E-3</v>
      </c>
      <c r="AF42">
        <f t="shared" si="20"/>
        <v>98189.211161044906</v>
      </c>
    </row>
    <row r="43" spans="1:32" x14ac:dyDescent="0.35">
      <c r="A43">
        <v>31.772511000000002</v>
      </c>
      <c r="B43" t="e">
        <f t="shared" ref="B43:B106" si="59">(#REF!-#REF!)/#REF!</f>
        <v>#REF!</v>
      </c>
      <c r="C43">
        <f t="shared" si="1"/>
        <v>5.5768231626079287E-3</v>
      </c>
      <c r="D43">
        <v>79.370002999999997</v>
      </c>
      <c r="E43" t="e">
        <f t="shared" si="2"/>
        <v>#REF!</v>
      </c>
      <c r="F43">
        <f t="shared" si="3"/>
        <v>3.6161946113888899E-2</v>
      </c>
      <c r="G43">
        <v>32.072209999999998</v>
      </c>
      <c r="H43" t="e">
        <f t="shared" si="4"/>
        <v>#REF!</v>
      </c>
      <c r="I43">
        <f t="shared" si="5"/>
        <v>1.9271128031336088E-2</v>
      </c>
      <c r="J43">
        <v>30.045725999999998</v>
      </c>
      <c r="K43" t="e">
        <f t="shared" si="6"/>
        <v>#REF!</v>
      </c>
      <c r="L43">
        <f t="shared" si="7"/>
        <v>2.6299234572451397E-2</v>
      </c>
      <c r="M43">
        <v>229.186204</v>
      </c>
      <c r="N43" t="e">
        <f t="shared" si="8"/>
        <v>#REF!</v>
      </c>
      <c r="O43">
        <f t="shared" si="9"/>
        <v>1.7406520659687445E-2</v>
      </c>
      <c r="P43">
        <v>20.431749</v>
      </c>
      <c r="Q43" t="e">
        <f t="shared" si="10"/>
        <v>#REF!</v>
      </c>
      <c r="R43">
        <f t="shared" si="11"/>
        <v>4.6179953622385497E-3</v>
      </c>
      <c r="S43">
        <v>19.700001</v>
      </c>
      <c r="T43" t="e">
        <f t="shared" si="12"/>
        <v>#REF!</v>
      </c>
      <c r="U43">
        <f t="shared" si="13"/>
        <v>-2.5315949367088449E-3</v>
      </c>
      <c r="V43">
        <v>21.045764999999999</v>
      </c>
      <c r="W43" t="e">
        <f t="shared" si="14"/>
        <v>#REF!</v>
      </c>
      <c r="X43">
        <f t="shared" si="15"/>
        <v>2.3169610268953214E-2</v>
      </c>
      <c r="Y43">
        <v>20.785761999999998</v>
      </c>
      <c r="Z43" t="e">
        <f t="shared" si="16"/>
        <v>#REF!</v>
      </c>
      <c r="AA43">
        <f t="shared" si="17"/>
        <v>2.1711344315897427E-2</v>
      </c>
      <c r="AB43">
        <v>50.918525000000002</v>
      </c>
      <c r="AC43" t="e">
        <f t="shared" si="18"/>
        <v>#REF!</v>
      </c>
      <c r="AD43">
        <f t="shared" si="19"/>
        <v>2.2571818120493595E-2</v>
      </c>
      <c r="AE43">
        <f>(C43*'10Stocks'!$D$3)+(F43*'10Stocks'!$D$4)+('10Stocks_'!I43*'10Stocks'!$D$5)+('10Stocks_'!L43*'10Stocks'!$D$6)+('10Stocks_'!O43*'10Stocks'!$D$7)+('10Stocks_'!R43*'10Stocks'!$D$8)+('10Stocks_'!U43*'10Stocks'!$D$9)+('10Stocks_'!X43*'10Stocks'!$D$10)+('10Stocks_'!AA43*'10Stocks'!$D$11)+('10Stocks_'!AD43*'10Stocks'!$D$12)</f>
        <v>1.4230011352855534E-2</v>
      </c>
      <c r="AF43">
        <f t="shared" si="20"/>
        <v>99586.444750594499</v>
      </c>
    </row>
    <row r="44" spans="1:32" x14ac:dyDescent="0.35">
      <c r="A44">
        <v>31.888228000000002</v>
      </c>
      <c r="B44" t="e">
        <f t="shared" ref="B44:B107" si="60">(#REF!-#REF!)/#REF!</f>
        <v>#REF!</v>
      </c>
      <c r="C44">
        <f t="shared" si="1"/>
        <v>3.6420476807766332E-3</v>
      </c>
      <c r="D44">
        <v>77.239998</v>
      </c>
      <c r="E44" t="e">
        <f t="shared" si="2"/>
        <v>#REF!</v>
      </c>
      <c r="F44">
        <f t="shared" si="3"/>
        <v>-2.6836398128900124E-2</v>
      </c>
      <c r="G44">
        <v>31.621925000000001</v>
      </c>
      <c r="H44" t="e">
        <f t="shared" si="4"/>
        <v>#REF!</v>
      </c>
      <c r="I44">
        <f t="shared" si="5"/>
        <v>-1.4039724733655629E-2</v>
      </c>
      <c r="J44">
        <v>29.651593999999999</v>
      </c>
      <c r="K44" t="e">
        <f t="shared" si="6"/>
        <v>#REF!</v>
      </c>
      <c r="L44">
        <f t="shared" si="7"/>
        <v>-1.3117739275130149E-2</v>
      </c>
      <c r="M44">
        <v>226.11926800000001</v>
      </c>
      <c r="N44" t="e">
        <f t="shared" si="8"/>
        <v>#REF!</v>
      </c>
      <c r="O44">
        <f t="shared" si="9"/>
        <v>-1.3381852600516907E-2</v>
      </c>
      <c r="P44">
        <v>20.184142999999999</v>
      </c>
      <c r="Q44" t="e">
        <f t="shared" si="10"/>
        <v>#REF!</v>
      </c>
      <c r="R44">
        <f t="shared" si="11"/>
        <v>-1.2118688419674747E-2</v>
      </c>
      <c r="S44">
        <v>19.870000999999998</v>
      </c>
      <c r="T44" t="e">
        <f t="shared" si="12"/>
        <v>#REF!</v>
      </c>
      <c r="U44">
        <f t="shared" si="13"/>
        <v>8.629441186322688E-3</v>
      </c>
      <c r="V44">
        <v>20.178388999999999</v>
      </c>
      <c r="W44" t="e">
        <f t="shared" si="14"/>
        <v>#REF!</v>
      </c>
      <c r="X44">
        <f t="shared" si="15"/>
        <v>-4.1213802396824262E-2</v>
      </c>
      <c r="Y44">
        <v>20.136206999999999</v>
      </c>
      <c r="Z44" t="e">
        <f t="shared" si="16"/>
        <v>#REF!</v>
      </c>
      <c r="AA44">
        <f t="shared" si="17"/>
        <v>-3.1249996993134025E-2</v>
      </c>
      <c r="AB44">
        <v>50.237341999999998</v>
      </c>
      <c r="AC44" t="e">
        <f t="shared" si="18"/>
        <v>#REF!</v>
      </c>
      <c r="AD44">
        <f t="shared" si="19"/>
        <v>-1.3377901264814805E-2</v>
      </c>
      <c r="AE44">
        <f>(C44*'10Stocks'!$D$3)+(F44*'10Stocks'!$D$4)+('10Stocks_'!I44*'10Stocks'!$D$5)+('10Stocks_'!L44*'10Stocks'!$D$6)+('10Stocks_'!O44*'10Stocks'!$D$7)+('10Stocks_'!R44*'10Stocks'!$D$8)+('10Stocks_'!U44*'10Stocks'!$D$9)+('10Stocks_'!X44*'10Stocks'!$D$10)+('10Stocks_'!AA44*'10Stocks'!$D$11)+('10Stocks_'!AD44*'10Stocks'!$D$12)</f>
        <v>-6.562004335676561E-3</v>
      </c>
      <c r="AF44">
        <f t="shared" si="20"/>
        <v>98932.958068366483</v>
      </c>
    </row>
    <row r="45" spans="1:32" x14ac:dyDescent="0.35">
      <c r="A45">
        <v>31.967129</v>
      </c>
      <c r="B45" t="e">
        <f t="shared" ref="B45:B108" si="61">(#REF!-#REF!)/#REF!</f>
        <v>#REF!</v>
      </c>
      <c r="C45">
        <f t="shared" si="1"/>
        <v>2.4742986659527875E-3</v>
      </c>
      <c r="D45">
        <v>78.430000000000007</v>
      </c>
      <c r="E45" t="e">
        <f t="shared" si="2"/>
        <v>#REF!</v>
      </c>
      <c r="F45">
        <f t="shared" si="3"/>
        <v>1.5406551408766308E-2</v>
      </c>
      <c r="G45">
        <v>31.477838999999999</v>
      </c>
      <c r="H45" t="e">
        <f t="shared" si="4"/>
        <v>#REF!</v>
      </c>
      <c r="I45">
        <f t="shared" si="5"/>
        <v>-4.5565220966149751E-3</v>
      </c>
      <c r="J45">
        <v>29.825747</v>
      </c>
      <c r="K45" t="e">
        <f t="shared" si="6"/>
        <v>#REF!</v>
      </c>
      <c r="L45">
        <f t="shared" si="7"/>
        <v>5.8733098800691948E-3</v>
      </c>
      <c r="M45">
        <v>224.78559799999999</v>
      </c>
      <c r="N45" t="e">
        <f t="shared" si="8"/>
        <v>#REF!</v>
      </c>
      <c r="O45">
        <f t="shared" si="9"/>
        <v>-5.898082068795712E-3</v>
      </c>
      <c r="P45">
        <v>20.038995</v>
      </c>
      <c r="Q45" t="e">
        <f t="shared" si="10"/>
        <v>#REF!</v>
      </c>
      <c r="R45">
        <f t="shared" si="11"/>
        <v>-7.1911896383214761E-3</v>
      </c>
      <c r="S45">
        <v>19.48</v>
      </c>
      <c r="T45" t="e">
        <f t="shared" si="12"/>
        <v>#REF!</v>
      </c>
      <c r="U45">
        <f t="shared" si="13"/>
        <v>-1.9627628604548034E-2</v>
      </c>
      <c r="V45">
        <v>20.407147999999999</v>
      </c>
      <c r="W45" t="e">
        <f t="shared" si="14"/>
        <v>#REF!</v>
      </c>
      <c r="X45">
        <f t="shared" si="15"/>
        <v>1.1336831696524443E-2</v>
      </c>
      <c r="Y45">
        <v>20.396028999999999</v>
      </c>
      <c r="Z45" t="e">
        <f t="shared" si="16"/>
        <v>#REF!</v>
      </c>
      <c r="AA45">
        <f t="shared" si="17"/>
        <v>1.290322452485713E-2</v>
      </c>
      <c r="AB45">
        <v>50.331004999999998</v>
      </c>
      <c r="AC45" t="e">
        <f t="shared" si="18"/>
        <v>#REF!</v>
      </c>
      <c r="AD45">
        <f t="shared" si="19"/>
        <v>1.8644099442999868E-3</v>
      </c>
      <c r="AE45">
        <f>(C45*'10Stocks'!$D$3)+(F45*'10Stocks'!$D$4)+('10Stocks_'!I45*'10Stocks'!$D$5)+('10Stocks_'!L45*'10Stocks'!$D$6)+('10Stocks_'!O45*'10Stocks'!$D$7)+('10Stocks_'!R45*'10Stocks'!$D$8)+('10Stocks_'!U45*'10Stocks'!$D$9)+('10Stocks_'!X45*'10Stocks'!$D$10)+('10Stocks_'!AA45*'10Stocks'!$D$11)+('10Stocks_'!AD45*'10Stocks'!$D$12)</f>
        <v>-2.3282467621606384E-3</v>
      </c>
      <c r="AF45">
        <f t="shared" si="20"/>
        <v>98702.617729072837</v>
      </c>
    </row>
    <row r="46" spans="1:32" x14ac:dyDescent="0.35">
      <c r="A46">
        <v>32.917856999999998</v>
      </c>
      <c r="B46" t="e">
        <f t="shared" ref="B46:B109" si="62">(#REF!-#REF!)/#REF!</f>
        <v>#REF!</v>
      </c>
      <c r="C46">
        <f t="shared" si="1"/>
        <v>2.9740800307716031E-2</v>
      </c>
      <c r="D46">
        <v>81.839995999999999</v>
      </c>
      <c r="E46" t="e">
        <f t="shared" si="2"/>
        <v>#REF!</v>
      </c>
      <c r="F46">
        <f t="shared" si="3"/>
        <v>4.3478209868672603E-2</v>
      </c>
      <c r="G46">
        <v>32.456449999999997</v>
      </c>
      <c r="H46" t="e">
        <f t="shared" si="4"/>
        <v>#REF!</v>
      </c>
      <c r="I46">
        <f t="shared" si="5"/>
        <v>3.1088887645686136E-2</v>
      </c>
      <c r="J46">
        <v>30.714835000000001</v>
      </c>
      <c r="K46" t="e">
        <f t="shared" si="6"/>
        <v>#REF!</v>
      </c>
      <c r="L46">
        <f t="shared" si="7"/>
        <v>2.9809412652766116E-2</v>
      </c>
      <c r="M46">
        <v>229.935464</v>
      </c>
      <c r="N46" t="e">
        <f t="shared" si="8"/>
        <v>#REF!</v>
      </c>
      <c r="O46">
        <f t="shared" si="9"/>
        <v>2.2910124339905455E-2</v>
      </c>
      <c r="P46">
        <v>20.406134000000002</v>
      </c>
      <c r="Q46" t="e">
        <f t="shared" si="10"/>
        <v>#REF!</v>
      </c>
      <c r="R46">
        <f t="shared" si="11"/>
        <v>1.8321228185345706E-2</v>
      </c>
      <c r="S46">
        <v>20.450001</v>
      </c>
      <c r="T46" t="e">
        <f t="shared" si="12"/>
        <v>#REF!</v>
      </c>
      <c r="U46">
        <f t="shared" si="13"/>
        <v>4.9794712525667348E-2</v>
      </c>
      <c r="V46">
        <v>20.874196000000001</v>
      </c>
      <c r="W46" t="e">
        <f t="shared" si="14"/>
        <v>#REF!</v>
      </c>
      <c r="X46">
        <f t="shared" si="15"/>
        <v>2.2886490557132329E-2</v>
      </c>
      <c r="Y46">
        <v>21.357371000000001</v>
      </c>
      <c r="Z46" t="e">
        <f t="shared" si="16"/>
        <v>#REF!</v>
      </c>
      <c r="AA46">
        <f t="shared" si="17"/>
        <v>4.7133782757418217E-2</v>
      </c>
      <c r="AB46">
        <v>51.863669000000002</v>
      </c>
      <c r="AC46" t="e">
        <f t="shared" si="18"/>
        <v>#REF!</v>
      </c>
      <c r="AD46">
        <f t="shared" si="19"/>
        <v>3.0451686788292905E-2</v>
      </c>
      <c r="AE46">
        <f>(C46*'10Stocks'!$D$3)+(F46*'10Stocks'!$D$4)+('10Stocks_'!I46*'10Stocks'!$D$5)+('10Stocks_'!L46*'10Stocks'!$D$6)+('10Stocks_'!O46*'10Stocks'!$D$7)+('10Stocks_'!R46*'10Stocks'!$D$8)+('10Stocks_'!U46*'10Stocks'!$D$9)+('10Stocks_'!X46*'10Stocks'!$D$10)+('10Stocks_'!AA46*'10Stocks'!$D$11)+('10Stocks_'!AD46*'10Stocks'!$D$12)</f>
        <v>3.0798448875123289E-2</v>
      </c>
      <c r="AF46">
        <f t="shared" si="20"/>
        <v>101742.50525504253</v>
      </c>
    </row>
    <row r="47" spans="1:32" x14ac:dyDescent="0.35">
      <c r="A47">
        <v>33.159812000000002</v>
      </c>
      <c r="B47" t="e">
        <f t="shared" ref="B47:B110" si="63">(#REF!-#REF!)/#REF!</f>
        <v>#REF!</v>
      </c>
      <c r="C47">
        <f t="shared" si="1"/>
        <v>7.3502658450701813E-3</v>
      </c>
      <c r="D47">
        <v>82.610000999999997</v>
      </c>
      <c r="E47" t="e">
        <f t="shared" si="2"/>
        <v>#REF!</v>
      </c>
      <c r="F47">
        <f t="shared" si="3"/>
        <v>9.40866370521325E-3</v>
      </c>
      <c r="G47">
        <v>32.678592000000002</v>
      </c>
      <c r="H47" t="e">
        <f t="shared" si="4"/>
        <v>#REF!</v>
      </c>
      <c r="I47">
        <f t="shared" si="5"/>
        <v>6.844309836719826E-3</v>
      </c>
      <c r="J47">
        <v>31.081471000000001</v>
      </c>
      <c r="K47" t="e">
        <f t="shared" si="6"/>
        <v>#REF!</v>
      </c>
      <c r="L47">
        <f t="shared" si="7"/>
        <v>1.1936772572602124E-2</v>
      </c>
      <c r="M47">
        <v>231.35904199999999</v>
      </c>
      <c r="N47" t="e">
        <f t="shared" si="8"/>
        <v>#REF!</v>
      </c>
      <c r="O47">
        <f t="shared" si="9"/>
        <v>6.1912067639987543E-3</v>
      </c>
      <c r="P47">
        <v>20.440287999999999</v>
      </c>
      <c r="Q47" t="e">
        <f t="shared" si="10"/>
        <v>#REF!</v>
      </c>
      <c r="R47">
        <f t="shared" si="11"/>
        <v>1.6737124239210304E-3</v>
      </c>
      <c r="S47">
        <v>21.059999000000001</v>
      </c>
      <c r="T47" t="e">
        <f t="shared" si="12"/>
        <v>#REF!</v>
      </c>
      <c r="U47">
        <f t="shared" si="13"/>
        <v>2.9828751597616103E-2</v>
      </c>
      <c r="V47">
        <v>21.388902999999999</v>
      </c>
      <c r="W47" t="e">
        <f t="shared" si="14"/>
        <v>#REF!</v>
      </c>
      <c r="X47">
        <f t="shared" si="15"/>
        <v>2.4657572440155193E-2</v>
      </c>
      <c r="Y47">
        <v>21.738443</v>
      </c>
      <c r="Z47" t="e">
        <f t="shared" si="16"/>
        <v>#REF!</v>
      </c>
      <c r="AA47">
        <f t="shared" si="17"/>
        <v>1.7842645520368572E-2</v>
      </c>
      <c r="AB47">
        <v>51.991391999999998</v>
      </c>
      <c r="AC47" t="e">
        <f t="shared" si="18"/>
        <v>#REF!</v>
      </c>
      <c r="AD47">
        <f t="shared" si="19"/>
        <v>2.462668038391114E-3</v>
      </c>
      <c r="AE47">
        <f>(C47*'10Stocks'!$D$3)+(F47*'10Stocks'!$D$4)+('10Stocks_'!I47*'10Stocks'!$D$5)+('10Stocks_'!L47*'10Stocks'!$D$6)+('10Stocks_'!O47*'10Stocks'!$D$7)+('10Stocks_'!R47*'10Stocks'!$D$8)+('10Stocks_'!U47*'10Stocks'!$D$9)+('10Stocks_'!X47*'10Stocks'!$D$10)+('10Stocks_'!AA47*'10Stocks'!$D$11)+('10Stocks_'!AD47*'10Stocks'!$D$12)</f>
        <v>1.2126855417434702E-2</v>
      </c>
      <c r="AF47">
        <f t="shared" si="20"/>
        <v>102976.32190607802</v>
      </c>
    </row>
    <row r="48" spans="1:32" x14ac:dyDescent="0.35">
      <c r="A48">
        <v>34.027700000000003</v>
      </c>
      <c r="B48" t="e">
        <f t="shared" ref="B48:B111" si="64">(#REF!-#REF!)/#REF!</f>
        <v>#REF!</v>
      </c>
      <c r="C48">
        <f t="shared" si="1"/>
        <v>2.6172886625533361E-2</v>
      </c>
      <c r="D48">
        <v>84.300003000000004</v>
      </c>
      <c r="E48" t="e">
        <f t="shared" si="2"/>
        <v>#REF!</v>
      </c>
      <c r="F48">
        <f t="shared" si="3"/>
        <v>2.0457595685055216E-2</v>
      </c>
      <c r="G48">
        <v>33.050829999999998</v>
      </c>
      <c r="H48" t="e">
        <f t="shared" si="4"/>
        <v>#REF!</v>
      </c>
      <c r="I48">
        <f t="shared" si="5"/>
        <v>1.1390882446832343E-2</v>
      </c>
      <c r="J48">
        <v>31.778075999999999</v>
      </c>
      <c r="K48" t="e">
        <f t="shared" si="6"/>
        <v>#REF!</v>
      </c>
      <c r="L48">
        <f t="shared" si="7"/>
        <v>2.2412227529385535E-2</v>
      </c>
      <c r="M48">
        <v>234.915493</v>
      </c>
      <c r="N48" t="e">
        <f t="shared" si="8"/>
        <v>#REF!</v>
      </c>
      <c r="O48">
        <f t="shared" si="9"/>
        <v>1.5371999163101696E-2</v>
      </c>
      <c r="P48">
        <v>20.739122999999999</v>
      </c>
      <c r="Q48" t="e">
        <f t="shared" si="10"/>
        <v>#REF!</v>
      </c>
      <c r="R48">
        <f t="shared" si="11"/>
        <v>1.461990163739378E-2</v>
      </c>
      <c r="S48">
        <v>21.049999</v>
      </c>
      <c r="T48" t="e">
        <f t="shared" si="12"/>
        <v>#REF!</v>
      </c>
      <c r="U48">
        <f t="shared" si="13"/>
        <v>-4.7483383071393132E-4</v>
      </c>
      <c r="V48">
        <v>21.617660999999998</v>
      </c>
      <c r="W48" t="e">
        <f t="shared" si="14"/>
        <v>#REF!</v>
      </c>
      <c r="X48">
        <f t="shared" si="15"/>
        <v>1.0695172164743518E-2</v>
      </c>
      <c r="Y48">
        <v>22.379338000000001</v>
      </c>
      <c r="Z48" t="e">
        <f t="shared" si="16"/>
        <v>#REF!</v>
      </c>
      <c r="AA48">
        <f t="shared" si="17"/>
        <v>2.9482102283038415E-2</v>
      </c>
      <c r="AB48">
        <v>52.212775999999998</v>
      </c>
      <c r="AC48" t="e">
        <f t="shared" si="18"/>
        <v>#REF!</v>
      </c>
      <c r="AD48">
        <f t="shared" si="19"/>
        <v>4.2580894929683836E-3</v>
      </c>
      <c r="AE48">
        <f>(C48*'10Stocks'!$D$3)+(F48*'10Stocks'!$D$4)+('10Stocks_'!I48*'10Stocks'!$D$5)+('10Stocks_'!L48*'10Stocks'!$D$6)+('10Stocks_'!O48*'10Stocks'!$D$7)+('10Stocks_'!R48*'10Stocks'!$D$8)+('10Stocks_'!U48*'10Stocks'!$D$9)+('10Stocks_'!X48*'10Stocks'!$D$10)+('10Stocks_'!AA48*'10Stocks'!$D$11)+('10Stocks_'!AD48*'10Stocks'!$D$12)</f>
        <v>1.7220478659403633E-2</v>
      </c>
      <c r="AF48">
        <f t="shared" si="20"/>
        <v>104749.62345988552</v>
      </c>
    </row>
    <row r="49" spans="1:32" x14ac:dyDescent="0.35">
      <c r="A49">
        <v>33.901463</v>
      </c>
      <c r="B49" t="e">
        <f t="shared" ref="B49:B112" si="65">(#REF!-#REF!)/#REF!</f>
        <v>#REF!</v>
      </c>
      <c r="C49">
        <f t="shared" si="1"/>
        <v>-3.70983052042904E-3</v>
      </c>
      <c r="D49">
        <v>82.269997000000004</v>
      </c>
      <c r="E49" t="e">
        <f t="shared" si="2"/>
        <v>#REF!</v>
      </c>
      <c r="F49">
        <f t="shared" si="3"/>
        <v>-2.4080734611599007E-2</v>
      </c>
      <c r="G49">
        <v>32.216304000000001</v>
      </c>
      <c r="H49" t="e">
        <f t="shared" si="4"/>
        <v>#REF!</v>
      </c>
      <c r="I49">
        <f t="shared" si="5"/>
        <v>-2.5249774362701233E-2</v>
      </c>
      <c r="J49">
        <v>31.017309999999998</v>
      </c>
      <c r="K49" t="e">
        <f t="shared" si="6"/>
        <v>#REF!</v>
      </c>
      <c r="L49">
        <f t="shared" si="7"/>
        <v>-2.3939964143833009E-2</v>
      </c>
      <c r="M49">
        <v>231.968423</v>
      </c>
      <c r="N49" t="e">
        <f t="shared" si="8"/>
        <v>#REF!</v>
      </c>
      <c r="O49">
        <f t="shared" si="9"/>
        <v>-1.2545234724046049E-2</v>
      </c>
      <c r="P49">
        <v>20.457363000000001</v>
      </c>
      <c r="Q49" t="e">
        <f t="shared" si="10"/>
        <v>#REF!</v>
      </c>
      <c r="R49">
        <f t="shared" si="11"/>
        <v>-1.3585916820108472E-2</v>
      </c>
      <c r="S49">
        <v>20.540001</v>
      </c>
      <c r="T49" t="e">
        <f t="shared" si="12"/>
        <v>#REF!</v>
      </c>
      <c r="U49">
        <f t="shared" si="13"/>
        <v>-2.4227934642657205E-2</v>
      </c>
      <c r="V49">
        <v>21.474686999999999</v>
      </c>
      <c r="W49" t="e">
        <f t="shared" si="14"/>
        <v>#REF!</v>
      </c>
      <c r="X49">
        <f t="shared" si="15"/>
        <v>-6.6137590001063866E-3</v>
      </c>
      <c r="Y49">
        <v>21.582550000000001</v>
      </c>
      <c r="Z49" t="e">
        <f t="shared" si="16"/>
        <v>#REF!</v>
      </c>
      <c r="AA49">
        <f t="shared" si="17"/>
        <v>-3.5603734122966434E-2</v>
      </c>
      <c r="AB49">
        <v>51.557135000000002</v>
      </c>
      <c r="AC49" t="e">
        <f t="shared" si="18"/>
        <v>#REF!</v>
      </c>
      <c r="AD49">
        <f t="shared" si="19"/>
        <v>-1.2557099051772228E-2</v>
      </c>
      <c r="AE49">
        <f>(C49*'10Stocks'!$D$3)+(F49*'10Stocks'!$D$4)+('10Stocks_'!I49*'10Stocks'!$D$5)+('10Stocks_'!L49*'10Stocks'!$D$6)+('10Stocks_'!O49*'10Stocks'!$D$7)+('10Stocks_'!R49*'10Stocks'!$D$8)+('10Stocks_'!U49*'10Stocks'!$D$9)+('10Stocks_'!X49*'10Stocks'!$D$10)+('10Stocks_'!AA49*'10Stocks'!$D$11)+('10Stocks_'!AD49*'10Stocks'!$D$12)</f>
        <v>-1.7515414855670881E-2</v>
      </c>
      <c r="AF49">
        <f t="shared" si="20"/>
        <v>102914.89034901031</v>
      </c>
    </row>
    <row r="50" spans="1:32" x14ac:dyDescent="0.35">
      <c r="A50">
        <v>34.573416000000002</v>
      </c>
      <c r="B50" t="e">
        <f t="shared" ref="B50:B113" si="66">(#REF!-#REF!)/#REF!</f>
        <v>#REF!</v>
      </c>
      <c r="C50">
        <f t="shared" si="1"/>
        <v>1.9820767027074967E-2</v>
      </c>
      <c r="D50">
        <v>84.190002000000007</v>
      </c>
      <c r="E50" t="e">
        <f t="shared" si="2"/>
        <v>#REF!</v>
      </c>
      <c r="F50">
        <f t="shared" si="3"/>
        <v>2.3337851829507216E-2</v>
      </c>
      <c r="G50">
        <v>32.612552999999998</v>
      </c>
      <c r="H50" t="e">
        <f t="shared" si="4"/>
        <v>#REF!</v>
      </c>
      <c r="I50">
        <f t="shared" si="5"/>
        <v>1.2299641821110124E-2</v>
      </c>
      <c r="J50">
        <v>31.017309999999998</v>
      </c>
      <c r="K50" t="e">
        <f t="shared" si="6"/>
        <v>#REF!</v>
      </c>
      <c r="L50">
        <f t="shared" si="7"/>
        <v>0</v>
      </c>
      <c r="M50">
        <v>235.055341</v>
      </c>
      <c r="N50" t="e">
        <f t="shared" si="8"/>
        <v>#REF!</v>
      </c>
      <c r="O50">
        <f t="shared" si="9"/>
        <v>1.3307492287430851E-2</v>
      </c>
      <c r="P50">
        <v>20.431749</v>
      </c>
      <c r="Q50" t="e">
        <f t="shared" si="10"/>
        <v>#REF!</v>
      </c>
      <c r="R50">
        <f t="shared" si="11"/>
        <v>-1.2520675318710879E-3</v>
      </c>
      <c r="S50">
        <v>20.9</v>
      </c>
      <c r="T50" t="e">
        <f t="shared" si="12"/>
        <v>#REF!</v>
      </c>
      <c r="U50">
        <f t="shared" si="13"/>
        <v>1.752672748165876E-2</v>
      </c>
      <c r="V50">
        <v>21.589065000000002</v>
      </c>
      <c r="W50" t="e">
        <f t="shared" si="14"/>
        <v>#REF!</v>
      </c>
      <c r="X50">
        <f t="shared" si="15"/>
        <v>5.3261777459202124E-3</v>
      </c>
      <c r="Y50">
        <v>21.842371</v>
      </c>
      <c r="Z50" t="e">
        <f t="shared" si="16"/>
        <v>#REF!</v>
      </c>
      <c r="AA50">
        <f t="shared" si="17"/>
        <v>1.2038475527683185E-2</v>
      </c>
      <c r="AB50">
        <v>51.727432</v>
      </c>
      <c r="AC50" t="e">
        <f t="shared" si="18"/>
        <v>#REF!</v>
      </c>
      <c r="AD50">
        <f t="shared" si="19"/>
        <v>3.3030733767498506E-3</v>
      </c>
      <c r="AE50">
        <f>(C50*'10Stocks'!$D$3)+(F50*'10Stocks'!$D$4)+('10Stocks_'!I50*'10Stocks'!$D$5)+('10Stocks_'!L50*'10Stocks'!$D$6)+('10Stocks_'!O50*'10Stocks'!$D$7)+('10Stocks_'!R50*'10Stocks'!$D$8)+('10Stocks_'!U50*'10Stocks'!$D$9)+('10Stocks_'!X50*'10Stocks'!$D$10)+('10Stocks_'!AA50*'10Stocks'!$D$11)+('10Stocks_'!AD50*'10Stocks'!$D$12)</f>
        <v>8.519932185941442E-3</v>
      </c>
      <c r="AF50">
        <f t="shared" si="20"/>
        <v>103791.71823570748</v>
      </c>
    </row>
    <row r="51" spans="1:32" x14ac:dyDescent="0.35">
      <c r="A51">
        <v>34.593139999999998</v>
      </c>
      <c r="B51" t="e">
        <f t="shared" ref="B51:B114" si="67">(#REF!-#REF!)/#REF!</f>
        <v>#REF!</v>
      </c>
      <c r="C51">
        <f t="shared" si="1"/>
        <v>5.7049612916457322E-4</v>
      </c>
      <c r="D51">
        <v>83.830001999999993</v>
      </c>
      <c r="E51" t="e">
        <f t="shared" si="2"/>
        <v>#REF!</v>
      </c>
      <c r="F51">
        <f t="shared" si="3"/>
        <v>-4.2760421837264428E-3</v>
      </c>
      <c r="G51">
        <v>32.858708</v>
      </c>
      <c r="H51" t="e">
        <f t="shared" si="4"/>
        <v>#REF!</v>
      </c>
      <c r="I51">
        <f t="shared" si="5"/>
        <v>7.5478604818212695E-3</v>
      </c>
      <c r="J51">
        <v>31.237293000000001</v>
      </c>
      <c r="K51" t="e">
        <f t="shared" si="6"/>
        <v>#REF!</v>
      </c>
      <c r="L51">
        <f t="shared" si="7"/>
        <v>7.0922655768666824E-3</v>
      </c>
      <c r="M51">
        <v>237.852555</v>
      </c>
      <c r="N51" t="e">
        <f t="shared" si="8"/>
        <v>#REF!</v>
      </c>
      <c r="O51">
        <f t="shared" si="9"/>
        <v>1.1900235868284299E-2</v>
      </c>
      <c r="P51">
        <v>20.500053999999999</v>
      </c>
      <c r="Q51" t="e">
        <f t="shared" si="10"/>
        <v>#REF!</v>
      </c>
      <c r="R51">
        <f t="shared" si="11"/>
        <v>3.3430813974857821E-3</v>
      </c>
      <c r="S51">
        <v>20.709999</v>
      </c>
      <c r="T51" t="e">
        <f t="shared" si="12"/>
        <v>#REF!</v>
      </c>
      <c r="U51">
        <f t="shared" si="13"/>
        <v>-9.0909569377989833E-3</v>
      </c>
      <c r="V51">
        <v>21.579533000000001</v>
      </c>
      <c r="W51" t="e">
        <f t="shared" si="14"/>
        <v>#REF!</v>
      </c>
      <c r="X51">
        <f t="shared" si="15"/>
        <v>-4.4151981570300034E-4</v>
      </c>
      <c r="Y51">
        <v>22.249427000000001</v>
      </c>
      <c r="Z51" t="e">
        <f t="shared" si="16"/>
        <v>#REF!</v>
      </c>
      <c r="AA51">
        <f t="shared" si="17"/>
        <v>1.8636072063788346E-2</v>
      </c>
      <c r="AB51">
        <v>51.982875999999997</v>
      </c>
      <c r="AC51" t="e">
        <f t="shared" si="18"/>
        <v>#REF!</v>
      </c>
      <c r="AD51">
        <f t="shared" si="19"/>
        <v>4.9382695046604501E-3</v>
      </c>
      <c r="AE51">
        <f>(C51*'10Stocks'!$D$3)+(F51*'10Stocks'!$D$4)+('10Stocks_'!I51*'10Stocks'!$D$5)+('10Stocks_'!L51*'10Stocks'!$D$6)+('10Stocks_'!O51*'10Stocks'!$D$7)+('10Stocks_'!R51*'10Stocks'!$D$8)+('10Stocks_'!U51*'10Stocks'!$D$9)+('10Stocks_'!X51*'10Stocks'!$D$10)+('10Stocks_'!AA51*'10Stocks'!$D$11)+('10Stocks_'!AD51*'10Stocks'!$D$12)</f>
        <v>3.7376033332895964E-3</v>
      </c>
      <c r="AF51">
        <f t="shared" si="20"/>
        <v>104179.65050775312</v>
      </c>
    </row>
    <row r="52" spans="1:32" x14ac:dyDescent="0.35">
      <c r="A52">
        <v>34.63785</v>
      </c>
      <c r="B52" t="e">
        <f t="shared" ref="B52:B115" si="68">(#REF!-#REF!)/#REF!</f>
        <v>#REF!</v>
      </c>
      <c r="C52">
        <f t="shared" si="1"/>
        <v>1.2924527811005889E-3</v>
      </c>
      <c r="D52">
        <v>84.330001999999993</v>
      </c>
      <c r="E52" t="e">
        <f t="shared" si="2"/>
        <v>#REF!</v>
      </c>
      <c r="F52">
        <f t="shared" si="3"/>
        <v>5.9644517245746936E-3</v>
      </c>
      <c r="G52">
        <v>32.870713000000002</v>
      </c>
      <c r="H52" t="e">
        <f t="shared" si="4"/>
        <v>#REF!</v>
      </c>
      <c r="I52">
        <f t="shared" si="5"/>
        <v>3.6535216174665301E-4</v>
      </c>
      <c r="J52">
        <v>31.301452999999999</v>
      </c>
      <c r="K52" t="e">
        <f t="shared" si="6"/>
        <v>#REF!</v>
      </c>
      <c r="L52">
        <f t="shared" si="7"/>
        <v>2.0539551874740733E-3</v>
      </c>
      <c r="M52">
        <v>237.832573</v>
      </c>
      <c r="N52" t="e">
        <f t="shared" si="8"/>
        <v>#REF!</v>
      </c>
      <c r="O52">
        <f t="shared" si="9"/>
        <v>-8.4010028818058458E-5</v>
      </c>
      <c r="P52">
        <v>20.363444000000001</v>
      </c>
      <c r="Q52" t="e">
        <f t="shared" si="10"/>
        <v>#REF!</v>
      </c>
      <c r="R52">
        <f t="shared" si="11"/>
        <v>-6.6638848853762759E-3</v>
      </c>
      <c r="S52">
        <v>20.170000000000002</v>
      </c>
      <c r="T52" t="e">
        <f t="shared" si="12"/>
        <v>#REF!</v>
      </c>
      <c r="U52">
        <f t="shared" si="13"/>
        <v>-2.6074313185625846E-2</v>
      </c>
      <c r="V52">
        <v>21.684381999999999</v>
      </c>
      <c r="W52" t="e">
        <f t="shared" si="14"/>
        <v>#REF!</v>
      </c>
      <c r="X52">
        <f t="shared" si="15"/>
        <v>4.8587242365253211E-3</v>
      </c>
      <c r="Y52">
        <v>22.301390999999999</v>
      </c>
      <c r="Z52" t="e">
        <f t="shared" si="16"/>
        <v>#REF!</v>
      </c>
      <c r="AA52">
        <f t="shared" si="17"/>
        <v>2.3355208203787955E-3</v>
      </c>
      <c r="AB52">
        <v>52.110599000000001</v>
      </c>
      <c r="AC52" t="e">
        <f t="shared" si="18"/>
        <v>#REF!</v>
      </c>
      <c r="AD52">
        <f t="shared" si="19"/>
        <v>2.4570206542632068E-3</v>
      </c>
      <c r="AE52">
        <f>(C52*'10Stocks'!$D$3)+(F52*'10Stocks'!$D$4)+('10Stocks_'!I52*'10Stocks'!$D$5)+('10Stocks_'!L52*'10Stocks'!$D$6)+('10Stocks_'!O52*'10Stocks'!$D$7)+('10Stocks_'!R52*'10Stocks'!$D$8)+('10Stocks_'!U52*'10Stocks'!$D$9)+('10Stocks_'!X52*'10Stocks'!$D$10)+('10Stocks_'!AA52*'10Stocks'!$D$11)+('10Stocks_'!AD52*'10Stocks'!$D$12)</f>
        <v>-4.0227823296159074E-3</v>
      </c>
      <c r="AF52">
        <f t="shared" si="20"/>
        <v>103760.55845058497</v>
      </c>
    </row>
    <row r="53" spans="1:32" x14ac:dyDescent="0.35">
      <c r="A53">
        <v>35.115186000000001</v>
      </c>
      <c r="B53" t="e">
        <f t="shared" ref="B53:B116" si="69">(#REF!-#REF!)/#REF!</f>
        <v>#REF!</v>
      </c>
      <c r="C53">
        <f t="shared" si="1"/>
        <v>1.3780762951511167E-2</v>
      </c>
      <c r="D53">
        <v>86.260002</v>
      </c>
      <c r="E53" t="e">
        <f t="shared" si="2"/>
        <v>#REF!</v>
      </c>
      <c r="F53">
        <f t="shared" si="3"/>
        <v>2.2886279547343149E-2</v>
      </c>
      <c r="G53">
        <v>33.248950999999998</v>
      </c>
      <c r="H53" t="e">
        <f t="shared" si="4"/>
        <v>#REF!</v>
      </c>
      <c r="I53">
        <f t="shared" si="5"/>
        <v>1.1506838929839948E-2</v>
      </c>
      <c r="J53">
        <v>31.411442999999998</v>
      </c>
      <c r="K53" t="e">
        <f t="shared" si="6"/>
        <v>#REF!</v>
      </c>
      <c r="L53">
        <f t="shared" si="7"/>
        <v>3.5138943869474628E-3</v>
      </c>
      <c r="M53">
        <v>240.89452</v>
      </c>
      <c r="N53" t="e">
        <f t="shared" si="8"/>
        <v>#REF!</v>
      </c>
      <c r="O53">
        <f t="shared" si="9"/>
        <v>1.2874380331410718E-2</v>
      </c>
      <c r="P53">
        <v>21.439249</v>
      </c>
      <c r="Q53" t="e">
        <f t="shared" si="10"/>
        <v>#REF!</v>
      </c>
      <c r="R53">
        <f t="shared" si="11"/>
        <v>5.2830208878223102E-2</v>
      </c>
      <c r="S53">
        <v>20.719999000000001</v>
      </c>
      <c r="T53" t="e">
        <f t="shared" si="12"/>
        <v>#REF!</v>
      </c>
      <c r="U53">
        <f t="shared" si="13"/>
        <v>2.7268170550322244E-2</v>
      </c>
      <c r="V53">
        <v>21.875014</v>
      </c>
      <c r="W53" t="e">
        <f t="shared" si="14"/>
        <v>#REF!</v>
      </c>
      <c r="X53">
        <f t="shared" si="15"/>
        <v>8.7912120345417632E-3</v>
      </c>
      <c r="Y53">
        <v>22.950945999999998</v>
      </c>
      <c r="Z53" t="e">
        <f t="shared" si="16"/>
        <v>#REF!</v>
      </c>
      <c r="AA53">
        <f t="shared" si="17"/>
        <v>2.912621010949494E-2</v>
      </c>
      <c r="AB53">
        <v>51.940302000000003</v>
      </c>
      <c r="AC53" t="e">
        <f t="shared" si="18"/>
        <v>#REF!</v>
      </c>
      <c r="AD53">
        <f t="shared" si="19"/>
        <v>-3.2679916037809875E-3</v>
      </c>
      <c r="AE53">
        <f>(C53*'10Stocks'!$D$3)+(F53*'10Stocks'!$D$4)+('10Stocks_'!I53*'10Stocks'!$D$5)+('10Stocks_'!L53*'10Stocks'!$D$6)+('10Stocks_'!O53*'10Stocks'!$D$7)+('10Stocks_'!R53*'10Stocks'!$D$8)+('10Stocks_'!U53*'10Stocks'!$D$9)+('10Stocks_'!X53*'10Stocks'!$D$10)+('10Stocks_'!AA53*'10Stocks'!$D$11)+('10Stocks_'!AD53*'10Stocks'!$D$12)</f>
        <v>1.5769991080440464E-2</v>
      </c>
      <c r="AF53">
        <f t="shared" si="20"/>
        <v>105396.86153185222</v>
      </c>
    </row>
    <row r="54" spans="1:32" x14ac:dyDescent="0.35">
      <c r="A54">
        <v>35.249313000000001</v>
      </c>
      <c r="B54" t="e">
        <f t="shared" ref="B54:B117" si="70">(#REF!-#REF!)/#REF!</f>
        <v>#REF!</v>
      </c>
      <c r="C54">
        <f t="shared" si="1"/>
        <v>3.819629490215414E-3</v>
      </c>
      <c r="D54">
        <v>86.330001999999993</v>
      </c>
      <c r="E54" t="e">
        <f t="shared" si="2"/>
        <v>#REF!</v>
      </c>
      <c r="F54">
        <f t="shared" si="3"/>
        <v>8.1150009711329683E-4</v>
      </c>
      <c r="G54">
        <v>33.242949000000003</v>
      </c>
      <c r="H54" t="e">
        <f t="shared" si="4"/>
        <v>#REF!</v>
      </c>
      <c r="I54">
        <f t="shared" si="5"/>
        <v>-1.8051697330226081E-4</v>
      </c>
      <c r="J54">
        <v>31.209793000000001</v>
      </c>
      <c r="K54" t="e">
        <f t="shared" si="6"/>
        <v>#REF!</v>
      </c>
      <c r="L54">
        <f t="shared" si="7"/>
        <v>-6.4196350355504913E-3</v>
      </c>
      <c r="M54">
        <v>239.975437</v>
      </c>
      <c r="N54" t="e">
        <f t="shared" si="8"/>
        <v>#REF!</v>
      </c>
      <c r="O54">
        <f t="shared" si="9"/>
        <v>-3.8152922698283073E-3</v>
      </c>
      <c r="P54">
        <v>21.370944000000001</v>
      </c>
      <c r="Q54" t="e">
        <f t="shared" si="10"/>
        <v>#REF!</v>
      </c>
      <c r="R54">
        <f t="shared" si="11"/>
        <v>-3.1859791357429883E-3</v>
      </c>
      <c r="S54">
        <v>21.120000999999998</v>
      </c>
      <c r="T54" t="e">
        <f t="shared" si="12"/>
        <v>#REF!</v>
      </c>
      <c r="U54">
        <f t="shared" si="13"/>
        <v>1.9305116761829819E-2</v>
      </c>
      <c r="V54">
        <v>22.504099</v>
      </c>
      <c r="W54" t="e">
        <f t="shared" si="14"/>
        <v>#REF!</v>
      </c>
      <c r="X54">
        <f t="shared" si="15"/>
        <v>2.8758153023353487E-2</v>
      </c>
      <c r="Y54">
        <v>22.569873000000001</v>
      </c>
      <c r="Z54" t="e">
        <f t="shared" si="16"/>
        <v>#REF!</v>
      </c>
      <c r="AA54">
        <f t="shared" si="17"/>
        <v>-1.6603803607920874E-2</v>
      </c>
      <c r="AB54">
        <v>51.948816000000001</v>
      </c>
      <c r="AC54" t="e">
        <f t="shared" si="18"/>
        <v>#REF!</v>
      </c>
      <c r="AD54">
        <f t="shared" si="19"/>
        <v>1.6391895449506885E-4</v>
      </c>
      <c r="AE54">
        <f>(C54*'10Stocks'!$D$3)+(F54*'10Stocks'!$D$4)+('10Stocks_'!I54*'10Stocks'!$D$5)+('10Stocks_'!L54*'10Stocks'!$D$6)+('10Stocks_'!O54*'10Stocks'!$D$7)+('10Stocks_'!R54*'10Stocks'!$D$8)+('10Stocks_'!U54*'10Stocks'!$D$9)+('10Stocks_'!X54*'10Stocks'!$D$10)+('10Stocks_'!AA54*'10Stocks'!$D$11)+('10Stocks_'!AD54*'10Stocks'!$D$12)</f>
        <v>4.1106656458186723E-4</v>
      </c>
      <c r="AF54">
        <f t="shared" si="20"/>
        <v>105440.18665763983</v>
      </c>
    </row>
    <row r="55" spans="1:32" x14ac:dyDescent="0.35">
      <c r="A55">
        <v>35.533347999999997</v>
      </c>
      <c r="B55" t="e">
        <f t="shared" ref="B55:B118" si="71">(#REF!-#REF!)/#REF!</f>
        <v>#REF!</v>
      </c>
      <c r="C55">
        <f t="shared" si="1"/>
        <v>8.0578875395385958E-3</v>
      </c>
      <c r="D55">
        <v>86.300003000000004</v>
      </c>
      <c r="E55" t="e">
        <f t="shared" si="2"/>
        <v>#REF!</v>
      </c>
      <c r="F55">
        <f t="shared" si="3"/>
        <v>-3.4749217311485126E-4</v>
      </c>
      <c r="G55">
        <v>33.357021000000003</v>
      </c>
      <c r="H55" t="e">
        <f t="shared" si="4"/>
        <v>#REF!</v>
      </c>
      <c r="I55">
        <f t="shared" si="5"/>
        <v>3.4314645189871744E-3</v>
      </c>
      <c r="J55">
        <v>31.356445999999998</v>
      </c>
      <c r="K55" t="e">
        <f t="shared" si="6"/>
        <v>#REF!</v>
      </c>
      <c r="L55">
        <f t="shared" si="7"/>
        <v>4.6989417712574076E-3</v>
      </c>
      <c r="M55">
        <v>240.08033900000001</v>
      </c>
      <c r="N55" t="e">
        <f t="shared" si="8"/>
        <v>#REF!</v>
      </c>
      <c r="O55">
        <f t="shared" si="9"/>
        <v>4.3713640575643509E-4</v>
      </c>
      <c r="P55">
        <v>21.447787999999999</v>
      </c>
      <c r="Q55" t="e">
        <f t="shared" si="10"/>
        <v>#REF!</v>
      </c>
      <c r="R55">
        <f t="shared" si="11"/>
        <v>3.5957232399278986E-3</v>
      </c>
      <c r="S55">
        <v>21.98</v>
      </c>
      <c r="T55" t="e">
        <f t="shared" si="12"/>
        <v>#REF!</v>
      </c>
      <c r="U55">
        <f t="shared" si="13"/>
        <v>4.0719647693198593E-2</v>
      </c>
      <c r="V55">
        <v>21.989391999999999</v>
      </c>
      <c r="W55" t="e">
        <f t="shared" si="14"/>
        <v>#REF!</v>
      </c>
      <c r="X55">
        <f t="shared" si="15"/>
        <v>-2.2871699951195618E-2</v>
      </c>
      <c r="Y55">
        <v>22.812373999999998</v>
      </c>
      <c r="Z55" t="e">
        <f t="shared" si="16"/>
        <v>#REF!</v>
      </c>
      <c r="AA55">
        <f t="shared" si="17"/>
        <v>1.0744455673277257E-2</v>
      </c>
      <c r="AB55">
        <v>51.940302000000003</v>
      </c>
      <c r="AC55" t="e">
        <f t="shared" si="18"/>
        <v>#REF!</v>
      </c>
      <c r="AD55">
        <f t="shared" si="19"/>
        <v>-1.6389208947511209E-4</v>
      </c>
      <c r="AE55">
        <f>(C55*'10Stocks'!$D$3)+(F55*'10Stocks'!$D$4)+('10Stocks_'!I55*'10Stocks'!$D$5)+('10Stocks_'!L55*'10Stocks'!$D$6)+('10Stocks_'!O55*'10Stocks'!$D$7)+('10Stocks_'!R55*'10Stocks'!$D$8)+('10Stocks_'!U55*'10Stocks'!$D$9)+('10Stocks_'!X55*'10Stocks'!$D$10)+('10Stocks_'!AA55*'10Stocks'!$D$11)+('10Stocks_'!AD55*'10Stocks'!$D$12)</f>
        <v>1.0448351807557078E-2</v>
      </c>
      <c r="AF55">
        <f t="shared" si="20"/>
        <v>106541.86282249333</v>
      </c>
    </row>
    <row r="56" spans="1:32" x14ac:dyDescent="0.35">
      <c r="A56">
        <v>36.368358999999998</v>
      </c>
      <c r="B56" t="e">
        <f t="shared" ref="B56:B119" si="72">(#REF!-#REF!)/#REF!</f>
        <v>#REF!</v>
      </c>
      <c r="C56">
        <f t="shared" si="1"/>
        <v>2.3499361782627452E-2</v>
      </c>
      <c r="D56">
        <v>86.089995999999999</v>
      </c>
      <c r="E56" t="e">
        <f t="shared" si="2"/>
        <v>#REF!</v>
      </c>
      <c r="F56">
        <f t="shared" si="3"/>
        <v>-2.4334529860909099E-3</v>
      </c>
      <c r="G56">
        <v>33.236939999999997</v>
      </c>
      <c r="H56" t="e">
        <f t="shared" si="4"/>
        <v>#REF!</v>
      </c>
      <c r="I56">
        <f t="shared" si="5"/>
        <v>-3.5998718230865426E-3</v>
      </c>
      <c r="J56">
        <v>31.319782</v>
      </c>
      <c r="K56" t="e">
        <f t="shared" si="6"/>
        <v>#REF!</v>
      </c>
      <c r="L56">
        <f t="shared" si="7"/>
        <v>-1.1692651648084816E-3</v>
      </c>
      <c r="M56">
        <v>240.29012700000001</v>
      </c>
      <c r="N56" t="e">
        <f t="shared" si="8"/>
        <v>#REF!</v>
      </c>
      <c r="O56">
        <f t="shared" si="9"/>
        <v>8.7382415767083357E-4</v>
      </c>
      <c r="P56">
        <v>21.627088000000001</v>
      </c>
      <c r="Q56" t="e">
        <f t="shared" si="10"/>
        <v>#REF!</v>
      </c>
      <c r="R56">
        <f t="shared" si="11"/>
        <v>8.3598364549295878E-3</v>
      </c>
      <c r="S56">
        <v>20.940000999999999</v>
      </c>
      <c r="T56" t="e">
        <f t="shared" si="12"/>
        <v>#REF!</v>
      </c>
      <c r="U56">
        <f t="shared" si="13"/>
        <v>-4.7315696087352213E-2</v>
      </c>
      <c r="V56">
        <v>22.485036000000001</v>
      </c>
      <c r="W56" t="e">
        <f t="shared" si="14"/>
        <v>#REF!</v>
      </c>
      <c r="X56">
        <f t="shared" si="15"/>
        <v>2.2540141173525954E-2</v>
      </c>
      <c r="Y56">
        <v>22.569873000000001</v>
      </c>
      <c r="Z56" t="e">
        <f t="shared" si="16"/>
        <v>#REF!</v>
      </c>
      <c r="AA56">
        <f t="shared" si="17"/>
        <v>-1.0630239535788656E-2</v>
      </c>
      <c r="AB56">
        <v>51.914758999999997</v>
      </c>
      <c r="AC56" t="e">
        <f t="shared" si="18"/>
        <v>#REF!</v>
      </c>
      <c r="AD56">
        <f t="shared" si="19"/>
        <v>-4.9177611635770014E-4</v>
      </c>
      <c r="AE56">
        <f>(C56*'10Stocks'!$D$3)+(F56*'10Stocks'!$D$4)+('10Stocks_'!I56*'10Stocks'!$D$5)+('10Stocks_'!L56*'10Stocks'!$D$6)+('10Stocks_'!O56*'10Stocks'!$D$7)+('10Stocks_'!R56*'10Stocks'!$D$8)+('10Stocks_'!U56*'10Stocks'!$D$9)+('10Stocks_'!X56*'10Stocks'!$D$10)+('10Stocks_'!AA56*'10Stocks'!$D$11)+('10Stocks_'!AD56*'10Stocks'!$D$12)</f>
        <v>-3.3788955900579945E-3</v>
      </c>
      <c r="AF56">
        <f t="shared" si="20"/>
        <v>106181.86899204584</v>
      </c>
    </row>
    <row r="57" spans="1:32" x14ac:dyDescent="0.35">
      <c r="A57">
        <v>36.210562000000003</v>
      </c>
      <c r="B57" t="e">
        <f t="shared" ref="B57:B120" si="73">(#REF!-#REF!)/#REF!</f>
        <v>#REF!</v>
      </c>
      <c r="C57">
        <f t="shared" si="1"/>
        <v>-4.3388540021834666E-3</v>
      </c>
      <c r="D57">
        <v>85.730002999999996</v>
      </c>
      <c r="E57" t="e">
        <f t="shared" si="2"/>
        <v>#REF!</v>
      </c>
      <c r="F57">
        <f t="shared" si="3"/>
        <v>-4.1815892290203256E-3</v>
      </c>
      <c r="G57">
        <v>33.182912999999999</v>
      </c>
      <c r="H57" t="e">
        <f t="shared" si="4"/>
        <v>#REF!</v>
      </c>
      <c r="I57">
        <f t="shared" si="5"/>
        <v>-1.6255106517025282E-3</v>
      </c>
      <c r="J57">
        <v>31.677254000000001</v>
      </c>
      <c r="K57" t="e">
        <f t="shared" si="6"/>
        <v>#REF!</v>
      </c>
      <c r="L57">
        <f t="shared" si="7"/>
        <v>1.1413617119046402E-2</v>
      </c>
      <c r="M57">
        <v>244.83059600000001</v>
      </c>
      <c r="N57" t="e">
        <f t="shared" si="8"/>
        <v>#REF!</v>
      </c>
      <c r="O57">
        <f t="shared" si="9"/>
        <v>1.8895778435374506E-2</v>
      </c>
      <c r="P57">
        <v>21.533168</v>
      </c>
      <c r="Q57" t="e">
        <f t="shared" si="10"/>
        <v>#REF!</v>
      </c>
      <c r="R57">
        <f t="shared" si="11"/>
        <v>-4.3427020780606555E-3</v>
      </c>
      <c r="S57">
        <v>20.23</v>
      </c>
      <c r="T57" t="e">
        <f t="shared" si="12"/>
        <v>#REF!</v>
      </c>
      <c r="U57">
        <f t="shared" si="13"/>
        <v>-3.3906445372184957E-2</v>
      </c>
      <c r="V57">
        <v>22.208618999999999</v>
      </c>
      <c r="W57" t="e">
        <f t="shared" si="14"/>
        <v>#REF!</v>
      </c>
      <c r="X57">
        <f t="shared" si="15"/>
        <v>-1.2293375914541658E-2</v>
      </c>
      <c r="Y57">
        <v>22.52657</v>
      </c>
      <c r="Z57" t="e">
        <f t="shared" si="16"/>
        <v>#REF!</v>
      </c>
      <c r="AA57">
        <f t="shared" si="17"/>
        <v>-1.9186195686613586E-3</v>
      </c>
      <c r="AB57">
        <v>51.752975999999997</v>
      </c>
      <c r="AC57" t="e">
        <f t="shared" si="18"/>
        <v>#REF!</v>
      </c>
      <c r="AD57">
        <f t="shared" si="19"/>
        <v>-3.1163199659657438E-3</v>
      </c>
      <c r="AE57">
        <f>(C57*'10Stocks'!$D$3)+(F57*'10Stocks'!$D$4)+('10Stocks_'!I57*'10Stocks'!$D$5)+('10Stocks_'!L57*'10Stocks'!$D$6)+('10Stocks_'!O57*'10Stocks'!$D$7)+('10Stocks_'!R57*'10Stocks'!$D$8)+('10Stocks_'!U57*'10Stocks'!$D$9)+('10Stocks_'!X57*'10Stocks'!$D$10)+('10Stocks_'!AA57*'10Stocks'!$D$11)+('10Stocks_'!AD57*'10Stocks'!$D$12)</f>
        <v>8.8147949116576009E-4</v>
      </c>
      <c r="AF57">
        <f t="shared" si="20"/>
        <v>106275.46613189598</v>
      </c>
    </row>
    <row r="58" spans="1:32" x14ac:dyDescent="0.35">
      <c r="A58">
        <v>37.244137000000002</v>
      </c>
      <c r="B58" t="e">
        <f t="shared" ref="B58:B121" si="74">(#REF!-#REF!)/#REF!</f>
        <v>#REF!</v>
      </c>
      <c r="C58">
        <f t="shared" si="1"/>
        <v>2.8543467510943325E-2</v>
      </c>
      <c r="D58">
        <v>89.870002999999997</v>
      </c>
      <c r="E58" t="e">
        <f t="shared" si="2"/>
        <v>#REF!</v>
      </c>
      <c r="F58">
        <f t="shared" si="3"/>
        <v>4.8291144933238841E-2</v>
      </c>
      <c r="G58">
        <v>34.119498999999998</v>
      </c>
      <c r="H58" t="e">
        <f t="shared" si="4"/>
        <v>#REF!</v>
      </c>
      <c r="I58">
        <f t="shared" si="5"/>
        <v>2.8224948183421944E-2</v>
      </c>
      <c r="J58">
        <v>31.988893999999998</v>
      </c>
      <c r="K58" t="e">
        <f t="shared" si="6"/>
        <v>#REF!</v>
      </c>
      <c r="L58">
        <f t="shared" si="7"/>
        <v>9.8379739607478926E-3</v>
      </c>
      <c r="M58">
        <v>253.88655</v>
      </c>
      <c r="N58" t="e">
        <f t="shared" si="8"/>
        <v>#REF!</v>
      </c>
      <c r="O58">
        <f t="shared" si="9"/>
        <v>3.6988653166534727E-2</v>
      </c>
      <c r="P58">
        <v>21.712468999999999</v>
      </c>
      <c r="Q58" t="e">
        <f t="shared" si="10"/>
        <v>#REF!</v>
      </c>
      <c r="R58">
        <f t="shared" si="11"/>
        <v>8.3267357594571691E-3</v>
      </c>
      <c r="S58">
        <v>21.059999000000001</v>
      </c>
      <c r="T58" t="e">
        <f t="shared" si="12"/>
        <v>#REF!</v>
      </c>
      <c r="U58">
        <f t="shared" si="13"/>
        <v>4.1028126544735581E-2</v>
      </c>
      <c r="V58">
        <v>22.952083999999999</v>
      </c>
      <c r="W58" t="e">
        <f t="shared" si="14"/>
        <v>#REF!</v>
      </c>
      <c r="X58">
        <f t="shared" si="15"/>
        <v>3.3476417421542531E-2</v>
      </c>
      <c r="Y58">
        <v>23.00291</v>
      </c>
      <c r="Z58" t="e">
        <f t="shared" si="16"/>
        <v>#REF!</v>
      </c>
      <c r="AA58">
        <f t="shared" si="17"/>
        <v>2.1145695949272368E-2</v>
      </c>
      <c r="AB58">
        <v>52.408616000000002</v>
      </c>
      <c r="AC58" t="e">
        <f t="shared" si="18"/>
        <v>#REF!</v>
      </c>
      <c r="AD58">
        <f t="shared" si="19"/>
        <v>1.2668643441876761E-2</v>
      </c>
      <c r="AE58">
        <f>(C58*'10Stocks'!$D$3)+(F58*'10Stocks'!$D$4)+('10Stocks_'!I58*'10Stocks'!$D$5)+('10Stocks_'!L58*'10Stocks'!$D$6)+('10Stocks_'!O58*'10Stocks'!$D$7)+('10Stocks_'!R58*'10Stocks'!$D$8)+('10Stocks_'!U58*'10Stocks'!$D$9)+('10Stocks_'!X58*'10Stocks'!$D$10)+('10Stocks_'!AA58*'10Stocks'!$D$11)+('10Stocks_'!AD58*'10Stocks'!$D$12)</f>
        <v>2.2847539455040491E-2</v>
      </c>
      <c r="AF58">
        <f t="shared" si="20"/>
        <v>108703.5990374473</v>
      </c>
    </row>
    <row r="59" spans="1:32" x14ac:dyDescent="0.35">
      <c r="A59">
        <v>37.315143999999997</v>
      </c>
      <c r="B59" t="e">
        <f t="shared" ref="B59:B122" si="75">(#REF!-#REF!)/#REF!</f>
        <v>#REF!</v>
      </c>
      <c r="C59">
        <f t="shared" si="1"/>
        <v>1.9065282677913705E-3</v>
      </c>
      <c r="D59">
        <v>91.190002000000007</v>
      </c>
      <c r="E59" t="e">
        <f t="shared" si="2"/>
        <v>#REF!</v>
      </c>
      <c r="F59">
        <f t="shared" si="3"/>
        <v>1.4687870879452513E-2</v>
      </c>
      <c r="G59">
        <v>33.93338</v>
      </c>
      <c r="H59" t="e">
        <f t="shared" si="4"/>
        <v>#REF!</v>
      </c>
      <c r="I59">
        <f t="shared" si="5"/>
        <v>-5.4549159704835627E-3</v>
      </c>
      <c r="J59">
        <v>31.622257999999999</v>
      </c>
      <c r="K59" t="e">
        <f t="shared" si="6"/>
        <v>#REF!</v>
      </c>
      <c r="L59">
        <f t="shared" si="7"/>
        <v>-1.146135280575814E-2</v>
      </c>
      <c r="M59">
        <v>256.47396099999997</v>
      </c>
      <c r="N59" t="e">
        <f t="shared" si="8"/>
        <v>#REF!</v>
      </c>
      <c r="O59">
        <f t="shared" si="9"/>
        <v>1.0191209420112939E-2</v>
      </c>
      <c r="P59">
        <v>21.473400999999999</v>
      </c>
      <c r="Q59" t="e">
        <f t="shared" si="10"/>
        <v>#REF!</v>
      </c>
      <c r="R59">
        <f t="shared" si="11"/>
        <v>-1.1010631725023977E-2</v>
      </c>
      <c r="S59">
        <v>20.77</v>
      </c>
      <c r="T59" t="e">
        <f t="shared" si="12"/>
        <v>#REF!</v>
      </c>
      <c r="U59">
        <f t="shared" si="13"/>
        <v>-1.3770133607318864E-2</v>
      </c>
      <c r="V59">
        <v>23.028337000000001</v>
      </c>
      <c r="W59" t="e">
        <f t="shared" si="14"/>
        <v>#REF!</v>
      </c>
      <c r="X59">
        <f t="shared" si="15"/>
        <v>3.3222691237972655E-3</v>
      </c>
      <c r="Y59">
        <v>22.847016</v>
      </c>
      <c r="Z59" t="e">
        <f t="shared" si="16"/>
        <v>#REF!</v>
      </c>
      <c r="AA59">
        <f t="shared" si="17"/>
        <v>-6.7771425441389794E-3</v>
      </c>
      <c r="AB59">
        <v>52.400101999999997</v>
      </c>
      <c r="AC59" t="e">
        <f t="shared" si="18"/>
        <v>#REF!</v>
      </c>
      <c r="AD59">
        <f t="shared" si="19"/>
        <v>-1.6245420409509076E-4</v>
      </c>
      <c r="AE59">
        <f>(C59*'10Stocks'!$D$3)+(F59*'10Stocks'!$D$4)+('10Stocks_'!I59*'10Stocks'!$D$5)+('10Stocks_'!L59*'10Stocks'!$D$6)+('10Stocks_'!O59*'10Stocks'!$D$7)+('10Stocks_'!R59*'10Stocks'!$D$8)+('10Stocks_'!U59*'10Stocks'!$D$9)+('10Stocks_'!X59*'10Stocks'!$D$10)+('10Stocks_'!AA59*'10Stocks'!$D$11)+('10Stocks_'!AD59*'10Stocks'!$D$12)</f>
        <v>-5.737030523857713E-3</v>
      </c>
      <c r="AF59">
        <f t="shared" si="20"/>
        <v>108079.96317171628</v>
      </c>
    </row>
    <row r="60" spans="1:32" x14ac:dyDescent="0.35">
      <c r="A60">
        <v>37.838507</v>
      </c>
      <c r="B60" t="e">
        <f t="shared" ref="B60:B123" si="76">(#REF!-#REF!)/#REF!</f>
        <v>#REF!</v>
      </c>
      <c r="C60">
        <f t="shared" si="1"/>
        <v>1.4025485202469094E-2</v>
      </c>
      <c r="D60">
        <v>91.809997999999993</v>
      </c>
      <c r="E60" t="e">
        <f t="shared" si="2"/>
        <v>#REF!</v>
      </c>
      <c r="F60">
        <f t="shared" si="3"/>
        <v>6.7989471038720469E-3</v>
      </c>
      <c r="G60">
        <v>33.657212000000001</v>
      </c>
      <c r="H60" t="e">
        <f t="shared" si="4"/>
        <v>#REF!</v>
      </c>
      <c r="I60">
        <f t="shared" si="5"/>
        <v>-8.1385349764744458E-3</v>
      </c>
      <c r="J60">
        <v>31.154800000000002</v>
      </c>
      <c r="K60" t="e">
        <f t="shared" si="6"/>
        <v>#REF!</v>
      </c>
      <c r="L60">
        <f t="shared" si="7"/>
        <v>-1.4782562333151448E-2</v>
      </c>
      <c r="M60">
        <v>257.74269600000002</v>
      </c>
      <c r="N60" t="e">
        <f t="shared" si="8"/>
        <v>#REF!</v>
      </c>
      <c r="O60">
        <f t="shared" si="9"/>
        <v>4.946837468619473E-3</v>
      </c>
      <c r="P60">
        <v>21.012343000000001</v>
      </c>
      <c r="Q60" t="e">
        <f t="shared" si="10"/>
        <v>#REF!</v>
      </c>
      <c r="R60">
        <f t="shared" si="11"/>
        <v>-2.1471121412020285E-2</v>
      </c>
      <c r="S60">
        <v>19.870000999999998</v>
      </c>
      <c r="T60" t="e">
        <f t="shared" si="12"/>
        <v>#REF!</v>
      </c>
      <c r="U60">
        <f t="shared" si="13"/>
        <v>-4.3331680308136791E-2</v>
      </c>
      <c r="V60">
        <v>22.875831000000002</v>
      </c>
      <c r="W60" t="e">
        <f t="shared" si="14"/>
        <v>#REF!</v>
      </c>
      <c r="X60">
        <f t="shared" si="15"/>
        <v>-6.622536399393448E-3</v>
      </c>
      <c r="Y60">
        <v>22.353355000000001</v>
      </c>
      <c r="Z60" t="e">
        <f t="shared" si="16"/>
        <v>#REF!</v>
      </c>
      <c r="AA60">
        <f t="shared" si="17"/>
        <v>-2.1607241838496521E-2</v>
      </c>
      <c r="AB60">
        <v>52.323469000000003</v>
      </c>
      <c r="AC60" t="e">
        <f t="shared" si="18"/>
        <v>#REF!</v>
      </c>
      <c r="AD60">
        <f t="shared" si="19"/>
        <v>-1.4624589852896461E-3</v>
      </c>
      <c r="AE60">
        <f>(C60*'10Stocks'!$D$3)+(F60*'10Stocks'!$D$4)+('10Stocks_'!I60*'10Stocks'!$D$5)+('10Stocks_'!L60*'10Stocks'!$D$6)+('10Stocks_'!O60*'10Stocks'!$D$7)+('10Stocks_'!R60*'10Stocks'!$D$8)+('10Stocks_'!U60*'10Stocks'!$D$9)+('10Stocks_'!X60*'10Stocks'!$D$10)+('10Stocks_'!AA60*'10Stocks'!$D$11)+('10Stocks_'!AD60*'10Stocks'!$D$12)</f>
        <v>-1.1857789669229436E-2</v>
      </c>
      <c r="AF60">
        <f t="shared" si="20"/>
        <v>106798.373700968</v>
      </c>
    </row>
    <row r="61" spans="1:32" x14ac:dyDescent="0.35">
      <c r="A61">
        <v>37.992358000000003</v>
      </c>
      <c r="B61" t="e">
        <f t="shared" ref="B61:B124" si="77">(#REF!-#REF!)/#REF!</f>
        <v>#REF!</v>
      </c>
      <c r="C61">
        <f t="shared" si="1"/>
        <v>4.0659902358199038E-3</v>
      </c>
      <c r="D61">
        <v>95.029999000000004</v>
      </c>
      <c r="E61" t="e">
        <f t="shared" si="2"/>
        <v>#REF!</v>
      </c>
      <c r="F61">
        <f t="shared" si="3"/>
        <v>3.5072443853010546E-2</v>
      </c>
      <c r="G61">
        <v>33.152889999999999</v>
      </c>
      <c r="H61" t="e">
        <f t="shared" si="4"/>
        <v>#REF!</v>
      </c>
      <c r="I61">
        <f t="shared" si="5"/>
        <v>-1.4984069387565491E-2</v>
      </c>
      <c r="J61">
        <v>30.357365999999999</v>
      </c>
      <c r="K61" t="e">
        <f t="shared" si="6"/>
        <v>#REF!</v>
      </c>
      <c r="L61">
        <f t="shared" si="7"/>
        <v>-2.5595863237767618E-2</v>
      </c>
      <c r="M61">
        <v>256.48395299999999</v>
      </c>
      <c r="N61" t="e">
        <f t="shared" si="8"/>
        <v>#REF!</v>
      </c>
      <c r="O61">
        <f t="shared" si="9"/>
        <v>-4.8837193819065124E-3</v>
      </c>
      <c r="P61">
        <v>20.858656</v>
      </c>
      <c r="Q61" t="e">
        <f t="shared" si="10"/>
        <v>#REF!</v>
      </c>
      <c r="R61">
        <f t="shared" si="11"/>
        <v>-7.3141296046805183E-3</v>
      </c>
      <c r="S61">
        <v>19.559999000000001</v>
      </c>
      <c r="T61" t="e">
        <f t="shared" si="12"/>
        <v>#REF!</v>
      </c>
      <c r="U61">
        <f t="shared" si="13"/>
        <v>-1.5601509028610379E-2</v>
      </c>
      <c r="V61">
        <v>22.818642000000001</v>
      </c>
      <c r="W61" t="e">
        <f t="shared" si="14"/>
        <v>#REF!</v>
      </c>
      <c r="X61">
        <f t="shared" si="15"/>
        <v>-2.4999747550155027E-3</v>
      </c>
      <c r="Y61">
        <v>21.686478999999999</v>
      </c>
      <c r="Z61" t="e">
        <f t="shared" si="16"/>
        <v>#REF!</v>
      </c>
      <c r="AA61">
        <f t="shared" si="17"/>
        <v>-2.9833374005826061E-2</v>
      </c>
      <c r="AB61">
        <v>52.068026000000003</v>
      </c>
      <c r="AC61" t="e">
        <f t="shared" si="18"/>
        <v>#REF!</v>
      </c>
      <c r="AD61">
        <f t="shared" si="19"/>
        <v>-4.8819966428449079E-3</v>
      </c>
      <c r="AE61">
        <f>(C61*'10Stocks'!$D$3)+(F61*'10Stocks'!$D$4)+('10Stocks_'!I61*'10Stocks'!$D$5)+('10Stocks_'!L61*'10Stocks'!$D$6)+('10Stocks_'!O61*'10Stocks'!$D$7)+('10Stocks_'!R61*'10Stocks'!$D$8)+('10Stocks_'!U61*'10Stocks'!$D$9)+('10Stocks_'!X61*'10Stocks'!$D$10)+('10Stocks_'!AA61*'10Stocks'!$D$11)+('10Stocks_'!AD61*'10Stocks'!$D$12)</f>
        <v>-1.3425154212562585E-2</v>
      </c>
      <c r="AF61">
        <f t="shared" si="20"/>
        <v>105364.58906438162</v>
      </c>
    </row>
    <row r="62" spans="1:32" x14ac:dyDescent="0.35">
      <c r="A62">
        <v>38.439450000000001</v>
      </c>
      <c r="B62" t="e">
        <f t="shared" ref="B62:B125" si="78">(#REF!-#REF!)/#REF!</f>
        <v>#REF!</v>
      </c>
      <c r="C62">
        <f t="shared" si="1"/>
        <v>1.1767945543153647E-2</v>
      </c>
      <c r="D62">
        <v>97.830001999999993</v>
      </c>
      <c r="E62" t="e">
        <f t="shared" si="2"/>
        <v>#REF!</v>
      </c>
      <c r="F62">
        <f t="shared" si="3"/>
        <v>2.9464411548609924E-2</v>
      </c>
      <c r="G62">
        <v>33.837322</v>
      </c>
      <c r="H62" t="e">
        <f t="shared" si="4"/>
        <v>#REF!</v>
      </c>
      <c r="I62">
        <f t="shared" si="5"/>
        <v>2.0644716041346652E-2</v>
      </c>
      <c r="J62">
        <v>30.778998999999999</v>
      </c>
      <c r="K62" t="e">
        <f t="shared" si="6"/>
        <v>#REF!</v>
      </c>
      <c r="L62">
        <f t="shared" si="7"/>
        <v>1.3888984966614032E-2</v>
      </c>
      <c r="M62">
        <v>263.38207799999998</v>
      </c>
      <c r="N62" t="e">
        <f t="shared" si="8"/>
        <v>#REF!</v>
      </c>
      <c r="O62">
        <f t="shared" si="9"/>
        <v>2.6894957440085906E-2</v>
      </c>
      <c r="P62">
        <v>21.157491</v>
      </c>
      <c r="Q62" t="e">
        <f t="shared" si="10"/>
        <v>#REF!</v>
      </c>
      <c r="R62">
        <f t="shared" si="11"/>
        <v>1.4326666109264202E-2</v>
      </c>
      <c r="S62">
        <v>20.100000000000001</v>
      </c>
      <c r="T62" t="e">
        <f t="shared" si="12"/>
        <v>#REF!</v>
      </c>
      <c r="U62">
        <f t="shared" si="13"/>
        <v>2.7607414499356577E-2</v>
      </c>
      <c r="V62">
        <v>23.133185000000001</v>
      </c>
      <c r="W62" t="e">
        <f t="shared" si="14"/>
        <v>#REF!</v>
      </c>
      <c r="X62">
        <f t="shared" si="15"/>
        <v>1.3784474991982452E-2</v>
      </c>
      <c r="Y62">
        <v>22.162818999999999</v>
      </c>
      <c r="Z62" t="e">
        <f t="shared" si="16"/>
        <v>#REF!</v>
      </c>
      <c r="AA62">
        <f t="shared" si="17"/>
        <v>2.1964838091052055E-2</v>
      </c>
      <c r="AB62">
        <v>52.578913</v>
      </c>
      <c r="AC62" t="e">
        <f t="shared" si="18"/>
        <v>#REF!</v>
      </c>
      <c r="AD62">
        <f t="shared" si="19"/>
        <v>9.8119141294121023E-3</v>
      </c>
      <c r="AE62">
        <f>(C62*'10Stocks'!$D$3)+(F62*'10Stocks'!$D$4)+('10Stocks_'!I62*'10Stocks'!$D$5)+('10Stocks_'!L62*'10Stocks'!$D$6)+('10Stocks_'!O62*'10Stocks'!$D$7)+('10Stocks_'!R62*'10Stocks'!$D$8)+('10Stocks_'!U62*'10Stocks'!$D$9)+('10Stocks_'!X62*'10Stocks'!$D$10)+('10Stocks_'!AA62*'10Stocks'!$D$11)+('10Stocks_'!AD62*'10Stocks'!$D$12)</f>
        <v>1.8138886840650497E-2</v>
      </c>
      <c r="AF62">
        <f t="shared" si="20"/>
        <v>107275.78542243208</v>
      </c>
    </row>
    <row r="63" spans="1:32" x14ac:dyDescent="0.35">
      <c r="A63">
        <v>38.286912999999998</v>
      </c>
      <c r="B63" t="e">
        <f t="shared" ref="B63:B126" si="79">(#REF!-#REF!)/#REF!</f>
        <v>#REF!</v>
      </c>
      <c r="C63">
        <f t="shared" si="1"/>
        <v>-3.9682409607838393E-3</v>
      </c>
      <c r="D63">
        <v>103.82</v>
      </c>
      <c r="E63" t="e">
        <f t="shared" si="2"/>
        <v>#REF!</v>
      </c>
      <c r="F63">
        <f t="shared" si="3"/>
        <v>6.1228640269270364E-2</v>
      </c>
      <c r="G63">
        <v>33.777285999999997</v>
      </c>
      <c r="H63" t="e">
        <f t="shared" si="4"/>
        <v>#REF!</v>
      </c>
      <c r="I63">
        <f t="shared" si="5"/>
        <v>-1.7742538845126029E-3</v>
      </c>
      <c r="J63">
        <v>30.513188</v>
      </c>
      <c r="K63" t="e">
        <f t="shared" si="6"/>
        <v>#REF!</v>
      </c>
      <c r="L63">
        <f t="shared" si="7"/>
        <v>-8.6361158139028286E-3</v>
      </c>
      <c r="M63">
        <v>264.940516</v>
      </c>
      <c r="N63" t="e">
        <f t="shared" si="8"/>
        <v>#REF!</v>
      </c>
      <c r="O63">
        <f t="shared" si="9"/>
        <v>5.9170237088038459E-3</v>
      </c>
      <c r="P63">
        <v>21.114799000000001</v>
      </c>
      <c r="Q63" t="e">
        <f t="shared" si="10"/>
        <v>#REF!</v>
      </c>
      <c r="R63">
        <f t="shared" si="11"/>
        <v>-2.017819598741592E-3</v>
      </c>
      <c r="S63">
        <v>20.530000999999999</v>
      </c>
      <c r="T63" t="e">
        <f t="shared" si="12"/>
        <v>#REF!</v>
      </c>
      <c r="U63">
        <f t="shared" si="13"/>
        <v>2.1393084577114287E-2</v>
      </c>
      <c r="V63">
        <v>23.495384999999999</v>
      </c>
      <c r="W63" t="e">
        <f t="shared" si="14"/>
        <v>#REF!</v>
      </c>
      <c r="X63">
        <f t="shared" si="15"/>
        <v>1.5657160914072051E-2</v>
      </c>
      <c r="Y63">
        <v>22.110855000000001</v>
      </c>
      <c r="Z63" t="e">
        <f t="shared" si="16"/>
        <v>#REF!</v>
      </c>
      <c r="AA63">
        <f t="shared" si="17"/>
        <v>-2.3446475829630754E-3</v>
      </c>
      <c r="AB63">
        <v>52.544853000000003</v>
      </c>
      <c r="AC63" t="e">
        <f t="shared" si="18"/>
        <v>#REF!</v>
      </c>
      <c r="AD63">
        <f t="shared" si="19"/>
        <v>-6.4778821121685515E-4</v>
      </c>
      <c r="AE63">
        <f>(C63*'10Stocks'!$D$3)+(F63*'10Stocks'!$D$4)+('10Stocks_'!I63*'10Stocks'!$D$5)+('10Stocks_'!L63*'10Stocks'!$D$6)+('10Stocks_'!O63*'10Stocks'!$D$7)+('10Stocks_'!R63*'10Stocks'!$D$8)+('10Stocks_'!U63*'10Stocks'!$D$9)+('10Stocks_'!X63*'10Stocks'!$D$10)+('10Stocks_'!AA63*'10Stocks'!$D$11)+('10Stocks_'!AD63*'10Stocks'!$D$12)</f>
        <v>3.8688935216475533E-4</v>
      </c>
      <c r="AF63">
        <f t="shared" si="20"/>
        <v>107317.28928155712</v>
      </c>
    </row>
    <row r="64" spans="1:32" x14ac:dyDescent="0.35">
      <c r="A64">
        <v>37.721473000000003</v>
      </c>
      <c r="B64" t="e">
        <f t="shared" ref="B64:B127" si="80">(#REF!-#REF!)/#REF!</f>
        <v>#REF!</v>
      </c>
      <c r="C64">
        <f t="shared" si="1"/>
        <v>-1.4768492826778574E-2</v>
      </c>
      <c r="D64">
        <v>102.040001</v>
      </c>
      <c r="E64" t="e">
        <f t="shared" si="2"/>
        <v>#REF!</v>
      </c>
      <c r="F64">
        <f t="shared" si="3"/>
        <v>-1.7145049123482851E-2</v>
      </c>
      <c r="G64">
        <v>34.275596</v>
      </c>
      <c r="H64" t="e">
        <f t="shared" si="4"/>
        <v>#REF!</v>
      </c>
      <c r="I64">
        <f t="shared" si="5"/>
        <v>1.4752813473527851E-2</v>
      </c>
      <c r="J64">
        <v>30.449027000000001</v>
      </c>
      <c r="K64" t="e">
        <f t="shared" si="6"/>
        <v>#REF!</v>
      </c>
      <c r="L64">
        <f t="shared" si="7"/>
        <v>-2.1027301375391712E-3</v>
      </c>
      <c r="M64">
        <v>263.32213000000002</v>
      </c>
      <c r="N64" t="e">
        <f t="shared" si="8"/>
        <v>#REF!</v>
      </c>
      <c r="O64">
        <f t="shared" si="9"/>
        <v>-6.1084881407869936E-3</v>
      </c>
      <c r="P64">
        <v>21.072109000000001</v>
      </c>
      <c r="Q64" t="e">
        <f t="shared" si="10"/>
        <v>#REF!</v>
      </c>
      <c r="R64">
        <f t="shared" si="11"/>
        <v>-2.0218047067367458E-3</v>
      </c>
      <c r="S64">
        <v>21.4</v>
      </c>
      <c r="T64" t="e">
        <f t="shared" si="12"/>
        <v>#REF!</v>
      </c>
      <c r="U64">
        <f t="shared" si="13"/>
        <v>4.2376958481395104E-2</v>
      </c>
      <c r="V64">
        <v>23.581168999999999</v>
      </c>
      <c r="W64" t="e">
        <f t="shared" si="14"/>
        <v>#REF!</v>
      </c>
      <c r="X64">
        <f t="shared" si="15"/>
        <v>3.6510999926155844E-3</v>
      </c>
      <c r="Y64">
        <v>21.954961999999998</v>
      </c>
      <c r="Z64" t="e">
        <f t="shared" si="16"/>
        <v>#REF!</v>
      </c>
      <c r="AA64">
        <f t="shared" si="17"/>
        <v>-7.0505188514873125E-3</v>
      </c>
      <c r="AB64">
        <v>52.842872999999997</v>
      </c>
      <c r="AC64" t="e">
        <f t="shared" si="18"/>
        <v>#REF!</v>
      </c>
      <c r="AD64">
        <f t="shared" si="19"/>
        <v>5.6717258301206769E-3</v>
      </c>
      <c r="AE64">
        <f>(C64*'10Stocks'!$D$3)+(F64*'10Stocks'!$D$4)+('10Stocks_'!I64*'10Stocks'!$D$5)+('10Stocks_'!L64*'10Stocks'!$D$6)+('10Stocks_'!O64*'10Stocks'!$D$7)+('10Stocks_'!R64*'10Stocks'!$D$8)+('10Stocks_'!U64*'10Stocks'!$D$9)+('10Stocks_'!X64*'10Stocks'!$D$10)+('10Stocks_'!AA64*'10Stocks'!$D$11)+('10Stocks_'!AD64*'10Stocks'!$D$12)</f>
        <v>2.488002177026034E-3</v>
      </c>
      <c r="AF64">
        <f t="shared" si="20"/>
        <v>107584.29493092217</v>
      </c>
    </row>
    <row r="65" spans="1:32" x14ac:dyDescent="0.35">
      <c r="A65">
        <v>37.788536999999998</v>
      </c>
      <c r="B65" t="e">
        <f t="shared" ref="B65:B128" si="81">(#REF!-#REF!)/#REF!</f>
        <v>#REF!</v>
      </c>
      <c r="C65">
        <f t="shared" si="1"/>
        <v>1.7778733083937336E-3</v>
      </c>
      <c r="D65">
        <v>103.720001</v>
      </c>
      <c r="E65" t="e">
        <f t="shared" si="2"/>
        <v>#REF!</v>
      </c>
      <c r="F65">
        <f t="shared" si="3"/>
        <v>1.6464131551703853E-2</v>
      </c>
      <c r="G65">
        <v>34.437700999999997</v>
      </c>
      <c r="H65" t="e">
        <f t="shared" si="4"/>
        <v>#REF!</v>
      </c>
      <c r="I65">
        <f t="shared" si="5"/>
        <v>4.7294582419514118E-3</v>
      </c>
      <c r="J65">
        <v>30.256540999999999</v>
      </c>
      <c r="K65" t="e">
        <f t="shared" si="6"/>
        <v>#REF!</v>
      </c>
      <c r="L65">
        <f t="shared" si="7"/>
        <v>-6.3215813102994187E-3</v>
      </c>
      <c r="M65">
        <v>263.58187500000003</v>
      </c>
      <c r="N65" t="e">
        <f t="shared" si="8"/>
        <v>#REF!</v>
      </c>
      <c r="O65">
        <f t="shared" si="9"/>
        <v>9.8641538407732553E-4</v>
      </c>
      <c r="P65">
        <v>20.918423000000001</v>
      </c>
      <c r="Q65" t="e">
        <f t="shared" si="10"/>
        <v>#REF!</v>
      </c>
      <c r="R65">
        <f t="shared" si="11"/>
        <v>-7.2933373683668982E-3</v>
      </c>
      <c r="S65">
        <v>21.98</v>
      </c>
      <c r="T65" t="e">
        <f t="shared" si="12"/>
        <v>#REF!</v>
      </c>
      <c r="U65">
        <f t="shared" si="13"/>
        <v>2.7102803738317846E-2</v>
      </c>
      <c r="V65">
        <v>24.324634</v>
      </c>
      <c r="W65" t="e">
        <f t="shared" si="14"/>
        <v>#REF!</v>
      </c>
      <c r="X65">
        <f t="shared" si="15"/>
        <v>3.1527911105679304E-2</v>
      </c>
      <c r="Y65">
        <v>21.686478999999999</v>
      </c>
      <c r="Z65" t="e">
        <f t="shared" si="16"/>
        <v>#REF!</v>
      </c>
      <c r="AA65">
        <f t="shared" si="17"/>
        <v>-1.2228807319274787E-2</v>
      </c>
      <c r="AB65">
        <v>52.442675999999999</v>
      </c>
      <c r="AC65" t="e">
        <f t="shared" si="18"/>
        <v>#REF!</v>
      </c>
      <c r="AD65">
        <f t="shared" si="19"/>
        <v>-7.5733391710174165E-3</v>
      </c>
      <c r="AE65">
        <f>(C65*'10Stocks'!$D$3)+(F65*'10Stocks'!$D$4)+('10Stocks_'!I65*'10Stocks'!$D$5)+('10Stocks_'!L65*'10Stocks'!$D$6)+('10Stocks_'!O65*'10Stocks'!$D$7)+('10Stocks_'!R65*'10Stocks'!$D$8)+('10Stocks_'!U65*'10Stocks'!$D$9)+('10Stocks_'!X65*'10Stocks'!$D$10)+('10Stocks_'!AA65*'10Stocks'!$D$11)+('10Stocks_'!AD65*'10Stocks'!$D$12)</f>
        <v>1.8372893695948835E-3</v>
      </c>
      <c r="AF65">
        <f t="shared" si="20"/>
        <v>107781.95841233412</v>
      </c>
    </row>
    <row r="66" spans="1:32" x14ac:dyDescent="0.35">
      <c r="A66">
        <v>37.312514</v>
      </c>
      <c r="B66" t="e">
        <f t="shared" ref="B66:B129" si="82">(#REF!-#REF!)/#REF!</f>
        <v>#REF!</v>
      </c>
      <c r="C66">
        <f t="shared" si="1"/>
        <v>-1.2597021154854391E-2</v>
      </c>
      <c r="D66">
        <v>102.620003</v>
      </c>
      <c r="E66" t="e">
        <f t="shared" si="2"/>
        <v>#REF!</v>
      </c>
      <c r="F66">
        <f t="shared" si="3"/>
        <v>-1.0605456897363502E-2</v>
      </c>
      <c r="G66">
        <v>34.479725999999999</v>
      </c>
      <c r="H66" t="e">
        <f t="shared" si="4"/>
        <v>#REF!</v>
      </c>
      <c r="I66">
        <f t="shared" si="5"/>
        <v>1.2203195561748569E-3</v>
      </c>
      <c r="J66">
        <v>30.339034000000002</v>
      </c>
      <c r="K66" t="e">
        <f t="shared" si="6"/>
        <v>#REF!</v>
      </c>
      <c r="L66">
        <f t="shared" si="7"/>
        <v>2.7264517778156807E-3</v>
      </c>
      <c r="M66">
        <v>262.63283300000001</v>
      </c>
      <c r="N66" t="e">
        <f t="shared" si="8"/>
        <v>#REF!</v>
      </c>
      <c r="O66">
        <f t="shared" si="9"/>
        <v>-3.6005586499451825E-3</v>
      </c>
      <c r="P66">
        <v>20.909884000000002</v>
      </c>
      <c r="Q66" t="e">
        <f t="shared" si="10"/>
        <v>#REF!</v>
      </c>
      <c r="R66">
        <f t="shared" si="11"/>
        <v>-4.0820476763468087E-4</v>
      </c>
      <c r="S66">
        <v>20.41</v>
      </c>
      <c r="T66" t="e">
        <f t="shared" si="12"/>
        <v>#REF!</v>
      </c>
      <c r="U66">
        <f t="shared" si="13"/>
        <v>-7.1428571428571438E-2</v>
      </c>
      <c r="V66">
        <v>24.315102</v>
      </c>
      <c r="W66" t="e">
        <f t="shared" si="14"/>
        <v>#REF!</v>
      </c>
      <c r="X66">
        <f t="shared" si="15"/>
        <v>-3.9186612221997242E-4</v>
      </c>
      <c r="Y66">
        <v>21.755765</v>
      </c>
      <c r="Z66" t="e">
        <f t="shared" si="16"/>
        <v>#REF!</v>
      </c>
      <c r="AA66">
        <f t="shared" si="17"/>
        <v>3.1948939244587256E-3</v>
      </c>
      <c r="AB66">
        <v>52.612972999999997</v>
      </c>
      <c r="AC66" t="e">
        <f t="shared" si="18"/>
        <v>#REF!</v>
      </c>
      <c r="AD66">
        <f t="shared" si="19"/>
        <v>3.2472980593133333E-3</v>
      </c>
      <c r="AE66">
        <f>(C66*'10Stocks'!$D$3)+(F66*'10Stocks'!$D$4)+('10Stocks_'!I66*'10Stocks'!$D$5)+('10Stocks_'!L66*'10Stocks'!$D$6)+('10Stocks_'!O66*'10Stocks'!$D$7)+('10Stocks_'!R66*'10Stocks'!$D$8)+('10Stocks_'!U66*'10Stocks'!$D$9)+('10Stocks_'!X66*'10Stocks'!$D$10)+('10Stocks_'!AA66*'10Stocks'!$D$11)+('10Stocks_'!AD66*'10Stocks'!$D$12)</f>
        <v>-1.3720228122445348E-2</v>
      </c>
      <c r="AF66">
        <f t="shared" si="20"/>
        <v>106303.16535543298</v>
      </c>
    </row>
    <row r="67" spans="1:32" x14ac:dyDescent="0.35">
      <c r="A67">
        <v>37.150773999999998</v>
      </c>
      <c r="B67" t="e">
        <f t="shared" ref="B67:B130" si="83">(#REF!-#REF!)/#REF!</f>
        <v>#REF!</v>
      </c>
      <c r="C67">
        <f t="shared" si="1"/>
        <v>-4.3347387420746234E-3</v>
      </c>
      <c r="D67">
        <v>98.800003000000004</v>
      </c>
      <c r="E67" t="e">
        <f t="shared" si="2"/>
        <v>#REF!</v>
      </c>
      <c r="F67">
        <f t="shared" si="3"/>
        <v>-3.7224711443440452E-2</v>
      </c>
      <c r="G67">
        <v>34.737892000000002</v>
      </c>
      <c r="H67" t="e">
        <f t="shared" si="4"/>
        <v>#REF!</v>
      </c>
      <c r="I67">
        <f t="shared" si="5"/>
        <v>7.4874724932559727E-3</v>
      </c>
      <c r="J67">
        <v>30.559017000000001</v>
      </c>
      <c r="K67" t="e">
        <f t="shared" si="6"/>
        <v>#REF!</v>
      </c>
      <c r="L67">
        <f t="shared" si="7"/>
        <v>7.2508241363254721E-3</v>
      </c>
      <c r="M67">
        <v>262.54791399999999</v>
      </c>
      <c r="N67" t="e">
        <f t="shared" si="8"/>
        <v>#REF!</v>
      </c>
      <c r="O67">
        <f t="shared" si="9"/>
        <v>-3.2333733383599263E-4</v>
      </c>
      <c r="P67">
        <v>20.815964000000001</v>
      </c>
      <c r="Q67" t="e">
        <f t="shared" si="10"/>
        <v>#REF!</v>
      </c>
      <c r="R67">
        <f t="shared" si="11"/>
        <v>-4.4916557165023329E-3</v>
      </c>
      <c r="S67">
        <v>20.6</v>
      </c>
      <c r="T67" t="e">
        <f t="shared" si="12"/>
        <v>#REF!</v>
      </c>
      <c r="U67">
        <f t="shared" si="13"/>
        <v>9.3091621754042755E-3</v>
      </c>
      <c r="V67">
        <v>24.391355000000001</v>
      </c>
      <c r="W67" t="e">
        <f t="shared" si="14"/>
        <v>#REF!</v>
      </c>
      <c r="X67">
        <f t="shared" si="15"/>
        <v>3.1360345516955363E-3</v>
      </c>
      <c r="Y67">
        <v>22.136835999999999</v>
      </c>
      <c r="Z67" t="e">
        <f t="shared" si="16"/>
        <v>#REF!</v>
      </c>
      <c r="AA67">
        <f t="shared" si="17"/>
        <v>1.7515863036762835E-2</v>
      </c>
      <c r="AB67">
        <v>53.251582999999997</v>
      </c>
      <c r="AC67" t="e">
        <f t="shared" si="18"/>
        <v>#REF!</v>
      </c>
      <c r="AD67">
        <f t="shared" si="19"/>
        <v>1.2137880898690138E-2</v>
      </c>
      <c r="AE67">
        <f>(C67*'10Stocks'!$D$3)+(F67*'10Stocks'!$D$4)+('10Stocks_'!I67*'10Stocks'!$D$5)+('10Stocks_'!L67*'10Stocks'!$D$6)+('10Stocks_'!O67*'10Stocks'!$D$7)+('10Stocks_'!R67*'10Stocks'!$D$8)+('10Stocks_'!U67*'10Stocks'!$D$9)+('10Stocks_'!X67*'10Stocks'!$D$10)+('10Stocks_'!AA67*'10Stocks'!$D$11)+('10Stocks_'!AD67*'10Stocks'!$D$12)</f>
        <v>3.1288438469296211E-3</v>
      </c>
      <c r="AF67">
        <f t="shared" si="20"/>
        <v>106635.77136026447</v>
      </c>
    </row>
    <row r="68" spans="1:32" x14ac:dyDescent="0.35">
      <c r="A68">
        <v>36.640560999999998</v>
      </c>
      <c r="B68" t="e">
        <f t="shared" ref="B68:B131" si="84">(#REF!-#REF!)/#REF!</f>
        <v>#REF!</v>
      </c>
      <c r="C68">
        <f t="shared" ref="C68:C131" si="85">(A68-A67)/A67</f>
        <v>-1.3733576587125757E-2</v>
      </c>
      <c r="D68">
        <v>96.220000999999996</v>
      </c>
      <c r="E68" t="e">
        <f t="shared" ref="E68:E131" si="86">(B68-B67)/B67</f>
        <v>#REF!</v>
      </c>
      <c r="F68">
        <f t="shared" ref="F68:F131" si="87">(D68-D67)/D67</f>
        <v>-2.6113379773885306E-2</v>
      </c>
      <c r="G68">
        <v>34.377665999999998</v>
      </c>
      <c r="H68" t="e">
        <f t="shared" ref="H68:H131" si="88">(E68-E67)/E67</f>
        <v>#REF!</v>
      </c>
      <c r="I68">
        <f t="shared" ref="I68:I131" si="89">(G68-G67)/G67</f>
        <v>-1.0369829004016834E-2</v>
      </c>
      <c r="J68">
        <v>30.375698</v>
      </c>
      <c r="K68" t="e">
        <f t="shared" ref="K68:K131" si="90">(H68-H67)/H67</f>
        <v>#REF!</v>
      </c>
      <c r="L68">
        <f t="shared" ref="L68:L131" si="91">(J68-J67)/J67</f>
        <v>-5.9988513373974333E-3</v>
      </c>
      <c r="M68">
        <v>260.91453300000001</v>
      </c>
      <c r="N68" t="e">
        <f t="shared" ref="N68:N131" si="92">(K68-K67)/K67</f>
        <v>#REF!</v>
      </c>
      <c r="O68">
        <f t="shared" ref="O68:O131" si="93">(M68-M67)/M67</f>
        <v>-6.221268244393615E-3</v>
      </c>
      <c r="P68">
        <v>20.414673000000001</v>
      </c>
      <c r="Q68" t="e">
        <f t="shared" ref="Q68:Q131" si="94">(N68-N67)/N67</f>
        <v>#REF!</v>
      </c>
      <c r="R68">
        <f t="shared" ref="R68:R131" si="95">(P68-P67)/P67</f>
        <v>-1.927804064226862E-2</v>
      </c>
      <c r="S68">
        <v>20.99</v>
      </c>
      <c r="T68" t="e">
        <f t="shared" ref="T68:T131" si="96">(Q68-Q67)/Q67</f>
        <v>#REF!</v>
      </c>
      <c r="U68">
        <f t="shared" ref="U68:U131" si="97">(S68-S67)/S67</f>
        <v>1.8932038834951311E-2</v>
      </c>
      <c r="V68">
        <v>24.410419000000001</v>
      </c>
      <c r="W68" t="e">
        <f t="shared" ref="W68:W131" si="98">(T68-T67)/T67</f>
        <v>#REF!</v>
      </c>
      <c r="X68">
        <f t="shared" ref="X68:X131" si="99">(V68-V67)/V67</f>
        <v>7.815883947406854E-4</v>
      </c>
      <c r="Y68">
        <v>21.980943</v>
      </c>
      <c r="Z68" t="e">
        <f t="shared" ref="Z68:Z131" si="100">(W68-W67)/W67</f>
        <v>#REF!</v>
      </c>
      <c r="AA68">
        <f t="shared" ref="AA68:AA131" si="101">(Y68-Y67)/Y67</f>
        <v>-7.0422439774138887E-3</v>
      </c>
      <c r="AB68">
        <v>52.953563000000003</v>
      </c>
      <c r="AC68" t="e">
        <f t="shared" ref="AC68:AC131" si="102">(Z68-Z67)/Z67</f>
        <v>#REF!</v>
      </c>
      <c r="AD68">
        <f t="shared" ref="AD68:AD131" si="103">(AB68-AB67)/AB67</f>
        <v>-5.5964533486261613E-3</v>
      </c>
      <c r="AE68">
        <f>(C68*'10Stocks'!$D$3)+(F68*'10Stocks'!$D$4)+('10Stocks_'!I68*'10Stocks'!$D$5)+('10Stocks_'!L68*'10Stocks'!$D$6)+('10Stocks_'!O68*'10Stocks'!$D$7)+('10Stocks_'!R68*'10Stocks'!$D$8)+('10Stocks_'!U68*'10Stocks'!$D$9)+('10Stocks_'!X68*'10Stocks'!$D$10)+('10Stocks_'!AA68*'10Stocks'!$D$11)+('10Stocks_'!AD68*'10Stocks'!$D$12)</f>
        <v>-4.5023059467505684E-3</v>
      </c>
      <c r="AF68">
        <f t="shared" ref="AF68:AF131" si="104">AF67+(AF67*AE68)</f>
        <v>106155.66449273282</v>
      </c>
    </row>
    <row r="69" spans="1:32" x14ac:dyDescent="0.35">
      <c r="A69">
        <v>37.994987999999999</v>
      </c>
      <c r="B69" t="e">
        <f t="shared" ref="B69:B132" si="105">(#REF!-#REF!)/#REF!</f>
        <v>#REF!</v>
      </c>
      <c r="C69">
        <f t="shared" si="85"/>
        <v>3.6965236422007872E-2</v>
      </c>
      <c r="D69">
        <v>102.699997</v>
      </c>
      <c r="E69" t="e">
        <f t="shared" si="86"/>
        <v>#REF!</v>
      </c>
      <c r="F69">
        <f t="shared" si="87"/>
        <v>6.7345623910355187E-2</v>
      </c>
      <c r="G69">
        <v>35.296241000000002</v>
      </c>
      <c r="H69" t="e">
        <f t="shared" si="88"/>
        <v>#REF!</v>
      </c>
      <c r="I69">
        <f t="shared" si="89"/>
        <v>2.6720109503652872E-2</v>
      </c>
      <c r="J69">
        <v>31.008146</v>
      </c>
      <c r="K69" t="e">
        <f t="shared" si="90"/>
        <v>#REF!</v>
      </c>
      <c r="L69">
        <f t="shared" si="91"/>
        <v>2.0820854882083701E-2</v>
      </c>
      <c r="M69">
        <v>268.84660400000001</v>
      </c>
      <c r="N69" t="e">
        <f t="shared" si="92"/>
        <v>#REF!</v>
      </c>
      <c r="O69">
        <f t="shared" si="93"/>
        <v>3.0401031743218409E-2</v>
      </c>
      <c r="P69">
        <v>20.790351000000001</v>
      </c>
      <c r="Q69" t="e">
        <f t="shared" si="94"/>
        <v>#REF!</v>
      </c>
      <c r="R69">
        <f t="shared" si="95"/>
        <v>1.840235207294286E-2</v>
      </c>
      <c r="S69">
        <v>21.120000999999998</v>
      </c>
      <c r="T69" t="e">
        <f t="shared" si="96"/>
        <v>#REF!</v>
      </c>
      <c r="U69">
        <f t="shared" si="97"/>
        <v>6.1934730824202023E-3</v>
      </c>
      <c r="V69">
        <v>25.020440000000001</v>
      </c>
      <c r="W69" t="e">
        <f t="shared" si="98"/>
        <v>#REF!</v>
      </c>
      <c r="X69">
        <f t="shared" si="99"/>
        <v>2.4990189639923825E-2</v>
      </c>
      <c r="Y69">
        <v>22.734428000000001</v>
      </c>
      <c r="Z69" t="e">
        <f t="shared" si="100"/>
        <v>#REF!</v>
      </c>
      <c r="AA69">
        <f t="shared" si="101"/>
        <v>3.4279011596545304E-2</v>
      </c>
      <c r="AB69">
        <v>53.864646</v>
      </c>
      <c r="AC69" t="e">
        <f t="shared" si="102"/>
        <v>#REF!</v>
      </c>
      <c r="AD69">
        <f t="shared" si="103"/>
        <v>1.7205320065053938E-2</v>
      </c>
      <c r="AE69">
        <f>(C69*'10Stocks'!$D$3)+(F69*'10Stocks'!$D$4)+('10Stocks_'!I69*'10Stocks'!$D$5)+('10Stocks_'!L69*'10Stocks'!$D$6)+('10Stocks_'!O69*'10Stocks'!$D$7)+('10Stocks_'!R69*'10Stocks'!$D$8)+('10Stocks_'!U69*'10Stocks'!$D$9)+('10Stocks_'!X69*'10Stocks'!$D$10)+('10Stocks_'!AA69*'10Stocks'!$D$11)+('10Stocks_'!AD69*'10Stocks'!$D$12)</f>
        <v>2.2563516162586852E-2</v>
      </c>
      <c r="AF69">
        <f t="shared" si="104"/>
        <v>108550.90954426474</v>
      </c>
    </row>
    <row r="70" spans="1:32" x14ac:dyDescent="0.35">
      <c r="A70">
        <v>38.027864999999998</v>
      </c>
      <c r="B70" t="e">
        <f t="shared" ref="B70:B133" si="106">(#REF!-#REF!)/#REF!</f>
        <v>#REF!</v>
      </c>
      <c r="C70">
        <f t="shared" si="85"/>
        <v>8.6529833882298261E-4</v>
      </c>
      <c r="D70">
        <v>98.400002000000001</v>
      </c>
      <c r="E70" t="e">
        <f t="shared" si="86"/>
        <v>#REF!</v>
      </c>
      <c r="F70">
        <f t="shared" si="87"/>
        <v>-4.1869475419750946E-2</v>
      </c>
      <c r="G70">
        <v>35.842587000000002</v>
      </c>
      <c r="H70" t="e">
        <f t="shared" si="88"/>
        <v>#REF!</v>
      </c>
      <c r="I70">
        <f t="shared" si="89"/>
        <v>1.5478872098589756E-2</v>
      </c>
      <c r="J70">
        <v>30.907321</v>
      </c>
      <c r="K70" t="e">
        <f t="shared" si="90"/>
        <v>#REF!</v>
      </c>
      <c r="L70">
        <f t="shared" si="91"/>
        <v>-3.2515649274871316E-3</v>
      </c>
      <c r="M70">
        <v>266.90855499999998</v>
      </c>
      <c r="N70" t="e">
        <f t="shared" si="92"/>
        <v>#REF!</v>
      </c>
      <c r="O70">
        <f t="shared" si="93"/>
        <v>-7.2087538810794681E-3</v>
      </c>
      <c r="P70">
        <v>20.858656</v>
      </c>
      <c r="Q70" t="e">
        <f t="shared" si="94"/>
        <v>#REF!</v>
      </c>
      <c r="R70">
        <f t="shared" si="95"/>
        <v>3.2854183173722622E-3</v>
      </c>
      <c r="S70">
        <v>20.459999</v>
      </c>
      <c r="T70" t="e">
        <f t="shared" si="96"/>
        <v>#REF!</v>
      </c>
      <c r="U70">
        <f t="shared" si="97"/>
        <v>-3.1250093217325067E-2</v>
      </c>
      <c r="V70">
        <v>25.354047000000001</v>
      </c>
      <c r="W70" t="e">
        <f t="shared" si="98"/>
        <v>#REF!</v>
      </c>
      <c r="X70">
        <f t="shared" si="99"/>
        <v>1.3333378629632438E-2</v>
      </c>
      <c r="Y70">
        <v>22.777730999999999</v>
      </c>
      <c r="Z70" t="e">
        <f t="shared" si="100"/>
        <v>#REF!</v>
      </c>
      <c r="AA70">
        <f t="shared" si="101"/>
        <v>1.9047323293112143E-3</v>
      </c>
      <c r="AB70">
        <v>54.443652999999998</v>
      </c>
      <c r="AC70" t="e">
        <f t="shared" si="102"/>
        <v>#REF!</v>
      </c>
      <c r="AD70">
        <f t="shared" si="103"/>
        <v>1.0749295558351895E-2</v>
      </c>
      <c r="AE70">
        <f>(C70*'10Stocks'!$D$3)+(F70*'10Stocks'!$D$4)+('10Stocks_'!I70*'10Stocks'!$D$5)+('10Stocks_'!L70*'10Stocks'!$D$6)+('10Stocks_'!O70*'10Stocks'!$D$7)+('10Stocks_'!R70*'10Stocks'!$D$8)+('10Stocks_'!U70*'10Stocks'!$D$9)+('10Stocks_'!X70*'10Stocks'!$D$10)+('10Stocks_'!AA70*'10Stocks'!$D$11)+('10Stocks_'!AD70*'10Stocks'!$D$12)</f>
        <v>-7.2783943030499849E-3</v>
      </c>
      <c r="AF70">
        <f t="shared" si="104"/>
        <v>107760.83322264686</v>
      </c>
    </row>
    <row r="71" spans="1:32" x14ac:dyDescent="0.35">
      <c r="A71">
        <v>38.031807999999998</v>
      </c>
      <c r="B71" t="e">
        <f t="shared" ref="B71:B134" si="107">(#REF!-#REF!)/#REF!</f>
        <v>#REF!</v>
      </c>
      <c r="C71">
        <f t="shared" si="85"/>
        <v>1.0368712521724757E-4</v>
      </c>
      <c r="D71">
        <v>98.489998</v>
      </c>
      <c r="E71" t="e">
        <f t="shared" si="86"/>
        <v>#REF!</v>
      </c>
      <c r="F71">
        <f t="shared" si="87"/>
        <v>9.1459347734565389E-4</v>
      </c>
      <c r="G71">
        <v>35.848590000000002</v>
      </c>
      <c r="H71" t="e">
        <f t="shared" si="88"/>
        <v>#REF!</v>
      </c>
      <c r="I71">
        <f t="shared" si="89"/>
        <v>1.674823304467325E-4</v>
      </c>
      <c r="J71">
        <v>31.081471000000001</v>
      </c>
      <c r="K71" t="e">
        <f t="shared" si="90"/>
        <v>#REF!</v>
      </c>
      <c r="L71">
        <f t="shared" si="91"/>
        <v>5.6345873522975643E-3</v>
      </c>
      <c r="M71">
        <v>264.74072000000001</v>
      </c>
      <c r="N71" t="e">
        <f t="shared" si="92"/>
        <v>#REF!</v>
      </c>
      <c r="O71">
        <f t="shared" si="93"/>
        <v>-8.122013923457674E-3</v>
      </c>
      <c r="P71">
        <v>20.944037999999999</v>
      </c>
      <c r="Q71" t="e">
        <f t="shared" si="94"/>
        <v>#REF!</v>
      </c>
      <c r="R71">
        <f t="shared" si="95"/>
        <v>4.0933605693482446E-3</v>
      </c>
      <c r="S71">
        <v>20.43</v>
      </c>
      <c r="T71" t="e">
        <f t="shared" si="96"/>
        <v>#REF!</v>
      </c>
      <c r="U71">
        <f t="shared" si="97"/>
        <v>-1.4662268556318164E-3</v>
      </c>
      <c r="V71">
        <v>25.354047000000001</v>
      </c>
      <c r="W71" t="e">
        <f t="shared" si="98"/>
        <v>#REF!</v>
      </c>
      <c r="X71">
        <f t="shared" si="99"/>
        <v>0</v>
      </c>
      <c r="Y71">
        <v>22.517909</v>
      </c>
      <c r="Z71" t="e">
        <f t="shared" si="100"/>
        <v>#REF!</v>
      </c>
      <c r="AA71">
        <f t="shared" si="101"/>
        <v>-1.1406842937955488E-2</v>
      </c>
      <c r="AB71">
        <v>54.367019999999997</v>
      </c>
      <c r="AC71" t="e">
        <f t="shared" si="102"/>
        <v>#REF!</v>
      </c>
      <c r="AD71">
        <f t="shared" si="103"/>
        <v>-1.4075653593633966E-3</v>
      </c>
      <c r="AE71">
        <f>(C71*'10Stocks'!$D$3)+(F71*'10Stocks'!$D$4)+('10Stocks_'!I71*'10Stocks'!$D$5)+('10Stocks_'!L71*'10Stocks'!$D$6)+('10Stocks_'!O71*'10Stocks'!$D$7)+('10Stocks_'!R71*'10Stocks'!$D$8)+('10Stocks_'!U71*'10Stocks'!$D$9)+('10Stocks_'!X71*'10Stocks'!$D$10)+('10Stocks_'!AA71*'10Stocks'!$D$11)+('10Stocks_'!AD71*'10Stocks'!$D$12)</f>
        <v>9.44993566038796E-4</v>
      </c>
      <c r="AF71">
        <f t="shared" si="104"/>
        <v>107862.66651671325</v>
      </c>
    </row>
    <row r="72" spans="1:32" x14ac:dyDescent="0.35">
      <c r="A72">
        <v>38.669572000000002</v>
      </c>
      <c r="B72" t="e">
        <f t="shared" ref="B72:B135" si="108">(#REF!-#REF!)/#REF!</f>
        <v>#REF!</v>
      </c>
      <c r="C72">
        <f t="shared" si="85"/>
        <v>1.6769226432779748E-2</v>
      </c>
      <c r="D72">
        <v>98.620002999999997</v>
      </c>
      <c r="E72" t="e">
        <f t="shared" si="86"/>
        <v>#REF!</v>
      </c>
      <c r="F72">
        <f t="shared" si="87"/>
        <v>1.3199817508372479E-3</v>
      </c>
      <c r="G72">
        <v>35.788550999999998</v>
      </c>
      <c r="H72" t="e">
        <f t="shared" si="88"/>
        <v>#REF!</v>
      </c>
      <c r="I72">
        <f t="shared" si="89"/>
        <v>-1.674793904028116E-3</v>
      </c>
      <c r="J72">
        <v>31.631422000000001</v>
      </c>
      <c r="K72" t="e">
        <f t="shared" si="90"/>
        <v>#REF!</v>
      </c>
      <c r="L72">
        <f t="shared" si="91"/>
        <v>1.7693853678933023E-2</v>
      </c>
      <c r="M72">
        <v>267.90753799999999</v>
      </c>
      <c r="N72" t="e">
        <f t="shared" si="92"/>
        <v>#REF!</v>
      </c>
      <c r="O72">
        <f t="shared" si="93"/>
        <v>1.1961960366353833E-2</v>
      </c>
      <c r="P72">
        <v>20.978189</v>
      </c>
      <c r="Q72" t="e">
        <f t="shared" si="94"/>
        <v>#REF!</v>
      </c>
      <c r="R72">
        <f t="shared" si="95"/>
        <v>1.6305833669706567E-3</v>
      </c>
      <c r="S72">
        <v>20.43</v>
      </c>
      <c r="T72" t="e">
        <f t="shared" si="96"/>
        <v>#REF!</v>
      </c>
      <c r="U72">
        <f t="shared" si="97"/>
        <v>0</v>
      </c>
      <c r="V72">
        <v>25.439831000000002</v>
      </c>
      <c r="W72" t="e">
        <f t="shared" si="98"/>
        <v>#REF!</v>
      </c>
      <c r="X72">
        <f t="shared" si="99"/>
        <v>3.3834440710786844E-3</v>
      </c>
      <c r="Y72">
        <v>22.474606000000001</v>
      </c>
      <c r="Z72" t="e">
        <f t="shared" si="100"/>
        <v>#REF!</v>
      </c>
      <c r="AA72">
        <f t="shared" si="101"/>
        <v>-1.9230471177407323E-3</v>
      </c>
      <c r="AB72">
        <v>54.818303999999998</v>
      </c>
      <c r="AC72" t="e">
        <f t="shared" si="102"/>
        <v>#REF!</v>
      </c>
      <c r="AD72">
        <f t="shared" si="103"/>
        <v>8.3006940604800697E-3</v>
      </c>
      <c r="AE72">
        <f>(C72*'10Stocks'!$D$3)+(F72*'10Stocks'!$D$4)+('10Stocks_'!I72*'10Stocks'!$D$5)+('10Stocks_'!L72*'10Stocks'!$D$6)+('10Stocks_'!O72*'10Stocks'!$D$7)+('10Stocks_'!R72*'10Stocks'!$D$8)+('10Stocks_'!U72*'10Stocks'!$D$9)+('10Stocks_'!X72*'10Stocks'!$D$10)+('10Stocks_'!AA72*'10Stocks'!$D$11)+('10Stocks_'!AD72*'10Stocks'!$D$12)</f>
        <v>1.1979566000448725E-2</v>
      </c>
      <c r="AF72">
        <f t="shared" si="104"/>
        <v>109154.8144492346</v>
      </c>
    </row>
    <row r="73" spans="1:32" x14ac:dyDescent="0.35">
      <c r="A73">
        <v>38.839205999999997</v>
      </c>
      <c r="B73" t="e">
        <f t="shared" ref="B73:B136" si="109">(#REF!-#REF!)/#REF!</f>
        <v>#REF!</v>
      </c>
      <c r="C73">
        <f t="shared" si="85"/>
        <v>4.3867565950819146E-3</v>
      </c>
      <c r="D73">
        <v>99.739998</v>
      </c>
      <c r="E73" t="e">
        <f t="shared" si="86"/>
        <v>#REF!</v>
      </c>
      <c r="F73">
        <f t="shared" si="87"/>
        <v>1.1356671729162318E-2</v>
      </c>
      <c r="G73">
        <v>35.896622999999998</v>
      </c>
      <c r="H73" t="e">
        <f t="shared" si="88"/>
        <v>#REF!</v>
      </c>
      <c r="I73">
        <f t="shared" si="89"/>
        <v>3.0197366750053657E-3</v>
      </c>
      <c r="J73">
        <v>31.686418</v>
      </c>
      <c r="K73" t="e">
        <f t="shared" si="90"/>
        <v>#REF!</v>
      </c>
      <c r="L73">
        <f t="shared" si="91"/>
        <v>1.7386508896122077E-3</v>
      </c>
      <c r="M73">
        <v>269.15130199999999</v>
      </c>
      <c r="N73" t="e">
        <f t="shared" si="92"/>
        <v>#REF!</v>
      </c>
      <c r="O73">
        <f t="shared" si="93"/>
        <v>4.6425121490982412E-3</v>
      </c>
      <c r="P73">
        <v>20.995266000000001</v>
      </c>
      <c r="Q73" t="e">
        <f t="shared" si="94"/>
        <v>#REF!</v>
      </c>
      <c r="R73">
        <f t="shared" si="95"/>
        <v>8.1403594943302553E-4</v>
      </c>
      <c r="S73">
        <v>20.239999999999998</v>
      </c>
      <c r="T73" t="e">
        <f t="shared" si="96"/>
        <v>#REF!</v>
      </c>
      <c r="U73">
        <f t="shared" si="97"/>
        <v>-9.3000489476261026E-3</v>
      </c>
      <c r="V73">
        <v>25.954536000000001</v>
      </c>
      <c r="W73" t="e">
        <f t="shared" si="98"/>
        <v>#REF!</v>
      </c>
      <c r="X73">
        <f t="shared" si="99"/>
        <v>2.0232249184359726E-2</v>
      </c>
      <c r="Y73">
        <v>22.214783000000001</v>
      </c>
      <c r="Z73" t="e">
        <f t="shared" si="100"/>
        <v>#REF!</v>
      </c>
      <c r="AA73">
        <f t="shared" si="101"/>
        <v>-1.1560736593113168E-2</v>
      </c>
      <c r="AB73">
        <v>54.963059999999999</v>
      </c>
      <c r="AC73" t="e">
        <f t="shared" si="102"/>
        <v>#REF!</v>
      </c>
      <c r="AD73">
        <f t="shared" si="103"/>
        <v>2.6406508307882165E-3</v>
      </c>
      <c r="AE73">
        <f>(C73*'10Stocks'!$D$3)+(F73*'10Stocks'!$D$4)+('10Stocks_'!I73*'10Stocks'!$D$5)+('10Stocks_'!L73*'10Stocks'!$D$6)+('10Stocks_'!O73*'10Stocks'!$D$7)+('10Stocks_'!R73*'10Stocks'!$D$8)+('10Stocks_'!U73*'10Stocks'!$D$9)+('10Stocks_'!X73*'10Stocks'!$D$10)+('10Stocks_'!AA73*'10Stocks'!$D$11)+('10Stocks_'!AD73*'10Stocks'!$D$12)</f>
        <v>7.5872805156540469E-4</v>
      </c>
      <c r="AF73">
        <f t="shared" si="104"/>
        <v>109237.63326892066</v>
      </c>
    </row>
    <row r="74" spans="1:32" x14ac:dyDescent="0.35">
      <c r="A74">
        <v>39.257368</v>
      </c>
      <c r="B74" t="e">
        <f t="shared" ref="B74:B137" si="110">(#REF!-#REF!)/#REF!</f>
        <v>#REF!</v>
      </c>
      <c r="C74">
        <f t="shared" si="85"/>
        <v>1.076649198235418E-2</v>
      </c>
      <c r="D74">
        <v>99.620002999999997</v>
      </c>
      <c r="E74" t="e">
        <f t="shared" si="86"/>
        <v>#REF!</v>
      </c>
      <c r="F74">
        <f t="shared" si="87"/>
        <v>-1.2030780269316123E-3</v>
      </c>
      <c r="G74">
        <v>35.788550999999998</v>
      </c>
      <c r="H74" t="e">
        <f t="shared" si="88"/>
        <v>#REF!</v>
      </c>
      <c r="I74">
        <f t="shared" si="89"/>
        <v>-3.0106453189203885E-3</v>
      </c>
      <c r="J74">
        <v>31.603925</v>
      </c>
      <c r="K74" t="e">
        <f t="shared" si="90"/>
        <v>#REF!</v>
      </c>
      <c r="L74">
        <f t="shared" si="91"/>
        <v>-2.6034182847679242E-3</v>
      </c>
      <c r="M74">
        <v>270.42502500000001</v>
      </c>
      <c r="N74" t="e">
        <f t="shared" si="92"/>
        <v>#REF!</v>
      </c>
      <c r="O74">
        <f t="shared" si="93"/>
        <v>4.7323679675159748E-3</v>
      </c>
      <c r="P74">
        <v>21.200181000000001</v>
      </c>
      <c r="Q74" t="e">
        <f t="shared" si="94"/>
        <v>#REF!</v>
      </c>
      <c r="R74">
        <f t="shared" si="95"/>
        <v>9.7600573386400404E-3</v>
      </c>
      <c r="S74">
        <v>20.239999999999998</v>
      </c>
      <c r="T74" t="e">
        <f t="shared" si="96"/>
        <v>#REF!</v>
      </c>
      <c r="U74">
        <f t="shared" si="97"/>
        <v>0</v>
      </c>
      <c r="V74">
        <v>25.859220000000001</v>
      </c>
      <c r="W74" t="e">
        <f t="shared" si="98"/>
        <v>#REF!</v>
      </c>
      <c r="X74">
        <f t="shared" si="99"/>
        <v>-3.6724216530012481E-3</v>
      </c>
      <c r="Y74">
        <v>22.500586999999999</v>
      </c>
      <c r="Z74" t="e">
        <f t="shared" si="100"/>
        <v>#REF!</v>
      </c>
      <c r="AA74">
        <f t="shared" si="101"/>
        <v>1.2865486914726956E-2</v>
      </c>
      <c r="AB74">
        <v>55.090777000000003</v>
      </c>
      <c r="AC74" t="e">
        <f t="shared" si="102"/>
        <v>#REF!</v>
      </c>
      <c r="AD74">
        <f t="shared" si="103"/>
        <v>2.3236879460496575E-3</v>
      </c>
      <c r="AE74">
        <f>(C74*'10Stocks'!$D$3)+(F74*'10Stocks'!$D$4)+('10Stocks_'!I74*'10Stocks'!$D$5)+('10Stocks_'!L74*'10Stocks'!$D$6)+('10Stocks_'!O74*'10Stocks'!$D$7)+('10Stocks_'!R74*'10Stocks'!$D$8)+('10Stocks_'!U74*'10Stocks'!$D$9)+('10Stocks_'!X74*'10Stocks'!$D$10)+('10Stocks_'!AA74*'10Stocks'!$D$11)+('10Stocks_'!AD74*'10Stocks'!$D$12)</f>
        <v>2.6236103315456414E-3</v>
      </c>
      <c r="AF74">
        <f t="shared" si="104"/>
        <v>109524.2302521586</v>
      </c>
    </row>
    <row r="75" spans="1:32" x14ac:dyDescent="0.35">
      <c r="A75">
        <v>39.467765999999997</v>
      </c>
      <c r="B75" t="e">
        <f t="shared" ref="B75:B138" si="111">(#REF!-#REF!)/#REF!</f>
        <v>#REF!</v>
      </c>
      <c r="C75">
        <f t="shared" si="85"/>
        <v>5.359452523663784E-3</v>
      </c>
      <c r="D75">
        <v>99.949996999999996</v>
      </c>
      <c r="E75" t="e">
        <f t="shared" si="86"/>
        <v>#REF!</v>
      </c>
      <c r="F75">
        <f t="shared" si="87"/>
        <v>3.3125275051437133E-3</v>
      </c>
      <c r="G75">
        <v>36.100743999999999</v>
      </c>
      <c r="H75" t="e">
        <f t="shared" si="88"/>
        <v>#REF!</v>
      </c>
      <c r="I75">
        <f t="shared" si="89"/>
        <v>8.7232645993407399E-3</v>
      </c>
      <c r="J75">
        <v>31.998058</v>
      </c>
      <c r="K75" t="e">
        <f t="shared" si="90"/>
        <v>#REF!</v>
      </c>
      <c r="L75">
        <f t="shared" si="91"/>
        <v>1.2471014280662926E-2</v>
      </c>
      <c r="M75">
        <v>271.37908499999998</v>
      </c>
      <c r="N75" t="e">
        <f t="shared" si="92"/>
        <v>#REF!</v>
      </c>
      <c r="O75">
        <f t="shared" si="93"/>
        <v>3.5280018925762137E-3</v>
      </c>
      <c r="P75">
        <v>21.635625999999998</v>
      </c>
      <c r="Q75" t="e">
        <f t="shared" si="94"/>
        <v>#REF!</v>
      </c>
      <c r="R75">
        <f t="shared" si="95"/>
        <v>2.0539683128176965E-2</v>
      </c>
      <c r="S75">
        <v>20.540001</v>
      </c>
      <c r="T75" t="e">
        <f t="shared" si="96"/>
        <v>#REF!</v>
      </c>
      <c r="U75">
        <f t="shared" si="97"/>
        <v>1.482218379446649E-2</v>
      </c>
      <c r="V75">
        <v>26.545496</v>
      </c>
      <c r="W75" t="e">
        <f t="shared" si="98"/>
        <v>#REF!</v>
      </c>
      <c r="X75">
        <f t="shared" si="99"/>
        <v>2.653892886173672E-2</v>
      </c>
      <c r="Y75">
        <v>22.353355000000001</v>
      </c>
      <c r="Z75" t="e">
        <f t="shared" si="100"/>
        <v>#REF!</v>
      </c>
      <c r="AA75">
        <f t="shared" si="101"/>
        <v>-6.5434737324852428E-3</v>
      </c>
      <c r="AB75">
        <v>55.380284000000003</v>
      </c>
      <c r="AC75" t="e">
        <f t="shared" si="102"/>
        <v>#REF!</v>
      </c>
      <c r="AD75">
        <f t="shared" si="103"/>
        <v>5.2550901578316891E-3</v>
      </c>
      <c r="AE75">
        <f>(C75*'10Stocks'!$D$3)+(F75*'10Stocks'!$D$4)+('10Stocks_'!I75*'10Stocks'!$D$5)+('10Stocks_'!L75*'10Stocks'!$D$6)+('10Stocks_'!O75*'10Stocks'!$D$7)+('10Stocks_'!R75*'10Stocks'!$D$8)+('10Stocks_'!U75*'10Stocks'!$D$9)+('10Stocks_'!X75*'10Stocks'!$D$10)+('10Stocks_'!AA75*'10Stocks'!$D$11)+('10Stocks_'!AD75*'10Stocks'!$D$12)</f>
        <v>1.0887731007963655E-2</v>
      </c>
      <c r="AF75">
        <f t="shared" si="104"/>
        <v>110716.70060999837</v>
      </c>
    </row>
    <row r="76" spans="1:32" x14ac:dyDescent="0.35">
      <c r="A76">
        <v>39.753113999999997</v>
      </c>
      <c r="B76" t="e">
        <f t="shared" ref="B76:B139" si="112">(#REF!-#REF!)/#REF!</f>
        <v>#REF!</v>
      </c>
      <c r="C76">
        <f t="shared" si="85"/>
        <v>7.2298999644418455E-3</v>
      </c>
      <c r="D76">
        <v>98.199996999999996</v>
      </c>
      <c r="E76" t="e">
        <f t="shared" si="86"/>
        <v>#REF!</v>
      </c>
      <c r="F76">
        <f t="shared" si="87"/>
        <v>-1.7508754902714006E-2</v>
      </c>
      <c r="G76">
        <v>36.214815999999999</v>
      </c>
      <c r="H76" t="e">
        <f t="shared" si="88"/>
        <v>#REF!</v>
      </c>
      <c r="I76">
        <f t="shared" si="89"/>
        <v>3.1598240745398538E-3</v>
      </c>
      <c r="J76">
        <v>31.943062000000001</v>
      </c>
      <c r="K76" t="e">
        <f t="shared" si="90"/>
        <v>#REF!</v>
      </c>
      <c r="L76">
        <f t="shared" si="91"/>
        <v>-1.7187293053846941E-3</v>
      </c>
      <c r="M76">
        <v>270.195269</v>
      </c>
      <c r="N76" t="e">
        <f t="shared" si="92"/>
        <v>#REF!</v>
      </c>
      <c r="O76">
        <f t="shared" si="93"/>
        <v>-4.3622226819726327E-3</v>
      </c>
      <c r="P76">
        <v>21.541706000000001</v>
      </c>
      <c r="Q76" t="e">
        <f t="shared" si="94"/>
        <v>#REF!</v>
      </c>
      <c r="R76">
        <f t="shared" si="95"/>
        <v>-4.3409883310054041E-3</v>
      </c>
      <c r="S76">
        <v>20.75</v>
      </c>
      <c r="T76" t="e">
        <f t="shared" si="96"/>
        <v>#REF!</v>
      </c>
      <c r="U76">
        <f t="shared" si="97"/>
        <v>1.0223904078680415E-2</v>
      </c>
      <c r="V76">
        <v>26.507369000000001</v>
      </c>
      <c r="W76" t="e">
        <f t="shared" si="98"/>
        <v>#REF!</v>
      </c>
      <c r="X76">
        <f t="shared" si="99"/>
        <v>-1.4362888529187534E-3</v>
      </c>
      <c r="Y76">
        <v>21.409334999999999</v>
      </c>
      <c r="Z76" t="e">
        <f t="shared" si="100"/>
        <v>#REF!</v>
      </c>
      <c r="AA76">
        <f t="shared" si="101"/>
        <v>-4.223169184223137E-2</v>
      </c>
      <c r="AB76">
        <v>55.601669999999999</v>
      </c>
      <c r="AC76" t="e">
        <f t="shared" si="102"/>
        <v>#REF!</v>
      </c>
      <c r="AD76">
        <f t="shared" si="103"/>
        <v>3.9975598536113573E-3</v>
      </c>
      <c r="AE76">
        <f>(C76*'10Stocks'!$D$3)+(F76*'10Stocks'!$D$4)+('10Stocks_'!I76*'10Stocks'!$D$5)+('10Stocks_'!L76*'10Stocks'!$D$6)+('10Stocks_'!O76*'10Stocks'!$D$7)+('10Stocks_'!R76*'10Stocks'!$D$8)+('10Stocks_'!U76*'10Stocks'!$D$9)+('10Stocks_'!X76*'10Stocks'!$D$10)+('10Stocks_'!AA76*'10Stocks'!$D$11)+('10Stocks_'!AD76*'10Stocks'!$D$12)</f>
        <v>1.08684724576805E-3</v>
      </c>
      <c r="AF76">
        <f t="shared" si="104"/>
        <v>110837.03275111687</v>
      </c>
    </row>
    <row r="77" spans="1:32" x14ac:dyDescent="0.35">
      <c r="A77">
        <v>41.387633000000001</v>
      </c>
      <c r="B77" t="e">
        <f t="shared" ref="B77:B140" si="113">(#REF!-#REF!)/#REF!</f>
        <v>#REF!</v>
      </c>
      <c r="C77">
        <f t="shared" si="85"/>
        <v>4.1116753771792684E-2</v>
      </c>
      <c r="D77">
        <v>98.660004000000001</v>
      </c>
      <c r="E77" t="e">
        <f t="shared" si="86"/>
        <v>#REF!</v>
      </c>
      <c r="F77">
        <f t="shared" si="87"/>
        <v>4.6843891451443173E-3</v>
      </c>
      <c r="G77">
        <v>36.490994000000001</v>
      </c>
      <c r="H77" t="e">
        <f t="shared" si="88"/>
        <v>#REF!</v>
      </c>
      <c r="I77">
        <f t="shared" si="89"/>
        <v>7.6261052934799281E-3</v>
      </c>
      <c r="J77">
        <v>31.970562000000001</v>
      </c>
      <c r="K77" t="e">
        <f t="shared" si="90"/>
        <v>#REF!</v>
      </c>
      <c r="L77">
        <f t="shared" si="91"/>
        <v>8.609068222701962E-4</v>
      </c>
      <c r="M77">
        <v>300.425093</v>
      </c>
      <c r="N77" t="e">
        <f t="shared" si="92"/>
        <v>#REF!</v>
      </c>
      <c r="O77">
        <f t="shared" si="93"/>
        <v>0.11188139641334729</v>
      </c>
      <c r="P77">
        <v>21.806388999999999</v>
      </c>
      <c r="Q77" t="e">
        <f t="shared" si="94"/>
        <v>#REF!</v>
      </c>
      <c r="R77">
        <f t="shared" si="95"/>
        <v>1.2287002709998827E-2</v>
      </c>
      <c r="S77">
        <v>20.540001</v>
      </c>
      <c r="T77" t="e">
        <f t="shared" si="96"/>
        <v>#REF!</v>
      </c>
      <c r="U77">
        <f t="shared" si="97"/>
        <v>-1.0120433734939751E-2</v>
      </c>
      <c r="V77">
        <v>25.887815</v>
      </c>
      <c r="W77" t="e">
        <f t="shared" si="98"/>
        <v>#REF!</v>
      </c>
      <c r="X77">
        <f t="shared" si="99"/>
        <v>-2.3372896797113317E-2</v>
      </c>
      <c r="Y77">
        <v>20.422011000000001</v>
      </c>
      <c r="Z77" t="e">
        <f t="shared" si="100"/>
        <v>#REF!</v>
      </c>
      <c r="AA77">
        <f t="shared" si="101"/>
        <v>-4.6116518798925678E-2</v>
      </c>
      <c r="AB77">
        <v>55.508006999999999</v>
      </c>
      <c r="AC77" t="e">
        <f t="shared" si="102"/>
        <v>#REF!</v>
      </c>
      <c r="AD77">
        <f t="shared" si="103"/>
        <v>-1.6845357342684022E-3</v>
      </c>
      <c r="AE77">
        <f>(C77*'10Stocks'!$D$3)+(F77*'10Stocks'!$D$4)+('10Stocks_'!I77*'10Stocks'!$D$5)+('10Stocks_'!L77*'10Stocks'!$D$6)+('10Stocks_'!O77*'10Stocks'!$D$7)+('10Stocks_'!R77*'10Stocks'!$D$8)+('10Stocks_'!U77*'10Stocks'!$D$9)+('10Stocks_'!X77*'10Stocks'!$D$10)+('10Stocks_'!AA77*'10Stocks'!$D$11)+('10Stocks_'!AD77*'10Stocks'!$D$12)</f>
        <v>2.642796101316093E-2</v>
      </c>
      <c r="AF77">
        <f t="shared" si="104"/>
        <v>113766.22953147783</v>
      </c>
    </row>
    <row r="78" spans="1:32" x14ac:dyDescent="0.35">
      <c r="A78">
        <v>41.816315000000003</v>
      </c>
      <c r="B78" t="e">
        <f t="shared" ref="B78:B141" si="114">(#REF!-#REF!)/#REF!</f>
        <v>#REF!</v>
      </c>
      <c r="C78">
        <f t="shared" si="85"/>
        <v>1.0357731740783581E-2</v>
      </c>
      <c r="D78">
        <v>103.400002</v>
      </c>
      <c r="E78" t="e">
        <f t="shared" si="86"/>
        <v>#REF!</v>
      </c>
      <c r="F78">
        <f t="shared" si="87"/>
        <v>4.8043764522855685E-2</v>
      </c>
      <c r="G78">
        <v>36.779173</v>
      </c>
      <c r="H78" t="e">
        <f t="shared" si="88"/>
        <v>#REF!</v>
      </c>
      <c r="I78">
        <f t="shared" si="89"/>
        <v>7.8972636371593356E-3</v>
      </c>
      <c r="J78">
        <v>31.851403999999999</v>
      </c>
      <c r="K78" t="e">
        <f t="shared" si="90"/>
        <v>#REF!</v>
      </c>
      <c r="L78">
        <f t="shared" si="91"/>
        <v>-3.7271162139721633E-3</v>
      </c>
      <c r="M78">
        <v>308.54698400000001</v>
      </c>
      <c r="N78" t="e">
        <f t="shared" si="92"/>
        <v>#REF!</v>
      </c>
      <c r="O78">
        <f t="shared" si="93"/>
        <v>2.7034662514026433E-2</v>
      </c>
      <c r="P78">
        <v>22.045456000000001</v>
      </c>
      <c r="Q78" t="e">
        <f t="shared" si="94"/>
        <v>#REF!</v>
      </c>
      <c r="R78">
        <f t="shared" si="95"/>
        <v>1.0963163135354604E-2</v>
      </c>
      <c r="S78">
        <v>20.23</v>
      </c>
      <c r="T78" t="e">
        <f t="shared" si="96"/>
        <v>#REF!</v>
      </c>
      <c r="U78">
        <f t="shared" si="97"/>
        <v>-1.5092550384978061E-2</v>
      </c>
      <c r="V78">
        <v>26.612217000000001</v>
      </c>
      <c r="W78" t="e">
        <f t="shared" si="98"/>
        <v>#REF!</v>
      </c>
      <c r="X78">
        <f t="shared" si="99"/>
        <v>2.7982353860300738E-2</v>
      </c>
      <c r="Y78">
        <v>21.539247</v>
      </c>
      <c r="Z78" t="e">
        <f t="shared" si="100"/>
        <v>#REF!</v>
      </c>
      <c r="AA78">
        <f t="shared" si="101"/>
        <v>5.4707442866424774E-2</v>
      </c>
      <c r="AB78">
        <v>56.436118</v>
      </c>
      <c r="AC78" t="e">
        <f t="shared" si="102"/>
        <v>#REF!</v>
      </c>
      <c r="AD78">
        <f t="shared" si="103"/>
        <v>1.6720308477297722E-2</v>
      </c>
      <c r="AE78">
        <f>(C78*'10Stocks'!$D$3)+(F78*'10Stocks'!$D$4)+('10Stocks_'!I78*'10Stocks'!$D$5)+('10Stocks_'!L78*'10Stocks'!$D$6)+('10Stocks_'!O78*'10Stocks'!$D$7)+('10Stocks_'!R78*'10Stocks'!$D$8)+('10Stocks_'!U78*'10Stocks'!$D$9)+('10Stocks_'!X78*'10Stocks'!$D$10)+('10Stocks_'!AA78*'10Stocks'!$D$11)+('10Stocks_'!AD78*'10Stocks'!$D$12)</f>
        <v>3.607287212998596E-3</v>
      </c>
      <c r="AF78">
        <f t="shared" si="104"/>
        <v>114176.61699653779</v>
      </c>
    </row>
    <row r="79" spans="1:32" x14ac:dyDescent="0.35">
      <c r="A79">
        <v>40.697268999999999</v>
      </c>
      <c r="B79" t="e">
        <f t="shared" ref="B79:B142" si="115">(#REF!-#REF!)/#REF!</f>
        <v>#REF!</v>
      </c>
      <c r="C79">
        <f t="shared" si="85"/>
        <v>-2.6760990297686544E-2</v>
      </c>
      <c r="D79">
        <v>100.82</v>
      </c>
      <c r="E79" t="e">
        <f t="shared" si="86"/>
        <v>#REF!</v>
      </c>
      <c r="F79">
        <f t="shared" si="87"/>
        <v>-2.4951662960316069E-2</v>
      </c>
      <c r="G79">
        <v>36.022697000000001</v>
      </c>
      <c r="H79" t="e">
        <f t="shared" si="88"/>
        <v>#REF!</v>
      </c>
      <c r="I79">
        <f t="shared" si="89"/>
        <v>-2.0568053555744693E-2</v>
      </c>
      <c r="J79">
        <v>31.383946000000002</v>
      </c>
      <c r="K79" t="e">
        <f t="shared" si="90"/>
        <v>#REF!</v>
      </c>
      <c r="L79">
        <f t="shared" si="91"/>
        <v>-1.4676213331129674E-2</v>
      </c>
      <c r="M79">
        <v>303.61192399999999</v>
      </c>
      <c r="N79" t="e">
        <f t="shared" si="92"/>
        <v>#REF!</v>
      </c>
      <c r="O79">
        <f t="shared" si="93"/>
        <v>-1.5994517061946135E-2</v>
      </c>
      <c r="P79">
        <v>21.430710999999999</v>
      </c>
      <c r="Q79" t="e">
        <f t="shared" si="94"/>
        <v>#REF!</v>
      </c>
      <c r="R79">
        <f t="shared" si="95"/>
        <v>-2.7885338366328314E-2</v>
      </c>
      <c r="S79">
        <v>20.049999</v>
      </c>
      <c r="T79" t="e">
        <f t="shared" si="96"/>
        <v>#REF!</v>
      </c>
      <c r="U79">
        <f t="shared" si="97"/>
        <v>-8.8977261492832801E-3</v>
      </c>
      <c r="V79">
        <v>26.049852999999999</v>
      </c>
      <c r="W79" t="e">
        <f t="shared" si="98"/>
        <v>#REF!</v>
      </c>
      <c r="X79">
        <f t="shared" si="99"/>
        <v>-2.1131798226356049E-2</v>
      </c>
      <c r="Y79">
        <v>21.262101999999999</v>
      </c>
      <c r="Z79" t="e">
        <f t="shared" si="100"/>
        <v>#REF!</v>
      </c>
      <c r="AA79">
        <f t="shared" si="101"/>
        <v>-1.2866977197485171E-2</v>
      </c>
      <c r="AB79">
        <v>55.448403999999996</v>
      </c>
      <c r="AC79" t="e">
        <f t="shared" si="102"/>
        <v>#REF!</v>
      </c>
      <c r="AD79">
        <f t="shared" si="103"/>
        <v>-1.7501451818496872E-2</v>
      </c>
      <c r="AE79">
        <f>(C79*'10Stocks'!$D$3)+(F79*'10Stocks'!$D$4)+('10Stocks_'!I79*'10Stocks'!$D$5)+('10Stocks_'!L79*'10Stocks'!$D$6)+('10Stocks_'!O79*'10Stocks'!$D$7)+('10Stocks_'!R79*'10Stocks'!$D$8)+('10Stocks_'!U79*'10Stocks'!$D$9)+('10Stocks_'!X79*'10Stocks'!$D$10)+('10Stocks_'!AA79*'10Stocks'!$D$11)+('10Stocks_'!AD79*'10Stocks'!$D$12)</f>
        <v>-1.7313177326886836E-2</v>
      </c>
      <c r="AF79">
        <f t="shared" si="104"/>
        <v>112199.85697989269</v>
      </c>
    </row>
    <row r="80" spans="1:32" x14ac:dyDescent="0.35">
      <c r="A80">
        <v>40.834026999999999</v>
      </c>
      <c r="B80" t="e">
        <f t="shared" ref="B80:B143" si="116">(#REF!-#REF!)/#REF!</f>
        <v>#REF!</v>
      </c>
      <c r="C80">
        <f t="shared" si="85"/>
        <v>3.3603729036461977E-3</v>
      </c>
      <c r="D80">
        <v>100.010002</v>
      </c>
      <c r="E80" t="e">
        <f t="shared" si="86"/>
        <v>#REF!</v>
      </c>
      <c r="F80">
        <f t="shared" si="87"/>
        <v>-8.0341003769092752E-3</v>
      </c>
      <c r="G80">
        <v>36.785184999999998</v>
      </c>
      <c r="H80" t="e">
        <f t="shared" si="88"/>
        <v>#REF!</v>
      </c>
      <c r="I80">
        <f t="shared" si="89"/>
        <v>2.1166877094183082E-2</v>
      </c>
      <c r="J80">
        <v>31.732247000000001</v>
      </c>
      <c r="K80" t="e">
        <f t="shared" si="90"/>
        <v>#REF!</v>
      </c>
      <c r="L80">
        <f t="shared" si="91"/>
        <v>1.1098062684660473E-2</v>
      </c>
      <c r="M80">
        <v>303.68683700000003</v>
      </c>
      <c r="N80" t="e">
        <f t="shared" si="92"/>
        <v>#REF!</v>
      </c>
      <c r="O80">
        <f t="shared" si="93"/>
        <v>2.467393210815981E-4</v>
      </c>
      <c r="P80">
        <v>21.610011</v>
      </c>
      <c r="Q80" t="e">
        <f t="shared" si="94"/>
        <v>#REF!</v>
      </c>
      <c r="R80">
        <f t="shared" si="95"/>
        <v>8.3664979663997784E-3</v>
      </c>
      <c r="S80">
        <v>20.65</v>
      </c>
      <c r="T80" t="e">
        <f t="shared" si="96"/>
        <v>#REF!</v>
      </c>
      <c r="U80">
        <f t="shared" si="97"/>
        <v>2.9925238400261213E-2</v>
      </c>
      <c r="V80">
        <v>26.469242999999999</v>
      </c>
      <c r="W80" t="e">
        <f t="shared" si="98"/>
        <v>#REF!</v>
      </c>
      <c r="X80">
        <f t="shared" si="99"/>
        <v>1.6099515033731665E-2</v>
      </c>
      <c r="Y80">
        <v>22.171479999999999</v>
      </c>
      <c r="Z80" t="e">
        <f t="shared" si="100"/>
        <v>#REF!</v>
      </c>
      <c r="AA80">
        <f t="shared" si="101"/>
        <v>4.276990111325777E-2</v>
      </c>
      <c r="AB80">
        <v>56.206220999999999</v>
      </c>
      <c r="AC80" t="e">
        <f t="shared" si="102"/>
        <v>#REF!</v>
      </c>
      <c r="AD80">
        <f t="shared" si="103"/>
        <v>1.3667066052974273E-2</v>
      </c>
      <c r="AE80">
        <f>(C80*'10Stocks'!$D$3)+(F80*'10Stocks'!$D$4)+('10Stocks_'!I80*'10Stocks'!$D$5)+('10Stocks_'!L80*'10Stocks'!$D$6)+('10Stocks_'!O80*'10Stocks'!$D$7)+('10Stocks_'!R80*'10Stocks'!$D$8)+('10Stocks_'!U80*'10Stocks'!$D$9)+('10Stocks_'!X80*'10Stocks'!$D$10)+('10Stocks_'!AA80*'10Stocks'!$D$11)+('10Stocks_'!AD80*'10Stocks'!$D$12)</f>
        <v>1.0761374654671835E-2</v>
      </c>
      <c r="AF80">
        <f t="shared" si="104"/>
        <v>113407.28167705391</v>
      </c>
    </row>
    <row r="81" spans="1:32" x14ac:dyDescent="0.35">
      <c r="A81">
        <v>40.701216000000002</v>
      </c>
      <c r="B81" t="e">
        <f t="shared" ref="B81:B144" si="117">(#REF!-#REF!)/#REF!</f>
        <v>#REF!</v>
      </c>
      <c r="C81">
        <f t="shared" si="85"/>
        <v>-3.2524590337366598E-3</v>
      </c>
      <c r="D81">
        <v>102.480003</v>
      </c>
      <c r="E81" t="e">
        <f t="shared" si="86"/>
        <v>#REF!</v>
      </c>
      <c r="F81">
        <f t="shared" si="87"/>
        <v>2.469753975207396E-2</v>
      </c>
      <c r="G81">
        <v>36.695124</v>
      </c>
      <c r="H81" t="e">
        <f t="shared" si="88"/>
        <v>#REF!</v>
      </c>
      <c r="I81">
        <f t="shared" si="89"/>
        <v>-2.4482954211049535E-3</v>
      </c>
      <c r="J81">
        <v>31.787243</v>
      </c>
      <c r="K81" t="e">
        <f t="shared" si="90"/>
        <v>#REF!</v>
      </c>
      <c r="L81">
        <f t="shared" si="91"/>
        <v>1.7331265573471413E-3</v>
      </c>
      <c r="M81">
        <v>305.68982199999999</v>
      </c>
      <c r="N81" t="e">
        <f t="shared" si="92"/>
        <v>#REF!</v>
      </c>
      <c r="O81">
        <f t="shared" si="93"/>
        <v>6.5955608079251941E-3</v>
      </c>
      <c r="P81">
        <v>21.703931000000001</v>
      </c>
      <c r="Q81" t="e">
        <f t="shared" si="94"/>
        <v>#REF!</v>
      </c>
      <c r="R81">
        <f t="shared" si="95"/>
        <v>4.3461338358412064E-3</v>
      </c>
      <c r="S81">
        <v>20.75</v>
      </c>
      <c r="T81" t="e">
        <f t="shared" si="96"/>
        <v>#REF!</v>
      </c>
      <c r="U81">
        <f t="shared" si="97"/>
        <v>4.8426150121066063E-3</v>
      </c>
      <c r="V81">
        <v>26.354863000000002</v>
      </c>
      <c r="W81" t="e">
        <f t="shared" si="98"/>
        <v>#REF!</v>
      </c>
      <c r="X81">
        <f t="shared" si="99"/>
        <v>-4.3212418277317963E-3</v>
      </c>
      <c r="Y81">
        <v>22.543892</v>
      </c>
      <c r="Z81" t="e">
        <f t="shared" si="100"/>
        <v>#REF!</v>
      </c>
      <c r="AA81">
        <f t="shared" si="101"/>
        <v>1.679689402782316E-2</v>
      </c>
      <c r="AB81">
        <v>56.470177999999997</v>
      </c>
      <c r="AC81" t="e">
        <f t="shared" si="102"/>
        <v>#REF!</v>
      </c>
      <c r="AD81">
        <f t="shared" si="103"/>
        <v>4.6962239286643696E-3</v>
      </c>
      <c r="AE81">
        <f>(C81*'10Stocks'!$D$3)+(F81*'10Stocks'!$D$4)+('10Stocks_'!I81*'10Stocks'!$D$5)+('10Stocks_'!L81*'10Stocks'!$D$6)+('10Stocks_'!O81*'10Stocks'!$D$7)+('10Stocks_'!R81*'10Stocks'!$D$8)+('10Stocks_'!U81*'10Stocks'!$D$9)+('10Stocks_'!X81*'10Stocks'!$D$10)+('10Stocks_'!AA81*'10Stocks'!$D$11)+('10Stocks_'!AD81*'10Stocks'!$D$12)</f>
        <v>2.5108337577845596E-3</v>
      </c>
      <c r="AF81">
        <f t="shared" si="104"/>
        <v>113692.02850826723</v>
      </c>
    </row>
    <row r="82" spans="1:32" x14ac:dyDescent="0.35">
      <c r="A82">
        <v>40.431645000000003</v>
      </c>
      <c r="B82" t="e">
        <f t="shared" ref="B82:B145" si="118">(#REF!-#REF!)/#REF!</f>
        <v>#REF!</v>
      </c>
      <c r="C82">
        <f t="shared" si="85"/>
        <v>-6.6231682119767404E-3</v>
      </c>
      <c r="D82">
        <v>107.279999</v>
      </c>
      <c r="E82" t="e">
        <f t="shared" si="86"/>
        <v>#REF!</v>
      </c>
      <c r="F82">
        <f t="shared" si="87"/>
        <v>4.6838367090992448E-2</v>
      </c>
      <c r="G82">
        <v>37.025328000000002</v>
      </c>
      <c r="H82" t="e">
        <f t="shared" si="88"/>
        <v>#REF!</v>
      </c>
      <c r="I82">
        <f t="shared" si="89"/>
        <v>8.9985797568091584E-3</v>
      </c>
      <c r="J82">
        <v>32.053055000000001</v>
      </c>
      <c r="K82" t="e">
        <f t="shared" si="90"/>
        <v>#REF!</v>
      </c>
      <c r="L82">
        <f t="shared" si="91"/>
        <v>8.3622225431755869E-3</v>
      </c>
      <c r="M82">
        <v>305.95957299999998</v>
      </c>
      <c r="N82" t="e">
        <f t="shared" si="92"/>
        <v>#REF!</v>
      </c>
      <c r="O82">
        <f t="shared" si="93"/>
        <v>8.8243369777612417E-4</v>
      </c>
      <c r="P82">
        <v>21.669778000000001</v>
      </c>
      <c r="Q82" t="e">
        <f t="shared" si="94"/>
        <v>#REF!</v>
      </c>
      <c r="R82">
        <f t="shared" si="95"/>
        <v>-1.5735859093912469E-3</v>
      </c>
      <c r="S82">
        <v>20.719999000000001</v>
      </c>
      <c r="T82" t="e">
        <f t="shared" si="96"/>
        <v>#REF!</v>
      </c>
      <c r="U82">
        <f t="shared" si="97"/>
        <v>-1.4458313253011379E-3</v>
      </c>
      <c r="V82">
        <v>26.640812</v>
      </c>
      <c r="W82" t="e">
        <f t="shared" si="98"/>
        <v>#REF!</v>
      </c>
      <c r="X82">
        <f t="shared" si="99"/>
        <v>1.0849952056286487E-2</v>
      </c>
      <c r="Y82">
        <v>22.613178000000001</v>
      </c>
      <c r="Z82" t="e">
        <f t="shared" si="100"/>
        <v>#REF!</v>
      </c>
      <c r="AA82">
        <f t="shared" si="101"/>
        <v>3.0733823600646126E-3</v>
      </c>
      <c r="AB82">
        <v>56.487203999999998</v>
      </c>
      <c r="AC82" t="e">
        <f t="shared" si="102"/>
        <v>#REF!</v>
      </c>
      <c r="AD82">
        <f t="shared" si="103"/>
        <v>3.0150427363627788E-4</v>
      </c>
      <c r="AE82">
        <f>(C82*'10Stocks'!$D$3)+(F82*'10Stocks'!$D$4)+('10Stocks_'!I82*'10Stocks'!$D$5)+('10Stocks_'!L82*'10Stocks'!$D$6)+('10Stocks_'!O82*'10Stocks'!$D$7)+('10Stocks_'!R82*'10Stocks'!$D$8)+('10Stocks_'!U82*'10Stocks'!$D$9)+('10Stocks_'!X82*'10Stocks'!$D$10)+('10Stocks_'!AA82*'10Stocks'!$D$11)+('10Stocks_'!AD82*'10Stocks'!$D$12)</f>
        <v>1.8688538750210744E-3</v>
      </c>
      <c r="AF82">
        <f t="shared" si="104"/>
        <v>113904.50229630392</v>
      </c>
    </row>
    <row r="83" spans="1:32" x14ac:dyDescent="0.35">
      <c r="A83">
        <v>40.611795000000001</v>
      </c>
      <c r="B83" t="e">
        <f t="shared" ref="B83:B146" si="119">(#REF!-#REF!)/#REF!</f>
        <v>#REF!</v>
      </c>
      <c r="C83">
        <f t="shared" si="85"/>
        <v>4.4556683261340853E-3</v>
      </c>
      <c r="D83">
        <v>109.75</v>
      </c>
      <c r="E83" t="e">
        <f t="shared" si="86"/>
        <v>#REF!</v>
      </c>
      <c r="F83">
        <f t="shared" si="87"/>
        <v>2.3023872324980134E-2</v>
      </c>
      <c r="G83">
        <v>36.827210000000001</v>
      </c>
      <c r="H83" t="e">
        <f t="shared" si="88"/>
        <v>#REF!</v>
      </c>
      <c r="I83">
        <f t="shared" si="89"/>
        <v>-5.3508776478631299E-3</v>
      </c>
      <c r="J83">
        <v>32.502180000000003</v>
      </c>
      <c r="K83" t="e">
        <f t="shared" si="90"/>
        <v>#REF!</v>
      </c>
      <c r="L83">
        <f t="shared" si="91"/>
        <v>1.4011924916361395E-2</v>
      </c>
      <c r="M83">
        <v>307.94257599999997</v>
      </c>
      <c r="N83" t="e">
        <f t="shared" si="92"/>
        <v>#REF!</v>
      </c>
      <c r="O83">
        <f t="shared" si="93"/>
        <v>6.4812582281908093E-3</v>
      </c>
      <c r="P83">
        <v>21.507553999999999</v>
      </c>
      <c r="Q83" t="e">
        <f t="shared" si="94"/>
        <v>#REF!</v>
      </c>
      <c r="R83">
        <f t="shared" si="95"/>
        <v>-7.4861865220770566E-3</v>
      </c>
      <c r="S83">
        <v>20.85</v>
      </c>
      <c r="T83" t="e">
        <f t="shared" si="96"/>
        <v>#REF!</v>
      </c>
      <c r="U83">
        <f t="shared" si="97"/>
        <v>6.2741798394874452E-3</v>
      </c>
      <c r="V83">
        <v>27.288958999999998</v>
      </c>
      <c r="W83" t="e">
        <f t="shared" si="98"/>
        <v>#REF!</v>
      </c>
      <c r="X83">
        <f t="shared" si="99"/>
        <v>2.4329100779660846E-2</v>
      </c>
      <c r="Y83">
        <v>22.275407999999999</v>
      </c>
      <c r="Z83" t="e">
        <f t="shared" si="100"/>
        <v>#REF!</v>
      </c>
      <c r="AA83">
        <f t="shared" si="101"/>
        <v>-1.493686557457791E-2</v>
      </c>
      <c r="AB83">
        <v>56.367998</v>
      </c>
      <c r="AC83" t="e">
        <f t="shared" si="102"/>
        <v>#REF!</v>
      </c>
      <c r="AD83">
        <f t="shared" si="103"/>
        <v>-2.1103186484499811E-3</v>
      </c>
      <c r="AE83">
        <f>(C83*'10Stocks'!$D$3)+(F83*'10Stocks'!$D$4)+('10Stocks_'!I83*'10Stocks'!$D$5)+('10Stocks_'!L83*'10Stocks'!$D$6)+('10Stocks_'!O83*'10Stocks'!$D$7)+('10Stocks_'!R83*'10Stocks'!$D$8)+('10Stocks_'!U83*'10Stocks'!$D$9)+('10Stocks_'!X83*'10Stocks'!$D$10)+('10Stocks_'!AA83*'10Stocks'!$D$11)+('10Stocks_'!AD83*'10Stocks'!$D$12)</f>
        <v>7.6368054917595202E-3</v>
      </c>
      <c r="AF83">
        <f t="shared" si="104"/>
        <v>114774.36882497647</v>
      </c>
    </row>
    <row r="84" spans="1:32" x14ac:dyDescent="0.35">
      <c r="A84">
        <v>40.507911999999997</v>
      </c>
      <c r="B84" t="e">
        <f t="shared" ref="B84:B147" si="120">(#REF!-#REF!)/#REF!</f>
        <v>#REF!</v>
      </c>
      <c r="C84">
        <f t="shared" si="85"/>
        <v>-2.5579514522813701E-3</v>
      </c>
      <c r="D84">
        <v>112.620003</v>
      </c>
      <c r="E84" t="e">
        <f t="shared" si="86"/>
        <v>#REF!</v>
      </c>
      <c r="F84">
        <f t="shared" si="87"/>
        <v>2.6150369020501111E-2</v>
      </c>
      <c r="G84">
        <v>36.845221000000002</v>
      </c>
      <c r="H84" t="e">
        <f t="shared" si="88"/>
        <v>#REF!</v>
      </c>
      <c r="I84">
        <f t="shared" si="89"/>
        <v>4.8906773008330884E-4</v>
      </c>
      <c r="J84">
        <v>32.960473999999998</v>
      </c>
      <c r="K84" t="e">
        <f t="shared" si="90"/>
        <v>#REF!</v>
      </c>
      <c r="L84">
        <f t="shared" si="91"/>
        <v>1.4100408034168633E-2</v>
      </c>
      <c r="M84">
        <v>308.99153100000001</v>
      </c>
      <c r="N84" t="e">
        <f t="shared" si="92"/>
        <v>#REF!</v>
      </c>
      <c r="O84">
        <f t="shared" si="93"/>
        <v>3.4063331340062411E-3</v>
      </c>
      <c r="P84">
        <v>22.113761</v>
      </c>
      <c r="Q84" t="e">
        <f t="shared" si="94"/>
        <v>#REF!</v>
      </c>
      <c r="R84">
        <f t="shared" si="95"/>
        <v>2.8185771380604289E-2</v>
      </c>
      <c r="S84">
        <v>21.360001</v>
      </c>
      <c r="T84" t="e">
        <f t="shared" si="96"/>
        <v>#REF!</v>
      </c>
      <c r="U84">
        <f t="shared" si="97"/>
        <v>2.4460479616306905E-2</v>
      </c>
      <c r="V84">
        <v>27.593972000000001</v>
      </c>
      <c r="W84" t="e">
        <f t="shared" si="98"/>
        <v>#REF!</v>
      </c>
      <c r="X84">
        <f t="shared" si="99"/>
        <v>1.1177157765527166E-2</v>
      </c>
      <c r="Y84">
        <v>22.439962000000001</v>
      </c>
      <c r="Z84" t="e">
        <f t="shared" si="100"/>
        <v>#REF!</v>
      </c>
      <c r="AA84">
        <f t="shared" si="101"/>
        <v>7.3872496521725905E-3</v>
      </c>
      <c r="AB84">
        <v>56.648988000000003</v>
      </c>
      <c r="AC84" t="e">
        <f t="shared" si="102"/>
        <v>#REF!</v>
      </c>
      <c r="AD84">
        <f t="shared" si="103"/>
        <v>4.9849206991527837E-3</v>
      </c>
      <c r="AE84">
        <f>(C84*'10Stocks'!$D$3)+(F84*'10Stocks'!$D$4)+('10Stocks_'!I84*'10Stocks'!$D$5)+('10Stocks_'!L84*'10Stocks'!$D$6)+('10Stocks_'!O84*'10Stocks'!$D$7)+('10Stocks_'!R84*'10Stocks'!$D$8)+('10Stocks_'!U84*'10Stocks'!$D$9)+('10Stocks_'!X84*'10Stocks'!$D$10)+('10Stocks_'!AA84*'10Stocks'!$D$11)+('10Stocks_'!AD84*'10Stocks'!$D$12)</f>
        <v>1.2518050384023885E-2</v>
      </c>
      <c r="AF84">
        <f t="shared" si="104"/>
        <v>116211.12015672206</v>
      </c>
    </row>
    <row r="85" spans="1:32" x14ac:dyDescent="0.35">
      <c r="A85">
        <v>40.478985000000002</v>
      </c>
      <c r="B85" t="e">
        <f t="shared" ref="B85:B148" si="121">(#REF!-#REF!)/#REF!</f>
        <v>#REF!</v>
      </c>
      <c r="C85">
        <f t="shared" si="85"/>
        <v>-7.1410740696770374E-4</v>
      </c>
      <c r="D85">
        <v>112.870003</v>
      </c>
      <c r="E85" t="e">
        <f t="shared" si="86"/>
        <v>#REF!</v>
      </c>
      <c r="F85">
        <f t="shared" si="87"/>
        <v>2.2198543184197925E-3</v>
      </c>
      <c r="G85">
        <v>36.396917000000002</v>
      </c>
      <c r="H85" t="e">
        <f t="shared" si="88"/>
        <v>#REF!</v>
      </c>
      <c r="I85">
        <f t="shared" si="89"/>
        <v>-1.2167222446569129E-2</v>
      </c>
      <c r="J85">
        <v>32.923810000000003</v>
      </c>
      <c r="K85" t="e">
        <f t="shared" si="90"/>
        <v>#REF!</v>
      </c>
      <c r="L85">
        <f t="shared" si="91"/>
        <v>-1.1123626438137601E-3</v>
      </c>
      <c r="M85">
        <v>307.92761100000001</v>
      </c>
      <c r="N85" t="e">
        <f t="shared" si="92"/>
        <v>#REF!</v>
      </c>
      <c r="O85">
        <f t="shared" si="93"/>
        <v>-3.4432011665717658E-3</v>
      </c>
      <c r="P85">
        <v>22.241831999999999</v>
      </c>
      <c r="Q85" t="e">
        <f t="shared" si="94"/>
        <v>#REF!</v>
      </c>
      <c r="R85">
        <f t="shared" si="95"/>
        <v>5.7914617056772245E-3</v>
      </c>
      <c r="S85">
        <v>21</v>
      </c>
      <c r="T85" t="e">
        <f t="shared" si="96"/>
        <v>#REF!</v>
      </c>
      <c r="U85">
        <f t="shared" si="97"/>
        <v>-1.6853978611705143E-2</v>
      </c>
      <c r="V85">
        <v>27.489124</v>
      </c>
      <c r="W85" t="e">
        <f t="shared" si="98"/>
        <v>#REF!</v>
      </c>
      <c r="X85">
        <f t="shared" si="99"/>
        <v>-3.7996704497634663E-3</v>
      </c>
      <c r="Y85">
        <v>22.301390999999999</v>
      </c>
      <c r="Z85" t="e">
        <f t="shared" si="100"/>
        <v>#REF!</v>
      </c>
      <c r="AA85">
        <f t="shared" si="101"/>
        <v>-6.1751887102127192E-3</v>
      </c>
      <c r="AB85">
        <v>55.916713999999999</v>
      </c>
      <c r="AC85" t="e">
        <f t="shared" si="102"/>
        <v>#REF!</v>
      </c>
      <c r="AD85">
        <f t="shared" si="103"/>
        <v>-1.2926515121505857E-2</v>
      </c>
      <c r="AE85">
        <f>(C85*'10Stocks'!$D$3)+(F85*'10Stocks'!$D$4)+('10Stocks_'!I85*'10Stocks'!$D$5)+('10Stocks_'!L85*'10Stocks'!$D$6)+('10Stocks_'!O85*'10Stocks'!$D$7)+('10Stocks_'!R85*'10Stocks'!$D$8)+('10Stocks_'!U85*'10Stocks'!$D$9)+('10Stocks_'!X85*'10Stocks'!$D$10)+('10Stocks_'!AA85*'10Stocks'!$D$11)+('10Stocks_'!AD85*'10Stocks'!$D$12)</f>
        <v>-3.4019985424744263E-3</v>
      </c>
      <c r="AF85">
        <f t="shared" si="104"/>
        <v>115815.77009532957</v>
      </c>
    </row>
    <row r="86" spans="1:32" x14ac:dyDescent="0.35">
      <c r="A86">
        <v>40.138402999999997</v>
      </c>
      <c r="B86" t="e">
        <f t="shared" ref="B86:B149" si="122">(#REF!-#REF!)/#REF!</f>
        <v>#REF!</v>
      </c>
      <c r="C86">
        <f t="shared" si="85"/>
        <v>-8.4137979250222018E-3</v>
      </c>
      <c r="D86">
        <v>112.16999800000001</v>
      </c>
      <c r="E86" t="e">
        <f t="shared" si="86"/>
        <v>#REF!</v>
      </c>
      <c r="F86">
        <f t="shared" si="87"/>
        <v>-6.2018692424415925E-3</v>
      </c>
      <c r="G86">
        <v>36.094011000000002</v>
      </c>
      <c r="H86" t="e">
        <f t="shared" si="88"/>
        <v>#REF!</v>
      </c>
      <c r="I86">
        <f t="shared" si="89"/>
        <v>-8.322298286967551E-3</v>
      </c>
      <c r="J86">
        <v>33.464596</v>
      </c>
      <c r="K86" t="e">
        <f t="shared" si="90"/>
        <v>#REF!</v>
      </c>
      <c r="L86">
        <f t="shared" si="91"/>
        <v>1.6425377257370793E-2</v>
      </c>
      <c r="M86">
        <v>308.98155500000001</v>
      </c>
      <c r="N86" t="e">
        <f t="shared" si="92"/>
        <v>#REF!</v>
      </c>
      <c r="O86">
        <f t="shared" si="93"/>
        <v>3.4227005385366409E-3</v>
      </c>
      <c r="P86">
        <v>22.438210999999999</v>
      </c>
      <c r="Q86" t="e">
        <f t="shared" si="94"/>
        <v>#REF!</v>
      </c>
      <c r="R86">
        <f t="shared" si="95"/>
        <v>8.8292637045365822E-3</v>
      </c>
      <c r="S86">
        <v>21.190000999999999</v>
      </c>
      <c r="T86" t="e">
        <f t="shared" si="96"/>
        <v>#REF!</v>
      </c>
      <c r="U86">
        <f t="shared" si="97"/>
        <v>9.0476666666666067E-3</v>
      </c>
      <c r="V86">
        <v>27.003011999999998</v>
      </c>
      <c r="W86" t="e">
        <f t="shared" si="98"/>
        <v>#REF!</v>
      </c>
      <c r="X86">
        <f t="shared" si="99"/>
        <v>-1.7683793779678176E-2</v>
      </c>
      <c r="Y86">
        <v>22.465945000000001</v>
      </c>
      <c r="Z86" t="e">
        <f t="shared" si="100"/>
        <v>#REF!</v>
      </c>
      <c r="AA86">
        <f t="shared" si="101"/>
        <v>7.378642883755661E-3</v>
      </c>
      <c r="AB86">
        <v>56.385030999999998</v>
      </c>
      <c r="AC86" t="e">
        <f t="shared" si="102"/>
        <v>#REF!</v>
      </c>
      <c r="AD86">
        <f t="shared" si="103"/>
        <v>8.3752596763822535E-3</v>
      </c>
      <c r="AE86">
        <f>(C86*'10Stocks'!$D$3)+(F86*'10Stocks'!$D$4)+('10Stocks_'!I86*'10Stocks'!$D$5)+('10Stocks_'!L86*'10Stocks'!$D$6)+('10Stocks_'!O86*'10Stocks'!$D$7)+('10Stocks_'!R86*'10Stocks'!$D$8)+('10Stocks_'!U86*'10Stocks'!$D$9)+('10Stocks_'!X86*'10Stocks'!$D$10)+('10Stocks_'!AA86*'10Stocks'!$D$11)+('10Stocks_'!AD86*'10Stocks'!$D$12)</f>
        <v>7.9230229874083635E-3</v>
      </c>
      <c r="AF86">
        <f t="shared" si="104"/>
        <v>116733.38110409927</v>
      </c>
    </row>
    <row r="87" spans="1:32" x14ac:dyDescent="0.35">
      <c r="A87">
        <v>39.578223000000001</v>
      </c>
      <c r="B87" t="e">
        <f t="shared" ref="B87:B150" si="123">(#REF!-#REF!)/#REF!</f>
        <v>#REF!</v>
      </c>
      <c r="C87">
        <f t="shared" si="85"/>
        <v>-1.3956210465074944E-2</v>
      </c>
      <c r="D87">
        <v>110.010002</v>
      </c>
      <c r="E87" t="e">
        <f t="shared" si="86"/>
        <v>#REF!</v>
      </c>
      <c r="F87">
        <f t="shared" si="87"/>
        <v>-1.9256450374546735E-2</v>
      </c>
      <c r="G87">
        <v>35.978907999999997</v>
      </c>
      <c r="H87" t="e">
        <f t="shared" si="88"/>
        <v>#REF!</v>
      </c>
      <c r="I87">
        <f t="shared" si="89"/>
        <v>-3.1889778057640874E-3</v>
      </c>
      <c r="J87">
        <v>33.116295999999998</v>
      </c>
      <c r="K87" t="e">
        <f t="shared" si="90"/>
        <v>#REF!</v>
      </c>
      <c r="L87">
        <f t="shared" si="91"/>
        <v>-1.040801448790841E-2</v>
      </c>
      <c r="M87">
        <v>306.54396800000001</v>
      </c>
      <c r="N87" t="e">
        <f t="shared" si="92"/>
        <v>#REF!</v>
      </c>
      <c r="O87">
        <f t="shared" si="93"/>
        <v>-7.8891019886284403E-3</v>
      </c>
      <c r="P87">
        <v>22.771197000000001</v>
      </c>
      <c r="Q87" t="e">
        <f t="shared" si="94"/>
        <v>#REF!</v>
      </c>
      <c r="R87">
        <f t="shared" si="95"/>
        <v>1.4840131416894234E-2</v>
      </c>
      <c r="S87">
        <v>21.84</v>
      </c>
      <c r="T87" t="e">
        <f t="shared" si="96"/>
        <v>#REF!</v>
      </c>
      <c r="U87">
        <f t="shared" si="97"/>
        <v>3.0674797986087927E-2</v>
      </c>
      <c r="V87">
        <v>26.802849999999999</v>
      </c>
      <c r="W87" t="e">
        <f t="shared" si="98"/>
        <v>#REF!</v>
      </c>
      <c r="X87">
        <f t="shared" si="99"/>
        <v>-7.412580492872382E-3</v>
      </c>
      <c r="Y87">
        <v>22.569873000000001</v>
      </c>
      <c r="Z87" t="e">
        <f t="shared" si="100"/>
        <v>#REF!</v>
      </c>
      <c r="AA87">
        <f t="shared" si="101"/>
        <v>4.6260239664968374E-3</v>
      </c>
      <c r="AB87">
        <v>56.614927999999999</v>
      </c>
      <c r="AC87" t="e">
        <f t="shared" si="102"/>
        <v>#REF!</v>
      </c>
      <c r="AD87">
        <f t="shared" si="103"/>
        <v>4.0772700825508308E-3</v>
      </c>
      <c r="AE87">
        <f>(C87*'10Stocks'!$D$3)+(F87*'10Stocks'!$D$4)+('10Stocks_'!I87*'10Stocks'!$D$5)+('10Stocks_'!L87*'10Stocks'!$D$6)+('10Stocks_'!O87*'10Stocks'!$D$7)+('10Stocks_'!R87*'10Stocks'!$D$8)+('10Stocks_'!U87*'10Stocks'!$D$9)+('10Stocks_'!X87*'10Stocks'!$D$10)+('10Stocks_'!AA87*'10Stocks'!$D$11)+('10Stocks_'!AD87*'10Stocks'!$D$12)</f>
        <v>-1.1928711121098751E-3</v>
      </c>
      <c r="AF87">
        <f t="shared" si="104"/>
        <v>116594.13322596128</v>
      </c>
    </row>
    <row r="88" spans="1:32" x14ac:dyDescent="0.35">
      <c r="A88">
        <v>39.999015</v>
      </c>
      <c r="B88" t="e">
        <f t="shared" ref="B88:B151" si="124">(#REF!-#REF!)/#REF!</f>
        <v>#REF!</v>
      </c>
      <c r="C88">
        <f t="shared" si="85"/>
        <v>1.0631907349655358E-2</v>
      </c>
      <c r="D88">
        <v>107.150002</v>
      </c>
      <c r="E88" t="e">
        <f t="shared" si="86"/>
        <v>#REF!</v>
      </c>
      <c r="F88">
        <f t="shared" si="87"/>
        <v>-2.5997636105851533E-2</v>
      </c>
      <c r="G88">
        <v>35.712353</v>
      </c>
      <c r="H88" t="e">
        <f t="shared" si="88"/>
        <v>#REF!</v>
      </c>
      <c r="I88">
        <f t="shared" si="89"/>
        <v>-7.4086461990451958E-3</v>
      </c>
      <c r="J88">
        <v>33.024635000000004</v>
      </c>
      <c r="K88" t="e">
        <f t="shared" si="90"/>
        <v>#REF!</v>
      </c>
      <c r="L88">
        <f t="shared" si="91"/>
        <v>-2.7678518153115583E-3</v>
      </c>
      <c r="M88">
        <v>307.19333</v>
      </c>
      <c r="N88" t="e">
        <f t="shared" si="92"/>
        <v>#REF!</v>
      </c>
      <c r="O88">
        <f t="shared" si="93"/>
        <v>2.1183323365866931E-3</v>
      </c>
      <c r="P88">
        <v>23.010266000000001</v>
      </c>
      <c r="Q88" t="e">
        <f t="shared" si="94"/>
        <v>#REF!</v>
      </c>
      <c r="R88">
        <f t="shared" si="95"/>
        <v>1.0498745410704613E-2</v>
      </c>
      <c r="S88">
        <v>21.41</v>
      </c>
      <c r="T88" t="e">
        <f t="shared" si="96"/>
        <v>#REF!</v>
      </c>
      <c r="U88">
        <f t="shared" si="97"/>
        <v>-1.9688644688644674E-2</v>
      </c>
      <c r="V88">
        <v>27.012543999999998</v>
      </c>
      <c r="W88" t="e">
        <f t="shared" si="98"/>
        <v>#REF!</v>
      </c>
      <c r="X88">
        <f t="shared" si="99"/>
        <v>7.8235710008450199E-3</v>
      </c>
      <c r="Y88">
        <v>22.457284000000001</v>
      </c>
      <c r="Z88" t="e">
        <f t="shared" si="100"/>
        <v>#REF!</v>
      </c>
      <c r="AA88">
        <f t="shared" si="101"/>
        <v>-4.9884640467405296E-3</v>
      </c>
      <c r="AB88">
        <v>57.006608</v>
      </c>
      <c r="AC88" t="e">
        <f t="shared" si="102"/>
        <v>#REF!</v>
      </c>
      <c r="AD88">
        <f t="shared" si="103"/>
        <v>6.9183166672931373E-3</v>
      </c>
      <c r="AE88">
        <f>(C88*'10Stocks'!$D$3)+(F88*'10Stocks'!$D$4)+('10Stocks_'!I88*'10Stocks'!$D$5)+('10Stocks_'!L88*'10Stocks'!$D$6)+('10Stocks_'!O88*'10Stocks'!$D$7)+('10Stocks_'!R88*'10Stocks'!$D$8)+('10Stocks_'!U88*'10Stocks'!$D$9)+('10Stocks_'!X88*'10Stocks'!$D$10)+('10Stocks_'!AA88*'10Stocks'!$D$11)+('10Stocks_'!AD88*'10Stocks'!$D$12)</f>
        <v>-1.1424276912713458E-3</v>
      </c>
      <c r="AF88">
        <f t="shared" si="104"/>
        <v>116460.93285952417</v>
      </c>
    </row>
    <row r="89" spans="1:32" x14ac:dyDescent="0.35">
      <c r="A89">
        <v>40.680176000000003</v>
      </c>
      <c r="B89" t="e">
        <f t="shared" ref="B89:B152" si="125">(#REF!-#REF!)/#REF!</f>
        <v>#REF!</v>
      </c>
      <c r="C89">
        <f t="shared" si="85"/>
        <v>1.7029444350067195E-2</v>
      </c>
      <c r="D89">
        <v>109.550003</v>
      </c>
      <c r="E89" t="e">
        <f t="shared" si="86"/>
        <v>#REF!</v>
      </c>
      <c r="F89">
        <f t="shared" si="87"/>
        <v>2.2398515680849013E-2</v>
      </c>
      <c r="G89">
        <v>35.948613999999999</v>
      </c>
      <c r="H89" t="e">
        <f t="shared" si="88"/>
        <v>#REF!</v>
      </c>
      <c r="I89">
        <f t="shared" si="89"/>
        <v>6.6156660133819501E-3</v>
      </c>
      <c r="J89">
        <v>33.097963</v>
      </c>
      <c r="K89" t="e">
        <f t="shared" si="90"/>
        <v>#REF!</v>
      </c>
      <c r="L89">
        <f t="shared" si="91"/>
        <v>2.2204030415475143E-3</v>
      </c>
      <c r="M89">
        <v>307.49304100000001</v>
      </c>
      <c r="N89" t="e">
        <f t="shared" si="92"/>
        <v>#REF!</v>
      </c>
      <c r="O89">
        <f t="shared" si="93"/>
        <v>9.7564292818467786E-4</v>
      </c>
      <c r="P89">
        <v>23.385942</v>
      </c>
      <c r="Q89" t="e">
        <f t="shared" si="94"/>
        <v>#REF!</v>
      </c>
      <c r="R89">
        <f t="shared" si="95"/>
        <v>1.6326451854141909E-2</v>
      </c>
      <c r="S89">
        <v>21.25</v>
      </c>
      <c r="T89" t="e">
        <f t="shared" si="96"/>
        <v>#REF!</v>
      </c>
      <c r="U89">
        <f t="shared" si="97"/>
        <v>-7.4731433909388202E-3</v>
      </c>
      <c r="V89">
        <v>26.917228000000001</v>
      </c>
      <c r="W89" t="e">
        <f t="shared" si="98"/>
        <v>#REF!</v>
      </c>
      <c r="X89">
        <f t="shared" si="99"/>
        <v>-3.5285828687589313E-3</v>
      </c>
      <c r="Y89">
        <v>22.491925999999999</v>
      </c>
      <c r="Z89" t="e">
        <f t="shared" si="100"/>
        <v>#REF!</v>
      </c>
      <c r="AA89">
        <f t="shared" si="101"/>
        <v>1.5425730021492387E-3</v>
      </c>
      <c r="AB89">
        <v>57.764425000000003</v>
      </c>
      <c r="AC89" t="e">
        <f t="shared" si="102"/>
        <v>#REF!</v>
      </c>
      <c r="AD89">
        <f t="shared" si="103"/>
        <v>1.3293493975294984E-2</v>
      </c>
      <c r="AE89">
        <f>(C89*'10Stocks'!$D$3)+(F89*'10Stocks'!$D$4)+('10Stocks_'!I89*'10Stocks'!$D$5)+('10Stocks_'!L89*'10Stocks'!$D$6)+('10Stocks_'!O89*'10Stocks'!$D$7)+('10Stocks_'!R89*'10Stocks'!$D$8)+('10Stocks_'!U89*'10Stocks'!$D$9)+('10Stocks_'!X89*'10Stocks'!$D$10)+('10Stocks_'!AA89*'10Stocks'!$D$11)+('10Stocks_'!AD89*'10Stocks'!$D$12)</f>
        <v>4.3084217649250814E-3</v>
      </c>
      <c r="AF89">
        <f t="shared" si="104"/>
        <v>116962.69567741962</v>
      </c>
    </row>
    <row r="90" spans="1:32" x14ac:dyDescent="0.35">
      <c r="A90">
        <v>41.132528000000001</v>
      </c>
      <c r="B90" t="e">
        <f t="shared" ref="B90:B153" si="126">(#REF!-#REF!)/#REF!</f>
        <v>#REF!</v>
      </c>
      <c r="C90">
        <f t="shared" si="85"/>
        <v>1.1119715902900656E-2</v>
      </c>
      <c r="D90">
        <v>110.650002</v>
      </c>
      <c r="E90" t="e">
        <f t="shared" si="86"/>
        <v>#REF!</v>
      </c>
      <c r="F90">
        <f t="shared" si="87"/>
        <v>1.0041067730504734E-2</v>
      </c>
      <c r="G90">
        <v>35.991028</v>
      </c>
      <c r="H90" t="e">
        <f t="shared" si="88"/>
        <v>#REF!</v>
      </c>
      <c r="I90">
        <f t="shared" si="89"/>
        <v>1.1798507725499748E-3</v>
      </c>
      <c r="J90">
        <v>33.262948999999999</v>
      </c>
      <c r="K90" t="e">
        <f t="shared" si="90"/>
        <v>#REF!</v>
      </c>
      <c r="L90">
        <f t="shared" si="91"/>
        <v>4.9847780662513573E-3</v>
      </c>
      <c r="M90">
        <v>309.78074099999998</v>
      </c>
      <c r="N90" t="e">
        <f t="shared" si="92"/>
        <v>#REF!</v>
      </c>
      <c r="O90">
        <f t="shared" si="93"/>
        <v>7.4398431670522668E-3</v>
      </c>
      <c r="P90">
        <v>23.078571</v>
      </c>
      <c r="Q90" t="e">
        <f t="shared" si="94"/>
        <v>#REF!</v>
      </c>
      <c r="R90">
        <f t="shared" si="95"/>
        <v>-1.3143408976213139E-2</v>
      </c>
      <c r="S90">
        <v>21.77</v>
      </c>
      <c r="T90" t="e">
        <f t="shared" si="96"/>
        <v>#REF!</v>
      </c>
      <c r="U90">
        <f t="shared" si="97"/>
        <v>2.4470588235294098E-2</v>
      </c>
      <c r="V90">
        <v>26.678937999999999</v>
      </c>
      <c r="W90" t="e">
        <f t="shared" si="98"/>
        <v>#REF!</v>
      </c>
      <c r="X90">
        <f t="shared" si="99"/>
        <v>-8.852694638541634E-3</v>
      </c>
      <c r="Y90">
        <v>22.960508000000001</v>
      </c>
      <c r="Z90" t="e">
        <f t="shared" si="100"/>
        <v>#REF!</v>
      </c>
      <c r="AA90">
        <f t="shared" si="101"/>
        <v>2.0833342595916481E-2</v>
      </c>
      <c r="AB90">
        <v>57.875121</v>
      </c>
      <c r="AC90" t="e">
        <f t="shared" si="102"/>
        <v>#REF!</v>
      </c>
      <c r="AD90">
        <f t="shared" si="103"/>
        <v>1.916335183809018E-3</v>
      </c>
      <c r="AE90">
        <f>(C90*'10Stocks'!$D$3)+(F90*'10Stocks'!$D$4)+('10Stocks_'!I90*'10Stocks'!$D$5)+('10Stocks_'!L90*'10Stocks'!$D$6)+('10Stocks_'!O90*'10Stocks'!$D$7)+('10Stocks_'!R90*'10Stocks'!$D$8)+('10Stocks_'!U90*'10Stocks'!$D$9)+('10Stocks_'!X90*'10Stocks'!$D$10)+('10Stocks_'!AA90*'10Stocks'!$D$11)+('10Stocks_'!AD90*'10Stocks'!$D$12)</f>
        <v>7.9255353382293846E-3</v>
      </c>
      <c r="AF90">
        <f t="shared" si="104"/>
        <v>117889.68765526557</v>
      </c>
    </row>
    <row r="91" spans="1:32" x14ac:dyDescent="0.35">
      <c r="A91">
        <v>41.851821999999999</v>
      </c>
      <c r="B91" t="e">
        <f t="shared" ref="B91:B154" si="127">(#REF!-#REF!)/#REF!</f>
        <v>#REF!</v>
      </c>
      <c r="C91">
        <f t="shared" si="85"/>
        <v>1.7487230544157118E-2</v>
      </c>
      <c r="D91">
        <v>110.05999799999999</v>
      </c>
      <c r="E91" t="e">
        <f t="shared" si="86"/>
        <v>#REF!</v>
      </c>
      <c r="F91">
        <f t="shared" si="87"/>
        <v>-5.3321643862239377E-3</v>
      </c>
      <c r="G91">
        <v>37.105711999999997</v>
      </c>
      <c r="H91" t="e">
        <f t="shared" si="88"/>
        <v>#REF!</v>
      </c>
      <c r="I91">
        <f t="shared" si="89"/>
        <v>3.0971163146548547E-2</v>
      </c>
      <c r="J91">
        <v>33.941222000000003</v>
      </c>
      <c r="K91" t="e">
        <f t="shared" si="90"/>
        <v>#REF!</v>
      </c>
      <c r="L91">
        <f t="shared" si="91"/>
        <v>2.0391246729206253E-2</v>
      </c>
      <c r="M91">
        <v>311.82372299999997</v>
      </c>
      <c r="N91" t="e">
        <f t="shared" si="92"/>
        <v>#REF!</v>
      </c>
      <c r="O91">
        <f t="shared" si="93"/>
        <v>6.5949290243320679E-3</v>
      </c>
      <c r="P91">
        <v>23.172488999999999</v>
      </c>
      <c r="Q91" t="e">
        <f t="shared" si="94"/>
        <v>#REF!</v>
      </c>
      <c r="R91">
        <f t="shared" si="95"/>
        <v>4.0694893977620454E-3</v>
      </c>
      <c r="S91">
        <v>24.9</v>
      </c>
      <c r="T91" t="e">
        <f t="shared" si="96"/>
        <v>#REF!</v>
      </c>
      <c r="U91">
        <f t="shared" si="97"/>
        <v>0.14377583830960033</v>
      </c>
      <c r="V91">
        <v>27.613033999999999</v>
      </c>
      <c r="W91" t="e">
        <f t="shared" si="98"/>
        <v>#REF!</v>
      </c>
      <c r="X91">
        <f t="shared" si="99"/>
        <v>3.5012488128275579E-2</v>
      </c>
      <c r="Y91">
        <v>23.828251999999999</v>
      </c>
      <c r="Z91" t="e">
        <f t="shared" si="100"/>
        <v>#REF!</v>
      </c>
      <c r="AA91">
        <f t="shared" si="101"/>
        <v>3.7792892038799764E-2</v>
      </c>
      <c r="AB91">
        <v>59.075704999999999</v>
      </c>
      <c r="AC91" t="e">
        <f t="shared" si="102"/>
        <v>#REF!</v>
      </c>
      <c r="AD91">
        <f t="shared" si="103"/>
        <v>2.0744388594885171E-2</v>
      </c>
      <c r="AE91">
        <f>(C91*'10Stocks'!$D$3)+(F91*'10Stocks'!$D$4)+('10Stocks_'!I91*'10Stocks'!$D$5)+('10Stocks_'!L91*'10Stocks'!$D$6)+('10Stocks_'!O91*'10Stocks'!$D$7)+('10Stocks_'!R91*'10Stocks'!$D$8)+('10Stocks_'!U91*'10Stocks'!$D$9)+('10Stocks_'!X91*'10Stocks'!$D$10)+('10Stocks_'!AA91*'10Stocks'!$D$11)+('10Stocks_'!AD91*'10Stocks'!$D$12)</f>
        <v>3.6520350221802618E-2</v>
      </c>
      <c r="AF91">
        <f t="shared" si="104"/>
        <v>122195.06033597479</v>
      </c>
    </row>
    <row r="92" spans="1:32" x14ac:dyDescent="0.35">
      <c r="A92">
        <v>41.701915</v>
      </c>
      <c r="B92" t="e">
        <f t="shared" ref="B92:B155" si="128">(#REF!-#REF!)/#REF!</f>
        <v>#REF!</v>
      </c>
      <c r="C92">
        <f t="shared" si="85"/>
        <v>-3.5818512274089025E-3</v>
      </c>
      <c r="D92">
        <v>108.800003</v>
      </c>
      <c r="E92" t="e">
        <f t="shared" si="86"/>
        <v>#REF!</v>
      </c>
      <c r="F92">
        <f t="shared" si="87"/>
        <v>-1.1448255705038168E-2</v>
      </c>
      <c r="G92">
        <v>37.444966000000001</v>
      </c>
      <c r="H92" t="e">
        <f t="shared" si="88"/>
        <v>#REF!</v>
      </c>
      <c r="I92">
        <f t="shared" si="89"/>
        <v>9.1429050061080618E-3</v>
      </c>
      <c r="J92">
        <v>34.097043999999997</v>
      </c>
      <c r="K92" t="e">
        <f t="shared" si="90"/>
        <v>#REF!</v>
      </c>
      <c r="L92">
        <f t="shared" si="91"/>
        <v>4.5909366492459655E-3</v>
      </c>
      <c r="M92">
        <v>312.22830399999998</v>
      </c>
      <c r="N92" t="e">
        <f t="shared" si="92"/>
        <v>#REF!</v>
      </c>
      <c r="O92">
        <f t="shared" si="93"/>
        <v>1.2974670307557307E-3</v>
      </c>
      <c r="P92">
        <v>22.924883999999999</v>
      </c>
      <c r="Q92" t="e">
        <f t="shared" si="94"/>
        <v>#REF!</v>
      </c>
      <c r="R92">
        <f t="shared" si="95"/>
        <v>-1.0685300141905347E-2</v>
      </c>
      <c r="S92">
        <v>24.440000999999999</v>
      </c>
      <c r="T92" t="e">
        <f t="shared" si="96"/>
        <v>#REF!</v>
      </c>
      <c r="U92">
        <f t="shared" si="97"/>
        <v>-1.8473855421686742E-2</v>
      </c>
      <c r="V92">
        <v>28.385093999999999</v>
      </c>
      <c r="W92" t="e">
        <f t="shared" si="98"/>
        <v>#REF!</v>
      </c>
      <c r="X92">
        <f t="shared" si="99"/>
        <v>2.7959984404466374E-2</v>
      </c>
      <c r="Y92">
        <v>25.355481999999999</v>
      </c>
      <c r="Z92" t="e">
        <f t="shared" si="100"/>
        <v>#REF!</v>
      </c>
      <c r="AA92">
        <f t="shared" si="101"/>
        <v>6.4093245278755637E-2</v>
      </c>
      <c r="AB92">
        <v>59.603625999999998</v>
      </c>
      <c r="AC92" t="e">
        <f t="shared" si="102"/>
        <v>#REF!</v>
      </c>
      <c r="AD92">
        <f t="shared" si="103"/>
        <v>8.9363470143944829E-3</v>
      </c>
      <c r="AE92">
        <f>(C92*'10Stocks'!$D$3)+(F92*'10Stocks'!$D$4)+('10Stocks_'!I92*'10Stocks'!$D$5)+('10Stocks_'!L92*'10Stocks'!$D$6)+('10Stocks_'!O92*'10Stocks'!$D$7)+('10Stocks_'!R92*'10Stocks'!$D$8)+('10Stocks_'!U92*'10Stocks'!$D$9)+('10Stocks_'!X92*'10Stocks'!$D$10)+('10Stocks_'!AA92*'10Stocks'!$D$11)+('10Stocks_'!AD92*'10Stocks'!$D$12)</f>
        <v>-2.7562584473468667E-3</v>
      </c>
      <c r="AF92">
        <f t="shared" si="104"/>
        <v>121858.2591686997</v>
      </c>
    </row>
    <row r="93" spans="1:32" x14ac:dyDescent="0.35">
      <c r="A93">
        <v>41.897846000000001</v>
      </c>
      <c r="B93" t="e">
        <f t="shared" ref="B93:B156" si="129">(#REF!-#REF!)/#REF!</f>
        <v>#REF!</v>
      </c>
      <c r="C93">
        <f t="shared" si="85"/>
        <v>4.6983693674499515E-3</v>
      </c>
      <c r="D93">
        <v>110.400002</v>
      </c>
      <c r="E93" t="e">
        <f t="shared" si="86"/>
        <v>#REF!</v>
      </c>
      <c r="F93">
        <f t="shared" si="87"/>
        <v>1.4705872756271861E-2</v>
      </c>
      <c r="G93">
        <v>37.808450000000001</v>
      </c>
      <c r="H93" t="e">
        <f t="shared" si="88"/>
        <v>#REF!</v>
      </c>
      <c r="I93">
        <f t="shared" si="89"/>
        <v>9.7071526250017068E-3</v>
      </c>
      <c r="J93">
        <v>33.968722</v>
      </c>
      <c r="K93" t="e">
        <f t="shared" si="90"/>
        <v>#REF!</v>
      </c>
      <c r="L93">
        <f t="shared" si="91"/>
        <v>-3.7634347423195153E-3</v>
      </c>
      <c r="M93">
        <v>313.072475</v>
      </c>
      <c r="N93" t="e">
        <f t="shared" si="92"/>
        <v>#REF!</v>
      </c>
      <c r="O93">
        <f t="shared" si="93"/>
        <v>2.7036978684674825E-3</v>
      </c>
      <c r="P93">
        <v>22.890730999999999</v>
      </c>
      <c r="Q93" t="e">
        <f t="shared" si="94"/>
        <v>#REF!</v>
      </c>
      <c r="R93">
        <f t="shared" si="95"/>
        <v>-1.4897785306132794E-3</v>
      </c>
      <c r="S93">
        <v>24.98</v>
      </c>
      <c r="T93" t="e">
        <f t="shared" si="96"/>
        <v>#REF!</v>
      </c>
      <c r="U93">
        <f t="shared" si="97"/>
        <v>2.2094884529669279E-2</v>
      </c>
      <c r="V93">
        <v>29.080901000000001</v>
      </c>
      <c r="W93" t="e">
        <f t="shared" si="98"/>
        <v>#REF!</v>
      </c>
      <c r="X93">
        <f t="shared" si="99"/>
        <v>2.4513112410337698E-2</v>
      </c>
      <c r="Y93">
        <v>25.199289</v>
      </c>
      <c r="Z93" t="e">
        <f t="shared" si="100"/>
        <v>#REF!</v>
      </c>
      <c r="AA93">
        <f t="shared" si="101"/>
        <v>-6.1601274233318952E-3</v>
      </c>
      <c r="AB93">
        <v>59.876099000000004</v>
      </c>
      <c r="AC93" t="e">
        <f t="shared" si="102"/>
        <v>#REF!</v>
      </c>
      <c r="AD93">
        <f t="shared" si="103"/>
        <v>4.5714165108009554E-3</v>
      </c>
      <c r="AE93">
        <f>(C93*'10Stocks'!$D$3)+(F93*'10Stocks'!$D$4)+('10Stocks_'!I93*'10Stocks'!$D$5)+('10Stocks_'!L93*'10Stocks'!$D$6)+('10Stocks_'!O93*'10Stocks'!$D$7)+('10Stocks_'!R93*'10Stocks'!$D$8)+('10Stocks_'!U93*'10Stocks'!$D$9)+('10Stocks_'!X93*'10Stocks'!$D$10)+('10Stocks_'!AA93*'10Stocks'!$D$11)+('10Stocks_'!AD93*'10Stocks'!$D$12)</f>
        <v>3.365732661382884E-3</v>
      </c>
      <c r="AF93">
        <f t="shared" si="104"/>
        <v>122268.40149164306</v>
      </c>
    </row>
    <row r="94" spans="1:32" x14ac:dyDescent="0.35">
      <c r="A94">
        <v>41.563840999999996</v>
      </c>
      <c r="B94" t="e">
        <f t="shared" ref="B94:B157" si="130">(#REF!-#REF!)/#REF!</f>
        <v>#REF!</v>
      </c>
      <c r="C94">
        <f t="shared" si="85"/>
        <v>-7.9718895334143138E-3</v>
      </c>
      <c r="D94">
        <v>109.19000200000001</v>
      </c>
      <c r="E94" t="e">
        <f t="shared" si="86"/>
        <v>#REF!</v>
      </c>
      <c r="F94">
        <f t="shared" si="87"/>
        <v>-1.0960144728982829E-2</v>
      </c>
      <c r="G94">
        <v>37.578243000000001</v>
      </c>
      <c r="H94" t="e">
        <f t="shared" si="88"/>
        <v>#REF!</v>
      </c>
      <c r="I94">
        <f t="shared" si="89"/>
        <v>-6.0887711609441814E-3</v>
      </c>
      <c r="J94">
        <v>33.785404</v>
      </c>
      <c r="K94" t="e">
        <f t="shared" si="90"/>
        <v>#REF!</v>
      </c>
      <c r="L94">
        <f t="shared" si="91"/>
        <v>-5.3966705017633541E-3</v>
      </c>
      <c r="M94">
        <v>312.098432</v>
      </c>
      <c r="N94" t="e">
        <f t="shared" si="92"/>
        <v>#REF!</v>
      </c>
      <c r="O94">
        <f t="shared" si="93"/>
        <v>-3.1112380607716942E-3</v>
      </c>
      <c r="P94">
        <v>23.010266000000001</v>
      </c>
      <c r="Q94" t="e">
        <f t="shared" si="94"/>
        <v>#REF!</v>
      </c>
      <c r="R94">
        <f t="shared" si="95"/>
        <v>5.2219826444163189E-3</v>
      </c>
      <c r="S94">
        <v>24.629999000000002</v>
      </c>
      <c r="T94" t="e">
        <f t="shared" si="96"/>
        <v>#REF!</v>
      </c>
      <c r="U94">
        <f t="shared" si="97"/>
        <v>-1.4011248999199316E-2</v>
      </c>
      <c r="V94">
        <v>29.195278999999999</v>
      </c>
      <c r="W94" t="e">
        <f t="shared" si="98"/>
        <v>#REF!</v>
      </c>
      <c r="X94">
        <f t="shared" si="99"/>
        <v>3.9330968459332996E-3</v>
      </c>
      <c r="Y94">
        <v>24.40964</v>
      </c>
      <c r="Z94" t="e">
        <f t="shared" si="100"/>
        <v>#REF!</v>
      </c>
      <c r="AA94">
        <f t="shared" si="101"/>
        <v>-3.133616190520299E-2</v>
      </c>
      <c r="AB94">
        <v>60.518726000000001</v>
      </c>
      <c r="AC94" t="e">
        <f t="shared" si="102"/>
        <v>#REF!</v>
      </c>
      <c r="AD94">
        <f t="shared" si="103"/>
        <v>1.0732613024772996E-2</v>
      </c>
      <c r="AE94">
        <f>(C94*'10Stocks'!$D$3)+(F94*'10Stocks'!$D$4)+('10Stocks_'!I94*'10Stocks'!$D$5)+('10Stocks_'!L94*'10Stocks'!$D$6)+('10Stocks_'!O94*'10Stocks'!$D$7)+('10Stocks_'!R94*'10Stocks'!$D$8)+('10Stocks_'!U94*'10Stocks'!$D$9)+('10Stocks_'!X94*'10Stocks'!$D$10)+('10Stocks_'!AA94*'10Stocks'!$D$11)+('10Stocks_'!AD94*'10Stocks'!$D$12)</f>
        <v>-5.826165218856795E-3</v>
      </c>
      <c r="AF94">
        <f t="shared" si="104"/>
        <v>121556.04558350724</v>
      </c>
    </row>
    <row r="95" spans="1:32" x14ac:dyDescent="0.35">
      <c r="A95">
        <v>41.820262</v>
      </c>
      <c r="B95" t="e">
        <f t="shared" ref="B95:B158" si="131">(#REF!-#REF!)/#REF!</f>
        <v>#REF!</v>
      </c>
      <c r="C95">
        <f t="shared" si="85"/>
        <v>6.1693287682436076E-3</v>
      </c>
      <c r="D95">
        <v>111.69000200000001</v>
      </c>
      <c r="E95" t="e">
        <f t="shared" si="86"/>
        <v>#REF!</v>
      </c>
      <c r="F95">
        <f t="shared" si="87"/>
        <v>2.2895869165750173E-2</v>
      </c>
      <c r="G95">
        <v>38.293095000000001</v>
      </c>
      <c r="H95" t="e">
        <f t="shared" si="88"/>
        <v>#REF!</v>
      </c>
      <c r="I95">
        <f t="shared" si="89"/>
        <v>1.9023028830805113E-2</v>
      </c>
      <c r="J95">
        <v>33.904561000000001</v>
      </c>
      <c r="K95" t="e">
        <f t="shared" si="90"/>
        <v>#REF!</v>
      </c>
      <c r="L95">
        <f t="shared" si="91"/>
        <v>3.52687805657145E-3</v>
      </c>
      <c r="M95">
        <v>311.12940700000001</v>
      </c>
      <c r="N95" t="e">
        <f t="shared" si="92"/>
        <v>#REF!</v>
      </c>
      <c r="O95">
        <f t="shared" si="93"/>
        <v>-3.1048698123545453E-3</v>
      </c>
      <c r="P95">
        <v>23.001726999999999</v>
      </c>
      <c r="Q95" t="e">
        <f t="shared" si="94"/>
        <v>#REF!</v>
      </c>
      <c r="R95">
        <f t="shared" si="95"/>
        <v>-3.7109523201524555E-4</v>
      </c>
      <c r="S95">
        <v>29.360001</v>
      </c>
      <c r="T95" t="e">
        <f t="shared" si="96"/>
        <v>#REF!</v>
      </c>
      <c r="U95">
        <f t="shared" si="97"/>
        <v>0.19204231392782431</v>
      </c>
      <c r="V95">
        <v>32.693375000000003</v>
      </c>
      <c r="W95" t="e">
        <f t="shared" si="98"/>
        <v>#REF!</v>
      </c>
      <c r="X95">
        <f t="shared" si="99"/>
        <v>0.11981718003105926</v>
      </c>
      <c r="Y95">
        <v>24.800125999999999</v>
      </c>
      <c r="Z95" t="e">
        <f t="shared" si="100"/>
        <v>#REF!</v>
      </c>
      <c r="AA95">
        <f t="shared" si="101"/>
        <v>1.5997204383186282E-2</v>
      </c>
      <c r="AB95">
        <v>60.947147000000001</v>
      </c>
      <c r="AC95" t="e">
        <f t="shared" si="102"/>
        <v>#REF!</v>
      </c>
      <c r="AD95">
        <f t="shared" si="103"/>
        <v>7.0791477004985229E-3</v>
      </c>
      <c r="AE95">
        <f>(C95*'10Stocks'!$D$3)+(F95*'10Stocks'!$D$4)+('10Stocks_'!I95*'10Stocks'!$D$5)+('10Stocks_'!L95*'10Stocks'!$D$6)+('10Stocks_'!O95*'10Stocks'!$D$7)+('10Stocks_'!R95*'10Stocks'!$D$8)+('10Stocks_'!U95*'10Stocks'!$D$9)+('10Stocks_'!X95*'10Stocks'!$D$10)+('10Stocks_'!AA95*'10Stocks'!$D$11)+('10Stocks_'!AD95*'10Stocks'!$D$12)</f>
        <v>3.3989794582898664E-2</v>
      </c>
      <c r="AF95">
        <f t="shared" si="104"/>
        <v>125687.71060320012</v>
      </c>
    </row>
    <row r="96" spans="1:32" x14ac:dyDescent="0.35">
      <c r="A96">
        <v>41.638793999999997</v>
      </c>
      <c r="B96" t="e">
        <f t="shared" ref="B96:B159" si="132">(#REF!-#REF!)/#REF!</f>
        <v>#REF!</v>
      </c>
      <c r="C96">
        <f t="shared" si="85"/>
        <v>-4.3392363252052896E-3</v>
      </c>
      <c r="D96">
        <v>114.099998</v>
      </c>
      <c r="E96" t="e">
        <f t="shared" si="86"/>
        <v>#REF!</v>
      </c>
      <c r="F96">
        <f t="shared" si="87"/>
        <v>2.157754460421616E-2</v>
      </c>
      <c r="G96">
        <v>38.099235999999998</v>
      </c>
      <c r="H96" t="e">
        <f t="shared" si="88"/>
        <v>#REF!</v>
      </c>
      <c r="I96">
        <f t="shared" si="89"/>
        <v>-5.0625053942493633E-3</v>
      </c>
      <c r="J96">
        <v>32.932977000000001</v>
      </c>
      <c r="K96" t="e">
        <f t="shared" si="90"/>
        <v>#REF!</v>
      </c>
      <c r="L96">
        <f t="shared" si="91"/>
        <v>-2.8656439468424322E-2</v>
      </c>
      <c r="M96">
        <v>308.287239</v>
      </c>
      <c r="N96" t="e">
        <f t="shared" si="92"/>
        <v>#REF!</v>
      </c>
      <c r="O96">
        <f t="shared" si="93"/>
        <v>-9.1350027867986624E-3</v>
      </c>
      <c r="P96">
        <v>22.779736</v>
      </c>
      <c r="Q96" t="e">
        <f t="shared" si="94"/>
        <v>#REF!</v>
      </c>
      <c r="R96">
        <f t="shared" si="95"/>
        <v>-9.6510579401276764E-3</v>
      </c>
      <c r="S96">
        <v>28.040001</v>
      </c>
      <c r="T96" t="e">
        <f t="shared" si="96"/>
        <v>#REF!</v>
      </c>
      <c r="U96">
        <f t="shared" si="97"/>
        <v>-4.4959126534089705E-2</v>
      </c>
      <c r="V96">
        <v>30.339071000000001</v>
      </c>
      <c r="W96" t="e">
        <f t="shared" si="98"/>
        <v>#REF!</v>
      </c>
      <c r="X96">
        <f t="shared" si="99"/>
        <v>-7.201165373718689E-2</v>
      </c>
      <c r="Y96">
        <v>24.461706</v>
      </c>
      <c r="Z96" t="e">
        <f t="shared" si="100"/>
        <v>#REF!</v>
      </c>
      <c r="AA96">
        <f t="shared" si="101"/>
        <v>-1.3645898411967717E-2</v>
      </c>
      <c r="AB96">
        <v>61.546939999999999</v>
      </c>
      <c r="AC96" t="e">
        <f t="shared" si="102"/>
        <v>#REF!</v>
      </c>
      <c r="AD96">
        <f t="shared" si="103"/>
        <v>9.8411989653920673E-3</v>
      </c>
      <c r="AE96">
        <f>(C96*'10Stocks'!$D$3)+(F96*'10Stocks'!$D$4)+('10Stocks_'!I96*'10Stocks'!$D$5)+('10Stocks_'!L96*'10Stocks'!$D$6)+('10Stocks_'!O96*'10Stocks'!$D$7)+('10Stocks_'!R96*'10Stocks'!$D$8)+('10Stocks_'!U96*'10Stocks'!$D$9)+('10Stocks_'!X96*'10Stocks'!$D$10)+('10Stocks_'!AA96*'10Stocks'!$D$11)+('10Stocks_'!AD96*'10Stocks'!$D$12)</f>
        <v>-2.1936844050418187E-2</v>
      </c>
      <c r="AF96">
        <f t="shared" si="104"/>
        <v>122930.51889664363</v>
      </c>
    </row>
    <row r="97" spans="1:32" x14ac:dyDescent="0.35">
      <c r="A97">
        <v>40.505282000000001</v>
      </c>
      <c r="B97" t="e">
        <f t="shared" ref="B97:B160" si="133">(#REF!-#REF!)/#REF!</f>
        <v>#REF!</v>
      </c>
      <c r="C97">
        <f t="shared" si="85"/>
        <v>-2.722249832692071E-2</v>
      </c>
      <c r="D97">
        <v>110.639999</v>
      </c>
      <c r="E97" t="e">
        <f t="shared" si="86"/>
        <v>#REF!</v>
      </c>
      <c r="F97">
        <f t="shared" si="87"/>
        <v>-3.0324268717340348E-2</v>
      </c>
      <c r="G97">
        <v>37.814506999999999</v>
      </c>
      <c r="H97" t="e">
        <f t="shared" si="88"/>
        <v>#REF!</v>
      </c>
      <c r="I97">
        <f t="shared" si="89"/>
        <v>-7.4733519590786199E-3</v>
      </c>
      <c r="J97">
        <v>34.601165999999999</v>
      </c>
      <c r="K97" t="e">
        <f t="shared" si="90"/>
        <v>#REF!</v>
      </c>
      <c r="L97">
        <f t="shared" si="91"/>
        <v>5.0654060214477367E-2</v>
      </c>
      <c r="M97">
        <v>301.344176</v>
      </c>
      <c r="N97" t="e">
        <f t="shared" si="92"/>
        <v>#REF!</v>
      </c>
      <c r="O97">
        <f t="shared" si="93"/>
        <v>-2.2521409003244518E-2</v>
      </c>
      <c r="P97">
        <v>22.429672</v>
      </c>
      <c r="Q97" t="e">
        <f t="shared" si="94"/>
        <v>#REF!</v>
      </c>
      <c r="R97">
        <f t="shared" si="95"/>
        <v>-1.5367342272974529E-2</v>
      </c>
      <c r="S97">
        <v>29.84</v>
      </c>
      <c r="T97" t="e">
        <f t="shared" si="96"/>
        <v>#REF!</v>
      </c>
      <c r="U97">
        <f t="shared" si="97"/>
        <v>6.4193970606491763E-2</v>
      </c>
      <c r="V97">
        <v>28.794951999999999</v>
      </c>
      <c r="W97" t="e">
        <f t="shared" si="98"/>
        <v>#REF!</v>
      </c>
      <c r="X97">
        <f t="shared" si="99"/>
        <v>-5.0895394918321721E-2</v>
      </c>
      <c r="Y97">
        <v>23.897673000000001</v>
      </c>
      <c r="Z97" t="e">
        <f t="shared" si="100"/>
        <v>#REF!</v>
      </c>
      <c r="AA97">
        <f t="shared" si="101"/>
        <v>-2.3057794906046147E-2</v>
      </c>
      <c r="AB97">
        <v>60.827188999999997</v>
      </c>
      <c r="AC97" t="e">
        <f t="shared" si="102"/>
        <v>#REF!</v>
      </c>
      <c r="AD97">
        <f t="shared" si="103"/>
        <v>-1.1694342561953563E-2</v>
      </c>
      <c r="AE97">
        <f>(C97*'10Stocks'!$D$3)+(F97*'10Stocks'!$D$4)+('10Stocks_'!I97*'10Stocks'!$D$5)+('10Stocks_'!L97*'10Stocks'!$D$6)+('10Stocks_'!O97*'10Stocks'!$D$7)+('10Stocks_'!R97*'10Stocks'!$D$8)+('10Stocks_'!U97*'10Stocks'!$D$9)+('10Stocks_'!X97*'10Stocks'!$D$10)+('10Stocks_'!AA97*'10Stocks'!$D$11)+('10Stocks_'!AD97*'10Stocks'!$D$12)</f>
        <v>2.0287783004152259E-2</v>
      </c>
      <c r="AF97">
        <f t="shared" si="104"/>
        <v>125424.50658860657</v>
      </c>
    </row>
    <row r="98" spans="1:32" x14ac:dyDescent="0.35">
      <c r="A98">
        <v>40.375101000000001</v>
      </c>
      <c r="B98" t="e">
        <f t="shared" ref="B98:B161" si="134">(#REF!-#REF!)/#REF!</f>
        <v>#REF!</v>
      </c>
      <c r="C98">
        <f t="shared" si="85"/>
        <v>-3.2139265195092414E-3</v>
      </c>
      <c r="D98">
        <v>108.800003</v>
      </c>
      <c r="E98" t="e">
        <f t="shared" si="86"/>
        <v>#REF!</v>
      </c>
      <c r="F98">
        <f t="shared" si="87"/>
        <v>-1.6630477373738944E-2</v>
      </c>
      <c r="G98">
        <v>37.602474000000001</v>
      </c>
      <c r="H98" t="e">
        <f t="shared" si="88"/>
        <v>#REF!</v>
      </c>
      <c r="I98">
        <f t="shared" si="89"/>
        <v>-5.6071866810268912E-3</v>
      </c>
      <c r="J98">
        <v>34.142871999999997</v>
      </c>
      <c r="K98" t="e">
        <f t="shared" si="90"/>
        <v>#REF!</v>
      </c>
      <c r="L98">
        <f t="shared" si="91"/>
        <v>-1.3245044979120131E-2</v>
      </c>
      <c r="M98">
        <v>297.43805800000001</v>
      </c>
      <c r="N98" t="e">
        <f t="shared" si="92"/>
        <v>#REF!</v>
      </c>
      <c r="O98">
        <f t="shared" si="93"/>
        <v>-1.2962314559548655E-2</v>
      </c>
      <c r="P98">
        <v>22.369906</v>
      </c>
      <c r="Q98" t="e">
        <f t="shared" si="94"/>
        <v>#REF!</v>
      </c>
      <c r="R98">
        <f t="shared" si="95"/>
        <v>-2.6645953627854996E-3</v>
      </c>
      <c r="S98">
        <v>30.799999</v>
      </c>
      <c r="T98" t="e">
        <f t="shared" si="96"/>
        <v>#REF!</v>
      </c>
      <c r="U98">
        <f t="shared" si="97"/>
        <v>3.2171548257372645E-2</v>
      </c>
      <c r="V98">
        <v>29.500291000000001</v>
      </c>
      <c r="W98" t="e">
        <f t="shared" si="98"/>
        <v>#REF!</v>
      </c>
      <c r="X98">
        <f t="shared" si="99"/>
        <v>2.4495230969650589E-2</v>
      </c>
      <c r="Y98">
        <v>23.993124000000002</v>
      </c>
      <c r="Z98" t="e">
        <f t="shared" si="100"/>
        <v>#REF!</v>
      </c>
      <c r="AA98">
        <f t="shared" si="101"/>
        <v>3.9941545773097076E-3</v>
      </c>
      <c r="AB98">
        <v>60.390205000000002</v>
      </c>
      <c r="AC98" t="e">
        <f t="shared" si="102"/>
        <v>#REF!</v>
      </c>
      <c r="AD98">
        <f t="shared" si="103"/>
        <v>-7.1840242362670318E-3</v>
      </c>
      <c r="AE98">
        <f>(C98*'10Stocks'!$D$3)+(F98*'10Stocks'!$D$4)+('10Stocks_'!I98*'10Stocks'!$D$5)+('10Stocks_'!L98*'10Stocks'!$D$6)+('10Stocks_'!O98*'10Stocks'!$D$7)+('10Stocks_'!R98*'10Stocks'!$D$8)+('10Stocks_'!U98*'10Stocks'!$D$9)+('10Stocks_'!X98*'10Stocks'!$D$10)+('10Stocks_'!AA98*'10Stocks'!$D$11)+('10Stocks_'!AD98*'10Stocks'!$D$12)</f>
        <v>-2.8305629380098963E-3</v>
      </c>
      <c r="AF98">
        <f t="shared" si="104"/>
        <v>125069.48462873869</v>
      </c>
    </row>
    <row r="99" spans="1:32" x14ac:dyDescent="0.35">
      <c r="A99">
        <v>39.658436999999999</v>
      </c>
      <c r="B99" t="e">
        <f t="shared" ref="B99:B162" si="135">(#REF!-#REF!)/#REF!</f>
        <v>#REF!</v>
      </c>
      <c r="C99">
        <f t="shared" si="85"/>
        <v>-1.7750147547618556E-2</v>
      </c>
      <c r="D99">
        <v>103.599998</v>
      </c>
      <c r="E99" t="e">
        <f t="shared" si="86"/>
        <v>#REF!</v>
      </c>
      <c r="F99">
        <f t="shared" si="87"/>
        <v>-4.7794162285087476E-2</v>
      </c>
      <c r="G99">
        <v>36.917909999999999</v>
      </c>
      <c r="H99" t="e">
        <f t="shared" si="88"/>
        <v>#REF!</v>
      </c>
      <c r="I99">
        <f t="shared" si="89"/>
        <v>-1.8205291492256647E-2</v>
      </c>
      <c r="J99">
        <v>33.840397000000003</v>
      </c>
      <c r="K99" t="e">
        <f t="shared" si="90"/>
        <v>#REF!</v>
      </c>
      <c r="L99">
        <f t="shared" si="91"/>
        <v>-8.8590965634055066E-3</v>
      </c>
      <c r="M99">
        <v>291.56891999999999</v>
      </c>
      <c r="N99" t="e">
        <f t="shared" si="92"/>
        <v>#REF!</v>
      </c>
      <c r="O99">
        <f t="shared" si="93"/>
        <v>-1.9732303389366605E-2</v>
      </c>
      <c r="P99">
        <v>22.172321</v>
      </c>
      <c r="Q99" t="e">
        <f t="shared" si="94"/>
        <v>#REF!</v>
      </c>
      <c r="R99">
        <f t="shared" si="95"/>
        <v>-8.8326254030750111E-3</v>
      </c>
      <c r="S99">
        <v>29.67</v>
      </c>
      <c r="T99" t="e">
        <f t="shared" si="96"/>
        <v>#REF!</v>
      </c>
      <c r="U99">
        <f t="shared" si="97"/>
        <v>-3.668828041195709E-2</v>
      </c>
      <c r="V99">
        <v>28.66151</v>
      </c>
      <c r="W99" t="e">
        <f t="shared" si="98"/>
        <v>#REF!</v>
      </c>
      <c r="X99">
        <f t="shared" si="99"/>
        <v>-2.8432973762869011E-2</v>
      </c>
      <c r="Y99">
        <v>23.593962000000001</v>
      </c>
      <c r="Z99" t="e">
        <f t="shared" si="100"/>
        <v>#REF!</v>
      </c>
      <c r="AA99">
        <f t="shared" si="101"/>
        <v>-1.6636516361937713E-2</v>
      </c>
      <c r="AB99">
        <v>59.070667999999998</v>
      </c>
      <c r="AC99" t="e">
        <f t="shared" si="102"/>
        <v>#REF!</v>
      </c>
      <c r="AD99">
        <f t="shared" si="103"/>
        <v>-2.1850182492342989E-2</v>
      </c>
      <c r="AE99">
        <f>(C99*'10Stocks'!$D$3)+(F99*'10Stocks'!$D$4)+('10Stocks_'!I99*'10Stocks'!$D$5)+('10Stocks_'!L99*'10Stocks'!$D$6)+('10Stocks_'!O99*'10Stocks'!$D$7)+('10Stocks_'!R99*'10Stocks'!$D$8)+('10Stocks_'!U99*'10Stocks'!$D$9)+('10Stocks_'!X99*'10Stocks'!$D$10)+('10Stocks_'!AA99*'10Stocks'!$D$11)+('10Stocks_'!AD99*'10Stocks'!$D$12)</f>
        <v>-1.6933185156200656E-2</v>
      </c>
      <c r="AF99">
        <f t="shared" si="104"/>
        <v>122951.65988812967</v>
      </c>
    </row>
    <row r="100" spans="1:32" x14ac:dyDescent="0.35">
      <c r="A100">
        <v>39.515103000000003</v>
      </c>
      <c r="B100" t="e">
        <f t="shared" ref="B100:B163" si="136">(#REF!-#REF!)/#REF!</f>
        <v>#REF!</v>
      </c>
      <c r="C100">
        <f t="shared" si="85"/>
        <v>-3.614212027569212E-3</v>
      </c>
      <c r="D100">
        <v>106.91999800000001</v>
      </c>
      <c r="E100" t="e">
        <f t="shared" si="86"/>
        <v>#REF!</v>
      </c>
      <c r="F100">
        <f t="shared" si="87"/>
        <v>3.2046332664987187E-2</v>
      </c>
      <c r="G100">
        <v>36.839154000000001</v>
      </c>
      <c r="H100" t="e">
        <f t="shared" si="88"/>
        <v>#REF!</v>
      </c>
      <c r="I100">
        <f t="shared" si="89"/>
        <v>-2.133273524963859E-3</v>
      </c>
      <c r="J100">
        <v>34.115375999999998</v>
      </c>
      <c r="K100" t="e">
        <f t="shared" si="90"/>
        <v>#REF!</v>
      </c>
      <c r="L100">
        <f t="shared" si="91"/>
        <v>8.1257616451720326E-3</v>
      </c>
      <c r="M100">
        <v>291.48400099999998</v>
      </c>
      <c r="N100" t="e">
        <f t="shared" si="92"/>
        <v>#REF!</v>
      </c>
      <c r="O100">
        <f t="shared" si="93"/>
        <v>-2.9124846365659795E-4</v>
      </c>
      <c r="P100">
        <v>21.966146999999999</v>
      </c>
      <c r="Q100" t="e">
        <f t="shared" si="94"/>
        <v>#REF!</v>
      </c>
      <c r="R100">
        <f t="shared" si="95"/>
        <v>-9.2987107664552014E-3</v>
      </c>
      <c r="S100">
        <v>29.49</v>
      </c>
      <c r="T100" t="e">
        <f t="shared" si="96"/>
        <v>#REF!</v>
      </c>
      <c r="U100">
        <f t="shared" si="97"/>
        <v>-6.0667340748231631E-3</v>
      </c>
      <c r="V100">
        <v>30.205628999999998</v>
      </c>
      <c r="W100" t="e">
        <f t="shared" si="98"/>
        <v>#REF!</v>
      </c>
      <c r="X100">
        <f t="shared" si="99"/>
        <v>5.3874307389945558E-2</v>
      </c>
      <c r="Y100">
        <v>23.307607000000001</v>
      </c>
      <c r="Z100" t="e">
        <f t="shared" si="100"/>
        <v>#REF!</v>
      </c>
      <c r="AA100">
        <f t="shared" si="101"/>
        <v>-1.2136791607954627E-2</v>
      </c>
      <c r="AB100">
        <v>59.130645999999999</v>
      </c>
      <c r="AC100" t="e">
        <f t="shared" si="102"/>
        <v>#REF!</v>
      </c>
      <c r="AD100">
        <f t="shared" si="103"/>
        <v>1.0153601107067381E-3</v>
      </c>
      <c r="AE100">
        <f>(C100*'10Stocks'!$D$3)+(F100*'10Stocks'!$D$4)+('10Stocks_'!I100*'10Stocks'!$D$5)+('10Stocks_'!L100*'10Stocks'!$D$6)+('10Stocks_'!O100*'10Stocks'!$D$7)+('10Stocks_'!R100*'10Stocks'!$D$8)+('10Stocks_'!U100*'10Stocks'!$D$9)+('10Stocks_'!X100*'10Stocks'!$D$10)+('10Stocks_'!AA100*'10Stocks'!$D$11)+('10Stocks_'!AD100*'10Stocks'!$D$12)</f>
        <v>5.4631933619880791E-4</v>
      </c>
      <c r="AF100">
        <f t="shared" si="104"/>
        <v>123018.83075734429</v>
      </c>
    </row>
    <row r="101" spans="1:32" x14ac:dyDescent="0.35">
      <c r="A101">
        <v>40.557881999999999</v>
      </c>
      <c r="B101" t="e">
        <f t="shared" ref="B101:B164" si="137">(#REF!-#REF!)/#REF!</f>
        <v>#REF!</v>
      </c>
      <c r="C101">
        <f t="shared" si="85"/>
        <v>2.6389378258738078E-2</v>
      </c>
      <c r="D101">
        <v>108.139999</v>
      </c>
      <c r="E101" t="e">
        <f t="shared" si="86"/>
        <v>#REF!</v>
      </c>
      <c r="F101">
        <f t="shared" si="87"/>
        <v>1.1410409865514552E-2</v>
      </c>
      <c r="G101">
        <v>37.408617999999997</v>
      </c>
      <c r="H101" t="e">
        <f t="shared" si="88"/>
        <v>#REF!</v>
      </c>
      <c r="I101">
        <f t="shared" si="89"/>
        <v>1.5458118283606524E-2</v>
      </c>
      <c r="J101">
        <v>34.445348000000003</v>
      </c>
      <c r="K101" t="e">
        <f t="shared" si="90"/>
        <v>#REF!</v>
      </c>
      <c r="L101">
        <f t="shared" si="91"/>
        <v>9.6722369409032762E-3</v>
      </c>
      <c r="M101">
        <v>297.98251800000003</v>
      </c>
      <c r="N101" t="e">
        <f t="shared" si="92"/>
        <v>#REF!</v>
      </c>
      <c r="O101">
        <f t="shared" si="93"/>
        <v>2.2294592422587373E-2</v>
      </c>
      <c r="P101">
        <v>22.198093</v>
      </c>
      <c r="Q101" t="e">
        <f t="shared" si="94"/>
        <v>#REF!</v>
      </c>
      <c r="R101">
        <f t="shared" si="95"/>
        <v>1.0559248283278842E-2</v>
      </c>
      <c r="S101">
        <v>29.889999</v>
      </c>
      <c r="T101" t="e">
        <f t="shared" si="96"/>
        <v>#REF!</v>
      </c>
      <c r="U101">
        <f t="shared" si="97"/>
        <v>1.3563886063072267E-2</v>
      </c>
      <c r="V101">
        <v>31.206448000000002</v>
      </c>
      <c r="W101" t="e">
        <f t="shared" si="98"/>
        <v>#REF!</v>
      </c>
      <c r="X101">
        <f t="shared" si="99"/>
        <v>3.3133526204668792E-2</v>
      </c>
      <c r="Y101">
        <v>23.871639999999999</v>
      </c>
      <c r="Z101" t="e">
        <f t="shared" si="100"/>
        <v>#REF!</v>
      </c>
      <c r="AA101">
        <f t="shared" si="101"/>
        <v>2.4199524215420248E-2</v>
      </c>
      <c r="AB101">
        <v>60.244537000000001</v>
      </c>
      <c r="AC101" t="e">
        <f t="shared" si="102"/>
        <v>#REF!</v>
      </c>
      <c r="AD101">
        <f t="shared" si="103"/>
        <v>1.8837795210287445E-2</v>
      </c>
      <c r="AE101">
        <f>(C101*'10Stocks'!$D$3)+(F101*'10Stocks'!$D$4)+('10Stocks_'!I101*'10Stocks'!$D$5)+('10Stocks_'!L101*'10Stocks'!$D$6)+('10Stocks_'!O101*'10Stocks'!$D$7)+('10Stocks_'!R101*'10Stocks'!$D$8)+('10Stocks_'!U101*'10Stocks'!$D$9)+('10Stocks_'!X101*'10Stocks'!$D$10)+('10Stocks_'!AA101*'10Stocks'!$D$11)+('10Stocks_'!AD101*'10Stocks'!$D$12)</f>
        <v>1.5472071145426761E-2</v>
      </c>
      <c r="AF101">
        <f t="shared" si="104"/>
        <v>124922.18685904914</v>
      </c>
    </row>
    <row r="102" spans="1:32" x14ac:dyDescent="0.35">
      <c r="A102">
        <v>40.334336999999998</v>
      </c>
      <c r="B102" t="e">
        <f t="shared" ref="B102:B165" si="138">(#REF!-#REF!)/#REF!</f>
        <v>#REF!</v>
      </c>
      <c r="C102">
        <f t="shared" si="85"/>
        <v>-5.5117523148768329E-3</v>
      </c>
      <c r="D102">
        <v>108.589996</v>
      </c>
      <c r="E102" t="e">
        <f t="shared" si="86"/>
        <v>#REF!</v>
      </c>
      <c r="F102">
        <f t="shared" si="87"/>
        <v>4.161244721298695E-3</v>
      </c>
      <c r="G102">
        <v>37.511600999999999</v>
      </c>
      <c r="H102" t="e">
        <f t="shared" si="88"/>
        <v>#REF!</v>
      </c>
      <c r="I102">
        <f t="shared" si="89"/>
        <v>2.7529217999981135E-3</v>
      </c>
      <c r="J102">
        <v>33.922890000000002</v>
      </c>
      <c r="K102" t="e">
        <f t="shared" si="90"/>
        <v>#REF!</v>
      </c>
      <c r="L102">
        <f t="shared" si="91"/>
        <v>-1.5167737599864001E-2</v>
      </c>
      <c r="M102">
        <v>295.12039800000002</v>
      </c>
      <c r="N102" t="e">
        <f t="shared" si="92"/>
        <v>#REF!</v>
      </c>
      <c r="O102">
        <f t="shared" si="93"/>
        <v>-9.6049930016364384E-3</v>
      </c>
      <c r="P102">
        <v>22.069234999999999</v>
      </c>
      <c r="Q102" t="e">
        <f t="shared" si="94"/>
        <v>#REF!</v>
      </c>
      <c r="R102">
        <f t="shared" si="95"/>
        <v>-5.8049130616761105E-3</v>
      </c>
      <c r="S102">
        <v>30.99</v>
      </c>
      <c r="T102" t="e">
        <f t="shared" si="96"/>
        <v>#REF!</v>
      </c>
      <c r="U102">
        <f t="shared" si="97"/>
        <v>3.6801640575498146E-2</v>
      </c>
      <c r="V102">
        <v>30.339071000000001</v>
      </c>
      <c r="W102" t="e">
        <f t="shared" si="98"/>
        <v>#REF!</v>
      </c>
      <c r="X102">
        <f t="shared" si="99"/>
        <v>-2.7794800613001554E-2</v>
      </c>
      <c r="Y102">
        <v>23.854285000000001</v>
      </c>
      <c r="Z102" t="e">
        <f t="shared" si="100"/>
        <v>#REF!</v>
      </c>
      <c r="AA102">
        <f t="shared" si="101"/>
        <v>-7.270133095170024E-4</v>
      </c>
      <c r="AB102">
        <v>60.441612999999997</v>
      </c>
      <c r="AC102" t="e">
        <f t="shared" si="102"/>
        <v>#REF!</v>
      </c>
      <c r="AD102">
        <f t="shared" si="103"/>
        <v>3.2712675673811815E-3</v>
      </c>
      <c r="AE102">
        <f>(C102*'10Stocks'!$D$3)+(F102*'10Stocks'!$D$4)+('10Stocks_'!I102*'10Stocks'!$D$5)+('10Stocks_'!L102*'10Stocks'!$D$6)+('10Stocks_'!O102*'10Stocks'!$D$7)+('10Stocks_'!R102*'10Stocks'!$D$8)+('10Stocks_'!U102*'10Stocks'!$D$9)+('10Stocks_'!X102*'10Stocks'!$D$10)+('10Stocks_'!AA102*'10Stocks'!$D$11)+('10Stocks_'!AD102*'10Stocks'!$D$12)</f>
        <v>-2.9186717318922719E-3</v>
      </c>
      <c r="AF102">
        <f t="shared" si="104"/>
        <v>124557.58000357746</v>
      </c>
    </row>
    <row r="103" spans="1:32" x14ac:dyDescent="0.35">
      <c r="A103">
        <v>41.206164999999999</v>
      </c>
      <c r="B103" t="e">
        <f t="shared" ref="B103:B166" si="139">(#REF!-#REF!)/#REF!</f>
        <v>#REF!</v>
      </c>
      <c r="C103">
        <f t="shared" si="85"/>
        <v>2.1615032373037413E-2</v>
      </c>
      <c r="D103">
        <v>108.870003</v>
      </c>
      <c r="E103" t="e">
        <f t="shared" si="86"/>
        <v>#REF!</v>
      </c>
      <c r="F103">
        <f t="shared" si="87"/>
        <v>2.5785708657729178E-3</v>
      </c>
      <c r="G103">
        <v>37.251109</v>
      </c>
      <c r="H103" t="e">
        <f t="shared" si="88"/>
        <v>#REF!</v>
      </c>
      <c r="I103">
        <f t="shared" si="89"/>
        <v>-6.9443050431251731E-3</v>
      </c>
      <c r="J103">
        <v>33.867896999999999</v>
      </c>
      <c r="K103" t="e">
        <f t="shared" si="90"/>
        <v>#REF!</v>
      </c>
      <c r="L103">
        <f t="shared" si="91"/>
        <v>-1.6211177762272958E-3</v>
      </c>
      <c r="M103">
        <v>295.31517600000001</v>
      </c>
      <c r="N103" t="e">
        <f t="shared" si="92"/>
        <v>#REF!</v>
      </c>
      <c r="O103">
        <f t="shared" si="93"/>
        <v>6.599950437854357E-4</v>
      </c>
      <c r="P103">
        <v>22.103596</v>
      </c>
      <c r="Q103" t="e">
        <f t="shared" si="94"/>
        <v>#REF!</v>
      </c>
      <c r="R103">
        <f t="shared" si="95"/>
        <v>1.5569638005123662E-3</v>
      </c>
      <c r="S103">
        <v>33.400002000000001</v>
      </c>
      <c r="T103" t="e">
        <f t="shared" si="96"/>
        <v>#REF!</v>
      </c>
      <c r="U103">
        <f t="shared" si="97"/>
        <v>7.7767086156824858E-2</v>
      </c>
      <c r="V103">
        <v>32.302579000000001</v>
      </c>
      <c r="W103" t="e">
        <f t="shared" si="98"/>
        <v>#REF!</v>
      </c>
      <c r="X103">
        <f t="shared" si="99"/>
        <v>6.4718791158766886E-2</v>
      </c>
      <c r="Y103">
        <v>23.385704</v>
      </c>
      <c r="Z103" t="e">
        <f t="shared" si="100"/>
        <v>#REF!</v>
      </c>
      <c r="AA103">
        <f t="shared" si="101"/>
        <v>-1.9643472860326784E-2</v>
      </c>
      <c r="AB103">
        <v>60.141719999999999</v>
      </c>
      <c r="AC103" t="e">
        <f t="shared" si="102"/>
        <v>#REF!</v>
      </c>
      <c r="AD103">
        <f t="shared" si="103"/>
        <v>-4.9616974980465417E-3</v>
      </c>
      <c r="AE103">
        <f>(C103*'10Stocks'!$D$3)+(F103*'10Stocks'!$D$4)+('10Stocks_'!I103*'10Stocks'!$D$5)+('10Stocks_'!L103*'10Stocks'!$D$6)+('10Stocks_'!O103*'10Stocks'!$D$7)+('10Stocks_'!R103*'10Stocks'!$D$8)+('10Stocks_'!U103*'10Stocks'!$D$9)+('10Stocks_'!X103*'10Stocks'!$D$10)+('10Stocks_'!AA103*'10Stocks'!$D$11)+('10Stocks_'!AD103*'10Stocks'!$D$12)</f>
        <v>1.6350412044911913E-2</v>
      </c>
      <c r="AF103">
        <f t="shared" si="104"/>
        <v>126594.14775995303</v>
      </c>
    </row>
    <row r="104" spans="1:32" x14ac:dyDescent="0.35">
      <c r="A104">
        <v>40.597332000000002</v>
      </c>
      <c r="B104" t="e">
        <f t="shared" ref="B104:B167" si="140">(#REF!-#REF!)/#REF!</f>
        <v>#REF!</v>
      </c>
      <c r="C104">
        <f t="shared" si="85"/>
        <v>-1.4775289085989853E-2</v>
      </c>
      <c r="D104">
        <v>106.30999799999999</v>
      </c>
      <c r="E104" t="e">
        <f t="shared" si="86"/>
        <v>#REF!</v>
      </c>
      <c r="F104">
        <f t="shared" si="87"/>
        <v>-2.3514328368301817E-2</v>
      </c>
      <c r="G104">
        <v>36.663471999999999</v>
      </c>
      <c r="H104" t="e">
        <f t="shared" si="88"/>
        <v>#REF!</v>
      </c>
      <c r="I104">
        <f t="shared" si="89"/>
        <v>-1.5775020281946529E-2</v>
      </c>
      <c r="J104">
        <v>33.107128000000003</v>
      </c>
      <c r="K104" t="e">
        <f t="shared" si="90"/>
        <v>#REF!</v>
      </c>
      <c r="L104">
        <f t="shared" si="91"/>
        <v>-2.2462835528287931E-2</v>
      </c>
      <c r="M104">
        <v>291.21428100000003</v>
      </c>
      <c r="N104" t="e">
        <f t="shared" si="92"/>
        <v>#REF!</v>
      </c>
      <c r="O104">
        <f t="shared" si="93"/>
        <v>-1.3886502737671632E-2</v>
      </c>
      <c r="P104">
        <v>21.579571000000001</v>
      </c>
      <c r="Q104" t="e">
        <f t="shared" si="94"/>
        <v>#REF!</v>
      </c>
      <c r="R104">
        <f t="shared" si="95"/>
        <v>-2.3707680867855085E-2</v>
      </c>
      <c r="S104">
        <v>34.57</v>
      </c>
      <c r="T104" t="e">
        <f t="shared" si="96"/>
        <v>#REF!</v>
      </c>
      <c r="U104">
        <f t="shared" si="97"/>
        <v>3.5029878141923453E-2</v>
      </c>
      <c r="V104">
        <v>30.977688000000001</v>
      </c>
      <c r="W104" t="e">
        <f t="shared" si="98"/>
        <v>#REF!</v>
      </c>
      <c r="X104">
        <f t="shared" si="99"/>
        <v>-4.1015022360908114E-2</v>
      </c>
      <c r="Y104">
        <v>23.255541000000001</v>
      </c>
      <c r="Z104" t="e">
        <f t="shared" si="100"/>
        <v>#REF!</v>
      </c>
      <c r="AA104">
        <f t="shared" si="101"/>
        <v>-5.565921812745068E-3</v>
      </c>
      <c r="AB104">
        <v>59.104942000000001</v>
      </c>
      <c r="AC104" t="e">
        <f t="shared" si="102"/>
        <v>#REF!</v>
      </c>
      <c r="AD104">
        <f t="shared" si="103"/>
        <v>-1.7238915016065358E-2</v>
      </c>
      <c r="AE104">
        <f>(C104*'10Stocks'!$D$3)+(F104*'10Stocks'!$D$4)+('10Stocks_'!I104*'10Stocks'!$D$5)+('10Stocks_'!L104*'10Stocks'!$D$6)+('10Stocks_'!O104*'10Stocks'!$D$7)+('10Stocks_'!R104*'10Stocks'!$D$8)+('10Stocks_'!U104*'10Stocks'!$D$9)+('10Stocks_'!X104*'10Stocks'!$D$10)+('10Stocks_'!AA104*'10Stocks'!$D$11)+('10Stocks_'!AD104*'10Stocks'!$D$12)</f>
        <v>-1.0150844189297499E-2</v>
      </c>
      <c r="AF104">
        <f t="shared" si="104"/>
        <v>125309.11029076485</v>
      </c>
    </row>
    <row r="105" spans="1:32" x14ac:dyDescent="0.35">
      <c r="A105">
        <v>41.395522999999997</v>
      </c>
      <c r="B105" t="e">
        <f t="shared" ref="B105:B168" si="141">(#REF!-#REF!)/#REF!</f>
        <v>#REF!</v>
      </c>
      <c r="C105">
        <f t="shared" si="85"/>
        <v>1.9661168866958931E-2</v>
      </c>
      <c r="D105">
        <v>109</v>
      </c>
      <c r="E105" t="e">
        <f t="shared" si="86"/>
        <v>#REF!</v>
      </c>
      <c r="F105">
        <f t="shared" si="87"/>
        <v>2.5303377392594882E-2</v>
      </c>
      <c r="G105">
        <v>37.226869999999998</v>
      </c>
      <c r="H105" t="e">
        <f t="shared" si="88"/>
        <v>#REF!</v>
      </c>
      <c r="I105">
        <f t="shared" si="89"/>
        <v>1.5366738862047747E-2</v>
      </c>
      <c r="J105">
        <v>33.794567999999998</v>
      </c>
      <c r="K105" t="e">
        <f t="shared" si="90"/>
        <v>#REF!</v>
      </c>
      <c r="L105">
        <f t="shared" si="91"/>
        <v>2.0764108562965507E-2</v>
      </c>
      <c r="M105">
        <v>297.18831999999998</v>
      </c>
      <c r="N105" t="e">
        <f t="shared" si="92"/>
        <v>#REF!</v>
      </c>
      <c r="O105">
        <f t="shared" si="93"/>
        <v>2.051423776157443E-2</v>
      </c>
      <c r="P105">
        <v>21.794336000000001</v>
      </c>
      <c r="Q105" t="e">
        <f t="shared" si="94"/>
        <v>#REF!</v>
      </c>
      <c r="R105">
        <f t="shared" si="95"/>
        <v>9.9522367706012249E-3</v>
      </c>
      <c r="S105">
        <v>35.470001000000003</v>
      </c>
      <c r="T105" t="e">
        <f t="shared" si="96"/>
        <v>#REF!</v>
      </c>
      <c r="U105">
        <f t="shared" si="97"/>
        <v>2.6034162568701277E-2</v>
      </c>
      <c r="V105">
        <v>34.313746999999999</v>
      </c>
      <c r="W105" t="e">
        <f t="shared" si="98"/>
        <v>#REF!</v>
      </c>
      <c r="X105">
        <f t="shared" si="99"/>
        <v>0.10769231712837958</v>
      </c>
      <c r="Y105">
        <v>23.524543000000001</v>
      </c>
      <c r="Z105" t="e">
        <f t="shared" si="100"/>
        <v>#REF!</v>
      </c>
      <c r="AA105">
        <f t="shared" si="101"/>
        <v>1.1567221764481867E-2</v>
      </c>
      <c r="AB105">
        <v>59.876094000000002</v>
      </c>
      <c r="AC105" t="e">
        <f t="shared" si="102"/>
        <v>#REF!</v>
      </c>
      <c r="AD105">
        <f t="shared" si="103"/>
        <v>1.304716617436154E-2</v>
      </c>
      <c r="AE105">
        <f>(C105*'10Stocks'!$D$3)+(F105*'10Stocks'!$D$4)+('10Stocks_'!I105*'10Stocks'!$D$5)+('10Stocks_'!L105*'10Stocks'!$D$6)+('10Stocks_'!O105*'10Stocks'!$D$7)+('10Stocks_'!R105*'10Stocks'!$D$8)+('10Stocks_'!U105*'10Stocks'!$D$9)+('10Stocks_'!X105*'10Stocks'!$D$10)+('10Stocks_'!AA105*'10Stocks'!$D$11)+('10Stocks_'!AD105*'10Stocks'!$D$12)</f>
        <v>2.0342029713876782E-2</v>
      </c>
      <c r="AF105">
        <f t="shared" si="104"/>
        <v>127858.15193571904</v>
      </c>
    </row>
    <row r="106" spans="1:32" x14ac:dyDescent="0.35">
      <c r="A106">
        <v>41.421823000000003</v>
      </c>
      <c r="B106" t="e">
        <f t="shared" ref="B106:B169" si="142">(#REF!-#REF!)/#REF!</f>
        <v>#REF!</v>
      </c>
      <c r="C106">
        <f t="shared" si="85"/>
        <v>6.3533440560724905E-4</v>
      </c>
      <c r="D106">
        <v>109.370003</v>
      </c>
      <c r="E106" t="e">
        <f t="shared" si="86"/>
        <v>#REF!</v>
      </c>
      <c r="F106">
        <f t="shared" si="87"/>
        <v>3.3945229357797888E-3</v>
      </c>
      <c r="G106">
        <v>36.839154000000001</v>
      </c>
      <c r="H106" t="e">
        <f t="shared" si="88"/>
        <v>#REF!</v>
      </c>
      <c r="I106">
        <f t="shared" si="89"/>
        <v>-1.0414950276507198E-2</v>
      </c>
      <c r="J106">
        <v>33.638750000000002</v>
      </c>
      <c r="K106" t="e">
        <f t="shared" si="90"/>
        <v>#REF!</v>
      </c>
      <c r="L106">
        <f t="shared" si="91"/>
        <v>-4.6107409924576181E-3</v>
      </c>
      <c r="M106">
        <v>294.70580999999999</v>
      </c>
      <c r="N106" t="e">
        <f t="shared" si="92"/>
        <v>#REF!</v>
      </c>
      <c r="O106">
        <f t="shared" si="93"/>
        <v>-8.3533229031342512E-3</v>
      </c>
      <c r="P106">
        <v>21.691248000000002</v>
      </c>
      <c r="Q106" t="e">
        <f t="shared" si="94"/>
        <v>#REF!</v>
      </c>
      <c r="R106">
        <f t="shared" si="95"/>
        <v>-4.7300362809860148E-3</v>
      </c>
      <c r="S106">
        <v>35.32</v>
      </c>
      <c r="T106" t="e">
        <f t="shared" si="96"/>
        <v>#REF!</v>
      </c>
      <c r="U106">
        <f t="shared" si="97"/>
        <v>-4.228953926446271E-3</v>
      </c>
      <c r="V106">
        <v>33.617941000000002</v>
      </c>
      <c r="W106" t="e">
        <f t="shared" si="98"/>
        <v>#REF!</v>
      </c>
      <c r="X106">
        <f t="shared" si="99"/>
        <v>-2.0277762145882741E-2</v>
      </c>
      <c r="Y106">
        <v>23.12538</v>
      </c>
      <c r="Z106" t="e">
        <f t="shared" si="100"/>
        <v>#REF!</v>
      </c>
      <c r="AA106">
        <f t="shared" si="101"/>
        <v>-1.6967938548264314E-2</v>
      </c>
      <c r="AB106">
        <v>59.319153</v>
      </c>
      <c r="AC106" t="e">
        <f t="shared" si="102"/>
        <v>#REF!</v>
      </c>
      <c r="AD106">
        <f t="shared" si="103"/>
        <v>-9.3015586487655965E-3</v>
      </c>
      <c r="AE106">
        <f>(C106*'10Stocks'!$D$3)+(F106*'10Stocks'!$D$4)+('10Stocks_'!I106*'10Stocks'!$D$5)+('10Stocks_'!L106*'10Stocks'!$D$6)+('10Stocks_'!O106*'10Stocks'!$D$7)+('10Stocks_'!R106*'10Stocks'!$D$8)+('10Stocks_'!U106*'10Stocks'!$D$9)+('10Stocks_'!X106*'10Stocks'!$D$10)+('10Stocks_'!AA106*'10Stocks'!$D$11)+('10Stocks_'!AD106*'10Stocks'!$D$12)</f>
        <v>-4.316569478070291E-3</v>
      </c>
      <c r="AF106">
        <f t="shared" si="104"/>
        <v>127306.24333955084</v>
      </c>
    </row>
    <row r="107" spans="1:32" x14ac:dyDescent="0.35">
      <c r="A107">
        <v>41.667724999999997</v>
      </c>
      <c r="B107" t="e">
        <f t="shared" ref="B107:B170" si="143">(#REF!-#REF!)/#REF!</f>
        <v>#REF!</v>
      </c>
      <c r="C107">
        <f t="shared" si="85"/>
        <v>5.9365325374499773E-3</v>
      </c>
      <c r="D107">
        <v>107.379997</v>
      </c>
      <c r="E107" t="e">
        <f t="shared" si="86"/>
        <v>#REF!</v>
      </c>
      <c r="F107">
        <f t="shared" si="87"/>
        <v>-1.8195171851645594E-2</v>
      </c>
      <c r="G107">
        <v>36.760401999999999</v>
      </c>
      <c r="H107" t="e">
        <f t="shared" si="88"/>
        <v>#REF!</v>
      </c>
      <c r="I107">
        <f t="shared" si="89"/>
        <v>-2.1377255297448331E-3</v>
      </c>
      <c r="J107">
        <v>33.382103000000001</v>
      </c>
      <c r="K107" t="e">
        <f t="shared" si="90"/>
        <v>#REF!</v>
      </c>
      <c r="L107">
        <f t="shared" si="91"/>
        <v>-7.6295046635205211E-3</v>
      </c>
      <c r="M107">
        <v>290.764746</v>
      </c>
      <c r="N107" t="e">
        <f t="shared" si="92"/>
        <v>#REF!</v>
      </c>
      <c r="O107">
        <f t="shared" si="93"/>
        <v>-1.3372875139448331E-2</v>
      </c>
      <c r="P107">
        <v>21.742791</v>
      </c>
      <c r="Q107" t="e">
        <f t="shared" si="94"/>
        <v>#REF!</v>
      </c>
      <c r="R107">
        <f t="shared" si="95"/>
        <v>2.3762118251563387E-3</v>
      </c>
      <c r="S107">
        <v>34.330002</v>
      </c>
      <c r="T107" t="e">
        <f t="shared" si="96"/>
        <v>#REF!</v>
      </c>
      <c r="U107">
        <f t="shared" si="97"/>
        <v>-2.802938844847112E-2</v>
      </c>
      <c r="V107">
        <v>32.998384999999999</v>
      </c>
      <c r="W107" t="e">
        <f t="shared" si="98"/>
        <v>#REF!</v>
      </c>
      <c r="X107">
        <f t="shared" si="99"/>
        <v>-1.8429326174378223E-2</v>
      </c>
      <c r="Y107">
        <v>23.602640000000001</v>
      </c>
      <c r="Z107" t="e">
        <f t="shared" si="100"/>
        <v>#REF!</v>
      </c>
      <c r="AA107">
        <f t="shared" si="101"/>
        <v>2.0637931138861334E-2</v>
      </c>
      <c r="AB107">
        <v>59.507652</v>
      </c>
      <c r="AC107" t="e">
        <f t="shared" si="102"/>
        <v>#REF!</v>
      </c>
      <c r="AD107">
        <f t="shared" si="103"/>
        <v>3.1777088927753268E-3</v>
      </c>
      <c r="AE107">
        <f>(C107*'10Stocks'!$D$3)+(F107*'10Stocks'!$D$4)+('10Stocks_'!I107*'10Stocks'!$D$5)+('10Stocks_'!L107*'10Stocks'!$D$6)+('10Stocks_'!O107*'10Stocks'!$D$7)+('10Stocks_'!R107*'10Stocks'!$D$8)+('10Stocks_'!U107*'10Stocks'!$D$9)+('10Stocks_'!X107*'10Stocks'!$D$10)+('10Stocks_'!AA107*'10Stocks'!$D$11)+('10Stocks_'!AD107*'10Stocks'!$D$12)</f>
        <v>-8.7385945940347022E-3</v>
      </c>
      <c r="AF107">
        <f t="shared" si="104"/>
        <v>126193.76568971698</v>
      </c>
    </row>
    <row r="108" spans="1:32" x14ac:dyDescent="0.35">
      <c r="A108">
        <v>40.915557</v>
      </c>
      <c r="B108" t="e">
        <f t="shared" ref="B108:B171" si="144">(#REF!-#REF!)/#REF!</f>
        <v>#REF!</v>
      </c>
      <c r="C108">
        <f t="shared" si="85"/>
        <v>-1.8051573490033293E-2</v>
      </c>
      <c r="D108">
        <v>105.050003</v>
      </c>
      <c r="E108" t="e">
        <f t="shared" si="86"/>
        <v>#REF!</v>
      </c>
      <c r="F108">
        <f t="shared" si="87"/>
        <v>-2.1698585072599686E-2</v>
      </c>
      <c r="G108">
        <v>36.451442</v>
      </c>
      <c r="H108" t="e">
        <f t="shared" si="88"/>
        <v>#REF!</v>
      </c>
      <c r="I108">
        <f t="shared" si="89"/>
        <v>-8.4046959007684149E-3</v>
      </c>
      <c r="J108">
        <v>33.464596</v>
      </c>
      <c r="K108" t="e">
        <f t="shared" si="90"/>
        <v>#REF!</v>
      </c>
      <c r="L108">
        <f t="shared" si="91"/>
        <v>2.4711744493748486E-3</v>
      </c>
      <c r="M108">
        <v>277.57789100000002</v>
      </c>
      <c r="N108" t="e">
        <f t="shared" si="92"/>
        <v>#REF!</v>
      </c>
      <c r="O108">
        <f t="shared" si="93"/>
        <v>-4.535231723037008E-2</v>
      </c>
      <c r="P108">
        <v>21.699839000000001</v>
      </c>
      <c r="Q108" t="e">
        <f t="shared" si="94"/>
        <v>#REF!</v>
      </c>
      <c r="R108">
        <f t="shared" si="95"/>
        <v>-1.9754593603001406E-3</v>
      </c>
      <c r="S108">
        <v>35.330002</v>
      </c>
      <c r="T108" t="e">
        <f t="shared" si="96"/>
        <v>#REF!</v>
      </c>
      <c r="U108">
        <f t="shared" si="97"/>
        <v>2.9129039957527528E-2</v>
      </c>
      <c r="V108">
        <v>31.177851</v>
      </c>
      <c r="W108" t="e">
        <f t="shared" si="98"/>
        <v>#REF!</v>
      </c>
      <c r="X108">
        <f t="shared" si="99"/>
        <v>-5.5170396975488305E-2</v>
      </c>
      <c r="Y108">
        <v>23.611315999999999</v>
      </c>
      <c r="Z108" t="e">
        <f t="shared" si="100"/>
        <v>#REF!</v>
      </c>
      <c r="AA108">
        <f t="shared" si="101"/>
        <v>3.6758599885426739E-4</v>
      </c>
      <c r="AB108">
        <v>59.601905000000002</v>
      </c>
      <c r="AC108" t="e">
        <f t="shared" si="102"/>
        <v>#REF!</v>
      </c>
      <c r="AD108">
        <f t="shared" si="103"/>
        <v>1.5838803386159803E-3</v>
      </c>
      <c r="AE108">
        <f>(C108*'10Stocks'!$D$3)+(F108*'10Stocks'!$D$4)+('10Stocks_'!I108*'10Stocks'!$D$5)+('10Stocks_'!L108*'10Stocks'!$D$6)+('10Stocks_'!O108*'10Stocks'!$D$7)+('10Stocks_'!R108*'10Stocks'!$D$8)+('10Stocks_'!U108*'10Stocks'!$D$9)+('10Stocks_'!X108*'10Stocks'!$D$10)+('10Stocks_'!AA108*'10Stocks'!$D$11)+('10Stocks_'!AD108*'10Stocks'!$D$12)</f>
        <v>-5.3678888400640846E-3</v>
      </c>
      <c r="AF108">
        <f t="shared" si="104"/>
        <v>125516.37158318549</v>
      </c>
    </row>
    <row r="109" spans="1:32" x14ac:dyDescent="0.35">
      <c r="A109">
        <v>41.605921000000002</v>
      </c>
      <c r="B109" t="e">
        <f t="shared" ref="B109:B172" si="145">(#REF!-#REF!)/#REF!</f>
        <v>#REF!</v>
      </c>
      <c r="C109">
        <f t="shared" si="85"/>
        <v>1.6872897514263401E-2</v>
      </c>
      <c r="D109">
        <v>106.80999799999999</v>
      </c>
      <c r="E109" t="e">
        <f t="shared" si="86"/>
        <v>#REF!</v>
      </c>
      <c r="F109">
        <f t="shared" si="87"/>
        <v>1.6753878626733491E-2</v>
      </c>
      <c r="G109">
        <v>37.832681000000001</v>
      </c>
      <c r="H109" t="e">
        <f t="shared" si="88"/>
        <v>#REF!</v>
      </c>
      <c r="I109">
        <f t="shared" si="89"/>
        <v>3.7892575004303007E-2</v>
      </c>
      <c r="J109">
        <v>34.023715000000003</v>
      </c>
      <c r="K109" t="e">
        <f t="shared" si="90"/>
        <v>#REF!</v>
      </c>
      <c r="L109">
        <f t="shared" si="91"/>
        <v>1.6707776779973753E-2</v>
      </c>
      <c r="M109">
        <v>281.89357899999999</v>
      </c>
      <c r="N109" t="e">
        <f t="shared" si="92"/>
        <v>#REF!</v>
      </c>
      <c r="O109">
        <f t="shared" si="93"/>
        <v>1.554766478141433E-2</v>
      </c>
      <c r="P109">
        <v>22.369906</v>
      </c>
      <c r="Q109" t="e">
        <f t="shared" si="94"/>
        <v>#REF!</v>
      </c>
      <c r="R109">
        <f t="shared" si="95"/>
        <v>3.0878892695931959E-2</v>
      </c>
      <c r="S109">
        <v>34.349997999999999</v>
      </c>
      <c r="T109" t="e">
        <f t="shared" si="96"/>
        <v>#REF!</v>
      </c>
      <c r="U109">
        <f t="shared" si="97"/>
        <v>-2.7738577540980636E-2</v>
      </c>
      <c r="V109">
        <v>29.547948999999999</v>
      </c>
      <c r="W109" t="e">
        <f t="shared" si="98"/>
        <v>#REF!</v>
      </c>
      <c r="X109">
        <f t="shared" si="99"/>
        <v>-5.2277560759399398E-2</v>
      </c>
      <c r="Y109">
        <v>23.888995000000001</v>
      </c>
      <c r="Z109" t="e">
        <f t="shared" si="100"/>
        <v>#REF!</v>
      </c>
      <c r="AA109">
        <f t="shared" si="101"/>
        <v>1.1760420300164663E-2</v>
      </c>
      <c r="AB109">
        <v>61.118518999999999</v>
      </c>
      <c r="AC109" t="e">
        <f t="shared" si="102"/>
        <v>#REF!</v>
      </c>
      <c r="AD109">
        <f t="shared" si="103"/>
        <v>2.5445730300063345E-2</v>
      </c>
      <c r="AE109">
        <f>(C109*'10Stocks'!$D$3)+(F109*'10Stocks'!$D$4)+('10Stocks_'!I109*'10Stocks'!$D$5)+('10Stocks_'!L109*'10Stocks'!$D$6)+('10Stocks_'!O109*'10Stocks'!$D$7)+('10Stocks_'!R109*'10Stocks'!$D$8)+('10Stocks_'!U109*'10Stocks'!$D$9)+('10Stocks_'!X109*'10Stocks'!$D$10)+('10Stocks_'!AA109*'10Stocks'!$D$11)+('10Stocks_'!AD109*'10Stocks'!$D$12)</f>
        <v>1.0498506573911208E-2</v>
      </c>
      <c r="AF109">
        <f t="shared" si="104"/>
        <v>126834.10603538505</v>
      </c>
    </row>
    <row r="110" spans="1:32" x14ac:dyDescent="0.35">
      <c r="A110">
        <v>41.836041999999999</v>
      </c>
      <c r="B110" t="e">
        <f t="shared" ref="B110:B173" si="146">(#REF!-#REF!)/#REF!</f>
        <v>#REF!</v>
      </c>
      <c r="C110">
        <f t="shared" si="85"/>
        <v>5.5309675755043832E-3</v>
      </c>
      <c r="D110">
        <v>106.370003</v>
      </c>
      <c r="E110" t="e">
        <f t="shared" si="86"/>
        <v>#REF!</v>
      </c>
      <c r="F110">
        <f t="shared" si="87"/>
        <v>-4.1194177346581002E-3</v>
      </c>
      <c r="G110">
        <v>38.589934999999997</v>
      </c>
      <c r="H110" t="e">
        <f t="shared" si="88"/>
        <v>#REF!</v>
      </c>
      <c r="I110">
        <f t="shared" si="89"/>
        <v>2.0015869348513685E-2</v>
      </c>
      <c r="J110">
        <v>34.225364999999996</v>
      </c>
      <c r="K110" t="e">
        <f t="shared" si="90"/>
        <v>#REF!</v>
      </c>
      <c r="L110">
        <f t="shared" si="91"/>
        <v>5.9267484458999748E-3</v>
      </c>
      <c r="M110">
        <v>285.62487099999998</v>
      </c>
      <c r="N110" t="e">
        <f t="shared" si="92"/>
        <v>#REF!</v>
      </c>
      <c r="O110">
        <f t="shared" si="93"/>
        <v>1.3236527107983528E-2</v>
      </c>
      <c r="P110">
        <v>23.100104999999999</v>
      </c>
      <c r="Q110" t="e">
        <f t="shared" si="94"/>
        <v>#REF!</v>
      </c>
      <c r="R110">
        <f t="shared" si="95"/>
        <v>3.2642023618695531E-2</v>
      </c>
      <c r="S110">
        <v>32.349997999999999</v>
      </c>
      <c r="T110" t="e">
        <f t="shared" si="96"/>
        <v>#REF!</v>
      </c>
      <c r="U110">
        <f t="shared" si="97"/>
        <v>-5.8224166417709833E-2</v>
      </c>
      <c r="V110">
        <v>29.833895999999999</v>
      </c>
      <c r="W110" t="e">
        <f t="shared" si="98"/>
        <v>#REF!</v>
      </c>
      <c r="X110">
        <f t="shared" si="99"/>
        <v>9.6773891142156836E-3</v>
      </c>
      <c r="Y110">
        <v>24.973675</v>
      </c>
      <c r="Z110" t="e">
        <f t="shared" si="100"/>
        <v>#REF!</v>
      </c>
      <c r="AA110">
        <f t="shared" si="101"/>
        <v>4.5405007619617264E-2</v>
      </c>
      <c r="AB110">
        <v>61.247045999999997</v>
      </c>
      <c r="AC110" t="e">
        <f t="shared" si="102"/>
        <v>#REF!</v>
      </c>
      <c r="AD110">
        <f t="shared" si="103"/>
        <v>2.1029141756526903E-3</v>
      </c>
      <c r="AE110">
        <f>(C110*'10Stocks'!$D$3)+(F110*'10Stocks'!$D$4)+('10Stocks_'!I110*'10Stocks'!$D$5)+('10Stocks_'!L110*'10Stocks'!$D$6)+('10Stocks_'!O110*'10Stocks'!$D$7)+('10Stocks_'!R110*'10Stocks'!$D$8)+('10Stocks_'!U110*'10Stocks'!$D$9)+('10Stocks_'!X110*'10Stocks'!$D$10)+('10Stocks_'!AA110*'10Stocks'!$D$11)+('10Stocks_'!AD110*'10Stocks'!$D$12)</f>
        <v>-9.5294725510481314E-4</v>
      </c>
      <c r="AF110">
        <f t="shared" si="104"/>
        <v>126713.23982218496</v>
      </c>
    </row>
    <row r="111" spans="1:32" x14ac:dyDescent="0.35">
      <c r="A111">
        <v>41.742677999999998</v>
      </c>
      <c r="B111" t="e">
        <f t="shared" ref="B111:B174" si="147">(#REF!-#REF!)/#REF!</f>
        <v>#REF!</v>
      </c>
      <c r="C111">
        <f t="shared" si="85"/>
        <v>-2.2316642669017572E-3</v>
      </c>
      <c r="D111">
        <v>109.230003</v>
      </c>
      <c r="E111" t="e">
        <f t="shared" si="86"/>
        <v>#REF!</v>
      </c>
      <c r="F111">
        <f t="shared" si="87"/>
        <v>2.688727948987648E-2</v>
      </c>
      <c r="G111">
        <v>38.723211999999997</v>
      </c>
      <c r="H111" t="e">
        <f t="shared" si="88"/>
        <v>#REF!</v>
      </c>
      <c r="I111">
        <f t="shared" si="89"/>
        <v>3.4536725703217604E-3</v>
      </c>
      <c r="J111">
        <v>34.454512000000001</v>
      </c>
      <c r="K111" t="e">
        <f t="shared" si="90"/>
        <v>#REF!</v>
      </c>
      <c r="L111">
        <f t="shared" si="91"/>
        <v>6.6952390427393446E-3</v>
      </c>
      <c r="M111">
        <v>286.21428400000002</v>
      </c>
      <c r="N111" t="e">
        <f t="shared" si="92"/>
        <v>#REF!</v>
      </c>
      <c r="O111">
        <f t="shared" si="93"/>
        <v>2.0635913039940977E-3</v>
      </c>
      <c r="P111">
        <v>23.211784000000002</v>
      </c>
      <c r="Q111" t="e">
        <f t="shared" si="94"/>
        <v>#REF!</v>
      </c>
      <c r="R111">
        <f t="shared" si="95"/>
        <v>4.8345667692853474E-3</v>
      </c>
      <c r="S111">
        <v>31.49</v>
      </c>
      <c r="T111" t="e">
        <f t="shared" si="96"/>
        <v>#REF!</v>
      </c>
      <c r="U111">
        <f t="shared" si="97"/>
        <v>-2.658417475018085E-2</v>
      </c>
      <c r="V111">
        <v>30.167501999999999</v>
      </c>
      <c r="W111" t="e">
        <f t="shared" si="98"/>
        <v>#REF!</v>
      </c>
      <c r="X111">
        <f t="shared" si="99"/>
        <v>1.1182113123944645E-2</v>
      </c>
      <c r="Y111">
        <v>25.207965000000002</v>
      </c>
      <c r="Z111" t="e">
        <f t="shared" si="100"/>
        <v>#REF!</v>
      </c>
      <c r="AA111">
        <f t="shared" si="101"/>
        <v>9.3814786970680703E-3</v>
      </c>
      <c r="AB111">
        <v>60.998562</v>
      </c>
      <c r="AC111" t="e">
        <f t="shared" si="102"/>
        <v>#REF!</v>
      </c>
      <c r="AD111">
        <f t="shared" si="103"/>
        <v>-4.0570772996953632E-3</v>
      </c>
      <c r="AE111">
        <f>(C111*'10Stocks'!$D$3)+(F111*'10Stocks'!$D$4)+('10Stocks_'!I111*'10Stocks'!$D$5)+('10Stocks_'!L111*'10Stocks'!$D$6)+('10Stocks_'!O111*'10Stocks'!$D$7)+('10Stocks_'!R111*'10Stocks'!$D$8)+('10Stocks_'!U111*'10Stocks'!$D$9)+('10Stocks_'!X111*'10Stocks'!$D$10)+('10Stocks_'!AA111*'10Stocks'!$D$11)+('10Stocks_'!AD111*'10Stocks'!$D$12)</f>
        <v>-1.3939865444443028E-3</v>
      </c>
      <c r="AF111">
        <f t="shared" si="104"/>
        <v>126536.60327086989</v>
      </c>
    </row>
    <row r="112" spans="1:32" x14ac:dyDescent="0.35">
      <c r="A112">
        <v>42.099037000000003</v>
      </c>
      <c r="B112" t="e">
        <f t="shared" ref="B112:B175" si="148">(#REF!-#REF!)/#REF!</f>
        <v>#REF!</v>
      </c>
      <c r="C112">
        <f t="shared" si="85"/>
        <v>8.5370421131103474E-3</v>
      </c>
      <c r="D112">
        <v>110.230003</v>
      </c>
      <c r="E112" t="e">
        <f t="shared" si="86"/>
        <v>#REF!</v>
      </c>
      <c r="F112">
        <f t="shared" si="87"/>
        <v>9.1549937978121273E-3</v>
      </c>
      <c r="G112">
        <v>38.880729000000002</v>
      </c>
      <c r="H112" t="e">
        <f t="shared" si="88"/>
        <v>#REF!</v>
      </c>
      <c r="I112">
        <f t="shared" si="89"/>
        <v>4.0677668990889929E-3</v>
      </c>
      <c r="J112">
        <v>34.427016000000002</v>
      </c>
      <c r="K112" t="e">
        <f t="shared" si="90"/>
        <v>#REF!</v>
      </c>
      <c r="L112">
        <f t="shared" si="91"/>
        <v>-7.9803771418963346E-4</v>
      </c>
      <c r="M112">
        <v>288.89160199999998</v>
      </c>
      <c r="N112" t="e">
        <f t="shared" si="92"/>
        <v>#REF!</v>
      </c>
      <c r="O112">
        <f t="shared" si="93"/>
        <v>9.3542431306466757E-3</v>
      </c>
      <c r="P112">
        <v>23.057153</v>
      </c>
      <c r="Q112" t="e">
        <f t="shared" si="94"/>
        <v>#REF!</v>
      </c>
      <c r="R112">
        <f t="shared" si="95"/>
        <v>-6.6617456030093145E-3</v>
      </c>
      <c r="S112">
        <v>30.309999000000001</v>
      </c>
      <c r="T112" t="e">
        <f t="shared" si="96"/>
        <v>#REF!</v>
      </c>
      <c r="U112">
        <f t="shared" si="97"/>
        <v>-3.747224515719267E-2</v>
      </c>
      <c r="V112">
        <v>29.185749000000001</v>
      </c>
      <c r="W112" t="e">
        <f t="shared" si="98"/>
        <v>#REF!</v>
      </c>
      <c r="X112">
        <f t="shared" si="99"/>
        <v>-3.2543397196095246E-2</v>
      </c>
      <c r="Y112">
        <v>24.938965</v>
      </c>
      <c r="Z112" t="e">
        <f t="shared" si="100"/>
        <v>#REF!</v>
      </c>
      <c r="AA112">
        <f t="shared" si="101"/>
        <v>-1.0671230303596577E-2</v>
      </c>
      <c r="AB112">
        <v>61.101377999999997</v>
      </c>
      <c r="AC112" t="e">
        <f t="shared" si="102"/>
        <v>#REF!</v>
      </c>
      <c r="AD112">
        <f t="shared" si="103"/>
        <v>1.6855479314413532E-3</v>
      </c>
      <c r="AE112">
        <f>(C112*'10Stocks'!$D$3)+(F112*'10Stocks'!$D$4)+('10Stocks_'!I112*'10Stocks'!$D$5)+('10Stocks_'!L112*'10Stocks'!$D$6)+('10Stocks_'!O112*'10Stocks'!$D$7)+('10Stocks_'!R112*'10Stocks'!$D$8)+('10Stocks_'!U112*'10Stocks'!$D$9)+('10Stocks_'!X112*'10Stocks'!$D$10)+('10Stocks_'!AA112*'10Stocks'!$D$11)+('10Stocks_'!AD112*'10Stocks'!$D$12)</f>
        <v>-4.1506131975945189E-3</v>
      </c>
      <c r="AF112">
        <f t="shared" si="104"/>
        <v>126011.39877535503</v>
      </c>
    </row>
    <row r="113" spans="1:32" x14ac:dyDescent="0.35">
      <c r="A113">
        <v>41.843932000000002</v>
      </c>
      <c r="B113" t="e">
        <f t="shared" ref="B113:B176" si="149">(#REF!-#REF!)/#REF!</f>
        <v>#REF!</v>
      </c>
      <c r="C113">
        <f t="shared" si="85"/>
        <v>-6.0596397965112679E-3</v>
      </c>
      <c r="D113">
        <v>109.68</v>
      </c>
      <c r="E113" t="e">
        <f t="shared" si="86"/>
        <v>#REF!</v>
      </c>
      <c r="F113">
        <f t="shared" si="87"/>
        <v>-4.9895943484641802E-3</v>
      </c>
      <c r="G113">
        <v>38.995832999999998</v>
      </c>
      <c r="H113" t="e">
        <f t="shared" si="88"/>
        <v>#REF!</v>
      </c>
      <c r="I113">
        <f t="shared" si="89"/>
        <v>2.9604383189418904E-3</v>
      </c>
      <c r="J113">
        <v>34.216200999999998</v>
      </c>
      <c r="K113" t="e">
        <f t="shared" si="90"/>
        <v>#REF!</v>
      </c>
      <c r="L113">
        <f t="shared" si="91"/>
        <v>-6.1235339130177226E-3</v>
      </c>
      <c r="M113">
        <v>293.27721400000001</v>
      </c>
      <c r="N113" t="e">
        <f t="shared" si="92"/>
        <v>#REF!</v>
      </c>
      <c r="O113">
        <f t="shared" si="93"/>
        <v>1.5180822044110641E-2</v>
      </c>
      <c r="P113">
        <v>23.082924999999999</v>
      </c>
      <c r="Q113" t="e">
        <f t="shared" si="94"/>
        <v>#REF!</v>
      </c>
      <c r="R113">
        <f t="shared" si="95"/>
        <v>1.1177442418844991E-3</v>
      </c>
      <c r="S113">
        <v>31.559999000000001</v>
      </c>
      <c r="T113" t="e">
        <f t="shared" si="96"/>
        <v>#REF!</v>
      </c>
      <c r="U113">
        <f t="shared" si="97"/>
        <v>4.1240516042247308E-2</v>
      </c>
      <c r="V113">
        <v>28.718699000000001</v>
      </c>
      <c r="W113" t="e">
        <f t="shared" si="98"/>
        <v>#REF!</v>
      </c>
      <c r="X113">
        <f t="shared" si="99"/>
        <v>-1.6002673085415777E-2</v>
      </c>
      <c r="Y113">
        <v>24.704674000000001</v>
      </c>
      <c r="Z113" t="e">
        <f t="shared" si="100"/>
        <v>#REF!</v>
      </c>
      <c r="AA113">
        <f t="shared" si="101"/>
        <v>-9.3945759176452953E-3</v>
      </c>
      <c r="AB113">
        <v>61.229906</v>
      </c>
      <c r="AC113" t="e">
        <f t="shared" si="102"/>
        <v>#REF!</v>
      </c>
      <c r="AD113">
        <f t="shared" si="103"/>
        <v>2.1035204803401138E-3</v>
      </c>
      <c r="AE113">
        <f>(C113*'10Stocks'!$D$3)+(F113*'10Stocks'!$D$4)+('10Stocks_'!I113*'10Stocks'!$D$5)+('10Stocks_'!L113*'10Stocks'!$D$6)+('10Stocks_'!O113*'10Stocks'!$D$7)+('10Stocks_'!R113*'10Stocks'!$D$8)+('10Stocks_'!U113*'10Stocks'!$D$9)+('10Stocks_'!X113*'10Stocks'!$D$10)+('10Stocks_'!AA113*'10Stocks'!$D$11)+('10Stocks_'!AD113*'10Stocks'!$D$12)</f>
        <v>6.2562710644094455E-3</v>
      </c>
      <c r="AF113">
        <f t="shared" si="104"/>
        <v>126799.76024329904</v>
      </c>
    </row>
    <row r="114" spans="1:32" x14ac:dyDescent="0.35">
      <c r="A114">
        <v>42.212124000000003</v>
      </c>
      <c r="B114" t="e">
        <f t="shared" ref="B114:B177" si="150">(#REF!-#REF!)/#REF!</f>
        <v>#REF!</v>
      </c>
      <c r="C114">
        <f t="shared" si="85"/>
        <v>8.7991730796235998E-3</v>
      </c>
      <c r="D114">
        <v>108.07</v>
      </c>
      <c r="E114" t="e">
        <f t="shared" si="86"/>
        <v>#REF!</v>
      </c>
      <c r="F114">
        <f t="shared" si="87"/>
        <v>-1.4679066374908949E-2</v>
      </c>
      <c r="G114">
        <v>39.141221000000002</v>
      </c>
      <c r="H114" t="e">
        <f t="shared" si="88"/>
        <v>#REF!</v>
      </c>
      <c r="I114">
        <f t="shared" si="89"/>
        <v>3.7282957899630988E-3</v>
      </c>
      <c r="J114">
        <v>33.886229</v>
      </c>
      <c r="K114" t="e">
        <f t="shared" si="90"/>
        <v>#REF!</v>
      </c>
      <c r="L114">
        <f t="shared" si="91"/>
        <v>-9.6437357262426047E-3</v>
      </c>
      <c r="M114">
        <v>294.97553099999999</v>
      </c>
      <c r="N114" t="e">
        <f t="shared" si="92"/>
        <v>#REF!</v>
      </c>
      <c r="O114">
        <f t="shared" si="93"/>
        <v>5.7908249223888719E-3</v>
      </c>
      <c r="P114">
        <v>23.392185000000001</v>
      </c>
      <c r="Q114" t="e">
        <f t="shared" si="94"/>
        <v>#REF!</v>
      </c>
      <c r="R114">
        <f t="shared" si="95"/>
        <v>1.3397782126831927E-2</v>
      </c>
      <c r="S114">
        <v>32.369999</v>
      </c>
      <c r="T114" t="e">
        <f t="shared" si="96"/>
        <v>#REF!</v>
      </c>
      <c r="U114">
        <f t="shared" si="97"/>
        <v>2.5665400052769287E-2</v>
      </c>
      <c r="V114">
        <v>28.280246000000002</v>
      </c>
      <c r="W114" t="e">
        <f t="shared" si="98"/>
        <v>#REF!</v>
      </c>
      <c r="X114">
        <f t="shared" si="99"/>
        <v>-1.5267160953217243E-2</v>
      </c>
      <c r="Y114">
        <v>25.485645000000002</v>
      </c>
      <c r="Z114" t="e">
        <f t="shared" si="100"/>
        <v>#REF!</v>
      </c>
      <c r="AA114">
        <f t="shared" si="101"/>
        <v>3.1612277093800184E-2</v>
      </c>
      <c r="AB114">
        <v>61.564073999999998</v>
      </c>
      <c r="AC114" t="e">
        <f t="shared" si="102"/>
        <v>#REF!</v>
      </c>
      <c r="AD114">
        <f t="shared" si="103"/>
        <v>5.4575945290524898E-3</v>
      </c>
      <c r="AE114">
        <f>(C114*'10Stocks'!$D$3)+(F114*'10Stocks'!$D$4)+('10Stocks_'!I114*'10Stocks'!$D$5)+('10Stocks_'!L114*'10Stocks'!$D$6)+('10Stocks_'!O114*'10Stocks'!$D$7)+('10Stocks_'!R114*'10Stocks'!$D$8)+('10Stocks_'!U114*'10Stocks'!$D$9)+('10Stocks_'!X114*'10Stocks'!$D$10)+('10Stocks_'!AA114*'10Stocks'!$D$11)+('10Stocks_'!AD114*'10Stocks'!$D$12)</f>
        <v>4.3984749497006335E-3</v>
      </c>
      <c r="AF114">
        <f t="shared" si="104"/>
        <v>127357.48581235723</v>
      </c>
    </row>
    <row r="115" spans="1:32" x14ac:dyDescent="0.35">
      <c r="A115">
        <v>42.047753</v>
      </c>
      <c r="B115" t="e">
        <f t="shared" ref="B115:B178" si="151">(#REF!-#REF!)/#REF!</f>
        <v>#REF!</v>
      </c>
      <c r="C115">
        <f t="shared" si="85"/>
        <v>-3.8939286731935756E-3</v>
      </c>
      <c r="D115">
        <v>108.07</v>
      </c>
      <c r="E115" t="e">
        <f t="shared" si="86"/>
        <v>#REF!</v>
      </c>
      <c r="F115">
        <f t="shared" si="87"/>
        <v>0</v>
      </c>
      <c r="G115">
        <v>39.177571999999998</v>
      </c>
      <c r="H115" t="e">
        <f t="shared" si="88"/>
        <v>#REF!</v>
      </c>
      <c r="I115">
        <f t="shared" si="89"/>
        <v>9.2871400204904819E-4</v>
      </c>
      <c r="J115">
        <v>34.043753000000002</v>
      </c>
      <c r="K115" t="e">
        <f t="shared" si="90"/>
        <v>#REF!</v>
      </c>
      <c r="L115">
        <f t="shared" si="91"/>
        <v>4.6486140431855729E-3</v>
      </c>
      <c r="M115">
        <v>295.45505500000002</v>
      </c>
      <c r="N115" t="e">
        <f t="shared" si="92"/>
        <v>#REF!</v>
      </c>
      <c r="O115">
        <f t="shared" si="93"/>
        <v>1.6256399246893001E-3</v>
      </c>
      <c r="P115">
        <v>23.263327</v>
      </c>
      <c r="Q115" t="e">
        <f t="shared" si="94"/>
        <v>#REF!</v>
      </c>
      <c r="R115">
        <f t="shared" si="95"/>
        <v>-5.5085918651892087E-3</v>
      </c>
      <c r="S115">
        <v>32.049999</v>
      </c>
      <c r="T115" t="e">
        <f t="shared" si="96"/>
        <v>#REF!</v>
      </c>
      <c r="U115">
        <f t="shared" si="97"/>
        <v>-9.8856969380814712E-3</v>
      </c>
      <c r="V115">
        <v>26.555028</v>
      </c>
      <c r="W115" t="e">
        <f t="shared" si="98"/>
        <v>#REF!</v>
      </c>
      <c r="X115">
        <f t="shared" si="99"/>
        <v>-6.1004349113512012E-2</v>
      </c>
      <c r="Y115">
        <v>26.093063999999998</v>
      </c>
      <c r="Z115" t="e">
        <f t="shared" si="100"/>
        <v>#REF!</v>
      </c>
      <c r="AA115">
        <f t="shared" si="101"/>
        <v>2.3833769951672659E-2</v>
      </c>
      <c r="AB115">
        <v>61.692601000000003</v>
      </c>
      <c r="AC115" t="e">
        <f t="shared" si="102"/>
        <v>#REF!</v>
      </c>
      <c r="AD115">
        <f t="shared" si="103"/>
        <v>2.0876948461858681E-3</v>
      </c>
      <c r="AE115">
        <f>(C115*'10Stocks'!$D$3)+(F115*'10Stocks'!$D$4)+('10Stocks_'!I115*'10Stocks'!$D$5)+('10Stocks_'!L115*'10Stocks'!$D$6)+('10Stocks_'!O115*'10Stocks'!$D$7)+('10Stocks_'!R115*'10Stocks'!$D$8)+('10Stocks_'!U115*'10Stocks'!$D$9)+('10Stocks_'!X115*'10Stocks'!$D$10)+('10Stocks_'!AA115*'10Stocks'!$D$11)+('10Stocks_'!AD115*'10Stocks'!$D$12)</f>
        <v>-7.7883059231999112E-4</v>
      </c>
      <c r="AF115">
        <f t="shared" si="104"/>
        <v>127258.29590624561</v>
      </c>
    </row>
    <row r="116" spans="1:32" x14ac:dyDescent="0.35">
      <c r="A116">
        <v>42.152949999999997</v>
      </c>
      <c r="B116" t="e">
        <f t="shared" ref="B116:B179" si="152">(#REF!-#REF!)/#REF!</f>
        <v>#REF!</v>
      </c>
      <c r="C116">
        <f t="shared" si="85"/>
        <v>2.5018459369278751E-3</v>
      </c>
      <c r="D116">
        <v>107.860001</v>
      </c>
      <c r="E116" t="e">
        <f t="shared" si="86"/>
        <v>#REF!</v>
      </c>
      <c r="F116">
        <f t="shared" si="87"/>
        <v>-1.9431757194410687E-3</v>
      </c>
      <c r="G116">
        <v>39.123047</v>
      </c>
      <c r="H116" t="e">
        <f t="shared" si="88"/>
        <v>#REF!</v>
      </c>
      <c r="I116">
        <f t="shared" si="89"/>
        <v>-1.3917401517377893E-3</v>
      </c>
      <c r="J116">
        <v>33.969622999999999</v>
      </c>
      <c r="K116" t="e">
        <f t="shared" si="90"/>
        <v>#REF!</v>
      </c>
      <c r="L116">
        <f t="shared" si="91"/>
        <v>-2.1774920056553048E-3</v>
      </c>
      <c r="M116">
        <v>295.80969499999998</v>
      </c>
      <c r="N116" t="e">
        <f t="shared" si="92"/>
        <v>#REF!</v>
      </c>
      <c r="O116">
        <f t="shared" si="93"/>
        <v>1.2003179299130988E-3</v>
      </c>
      <c r="P116">
        <v>23.486681999999998</v>
      </c>
      <c r="Q116" t="e">
        <f t="shared" si="94"/>
        <v>#REF!</v>
      </c>
      <c r="R116">
        <f t="shared" si="95"/>
        <v>9.6011632386028868E-3</v>
      </c>
      <c r="S116">
        <v>31.52</v>
      </c>
      <c r="T116" t="e">
        <f t="shared" si="96"/>
        <v>#REF!</v>
      </c>
      <c r="U116">
        <f t="shared" si="97"/>
        <v>-1.6536630781174132E-2</v>
      </c>
      <c r="V116">
        <v>27.069732999999999</v>
      </c>
      <c r="W116" t="e">
        <f t="shared" si="98"/>
        <v>#REF!</v>
      </c>
      <c r="X116">
        <f t="shared" si="99"/>
        <v>1.9382581709196441E-2</v>
      </c>
      <c r="Y116">
        <v>26.266614000000001</v>
      </c>
      <c r="Z116" t="e">
        <f t="shared" si="100"/>
        <v>#REF!</v>
      </c>
      <c r="AA116">
        <f t="shared" si="101"/>
        <v>6.6511928227364304E-3</v>
      </c>
      <c r="AB116">
        <v>61.846832999999997</v>
      </c>
      <c r="AC116" t="e">
        <f t="shared" si="102"/>
        <v>#REF!</v>
      </c>
      <c r="AD116">
        <f t="shared" si="103"/>
        <v>2.5000080641760145E-3</v>
      </c>
      <c r="AE116">
        <f>(C116*'10Stocks'!$D$3)+(F116*'10Stocks'!$D$4)+('10Stocks_'!I116*'10Stocks'!$D$5)+('10Stocks_'!L116*'10Stocks'!$D$6)+('10Stocks_'!O116*'10Stocks'!$D$7)+('10Stocks_'!R116*'10Stocks'!$D$8)+('10Stocks_'!U116*'10Stocks'!$D$9)+('10Stocks_'!X116*'10Stocks'!$D$10)+('10Stocks_'!AA116*'10Stocks'!$D$11)+('10Stocks_'!AD116*'10Stocks'!$D$12)</f>
        <v>-2.0237099148115939E-3</v>
      </c>
      <c r="AF116">
        <f t="shared" si="104"/>
        <v>127000.76203107811</v>
      </c>
    </row>
    <row r="117" spans="1:32" x14ac:dyDescent="0.35">
      <c r="A117">
        <v>42.298915000000001</v>
      </c>
      <c r="B117" t="e">
        <f t="shared" ref="B117:B180" si="153">(#REF!-#REF!)/#REF!</f>
        <v>#REF!</v>
      </c>
      <c r="C117">
        <f t="shared" si="85"/>
        <v>3.4627469726319013E-3</v>
      </c>
      <c r="D117">
        <v>108.30999799999999</v>
      </c>
      <c r="E117" t="e">
        <f t="shared" si="86"/>
        <v>#REF!</v>
      </c>
      <c r="F117">
        <f t="shared" si="87"/>
        <v>4.1720470594098754E-3</v>
      </c>
      <c r="G117">
        <v>39.662222999999997</v>
      </c>
      <c r="H117" t="e">
        <f t="shared" si="88"/>
        <v>#REF!</v>
      </c>
      <c r="I117">
        <f t="shared" si="89"/>
        <v>1.3781544162447206E-2</v>
      </c>
      <c r="J117">
        <v>34.405132000000002</v>
      </c>
      <c r="K117" t="e">
        <f t="shared" si="90"/>
        <v>#REF!</v>
      </c>
      <c r="L117">
        <f t="shared" si="91"/>
        <v>1.2820542635989904E-2</v>
      </c>
      <c r="M117">
        <v>297.01349399999998</v>
      </c>
      <c r="N117" t="e">
        <f t="shared" si="92"/>
        <v>#REF!</v>
      </c>
      <c r="O117">
        <f t="shared" si="93"/>
        <v>4.0695048889455897E-3</v>
      </c>
      <c r="P117">
        <v>23.409367</v>
      </c>
      <c r="Q117" t="e">
        <f t="shared" si="94"/>
        <v>#REF!</v>
      </c>
      <c r="R117">
        <f t="shared" si="95"/>
        <v>-3.2918655772662436E-3</v>
      </c>
      <c r="S117">
        <v>30.549999</v>
      </c>
      <c r="T117" t="e">
        <f t="shared" si="96"/>
        <v>#REF!</v>
      </c>
      <c r="U117">
        <f t="shared" si="97"/>
        <v>-3.0774143401015225E-2</v>
      </c>
      <c r="V117">
        <v>27.222238999999998</v>
      </c>
      <c r="W117" t="e">
        <f t="shared" si="98"/>
        <v>#REF!</v>
      </c>
      <c r="X117">
        <f t="shared" si="99"/>
        <v>5.633819882892784E-3</v>
      </c>
      <c r="Y117">
        <v>26.223226</v>
      </c>
      <c r="Z117" t="e">
        <f t="shared" si="100"/>
        <v>#REF!</v>
      </c>
      <c r="AA117">
        <f t="shared" si="101"/>
        <v>-1.6518307232138943E-3</v>
      </c>
      <c r="AB117">
        <v>62.001064999999997</v>
      </c>
      <c r="AC117" t="e">
        <f t="shared" si="102"/>
        <v>#REF!</v>
      </c>
      <c r="AD117">
        <f t="shared" si="103"/>
        <v>2.4937736100407982E-3</v>
      </c>
      <c r="AE117">
        <f>(C117*'10Stocks'!$D$3)+(F117*'10Stocks'!$D$4)+('10Stocks_'!I117*'10Stocks'!$D$5)+('10Stocks_'!L117*'10Stocks'!$D$6)+('10Stocks_'!O117*'10Stocks'!$D$7)+('10Stocks_'!R117*'10Stocks'!$D$8)+('10Stocks_'!U117*'10Stocks'!$D$9)+('10Stocks_'!X117*'10Stocks'!$D$10)+('10Stocks_'!AA117*'10Stocks'!$D$11)+('10Stocks_'!AD117*'10Stocks'!$D$12)</f>
        <v>7.9788560170158517E-4</v>
      </c>
      <c r="AF117">
        <f t="shared" si="104"/>
        <v>127102.09411050784</v>
      </c>
    </row>
    <row r="118" spans="1:32" x14ac:dyDescent="0.35">
      <c r="A118">
        <v>42.117446999999999</v>
      </c>
      <c r="B118" t="e">
        <f t="shared" ref="B118:B181" si="154">(#REF!-#REF!)/#REF!</f>
        <v>#REF!</v>
      </c>
      <c r="C118">
        <f t="shared" si="85"/>
        <v>-4.2901336830980744E-3</v>
      </c>
      <c r="D118">
        <v>106.620003</v>
      </c>
      <c r="E118" t="e">
        <f t="shared" si="86"/>
        <v>#REF!</v>
      </c>
      <c r="F118">
        <f t="shared" si="87"/>
        <v>-1.5603314848182309E-2</v>
      </c>
      <c r="G118">
        <v>39.771264000000002</v>
      </c>
      <c r="H118" t="e">
        <f t="shared" si="88"/>
        <v>#REF!</v>
      </c>
      <c r="I118">
        <f t="shared" si="89"/>
        <v>2.7492407573827828E-3</v>
      </c>
      <c r="J118">
        <v>34.507060000000003</v>
      </c>
      <c r="K118" t="e">
        <f t="shared" si="90"/>
        <v>#REF!</v>
      </c>
      <c r="L118">
        <f t="shared" si="91"/>
        <v>2.9625812800253433E-3</v>
      </c>
      <c r="M118">
        <v>297.15836100000001</v>
      </c>
      <c r="N118" t="e">
        <f t="shared" si="92"/>
        <v>#REF!</v>
      </c>
      <c r="O118">
        <f t="shared" si="93"/>
        <v>4.8774551637048986E-4</v>
      </c>
      <c r="P118">
        <v>23.727219999999999</v>
      </c>
      <c r="Q118" t="e">
        <f t="shared" si="94"/>
        <v>#REF!</v>
      </c>
      <c r="R118">
        <f t="shared" si="95"/>
        <v>1.3578026266152328E-2</v>
      </c>
      <c r="S118">
        <v>28.530000999999999</v>
      </c>
      <c r="T118" t="e">
        <f t="shared" si="96"/>
        <v>#REF!</v>
      </c>
      <c r="U118">
        <f t="shared" si="97"/>
        <v>-6.6121049627530307E-2</v>
      </c>
      <c r="V118">
        <v>28.289777999999998</v>
      </c>
      <c r="W118" t="e">
        <f t="shared" si="98"/>
        <v>#REF!</v>
      </c>
      <c r="X118">
        <f t="shared" si="99"/>
        <v>3.9215694197674192E-2</v>
      </c>
      <c r="Y118">
        <v>25.876128000000001</v>
      </c>
      <c r="Z118" t="e">
        <f t="shared" si="100"/>
        <v>#REF!</v>
      </c>
      <c r="AA118">
        <f t="shared" si="101"/>
        <v>-1.3236281455225951E-2</v>
      </c>
      <c r="AB118">
        <v>61.846832999999997</v>
      </c>
      <c r="AC118" t="e">
        <f t="shared" si="102"/>
        <v>#REF!</v>
      </c>
      <c r="AD118">
        <f t="shared" si="103"/>
        <v>-2.487570173189773E-3</v>
      </c>
      <c r="AE118">
        <f>(C118*'10Stocks'!$D$3)+(F118*'10Stocks'!$D$4)+('10Stocks_'!I118*'10Stocks'!$D$5)+('10Stocks_'!L118*'10Stocks'!$D$6)+('10Stocks_'!O118*'10Stocks'!$D$7)+('10Stocks_'!R118*'10Stocks'!$D$8)+('10Stocks_'!U118*'10Stocks'!$D$9)+('10Stocks_'!X118*'10Stocks'!$D$10)+('10Stocks_'!AA118*'10Stocks'!$D$11)+('10Stocks_'!AD118*'10Stocks'!$D$12)</f>
        <v>-9.2201005358351143E-3</v>
      </c>
      <c r="AF118">
        <f t="shared" si="104"/>
        <v>125930.20002449378</v>
      </c>
    </row>
    <row r="119" spans="1:32" x14ac:dyDescent="0.35">
      <c r="A119">
        <v>42.126649999999998</v>
      </c>
      <c r="B119" t="e">
        <f t="shared" ref="B119:B182" si="155">(#REF!-#REF!)/#REF!</f>
        <v>#REF!</v>
      </c>
      <c r="C119">
        <f t="shared" si="85"/>
        <v>2.1850802115330986E-4</v>
      </c>
      <c r="D119">
        <v>100.199997</v>
      </c>
      <c r="E119" t="e">
        <f t="shared" si="86"/>
        <v>#REF!</v>
      </c>
      <c r="F119">
        <f t="shared" si="87"/>
        <v>-6.0213898136919027E-2</v>
      </c>
      <c r="G119">
        <v>39.450184</v>
      </c>
      <c r="H119" t="e">
        <f t="shared" si="88"/>
        <v>#REF!</v>
      </c>
      <c r="I119">
        <f t="shared" si="89"/>
        <v>-8.0731655901105388E-3</v>
      </c>
      <c r="J119">
        <v>34.238340999999998</v>
      </c>
      <c r="K119" t="e">
        <f t="shared" si="90"/>
        <v>#REF!</v>
      </c>
      <c r="L119">
        <f t="shared" si="91"/>
        <v>-7.7873629338461271E-3</v>
      </c>
      <c r="M119">
        <v>294.85566599999999</v>
      </c>
      <c r="N119" t="e">
        <f t="shared" si="92"/>
        <v>#REF!</v>
      </c>
      <c r="O119">
        <f t="shared" si="93"/>
        <v>-7.7490500090624343E-3</v>
      </c>
      <c r="P119">
        <v>23.924803000000001</v>
      </c>
      <c r="Q119" t="e">
        <f t="shared" si="94"/>
        <v>#REF!</v>
      </c>
      <c r="R119">
        <f t="shared" si="95"/>
        <v>8.3272713786107944E-3</v>
      </c>
      <c r="S119">
        <v>29.6</v>
      </c>
      <c r="T119" t="e">
        <f t="shared" si="96"/>
        <v>#REF!</v>
      </c>
      <c r="U119">
        <f t="shared" si="97"/>
        <v>3.750434498758002E-2</v>
      </c>
      <c r="V119">
        <v>28.270714000000002</v>
      </c>
      <c r="W119" t="e">
        <f t="shared" si="98"/>
        <v>#REF!</v>
      </c>
      <c r="X119">
        <f t="shared" si="99"/>
        <v>-6.7388298345772248E-4</v>
      </c>
      <c r="Y119">
        <v>25.850097000000002</v>
      </c>
      <c r="Z119" t="e">
        <f t="shared" si="100"/>
        <v>#REF!</v>
      </c>
      <c r="AA119">
        <f t="shared" si="101"/>
        <v>-1.0059851303873474E-3</v>
      </c>
      <c r="AB119">
        <v>61.564073999999998</v>
      </c>
      <c r="AC119" t="e">
        <f t="shared" si="102"/>
        <v>#REF!</v>
      </c>
      <c r="AD119">
        <f t="shared" si="103"/>
        <v>-4.5719236747336547E-3</v>
      </c>
      <c r="AE119">
        <f>(C119*'10Stocks'!$D$3)+(F119*'10Stocks'!$D$4)+('10Stocks_'!I119*'10Stocks'!$D$5)+('10Stocks_'!L119*'10Stocks'!$D$6)+('10Stocks_'!O119*'10Stocks'!$D$7)+('10Stocks_'!R119*'10Stocks'!$D$8)+('10Stocks_'!U119*'10Stocks'!$D$9)+('10Stocks_'!X119*'10Stocks'!$D$10)+('10Stocks_'!AA119*'10Stocks'!$D$11)+('10Stocks_'!AD119*'10Stocks'!$D$12)</f>
        <v>2.766458906520572E-3</v>
      </c>
      <c r="AF119">
        <f t="shared" si="104"/>
        <v>126278.58074795146</v>
      </c>
    </row>
    <row r="120" spans="1:32" x14ac:dyDescent="0.35">
      <c r="A120">
        <v>42.243684000000002</v>
      </c>
      <c r="B120" t="e">
        <f t="shared" ref="B120:B183" si="156">(#REF!-#REF!)/#REF!</f>
        <v>#REF!</v>
      </c>
      <c r="C120">
        <f t="shared" si="85"/>
        <v>2.7781463752756001E-3</v>
      </c>
      <c r="D120">
        <v>98.309997999999993</v>
      </c>
      <c r="E120" t="e">
        <f t="shared" si="86"/>
        <v>#REF!</v>
      </c>
      <c r="F120">
        <f t="shared" si="87"/>
        <v>-1.8862266033800413E-2</v>
      </c>
      <c r="G120">
        <v>39.783380999999999</v>
      </c>
      <c r="H120" t="e">
        <f t="shared" si="88"/>
        <v>#REF!</v>
      </c>
      <c r="I120">
        <f t="shared" si="89"/>
        <v>8.4460189083021362E-3</v>
      </c>
      <c r="J120">
        <v>34.293936000000002</v>
      </c>
      <c r="K120" t="e">
        <f t="shared" si="90"/>
        <v>#REF!</v>
      </c>
      <c r="L120">
        <f t="shared" si="91"/>
        <v>1.6237644224643898E-3</v>
      </c>
      <c r="M120">
        <v>295.559957</v>
      </c>
      <c r="N120" t="e">
        <f t="shared" si="92"/>
        <v>#REF!</v>
      </c>
      <c r="O120">
        <f t="shared" si="93"/>
        <v>2.3885957816391834E-3</v>
      </c>
      <c r="P120">
        <v>24.045071</v>
      </c>
      <c r="Q120" t="e">
        <f t="shared" si="94"/>
        <v>#REF!</v>
      </c>
      <c r="R120">
        <f t="shared" si="95"/>
        <v>5.0269170450431451E-3</v>
      </c>
      <c r="S120">
        <v>30.809999000000001</v>
      </c>
      <c r="T120" t="e">
        <f t="shared" si="96"/>
        <v>#REF!</v>
      </c>
      <c r="U120">
        <f t="shared" si="97"/>
        <v>4.0878344594594586E-2</v>
      </c>
      <c r="V120">
        <v>28.518536000000001</v>
      </c>
      <c r="W120" t="e">
        <f t="shared" si="98"/>
        <v>#REF!</v>
      </c>
      <c r="X120">
        <f t="shared" si="99"/>
        <v>8.7660325805708084E-3</v>
      </c>
      <c r="Y120">
        <v>26.049678</v>
      </c>
      <c r="Z120" t="e">
        <f t="shared" si="100"/>
        <v>#REF!</v>
      </c>
      <c r="AA120">
        <f t="shared" si="101"/>
        <v>7.7207060383563918E-3</v>
      </c>
      <c r="AB120">
        <v>61.881107</v>
      </c>
      <c r="AC120" t="e">
        <f t="shared" si="102"/>
        <v>#REF!</v>
      </c>
      <c r="AD120">
        <f t="shared" si="103"/>
        <v>5.1496429557277533E-3</v>
      </c>
      <c r="AE120">
        <f>(C120*'10Stocks'!$D$3)+(F120*'10Stocks'!$D$4)+('10Stocks_'!I120*'10Stocks'!$D$5)+('10Stocks_'!L120*'10Stocks'!$D$6)+('10Stocks_'!O120*'10Stocks'!$D$7)+('10Stocks_'!R120*'10Stocks'!$D$8)+('10Stocks_'!U120*'10Stocks'!$D$9)+('10Stocks_'!X120*'10Stocks'!$D$10)+('10Stocks_'!AA120*'10Stocks'!$D$11)+('10Stocks_'!AD120*'10Stocks'!$D$12)</f>
        <v>8.863131198346183E-3</v>
      </c>
      <c r="AF120">
        <f t="shared" si="104"/>
        <v>127397.80437666152</v>
      </c>
    </row>
    <row r="121" spans="1:32" x14ac:dyDescent="0.35">
      <c r="A121">
        <v>42.159526999999997</v>
      </c>
      <c r="B121" t="e">
        <f t="shared" ref="B121:B184" si="157">(#REF!-#REF!)/#REF!</f>
        <v>#REF!</v>
      </c>
      <c r="C121">
        <f t="shared" si="85"/>
        <v>-1.9921794699535368E-3</v>
      </c>
      <c r="D121">
        <v>98.739998</v>
      </c>
      <c r="E121" t="e">
        <f t="shared" si="86"/>
        <v>#REF!</v>
      </c>
      <c r="F121">
        <f t="shared" si="87"/>
        <v>4.3739193240549847E-3</v>
      </c>
      <c r="G121">
        <v>39.413842000000002</v>
      </c>
      <c r="H121" t="e">
        <f t="shared" si="88"/>
        <v>#REF!</v>
      </c>
      <c r="I121">
        <f t="shared" si="89"/>
        <v>-9.2887781458291865E-3</v>
      </c>
      <c r="J121">
        <v>34.331001000000001</v>
      </c>
      <c r="K121" t="e">
        <f t="shared" si="90"/>
        <v>#REF!</v>
      </c>
      <c r="L121">
        <f t="shared" si="91"/>
        <v>1.0808033233630093E-3</v>
      </c>
      <c r="M121">
        <v>295.10540400000002</v>
      </c>
      <c r="N121" t="e">
        <f t="shared" si="92"/>
        <v>#REF!</v>
      </c>
      <c r="O121">
        <f t="shared" si="93"/>
        <v>-1.5379383750552373E-3</v>
      </c>
      <c r="P121">
        <v>23.967755</v>
      </c>
      <c r="Q121" t="e">
        <f t="shared" si="94"/>
        <v>#REF!</v>
      </c>
      <c r="R121">
        <f t="shared" si="95"/>
        <v>-3.2154614972856482E-3</v>
      </c>
      <c r="S121">
        <v>31.360001</v>
      </c>
      <c r="T121" t="e">
        <f t="shared" si="96"/>
        <v>#REF!</v>
      </c>
      <c r="U121">
        <f t="shared" si="97"/>
        <v>1.785141245866315E-2</v>
      </c>
      <c r="V121">
        <v>28.756826</v>
      </c>
      <c r="W121" t="e">
        <f t="shared" si="98"/>
        <v>#REF!</v>
      </c>
      <c r="X121">
        <f t="shared" si="99"/>
        <v>8.3556182547378736E-3</v>
      </c>
      <c r="Y121">
        <v>25.997612</v>
      </c>
      <c r="Z121" t="e">
        <f t="shared" si="100"/>
        <v>#REF!</v>
      </c>
      <c r="AA121">
        <f t="shared" si="101"/>
        <v>-1.998719523519636E-3</v>
      </c>
      <c r="AB121">
        <v>61.838262999999998</v>
      </c>
      <c r="AC121" t="e">
        <f t="shared" si="102"/>
        <v>#REF!</v>
      </c>
      <c r="AD121">
        <f t="shared" si="103"/>
        <v>-6.9235994760084569E-4</v>
      </c>
      <c r="AE121">
        <f>(C121*'10Stocks'!$D$3)+(F121*'10Stocks'!$D$4)+('10Stocks_'!I121*'10Stocks'!$D$5)+('10Stocks_'!L121*'10Stocks'!$D$6)+('10Stocks_'!O121*'10Stocks'!$D$7)+('10Stocks_'!R121*'10Stocks'!$D$8)+('10Stocks_'!U121*'10Stocks'!$D$9)+('10Stocks_'!X121*'10Stocks'!$D$10)+('10Stocks_'!AA121*'10Stocks'!$D$11)+('10Stocks_'!AD121*'10Stocks'!$D$12)</f>
        <v>2.4797100386308897E-3</v>
      </c>
      <c r="AF121">
        <f t="shared" si="104"/>
        <v>127713.71399107386</v>
      </c>
    </row>
    <row r="122" spans="1:32" x14ac:dyDescent="0.35">
      <c r="A122">
        <v>42.369922000000003</v>
      </c>
      <c r="B122" t="e">
        <f t="shared" ref="B122:B185" si="158">(#REF!-#REF!)/#REF!</f>
        <v>#REF!</v>
      </c>
      <c r="C122">
        <f t="shared" si="85"/>
        <v>4.9904497268198822E-3</v>
      </c>
      <c r="D122">
        <v>98.790001000000004</v>
      </c>
      <c r="E122" t="e">
        <f t="shared" si="86"/>
        <v>#REF!</v>
      </c>
      <c r="F122">
        <f t="shared" si="87"/>
        <v>5.0641078603226011E-4</v>
      </c>
      <c r="G122">
        <v>39.977240000000002</v>
      </c>
      <c r="H122" t="e">
        <f t="shared" si="88"/>
        <v>#REF!</v>
      </c>
      <c r="I122">
        <f t="shared" si="89"/>
        <v>1.4294419711734759E-2</v>
      </c>
      <c r="J122">
        <v>34.340268999999999</v>
      </c>
      <c r="K122" t="e">
        <f t="shared" si="90"/>
        <v>#REF!</v>
      </c>
      <c r="L122">
        <f t="shared" si="91"/>
        <v>2.6996008651185912E-4</v>
      </c>
      <c r="M122">
        <v>297.233273</v>
      </c>
      <c r="N122" t="e">
        <f t="shared" si="92"/>
        <v>#REF!</v>
      </c>
      <c r="O122">
        <f t="shared" si="93"/>
        <v>7.2105389164611013E-3</v>
      </c>
      <c r="P122">
        <v>23.890440000000002</v>
      </c>
      <c r="Q122" t="e">
        <f t="shared" si="94"/>
        <v>#REF!</v>
      </c>
      <c r="R122">
        <f t="shared" si="95"/>
        <v>-3.2257923197228397E-3</v>
      </c>
      <c r="S122">
        <v>31.700001</v>
      </c>
      <c r="T122" t="e">
        <f t="shared" si="96"/>
        <v>#REF!</v>
      </c>
      <c r="U122">
        <f t="shared" si="97"/>
        <v>1.084183638897205E-2</v>
      </c>
      <c r="V122">
        <v>28.385093999999999</v>
      </c>
      <c r="W122" t="e">
        <f t="shared" si="98"/>
        <v>#REF!</v>
      </c>
      <c r="X122">
        <f t="shared" si="99"/>
        <v>-1.2926739550463653E-2</v>
      </c>
      <c r="Y122">
        <v>26.119097</v>
      </c>
      <c r="Z122" t="e">
        <f t="shared" si="100"/>
        <v>#REF!</v>
      </c>
      <c r="AA122">
        <f t="shared" si="101"/>
        <v>4.6729291905733437E-3</v>
      </c>
      <c r="AB122">
        <v>61.881107</v>
      </c>
      <c r="AC122" t="e">
        <f t="shared" si="102"/>
        <v>#REF!</v>
      </c>
      <c r="AD122">
        <f t="shared" si="103"/>
        <v>6.928396420190898E-4</v>
      </c>
      <c r="AE122">
        <f>(C122*'10Stocks'!$D$3)+(F122*'10Stocks'!$D$4)+('10Stocks_'!I122*'10Stocks'!$D$5)+('10Stocks_'!L122*'10Stocks'!$D$6)+('10Stocks_'!O122*'10Stocks'!$D$7)+('10Stocks_'!R122*'10Stocks'!$D$8)+('10Stocks_'!U122*'10Stocks'!$D$9)+('10Stocks_'!X122*'10Stocks'!$D$10)+('10Stocks_'!AA122*'10Stocks'!$D$11)+('10Stocks_'!AD122*'10Stocks'!$D$12)</f>
        <v>3.71180176275894E-3</v>
      </c>
      <c r="AF122">
        <f t="shared" si="104"/>
        <v>128187.76197979442</v>
      </c>
    </row>
    <row r="123" spans="1:32" x14ac:dyDescent="0.35">
      <c r="A123">
        <v>42.631602999999998</v>
      </c>
      <c r="B123" t="e">
        <f t="shared" ref="B123:B186" si="159">(#REF!-#REF!)/#REF!</f>
        <v>#REF!</v>
      </c>
      <c r="C123">
        <f t="shared" si="85"/>
        <v>6.1761029439703907E-3</v>
      </c>
      <c r="D123">
        <v>101.25</v>
      </c>
      <c r="E123" t="e">
        <f t="shared" si="86"/>
        <v>#REF!</v>
      </c>
      <c r="F123">
        <f t="shared" si="87"/>
        <v>2.4901295425637217E-2</v>
      </c>
      <c r="G123">
        <v>40.364955000000002</v>
      </c>
      <c r="H123" t="e">
        <f t="shared" si="88"/>
        <v>#REF!</v>
      </c>
      <c r="I123">
        <f t="shared" si="89"/>
        <v>9.6983933858365411E-3</v>
      </c>
      <c r="J123">
        <v>34.590454999999999</v>
      </c>
      <c r="K123" t="e">
        <f t="shared" si="90"/>
        <v>#REF!</v>
      </c>
      <c r="L123">
        <f t="shared" si="91"/>
        <v>7.2854991322286776E-3</v>
      </c>
      <c r="M123">
        <v>301.234286</v>
      </c>
      <c r="N123" t="e">
        <f t="shared" si="92"/>
        <v>#REF!</v>
      </c>
      <c r="O123">
        <f t="shared" si="93"/>
        <v>1.3460851672551479E-2</v>
      </c>
      <c r="P123">
        <v>24.113795</v>
      </c>
      <c r="Q123" t="e">
        <f t="shared" si="94"/>
        <v>#REF!</v>
      </c>
      <c r="R123">
        <f t="shared" si="95"/>
        <v>9.3491371443974233E-3</v>
      </c>
      <c r="S123">
        <v>32.259998000000003</v>
      </c>
      <c r="T123" t="e">
        <f t="shared" si="96"/>
        <v>#REF!</v>
      </c>
      <c r="U123">
        <f t="shared" si="97"/>
        <v>1.7665519947460025E-2</v>
      </c>
      <c r="V123">
        <v>29.242937999999999</v>
      </c>
      <c r="W123" t="e">
        <f t="shared" si="98"/>
        <v>#REF!</v>
      </c>
      <c r="X123">
        <f t="shared" si="99"/>
        <v>3.0221636750612842E-2</v>
      </c>
      <c r="Y123">
        <v>26.743873000000001</v>
      </c>
      <c r="Z123" t="e">
        <f t="shared" si="100"/>
        <v>#REF!</v>
      </c>
      <c r="AA123">
        <f t="shared" si="101"/>
        <v>2.3920275651183525E-2</v>
      </c>
      <c r="AB123">
        <v>62.309528</v>
      </c>
      <c r="AC123" t="e">
        <f t="shared" si="102"/>
        <v>#REF!</v>
      </c>
      <c r="AD123">
        <f t="shared" si="103"/>
        <v>6.9232924356055908E-3</v>
      </c>
      <c r="AE123">
        <f>(C123*'10Stocks'!$D$3)+(F123*'10Stocks'!$D$4)+('10Stocks_'!I123*'10Stocks'!$D$5)+('10Stocks_'!L123*'10Stocks'!$D$6)+('10Stocks_'!O123*'10Stocks'!$D$7)+('10Stocks_'!R123*'10Stocks'!$D$8)+('10Stocks_'!U123*'10Stocks'!$D$9)+('10Stocks_'!X123*'10Stocks'!$D$10)+('10Stocks_'!AA123*'10Stocks'!$D$11)+('10Stocks_'!AD123*'10Stocks'!$D$12)</f>
        <v>1.0117184596952093E-2</v>
      </c>
      <c r="AF123">
        <f t="shared" si="104"/>
        <v>129484.66123081416</v>
      </c>
    </row>
    <row r="124" spans="1:32" x14ac:dyDescent="0.35">
      <c r="A124">
        <v>42.757840000000002</v>
      </c>
      <c r="B124" t="e">
        <f t="shared" ref="B124:B187" si="160">(#REF!-#REF!)/#REF!</f>
        <v>#REF!</v>
      </c>
      <c r="C124">
        <f t="shared" si="85"/>
        <v>2.961113144162167E-3</v>
      </c>
      <c r="D124">
        <v>100.5</v>
      </c>
      <c r="E124" t="e">
        <f t="shared" si="86"/>
        <v>#REF!</v>
      </c>
      <c r="F124">
        <f t="shared" si="87"/>
        <v>-7.4074074074074077E-3</v>
      </c>
      <c r="G124">
        <v>40.607278999999998</v>
      </c>
      <c r="H124" t="e">
        <f t="shared" si="88"/>
        <v>#REF!</v>
      </c>
      <c r="I124">
        <f t="shared" si="89"/>
        <v>6.0033264003390169E-3</v>
      </c>
      <c r="J124">
        <v>35.164954000000002</v>
      </c>
      <c r="K124" t="e">
        <f t="shared" si="90"/>
        <v>#REF!</v>
      </c>
      <c r="L124">
        <f t="shared" si="91"/>
        <v>1.660859910631424E-2</v>
      </c>
      <c r="M124">
        <v>302.44307300000003</v>
      </c>
      <c r="N124" t="e">
        <f t="shared" si="92"/>
        <v>#REF!</v>
      </c>
      <c r="O124">
        <f t="shared" si="93"/>
        <v>4.012780271632258E-3</v>
      </c>
      <c r="P124">
        <v>24.216882999999999</v>
      </c>
      <c r="Q124" t="e">
        <f t="shared" si="94"/>
        <v>#REF!</v>
      </c>
      <c r="R124">
        <f t="shared" si="95"/>
        <v>4.2750632988295548E-3</v>
      </c>
      <c r="S124">
        <v>32.630001</v>
      </c>
      <c r="T124" t="e">
        <f t="shared" si="96"/>
        <v>#REF!</v>
      </c>
      <c r="U124">
        <f t="shared" si="97"/>
        <v>1.1469405546770242E-2</v>
      </c>
      <c r="V124">
        <v>29.204809999999998</v>
      </c>
      <c r="W124" t="e">
        <f t="shared" si="98"/>
        <v>#REF!</v>
      </c>
      <c r="X124">
        <f t="shared" si="99"/>
        <v>-1.3038361603748701E-3</v>
      </c>
      <c r="Y124">
        <v>27.169066999999998</v>
      </c>
      <c r="Z124" t="e">
        <f t="shared" si="100"/>
        <v>#REF!</v>
      </c>
      <c r="AA124">
        <f t="shared" si="101"/>
        <v>1.5898744359128449E-2</v>
      </c>
      <c r="AB124">
        <v>62.378076999999998</v>
      </c>
      <c r="AC124" t="e">
        <f t="shared" si="102"/>
        <v>#REF!</v>
      </c>
      <c r="AD124">
        <f t="shared" si="103"/>
        <v>1.1001367238730698E-3</v>
      </c>
      <c r="AE124">
        <f>(C124*'10Stocks'!$D$3)+(F124*'10Stocks'!$D$4)+('10Stocks_'!I124*'10Stocks'!$D$5)+('10Stocks_'!L124*'10Stocks'!$D$6)+('10Stocks_'!O124*'10Stocks'!$D$7)+('10Stocks_'!R124*'10Stocks'!$D$8)+('10Stocks_'!U124*'10Stocks'!$D$9)+('10Stocks_'!X124*'10Stocks'!$D$10)+('10Stocks_'!AA124*'10Stocks'!$D$11)+('10Stocks_'!AD124*'10Stocks'!$D$12)</f>
        <v>9.9936498495212349E-3</v>
      </c>
      <c r="AF124">
        <f t="shared" si="104"/>
        <v>130778.68559603879</v>
      </c>
    </row>
    <row r="125" spans="1:32" x14ac:dyDescent="0.35">
      <c r="A125">
        <v>42.552706000000001</v>
      </c>
      <c r="B125" t="e">
        <f t="shared" ref="B125:B188" si="161">(#REF!-#REF!)/#REF!</f>
        <v>#REF!</v>
      </c>
      <c r="C125">
        <f t="shared" si="85"/>
        <v>-4.7975763041351255E-3</v>
      </c>
      <c r="D125">
        <v>100.160004</v>
      </c>
      <c r="E125" t="e">
        <f t="shared" si="86"/>
        <v>#REF!</v>
      </c>
      <c r="F125">
        <f t="shared" si="87"/>
        <v>-3.3830447761193962E-3</v>
      </c>
      <c r="G125">
        <v>40.637563999999998</v>
      </c>
      <c r="H125" t="e">
        <f t="shared" si="88"/>
        <v>#REF!</v>
      </c>
      <c r="I125">
        <f t="shared" si="89"/>
        <v>7.458022489022037E-4</v>
      </c>
      <c r="J125">
        <v>34.933301</v>
      </c>
      <c r="K125" t="e">
        <f t="shared" si="90"/>
        <v>#REF!</v>
      </c>
      <c r="L125">
        <f t="shared" si="91"/>
        <v>-6.587609925495749E-3</v>
      </c>
      <c r="M125">
        <v>301.813693</v>
      </c>
      <c r="N125" t="e">
        <f t="shared" si="92"/>
        <v>#REF!</v>
      </c>
      <c r="O125">
        <f t="shared" si="93"/>
        <v>-2.0809866589340796E-3</v>
      </c>
      <c r="P125">
        <v>24.311378000000001</v>
      </c>
      <c r="Q125" t="e">
        <f t="shared" si="94"/>
        <v>#REF!</v>
      </c>
      <c r="R125">
        <f t="shared" si="95"/>
        <v>3.9020298359620435E-3</v>
      </c>
      <c r="S125">
        <v>30.09</v>
      </c>
      <c r="T125" t="e">
        <f t="shared" si="96"/>
        <v>#REF!</v>
      </c>
      <c r="U125">
        <f t="shared" si="97"/>
        <v>-7.7842504509883406E-2</v>
      </c>
      <c r="V125">
        <v>28.737762</v>
      </c>
      <c r="W125" t="e">
        <f t="shared" si="98"/>
        <v>#REF!</v>
      </c>
      <c r="X125">
        <f t="shared" si="99"/>
        <v>-1.5992160195529379E-2</v>
      </c>
      <c r="Y125">
        <v>26.891389</v>
      </c>
      <c r="Z125" t="e">
        <f t="shared" si="100"/>
        <v>#REF!</v>
      </c>
      <c r="AA125">
        <f t="shared" si="101"/>
        <v>-1.0220373044094525E-2</v>
      </c>
      <c r="AB125">
        <v>62.720809000000003</v>
      </c>
      <c r="AC125" t="e">
        <f t="shared" si="102"/>
        <v>#REF!</v>
      </c>
      <c r="AD125">
        <f t="shared" si="103"/>
        <v>5.4944303589224974E-3</v>
      </c>
      <c r="AE125">
        <f>(C125*'10Stocks'!$D$3)+(F125*'10Stocks'!$D$4)+('10Stocks_'!I125*'10Stocks'!$D$5)+('10Stocks_'!L125*'10Stocks'!$D$6)+('10Stocks_'!O125*'10Stocks'!$D$7)+('10Stocks_'!R125*'10Stocks'!$D$8)+('10Stocks_'!U125*'10Stocks'!$D$9)+('10Stocks_'!X125*'10Stocks'!$D$10)+('10Stocks_'!AA125*'10Stocks'!$D$11)+('10Stocks_'!AD125*'10Stocks'!$D$12)</f>
        <v>-1.63820631769847E-2</v>
      </c>
      <c r="AF125">
        <f t="shared" si="104"/>
        <v>128636.26090640147</v>
      </c>
    </row>
    <row r="126" spans="1:32" x14ac:dyDescent="0.35">
      <c r="A126">
        <v>42.694723000000003</v>
      </c>
      <c r="B126" t="e">
        <f t="shared" ref="B126:B189" si="162">(#REF!-#REF!)/#REF!</f>
        <v>#REF!</v>
      </c>
      <c r="C126">
        <f t="shared" si="85"/>
        <v>3.3374375768253778E-3</v>
      </c>
      <c r="D126">
        <v>100.129997</v>
      </c>
      <c r="E126" t="e">
        <f t="shared" si="86"/>
        <v>#REF!</v>
      </c>
      <c r="F126">
        <f t="shared" si="87"/>
        <v>-2.9959064298757093E-4</v>
      </c>
      <c r="G126">
        <v>40.679977999999998</v>
      </c>
      <c r="H126" t="e">
        <f t="shared" si="88"/>
        <v>#REF!</v>
      </c>
      <c r="I126">
        <f t="shared" si="89"/>
        <v>1.0437141360146696E-3</v>
      </c>
      <c r="J126">
        <v>34.729444999999998</v>
      </c>
      <c r="K126" t="e">
        <f t="shared" si="90"/>
        <v>#REF!</v>
      </c>
      <c r="L126">
        <f t="shared" si="91"/>
        <v>-5.8355779203345774E-3</v>
      </c>
      <c r="M126">
        <v>300.88962199999997</v>
      </c>
      <c r="N126" t="e">
        <f t="shared" si="92"/>
        <v>#REF!</v>
      </c>
      <c r="O126">
        <f t="shared" si="93"/>
        <v>-3.0617265599013968E-3</v>
      </c>
      <c r="P126">
        <v>24.113795</v>
      </c>
      <c r="Q126" t="e">
        <f t="shared" si="94"/>
        <v>#REF!</v>
      </c>
      <c r="R126">
        <f t="shared" si="95"/>
        <v>-8.1271822600924391E-3</v>
      </c>
      <c r="S126">
        <v>25.549999</v>
      </c>
      <c r="T126" t="e">
        <f t="shared" si="96"/>
        <v>#REF!</v>
      </c>
      <c r="U126">
        <f t="shared" si="97"/>
        <v>-0.15088072449318712</v>
      </c>
      <c r="V126">
        <v>28.022893</v>
      </c>
      <c r="W126" t="e">
        <f t="shared" si="98"/>
        <v>#REF!</v>
      </c>
      <c r="X126">
        <f t="shared" si="99"/>
        <v>-2.4875597480416192E-2</v>
      </c>
      <c r="Y126">
        <v>27.082291999999999</v>
      </c>
      <c r="Z126" t="e">
        <f t="shared" si="100"/>
        <v>#REF!</v>
      </c>
      <c r="AA126">
        <f t="shared" si="101"/>
        <v>7.0990382832213953E-3</v>
      </c>
      <c r="AB126">
        <v>62.558013000000003</v>
      </c>
      <c r="AC126" t="e">
        <f t="shared" si="102"/>
        <v>#REF!</v>
      </c>
      <c r="AD126">
        <f t="shared" si="103"/>
        <v>-2.5955660106361219E-3</v>
      </c>
      <c r="AE126">
        <f>(C126*'10Stocks'!$D$3)+(F126*'10Stocks'!$D$4)+('10Stocks_'!I126*'10Stocks'!$D$5)+('10Stocks_'!L126*'10Stocks'!$D$6)+('10Stocks_'!O126*'10Stocks'!$D$7)+('10Stocks_'!R126*'10Stocks'!$D$8)+('10Stocks_'!U126*'10Stocks'!$D$9)+('10Stocks_'!X126*'10Stocks'!$D$10)+('10Stocks_'!AA126*'10Stocks'!$D$11)+('10Stocks_'!AD126*'10Stocks'!$D$12)</f>
        <v>-2.8291622924800287E-2</v>
      </c>
      <c r="AF126">
        <f t="shared" si="104"/>
        <v>124996.93231838132</v>
      </c>
    </row>
    <row r="127" spans="1:32" x14ac:dyDescent="0.35">
      <c r="A127">
        <v>42.798606999999997</v>
      </c>
      <c r="B127" t="e">
        <f t="shared" ref="B127:B190" si="163">(#REF!-#REF!)/#REF!</f>
        <v>#REF!</v>
      </c>
      <c r="C127">
        <f t="shared" si="85"/>
        <v>2.4331812622368728E-3</v>
      </c>
      <c r="D127">
        <v>98.709998999999996</v>
      </c>
      <c r="E127" t="e">
        <f t="shared" si="86"/>
        <v>#REF!</v>
      </c>
      <c r="F127">
        <f t="shared" si="87"/>
        <v>-1.4181544417703385E-2</v>
      </c>
      <c r="G127">
        <v>40.922296000000003</v>
      </c>
      <c r="H127" t="e">
        <f t="shared" si="88"/>
        <v>#REF!</v>
      </c>
      <c r="I127">
        <f t="shared" si="89"/>
        <v>5.9566895537653559E-3</v>
      </c>
      <c r="J127">
        <v>34.618251999999998</v>
      </c>
      <c r="K127" t="e">
        <f t="shared" si="90"/>
        <v>#REF!</v>
      </c>
      <c r="L127">
        <f t="shared" si="91"/>
        <v>-3.2016923967543996E-3</v>
      </c>
      <c r="M127">
        <v>299.16134599999998</v>
      </c>
      <c r="N127" t="e">
        <f t="shared" si="92"/>
        <v>#REF!</v>
      </c>
      <c r="O127">
        <f t="shared" si="93"/>
        <v>-5.7438870390817071E-3</v>
      </c>
      <c r="P127">
        <v>24.062252000000001</v>
      </c>
      <c r="Q127" t="e">
        <f t="shared" si="94"/>
        <v>#REF!</v>
      </c>
      <c r="R127">
        <f t="shared" si="95"/>
        <v>-2.1374901793765264E-3</v>
      </c>
      <c r="S127">
        <v>26.41</v>
      </c>
      <c r="T127" t="e">
        <f t="shared" si="96"/>
        <v>#REF!</v>
      </c>
      <c r="U127">
        <f t="shared" si="97"/>
        <v>3.3659531650079538E-2</v>
      </c>
      <c r="V127">
        <v>27.250834000000001</v>
      </c>
      <c r="W127" t="e">
        <f t="shared" si="98"/>
        <v>#REF!</v>
      </c>
      <c r="X127">
        <f t="shared" si="99"/>
        <v>-2.7551009811870555E-2</v>
      </c>
      <c r="Y127">
        <v>27.073616000000001</v>
      </c>
      <c r="Z127" t="e">
        <f t="shared" si="100"/>
        <v>#REF!</v>
      </c>
      <c r="AA127">
        <f t="shared" si="101"/>
        <v>-3.203569328621701E-4</v>
      </c>
      <c r="AB127">
        <v>62.909314999999999</v>
      </c>
      <c r="AC127" t="e">
        <f t="shared" si="102"/>
        <v>#REF!</v>
      </c>
      <c r="AD127">
        <f t="shared" si="103"/>
        <v>5.6156195370207313E-3</v>
      </c>
      <c r="AE127">
        <f>(C127*'10Stocks'!$D$3)+(F127*'10Stocks'!$D$4)+('10Stocks_'!I127*'10Stocks'!$D$5)+('10Stocks_'!L127*'10Stocks'!$D$6)+('10Stocks_'!O127*'10Stocks'!$D$7)+('10Stocks_'!R127*'10Stocks'!$D$8)+('10Stocks_'!U127*'10Stocks'!$D$9)+('10Stocks_'!X127*'10Stocks'!$D$10)+('10Stocks_'!AA127*'10Stocks'!$D$11)+('10Stocks_'!AD127*'10Stocks'!$D$12)</f>
        <v>3.5925114641162425E-3</v>
      </c>
      <c r="AF127">
        <f t="shared" si="104"/>
        <v>125445.98523071448</v>
      </c>
    </row>
    <row r="128" spans="1:32" x14ac:dyDescent="0.35">
      <c r="A128">
        <v>42.774937000000001</v>
      </c>
      <c r="B128" t="e">
        <f t="shared" ref="B128:B191" si="164">(#REF!-#REF!)/#REF!</f>
        <v>#REF!</v>
      </c>
      <c r="C128">
        <f t="shared" si="85"/>
        <v>-5.5305538332113568E-4</v>
      </c>
      <c r="D128">
        <v>99.110000999999997</v>
      </c>
      <c r="E128" t="e">
        <f t="shared" si="86"/>
        <v>#REF!</v>
      </c>
      <c r="F128">
        <f t="shared" si="87"/>
        <v>4.0522946413969743E-3</v>
      </c>
      <c r="G128">
        <v>41.152503000000003</v>
      </c>
      <c r="H128" t="e">
        <f t="shared" si="88"/>
        <v>#REF!</v>
      </c>
      <c r="I128">
        <f t="shared" si="89"/>
        <v>5.62546637168159E-3</v>
      </c>
      <c r="J128">
        <v>34.840637000000001</v>
      </c>
      <c r="K128" t="e">
        <f t="shared" si="90"/>
        <v>#REF!</v>
      </c>
      <c r="L128">
        <f t="shared" si="91"/>
        <v>6.4239234262897715E-3</v>
      </c>
      <c r="M128">
        <v>300.20032500000002</v>
      </c>
      <c r="N128" t="e">
        <f t="shared" si="92"/>
        <v>#REF!</v>
      </c>
      <c r="O128">
        <f t="shared" si="93"/>
        <v>3.4729720730700296E-3</v>
      </c>
      <c r="P128">
        <v>24.027888999999998</v>
      </c>
      <c r="Q128" t="e">
        <f t="shared" si="94"/>
        <v>#REF!</v>
      </c>
      <c r="R128">
        <f t="shared" si="95"/>
        <v>-1.4280874458468221E-3</v>
      </c>
      <c r="S128">
        <v>27.73</v>
      </c>
      <c r="T128" t="e">
        <f t="shared" si="96"/>
        <v>#REF!</v>
      </c>
      <c r="U128">
        <f t="shared" si="97"/>
        <v>4.9981067777357072E-2</v>
      </c>
      <c r="V128">
        <v>27.584440000000001</v>
      </c>
      <c r="W128" t="e">
        <f t="shared" si="98"/>
        <v>#REF!</v>
      </c>
      <c r="X128">
        <f t="shared" si="99"/>
        <v>1.2242047344312458E-2</v>
      </c>
      <c r="Y128">
        <v>26.917421999999998</v>
      </c>
      <c r="Z128" t="e">
        <f t="shared" si="100"/>
        <v>#REF!</v>
      </c>
      <c r="AA128">
        <f t="shared" si="101"/>
        <v>-5.769233042235763E-3</v>
      </c>
      <c r="AB128">
        <v>62.866477000000003</v>
      </c>
      <c r="AC128" t="e">
        <f t="shared" si="102"/>
        <v>#REF!</v>
      </c>
      <c r="AD128">
        <f t="shared" si="103"/>
        <v>-6.8094844141914691E-4</v>
      </c>
      <c r="AE128">
        <f>(C128*'10Stocks'!$D$3)+(F128*'10Stocks'!$D$4)+('10Stocks_'!I128*'10Stocks'!$D$5)+('10Stocks_'!L128*'10Stocks'!$D$6)+('10Stocks_'!O128*'10Stocks'!$D$7)+('10Stocks_'!R128*'10Stocks'!$D$8)+('10Stocks_'!U128*'10Stocks'!$D$9)+('10Stocks_'!X128*'10Stocks'!$D$10)+('10Stocks_'!AA128*'10Stocks'!$D$11)+('10Stocks_'!AD128*'10Stocks'!$D$12)</f>
        <v>1.1229369513618288E-2</v>
      </c>
      <c r="AF128">
        <f t="shared" si="104"/>
        <v>126854.66455287008</v>
      </c>
    </row>
    <row r="129" spans="1:32" x14ac:dyDescent="0.35">
      <c r="A129">
        <v>42.560595999999997</v>
      </c>
      <c r="B129" t="e">
        <f t="shared" ref="B129:B192" si="165">(#REF!-#REF!)/#REF!</f>
        <v>#REF!</v>
      </c>
      <c r="C129">
        <f t="shared" si="85"/>
        <v>-5.0109015940807706E-3</v>
      </c>
      <c r="D129">
        <v>98.209998999999996</v>
      </c>
      <c r="E129" t="e">
        <f t="shared" si="86"/>
        <v>#REF!</v>
      </c>
      <c r="F129">
        <f t="shared" si="87"/>
        <v>-9.0808393796706823E-3</v>
      </c>
      <c r="G129">
        <v>41.194913</v>
      </c>
      <c r="H129" t="e">
        <f t="shared" si="88"/>
        <v>#REF!</v>
      </c>
      <c r="I129">
        <f t="shared" si="89"/>
        <v>1.03055699916957E-3</v>
      </c>
      <c r="J129">
        <v>34.729444999999998</v>
      </c>
      <c r="K129" t="e">
        <f t="shared" si="90"/>
        <v>#REF!</v>
      </c>
      <c r="L129">
        <f t="shared" si="91"/>
        <v>-3.1914456673109225E-3</v>
      </c>
      <c r="M129">
        <v>299.13138700000002</v>
      </c>
      <c r="N129" t="e">
        <f t="shared" si="92"/>
        <v>#REF!</v>
      </c>
      <c r="O129">
        <f t="shared" si="93"/>
        <v>-3.5607489765375928E-3</v>
      </c>
      <c r="P129">
        <v>23.924803000000001</v>
      </c>
      <c r="Q129" t="e">
        <f t="shared" si="94"/>
        <v>#REF!</v>
      </c>
      <c r="R129">
        <f t="shared" si="95"/>
        <v>-4.2902645338505421E-3</v>
      </c>
      <c r="S129">
        <v>26.5</v>
      </c>
      <c r="T129" t="e">
        <f t="shared" si="96"/>
        <v>#REF!</v>
      </c>
      <c r="U129">
        <f t="shared" si="97"/>
        <v>-4.4356292823656704E-2</v>
      </c>
      <c r="V129">
        <v>27.965703999999999</v>
      </c>
      <c r="W129" t="e">
        <f t="shared" si="98"/>
        <v>#REF!</v>
      </c>
      <c r="X129">
        <f t="shared" si="99"/>
        <v>1.3821705280223128E-2</v>
      </c>
      <c r="Y129">
        <v>26.743873000000001</v>
      </c>
      <c r="Z129" t="e">
        <f t="shared" si="100"/>
        <v>#REF!</v>
      </c>
      <c r="AA129">
        <f t="shared" si="101"/>
        <v>-6.4474599387711702E-3</v>
      </c>
      <c r="AB129">
        <v>62.857906</v>
      </c>
      <c r="AC129" t="e">
        <f t="shared" si="102"/>
        <v>#REF!</v>
      </c>
      <c r="AD129">
        <f t="shared" si="103"/>
        <v>-1.3633657251071085E-4</v>
      </c>
      <c r="AE129">
        <f>(C129*'10Stocks'!$D$3)+(F129*'10Stocks'!$D$4)+('10Stocks_'!I129*'10Stocks'!$D$5)+('10Stocks_'!L129*'10Stocks'!$D$6)+('10Stocks_'!O129*'10Stocks'!$D$7)+('10Stocks_'!R129*'10Stocks'!$D$8)+('10Stocks_'!U129*'10Stocks'!$D$9)+('10Stocks_'!X129*'10Stocks'!$D$10)+('10Stocks_'!AA129*'10Stocks'!$D$11)+('10Stocks_'!AD129*'10Stocks'!$D$12)</f>
        <v>-1.0566541193804714E-2</v>
      </c>
      <c r="AF129">
        <f t="shared" si="104"/>
        <v>125514.24951424589</v>
      </c>
    </row>
    <row r="130" spans="1:32" x14ac:dyDescent="0.35">
      <c r="A130">
        <v>42.415948999999998</v>
      </c>
      <c r="B130" t="e">
        <f t="shared" ref="B130:B193" si="166">(#REF!-#REF!)/#REF!</f>
        <v>#REF!</v>
      </c>
      <c r="C130">
        <f t="shared" si="85"/>
        <v>-3.3986131209252589E-3</v>
      </c>
      <c r="D130">
        <v>96.529999000000004</v>
      </c>
      <c r="E130" t="e">
        <f t="shared" si="86"/>
        <v>#REF!</v>
      </c>
      <c r="F130">
        <f t="shared" si="87"/>
        <v>-1.710620117204148E-2</v>
      </c>
      <c r="G130">
        <v>41.255495000000003</v>
      </c>
      <c r="H130" t="e">
        <f t="shared" si="88"/>
        <v>#REF!</v>
      </c>
      <c r="I130">
        <f t="shared" si="89"/>
        <v>1.4706184717516867E-3</v>
      </c>
      <c r="J130">
        <v>34.757241999999998</v>
      </c>
      <c r="K130" t="e">
        <f t="shared" si="90"/>
        <v>#REF!</v>
      </c>
      <c r="L130">
        <f t="shared" si="91"/>
        <v>8.003871066756071E-4</v>
      </c>
      <c r="M130">
        <v>296.68881299999998</v>
      </c>
      <c r="N130" t="e">
        <f t="shared" si="92"/>
        <v>#REF!</v>
      </c>
      <c r="O130">
        <f t="shared" si="93"/>
        <v>-8.1655556927566278E-3</v>
      </c>
      <c r="P130">
        <v>23.976345999999999</v>
      </c>
      <c r="Q130" t="e">
        <f t="shared" si="94"/>
        <v>#REF!</v>
      </c>
      <c r="R130">
        <f t="shared" si="95"/>
        <v>2.1543751060353051E-3</v>
      </c>
      <c r="S130">
        <v>26.629999000000002</v>
      </c>
      <c r="T130" t="e">
        <f t="shared" si="96"/>
        <v>#REF!</v>
      </c>
      <c r="U130">
        <f t="shared" si="97"/>
        <v>4.9056226415094915E-3</v>
      </c>
      <c r="V130">
        <v>27.965703999999999</v>
      </c>
      <c r="W130" t="e">
        <f t="shared" si="98"/>
        <v>#REF!</v>
      </c>
      <c r="X130">
        <f t="shared" si="99"/>
        <v>0</v>
      </c>
      <c r="Y130">
        <v>26.891389</v>
      </c>
      <c r="Z130" t="e">
        <f t="shared" si="100"/>
        <v>#REF!</v>
      </c>
      <c r="AA130">
        <f t="shared" si="101"/>
        <v>5.5158802167509374E-3</v>
      </c>
      <c r="AB130">
        <v>62.652265999999997</v>
      </c>
      <c r="AC130" t="e">
        <f t="shared" si="102"/>
        <v>#REF!</v>
      </c>
      <c r="AD130">
        <f t="shared" si="103"/>
        <v>-3.2715057354917691E-3</v>
      </c>
      <c r="AE130">
        <f>(C130*'10Stocks'!$D$3)+(F130*'10Stocks'!$D$4)+('10Stocks_'!I130*'10Stocks'!$D$5)+('10Stocks_'!L130*'10Stocks'!$D$6)+('10Stocks_'!O130*'10Stocks'!$D$7)+('10Stocks_'!R130*'10Stocks'!$D$8)+('10Stocks_'!U130*'10Stocks'!$D$9)+('10Stocks_'!X130*'10Stocks'!$D$10)+('10Stocks_'!AA130*'10Stocks'!$D$11)+('10Stocks_'!AD130*'10Stocks'!$D$12)</f>
        <v>-6.6175501475228575E-4</v>
      </c>
      <c r="AF130">
        <f t="shared" si="104"/>
        <v>125431.18983020697</v>
      </c>
    </row>
    <row r="131" spans="1:32" x14ac:dyDescent="0.35">
      <c r="A131">
        <v>43.337747</v>
      </c>
      <c r="B131" t="e">
        <f t="shared" ref="B131:B194" si="167">(#REF!-#REF!)/#REF!</f>
        <v>#REF!</v>
      </c>
      <c r="C131">
        <f t="shared" si="85"/>
        <v>2.1732344123669204E-2</v>
      </c>
      <c r="D131">
        <v>99.730002999999996</v>
      </c>
      <c r="E131" t="e">
        <f t="shared" si="86"/>
        <v>#REF!</v>
      </c>
      <c r="F131">
        <f t="shared" si="87"/>
        <v>3.3150357745264168E-2</v>
      </c>
      <c r="G131">
        <v>41.340305000000001</v>
      </c>
      <c r="H131" t="e">
        <f t="shared" si="88"/>
        <v>#REF!</v>
      </c>
      <c r="I131">
        <f t="shared" si="89"/>
        <v>2.0557261523585497E-3</v>
      </c>
      <c r="J131">
        <v>35.044493000000003</v>
      </c>
      <c r="K131" t="e">
        <f t="shared" si="90"/>
        <v>#REF!</v>
      </c>
      <c r="L131">
        <f t="shared" si="91"/>
        <v>8.2644934831136718E-3</v>
      </c>
      <c r="M131">
        <v>301.87364100000002</v>
      </c>
      <c r="N131" t="e">
        <f t="shared" si="92"/>
        <v>#REF!</v>
      </c>
      <c r="O131">
        <f t="shared" si="93"/>
        <v>1.747564374798331E-2</v>
      </c>
      <c r="P131">
        <v>24.036480000000001</v>
      </c>
      <c r="Q131" t="e">
        <f t="shared" si="94"/>
        <v>#REF!</v>
      </c>
      <c r="R131">
        <f t="shared" si="95"/>
        <v>2.5080552307679186E-3</v>
      </c>
      <c r="S131">
        <v>26.620000999999998</v>
      </c>
      <c r="T131" t="e">
        <f t="shared" si="96"/>
        <v>#REF!</v>
      </c>
      <c r="U131">
        <f t="shared" si="97"/>
        <v>-3.754412457921256E-4</v>
      </c>
      <c r="V131">
        <v>28.651978</v>
      </c>
      <c r="W131" t="e">
        <f t="shared" si="98"/>
        <v>#REF!</v>
      </c>
      <c r="X131">
        <f t="shared" si="99"/>
        <v>2.4539843516902023E-2</v>
      </c>
      <c r="Y131">
        <v>27.403358000000001</v>
      </c>
      <c r="Z131" t="e">
        <f t="shared" si="100"/>
        <v>#REF!</v>
      </c>
      <c r="AA131">
        <f t="shared" si="101"/>
        <v>1.9038399243713314E-2</v>
      </c>
      <c r="AB131">
        <v>63.877549999999999</v>
      </c>
      <c r="AC131" t="e">
        <f t="shared" si="102"/>
        <v>#REF!</v>
      </c>
      <c r="AD131">
        <f t="shared" si="103"/>
        <v>1.9556898388958542E-2</v>
      </c>
      <c r="AE131">
        <f>(C131*'10Stocks'!$D$3)+(F131*'10Stocks'!$D$4)+('10Stocks_'!I131*'10Stocks'!$D$5)+('10Stocks_'!L131*'10Stocks'!$D$6)+('10Stocks_'!O131*'10Stocks'!$D$7)+('10Stocks_'!R131*'10Stocks'!$D$8)+('10Stocks_'!U131*'10Stocks'!$D$9)+('10Stocks_'!X131*'10Stocks'!$D$10)+('10Stocks_'!AA131*'10Stocks'!$D$11)+('10Stocks_'!AD131*'10Stocks'!$D$12)</f>
        <v>1.0156803760524786E-2</v>
      </c>
      <c r="AF131">
        <f t="shared" si="104"/>
        <v>126705.16981076152</v>
      </c>
    </row>
    <row r="132" spans="1:32" x14ac:dyDescent="0.35">
      <c r="A132">
        <v>43.563924999999998</v>
      </c>
      <c r="B132" t="e">
        <f t="shared" ref="B132:B195" si="168">(#REF!-#REF!)/#REF!</f>
        <v>#REF!</v>
      </c>
      <c r="C132">
        <f t="shared" ref="C132:C195" si="169">(A132-A131)/A131</f>
        <v>5.2189607364683107E-3</v>
      </c>
      <c r="D132">
        <v>100.970001</v>
      </c>
      <c r="E132" t="e">
        <f t="shared" ref="E132:E195" si="170">(B132-B131)/B131</f>
        <v>#REF!</v>
      </c>
      <c r="F132">
        <f t="shared" ref="F132:F195" si="171">(D132-D131)/D131</f>
        <v>1.2433550212567425E-2</v>
      </c>
      <c r="G132">
        <v>41.122217999999997</v>
      </c>
      <c r="H132" t="e">
        <f t="shared" ref="H132:H195" si="172">(E132-E131)/E131</f>
        <v>#REF!</v>
      </c>
      <c r="I132">
        <f t="shared" ref="I132:I195" si="173">(G132-G131)/G131</f>
        <v>-5.2754085873339381E-3</v>
      </c>
      <c r="J132">
        <v>36.128632000000003</v>
      </c>
      <c r="K132" t="e">
        <f t="shared" ref="K132:K195" si="174">(H132-H131)/H131</f>
        <v>#REF!</v>
      </c>
      <c r="L132">
        <f t="shared" ref="L132:L195" si="175">(J132-J131)/J131</f>
        <v>3.0936073179885934E-2</v>
      </c>
      <c r="M132">
        <v>300.75975</v>
      </c>
      <c r="N132" t="e">
        <f t="shared" ref="N132:N195" si="176">(K132-K131)/K131</f>
        <v>#REF!</v>
      </c>
      <c r="O132">
        <f t="shared" ref="O132:O195" si="177">(M132-M131)/M131</f>
        <v>-3.6899246860709633E-3</v>
      </c>
      <c r="P132">
        <v>24.130977000000001</v>
      </c>
      <c r="Q132" t="e">
        <f t="shared" ref="Q132:Q195" si="178">(N132-N131)/N131</f>
        <v>#REF!</v>
      </c>
      <c r="R132">
        <f t="shared" ref="R132:R195" si="179">(P132-P131)/P131</f>
        <v>3.931399273104901E-3</v>
      </c>
      <c r="S132">
        <v>26.67</v>
      </c>
      <c r="T132" t="e">
        <f t="shared" ref="T132:T195" si="180">(Q132-Q131)/Q131</f>
        <v>#REF!</v>
      </c>
      <c r="U132">
        <f t="shared" ref="U132:U195" si="181">(S132-S131)/S131</f>
        <v>1.8782493659561935E-3</v>
      </c>
      <c r="V132">
        <v>27.889451000000001</v>
      </c>
      <c r="W132" t="e">
        <f t="shared" ref="W132:W195" si="182">(T132-T131)/T131</f>
        <v>#REF!</v>
      </c>
      <c r="X132">
        <f t="shared" ref="X132:X195" si="183">(V132-V131)/V131</f>
        <v>-2.6613415660168335E-2</v>
      </c>
      <c r="Y132">
        <v>27.464099999999998</v>
      </c>
      <c r="Z132" t="e">
        <f t="shared" ref="Z132:Z195" si="184">(W132-W131)/W131</f>
        <v>#REF!</v>
      </c>
      <c r="AA132">
        <f t="shared" ref="AA132:AA195" si="185">(Y132-Y131)/Y131</f>
        <v>2.216589660288992E-3</v>
      </c>
      <c r="AB132">
        <v>64.177442999999997</v>
      </c>
      <c r="AC132" t="e">
        <f t="shared" ref="AC132:AC195" si="186">(Z132-Z131)/Z131</f>
        <v>#REF!</v>
      </c>
      <c r="AD132">
        <f t="shared" ref="AD132:AD195" si="187">(AB132-AB131)/AB131</f>
        <v>4.6948106181279228E-3</v>
      </c>
      <c r="AE132">
        <f>(C132*'10Stocks'!$D$3)+(F132*'10Stocks'!$D$4)+('10Stocks_'!I132*'10Stocks'!$D$5)+('10Stocks_'!L132*'10Stocks'!$D$6)+('10Stocks_'!O132*'10Stocks'!$D$7)+('10Stocks_'!R132*'10Stocks'!$D$8)+('10Stocks_'!U132*'10Stocks'!$D$9)+('10Stocks_'!X132*'10Stocks'!$D$10)+('10Stocks_'!AA132*'10Stocks'!$D$11)+('10Stocks_'!AD132*'10Stocks'!$D$12)</f>
        <v>1.2951899214362081E-2</v>
      </c>
      <c r="AF132">
        <f t="shared" ref="AF132:AF195" si="188">AF131+(AF131*AE132)</f>
        <v>128346.24240008913</v>
      </c>
    </row>
    <row r="133" spans="1:32" x14ac:dyDescent="0.35">
      <c r="A133">
        <v>43.920282999999998</v>
      </c>
      <c r="B133" t="e">
        <f t="shared" ref="B133:B196" si="189">(#REF!-#REF!)/#REF!</f>
        <v>#REF!</v>
      </c>
      <c r="C133">
        <f t="shared" si="169"/>
        <v>8.1801169201351845E-3</v>
      </c>
      <c r="D133">
        <v>104.629997</v>
      </c>
      <c r="E133" t="e">
        <f t="shared" si="170"/>
        <v>#REF!</v>
      </c>
      <c r="F133">
        <f t="shared" si="171"/>
        <v>3.6248350636344025E-2</v>
      </c>
      <c r="G133">
        <v>40.922296000000003</v>
      </c>
      <c r="H133" t="e">
        <f t="shared" si="172"/>
        <v>#REF!</v>
      </c>
      <c r="I133">
        <f t="shared" si="173"/>
        <v>-4.8616541063031607E-3</v>
      </c>
      <c r="J133">
        <v>37.027444000000003</v>
      </c>
      <c r="K133" t="e">
        <f t="shared" si="174"/>
        <v>#REF!</v>
      </c>
      <c r="L133">
        <f t="shared" si="175"/>
        <v>2.4878107756750919E-2</v>
      </c>
      <c r="M133">
        <v>304.23129699999998</v>
      </c>
      <c r="N133" t="e">
        <f t="shared" si="176"/>
        <v>#REF!</v>
      </c>
      <c r="O133">
        <f t="shared" si="177"/>
        <v>1.1542591719802889E-2</v>
      </c>
      <c r="P133">
        <v>24.053661000000002</v>
      </c>
      <c r="Q133" t="e">
        <f t="shared" si="178"/>
        <v>#REF!</v>
      </c>
      <c r="R133">
        <f t="shared" si="179"/>
        <v>-3.2040144914149025E-3</v>
      </c>
      <c r="S133">
        <v>26.83</v>
      </c>
      <c r="T133" t="e">
        <f t="shared" si="180"/>
        <v>#REF!</v>
      </c>
      <c r="U133">
        <f t="shared" si="181"/>
        <v>5.9992500937381546E-3</v>
      </c>
      <c r="V133">
        <v>27.670224999999999</v>
      </c>
      <c r="W133" t="e">
        <f t="shared" si="182"/>
        <v>#REF!</v>
      </c>
      <c r="X133">
        <f t="shared" si="183"/>
        <v>-7.8605347950378296E-3</v>
      </c>
      <c r="Y133">
        <v>28.088875000000002</v>
      </c>
      <c r="Z133" t="e">
        <f t="shared" si="184"/>
        <v>#REF!</v>
      </c>
      <c r="AA133">
        <f t="shared" si="185"/>
        <v>2.2748788418335327E-2</v>
      </c>
      <c r="AB133">
        <v>64.006071000000006</v>
      </c>
      <c r="AC133" t="e">
        <f t="shared" si="186"/>
        <v>#REF!</v>
      </c>
      <c r="AD133">
        <f t="shared" si="187"/>
        <v>-2.6702840124059007E-3</v>
      </c>
      <c r="AE133">
        <f>(C133*'10Stocks'!$D$3)+(F133*'10Stocks'!$D$4)+('10Stocks_'!I133*'10Stocks'!$D$5)+('10Stocks_'!L133*'10Stocks'!$D$6)+('10Stocks_'!O133*'10Stocks'!$D$7)+('10Stocks_'!R133*'10Stocks'!$D$8)+('10Stocks_'!U133*'10Stocks'!$D$9)+('10Stocks_'!X133*'10Stocks'!$D$10)+('10Stocks_'!AA133*'10Stocks'!$D$11)+('10Stocks_'!AD133*'10Stocks'!$D$12)</f>
        <v>1.3751126901679055E-2</v>
      </c>
      <c r="AF133">
        <f t="shared" si="188"/>
        <v>130111.14786668641</v>
      </c>
    </row>
    <row r="134" spans="1:32" x14ac:dyDescent="0.35">
      <c r="A134">
        <v>43.884776000000002</v>
      </c>
      <c r="B134" t="e">
        <f t="shared" ref="B134:B197" si="190">(#REF!-#REF!)/#REF!</f>
        <v>#REF!</v>
      </c>
      <c r="C134">
        <f t="shared" si="169"/>
        <v>-8.0844196746171959E-4</v>
      </c>
      <c r="D134">
        <v>105.160004</v>
      </c>
      <c r="E134" t="e">
        <f t="shared" si="170"/>
        <v>#REF!</v>
      </c>
      <c r="F134">
        <f t="shared" si="171"/>
        <v>5.0655358424601471E-3</v>
      </c>
      <c r="G134">
        <v>40.570931000000002</v>
      </c>
      <c r="H134" t="e">
        <f t="shared" si="172"/>
        <v>#REF!</v>
      </c>
      <c r="I134">
        <f t="shared" si="173"/>
        <v>-8.5861506891011501E-3</v>
      </c>
      <c r="J134">
        <v>36.740195999999997</v>
      </c>
      <c r="K134" t="e">
        <f t="shared" si="174"/>
        <v>#REF!</v>
      </c>
      <c r="L134">
        <f t="shared" si="175"/>
        <v>-7.7577053387753491E-3</v>
      </c>
      <c r="M134">
        <v>306.44408499999997</v>
      </c>
      <c r="N134" t="e">
        <f t="shared" si="176"/>
        <v>#REF!</v>
      </c>
      <c r="O134">
        <f t="shared" si="177"/>
        <v>7.273373981638678E-3</v>
      </c>
      <c r="P134">
        <v>24.758089999999999</v>
      </c>
      <c r="Q134" t="e">
        <f t="shared" si="178"/>
        <v>#REF!</v>
      </c>
      <c r="R134">
        <f t="shared" si="179"/>
        <v>2.928572910377333E-2</v>
      </c>
      <c r="S134">
        <v>27.879999000000002</v>
      </c>
      <c r="T134" t="e">
        <f t="shared" si="180"/>
        <v>#REF!</v>
      </c>
      <c r="U134">
        <f t="shared" si="181"/>
        <v>3.9135259038389984E-2</v>
      </c>
      <c r="V134">
        <v>26.821911</v>
      </c>
      <c r="W134" t="e">
        <f t="shared" si="182"/>
        <v>#REF!</v>
      </c>
      <c r="X134">
        <f t="shared" si="183"/>
        <v>-3.0658008744056057E-2</v>
      </c>
      <c r="Y134">
        <v>27.897974000000001</v>
      </c>
      <c r="Z134" t="e">
        <f t="shared" si="184"/>
        <v>#REF!</v>
      </c>
      <c r="AA134">
        <f t="shared" si="185"/>
        <v>-6.7963206073579025E-3</v>
      </c>
      <c r="AB134">
        <v>64.417357999999993</v>
      </c>
      <c r="AC134" t="e">
        <f t="shared" si="186"/>
        <v>#REF!</v>
      </c>
      <c r="AD134">
        <f t="shared" si="187"/>
        <v>6.4257498323867946E-3</v>
      </c>
      <c r="AE134">
        <f>(C134*'10Stocks'!$D$3)+(F134*'10Stocks'!$D$4)+('10Stocks_'!I134*'10Stocks'!$D$5)+('10Stocks_'!L134*'10Stocks'!$D$6)+('10Stocks_'!O134*'10Stocks'!$D$7)+('10Stocks_'!R134*'10Stocks'!$D$8)+('10Stocks_'!U134*'10Stocks'!$D$9)+('10Stocks_'!X134*'10Stocks'!$D$10)+('10Stocks_'!AA134*'10Stocks'!$D$11)+('10Stocks_'!AD134*'10Stocks'!$D$12)</f>
        <v>7.5787172233912539E-3</v>
      </c>
      <c r="AF134">
        <f t="shared" si="188"/>
        <v>131097.22346397888</v>
      </c>
    </row>
    <row r="135" spans="1:32" x14ac:dyDescent="0.35">
      <c r="A135">
        <v>44.199058000000001</v>
      </c>
      <c r="B135" t="e">
        <f t="shared" ref="B135:B198" si="191">(#REF!-#REF!)/#REF!</f>
        <v>#REF!</v>
      </c>
      <c r="C135">
        <f t="shared" si="169"/>
        <v>7.1615268128518783E-3</v>
      </c>
      <c r="D135">
        <v>106.949997</v>
      </c>
      <c r="E135" t="e">
        <f t="shared" si="170"/>
        <v>#REF!</v>
      </c>
      <c r="F135">
        <f t="shared" si="171"/>
        <v>1.702161403493286E-2</v>
      </c>
      <c r="G135">
        <v>40.655740999999999</v>
      </c>
      <c r="H135" t="e">
        <f t="shared" si="172"/>
        <v>#REF!</v>
      </c>
      <c r="I135">
        <f t="shared" si="173"/>
        <v>2.0904129609448053E-3</v>
      </c>
      <c r="J135">
        <v>36.554873000000001</v>
      </c>
      <c r="K135" t="e">
        <f t="shared" si="174"/>
        <v>#REF!</v>
      </c>
      <c r="L135">
        <f t="shared" si="175"/>
        <v>-5.0441483763449934E-3</v>
      </c>
      <c r="M135">
        <v>307.91261700000001</v>
      </c>
      <c r="N135" t="e">
        <f t="shared" si="176"/>
        <v>#REF!</v>
      </c>
      <c r="O135">
        <f t="shared" si="177"/>
        <v>4.7921695078566749E-3</v>
      </c>
      <c r="P135">
        <v>24.569096999999999</v>
      </c>
      <c r="Q135" t="e">
        <f t="shared" si="178"/>
        <v>#REF!</v>
      </c>
      <c r="R135">
        <f t="shared" si="179"/>
        <v>-7.6335856279704925E-3</v>
      </c>
      <c r="S135">
        <v>28.24</v>
      </c>
      <c r="T135" t="e">
        <f t="shared" si="180"/>
        <v>#REF!</v>
      </c>
      <c r="U135">
        <f t="shared" si="181"/>
        <v>1.2912518397149042E-2</v>
      </c>
      <c r="V135">
        <v>25.744841999999998</v>
      </c>
      <c r="W135" t="e">
        <f t="shared" si="182"/>
        <v>#REF!</v>
      </c>
      <c r="X135">
        <f t="shared" si="183"/>
        <v>-4.0156311010054492E-2</v>
      </c>
      <c r="Y135">
        <v>27.333939000000001</v>
      </c>
      <c r="Z135" t="e">
        <f t="shared" si="184"/>
        <v>#REF!</v>
      </c>
      <c r="AA135">
        <f t="shared" si="185"/>
        <v>-2.021777638763304E-2</v>
      </c>
      <c r="AB135">
        <v>64.768659999999997</v>
      </c>
      <c r="AC135" t="e">
        <f t="shared" si="186"/>
        <v>#REF!</v>
      </c>
      <c r="AD135">
        <f t="shared" si="187"/>
        <v>5.4535300873408072E-3</v>
      </c>
      <c r="AE135">
        <f>(C135*'10Stocks'!$D$3)+(F135*'10Stocks'!$D$4)+('10Stocks_'!I135*'10Stocks'!$D$5)+('10Stocks_'!L135*'10Stocks'!$D$6)+('10Stocks_'!O135*'10Stocks'!$D$7)+('10Stocks_'!R135*'10Stocks'!$D$8)+('10Stocks_'!U135*'10Stocks'!$D$9)+('10Stocks_'!X135*'10Stocks'!$D$10)+('10Stocks_'!AA135*'10Stocks'!$D$11)+('10Stocks_'!AD135*'10Stocks'!$D$12)</f>
        <v>1.5080821434341964E-3</v>
      </c>
      <c r="AF135">
        <f t="shared" si="188"/>
        <v>131294.9288457387</v>
      </c>
    </row>
    <row r="136" spans="1:32" x14ac:dyDescent="0.35">
      <c r="A136">
        <v>45.031438999999999</v>
      </c>
      <c r="B136" t="e">
        <f t="shared" ref="B136:B199" si="192">(#REF!-#REF!)/#REF!</f>
        <v>#REF!</v>
      </c>
      <c r="C136">
        <f t="shared" si="169"/>
        <v>1.8832550684677443E-2</v>
      </c>
      <c r="D136">
        <v>105.980003</v>
      </c>
      <c r="E136" t="e">
        <f t="shared" si="170"/>
        <v>#REF!</v>
      </c>
      <c r="F136">
        <f t="shared" si="171"/>
        <v>-9.069602872452627E-3</v>
      </c>
      <c r="G136">
        <v>40.516406000000003</v>
      </c>
      <c r="H136" t="e">
        <f t="shared" si="172"/>
        <v>#REF!</v>
      </c>
      <c r="I136">
        <f t="shared" si="173"/>
        <v>-3.4271912544896316E-3</v>
      </c>
      <c r="J136">
        <v>36.601202999999998</v>
      </c>
      <c r="K136" t="e">
        <f t="shared" si="174"/>
        <v>#REF!</v>
      </c>
      <c r="L136">
        <f t="shared" si="175"/>
        <v>1.2674096829716119E-3</v>
      </c>
      <c r="M136">
        <v>306.79872499999999</v>
      </c>
      <c r="N136" t="e">
        <f t="shared" si="176"/>
        <v>#REF!</v>
      </c>
      <c r="O136">
        <f t="shared" si="177"/>
        <v>-3.6175588089007119E-3</v>
      </c>
      <c r="P136">
        <v>24.242654000000002</v>
      </c>
      <c r="Q136" t="e">
        <f t="shared" si="178"/>
        <v>#REF!</v>
      </c>
      <c r="R136">
        <f t="shared" si="179"/>
        <v>-1.3286731702023791E-2</v>
      </c>
      <c r="S136">
        <v>28.450001</v>
      </c>
      <c r="T136" t="e">
        <f t="shared" si="180"/>
        <v>#REF!</v>
      </c>
      <c r="U136">
        <f t="shared" si="181"/>
        <v>7.4362960339944013E-3</v>
      </c>
      <c r="V136">
        <v>24.925124</v>
      </c>
      <c r="W136" t="e">
        <f t="shared" si="182"/>
        <v>#REF!</v>
      </c>
      <c r="X136">
        <f t="shared" si="183"/>
        <v>-3.1840086647259215E-2</v>
      </c>
      <c r="Y136">
        <v>27.073616000000001</v>
      </c>
      <c r="Z136" t="e">
        <f t="shared" si="184"/>
        <v>#REF!</v>
      </c>
      <c r="AA136">
        <f t="shared" si="185"/>
        <v>-9.5238011616254666E-3</v>
      </c>
      <c r="AB136">
        <v>64.374512999999993</v>
      </c>
      <c r="AC136" t="e">
        <f t="shared" si="186"/>
        <v>#REF!</v>
      </c>
      <c r="AD136">
        <f t="shared" si="187"/>
        <v>-6.0854586153241989E-3</v>
      </c>
      <c r="AE136">
        <f>(C136*'10Stocks'!$D$3)+(F136*'10Stocks'!$D$4)+('10Stocks_'!I136*'10Stocks'!$D$5)+('10Stocks_'!L136*'10Stocks'!$D$6)+('10Stocks_'!O136*'10Stocks'!$D$7)+('10Stocks_'!R136*'10Stocks'!$D$8)+('10Stocks_'!U136*'10Stocks'!$D$9)+('10Stocks_'!X136*'10Stocks'!$D$10)+('10Stocks_'!AA136*'10Stocks'!$D$11)+('10Stocks_'!AD136*'10Stocks'!$D$12)</f>
        <v>3.0031571334828604E-3</v>
      </c>
      <c r="AF136">
        <f t="shared" si="188"/>
        <v>131689.2281478919</v>
      </c>
    </row>
    <row r="137" spans="1:32" x14ac:dyDescent="0.35">
      <c r="A137">
        <v>44.924925000000002</v>
      </c>
      <c r="B137" t="e">
        <f t="shared" ref="B137:B200" si="193">(#REF!-#REF!)/#REF!</f>
        <v>#REF!</v>
      </c>
      <c r="C137">
        <f t="shared" si="169"/>
        <v>-2.3653252564280062E-3</v>
      </c>
      <c r="D137">
        <v>106.279999</v>
      </c>
      <c r="E137" t="e">
        <f t="shared" si="170"/>
        <v>#REF!</v>
      </c>
      <c r="F137">
        <f t="shared" si="171"/>
        <v>2.8306849547834723E-3</v>
      </c>
      <c r="G137">
        <v>41.297899999999998</v>
      </c>
      <c r="H137" t="e">
        <f t="shared" si="172"/>
        <v>#REF!</v>
      </c>
      <c r="I137">
        <f t="shared" si="173"/>
        <v>1.9288334705699094E-2</v>
      </c>
      <c r="J137">
        <v>36.508543000000003</v>
      </c>
      <c r="K137" t="e">
        <f t="shared" si="174"/>
        <v>#REF!</v>
      </c>
      <c r="L137">
        <f t="shared" si="175"/>
        <v>-2.5316107779297607E-3</v>
      </c>
      <c r="M137">
        <v>307.69782500000002</v>
      </c>
      <c r="N137" t="e">
        <f t="shared" si="176"/>
        <v>#REF!</v>
      </c>
      <c r="O137">
        <f t="shared" si="177"/>
        <v>2.9305858425586113E-3</v>
      </c>
      <c r="P137">
        <v>24.148157999999999</v>
      </c>
      <c r="Q137" t="e">
        <f t="shared" si="178"/>
        <v>#REF!</v>
      </c>
      <c r="R137">
        <f t="shared" si="179"/>
        <v>-3.8979230574343474E-3</v>
      </c>
      <c r="S137">
        <v>26.959999</v>
      </c>
      <c r="T137" t="e">
        <f t="shared" si="180"/>
        <v>#REF!</v>
      </c>
      <c r="U137">
        <f t="shared" si="181"/>
        <v>-5.2372651937692388E-2</v>
      </c>
      <c r="V137">
        <v>25.420767000000001</v>
      </c>
      <c r="W137" t="e">
        <f t="shared" si="182"/>
        <v>#REF!</v>
      </c>
      <c r="X137">
        <f t="shared" si="183"/>
        <v>1.9885277200627011E-2</v>
      </c>
      <c r="Y137">
        <v>27.247164000000001</v>
      </c>
      <c r="Z137" t="e">
        <f t="shared" si="184"/>
        <v>#REF!</v>
      </c>
      <c r="AA137">
        <f t="shared" si="185"/>
        <v>6.4102261035245628E-3</v>
      </c>
      <c r="AB137">
        <v>64.854348999999999</v>
      </c>
      <c r="AC137" t="e">
        <f t="shared" si="186"/>
        <v>#REF!</v>
      </c>
      <c r="AD137">
        <f t="shared" si="187"/>
        <v>7.4538194953025268E-3</v>
      </c>
      <c r="AE137">
        <f>(C137*'10Stocks'!$D$3)+(F137*'10Stocks'!$D$4)+('10Stocks_'!I137*'10Stocks'!$D$5)+('10Stocks_'!L137*'10Stocks'!$D$6)+('10Stocks_'!O137*'10Stocks'!$D$7)+('10Stocks_'!R137*'10Stocks'!$D$8)+('10Stocks_'!U137*'10Stocks'!$D$9)+('10Stocks_'!X137*'10Stocks'!$D$10)+('10Stocks_'!AA137*'10Stocks'!$D$11)+('10Stocks_'!AD137*'10Stocks'!$D$12)</f>
        <v>-1.0027609928769927E-2</v>
      </c>
      <c r="AF137">
        <f t="shared" si="188"/>
        <v>130368.69993620405</v>
      </c>
    </row>
    <row r="138" spans="1:32" x14ac:dyDescent="0.35">
      <c r="A138">
        <v>45.290491000000003</v>
      </c>
      <c r="B138" t="e">
        <f t="shared" ref="B138:B201" si="194">(#REF!-#REF!)/#REF!</f>
        <v>#REF!</v>
      </c>
      <c r="C138">
        <f t="shared" si="169"/>
        <v>8.1372645585941691E-3</v>
      </c>
      <c r="D138">
        <v>105.93</v>
      </c>
      <c r="E138" t="e">
        <f t="shared" si="170"/>
        <v>#REF!</v>
      </c>
      <c r="F138">
        <f t="shared" si="171"/>
        <v>-3.2931784276738355E-3</v>
      </c>
      <c r="G138">
        <v>41.612917000000003</v>
      </c>
      <c r="H138" t="e">
        <f t="shared" si="172"/>
        <v>#REF!</v>
      </c>
      <c r="I138">
        <f t="shared" si="173"/>
        <v>7.6279181265876605E-3</v>
      </c>
      <c r="J138">
        <v>36.295419000000003</v>
      </c>
      <c r="K138" t="e">
        <f t="shared" si="174"/>
        <v>#REF!</v>
      </c>
      <c r="L138">
        <f t="shared" si="175"/>
        <v>-5.8376473692746522E-3</v>
      </c>
      <c r="M138">
        <v>308.127408</v>
      </c>
      <c r="N138" t="e">
        <f t="shared" si="176"/>
        <v>#REF!</v>
      </c>
      <c r="O138">
        <f t="shared" si="177"/>
        <v>1.3961197158282792E-3</v>
      </c>
      <c r="P138">
        <v>24.526143000000001</v>
      </c>
      <c r="Q138" t="e">
        <f t="shared" si="178"/>
        <v>#REF!</v>
      </c>
      <c r="R138">
        <f t="shared" si="179"/>
        <v>1.5652746681548237E-2</v>
      </c>
      <c r="S138">
        <v>26.959999</v>
      </c>
      <c r="T138" t="e">
        <f t="shared" si="180"/>
        <v>#REF!</v>
      </c>
      <c r="U138">
        <f t="shared" si="181"/>
        <v>0</v>
      </c>
      <c r="V138">
        <v>26.269079000000001</v>
      </c>
      <c r="W138" t="e">
        <f t="shared" si="182"/>
        <v>#REF!</v>
      </c>
      <c r="X138">
        <f t="shared" si="183"/>
        <v>3.3370826301189101E-2</v>
      </c>
      <c r="Y138">
        <v>27.776486999999999</v>
      </c>
      <c r="Z138" t="e">
        <f t="shared" si="184"/>
        <v>#REF!</v>
      </c>
      <c r="AA138">
        <f t="shared" si="185"/>
        <v>1.9426719052302029E-2</v>
      </c>
      <c r="AB138">
        <v>65.616938000000005</v>
      </c>
      <c r="AC138" t="e">
        <f t="shared" si="186"/>
        <v>#REF!</v>
      </c>
      <c r="AD138">
        <f t="shared" si="187"/>
        <v>1.1758486697630802E-2</v>
      </c>
      <c r="AE138">
        <f>(C138*'10Stocks'!$D$3)+(F138*'10Stocks'!$D$4)+('10Stocks_'!I138*'10Stocks'!$D$5)+('10Stocks_'!L138*'10Stocks'!$D$6)+('10Stocks_'!O138*'10Stocks'!$D$7)+('10Stocks_'!R138*'10Stocks'!$D$8)+('10Stocks_'!U138*'10Stocks'!$D$9)+('10Stocks_'!X138*'10Stocks'!$D$10)+('10Stocks_'!AA138*'10Stocks'!$D$11)+('10Stocks_'!AD138*'10Stocks'!$D$12)</f>
        <v>9.2142427770286201E-4</v>
      </c>
      <c r="AF138">
        <f t="shared" si="188"/>
        <v>130488.82482137783</v>
      </c>
    </row>
    <row r="139" spans="1:32" x14ac:dyDescent="0.35">
      <c r="A139">
        <v>45.456178000000001</v>
      </c>
      <c r="B139" t="e">
        <f t="shared" ref="B139:B202" si="195">(#REF!-#REF!)/#REF!</f>
        <v>#REF!</v>
      </c>
      <c r="C139">
        <f t="shared" si="169"/>
        <v>3.6583175925383178E-3</v>
      </c>
      <c r="D139">
        <v>106.25</v>
      </c>
      <c r="E139" t="e">
        <f t="shared" si="170"/>
        <v>#REF!</v>
      </c>
      <c r="F139">
        <f t="shared" si="171"/>
        <v>3.0208628339468816E-3</v>
      </c>
      <c r="G139">
        <v>40.746613000000004</v>
      </c>
      <c r="H139" t="e">
        <f t="shared" si="172"/>
        <v>#REF!</v>
      </c>
      <c r="I139">
        <f t="shared" si="173"/>
        <v>-2.0818151248565425E-2</v>
      </c>
      <c r="J139">
        <v>36.378813999999998</v>
      </c>
      <c r="K139" t="e">
        <f t="shared" si="174"/>
        <v>#REF!</v>
      </c>
      <c r="L139">
        <f t="shared" si="175"/>
        <v>2.2976728826300608E-3</v>
      </c>
      <c r="M139">
        <v>308.03750100000002</v>
      </c>
      <c r="N139" t="e">
        <f t="shared" si="176"/>
        <v>#REF!</v>
      </c>
      <c r="O139">
        <f t="shared" si="177"/>
        <v>-2.9178514363117745E-4</v>
      </c>
      <c r="P139">
        <v>24.216882999999999</v>
      </c>
      <c r="Q139" t="e">
        <f t="shared" si="178"/>
        <v>#REF!</v>
      </c>
      <c r="R139">
        <f t="shared" si="179"/>
        <v>-1.2609402138770938E-2</v>
      </c>
      <c r="S139">
        <v>26.219999000000001</v>
      </c>
      <c r="T139" t="e">
        <f t="shared" si="180"/>
        <v>#REF!</v>
      </c>
      <c r="U139">
        <f t="shared" si="181"/>
        <v>-2.7448072234720722E-2</v>
      </c>
      <c r="V139">
        <v>26.049852999999999</v>
      </c>
      <c r="W139" t="e">
        <f t="shared" si="182"/>
        <v>#REF!</v>
      </c>
      <c r="X139">
        <f t="shared" si="183"/>
        <v>-8.3454010702089156E-3</v>
      </c>
      <c r="Y139">
        <v>27.672357999999999</v>
      </c>
      <c r="Z139" t="e">
        <f t="shared" si="184"/>
        <v>#REF!</v>
      </c>
      <c r="AA139">
        <f t="shared" si="185"/>
        <v>-3.7488182000841347E-3</v>
      </c>
      <c r="AB139">
        <v>65.728324999999998</v>
      </c>
      <c r="AC139" t="e">
        <f t="shared" si="186"/>
        <v>#REF!</v>
      </c>
      <c r="AD139">
        <f t="shared" si="187"/>
        <v>1.6975342555605605E-3</v>
      </c>
      <c r="AE139">
        <f>(C139*'10Stocks'!$D$3)+(F139*'10Stocks'!$D$4)+('10Stocks_'!I139*'10Stocks'!$D$5)+('10Stocks_'!L139*'10Stocks'!$D$6)+('10Stocks_'!O139*'10Stocks'!$D$7)+('10Stocks_'!R139*'10Stocks'!$D$8)+('10Stocks_'!U139*'10Stocks'!$D$9)+('10Stocks_'!X139*'10Stocks'!$D$10)+('10Stocks_'!AA139*'10Stocks'!$D$11)+('10Stocks_'!AD139*'10Stocks'!$D$12)</f>
        <v>-4.3800690019881487E-3</v>
      </c>
      <c r="AF139">
        <f t="shared" si="188"/>
        <v>129917.27476467185</v>
      </c>
    </row>
    <row r="140" spans="1:32" x14ac:dyDescent="0.35">
      <c r="A140">
        <v>45.824370000000002</v>
      </c>
      <c r="B140" t="e">
        <f t="shared" ref="B140:B203" si="196">(#REF!-#REF!)/#REF!</f>
        <v>#REF!</v>
      </c>
      <c r="C140">
        <f t="shared" si="169"/>
        <v>8.0999330828034084E-3</v>
      </c>
      <c r="D140">
        <v>107.730003</v>
      </c>
      <c r="E140" t="e">
        <f t="shared" si="170"/>
        <v>#REF!</v>
      </c>
      <c r="F140">
        <f t="shared" si="171"/>
        <v>1.3929439999999967E-2</v>
      </c>
      <c r="G140">
        <v>41.025288000000003</v>
      </c>
      <c r="H140" t="e">
        <f t="shared" si="172"/>
        <v>#REF!</v>
      </c>
      <c r="I140">
        <f t="shared" si="173"/>
        <v>6.8392187591150158E-3</v>
      </c>
      <c r="J140">
        <v>36.406615000000002</v>
      </c>
      <c r="K140" t="e">
        <f t="shared" si="174"/>
        <v>#REF!</v>
      </c>
      <c r="L140">
        <f t="shared" si="175"/>
        <v>7.6420853082246557E-4</v>
      </c>
      <c r="M140">
        <v>311.77876900000001</v>
      </c>
      <c r="N140" t="e">
        <f t="shared" si="176"/>
        <v>#REF!</v>
      </c>
      <c r="O140">
        <f t="shared" si="177"/>
        <v>1.2145495233062518E-2</v>
      </c>
      <c r="P140">
        <v>24.311378000000001</v>
      </c>
      <c r="Q140" t="e">
        <f t="shared" si="178"/>
        <v>#REF!</v>
      </c>
      <c r="R140">
        <f t="shared" si="179"/>
        <v>3.9020298359620435E-3</v>
      </c>
      <c r="S140">
        <v>25.75</v>
      </c>
      <c r="T140" t="e">
        <f t="shared" si="180"/>
        <v>#REF!</v>
      </c>
      <c r="U140">
        <f t="shared" si="181"/>
        <v>-1.7925210447185806E-2</v>
      </c>
      <c r="V140">
        <v>25.354047000000001</v>
      </c>
      <c r="W140" t="e">
        <f t="shared" si="182"/>
        <v>#REF!</v>
      </c>
      <c r="X140">
        <f t="shared" si="183"/>
        <v>-2.6710553798518461E-2</v>
      </c>
      <c r="Y140">
        <v>28.418619</v>
      </c>
      <c r="Z140" t="e">
        <f t="shared" si="184"/>
        <v>#REF!</v>
      </c>
      <c r="AA140">
        <f t="shared" si="185"/>
        <v>2.696774159975816E-2</v>
      </c>
      <c r="AB140">
        <v>66.696552999999994</v>
      </c>
      <c r="AC140" t="e">
        <f t="shared" si="186"/>
        <v>#REF!</v>
      </c>
      <c r="AD140">
        <f t="shared" si="187"/>
        <v>1.4730757249633188E-2</v>
      </c>
      <c r="AE140">
        <f>(C140*'10Stocks'!$D$3)+(F140*'10Stocks'!$D$4)+('10Stocks_'!I140*'10Stocks'!$D$5)+('10Stocks_'!L140*'10Stocks'!$D$6)+('10Stocks_'!O140*'10Stocks'!$D$7)+('10Stocks_'!R140*'10Stocks'!$D$8)+('10Stocks_'!U140*'10Stocks'!$D$9)+('10Stocks_'!X140*'10Stocks'!$D$10)+('10Stocks_'!AA140*'10Stocks'!$D$11)+('10Stocks_'!AD140*'10Stocks'!$D$12)</f>
        <v>1.1881867493569267E-3</v>
      </c>
      <c r="AF140">
        <f t="shared" si="188"/>
        <v>130071.64074905979</v>
      </c>
    </row>
    <row r="141" spans="1:32" x14ac:dyDescent="0.35">
      <c r="A141">
        <v>44.794744999999999</v>
      </c>
      <c r="B141" t="e">
        <f t="shared" ref="B141:B204" si="197">(#REF!-#REF!)/#REF!</f>
        <v>#REF!</v>
      </c>
      <c r="C141">
        <f t="shared" si="169"/>
        <v>-2.2468939562071511E-2</v>
      </c>
      <c r="D141">
        <v>108.150002</v>
      </c>
      <c r="E141" t="e">
        <f t="shared" si="170"/>
        <v>#REF!</v>
      </c>
      <c r="F141">
        <f t="shared" si="171"/>
        <v>3.8986260865508772E-3</v>
      </c>
      <c r="G141">
        <v>41.249431999999999</v>
      </c>
      <c r="H141" t="e">
        <f t="shared" si="172"/>
        <v>#REF!</v>
      </c>
      <c r="I141">
        <f t="shared" si="173"/>
        <v>5.4635570139079936E-3</v>
      </c>
      <c r="J141">
        <v>36.499274999999997</v>
      </c>
      <c r="K141" t="e">
        <f t="shared" si="174"/>
        <v>#REF!</v>
      </c>
      <c r="L141">
        <f t="shared" si="175"/>
        <v>2.5451418650153297E-3</v>
      </c>
      <c r="M141">
        <v>319.49604900000003</v>
      </c>
      <c r="N141" t="e">
        <f t="shared" si="176"/>
        <v>#REF!</v>
      </c>
      <c r="O141">
        <f t="shared" si="177"/>
        <v>2.4752423087538767E-2</v>
      </c>
      <c r="P141">
        <v>24.620640000000002</v>
      </c>
      <c r="Q141" t="e">
        <f t="shared" si="178"/>
        <v>#REF!</v>
      </c>
      <c r="R141">
        <f t="shared" si="179"/>
        <v>1.2720874974672367E-2</v>
      </c>
      <c r="S141">
        <v>25.639999</v>
      </c>
      <c r="T141" t="e">
        <f t="shared" si="180"/>
        <v>#REF!</v>
      </c>
      <c r="U141">
        <f t="shared" si="181"/>
        <v>-4.2718834951456491E-3</v>
      </c>
      <c r="V141">
        <v>25.249198</v>
      </c>
      <c r="W141" t="e">
        <f t="shared" si="182"/>
        <v>#REF!</v>
      </c>
      <c r="X141">
        <f t="shared" si="183"/>
        <v>-4.1353950318070137E-3</v>
      </c>
      <c r="Y141">
        <v>28.193007000000001</v>
      </c>
      <c r="Z141" t="e">
        <f t="shared" si="184"/>
        <v>#REF!</v>
      </c>
      <c r="AA141">
        <f t="shared" si="185"/>
        <v>-7.9388797886342805E-3</v>
      </c>
      <c r="AB141">
        <v>67.442008000000001</v>
      </c>
      <c r="AC141" t="e">
        <f t="shared" si="186"/>
        <v>#REF!</v>
      </c>
      <c r="AD141">
        <f t="shared" si="187"/>
        <v>1.1176814489948332E-2</v>
      </c>
      <c r="AE141">
        <f>(C141*'10Stocks'!$D$3)+(F141*'10Stocks'!$D$4)+('10Stocks_'!I141*'10Stocks'!$D$5)+('10Stocks_'!L141*'10Stocks'!$D$6)+('10Stocks_'!O141*'10Stocks'!$D$7)+('10Stocks_'!R141*'10Stocks'!$D$8)+('10Stocks_'!U141*'10Stocks'!$D$9)+('10Stocks_'!X141*'10Stocks'!$D$10)+('10Stocks_'!AA141*'10Stocks'!$D$11)+('10Stocks_'!AD141*'10Stocks'!$D$12)</f>
        <v>2.0209335287894479E-3</v>
      </c>
      <c r="AF141">
        <f t="shared" si="188"/>
        <v>130334.50688899422</v>
      </c>
    </row>
    <row r="142" spans="1:32" x14ac:dyDescent="0.35">
      <c r="A142">
        <v>44.556733999999999</v>
      </c>
      <c r="B142" t="e">
        <f t="shared" ref="B142:B205" si="198">(#REF!-#REF!)/#REF!</f>
        <v>#REF!</v>
      </c>
      <c r="C142">
        <f t="shared" si="169"/>
        <v>-5.3133687891291758E-3</v>
      </c>
      <c r="D142">
        <v>107.30999799999999</v>
      </c>
      <c r="E142" t="e">
        <f t="shared" si="170"/>
        <v>#REF!</v>
      </c>
      <c r="F142">
        <f t="shared" si="171"/>
        <v>-7.7670271332959152E-3</v>
      </c>
      <c r="G142">
        <v>41.055573000000003</v>
      </c>
      <c r="H142" t="e">
        <f t="shared" si="172"/>
        <v>#REF!</v>
      </c>
      <c r="I142">
        <f t="shared" si="173"/>
        <v>-4.6996768343378946E-3</v>
      </c>
      <c r="J142">
        <v>36.221291999999998</v>
      </c>
      <c r="K142" t="e">
        <f t="shared" si="174"/>
        <v>#REF!</v>
      </c>
      <c r="L142">
        <f t="shared" si="175"/>
        <v>-7.6161238819126955E-3</v>
      </c>
      <c r="M142">
        <v>315.55997200000002</v>
      </c>
      <c r="N142" t="e">
        <f t="shared" si="176"/>
        <v>#REF!</v>
      </c>
      <c r="O142">
        <f t="shared" si="177"/>
        <v>-1.2319642174980421E-2</v>
      </c>
      <c r="P142">
        <v>24.457419000000002</v>
      </c>
      <c r="Q142" t="e">
        <f t="shared" si="178"/>
        <v>#REF!</v>
      </c>
      <c r="R142">
        <f t="shared" si="179"/>
        <v>-6.6294377400425031E-3</v>
      </c>
      <c r="S142">
        <v>24.030000999999999</v>
      </c>
      <c r="T142" t="e">
        <f t="shared" si="180"/>
        <v>#REF!</v>
      </c>
      <c r="U142">
        <f t="shared" si="181"/>
        <v>-6.2792436146350897E-2</v>
      </c>
      <c r="V142">
        <v>24.896529999999998</v>
      </c>
      <c r="W142" t="e">
        <f t="shared" si="182"/>
        <v>#REF!</v>
      </c>
      <c r="X142">
        <f t="shared" si="183"/>
        <v>-1.3967493145722938E-2</v>
      </c>
      <c r="Y142">
        <v>27.602938999999999</v>
      </c>
      <c r="Z142" t="e">
        <f t="shared" si="184"/>
        <v>#REF!</v>
      </c>
      <c r="AA142">
        <f t="shared" si="185"/>
        <v>-2.092958725544963E-2</v>
      </c>
      <c r="AB142">
        <v>67.039291000000006</v>
      </c>
      <c r="AC142" t="e">
        <f t="shared" si="186"/>
        <v>#REF!</v>
      </c>
      <c r="AD142">
        <f t="shared" si="187"/>
        <v>-5.9713079717317362E-3</v>
      </c>
      <c r="AE142">
        <f>(C142*'10Stocks'!$D$3)+(F142*'10Stocks'!$D$4)+('10Stocks_'!I142*'10Stocks'!$D$5)+('10Stocks_'!L142*'10Stocks'!$D$6)+('10Stocks_'!O142*'10Stocks'!$D$7)+('10Stocks_'!R142*'10Stocks'!$D$8)+('10Stocks_'!U142*'10Stocks'!$D$9)+('10Stocks_'!X142*'10Stocks'!$D$10)+('10Stocks_'!AA142*'10Stocks'!$D$11)+('10Stocks_'!AD142*'10Stocks'!$D$12)</f>
        <v>-1.718308485770079E-2</v>
      </c>
      <c r="AF142">
        <f t="shared" si="188"/>
        <v>128094.95799723404</v>
      </c>
    </row>
    <row r="143" spans="1:32" x14ac:dyDescent="0.35">
      <c r="A143">
        <v>43.746706000000003</v>
      </c>
      <c r="B143" t="e">
        <f t="shared" ref="B143:B206" si="199">(#REF!-#REF!)/#REF!</f>
        <v>#REF!</v>
      </c>
      <c r="C143">
        <f t="shared" si="169"/>
        <v>-1.8179698718492149E-2</v>
      </c>
      <c r="D143">
        <v>105.660004</v>
      </c>
      <c r="E143" t="e">
        <f t="shared" si="170"/>
        <v>#REF!</v>
      </c>
      <c r="F143">
        <f t="shared" si="171"/>
        <v>-1.5375957792860946E-2</v>
      </c>
      <c r="G143">
        <v>40.716326000000002</v>
      </c>
      <c r="H143" t="e">
        <f t="shared" si="172"/>
        <v>#REF!</v>
      </c>
      <c r="I143">
        <f t="shared" si="173"/>
        <v>-8.263116922031518E-3</v>
      </c>
      <c r="J143">
        <v>36.295419000000003</v>
      </c>
      <c r="K143" t="e">
        <f t="shared" si="174"/>
        <v>#REF!</v>
      </c>
      <c r="L143">
        <f t="shared" si="175"/>
        <v>2.0465034764636301E-3</v>
      </c>
      <c r="M143">
        <v>313.072475</v>
      </c>
      <c r="N143" t="e">
        <f t="shared" si="176"/>
        <v>#REF!</v>
      </c>
      <c r="O143">
        <f t="shared" si="177"/>
        <v>-7.8828027022388586E-3</v>
      </c>
      <c r="P143">
        <v>24.354331999999999</v>
      </c>
      <c r="Q143" t="e">
        <f t="shared" si="178"/>
        <v>#REF!</v>
      </c>
      <c r="R143">
        <f t="shared" si="179"/>
        <v>-4.2149582505006822E-3</v>
      </c>
      <c r="S143">
        <v>22.620000999999998</v>
      </c>
      <c r="T143" t="e">
        <f t="shared" si="180"/>
        <v>#REF!</v>
      </c>
      <c r="U143">
        <f t="shared" si="181"/>
        <v>-5.8676651740463943E-2</v>
      </c>
      <c r="V143">
        <v>25.106224999999998</v>
      </c>
      <c r="W143" t="e">
        <f t="shared" si="182"/>
        <v>#REF!</v>
      </c>
      <c r="X143">
        <f t="shared" si="183"/>
        <v>8.4226597039828432E-3</v>
      </c>
      <c r="Y143">
        <v>27.672357999999999</v>
      </c>
      <c r="Z143" t="e">
        <f t="shared" si="184"/>
        <v>#REF!</v>
      </c>
      <c r="AA143">
        <f t="shared" si="185"/>
        <v>2.5149133575957218E-3</v>
      </c>
      <c r="AB143">
        <v>66.619440999999995</v>
      </c>
      <c r="AC143" t="e">
        <f t="shared" si="186"/>
        <v>#REF!</v>
      </c>
      <c r="AD143">
        <f t="shared" si="187"/>
        <v>-6.2627452310020839E-3</v>
      </c>
      <c r="AE143">
        <f>(C143*'10Stocks'!$D$3)+(F143*'10Stocks'!$D$4)+('10Stocks_'!I143*'10Stocks'!$D$5)+('10Stocks_'!L143*'10Stocks'!$D$6)+('10Stocks_'!O143*'10Stocks'!$D$7)+('10Stocks_'!R143*'10Stocks'!$D$8)+('10Stocks_'!U143*'10Stocks'!$D$9)+('10Stocks_'!X143*'10Stocks'!$D$10)+('10Stocks_'!AA143*'10Stocks'!$D$11)+('10Stocks_'!AD143*'10Stocks'!$D$12)</f>
        <v>-1.3928527781545762E-2</v>
      </c>
      <c r="AF143">
        <f t="shared" si="188"/>
        <v>126310.78381609364</v>
      </c>
    </row>
    <row r="144" spans="1:32" x14ac:dyDescent="0.35">
      <c r="A144">
        <v>42.962978</v>
      </c>
      <c r="B144" t="e">
        <f t="shared" ref="B144:B207" si="200">(#REF!-#REF!)/#REF!</f>
        <v>#REF!</v>
      </c>
      <c r="C144">
        <f t="shared" si="169"/>
        <v>-1.7915131713002654E-2</v>
      </c>
      <c r="D144">
        <v>105.099998</v>
      </c>
      <c r="E144" t="e">
        <f t="shared" si="170"/>
        <v>#REF!</v>
      </c>
      <c r="F144">
        <f t="shared" si="171"/>
        <v>-5.3000755139097034E-3</v>
      </c>
      <c r="G144">
        <v>40.988937</v>
      </c>
      <c r="H144" t="e">
        <f t="shared" si="172"/>
        <v>#REF!</v>
      </c>
      <c r="I144">
        <f t="shared" si="173"/>
        <v>6.6953732515059854E-3</v>
      </c>
      <c r="J144">
        <v>36.823591999999998</v>
      </c>
      <c r="K144" t="e">
        <f t="shared" si="174"/>
        <v>#REF!</v>
      </c>
      <c r="L144">
        <f t="shared" si="175"/>
        <v>1.4552056831193911E-2</v>
      </c>
      <c r="M144">
        <v>305.60992099999999</v>
      </c>
      <c r="N144" t="e">
        <f t="shared" si="176"/>
        <v>#REF!</v>
      </c>
      <c r="O144">
        <f t="shared" si="177"/>
        <v>-2.3836506227511732E-2</v>
      </c>
      <c r="P144">
        <v>24.070843</v>
      </c>
      <c r="Q144" t="e">
        <f t="shared" si="178"/>
        <v>#REF!</v>
      </c>
      <c r="R144">
        <f t="shared" si="179"/>
        <v>-1.1640187872941842E-2</v>
      </c>
      <c r="S144">
        <v>23.040001</v>
      </c>
      <c r="T144" t="e">
        <f t="shared" si="180"/>
        <v>#REF!</v>
      </c>
      <c r="U144">
        <f t="shared" si="181"/>
        <v>1.8567638436444E-2</v>
      </c>
      <c r="V144">
        <v>24.715430000000001</v>
      </c>
      <c r="W144" t="e">
        <f t="shared" si="182"/>
        <v>#REF!</v>
      </c>
      <c r="X144">
        <f t="shared" si="183"/>
        <v>-1.556566150426825E-2</v>
      </c>
      <c r="Y144">
        <v>28.210359</v>
      </c>
      <c r="Z144" t="e">
        <f t="shared" si="184"/>
        <v>#REF!</v>
      </c>
      <c r="AA144">
        <f t="shared" si="185"/>
        <v>1.9441819883943438E-2</v>
      </c>
      <c r="AB144">
        <v>67.673359000000005</v>
      </c>
      <c r="AC144" t="e">
        <f t="shared" si="186"/>
        <v>#REF!</v>
      </c>
      <c r="AD144">
        <f t="shared" si="187"/>
        <v>1.5819976634148133E-2</v>
      </c>
      <c r="AE144">
        <f>(C144*'10Stocks'!$D$3)+(F144*'10Stocks'!$D$4)+('10Stocks_'!I144*'10Stocks'!$D$5)+('10Stocks_'!L144*'10Stocks'!$D$6)+('10Stocks_'!O144*'10Stocks'!$D$7)+('10Stocks_'!R144*'10Stocks'!$D$8)+('10Stocks_'!U144*'10Stocks'!$D$9)+('10Stocks_'!X144*'10Stocks'!$D$10)+('10Stocks_'!AA144*'10Stocks'!$D$11)+('10Stocks_'!AD144*'10Stocks'!$D$12)</f>
        <v>3.7461375323723928E-4</v>
      </c>
      <c r="AF144">
        <f t="shared" si="188"/>
        <v>126358.10157289333</v>
      </c>
    </row>
    <row r="145" spans="1:32" x14ac:dyDescent="0.35">
      <c r="A145">
        <v>44.373949000000003</v>
      </c>
      <c r="B145" t="e">
        <f t="shared" ref="B145:B208" si="201">(#REF!-#REF!)/#REF!</f>
        <v>#REF!</v>
      </c>
      <c r="C145">
        <f t="shared" si="169"/>
        <v>3.2841554884766221E-2</v>
      </c>
      <c r="D145">
        <v>106.360001</v>
      </c>
      <c r="E145" t="e">
        <f t="shared" si="170"/>
        <v>#REF!</v>
      </c>
      <c r="F145">
        <f t="shared" si="171"/>
        <v>1.198861107494976E-2</v>
      </c>
      <c r="G145">
        <v>41.255495000000003</v>
      </c>
      <c r="H145" t="e">
        <f t="shared" si="172"/>
        <v>#REF!</v>
      </c>
      <c r="I145">
        <f t="shared" si="173"/>
        <v>6.5031693795817008E-3</v>
      </c>
      <c r="J145">
        <v>37.008910999999998</v>
      </c>
      <c r="K145" t="e">
        <f t="shared" si="174"/>
        <v>#REF!</v>
      </c>
      <c r="L145">
        <f t="shared" si="175"/>
        <v>5.0326160467995575E-3</v>
      </c>
      <c r="M145">
        <v>305.235299</v>
      </c>
      <c r="N145" t="e">
        <f t="shared" si="176"/>
        <v>#REF!</v>
      </c>
      <c r="O145">
        <f t="shared" si="177"/>
        <v>-1.2258175348960219E-3</v>
      </c>
      <c r="P145">
        <v>24.380102999999998</v>
      </c>
      <c r="Q145" t="e">
        <f t="shared" si="178"/>
        <v>#REF!</v>
      </c>
      <c r="R145">
        <f t="shared" si="179"/>
        <v>1.2847908982664143E-2</v>
      </c>
      <c r="S145">
        <v>24.49</v>
      </c>
      <c r="T145" t="e">
        <f t="shared" si="180"/>
        <v>#REF!</v>
      </c>
      <c r="U145">
        <f t="shared" si="181"/>
        <v>6.2933981643490303E-2</v>
      </c>
      <c r="V145">
        <v>25.153881999999999</v>
      </c>
      <c r="W145" t="e">
        <f t="shared" si="182"/>
        <v>#REF!</v>
      </c>
      <c r="X145">
        <f t="shared" si="183"/>
        <v>1.7740010997178608E-2</v>
      </c>
      <c r="Y145">
        <v>28.375232</v>
      </c>
      <c r="Z145" t="e">
        <f t="shared" si="184"/>
        <v>#REF!</v>
      </c>
      <c r="AA145">
        <f t="shared" si="185"/>
        <v>5.844413394384667E-3</v>
      </c>
      <c r="AB145">
        <v>67.339185000000001</v>
      </c>
      <c r="AC145" t="e">
        <f t="shared" si="186"/>
        <v>#REF!</v>
      </c>
      <c r="AD145">
        <f t="shared" si="187"/>
        <v>-4.9380436398909116E-3</v>
      </c>
      <c r="AE145">
        <f>(C145*'10Stocks'!$D$3)+(F145*'10Stocks'!$D$4)+('10Stocks_'!I145*'10Stocks'!$D$5)+('10Stocks_'!L145*'10Stocks'!$D$6)+('10Stocks_'!O145*'10Stocks'!$D$7)+('10Stocks_'!R145*'10Stocks'!$D$8)+('10Stocks_'!U145*'10Stocks'!$D$9)+('10Stocks_'!X145*'10Stocks'!$D$10)+('10Stocks_'!AA145*'10Stocks'!$D$11)+('10Stocks_'!AD145*'10Stocks'!$D$12)</f>
        <v>1.915621023004619E-2</v>
      </c>
      <c r="AF145">
        <f t="shared" si="188"/>
        <v>128778.6439308932</v>
      </c>
    </row>
    <row r="146" spans="1:32" x14ac:dyDescent="0.35">
      <c r="A146">
        <v>44.893365000000003</v>
      </c>
      <c r="B146" t="e">
        <f t="shared" ref="B146:B209" si="202">(#REF!-#REF!)/#REF!</f>
        <v>#REF!</v>
      </c>
      <c r="C146">
        <f t="shared" si="169"/>
        <v>1.1705426533031794E-2</v>
      </c>
      <c r="D146">
        <v>105.889999</v>
      </c>
      <c r="E146" t="e">
        <f t="shared" si="170"/>
        <v>#REF!</v>
      </c>
      <c r="F146">
        <f t="shared" si="171"/>
        <v>-4.4189732566850375E-3</v>
      </c>
      <c r="G146">
        <v>40.879891000000001</v>
      </c>
      <c r="H146" t="e">
        <f t="shared" si="172"/>
        <v>#REF!</v>
      </c>
      <c r="I146">
        <f t="shared" si="173"/>
        <v>-9.1043387068802037E-3</v>
      </c>
      <c r="J146">
        <v>36.934784000000001</v>
      </c>
      <c r="K146" t="e">
        <f t="shared" si="174"/>
        <v>#REF!</v>
      </c>
      <c r="L146">
        <f t="shared" si="175"/>
        <v>-2.0029500462739143E-3</v>
      </c>
      <c r="M146">
        <v>309.64588099999997</v>
      </c>
      <c r="N146" t="e">
        <f t="shared" si="176"/>
        <v>#REF!</v>
      </c>
      <c r="O146">
        <f t="shared" si="177"/>
        <v>1.4449776989914842E-2</v>
      </c>
      <c r="P146">
        <v>24.440238999999998</v>
      </c>
      <c r="Q146" t="e">
        <f t="shared" si="178"/>
        <v>#REF!</v>
      </c>
      <c r="R146">
        <f t="shared" si="179"/>
        <v>2.4666015561952289E-3</v>
      </c>
      <c r="S146">
        <v>24.68</v>
      </c>
      <c r="T146" t="e">
        <f t="shared" si="180"/>
        <v>#REF!</v>
      </c>
      <c r="U146">
        <f t="shared" si="181"/>
        <v>7.7582686810943767E-3</v>
      </c>
      <c r="V146">
        <v>25.001377000000002</v>
      </c>
      <c r="W146" t="e">
        <f t="shared" si="182"/>
        <v>#REF!</v>
      </c>
      <c r="X146">
        <f t="shared" si="183"/>
        <v>-6.062881268187467E-3</v>
      </c>
      <c r="Y146">
        <v>28.375232</v>
      </c>
      <c r="Z146" t="e">
        <f t="shared" si="184"/>
        <v>#REF!</v>
      </c>
      <c r="AA146">
        <f t="shared" si="185"/>
        <v>0</v>
      </c>
      <c r="AB146">
        <v>67.416303999999997</v>
      </c>
      <c r="AC146" t="e">
        <f t="shared" si="186"/>
        <v>#REF!</v>
      </c>
      <c r="AD146">
        <f t="shared" si="187"/>
        <v>1.145232155690571E-3</v>
      </c>
      <c r="AE146">
        <f>(C146*'10Stocks'!$D$3)+(F146*'10Stocks'!$D$4)+('10Stocks_'!I146*'10Stocks'!$D$5)+('10Stocks_'!L146*'10Stocks'!$D$6)+('10Stocks_'!O146*'10Stocks'!$D$7)+('10Stocks_'!R146*'10Stocks'!$D$8)+('10Stocks_'!U146*'10Stocks'!$D$9)+('10Stocks_'!X146*'10Stocks'!$D$10)+('10Stocks_'!AA146*'10Stocks'!$D$11)+('10Stocks_'!AD146*'10Stocks'!$D$12)</f>
        <v>5.2900750323734884E-3</v>
      </c>
      <c r="AF146">
        <f t="shared" si="188"/>
        <v>129459.89261985493</v>
      </c>
    </row>
    <row r="147" spans="1:32" x14ac:dyDescent="0.35">
      <c r="A147">
        <v>45.215536999999998</v>
      </c>
      <c r="B147" t="e">
        <f t="shared" ref="B147:B210" si="203">(#REF!-#REF!)/#REF!</f>
        <v>#REF!</v>
      </c>
      <c r="C147">
        <f t="shared" si="169"/>
        <v>7.176383414341847E-3</v>
      </c>
      <c r="D147">
        <v>107.949997</v>
      </c>
      <c r="E147" t="e">
        <f t="shared" si="170"/>
        <v>#REF!</v>
      </c>
      <c r="F147">
        <f t="shared" si="171"/>
        <v>1.9454131829767917E-2</v>
      </c>
      <c r="G147">
        <v>41.952170000000002</v>
      </c>
      <c r="H147" t="e">
        <f t="shared" si="172"/>
        <v>#REF!</v>
      </c>
      <c r="I147">
        <f t="shared" si="173"/>
        <v>2.6229986767821904E-2</v>
      </c>
      <c r="J147">
        <v>36.545605000000002</v>
      </c>
      <c r="K147" t="e">
        <f t="shared" si="174"/>
        <v>#REF!</v>
      </c>
      <c r="L147">
        <f t="shared" si="175"/>
        <v>-1.0536923676066404E-2</v>
      </c>
      <c r="M147">
        <v>307.94257599999997</v>
      </c>
      <c r="N147" t="e">
        <f t="shared" si="176"/>
        <v>#REF!</v>
      </c>
      <c r="O147">
        <f t="shared" si="177"/>
        <v>-5.5008159465877102E-3</v>
      </c>
      <c r="P147">
        <v>24.723728000000001</v>
      </c>
      <c r="Q147" t="e">
        <f t="shared" si="178"/>
        <v>#REF!</v>
      </c>
      <c r="R147">
        <f t="shared" si="179"/>
        <v>1.1599272822168515E-2</v>
      </c>
      <c r="S147">
        <v>24.75</v>
      </c>
      <c r="T147" t="e">
        <f t="shared" si="180"/>
        <v>#REF!</v>
      </c>
      <c r="U147">
        <f t="shared" si="181"/>
        <v>2.8363047001620863E-3</v>
      </c>
      <c r="V147">
        <v>25.106224999999998</v>
      </c>
      <c r="W147" t="e">
        <f t="shared" si="182"/>
        <v>#REF!</v>
      </c>
      <c r="X147">
        <f t="shared" si="183"/>
        <v>4.1936890116091178E-3</v>
      </c>
      <c r="Y147">
        <v>28.158296</v>
      </c>
      <c r="Z147" t="e">
        <f t="shared" si="184"/>
        <v>#REF!</v>
      </c>
      <c r="AA147">
        <f t="shared" si="185"/>
        <v>-7.6452590766482708E-3</v>
      </c>
      <c r="AB147">
        <v>68.256011999999998</v>
      </c>
      <c r="AC147" t="e">
        <f t="shared" si="186"/>
        <v>#REF!</v>
      </c>
      <c r="AD147">
        <f t="shared" si="187"/>
        <v>1.245556267813201E-2</v>
      </c>
      <c r="AE147">
        <f>(C147*'10Stocks'!$D$3)+(F147*'10Stocks'!$D$4)+('10Stocks_'!I147*'10Stocks'!$D$5)+('10Stocks_'!L147*'10Stocks'!$D$6)+('10Stocks_'!O147*'10Stocks'!$D$7)+('10Stocks_'!R147*'10Stocks'!$D$8)+('10Stocks_'!U147*'10Stocks'!$D$9)+('10Stocks_'!X147*'10Stocks'!$D$10)+('10Stocks_'!AA147*'10Stocks'!$D$11)+('10Stocks_'!AD147*'10Stocks'!$D$12)</f>
        <v>-2.1978589134785068E-3</v>
      </c>
      <c r="AF147">
        <f t="shared" si="188"/>
        <v>129175.35804092241</v>
      </c>
    </row>
    <row r="148" spans="1:32" x14ac:dyDescent="0.35">
      <c r="A148">
        <v>45.131376000000003</v>
      </c>
      <c r="B148" t="e">
        <f t="shared" ref="B148:B211" si="204">(#REF!-#REF!)/#REF!</f>
        <v>#REF!</v>
      </c>
      <c r="C148">
        <f t="shared" si="169"/>
        <v>-1.8613292152207461E-3</v>
      </c>
      <c r="D148">
        <v>109.050003</v>
      </c>
      <c r="E148" t="e">
        <f t="shared" si="170"/>
        <v>#REF!</v>
      </c>
      <c r="F148">
        <f t="shared" si="171"/>
        <v>1.0189958597219856E-2</v>
      </c>
      <c r="G148">
        <v>42.036985999999999</v>
      </c>
      <c r="H148" t="e">
        <f t="shared" si="172"/>
        <v>#REF!</v>
      </c>
      <c r="I148">
        <f t="shared" si="173"/>
        <v>2.0217309378751194E-3</v>
      </c>
      <c r="J148">
        <v>36.564138</v>
      </c>
      <c r="K148" t="e">
        <f t="shared" si="174"/>
        <v>#REF!</v>
      </c>
      <c r="L148">
        <f t="shared" si="175"/>
        <v>5.0711980277786924E-4</v>
      </c>
      <c r="M148">
        <v>308.08744300000001</v>
      </c>
      <c r="N148" t="e">
        <f t="shared" si="176"/>
        <v>#REF!</v>
      </c>
      <c r="O148">
        <f t="shared" si="177"/>
        <v>4.7043511125279864E-4</v>
      </c>
      <c r="P148">
        <v>24.801044000000001</v>
      </c>
      <c r="Q148" t="e">
        <f t="shared" si="178"/>
        <v>#REF!</v>
      </c>
      <c r="R148">
        <f t="shared" si="179"/>
        <v>3.1271982930729425E-3</v>
      </c>
      <c r="S148">
        <v>24.92</v>
      </c>
      <c r="T148" t="e">
        <f t="shared" si="180"/>
        <v>#REF!</v>
      </c>
      <c r="U148">
        <f t="shared" si="181"/>
        <v>6.8686868686869372E-3</v>
      </c>
      <c r="V148">
        <v>25.068097999999999</v>
      </c>
      <c r="W148" t="e">
        <f t="shared" si="182"/>
        <v>#REF!</v>
      </c>
      <c r="X148">
        <f t="shared" si="183"/>
        <v>-1.5186273523797129E-3</v>
      </c>
      <c r="Y148">
        <v>28.201682999999999</v>
      </c>
      <c r="Z148" t="e">
        <f t="shared" si="184"/>
        <v>#REF!</v>
      </c>
      <c r="AA148">
        <f t="shared" si="185"/>
        <v>1.540824771498928E-3</v>
      </c>
      <c r="AB148">
        <v>68.444511000000006</v>
      </c>
      <c r="AC148" t="e">
        <f t="shared" si="186"/>
        <v>#REF!</v>
      </c>
      <c r="AD148">
        <f t="shared" si="187"/>
        <v>2.7616468421859646E-3</v>
      </c>
      <c r="AE148">
        <f>(C148*'10Stocks'!$D$3)+(F148*'10Stocks'!$D$4)+('10Stocks_'!I148*'10Stocks'!$D$5)+('10Stocks_'!L148*'10Stocks'!$D$6)+('10Stocks_'!O148*'10Stocks'!$D$7)+('10Stocks_'!R148*'10Stocks'!$D$8)+('10Stocks_'!U148*'10Stocks'!$D$9)+('10Stocks_'!X148*'10Stocks'!$D$10)+('10Stocks_'!AA148*'10Stocks'!$D$11)+('10Stocks_'!AD148*'10Stocks'!$D$12)</f>
        <v>1.4209489625782146E-3</v>
      </c>
      <c r="AF148">
        <f t="shared" si="188"/>
        <v>129358.90963192133</v>
      </c>
    </row>
    <row r="149" spans="1:32" x14ac:dyDescent="0.35">
      <c r="A149">
        <v>44.196427999999997</v>
      </c>
      <c r="B149" t="e">
        <f t="shared" ref="B149:B212" si="205">(#REF!-#REF!)/#REF!</f>
        <v>#REF!</v>
      </c>
      <c r="C149">
        <f t="shared" si="169"/>
        <v>-2.0716142135794965E-2</v>
      </c>
      <c r="D149">
        <v>106.540001</v>
      </c>
      <c r="E149" t="e">
        <f t="shared" si="170"/>
        <v>#REF!</v>
      </c>
      <c r="F149">
        <f t="shared" si="171"/>
        <v>-2.3016982402100438E-2</v>
      </c>
      <c r="G149">
        <v>42.745781000000001</v>
      </c>
      <c r="H149" t="e">
        <f t="shared" si="172"/>
        <v>#REF!</v>
      </c>
      <c r="I149">
        <f t="shared" si="173"/>
        <v>1.6861223114330845E-2</v>
      </c>
      <c r="J149">
        <v>35.998902999999999</v>
      </c>
      <c r="K149" t="e">
        <f t="shared" si="174"/>
        <v>#REF!</v>
      </c>
      <c r="L149">
        <f t="shared" si="175"/>
        <v>-1.5458726252482726E-2</v>
      </c>
      <c r="M149">
        <v>300.19530700000001</v>
      </c>
      <c r="N149" t="e">
        <f t="shared" si="176"/>
        <v>#REF!</v>
      </c>
      <c r="O149">
        <f t="shared" si="177"/>
        <v>-2.5616545494845089E-2</v>
      </c>
      <c r="P149">
        <v>23.838896999999999</v>
      </c>
      <c r="Q149" t="e">
        <f t="shared" si="178"/>
        <v>#REF!</v>
      </c>
      <c r="R149">
        <f t="shared" si="179"/>
        <v>-3.8794616871773685E-2</v>
      </c>
      <c r="S149">
        <v>24.01</v>
      </c>
      <c r="T149" t="e">
        <f t="shared" si="180"/>
        <v>#REF!</v>
      </c>
      <c r="U149">
        <f t="shared" si="181"/>
        <v>-3.6516853932584276E-2</v>
      </c>
      <c r="V149">
        <v>23.552574</v>
      </c>
      <c r="W149" t="e">
        <f t="shared" si="182"/>
        <v>#REF!</v>
      </c>
      <c r="X149">
        <f t="shared" si="183"/>
        <v>-6.0456281924540077E-2</v>
      </c>
      <c r="Y149">
        <v>27.628972000000001</v>
      </c>
      <c r="Z149" t="e">
        <f t="shared" si="184"/>
        <v>#REF!</v>
      </c>
      <c r="AA149">
        <f t="shared" si="185"/>
        <v>-2.0307688729073303E-2</v>
      </c>
      <c r="AB149">
        <v>67.681922999999998</v>
      </c>
      <c r="AC149" t="e">
        <f t="shared" si="186"/>
        <v>#REF!</v>
      </c>
      <c r="AD149">
        <f t="shared" si="187"/>
        <v>-1.1141696957992848E-2</v>
      </c>
      <c r="AE149">
        <f>(C149*'10Stocks'!$D$3)+(F149*'10Stocks'!$D$4)+('10Stocks_'!I149*'10Stocks'!$D$5)+('10Stocks_'!L149*'10Stocks'!$D$6)+('10Stocks_'!O149*'10Stocks'!$D$7)+('10Stocks_'!R149*'10Stocks'!$D$8)+('10Stocks_'!U149*'10Stocks'!$D$9)+('10Stocks_'!X149*'10Stocks'!$D$10)+('10Stocks_'!AA149*'10Stocks'!$D$11)+('10Stocks_'!AD149*'10Stocks'!$D$12)</f>
        <v>-2.3970693877898887E-2</v>
      </c>
      <c r="AF149">
        <f t="shared" si="188"/>
        <v>126258.08680875576</v>
      </c>
    </row>
    <row r="150" spans="1:32" x14ac:dyDescent="0.35">
      <c r="A150">
        <v>44.61985</v>
      </c>
      <c r="B150" t="e">
        <f t="shared" ref="B150:B213" si="206">(#REF!-#REF!)/#REF!</f>
        <v>#REF!</v>
      </c>
      <c r="C150">
        <f t="shared" si="169"/>
        <v>9.5804574976059657E-3</v>
      </c>
      <c r="D150">
        <v>108.629997</v>
      </c>
      <c r="E150" t="e">
        <f t="shared" si="170"/>
        <v>#REF!</v>
      </c>
      <c r="F150">
        <f t="shared" si="171"/>
        <v>1.9617007512511653E-2</v>
      </c>
      <c r="G150">
        <v>43.291004000000001</v>
      </c>
      <c r="H150" t="e">
        <f t="shared" si="172"/>
        <v>#REF!</v>
      </c>
      <c r="I150">
        <f t="shared" si="173"/>
        <v>1.2755013178961451E-2</v>
      </c>
      <c r="J150">
        <v>36.017435999999996</v>
      </c>
      <c r="K150" t="e">
        <f t="shared" si="174"/>
        <v>#REF!</v>
      </c>
      <c r="L150">
        <f t="shared" si="175"/>
        <v>5.1482124330282824E-4</v>
      </c>
      <c r="M150">
        <v>299.88063199999999</v>
      </c>
      <c r="N150" t="e">
        <f t="shared" si="176"/>
        <v>#REF!</v>
      </c>
      <c r="O150">
        <f t="shared" si="177"/>
        <v>-1.048234241716585E-3</v>
      </c>
      <c r="P150">
        <v>23.821715000000001</v>
      </c>
      <c r="Q150" t="e">
        <f t="shared" si="178"/>
        <v>#REF!</v>
      </c>
      <c r="R150">
        <f t="shared" si="179"/>
        <v>-7.207548235137832E-4</v>
      </c>
      <c r="S150">
        <v>24.1</v>
      </c>
      <c r="T150" t="e">
        <f t="shared" si="180"/>
        <v>#REF!</v>
      </c>
      <c r="U150">
        <f t="shared" si="181"/>
        <v>3.7484381507705061E-3</v>
      </c>
      <c r="V150">
        <v>23.123653000000001</v>
      </c>
      <c r="W150" t="e">
        <f t="shared" si="182"/>
        <v>#REF!</v>
      </c>
      <c r="X150">
        <f t="shared" si="183"/>
        <v>-1.821121547054683E-2</v>
      </c>
      <c r="Y150">
        <v>28.132262000000001</v>
      </c>
      <c r="Z150" t="e">
        <f t="shared" si="184"/>
        <v>#REF!</v>
      </c>
      <c r="AA150">
        <f t="shared" si="185"/>
        <v>1.8216023382990863E-2</v>
      </c>
      <c r="AB150">
        <v>69.129987</v>
      </c>
      <c r="AC150" t="e">
        <f t="shared" si="186"/>
        <v>#REF!</v>
      </c>
      <c r="AD150">
        <f t="shared" si="187"/>
        <v>2.1395136778250261E-2</v>
      </c>
      <c r="AE150">
        <f>(C150*'10Stocks'!$D$3)+(F150*'10Stocks'!$D$4)+('10Stocks_'!I150*'10Stocks'!$D$5)+('10Stocks_'!L150*'10Stocks'!$D$6)+('10Stocks_'!O150*'10Stocks'!$D$7)+('10Stocks_'!R150*'10Stocks'!$D$8)+('10Stocks_'!U150*'10Stocks'!$D$9)+('10Stocks_'!X150*'10Stocks'!$D$10)+('10Stocks_'!AA150*'10Stocks'!$D$11)+('10Stocks_'!AD150*'10Stocks'!$D$12)</f>
        <v>2.2088102888479107E-3</v>
      </c>
      <c r="AF150">
        <f t="shared" si="188"/>
        <v>126536.96696994919</v>
      </c>
    </row>
    <row r="151" spans="1:32" x14ac:dyDescent="0.35">
      <c r="A151">
        <v>45.370705000000001</v>
      </c>
      <c r="B151" t="e">
        <f t="shared" ref="B151:B214" si="207">(#REF!-#REF!)/#REF!</f>
        <v>#REF!</v>
      </c>
      <c r="C151">
        <f t="shared" si="169"/>
        <v>1.6827824387576414E-2</v>
      </c>
      <c r="D151">
        <v>118.730003</v>
      </c>
      <c r="E151" t="e">
        <f t="shared" si="170"/>
        <v>#REF!</v>
      </c>
      <c r="F151">
        <f t="shared" si="171"/>
        <v>9.2976215400245227E-2</v>
      </c>
      <c r="G151">
        <v>43.442458999999999</v>
      </c>
      <c r="H151" t="e">
        <f t="shared" si="172"/>
        <v>#REF!</v>
      </c>
      <c r="I151">
        <f t="shared" si="173"/>
        <v>3.498532859159343E-3</v>
      </c>
      <c r="J151">
        <v>36.953316999999998</v>
      </c>
      <c r="K151" t="e">
        <f t="shared" si="174"/>
        <v>#REF!</v>
      </c>
      <c r="L151">
        <f t="shared" si="175"/>
        <v>2.5984109474089218E-2</v>
      </c>
      <c r="M151">
        <v>305.21531599999997</v>
      </c>
      <c r="N151" t="e">
        <f t="shared" si="176"/>
        <v>#REF!</v>
      </c>
      <c r="O151">
        <f t="shared" si="177"/>
        <v>1.7789358267058679E-2</v>
      </c>
      <c r="P151">
        <v>24.045071</v>
      </c>
      <c r="Q151" t="e">
        <f t="shared" si="178"/>
        <v>#REF!</v>
      </c>
      <c r="R151">
        <f t="shared" si="179"/>
        <v>9.3761511293372034E-3</v>
      </c>
      <c r="S151">
        <v>23.91</v>
      </c>
      <c r="T151" t="e">
        <f t="shared" si="180"/>
        <v>#REF!</v>
      </c>
      <c r="U151">
        <f t="shared" si="181"/>
        <v>-7.8838174273859439E-3</v>
      </c>
      <c r="V151">
        <v>23.342879</v>
      </c>
      <c r="W151" t="e">
        <f t="shared" si="182"/>
        <v>#REF!</v>
      </c>
      <c r="X151">
        <f t="shared" si="183"/>
        <v>9.4805954751180106E-3</v>
      </c>
      <c r="Y151">
        <v>29.017361000000001</v>
      </c>
      <c r="Z151" t="e">
        <f t="shared" si="184"/>
        <v>#REF!</v>
      </c>
      <c r="AA151">
        <f t="shared" si="185"/>
        <v>3.1462063022162964E-2</v>
      </c>
      <c r="AB151">
        <v>71.897588999999996</v>
      </c>
      <c r="AC151" t="e">
        <f t="shared" si="186"/>
        <v>#REF!</v>
      </c>
      <c r="AD151">
        <f t="shared" si="187"/>
        <v>4.0034753659074121E-2</v>
      </c>
      <c r="AE151">
        <f>(C151*'10Stocks'!$D$3)+(F151*'10Stocks'!$D$4)+('10Stocks_'!I151*'10Stocks'!$D$5)+('10Stocks_'!L151*'10Stocks'!$D$6)+('10Stocks_'!O151*'10Stocks'!$D$7)+('10Stocks_'!R151*'10Stocks'!$D$8)+('10Stocks_'!U151*'10Stocks'!$D$9)+('10Stocks_'!X151*'10Stocks'!$D$10)+('10Stocks_'!AA151*'10Stocks'!$D$11)+('10Stocks_'!AD151*'10Stocks'!$D$12)</f>
        <v>1.5672141076665192E-2</v>
      </c>
      <c r="AF151">
        <f t="shared" si="188"/>
        <v>128520.07216771557</v>
      </c>
    </row>
    <row r="152" spans="1:32" x14ac:dyDescent="0.35">
      <c r="A152">
        <v>45.277341</v>
      </c>
      <c r="B152" t="e">
        <f t="shared" ref="B152:B215" si="208">(#REF!-#REF!)/#REF!</f>
        <v>#REF!</v>
      </c>
      <c r="C152">
        <f t="shared" si="169"/>
        <v>-2.0578035981587924E-3</v>
      </c>
      <c r="D152">
        <v>118.019997</v>
      </c>
      <c r="E152" t="e">
        <f t="shared" si="170"/>
        <v>#REF!</v>
      </c>
      <c r="F152">
        <f t="shared" si="171"/>
        <v>-5.9800049023833752E-3</v>
      </c>
      <c r="G152">
        <v>43.684783000000003</v>
      </c>
      <c r="H152" t="e">
        <f t="shared" si="172"/>
        <v>#REF!</v>
      </c>
      <c r="I152">
        <f t="shared" si="173"/>
        <v>5.5780452022755785E-3</v>
      </c>
      <c r="J152">
        <v>37.518551000000002</v>
      </c>
      <c r="K152" t="e">
        <f t="shared" si="174"/>
        <v>#REF!</v>
      </c>
      <c r="L152">
        <f t="shared" si="175"/>
        <v>1.5295893464719386E-2</v>
      </c>
      <c r="M152">
        <v>305.69484</v>
      </c>
      <c r="N152" t="e">
        <f t="shared" si="176"/>
        <v>#REF!</v>
      </c>
      <c r="O152">
        <f t="shared" si="177"/>
        <v>1.5711007110797359E-3</v>
      </c>
      <c r="P152">
        <v>24.002117999999999</v>
      </c>
      <c r="Q152" t="e">
        <f t="shared" si="178"/>
        <v>#REF!</v>
      </c>
      <c r="R152">
        <f t="shared" si="179"/>
        <v>-1.786353635637037E-3</v>
      </c>
      <c r="S152">
        <v>23.940000999999999</v>
      </c>
      <c r="T152" t="e">
        <f t="shared" si="180"/>
        <v>#REF!</v>
      </c>
      <c r="U152">
        <f t="shared" si="181"/>
        <v>1.2547469677958432E-3</v>
      </c>
      <c r="V152">
        <v>23.009273</v>
      </c>
      <c r="W152" t="e">
        <f t="shared" si="182"/>
        <v>#REF!</v>
      </c>
      <c r="X152">
        <f t="shared" si="183"/>
        <v>-1.4291553325534508E-2</v>
      </c>
      <c r="Y152">
        <v>28.435105</v>
      </c>
      <c r="Z152" t="e">
        <f t="shared" si="184"/>
        <v>#REF!</v>
      </c>
      <c r="AA152">
        <f t="shared" si="185"/>
        <v>-2.006578062009157E-2</v>
      </c>
      <c r="AB152">
        <v>71.469167999999996</v>
      </c>
      <c r="AC152" t="e">
        <f t="shared" si="186"/>
        <v>#REF!</v>
      </c>
      <c r="AD152">
        <f t="shared" si="187"/>
        <v>-5.9587672682598607E-3</v>
      </c>
      <c r="AE152">
        <f>(C152*'10Stocks'!$D$3)+(F152*'10Stocks'!$D$4)+('10Stocks_'!I152*'10Stocks'!$D$5)+('10Stocks_'!L152*'10Stocks'!$D$6)+('10Stocks_'!O152*'10Stocks'!$D$7)+('10Stocks_'!R152*'10Stocks'!$D$8)+('10Stocks_'!U152*'10Stocks'!$D$9)+('10Stocks_'!X152*'10Stocks'!$D$10)+('10Stocks_'!AA152*'10Stocks'!$D$11)+('10Stocks_'!AD152*'10Stocks'!$D$12)</f>
        <v>5.8896154229651672E-3</v>
      </c>
      <c r="AF152">
        <f t="shared" si="188"/>
        <v>129277.00596691514</v>
      </c>
    </row>
    <row r="153" spans="1:32" x14ac:dyDescent="0.35">
      <c r="A153">
        <v>45.161622999999999</v>
      </c>
      <c r="B153" t="e">
        <f t="shared" ref="B153:B216" si="209">(#REF!-#REF!)/#REF!</f>
        <v>#REF!</v>
      </c>
      <c r="C153">
        <f t="shared" si="169"/>
        <v>-2.5557596237818182E-3</v>
      </c>
      <c r="D153">
        <v>118.5</v>
      </c>
      <c r="E153" t="e">
        <f t="shared" si="170"/>
        <v>#REF!</v>
      </c>
      <c r="F153">
        <f t="shared" si="171"/>
        <v>4.0671327927588102E-3</v>
      </c>
      <c r="G153">
        <v>43.636315000000003</v>
      </c>
      <c r="H153" t="e">
        <f t="shared" si="172"/>
        <v>#REF!</v>
      </c>
      <c r="I153">
        <f t="shared" si="173"/>
        <v>-1.1094938940179634E-3</v>
      </c>
      <c r="J153">
        <v>37.527816000000001</v>
      </c>
      <c r="K153" t="e">
        <f t="shared" si="174"/>
        <v>#REF!</v>
      </c>
      <c r="L153">
        <f t="shared" si="175"/>
        <v>2.4694450486638435E-4</v>
      </c>
      <c r="M153">
        <v>304.77073899999999</v>
      </c>
      <c r="N153" t="e">
        <f t="shared" si="176"/>
        <v>#REF!</v>
      </c>
      <c r="O153">
        <f t="shared" si="177"/>
        <v>-3.0229525627583618E-3</v>
      </c>
      <c r="P153">
        <v>23.75299</v>
      </c>
      <c r="Q153" t="e">
        <f t="shared" si="178"/>
        <v>#REF!</v>
      </c>
      <c r="R153">
        <f t="shared" si="179"/>
        <v>-1.0379417349752172E-2</v>
      </c>
      <c r="S153">
        <v>23.629999000000002</v>
      </c>
      <c r="T153" t="e">
        <f t="shared" si="180"/>
        <v>#REF!</v>
      </c>
      <c r="U153">
        <f t="shared" si="181"/>
        <v>-1.2949122266118419E-2</v>
      </c>
      <c r="V153">
        <v>24.486671000000001</v>
      </c>
      <c r="W153" t="e">
        <f t="shared" si="182"/>
        <v>#REF!</v>
      </c>
      <c r="X153">
        <f t="shared" si="183"/>
        <v>6.4208808335665404E-2</v>
      </c>
      <c r="Y153">
        <v>28.461175999999998</v>
      </c>
      <c r="Z153" t="e">
        <f t="shared" si="184"/>
        <v>#REF!</v>
      </c>
      <c r="AA153">
        <f t="shared" si="185"/>
        <v>9.1685963529933084E-4</v>
      </c>
      <c r="AB153">
        <v>71.494872000000001</v>
      </c>
      <c r="AC153" t="e">
        <f t="shared" si="186"/>
        <v>#REF!</v>
      </c>
      <c r="AD153">
        <f t="shared" si="187"/>
        <v>3.5965159129884669E-4</v>
      </c>
      <c r="AE153">
        <f>(C153*'10Stocks'!$D$3)+(F153*'10Stocks'!$D$4)+('10Stocks_'!I153*'10Stocks'!$D$5)+('10Stocks_'!L153*'10Stocks'!$D$6)+('10Stocks_'!O153*'10Stocks'!$D$7)+('10Stocks_'!R153*'10Stocks'!$D$8)+('10Stocks_'!U153*'10Stocks'!$D$9)+('10Stocks_'!X153*'10Stocks'!$D$10)+('10Stocks_'!AA153*'10Stocks'!$D$11)+('10Stocks_'!AD153*'10Stocks'!$D$12)</f>
        <v>-4.0658465384458753E-3</v>
      </c>
      <c r="AF153">
        <f t="shared" si="188"/>
        <v>128751.38549970392</v>
      </c>
    </row>
    <row r="154" spans="1:32" x14ac:dyDescent="0.35">
      <c r="A154">
        <v>45.564005999999999</v>
      </c>
      <c r="B154" t="e">
        <f t="shared" ref="B154:B217" si="210">(#REF!-#REF!)/#REF!</f>
        <v>#REF!</v>
      </c>
      <c r="C154">
        <f t="shared" si="169"/>
        <v>8.909843651987449E-3</v>
      </c>
      <c r="D154">
        <v>117.68</v>
      </c>
      <c r="E154" t="e">
        <f t="shared" si="170"/>
        <v>#REF!</v>
      </c>
      <c r="F154">
        <f t="shared" si="171"/>
        <v>-6.9198312236286343E-3</v>
      </c>
      <c r="G154">
        <v>43.418227999999999</v>
      </c>
      <c r="H154" t="e">
        <f t="shared" si="172"/>
        <v>#REF!</v>
      </c>
      <c r="I154">
        <f t="shared" si="173"/>
        <v>-4.9978326538344066E-3</v>
      </c>
      <c r="J154">
        <v>37.722403999999997</v>
      </c>
      <c r="K154" t="e">
        <f t="shared" si="174"/>
        <v>#REF!</v>
      </c>
      <c r="L154">
        <f t="shared" si="175"/>
        <v>5.1851671837230273E-3</v>
      </c>
      <c r="M154">
        <v>305.18532699999997</v>
      </c>
      <c r="N154" t="e">
        <f t="shared" si="176"/>
        <v>#REF!</v>
      </c>
      <c r="O154">
        <f t="shared" si="177"/>
        <v>1.3603274427207417E-3</v>
      </c>
      <c r="P154">
        <v>23.856078</v>
      </c>
      <c r="Q154" t="e">
        <f t="shared" si="178"/>
        <v>#REF!</v>
      </c>
      <c r="R154">
        <f t="shared" si="179"/>
        <v>4.340000985139118E-3</v>
      </c>
      <c r="S154">
        <v>23.459999</v>
      </c>
      <c r="T154" t="e">
        <f t="shared" si="180"/>
        <v>#REF!</v>
      </c>
      <c r="U154">
        <f t="shared" si="181"/>
        <v>-7.1942449087704866E-3</v>
      </c>
      <c r="V154">
        <v>23.809926999999998</v>
      </c>
      <c r="W154" t="e">
        <f t="shared" si="182"/>
        <v>#REF!</v>
      </c>
      <c r="X154">
        <f t="shared" si="183"/>
        <v>-2.7637239868171664E-2</v>
      </c>
      <c r="Y154">
        <v>28.469864999999999</v>
      </c>
      <c r="Z154" t="e">
        <f t="shared" si="184"/>
        <v>#REF!</v>
      </c>
      <c r="AA154">
        <f t="shared" si="185"/>
        <v>3.0529307713779609E-4</v>
      </c>
      <c r="AB154">
        <v>71.357774000000006</v>
      </c>
      <c r="AC154" t="e">
        <f t="shared" si="186"/>
        <v>#REF!</v>
      </c>
      <c r="AD154">
        <f t="shared" si="187"/>
        <v>-1.9175920756945282E-3</v>
      </c>
      <c r="AE154">
        <f>(C154*'10Stocks'!$D$3)+(F154*'10Stocks'!$D$4)+('10Stocks_'!I154*'10Stocks'!$D$5)+('10Stocks_'!L154*'10Stocks'!$D$6)+('10Stocks_'!O154*'10Stocks'!$D$7)+('10Stocks_'!R154*'10Stocks'!$D$8)+('10Stocks_'!U154*'10Stocks'!$D$9)+('10Stocks_'!X154*'10Stocks'!$D$10)+('10Stocks_'!AA154*'10Stocks'!$D$11)+('10Stocks_'!AD154*'10Stocks'!$D$12)</f>
        <v>2.9969599385058412E-3</v>
      </c>
      <c r="AF154">
        <f t="shared" si="188"/>
        <v>129137.24824407365</v>
      </c>
    </row>
    <row r="155" spans="1:32" x14ac:dyDescent="0.35">
      <c r="A155">
        <v>46.271462999999997</v>
      </c>
      <c r="B155" t="e">
        <f t="shared" ref="B155:B218" si="211">(#REF!-#REF!)/#REF!</f>
        <v>#REF!</v>
      </c>
      <c r="C155">
        <f t="shared" si="169"/>
        <v>1.5526663744184346E-2</v>
      </c>
      <c r="D155">
        <v>118.959999</v>
      </c>
      <c r="E155" t="e">
        <f t="shared" si="170"/>
        <v>#REF!</v>
      </c>
      <c r="F155">
        <f t="shared" si="171"/>
        <v>1.0876945955132472E-2</v>
      </c>
      <c r="G155">
        <v>43.793823000000003</v>
      </c>
      <c r="H155" t="e">
        <f t="shared" si="172"/>
        <v>#REF!</v>
      </c>
      <c r="I155">
        <f t="shared" si="173"/>
        <v>8.6506294084596012E-3</v>
      </c>
      <c r="J155">
        <v>37.935524000000001</v>
      </c>
      <c r="K155" t="e">
        <f t="shared" si="174"/>
        <v>#REF!</v>
      </c>
      <c r="L155">
        <f t="shared" si="175"/>
        <v>5.6496929517006267E-3</v>
      </c>
      <c r="M155">
        <v>306.83869099999998</v>
      </c>
      <c r="N155" t="e">
        <f t="shared" si="176"/>
        <v>#REF!</v>
      </c>
      <c r="O155">
        <f t="shared" si="177"/>
        <v>5.4175736961299282E-3</v>
      </c>
      <c r="P155">
        <v>24.225473999999998</v>
      </c>
      <c r="Q155" t="e">
        <f t="shared" si="178"/>
        <v>#REF!</v>
      </c>
      <c r="R155">
        <f t="shared" si="179"/>
        <v>1.5484355810707791E-2</v>
      </c>
      <c r="S155">
        <v>23.07</v>
      </c>
      <c r="T155" t="e">
        <f t="shared" si="180"/>
        <v>#REF!</v>
      </c>
      <c r="U155">
        <f t="shared" si="181"/>
        <v>-1.6623999003580501E-2</v>
      </c>
      <c r="V155">
        <v>23.88618</v>
      </c>
      <c r="W155" t="e">
        <f t="shared" si="182"/>
        <v>#REF!</v>
      </c>
      <c r="X155">
        <f t="shared" si="183"/>
        <v>3.2025717676497389E-3</v>
      </c>
      <c r="Y155">
        <v>28.956530000000001</v>
      </c>
      <c r="Z155" t="e">
        <f t="shared" si="184"/>
        <v>#REF!</v>
      </c>
      <c r="AA155">
        <f t="shared" si="185"/>
        <v>1.7094039609952563E-2</v>
      </c>
      <c r="AB155">
        <v>71.914722999999995</v>
      </c>
      <c r="AC155" t="e">
        <f t="shared" si="186"/>
        <v>#REF!</v>
      </c>
      <c r="AD155">
        <f t="shared" si="187"/>
        <v>7.80502205688183E-3</v>
      </c>
      <c r="AE155">
        <f>(C155*'10Stocks'!$D$3)+(F155*'10Stocks'!$D$4)+('10Stocks_'!I155*'10Stocks'!$D$5)+('10Stocks_'!L155*'10Stocks'!$D$6)+('10Stocks_'!O155*'10Stocks'!$D$7)+('10Stocks_'!R155*'10Stocks'!$D$8)+('10Stocks_'!U155*'10Stocks'!$D$9)+('10Stocks_'!X155*'10Stocks'!$D$10)+('10Stocks_'!AA155*'10Stocks'!$D$11)+('10Stocks_'!AD155*'10Stocks'!$D$12)</f>
        <v>4.5428100990795063E-3</v>
      </c>
      <c r="AF155">
        <f t="shared" si="188"/>
        <v>129723.89423956416</v>
      </c>
    </row>
    <row r="156" spans="1:32" x14ac:dyDescent="0.35">
      <c r="A156">
        <v>46.708038000000002</v>
      </c>
      <c r="B156" t="e">
        <f t="shared" ref="B156:B219" si="212">(#REF!-#REF!)/#REF!</f>
        <v>#REF!</v>
      </c>
      <c r="C156">
        <f t="shared" si="169"/>
        <v>9.4350809698842859E-3</v>
      </c>
      <c r="D156">
        <v>119.839996</v>
      </c>
      <c r="E156" t="e">
        <f t="shared" si="170"/>
        <v>#REF!</v>
      </c>
      <c r="F156">
        <f t="shared" si="171"/>
        <v>7.3974193627893616E-3</v>
      </c>
      <c r="G156">
        <v>43.618141000000001</v>
      </c>
      <c r="H156" t="e">
        <f t="shared" si="172"/>
        <v>#REF!</v>
      </c>
      <c r="I156">
        <f t="shared" si="173"/>
        <v>-4.0115703075294861E-3</v>
      </c>
      <c r="J156">
        <v>38.157913000000001</v>
      </c>
      <c r="K156" t="e">
        <f t="shared" si="174"/>
        <v>#REF!</v>
      </c>
      <c r="L156">
        <f t="shared" si="175"/>
        <v>5.8622888667624502E-3</v>
      </c>
      <c r="M156">
        <v>308.881641</v>
      </c>
      <c r="N156" t="e">
        <f t="shared" si="176"/>
        <v>#REF!</v>
      </c>
      <c r="O156">
        <f t="shared" si="177"/>
        <v>6.6580586474996369E-3</v>
      </c>
      <c r="P156">
        <v>24.294198999999999</v>
      </c>
      <c r="Q156" t="e">
        <f t="shared" si="178"/>
        <v>#REF!</v>
      </c>
      <c r="R156">
        <f t="shared" si="179"/>
        <v>2.8368897962533406E-3</v>
      </c>
      <c r="S156">
        <v>24.49</v>
      </c>
      <c r="T156" t="e">
        <f t="shared" si="180"/>
        <v>#REF!</v>
      </c>
      <c r="U156">
        <f t="shared" si="181"/>
        <v>6.1551798872995153E-2</v>
      </c>
      <c r="V156">
        <v>23.686017</v>
      </c>
      <c r="W156" t="e">
        <f t="shared" si="182"/>
        <v>#REF!</v>
      </c>
      <c r="X156">
        <f t="shared" si="183"/>
        <v>-8.3798665169566612E-3</v>
      </c>
      <c r="Y156">
        <v>29.634383</v>
      </c>
      <c r="Z156" t="e">
        <f t="shared" si="184"/>
        <v>#REF!</v>
      </c>
      <c r="AA156">
        <f t="shared" si="185"/>
        <v>2.3409331159500082E-2</v>
      </c>
      <c r="AB156">
        <v>71.475434000000007</v>
      </c>
      <c r="AC156" t="e">
        <f t="shared" si="186"/>
        <v>#REF!</v>
      </c>
      <c r="AD156">
        <f t="shared" si="187"/>
        <v>-6.1084710011326624E-3</v>
      </c>
      <c r="AE156">
        <f>(C156*'10Stocks'!$D$3)+(F156*'10Stocks'!$D$4)+('10Stocks_'!I156*'10Stocks'!$D$5)+('10Stocks_'!L156*'10Stocks'!$D$6)+('10Stocks_'!O156*'10Stocks'!$D$7)+('10Stocks_'!R156*'10Stocks'!$D$8)+('10Stocks_'!U156*'10Stocks'!$D$9)+('10Stocks_'!X156*'10Stocks'!$D$10)+('10Stocks_'!AA156*'10Stocks'!$D$11)+('10Stocks_'!AD156*'10Stocks'!$D$12)</f>
        <v>1.5633715651748446E-2</v>
      </c>
      <c r="AF156">
        <f t="shared" si="188"/>
        <v>131751.96071534301</v>
      </c>
    </row>
    <row r="157" spans="1:32" x14ac:dyDescent="0.35">
      <c r="A157">
        <v>47.097270000000002</v>
      </c>
      <c r="B157" t="e">
        <f t="shared" ref="B157:B220" si="213">(#REF!-#REF!)/#REF!</f>
        <v>#REF!</v>
      </c>
      <c r="C157">
        <f t="shared" si="169"/>
        <v>8.3332980075078254E-3</v>
      </c>
      <c r="D157">
        <v>123.010002</v>
      </c>
      <c r="E157" t="e">
        <f t="shared" si="170"/>
        <v>#REF!</v>
      </c>
      <c r="F157">
        <f t="shared" si="171"/>
        <v>2.6451986864218527E-2</v>
      </c>
      <c r="G157">
        <v>42.806362999999997</v>
      </c>
      <c r="H157" t="e">
        <f t="shared" si="172"/>
        <v>#REF!</v>
      </c>
      <c r="I157">
        <f t="shared" si="173"/>
        <v>-1.8611017833153502E-2</v>
      </c>
      <c r="J157">
        <v>40.177928999999999</v>
      </c>
      <c r="K157" t="e">
        <f t="shared" si="174"/>
        <v>#REF!</v>
      </c>
      <c r="L157">
        <f t="shared" si="175"/>
        <v>5.2938325007449917E-2</v>
      </c>
      <c r="M157">
        <v>307.94257599999997</v>
      </c>
      <c r="N157" t="e">
        <f t="shared" si="176"/>
        <v>#REF!</v>
      </c>
      <c r="O157">
        <f t="shared" si="177"/>
        <v>-3.0402098258731662E-3</v>
      </c>
      <c r="P157">
        <v>24.027888999999998</v>
      </c>
      <c r="Q157" t="e">
        <f t="shared" si="178"/>
        <v>#REF!</v>
      </c>
      <c r="R157">
        <f t="shared" si="179"/>
        <v>-1.0961876125242933E-2</v>
      </c>
      <c r="S157">
        <v>23.209999</v>
      </c>
      <c r="T157" t="e">
        <f t="shared" si="180"/>
        <v>#REF!</v>
      </c>
      <c r="U157">
        <f t="shared" si="181"/>
        <v>-5.2266271947733714E-2</v>
      </c>
      <c r="V157">
        <v>22.80911</v>
      </c>
      <c r="W157" t="e">
        <f t="shared" si="182"/>
        <v>#REF!</v>
      </c>
      <c r="X157">
        <f t="shared" si="183"/>
        <v>-3.7022138420317742E-2</v>
      </c>
      <c r="Y157">
        <v>28.791412999999999</v>
      </c>
      <c r="Z157" t="e">
        <f t="shared" si="184"/>
        <v>#REF!</v>
      </c>
      <c r="AA157">
        <f t="shared" si="185"/>
        <v>-2.8445674067180717E-2</v>
      </c>
      <c r="AB157">
        <v>71.105050000000006</v>
      </c>
      <c r="AC157" t="e">
        <f t="shared" si="186"/>
        <v>#REF!</v>
      </c>
      <c r="AD157">
        <f t="shared" si="187"/>
        <v>-5.1819762297631005E-3</v>
      </c>
      <c r="AE157">
        <f>(C157*'10Stocks'!$D$3)+(F157*'10Stocks'!$D$4)+('10Stocks_'!I157*'10Stocks'!$D$5)+('10Stocks_'!L157*'10Stocks'!$D$6)+('10Stocks_'!O157*'10Stocks'!$D$7)+('10Stocks_'!R157*'10Stocks'!$D$8)+('10Stocks_'!U157*'10Stocks'!$D$9)+('10Stocks_'!X157*'10Stocks'!$D$10)+('10Stocks_'!AA157*'10Stocks'!$D$11)+('10Stocks_'!AD157*'10Stocks'!$D$12)</f>
        <v>1.1591962712509576E-2</v>
      </c>
      <c r="AF157">
        <f t="shared" si="188"/>
        <v>133279.22453125528</v>
      </c>
    </row>
    <row r="158" spans="1:32" x14ac:dyDescent="0.35">
      <c r="A158">
        <v>46.621248000000001</v>
      </c>
      <c r="B158" t="e">
        <f t="shared" ref="B158:B221" si="214">(#REF!-#REF!)/#REF!</f>
        <v>#REF!</v>
      </c>
      <c r="C158">
        <f t="shared" si="169"/>
        <v>-1.0107210035740933E-2</v>
      </c>
      <c r="D158">
        <v>125.790001</v>
      </c>
      <c r="E158" t="e">
        <f t="shared" si="170"/>
        <v>#REF!</v>
      </c>
      <c r="F158">
        <f t="shared" si="171"/>
        <v>2.259978013820375E-2</v>
      </c>
      <c r="G158">
        <v>42.454988999999998</v>
      </c>
      <c r="H158" t="e">
        <f t="shared" si="172"/>
        <v>#REF!</v>
      </c>
      <c r="I158">
        <f t="shared" si="173"/>
        <v>-8.2084525611297518E-3</v>
      </c>
      <c r="J158">
        <v>40.131599000000001</v>
      </c>
      <c r="K158" t="e">
        <f t="shared" si="174"/>
        <v>#REF!</v>
      </c>
      <c r="L158">
        <f t="shared" si="175"/>
        <v>-1.153120659852765E-3</v>
      </c>
      <c r="M158">
        <v>307.91261700000001</v>
      </c>
      <c r="N158" t="e">
        <f t="shared" si="176"/>
        <v>#REF!</v>
      </c>
      <c r="O158">
        <f t="shared" si="177"/>
        <v>-9.7287618974657613E-5</v>
      </c>
      <c r="P158">
        <v>23.624131999999999</v>
      </c>
      <c r="Q158" t="e">
        <f t="shared" si="178"/>
        <v>#REF!</v>
      </c>
      <c r="R158">
        <f t="shared" si="179"/>
        <v>-1.6803681754980593E-2</v>
      </c>
      <c r="S158">
        <v>23.219999000000001</v>
      </c>
      <c r="T158" t="e">
        <f t="shared" si="180"/>
        <v>#REF!</v>
      </c>
      <c r="U158">
        <f t="shared" si="181"/>
        <v>4.3084879064413415E-4</v>
      </c>
      <c r="V158">
        <v>23.085526000000002</v>
      </c>
      <c r="W158" t="e">
        <f t="shared" si="182"/>
        <v>#REF!</v>
      </c>
      <c r="X158">
        <f t="shared" si="183"/>
        <v>1.2118666620486336E-2</v>
      </c>
      <c r="Y158">
        <v>28.678436000000001</v>
      </c>
      <c r="Z158" t="e">
        <f t="shared" si="184"/>
        <v>#REF!</v>
      </c>
      <c r="AA158">
        <f t="shared" si="185"/>
        <v>-3.9239824735242141E-3</v>
      </c>
      <c r="AB158">
        <v>71.664927000000006</v>
      </c>
      <c r="AC158" t="e">
        <f t="shared" si="186"/>
        <v>#REF!</v>
      </c>
      <c r="AD158">
        <f t="shared" si="187"/>
        <v>7.8739414429776812E-3</v>
      </c>
      <c r="AE158">
        <f>(C158*'10Stocks'!$D$3)+(F158*'10Stocks'!$D$4)+('10Stocks_'!I158*'10Stocks'!$D$5)+('10Stocks_'!L158*'10Stocks'!$D$6)+('10Stocks_'!O158*'10Stocks'!$D$7)+('10Stocks_'!R158*'10Stocks'!$D$8)+('10Stocks_'!U158*'10Stocks'!$D$9)+('10Stocks_'!X158*'10Stocks'!$D$10)+('10Stocks_'!AA158*'10Stocks'!$D$11)+('10Stocks_'!AD158*'10Stocks'!$D$12)</f>
        <v>-3.7848721518816018E-3</v>
      </c>
      <c r="AF158">
        <f t="shared" si="188"/>
        <v>132774.77970590256</v>
      </c>
    </row>
    <row r="159" spans="1:32" x14ac:dyDescent="0.35">
      <c r="A159">
        <v>46.92501</v>
      </c>
      <c r="B159" t="e">
        <f t="shared" ref="B159:B222" si="215">(#REF!-#REF!)/#REF!</f>
        <v>#REF!</v>
      </c>
      <c r="C159">
        <f t="shared" si="169"/>
        <v>6.515526997475464E-3</v>
      </c>
      <c r="D159">
        <v>129.58000200000001</v>
      </c>
      <c r="E159" t="e">
        <f t="shared" si="170"/>
        <v>#REF!</v>
      </c>
      <c r="F159">
        <f t="shared" si="171"/>
        <v>3.0129588758012679E-2</v>
      </c>
      <c r="G159">
        <v>43.363703000000001</v>
      </c>
      <c r="H159" t="e">
        <f t="shared" si="172"/>
        <v>#REF!</v>
      </c>
      <c r="I159">
        <f t="shared" si="173"/>
        <v>2.1404174666021073E-2</v>
      </c>
      <c r="J159">
        <v>40.224259000000004</v>
      </c>
      <c r="K159" t="e">
        <f t="shared" si="174"/>
        <v>#REF!</v>
      </c>
      <c r="L159">
        <f t="shared" si="175"/>
        <v>2.3089037643379768E-3</v>
      </c>
      <c r="M159">
        <v>311.93860000000001</v>
      </c>
      <c r="N159" t="e">
        <f t="shared" si="176"/>
        <v>#REF!</v>
      </c>
      <c r="O159">
        <f t="shared" si="177"/>
        <v>1.3075082921983663E-2</v>
      </c>
      <c r="P159">
        <v>23.409367</v>
      </c>
      <c r="Q159" t="e">
        <f t="shared" si="178"/>
        <v>#REF!</v>
      </c>
      <c r="R159">
        <f t="shared" si="179"/>
        <v>-9.0909160175705033E-3</v>
      </c>
      <c r="S159">
        <v>23.25</v>
      </c>
      <c r="T159" t="e">
        <f t="shared" si="180"/>
        <v>#REF!</v>
      </c>
      <c r="U159">
        <f t="shared" si="181"/>
        <v>1.2920327860478638E-3</v>
      </c>
      <c r="V159">
        <v>25.163414</v>
      </c>
      <c r="W159" t="e">
        <f t="shared" si="182"/>
        <v>#REF!</v>
      </c>
      <c r="X159">
        <f t="shared" si="183"/>
        <v>9.000825885448735E-2</v>
      </c>
      <c r="Y159">
        <v>29.338908</v>
      </c>
      <c r="Z159" t="e">
        <f t="shared" si="184"/>
        <v>#REF!</v>
      </c>
      <c r="AA159">
        <f t="shared" si="185"/>
        <v>2.3030265667207186E-2</v>
      </c>
      <c r="AB159">
        <v>71.337614000000002</v>
      </c>
      <c r="AC159" t="e">
        <f t="shared" si="186"/>
        <v>#REF!</v>
      </c>
      <c r="AD159">
        <f t="shared" si="187"/>
        <v>-4.5672690073346994E-3</v>
      </c>
      <c r="AE159">
        <f>(C159*'10Stocks'!$D$3)+(F159*'10Stocks'!$D$4)+('10Stocks_'!I159*'10Stocks'!$D$5)+('10Stocks_'!L159*'10Stocks'!$D$6)+('10Stocks_'!O159*'10Stocks'!$D$7)+('10Stocks_'!R159*'10Stocks'!$D$8)+('10Stocks_'!U159*'10Stocks'!$D$9)+('10Stocks_'!X159*'10Stocks'!$D$10)+('10Stocks_'!AA159*'10Stocks'!$D$11)+('10Stocks_'!AD159*'10Stocks'!$D$12)</f>
        <v>3.607585229798285E-3</v>
      </c>
      <c r="AF159">
        <f t="shared" si="188"/>
        <v>133253.77604005931</v>
      </c>
    </row>
    <row r="160" spans="1:32" x14ac:dyDescent="0.35">
      <c r="A160">
        <v>47.231397999999999</v>
      </c>
      <c r="B160" t="e">
        <f t="shared" ref="B160:B223" si="216">(#REF!-#REF!)/#REF!</f>
        <v>#REF!</v>
      </c>
      <c r="C160">
        <f t="shared" si="169"/>
        <v>6.529311341649119E-3</v>
      </c>
      <c r="D160">
        <v>128.80999800000001</v>
      </c>
      <c r="E160" t="e">
        <f t="shared" si="170"/>
        <v>#REF!</v>
      </c>
      <c r="F160">
        <f t="shared" si="171"/>
        <v>-5.9423058196896774E-3</v>
      </c>
      <c r="G160">
        <v>44.690420000000003</v>
      </c>
      <c r="H160" t="e">
        <f t="shared" si="172"/>
        <v>#REF!</v>
      </c>
      <c r="I160">
        <f t="shared" si="173"/>
        <v>3.0595103928278498E-2</v>
      </c>
      <c r="J160">
        <v>40.066735999999999</v>
      </c>
      <c r="K160" t="e">
        <f t="shared" si="174"/>
        <v>#REF!</v>
      </c>
      <c r="L160">
        <f t="shared" si="175"/>
        <v>-3.9161193746292434E-3</v>
      </c>
      <c r="M160">
        <v>313.76177200000001</v>
      </c>
      <c r="N160" t="e">
        <f t="shared" si="176"/>
        <v>#REF!</v>
      </c>
      <c r="O160">
        <f t="shared" si="177"/>
        <v>5.8446501971862394E-3</v>
      </c>
      <c r="P160">
        <v>23.392185000000001</v>
      </c>
      <c r="Q160" t="e">
        <f t="shared" si="178"/>
        <v>#REF!</v>
      </c>
      <c r="R160">
        <f t="shared" si="179"/>
        <v>-7.3397969282972301E-4</v>
      </c>
      <c r="S160">
        <v>23.08</v>
      </c>
      <c r="T160" t="e">
        <f t="shared" si="180"/>
        <v>#REF!</v>
      </c>
      <c r="U160">
        <f t="shared" si="181"/>
        <v>-7.311827956989321E-3</v>
      </c>
      <c r="V160">
        <v>25.735309999999998</v>
      </c>
      <c r="W160" t="e">
        <f t="shared" si="182"/>
        <v>#REF!</v>
      </c>
      <c r="X160">
        <f t="shared" si="183"/>
        <v>2.2727281759144402E-2</v>
      </c>
      <c r="Y160">
        <v>29.434502999999999</v>
      </c>
      <c r="Z160" t="e">
        <f t="shared" si="184"/>
        <v>#REF!</v>
      </c>
      <c r="AA160">
        <f t="shared" si="185"/>
        <v>3.2583012292072846E-3</v>
      </c>
      <c r="AB160">
        <v>73.137854000000004</v>
      </c>
      <c r="AC160" t="e">
        <f t="shared" si="186"/>
        <v>#REF!</v>
      </c>
      <c r="AD160">
        <f t="shared" si="187"/>
        <v>2.5235494980249861E-2</v>
      </c>
      <c r="AE160">
        <f>(C160*'10Stocks'!$D$3)+(F160*'10Stocks'!$D$4)+('10Stocks_'!I160*'10Stocks'!$D$5)+('10Stocks_'!L160*'10Stocks'!$D$6)+('10Stocks_'!O160*'10Stocks'!$D$7)+('10Stocks_'!R160*'10Stocks'!$D$8)+('10Stocks_'!U160*'10Stocks'!$D$9)+('10Stocks_'!X160*'10Stocks'!$D$10)+('10Stocks_'!AA160*'10Stocks'!$D$11)+('10Stocks_'!AD160*'10Stocks'!$D$12)</f>
        <v>-6.7965269635285623E-4</v>
      </c>
      <c r="AF160">
        <f t="shared" si="188"/>
        <v>133163.20975187447</v>
      </c>
    </row>
    <row r="161" spans="1:32" x14ac:dyDescent="0.35">
      <c r="A161">
        <v>47.326078000000003</v>
      </c>
      <c r="B161" t="e">
        <f t="shared" ref="B161:B224" si="217">(#REF!-#REF!)/#REF!</f>
        <v>#REF!</v>
      </c>
      <c r="C161">
        <f t="shared" si="169"/>
        <v>2.0045987205376363E-3</v>
      </c>
      <c r="D161">
        <v>128.03999300000001</v>
      </c>
      <c r="E161" t="e">
        <f t="shared" si="170"/>
        <v>#REF!</v>
      </c>
      <c r="F161">
        <f t="shared" si="171"/>
        <v>-5.9778356645886878E-3</v>
      </c>
      <c r="G161">
        <v>44.526854999999998</v>
      </c>
      <c r="H161" t="e">
        <f t="shared" si="172"/>
        <v>#REF!</v>
      </c>
      <c r="I161">
        <f t="shared" si="173"/>
        <v>-3.6599566529024676E-3</v>
      </c>
      <c r="J161">
        <v>39.927743</v>
      </c>
      <c r="K161" t="e">
        <f t="shared" si="174"/>
        <v>#REF!</v>
      </c>
      <c r="L161">
        <f t="shared" si="175"/>
        <v>-3.4690372582383369E-3</v>
      </c>
      <c r="M161">
        <v>311.76377400000001</v>
      </c>
      <c r="N161" t="e">
        <f t="shared" si="176"/>
        <v>#REF!</v>
      </c>
      <c r="O161">
        <f t="shared" si="177"/>
        <v>-6.3678821905684404E-3</v>
      </c>
      <c r="P161">
        <v>23.297131</v>
      </c>
      <c r="Q161" t="e">
        <f t="shared" si="178"/>
        <v>#REF!</v>
      </c>
      <c r="R161">
        <f t="shared" si="179"/>
        <v>-4.0634938548921818E-3</v>
      </c>
      <c r="S161">
        <v>22.84</v>
      </c>
      <c r="T161" t="e">
        <f t="shared" si="180"/>
        <v>#REF!</v>
      </c>
      <c r="U161">
        <f t="shared" si="181"/>
        <v>-1.0398613518197507E-2</v>
      </c>
      <c r="V161">
        <v>25.802030999999999</v>
      </c>
      <c r="W161" t="e">
        <f t="shared" si="182"/>
        <v>#REF!</v>
      </c>
      <c r="X161">
        <f t="shared" si="183"/>
        <v>2.5925858285756474E-3</v>
      </c>
      <c r="Y161">
        <v>29.269386000000001</v>
      </c>
      <c r="Z161" t="e">
        <f t="shared" si="184"/>
        <v>#REF!</v>
      </c>
      <c r="AA161">
        <f t="shared" si="185"/>
        <v>-5.6096411751881334E-3</v>
      </c>
      <c r="AB161">
        <v>71.466819000000001</v>
      </c>
      <c r="AC161" t="e">
        <f t="shared" si="186"/>
        <v>#REF!</v>
      </c>
      <c r="AD161">
        <f t="shared" si="187"/>
        <v>-2.2847744479896872E-2</v>
      </c>
      <c r="AE161">
        <f>(C161*'10Stocks'!$D$3)+(F161*'10Stocks'!$D$4)+('10Stocks_'!I161*'10Stocks'!$D$5)+('10Stocks_'!L161*'10Stocks'!$D$6)+('10Stocks_'!O161*'10Stocks'!$D$7)+('10Stocks_'!R161*'10Stocks'!$D$8)+('10Stocks_'!U161*'10Stocks'!$D$9)+('10Stocks_'!X161*'10Stocks'!$D$10)+('10Stocks_'!AA161*'10Stocks'!$D$11)+('10Stocks_'!AD161*'10Stocks'!$D$12)</f>
        <v>-4.2596083986761665E-3</v>
      </c>
      <c r="AF161">
        <f t="shared" si="188"/>
        <v>132595.98662522071</v>
      </c>
    </row>
    <row r="162" spans="1:32" x14ac:dyDescent="0.35">
      <c r="A162">
        <v>47.750813999999998</v>
      </c>
      <c r="B162" t="e">
        <f t="shared" ref="B162:B225" si="218">(#REF!-#REF!)/#REF!</f>
        <v>#REF!</v>
      </c>
      <c r="C162">
        <f t="shared" si="169"/>
        <v>8.9746714274526566E-3</v>
      </c>
      <c r="D162">
        <v>128.71000699999999</v>
      </c>
      <c r="E162" t="e">
        <f t="shared" si="170"/>
        <v>#REF!</v>
      </c>
      <c r="F162">
        <f t="shared" si="171"/>
        <v>5.2328493957351317E-3</v>
      </c>
      <c r="G162">
        <v>45.405278000000003</v>
      </c>
      <c r="H162" t="e">
        <f t="shared" si="172"/>
        <v>#REF!</v>
      </c>
      <c r="I162">
        <f t="shared" si="173"/>
        <v>1.972793721901098E-2</v>
      </c>
      <c r="J162">
        <v>40.492977000000003</v>
      </c>
      <c r="K162" t="e">
        <f t="shared" si="174"/>
        <v>#REF!</v>
      </c>
      <c r="L162">
        <f t="shared" si="175"/>
        <v>1.4156422515542734E-2</v>
      </c>
      <c r="M162">
        <v>311.798721</v>
      </c>
      <c r="N162" t="e">
        <f t="shared" si="176"/>
        <v>#REF!</v>
      </c>
      <c r="O162">
        <f t="shared" si="177"/>
        <v>1.120944860001223E-4</v>
      </c>
      <c r="P162">
        <v>23.348980000000001</v>
      </c>
      <c r="Q162" t="e">
        <f t="shared" si="178"/>
        <v>#REF!</v>
      </c>
      <c r="R162">
        <f t="shared" si="179"/>
        <v>2.225553009080848E-3</v>
      </c>
      <c r="S162">
        <v>24.73</v>
      </c>
      <c r="T162" t="e">
        <f t="shared" si="180"/>
        <v>#REF!</v>
      </c>
      <c r="U162">
        <f t="shared" si="181"/>
        <v>8.2749562171628752E-2</v>
      </c>
      <c r="V162">
        <v>25.601868</v>
      </c>
      <c r="W162" t="e">
        <f t="shared" si="182"/>
        <v>#REF!</v>
      </c>
      <c r="X162">
        <f t="shared" si="183"/>
        <v>-7.7576451249128367E-3</v>
      </c>
      <c r="Y162">
        <v>28.939149</v>
      </c>
      <c r="Z162" t="e">
        <f t="shared" si="184"/>
        <v>#REF!</v>
      </c>
      <c r="AA162">
        <f t="shared" si="185"/>
        <v>-1.12826760356367E-2</v>
      </c>
      <c r="AB162">
        <v>72.086996999999997</v>
      </c>
      <c r="AC162" t="e">
        <f t="shared" si="186"/>
        <v>#REF!</v>
      </c>
      <c r="AD162">
        <f t="shared" si="187"/>
        <v>8.6778453088837727E-3</v>
      </c>
      <c r="AE162">
        <f>(C162*'10Stocks'!$D$3)+(F162*'10Stocks'!$D$4)+('10Stocks_'!I162*'10Stocks'!$D$5)+('10Stocks_'!L162*'10Stocks'!$D$6)+('10Stocks_'!O162*'10Stocks'!$D$7)+('10Stocks_'!R162*'10Stocks'!$D$8)+('10Stocks_'!U162*'10Stocks'!$D$9)+('10Stocks_'!X162*'10Stocks'!$D$10)+('10Stocks_'!AA162*'10Stocks'!$D$11)+('10Stocks_'!AD162*'10Stocks'!$D$12)</f>
        <v>2.1116733784219584E-2</v>
      </c>
      <c r="AF162">
        <f t="shared" si="188"/>
        <v>135395.98077564145</v>
      </c>
    </row>
    <row r="163" spans="1:32" x14ac:dyDescent="0.35">
      <c r="A163">
        <v>47.115681000000002</v>
      </c>
      <c r="B163" t="e">
        <f t="shared" ref="B163:B226" si="219">(#REF!-#REF!)/#REF!</f>
        <v>#REF!</v>
      </c>
      <c r="C163">
        <f t="shared" si="169"/>
        <v>-1.3300987916143089E-2</v>
      </c>
      <c r="D163">
        <v>128.53999300000001</v>
      </c>
      <c r="E163" t="e">
        <f t="shared" si="170"/>
        <v>#REF!</v>
      </c>
      <c r="F163">
        <f t="shared" si="171"/>
        <v>-1.3209073945585333E-3</v>
      </c>
      <c r="G163">
        <v>46.157041</v>
      </c>
      <c r="H163" t="e">
        <f t="shared" si="172"/>
        <v>#REF!</v>
      </c>
      <c r="I163">
        <f t="shared" si="173"/>
        <v>1.6556731576447936E-2</v>
      </c>
      <c r="J163">
        <v>40.492977000000003</v>
      </c>
      <c r="K163" t="e">
        <f t="shared" si="174"/>
        <v>#REF!</v>
      </c>
      <c r="L163">
        <f t="shared" si="175"/>
        <v>0</v>
      </c>
      <c r="M163">
        <v>312.31821100000002</v>
      </c>
      <c r="N163" t="e">
        <f t="shared" si="176"/>
        <v>#REF!</v>
      </c>
      <c r="O163">
        <f t="shared" si="177"/>
        <v>1.6661068984950033E-3</v>
      </c>
      <c r="P163">
        <v>23.513165000000001</v>
      </c>
      <c r="Q163" t="e">
        <f t="shared" si="178"/>
        <v>#REF!</v>
      </c>
      <c r="R163">
        <f t="shared" si="179"/>
        <v>7.0317846860976285E-3</v>
      </c>
      <c r="S163">
        <v>23.6</v>
      </c>
      <c r="T163" t="e">
        <f t="shared" si="180"/>
        <v>#REF!</v>
      </c>
      <c r="U163">
        <f t="shared" si="181"/>
        <v>-4.5693489688637241E-2</v>
      </c>
      <c r="V163">
        <v>25.802030999999999</v>
      </c>
      <c r="W163" t="e">
        <f t="shared" si="182"/>
        <v>#REF!</v>
      </c>
      <c r="X163">
        <f t="shared" si="183"/>
        <v>7.8182966961629474E-3</v>
      </c>
      <c r="Y163">
        <v>28.634985</v>
      </c>
      <c r="Z163" t="e">
        <f t="shared" si="184"/>
        <v>#REF!</v>
      </c>
      <c r="AA163">
        <f t="shared" si="185"/>
        <v>-1.0510468016872235E-2</v>
      </c>
      <c r="AB163">
        <v>72.250651000000005</v>
      </c>
      <c r="AC163" t="e">
        <f t="shared" si="186"/>
        <v>#REF!</v>
      </c>
      <c r="AD163">
        <f t="shared" si="187"/>
        <v>2.2702291232912391E-3</v>
      </c>
      <c r="AE163">
        <f>(C163*'10Stocks'!$D$3)+(F163*'10Stocks'!$D$4)+('10Stocks_'!I163*'10Stocks'!$D$5)+('10Stocks_'!L163*'10Stocks'!$D$6)+('10Stocks_'!O163*'10Stocks'!$D$7)+('10Stocks_'!R163*'10Stocks'!$D$8)+('10Stocks_'!U163*'10Stocks'!$D$9)+('10Stocks_'!X163*'10Stocks'!$D$10)+('10Stocks_'!AA163*'10Stocks'!$D$11)+('10Stocks_'!AD163*'10Stocks'!$D$12)</f>
        <v>-8.9321522985359759E-3</v>
      </c>
      <c r="AF163">
        <f t="shared" si="188"/>
        <v>134186.60325474376</v>
      </c>
    </row>
    <row r="164" spans="1:32" x14ac:dyDescent="0.35">
      <c r="A164">
        <v>46.097887999999998</v>
      </c>
      <c r="B164" t="e">
        <f t="shared" ref="B164:B227" si="220">(#REF!-#REF!)/#REF!</f>
        <v>#REF!</v>
      </c>
      <c r="C164">
        <f t="shared" si="169"/>
        <v>-2.1602001253043644E-2</v>
      </c>
      <c r="D164">
        <v>126.800003</v>
      </c>
      <c r="E164" t="e">
        <f t="shared" si="170"/>
        <v>#REF!</v>
      </c>
      <c r="F164">
        <f t="shared" si="171"/>
        <v>-1.3536565230713882E-2</v>
      </c>
      <c r="G164">
        <v>46.829345000000004</v>
      </c>
      <c r="H164" t="e">
        <f t="shared" si="172"/>
        <v>#REF!</v>
      </c>
      <c r="I164">
        <f t="shared" si="173"/>
        <v>1.4565578413053039E-2</v>
      </c>
      <c r="J164">
        <v>40.363252000000003</v>
      </c>
      <c r="K164" t="e">
        <f t="shared" si="174"/>
        <v>#REF!</v>
      </c>
      <c r="L164">
        <f t="shared" si="175"/>
        <v>-3.2036419549987772E-3</v>
      </c>
      <c r="M164">
        <v>314.72580799999997</v>
      </c>
      <c r="N164" t="e">
        <f t="shared" si="176"/>
        <v>#REF!</v>
      </c>
      <c r="O164">
        <f t="shared" si="177"/>
        <v>7.7087947971114399E-3</v>
      </c>
      <c r="P164">
        <v>23.383545000000002</v>
      </c>
      <c r="Q164" t="e">
        <f t="shared" si="178"/>
        <v>#REF!</v>
      </c>
      <c r="R164">
        <f t="shared" si="179"/>
        <v>-5.5126564203500112E-3</v>
      </c>
      <c r="S164">
        <v>23.18</v>
      </c>
      <c r="T164" t="e">
        <f t="shared" si="180"/>
        <v>#REF!</v>
      </c>
      <c r="U164">
        <f t="shared" si="181"/>
        <v>-1.7796610169491595E-2</v>
      </c>
      <c r="V164">
        <v>25.163414</v>
      </c>
      <c r="W164" t="e">
        <f t="shared" si="182"/>
        <v>#REF!</v>
      </c>
      <c r="X164">
        <f t="shared" si="183"/>
        <v>-2.4750648505150623E-2</v>
      </c>
      <c r="Y164">
        <v>28.365580000000001</v>
      </c>
      <c r="Z164" t="e">
        <f t="shared" si="184"/>
        <v>#REF!</v>
      </c>
      <c r="AA164">
        <f t="shared" si="185"/>
        <v>-9.4082465906651959E-3</v>
      </c>
      <c r="AB164">
        <v>72.784694000000002</v>
      </c>
      <c r="AC164" t="e">
        <f t="shared" si="186"/>
        <v>#REF!</v>
      </c>
      <c r="AD164">
        <f t="shared" si="187"/>
        <v>7.3915320154000676E-3</v>
      </c>
      <c r="AE164">
        <f>(C164*'10Stocks'!$D$3)+(F164*'10Stocks'!$D$4)+('10Stocks_'!I164*'10Stocks'!$D$5)+('10Stocks_'!L164*'10Stocks'!$D$6)+('10Stocks_'!O164*'10Stocks'!$D$7)+('10Stocks_'!R164*'10Stocks'!$D$8)+('10Stocks_'!U164*'10Stocks'!$D$9)+('10Stocks_'!X164*'10Stocks'!$D$10)+('10Stocks_'!AA164*'10Stocks'!$D$11)+('10Stocks_'!AD164*'10Stocks'!$D$12)</f>
        <v>-7.1111357235495408E-3</v>
      </c>
      <c r="AF164">
        <f t="shared" si="188"/>
        <v>133232.38410671719</v>
      </c>
    </row>
    <row r="165" spans="1:32" x14ac:dyDescent="0.35">
      <c r="A165">
        <v>44.526487000000003</v>
      </c>
      <c r="B165" t="e">
        <f t="shared" ref="B165:B228" si="221">(#REF!-#REF!)/#REF!</f>
        <v>#REF!</v>
      </c>
      <c r="C165">
        <f t="shared" si="169"/>
        <v>-3.4088351292796637E-2</v>
      </c>
      <c r="D165">
        <v>120.279999</v>
      </c>
      <c r="E165" t="e">
        <f t="shared" si="170"/>
        <v>#REF!</v>
      </c>
      <c r="F165">
        <f t="shared" si="171"/>
        <v>-5.141958868881099E-2</v>
      </c>
      <c r="G165">
        <v>46.823233999999999</v>
      </c>
      <c r="H165" t="e">
        <f t="shared" si="172"/>
        <v>#REF!</v>
      </c>
      <c r="I165">
        <f t="shared" si="173"/>
        <v>-1.3049509874639922E-4</v>
      </c>
      <c r="J165">
        <v>39.520035</v>
      </c>
      <c r="K165" t="e">
        <f t="shared" si="174"/>
        <v>#REF!</v>
      </c>
      <c r="L165">
        <f t="shared" si="175"/>
        <v>-2.0890710193519658E-2</v>
      </c>
      <c r="M165">
        <v>304.80072799999999</v>
      </c>
      <c r="N165" t="e">
        <f t="shared" si="176"/>
        <v>#REF!</v>
      </c>
      <c r="O165">
        <f t="shared" si="177"/>
        <v>-3.1535640699665725E-2</v>
      </c>
      <c r="P165">
        <v>22.977401</v>
      </c>
      <c r="Q165" t="e">
        <f t="shared" si="178"/>
        <v>#REF!</v>
      </c>
      <c r="R165">
        <f t="shared" si="179"/>
        <v>-1.736879502231168E-2</v>
      </c>
      <c r="S165">
        <v>21.870000999999998</v>
      </c>
      <c r="T165" t="e">
        <f t="shared" si="180"/>
        <v>#REF!</v>
      </c>
      <c r="U165">
        <f t="shared" si="181"/>
        <v>-5.651419327006045E-2</v>
      </c>
      <c r="V165">
        <v>23.991028</v>
      </c>
      <c r="W165" t="e">
        <f t="shared" si="182"/>
        <v>#REF!</v>
      </c>
      <c r="X165">
        <f t="shared" si="183"/>
        <v>-4.6590895814057641E-2</v>
      </c>
      <c r="Y165">
        <v>27.270585000000001</v>
      </c>
      <c r="Z165" t="e">
        <f t="shared" si="184"/>
        <v>#REF!</v>
      </c>
      <c r="AA165">
        <f t="shared" si="185"/>
        <v>-3.8602947656984299E-2</v>
      </c>
      <c r="AB165">
        <v>73.594372000000007</v>
      </c>
      <c r="AC165" t="e">
        <f t="shared" si="186"/>
        <v>#REF!</v>
      </c>
      <c r="AD165">
        <f t="shared" si="187"/>
        <v>1.1124289400735891E-2</v>
      </c>
      <c r="AE165">
        <f>(C165*'10Stocks'!$D$3)+(F165*'10Stocks'!$D$4)+('10Stocks_'!I165*'10Stocks'!$D$5)+('10Stocks_'!L165*'10Stocks'!$D$6)+('10Stocks_'!O165*'10Stocks'!$D$7)+('10Stocks_'!R165*'10Stocks'!$D$8)+('10Stocks_'!U165*'10Stocks'!$D$9)+('10Stocks_'!X165*'10Stocks'!$D$10)+('10Stocks_'!AA165*'10Stocks'!$D$11)+('10Stocks_'!AD165*'10Stocks'!$D$12)</f>
        <v>-3.061852323528166E-2</v>
      </c>
      <c r="AF165">
        <f t="shared" si="188"/>
        <v>129153.0052582537</v>
      </c>
    </row>
    <row r="166" spans="1:32" x14ac:dyDescent="0.35">
      <c r="A166">
        <v>45.053792999999999</v>
      </c>
      <c r="B166" t="e">
        <f t="shared" ref="B166:B229" si="222">(#REF!-#REF!)/#REF!</f>
        <v>#REF!</v>
      </c>
      <c r="C166">
        <f t="shared" si="169"/>
        <v>1.1842524203627289E-2</v>
      </c>
      <c r="D166">
        <v>115.900002</v>
      </c>
      <c r="E166" t="e">
        <f t="shared" si="170"/>
        <v>#REF!</v>
      </c>
      <c r="F166">
        <f t="shared" si="171"/>
        <v>-3.641500695389932E-2</v>
      </c>
      <c r="G166">
        <v>48.021166000000001</v>
      </c>
      <c r="H166" t="e">
        <f t="shared" si="172"/>
        <v>#REF!</v>
      </c>
      <c r="I166">
        <f t="shared" si="173"/>
        <v>2.5584136285844793E-2</v>
      </c>
      <c r="J166">
        <v>39.038195999999999</v>
      </c>
      <c r="K166" t="e">
        <f t="shared" si="174"/>
        <v>#REF!</v>
      </c>
      <c r="L166">
        <f t="shared" si="175"/>
        <v>-1.2192271590852609E-2</v>
      </c>
      <c r="M166">
        <v>305.355165</v>
      </c>
      <c r="N166" t="e">
        <f t="shared" si="176"/>
        <v>#REF!</v>
      </c>
      <c r="O166">
        <f t="shared" si="177"/>
        <v>1.8190146842431661E-3</v>
      </c>
      <c r="P166">
        <v>22.977401</v>
      </c>
      <c r="Q166" t="e">
        <f t="shared" si="178"/>
        <v>#REF!</v>
      </c>
      <c r="R166">
        <f t="shared" si="179"/>
        <v>0</v>
      </c>
      <c r="S166">
        <v>21.83</v>
      </c>
      <c r="T166" t="e">
        <f t="shared" si="180"/>
        <v>#REF!</v>
      </c>
      <c r="U166">
        <f t="shared" si="181"/>
        <v>-1.8290351244154117E-3</v>
      </c>
      <c r="V166">
        <v>23.523980000000002</v>
      </c>
      <c r="W166" t="e">
        <f t="shared" si="182"/>
        <v>#REF!</v>
      </c>
      <c r="X166">
        <f t="shared" si="183"/>
        <v>-1.9467610975236173E-2</v>
      </c>
      <c r="Y166">
        <v>27.374870999999999</v>
      </c>
      <c r="Z166" t="e">
        <f t="shared" si="184"/>
        <v>#REF!</v>
      </c>
      <c r="AA166">
        <f t="shared" si="185"/>
        <v>3.8241203846561531E-3</v>
      </c>
      <c r="AB166">
        <v>74.998383000000004</v>
      </c>
      <c r="AC166" t="e">
        <f t="shared" si="186"/>
        <v>#REF!</v>
      </c>
      <c r="AD166">
        <f t="shared" si="187"/>
        <v>1.9077695234630127E-2</v>
      </c>
      <c r="AE166">
        <f>(C166*'10Stocks'!$D$3)+(F166*'10Stocks'!$D$4)+('10Stocks_'!I166*'10Stocks'!$D$5)+('10Stocks_'!L166*'10Stocks'!$D$6)+('10Stocks_'!O166*'10Stocks'!$D$7)+('10Stocks_'!R166*'10Stocks'!$D$8)+('10Stocks_'!U166*'10Stocks'!$D$9)+('10Stocks_'!X166*'10Stocks'!$D$10)+('10Stocks_'!AA166*'10Stocks'!$D$11)+('10Stocks_'!AD166*'10Stocks'!$D$12)</f>
        <v>-2.6954985769677554E-3</v>
      </c>
      <c r="AF166">
        <f t="shared" si="188"/>
        <v>128804.87351636897</v>
      </c>
    </row>
    <row r="167" spans="1:32" x14ac:dyDescent="0.35">
      <c r="A167">
        <v>45.087983000000001</v>
      </c>
      <c r="B167" t="e">
        <f t="shared" ref="B167:B230" si="223">(#REF!-#REF!)/#REF!</f>
        <v>#REF!</v>
      </c>
      <c r="C167">
        <f t="shared" si="169"/>
        <v>7.5887062383409953E-4</v>
      </c>
      <c r="D167">
        <v>118.80999799999999</v>
      </c>
      <c r="E167" t="e">
        <f t="shared" si="170"/>
        <v>#REF!</v>
      </c>
      <c r="F167">
        <f t="shared" si="171"/>
        <v>2.5107816650425878E-2</v>
      </c>
      <c r="G167">
        <v>47.232728999999999</v>
      </c>
      <c r="H167" t="e">
        <f t="shared" si="172"/>
        <v>#REF!</v>
      </c>
      <c r="I167">
        <f t="shared" si="173"/>
        <v>-1.6418530945291953E-2</v>
      </c>
      <c r="J167">
        <v>39.306910999999999</v>
      </c>
      <c r="K167" t="e">
        <f t="shared" si="174"/>
        <v>#REF!</v>
      </c>
      <c r="L167">
        <f t="shared" si="175"/>
        <v>6.8833867220708727E-3</v>
      </c>
      <c r="M167">
        <v>304.10641299999997</v>
      </c>
      <c r="N167" t="e">
        <f t="shared" si="176"/>
        <v>#REF!</v>
      </c>
      <c r="O167">
        <f t="shared" si="177"/>
        <v>-4.0895067224424536E-3</v>
      </c>
      <c r="P167">
        <v>23.132946</v>
      </c>
      <c r="Q167" t="e">
        <f t="shared" si="178"/>
        <v>#REF!</v>
      </c>
      <c r="R167">
        <f t="shared" si="179"/>
        <v>6.7694775401273641E-3</v>
      </c>
      <c r="S167">
        <v>22.530000999999999</v>
      </c>
      <c r="T167" t="e">
        <f t="shared" si="180"/>
        <v>#REF!</v>
      </c>
      <c r="U167">
        <f t="shared" si="181"/>
        <v>3.2066010077874504E-2</v>
      </c>
      <c r="V167">
        <v>22.866299000000001</v>
      </c>
      <c r="W167" t="e">
        <f t="shared" si="182"/>
        <v>#REF!</v>
      </c>
      <c r="X167">
        <f t="shared" si="183"/>
        <v>-2.7957896580425596E-2</v>
      </c>
      <c r="Y167">
        <v>27.322728999999999</v>
      </c>
      <c r="Z167" t="e">
        <f t="shared" si="184"/>
        <v>#REF!</v>
      </c>
      <c r="AA167">
        <f t="shared" si="185"/>
        <v>-1.9047395693663693E-3</v>
      </c>
      <c r="AB167">
        <v>74.050890999999993</v>
      </c>
      <c r="AC167" t="e">
        <f t="shared" si="186"/>
        <v>#REF!</v>
      </c>
      <c r="AD167">
        <f t="shared" si="187"/>
        <v>-1.2633499044906222E-2</v>
      </c>
      <c r="AE167">
        <f>(C167*'10Stocks'!$D$3)+(F167*'10Stocks'!$D$4)+('10Stocks_'!I167*'10Stocks'!$D$5)+('10Stocks_'!L167*'10Stocks'!$D$6)+('10Stocks_'!O167*'10Stocks'!$D$7)+('10Stocks_'!R167*'10Stocks'!$D$8)+('10Stocks_'!U167*'10Stocks'!$D$9)+('10Stocks_'!X167*'10Stocks'!$D$10)+('10Stocks_'!AA167*'10Stocks'!$D$11)+('10Stocks_'!AD167*'10Stocks'!$D$12)</f>
        <v>8.124452028509312E-3</v>
      </c>
      <c r="AF167">
        <f t="shared" si="188"/>
        <v>129851.34253229092</v>
      </c>
    </row>
    <row r="168" spans="1:32" x14ac:dyDescent="0.35">
      <c r="A168">
        <v>45.782293000000003</v>
      </c>
      <c r="B168" t="e">
        <f t="shared" ref="B168:B231" si="224">(#REF!-#REF!)/#REF!</f>
        <v>#REF!</v>
      </c>
      <c r="C168">
        <f t="shared" si="169"/>
        <v>1.5399003322016012E-2</v>
      </c>
      <c r="D168">
        <v>120.589996</v>
      </c>
      <c r="E168" t="e">
        <f t="shared" si="170"/>
        <v>#REF!</v>
      </c>
      <c r="F168">
        <f t="shared" si="171"/>
        <v>1.4981887298744053E-2</v>
      </c>
      <c r="G168">
        <v>47.232728999999999</v>
      </c>
      <c r="H168" t="e">
        <f t="shared" si="172"/>
        <v>#REF!</v>
      </c>
      <c r="I168">
        <f t="shared" si="173"/>
        <v>0</v>
      </c>
      <c r="J168">
        <v>39.798017999999999</v>
      </c>
      <c r="K168" t="e">
        <f t="shared" si="174"/>
        <v>#REF!</v>
      </c>
      <c r="L168">
        <f t="shared" si="175"/>
        <v>1.249416419417948E-2</v>
      </c>
      <c r="M168">
        <v>304.71580899999998</v>
      </c>
      <c r="N168" t="e">
        <f t="shared" si="176"/>
        <v>#REF!</v>
      </c>
      <c r="O168">
        <f t="shared" si="177"/>
        <v>2.003890657840234E-3</v>
      </c>
      <c r="P168">
        <v>22.942834999999999</v>
      </c>
      <c r="Q168" t="e">
        <f t="shared" si="178"/>
        <v>#REF!</v>
      </c>
      <c r="R168">
        <f t="shared" si="179"/>
        <v>-8.2181923564772809E-3</v>
      </c>
      <c r="S168">
        <v>23.610001</v>
      </c>
      <c r="T168" t="e">
        <f t="shared" si="180"/>
        <v>#REF!</v>
      </c>
      <c r="U168">
        <f t="shared" si="181"/>
        <v>4.7936083092051433E-2</v>
      </c>
      <c r="V168">
        <v>23.218969000000001</v>
      </c>
      <c r="W168" t="e">
        <f t="shared" si="182"/>
        <v>#REF!</v>
      </c>
      <c r="X168">
        <f t="shared" si="183"/>
        <v>1.5423134281590553E-2</v>
      </c>
      <c r="Y168">
        <v>28.157012000000002</v>
      </c>
      <c r="Z168" t="e">
        <f t="shared" si="184"/>
        <v>#REF!</v>
      </c>
      <c r="AA168">
        <f t="shared" si="185"/>
        <v>3.0534395008639248E-2</v>
      </c>
      <c r="AB168">
        <v>73.508230999999995</v>
      </c>
      <c r="AC168" t="e">
        <f t="shared" si="186"/>
        <v>#REF!</v>
      </c>
      <c r="AD168">
        <f t="shared" si="187"/>
        <v>-7.3282035188475718E-3</v>
      </c>
      <c r="AE168">
        <f>(C168*'10Stocks'!$D$3)+(F168*'10Stocks'!$D$4)+('10Stocks_'!I168*'10Stocks'!$D$5)+('10Stocks_'!L168*'10Stocks'!$D$6)+('10Stocks_'!O168*'10Stocks'!$D$7)+('10Stocks_'!R168*'10Stocks'!$D$8)+('10Stocks_'!U168*'10Stocks'!$D$9)+('10Stocks_'!X168*'10Stocks'!$D$10)+('10Stocks_'!AA168*'10Stocks'!$D$11)+('10Stocks_'!AD168*'10Stocks'!$D$12)</f>
        <v>1.5036239233710178E-2</v>
      </c>
      <c r="AF168">
        <f t="shared" si="188"/>
        <v>131803.81838342489</v>
      </c>
    </row>
    <row r="169" spans="1:32" x14ac:dyDescent="0.35">
      <c r="A169">
        <v>46.446356999999999</v>
      </c>
      <c r="B169" t="e">
        <f t="shared" ref="B169:B232" si="225">(#REF!-#REF!)/#REF!</f>
        <v>#REF!</v>
      </c>
      <c r="C169">
        <f t="shared" si="169"/>
        <v>1.4504821765917145E-2</v>
      </c>
      <c r="D169">
        <v>121.160004</v>
      </c>
      <c r="E169" t="e">
        <f t="shared" si="170"/>
        <v>#REF!</v>
      </c>
      <c r="F169">
        <f t="shared" si="171"/>
        <v>4.7268265934763062E-3</v>
      </c>
      <c r="G169">
        <v>47.593335000000003</v>
      </c>
      <c r="H169" t="e">
        <f t="shared" si="172"/>
        <v>#REF!</v>
      </c>
      <c r="I169">
        <f t="shared" si="173"/>
        <v>7.6346636672211809E-3</v>
      </c>
      <c r="J169">
        <v>40.530042999999999</v>
      </c>
      <c r="K169" t="e">
        <f t="shared" si="174"/>
        <v>#REF!</v>
      </c>
      <c r="L169">
        <f t="shared" si="175"/>
        <v>1.8393503917707665E-2</v>
      </c>
      <c r="M169">
        <v>306.39414399999998</v>
      </c>
      <c r="N169" t="e">
        <f t="shared" si="176"/>
        <v>#REF!</v>
      </c>
      <c r="O169">
        <f t="shared" si="177"/>
        <v>5.5078697935229352E-3</v>
      </c>
      <c r="P169">
        <v>22.96876</v>
      </c>
      <c r="Q169" t="e">
        <f t="shared" si="178"/>
        <v>#REF!</v>
      </c>
      <c r="R169">
        <f t="shared" si="179"/>
        <v>1.1299824106306333E-3</v>
      </c>
      <c r="S169">
        <v>23.889999</v>
      </c>
      <c r="T169" t="e">
        <f t="shared" si="180"/>
        <v>#REF!</v>
      </c>
      <c r="U169">
        <f t="shared" si="181"/>
        <v>1.1859296405790032E-2</v>
      </c>
      <c r="V169">
        <v>23.466791000000001</v>
      </c>
      <c r="W169" t="e">
        <f t="shared" si="182"/>
        <v>#REF!</v>
      </c>
      <c r="X169">
        <f t="shared" si="183"/>
        <v>1.0673255991685044E-2</v>
      </c>
      <c r="Y169">
        <v>28.035343000000001</v>
      </c>
      <c r="Z169" t="e">
        <f t="shared" si="184"/>
        <v>#REF!</v>
      </c>
      <c r="AA169">
        <f t="shared" si="185"/>
        <v>-4.3210906043581855E-3</v>
      </c>
      <c r="AB169">
        <v>73.671891000000002</v>
      </c>
      <c r="AC169" t="e">
        <f t="shared" si="186"/>
        <v>#REF!</v>
      </c>
      <c r="AD169">
        <f t="shared" si="187"/>
        <v>2.2264173382162775E-3</v>
      </c>
      <c r="AE169">
        <f>(C169*'10Stocks'!$D$3)+(F169*'10Stocks'!$D$4)+('10Stocks_'!I169*'10Stocks'!$D$5)+('10Stocks_'!L169*'10Stocks'!$D$6)+('10Stocks_'!O169*'10Stocks'!$D$7)+('10Stocks_'!R169*'10Stocks'!$D$8)+('10Stocks_'!U169*'10Stocks'!$D$9)+('10Stocks_'!X169*'10Stocks'!$D$10)+('10Stocks_'!AA169*'10Stocks'!$D$11)+('10Stocks_'!AD169*'10Stocks'!$D$12)</f>
        <v>1.2672181288277783E-2</v>
      </c>
      <c r="AF169">
        <f t="shared" si="188"/>
        <v>133474.06026446688</v>
      </c>
    </row>
    <row r="170" spans="1:32" x14ac:dyDescent="0.35">
      <c r="A170">
        <v>45.933514000000002</v>
      </c>
      <c r="B170" t="e">
        <f t="shared" ref="B170:B233" si="226">(#REF!-#REF!)/#REF!</f>
        <v>#REF!</v>
      </c>
      <c r="C170">
        <f t="shared" si="169"/>
        <v>-1.1041619475129053E-2</v>
      </c>
      <c r="D170">
        <v>117.83000199999999</v>
      </c>
      <c r="E170" t="e">
        <f t="shared" si="170"/>
        <v>#REF!</v>
      </c>
      <c r="F170">
        <f t="shared" si="171"/>
        <v>-2.7484333856575373E-2</v>
      </c>
      <c r="G170">
        <v>47.568888999999999</v>
      </c>
      <c r="H170" t="e">
        <f t="shared" si="172"/>
        <v>#REF!</v>
      </c>
      <c r="I170">
        <f t="shared" si="173"/>
        <v>-5.1364334943127291E-4</v>
      </c>
      <c r="J170">
        <v>39.835082999999997</v>
      </c>
      <c r="K170" t="e">
        <f t="shared" si="174"/>
        <v>#REF!</v>
      </c>
      <c r="L170">
        <f t="shared" si="175"/>
        <v>-1.7146786644169163E-2</v>
      </c>
      <c r="M170">
        <v>300.08042899999998</v>
      </c>
      <c r="N170" t="e">
        <f t="shared" si="176"/>
        <v>#REF!</v>
      </c>
      <c r="O170">
        <f t="shared" si="177"/>
        <v>-2.0606513288974615E-2</v>
      </c>
      <c r="P170">
        <v>22.605822</v>
      </c>
      <c r="Q170" t="e">
        <f t="shared" si="178"/>
        <v>#REF!</v>
      </c>
      <c r="R170">
        <f t="shared" si="179"/>
        <v>-1.5801375433414769E-2</v>
      </c>
      <c r="S170">
        <v>23.940000999999999</v>
      </c>
      <c r="T170" t="e">
        <f t="shared" si="180"/>
        <v>#REF!</v>
      </c>
      <c r="U170">
        <f t="shared" si="181"/>
        <v>2.0930097150694401E-3</v>
      </c>
      <c r="V170">
        <v>24.400887000000001</v>
      </c>
      <c r="W170" t="e">
        <f t="shared" si="182"/>
        <v>#REF!</v>
      </c>
      <c r="X170">
        <f t="shared" si="183"/>
        <v>3.9805016373989963E-2</v>
      </c>
      <c r="Y170">
        <v>27.505227000000001</v>
      </c>
      <c r="Z170" t="e">
        <f t="shared" si="184"/>
        <v>#REF!</v>
      </c>
      <c r="AA170">
        <f t="shared" si="185"/>
        <v>-1.8908846594100866E-2</v>
      </c>
      <c r="AB170">
        <v>73.043104</v>
      </c>
      <c r="AC170" t="e">
        <f t="shared" si="186"/>
        <v>#REF!</v>
      </c>
      <c r="AD170">
        <f t="shared" si="187"/>
        <v>-8.5349648483979135E-3</v>
      </c>
      <c r="AE170">
        <f>(C170*'10Stocks'!$D$3)+(F170*'10Stocks'!$D$4)+('10Stocks_'!I170*'10Stocks'!$D$5)+('10Stocks_'!L170*'10Stocks'!$D$6)+('10Stocks_'!O170*'10Stocks'!$D$7)+('10Stocks_'!R170*'10Stocks'!$D$8)+('10Stocks_'!U170*'10Stocks'!$D$9)+('10Stocks_'!X170*'10Stocks'!$D$10)+('10Stocks_'!AA170*'10Stocks'!$D$11)+('10Stocks_'!AD170*'10Stocks'!$D$12)</f>
        <v>-1.3354446621429367E-2</v>
      </c>
      <c r="AF170">
        <f t="shared" si="188"/>
        <v>131691.58805131962</v>
      </c>
    </row>
    <row r="171" spans="1:32" x14ac:dyDescent="0.35">
      <c r="A171">
        <v>46.303023000000003</v>
      </c>
      <c r="B171" t="e">
        <f t="shared" ref="B171:B234" si="227">(#REF!-#REF!)/#REF!</f>
        <v>#REF!</v>
      </c>
      <c r="C171">
        <f t="shared" si="169"/>
        <v>8.044431349188759E-3</v>
      </c>
      <c r="D171">
        <v>119.489998</v>
      </c>
      <c r="E171" t="e">
        <f t="shared" si="170"/>
        <v>#REF!</v>
      </c>
      <c r="F171">
        <f t="shared" si="171"/>
        <v>1.4088058829023925E-2</v>
      </c>
      <c r="G171">
        <v>47.825586999999999</v>
      </c>
      <c r="H171" t="e">
        <f t="shared" si="172"/>
        <v>#REF!</v>
      </c>
      <c r="I171">
        <f t="shared" si="173"/>
        <v>5.3963421344568312E-3</v>
      </c>
      <c r="J171">
        <v>40.113066000000003</v>
      </c>
      <c r="K171" t="e">
        <f t="shared" si="174"/>
        <v>#REF!</v>
      </c>
      <c r="L171">
        <f t="shared" si="175"/>
        <v>6.9783461979985358E-3</v>
      </c>
      <c r="M171">
        <v>300.09542399999998</v>
      </c>
      <c r="N171" t="e">
        <f t="shared" si="176"/>
        <v>#REF!</v>
      </c>
      <c r="O171">
        <f t="shared" si="177"/>
        <v>4.9969936559904685E-5</v>
      </c>
      <c r="P171">
        <v>22.536691000000001</v>
      </c>
      <c r="Q171" t="e">
        <f t="shared" si="178"/>
        <v>#REF!</v>
      </c>
      <c r="R171">
        <f t="shared" si="179"/>
        <v>-3.0581060047273983E-3</v>
      </c>
      <c r="S171">
        <v>24.02</v>
      </c>
      <c r="T171" t="e">
        <f t="shared" si="180"/>
        <v>#REF!</v>
      </c>
      <c r="U171">
        <f t="shared" si="181"/>
        <v>3.3416456415353043E-3</v>
      </c>
      <c r="V171">
        <v>24.238849999999999</v>
      </c>
      <c r="W171" t="e">
        <f t="shared" si="182"/>
        <v>#REF!</v>
      </c>
      <c r="X171">
        <f t="shared" si="183"/>
        <v>-6.6406192528985332E-3</v>
      </c>
      <c r="Y171">
        <v>27.418323000000001</v>
      </c>
      <c r="Z171" t="e">
        <f t="shared" si="184"/>
        <v>#REF!</v>
      </c>
      <c r="AA171">
        <f t="shared" si="185"/>
        <v>-3.1595449112272562E-3</v>
      </c>
      <c r="AB171">
        <v>73.284283000000002</v>
      </c>
      <c r="AC171" t="e">
        <f t="shared" si="186"/>
        <v>#REF!</v>
      </c>
      <c r="AD171">
        <f t="shared" si="187"/>
        <v>3.3018722753075016E-3</v>
      </c>
      <c r="AE171">
        <f>(C171*'10Stocks'!$D$3)+(F171*'10Stocks'!$D$4)+('10Stocks_'!I171*'10Stocks'!$D$5)+('10Stocks_'!L171*'10Stocks'!$D$6)+('10Stocks_'!O171*'10Stocks'!$D$7)+('10Stocks_'!R171*'10Stocks'!$D$8)+('10Stocks_'!U171*'10Stocks'!$D$9)+('10Stocks_'!X171*'10Stocks'!$D$10)+('10Stocks_'!AA171*'10Stocks'!$D$11)+('10Stocks_'!AD171*'10Stocks'!$D$12)</f>
        <v>4.3458239347571974E-3</v>
      </c>
      <c r="AF171">
        <f t="shared" si="188"/>
        <v>132263.89650667922</v>
      </c>
    </row>
    <row r="172" spans="1:32" x14ac:dyDescent="0.35">
      <c r="A172">
        <v>47.281368000000001</v>
      </c>
      <c r="B172" t="e">
        <f t="shared" ref="B172:B235" si="228">(#REF!-#REF!)/#REF!</f>
        <v>#REF!</v>
      </c>
      <c r="C172">
        <f t="shared" si="169"/>
        <v>2.112918199746909E-2</v>
      </c>
      <c r="D172">
        <v>121.849998</v>
      </c>
      <c r="E172" t="e">
        <f t="shared" si="170"/>
        <v>#REF!</v>
      </c>
      <c r="F172">
        <f t="shared" si="171"/>
        <v>1.9750607075916089E-2</v>
      </c>
      <c r="G172">
        <v>48.620131999999998</v>
      </c>
      <c r="H172" t="e">
        <f t="shared" si="172"/>
        <v>#REF!</v>
      </c>
      <c r="I172">
        <f t="shared" si="173"/>
        <v>1.6613387306673295E-2</v>
      </c>
      <c r="J172">
        <v>40.835822999999998</v>
      </c>
      <c r="K172" t="e">
        <f t="shared" si="174"/>
        <v>#REF!</v>
      </c>
      <c r="L172">
        <f t="shared" si="175"/>
        <v>1.8017994436027258E-2</v>
      </c>
      <c r="M172">
        <v>304.47604699999999</v>
      </c>
      <c r="N172" t="e">
        <f t="shared" si="176"/>
        <v>#REF!</v>
      </c>
      <c r="O172">
        <f t="shared" si="177"/>
        <v>1.4597433515014259E-2</v>
      </c>
      <c r="P172">
        <v>22.640388000000002</v>
      </c>
      <c r="Q172" t="e">
        <f t="shared" si="178"/>
        <v>#REF!</v>
      </c>
      <c r="R172">
        <f t="shared" si="179"/>
        <v>4.6012522423988667E-3</v>
      </c>
      <c r="S172">
        <v>24.360001</v>
      </c>
      <c r="T172" t="e">
        <f t="shared" si="180"/>
        <v>#REF!</v>
      </c>
      <c r="U172">
        <f t="shared" si="181"/>
        <v>1.415491257285599E-2</v>
      </c>
      <c r="V172">
        <v>24.896529999999998</v>
      </c>
      <c r="W172" t="e">
        <f t="shared" si="182"/>
        <v>#REF!</v>
      </c>
      <c r="X172">
        <f t="shared" si="183"/>
        <v>2.7133300465987421E-2</v>
      </c>
      <c r="Y172">
        <v>28.165700999999999</v>
      </c>
      <c r="Z172" t="e">
        <f t="shared" si="184"/>
        <v>#REF!</v>
      </c>
      <c r="AA172">
        <f t="shared" si="185"/>
        <v>2.7258341073595115E-2</v>
      </c>
      <c r="AB172">
        <v>73.921685999999994</v>
      </c>
      <c r="AC172" t="e">
        <f t="shared" si="186"/>
        <v>#REF!</v>
      </c>
      <c r="AD172">
        <f t="shared" si="187"/>
        <v>8.6976766901027316E-3</v>
      </c>
      <c r="AE172">
        <f>(C172*'10Stocks'!$D$3)+(F172*'10Stocks'!$D$4)+('10Stocks_'!I172*'10Stocks'!$D$5)+('10Stocks_'!L172*'10Stocks'!$D$6)+('10Stocks_'!O172*'10Stocks'!$D$7)+('10Stocks_'!R172*'10Stocks'!$D$8)+('10Stocks_'!U172*'10Stocks'!$D$9)+('10Stocks_'!X172*'10Stocks'!$D$10)+('10Stocks_'!AA172*'10Stocks'!$D$11)+('10Stocks_'!AD172*'10Stocks'!$D$12)</f>
        <v>1.5974491907011581E-2</v>
      </c>
      <c r="AF172">
        <f t="shared" si="188"/>
        <v>134376.74505101499</v>
      </c>
    </row>
    <row r="173" spans="1:32" x14ac:dyDescent="0.35">
      <c r="A173">
        <v>47.339224999999999</v>
      </c>
      <c r="B173" t="e">
        <f t="shared" ref="B173:B236" si="229">(#REF!-#REF!)/#REF!</f>
        <v>#REF!</v>
      </c>
      <c r="C173">
        <f t="shared" si="169"/>
        <v>1.2236744080670104E-3</v>
      </c>
      <c r="D173">
        <v>122.339996</v>
      </c>
      <c r="E173" t="e">
        <f t="shared" si="170"/>
        <v>#REF!</v>
      </c>
      <c r="F173">
        <f t="shared" si="171"/>
        <v>4.0213213626806949E-3</v>
      </c>
      <c r="G173">
        <v>48.882947000000001</v>
      </c>
      <c r="H173" t="e">
        <f t="shared" si="172"/>
        <v>#REF!</v>
      </c>
      <c r="I173">
        <f t="shared" si="173"/>
        <v>5.405476891753469E-3</v>
      </c>
      <c r="J173">
        <v>40.353983999999997</v>
      </c>
      <c r="K173" t="e">
        <f t="shared" si="174"/>
        <v>#REF!</v>
      </c>
      <c r="L173">
        <f t="shared" si="175"/>
        <v>-1.1799419348056259E-2</v>
      </c>
      <c r="M173">
        <v>300.01050500000002</v>
      </c>
      <c r="N173" t="e">
        <f t="shared" si="176"/>
        <v>#REF!</v>
      </c>
      <c r="O173">
        <f t="shared" si="177"/>
        <v>-1.4666316263623755E-2</v>
      </c>
      <c r="P173">
        <v>22.424354000000001</v>
      </c>
      <c r="Q173" t="e">
        <f t="shared" si="178"/>
        <v>#REF!</v>
      </c>
      <c r="R173">
        <f t="shared" si="179"/>
        <v>-9.5419742806528082E-3</v>
      </c>
      <c r="S173">
        <v>24.950001</v>
      </c>
      <c r="T173" t="e">
        <f t="shared" si="180"/>
        <v>#REF!</v>
      </c>
      <c r="U173">
        <f t="shared" si="181"/>
        <v>2.4220031846468308E-2</v>
      </c>
      <c r="V173">
        <v>24.620113</v>
      </c>
      <c r="W173" t="e">
        <f t="shared" si="182"/>
        <v>#REF!</v>
      </c>
      <c r="X173">
        <f t="shared" si="183"/>
        <v>-1.1102631571548267E-2</v>
      </c>
      <c r="Y173">
        <v>27.731179000000001</v>
      </c>
      <c r="Z173" t="e">
        <f t="shared" si="184"/>
        <v>#REF!</v>
      </c>
      <c r="AA173">
        <f t="shared" si="185"/>
        <v>-1.5427345479524818E-2</v>
      </c>
      <c r="AB173">
        <v>73.284283000000002</v>
      </c>
      <c r="AC173" t="e">
        <f t="shared" si="186"/>
        <v>#REF!</v>
      </c>
      <c r="AD173">
        <f t="shared" si="187"/>
        <v>-8.62267941237152E-3</v>
      </c>
      <c r="AE173">
        <f>(C173*'10Stocks'!$D$3)+(F173*'10Stocks'!$D$4)+('10Stocks_'!I173*'10Stocks'!$D$5)+('10Stocks_'!L173*'10Stocks'!$D$6)+('10Stocks_'!O173*'10Stocks'!$D$7)+('10Stocks_'!R173*'10Stocks'!$D$8)+('10Stocks_'!U173*'10Stocks'!$D$9)+('10Stocks_'!X173*'10Stocks'!$D$10)+('10Stocks_'!AA173*'10Stocks'!$D$11)+('10Stocks_'!AD173*'10Stocks'!$D$12)</f>
        <v>-3.8226877880509344E-3</v>
      </c>
      <c r="AF173">
        <f t="shared" si="188"/>
        <v>133863.06470871044</v>
      </c>
    </row>
    <row r="174" spans="1:32" x14ac:dyDescent="0.35">
      <c r="A174">
        <v>46.729075000000002</v>
      </c>
      <c r="B174" t="e">
        <f t="shared" ref="B174:B237" si="230">(#REF!-#REF!)/#REF!</f>
        <v>#REF!</v>
      </c>
      <c r="C174">
        <f t="shared" si="169"/>
        <v>-1.2888888654176263E-2</v>
      </c>
      <c r="D174">
        <v>120.18</v>
      </c>
      <c r="E174" t="e">
        <f t="shared" si="170"/>
        <v>#REF!</v>
      </c>
      <c r="F174">
        <f t="shared" si="171"/>
        <v>-1.76556814665908E-2</v>
      </c>
      <c r="G174">
        <v>48.406215000000003</v>
      </c>
      <c r="H174" t="e">
        <f t="shared" si="172"/>
        <v>#REF!</v>
      </c>
      <c r="I174">
        <f t="shared" si="173"/>
        <v>-9.7525216718214302E-3</v>
      </c>
      <c r="J174">
        <v>39.862879999999997</v>
      </c>
      <c r="K174" t="e">
        <f t="shared" si="174"/>
        <v>#REF!</v>
      </c>
      <c r="L174">
        <f t="shared" si="175"/>
        <v>-1.2169901241969072E-2</v>
      </c>
      <c r="M174">
        <v>295.534986</v>
      </c>
      <c r="N174" t="e">
        <f t="shared" si="176"/>
        <v>#REF!</v>
      </c>
      <c r="O174">
        <f t="shared" si="177"/>
        <v>-1.4917874292435258E-2</v>
      </c>
      <c r="P174">
        <v>22.225601000000001</v>
      </c>
      <c r="Q174" t="e">
        <f t="shared" si="178"/>
        <v>#REF!</v>
      </c>
      <c r="R174">
        <f t="shared" si="179"/>
        <v>-8.8632653587256052E-3</v>
      </c>
      <c r="S174">
        <v>24.940000999999999</v>
      </c>
      <c r="T174" t="e">
        <f t="shared" si="180"/>
        <v>#REF!</v>
      </c>
      <c r="U174">
        <f t="shared" si="181"/>
        <v>-4.0080158714228358E-4</v>
      </c>
      <c r="V174">
        <v>23.895712</v>
      </c>
      <c r="W174" t="e">
        <f t="shared" si="182"/>
        <v>#REF!</v>
      </c>
      <c r="X174">
        <f t="shared" si="183"/>
        <v>-2.9423138715894616E-2</v>
      </c>
      <c r="Y174">
        <v>27.56606</v>
      </c>
      <c r="Z174" t="e">
        <f t="shared" si="184"/>
        <v>#REF!</v>
      </c>
      <c r="AA174">
        <f t="shared" si="185"/>
        <v>-5.9542726257690191E-3</v>
      </c>
      <c r="AB174">
        <v>72.974193999999997</v>
      </c>
      <c r="AC174" t="e">
        <f t="shared" si="186"/>
        <v>#REF!</v>
      </c>
      <c r="AD174">
        <f t="shared" si="187"/>
        <v>-4.2313165566483738E-3</v>
      </c>
      <c r="AE174">
        <f>(C174*'10Stocks'!$D$3)+(F174*'10Stocks'!$D$4)+('10Stocks_'!I174*'10Stocks'!$D$5)+('10Stocks_'!L174*'10Stocks'!$D$6)+('10Stocks_'!O174*'10Stocks'!$D$7)+('10Stocks_'!R174*'10Stocks'!$D$8)+('10Stocks_'!U174*'10Stocks'!$D$9)+('10Stocks_'!X174*'10Stocks'!$D$10)+('10Stocks_'!AA174*'10Stocks'!$D$11)+('10Stocks_'!AD174*'10Stocks'!$D$12)</f>
        <v>-1.0474771583997089E-2</v>
      </c>
      <c r="AF174">
        <f t="shared" si="188"/>
        <v>132460.87968235288</v>
      </c>
    </row>
    <row r="175" spans="1:32" x14ac:dyDescent="0.35">
      <c r="A175">
        <v>46.781675</v>
      </c>
      <c r="B175" t="e">
        <f t="shared" ref="B175:B238" si="231">(#REF!-#REF!)/#REF!</f>
        <v>#REF!</v>
      </c>
      <c r="C175">
        <f t="shared" si="169"/>
        <v>1.1256375179692344E-3</v>
      </c>
      <c r="D175">
        <v>120.18</v>
      </c>
      <c r="E175" t="e">
        <f t="shared" si="170"/>
        <v>#REF!</v>
      </c>
      <c r="F175">
        <f t="shared" si="171"/>
        <v>0</v>
      </c>
      <c r="G175">
        <v>47.868369000000001</v>
      </c>
      <c r="H175" t="e">
        <f t="shared" si="172"/>
        <v>#REF!</v>
      </c>
      <c r="I175">
        <f t="shared" si="173"/>
        <v>-1.1111093895690911E-2</v>
      </c>
      <c r="J175">
        <v>40.029671</v>
      </c>
      <c r="K175" t="e">
        <f t="shared" si="174"/>
        <v>#REF!</v>
      </c>
      <c r="L175">
        <f t="shared" si="175"/>
        <v>4.1841181570424282E-3</v>
      </c>
      <c r="M175">
        <v>295.85963700000002</v>
      </c>
      <c r="N175" t="e">
        <f t="shared" si="176"/>
        <v>#REF!</v>
      </c>
      <c r="O175">
        <f t="shared" si="177"/>
        <v>1.0985196859231317E-3</v>
      </c>
      <c r="P175">
        <v>22.389787999999999</v>
      </c>
      <c r="Q175" t="e">
        <f t="shared" si="178"/>
        <v>#REF!</v>
      </c>
      <c r="R175">
        <f t="shared" si="179"/>
        <v>7.3872917992183111E-3</v>
      </c>
      <c r="S175">
        <v>24.66</v>
      </c>
      <c r="T175" t="e">
        <f t="shared" si="180"/>
        <v>#REF!</v>
      </c>
      <c r="U175">
        <f t="shared" si="181"/>
        <v>-1.1226984313272426E-2</v>
      </c>
      <c r="V175">
        <v>24.858402999999999</v>
      </c>
      <c r="W175" t="e">
        <f t="shared" si="182"/>
        <v>#REF!</v>
      </c>
      <c r="X175">
        <f t="shared" si="183"/>
        <v>4.0287186253332795E-2</v>
      </c>
      <c r="Y175">
        <v>28.252604000000002</v>
      </c>
      <c r="Z175" t="e">
        <f t="shared" si="184"/>
        <v>#REF!</v>
      </c>
      <c r="AA175">
        <f t="shared" si="185"/>
        <v>2.4905409042859275E-2</v>
      </c>
      <c r="AB175">
        <v>72.870829000000001</v>
      </c>
      <c r="AC175" t="e">
        <f t="shared" si="186"/>
        <v>#REF!</v>
      </c>
      <c r="AD175">
        <f t="shared" si="187"/>
        <v>-1.4164596322913357E-3</v>
      </c>
      <c r="AE175">
        <f>(C175*'10Stocks'!$D$3)+(F175*'10Stocks'!$D$4)+('10Stocks_'!I175*'10Stocks'!$D$5)+('10Stocks_'!L175*'10Stocks'!$D$6)+('10Stocks_'!O175*'10Stocks'!$D$7)+('10Stocks_'!R175*'10Stocks'!$D$8)+('10Stocks_'!U175*'10Stocks'!$D$9)+('10Stocks_'!X175*'10Stocks'!$D$10)+('10Stocks_'!AA175*'10Stocks'!$D$11)+('10Stocks_'!AD175*'10Stocks'!$D$12)</f>
        <v>8.6056428280724255E-4</v>
      </c>
      <c r="AF175">
        <f t="shared" si="188"/>
        <v>132574.87078427675</v>
      </c>
    </row>
    <row r="176" spans="1:32" x14ac:dyDescent="0.35">
      <c r="A176">
        <v>46.349046000000001</v>
      </c>
      <c r="B176" t="e">
        <f t="shared" ref="B176:B239" si="232">(#REF!-#REF!)/#REF!</f>
        <v>#REF!</v>
      </c>
      <c r="C176">
        <f t="shared" si="169"/>
        <v>-9.2478304806315418E-3</v>
      </c>
      <c r="D176">
        <v>119.75</v>
      </c>
      <c r="E176" t="e">
        <f t="shared" si="170"/>
        <v>#REF!</v>
      </c>
      <c r="F176">
        <f t="shared" si="171"/>
        <v>-3.5779663837577531E-3</v>
      </c>
      <c r="G176">
        <v>47.697234000000002</v>
      </c>
      <c r="H176" t="e">
        <f t="shared" si="172"/>
        <v>#REF!</v>
      </c>
      <c r="I176">
        <f t="shared" si="173"/>
        <v>-3.575116586905219E-3</v>
      </c>
      <c r="J176">
        <v>39.955539999999999</v>
      </c>
      <c r="K176" t="e">
        <f t="shared" si="174"/>
        <v>#REF!</v>
      </c>
      <c r="L176">
        <f t="shared" si="175"/>
        <v>-1.8519013059088414E-3</v>
      </c>
      <c r="M176">
        <v>295.58991600000002</v>
      </c>
      <c r="N176" t="e">
        <f t="shared" si="176"/>
        <v>#REF!</v>
      </c>
      <c r="O176">
        <f t="shared" si="177"/>
        <v>-9.116518993092798E-4</v>
      </c>
      <c r="P176">
        <v>22.372505</v>
      </c>
      <c r="Q176" t="e">
        <f t="shared" si="178"/>
        <v>#REF!</v>
      </c>
      <c r="R176">
        <f t="shared" si="179"/>
        <v>-7.719144102659234E-4</v>
      </c>
      <c r="S176">
        <v>24.719999000000001</v>
      </c>
      <c r="T176" t="e">
        <f t="shared" si="180"/>
        <v>#REF!</v>
      </c>
      <c r="U176">
        <f t="shared" si="181"/>
        <v>2.4330494728305452E-3</v>
      </c>
      <c r="V176">
        <v>25.172946</v>
      </c>
      <c r="W176" t="e">
        <f t="shared" si="182"/>
        <v>#REF!</v>
      </c>
      <c r="X176">
        <f t="shared" si="183"/>
        <v>1.2653387267074255E-2</v>
      </c>
      <c r="Y176">
        <v>28.504626999999999</v>
      </c>
      <c r="Z176" t="e">
        <f t="shared" si="184"/>
        <v>#REF!</v>
      </c>
      <c r="AA176">
        <f t="shared" si="185"/>
        <v>8.9203458909485889E-3</v>
      </c>
      <c r="AB176">
        <v>72.681329000000005</v>
      </c>
      <c r="AC176" t="e">
        <f t="shared" si="186"/>
        <v>#REF!</v>
      </c>
      <c r="AD176">
        <f t="shared" si="187"/>
        <v>-2.600491892304331E-3</v>
      </c>
      <c r="AE176">
        <f>(C176*'10Stocks'!$D$3)+(F176*'10Stocks'!$D$4)+('10Stocks_'!I176*'10Stocks'!$D$5)+('10Stocks_'!L176*'10Stocks'!$D$6)+('10Stocks_'!O176*'10Stocks'!$D$7)+('10Stocks_'!R176*'10Stocks'!$D$8)+('10Stocks_'!U176*'10Stocks'!$D$9)+('10Stocks_'!X176*'10Stocks'!$D$10)+('10Stocks_'!AA176*'10Stocks'!$D$11)+('10Stocks_'!AD176*'10Stocks'!$D$12)</f>
        <v>-2.1263823074662686E-3</v>
      </c>
      <c r="AF176">
        <f t="shared" si="188"/>
        <v>132292.96592462642</v>
      </c>
    </row>
    <row r="177" spans="1:32" x14ac:dyDescent="0.35">
      <c r="A177">
        <v>45.586359000000002</v>
      </c>
      <c r="B177" t="e">
        <f t="shared" ref="B177:B240" si="233">(#REF!-#REF!)/#REF!</f>
        <v>#REF!</v>
      </c>
      <c r="C177">
        <f t="shared" si="169"/>
        <v>-1.6455290147719539E-2</v>
      </c>
      <c r="D177">
        <v>120.870003</v>
      </c>
      <c r="E177" t="e">
        <f t="shared" si="170"/>
        <v>#REF!</v>
      </c>
      <c r="F177">
        <f t="shared" si="171"/>
        <v>9.3528434237995575E-3</v>
      </c>
      <c r="G177">
        <v>45.949233999999997</v>
      </c>
      <c r="H177" t="e">
        <f t="shared" si="172"/>
        <v>#REF!</v>
      </c>
      <c r="I177">
        <f t="shared" si="173"/>
        <v>-3.664782741909111E-2</v>
      </c>
      <c r="J177">
        <v>39.353243999999997</v>
      </c>
      <c r="K177" t="e">
        <f t="shared" si="174"/>
        <v>#REF!</v>
      </c>
      <c r="L177">
        <f t="shared" si="175"/>
        <v>-1.5074154923197199E-2</v>
      </c>
      <c r="M177">
        <v>289.86062700000002</v>
      </c>
      <c r="N177" t="e">
        <f t="shared" si="176"/>
        <v>#REF!</v>
      </c>
      <c r="O177">
        <f t="shared" si="177"/>
        <v>-1.9382559045079177E-2</v>
      </c>
      <c r="P177">
        <v>21.957719000000001</v>
      </c>
      <c r="Q177" t="e">
        <f t="shared" si="178"/>
        <v>#REF!</v>
      </c>
      <c r="R177">
        <f t="shared" si="179"/>
        <v>-1.8539989151862942E-2</v>
      </c>
      <c r="S177">
        <v>24.01</v>
      </c>
      <c r="T177" t="e">
        <f t="shared" si="180"/>
        <v>#REF!</v>
      </c>
      <c r="U177">
        <f t="shared" si="181"/>
        <v>-2.8721643556700781E-2</v>
      </c>
      <c r="V177">
        <v>24.724961</v>
      </c>
      <c r="W177" t="e">
        <f t="shared" si="182"/>
        <v>#REF!</v>
      </c>
      <c r="X177">
        <f t="shared" si="183"/>
        <v>-1.7796288126149366E-2</v>
      </c>
      <c r="Y177">
        <v>27.861536999999998</v>
      </c>
      <c r="Z177" t="e">
        <f t="shared" si="184"/>
        <v>#REF!</v>
      </c>
      <c r="AA177">
        <f t="shared" si="185"/>
        <v>-2.2560898621827287E-2</v>
      </c>
      <c r="AB177">
        <v>70.097256999999999</v>
      </c>
      <c r="AC177" t="e">
        <f t="shared" si="186"/>
        <v>#REF!</v>
      </c>
      <c r="AD177">
        <f t="shared" si="187"/>
        <v>-3.5553450047673262E-2</v>
      </c>
      <c r="AE177">
        <f>(C177*'10Stocks'!$D$3)+(F177*'10Stocks'!$D$4)+('10Stocks_'!I177*'10Stocks'!$D$5)+('10Stocks_'!L177*'10Stocks'!$D$6)+('10Stocks_'!O177*'10Stocks'!$D$7)+('10Stocks_'!R177*'10Stocks'!$D$8)+('10Stocks_'!U177*'10Stocks'!$D$9)+('10Stocks_'!X177*'10Stocks'!$D$10)+('10Stocks_'!AA177*'10Stocks'!$D$11)+('10Stocks_'!AD177*'10Stocks'!$D$12)</f>
        <v>-1.8691037127176437E-2</v>
      </c>
      <c r="AF177">
        <f t="shared" si="188"/>
        <v>129820.27318686494</v>
      </c>
    </row>
    <row r="178" spans="1:32" x14ac:dyDescent="0.35">
      <c r="A178">
        <v>46.285929000000003</v>
      </c>
      <c r="B178" t="e">
        <f t="shared" ref="B178:B241" si="234">(#REF!-#REF!)/#REF!</f>
        <v>#REF!</v>
      </c>
      <c r="C178">
        <f t="shared" si="169"/>
        <v>1.5346038054936595E-2</v>
      </c>
      <c r="D178">
        <v>124.959999</v>
      </c>
      <c r="E178" t="e">
        <f t="shared" si="170"/>
        <v>#REF!</v>
      </c>
      <c r="F178">
        <f t="shared" si="171"/>
        <v>3.3837973843683943E-2</v>
      </c>
      <c r="G178">
        <v>46.633763000000002</v>
      </c>
      <c r="H178" t="e">
        <f t="shared" si="172"/>
        <v>#REF!</v>
      </c>
      <c r="I178">
        <f t="shared" si="173"/>
        <v>1.4897506234815686E-2</v>
      </c>
      <c r="J178">
        <v>39.779485000000001</v>
      </c>
      <c r="K178" t="e">
        <f t="shared" si="174"/>
        <v>#REF!</v>
      </c>
      <c r="L178">
        <f t="shared" si="175"/>
        <v>1.0831152826943684E-2</v>
      </c>
      <c r="M178">
        <v>288.06741399999999</v>
      </c>
      <c r="N178" t="e">
        <f t="shared" si="176"/>
        <v>#REF!</v>
      </c>
      <c r="O178">
        <f t="shared" si="177"/>
        <v>-6.1864662978184919E-3</v>
      </c>
      <c r="P178">
        <v>22.191037000000001</v>
      </c>
      <c r="Q178" t="e">
        <f t="shared" si="178"/>
        <v>#REF!</v>
      </c>
      <c r="R178">
        <f t="shared" si="179"/>
        <v>1.0625784946059313E-2</v>
      </c>
      <c r="S178">
        <v>24.07</v>
      </c>
      <c r="T178" t="e">
        <f t="shared" si="180"/>
        <v>#REF!</v>
      </c>
      <c r="U178">
        <f t="shared" si="181"/>
        <v>2.498958767180288E-3</v>
      </c>
      <c r="V178">
        <v>24.534329</v>
      </c>
      <c r="W178" t="e">
        <f t="shared" si="182"/>
        <v>#REF!</v>
      </c>
      <c r="X178">
        <f t="shared" si="183"/>
        <v>-7.7101031625490049E-3</v>
      </c>
      <c r="Y178">
        <v>28.13963</v>
      </c>
      <c r="Z178" t="e">
        <f t="shared" si="184"/>
        <v>#REF!</v>
      </c>
      <c r="AA178">
        <f t="shared" si="185"/>
        <v>9.9812512138150143E-3</v>
      </c>
      <c r="AB178">
        <v>70.734666000000004</v>
      </c>
      <c r="AC178" t="e">
        <f t="shared" si="186"/>
        <v>#REF!</v>
      </c>
      <c r="AD178">
        <f t="shared" si="187"/>
        <v>9.0932088826243974E-3</v>
      </c>
      <c r="AE178">
        <f>(C178*'10Stocks'!$D$3)+(F178*'10Stocks'!$D$4)+('10Stocks_'!I178*'10Stocks'!$D$5)+('10Stocks_'!L178*'10Stocks'!$D$6)+('10Stocks_'!O178*'10Stocks'!$D$7)+('10Stocks_'!R178*'10Stocks'!$D$8)+('10Stocks_'!U178*'10Stocks'!$D$9)+('10Stocks_'!X178*'10Stocks'!$D$10)+('10Stocks_'!AA178*'10Stocks'!$D$11)+('10Stocks_'!AD178*'10Stocks'!$D$12)</f>
        <v>7.2138796452184814E-3</v>
      </c>
      <c r="AF178">
        <f t="shared" si="188"/>
        <v>130756.78101314437</v>
      </c>
    </row>
    <row r="179" spans="1:32" x14ac:dyDescent="0.35">
      <c r="A179">
        <v>46.492381000000002</v>
      </c>
      <c r="B179" t="e">
        <f t="shared" ref="B179:B242" si="235">(#REF!-#REF!)/#REF!</f>
        <v>#REF!</v>
      </c>
      <c r="C179">
        <f t="shared" si="169"/>
        <v>4.4603620249255172E-3</v>
      </c>
      <c r="D179">
        <v>124.05999799999999</v>
      </c>
      <c r="E179" t="e">
        <f t="shared" si="170"/>
        <v>#REF!</v>
      </c>
      <c r="F179">
        <f t="shared" si="171"/>
        <v>-7.2023127977137967E-3</v>
      </c>
      <c r="G179">
        <v>46.352621999999997</v>
      </c>
      <c r="H179" t="e">
        <f t="shared" si="172"/>
        <v>#REF!</v>
      </c>
      <c r="I179">
        <f t="shared" si="173"/>
        <v>-6.0287007076826543E-3</v>
      </c>
      <c r="J179">
        <v>39.140123000000003</v>
      </c>
      <c r="K179" t="e">
        <f t="shared" si="174"/>
        <v>#REF!</v>
      </c>
      <c r="L179">
        <f t="shared" si="175"/>
        <v>-1.6072656546458518E-2</v>
      </c>
      <c r="M179">
        <v>284.71077600000001</v>
      </c>
      <c r="N179" t="e">
        <f t="shared" si="176"/>
        <v>#REF!</v>
      </c>
      <c r="O179">
        <f t="shared" si="177"/>
        <v>-1.165226553531659E-2</v>
      </c>
      <c r="P179">
        <v>22.199677999999999</v>
      </c>
      <c r="Q179" t="e">
        <f t="shared" si="178"/>
        <v>#REF!</v>
      </c>
      <c r="R179">
        <f t="shared" si="179"/>
        <v>3.89391446645654E-4</v>
      </c>
      <c r="S179">
        <v>23.25</v>
      </c>
      <c r="T179" t="e">
        <f t="shared" si="180"/>
        <v>#REF!</v>
      </c>
      <c r="U179">
        <f t="shared" si="181"/>
        <v>-3.4067303697548824E-2</v>
      </c>
      <c r="V179">
        <v>24.658239999999999</v>
      </c>
      <c r="W179" t="e">
        <f t="shared" si="182"/>
        <v>#REF!</v>
      </c>
      <c r="X179">
        <f t="shared" si="183"/>
        <v>5.0505151373815707E-3</v>
      </c>
      <c r="Y179">
        <v>27.896296</v>
      </c>
      <c r="Z179" t="e">
        <f t="shared" si="184"/>
        <v>#REF!</v>
      </c>
      <c r="AA179">
        <f t="shared" si="185"/>
        <v>-8.6473773820054077E-3</v>
      </c>
      <c r="AB179">
        <v>70.958614999999995</v>
      </c>
      <c r="AC179" t="e">
        <f t="shared" si="186"/>
        <v>#REF!</v>
      </c>
      <c r="AD179">
        <f t="shared" si="187"/>
        <v>3.1660430827508308E-3</v>
      </c>
      <c r="AE179">
        <f>(C179*'10Stocks'!$D$3)+(F179*'10Stocks'!$D$4)+('10Stocks_'!I179*'10Stocks'!$D$5)+('10Stocks_'!L179*'10Stocks'!$D$6)+('10Stocks_'!O179*'10Stocks'!$D$7)+('10Stocks_'!R179*'10Stocks'!$D$8)+('10Stocks_'!U179*'10Stocks'!$D$9)+('10Stocks_'!X179*'10Stocks'!$D$10)+('10Stocks_'!AA179*'10Stocks'!$D$11)+('10Stocks_'!AD179*'10Stocks'!$D$12)</f>
        <v>-1.3173185389429198E-2</v>
      </c>
      <c r="AF179">
        <f t="shared" si="188"/>
        <v>129034.29769593323</v>
      </c>
    </row>
    <row r="180" spans="1:32" x14ac:dyDescent="0.35">
      <c r="A180">
        <v>45.423301000000002</v>
      </c>
      <c r="B180" t="e">
        <f t="shared" ref="B180:B243" si="236">(#REF!-#REF!)/#REF!</f>
        <v>#REF!</v>
      </c>
      <c r="C180">
        <f t="shared" si="169"/>
        <v>-2.2994735416970783E-2</v>
      </c>
      <c r="D180">
        <v>122.230003</v>
      </c>
      <c r="E180" t="e">
        <f t="shared" si="170"/>
        <v>#REF!</v>
      </c>
      <c r="F180">
        <f t="shared" si="171"/>
        <v>-1.4750886905543855E-2</v>
      </c>
      <c r="G180">
        <v>45.827001000000003</v>
      </c>
      <c r="H180" t="e">
        <f t="shared" si="172"/>
        <v>#REF!</v>
      </c>
      <c r="I180">
        <f t="shared" si="173"/>
        <v>-1.1339617422289379E-2</v>
      </c>
      <c r="J180">
        <v>38.565621</v>
      </c>
      <c r="K180" t="e">
        <f t="shared" si="174"/>
        <v>#REF!</v>
      </c>
      <c r="L180">
        <f t="shared" si="175"/>
        <v>-1.4678083663661518E-2</v>
      </c>
      <c r="M180">
        <v>284.49598400000002</v>
      </c>
      <c r="N180" t="e">
        <f t="shared" si="176"/>
        <v>#REF!</v>
      </c>
      <c r="O180">
        <f t="shared" si="177"/>
        <v>-7.5442174341862117E-4</v>
      </c>
      <c r="P180">
        <v>21.940435999999998</v>
      </c>
      <c r="Q180" t="e">
        <f t="shared" si="178"/>
        <v>#REF!</v>
      </c>
      <c r="R180">
        <f t="shared" si="179"/>
        <v>-1.1677736947355742E-2</v>
      </c>
      <c r="S180">
        <v>22.950001</v>
      </c>
      <c r="T180" t="e">
        <f t="shared" si="180"/>
        <v>#REF!</v>
      </c>
      <c r="U180">
        <f t="shared" si="181"/>
        <v>-1.290318279569891E-2</v>
      </c>
      <c r="V180">
        <v>24.343698</v>
      </c>
      <c r="W180" t="e">
        <f t="shared" si="182"/>
        <v>#REF!</v>
      </c>
      <c r="X180">
        <f t="shared" si="183"/>
        <v>-1.2756060448758688E-2</v>
      </c>
      <c r="Y180">
        <v>28.044035000000001</v>
      </c>
      <c r="Z180" t="e">
        <f t="shared" si="184"/>
        <v>#REF!</v>
      </c>
      <c r="AA180">
        <f t="shared" si="185"/>
        <v>5.2960077567287571E-3</v>
      </c>
      <c r="AB180">
        <v>70.105873000000003</v>
      </c>
      <c r="AC180" t="e">
        <f t="shared" si="186"/>
        <v>#REF!</v>
      </c>
      <c r="AD180">
        <f t="shared" si="187"/>
        <v>-1.2017455526717822E-2</v>
      </c>
      <c r="AE180">
        <f>(C180*'10Stocks'!$D$3)+(F180*'10Stocks'!$D$4)+('10Stocks_'!I180*'10Stocks'!$D$5)+('10Stocks_'!L180*'10Stocks'!$D$6)+('10Stocks_'!O180*'10Stocks'!$D$7)+('10Stocks_'!R180*'10Stocks'!$D$8)+('10Stocks_'!U180*'10Stocks'!$D$9)+('10Stocks_'!X180*'10Stocks'!$D$10)+('10Stocks_'!AA180*'10Stocks'!$D$11)+('10Stocks_'!AD180*'10Stocks'!$D$12)</f>
        <v>-1.30711541868349E-2</v>
      </c>
      <c r="AF180">
        <f t="shared" si="188"/>
        <v>127347.67049535974</v>
      </c>
    </row>
    <row r="181" spans="1:32" x14ac:dyDescent="0.35">
      <c r="A181">
        <v>43.395606999999998</v>
      </c>
      <c r="B181" t="e">
        <f t="shared" ref="B181:B244" si="237">(#REF!-#REF!)/#REF!</f>
        <v>#REF!</v>
      </c>
      <c r="C181">
        <f t="shared" si="169"/>
        <v>-4.4639952521284255E-2</v>
      </c>
      <c r="D181">
        <v>120.55999799999999</v>
      </c>
      <c r="E181" t="e">
        <f t="shared" si="170"/>
        <v>#REF!</v>
      </c>
      <c r="F181">
        <f t="shared" si="171"/>
        <v>-1.3662807485982009E-2</v>
      </c>
      <c r="G181">
        <v>45.069118000000003</v>
      </c>
      <c r="H181" t="e">
        <f t="shared" si="172"/>
        <v>#REF!</v>
      </c>
      <c r="I181">
        <f t="shared" si="173"/>
        <v>-1.6537913969103053E-2</v>
      </c>
      <c r="J181">
        <v>37.620475999999996</v>
      </c>
      <c r="K181" t="e">
        <f t="shared" si="174"/>
        <v>#REF!</v>
      </c>
      <c r="L181">
        <f t="shared" si="175"/>
        <v>-2.4507449264203569E-2</v>
      </c>
      <c r="M181">
        <v>278.27220699999998</v>
      </c>
      <c r="N181" t="e">
        <f t="shared" si="176"/>
        <v>#REF!</v>
      </c>
      <c r="O181">
        <f t="shared" si="177"/>
        <v>-2.1876502130167293E-2</v>
      </c>
      <c r="P181">
        <v>21.421955000000001</v>
      </c>
      <c r="Q181" t="e">
        <f t="shared" si="178"/>
        <v>#REF!</v>
      </c>
      <c r="R181">
        <f t="shared" si="179"/>
        <v>-2.363129884930262E-2</v>
      </c>
      <c r="S181">
        <v>22.82</v>
      </c>
      <c r="T181" t="e">
        <f t="shared" si="180"/>
        <v>#REF!</v>
      </c>
      <c r="U181">
        <f t="shared" si="181"/>
        <v>-5.6645313435934068E-3</v>
      </c>
      <c r="V181">
        <v>24.162597000000002</v>
      </c>
      <c r="W181" t="e">
        <f t="shared" si="182"/>
        <v>#REF!</v>
      </c>
      <c r="X181">
        <f t="shared" si="183"/>
        <v>-7.4393380989198179E-3</v>
      </c>
      <c r="Y181">
        <v>27.140229000000001</v>
      </c>
      <c r="Z181" t="e">
        <f t="shared" si="184"/>
        <v>#REF!</v>
      </c>
      <c r="AA181">
        <f t="shared" si="185"/>
        <v>-3.2228101270020501E-2</v>
      </c>
      <c r="AB181">
        <v>68.314248000000006</v>
      </c>
      <c r="AC181" t="e">
        <f t="shared" si="186"/>
        <v>#REF!</v>
      </c>
      <c r="AD181">
        <f t="shared" si="187"/>
        <v>-2.5555990152208732E-2</v>
      </c>
      <c r="AE181">
        <f>(C181*'10Stocks'!$D$3)+(F181*'10Stocks'!$D$4)+('10Stocks_'!I181*'10Stocks'!$D$5)+('10Stocks_'!L181*'10Stocks'!$D$6)+('10Stocks_'!O181*'10Stocks'!$D$7)+('10Stocks_'!R181*'10Stocks'!$D$8)+('10Stocks_'!U181*'10Stocks'!$D$9)+('10Stocks_'!X181*'10Stocks'!$D$10)+('10Stocks_'!AA181*'10Stocks'!$D$11)+('10Stocks_'!AD181*'10Stocks'!$D$12)</f>
        <v>-2.4245075402382708E-2</v>
      </c>
      <c r="AF181">
        <f t="shared" si="188"/>
        <v>124260.11662188196</v>
      </c>
    </row>
    <row r="182" spans="1:32" x14ac:dyDescent="0.35">
      <c r="A182">
        <v>44.004440000000002</v>
      </c>
      <c r="B182" t="e">
        <f t="shared" ref="B182:B245" si="238">(#REF!-#REF!)/#REF!</f>
        <v>#REF!</v>
      </c>
      <c r="C182">
        <f t="shared" si="169"/>
        <v>1.4029830254477238E-2</v>
      </c>
      <c r="D182">
        <v>121.639999</v>
      </c>
      <c r="E182" t="e">
        <f t="shared" si="170"/>
        <v>#REF!</v>
      </c>
      <c r="F182">
        <f t="shared" si="171"/>
        <v>8.9582035328169968E-3</v>
      </c>
      <c r="G182">
        <v>46.890467999999998</v>
      </c>
      <c r="H182" t="e">
        <f t="shared" si="172"/>
        <v>#REF!</v>
      </c>
      <c r="I182">
        <f t="shared" si="173"/>
        <v>4.0412372835873893E-2</v>
      </c>
      <c r="J182">
        <v>37.768734000000002</v>
      </c>
      <c r="K182" t="e">
        <f t="shared" si="174"/>
        <v>#REF!</v>
      </c>
      <c r="L182">
        <f t="shared" si="175"/>
        <v>3.9408858091004896E-3</v>
      </c>
      <c r="M182">
        <v>280.40007700000001</v>
      </c>
      <c r="N182" t="e">
        <f t="shared" si="176"/>
        <v>#REF!</v>
      </c>
      <c r="O182">
        <f t="shared" si="177"/>
        <v>7.6467212552061656E-3</v>
      </c>
      <c r="P182">
        <v>21.413314</v>
      </c>
      <c r="Q182" t="e">
        <f t="shared" si="178"/>
        <v>#REF!</v>
      </c>
      <c r="R182">
        <f t="shared" si="179"/>
        <v>-4.0337121425195724E-4</v>
      </c>
      <c r="S182">
        <v>22.809999000000001</v>
      </c>
      <c r="T182" t="e">
        <f t="shared" si="180"/>
        <v>#REF!</v>
      </c>
      <c r="U182">
        <f t="shared" si="181"/>
        <v>-4.382559158632357E-4</v>
      </c>
      <c r="V182">
        <v>24.391355000000001</v>
      </c>
      <c r="W182" t="e">
        <f t="shared" si="182"/>
        <v>#REF!</v>
      </c>
      <c r="X182">
        <f t="shared" si="183"/>
        <v>9.4674425931947255E-3</v>
      </c>
      <c r="Y182">
        <v>27.253205999999999</v>
      </c>
      <c r="Z182" t="e">
        <f t="shared" si="184"/>
        <v>#REF!</v>
      </c>
      <c r="AA182">
        <f t="shared" si="185"/>
        <v>4.162713586535958E-3</v>
      </c>
      <c r="AB182">
        <v>69.907764</v>
      </c>
      <c r="AC182" t="e">
        <f t="shared" si="186"/>
        <v>#REF!</v>
      </c>
      <c r="AD182">
        <f t="shared" si="187"/>
        <v>2.3326261309353707E-2</v>
      </c>
      <c r="AE182">
        <f>(C182*'10Stocks'!$D$3)+(F182*'10Stocks'!$D$4)+('10Stocks_'!I182*'10Stocks'!$D$5)+('10Stocks_'!L182*'10Stocks'!$D$6)+('10Stocks_'!O182*'10Stocks'!$D$7)+('10Stocks_'!R182*'10Stocks'!$D$8)+('10Stocks_'!U182*'10Stocks'!$D$9)+('10Stocks_'!X182*'10Stocks'!$D$10)+('10Stocks_'!AA182*'10Stocks'!$D$11)+('10Stocks_'!AD182*'10Stocks'!$D$12)</f>
        <v>5.1475494087764636E-3</v>
      </c>
      <c r="AF182">
        <f t="shared" si="188"/>
        <v>124899.75171173342</v>
      </c>
    </row>
    <row r="183" spans="1:32" x14ac:dyDescent="0.35">
      <c r="A183">
        <v>43.482393999999999</v>
      </c>
      <c r="B183" t="e">
        <f t="shared" ref="B183:B246" si="239">(#REF!-#REF!)/#REF!</f>
        <v>#REF!</v>
      </c>
      <c r="C183">
        <f t="shared" si="169"/>
        <v>-1.1863484684727338E-2</v>
      </c>
      <c r="D183">
        <v>120.5</v>
      </c>
      <c r="E183" t="e">
        <f t="shared" si="170"/>
        <v>#REF!</v>
      </c>
      <c r="F183">
        <f t="shared" si="171"/>
        <v>-9.3719089885885565E-3</v>
      </c>
      <c r="G183">
        <v>46.053136000000002</v>
      </c>
      <c r="H183" t="e">
        <f t="shared" si="172"/>
        <v>#REF!</v>
      </c>
      <c r="I183">
        <f t="shared" si="173"/>
        <v>-1.7857190079655347E-2</v>
      </c>
      <c r="J183">
        <v>38.204242999999998</v>
      </c>
      <c r="K183" t="e">
        <f t="shared" si="174"/>
        <v>#REF!</v>
      </c>
      <c r="L183">
        <f t="shared" si="175"/>
        <v>1.1530939850935859E-2</v>
      </c>
      <c r="M183">
        <v>280.25022100000001</v>
      </c>
      <c r="N183" t="e">
        <f t="shared" si="176"/>
        <v>#REF!</v>
      </c>
      <c r="O183">
        <f t="shared" si="177"/>
        <v>-5.3443637249785689E-4</v>
      </c>
      <c r="P183">
        <v>21.430595</v>
      </c>
      <c r="Q183" t="e">
        <f t="shared" si="178"/>
        <v>#REF!</v>
      </c>
      <c r="R183">
        <f t="shared" si="179"/>
        <v>8.0702127657589792E-4</v>
      </c>
      <c r="S183">
        <v>22.959999</v>
      </c>
      <c r="T183" t="e">
        <f t="shared" si="180"/>
        <v>#REF!</v>
      </c>
      <c r="U183">
        <f t="shared" si="181"/>
        <v>6.5760634185033752E-3</v>
      </c>
      <c r="V183">
        <v>23.848054000000001</v>
      </c>
      <c r="W183" t="e">
        <f t="shared" si="182"/>
        <v>#REF!</v>
      </c>
      <c r="X183">
        <f t="shared" si="183"/>
        <v>-2.2274326293065701E-2</v>
      </c>
      <c r="Y183">
        <v>27.661655</v>
      </c>
      <c r="Z183" t="e">
        <f t="shared" si="184"/>
        <v>#REF!</v>
      </c>
      <c r="AA183">
        <f t="shared" si="185"/>
        <v>1.4987190864810583E-2</v>
      </c>
      <c r="AB183">
        <v>69.640738999999996</v>
      </c>
      <c r="AC183" t="e">
        <f t="shared" si="186"/>
        <v>#REF!</v>
      </c>
      <c r="AD183">
        <f t="shared" si="187"/>
        <v>-3.8196758803500544E-3</v>
      </c>
      <c r="AE183">
        <f>(C183*'10Stocks'!$D$3)+(F183*'10Stocks'!$D$4)+('10Stocks_'!I183*'10Stocks'!$D$5)+('10Stocks_'!L183*'10Stocks'!$D$6)+('10Stocks_'!O183*'10Stocks'!$D$7)+('10Stocks_'!R183*'10Stocks'!$D$8)+('10Stocks_'!U183*'10Stocks'!$D$9)+('10Stocks_'!X183*'10Stocks'!$D$10)+('10Stocks_'!AA183*'10Stocks'!$D$11)+('10Stocks_'!AD183*'10Stocks'!$D$12)</f>
        <v>3.5344753151712953E-3</v>
      </c>
      <c r="AF183">
        <f t="shared" si="188"/>
        <v>125341.20680102956</v>
      </c>
    </row>
    <row r="184" spans="1:32" x14ac:dyDescent="0.35">
      <c r="A184">
        <v>44.617220000000003</v>
      </c>
      <c r="B184" t="e">
        <f t="shared" ref="B184:B247" si="240">(#REF!-#REF!)/#REF!</f>
        <v>#REF!</v>
      </c>
      <c r="C184">
        <f t="shared" si="169"/>
        <v>2.609851702277487E-2</v>
      </c>
      <c r="D184">
        <v>124</v>
      </c>
      <c r="E184" t="e">
        <f t="shared" si="170"/>
        <v>#REF!</v>
      </c>
      <c r="F184">
        <f t="shared" si="171"/>
        <v>2.9045643153526972E-2</v>
      </c>
      <c r="G184">
        <v>47.397753999999999</v>
      </c>
      <c r="H184" t="e">
        <f t="shared" si="172"/>
        <v>#REF!</v>
      </c>
      <c r="I184">
        <f t="shared" si="173"/>
        <v>2.9197099628568115E-2</v>
      </c>
      <c r="J184">
        <v>38.750943999999997</v>
      </c>
      <c r="K184" t="e">
        <f t="shared" si="174"/>
        <v>#REF!</v>
      </c>
      <c r="L184">
        <f t="shared" si="175"/>
        <v>1.4309955048710134E-2</v>
      </c>
      <c r="M184">
        <v>287.96254299999998</v>
      </c>
      <c r="N184" t="e">
        <f t="shared" si="176"/>
        <v>#REF!</v>
      </c>
      <c r="O184">
        <f t="shared" si="177"/>
        <v>2.7519414516358122E-2</v>
      </c>
      <c r="P184">
        <v>21.888587999999999</v>
      </c>
      <c r="Q184" t="e">
        <f t="shared" si="178"/>
        <v>#REF!</v>
      </c>
      <c r="R184">
        <f t="shared" si="179"/>
        <v>2.137098853298279E-2</v>
      </c>
      <c r="S184">
        <v>22.73</v>
      </c>
      <c r="T184" t="e">
        <f t="shared" si="180"/>
        <v>#REF!</v>
      </c>
      <c r="U184">
        <f t="shared" si="181"/>
        <v>-1.0017378485077433E-2</v>
      </c>
      <c r="V184">
        <v>24.372291000000001</v>
      </c>
      <c r="W184" t="e">
        <f t="shared" si="182"/>
        <v>#REF!</v>
      </c>
      <c r="X184">
        <f t="shared" si="183"/>
        <v>2.1982380616883849E-2</v>
      </c>
      <c r="Y184">
        <v>27.705107000000002</v>
      </c>
      <c r="Z184" t="e">
        <f t="shared" si="184"/>
        <v>#REF!</v>
      </c>
      <c r="AA184">
        <f t="shared" si="185"/>
        <v>1.5708387657933716E-3</v>
      </c>
      <c r="AB184">
        <v>71.354838000000001</v>
      </c>
      <c r="AC184" t="e">
        <f t="shared" si="186"/>
        <v>#REF!</v>
      </c>
      <c r="AD184">
        <f t="shared" si="187"/>
        <v>2.4613452192114225E-2</v>
      </c>
      <c r="AE184">
        <f>(C184*'10Stocks'!$D$3)+(F184*'10Stocks'!$D$4)+('10Stocks_'!I184*'10Stocks'!$D$5)+('10Stocks_'!L184*'10Stocks'!$D$6)+('10Stocks_'!O184*'10Stocks'!$D$7)+('10Stocks_'!R184*'10Stocks'!$D$8)+('10Stocks_'!U184*'10Stocks'!$D$9)+('10Stocks_'!X184*'10Stocks'!$D$10)+('10Stocks_'!AA184*'10Stocks'!$D$11)+('10Stocks_'!AD184*'10Stocks'!$D$12)</f>
        <v>1.5259146431720704E-2</v>
      </c>
      <c r="AF184">
        <f t="shared" si="188"/>
        <v>127253.80662953506</v>
      </c>
    </row>
    <row r="185" spans="1:32" x14ac:dyDescent="0.35">
      <c r="A185">
        <v>44.867069000000001</v>
      </c>
      <c r="B185" t="e">
        <f t="shared" ref="B185:B248" si="241">(#REF!-#REF!)/#REF!</f>
        <v>#REF!</v>
      </c>
      <c r="C185">
        <f t="shared" si="169"/>
        <v>5.5998334275420463E-3</v>
      </c>
      <c r="D185">
        <v>127.089996</v>
      </c>
      <c r="E185" t="e">
        <f t="shared" si="170"/>
        <v>#REF!</v>
      </c>
      <c r="F185">
        <f t="shared" si="171"/>
        <v>2.4919322580645154E-2</v>
      </c>
      <c r="G185">
        <v>47.196058999999998</v>
      </c>
      <c r="H185" t="e">
        <f t="shared" si="172"/>
        <v>#REF!</v>
      </c>
      <c r="I185">
        <f t="shared" si="173"/>
        <v>-4.2553704126993197E-3</v>
      </c>
      <c r="J185">
        <v>38.398829999999997</v>
      </c>
      <c r="K185" t="e">
        <f t="shared" si="174"/>
        <v>#REF!</v>
      </c>
      <c r="L185">
        <f t="shared" si="175"/>
        <v>-9.086591542131213E-3</v>
      </c>
      <c r="M185">
        <v>288.37211300000001</v>
      </c>
      <c r="N185" t="e">
        <f t="shared" si="176"/>
        <v>#REF!</v>
      </c>
      <c r="O185">
        <f t="shared" si="177"/>
        <v>1.4223030389061075E-3</v>
      </c>
      <c r="P185">
        <v>21.862663999999999</v>
      </c>
      <c r="Q185" t="e">
        <f t="shared" si="178"/>
        <v>#REF!</v>
      </c>
      <c r="R185">
        <f t="shared" si="179"/>
        <v>-1.1843614581260261E-3</v>
      </c>
      <c r="S185">
        <v>22.190000999999999</v>
      </c>
      <c r="T185" t="e">
        <f t="shared" si="180"/>
        <v>#REF!</v>
      </c>
      <c r="U185">
        <f t="shared" si="181"/>
        <v>-2.3757105147382388E-2</v>
      </c>
      <c r="V185">
        <v>24.210253999999999</v>
      </c>
      <c r="W185" t="e">
        <f t="shared" si="182"/>
        <v>#REF!</v>
      </c>
      <c r="X185">
        <f t="shared" si="183"/>
        <v>-6.6484106890075103E-3</v>
      </c>
      <c r="Y185">
        <v>27.383562000000001</v>
      </c>
      <c r="Z185" t="e">
        <f t="shared" si="184"/>
        <v>#REF!</v>
      </c>
      <c r="AA185">
        <f t="shared" si="185"/>
        <v>-1.1605982969132745E-2</v>
      </c>
      <c r="AB185">
        <v>71.113658999999998</v>
      </c>
      <c r="AC185" t="e">
        <f t="shared" si="186"/>
        <v>#REF!</v>
      </c>
      <c r="AD185">
        <f t="shared" si="187"/>
        <v>-3.3799950607413961E-3</v>
      </c>
      <c r="AE185">
        <f>(C185*'10Stocks'!$D$3)+(F185*'10Stocks'!$D$4)+('10Stocks_'!I185*'10Stocks'!$D$5)+('10Stocks_'!L185*'10Stocks'!$D$6)+('10Stocks_'!O185*'10Stocks'!$D$7)+('10Stocks_'!R185*'10Stocks'!$D$8)+('10Stocks_'!U185*'10Stocks'!$D$9)+('10Stocks_'!X185*'10Stocks'!$D$10)+('10Stocks_'!AA185*'10Stocks'!$D$11)+('10Stocks_'!AD185*'10Stocks'!$D$12)</f>
        <v>-6.4143598854135356E-3</v>
      </c>
      <c r="AF185">
        <f t="shared" si="188"/>
        <v>126437.55491702439</v>
      </c>
    </row>
    <row r="186" spans="1:32" x14ac:dyDescent="0.35">
      <c r="A186">
        <v>44.602756999999997</v>
      </c>
      <c r="B186" t="e">
        <f t="shared" ref="B186:B249" si="242">(#REF!-#REF!)/#REF!</f>
        <v>#REF!</v>
      </c>
      <c r="C186">
        <f t="shared" si="169"/>
        <v>-5.8910021512660849E-3</v>
      </c>
      <c r="D186">
        <v>132.58000200000001</v>
      </c>
      <c r="E186" t="e">
        <f t="shared" si="170"/>
        <v>#REF!</v>
      </c>
      <c r="F186">
        <f t="shared" si="171"/>
        <v>4.3197782459604518E-2</v>
      </c>
      <c r="G186">
        <v>48.002830000000003</v>
      </c>
      <c r="H186" t="e">
        <f t="shared" si="172"/>
        <v>#REF!</v>
      </c>
      <c r="I186">
        <f t="shared" si="173"/>
        <v>1.7094033211544311E-2</v>
      </c>
      <c r="J186">
        <v>39.140123000000003</v>
      </c>
      <c r="K186" t="e">
        <f t="shared" si="174"/>
        <v>#REF!</v>
      </c>
      <c r="L186">
        <f t="shared" si="175"/>
        <v>1.9305093410398339E-2</v>
      </c>
      <c r="M186">
        <v>290.789717</v>
      </c>
      <c r="N186" t="e">
        <f t="shared" si="176"/>
        <v>#REF!</v>
      </c>
      <c r="O186">
        <f t="shared" si="177"/>
        <v>8.3836261934245454E-3</v>
      </c>
      <c r="P186">
        <v>22.070058</v>
      </c>
      <c r="Q186" t="e">
        <f t="shared" si="178"/>
        <v>#REF!</v>
      </c>
      <c r="R186">
        <f t="shared" si="179"/>
        <v>9.4862181479805369E-3</v>
      </c>
      <c r="S186">
        <v>22.209999</v>
      </c>
      <c r="T186" t="e">
        <f t="shared" si="180"/>
        <v>#REF!</v>
      </c>
      <c r="U186">
        <f t="shared" si="181"/>
        <v>9.0121672369465286E-4</v>
      </c>
      <c r="V186">
        <v>24.782150000000001</v>
      </c>
      <c r="W186" t="e">
        <f t="shared" si="182"/>
        <v>#REF!</v>
      </c>
      <c r="X186">
        <f t="shared" si="183"/>
        <v>2.3622057001136891E-2</v>
      </c>
      <c r="Y186">
        <v>27.331420000000001</v>
      </c>
      <c r="Z186" t="e">
        <f t="shared" si="184"/>
        <v>#REF!</v>
      </c>
      <c r="AA186">
        <f t="shared" si="185"/>
        <v>-1.9041350427676249E-3</v>
      </c>
      <c r="AB186">
        <v>71.148114000000007</v>
      </c>
      <c r="AC186" t="e">
        <f t="shared" si="186"/>
        <v>#REF!</v>
      </c>
      <c r="AD186">
        <f t="shared" si="187"/>
        <v>4.8450607779875789E-4</v>
      </c>
      <c r="AE186">
        <f>(C186*'10Stocks'!$D$3)+(F186*'10Stocks'!$D$4)+('10Stocks_'!I186*'10Stocks'!$D$5)+('10Stocks_'!L186*'10Stocks'!$D$6)+('10Stocks_'!O186*'10Stocks'!$D$7)+('10Stocks_'!R186*'10Stocks'!$D$8)+('10Stocks_'!U186*'10Stocks'!$D$9)+('10Stocks_'!X186*'10Stocks'!$D$10)+('10Stocks_'!AA186*'10Stocks'!$D$11)+('10Stocks_'!AD186*'10Stocks'!$D$12)</f>
        <v>9.0392178120621332E-3</v>
      </c>
      <c r="AF186">
        <f t="shared" si="188"/>
        <v>127580.45151554394</v>
      </c>
    </row>
    <row r="187" spans="1:32" x14ac:dyDescent="0.35">
      <c r="A187">
        <v>45.362814</v>
      </c>
      <c r="B187" t="e">
        <f t="shared" ref="B187:B250" si="243">(#REF!-#REF!)/#REF!</f>
        <v>#REF!</v>
      </c>
      <c r="C187">
        <f t="shared" si="169"/>
        <v>1.7040583388152515E-2</v>
      </c>
      <c r="D187">
        <v>133.479996</v>
      </c>
      <c r="E187" t="e">
        <f t="shared" si="170"/>
        <v>#REF!</v>
      </c>
      <c r="F187">
        <f t="shared" si="171"/>
        <v>6.7883088431390454E-3</v>
      </c>
      <c r="G187">
        <v>48.711812000000002</v>
      </c>
      <c r="H187" t="e">
        <f t="shared" si="172"/>
        <v>#REF!</v>
      </c>
      <c r="I187">
        <f t="shared" si="173"/>
        <v>1.4769587543067749E-2</v>
      </c>
      <c r="J187">
        <v>39.714621999999999</v>
      </c>
      <c r="K187" t="e">
        <f t="shared" si="174"/>
        <v>#REF!</v>
      </c>
      <c r="L187">
        <f t="shared" si="175"/>
        <v>1.4678007015971713E-2</v>
      </c>
      <c r="M187">
        <v>293.15235999999999</v>
      </c>
      <c r="N187" t="e">
        <f t="shared" si="176"/>
        <v>#REF!</v>
      </c>
      <c r="O187">
        <f t="shared" si="177"/>
        <v>8.1249193553841921E-3</v>
      </c>
      <c r="P187">
        <v>22.303374000000002</v>
      </c>
      <c r="Q187" t="e">
        <f t="shared" si="178"/>
        <v>#REF!</v>
      </c>
      <c r="R187">
        <f t="shared" si="179"/>
        <v>1.0571607922371662E-2</v>
      </c>
      <c r="S187">
        <v>22.33</v>
      </c>
      <c r="T187" t="e">
        <f t="shared" si="180"/>
        <v>#REF!</v>
      </c>
      <c r="U187">
        <f t="shared" si="181"/>
        <v>5.4030169024320293E-3</v>
      </c>
      <c r="V187">
        <v>25.37311</v>
      </c>
      <c r="W187" t="e">
        <f t="shared" si="182"/>
        <v>#REF!</v>
      </c>
      <c r="X187">
        <f t="shared" si="183"/>
        <v>2.3846195749763398E-2</v>
      </c>
      <c r="Y187">
        <v>27.470776999999998</v>
      </c>
      <c r="Z187" t="e">
        <f t="shared" si="184"/>
        <v>#REF!</v>
      </c>
      <c r="AA187">
        <f t="shared" si="185"/>
        <v>5.098783744130266E-3</v>
      </c>
      <c r="AB187">
        <v>71.260095000000007</v>
      </c>
      <c r="AC187" t="e">
        <f t="shared" si="186"/>
        <v>#REF!</v>
      </c>
      <c r="AD187">
        <f t="shared" si="187"/>
        <v>1.5739138215244905E-3</v>
      </c>
      <c r="AE187">
        <f>(C187*'10Stocks'!$D$3)+(F187*'10Stocks'!$D$4)+('10Stocks_'!I187*'10Stocks'!$D$5)+('10Stocks_'!L187*'10Stocks'!$D$6)+('10Stocks_'!O187*'10Stocks'!$D$7)+('10Stocks_'!R187*'10Stocks'!$D$8)+('10Stocks_'!U187*'10Stocks'!$D$9)+('10Stocks_'!X187*'10Stocks'!$D$10)+('10Stocks_'!AA187*'10Stocks'!$D$11)+('10Stocks_'!AD187*'10Stocks'!$D$12)</f>
        <v>1.1976748329329915E-2</v>
      </c>
      <c r="AF187">
        <f t="shared" si="188"/>
        <v>129108.45047508788</v>
      </c>
    </row>
    <row r="188" spans="1:32" x14ac:dyDescent="0.35">
      <c r="A188">
        <v>46.226756000000002</v>
      </c>
      <c r="B188" t="e">
        <f t="shared" ref="B188:B251" si="244">(#REF!-#REF!)/#REF!</f>
        <v>#REF!</v>
      </c>
      <c r="C188">
        <f t="shared" si="169"/>
        <v>1.9045158882780102E-2</v>
      </c>
      <c r="D188">
        <v>134.91999799999999</v>
      </c>
      <c r="E188" t="e">
        <f t="shared" si="170"/>
        <v>#REF!</v>
      </c>
      <c r="F188">
        <f t="shared" si="171"/>
        <v>1.0788148360447903E-2</v>
      </c>
      <c r="G188">
        <v>49.041854999999998</v>
      </c>
      <c r="H188" t="e">
        <f t="shared" si="172"/>
        <v>#REF!</v>
      </c>
      <c r="I188">
        <f t="shared" si="173"/>
        <v>6.7754203025745851E-3</v>
      </c>
      <c r="J188">
        <v>39.816549999999999</v>
      </c>
      <c r="K188" t="e">
        <f t="shared" si="174"/>
        <v>#REF!</v>
      </c>
      <c r="L188">
        <f t="shared" si="175"/>
        <v>2.5665106418487605E-3</v>
      </c>
      <c r="M188">
        <v>289.58093000000002</v>
      </c>
      <c r="N188" t="e">
        <f t="shared" si="176"/>
        <v>#REF!</v>
      </c>
      <c r="O188">
        <f t="shared" si="177"/>
        <v>-1.2182845807551964E-2</v>
      </c>
      <c r="P188">
        <v>22.139188999999998</v>
      </c>
      <c r="Q188" t="e">
        <f t="shared" si="178"/>
        <v>#REF!</v>
      </c>
      <c r="R188">
        <f t="shared" si="179"/>
        <v>-7.3614422642961259E-3</v>
      </c>
      <c r="S188">
        <v>22.75</v>
      </c>
      <c r="T188" t="e">
        <f t="shared" si="180"/>
        <v>#REF!</v>
      </c>
      <c r="U188">
        <f t="shared" si="181"/>
        <v>1.8808777429467162E-2</v>
      </c>
      <c r="V188">
        <v>25.716246000000002</v>
      </c>
      <c r="W188" t="e">
        <f t="shared" si="182"/>
        <v>#REF!</v>
      </c>
      <c r="X188">
        <f t="shared" si="183"/>
        <v>1.3523608260871497E-2</v>
      </c>
      <c r="Y188">
        <v>27.819168999999999</v>
      </c>
      <c r="Z188" t="e">
        <f t="shared" si="184"/>
        <v>#REF!</v>
      </c>
      <c r="AA188">
        <f t="shared" si="185"/>
        <v>1.2682276879172383E-2</v>
      </c>
      <c r="AB188">
        <v>72.026702</v>
      </c>
      <c r="AC188" t="e">
        <f t="shared" si="186"/>
        <v>#REF!</v>
      </c>
      <c r="AD188">
        <f t="shared" si="187"/>
        <v>1.0757872270588375E-2</v>
      </c>
      <c r="AE188">
        <f>(C188*'10Stocks'!$D$3)+(F188*'10Stocks'!$D$4)+('10Stocks_'!I188*'10Stocks'!$D$5)+('10Stocks_'!L188*'10Stocks'!$D$6)+('10Stocks_'!O188*'10Stocks'!$D$7)+('10Stocks_'!R188*'10Stocks'!$D$8)+('10Stocks_'!U188*'10Stocks'!$D$9)+('10Stocks_'!X188*'10Stocks'!$D$10)+('10Stocks_'!AA188*'10Stocks'!$D$11)+('10Stocks_'!AD188*'10Stocks'!$D$12)</f>
        <v>4.5382884437092947E-3</v>
      </c>
      <c r="AF188">
        <f t="shared" si="188"/>
        <v>129694.38186386418</v>
      </c>
    </row>
    <row r="189" spans="1:32" x14ac:dyDescent="0.35">
      <c r="A189">
        <v>46.082107999999998</v>
      </c>
      <c r="B189" t="e">
        <f t="shared" ref="B189:B252" si="245">(#REF!-#REF!)/#REF!</f>
        <v>#REF!</v>
      </c>
      <c r="C189">
        <f t="shared" si="169"/>
        <v>-3.1290969238681526E-3</v>
      </c>
      <c r="D189">
        <v>133.66999799999999</v>
      </c>
      <c r="E189" t="e">
        <f t="shared" si="170"/>
        <v>#REF!</v>
      </c>
      <c r="F189">
        <f t="shared" si="171"/>
        <v>-9.2647496185109639E-3</v>
      </c>
      <c r="G189">
        <v>48.632359000000001</v>
      </c>
      <c r="H189" t="e">
        <f t="shared" si="172"/>
        <v>#REF!</v>
      </c>
      <c r="I189">
        <f t="shared" si="173"/>
        <v>-8.3499288515900792E-3</v>
      </c>
      <c r="J189">
        <v>39.399574000000001</v>
      </c>
      <c r="K189" t="e">
        <f t="shared" si="174"/>
        <v>#REF!</v>
      </c>
      <c r="L189">
        <f t="shared" si="175"/>
        <v>-1.0472429178319021E-2</v>
      </c>
      <c r="M189">
        <v>287.39311199999997</v>
      </c>
      <c r="N189" t="e">
        <f t="shared" si="176"/>
        <v>#REF!</v>
      </c>
      <c r="O189">
        <f t="shared" si="177"/>
        <v>-7.5551176660702398E-3</v>
      </c>
      <c r="P189">
        <v>21.957719000000001</v>
      </c>
      <c r="Q189" t="e">
        <f t="shared" si="178"/>
        <v>#REF!</v>
      </c>
      <c r="R189">
        <f t="shared" si="179"/>
        <v>-8.1967772170876436E-3</v>
      </c>
      <c r="S189">
        <v>23.25</v>
      </c>
      <c r="T189" t="e">
        <f t="shared" si="180"/>
        <v>#REF!</v>
      </c>
      <c r="U189">
        <f t="shared" si="181"/>
        <v>2.197802197802198E-2</v>
      </c>
      <c r="V189">
        <v>25.773437000000001</v>
      </c>
      <c r="W189" t="e">
        <f t="shared" si="182"/>
        <v>#REF!</v>
      </c>
      <c r="X189">
        <f t="shared" si="183"/>
        <v>2.223924907235665E-3</v>
      </c>
      <c r="Y189">
        <v>27.531745000000001</v>
      </c>
      <c r="Z189" t="e">
        <f t="shared" si="184"/>
        <v>#REF!</v>
      </c>
      <c r="AA189">
        <f t="shared" si="185"/>
        <v>-1.033186864783768E-2</v>
      </c>
      <c r="AB189">
        <v>71.897497000000001</v>
      </c>
      <c r="AC189" t="e">
        <f t="shared" si="186"/>
        <v>#REF!</v>
      </c>
      <c r="AD189">
        <f t="shared" si="187"/>
        <v>-1.7938486201964224E-3</v>
      </c>
      <c r="AE189">
        <f>(C189*'10Stocks'!$D$3)+(F189*'10Stocks'!$D$4)+('10Stocks_'!I189*'10Stocks'!$D$5)+('10Stocks_'!L189*'10Stocks'!$D$6)+('10Stocks_'!O189*'10Stocks'!$D$7)+('10Stocks_'!R189*'10Stocks'!$D$8)+('10Stocks_'!U189*'10Stocks'!$D$9)+('10Stocks_'!X189*'10Stocks'!$D$10)+('10Stocks_'!AA189*'10Stocks'!$D$11)+('10Stocks_'!AD189*'10Stocks'!$D$12)</f>
        <v>-3.0507908280078076E-3</v>
      </c>
      <c r="AF189">
        <f t="shared" si="188"/>
        <v>129298.71143322976</v>
      </c>
    </row>
    <row r="190" spans="1:32" x14ac:dyDescent="0.35">
      <c r="A190">
        <v>46.150485000000003</v>
      </c>
      <c r="B190" t="e">
        <f t="shared" ref="B190:B253" si="246">(#REF!-#REF!)/#REF!</f>
        <v>#REF!</v>
      </c>
      <c r="C190">
        <f t="shared" si="169"/>
        <v>1.4838079889922841E-3</v>
      </c>
      <c r="D190">
        <v>136</v>
      </c>
      <c r="E190" t="e">
        <f t="shared" si="170"/>
        <v>#REF!</v>
      </c>
      <c r="F190">
        <f t="shared" si="171"/>
        <v>1.7431001981461896E-2</v>
      </c>
      <c r="G190">
        <v>48.167855000000003</v>
      </c>
      <c r="H190" t="e">
        <f t="shared" si="172"/>
        <v>#REF!</v>
      </c>
      <c r="I190">
        <f t="shared" si="173"/>
        <v>-9.5513359736466418E-3</v>
      </c>
      <c r="J190">
        <v>39.78875</v>
      </c>
      <c r="K190" t="e">
        <f t="shared" si="174"/>
        <v>#REF!</v>
      </c>
      <c r="L190">
        <f t="shared" si="175"/>
        <v>9.8776702509524358E-3</v>
      </c>
      <c r="M190">
        <v>290.57492500000001</v>
      </c>
      <c r="N190" t="e">
        <f t="shared" si="176"/>
        <v>#REF!</v>
      </c>
      <c r="O190">
        <f t="shared" si="177"/>
        <v>1.1071291785169973E-2</v>
      </c>
      <c r="P190">
        <v>22.02685</v>
      </c>
      <c r="Q190" t="e">
        <f t="shared" si="178"/>
        <v>#REF!</v>
      </c>
      <c r="R190">
        <f t="shared" si="179"/>
        <v>3.1483689175546294E-3</v>
      </c>
      <c r="S190">
        <v>23.92</v>
      </c>
      <c r="T190" t="e">
        <f t="shared" si="180"/>
        <v>#REF!</v>
      </c>
      <c r="U190">
        <f t="shared" si="181"/>
        <v>2.8817204301075341E-2</v>
      </c>
      <c r="V190">
        <v>26.364394999999998</v>
      </c>
      <c r="W190" t="e">
        <f t="shared" si="182"/>
        <v>#REF!</v>
      </c>
      <c r="X190">
        <f t="shared" si="183"/>
        <v>2.2928955885860195E-2</v>
      </c>
      <c r="Y190">
        <v>27.514324999999999</v>
      </c>
      <c r="Z190" t="e">
        <f t="shared" si="184"/>
        <v>#REF!</v>
      </c>
      <c r="AA190">
        <f t="shared" si="185"/>
        <v>-6.3272415170201974E-4</v>
      </c>
      <c r="AB190">
        <v>71.707998000000003</v>
      </c>
      <c r="AC190" t="e">
        <f t="shared" si="186"/>
        <v>#REF!</v>
      </c>
      <c r="AD190">
        <f t="shared" si="187"/>
        <v>-2.6356828527702133E-3</v>
      </c>
      <c r="AE190">
        <f>(C190*'10Stocks'!$D$3)+(F190*'10Stocks'!$D$4)+('10Stocks_'!I190*'10Stocks'!$D$5)+('10Stocks_'!L190*'10Stocks'!$D$6)+('10Stocks_'!O190*'10Stocks'!$D$7)+('10Stocks_'!R190*'10Stocks'!$D$8)+('10Stocks_'!U190*'10Stocks'!$D$9)+('10Stocks_'!X190*'10Stocks'!$D$10)+('10Stocks_'!AA190*'10Stocks'!$D$11)+('10Stocks_'!AD190*'10Stocks'!$D$12)</f>
        <v>1.1155680651673711E-2</v>
      </c>
      <c r="AF190">
        <f t="shared" si="188"/>
        <v>130741.12656665179</v>
      </c>
    </row>
    <row r="191" spans="1:32" x14ac:dyDescent="0.35">
      <c r="A191">
        <v>45.844096999999998</v>
      </c>
      <c r="B191" t="e">
        <f t="shared" ref="B191:B254" si="247">(#REF!-#REF!)/#REF!</f>
        <v>#REF!</v>
      </c>
      <c r="C191">
        <f t="shared" si="169"/>
        <v>-6.6388901438415096E-3</v>
      </c>
      <c r="D191">
        <v>136.38000500000001</v>
      </c>
      <c r="E191" t="e">
        <f t="shared" si="170"/>
        <v>#REF!</v>
      </c>
      <c r="F191">
        <f t="shared" si="171"/>
        <v>2.7941544117647886E-3</v>
      </c>
      <c r="G191">
        <v>49.316884999999999</v>
      </c>
      <c r="H191" t="e">
        <f t="shared" si="172"/>
        <v>#REF!</v>
      </c>
      <c r="I191">
        <f t="shared" si="173"/>
        <v>2.385470559151941E-2</v>
      </c>
      <c r="J191">
        <v>40.168661</v>
      </c>
      <c r="K191" t="e">
        <f t="shared" si="174"/>
        <v>#REF!</v>
      </c>
      <c r="L191">
        <f t="shared" si="175"/>
        <v>9.5482014388489182E-3</v>
      </c>
      <c r="M191">
        <v>290.62985500000002</v>
      </c>
      <c r="N191" t="e">
        <f t="shared" si="176"/>
        <v>#REF!</v>
      </c>
      <c r="O191">
        <f t="shared" si="177"/>
        <v>1.8903902323992003E-4</v>
      </c>
      <c r="P191">
        <v>22.130547</v>
      </c>
      <c r="Q191" t="e">
        <f t="shared" si="178"/>
        <v>#REF!</v>
      </c>
      <c r="R191">
        <f t="shared" si="179"/>
        <v>4.707754399743966E-3</v>
      </c>
      <c r="S191">
        <v>23.709999</v>
      </c>
      <c r="T191" t="e">
        <f t="shared" si="180"/>
        <v>#REF!</v>
      </c>
      <c r="U191">
        <f t="shared" si="181"/>
        <v>-8.7793060200669678E-3</v>
      </c>
      <c r="V191">
        <v>26.840975</v>
      </c>
      <c r="W191" t="e">
        <f t="shared" si="182"/>
        <v>#REF!</v>
      </c>
      <c r="X191">
        <f t="shared" si="183"/>
        <v>1.8076652242541579E-2</v>
      </c>
      <c r="Y191">
        <v>27.793039</v>
      </c>
      <c r="Z191" t="e">
        <f t="shared" si="184"/>
        <v>#REF!</v>
      </c>
      <c r="AA191">
        <f t="shared" si="185"/>
        <v>1.0129777852082536E-2</v>
      </c>
      <c r="AB191">
        <v>72.776078999999996</v>
      </c>
      <c r="AC191" t="e">
        <f t="shared" si="186"/>
        <v>#REF!</v>
      </c>
      <c r="AD191">
        <f t="shared" si="187"/>
        <v>1.4894865702428232E-2</v>
      </c>
      <c r="AE191">
        <f>(C191*'10Stocks'!$D$3)+(F191*'10Stocks'!$D$4)+('10Stocks_'!I191*'10Stocks'!$D$5)+('10Stocks_'!L191*'10Stocks'!$D$6)+('10Stocks_'!O191*'10Stocks'!$D$7)+('10Stocks_'!R191*'10Stocks'!$D$8)+('10Stocks_'!U191*'10Stocks'!$D$9)+('10Stocks_'!X191*'10Stocks'!$D$10)+('10Stocks_'!AA191*'10Stocks'!$D$11)+('10Stocks_'!AD191*'10Stocks'!$D$12)</f>
        <v>1.6004340444648738E-3</v>
      </c>
      <c r="AF191">
        <f t="shared" si="188"/>
        <v>130950.36911662074</v>
      </c>
    </row>
    <row r="192" spans="1:32" x14ac:dyDescent="0.35">
      <c r="A192">
        <v>45.828316999999998</v>
      </c>
      <c r="B192" t="e">
        <f t="shared" ref="B192:B255" si="248">(#REF!-#REF!)/#REF!</f>
        <v>#REF!</v>
      </c>
      <c r="C192">
        <f t="shared" si="169"/>
        <v>-3.4421007354555291E-4</v>
      </c>
      <c r="D192">
        <v>137.80999800000001</v>
      </c>
      <c r="E192" t="e">
        <f t="shared" si="170"/>
        <v>#REF!</v>
      </c>
      <c r="F192">
        <f t="shared" si="171"/>
        <v>1.0485356706065497E-2</v>
      </c>
      <c r="G192">
        <v>48.809601999999998</v>
      </c>
      <c r="H192" t="e">
        <f t="shared" si="172"/>
        <v>#REF!</v>
      </c>
      <c r="I192">
        <f t="shared" si="173"/>
        <v>-1.0286193055380546E-2</v>
      </c>
      <c r="J192">
        <v>39.927743</v>
      </c>
      <c r="K192" t="e">
        <f t="shared" si="174"/>
        <v>#REF!</v>
      </c>
      <c r="L192">
        <f t="shared" si="175"/>
        <v>-5.9976607136593531E-3</v>
      </c>
      <c r="M192">
        <v>293.087424</v>
      </c>
      <c r="N192" t="e">
        <f t="shared" si="176"/>
        <v>#REF!</v>
      </c>
      <c r="O192">
        <f t="shared" si="177"/>
        <v>8.4560101370176784E-3</v>
      </c>
      <c r="P192">
        <v>21.940435999999998</v>
      </c>
      <c r="Q192" t="e">
        <f t="shared" si="178"/>
        <v>#REF!</v>
      </c>
      <c r="R192">
        <f t="shared" si="179"/>
        <v>-8.5904338469357175E-3</v>
      </c>
      <c r="S192">
        <v>27.75</v>
      </c>
      <c r="T192" t="e">
        <f t="shared" si="180"/>
        <v>#REF!</v>
      </c>
      <c r="U192">
        <f t="shared" si="181"/>
        <v>0.17039228892417921</v>
      </c>
      <c r="V192">
        <v>26.488306999999999</v>
      </c>
      <c r="W192" t="e">
        <f t="shared" si="182"/>
        <v>#REF!</v>
      </c>
      <c r="X192">
        <f t="shared" si="183"/>
        <v>-1.3139165026605826E-2</v>
      </c>
      <c r="Y192">
        <v>27.618842000000001</v>
      </c>
      <c r="Z192" t="e">
        <f t="shared" si="184"/>
        <v>#REF!</v>
      </c>
      <c r="AA192">
        <f t="shared" si="185"/>
        <v>-6.2676485288276499E-3</v>
      </c>
      <c r="AB192">
        <v>72.465990000000005</v>
      </c>
      <c r="AC192" t="e">
        <f t="shared" si="186"/>
        <v>#REF!</v>
      </c>
      <c r="AD192">
        <f t="shared" si="187"/>
        <v>-4.2608643425264877E-3</v>
      </c>
      <c r="AE192">
        <f>(C192*'10Stocks'!$D$3)+(F192*'10Stocks'!$D$4)+('10Stocks_'!I192*'10Stocks'!$D$5)+('10Stocks_'!L192*'10Stocks'!$D$6)+('10Stocks_'!O192*'10Stocks'!$D$7)+('10Stocks_'!R192*'10Stocks'!$D$8)+('10Stocks_'!U192*'10Stocks'!$D$9)+('10Stocks_'!X192*'10Stocks'!$D$10)+('10Stocks_'!AA192*'10Stocks'!$D$11)+('10Stocks_'!AD192*'10Stocks'!$D$12)</f>
        <v>2.6763100688709279E-2</v>
      </c>
      <c r="AF192">
        <f t="shared" si="188"/>
        <v>134455.0070305125</v>
      </c>
    </row>
    <row r="193" spans="1:32" x14ac:dyDescent="0.35">
      <c r="A193">
        <v>45.308900999999999</v>
      </c>
      <c r="B193" t="e">
        <f t="shared" ref="B193:B256" si="249">(#REF!-#REF!)/#REF!</f>
        <v>#REF!</v>
      </c>
      <c r="C193">
        <f t="shared" si="169"/>
        <v>-1.1333953197539409E-2</v>
      </c>
      <c r="D193">
        <v>138.83000200000001</v>
      </c>
      <c r="E193" t="e">
        <f t="shared" si="170"/>
        <v>#REF!</v>
      </c>
      <c r="F193">
        <f t="shared" si="171"/>
        <v>7.4015239445834697E-3</v>
      </c>
      <c r="G193">
        <v>48.699584000000002</v>
      </c>
      <c r="H193" t="e">
        <f t="shared" si="172"/>
        <v>#REF!</v>
      </c>
      <c r="I193">
        <f t="shared" si="173"/>
        <v>-2.2540237062370766E-3</v>
      </c>
      <c r="J193">
        <v>39.705354</v>
      </c>
      <c r="K193" t="e">
        <f t="shared" si="174"/>
        <v>#REF!</v>
      </c>
      <c r="L193">
        <f t="shared" si="175"/>
        <v>-5.5697864014001425E-3</v>
      </c>
      <c r="M193">
        <v>295.60491100000002</v>
      </c>
      <c r="N193" t="e">
        <f t="shared" si="176"/>
        <v>#REF!</v>
      </c>
      <c r="O193">
        <f t="shared" si="177"/>
        <v>8.5895428935225046E-3</v>
      </c>
      <c r="P193">
        <v>22.018208999999999</v>
      </c>
      <c r="Q193" t="e">
        <f t="shared" si="178"/>
        <v>#REF!</v>
      </c>
      <c r="R193">
        <f t="shared" si="179"/>
        <v>3.5447335686492531E-3</v>
      </c>
      <c r="S193">
        <v>26.66</v>
      </c>
      <c r="T193" t="e">
        <f t="shared" si="180"/>
        <v>#REF!</v>
      </c>
      <c r="U193">
        <f t="shared" si="181"/>
        <v>-3.9279279279279274E-2</v>
      </c>
      <c r="V193">
        <v>26.478774999999999</v>
      </c>
      <c r="W193" t="e">
        <f t="shared" si="182"/>
        <v>#REF!</v>
      </c>
      <c r="X193">
        <f t="shared" si="183"/>
        <v>-3.5985689836651684E-4</v>
      </c>
      <c r="Y193">
        <v>27.923687999999999</v>
      </c>
      <c r="Z193" t="e">
        <f t="shared" si="184"/>
        <v>#REF!</v>
      </c>
      <c r="AA193">
        <f t="shared" si="185"/>
        <v>1.1037609759308436E-2</v>
      </c>
      <c r="AB193">
        <v>72.939739000000003</v>
      </c>
      <c r="AC193" t="e">
        <f t="shared" si="186"/>
        <v>#REF!</v>
      </c>
      <c r="AD193">
        <f t="shared" si="187"/>
        <v>6.5375357460789258E-3</v>
      </c>
      <c r="AE193">
        <f>(C193*'10Stocks'!$D$3)+(F193*'10Stocks'!$D$4)+('10Stocks_'!I193*'10Stocks'!$D$5)+('10Stocks_'!L193*'10Stocks'!$D$6)+('10Stocks_'!O193*'10Stocks'!$D$7)+('10Stocks_'!R193*'10Stocks'!$D$8)+('10Stocks_'!U193*'10Stocks'!$D$9)+('10Stocks_'!X193*'10Stocks'!$D$10)+('10Stocks_'!AA193*'10Stocks'!$D$11)+('10Stocks_'!AD193*'10Stocks'!$D$12)</f>
        <v>-8.8193538202170178E-3</v>
      </c>
      <c r="AF193">
        <f t="shared" si="188"/>
        <v>133269.20075061065</v>
      </c>
    </row>
    <row r="194" spans="1:32" x14ac:dyDescent="0.35">
      <c r="A194">
        <v>44.865752000000001</v>
      </c>
      <c r="B194" t="e">
        <f t="shared" ref="B194:B257" si="250">(#REF!-#REF!)/#REF!</f>
        <v>#REF!</v>
      </c>
      <c r="C194">
        <f t="shared" si="169"/>
        <v>-9.7806168372964568E-3</v>
      </c>
      <c r="D194">
        <v>143.11000100000001</v>
      </c>
      <c r="E194" t="e">
        <f t="shared" si="170"/>
        <v>#REF!</v>
      </c>
      <c r="F194">
        <f t="shared" si="171"/>
        <v>3.0829063879146263E-2</v>
      </c>
      <c r="G194">
        <v>48.699584000000002</v>
      </c>
      <c r="H194" t="e">
        <f t="shared" si="172"/>
        <v>#REF!</v>
      </c>
      <c r="I194">
        <f t="shared" si="173"/>
        <v>0</v>
      </c>
      <c r="J194">
        <v>39.501502000000002</v>
      </c>
      <c r="K194" t="e">
        <f t="shared" si="174"/>
        <v>#REF!</v>
      </c>
      <c r="L194">
        <f t="shared" si="175"/>
        <v>-5.1341186883763256E-3</v>
      </c>
      <c r="M194">
        <v>293.546965</v>
      </c>
      <c r="N194" t="e">
        <f t="shared" si="176"/>
        <v>#REF!</v>
      </c>
      <c r="O194">
        <f t="shared" si="177"/>
        <v>-6.9618126202240773E-3</v>
      </c>
      <c r="P194">
        <v>22.078697999999999</v>
      </c>
      <c r="Q194" t="e">
        <f t="shared" si="178"/>
        <v>#REF!</v>
      </c>
      <c r="R194">
        <f t="shared" si="179"/>
        <v>2.747226170847977E-3</v>
      </c>
      <c r="S194">
        <v>25.83</v>
      </c>
      <c r="T194" t="e">
        <f t="shared" si="180"/>
        <v>#REF!</v>
      </c>
      <c r="U194">
        <f t="shared" si="181"/>
        <v>-3.113278319579902E-2</v>
      </c>
      <c r="V194">
        <v>26.898164000000001</v>
      </c>
      <c r="W194" t="e">
        <f t="shared" si="182"/>
        <v>#REF!</v>
      </c>
      <c r="X194">
        <f t="shared" si="183"/>
        <v>1.583868589086929E-2</v>
      </c>
      <c r="Y194">
        <v>27.697230000000001</v>
      </c>
      <c r="Z194" t="e">
        <f t="shared" si="184"/>
        <v>#REF!</v>
      </c>
      <c r="AA194">
        <f t="shared" si="185"/>
        <v>-8.1098886364866056E-3</v>
      </c>
      <c r="AB194">
        <v>73.103398999999996</v>
      </c>
      <c r="AC194" t="e">
        <f t="shared" si="186"/>
        <v>#REF!</v>
      </c>
      <c r="AD194">
        <f t="shared" si="187"/>
        <v>2.2437700250064374E-3</v>
      </c>
      <c r="AE194">
        <f>(C194*'10Stocks'!$D$3)+(F194*'10Stocks'!$D$4)+('10Stocks_'!I194*'10Stocks'!$D$5)+('10Stocks_'!L194*'10Stocks'!$D$6)+('10Stocks_'!O194*'10Stocks'!$D$7)+('10Stocks_'!R194*'10Stocks'!$D$8)+('10Stocks_'!U194*'10Stocks'!$D$9)+('10Stocks_'!X194*'10Stocks'!$D$10)+('10Stocks_'!AA194*'10Stocks'!$D$11)+('10Stocks_'!AD194*'10Stocks'!$D$12)</f>
        <v>-9.8174911563374025E-3</v>
      </c>
      <c r="AF194">
        <f t="shared" si="188"/>
        <v>131960.83155082937</v>
      </c>
    </row>
    <row r="195" spans="1:32" x14ac:dyDescent="0.35">
      <c r="A195">
        <v>44.563307000000002</v>
      </c>
      <c r="B195" t="e">
        <f t="shared" ref="B195:B258" si="251">(#REF!-#REF!)/#REF!</f>
        <v>#REF!</v>
      </c>
      <c r="C195">
        <f t="shared" si="169"/>
        <v>-6.7411106805921528E-3</v>
      </c>
      <c r="D195">
        <v>141.64999399999999</v>
      </c>
      <c r="E195" t="e">
        <f t="shared" si="170"/>
        <v>#REF!</v>
      </c>
      <c r="F195">
        <f t="shared" si="171"/>
        <v>-1.0201991403801462E-2</v>
      </c>
      <c r="G195">
        <v>49.090752999999999</v>
      </c>
      <c r="H195" t="e">
        <f t="shared" si="172"/>
        <v>#REF!</v>
      </c>
      <c r="I195">
        <f t="shared" si="173"/>
        <v>8.0322862716855625E-3</v>
      </c>
      <c r="J195">
        <v>39.316178999999998</v>
      </c>
      <c r="K195" t="e">
        <f t="shared" si="174"/>
        <v>#REF!</v>
      </c>
      <c r="L195">
        <f t="shared" si="175"/>
        <v>-4.6915431215755771E-3</v>
      </c>
      <c r="M195">
        <v>284.26124099999998</v>
      </c>
      <c r="N195" t="e">
        <f t="shared" si="176"/>
        <v>#REF!</v>
      </c>
      <c r="O195">
        <f t="shared" si="177"/>
        <v>-3.1632839399310483E-2</v>
      </c>
      <c r="P195">
        <v>22.277450999999999</v>
      </c>
      <c r="Q195" t="e">
        <f t="shared" si="178"/>
        <v>#REF!</v>
      </c>
      <c r="R195">
        <f t="shared" si="179"/>
        <v>9.0020253911711617E-3</v>
      </c>
      <c r="S195">
        <v>26.700001</v>
      </c>
      <c r="T195" t="e">
        <f t="shared" si="180"/>
        <v>#REF!</v>
      </c>
      <c r="U195">
        <f t="shared" si="181"/>
        <v>3.3681804103755403E-2</v>
      </c>
      <c r="V195">
        <v>26.945823000000001</v>
      </c>
      <c r="W195" t="e">
        <f t="shared" si="182"/>
        <v>#REF!</v>
      </c>
      <c r="X195">
        <f t="shared" si="183"/>
        <v>1.7718309695784237E-3</v>
      </c>
      <c r="Y195">
        <v>27.862718000000001</v>
      </c>
      <c r="Z195" t="e">
        <f t="shared" si="184"/>
        <v>#REF!</v>
      </c>
      <c r="AA195">
        <f t="shared" si="185"/>
        <v>5.9748935182326844E-3</v>
      </c>
      <c r="AB195">
        <v>73.577141999999995</v>
      </c>
      <c r="AC195" t="e">
        <f t="shared" si="186"/>
        <v>#REF!</v>
      </c>
      <c r="AD195">
        <f t="shared" si="187"/>
        <v>6.4804510663040299E-3</v>
      </c>
      <c r="AE195">
        <f>(C195*'10Stocks'!$D$3)+(F195*'10Stocks'!$D$4)+('10Stocks_'!I195*'10Stocks'!$D$5)+('10Stocks_'!L195*'10Stocks'!$D$6)+('10Stocks_'!O195*'10Stocks'!$D$7)+('10Stocks_'!R195*'10Stocks'!$D$8)+('10Stocks_'!U195*'10Stocks'!$D$9)+('10Stocks_'!X195*'10Stocks'!$D$10)+('10Stocks_'!AA195*'10Stocks'!$D$11)+('10Stocks_'!AD195*'10Stocks'!$D$12)</f>
        <v>-1.9670204492148605E-3</v>
      </c>
      <c r="AF195">
        <f t="shared" si="188"/>
        <v>131701.2618966735</v>
      </c>
    </row>
    <row r="196" spans="1:32" x14ac:dyDescent="0.35">
      <c r="A196">
        <v>44.451532999999998</v>
      </c>
      <c r="B196" t="e">
        <f t="shared" ref="B196:B259" si="252">(#REF!-#REF!)/#REF!</f>
        <v>#REF!</v>
      </c>
      <c r="C196">
        <f t="shared" ref="C196:C259" si="253">(A196-A195)/A195</f>
        <v>-2.5082070323013514E-3</v>
      </c>
      <c r="D196">
        <v>137.25</v>
      </c>
      <c r="E196" t="e">
        <f t="shared" ref="E196:E259" si="254">(B196-B195)/B195</f>
        <v>#REF!</v>
      </c>
      <c r="F196">
        <f t="shared" ref="F196:F259" si="255">(D196-D195)/D195</f>
        <v>-3.1062436896396851E-2</v>
      </c>
      <c r="G196">
        <v>49.157980999999999</v>
      </c>
      <c r="H196" t="e">
        <f t="shared" ref="H196:H259" si="256">(E196-E195)/E195</f>
        <v>#REF!</v>
      </c>
      <c r="I196">
        <f t="shared" ref="I196:I259" si="257">(G196-G195)/G195</f>
        <v>1.3694636136463432E-3</v>
      </c>
      <c r="J196">
        <v>39.167921</v>
      </c>
      <c r="K196" t="e">
        <f t="shared" ref="K196:K259" si="258">(H196-H195)/H195</f>
        <v>#REF!</v>
      </c>
      <c r="L196">
        <f t="shared" ref="L196:L259" si="259">(J196-J195)/J195</f>
        <v>-3.7709157850766336E-3</v>
      </c>
      <c r="M196">
        <v>286.803698</v>
      </c>
      <c r="N196" t="e">
        <f t="shared" ref="N196:N259" si="260">(K196-K195)/K195</f>
        <v>#REF!</v>
      </c>
      <c r="O196">
        <f t="shared" ref="O196:O259" si="261">(M196-M195)/M195</f>
        <v>8.9440860493535009E-3</v>
      </c>
      <c r="P196">
        <v>22.597180999999999</v>
      </c>
      <c r="Q196" t="e">
        <f t="shared" ref="Q196:Q259" si="262">(N196-N195)/N195</f>
        <v>#REF!</v>
      </c>
      <c r="R196">
        <f t="shared" ref="R196:R259" si="263">(P196-P195)/P195</f>
        <v>1.4352180597322371E-2</v>
      </c>
      <c r="S196">
        <v>26.49</v>
      </c>
      <c r="T196" t="e">
        <f t="shared" ref="T196:T259" si="264">(Q196-Q195)/Q195</f>
        <v>#REF!</v>
      </c>
      <c r="U196">
        <f t="shared" ref="U196:U259" si="265">(S196-S195)/S195</f>
        <v>-7.8652056979324411E-3</v>
      </c>
      <c r="V196">
        <v>27.241302000000001</v>
      </c>
      <c r="W196" t="e">
        <f t="shared" ref="W196:W259" si="266">(T196-T195)/T195</f>
        <v>#REF!</v>
      </c>
      <c r="X196">
        <f t="shared" ref="X196:X259" si="267">(V196-V195)/V195</f>
        <v>1.0965669892509881E-2</v>
      </c>
      <c r="Y196">
        <v>28.219822000000001</v>
      </c>
      <c r="Z196" t="e">
        <f t="shared" ref="Z196:Z259" si="268">(W196-W195)/W195</f>
        <v>#REF!</v>
      </c>
      <c r="AA196">
        <f t="shared" ref="AA196:AA259" si="269">(Y196-Y195)/Y195</f>
        <v>1.281655292925836E-2</v>
      </c>
      <c r="AB196">
        <v>73.370418000000001</v>
      </c>
      <c r="AC196" t="e">
        <f t="shared" ref="AC196:AC259" si="270">(Z196-Z195)/Z195</f>
        <v>#REF!</v>
      </c>
      <c r="AD196">
        <f t="shared" ref="AD196:AD259" si="271">(AB196-AB195)/AB195</f>
        <v>-2.8096225863189161E-3</v>
      </c>
      <c r="AE196">
        <f>(C196*'10Stocks'!$D$3)+(F196*'10Stocks'!$D$4)+('10Stocks_'!I196*'10Stocks'!$D$5)+('10Stocks_'!L196*'10Stocks'!$D$6)+('10Stocks_'!O196*'10Stocks'!$D$7)+('10Stocks_'!R196*'10Stocks'!$D$8)+('10Stocks_'!U196*'10Stocks'!$D$9)+('10Stocks_'!X196*'10Stocks'!$D$10)+('10Stocks_'!AA196*'10Stocks'!$D$11)+('10Stocks_'!AD196*'10Stocks'!$D$12)</f>
        <v>-2.2182212651347742E-4</v>
      </c>
      <c r="AF196">
        <f t="shared" ref="AF196:AF259" si="272">AF195+(AF195*AE196)</f>
        <v>131672.04764269508</v>
      </c>
    </row>
    <row r="197" spans="1:32" x14ac:dyDescent="0.35">
      <c r="A197">
        <v>44.456792999999998</v>
      </c>
      <c r="B197" t="e">
        <f t="shared" ref="B197:B260" si="273">(#REF!-#REF!)/#REF!</f>
        <v>#REF!</v>
      </c>
      <c r="C197">
        <f t="shared" si="253"/>
        <v>1.1833112707271132E-4</v>
      </c>
      <c r="D197">
        <v>139.10000600000001</v>
      </c>
      <c r="E197" t="e">
        <f t="shared" si="254"/>
        <v>#REF!</v>
      </c>
      <c r="F197">
        <f t="shared" si="255"/>
        <v>1.3479096539162167E-2</v>
      </c>
      <c r="G197">
        <v>49.139642000000002</v>
      </c>
      <c r="H197" t="e">
        <f t="shared" si="256"/>
        <v>#REF!</v>
      </c>
      <c r="I197">
        <f t="shared" si="257"/>
        <v>-3.7306251450801937E-4</v>
      </c>
      <c r="J197">
        <v>38.954799999999999</v>
      </c>
      <c r="K197" t="e">
        <f t="shared" si="258"/>
        <v>#REF!</v>
      </c>
      <c r="L197">
        <f t="shared" si="259"/>
        <v>-5.4412129763027504E-3</v>
      </c>
      <c r="M197">
        <v>289.71077200000002</v>
      </c>
      <c r="N197" t="e">
        <f t="shared" si="260"/>
        <v>#REF!</v>
      </c>
      <c r="O197">
        <f t="shared" si="261"/>
        <v>1.0136110588086011E-2</v>
      </c>
      <c r="P197">
        <v>22.640388000000002</v>
      </c>
      <c r="Q197" t="e">
        <f t="shared" si="262"/>
        <v>#REF!</v>
      </c>
      <c r="R197">
        <f t="shared" si="263"/>
        <v>1.9120526582498251E-3</v>
      </c>
      <c r="S197">
        <v>27.24</v>
      </c>
      <c r="T197" t="e">
        <f t="shared" si="264"/>
        <v>#REF!</v>
      </c>
      <c r="U197">
        <f t="shared" si="265"/>
        <v>2.8312570781426957E-2</v>
      </c>
      <c r="V197">
        <v>27.136454000000001</v>
      </c>
      <c r="W197" t="e">
        <f t="shared" si="266"/>
        <v>#REF!</v>
      </c>
      <c r="X197">
        <f t="shared" si="267"/>
        <v>-3.8488615558830664E-3</v>
      </c>
      <c r="Y197">
        <v>28.019493000000001</v>
      </c>
      <c r="Z197" t="e">
        <f t="shared" si="268"/>
        <v>#REF!</v>
      </c>
      <c r="AA197">
        <f t="shared" si="269"/>
        <v>-7.098875393331679E-3</v>
      </c>
      <c r="AB197">
        <v>73.870007000000001</v>
      </c>
      <c r="AC197" t="e">
        <f t="shared" si="270"/>
        <v>#REF!</v>
      </c>
      <c r="AD197">
        <f t="shared" si="271"/>
        <v>6.8091338937172237E-3</v>
      </c>
      <c r="AE197">
        <f>(C197*'10Stocks'!$D$3)+(F197*'10Stocks'!$D$4)+('10Stocks_'!I197*'10Stocks'!$D$5)+('10Stocks_'!L197*'10Stocks'!$D$6)+('10Stocks_'!O197*'10Stocks'!$D$7)+('10Stocks_'!R197*'10Stocks'!$D$8)+('10Stocks_'!U197*'10Stocks'!$D$9)+('10Stocks_'!X197*'10Stocks'!$D$10)+('10Stocks_'!AA197*'10Stocks'!$D$11)+('10Stocks_'!AD197*'10Stocks'!$D$12)</f>
        <v>4.60939098880387E-3</v>
      </c>
      <c r="AF197">
        <f t="shared" si="272"/>
        <v>132278.97559257667</v>
      </c>
    </row>
    <row r="198" spans="1:32" x14ac:dyDescent="0.35">
      <c r="A198">
        <v>44.059671000000002</v>
      </c>
      <c r="B198" t="e">
        <f t="shared" ref="B198:B261" si="274">(#REF!-#REF!)/#REF!</f>
        <v>#REF!</v>
      </c>
      <c r="C198">
        <f t="shared" si="253"/>
        <v>-8.9327630987686406E-3</v>
      </c>
      <c r="D198">
        <v>141.88000500000001</v>
      </c>
      <c r="E198" t="e">
        <f t="shared" si="254"/>
        <v>#REF!</v>
      </c>
      <c r="F198">
        <f t="shared" si="255"/>
        <v>1.9985613803639977E-2</v>
      </c>
      <c r="G198">
        <v>49.378005000000002</v>
      </c>
      <c r="H198" t="e">
        <f t="shared" si="256"/>
        <v>#REF!</v>
      </c>
      <c r="I198">
        <f t="shared" si="257"/>
        <v>4.8507272397303918E-3</v>
      </c>
      <c r="J198">
        <v>38.695346000000001</v>
      </c>
      <c r="K198" t="e">
        <f t="shared" si="258"/>
        <v>#REF!</v>
      </c>
      <c r="L198">
        <f t="shared" si="259"/>
        <v>-6.6603858831260354E-3</v>
      </c>
      <c r="M198">
        <v>288.79168900000002</v>
      </c>
      <c r="N198" t="e">
        <f t="shared" si="260"/>
        <v>#REF!</v>
      </c>
      <c r="O198">
        <f t="shared" si="261"/>
        <v>-3.1724156946432093E-3</v>
      </c>
      <c r="P198">
        <v>22.52805</v>
      </c>
      <c r="Q198" t="e">
        <f t="shared" si="262"/>
        <v>#REF!</v>
      </c>
      <c r="R198">
        <f t="shared" si="263"/>
        <v>-4.9618407599728923E-3</v>
      </c>
      <c r="S198">
        <v>26.49</v>
      </c>
      <c r="T198" t="e">
        <f t="shared" si="264"/>
        <v>#REF!</v>
      </c>
      <c r="U198">
        <f t="shared" si="265"/>
        <v>-2.7533039647577095E-2</v>
      </c>
      <c r="V198">
        <v>26.583621999999998</v>
      </c>
      <c r="W198" t="e">
        <f t="shared" si="266"/>
        <v>#REF!</v>
      </c>
      <c r="X198">
        <f t="shared" si="267"/>
        <v>-2.0372300669792825E-2</v>
      </c>
      <c r="Y198">
        <v>27.540455000000001</v>
      </c>
      <c r="Z198" t="e">
        <f t="shared" si="268"/>
        <v>#REF!</v>
      </c>
      <c r="AA198">
        <f t="shared" si="269"/>
        <v>-1.7096597715026435E-2</v>
      </c>
      <c r="AB198">
        <v>74.033659999999998</v>
      </c>
      <c r="AC198" t="e">
        <f t="shared" si="270"/>
        <v>#REF!</v>
      </c>
      <c r="AD198">
        <f t="shared" si="271"/>
        <v>2.2154187693524448E-3</v>
      </c>
      <c r="AE198">
        <f>(C198*'10Stocks'!$D$3)+(F198*'10Stocks'!$D$4)+('10Stocks_'!I198*'10Stocks'!$D$5)+('10Stocks_'!L198*'10Stocks'!$D$6)+('10Stocks_'!O198*'10Stocks'!$D$7)+('10Stocks_'!R198*'10Stocks'!$D$8)+('10Stocks_'!U198*'10Stocks'!$D$9)+('10Stocks_'!X198*'10Stocks'!$D$10)+('10Stocks_'!AA198*'10Stocks'!$D$11)+('10Stocks_'!AD198*'10Stocks'!$D$12)</f>
        <v>-9.7646485959952747E-3</v>
      </c>
      <c r="AF198">
        <f t="shared" si="272"/>
        <v>130987.31787927692</v>
      </c>
    </row>
    <row r="199" spans="1:32" x14ac:dyDescent="0.35">
      <c r="A199">
        <v>43.499487999999999</v>
      </c>
      <c r="B199" t="e">
        <f t="shared" ref="B199:B262" si="275">(#REF!-#REF!)/#REF!</f>
        <v>#REF!</v>
      </c>
      <c r="C199">
        <f t="shared" si="253"/>
        <v>-1.2714189354704943E-2</v>
      </c>
      <c r="D199">
        <v>145.679993</v>
      </c>
      <c r="E199" t="e">
        <f t="shared" si="254"/>
        <v>#REF!</v>
      </c>
      <c r="F199">
        <f t="shared" si="255"/>
        <v>2.6783111545562635E-2</v>
      </c>
      <c r="G199">
        <v>48.968510000000002</v>
      </c>
      <c r="H199" t="e">
        <f t="shared" si="256"/>
        <v>#REF!</v>
      </c>
      <c r="I199">
        <f t="shared" si="257"/>
        <v>-8.293064898024935E-3</v>
      </c>
      <c r="J199">
        <v>38.815807</v>
      </c>
      <c r="K199" t="e">
        <f t="shared" si="258"/>
        <v>#REF!</v>
      </c>
      <c r="L199">
        <f t="shared" si="259"/>
        <v>3.1130617103152097E-3</v>
      </c>
      <c r="M199">
        <v>288.39708400000001</v>
      </c>
      <c r="N199" t="e">
        <f t="shared" si="260"/>
        <v>#REF!</v>
      </c>
      <c r="O199">
        <f t="shared" si="261"/>
        <v>-1.3664001251781617E-3</v>
      </c>
      <c r="P199">
        <v>22.450277</v>
      </c>
      <c r="Q199" t="e">
        <f t="shared" si="262"/>
        <v>#REF!</v>
      </c>
      <c r="R199">
        <f t="shared" si="263"/>
        <v>-3.4522739429289503E-3</v>
      </c>
      <c r="S199">
        <v>25.27</v>
      </c>
      <c r="T199" t="e">
        <f t="shared" si="264"/>
        <v>#REF!</v>
      </c>
      <c r="U199">
        <f t="shared" si="265"/>
        <v>-4.6055115137787803E-2</v>
      </c>
      <c r="V199">
        <v>25.887815</v>
      </c>
      <c r="W199" t="e">
        <f t="shared" si="266"/>
        <v>#REF!</v>
      </c>
      <c r="X199">
        <f t="shared" si="267"/>
        <v>-2.6174273769014565E-2</v>
      </c>
      <c r="Y199">
        <v>27.348838000000001</v>
      </c>
      <c r="Z199" t="e">
        <f t="shared" si="268"/>
        <v>#REF!</v>
      </c>
      <c r="AA199">
        <f t="shared" si="269"/>
        <v>-6.9576555652403277E-3</v>
      </c>
      <c r="AB199">
        <v>73.353193000000005</v>
      </c>
      <c r="AC199" t="e">
        <f t="shared" si="270"/>
        <v>#REF!</v>
      </c>
      <c r="AD199">
        <f t="shared" si="271"/>
        <v>-9.1913191918377816E-3</v>
      </c>
      <c r="AE199">
        <f>(C199*'10Stocks'!$D$3)+(F199*'10Stocks'!$D$4)+('10Stocks_'!I199*'10Stocks'!$D$5)+('10Stocks_'!L199*'10Stocks'!$D$6)+('10Stocks_'!O199*'10Stocks'!$D$7)+('10Stocks_'!R199*'10Stocks'!$D$8)+('10Stocks_'!U199*'10Stocks'!$D$9)+('10Stocks_'!X199*'10Stocks'!$D$10)+('10Stocks_'!AA199*'10Stocks'!$D$11)+('10Stocks_'!AD199*'10Stocks'!$D$12)</f>
        <v>-9.2543809692162103E-3</v>
      </c>
      <c r="AF199">
        <f t="shared" si="272"/>
        <v>129775.11133748626</v>
      </c>
    </row>
    <row r="200" spans="1:32" x14ac:dyDescent="0.35">
      <c r="A200">
        <v>43.709885999999997</v>
      </c>
      <c r="B200" t="e">
        <f t="shared" ref="B200:B263" si="276">(#REF!-#REF!)/#REF!</f>
        <v>#REF!</v>
      </c>
      <c r="C200">
        <f t="shared" si="253"/>
        <v>4.8367925617882647E-3</v>
      </c>
      <c r="D200">
        <v>140.71000699999999</v>
      </c>
      <c r="E200" t="e">
        <f t="shared" si="254"/>
        <v>#REF!</v>
      </c>
      <c r="F200">
        <f t="shared" si="255"/>
        <v>-3.4115775939116126E-2</v>
      </c>
      <c r="G200">
        <v>47.159393999999999</v>
      </c>
      <c r="H200" t="e">
        <f t="shared" si="256"/>
        <v>#REF!</v>
      </c>
      <c r="I200">
        <f t="shared" si="257"/>
        <v>-3.6944477175229612E-2</v>
      </c>
      <c r="J200">
        <v>38.574888999999999</v>
      </c>
      <c r="K200" t="e">
        <f t="shared" si="258"/>
        <v>#REF!</v>
      </c>
      <c r="L200">
        <f t="shared" si="259"/>
        <v>-6.2066982144671273E-3</v>
      </c>
      <c r="M200">
        <v>285.02046200000001</v>
      </c>
      <c r="N200" t="e">
        <f t="shared" si="260"/>
        <v>#REF!</v>
      </c>
      <c r="O200">
        <f t="shared" si="261"/>
        <v>-1.1708239047243617E-2</v>
      </c>
      <c r="P200">
        <v>22.156469999999999</v>
      </c>
      <c r="Q200" t="e">
        <f t="shared" si="262"/>
        <v>#REF!</v>
      </c>
      <c r="R200">
        <f t="shared" si="263"/>
        <v>-1.3087010017738357E-2</v>
      </c>
      <c r="S200">
        <v>24.65</v>
      </c>
      <c r="T200" t="e">
        <f t="shared" si="264"/>
        <v>#REF!</v>
      </c>
      <c r="U200">
        <f t="shared" si="265"/>
        <v>-2.4535021764938703E-2</v>
      </c>
      <c r="V200">
        <v>25.782966999999999</v>
      </c>
      <c r="W200" t="e">
        <f t="shared" si="266"/>
        <v>#REF!</v>
      </c>
      <c r="X200">
        <f t="shared" si="267"/>
        <v>-4.0500907473265124E-3</v>
      </c>
      <c r="Y200">
        <v>27.348838000000001</v>
      </c>
      <c r="Z200" t="e">
        <f t="shared" si="268"/>
        <v>#REF!</v>
      </c>
      <c r="AA200">
        <f t="shared" si="269"/>
        <v>0</v>
      </c>
      <c r="AB200">
        <v>71.647703000000007</v>
      </c>
      <c r="AC200" t="e">
        <f t="shared" si="270"/>
        <v>#REF!</v>
      </c>
      <c r="AD200">
        <f t="shared" si="271"/>
        <v>-2.3250385296792703E-2</v>
      </c>
      <c r="AE200">
        <f>(C200*'10Stocks'!$D$3)+(F200*'10Stocks'!$D$4)+('10Stocks_'!I200*'10Stocks'!$D$5)+('10Stocks_'!L200*'10Stocks'!$D$6)+('10Stocks_'!O200*'10Stocks'!$D$7)+('10Stocks_'!R200*'10Stocks'!$D$8)+('10Stocks_'!U200*'10Stocks'!$D$9)+('10Stocks_'!X200*'10Stocks'!$D$10)+('10Stocks_'!AA200*'10Stocks'!$D$11)+('10Stocks_'!AD200*'10Stocks'!$D$12)</f>
        <v>-9.0322208086967472E-3</v>
      </c>
      <c r="AF200">
        <f t="shared" si="272"/>
        <v>128602.95387641288</v>
      </c>
    </row>
    <row r="201" spans="1:32" x14ac:dyDescent="0.35">
      <c r="A201">
        <v>44.200370999999997</v>
      </c>
      <c r="B201" t="e">
        <f t="shared" ref="B201:B264" si="277">(#REF!-#REF!)/#REF!</f>
        <v>#REF!</v>
      </c>
      <c r="C201">
        <f t="shared" si="253"/>
        <v>1.1221374496378226E-2</v>
      </c>
      <c r="D201">
        <v>145.69000199999999</v>
      </c>
      <c r="E201" t="e">
        <f t="shared" si="254"/>
        <v>#REF!</v>
      </c>
      <c r="F201">
        <f t="shared" si="255"/>
        <v>3.5391903576552322E-2</v>
      </c>
      <c r="G201">
        <v>47.464981999999999</v>
      </c>
      <c r="H201" t="e">
        <f t="shared" si="256"/>
        <v>#REF!</v>
      </c>
      <c r="I201">
        <f t="shared" si="257"/>
        <v>6.4798966670352081E-3</v>
      </c>
      <c r="J201">
        <v>38.639752000000001</v>
      </c>
      <c r="K201" t="e">
        <f t="shared" si="258"/>
        <v>#REF!</v>
      </c>
      <c r="L201">
        <f t="shared" si="259"/>
        <v>1.6814824794441419E-3</v>
      </c>
      <c r="M201">
        <v>287.85265399999997</v>
      </c>
      <c r="N201" t="e">
        <f t="shared" si="260"/>
        <v>#REF!</v>
      </c>
      <c r="O201">
        <f t="shared" si="261"/>
        <v>9.9368023619299424E-3</v>
      </c>
      <c r="P201">
        <v>22.147829000000002</v>
      </c>
      <c r="Q201" t="e">
        <f t="shared" si="262"/>
        <v>#REF!</v>
      </c>
      <c r="R201">
        <f t="shared" si="263"/>
        <v>-3.8999894838831435E-4</v>
      </c>
      <c r="S201">
        <v>24.93</v>
      </c>
      <c r="T201" t="e">
        <f t="shared" si="264"/>
        <v>#REF!</v>
      </c>
      <c r="U201">
        <f t="shared" si="265"/>
        <v>1.1359026369168404E-2</v>
      </c>
      <c r="V201">
        <v>26.745659</v>
      </c>
      <c r="W201" t="e">
        <f t="shared" si="266"/>
        <v>#REF!</v>
      </c>
      <c r="X201">
        <f t="shared" si="267"/>
        <v>3.7338293920944031E-2</v>
      </c>
      <c r="Y201">
        <v>26.721730999999998</v>
      </c>
      <c r="Z201" t="e">
        <f t="shared" si="268"/>
        <v>#REF!</v>
      </c>
      <c r="AA201">
        <f t="shared" si="269"/>
        <v>-2.2929932160189119E-2</v>
      </c>
      <c r="AB201">
        <v>71.630478999999994</v>
      </c>
      <c r="AC201" t="e">
        <f t="shared" si="270"/>
        <v>#REF!</v>
      </c>
      <c r="AD201">
        <f t="shared" si="271"/>
        <v>-2.4039849539925941E-4</v>
      </c>
      <c r="AE201">
        <f>(C201*'10Stocks'!$D$3)+(F201*'10Stocks'!$D$4)+('10Stocks_'!I201*'10Stocks'!$D$5)+('10Stocks_'!L201*'10Stocks'!$D$6)+('10Stocks_'!O201*'10Stocks'!$D$7)+('10Stocks_'!R201*'10Stocks'!$D$8)+('10Stocks_'!U201*'10Stocks'!$D$9)+('10Stocks_'!X201*'10Stocks'!$D$10)+('10Stocks_'!AA201*'10Stocks'!$D$11)+('10Stocks_'!AD201*'10Stocks'!$D$12)</f>
        <v>6.1676720892190166E-3</v>
      </c>
      <c r="AF201">
        <f t="shared" si="272"/>
        <v>129396.13472562755</v>
      </c>
    </row>
    <row r="202" spans="1:32" x14ac:dyDescent="0.35">
      <c r="A202">
        <v>43.712516000000001</v>
      </c>
      <c r="B202" t="e">
        <f t="shared" ref="B202:B265" si="278">(#REF!-#REF!)/#REF!</f>
        <v>#REF!</v>
      </c>
      <c r="C202">
        <f t="shared" si="253"/>
        <v>-1.1037350795087131E-2</v>
      </c>
      <c r="D202">
        <v>147.009995</v>
      </c>
      <c r="E202" t="e">
        <f t="shared" si="254"/>
        <v>#REF!</v>
      </c>
      <c r="F202">
        <f t="shared" si="255"/>
        <v>9.0602854134081961E-3</v>
      </c>
      <c r="G202">
        <v>47.843922999999997</v>
      </c>
      <c r="H202" t="e">
        <f t="shared" si="256"/>
        <v>#REF!</v>
      </c>
      <c r="I202">
        <f t="shared" si="257"/>
        <v>7.9835909344703332E-3</v>
      </c>
      <c r="J202">
        <v>38.009655000000002</v>
      </c>
      <c r="K202" t="e">
        <f t="shared" si="258"/>
        <v>#REF!</v>
      </c>
      <c r="L202">
        <f t="shared" si="259"/>
        <v>-1.6306962839720069E-2</v>
      </c>
      <c r="M202">
        <v>288.96651500000002</v>
      </c>
      <c r="N202" t="e">
        <f t="shared" si="260"/>
        <v>#REF!</v>
      </c>
      <c r="O202">
        <f t="shared" si="261"/>
        <v>3.8695526496693089E-3</v>
      </c>
      <c r="P202">
        <v>21.966360999999999</v>
      </c>
      <c r="Q202" t="e">
        <f t="shared" si="262"/>
        <v>#REF!</v>
      </c>
      <c r="R202">
        <f t="shared" si="263"/>
        <v>-8.193489303172893E-3</v>
      </c>
      <c r="S202">
        <v>25.139999</v>
      </c>
      <c r="T202" t="e">
        <f t="shared" si="264"/>
        <v>#REF!</v>
      </c>
      <c r="U202">
        <f t="shared" si="265"/>
        <v>8.4235459286000729E-3</v>
      </c>
      <c r="V202">
        <v>26.764721999999999</v>
      </c>
      <c r="W202" t="e">
        <f t="shared" si="266"/>
        <v>#REF!</v>
      </c>
      <c r="X202">
        <f t="shared" si="267"/>
        <v>7.1275117954652616E-4</v>
      </c>
      <c r="Y202">
        <v>26.260110000000001</v>
      </c>
      <c r="Z202" t="e">
        <f t="shared" si="268"/>
        <v>#REF!</v>
      </c>
      <c r="AA202">
        <f t="shared" si="269"/>
        <v>-1.7275115897244734E-2</v>
      </c>
      <c r="AB202">
        <v>71.871657999999996</v>
      </c>
      <c r="AC202" t="e">
        <f t="shared" si="270"/>
        <v>#REF!</v>
      </c>
      <c r="AD202">
        <f t="shared" si="271"/>
        <v>3.3669885133673682E-3</v>
      </c>
      <c r="AE202">
        <f>(C202*'10Stocks'!$D$3)+(F202*'10Stocks'!$D$4)+('10Stocks_'!I202*'10Stocks'!$D$5)+('10Stocks_'!L202*'10Stocks'!$D$6)+('10Stocks_'!O202*'10Stocks'!$D$7)+('10Stocks_'!R202*'10Stocks'!$D$8)+('10Stocks_'!U202*'10Stocks'!$D$9)+('10Stocks_'!X202*'10Stocks'!$D$10)+('10Stocks_'!AA202*'10Stocks'!$D$11)+('10Stocks_'!AD202*'10Stocks'!$D$12)</f>
        <v>-6.937405825261732E-3</v>
      </c>
      <c r="AF202">
        <f t="shared" si="272"/>
        <v>128498.46122681563</v>
      </c>
    </row>
    <row r="203" spans="1:32" x14ac:dyDescent="0.35">
      <c r="A203">
        <v>43.060285</v>
      </c>
      <c r="B203" t="e">
        <f t="shared" ref="B203:B266" si="279">(#REF!-#REF!)/#REF!</f>
        <v>#REF!</v>
      </c>
      <c r="C203">
        <f t="shared" si="253"/>
        <v>-1.4920921046960564E-2</v>
      </c>
      <c r="D203">
        <v>146.80999800000001</v>
      </c>
      <c r="E203" t="e">
        <f t="shared" si="254"/>
        <v>#REF!</v>
      </c>
      <c r="F203">
        <f t="shared" si="255"/>
        <v>-1.3604313094493759E-3</v>
      </c>
      <c r="G203">
        <v>48.357326</v>
      </c>
      <c r="H203" t="e">
        <f t="shared" si="256"/>
        <v>#REF!</v>
      </c>
      <c r="I203">
        <f t="shared" si="257"/>
        <v>1.0730788108659147E-2</v>
      </c>
      <c r="J203">
        <v>38.472960999999998</v>
      </c>
      <c r="K203" t="e">
        <f t="shared" si="258"/>
        <v>#REF!</v>
      </c>
      <c r="L203">
        <f t="shared" si="259"/>
        <v>1.2189166147390598E-2</v>
      </c>
      <c r="M203">
        <v>265.08538299999998</v>
      </c>
      <c r="N203" t="e">
        <f t="shared" si="260"/>
        <v>#REF!</v>
      </c>
      <c r="O203">
        <f t="shared" si="261"/>
        <v>-8.2643250204958996E-2</v>
      </c>
      <c r="P203">
        <v>21.923155000000001</v>
      </c>
      <c r="Q203" t="e">
        <f t="shared" si="262"/>
        <v>#REF!</v>
      </c>
      <c r="R203">
        <f t="shared" si="263"/>
        <v>-1.9669165957892551E-3</v>
      </c>
      <c r="S203">
        <v>25.58</v>
      </c>
      <c r="T203" t="e">
        <f t="shared" si="264"/>
        <v>#REF!</v>
      </c>
      <c r="U203">
        <f t="shared" si="265"/>
        <v>1.750202933580064E-2</v>
      </c>
      <c r="V203">
        <v>26.383458999999998</v>
      </c>
      <c r="W203" t="e">
        <f t="shared" si="266"/>
        <v>#REF!</v>
      </c>
      <c r="X203">
        <f t="shared" si="267"/>
        <v>-1.4244982630493999E-2</v>
      </c>
      <c r="Y203">
        <v>26.033655</v>
      </c>
      <c r="Z203" t="e">
        <f t="shared" si="268"/>
        <v>#REF!</v>
      </c>
      <c r="AA203">
        <f t="shared" si="269"/>
        <v>-8.6235358496213992E-3</v>
      </c>
      <c r="AB203">
        <v>72.603809999999996</v>
      </c>
      <c r="AC203" t="e">
        <f t="shared" si="270"/>
        <v>#REF!</v>
      </c>
      <c r="AD203">
        <f t="shared" si="271"/>
        <v>1.0186936274657797E-2</v>
      </c>
      <c r="AE203">
        <f>(C203*'10Stocks'!$D$3)+(F203*'10Stocks'!$D$4)+('10Stocks_'!I203*'10Stocks'!$D$5)+('10Stocks_'!L203*'10Stocks'!$D$6)+('10Stocks_'!O203*'10Stocks'!$D$7)+('10Stocks_'!R203*'10Stocks'!$D$8)+('10Stocks_'!U203*'10Stocks'!$D$9)+('10Stocks_'!X203*'10Stocks'!$D$10)+('10Stocks_'!AA203*'10Stocks'!$D$11)+('10Stocks_'!AD203*'10Stocks'!$D$12)</f>
        <v>-9.5240667786100301E-3</v>
      </c>
      <c r="AF203">
        <f t="shared" si="272"/>
        <v>127274.63330114281</v>
      </c>
    </row>
    <row r="204" spans="1:32" x14ac:dyDescent="0.35">
      <c r="A204">
        <v>43.637562000000003</v>
      </c>
      <c r="B204" t="e">
        <f t="shared" ref="B204:B267" si="280">(#REF!-#REF!)/#REF!</f>
        <v>#REF!</v>
      </c>
      <c r="C204">
        <f t="shared" si="253"/>
        <v>1.3406251259135936E-2</v>
      </c>
      <c r="D204">
        <v>145.88999899999999</v>
      </c>
      <c r="E204" t="e">
        <f t="shared" si="254"/>
        <v>#REF!</v>
      </c>
      <c r="F204">
        <f t="shared" si="255"/>
        <v>-6.266596366277577E-3</v>
      </c>
      <c r="G204">
        <v>47.434427999999997</v>
      </c>
      <c r="H204" t="e">
        <f t="shared" si="256"/>
        <v>#REF!</v>
      </c>
      <c r="I204">
        <f t="shared" si="257"/>
        <v>-1.9084967601393086E-2</v>
      </c>
      <c r="J204">
        <v>38.176445000000001</v>
      </c>
      <c r="K204" t="e">
        <f t="shared" si="258"/>
        <v>#REF!</v>
      </c>
      <c r="L204">
        <f t="shared" si="259"/>
        <v>-7.7071270911536266E-3</v>
      </c>
      <c r="M204">
        <v>263.15728000000001</v>
      </c>
      <c r="N204" t="e">
        <f t="shared" si="260"/>
        <v>#REF!</v>
      </c>
      <c r="O204">
        <f t="shared" si="261"/>
        <v>-7.2735168502292133E-3</v>
      </c>
      <c r="P204">
        <v>21.672554000000002</v>
      </c>
      <c r="Q204" t="e">
        <f t="shared" si="262"/>
        <v>#REF!</v>
      </c>
      <c r="R204">
        <f t="shared" si="263"/>
        <v>-1.1430882097033917E-2</v>
      </c>
      <c r="S204">
        <v>25.030000999999999</v>
      </c>
      <c r="T204" t="e">
        <f t="shared" si="264"/>
        <v>#REF!</v>
      </c>
      <c r="U204">
        <f t="shared" si="265"/>
        <v>-2.150113369820171E-2</v>
      </c>
      <c r="V204">
        <v>25.630462000000001</v>
      </c>
      <c r="W204" t="e">
        <f t="shared" si="266"/>
        <v>#REF!</v>
      </c>
      <c r="X204">
        <f t="shared" si="267"/>
        <v>-2.8540495770474867E-2</v>
      </c>
      <c r="Y204">
        <v>25.711392</v>
      </c>
      <c r="Z204" t="e">
        <f t="shared" si="268"/>
        <v>#REF!</v>
      </c>
      <c r="AA204">
        <f t="shared" si="269"/>
        <v>-1.2378707484600205E-2</v>
      </c>
      <c r="AB204">
        <v>71.578793000000005</v>
      </c>
      <c r="AC204" t="e">
        <f t="shared" si="270"/>
        <v>#REF!</v>
      </c>
      <c r="AD204">
        <f t="shared" si="271"/>
        <v>-1.4117950559343803E-2</v>
      </c>
      <c r="AE204">
        <f>(C204*'10Stocks'!$D$3)+(F204*'10Stocks'!$D$4)+('10Stocks_'!I204*'10Stocks'!$D$5)+('10Stocks_'!L204*'10Stocks'!$D$6)+('10Stocks_'!O204*'10Stocks'!$D$7)+('10Stocks_'!R204*'10Stocks'!$D$8)+('10Stocks_'!U204*'10Stocks'!$D$9)+('10Stocks_'!X204*'10Stocks'!$D$10)+('10Stocks_'!AA204*'10Stocks'!$D$11)+('10Stocks_'!AD204*'10Stocks'!$D$12)</f>
        <v>-6.7037895358146894E-3</v>
      </c>
      <c r="AF204">
        <f t="shared" si="272"/>
        <v>126421.41094624395</v>
      </c>
    </row>
    <row r="205" spans="1:32" x14ac:dyDescent="0.35">
      <c r="A205">
        <v>44.427863000000002</v>
      </c>
      <c r="B205" t="e">
        <f t="shared" ref="B205:B268" si="281">(#REF!-#REF!)/#REF!</f>
        <v>#REF!</v>
      </c>
      <c r="C205">
        <f t="shared" si="253"/>
        <v>1.811056722188099E-2</v>
      </c>
      <c r="D205">
        <v>149.89999399999999</v>
      </c>
      <c r="E205" t="e">
        <f t="shared" si="254"/>
        <v>#REF!</v>
      </c>
      <c r="F205">
        <f t="shared" si="255"/>
        <v>2.7486428319188651E-2</v>
      </c>
      <c r="G205">
        <v>47.764468000000001</v>
      </c>
      <c r="H205" t="e">
        <f t="shared" si="256"/>
        <v>#REF!</v>
      </c>
      <c r="I205">
        <f t="shared" si="257"/>
        <v>6.9578155343204291E-3</v>
      </c>
      <c r="J205">
        <v>38.315435000000001</v>
      </c>
      <c r="K205" t="e">
        <f t="shared" si="258"/>
        <v>#REF!</v>
      </c>
      <c r="L205">
        <f t="shared" si="259"/>
        <v>3.6407266313036668E-3</v>
      </c>
      <c r="M205">
        <v>260.50493299999999</v>
      </c>
      <c r="N205" t="e">
        <f t="shared" si="260"/>
        <v>#REF!</v>
      </c>
      <c r="O205">
        <f t="shared" si="261"/>
        <v>-1.0078942144408926E-2</v>
      </c>
      <c r="P205">
        <v>21.733044</v>
      </c>
      <c r="Q205" t="e">
        <f t="shared" si="262"/>
        <v>#REF!</v>
      </c>
      <c r="R205">
        <f t="shared" si="263"/>
        <v>2.7910877508944229E-3</v>
      </c>
      <c r="S205">
        <v>25.16</v>
      </c>
      <c r="T205" t="e">
        <f t="shared" si="264"/>
        <v>#REF!</v>
      </c>
      <c r="U205">
        <f t="shared" si="265"/>
        <v>5.1937273194676073E-3</v>
      </c>
      <c r="V205">
        <v>26.011727</v>
      </c>
      <c r="W205" t="e">
        <f t="shared" si="266"/>
        <v>#REF!</v>
      </c>
      <c r="X205">
        <f t="shared" si="267"/>
        <v>1.4875463423171968E-2</v>
      </c>
      <c r="Y205">
        <v>26.190432000000001</v>
      </c>
      <c r="Z205" t="e">
        <f t="shared" si="268"/>
        <v>#REF!</v>
      </c>
      <c r="AA205">
        <f t="shared" si="269"/>
        <v>1.8631429990254952E-2</v>
      </c>
      <c r="AB205">
        <v>72.181747000000001</v>
      </c>
      <c r="AC205" t="e">
        <f t="shared" si="270"/>
        <v>#REF!</v>
      </c>
      <c r="AD205">
        <f t="shared" si="271"/>
        <v>8.4236402253946487E-3</v>
      </c>
      <c r="AE205">
        <f>(C205*'10Stocks'!$D$3)+(F205*'10Stocks'!$D$4)+('10Stocks_'!I205*'10Stocks'!$D$5)+('10Stocks_'!L205*'10Stocks'!$D$6)+('10Stocks_'!O205*'10Stocks'!$D$7)+('10Stocks_'!R205*'10Stocks'!$D$8)+('10Stocks_'!U205*'10Stocks'!$D$9)+('10Stocks_'!X205*'10Stocks'!$D$10)+('10Stocks_'!AA205*'10Stocks'!$D$11)+('10Stocks_'!AD205*'10Stocks'!$D$12)</f>
        <v>3.890708746316137E-3</v>
      </c>
      <c r="AF205">
        <f t="shared" si="272"/>
        <v>126913.27983553414</v>
      </c>
    </row>
    <row r="206" spans="1:32" x14ac:dyDescent="0.35">
      <c r="A206">
        <v>45.026178999999999</v>
      </c>
      <c r="B206" t="e">
        <f t="shared" ref="B206:B269" si="282">(#REF!-#REF!)/#REF!</f>
        <v>#REF!</v>
      </c>
      <c r="C206">
        <f t="shared" si="253"/>
        <v>1.3467134352151867E-2</v>
      </c>
      <c r="D206">
        <v>149.30999800000001</v>
      </c>
      <c r="E206" t="e">
        <f t="shared" si="254"/>
        <v>#REF!</v>
      </c>
      <c r="F206">
        <f t="shared" si="255"/>
        <v>-3.9359307779557691E-3</v>
      </c>
      <c r="G206">
        <v>48.889054999999999</v>
      </c>
      <c r="H206" t="e">
        <f t="shared" si="256"/>
        <v>#REF!</v>
      </c>
      <c r="I206">
        <f t="shared" si="257"/>
        <v>2.3544426371502728E-2</v>
      </c>
      <c r="J206">
        <v>38.954799999999999</v>
      </c>
      <c r="K206" t="e">
        <f t="shared" si="258"/>
        <v>#REF!</v>
      </c>
      <c r="L206">
        <f t="shared" si="259"/>
        <v>1.6686878277644451E-2</v>
      </c>
      <c r="M206">
        <v>262.60284300000001</v>
      </c>
      <c r="N206" t="e">
        <f t="shared" si="260"/>
        <v>#REF!</v>
      </c>
      <c r="O206">
        <f t="shared" si="261"/>
        <v>8.0532448112988833E-3</v>
      </c>
      <c r="P206">
        <v>22.260168</v>
      </c>
      <c r="Q206" t="e">
        <f t="shared" si="262"/>
        <v>#REF!</v>
      </c>
      <c r="R206">
        <f t="shared" si="263"/>
        <v>2.4254494676401547E-2</v>
      </c>
      <c r="S206">
        <v>25.75</v>
      </c>
      <c r="T206" t="e">
        <f t="shared" si="264"/>
        <v>#REF!</v>
      </c>
      <c r="U206">
        <f t="shared" si="265"/>
        <v>2.3449920508744032E-2</v>
      </c>
      <c r="V206">
        <v>26.678937999999999</v>
      </c>
      <c r="W206" t="e">
        <f t="shared" si="266"/>
        <v>#REF!</v>
      </c>
      <c r="X206">
        <f t="shared" si="267"/>
        <v>2.5650392225014442E-2</v>
      </c>
      <c r="Y206">
        <v>25.110413999999999</v>
      </c>
      <c r="Z206" t="e">
        <f t="shared" si="268"/>
        <v>#REF!</v>
      </c>
      <c r="AA206">
        <f t="shared" si="269"/>
        <v>-4.1237120487359759E-2</v>
      </c>
      <c r="AB206">
        <v>73.775256999999996</v>
      </c>
      <c r="AC206" t="e">
        <f t="shared" si="270"/>
        <v>#REF!</v>
      </c>
      <c r="AD206">
        <f t="shared" si="271"/>
        <v>2.2076356783107435E-2</v>
      </c>
      <c r="AE206">
        <f>(C206*'10Stocks'!$D$3)+(F206*'10Stocks'!$D$4)+('10Stocks_'!I206*'10Stocks'!$D$5)+('10Stocks_'!L206*'10Stocks'!$D$6)+('10Stocks_'!O206*'10Stocks'!$D$7)+('10Stocks_'!R206*'10Stocks'!$D$8)+('10Stocks_'!U206*'10Stocks'!$D$9)+('10Stocks_'!X206*'10Stocks'!$D$10)+('10Stocks_'!AA206*'10Stocks'!$D$11)+('10Stocks_'!AD206*'10Stocks'!$D$12)</f>
        <v>1.6511171575819494E-2</v>
      </c>
      <c r="AF206">
        <f t="shared" si="272"/>
        <v>129008.76677414864</v>
      </c>
    </row>
    <row r="207" spans="1:32" x14ac:dyDescent="0.35">
      <c r="A207">
        <v>46.116295000000001</v>
      </c>
      <c r="B207" t="e">
        <f t="shared" ref="B207:B270" si="283">(#REF!-#REF!)/#REF!</f>
        <v>#REF!</v>
      </c>
      <c r="C207">
        <f t="shared" si="253"/>
        <v>2.4210715281880835E-2</v>
      </c>
      <c r="D207">
        <v>148.64999399999999</v>
      </c>
      <c r="E207" t="e">
        <f t="shared" si="254"/>
        <v>#REF!</v>
      </c>
      <c r="F207">
        <f t="shared" si="255"/>
        <v>-4.4203603833683986E-3</v>
      </c>
      <c r="G207">
        <v>49.341341</v>
      </c>
      <c r="H207" t="e">
        <f t="shared" si="256"/>
        <v>#REF!</v>
      </c>
      <c r="I207">
        <f t="shared" si="257"/>
        <v>9.2512731121516031E-3</v>
      </c>
      <c r="J207">
        <v>39.167921</v>
      </c>
      <c r="K207" t="e">
        <f t="shared" si="258"/>
        <v>#REF!</v>
      </c>
      <c r="L207">
        <f t="shared" si="259"/>
        <v>5.47098175321144E-3</v>
      </c>
      <c r="M207">
        <v>262.28816899999998</v>
      </c>
      <c r="N207" t="e">
        <f t="shared" si="260"/>
        <v>#REF!</v>
      </c>
      <c r="O207">
        <f t="shared" si="261"/>
        <v>-1.1982886262964982E-3</v>
      </c>
      <c r="P207">
        <v>22.052775</v>
      </c>
      <c r="Q207" t="e">
        <f t="shared" si="262"/>
        <v>#REF!</v>
      </c>
      <c r="R207">
        <f t="shared" si="263"/>
        <v>-9.3167760458950592E-3</v>
      </c>
      <c r="S207">
        <v>26.74</v>
      </c>
      <c r="T207" t="e">
        <f t="shared" si="264"/>
        <v>#REF!</v>
      </c>
      <c r="U207">
        <f t="shared" si="265"/>
        <v>3.844660194174751E-2</v>
      </c>
      <c r="V207">
        <v>26.812380000000001</v>
      </c>
      <c r="W207" t="e">
        <f t="shared" si="266"/>
        <v>#REF!</v>
      </c>
      <c r="X207">
        <f t="shared" si="267"/>
        <v>5.001773308967632E-3</v>
      </c>
      <c r="Y207">
        <v>24.85783</v>
      </c>
      <c r="Z207" t="e">
        <f t="shared" si="268"/>
        <v>#REF!</v>
      </c>
      <c r="AA207">
        <f t="shared" si="269"/>
        <v>-1.0058934113949647E-2</v>
      </c>
      <c r="AB207">
        <v>74.38682</v>
      </c>
      <c r="AC207" t="e">
        <f t="shared" si="270"/>
        <v>#REF!</v>
      </c>
      <c r="AD207">
        <f t="shared" si="271"/>
        <v>8.2895407602579258E-3</v>
      </c>
      <c r="AE207">
        <f>(C207*'10Stocks'!$D$3)+(F207*'10Stocks'!$D$4)+('10Stocks_'!I207*'10Stocks'!$D$5)+('10Stocks_'!L207*'10Stocks'!$D$6)+('10Stocks_'!O207*'10Stocks'!$D$7)+('10Stocks_'!R207*'10Stocks'!$D$8)+('10Stocks_'!U207*'10Stocks'!$D$9)+('10Stocks_'!X207*'10Stocks'!$D$10)+('10Stocks_'!AA207*'10Stocks'!$D$11)+('10Stocks_'!AD207*'10Stocks'!$D$12)</f>
        <v>1.1559782619910024E-2</v>
      </c>
      <c r="AF207">
        <f t="shared" si="272"/>
        <v>130500.08007412046</v>
      </c>
    </row>
    <row r="208" spans="1:32" x14ac:dyDescent="0.35">
      <c r="A208">
        <v>46.420057</v>
      </c>
      <c r="B208" t="e">
        <f t="shared" ref="B208:B271" si="284">(#REF!-#REF!)/#REF!</f>
        <v>#REF!</v>
      </c>
      <c r="C208">
        <f t="shared" si="253"/>
        <v>6.5868691316160362E-3</v>
      </c>
      <c r="D208">
        <v>151.96000699999999</v>
      </c>
      <c r="E208" t="e">
        <f t="shared" si="254"/>
        <v>#REF!</v>
      </c>
      <c r="F208">
        <f t="shared" si="255"/>
        <v>2.2267158651886648E-2</v>
      </c>
      <c r="G208">
        <v>49.188541000000001</v>
      </c>
      <c r="H208" t="e">
        <f t="shared" si="256"/>
        <v>#REF!</v>
      </c>
      <c r="I208">
        <f t="shared" si="257"/>
        <v>-3.0967946331251751E-3</v>
      </c>
      <c r="J208">
        <v>38.852871999999998</v>
      </c>
      <c r="K208" t="e">
        <f t="shared" si="258"/>
        <v>#REF!</v>
      </c>
      <c r="L208">
        <f t="shared" si="259"/>
        <v>-8.043546656459042E-3</v>
      </c>
      <c r="M208">
        <v>262.26319799999999</v>
      </c>
      <c r="N208" t="e">
        <f t="shared" si="260"/>
        <v>#REF!</v>
      </c>
      <c r="O208">
        <f t="shared" si="261"/>
        <v>-9.5204446678621017E-5</v>
      </c>
      <c r="P208">
        <v>22.130547</v>
      </c>
      <c r="Q208" t="e">
        <f t="shared" si="262"/>
        <v>#REF!</v>
      </c>
      <c r="R208">
        <f t="shared" si="263"/>
        <v>3.5266310022207866E-3</v>
      </c>
      <c r="S208">
        <v>26.389999</v>
      </c>
      <c r="T208" t="e">
        <f t="shared" si="264"/>
        <v>#REF!</v>
      </c>
      <c r="U208">
        <f t="shared" si="265"/>
        <v>-1.3089042632759869E-2</v>
      </c>
      <c r="V208">
        <v>26.726597000000002</v>
      </c>
      <c r="W208" t="e">
        <f t="shared" si="266"/>
        <v>#REF!</v>
      </c>
      <c r="X208">
        <f t="shared" si="267"/>
        <v>-3.199380286270718E-3</v>
      </c>
      <c r="Y208">
        <v>24.875249</v>
      </c>
      <c r="Z208" t="e">
        <f t="shared" si="268"/>
        <v>#REF!</v>
      </c>
      <c r="AA208">
        <f t="shared" si="269"/>
        <v>7.0074499664694368E-4</v>
      </c>
      <c r="AB208">
        <v>74.266229999999993</v>
      </c>
      <c r="AC208" t="e">
        <f t="shared" si="270"/>
        <v>#REF!</v>
      </c>
      <c r="AD208">
        <f t="shared" si="271"/>
        <v>-1.6211205157043557E-3</v>
      </c>
      <c r="AE208">
        <f>(C208*'10Stocks'!$D$3)+(F208*'10Stocks'!$D$4)+('10Stocks_'!I208*'10Stocks'!$D$5)+('10Stocks_'!L208*'10Stocks'!$D$6)+('10Stocks_'!O208*'10Stocks'!$D$7)+('10Stocks_'!R208*'10Stocks'!$D$8)+('10Stocks_'!U208*'10Stocks'!$D$9)+('10Stocks_'!X208*'10Stocks'!$D$10)+('10Stocks_'!AA208*'10Stocks'!$D$11)+('10Stocks_'!AD208*'10Stocks'!$D$12)</f>
        <v>-3.8532904273490729E-3</v>
      </c>
      <c r="AF208">
        <f t="shared" si="272"/>
        <v>129997.22536480257</v>
      </c>
    </row>
    <row r="209" spans="1:32" x14ac:dyDescent="0.35">
      <c r="A209">
        <v>46.079478000000002</v>
      </c>
      <c r="B209" t="e">
        <f t="shared" ref="B209:B272" si="285">(#REF!-#REF!)/#REF!</f>
        <v>#REF!</v>
      </c>
      <c r="C209">
        <f t="shared" si="253"/>
        <v>-7.3368931882181482E-3</v>
      </c>
      <c r="D209">
        <v>152.36999499999999</v>
      </c>
      <c r="E209" t="e">
        <f t="shared" si="254"/>
        <v>#REF!</v>
      </c>
      <c r="F209">
        <f t="shared" si="255"/>
        <v>2.697999349262984E-3</v>
      </c>
      <c r="G209">
        <v>49.634709999999998</v>
      </c>
      <c r="H209" t="e">
        <f t="shared" si="256"/>
        <v>#REF!</v>
      </c>
      <c r="I209">
        <f t="shared" si="257"/>
        <v>9.0705882087455617E-3</v>
      </c>
      <c r="J209">
        <v>39.223519000000003</v>
      </c>
      <c r="K209" t="e">
        <f t="shared" si="258"/>
        <v>#REF!</v>
      </c>
      <c r="L209">
        <f t="shared" si="259"/>
        <v>9.5397580904702569E-3</v>
      </c>
      <c r="M209">
        <v>266.14431500000001</v>
      </c>
      <c r="N209" t="e">
        <f t="shared" si="260"/>
        <v>#REF!</v>
      </c>
      <c r="O209">
        <f t="shared" si="261"/>
        <v>1.4798557439995899E-2</v>
      </c>
      <c r="P209">
        <v>22.631747000000001</v>
      </c>
      <c r="Q209" t="e">
        <f t="shared" si="262"/>
        <v>#REF!</v>
      </c>
      <c r="R209">
        <f t="shared" si="263"/>
        <v>2.2647429365392584E-2</v>
      </c>
      <c r="S209">
        <v>26.93</v>
      </c>
      <c r="T209" t="e">
        <f t="shared" si="264"/>
        <v>#REF!</v>
      </c>
      <c r="U209">
        <f t="shared" si="265"/>
        <v>2.0462334992888791E-2</v>
      </c>
      <c r="V209">
        <v>26.993480000000002</v>
      </c>
      <c r="W209" t="e">
        <f t="shared" si="266"/>
        <v>#REF!</v>
      </c>
      <c r="X209">
        <f t="shared" si="267"/>
        <v>9.985670828201584E-3</v>
      </c>
      <c r="Y209">
        <v>25.145254000000001</v>
      </c>
      <c r="Z209" t="e">
        <f t="shared" si="268"/>
        <v>#REF!</v>
      </c>
      <c r="AA209">
        <f t="shared" si="269"/>
        <v>1.0854363709082918E-2</v>
      </c>
      <c r="AB209">
        <v>75.299856000000005</v>
      </c>
      <c r="AC209" t="e">
        <f t="shared" si="270"/>
        <v>#REF!</v>
      </c>
      <c r="AD209">
        <f t="shared" si="271"/>
        <v>1.3917846644430618E-2</v>
      </c>
      <c r="AE209">
        <f>(C209*'10Stocks'!$D$3)+(F209*'10Stocks'!$D$4)+('10Stocks_'!I209*'10Stocks'!$D$5)+('10Stocks_'!L209*'10Stocks'!$D$6)+('10Stocks_'!O209*'10Stocks'!$D$7)+('10Stocks_'!R209*'10Stocks'!$D$8)+('10Stocks_'!U209*'10Stocks'!$D$9)+('10Stocks_'!X209*'10Stocks'!$D$10)+('10Stocks_'!AA209*'10Stocks'!$D$11)+('10Stocks_'!AD209*'10Stocks'!$D$12)</f>
        <v>1.0704513979321706E-2</v>
      </c>
      <c r="AF209">
        <f t="shared" si="272"/>
        <v>131388.78248099313</v>
      </c>
    </row>
    <row r="210" spans="1:32" x14ac:dyDescent="0.35">
      <c r="A210">
        <v>46.043970999999999</v>
      </c>
      <c r="B210" t="e">
        <f t="shared" ref="B210:B273" si="286">(#REF!-#REF!)/#REF!</f>
        <v>#REF!</v>
      </c>
      <c r="C210">
        <f t="shared" si="253"/>
        <v>-7.7055994427720339E-4</v>
      </c>
      <c r="D210">
        <v>151.11000100000001</v>
      </c>
      <c r="E210" t="e">
        <f t="shared" si="254"/>
        <v>#REF!</v>
      </c>
      <c r="F210">
        <f t="shared" si="255"/>
        <v>-8.2693052526514668E-3</v>
      </c>
      <c r="G210">
        <v>48.791263999999998</v>
      </c>
      <c r="H210" t="e">
        <f t="shared" si="256"/>
        <v>#REF!</v>
      </c>
      <c r="I210">
        <f t="shared" si="257"/>
        <v>-1.6993067955872014E-2</v>
      </c>
      <c r="J210">
        <v>39.455171999999997</v>
      </c>
      <c r="K210" t="e">
        <f t="shared" si="258"/>
        <v>#REF!</v>
      </c>
      <c r="L210">
        <f t="shared" si="259"/>
        <v>5.9059718736606554E-3</v>
      </c>
      <c r="M210">
        <v>268.61185999999998</v>
      </c>
      <c r="N210" t="e">
        <f t="shared" si="260"/>
        <v>#REF!</v>
      </c>
      <c r="O210">
        <f t="shared" si="261"/>
        <v>9.2714548495990701E-3</v>
      </c>
      <c r="P210">
        <v>22.795932000000001</v>
      </c>
      <c r="Q210" t="e">
        <f t="shared" si="262"/>
        <v>#REF!</v>
      </c>
      <c r="R210">
        <f t="shared" si="263"/>
        <v>7.2546321766498983E-3</v>
      </c>
      <c r="S210">
        <v>27.08</v>
      </c>
      <c r="T210" t="e">
        <f t="shared" si="264"/>
        <v>#REF!</v>
      </c>
      <c r="U210">
        <f t="shared" si="265"/>
        <v>5.5699962866690893E-3</v>
      </c>
      <c r="V210">
        <v>26.640812</v>
      </c>
      <c r="W210" t="e">
        <f t="shared" si="266"/>
        <v>#REF!</v>
      </c>
      <c r="X210">
        <f t="shared" si="267"/>
        <v>-1.3064932717085804E-2</v>
      </c>
      <c r="Y210">
        <v>25.493646999999999</v>
      </c>
      <c r="Z210" t="e">
        <f t="shared" si="268"/>
        <v>#REF!</v>
      </c>
      <c r="AA210">
        <f t="shared" si="269"/>
        <v>1.3855218961001465E-2</v>
      </c>
      <c r="AB210">
        <v>75.609944999999996</v>
      </c>
      <c r="AC210" t="e">
        <f t="shared" si="270"/>
        <v>#REF!</v>
      </c>
      <c r="AD210">
        <f t="shared" si="271"/>
        <v>4.1180556839310652E-3</v>
      </c>
      <c r="AE210">
        <f>(C210*'10Stocks'!$D$3)+(F210*'10Stocks'!$D$4)+('10Stocks_'!I210*'10Stocks'!$D$5)+('10Stocks_'!L210*'10Stocks'!$D$6)+('10Stocks_'!O210*'10Stocks'!$D$7)+('10Stocks_'!R210*'10Stocks'!$D$8)+('10Stocks_'!U210*'10Stocks'!$D$9)+('10Stocks_'!X210*'10Stocks'!$D$10)+('10Stocks_'!AA210*'10Stocks'!$D$11)+('10Stocks_'!AD210*'10Stocks'!$D$12)</f>
        <v>5.4311968229357587E-3</v>
      </c>
      <c r="AF210">
        <f t="shared" si="272"/>
        <v>132102.3808189733</v>
      </c>
    </row>
    <row r="211" spans="1:32" x14ac:dyDescent="0.35">
      <c r="A211">
        <v>45.596879000000001</v>
      </c>
      <c r="B211" t="e">
        <f t="shared" ref="B211:B274" si="287">(#REF!-#REF!)/#REF!</f>
        <v>#REF!</v>
      </c>
      <c r="C211">
        <f t="shared" si="253"/>
        <v>-9.7101094951171311E-3</v>
      </c>
      <c r="D211">
        <v>148.25</v>
      </c>
      <c r="E211" t="e">
        <f t="shared" si="254"/>
        <v>#REF!</v>
      </c>
      <c r="F211">
        <f t="shared" si="255"/>
        <v>-1.8926616246928693E-2</v>
      </c>
      <c r="G211">
        <v>47.336637000000003</v>
      </c>
      <c r="H211" t="e">
        <f t="shared" si="256"/>
        <v>#REF!</v>
      </c>
      <c r="I211">
        <f t="shared" si="257"/>
        <v>-2.9813267391473913E-2</v>
      </c>
      <c r="J211">
        <v>39.862879999999997</v>
      </c>
      <c r="K211" t="e">
        <f t="shared" si="258"/>
        <v>#REF!</v>
      </c>
      <c r="L211">
        <f t="shared" si="259"/>
        <v>1.033344880615397E-2</v>
      </c>
      <c r="M211">
        <v>268.71673099999998</v>
      </c>
      <c r="N211" t="e">
        <f t="shared" si="260"/>
        <v>#REF!</v>
      </c>
      <c r="O211">
        <f t="shared" si="261"/>
        <v>3.9041835308389894E-4</v>
      </c>
      <c r="P211">
        <v>23.081097</v>
      </c>
      <c r="Q211" t="e">
        <f t="shared" si="262"/>
        <v>#REF!</v>
      </c>
      <c r="R211">
        <f t="shared" si="263"/>
        <v>1.2509468794695441E-2</v>
      </c>
      <c r="S211">
        <v>27.66</v>
      </c>
      <c r="T211" t="e">
        <f t="shared" si="264"/>
        <v>#REF!</v>
      </c>
      <c r="U211">
        <f t="shared" si="265"/>
        <v>2.1418020679468311E-2</v>
      </c>
      <c r="V211">
        <v>26.316738000000001</v>
      </c>
      <c r="W211" t="e">
        <f t="shared" si="266"/>
        <v>#REF!</v>
      </c>
      <c r="X211">
        <f t="shared" si="267"/>
        <v>-1.2164569158027147E-2</v>
      </c>
      <c r="Y211">
        <v>25.493646999999999</v>
      </c>
      <c r="Z211" t="e">
        <f t="shared" si="268"/>
        <v>#REF!</v>
      </c>
      <c r="AA211">
        <f t="shared" si="269"/>
        <v>0</v>
      </c>
      <c r="AB211">
        <v>75.230946000000003</v>
      </c>
      <c r="AC211" t="e">
        <f t="shared" si="270"/>
        <v>#REF!</v>
      </c>
      <c r="AD211">
        <f t="shared" si="271"/>
        <v>-5.0125548960522747E-3</v>
      </c>
      <c r="AE211">
        <f>(C211*'10Stocks'!$D$3)+(F211*'10Stocks'!$D$4)+('10Stocks_'!I211*'10Stocks'!$D$5)+('10Stocks_'!L211*'10Stocks'!$D$6)+('10Stocks_'!O211*'10Stocks'!$D$7)+('10Stocks_'!R211*'10Stocks'!$D$8)+('10Stocks_'!U211*'10Stocks'!$D$9)+('10Stocks_'!X211*'10Stocks'!$D$10)+('10Stocks_'!AA211*'10Stocks'!$D$11)+('10Stocks_'!AD211*'10Stocks'!$D$12)</f>
        <v>7.2443510944173901E-3</v>
      </c>
      <c r="AF211">
        <f t="shared" si="272"/>
        <v>133059.37684603437</v>
      </c>
    </row>
    <row r="212" spans="1:32" x14ac:dyDescent="0.35">
      <c r="A212">
        <v>46.041341000000003</v>
      </c>
      <c r="B212" t="e">
        <f t="shared" ref="B212:B275" si="288">(#REF!-#REF!)/#REF!</f>
        <v>#REF!</v>
      </c>
      <c r="C212">
        <f t="shared" si="253"/>
        <v>9.7476408418216837E-3</v>
      </c>
      <c r="D212">
        <v>148.520004</v>
      </c>
      <c r="E212" t="e">
        <f t="shared" si="254"/>
        <v>#REF!</v>
      </c>
      <c r="F212">
        <f t="shared" si="255"/>
        <v>1.8212748735244528E-3</v>
      </c>
      <c r="G212">
        <v>48.216743999999998</v>
      </c>
      <c r="H212" t="e">
        <f t="shared" si="256"/>
        <v>#REF!</v>
      </c>
      <c r="I212">
        <f t="shared" si="257"/>
        <v>1.8592512180364552E-2</v>
      </c>
      <c r="J212">
        <v>39.937007000000001</v>
      </c>
      <c r="K212" t="e">
        <f t="shared" si="258"/>
        <v>#REF!</v>
      </c>
      <c r="L212">
        <f t="shared" si="259"/>
        <v>1.8595495358088598E-3</v>
      </c>
      <c r="M212">
        <v>271.77867800000001</v>
      </c>
      <c r="N212" t="e">
        <f t="shared" si="260"/>
        <v>#REF!</v>
      </c>
      <c r="O212">
        <f t="shared" si="261"/>
        <v>1.139470173146767E-2</v>
      </c>
      <c r="P212">
        <v>22.398429</v>
      </c>
      <c r="Q212" t="e">
        <f t="shared" si="262"/>
        <v>#REF!</v>
      </c>
      <c r="R212">
        <f t="shared" si="263"/>
        <v>-2.957693042059481E-2</v>
      </c>
      <c r="S212">
        <v>27.6</v>
      </c>
      <c r="T212" t="e">
        <f t="shared" si="264"/>
        <v>#REF!</v>
      </c>
      <c r="U212">
        <f t="shared" si="265"/>
        <v>-2.1691973969630773E-3</v>
      </c>
      <c r="V212">
        <v>26.154700999999999</v>
      </c>
      <c r="W212" t="e">
        <f t="shared" si="266"/>
        <v>#REF!</v>
      </c>
      <c r="X212">
        <f t="shared" si="267"/>
        <v>-6.1571840704574225E-3</v>
      </c>
      <c r="Y212">
        <v>25.354289999999999</v>
      </c>
      <c r="Z212" t="e">
        <f t="shared" si="268"/>
        <v>#REF!</v>
      </c>
      <c r="AA212">
        <f t="shared" si="269"/>
        <v>-5.4663422616623037E-3</v>
      </c>
      <c r="AB212">
        <v>75.782221000000007</v>
      </c>
      <c r="AC212" t="e">
        <f t="shared" si="270"/>
        <v>#REF!</v>
      </c>
      <c r="AD212">
        <f t="shared" si="271"/>
        <v>7.3277690805590018E-3</v>
      </c>
      <c r="AE212">
        <f>(C212*'10Stocks'!$D$3)+(F212*'10Stocks'!$D$4)+('10Stocks_'!I212*'10Stocks'!$D$5)+('10Stocks_'!L212*'10Stocks'!$D$6)+('10Stocks_'!O212*'10Stocks'!$D$7)+('10Stocks_'!R212*'10Stocks'!$D$8)+('10Stocks_'!U212*'10Stocks'!$D$9)+('10Stocks_'!X212*'10Stocks'!$D$10)+('10Stocks_'!AA212*'10Stocks'!$D$11)+('10Stocks_'!AD212*'10Stocks'!$D$12)</f>
        <v>1.0806437174533019E-3</v>
      </c>
      <c r="AF212">
        <f t="shared" si="272"/>
        <v>133203.16662567129</v>
      </c>
    </row>
    <row r="213" spans="1:32" x14ac:dyDescent="0.35">
      <c r="A213">
        <v>45.535074999999999</v>
      </c>
      <c r="B213" t="e">
        <f t="shared" ref="B213:B276" si="289">(#REF!-#REF!)/#REF!</f>
        <v>#REF!</v>
      </c>
      <c r="C213">
        <f t="shared" si="253"/>
        <v>-1.0995900401771608E-2</v>
      </c>
      <c r="D213">
        <v>147.470001</v>
      </c>
      <c r="E213" t="e">
        <f t="shared" si="254"/>
        <v>#REF!</v>
      </c>
      <c r="F213">
        <f t="shared" si="255"/>
        <v>-7.0697749240567201E-3</v>
      </c>
      <c r="G213">
        <v>47.348855</v>
      </c>
      <c r="H213" t="e">
        <f t="shared" si="256"/>
        <v>#REF!</v>
      </c>
      <c r="I213">
        <f t="shared" si="257"/>
        <v>-1.7999742993844589E-2</v>
      </c>
      <c r="J213">
        <v>40.094532999999998</v>
      </c>
      <c r="K213" t="e">
        <f t="shared" si="258"/>
        <v>#REF!</v>
      </c>
      <c r="L213">
        <f t="shared" si="259"/>
        <v>3.9443616793816616E-3</v>
      </c>
      <c r="M213">
        <v>269.01145300000002</v>
      </c>
      <c r="N213" t="e">
        <f t="shared" si="260"/>
        <v>#REF!</v>
      </c>
      <c r="O213">
        <f t="shared" si="261"/>
        <v>-1.0181906175877404E-2</v>
      </c>
      <c r="P213">
        <v>22.173753999999999</v>
      </c>
      <c r="Q213" t="e">
        <f t="shared" si="262"/>
        <v>#REF!</v>
      </c>
      <c r="R213">
        <f t="shared" si="263"/>
        <v>-1.0030837430607356E-2</v>
      </c>
      <c r="S213">
        <v>27.450001</v>
      </c>
      <c r="T213" t="e">
        <f t="shared" si="264"/>
        <v>#REF!</v>
      </c>
      <c r="U213">
        <f t="shared" si="265"/>
        <v>-5.4347463768116338E-3</v>
      </c>
      <c r="V213">
        <v>25.983132000000001</v>
      </c>
      <c r="W213" t="e">
        <f t="shared" si="266"/>
        <v>#REF!</v>
      </c>
      <c r="X213">
        <f t="shared" si="267"/>
        <v>-6.5597767682374995E-3</v>
      </c>
      <c r="Y213">
        <v>25.371708000000002</v>
      </c>
      <c r="Z213" t="e">
        <f t="shared" si="268"/>
        <v>#REF!</v>
      </c>
      <c r="AA213">
        <f t="shared" si="269"/>
        <v>6.869843328289935E-4</v>
      </c>
      <c r="AB213">
        <v>74.912248000000005</v>
      </c>
      <c r="AC213" t="e">
        <f t="shared" si="270"/>
        <v>#REF!</v>
      </c>
      <c r="AD213">
        <f t="shared" si="271"/>
        <v>-1.147990898815174E-2</v>
      </c>
      <c r="AE213">
        <f>(C213*'10Stocks'!$D$3)+(F213*'10Stocks'!$D$4)+('10Stocks_'!I213*'10Stocks'!$D$5)+('10Stocks_'!L213*'10Stocks'!$D$6)+('10Stocks_'!O213*'10Stocks'!$D$7)+('10Stocks_'!R213*'10Stocks'!$D$8)+('10Stocks_'!U213*'10Stocks'!$D$9)+('10Stocks_'!X213*'10Stocks'!$D$10)+('10Stocks_'!AA213*'10Stocks'!$D$11)+('10Stocks_'!AD213*'10Stocks'!$D$12)</f>
        <v>-4.0313267907302356E-3</v>
      </c>
      <c r="AF213">
        <f t="shared" si="272"/>
        <v>132666.18113144313</v>
      </c>
    </row>
    <row r="214" spans="1:32" x14ac:dyDescent="0.35">
      <c r="A214">
        <v>45.787553000000003</v>
      </c>
      <c r="B214" t="e">
        <f t="shared" ref="B214:B277" si="290">(#REF!-#REF!)/#REF!</f>
        <v>#REF!</v>
      </c>
      <c r="C214">
        <f t="shared" si="253"/>
        <v>5.5446927450982248E-3</v>
      </c>
      <c r="D214">
        <v>139.83999600000001</v>
      </c>
      <c r="E214" t="e">
        <f t="shared" si="254"/>
        <v>#REF!</v>
      </c>
      <c r="F214">
        <f t="shared" si="255"/>
        <v>-5.1739370368621501E-2</v>
      </c>
      <c r="G214">
        <v>45.551957999999999</v>
      </c>
      <c r="H214" t="e">
        <f t="shared" si="256"/>
        <v>#REF!</v>
      </c>
      <c r="I214">
        <f t="shared" si="257"/>
        <v>-3.795016796076698E-2</v>
      </c>
      <c r="J214">
        <v>39.909210000000002</v>
      </c>
      <c r="K214" t="e">
        <f t="shared" si="258"/>
        <v>#REF!</v>
      </c>
      <c r="L214">
        <f t="shared" si="259"/>
        <v>-4.6221513541508715E-3</v>
      </c>
      <c r="M214">
        <v>266.67876899999999</v>
      </c>
      <c r="N214" t="e">
        <f t="shared" si="260"/>
        <v>#REF!</v>
      </c>
      <c r="O214">
        <f t="shared" si="261"/>
        <v>-8.6713185404787528E-3</v>
      </c>
      <c r="P214">
        <v>22.303374000000002</v>
      </c>
      <c r="Q214" t="e">
        <f t="shared" si="262"/>
        <v>#REF!</v>
      </c>
      <c r="R214">
        <f t="shared" si="263"/>
        <v>5.8456497713469148E-3</v>
      </c>
      <c r="S214">
        <v>26.870000999999998</v>
      </c>
      <c r="T214" t="e">
        <f t="shared" si="264"/>
        <v>#REF!</v>
      </c>
      <c r="U214">
        <f t="shared" si="265"/>
        <v>-2.1129325277620275E-2</v>
      </c>
      <c r="V214">
        <v>24.972783</v>
      </c>
      <c r="W214" t="e">
        <f t="shared" si="266"/>
        <v>#REF!</v>
      </c>
      <c r="X214">
        <f t="shared" si="267"/>
        <v>-3.8884804187578365E-2</v>
      </c>
      <c r="Y214">
        <v>25.702681999999999</v>
      </c>
      <c r="Z214" t="e">
        <f t="shared" si="268"/>
        <v>#REF!</v>
      </c>
      <c r="AA214">
        <f t="shared" si="269"/>
        <v>1.3045002725082506E-2</v>
      </c>
      <c r="AB214">
        <v>73.749416999999994</v>
      </c>
      <c r="AC214" t="e">
        <f t="shared" si="270"/>
        <v>#REF!</v>
      </c>
      <c r="AD214">
        <f t="shared" si="271"/>
        <v>-1.5522575160206262E-2</v>
      </c>
      <c r="AE214">
        <f>(C214*'10Stocks'!$D$3)+(F214*'10Stocks'!$D$4)+('10Stocks_'!I214*'10Stocks'!$D$5)+('10Stocks_'!L214*'10Stocks'!$D$6)+('10Stocks_'!O214*'10Stocks'!$D$7)+('10Stocks_'!R214*'10Stocks'!$D$8)+('10Stocks_'!U214*'10Stocks'!$D$9)+('10Stocks_'!X214*'10Stocks'!$D$10)+('10Stocks_'!AA214*'10Stocks'!$D$11)+('10Stocks_'!AD214*'10Stocks'!$D$12)</f>
        <v>-5.3183338809629291E-3</v>
      </c>
      <c r="AF214">
        <f t="shared" si="272"/>
        <v>131960.6180854738</v>
      </c>
    </row>
    <row r="215" spans="1:32" x14ac:dyDescent="0.35">
      <c r="A215">
        <v>45.967703999999998</v>
      </c>
      <c r="B215" t="e">
        <f t="shared" ref="B215:B278" si="291">(#REF!-#REF!)/#REF!</f>
        <v>#REF!</v>
      </c>
      <c r="C215">
        <f t="shared" si="253"/>
        <v>3.9344972202378899E-3</v>
      </c>
      <c r="D215">
        <v>139.009995</v>
      </c>
      <c r="E215" t="e">
        <f t="shared" si="254"/>
        <v>#REF!</v>
      </c>
      <c r="F215">
        <f t="shared" si="255"/>
        <v>-5.9353620118811354E-3</v>
      </c>
      <c r="G215">
        <v>45.014111999999997</v>
      </c>
      <c r="H215" t="e">
        <f t="shared" si="256"/>
        <v>#REF!</v>
      </c>
      <c r="I215">
        <f t="shared" si="257"/>
        <v>-1.180730804151167E-2</v>
      </c>
      <c r="J215">
        <v>39.492234000000003</v>
      </c>
      <c r="K215" t="e">
        <f t="shared" si="258"/>
        <v>#REF!</v>
      </c>
      <c r="L215">
        <f t="shared" si="259"/>
        <v>-1.0448114608131763E-2</v>
      </c>
      <c r="M215">
        <v>267.62784099999999</v>
      </c>
      <c r="N215" t="e">
        <f t="shared" si="260"/>
        <v>#REF!</v>
      </c>
      <c r="O215">
        <f t="shared" si="261"/>
        <v>3.5588584856562056E-3</v>
      </c>
      <c r="P215">
        <v>22.519407999999999</v>
      </c>
      <c r="Q215" t="e">
        <f t="shared" si="262"/>
        <v>#REF!</v>
      </c>
      <c r="R215">
        <f t="shared" si="263"/>
        <v>9.6861577983670521E-3</v>
      </c>
      <c r="S215">
        <v>26.690000999999999</v>
      </c>
      <c r="T215" t="e">
        <f t="shared" si="264"/>
        <v>#REF!</v>
      </c>
      <c r="U215">
        <f t="shared" si="265"/>
        <v>-6.6989204801294845E-3</v>
      </c>
      <c r="V215">
        <v>24.581987999999999</v>
      </c>
      <c r="W215" t="e">
        <f t="shared" si="266"/>
        <v>#REF!</v>
      </c>
      <c r="X215">
        <f t="shared" si="267"/>
        <v>-1.5648836575402936E-2</v>
      </c>
      <c r="Y215">
        <v>25.169215000000001</v>
      </c>
      <c r="Z215" t="e">
        <f t="shared" si="268"/>
        <v>#REF!</v>
      </c>
      <c r="AA215">
        <f t="shared" si="269"/>
        <v>-2.0755304835503086E-2</v>
      </c>
      <c r="AB215">
        <v>73.051713000000007</v>
      </c>
      <c r="AC215" t="e">
        <f t="shared" si="270"/>
        <v>#REF!</v>
      </c>
      <c r="AD215">
        <f t="shared" si="271"/>
        <v>-9.4604680061401367E-3</v>
      </c>
      <c r="AE215">
        <f>(C215*'10Stocks'!$D$3)+(F215*'10Stocks'!$D$4)+('10Stocks_'!I215*'10Stocks'!$D$5)+('10Stocks_'!L215*'10Stocks'!$D$6)+('10Stocks_'!O215*'10Stocks'!$D$7)+('10Stocks_'!R215*'10Stocks'!$D$8)+('10Stocks_'!U215*'10Stocks'!$D$9)+('10Stocks_'!X215*'10Stocks'!$D$10)+('10Stocks_'!AA215*'10Stocks'!$D$11)+('10Stocks_'!AD215*'10Stocks'!$D$12)</f>
        <v>-2.92012667084743E-3</v>
      </c>
      <c r="AF215">
        <f t="shared" si="272"/>
        <v>131575.2763651009</v>
      </c>
    </row>
    <row r="216" spans="1:32" x14ac:dyDescent="0.35">
      <c r="A216">
        <v>45.596879000000001</v>
      </c>
      <c r="B216" t="e">
        <f t="shared" ref="B216:B279" si="292">(#REF!-#REF!)/#REF!</f>
        <v>#REF!</v>
      </c>
      <c r="C216">
        <f t="shared" si="253"/>
        <v>-8.0670768328998214E-3</v>
      </c>
      <c r="D216">
        <v>140.19000199999999</v>
      </c>
      <c r="E216" t="e">
        <f t="shared" si="254"/>
        <v>#REF!</v>
      </c>
      <c r="F216">
        <f t="shared" si="255"/>
        <v>8.4886486040085755E-3</v>
      </c>
      <c r="G216">
        <v>43.987312000000003</v>
      </c>
      <c r="H216" t="e">
        <f t="shared" si="256"/>
        <v>#REF!</v>
      </c>
      <c r="I216">
        <f t="shared" si="257"/>
        <v>-2.2810624365976483E-2</v>
      </c>
      <c r="J216">
        <v>39.557096000000001</v>
      </c>
      <c r="K216" t="e">
        <f t="shared" si="258"/>
        <v>#REF!</v>
      </c>
      <c r="L216">
        <f t="shared" si="259"/>
        <v>1.6423988574563286E-3</v>
      </c>
      <c r="M216">
        <v>266.86858899999999</v>
      </c>
      <c r="N216" t="e">
        <f t="shared" si="260"/>
        <v>#REF!</v>
      </c>
      <c r="O216">
        <f t="shared" si="261"/>
        <v>-2.8369694167954805E-3</v>
      </c>
      <c r="P216">
        <v>22.286092</v>
      </c>
      <c r="Q216" t="e">
        <f t="shared" si="262"/>
        <v>#REF!</v>
      </c>
      <c r="R216">
        <f t="shared" si="263"/>
        <v>-1.0360663122227659E-2</v>
      </c>
      <c r="S216">
        <v>26.440000999999999</v>
      </c>
      <c r="T216" t="e">
        <f t="shared" si="264"/>
        <v>#REF!</v>
      </c>
      <c r="U216">
        <f t="shared" si="265"/>
        <v>-9.3668036955112891E-3</v>
      </c>
      <c r="V216">
        <v>24.181660999999998</v>
      </c>
      <c r="W216" t="e">
        <f t="shared" si="266"/>
        <v>#REF!</v>
      </c>
      <c r="X216">
        <f t="shared" si="267"/>
        <v>-1.6285379359879306E-2</v>
      </c>
      <c r="Y216">
        <v>24.600763000000001</v>
      </c>
      <c r="Z216" t="e">
        <f t="shared" si="268"/>
        <v>#REF!</v>
      </c>
      <c r="AA216">
        <f t="shared" si="269"/>
        <v>-2.2585209749290971E-2</v>
      </c>
      <c r="AB216">
        <v>71.165345000000002</v>
      </c>
      <c r="AC216" t="e">
        <f t="shared" si="270"/>
        <v>#REF!</v>
      </c>
      <c r="AD216">
        <f t="shared" si="271"/>
        <v>-2.5822365041597371E-2</v>
      </c>
      <c r="AE216">
        <f>(C216*'10Stocks'!$D$3)+(F216*'10Stocks'!$D$4)+('10Stocks_'!I216*'10Stocks'!$D$5)+('10Stocks_'!L216*'10Stocks'!$D$6)+('10Stocks_'!O216*'10Stocks'!$D$7)+('10Stocks_'!R216*'10Stocks'!$D$8)+('10Stocks_'!U216*'10Stocks'!$D$9)+('10Stocks_'!X216*'10Stocks'!$D$10)+('10Stocks_'!AA216*'10Stocks'!$D$11)+('10Stocks_'!AD216*'10Stocks'!$D$12)</f>
        <v>-3.8317656311856766E-3</v>
      </c>
      <c r="AF216">
        <f t="shared" si="272"/>
        <v>131071.11074321135</v>
      </c>
    </row>
    <row r="217" spans="1:32" x14ac:dyDescent="0.35">
      <c r="A217">
        <v>45.585045999999998</v>
      </c>
      <c r="B217" t="e">
        <f t="shared" ref="B217:B280" si="293">(#REF!-#REF!)/#REF!</f>
        <v>#REF!</v>
      </c>
      <c r="C217">
        <f t="shared" si="253"/>
        <v>-2.5951337590458481E-4</v>
      </c>
      <c r="D217">
        <v>141.259995</v>
      </c>
      <c r="E217" t="e">
        <f t="shared" si="254"/>
        <v>#REF!</v>
      </c>
      <c r="F217">
        <f t="shared" si="255"/>
        <v>7.6324487105721766E-3</v>
      </c>
      <c r="G217">
        <v>44.580170000000003</v>
      </c>
      <c r="H217" t="e">
        <f t="shared" si="256"/>
        <v>#REF!</v>
      </c>
      <c r="I217">
        <f t="shared" si="257"/>
        <v>1.3477932000027636E-2</v>
      </c>
      <c r="J217">
        <v>39.899946</v>
      </c>
      <c r="K217" t="e">
        <f t="shared" si="258"/>
        <v>#REF!</v>
      </c>
      <c r="L217">
        <f t="shared" si="259"/>
        <v>8.6672186451704786E-3</v>
      </c>
      <c r="M217">
        <v>267.38309099999998</v>
      </c>
      <c r="N217" t="e">
        <f t="shared" si="260"/>
        <v>#REF!</v>
      </c>
      <c r="O217">
        <f t="shared" si="261"/>
        <v>1.9279226600924292E-3</v>
      </c>
      <c r="P217">
        <v>22.355222999999999</v>
      </c>
      <c r="Q217" t="e">
        <f t="shared" si="262"/>
        <v>#REF!</v>
      </c>
      <c r="R217">
        <f t="shared" si="263"/>
        <v>3.1019794767067604E-3</v>
      </c>
      <c r="S217">
        <v>27.120000999999998</v>
      </c>
      <c r="T217" t="e">
        <f t="shared" si="264"/>
        <v>#REF!</v>
      </c>
      <c r="U217">
        <f t="shared" si="265"/>
        <v>2.5718607196724377E-2</v>
      </c>
      <c r="V217">
        <v>25.029972000000001</v>
      </c>
      <c r="W217" t="e">
        <f t="shared" si="266"/>
        <v>#REF!</v>
      </c>
      <c r="X217">
        <f t="shared" si="267"/>
        <v>3.5080758100115725E-2</v>
      </c>
      <c r="Y217">
        <v>24.705708999999999</v>
      </c>
      <c r="Z217" t="e">
        <f t="shared" si="268"/>
        <v>#REF!</v>
      </c>
      <c r="AA217">
        <f t="shared" si="269"/>
        <v>4.2659652466876009E-3</v>
      </c>
      <c r="AB217">
        <v>71.225639999999999</v>
      </c>
      <c r="AC217" t="e">
        <f t="shared" si="270"/>
        <v>#REF!</v>
      </c>
      <c r="AD217">
        <f t="shared" si="271"/>
        <v>8.4725226864278439E-4</v>
      </c>
      <c r="AE217">
        <f>(C217*'10Stocks'!$D$3)+(F217*'10Stocks'!$D$4)+('10Stocks_'!I217*'10Stocks'!$D$5)+('10Stocks_'!L217*'10Stocks'!$D$6)+('10Stocks_'!O217*'10Stocks'!$D$7)+('10Stocks_'!R217*'10Stocks'!$D$8)+('10Stocks_'!U217*'10Stocks'!$D$9)+('10Stocks_'!X217*'10Stocks'!$D$10)+('10Stocks_'!AA217*'10Stocks'!$D$11)+('10Stocks_'!AD217*'10Stocks'!$D$12)</f>
        <v>8.2676007344249635E-3</v>
      </c>
      <c r="AF217">
        <f t="shared" si="272"/>
        <v>132154.75435465382</v>
      </c>
    </row>
    <row r="218" spans="1:32" x14ac:dyDescent="0.35">
      <c r="A218">
        <v>45.708652999999998</v>
      </c>
      <c r="B218" t="e">
        <f t="shared" ref="B218:B281" si="294">(#REF!-#REF!)/#REF!</f>
        <v>#REF!</v>
      </c>
      <c r="C218">
        <f t="shared" si="253"/>
        <v>2.7115690527108344E-3</v>
      </c>
      <c r="D218">
        <v>142.61999499999999</v>
      </c>
      <c r="E218" t="e">
        <f t="shared" si="254"/>
        <v>#REF!</v>
      </c>
      <c r="F218">
        <f t="shared" si="255"/>
        <v>9.6276373222297304E-3</v>
      </c>
      <c r="G218">
        <v>45.056899999999999</v>
      </c>
      <c r="H218" t="e">
        <f t="shared" si="256"/>
        <v>#REF!</v>
      </c>
      <c r="I218">
        <f t="shared" si="257"/>
        <v>1.0693768103620877E-2</v>
      </c>
      <c r="J218">
        <v>39.937007000000001</v>
      </c>
      <c r="K218" t="e">
        <f t="shared" si="258"/>
        <v>#REF!</v>
      </c>
      <c r="L218">
        <f t="shared" si="259"/>
        <v>9.2884837488254603E-4</v>
      </c>
      <c r="M218">
        <v>268.57189499999998</v>
      </c>
      <c r="N218" t="e">
        <f t="shared" si="260"/>
        <v>#REF!</v>
      </c>
      <c r="O218">
        <f t="shared" si="261"/>
        <v>4.4460702266322623E-3</v>
      </c>
      <c r="P218">
        <v>22.320657000000001</v>
      </c>
      <c r="Q218" t="e">
        <f t="shared" si="262"/>
        <v>#REF!</v>
      </c>
      <c r="R218">
        <f t="shared" si="263"/>
        <v>-1.5462158440556868E-3</v>
      </c>
      <c r="S218">
        <v>27.91</v>
      </c>
      <c r="T218" t="e">
        <f t="shared" si="264"/>
        <v>#REF!</v>
      </c>
      <c r="U218">
        <f t="shared" si="265"/>
        <v>2.9129755563062174E-2</v>
      </c>
      <c r="V218">
        <v>25.192008999999999</v>
      </c>
      <c r="W218" t="e">
        <f t="shared" si="266"/>
        <v>#REF!</v>
      </c>
      <c r="X218">
        <f t="shared" si="267"/>
        <v>6.4737187880193389E-3</v>
      </c>
      <c r="Y218">
        <v>24.670725999999998</v>
      </c>
      <c r="Z218" t="e">
        <f t="shared" si="268"/>
        <v>#REF!</v>
      </c>
      <c r="AA218">
        <f t="shared" si="269"/>
        <v>-1.415988506947946E-3</v>
      </c>
      <c r="AB218">
        <v>71.647703000000007</v>
      </c>
      <c r="AC218" t="e">
        <f t="shared" si="270"/>
        <v>#REF!</v>
      </c>
      <c r="AD218">
        <f t="shared" si="271"/>
        <v>5.9257171995928505E-3</v>
      </c>
      <c r="AE218">
        <f>(C218*'10Stocks'!$D$3)+(F218*'10Stocks'!$D$4)+('10Stocks_'!I218*'10Stocks'!$D$5)+('10Stocks_'!L218*'10Stocks'!$D$6)+('10Stocks_'!O218*'10Stocks'!$D$7)+('10Stocks_'!R218*'10Stocks'!$D$8)+('10Stocks_'!U218*'10Stocks'!$D$9)+('10Stocks_'!X218*'10Stocks'!$D$10)+('10Stocks_'!AA218*'10Stocks'!$D$11)+('10Stocks_'!AD218*'10Stocks'!$D$12)</f>
        <v>6.3231050970067862E-3</v>
      </c>
      <c r="AF218">
        <f t="shared" si="272"/>
        <v>132990.38275550742</v>
      </c>
    </row>
    <row r="219" spans="1:32" x14ac:dyDescent="0.35">
      <c r="A219">
        <v>45.951923999999998</v>
      </c>
      <c r="B219" t="e">
        <f t="shared" ref="B219:B282" si="295">(#REF!-#REF!)/#REF!</f>
        <v>#REF!</v>
      </c>
      <c r="C219">
        <f t="shared" si="253"/>
        <v>5.3222089042965241E-3</v>
      </c>
      <c r="D219">
        <v>142.240005</v>
      </c>
      <c r="E219" t="e">
        <f t="shared" si="254"/>
        <v>#REF!</v>
      </c>
      <c r="F219">
        <f t="shared" si="255"/>
        <v>-2.6643529190980009E-3</v>
      </c>
      <c r="G219">
        <v>45.594748000000003</v>
      </c>
      <c r="H219" t="e">
        <f t="shared" si="256"/>
        <v>#REF!</v>
      </c>
      <c r="I219">
        <f t="shared" si="257"/>
        <v>1.1937083998233431E-2</v>
      </c>
      <c r="J219">
        <v>40.687564999999999</v>
      </c>
      <c r="K219" t="e">
        <f t="shared" si="258"/>
        <v>#REF!</v>
      </c>
      <c r="L219">
        <f t="shared" si="259"/>
        <v>1.8793546546940737E-2</v>
      </c>
      <c r="M219">
        <v>271.059392</v>
      </c>
      <c r="N219" t="e">
        <f t="shared" si="260"/>
        <v>#REF!</v>
      </c>
      <c r="O219">
        <f t="shared" si="261"/>
        <v>9.2619408296613429E-3</v>
      </c>
      <c r="P219">
        <v>22.182395</v>
      </c>
      <c r="Q219" t="e">
        <f t="shared" si="262"/>
        <v>#REF!</v>
      </c>
      <c r="R219">
        <f t="shared" si="263"/>
        <v>-6.194351716439216E-3</v>
      </c>
      <c r="S219">
        <v>28.33</v>
      </c>
      <c r="T219" t="e">
        <f t="shared" si="264"/>
        <v>#REF!</v>
      </c>
      <c r="U219">
        <f t="shared" si="265"/>
        <v>1.5048369759942606E-2</v>
      </c>
      <c r="V219">
        <v>25.306387000000001</v>
      </c>
      <c r="W219" t="e">
        <f t="shared" si="266"/>
        <v>#REF!</v>
      </c>
      <c r="X219">
        <f t="shared" si="267"/>
        <v>4.5402492512606717E-3</v>
      </c>
      <c r="Y219">
        <v>24.950579999999999</v>
      </c>
      <c r="Z219" t="e">
        <f t="shared" si="268"/>
        <v>#REF!</v>
      </c>
      <c r="AA219">
        <f t="shared" si="269"/>
        <v>1.1343565649425975E-2</v>
      </c>
      <c r="AB219">
        <v>71.785516999999999</v>
      </c>
      <c r="AC219" t="e">
        <f t="shared" si="270"/>
        <v>#REF!</v>
      </c>
      <c r="AD219">
        <f t="shared" si="271"/>
        <v>1.9234950211870945E-3</v>
      </c>
      <c r="AE219">
        <f>(C219*'10Stocks'!$D$3)+(F219*'10Stocks'!$D$4)+('10Stocks_'!I219*'10Stocks'!$D$5)+('10Stocks_'!L219*'10Stocks'!$D$6)+('10Stocks_'!O219*'10Stocks'!$D$7)+('10Stocks_'!R219*'10Stocks'!$D$8)+('10Stocks_'!U219*'10Stocks'!$D$9)+('10Stocks_'!X219*'10Stocks'!$D$10)+('10Stocks_'!AA219*'10Stocks'!$D$11)+('10Stocks_'!AD219*'10Stocks'!$D$12)</f>
        <v>1.1722430867388179E-2</v>
      </c>
      <c r="AF219">
        <f t="shared" si="272"/>
        <v>134549.35332338634</v>
      </c>
    </row>
    <row r="220" spans="1:32" x14ac:dyDescent="0.35">
      <c r="A220">
        <v>45.659998999999999</v>
      </c>
      <c r="B220" t="e">
        <f t="shared" ref="B220:B283" si="296">(#REF!-#REF!)/#REF!</f>
        <v>#REF!</v>
      </c>
      <c r="C220">
        <f t="shared" si="253"/>
        <v>-6.3528351935818643E-3</v>
      </c>
      <c r="D220">
        <v>138.89999399999999</v>
      </c>
      <c r="E220" t="e">
        <f t="shared" si="254"/>
        <v>#REF!</v>
      </c>
      <c r="F220">
        <f t="shared" si="255"/>
        <v>-2.3481516328686884E-2</v>
      </c>
      <c r="G220">
        <v>44.323472000000002</v>
      </c>
      <c r="H220" t="e">
        <f t="shared" si="256"/>
        <v>#REF!</v>
      </c>
      <c r="I220">
        <f t="shared" si="257"/>
        <v>-2.7882070978876784E-2</v>
      </c>
      <c r="J220">
        <v>38.472960999999998</v>
      </c>
      <c r="K220" t="e">
        <f t="shared" si="258"/>
        <v>#REF!</v>
      </c>
      <c r="L220">
        <f t="shared" si="259"/>
        <v>-5.4429504444416896E-2</v>
      </c>
      <c r="M220">
        <v>267.45800300000002</v>
      </c>
      <c r="N220" t="e">
        <f t="shared" si="260"/>
        <v>#REF!</v>
      </c>
      <c r="O220">
        <f t="shared" si="261"/>
        <v>-1.3286346484537172E-2</v>
      </c>
      <c r="P220">
        <v>21.914512999999999</v>
      </c>
      <c r="Q220" t="e">
        <f t="shared" si="262"/>
        <v>#REF!</v>
      </c>
      <c r="R220">
        <f t="shared" si="263"/>
        <v>-1.2076333506819267E-2</v>
      </c>
      <c r="S220">
        <v>27.07</v>
      </c>
      <c r="T220" t="e">
        <f t="shared" si="264"/>
        <v>#REF!</v>
      </c>
      <c r="U220">
        <f t="shared" si="265"/>
        <v>-4.447582068478638E-2</v>
      </c>
      <c r="V220">
        <v>25.125288000000001</v>
      </c>
      <c r="W220" t="e">
        <f t="shared" si="266"/>
        <v>#REF!</v>
      </c>
      <c r="X220">
        <f t="shared" si="267"/>
        <v>-7.15625663987513E-3</v>
      </c>
      <c r="Y220">
        <v>24.626999999999999</v>
      </c>
      <c r="Z220" t="e">
        <f t="shared" si="268"/>
        <v>#REF!</v>
      </c>
      <c r="AA220">
        <f t="shared" si="269"/>
        <v>-1.296883679657947E-2</v>
      </c>
      <c r="AB220">
        <v>70.269596000000007</v>
      </c>
      <c r="AC220" t="e">
        <f t="shared" si="270"/>
        <v>#REF!</v>
      </c>
      <c r="AD220">
        <f t="shared" si="271"/>
        <v>-2.1117365498670042E-2</v>
      </c>
      <c r="AE220">
        <f>(C220*'10Stocks'!$D$3)+(F220*'10Stocks'!$D$4)+('10Stocks_'!I220*'10Stocks'!$D$5)+('10Stocks_'!L220*'10Stocks'!$D$6)+('10Stocks_'!O220*'10Stocks'!$D$7)+('10Stocks_'!R220*'10Stocks'!$D$8)+('10Stocks_'!U220*'10Stocks'!$D$9)+('10Stocks_'!X220*'10Stocks'!$D$10)+('10Stocks_'!AA220*'10Stocks'!$D$11)+('10Stocks_'!AD220*'10Stocks'!$D$12)</f>
        <v>-3.3163729372336317E-2</v>
      </c>
      <c r="AF220">
        <f t="shared" si="272"/>
        <v>130087.1949825467</v>
      </c>
    </row>
    <row r="221" spans="1:32" x14ac:dyDescent="0.35">
      <c r="A221">
        <v>45.573208999999999</v>
      </c>
      <c r="B221" t="e">
        <f t="shared" ref="B221:B284" si="297">(#REF!-#REF!)/#REF!</f>
        <v>#REF!</v>
      </c>
      <c r="C221">
        <f t="shared" si="253"/>
        <v>-1.9007884778972639E-3</v>
      </c>
      <c r="D221">
        <v>138.199997</v>
      </c>
      <c r="E221" t="e">
        <f t="shared" si="254"/>
        <v>#REF!</v>
      </c>
      <c r="F221">
        <f t="shared" si="255"/>
        <v>-5.0395754516734982E-3</v>
      </c>
      <c r="G221">
        <v>43.712282000000002</v>
      </c>
      <c r="H221" t="e">
        <f t="shared" si="256"/>
        <v>#REF!</v>
      </c>
      <c r="I221">
        <f t="shared" si="257"/>
        <v>-1.3789307841226891E-2</v>
      </c>
      <c r="J221">
        <v>38.528559000000001</v>
      </c>
      <c r="K221" t="e">
        <f t="shared" si="258"/>
        <v>#REF!</v>
      </c>
      <c r="L221">
        <f t="shared" si="259"/>
        <v>1.4451188199422283E-3</v>
      </c>
      <c r="M221">
        <v>267.25820599999997</v>
      </c>
      <c r="N221" t="e">
        <f t="shared" si="260"/>
        <v>#REF!</v>
      </c>
      <c r="O221">
        <f t="shared" si="261"/>
        <v>-7.470219539478368E-4</v>
      </c>
      <c r="P221">
        <v>21.879947000000001</v>
      </c>
      <c r="Q221" t="e">
        <f t="shared" si="262"/>
        <v>#REF!</v>
      </c>
      <c r="R221">
        <f t="shared" si="263"/>
        <v>-1.5773108898198239E-3</v>
      </c>
      <c r="S221">
        <v>27.67</v>
      </c>
      <c r="T221" t="e">
        <f t="shared" si="264"/>
        <v>#REF!</v>
      </c>
      <c r="U221">
        <f t="shared" si="265"/>
        <v>2.2164758034724841E-2</v>
      </c>
      <c r="V221">
        <v>25.239667000000001</v>
      </c>
      <c r="W221" t="e">
        <f t="shared" si="266"/>
        <v>#REF!</v>
      </c>
      <c r="X221">
        <f t="shared" si="267"/>
        <v>4.5523458278368617E-3</v>
      </c>
      <c r="Y221">
        <v>24.688217999999999</v>
      </c>
      <c r="Z221" t="e">
        <f t="shared" si="268"/>
        <v>#REF!</v>
      </c>
      <c r="AA221">
        <f t="shared" si="269"/>
        <v>2.4858082592276857E-3</v>
      </c>
      <c r="AB221">
        <v>70.208960000000005</v>
      </c>
      <c r="AC221" t="e">
        <f t="shared" si="270"/>
        <v>#REF!</v>
      </c>
      <c r="AD221">
        <f t="shared" si="271"/>
        <v>-8.6290520298426575E-4</v>
      </c>
      <c r="AE221">
        <f>(C221*'10Stocks'!$D$3)+(F221*'10Stocks'!$D$4)+('10Stocks_'!I221*'10Stocks'!$D$5)+('10Stocks_'!L221*'10Stocks'!$D$6)+('10Stocks_'!O221*'10Stocks'!$D$7)+('10Stocks_'!R221*'10Stocks'!$D$8)+('10Stocks_'!U221*'10Stocks'!$D$9)+('10Stocks_'!X221*'10Stocks'!$D$10)+('10Stocks_'!AA221*'10Stocks'!$D$11)+('10Stocks_'!AD221*'10Stocks'!$D$12)</f>
        <v>3.6593299642036616E-3</v>
      </c>
      <c r="AF221">
        <f t="shared" si="272"/>
        <v>130563.22695310554</v>
      </c>
    </row>
    <row r="222" spans="1:32" x14ac:dyDescent="0.35">
      <c r="A222">
        <v>44.775018000000003</v>
      </c>
      <c r="B222" t="e">
        <f t="shared" ref="B222:B285" si="298">(#REF!-#REF!)/#REF!</f>
        <v>#REF!</v>
      </c>
      <c r="C222">
        <f t="shared" si="253"/>
        <v>-1.7514478736838472E-2</v>
      </c>
      <c r="D222">
        <v>131.279999</v>
      </c>
      <c r="E222" t="e">
        <f t="shared" si="254"/>
        <v>#REF!</v>
      </c>
      <c r="F222">
        <f t="shared" si="255"/>
        <v>-5.0072345515318591E-2</v>
      </c>
      <c r="G222">
        <v>43.657271999999999</v>
      </c>
      <c r="H222" t="e">
        <f t="shared" si="256"/>
        <v>#REF!</v>
      </c>
      <c r="I222">
        <f t="shared" si="257"/>
        <v>-1.2584563761737007E-3</v>
      </c>
      <c r="J222">
        <v>38.472960999999998</v>
      </c>
      <c r="K222" t="e">
        <f t="shared" si="258"/>
        <v>#REF!</v>
      </c>
      <c r="L222">
        <f t="shared" si="259"/>
        <v>-1.4430334651239711E-3</v>
      </c>
      <c r="M222">
        <v>264.51093400000002</v>
      </c>
      <c r="N222" t="e">
        <f t="shared" si="260"/>
        <v>#REF!</v>
      </c>
      <c r="O222">
        <f t="shared" si="261"/>
        <v>-1.0279467340284223E-2</v>
      </c>
      <c r="P222">
        <v>21.629348</v>
      </c>
      <c r="Q222" t="e">
        <f t="shared" si="262"/>
        <v>#REF!</v>
      </c>
      <c r="R222">
        <f t="shared" si="263"/>
        <v>-1.1453364123779692E-2</v>
      </c>
      <c r="S222">
        <v>27.549999</v>
      </c>
      <c r="T222" t="e">
        <f t="shared" si="264"/>
        <v>#REF!</v>
      </c>
      <c r="U222">
        <f t="shared" si="265"/>
        <v>-4.3368630285508499E-3</v>
      </c>
      <c r="V222">
        <v>25.344515000000001</v>
      </c>
      <c r="W222" t="e">
        <f t="shared" si="266"/>
        <v>#REF!</v>
      </c>
      <c r="X222">
        <f t="shared" si="267"/>
        <v>4.1540960108546795E-3</v>
      </c>
      <c r="Y222">
        <v>24.425857000000001</v>
      </c>
      <c r="Z222" t="e">
        <f t="shared" si="268"/>
        <v>#REF!</v>
      </c>
      <c r="AA222">
        <f t="shared" si="269"/>
        <v>-1.0626971942648859E-2</v>
      </c>
      <c r="AB222">
        <v>70.053036000000006</v>
      </c>
      <c r="AC222" t="e">
        <f t="shared" si="270"/>
        <v>#REF!</v>
      </c>
      <c r="AD222">
        <f t="shared" si="271"/>
        <v>-2.2208561414383409E-3</v>
      </c>
      <c r="AE222">
        <f>(C222*'10Stocks'!$D$3)+(F222*'10Stocks'!$D$4)+('10Stocks_'!I222*'10Stocks'!$D$5)+('10Stocks_'!L222*'10Stocks'!$D$6)+('10Stocks_'!O222*'10Stocks'!$D$7)+('10Stocks_'!R222*'10Stocks'!$D$8)+('10Stocks_'!U222*'10Stocks'!$D$9)+('10Stocks_'!X222*'10Stocks'!$D$10)+('10Stocks_'!AA222*'10Stocks'!$D$11)+('10Stocks_'!AD222*'10Stocks'!$D$12)</f>
        <v>-7.2088868544070567E-3</v>
      </c>
      <c r="AF222">
        <f t="shared" si="272"/>
        <v>129622.01142265432</v>
      </c>
    </row>
    <row r="223" spans="1:32" x14ac:dyDescent="0.35">
      <c r="A223">
        <v>43.828232999999997</v>
      </c>
      <c r="B223" t="e">
        <f t="shared" ref="B223:B286" si="299">(#REF!-#REF!)/#REF!</f>
        <v>#REF!</v>
      </c>
      <c r="C223">
        <f t="shared" si="253"/>
        <v>-2.1145385134183653E-2</v>
      </c>
      <c r="D223">
        <v>127.769997</v>
      </c>
      <c r="E223" t="e">
        <f t="shared" si="254"/>
        <v>#REF!</v>
      </c>
      <c r="F223">
        <f t="shared" si="255"/>
        <v>-2.6736761324929626E-2</v>
      </c>
      <c r="G223">
        <v>43.657271999999999</v>
      </c>
      <c r="H223" t="e">
        <f t="shared" si="256"/>
        <v>#REF!</v>
      </c>
      <c r="I223">
        <f t="shared" si="257"/>
        <v>0</v>
      </c>
      <c r="J223">
        <v>37.926259999999999</v>
      </c>
      <c r="K223" t="e">
        <f t="shared" si="258"/>
        <v>#REF!</v>
      </c>
      <c r="L223">
        <f t="shared" si="259"/>
        <v>-1.421000582720937E-2</v>
      </c>
      <c r="M223">
        <v>258.951482</v>
      </c>
      <c r="N223" t="e">
        <f t="shared" si="260"/>
        <v>#REF!</v>
      </c>
      <c r="O223">
        <f t="shared" si="261"/>
        <v>-2.1017853273316942E-2</v>
      </c>
      <c r="P223">
        <v>21.231843999999999</v>
      </c>
      <c r="Q223" t="e">
        <f t="shared" si="262"/>
        <v>#REF!</v>
      </c>
      <c r="R223">
        <f t="shared" si="263"/>
        <v>-1.8377992716192896E-2</v>
      </c>
      <c r="S223">
        <v>26.6</v>
      </c>
      <c r="T223" t="e">
        <f t="shared" si="264"/>
        <v>#REF!</v>
      </c>
      <c r="U223">
        <f t="shared" si="265"/>
        <v>-3.4482723574690448E-2</v>
      </c>
      <c r="V223">
        <v>25.354047000000001</v>
      </c>
      <c r="W223" t="e">
        <f t="shared" si="266"/>
        <v>#REF!</v>
      </c>
      <c r="X223">
        <f t="shared" si="267"/>
        <v>3.7609715553839145E-4</v>
      </c>
      <c r="Y223">
        <v>24.364639</v>
      </c>
      <c r="Z223" t="e">
        <f t="shared" si="268"/>
        <v>#REF!</v>
      </c>
      <c r="AA223">
        <f t="shared" si="269"/>
        <v>-2.5062784900443907E-3</v>
      </c>
      <c r="AB223">
        <v>69.507299000000003</v>
      </c>
      <c r="AC223" t="e">
        <f t="shared" si="270"/>
        <v>#REF!</v>
      </c>
      <c r="AD223">
        <f t="shared" si="271"/>
        <v>-7.7903404500556201E-3</v>
      </c>
      <c r="AE223">
        <f>(C223*'10Stocks'!$D$3)+(F223*'10Stocks'!$D$4)+('10Stocks_'!I223*'10Stocks'!$D$5)+('10Stocks_'!L223*'10Stocks'!$D$6)+('10Stocks_'!O223*'10Stocks'!$D$7)+('10Stocks_'!R223*'10Stocks'!$D$8)+('10Stocks_'!U223*'10Stocks'!$D$9)+('10Stocks_'!X223*'10Stocks'!$D$10)+('10Stocks_'!AA223*'10Stocks'!$D$11)+('10Stocks_'!AD223*'10Stocks'!$D$12)</f>
        <v>-2.0390858422044075E-2</v>
      </c>
      <c r="AF223">
        <f t="shared" si="272"/>
        <v>126978.90733935439</v>
      </c>
    </row>
    <row r="224" spans="1:32" x14ac:dyDescent="0.35">
      <c r="A224">
        <v>44.201687999999997</v>
      </c>
      <c r="B224" t="e">
        <f t="shared" ref="B224:B287" si="300">(#REF!-#REF!)/#REF!</f>
        <v>#REF!</v>
      </c>
      <c r="C224">
        <f t="shared" si="253"/>
        <v>8.5208773988218935E-3</v>
      </c>
      <c r="D224">
        <v>131.80999800000001</v>
      </c>
      <c r="E224" t="e">
        <f t="shared" si="254"/>
        <v>#REF!</v>
      </c>
      <c r="F224">
        <f t="shared" si="255"/>
        <v>3.1619324527338004E-2</v>
      </c>
      <c r="G224">
        <v>43.724505999999998</v>
      </c>
      <c r="H224" t="e">
        <f t="shared" si="256"/>
        <v>#REF!</v>
      </c>
      <c r="I224">
        <f t="shared" si="257"/>
        <v>1.5400412558988828E-3</v>
      </c>
      <c r="J224">
        <v>38.000387000000003</v>
      </c>
      <c r="K224" t="e">
        <f t="shared" si="258"/>
        <v>#REF!</v>
      </c>
      <c r="L224">
        <f t="shared" si="259"/>
        <v>1.954503291387136E-3</v>
      </c>
      <c r="M224">
        <v>264.965487</v>
      </c>
      <c r="N224" t="e">
        <f t="shared" si="260"/>
        <v>#REF!</v>
      </c>
      <c r="O224">
        <f t="shared" si="261"/>
        <v>2.32244471186305E-2</v>
      </c>
      <c r="P224">
        <v>21.327521999999998</v>
      </c>
      <c r="Q224" t="e">
        <f t="shared" si="262"/>
        <v>#REF!</v>
      </c>
      <c r="R224">
        <f t="shared" si="263"/>
        <v>4.5063443382496356E-3</v>
      </c>
      <c r="S224">
        <v>25.959999</v>
      </c>
      <c r="T224" t="e">
        <f t="shared" si="264"/>
        <v>#REF!</v>
      </c>
      <c r="U224">
        <f t="shared" si="265"/>
        <v>-2.406018796992487E-2</v>
      </c>
      <c r="V224">
        <v>24.925124</v>
      </c>
      <c r="W224" t="e">
        <f t="shared" si="266"/>
        <v>#REF!</v>
      </c>
      <c r="X224">
        <f t="shared" si="267"/>
        <v>-1.6917338679698787E-2</v>
      </c>
      <c r="Y224">
        <v>25.142977999999999</v>
      </c>
      <c r="Z224" t="e">
        <f t="shared" si="268"/>
        <v>#REF!</v>
      </c>
      <c r="AA224">
        <f t="shared" si="269"/>
        <v>3.19454353499758E-2</v>
      </c>
      <c r="AB224">
        <v>69.654565000000005</v>
      </c>
      <c r="AC224" t="e">
        <f t="shared" si="270"/>
        <v>#REF!</v>
      </c>
      <c r="AD224">
        <f t="shared" si="271"/>
        <v>2.1187127412331456E-3</v>
      </c>
      <c r="AE224">
        <f>(C224*'10Stocks'!$D$3)+(F224*'10Stocks'!$D$4)+('10Stocks_'!I224*'10Stocks'!$D$5)+('10Stocks_'!L224*'10Stocks'!$D$6)+('10Stocks_'!O224*'10Stocks'!$D$7)+('10Stocks_'!R224*'10Stocks'!$D$8)+('10Stocks_'!U224*'10Stocks'!$D$9)+('10Stocks_'!X224*'10Stocks'!$D$10)+('10Stocks_'!AA224*'10Stocks'!$D$11)+('10Stocks_'!AD224*'10Stocks'!$D$12)</f>
        <v>2.6904346896823349E-3</v>
      </c>
      <c r="AF224">
        <f t="shared" si="272"/>
        <v>127320.53579651815</v>
      </c>
    </row>
    <row r="225" spans="1:32" x14ac:dyDescent="0.35">
      <c r="A225">
        <v>44.692174000000001</v>
      </c>
      <c r="B225" t="e">
        <f t="shared" ref="B225:B288" si="301">(#REF!-#REF!)/#REF!</f>
        <v>#REF!</v>
      </c>
      <c r="C225">
        <f t="shared" si="253"/>
        <v>1.1096544548253547E-2</v>
      </c>
      <c r="D225">
        <v>131.83999600000001</v>
      </c>
      <c r="E225" t="e">
        <f t="shared" si="254"/>
        <v>#REF!</v>
      </c>
      <c r="F225">
        <f t="shared" si="255"/>
        <v>2.2758516391151287E-4</v>
      </c>
      <c r="G225">
        <v>44.500715</v>
      </c>
      <c r="H225" t="e">
        <f t="shared" si="256"/>
        <v>#REF!</v>
      </c>
      <c r="I225">
        <f t="shared" si="257"/>
        <v>1.7752264599627528E-2</v>
      </c>
      <c r="J225">
        <v>38.380298000000003</v>
      </c>
      <c r="K225" t="e">
        <f t="shared" si="258"/>
        <v>#REF!</v>
      </c>
      <c r="L225">
        <f t="shared" si="259"/>
        <v>9.997556077520996E-3</v>
      </c>
      <c r="M225">
        <v>264.640806</v>
      </c>
      <c r="N225" t="e">
        <f t="shared" si="260"/>
        <v>#REF!</v>
      </c>
      <c r="O225">
        <f t="shared" si="261"/>
        <v>-1.2253709102876414E-3</v>
      </c>
      <c r="P225">
        <v>21.475387999999999</v>
      </c>
      <c r="Q225" t="e">
        <f t="shared" si="262"/>
        <v>#REF!</v>
      </c>
      <c r="R225">
        <f t="shared" si="263"/>
        <v>6.9331073717800182E-3</v>
      </c>
      <c r="S225">
        <v>26.35</v>
      </c>
      <c r="T225" t="e">
        <f t="shared" si="264"/>
        <v>#REF!</v>
      </c>
      <c r="U225">
        <f t="shared" si="265"/>
        <v>1.5023151580244729E-2</v>
      </c>
      <c r="V225">
        <v>24.734493000000001</v>
      </c>
      <c r="W225" t="e">
        <f t="shared" si="266"/>
        <v>#REF!</v>
      </c>
      <c r="X225">
        <f t="shared" si="267"/>
        <v>-7.6481465047074501E-3</v>
      </c>
      <c r="Y225">
        <v>25.291649</v>
      </c>
      <c r="Z225" t="e">
        <f t="shared" si="268"/>
        <v>#REF!</v>
      </c>
      <c r="AA225">
        <f t="shared" si="269"/>
        <v>5.9130227135385559E-3</v>
      </c>
      <c r="AB225">
        <v>70.806662000000003</v>
      </c>
      <c r="AC225" t="e">
        <f t="shared" si="270"/>
        <v>#REF!</v>
      </c>
      <c r="AD225">
        <f t="shared" si="271"/>
        <v>1.6540150670670294E-2</v>
      </c>
      <c r="AE225">
        <f>(C225*'10Stocks'!$D$3)+(F225*'10Stocks'!$D$4)+('10Stocks_'!I225*'10Stocks'!$D$5)+('10Stocks_'!L225*'10Stocks'!$D$6)+('10Stocks_'!O225*'10Stocks'!$D$7)+('10Stocks_'!R225*'10Stocks'!$D$8)+('10Stocks_'!U225*'10Stocks'!$D$9)+('10Stocks_'!X225*'10Stocks'!$D$10)+('10Stocks_'!AA225*'10Stocks'!$D$11)+('10Stocks_'!AD225*'10Stocks'!$D$12)</f>
        <v>8.7618049961724152E-3</v>
      </c>
      <c r="AF225">
        <f t="shared" si="272"/>
        <v>128436.09350317543</v>
      </c>
    </row>
    <row r="226" spans="1:32" x14ac:dyDescent="0.35">
      <c r="A226">
        <v>44.778964999999999</v>
      </c>
      <c r="B226" t="e">
        <f t="shared" ref="B226:B289" si="302">(#REF!-#REF!)/#REF!</f>
        <v>#REF!</v>
      </c>
      <c r="C226">
        <f t="shared" si="253"/>
        <v>1.941973106969423E-3</v>
      </c>
      <c r="D226">
        <v>135.88000500000001</v>
      </c>
      <c r="E226" t="e">
        <f t="shared" si="254"/>
        <v>#REF!</v>
      </c>
      <c r="F226">
        <f t="shared" si="255"/>
        <v>3.0643273077769186E-2</v>
      </c>
      <c r="G226">
        <v>44.839941000000003</v>
      </c>
      <c r="H226" t="e">
        <f t="shared" si="256"/>
        <v>#REF!</v>
      </c>
      <c r="I226">
        <f t="shared" si="257"/>
        <v>7.622933698930536E-3</v>
      </c>
      <c r="J226">
        <v>38.343235999999997</v>
      </c>
      <c r="K226" t="e">
        <f t="shared" si="258"/>
        <v>#REF!</v>
      </c>
      <c r="L226">
        <f t="shared" si="259"/>
        <v>-9.6565169973422097E-4</v>
      </c>
      <c r="M226">
        <v>265.36009200000001</v>
      </c>
      <c r="N226" t="e">
        <f t="shared" si="260"/>
        <v>#REF!</v>
      </c>
      <c r="O226">
        <f t="shared" si="261"/>
        <v>2.7179708634956735E-3</v>
      </c>
      <c r="P226">
        <v>21.501480999999998</v>
      </c>
      <c r="Q226" t="e">
        <f t="shared" si="262"/>
        <v>#REF!</v>
      </c>
      <c r="R226">
        <f t="shared" si="263"/>
        <v>1.2150187926755725E-3</v>
      </c>
      <c r="S226">
        <v>28.200001</v>
      </c>
      <c r="T226" t="e">
        <f t="shared" si="264"/>
        <v>#REF!</v>
      </c>
      <c r="U226">
        <f t="shared" si="265"/>
        <v>7.0208766603415518E-2</v>
      </c>
      <c r="V226">
        <v>24.705898000000001</v>
      </c>
      <c r="W226" t="e">
        <f t="shared" si="266"/>
        <v>#REF!</v>
      </c>
      <c r="X226">
        <f t="shared" si="267"/>
        <v>-1.1560778706884859E-3</v>
      </c>
      <c r="Y226">
        <v>25.020543</v>
      </c>
      <c r="Z226" t="e">
        <f t="shared" si="268"/>
        <v>#REF!</v>
      </c>
      <c r="AA226">
        <f t="shared" si="269"/>
        <v>-1.0719190354096707E-2</v>
      </c>
      <c r="AB226">
        <v>71.317749000000006</v>
      </c>
      <c r="AC226" t="e">
        <f t="shared" si="270"/>
        <v>#REF!</v>
      </c>
      <c r="AD226">
        <f t="shared" si="271"/>
        <v>7.2180637466006149E-3</v>
      </c>
      <c r="AE226">
        <f>(C226*'10Stocks'!$D$3)+(F226*'10Stocks'!$D$4)+('10Stocks_'!I226*'10Stocks'!$D$5)+('10Stocks_'!L226*'10Stocks'!$D$6)+('10Stocks_'!O226*'10Stocks'!$D$7)+('10Stocks_'!R226*'10Stocks'!$D$8)+('10Stocks_'!U226*'10Stocks'!$D$9)+('10Stocks_'!X226*'10Stocks'!$D$10)+('10Stocks_'!AA226*'10Stocks'!$D$11)+('10Stocks_'!AD226*'10Stocks'!$D$12)</f>
        <v>1.230514123944983E-2</v>
      </c>
      <c r="AF226">
        <f t="shared" si="272"/>
        <v>130016.5177739752</v>
      </c>
    </row>
    <row r="227" spans="1:32" x14ac:dyDescent="0.35">
      <c r="A227">
        <v>44.080711000000001</v>
      </c>
      <c r="B227" t="e">
        <f t="shared" ref="B227:B290" si="303">(#REF!-#REF!)/#REF!</f>
        <v>#REF!</v>
      </c>
      <c r="C227">
        <f t="shared" si="253"/>
        <v>-1.5593348350056742E-2</v>
      </c>
      <c r="D227">
        <v>134.69000199999999</v>
      </c>
      <c r="E227" t="e">
        <f t="shared" si="254"/>
        <v>#REF!</v>
      </c>
      <c r="F227">
        <f t="shared" si="255"/>
        <v>-8.7577491625792803E-3</v>
      </c>
      <c r="G227">
        <v>44.784436999999997</v>
      </c>
      <c r="H227" t="e">
        <f t="shared" si="256"/>
        <v>#REF!</v>
      </c>
      <c r="I227">
        <f t="shared" si="257"/>
        <v>-1.23782500070654E-3</v>
      </c>
      <c r="J227">
        <v>38.454428</v>
      </c>
      <c r="K227" t="e">
        <f t="shared" si="258"/>
        <v>#REF!</v>
      </c>
      <c r="L227">
        <f t="shared" si="259"/>
        <v>2.8999117341061832E-3</v>
      </c>
      <c r="M227">
        <v>261.75368500000002</v>
      </c>
      <c r="N227" t="e">
        <f t="shared" si="260"/>
        <v>#REF!</v>
      </c>
      <c r="O227">
        <f t="shared" si="261"/>
        <v>-1.3590615577567669E-2</v>
      </c>
      <c r="P227">
        <v>21.301427</v>
      </c>
      <c r="Q227" t="e">
        <f t="shared" si="262"/>
        <v>#REF!</v>
      </c>
      <c r="R227">
        <f t="shared" si="263"/>
        <v>-9.3041963016407096E-3</v>
      </c>
      <c r="S227">
        <v>27.969999000000001</v>
      </c>
      <c r="T227" t="e">
        <f t="shared" si="264"/>
        <v>#REF!</v>
      </c>
      <c r="U227">
        <f t="shared" si="265"/>
        <v>-8.1560990015567356E-3</v>
      </c>
      <c r="V227">
        <v>24.305571</v>
      </c>
      <c r="W227" t="e">
        <f t="shared" si="266"/>
        <v>#REF!</v>
      </c>
      <c r="X227">
        <f t="shared" si="267"/>
        <v>-1.6203701642417561E-2</v>
      </c>
      <c r="Y227">
        <v>24.487074</v>
      </c>
      <c r="Z227" t="e">
        <f t="shared" si="268"/>
        <v>#REF!</v>
      </c>
      <c r="AA227">
        <f t="shared" si="269"/>
        <v>-2.1321239910740555E-2</v>
      </c>
      <c r="AB227">
        <v>70.659402999999998</v>
      </c>
      <c r="AC227" t="e">
        <f t="shared" si="270"/>
        <v>#REF!</v>
      </c>
      <c r="AD227">
        <f t="shared" si="271"/>
        <v>-9.2311662837256496E-3</v>
      </c>
      <c r="AE227">
        <f>(C227*'10Stocks'!$D$3)+(F227*'10Stocks'!$D$4)+('10Stocks_'!I227*'10Stocks'!$D$5)+('10Stocks_'!L227*'10Stocks'!$D$6)+('10Stocks_'!O227*'10Stocks'!$D$7)+('10Stocks_'!R227*'10Stocks'!$D$8)+('10Stocks_'!U227*'10Stocks'!$D$9)+('10Stocks_'!X227*'10Stocks'!$D$10)+('10Stocks_'!AA227*'10Stocks'!$D$11)+('10Stocks_'!AD227*'10Stocks'!$D$12)</f>
        <v>-6.2007255456002662E-3</v>
      </c>
      <c r="AF227">
        <f t="shared" si="272"/>
        <v>129210.32103086411</v>
      </c>
    </row>
    <row r="228" spans="1:32" x14ac:dyDescent="0.35">
      <c r="A228">
        <v>43.972880000000004</v>
      </c>
      <c r="B228" t="e">
        <f t="shared" ref="B228:B291" si="304">(#REF!-#REF!)/#REF!</f>
        <v>#REF!</v>
      </c>
      <c r="C228">
        <f t="shared" si="253"/>
        <v>-2.4462173488988721E-3</v>
      </c>
      <c r="D228">
        <v>129.470001</v>
      </c>
      <c r="E228" t="e">
        <f t="shared" si="254"/>
        <v>#REF!</v>
      </c>
      <c r="F228">
        <f t="shared" si="255"/>
        <v>-3.8755667996797541E-2</v>
      </c>
      <c r="G228">
        <v>43.994954999999997</v>
      </c>
      <c r="H228" t="e">
        <f t="shared" si="256"/>
        <v>#REF!</v>
      </c>
      <c r="I228">
        <f t="shared" si="257"/>
        <v>-1.7628490004239633E-2</v>
      </c>
      <c r="J228">
        <v>38.139380000000003</v>
      </c>
      <c r="K228" t="e">
        <f t="shared" si="258"/>
        <v>#REF!</v>
      </c>
      <c r="L228">
        <f t="shared" si="259"/>
        <v>-8.1927626124096119E-3</v>
      </c>
      <c r="M228">
        <v>258.93651799999998</v>
      </c>
      <c r="N228" t="e">
        <f t="shared" si="260"/>
        <v>#REF!</v>
      </c>
      <c r="O228">
        <f t="shared" si="261"/>
        <v>-1.0762664143582316E-2</v>
      </c>
      <c r="P228">
        <v>21.023091000000001</v>
      </c>
      <c r="Q228" t="e">
        <f t="shared" si="262"/>
        <v>#REF!</v>
      </c>
      <c r="R228">
        <f t="shared" si="263"/>
        <v>-1.3066542443377125E-2</v>
      </c>
      <c r="S228">
        <v>26.82</v>
      </c>
      <c r="T228" t="e">
        <f t="shared" si="264"/>
        <v>#REF!</v>
      </c>
      <c r="U228">
        <f t="shared" si="265"/>
        <v>-4.1115446589755009E-2</v>
      </c>
      <c r="V228">
        <v>23.809926999999998</v>
      </c>
      <c r="W228" t="e">
        <f t="shared" si="266"/>
        <v>#REF!</v>
      </c>
      <c r="X228">
        <f t="shared" si="267"/>
        <v>-2.0392197327929559E-2</v>
      </c>
      <c r="Y228">
        <v>24.076042000000001</v>
      </c>
      <c r="Z228" t="e">
        <f t="shared" si="268"/>
        <v>#REF!</v>
      </c>
      <c r="AA228">
        <f t="shared" si="269"/>
        <v>-1.6785672310215535E-2</v>
      </c>
      <c r="AB228">
        <v>69.879783000000003</v>
      </c>
      <c r="AC228" t="e">
        <f t="shared" si="270"/>
        <v>#REF!</v>
      </c>
      <c r="AD228">
        <f t="shared" si="271"/>
        <v>-1.1033492598288641E-2</v>
      </c>
      <c r="AE228">
        <f>(C228*'10Stocks'!$D$3)+(F228*'10Stocks'!$D$4)+('10Stocks_'!I228*'10Stocks'!$D$5)+('10Stocks_'!L228*'10Stocks'!$D$6)+('10Stocks_'!O228*'10Stocks'!$D$7)+('10Stocks_'!R228*'10Stocks'!$D$8)+('10Stocks_'!U228*'10Stocks'!$D$9)+('10Stocks_'!X228*'10Stocks'!$D$10)+('10Stocks_'!AA228*'10Stocks'!$D$11)+('10Stocks_'!AD228*'10Stocks'!$D$12)</f>
        <v>-1.3654802555804584E-2</v>
      </c>
      <c r="AF228">
        <f t="shared" si="272"/>
        <v>127445.97960901554</v>
      </c>
    </row>
    <row r="229" spans="1:32" x14ac:dyDescent="0.35">
      <c r="A229">
        <v>43.682271999999998</v>
      </c>
      <c r="B229" t="e">
        <f t="shared" ref="B229:B292" si="305">(#REF!-#REF!)/#REF!</f>
        <v>#REF!</v>
      </c>
      <c r="C229">
        <f t="shared" si="253"/>
        <v>-6.6088006971571104E-3</v>
      </c>
      <c r="D229">
        <v>129.259995</v>
      </c>
      <c r="E229" t="e">
        <f t="shared" si="254"/>
        <v>#REF!</v>
      </c>
      <c r="F229">
        <f t="shared" si="255"/>
        <v>-1.6220437041627336E-3</v>
      </c>
      <c r="G229">
        <v>44.352684000000004</v>
      </c>
      <c r="H229" t="e">
        <f t="shared" si="256"/>
        <v>#REF!</v>
      </c>
      <c r="I229">
        <f t="shared" si="257"/>
        <v>8.1311368542144481E-3</v>
      </c>
      <c r="J229">
        <v>38.074517</v>
      </c>
      <c r="K229" t="e">
        <f t="shared" si="258"/>
        <v>#REF!</v>
      </c>
      <c r="L229">
        <f t="shared" si="259"/>
        <v>-1.7006831259449564E-3</v>
      </c>
      <c r="M229">
        <v>258.87158199999999</v>
      </c>
      <c r="N229" t="e">
        <f t="shared" si="260"/>
        <v>#REF!</v>
      </c>
      <c r="O229">
        <f t="shared" si="261"/>
        <v>-2.507796138665493E-4</v>
      </c>
      <c r="P229">
        <v>21.005694999999999</v>
      </c>
      <c r="Q229" t="e">
        <f t="shared" si="262"/>
        <v>#REF!</v>
      </c>
      <c r="R229">
        <f t="shared" si="263"/>
        <v>-8.2747108881379625E-4</v>
      </c>
      <c r="S229">
        <v>26.719999000000001</v>
      </c>
      <c r="T229" t="e">
        <f t="shared" si="264"/>
        <v>#REF!</v>
      </c>
      <c r="U229">
        <f t="shared" si="265"/>
        <v>-3.7285980611483555E-3</v>
      </c>
      <c r="V229">
        <v>23.705081</v>
      </c>
      <c r="W229" t="e">
        <f t="shared" si="266"/>
        <v>#REF!</v>
      </c>
      <c r="X229">
        <f t="shared" si="267"/>
        <v>-4.4034574318517839E-3</v>
      </c>
      <c r="Y229">
        <v>24.163494</v>
      </c>
      <c r="Z229" t="e">
        <f t="shared" si="268"/>
        <v>#REF!</v>
      </c>
      <c r="AA229">
        <f t="shared" si="269"/>
        <v>3.632324615482851E-3</v>
      </c>
      <c r="AB229">
        <v>70.416855999999996</v>
      </c>
      <c r="AC229" t="e">
        <f t="shared" si="270"/>
        <v>#REF!</v>
      </c>
      <c r="AD229">
        <f t="shared" si="271"/>
        <v>7.685670689618374E-3</v>
      </c>
      <c r="AE229">
        <f>(C229*'10Stocks'!$D$3)+(F229*'10Stocks'!$D$4)+('10Stocks_'!I229*'10Stocks'!$D$5)+('10Stocks_'!L229*'10Stocks'!$D$6)+('10Stocks_'!O229*'10Stocks'!$D$7)+('10Stocks_'!R229*'10Stocks'!$D$8)+('10Stocks_'!U229*'10Stocks'!$D$9)+('10Stocks_'!X229*'10Stocks'!$D$10)+('10Stocks_'!AA229*'10Stocks'!$D$11)+('10Stocks_'!AD229*'10Stocks'!$D$12)</f>
        <v>-2.5384868733879769E-3</v>
      </c>
      <c r="AF229">
        <f t="shared" si="272"/>
        <v>127122.45966271199</v>
      </c>
    </row>
    <row r="230" spans="1:32" x14ac:dyDescent="0.35">
      <c r="A230">
        <v>44.285845000000002</v>
      </c>
      <c r="B230" t="e">
        <f t="shared" ref="B230:B293" si="306">(#REF!-#REF!)/#REF!</f>
        <v>#REF!</v>
      </c>
      <c r="C230">
        <f t="shared" si="253"/>
        <v>1.3817344482448266E-2</v>
      </c>
      <c r="D230">
        <v>129.53999300000001</v>
      </c>
      <c r="E230" t="e">
        <f t="shared" si="254"/>
        <v>#REF!</v>
      </c>
      <c r="F230">
        <f t="shared" si="255"/>
        <v>2.166161309228011E-3</v>
      </c>
      <c r="G230">
        <v>44.389690000000002</v>
      </c>
      <c r="H230" t="e">
        <f t="shared" si="256"/>
        <v>#REF!</v>
      </c>
      <c r="I230">
        <f t="shared" si="257"/>
        <v>8.3435762309216942E-4</v>
      </c>
      <c r="J230">
        <v>38.111583000000003</v>
      </c>
      <c r="K230" t="e">
        <f t="shared" si="258"/>
        <v>#REF!</v>
      </c>
      <c r="L230">
        <f t="shared" si="259"/>
        <v>9.7351202117686565E-4</v>
      </c>
      <c r="M230">
        <v>259.575874</v>
      </c>
      <c r="N230" t="e">
        <f t="shared" si="260"/>
        <v>#REF!</v>
      </c>
      <c r="O230">
        <f t="shared" si="261"/>
        <v>2.7206230771209543E-3</v>
      </c>
      <c r="P230">
        <v>21.040488</v>
      </c>
      <c r="Q230" t="e">
        <f t="shared" si="262"/>
        <v>#REF!</v>
      </c>
      <c r="R230">
        <f t="shared" si="263"/>
        <v>1.6563603346616486E-3</v>
      </c>
      <c r="S230">
        <v>28.98</v>
      </c>
      <c r="T230" t="e">
        <f t="shared" si="264"/>
        <v>#REF!</v>
      </c>
      <c r="U230">
        <f t="shared" si="265"/>
        <v>8.4580878913955007E-2</v>
      </c>
      <c r="V230">
        <v>23.924306999999999</v>
      </c>
      <c r="W230" t="e">
        <f t="shared" si="266"/>
        <v>#REF!</v>
      </c>
      <c r="X230">
        <f t="shared" si="267"/>
        <v>9.2480595193916038E-3</v>
      </c>
      <c r="Y230">
        <v>24.102277000000001</v>
      </c>
      <c r="Z230" t="e">
        <f t="shared" si="268"/>
        <v>#REF!</v>
      </c>
      <c r="AA230">
        <f t="shared" si="269"/>
        <v>-2.5334498396630549E-3</v>
      </c>
      <c r="AB230">
        <v>70.997236999999998</v>
      </c>
      <c r="AC230" t="e">
        <f t="shared" si="270"/>
        <v>#REF!</v>
      </c>
      <c r="AD230">
        <f t="shared" si="271"/>
        <v>8.2420748804803608E-3</v>
      </c>
      <c r="AE230">
        <f>(C230*'10Stocks'!$D$3)+(F230*'10Stocks'!$D$4)+('10Stocks_'!I230*'10Stocks'!$D$5)+('10Stocks_'!L230*'10Stocks'!$D$6)+('10Stocks_'!O230*'10Stocks'!$D$7)+('10Stocks_'!R230*'10Stocks'!$D$8)+('10Stocks_'!U230*'10Stocks'!$D$9)+('10Stocks_'!X230*'10Stocks'!$D$10)+('10Stocks_'!AA230*'10Stocks'!$D$11)+('10Stocks_'!AD230*'10Stocks'!$D$12)</f>
        <v>1.7535659795282606E-2</v>
      </c>
      <c r="AF230">
        <f t="shared" si="272"/>
        <v>129351.63586769684</v>
      </c>
    </row>
    <row r="231" spans="1:32" x14ac:dyDescent="0.35">
      <c r="A231">
        <v>44.051780999999998</v>
      </c>
      <c r="B231" t="e">
        <f t="shared" ref="B231:B294" si="307">(#REF!-#REF!)/#REF!</f>
        <v>#REF!</v>
      </c>
      <c r="C231">
        <f t="shared" si="253"/>
        <v>-5.2853005288711011E-3</v>
      </c>
      <c r="D231">
        <v>129.949997</v>
      </c>
      <c r="E231" t="e">
        <f t="shared" si="254"/>
        <v>#REF!</v>
      </c>
      <c r="F231">
        <f t="shared" si="255"/>
        <v>3.1650765953027838E-3</v>
      </c>
      <c r="G231">
        <v>44.617902999999998</v>
      </c>
      <c r="H231" t="e">
        <f t="shared" si="256"/>
        <v>#REF!</v>
      </c>
      <c r="I231">
        <f t="shared" si="257"/>
        <v>5.1411262389982147E-3</v>
      </c>
      <c r="J231">
        <v>37.981858000000003</v>
      </c>
      <c r="K231" t="e">
        <f t="shared" si="258"/>
        <v>#REF!</v>
      </c>
      <c r="L231">
        <f t="shared" si="259"/>
        <v>-3.4038208279094711E-3</v>
      </c>
      <c r="M231">
        <v>258.806646</v>
      </c>
      <c r="N231" t="e">
        <f t="shared" si="260"/>
        <v>#REF!</v>
      </c>
      <c r="O231">
        <f t="shared" si="261"/>
        <v>-2.9634032937899237E-3</v>
      </c>
      <c r="P231">
        <v>21.457992000000001</v>
      </c>
      <c r="Q231" t="e">
        <f t="shared" si="262"/>
        <v>#REF!</v>
      </c>
      <c r="R231">
        <f t="shared" si="263"/>
        <v>1.9842885773371843E-2</v>
      </c>
      <c r="S231">
        <v>29.48</v>
      </c>
      <c r="T231" t="e">
        <f t="shared" si="264"/>
        <v>#REF!</v>
      </c>
      <c r="U231">
        <f t="shared" si="265"/>
        <v>1.725327812284334E-2</v>
      </c>
      <c r="V231">
        <v>23.771802000000001</v>
      </c>
      <c r="W231" t="e">
        <f t="shared" si="266"/>
        <v>#REF!</v>
      </c>
      <c r="X231">
        <f t="shared" si="267"/>
        <v>-6.3744793109366928E-3</v>
      </c>
      <c r="Y231">
        <v>24.224713000000001</v>
      </c>
      <c r="Z231" t="e">
        <f t="shared" si="268"/>
        <v>#REF!</v>
      </c>
      <c r="AA231">
        <f t="shared" si="269"/>
        <v>5.0798519990455848E-3</v>
      </c>
      <c r="AB231">
        <v>71.369720999999998</v>
      </c>
      <c r="AC231" t="e">
        <f t="shared" si="270"/>
        <v>#REF!</v>
      </c>
      <c r="AD231">
        <f t="shared" si="271"/>
        <v>5.2464576896140347E-3</v>
      </c>
      <c r="AE231">
        <f>(C231*'10Stocks'!$D$3)+(F231*'10Stocks'!$D$4)+('10Stocks_'!I231*'10Stocks'!$D$5)+('10Stocks_'!L231*'10Stocks'!$D$6)+('10Stocks_'!O231*'10Stocks'!$D$7)+('10Stocks_'!R231*'10Stocks'!$D$8)+('10Stocks_'!U231*'10Stocks'!$D$9)+('10Stocks_'!X231*'10Stocks'!$D$10)+('10Stocks_'!AA231*'10Stocks'!$D$11)+('10Stocks_'!AD231*'10Stocks'!$D$12)</f>
        <v>2.1151542528795573E-3</v>
      </c>
      <c r="AF231">
        <f t="shared" si="272"/>
        <v>129625.23453041933</v>
      </c>
    </row>
    <row r="232" spans="1:32" x14ac:dyDescent="0.35">
      <c r="A232">
        <v>44.368689000000003</v>
      </c>
      <c r="B232" t="e">
        <f t="shared" ref="B232:B295" si="308">(#REF!-#REF!)/#REF!</f>
        <v>#REF!</v>
      </c>
      <c r="C232">
        <f t="shared" si="253"/>
        <v>7.1939883656464447E-3</v>
      </c>
      <c r="D232">
        <v>133.929993</v>
      </c>
      <c r="E232" t="e">
        <f t="shared" si="254"/>
        <v>#REF!</v>
      </c>
      <c r="F232">
        <f t="shared" si="255"/>
        <v>3.0627134219941538E-2</v>
      </c>
      <c r="G232">
        <v>44.802931000000001</v>
      </c>
      <c r="H232" t="e">
        <f t="shared" si="256"/>
        <v>#REF!</v>
      </c>
      <c r="I232">
        <f t="shared" si="257"/>
        <v>4.1469452295864878E-3</v>
      </c>
      <c r="J232">
        <v>38.472960999999998</v>
      </c>
      <c r="K232" t="e">
        <f t="shared" si="258"/>
        <v>#REF!</v>
      </c>
      <c r="L232">
        <f t="shared" si="259"/>
        <v>1.2929936181636912E-2</v>
      </c>
      <c r="M232">
        <v>260.19025799999997</v>
      </c>
      <c r="N232" t="e">
        <f t="shared" si="260"/>
        <v>#REF!</v>
      </c>
      <c r="O232">
        <f t="shared" si="261"/>
        <v>5.3461223712159651E-3</v>
      </c>
      <c r="P232">
        <v>21.536273999999999</v>
      </c>
      <c r="Q232" t="e">
        <f t="shared" si="262"/>
        <v>#REF!</v>
      </c>
      <c r="R232">
        <f t="shared" si="263"/>
        <v>3.6481512342812859E-3</v>
      </c>
      <c r="S232">
        <v>29.549999</v>
      </c>
      <c r="T232" t="e">
        <f t="shared" si="264"/>
        <v>#REF!</v>
      </c>
      <c r="U232">
        <f t="shared" si="265"/>
        <v>2.3744572591587266E-3</v>
      </c>
      <c r="V232">
        <v>23.161778000000002</v>
      </c>
      <c r="W232" t="e">
        <f t="shared" si="266"/>
        <v>#REF!</v>
      </c>
      <c r="X232">
        <f t="shared" si="267"/>
        <v>-2.5661664185155135E-2</v>
      </c>
      <c r="Y232">
        <v>24.609508999999999</v>
      </c>
      <c r="Z232" t="e">
        <f t="shared" si="268"/>
        <v>#REF!</v>
      </c>
      <c r="AA232">
        <f t="shared" si="269"/>
        <v>1.5884439993158965E-2</v>
      </c>
      <c r="AB232">
        <v>71.577618000000001</v>
      </c>
      <c r="AC232" t="e">
        <f t="shared" si="270"/>
        <v>#REF!</v>
      </c>
      <c r="AD232">
        <f t="shared" si="271"/>
        <v>2.9129580035769324E-3</v>
      </c>
      <c r="AE232">
        <f>(C232*'10Stocks'!$D$3)+(F232*'10Stocks'!$D$4)+('10Stocks_'!I232*'10Stocks'!$D$5)+('10Stocks_'!L232*'10Stocks'!$D$6)+('10Stocks_'!O232*'10Stocks'!$D$7)+('10Stocks_'!R232*'10Stocks'!$D$8)+('10Stocks_'!U232*'10Stocks'!$D$9)+('10Stocks_'!X232*'10Stocks'!$D$10)+('10Stocks_'!AA232*'10Stocks'!$D$11)+('10Stocks_'!AD232*'10Stocks'!$D$12)</f>
        <v>7.9378457575025579E-3</v>
      </c>
      <c r="AF232">
        <f t="shared" si="272"/>
        <v>130654.1796484019</v>
      </c>
    </row>
    <row r="233" spans="1:32" x14ac:dyDescent="0.35">
      <c r="A233">
        <v>45.738895999999997</v>
      </c>
      <c r="B233" t="e">
        <f t="shared" ref="B233:B296" si="309">(#REF!-#REF!)/#REF!</f>
        <v>#REF!</v>
      </c>
      <c r="C233">
        <f t="shared" si="253"/>
        <v>3.0882296296832062E-2</v>
      </c>
      <c r="D233">
        <v>135.71000699999999</v>
      </c>
      <c r="E233" t="e">
        <f t="shared" si="254"/>
        <v>#REF!</v>
      </c>
      <c r="F233">
        <f t="shared" si="255"/>
        <v>1.3290630127935528E-2</v>
      </c>
      <c r="G233">
        <v>45.160668999999999</v>
      </c>
      <c r="H233" t="e">
        <f t="shared" si="256"/>
        <v>#REF!</v>
      </c>
      <c r="I233">
        <f t="shared" si="257"/>
        <v>7.9847008223635565E-3</v>
      </c>
      <c r="J233">
        <v>38.574888999999999</v>
      </c>
      <c r="K233" t="e">
        <f t="shared" si="258"/>
        <v>#REF!</v>
      </c>
      <c r="L233">
        <f t="shared" si="259"/>
        <v>2.6493411827595206E-3</v>
      </c>
      <c r="M233">
        <v>264.24620099999999</v>
      </c>
      <c r="N233" t="e">
        <f t="shared" si="260"/>
        <v>#REF!</v>
      </c>
      <c r="O233">
        <f t="shared" si="261"/>
        <v>1.5588373796839134E-2</v>
      </c>
      <c r="P233">
        <v>21.753723999999998</v>
      </c>
      <c r="Q233" t="e">
        <f t="shared" si="262"/>
        <v>#REF!</v>
      </c>
      <c r="R233">
        <f t="shared" si="263"/>
        <v>1.0096918343442301E-2</v>
      </c>
      <c r="S233">
        <v>30.139999</v>
      </c>
      <c r="T233" t="e">
        <f t="shared" si="264"/>
        <v>#REF!</v>
      </c>
      <c r="U233">
        <f t="shared" si="265"/>
        <v>1.9966159728127229E-2</v>
      </c>
      <c r="V233">
        <v>23.095057000000001</v>
      </c>
      <c r="W233" t="e">
        <f t="shared" si="266"/>
        <v>#REF!</v>
      </c>
      <c r="X233">
        <f t="shared" si="267"/>
        <v>-2.8806510450104968E-3</v>
      </c>
      <c r="Y233">
        <v>24.810654</v>
      </c>
      <c r="Z233" t="e">
        <f t="shared" si="268"/>
        <v>#REF!</v>
      </c>
      <c r="AA233">
        <f t="shared" si="269"/>
        <v>8.1734666059367685E-3</v>
      </c>
      <c r="AB233">
        <v>72.305265000000006</v>
      </c>
      <c r="AC233" t="e">
        <f t="shared" si="270"/>
        <v>#REF!</v>
      </c>
      <c r="AD233">
        <f t="shared" si="271"/>
        <v>1.0165845418326222E-2</v>
      </c>
      <c r="AE233">
        <f>(C233*'10Stocks'!$D$3)+(F233*'10Stocks'!$D$4)+('10Stocks_'!I233*'10Stocks'!$D$5)+('10Stocks_'!L233*'10Stocks'!$D$6)+('10Stocks_'!O233*'10Stocks'!$D$7)+('10Stocks_'!R233*'10Stocks'!$D$8)+('10Stocks_'!U233*'10Stocks'!$D$9)+('10Stocks_'!X233*'10Stocks'!$D$10)+('10Stocks_'!AA233*'10Stocks'!$D$11)+('10Stocks_'!AD233*'10Stocks'!$D$12)</f>
        <v>1.3369240311526498E-2</v>
      </c>
      <c r="AF233">
        <f t="shared" si="272"/>
        <v>132400.92677382674</v>
      </c>
    </row>
    <row r="234" spans="1:32" x14ac:dyDescent="0.35">
      <c r="A234">
        <v>45.433821000000002</v>
      </c>
      <c r="B234" t="e">
        <f t="shared" ref="B234:B297" si="310">(#REF!-#REF!)/#REF!</f>
        <v>#REF!</v>
      </c>
      <c r="C234">
        <f t="shared" si="253"/>
        <v>-6.6699248709456193E-3</v>
      </c>
      <c r="D234">
        <v>132.470001</v>
      </c>
      <c r="E234" t="e">
        <f t="shared" si="254"/>
        <v>#REF!</v>
      </c>
      <c r="F234">
        <f t="shared" si="255"/>
        <v>-2.387448112061474E-2</v>
      </c>
      <c r="G234">
        <v>44.617902999999998</v>
      </c>
      <c r="H234" t="e">
        <f t="shared" si="256"/>
        <v>#REF!</v>
      </c>
      <c r="I234">
        <f t="shared" si="257"/>
        <v>-1.201855534956757E-2</v>
      </c>
      <c r="J234">
        <v>37.435155999999999</v>
      </c>
      <c r="K234" t="e">
        <f t="shared" si="258"/>
        <v>#REF!</v>
      </c>
      <c r="L234">
        <f t="shared" si="259"/>
        <v>-2.9545982620973962E-2</v>
      </c>
      <c r="M234">
        <v>262.53790700000002</v>
      </c>
      <c r="N234" t="e">
        <f t="shared" si="260"/>
        <v>#REF!</v>
      </c>
      <c r="O234">
        <f t="shared" si="261"/>
        <v>-6.4647816828971808E-3</v>
      </c>
      <c r="P234">
        <v>21.24924</v>
      </c>
      <c r="Q234" t="e">
        <f t="shared" si="262"/>
        <v>#REF!</v>
      </c>
      <c r="R234">
        <f t="shared" si="263"/>
        <v>-2.319069599301701E-2</v>
      </c>
      <c r="S234">
        <v>28.52</v>
      </c>
      <c r="T234" t="e">
        <f t="shared" si="264"/>
        <v>#REF!</v>
      </c>
      <c r="U234">
        <f t="shared" si="265"/>
        <v>-5.3749139142307202E-2</v>
      </c>
      <c r="V234">
        <v>22.399251</v>
      </c>
      <c r="W234" t="e">
        <f t="shared" si="266"/>
        <v>#REF!</v>
      </c>
      <c r="X234">
        <f t="shared" si="267"/>
        <v>-3.0127918714381221E-2</v>
      </c>
      <c r="Y234">
        <v>23.560064000000001</v>
      </c>
      <c r="Z234" t="e">
        <f t="shared" si="268"/>
        <v>#REF!</v>
      </c>
      <c r="AA234">
        <f t="shared" si="269"/>
        <v>-5.0405362148051358E-2</v>
      </c>
      <c r="AB234">
        <v>71.057873999999998</v>
      </c>
      <c r="AC234" t="e">
        <f t="shared" si="270"/>
        <v>#REF!</v>
      </c>
      <c r="AD234">
        <f t="shared" si="271"/>
        <v>-1.7251731253595536E-2</v>
      </c>
      <c r="AE234">
        <f>(C234*'10Stocks'!$D$3)+(F234*'10Stocks'!$D$4)+('10Stocks_'!I234*'10Stocks'!$D$5)+('10Stocks_'!L234*'10Stocks'!$D$6)+('10Stocks_'!O234*'10Stocks'!$D$7)+('10Stocks_'!R234*'10Stocks'!$D$8)+('10Stocks_'!U234*'10Stocks'!$D$9)+('10Stocks_'!X234*'10Stocks'!$D$10)+('10Stocks_'!AA234*'10Stocks'!$D$11)+('10Stocks_'!AD234*'10Stocks'!$D$12)</f>
        <v>-2.50276329705874E-2</v>
      </c>
      <c r="AF234">
        <f t="shared" si="272"/>
        <v>129087.24497356579</v>
      </c>
    </row>
    <row r="235" spans="1:32" x14ac:dyDescent="0.35">
      <c r="A235">
        <v>45.511405000000003</v>
      </c>
      <c r="B235" t="e">
        <f t="shared" ref="B235:B298" si="311">(#REF!-#REF!)/#REF!</f>
        <v>#REF!</v>
      </c>
      <c r="C235">
        <f t="shared" si="253"/>
        <v>1.7076265718439496E-3</v>
      </c>
      <c r="D235">
        <v>138.490005</v>
      </c>
      <c r="E235" t="e">
        <f t="shared" si="254"/>
        <v>#REF!</v>
      </c>
      <c r="F235">
        <f t="shared" si="255"/>
        <v>4.5444281381110584E-2</v>
      </c>
      <c r="G235">
        <v>44.500715</v>
      </c>
      <c r="H235" t="e">
        <f t="shared" si="256"/>
        <v>#REF!</v>
      </c>
      <c r="I235">
        <f t="shared" si="257"/>
        <v>-2.6264793305054864E-3</v>
      </c>
      <c r="J235">
        <v>37.120106999999997</v>
      </c>
      <c r="K235" t="e">
        <f t="shared" si="258"/>
        <v>#REF!</v>
      </c>
      <c r="L235">
        <f t="shared" si="259"/>
        <v>-8.4158591458788606E-3</v>
      </c>
      <c r="M235">
        <v>263.76667700000002</v>
      </c>
      <c r="N235" t="e">
        <f t="shared" si="260"/>
        <v>#REF!</v>
      </c>
      <c r="O235">
        <f t="shared" si="261"/>
        <v>4.6803526928398849E-3</v>
      </c>
      <c r="P235">
        <v>21.066580999999999</v>
      </c>
      <c r="Q235" t="e">
        <f t="shared" si="262"/>
        <v>#REF!</v>
      </c>
      <c r="R235">
        <f t="shared" si="263"/>
        <v>-8.5960250813676628E-3</v>
      </c>
      <c r="S235">
        <v>28.76</v>
      </c>
      <c r="T235" t="e">
        <f t="shared" si="264"/>
        <v>#REF!</v>
      </c>
      <c r="U235">
        <f t="shared" si="265"/>
        <v>8.415147265077208E-3</v>
      </c>
      <c r="V235">
        <v>22.046581</v>
      </c>
      <c r="W235" t="e">
        <f t="shared" si="266"/>
        <v>#REF!</v>
      </c>
      <c r="X235">
        <f t="shared" si="267"/>
        <v>-1.5744722892743146E-2</v>
      </c>
      <c r="Y235">
        <v>23.752462000000001</v>
      </c>
      <c r="Z235" t="e">
        <f t="shared" si="268"/>
        <v>#REF!</v>
      </c>
      <c r="AA235">
        <f t="shared" si="269"/>
        <v>8.166276628111058E-3</v>
      </c>
      <c r="AB235">
        <v>70.451505999999995</v>
      </c>
      <c r="AC235" t="e">
        <f t="shared" si="270"/>
        <v>#REF!</v>
      </c>
      <c r="AD235">
        <f t="shared" si="271"/>
        <v>-8.533438532090102E-3</v>
      </c>
      <c r="AE235">
        <f>(C235*'10Stocks'!$D$3)+(F235*'10Stocks'!$D$4)+('10Stocks_'!I235*'10Stocks'!$D$5)+('10Stocks_'!L235*'10Stocks'!$D$6)+('10Stocks_'!O235*'10Stocks'!$D$7)+('10Stocks_'!R235*'10Stocks'!$D$8)+('10Stocks_'!U235*'10Stocks'!$D$9)+('10Stocks_'!X235*'10Stocks'!$D$10)+('10Stocks_'!AA235*'10Stocks'!$D$11)+('10Stocks_'!AD235*'10Stocks'!$D$12)</f>
        <v>-1.5991929456727698E-3</v>
      </c>
      <c r="AF235">
        <f t="shared" si="272"/>
        <v>128880.80956202773</v>
      </c>
    </row>
    <row r="236" spans="1:32" x14ac:dyDescent="0.35">
      <c r="A236">
        <v>45.161622999999999</v>
      </c>
      <c r="B236" t="e">
        <f t="shared" ref="B236:B299" si="312">(#REF!-#REF!)/#REF!</f>
        <v>#REF!</v>
      </c>
      <c r="C236">
        <f t="shared" si="253"/>
        <v>-7.6855900185899481E-3</v>
      </c>
      <c r="D236">
        <v>133.21000699999999</v>
      </c>
      <c r="E236" t="e">
        <f t="shared" si="254"/>
        <v>#REF!</v>
      </c>
      <c r="F236">
        <f t="shared" si="255"/>
        <v>-3.8125480607788309E-2</v>
      </c>
      <c r="G236">
        <v>44.648746000000003</v>
      </c>
      <c r="H236" t="e">
        <f t="shared" si="256"/>
        <v>#REF!</v>
      </c>
      <c r="I236">
        <f t="shared" si="257"/>
        <v>3.326485877811247E-3</v>
      </c>
      <c r="J236">
        <v>36.490009999999998</v>
      </c>
      <c r="K236" t="e">
        <f t="shared" si="258"/>
        <v>#REF!</v>
      </c>
      <c r="L236">
        <f t="shared" si="259"/>
        <v>-1.6974546975309077E-2</v>
      </c>
      <c r="M236">
        <v>261.279179</v>
      </c>
      <c r="N236" t="e">
        <f t="shared" si="260"/>
        <v>#REF!</v>
      </c>
      <c r="O236">
        <f t="shared" si="261"/>
        <v>-9.4306757331594857E-3</v>
      </c>
      <c r="P236">
        <v>20.796942999999999</v>
      </c>
      <c r="Q236" t="e">
        <f t="shared" si="262"/>
        <v>#REF!</v>
      </c>
      <c r="R236">
        <f t="shared" si="263"/>
        <v>-1.2799324199783557E-2</v>
      </c>
      <c r="S236">
        <v>30.129999000000002</v>
      </c>
      <c r="T236" t="e">
        <f t="shared" si="264"/>
        <v>#REF!</v>
      </c>
      <c r="U236">
        <f t="shared" si="265"/>
        <v>4.7635570236439495E-2</v>
      </c>
      <c r="V236">
        <v>21.741571</v>
      </c>
      <c r="W236" t="e">
        <f t="shared" si="266"/>
        <v>#REF!</v>
      </c>
      <c r="X236">
        <f t="shared" si="267"/>
        <v>-1.3834798239237157E-2</v>
      </c>
      <c r="Y236">
        <v>23.490100999999999</v>
      </c>
      <c r="Z236" t="e">
        <f t="shared" si="268"/>
        <v>#REF!</v>
      </c>
      <c r="AA236">
        <f t="shared" si="269"/>
        <v>-1.1045633922075197E-2</v>
      </c>
      <c r="AB236">
        <v>70.321568999999997</v>
      </c>
      <c r="AC236" t="e">
        <f t="shared" si="270"/>
        <v>#REF!</v>
      </c>
      <c r="AD236">
        <f t="shared" si="271"/>
        <v>-1.8443466630791144E-3</v>
      </c>
      <c r="AE236">
        <f>(C236*'10Stocks'!$D$3)+(F236*'10Stocks'!$D$4)+('10Stocks_'!I236*'10Stocks'!$D$5)+('10Stocks_'!L236*'10Stocks'!$D$6)+('10Stocks_'!O236*'10Stocks'!$D$7)+('10Stocks_'!R236*'10Stocks'!$D$8)+('10Stocks_'!U236*'10Stocks'!$D$9)+('10Stocks_'!X236*'10Stocks'!$D$10)+('10Stocks_'!AA236*'10Stocks'!$D$11)+('10Stocks_'!AD236*'10Stocks'!$D$12)</f>
        <v>-2.8404856684107714E-3</v>
      </c>
      <c r="AF236">
        <f t="shared" si="272"/>
        <v>128514.72546953362</v>
      </c>
    </row>
    <row r="237" spans="1:32" x14ac:dyDescent="0.35">
      <c r="A237">
        <v>44.451532999999998</v>
      </c>
      <c r="B237" t="e">
        <f t="shared" ref="B237:B300" si="313">(#REF!-#REF!)/#REF!</f>
        <v>#REF!</v>
      </c>
      <c r="C237">
        <f t="shared" si="253"/>
        <v>-1.5723305603963813E-2</v>
      </c>
      <c r="D237">
        <v>126.970001</v>
      </c>
      <c r="E237" t="e">
        <f t="shared" si="254"/>
        <v>#REF!</v>
      </c>
      <c r="F237">
        <f t="shared" si="255"/>
        <v>-4.6843372660433792E-2</v>
      </c>
      <c r="G237">
        <v>43.742075</v>
      </c>
      <c r="H237" t="e">
        <f t="shared" si="256"/>
        <v>#REF!</v>
      </c>
      <c r="I237">
        <f t="shared" si="257"/>
        <v>-2.030675172825689E-2</v>
      </c>
      <c r="J237">
        <v>36.508543000000003</v>
      </c>
      <c r="K237" t="e">
        <f t="shared" si="258"/>
        <v>#REF!</v>
      </c>
      <c r="L237">
        <f t="shared" si="259"/>
        <v>5.0789243412114769E-4</v>
      </c>
      <c r="M237">
        <v>260.27018900000002</v>
      </c>
      <c r="N237" t="e">
        <f t="shared" si="260"/>
        <v>#REF!</v>
      </c>
      <c r="O237">
        <f t="shared" si="261"/>
        <v>-3.8617313628346289E-3</v>
      </c>
      <c r="P237">
        <v>20.883922999999999</v>
      </c>
      <c r="Q237" t="e">
        <f t="shared" si="262"/>
        <v>#REF!</v>
      </c>
      <c r="R237">
        <f t="shared" si="263"/>
        <v>4.1823454533678585E-3</v>
      </c>
      <c r="S237">
        <v>28.700001</v>
      </c>
      <c r="T237" t="e">
        <f t="shared" si="264"/>
        <v>#REF!</v>
      </c>
      <c r="U237">
        <f t="shared" si="265"/>
        <v>-4.7460937519447015E-2</v>
      </c>
      <c r="V237">
        <v>21.474686999999999</v>
      </c>
      <c r="W237" t="e">
        <f t="shared" si="266"/>
        <v>#REF!</v>
      </c>
      <c r="X237">
        <f t="shared" si="267"/>
        <v>-1.2275285902752888E-2</v>
      </c>
      <c r="Y237">
        <v>22.965378000000001</v>
      </c>
      <c r="Z237" t="e">
        <f t="shared" si="268"/>
        <v>#REF!</v>
      </c>
      <c r="AA237">
        <f t="shared" si="269"/>
        <v>-2.233804784406836E-2</v>
      </c>
      <c r="AB237">
        <v>69.550612999999998</v>
      </c>
      <c r="AC237" t="e">
        <f t="shared" si="270"/>
        <v>#REF!</v>
      </c>
      <c r="AD237">
        <f t="shared" si="271"/>
        <v>-1.0963293495342776E-2</v>
      </c>
      <c r="AE237">
        <f>(C237*'10Stocks'!$D$3)+(F237*'10Stocks'!$D$4)+('10Stocks_'!I237*'10Stocks'!$D$5)+('10Stocks_'!L237*'10Stocks'!$D$6)+('10Stocks_'!O237*'10Stocks'!$D$7)+('10Stocks_'!R237*'10Stocks'!$D$8)+('10Stocks_'!U237*'10Stocks'!$D$9)+('10Stocks_'!X237*'10Stocks'!$D$10)+('10Stocks_'!AA237*'10Stocks'!$D$11)+('10Stocks_'!AD237*'10Stocks'!$D$12)</f>
        <v>-1.0693076779190135E-2</v>
      </c>
      <c r="AF237">
        <f t="shared" si="272"/>
        <v>127140.50764283135</v>
      </c>
    </row>
    <row r="238" spans="1:32" x14ac:dyDescent="0.35">
      <c r="A238">
        <v>43.662545000000001</v>
      </c>
      <c r="B238" t="e">
        <f t="shared" ref="B238:B301" si="314">(#REF!-#REF!)/#REF!</f>
        <v>#REF!</v>
      </c>
      <c r="C238">
        <f t="shared" si="253"/>
        <v>-1.7749399103963327E-2</v>
      </c>
      <c r="D238">
        <v>124.82</v>
      </c>
      <c r="E238" t="e">
        <f t="shared" si="254"/>
        <v>#REF!</v>
      </c>
      <c r="F238">
        <f t="shared" si="255"/>
        <v>-1.6933141553649379E-2</v>
      </c>
      <c r="G238">
        <v>43.711233</v>
      </c>
      <c r="H238" t="e">
        <f t="shared" si="256"/>
        <v>#REF!</v>
      </c>
      <c r="I238">
        <f t="shared" si="257"/>
        <v>-7.0508772160442353E-4</v>
      </c>
      <c r="J238">
        <v>36.462209999999999</v>
      </c>
      <c r="K238" t="e">
        <f t="shared" si="258"/>
        <v>#REF!</v>
      </c>
      <c r="L238">
        <f t="shared" si="259"/>
        <v>-1.2691002212825687E-3</v>
      </c>
      <c r="M238">
        <v>259.25618100000003</v>
      </c>
      <c r="N238" t="e">
        <f t="shared" si="260"/>
        <v>#REF!</v>
      </c>
      <c r="O238">
        <f t="shared" si="261"/>
        <v>-3.8959821095760979E-3</v>
      </c>
      <c r="P238">
        <v>20.927413000000001</v>
      </c>
      <c r="Q238" t="e">
        <f t="shared" si="262"/>
        <v>#REF!</v>
      </c>
      <c r="R238">
        <f t="shared" si="263"/>
        <v>2.0824631464118129E-3</v>
      </c>
      <c r="S238">
        <v>28.370000999999998</v>
      </c>
      <c r="T238" t="e">
        <f t="shared" si="264"/>
        <v>#REF!</v>
      </c>
      <c r="U238">
        <f t="shared" si="265"/>
        <v>-1.1498257439085171E-2</v>
      </c>
      <c r="V238">
        <v>21.703444999999999</v>
      </c>
      <c r="W238" t="e">
        <f t="shared" si="266"/>
        <v>#REF!</v>
      </c>
      <c r="X238">
        <f t="shared" si="267"/>
        <v>1.0652448624745922E-2</v>
      </c>
      <c r="Y238">
        <v>22.536854000000002</v>
      </c>
      <c r="Z238" t="e">
        <f t="shared" si="268"/>
        <v>#REF!</v>
      </c>
      <c r="AA238">
        <f t="shared" si="269"/>
        <v>-1.8659566587582378E-2</v>
      </c>
      <c r="AB238">
        <v>69.299402000000001</v>
      </c>
      <c r="AC238" t="e">
        <f t="shared" si="270"/>
        <v>#REF!</v>
      </c>
      <c r="AD238">
        <f t="shared" si="271"/>
        <v>-3.6119164039574727E-3</v>
      </c>
      <c r="AE238">
        <f>(C238*'10Stocks'!$D$3)+(F238*'10Stocks'!$D$4)+('10Stocks_'!I238*'10Stocks'!$D$5)+('10Stocks_'!L238*'10Stocks'!$D$6)+('10Stocks_'!O238*'10Stocks'!$D$7)+('10Stocks_'!R238*'10Stocks'!$D$8)+('10Stocks_'!U238*'10Stocks'!$D$9)+('10Stocks_'!X238*'10Stocks'!$D$10)+('10Stocks_'!AA238*'10Stocks'!$D$11)+('10Stocks_'!AD238*'10Stocks'!$D$12)</f>
        <v>-5.9226596288068437E-3</v>
      </c>
      <c r="AF238">
        <f t="shared" si="272"/>
        <v>126387.49769102914</v>
      </c>
    </row>
    <row r="239" spans="1:32" x14ac:dyDescent="0.35">
      <c r="A239">
        <v>43.688845000000001</v>
      </c>
      <c r="B239" t="e">
        <f t="shared" ref="B239:B302" si="315">(#REF!-#REF!)/#REF!</f>
        <v>#REF!</v>
      </c>
      <c r="C239">
        <f t="shared" si="253"/>
        <v>6.0234693144889059E-4</v>
      </c>
      <c r="D239">
        <v>120.66999800000001</v>
      </c>
      <c r="E239" t="e">
        <f t="shared" si="254"/>
        <v>#REF!</v>
      </c>
      <c r="F239">
        <f t="shared" si="255"/>
        <v>-3.3247892965870746E-2</v>
      </c>
      <c r="G239">
        <v>44.075133999999998</v>
      </c>
      <c r="H239" t="e">
        <f t="shared" si="256"/>
        <v>#REF!</v>
      </c>
      <c r="I239">
        <f t="shared" si="257"/>
        <v>8.3251140502030325E-3</v>
      </c>
      <c r="J239">
        <v>36.351016999999999</v>
      </c>
      <c r="K239" t="e">
        <f t="shared" si="258"/>
        <v>#REF!</v>
      </c>
      <c r="L239">
        <f t="shared" si="259"/>
        <v>-3.049540880818801E-3</v>
      </c>
      <c r="M239">
        <v>259.32610499999998</v>
      </c>
      <c r="N239" t="e">
        <f t="shared" si="260"/>
        <v>#REF!</v>
      </c>
      <c r="O239">
        <f t="shared" si="261"/>
        <v>2.6971005948729019E-4</v>
      </c>
      <c r="P239">
        <v>20.823036999999999</v>
      </c>
      <c r="Q239" t="e">
        <f t="shared" si="262"/>
        <v>#REF!</v>
      </c>
      <c r="R239">
        <f t="shared" si="263"/>
        <v>-4.9875252139383883E-3</v>
      </c>
      <c r="S239">
        <v>27.120000999999998</v>
      </c>
      <c r="T239" t="e">
        <f t="shared" si="264"/>
        <v>#REF!</v>
      </c>
      <c r="U239">
        <f t="shared" si="265"/>
        <v>-4.4060625870263458E-2</v>
      </c>
      <c r="V239">
        <v>21.674849999999999</v>
      </c>
      <c r="W239" t="e">
        <f t="shared" si="266"/>
        <v>#REF!</v>
      </c>
      <c r="X239">
        <f t="shared" si="267"/>
        <v>-1.3175327695671938E-3</v>
      </c>
      <c r="Y239">
        <v>22.178293</v>
      </c>
      <c r="Z239" t="e">
        <f t="shared" si="268"/>
        <v>#REF!</v>
      </c>
      <c r="AA239">
        <f t="shared" si="269"/>
        <v>-1.5909984596785411E-2</v>
      </c>
      <c r="AB239">
        <v>69.957747999999995</v>
      </c>
      <c r="AC239" t="e">
        <f t="shared" si="270"/>
        <v>#REF!</v>
      </c>
      <c r="AD239">
        <f t="shared" si="271"/>
        <v>9.5000242570634965E-3</v>
      </c>
      <c r="AE239">
        <f>(C239*'10Stocks'!$D$3)+(F239*'10Stocks'!$D$4)+('10Stocks_'!I239*'10Stocks'!$D$5)+('10Stocks_'!L239*'10Stocks'!$D$6)+('10Stocks_'!O239*'10Stocks'!$D$7)+('10Stocks_'!R239*'10Stocks'!$D$8)+('10Stocks_'!U239*'10Stocks'!$D$9)+('10Stocks_'!X239*'10Stocks'!$D$10)+('10Stocks_'!AA239*'10Stocks'!$D$11)+('10Stocks_'!AD239*'10Stocks'!$D$12)</f>
        <v>-8.903228136565149E-3</v>
      </c>
      <c r="AF239">
        <f t="shared" si="272"/>
        <v>125262.24096547632</v>
      </c>
    </row>
    <row r="240" spans="1:32" x14ac:dyDescent="0.35">
      <c r="A240">
        <v>43.590221</v>
      </c>
      <c r="B240" t="e">
        <f t="shared" ref="B240:B303" si="316">(#REF!-#REF!)/#REF!</f>
        <v>#REF!</v>
      </c>
      <c r="C240">
        <f t="shared" si="253"/>
        <v>-2.2574183409975919E-3</v>
      </c>
      <c r="D240">
        <v>123.209999</v>
      </c>
      <c r="E240" t="e">
        <f t="shared" si="254"/>
        <v>#REF!</v>
      </c>
      <c r="F240">
        <f t="shared" si="255"/>
        <v>2.1049150924822169E-2</v>
      </c>
      <c r="G240">
        <v>44.722752</v>
      </c>
      <c r="H240" t="e">
        <f t="shared" si="256"/>
        <v>#REF!</v>
      </c>
      <c r="I240">
        <f t="shared" si="257"/>
        <v>1.4693500421348722E-2</v>
      </c>
      <c r="J240">
        <v>36.480741999999999</v>
      </c>
      <c r="K240" t="e">
        <f t="shared" si="258"/>
        <v>#REF!</v>
      </c>
      <c r="L240">
        <f t="shared" si="259"/>
        <v>3.5686759465354311E-3</v>
      </c>
      <c r="M240">
        <v>258.10734200000002</v>
      </c>
      <c r="N240" t="e">
        <f t="shared" si="260"/>
        <v>#REF!</v>
      </c>
      <c r="O240">
        <f t="shared" si="261"/>
        <v>-4.6997312515065434E-3</v>
      </c>
      <c r="P240">
        <v>20.840432</v>
      </c>
      <c r="Q240" t="e">
        <f t="shared" si="262"/>
        <v>#REF!</v>
      </c>
      <c r="R240">
        <f t="shared" si="263"/>
        <v>8.353728613170353E-4</v>
      </c>
      <c r="S240">
        <v>27.620000999999998</v>
      </c>
      <c r="T240" t="e">
        <f t="shared" si="264"/>
        <v>#REF!</v>
      </c>
      <c r="U240">
        <f t="shared" si="265"/>
        <v>1.8436577491276643E-2</v>
      </c>
      <c r="V240">
        <v>21.703444999999999</v>
      </c>
      <c r="W240" t="e">
        <f t="shared" si="266"/>
        <v>#REF!</v>
      </c>
      <c r="X240">
        <f t="shared" si="267"/>
        <v>1.3192709522787591E-3</v>
      </c>
      <c r="Y240">
        <v>22.930395000000001</v>
      </c>
      <c r="Z240" t="e">
        <f t="shared" si="268"/>
        <v>#REF!</v>
      </c>
      <c r="AA240">
        <f t="shared" si="269"/>
        <v>3.3911627012953645E-2</v>
      </c>
      <c r="AB240">
        <v>70.321568999999997</v>
      </c>
      <c r="AC240" t="e">
        <f t="shared" si="270"/>
        <v>#REF!</v>
      </c>
      <c r="AD240">
        <f t="shared" si="271"/>
        <v>5.2005819283948585E-3</v>
      </c>
      <c r="AE240">
        <f>(C240*'10Stocks'!$D$3)+(F240*'10Stocks'!$D$4)+('10Stocks_'!I240*'10Stocks'!$D$5)+('10Stocks_'!L240*'10Stocks'!$D$6)+('10Stocks_'!O240*'10Stocks'!$D$7)+('10Stocks_'!R240*'10Stocks'!$D$8)+('10Stocks_'!U240*'10Stocks'!$D$9)+('10Stocks_'!X240*'10Stocks'!$D$10)+('10Stocks_'!AA240*'10Stocks'!$D$11)+('10Stocks_'!AD240*'10Stocks'!$D$12)</f>
        <v>3.3467991739901783E-3</v>
      </c>
      <c r="AF240">
        <f t="shared" si="272"/>
        <v>125681.46853007174</v>
      </c>
    </row>
    <row r="241" spans="1:32" x14ac:dyDescent="0.35">
      <c r="A241">
        <v>42.855150999999999</v>
      </c>
      <c r="B241" t="e">
        <f t="shared" ref="B241:B304" si="317">(#REF!-#REF!)/#REF!</f>
        <v>#REF!</v>
      </c>
      <c r="C241">
        <f t="shared" si="253"/>
        <v>-1.6863185896671649E-2</v>
      </c>
      <c r="D241">
        <v>121.69000200000001</v>
      </c>
      <c r="E241" t="e">
        <f t="shared" si="254"/>
        <v>#REF!</v>
      </c>
      <c r="F241">
        <f t="shared" si="255"/>
        <v>-1.2336636736763463E-2</v>
      </c>
      <c r="G241">
        <v>44.093637000000001</v>
      </c>
      <c r="H241" t="e">
        <f t="shared" si="256"/>
        <v>#REF!</v>
      </c>
      <c r="I241">
        <f t="shared" si="257"/>
        <v>-1.406700106469295E-2</v>
      </c>
      <c r="J241">
        <v>35.674590000000002</v>
      </c>
      <c r="K241" t="e">
        <f t="shared" si="258"/>
        <v>#REF!</v>
      </c>
      <c r="L241">
        <f t="shared" si="259"/>
        <v>-2.2098015440584991E-2</v>
      </c>
      <c r="M241">
        <v>254.500935</v>
      </c>
      <c r="N241" t="e">
        <f t="shared" si="260"/>
        <v>#REF!</v>
      </c>
      <c r="O241">
        <f t="shared" si="261"/>
        <v>-1.3972508383740662E-2</v>
      </c>
      <c r="P241">
        <v>20.622982</v>
      </c>
      <c r="Q241" t="e">
        <f t="shared" si="262"/>
        <v>#REF!</v>
      </c>
      <c r="R241">
        <f t="shared" si="263"/>
        <v>-1.043404474532963E-2</v>
      </c>
      <c r="S241">
        <v>27.860001</v>
      </c>
      <c r="T241" t="e">
        <f t="shared" si="264"/>
        <v>#REF!</v>
      </c>
      <c r="U241">
        <f t="shared" si="265"/>
        <v>8.6893552248604924E-3</v>
      </c>
      <c r="V241">
        <v>21.369838999999999</v>
      </c>
      <c r="W241" t="e">
        <f t="shared" si="266"/>
        <v>#REF!</v>
      </c>
      <c r="X241">
        <f t="shared" si="267"/>
        <v>-1.5371108135137056E-2</v>
      </c>
      <c r="Y241">
        <v>22.982869000000001</v>
      </c>
      <c r="Z241" t="e">
        <f t="shared" si="268"/>
        <v>#REF!</v>
      </c>
      <c r="AA241">
        <f t="shared" si="269"/>
        <v>2.2884036668360981E-3</v>
      </c>
      <c r="AB241">
        <v>69.108828000000003</v>
      </c>
      <c r="AC241" t="e">
        <f t="shared" si="270"/>
        <v>#REF!</v>
      </c>
      <c r="AD241">
        <f t="shared" si="271"/>
        <v>-1.7245647633373967E-2</v>
      </c>
      <c r="AE241">
        <f>(C241*'10Stocks'!$D$3)+(F241*'10Stocks'!$D$4)+('10Stocks_'!I241*'10Stocks'!$D$5)+('10Stocks_'!L241*'10Stocks'!$D$6)+('10Stocks_'!O241*'10Stocks'!$D$7)+('10Stocks_'!R241*'10Stocks'!$D$8)+('10Stocks_'!U241*'10Stocks'!$D$9)+('10Stocks_'!X241*'10Stocks'!$D$10)+('10Stocks_'!AA241*'10Stocks'!$D$11)+('10Stocks_'!AD241*'10Stocks'!$D$12)</f>
        <v>-1.3473871403402211E-2</v>
      </c>
      <c r="AF241">
        <f t="shared" si="272"/>
        <v>123988.05258530681</v>
      </c>
    </row>
    <row r="242" spans="1:32" x14ac:dyDescent="0.35">
      <c r="A242">
        <v>42.947198</v>
      </c>
      <c r="B242" t="e">
        <f t="shared" ref="B242:B305" si="318">(#REF!-#REF!)/#REF!</f>
        <v>#REF!</v>
      </c>
      <c r="C242">
        <f t="shared" si="253"/>
        <v>2.1478631588534333E-3</v>
      </c>
      <c r="D242">
        <v>118.029999</v>
      </c>
      <c r="E242" t="e">
        <f t="shared" si="254"/>
        <v>#REF!</v>
      </c>
      <c r="F242">
        <f t="shared" si="255"/>
        <v>-3.0076447858058242E-2</v>
      </c>
      <c r="G242">
        <v>43.637222999999999</v>
      </c>
      <c r="H242" t="e">
        <f t="shared" si="256"/>
        <v>#REF!</v>
      </c>
      <c r="I242">
        <f t="shared" si="257"/>
        <v>-1.0351017313450516E-2</v>
      </c>
      <c r="J242">
        <v>35.554130000000001</v>
      </c>
      <c r="K242" t="e">
        <f t="shared" si="258"/>
        <v>#REF!</v>
      </c>
      <c r="L242">
        <f t="shared" si="259"/>
        <v>-3.3766330601136926E-3</v>
      </c>
      <c r="M242">
        <v>252.11331999999999</v>
      </c>
      <c r="N242" t="e">
        <f t="shared" si="260"/>
        <v>#REF!</v>
      </c>
      <c r="O242">
        <f t="shared" si="261"/>
        <v>-9.3815568889757169E-3</v>
      </c>
      <c r="P242">
        <v>20.910018000000001</v>
      </c>
      <c r="Q242" t="e">
        <f t="shared" si="262"/>
        <v>#REF!</v>
      </c>
      <c r="R242">
        <f t="shared" si="263"/>
        <v>1.3918258765875881E-2</v>
      </c>
      <c r="S242">
        <v>28.43</v>
      </c>
      <c r="T242" t="e">
        <f t="shared" si="264"/>
        <v>#REF!</v>
      </c>
      <c r="U242">
        <f t="shared" si="265"/>
        <v>2.0459403429310689E-2</v>
      </c>
      <c r="V242">
        <v>21.064827999999999</v>
      </c>
      <c r="W242" t="e">
        <f t="shared" si="266"/>
        <v>#REF!</v>
      </c>
      <c r="X242">
        <f t="shared" si="267"/>
        <v>-1.4272966679814498E-2</v>
      </c>
      <c r="Y242">
        <v>23.525082000000001</v>
      </c>
      <c r="Z242" t="e">
        <f t="shared" si="268"/>
        <v>#REF!</v>
      </c>
      <c r="AA242">
        <f t="shared" si="269"/>
        <v>2.3592050235329638E-2</v>
      </c>
      <c r="AB242">
        <v>68.632397999999995</v>
      </c>
      <c r="AC242" t="e">
        <f t="shared" si="270"/>
        <v>#REF!</v>
      </c>
      <c r="AD242">
        <f t="shared" si="271"/>
        <v>-6.8939094148725497E-3</v>
      </c>
      <c r="AE242">
        <f>(C242*'10Stocks'!$D$3)+(F242*'10Stocks'!$D$4)+('10Stocks_'!I242*'10Stocks'!$D$5)+('10Stocks_'!L242*'10Stocks'!$D$6)+('10Stocks_'!O242*'10Stocks'!$D$7)+('10Stocks_'!R242*'10Stocks'!$D$8)+('10Stocks_'!U242*'10Stocks'!$D$9)+('10Stocks_'!X242*'10Stocks'!$D$10)+('10Stocks_'!AA242*'10Stocks'!$D$11)+('10Stocks_'!AD242*'10Stocks'!$D$12)</f>
        <v>2.2229987774744003E-3</v>
      </c>
      <c r="AF242">
        <f t="shared" si="272"/>
        <v>124263.67787462538</v>
      </c>
    </row>
    <row r="243" spans="1:32" x14ac:dyDescent="0.35">
      <c r="A243">
        <v>43.715145999999997</v>
      </c>
      <c r="B243" t="e">
        <f t="shared" ref="B243:B306" si="319">(#REF!-#REF!)/#REF!</f>
        <v>#REF!</v>
      </c>
      <c r="C243">
        <f t="shared" si="253"/>
        <v>1.7881213111970586E-2</v>
      </c>
      <c r="D243">
        <v>124.82</v>
      </c>
      <c r="E243" t="e">
        <f t="shared" si="254"/>
        <v>#REF!</v>
      </c>
      <c r="F243">
        <f t="shared" si="255"/>
        <v>5.7527756142741214E-2</v>
      </c>
      <c r="G243">
        <v>44.328014000000003</v>
      </c>
      <c r="H243" t="e">
        <f t="shared" si="256"/>
        <v>#REF!</v>
      </c>
      <c r="I243">
        <f t="shared" si="257"/>
        <v>1.5830315325061E-2</v>
      </c>
      <c r="J243">
        <v>35.757986000000002</v>
      </c>
      <c r="K243" t="e">
        <f t="shared" si="258"/>
        <v>#REF!</v>
      </c>
      <c r="L243">
        <f t="shared" si="259"/>
        <v>5.7336798847279291E-3</v>
      </c>
      <c r="M243">
        <v>253.93150399999999</v>
      </c>
      <c r="N243" t="e">
        <f t="shared" si="260"/>
        <v>#REF!</v>
      </c>
      <c r="O243">
        <f t="shared" si="261"/>
        <v>7.2117728646784798E-3</v>
      </c>
      <c r="P243">
        <v>21.066580999999999</v>
      </c>
      <c r="Q243" t="e">
        <f t="shared" si="262"/>
        <v>#REF!</v>
      </c>
      <c r="R243">
        <f t="shared" si="263"/>
        <v>7.4874636645457905E-3</v>
      </c>
      <c r="S243">
        <v>28.6</v>
      </c>
      <c r="T243" t="e">
        <f t="shared" si="264"/>
        <v>#REF!</v>
      </c>
      <c r="U243">
        <f t="shared" si="265"/>
        <v>5.9795990151249277E-3</v>
      </c>
      <c r="V243">
        <v>21.036232999999999</v>
      </c>
      <c r="W243" t="e">
        <f t="shared" si="266"/>
        <v>#REF!</v>
      </c>
      <c r="X243">
        <f t="shared" si="267"/>
        <v>-1.3574760733863699E-3</v>
      </c>
      <c r="Y243">
        <v>23.630026999999998</v>
      </c>
      <c r="Z243" t="e">
        <f t="shared" si="268"/>
        <v>#REF!</v>
      </c>
      <c r="AA243">
        <f t="shared" si="269"/>
        <v>4.4609833878579966E-3</v>
      </c>
      <c r="AB243">
        <v>69.628572000000005</v>
      </c>
      <c r="AC243" t="e">
        <f t="shared" si="270"/>
        <v>#REF!</v>
      </c>
      <c r="AD243">
        <f t="shared" si="271"/>
        <v>1.4514631996393461E-2</v>
      </c>
      <c r="AE243">
        <f>(C243*'10Stocks'!$D$3)+(F243*'10Stocks'!$D$4)+('10Stocks_'!I243*'10Stocks'!$D$5)+('10Stocks_'!L243*'10Stocks'!$D$6)+('10Stocks_'!O243*'10Stocks'!$D$7)+('10Stocks_'!R243*'10Stocks'!$D$8)+('10Stocks_'!U243*'10Stocks'!$D$9)+('10Stocks_'!X243*'10Stocks'!$D$10)+('10Stocks_'!AA243*'10Stocks'!$D$11)+('10Stocks_'!AD243*'10Stocks'!$D$12)</f>
        <v>8.281688711881386E-3</v>
      </c>
      <c r="AF243">
        <f t="shared" si="272"/>
        <v>125292.79097297654</v>
      </c>
    </row>
    <row r="244" spans="1:32" x14ac:dyDescent="0.35">
      <c r="A244">
        <v>42.966920999999999</v>
      </c>
      <c r="B244" t="e">
        <f t="shared" ref="B244:B307" si="320">(#REF!-#REF!)/#REF!</f>
        <v>#REF!</v>
      </c>
      <c r="C244">
        <f t="shared" si="253"/>
        <v>-1.7115921333077509E-2</v>
      </c>
      <c r="D244">
        <v>118.839996</v>
      </c>
      <c r="E244" t="e">
        <f t="shared" si="254"/>
        <v>#REF!</v>
      </c>
      <c r="F244">
        <f t="shared" si="255"/>
        <v>-4.7909020990225877E-2</v>
      </c>
      <c r="G244">
        <v>43.526201999999998</v>
      </c>
      <c r="H244" t="e">
        <f t="shared" si="256"/>
        <v>#REF!</v>
      </c>
      <c r="I244">
        <f t="shared" si="257"/>
        <v>-1.8088155269036083E-2</v>
      </c>
      <c r="J244">
        <v>35.572662000000001</v>
      </c>
      <c r="K244" t="e">
        <f t="shared" si="258"/>
        <v>#REF!</v>
      </c>
      <c r="L244">
        <f t="shared" si="259"/>
        <v>-5.1827303696578815E-3</v>
      </c>
      <c r="M244">
        <v>251.22421199999999</v>
      </c>
      <c r="N244" t="e">
        <f t="shared" si="260"/>
        <v>#REF!</v>
      </c>
      <c r="O244">
        <f t="shared" si="261"/>
        <v>-1.0661505001758251E-2</v>
      </c>
      <c r="P244">
        <v>20.649076999999998</v>
      </c>
      <c r="Q244" t="e">
        <f t="shared" si="262"/>
        <v>#REF!</v>
      </c>
      <c r="R244">
        <f t="shared" si="263"/>
        <v>-1.9818308438374552E-2</v>
      </c>
      <c r="S244">
        <v>27.32</v>
      </c>
      <c r="T244" t="e">
        <f t="shared" si="264"/>
        <v>#REF!</v>
      </c>
      <c r="U244">
        <f t="shared" si="265"/>
        <v>-4.475524475524479E-2</v>
      </c>
      <c r="V244">
        <v>20.721689999999999</v>
      </c>
      <c r="W244" t="e">
        <f t="shared" si="266"/>
        <v>#REF!</v>
      </c>
      <c r="X244">
        <f t="shared" si="267"/>
        <v>-1.4952439441034927E-2</v>
      </c>
      <c r="Y244">
        <v>23.218993000000001</v>
      </c>
      <c r="Z244" t="e">
        <f t="shared" si="268"/>
        <v>#REF!</v>
      </c>
      <c r="AA244">
        <f t="shared" si="269"/>
        <v>-1.739456328170921E-2</v>
      </c>
      <c r="AB244">
        <v>68.138639999999995</v>
      </c>
      <c r="AC244" t="e">
        <f t="shared" si="270"/>
        <v>#REF!</v>
      </c>
      <c r="AD244">
        <f t="shared" si="271"/>
        <v>-2.1398284600752836E-2</v>
      </c>
      <c r="AE244">
        <f>(C244*'10Stocks'!$D$3)+(F244*'10Stocks'!$D$4)+('10Stocks_'!I244*'10Stocks'!$D$5)+('10Stocks_'!L244*'10Stocks'!$D$6)+('10Stocks_'!O244*'10Stocks'!$D$7)+('10Stocks_'!R244*'10Stocks'!$D$8)+('10Stocks_'!U244*'10Stocks'!$D$9)+('10Stocks_'!X244*'10Stocks'!$D$10)+('10Stocks_'!AA244*'10Stocks'!$D$11)+('10Stocks_'!AD244*'10Stocks'!$D$12)</f>
        <v>-1.625376796010676E-2</v>
      </c>
      <c r="AF244">
        <f t="shared" si="272"/>
        <v>123256.31102142762</v>
      </c>
    </row>
    <row r="245" spans="1:32" x14ac:dyDescent="0.35">
      <c r="A245">
        <v>42.757840000000002</v>
      </c>
      <c r="B245" t="e">
        <f t="shared" ref="B245:B308" si="321">(#REF!-#REF!)/#REF!</f>
        <v>#REF!</v>
      </c>
      <c r="C245">
        <f t="shared" si="253"/>
        <v>-4.8660922201057329E-3</v>
      </c>
      <c r="D245">
        <v>116.239998</v>
      </c>
      <c r="E245" t="e">
        <f t="shared" si="254"/>
        <v>#REF!</v>
      </c>
      <c r="F245">
        <f t="shared" si="255"/>
        <v>-2.1878139410236933E-2</v>
      </c>
      <c r="G245">
        <v>44.173819999999999</v>
      </c>
      <c r="H245" t="e">
        <f t="shared" si="256"/>
        <v>#REF!</v>
      </c>
      <c r="I245">
        <f t="shared" si="257"/>
        <v>1.4878807941938086E-2</v>
      </c>
      <c r="J245">
        <v>35.220548000000001</v>
      </c>
      <c r="K245" t="e">
        <f t="shared" si="258"/>
        <v>#REF!</v>
      </c>
      <c r="L245">
        <f t="shared" si="259"/>
        <v>-9.8984439230328132E-3</v>
      </c>
      <c r="M245">
        <v>249.93549400000001</v>
      </c>
      <c r="N245" t="e">
        <f t="shared" si="260"/>
        <v>#REF!</v>
      </c>
      <c r="O245">
        <f t="shared" si="261"/>
        <v>-5.1297523823061637E-3</v>
      </c>
      <c r="P245">
        <v>20.875225</v>
      </c>
      <c r="Q245" t="e">
        <f t="shared" si="262"/>
        <v>#REF!</v>
      </c>
      <c r="R245">
        <f t="shared" si="263"/>
        <v>1.0951966521312407E-2</v>
      </c>
      <c r="S245">
        <v>26.5</v>
      </c>
      <c r="T245" t="e">
        <f t="shared" si="264"/>
        <v>#REF!</v>
      </c>
      <c r="U245">
        <f t="shared" si="265"/>
        <v>-3.0014641288433393E-2</v>
      </c>
      <c r="V245">
        <v>20.712157999999999</v>
      </c>
      <c r="W245" t="e">
        <f t="shared" si="266"/>
        <v>#REF!</v>
      </c>
      <c r="X245">
        <f t="shared" si="267"/>
        <v>-4.6000109064463836E-4</v>
      </c>
      <c r="Y245">
        <v>23.437626999999999</v>
      </c>
      <c r="Z245" t="e">
        <f t="shared" si="268"/>
        <v>#REF!</v>
      </c>
      <c r="AA245">
        <f t="shared" si="269"/>
        <v>9.4161706323783283E-3</v>
      </c>
      <c r="AB245">
        <v>68.623733999999999</v>
      </c>
      <c r="AC245" t="e">
        <f t="shared" si="270"/>
        <v>#REF!</v>
      </c>
      <c r="AD245">
        <f t="shared" si="271"/>
        <v>7.1192204599329206E-3</v>
      </c>
      <c r="AE245">
        <f>(C245*'10Stocks'!$D$3)+(F245*'10Stocks'!$D$4)+('10Stocks_'!I245*'10Stocks'!$D$5)+('10Stocks_'!L245*'10Stocks'!$D$6)+('10Stocks_'!O245*'10Stocks'!$D$7)+('10Stocks_'!R245*'10Stocks'!$D$8)+('10Stocks_'!U245*'10Stocks'!$D$9)+('10Stocks_'!X245*'10Stocks'!$D$10)+('10Stocks_'!AA245*'10Stocks'!$D$11)+('10Stocks_'!AD245*'10Stocks'!$D$12)</f>
        <v>-9.5054065021261194E-3</v>
      </c>
      <c r="AF245">
        <f t="shared" si="272"/>
        <v>122084.70968121647</v>
      </c>
    </row>
    <row r="246" spans="1:32" x14ac:dyDescent="0.35">
      <c r="A246">
        <v>42.113500000000002</v>
      </c>
      <c r="B246" t="e">
        <f t="shared" ref="B246:B309" si="322">(#REF!-#REF!)/#REF!</f>
        <v>#REF!</v>
      </c>
      <c r="C246">
        <f t="shared" si="253"/>
        <v>-1.5069517075698858E-2</v>
      </c>
      <c r="D246">
        <v>117.68</v>
      </c>
      <c r="E246" t="e">
        <f t="shared" si="254"/>
        <v>#REF!</v>
      </c>
      <c r="F246">
        <f t="shared" si="255"/>
        <v>1.2388179841503498E-2</v>
      </c>
      <c r="G246">
        <v>44.365023999999998</v>
      </c>
      <c r="H246" t="e">
        <f t="shared" si="256"/>
        <v>#REF!</v>
      </c>
      <c r="I246">
        <f t="shared" si="257"/>
        <v>4.328446124876659E-3</v>
      </c>
      <c r="J246">
        <v>35.248348999999997</v>
      </c>
      <c r="K246" t="e">
        <f t="shared" si="258"/>
        <v>#REF!</v>
      </c>
      <c r="L246">
        <f t="shared" si="259"/>
        <v>7.8934035892901588E-4</v>
      </c>
      <c r="M246">
        <v>242.26814100000001</v>
      </c>
      <c r="N246" t="e">
        <f t="shared" si="260"/>
        <v>#REF!</v>
      </c>
      <c r="O246">
        <f t="shared" si="261"/>
        <v>-3.0677327486747407E-2</v>
      </c>
      <c r="P246">
        <v>21.101374</v>
      </c>
      <c r="Q246" t="e">
        <f t="shared" si="262"/>
        <v>#REF!</v>
      </c>
      <c r="R246">
        <f t="shared" si="263"/>
        <v>1.0833368263096541E-2</v>
      </c>
      <c r="S246">
        <v>26.5</v>
      </c>
      <c r="T246" t="e">
        <f t="shared" si="264"/>
        <v>#REF!</v>
      </c>
      <c r="U246">
        <f t="shared" si="265"/>
        <v>0</v>
      </c>
      <c r="V246">
        <v>20.59778</v>
      </c>
      <c r="W246" t="e">
        <f t="shared" si="266"/>
        <v>#REF!</v>
      </c>
      <c r="X246">
        <f t="shared" si="267"/>
        <v>-5.52226378342607E-3</v>
      </c>
      <c r="Y246">
        <v>23.901133000000002</v>
      </c>
      <c r="Z246" t="e">
        <f t="shared" si="268"/>
        <v>#REF!</v>
      </c>
      <c r="AA246">
        <f t="shared" si="269"/>
        <v>1.9776148839641593E-2</v>
      </c>
      <c r="AB246">
        <v>68.450481999999994</v>
      </c>
      <c r="AC246" t="e">
        <f t="shared" si="270"/>
        <v>#REF!</v>
      </c>
      <c r="AD246">
        <f t="shared" si="271"/>
        <v>-2.5246658830894437E-3</v>
      </c>
      <c r="AE246">
        <f>(C246*'10Stocks'!$D$3)+(F246*'10Stocks'!$D$4)+('10Stocks_'!I246*'10Stocks'!$D$5)+('10Stocks_'!L246*'10Stocks'!$D$6)+('10Stocks_'!O246*'10Stocks'!$D$7)+('10Stocks_'!R246*'10Stocks'!$D$8)+('10Stocks_'!U246*'10Stocks'!$D$9)+('10Stocks_'!X246*'10Stocks'!$D$10)+('10Stocks_'!AA246*'10Stocks'!$D$11)+('10Stocks_'!AD246*'10Stocks'!$D$12)</f>
        <v>-6.5529020196299186E-3</v>
      </c>
      <c r="AF246">
        <f t="shared" si="272"/>
        <v>121284.7005405805</v>
      </c>
    </row>
    <row r="247" spans="1:32" x14ac:dyDescent="0.35">
      <c r="A247">
        <v>41.463903000000002</v>
      </c>
      <c r="B247" t="e">
        <f t="shared" ref="B247:B310" si="323">(#REF!-#REF!)/#REF!</f>
        <v>#REF!</v>
      </c>
      <c r="C247">
        <f t="shared" si="253"/>
        <v>-1.5424911251736378E-2</v>
      </c>
      <c r="D247">
        <v>118.279999</v>
      </c>
      <c r="E247" t="e">
        <f t="shared" si="254"/>
        <v>#REF!</v>
      </c>
      <c r="F247">
        <f t="shared" si="255"/>
        <v>5.0985639021073831E-3</v>
      </c>
      <c r="G247">
        <v>44.574730000000002</v>
      </c>
      <c r="H247" t="e">
        <f t="shared" si="256"/>
        <v>#REF!</v>
      </c>
      <c r="I247">
        <f t="shared" si="257"/>
        <v>4.7268316591016421E-3</v>
      </c>
      <c r="J247">
        <v>35.424404000000003</v>
      </c>
      <c r="K247" t="e">
        <f t="shared" si="258"/>
        <v>#REF!</v>
      </c>
      <c r="L247">
        <f t="shared" si="259"/>
        <v>4.9947020213629064E-3</v>
      </c>
      <c r="M247">
        <v>242.048362</v>
      </c>
      <c r="N247" t="e">
        <f t="shared" si="260"/>
        <v>#REF!</v>
      </c>
      <c r="O247">
        <f t="shared" si="261"/>
        <v>-9.0717252005502783E-4</v>
      </c>
      <c r="P247">
        <v>21.284030999999999</v>
      </c>
      <c r="Q247" t="e">
        <f t="shared" si="262"/>
        <v>#REF!</v>
      </c>
      <c r="R247">
        <f t="shared" si="263"/>
        <v>8.6561661814059578E-3</v>
      </c>
      <c r="S247">
        <v>26.01</v>
      </c>
      <c r="T247" t="e">
        <f t="shared" si="264"/>
        <v>#REF!</v>
      </c>
      <c r="U247">
        <f t="shared" si="265"/>
        <v>-1.849056603773579E-2</v>
      </c>
      <c r="V247">
        <v>20.140262</v>
      </c>
      <c r="W247" t="e">
        <f t="shared" si="266"/>
        <v>#REF!</v>
      </c>
      <c r="X247">
        <f t="shared" si="267"/>
        <v>-2.2212005371452667E-2</v>
      </c>
      <c r="Y247">
        <v>23.568809999999999</v>
      </c>
      <c r="Z247" t="e">
        <f t="shared" si="268"/>
        <v>#REF!</v>
      </c>
      <c r="AA247">
        <f t="shared" si="269"/>
        <v>-1.3904068899160653E-2</v>
      </c>
      <c r="AB247">
        <v>69.048191000000003</v>
      </c>
      <c r="AC247" t="e">
        <f t="shared" si="270"/>
        <v>#REF!</v>
      </c>
      <c r="AD247">
        <f t="shared" si="271"/>
        <v>8.7319911056288682E-3</v>
      </c>
      <c r="AE247">
        <f>(C247*'10Stocks'!$D$3)+(F247*'10Stocks'!$D$4)+('10Stocks_'!I247*'10Stocks'!$D$5)+('10Stocks_'!L247*'10Stocks'!$D$6)+('10Stocks_'!O247*'10Stocks'!$D$7)+('10Stocks_'!R247*'10Stocks'!$D$8)+('10Stocks_'!U247*'10Stocks'!$D$9)+('10Stocks_'!X247*'10Stocks'!$D$10)+('10Stocks_'!AA247*'10Stocks'!$D$11)+('10Stocks_'!AD247*'10Stocks'!$D$12)</f>
        <v>-3.0921334046813804E-3</v>
      </c>
      <c r="AF247">
        <f t="shared" si="272"/>
        <v>120909.67206656218</v>
      </c>
    </row>
    <row r="248" spans="1:32" x14ac:dyDescent="0.35">
      <c r="A248">
        <v>42.776249999999997</v>
      </c>
      <c r="B248" t="e">
        <f t="shared" ref="B248:B311" si="324">(#REF!-#REF!)/#REF!</f>
        <v>#REF!</v>
      </c>
      <c r="C248">
        <f t="shared" si="253"/>
        <v>3.1650348979448351E-2</v>
      </c>
      <c r="D248">
        <v>127.709999</v>
      </c>
      <c r="E248" t="e">
        <f t="shared" si="254"/>
        <v>#REF!</v>
      </c>
      <c r="F248">
        <f t="shared" si="255"/>
        <v>7.9726074397413485E-2</v>
      </c>
      <c r="G248">
        <v>45.475228000000001</v>
      </c>
      <c r="H248" t="e">
        <f t="shared" si="256"/>
        <v>#REF!</v>
      </c>
      <c r="I248">
        <f t="shared" si="257"/>
        <v>2.02019843978864E-2</v>
      </c>
      <c r="J248">
        <v>35.934041000000001</v>
      </c>
      <c r="K248" t="e">
        <f t="shared" si="258"/>
        <v>#REF!</v>
      </c>
      <c r="L248">
        <f t="shared" si="259"/>
        <v>1.4386607605310674E-2</v>
      </c>
      <c r="M248">
        <v>246.25417400000001</v>
      </c>
      <c r="N248" t="e">
        <f t="shared" si="260"/>
        <v>#REF!</v>
      </c>
      <c r="O248">
        <f t="shared" si="261"/>
        <v>1.7375915975006716E-2</v>
      </c>
      <c r="P248">
        <v>21.536273999999999</v>
      </c>
      <c r="Q248" t="e">
        <f t="shared" si="262"/>
        <v>#REF!</v>
      </c>
      <c r="R248">
        <f t="shared" si="263"/>
        <v>1.1851279487424163E-2</v>
      </c>
      <c r="S248">
        <v>27.530000999999999</v>
      </c>
      <c r="T248" t="e">
        <f t="shared" si="264"/>
        <v>#REF!</v>
      </c>
      <c r="U248">
        <f t="shared" si="265"/>
        <v>5.8439100346020643E-2</v>
      </c>
      <c r="V248">
        <v>20.321363000000002</v>
      </c>
      <c r="W248" t="e">
        <f t="shared" si="266"/>
        <v>#REF!</v>
      </c>
      <c r="X248">
        <f t="shared" si="267"/>
        <v>8.9919882869449134E-3</v>
      </c>
      <c r="Y248">
        <v>24.014823</v>
      </c>
      <c r="Z248" t="e">
        <f t="shared" si="268"/>
        <v>#REF!</v>
      </c>
      <c r="AA248">
        <f t="shared" si="269"/>
        <v>1.8923865905830659E-2</v>
      </c>
      <c r="AB248">
        <v>69.79316</v>
      </c>
      <c r="AC248" t="e">
        <f t="shared" si="270"/>
        <v>#REF!</v>
      </c>
      <c r="AD248">
        <f t="shared" si="271"/>
        <v>1.0789116835805265E-2</v>
      </c>
      <c r="AE248">
        <f>(C248*'10Stocks'!$D$3)+(F248*'10Stocks'!$D$4)+('10Stocks_'!I248*'10Stocks'!$D$5)+('10Stocks_'!L248*'10Stocks'!$D$6)+('10Stocks_'!O248*'10Stocks'!$D$7)+('10Stocks_'!R248*'10Stocks'!$D$8)+('10Stocks_'!U248*'10Stocks'!$D$9)+('10Stocks_'!X248*'10Stocks'!$D$10)+('10Stocks_'!AA248*'10Stocks'!$D$11)+('10Stocks_'!AD248*'10Stocks'!$D$12)</f>
        <v>2.4980151999690805E-2</v>
      </c>
      <c r="AF248">
        <f t="shared" si="272"/>
        <v>123930.01405301767</v>
      </c>
    </row>
    <row r="249" spans="1:32" x14ac:dyDescent="0.35">
      <c r="A249">
        <v>42.422522000000001</v>
      </c>
      <c r="B249" t="e">
        <f t="shared" ref="B249:B312" si="325">(#REF!-#REF!)/#REF!</f>
        <v>#REF!</v>
      </c>
      <c r="C249">
        <f t="shared" si="253"/>
        <v>-8.2692615645363187E-3</v>
      </c>
      <c r="D249">
        <v>124.870003</v>
      </c>
      <c r="E249" t="e">
        <f t="shared" si="254"/>
        <v>#REF!</v>
      </c>
      <c r="F249">
        <f t="shared" si="255"/>
        <v>-2.2237851556165148E-2</v>
      </c>
      <c r="G249">
        <v>45.203842000000002</v>
      </c>
      <c r="H249" t="e">
        <f t="shared" si="256"/>
        <v>#REF!</v>
      </c>
      <c r="I249">
        <f t="shared" si="257"/>
        <v>-5.9677765661779571E-3</v>
      </c>
      <c r="J249">
        <v>35.498534999999997</v>
      </c>
      <c r="K249" t="e">
        <f t="shared" si="258"/>
        <v>#REF!</v>
      </c>
      <c r="L249">
        <f t="shared" si="259"/>
        <v>-1.2119594342311897E-2</v>
      </c>
      <c r="M249">
        <v>243.26215099999999</v>
      </c>
      <c r="N249" t="e">
        <f t="shared" si="260"/>
        <v>#REF!</v>
      </c>
      <c r="O249">
        <f t="shared" si="261"/>
        <v>-1.2150141260143747E-2</v>
      </c>
      <c r="P249">
        <v>21.440594999999998</v>
      </c>
      <c r="Q249" t="e">
        <f t="shared" si="262"/>
        <v>#REF!</v>
      </c>
      <c r="R249">
        <f t="shared" si="263"/>
        <v>-4.4426905044020392E-3</v>
      </c>
      <c r="S249">
        <v>27.209999</v>
      </c>
      <c r="T249" t="e">
        <f t="shared" si="264"/>
        <v>#REF!</v>
      </c>
      <c r="U249">
        <f t="shared" si="265"/>
        <v>-1.1623755480430197E-2</v>
      </c>
      <c r="V249">
        <v>20.111668999999999</v>
      </c>
      <c r="W249" t="e">
        <f t="shared" si="266"/>
        <v>#REF!</v>
      </c>
      <c r="X249">
        <f t="shared" si="267"/>
        <v>-1.0318894456046205E-2</v>
      </c>
      <c r="Y249">
        <v>23.936115999999998</v>
      </c>
      <c r="Z249" t="e">
        <f t="shared" si="268"/>
        <v>#REF!</v>
      </c>
      <c r="AA249">
        <f t="shared" si="269"/>
        <v>-3.2774341080923819E-3</v>
      </c>
      <c r="AB249">
        <v>69.143478000000002</v>
      </c>
      <c r="AC249" t="e">
        <f t="shared" si="270"/>
        <v>#REF!</v>
      </c>
      <c r="AD249">
        <f t="shared" si="271"/>
        <v>-9.308677240004587E-3</v>
      </c>
      <c r="AE249">
        <f>(C249*'10Stocks'!$D$3)+(F249*'10Stocks'!$D$4)+('10Stocks_'!I249*'10Stocks'!$D$5)+('10Stocks_'!L249*'10Stocks'!$D$6)+('10Stocks_'!O249*'10Stocks'!$D$7)+('10Stocks_'!R249*'10Stocks'!$D$8)+('10Stocks_'!U249*'10Stocks'!$D$9)+('10Stocks_'!X249*'10Stocks'!$D$10)+('10Stocks_'!AA249*'10Stocks'!$D$11)+('10Stocks_'!AD249*'10Stocks'!$D$12)</f>
        <v>-1.0622994442822966E-2</v>
      </c>
      <c r="AF249">
        <f t="shared" si="272"/>
        <v>122613.50620243349</v>
      </c>
    </row>
    <row r="250" spans="1:32" x14ac:dyDescent="0.35">
      <c r="A250">
        <v>43.556035000000001</v>
      </c>
      <c r="B250" t="e">
        <f t="shared" ref="B250:B313" si="326">(#REF!-#REF!)/#REF!</f>
        <v>#REF!</v>
      </c>
      <c r="C250">
        <f t="shared" si="253"/>
        <v>2.6719604270580628E-2</v>
      </c>
      <c r="D250">
        <v>129.220001</v>
      </c>
      <c r="E250" t="e">
        <f t="shared" si="254"/>
        <v>#REF!</v>
      </c>
      <c r="F250">
        <f t="shared" si="255"/>
        <v>3.4836212825269171E-2</v>
      </c>
      <c r="G250">
        <v>45.024977999999997</v>
      </c>
      <c r="H250" t="e">
        <f t="shared" si="256"/>
        <v>#REF!</v>
      </c>
      <c r="I250">
        <f t="shared" si="257"/>
        <v>-3.9568318108890912E-3</v>
      </c>
      <c r="J250">
        <v>35.044493000000003</v>
      </c>
      <c r="K250" t="e">
        <f t="shared" si="258"/>
        <v>#REF!</v>
      </c>
      <c r="L250">
        <f t="shared" si="259"/>
        <v>-1.2790443323928554E-2</v>
      </c>
      <c r="M250">
        <v>239.87053499999999</v>
      </c>
      <c r="N250" t="e">
        <f t="shared" si="260"/>
        <v>#REF!</v>
      </c>
      <c r="O250">
        <f t="shared" si="261"/>
        <v>-1.3942226466623651E-2</v>
      </c>
      <c r="P250">
        <v>21.423199</v>
      </c>
      <c r="Q250" t="e">
        <f t="shared" si="262"/>
        <v>#REF!</v>
      </c>
      <c r="R250">
        <f t="shared" si="263"/>
        <v>-8.1135808031437416E-4</v>
      </c>
      <c r="S250">
        <v>27.709999</v>
      </c>
      <c r="T250" t="e">
        <f t="shared" si="264"/>
        <v>#REF!</v>
      </c>
      <c r="U250">
        <f t="shared" si="265"/>
        <v>1.8375597882234394E-2</v>
      </c>
      <c r="V250">
        <v>20.254642</v>
      </c>
      <c r="W250" t="e">
        <f t="shared" si="266"/>
        <v>#REF!</v>
      </c>
      <c r="X250">
        <f t="shared" si="267"/>
        <v>7.1089574912952952E-3</v>
      </c>
      <c r="Y250">
        <v>23.647518000000002</v>
      </c>
      <c r="Z250" t="e">
        <f t="shared" si="268"/>
        <v>#REF!</v>
      </c>
      <c r="AA250">
        <f t="shared" si="269"/>
        <v>-1.205701041889991E-2</v>
      </c>
      <c r="AB250">
        <v>67.948065999999997</v>
      </c>
      <c r="AC250" t="e">
        <f t="shared" si="270"/>
        <v>#REF!</v>
      </c>
      <c r="AD250">
        <f t="shared" si="271"/>
        <v>-1.7288861286381987E-2</v>
      </c>
      <c r="AE250">
        <f>(C250*'10Stocks'!$D$3)+(F250*'10Stocks'!$D$4)+('10Stocks_'!I250*'10Stocks'!$D$5)+('10Stocks_'!L250*'10Stocks'!$D$6)+('10Stocks_'!O250*'10Stocks'!$D$7)+('10Stocks_'!R250*'10Stocks'!$D$8)+('10Stocks_'!U250*'10Stocks'!$D$9)+('10Stocks_'!X250*'10Stocks'!$D$10)+('10Stocks_'!AA250*'10Stocks'!$D$11)+('10Stocks_'!AD250*'10Stocks'!$D$12)</f>
        <v>1.6131365323892493E-4</v>
      </c>
      <c r="AF250">
        <f t="shared" si="272"/>
        <v>122633.28543505544</v>
      </c>
    </row>
    <row r="251" spans="1:32" x14ac:dyDescent="0.35">
      <c r="A251">
        <v>42.914324999999998</v>
      </c>
      <c r="B251" t="e">
        <f t="shared" ref="B251:B314" si="327">(#REF!-#REF!)/#REF!</f>
        <v>#REF!</v>
      </c>
      <c r="C251">
        <f t="shared" si="253"/>
        <v>-1.4732975579618376E-2</v>
      </c>
      <c r="D251">
        <v>128.679993</v>
      </c>
      <c r="E251" t="e">
        <f t="shared" si="254"/>
        <v>#REF!</v>
      </c>
      <c r="F251">
        <f t="shared" si="255"/>
        <v>-4.1789815494584328E-3</v>
      </c>
      <c r="G251">
        <v>44.056631000000003</v>
      </c>
      <c r="H251" t="e">
        <f t="shared" si="256"/>
        <v>#REF!</v>
      </c>
      <c r="I251">
        <f t="shared" si="257"/>
        <v>-2.1506884467550308E-2</v>
      </c>
      <c r="J251">
        <v>34.822108</v>
      </c>
      <c r="K251" t="e">
        <f t="shared" si="258"/>
        <v>#REF!</v>
      </c>
      <c r="L251">
        <f t="shared" si="259"/>
        <v>-6.3457901930555165E-3</v>
      </c>
      <c r="M251">
        <v>237.20320899999999</v>
      </c>
      <c r="N251" t="e">
        <f t="shared" si="260"/>
        <v>#REF!</v>
      </c>
      <c r="O251">
        <f t="shared" si="261"/>
        <v>-1.1119856801086481E-2</v>
      </c>
      <c r="P251">
        <v>21.136164999999998</v>
      </c>
      <c r="Q251" t="e">
        <f t="shared" si="262"/>
        <v>#REF!</v>
      </c>
      <c r="R251">
        <f t="shared" si="263"/>
        <v>-1.3398279127221009E-2</v>
      </c>
      <c r="S251">
        <v>27.57</v>
      </c>
      <c r="T251" t="e">
        <f t="shared" si="264"/>
        <v>#REF!</v>
      </c>
      <c r="U251">
        <f t="shared" si="265"/>
        <v>-5.0522917738105855E-3</v>
      </c>
      <c r="V251">
        <v>20.330895000000002</v>
      </c>
      <c r="W251" t="e">
        <f t="shared" si="266"/>
        <v>#REF!</v>
      </c>
      <c r="X251">
        <f t="shared" si="267"/>
        <v>3.7647172435830382E-3</v>
      </c>
      <c r="Y251">
        <v>23.839915999999999</v>
      </c>
      <c r="Z251" t="e">
        <f t="shared" si="268"/>
        <v>#REF!</v>
      </c>
      <c r="AA251">
        <f t="shared" si="269"/>
        <v>8.1360758452534918E-3</v>
      </c>
      <c r="AB251">
        <v>66.510099999999994</v>
      </c>
      <c r="AC251" t="e">
        <f t="shared" si="270"/>
        <v>#REF!</v>
      </c>
      <c r="AD251">
        <f t="shared" si="271"/>
        <v>-2.1162721540889818E-2</v>
      </c>
      <c r="AE251">
        <f>(C251*'10Stocks'!$D$3)+(F251*'10Stocks'!$D$4)+('10Stocks_'!I251*'10Stocks'!$D$5)+('10Stocks_'!L251*'10Stocks'!$D$6)+('10Stocks_'!O251*'10Stocks'!$D$7)+('10Stocks_'!R251*'10Stocks'!$D$8)+('10Stocks_'!U251*'10Stocks'!$D$9)+('10Stocks_'!X251*'10Stocks'!$D$10)+('10Stocks_'!AA251*'10Stocks'!$D$11)+('10Stocks_'!AD251*'10Stocks'!$D$12)</f>
        <v>-9.0952175459421952E-3</v>
      </c>
      <c r="AF251">
        <f t="shared" si="272"/>
        <v>121517.90902564999</v>
      </c>
    </row>
    <row r="252" spans="1:32" x14ac:dyDescent="0.35">
      <c r="A252">
        <v>43.662545000000001</v>
      </c>
      <c r="B252" t="e">
        <f t="shared" ref="B252:B315" si="328">(#REF!-#REF!)/#REF!</f>
        <v>#REF!</v>
      </c>
      <c r="C252">
        <f t="shared" si="253"/>
        <v>1.7435203746068557E-2</v>
      </c>
      <c r="D252">
        <v>133.16999799999999</v>
      </c>
      <c r="E252" t="e">
        <f t="shared" si="254"/>
        <v>#REF!</v>
      </c>
      <c r="F252">
        <f t="shared" si="255"/>
        <v>3.489279798142355E-2</v>
      </c>
      <c r="G252">
        <v>44.272505000000002</v>
      </c>
      <c r="H252" t="e">
        <f t="shared" si="256"/>
        <v>#REF!</v>
      </c>
      <c r="I252">
        <f t="shared" si="257"/>
        <v>4.8999207406485402E-3</v>
      </c>
      <c r="J252">
        <v>35.276147000000002</v>
      </c>
      <c r="K252" t="e">
        <f t="shared" si="258"/>
        <v>#REF!</v>
      </c>
      <c r="L252">
        <f t="shared" si="259"/>
        <v>1.3038814307278631E-2</v>
      </c>
      <c r="M252">
        <v>241.15925300000001</v>
      </c>
      <c r="N252" t="e">
        <f t="shared" si="260"/>
        <v>#REF!</v>
      </c>
      <c r="O252">
        <f t="shared" si="261"/>
        <v>1.6677868805729437E-2</v>
      </c>
      <c r="P252">
        <v>21.918987000000001</v>
      </c>
      <c r="Q252" t="e">
        <f t="shared" si="262"/>
        <v>#REF!</v>
      </c>
      <c r="R252">
        <f t="shared" si="263"/>
        <v>3.7037087853922561E-2</v>
      </c>
      <c r="S252">
        <v>27.459999</v>
      </c>
      <c r="T252" t="e">
        <f t="shared" si="264"/>
        <v>#REF!</v>
      </c>
      <c r="U252">
        <f t="shared" si="265"/>
        <v>-3.9898803046790159E-3</v>
      </c>
      <c r="V252">
        <v>20.59778</v>
      </c>
      <c r="W252" t="e">
        <f t="shared" si="266"/>
        <v>#REF!</v>
      </c>
      <c r="X252">
        <f t="shared" si="267"/>
        <v>1.3127065975206624E-2</v>
      </c>
      <c r="Y252">
        <v>24.006079</v>
      </c>
      <c r="Z252" t="e">
        <f t="shared" si="268"/>
        <v>#REF!</v>
      </c>
      <c r="AA252">
        <f t="shared" si="269"/>
        <v>6.9699490551896641E-3</v>
      </c>
      <c r="AB252">
        <v>67.497615999999994</v>
      </c>
      <c r="AC252" t="e">
        <f t="shared" si="270"/>
        <v>#REF!</v>
      </c>
      <c r="AD252">
        <f t="shared" si="271"/>
        <v>1.484760961117183E-2</v>
      </c>
      <c r="AE252">
        <f>(C252*'10Stocks'!$D$3)+(F252*'10Stocks'!$D$4)+('10Stocks_'!I252*'10Stocks'!$D$5)+('10Stocks_'!L252*'10Stocks'!$D$6)+('10Stocks_'!O252*'10Stocks'!$D$7)+('10Stocks_'!R252*'10Stocks'!$D$8)+('10Stocks_'!U252*'10Stocks'!$D$9)+('10Stocks_'!X252*'10Stocks'!$D$10)+('10Stocks_'!AA252*'10Stocks'!$D$11)+('10Stocks_'!AD252*'10Stocks'!$D$12)</f>
        <v>1.3954891589553221E-2</v>
      </c>
      <c r="AF252">
        <f t="shared" si="272"/>
        <v>123213.67827229213</v>
      </c>
    </row>
    <row r="253" spans="1:32" x14ac:dyDescent="0.35">
      <c r="A253">
        <v>44.085971000000001</v>
      </c>
      <c r="B253" t="e">
        <f t="shared" ref="B253:B316" si="329">(#REF!-#REF!)/#REF!</f>
        <v>#REF!</v>
      </c>
      <c r="C253">
        <f t="shared" si="253"/>
        <v>9.6976939846268508E-3</v>
      </c>
      <c r="D253">
        <v>136.16999799999999</v>
      </c>
      <c r="E253" t="e">
        <f t="shared" si="254"/>
        <v>#REF!</v>
      </c>
      <c r="F253">
        <f t="shared" si="255"/>
        <v>2.2527596643802609E-2</v>
      </c>
      <c r="G253">
        <v>45.185338999999999</v>
      </c>
      <c r="H253" t="e">
        <f t="shared" si="256"/>
        <v>#REF!</v>
      </c>
      <c r="I253">
        <f t="shared" si="257"/>
        <v>2.061853062075427E-2</v>
      </c>
      <c r="J253">
        <v>35.137152999999998</v>
      </c>
      <c r="K253" t="e">
        <f t="shared" si="258"/>
        <v>#REF!</v>
      </c>
      <c r="L253">
        <f t="shared" si="259"/>
        <v>-3.9401695428926469E-3</v>
      </c>
      <c r="M253">
        <v>246.57884000000001</v>
      </c>
      <c r="N253" t="e">
        <f t="shared" si="260"/>
        <v>#REF!</v>
      </c>
      <c r="O253">
        <f t="shared" si="261"/>
        <v>2.2473062644625154E-2</v>
      </c>
      <c r="P253">
        <v>22.440866</v>
      </c>
      <c r="Q253" t="e">
        <f t="shared" si="262"/>
        <v>#REF!</v>
      </c>
      <c r="R253">
        <f t="shared" si="263"/>
        <v>2.3809448858197618E-2</v>
      </c>
      <c r="S253">
        <v>28.110001</v>
      </c>
      <c r="T253" t="e">
        <f t="shared" si="264"/>
        <v>#REF!</v>
      </c>
      <c r="U253">
        <f t="shared" si="265"/>
        <v>2.3670867577234821E-2</v>
      </c>
      <c r="V253">
        <v>20.950448000000002</v>
      </c>
      <c r="W253" t="e">
        <f t="shared" si="266"/>
        <v>#REF!</v>
      </c>
      <c r="X253">
        <f t="shared" si="267"/>
        <v>1.7121650974037072E-2</v>
      </c>
      <c r="Y253">
        <v>24.041059000000001</v>
      </c>
      <c r="Z253" t="e">
        <f t="shared" si="268"/>
        <v>#REF!</v>
      </c>
      <c r="AA253">
        <f t="shared" si="269"/>
        <v>1.4571309208805362E-3</v>
      </c>
      <c r="AB253">
        <v>68.978890000000007</v>
      </c>
      <c r="AC253" t="e">
        <f t="shared" si="270"/>
        <v>#REF!</v>
      </c>
      <c r="AD253">
        <f t="shared" si="271"/>
        <v>2.1945575085200245E-2</v>
      </c>
      <c r="AE253">
        <f>(C253*'10Stocks'!$D$3)+(F253*'10Stocks'!$D$4)+('10Stocks_'!I253*'10Stocks'!$D$5)+('10Stocks_'!L253*'10Stocks'!$D$6)+('10Stocks_'!O253*'10Stocks'!$D$7)+('10Stocks_'!R253*'10Stocks'!$D$8)+('10Stocks_'!U253*'10Stocks'!$D$9)+('10Stocks_'!X253*'10Stocks'!$D$10)+('10Stocks_'!AA253*'10Stocks'!$D$11)+('10Stocks_'!AD253*'10Stocks'!$D$12)</f>
        <v>1.0377798769114422E-2</v>
      </c>
      <c r="AF253">
        <f t="shared" si="272"/>
        <v>124492.36503100439</v>
      </c>
    </row>
    <row r="254" spans="1:32" x14ac:dyDescent="0.35">
      <c r="A254">
        <v>43.925542999999998</v>
      </c>
      <c r="B254" t="e">
        <f t="shared" ref="B254:B317" si="330">(#REF!-#REF!)/#REF!</f>
        <v>#REF!</v>
      </c>
      <c r="C254">
        <f t="shared" si="253"/>
        <v>-3.6389807542177789E-3</v>
      </c>
      <c r="D254">
        <v>137.58000200000001</v>
      </c>
      <c r="E254" t="e">
        <f t="shared" si="254"/>
        <v>#REF!</v>
      </c>
      <c r="F254">
        <f t="shared" si="255"/>
        <v>1.0354733206355889E-2</v>
      </c>
      <c r="G254">
        <v>45.654093000000003</v>
      </c>
      <c r="H254" t="e">
        <f t="shared" si="256"/>
        <v>#REF!</v>
      </c>
      <c r="I254">
        <f t="shared" si="257"/>
        <v>1.0374028620212502E-2</v>
      </c>
      <c r="J254">
        <v>35.535597000000003</v>
      </c>
      <c r="K254" t="e">
        <f t="shared" si="258"/>
        <v>#REF!</v>
      </c>
      <c r="L254">
        <f t="shared" si="259"/>
        <v>1.1339677975617572E-2</v>
      </c>
      <c r="M254">
        <v>248.53688700000001</v>
      </c>
      <c r="N254" t="e">
        <f t="shared" si="260"/>
        <v>#REF!</v>
      </c>
      <c r="O254">
        <f t="shared" si="261"/>
        <v>7.9408557522616021E-3</v>
      </c>
      <c r="P254">
        <v>22.284303000000001</v>
      </c>
      <c r="Q254" t="e">
        <f t="shared" si="262"/>
        <v>#REF!</v>
      </c>
      <c r="R254">
        <f t="shared" si="263"/>
        <v>-6.976691541226549E-3</v>
      </c>
      <c r="S254">
        <v>28.290001</v>
      </c>
      <c r="T254" t="e">
        <f t="shared" si="264"/>
        <v>#REF!</v>
      </c>
      <c r="U254">
        <f t="shared" si="265"/>
        <v>6.4034149269507215E-3</v>
      </c>
      <c r="V254">
        <v>21.245929</v>
      </c>
      <c r="W254" t="e">
        <f t="shared" si="266"/>
        <v>#REF!</v>
      </c>
      <c r="X254">
        <f t="shared" si="267"/>
        <v>1.4103803412700231E-2</v>
      </c>
      <c r="Y254">
        <v>24.548292</v>
      </c>
      <c r="Z254" t="e">
        <f t="shared" si="268"/>
        <v>#REF!</v>
      </c>
      <c r="AA254">
        <f t="shared" si="269"/>
        <v>2.1098613002031207E-2</v>
      </c>
      <c r="AB254">
        <v>69.515962999999999</v>
      </c>
      <c r="AC254" t="e">
        <f t="shared" si="270"/>
        <v>#REF!</v>
      </c>
      <c r="AD254">
        <f t="shared" si="271"/>
        <v>7.7860487462177528E-3</v>
      </c>
      <c r="AE254">
        <f>(C254*'10Stocks'!$D$3)+(F254*'10Stocks'!$D$4)+('10Stocks_'!I254*'10Stocks'!$D$5)+('10Stocks_'!L254*'10Stocks'!$D$6)+('10Stocks_'!O254*'10Stocks'!$D$7)+('10Stocks_'!R254*'10Stocks'!$D$8)+('10Stocks_'!U254*'10Stocks'!$D$9)+('10Stocks_'!X254*'10Stocks'!$D$10)+('10Stocks_'!AA254*'10Stocks'!$D$11)+('10Stocks_'!AD254*'10Stocks'!$D$12)</f>
        <v>5.5448612881407629E-3</v>
      </c>
      <c r="AF254">
        <f t="shared" si="272"/>
        <v>125182.6579265339</v>
      </c>
    </row>
    <row r="255" spans="1:32" x14ac:dyDescent="0.35">
      <c r="A255">
        <v>44.139885</v>
      </c>
      <c r="B255" t="e">
        <f t="shared" ref="B255:B318" si="331">(#REF!-#REF!)/#REF!</f>
        <v>#REF!</v>
      </c>
      <c r="C255">
        <f t="shared" si="253"/>
        <v>4.8796664847148737E-3</v>
      </c>
      <c r="D255">
        <v>140.13000500000001</v>
      </c>
      <c r="E255" t="e">
        <f t="shared" si="254"/>
        <v>#REF!</v>
      </c>
      <c r="F255">
        <f t="shared" si="255"/>
        <v>1.8534692273081983E-2</v>
      </c>
      <c r="G255">
        <v>46.375726</v>
      </c>
      <c r="H255" t="e">
        <f t="shared" si="256"/>
        <v>#REF!</v>
      </c>
      <c r="I255">
        <f t="shared" si="257"/>
        <v>1.5806534586066512E-2</v>
      </c>
      <c r="J255">
        <v>36.174962000000001</v>
      </c>
      <c r="K255" t="e">
        <f t="shared" si="258"/>
        <v>#REF!</v>
      </c>
      <c r="L255">
        <f t="shared" si="259"/>
        <v>1.7992240287956832E-2</v>
      </c>
      <c r="M255">
        <v>252.93749299999999</v>
      </c>
      <c r="N255" t="e">
        <f t="shared" si="260"/>
        <v>#REF!</v>
      </c>
      <c r="O255">
        <f t="shared" si="261"/>
        <v>1.7706047794828868E-2</v>
      </c>
      <c r="P255">
        <v>22.614826999999998</v>
      </c>
      <c r="Q255" t="e">
        <f t="shared" si="262"/>
        <v>#REF!</v>
      </c>
      <c r="R255">
        <f t="shared" si="263"/>
        <v>1.4832144402272618E-2</v>
      </c>
      <c r="S255">
        <v>29.129999000000002</v>
      </c>
      <c r="T255" t="e">
        <f t="shared" si="264"/>
        <v>#REF!</v>
      </c>
      <c r="U255">
        <f t="shared" si="265"/>
        <v>2.9692399091820511E-2</v>
      </c>
      <c r="V255">
        <v>21.455622999999999</v>
      </c>
      <c r="W255" t="e">
        <f t="shared" si="266"/>
        <v>#REF!</v>
      </c>
      <c r="X255">
        <f t="shared" si="267"/>
        <v>9.8698437710113274E-3</v>
      </c>
      <c r="Y255">
        <v>24.539546000000001</v>
      </c>
      <c r="Z255" t="e">
        <f t="shared" si="268"/>
        <v>#REF!</v>
      </c>
      <c r="AA255">
        <f t="shared" si="269"/>
        <v>-3.5627733285878253E-4</v>
      </c>
      <c r="AB255">
        <v>70.494815000000003</v>
      </c>
      <c r="AC255" t="e">
        <f t="shared" si="270"/>
        <v>#REF!</v>
      </c>
      <c r="AD255">
        <f t="shared" si="271"/>
        <v>1.4080967273660632E-2</v>
      </c>
      <c r="AE255">
        <f>(C255*'10Stocks'!$D$3)+(F255*'10Stocks'!$D$4)+('10Stocks_'!I255*'10Stocks'!$D$5)+('10Stocks_'!L255*'10Stocks'!$D$6)+('10Stocks_'!O255*'10Stocks'!$D$7)+('10Stocks_'!R255*'10Stocks'!$D$8)+('10Stocks_'!U255*'10Stocks'!$D$9)+('10Stocks_'!X255*'10Stocks'!$D$10)+('10Stocks_'!AA255*'10Stocks'!$D$11)+('10Stocks_'!AD255*'10Stocks'!$D$12)</f>
        <v>1.7347919968152339E-2</v>
      </c>
      <c r="AF255">
        <f t="shared" si="272"/>
        <v>127354.316657644</v>
      </c>
    </row>
    <row r="256" spans="1:32" x14ac:dyDescent="0.35">
      <c r="A256">
        <v>45.137953000000003</v>
      </c>
      <c r="B256" t="e">
        <f t="shared" ref="B256:B319" si="332">(#REF!-#REF!)/#REF!</f>
        <v>#REF!</v>
      </c>
      <c r="C256">
        <f t="shared" si="253"/>
        <v>2.2611477125506863E-2</v>
      </c>
      <c r="D256">
        <v>143.35000600000001</v>
      </c>
      <c r="E256" t="e">
        <f t="shared" si="254"/>
        <v>#REF!</v>
      </c>
      <c r="F256">
        <f t="shared" si="255"/>
        <v>2.2978668986702713E-2</v>
      </c>
      <c r="G256">
        <v>46.801307000000001</v>
      </c>
      <c r="H256" t="e">
        <f t="shared" si="256"/>
        <v>#REF!</v>
      </c>
      <c r="I256">
        <f t="shared" si="257"/>
        <v>9.1768051243014733E-3</v>
      </c>
      <c r="J256">
        <v>36.805059</v>
      </c>
      <c r="K256" t="e">
        <f t="shared" si="258"/>
        <v>#REF!</v>
      </c>
      <c r="L256">
        <f t="shared" si="259"/>
        <v>1.7418041793658256E-2</v>
      </c>
      <c r="M256">
        <v>260.25519500000001</v>
      </c>
      <c r="N256" t="e">
        <f t="shared" si="260"/>
        <v>#REF!</v>
      </c>
      <c r="O256">
        <f t="shared" si="261"/>
        <v>2.8930871074934018E-2</v>
      </c>
      <c r="P256">
        <v>22.632224000000001</v>
      </c>
      <c r="Q256" t="e">
        <f t="shared" si="262"/>
        <v>#REF!</v>
      </c>
      <c r="R256">
        <f t="shared" si="263"/>
        <v>7.6927406961824424E-4</v>
      </c>
      <c r="S256">
        <v>29.02</v>
      </c>
      <c r="T256" t="e">
        <f t="shared" si="264"/>
        <v>#REF!</v>
      </c>
      <c r="U256">
        <f t="shared" si="265"/>
        <v>-3.7761415645775321E-3</v>
      </c>
      <c r="V256">
        <v>21.808292000000002</v>
      </c>
      <c r="W256" t="e">
        <f t="shared" si="266"/>
        <v>#REF!</v>
      </c>
      <c r="X256">
        <f t="shared" si="267"/>
        <v>1.6437136316200297E-2</v>
      </c>
      <c r="Y256">
        <v>25.073015000000002</v>
      </c>
      <c r="Z256" t="e">
        <f t="shared" si="268"/>
        <v>#REF!</v>
      </c>
      <c r="AA256">
        <f t="shared" si="269"/>
        <v>2.1739155239465319E-2</v>
      </c>
      <c r="AB256">
        <v>71.040552000000005</v>
      </c>
      <c r="AC256" t="e">
        <f t="shared" si="270"/>
        <v>#REF!</v>
      </c>
      <c r="AD256">
        <f t="shared" si="271"/>
        <v>7.7415197131874532E-3</v>
      </c>
      <c r="AE256">
        <f>(C256*'10Stocks'!$D$3)+(F256*'10Stocks'!$D$4)+('10Stocks_'!I256*'10Stocks'!$D$5)+('10Stocks_'!L256*'10Stocks'!$D$6)+('10Stocks_'!O256*'10Stocks'!$D$7)+('10Stocks_'!R256*'10Stocks'!$D$8)+('10Stocks_'!U256*'10Stocks'!$D$9)+('10Stocks_'!X256*'10Stocks'!$D$10)+('10Stocks_'!AA256*'10Stocks'!$D$11)+('10Stocks_'!AD256*'10Stocks'!$D$12)</f>
        <v>1.5117545118728737E-2</v>
      </c>
      <c r="AF256">
        <f t="shared" si="272"/>
        <v>129279.60128578079</v>
      </c>
    </row>
    <row r="257" spans="1:32" x14ac:dyDescent="0.35">
      <c r="A257">
        <v>45.949294000000002</v>
      </c>
      <c r="B257" t="e">
        <f t="shared" ref="B257:B320" si="333">(#REF!-#REF!)/#REF!</f>
        <v>#REF!</v>
      </c>
      <c r="C257">
        <f t="shared" si="253"/>
        <v>1.7974696371366214E-2</v>
      </c>
      <c r="D257">
        <v>145.86999499999999</v>
      </c>
      <c r="E257" t="e">
        <f t="shared" si="254"/>
        <v>#REF!</v>
      </c>
      <c r="F257">
        <f t="shared" si="255"/>
        <v>1.7579273767173619E-2</v>
      </c>
      <c r="G257">
        <v>46.782800000000002</v>
      </c>
      <c r="H257" t="e">
        <f t="shared" si="256"/>
        <v>#REF!</v>
      </c>
      <c r="I257">
        <f t="shared" si="257"/>
        <v>-3.954376744222038E-4</v>
      </c>
      <c r="J257">
        <v>37.036712000000001</v>
      </c>
      <c r="K257" t="e">
        <f t="shared" si="258"/>
        <v>#REF!</v>
      </c>
      <c r="L257">
        <f t="shared" si="259"/>
        <v>6.2940532169776294E-3</v>
      </c>
      <c r="M257">
        <v>265.95449400000001</v>
      </c>
      <c r="N257" t="e">
        <f t="shared" si="260"/>
        <v>#REF!</v>
      </c>
      <c r="O257">
        <f t="shared" si="261"/>
        <v>2.1898886590909342E-2</v>
      </c>
      <c r="P257">
        <v>22.640922</v>
      </c>
      <c r="Q257" t="e">
        <f t="shared" si="262"/>
        <v>#REF!</v>
      </c>
      <c r="R257">
        <f t="shared" si="263"/>
        <v>3.8431927856488979E-4</v>
      </c>
      <c r="S257">
        <v>29.139999</v>
      </c>
      <c r="T257" t="e">
        <f t="shared" si="264"/>
        <v>#REF!</v>
      </c>
      <c r="U257">
        <f t="shared" si="265"/>
        <v>4.1350447966919356E-3</v>
      </c>
      <c r="V257">
        <v>22.160961</v>
      </c>
      <c r="W257" t="e">
        <f t="shared" si="266"/>
        <v>#REF!</v>
      </c>
      <c r="X257">
        <f t="shared" si="267"/>
        <v>1.6171326025898717E-2</v>
      </c>
      <c r="Y257">
        <v>24.854379999999999</v>
      </c>
      <c r="Z257" t="e">
        <f t="shared" si="268"/>
        <v>#REF!</v>
      </c>
      <c r="AA257">
        <f t="shared" si="269"/>
        <v>-8.7199325649509069E-3</v>
      </c>
      <c r="AB257">
        <v>70.685389000000001</v>
      </c>
      <c r="AC257" t="e">
        <f t="shared" si="270"/>
        <v>#REF!</v>
      </c>
      <c r="AD257">
        <f t="shared" si="271"/>
        <v>-4.9994403196642464E-3</v>
      </c>
      <c r="AE257">
        <f>(C257*'10Stocks'!$D$3)+(F257*'10Stocks'!$D$4)+('10Stocks_'!I257*'10Stocks'!$D$5)+('10Stocks_'!L257*'10Stocks'!$D$6)+('10Stocks_'!O257*'10Stocks'!$D$7)+('10Stocks_'!R257*'10Stocks'!$D$8)+('10Stocks_'!U257*'10Stocks'!$D$9)+('10Stocks_'!X257*'10Stocks'!$D$10)+('10Stocks_'!AA257*'10Stocks'!$D$11)+('10Stocks_'!AD257*'10Stocks'!$D$12)</f>
        <v>1.0067877040482873E-2</v>
      </c>
      <c r="AF257">
        <f t="shared" si="272"/>
        <v>130581.17241536868</v>
      </c>
    </row>
    <row r="258" spans="1:32" x14ac:dyDescent="0.35">
      <c r="A258">
        <v>46.255682</v>
      </c>
      <c r="B258" t="e">
        <f t="shared" ref="B258:B321" si="334">(#REF!-#REF!)/#REF!</f>
        <v>#REF!</v>
      </c>
      <c r="C258">
        <f t="shared" si="253"/>
        <v>6.6679588156457487E-3</v>
      </c>
      <c r="D258">
        <v>145.83999600000001</v>
      </c>
      <c r="E258" t="e">
        <f t="shared" si="254"/>
        <v>#REF!</v>
      </c>
      <c r="F258">
        <f t="shared" si="255"/>
        <v>-2.0565572789644124E-4</v>
      </c>
      <c r="G258">
        <v>46.893825</v>
      </c>
      <c r="H258" t="e">
        <f t="shared" si="256"/>
        <v>#REF!</v>
      </c>
      <c r="I258">
        <f t="shared" si="257"/>
        <v>2.3732012620022299E-3</v>
      </c>
      <c r="J258">
        <v>36.666066000000001</v>
      </c>
      <c r="K258" t="e">
        <f t="shared" si="258"/>
        <v>#REF!</v>
      </c>
      <c r="L258">
        <f t="shared" si="259"/>
        <v>-1.0007529826081772E-2</v>
      </c>
      <c r="M258">
        <v>267.41305</v>
      </c>
      <c r="N258" t="e">
        <f t="shared" si="260"/>
        <v>#REF!</v>
      </c>
      <c r="O258">
        <f t="shared" si="261"/>
        <v>5.4842314490086688E-3</v>
      </c>
      <c r="P258">
        <v>22.901861</v>
      </c>
      <c r="Q258" t="e">
        <f t="shared" si="262"/>
        <v>#REF!</v>
      </c>
      <c r="R258">
        <f t="shared" si="263"/>
        <v>1.1525104852178744E-2</v>
      </c>
      <c r="S258">
        <v>28.959999</v>
      </c>
      <c r="T258" t="e">
        <f t="shared" si="264"/>
        <v>#REF!</v>
      </c>
      <c r="U258">
        <f t="shared" si="265"/>
        <v>-6.1770763959188785E-3</v>
      </c>
      <c r="V258">
        <v>22.265809999999998</v>
      </c>
      <c r="W258" t="e">
        <f t="shared" si="266"/>
        <v>#REF!</v>
      </c>
      <c r="X258">
        <f t="shared" si="267"/>
        <v>4.7312478912804358E-3</v>
      </c>
      <c r="Y258">
        <v>24.592019000000001</v>
      </c>
      <c r="Z258" t="e">
        <f t="shared" si="268"/>
        <v>#REF!</v>
      </c>
      <c r="AA258">
        <f t="shared" si="269"/>
        <v>-1.0555926158689072E-2</v>
      </c>
      <c r="AB258">
        <v>70.659402999999998</v>
      </c>
      <c r="AC258" t="e">
        <f t="shared" si="270"/>
        <v>#REF!</v>
      </c>
      <c r="AD258">
        <f t="shared" si="271"/>
        <v>-3.676290159484469E-4</v>
      </c>
      <c r="AE258">
        <f>(C258*'10Stocks'!$D$3)+(F258*'10Stocks'!$D$4)+('10Stocks_'!I258*'10Stocks'!$D$5)+('10Stocks_'!L258*'10Stocks'!$D$6)+('10Stocks_'!O258*'10Stocks'!$D$7)+('10Stocks_'!R258*'10Stocks'!$D$8)+('10Stocks_'!U258*'10Stocks'!$D$9)+('10Stocks_'!X258*'10Stocks'!$D$10)+('10Stocks_'!AA258*'10Stocks'!$D$11)+('10Stocks_'!AD258*'10Stocks'!$D$12)</f>
        <v>-1.6762471185936647E-3</v>
      </c>
      <c r="AF258">
        <f t="shared" si="272"/>
        <v>130362.28610136484</v>
      </c>
    </row>
    <row r="259" spans="1:32" x14ac:dyDescent="0.35">
      <c r="A259">
        <v>46.971032999999998</v>
      </c>
      <c r="B259" t="e">
        <f t="shared" ref="B259:B322" si="335">(#REF!-#REF!)/#REF!</f>
        <v>#REF!</v>
      </c>
      <c r="C259">
        <f t="shared" si="253"/>
        <v>1.5465148692435197E-2</v>
      </c>
      <c r="D259">
        <v>147.009995</v>
      </c>
      <c r="E259" t="e">
        <f t="shared" si="254"/>
        <v>#REF!</v>
      </c>
      <c r="F259">
        <f t="shared" si="255"/>
        <v>8.0224837636445768E-3</v>
      </c>
      <c r="G259">
        <v>47.337909000000003</v>
      </c>
      <c r="H259" t="e">
        <f t="shared" si="256"/>
        <v>#REF!</v>
      </c>
      <c r="I259">
        <f t="shared" si="257"/>
        <v>9.4699888524769245E-3</v>
      </c>
      <c r="J259">
        <v>36.823591999999998</v>
      </c>
      <c r="K259" t="e">
        <f t="shared" si="258"/>
        <v>#REF!</v>
      </c>
      <c r="L259">
        <f t="shared" si="259"/>
        <v>4.2962340164880838E-3</v>
      </c>
      <c r="M259">
        <v>273.02742999999998</v>
      </c>
      <c r="N259" t="e">
        <f t="shared" si="260"/>
        <v>#REF!</v>
      </c>
      <c r="O259">
        <f t="shared" si="261"/>
        <v>2.099516085695886E-2</v>
      </c>
      <c r="P259">
        <v>23.284573999999999</v>
      </c>
      <c r="Q259" t="e">
        <f t="shared" si="262"/>
        <v>#REF!</v>
      </c>
      <c r="R259">
        <f t="shared" si="263"/>
        <v>1.6711000036197885E-2</v>
      </c>
      <c r="S259">
        <v>29.73</v>
      </c>
      <c r="T259" t="e">
        <f t="shared" si="264"/>
        <v>#REF!</v>
      </c>
      <c r="U259">
        <f t="shared" si="265"/>
        <v>2.6588433238550892E-2</v>
      </c>
      <c r="V259">
        <v>22.923487999999999</v>
      </c>
      <c r="W259" t="e">
        <f t="shared" si="266"/>
        <v>#REF!</v>
      </c>
      <c r="X259">
        <f t="shared" si="267"/>
        <v>2.9537573526406662E-2</v>
      </c>
      <c r="Y259">
        <v>25.064268999999999</v>
      </c>
      <c r="Z259" t="e">
        <f t="shared" si="268"/>
        <v>#REF!</v>
      </c>
      <c r="AA259">
        <f t="shared" si="269"/>
        <v>1.9203384642798093E-2</v>
      </c>
      <c r="AB259">
        <v>71.343734999999995</v>
      </c>
      <c r="AC259" t="e">
        <f t="shared" si="270"/>
        <v>#REF!</v>
      </c>
      <c r="AD259">
        <f t="shared" si="271"/>
        <v>9.6849388891666367E-3</v>
      </c>
      <c r="AE259">
        <f>(C259*'10Stocks'!$D$3)+(F259*'10Stocks'!$D$4)+('10Stocks_'!I259*'10Stocks'!$D$5)+('10Stocks_'!L259*'10Stocks'!$D$6)+('10Stocks_'!O259*'10Stocks'!$D$7)+('10Stocks_'!R259*'10Stocks'!$D$8)+('10Stocks_'!U259*'10Stocks'!$D$9)+('10Stocks_'!X259*'10Stocks'!$D$10)+('10Stocks_'!AA259*'10Stocks'!$D$11)+('10Stocks_'!AD259*'10Stocks'!$D$12)</f>
        <v>1.4084151513323411E-2</v>
      </c>
      <c r="AF259">
        <f t="shared" si="272"/>
        <v>132198.32829043968</v>
      </c>
    </row>
    <row r="260" spans="1:32" x14ac:dyDescent="0.35">
      <c r="A260">
        <v>47.301091999999997</v>
      </c>
      <c r="B260" t="e">
        <f t="shared" ref="B260:B323" si="336">(#REF!-#REF!)/#REF!</f>
        <v>#REF!</v>
      </c>
      <c r="C260">
        <f t="shared" ref="C260:C323" si="337">(A260-A259)/A259</f>
        <v>7.0268627049355839E-3</v>
      </c>
      <c r="D260">
        <v>147.779999</v>
      </c>
      <c r="E260" t="e">
        <f t="shared" ref="E260:E323" si="338">(B260-B259)/B259</f>
        <v>#REF!</v>
      </c>
      <c r="F260">
        <f t="shared" ref="F260:F323" si="339">(D260-D259)/D259</f>
        <v>5.2377663165011339E-3</v>
      </c>
      <c r="G260">
        <v>46.819809999999997</v>
      </c>
      <c r="H260" t="e">
        <f t="shared" ref="H260:H323" si="340">(E260-E259)/E259</f>
        <v>#REF!</v>
      </c>
      <c r="I260">
        <f t="shared" ref="I260:I323" si="341">(G260-G259)/G259</f>
        <v>-1.0944695508202665E-2</v>
      </c>
      <c r="J260">
        <v>36.981113999999998</v>
      </c>
      <c r="K260" t="e">
        <f t="shared" ref="K260:K323" si="342">(H260-H259)/H259</f>
        <v>#REF!</v>
      </c>
      <c r="L260">
        <f t="shared" ref="L260:L323" si="343">(J260-J259)/J259</f>
        <v>4.2777467228074916E-3</v>
      </c>
      <c r="M260">
        <v>265.72972700000003</v>
      </c>
      <c r="N260" t="e">
        <f t="shared" ref="N260:N323" si="344">(K260-K259)/K259</f>
        <v>#REF!</v>
      </c>
      <c r="O260">
        <f t="shared" ref="O260:O323" si="345">(M260-M259)/M259</f>
        <v>-2.6728827209778726E-2</v>
      </c>
      <c r="P260">
        <v>23.415044000000002</v>
      </c>
      <c r="Q260" t="e">
        <f t="shared" ref="Q260:Q323" si="346">(N260-N259)/N259</f>
        <v>#REF!</v>
      </c>
      <c r="R260">
        <f t="shared" ref="R260:R323" si="347">(P260-P259)/P259</f>
        <v>5.6032805238353314E-3</v>
      </c>
      <c r="S260">
        <v>28.809999000000001</v>
      </c>
      <c r="T260" t="e">
        <f t="shared" ref="T260:T323" si="348">(Q260-Q259)/Q259</f>
        <v>#REF!</v>
      </c>
      <c r="U260">
        <f t="shared" ref="U260:U323" si="349">(S260-S259)/S259</f>
        <v>-3.0945206861755774E-2</v>
      </c>
      <c r="V260">
        <v>22.589884000000001</v>
      </c>
      <c r="W260" t="e">
        <f t="shared" ref="W260:W323" si="350">(T260-T259)/T259</f>
        <v>#REF!</v>
      </c>
      <c r="X260">
        <f t="shared" ref="X260:X323" si="351">(V260-V259)/V259</f>
        <v>-1.4552933654773548E-2</v>
      </c>
      <c r="Y260">
        <v>24.749434999999998</v>
      </c>
      <c r="Z260" t="e">
        <f t="shared" ref="Z260:Z323" si="352">(W260-W259)/W259</f>
        <v>#REF!</v>
      </c>
      <c r="AA260">
        <f t="shared" ref="AA260:AA323" si="353">(Y260-Y259)/Y259</f>
        <v>-1.2561068507523646E-2</v>
      </c>
      <c r="AB260">
        <v>71.395707999999999</v>
      </c>
      <c r="AC260" t="e">
        <f t="shared" ref="AC260:AC323" si="354">(Z260-Z259)/Z259</f>
        <v>#REF!</v>
      </c>
      <c r="AD260">
        <f t="shared" ref="AD260:AD323" si="355">(AB260-AB259)/AB259</f>
        <v>7.2848723156986137E-4</v>
      </c>
      <c r="AE260">
        <f>(C260*'10Stocks'!$D$3)+(F260*'10Stocks'!$D$4)+('10Stocks_'!I260*'10Stocks'!$D$5)+('10Stocks_'!L260*'10Stocks'!$D$6)+('10Stocks_'!O260*'10Stocks'!$D$7)+('10Stocks_'!R260*'10Stocks'!$D$8)+('10Stocks_'!U260*'10Stocks'!$D$9)+('10Stocks_'!X260*'10Stocks'!$D$10)+('10Stocks_'!AA260*'10Stocks'!$D$11)+('10Stocks_'!AD260*'10Stocks'!$D$12)</f>
        <v>-6.4347696459076328E-3</v>
      </c>
      <c r="AF260">
        <f t="shared" ref="AF260:AF323" si="356">AF259+(AF259*AE260)</f>
        <v>131347.66250031663</v>
      </c>
    </row>
    <row r="261" spans="1:32" x14ac:dyDescent="0.35">
      <c r="A261">
        <v>46.550241</v>
      </c>
      <c r="B261" t="e">
        <f t="shared" ref="B261:B324" si="357">(#REF!-#REF!)/#REF!</f>
        <v>#REF!</v>
      </c>
      <c r="C261">
        <f t="shared" si="337"/>
        <v>-1.5873861855028575E-2</v>
      </c>
      <c r="D261">
        <v>142.39999399999999</v>
      </c>
      <c r="E261" t="e">
        <f t="shared" si="338"/>
        <v>#REF!</v>
      </c>
      <c r="F261">
        <f t="shared" si="339"/>
        <v>-3.6405501667380651E-2</v>
      </c>
      <c r="G261">
        <v>46.073506000000002</v>
      </c>
      <c r="H261" t="e">
        <f t="shared" si="340"/>
        <v>#REF!</v>
      </c>
      <c r="I261">
        <f t="shared" si="341"/>
        <v>-1.5939919448626449E-2</v>
      </c>
      <c r="J261">
        <v>36.341752999999997</v>
      </c>
      <c r="K261" t="e">
        <f t="shared" si="342"/>
        <v>#REF!</v>
      </c>
      <c r="L261">
        <f t="shared" si="343"/>
        <v>-1.7288851817714335E-2</v>
      </c>
      <c r="M261">
        <v>263.37709000000001</v>
      </c>
      <c r="N261" t="e">
        <f t="shared" si="344"/>
        <v>#REF!</v>
      </c>
      <c r="O261">
        <f t="shared" si="345"/>
        <v>-8.8534957174739252E-3</v>
      </c>
      <c r="P261">
        <v>23.162801000000002</v>
      </c>
      <c r="Q261" t="e">
        <f t="shared" si="346"/>
        <v>#REF!</v>
      </c>
      <c r="R261">
        <f t="shared" si="347"/>
        <v>-1.0772689558046526E-2</v>
      </c>
      <c r="S261">
        <v>28.35</v>
      </c>
      <c r="T261" t="e">
        <f t="shared" si="348"/>
        <v>#REF!</v>
      </c>
      <c r="U261">
        <f t="shared" si="349"/>
        <v>-1.5966644080758204E-2</v>
      </c>
      <c r="V261">
        <v>22.256277999999998</v>
      </c>
      <c r="W261" t="e">
        <f t="shared" si="350"/>
        <v>#REF!</v>
      </c>
      <c r="X261">
        <f t="shared" si="351"/>
        <v>-1.476793771937931E-2</v>
      </c>
      <c r="Y261">
        <v>24.128513999999999</v>
      </c>
      <c r="Z261" t="e">
        <f t="shared" si="352"/>
        <v>#REF!</v>
      </c>
      <c r="AA261">
        <f t="shared" si="353"/>
        <v>-2.5088289894294524E-2</v>
      </c>
      <c r="AB261">
        <v>70.945263999999995</v>
      </c>
      <c r="AC261" t="e">
        <f t="shared" si="354"/>
        <v>#REF!</v>
      </c>
      <c r="AD261">
        <f t="shared" si="355"/>
        <v>-6.3091187498274335E-3</v>
      </c>
      <c r="AE261">
        <f>(C261*'10Stocks'!$D$3)+(F261*'10Stocks'!$D$4)+('10Stocks_'!I261*'10Stocks'!$D$5)+('10Stocks_'!L261*'10Stocks'!$D$6)+('10Stocks_'!O261*'10Stocks'!$D$7)+('10Stocks_'!R261*'10Stocks'!$D$8)+('10Stocks_'!U261*'10Stocks'!$D$9)+('10Stocks_'!X261*'10Stocks'!$D$10)+('10Stocks_'!AA261*'10Stocks'!$D$11)+('10Stocks_'!AD261*'10Stocks'!$D$12)</f>
        <v>-1.470585160300222E-2</v>
      </c>
      <c r="AF261">
        <f t="shared" si="356"/>
        <v>129416.08326718575</v>
      </c>
    </row>
    <row r="262" spans="1:32" x14ac:dyDescent="0.35">
      <c r="A262">
        <v>46.517364000000001</v>
      </c>
      <c r="B262" t="e">
        <f t="shared" ref="B262:B325" si="358">(#REF!-#REF!)/#REF!</f>
        <v>#REF!</v>
      </c>
      <c r="C262">
        <f t="shared" si="337"/>
        <v>-7.0626916840235384E-4</v>
      </c>
      <c r="D262">
        <v>138.94000199999999</v>
      </c>
      <c r="E262" t="e">
        <f t="shared" si="338"/>
        <v>#REF!</v>
      </c>
      <c r="F262">
        <f t="shared" si="339"/>
        <v>-2.4297697652992879E-2</v>
      </c>
      <c r="G262">
        <v>45.851460000000003</v>
      </c>
      <c r="H262" t="e">
        <f t="shared" si="340"/>
        <v>#REF!</v>
      </c>
      <c r="I262">
        <f t="shared" si="341"/>
        <v>-4.8193857875716874E-3</v>
      </c>
      <c r="J262">
        <v>36.276890000000002</v>
      </c>
      <c r="K262" t="e">
        <f t="shared" si="342"/>
        <v>#REF!</v>
      </c>
      <c r="L262">
        <f t="shared" si="343"/>
        <v>-1.7848065832156048E-3</v>
      </c>
      <c r="M262">
        <v>266.73871700000001</v>
      </c>
      <c r="N262" t="e">
        <f t="shared" si="344"/>
        <v>#REF!</v>
      </c>
      <c r="O262">
        <f t="shared" si="345"/>
        <v>1.2763551302051361E-2</v>
      </c>
      <c r="P262">
        <v>23.084520999999999</v>
      </c>
      <c r="Q262" t="e">
        <f t="shared" si="346"/>
        <v>#REF!</v>
      </c>
      <c r="R262">
        <f t="shared" si="347"/>
        <v>-3.3795567297756003E-3</v>
      </c>
      <c r="S262">
        <v>28.17</v>
      </c>
      <c r="T262" t="e">
        <f t="shared" si="348"/>
        <v>#REF!</v>
      </c>
      <c r="U262">
        <f t="shared" si="349"/>
        <v>-6.3492063492063388E-3</v>
      </c>
      <c r="V262">
        <v>21.760634</v>
      </c>
      <c r="W262" t="e">
        <f t="shared" si="350"/>
        <v>#REF!</v>
      </c>
      <c r="X262">
        <f t="shared" si="351"/>
        <v>-2.2269851230291009E-2</v>
      </c>
      <c r="Y262">
        <v>23.953605</v>
      </c>
      <c r="Z262" t="e">
        <f t="shared" si="352"/>
        <v>#REF!</v>
      </c>
      <c r="AA262">
        <f t="shared" si="353"/>
        <v>-7.2490581061063078E-3</v>
      </c>
      <c r="AB262">
        <v>70.936599999999999</v>
      </c>
      <c r="AC262" t="e">
        <f t="shared" si="354"/>
        <v>#REF!</v>
      </c>
      <c r="AD262">
        <f t="shared" si="355"/>
        <v>-1.221223167200563E-4</v>
      </c>
      <c r="AE262">
        <f>(C262*'10Stocks'!$D$3)+(F262*'10Stocks'!$D$4)+('10Stocks_'!I262*'10Stocks'!$D$5)+('10Stocks_'!L262*'10Stocks'!$D$6)+('10Stocks_'!O262*'10Stocks'!$D$7)+('10Stocks_'!R262*'10Stocks'!$D$8)+('10Stocks_'!U262*'10Stocks'!$D$9)+('10Stocks_'!X262*'10Stocks'!$D$10)+('10Stocks_'!AA262*'10Stocks'!$D$11)+('10Stocks_'!AD262*'10Stocks'!$D$12)</f>
        <v>1.8980976943648847E-5</v>
      </c>
      <c r="AF262">
        <f t="shared" si="356"/>
        <v>129418.53971087838</v>
      </c>
    </row>
    <row r="263" spans="1:32" x14ac:dyDescent="0.35">
      <c r="A263">
        <v>47.078859999999999</v>
      </c>
      <c r="B263" t="e">
        <f t="shared" ref="B263:B326" si="359">(#REF!-#REF!)/#REF!</f>
        <v>#REF!</v>
      </c>
      <c r="C263">
        <f t="shared" si="337"/>
        <v>1.2070675371889049E-2</v>
      </c>
      <c r="D263">
        <v>142.28999300000001</v>
      </c>
      <c r="E263" t="e">
        <f t="shared" si="338"/>
        <v>#REF!</v>
      </c>
      <c r="F263">
        <f t="shared" si="339"/>
        <v>2.411106198199146E-2</v>
      </c>
      <c r="G263">
        <v>45.888469000000001</v>
      </c>
      <c r="H263" t="e">
        <f t="shared" si="340"/>
        <v>#REF!</v>
      </c>
      <c r="I263">
        <f t="shared" si="341"/>
        <v>8.0714987047299312E-4</v>
      </c>
      <c r="J263">
        <v>36.656801000000002</v>
      </c>
      <c r="K263" t="e">
        <f t="shared" si="342"/>
        <v>#REF!</v>
      </c>
      <c r="L263">
        <f t="shared" si="343"/>
        <v>1.0472534994041658E-2</v>
      </c>
      <c r="M263">
        <v>268.86159800000001</v>
      </c>
      <c r="N263" t="e">
        <f t="shared" si="344"/>
        <v>#REF!</v>
      </c>
      <c r="O263">
        <f t="shared" si="345"/>
        <v>7.9586534113831198E-3</v>
      </c>
      <c r="P263">
        <v>23.162801000000002</v>
      </c>
      <c r="Q263" t="e">
        <f t="shared" si="346"/>
        <v>#REF!</v>
      </c>
      <c r="R263">
        <f t="shared" si="347"/>
        <v>3.3910168636378905E-3</v>
      </c>
      <c r="S263">
        <v>28.639999</v>
      </c>
      <c r="T263" t="e">
        <f t="shared" si="348"/>
        <v>#REF!</v>
      </c>
      <c r="U263">
        <f t="shared" si="349"/>
        <v>1.668438054668079E-2</v>
      </c>
      <c r="V263">
        <v>22.303934999999999</v>
      </c>
      <c r="W263" t="e">
        <f t="shared" si="350"/>
        <v>#REF!</v>
      </c>
      <c r="X263">
        <f t="shared" si="351"/>
        <v>2.4967149394636186E-2</v>
      </c>
      <c r="Y263">
        <v>24.076042000000001</v>
      </c>
      <c r="Z263" t="e">
        <f t="shared" si="352"/>
        <v>#REF!</v>
      </c>
      <c r="AA263">
        <f t="shared" si="353"/>
        <v>5.1114226856459168E-3</v>
      </c>
      <c r="AB263">
        <v>71.447687000000002</v>
      </c>
      <c r="AC263" t="e">
        <f t="shared" si="354"/>
        <v>#REF!</v>
      </c>
      <c r="AD263">
        <f t="shared" si="355"/>
        <v>7.2048420702430539E-3</v>
      </c>
      <c r="AE263">
        <f>(C263*'10Stocks'!$D$3)+(F263*'10Stocks'!$D$4)+('10Stocks_'!I263*'10Stocks'!$D$5)+('10Stocks_'!L263*'10Stocks'!$D$6)+('10Stocks_'!O263*'10Stocks'!$D$7)+('10Stocks_'!R263*'10Stocks'!$D$8)+('10Stocks_'!U263*'10Stocks'!$D$9)+('10Stocks_'!X263*'10Stocks'!$D$10)+('10Stocks_'!AA263*'10Stocks'!$D$11)+('10Stocks_'!AD263*'10Stocks'!$D$12)</f>
        <v>1.0643819081211274E-2</v>
      </c>
      <c r="AF263">
        <f t="shared" si="356"/>
        <v>130796.04723331552</v>
      </c>
    </row>
    <row r="264" spans="1:32" x14ac:dyDescent="0.35">
      <c r="A264">
        <v>47.045986999999997</v>
      </c>
      <c r="B264" t="e">
        <f t="shared" ref="B264:B327" si="360">(#REF!-#REF!)/#REF!</f>
        <v>#REF!</v>
      </c>
      <c r="C264">
        <f t="shared" si="337"/>
        <v>-6.9825395092409101E-4</v>
      </c>
      <c r="D264">
        <v>140.820007</v>
      </c>
      <c r="E264" t="e">
        <f t="shared" si="338"/>
        <v>#REF!</v>
      </c>
      <c r="F264">
        <f t="shared" si="339"/>
        <v>-1.0330916243702434E-2</v>
      </c>
      <c r="G264">
        <v>46.634768999999999</v>
      </c>
      <c r="H264" t="e">
        <f t="shared" si="340"/>
        <v>#REF!</v>
      </c>
      <c r="I264">
        <f t="shared" si="341"/>
        <v>1.6263344937483052E-2</v>
      </c>
      <c r="J264">
        <v>36.675333999999999</v>
      </c>
      <c r="K264" t="e">
        <f t="shared" si="342"/>
        <v>#REF!</v>
      </c>
      <c r="L264">
        <f t="shared" si="343"/>
        <v>5.0558148813907447E-4</v>
      </c>
      <c r="M264">
        <v>264.20623499999999</v>
      </c>
      <c r="N264" t="e">
        <f t="shared" si="344"/>
        <v>#REF!</v>
      </c>
      <c r="O264">
        <f t="shared" si="345"/>
        <v>-1.7315090866937503E-2</v>
      </c>
      <c r="P264">
        <v>23.023633</v>
      </c>
      <c r="Q264" t="e">
        <f t="shared" si="346"/>
        <v>#REF!</v>
      </c>
      <c r="R264">
        <f t="shared" si="347"/>
        <v>-6.0082543557664512E-3</v>
      </c>
      <c r="S264">
        <v>27.610001</v>
      </c>
      <c r="T264" t="e">
        <f t="shared" si="348"/>
        <v>#REF!</v>
      </c>
      <c r="U264">
        <f t="shared" si="349"/>
        <v>-3.5963618574148662E-2</v>
      </c>
      <c r="V264">
        <v>22.342061999999999</v>
      </c>
      <c r="W264" t="e">
        <f t="shared" si="350"/>
        <v>#REF!</v>
      </c>
      <c r="X264">
        <f t="shared" si="351"/>
        <v>1.7094293002557332E-3</v>
      </c>
      <c r="Y264">
        <v>23.857406999999998</v>
      </c>
      <c r="Z264" t="e">
        <f t="shared" si="352"/>
        <v>#REF!</v>
      </c>
      <c r="AA264">
        <f t="shared" si="353"/>
        <v>-9.081019214038694E-3</v>
      </c>
      <c r="AB264">
        <v>71.239784</v>
      </c>
      <c r="AC264" t="e">
        <f t="shared" si="354"/>
        <v>#REF!</v>
      </c>
      <c r="AD264">
        <f t="shared" si="355"/>
        <v>-2.9098632682119118E-3</v>
      </c>
      <c r="AE264">
        <f>(C264*'10Stocks'!$D$3)+(F264*'10Stocks'!$D$4)+('10Stocks_'!I264*'10Stocks'!$D$5)+('10Stocks_'!L264*'10Stocks'!$D$6)+('10Stocks_'!O264*'10Stocks'!$D$7)+('10Stocks_'!R264*'10Stocks'!$D$8)+('10Stocks_'!U264*'10Stocks'!$D$9)+('10Stocks_'!X264*'10Stocks'!$D$10)+('10Stocks_'!AA264*'10Stocks'!$D$11)+('10Stocks_'!AD264*'10Stocks'!$D$12)</f>
        <v>-9.5643610258500517E-3</v>
      </c>
      <c r="AF264">
        <f t="shared" si="356"/>
        <v>129545.06661682195</v>
      </c>
    </row>
    <row r="265" spans="1:32" x14ac:dyDescent="0.35">
      <c r="A265">
        <v>47.986195000000002</v>
      </c>
      <c r="B265" t="e">
        <f t="shared" ref="B265:B328" si="361">(#REF!-#REF!)/#REF!</f>
        <v>#REF!</v>
      </c>
      <c r="C265">
        <f t="shared" si="337"/>
        <v>1.9984871398276871E-2</v>
      </c>
      <c r="D265">
        <v>146.929993</v>
      </c>
      <c r="E265" t="e">
        <f t="shared" si="338"/>
        <v>#REF!</v>
      </c>
      <c r="F265">
        <f t="shared" si="339"/>
        <v>4.3388621618233494E-2</v>
      </c>
      <c r="G265">
        <v>47.134365000000003</v>
      </c>
      <c r="H265" t="e">
        <f t="shared" si="340"/>
        <v>#REF!</v>
      </c>
      <c r="I265">
        <f t="shared" si="341"/>
        <v>1.0712951103070842E-2</v>
      </c>
      <c r="J265">
        <v>36.388083000000002</v>
      </c>
      <c r="K265" t="e">
        <f t="shared" si="342"/>
        <v>#REF!</v>
      </c>
      <c r="L265">
        <f t="shared" si="343"/>
        <v>-7.8322667763570386E-3</v>
      </c>
      <c r="M265">
        <v>298.51201500000002</v>
      </c>
      <c r="N265" t="e">
        <f t="shared" si="344"/>
        <v>#REF!</v>
      </c>
      <c r="O265">
        <f t="shared" si="345"/>
        <v>0.12984470256729569</v>
      </c>
      <c r="P265">
        <v>23.293272999999999</v>
      </c>
      <c r="Q265" t="e">
        <f t="shared" si="346"/>
        <v>#REF!</v>
      </c>
      <c r="R265">
        <f t="shared" si="347"/>
        <v>1.171144449705218E-2</v>
      </c>
      <c r="S265">
        <v>27.58</v>
      </c>
      <c r="T265" t="e">
        <f t="shared" si="348"/>
        <v>#REF!</v>
      </c>
      <c r="U265">
        <f t="shared" si="349"/>
        <v>-1.0865990189570136E-3</v>
      </c>
      <c r="V265">
        <v>22.019447</v>
      </c>
      <c r="W265" t="e">
        <f t="shared" si="350"/>
        <v>#REF!</v>
      </c>
      <c r="X265">
        <f t="shared" si="351"/>
        <v>-1.4439804168478228E-2</v>
      </c>
      <c r="Y265">
        <v>23.769953000000001</v>
      </c>
      <c r="Z265" t="e">
        <f t="shared" si="352"/>
        <v>#REF!</v>
      </c>
      <c r="AA265">
        <f t="shared" si="353"/>
        <v>-3.6656959408873516E-3</v>
      </c>
      <c r="AB265">
        <v>71.898129999999995</v>
      </c>
      <c r="AC265" t="e">
        <f t="shared" si="354"/>
        <v>#REF!</v>
      </c>
      <c r="AD265">
        <f t="shared" si="355"/>
        <v>9.2412688954811341E-3</v>
      </c>
      <c r="AE265">
        <f>(C265*'10Stocks'!$D$3)+(F265*'10Stocks'!$D$4)+('10Stocks_'!I265*'10Stocks'!$D$5)+('10Stocks_'!L265*'10Stocks'!$D$6)+('10Stocks_'!O265*'10Stocks'!$D$7)+('10Stocks_'!R265*'10Stocks'!$D$8)+('10Stocks_'!U265*'10Stocks'!$D$9)+('10Stocks_'!X265*'10Stocks'!$D$10)+('10Stocks_'!AA265*'10Stocks'!$D$11)+('10Stocks_'!AD265*'10Stocks'!$D$12)</f>
        <v>2.4040138908622933E-2</v>
      </c>
      <c r="AF265">
        <f t="shared" si="356"/>
        <v>132659.34801321715</v>
      </c>
    </row>
    <row r="266" spans="1:32" x14ac:dyDescent="0.35">
      <c r="A266">
        <v>49.153897999999998</v>
      </c>
      <c r="B266" t="e">
        <f t="shared" ref="B266:B329" si="362">(#REF!-#REF!)/#REF!</f>
        <v>#REF!</v>
      </c>
      <c r="C266">
        <f t="shared" si="337"/>
        <v>2.4334144434664924E-2</v>
      </c>
      <c r="D266">
        <v>148.13000500000001</v>
      </c>
      <c r="E266" t="e">
        <f t="shared" si="338"/>
        <v>#REF!</v>
      </c>
      <c r="F266">
        <f t="shared" si="339"/>
        <v>8.1672364879239821E-3</v>
      </c>
      <c r="G266">
        <v>46.529919999999997</v>
      </c>
      <c r="H266" t="e">
        <f t="shared" si="340"/>
        <v>#REF!</v>
      </c>
      <c r="I266">
        <f t="shared" si="341"/>
        <v>-1.2823870651487624E-2</v>
      </c>
      <c r="J266">
        <v>35.906243000000003</v>
      </c>
      <c r="K266" t="e">
        <f t="shared" si="342"/>
        <v>#REF!</v>
      </c>
      <c r="L266">
        <f t="shared" si="343"/>
        <v>-1.3241697838272993E-2</v>
      </c>
      <c r="M266">
        <v>297.17332499999998</v>
      </c>
      <c r="N266" t="e">
        <f t="shared" si="344"/>
        <v>#REF!</v>
      </c>
      <c r="O266">
        <f t="shared" si="345"/>
        <v>-4.4845431095965841E-3</v>
      </c>
      <c r="P266">
        <v>23.12801</v>
      </c>
      <c r="Q266" t="e">
        <f t="shared" si="346"/>
        <v>#REF!</v>
      </c>
      <c r="R266">
        <f t="shared" si="347"/>
        <v>-7.0948809984753749E-3</v>
      </c>
      <c r="S266">
        <v>27.23</v>
      </c>
      <c r="T266" t="e">
        <f t="shared" si="348"/>
        <v>#REF!</v>
      </c>
      <c r="U266">
        <f t="shared" si="349"/>
        <v>-1.2690355329949162E-2</v>
      </c>
      <c r="V266">
        <v>21.591885000000001</v>
      </c>
      <c r="W266" t="e">
        <f t="shared" si="350"/>
        <v>#REF!</v>
      </c>
      <c r="X266">
        <f t="shared" si="351"/>
        <v>-1.9417472200823127E-2</v>
      </c>
      <c r="Y266">
        <v>23.50759</v>
      </c>
      <c r="Z266" t="e">
        <f t="shared" si="352"/>
        <v>#REF!</v>
      </c>
      <c r="AA266">
        <f t="shared" si="353"/>
        <v>-1.1037590187914992E-2</v>
      </c>
      <c r="AB266">
        <v>71.594945999999993</v>
      </c>
      <c r="AC266" t="e">
        <f t="shared" si="354"/>
        <v>#REF!</v>
      </c>
      <c r="AD266">
        <f t="shared" si="355"/>
        <v>-4.2168551532564434E-3</v>
      </c>
      <c r="AE266">
        <f>(C266*'10Stocks'!$D$3)+(F266*'10Stocks'!$D$4)+('10Stocks_'!I266*'10Stocks'!$D$5)+('10Stocks_'!L266*'10Stocks'!$D$6)+('10Stocks_'!O266*'10Stocks'!$D$7)+('10Stocks_'!R266*'10Stocks'!$D$8)+('10Stocks_'!U266*'10Stocks'!$D$9)+('10Stocks_'!X266*'10Stocks'!$D$10)+('10Stocks_'!AA266*'10Stocks'!$D$11)+('10Stocks_'!AD266*'10Stocks'!$D$12)</f>
        <v>-4.592248652522348E-3</v>
      </c>
      <c r="AF266">
        <f t="shared" si="356"/>
        <v>132050.14330105897</v>
      </c>
    </row>
    <row r="267" spans="1:32" x14ac:dyDescent="0.35">
      <c r="A267">
        <v>49.554963999999998</v>
      </c>
      <c r="B267" t="e">
        <f t="shared" ref="B267:B330" si="363">(#REF!-#REF!)/#REF!</f>
        <v>#REF!</v>
      </c>
      <c r="C267">
        <f t="shared" si="337"/>
        <v>8.1593935846145955E-3</v>
      </c>
      <c r="D267">
        <v>152.55999800000001</v>
      </c>
      <c r="E267" t="e">
        <f t="shared" si="338"/>
        <v>#REF!</v>
      </c>
      <c r="F267">
        <f t="shared" si="339"/>
        <v>2.9906115239785456E-2</v>
      </c>
      <c r="G267">
        <v>46.523757000000003</v>
      </c>
      <c r="H267" t="e">
        <f t="shared" si="340"/>
        <v>#REF!</v>
      </c>
      <c r="I267">
        <f t="shared" si="341"/>
        <v>-1.3245240911640728E-4</v>
      </c>
      <c r="J267">
        <v>36.638267999999997</v>
      </c>
      <c r="K267" t="e">
        <f t="shared" si="342"/>
        <v>#REF!</v>
      </c>
      <c r="L267">
        <f t="shared" si="343"/>
        <v>2.0387123208629569E-2</v>
      </c>
      <c r="M267">
        <v>300.97454099999999</v>
      </c>
      <c r="N267" t="e">
        <f t="shared" si="344"/>
        <v>#REF!</v>
      </c>
      <c r="O267">
        <f t="shared" si="345"/>
        <v>1.2791242282597239E-2</v>
      </c>
      <c r="P267">
        <v>23.954322000000001</v>
      </c>
      <c r="Q267" t="e">
        <f t="shared" si="346"/>
        <v>#REF!</v>
      </c>
      <c r="R267">
        <f t="shared" si="347"/>
        <v>3.5727760408266925E-2</v>
      </c>
      <c r="S267">
        <v>27.889999</v>
      </c>
      <c r="T267" t="e">
        <f t="shared" si="348"/>
        <v>#REF!</v>
      </c>
      <c r="U267">
        <f t="shared" si="349"/>
        <v>2.4237936099889796E-2</v>
      </c>
      <c r="V267">
        <v>21.601602</v>
      </c>
      <c r="W267" t="e">
        <f t="shared" si="350"/>
        <v>#REF!</v>
      </c>
      <c r="X267">
        <f t="shared" si="351"/>
        <v>4.500301849513565E-4</v>
      </c>
      <c r="Y267">
        <v>24.845635000000001</v>
      </c>
      <c r="Z267" t="e">
        <f t="shared" si="352"/>
        <v>#REF!</v>
      </c>
      <c r="AA267">
        <f t="shared" si="353"/>
        <v>5.6919701253935473E-2</v>
      </c>
      <c r="AB267">
        <v>72.443860000000001</v>
      </c>
      <c r="AC267" t="e">
        <f t="shared" si="354"/>
        <v>#REF!</v>
      </c>
      <c r="AD267">
        <f t="shared" si="355"/>
        <v>1.1857177739892531E-2</v>
      </c>
      <c r="AE267">
        <f>(C267*'10Stocks'!$D$3)+(F267*'10Stocks'!$D$4)+('10Stocks_'!I267*'10Stocks'!$D$5)+('10Stocks_'!L267*'10Stocks'!$D$6)+('10Stocks_'!O267*'10Stocks'!$D$7)+('10Stocks_'!R267*'10Stocks'!$D$8)+('10Stocks_'!U267*'10Stocks'!$D$9)+('10Stocks_'!X267*'10Stocks'!$D$10)+('10Stocks_'!AA267*'10Stocks'!$D$11)+('10Stocks_'!AD267*'10Stocks'!$D$12)</f>
        <v>1.9137630260297901E-2</v>
      </c>
      <c r="AF267">
        <f t="shared" si="356"/>
        <v>134577.27011937398</v>
      </c>
    </row>
    <row r="268" spans="1:32" x14ac:dyDescent="0.35">
      <c r="A268">
        <v>50.876517</v>
      </c>
      <c r="B268" t="e">
        <f t="shared" ref="B268:B331" si="364">(#REF!-#REF!)/#REF!</f>
        <v>#REF!</v>
      </c>
      <c r="C268">
        <f t="shared" si="337"/>
        <v>2.6668428212358333E-2</v>
      </c>
      <c r="D268">
        <v>154.990005</v>
      </c>
      <c r="E268" t="e">
        <f t="shared" si="338"/>
        <v>#REF!</v>
      </c>
      <c r="F268">
        <f t="shared" si="339"/>
        <v>1.5928205505089145E-2</v>
      </c>
      <c r="G268">
        <v>46.326385999999999</v>
      </c>
      <c r="H268" t="e">
        <f t="shared" si="340"/>
        <v>#REF!</v>
      </c>
      <c r="I268">
        <f t="shared" si="341"/>
        <v>-4.2423701937916135E-3</v>
      </c>
      <c r="J268">
        <v>36.471477999999998</v>
      </c>
      <c r="K268" t="e">
        <f t="shared" si="342"/>
        <v>#REF!</v>
      </c>
      <c r="L268">
        <f t="shared" si="343"/>
        <v>-4.5523440136416632E-3</v>
      </c>
      <c r="M268">
        <v>297.37813999999997</v>
      </c>
      <c r="N268" t="e">
        <f t="shared" si="344"/>
        <v>#REF!</v>
      </c>
      <c r="O268">
        <f t="shared" si="345"/>
        <v>-1.1949186758623595E-2</v>
      </c>
      <c r="P268">
        <v>23.536816000000002</v>
      </c>
      <c r="Q268" t="e">
        <f t="shared" si="346"/>
        <v>#REF!</v>
      </c>
      <c r="R268">
        <f t="shared" si="347"/>
        <v>-1.7429255563985467E-2</v>
      </c>
      <c r="S268">
        <v>28.690000999999999</v>
      </c>
      <c r="T268" t="e">
        <f t="shared" si="348"/>
        <v>#REF!</v>
      </c>
      <c r="U268">
        <f t="shared" si="349"/>
        <v>2.868418890943665E-2</v>
      </c>
      <c r="V268">
        <v>21.25178</v>
      </c>
      <c r="W268" t="e">
        <f t="shared" si="350"/>
        <v>#REF!</v>
      </c>
      <c r="X268">
        <f t="shared" si="351"/>
        <v>-1.6194261888539545E-2</v>
      </c>
      <c r="Y268">
        <v>25.099252</v>
      </c>
      <c r="Z268" t="e">
        <f t="shared" si="352"/>
        <v>#REF!</v>
      </c>
      <c r="AA268">
        <f t="shared" si="353"/>
        <v>1.020770851700906E-2</v>
      </c>
      <c r="AB268">
        <v>72.158005000000003</v>
      </c>
      <c r="AC268" t="e">
        <f t="shared" si="354"/>
        <v>#REF!</v>
      </c>
      <c r="AD268">
        <f t="shared" si="355"/>
        <v>-3.9458830603449069E-3</v>
      </c>
      <c r="AE268">
        <f>(C268*'10Stocks'!$D$3)+(F268*'10Stocks'!$D$4)+('10Stocks_'!I268*'10Stocks'!$D$5)+('10Stocks_'!L268*'10Stocks'!$D$6)+('10Stocks_'!O268*'10Stocks'!$D$7)+('10Stocks_'!R268*'10Stocks'!$D$8)+('10Stocks_'!U268*'10Stocks'!$D$9)+('10Stocks_'!X268*'10Stocks'!$D$10)+('10Stocks_'!AA268*'10Stocks'!$D$11)+('10Stocks_'!AD268*'10Stocks'!$D$12)</f>
        <v>3.7741500000121491E-3</v>
      </c>
      <c r="AF268">
        <f t="shared" si="356"/>
        <v>135085.18492339665</v>
      </c>
    </row>
    <row r="269" spans="1:32" x14ac:dyDescent="0.35">
      <c r="A269">
        <v>50.927804999999999</v>
      </c>
      <c r="B269" t="e">
        <f t="shared" ref="B269:B332" si="365">(#REF!-#REF!)/#REF!</f>
        <v>#REF!</v>
      </c>
      <c r="C269">
        <f t="shared" si="337"/>
        <v>1.0080878767703293E-3</v>
      </c>
      <c r="D269">
        <v>150.16999799999999</v>
      </c>
      <c r="E269" t="e">
        <f t="shared" si="338"/>
        <v>#REF!</v>
      </c>
      <c r="F269">
        <f t="shared" si="339"/>
        <v>-3.109882472743971E-2</v>
      </c>
      <c r="G269">
        <v>47.172646</v>
      </c>
      <c r="H269" t="e">
        <f t="shared" si="340"/>
        <v>#REF!</v>
      </c>
      <c r="I269">
        <f t="shared" si="341"/>
        <v>1.8267343366693896E-2</v>
      </c>
      <c r="J269">
        <v>37.750203999999997</v>
      </c>
      <c r="K269" t="e">
        <f t="shared" si="342"/>
        <v>#REF!</v>
      </c>
      <c r="L269">
        <f t="shared" si="343"/>
        <v>3.5060986560511723E-2</v>
      </c>
      <c r="M269">
        <v>303.192318</v>
      </c>
      <c r="N269" t="e">
        <f t="shared" si="344"/>
        <v>#REF!</v>
      </c>
      <c r="O269">
        <f t="shared" si="345"/>
        <v>1.9551464004718126E-2</v>
      </c>
      <c r="P269">
        <v>23.571608999999999</v>
      </c>
      <c r="Q269" t="e">
        <f t="shared" si="346"/>
        <v>#REF!</v>
      </c>
      <c r="R269">
        <f t="shared" si="347"/>
        <v>1.4782373282774086E-3</v>
      </c>
      <c r="S269">
        <v>28.700001</v>
      </c>
      <c r="T269" t="e">
        <f t="shared" si="348"/>
        <v>#REF!</v>
      </c>
      <c r="U269">
        <f t="shared" si="349"/>
        <v>3.4855349081380527E-4</v>
      </c>
      <c r="V269">
        <v>21.416975000000001</v>
      </c>
      <c r="W269" t="e">
        <f t="shared" si="350"/>
        <v>#REF!</v>
      </c>
      <c r="X269">
        <f t="shared" si="351"/>
        <v>7.7732312305134272E-3</v>
      </c>
      <c r="Y269">
        <v>25.693936000000001</v>
      </c>
      <c r="Z269" t="e">
        <f t="shared" si="352"/>
        <v>#REF!</v>
      </c>
      <c r="AA269">
        <f t="shared" si="353"/>
        <v>2.3693295720525889E-2</v>
      </c>
      <c r="AB269">
        <v>73.647936999999999</v>
      </c>
      <c r="AC269" t="e">
        <f t="shared" si="354"/>
        <v>#REF!</v>
      </c>
      <c r="AD269">
        <f t="shared" si="355"/>
        <v>2.0648187266263749E-2</v>
      </c>
      <c r="AE269">
        <f>(C269*'10Stocks'!$D$3)+(F269*'10Stocks'!$D$4)+('10Stocks_'!I269*'10Stocks'!$D$5)+('10Stocks_'!L269*'10Stocks'!$D$6)+('10Stocks_'!O269*'10Stocks'!$D$7)+('10Stocks_'!R269*'10Stocks'!$D$8)+('10Stocks_'!U269*'10Stocks'!$D$9)+('10Stocks_'!X269*'10Stocks'!$D$10)+('10Stocks_'!AA269*'10Stocks'!$D$11)+('10Stocks_'!AD269*'10Stocks'!$D$12)</f>
        <v>1.739414056924982E-2</v>
      </c>
      <c r="AF269">
        <f t="shared" si="356"/>
        <v>137434.87561877733</v>
      </c>
    </row>
    <row r="270" spans="1:32" x14ac:dyDescent="0.35">
      <c r="A270">
        <v>51.718105000000001</v>
      </c>
      <c r="B270" t="e">
        <f t="shared" ref="B270:B333" si="366">(#REF!-#REF!)/#REF!</f>
        <v>#REF!</v>
      </c>
      <c r="C270">
        <f t="shared" si="337"/>
        <v>1.5518045594150426E-2</v>
      </c>
      <c r="D270">
        <v>154</v>
      </c>
      <c r="E270" t="e">
        <f t="shared" si="338"/>
        <v>#REF!</v>
      </c>
      <c r="F270">
        <f t="shared" si="339"/>
        <v>2.5504441972490455E-2</v>
      </c>
      <c r="G270">
        <v>46.830404000000001</v>
      </c>
      <c r="H270" t="e">
        <f t="shared" si="340"/>
        <v>#REF!</v>
      </c>
      <c r="I270">
        <f t="shared" si="341"/>
        <v>-7.2550944036507692E-3</v>
      </c>
      <c r="J270">
        <v>37.666809000000001</v>
      </c>
      <c r="K270" t="e">
        <f t="shared" si="342"/>
        <v>#REF!</v>
      </c>
      <c r="L270">
        <f t="shared" si="343"/>
        <v>-2.2091271347830571E-3</v>
      </c>
      <c r="M270">
        <v>308.80672900000002</v>
      </c>
      <c r="N270" t="e">
        <f t="shared" si="344"/>
        <v>#REF!</v>
      </c>
      <c r="O270">
        <f t="shared" si="345"/>
        <v>1.8517655846412368E-2</v>
      </c>
      <c r="P270">
        <v>23.945623000000001</v>
      </c>
      <c r="Q270" t="e">
        <f t="shared" si="346"/>
        <v>#REF!</v>
      </c>
      <c r="R270">
        <f t="shared" si="347"/>
        <v>1.5867139150322854E-2</v>
      </c>
      <c r="S270">
        <v>29.290001</v>
      </c>
      <c r="T270" t="e">
        <f t="shared" si="348"/>
        <v>#REF!</v>
      </c>
      <c r="U270">
        <f t="shared" si="349"/>
        <v>2.0557490572909731E-2</v>
      </c>
      <c r="V270">
        <v>21.679341000000001</v>
      </c>
      <c r="W270" t="e">
        <f t="shared" si="350"/>
        <v>#REF!</v>
      </c>
      <c r="X270">
        <f t="shared" si="351"/>
        <v>1.2250376161899619E-2</v>
      </c>
      <c r="Y270">
        <v>25.484047</v>
      </c>
      <c r="Z270" t="e">
        <f t="shared" si="352"/>
        <v>#REF!</v>
      </c>
      <c r="AA270">
        <f t="shared" si="353"/>
        <v>-8.168814618359773E-3</v>
      </c>
      <c r="AB270">
        <v>73.821189000000004</v>
      </c>
      <c r="AC270" t="e">
        <f t="shared" si="354"/>
        <v>#REF!</v>
      </c>
      <c r="AD270">
        <f t="shared" si="355"/>
        <v>2.3524352080629913E-3</v>
      </c>
      <c r="AE270">
        <f>(C270*'10Stocks'!$D$3)+(F270*'10Stocks'!$D$4)+('10Stocks_'!I270*'10Stocks'!$D$5)+('10Stocks_'!L270*'10Stocks'!$D$6)+('10Stocks_'!O270*'10Stocks'!$D$7)+('10Stocks_'!R270*'10Stocks'!$D$8)+('10Stocks_'!U270*'10Stocks'!$D$9)+('10Stocks_'!X270*'10Stocks'!$D$10)+('10Stocks_'!AA270*'10Stocks'!$D$11)+('10Stocks_'!AD270*'10Stocks'!$D$12)</f>
        <v>1.0043477840930386E-2</v>
      </c>
      <c r="AF270">
        <f t="shared" si="356"/>
        <v>138815.19974662553</v>
      </c>
    </row>
    <row r="271" spans="1:32" x14ac:dyDescent="0.35">
      <c r="A271">
        <v>52.401891999999997</v>
      </c>
      <c r="B271" t="e">
        <f t="shared" ref="B271:B334" si="367">(#REF!-#REF!)/#REF!</f>
        <v>#REF!</v>
      </c>
      <c r="C271">
        <f t="shared" si="337"/>
        <v>1.322142410283585E-2</v>
      </c>
      <c r="D271">
        <v>156.53999300000001</v>
      </c>
      <c r="E271" t="e">
        <f t="shared" si="338"/>
        <v>#REF!</v>
      </c>
      <c r="F271">
        <f t="shared" si="339"/>
        <v>1.6493461038961103E-2</v>
      </c>
      <c r="G271">
        <v>46.388610999999997</v>
      </c>
      <c r="H271" t="e">
        <f t="shared" si="340"/>
        <v>#REF!</v>
      </c>
      <c r="I271">
        <f t="shared" si="341"/>
        <v>-9.4338925626181683E-3</v>
      </c>
      <c r="J271">
        <v>37.583413999999998</v>
      </c>
      <c r="K271" t="e">
        <f t="shared" si="342"/>
        <v>#REF!</v>
      </c>
      <c r="L271">
        <f t="shared" si="343"/>
        <v>-2.2140181824269476E-3</v>
      </c>
      <c r="M271">
        <v>309.18135100000001</v>
      </c>
      <c r="N271" t="e">
        <f t="shared" si="344"/>
        <v>#REF!</v>
      </c>
      <c r="O271">
        <f t="shared" si="345"/>
        <v>1.2131277100506058E-3</v>
      </c>
      <c r="P271">
        <v>24.276147000000002</v>
      </c>
      <c r="Q271" t="e">
        <f t="shared" si="346"/>
        <v>#REF!</v>
      </c>
      <c r="R271">
        <f t="shared" si="347"/>
        <v>1.3803107148224979E-2</v>
      </c>
      <c r="S271">
        <v>28.49</v>
      </c>
      <c r="T271" t="e">
        <f t="shared" si="348"/>
        <v>#REF!</v>
      </c>
      <c r="U271">
        <f t="shared" si="349"/>
        <v>-2.7313109344038661E-2</v>
      </c>
      <c r="V271">
        <v>21.883406000000001</v>
      </c>
      <c r="W271" t="e">
        <f t="shared" si="350"/>
        <v>#REF!</v>
      </c>
      <c r="X271">
        <f t="shared" si="351"/>
        <v>9.4128783711645084E-3</v>
      </c>
      <c r="Y271">
        <v>25.317886000000001</v>
      </c>
      <c r="Z271" t="e">
        <f t="shared" si="352"/>
        <v>#REF!</v>
      </c>
      <c r="AA271">
        <f t="shared" si="353"/>
        <v>-6.5201967332739145E-3</v>
      </c>
      <c r="AB271">
        <v>73.258129999999994</v>
      </c>
      <c r="AC271" t="e">
        <f t="shared" si="354"/>
        <v>#REF!</v>
      </c>
      <c r="AD271">
        <f t="shared" si="355"/>
        <v>-7.6273358317218345E-3</v>
      </c>
      <c r="AE271">
        <f>(C271*'10Stocks'!$D$3)+(F271*'10Stocks'!$D$4)+('10Stocks_'!I271*'10Stocks'!$D$5)+('10Stocks_'!L271*'10Stocks'!$D$6)+('10Stocks_'!O271*'10Stocks'!$D$7)+('10Stocks_'!R271*'10Stocks'!$D$8)+('10Stocks_'!U271*'10Stocks'!$D$9)+('10Stocks_'!X271*'10Stocks'!$D$10)+('10Stocks_'!AA271*'10Stocks'!$D$11)+('10Stocks_'!AD271*'10Stocks'!$D$12)</f>
        <v>-1.5920778801535914E-3</v>
      </c>
      <c r="AF271">
        <f t="shared" si="356"/>
        <v>138594.19513767981</v>
      </c>
    </row>
    <row r="272" spans="1:32" x14ac:dyDescent="0.35">
      <c r="A272">
        <v>53.047548999999997</v>
      </c>
      <c r="B272" t="e">
        <f t="shared" ref="B272:B335" si="368">(#REF!-#REF!)/#REF!</f>
        <v>#REF!</v>
      </c>
      <c r="C272">
        <f t="shared" si="337"/>
        <v>1.232125359137796E-2</v>
      </c>
      <c r="D272">
        <v>164.36000100000001</v>
      </c>
      <c r="E272" t="e">
        <f t="shared" si="338"/>
        <v>#REF!</v>
      </c>
      <c r="F272">
        <f t="shared" si="339"/>
        <v>4.995533633376361E-2</v>
      </c>
      <c r="G272">
        <v>45.803696000000002</v>
      </c>
      <c r="H272" t="e">
        <f t="shared" si="340"/>
        <v>#REF!</v>
      </c>
      <c r="I272">
        <f t="shared" si="341"/>
        <v>-1.2609021641109178E-2</v>
      </c>
      <c r="J272">
        <v>37.537080000000003</v>
      </c>
      <c r="K272" t="e">
        <f t="shared" si="342"/>
        <v>#REF!</v>
      </c>
      <c r="L272">
        <f t="shared" si="343"/>
        <v>-1.2328310568059237E-3</v>
      </c>
      <c r="M272">
        <v>310.94959299999999</v>
      </c>
      <c r="N272" t="e">
        <f t="shared" si="344"/>
        <v>#REF!</v>
      </c>
      <c r="O272">
        <f t="shared" si="345"/>
        <v>5.7191094944144495E-3</v>
      </c>
      <c r="P272">
        <v>24.424012999999999</v>
      </c>
      <c r="Q272" t="e">
        <f t="shared" si="346"/>
        <v>#REF!</v>
      </c>
      <c r="R272">
        <f t="shared" si="347"/>
        <v>6.0909995313505449E-3</v>
      </c>
      <c r="S272">
        <v>28</v>
      </c>
      <c r="T272" t="e">
        <f t="shared" si="348"/>
        <v>#REF!</v>
      </c>
      <c r="U272">
        <f t="shared" si="349"/>
        <v>-1.7199017199017144E-2</v>
      </c>
      <c r="V272">
        <v>21.397539999999999</v>
      </c>
      <c r="W272" t="e">
        <f t="shared" si="350"/>
        <v>#REF!</v>
      </c>
      <c r="X272">
        <f t="shared" si="351"/>
        <v>-2.2202485298677979E-2</v>
      </c>
      <c r="Y272">
        <v>25.335376</v>
      </c>
      <c r="Z272" t="e">
        <f t="shared" si="352"/>
        <v>#REF!</v>
      </c>
      <c r="AA272">
        <f t="shared" si="353"/>
        <v>6.9081597097003561E-4</v>
      </c>
      <c r="AB272">
        <v>73.084884000000002</v>
      </c>
      <c r="AC272" t="e">
        <f t="shared" si="354"/>
        <v>#REF!</v>
      </c>
      <c r="AD272">
        <f t="shared" si="355"/>
        <v>-2.3648706293757679E-3</v>
      </c>
      <c r="AE272">
        <f>(C272*'10Stocks'!$D$3)+(F272*'10Stocks'!$D$4)+('10Stocks_'!I272*'10Stocks'!$D$5)+('10Stocks_'!L272*'10Stocks'!$D$6)+('10Stocks_'!O272*'10Stocks'!$D$7)+('10Stocks_'!R272*'10Stocks'!$D$8)+('10Stocks_'!U272*'10Stocks'!$D$9)+('10Stocks_'!X272*'10Stocks'!$D$10)+('10Stocks_'!AA272*'10Stocks'!$D$11)+('10Stocks_'!AD272*'10Stocks'!$D$12)</f>
        <v>3.5030560014534182E-4</v>
      </c>
      <c r="AF272">
        <f t="shared" si="356"/>
        <v>138642.74546038418</v>
      </c>
    </row>
    <row r="273" spans="1:32" x14ac:dyDescent="0.35">
      <c r="A273">
        <v>51.624741999999998</v>
      </c>
      <c r="B273" t="e">
        <f t="shared" ref="B273:B336" si="369">(#REF!-#REF!)/#REF!</f>
        <v>#REF!</v>
      </c>
      <c r="C273">
        <f t="shared" si="337"/>
        <v>-2.6821352292826929E-2</v>
      </c>
      <c r="D273">
        <v>161.240005</v>
      </c>
      <c r="E273" t="e">
        <f t="shared" si="338"/>
        <v>#REF!</v>
      </c>
      <c r="F273">
        <f t="shared" si="339"/>
        <v>-1.8982696404339975E-2</v>
      </c>
      <c r="G273">
        <v>45.505018</v>
      </c>
      <c r="H273" t="e">
        <f t="shared" si="340"/>
        <v>#REF!</v>
      </c>
      <c r="I273">
        <f t="shared" si="341"/>
        <v>-6.5208274895546077E-3</v>
      </c>
      <c r="J273">
        <v>36.619736000000003</v>
      </c>
      <c r="K273" t="e">
        <f t="shared" si="342"/>
        <v>#REF!</v>
      </c>
      <c r="L273">
        <f t="shared" si="343"/>
        <v>-2.4438342034063382E-2</v>
      </c>
      <c r="M273">
        <v>303.30722600000001</v>
      </c>
      <c r="N273" t="e">
        <f t="shared" si="344"/>
        <v>#REF!</v>
      </c>
      <c r="O273">
        <f t="shared" si="345"/>
        <v>-2.4577510863633703E-2</v>
      </c>
      <c r="P273">
        <v>23.771661999999999</v>
      </c>
      <c r="Q273" t="e">
        <f t="shared" si="346"/>
        <v>#REF!</v>
      </c>
      <c r="R273">
        <f t="shared" si="347"/>
        <v>-2.6709410939144172E-2</v>
      </c>
      <c r="S273">
        <v>27.639999</v>
      </c>
      <c r="T273" t="e">
        <f t="shared" si="348"/>
        <v>#REF!</v>
      </c>
      <c r="U273">
        <f t="shared" si="349"/>
        <v>-1.2857178571428587E-2</v>
      </c>
      <c r="V273">
        <v>20.77563</v>
      </c>
      <c r="W273" t="e">
        <f t="shared" si="350"/>
        <v>#REF!</v>
      </c>
      <c r="X273">
        <f t="shared" si="351"/>
        <v>-2.9064556019056383E-2</v>
      </c>
      <c r="Y273">
        <v>24.994306000000002</v>
      </c>
      <c r="Z273" t="e">
        <f t="shared" si="352"/>
        <v>#REF!</v>
      </c>
      <c r="AA273">
        <f t="shared" si="353"/>
        <v>-1.3462203994919927E-2</v>
      </c>
      <c r="AB273">
        <v>72.166663</v>
      </c>
      <c r="AC273" t="e">
        <f t="shared" si="354"/>
        <v>#REF!</v>
      </c>
      <c r="AD273">
        <f t="shared" si="355"/>
        <v>-1.2563760790808707E-2</v>
      </c>
      <c r="AE273">
        <f>(C273*'10Stocks'!$D$3)+(F273*'10Stocks'!$D$4)+('10Stocks_'!I273*'10Stocks'!$D$5)+('10Stocks_'!L273*'10Stocks'!$D$6)+('10Stocks_'!O273*'10Stocks'!$D$7)+('10Stocks_'!R273*'10Stocks'!$D$8)+('10Stocks_'!U273*'10Stocks'!$D$9)+('10Stocks_'!X273*'10Stocks'!$D$10)+('10Stocks_'!AA273*'10Stocks'!$D$11)+('10Stocks_'!AD273*'10Stocks'!$D$12)</f>
        <v>-2.315623018608998E-2</v>
      </c>
      <c r="AF273">
        <f t="shared" si="356"/>
        <v>135432.30213287205</v>
      </c>
    </row>
    <row r="274" spans="1:32" x14ac:dyDescent="0.35">
      <c r="A274">
        <v>51.523488</v>
      </c>
      <c r="B274" t="e">
        <f t="shared" ref="B274:B337" si="370">(#REF!-#REF!)/#REF!</f>
        <v>#REF!</v>
      </c>
      <c r="C274">
        <f t="shared" si="337"/>
        <v>-1.9613463637260849E-3</v>
      </c>
      <c r="D274">
        <v>158.33999600000001</v>
      </c>
      <c r="E274" t="e">
        <f t="shared" si="338"/>
        <v>#REF!</v>
      </c>
      <c r="F274">
        <f t="shared" si="339"/>
        <v>-1.7985666770476614E-2</v>
      </c>
      <c r="G274">
        <v>45.281013000000002</v>
      </c>
      <c r="H274" t="e">
        <f t="shared" si="340"/>
        <v>#REF!</v>
      </c>
      <c r="I274">
        <f t="shared" si="341"/>
        <v>-4.9226439158863364E-3</v>
      </c>
      <c r="J274">
        <v>36.508543000000003</v>
      </c>
      <c r="K274" t="e">
        <f t="shared" si="342"/>
        <v>#REF!</v>
      </c>
      <c r="L274">
        <f t="shared" si="343"/>
        <v>-3.0364227639434671E-3</v>
      </c>
      <c r="M274">
        <v>305.165344</v>
      </c>
      <c r="N274" t="e">
        <f t="shared" si="344"/>
        <v>#REF!</v>
      </c>
      <c r="O274">
        <f t="shared" si="345"/>
        <v>6.1261910060790648E-3</v>
      </c>
      <c r="P274">
        <v>24.110883999999999</v>
      </c>
      <c r="Q274" t="e">
        <f t="shared" si="346"/>
        <v>#REF!</v>
      </c>
      <c r="R274">
        <f t="shared" si="347"/>
        <v>1.4270016122558005E-2</v>
      </c>
      <c r="S274">
        <v>28.17</v>
      </c>
      <c r="T274" t="e">
        <f t="shared" si="348"/>
        <v>#REF!</v>
      </c>
      <c r="U274">
        <f t="shared" si="349"/>
        <v>1.9175145411546583E-2</v>
      </c>
      <c r="V274">
        <v>20.659023000000001</v>
      </c>
      <c r="W274" t="e">
        <f t="shared" si="350"/>
        <v>#REF!</v>
      </c>
      <c r="X274">
        <f t="shared" si="351"/>
        <v>-5.6126817814910234E-3</v>
      </c>
      <c r="Y274">
        <v>24.749434999999998</v>
      </c>
      <c r="Z274" t="e">
        <f t="shared" si="352"/>
        <v>#REF!</v>
      </c>
      <c r="AA274">
        <f t="shared" si="353"/>
        <v>-9.7970713809778665E-3</v>
      </c>
      <c r="AB274">
        <v>70.564115999999999</v>
      </c>
      <c r="AC274" t="e">
        <f t="shared" si="354"/>
        <v>#REF!</v>
      </c>
      <c r="AD274">
        <f t="shared" si="355"/>
        <v>-2.2206195123640415E-2</v>
      </c>
      <c r="AE274">
        <f>(C274*'10Stocks'!$D$3)+(F274*'10Stocks'!$D$4)+('10Stocks_'!I274*'10Stocks'!$D$5)+('10Stocks_'!L274*'10Stocks'!$D$6)+('10Stocks_'!O274*'10Stocks'!$D$7)+('10Stocks_'!R274*'10Stocks'!$D$8)+('10Stocks_'!U274*'10Stocks'!$D$9)+('10Stocks_'!X274*'10Stocks'!$D$10)+('10Stocks_'!AA274*'10Stocks'!$D$11)+('10Stocks_'!AD274*'10Stocks'!$D$12)</f>
        <v>4.1824941215510766E-3</v>
      </c>
      <c r="AF274">
        <f t="shared" si="356"/>
        <v>135998.74694041093</v>
      </c>
    </row>
    <row r="275" spans="1:32" x14ac:dyDescent="0.35">
      <c r="A275">
        <v>51.347279999999998</v>
      </c>
      <c r="B275" t="e">
        <f t="shared" ref="B275:B338" si="371">(#REF!-#REF!)/#REF!</f>
        <v>#REF!</v>
      </c>
      <c r="C275">
        <f t="shared" si="337"/>
        <v>-3.4199547980913593E-3</v>
      </c>
      <c r="D275">
        <v>157.070007</v>
      </c>
      <c r="E275" t="e">
        <f t="shared" si="338"/>
        <v>#REF!</v>
      </c>
      <c r="F275">
        <f t="shared" si="339"/>
        <v>-8.0206456491258814E-3</v>
      </c>
      <c r="G275">
        <v>44.795654999999996</v>
      </c>
      <c r="H275" t="e">
        <f t="shared" si="340"/>
        <v>#REF!</v>
      </c>
      <c r="I275">
        <f t="shared" si="341"/>
        <v>-1.0718797302525123E-2</v>
      </c>
      <c r="J275">
        <v>35.785783000000002</v>
      </c>
      <c r="K275" t="e">
        <f t="shared" si="342"/>
        <v>#REF!</v>
      </c>
      <c r="L275">
        <f t="shared" si="343"/>
        <v>-1.9797010250450171E-2</v>
      </c>
      <c r="M275">
        <v>301.543972</v>
      </c>
      <c r="N275" t="e">
        <f t="shared" si="344"/>
        <v>#REF!</v>
      </c>
      <c r="O275">
        <f t="shared" si="345"/>
        <v>-1.1866917627448573E-2</v>
      </c>
      <c r="P275">
        <v>23.832547999999999</v>
      </c>
      <c r="Q275" t="e">
        <f t="shared" si="346"/>
        <v>#REF!</v>
      </c>
      <c r="R275">
        <f t="shared" si="347"/>
        <v>-1.1543998137936357E-2</v>
      </c>
      <c r="S275">
        <v>28.17</v>
      </c>
      <c r="T275" t="e">
        <f t="shared" si="348"/>
        <v>#REF!</v>
      </c>
      <c r="U275">
        <f t="shared" si="349"/>
        <v>0</v>
      </c>
      <c r="V275">
        <v>20.814499999999999</v>
      </c>
      <c r="W275" t="e">
        <f t="shared" si="350"/>
        <v>#REF!</v>
      </c>
      <c r="X275">
        <f t="shared" si="351"/>
        <v>7.525864122422325E-3</v>
      </c>
      <c r="Y275">
        <v>24.434602000000002</v>
      </c>
      <c r="Z275" t="e">
        <f t="shared" si="352"/>
        <v>#REF!</v>
      </c>
      <c r="AA275">
        <f t="shared" si="353"/>
        <v>-1.2720815646902509E-2</v>
      </c>
      <c r="AB275">
        <v>69.117491999999999</v>
      </c>
      <c r="AC275" t="e">
        <f t="shared" si="354"/>
        <v>#REF!</v>
      </c>
      <c r="AD275">
        <f t="shared" si="355"/>
        <v>-2.0500844933705398E-2</v>
      </c>
      <c r="AE275">
        <f>(C275*'10Stocks'!$D$3)+(F275*'10Stocks'!$D$4)+('10Stocks_'!I275*'10Stocks'!$D$5)+('10Stocks_'!L275*'10Stocks'!$D$6)+('10Stocks_'!O275*'10Stocks'!$D$7)+('10Stocks_'!R275*'10Stocks'!$D$8)+('10Stocks_'!U275*'10Stocks'!$D$9)+('10Stocks_'!X275*'10Stocks'!$D$10)+('10Stocks_'!AA275*'10Stocks'!$D$11)+('10Stocks_'!AD275*'10Stocks'!$D$12)</f>
        <v>-1.1482055068420555E-2</v>
      </c>
      <c r="AF275">
        <f t="shared" si="356"/>
        <v>134437.20183880493</v>
      </c>
    </row>
    <row r="276" spans="1:32" x14ac:dyDescent="0.35">
      <c r="A276">
        <v>52.171771</v>
      </c>
      <c r="B276" t="e">
        <f t="shared" ref="B276:B339" si="372">(#REF!-#REF!)/#REF!</f>
        <v>#REF!</v>
      </c>
      <c r="C276">
        <f t="shared" si="337"/>
        <v>1.6057150446917575E-2</v>
      </c>
      <c r="D276">
        <v>158.929993</v>
      </c>
      <c r="E276" t="e">
        <f t="shared" si="338"/>
        <v>#REF!</v>
      </c>
      <c r="F276">
        <f t="shared" si="339"/>
        <v>1.1841764290492406E-2</v>
      </c>
      <c r="G276">
        <v>44.795654999999996</v>
      </c>
      <c r="H276" t="e">
        <f t="shared" si="340"/>
        <v>#REF!</v>
      </c>
      <c r="I276">
        <f t="shared" si="341"/>
        <v>0</v>
      </c>
      <c r="J276">
        <v>35.618991999999999</v>
      </c>
      <c r="K276" t="e">
        <f t="shared" si="342"/>
        <v>#REF!</v>
      </c>
      <c r="L276">
        <f t="shared" si="343"/>
        <v>-4.6608173977918397E-3</v>
      </c>
      <c r="M276">
        <v>303.08242799999999</v>
      </c>
      <c r="N276" t="e">
        <f t="shared" si="344"/>
        <v>#REF!</v>
      </c>
      <c r="O276">
        <f t="shared" si="345"/>
        <v>5.1019292138262231E-3</v>
      </c>
      <c r="P276">
        <v>23.719474999999999</v>
      </c>
      <c r="Q276" t="e">
        <f t="shared" si="346"/>
        <v>#REF!</v>
      </c>
      <c r="R276">
        <f t="shared" si="347"/>
        <v>-4.7444780138489592E-3</v>
      </c>
      <c r="S276">
        <v>28.77</v>
      </c>
      <c r="T276" t="e">
        <f t="shared" si="348"/>
        <v>#REF!</v>
      </c>
      <c r="U276">
        <f t="shared" si="349"/>
        <v>2.1299254526091511E-2</v>
      </c>
      <c r="V276">
        <v>20.892237999999999</v>
      </c>
      <c r="W276" t="e">
        <f t="shared" si="350"/>
        <v>#REF!</v>
      </c>
      <c r="X276">
        <f t="shared" si="351"/>
        <v>3.7348002594345332E-3</v>
      </c>
      <c r="Y276">
        <v>24.425857000000001</v>
      </c>
      <c r="Z276" t="e">
        <f t="shared" si="352"/>
        <v>#REF!</v>
      </c>
      <c r="AA276">
        <f t="shared" si="353"/>
        <v>-3.5789410443440463E-4</v>
      </c>
      <c r="AB276">
        <v>68.952904000000004</v>
      </c>
      <c r="AC276" t="e">
        <f t="shared" si="354"/>
        <v>#REF!</v>
      </c>
      <c r="AD276">
        <f t="shared" si="355"/>
        <v>-2.3812785336596825E-3</v>
      </c>
      <c r="AE276">
        <f>(C276*'10Stocks'!$D$3)+(F276*'10Stocks'!$D$4)+('10Stocks_'!I276*'10Stocks'!$D$5)+('10Stocks_'!L276*'10Stocks'!$D$6)+('10Stocks_'!O276*'10Stocks'!$D$7)+('10Stocks_'!R276*'10Stocks'!$D$8)+('10Stocks_'!U276*'10Stocks'!$D$9)+('10Stocks_'!X276*'10Stocks'!$D$10)+('10Stocks_'!AA276*'10Stocks'!$D$11)+('10Stocks_'!AD276*'10Stocks'!$D$12)</f>
        <v>4.9206170757160449E-3</v>
      </c>
      <c r="AF276">
        <f t="shared" si="356"/>
        <v>135098.71582978443</v>
      </c>
    </row>
    <row r="277" spans="1:32" x14ac:dyDescent="0.35">
      <c r="A277">
        <v>51.140828999999997</v>
      </c>
      <c r="B277" t="e">
        <f t="shared" ref="B277:B340" si="373">(#REF!-#REF!)/#REF!</f>
        <v>#REF!</v>
      </c>
      <c r="C277">
        <f t="shared" si="337"/>
        <v>-1.9760532951814173E-2</v>
      </c>
      <c r="D277">
        <v>152.91999799999999</v>
      </c>
      <c r="E277" t="e">
        <f t="shared" si="338"/>
        <v>#REF!</v>
      </c>
      <c r="F277">
        <f t="shared" si="339"/>
        <v>-3.7815360628625984E-2</v>
      </c>
      <c r="G277">
        <v>43.949396999999998</v>
      </c>
      <c r="H277" t="e">
        <f t="shared" si="340"/>
        <v>#REF!</v>
      </c>
      <c r="I277">
        <f t="shared" si="341"/>
        <v>-1.8891519724401819E-2</v>
      </c>
      <c r="J277">
        <v>34.256874000000003</v>
      </c>
      <c r="K277" t="e">
        <f t="shared" si="342"/>
        <v>#REF!</v>
      </c>
      <c r="L277">
        <f t="shared" si="343"/>
        <v>-3.8241340462413856E-2</v>
      </c>
      <c r="M277">
        <v>295.90458999999998</v>
      </c>
      <c r="N277" t="e">
        <f t="shared" si="344"/>
        <v>#REF!</v>
      </c>
      <c r="O277">
        <f t="shared" si="345"/>
        <v>-2.3682791666166832E-2</v>
      </c>
      <c r="P277">
        <v>23.310666999999999</v>
      </c>
      <c r="Q277" t="e">
        <f t="shared" si="346"/>
        <v>#REF!</v>
      </c>
      <c r="R277">
        <f t="shared" si="347"/>
        <v>-1.7235120085920978E-2</v>
      </c>
      <c r="S277">
        <v>27.34</v>
      </c>
      <c r="T277" t="e">
        <f t="shared" si="348"/>
        <v>#REF!</v>
      </c>
      <c r="U277">
        <f t="shared" si="349"/>
        <v>-4.9704553354188379E-2</v>
      </c>
      <c r="V277">
        <v>20.328634000000001</v>
      </c>
      <c r="W277" t="e">
        <f t="shared" si="350"/>
        <v>#REF!</v>
      </c>
      <c r="X277">
        <f t="shared" si="351"/>
        <v>-2.6976717381833291E-2</v>
      </c>
      <c r="Y277">
        <v>23.769953000000001</v>
      </c>
      <c r="Z277" t="e">
        <f t="shared" si="352"/>
        <v>#REF!</v>
      </c>
      <c r="AA277">
        <f t="shared" si="353"/>
        <v>-2.6852855152635979E-2</v>
      </c>
      <c r="AB277">
        <v>67.428314999999998</v>
      </c>
      <c r="AC277" t="e">
        <f t="shared" si="354"/>
        <v>#REF!</v>
      </c>
      <c r="AD277">
        <f t="shared" si="355"/>
        <v>-2.2110584348992841E-2</v>
      </c>
      <c r="AE277">
        <f>(C277*'10Stocks'!$D$3)+(F277*'10Stocks'!$D$4)+('10Stocks_'!I277*'10Stocks'!$D$5)+('10Stocks_'!L277*'10Stocks'!$D$6)+('10Stocks_'!O277*'10Stocks'!$D$7)+('10Stocks_'!R277*'10Stocks'!$D$8)+('10Stocks_'!U277*'10Stocks'!$D$9)+('10Stocks_'!X277*'10Stocks'!$D$10)+('10Stocks_'!AA277*'10Stocks'!$D$11)+('10Stocks_'!AD277*'10Stocks'!$D$12)</f>
        <v>-3.2377087513667413E-2</v>
      </c>
      <c r="AF277">
        <f t="shared" si="356"/>
        <v>130724.61288437941</v>
      </c>
    </row>
    <row r="278" spans="1:32" x14ac:dyDescent="0.35">
      <c r="A278">
        <v>51.622110999999997</v>
      </c>
      <c r="B278" t="e">
        <f t="shared" ref="B278:B341" si="374">(#REF!-#REF!)/#REF!</f>
        <v>#REF!</v>
      </c>
      <c r="C278">
        <f t="shared" si="337"/>
        <v>9.4109151026863531E-3</v>
      </c>
      <c r="D278">
        <v>152.429993</v>
      </c>
      <c r="E278" t="e">
        <f t="shared" si="338"/>
        <v>#REF!</v>
      </c>
      <c r="F278">
        <f t="shared" si="339"/>
        <v>-3.2043225634883704E-3</v>
      </c>
      <c r="G278">
        <v>43.905841000000002</v>
      </c>
      <c r="H278" t="e">
        <f t="shared" si="340"/>
        <v>#REF!</v>
      </c>
      <c r="I278">
        <f t="shared" si="341"/>
        <v>-9.9104886467487295E-4</v>
      </c>
      <c r="J278">
        <v>34.683115000000001</v>
      </c>
      <c r="K278" t="e">
        <f t="shared" si="342"/>
        <v>#REF!</v>
      </c>
      <c r="L278">
        <f t="shared" si="343"/>
        <v>1.2442495482804338E-2</v>
      </c>
      <c r="M278">
        <v>300.28524399999998</v>
      </c>
      <c r="N278" t="e">
        <f t="shared" si="344"/>
        <v>#REF!</v>
      </c>
      <c r="O278">
        <f t="shared" si="345"/>
        <v>1.4804278635894065E-2</v>
      </c>
      <c r="P278">
        <v>23.415044000000002</v>
      </c>
      <c r="Q278" t="e">
        <f t="shared" si="346"/>
        <v>#REF!</v>
      </c>
      <c r="R278">
        <f t="shared" si="347"/>
        <v>4.4776496528393227E-3</v>
      </c>
      <c r="S278">
        <v>27.200001</v>
      </c>
      <c r="T278" t="e">
        <f t="shared" si="348"/>
        <v>#REF!</v>
      </c>
      <c r="U278">
        <f t="shared" si="349"/>
        <v>-5.1206656912947896E-3</v>
      </c>
      <c r="V278">
        <v>20.095417999999999</v>
      </c>
      <c r="W278" t="e">
        <f t="shared" si="350"/>
        <v>#REF!</v>
      </c>
      <c r="X278">
        <f t="shared" si="351"/>
        <v>-1.1472290759920333E-2</v>
      </c>
      <c r="Y278">
        <v>23.980771000000001</v>
      </c>
      <c r="Z278" t="e">
        <f t="shared" si="352"/>
        <v>#REF!</v>
      </c>
      <c r="AA278">
        <f t="shared" si="353"/>
        <v>8.8690962073000191E-3</v>
      </c>
      <c r="AB278">
        <v>67.324370000000002</v>
      </c>
      <c r="AC278" t="e">
        <f t="shared" si="354"/>
        <v>#REF!</v>
      </c>
      <c r="AD278">
        <f t="shared" si="355"/>
        <v>-1.5415630659018538E-3</v>
      </c>
      <c r="AE278">
        <f>(C278*'10Stocks'!$D$3)+(F278*'10Stocks'!$D$4)+('10Stocks_'!I278*'10Stocks'!$D$5)+('10Stocks_'!L278*'10Stocks'!$D$6)+('10Stocks_'!O278*'10Stocks'!$D$7)+('10Stocks_'!R278*'10Stocks'!$D$8)+('10Stocks_'!U278*'10Stocks'!$D$9)+('10Stocks_'!X278*'10Stocks'!$D$10)+('10Stocks_'!AA278*'10Stocks'!$D$11)+('10Stocks_'!AD278*'10Stocks'!$D$12)</f>
        <v>8.6074620892530665E-3</v>
      </c>
      <c r="AF278">
        <f t="shared" si="356"/>
        <v>131849.820033914</v>
      </c>
    </row>
    <row r="279" spans="1:32" x14ac:dyDescent="0.35">
      <c r="A279">
        <v>49.623344000000003</v>
      </c>
      <c r="B279" t="e">
        <f t="shared" ref="B279:B342" si="375">(#REF!-#REF!)/#REF!</f>
        <v>#REF!</v>
      </c>
      <c r="C279">
        <f t="shared" si="337"/>
        <v>-3.8719203094968235E-2</v>
      </c>
      <c r="D279">
        <v>143.91999799999999</v>
      </c>
      <c r="E279" t="e">
        <f t="shared" si="338"/>
        <v>#REF!</v>
      </c>
      <c r="F279">
        <f t="shared" si="339"/>
        <v>-5.5828874833052072E-2</v>
      </c>
      <c r="G279">
        <v>41.640853</v>
      </c>
      <c r="H279" t="e">
        <f t="shared" si="340"/>
        <v>#REF!</v>
      </c>
      <c r="I279">
        <f t="shared" si="341"/>
        <v>-5.1587395854688273E-2</v>
      </c>
      <c r="J279">
        <v>32.755758999999998</v>
      </c>
      <c r="K279" t="e">
        <f t="shared" si="342"/>
        <v>#REF!</v>
      </c>
      <c r="L279">
        <f t="shared" si="343"/>
        <v>-5.5570441120989369E-2</v>
      </c>
      <c r="M279">
        <v>288.47202600000003</v>
      </c>
      <c r="N279" t="e">
        <f t="shared" si="344"/>
        <v>#REF!</v>
      </c>
      <c r="O279">
        <f t="shared" si="345"/>
        <v>-3.9339988347878829E-2</v>
      </c>
      <c r="P279">
        <v>22.562639999999998</v>
      </c>
      <c r="Q279" t="e">
        <f t="shared" si="346"/>
        <v>#REF!</v>
      </c>
      <c r="R279">
        <f t="shared" si="347"/>
        <v>-3.6404116942936493E-2</v>
      </c>
      <c r="S279">
        <v>24.75</v>
      </c>
      <c r="T279" t="e">
        <f t="shared" si="348"/>
        <v>#REF!</v>
      </c>
      <c r="U279">
        <f t="shared" si="349"/>
        <v>-9.0073562864942558E-2</v>
      </c>
      <c r="V279">
        <v>18.82245</v>
      </c>
      <c r="W279" t="e">
        <f t="shared" si="350"/>
        <v>#REF!</v>
      </c>
      <c r="X279">
        <f t="shared" si="351"/>
        <v>-6.3346181701719212E-2</v>
      </c>
      <c r="Y279">
        <v>22.610441000000002</v>
      </c>
      <c r="Z279" t="e">
        <f t="shared" si="352"/>
        <v>#REF!</v>
      </c>
      <c r="AA279">
        <f t="shared" si="353"/>
        <v>-5.7142866674303301E-2</v>
      </c>
      <c r="AB279">
        <v>63.963344999999997</v>
      </c>
      <c r="AC279" t="e">
        <f t="shared" si="354"/>
        <v>#REF!</v>
      </c>
      <c r="AD279">
        <f t="shared" si="355"/>
        <v>-4.9922858542902147E-2</v>
      </c>
      <c r="AE279">
        <f>(C279*'10Stocks'!$D$3)+(F279*'10Stocks'!$D$4)+('10Stocks_'!I279*'10Stocks'!$D$5)+('10Stocks_'!L279*'10Stocks'!$D$6)+('10Stocks_'!O279*'10Stocks'!$D$7)+('10Stocks_'!R279*'10Stocks'!$D$8)+('10Stocks_'!U279*'10Stocks'!$D$9)+('10Stocks_'!X279*'10Stocks'!$D$10)+('10Stocks_'!AA279*'10Stocks'!$D$11)+('10Stocks_'!AD279*'10Stocks'!$D$12)</f>
        <v>-5.3731666252803283E-2</v>
      </c>
      <c r="AF279">
        <f t="shared" si="356"/>
        <v>124765.30950835955</v>
      </c>
    </row>
    <row r="280" spans="1:32" x14ac:dyDescent="0.35">
      <c r="A280">
        <v>49.130228000000002</v>
      </c>
      <c r="B280" t="e">
        <f t="shared" ref="B280:B343" si="376">(#REF!-#REF!)/#REF!</f>
        <v>#REF!</v>
      </c>
      <c r="C280">
        <f t="shared" si="337"/>
        <v>-9.9371779539887631E-3</v>
      </c>
      <c r="D280">
        <v>140.990005</v>
      </c>
      <c r="E280" t="e">
        <f t="shared" si="338"/>
        <v>#REF!</v>
      </c>
      <c r="F280">
        <f t="shared" si="339"/>
        <v>-2.0358484162847169E-2</v>
      </c>
      <c r="G280">
        <v>42.157324000000003</v>
      </c>
      <c r="H280" t="e">
        <f t="shared" si="340"/>
        <v>#REF!</v>
      </c>
      <c r="I280">
        <f t="shared" si="341"/>
        <v>1.2402987998348708E-2</v>
      </c>
      <c r="J280">
        <v>32.598236</v>
      </c>
      <c r="K280" t="e">
        <f t="shared" si="342"/>
        <v>#REF!</v>
      </c>
      <c r="L280">
        <f t="shared" si="343"/>
        <v>-4.8090169426389306E-3</v>
      </c>
      <c r="M280">
        <v>289.23127799999997</v>
      </c>
      <c r="N280" t="e">
        <f t="shared" si="344"/>
        <v>#REF!</v>
      </c>
      <c r="O280">
        <f t="shared" si="345"/>
        <v>2.6319779097053477E-3</v>
      </c>
      <c r="P280">
        <v>22.336490999999999</v>
      </c>
      <c r="Q280" t="e">
        <f t="shared" si="346"/>
        <v>#REF!</v>
      </c>
      <c r="R280">
        <f t="shared" si="347"/>
        <v>-1.0023162183148759E-2</v>
      </c>
      <c r="S280">
        <v>24.24</v>
      </c>
      <c r="T280" t="e">
        <f t="shared" si="348"/>
        <v>#REF!</v>
      </c>
      <c r="U280">
        <f t="shared" si="349"/>
        <v>-2.0606060606060669E-2</v>
      </c>
      <c r="V280">
        <v>18.628102999999999</v>
      </c>
      <c r="W280" t="e">
        <f t="shared" si="350"/>
        <v>#REF!</v>
      </c>
      <c r="X280">
        <f t="shared" si="351"/>
        <v>-1.032527646507232E-2</v>
      </c>
      <c r="Y280">
        <v>22.144880000000001</v>
      </c>
      <c r="Z280" t="e">
        <f t="shared" si="352"/>
        <v>#REF!</v>
      </c>
      <c r="AA280">
        <f t="shared" si="353"/>
        <v>-2.0590531604403512E-2</v>
      </c>
      <c r="AB280">
        <v>64.812265999999994</v>
      </c>
      <c r="AC280" t="e">
        <f t="shared" si="354"/>
        <v>#REF!</v>
      </c>
      <c r="AD280">
        <f t="shared" si="355"/>
        <v>1.3271991951015026E-2</v>
      </c>
      <c r="AE280">
        <f>(C280*'10Stocks'!$D$3)+(F280*'10Stocks'!$D$4)+('10Stocks_'!I280*'10Stocks'!$D$5)+('10Stocks_'!L280*'10Stocks'!$D$6)+('10Stocks_'!O280*'10Stocks'!$D$7)+('10Stocks_'!R280*'10Stocks'!$D$8)+('10Stocks_'!U280*'10Stocks'!$D$9)+('10Stocks_'!X280*'10Stocks'!$D$10)+('10Stocks_'!AA280*'10Stocks'!$D$11)+('10Stocks_'!AD280*'10Stocks'!$D$12)</f>
        <v>-7.5462774997525706E-3</v>
      </c>
      <c r="AF280">
        <f t="shared" si="356"/>
        <v>123823.79586046695</v>
      </c>
    </row>
    <row r="281" spans="1:32" x14ac:dyDescent="0.35">
      <c r="A281">
        <v>46.446356999999999</v>
      </c>
      <c r="B281" t="e">
        <f t="shared" ref="B281:B344" si="377">(#REF!-#REF!)/#REF!</f>
        <v>#REF!</v>
      </c>
      <c r="C281">
        <f t="shared" si="337"/>
        <v>-5.4627692751598941E-2</v>
      </c>
      <c r="D281">
        <v>130.449997</v>
      </c>
      <c r="E281" t="e">
        <f t="shared" si="338"/>
        <v>#REF!</v>
      </c>
      <c r="F281">
        <f t="shared" si="339"/>
        <v>-7.4757129060318853E-2</v>
      </c>
      <c r="G281">
        <v>38.529614000000002</v>
      </c>
      <c r="H281" t="e">
        <f t="shared" si="340"/>
        <v>#REF!</v>
      </c>
      <c r="I281">
        <f t="shared" si="341"/>
        <v>-8.6051714288127024E-2</v>
      </c>
      <c r="J281">
        <v>30.606017000000001</v>
      </c>
      <c r="K281" t="e">
        <f t="shared" si="342"/>
        <v>#REF!</v>
      </c>
      <c r="L281">
        <f t="shared" si="343"/>
        <v>-6.1114319191995503E-2</v>
      </c>
      <c r="M281">
        <v>272.73772700000001</v>
      </c>
      <c r="N281" t="e">
        <f t="shared" si="344"/>
        <v>#REF!</v>
      </c>
      <c r="O281">
        <f t="shared" si="345"/>
        <v>-5.702547495572028E-2</v>
      </c>
      <c r="P281">
        <v>21.292729000000001</v>
      </c>
      <c r="Q281" t="e">
        <f t="shared" si="346"/>
        <v>#REF!</v>
      </c>
      <c r="R281">
        <f t="shared" si="347"/>
        <v>-4.6729005016947267E-2</v>
      </c>
      <c r="S281">
        <v>23.639999</v>
      </c>
      <c r="T281" t="e">
        <f t="shared" si="348"/>
        <v>#REF!</v>
      </c>
      <c r="U281">
        <f t="shared" si="349"/>
        <v>-2.4752516501650119E-2</v>
      </c>
      <c r="V281">
        <v>16.665203999999999</v>
      </c>
      <c r="W281" t="e">
        <f t="shared" si="350"/>
        <v>#REF!</v>
      </c>
      <c r="X281">
        <f t="shared" si="351"/>
        <v>-0.10537299477032096</v>
      </c>
      <c r="Y281">
        <v>20.142091000000001</v>
      </c>
      <c r="Z281" t="e">
        <f t="shared" si="352"/>
        <v>#REF!</v>
      </c>
      <c r="AA281">
        <f t="shared" si="353"/>
        <v>-9.0440273327288295E-2</v>
      </c>
      <c r="AB281">
        <v>60.801564999999997</v>
      </c>
      <c r="AC281" t="e">
        <f t="shared" si="354"/>
        <v>#REF!</v>
      </c>
      <c r="AD281">
        <f t="shared" si="355"/>
        <v>-6.1881820333206647E-2</v>
      </c>
      <c r="AE281">
        <f>(C281*'10Stocks'!$D$3)+(F281*'10Stocks'!$D$4)+('10Stocks_'!I281*'10Stocks'!$D$5)+('10Stocks_'!L281*'10Stocks'!$D$6)+('10Stocks_'!O281*'10Stocks'!$D$7)+('10Stocks_'!R281*'10Stocks'!$D$8)+('10Stocks_'!U281*'10Stocks'!$D$9)+('10Stocks_'!X281*'10Stocks'!$D$10)+('10Stocks_'!AA281*'10Stocks'!$D$11)+('10Stocks_'!AD281*'10Stocks'!$D$12)</f>
        <v>-5.1778619917372599E-2</v>
      </c>
      <c r="AF281">
        <f t="shared" si="356"/>
        <v>117412.3705978815</v>
      </c>
    </row>
    <row r="282" spans="1:32" x14ac:dyDescent="0.35">
      <c r="A282">
        <v>49.181511999999998</v>
      </c>
      <c r="B282" t="e">
        <f t="shared" ref="B282:B345" si="378">(#REF!-#REF!)/#REF!</f>
        <v>#REF!</v>
      </c>
      <c r="C282">
        <f t="shared" si="337"/>
        <v>5.8888472135715596E-2</v>
      </c>
      <c r="D282">
        <v>143.63999899999999</v>
      </c>
      <c r="E282" t="e">
        <f t="shared" si="338"/>
        <v>#REF!</v>
      </c>
      <c r="F282">
        <f t="shared" si="339"/>
        <v>0.10111155464419055</v>
      </c>
      <c r="G282">
        <v>40.172351999999997</v>
      </c>
      <c r="H282" t="e">
        <f t="shared" si="340"/>
        <v>#REF!</v>
      </c>
      <c r="I282">
        <f t="shared" si="341"/>
        <v>4.263572430286984E-2</v>
      </c>
      <c r="J282">
        <v>32.153463000000002</v>
      </c>
      <c r="K282" t="e">
        <f t="shared" si="342"/>
        <v>#REF!</v>
      </c>
      <c r="L282">
        <f t="shared" si="343"/>
        <v>5.0560188867437426E-2</v>
      </c>
      <c r="M282">
        <v>286.41906899999998</v>
      </c>
      <c r="N282" t="e">
        <f t="shared" si="344"/>
        <v>#REF!</v>
      </c>
      <c r="O282">
        <f t="shared" si="345"/>
        <v>5.0162997801913821E-2</v>
      </c>
      <c r="P282">
        <v>22.249510999999998</v>
      </c>
      <c r="Q282" t="e">
        <f t="shared" si="346"/>
        <v>#REF!</v>
      </c>
      <c r="R282">
        <f t="shared" si="347"/>
        <v>4.493468169345493E-2</v>
      </c>
      <c r="S282">
        <v>25.059999000000001</v>
      </c>
      <c r="T282" t="e">
        <f t="shared" si="348"/>
        <v>#REF!</v>
      </c>
      <c r="U282">
        <f t="shared" si="349"/>
        <v>6.0067684436027335E-2</v>
      </c>
      <c r="V282">
        <v>17.841000000000001</v>
      </c>
      <c r="W282" t="e">
        <f t="shared" si="350"/>
        <v>#REF!</v>
      </c>
      <c r="X282">
        <f t="shared" si="351"/>
        <v>7.0553951814811375E-2</v>
      </c>
      <c r="Y282">
        <v>21.767161999999999</v>
      </c>
      <c r="Z282" t="e">
        <f t="shared" si="352"/>
        <v>#REF!</v>
      </c>
      <c r="AA282">
        <f t="shared" si="353"/>
        <v>8.0680352402339867E-2</v>
      </c>
      <c r="AB282">
        <v>62.057614000000001</v>
      </c>
      <c r="AC282" t="e">
        <f t="shared" si="354"/>
        <v>#REF!</v>
      </c>
      <c r="AD282">
        <f t="shared" si="355"/>
        <v>2.0658168913908787E-2</v>
      </c>
      <c r="AE282">
        <f>(C282*'10Stocks'!$D$3)+(F282*'10Stocks'!$D$4)+('10Stocks_'!I282*'10Stocks'!$D$5)+('10Stocks_'!L282*'10Stocks'!$D$6)+('10Stocks_'!O282*'10Stocks'!$D$7)+('10Stocks_'!R282*'10Stocks'!$D$8)+('10Stocks_'!U282*'10Stocks'!$D$9)+('10Stocks_'!X282*'10Stocks'!$D$10)+('10Stocks_'!AA282*'10Stocks'!$D$11)+('10Stocks_'!AD282*'10Stocks'!$D$12)</f>
        <v>5.2946803899976191E-2</v>
      </c>
      <c r="AF282">
        <f t="shared" si="356"/>
        <v>123628.98035935886</v>
      </c>
    </row>
    <row r="283" spans="1:32" x14ac:dyDescent="0.35">
      <c r="A283">
        <v>47.824454000000003</v>
      </c>
      <c r="B283" t="e">
        <f t="shared" ref="B283:B346" si="379">(#REF!-#REF!)/#REF!</f>
        <v>#REF!</v>
      </c>
      <c r="C283">
        <f t="shared" si="337"/>
        <v>-2.7592848304460325E-2</v>
      </c>
      <c r="D283">
        <v>140.78999300000001</v>
      </c>
      <c r="E283" t="e">
        <f t="shared" si="338"/>
        <v>#REF!</v>
      </c>
      <c r="F283">
        <f t="shared" si="339"/>
        <v>-1.9841311750496318E-2</v>
      </c>
      <c r="G283">
        <v>39.021189999999997</v>
      </c>
      <c r="H283" t="e">
        <f t="shared" si="340"/>
        <v>#REF!</v>
      </c>
      <c r="I283">
        <f t="shared" si="341"/>
        <v>-2.8655578841886069E-2</v>
      </c>
      <c r="J283">
        <v>29.225366999999999</v>
      </c>
      <c r="K283" t="e">
        <f t="shared" si="342"/>
        <v>#REF!</v>
      </c>
      <c r="L283">
        <f t="shared" si="343"/>
        <v>-9.1066271772965904E-2</v>
      </c>
      <c r="M283">
        <v>274.23122899999998</v>
      </c>
      <c r="N283" t="e">
        <f t="shared" si="344"/>
        <v>#REF!</v>
      </c>
      <c r="O283">
        <f t="shared" si="345"/>
        <v>-4.2552474046342201E-2</v>
      </c>
      <c r="P283">
        <v>21.049185999999999</v>
      </c>
      <c r="Q283" t="e">
        <f t="shared" si="346"/>
        <v>#REF!</v>
      </c>
      <c r="R283">
        <f t="shared" si="347"/>
        <v>-5.3948376663199453E-2</v>
      </c>
      <c r="S283">
        <v>23.82</v>
      </c>
      <c r="T283" t="e">
        <f t="shared" si="348"/>
        <v>#REF!</v>
      </c>
      <c r="U283">
        <f t="shared" si="349"/>
        <v>-4.9481207082250914E-2</v>
      </c>
      <c r="V283">
        <v>17.219090999999999</v>
      </c>
      <c r="W283" t="e">
        <f t="shared" si="350"/>
        <v>#REF!</v>
      </c>
      <c r="X283">
        <f t="shared" si="351"/>
        <v>-3.4858416008071422E-2</v>
      </c>
      <c r="Y283">
        <v>20.09817</v>
      </c>
      <c r="Z283" t="e">
        <f t="shared" si="352"/>
        <v>#REF!</v>
      </c>
      <c r="AA283">
        <f t="shared" si="353"/>
        <v>-7.6674763572761553E-2</v>
      </c>
      <c r="AB283">
        <v>59.319651999999998</v>
      </c>
      <c r="AC283" t="e">
        <f t="shared" si="354"/>
        <v>#REF!</v>
      </c>
      <c r="AD283">
        <f t="shared" si="355"/>
        <v>-4.4119678851977824E-2</v>
      </c>
      <c r="AE283">
        <f>(C283*'10Stocks'!$D$3)+(F283*'10Stocks'!$D$4)+('10Stocks_'!I283*'10Stocks'!$D$5)+('10Stocks_'!L283*'10Stocks'!$D$6)+('10Stocks_'!O283*'10Stocks'!$D$7)+('10Stocks_'!R283*'10Stocks'!$D$8)+('10Stocks_'!U283*'10Stocks'!$D$9)+('10Stocks_'!X283*'10Stocks'!$D$10)+('10Stocks_'!AA283*'10Stocks'!$D$11)+('10Stocks_'!AD283*'10Stocks'!$D$12)</f>
        <v>-6.1107346038256467E-2</v>
      </c>
      <c r="AF283">
        <f t="shared" si="356"/>
        <v>116074.3414761827</v>
      </c>
    </row>
    <row r="284" spans="1:32" x14ac:dyDescent="0.35">
      <c r="A284">
        <v>49.140748000000002</v>
      </c>
      <c r="B284" t="e">
        <f t="shared" ref="B284:B347" si="380">(#REF!-#REF!)/#REF!</f>
        <v>#REF!</v>
      </c>
      <c r="C284">
        <f t="shared" si="337"/>
        <v>2.7523450659781689E-2</v>
      </c>
      <c r="D284">
        <v>148.14999399999999</v>
      </c>
      <c r="E284" t="e">
        <f t="shared" si="338"/>
        <v>#REF!</v>
      </c>
      <c r="F284">
        <f t="shared" si="339"/>
        <v>5.2276449790007319E-2</v>
      </c>
      <c r="G284">
        <v>40.769706999999997</v>
      </c>
      <c r="H284" t="e">
        <f t="shared" si="340"/>
        <v>#REF!</v>
      </c>
      <c r="I284">
        <f t="shared" si="341"/>
        <v>4.4809422777726662E-2</v>
      </c>
      <c r="J284">
        <v>29.762799999999999</v>
      </c>
      <c r="K284" t="e">
        <f t="shared" si="342"/>
        <v>#REF!</v>
      </c>
      <c r="L284">
        <f t="shared" si="343"/>
        <v>1.8389264367492806E-2</v>
      </c>
      <c r="M284">
        <v>280.78470600000003</v>
      </c>
      <c r="N284" t="e">
        <f t="shared" si="344"/>
        <v>#REF!</v>
      </c>
      <c r="O284">
        <f t="shared" si="345"/>
        <v>2.3897632023521451E-2</v>
      </c>
      <c r="P284">
        <v>21.910288999999999</v>
      </c>
      <c r="Q284" t="e">
        <f t="shared" si="346"/>
        <v>#REF!</v>
      </c>
      <c r="R284">
        <f t="shared" si="347"/>
        <v>4.090908788586884E-2</v>
      </c>
      <c r="S284">
        <v>25.299999</v>
      </c>
      <c r="T284" t="e">
        <f t="shared" si="348"/>
        <v>#REF!</v>
      </c>
      <c r="U284">
        <f t="shared" si="349"/>
        <v>6.2132619647355135E-2</v>
      </c>
      <c r="V284">
        <v>17.899304000000001</v>
      </c>
      <c r="W284" t="e">
        <f t="shared" si="350"/>
        <v>#REF!</v>
      </c>
      <c r="X284">
        <f t="shared" si="351"/>
        <v>3.950342094132623E-2</v>
      </c>
      <c r="Y284">
        <v>21.336739000000001</v>
      </c>
      <c r="Z284" t="e">
        <f t="shared" si="352"/>
        <v>#REF!</v>
      </c>
      <c r="AA284">
        <f t="shared" si="353"/>
        <v>6.1625958980345071E-2</v>
      </c>
      <c r="AB284">
        <v>62.415123000000001</v>
      </c>
      <c r="AC284" t="e">
        <f t="shared" si="354"/>
        <v>#REF!</v>
      </c>
      <c r="AD284">
        <f t="shared" si="355"/>
        <v>5.2182892104626705E-2</v>
      </c>
      <c r="AE284">
        <f>(C284*'10Stocks'!$D$3)+(F284*'10Stocks'!$D$4)+('10Stocks_'!I284*'10Stocks'!$D$5)+('10Stocks_'!L284*'10Stocks'!$D$6)+('10Stocks_'!O284*'10Stocks'!$D$7)+('10Stocks_'!R284*'10Stocks'!$D$8)+('10Stocks_'!U284*'10Stocks'!$D$9)+('10Stocks_'!X284*'10Stocks'!$D$10)+('10Stocks_'!AA284*'10Stocks'!$D$11)+('10Stocks_'!AD284*'10Stocks'!$D$12)</f>
        <v>3.0467517328439379E-2</v>
      </c>
      <c r="AF284">
        <f t="shared" si="356"/>
        <v>119610.83848649549</v>
      </c>
    </row>
    <row r="285" spans="1:32" x14ac:dyDescent="0.35">
      <c r="A285">
        <v>49.573374000000001</v>
      </c>
      <c r="B285" t="e">
        <f t="shared" ref="B285:B348" si="381">(#REF!-#REF!)/#REF!</f>
        <v>#REF!</v>
      </c>
      <c r="C285">
        <f t="shared" si="337"/>
        <v>8.8038138939195449E-3</v>
      </c>
      <c r="D285">
        <v>150.14999399999999</v>
      </c>
      <c r="E285" t="e">
        <f t="shared" si="338"/>
        <v>#REF!</v>
      </c>
      <c r="F285">
        <f t="shared" si="339"/>
        <v>1.3499831798845703E-2</v>
      </c>
      <c r="G285">
        <v>41.099499999999999</v>
      </c>
      <c r="H285" t="e">
        <f t="shared" si="340"/>
        <v>#REF!</v>
      </c>
      <c r="I285">
        <f t="shared" si="341"/>
        <v>8.0891677735138549E-3</v>
      </c>
      <c r="J285">
        <v>30.661615999999999</v>
      </c>
      <c r="K285" t="e">
        <f t="shared" si="342"/>
        <v>#REF!</v>
      </c>
      <c r="L285">
        <f t="shared" si="343"/>
        <v>3.0199309204779125E-2</v>
      </c>
      <c r="M285">
        <v>281.60387500000002</v>
      </c>
      <c r="N285" t="e">
        <f t="shared" si="344"/>
        <v>#REF!</v>
      </c>
      <c r="O285">
        <f t="shared" si="345"/>
        <v>2.9174274185716793E-3</v>
      </c>
      <c r="P285">
        <v>21.832007000000001</v>
      </c>
      <c r="Q285" t="e">
        <f t="shared" si="346"/>
        <v>#REF!</v>
      </c>
      <c r="R285">
        <f t="shared" si="347"/>
        <v>-3.5728419647955336E-3</v>
      </c>
      <c r="S285">
        <v>26.309999000000001</v>
      </c>
      <c r="T285" t="e">
        <f t="shared" si="348"/>
        <v>#REF!</v>
      </c>
      <c r="U285">
        <f t="shared" si="349"/>
        <v>3.9920950194504021E-2</v>
      </c>
      <c r="V285">
        <v>17.695239000000001</v>
      </c>
      <c r="W285" t="e">
        <f t="shared" si="350"/>
        <v>#REF!</v>
      </c>
      <c r="X285">
        <f t="shared" si="351"/>
        <v>-1.1400722620276181E-2</v>
      </c>
      <c r="Y285">
        <v>21.196190000000001</v>
      </c>
      <c r="Z285" t="e">
        <f t="shared" si="352"/>
        <v>#REF!</v>
      </c>
      <c r="AA285">
        <f t="shared" si="353"/>
        <v>-6.5871827930219342E-3</v>
      </c>
      <c r="AB285">
        <v>62.781345999999999</v>
      </c>
      <c r="AC285" t="e">
        <f t="shared" si="354"/>
        <v>#REF!</v>
      </c>
      <c r="AD285">
        <f t="shared" si="355"/>
        <v>5.8675363020593259E-3</v>
      </c>
      <c r="AE285">
        <f>(C285*'10Stocks'!$D$3)+(F285*'10Stocks'!$D$4)+('10Stocks_'!I285*'10Stocks'!$D$5)+('10Stocks_'!L285*'10Stocks'!$D$6)+('10Stocks_'!O285*'10Stocks'!$D$7)+('10Stocks_'!R285*'10Stocks'!$D$8)+('10Stocks_'!U285*'10Stocks'!$D$9)+('10Stocks_'!X285*'10Stocks'!$D$10)+('10Stocks_'!AA285*'10Stocks'!$D$11)+('10Stocks_'!AD285*'10Stocks'!$D$12)</f>
        <v>2.0056746833494562E-2</v>
      </c>
      <c r="AF285">
        <f t="shared" si="356"/>
        <v>122009.84279256113</v>
      </c>
    </row>
    <row r="286" spans="1:32" x14ac:dyDescent="0.35">
      <c r="A286">
        <v>50.417591999999999</v>
      </c>
      <c r="B286" t="e">
        <f t="shared" ref="B286:B349" si="382">(#REF!-#REF!)/#REF!</f>
        <v>#REF!</v>
      </c>
      <c r="C286">
        <f t="shared" si="337"/>
        <v>1.7029665965443423E-2</v>
      </c>
      <c r="D286">
        <v>144.63999899999999</v>
      </c>
      <c r="E286" t="e">
        <f t="shared" si="338"/>
        <v>#REF!</v>
      </c>
      <c r="F286">
        <f t="shared" si="339"/>
        <v>-3.669660486300122E-2</v>
      </c>
      <c r="G286">
        <v>41.989314</v>
      </c>
      <c r="H286" t="e">
        <f t="shared" si="340"/>
        <v>#REF!</v>
      </c>
      <c r="I286">
        <f t="shared" si="341"/>
        <v>2.165023905400312E-2</v>
      </c>
      <c r="J286">
        <v>31.180520000000001</v>
      </c>
      <c r="K286" t="e">
        <f t="shared" si="342"/>
        <v>#REF!</v>
      </c>
      <c r="L286">
        <f t="shared" si="343"/>
        <v>1.6923569847068814E-2</v>
      </c>
      <c r="M286">
        <v>278.33714300000003</v>
      </c>
      <c r="N286" t="e">
        <f t="shared" si="344"/>
        <v>#REF!</v>
      </c>
      <c r="O286">
        <f t="shared" si="345"/>
        <v>-1.1600451165666631E-2</v>
      </c>
      <c r="P286">
        <v>22.188624999999998</v>
      </c>
      <c r="Q286" t="e">
        <f t="shared" si="346"/>
        <v>#REF!</v>
      </c>
      <c r="R286">
        <f t="shared" si="347"/>
        <v>1.6334641153238794E-2</v>
      </c>
      <c r="S286">
        <v>26.23</v>
      </c>
      <c r="T286" t="e">
        <f t="shared" si="348"/>
        <v>#REF!</v>
      </c>
      <c r="U286">
        <f t="shared" si="349"/>
        <v>-3.0406310543759736E-3</v>
      </c>
      <c r="V286">
        <v>17.743827</v>
      </c>
      <c r="W286" t="e">
        <f t="shared" si="350"/>
        <v>#REF!</v>
      </c>
      <c r="X286">
        <f t="shared" si="351"/>
        <v>2.745823325697875E-3</v>
      </c>
      <c r="Y286">
        <v>21.977982000000001</v>
      </c>
      <c r="Z286" t="e">
        <f t="shared" si="352"/>
        <v>#REF!</v>
      </c>
      <c r="AA286">
        <f t="shared" si="353"/>
        <v>3.688360974307172E-2</v>
      </c>
      <c r="AB286">
        <v>64.778143</v>
      </c>
      <c r="AC286" t="e">
        <f t="shared" si="354"/>
        <v>#REF!</v>
      </c>
      <c r="AD286">
        <f t="shared" si="355"/>
        <v>3.1805578045427711E-2</v>
      </c>
      <c r="AE286">
        <f>(C286*'10Stocks'!$D$3)+(F286*'10Stocks'!$D$4)+('10Stocks_'!I286*'10Stocks'!$D$5)+('10Stocks_'!L286*'10Stocks'!$D$6)+('10Stocks_'!O286*'10Stocks'!$D$7)+('10Stocks_'!R286*'10Stocks'!$D$8)+('10Stocks_'!U286*'10Stocks'!$D$9)+('10Stocks_'!X286*'10Stocks'!$D$10)+('10Stocks_'!AA286*'10Stocks'!$D$11)+('10Stocks_'!AD286*'10Stocks'!$D$12)</f>
        <v>8.5577920127989891E-3</v>
      </c>
      <c r="AF286">
        <f t="shared" si="356"/>
        <v>123053.97765069417</v>
      </c>
    </row>
    <row r="287" spans="1:32" x14ac:dyDescent="0.35">
      <c r="A287">
        <v>50.032302999999999</v>
      </c>
      <c r="B287" t="e">
        <f t="shared" ref="B287:B350" si="383">(#REF!-#REF!)/#REF!</f>
        <v>#REF!</v>
      </c>
      <c r="C287">
        <f t="shared" si="337"/>
        <v>-7.6419556094626693E-3</v>
      </c>
      <c r="D287">
        <v>136.91999799999999</v>
      </c>
      <c r="E287" t="e">
        <f t="shared" si="338"/>
        <v>#REF!</v>
      </c>
      <c r="F287">
        <f t="shared" si="339"/>
        <v>-5.3373901088038564E-2</v>
      </c>
      <c r="G287">
        <v>41.404398999999998</v>
      </c>
      <c r="H287" t="e">
        <f t="shared" si="340"/>
        <v>#REF!</v>
      </c>
      <c r="I287">
        <f t="shared" si="341"/>
        <v>-1.3930091832412464E-2</v>
      </c>
      <c r="J287">
        <v>30.967396000000001</v>
      </c>
      <c r="K287" t="e">
        <f t="shared" si="342"/>
        <v>#REF!</v>
      </c>
      <c r="L287">
        <f t="shared" si="343"/>
        <v>-6.8351650325267355E-3</v>
      </c>
      <c r="M287">
        <v>269.23123299999997</v>
      </c>
      <c r="N287" t="e">
        <f t="shared" si="344"/>
        <v>#REF!</v>
      </c>
      <c r="O287">
        <f t="shared" si="345"/>
        <v>-3.271539652183629E-2</v>
      </c>
      <c r="P287">
        <v>22.188624999999998</v>
      </c>
      <c r="Q287" t="e">
        <f t="shared" si="346"/>
        <v>#REF!</v>
      </c>
      <c r="R287">
        <f t="shared" si="347"/>
        <v>0</v>
      </c>
      <c r="S287">
        <v>26.1</v>
      </c>
      <c r="T287" t="e">
        <f t="shared" si="348"/>
        <v>#REF!</v>
      </c>
      <c r="U287">
        <f t="shared" si="349"/>
        <v>-4.9561570720548613E-3</v>
      </c>
      <c r="V287">
        <v>16.878986000000001</v>
      </c>
      <c r="W287" t="e">
        <f t="shared" si="350"/>
        <v>#REF!</v>
      </c>
      <c r="X287">
        <f t="shared" si="351"/>
        <v>-4.8740387290746152E-2</v>
      </c>
      <c r="Y287">
        <v>21.565124999999998</v>
      </c>
      <c r="Z287" t="e">
        <f t="shared" si="352"/>
        <v>#REF!</v>
      </c>
      <c r="AA287">
        <f t="shared" si="353"/>
        <v>-1.8785027669965444E-2</v>
      </c>
      <c r="AB287">
        <v>64.089291000000003</v>
      </c>
      <c r="AC287" t="e">
        <f t="shared" si="354"/>
        <v>#REF!</v>
      </c>
      <c r="AD287">
        <f t="shared" si="355"/>
        <v>-1.0634018946791932E-2</v>
      </c>
      <c r="AE287">
        <f>(C287*'10Stocks'!$D$3)+(F287*'10Stocks'!$D$4)+('10Stocks_'!I287*'10Stocks'!$D$5)+('10Stocks_'!L287*'10Stocks'!$D$6)+('10Stocks_'!O287*'10Stocks'!$D$7)+('10Stocks_'!R287*'10Stocks'!$D$8)+('10Stocks_'!U287*'10Stocks'!$D$9)+('10Stocks_'!X287*'10Stocks'!$D$10)+('10Stocks_'!AA287*'10Stocks'!$D$11)+('10Stocks_'!AD287*'10Stocks'!$D$12)</f>
        <v>-1.0502200634004377E-2</v>
      </c>
      <c r="AF287">
        <f t="shared" si="356"/>
        <v>121761.64008859429</v>
      </c>
    </row>
    <row r="288" spans="1:32" x14ac:dyDescent="0.35">
      <c r="A288">
        <v>50.027042999999999</v>
      </c>
      <c r="B288" t="e">
        <f t="shared" ref="B288:B351" si="384">(#REF!-#REF!)/#REF!</f>
        <v>#REF!</v>
      </c>
      <c r="C288">
        <f t="shared" si="337"/>
        <v>-1.0513207836944504E-4</v>
      </c>
      <c r="D288">
        <v>137.96000699999999</v>
      </c>
      <c r="E288" t="e">
        <f t="shared" si="338"/>
        <v>#REF!</v>
      </c>
      <c r="F288">
        <f t="shared" si="339"/>
        <v>7.5957421500984666E-3</v>
      </c>
      <c r="G288">
        <v>41.578626999999997</v>
      </c>
      <c r="H288" t="e">
        <f t="shared" si="340"/>
        <v>#REF!</v>
      </c>
      <c r="I288">
        <f t="shared" si="341"/>
        <v>4.2079586760817222E-3</v>
      </c>
      <c r="J288">
        <v>30.921066</v>
      </c>
      <c r="K288" t="e">
        <f t="shared" si="342"/>
        <v>#REF!</v>
      </c>
      <c r="L288">
        <f t="shared" si="343"/>
        <v>-1.4960896292346018E-3</v>
      </c>
      <c r="M288">
        <v>266.30913399999997</v>
      </c>
      <c r="N288" t="e">
        <f t="shared" si="344"/>
        <v>#REF!</v>
      </c>
      <c r="O288">
        <f t="shared" si="345"/>
        <v>-1.0853491875513578E-2</v>
      </c>
      <c r="P288">
        <v>22.101095999999998</v>
      </c>
      <c r="Q288" t="e">
        <f t="shared" si="346"/>
        <v>#REF!</v>
      </c>
      <c r="R288">
        <f t="shared" si="347"/>
        <v>-3.9447689976282885E-3</v>
      </c>
      <c r="S288">
        <v>25.83</v>
      </c>
      <c r="T288" t="e">
        <f t="shared" si="348"/>
        <v>#REF!</v>
      </c>
      <c r="U288">
        <f t="shared" si="349"/>
        <v>-1.0344827586207016E-2</v>
      </c>
      <c r="V288">
        <v>16.859551</v>
      </c>
      <c r="W288" t="e">
        <f t="shared" si="350"/>
        <v>#REF!</v>
      </c>
      <c r="X288">
        <f t="shared" si="351"/>
        <v>-1.1514317270007466E-3</v>
      </c>
      <c r="Y288">
        <v>21.855003</v>
      </c>
      <c r="Z288" t="e">
        <f t="shared" si="352"/>
        <v>#REF!</v>
      </c>
      <c r="AA288">
        <f t="shared" si="353"/>
        <v>1.3441980976229057E-2</v>
      </c>
      <c r="AB288">
        <v>64.664789999999996</v>
      </c>
      <c r="AC288" t="e">
        <f t="shared" si="354"/>
        <v>#REF!</v>
      </c>
      <c r="AD288">
        <f t="shared" si="355"/>
        <v>8.9796437286222049E-3</v>
      </c>
      <c r="AE288">
        <f>(C288*'10Stocks'!$D$3)+(F288*'10Stocks'!$D$4)+('10Stocks_'!I288*'10Stocks'!$D$5)+('10Stocks_'!L288*'10Stocks'!$D$6)+('10Stocks_'!O288*'10Stocks'!$D$7)+('10Stocks_'!R288*'10Stocks'!$D$8)+('10Stocks_'!U288*'10Stocks'!$D$9)+('10Stocks_'!X288*'10Stocks'!$D$10)+('10Stocks_'!AA288*'10Stocks'!$D$11)+('10Stocks_'!AD288*'10Stocks'!$D$12)</f>
        <v>-4.6174907419934408E-3</v>
      </c>
      <c r="AF288">
        <f t="shared" si="356"/>
        <v>121199.40684275527</v>
      </c>
    </row>
    <row r="289" spans="1:32" x14ac:dyDescent="0.35">
      <c r="A289">
        <v>48.134788999999998</v>
      </c>
      <c r="B289" t="e">
        <f t="shared" ref="B289:B352" si="385">(#REF!-#REF!)/#REF!</f>
        <v>#REF!</v>
      </c>
      <c r="C289">
        <f t="shared" si="337"/>
        <v>-3.7824622174850532E-2</v>
      </c>
      <c r="D289">
        <v>128.770004</v>
      </c>
      <c r="E289" t="e">
        <f t="shared" si="338"/>
        <v>#REF!</v>
      </c>
      <c r="F289">
        <f t="shared" si="339"/>
        <v>-6.6613529528162393E-2</v>
      </c>
      <c r="G289">
        <v>39.693216</v>
      </c>
      <c r="H289" t="e">
        <f t="shared" si="340"/>
        <v>#REF!</v>
      </c>
      <c r="I289">
        <f t="shared" si="341"/>
        <v>-4.5345677239414323E-2</v>
      </c>
      <c r="J289">
        <v>30.161244</v>
      </c>
      <c r="K289" t="e">
        <f t="shared" si="342"/>
        <v>#REF!</v>
      </c>
      <c r="L289">
        <f t="shared" si="343"/>
        <v>-2.4572956184628299E-2</v>
      </c>
      <c r="M289">
        <v>252.18824799999999</v>
      </c>
      <c r="N289" t="e">
        <f t="shared" si="344"/>
        <v>#REF!</v>
      </c>
      <c r="O289">
        <f t="shared" si="345"/>
        <v>-5.3024414851651262E-2</v>
      </c>
      <c r="P289">
        <v>21.593426999999998</v>
      </c>
      <c r="Q289" t="e">
        <f t="shared" si="346"/>
        <v>#REF!</v>
      </c>
      <c r="R289">
        <f t="shared" si="347"/>
        <v>-2.2970308802785163E-2</v>
      </c>
      <c r="S289">
        <v>24.26</v>
      </c>
      <c r="T289" t="e">
        <f t="shared" si="348"/>
        <v>#REF!</v>
      </c>
      <c r="U289">
        <f t="shared" si="349"/>
        <v>-6.0782036391792367E-2</v>
      </c>
      <c r="V289">
        <v>15.703189</v>
      </c>
      <c r="W289" t="e">
        <f t="shared" si="350"/>
        <v>#REF!</v>
      </c>
      <c r="X289">
        <f t="shared" si="351"/>
        <v>-6.8587947567524177E-2</v>
      </c>
      <c r="Y289">
        <v>20.836040000000001</v>
      </c>
      <c r="Z289" t="e">
        <f t="shared" si="352"/>
        <v>#REF!</v>
      </c>
      <c r="AA289">
        <f t="shared" si="353"/>
        <v>-4.662378678236738E-2</v>
      </c>
      <c r="AB289">
        <v>61.857067999999998</v>
      </c>
      <c r="AC289" t="e">
        <f t="shared" si="354"/>
        <v>#REF!</v>
      </c>
      <c r="AD289">
        <f t="shared" si="355"/>
        <v>-4.3419641508153022E-2</v>
      </c>
      <c r="AE289">
        <f>(C289*'10Stocks'!$D$3)+(F289*'10Stocks'!$D$4)+('10Stocks_'!I289*'10Stocks'!$D$5)+('10Stocks_'!L289*'10Stocks'!$D$6)+('10Stocks_'!O289*'10Stocks'!$D$7)+('10Stocks_'!R289*'10Stocks'!$D$8)+('10Stocks_'!U289*'10Stocks'!$D$9)+('10Stocks_'!X289*'10Stocks'!$D$10)+('10Stocks_'!AA289*'10Stocks'!$D$11)+('10Stocks_'!AD289*'10Stocks'!$D$12)</f>
        <v>-3.7709415855563429E-2</v>
      </c>
      <c r="AF289">
        <f t="shared" si="356"/>
        <v>116629.04800867419</v>
      </c>
    </row>
    <row r="290" spans="1:32" x14ac:dyDescent="0.35">
      <c r="A290">
        <v>46.817179000000003</v>
      </c>
      <c r="B290" t="e">
        <f t="shared" ref="B290:B353" si="386">(#REF!-#REF!)/#REF!</f>
        <v>#REF!</v>
      </c>
      <c r="C290">
        <f t="shared" si="337"/>
        <v>-2.7373341140022343E-2</v>
      </c>
      <c r="D290">
        <v>126.980003</v>
      </c>
      <c r="E290" t="e">
        <f t="shared" si="338"/>
        <v>#REF!</v>
      </c>
      <c r="F290">
        <f t="shared" si="339"/>
        <v>-1.3900760615026491E-2</v>
      </c>
      <c r="G290">
        <v>39.568770000000001</v>
      </c>
      <c r="H290" t="e">
        <f t="shared" si="340"/>
        <v>#REF!</v>
      </c>
      <c r="I290">
        <f t="shared" si="341"/>
        <v>-3.1351956969170487E-3</v>
      </c>
      <c r="J290">
        <v>29.512616000000001</v>
      </c>
      <c r="K290" t="e">
        <f t="shared" si="342"/>
        <v>#REF!</v>
      </c>
      <c r="L290">
        <f t="shared" si="343"/>
        <v>-2.1505346397515921E-2</v>
      </c>
      <c r="M290">
        <v>245.21521000000001</v>
      </c>
      <c r="N290" t="e">
        <f t="shared" si="344"/>
        <v>#REF!</v>
      </c>
      <c r="O290">
        <f t="shared" si="345"/>
        <v>-2.7650130627815673E-2</v>
      </c>
      <c r="P290">
        <v>21.050746</v>
      </c>
      <c r="Q290" t="e">
        <f t="shared" si="346"/>
        <v>#REF!</v>
      </c>
      <c r="R290">
        <f t="shared" si="347"/>
        <v>-2.5131768107026192E-2</v>
      </c>
      <c r="S290">
        <v>22.299999</v>
      </c>
      <c r="T290" t="e">
        <f t="shared" si="348"/>
        <v>#REF!</v>
      </c>
      <c r="U290">
        <f t="shared" si="349"/>
        <v>-8.0791467436108891E-2</v>
      </c>
      <c r="V290">
        <v>15.149302</v>
      </c>
      <c r="W290" t="e">
        <f t="shared" si="350"/>
        <v>#REF!</v>
      </c>
      <c r="X290">
        <f t="shared" si="351"/>
        <v>-3.5272262213745222E-2</v>
      </c>
      <c r="Y290">
        <v>20.519811000000001</v>
      </c>
      <c r="Z290" t="e">
        <f t="shared" si="352"/>
        <v>#REF!</v>
      </c>
      <c r="AA290">
        <f t="shared" si="353"/>
        <v>-1.5177020201535409E-2</v>
      </c>
      <c r="AB290">
        <v>60.863030000000002</v>
      </c>
      <c r="AC290" t="e">
        <f t="shared" si="354"/>
        <v>#REF!</v>
      </c>
      <c r="AD290">
        <f t="shared" si="355"/>
        <v>-1.6069917830570248E-2</v>
      </c>
      <c r="AE290">
        <f>(C290*'10Stocks'!$D$3)+(F290*'10Stocks'!$D$4)+('10Stocks_'!I290*'10Stocks'!$D$5)+('10Stocks_'!L290*'10Stocks'!$D$6)+('10Stocks_'!O290*'10Stocks'!$D$7)+('10Stocks_'!R290*'10Stocks'!$D$8)+('10Stocks_'!U290*'10Stocks'!$D$9)+('10Stocks_'!X290*'10Stocks'!$D$10)+('10Stocks_'!AA290*'10Stocks'!$D$11)+('10Stocks_'!AD290*'10Stocks'!$D$12)</f>
        <v>-3.3865057632944826E-2</v>
      </c>
      <c r="AF290">
        <f t="shared" si="356"/>
        <v>112679.39857618495</v>
      </c>
    </row>
    <row r="291" spans="1:32" x14ac:dyDescent="0.35">
      <c r="A291">
        <v>46.871091999999997</v>
      </c>
      <c r="B291" t="e">
        <f t="shared" ref="B291:B354" si="387">(#REF!-#REF!)/#REF!</f>
        <v>#REF!</v>
      </c>
      <c r="C291">
        <f t="shared" si="337"/>
        <v>1.1515644716652903E-3</v>
      </c>
      <c r="D291">
        <v>126.650002</v>
      </c>
      <c r="E291" t="e">
        <f t="shared" si="338"/>
        <v>#REF!</v>
      </c>
      <c r="F291">
        <f t="shared" si="339"/>
        <v>-2.598842275976287E-3</v>
      </c>
      <c r="G291">
        <v>39.406987999999998</v>
      </c>
      <c r="H291" t="e">
        <f t="shared" si="340"/>
        <v>#REF!</v>
      </c>
      <c r="I291">
        <f t="shared" si="341"/>
        <v>-4.0886284815020105E-3</v>
      </c>
      <c r="J291">
        <v>29.67014</v>
      </c>
      <c r="K291" t="e">
        <f t="shared" si="342"/>
        <v>#REF!</v>
      </c>
      <c r="L291">
        <f t="shared" si="343"/>
        <v>5.3375139635198268E-3</v>
      </c>
      <c r="M291">
        <v>248.83659700000001</v>
      </c>
      <c r="N291" t="e">
        <f t="shared" si="344"/>
        <v>#REF!</v>
      </c>
      <c r="O291">
        <f t="shared" si="345"/>
        <v>1.4768198922081539E-2</v>
      </c>
      <c r="P291">
        <v>20.989476</v>
      </c>
      <c r="Q291" t="e">
        <f t="shared" si="346"/>
        <v>#REF!</v>
      </c>
      <c r="R291">
        <f t="shared" si="347"/>
        <v>-2.9105856866070388E-3</v>
      </c>
      <c r="S291">
        <v>21.950001</v>
      </c>
      <c r="T291" t="e">
        <f t="shared" si="348"/>
        <v>#REF!</v>
      </c>
      <c r="U291">
        <f t="shared" si="349"/>
        <v>-1.5694978282285995E-2</v>
      </c>
      <c r="V291">
        <v>15.236758</v>
      </c>
      <c r="W291" t="e">
        <f t="shared" si="350"/>
        <v>#REF!</v>
      </c>
      <c r="X291">
        <f t="shared" si="351"/>
        <v>5.7729392416891239E-3</v>
      </c>
      <c r="Y291">
        <v>20.106954000000002</v>
      </c>
      <c r="Z291" t="e">
        <f t="shared" si="352"/>
        <v>#REF!</v>
      </c>
      <c r="AA291">
        <f t="shared" si="353"/>
        <v>-2.011992215717771E-2</v>
      </c>
      <c r="AB291">
        <v>61.194374000000003</v>
      </c>
      <c r="AC291" t="e">
        <f t="shared" si="354"/>
        <v>#REF!</v>
      </c>
      <c r="AD291">
        <f t="shared" si="355"/>
        <v>5.4440930725926954E-3</v>
      </c>
      <c r="AE291">
        <f>(C291*'10Stocks'!$D$3)+(F291*'10Stocks'!$D$4)+('10Stocks_'!I291*'10Stocks'!$D$5)+('10Stocks_'!L291*'10Stocks'!$D$6)+('10Stocks_'!O291*'10Stocks'!$D$7)+('10Stocks_'!R291*'10Stocks'!$D$8)+('10Stocks_'!U291*'10Stocks'!$D$9)+('10Stocks_'!X291*'10Stocks'!$D$10)+('10Stocks_'!AA291*'10Stocks'!$D$11)+('10Stocks_'!AD291*'10Stocks'!$D$12)</f>
        <v>1.9315188980900283E-3</v>
      </c>
      <c r="AF291">
        <f t="shared" si="356"/>
        <v>112897.04096396027</v>
      </c>
    </row>
    <row r="292" spans="1:32" x14ac:dyDescent="0.35">
      <c r="A292">
        <v>49.127597999999999</v>
      </c>
      <c r="B292" t="e">
        <f t="shared" ref="B292:B355" si="388">(#REF!-#REF!)/#REF!</f>
        <v>#REF!</v>
      </c>
      <c r="C292">
        <f t="shared" si="337"/>
        <v>4.8142808364695276E-2</v>
      </c>
      <c r="D292">
        <v>136.36000100000001</v>
      </c>
      <c r="E292" t="e">
        <f t="shared" si="338"/>
        <v>#REF!</v>
      </c>
      <c r="F292">
        <f t="shared" si="339"/>
        <v>7.6667973522811392E-2</v>
      </c>
      <c r="G292">
        <v>40.887934000000001</v>
      </c>
      <c r="H292" t="e">
        <f t="shared" si="340"/>
        <v>#REF!</v>
      </c>
      <c r="I292">
        <f t="shared" si="341"/>
        <v>3.7580796583590786E-2</v>
      </c>
      <c r="J292">
        <v>29.753534999999999</v>
      </c>
      <c r="K292" t="e">
        <f t="shared" si="342"/>
        <v>#REF!</v>
      </c>
      <c r="L292">
        <f t="shared" si="343"/>
        <v>2.8107383382754325E-3</v>
      </c>
      <c r="M292">
        <v>259.15127899999999</v>
      </c>
      <c r="N292" t="e">
        <f t="shared" si="344"/>
        <v>#REF!</v>
      </c>
      <c r="O292">
        <f t="shared" si="345"/>
        <v>4.1451627792514684E-2</v>
      </c>
      <c r="P292">
        <v>21.637191000000001</v>
      </c>
      <c r="Q292" t="e">
        <f t="shared" si="346"/>
        <v>#REF!</v>
      </c>
      <c r="R292">
        <f t="shared" si="347"/>
        <v>3.0859036214148539E-2</v>
      </c>
      <c r="S292">
        <v>22.959999</v>
      </c>
      <c r="T292" t="e">
        <f t="shared" si="348"/>
        <v>#REF!</v>
      </c>
      <c r="U292">
        <f t="shared" si="349"/>
        <v>4.601357421350457E-2</v>
      </c>
      <c r="V292">
        <v>15.664320999999999</v>
      </c>
      <c r="W292" t="e">
        <f t="shared" si="350"/>
        <v>#REF!</v>
      </c>
      <c r="X292">
        <f t="shared" si="351"/>
        <v>2.8061284428091544E-2</v>
      </c>
      <c r="Y292">
        <v>21.029292000000002</v>
      </c>
      <c r="Z292" t="e">
        <f t="shared" si="352"/>
        <v>#REF!</v>
      </c>
      <c r="AA292">
        <f t="shared" si="353"/>
        <v>4.5871592484868655E-2</v>
      </c>
      <c r="AB292">
        <v>64.228808000000001</v>
      </c>
      <c r="AC292" t="e">
        <f t="shared" si="354"/>
        <v>#REF!</v>
      </c>
      <c r="AD292">
        <f t="shared" si="355"/>
        <v>4.9586813323721508E-2</v>
      </c>
      <c r="AE292">
        <f>(C292*'10Stocks'!$D$3)+(F292*'10Stocks'!$D$4)+('10Stocks_'!I292*'10Stocks'!$D$5)+('10Stocks_'!L292*'10Stocks'!$D$6)+('10Stocks_'!O292*'10Stocks'!$D$7)+('10Stocks_'!R292*'10Stocks'!$D$8)+('10Stocks_'!U292*'10Stocks'!$D$9)+('10Stocks_'!X292*'10Stocks'!$D$10)+('10Stocks_'!AA292*'10Stocks'!$D$11)+('10Stocks_'!AD292*'10Stocks'!$D$12)</f>
        <v>2.7317726631660922E-2</v>
      </c>
      <c r="AF292">
        <f t="shared" si="356"/>
        <v>115981.13146653716</v>
      </c>
    </row>
    <row r="293" spans="1:32" x14ac:dyDescent="0.35">
      <c r="A293">
        <v>49.466862999999996</v>
      </c>
      <c r="B293" t="e">
        <f t="shared" ref="B293:B356" si="389">(#REF!-#REF!)/#REF!</f>
        <v>#REF!</v>
      </c>
      <c r="C293">
        <f t="shared" si="337"/>
        <v>6.9057925445489415E-3</v>
      </c>
      <c r="D293">
        <v>133.679993</v>
      </c>
      <c r="E293" t="e">
        <f t="shared" si="338"/>
        <v>#REF!</v>
      </c>
      <c r="F293">
        <f t="shared" si="339"/>
        <v>-1.9653915960296999E-2</v>
      </c>
      <c r="G293">
        <v>41.143056000000001</v>
      </c>
      <c r="H293" t="e">
        <f t="shared" si="340"/>
        <v>#REF!</v>
      </c>
      <c r="I293">
        <f t="shared" si="341"/>
        <v>6.2395424527930433E-3</v>
      </c>
      <c r="J293">
        <v>30.124178000000001</v>
      </c>
      <c r="K293" t="e">
        <f t="shared" si="342"/>
        <v>#REF!</v>
      </c>
      <c r="L293">
        <f t="shared" si="343"/>
        <v>1.2457108037750847E-2</v>
      </c>
      <c r="M293">
        <v>261.38405</v>
      </c>
      <c r="N293" t="e">
        <f t="shared" si="344"/>
        <v>#REF!</v>
      </c>
      <c r="O293">
        <f t="shared" si="345"/>
        <v>8.6157051148492078E-3</v>
      </c>
      <c r="P293">
        <v>21.794744000000001</v>
      </c>
      <c r="Q293" t="e">
        <f t="shared" si="346"/>
        <v>#REF!</v>
      </c>
      <c r="R293">
        <f t="shared" si="347"/>
        <v>7.2815829004790888E-3</v>
      </c>
      <c r="S293">
        <v>23.870000999999998</v>
      </c>
      <c r="T293" t="e">
        <f t="shared" si="348"/>
        <v>#REF!</v>
      </c>
      <c r="U293">
        <f t="shared" si="349"/>
        <v>3.963423517570705E-2</v>
      </c>
      <c r="V293">
        <v>15.431105000000001</v>
      </c>
      <c r="W293" t="e">
        <f t="shared" si="350"/>
        <v>#REF!</v>
      </c>
      <c r="X293">
        <f t="shared" si="351"/>
        <v>-1.488835679503751E-2</v>
      </c>
      <c r="Y293">
        <v>21.459716</v>
      </c>
      <c r="Z293" t="e">
        <f t="shared" si="352"/>
        <v>#REF!</v>
      </c>
      <c r="AA293">
        <f t="shared" si="353"/>
        <v>2.046783125176057E-2</v>
      </c>
      <c r="AB293">
        <v>64.124170000000007</v>
      </c>
      <c r="AC293" t="e">
        <f t="shared" si="354"/>
        <v>#REF!</v>
      </c>
      <c r="AD293">
        <f t="shared" si="355"/>
        <v>-1.6291443552867155E-3</v>
      </c>
      <c r="AE293">
        <f>(C293*'10Stocks'!$D$3)+(F293*'10Stocks'!$D$4)+('10Stocks_'!I293*'10Stocks'!$D$5)+('10Stocks_'!L293*'10Stocks'!$D$6)+('10Stocks_'!O293*'10Stocks'!$D$7)+('10Stocks_'!R293*'10Stocks'!$D$8)+('10Stocks_'!U293*'10Stocks'!$D$9)+('10Stocks_'!X293*'10Stocks'!$D$10)+('10Stocks_'!AA293*'10Stocks'!$D$11)+('10Stocks_'!AD293*'10Stocks'!$D$12)</f>
        <v>1.4873942487779575E-2</v>
      </c>
      <c r="AF293">
        <f t="shared" si="356"/>
        <v>117706.22814563803</v>
      </c>
    </row>
    <row r="294" spans="1:32" x14ac:dyDescent="0.35">
      <c r="A294">
        <v>49.143377999999998</v>
      </c>
      <c r="B294" t="e">
        <f t="shared" ref="B294:B357" si="390">(#REF!-#REF!)/#REF!</f>
        <v>#REF!</v>
      </c>
      <c r="C294">
        <f t="shared" si="337"/>
        <v>-6.5394282228892911E-3</v>
      </c>
      <c r="D294">
        <v>133.08999600000001</v>
      </c>
      <c r="E294" t="e">
        <f t="shared" si="338"/>
        <v>#REF!</v>
      </c>
      <c r="F294">
        <f t="shared" si="339"/>
        <v>-4.4135026248840583E-3</v>
      </c>
      <c r="G294">
        <v>40.309246999999999</v>
      </c>
      <c r="H294" t="e">
        <f t="shared" si="340"/>
        <v>#REF!</v>
      </c>
      <c r="I294">
        <f t="shared" si="341"/>
        <v>-2.0266093019439348E-2</v>
      </c>
      <c r="J294">
        <v>29.660872000000001</v>
      </c>
      <c r="K294" t="e">
        <f t="shared" si="342"/>
        <v>#REF!</v>
      </c>
      <c r="L294">
        <f t="shared" si="343"/>
        <v>-1.5379871942065915E-2</v>
      </c>
      <c r="M294">
        <v>259.76067599999999</v>
      </c>
      <c r="N294" t="e">
        <f t="shared" si="344"/>
        <v>#REF!</v>
      </c>
      <c r="O294">
        <f t="shared" si="345"/>
        <v>-6.210685005454665E-3</v>
      </c>
      <c r="P294">
        <v>21.505897999999998</v>
      </c>
      <c r="Q294" t="e">
        <f t="shared" si="346"/>
        <v>#REF!</v>
      </c>
      <c r="R294">
        <f t="shared" si="347"/>
        <v>-1.325301182707184E-2</v>
      </c>
      <c r="S294">
        <v>23.110001</v>
      </c>
      <c r="T294" t="e">
        <f t="shared" si="348"/>
        <v>#REF!</v>
      </c>
      <c r="U294">
        <f t="shared" si="349"/>
        <v>-3.1839127279466729E-2</v>
      </c>
      <c r="V294">
        <v>15.022976999999999</v>
      </c>
      <c r="W294" t="e">
        <f t="shared" si="350"/>
        <v>#REF!</v>
      </c>
      <c r="X294">
        <f t="shared" si="351"/>
        <v>-2.6448397571010071E-2</v>
      </c>
      <c r="Y294">
        <v>21.749593999999998</v>
      </c>
      <c r="Z294" t="e">
        <f t="shared" si="352"/>
        <v>#REF!</v>
      </c>
      <c r="AA294">
        <f t="shared" si="353"/>
        <v>1.350800728210933E-2</v>
      </c>
      <c r="AB294">
        <v>62.580792000000002</v>
      </c>
      <c r="AC294" t="e">
        <f t="shared" si="354"/>
        <v>#REF!</v>
      </c>
      <c r="AD294">
        <f t="shared" si="355"/>
        <v>-2.4068584435478914E-2</v>
      </c>
      <c r="AE294">
        <f>(C294*'10Stocks'!$D$3)+(F294*'10Stocks'!$D$4)+('10Stocks_'!I294*'10Stocks'!$D$5)+('10Stocks_'!L294*'10Stocks'!$D$6)+('10Stocks_'!O294*'10Stocks'!$D$7)+('10Stocks_'!R294*'10Stocks'!$D$8)+('10Stocks_'!U294*'10Stocks'!$D$9)+('10Stocks_'!X294*'10Stocks'!$D$10)+('10Stocks_'!AA294*'10Stocks'!$D$11)+('10Stocks_'!AD294*'10Stocks'!$D$12)</f>
        <v>-1.4812326510660483E-2</v>
      </c>
      <c r="AF294">
        <f t="shared" si="356"/>
        <v>115962.72506200655</v>
      </c>
    </row>
    <row r="295" spans="1:32" x14ac:dyDescent="0.35">
      <c r="A295">
        <v>50.439945000000002</v>
      </c>
      <c r="B295" t="e">
        <f t="shared" ref="B295:B358" si="391">(#REF!-#REF!)/#REF!</f>
        <v>#REF!</v>
      </c>
      <c r="C295">
        <f t="shared" si="337"/>
        <v>2.6383351181109349E-2</v>
      </c>
      <c r="D295">
        <v>139.699997</v>
      </c>
      <c r="E295" t="e">
        <f t="shared" si="338"/>
        <v>#REF!</v>
      </c>
      <c r="F295">
        <f t="shared" si="339"/>
        <v>4.9665648799027552E-2</v>
      </c>
      <c r="G295">
        <v>40.763489</v>
      </c>
      <c r="H295" t="e">
        <f t="shared" si="340"/>
        <v>#REF!</v>
      </c>
      <c r="I295">
        <f t="shared" si="341"/>
        <v>1.12689279459872E-2</v>
      </c>
      <c r="J295">
        <v>30.022254</v>
      </c>
      <c r="K295" t="e">
        <f t="shared" si="342"/>
        <v>#REF!</v>
      </c>
      <c r="L295">
        <f t="shared" si="343"/>
        <v>1.218379554046823E-2</v>
      </c>
      <c r="M295">
        <v>263.16728699999999</v>
      </c>
      <c r="N295" t="e">
        <f t="shared" si="344"/>
        <v>#REF!</v>
      </c>
      <c r="O295">
        <f t="shared" si="345"/>
        <v>1.3114421522370839E-2</v>
      </c>
      <c r="P295">
        <v>22.101095999999998</v>
      </c>
      <c r="Q295" t="e">
        <f t="shared" si="346"/>
        <v>#REF!</v>
      </c>
      <c r="R295">
        <f t="shared" si="347"/>
        <v>2.7676035662402933E-2</v>
      </c>
      <c r="S295">
        <v>23.73</v>
      </c>
      <c r="T295" t="e">
        <f t="shared" si="348"/>
        <v>#REF!</v>
      </c>
      <c r="U295">
        <f t="shared" si="349"/>
        <v>2.6828168462649567E-2</v>
      </c>
      <c r="V295">
        <v>15.061845999999999</v>
      </c>
      <c r="W295" t="e">
        <f t="shared" si="350"/>
        <v>#REF!</v>
      </c>
      <c r="X295">
        <f t="shared" si="351"/>
        <v>2.5873034352645314E-3</v>
      </c>
      <c r="Y295">
        <v>21.600263000000002</v>
      </c>
      <c r="Z295" t="e">
        <f t="shared" si="352"/>
        <v>#REF!</v>
      </c>
      <c r="AA295">
        <f t="shared" si="353"/>
        <v>-6.8659212673117739E-3</v>
      </c>
      <c r="AB295">
        <v>63.339402</v>
      </c>
      <c r="AC295" t="e">
        <f t="shared" si="354"/>
        <v>#REF!</v>
      </c>
      <c r="AD295">
        <f t="shared" si="355"/>
        <v>1.2122090113528721E-2</v>
      </c>
      <c r="AE295">
        <f>(C295*'10Stocks'!$D$3)+(F295*'10Stocks'!$D$4)+('10Stocks_'!I295*'10Stocks'!$D$5)+('10Stocks_'!L295*'10Stocks'!$D$6)+('10Stocks_'!O295*'10Stocks'!$D$7)+('10Stocks_'!R295*'10Stocks'!$D$8)+('10Stocks_'!U295*'10Stocks'!$D$9)+('10Stocks_'!X295*'10Stocks'!$D$10)+('10Stocks_'!AA295*'10Stocks'!$D$11)+('10Stocks_'!AD295*'10Stocks'!$D$12)</f>
        <v>1.8759348987966898E-2</v>
      </c>
      <c r="AF295">
        <f t="shared" si="356"/>
        <v>118138.11029104039</v>
      </c>
    </row>
    <row r="296" spans="1:32" x14ac:dyDescent="0.35">
      <c r="A296">
        <v>51.280216000000003</v>
      </c>
      <c r="B296" t="e">
        <f t="shared" ref="B296:B359" si="392">(#REF!-#REF!)/#REF!</f>
        <v>#REF!</v>
      </c>
      <c r="C296">
        <f t="shared" si="337"/>
        <v>1.6658840528077524E-2</v>
      </c>
      <c r="D296">
        <v>143.300003</v>
      </c>
      <c r="E296" t="e">
        <f t="shared" si="338"/>
        <v>#REF!</v>
      </c>
      <c r="F296">
        <f t="shared" si="339"/>
        <v>2.5769549587034049E-2</v>
      </c>
      <c r="G296">
        <v>42.175991000000003</v>
      </c>
      <c r="H296" t="e">
        <f t="shared" si="340"/>
        <v>#REF!</v>
      </c>
      <c r="I296">
        <f t="shared" si="341"/>
        <v>3.4651155596617439E-2</v>
      </c>
      <c r="J296">
        <v>30.726478</v>
      </c>
      <c r="K296" t="e">
        <f t="shared" si="342"/>
        <v>#REF!</v>
      </c>
      <c r="L296">
        <f t="shared" si="343"/>
        <v>2.3456733128698462E-2</v>
      </c>
      <c r="M296">
        <v>269.27119800000003</v>
      </c>
      <c r="N296" t="e">
        <f t="shared" si="344"/>
        <v>#REF!</v>
      </c>
      <c r="O296">
        <f t="shared" si="345"/>
        <v>2.3194033991010589E-2</v>
      </c>
      <c r="P296">
        <v>22.617518</v>
      </c>
      <c r="Q296" t="e">
        <f t="shared" si="346"/>
        <v>#REF!</v>
      </c>
      <c r="R296">
        <f t="shared" si="347"/>
        <v>2.3366352510300947E-2</v>
      </c>
      <c r="S296">
        <v>24.709999</v>
      </c>
      <c r="T296" t="e">
        <f t="shared" si="348"/>
        <v>#REF!</v>
      </c>
      <c r="U296">
        <f t="shared" si="349"/>
        <v>4.1297892962494705E-2</v>
      </c>
      <c r="V296">
        <v>15.946122000000001</v>
      </c>
      <c r="W296" t="e">
        <f t="shared" si="350"/>
        <v>#REF!</v>
      </c>
      <c r="X296">
        <f t="shared" si="351"/>
        <v>5.8709669452204044E-2</v>
      </c>
      <c r="Y296">
        <v>22.329348</v>
      </c>
      <c r="Z296" t="e">
        <f t="shared" si="352"/>
        <v>#REF!</v>
      </c>
      <c r="AA296">
        <f t="shared" si="353"/>
        <v>3.3753524204774621E-2</v>
      </c>
      <c r="AB296">
        <v>64.629911000000007</v>
      </c>
      <c r="AC296" t="e">
        <f t="shared" si="354"/>
        <v>#REF!</v>
      </c>
      <c r="AD296">
        <f t="shared" si="355"/>
        <v>2.037450558816465E-2</v>
      </c>
      <c r="AE296">
        <f>(C296*'10Stocks'!$D$3)+(F296*'10Stocks'!$D$4)+('10Stocks_'!I296*'10Stocks'!$D$5)+('10Stocks_'!L296*'10Stocks'!$D$6)+('10Stocks_'!O296*'10Stocks'!$D$7)+('10Stocks_'!R296*'10Stocks'!$D$8)+('10Stocks_'!U296*'10Stocks'!$D$9)+('10Stocks_'!X296*'10Stocks'!$D$10)+('10Stocks_'!AA296*'10Stocks'!$D$11)+('10Stocks_'!AD296*'10Stocks'!$D$12)</f>
        <v>2.5227413380952135E-2</v>
      </c>
      <c r="AF296">
        <f t="shared" si="356"/>
        <v>121118.42923539698</v>
      </c>
    </row>
    <row r="297" spans="1:32" x14ac:dyDescent="0.35">
      <c r="A297">
        <v>51.282845999999999</v>
      </c>
      <c r="B297" t="e">
        <f t="shared" ref="B297:B360" si="393">(#REF!-#REF!)/#REF!</f>
        <v>#REF!</v>
      </c>
      <c r="C297">
        <f t="shared" si="337"/>
        <v>5.128683545319617E-5</v>
      </c>
      <c r="D297">
        <v>148.35000600000001</v>
      </c>
      <c r="E297" t="e">
        <f t="shared" si="338"/>
        <v>#REF!</v>
      </c>
      <c r="F297">
        <f t="shared" si="339"/>
        <v>3.5240773860974753E-2</v>
      </c>
      <c r="G297">
        <v>42.213329000000002</v>
      </c>
      <c r="H297" t="e">
        <f t="shared" si="340"/>
        <v>#REF!</v>
      </c>
      <c r="I297">
        <f t="shared" si="341"/>
        <v>8.852904013565043E-4</v>
      </c>
      <c r="J297">
        <v>31.115656999999999</v>
      </c>
      <c r="K297" t="e">
        <f t="shared" si="342"/>
        <v>#REF!</v>
      </c>
      <c r="L297">
        <f t="shared" si="343"/>
        <v>1.2665916347457675E-2</v>
      </c>
      <c r="M297">
        <v>270.08039100000002</v>
      </c>
      <c r="N297" t="e">
        <f t="shared" si="344"/>
        <v>#REF!</v>
      </c>
      <c r="O297">
        <f t="shared" si="345"/>
        <v>3.0051227387490336E-3</v>
      </c>
      <c r="P297">
        <v>22.958881000000002</v>
      </c>
      <c r="Q297" t="e">
        <f t="shared" si="346"/>
        <v>#REF!</v>
      </c>
      <c r="R297">
        <f t="shared" si="347"/>
        <v>1.5092858553268364E-2</v>
      </c>
      <c r="S297">
        <v>24.629999000000002</v>
      </c>
      <c r="T297" t="e">
        <f t="shared" si="348"/>
        <v>#REF!</v>
      </c>
      <c r="U297">
        <f t="shared" si="349"/>
        <v>-3.2375557765096752E-3</v>
      </c>
      <c r="V297">
        <v>15.926686999999999</v>
      </c>
      <c r="W297" t="e">
        <f t="shared" si="350"/>
        <v>#REF!</v>
      </c>
      <c r="X297">
        <f t="shared" si="351"/>
        <v>-1.2187916284599743E-3</v>
      </c>
      <c r="Y297">
        <v>22.311779999999999</v>
      </c>
      <c r="Z297" t="e">
        <f t="shared" si="352"/>
        <v>#REF!</v>
      </c>
      <c r="AA297">
        <f t="shared" si="353"/>
        <v>-7.8676726252825181E-4</v>
      </c>
      <c r="AB297">
        <v>64.446798999999999</v>
      </c>
      <c r="AC297" t="e">
        <f t="shared" si="354"/>
        <v>#REF!</v>
      </c>
      <c r="AD297">
        <f t="shared" si="355"/>
        <v>-2.8332392411929571E-3</v>
      </c>
      <c r="AE297">
        <f>(C297*'10Stocks'!$D$3)+(F297*'10Stocks'!$D$4)+('10Stocks_'!I297*'10Stocks'!$D$5)+('10Stocks_'!L297*'10Stocks'!$D$6)+('10Stocks_'!O297*'10Stocks'!$D$7)+('10Stocks_'!R297*'10Stocks'!$D$8)+('10Stocks_'!U297*'10Stocks'!$D$9)+('10Stocks_'!X297*'10Stocks'!$D$10)+('10Stocks_'!AA297*'10Stocks'!$D$11)+('10Stocks_'!AD297*'10Stocks'!$D$12)</f>
        <v>6.402090062206608E-3</v>
      </c>
      <c r="AF297">
        <f t="shared" si="356"/>
        <v>121893.84032755499</v>
      </c>
    </row>
    <row r="298" spans="1:32" x14ac:dyDescent="0.35">
      <c r="A298">
        <v>50.604318999999997</v>
      </c>
      <c r="B298" t="e">
        <f t="shared" ref="B298:B361" si="394">(#REF!-#REF!)/#REF!</f>
        <v>#REF!</v>
      </c>
      <c r="C298">
        <f t="shared" si="337"/>
        <v>-1.3231071458085664E-2</v>
      </c>
      <c r="D298">
        <v>145.779999</v>
      </c>
      <c r="E298" t="e">
        <f t="shared" si="338"/>
        <v>#REF!</v>
      </c>
      <c r="F298">
        <f t="shared" si="339"/>
        <v>-1.7323942676483638E-2</v>
      </c>
      <c r="G298">
        <v>42.356440999999997</v>
      </c>
      <c r="H298" t="e">
        <f t="shared" si="340"/>
        <v>#REF!</v>
      </c>
      <c r="I298">
        <f t="shared" si="341"/>
        <v>3.3902088129556191E-3</v>
      </c>
      <c r="J298">
        <v>31.560431000000001</v>
      </c>
      <c r="K298" t="e">
        <f t="shared" si="342"/>
        <v>#REF!</v>
      </c>
      <c r="L298">
        <f t="shared" si="343"/>
        <v>1.4294218502280137E-2</v>
      </c>
      <c r="M298">
        <v>270.210264</v>
      </c>
      <c r="N298" t="e">
        <f t="shared" si="344"/>
        <v>#REF!</v>
      </c>
      <c r="O298">
        <f t="shared" si="345"/>
        <v>4.8086793535475529E-4</v>
      </c>
      <c r="P298">
        <v>23.282738999999999</v>
      </c>
      <c r="Q298" t="e">
        <f t="shared" si="346"/>
        <v>#REF!</v>
      </c>
      <c r="R298">
        <f t="shared" si="347"/>
        <v>1.4106001072090479E-2</v>
      </c>
      <c r="S298">
        <v>24.74</v>
      </c>
      <c r="T298" t="e">
        <f t="shared" si="348"/>
        <v>#REF!</v>
      </c>
      <c r="U298">
        <f t="shared" si="349"/>
        <v>4.4661390363839194E-3</v>
      </c>
      <c r="V298">
        <v>16.159903</v>
      </c>
      <c r="W298" t="e">
        <f t="shared" si="350"/>
        <v>#REF!</v>
      </c>
      <c r="X298">
        <f t="shared" si="351"/>
        <v>1.4643095579137113E-2</v>
      </c>
      <c r="Y298">
        <v>22.926672</v>
      </c>
      <c r="Z298" t="e">
        <f t="shared" si="352"/>
        <v>#REF!</v>
      </c>
      <c r="AA298">
        <f t="shared" si="353"/>
        <v>2.755907417516671E-2</v>
      </c>
      <c r="AB298">
        <v>64.542709000000002</v>
      </c>
      <c r="AC298" t="e">
        <f t="shared" si="354"/>
        <v>#REF!</v>
      </c>
      <c r="AD298">
        <f t="shared" si="355"/>
        <v>1.4882042473514238E-3</v>
      </c>
      <c r="AE298">
        <f>(C298*'10Stocks'!$D$3)+(F298*'10Stocks'!$D$4)+('10Stocks_'!I298*'10Stocks'!$D$5)+('10Stocks_'!L298*'10Stocks'!$D$6)+('10Stocks_'!O298*'10Stocks'!$D$7)+('10Stocks_'!R298*'10Stocks'!$D$8)+('10Stocks_'!U298*'10Stocks'!$D$9)+('10Stocks_'!X298*'10Stocks'!$D$10)+('10Stocks_'!AA298*'10Stocks'!$D$11)+('10Stocks_'!AD298*'10Stocks'!$D$12)</f>
        <v>5.515944540160851E-3</v>
      </c>
      <c r="AF298">
        <f t="shared" si="356"/>
        <v>122566.19999058901</v>
      </c>
    </row>
    <row r="299" spans="1:32" x14ac:dyDescent="0.35">
      <c r="A299">
        <v>50.104627000000001</v>
      </c>
      <c r="B299" t="e">
        <f t="shared" ref="B299:B362" si="395">(#REF!-#REF!)/#REF!</f>
        <v>#REF!</v>
      </c>
      <c r="C299">
        <f t="shared" si="337"/>
        <v>-9.8744931237983082E-3</v>
      </c>
      <c r="D299">
        <v>144.28999300000001</v>
      </c>
      <c r="E299" t="e">
        <f t="shared" si="338"/>
        <v>#REF!</v>
      </c>
      <c r="F299">
        <f t="shared" si="339"/>
        <v>-1.0220922007277514E-2</v>
      </c>
      <c r="G299">
        <v>42.294218999999998</v>
      </c>
      <c r="H299" t="e">
        <f t="shared" si="340"/>
        <v>#REF!</v>
      </c>
      <c r="I299">
        <f t="shared" si="341"/>
        <v>-1.4690091643912776E-3</v>
      </c>
      <c r="J299">
        <v>30.930333999999998</v>
      </c>
      <c r="K299" t="e">
        <f t="shared" si="342"/>
        <v>#REF!</v>
      </c>
      <c r="L299">
        <f t="shared" si="343"/>
        <v>-1.9964778047549564E-2</v>
      </c>
      <c r="M299">
        <v>265.98448400000001</v>
      </c>
      <c r="N299" t="e">
        <f t="shared" si="344"/>
        <v>#REF!</v>
      </c>
      <c r="O299">
        <f t="shared" si="345"/>
        <v>-1.5638858189339491E-2</v>
      </c>
      <c r="P299">
        <v>22.941374</v>
      </c>
      <c r="Q299" t="e">
        <f t="shared" si="346"/>
        <v>#REF!</v>
      </c>
      <c r="R299">
        <f t="shared" si="347"/>
        <v>-1.4661719997806088E-2</v>
      </c>
      <c r="S299">
        <v>24</v>
      </c>
      <c r="T299" t="e">
        <f t="shared" si="348"/>
        <v>#REF!</v>
      </c>
      <c r="U299">
        <f t="shared" si="349"/>
        <v>-2.9911075181891612E-2</v>
      </c>
      <c r="V299">
        <v>16.082163999999999</v>
      </c>
      <c r="W299" t="e">
        <f t="shared" si="350"/>
        <v>#REF!</v>
      </c>
      <c r="X299">
        <f t="shared" si="351"/>
        <v>-4.8106105587391902E-3</v>
      </c>
      <c r="Y299">
        <v>22.162448999999999</v>
      </c>
      <c r="Z299" t="e">
        <f t="shared" si="352"/>
        <v>#REF!</v>
      </c>
      <c r="AA299">
        <f t="shared" si="353"/>
        <v>-3.3333359503725672E-2</v>
      </c>
      <c r="AB299">
        <v>64.080569999999994</v>
      </c>
      <c r="AC299" t="e">
        <f t="shared" si="354"/>
        <v>#REF!</v>
      </c>
      <c r="AD299">
        <f t="shared" si="355"/>
        <v>-7.1602045708990553E-3</v>
      </c>
      <c r="AE299">
        <f>(C299*'10Stocks'!$D$3)+(F299*'10Stocks'!$D$4)+('10Stocks_'!I299*'10Stocks'!$D$5)+('10Stocks_'!L299*'10Stocks'!$D$6)+('10Stocks_'!O299*'10Stocks'!$D$7)+('10Stocks_'!R299*'10Stocks'!$D$8)+('10Stocks_'!U299*'10Stocks'!$D$9)+('10Stocks_'!X299*'10Stocks'!$D$10)+('10Stocks_'!AA299*'10Stocks'!$D$11)+('10Stocks_'!AD299*'10Stocks'!$D$12)</f>
        <v>-1.8624721517662986E-2</v>
      </c>
      <c r="AF299">
        <f t="shared" si="356"/>
        <v>120283.4386482861</v>
      </c>
    </row>
    <row r="300" spans="1:32" x14ac:dyDescent="0.35">
      <c r="A300">
        <v>49.186771999999998</v>
      </c>
      <c r="B300" t="e">
        <f t="shared" ref="B300:B363" si="396">(#REF!-#REF!)/#REF!</f>
        <v>#REF!</v>
      </c>
      <c r="C300">
        <f t="shared" si="337"/>
        <v>-1.831876724678547E-2</v>
      </c>
      <c r="D300">
        <v>140.449997</v>
      </c>
      <c r="E300" t="e">
        <f t="shared" si="338"/>
        <v>#REF!</v>
      </c>
      <c r="F300">
        <f t="shared" si="339"/>
        <v>-2.6613044468024982E-2</v>
      </c>
      <c r="G300">
        <v>41.342176000000002</v>
      </c>
      <c r="H300" t="e">
        <f t="shared" si="340"/>
        <v>#REF!</v>
      </c>
      <c r="I300">
        <f t="shared" si="341"/>
        <v>-2.2510003081035644E-2</v>
      </c>
      <c r="J300">
        <v>30.077849000000001</v>
      </c>
      <c r="K300" t="e">
        <f t="shared" si="342"/>
        <v>#REF!</v>
      </c>
      <c r="L300">
        <f t="shared" si="343"/>
        <v>-2.756145471949957E-2</v>
      </c>
      <c r="M300">
        <v>262.158297</v>
      </c>
      <c r="N300" t="e">
        <f t="shared" si="344"/>
        <v>#REF!</v>
      </c>
      <c r="O300">
        <f t="shared" si="345"/>
        <v>-1.438500074312607E-2</v>
      </c>
      <c r="P300">
        <v>22.582505000000001</v>
      </c>
      <c r="Q300" t="e">
        <f t="shared" si="346"/>
        <v>#REF!</v>
      </c>
      <c r="R300">
        <f t="shared" si="347"/>
        <v>-1.5642873003160078E-2</v>
      </c>
      <c r="S300">
        <v>23.07</v>
      </c>
      <c r="T300" t="e">
        <f t="shared" si="348"/>
        <v>#REF!</v>
      </c>
      <c r="U300">
        <f t="shared" si="349"/>
        <v>-3.8749999999999986E-2</v>
      </c>
      <c r="V300">
        <v>15.576865</v>
      </c>
      <c r="W300" t="e">
        <f t="shared" si="350"/>
        <v>#REF!</v>
      </c>
      <c r="X300">
        <f t="shared" si="351"/>
        <v>-3.1419838772941196E-2</v>
      </c>
      <c r="Y300">
        <v>21.257681000000002</v>
      </c>
      <c r="Z300" t="e">
        <f t="shared" si="352"/>
        <v>#REF!</v>
      </c>
      <c r="AA300">
        <f t="shared" si="353"/>
        <v>-4.0824369184109442E-2</v>
      </c>
      <c r="AB300">
        <v>62.903421000000002</v>
      </c>
      <c r="AC300" t="e">
        <f t="shared" si="354"/>
        <v>#REF!</v>
      </c>
      <c r="AD300">
        <f t="shared" si="355"/>
        <v>-1.836982723468273E-2</v>
      </c>
      <c r="AE300">
        <f>(C300*'10Stocks'!$D$3)+(F300*'10Stocks'!$D$4)+('10Stocks_'!I300*'10Stocks'!$D$5)+('10Stocks_'!L300*'10Stocks'!$D$6)+('10Stocks_'!O300*'10Stocks'!$D$7)+('10Stocks_'!R300*'10Stocks'!$D$8)+('10Stocks_'!U300*'10Stocks'!$D$9)+('10Stocks_'!X300*'10Stocks'!$D$10)+('10Stocks_'!AA300*'10Stocks'!$D$11)+('10Stocks_'!AD300*'10Stocks'!$D$12)</f>
        <v>-2.4371714068217414E-2</v>
      </c>
      <c r="AF300">
        <f t="shared" si="356"/>
        <v>117351.92507440811</v>
      </c>
    </row>
    <row r="301" spans="1:32" x14ac:dyDescent="0.35">
      <c r="A301">
        <v>49.934995999999998</v>
      </c>
      <c r="B301" t="e">
        <f t="shared" ref="B301:B364" si="397">(#REF!-#REF!)/#REF!</f>
        <v>#REF!</v>
      </c>
      <c r="C301">
        <f t="shared" si="337"/>
        <v>1.521189477528634E-2</v>
      </c>
      <c r="D301">
        <v>143.19000199999999</v>
      </c>
      <c r="E301" t="e">
        <f t="shared" si="338"/>
        <v>#REF!</v>
      </c>
      <c r="F301">
        <f t="shared" si="339"/>
        <v>1.9508757981675118E-2</v>
      </c>
      <c r="G301">
        <v>40.881715999999997</v>
      </c>
      <c r="H301" t="e">
        <f t="shared" si="340"/>
        <v>#REF!</v>
      </c>
      <c r="I301">
        <f t="shared" si="341"/>
        <v>-1.1137778524284854E-2</v>
      </c>
      <c r="J301">
        <v>29.429220999999998</v>
      </c>
      <c r="K301" t="e">
        <f t="shared" si="342"/>
        <v>#REF!</v>
      </c>
      <c r="L301">
        <f t="shared" si="343"/>
        <v>-2.1564972947367419E-2</v>
      </c>
      <c r="M301">
        <v>260.82961399999999</v>
      </c>
      <c r="N301" t="e">
        <f t="shared" si="344"/>
        <v>#REF!</v>
      </c>
      <c r="O301">
        <f t="shared" si="345"/>
        <v>-5.0682469912444244E-3</v>
      </c>
      <c r="P301">
        <v>22.328672000000001</v>
      </c>
      <c r="Q301" t="e">
        <f t="shared" si="346"/>
        <v>#REF!</v>
      </c>
      <c r="R301">
        <f t="shared" si="347"/>
        <v>-1.1240249919129884E-2</v>
      </c>
      <c r="S301">
        <v>22.940000999999999</v>
      </c>
      <c r="T301" t="e">
        <f t="shared" si="348"/>
        <v>#REF!</v>
      </c>
      <c r="U301">
        <f t="shared" si="349"/>
        <v>-5.6349804941483103E-3</v>
      </c>
      <c r="V301">
        <v>15.858665999999999</v>
      </c>
      <c r="W301" t="e">
        <f t="shared" si="350"/>
        <v>#REF!</v>
      </c>
      <c r="X301">
        <f t="shared" si="351"/>
        <v>1.8090995845441285E-2</v>
      </c>
      <c r="Y301">
        <v>21.011724000000001</v>
      </c>
      <c r="Z301" t="e">
        <f t="shared" si="352"/>
        <v>#REF!</v>
      </c>
      <c r="AA301">
        <f t="shared" si="353"/>
        <v>-1.1570264884490488E-2</v>
      </c>
      <c r="AB301">
        <v>62.040179000000002</v>
      </c>
      <c r="AC301" t="e">
        <f t="shared" si="354"/>
        <v>#REF!</v>
      </c>
      <c r="AD301">
        <f t="shared" si="355"/>
        <v>-1.3723291774544339E-2</v>
      </c>
      <c r="AE301">
        <f>(C301*'10Stocks'!$D$3)+(F301*'10Stocks'!$D$4)+('10Stocks_'!I301*'10Stocks'!$D$5)+('10Stocks_'!L301*'10Stocks'!$D$6)+('10Stocks_'!O301*'10Stocks'!$D$7)+('10Stocks_'!R301*'10Stocks'!$D$8)+('10Stocks_'!U301*'10Stocks'!$D$9)+('10Stocks_'!X301*'10Stocks'!$D$10)+('10Stocks_'!AA301*'10Stocks'!$D$11)+('10Stocks_'!AD301*'10Stocks'!$D$12)</f>
        <v>-8.7110991208406291E-3</v>
      </c>
      <c r="AF301">
        <f t="shared" si="356"/>
        <v>116329.66082306347</v>
      </c>
    </row>
    <row r="302" spans="1:32" x14ac:dyDescent="0.35">
      <c r="A302">
        <v>50.485968999999997</v>
      </c>
      <c r="B302" t="e">
        <f t="shared" ref="B302:B365" si="398">(#REF!-#REF!)/#REF!</f>
        <v>#REF!</v>
      </c>
      <c r="C302">
        <f t="shared" si="337"/>
        <v>1.1033804828982044E-2</v>
      </c>
      <c r="D302">
        <v>146.050003</v>
      </c>
      <c r="E302" t="e">
        <f t="shared" si="338"/>
        <v>#REF!</v>
      </c>
      <c r="F302">
        <f t="shared" si="339"/>
        <v>1.9973468538676403E-2</v>
      </c>
      <c r="G302">
        <v>41.883535000000002</v>
      </c>
      <c r="H302" t="e">
        <f t="shared" si="340"/>
        <v>#REF!</v>
      </c>
      <c r="I302">
        <f t="shared" si="341"/>
        <v>2.4505306969012864E-2</v>
      </c>
      <c r="J302">
        <v>30.235375000000001</v>
      </c>
      <c r="K302" t="e">
        <f t="shared" si="342"/>
        <v>#REF!</v>
      </c>
      <c r="L302">
        <f t="shared" si="343"/>
        <v>2.7392977884124182E-2</v>
      </c>
      <c r="M302">
        <v>266.74872299999998</v>
      </c>
      <c r="N302" t="e">
        <f t="shared" si="344"/>
        <v>#REF!</v>
      </c>
      <c r="O302">
        <f t="shared" si="345"/>
        <v>2.2693393243299404E-2</v>
      </c>
      <c r="P302">
        <v>22.757563999999999</v>
      </c>
      <c r="Q302" t="e">
        <f t="shared" si="346"/>
        <v>#REF!</v>
      </c>
      <c r="R302">
        <f t="shared" si="347"/>
        <v>1.9208128454750804E-2</v>
      </c>
      <c r="S302">
        <v>23.84</v>
      </c>
      <c r="T302" t="e">
        <f t="shared" si="348"/>
        <v>#REF!</v>
      </c>
      <c r="U302">
        <f t="shared" si="349"/>
        <v>3.9232735866053414E-2</v>
      </c>
      <c r="V302">
        <v>16.616617999999999</v>
      </c>
      <c r="W302" t="e">
        <f t="shared" si="350"/>
        <v>#REF!</v>
      </c>
      <c r="X302">
        <f t="shared" si="351"/>
        <v>4.7794183949646178E-2</v>
      </c>
      <c r="Y302">
        <v>21.925276</v>
      </c>
      <c r="Z302" t="e">
        <f t="shared" si="352"/>
        <v>#REF!</v>
      </c>
      <c r="AA302">
        <f t="shared" si="353"/>
        <v>4.347820293089702E-2</v>
      </c>
      <c r="AB302">
        <v>64.220087000000007</v>
      </c>
      <c r="AC302" t="e">
        <f t="shared" si="354"/>
        <v>#REF!</v>
      </c>
      <c r="AD302">
        <f t="shared" si="355"/>
        <v>3.5137035952136832E-2</v>
      </c>
      <c r="AE302">
        <f>(C302*'10Stocks'!$D$3)+(F302*'10Stocks'!$D$4)+('10Stocks_'!I302*'10Stocks'!$D$5)+('10Stocks_'!L302*'10Stocks'!$D$6)+('10Stocks_'!O302*'10Stocks'!$D$7)+('10Stocks_'!R302*'10Stocks'!$D$8)+('10Stocks_'!U302*'10Stocks'!$D$9)+('10Stocks_'!X302*'10Stocks'!$D$10)+('10Stocks_'!AA302*'10Stocks'!$D$11)+('10Stocks_'!AD302*'10Stocks'!$D$12)</f>
        <v>2.4948140444553509E-2</v>
      </c>
      <c r="AF302">
        <f t="shared" si="356"/>
        <v>119231.86953914454</v>
      </c>
    </row>
    <row r="303" spans="1:32" x14ac:dyDescent="0.35">
      <c r="A303">
        <v>50.513585999999997</v>
      </c>
      <c r="B303" t="e">
        <f t="shared" ref="B303:B366" si="399">(#REF!-#REF!)/#REF!</f>
        <v>#REF!</v>
      </c>
      <c r="C303">
        <f t="shared" si="337"/>
        <v>5.4702327294142532E-4</v>
      </c>
      <c r="D303">
        <v>147.009995</v>
      </c>
      <c r="E303" t="e">
        <f t="shared" si="338"/>
        <v>#REF!</v>
      </c>
      <c r="F303">
        <f t="shared" si="339"/>
        <v>6.5730364962744963E-3</v>
      </c>
      <c r="G303">
        <v>40.993713</v>
      </c>
      <c r="H303" t="e">
        <f t="shared" si="340"/>
        <v>#REF!</v>
      </c>
      <c r="I303">
        <f t="shared" si="341"/>
        <v>-2.1245150391436689E-2</v>
      </c>
      <c r="J303">
        <v>29.605277999999998</v>
      </c>
      <c r="K303" t="e">
        <f t="shared" si="342"/>
        <v>#REF!</v>
      </c>
      <c r="L303">
        <f t="shared" si="343"/>
        <v>-2.0839728298392288E-2</v>
      </c>
      <c r="M303">
        <v>267.21325300000001</v>
      </c>
      <c r="N303" t="e">
        <f t="shared" si="344"/>
        <v>#REF!</v>
      </c>
      <c r="O303">
        <f t="shared" si="345"/>
        <v>1.7414516357404446E-3</v>
      </c>
      <c r="P303">
        <v>22.950127999999999</v>
      </c>
      <c r="Q303" t="e">
        <f t="shared" si="346"/>
        <v>#REF!</v>
      </c>
      <c r="R303">
        <f t="shared" si="347"/>
        <v>8.4615383263340858E-3</v>
      </c>
      <c r="S303">
        <v>23.610001</v>
      </c>
      <c r="T303" t="e">
        <f t="shared" si="348"/>
        <v>#REF!</v>
      </c>
      <c r="U303">
        <f t="shared" si="349"/>
        <v>-9.64760906040266E-3</v>
      </c>
      <c r="V303">
        <v>16.431988</v>
      </c>
      <c r="W303" t="e">
        <f t="shared" si="350"/>
        <v>#REF!</v>
      </c>
      <c r="X303">
        <f t="shared" si="351"/>
        <v>-1.1111165942431759E-2</v>
      </c>
      <c r="Y303">
        <v>21.433363</v>
      </c>
      <c r="Z303" t="e">
        <f t="shared" si="352"/>
        <v>#REF!</v>
      </c>
      <c r="AA303">
        <f t="shared" si="353"/>
        <v>-2.2435886325900767E-2</v>
      </c>
      <c r="AB303">
        <v>63.496355999999999</v>
      </c>
      <c r="AC303" t="e">
        <f t="shared" si="354"/>
        <v>#REF!</v>
      </c>
      <c r="AD303">
        <f t="shared" si="355"/>
        <v>-1.1269542503111336E-2</v>
      </c>
      <c r="AE303">
        <f>(C303*'10Stocks'!$D$3)+(F303*'10Stocks'!$D$4)+('10Stocks_'!I303*'10Stocks'!$D$5)+('10Stocks_'!L303*'10Stocks'!$D$6)+('10Stocks_'!O303*'10Stocks'!$D$7)+('10Stocks_'!R303*'10Stocks'!$D$8)+('10Stocks_'!U303*'10Stocks'!$D$9)+('10Stocks_'!X303*'10Stocks'!$D$10)+('10Stocks_'!AA303*'10Stocks'!$D$11)+('10Stocks_'!AD303*'10Stocks'!$D$12)</f>
        <v>-8.4624353424430157E-3</v>
      </c>
      <c r="AF303">
        <f t="shared" si="356"/>
        <v>118222.87755241092</v>
      </c>
    </row>
    <row r="304" spans="1:32" x14ac:dyDescent="0.35">
      <c r="A304">
        <v>49.637807000000002</v>
      </c>
      <c r="B304" t="e">
        <f t="shared" ref="B304:B367" si="400">(#REF!-#REF!)/#REF!</f>
        <v>#REF!</v>
      </c>
      <c r="C304">
        <f t="shared" si="337"/>
        <v>-1.7337494114949479E-2</v>
      </c>
      <c r="D304">
        <v>143.63000500000001</v>
      </c>
      <c r="E304" t="e">
        <f t="shared" si="338"/>
        <v>#REF!</v>
      </c>
      <c r="F304">
        <f t="shared" si="339"/>
        <v>-2.2991565981619087E-2</v>
      </c>
      <c r="G304">
        <v>39.967005</v>
      </c>
      <c r="H304" t="e">
        <f t="shared" si="340"/>
        <v>#REF!</v>
      </c>
      <c r="I304">
        <f t="shared" si="341"/>
        <v>-2.5045499050061634E-2</v>
      </c>
      <c r="J304">
        <v>28.762060000000002</v>
      </c>
      <c r="K304" t="e">
        <f t="shared" si="342"/>
        <v>#REF!</v>
      </c>
      <c r="L304">
        <f t="shared" si="343"/>
        <v>-2.8482015943238119E-2</v>
      </c>
      <c r="M304">
        <v>262.16328499999997</v>
      </c>
      <c r="N304" t="e">
        <f t="shared" si="344"/>
        <v>#REF!</v>
      </c>
      <c r="O304">
        <f t="shared" si="345"/>
        <v>-1.8898643474094586E-2</v>
      </c>
      <c r="P304">
        <v>22.529987999999999</v>
      </c>
      <c r="Q304" t="e">
        <f t="shared" si="346"/>
        <v>#REF!</v>
      </c>
      <c r="R304">
        <f t="shared" si="347"/>
        <v>-1.8306651710177823E-2</v>
      </c>
      <c r="S304">
        <v>22.969999000000001</v>
      </c>
      <c r="T304" t="e">
        <f t="shared" si="348"/>
        <v>#REF!</v>
      </c>
      <c r="U304">
        <f t="shared" si="349"/>
        <v>-2.710724154564835E-2</v>
      </c>
      <c r="V304">
        <v>14.916086999999999</v>
      </c>
      <c r="W304" t="e">
        <f t="shared" si="350"/>
        <v>#REF!</v>
      </c>
      <c r="X304">
        <f t="shared" si="351"/>
        <v>-9.2253049357144207E-2</v>
      </c>
      <c r="Y304">
        <v>20.660357000000001</v>
      </c>
      <c r="Z304" t="e">
        <f t="shared" si="352"/>
        <v>#REF!</v>
      </c>
      <c r="AA304">
        <f t="shared" si="353"/>
        <v>-3.6065548836176513E-2</v>
      </c>
      <c r="AB304">
        <v>61.918104999999997</v>
      </c>
      <c r="AC304" t="e">
        <f t="shared" si="354"/>
        <v>#REF!</v>
      </c>
      <c r="AD304">
        <f t="shared" si="355"/>
        <v>-2.4855772825766596E-2</v>
      </c>
      <c r="AE304">
        <f>(C304*'10Stocks'!$D$3)+(F304*'10Stocks'!$D$4)+('10Stocks_'!I304*'10Stocks'!$D$5)+('10Stocks_'!L304*'10Stocks'!$D$6)+('10Stocks_'!O304*'10Stocks'!$D$7)+('10Stocks_'!R304*'10Stocks'!$D$8)+('10Stocks_'!U304*'10Stocks'!$D$9)+('10Stocks_'!X304*'10Stocks'!$D$10)+('10Stocks_'!AA304*'10Stocks'!$D$11)+('10Stocks_'!AD304*'10Stocks'!$D$12)</f>
        <v>-2.3665046551655952E-2</v>
      </c>
      <c r="AF304">
        <f t="shared" si="356"/>
        <v>115425.12765166239</v>
      </c>
    </row>
    <row r="305" spans="1:32" x14ac:dyDescent="0.35">
      <c r="A305">
        <v>49.961292</v>
      </c>
      <c r="B305" t="e">
        <f t="shared" ref="B305:B368" si="401">(#REF!-#REF!)/#REF!</f>
        <v>#REF!</v>
      </c>
      <c r="C305">
        <f t="shared" si="337"/>
        <v>6.5169075660413038E-3</v>
      </c>
      <c r="D305">
        <v>144.229996</v>
      </c>
      <c r="E305" t="e">
        <f t="shared" si="338"/>
        <v>#REF!</v>
      </c>
      <c r="F305">
        <f t="shared" si="339"/>
        <v>4.1773374581445472E-3</v>
      </c>
      <c r="G305">
        <v>39.973232000000003</v>
      </c>
      <c r="H305" t="e">
        <f t="shared" si="340"/>
        <v>#REF!</v>
      </c>
      <c r="I305">
        <f t="shared" si="341"/>
        <v>1.5580351842732891E-4</v>
      </c>
      <c r="J305">
        <v>28.993713</v>
      </c>
      <c r="K305" t="e">
        <f t="shared" si="342"/>
        <v>#REF!</v>
      </c>
      <c r="L305">
        <f t="shared" si="343"/>
        <v>8.0541171251293509E-3</v>
      </c>
      <c r="M305">
        <v>264.79564900000003</v>
      </c>
      <c r="N305" t="e">
        <f t="shared" si="344"/>
        <v>#REF!</v>
      </c>
      <c r="O305">
        <f t="shared" si="345"/>
        <v>1.0040933077261572E-2</v>
      </c>
      <c r="P305">
        <v>22.661282</v>
      </c>
      <c r="Q305" t="e">
        <f t="shared" si="346"/>
        <v>#REF!</v>
      </c>
      <c r="R305">
        <f t="shared" si="347"/>
        <v>5.8275219676104783E-3</v>
      </c>
      <c r="S305">
        <v>22.879999000000002</v>
      </c>
      <c r="T305" t="e">
        <f t="shared" si="348"/>
        <v>#REF!</v>
      </c>
      <c r="U305">
        <f t="shared" si="349"/>
        <v>-3.9181542846388395E-3</v>
      </c>
      <c r="V305">
        <v>14.663436000000001</v>
      </c>
      <c r="W305" t="e">
        <f t="shared" si="350"/>
        <v>#REF!</v>
      </c>
      <c r="X305">
        <f t="shared" si="351"/>
        <v>-1.6938155429101372E-2</v>
      </c>
      <c r="Y305">
        <v>21.169839</v>
      </c>
      <c r="Z305" t="e">
        <f t="shared" si="352"/>
        <v>#REF!</v>
      </c>
      <c r="AA305">
        <f t="shared" si="353"/>
        <v>2.465988366028711E-2</v>
      </c>
      <c r="AB305">
        <v>62.641829000000001</v>
      </c>
      <c r="AC305" t="e">
        <f t="shared" si="354"/>
        <v>#REF!</v>
      </c>
      <c r="AD305">
        <f t="shared" si="355"/>
        <v>1.1688406807669652E-2</v>
      </c>
      <c r="AE305">
        <f>(C305*'10Stocks'!$D$3)+(F305*'10Stocks'!$D$4)+('10Stocks_'!I305*'10Stocks'!$D$5)+('10Stocks_'!L305*'10Stocks'!$D$6)+('10Stocks_'!O305*'10Stocks'!$D$7)+('10Stocks_'!R305*'10Stocks'!$D$8)+('10Stocks_'!U305*'10Stocks'!$D$9)+('10Stocks_'!X305*'10Stocks'!$D$10)+('10Stocks_'!AA305*'10Stocks'!$D$11)+('10Stocks_'!AD305*'10Stocks'!$D$12)</f>
        <v>5.9137678360960538E-3</v>
      </c>
      <c r="AF305">
        <f t="shared" si="356"/>
        <v>116107.72505904608</v>
      </c>
    </row>
    <row r="306" spans="1:32" x14ac:dyDescent="0.35">
      <c r="A306">
        <v>50.576701999999997</v>
      </c>
      <c r="B306" t="e">
        <f t="shared" ref="B306:B369" si="402">(#REF!-#REF!)/#REF!</f>
        <v>#REF!</v>
      </c>
      <c r="C306">
        <f t="shared" si="337"/>
        <v>1.2317735898423065E-2</v>
      </c>
      <c r="D306">
        <v>144.58000200000001</v>
      </c>
      <c r="E306" t="e">
        <f t="shared" si="338"/>
        <v>#REF!</v>
      </c>
      <c r="F306">
        <f t="shared" si="339"/>
        <v>2.4267212764812638E-3</v>
      </c>
      <c r="G306">
        <v>40.296798000000003</v>
      </c>
      <c r="H306" t="e">
        <f t="shared" si="340"/>
        <v>#REF!</v>
      </c>
      <c r="I306">
        <f t="shared" si="341"/>
        <v>8.0945668841588686E-3</v>
      </c>
      <c r="J306">
        <v>29.141971000000002</v>
      </c>
      <c r="K306" t="e">
        <f t="shared" si="342"/>
        <v>#REF!</v>
      </c>
      <c r="L306">
        <f t="shared" si="343"/>
        <v>5.1134533890158191E-3</v>
      </c>
      <c r="M306">
        <v>264.49597</v>
      </c>
      <c r="N306" t="e">
        <f t="shared" si="344"/>
        <v>#REF!</v>
      </c>
      <c r="O306">
        <f t="shared" si="345"/>
        <v>-1.1317368738185951E-3</v>
      </c>
      <c r="P306">
        <v>22.792577000000001</v>
      </c>
      <c r="Q306" t="e">
        <f t="shared" si="346"/>
        <v>#REF!</v>
      </c>
      <c r="R306">
        <f t="shared" si="347"/>
        <v>5.7938028395746318E-3</v>
      </c>
      <c r="S306">
        <v>24.08</v>
      </c>
      <c r="T306" t="e">
        <f t="shared" si="348"/>
        <v>#REF!</v>
      </c>
      <c r="U306">
        <f t="shared" si="349"/>
        <v>5.2447598446136154E-2</v>
      </c>
      <c r="V306">
        <v>14.498241999999999</v>
      </c>
      <c r="W306" t="e">
        <f t="shared" si="350"/>
        <v>#REF!</v>
      </c>
      <c r="X306">
        <f t="shared" si="351"/>
        <v>-1.1265708801129653E-2</v>
      </c>
      <c r="Y306">
        <v>21.398226999999999</v>
      </c>
      <c r="Z306" t="e">
        <f t="shared" si="352"/>
        <v>#REF!</v>
      </c>
      <c r="AA306">
        <f t="shared" si="353"/>
        <v>1.078836735602944E-2</v>
      </c>
      <c r="AB306">
        <v>62.476160999999998</v>
      </c>
      <c r="AC306" t="e">
        <f t="shared" si="354"/>
        <v>#REF!</v>
      </c>
      <c r="AD306">
        <f t="shared" si="355"/>
        <v>-2.6446865081159059E-3</v>
      </c>
      <c r="AE306">
        <f>(C306*'10Stocks'!$D$3)+(F306*'10Stocks'!$D$4)+('10Stocks_'!I306*'10Stocks'!$D$5)+('10Stocks_'!L306*'10Stocks'!$D$6)+('10Stocks_'!O306*'10Stocks'!$D$7)+('10Stocks_'!R306*'10Stocks'!$D$8)+('10Stocks_'!U306*'10Stocks'!$D$9)+('10Stocks_'!X306*'10Stocks'!$D$10)+('10Stocks_'!AA306*'10Stocks'!$D$11)+('10Stocks_'!AD306*'10Stocks'!$D$12)</f>
        <v>1.3243793675091282E-2</v>
      </c>
      <c r="AF306">
        <f t="shared" si="356"/>
        <v>117645.43181381231</v>
      </c>
    </row>
    <row r="307" spans="1:32" x14ac:dyDescent="0.35">
      <c r="A307">
        <v>51.192112000000002</v>
      </c>
      <c r="B307" t="e">
        <f t="shared" ref="B307:B370" si="403">(#REF!-#REF!)/#REF!</f>
        <v>#REF!</v>
      </c>
      <c r="C307">
        <f t="shared" si="337"/>
        <v>1.2167855468314328E-2</v>
      </c>
      <c r="D307">
        <v>147.479996</v>
      </c>
      <c r="E307" t="e">
        <f t="shared" si="338"/>
        <v>#REF!</v>
      </c>
      <c r="F307">
        <f t="shared" si="339"/>
        <v>2.0058057545192125E-2</v>
      </c>
      <c r="G307">
        <v>41.049717000000001</v>
      </c>
      <c r="H307" t="e">
        <f t="shared" si="340"/>
        <v>#REF!</v>
      </c>
      <c r="I307">
        <f t="shared" si="341"/>
        <v>1.8684338145179637E-2</v>
      </c>
      <c r="J307">
        <v>29.920325999999999</v>
      </c>
      <c r="K307" t="e">
        <f t="shared" si="342"/>
        <v>#REF!</v>
      </c>
      <c r="L307">
        <f t="shared" si="343"/>
        <v>2.6709071943006108E-2</v>
      </c>
      <c r="M307">
        <v>265.76969200000002</v>
      </c>
      <c r="N307" t="e">
        <f t="shared" si="344"/>
        <v>#REF!</v>
      </c>
      <c r="O307">
        <f t="shared" si="345"/>
        <v>4.8156574937607581E-3</v>
      </c>
      <c r="P307">
        <v>23.195209999999999</v>
      </c>
      <c r="Q307" t="e">
        <f t="shared" si="346"/>
        <v>#REF!</v>
      </c>
      <c r="R307">
        <f t="shared" si="347"/>
        <v>1.766509333279857E-2</v>
      </c>
      <c r="S307">
        <v>24.34</v>
      </c>
      <c r="T307" t="e">
        <f t="shared" si="348"/>
        <v>#REF!</v>
      </c>
      <c r="U307">
        <f t="shared" si="349"/>
        <v>1.0797342192691095E-2</v>
      </c>
      <c r="V307">
        <v>14.682869999999999</v>
      </c>
      <c r="W307" t="e">
        <f t="shared" si="350"/>
        <v>#REF!</v>
      </c>
      <c r="X307">
        <f t="shared" si="351"/>
        <v>1.2734509466733969E-2</v>
      </c>
      <c r="Y307">
        <v>21.688105</v>
      </c>
      <c r="Z307" t="e">
        <f t="shared" si="352"/>
        <v>#REF!</v>
      </c>
      <c r="AA307">
        <f t="shared" si="353"/>
        <v>1.3546823295219817E-2</v>
      </c>
      <c r="AB307">
        <v>63.339402</v>
      </c>
      <c r="AC307" t="e">
        <f t="shared" si="354"/>
        <v>#REF!</v>
      </c>
      <c r="AD307">
        <f t="shared" si="355"/>
        <v>1.3817126183537464E-2</v>
      </c>
      <c r="AE307">
        <f>(C307*'10Stocks'!$D$3)+(F307*'10Stocks'!$D$4)+('10Stocks_'!I307*'10Stocks'!$D$5)+('10Stocks_'!L307*'10Stocks'!$D$6)+('10Stocks_'!O307*'10Stocks'!$D$7)+('10Stocks_'!R307*'10Stocks'!$D$8)+('10Stocks_'!U307*'10Stocks'!$D$9)+('10Stocks_'!X307*'10Stocks'!$D$10)+('10Stocks_'!AA307*'10Stocks'!$D$11)+('10Stocks_'!AD307*'10Stocks'!$D$12)</f>
        <v>1.6840008324625455E-2</v>
      </c>
      <c r="AF307">
        <f t="shared" si="356"/>
        <v>119626.58186491106</v>
      </c>
    </row>
    <row r="308" spans="1:32" x14ac:dyDescent="0.35">
      <c r="A308">
        <v>51.673394999999999</v>
      </c>
      <c r="B308" t="e">
        <f t="shared" ref="B308:B371" si="404">(#REF!-#REF!)/#REF!</f>
        <v>#REF!</v>
      </c>
      <c r="C308">
        <f t="shared" si="337"/>
        <v>9.4015070134242096E-3</v>
      </c>
      <c r="D308">
        <v>147.16999799999999</v>
      </c>
      <c r="E308" t="e">
        <f t="shared" si="338"/>
        <v>#REF!</v>
      </c>
      <c r="F308">
        <f t="shared" si="339"/>
        <v>-2.1019664253313875E-3</v>
      </c>
      <c r="G308">
        <v>41.640853</v>
      </c>
      <c r="H308" t="e">
        <f t="shared" si="340"/>
        <v>#REF!</v>
      </c>
      <c r="I308">
        <f t="shared" si="341"/>
        <v>1.4400489046002406E-2</v>
      </c>
      <c r="J308">
        <v>30.522621999999998</v>
      </c>
      <c r="K308" t="e">
        <f t="shared" si="342"/>
        <v>#REF!</v>
      </c>
      <c r="L308">
        <f t="shared" si="343"/>
        <v>2.0129994572920064E-2</v>
      </c>
      <c r="M308">
        <v>271.00945000000002</v>
      </c>
      <c r="N308" t="e">
        <f t="shared" si="344"/>
        <v>#REF!</v>
      </c>
      <c r="O308">
        <f t="shared" si="345"/>
        <v>1.9715408331812321E-2</v>
      </c>
      <c r="P308">
        <v>23.624102000000001</v>
      </c>
      <c r="Q308" t="e">
        <f t="shared" si="346"/>
        <v>#REF!</v>
      </c>
      <c r="R308">
        <f t="shared" si="347"/>
        <v>1.849054179720732E-2</v>
      </c>
      <c r="S308">
        <v>24.82</v>
      </c>
      <c r="T308" t="e">
        <f t="shared" si="348"/>
        <v>#REF!</v>
      </c>
      <c r="U308">
        <f t="shared" si="349"/>
        <v>1.9720624486442087E-2</v>
      </c>
      <c r="V308">
        <v>15.654603</v>
      </c>
      <c r="W308" t="e">
        <f t="shared" si="350"/>
        <v>#REF!</v>
      </c>
      <c r="X308">
        <f t="shared" si="351"/>
        <v>6.6181407313420357E-2</v>
      </c>
      <c r="Y308">
        <v>22.127313000000001</v>
      </c>
      <c r="Z308" t="e">
        <f t="shared" si="352"/>
        <v>#REF!</v>
      </c>
      <c r="AA308">
        <f t="shared" si="353"/>
        <v>2.0251100776208928E-2</v>
      </c>
      <c r="AB308">
        <v>64.533994000000007</v>
      </c>
      <c r="AC308" t="e">
        <f t="shared" si="354"/>
        <v>#REF!</v>
      </c>
      <c r="AD308">
        <f t="shared" si="355"/>
        <v>1.8860171745859033E-2</v>
      </c>
      <c r="AE308">
        <f>(C308*'10Stocks'!$D$3)+(F308*'10Stocks'!$D$4)+('10Stocks_'!I308*'10Stocks'!$D$5)+('10Stocks_'!L308*'10Stocks'!$D$6)+('10Stocks_'!O308*'10Stocks'!$D$7)+('10Stocks_'!R308*'10Stocks'!$D$8)+('10Stocks_'!U308*'10Stocks'!$D$9)+('10Stocks_'!X308*'10Stocks'!$D$10)+('10Stocks_'!AA308*'10Stocks'!$D$11)+('10Stocks_'!AD308*'10Stocks'!$D$12)</f>
        <v>1.7994130972286249E-2</v>
      </c>
      <c r="AF308">
        <f t="shared" si="356"/>
        <v>121779.15824675519</v>
      </c>
    </row>
    <row r="309" spans="1:32" x14ac:dyDescent="0.35">
      <c r="A309">
        <v>52.664890999999997</v>
      </c>
      <c r="B309" t="e">
        <f t="shared" ref="B309:B372" si="405">(#REF!-#REF!)/#REF!</f>
        <v>#REF!</v>
      </c>
      <c r="C309">
        <f t="shared" si="337"/>
        <v>1.9187746421538549E-2</v>
      </c>
      <c r="D309">
        <v>146.949997</v>
      </c>
      <c r="E309" t="e">
        <f t="shared" si="338"/>
        <v>#REF!</v>
      </c>
      <c r="F309">
        <f t="shared" si="339"/>
        <v>-1.4948766935499744E-3</v>
      </c>
      <c r="G309">
        <v>41.871087000000003</v>
      </c>
      <c r="H309" t="e">
        <f t="shared" si="340"/>
        <v>#REF!</v>
      </c>
      <c r="I309">
        <f t="shared" si="341"/>
        <v>5.5290413959580252E-3</v>
      </c>
      <c r="J309">
        <v>30.494824999999999</v>
      </c>
      <c r="K309" t="e">
        <f t="shared" si="342"/>
        <v>#REF!</v>
      </c>
      <c r="L309">
        <f t="shared" si="343"/>
        <v>-9.1070157734154131E-4</v>
      </c>
      <c r="M309">
        <v>273.06739599999997</v>
      </c>
      <c r="N309" t="e">
        <f t="shared" si="344"/>
        <v>#REF!</v>
      </c>
      <c r="O309">
        <f t="shared" si="345"/>
        <v>7.5936318825781113E-3</v>
      </c>
      <c r="P309">
        <v>23.737891000000001</v>
      </c>
      <c r="Q309" t="e">
        <f t="shared" si="346"/>
        <v>#REF!</v>
      </c>
      <c r="R309">
        <f t="shared" si="347"/>
        <v>4.81664869208576E-3</v>
      </c>
      <c r="S309">
        <v>25.799999</v>
      </c>
      <c r="T309" t="e">
        <f t="shared" si="348"/>
        <v>#REF!</v>
      </c>
      <c r="U309">
        <f t="shared" si="349"/>
        <v>3.9484246575342441E-2</v>
      </c>
      <c r="V309">
        <v>16.451422999999998</v>
      </c>
      <c r="W309" t="e">
        <f t="shared" si="350"/>
        <v>#REF!</v>
      </c>
      <c r="X309">
        <f t="shared" si="351"/>
        <v>5.0900045181599213E-2</v>
      </c>
      <c r="Y309">
        <v>21.916492999999999</v>
      </c>
      <c r="Z309" t="e">
        <f t="shared" si="352"/>
        <v>#REF!</v>
      </c>
      <c r="AA309">
        <f t="shared" si="353"/>
        <v>-9.5275915335947831E-3</v>
      </c>
      <c r="AB309">
        <v>65.004855000000006</v>
      </c>
      <c r="AC309" t="e">
        <f t="shared" si="354"/>
        <v>#REF!</v>
      </c>
      <c r="AD309">
        <f t="shared" si="355"/>
        <v>7.2963250965064905E-3</v>
      </c>
      <c r="AE309">
        <f>(C309*'10Stocks'!$D$3)+(F309*'10Stocks'!$D$4)+('10Stocks_'!I309*'10Stocks'!$D$5)+('10Stocks_'!L309*'10Stocks'!$D$6)+('10Stocks_'!O309*'10Stocks'!$D$7)+('10Stocks_'!R309*'10Stocks'!$D$8)+('10Stocks_'!U309*'10Stocks'!$D$9)+('10Stocks_'!X309*'10Stocks'!$D$10)+('10Stocks_'!AA309*'10Stocks'!$D$11)+('10Stocks_'!AD309*'10Stocks'!$D$12)</f>
        <v>1.133770522687912E-2</v>
      </c>
      <c r="AF309">
        <f t="shared" si="356"/>
        <v>123159.85444573437</v>
      </c>
    </row>
    <row r="310" spans="1:32" x14ac:dyDescent="0.35">
      <c r="A310">
        <v>54.128461999999999</v>
      </c>
      <c r="B310" t="e">
        <f t="shared" ref="B310:B373" si="406">(#REF!-#REF!)/#REF!</f>
        <v>#REF!</v>
      </c>
      <c r="C310">
        <f t="shared" si="337"/>
        <v>2.7790259738693882E-2</v>
      </c>
      <c r="D310">
        <v>145.63999899999999</v>
      </c>
      <c r="E310" t="e">
        <f t="shared" si="338"/>
        <v>#REF!</v>
      </c>
      <c r="F310">
        <f t="shared" si="339"/>
        <v>-8.9145833735539814E-3</v>
      </c>
      <c r="G310">
        <v>41.547521000000003</v>
      </c>
      <c r="H310" t="e">
        <f t="shared" si="340"/>
        <v>#REF!</v>
      </c>
      <c r="I310">
        <f t="shared" si="341"/>
        <v>-7.7276713642518893E-3</v>
      </c>
      <c r="J310">
        <v>30.124178000000001</v>
      </c>
      <c r="K310" t="e">
        <f t="shared" si="342"/>
        <v>#REF!</v>
      </c>
      <c r="L310">
        <f t="shared" si="343"/>
        <v>-1.2154422922577788E-2</v>
      </c>
      <c r="M310">
        <v>273.062408</v>
      </c>
      <c r="N310" t="e">
        <f t="shared" si="344"/>
        <v>#REF!</v>
      </c>
      <c r="O310">
        <f t="shared" si="345"/>
        <v>-1.8266552774278869E-5</v>
      </c>
      <c r="P310">
        <v>23.816665</v>
      </c>
      <c r="Q310" t="e">
        <f t="shared" si="346"/>
        <v>#REF!</v>
      </c>
      <c r="R310">
        <f t="shared" si="347"/>
        <v>3.318491941849393E-3</v>
      </c>
      <c r="S310">
        <v>25.77</v>
      </c>
      <c r="T310" t="e">
        <f t="shared" si="348"/>
        <v>#REF!</v>
      </c>
      <c r="U310">
        <f t="shared" si="349"/>
        <v>-1.1627519830524067E-3</v>
      </c>
      <c r="V310">
        <v>16.111317</v>
      </c>
      <c r="W310" t="e">
        <f t="shared" si="350"/>
        <v>#REF!</v>
      </c>
      <c r="X310">
        <f t="shared" si="351"/>
        <v>-2.0673348439220043E-2</v>
      </c>
      <c r="Y310">
        <v>21.371873999999998</v>
      </c>
      <c r="Z310" t="e">
        <f t="shared" si="352"/>
        <v>#REF!</v>
      </c>
      <c r="AA310">
        <f t="shared" si="353"/>
        <v>-2.4849733029823743E-2</v>
      </c>
      <c r="AB310">
        <v>64.263681000000005</v>
      </c>
      <c r="AC310" t="e">
        <f t="shared" si="354"/>
        <v>#REF!</v>
      </c>
      <c r="AD310">
        <f t="shared" si="355"/>
        <v>-1.1401825294433791E-2</v>
      </c>
      <c r="AE310">
        <f>(C310*'10Stocks'!$D$3)+(F310*'10Stocks'!$D$4)+('10Stocks_'!I310*'10Stocks'!$D$5)+('10Stocks_'!L310*'10Stocks'!$D$6)+('10Stocks_'!O310*'10Stocks'!$D$7)+('10Stocks_'!R310*'10Stocks'!$D$8)+('10Stocks_'!U310*'10Stocks'!$D$9)+('10Stocks_'!X310*'10Stocks'!$D$10)+('10Stocks_'!AA310*'10Stocks'!$D$11)+('10Stocks_'!AD310*'10Stocks'!$D$12)</f>
        <v>1.6252820842318683E-4</v>
      </c>
      <c r="AF310">
        <f t="shared" si="356"/>
        <v>123179.8713962271</v>
      </c>
    </row>
    <row r="311" spans="1:32" x14ac:dyDescent="0.35">
      <c r="A311">
        <v>54.367786000000002</v>
      </c>
      <c r="B311" t="e">
        <f t="shared" ref="B311:B374" si="407">(#REF!-#REF!)/#REF!</f>
        <v>#REF!</v>
      </c>
      <c r="C311">
        <f t="shared" si="337"/>
        <v>4.4214077244611799E-3</v>
      </c>
      <c r="D311">
        <v>139.929993</v>
      </c>
      <c r="E311" t="e">
        <f t="shared" si="338"/>
        <v>#REF!</v>
      </c>
      <c r="F311">
        <f t="shared" si="339"/>
        <v>-3.9206303482602969E-2</v>
      </c>
      <c r="G311">
        <v>41.696854999999999</v>
      </c>
      <c r="H311" t="e">
        <f t="shared" si="340"/>
        <v>#REF!</v>
      </c>
      <c r="I311">
        <f t="shared" si="341"/>
        <v>3.5942938689409671E-3</v>
      </c>
      <c r="J311">
        <v>29.938859000000001</v>
      </c>
      <c r="K311" t="e">
        <f t="shared" si="342"/>
        <v>#REF!</v>
      </c>
      <c r="L311">
        <f t="shared" si="343"/>
        <v>-6.1518359106761279E-3</v>
      </c>
      <c r="M311">
        <v>273.04242499999998</v>
      </c>
      <c r="N311" t="e">
        <f t="shared" si="344"/>
        <v>#REF!</v>
      </c>
      <c r="O311">
        <f t="shared" si="345"/>
        <v>-7.318107295100368E-5</v>
      </c>
      <c r="P311">
        <v>23.615348999999998</v>
      </c>
      <c r="Q311" t="e">
        <f t="shared" si="346"/>
        <v>#REF!</v>
      </c>
      <c r="R311">
        <f t="shared" si="347"/>
        <v>-8.4527367706604614E-3</v>
      </c>
      <c r="S311">
        <v>26.01</v>
      </c>
      <c r="T311" t="e">
        <f t="shared" si="348"/>
        <v>#REF!</v>
      </c>
      <c r="U311">
        <f t="shared" si="349"/>
        <v>9.3131548311991465E-3</v>
      </c>
      <c r="V311">
        <v>16.334814999999999</v>
      </c>
      <c r="W311" t="e">
        <f t="shared" si="350"/>
        <v>#REF!</v>
      </c>
      <c r="X311">
        <f t="shared" si="351"/>
        <v>1.3872112379143139E-2</v>
      </c>
      <c r="Y311">
        <v>21.670535999999998</v>
      </c>
      <c r="Z311" t="e">
        <f t="shared" si="352"/>
        <v>#REF!</v>
      </c>
      <c r="AA311">
        <f t="shared" si="353"/>
        <v>1.397453494251371E-2</v>
      </c>
      <c r="AB311">
        <v>64.533994000000007</v>
      </c>
      <c r="AC311" t="e">
        <f t="shared" si="354"/>
        <v>#REF!</v>
      </c>
      <c r="AD311">
        <f t="shared" si="355"/>
        <v>4.206310559770169E-3</v>
      </c>
      <c r="AE311">
        <f>(C311*'10Stocks'!$D$3)+(F311*'10Stocks'!$D$4)+('10Stocks_'!I311*'10Stocks'!$D$5)+('10Stocks_'!L311*'10Stocks'!$D$6)+('10Stocks_'!O311*'10Stocks'!$D$7)+('10Stocks_'!R311*'10Stocks'!$D$8)+('10Stocks_'!U311*'10Stocks'!$D$9)+('10Stocks_'!X311*'10Stocks'!$D$10)+('10Stocks_'!AA311*'10Stocks'!$D$11)+('10Stocks_'!AD311*'10Stocks'!$D$12)</f>
        <v>-9.2340809497890681E-4</v>
      </c>
      <c r="AF311">
        <f t="shared" si="356"/>
        <v>123066.12610584137</v>
      </c>
    </row>
    <row r="312" spans="1:32" x14ac:dyDescent="0.35">
      <c r="A312">
        <v>54.195525000000004</v>
      </c>
      <c r="B312" t="e">
        <f t="shared" ref="B312:B375" si="408">(#REF!-#REF!)/#REF!</f>
        <v>#REF!</v>
      </c>
      <c r="C312">
        <f t="shared" si="337"/>
        <v>-3.1684387515798214E-3</v>
      </c>
      <c r="D312">
        <v>138.33000200000001</v>
      </c>
      <c r="E312" t="e">
        <f t="shared" si="338"/>
        <v>#REF!</v>
      </c>
      <c r="F312">
        <f t="shared" si="339"/>
        <v>-1.1434224826981794E-2</v>
      </c>
      <c r="G312">
        <v>40.415025</v>
      </c>
      <c r="H312" t="e">
        <f t="shared" si="340"/>
        <v>#REF!</v>
      </c>
      <c r="I312">
        <f t="shared" si="341"/>
        <v>-3.0741647061870717E-2</v>
      </c>
      <c r="J312">
        <v>28.984446999999999</v>
      </c>
      <c r="K312" t="e">
        <f t="shared" si="342"/>
        <v>#REF!</v>
      </c>
      <c r="L312">
        <f t="shared" si="343"/>
        <v>-3.1878703193064281E-2</v>
      </c>
      <c r="M312">
        <v>269.33114599999999</v>
      </c>
      <c r="N312" t="e">
        <f t="shared" si="344"/>
        <v>#REF!</v>
      </c>
      <c r="O312">
        <f t="shared" si="345"/>
        <v>-1.3592316285646784E-2</v>
      </c>
      <c r="P312">
        <v>22.748811</v>
      </c>
      <c r="Q312" t="e">
        <f t="shared" si="346"/>
        <v>#REF!</v>
      </c>
      <c r="R312">
        <f t="shared" si="347"/>
        <v>-3.6693846870524696E-2</v>
      </c>
      <c r="S312">
        <v>25.85</v>
      </c>
      <c r="T312" t="e">
        <f t="shared" si="348"/>
        <v>#REF!</v>
      </c>
      <c r="U312">
        <f t="shared" si="349"/>
        <v>-6.1514801999231119E-3</v>
      </c>
      <c r="V312">
        <v>15.800363000000001</v>
      </c>
      <c r="W312" t="e">
        <f t="shared" si="350"/>
        <v>#REF!</v>
      </c>
      <c r="X312">
        <f t="shared" si="351"/>
        <v>-3.2718582977523662E-2</v>
      </c>
      <c r="Y312">
        <v>20.827255000000001</v>
      </c>
      <c r="Z312" t="e">
        <f t="shared" si="352"/>
        <v>#REF!</v>
      </c>
      <c r="AA312">
        <f t="shared" si="353"/>
        <v>-3.8913712148144264E-2</v>
      </c>
      <c r="AB312">
        <v>62.755187999999997</v>
      </c>
      <c r="AC312" t="e">
        <f t="shared" si="354"/>
        <v>#REF!</v>
      </c>
      <c r="AD312">
        <f t="shared" si="355"/>
        <v>-2.756386037411554E-2</v>
      </c>
      <c r="AE312">
        <f>(C312*'10Stocks'!$D$3)+(F312*'10Stocks'!$D$4)+('10Stocks_'!I312*'10Stocks'!$D$5)+('10Stocks_'!L312*'10Stocks'!$D$6)+('10Stocks_'!O312*'10Stocks'!$D$7)+('10Stocks_'!R312*'10Stocks'!$D$8)+('10Stocks_'!U312*'10Stocks'!$D$9)+('10Stocks_'!X312*'10Stocks'!$D$10)+('10Stocks_'!AA312*'10Stocks'!$D$11)+('10Stocks_'!AD312*'10Stocks'!$D$12)</f>
        <v>-1.9951278282814518E-2</v>
      </c>
      <c r="AF312">
        <f t="shared" si="356"/>
        <v>120610.79957671578</v>
      </c>
    </row>
    <row r="313" spans="1:32" x14ac:dyDescent="0.35">
      <c r="A313">
        <v>52.838467999999999</v>
      </c>
      <c r="B313" t="e">
        <f t="shared" ref="B313:B376" si="409">(#REF!-#REF!)/#REF!</f>
        <v>#REF!</v>
      </c>
      <c r="C313">
        <f t="shared" si="337"/>
        <v>-2.5040019448100272E-2</v>
      </c>
      <c r="D313">
        <v>123.18</v>
      </c>
      <c r="E313" t="e">
        <f t="shared" si="338"/>
        <v>#REF!</v>
      </c>
      <c r="F313">
        <f t="shared" si="339"/>
        <v>-0.10952072421715139</v>
      </c>
      <c r="G313">
        <v>39.120750000000001</v>
      </c>
      <c r="H313" t="e">
        <f t="shared" si="340"/>
        <v>#REF!</v>
      </c>
      <c r="I313">
        <f t="shared" si="341"/>
        <v>-3.2024599762093403E-2</v>
      </c>
      <c r="J313">
        <v>27.381405999999998</v>
      </c>
      <c r="K313" t="e">
        <f t="shared" si="342"/>
        <v>#REF!</v>
      </c>
      <c r="L313">
        <f t="shared" si="343"/>
        <v>-5.530693754481502E-2</v>
      </c>
      <c r="M313">
        <v>260.07036199999999</v>
      </c>
      <c r="N313" t="e">
        <f t="shared" si="344"/>
        <v>#REF!</v>
      </c>
      <c r="O313">
        <f t="shared" si="345"/>
        <v>-3.4384378255309551E-2</v>
      </c>
      <c r="P313">
        <v>21.93479</v>
      </c>
      <c r="Q313" t="e">
        <f t="shared" si="346"/>
        <v>#REF!</v>
      </c>
      <c r="R313">
        <f t="shared" si="347"/>
        <v>-3.5783013011097604E-2</v>
      </c>
      <c r="S313">
        <v>25.629999000000002</v>
      </c>
      <c r="T313" t="e">
        <f t="shared" si="348"/>
        <v>#REF!</v>
      </c>
      <c r="U313">
        <f t="shared" si="349"/>
        <v>-8.5106769825918707E-3</v>
      </c>
      <c r="V313">
        <v>14.46909</v>
      </c>
      <c r="W313" t="e">
        <f t="shared" si="350"/>
        <v>#REF!</v>
      </c>
      <c r="X313">
        <f t="shared" si="351"/>
        <v>-8.4255849058657781E-2</v>
      </c>
      <c r="Y313">
        <v>20.352910999999999</v>
      </c>
      <c r="Z313" t="e">
        <f t="shared" si="352"/>
        <v>#REF!</v>
      </c>
      <c r="AA313">
        <f t="shared" si="353"/>
        <v>-2.277515687977134E-2</v>
      </c>
      <c r="AB313">
        <v>60.374726000000003</v>
      </c>
      <c r="AC313" t="e">
        <f t="shared" si="354"/>
        <v>#REF!</v>
      </c>
      <c r="AD313">
        <f t="shared" si="355"/>
        <v>-3.7932513244960629E-2</v>
      </c>
      <c r="AE313">
        <f>(C313*'10Stocks'!$D$3)+(F313*'10Stocks'!$D$4)+('10Stocks_'!I313*'10Stocks'!$D$5)+('10Stocks_'!L313*'10Stocks'!$D$6)+('10Stocks_'!O313*'10Stocks'!$D$7)+('10Stocks_'!R313*'10Stocks'!$D$8)+('10Stocks_'!U313*'10Stocks'!$D$9)+('10Stocks_'!X313*'10Stocks'!$D$10)+('10Stocks_'!AA313*'10Stocks'!$D$11)+('10Stocks_'!AD313*'10Stocks'!$D$12)</f>
        <v>-3.6712421175797788E-2</v>
      </c>
      <c r="AF313">
        <f t="shared" si="356"/>
        <v>116182.88510430566</v>
      </c>
    </row>
    <row r="314" spans="1:32" x14ac:dyDescent="0.35">
      <c r="A314">
        <v>53.164580000000001</v>
      </c>
      <c r="B314" t="e">
        <f t="shared" ref="B314:B377" si="410">(#REF!-#REF!)/#REF!</f>
        <v>#REF!</v>
      </c>
      <c r="C314">
        <f t="shared" si="337"/>
        <v>6.1718670571599835E-3</v>
      </c>
      <c r="D314">
        <v>123.400002</v>
      </c>
      <c r="E314" t="e">
        <f t="shared" si="338"/>
        <v>#REF!</v>
      </c>
      <c r="F314">
        <f t="shared" si="339"/>
        <v>1.7860204578664864E-3</v>
      </c>
      <c r="G314">
        <v>38.896740999999999</v>
      </c>
      <c r="H314" t="e">
        <f t="shared" si="340"/>
        <v>#REF!</v>
      </c>
      <c r="I314">
        <f t="shared" si="341"/>
        <v>-5.726091652128406E-3</v>
      </c>
      <c r="J314">
        <v>27.640858000000001</v>
      </c>
      <c r="K314" t="e">
        <f t="shared" si="342"/>
        <v>#REF!</v>
      </c>
      <c r="L314">
        <f t="shared" si="343"/>
        <v>9.4754812809832757E-3</v>
      </c>
      <c r="M314">
        <v>262.492954</v>
      </c>
      <c r="N314" t="e">
        <f t="shared" si="344"/>
        <v>#REF!</v>
      </c>
      <c r="O314">
        <f t="shared" si="345"/>
        <v>9.3151406464378628E-3</v>
      </c>
      <c r="P314">
        <v>21.93479</v>
      </c>
      <c r="Q314" t="e">
        <f t="shared" si="346"/>
        <v>#REF!</v>
      </c>
      <c r="R314">
        <f t="shared" si="347"/>
        <v>0</v>
      </c>
      <c r="S314">
        <v>26.379999000000002</v>
      </c>
      <c r="T314" t="e">
        <f t="shared" si="348"/>
        <v>#REF!</v>
      </c>
      <c r="U314">
        <f t="shared" si="349"/>
        <v>2.92625840523833E-2</v>
      </c>
      <c r="V314">
        <v>14.595414999999999</v>
      </c>
      <c r="W314" t="e">
        <f t="shared" si="350"/>
        <v>#REF!</v>
      </c>
      <c r="X314">
        <f t="shared" si="351"/>
        <v>8.7306803675973807E-3</v>
      </c>
      <c r="Y314">
        <v>20.809688000000001</v>
      </c>
      <c r="Z314" t="e">
        <f t="shared" si="352"/>
        <v>#REF!</v>
      </c>
      <c r="AA314">
        <f t="shared" si="353"/>
        <v>2.2442833853103493E-2</v>
      </c>
      <c r="AB314">
        <v>60.435763000000001</v>
      </c>
      <c r="AC314" t="e">
        <f t="shared" si="354"/>
        <v>#REF!</v>
      </c>
      <c r="AD314">
        <f t="shared" si="355"/>
        <v>1.0109693913973024E-3</v>
      </c>
      <c r="AE314">
        <f>(C314*'10Stocks'!$D$3)+(F314*'10Stocks'!$D$4)+('10Stocks_'!I314*'10Stocks'!$D$5)+('10Stocks_'!L314*'10Stocks'!$D$6)+('10Stocks_'!O314*'10Stocks'!$D$7)+('10Stocks_'!R314*'10Stocks'!$D$8)+('10Stocks_'!U314*'10Stocks'!$D$9)+('10Stocks_'!X314*'10Stocks'!$D$10)+('10Stocks_'!AA314*'10Stocks'!$D$11)+('10Stocks_'!AD314*'10Stocks'!$D$12)</f>
        <v>1.1255830664530796E-2</v>
      </c>
      <c r="AF314">
        <f t="shared" si="356"/>
        <v>117490.61998515637</v>
      </c>
    </row>
    <row r="315" spans="1:32" x14ac:dyDescent="0.35">
      <c r="A315">
        <v>53.015988999999998</v>
      </c>
      <c r="B315" t="e">
        <f t="shared" ref="B315:B378" si="411">(#REF!-#REF!)/#REF!</f>
        <v>#REF!</v>
      </c>
      <c r="C315">
        <f t="shared" si="337"/>
        <v>-2.7949247412469591E-3</v>
      </c>
      <c r="D315">
        <v>122.55999799999999</v>
      </c>
      <c r="E315" t="e">
        <f t="shared" si="338"/>
        <v>#REF!</v>
      </c>
      <c r="F315">
        <f t="shared" si="339"/>
        <v>-6.8071635849730984E-3</v>
      </c>
      <c r="G315">
        <v>39.904781999999997</v>
      </c>
      <c r="H315" t="e">
        <f t="shared" si="340"/>
        <v>#REF!</v>
      </c>
      <c r="I315">
        <f t="shared" si="341"/>
        <v>2.5915821585155391E-2</v>
      </c>
      <c r="J315">
        <v>28.076364999999999</v>
      </c>
      <c r="K315" t="e">
        <f t="shared" si="342"/>
        <v>#REF!</v>
      </c>
      <c r="L315">
        <f t="shared" si="343"/>
        <v>1.5755914668061231E-2</v>
      </c>
      <c r="M315">
        <v>265.67978499999998</v>
      </c>
      <c r="N315" t="e">
        <f t="shared" si="344"/>
        <v>#REF!</v>
      </c>
      <c r="O315">
        <f t="shared" si="345"/>
        <v>1.2140634449182144E-2</v>
      </c>
      <c r="P315">
        <v>22.267402000000001</v>
      </c>
      <c r="Q315" t="e">
        <f t="shared" si="346"/>
        <v>#REF!</v>
      </c>
      <c r="R315">
        <f t="shared" si="347"/>
        <v>1.516367378032801E-2</v>
      </c>
      <c r="S315">
        <v>25.52</v>
      </c>
      <c r="T315" t="e">
        <f t="shared" si="348"/>
        <v>#REF!</v>
      </c>
      <c r="U315">
        <f t="shared" si="349"/>
        <v>-3.260041821836316E-2</v>
      </c>
      <c r="V315">
        <v>14.72174</v>
      </c>
      <c r="W315" t="e">
        <f t="shared" si="350"/>
        <v>#REF!</v>
      </c>
      <c r="X315">
        <f t="shared" si="351"/>
        <v>8.6551153221748993E-3</v>
      </c>
      <c r="Y315">
        <v>21.775946999999999</v>
      </c>
      <c r="Z315" t="e">
        <f t="shared" si="352"/>
        <v>#REF!</v>
      </c>
      <c r="AA315">
        <f t="shared" si="353"/>
        <v>4.6433132490981952E-2</v>
      </c>
      <c r="AB315">
        <v>62.537197999999997</v>
      </c>
      <c r="AC315" t="e">
        <f t="shared" si="354"/>
        <v>#REF!</v>
      </c>
      <c r="AD315">
        <f t="shared" si="355"/>
        <v>3.4771381971300586E-2</v>
      </c>
      <c r="AE315">
        <f>(C315*'10Stocks'!$D$3)+(F315*'10Stocks'!$D$4)+('10Stocks_'!I315*'10Stocks'!$D$5)+('10Stocks_'!L315*'10Stocks'!$D$6)+('10Stocks_'!O315*'10Stocks'!$D$7)+('10Stocks_'!R315*'10Stocks'!$D$8)+('10Stocks_'!U315*'10Stocks'!$D$9)+('10Stocks_'!X315*'10Stocks'!$D$10)+('10Stocks_'!AA315*'10Stocks'!$D$11)+('10Stocks_'!AD315*'10Stocks'!$D$12)</f>
        <v>3.8025636739939164E-3</v>
      </c>
      <c r="AF315">
        <f t="shared" si="356"/>
        <v>117937.38554874696</v>
      </c>
    </row>
    <row r="316" spans="1:32" x14ac:dyDescent="0.35">
      <c r="A316">
        <v>52.501832999999998</v>
      </c>
      <c r="B316" t="e">
        <f t="shared" ref="B316:B379" si="412">(#REF!-#REF!)/#REF!</f>
        <v>#REF!</v>
      </c>
      <c r="C316">
        <f t="shared" si="337"/>
        <v>-9.6981308789693584E-3</v>
      </c>
      <c r="D316">
        <v>127.720001</v>
      </c>
      <c r="E316" t="e">
        <f t="shared" si="338"/>
        <v>#REF!</v>
      </c>
      <c r="F316">
        <f t="shared" si="339"/>
        <v>4.2101852841087709E-2</v>
      </c>
      <c r="G316">
        <v>39.985675000000001</v>
      </c>
      <c r="H316" t="e">
        <f t="shared" si="340"/>
        <v>#REF!</v>
      </c>
      <c r="I316">
        <f t="shared" si="341"/>
        <v>2.0271505304803625E-3</v>
      </c>
      <c r="J316">
        <v>28.873252999999998</v>
      </c>
      <c r="K316" t="e">
        <f t="shared" si="342"/>
        <v>#REF!</v>
      </c>
      <c r="L316">
        <f t="shared" si="343"/>
        <v>2.8382876487038088E-2</v>
      </c>
      <c r="M316">
        <v>269.401071</v>
      </c>
      <c r="N316" t="e">
        <f t="shared" si="344"/>
        <v>#REF!</v>
      </c>
      <c r="O316">
        <f t="shared" si="345"/>
        <v>1.4006658429055944E-2</v>
      </c>
      <c r="P316">
        <v>22.468717999999999</v>
      </c>
      <c r="Q316" t="e">
        <f t="shared" si="346"/>
        <v>#REF!</v>
      </c>
      <c r="R316">
        <f t="shared" si="347"/>
        <v>9.0408391603114951E-3</v>
      </c>
      <c r="S316">
        <v>26.190000999999999</v>
      </c>
      <c r="T316" t="e">
        <f t="shared" si="348"/>
        <v>#REF!</v>
      </c>
      <c r="U316">
        <f t="shared" si="349"/>
        <v>2.6253957680250753E-2</v>
      </c>
      <c r="V316">
        <v>15.537995</v>
      </c>
      <c r="W316" t="e">
        <f t="shared" si="350"/>
        <v>#REF!</v>
      </c>
      <c r="X316">
        <f t="shared" si="351"/>
        <v>5.544555195241866E-2</v>
      </c>
      <c r="Y316">
        <v>21.925276</v>
      </c>
      <c r="Z316" t="e">
        <f t="shared" si="352"/>
        <v>#REF!</v>
      </c>
      <c r="AA316">
        <f t="shared" si="353"/>
        <v>6.8575203640972131E-3</v>
      </c>
      <c r="AB316">
        <v>63.574835999999998</v>
      </c>
      <c r="AC316" t="e">
        <f t="shared" si="354"/>
        <v>#REF!</v>
      </c>
      <c r="AD316">
        <f t="shared" si="355"/>
        <v>1.6592332774487295E-2</v>
      </c>
      <c r="AE316">
        <f>(C316*'10Stocks'!$D$3)+(F316*'10Stocks'!$D$4)+('10Stocks_'!I316*'10Stocks'!$D$5)+('10Stocks_'!L316*'10Stocks'!$D$6)+('10Stocks_'!O316*'10Stocks'!$D$7)+('10Stocks_'!R316*'10Stocks'!$D$8)+('10Stocks_'!U316*'10Stocks'!$D$9)+('10Stocks_'!X316*'10Stocks'!$D$10)+('10Stocks_'!AA316*'10Stocks'!$D$11)+('10Stocks_'!AD316*'10Stocks'!$D$12)</f>
        <v>1.7092734686204501E-2</v>
      </c>
      <c r="AF316">
        <f t="shared" si="356"/>
        <v>119953.25798951629</v>
      </c>
    </row>
    <row r="317" spans="1:32" x14ac:dyDescent="0.35">
      <c r="A317">
        <v>52.205961000000002</v>
      </c>
      <c r="B317" t="e">
        <f t="shared" ref="B317:B380" si="413">(#REF!-#REF!)/#REF!</f>
        <v>#REF!</v>
      </c>
      <c r="C317">
        <f t="shared" si="337"/>
        <v>-5.6354603847830554E-3</v>
      </c>
      <c r="D317">
        <v>121.41999800000001</v>
      </c>
      <c r="E317" t="e">
        <f t="shared" si="338"/>
        <v>#REF!</v>
      </c>
      <c r="F317">
        <f t="shared" si="339"/>
        <v>-4.9326675154034723E-2</v>
      </c>
      <c r="G317">
        <v>39.344762000000003</v>
      </c>
      <c r="H317" t="e">
        <f t="shared" si="340"/>
        <v>#REF!</v>
      </c>
      <c r="I317">
        <f t="shared" si="341"/>
        <v>-1.6028565229922905E-2</v>
      </c>
      <c r="J317">
        <v>28.243155999999999</v>
      </c>
      <c r="K317" t="e">
        <f t="shared" si="342"/>
        <v>#REF!</v>
      </c>
      <c r="L317">
        <f t="shared" si="343"/>
        <v>-2.1822861455894814E-2</v>
      </c>
      <c r="M317">
        <v>264.156294</v>
      </c>
      <c r="N317" t="e">
        <f t="shared" si="344"/>
        <v>#REF!</v>
      </c>
      <c r="O317">
        <f t="shared" si="345"/>
        <v>-1.9468285632762015E-2</v>
      </c>
      <c r="P317">
        <v>22.389942000000001</v>
      </c>
      <c r="Q317" t="e">
        <f t="shared" si="346"/>
        <v>#REF!</v>
      </c>
      <c r="R317">
        <f t="shared" si="347"/>
        <v>-3.5060300280593554E-3</v>
      </c>
      <c r="S317">
        <v>24.59</v>
      </c>
      <c r="T317" t="e">
        <f t="shared" si="348"/>
        <v>#REF!</v>
      </c>
      <c r="U317">
        <f t="shared" si="349"/>
        <v>-6.1092055704770651E-2</v>
      </c>
      <c r="V317">
        <v>15.013260000000001</v>
      </c>
      <c r="W317" t="e">
        <f t="shared" si="350"/>
        <v>#REF!</v>
      </c>
      <c r="X317">
        <f t="shared" si="351"/>
        <v>-3.377108822599053E-2</v>
      </c>
      <c r="Y317">
        <v>21.477284999999998</v>
      </c>
      <c r="Z317" t="e">
        <f t="shared" si="352"/>
        <v>#REF!</v>
      </c>
      <c r="AA317">
        <f t="shared" si="353"/>
        <v>-2.0432627621198556E-2</v>
      </c>
      <c r="AB317">
        <v>62.842382999999998</v>
      </c>
      <c r="AC317" t="e">
        <f t="shared" si="354"/>
        <v>#REF!</v>
      </c>
      <c r="AD317">
        <f t="shared" si="355"/>
        <v>-1.1521115052502843E-2</v>
      </c>
      <c r="AE317">
        <f>(C317*'10Stocks'!$D$3)+(F317*'10Stocks'!$D$4)+('10Stocks_'!I317*'10Stocks'!$D$5)+('10Stocks_'!L317*'10Stocks'!$D$6)+('10Stocks_'!O317*'10Stocks'!$D$7)+('10Stocks_'!R317*'10Stocks'!$D$8)+('10Stocks_'!U317*'10Stocks'!$D$9)+('10Stocks_'!X317*'10Stocks'!$D$10)+('10Stocks_'!AA317*'10Stocks'!$D$11)+('10Stocks_'!AD317*'10Stocks'!$D$12)</f>
        <v>-2.3403847172652242E-2</v>
      </c>
      <c r="AF317">
        <f t="shared" si="356"/>
        <v>117145.89027166793</v>
      </c>
    </row>
    <row r="318" spans="1:32" x14ac:dyDescent="0.35">
      <c r="A318">
        <v>51.359116999999998</v>
      </c>
      <c r="B318" t="e">
        <f t="shared" ref="B318:B381" si="414">(#REF!-#REF!)/#REF!</f>
        <v>#REF!</v>
      </c>
      <c r="C318">
        <f t="shared" si="337"/>
        <v>-1.6221212746184373E-2</v>
      </c>
      <c r="D318">
        <v>110.290001</v>
      </c>
      <c r="E318" t="e">
        <f t="shared" si="338"/>
        <v>#REF!</v>
      </c>
      <c r="F318">
        <f t="shared" si="339"/>
        <v>-9.166527082301551E-2</v>
      </c>
      <c r="G318">
        <v>40.054124999999999</v>
      </c>
      <c r="H318" t="e">
        <f t="shared" si="340"/>
        <v>#REF!</v>
      </c>
      <c r="I318">
        <f t="shared" si="341"/>
        <v>1.8029413928085169E-2</v>
      </c>
      <c r="J318">
        <v>28.400680000000001</v>
      </c>
      <c r="K318" t="e">
        <f t="shared" si="342"/>
        <v>#REF!</v>
      </c>
      <c r="L318">
        <f t="shared" si="343"/>
        <v>5.5774220133189868E-3</v>
      </c>
      <c r="M318">
        <v>263.48698000000002</v>
      </c>
      <c r="N318" t="e">
        <f t="shared" si="344"/>
        <v>#REF!</v>
      </c>
      <c r="O318">
        <f t="shared" si="345"/>
        <v>-2.5337802475377921E-3</v>
      </c>
      <c r="P318">
        <v>22.276154999999999</v>
      </c>
      <c r="Q318" t="e">
        <f t="shared" si="346"/>
        <v>#REF!</v>
      </c>
      <c r="R318">
        <f t="shared" si="347"/>
        <v>-5.0820587208310801E-3</v>
      </c>
      <c r="S318">
        <v>24.120000999999998</v>
      </c>
      <c r="T318" t="e">
        <f t="shared" si="348"/>
        <v>#REF!</v>
      </c>
      <c r="U318">
        <f t="shared" si="349"/>
        <v>-1.9113420089467318E-2</v>
      </c>
      <c r="V318">
        <v>15.674037</v>
      </c>
      <c r="W318" t="e">
        <f t="shared" si="350"/>
        <v>#REF!</v>
      </c>
      <c r="X318">
        <f t="shared" si="351"/>
        <v>4.4012892602938967E-2</v>
      </c>
      <c r="Y318">
        <v>21.951629000000001</v>
      </c>
      <c r="Z318" t="e">
        <f t="shared" si="352"/>
        <v>#REF!</v>
      </c>
      <c r="AA318">
        <f t="shared" si="353"/>
        <v>2.2085845580575112E-2</v>
      </c>
      <c r="AB318">
        <v>64.420635000000004</v>
      </c>
      <c r="AC318" t="e">
        <f t="shared" si="354"/>
        <v>#REF!</v>
      </c>
      <c r="AD318">
        <f t="shared" si="355"/>
        <v>2.5114451818289675E-2</v>
      </c>
      <c r="AE318">
        <f>(C318*'10Stocks'!$D$3)+(F318*'10Stocks'!$D$4)+('10Stocks_'!I318*'10Stocks'!$D$5)+('10Stocks_'!L318*'10Stocks'!$D$6)+('10Stocks_'!O318*'10Stocks'!$D$7)+('10Stocks_'!R318*'10Stocks'!$D$8)+('10Stocks_'!U318*'10Stocks'!$D$9)+('10Stocks_'!X318*'10Stocks'!$D$10)+('10Stocks_'!AA318*'10Stocks'!$D$11)+('10Stocks_'!AD318*'10Stocks'!$D$12)</f>
        <v>-4.7529912651504344E-3</v>
      </c>
      <c r="AF318">
        <f t="shared" si="356"/>
        <v>116589.09687845843</v>
      </c>
    </row>
    <row r="319" spans="1:32" x14ac:dyDescent="0.35">
      <c r="A319">
        <v>50.142760000000003</v>
      </c>
      <c r="B319" t="e">
        <f t="shared" ref="B319:B382" si="415">(#REF!-#REF!)/#REF!</f>
        <v>#REF!</v>
      </c>
      <c r="C319">
        <f t="shared" si="337"/>
        <v>-2.3683370568851388E-2</v>
      </c>
      <c r="D319">
        <v>106.910004</v>
      </c>
      <c r="E319" t="e">
        <f t="shared" si="338"/>
        <v>#REF!</v>
      </c>
      <c r="F319">
        <f t="shared" si="339"/>
        <v>-3.0646449989605157E-2</v>
      </c>
      <c r="G319">
        <v>39.400756999999999</v>
      </c>
      <c r="H319" t="e">
        <f t="shared" si="340"/>
        <v>#REF!</v>
      </c>
      <c r="I319">
        <f t="shared" si="341"/>
        <v>-1.6312127652270532E-2</v>
      </c>
      <c r="J319">
        <v>27.946639999999999</v>
      </c>
      <c r="K319" t="e">
        <f t="shared" si="342"/>
        <v>#REF!</v>
      </c>
      <c r="L319">
        <f t="shared" si="343"/>
        <v>-1.5986941157747021E-2</v>
      </c>
      <c r="M319">
        <v>257.263172</v>
      </c>
      <c r="N319" t="e">
        <f t="shared" si="344"/>
        <v>#REF!</v>
      </c>
      <c r="O319">
        <f t="shared" si="345"/>
        <v>-2.3620931857809516E-2</v>
      </c>
      <c r="P319">
        <v>21.785990999999999</v>
      </c>
      <c r="Q319" t="e">
        <f t="shared" si="346"/>
        <v>#REF!</v>
      </c>
      <c r="R319">
        <f t="shared" si="347"/>
        <v>-2.2003976898167573E-2</v>
      </c>
      <c r="S319">
        <v>24.389999</v>
      </c>
      <c r="T319" t="e">
        <f t="shared" si="348"/>
        <v>#REF!</v>
      </c>
      <c r="U319">
        <f t="shared" si="349"/>
        <v>1.1193946467912712E-2</v>
      </c>
      <c r="V319">
        <v>14.945239000000001</v>
      </c>
      <c r="W319" t="e">
        <f t="shared" si="350"/>
        <v>#REF!</v>
      </c>
      <c r="X319">
        <f t="shared" si="351"/>
        <v>-4.6497146842258912E-2</v>
      </c>
      <c r="Y319">
        <v>21.187408000000001</v>
      </c>
      <c r="Z319" t="e">
        <f t="shared" si="352"/>
        <v>#REF!</v>
      </c>
      <c r="AA319">
        <f t="shared" si="353"/>
        <v>-3.481386278895289E-2</v>
      </c>
      <c r="AB319">
        <v>63.330680999999998</v>
      </c>
      <c r="AC319" t="e">
        <f t="shared" si="354"/>
        <v>#REF!</v>
      </c>
      <c r="AD319">
        <f t="shared" si="355"/>
        <v>-1.6919330273599535E-2</v>
      </c>
      <c r="AE319">
        <f>(C319*'10Stocks'!$D$3)+(F319*'10Stocks'!$D$4)+('10Stocks_'!I319*'10Stocks'!$D$5)+('10Stocks_'!L319*'10Stocks'!$D$6)+('10Stocks_'!O319*'10Stocks'!$D$7)+('10Stocks_'!R319*'10Stocks'!$D$8)+('10Stocks_'!U319*'10Stocks'!$D$9)+('10Stocks_'!X319*'10Stocks'!$D$10)+('10Stocks_'!AA319*'10Stocks'!$D$11)+('10Stocks_'!AD319*'10Stocks'!$D$12)</f>
        <v>-1.4681914041298774E-2</v>
      </c>
      <c r="AF319">
        <f t="shared" si="356"/>
        <v>114877.34577993624</v>
      </c>
    </row>
    <row r="320" spans="1:32" x14ac:dyDescent="0.35">
      <c r="A320">
        <v>49.259095000000002</v>
      </c>
      <c r="B320" t="e">
        <f t="shared" ref="B320:B383" si="416">(#REF!-#REF!)/#REF!</f>
        <v>#REF!</v>
      </c>
      <c r="C320">
        <f t="shared" si="337"/>
        <v>-1.7622982859340022E-2</v>
      </c>
      <c r="D320">
        <v>105.160004</v>
      </c>
      <c r="E320" t="e">
        <f t="shared" si="338"/>
        <v>#REF!</v>
      </c>
      <c r="F320">
        <f t="shared" si="339"/>
        <v>-1.6368907815212504E-2</v>
      </c>
      <c r="G320">
        <v>37.950926000000003</v>
      </c>
      <c r="H320" t="e">
        <f t="shared" si="340"/>
        <v>#REF!</v>
      </c>
      <c r="I320">
        <f t="shared" si="341"/>
        <v>-3.6797034128049778E-2</v>
      </c>
      <c r="J320">
        <v>26.871769</v>
      </c>
      <c r="K320" t="e">
        <f t="shared" si="342"/>
        <v>#REF!</v>
      </c>
      <c r="L320">
        <f t="shared" si="343"/>
        <v>-3.8461546719033061E-2</v>
      </c>
      <c r="M320">
        <v>247.51291800000001</v>
      </c>
      <c r="N320" t="e">
        <f t="shared" si="344"/>
        <v>#REF!</v>
      </c>
      <c r="O320">
        <f t="shared" si="345"/>
        <v>-3.7899921408105719E-2</v>
      </c>
      <c r="P320">
        <v>21.470887000000001</v>
      </c>
      <c r="Q320" t="e">
        <f t="shared" si="346"/>
        <v>#REF!</v>
      </c>
      <c r="R320">
        <f t="shared" si="347"/>
        <v>-1.4463606452421561E-2</v>
      </c>
      <c r="S320">
        <v>23.73</v>
      </c>
      <c r="T320" t="e">
        <f t="shared" si="348"/>
        <v>#REF!</v>
      </c>
      <c r="U320">
        <f t="shared" si="349"/>
        <v>-2.7060230711776542E-2</v>
      </c>
      <c r="V320">
        <v>14.575979999999999</v>
      </c>
      <c r="W320" t="e">
        <f t="shared" si="350"/>
        <v>#REF!</v>
      </c>
      <c r="X320">
        <f t="shared" si="351"/>
        <v>-2.4707467040172546E-2</v>
      </c>
      <c r="Y320">
        <v>20.361695999999998</v>
      </c>
      <c r="Z320" t="e">
        <f t="shared" si="352"/>
        <v>#REF!</v>
      </c>
      <c r="AA320">
        <f t="shared" si="353"/>
        <v>-3.8971827039909875E-2</v>
      </c>
      <c r="AB320">
        <v>62.040179000000002</v>
      </c>
      <c r="AC320" t="e">
        <f t="shared" si="354"/>
        <v>#REF!</v>
      </c>
      <c r="AD320">
        <f t="shared" si="355"/>
        <v>-2.0377200744138478E-2</v>
      </c>
      <c r="AE320">
        <f>(C320*'10Stocks'!$D$3)+(F320*'10Stocks'!$D$4)+('10Stocks_'!I320*'10Stocks'!$D$5)+('10Stocks_'!L320*'10Stocks'!$D$6)+('10Stocks_'!O320*'10Stocks'!$D$7)+('10Stocks_'!R320*'10Stocks'!$D$8)+('10Stocks_'!U320*'10Stocks'!$D$9)+('10Stocks_'!X320*'10Stocks'!$D$10)+('10Stocks_'!AA320*'10Stocks'!$D$11)+('10Stocks_'!AD320*'10Stocks'!$D$12)</f>
        <v>-3.0515933988449862E-2</v>
      </c>
      <c r="AF320">
        <f t="shared" si="356"/>
        <v>111371.75627934738</v>
      </c>
    </row>
    <row r="321" spans="1:32" x14ac:dyDescent="0.35">
      <c r="A321">
        <v>48.982951</v>
      </c>
      <c r="B321" t="e">
        <f t="shared" ref="B321:B384" si="417">(#REF!-#REF!)/#REF!</f>
        <v>#REF!</v>
      </c>
      <c r="C321">
        <f t="shared" si="337"/>
        <v>-5.6059495205911143E-3</v>
      </c>
      <c r="D321">
        <v>110.089996</v>
      </c>
      <c r="E321" t="e">
        <f t="shared" si="338"/>
        <v>#REF!</v>
      </c>
      <c r="F321">
        <f t="shared" si="339"/>
        <v>4.6880865466684449E-2</v>
      </c>
      <c r="G321">
        <v>38.747401000000004</v>
      </c>
      <c r="H321" t="e">
        <f t="shared" si="340"/>
        <v>#REF!</v>
      </c>
      <c r="I321">
        <f t="shared" si="341"/>
        <v>2.0986971437798405E-2</v>
      </c>
      <c r="J321">
        <v>27.668657</v>
      </c>
      <c r="K321" t="e">
        <f t="shared" si="342"/>
        <v>#REF!</v>
      </c>
      <c r="L321">
        <f t="shared" si="343"/>
        <v>2.9655211757737242E-2</v>
      </c>
      <c r="M321">
        <v>250.69973400000001</v>
      </c>
      <c r="N321" t="e">
        <f t="shared" si="344"/>
        <v>#REF!</v>
      </c>
      <c r="O321">
        <f t="shared" si="345"/>
        <v>1.2875352227070399E-2</v>
      </c>
      <c r="P321">
        <v>22.179872</v>
      </c>
      <c r="Q321" t="e">
        <f t="shared" si="346"/>
        <v>#REF!</v>
      </c>
      <c r="R321">
        <f t="shared" si="347"/>
        <v>3.3020759691949307E-2</v>
      </c>
      <c r="S321">
        <v>23.66</v>
      </c>
      <c r="T321" t="e">
        <f t="shared" si="348"/>
        <v>#REF!</v>
      </c>
      <c r="U321">
        <f t="shared" si="349"/>
        <v>-2.9498525073746434E-3</v>
      </c>
      <c r="V321">
        <v>14.702306</v>
      </c>
      <c r="W321" t="e">
        <f t="shared" si="350"/>
        <v>#REF!</v>
      </c>
      <c r="X321">
        <f t="shared" si="351"/>
        <v>8.6667242957249261E-3</v>
      </c>
      <c r="Y321">
        <v>21.266463999999999</v>
      </c>
      <c r="Z321" t="e">
        <f t="shared" si="352"/>
        <v>#REF!</v>
      </c>
      <c r="AA321">
        <f t="shared" si="353"/>
        <v>4.4434805430746079E-2</v>
      </c>
      <c r="AB321">
        <v>63.505077</v>
      </c>
      <c r="AC321" t="e">
        <f t="shared" si="354"/>
        <v>#REF!</v>
      </c>
      <c r="AD321">
        <f t="shared" si="355"/>
        <v>2.3612085322964622E-2</v>
      </c>
      <c r="AE321">
        <f>(C321*'10Stocks'!$D$3)+(F321*'10Stocks'!$D$4)+('10Stocks_'!I321*'10Stocks'!$D$5)+('10Stocks_'!L321*'10Stocks'!$D$6)+('10Stocks_'!O321*'10Stocks'!$D$7)+('10Stocks_'!R321*'10Stocks'!$D$8)+('10Stocks_'!U321*'10Stocks'!$D$9)+('10Stocks_'!X321*'10Stocks'!$D$10)+('10Stocks_'!AA321*'10Stocks'!$D$11)+('10Stocks_'!AD321*'10Stocks'!$D$12)</f>
        <v>1.5577086417992502E-2</v>
      </c>
      <c r="AF321">
        <f t="shared" si="356"/>
        <v>113106.60375143438</v>
      </c>
    </row>
    <row r="322" spans="1:32" x14ac:dyDescent="0.35">
      <c r="A322">
        <v>49.739061</v>
      </c>
      <c r="B322" t="e">
        <f t="shared" ref="B322:B385" si="418">(#REF!-#REF!)/#REF!</f>
        <v>#REF!</v>
      </c>
      <c r="C322">
        <f t="shared" si="337"/>
        <v>1.543618717459468E-2</v>
      </c>
      <c r="D322">
        <v>111.16999800000001</v>
      </c>
      <c r="E322" t="e">
        <f t="shared" si="338"/>
        <v>#REF!</v>
      </c>
      <c r="F322">
        <f t="shared" si="339"/>
        <v>9.8101738508556899E-3</v>
      </c>
      <c r="G322">
        <v>39.780335999999998</v>
      </c>
      <c r="H322" t="e">
        <f t="shared" si="340"/>
        <v>#REF!</v>
      </c>
      <c r="I322">
        <f t="shared" si="341"/>
        <v>2.6658175086375333E-2</v>
      </c>
      <c r="J322">
        <v>29.197566999999999</v>
      </c>
      <c r="K322" t="e">
        <f t="shared" si="342"/>
        <v>#REF!</v>
      </c>
      <c r="L322">
        <f t="shared" si="343"/>
        <v>5.5257831993797163E-2</v>
      </c>
      <c r="M322">
        <v>252.098341</v>
      </c>
      <c r="N322" t="e">
        <f t="shared" si="344"/>
        <v>#REF!</v>
      </c>
      <c r="O322">
        <f t="shared" si="345"/>
        <v>5.5788132587328487E-3</v>
      </c>
      <c r="P322">
        <v>22.661282</v>
      </c>
      <c r="Q322" t="e">
        <f t="shared" si="346"/>
        <v>#REF!</v>
      </c>
      <c r="R322">
        <f t="shared" si="347"/>
        <v>2.1704814166646245E-2</v>
      </c>
      <c r="S322">
        <v>25.370000999999998</v>
      </c>
      <c r="T322" t="e">
        <f t="shared" si="348"/>
        <v>#REF!</v>
      </c>
      <c r="U322">
        <f t="shared" si="349"/>
        <v>7.2273922231614468E-2</v>
      </c>
      <c r="V322">
        <v>15.275627999999999</v>
      </c>
      <c r="W322" t="e">
        <f t="shared" si="350"/>
        <v>#REF!</v>
      </c>
      <c r="X322">
        <f t="shared" si="351"/>
        <v>3.899537936429831E-2</v>
      </c>
      <c r="Y322">
        <v>21.521204999999998</v>
      </c>
      <c r="Z322" t="e">
        <f t="shared" si="352"/>
        <v>#REF!</v>
      </c>
      <c r="AA322">
        <f t="shared" si="353"/>
        <v>1.1978531080672331E-2</v>
      </c>
      <c r="AB322">
        <v>64.481672000000003</v>
      </c>
      <c r="AC322" t="e">
        <f t="shared" si="354"/>
        <v>#REF!</v>
      </c>
      <c r="AD322">
        <f t="shared" si="355"/>
        <v>1.5378219287884702E-2</v>
      </c>
      <c r="AE322">
        <f>(C322*'10Stocks'!$D$3)+(F322*'10Stocks'!$D$4)+('10Stocks_'!I322*'10Stocks'!$D$5)+('10Stocks_'!L322*'10Stocks'!$D$6)+('10Stocks_'!O322*'10Stocks'!$D$7)+('10Stocks_'!R322*'10Stocks'!$D$8)+('10Stocks_'!U322*'10Stocks'!$D$9)+('10Stocks_'!X322*'10Stocks'!$D$10)+('10Stocks_'!AA322*'10Stocks'!$D$11)+('10Stocks_'!AD322*'10Stocks'!$D$12)</f>
        <v>3.9297975403912173E-2</v>
      </c>
      <c r="AF322">
        <f t="shared" si="356"/>
        <v>117551.46428367829</v>
      </c>
    </row>
    <row r="323" spans="1:32" x14ac:dyDescent="0.35">
      <c r="A323">
        <v>49.623344000000003</v>
      </c>
      <c r="B323" t="e">
        <f t="shared" ref="B323:B386" si="419">(#REF!-#REF!)/#REF!</f>
        <v>#REF!</v>
      </c>
      <c r="C323">
        <f t="shared" si="337"/>
        <v>-2.3264813945722963E-3</v>
      </c>
      <c r="D323">
        <v>120.889999</v>
      </c>
      <c r="E323" t="e">
        <f t="shared" si="338"/>
        <v>#REF!</v>
      </c>
      <c r="F323">
        <f t="shared" si="339"/>
        <v>8.743367072832002E-2</v>
      </c>
      <c r="G323">
        <v>40.041676000000002</v>
      </c>
      <c r="H323" t="e">
        <f t="shared" si="340"/>
        <v>#REF!</v>
      </c>
      <c r="I323">
        <f t="shared" si="341"/>
        <v>6.5695774917538183E-3</v>
      </c>
      <c r="J323">
        <v>29.679404999999999</v>
      </c>
      <c r="K323" t="e">
        <f t="shared" si="342"/>
        <v>#REF!</v>
      </c>
      <c r="L323">
        <f t="shared" si="343"/>
        <v>1.6502676404509999E-2</v>
      </c>
      <c r="M323">
        <v>257.09835199999998</v>
      </c>
      <c r="N323" t="e">
        <f t="shared" si="344"/>
        <v>#REF!</v>
      </c>
      <c r="O323">
        <f t="shared" si="345"/>
        <v>1.9833573597376319E-2</v>
      </c>
      <c r="P323">
        <v>23.055163</v>
      </c>
      <c r="Q323" t="e">
        <f t="shared" si="346"/>
        <v>#REF!</v>
      </c>
      <c r="R323">
        <f t="shared" si="347"/>
        <v>1.7381232006203371E-2</v>
      </c>
      <c r="S323">
        <v>26.959999</v>
      </c>
      <c r="T323" t="e">
        <f t="shared" si="348"/>
        <v>#REF!</v>
      </c>
      <c r="U323">
        <f t="shared" si="349"/>
        <v>6.2672366469358892E-2</v>
      </c>
      <c r="V323">
        <v>15.392234999999999</v>
      </c>
      <c r="W323" t="e">
        <f t="shared" si="350"/>
        <v>#REF!</v>
      </c>
      <c r="X323">
        <f t="shared" si="351"/>
        <v>7.6335323169692357E-3</v>
      </c>
      <c r="Y323">
        <v>22.285428</v>
      </c>
      <c r="Z323" t="e">
        <f t="shared" si="352"/>
        <v>#REF!</v>
      </c>
      <c r="AA323">
        <f t="shared" si="353"/>
        <v>3.5510232814565973E-2</v>
      </c>
      <c r="AB323">
        <v>64.429355999999999</v>
      </c>
      <c r="AC323" t="e">
        <f t="shared" si="354"/>
        <v>#REF!</v>
      </c>
      <c r="AD323">
        <f t="shared" si="355"/>
        <v>-8.1133131907629023E-4</v>
      </c>
      <c r="AE323">
        <f>(C323*'10Stocks'!$D$3)+(F323*'10Stocks'!$D$4)+('10Stocks_'!I323*'10Stocks'!$D$5)+('10Stocks_'!L323*'10Stocks'!$D$6)+('10Stocks_'!O323*'10Stocks'!$D$7)+('10Stocks_'!R323*'10Stocks'!$D$8)+('10Stocks_'!U323*'10Stocks'!$D$9)+('10Stocks_'!X323*'10Stocks'!$D$10)+('10Stocks_'!AA323*'10Stocks'!$D$11)+('10Stocks_'!AD323*'10Stocks'!$D$12)</f>
        <v>2.1684586957438162E-2</v>
      </c>
      <c r="AF323">
        <f t="shared" si="356"/>
        <v>120100.5192329119</v>
      </c>
    </row>
    <row r="324" spans="1:32" x14ac:dyDescent="0.35">
      <c r="A324">
        <v>48.627904999999998</v>
      </c>
      <c r="B324" t="e">
        <f t="shared" ref="B324:B387" si="420">(#REF!-#REF!)/#REF!</f>
        <v>#REF!</v>
      </c>
      <c r="C324">
        <f t="shared" ref="C324:C387" si="421">(A324-A323)/A323</f>
        <v>-2.0059893585567402E-2</v>
      </c>
      <c r="D324">
        <v>119.209999</v>
      </c>
      <c r="E324" t="e">
        <f t="shared" ref="E324:E387" si="422">(B324-B323)/B323</f>
        <v>#REF!</v>
      </c>
      <c r="F324">
        <f t="shared" ref="F324:F387" si="423">(D324-D323)/D323</f>
        <v>-1.3896931209338556E-2</v>
      </c>
      <c r="G324">
        <v>39.923448999999998</v>
      </c>
      <c r="H324" t="e">
        <f t="shared" ref="H324:H387" si="424">(E324-E323)/E323</f>
        <v>#REF!</v>
      </c>
      <c r="I324">
        <f t="shared" ref="I324:I387" si="425">(G324-G323)/G323</f>
        <v>-2.9525986874276819E-3</v>
      </c>
      <c r="J324">
        <v>29.373624</v>
      </c>
      <c r="K324" t="e">
        <f t="shared" ref="K324:K387" si="426">(H324-H323)/H323</f>
        <v>#REF!</v>
      </c>
      <c r="L324">
        <f t="shared" ref="L324:L387" si="427">(J324-J323)/J323</f>
        <v>-1.0302800881621436E-2</v>
      </c>
      <c r="M324">
        <v>257.30313699999999</v>
      </c>
      <c r="N324" t="e">
        <f t="shared" ref="N324:N387" si="428">(K324-K323)/K323</f>
        <v>#REF!</v>
      </c>
      <c r="O324">
        <f t="shared" ref="O324:O387" si="429">(M324-M323)/M323</f>
        <v>7.9652396993978142E-4</v>
      </c>
      <c r="P324">
        <v>22.976386999999999</v>
      </c>
      <c r="Q324" t="e">
        <f t="shared" ref="Q324:Q387" si="430">(N324-N323)/N323</f>
        <v>#REF!</v>
      </c>
      <c r="R324">
        <f t="shared" ref="R324:R387" si="431">(P324-P323)/P323</f>
        <v>-3.416848538438062E-3</v>
      </c>
      <c r="S324">
        <v>26.99</v>
      </c>
      <c r="T324" t="e">
        <f t="shared" ref="T324:T387" si="432">(Q324-Q323)/Q323</f>
        <v>#REF!</v>
      </c>
      <c r="U324">
        <f t="shared" ref="U324:U387" si="433">(S324-S323)/S323</f>
        <v>1.1127967771808378E-3</v>
      </c>
      <c r="V324">
        <v>15.780927999999999</v>
      </c>
      <c r="W324" t="e">
        <f t="shared" ref="W324:W387" si="434">(T324-T323)/T323</f>
        <v>#REF!</v>
      </c>
      <c r="X324">
        <f t="shared" ref="X324:X387" si="435">(V324-V323)/V323</f>
        <v>2.5252538049217673E-2</v>
      </c>
      <c r="Y324">
        <v>21.556342999999998</v>
      </c>
      <c r="Z324" t="e">
        <f t="shared" ref="Z324:Z387" si="436">(W324-W323)/W323</f>
        <v>#REF!</v>
      </c>
      <c r="AA324">
        <f t="shared" ref="AA324:AA387" si="437">(Y324-Y323)/Y323</f>
        <v>-3.2715772835953671E-2</v>
      </c>
      <c r="AB324">
        <v>64.141606999999993</v>
      </c>
      <c r="AC324" t="e">
        <f t="shared" ref="AC324:AC387" si="438">(Z324-Z323)/Z323</f>
        <v>#REF!</v>
      </c>
      <c r="AD324">
        <f t="shared" ref="AD324:AD387" si="439">(AB324-AB323)/AB323</f>
        <v>-4.4661163460954839E-3</v>
      </c>
      <c r="AE324">
        <f>(C324*'10Stocks'!$D$3)+(F324*'10Stocks'!$D$4)+('10Stocks_'!I324*'10Stocks'!$D$5)+('10Stocks_'!L324*'10Stocks'!$D$6)+('10Stocks_'!O324*'10Stocks'!$D$7)+('10Stocks_'!R324*'10Stocks'!$D$8)+('10Stocks_'!U324*'10Stocks'!$D$9)+('10Stocks_'!X324*'10Stocks'!$D$10)+('10Stocks_'!AA324*'10Stocks'!$D$11)+('10Stocks_'!AD324*'10Stocks'!$D$12)</f>
        <v>-7.4361698950164961E-3</v>
      </c>
      <c r="AF324">
        <f t="shared" ref="AF324:AF387" si="440">AF323+(AF323*AE324)</f>
        <v>119207.43136741627</v>
      </c>
    </row>
    <row r="325" spans="1:32" x14ac:dyDescent="0.35">
      <c r="A325">
        <v>51.127679000000001</v>
      </c>
      <c r="B325" t="e">
        <f t="shared" ref="B325:B388" si="441">(#REF!-#REF!)/#REF!</f>
        <v>#REF!</v>
      </c>
      <c r="C325">
        <f t="shared" si="421"/>
        <v>5.140616277834717E-2</v>
      </c>
      <c r="D325">
        <v>124.540001</v>
      </c>
      <c r="E325" t="e">
        <f t="shared" si="422"/>
        <v>#REF!</v>
      </c>
      <c r="F325">
        <f t="shared" si="423"/>
        <v>4.4711031328840189E-2</v>
      </c>
      <c r="G325">
        <v>41.659520000000001</v>
      </c>
      <c r="H325" t="e">
        <f t="shared" si="424"/>
        <v>#REF!</v>
      </c>
      <c r="I325">
        <f t="shared" si="425"/>
        <v>4.3484995497257831E-2</v>
      </c>
      <c r="J325">
        <v>30.578220000000002</v>
      </c>
      <c r="K325" t="e">
        <f t="shared" si="426"/>
        <v>#REF!</v>
      </c>
      <c r="L325">
        <f t="shared" si="427"/>
        <v>4.100944439133565E-2</v>
      </c>
      <c r="M325">
        <v>268.317138</v>
      </c>
      <c r="N325" t="e">
        <f t="shared" si="428"/>
        <v>#REF!</v>
      </c>
      <c r="O325">
        <f t="shared" si="429"/>
        <v>4.280554496309933E-2</v>
      </c>
      <c r="P325">
        <v>23.580338000000001</v>
      </c>
      <c r="Q325" t="e">
        <f t="shared" si="430"/>
        <v>#REF!</v>
      </c>
      <c r="R325">
        <f t="shared" si="431"/>
        <v>2.6285725427587992E-2</v>
      </c>
      <c r="S325">
        <v>27.879999000000002</v>
      </c>
      <c r="T325" t="e">
        <f t="shared" si="432"/>
        <v>#REF!</v>
      </c>
      <c r="U325">
        <f t="shared" si="433"/>
        <v>3.297513894034839E-2</v>
      </c>
      <c r="V325">
        <v>17.209372999999999</v>
      </c>
      <c r="W325" t="e">
        <f t="shared" si="434"/>
        <v>#REF!</v>
      </c>
      <c r="X325">
        <f t="shared" si="435"/>
        <v>9.0517173641499415E-2</v>
      </c>
      <c r="Y325">
        <v>22.953023000000002</v>
      </c>
      <c r="Z325" t="e">
        <f t="shared" si="436"/>
        <v>#REF!</v>
      </c>
      <c r="AA325">
        <f t="shared" si="437"/>
        <v>6.4792066075400806E-2</v>
      </c>
      <c r="AB325">
        <v>66.513347999999993</v>
      </c>
      <c r="AC325" t="e">
        <f t="shared" si="438"/>
        <v>#REF!</v>
      </c>
      <c r="AD325">
        <f t="shared" si="439"/>
        <v>3.6976638268511115E-2</v>
      </c>
      <c r="AE325">
        <f>(C325*'10Stocks'!$D$3)+(F325*'10Stocks'!$D$4)+('10Stocks_'!I325*'10Stocks'!$D$5)+('10Stocks_'!L325*'10Stocks'!$D$6)+('10Stocks_'!O325*'10Stocks'!$D$7)+('10Stocks_'!R325*'10Stocks'!$D$8)+('10Stocks_'!U325*'10Stocks'!$D$9)+('10Stocks_'!X325*'10Stocks'!$D$10)+('10Stocks_'!AA325*'10Stocks'!$D$11)+('10Stocks_'!AD325*'10Stocks'!$D$12)</f>
        <v>4.0293794290323634E-2</v>
      </c>
      <c r="AF325">
        <f t="shared" si="440"/>
        <v>124010.75108481281</v>
      </c>
    </row>
    <row r="326" spans="1:32" x14ac:dyDescent="0.35">
      <c r="A326">
        <v>52.637273999999998</v>
      </c>
      <c r="B326" t="e">
        <f t="shared" ref="B326:B389" si="442">(#REF!-#REF!)/#REF!</f>
        <v>#REF!</v>
      </c>
      <c r="C326">
        <f t="shared" si="421"/>
        <v>2.9525983371942181E-2</v>
      </c>
      <c r="D326">
        <v>129.470001</v>
      </c>
      <c r="E326" t="e">
        <f t="shared" si="422"/>
        <v>#REF!</v>
      </c>
      <c r="F326">
        <f t="shared" si="423"/>
        <v>3.9585674967193812E-2</v>
      </c>
      <c r="G326">
        <v>41.703085000000002</v>
      </c>
      <c r="H326" t="e">
        <f t="shared" si="424"/>
        <v>#REF!</v>
      </c>
      <c r="I326">
        <f t="shared" si="425"/>
        <v>1.0457393652159449E-3</v>
      </c>
      <c r="J326">
        <v>30.216842</v>
      </c>
      <c r="K326" t="e">
        <f t="shared" si="426"/>
        <v>#REF!</v>
      </c>
      <c r="L326">
        <f t="shared" si="427"/>
        <v>-1.1818150304367028E-2</v>
      </c>
      <c r="M326">
        <v>271.31913700000001</v>
      </c>
      <c r="N326" t="e">
        <f t="shared" si="428"/>
        <v>#REF!</v>
      </c>
      <c r="O326">
        <f t="shared" si="429"/>
        <v>1.1188249182950111E-2</v>
      </c>
      <c r="P326">
        <v>23.632854999999999</v>
      </c>
      <c r="Q326" t="e">
        <f t="shared" si="430"/>
        <v>#REF!</v>
      </c>
      <c r="R326">
        <f t="shared" si="431"/>
        <v>2.2271521298803327E-3</v>
      </c>
      <c r="S326">
        <v>27.610001</v>
      </c>
      <c r="T326" t="e">
        <f t="shared" si="432"/>
        <v>#REF!</v>
      </c>
      <c r="U326">
        <f t="shared" si="433"/>
        <v>-9.684290160842584E-3</v>
      </c>
      <c r="V326">
        <v>17.024744999999999</v>
      </c>
      <c r="W326" t="e">
        <f t="shared" si="434"/>
        <v>#REF!</v>
      </c>
      <c r="X326">
        <f t="shared" si="435"/>
        <v>-1.0728339725102129E-2</v>
      </c>
      <c r="Y326">
        <v>22.882750000000001</v>
      </c>
      <c r="Z326" t="e">
        <f t="shared" si="436"/>
        <v>#REF!</v>
      </c>
      <c r="AA326">
        <f t="shared" si="437"/>
        <v>-3.0616010797357824E-3</v>
      </c>
      <c r="AB326">
        <v>66.504626000000002</v>
      </c>
      <c r="AC326" t="e">
        <f t="shared" si="438"/>
        <v>#REF!</v>
      </c>
      <c r="AD326">
        <f t="shared" si="439"/>
        <v>-1.3113157377060139E-4</v>
      </c>
      <c r="AE326">
        <f>(C326*'10Stocks'!$D$3)+(F326*'10Stocks'!$D$4)+('10Stocks_'!I326*'10Stocks'!$D$5)+('10Stocks_'!L326*'10Stocks'!$D$6)+('10Stocks_'!O326*'10Stocks'!$D$7)+('10Stocks_'!R326*'10Stocks'!$D$8)+('10Stocks_'!U326*'10Stocks'!$D$9)+('10Stocks_'!X326*'10Stocks'!$D$10)+('10Stocks_'!AA326*'10Stocks'!$D$11)+('10Stocks_'!AD326*'10Stocks'!$D$12)</f>
        <v>1.0126510441522336E-3</v>
      </c>
      <c r="AF326">
        <f t="shared" si="440"/>
        <v>124136.33070138496</v>
      </c>
    </row>
    <row r="327" spans="1:32" x14ac:dyDescent="0.35">
      <c r="A327">
        <v>52.887121999999998</v>
      </c>
      <c r="B327" t="e">
        <f t="shared" ref="B327:B390" si="443">(#REF!-#REF!)/#REF!</f>
        <v>#REF!</v>
      </c>
      <c r="C327">
        <f t="shared" si="421"/>
        <v>4.7465983895746593E-3</v>
      </c>
      <c r="D327">
        <v>130.83000200000001</v>
      </c>
      <c r="E327" t="e">
        <f t="shared" si="422"/>
        <v>#REF!</v>
      </c>
      <c r="F327">
        <f t="shared" si="423"/>
        <v>1.0504371587978989E-2</v>
      </c>
      <c r="G327">
        <v>42.219546999999999</v>
      </c>
      <c r="H327" t="e">
        <f t="shared" si="424"/>
        <v>#REF!</v>
      </c>
      <c r="I327">
        <f t="shared" si="425"/>
        <v>1.2384263658192124E-2</v>
      </c>
      <c r="J327">
        <v>31.282444000000002</v>
      </c>
      <c r="K327" t="e">
        <f t="shared" si="426"/>
        <v>#REF!</v>
      </c>
      <c r="L327">
        <f t="shared" si="427"/>
        <v>3.5265167683638216E-2</v>
      </c>
      <c r="M327">
        <v>273.97650299999998</v>
      </c>
      <c r="N327" t="e">
        <f t="shared" si="428"/>
        <v>#REF!</v>
      </c>
      <c r="O327">
        <f t="shared" si="429"/>
        <v>9.7942446278677636E-3</v>
      </c>
      <c r="P327">
        <v>23.597843000000001</v>
      </c>
      <c r="Q327" t="e">
        <f t="shared" si="430"/>
        <v>#REF!</v>
      </c>
      <c r="R327">
        <f t="shared" si="431"/>
        <v>-1.4814968398866014E-3</v>
      </c>
      <c r="S327">
        <v>27.799999</v>
      </c>
      <c r="T327" t="e">
        <f t="shared" si="432"/>
        <v>#REF!</v>
      </c>
      <c r="U327">
        <f t="shared" si="433"/>
        <v>6.8814919637271736E-3</v>
      </c>
      <c r="V327">
        <v>17.821565</v>
      </c>
      <c r="W327" t="e">
        <f t="shared" si="434"/>
        <v>#REF!</v>
      </c>
      <c r="X327">
        <f t="shared" si="435"/>
        <v>4.6803637881213514E-2</v>
      </c>
      <c r="Y327">
        <v>23.673325999999999</v>
      </c>
      <c r="Z327" t="e">
        <f t="shared" si="436"/>
        <v>#REF!</v>
      </c>
      <c r="AA327">
        <f t="shared" si="437"/>
        <v>3.4548994329789813E-2</v>
      </c>
      <c r="AB327">
        <v>67.280679000000006</v>
      </c>
      <c r="AC327" t="e">
        <f t="shared" si="438"/>
        <v>#REF!</v>
      </c>
      <c r="AD327">
        <f t="shared" si="439"/>
        <v>1.1669158172545839E-2</v>
      </c>
      <c r="AE327">
        <f>(C327*'10Stocks'!$D$3)+(F327*'10Stocks'!$D$4)+('10Stocks_'!I327*'10Stocks'!$D$5)+('10Stocks_'!L327*'10Stocks'!$D$6)+('10Stocks_'!O327*'10Stocks'!$D$7)+('10Stocks_'!R327*'10Stocks'!$D$8)+('10Stocks_'!U327*'10Stocks'!$D$9)+('10Stocks_'!X327*'10Stocks'!$D$10)+('10Stocks_'!AA327*'10Stocks'!$D$11)+('10Stocks_'!AD327*'10Stocks'!$D$12)</f>
        <v>1.7207188558173429E-2</v>
      </c>
      <c r="AF327">
        <f t="shared" si="440"/>
        <v>126272.36795068346</v>
      </c>
    </row>
    <row r="328" spans="1:32" x14ac:dyDescent="0.35">
      <c r="A328">
        <v>53.707666000000003</v>
      </c>
      <c r="B328" t="e">
        <f t="shared" ref="B328:B391" si="444">(#REF!-#REF!)/#REF!</f>
        <v>#REF!</v>
      </c>
      <c r="C328">
        <f t="shared" si="421"/>
        <v>1.5515005713489294E-2</v>
      </c>
      <c r="D328">
        <v>132.970001</v>
      </c>
      <c r="E328" t="e">
        <f t="shared" si="422"/>
        <v>#REF!</v>
      </c>
      <c r="F328">
        <f t="shared" si="423"/>
        <v>1.6357096746050563E-2</v>
      </c>
      <c r="G328">
        <v>42.125293999999997</v>
      </c>
      <c r="H328" t="e">
        <f t="shared" si="424"/>
        <v>#REF!</v>
      </c>
      <c r="I328">
        <f t="shared" si="425"/>
        <v>-2.2324493439022904E-3</v>
      </c>
      <c r="J328">
        <v>31.087857</v>
      </c>
      <c r="K328" t="e">
        <f t="shared" si="426"/>
        <v>#REF!</v>
      </c>
      <c r="L328">
        <f t="shared" si="427"/>
        <v>-6.2203260077761842E-3</v>
      </c>
      <c r="M328">
        <v>279.21626099999997</v>
      </c>
      <c r="N328" t="e">
        <f t="shared" si="428"/>
        <v>#REF!</v>
      </c>
      <c r="O328">
        <f t="shared" si="429"/>
        <v>1.9124844439670781E-2</v>
      </c>
      <c r="P328">
        <v>23.790407999999999</v>
      </c>
      <c r="Q328" t="e">
        <f t="shared" si="430"/>
        <v>#REF!</v>
      </c>
      <c r="R328">
        <f t="shared" si="431"/>
        <v>8.1602797340417227E-3</v>
      </c>
      <c r="S328">
        <v>27.940000999999999</v>
      </c>
      <c r="T328" t="e">
        <f t="shared" si="432"/>
        <v>#REF!</v>
      </c>
      <c r="U328">
        <f t="shared" si="433"/>
        <v>5.0360433466202312E-3</v>
      </c>
      <c r="V328">
        <v>17.539762</v>
      </c>
      <c r="W328" t="e">
        <f t="shared" si="434"/>
        <v>#REF!</v>
      </c>
      <c r="X328">
        <f t="shared" si="435"/>
        <v>-1.581247213698685E-2</v>
      </c>
      <c r="Y328">
        <v>22.944241000000002</v>
      </c>
      <c r="Z328" t="e">
        <f t="shared" si="436"/>
        <v>#REF!</v>
      </c>
      <c r="AA328">
        <f t="shared" si="437"/>
        <v>-3.0797742573223458E-2</v>
      </c>
      <c r="AB328">
        <v>66.591828000000007</v>
      </c>
      <c r="AC328" t="e">
        <f t="shared" si="438"/>
        <v>#REF!</v>
      </c>
      <c r="AD328">
        <f t="shared" si="439"/>
        <v>-1.0238466826412372E-2</v>
      </c>
      <c r="AE328">
        <f>(C328*'10Stocks'!$D$3)+(F328*'10Stocks'!$D$4)+('10Stocks_'!I328*'10Stocks'!$D$5)+('10Stocks_'!L328*'10Stocks'!$D$6)+('10Stocks_'!O328*'10Stocks'!$D$7)+('10Stocks_'!R328*'10Stocks'!$D$8)+('10Stocks_'!U328*'10Stocks'!$D$9)+('10Stocks_'!X328*'10Stocks'!$D$10)+('10Stocks_'!AA328*'10Stocks'!$D$11)+('10Stocks_'!AD328*'10Stocks'!$D$12)</f>
        <v>5.2304437280563804E-3</v>
      </c>
      <c r="AF328">
        <f t="shared" si="440"/>
        <v>126932.82846565793</v>
      </c>
    </row>
    <row r="329" spans="1:32" x14ac:dyDescent="0.35">
      <c r="A329">
        <v>55.492092</v>
      </c>
      <c r="B329" t="e">
        <f t="shared" ref="B329:B392" si="445">(#REF!-#REF!)/#REF!</f>
        <v>#REF!</v>
      </c>
      <c r="C329">
        <f t="shared" si="421"/>
        <v>3.3224791410596692E-2</v>
      </c>
      <c r="D329">
        <v>137.60000600000001</v>
      </c>
      <c r="E329" t="e">
        <f t="shared" si="422"/>
        <v>#REF!</v>
      </c>
      <c r="F329">
        <f t="shared" si="423"/>
        <v>3.4819921525006313E-2</v>
      </c>
      <c r="G329">
        <v>43.350599000000003</v>
      </c>
      <c r="H329" t="e">
        <f t="shared" si="424"/>
        <v>#REF!</v>
      </c>
      <c r="I329">
        <f t="shared" si="425"/>
        <v>2.9087156044537182E-2</v>
      </c>
      <c r="J329">
        <v>31.940342000000001</v>
      </c>
      <c r="K329" t="e">
        <f t="shared" si="426"/>
        <v>#REF!</v>
      </c>
      <c r="L329">
        <f t="shared" si="427"/>
        <v>2.7421800093843762E-2</v>
      </c>
      <c r="M329">
        <v>295.544962</v>
      </c>
      <c r="N329" t="e">
        <f t="shared" si="428"/>
        <v>#REF!</v>
      </c>
      <c r="O329">
        <f t="shared" si="429"/>
        <v>5.8480480117882622E-2</v>
      </c>
      <c r="P329">
        <v>23.869184000000001</v>
      </c>
      <c r="Q329" t="e">
        <f t="shared" si="430"/>
        <v>#REF!</v>
      </c>
      <c r="R329">
        <f t="shared" si="431"/>
        <v>3.3112504838084867E-3</v>
      </c>
      <c r="S329">
        <v>28.049999</v>
      </c>
      <c r="T329" t="e">
        <f t="shared" si="432"/>
        <v>#REF!</v>
      </c>
      <c r="U329">
        <f t="shared" si="433"/>
        <v>3.9369361511476303E-3</v>
      </c>
      <c r="V329">
        <v>18.064498</v>
      </c>
      <c r="W329" t="e">
        <f t="shared" si="434"/>
        <v>#REF!</v>
      </c>
      <c r="X329">
        <f t="shared" si="435"/>
        <v>2.9916939579909964E-2</v>
      </c>
      <c r="Y329">
        <v>23.427368999999999</v>
      </c>
      <c r="Z329" t="e">
        <f t="shared" si="436"/>
        <v>#REF!</v>
      </c>
      <c r="AA329">
        <f t="shared" si="437"/>
        <v>2.1056612855487225E-2</v>
      </c>
      <c r="AB329">
        <v>68.109042000000002</v>
      </c>
      <c r="AC329" t="e">
        <f t="shared" si="438"/>
        <v>#REF!</v>
      </c>
      <c r="AD329">
        <f t="shared" si="439"/>
        <v>2.2783786623187391E-2</v>
      </c>
      <c r="AE329">
        <f>(C329*'10Stocks'!$D$3)+(F329*'10Stocks'!$D$4)+('10Stocks_'!I329*'10Stocks'!$D$5)+('10Stocks_'!L329*'10Stocks'!$D$6)+('10Stocks_'!O329*'10Stocks'!$D$7)+('10Stocks_'!R329*'10Stocks'!$D$8)+('10Stocks_'!U329*'10Stocks'!$D$9)+('10Stocks_'!X329*'10Stocks'!$D$10)+('10Stocks_'!AA329*'10Stocks'!$D$11)+('10Stocks_'!AD329*'10Stocks'!$D$12)</f>
        <v>2.7516891075001028E-2</v>
      </c>
      <c r="AF329">
        <f t="shared" si="440"/>
        <v>130425.62528038923</v>
      </c>
    </row>
    <row r="330" spans="1:32" x14ac:dyDescent="0.35">
      <c r="A330">
        <v>55.227784</v>
      </c>
      <c r="B330" t="e">
        <f t="shared" ref="B330:B393" si="446">(#REF!-#REF!)/#REF!</f>
        <v>#REF!</v>
      </c>
      <c r="C330">
        <f t="shared" si="421"/>
        <v>-4.7629849672994806E-3</v>
      </c>
      <c r="D330">
        <v>135.61000100000001</v>
      </c>
      <c r="E330" t="e">
        <f t="shared" si="422"/>
        <v>#REF!</v>
      </c>
      <c r="F330">
        <f t="shared" si="423"/>
        <v>-1.4462245008913709E-2</v>
      </c>
      <c r="G330">
        <v>42.942160999999999</v>
      </c>
      <c r="H330" t="e">
        <f t="shared" si="424"/>
        <v>#REF!</v>
      </c>
      <c r="I330">
        <f t="shared" si="425"/>
        <v>-9.4217383247692573E-3</v>
      </c>
      <c r="J330">
        <v>30.939599000000001</v>
      </c>
      <c r="K330" t="e">
        <f t="shared" si="426"/>
        <v>#REF!</v>
      </c>
      <c r="L330">
        <f t="shared" si="427"/>
        <v>-3.133163070076081E-2</v>
      </c>
      <c r="M330">
        <v>290.91457000000003</v>
      </c>
      <c r="N330" t="e">
        <f t="shared" si="428"/>
        <v>#REF!</v>
      </c>
      <c r="O330">
        <f t="shared" si="429"/>
        <v>-1.5667301410470236E-2</v>
      </c>
      <c r="P330">
        <v>23.615348999999998</v>
      </c>
      <c r="Q330" t="e">
        <f t="shared" si="430"/>
        <v>#REF!</v>
      </c>
      <c r="R330">
        <f t="shared" si="431"/>
        <v>-1.0634423028453853E-2</v>
      </c>
      <c r="S330">
        <v>27.42</v>
      </c>
      <c r="T330" t="e">
        <f t="shared" si="432"/>
        <v>#REF!</v>
      </c>
      <c r="U330">
        <f t="shared" si="433"/>
        <v>-2.2459858198212342E-2</v>
      </c>
      <c r="V330">
        <v>17.909020999999999</v>
      </c>
      <c r="W330" t="e">
        <f t="shared" si="434"/>
        <v>#REF!</v>
      </c>
      <c r="X330">
        <f t="shared" si="435"/>
        <v>-8.6067711375096712E-3</v>
      </c>
      <c r="Y330">
        <v>21.450932000000002</v>
      </c>
      <c r="Z330" t="e">
        <f t="shared" si="436"/>
        <v>#REF!</v>
      </c>
      <c r="AA330">
        <f t="shared" si="437"/>
        <v>-8.4364445704509003E-2</v>
      </c>
      <c r="AB330">
        <v>67.550985999999995</v>
      </c>
      <c r="AC330" t="e">
        <f t="shared" si="438"/>
        <v>#REF!</v>
      </c>
      <c r="AD330">
        <f t="shared" si="439"/>
        <v>-8.1935670156688973E-3</v>
      </c>
      <c r="AE330">
        <f>(C330*'10Stocks'!$D$3)+(F330*'10Stocks'!$D$4)+('10Stocks_'!I330*'10Stocks'!$D$5)+('10Stocks_'!L330*'10Stocks'!$D$6)+('10Stocks_'!O330*'10Stocks'!$D$7)+('10Stocks_'!R330*'10Stocks'!$D$8)+('10Stocks_'!U330*'10Stocks'!$D$9)+('10Stocks_'!X330*'10Stocks'!$D$10)+('10Stocks_'!AA330*'10Stocks'!$D$11)+('10Stocks_'!AD330*'10Stocks'!$D$12)</f>
        <v>-2.0519501797836549E-2</v>
      </c>
      <c r="AF330">
        <f t="shared" si="440"/>
        <v>127749.35642796432</v>
      </c>
    </row>
    <row r="331" spans="1:32" x14ac:dyDescent="0.35">
      <c r="A331">
        <v>55.523653000000003</v>
      </c>
      <c r="B331" t="e">
        <f t="shared" ref="B331:B394" si="447">(#REF!-#REF!)/#REF!</f>
        <v>#REF!</v>
      </c>
      <c r="C331">
        <f t="shared" si="421"/>
        <v>5.357249170091693E-3</v>
      </c>
      <c r="D331">
        <v>132.36999499999999</v>
      </c>
      <c r="E331" t="e">
        <f t="shared" si="422"/>
        <v>#REF!</v>
      </c>
      <c r="F331">
        <f t="shared" si="423"/>
        <v>-2.3892087427976806E-2</v>
      </c>
      <c r="G331">
        <v>43.488838000000001</v>
      </c>
      <c r="H331" t="e">
        <f t="shared" si="424"/>
        <v>#REF!</v>
      </c>
      <c r="I331">
        <f t="shared" si="425"/>
        <v>1.2730542368373184E-2</v>
      </c>
      <c r="J331">
        <v>31.449235000000002</v>
      </c>
      <c r="K331" t="e">
        <f t="shared" si="426"/>
        <v>#REF!</v>
      </c>
      <c r="L331">
        <f t="shared" si="427"/>
        <v>1.6471965263673921E-2</v>
      </c>
      <c r="M331">
        <v>294.96053699999999</v>
      </c>
      <c r="N331" t="e">
        <f t="shared" si="428"/>
        <v>#REF!</v>
      </c>
      <c r="O331">
        <f t="shared" si="429"/>
        <v>1.3907749618728142E-2</v>
      </c>
      <c r="P331">
        <v>23.904195000000001</v>
      </c>
      <c r="Q331" t="e">
        <f t="shared" si="430"/>
        <v>#REF!</v>
      </c>
      <c r="R331">
        <f t="shared" si="431"/>
        <v>1.223128229017505E-2</v>
      </c>
      <c r="S331">
        <v>28.34</v>
      </c>
      <c r="T331" t="e">
        <f t="shared" si="432"/>
        <v>#REF!</v>
      </c>
      <c r="U331">
        <f t="shared" si="433"/>
        <v>3.3552151714077244E-2</v>
      </c>
      <c r="V331">
        <v>18.074216</v>
      </c>
      <c r="W331" t="e">
        <f t="shared" si="434"/>
        <v>#REF!</v>
      </c>
      <c r="X331">
        <f t="shared" si="435"/>
        <v>9.224122301269325E-3</v>
      </c>
      <c r="Y331">
        <v>22.715852000000002</v>
      </c>
      <c r="Z331" t="e">
        <f t="shared" si="436"/>
        <v>#REF!</v>
      </c>
      <c r="AA331">
        <f t="shared" si="437"/>
        <v>5.8968067214981615E-2</v>
      </c>
      <c r="AB331">
        <v>68.789171999999994</v>
      </c>
      <c r="AC331" t="e">
        <f t="shared" si="438"/>
        <v>#REF!</v>
      </c>
      <c r="AD331">
        <f t="shared" si="439"/>
        <v>1.8329651028335826E-2</v>
      </c>
      <c r="AE331">
        <f>(C331*'10Stocks'!$D$3)+(F331*'10Stocks'!$D$4)+('10Stocks_'!I331*'10Stocks'!$D$5)+('10Stocks_'!L331*'10Stocks'!$D$6)+('10Stocks_'!O331*'10Stocks'!$D$7)+('10Stocks_'!R331*'10Stocks'!$D$8)+('10Stocks_'!U331*'10Stocks'!$D$9)+('10Stocks_'!X331*'10Stocks'!$D$10)+('10Stocks_'!AA331*'10Stocks'!$D$11)+('10Stocks_'!AD331*'10Stocks'!$D$12)</f>
        <v>1.6564288872507174E-2</v>
      </c>
      <c r="AF331">
        <f t="shared" si="440"/>
        <v>129865.43367111401</v>
      </c>
    </row>
    <row r="332" spans="1:32" x14ac:dyDescent="0.35">
      <c r="A332">
        <v>52.417672000000003</v>
      </c>
      <c r="B332" t="e">
        <f t="shared" ref="B332:B395" si="448">(#REF!-#REF!)/#REF!</f>
        <v>#REF!</v>
      </c>
      <c r="C332">
        <f t="shared" si="421"/>
        <v>-5.5939781195592439E-2</v>
      </c>
      <c r="D332">
        <v>126.230003</v>
      </c>
      <c r="E332" t="e">
        <f t="shared" si="422"/>
        <v>#REF!</v>
      </c>
      <c r="F332">
        <f t="shared" si="423"/>
        <v>-4.638507389835584E-2</v>
      </c>
      <c r="G332">
        <v>43.708764000000002</v>
      </c>
      <c r="H332" t="e">
        <f t="shared" si="424"/>
        <v>#REF!</v>
      </c>
      <c r="I332">
        <f t="shared" si="425"/>
        <v>5.0570677469009622E-3</v>
      </c>
      <c r="J332">
        <v>31.143454999999999</v>
      </c>
      <c r="K332" t="e">
        <f t="shared" si="426"/>
        <v>#REF!</v>
      </c>
      <c r="L332">
        <f t="shared" si="427"/>
        <v>-9.7229710039052515E-3</v>
      </c>
      <c r="M332">
        <v>290.06042400000001</v>
      </c>
      <c r="N332" t="e">
        <f t="shared" si="428"/>
        <v>#REF!</v>
      </c>
      <c r="O332">
        <f t="shared" si="429"/>
        <v>-1.661277488113597E-2</v>
      </c>
      <c r="P332">
        <v>23.746642000000001</v>
      </c>
      <c r="Q332" t="e">
        <f t="shared" si="430"/>
        <v>#REF!</v>
      </c>
      <c r="R332">
        <f t="shared" si="431"/>
        <v>-6.5910188567320522E-3</v>
      </c>
      <c r="S332">
        <v>27.57</v>
      </c>
      <c r="T332" t="e">
        <f t="shared" si="432"/>
        <v>#REF!</v>
      </c>
      <c r="U332">
        <f t="shared" si="433"/>
        <v>-2.7170077628793209E-2</v>
      </c>
      <c r="V332">
        <v>17.831282999999999</v>
      </c>
      <c r="W332" t="e">
        <f t="shared" si="434"/>
        <v>#REF!</v>
      </c>
      <c r="X332">
        <f t="shared" si="435"/>
        <v>-1.3440859620135154E-2</v>
      </c>
      <c r="Y332">
        <v>22.118528999999999</v>
      </c>
      <c r="Z332" t="e">
        <f t="shared" si="436"/>
        <v>#REF!</v>
      </c>
      <c r="AA332">
        <f t="shared" si="437"/>
        <v>-2.629542576699315E-2</v>
      </c>
      <c r="AB332">
        <v>68.388069999999999</v>
      </c>
      <c r="AC332" t="e">
        <f t="shared" si="438"/>
        <v>#REF!</v>
      </c>
      <c r="AD332">
        <f t="shared" si="439"/>
        <v>-5.8308886171793807E-3</v>
      </c>
      <c r="AE332">
        <f>(C332*'10Stocks'!$D$3)+(F332*'10Stocks'!$D$4)+('10Stocks_'!I332*'10Stocks'!$D$5)+('10Stocks_'!L332*'10Stocks'!$D$6)+('10Stocks_'!O332*'10Stocks'!$D$7)+('10Stocks_'!R332*'10Stocks'!$D$8)+('10Stocks_'!U332*'10Stocks'!$D$9)+('10Stocks_'!X332*'10Stocks'!$D$10)+('10Stocks_'!AA332*'10Stocks'!$D$11)+('10Stocks_'!AD332*'10Stocks'!$D$12)</f>
        <v>-2.1430048404648332E-2</v>
      </c>
      <c r="AF332">
        <f t="shared" si="440"/>
        <v>127082.41114145139</v>
      </c>
    </row>
    <row r="333" spans="1:32" x14ac:dyDescent="0.35">
      <c r="A333">
        <v>51.982416999999998</v>
      </c>
      <c r="B333" t="e">
        <f t="shared" ref="B333:B396" si="449">(#REF!-#REF!)/#REF!</f>
        <v>#REF!</v>
      </c>
      <c r="C333">
        <f t="shared" si="421"/>
        <v>-8.303592727277263E-3</v>
      </c>
      <c r="D333">
        <v>123.870003</v>
      </c>
      <c r="E333" t="e">
        <f t="shared" si="422"/>
        <v>#REF!</v>
      </c>
      <c r="F333">
        <f t="shared" si="423"/>
        <v>-1.8696030610091955E-2</v>
      </c>
      <c r="G333">
        <v>44.154896999999998</v>
      </c>
      <c r="H333" t="e">
        <f t="shared" si="424"/>
        <v>#REF!</v>
      </c>
      <c r="I333">
        <f t="shared" si="425"/>
        <v>1.0206946140137847E-2</v>
      </c>
      <c r="J333">
        <v>31.356574999999999</v>
      </c>
      <c r="K333" t="e">
        <f t="shared" si="426"/>
        <v>#REF!</v>
      </c>
      <c r="L333">
        <f t="shared" si="427"/>
        <v>6.8431713822374547E-3</v>
      </c>
      <c r="M333">
        <v>291.54395</v>
      </c>
      <c r="N333" t="e">
        <f t="shared" si="428"/>
        <v>#REF!</v>
      </c>
      <c r="O333">
        <f t="shared" si="429"/>
        <v>5.1145412377939002E-3</v>
      </c>
      <c r="P333">
        <v>23.667867999999999</v>
      </c>
      <c r="Q333" t="e">
        <f t="shared" si="430"/>
        <v>#REF!</v>
      </c>
      <c r="R333">
        <f t="shared" si="431"/>
        <v>-3.3172690269219025E-3</v>
      </c>
      <c r="S333">
        <v>27.34</v>
      </c>
      <c r="T333" t="e">
        <f t="shared" si="432"/>
        <v>#REF!</v>
      </c>
      <c r="U333">
        <f t="shared" si="433"/>
        <v>-8.3424011606819167E-3</v>
      </c>
      <c r="V333">
        <v>17.578631999999999</v>
      </c>
      <c r="W333" t="e">
        <f t="shared" si="434"/>
        <v>#REF!</v>
      </c>
      <c r="X333">
        <f t="shared" si="435"/>
        <v>-1.416897482923692E-2</v>
      </c>
      <c r="Y333">
        <v>22.62801</v>
      </c>
      <c r="Z333" t="e">
        <f t="shared" si="436"/>
        <v>#REF!</v>
      </c>
      <c r="AA333">
        <f t="shared" si="437"/>
        <v>2.3034126726962763E-2</v>
      </c>
      <c r="AB333">
        <v>68.632217999999995</v>
      </c>
      <c r="AC333" t="e">
        <f t="shared" si="438"/>
        <v>#REF!</v>
      </c>
      <c r="AD333">
        <f t="shared" si="439"/>
        <v>3.5700378735647256E-3</v>
      </c>
      <c r="AE333">
        <f>(C333*'10Stocks'!$D$3)+(F333*'10Stocks'!$D$4)+('10Stocks_'!I333*'10Stocks'!$D$5)+('10Stocks_'!L333*'10Stocks'!$D$6)+('10Stocks_'!O333*'10Stocks'!$D$7)+('10Stocks_'!R333*'10Stocks'!$D$8)+('10Stocks_'!U333*'10Stocks'!$D$9)+('10Stocks_'!X333*'10Stocks'!$D$10)+('10Stocks_'!AA333*'10Stocks'!$D$11)+('10Stocks_'!AD333*'10Stocks'!$D$12)</f>
        <v>4.0459536589034862E-4</v>
      </c>
      <c r="AF333">
        <f t="shared" si="440"/>
        <v>127133.82809608539</v>
      </c>
    </row>
    <row r="334" spans="1:32" x14ac:dyDescent="0.35">
      <c r="A334">
        <v>51.661562000000004</v>
      </c>
      <c r="B334" t="e">
        <f t="shared" ref="B334:B397" si="450">(#REF!-#REF!)/#REF!</f>
        <v>#REF!</v>
      </c>
      <c r="C334">
        <f t="shared" si="421"/>
        <v>-6.1723755553727824E-3</v>
      </c>
      <c r="D334">
        <v>122.160004</v>
      </c>
      <c r="E334" t="e">
        <f t="shared" si="422"/>
        <v>#REF!</v>
      </c>
      <c r="F334">
        <f t="shared" si="423"/>
        <v>-1.380478694264661E-2</v>
      </c>
      <c r="G334">
        <v>45.135142000000002</v>
      </c>
      <c r="H334" t="e">
        <f t="shared" si="424"/>
        <v>#REF!</v>
      </c>
      <c r="I334">
        <f t="shared" si="425"/>
        <v>2.220014237605409E-2</v>
      </c>
      <c r="J334">
        <v>32.579704</v>
      </c>
      <c r="K334" t="e">
        <f t="shared" si="426"/>
        <v>#REF!</v>
      </c>
      <c r="L334">
        <f t="shared" si="427"/>
        <v>3.9007098192324903E-2</v>
      </c>
      <c r="M334">
        <v>294.95056099999999</v>
      </c>
      <c r="N334" t="e">
        <f t="shared" si="428"/>
        <v>#REF!</v>
      </c>
      <c r="O334">
        <f t="shared" si="429"/>
        <v>1.1684725407610064E-2</v>
      </c>
      <c r="P334">
        <v>23.772901999999998</v>
      </c>
      <c r="Q334" t="e">
        <f t="shared" si="430"/>
        <v>#REF!</v>
      </c>
      <c r="R334">
        <f t="shared" si="431"/>
        <v>4.4378310712228008E-3</v>
      </c>
      <c r="S334">
        <v>28.030000999999999</v>
      </c>
      <c r="T334" t="e">
        <f t="shared" si="432"/>
        <v>#REF!</v>
      </c>
      <c r="U334">
        <f t="shared" si="433"/>
        <v>2.5237783467446918E-2</v>
      </c>
      <c r="V334">
        <v>17.734109</v>
      </c>
      <c r="W334" t="e">
        <f t="shared" si="434"/>
        <v>#REF!</v>
      </c>
      <c r="X334">
        <f t="shared" si="435"/>
        <v>8.8446586742359258E-3</v>
      </c>
      <c r="Y334">
        <v>23.111139000000001</v>
      </c>
      <c r="Z334" t="e">
        <f t="shared" si="436"/>
        <v>#REF!</v>
      </c>
      <c r="AA334">
        <f t="shared" si="437"/>
        <v>2.135092745672296E-2</v>
      </c>
      <c r="AB334">
        <v>69.870403999999994</v>
      </c>
      <c r="AC334" t="e">
        <f t="shared" si="438"/>
        <v>#REF!</v>
      </c>
      <c r="AD334">
        <f t="shared" si="439"/>
        <v>1.8040885695986088E-2</v>
      </c>
      <c r="AE334">
        <f>(C334*'10Stocks'!$D$3)+(F334*'10Stocks'!$D$4)+('10Stocks_'!I334*'10Stocks'!$D$5)+('10Stocks_'!L334*'10Stocks'!$D$6)+('10Stocks_'!O334*'10Stocks'!$D$7)+('10Stocks_'!R334*'10Stocks'!$D$8)+('10Stocks_'!U334*'10Stocks'!$D$9)+('10Stocks_'!X334*'10Stocks'!$D$10)+('10Stocks_'!AA334*'10Stocks'!$D$11)+('10Stocks_'!AD334*'10Stocks'!$D$12)</f>
        <v>2.0784048072366793E-2</v>
      </c>
      <c r="AF334">
        <f t="shared" si="440"/>
        <v>129776.18369085844</v>
      </c>
    </row>
    <row r="335" spans="1:32" x14ac:dyDescent="0.35">
      <c r="A335">
        <v>53.357883999999999</v>
      </c>
      <c r="B335" t="e">
        <f t="shared" ref="B335:B398" si="451">(#REF!-#REF!)/#REF!</f>
        <v>#REF!</v>
      </c>
      <c r="C335">
        <f t="shared" si="421"/>
        <v>3.2835282835621482E-2</v>
      </c>
      <c r="D335">
        <v>132.020004</v>
      </c>
      <c r="E335" t="e">
        <f t="shared" si="422"/>
        <v>#REF!</v>
      </c>
      <c r="F335">
        <f t="shared" si="423"/>
        <v>8.07138153007919E-2</v>
      </c>
      <c r="G335">
        <v>45.317368000000002</v>
      </c>
      <c r="H335" t="e">
        <f t="shared" si="424"/>
        <v>#REF!</v>
      </c>
      <c r="I335">
        <f t="shared" si="425"/>
        <v>4.0373419009072792E-3</v>
      </c>
      <c r="J335">
        <v>32.774290999999998</v>
      </c>
      <c r="K335" t="e">
        <f t="shared" si="426"/>
        <v>#REF!</v>
      </c>
      <c r="L335">
        <f t="shared" si="427"/>
        <v>5.9726448097870534E-3</v>
      </c>
      <c r="M335">
        <v>297.91259400000001</v>
      </c>
      <c r="N335" t="e">
        <f t="shared" si="428"/>
        <v>#REF!</v>
      </c>
      <c r="O335">
        <f t="shared" si="429"/>
        <v>1.0042472846830828E-2</v>
      </c>
      <c r="P335">
        <v>23.799161000000002</v>
      </c>
      <c r="Q335" t="e">
        <f t="shared" si="430"/>
        <v>#REF!</v>
      </c>
      <c r="R335">
        <f t="shared" si="431"/>
        <v>1.1045769675070861E-3</v>
      </c>
      <c r="S335">
        <v>28.549999</v>
      </c>
      <c r="T335" t="e">
        <f t="shared" si="432"/>
        <v>#REF!</v>
      </c>
      <c r="U335">
        <f t="shared" si="433"/>
        <v>1.855147989470286E-2</v>
      </c>
      <c r="V335">
        <v>18.404605</v>
      </c>
      <c r="W335" t="e">
        <f t="shared" si="434"/>
        <v>#REF!</v>
      </c>
      <c r="X335">
        <f t="shared" si="435"/>
        <v>3.7808271055512287E-2</v>
      </c>
      <c r="Y335">
        <v>23.295607</v>
      </c>
      <c r="Z335" t="e">
        <f t="shared" si="436"/>
        <v>#REF!</v>
      </c>
      <c r="AA335">
        <f t="shared" si="437"/>
        <v>7.981778829680309E-3</v>
      </c>
      <c r="AB335">
        <v>69.905283999999995</v>
      </c>
      <c r="AC335" t="e">
        <f t="shared" si="438"/>
        <v>#REF!</v>
      </c>
      <c r="AD335">
        <f t="shared" si="439"/>
        <v>4.9920993730050763E-4</v>
      </c>
      <c r="AE335">
        <f>(C335*'10Stocks'!$D$3)+(F335*'10Stocks'!$D$4)+('10Stocks_'!I335*'10Stocks'!$D$5)+('10Stocks_'!L335*'10Stocks'!$D$6)+('10Stocks_'!O335*'10Stocks'!$D$7)+('10Stocks_'!R335*'10Stocks'!$D$8)+('10Stocks_'!U335*'10Stocks'!$D$9)+('10Stocks_'!X335*'10Stocks'!$D$10)+('10Stocks_'!AA335*'10Stocks'!$D$11)+('10Stocks_'!AD335*'10Stocks'!$D$12)</f>
        <v>1.289443480949716E-2</v>
      </c>
      <c r="AF335">
        <f t="shared" si="440"/>
        <v>131449.57423128554</v>
      </c>
    </row>
    <row r="336" spans="1:32" x14ac:dyDescent="0.35">
      <c r="A336">
        <v>52.305902000000003</v>
      </c>
      <c r="B336" t="e">
        <f t="shared" ref="B336:B399" si="452">(#REF!-#REF!)/#REF!</f>
        <v>#REF!</v>
      </c>
      <c r="C336">
        <f t="shared" si="421"/>
        <v>-1.9715586922449835E-2</v>
      </c>
      <c r="D336">
        <v>127.980003</v>
      </c>
      <c r="E336" t="e">
        <f t="shared" si="422"/>
        <v>#REF!</v>
      </c>
      <c r="F336">
        <f t="shared" si="423"/>
        <v>-3.0601430674096961E-2</v>
      </c>
      <c r="G336">
        <v>44.412525000000002</v>
      </c>
      <c r="H336" t="e">
        <f t="shared" si="424"/>
        <v>#REF!</v>
      </c>
      <c r="I336">
        <f t="shared" si="425"/>
        <v>-1.9966803897349016E-2</v>
      </c>
      <c r="J336">
        <v>31.977404</v>
      </c>
      <c r="K336" t="e">
        <f t="shared" si="426"/>
        <v>#REF!</v>
      </c>
      <c r="L336">
        <f t="shared" si="427"/>
        <v>-2.4314393254151499E-2</v>
      </c>
      <c r="M336">
        <v>291.28922299999999</v>
      </c>
      <c r="N336" t="e">
        <f t="shared" si="428"/>
        <v>#REF!</v>
      </c>
      <c r="O336">
        <f t="shared" si="429"/>
        <v>-2.2232598196234764E-2</v>
      </c>
      <c r="P336">
        <v>23.466549000000001</v>
      </c>
      <c r="Q336" t="e">
        <f t="shared" si="430"/>
        <v>#REF!</v>
      </c>
      <c r="R336">
        <f t="shared" si="431"/>
        <v>-1.3975786793492468E-2</v>
      </c>
      <c r="S336">
        <v>28.25</v>
      </c>
      <c r="T336" t="e">
        <f t="shared" si="432"/>
        <v>#REF!</v>
      </c>
      <c r="U336">
        <f t="shared" si="433"/>
        <v>-1.0507846252463955E-2</v>
      </c>
      <c r="V336">
        <v>18.385169999999999</v>
      </c>
      <c r="W336" t="e">
        <f t="shared" si="434"/>
        <v>#REF!</v>
      </c>
      <c r="X336">
        <f t="shared" si="435"/>
        <v>-1.0559857166182825E-3</v>
      </c>
      <c r="Y336">
        <v>22.443542000000001</v>
      </c>
      <c r="Z336" t="e">
        <f t="shared" si="436"/>
        <v>#REF!</v>
      </c>
      <c r="AA336">
        <f t="shared" si="437"/>
        <v>-3.6576209411499756E-2</v>
      </c>
      <c r="AB336">
        <v>69.268754000000001</v>
      </c>
      <c r="AC336" t="e">
        <f t="shared" si="438"/>
        <v>#REF!</v>
      </c>
      <c r="AD336">
        <f t="shared" si="439"/>
        <v>-9.1056063801985762E-3</v>
      </c>
      <c r="AE336">
        <f>(C336*'10Stocks'!$D$3)+(F336*'10Stocks'!$D$4)+('10Stocks_'!I336*'10Stocks'!$D$5)+('10Stocks_'!L336*'10Stocks'!$D$6)+('10Stocks_'!O336*'10Stocks'!$D$7)+('10Stocks_'!R336*'10Stocks'!$D$8)+('10Stocks_'!U336*'10Stocks'!$D$9)+('10Stocks_'!X336*'10Stocks'!$D$10)+('10Stocks_'!AA336*'10Stocks'!$D$11)+('10Stocks_'!AD336*'10Stocks'!$D$12)</f>
        <v>-1.9828770140581556E-2</v>
      </c>
      <c r="AF336">
        <f t="shared" si="440"/>
        <v>128843.09083877607</v>
      </c>
    </row>
    <row r="337" spans="1:32" x14ac:dyDescent="0.35">
      <c r="A337">
        <v>52.678041</v>
      </c>
      <c r="B337" t="e">
        <f t="shared" ref="B337:B400" si="453">(#REF!-#REF!)/#REF!</f>
        <v>#REF!</v>
      </c>
      <c r="C337">
        <f t="shared" si="421"/>
        <v>7.1146655687153067E-3</v>
      </c>
      <c r="D337">
        <v>130.800003</v>
      </c>
      <c r="E337" t="e">
        <f t="shared" si="422"/>
        <v>#REF!</v>
      </c>
      <c r="F337">
        <f t="shared" si="423"/>
        <v>2.2034692404250118E-2</v>
      </c>
      <c r="G337">
        <v>45.172846</v>
      </c>
      <c r="H337" t="e">
        <f t="shared" si="424"/>
        <v>#REF!</v>
      </c>
      <c r="I337">
        <f t="shared" si="425"/>
        <v>1.7119517523491348E-2</v>
      </c>
      <c r="J337">
        <v>32.477775999999999</v>
      </c>
      <c r="K337" t="e">
        <f t="shared" si="426"/>
        <v>#REF!</v>
      </c>
      <c r="L337">
        <f t="shared" si="427"/>
        <v>1.5647674213954289E-2</v>
      </c>
      <c r="M337">
        <v>292.86262599999998</v>
      </c>
      <c r="N337" t="e">
        <f t="shared" si="428"/>
        <v>#REF!</v>
      </c>
      <c r="O337">
        <f t="shared" si="429"/>
        <v>5.401514631387461E-3</v>
      </c>
      <c r="P337">
        <v>23.273986000000001</v>
      </c>
      <c r="Q337" t="e">
        <f t="shared" si="430"/>
        <v>#REF!</v>
      </c>
      <c r="R337">
        <f t="shared" si="431"/>
        <v>-8.2058508049053062E-3</v>
      </c>
      <c r="S337">
        <v>27.98</v>
      </c>
      <c r="T337" t="e">
        <f t="shared" si="432"/>
        <v>#REF!</v>
      </c>
      <c r="U337">
        <f t="shared" si="433"/>
        <v>-9.5575221238937899E-3</v>
      </c>
      <c r="V337">
        <v>18.414323</v>
      </c>
      <c r="W337" t="e">
        <f t="shared" si="434"/>
        <v>#REF!</v>
      </c>
      <c r="X337">
        <f t="shared" si="435"/>
        <v>1.5856801976811134E-3</v>
      </c>
      <c r="Y337">
        <v>22.62801</v>
      </c>
      <c r="Z337" t="e">
        <f t="shared" si="436"/>
        <v>#REF!</v>
      </c>
      <c r="AA337">
        <f t="shared" si="437"/>
        <v>8.2192017641421738E-3</v>
      </c>
      <c r="AB337">
        <v>70.690051999999994</v>
      </c>
      <c r="AC337" t="e">
        <f t="shared" si="438"/>
        <v>#REF!</v>
      </c>
      <c r="AD337">
        <f t="shared" si="439"/>
        <v>2.0518602081394346E-2</v>
      </c>
      <c r="AE337">
        <f>(C337*'10Stocks'!$D$3)+(F337*'10Stocks'!$D$4)+('10Stocks_'!I337*'10Stocks'!$D$5)+('10Stocks_'!L337*'10Stocks'!$D$6)+('10Stocks_'!O337*'10Stocks'!$D$7)+('10Stocks_'!R337*'10Stocks'!$D$8)+('10Stocks_'!U337*'10Stocks'!$D$9)+('10Stocks_'!X337*'10Stocks'!$D$10)+('10Stocks_'!AA337*'10Stocks'!$D$11)+('10Stocks_'!AD337*'10Stocks'!$D$12)</f>
        <v>5.815294789144082E-3</v>
      </c>
      <c r="AF337">
        <f t="shared" si="440"/>
        <v>129592.35139354803</v>
      </c>
    </row>
    <row r="338" spans="1:32" x14ac:dyDescent="0.35">
      <c r="A338">
        <v>53.215867000000003</v>
      </c>
      <c r="B338" t="e">
        <f t="shared" ref="B338:B401" si="454">(#REF!-#REF!)/#REF!</f>
        <v>#REF!</v>
      </c>
      <c r="C338">
        <f t="shared" si="421"/>
        <v>1.020968110792128E-2</v>
      </c>
      <c r="D338">
        <v>138.38999899999999</v>
      </c>
      <c r="E338" t="e">
        <f t="shared" si="422"/>
        <v>#REF!</v>
      </c>
      <c r="F338">
        <f t="shared" si="423"/>
        <v>5.8027491023834185E-2</v>
      </c>
      <c r="G338">
        <v>45.776068000000002</v>
      </c>
      <c r="H338" t="e">
        <f t="shared" si="424"/>
        <v>#REF!</v>
      </c>
      <c r="I338">
        <f t="shared" si="425"/>
        <v>1.3353641698820622E-2</v>
      </c>
      <c r="J338">
        <v>33.617508999999998</v>
      </c>
      <c r="K338" t="e">
        <f t="shared" si="426"/>
        <v>#REF!</v>
      </c>
      <c r="L338">
        <f t="shared" si="427"/>
        <v>3.5092704623617077E-2</v>
      </c>
      <c r="M338">
        <v>299.03646199999997</v>
      </c>
      <c r="N338" t="e">
        <f t="shared" si="428"/>
        <v>#REF!</v>
      </c>
      <c r="O338">
        <f t="shared" si="429"/>
        <v>2.1080996521556816E-2</v>
      </c>
      <c r="P338">
        <v>23.851678</v>
      </c>
      <c r="Q338" t="e">
        <f t="shared" si="430"/>
        <v>#REF!</v>
      </c>
      <c r="R338">
        <f t="shared" si="431"/>
        <v>2.4821360638439802E-2</v>
      </c>
      <c r="S338">
        <v>28.76</v>
      </c>
      <c r="T338" t="e">
        <f t="shared" si="432"/>
        <v>#REF!</v>
      </c>
      <c r="U338">
        <f t="shared" si="433"/>
        <v>2.7877055039313835E-2</v>
      </c>
      <c r="V338">
        <v>19.570682000000001</v>
      </c>
      <c r="W338" t="e">
        <f t="shared" si="434"/>
        <v>#REF!</v>
      </c>
      <c r="X338">
        <f t="shared" si="435"/>
        <v>6.2796715361189331E-2</v>
      </c>
      <c r="Y338">
        <v>23.778735000000001</v>
      </c>
      <c r="Z338" t="e">
        <f t="shared" si="436"/>
        <v>#REF!</v>
      </c>
      <c r="AA338">
        <f t="shared" si="437"/>
        <v>5.0854007930878645E-2</v>
      </c>
      <c r="AB338">
        <v>71.396339999999995</v>
      </c>
      <c r="AC338" t="e">
        <f t="shared" si="438"/>
        <v>#REF!</v>
      </c>
      <c r="AD338">
        <f t="shared" si="439"/>
        <v>9.9913351315684528E-3</v>
      </c>
      <c r="AE338">
        <f>(C338*'10Stocks'!$D$3)+(F338*'10Stocks'!$D$4)+('10Stocks_'!I338*'10Stocks'!$D$5)+('10Stocks_'!L338*'10Stocks'!$D$6)+('10Stocks_'!O338*'10Stocks'!$D$7)+('10Stocks_'!R338*'10Stocks'!$D$8)+('10Stocks_'!U338*'10Stocks'!$D$9)+('10Stocks_'!X338*'10Stocks'!$D$10)+('10Stocks_'!AA338*'10Stocks'!$D$11)+('10Stocks_'!AD338*'10Stocks'!$D$12)</f>
        <v>2.6168388220058167E-2</v>
      </c>
      <c r="AF338">
        <f t="shared" si="440"/>
        <v>132983.5743551646</v>
      </c>
    </row>
    <row r="339" spans="1:32" x14ac:dyDescent="0.35">
      <c r="A339">
        <v>53.250053999999999</v>
      </c>
      <c r="B339" t="e">
        <f t="shared" ref="B339:B402" si="455">(#REF!-#REF!)/#REF!</f>
        <v>#REF!</v>
      </c>
      <c r="C339">
        <f t="shared" si="421"/>
        <v>6.4242117863072209E-4</v>
      </c>
      <c r="D339">
        <v>144.61999499999999</v>
      </c>
      <c r="E339" t="e">
        <f t="shared" si="422"/>
        <v>#REF!</v>
      </c>
      <c r="F339">
        <f t="shared" si="423"/>
        <v>4.5017675012773144E-2</v>
      </c>
      <c r="G339">
        <v>45.078589999999998</v>
      </c>
      <c r="H339" t="e">
        <f t="shared" si="424"/>
        <v>#REF!</v>
      </c>
      <c r="I339">
        <f t="shared" si="425"/>
        <v>-1.523673898771742E-2</v>
      </c>
      <c r="J339">
        <v>33.552646000000003</v>
      </c>
      <c r="K339" t="e">
        <f t="shared" si="426"/>
        <v>#REF!</v>
      </c>
      <c r="L339">
        <f t="shared" si="427"/>
        <v>-1.9294409945720683E-3</v>
      </c>
      <c r="M339">
        <v>299.77074299999998</v>
      </c>
      <c r="N339" t="e">
        <f t="shared" si="428"/>
        <v>#REF!</v>
      </c>
      <c r="O339">
        <f t="shared" si="429"/>
        <v>2.4554898592935135E-3</v>
      </c>
      <c r="P339">
        <v>23.615348999999998</v>
      </c>
      <c r="Q339" t="e">
        <f t="shared" si="430"/>
        <v>#REF!</v>
      </c>
      <c r="R339">
        <f t="shared" si="431"/>
        <v>-9.9082756357855139E-3</v>
      </c>
      <c r="S339">
        <v>29.870000999999998</v>
      </c>
      <c r="T339" t="e">
        <f t="shared" si="432"/>
        <v>#REF!</v>
      </c>
      <c r="U339">
        <f t="shared" si="433"/>
        <v>3.8595305980528405E-2</v>
      </c>
      <c r="V339">
        <v>20.736761000000001</v>
      </c>
      <c r="W339" t="e">
        <f t="shared" si="434"/>
        <v>#REF!</v>
      </c>
      <c r="X339">
        <f t="shared" si="435"/>
        <v>5.9582951682521833E-2</v>
      </c>
      <c r="Y339">
        <v>23.787520000000001</v>
      </c>
      <c r="Z339" t="e">
        <f t="shared" si="436"/>
        <v>#REF!</v>
      </c>
      <c r="AA339">
        <f t="shared" si="437"/>
        <v>3.6944774396113159E-4</v>
      </c>
      <c r="AB339">
        <v>71.047560000000004</v>
      </c>
      <c r="AC339" t="e">
        <f t="shared" si="438"/>
        <v>#REF!</v>
      </c>
      <c r="AD339">
        <f t="shared" si="439"/>
        <v>-4.885124363517665E-3</v>
      </c>
      <c r="AE339">
        <f>(C339*'10Stocks'!$D$3)+(F339*'10Stocks'!$D$4)+('10Stocks_'!I339*'10Stocks'!$D$5)+('10Stocks_'!L339*'10Stocks'!$D$6)+('10Stocks_'!O339*'10Stocks'!$D$7)+('10Stocks_'!R339*'10Stocks'!$D$8)+('10Stocks_'!U339*'10Stocks'!$D$9)+('10Stocks_'!X339*'10Stocks'!$D$10)+('10Stocks_'!AA339*'10Stocks'!$D$11)+('10Stocks_'!AD339*'10Stocks'!$D$12)</f>
        <v>5.2683398363490355E-3</v>
      </c>
      <c r="AF339">
        <f t="shared" si="440"/>
        <v>133684.17701752001</v>
      </c>
    </row>
    <row r="340" spans="1:32" x14ac:dyDescent="0.35">
      <c r="A340">
        <v>53.227699999999999</v>
      </c>
      <c r="B340" t="e">
        <f t="shared" ref="B340:B403" si="456">(#REF!-#REF!)/#REF!</f>
        <v>#REF!</v>
      </c>
      <c r="C340">
        <f t="shared" si="421"/>
        <v>-4.1979300152446768E-4</v>
      </c>
      <c r="D340">
        <v>140.179993</v>
      </c>
      <c r="E340" t="e">
        <f t="shared" si="422"/>
        <v>#REF!</v>
      </c>
      <c r="F340">
        <f t="shared" si="423"/>
        <v>-3.0701162726495691E-2</v>
      </c>
      <c r="G340">
        <v>43.765315999999999</v>
      </c>
      <c r="H340" t="e">
        <f t="shared" si="424"/>
        <v>#REF!</v>
      </c>
      <c r="I340">
        <f t="shared" si="425"/>
        <v>-2.9132987522458E-2</v>
      </c>
      <c r="J340">
        <v>32.320253000000001</v>
      </c>
      <c r="K340" t="e">
        <f t="shared" si="426"/>
        <v>#REF!</v>
      </c>
      <c r="L340">
        <f t="shared" si="427"/>
        <v>-3.6730128526972258E-2</v>
      </c>
      <c r="M340">
        <v>296.02448700000002</v>
      </c>
      <c r="N340" t="e">
        <f t="shared" si="428"/>
        <v>#REF!</v>
      </c>
      <c r="O340">
        <f t="shared" si="429"/>
        <v>-1.2497070136027117E-2</v>
      </c>
      <c r="P340">
        <v>23.308997000000002</v>
      </c>
      <c r="Q340" t="e">
        <f t="shared" si="430"/>
        <v>#REF!</v>
      </c>
      <c r="R340">
        <f t="shared" si="431"/>
        <v>-1.2972579825095825E-2</v>
      </c>
      <c r="S340">
        <v>29.370000999999998</v>
      </c>
      <c r="T340" t="e">
        <f t="shared" si="432"/>
        <v>#REF!</v>
      </c>
      <c r="U340">
        <f t="shared" si="433"/>
        <v>-1.6739202653525187E-2</v>
      </c>
      <c r="V340">
        <v>19.483225999999998</v>
      </c>
      <c r="W340" t="e">
        <f t="shared" si="434"/>
        <v>#REF!</v>
      </c>
      <c r="X340">
        <f t="shared" si="435"/>
        <v>-6.0449893790066968E-2</v>
      </c>
      <c r="Y340">
        <v>22.759772000000002</v>
      </c>
      <c r="Z340" t="e">
        <f t="shared" si="436"/>
        <v>#REF!</v>
      </c>
      <c r="AA340">
        <f t="shared" si="437"/>
        <v>-4.3205344651312913E-2</v>
      </c>
      <c r="AB340">
        <v>68.091599000000002</v>
      </c>
      <c r="AC340" t="e">
        <f t="shared" si="438"/>
        <v>#REF!</v>
      </c>
      <c r="AD340">
        <f t="shared" si="439"/>
        <v>-4.1605383773911472E-2</v>
      </c>
      <c r="AE340">
        <f>(C340*'10Stocks'!$D$3)+(F340*'10Stocks'!$D$4)+('10Stocks_'!I340*'10Stocks'!$D$5)+('10Stocks_'!L340*'10Stocks'!$D$6)+('10Stocks_'!O340*'10Stocks'!$D$7)+('10Stocks_'!R340*'10Stocks'!$D$8)+('10Stocks_'!U340*'10Stocks'!$D$9)+('10Stocks_'!X340*'10Stocks'!$D$10)+('10Stocks_'!AA340*'10Stocks'!$D$11)+('10Stocks_'!AD340*'10Stocks'!$D$12)</f>
        <v>-2.0592331252044651E-2</v>
      </c>
      <c r="AF340">
        <f t="shared" si="440"/>
        <v>130931.30816121826</v>
      </c>
    </row>
    <row r="341" spans="1:32" x14ac:dyDescent="0.35">
      <c r="A341">
        <v>52.140214</v>
      </c>
      <c r="B341" t="e">
        <f t="shared" ref="B341:B404" si="457">(#REF!-#REF!)/#REF!</f>
        <v>#REF!</v>
      </c>
      <c r="C341">
        <f t="shared" si="421"/>
        <v>-2.0430828309320116E-2</v>
      </c>
      <c r="D341">
        <v>135.050003</v>
      </c>
      <c r="E341" t="e">
        <f t="shared" si="422"/>
        <v>#REF!</v>
      </c>
      <c r="F341">
        <f t="shared" si="423"/>
        <v>-3.6595735883650615E-2</v>
      </c>
      <c r="G341">
        <v>42.678249999999998</v>
      </c>
      <c r="H341" t="e">
        <f t="shared" si="424"/>
        <v>#REF!</v>
      </c>
      <c r="I341">
        <f t="shared" si="425"/>
        <v>-2.4838527385475751E-2</v>
      </c>
      <c r="J341">
        <v>31.134186</v>
      </c>
      <c r="K341" t="e">
        <f t="shared" si="426"/>
        <v>#REF!</v>
      </c>
      <c r="L341">
        <f t="shared" si="427"/>
        <v>-3.6697330308645831E-2</v>
      </c>
      <c r="M341">
        <v>289.03647000000001</v>
      </c>
      <c r="N341" t="e">
        <f t="shared" si="428"/>
        <v>#REF!</v>
      </c>
      <c r="O341">
        <f t="shared" si="429"/>
        <v>-2.3606212684695954E-2</v>
      </c>
      <c r="P341">
        <v>22.748811</v>
      </c>
      <c r="Q341" t="e">
        <f t="shared" si="430"/>
        <v>#REF!</v>
      </c>
      <c r="R341">
        <f t="shared" si="431"/>
        <v>-2.4033037543400155E-2</v>
      </c>
      <c r="S341">
        <v>28.879999000000002</v>
      </c>
      <c r="T341" t="e">
        <f t="shared" si="432"/>
        <v>#REF!</v>
      </c>
      <c r="U341">
        <f t="shared" si="433"/>
        <v>-1.6683758369636998E-2</v>
      </c>
      <c r="V341">
        <v>18.832166000000001</v>
      </c>
      <c r="W341" t="e">
        <f t="shared" si="434"/>
        <v>#REF!</v>
      </c>
      <c r="X341">
        <f t="shared" si="435"/>
        <v>-3.3416437298422634E-2</v>
      </c>
      <c r="Y341">
        <v>21.758378</v>
      </c>
      <c r="Z341" t="e">
        <f t="shared" si="436"/>
        <v>#REF!</v>
      </c>
      <c r="AA341">
        <f t="shared" si="437"/>
        <v>-4.3998419667824494E-2</v>
      </c>
      <c r="AB341">
        <v>66.216882999999996</v>
      </c>
      <c r="AC341" t="e">
        <f t="shared" si="438"/>
        <v>#REF!</v>
      </c>
      <c r="AD341">
        <f t="shared" si="439"/>
        <v>-2.7532265764532955E-2</v>
      </c>
      <c r="AE341">
        <f>(C341*'10Stocks'!$D$3)+(F341*'10Stocks'!$D$4)+('10Stocks_'!I341*'10Stocks'!$D$5)+('10Stocks_'!L341*'10Stocks'!$D$6)+('10Stocks_'!O341*'10Stocks'!$D$7)+('10Stocks_'!R341*'10Stocks'!$D$8)+('10Stocks_'!U341*'10Stocks'!$D$9)+('10Stocks_'!X341*'10Stocks'!$D$10)+('10Stocks_'!AA341*'10Stocks'!$D$11)+('10Stocks_'!AD341*'10Stocks'!$D$12)</f>
        <v>-2.7025822030908503E-2</v>
      </c>
      <c r="AF341">
        <f t="shared" si="440"/>
        <v>127392.78192857913</v>
      </c>
    </row>
    <row r="342" spans="1:32" x14ac:dyDescent="0.35">
      <c r="A342">
        <v>52.258561999999998</v>
      </c>
      <c r="B342" t="e">
        <f t="shared" ref="B342:B405" si="458">(#REF!-#REF!)/#REF!</f>
        <v>#REF!</v>
      </c>
      <c r="C342">
        <f t="shared" si="421"/>
        <v>2.2698027284659295E-3</v>
      </c>
      <c r="D342">
        <v>140.550003</v>
      </c>
      <c r="E342" t="e">
        <f t="shared" si="422"/>
        <v>#REF!</v>
      </c>
      <c r="F342">
        <f t="shared" si="423"/>
        <v>4.072565625933381E-2</v>
      </c>
      <c r="G342">
        <v>43.419714999999997</v>
      </c>
      <c r="H342" t="e">
        <f t="shared" si="424"/>
        <v>#REF!</v>
      </c>
      <c r="I342">
        <f t="shared" si="425"/>
        <v>1.7373369339183261E-2</v>
      </c>
      <c r="J342">
        <v>31.569696</v>
      </c>
      <c r="K342" t="e">
        <f t="shared" si="426"/>
        <v>#REF!</v>
      </c>
      <c r="L342">
        <f t="shared" si="427"/>
        <v>1.398816079533927E-2</v>
      </c>
      <c r="M342">
        <v>292.11836899999997</v>
      </c>
      <c r="N342" t="e">
        <f t="shared" si="428"/>
        <v>#REF!</v>
      </c>
      <c r="O342">
        <f t="shared" si="429"/>
        <v>1.0662664818733651E-2</v>
      </c>
      <c r="P342">
        <v>22.766317000000001</v>
      </c>
      <c r="Q342" t="e">
        <f t="shared" si="430"/>
        <v>#REF!</v>
      </c>
      <c r="R342">
        <f t="shared" si="431"/>
        <v>7.6953472425441967E-4</v>
      </c>
      <c r="S342">
        <v>28.709999</v>
      </c>
      <c r="T342" t="e">
        <f t="shared" si="432"/>
        <v>#REF!</v>
      </c>
      <c r="U342">
        <f t="shared" si="433"/>
        <v>-5.8864267966214851E-3</v>
      </c>
      <c r="V342">
        <v>18.803014999999998</v>
      </c>
      <c r="W342" t="e">
        <f t="shared" si="434"/>
        <v>#REF!</v>
      </c>
      <c r="X342">
        <f t="shared" si="435"/>
        <v>-1.5479366526400824E-3</v>
      </c>
      <c r="Y342">
        <v>22.358609000000001</v>
      </c>
      <c r="Z342" t="e">
        <f t="shared" si="436"/>
        <v>#REF!</v>
      </c>
      <c r="AA342">
        <f t="shared" si="437"/>
        <v>2.7586201508219079E-2</v>
      </c>
      <c r="AB342">
        <v>67.463791000000001</v>
      </c>
      <c r="AC342" t="e">
        <f t="shared" si="438"/>
        <v>#REF!</v>
      </c>
      <c r="AD342">
        <f t="shared" si="439"/>
        <v>1.8830665889241642E-2</v>
      </c>
      <c r="AE342">
        <f>(C342*'10Stocks'!$D$3)+(F342*'10Stocks'!$D$4)+('10Stocks_'!I342*'10Stocks'!$D$5)+('10Stocks_'!L342*'10Stocks'!$D$6)+('10Stocks_'!O342*'10Stocks'!$D$7)+('10Stocks_'!R342*'10Stocks'!$D$8)+('10Stocks_'!U342*'10Stocks'!$D$9)+('10Stocks_'!X342*'10Stocks'!$D$10)+('10Stocks_'!AA342*'10Stocks'!$D$11)+('10Stocks_'!AD342*'10Stocks'!$D$12)</f>
        <v>6.7679119624092822E-3</v>
      </c>
      <c r="AF342">
        <f t="shared" si="440"/>
        <v>128254.96506131816</v>
      </c>
    </row>
    <row r="343" spans="1:32" x14ac:dyDescent="0.35">
      <c r="A343">
        <v>53.002839000000002</v>
      </c>
      <c r="B343" t="e">
        <f t="shared" ref="B343:B406" si="459">(#REF!-#REF!)/#REF!</f>
        <v>#REF!</v>
      </c>
      <c r="C343">
        <f t="shared" si="421"/>
        <v>1.4242202072073929E-2</v>
      </c>
      <c r="D343">
        <v>143.5</v>
      </c>
      <c r="E343" t="e">
        <f t="shared" si="422"/>
        <v>#REF!</v>
      </c>
      <c r="F343">
        <f t="shared" si="423"/>
        <v>2.0988950103401963E-2</v>
      </c>
      <c r="G343">
        <v>44.299424999999999</v>
      </c>
      <c r="H343" t="e">
        <f t="shared" si="424"/>
        <v>#REF!</v>
      </c>
      <c r="I343">
        <f t="shared" si="425"/>
        <v>2.0260612028430009E-2</v>
      </c>
      <c r="J343">
        <v>32.459243000000001</v>
      </c>
      <c r="K343" t="e">
        <f t="shared" si="426"/>
        <v>#REF!</v>
      </c>
      <c r="L343">
        <f t="shared" si="427"/>
        <v>2.8177243138483191E-2</v>
      </c>
      <c r="M343">
        <v>298.452066</v>
      </c>
      <c r="N343" t="e">
        <f t="shared" si="428"/>
        <v>#REF!</v>
      </c>
      <c r="O343">
        <f t="shared" si="429"/>
        <v>2.1681953865763333E-2</v>
      </c>
      <c r="P343">
        <v>23.221468999999999</v>
      </c>
      <c r="Q343" t="e">
        <f t="shared" si="430"/>
        <v>#REF!</v>
      </c>
      <c r="R343">
        <f t="shared" si="431"/>
        <v>1.9992342195709487E-2</v>
      </c>
      <c r="S343">
        <v>32.459999000000003</v>
      </c>
      <c r="T343" t="e">
        <f t="shared" si="432"/>
        <v>#REF!</v>
      </c>
      <c r="U343">
        <f t="shared" si="433"/>
        <v>0.13061651447636774</v>
      </c>
      <c r="V343">
        <v>18.968209000000002</v>
      </c>
      <c r="W343" t="e">
        <f t="shared" si="434"/>
        <v>#REF!</v>
      </c>
      <c r="X343">
        <f t="shared" si="435"/>
        <v>8.7855059414675349E-3</v>
      </c>
      <c r="Y343">
        <v>22.782301</v>
      </c>
      <c r="Z343" t="e">
        <f t="shared" si="436"/>
        <v>#REF!</v>
      </c>
      <c r="AA343">
        <f t="shared" si="437"/>
        <v>1.8949837174575532E-2</v>
      </c>
      <c r="AB343">
        <v>68.763013999999998</v>
      </c>
      <c r="AC343" t="e">
        <f t="shared" si="438"/>
        <v>#REF!</v>
      </c>
      <c r="AD343">
        <f t="shared" si="439"/>
        <v>1.9258078752200536E-2</v>
      </c>
      <c r="AE343">
        <f>(C343*'10Stocks'!$D$3)+(F343*'10Stocks'!$D$4)+('10Stocks_'!I343*'10Stocks'!$D$5)+('10Stocks_'!L343*'10Stocks'!$D$6)+('10Stocks_'!O343*'10Stocks'!$D$7)+('10Stocks_'!R343*'10Stocks'!$D$8)+('10Stocks_'!U343*'10Stocks'!$D$9)+('10Stocks_'!X343*'10Stocks'!$D$10)+('10Stocks_'!AA343*'10Stocks'!$D$11)+('10Stocks_'!AD343*'10Stocks'!$D$12)</f>
        <v>4.0998733995113473E-2</v>
      </c>
      <c r="AF343">
        <f t="shared" si="440"/>
        <v>133513.25625741971</v>
      </c>
    </row>
    <row r="344" spans="1:32" x14ac:dyDescent="0.35">
      <c r="A344">
        <v>52.630699999999997</v>
      </c>
      <c r="B344" t="e">
        <f t="shared" ref="B344:B407" si="460">(#REF!-#REF!)/#REF!</f>
        <v>#REF!</v>
      </c>
      <c r="C344">
        <f t="shared" si="421"/>
        <v>-7.0211144727550202E-3</v>
      </c>
      <c r="D344">
        <v>143.179993</v>
      </c>
      <c r="E344" t="e">
        <f t="shared" si="422"/>
        <v>#REF!</v>
      </c>
      <c r="F344">
        <f t="shared" si="423"/>
        <v>-2.2300139372822573E-3</v>
      </c>
      <c r="G344">
        <v>44.431375000000003</v>
      </c>
      <c r="H344" t="e">
        <f t="shared" si="424"/>
        <v>#REF!</v>
      </c>
      <c r="I344">
        <f t="shared" si="425"/>
        <v>2.9785939659488433E-3</v>
      </c>
      <c r="J344">
        <v>32.209057000000001</v>
      </c>
      <c r="K344" t="e">
        <f t="shared" si="426"/>
        <v>#REF!</v>
      </c>
      <c r="L344">
        <f t="shared" si="427"/>
        <v>-7.7076966952063343E-3</v>
      </c>
      <c r="M344">
        <v>297.77274599999998</v>
      </c>
      <c r="N344" t="e">
        <f t="shared" si="428"/>
        <v>#REF!</v>
      </c>
      <c r="O344">
        <f t="shared" si="429"/>
        <v>-2.2761444043748664E-3</v>
      </c>
      <c r="P344">
        <v>22.976386999999999</v>
      </c>
      <c r="Q344" t="e">
        <f t="shared" si="430"/>
        <v>#REF!</v>
      </c>
      <c r="R344">
        <f t="shared" si="431"/>
        <v>-1.0554112661864762E-2</v>
      </c>
      <c r="S344">
        <v>32.310001</v>
      </c>
      <c r="T344" t="e">
        <f t="shared" si="432"/>
        <v>#REF!</v>
      </c>
      <c r="U344">
        <f t="shared" si="433"/>
        <v>-4.6210106167903333E-3</v>
      </c>
      <c r="V344">
        <v>18.744712</v>
      </c>
      <c r="W344" t="e">
        <f t="shared" si="434"/>
        <v>#REF!</v>
      </c>
      <c r="X344">
        <f t="shared" si="435"/>
        <v>-1.178271496270427E-2</v>
      </c>
      <c r="Y344">
        <v>22.420397000000001</v>
      </c>
      <c r="Z344" t="e">
        <f t="shared" si="436"/>
        <v>#REF!</v>
      </c>
      <c r="AA344">
        <f t="shared" si="437"/>
        <v>-1.5885313779323656E-2</v>
      </c>
      <c r="AB344">
        <v>68.466543000000001</v>
      </c>
      <c r="AC344" t="e">
        <f t="shared" si="438"/>
        <v>#REF!</v>
      </c>
      <c r="AD344">
        <f t="shared" si="439"/>
        <v>-4.3114893131356458E-3</v>
      </c>
      <c r="AE344">
        <f>(C344*'10Stocks'!$D$3)+(F344*'10Stocks'!$D$4)+('10Stocks_'!I344*'10Stocks'!$D$5)+('10Stocks_'!L344*'10Stocks'!$D$6)+('10Stocks_'!O344*'10Stocks'!$D$7)+('10Stocks_'!R344*'10Stocks'!$D$8)+('10Stocks_'!U344*'10Stocks'!$D$9)+('10Stocks_'!X344*'10Stocks'!$D$10)+('10Stocks_'!AA344*'10Stocks'!$D$11)+('10Stocks_'!AD344*'10Stocks'!$D$12)</f>
        <v>-6.4070517634151692E-3</v>
      </c>
      <c r="AF344">
        <f t="shared" si="440"/>
        <v>132657.82991347631</v>
      </c>
    </row>
    <row r="345" spans="1:32" x14ac:dyDescent="0.35">
      <c r="A345">
        <v>52.563637</v>
      </c>
      <c r="B345" t="e">
        <f t="shared" ref="B345:B408" si="461">(#REF!-#REF!)/#REF!</f>
        <v>#REF!</v>
      </c>
      <c r="C345">
        <f t="shared" si="421"/>
        <v>-1.274218279445218E-3</v>
      </c>
      <c r="D345">
        <v>140.779999</v>
      </c>
      <c r="E345" t="e">
        <f t="shared" si="422"/>
        <v>#REF!</v>
      </c>
      <c r="F345">
        <f t="shared" si="423"/>
        <v>-1.6762076528387543E-2</v>
      </c>
      <c r="G345">
        <v>44.978051999999998</v>
      </c>
      <c r="H345" t="e">
        <f t="shared" si="424"/>
        <v>#REF!</v>
      </c>
      <c r="I345">
        <f t="shared" si="425"/>
        <v>1.2303850601067272E-2</v>
      </c>
      <c r="J345">
        <v>32.570439</v>
      </c>
      <c r="K345" t="e">
        <f t="shared" si="426"/>
        <v>#REF!</v>
      </c>
      <c r="L345">
        <f t="shared" si="427"/>
        <v>1.1219887623533932E-2</v>
      </c>
      <c r="M345">
        <v>303.86166200000002</v>
      </c>
      <c r="N345" t="e">
        <f t="shared" si="428"/>
        <v>#REF!</v>
      </c>
      <c r="O345">
        <f t="shared" si="429"/>
        <v>2.0448197767568829E-2</v>
      </c>
      <c r="P345">
        <v>23.457795999999998</v>
      </c>
      <c r="Q345" t="e">
        <f t="shared" si="430"/>
        <v>#REF!</v>
      </c>
      <c r="R345">
        <f t="shared" si="431"/>
        <v>2.0952336849131212E-2</v>
      </c>
      <c r="S345">
        <v>31.27</v>
      </c>
      <c r="T345" t="e">
        <f t="shared" si="432"/>
        <v>#REF!</v>
      </c>
      <c r="U345">
        <f t="shared" si="433"/>
        <v>-3.2188206988913441E-2</v>
      </c>
      <c r="V345">
        <v>18.676689</v>
      </c>
      <c r="W345" t="e">
        <f t="shared" si="434"/>
        <v>#REF!</v>
      </c>
      <c r="X345">
        <f t="shared" si="435"/>
        <v>-3.6289167846377244E-3</v>
      </c>
      <c r="Y345">
        <v>22.438051000000002</v>
      </c>
      <c r="Z345" t="e">
        <f t="shared" si="436"/>
        <v>#REF!</v>
      </c>
      <c r="AA345">
        <f t="shared" si="437"/>
        <v>7.8740800174057044E-4</v>
      </c>
      <c r="AB345">
        <v>69.190274000000002</v>
      </c>
      <c r="AC345" t="e">
        <f t="shared" si="438"/>
        <v>#REF!</v>
      </c>
      <c r="AD345">
        <f t="shared" si="439"/>
        <v>1.0570578976070119E-2</v>
      </c>
      <c r="AE345">
        <f>(C345*'10Stocks'!$D$3)+(F345*'10Stocks'!$D$4)+('10Stocks_'!I345*'10Stocks'!$D$5)+('10Stocks_'!L345*'10Stocks'!$D$6)+('10Stocks_'!O345*'10Stocks'!$D$7)+('10Stocks_'!R345*'10Stocks'!$D$8)+('10Stocks_'!U345*'10Stocks'!$D$9)+('10Stocks_'!X345*'10Stocks'!$D$10)+('10Stocks_'!AA345*'10Stocks'!$D$11)+('10Stocks_'!AD345*'10Stocks'!$D$12)</f>
        <v>4.3971662182003138E-3</v>
      </c>
      <c r="AF345">
        <f t="shared" si="440"/>
        <v>133241.1484417516</v>
      </c>
    </row>
    <row r="346" spans="1:32" x14ac:dyDescent="0.35">
      <c r="A346">
        <v>53.418371</v>
      </c>
      <c r="B346" t="e">
        <f t="shared" ref="B346:B409" si="462">(#REF!-#REF!)/#REF!</f>
        <v>#REF!</v>
      </c>
      <c r="C346">
        <f t="shared" si="421"/>
        <v>1.6260937195042281E-2</v>
      </c>
      <c r="D346">
        <v>141.94000199999999</v>
      </c>
      <c r="E346" t="e">
        <f t="shared" si="422"/>
        <v>#REF!</v>
      </c>
      <c r="F346">
        <f t="shared" si="423"/>
        <v>8.2398281591122124E-3</v>
      </c>
      <c r="G346">
        <v>45.706952000000001</v>
      </c>
      <c r="H346" t="e">
        <f t="shared" si="424"/>
        <v>#REF!</v>
      </c>
      <c r="I346">
        <f t="shared" si="425"/>
        <v>1.620568182899524E-2</v>
      </c>
      <c r="J346">
        <v>32.700164000000001</v>
      </c>
      <c r="K346" t="e">
        <f t="shared" si="426"/>
        <v>#REF!</v>
      </c>
      <c r="L346">
        <f t="shared" si="427"/>
        <v>3.9829060946952703E-3</v>
      </c>
      <c r="M346">
        <v>305.86464799999999</v>
      </c>
      <c r="N346" t="e">
        <f t="shared" si="428"/>
        <v>#REF!</v>
      </c>
      <c r="O346">
        <f t="shared" si="429"/>
        <v>6.5917693822130294E-3</v>
      </c>
      <c r="P346">
        <v>23.772901999999998</v>
      </c>
      <c r="Q346" t="e">
        <f t="shared" si="430"/>
        <v>#REF!</v>
      </c>
      <c r="R346">
        <f t="shared" si="431"/>
        <v>1.3432890285174281E-2</v>
      </c>
      <c r="S346">
        <v>31.84</v>
      </c>
      <c r="T346" t="e">
        <f t="shared" si="432"/>
        <v>#REF!</v>
      </c>
      <c r="U346">
        <f t="shared" si="433"/>
        <v>1.8228333866325563E-2</v>
      </c>
      <c r="V346">
        <v>18.948774</v>
      </c>
      <c r="W346" t="e">
        <f t="shared" si="434"/>
        <v>#REF!</v>
      </c>
      <c r="X346">
        <f t="shared" si="435"/>
        <v>1.45681603414824E-2</v>
      </c>
      <c r="Y346">
        <v>23.417840999999999</v>
      </c>
      <c r="Z346" t="e">
        <f t="shared" si="436"/>
        <v>#REF!</v>
      </c>
      <c r="AA346">
        <f t="shared" si="437"/>
        <v>4.3666448569886829E-2</v>
      </c>
      <c r="AB346">
        <v>69.962175000000002</v>
      </c>
      <c r="AC346" t="e">
        <f t="shared" si="438"/>
        <v>#REF!</v>
      </c>
      <c r="AD346">
        <f t="shared" si="439"/>
        <v>1.1156206723505672E-2</v>
      </c>
      <c r="AE346">
        <f>(C346*'10Stocks'!$D$3)+(F346*'10Stocks'!$D$4)+('10Stocks_'!I346*'10Stocks'!$D$5)+('10Stocks_'!L346*'10Stocks'!$D$6)+('10Stocks_'!O346*'10Stocks'!$D$7)+('10Stocks_'!R346*'10Stocks'!$D$8)+('10Stocks_'!U346*'10Stocks'!$D$9)+('10Stocks_'!X346*'10Stocks'!$D$10)+('10Stocks_'!AA346*'10Stocks'!$D$11)+('10Stocks_'!AD346*'10Stocks'!$D$12)</f>
        <v>9.8574869046094762E-3</v>
      </c>
      <c r="AF346">
        <f t="shared" si="440"/>
        <v>134554.5713176713</v>
      </c>
    </row>
    <row r="347" spans="1:32" x14ac:dyDescent="0.35">
      <c r="A347">
        <v>51.978470000000002</v>
      </c>
      <c r="B347" t="e">
        <f t="shared" ref="B347:B410" si="463">(#REF!-#REF!)/#REF!</f>
        <v>#REF!</v>
      </c>
      <c r="C347">
        <f t="shared" si="421"/>
        <v>-2.6955164918825381E-2</v>
      </c>
      <c r="D347">
        <v>136.16999799999999</v>
      </c>
      <c r="E347" t="e">
        <f t="shared" si="422"/>
        <v>#REF!</v>
      </c>
      <c r="F347">
        <f t="shared" si="423"/>
        <v>-4.0651006895152789E-2</v>
      </c>
      <c r="G347">
        <v>44.123482000000003</v>
      </c>
      <c r="H347" t="e">
        <f t="shared" si="424"/>
        <v>#REF!</v>
      </c>
      <c r="I347">
        <f t="shared" si="425"/>
        <v>-3.4643964007925937E-2</v>
      </c>
      <c r="J347">
        <v>31.310244999999998</v>
      </c>
      <c r="K347" t="e">
        <f t="shared" si="426"/>
        <v>#REF!</v>
      </c>
      <c r="L347">
        <f t="shared" si="427"/>
        <v>-4.2504955021020766E-2</v>
      </c>
      <c r="M347">
        <v>300.17535500000002</v>
      </c>
      <c r="N347" t="e">
        <f t="shared" si="428"/>
        <v>#REF!</v>
      </c>
      <c r="O347">
        <f t="shared" si="429"/>
        <v>-1.8600688367228252E-2</v>
      </c>
      <c r="P347">
        <v>22.932623</v>
      </c>
      <c r="Q347" t="e">
        <f t="shared" si="430"/>
        <v>#REF!</v>
      </c>
      <c r="R347">
        <f t="shared" si="431"/>
        <v>-3.5346084377918981E-2</v>
      </c>
      <c r="S347">
        <v>30.879999000000002</v>
      </c>
      <c r="T347" t="e">
        <f t="shared" si="432"/>
        <v>#REF!</v>
      </c>
      <c r="U347">
        <f t="shared" si="433"/>
        <v>-3.0150785175879345E-2</v>
      </c>
      <c r="V347">
        <v>17.559197000000001</v>
      </c>
      <c r="W347" t="e">
        <f t="shared" si="434"/>
        <v>#REF!</v>
      </c>
      <c r="X347">
        <f t="shared" si="435"/>
        <v>-7.333334599906037E-2</v>
      </c>
      <c r="Y347">
        <v>22.058492999999999</v>
      </c>
      <c r="Z347" t="e">
        <f t="shared" si="436"/>
        <v>#REF!</v>
      </c>
      <c r="AA347">
        <f t="shared" si="437"/>
        <v>-5.8047537345564892E-2</v>
      </c>
      <c r="AB347">
        <v>67.883307000000002</v>
      </c>
      <c r="AC347" t="e">
        <f t="shared" si="438"/>
        <v>#REF!</v>
      </c>
      <c r="AD347">
        <f t="shared" si="439"/>
        <v>-2.9714170550015059E-2</v>
      </c>
      <c r="AE347">
        <f>(C347*'10Stocks'!$D$3)+(F347*'10Stocks'!$D$4)+('10Stocks_'!I347*'10Stocks'!$D$5)+('10Stocks_'!L347*'10Stocks'!$D$6)+('10Stocks_'!O347*'10Stocks'!$D$7)+('10Stocks_'!R347*'10Stocks'!$D$8)+('10Stocks_'!U347*'10Stocks'!$D$9)+('10Stocks_'!X347*'10Stocks'!$D$10)+('10Stocks_'!AA347*'10Stocks'!$D$11)+('10Stocks_'!AD347*'10Stocks'!$D$12)</f>
        <v>-3.2894787587920249E-2</v>
      </c>
      <c r="AF347">
        <f t="shared" si="440"/>
        <v>130128.42727519284</v>
      </c>
    </row>
    <row r="348" spans="1:32" x14ac:dyDescent="0.35">
      <c r="A348">
        <v>50.655602999999999</v>
      </c>
      <c r="B348" t="e">
        <f t="shared" ref="B348:B411" si="464">(#REF!-#REF!)/#REF!</f>
        <v>#REF!</v>
      </c>
      <c r="C348">
        <f t="shared" si="421"/>
        <v>-2.5450287397839954E-2</v>
      </c>
      <c r="D348">
        <v>135.679993</v>
      </c>
      <c r="E348" t="e">
        <f t="shared" si="422"/>
        <v>#REF!</v>
      </c>
      <c r="F348">
        <f t="shared" si="423"/>
        <v>-3.5984798942274823E-3</v>
      </c>
      <c r="G348">
        <v>44.890076000000001</v>
      </c>
      <c r="H348" t="e">
        <f t="shared" si="424"/>
        <v>#REF!</v>
      </c>
      <c r="I348">
        <f t="shared" si="425"/>
        <v>1.7373832826702067E-2</v>
      </c>
      <c r="J348">
        <v>32.097864999999999</v>
      </c>
      <c r="K348" t="e">
        <f t="shared" si="426"/>
        <v>#REF!</v>
      </c>
      <c r="L348">
        <f t="shared" si="427"/>
        <v>2.5155344520619384E-2</v>
      </c>
      <c r="M348">
        <v>297.24328000000003</v>
      </c>
      <c r="N348" t="e">
        <f t="shared" si="428"/>
        <v>#REF!</v>
      </c>
      <c r="O348">
        <f t="shared" si="429"/>
        <v>-9.7678738482711129E-3</v>
      </c>
      <c r="P348">
        <v>23.002645999999999</v>
      </c>
      <c r="Q348" t="e">
        <f t="shared" si="430"/>
        <v>#REF!</v>
      </c>
      <c r="R348">
        <f t="shared" si="431"/>
        <v>3.053423064600986E-3</v>
      </c>
      <c r="S348">
        <v>31.33</v>
      </c>
      <c r="T348" t="e">
        <f t="shared" si="432"/>
        <v>#REF!</v>
      </c>
      <c r="U348">
        <f t="shared" si="433"/>
        <v>1.4572571715432917E-2</v>
      </c>
      <c r="V348">
        <v>17.530047</v>
      </c>
      <c r="W348" t="e">
        <f t="shared" si="434"/>
        <v>#REF!</v>
      </c>
      <c r="X348">
        <f t="shared" si="435"/>
        <v>-1.6600986935792871E-3</v>
      </c>
      <c r="Y348">
        <v>22.137936</v>
      </c>
      <c r="Z348" t="e">
        <f t="shared" si="436"/>
        <v>#REF!</v>
      </c>
      <c r="AA348">
        <f t="shared" si="437"/>
        <v>3.6014699644260043E-3</v>
      </c>
      <c r="AB348">
        <v>69.032381999999998</v>
      </c>
      <c r="AC348" t="e">
        <f t="shared" si="438"/>
        <v>#REF!</v>
      </c>
      <c r="AD348">
        <f t="shared" si="439"/>
        <v>1.6927210101888468E-2</v>
      </c>
      <c r="AE348">
        <f>(C348*'10Stocks'!$D$3)+(F348*'10Stocks'!$D$4)+('10Stocks_'!I348*'10Stocks'!$D$5)+('10Stocks_'!L348*'10Stocks'!$D$6)+('10Stocks_'!O348*'10Stocks'!$D$7)+('10Stocks_'!R348*'10Stocks'!$D$8)+('10Stocks_'!U348*'10Stocks'!$D$9)+('10Stocks_'!X348*'10Stocks'!$D$10)+('10Stocks_'!AA348*'10Stocks'!$D$11)+('10Stocks_'!AD348*'10Stocks'!$D$12)</f>
        <v>6.4474228940636178E-3</v>
      </c>
      <c r="AF348">
        <f t="shared" si="440"/>
        <v>130967.4202763754</v>
      </c>
    </row>
    <row r="349" spans="1:32" x14ac:dyDescent="0.35">
      <c r="A349">
        <v>50.576701999999997</v>
      </c>
      <c r="B349" t="e">
        <f t="shared" ref="B349:B412" si="465">(#REF!-#REF!)/#REF!</f>
        <v>#REF!</v>
      </c>
      <c r="C349">
        <f t="shared" si="421"/>
        <v>-1.557596698631776E-3</v>
      </c>
      <c r="D349">
        <v>137.759995</v>
      </c>
      <c r="E349" t="e">
        <f t="shared" si="422"/>
        <v>#REF!</v>
      </c>
      <c r="F349">
        <f t="shared" si="423"/>
        <v>1.5330204210726983E-2</v>
      </c>
      <c r="G349">
        <v>45.329935999999996</v>
      </c>
      <c r="H349" t="e">
        <f t="shared" si="424"/>
        <v>#REF!</v>
      </c>
      <c r="I349">
        <f t="shared" si="425"/>
        <v>9.7986022567659696E-3</v>
      </c>
      <c r="J349">
        <v>34.006687999999997</v>
      </c>
      <c r="K349" t="e">
        <f t="shared" si="426"/>
        <v>#REF!</v>
      </c>
      <c r="L349">
        <f t="shared" si="427"/>
        <v>5.9468846292424687E-2</v>
      </c>
      <c r="M349">
        <v>303.87163800000002</v>
      </c>
      <c r="N349" t="e">
        <f t="shared" si="428"/>
        <v>#REF!</v>
      </c>
      <c r="O349">
        <f t="shared" si="429"/>
        <v>2.2299437686194256E-2</v>
      </c>
      <c r="P349">
        <v>23.554079000000002</v>
      </c>
      <c r="Q349" t="e">
        <f t="shared" si="430"/>
        <v>#REF!</v>
      </c>
      <c r="R349">
        <f t="shared" si="431"/>
        <v>2.3972589935957932E-2</v>
      </c>
      <c r="S349">
        <v>33.639999000000003</v>
      </c>
      <c r="T349" t="e">
        <f t="shared" si="432"/>
        <v>#REF!</v>
      </c>
      <c r="U349">
        <f t="shared" si="433"/>
        <v>7.3731216086817902E-2</v>
      </c>
      <c r="V349">
        <v>17.98676</v>
      </c>
      <c r="W349" t="e">
        <f t="shared" si="434"/>
        <v>#REF!</v>
      </c>
      <c r="X349">
        <f t="shared" si="435"/>
        <v>2.605315319462638E-2</v>
      </c>
      <c r="Y349">
        <v>22.641069999999999</v>
      </c>
      <c r="Z349" t="e">
        <f t="shared" si="436"/>
        <v>#REF!</v>
      </c>
      <c r="AA349">
        <f t="shared" si="437"/>
        <v>2.2727231662427759E-2</v>
      </c>
      <c r="AB349">
        <v>69.927087999999998</v>
      </c>
      <c r="AC349" t="e">
        <f t="shared" si="438"/>
        <v>#REF!</v>
      </c>
      <c r="AD349">
        <f t="shared" si="439"/>
        <v>1.2960671123879216E-2</v>
      </c>
      <c r="AE349">
        <f>(C349*'10Stocks'!$D$3)+(F349*'10Stocks'!$D$4)+('10Stocks_'!I349*'10Stocks'!$D$5)+('10Stocks_'!L349*'10Stocks'!$D$6)+('10Stocks_'!O349*'10Stocks'!$D$7)+('10Stocks_'!R349*'10Stocks'!$D$8)+('10Stocks_'!U349*'10Stocks'!$D$9)+('10Stocks_'!X349*'10Stocks'!$D$10)+('10Stocks_'!AA349*'10Stocks'!$D$11)+('10Stocks_'!AD349*'10Stocks'!$D$12)</f>
        <v>4.1419359432712494E-2</v>
      </c>
      <c r="AF349">
        <f t="shared" si="440"/>
        <v>136392.00693077772</v>
      </c>
    </row>
    <row r="350" spans="1:32" x14ac:dyDescent="0.35">
      <c r="A350">
        <v>49.871875000000003</v>
      </c>
      <c r="B350" t="e">
        <f t="shared" ref="B350:B413" si="466">(#REF!-#REF!)/#REF!</f>
        <v>#REF!</v>
      </c>
      <c r="C350">
        <f t="shared" si="421"/>
        <v>-1.3935803880608794E-2</v>
      </c>
      <c r="D350">
        <v>138.88000500000001</v>
      </c>
      <c r="E350" t="e">
        <f t="shared" si="422"/>
        <v>#REF!</v>
      </c>
      <c r="F350">
        <f t="shared" si="423"/>
        <v>8.1301541859086709E-3</v>
      </c>
      <c r="G350">
        <v>45.053457000000002</v>
      </c>
      <c r="H350" t="e">
        <f t="shared" si="424"/>
        <v>#REF!</v>
      </c>
      <c r="I350">
        <f t="shared" si="425"/>
        <v>-6.099258556199921E-3</v>
      </c>
      <c r="J350">
        <v>33.469251</v>
      </c>
      <c r="K350" t="e">
        <f t="shared" si="426"/>
        <v>#REF!</v>
      </c>
      <c r="L350">
        <f t="shared" si="427"/>
        <v>-1.5803861875640379E-2</v>
      </c>
      <c r="M350">
        <v>306.19431700000001</v>
      </c>
      <c r="N350" t="e">
        <f t="shared" si="428"/>
        <v>#REF!</v>
      </c>
      <c r="O350">
        <f t="shared" si="429"/>
        <v>7.6436189151683634E-3</v>
      </c>
      <c r="P350">
        <v>23.422785000000001</v>
      </c>
      <c r="Q350" t="e">
        <f t="shared" si="430"/>
        <v>#REF!</v>
      </c>
      <c r="R350">
        <f t="shared" si="431"/>
        <v>-5.5741512966820082E-3</v>
      </c>
      <c r="S350">
        <v>33.220001000000003</v>
      </c>
      <c r="T350" t="e">
        <f t="shared" si="432"/>
        <v>#REF!</v>
      </c>
      <c r="U350">
        <f t="shared" si="433"/>
        <v>-1.2485077660079585E-2</v>
      </c>
      <c r="V350">
        <v>17.257961000000002</v>
      </c>
      <c r="W350" t="e">
        <f t="shared" si="434"/>
        <v>#REF!</v>
      </c>
      <c r="X350">
        <f t="shared" si="435"/>
        <v>-4.0518637041912976E-2</v>
      </c>
      <c r="Y350">
        <v>22.15559</v>
      </c>
      <c r="Z350" t="e">
        <f t="shared" si="436"/>
        <v>#REF!</v>
      </c>
      <c r="AA350">
        <f t="shared" si="437"/>
        <v>-2.1442449495540583E-2</v>
      </c>
      <c r="AB350">
        <v>69.260446000000002</v>
      </c>
      <c r="AC350" t="e">
        <f t="shared" si="438"/>
        <v>#REF!</v>
      </c>
      <c r="AD350">
        <f t="shared" si="439"/>
        <v>-9.5333871188801114E-3</v>
      </c>
      <c r="AE350">
        <f>(C350*'10Stocks'!$D$3)+(F350*'10Stocks'!$D$4)+('10Stocks_'!I350*'10Stocks'!$D$5)+('10Stocks_'!L350*'10Stocks'!$D$6)+('10Stocks_'!O350*'10Stocks'!$D$7)+('10Stocks_'!R350*'10Stocks'!$D$8)+('10Stocks_'!U350*'10Stocks'!$D$9)+('10Stocks_'!X350*'10Stocks'!$D$10)+('10Stocks_'!AA350*'10Stocks'!$D$11)+('10Stocks_'!AD350*'10Stocks'!$D$12)</f>
        <v>-9.8181480610590854E-3</v>
      </c>
      <c r="AF350">
        <f t="shared" si="440"/>
        <v>135052.89001238634</v>
      </c>
    </row>
    <row r="351" spans="1:32" x14ac:dyDescent="0.35">
      <c r="A351">
        <v>51.130308999999997</v>
      </c>
      <c r="B351" t="e">
        <f t="shared" ref="B351:B414" si="467">(#REF!-#REF!)/#REF!</f>
        <v>#REF!</v>
      </c>
      <c r="C351">
        <f t="shared" si="421"/>
        <v>2.5233340434864221E-2</v>
      </c>
      <c r="D351">
        <v>140.740005</v>
      </c>
      <c r="E351" t="e">
        <f t="shared" si="422"/>
        <v>#REF!</v>
      </c>
      <c r="F351">
        <f t="shared" si="423"/>
        <v>1.3392856660683336E-2</v>
      </c>
      <c r="G351">
        <v>45.235680000000002</v>
      </c>
      <c r="H351" t="e">
        <f t="shared" si="424"/>
        <v>#REF!</v>
      </c>
      <c r="I351">
        <f t="shared" si="425"/>
        <v>4.0445952904346596E-3</v>
      </c>
      <c r="J351">
        <v>33.775035000000003</v>
      </c>
      <c r="K351" t="e">
        <f t="shared" si="426"/>
        <v>#REF!</v>
      </c>
      <c r="L351">
        <f t="shared" si="427"/>
        <v>9.1362665988552506E-3</v>
      </c>
      <c r="M351">
        <v>307.97256499999997</v>
      </c>
      <c r="N351" t="e">
        <f t="shared" si="428"/>
        <v>#REF!</v>
      </c>
      <c r="O351">
        <f t="shared" si="429"/>
        <v>5.8075800276853676E-3</v>
      </c>
      <c r="P351">
        <v>23.581524999999999</v>
      </c>
      <c r="Q351" t="e">
        <f t="shared" si="430"/>
        <v>#REF!</v>
      </c>
      <c r="R351">
        <f t="shared" si="431"/>
        <v>6.7771616398305369E-3</v>
      </c>
      <c r="S351">
        <v>33.93</v>
      </c>
      <c r="T351" t="e">
        <f t="shared" si="432"/>
        <v>#REF!</v>
      </c>
      <c r="U351">
        <f t="shared" si="433"/>
        <v>2.1372636322316674E-2</v>
      </c>
      <c r="V351">
        <v>17.384284999999998</v>
      </c>
      <c r="W351" t="e">
        <f t="shared" si="434"/>
        <v>#REF!</v>
      </c>
      <c r="X351">
        <f t="shared" si="435"/>
        <v>7.3197523160468819E-3</v>
      </c>
      <c r="Y351">
        <v>22.323302000000002</v>
      </c>
      <c r="Z351" t="e">
        <f t="shared" si="436"/>
        <v>#REF!</v>
      </c>
      <c r="AA351">
        <f t="shared" si="437"/>
        <v>7.5697374793450159E-3</v>
      </c>
      <c r="AB351">
        <v>69.374474000000006</v>
      </c>
      <c r="AC351" t="e">
        <f t="shared" si="438"/>
        <v>#REF!</v>
      </c>
      <c r="AD351">
        <f t="shared" si="439"/>
        <v>1.646365372813289E-3</v>
      </c>
      <c r="AE351">
        <f>(C351*'10Stocks'!$D$3)+(F351*'10Stocks'!$D$4)+('10Stocks_'!I351*'10Stocks'!$D$5)+('10Stocks_'!L351*'10Stocks'!$D$6)+('10Stocks_'!O351*'10Stocks'!$D$7)+('10Stocks_'!R351*'10Stocks'!$D$8)+('10Stocks_'!U351*'10Stocks'!$D$9)+('10Stocks_'!X351*'10Stocks'!$D$10)+('10Stocks_'!AA351*'10Stocks'!$D$11)+('10Stocks_'!AD351*'10Stocks'!$D$12)</f>
        <v>1.3118277823750971E-2</v>
      </c>
      <c r="AF351">
        <f t="shared" si="440"/>
        <v>136824.55134446931</v>
      </c>
    </row>
    <row r="352" spans="1:32" x14ac:dyDescent="0.35">
      <c r="A352">
        <v>50.596429000000001</v>
      </c>
      <c r="B352" t="e">
        <f t="shared" ref="B352:B415" si="468">(#REF!-#REF!)/#REF!</f>
        <v>#REF!</v>
      </c>
      <c r="C352">
        <f t="shared" si="421"/>
        <v>-1.0441556298828477E-2</v>
      </c>
      <c r="D352">
        <v>138.10000600000001</v>
      </c>
      <c r="E352" t="e">
        <f t="shared" si="422"/>
        <v>#REF!</v>
      </c>
      <c r="F352">
        <f t="shared" si="423"/>
        <v>-1.8757985691417227E-2</v>
      </c>
      <c r="G352">
        <v>43.834432</v>
      </c>
      <c r="H352" t="e">
        <f t="shared" si="424"/>
        <v>#REF!</v>
      </c>
      <c r="I352">
        <f t="shared" si="425"/>
        <v>-3.097660961435757E-2</v>
      </c>
      <c r="J352">
        <v>32.922548999999997</v>
      </c>
      <c r="K352" t="e">
        <f t="shared" si="426"/>
        <v>#REF!</v>
      </c>
      <c r="L352">
        <f t="shared" si="427"/>
        <v>-2.5240121882923468E-2</v>
      </c>
      <c r="M352">
        <v>305.43010700000002</v>
      </c>
      <c r="N352" t="e">
        <f t="shared" si="428"/>
        <v>#REF!</v>
      </c>
      <c r="O352">
        <f t="shared" si="429"/>
        <v>-8.255469119465085E-3</v>
      </c>
      <c r="P352">
        <v>22.990663999999999</v>
      </c>
      <c r="Q352" t="e">
        <f t="shared" si="430"/>
        <v>#REF!</v>
      </c>
      <c r="R352">
        <f t="shared" si="431"/>
        <v>-2.5056097941078888E-2</v>
      </c>
      <c r="S352">
        <v>34.939999</v>
      </c>
      <c r="T352" t="e">
        <f t="shared" si="432"/>
        <v>#REF!</v>
      </c>
      <c r="U352">
        <f t="shared" si="433"/>
        <v>2.9767138225758931E-2</v>
      </c>
      <c r="V352">
        <v>17.112200999999999</v>
      </c>
      <c r="W352" t="e">
        <f t="shared" si="434"/>
        <v>#REF!</v>
      </c>
      <c r="X352">
        <f t="shared" si="435"/>
        <v>-1.5651146998567934E-2</v>
      </c>
      <c r="Y352">
        <v>22.014358999999999</v>
      </c>
      <c r="Z352" t="e">
        <f t="shared" si="436"/>
        <v>#REF!</v>
      </c>
      <c r="AA352">
        <f t="shared" si="437"/>
        <v>-1.3839484857571825E-2</v>
      </c>
      <c r="AB352">
        <v>68.637664000000001</v>
      </c>
      <c r="AC352" t="e">
        <f t="shared" si="438"/>
        <v>#REF!</v>
      </c>
      <c r="AD352">
        <f t="shared" si="439"/>
        <v>-1.0620765211135228E-2</v>
      </c>
      <c r="AE352">
        <f>(C352*'10Stocks'!$D$3)+(F352*'10Stocks'!$D$4)+('10Stocks_'!I352*'10Stocks'!$D$5)+('10Stocks_'!L352*'10Stocks'!$D$6)+('10Stocks_'!O352*'10Stocks'!$D$7)+('10Stocks_'!R352*'10Stocks'!$D$8)+('10Stocks_'!U352*'10Stocks'!$D$9)+('10Stocks_'!X352*'10Stocks'!$D$10)+('10Stocks_'!AA352*'10Stocks'!$D$11)+('10Stocks_'!AD352*'10Stocks'!$D$12)</f>
        <v>-1.0518941466770952E-2</v>
      </c>
      <c r="AF352">
        <f t="shared" si="440"/>
        <v>135385.30189765964</v>
      </c>
    </row>
    <row r="353" spans="1:32" x14ac:dyDescent="0.35">
      <c r="A353">
        <v>49.628604000000003</v>
      </c>
      <c r="B353" t="e">
        <f t="shared" ref="B353:B416" si="469">(#REF!-#REF!)/#REF!</f>
        <v>#REF!</v>
      </c>
      <c r="C353">
        <f t="shared" si="421"/>
        <v>-1.9128326230295773E-2</v>
      </c>
      <c r="D353">
        <v>131.10000600000001</v>
      </c>
      <c r="E353" t="e">
        <f t="shared" si="422"/>
        <v>#REF!</v>
      </c>
      <c r="F353">
        <f t="shared" si="423"/>
        <v>-5.0687905111314761E-2</v>
      </c>
      <c r="G353">
        <v>43.708764000000002</v>
      </c>
      <c r="H353" t="e">
        <f t="shared" si="424"/>
        <v>#REF!</v>
      </c>
      <c r="I353">
        <f t="shared" si="425"/>
        <v>-2.8668787130627688E-3</v>
      </c>
      <c r="J353">
        <v>32.570439</v>
      </c>
      <c r="K353" t="e">
        <f t="shared" si="426"/>
        <v>#REF!</v>
      </c>
      <c r="L353">
        <f t="shared" si="427"/>
        <v>-1.0695101402992709E-2</v>
      </c>
      <c r="M353">
        <v>300.13538899999998</v>
      </c>
      <c r="N353" t="e">
        <f t="shared" si="428"/>
        <v>#REF!</v>
      </c>
      <c r="O353">
        <f t="shared" si="429"/>
        <v>-1.7335285155762478E-2</v>
      </c>
      <c r="P353">
        <v>22.523267000000001</v>
      </c>
      <c r="Q353" t="e">
        <f t="shared" si="430"/>
        <v>#REF!</v>
      </c>
      <c r="R353">
        <f t="shared" si="431"/>
        <v>-2.0329860851343758E-2</v>
      </c>
      <c r="S353">
        <v>33.68</v>
      </c>
      <c r="T353" t="e">
        <f t="shared" si="432"/>
        <v>#REF!</v>
      </c>
      <c r="U353">
        <f t="shared" si="433"/>
        <v>-3.606179267492253E-2</v>
      </c>
      <c r="V353">
        <v>16.023861</v>
      </c>
      <c r="W353" t="e">
        <f t="shared" si="434"/>
        <v>#REF!</v>
      </c>
      <c r="X353">
        <f t="shared" si="435"/>
        <v>-6.3600234709725464E-2</v>
      </c>
      <c r="Y353">
        <v>21.776032000000001</v>
      </c>
      <c r="Z353" t="e">
        <f t="shared" si="436"/>
        <v>#REF!</v>
      </c>
      <c r="AA353">
        <f t="shared" si="437"/>
        <v>-1.0825979534539169E-2</v>
      </c>
      <c r="AB353">
        <v>68.295572000000007</v>
      </c>
      <c r="AC353" t="e">
        <f t="shared" si="438"/>
        <v>#REF!</v>
      </c>
      <c r="AD353">
        <f t="shared" si="439"/>
        <v>-4.9840274284392002E-3</v>
      </c>
      <c r="AE353">
        <f>(C353*'10Stocks'!$D$3)+(F353*'10Stocks'!$D$4)+('10Stocks_'!I353*'10Stocks'!$D$5)+('10Stocks_'!L353*'10Stocks'!$D$6)+('10Stocks_'!O353*'10Stocks'!$D$7)+('10Stocks_'!R353*'10Stocks'!$D$8)+('10Stocks_'!U353*'10Stocks'!$D$9)+('10Stocks_'!X353*'10Stocks'!$D$10)+('10Stocks_'!AA353*'10Stocks'!$D$11)+('10Stocks_'!AD353*'10Stocks'!$D$12)</f>
        <v>-1.8497345127340435E-2</v>
      </c>
      <c r="AF353">
        <f t="shared" si="440"/>
        <v>132881.03324328945</v>
      </c>
    </row>
    <row r="354" spans="1:32" x14ac:dyDescent="0.35">
      <c r="A354">
        <v>49.303806000000002</v>
      </c>
      <c r="B354" t="e">
        <f t="shared" ref="B354:B417" si="470">(#REF!-#REF!)/#REF!</f>
        <v>#REF!</v>
      </c>
      <c r="C354">
        <f t="shared" si="421"/>
        <v>-6.5445725614204512E-3</v>
      </c>
      <c r="D354">
        <v>126.93</v>
      </c>
      <c r="E354" t="e">
        <f t="shared" si="422"/>
        <v>#REF!</v>
      </c>
      <c r="F354">
        <f t="shared" si="423"/>
        <v>-3.1807824631220845E-2</v>
      </c>
      <c r="G354">
        <v>43.526541999999999</v>
      </c>
      <c r="H354" t="e">
        <f t="shared" si="424"/>
        <v>#REF!</v>
      </c>
      <c r="I354">
        <f t="shared" si="425"/>
        <v>-4.1690037265753608E-3</v>
      </c>
      <c r="J354">
        <v>33.015213000000003</v>
      </c>
      <c r="K354" t="e">
        <f t="shared" si="426"/>
        <v>#REF!</v>
      </c>
      <c r="L354">
        <f t="shared" si="427"/>
        <v>1.3655756988722272E-2</v>
      </c>
      <c r="M354">
        <v>297.14336600000001</v>
      </c>
      <c r="N354" t="e">
        <f t="shared" si="428"/>
        <v>#REF!</v>
      </c>
      <c r="O354">
        <f t="shared" si="429"/>
        <v>-9.9689110636665395E-3</v>
      </c>
      <c r="P354">
        <v>22.311613999999999</v>
      </c>
      <c r="Q354" t="e">
        <f t="shared" si="430"/>
        <v>#REF!</v>
      </c>
      <c r="R354">
        <f t="shared" si="431"/>
        <v>-9.3970825813147734E-3</v>
      </c>
      <c r="S354">
        <v>32.599997999999999</v>
      </c>
      <c r="T354" t="e">
        <f t="shared" si="432"/>
        <v>#REF!</v>
      </c>
      <c r="U354">
        <f t="shared" si="433"/>
        <v>-3.2066567695962007E-2</v>
      </c>
      <c r="V354">
        <v>15.887819</v>
      </c>
      <c r="W354" t="e">
        <f t="shared" si="434"/>
        <v>#REF!</v>
      </c>
      <c r="X354">
        <f t="shared" si="435"/>
        <v>-8.4899638108443254E-3</v>
      </c>
      <c r="Y354">
        <v>21.793686000000001</v>
      </c>
      <c r="Z354" t="e">
        <f t="shared" si="436"/>
        <v>#REF!</v>
      </c>
      <c r="AA354">
        <f t="shared" si="437"/>
        <v>8.1070784613102519E-4</v>
      </c>
      <c r="AB354">
        <v>68.330659999999995</v>
      </c>
      <c r="AC354" t="e">
        <f t="shared" si="438"/>
        <v>#REF!</v>
      </c>
      <c r="AD354">
        <f t="shared" si="439"/>
        <v>5.1376683688933108E-4</v>
      </c>
      <c r="AE354">
        <f>(C354*'10Stocks'!$D$3)+(F354*'10Stocks'!$D$4)+('10Stocks_'!I354*'10Stocks'!$D$5)+('10Stocks_'!L354*'10Stocks'!$D$6)+('10Stocks_'!O354*'10Stocks'!$D$7)+('10Stocks_'!R354*'10Stocks'!$D$8)+('10Stocks_'!U354*'10Stocks'!$D$9)+('10Stocks_'!X354*'10Stocks'!$D$10)+('10Stocks_'!AA354*'10Stocks'!$D$11)+('10Stocks_'!AD354*'10Stocks'!$D$12)</f>
        <v>-3.8617865655793315E-3</v>
      </c>
      <c r="AF354">
        <f t="shared" si="440"/>
        <v>132367.87505429023</v>
      </c>
    </row>
    <row r="355" spans="1:32" x14ac:dyDescent="0.35">
      <c r="A355">
        <v>48.524020999999998</v>
      </c>
      <c r="B355" t="e">
        <f t="shared" ref="B355:B418" si="471">(#REF!-#REF!)/#REF!</f>
        <v>#REF!</v>
      </c>
      <c r="C355">
        <f t="shared" si="421"/>
        <v>-1.581591895765621E-2</v>
      </c>
      <c r="D355">
        <v>124.16999800000001</v>
      </c>
      <c r="E355" t="e">
        <f t="shared" si="422"/>
        <v>#REF!</v>
      </c>
      <c r="F355">
        <f t="shared" si="423"/>
        <v>-2.1744284251162056E-2</v>
      </c>
      <c r="G355">
        <v>43.262632000000004</v>
      </c>
      <c r="H355" t="e">
        <f t="shared" si="424"/>
        <v>#REF!</v>
      </c>
      <c r="I355">
        <f t="shared" si="425"/>
        <v>-6.0631970258513907E-3</v>
      </c>
      <c r="J355">
        <v>31.810617000000001</v>
      </c>
      <c r="K355" t="e">
        <f t="shared" si="426"/>
        <v>#REF!</v>
      </c>
      <c r="L355">
        <f t="shared" si="427"/>
        <v>-3.6486089003878369E-2</v>
      </c>
      <c r="M355">
        <v>290.18031999999999</v>
      </c>
      <c r="N355" t="e">
        <f t="shared" si="428"/>
        <v>#REF!</v>
      </c>
      <c r="O355">
        <f t="shared" si="429"/>
        <v>-2.3433287755110169E-2</v>
      </c>
      <c r="P355">
        <v>22.047049999999999</v>
      </c>
      <c r="Q355" t="e">
        <f t="shared" si="430"/>
        <v>#REF!</v>
      </c>
      <c r="R355">
        <f t="shared" si="431"/>
        <v>-1.1857680936932668E-2</v>
      </c>
      <c r="S355">
        <v>31.76</v>
      </c>
      <c r="T355" t="e">
        <f t="shared" si="432"/>
        <v>#REF!</v>
      </c>
      <c r="U355">
        <f t="shared" si="433"/>
        <v>-2.5766811396736828E-2</v>
      </c>
      <c r="V355">
        <v>14.97439</v>
      </c>
      <c r="W355" t="e">
        <f t="shared" si="434"/>
        <v>#REF!</v>
      </c>
      <c r="X355">
        <f t="shared" si="435"/>
        <v>-5.7492409751143357E-2</v>
      </c>
      <c r="Y355">
        <v>21.343513000000002</v>
      </c>
      <c r="Z355" t="e">
        <f t="shared" si="436"/>
        <v>#REF!</v>
      </c>
      <c r="AA355">
        <f t="shared" si="437"/>
        <v>-2.0656120309340949E-2</v>
      </c>
      <c r="AB355">
        <v>67.462273999999994</v>
      </c>
      <c r="AC355" t="e">
        <f t="shared" si="438"/>
        <v>#REF!</v>
      </c>
      <c r="AD355">
        <f t="shared" si="439"/>
        <v>-1.2708584989520093E-2</v>
      </c>
      <c r="AE355">
        <f>(C355*'10Stocks'!$D$3)+(F355*'10Stocks'!$D$4)+('10Stocks_'!I355*'10Stocks'!$D$5)+('10Stocks_'!L355*'10Stocks'!$D$6)+('10Stocks_'!O355*'10Stocks'!$D$7)+('10Stocks_'!R355*'10Stocks'!$D$8)+('10Stocks_'!U355*'10Stocks'!$D$9)+('10Stocks_'!X355*'10Stocks'!$D$10)+('10Stocks_'!AA355*'10Stocks'!$D$11)+('10Stocks_'!AD355*'10Stocks'!$D$12)</f>
        <v>-2.6438495689761983E-2</v>
      </c>
      <c r="AF355">
        <f t="shared" si="440"/>
        <v>128868.26756020442</v>
      </c>
    </row>
    <row r="356" spans="1:32" x14ac:dyDescent="0.35">
      <c r="A356">
        <v>49.510257000000003</v>
      </c>
      <c r="B356" t="e">
        <f t="shared" ref="B356:B419" si="472">(#REF!-#REF!)/#REF!</f>
        <v>#REF!</v>
      </c>
      <c r="C356">
        <f t="shared" si="421"/>
        <v>2.0324696504438602E-2</v>
      </c>
      <c r="D356">
        <v>124.279999</v>
      </c>
      <c r="E356" t="e">
        <f t="shared" si="422"/>
        <v>#REF!</v>
      </c>
      <c r="F356">
        <f t="shared" si="423"/>
        <v>8.8589032593845176E-4</v>
      </c>
      <c r="G356">
        <v>42.816490000000002</v>
      </c>
      <c r="H356" t="e">
        <f t="shared" si="424"/>
        <v>#REF!</v>
      </c>
      <c r="I356">
        <f t="shared" si="425"/>
        <v>-1.0312410026278609E-2</v>
      </c>
      <c r="J356">
        <v>31.523365999999999</v>
      </c>
      <c r="K356" t="e">
        <f t="shared" si="426"/>
        <v>#REF!</v>
      </c>
      <c r="L356">
        <f t="shared" si="427"/>
        <v>-9.0300354752629059E-3</v>
      </c>
      <c r="M356">
        <v>289.71077200000002</v>
      </c>
      <c r="N356" t="e">
        <f t="shared" si="428"/>
        <v>#REF!</v>
      </c>
      <c r="O356">
        <f t="shared" si="429"/>
        <v>-1.6181248955820808E-3</v>
      </c>
      <c r="P356">
        <v>21.861856</v>
      </c>
      <c r="Q356" t="e">
        <f t="shared" si="430"/>
        <v>#REF!</v>
      </c>
      <c r="R356">
        <f t="shared" si="431"/>
        <v>-8.3999446637985226E-3</v>
      </c>
      <c r="S356">
        <v>32.07</v>
      </c>
      <c r="T356" t="e">
        <f t="shared" si="432"/>
        <v>#REF!</v>
      </c>
      <c r="U356">
        <f t="shared" si="433"/>
        <v>9.7607052896725027E-3</v>
      </c>
      <c r="V356">
        <v>15.489407999999999</v>
      </c>
      <c r="W356" t="e">
        <f t="shared" si="434"/>
        <v>#REF!</v>
      </c>
      <c r="X356">
        <f t="shared" si="435"/>
        <v>3.4393254082470105E-2</v>
      </c>
      <c r="Y356">
        <v>21.122838999999999</v>
      </c>
      <c r="Z356" t="e">
        <f t="shared" si="436"/>
        <v>#REF!</v>
      </c>
      <c r="AA356">
        <f t="shared" si="437"/>
        <v>-1.0339160193544637E-2</v>
      </c>
      <c r="AB356">
        <v>66.690370000000001</v>
      </c>
      <c r="AC356" t="e">
        <f t="shared" si="438"/>
        <v>#REF!</v>
      </c>
      <c r="AD356">
        <f t="shared" si="439"/>
        <v>-1.1442009796467759E-2</v>
      </c>
      <c r="AE356">
        <f>(C356*'10Stocks'!$D$3)+(F356*'10Stocks'!$D$4)+('10Stocks_'!I356*'10Stocks'!$D$5)+('10Stocks_'!L356*'10Stocks'!$D$6)+('10Stocks_'!O356*'10Stocks'!$D$7)+('10Stocks_'!R356*'10Stocks'!$D$8)+('10Stocks_'!U356*'10Stocks'!$D$9)+('10Stocks_'!X356*'10Stocks'!$D$10)+('10Stocks_'!AA356*'10Stocks'!$D$11)+('10Stocks_'!AD356*'10Stocks'!$D$12)</f>
        <v>4.8640625763523497E-4</v>
      </c>
      <c r="AF356">
        <f t="shared" si="440"/>
        <v>128930.94989195632</v>
      </c>
    </row>
    <row r="357" spans="1:32" x14ac:dyDescent="0.35">
      <c r="A357">
        <v>48.258397000000002</v>
      </c>
      <c r="B357" t="e">
        <f t="shared" ref="B357:B420" si="473">(#REF!-#REF!)/#REF!</f>
        <v>#REF!</v>
      </c>
      <c r="C357">
        <f t="shared" si="421"/>
        <v>-2.5284861680277698E-2</v>
      </c>
      <c r="D357">
        <v>119.550003</v>
      </c>
      <c r="E357" t="e">
        <f t="shared" si="422"/>
        <v>#REF!</v>
      </c>
      <c r="F357">
        <f t="shared" si="423"/>
        <v>-3.8059189234464025E-2</v>
      </c>
      <c r="G357">
        <v>42.056178000000003</v>
      </c>
      <c r="H357" t="e">
        <f t="shared" si="424"/>
        <v>#REF!</v>
      </c>
      <c r="I357">
        <f t="shared" si="425"/>
        <v>-1.7757457465569899E-2</v>
      </c>
      <c r="J357">
        <v>30.948867</v>
      </c>
      <c r="K357" t="e">
        <f t="shared" si="426"/>
        <v>#REF!</v>
      </c>
      <c r="L357">
        <f t="shared" si="427"/>
        <v>-1.8224544929624567E-2</v>
      </c>
      <c r="M357">
        <v>284.77072399999997</v>
      </c>
      <c r="N357" t="e">
        <f t="shared" si="428"/>
        <v>#REF!</v>
      </c>
      <c r="O357">
        <f t="shared" si="429"/>
        <v>-1.7051654537719594E-2</v>
      </c>
      <c r="P357">
        <v>21.579651999999999</v>
      </c>
      <c r="Q357" t="e">
        <f t="shared" si="430"/>
        <v>#REF!</v>
      </c>
      <c r="R357">
        <f t="shared" si="431"/>
        <v>-1.2908510604040212E-2</v>
      </c>
      <c r="S357">
        <v>31.450001</v>
      </c>
      <c r="T357" t="e">
        <f t="shared" si="432"/>
        <v>#REF!</v>
      </c>
      <c r="U357">
        <f t="shared" si="433"/>
        <v>-1.9332678515746802E-2</v>
      </c>
      <c r="V357">
        <v>15.090998000000001</v>
      </c>
      <c r="W357" t="e">
        <f t="shared" si="434"/>
        <v>#REF!</v>
      </c>
      <c r="X357">
        <f t="shared" si="435"/>
        <v>-2.5721447843584364E-2</v>
      </c>
      <c r="Y357">
        <v>20.487299</v>
      </c>
      <c r="Z357" t="e">
        <f t="shared" si="436"/>
        <v>#REF!</v>
      </c>
      <c r="AA357">
        <f t="shared" si="437"/>
        <v>-3.0087811586311807E-2</v>
      </c>
      <c r="AB357">
        <v>65.418492999999998</v>
      </c>
      <c r="AC357" t="e">
        <f t="shared" si="438"/>
        <v>#REF!</v>
      </c>
      <c r="AD357">
        <f t="shared" si="439"/>
        <v>-1.9071374172912874E-2</v>
      </c>
      <c r="AE357">
        <f>(C357*'10Stocks'!$D$3)+(F357*'10Stocks'!$D$4)+('10Stocks_'!I357*'10Stocks'!$D$5)+('10Stocks_'!L357*'10Stocks'!$D$6)+('10Stocks_'!O357*'10Stocks'!$D$7)+('10Stocks_'!R357*'10Stocks'!$D$8)+('10Stocks_'!U357*'10Stocks'!$D$9)+('10Stocks_'!X357*'10Stocks'!$D$10)+('10Stocks_'!AA357*'10Stocks'!$D$11)+('10Stocks_'!AD357*'10Stocks'!$D$12)</f>
        <v>-1.8883745342891806E-2</v>
      </c>
      <c r="AF357">
        <f t="shared" si="440"/>
        <v>126496.25066737947</v>
      </c>
    </row>
    <row r="358" spans="1:32" x14ac:dyDescent="0.35">
      <c r="A358">
        <v>47.808674000000003</v>
      </c>
      <c r="B358" t="e">
        <f t="shared" ref="B358:B421" si="474">(#REF!-#REF!)/#REF!</f>
        <v>#REF!</v>
      </c>
      <c r="C358">
        <f t="shared" si="421"/>
        <v>-9.3190621313011864E-3</v>
      </c>
      <c r="D358">
        <v>119.910004</v>
      </c>
      <c r="E358" t="e">
        <f t="shared" si="422"/>
        <v>#REF!</v>
      </c>
      <c r="F358">
        <f t="shared" si="423"/>
        <v>3.0113006354336677E-3</v>
      </c>
      <c r="G358">
        <v>41.559773</v>
      </c>
      <c r="H358" t="e">
        <f t="shared" si="424"/>
        <v>#REF!</v>
      </c>
      <c r="I358">
        <f t="shared" si="425"/>
        <v>-1.180337880441734E-2</v>
      </c>
      <c r="J358">
        <v>31.050791</v>
      </c>
      <c r="K358" t="e">
        <f t="shared" si="426"/>
        <v>#REF!</v>
      </c>
      <c r="L358">
        <f t="shared" si="427"/>
        <v>3.2933031118716027E-3</v>
      </c>
      <c r="M358">
        <v>281.21927599999998</v>
      </c>
      <c r="N358" t="e">
        <f t="shared" si="428"/>
        <v>#REF!</v>
      </c>
      <c r="O358">
        <f t="shared" si="429"/>
        <v>-1.2471253891955528E-2</v>
      </c>
      <c r="P358">
        <v>21.429732000000001</v>
      </c>
      <c r="Q358" t="e">
        <f t="shared" si="430"/>
        <v>#REF!</v>
      </c>
      <c r="R358">
        <f t="shared" si="431"/>
        <v>-6.9472853408385849E-3</v>
      </c>
      <c r="S358">
        <v>31.66</v>
      </c>
      <c r="T358" t="e">
        <f t="shared" si="432"/>
        <v>#REF!</v>
      </c>
      <c r="U358">
        <f t="shared" si="433"/>
        <v>6.6772334919798513E-3</v>
      </c>
      <c r="V358">
        <v>15.586582</v>
      </c>
      <c r="W358" t="e">
        <f t="shared" si="434"/>
        <v>#REF!</v>
      </c>
      <c r="X358">
        <f t="shared" si="435"/>
        <v>3.2839710137129371E-2</v>
      </c>
      <c r="Y358">
        <v>20.752108</v>
      </c>
      <c r="Z358" t="e">
        <f t="shared" si="436"/>
        <v>#REF!</v>
      </c>
      <c r="AA358">
        <f t="shared" si="437"/>
        <v>1.2925520343115978E-2</v>
      </c>
      <c r="AB358">
        <v>64.822024999999996</v>
      </c>
      <c r="AC358" t="e">
        <f t="shared" si="438"/>
        <v>#REF!</v>
      </c>
      <c r="AD358">
        <f t="shared" si="439"/>
        <v>-9.1177276125881043E-3</v>
      </c>
      <c r="AE358">
        <f>(C358*'10Stocks'!$D$3)+(F358*'10Stocks'!$D$4)+('10Stocks_'!I358*'10Stocks'!$D$5)+('10Stocks_'!L358*'10Stocks'!$D$6)+('10Stocks_'!O358*'10Stocks'!$D$7)+('10Stocks_'!R358*'10Stocks'!$D$8)+('10Stocks_'!U358*'10Stocks'!$D$9)+('10Stocks_'!X358*'10Stocks'!$D$10)+('10Stocks_'!AA358*'10Stocks'!$D$11)+('10Stocks_'!AD358*'10Stocks'!$D$12)</f>
        <v>-2.0641768278252658E-3</v>
      </c>
      <c r="AF358">
        <f t="shared" si="440"/>
        <v>126235.14003794509</v>
      </c>
    </row>
    <row r="359" spans="1:32" x14ac:dyDescent="0.35">
      <c r="A359">
        <v>49.458973</v>
      </c>
      <c r="B359" t="e">
        <f t="shared" ref="B359:B422" si="475">(#REF!-#REF!)/#REF!</f>
        <v>#REF!</v>
      </c>
      <c r="C359">
        <f t="shared" si="421"/>
        <v>3.4518819743881553E-2</v>
      </c>
      <c r="D359">
        <v>126.80999799999999</v>
      </c>
      <c r="E359" t="e">
        <f t="shared" si="422"/>
        <v>#REF!</v>
      </c>
      <c r="F359">
        <f t="shared" si="423"/>
        <v>5.7543105410954636E-2</v>
      </c>
      <c r="G359">
        <v>42.269812000000002</v>
      </c>
      <c r="H359" t="e">
        <f t="shared" si="424"/>
        <v>#REF!</v>
      </c>
      <c r="I359">
        <f t="shared" si="425"/>
        <v>1.7084766078967802E-2</v>
      </c>
      <c r="J359">
        <v>31.569696</v>
      </c>
      <c r="K359" t="e">
        <f t="shared" si="426"/>
        <v>#REF!</v>
      </c>
      <c r="L359">
        <f t="shared" si="427"/>
        <v>1.6711490538195956E-2</v>
      </c>
      <c r="M359">
        <v>293.801692</v>
      </c>
      <c r="N359" t="e">
        <f t="shared" si="428"/>
        <v>#REF!</v>
      </c>
      <c r="O359">
        <f t="shared" si="429"/>
        <v>4.474236680703219E-2</v>
      </c>
      <c r="P359">
        <v>21.932406</v>
      </c>
      <c r="Q359" t="e">
        <f t="shared" si="430"/>
        <v>#REF!</v>
      </c>
      <c r="R359">
        <f t="shared" si="431"/>
        <v>2.3456849577026859E-2</v>
      </c>
      <c r="S359">
        <v>32.560001</v>
      </c>
      <c r="T359" t="e">
        <f t="shared" si="432"/>
        <v>#REF!</v>
      </c>
      <c r="U359">
        <f t="shared" si="433"/>
        <v>2.8427068856601376E-2</v>
      </c>
      <c r="V359">
        <v>16.558315</v>
      </c>
      <c r="W359" t="e">
        <f t="shared" si="434"/>
        <v>#REF!</v>
      </c>
      <c r="X359">
        <f t="shared" si="435"/>
        <v>6.2344200928721921E-2</v>
      </c>
      <c r="Y359">
        <v>21.317031</v>
      </c>
      <c r="Z359" t="e">
        <f t="shared" si="436"/>
        <v>#REF!</v>
      </c>
      <c r="AA359">
        <f t="shared" si="437"/>
        <v>2.7222439281831046E-2</v>
      </c>
      <c r="AB359">
        <v>66.523707999999999</v>
      </c>
      <c r="AC359" t="e">
        <f t="shared" si="438"/>
        <v>#REF!</v>
      </c>
      <c r="AD359">
        <f t="shared" si="439"/>
        <v>2.6251617409360519E-2</v>
      </c>
      <c r="AE359">
        <f>(C359*'10Stocks'!$D$3)+(F359*'10Stocks'!$D$4)+('10Stocks_'!I359*'10Stocks'!$D$5)+('10Stocks_'!L359*'10Stocks'!$D$6)+('10Stocks_'!O359*'10Stocks'!$D$7)+('10Stocks_'!R359*'10Stocks'!$D$8)+('10Stocks_'!U359*'10Stocks'!$D$9)+('10Stocks_'!X359*'10Stocks'!$D$10)+('10Stocks_'!AA359*'10Stocks'!$D$11)+('10Stocks_'!AD359*'10Stocks'!$D$12)</f>
        <v>2.728029225453131E-2</v>
      </c>
      <c r="AF359">
        <f t="shared" si="440"/>
        <v>129678.87155097192</v>
      </c>
    </row>
    <row r="360" spans="1:32" x14ac:dyDescent="0.35">
      <c r="A360">
        <v>49.074998000000001</v>
      </c>
      <c r="B360" t="e">
        <f t="shared" ref="B360:B423" si="476">(#REF!-#REF!)/#REF!</f>
        <v>#REF!</v>
      </c>
      <c r="C360">
        <f t="shared" si="421"/>
        <v>-7.7635053198536795E-3</v>
      </c>
      <c r="D360">
        <v>124.91999800000001</v>
      </c>
      <c r="E360" t="e">
        <f t="shared" si="422"/>
        <v>#REF!</v>
      </c>
      <c r="F360">
        <f t="shared" si="423"/>
        <v>-1.4904187601990077E-2</v>
      </c>
      <c r="G360">
        <v>42.816490000000002</v>
      </c>
      <c r="H360" t="e">
        <f t="shared" si="424"/>
        <v>#REF!</v>
      </c>
      <c r="I360">
        <f t="shared" si="425"/>
        <v>1.2933059650229813E-2</v>
      </c>
      <c r="J360">
        <v>31.504833000000001</v>
      </c>
      <c r="K360" t="e">
        <f t="shared" si="426"/>
        <v>#REF!</v>
      </c>
      <c r="L360">
        <f t="shared" si="427"/>
        <v>-2.0545969147121026E-3</v>
      </c>
      <c r="M360">
        <v>291.17431499999998</v>
      </c>
      <c r="N360" t="e">
        <f t="shared" si="428"/>
        <v>#REF!</v>
      </c>
      <c r="O360">
        <f t="shared" si="429"/>
        <v>-8.9426884580366007E-3</v>
      </c>
      <c r="P360">
        <v>21.905949</v>
      </c>
      <c r="Q360" t="e">
        <f t="shared" si="430"/>
        <v>#REF!</v>
      </c>
      <c r="R360">
        <f t="shared" si="431"/>
        <v>-1.2062972024136621E-3</v>
      </c>
      <c r="S360">
        <v>31.75</v>
      </c>
      <c r="T360" t="e">
        <f t="shared" si="432"/>
        <v>#REF!</v>
      </c>
      <c r="U360">
        <f t="shared" si="433"/>
        <v>-2.4877179825639431E-2</v>
      </c>
      <c r="V360">
        <v>16.257076000000001</v>
      </c>
      <c r="W360" t="e">
        <f t="shared" si="434"/>
        <v>#REF!</v>
      </c>
      <c r="X360">
        <f t="shared" si="435"/>
        <v>-1.8192611989806869E-2</v>
      </c>
      <c r="Y360">
        <v>21.255243</v>
      </c>
      <c r="Z360" t="e">
        <f t="shared" si="436"/>
        <v>#REF!</v>
      </c>
      <c r="AA360">
        <f t="shared" si="437"/>
        <v>-2.8985274731739121E-3</v>
      </c>
      <c r="AB360">
        <v>67.479815000000002</v>
      </c>
      <c r="AC360" t="e">
        <f t="shared" si="438"/>
        <v>#REF!</v>
      </c>
      <c r="AD360">
        <f t="shared" si="439"/>
        <v>1.4372424940594155E-2</v>
      </c>
      <c r="AE360">
        <f>(C360*'10Stocks'!$D$3)+(F360*'10Stocks'!$D$4)+('10Stocks_'!I360*'10Stocks'!$D$5)+('10Stocks_'!L360*'10Stocks'!$D$6)+('10Stocks_'!O360*'10Stocks'!$D$7)+('10Stocks_'!R360*'10Stocks'!$D$8)+('10Stocks_'!U360*'10Stocks'!$D$9)+('10Stocks_'!X360*'10Stocks'!$D$10)+('10Stocks_'!AA360*'10Stocks'!$D$11)+('10Stocks_'!AD360*'10Stocks'!$D$12)</f>
        <v>-7.969361533040167E-3</v>
      </c>
      <c r="AF360">
        <f t="shared" si="440"/>
        <v>128645.41374038554</v>
      </c>
    </row>
    <row r="361" spans="1:32" x14ac:dyDescent="0.35">
      <c r="A361">
        <v>50.258476999999999</v>
      </c>
      <c r="B361" t="e">
        <f t="shared" ref="B361:B424" si="477">(#REF!-#REF!)/#REF!</f>
        <v>#REF!</v>
      </c>
      <c r="C361">
        <f t="shared" si="421"/>
        <v>2.4115721818266777E-2</v>
      </c>
      <c r="D361">
        <v>130.990005</v>
      </c>
      <c r="E361" t="e">
        <f t="shared" si="422"/>
        <v>#REF!</v>
      </c>
      <c r="F361">
        <f t="shared" si="423"/>
        <v>4.8591155116733106E-2</v>
      </c>
      <c r="G361">
        <v>44.814680000000003</v>
      </c>
      <c r="H361" t="e">
        <f t="shared" si="424"/>
        <v>#REF!</v>
      </c>
      <c r="I361">
        <f t="shared" si="425"/>
        <v>4.6668701708150316E-2</v>
      </c>
      <c r="J361">
        <v>33.219065000000001</v>
      </c>
      <c r="K361" t="e">
        <f t="shared" si="426"/>
        <v>#REF!</v>
      </c>
      <c r="L361">
        <f t="shared" si="427"/>
        <v>5.4411715180334365E-2</v>
      </c>
      <c r="M361">
        <v>299.39612</v>
      </c>
      <c r="N361" t="e">
        <f t="shared" si="428"/>
        <v>#REF!</v>
      </c>
      <c r="O361">
        <f t="shared" si="429"/>
        <v>2.8236711057429698E-2</v>
      </c>
      <c r="P361">
        <v>22.558541999999999</v>
      </c>
      <c r="Q361" t="e">
        <f t="shared" si="430"/>
        <v>#REF!</v>
      </c>
      <c r="R361">
        <f t="shared" si="431"/>
        <v>2.9790674670154647E-2</v>
      </c>
      <c r="S361">
        <v>32.740001999999997</v>
      </c>
      <c r="T361" t="e">
        <f t="shared" si="432"/>
        <v>#REF!</v>
      </c>
      <c r="U361">
        <f t="shared" si="433"/>
        <v>3.1181165354330614E-2</v>
      </c>
      <c r="V361">
        <v>16.713791000000001</v>
      </c>
      <c r="W361" t="e">
        <f t="shared" si="434"/>
        <v>#REF!</v>
      </c>
      <c r="X361">
        <f t="shared" si="435"/>
        <v>2.809330533977937E-2</v>
      </c>
      <c r="Y361">
        <v>22.826436999999999</v>
      </c>
      <c r="Z361" t="e">
        <f t="shared" si="436"/>
        <v>#REF!</v>
      </c>
      <c r="AA361">
        <f t="shared" si="437"/>
        <v>7.3920302863627496E-2</v>
      </c>
      <c r="AB361">
        <v>70.558643000000004</v>
      </c>
      <c r="AC361" t="e">
        <f t="shared" si="438"/>
        <v>#REF!</v>
      </c>
      <c r="AD361">
        <f t="shared" si="439"/>
        <v>4.5625910503755848E-2</v>
      </c>
      <c r="AE361">
        <f>(C361*'10Stocks'!$D$3)+(F361*'10Stocks'!$D$4)+('10Stocks_'!I361*'10Stocks'!$D$5)+('10Stocks_'!L361*'10Stocks'!$D$6)+('10Stocks_'!O361*'10Stocks'!$D$7)+('10Stocks_'!R361*'10Stocks'!$D$8)+('10Stocks_'!U361*'10Stocks'!$D$9)+('10Stocks_'!X361*'10Stocks'!$D$10)+('10Stocks_'!AA361*'10Stocks'!$D$11)+('10Stocks_'!AD361*'10Stocks'!$D$12)</f>
        <v>3.8333882202869041E-2</v>
      </c>
      <c r="AF361">
        <f t="shared" si="440"/>
        <v>133576.89187664882</v>
      </c>
    </row>
    <row r="362" spans="1:32" x14ac:dyDescent="0.35">
      <c r="A362">
        <v>51.011961999999997</v>
      </c>
      <c r="B362" t="e">
        <f t="shared" ref="B362:B425" si="478">(#REF!-#REF!)/#REF!</f>
        <v>#REF!</v>
      </c>
      <c r="C362">
        <f t="shared" si="421"/>
        <v>1.4992197236696961E-2</v>
      </c>
      <c r="D362">
        <v>134.83000200000001</v>
      </c>
      <c r="E362" t="e">
        <f t="shared" si="422"/>
        <v>#REF!</v>
      </c>
      <c r="F362">
        <f t="shared" si="423"/>
        <v>2.9315190880403515E-2</v>
      </c>
      <c r="G362">
        <v>45.091158</v>
      </c>
      <c r="H362" t="e">
        <f t="shared" si="424"/>
        <v>#REF!</v>
      </c>
      <c r="I362">
        <f t="shared" si="425"/>
        <v>6.1693623607263805E-3</v>
      </c>
      <c r="J362">
        <v>33.348793999999998</v>
      </c>
      <c r="K362" t="e">
        <f t="shared" si="426"/>
        <v>#REF!</v>
      </c>
      <c r="L362">
        <f t="shared" si="427"/>
        <v>3.9052574176906404E-3</v>
      </c>
      <c r="M362">
        <v>306.57894599999997</v>
      </c>
      <c r="N362" t="e">
        <f t="shared" si="428"/>
        <v>#REF!</v>
      </c>
      <c r="O362">
        <f t="shared" si="429"/>
        <v>2.399104570894231E-2</v>
      </c>
      <c r="P362">
        <v>22.293977999999999</v>
      </c>
      <c r="Q362" t="e">
        <f t="shared" si="430"/>
        <v>#REF!</v>
      </c>
      <c r="R362">
        <f t="shared" si="431"/>
        <v>-1.1727885605372902E-2</v>
      </c>
      <c r="S362">
        <v>32.599997999999999</v>
      </c>
      <c r="T362" t="e">
        <f t="shared" si="432"/>
        <v>#REF!</v>
      </c>
      <c r="U362">
        <f t="shared" si="433"/>
        <v>-4.276236757713014E-3</v>
      </c>
      <c r="V362">
        <v>17.18994</v>
      </c>
      <c r="W362" t="e">
        <f t="shared" si="434"/>
        <v>#REF!</v>
      </c>
      <c r="X362">
        <f t="shared" si="435"/>
        <v>2.8488390216199273E-2</v>
      </c>
      <c r="Y362">
        <v>22.632242999999999</v>
      </c>
      <c r="Z362" t="e">
        <f t="shared" si="436"/>
        <v>#REF!</v>
      </c>
      <c r="AA362">
        <f t="shared" si="437"/>
        <v>-8.5074162034135918E-3</v>
      </c>
      <c r="AB362">
        <v>69.988489000000001</v>
      </c>
      <c r="AC362" t="e">
        <f t="shared" si="438"/>
        <v>#REF!</v>
      </c>
      <c r="AD362">
        <f t="shared" si="439"/>
        <v>-8.0805692365710918E-3</v>
      </c>
      <c r="AE362">
        <f>(C362*'10Stocks'!$D$3)+(F362*'10Stocks'!$D$4)+('10Stocks_'!I362*'10Stocks'!$D$5)+('10Stocks_'!L362*'10Stocks'!$D$6)+('10Stocks_'!O362*'10Stocks'!$D$7)+('10Stocks_'!R362*'10Stocks'!$D$8)+('10Stocks_'!U362*'10Stocks'!$D$9)+('10Stocks_'!X362*'10Stocks'!$D$10)+('10Stocks_'!AA362*'10Stocks'!$D$11)+('10Stocks_'!AD362*'10Stocks'!$D$12)</f>
        <v>6.388130012103678E-3</v>
      </c>
      <c r="AF362">
        <f t="shared" si="440"/>
        <v>134430.19842856957</v>
      </c>
    </row>
    <row r="363" spans="1:32" x14ac:dyDescent="0.35">
      <c r="A363">
        <v>51.244712999999997</v>
      </c>
      <c r="B363" t="e">
        <f t="shared" ref="B363:B426" si="479">(#REF!-#REF!)/#REF!</f>
        <v>#REF!</v>
      </c>
      <c r="C363">
        <f t="shared" si="421"/>
        <v>4.5626749271082808E-3</v>
      </c>
      <c r="D363">
        <v>134.08999600000001</v>
      </c>
      <c r="E363" t="e">
        <f t="shared" si="422"/>
        <v>#REF!</v>
      </c>
      <c r="F363">
        <f t="shared" si="423"/>
        <v>-5.4884372099912445E-3</v>
      </c>
      <c r="G363">
        <v>45.587563000000003</v>
      </c>
      <c r="H363" t="e">
        <f t="shared" si="424"/>
        <v>#REF!</v>
      </c>
      <c r="I363">
        <f t="shared" si="425"/>
        <v>1.1008921083818759E-2</v>
      </c>
      <c r="J363">
        <v>33.923293000000001</v>
      </c>
      <c r="K363" t="e">
        <f t="shared" si="426"/>
        <v>#REF!</v>
      </c>
      <c r="L363">
        <f t="shared" si="427"/>
        <v>1.7226979782237493E-2</v>
      </c>
      <c r="M363">
        <v>309.87064800000002</v>
      </c>
      <c r="N363" t="e">
        <f t="shared" si="428"/>
        <v>#REF!</v>
      </c>
      <c r="O363">
        <f t="shared" si="429"/>
        <v>1.073688210801026E-2</v>
      </c>
      <c r="P363">
        <v>22.241064000000001</v>
      </c>
      <c r="Q363" t="e">
        <f t="shared" si="430"/>
        <v>#REF!</v>
      </c>
      <c r="R363">
        <f t="shared" si="431"/>
        <v>-2.3734660543756562E-3</v>
      </c>
      <c r="S363">
        <v>33.299999</v>
      </c>
      <c r="T363" t="e">
        <f t="shared" si="432"/>
        <v>#REF!</v>
      </c>
      <c r="U363">
        <f t="shared" si="433"/>
        <v>2.147242463021011E-2</v>
      </c>
      <c r="V363">
        <v>17.850718000000001</v>
      </c>
      <c r="W363" t="e">
        <f t="shared" si="434"/>
        <v>#REF!</v>
      </c>
      <c r="X363">
        <f t="shared" si="435"/>
        <v>3.8439808399563964E-2</v>
      </c>
      <c r="Y363">
        <v>23.011800999999998</v>
      </c>
      <c r="Z363" t="e">
        <f t="shared" si="436"/>
        <v>#REF!</v>
      </c>
      <c r="AA363">
        <f t="shared" si="437"/>
        <v>1.6770675359044147E-2</v>
      </c>
      <c r="AB363">
        <v>69.988489000000001</v>
      </c>
      <c r="AC363" t="e">
        <f t="shared" si="438"/>
        <v>#REF!</v>
      </c>
      <c r="AD363">
        <f t="shared" si="439"/>
        <v>0</v>
      </c>
      <c r="AE363">
        <f>(C363*'10Stocks'!$D$3)+(F363*'10Stocks'!$D$4)+('10Stocks_'!I363*'10Stocks'!$D$5)+('10Stocks_'!L363*'10Stocks'!$D$6)+('10Stocks_'!O363*'10Stocks'!$D$7)+('10Stocks_'!R363*'10Stocks'!$D$8)+('10Stocks_'!U363*'10Stocks'!$D$9)+('10Stocks_'!X363*'10Stocks'!$D$10)+('10Stocks_'!AA363*'10Stocks'!$D$11)+('10Stocks_'!AD363*'10Stocks'!$D$12)</f>
        <v>1.2696982345894375E-2</v>
      </c>
      <c r="AF363">
        <f t="shared" si="440"/>
        <v>136137.0562847722</v>
      </c>
    </row>
    <row r="364" spans="1:32" x14ac:dyDescent="0.35">
      <c r="A364">
        <v>51.679971999999999</v>
      </c>
      <c r="B364" t="e">
        <f t="shared" ref="B364:B427" si="480">(#REF!-#REF!)/#REF!</f>
        <v>#REF!</v>
      </c>
      <c r="C364">
        <f t="shared" si="421"/>
        <v>8.4937347585496686E-3</v>
      </c>
      <c r="D364">
        <v>134.63000500000001</v>
      </c>
      <c r="E364" t="e">
        <f t="shared" si="422"/>
        <v>#REF!</v>
      </c>
      <c r="F364">
        <f t="shared" si="423"/>
        <v>4.0272131859859081E-3</v>
      </c>
      <c r="G364">
        <v>45.757218000000002</v>
      </c>
      <c r="H364" t="e">
        <f t="shared" si="424"/>
        <v>#REF!</v>
      </c>
      <c r="I364">
        <f t="shared" si="425"/>
        <v>3.7215193977357106E-3</v>
      </c>
      <c r="J364">
        <v>34.229073</v>
      </c>
      <c r="K364" t="e">
        <f t="shared" si="426"/>
        <v>#REF!</v>
      </c>
      <c r="L364">
        <f t="shared" si="427"/>
        <v>9.0138654876458658E-3</v>
      </c>
      <c r="M364">
        <v>312.51301999999998</v>
      </c>
      <c r="N364" t="e">
        <f t="shared" si="428"/>
        <v>#REF!</v>
      </c>
      <c r="O364">
        <f t="shared" si="429"/>
        <v>8.5273388010598736E-3</v>
      </c>
      <c r="P364">
        <v>22.664368</v>
      </c>
      <c r="Q364" t="e">
        <f t="shared" si="430"/>
        <v>#REF!</v>
      </c>
      <c r="R364">
        <f t="shared" si="431"/>
        <v>1.9032542687705864E-2</v>
      </c>
      <c r="S364">
        <v>34.419998</v>
      </c>
      <c r="T364" t="e">
        <f t="shared" si="432"/>
        <v>#REF!</v>
      </c>
      <c r="U364">
        <f t="shared" si="433"/>
        <v>3.3633604613621762E-2</v>
      </c>
      <c r="V364">
        <v>18.064498</v>
      </c>
      <c r="W364" t="e">
        <f t="shared" si="434"/>
        <v>#REF!</v>
      </c>
      <c r="X364">
        <f t="shared" si="435"/>
        <v>1.1975988864985703E-2</v>
      </c>
      <c r="Y364">
        <v>23.603206</v>
      </c>
      <c r="Z364" t="e">
        <f t="shared" si="436"/>
        <v>#REF!</v>
      </c>
      <c r="AA364">
        <f t="shared" si="437"/>
        <v>2.5700074496559474E-2</v>
      </c>
      <c r="AB364">
        <v>70.567409999999995</v>
      </c>
      <c r="AC364" t="e">
        <f t="shared" si="438"/>
        <v>#REF!</v>
      </c>
      <c r="AD364">
        <f t="shared" si="439"/>
        <v>8.2716602154390556E-3</v>
      </c>
      <c r="AE364">
        <f>(C364*'10Stocks'!$D$3)+(F364*'10Stocks'!$D$4)+('10Stocks_'!I364*'10Stocks'!$D$5)+('10Stocks_'!L364*'10Stocks'!$D$6)+('10Stocks_'!O364*'10Stocks'!$D$7)+('10Stocks_'!R364*'10Stocks'!$D$8)+('10Stocks_'!U364*'10Stocks'!$D$9)+('10Stocks_'!X364*'10Stocks'!$D$10)+('10Stocks_'!AA364*'10Stocks'!$D$11)+('10Stocks_'!AD364*'10Stocks'!$D$12)</f>
        <v>1.3954868811386066E-2</v>
      </c>
      <c r="AF364">
        <f t="shared" si="440"/>
        <v>138036.83104559447</v>
      </c>
    </row>
    <row r="365" spans="1:32" x14ac:dyDescent="0.35">
      <c r="A365">
        <v>51.409084</v>
      </c>
      <c r="B365" t="e">
        <f t="shared" ref="B365:B428" si="481">(#REF!-#REF!)/#REF!</f>
        <v>#REF!</v>
      </c>
      <c r="C365">
        <f t="shared" si="421"/>
        <v>-5.2416437067728935E-3</v>
      </c>
      <c r="D365">
        <v>131.25</v>
      </c>
      <c r="E365" t="e">
        <f t="shared" si="422"/>
        <v>#REF!</v>
      </c>
      <c r="F365">
        <f t="shared" si="423"/>
        <v>-2.5105881857465658E-2</v>
      </c>
      <c r="G365">
        <v>45.581274999999998</v>
      </c>
      <c r="H365" t="e">
        <f t="shared" si="424"/>
        <v>#REF!</v>
      </c>
      <c r="I365">
        <f t="shared" si="425"/>
        <v>-3.8451419839380034E-3</v>
      </c>
      <c r="J365">
        <v>34.127149000000003</v>
      </c>
      <c r="K365" t="e">
        <f t="shared" si="426"/>
        <v>#REF!</v>
      </c>
      <c r="L365">
        <f t="shared" si="427"/>
        <v>-2.977702609708326E-3</v>
      </c>
      <c r="M365">
        <v>311.57395400000001</v>
      </c>
      <c r="N365" t="e">
        <f t="shared" si="428"/>
        <v>#REF!</v>
      </c>
      <c r="O365">
        <f t="shared" si="429"/>
        <v>-3.0048860044294104E-3</v>
      </c>
      <c r="P365">
        <v>22.629092</v>
      </c>
      <c r="Q365" t="e">
        <f t="shared" si="430"/>
        <v>#REF!</v>
      </c>
      <c r="R365">
        <f t="shared" si="431"/>
        <v>-1.5564519601870056E-3</v>
      </c>
      <c r="S365">
        <v>34.869999</v>
      </c>
      <c r="T365" t="e">
        <f t="shared" si="432"/>
        <v>#REF!</v>
      </c>
      <c r="U365">
        <f t="shared" si="433"/>
        <v>1.307382411817689E-2</v>
      </c>
      <c r="V365">
        <v>17.753544000000002</v>
      </c>
      <c r="W365" t="e">
        <f t="shared" si="434"/>
        <v>#REF!</v>
      </c>
      <c r="X365">
        <f t="shared" si="435"/>
        <v>-1.7213542275019148E-2</v>
      </c>
      <c r="Y365">
        <v>23.523762999999999</v>
      </c>
      <c r="Z365" t="e">
        <f t="shared" si="436"/>
        <v>#REF!</v>
      </c>
      <c r="AA365">
        <f t="shared" si="437"/>
        <v>-3.3657715820470009E-3</v>
      </c>
      <c r="AB365">
        <v>70.891960999999995</v>
      </c>
      <c r="AC365" t="e">
        <f t="shared" si="438"/>
        <v>#REF!</v>
      </c>
      <c r="AD365">
        <f t="shared" si="439"/>
        <v>4.5991627013092819E-3</v>
      </c>
      <c r="AE365">
        <f>(C365*'10Stocks'!$D$3)+(F365*'10Stocks'!$D$4)+('10Stocks_'!I365*'10Stocks'!$D$5)+('10Stocks_'!L365*'10Stocks'!$D$6)+('10Stocks_'!O365*'10Stocks'!$D$7)+('10Stocks_'!R365*'10Stocks'!$D$8)+('10Stocks_'!U365*'10Stocks'!$D$9)+('10Stocks_'!X365*'10Stocks'!$D$10)+('10Stocks_'!AA365*'10Stocks'!$D$11)+('10Stocks_'!AD365*'10Stocks'!$D$12)</f>
        <v>-5.4118896461029763E-4</v>
      </c>
      <c r="AF365">
        <f t="shared" si="440"/>
        <v>137962.12703592284</v>
      </c>
    </row>
    <row r="366" spans="1:32" x14ac:dyDescent="0.35">
      <c r="A366">
        <v>51.164498999999999</v>
      </c>
      <c r="B366" t="e">
        <f t="shared" ref="B366:B429" si="482">(#REF!-#REF!)/#REF!</f>
        <v>#REF!</v>
      </c>
      <c r="C366">
        <f t="shared" si="421"/>
        <v>-4.7576222132259876E-3</v>
      </c>
      <c r="D366">
        <v>129.33000200000001</v>
      </c>
      <c r="E366" t="e">
        <f t="shared" si="422"/>
        <v>#REF!</v>
      </c>
      <c r="F366">
        <f t="shared" si="423"/>
        <v>-1.4628556190476134E-2</v>
      </c>
      <c r="G366">
        <v>45.499589999999998</v>
      </c>
      <c r="H366" t="e">
        <f t="shared" si="424"/>
        <v>#REF!</v>
      </c>
      <c r="I366">
        <f t="shared" si="425"/>
        <v>-1.7920736091739478E-3</v>
      </c>
      <c r="J366">
        <v>34.377330999999998</v>
      </c>
      <c r="K366" t="e">
        <f t="shared" si="426"/>
        <v>#REF!</v>
      </c>
      <c r="L366">
        <f t="shared" si="427"/>
        <v>7.330879001934654E-3</v>
      </c>
      <c r="M366">
        <v>311.384164</v>
      </c>
      <c r="N366" t="e">
        <f t="shared" si="428"/>
        <v>#REF!</v>
      </c>
      <c r="O366">
        <f t="shared" si="429"/>
        <v>-6.0913307278571917E-4</v>
      </c>
      <c r="P366">
        <v>22.576180000000001</v>
      </c>
      <c r="Q366" t="e">
        <f t="shared" si="430"/>
        <v>#REF!</v>
      </c>
      <c r="R366">
        <f t="shared" si="431"/>
        <v>-2.3382290372056989E-3</v>
      </c>
      <c r="S366">
        <v>34.189999</v>
      </c>
      <c r="T366" t="e">
        <f t="shared" si="432"/>
        <v>#REF!</v>
      </c>
      <c r="U366">
        <f t="shared" si="433"/>
        <v>-1.9501004287381819E-2</v>
      </c>
      <c r="V366">
        <v>17.782695</v>
      </c>
      <c r="W366" t="e">
        <f t="shared" si="434"/>
        <v>#REF!</v>
      </c>
      <c r="X366">
        <f t="shared" si="435"/>
        <v>1.6419820177874802E-3</v>
      </c>
      <c r="Y366">
        <v>23.876840000000001</v>
      </c>
      <c r="Z366" t="e">
        <f t="shared" si="436"/>
        <v>#REF!</v>
      </c>
      <c r="AA366">
        <f t="shared" si="437"/>
        <v>1.5009375838381068E-2</v>
      </c>
      <c r="AB366">
        <v>71.120024000000001</v>
      </c>
      <c r="AC366" t="e">
        <f t="shared" si="438"/>
        <v>#REF!</v>
      </c>
      <c r="AD366">
        <f t="shared" si="439"/>
        <v>3.2170502378965921E-3</v>
      </c>
      <c r="AE366">
        <f>(C366*'10Stocks'!$D$3)+(F366*'10Stocks'!$D$4)+('10Stocks_'!I366*'10Stocks'!$D$5)+('10Stocks_'!L366*'10Stocks'!$D$6)+('10Stocks_'!O366*'10Stocks'!$D$7)+('10Stocks_'!R366*'10Stocks'!$D$8)+('10Stocks_'!U366*'10Stocks'!$D$9)+('10Stocks_'!X366*'10Stocks'!$D$10)+('10Stocks_'!AA366*'10Stocks'!$D$11)+('10Stocks_'!AD366*'10Stocks'!$D$12)</f>
        <v>-1.5714208867922707E-3</v>
      </c>
      <c r="AF366">
        <f t="shared" si="440"/>
        <v>137745.33046791231</v>
      </c>
    </row>
    <row r="367" spans="1:32" x14ac:dyDescent="0.35">
      <c r="A367">
        <v>51.370950000000001</v>
      </c>
      <c r="B367" t="e">
        <f t="shared" ref="B367:B430" si="483">(#REF!-#REF!)/#REF!</f>
        <v>#REF!</v>
      </c>
      <c r="C367">
        <f t="shared" si="421"/>
        <v>4.0350439080816813E-3</v>
      </c>
      <c r="D367">
        <v>126.629997</v>
      </c>
      <c r="E367" t="e">
        <f t="shared" si="422"/>
        <v>#REF!</v>
      </c>
      <c r="F367">
        <f t="shared" si="423"/>
        <v>-2.0876865060282024E-2</v>
      </c>
      <c r="G367">
        <v>44.626168999999997</v>
      </c>
      <c r="H367" t="e">
        <f t="shared" si="424"/>
        <v>#REF!</v>
      </c>
      <c r="I367">
        <f t="shared" si="425"/>
        <v>-1.9196238911163826E-2</v>
      </c>
      <c r="J367">
        <v>33.283928000000003</v>
      </c>
      <c r="K367" t="e">
        <f t="shared" si="426"/>
        <v>#REF!</v>
      </c>
      <c r="L367">
        <f t="shared" si="427"/>
        <v>-3.1805930483666547E-2</v>
      </c>
      <c r="M367">
        <v>307.71780799999999</v>
      </c>
      <c r="N367" t="e">
        <f t="shared" si="428"/>
        <v>#REF!</v>
      </c>
      <c r="O367">
        <f t="shared" si="429"/>
        <v>-1.1774381692705501E-2</v>
      </c>
      <c r="P367">
        <v>22.399802999999999</v>
      </c>
      <c r="Q367" t="e">
        <f t="shared" si="430"/>
        <v>#REF!</v>
      </c>
      <c r="R367">
        <f t="shared" si="431"/>
        <v>-7.8125262998435616E-3</v>
      </c>
      <c r="S367">
        <v>30.889999</v>
      </c>
      <c r="T367" t="e">
        <f t="shared" si="432"/>
        <v>#REF!</v>
      </c>
      <c r="U367">
        <f t="shared" si="433"/>
        <v>-9.6519452954649129E-2</v>
      </c>
      <c r="V367">
        <v>17.073331</v>
      </c>
      <c r="W367" t="e">
        <f t="shared" si="434"/>
        <v>#REF!</v>
      </c>
      <c r="X367">
        <f t="shared" si="435"/>
        <v>-3.9890691484052374E-2</v>
      </c>
      <c r="Y367">
        <v>23.117725</v>
      </c>
      <c r="Z367" t="e">
        <f t="shared" si="436"/>
        <v>#REF!</v>
      </c>
      <c r="AA367">
        <f t="shared" si="437"/>
        <v>-3.1792942449670951E-2</v>
      </c>
      <c r="AB367">
        <v>70.058662999999996</v>
      </c>
      <c r="AC367" t="e">
        <f t="shared" si="438"/>
        <v>#REF!</v>
      </c>
      <c r="AD367">
        <f t="shared" si="439"/>
        <v>-1.4923518585989301E-2</v>
      </c>
      <c r="AE367">
        <f>(C367*'10Stocks'!$D$3)+(F367*'10Stocks'!$D$4)+('10Stocks_'!I367*'10Stocks'!$D$5)+('10Stocks_'!L367*'10Stocks'!$D$6)+('10Stocks_'!O367*'10Stocks'!$D$7)+('10Stocks_'!R367*'10Stocks'!$D$8)+('10Stocks_'!U367*'10Stocks'!$D$9)+('10Stocks_'!X367*'10Stocks'!$D$10)+('10Stocks_'!AA367*'10Stocks'!$D$11)+('10Stocks_'!AD367*'10Stocks'!$D$12)</f>
        <v>-3.0638206572154381E-2</v>
      </c>
      <c r="AF367">
        <f t="shared" si="440"/>
        <v>133525.06057868674</v>
      </c>
    </row>
    <row r="368" spans="1:32" x14ac:dyDescent="0.35">
      <c r="A368">
        <v>51.760185999999997</v>
      </c>
      <c r="B368" t="e">
        <f t="shared" ref="B368:B431" si="484">(#REF!-#REF!)/#REF!</f>
        <v>#REF!</v>
      </c>
      <c r="C368">
        <f t="shared" si="421"/>
        <v>7.5769671380419637E-3</v>
      </c>
      <c r="D368">
        <v>130.520004</v>
      </c>
      <c r="E368" t="e">
        <f t="shared" si="422"/>
        <v>#REF!</v>
      </c>
      <c r="F368">
        <f t="shared" si="423"/>
        <v>3.0719474786057185E-2</v>
      </c>
      <c r="G368">
        <v>45.210546999999998</v>
      </c>
      <c r="H368" t="e">
        <f t="shared" si="424"/>
        <v>#REF!</v>
      </c>
      <c r="I368">
        <f t="shared" si="425"/>
        <v>1.3094962285469788E-2</v>
      </c>
      <c r="J368">
        <v>33.876963000000003</v>
      </c>
      <c r="K368" t="e">
        <f t="shared" si="426"/>
        <v>#REF!</v>
      </c>
      <c r="L368">
        <f t="shared" si="427"/>
        <v>1.7817458324029554E-2</v>
      </c>
      <c r="M368">
        <v>313.397156</v>
      </c>
      <c r="N368" t="e">
        <f t="shared" si="428"/>
        <v>#REF!</v>
      </c>
      <c r="O368">
        <f t="shared" si="429"/>
        <v>1.8456351411420442E-2</v>
      </c>
      <c r="P368">
        <v>22.664368</v>
      </c>
      <c r="Q368" t="e">
        <f t="shared" si="430"/>
        <v>#REF!</v>
      </c>
      <c r="R368">
        <f t="shared" si="431"/>
        <v>1.1811041373890703E-2</v>
      </c>
      <c r="S368">
        <v>31.040001</v>
      </c>
      <c r="T368" t="e">
        <f t="shared" si="432"/>
        <v>#REF!</v>
      </c>
      <c r="U368">
        <f t="shared" si="433"/>
        <v>4.8560053368729679E-3</v>
      </c>
      <c r="V368">
        <v>17.530047</v>
      </c>
      <c r="W368" t="e">
        <f t="shared" si="434"/>
        <v>#REF!</v>
      </c>
      <c r="X368">
        <f t="shared" si="435"/>
        <v>2.6750257462940311E-2</v>
      </c>
      <c r="Y368">
        <v>23.753263</v>
      </c>
      <c r="Z368" t="e">
        <f t="shared" si="436"/>
        <v>#REF!</v>
      </c>
      <c r="AA368">
        <f t="shared" si="437"/>
        <v>2.749137296165606E-2</v>
      </c>
      <c r="AB368">
        <v>71.348080999999993</v>
      </c>
      <c r="AC368" t="e">
        <f t="shared" si="438"/>
        <v>#REF!</v>
      </c>
      <c r="AD368">
        <f t="shared" si="439"/>
        <v>1.8404833103937451E-2</v>
      </c>
      <c r="AE368">
        <f>(C368*'10Stocks'!$D$3)+(F368*'10Stocks'!$D$4)+('10Stocks_'!I368*'10Stocks'!$D$5)+('10Stocks_'!L368*'10Stocks'!$D$6)+('10Stocks_'!O368*'10Stocks'!$D$7)+('10Stocks_'!R368*'10Stocks'!$D$8)+('10Stocks_'!U368*'10Stocks'!$D$9)+('10Stocks_'!X368*'10Stocks'!$D$10)+('10Stocks_'!AA368*'10Stocks'!$D$11)+('10Stocks_'!AD368*'10Stocks'!$D$12)</f>
        <v>1.3414737806322338E-2</v>
      </c>
      <c r="AF368">
        <f t="shared" si="440"/>
        <v>135316.26425692314</v>
      </c>
    </row>
    <row r="369" spans="1:33" x14ac:dyDescent="0.35">
      <c r="A369">
        <v>51.526117999999997</v>
      </c>
      <c r="B369" t="e">
        <f t="shared" ref="B369:B432" si="485">(#REF!-#REF!)/#REF!</f>
        <v>#REF!</v>
      </c>
      <c r="C369">
        <f t="shared" si="421"/>
        <v>-4.5221630385949658E-3</v>
      </c>
      <c r="D369">
        <v>127.650002</v>
      </c>
      <c r="E369" t="e">
        <f t="shared" si="422"/>
        <v>#REF!</v>
      </c>
      <c r="F369">
        <f t="shared" si="423"/>
        <v>-2.1988981857524303E-2</v>
      </c>
      <c r="G369">
        <v>44.286853999999998</v>
      </c>
      <c r="H369" t="e">
        <f t="shared" si="424"/>
        <v>#REF!</v>
      </c>
      <c r="I369">
        <f t="shared" si="425"/>
        <v>-2.0430918475726475E-2</v>
      </c>
      <c r="J369">
        <v>33.960357999999999</v>
      </c>
      <c r="K369" t="e">
        <f t="shared" si="426"/>
        <v>#REF!</v>
      </c>
      <c r="L369">
        <f t="shared" si="427"/>
        <v>2.4617023668855997E-3</v>
      </c>
      <c r="M369">
        <v>312.38314700000001</v>
      </c>
      <c r="N369" t="e">
        <f t="shared" si="428"/>
        <v>#REF!</v>
      </c>
      <c r="O369">
        <f t="shared" si="429"/>
        <v>-3.235539891114989E-3</v>
      </c>
      <c r="P369">
        <v>22.49681</v>
      </c>
      <c r="Q369" t="e">
        <f t="shared" si="430"/>
        <v>#REF!</v>
      </c>
      <c r="R369">
        <f t="shared" si="431"/>
        <v>-7.393014444523653E-3</v>
      </c>
      <c r="S369">
        <v>30.41</v>
      </c>
      <c r="T369" t="e">
        <f t="shared" si="432"/>
        <v>#REF!</v>
      </c>
      <c r="U369">
        <f t="shared" si="433"/>
        <v>-2.029642331519255E-2</v>
      </c>
      <c r="V369">
        <v>16.305664</v>
      </c>
      <c r="W369" t="e">
        <f t="shared" si="434"/>
        <v>#REF!</v>
      </c>
      <c r="X369">
        <f t="shared" si="435"/>
        <v>-6.9844821294546416E-2</v>
      </c>
      <c r="Y369">
        <v>23.205995000000001</v>
      </c>
      <c r="Z369" t="e">
        <f t="shared" si="436"/>
        <v>#REF!</v>
      </c>
      <c r="AA369">
        <f t="shared" si="437"/>
        <v>-2.3039697745947534E-2</v>
      </c>
      <c r="AB369">
        <v>70.216551999999993</v>
      </c>
      <c r="AC369" t="e">
        <f t="shared" si="438"/>
        <v>#REF!</v>
      </c>
      <c r="AD369">
        <f t="shared" si="439"/>
        <v>-1.5859277280351809E-2</v>
      </c>
      <c r="AE369">
        <f>(C369*'10Stocks'!$D$3)+(F369*'10Stocks'!$D$4)+('10Stocks_'!I369*'10Stocks'!$D$5)+('10Stocks_'!L369*'10Stocks'!$D$6)+('10Stocks_'!O369*'10Stocks'!$D$7)+('10Stocks_'!R369*'10Stocks'!$D$8)+('10Stocks_'!U369*'10Stocks'!$D$9)+('10Stocks_'!X369*'10Stocks'!$D$10)+('10Stocks_'!AA369*'10Stocks'!$D$11)+('10Stocks_'!AD369*'10Stocks'!$D$12)</f>
        <v>-4.513409341857318E-3</v>
      </c>
      <c r="AF369">
        <f t="shared" si="440"/>
        <v>134705.52656572071</v>
      </c>
    </row>
    <row r="370" spans="1:33" x14ac:dyDescent="0.35">
      <c r="A370">
        <v>51.127679000000001</v>
      </c>
      <c r="B370" t="e">
        <f t="shared" ref="B370:B433" si="486">(#REF!-#REF!)/#REF!</f>
        <v>#REF!</v>
      </c>
      <c r="C370">
        <f t="shared" si="421"/>
        <v>-7.7327579772261566E-3</v>
      </c>
      <c r="D370">
        <v>122.220001</v>
      </c>
      <c r="E370" t="e">
        <f t="shared" si="422"/>
        <v>#REF!</v>
      </c>
      <c r="F370">
        <f t="shared" si="423"/>
        <v>-4.2538197531716483E-2</v>
      </c>
      <c r="G370">
        <v>43.890987000000003</v>
      </c>
      <c r="H370" t="e">
        <f t="shared" si="424"/>
        <v>#REF!</v>
      </c>
      <c r="I370">
        <f t="shared" si="425"/>
        <v>-8.9387022162377028E-3</v>
      </c>
      <c r="J370">
        <v>33.663842000000002</v>
      </c>
      <c r="K370" t="e">
        <f t="shared" si="426"/>
        <v>#REF!</v>
      </c>
      <c r="L370">
        <f t="shared" si="427"/>
        <v>-8.7312389345246856E-3</v>
      </c>
      <c r="M370">
        <v>312.50304299999999</v>
      </c>
      <c r="N370" t="e">
        <f t="shared" si="428"/>
        <v>#REF!</v>
      </c>
      <c r="O370">
        <f t="shared" si="429"/>
        <v>3.8381071818827312E-4</v>
      </c>
      <c r="P370">
        <v>22.717281</v>
      </c>
      <c r="Q370" t="e">
        <f t="shared" si="430"/>
        <v>#REF!</v>
      </c>
      <c r="R370">
        <f t="shared" si="431"/>
        <v>9.8001005475887408E-3</v>
      </c>
      <c r="S370">
        <v>29.450001</v>
      </c>
      <c r="T370" t="e">
        <f t="shared" si="432"/>
        <v>#REF!</v>
      </c>
      <c r="U370">
        <f t="shared" si="433"/>
        <v>-3.156853008878658E-2</v>
      </c>
      <c r="V370">
        <v>15.936405000000001</v>
      </c>
      <c r="W370" t="e">
        <f t="shared" si="434"/>
        <v>#REF!</v>
      </c>
      <c r="X370">
        <f t="shared" si="435"/>
        <v>-2.2646057222815309E-2</v>
      </c>
      <c r="Y370">
        <v>22.764648000000001</v>
      </c>
      <c r="Z370" t="e">
        <f t="shared" si="436"/>
        <v>#REF!</v>
      </c>
      <c r="AA370">
        <f t="shared" si="437"/>
        <v>-1.9018663065298442E-2</v>
      </c>
      <c r="AB370">
        <v>70.637584000000004</v>
      </c>
      <c r="AC370" t="e">
        <f t="shared" si="438"/>
        <v>#REF!</v>
      </c>
      <c r="AD370">
        <f t="shared" si="439"/>
        <v>5.9961930343718816E-3</v>
      </c>
      <c r="AE370">
        <f>(C370*'10Stocks'!$D$3)+(F370*'10Stocks'!$D$4)+('10Stocks_'!I370*'10Stocks'!$D$5)+('10Stocks_'!L370*'10Stocks'!$D$6)+('10Stocks_'!O370*'10Stocks'!$D$7)+('10Stocks_'!R370*'10Stocks'!$D$8)+('10Stocks_'!U370*'10Stocks'!$D$9)+('10Stocks_'!X370*'10Stocks'!$D$10)+('10Stocks_'!AA370*'10Stocks'!$D$11)+('10Stocks_'!AD370*'10Stocks'!$D$12)</f>
        <v>-8.9532640073776756E-3</v>
      </c>
      <c r="AF370">
        <f t="shared" si="440"/>
        <v>133499.47242312497</v>
      </c>
    </row>
    <row r="371" spans="1:33" x14ac:dyDescent="0.35">
      <c r="A371">
        <v>49.994168999999999</v>
      </c>
      <c r="B371" t="e">
        <f t="shared" ref="B371:B434" si="487">(#REF!-#REF!)/#REF!</f>
        <v>#REF!</v>
      </c>
      <c r="C371">
        <f t="shared" si="421"/>
        <v>-2.2170183004004564E-2</v>
      </c>
      <c r="D371">
        <v>117.970001</v>
      </c>
      <c r="E371" t="e">
        <f t="shared" si="422"/>
        <v>#REF!</v>
      </c>
      <c r="F371">
        <f t="shared" si="423"/>
        <v>-3.4773359231113084E-2</v>
      </c>
      <c r="G371">
        <v>43.055267000000001</v>
      </c>
      <c r="H371" t="e">
        <f t="shared" si="424"/>
        <v>#REF!</v>
      </c>
      <c r="I371">
        <f t="shared" si="425"/>
        <v>-1.9040811271799424E-2</v>
      </c>
      <c r="J371">
        <v>33.126801</v>
      </c>
      <c r="K371" t="e">
        <f t="shared" si="426"/>
        <v>#REF!</v>
      </c>
      <c r="L371">
        <f t="shared" si="427"/>
        <v>-1.5953051348090396E-2</v>
      </c>
      <c r="M371">
        <v>308.72679799999997</v>
      </c>
      <c r="N371" t="e">
        <f t="shared" si="428"/>
        <v>#REF!</v>
      </c>
      <c r="O371">
        <f t="shared" si="429"/>
        <v>-1.2083866332143259E-2</v>
      </c>
      <c r="P371">
        <v>22.567360999999998</v>
      </c>
      <c r="Q371" t="e">
        <f t="shared" si="430"/>
        <v>#REF!</v>
      </c>
      <c r="R371">
        <f t="shared" si="431"/>
        <v>-6.5993813256085363E-3</v>
      </c>
      <c r="S371">
        <v>28.530000999999999</v>
      </c>
      <c r="T371" t="e">
        <f t="shared" si="432"/>
        <v>#REF!</v>
      </c>
      <c r="U371">
        <f t="shared" si="433"/>
        <v>-3.1239387733806925E-2</v>
      </c>
      <c r="V371">
        <v>15.576865</v>
      </c>
      <c r="W371" t="e">
        <f t="shared" si="434"/>
        <v>#REF!</v>
      </c>
      <c r="X371">
        <f t="shared" si="435"/>
        <v>-2.2560922617114766E-2</v>
      </c>
      <c r="Y371">
        <v>22.826436999999999</v>
      </c>
      <c r="Z371" t="e">
        <f t="shared" si="436"/>
        <v>#REF!</v>
      </c>
      <c r="AA371">
        <f t="shared" si="437"/>
        <v>2.71425237939095E-3</v>
      </c>
      <c r="AB371">
        <v>69.681484999999995</v>
      </c>
      <c r="AC371" t="e">
        <f t="shared" si="438"/>
        <v>#REF!</v>
      </c>
      <c r="AD371">
        <f t="shared" si="439"/>
        <v>-1.3535273233580707E-2</v>
      </c>
      <c r="AE371">
        <f>(C371*'10Stocks'!$D$3)+(F371*'10Stocks'!$D$4)+('10Stocks_'!I371*'10Stocks'!$D$5)+('10Stocks_'!L371*'10Stocks'!$D$6)+('10Stocks_'!O371*'10Stocks'!$D$7)+('10Stocks_'!R371*'10Stocks'!$D$8)+('10Stocks_'!U371*'10Stocks'!$D$9)+('10Stocks_'!X371*'10Stocks'!$D$10)+('10Stocks_'!AA371*'10Stocks'!$D$11)+('10Stocks_'!AD371*'10Stocks'!$D$12)</f>
        <v>-1.7970123878489449E-2</v>
      </c>
      <c r="AF371">
        <f t="shared" si="440"/>
        <v>131100.47036596842</v>
      </c>
    </row>
    <row r="372" spans="1:33" x14ac:dyDescent="0.35">
      <c r="A372">
        <v>49.829794999999997</v>
      </c>
      <c r="B372" t="e">
        <f t="shared" ref="B372:B435" si="488">(#REF!-#REF!)/#REF!</f>
        <v>#REF!</v>
      </c>
      <c r="C372">
        <f t="shared" si="421"/>
        <v>-3.2878634306333252E-3</v>
      </c>
      <c r="D372">
        <v>114.339996</v>
      </c>
      <c r="E372" t="e">
        <f t="shared" si="422"/>
        <v>#REF!</v>
      </c>
      <c r="F372">
        <f t="shared" si="423"/>
        <v>-3.077057700457252E-2</v>
      </c>
      <c r="G372">
        <v>42.910747999999998</v>
      </c>
      <c r="H372" t="e">
        <f t="shared" si="424"/>
        <v>#REF!</v>
      </c>
      <c r="I372">
        <f t="shared" si="425"/>
        <v>-3.3565928182492169E-3</v>
      </c>
      <c r="J372">
        <v>33.155065</v>
      </c>
      <c r="K372" t="e">
        <f t="shared" si="426"/>
        <v>#REF!</v>
      </c>
      <c r="L372">
        <f t="shared" si="427"/>
        <v>8.5320644151543838E-4</v>
      </c>
      <c r="M372">
        <v>309.46107899999998</v>
      </c>
      <c r="N372" t="e">
        <f t="shared" si="428"/>
        <v>#REF!</v>
      </c>
      <c r="O372">
        <f t="shared" si="429"/>
        <v>2.3784167903688428E-3</v>
      </c>
      <c r="P372">
        <v>22.540904000000001</v>
      </c>
      <c r="Q372" t="e">
        <f t="shared" si="430"/>
        <v>#REF!</v>
      </c>
      <c r="R372">
        <f t="shared" si="431"/>
        <v>-1.1723568387104308E-3</v>
      </c>
      <c r="S372">
        <v>28.620000999999998</v>
      </c>
      <c r="T372" t="e">
        <f t="shared" si="432"/>
        <v>#REF!</v>
      </c>
      <c r="U372">
        <f t="shared" si="433"/>
        <v>3.1545740219216909E-3</v>
      </c>
      <c r="V372">
        <v>15.683754</v>
      </c>
      <c r="W372" t="e">
        <f t="shared" si="434"/>
        <v>#REF!</v>
      </c>
      <c r="X372">
        <f t="shared" si="435"/>
        <v>6.8620354609223791E-3</v>
      </c>
      <c r="Y372">
        <v>22.605764000000001</v>
      </c>
      <c r="Z372" t="e">
        <f t="shared" si="436"/>
        <v>#REF!</v>
      </c>
      <c r="AA372">
        <f t="shared" si="437"/>
        <v>-9.6674307952659411E-3</v>
      </c>
      <c r="AB372">
        <v>70.199005</v>
      </c>
      <c r="AC372" t="e">
        <f t="shared" si="438"/>
        <v>#REF!</v>
      </c>
      <c r="AD372">
        <f t="shared" si="439"/>
        <v>7.4269370120341825E-3</v>
      </c>
      <c r="AE372">
        <f>(C372*'10Stocks'!$D$3)+(F372*'10Stocks'!$D$4)+('10Stocks_'!I372*'10Stocks'!$D$5)+('10Stocks_'!L372*'10Stocks'!$D$6)+('10Stocks_'!O372*'10Stocks'!$D$7)+('10Stocks_'!R372*'10Stocks'!$D$8)+('10Stocks_'!U372*'10Stocks'!$D$9)+('10Stocks_'!X372*'10Stocks'!$D$10)+('10Stocks_'!AA372*'10Stocks'!$D$11)+('10Stocks_'!AD372*'10Stocks'!$D$12)</f>
        <v>5.9679174960927878E-4</v>
      </c>
      <c r="AF372">
        <f t="shared" si="440"/>
        <v>131178.71004505272</v>
      </c>
    </row>
    <row r="373" spans="1:33" x14ac:dyDescent="0.35">
      <c r="A373">
        <v>50.10331</v>
      </c>
      <c r="B373" t="e">
        <f t="shared" ref="B373:B436" si="489">(#REF!-#REF!)/#REF!</f>
        <v>#REF!</v>
      </c>
      <c r="C373">
        <f t="shared" si="421"/>
        <v>5.4889850540224636E-3</v>
      </c>
      <c r="D373">
        <v>114.519997</v>
      </c>
      <c r="E373" t="e">
        <f t="shared" si="422"/>
        <v>#REF!</v>
      </c>
      <c r="F373">
        <f t="shared" si="423"/>
        <v>1.5742610311093967E-3</v>
      </c>
      <c r="G373">
        <v>42.979861999999997</v>
      </c>
      <c r="H373" t="e">
        <f t="shared" si="424"/>
        <v>#REF!</v>
      </c>
      <c r="I373">
        <f t="shared" si="425"/>
        <v>1.610645426176188E-3</v>
      </c>
      <c r="J373">
        <v>33.277548000000003</v>
      </c>
      <c r="K373" t="e">
        <f t="shared" si="426"/>
        <v>#REF!</v>
      </c>
      <c r="L373">
        <f t="shared" si="427"/>
        <v>3.6942470177634265E-3</v>
      </c>
      <c r="M373">
        <v>312.66786300000001</v>
      </c>
      <c r="N373" t="e">
        <f t="shared" si="428"/>
        <v>#REF!</v>
      </c>
      <c r="O373">
        <f t="shared" si="429"/>
        <v>1.0362479218267147E-2</v>
      </c>
      <c r="P373">
        <v>22.928932</v>
      </c>
      <c r="Q373" t="e">
        <f t="shared" si="430"/>
        <v>#REF!</v>
      </c>
      <c r="R373">
        <f t="shared" si="431"/>
        <v>1.7214393885888447E-2</v>
      </c>
      <c r="S373">
        <v>28</v>
      </c>
      <c r="T373" t="e">
        <f t="shared" si="432"/>
        <v>#REF!</v>
      </c>
      <c r="U373">
        <f t="shared" si="433"/>
        <v>-2.1663206790244294E-2</v>
      </c>
      <c r="V373">
        <v>15.489407999999999</v>
      </c>
      <c r="W373" t="e">
        <f t="shared" si="434"/>
        <v>#REF!</v>
      </c>
      <c r="X373">
        <f t="shared" si="435"/>
        <v>-1.2391548605008802E-2</v>
      </c>
      <c r="Y373">
        <v>22.932359000000002</v>
      </c>
      <c r="Z373" t="e">
        <f t="shared" si="436"/>
        <v>#REF!</v>
      </c>
      <c r="AA373">
        <f t="shared" si="437"/>
        <v>1.4447421462950824E-2</v>
      </c>
      <c r="AB373">
        <v>70.313040000000001</v>
      </c>
      <c r="AC373" t="e">
        <f t="shared" si="438"/>
        <v>#REF!</v>
      </c>
      <c r="AD373">
        <f t="shared" si="439"/>
        <v>1.6244532240877376E-3</v>
      </c>
      <c r="AE373">
        <f>(C373*'10Stocks'!$D$3)+(F373*'10Stocks'!$D$4)+('10Stocks_'!I373*'10Stocks'!$D$5)+('10Stocks_'!L373*'10Stocks'!$D$6)+('10Stocks_'!O373*'10Stocks'!$D$7)+('10Stocks_'!R373*'10Stocks'!$D$8)+('10Stocks_'!U373*'10Stocks'!$D$9)+('10Stocks_'!X373*'10Stocks'!$D$10)+('10Stocks_'!AA373*'10Stocks'!$D$11)+('10Stocks_'!AD373*'10Stocks'!$D$12)</f>
        <v>2.2618807276255969E-3</v>
      </c>
      <c r="AF373">
        <f t="shared" si="440"/>
        <v>131475.42064117841</v>
      </c>
    </row>
    <row r="374" spans="1:33" x14ac:dyDescent="0.35">
      <c r="A374">
        <v>50.259793999999999</v>
      </c>
      <c r="B374" t="e">
        <f t="shared" ref="B374:B437" si="490">(#REF!-#REF!)/#REF!</f>
        <v>#REF!</v>
      </c>
      <c r="C374">
        <f t="shared" si="421"/>
        <v>3.123226788808942E-3</v>
      </c>
      <c r="D374">
        <v>111.449997</v>
      </c>
      <c r="E374" t="e">
        <f t="shared" si="422"/>
        <v>#REF!</v>
      </c>
      <c r="F374">
        <f t="shared" si="423"/>
        <v>-2.6807545235964399E-2</v>
      </c>
      <c r="G374">
        <v>42.634267000000001</v>
      </c>
      <c r="H374" t="e">
        <f t="shared" si="424"/>
        <v>#REF!</v>
      </c>
      <c r="I374">
        <f t="shared" si="425"/>
        <v>-8.0408587631108711E-3</v>
      </c>
      <c r="J374">
        <v>32.74051</v>
      </c>
      <c r="K374" t="e">
        <f t="shared" si="426"/>
        <v>#REF!</v>
      </c>
      <c r="L374">
        <f t="shared" si="427"/>
        <v>-1.6138148159233444E-2</v>
      </c>
      <c r="M374">
        <v>310.60492900000003</v>
      </c>
      <c r="N374" t="e">
        <f t="shared" si="428"/>
        <v>#REF!</v>
      </c>
      <c r="O374">
        <f t="shared" si="429"/>
        <v>-6.5978446911890785E-3</v>
      </c>
      <c r="P374">
        <v>22.514448000000002</v>
      </c>
      <c r="Q374" t="e">
        <f t="shared" si="430"/>
        <v>#REF!</v>
      </c>
      <c r="R374">
        <f t="shared" si="431"/>
        <v>-1.8076899525891484E-2</v>
      </c>
      <c r="S374">
        <v>27.75</v>
      </c>
      <c r="T374" t="e">
        <f t="shared" si="432"/>
        <v>#REF!</v>
      </c>
      <c r="U374">
        <f t="shared" si="433"/>
        <v>-8.9285714285714281E-3</v>
      </c>
      <c r="V374">
        <v>15.703189</v>
      </c>
      <c r="W374" t="e">
        <f t="shared" si="434"/>
        <v>#REF!</v>
      </c>
      <c r="X374">
        <f t="shared" si="435"/>
        <v>1.3801754076075787E-2</v>
      </c>
      <c r="Y374">
        <v>22.340955000000001</v>
      </c>
      <c r="Z374" t="e">
        <f t="shared" si="436"/>
        <v>#REF!</v>
      </c>
      <c r="AA374">
        <f t="shared" si="437"/>
        <v>-2.57890607765211E-2</v>
      </c>
      <c r="AB374">
        <v>69.760425999999995</v>
      </c>
      <c r="AC374" t="e">
        <f t="shared" si="438"/>
        <v>#REF!</v>
      </c>
      <c r="AD374">
        <f t="shared" si="439"/>
        <v>-7.8593387513895777E-3</v>
      </c>
      <c r="AE374">
        <f>(C374*'10Stocks'!$D$3)+(F374*'10Stocks'!$D$4)+('10Stocks_'!I374*'10Stocks'!$D$5)+('10Stocks_'!L374*'10Stocks'!$D$6)+('10Stocks_'!O374*'10Stocks'!$D$7)+('10Stocks_'!R374*'10Stocks'!$D$8)+('10Stocks_'!U374*'10Stocks'!$D$9)+('10Stocks_'!X374*'10Stocks'!$D$10)+('10Stocks_'!AA374*'10Stocks'!$D$11)+('10Stocks_'!AD374*'10Stocks'!$D$12)</f>
        <v>-1.0167092142999335E-2</v>
      </c>
      <c r="AF374">
        <f t="shared" si="440"/>
        <v>130138.69792497995</v>
      </c>
    </row>
    <row r="375" spans="1:33" x14ac:dyDescent="0.35">
      <c r="A375">
        <v>52.066574000000003</v>
      </c>
      <c r="B375" t="e">
        <f t="shared" ref="B375:B438" si="491">(#REF!-#REF!)/#REF!</f>
        <v>#REF!</v>
      </c>
      <c r="C375">
        <f t="shared" si="421"/>
        <v>3.5948814274885478E-2</v>
      </c>
      <c r="D375">
        <v>118.400002</v>
      </c>
      <c r="E375" t="e">
        <f t="shared" si="422"/>
        <v>#REF!</v>
      </c>
      <c r="F375">
        <f t="shared" si="423"/>
        <v>6.2359849143827292E-2</v>
      </c>
      <c r="G375">
        <v>43.847003000000001</v>
      </c>
      <c r="H375" t="e">
        <f t="shared" si="424"/>
        <v>#REF!</v>
      </c>
      <c r="I375">
        <f t="shared" si="425"/>
        <v>2.8445100275794576E-2</v>
      </c>
      <c r="J375">
        <v>34.078394000000003</v>
      </c>
      <c r="K375" t="e">
        <f t="shared" si="426"/>
        <v>#REF!</v>
      </c>
      <c r="L375">
        <f t="shared" si="427"/>
        <v>4.0863260834971799E-2</v>
      </c>
      <c r="M375">
        <v>314.87067500000001</v>
      </c>
      <c r="N375" t="e">
        <f t="shared" si="428"/>
        <v>#REF!</v>
      </c>
      <c r="O375">
        <f t="shared" si="429"/>
        <v>1.3733671303071879E-2</v>
      </c>
      <c r="P375">
        <v>22.955389</v>
      </c>
      <c r="Q375" t="e">
        <f t="shared" si="430"/>
        <v>#REF!</v>
      </c>
      <c r="R375">
        <f t="shared" si="431"/>
        <v>1.9584801723764166E-2</v>
      </c>
      <c r="S375">
        <v>27.9</v>
      </c>
      <c r="T375" t="e">
        <f t="shared" si="432"/>
        <v>#REF!</v>
      </c>
      <c r="U375">
        <f t="shared" si="433"/>
        <v>5.4054054054053545E-3</v>
      </c>
      <c r="V375">
        <v>16.140469</v>
      </c>
      <c r="W375" t="e">
        <f t="shared" si="434"/>
        <v>#REF!</v>
      </c>
      <c r="X375">
        <f t="shared" si="435"/>
        <v>2.7846573075061342E-2</v>
      </c>
      <c r="Y375">
        <v>23.391359999999999</v>
      </c>
      <c r="Z375" t="e">
        <f t="shared" si="436"/>
        <v>#REF!</v>
      </c>
      <c r="AA375">
        <f t="shared" si="437"/>
        <v>4.7017014268190313E-2</v>
      </c>
      <c r="AB375">
        <v>71.927008999999998</v>
      </c>
      <c r="AC375" t="e">
        <f t="shared" si="438"/>
        <v>#REF!</v>
      </c>
      <c r="AD375">
        <f t="shared" si="439"/>
        <v>3.1057479494176296E-2</v>
      </c>
      <c r="AE375">
        <f>(C375*'10Stocks'!$D$3)+(F375*'10Stocks'!$D$4)+('10Stocks_'!I375*'10Stocks'!$D$5)+('10Stocks_'!L375*'10Stocks'!$D$6)+('10Stocks_'!O375*'10Stocks'!$D$7)+('10Stocks_'!R375*'10Stocks'!$D$8)+('10Stocks_'!U375*'10Stocks'!$D$9)+('10Stocks_'!X375*'10Stocks'!$D$10)+('10Stocks_'!AA375*'10Stocks'!$D$11)+('10Stocks_'!AD375*'10Stocks'!$D$12)</f>
        <v>2.7238233836079442E-2</v>
      </c>
      <c r="AF375">
        <f t="shared" si="440"/>
        <v>133683.44621018347</v>
      </c>
    </row>
    <row r="376" spans="1:33" x14ac:dyDescent="0.35">
      <c r="A376">
        <v>52.132323999999997</v>
      </c>
      <c r="B376" t="e">
        <f t="shared" ref="B376:B439" si="492">(#REF!-#REF!)/#REF!</f>
        <v>#REF!</v>
      </c>
      <c r="C376">
        <f t="shared" si="421"/>
        <v>1.2628063448152781E-3</v>
      </c>
      <c r="D376">
        <v>112.970001</v>
      </c>
      <c r="E376" t="e">
        <f t="shared" si="422"/>
        <v>#REF!</v>
      </c>
      <c r="F376">
        <f t="shared" si="423"/>
        <v>-4.586149415774507E-2</v>
      </c>
      <c r="G376">
        <v>44.374830000000003</v>
      </c>
      <c r="H376" t="e">
        <f t="shared" si="424"/>
        <v>#REF!</v>
      </c>
      <c r="I376">
        <f t="shared" si="425"/>
        <v>1.2037926514612687E-2</v>
      </c>
      <c r="J376">
        <v>34.172612999999998</v>
      </c>
      <c r="K376" t="e">
        <f t="shared" si="426"/>
        <v>#REF!</v>
      </c>
      <c r="L376">
        <f t="shared" si="427"/>
        <v>2.7647723070516579E-3</v>
      </c>
      <c r="M376">
        <v>312.597938</v>
      </c>
      <c r="N376" t="e">
        <f t="shared" si="428"/>
        <v>#REF!</v>
      </c>
      <c r="O376">
        <f t="shared" si="429"/>
        <v>-7.2180014858481386E-3</v>
      </c>
      <c r="P376">
        <v>22.717281</v>
      </c>
      <c r="Q376" t="e">
        <f t="shared" si="430"/>
        <v>#REF!</v>
      </c>
      <c r="R376">
        <f t="shared" si="431"/>
        <v>-1.0372640603040986E-2</v>
      </c>
      <c r="S376">
        <v>27.57</v>
      </c>
      <c r="T376" t="e">
        <f t="shared" si="432"/>
        <v>#REF!</v>
      </c>
      <c r="U376">
        <f t="shared" si="433"/>
        <v>-1.1827956989247251E-2</v>
      </c>
      <c r="V376">
        <v>16.101599</v>
      </c>
      <c r="W376" t="e">
        <f t="shared" si="434"/>
        <v>#REF!</v>
      </c>
      <c r="X376">
        <f t="shared" si="435"/>
        <v>-2.4082323754036697E-3</v>
      </c>
      <c r="Y376">
        <v>23.735609</v>
      </c>
      <c r="Z376" t="e">
        <f t="shared" si="436"/>
        <v>#REF!</v>
      </c>
      <c r="AA376">
        <f t="shared" si="437"/>
        <v>1.4716929669758466E-2</v>
      </c>
      <c r="AB376">
        <v>72.909429000000003</v>
      </c>
      <c r="AC376" t="e">
        <f t="shared" si="438"/>
        <v>#REF!</v>
      </c>
      <c r="AD376">
        <f t="shared" si="439"/>
        <v>1.3658568786031472E-2</v>
      </c>
      <c r="AE376">
        <f>(C376*'10Stocks'!$D$3)+(F376*'10Stocks'!$D$4)+('10Stocks_'!I376*'10Stocks'!$D$5)+('10Stocks_'!L376*'10Stocks'!$D$6)+('10Stocks_'!O376*'10Stocks'!$D$7)+('10Stocks_'!R376*'10Stocks'!$D$8)+('10Stocks_'!U376*'10Stocks'!$D$9)+('10Stocks_'!X376*'10Stocks'!$D$10)+('10Stocks_'!AA376*'10Stocks'!$D$11)+('10Stocks_'!AD376*'10Stocks'!$D$12)</f>
        <v>-2.9815254601420738E-3</v>
      </c>
      <c r="AF376">
        <f t="shared" si="440"/>
        <v>133284.86561170826</v>
      </c>
    </row>
    <row r="377" spans="1:33" x14ac:dyDescent="0.35">
      <c r="A377">
        <v>52.408468999999997</v>
      </c>
      <c r="B377" t="e">
        <f t="shared" ref="B377:B440" si="493">(#REF!-#REF!)/#REF!</f>
        <v>#REF!</v>
      </c>
      <c r="C377">
        <f t="shared" si="421"/>
        <v>5.297001530183071E-3</v>
      </c>
      <c r="D377">
        <v>115.55999799999999</v>
      </c>
      <c r="E377" t="e">
        <f t="shared" si="422"/>
        <v>#REF!</v>
      </c>
      <c r="F377">
        <f t="shared" si="423"/>
        <v>2.2926413889294353E-2</v>
      </c>
      <c r="G377">
        <v>45.078589999999998</v>
      </c>
      <c r="H377" t="e">
        <f t="shared" si="424"/>
        <v>#REF!</v>
      </c>
      <c r="I377">
        <f t="shared" si="425"/>
        <v>1.5859441038985286E-2</v>
      </c>
      <c r="J377">
        <v>34.813291</v>
      </c>
      <c r="K377" t="e">
        <f t="shared" si="426"/>
        <v>#REF!</v>
      </c>
      <c r="L377">
        <f t="shared" si="427"/>
        <v>1.8748288285709999E-2</v>
      </c>
      <c r="M377">
        <v>314.53601800000001</v>
      </c>
      <c r="N377" t="e">
        <f t="shared" si="428"/>
        <v>#REF!</v>
      </c>
      <c r="O377">
        <f t="shared" si="429"/>
        <v>6.1999129373656123E-3</v>
      </c>
      <c r="P377">
        <v>22.761374</v>
      </c>
      <c r="Q377" t="e">
        <f t="shared" si="430"/>
        <v>#REF!</v>
      </c>
      <c r="R377">
        <f t="shared" si="431"/>
        <v>1.9409453094320645E-3</v>
      </c>
      <c r="S377">
        <v>27.77</v>
      </c>
      <c r="T377" t="e">
        <f t="shared" si="432"/>
        <v>#REF!</v>
      </c>
      <c r="U377">
        <f t="shared" si="433"/>
        <v>7.2542618788538011E-3</v>
      </c>
      <c r="V377">
        <v>16.966439999999999</v>
      </c>
      <c r="W377" t="e">
        <f t="shared" si="434"/>
        <v>#REF!</v>
      </c>
      <c r="X377">
        <f t="shared" si="435"/>
        <v>5.3711497845648645E-2</v>
      </c>
      <c r="Y377">
        <v>24.053379</v>
      </c>
      <c r="Z377" t="e">
        <f t="shared" si="436"/>
        <v>#REF!</v>
      </c>
      <c r="AA377">
        <f t="shared" si="437"/>
        <v>1.3387901696560617E-2</v>
      </c>
      <c r="AB377">
        <v>73.935703000000004</v>
      </c>
      <c r="AC377" t="e">
        <f t="shared" si="438"/>
        <v>#REF!</v>
      </c>
      <c r="AD377">
        <f t="shared" si="439"/>
        <v>1.4076012034053932E-2</v>
      </c>
      <c r="AE377">
        <f>(C377*'10Stocks'!$D$3)+(F377*'10Stocks'!$D$4)+('10Stocks_'!I377*'10Stocks'!$D$5)+('10Stocks_'!L377*'10Stocks'!$D$6)+('10Stocks_'!O377*'10Stocks'!$D$7)+('10Stocks_'!R377*'10Stocks'!$D$8)+('10Stocks_'!U377*'10Stocks'!$D$9)+('10Stocks_'!X377*'10Stocks'!$D$10)+('10Stocks_'!AA377*'10Stocks'!$D$11)+('10Stocks_'!AD377*'10Stocks'!$D$12)</f>
        <v>1.0667680217005581E-2</v>
      </c>
      <c r="AF377">
        <f t="shared" si="440"/>
        <v>134706.70593582053</v>
      </c>
    </row>
    <row r="378" spans="1:33" x14ac:dyDescent="0.35">
      <c r="A378">
        <v>53.037028999999997</v>
      </c>
      <c r="B378" t="e">
        <f t="shared" ref="B378:B441" si="494">(#REF!-#REF!)/#REF!</f>
        <v>#REF!</v>
      </c>
      <c r="C378">
        <f t="shared" si="421"/>
        <v>1.1993481435223767E-2</v>
      </c>
      <c r="D378">
        <v>117.80999799999999</v>
      </c>
      <c r="E378" t="e">
        <f t="shared" si="422"/>
        <v>#REF!</v>
      </c>
      <c r="F378">
        <f t="shared" si="423"/>
        <v>1.9470405321398501E-2</v>
      </c>
      <c r="G378">
        <v>45.512157999999999</v>
      </c>
      <c r="H378" t="e">
        <f t="shared" si="424"/>
        <v>#REF!</v>
      </c>
      <c r="I378">
        <f t="shared" si="425"/>
        <v>9.6180470595908403E-3</v>
      </c>
      <c r="J378">
        <v>35.519920999999997</v>
      </c>
      <c r="K378" t="e">
        <f t="shared" si="426"/>
        <v>#REF!</v>
      </c>
      <c r="L378">
        <f t="shared" si="427"/>
        <v>2.0297707562321441E-2</v>
      </c>
      <c r="M378">
        <v>316.25428799999997</v>
      </c>
      <c r="N378" t="e">
        <f t="shared" si="428"/>
        <v>#REF!</v>
      </c>
      <c r="O378">
        <f t="shared" si="429"/>
        <v>5.4628719818026099E-3</v>
      </c>
      <c r="P378">
        <v>22.955389</v>
      </c>
      <c r="Q378" t="e">
        <f t="shared" si="430"/>
        <v>#REF!</v>
      </c>
      <c r="R378">
        <f t="shared" si="431"/>
        <v>8.523870307653671E-3</v>
      </c>
      <c r="S378">
        <v>27.9</v>
      </c>
      <c r="T378" t="e">
        <f t="shared" si="432"/>
        <v>#REF!</v>
      </c>
      <c r="U378">
        <f t="shared" si="433"/>
        <v>4.6813107670147288E-3</v>
      </c>
      <c r="V378">
        <v>16.947006999999999</v>
      </c>
      <c r="W378" t="e">
        <f t="shared" si="434"/>
        <v>#REF!</v>
      </c>
      <c r="X378">
        <f t="shared" si="435"/>
        <v>-1.145378759480443E-3</v>
      </c>
      <c r="Y378">
        <v>24.530034000000001</v>
      </c>
      <c r="Z378" t="e">
        <f t="shared" si="436"/>
        <v>#REF!</v>
      </c>
      <c r="AA378">
        <f t="shared" si="437"/>
        <v>1.9816550514586785E-2</v>
      </c>
      <c r="AB378">
        <v>74.751461000000006</v>
      </c>
      <c r="AC378" t="e">
        <f t="shared" si="438"/>
        <v>#REF!</v>
      </c>
      <c r="AD378">
        <f t="shared" si="439"/>
        <v>1.1033343390269819E-2</v>
      </c>
      <c r="AE378">
        <f>(C378*'10Stocks'!$D$3)+(F378*'10Stocks'!$D$4)+('10Stocks_'!I378*'10Stocks'!$D$5)+('10Stocks_'!L378*'10Stocks'!$D$6)+('10Stocks_'!O378*'10Stocks'!$D$7)+('10Stocks_'!R378*'10Stocks'!$D$8)+('10Stocks_'!U378*'10Stocks'!$D$9)+('10Stocks_'!X378*'10Stocks'!$D$10)+('10Stocks_'!AA378*'10Stocks'!$D$11)+('10Stocks_'!AD378*'10Stocks'!$D$12)</f>
        <v>1.2505801453807888E-2</v>
      </c>
      <c r="AF378">
        <f t="shared" si="440"/>
        <v>136391.32125475039</v>
      </c>
    </row>
    <row r="379" spans="1:33" x14ac:dyDescent="0.35">
      <c r="A379">
        <v>53.457821000000003</v>
      </c>
      <c r="B379" t="e">
        <f t="shared" ref="B379:B442" si="495">(#REF!-#REF!)/#REF!</f>
        <v>#REF!</v>
      </c>
      <c r="C379">
        <f t="shared" si="421"/>
        <v>7.93392857658007E-3</v>
      </c>
      <c r="D379">
        <v>116.25</v>
      </c>
      <c r="E379" t="e">
        <f t="shared" si="422"/>
        <v>#REF!</v>
      </c>
      <c r="F379">
        <f t="shared" si="423"/>
        <v>-1.3241643548792804E-2</v>
      </c>
      <c r="G379">
        <v>45.832622999999998</v>
      </c>
      <c r="H379" t="e">
        <f t="shared" si="424"/>
        <v>#REF!</v>
      </c>
      <c r="I379">
        <f t="shared" si="425"/>
        <v>7.0413053145051627E-3</v>
      </c>
      <c r="J379">
        <v>35.435124999999999</v>
      </c>
      <c r="K379" t="e">
        <f t="shared" si="426"/>
        <v>#REF!</v>
      </c>
      <c r="L379">
        <f t="shared" si="427"/>
        <v>-2.3872800843221811E-3</v>
      </c>
      <c r="M379">
        <v>319.80573500000003</v>
      </c>
      <c r="N379" t="e">
        <f t="shared" si="428"/>
        <v>#REF!</v>
      </c>
      <c r="O379">
        <f t="shared" si="429"/>
        <v>1.1229719674188428E-2</v>
      </c>
      <c r="P379">
        <v>22.964207999999999</v>
      </c>
      <c r="Q379" t="e">
        <f t="shared" si="430"/>
        <v>#REF!</v>
      </c>
      <c r="R379">
        <f t="shared" si="431"/>
        <v>3.8417994136361717E-4</v>
      </c>
      <c r="S379">
        <v>28.57</v>
      </c>
      <c r="T379" t="e">
        <f t="shared" si="432"/>
        <v>#REF!</v>
      </c>
      <c r="U379">
        <f t="shared" si="433"/>
        <v>2.4014336917562787E-2</v>
      </c>
      <c r="V379">
        <v>16.402836000000001</v>
      </c>
      <c r="W379" t="e">
        <f t="shared" si="434"/>
        <v>#REF!</v>
      </c>
      <c r="X379">
        <f t="shared" si="435"/>
        <v>-3.2110153728029889E-2</v>
      </c>
      <c r="Y379">
        <v>24.371148999999999</v>
      </c>
      <c r="Z379" t="e">
        <f t="shared" si="436"/>
        <v>#REF!</v>
      </c>
      <c r="AA379">
        <f t="shared" si="437"/>
        <v>-6.4771618335303363E-3</v>
      </c>
      <c r="AB379">
        <v>74.804087999999993</v>
      </c>
      <c r="AC379" t="e">
        <f t="shared" si="438"/>
        <v>#REF!</v>
      </c>
      <c r="AD379">
        <f t="shared" si="439"/>
        <v>7.0402637347766184E-4</v>
      </c>
      <c r="AE379">
        <f>(C379*'10Stocks'!$D$3)+(F379*'10Stocks'!$D$4)+('10Stocks_'!I379*'10Stocks'!$D$5)+('10Stocks_'!L379*'10Stocks'!$D$6)+('10Stocks_'!O379*'10Stocks'!$D$7)+('10Stocks_'!R379*'10Stocks'!$D$8)+('10Stocks_'!U379*'10Stocks'!$D$9)+('10Stocks_'!X379*'10Stocks'!$D$10)+('10Stocks_'!AA379*'10Stocks'!$D$11)+('10Stocks_'!AD379*'10Stocks'!$D$12)</f>
        <v>6.4489524551394201E-3</v>
      </c>
      <c r="AF379">
        <f t="shared" si="440"/>
        <v>137270.90240081592</v>
      </c>
    </row>
    <row r="380" spans="1:33" x14ac:dyDescent="0.35">
      <c r="A380">
        <v>52.946294999999999</v>
      </c>
      <c r="B380" t="e">
        <f t="shared" ref="B380:B443" si="496">(#REF!-#REF!)/#REF!</f>
        <v>#REF!</v>
      </c>
      <c r="C380">
        <f t="shared" si="421"/>
        <v>-9.5687775975755434E-3</v>
      </c>
      <c r="D380">
        <v>116.5</v>
      </c>
      <c r="E380" t="e">
        <f t="shared" si="422"/>
        <v>#REF!</v>
      </c>
      <c r="F380">
        <f t="shared" si="423"/>
        <v>2.1505376344086021E-3</v>
      </c>
      <c r="G380">
        <v>45.128863000000003</v>
      </c>
      <c r="H380" t="e">
        <f t="shared" si="424"/>
        <v>#REF!</v>
      </c>
      <c r="I380">
        <f t="shared" si="425"/>
        <v>-1.5355001610970325E-2</v>
      </c>
      <c r="J380">
        <v>35.086522000000002</v>
      </c>
      <c r="K380" t="e">
        <f t="shared" si="426"/>
        <v>#REF!</v>
      </c>
      <c r="L380">
        <f t="shared" si="427"/>
        <v>-9.8377810153060588E-3</v>
      </c>
      <c r="M380">
        <v>319.531026</v>
      </c>
      <c r="N380" t="e">
        <f t="shared" si="428"/>
        <v>#REF!</v>
      </c>
      <c r="O380">
        <f t="shared" si="429"/>
        <v>-8.5898709727650702E-4</v>
      </c>
      <c r="P380">
        <v>22.770192999999999</v>
      </c>
      <c r="Q380" t="e">
        <f t="shared" si="430"/>
        <v>#REF!</v>
      </c>
      <c r="R380">
        <f t="shared" si="431"/>
        <v>-8.4485822459019824E-3</v>
      </c>
      <c r="S380">
        <v>28.51</v>
      </c>
      <c r="T380" t="e">
        <f t="shared" si="432"/>
        <v>#REF!</v>
      </c>
      <c r="U380">
        <f t="shared" si="433"/>
        <v>-2.1001050052502179E-3</v>
      </c>
      <c r="V380">
        <v>16.072448999999999</v>
      </c>
      <c r="W380" t="e">
        <f t="shared" si="434"/>
        <v>#REF!</v>
      </c>
      <c r="X380">
        <f t="shared" si="435"/>
        <v>-2.0142065676935484E-2</v>
      </c>
      <c r="Y380">
        <v>23.929803</v>
      </c>
      <c r="Z380" t="e">
        <f t="shared" si="436"/>
        <v>#REF!</v>
      </c>
      <c r="AA380">
        <f t="shared" si="437"/>
        <v>-1.810936365782341E-2</v>
      </c>
      <c r="AB380">
        <v>73.839214999999996</v>
      </c>
      <c r="AC380" t="e">
        <f t="shared" si="438"/>
        <v>#REF!</v>
      </c>
      <c r="AD380">
        <f t="shared" si="439"/>
        <v>-1.289866671457845E-2</v>
      </c>
      <c r="AE380">
        <f>(C380*'10Stocks'!$D$3)+(F380*'10Stocks'!$D$4)+('10Stocks_'!I380*'10Stocks'!$D$5)+('10Stocks_'!L380*'10Stocks'!$D$6)+('10Stocks_'!O380*'10Stocks'!$D$7)+('10Stocks_'!R380*'10Stocks'!$D$8)+('10Stocks_'!U380*'10Stocks'!$D$9)+('10Stocks_'!X380*'10Stocks'!$D$10)+('10Stocks_'!AA380*'10Stocks'!$D$11)+('10Stocks_'!AD380*'10Stocks'!$D$12)</f>
        <v>-6.7900836289397897E-3</v>
      </c>
      <c r="AF380">
        <f t="shared" si="440"/>
        <v>136338.82149369436</v>
      </c>
    </row>
    <row r="381" spans="1:33" x14ac:dyDescent="0.35">
      <c r="A381">
        <v>53.272410000000001</v>
      </c>
      <c r="B381" t="e">
        <f t="shared" ref="B381:B444" si="497">(#REF!-#REF!)/#REF!</f>
        <v>#REF!</v>
      </c>
      <c r="C381">
        <f t="shared" si="421"/>
        <v>6.1593544930764561E-3</v>
      </c>
      <c r="D381">
        <v>114.720001</v>
      </c>
      <c r="E381" t="e">
        <f t="shared" si="422"/>
        <v>#REF!</v>
      </c>
      <c r="F381">
        <f t="shared" si="423"/>
        <v>-1.527896137339059E-2</v>
      </c>
      <c r="G381">
        <v>45.788639000000003</v>
      </c>
      <c r="H381" t="e">
        <f t="shared" si="424"/>
        <v>#REF!</v>
      </c>
      <c r="I381">
        <f t="shared" si="425"/>
        <v>1.4619823238179095E-2</v>
      </c>
      <c r="J381">
        <v>35.529341000000002</v>
      </c>
      <c r="K381" t="e">
        <f t="shared" si="426"/>
        <v>#REF!</v>
      </c>
      <c r="L381">
        <f t="shared" si="427"/>
        <v>1.262077215860837E-2</v>
      </c>
      <c r="M381">
        <v>320.879661</v>
      </c>
      <c r="N381" t="e">
        <f t="shared" si="428"/>
        <v>#REF!</v>
      </c>
      <c r="O381">
        <f t="shared" si="429"/>
        <v>4.2206699514681922E-3</v>
      </c>
      <c r="P381">
        <v>22.946570000000001</v>
      </c>
      <c r="Q381" t="e">
        <f t="shared" si="430"/>
        <v>#REF!</v>
      </c>
      <c r="R381">
        <f t="shared" si="431"/>
        <v>7.7459598168536491E-3</v>
      </c>
      <c r="S381">
        <v>28.73</v>
      </c>
      <c r="T381" t="e">
        <f t="shared" si="432"/>
        <v>#REF!</v>
      </c>
      <c r="U381">
        <f t="shared" si="433"/>
        <v>7.7165906699403312E-3</v>
      </c>
      <c r="V381">
        <v>16.412552999999999</v>
      </c>
      <c r="W381" t="e">
        <f t="shared" si="434"/>
        <v>#REF!</v>
      </c>
      <c r="X381">
        <f t="shared" si="435"/>
        <v>2.1160683104360773E-2</v>
      </c>
      <c r="Y381">
        <v>24.503553</v>
      </c>
      <c r="Z381" t="e">
        <f t="shared" si="436"/>
        <v>#REF!</v>
      </c>
      <c r="AA381">
        <f t="shared" si="437"/>
        <v>2.3976377908334658E-2</v>
      </c>
      <c r="AB381">
        <v>74.795314000000005</v>
      </c>
      <c r="AC381" t="e">
        <f t="shared" si="438"/>
        <v>#REF!</v>
      </c>
      <c r="AD381">
        <f t="shared" si="439"/>
        <v>1.29483906349764E-2</v>
      </c>
      <c r="AE381">
        <f>(C381*'10Stocks'!$D$3)+(F381*'10Stocks'!$D$4)+('10Stocks_'!I381*'10Stocks'!$D$5)+('10Stocks_'!L381*'10Stocks'!$D$6)+('10Stocks_'!O381*'10Stocks'!$D$7)+('10Stocks_'!R381*'10Stocks'!$D$8)+('10Stocks_'!U381*'10Stocks'!$D$9)+('10Stocks_'!X381*'10Stocks'!$D$10)+('10Stocks_'!AA381*'10Stocks'!$D$11)+('10Stocks_'!AD381*'10Stocks'!$D$12)</f>
        <v>8.7452208924928693E-3</v>
      </c>
      <c r="AF381">
        <f t="shared" si="440"/>
        <v>137531.13460387886</v>
      </c>
    </row>
    <row r="382" spans="1:33" x14ac:dyDescent="0.35">
      <c r="A382">
        <v>53.256630000000001</v>
      </c>
      <c r="B382" t="e">
        <f t="shared" ref="B382:B445" si="498">(#REF!-#REF!)/#REF!</f>
        <v>#REF!</v>
      </c>
      <c r="C382">
        <f t="shared" si="421"/>
        <v>-2.9621336823318979E-4</v>
      </c>
      <c r="D382">
        <v>116.470001</v>
      </c>
      <c r="E382" t="e">
        <f t="shared" si="422"/>
        <v>#REF!</v>
      </c>
      <c r="F382">
        <f t="shared" si="423"/>
        <v>1.5254532642481411E-2</v>
      </c>
      <c r="G382">
        <v>45.788639000000003</v>
      </c>
      <c r="H382" t="e">
        <f t="shared" si="424"/>
        <v>#REF!</v>
      </c>
      <c r="I382">
        <f t="shared" si="425"/>
        <v>0</v>
      </c>
      <c r="J382">
        <v>35.331485000000001</v>
      </c>
      <c r="K382" t="e">
        <f t="shared" si="426"/>
        <v>#REF!</v>
      </c>
      <c r="L382">
        <f t="shared" si="427"/>
        <v>-5.5688057934990005E-3</v>
      </c>
      <c r="M382">
        <v>322.62792000000002</v>
      </c>
      <c r="N382" t="e">
        <f t="shared" si="428"/>
        <v>#REF!</v>
      </c>
      <c r="O382">
        <f t="shared" si="429"/>
        <v>5.4483322331857573E-3</v>
      </c>
      <c r="P382">
        <v>22.893656</v>
      </c>
      <c r="Q382" t="e">
        <f t="shared" si="430"/>
        <v>#REF!</v>
      </c>
      <c r="R382">
        <f t="shared" si="431"/>
        <v>-2.3059655538932937E-3</v>
      </c>
      <c r="S382">
        <v>28.559999000000001</v>
      </c>
      <c r="T382" t="e">
        <f t="shared" si="432"/>
        <v>#REF!</v>
      </c>
      <c r="U382">
        <f t="shared" si="433"/>
        <v>-5.9171945701357179E-3</v>
      </c>
      <c r="V382">
        <v>16.422270999999999</v>
      </c>
      <c r="W382" t="e">
        <f t="shared" si="434"/>
        <v>#REF!</v>
      </c>
      <c r="X382">
        <f t="shared" si="435"/>
        <v>5.9210776044406072E-4</v>
      </c>
      <c r="Y382">
        <v>24.327013000000001</v>
      </c>
      <c r="Z382" t="e">
        <f t="shared" si="436"/>
        <v>#REF!</v>
      </c>
      <c r="AA382">
        <f t="shared" si="437"/>
        <v>-7.2046694616082511E-3</v>
      </c>
      <c r="AB382">
        <v>74.347967999999995</v>
      </c>
      <c r="AC382" t="e">
        <f t="shared" si="438"/>
        <v>#REF!</v>
      </c>
      <c r="AD382">
        <f t="shared" si="439"/>
        <v>-5.9809361853873652E-3</v>
      </c>
      <c r="AE382">
        <f>(C382*'10Stocks'!$D$3)+(F382*'10Stocks'!$D$4)+('10Stocks_'!I382*'10Stocks'!$D$5)+('10Stocks_'!L382*'10Stocks'!$D$6)+('10Stocks_'!O382*'10Stocks'!$D$7)+('10Stocks_'!R382*'10Stocks'!$D$8)+('10Stocks_'!U382*'10Stocks'!$D$9)+('10Stocks_'!X382*'10Stocks'!$D$10)+('10Stocks_'!AA382*'10Stocks'!$D$11)+('10Stocks_'!AD382*'10Stocks'!$D$12)</f>
        <v>-2.4781860146923197E-3</v>
      </c>
      <c r="AF382">
        <f t="shared" si="440"/>
        <v>137190.30686951877</v>
      </c>
      <c r="AG382">
        <v>100000</v>
      </c>
    </row>
    <row r="383" spans="1:33" x14ac:dyDescent="0.35">
      <c r="A383">
        <v>54.075861000000003</v>
      </c>
      <c r="B383" t="e">
        <f t="shared" ref="B383:B446" si="499">(#REF!-#REF!)/#REF!</f>
        <v>#REF!</v>
      </c>
      <c r="C383">
        <f t="shared" si="421"/>
        <v>1.5382704463275314E-2</v>
      </c>
      <c r="D383">
        <v>124.290001</v>
      </c>
      <c r="E383" t="e">
        <f t="shared" si="422"/>
        <v>#REF!</v>
      </c>
      <c r="F383">
        <f t="shared" si="423"/>
        <v>6.714175266470554E-2</v>
      </c>
      <c r="G383">
        <v>46.605505999999998</v>
      </c>
      <c r="H383" t="e">
        <f t="shared" si="424"/>
        <v>#REF!</v>
      </c>
      <c r="I383">
        <f t="shared" si="425"/>
        <v>1.7839949337651088E-2</v>
      </c>
      <c r="J383">
        <v>36.094647000000002</v>
      </c>
      <c r="K383" t="e">
        <f t="shared" si="426"/>
        <v>#REF!</v>
      </c>
      <c r="L383">
        <f t="shared" si="427"/>
        <v>2.160005445567887E-2</v>
      </c>
      <c r="M383">
        <v>332.37318599999998</v>
      </c>
      <c r="N383" t="e">
        <f t="shared" si="428"/>
        <v>#REF!</v>
      </c>
      <c r="O383">
        <f t="shared" si="429"/>
        <v>3.0205897865255921E-2</v>
      </c>
      <c r="P383">
        <v>23.607982</v>
      </c>
      <c r="Q383" t="e">
        <f t="shared" si="430"/>
        <v>#REF!</v>
      </c>
      <c r="R383">
        <f t="shared" si="431"/>
        <v>3.1201918994502222E-2</v>
      </c>
      <c r="S383">
        <v>28.08</v>
      </c>
      <c r="T383" t="e">
        <f t="shared" si="432"/>
        <v>#REF!</v>
      </c>
      <c r="U383">
        <f t="shared" si="433"/>
        <v>-1.6806688263539607E-2</v>
      </c>
      <c r="V383">
        <v>17.598067</v>
      </c>
      <c r="W383" t="e">
        <f t="shared" si="434"/>
        <v>#REF!</v>
      </c>
      <c r="X383">
        <f t="shared" si="435"/>
        <v>7.1597649314154049E-2</v>
      </c>
      <c r="Y383">
        <v>25.094957000000001</v>
      </c>
      <c r="Z383" t="e">
        <f t="shared" si="436"/>
        <v>#REF!</v>
      </c>
      <c r="AA383">
        <f t="shared" si="437"/>
        <v>3.1567541810414615E-2</v>
      </c>
      <c r="AB383">
        <v>75.435642999999999</v>
      </c>
      <c r="AC383" t="e">
        <f t="shared" si="438"/>
        <v>#REF!</v>
      </c>
      <c r="AD383">
        <f t="shared" si="439"/>
        <v>1.4629518859210846E-2</v>
      </c>
      <c r="AE383">
        <f>(C383*'10Stocks'!$D$3)+(F383*'10Stocks'!$D$4)+('10Stocks_'!I383*'10Stocks'!$D$5)+('10Stocks_'!L383*'10Stocks'!$D$6)+('10Stocks_'!O383*'10Stocks'!$D$7)+('10Stocks_'!R383*'10Stocks'!$D$8)+('10Stocks_'!U383*'10Stocks'!$D$9)+('10Stocks_'!X383*'10Stocks'!$D$10)+('10Stocks_'!AA383*'10Stocks'!$D$11)+('10Stocks_'!AD383*'10Stocks'!$D$12)</f>
        <v>1.6564842454276099E-2</v>
      </c>
      <c r="AF383">
        <f t="shared" si="440"/>
        <v>139462.84268906614</v>
      </c>
      <c r="AG383">
        <f>AG382+(AG382*AE383)</f>
        <v>101656.48424542761</v>
      </c>
    </row>
    <row r="384" spans="1:33" x14ac:dyDescent="0.35">
      <c r="A384">
        <v>54.366472999999999</v>
      </c>
      <c r="B384" t="e">
        <f t="shared" ref="B384:B447" si="500">(#REF!-#REF!)/#REF!</f>
        <v>#REF!</v>
      </c>
      <c r="C384">
        <f t="shared" si="421"/>
        <v>5.3741539131479726E-3</v>
      </c>
      <c r="D384">
        <v>121.989998</v>
      </c>
      <c r="E384" t="e">
        <f t="shared" si="422"/>
        <v>#REF!</v>
      </c>
      <c r="F384">
        <f t="shared" si="423"/>
        <v>-1.8505133007441232E-2</v>
      </c>
      <c r="G384">
        <v>46.385581999999999</v>
      </c>
      <c r="H384" t="e">
        <f t="shared" si="424"/>
        <v>#REF!</v>
      </c>
      <c r="I384">
        <f t="shared" si="425"/>
        <v>-4.7188415892319441E-3</v>
      </c>
      <c r="J384">
        <v>36.603417</v>
      </c>
      <c r="K384" t="e">
        <f t="shared" si="426"/>
        <v>#REF!</v>
      </c>
      <c r="L384">
        <f t="shared" si="427"/>
        <v>1.4095441908602081E-2</v>
      </c>
      <c r="M384">
        <v>333.80676999999997</v>
      </c>
      <c r="N384" t="e">
        <f t="shared" si="428"/>
        <v>#REF!</v>
      </c>
      <c r="O384">
        <f t="shared" si="429"/>
        <v>4.3131758528800104E-3</v>
      </c>
      <c r="P384">
        <v>24.163567</v>
      </c>
      <c r="Q384" t="e">
        <f t="shared" si="430"/>
        <v>#REF!</v>
      </c>
      <c r="R384">
        <f t="shared" si="431"/>
        <v>2.3533777685869155E-2</v>
      </c>
      <c r="S384">
        <v>27.709999</v>
      </c>
      <c r="T384" t="e">
        <f t="shared" si="432"/>
        <v>#REF!</v>
      </c>
      <c r="U384">
        <f t="shared" si="433"/>
        <v>-1.3176673789173735E-2</v>
      </c>
      <c r="V384">
        <v>18.258845999999998</v>
      </c>
      <c r="W384" t="e">
        <f t="shared" si="434"/>
        <v>#REF!</v>
      </c>
      <c r="X384">
        <f t="shared" si="435"/>
        <v>3.7548385285724732E-2</v>
      </c>
      <c r="Y384">
        <v>25.209706000000001</v>
      </c>
      <c r="Z384" t="e">
        <f t="shared" si="436"/>
        <v>#REF!</v>
      </c>
      <c r="AA384">
        <f t="shared" si="437"/>
        <v>4.5725920152004948E-3</v>
      </c>
      <c r="AB384">
        <v>75.453182999999996</v>
      </c>
      <c r="AC384" t="e">
        <f t="shared" si="438"/>
        <v>#REF!</v>
      </c>
      <c r="AD384">
        <f t="shared" si="439"/>
        <v>2.3251607996496802E-4</v>
      </c>
      <c r="AE384">
        <f>(C384*'10Stocks'!$D$3)+(F384*'10Stocks'!$D$4)+('10Stocks_'!I384*'10Stocks'!$D$5)+('10Stocks_'!L384*'10Stocks'!$D$6)+('10Stocks_'!O384*'10Stocks'!$D$7)+('10Stocks_'!R384*'10Stocks'!$D$8)+('10Stocks_'!U384*'10Stocks'!$D$9)+('10Stocks_'!X384*'10Stocks'!$D$10)+('10Stocks_'!AA384*'10Stocks'!$D$11)+('10Stocks_'!AD384*'10Stocks'!$D$12)</f>
        <v>7.2676003198413244E-3</v>
      </c>
      <c r="AF384">
        <f t="shared" si="440"/>
        <v>140476.40288919918</v>
      </c>
      <c r="AG384">
        <f t="shared" ref="AG384:AG447" si="501">AG383+(AG383*AE384)</f>
        <v>102395.28294284362</v>
      </c>
    </row>
    <row r="385" spans="1:33" x14ac:dyDescent="0.35">
      <c r="A385">
        <v>54.970046000000004</v>
      </c>
      <c r="B385" t="e">
        <f t="shared" ref="B385:B448" si="502">(#REF!-#REF!)/#REF!</f>
        <v>#REF!</v>
      </c>
      <c r="C385">
        <f t="shared" si="421"/>
        <v>1.1101934090887307E-2</v>
      </c>
      <c r="D385">
        <v>123.269997</v>
      </c>
      <c r="E385" t="e">
        <f t="shared" si="422"/>
        <v>#REF!</v>
      </c>
      <c r="F385">
        <f t="shared" si="423"/>
        <v>1.0492655307691732E-2</v>
      </c>
      <c r="G385">
        <v>46.014845000000001</v>
      </c>
      <c r="H385" t="e">
        <f t="shared" si="424"/>
        <v>#REF!</v>
      </c>
      <c r="I385">
        <f t="shared" si="425"/>
        <v>-7.9925050848774163E-3</v>
      </c>
      <c r="J385">
        <v>37.215831000000001</v>
      </c>
      <c r="K385" t="e">
        <f t="shared" si="426"/>
        <v>#REF!</v>
      </c>
      <c r="L385">
        <f t="shared" si="427"/>
        <v>1.6731060928000276E-2</v>
      </c>
      <c r="M385">
        <v>329.176378</v>
      </c>
      <c r="N385" t="e">
        <f t="shared" si="428"/>
        <v>#REF!</v>
      </c>
      <c r="O385">
        <f t="shared" si="429"/>
        <v>-1.3871474206469727E-2</v>
      </c>
      <c r="P385">
        <v>24.410494</v>
      </c>
      <c r="Q385" t="e">
        <f t="shared" si="430"/>
        <v>#REF!</v>
      </c>
      <c r="R385">
        <f t="shared" si="431"/>
        <v>1.0218979672992793E-2</v>
      </c>
      <c r="S385">
        <v>27.120000999999998</v>
      </c>
      <c r="T385" t="e">
        <f t="shared" si="432"/>
        <v>#REF!</v>
      </c>
      <c r="U385">
        <f t="shared" si="433"/>
        <v>-2.1291880956040503E-2</v>
      </c>
      <c r="V385">
        <v>18.560082000000001</v>
      </c>
      <c r="W385" t="e">
        <f t="shared" si="434"/>
        <v>#REF!</v>
      </c>
      <c r="X385">
        <f t="shared" si="435"/>
        <v>1.6498085366402838E-2</v>
      </c>
      <c r="Y385">
        <v>25.615746000000001</v>
      </c>
      <c r="Z385" t="e">
        <f t="shared" si="436"/>
        <v>#REF!</v>
      </c>
      <c r="AA385">
        <f t="shared" si="437"/>
        <v>1.6106494855592558E-2</v>
      </c>
      <c r="AB385">
        <v>75.225127000000001</v>
      </c>
      <c r="AC385" t="e">
        <f t="shared" si="438"/>
        <v>#REF!</v>
      </c>
      <c r="AD385">
        <f t="shared" si="439"/>
        <v>-3.0224834915181134E-3</v>
      </c>
      <c r="AE385">
        <f>(C385*'10Stocks'!$D$3)+(F385*'10Stocks'!$D$4)+('10Stocks_'!I385*'10Stocks'!$D$5)+('10Stocks_'!L385*'10Stocks'!$D$6)+('10Stocks_'!O385*'10Stocks'!$D$7)+('10Stocks_'!R385*'10Stocks'!$D$8)+('10Stocks_'!U385*'10Stocks'!$D$9)+('10Stocks_'!X385*'10Stocks'!$D$10)+('10Stocks_'!AA385*'10Stocks'!$D$11)+('10Stocks_'!AD385*'10Stocks'!$D$12)</f>
        <v>3.4122343571506182E-3</v>
      </c>
      <c r="AF385">
        <f t="shared" si="440"/>
        <v>140955.74129750664</v>
      </c>
      <c r="AG385">
        <f t="shared" si="501"/>
        <v>102744.67964531135</v>
      </c>
    </row>
    <row r="386" spans="1:33" x14ac:dyDescent="0.35">
      <c r="A386">
        <v>55.544693000000002</v>
      </c>
      <c r="B386" t="e">
        <f t="shared" ref="B386:B449" si="503">(#REF!-#REF!)/#REF!</f>
        <v>#REF!</v>
      </c>
      <c r="C386">
        <f t="shared" si="421"/>
        <v>1.0453820613502829E-2</v>
      </c>
      <c r="D386">
        <v>121.089996</v>
      </c>
      <c r="E386" t="e">
        <f t="shared" si="422"/>
        <v>#REF!</v>
      </c>
      <c r="F386">
        <f t="shared" si="423"/>
        <v>-1.7684765580062472E-2</v>
      </c>
      <c r="G386">
        <v>45.656680000000001</v>
      </c>
      <c r="H386" t="e">
        <f t="shared" si="424"/>
        <v>#REF!</v>
      </c>
      <c r="I386">
        <f t="shared" si="425"/>
        <v>-7.7836837220683804E-3</v>
      </c>
      <c r="J386">
        <v>37.602122000000001</v>
      </c>
      <c r="K386" t="e">
        <f t="shared" si="426"/>
        <v>#REF!</v>
      </c>
      <c r="L386">
        <f t="shared" si="427"/>
        <v>1.0379749413629912E-2</v>
      </c>
      <c r="M386">
        <v>324.68586499999998</v>
      </c>
      <c r="N386" t="e">
        <f t="shared" si="428"/>
        <v>#REF!</v>
      </c>
      <c r="O386">
        <f t="shared" si="429"/>
        <v>-1.3641662343098087E-2</v>
      </c>
      <c r="P386">
        <v>24.789704</v>
      </c>
      <c r="Q386" t="e">
        <f t="shared" si="430"/>
        <v>#REF!</v>
      </c>
      <c r="R386">
        <f t="shared" si="431"/>
        <v>1.5534712243021402E-2</v>
      </c>
      <c r="S386">
        <v>26.91</v>
      </c>
      <c r="T386" t="e">
        <f t="shared" si="432"/>
        <v>#REF!</v>
      </c>
      <c r="U386">
        <f t="shared" si="433"/>
        <v>-7.7433994194911109E-3</v>
      </c>
      <c r="V386">
        <v>18.511493999999999</v>
      </c>
      <c r="W386" t="e">
        <f t="shared" si="434"/>
        <v>#REF!</v>
      </c>
      <c r="X386">
        <f t="shared" si="435"/>
        <v>-2.6178763649860109E-3</v>
      </c>
      <c r="Y386">
        <v>25.545131000000001</v>
      </c>
      <c r="Z386" t="e">
        <f t="shared" si="436"/>
        <v>#REF!</v>
      </c>
      <c r="AA386">
        <f t="shared" si="437"/>
        <v>-2.7567028498799171E-3</v>
      </c>
      <c r="AB386">
        <v>74.663746000000003</v>
      </c>
      <c r="AC386" t="e">
        <f t="shared" si="438"/>
        <v>#REF!</v>
      </c>
      <c r="AD386">
        <f t="shared" si="439"/>
        <v>-7.4626793252206437E-3</v>
      </c>
      <c r="AE386">
        <f>(C386*'10Stocks'!$D$3)+(F386*'10Stocks'!$D$4)+('10Stocks_'!I386*'10Stocks'!$D$5)+('10Stocks_'!L386*'10Stocks'!$D$6)+('10Stocks_'!O386*'10Stocks'!$D$7)+('10Stocks_'!R386*'10Stocks'!$D$8)+('10Stocks_'!U386*'10Stocks'!$D$9)+('10Stocks_'!X386*'10Stocks'!$D$10)+('10Stocks_'!AA386*'10Stocks'!$D$11)+('10Stocks_'!AD386*'10Stocks'!$D$12)</f>
        <v>3.6729945809771142E-3</v>
      </c>
      <c r="AF386">
        <f t="shared" si="440"/>
        <v>141473.47097145001</v>
      </c>
      <c r="AG386">
        <f t="shared" si="501"/>
        <v>103122.06029687281</v>
      </c>
    </row>
    <row r="387" spans="1:33" x14ac:dyDescent="0.35">
      <c r="A387">
        <v>55.456589000000001</v>
      </c>
      <c r="B387" t="e">
        <f t="shared" ref="B387:B450" si="504">(#REF!-#REF!)/#REF!</f>
        <v>#REF!</v>
      </c>
      <c r="C387">
        <f t="shared" si="421"/>
        <v>-1.5861821398490993E-3</v>
      </c>
      <c r="D387">
        <v>120.110001</v>
      </c>
      <c r="E387" t="e">
        <f t="shared" si="422"/>
        <v>#REF!</v>
      </c>
      <c r="F387">
        <f t="shared" si="423"/>
        <v>-8.093112828247203E-3</v>
      </c>
      <c r="G387">
        <v>45.832622999999998</v>
      </c>
      <c r="H387" t="e">
        <f t="shared" si="424"/>
        <v>#REF!</v>
      </c>
      <c r="I387">
        <f t="shared" si="425"/>
        <v>3.853609154235407E-3</v>
      </c>
      <c r="J387">
        <v>37.451374999999999</v>
      </c>
      <c r="K387" t="e">
        <f t="shared" si="426"/>
        <v>#REF!</v>
      </c>
      <c r="L387">
        <f t="shared" si="427"/>
        <v>-4.0090024706585072E-3</v>
      </c>
      <c r="M387">
        <v>310.91960399999999</v>
      </c>
      <c r="N387" t="e">
        <f t="shared" si="428"/>
        <v>#REF!</v>
      </c>
      <c r="O387">
        <f t="shared" si="429"/>
        <v>-4.2398707439881889E-2</v>
      </c>
      <c r="P387">
        <v>24.463407</v>
      </c>
      <c r="Q387" t="e">
        <f t="shared" si="430"/>
        <v>#REF!</v>
      </c>
      <c r="R387">
        <f t="shared" si="431"/>
        <v>-1.3162601699479764E-2</v>
      </c>
      <c r="S387">
        <v>27.25</v>
      </c>
      <c r="T387" t="e">
        <f t="shared" si="432"/>
        <v>#REF!</v>
      </c>
      <c r="U387">
        <f t="shared" si="433"/>
        <v>1.2634708286882195E-2</v>
      </c>
      <c r="V387">
        <v>18.589233</v>
      </c>
      <c r="W387" t="e">
        <f t="shared" si="434"/>
        <v>#REF!</v>
      </c>
      <c r="X387">
        <f t="shared" si="435"/>
        <v>4.1994989707476406E-3</v>
      </c>
      <c r="Y387">
        <v>25.862898999999999</v>
      </c>
      <c r="Z387" t="e">
        <f t="shared" si="436"/>
        <v>#REF!</v>
      </c>
      <c r="AA387">
        <f t="shared" si="437"/>
        <v>1.2439474277896535E-2</v>
      </c>
      <c r="AB387">
        <v>74.997063999999995</v>
      </c>
      <c r="AC387" t="e">
        <f t="shared" si="438"/>
        <v>#REF!</v>
      </c>
      <c r="AD387">
        <f t="shared" si="439"/>
        <v>4.4642549812594634E-3</v>
      </c>
      <c r="AE387">
        <f>(C387*'10Stocks'!$D$3)+(F387*'10Stocks'!$D$4)+('10Stocks_'!I387*'10Stocks'!$D$5)+('10Stocks_'!L387*'10Stocks'!$D$6)+('10Stocks_'!O387*'10Stocks'!$D$7)+('10Stocks_'!R387*'10Stocks'!$D$8)+('10Stocks_'!U387*'10Stocks'!$D$9)+('10Stocks_'!X387*'10Stocks'!$D$10)+('10Stocks_'!AA387*'10Stocks'!$D$11)+('10Stocks_'!AD387*'10Stocks'!$D$12)</f>
        <v>-8.4241234794190448E-3</v>
      </c>
      <c r="AF387">
        <f t="shared" si="440"/>
        <v>140281.6809829245</v>
      </c>
      <c r="AG387">
        <f t="shared" si="501"/>
        <v>102253.34732747986</v>
      </c>
    </row>
    <row r="388" spans="1:33" x14ac:dyDescent="0.35">
      <c r="A388">
        <v>55.655149999999999</v>
      </c>
      <c r="B388" t="e">
        <f t="shared" ref="B388:B451" si="505">(#REF!-#REF!)/#REF!</f>
        <v>#REF!</v>
      </c>
      <c r="C388">
        <f t="shared" ref="C388:C451" si="506">(A388-A387)/A387</f>
        <v>3.5804762532365268E-3</v>
      </c>
      <c r="D388">
        <v>126.879997</v>
      </c>
      <c r="E388" t="e">
        <f t="shared" ref="E388:E451" si="507">(B388-B387)/B387</f>
        <v>#REF!</v>
      </c>
      <c r="F388">
        <f t="shared" ref="F388:F451" si="508">(D388-D387)/D387</f>
        <v>5.6364964979061204E-2</v>
      </c>
      <c r="G388">
        <v>46.046267</v>
      </c>
      <c r="H388" t="e">
        <f t="shared" ref="H388:H451" si="509">(E388-E387)/E387</f>
        <v>#REF!</v>
      </c>
      <c r="I388">
        <f t="shared" ref="I388:I451" si="510">(G388-G387)/G387</f>
        <v>4.6613958795245509E-3</v>
      </c>
      <c r="J388">
        <v>37.338315000000001</v>
      </c>
      <c r="K388" t="e">
        <f t="shared" ref="K388:K451" si="511">(H388-H387)/H387</f>
        <v>#REF!</v>
      </c>
      <c r="L388">
        <f t="shared" ref="L388:L451" si="512">(J388-J387)/J387</f>
        <v>-3.0188477726117474E-3</v>
      </c>
      <c r="M388">
        <v>311.25927899999999</v>
      </c>
      <c r="N388" t="e">
        <f t="shared" ref="N388:N451" si="513">(K388-K387)/K387</f>
        <v>#REF!</v>
      </c>
      <c r="O388">
        <f t="shared" ref="O388:O451" si="514">(M388-M387)/M387</f>
        <v>1.0924849884988267E-3</v>
      </c>
      <c r="P388">
        <v>24.551594999999999</v>
      </c>
      <c r="Q388" t="e">
        <f t="shared" ref="Q388:Q451" si="515">(N388-N387)/N387</f>
        <v>#REF!</v>
      </c>
      <c r="R388">
        <f t="shared" ref="R388:R451" si="516">(P388-P387)/P387</f>
        <v>3.6048944449969221E-3</v>
      </c>
      <c r="S388">
        <v>27.620000999999998</v>
      </c>
      <c r="T388" t="e">
        <f t="shared" ref="T388:T451" si="517">(Q388-Q387)/Q387</f>
        <v>#REF!</v>
      </c>
      <c r="U388">
        <f t="shared" ref="U388:U451" si="518">(S388-S387)/S387</f>
        <v>1.3578018348623797E-2</v>
      </c>
      <c r="V388">
        <v>19.318031999999999</v>
      </c>
      <c r="W388" t="e">
        <f t="shared" ref="W388:W451" si="519">(T388-T387)/T387</f>
        <v>#REF!</v>
      </c>
      <c r="X388">
        <f t="shared" ref="X388:X451" si="520">(V388-V387)/V387</f>
        <v>3.9205436824639221E-2</v>
      </c>
      <c r="Y388">
        <v>25.959996</v>
      </c>
      <c r="Z388" t="e">
        <f t="shared" ref="Z388:Z451" si="521">(W388-W387)/W387</f>
        <v>#REF!</v>
      </c>
      <c r="AA388">
        <f t="shared" ref="AA388:AA451" si="522">(Y388-Y387)/Y387</f>
        <v>3.754296840427732E-3</v>
      </c>
      <c r="AB388">
        <v>75.190039999999996</v>
      </c>
      <c r="AC388" t="e">
        <f t="shared" ref="AC388:AC451" si="523">(Z388-Z387)/Z387</f>
        <v>#REF!</v>
      </c>
      <c r="AD388">
        <f t="shared" ref="AD388:AD451" si="524">(AB388-AB387)/AB387</f>
        <v>2.5731140621718419E-3</v>
      </c>
      <c r="AE388">
        <f>(C388*'10Stocks'!$D$3)+(F388*'10Stocks'!$D$4)+('10Stocks_'!I388*'10Stocks'!$D$5)+('10Stocks_'!L388*'10Stocks'!$D$6)+('10Stocks_'!O388*'10Stocks'!$D$7)+('10Stocks_'!R388*'10Stocks'!$D$8)+('10Stocks_'!U388*'10Stocks'!$D$9)+('10Stocks_'!X388*'10Stocks'!$D$10)+('10Stocks_'!AA388*'10Stocks'!$D$11)+('10Stocks_'!AD388*'10Stocks'!$D$12)</f>
        <v>2.2617091468065142E-3</v>
      </c>
      <c r="AF388">
        <f t="shared" ref="AF388:AF451" si="525">AF387+(AF387*AE388)</f>
        <v>140598.95734393297</v>
      </c>
      <c r="AG388">
        <f t="shared" si="501"/>
        <v>102484.61465842201</v>
      </c>
    </row>
    <row r="389" spans="1:33" x14ac:dyDescent="0.35">
      <c r="A389">
        <v>55.564416000000001</v>
      </c>
      <c r="B389" t="e">
        <f t="shared" ref="B389:B452" si="526">(#REF!-#REF!)/#REF!</f>
        <v>#REF!</v>
      </c>
      <c r="C389">
        <f t="shared" si="506"/>
        <v>-1.6302893802280229E-3</v>
      </c>
      <c r="D389">
        <v>128.19000199999999</v>
      </c>
      <c r="E389" t="e">
        <f t="shared" si="507"/>
        <v>#REF!</v>
      </c>
      <c r="F389">
        <f t="shared" si="508"/>
        <v>1.0324755918775673E-2</v>
      </c>
      <c r="G389">
        <v>45.248251000000003</v>
      </c>
      <c r="H389" t="e">
        <f t="shared" si="509"/>
        <v>#REF!</v>
      </c>
      <c r="I389">
        <f t="shared" si="510"/>
        <v>-1.7330742576808604E-2</v>
      </c>
      <c r="J389">
        <v>36.462094</v>
      </c>
      <c r="K389" t="e">
        <f t="shared" si="511"/>
        <v>#REF!</v>
      </c>
      <c r="L389">
        <f t="shared" si="512"/>
        <v>-2.3467073969460083E-2</v>
      </c>
      <c r="M389">
        <v>312.66786300000001</v>
      </c>
      <c r="N389" t="e">
        <f t="shared" si="513"/>
        <v>#REF!</v>
      </c>
      <c r="O389">
        <f t="shared" si="514"/>
        <v>4.5254361718161627E-3</v>
      </c>
      <c r="P389">
        <v>24.445768999999999</v>
      </c>
      <c r="Q389" t="e">
        <f t="shared" si="515"/>
        <v>#REF!</v>
      </c>
      <c r="R389">
        <f t="shared" si="516"/>
        <v>-4.3103513234069076E-3</v>
      </c>
      <c r="S389">
        <v>28.23</v>
      </c>
      <c r="T389" t="e">
        <f t="shared" si="517"/>
        <v>#REF!</v>
      </c>
      <c r="U389">
        <f t="shared" si="518"/>
        <v>2.2085408324206867E-2</v>
      </c>
      <c r="V389">
        <v>19.415205</v>
      </c>
      <c r="W389" t="e">
        <f t="shared" si="519"/>
        <v>#REF!</v>
      </c>
      <c r="X389">
        <f t="shared" si="520"/>
        <v>5.0301707751597841E-3</v>
      </c>
      <c r="Y389">
        <v>26.145361999999999</v>
      </c>
      <c r="Z389" t="e">
        <f t="shared" si="521"/>
        <v>#REF!</v>
      </c>
      <c r="AA389">
        <f t="shared" si="522"/>
        <v>7.1404479415173392E-3</v>
      </c>
      <c r="AB389">
        <v>74.628658999999999</v>
      </c>
      <c r="AC389" t="e">
        <f t="shared" si="523"/>
        <v>#REF!</v>
      </c>
      <c r="AD389">
        <f t="shared" si="524"/>
        <v>-7.4661617416348931E-3</v>
      </c>
      <c r="AE389">
        <f>(C389*'10Stocks'!$D$3)+(F389*'10Stocks'!$D$4)+('10Stocks_'!I389*'10Stocks'!$D$5)+('10Stocks_'!L389*'10Stocks'!$D$6)+('10Stocks_'!O389*'10Stocks'!$D$7)+('10Stocks_'!R389*'10Stocks'!$D$8)+('10Stocks_'!U389*'10Stocks'!$D$9)+('10Stocks_'!X389*'10Stocks'!$D$10)+('10Stocks_'!AA389*'10Stocks'!$D$11)+('10Stocks_'!AD389*'10Stocks'!$D$12)</f>
        <v>-5.3217358829443576E-3</v>
      </c>
      <c r="AF389">
        <f t="shared" si="525"/>
        <v>139850.72682753121</v>
      </c>
      <c r="AG389">
        <f t="shared" si="501"/>
        <v>101939.21860714456</v>
      </c>
    </row>
    <row r="390" spans="1:33" x14ac:dyDescent="0.35">
      <c r="A390">
        <v>55.411878999999999</v>
      </c>
      <c r="B390" t="e">
        <f t="shared" ref="B390:B453" si="527">(#REF!-#REF!)/#REF!</f>
        <v>#REF!</v>
      </c>
      <c r="C390">
        <f t="shared" si="506"/>
        <v>-2.7452281690498173E-3</v>
      </c>
      <c r="D390">
        <v>128.300003</v>
      </c>
      <c r="E390" t="e">
        <f t="shared" si="507"/>
        <v>#REF!</v>
      </c>
      <c r="F390">
        <f t="shared" si="508"/>
        <v>8.5810904348071644E-4</v>
      </c>
      <c r="G390">
        <v>44.462797000000002</v>
      </c>
      <c r="H390" t="e">
        <f t="shared" si="509"/>
        <v>#REF!</v>
      </c>
      <c r="I390">
        <f t="shared" si="510"/>
        <v>-1.735877039755639E-2</v>
      </c>
      <c r="J390">
        <v>36.490358000000001</v>
      </c>
      <c r="K390" t="e">
        <f t="shared" si="511"/>
        <v>#REF!</v>
      </c>
      <c r="L390">
        <f t="shared" si="512"/>
        <v>7.7516118520236572E-4</v>
      </c>
      <c r="M390">
        <v>314.50602900000001</v>
      </c>
      <c r="N390" t="e">
        <f t="shared" si="513"/>
        <v>#REF!</v>
      </c>
      <c r="O390">
        <f t="shared" si="514"/>
        <v>5.8789732413273349E-3</v>
      </c>
      <c r="P390">
        <v>24.692696000000002</v>
      </c>
      <c r="Q390" t="e">
        <f t="shared" si="515"/>
        <v>#REF!</v>
      </c>
      <c r="R390">
        <f t="shared" si="516"/>
        <v>1.0101011753813227E-2</v>
      </c>
      <c r="S390">
        <v>28.25</v>
      </c>
      <c r="T390" t="e">
        <f t="shared" si="517"/>
        <v>#REF!</v>
      </c>
      <c r="U390">
        <f t="shared" si="518"/>
        <v>7.0846617074033207E-4</v>
      </c>
      <c r="V390">
        <v>19.201425</v>
      </c>
      <c r="W390" t="e">
        <f t="shared" si="519"/>
        <v>#REF!</v>
      </c>
      <c r="X390">
        <f t="shared" si="520"/>
        <v>-1.1010957648914851E-2</v>
      </c>
      <c r="Y390">
        <v>26.136534999999999</v>
      </c>
      <c r="Z390" t="e">
        <f t="shared" si="521"/>
        <v>#REF!</v>
      </c>
      <c r="AA390">
        <f t="shared" si="522"/>
        <v>-3.3761246067276257E-4</v>
      </c>
      <c r="AB390">
        <v>74.330421000000001</v>
      </c>
      <c r="AC390" t="e">
        <f t="shared" si="523"/>
        <v>#REF!</v>
      </c>
      <c r="AD390">
        <f t="shared" si="524"/>
        <v>-3.996293166677399E-3</v>
      </c>
      <c r="AE390">
        <f>(C390*'10Stocks'!$D$3)+(F390*'10Stocks'!$D$4)+('10Stocks_'!I390*'10Stocks'!$D$5)+('10Stocks_'!L390*'10Stocks'!$D$6)+('10Stocks_'!O390*'10Stocks'!$D$7)+('10Stocks_'!R390*'10Stocks'!$D$8)+('10Stocks_'!U390*'10Stocks'!$D$9)+('10Stocks_'!X390*'10Stocks'!$D$10)+('10Stocks_'!AA390*'10Stocks'!$D$11)+('10Stocks_'!AD390*'10Stocks'!$D$12)</f>
        <v>1.9793284874682622E-3</v>
      </c>
      <c r="AF390">
        <f t="shared" si="525"/>
        <v>140127.53735513409</v>
      </c>
      <c r="AG390">
        <f t="shared" si="501"/>
        <v>102140.98980652394</v>
      </c>
    </row>
    <row r="391" spans="1:33" x14ac:dyDescent="0.35">
      <c r="A391">
        <v>55.204113999999997</v>
      </c>
      <c r="B391" t="e">
        <f t="shared" ref="B391:B454" si="528">(#REF!-#REF!)/#REF!</f>
        <v>#REF!</v>
      </c>
      <c r="C391">
        <f t="shared" si="506"/>
        <v>-3.7494667885202373E-3</v>
      </c>
      <c r="D391">
        <v>127.410004</v>
      </c>
      <c r="E391" t="e">
        <f t="shared" si="507"/>
        <v>#REF!</v>
      </c>
      <c r="F391">
        <f t="shared" si="508"/>
        <v>-6.936858762193506E-3</v>
      </c>
      <c r="G391">
        <v>44.198886999999999</v>
      </c>
      <c r="H391" t="e">
        <f t="shared" si="509"/>
        <v>#REF!</v>
      </c>
      <c r="I391">
        <f t="shared" si="510"/>
        <v>-5.935524029223864E-3</v>
      </c>
      <c r="J391">
        <v>36.179442999999999</v>
      </c>
      <c r="K391" t="e">
        <f t="shared" si="511"/>
        <v>#REF!</v>
      </c>
      <c r="L391">
        <f t="shared" si="512"/>
        <v>-8.5204699827828873E-3</v>
      </c>
      <c r="M391">
        <v>312.18335000000002</v>
      </c>
      <c r="N391" t="e">
        <f t="shared" si="513"/>
        <v>#REF!</v>
      </c>
      <c r="O391">
        <f t="shared" si="514"/>
        <v>-7.3851652618080448E-3</v>
      </c>
      <c r="P391">
        <v>24.913167000000001</v>
      </c>
      <c r="Q391" t="e">
        <f t="shared" si="515"/>
        <v>#REF!</v>
      </c>
      <c r="R391">
        <f t="shared" si="516"/>
        <v>8.9285916774741753E-3</v>
      </c>
      <c r="S391">
        <v>22.790001</v>
      </c>
      <c r="T391" t="e">
        <f t="shared" si="517"/>
        <v>#REF!</v>
      </c>
      <c r="U391">
        <f t="shared" si="518"/>
        <v>-0.19327430088495576</v>
      </c>
      <c r="V391">
        <v>19.259727999999999</v>
      </c>
      <c r="W391" t="e">
        <f t="shared" si="519"/>
        <v>#REF!</v>
      </c>
      <c r="X391">
        <f t="shared" si="520"/>
        <v>3.0363892263203726E-3</v>
      </c>
      <c r="Y391">
        <v>26.136534999999999</v>
      </c>
      <c r="Z391" t="e">
        <f t="shared" si="521"/>
        <v>#REF!</v>
      </c>
      <c r="AA391">
        <f t="shared" si="522"/>
        <v>0</v>
      </c>
      <c r="AB391">
        <v>74.453222999999994</v>
      </c>
      <c r="AC391" t="e">
        <f t="shared" si="523"/>
        <v>#REF!</v>
      </c>
      <c r="AD391">
        <f t="shared" si="524"/>
        <v>1.6521095716650518E-3</v>
      </c>
      <c r="AE391">
        <f>(C391*'10Stocks'!$D$3)+(F391*'10Stocks'!$D$4)+('10Stocks_'!I391*'10Stocks'!$D$5)+('10Stocks_'!L391*'10Stocks'!$D$6)+('10Stocks_'!O391*'10Stocks'!$D$7)+('10Stocks_'!R391*'10Stocks'!$D$8)+('10Stocks_'!U391*'10Stocks'!$D$9)+('10Stocks_'!X391*'10Stocks'!$D$10)+('10Stocks_'!AA391*'10Stocks'!$D$11)+('10Stocks_'!AD391*'10Stocks'!$D$12)</f>
        <v>-3.6703976326661447E-2</v>
      </c>
      <c r="AF391">
        <f t="shared" si="525"/>
        <v>134984.29954133788</v>
      </c>
      <c r="AG391">
        <f t="shared" si="501"/>
        <v>98392.00933468352</v>
      </c>
    </row>
    <row r="392" spans="1:33" x14ac:dyDescent="0.35">
      <c r="A392">
        <v>55.847138000000001</v>
      </c>
      <c r="B392" t="e">
        <f t="shared" ref="B392:B455" si="529">(#REF!-#REF!)/#REF!</f>
        <v>#REF!</v>
      </c>
      <c r="C392">
        <f t="shared" si="506"/>
        <v>1.1648117384874687E-2</v>
      </c>
      <c r="D392">
        <v>128.85000600000001</v>
      </c>
      <c r="E392" t="e">
        <f t="shared" si="507"/>
        <v>#REF!</v>
      </c>
      <c r="F392">
        <f t="shared" si="508"/>
        <v>1.1302110939420478E-2</v>
      </c>
      <c r="G392">
        <v>44.487929999999999</v>
      </c>
      <c r="H392" t="e">
        <f t="shared" si="509"/>
        <v>#REF!</v>
      </c>
      <c r="I392">
        <f t="shared" si="510"/>
        <v>6.5395990627546688E-3</v>
      </c>
      <c r="J392">
        <v>36.254814000000003</v>
      </c>
      <c r="K392" t="e">
        <f t="shared" si="511"/>
        <v>#REF!</v>
      </c>
      <c r="L392">
        <f t="shared" si="512"/>
        <v>2.0832548472347703E-3</v>
      </c>
      <c r="M392">
        <v>313.976563</v>
      </c>
      <c r="N392" t="e">
        <f t="shared" si="513"/>
        <v>#REF!</v>
      </c>
      <c r="O392">
        <f t="shared" si="514"/>
        <v>5.7441019836579369E-3</v>
      </c>
      <c r="P392">
        <v>24.921986</v>
      </c>
      <c r="Q392" t="e">
        <f t="shared" si="515"/>
        <v>#REF!</v>
      </c>
      <c r="R392">
        <f t="shared" si="516"/>
        <v>3.5398951887566208E-4</v>
      </c>
      <c r="S392">
        <v>26.6</v>
      </c>
      <c r="T392" t="e">
        <f t="shared" si="517"/>
        <v>#REF!</v>
      </c>
      <c r="U392">
        <f t="shared" si="518"/>
        <v>0.16717853588510159</v>
      </c>
      <c r="V392">
        <v>20.114854000000001</v>
      </c>
      <c r="W392" t="e">
        <f t="shared" si="519"/>
        <v>#REF!</v>
      </c>
      <c r="X392">
        <f t="shared" si="520"/>
        <v>4.439969245671601E-2</v>
      </c>
      <c r="Y392">
        <v>26.330727</v>
      </c>
      <c r="Z392" t="e">
        <f t="shared" si="521"/>
        <v>#REF!</v>
      </c>
      <c r="AA392">
        <f t="shared" si="522"/>
        <v>7.4299060682680796E-3</v>
      </c>
      <c r="AB392">
        <v>75.163725999999997</v>
      </c>
      <c r="AC392" t="e">
        <f t="shared" si="523"/>
        <v>#REF!</v>
      </c>
      <c r="AD392">
        <f t="shared" si="524"/>
        <v>9.54294483665271E-3</v>
      </c>
      <c r="AE392">
        <f>(C392*'10Stocks'!$D$3)+(F392*'10Stocks'!$D$4)+('10Stocks_'!I392*'10Stocks'!$D$5)+('10Stocks_'!L392*'10Stocks'!$D$6)+('10Stocks_'!O392*'10Stocks'!$D$7)+('10Stocks_'!R392*'10Stocks'!$D$8)+('10Stocks_'!U392*'10Stocks'!$D$9)+('10Stocks_'!X392*'10Stocks'!$D$10)+('10Stocks_'!AA392*'10Stocks'!$D$11)+('10Stocks_'!AD392*'10Stocks'!$D$12)</f>
        <v>3.1821331488909324E-2</v>
      </c>
      <c r="AF392">
        <f t="shared" si="525"/>
        <v>139279.67968284103</v>
      </c>
      <c r="AG392">
        <f t="shared" si="501"/>
        <v>101522.97407958235</v>
      </c>
    </row>
    <row r="393" spans="1:33" x14ac:dyDescent="0.35">
      <c r="A393">
        <v>56.427044000000002</v>
      </c>
      <c r="B393" t="e">
        <f t="shared" ref="B393:B456" si="530">(#REF!-#REF!)/#REF!</f>
        <v>#REF!</v>
      </c>
      <c r="C393">
        <f t="shared" si="506"/>
        <v>1.0383808745937905E-2</v>
      </c>
      <c r="D393">
        <v>126.07</v>
      </c>
      <c r="E393" t="e">
        <f t="shared" si="507"/>
        <v>#REF!</v>
      </c>
      <c r="F393">
        <f t="shared" si="508"/>
        <v>-2.1575520920037942E-2</v>
      </c>
      <c r="G393">
        <v>44.927779999999998</v>
      </c>
      <c r="H393" t="e">
        <f t="shared" si="509"/>
        <v>#REF!</v>
      </c>
      <c r="I393">
        <f t="shared" si="510"/>
        <v>9.8869513596159652E-3</v>
      </c>
      <c r="J393">
        <v>36.763589000000003</v>
      </c>
      <c r="K393" t="e">
        <f t="shared" si="511"/>
        <v>#REF!</v>
      </c>
      <c r="L393">
        <f t="shared" si="512"/>
        <v>1.4033308790385739E-2</v>
      </c>
      <c r="M393">
        <v>316.13941</v>
      </c>
      <c r="N393" t="e">
        <f t="shared" si="513"/>
        <v>#REF!</v>
      </c>
      <c r="O393">
        <f t="shared" si="514"/>
        <v>6.8885619338409001E-3</v>
      </c>
      <c r="P393">
        <v>24.895529</v>
      </c>
      <c r="Q393" t="e">
        <f t="shared" si="515"/>
        <v>#REF!</v>
      </c>
      <c r="R393">
        <f t="shared" si="516"/>
        <v>-1.0615927639153885E-3</v>
      </c>
      <c r="S393">
        <v>26.809999000000001</v>
      </c>
      <c r="T393" t="e">
        <f t="shared" si="517"/>
        <v>#REF!</v>
      </c>
      <c r="U393">
        <f t="shared" si="518"/>
        <v>7.8946992481202932E-3</v>
      </c>
      <c r="V393">
        <v>20.950541999999999</v>
      </c>
      <c r="W393" t="e">
        <f t="shared" si="519"/>
        <v>#REF!</v>
      </c>
      <c r="X393">
        <f t="shared" si="520"/>
        <v>4.1545814849066144E-2</v>
      </c>
      <c r="Y393">
        <v>26.692630000000001</v>
      </c>
      <c r="Z393" t="e">
        <f t="shared" si="521"/>
        <v>#REF!</v>
      </c>
      <c r="AA393">
        <f t="shared" si="522"/>
        <v>1.3744512257485395E-2</v>
      </c>
      <c r="AB393">
        <v>75.830361999999994</v>
      </c>
      <c r="AC393" t="e">
        <f t="shared" si="523"/>
        <v>#REF!</v>
      </c>
      <c r="AD393">
        <f t="shared" si="524"/>
        <v>8.8691185958503036E-3</v>
      </c>
      <c r="AE393">
        <f>(C393*'10Stocks'!$D$3)+(F393*'10Stocks'!$D$4)+('10Stocks_'!I393*'10Stocks'!$D$5)+('10Stocks_'!L393*'10Stocks'!$D$6)+('10Stocks_'!O393*'10Stocks'!$D$7)+('10Stocks_'!R393*'10Stocks'!$D$8)+('10Stocks_'!U393*'10Stocks'!$D$9)+('10Stocks_'!X393*'10Stocks'!$D$10)+('10Stocks_'!AA393*'10Stocks'!$D$11)+('10Stocks_'!AD393*'10Stocks'!$D$12)</f>
        <v>9.6371401635668812E-3</v>
      </c>
      <c r="AF393">
        <f t="shared" si="525"/>
        <v>140621.93747788126</v>
      </c>
      <c r="AG393">
        <f t="shared" si="501"/>
        <v>102501.36521060945</v>
      </c>
    </row>
    <row r="394" spans="1:33" x14ac:dyDescent="0.35">
      <c r="A394">
        <v>56.248206000000003</v>
      </c>
      <c r="B394" t="e">
        <f t="shared" ref="B394:B457" si="531">(#REF!-#REF!)/#REF!</f>
        <v>#REF!</v>
      </c>
      <c r="C394">
        <f t="shared" si="506"/>
        <v>-3.169366802202131E-3</v>
      </c>
      <c r="D394">
        <v>123.620003</v>
      </c>
      <c r="E394" t="e">
        <f t="shared" si="507"/>
        <v>#REF!</v>
      </c>
      <c r="F394">
        <f t="shared" si="508"/>
        <v>-1.9433624177044469E-2</v>
      </c>
      <c r="G394">
        <v>44.783259000000001</v>
      </c>
      <c r="H394" t="e">
        <f t="shared" si="509"/>
        <v>#REF!</v>
      </c>
      <c r="I394">
        <f t="shared" si="510"/>
        <v>-3.2167402885252168E-3</v>
      </c>
      <c r="J394">
        <v>37.159300000000002</v>
      </c>
      <c r="K394" t="e">
        <f t="shared" si="511"/>
        <v>#REF!</v>
      </c>
      <c r="L394">
        <f t="shared" si="512"/>
        <v>1.0763666191567928E-2</v>
      </c>
      <c r="M394">
        <v>319.46609000000001</v>
      </c>
      <c r="N394" t="e">
        <f t="shared" si="513"/>
        <v>#REF!</v>
      </c>
      <c r="O394">
        <f t="shared" si="514"/>
        <v>1.0522825989964396E-2</v>
      </c>
      <c r="P394">
        <v>24.798522999999999</v>
      </c>
      <c r="Q394" t="e">
        <f t="shared" si="515"/>
        <v>#REF!</v>
      </c>
      <c r="R394">
        <f t="shared" si="516"/>
        <v>-3.8965229459474579E-3</v>
      </c>
      <c r="S394">
        <v>26.76</v>
      </c>
      <c r="T394" t="e">
        <f t="shared" si="517"/>
        <v>#REF!</v>
      </c>
      <c r="U394">
        <f t="shared" si="518"/>
        <v>-1.8649385253613653E-3</v>
      </c>
      <c r="V394">
        <v>21.46556</v>
      </c>
      <c r="W394" t="e">
        <f t="shared" si="519"/>
        <v>#REF!</v>
      </c>
      <c r="X394">
        <f t="shared" si="520"/>
        <v>2.4582562112235633E-2</v>
      </c>
      <c r="Y394">
        <v>26.613188000000001</v>
      </c>
      <c r="Z394" t="e">
        <f t="shared" si="521"/>
        <v>#REF!</v>
      </c>
      <c r="AA394">
        <f t="shared" si="522"/>
        <v>-2.9761773193574493E-3</v>
      </c>
      <c r="AB394">
        <v>76.339116000000004</v>
      </c>
      <c r="AC394" t="e">
        <f t="shared" si="523"/>
        <v>#REF!</v>
      </c>
      <c r="AD394">
        <f t="shared" si="524"/>
        <v>6.7091068350697098E-3</v>
      </c>
      <c r="AE394">
        <f>(C394*'10Stocks'!$D$3)+(F394*'10Stocks'!$D$4)+('10Stocks_'!I394*'10Stocks'!$D$5)+('10Stocks_'!L394*'10Stocks'!$D$6)+('10Stocks_'!O394*'10Stocks'!$D$7)+('10Stocks_'!R394*'10Stocks'!$D$8)+('10Stocks_'!U394*'10Stocks'!$D$9)+('10Stocks_'!X394*'10Stocks'!$D$10)+('10Stocks_'!AA394*'10Stocks'!$D$11)+('10Stocks_'!AD394*'10Stocks'!$D$12)</f>
        <v>4.7740968055845334E-3</v>
      </c>
      <c r="AF394">
        <f t="shared" si="525"/>
        <v>141293.28022038951</v>
      </c>
      <c r="AG394">
        <f t="shared" si="501"/>
        <v>102990.71665082948</v>
      </c>
    </row>
    <row r="395" spans="1:33" x14ac:dyDescent="0.35">
      <c r="A395">
        <v>55.268548000000003</v>
      </c>
      <c r="B395" t="e">
        <f t="shared" ref="B395:B458" si="532">(#REF!-#REF!)/#REF!</f>
        <v>#REF!</v>
      </c>
      <c r="C395">
        <f t="shared" si="506"/>
        <v>-1.7416697698767504E-2</v>
      </c>
      <c r="D395">
        <v>122.800003</v>
      </c>
      <c r="E395" t="e">
        <f t="shared" si="507"/>
        <v>#REF!</v>
      </c>
      <c r="F395">
        <f t="shared" si="508"/>
        <v>-6.6332307078167049E-3</v>
      </c>
      <c r="G395">
        <v>44.739274999999999</v>
      </c>
      <c r="H395" t="e">
        <f t="shared" si="509"/>
        <v>#REF!</v>
      </c>
      <c r="I395">
        <f t="shared" si="510"/>
        <v>-9.8215272809872543E-4</v>
      </c>
      <c r="J395">
        <v>37.036819999999999</v>
      </c>
      <c r="K395" t="e">
        <f t="shared" si="511"/>
        <v>#REF!</v>
      </c>
      <c r="L395">
        <f t="shared" si="512"/>
        <v>-3.2960793125813193E-3</v>
      </c>
      <c r="M395">
        <v>292.70279499999998</v>
      </c>
      <c r="N395" t="e">
        <f t="shared" si="513"/>
        <v>#REF!</v>
      </c>
      <c r="O395">
        <f t="shared" si="514"/>
        <v>-8.3775072966273276E-2</v>
      </c>
      <c r="P395">
        <v>26.200714000000001</v>
      </c>
      <c r="Q395" t="e">
        <f t="shared" si="515"/>
        <v>#REF!</v>
      </c>
      <c r="R395">
        <f t="shared" si="516"/>
        <v>5.6543327197349696E-2</v>
      </c>
      <c r="S395">
        <v>26.6</v>
      </c>
      <c r="T395" t="e">
        <f t="shared" si="517"/>
        <v>#REF!</v>
      </c>
      <c r="U395">
        <f t="shared" si="518"/>
        <v>-5.9790732436472392E-3</v>
      </c>
      <c r="V395">
        <v>21.436408</v>
      </c>
      <c r="W395" t="e">
        <f t="shared" si="519"/>
        <v>#REF!</v>
      </c>
      <c r="X395">
        <f t="shared" si="520"/>
        <v>-1.3580824353056637E-3</v>
      </c>
      <c r="Y395">
        <v>26.957439000000001</v>
      </c>
      <c r="Z395" t="e">
        <f t="shared" si="521"/>
        <v>#REF!</v>
      </c>
      <c r="AA395">
        <f t="shared" si="522"/>
        <v>1.2935353705087863E-2</v>
      </c>
      <c r="AB395">
        <v>76.742608000000004</v>
      </c>
      <c r="AC395" t="e">
        <f t="shared" si="523"/>
        <v>#REF!</v>
      </c>
      <c r="AD395">
        <f t="shared" si="524"/>
        <v>5.2855209903137981E-3</v>
      </c>
      <c r="AE395">
        <f>(C395*'10Stocks'!$D$3)+(F395*'10Stocks'!$D$4)+('10Stocks_'!I395*'10Stocks'!$D$5)+('10Stocks_'!L395*'10Stocks'!$D$6)+('10Stocks_'!O395*'10Stocks'!$D$7)+('10Stocks_'!R395*'10Stocks'!$D$8)+('10Stocks_'!U395*'10Stocks'!$D$9)+('10Stocks_'!X395*'10Stocks'!$D$10)+('10Stocks_'!AA395*'10Stocks'!$D$11)+('10Stocks_'!AD395*'10Stocks'!$D$12)</f>
        <v>-1.4283253671559807E-2</v>
      </c>
      <c r="AF395">
        <f t="shared" si="525"/>
        <v>139275.15245691492</v>
      </c>
      <c r="AG395">
        <f t="shared" si="501"/>
        <v>101519.67411908993</v>
      </c>
    </row>
    <row r="396" spans="1:33" x14ac:dyDescent="0.35">
      <c r="A396">
        <v>56.203496000000001</v>
      </c>
      <c r="B396" t="e">
        <f t="shared" ref="B396:B459" si="533">(#REF!-#REF!)/#REF!</f>
        <v>#REF!</v>
      </c>
      <c r="C396">
        <f t="shared" si="506"/>
        <v>1.6916456716033115E-2</v>
      </c>
      <c r="D396">
        <v>123.93</v>
      </c>
      <c r="E396" t="e">
        <f t="shared" si="507"/>
        <v>#REF!</v>
      </c>
      <c r="F396">
        <f t="shared" si="508"/>
        <v>9.2019297426238905E-3</v>
      </c>
      <c r="G396">
        <v>44.337125999999998</v>
      </c>
      <c r="H396" t="e">
        <f t="shared" si="509"/>
        <v>#REF!</v>
      </c>
      <c r="I396">
        <f t="shared" si="510"/>
        <v>-8.9887241132092875E-3</v>
      </c>
      <c r="J396">
        <v>36.980288000000002</v>
      </c>
      <c r="K396" t="e">
        <f t="shared" si="511"/>
        <v>#REF!</v>
      </c>
      <c r="L396">
        <f t="shared" si="512"/>
        <v>-1.5263729445453779E-3</v>
      </c>
      <c r="M396">
        <v>292.46802100000002</v>
      </c>
      <c r="N396" t="e">
        <f t="shared" si="513"/>
        <v>#REF!</v>
      </c>
      <c r="O396">
        <f t="shared" si="514"/>
        <v>-8.0209005178771516E-4</v>
      </c>
      <c r="P396">
        <v>26.218351999999999</v>
      </c>
      <c r="Q396" t="e">
        <f t="shared" si="515"/>
        <v>#REF!</v>
      </c>
      <c r="R396">
        <f t="shared" si="516"/>
        <v>6.7318776121895159E-4</v>
      </c>
      <c r="S396">
        <v>26.77</v>
      </c>
      <c r="T396" t="e">
        <f t="shared" si="517"/>
        <v>#REF!</v>
      </c>
      <c r="U396">
        <f t="shared" si="518"/>
        <v>6.3909774436089525E-3</v>
      </c>
      <c r="V396">
        <v>21.46556</v>
      </c>
      <c r="W396" t="e">
        <f t="shared" si="519"/>
        <v>#REF!</v>
      </c>
      <c r="X396">
        <f t="shared" si="520"/>
        <v>1.3599293314439549E-3</v>
      </c>
      <c r="Y396">
        <v>27.292862</v>
      </c>
      <c r="Z396" t="e">
        <f t="shared" si="521"/>
        <v>#REF!</v>
      </c>
      <c r="AA396">
        <f t="shared" si="522"/>
        <v>1.2442687897763533E-2</v>
      </c>
      <c r="AB396">
        <v>76.725066999999996</v>
      </c>
      <c r="AC396" t="e">
        <f t="shared" si="523"/>
        <v>#REF!</v>
      </c>
      <c r="AD396">
        <f t="shared" si="524"/>
        <v>-2.285692453924483E-4</v>
      </c>
      <c r="AE396">
        <f>(C396*'10Stocks'!$D$3)+(F396*'10Stocks'!$D$4)+('10Stocks_'!I396*'10Stocks'!$D$5)+('10Stocks_'!L396*'10Stocks'!$D$6)+('10Stocks_'!O396*'10Stocks'!$D$7)+('10Stocks_'!R396*'10Stocks'!$D$8)+('10Stocks_'!U396*'10Stocks'!$D$9)+('10Stocks_'!X396*'10Stocks'!$D$10)+('10Stocks_'!AA396*'10Stocks'!$D$11)+('10Stocks_'!AD396*'10Stocks'!$D$12)</f>
        <v>3.2934858436259439E-3</v>
      </c>
      <c r="AF396">
        <f t="shared" si="525"/>
        <v>139733.85319990062</v>
      </c>
      <c r="AG396">
        <f t="shared" si="501"/>
        <v>101854.02772865068</v>
      </c>
    </row>
    <row r="397" spans="1:33" x14ac:dyDescent="0.35">
      <c r="A397">
        <v>55.283011000000002</v>
      </c>
      <c r="B397" t="e">
        <f t="shared" ref="B397:B460" si="534">(#REF!-#REF!)/#REF!</f>
        <v>#REF!</v>
      </c>
      <c r="C397">
        <f t="shared" si="506"/>
        <v>-1.6377717855842976E-2</v>
      </c>
      <c r="D397">
        <v>121.75</v>
      </c>
      <c r="E397" t="e">
        <f t="shared" si="507"/>
        <v>#REF!</v>
      </c>
      <c r="F397">
        <f t="shared" si="508"/>
        <v>-1.7590575324780172E-2</v>
      </c>
      <c r="G397">
        <v>44.368541</v>
      </c>
      <c r="H397" t="e">
        <f t="shared" si="509"/>
        <v>#REF!</v>
      </c>
      <c r="I397">
        <f t="shared" si="510"/>
        <v>7.0854840703934302E-4</v>
      </c>
      <c r="J397">
        <v>36.980288000000002</v>
      </c>
      <c r="K397" t="e">
        <f t="shared" si="511"/>
        <v>#REF!</v>
      </c>
      <c r="L397">
        <f t="shared" si="512"/>
        <v>0</v>
      </c>
      <c r="M397">
        <v>290.17533200000003</v>
      </c>
      <c r="N397" t="e">
        <f t="shared" si="513"/>
        <v>#REF!</v>
      </c>
      <c r="O397">
        <f t="shared" si="514"/>
        <v>-7.8391100406837149E-3</v>
      </c>
      <c r="P397">
        <v>25.874417999999999</v>
      </c>
      <c r="Q397" t="e">
        <f t="shared" si="515"/>
        <v>#REF!</v>
      </c>
      <c r="R397">
        <f t="shared" si="516"/>
        <v>-1.3118063255844642E-2</v>
      </c>
      <c r="S397">
        <v>27.42</v>
      </c>
      <c r="T397" t="e">
        <f t="shared" si="517"/>
        <v>#REF!</v>
      </c>
      <c r="U397">
        <f t="shared" si="518"/>
        <v>2.4280911468061342E-2</v>
      </c>
      <c r="V397">
        <v>21.727929</v>
      </c>
      <c r="W397" t="e">
        <f t="shared" si="519"/>
        <v>#REF!</v>
      </c>
      <c r="X397">
        <f t="shared" si="520"/>
        <v>1.2222788504003605E-2</v>
      </c>
      <c r="Y397">
        <v>26.957439000000001</v>
      </c>
      <c r="Z397" t="e">
        <f t="shared" si="521"/>
        <v>#REF!</v>
      </c>
      <c r="AA397">
        <f t="shared" si="522"/>
        <v>-1.2289770123778104E-2</v>
      </c>
      <c r="AB397">
        <v>76.470691000000002</v>
      </c>
      <c r="AC397" t="e">
        <f t="shared" si="523"/>
        <v>#REF!</v>
      </c>
      <c r="AD397">
        <f t="shared" si="524"/>
        <v>-3.3154223247533103E-3</v>
      </c>
      <c r="AE397">
        <f>(C397*'10Stocks'!$D$3)+(F397*'10Stocks'!$D$4)+('10Stocks_'!I397*'10Stocks'!$D$5)+('10Stocks_'!L397*'10Stocks'!$D$6)+('10Stocks_'!O397*'10Stocks'!$D$7)+('10Stocks_'!R397*'10Stocks'!$D$8)+('10Stocks_'!U397*'10Stocks'!$D$9)+('10Stocks_'!X397*'10Stocks'!$D$10)+('10Stocks_'!AA397*'10Stocks'!$D$11)+('10Stocks_'!AD397*'10Stocks'!$D$12)</f>
        <v>-1.4031570435207169E-3</v>
      </c>
      <c r="AF397">
        <f t="shared" si="525"/>
        <v>139537.7846595649</v>
      </c>
      <c r="AG397">
        <f t="shared" si="501"/>
        <v>101711.11053223227</v>
      </c>
    </row>
    <row r="398" spans="1:33" x14ac:dyDescent="0.35">
      <c r="A398">
        <v>58.734830000000002</v>
      </c>
      <c r="B398" t="e">
        <f t="shared" ref="B398:B461" si="535">(#REF!-#REF!)/#REF!</f>
        <v>#REF!</v>
      </c>
      <c r="C398">
        <f t="shared" si="506"/>
        <v>6.2439055644056732E-2</v>
      </c>
      <c r="D398">
        <v>125.029999</v>
      </c>
      <c r="E398" t="e">
        <f t="shared" si="507"/>
        <v>#REF!</v>
      </c>
      <c r="F398">
        <f t="shared" si="508"/>
        <v>2.6940443531827545E-2</v>
      </c>
      <c r="G398">
        <v>43.972670999999998</v>
      </c>
      <c r="H398" t="e">
        <f t="shared" si="509"/>
        <v>#REF!</v>
      </c>
      <c r="I398">
        <f t="shared" si="510"/>
        <v>-8.9223127711141586E-3</v>
      </c>
      <c r="J398">
        <v>37.272362999999999</v>
      </c>
      <c r="K398" t="e">
        <f t="shared" si="511"/>
        <v>#REF!</v>
      </c>
      <c r="L398">
        <f t="shared" si="512"/>
        <v>7.8981266992836016E-3</v>
      </c>
      <c r="M398">
        <v>284.46103799999997</v>
      </c>
      <c r="N398" t="e">
        <f t="shared" si="513"/>
        <v>#REF!</v>
      </c>
      <c r="O398">
        <f t="shared" si="514"/>
        <v>-1.9692556085367213E-2</v>
      </c>
      <c r="P398">
        <v>26.068432000000001</v>
      </c>
      <c r="Q398" t="e">
        <f t="shared" si="515"/>
        <v>#REF!</v>
      </c>
      <c r="R398">
        <f t="shared" si="516"/>
        <v>7.4982942611502533E-3</v>
      </c>
      <c r="S398">
        <v>27.969999000000001</v>
      </c>
      <c r="T398" t="e">
        <f t="shared" si="517"/>
        <v>#REF!</v>
      </c>
      <c r="U398">
        <f t="shared" si="518"/>
        <v>2.0058315098468258E-2</v>
      </c>
      <c r="V398">
        <v>22.602487</v>
      </c>
      <c r="W398" t="e">
        <f t="shared" si="519"/>
        <v>#REF!</v>
      </c>
      <c r="X398">
        <f t="shared" si="520"/>
        <v>4.0250407666556735E-2</v>
      </c>
      <c r="Y398">
        <v>26.657323999999999</v>
      </c>
      <c r="Z398" t="e">
        <f t="shared" si="521"/>
        <v>#REF!</v>
      </c>
      <c r="AA398">
        <f t="shared" si="522"/>
        <v>-1.1132919562574237E-2</v>
      </c>
      <c r="AB398">
        <v>76.505778000000007</v>
      </c>
      <c r="AC398" t="e">
        <f t="shared" si="523"/>
        <v>#REF!</v>
      </c>
      <c r="AD398">
        <f t="shared" si="524"/>
        <v>4.5882938340395415E-4</v>
      </c>
      <c r="AE398">
        <f>(C398*'10Stocks'!$D$3)+(F398*'10Stocks'!$D$4)+('10Stocks_'!I398*'10Stocks'!$D$5)+('10Stocks_'!L398*'10Stocks'!$D$6)+('10Stocks_'!O398*'10Stocks'!$D$7)+('10Stocks_'!R398*'10Stocks'!$D$8)+('10Stocks_'!U398*'10Stocks'!$D$9)+('10Stocks_'!X398*'10Stocks'!$D$10)+('10Stocks_'!AA398*'10Stocks'!$D$11)+('10Stocks_'!AD398*'10Stocks'!$D$12)</f>
        <v>1.4388583775095179E-2</v>
      </c>
      <c r="AF398">
        <f t="shared" si="525"/>
        <v>141545.53576393024</v>
      </c>
      <c r="AG398">
        <f t="shared" si="501"/>
        <v>103174.58936698326</v>
      </c>
    </row>
    <row r="399" spans="1:33" x14ac:dyDescent="0.35">
      <c r="A399">
        <v>58.467888000000002</v>
      </c>
      <c r="B399" t="e">
        <f t="shared" ref="B399:B462" si="536">(#REF!-#REF!)/#REF!</f>
        <v>#REF!</v>
      </c>
      <c r="C399">
        <f t="shared" si="506"/>
        <v>-4.5448671597415067E-3</v>
      </c>
      <c r="D399">
        <v>123.900002</v>
      </c>
      <c r="E399" t="e">
        <f t="shared" si="507"/>
        <v>#REF!</v>
      </c>
      <c r="F399">
        <f t="shared" si="508"/>
        <v>-9.0378069986228101E-3</v>
      </c>
      <c r="G399">
        <v>43.689911000000002</v>
      </c>
      <c r="H399" t="e">
        <f t="shared" si="509"/>
        <v>#REF!</v>
      </c>
      <c r="I399">
        <f t="shared" si="510"/>
        <v>-6.4303576191675083E-3</v>
      </c>
      <c r="J399">
        <v>37.074503999999997</v>
      </c>
      <c r="K399" t="e">
        <f t="shared" si="511"/>
        <v>#REF!</v>
      </c>
      <c r="L399">
        <f t="shared" si="512"/>
        <v>-5.3084640756477161E-3</v>
      </c>
      <c r="M399">
        <v>283.76672200000002</v>
      </c>
      <c r="N399" t="e">
        <f t="shared" si="513"/>
        <v>#REF!</v>
      </c>
      <c r="O399">
        <f t="shared" si="514"/>
        <v>-2.4408122985192723E-3</v>
      </c>
      <c r="P399">
        <v>26.015519000000001</v>
      </c>
      <c r="Q399" t="e">
        <f t="shared" si="515"/>
        <v>#REF!</v>
      </c>
      <c r="R399">
        <f t="shared" si="516"/>
        <v>-2.0297730220214323E-3</v>
      </c>
      <c r="S399">
        <v>28.940000999999999</v>
      </c>
      <c r="T399" t="e">
        <f t="shared" si="517"/>
        <v>#REF!</v>
      </c>
      <c r="U399">
        <f t="shared" si="518"/>
        <v>3.468008704612386E-2</v>
      </c>
      <c r="V399">
        <v>22.738529</v>
      </c>
      <c r="W399" t="e">
        <f t="shared" si="519"/>
        <v>#REF!</v>
      </c>
      <c r="X399">
        <f t="shared" si="520"/>
        <v>6.0188951773315815E-3</v>
      </c>
      <c r="Y399">
        <v>25.642226000000001</v>
      </c>
      <c r="Z399" t="e">
        <f t="shared" si="521"/>
        <v>#REF!</v>
      </c>
      <c r="AA399">
        <f t="shared" si="522"/>
        <v>-3.8079516158486065E-2</v>
      </c>
      <c r="AB399">
        <v>76.111052000000001</v>
      </c>
      <c r="AC399" t="e">
        <f t="shared" si="523"/>
        <v>#REF!</v>
      </c>
      <c r="AD399">
        <f t="shared" si="524"/>
        <v>-5.1594273049547406E-3</v>
      </c>
      <c r="AE399">
        <f>(C399*'10Stocks'!$D$3)+(F399*'10Stocks'!$D$4)+('10Stocks_'!I399*'10Stocks'!$D$5)+('10Stocks_'!L399*'10Stocks'!$D$6)+('10Stocks_'!O399*'10Stocks'!$D$7)+('10Stocks_'!R399*'10Stocks'!$D$8)+('10Stocks_'!U399*'10Stocks'!$D$9)+('10Stocks_'!X399*'10Stocks'!$D$10)+('10Stocks_'!AA399*'10Stocks'!$D$11)+('10Stocks_'!AD399*'10Stocks'!$D$12)</f>
        <v>2.3420744644086287E-3</v>
      </c>
      <c r="AF399">
        <f t="shared" si="525"/>
        <v>141877.04594879397</v>
      </c>
      <c r="AG399">
        <f t="shared" si="501"/>
        <v>103416.23193811551</v>
      </c>
    </row>
    <row r="400" spans="1:33" x14ac:dyDescent="0.35">
      <c r="A400">
        <v>58.816360000000003</v>
      </c>
      <c r="B400" t="e">
        <f t="shared" ref="B400:B463" si="537">(#REF!-#REF!)/#REF!</f>
        <v>#REF!</v>
      </c>
      <c r="C400">
        <f t="shared" si="506"/>
        <v>5.9600579381283792E-3</v>
      </c>
      <c r="D400">
        <v>131.36000100000001</v>
      </c>
      <c r="E400" t="e">
        <f t="shared" si="507"/>
        <v>#REF!</v>
      </c>
      <c r="F400">
        <f t="shared" si="508"/>
        <v>6.0209837607589467E-2</v>
      </c>
      <c r="G400">
        <v>43.608226000000002</v>
      </c>
      <c r="H400" t="e">
        <f t="shared" si="509"/>
        <v>#REF!</v>
      </c>
      <c r="I400">
        <f t="shared" si="510"/>
        <v>-1.8696536140803818E-3</v>
      </c>
      <c r="J400">
        <v>36.980288000000002</v>
      </c>
      <c r="K400" t="e">
        <f t="shared" si="511"/>
        <v>#REF!</v>
      </c>
      <c r="L400">
        <f t="shared" si="512"/>
        <v>-2.5412612397996172E-3</v>
      </c>
      <c r="M400">
        <v>289.70079600000003</v>
      </c>
      <c r="N400" t="e">
        <f t="shared" si="513"/>
        <v>#REF!</v>
      </c>
      <c r="O400">
        <f t="shared" si="514"/>
        <v>2.0911803745613303E-2</v>
      </c>
      <c r="P400">
        <v>25.777411000000001</v>
      </c>
      <c r="Q400" t="e">
        <f t="shared" si="515"/>
        <v>#REF!</v>
      </c>
      <c r="R400">
        <f t="shared" si="516"/>
        <v>-9.1525369914780639E-3</v>
      </c>
      <c r="S400">
        <v>29.33</v>
      </c>
      <c r="T400" t="e">
        <f t="shared" si="517"/>
        <v>#REF!</v>
      </c>
      <c r="U400">
        <f t="shared" si="518"/>
        <v>1.3476122547473291E-2</v>
      </c>
      <c r="V400">
        <v>23.20496</v>
      </c>
      <c r="W400" t="e">
        <f t="shared" si="519"/>
        <v>#REF!</v>
      </c>
      <c r="X400">
        <f t="shared" si="520"/>
        <v>2.0512804500238343E-2</v>
      </c>
      <c r="Y400">
        <v>26.127707999999998</v>
      </c>
      <c r="Z400" t="e">
        <f t="shared" si="521"/>
        <v>#REF!</v>
      </c>
      <c r="AA400">
        <f t="shared" si="522"/>
        <v>1.8932911674672766E-2</v>
      </c>
      <c r="AB400">
        <v>75.286528000000004</v>
      </c>
      <c r="AC400" t="e">
        <f t="shared" si="523"/>
        <v>#REF!</v>
      </c>
      <c r="AD400">
        <f t="shared" si="524"/>
        <v>-1.0833170457294384E-2</v>
      </c>
      <c r="AE400">
        <f>(C400*'10Stocks'!$D$3)+(F400*'10Stocks'!$D$4)+('10Stocks_'!I400*'10Stocks'!$D$5)+('10Stocks_'!L400*'10Stocks'!$D$6)+('10Stocks_'!O400*'10Stocks'!$D$7)+('10Stocks_'!R400*'10Stocks'!$D$8)+('10Stocks_'!U400*'10Stocks'!$D$9)+('10Stocks_'!X400*'10Stocks'!$D$10)+('10Stocks_'!AA400*'10Stocks'!$D$11)+('10Stocks_'!AD400*'10Stocks'!$D$12)</f>
        <v>5.0338579931129522E-3</v>
      </c>
      <c r="AF400">
        <f t="shared" si="525"/>
        <v>142591.23485058255</v>
      </c>
      <c r="AG400">
        <f t="shared" si="501"/>
        <v>103936.81456387481</v>
      </c>
    </row>
    <row r="401" spans="1:33" x14ac:dyDescent="0.35">
      <c r="A401">
        <v>59.569840999999997</v>
      </c>
      <c r="B401" t="e">
        <f t="shared" ref="B401:B464" si="538">(#REF!-#REF!)/#REF!</f>
        <v>#REF!</v>
      </c>
      <c r="C401">
        <f t="shared" si="506"/>
        <v>1.2810738372792767E-2</v>
      </c>
      <c r="D401">
        <v>130.729996</v>
      </c>
      <c r="E401" t="e">
        <f t="shared" si="507"/>
        <v>#REF!</v>
      </c>
      <c r="F401">
        <f t="shared" si="508"/>
        <v>-4.7960185383982392E-3</v>
      </c>
      <c r="G401">
        <v>43.180937999999998</v>
      </c>
      <c r="H401" t="e">
        <f t="shared" si="509"/>
        <v>#REF!</v>
      </c>
      <c r="I401">
        <f t="shared" si="510"/>
        <v>-9.7983348371017045E-3</v>
      </c>
      <c r="J401">
        <v>36.735325000000003</v>
      </c>
      <c r="K401" t="e">
        <f t="shared" si="511"/>
        <v>#REF!</v>
      </c>
      <c r="L401">
        <f t="shared" si="512"/>
        <v>-6.6241506826555403E-3</v>
      </c>
      <c r="M401">
        <v>288.55694499999998</v>
      </c>
      <c r="N401" t="e">
        <f t="shared" si="513"/>
        <v>#REF!</v>
      </c>
      <c r="O401">
        <f t="shared" si="514"/>
        <v>-3.9483874942478252E-3</v>
      </c>
      <c r="P401">
        <v>26.112527</v>
      </c>
      <c r="Q401" t="e">
        <f t="shared" si="515"/>
        <v>#REF!</v>
      </c>
      <c r="R401">
        <f t="shared" si="516"/>
        <v>1.300037463033038E-2</v>
      </c>
      <c r="S401">
        <v>29.57</v>
      </c>
      <c r="T401" t="e">
        <f t="shared" si="517"/>
        <v>#REF!</v>
      </c>
      <c r="U401">
        <f t="shared" si="518"/>
        <v>8.1827480395500179E-3</v>
      </c>
      <c r="V401">
        <v>22.913440999999999</v>
      </c>
      <c r="W401" t="e">
        <f t="shared" si="519"/>
        <v>#REF!</v>
      </c>
      <c r="X401">
        <f t="shared" si="520"/>
        <v>-1.2562788300432363E-2</v>
      </c>
      <c r="Y401">
        <v>25.818764999999999</v>
      </c>
      <c r="Z401" t="e">
        <f t="shared" si="521"/>
        <v>#REF!</v>
      </c>
      <c r="AA401">
        <f t="shared" si="522"/>
        <v>-1.182434371970168E-2</v>
      </c>
      <c r="AB401">
        <v>74.988290000000006</v>
      </c>
      <c r="AC401" t="e">
        <f t="shared" si="523"/>
        <v>#REF!</v>
      </c>
      <c r="AD401">
        <f t="shared" si="524"/>
        <v>-3.9613727438725524E-3</v>
      </c>
      <c r="AE401">
        <f>(C401*'10Stocks'!$D$3)+(F401*'10Stocks'!$D$4)+('10Stocks_'!I401*'10Stocks'!$D$5)+('10Stocks_'!L401*'10Stocks'!$D$6)+('10Stocks_'!O401*'10Stocks'!$D$7)+('10Stocks_'!R401*'10Stocks'!$D$8)+('10Stocks_'!U401*'10Stocks'!$D$9)+('10Stocks_'!X401*'10Stocks'!$D$10)+('10Stocks_'!AA401*'10Stocks'!$D$11)+('10Stocks_'!AD401*'10Stocks'!$D$12)</f>
        <v>1.587459065797702E-3</v>
      </c>
      <c r="AF401">
        <f t="shared" si="525"/>
        <v>142817.59259904939</v>
      </c>
      <c r="AG401">
        <f t="shared" si="501"/>
        <v>104101.81000242436</v>
      </c>
    </row>
    <row r="402" spans="1:33" x14ac:dyDescent="0.35">
      <c r="A402">
        <v>60.026136999999999</v>
      </c>
      <c r="B402" t="e">
        <f t="shared" ref="B402:B465" si="539">(#REF!-#REF!)/#REF!</f>
        <v>#REF!</v>
      </c>
      <c r="C402">
        <f t="shared" si="506"/>
        <v>7.6598492179960967E-3</v>
      </c>
      <c r="D402">
        <v>127.519997</v>
      </c>
      <c r="E402" t="e">
        <f t="shared" si="507"/>
        <v>#REF!</v>
      </c>
      <c r="F402">
        <f t="shared" si="508"/>
        <v>-2.4554418253022788E-2</v>
      </c>
      <c r="G402">
        <v>42.860472999999999</v>
      </c>
      <c r="H402" t="e">
        <f t="shared" si="509"/>
        <v>#REF!</v>
      </c>
      <c r="I402">
        <f t="shared" si="510"/>
        <v>-7.4214460093478905E-3</v>
      </c>
      <c r="J402">
        <v>36.650528999999999</v>
      </c>
      <c r="K402" t="e">
        <f t="shared" si="511"/>
        <v>#REF!</v>
      </c>
      <c r="L402">
        <f t="shared" si="512"/>
        <v>-2.3082958977497627E-3</v>
      </c>
      <c r="M402">
        <v>289.76573200000001</v>
      </c>
      <c r="N402" t="e">
        <f t="shared" si="513"/>
        <v>#REF!</v>
      </c>
      <c r="O402">
        <f t="shared" si="514"/>
        <v>4.1890760938019687E-3</v>
      </c>
      <c r="P402">
        <v>26.041975999999998</v>
      </c>
      <c r="Q402" t="e">
        <f t="shared" si="515"/>
        <v>#REF!</v>
      </c>
      <c r="R402">
        <f t="shared" si="516"/>
        <v>-2.7018066845848282E-3</v>
      </c>
      <c r="S402">
        <v>29.07</v>
      </c>
      <c r="T402" t="e">
        <f t="shared" si="517"/>
        <v>#REF!</v>
      </c>
      <c r="U402">
        <f t="shared" si="518"/>
        <v>-1.6909029421711193E-2</v>
      </c>
      <c r="V402">
        <v>23.399307</v>
      </c>
      <c r="W402" t="e">
        <f t="shared" si="519"/>
        <v>#REF!</v>
      </c>
      <c r="X402">
        <f t="shared" si="520"/>
        <v>2.1204410110205685E-2</v>
      </c>
      <c r="Y402">
        <v>25.783456000000001</v>
      </c>
      <c r="Z402" t="e">
        <f t="shared" si="521"/>
        <v>#REF!</v>
      </c>
      <c r="AA402">
        <f t="shared" si="522"/>
        <v>-1.3675712219386961E-3</v>
      </c>
      <c r="AB402">
        <v>73.453263000000007</v>
      </c>
      <c r="AC402" t="e">
        <f t="shared" si="523"/>
        <v>#REF!</v>
      </c>
      <c r="AD402">
        <f t="shared" si="524"/>
        <v>-2.0470222750778814E-2</v>
      </c>
      <c r="AE402">
        <f>(C402*'10Stocks'!$D$3)+(F402*'10Stocks'!$D$4)+('10Stocks_'!I402*'10Stocks'!$D$5)+('10Stocks_'!L402*'10Stocks'!$D$6)+('10Stocks_'!O402*'10Stocks'!$D$7)+('10Stocks_'!R402*'10Stocks'!$D$8)+('10Stocks_'!U402*'10Stocks'!$D$9)+('10Stocks_'!X402*'10Stocks'!$D$10)+('10Stocks_'!AA402*'10Stocks'!$D$11)+('10Stocks_'!AD402*'10Stocks'!$D$12)</f>
        <v>-1.9537964820956423E-3</v>
      </c>
      <c r="AF402">
        <f t="shared" si="525"/>
        <v>142538.55608904798</v>
      </c>
      <c r="AG402">
        <f t="shared" si="501"/>
        <v>103898.41625226184</v>
      </c>
    </row>
    <row r="403" spans="1:33" x14ac:dyDescent="0.35">
      <c r="A403">
        <v>59.988002999999999</v>
      </c>
      <c r="B403" t="e">
        <f t="shared" ref="B403:B466" si="540">(#REF!-#REF!)/#REF!</f>
        <v>#REF!</v>
      </c>
      <c r="C403">
        <f t="shared" si="506"/>
        <v>-6.3528992378769015E-4</v>
      </c>
      <c r="D403">
        <v>127.730003</v>
      </c>
      <c r="E403" t="e">
        <f t="shared" si="507"/>
        <v>#REF!</v>
      </c>
      <c r="F403">
        <f t="shared" si="508"/>
        <v>1.6468475920681899E-3</v>
      </c>
      <c r="G403">
        <v>43.557954000000002</v>
      </c>
      <c r="H403" t="e">
        <f t="shared" si="509"/>
        <v>#REF!</v>
      </c>
      <c r="I403">
        <f t="shared" si="510"/>
        <v>1.6273292177620236E-2</v>
      </c>
      <c r="J403">
        <v>37.055664</v>
      </c>
      <c r="K403" t="e">
        <f t="shared" si="511"/>
        <v>#REF!</v>
      </c>
      <c r="L403">
        <f t="shared" si="512"/>
        <v>1.1054001430647874E-2</v>
      </c>
      <c r="M403">
        <v>290.12536</v>
      </c>
      <c r="N403" t="e">
        <f t="shared" si="513"/>
        <v>#REF!</v>
      </c>
      <c r="O403">
        <f t="shared" si="514"/>
        <v>1.2410991372851035E-3</v>
      </c>
      <c r="P403">
        <v>26.359452999999998</v>
      </c>
      <c r="Q403" t="e">
        <f t="shared" si="515"/>
        <v>#REF!</v>
      </c>
      <c r="R403">
        <f t="shared" si="516"/>
        <v>1.2190971990758314E-2</v>
      </c>
      <c r="S403">
        <v>29.58</v>
      </c>
      <c r="T403" t="e">
        <f t="shared" si="517"/>
        <v>#REF!</v>
      </c>
      <c r="U403">
        <f t="shared" si="518"/>
        <v>1.754385964912274E-2</v>
      </c>
      <c r="V403">
        <v>24.332170999999999</v>
      </c>
      <c r="W403" t="e">
        <f t="shared" si="519"/>
        <v>#REF!</v>
      </c>
      <c r="X403">
        <f t="shared" si="520"/>
        <v>3.9867163587366007E-2</v>
      </c>
      <c r="Y403">
        <v>26.492525000000001</v>
      </c>
      <c r="Z403" t="e">
        <f t="shared" si="521"/>
        <v>#REF!</v>
      </c>
      <c r="AA403">
        <f t="shared" si="522"/>
        <v>2.7500929278061075E-2</v>
      </c>
      <c r="AB403">
        <v>73.655011999999999</v>
      </c>
      <c r="AC403" t="e">
        <f t="shared" si="523"/>
        <v>#REF!</v>
      </c>
      <c r="AD403">
        <f t="shared" si="524"/>
        <v>2.7466308746555259E-3</v>
      </c>
      <c r="AE403">
        <f>(C403*'10Stocks'!$D$3)+(F403*'10Stocks'!$D$4)+('10Stocks_'!I403*'10Stocks'!$D$5)+('10Stocks_'!L403*'10Stocks'!$D$6)+('10Stocks_'!O403*'10Stocks'!$D$7)+('10Stocks_'!R403*'10Stocks'!$D$8)+('10Stocks_'!U403*'10Stocks'!$D$9)+('10Stocks_'!X403*'10Stocks'!$D$10)+('10Stocks_'!AA403*'10Stocks'!$D$11)+('10Stocks_'!AD403*'10Stocks'!$D$12)</f>
        <v>8.5422756088498475E-3</v>
      </c>
      <c r="AF403">
        <f t="shared" si="525"/>
        <v>143756.15972004813</v>
      </c>
      <c r="AG403">
        <f t="shared" si="501"/>
        <v>104785.94515921167</v>
      </c>
    </row>
    <row r="404" spans="1:33" x14ac:dyDescent="0.35">
      <c r="A404">
        <v>59.847302999999997</v>
      </c>
      <c r="B404" t="e">
        <f t="shared" ref="B404:B467" si="541">(#REF!-#REF!)/#REF!</f>
        <v>#REF!</v>
      </c>
      <c r="C404">
        <f t="shared" si="506"/>
        <v>-2.3454689765218971E-3</v>
      </c>
      <c r="D404">
        <v>130.78999300000001</v>
      </c>
      <c r="E404" t="e">
        <f t="shared" si="507"/>
        <v>#REF!</v>
      </c>
      <c r="F404">
        <f t="shared" si="508"/>
        <v>2.3956704988099101E-2</v>
      </c>
      <c r="G404">
        <v>43.928688000000001</v>
      </c>
      <c r="H404" t="e">
        <f t="shared" si="509"/>
        <v>#REF!</v>
      </c>
      <c r="I404">
        <f t="shared" si="510"/>
        <v>8.5112813150038866E-3</v>
      </c>
      <c r="J404">
        <v>36.659948999999997</v>
      </c>
      <c r="K404" t="e">
        <f t="shared" si="511"/>
        <v>#REF!</v>
      </c>
      <c r="L404">
        <f t="shared" si="512"/>
        <v>-1.0678934264948071E-2</v>
      </c>
      <c r="M404">
        <v>292.26323600000001</v>
      </c>
      <c r="N404" t="e">
        <f t="shared" si="513"/>
        <v>#REF!</v>
      </c>
      <c r="O404">
        <f t="shared" si="514"/>
        <v>7.3688008521557912E-3</v>
      </c>
      <c r="P404">
        <v>26.412367</v>
      </c>
      <c r="Q404" t="e">
        <f t="shared" si="515"/>
        <v>#REF!</v>
      </c>
      <c r="R404">
        <f t="shared" si="516"/>
        <v>2.0074012916732847E-3</v>
      </c>
      <c r="S404">
        <v>30.25</v>
      </c>
      <c r="T404" t="e">
        <f t="shared" si="517"/>
        <v>#REF!</v>
      </c>
      <c r="U404">
        <f t="shared" si="518"/>
        <v>2.2650439486139342E-2</v>
      </c>
      <c r="V404">
        <v>24.273865000000001</v>
      </c>
      <c r="W404" t="e">
        <f t="shared" si="519"/>
        <v>#REF!</v>
      </c>
      <c r="X404">
        <f t="shared" si="520"/>
        <v>-2.3962514483396569E-3</v>
      </c>
      <c r="Y404">
        <v>26.501387999999999</v>
      </c>
      <c r="Z404" t="e">
        <f t="shared" si="521"/>
        <v>#REF!</v>
      </c>
      <c r="AA404">
        <f t="shared" si="522"/>
        <v>3.345471977472161E-4</v>
      </c>
      <c r="AB404">
        <v>73.269059999999996</v>
      </c>
      <c r="AC404" t="e">
        <f t="shared" si="523"/>
        <v>#REF!</v>
      </c>
      <c r="AD404">
        <f t="shared" si="524"/>
        <v>-5.2399964309285995E-3</v>
      </c>
      <c r="AE404">
        <f>(C404*'10Stocks'!$D$3)+(F404*'10Stocks'!$D$4)+('10Stocks_'!I404*'10Stocks'!$D$5)+('10Stocks_'!L404*'10Stocks'!$D$6)+('10Stocks_'!O404*'10Stocks'!$D$7)+('10Stocks_'!R404*'10Stocks'!$D$8)+('10Stocks_'!U404*'10Stocks'!$D$9)+('10Stocks_'!X404*'10Stocks'!$D$10)+('10Stocks_'!AA404*'10Stocks'!$D$11)+('10Stocks_'!AD404*'10Stocks'!$D$12)</f>
        <v>7.3489213415901897E-4</v>
      </c>
      <c r="AF404">
        <f t="shared" si="525"/>
        <v>143861.80499106331</v>
      </c>
      <c r="AG404">
        <f t="shared" si="501"/>
        <v>104862.95152607959</v>
      </c>
    </row>
    <row r="405" spans="1:33" x14ac:dyDescent="0.35">
      <c r="A405">
        <v>60.446931999999997</v>
      </c>
      <c r="B405" t="e">
        <f t="shared" ref="B405:B468" si="542">(#REF!-#REF!)/#REF!</f>
        <v>#REF!</v>
      </c>
      <c r="C405">
        <f t="shared" si="506"/>
        <v>1.0019315323198445E-2</v>
      </c>
      <c r="D405">
        <v>134.529999</v>
      </c>
      <c r="E405" t="e">
        <f t="shared" si="507"/>
        <v>#REF!</v>
      </c>
      <c r="F405">
        <f t="shared" si="508"/>
        <v>2.8595505773901169E-2</v>
      </c>
      <c r="G405">
        <v>44.274281999999999</v>
      </c>
      <c r="H405" t="e">
        <f t="shared" si="509"/>
        <v>#REF!</v>
      </c>
      <c r="I405">
        <f t="shared" si="510"/>
        <v>7.867159611049581E-3</v>
      </c>
      <c r="J405">
        <v>37.686917999999999</v>
      </c>
      <c r="K405" t="e">
        <f t="shared" si="511"/>
        <v>#REF!</v>
      </c>
      <c r="L405">
        <f t="shared" si="512"/>
        <v>2.8013377760018193E-2</v>
      </c>
      <c r="M405">
        <v>297.86764099999999</v>
      </c>
      <c r="N405" t="e">
        <f t="shared" si="513"/>
        <v>#REF!</v>
      </c>
      <c r="O405">
        <f t="shared" si="514"/>
        <v>1.9175880882944803E-2</v>
      </c>
      <c r="P405">
        <v>26.668112000000001</v>
      </c>
      <c r="Q405" t="e">
        <f t="shared" si="515"/>
        <v>#REF!</v>
      </c>
      <c r="R405">
        <f t="shared" si="516"/>
        <v>9.6827747395756315E-3</v>
      </c>
      <c r="S405">
        <v>31.15</v>
      </c>
      <c r="T405" t="e">
        <f t="shared" si="517"/>
        <v>#REF!</v>
      </c>
      <c r="U405">
        <f t="shared" si="518"/>
        <v>2.9752066115702431E-2</v>
      </c>
      <c r="V405">
        <v>24.973514000000002</v>
      </c>
      <c r="W405" t="e">
        <f t="shared" si="519"/>
        <v>#REF!</v>
      </c>
      <c r="X405">
        <f t="shared" si="520"/>
        <v>2.8823139619504386E-2</v>
      </c>
      <c r="Y405">
        <v>27.148412</v>
      </c>
      <c r="Z405" t="e">
        <f t="shared" si="521"/>
        <v>#REF!</v>
      </c>
      <c r="AA405">
        <f t="shared" si="522"/>
        <v>2.4414721221394209E-2</v>
      </c>
      <c r="AB405">
        <v>74.488309999999998</v>
      </c>
      <c r="AC405" t="e">
        <f t="shared" si="523"/>
        <v>#REF!</v>
      </c>
      <c r="AD405">
        <f t="shared" si="524"/>
        <v>1.6640721199371229E-2</v>
      </c>
      <c r="AE405">
        <f>(C405*'10Stocks'!$D$3)+(F405*'10Stocks'!$D$4)+('10Stocks_'!I405*'10Stocks'!$D$5)+('10Stocks_'!L405*'10Stocks'!$D$6)+('10Stocks_'!O405*'10Stocks'!$D$7)+('10Stocks_'!R405*'10Stocks'!$D$8)+('10Stocks_'!U405*'10Stocks'!$D$9)+('10Stocks_'!X405*'10Stocks'!$D$10)+('10Stocks_'!AA405*'10Stocks'!$D$11)+('10Stocks_'!AD405*'10Stocks'!$D$12)</f>
        <v>2.1869300441131424E-2</v>
      </c>
      <c r="AF405">
        <f t="shared" si="525"/>
        <v>147007.96202641632</v>
      </c>
      <c r="AG405">
        <f t="shared" si="501"/>
        <v>107156.23091814722</v>
      </c>
    </row>
    <row r="406" spans="1:33" x14ac:dyDescent="0.35">
      <c r="A406">
        <v>61.011054999999999</v>
      </c>
      <c r="B406" t="e">
        <f t="shared" ref="B406:B469" si="543">(#REF!-#REF!)/#REF!</f>
        <v>#REF!</v>
      </c>
      <c r="C406">
        <f t="shared" si="506"/>
        <v>9.3325332044974958E-3</v>
      </c>
      <c r="D406">
        <v>131.36999499999999</v>
      </c>
      <c r="E406" t="e">
        <f t="shared" si="507"/>
        <v>#REF!</v>
      </c>
      <c r="F406">
        <f t="shared" si="508"/>
        <v>-2.3489214476244923E-2</v>
      </c>
      <c r="G406">
        <v>44.814680000000003</v>
      </c>
      <c r="H406" t="e">
        <f t="shared" si="509"/>
        <v>#REF!</v>
      </c>
      <c r="I406">
        <f t="shared" si="510"/>
        <v>1.2205686362118832E-2</v>
      </c>
      <c r="J406">
        <v>38.120316000000003</v>
      </c>
      <c r="K406" t="e">
        <f t="shared" si="511"/>
        <v>#REF!</v>
      </c>
      <c r="L406">
        <f t="shared" si="512"/>
        <v>1.1499958685929264E-2</v>
      </c>
      <c r="M406">
        <v>304.24127299999998</v>
      </c>
      <c r="N406" t="e">
        <f t="shared" si="513"/>
        <v>#REF!</v>
      </c>
      <c r="O406">
        <f t="shared" si="514"/>
        <v>2.1397530724057357E-2</v>
      </c>
      <c r="P406">
        <v>26.632836999999999</v>
      </c>
      <c r="Q406" t="e">
        <f t="shared" si="515"/>
        <v>#REF!</v>
      </c>
      <c r="R406">
        <f t="shared" si="516"/>
        <v>-1.3227408074483174E-3</v>
      </c>
      <c r="S406">
        <v>31.799999</v>
      </c>
      <c r="T406" t="e">
        <f t="shared" si="517"/>
        <v>#REF!</v>
      </c>
      <c r="U406">
        <f t="shared" si="518"/>
        <v>2.0866741573033743E-2</v>
      </c>
      <c r="V406">
        <v>25.206728999999999</v>
      </c>
      <c r="W406" t="e">
        <f t="shared" si="519"/>
        <v>#REF!</v>
      </c>
      <c r="X406">
        <f t="shared" si="520"/>
        <v>9.338493573631557E-3</v>
      </c>
      <c r="Y406">
        <v>26.767289000000002</v>
      </c>
      <c r="Z406" t="e">
        <f t="shared" si="521"/>
        <v>#REF!</v>
      </c>
      <c r="AA406">
        <f t="shared" si="522"/>
        <v>-1.403850066810533E-2</v>
      </c>
      <c r="AB406">
        <v>75.216353999999995</v>
      </c>
      <c r="AC406" t="e">
        <f t="shared" si="523"/>
        <v>#REF!</v>
      </c>
      <c r="AD406">
        <f t="shared" si="524"/>
        <v>9.773936339809523E-3</v>
      </c>
      <c r="AE406">
        <f>(C406*'10Stocks'!$D$3)+(F406*'10Stocks'!$D$4)+('10Stocks_'!I406*'10Stocks'!$D$5)+('10Stocks_'!L406*'10Stocks'!$D$6)+('10Stocks_'!O406*'10Stocks'!$D$7)+('10Stocks_'!R406*'10Stocks'!$D$8)+('10Stocks_'!U406*'10Stocks'!$D$9)+('10Stocks_'!X406*'10Stocks'!$D$10)+('10Stocks_'!AA406*'10Stocks'!$D$11)+('10Stocks_'!AD406*'10Stocks'!$D$12)</f>
        <v>1.3155339106232608E-2</v>
      </c>
      <c r="AF406">
        <f t="shared" si="525"/>
        <v>148941.90161818999</v>
      </c>
      <c r="AG406">
        <f t="shared" si="501"/>
        <v>108565.90747322122</v>
      </c>
    </row>
    <row r="407" spans="1:33" x14ac:dyDescent="0.35">
      <c r="A407">
        <v>61.650139000000003</v>
      </c>
      <c r="B407" t="e">
        <f t="shared" ref="B407:B470" si="544">(#REF!-#REF!)/#REF!</f>
        <v>#REF!</v>
      </c>
      <c r="C407">
        <f t="shared" si="506"/>
        <v>1.0474888526349922E-2</v>
      </c>
      <c r="D407">
        <v>129.490005</v>
      </c>
      <c r="E407" t="e">
        <f t="shared" si="507"/>
        <v>#REF!</v>
      </c>
      <c r="F407">
        <f t="shared" si="508"/>
        <v>-1.4310649855775608E-2</v>
      </c>
      <c r="G407">
        <v>45.191696</v>
      </c>
      <c r="H407" t="e">
        <f t="shared" si="509"/>
        <v>#REF!</v>
      </c>
      <c r="I407">
        <f t="shared" si="510"/>
        <v>8.4127790268723902E-3</v>
      </c>
      <c r="J407">
        <v>38.610247000000001</v>
      </c>
      <c r="K407" t="e">
        <f t="shared" si="511"/>
        <v>#REF!</v>
      </c>
      <c r="L407">
        <f t="shared" si="512"/>
        <v>1.2852228192442017E-2</v>
      </c>
      <c r="M407">
        <v>303.08242799999999</v>
      </c>
      <c r="N407" t="e">
        <f t="shared" si="513"/>
        <v>#REF!</v>
      </c>
      <c r="O407">
        <f t="shared" si="514"/>
        <v>-3.8089671022379181E-3</v>
      </c>
      <c r="P407">
        <v>26.765118999999999</v>
      </c>
      <c r="Q407" t="e">
        <f t="shared" si="515"/>
        <v>#REF!</v>
      </c>
      <c r="R407">
        <f t="shared" si="516"/>
        <v>4.9668760410316037E-3</v>
      </c>
      <c r="S407">
        <v>31.6</v>
      </c>
      <c r="T407" t="e">
        <f t="shared" si="517"/>
        <v>#REF!</v>
      </c>
      <c r="U407">
        <f t="shared" si="518"/>
        <v>-6.2892769273356977E-3</v>
      </c>
      <c r="V407">
        <v>24.711145999999999</v>
      </c>
      <c r="W407" t="e">
        <f t="shared" si="519"/>
        <v>#REF!</v>
      </c>
      <c r="X407">
        <f t="shared" si="520"/>
        <v>-1.9660742177217833E-2</v>
      </c>
      <c r="Y407">
        <v>26.820468999999999</v>
      </c>
      <c r="Z407" t="e">
        <f t="shared" si="521"/>
        <v>#REF!</v>
      </c>
      <c r="AA407">
        <f t="shared" si="522"/>
        <v>1.9867533092349232E-3</v>
      </c>
      <c r="AB407">
        <v>75.733874</v>
      </c>
      <c r="AC407" t="e">
        <f t="shared" si="523"/>
        <v>#REF!</v>
      </c>
      <c r="AD407">
        <f t="shared" si="524"/>
        <v>6.8804185855645787E-3</v>
      </c>
      <c r="AE407">
        <f>(C407*'10Stocks'!$D$3)+(F407*'10Stocks'!$D$4)+('10Stocks_'!I407*'10Stocks'!$D$5)+('10Stocks_'!L407*'10Stocks'!$D$6)+('10Stocks_'!O407*'10Stocks'!$D$7)+('10Stocks_'!R407*'10Stocks'!$D$8)+('10Stocks_'!U407*'10Stocks'!$D$9)+('10Stocks_'!X407*'10Stocks'!$D$10)+('10Stocks_'!AA407*'10Stocks'!$D$11)+('10Stocks_'!AD407*'10Stocks'!$D$12)</f>
        <v>5.5490212492206765E-3</v>
      </c>
      <c r="AF407">
        <f t="shared" si="525"/>
        <v>149768.38339516867</v>
      </c>
      <c r="AG407">
        <f t="shared" si="501"/>
        <v>109168.34200073105</v>
      </c>
    </row>
    <row r="408" spans="1:33" x14ac:dyDescent="0.35">
      <c r="A408">
        <v>62.682397999999999</v>
      </c>
      <c r="B408" t="e">
        <f t="shared" ref="B408:B471" si="545">(#REF!-#REF!)/#REF!</f>
        <v>#REF!</v>
      </c>
      <c r="C408">
        <f t="shared" si="506"/>
        <v>1.6743822751153832E-2</v>
      </c>
      <c r="D408">
        <v>130.88999899999999</v>
      </c>
      <c r="E408" t="e">
        <f t="shared" si="507"/>
        <v>#REF!</v>
      </c>
      <c r="F408">
        <f t="shared" si="508"/>
        <v>1.0811598933832711E-2</v>
      </c>
      <c r="G408">
        <v>45.399051999999998</v>
      </c>
      <c r="H408" t="e">
        <f t="shared" si="509"/>
        <v>#REF!</v>
      </c>
      <c r="I408">
        <f t="shared" si="510"/>
        <v>4.5883650837091226E-3</v>
      </c>
      <c r="J408">
        <v>38.883477999999997</v>
      </c>
      <c r="K408" t="e">
        <f t="shared" si="511"/>
        <v>#REF!</v>
      </c>
      <c r="L408">
        <f t="shared" si="512"/>
        <v>7.0766447052254171E-3</v>
      </c>
      <c r="M408">
        <v>304.62091400000003</v>
      </c>
      <c r="N408" t="e">
        <f t="shared" si="513"/>
        <v>#REF!</v>
      </c>
      <c r="O408">
        <f t="shared" si="514"/>
        <v>5.0761306425855688E-3</v>
      </c>
      <c r="P408">
        <v>27.038502000000001</v>
      </c>
      <c r="Q408" t="e">
        <f t="shared" si="515"/>
        <v>#REF!</v>
      </c>
      <c r="R408">
        <f t="shared" si="516"/>
        <v>1.021415223298662E-2</v>
      </c>
      <c r="S408">
        <v>31.93</v>
      </c>
      <c r="T408" t="e">
        <f t="shared" si="517"/>
        <v>#REF!</v>
      </c>
      <c r="U408">
        <f t="shared" si="518"/>
        <v>1.0443037974683491E-2</v>
      </c>
      <c r="V408">
        <v>24.672274999999999</v>
      </c>
      <c r="W408" t="e">
        <f t="shared" si="519"/>
        <v>#REF!</v>
      </c>
      <c r="X408">
        <f t="shared" si="520"/>
        <v>-1.5730148654376581E-3</v>
      </c>
      <c r="Y408">
        <v>27.148412</v>
      </c>
      <c r="Z408" t="e">
        <f t="shared" si="521"/>
        <v>#REF!</v>
      </c>
      <c r="AA408">
        <f t="shared" si="522"/>
        <v>1.2227340245243332E-2</v>
      </c>
      <c r="AB408">
        <v>75.248799000000005</v>
      </c>
      <c r="AC408" t="e">
        <f t="shared" si="523"/>
        <v>#REF!</v>
      </c>
      <c r="AD408">
        <f t="shared" si="524"/>
        <v>-6.4049938868833622E-3</v>
      </c>
      <c r="AE408">
        <f>(C408*'10Stocks'!$D$3)+(F408*'10Stocks'!$D$4)+('10Stocks_'!I408*'10Stocks'!$D$5)+('10Stocks_'!L408*'10Stocks'!$D$6)+('10Stocks_'!O408*'10Stocks'!$D$7)+('10Stocks_'!R408*'10Stocks'!$D$8)+('10Stocks_'!U408*'10Stocks'!$D$9)+('10Stocks_'!X408*'10Stocks'!$D$10)+('10Stocks_'!AA408*'10Stocks'!$D$11)+('10Stocks_'!AD408*'10Stocks'!$D$12)</f>
        <v>9.2528569343609101E-3</v>
      </c>
      <c r="AF408">
        <f t="shared" si="525"/>
        <v>151154.16882001469</v>
      </c>
      <c r="AG408">
        <f t="shared" si="501"/>
        <v>110178.4610510252</v>
      </c>
    </row>
    <row r="409" spans="1:33" x14ac:dyDescent="0.35">
      <c r="A409">
        <v>64.850796000000003</v>
      </c>
      <c r="B409" t="e">
        <f t="shared" ref="B409:B472" si="546">(#REF!-#REF!)/#REF!</f>
        <v>#REF!</v>
      </c>
      <c r="C409">
        <f t="shared" si="506"/>
        <v>3.459341169430058E-2</v>
      </c>
      <c r="D409">
        <v>135.449997</v>
      </c>
      <c r="E409" t="e">
        <f t="shared" si="507"/>
        <v>#REF!</v>
      </c>
      <c r="F409">
        <f t="shared" si="508"/>
        <v>3.4838398921524995E-2</v>
      </c>
      <c r="G409">
        <v>44.959201999999998</v>
      </c>
      <c r="H409" t="e">
        <f t="shared" si="509"/>
        <v>#REF!</v>
      </c>
      <c r="I409">
        <f t="shared" si="510"/>
        <v>-9.6885282979036636E-3</v>
      </c>
      <c r="J409">
        <v>39.128441000000002</v>
      </c>
      <c r="K409" t="e">
        <f t="shared" si="511"/>
        <v>#REF!</v>
      </c>
      <c r="L409">
        <f t="shared" si="512"/>
        <v>6.2999251250108234E-3</v>
      </c>
      <c r="M409">
        <v>305.42508900000001</v>
      </c>
      <c r="N409" t="e">
        <f t="shared" si="513"/>
        <v>#REF!</v>
      </c>
      <c r="O409">
        <f t="shared" si="514"/>
        <v>2.6399205144528796E-3</v>
      </c>
      <c r="P409">
        <v>27.13551</v>
      </c>
      <c r="Q409" t="e">
        <f t="shared" si="515"/>
        <v>#REF!</v>
      </c>
      <c r="R409">
        <f t="shared" si="516"/>
        <v>3.587772724983021E-3</v>
      </c>
      <c r="S409">
        <v>32.580002</v>
      </c>
      <c r="T409" t="e">
        <f t="shared" si="517"/>
        <v>#REF!</v>
      </c>
      <c r="U409">
        <f t="shared" si="518"/>
        <v>2.0357093642342644E-2</v>
      </c>
      <c r="V409">
        <v>25.507966</v>
      </c>
      <c r="W409" t="e">
        <f t="shared" si="519"/>
        <v>#REF!</v>
      </c>
      <c r="X409">
        <f t="shared" si="520"/>
        <v>3.3871663638638944E-2</v>
      </c>
      <c r="Y409">
        <v>27.104095999999998</v>
      </c>
      <c r="Z409" t="e">
        <f t="shared" si="521"/>
        <v>#REF!</v>
      </c>
      <c r="AA409">
        <f t="shared" si="522"/>
        <v>-1.6323606699353915E-3</v>
      </c>
      <c r="AB409">
        <v>74.860735000000005</v>
      </c>
      <c r="AC409" t="e">
        <f t="shared" si="523"/>
        <v>#REF!</v>
      </c>
      <c r="AD409">
        <f t="shared" si="524"/>
        <v>-5.1570789854067959E-3</v>
      </c>
      <c r="AE409">
        <f>(C409*'10Stocks'!$D$3)+(F409*'10Stocks'!$D$4)+('10Stocks_'!I409*'10Stocks'!$D$5)+('10Stocks_'!L409*'10Stocks'!$D$6)+('10Stocks_'!O409*'10Stocks'!$D$7)+('10Stocks_'!R409*'10Stocks'!$D$8)+('10Stocks_'!U409*'10Stocks'!$D$9)+('10Stocks_'!X409*'10Stocks'!$D$10)+('10Stocks_'!AA409*'10Stocks'!$D$11)+('10Stocks_'!AD409*'10Stocks'!$D$12)</f>
        <v>1.2576853035531896E-2</v>
      </c>
      <c r="AF409">
        <f t="shared" si="525"/>
        <v>153055.21258697199</v>
      </c>
      <c r="AG409">
        <f t="shared" si="501"/>
        <v>111564.15936334501</v>
      </c>
    </row>
    <row r="410" spans="1:33" x14ac:dyDescent="0.35">
      <c r="A410">
        <v>64.883669999999995</v>
      </c>
      <c r="B410" t="e">
        <f t="shared" ref="B410:B473" si="547">(#REF!-#REF!)/#REF!</f>
        <v>#REF!</v>
      </c>
      <c r="C410">
        <f t="shared" si="506"/>
        <v>5.0691744785973819E-4</v>
      </c>
      <c r="D410">
        <v>136.58999600000001</v>
      </c>
      <c r="E410" t="e">
        <f t="shared" si="507"/>
        <v>#REF!</v>
      </c>
      <c r="F410">
        <f t="shared" si="508"/>
        <v>8.4163826153500574E-3</v>
      </c>
      <c r="G410">
        <v>45.399051999999998</v>
      </c>
      <c r="H410" t="e">
        <f t="shared" si="509"/>
        <v>#REF!</v>
      </c>
      <c r="I410">
        <f t="shared" si="510"/>
        <v>9.7833142145183072E-3</v>
      </c>
      <c r="J410">
        <v>39.053069000000001</v>
      </c>
      <c r="K410" t="e">
        <f t="shared" si="511"/>
        <v>#REF!</v>
      </c>
      <c r="L410">
        <f t="shared" si="512"/>
        <v>-1.9262714811459404E-3</v>
      </c>
      <c r="M410">
        <v>302.65287599999999</v>
      </c>
      <c r="N410" t="e">
        <f t="shared" si="513"/>
        <v>#REF!</v>
      </c>
      <c r="O410">
        <f t="shared" si="514"/>
        <v>-9.0765726190883481E-3</v>
      </c>
      <c r="P410">
        <v>26.897400999999999</v>
      </c>
      <c r="Q410" t="e">
        <f t="shared" si="515"/>
        <v>#REF!</v>
      </c>
      <c r="R410">
        <f t="shared" si="516"/>
        <v>-8.7748120451762827E-3</v>
      </c>
      <c r="S410">
        <v>31.1</v>
      </c>
      <c r="T410" t="e">
        <f t="shared" si="517"/>
        <v>#REF!</v>
      </c>
      <c r="U410">
        <f t="shared" si="518"/>
        <v>-4.5426700710454189E-2</v>
      </c>
      <c r="V410">
        <v>25.070685000000001</v>
      </c>
      <c r="W410" t="e">
        <f t="shared" si="519"/>
        <v>#REF!</v>
      </c>
      <c r="X410">
        <f t="shared" si="520"/>
        <v>-1.7142919196301214E-2</v>
      </c>
      <c r="Y410">
        <v>26.820468999999999</v>
      </c>
      <c r="Z410" t="e">
        <f t="shared" si="521"/>
        <v>#REF!</v>
      </c>
      <c r="AA410">
        <f t="shared" si="522"/>
        <v>-1.0464359335208936E-2</v>
      </c>
      <c r="AB410">
        <v>73.908224000000004</v>
      </c>
      <c r="AC410" t="e">
        <f t="shared" si="523"/>
        <v>#REF!</v>
      </c>
      <c r="AD410">
        <f t="shared" si="524"/>
        <v>-1.2723773016655542E-2</v>
      </c>
      <c r="AE410">
        <f>(C410*'10Stocks'!$D$3)+(F410*'10Stocks'!$D$4)+('10Stocks_'!I410*'10Stocks'!$D$5)+('10Stocks_'!L410*'10Stocks'!$D$6)+('10Stocks_'!O410*'10Stocks'!$D$7)+('10Stocks_'!R410*'10Stocks'!$D$8)+('10Stocks_'!U410*'10Stocks'!$D$9)+('10Stocks_'!X410*'10Stocks'!$D$10)+('10Stocks_'!AA410*'10Stocks'!$D$11)+('10Stocks_'!AD410*'10Stocks'!$D$12)</f>
        <v>-1.0720980021461969E-2</v>
      </c>
      <c r="AF410">
        <f t="shared" si="525"/>
        <v>151414.31071064644</v>
      </c>
      <c r="AG410">
        <f t="shared" si="501"/>
        <v>110368.08223969939</v>
      </c>
    </row>
    <row r="411" spans="1:33" x14ac:dyDescent="0.35">
      <c r="A411">
        <v>66.090823</v>
      </c>
      <c r="B411" t="e">
        <f t="shared" ref="B411:B474" si="548">(#REF!-#REF!)/#REF!</f>
        <v>#REF!</v>
      </c>
      <c r="C411">
        <f t="shared" si="506"/>
        <v>1.8604881628921505E-2</v>
      </c>
      <c r="D411">
        <v>140</v>
      </c>
      <c r="E411" t="e">
        <f t="shared" si="507"/>
        <v>#REF!</v>
      </c>
      <c r="F411">
        <f t="shared" si="508"/>
        <v>2.4965254409993438E-2</v>
      </c>
      <c r="G411">
        <v>45.750934999999998</v>
      </c>
      <c r="H411" t="e">
        <f t="shared" si="509"/>
        <v>#REF!</v>
      </c>
      <c r="I411">
        <f t="shared" si="510"/>
        <v>7.7508887189979394E-3</v>
      </c>
      <c r="J411">
        <v>39.373407999999998</v>
      </c>
      <c r="K411" t="e">
        <f t="shared" si="511"/>
        <v>#REF!</v>
      </c>
      <c r="L411">
        <f t="shared" si="512"/>
        <v>8.2026587974429622E-3</v>
      </c>
      <c r="M411">
        <v>305.79472299999998</v>
      </c>
      <c r="N411" t="e">
        <f t="shared" si="513"/>
        <v>#REF!</v>
      </c>
      <c r="O411">
        <f t="shared" si="514"/>
        <v>1.0381024761846255E-2</v>
      </c>
      <c r="P411">
        <v>26.967952</v>
      </c>
      <c r="Q411" t="e">
        <f t="shared" si="515"/>
        <v>#REF!</v>
      </c>
      <c r="R411">
        <f t="shared" si="516"/>
        <v>2.6229671781300284E-3</v>
      </c>
      <c r="S411">
        <v>31.49</v>
      </c>
      <c r="T411" t="e">
        <f t="shared" si="517"/>
        <v>#REF!</v>
      </c>
      <c r="U411">
        <f t="shared" si="518"/>
        <v>1.254019292604492E-2</v>
      </c>
      <c r="V411">
        <v>25.391356999999999</v>
      </c>
      <c r="W411" t="e">
        <f t="shared" si="519"/>
        <v>#REF!</v>
      </c>
      <c r="X411">
        <f t="shared" si="520"/>
        <v>1.2790715530907843E-2</v>
      </c>
      <c r="Y411">
        <v>27.13955</v>
      </c>
      <c r="Z411" t="e">
        <f t="shared" si="521"/>
        <v>#REF!</v>
      </c>
      <c r="AA411">
        <f t="shared" si="522"/>
        <v>1.1896920967340303E-2</v>
      </c>
      <c r="AB411">
        <v>74.455033999999998</v>
      </c>
      <c r="AC411" t="e">
        <f t="shared" si="523"/>
        <v>#REF!</v>
      </c>
      <c r="AD411">
        <f t="shared" si="524"/>
        <v>7.3985000640793847E-3</v>
      </c>
      <c r="AE411">
        <f>(C411*'10Stocks'!$D$3)+(F411*'10Stocks'!$D$4)+('10Stocks_'!I411*'10Stocks'!$D$5)+('10Stocks_'!L411*'10Stocks'!$D$6)+('10Stocks_'!O411*'10Stocks'!$D$7)+('10Stocks_'!R411*'10Stocks'!$D$8)+('10Stocks_'!U411*'10Stocks'!$D$9)+('10Stocks_'!X411*'10Stocks'!$D$10)+('10Stocks_'!AA411*'10Stocks'!$D$11)+('10Stocks_'!AD411*'10Stocks'!$D$12)</f>
        <v>1.0532577191094315E-2</v>
      </c>
      <c r="AF411">
        <f t="shared" si="525"/>
        <v>153009.09362604265</v>
      </c>
      <c r="AG411">
        <f t="shared" si="501"/>
        <v>111530.54258532207</v>
      </c>
    </row>
    <row r="412" spans="1:33" x14ac:dyDescent="0.35">
      <c r="A412">
        <v>66.992894000000007</v>
      </c>
      <c r="B412" t="e">
        <f t="shared" ref="B412:B475" si="549">(#REF!-#REF!)/#REF!</f>
        <v>#REF!</v>
      </c>
      <c r="C412">
        <f t="shared" si="506"/>
        <v>1.3648960007655019E-2</v>
      </c>
      <c r="D412">
        <v>140.86000100000001</v>
      </c>
      <c r="E412" t="e">
        <f t="shared" si="507"/>
        <v>#REF!</v>
      </c>
      <c r="F412">
        <f t="shared" si="508"/>
        <v>6.142864285714365E-3</v>
      </c>
      <c r="G412">
        <v>46.247340000000001</v>
      </c>
      <c r="H412" t="e">
        <f t="shared" si="509"/>
        <v>#REF!</v>
      </c>
      <c r="I412">
        <f t="shared" si="510"/>
        <v>1.0850160767206242E-2</v>
      </c>
      <c r="J412">
        <v>39.194392999999998</v>
      </c>
      <c r="K412" t="e">
        <f t="shared" si="511"/>
        <v>#REF!</v>
      </c>
      <c r="L412">
        <f t="shared" si="512"/>
        <v>-4.5465965252487091E-3</v>
      </c>
      <c r="M412">
        <v>304.57596100000001</v>
      </c>
      <c r="N412" t="e">
        <f t="shared" si="513"/>
        <v>#REF!</v>
      </c>
      <c r="O412">
        <f t="shared" si="514"/>
        <v>-3.9855560228224405E-3</v>
      </c>
      <c r="P412">
        <v>26.852551999999999</v>
      </c>
      <c r="Q412" t="e">
        <f t="shared" si="515"/>
        <v>#REF!</v>
      </c>
      <c r="R412">
        <f t="shared" si="516"/>
        <v>-4.2791532705190611E-3</v>
      </c>
      <c r="S412">
        <v>33.169998</v>
      </c>
      <c r="T412" t="e">
        <f t="shared" si="517"/>
        <v>#REF!</v>
      </c>
      <c r="U412">
        <f t="shared" si="518"/>
        <v>5.3350206414734876E-2</v>
      </c>
      <c r="V412">
        <v>27.014149</v>
      </c>
      <c r="W412" t="e">
        <f t="shared" si="519"/>
        <v>#REF!</v>
      </c>
      <c r="X412">
        <f t="shared" si="520"/>
        <v>6.391119623894069E-2</v>
      </c>
      <c r="Y412">
        <v>26.962281999999998</v>
      </c>
      <c r="Z412" t="e">
        <f t="shared" si="521"/>
        <v>#REF!</v>
      </c>
      <c r="AA412">
        <f t="shared" si="522"/>
        <v>-6.5317221545678371E-3</v>
      </c>
      <c r="AB412">
        <v>74.675523999999996</v>
      </c>
      <c r="AC412" t="e">
        <f t="shared" si="523"/>
        <v>#REF!</v>
      </c>
      <c r="AD412">
        <f t="shared" si="524"/>
        <v>2.9613847198028016E-3</v>
      </c>
      <c r="AE412">
        <f>(C412*'10Stocks'!$D$3)+(F412*'10Stocks'!$D$4)+('10Stocks_'!I412*'10Stocks'!$D$5)+('10Stocks_'!L412*'10Stocks'!$D$6)+('10Stocks_'!O412*'10Stocks'!$D$7)+('10Stocks_'!R412*'10Stocks'!$D$8)+('10Stocks_'!U412*'10Stocks'!$D$9)+('10Stocks_'!X412*'10Stocks'!$D$10)+('10Stocks_'!AA412*'10Stocks'!$D$11)+('10Stocks_'!AD412*'10Stocks'!$D$12)</f>
        <v>8.3772880778029829E-3</v>
      </c>
      <c r="AF412">
        <f t="shared" si="525"/>
        <v>154290.89488187153</v>
      </c>
      <c r="AG412">
        <f t="shared" si="501"/>
        <v>112464.86607003298</v>
      </c>
    </row>
    <row r="413" spans="1:33" x14ac:dyDescent="0.35">
      <c r="A413">
        <v>65.442532</v>
      </c>
      <c r="B413" t="e">
        <f t="shared" ref="B413:B476" si="550">(#REF!-#REF!)/#REF!</f>
        <v>#REF!</v>
      </c>
      <c r="C413">
        <f t="shared" si="506"/>
        <v>-2.3142185796601156E-2</v>
      </c>
      <c r="D413">
        <v>138.320007</v>
      </c>
      <c r="E413" t="e">
        <f t="shared" si="507"/>
        <v>#REF!</v>
      </c>
      <c r="F413">
        <f t="shared" si="508"/>
        <v>-1.8032045875109762E-2</v>
      </c>
      <c r="G413">
        <v>46.153084999999997</v>
      </c>
      <c r="H413" t="e">
        <f t="shared" si="509"/>
        <v>#REF!</v>
      </c>
      <c r="I413">
        <f t="shared" si="510"/>
        <v>-2.0380631621192478E-3</v>
      </c>
      <c r="J413">
        <v>38.864634000000002</v>
      </c>
      <c r="K413" t="e">
        <f t="shared" si="511"/>
        <v>#REF!</v>
      </c>
      <c r="L413">
        <f t="shared" si="512"/>
        <v>-8.4134228076958792E-3</v>
      </c>
      <c r="M413">
        <v>302.47805</v>
      </c>
      <c r="N413" t="e">
        <f t="shared" si="513"/>
        <v>#REF!</v>
      </c>
      <c r="O413">
        <f t="shared" si="514"/>
        <v>-6.8879730137337081E-3</v>
      </c>
      <c r="P413">
        <v>26.675014000000001</v>
      </c>
      <c r="Q413" t="e">
        <f t="shared" si="515"/>
        <v>#REF!</v>
      </c>
      <c r="R413">
        <f t="shared" si="516"/>
        <v>-6.6115876062728942E-3</v>
      </c>
      <c r="S413">
        <v>33.599997999999999</v>
      </c>
      <c r="T413" t="e">
        <f t="shared" si="517"/>
        <v>#REF!</v>
      </c>
      <c r="U413">
        <f t="shared" si="518"/>
        <v>1.2963522035786669E-2</v>
      </c>
      <c r="V413">
        <v>27.344538</v>
      </c>
      <c r="W413" t="e">
        <f t="shared" si="519"/>
        <v>#REF!</v>
      </c>
      <c r="X413">
        <f t="shared" si="520"/>
        <v>1.2230220541094974E-2</v>
      </c>
      <c r="Y413">
        <v>26.740698999999999</v>
      </c>
      <c r="Z413" t="e">
        <f t="shared" si="521"/>
        <v>#REF!</v>
      </c>
      <c r="AA413">
        <f t="shared" si="522"/>
        <v>-8.2182583803551562E-3</v>
      </c>
      <c r="AB413">
        <v>74.190449999999998</v>
      </c>
      <c r="AC413" t="e">
        <f t="shared" si="523"/>
        <v>#REF!</v>
      </c>
      <c r="AD413">
        <f t="shared" si="524"/>
        <v>-6.4957562266318662E-3</v>
      </c>
      <c r="AE413">
        <f>(C413*'10Stocks'!$D$3)+(F413*'10Stocks'!$D$4)+('10Stocks_'!I413*'10Stocks'!$D$5)+('10Stocks_'!L413*'10Stocks'!$D$6)+('10Stocks_'!O413*'10Stocks'!$D$7)+('10Stocks_'!R413*'10Stocks'!$D$8)+('10Stocks_'!U413*'10Stocks'!$D$9)+('10Stocks_'!X413*'10Stocks'!$D$10)+('10Stocks_'!AA413*'10Stocks'!$D$11)+('10Stocks_'!AD413*'10Stocks'!$D$12)</f>
        <v>-6.9053026853987381E-3</v>
      </c>
      <c r="AF413">
        <f t="shared" si="525"/>
        <v>153225.46955111116</v>
      </c>
      <c r="AG413">
        <f t="shared" si="501"/>
        <v>111688.26212834657</v>
      </c>
    </row>
    <row r="414" spans="1:33" x14ac:dyDescent="0.35">
      <c r="A414">
        <v>66.039535999999998</v>
      </c>
      <c r="B414" t="e">
        <f t="shared" ref="B414:B477" si="551">(#REF!-#REF!)/#REF!</f>
        <v>#REF!</v>
      </c>
      <c r="C414">
        <f t="shared" si="506"/>
        <v>9.1225687905840541E-3</v>
      </c>
      <c r="D414">
        <v>141.83000200000001</v>
      </c>
      <c r="E414" t="e">
        <f t="shared" si="507"/>
        <v>#REF!</v>
      </c>
      <c r="F414">
        <f t="shared" si="508"/>
        <v>2.5375902417356034E-2</v>
      </c>
      <c r="G414">
        <v>46.146746</v>
      </c>
      <c r="H414" t="e">
        <f t="shared" si="509"/>
        <v>#REF!</v>
      </c>
      <c r="I414">
        <f t="shared" si="510"/>
        <v>-1.3734726508524806E-4</v>
      </c>
      <c r="J414">
        <v>39.137864999999998</v>
      </c>
      <c r="K414" t="e">
        <f t="shared" si="511"/>
        <v>#REF!</v>
      </c>
      <c r="L414">
        <f t="shared" si="512"/>
        <v>7.0303247934869412E-3</v>
      </c>
      <c r="M414">
        <v>302.95757400000002</v>
      </c>
      <c r="N414" t="e">
        <f t="shared" si="513"/>
        <v>#REF!</v>
      </c>
      <c r="O414">
        <f t="shared" si="514"/>
        <v>1.5853183396283674E-3</v>
      </c>
      <c r="P414">
        <v>27.775748</v>
      </c>
      <c r="Q414" t="e">
        <f t="shared" si="515"/>
        <v>#REF!</v>
      </c>
      <c r="R414">
        <f t="shared" si="516"/>
        <v>4.1264608146035053E-2</v>
      </c>
      <c r="S414">
        <v>34.18</v>
      </c>
      <c r="T414" t="e">
        <f t="shared" si="517"/>
        <v>#REF!</v>
      </c>
      <c r="U414">
        <f t="shared" si="518"/>
        <v>1.7261965313212231E-2</v>
      </c>
      <c r="V414">
        <v>27.043302000000001</v>
      </c>
      <c r="W414" t="e">
        <f t="shared" si="519"/>
        <v>#REF!</v>
      </c>
      <c r="X414">
        <f t="shared" si="520"/>
        <v>-1.1016313385876162E-2</v>
      </c>
      <c r="Y414">
        <v>26.917966</v>
      </c>
      <c r="Z414" t="e">
        <f t="shared" si="521"/>
        <v>#REF!</v>
      </c>
      <c r="AA414">
        <f t="shared" si="522"/>
        <v>6.6291086856031887E-3</v>
      </c>
      <c r="AB414">
        <v>75.328179000000006</v>
      </c>
      <c r="AC414" t="e">
        <f t="shared" si="523"/>
        <v>#REF!</v>
      </c>
      <c r="AD414">
        <f t="shared" si="524"/>
        <v>1.5335248674189297E-2</v>
      </c>
      <c r="AE414">
        <f>(C414*'10Stocks'!$D$3)+(F414*'10Stocks'!$D$4)+('10Stocks_'!I414*'10Stocks'!$D$5)+('10Stocks_'!L414*'10Stocks'!$D$6)+('10Stocks_'!O414*'10Stocks'!$D$7)+('10Stocks_'!R414*'10Stocks'!$D$8)+('10Stocks_'!U414*'10Stocks'!$D$9)+('10Stocks_'!X414*'10Stocks'!$D$10)+('10Stocks_'!AA414*'10Stocks'!$D$11)+('10Stocks_'!AD414*'10Stocks'!$D$12)</f>
        <v>1.1544183023252941E-2</v>
      </c>
      <c r="AF414">
        <f t="shared" si="525"/>
        <v>154994.33241543305</v>
      </c>
      <c r="AG414">
        <f t="shared" si="501"/>
        <v>112977.61186790526</v>
      </c>
    </row>
    <row r="415" spans="1:33" x14ac:dyDescent="0.35">
      <c r="A415">
        <v>66.027703000000002</v>
      </c>
      <c r="B415" t="e">
        <f t="shared" ref="B415:B478" si="552">(#REF!-#REF!)/#REF!</f>
        <v>#REF!</v>
      </c>
      <c r="C415">
        <f t="shared" si="506"/>
        <v>-1.7918054421211808E-4</v>
      </c>
      <c r="D415">
        <v>136.89999399999999</v>
      </c>
      <c r="E415" t="e">
        <f t="shared" si="507"/>
        <v>#REF!</v>
      </c>
      <c r="F415">
        <f t="shared" si="508"/>
        <v>-3.4759979767891525E-2</v>
      </c>
      <c r="G415">
        <v>46.514496000000001</v>
      </c>
      <c r="H415" t="e">
        <f t="shared" si="509"/>
        <v>#REF!</v>
      </c>
      <c r="I415">
        <f t="shared" si="510"/>
        <v>7.9691426130024615E-3</v>
      </c>
      <c r="J415">
        <v>39.335720000000002</v>
      </c>
      <c r="K415" t="e">
        <f t="shared" si="511"/>
        <v>#REF!</v>
      </c>
      <c r="L415">
        <f t="shared" si="512"/>
        <v>5.0553345206746491E-3</v>
      </c>
      <c r="M415">
        <v>302.01850899999999</v>
      </c>
      <c r="N415" t="e">
        <f t="shared" si="513"/>
        <v>#REF!</v>
      </c>
      <c r="O415">
        <f t="shared" si="514"/>
        <v>-3.0996584360027512E-3</v>
      </c>
      <c r="P415">
        <v>27.74024</v>
      </c>
      <c r="Q415" t="e">
        <f t="shared" si="515"/>
        <v>#REF!</v>
      </c>
      <c r="R415">
        <f t="shared" si="516"/>
        <v>-1.2783814138866789E-3</v>
      </c>
      <c r="S415">
        <v>34.970001000000003</v>
      </c>
      <c r="T415" t="e">
        <f t="shared" si="517"/>
        <v>#REF!</v>
      </c>
      <c r="U415">
        <f t="shared" si="518"/>
        <v>2.3112960795787119E-2</v>
      </c>
      <c r="V415">
        <v>26.975280999999999</v>
      </c>
      <c r="W415" t="e">
        <f t="shared" si="519"/>
        <v>#REF!</v>
      </c>
      <c r="X415">
        <f t="shared" si="520"/>
        <v>-2.5152623743950227E-3</v>
      </c>
      <c r="Y415">
        <v>27.556125999999999</v>
      </c>
      <c r="Z415" t="e">
        <f t="shared" si="521"/>
        <v>#REF!</v>
      </c>
      <c r="AA415">
        <f t="shared" si="522"/>
        <v>2.3707586226983091E-2</v>
      </c>
      <c r="AB415">
        <v>75.513390000000001</v>
      </c>
      <c r="AC415" t="e">
        <f t="shared" si="523"/>
        <v>#REF!</v>
      </c>
      <c r="AD415">
        <f t="shared" si="524"/>
        <v>2.4587213239283981E-3</v>
      </c>
      <c r="AE415">
        <f>(C415*'10Stocks'!$D$3)+(F415*'10Stocks'!$D$4)+('10Stocks_'!I415*'10Stocks'!$D$5)+('10Stocks_'!L415*'10Stocks'!$D$6)+('10Stocks_'!O415*'10Stocks'!$D$7)+('10Stocks_'!R415*'10Stocks'!$D$8)+('10Stocks_'!U415*'10Stocks'!$D$9)+('10Stocks_'!X415*'10Stocks'!$D$10)+('10Stocks_'!AA415*'10Stocks'!$D$11)+('10Stocks_'!AD415*'10Stocks'!$D$12)</f>
        <v>5.1311951918796743E-3</v>
      </c>
      <c r="AF415">
        <f t="shared" si="525"/>
        <v>155789.63858869171</v>
      </c>
      <c r="AG415">
        <f t="shared" si="501"/>
        <v>113557.32204671191</v>
      </c>
    </row>
    <row r="416" spans="1:33" x14ac:dyDescent="0.35">
      <c r="A416">
        <v>67.701672000000002</v>
      </c>
      <c r="B416" t="e">
        <f t="shared" ref="B416:B479" si="553">(#REF!-#REF!)/#REF!</f>
        <v>#REF!</v>
      </c>
      <c r="C416">
        <f t="shared" si="506"/>
        <v>2.535252513630528E-2</v>
      </c>
      <c r="D416">
        <v>130.63999899999999</v>
      </c>
      <c r="E416" t="e">
        <f t="shared" si="507"/>
        <v>#REF!</v>
      </c>
      <c r="F416">
        <f t="shared" si="508"/>
        <v>-4.5726773370055838E-2</v>
      </c>
      <c r="G416">
        <v>46.812505000000002</v>
      </c>
      <c r="H416" t="e">
        <f t="shared" si="509"/>
        <v>#REF!</v>
      </c>
      <c r="I416">
        <f t="shared" si="510"/>
        <v>6.4067984311815479E-3</v>
      </c>
      <c r="J416">
        <v>39.166128999999998</v>
      </c>
      <c r="K416" t="e">
        <f t="shared" si="511"/>
        <v>#REF!</v>
      </c>
      <c r="L416">
        <f t="shared" si="512"/>
        <v>-4.3113739878157574E-3</v>
      </c>
      <c r="M416">
        <v>306.69382400000001</v>
      </c>
      <c r="N416" t="e">
        <f t="shared" si="513"/>
        <v>#REF!</v>
      </c>
      <c r="O416">
        <f t="shared" si="514"/>
        <v>1.5480226743321919E-2</v>
      </c>
      <c r="P416">
        <v>27.908901</v>
      </c>
      <c r="Q416" t="e">
        <f t="shared" si="515"/>
        <v>#REF!</v>
      </c>
      <c r="R416">
        <f t="shared" si="516"/>
        <v>6.0800122854020068E-3</v>
      </c>
      <c r="S416">
        <v>34.5</v>
      </c>
      <c r="T416" t="e">
        <f t="shared" si="517"/>
        <v>#REF!</v>
      </c>
      <c r="U416">
        <f t="shared" si="518"/>
        <v>-1.344011971861263E-2</v>
      </c>
      <c r="V416">
        <v>26.780933999999998</v>
      </c>
      <c r="W416" t="e">
        <f t="shared" si="519"/>
        <v>#REF!</v>
      </c>
      <c r="X416">
        <f t="shared" si="520"/>
        <v>-7.2046330119786518E-3</v>
      </c>
      <c r="Y416">
        <v>27.440902000000001</v>
      </c>
      <c r="Z416" t="e">
        <f t="shared" si="521"/>
        <v>#REF!</v>
      </c>
      <c r="AA416">
        <f t="shared" si="522"/>
        <v>-4.1814295666959059E-3</v>
      </c>
      <c r="AB416">
        <v>76.351248999999996</v>
      </c>
      <c r="AC416" t="e">
        <f t="shared" si="523"/>
        <v>#REF!</v>
      </c>
      <c r="AD416">
        <f t="shared" si="524"/>
        <v>1.109550240030271E-2</v>
      </c>
      <c r="AE416">
        <f>(C416*'10Stocks'!$D$3)+(F416*'10Stocks'!$D$4)+('10Stocks_'!I416*'10Stocks'!$D$5)+('10Stocks_'!L416*'10Stocks'!$D$6)+('10Stocks_'!O416*'10Stocks'!$D$7)+('10Stocks_'!R416*'10Stocks'!$D$8)+('10Stocks_'!U416*'10Stocks'!$D$9)+('10Stocks_'!X416*'10Stocks'!$D$10)+('10Stocks_'!AA416*'10Stocks'!$D$11)+('10Stocks_'!AD416*'10Stocks'!$D$12)</f>
        <v>3.7152038172867849E-3</v>
      </c>
      <c r="AF416">
        <f t="shared" si="525"/>
        <v>156368.42884867016</v>
      </c>
      <c r="AG416">
        <f t="shared" si="501"/>
        <v>113979.21064306072</v>
      </c>
    </row>
    <row r="417" spans="1:33" x14ac:dyDescent="0.35">
      <c r="A417">
        <v>67.463656999999998</v>
      </c>
      <c r="B417" t="e">
        <f t="shared" ref="B417:B480" si="554">(#REF!-#REF!)/#REF!</f>
        <v>#REF!</v>
      </c>
      <c r="C417">
        <f t="shared" si="506"/>
        <v>-3.5156443403643605E-3</v>
      </c>
      <c r="D417">
        <v>133.71000699999999</v>
      </c>
      <c r="E417" t="e">
        <f t="shared" si="507"/>
        <v>#REF!</v>
      </c>
      <c r="F417">
        <f t="shared" si="508"/>
        <v>2.3499755231933227E-2</v>
      </c>
      <c r="G417">
        <v>47.002726000000003</v>
      </c>
      <c r="H417" t="e">
        <f t="shared" si="509"/>
        <v>#REF!</v>
      </c>
      <c r="I417">
        <f t="shared" si="510"/>
        <v>4.0634655205911557E-3</v>
      </c>
      <c r="J417">
        <v>38.883477999999997</v>
      </c>
      <c r="K417" t="e">
        <f t="shared" si="511"/>
        <v>#REF!</v>
      </c>
      <c r="L417">
        <f t="shared" si="512"/>
        <v>-7.2167203452759227E-3</v>
      </c>
      <c r="M417">
        <v>303.666854</v>
      </c>
      <c r="N417" t="e">
        <f t="shared" si="513"/>
        <v>#REF!</v>
      </c>
      <c r="O417">
        <f t="shared" si="514"/>
        <v>-9.8696803232659995E-3</v>
      </c>
      <c r="P417">
        <v>27.757994</v>
      </c>
      <c r="Q417" t="e">
        <f t="shared" si="515"/>
        <v>#REF!</v>
      </c>
      <c r="R417">
        <f t="shared" si="516"/>
        <v>-5.4071279983400325E-3</v>
      </c>
      <c r="S417">
        <v>34.220001000000003</v>
      </c>
      <c r="T417" t="e">
        <f t="shared" si="517"/>
        <v>#REF!</v>
      </c>
      <c r="U417">
        <f t="shared" si="518"/>
        <v>-8.1159130434781609E-3</v>
      </c>
      <c r="V417">
        <v>26.887824999999999</v>
      </c>
      <c r="W417" t="e">
        <f t="shared" si="519"/>
        <v>#REF!</v>
      </c>
      <c r="X417">
        <f t="shared" si="520"/>
        <v>3.9913096384166799E-3</v>
      </c>
      <c r="Y417">
        <v>27.112959</v>
      </c>
      <c r="Z417" t="e">
        <f t="shared" si="521"/>
        <v>#REF!</v>
      </c>
      <c r="AA417">
        <f t="shared" si="522"/>
        <v>-1.1950882664134042E-2</v>
      </c>
      <c r="AB417">
        <v>76.659932999999995</v>
      </c>
      <c r="AC417" t="e">
        <f t="shared" si="523"/>
        <v>#REF!</v>
      </c>
      <c r="AD417">
        <f t="shared" si="524"/>
        <v>4.0429463046504919E-3</v>
      </c>
      <c r="AE417">
        <f>(C417*'10Stocks'!$D$3)+(F417*'10Stocks'!$D$4)+('10Stocks_'!I417*'10Stocks'!$D$5)+('10Stocks_'!L417*'10Stocks'!$D$6)+('10Stocks_'!O417*'10Stocks'!$D$7)+('10Stocks_'!R417*'10Stocks'!$D$8)+('10Stocks_'!U417*'10Stocks'!$D$9)+('10Stocks_'!X417*'10Stocks'!$D$10)+('10Stocks_'!AA417*'10Stocks'!$D$11)+('10Stocks_'!AD417*'10Stocks'!$D$12)</f>
        <v>-7.0191849697519614E-3</v>
      </c>
      <c r="AF417">
        <f t="shared" si="525"/>
        <v>155270.84992315184</v>
      </c>
      <c r="AG417">
        <f t="shared" si="501"/>
        <v>113179.16948085076</v>
      </c>
    </row>
    <row r="418" spans="1:33" x14ac:dyDescent="0.35">
      <c r="A418">
        <v>67.904172000000003</v>
      </c>
      <c r="B418" t="e">
        <f t="shared" ref="B418:B481" si="555">(#REF!-#REF!)/#REF!</f>
        <v>#REF!</v>
      </c>
      <c r="C418">
        <f t="shared" si="506"/>
        <v>6.5296638158824517E-3</v>
      </c>
      <c r="D418">
        <v>132.85000600000001</v>
      </c>
      <c r="E418" t="e">
        <f t="shared" si="507"/>
        <v>#REF!</v>
      </c>
      <c r="F418">
        <f t="shared" si="508"/>
        <v>-6.4318372221757701E-3</v>
      </c>
      <c r="G418">
        <v>47.433881999999997</v>
      </c>
      <c r="H418" t="e">
        <f t="shared" si="509"/>
        <v>#REF!</v>
      </c>
      <c r="I418">
        <f t="shared" si="510"/>
        <v>9.1729998809004041E-3</v>
      </c>
      <c r="J418">
        <v>39.081333000000001</v>
      </c>
      <c r="K418" t="e">
        <f t="shared" si="511"/>
        <v>#REF!</v>
      </c>
      <c r="L418">
        <f t="shared" si="512"/>
        <v>5.0884079865490461E-3</v>
      </c>
      <c r="M418">
        <v>302.75275900000003</v>
      </c>
      <c r="N418" t="e">
        <f t="shared" si="513"/>
        <v>#REF!</v>
      </c>
      <c r="O418">
        <f t="shared" si="514"/>
        <v>-3.0101902395971566E-3</v>
      </c>
      <c r="P418">
        <v>27.846762999999999</v>
      </c>
      <c r="Q418" t="e">
        <f t="shared" si="515"/>
        <v>#REF!</v>
      </c>
      <c r="R418">
        <f t="shared" si="516"/>
        <v>3.197961639446972E-3</v>
      </c>
      <c r="S418">
        <v>34.529998999999997</v>
      </c>
      <c r="T418" t="e">
        <f t="shared" si="517"/>
        <v>#REF!</v>
      </c>
      <c r="U418">
        <f t="shared" si="518"/>
        <v>9.0589710970491524E-3</v>
      </c>
      <c r="V418">
        <v>26.411677000000001</v>
      </c>
      <c r="W418" t="e">
        <f t="shared" si="519"/>
        <v>#REF!</v>
      </c>
      <c r="X418">
        <f t="shared" si="520"/>
        <v>-1.7708684134919744E-2</v>
      </c>
      <c r="Y418">
        <v>27.166139000000001</v>
      </c>
      <c r="Z418" t="e">
        <f t="shared" si="521"/>
        <v>#REF!</v>
      </c>
      <c r="AA418">
        <f t="shared" si="522"/>
        <v>1.9614236867322786E-3</v>
      </c>
      <c r="AB418">
        <v>76.748127999999994</v>
      </c>
      <c r="AC418" t="e">
        <f t="shared" si="523"/>
        <v>#REF!</v>
      </c>
      <c r="AD418">
        <f t="shared" si="524"/>
        <v>1.1504706115513944E-3</v>
      </c>
      <c r="AE418">
        <f>(C418*'10Stocks'!$D$3)+(F418*'10Stocks'!$D$4)+('10Stocks_'!I418*'10Stocks'!$D$5)+('10Stocks_'!L418*'10Stocks'!$D$6)+('10Stocks_'!O418*'10Stocks'!$D$7)+('10Stocks_'!R418*'10Stocks'!$D$8)+('10Stocks_'!U418*'10Stocks'!$D$9)+('10Stocks_'!X418*'10Stocks'!$D$10)+('10Stocks_'!AA418*'10Stocks'!$D$11)+('10Stocks_'!AD418*'10Stocks'!$D$12)</f>
        <v>4.3967973346631852E-3</v>
      </c>
      <c r="AF418">
        <f t="shared" si="525"/>
        <v>155953.54438224484</v>
      </c>
      <c r="AG418">
        <f t="shared" si="501"/>
        <v>113676.79535156356</v>
      </c>
    </row>
    <row r="419" spans="1:33" x14ac:dyDescent="0.35">
      <c r="A419">
        <v>68.695790000000002</v>
      </c>
      <c r="B419" t="e">
        <f t="shared" ref="B419:B482" si="556">(#REF!-#REF!)/#REF!</f>
        <v>#REF!</v>
      </c>
      <c r="C419">
        <f t="shared" si="506"/>
        <v>1.1657869858128889E-2</v>
      </c>
      <c r="D419">
        <v>134.88999899999999</v>
      </c>
      <c r="E419" t="e">
        <f t="shared" si="507"/>
        <v>#REF!</v>
      </c>
      <c r="F419">
        <f t="shared" si="508"/>
        <v>1.5355610898504447E-2</v>
      </c>
      <c r="G419">
        <v>48.156708999999999</v>
      </c>
      <c r="H419" t="e">
        <f t="shared" si="509"/>
        <v>#REF!</v>
      </c>
      <c r="I419">
        <f t="shared" si="510"/>
        <v>1.5238622046578486E-2</v>
      </c>
      <c r="J419">
        <v>38.921165999999999</v>
      </c>
      <c r="K419" t="e">
        <f t="shared" si="511"/>
        <v>#REF!</v>
      </c>
      <c r="L419">
        <f t="shared" si="512"/>
        <v>-4.0982993082656948E-3</v>
      </c>
      <c r="M419">
        <v>304.64588500000002</v>
      </c>
      <c r="N419" t="e">
        <f t="shared" si="513"/>
        <v>#REF!</v>
      </c>
      <c r="O419">
        <f t="shared" si="514"/>
        <v>6.2530429326326797E-3</v>
      </c>
      <c r="P419">
        <v>27.944407999999999</v>
      </c>
      <c r="Q419" t="e">
        <f t="shared" si="515"/>
        <v>#REF!</v>
      </c>
      <c r="R419">
        <f t="shared" si="516"/>
        <v>3.5065116904252026E-3</v>
      </c>
      <c r="S419">
        <v>33.75</v>
      </c>
      <c r="T419" t="e">
        <f t="shared" si="517"/>
        <v>#REF!</v>
      </c>
      <c r="U419">
        <f t="shared" si="518"/>
        <v>-2.2589024691254598E-2</v>
      </c>
      <c r="V419">
        <v>26.586589</v>
      </c>
      <c r="W419" t="e">
        <f t="shared" si="519"/>
        <v>#REF!</v>
      </c>
      <c r="X419">
        <f t="shared" si="520"/>
        <v>6.6225253322611454E-3</v>
      </c>
      <c r="Y419">
        <v>26.749562000000001</v>
      </c>
      <c r="Z419" t="e">
        <f t="shared" si="521"/>
        <v>#REF!</v>
      </c>
      <c r="AA419">
        <f t="shared" si="522"/>
        <v>-1.5334420544634634E-2</v>
      </c>
      <c r="AB419">
        <v>77.030355</v>
      </c>
      <c r="AC419" t="e">
        <f t="shared" si="523"/>
        <v>#REF!</v>
      </c>
      <c r="AD419">
        <f t="shared" si="524"/>
        <v>3.6773144486339266E-3</v>
      </c>
      <c r="AE419">
        <f>(C419*'10Stocks'!$D$3)+(F419*'10Stocks'!$D$4)+('10Stocks_'!I419*'10Stocks'!$D$5)+('10Stocks_'!L419*'10Stocks'!$D$6)+('10Stocks_'!O419*'10Stocks'!$D$7)+('10Stocks_'!R419*'10Stocks'!$D$8)+('10Stocks_'!U419*'10Stocks'!$D$9)+('10Stocks_'!X419*'10Stocks'!$D$10)+('10Stocks_'!AA419*'10Stocks'!$D$11)+('10Stocks_'!AD419*'10Stocks'!$D$12)</f>
        <v>-1.9398795399906215E-3</v>
      </c>
      <c r="AF419">
        <f t="shared" si="525"/>
        <v>155651.01329230869</v>
      </c>
      <c r="AG419">
        <f t="shared" si="501"/>
        <v>113456.27606208937</v>
      </c>
    </row>
    <row r="420" spans="1:33" x14ac:dyDescent="0.35">
      <c r="A420">
        <v>69.136313000000001</v>
      </c>
      <c r="B420" t="e">
        <f t="shared" ref="B420:B483" si="557">(#REF!-#REF!)/#REF!</f>
        <v>#REF!</v>
      </c>
      <c r="C420">
        <f t="shared" si="506"/>
        <v>6.4126637163645526E-3</v>
      </c>
      <c r="D420">
        <v>134.53999300000001</v>
      </c>
      <c r="E420" t="e">
        <f t="shared" si="507"/>
        <v>#REF!</v>
      </c>
      <c r="F420">
        <f t="shared" si="508"/>
        <v>-2.5947512980556788E-3</v>
      </c>
      <c r="G420">
        <v>48.461055000000002</v>
      </c>
      <c r="H420" t="e">
        <f t="shared" si="509"/>
        <v>#REF!</v>
      </c>
      <c r="I420">
        <f t="shared" si="510"/>
        <v>6.3199086133564992E-3</v>
      </c>
      <c r="J420">
        <v>39.232081000000001</v>
      </c>
      <c r="K420" t="e">
        <f t="shared" si="511"/>
        <v>#REF!</v>
      </c>
      <c r="L420">
        <f t="shared" si="512"/>
        <v>7.9883269684161411E-3</v>
      </c>
      <c r="M420">
        <v>304.35116299999999</v>
      </c>
      <c r="N420" t="e">
        <f t="shared" si="513"/>
        <v>#REF!</v>
      </c>
      <c r="O420">
        <f t="shared" si="514"/>
        <v>-9.6742485131560421E-4</v>
      </c>
      <c r="P420">
        <v>27.829008999999999</v>
      </c>
      <c r="Q420" t="e">
        <f t="shared" si="515"/>
        <v>#REF!</v>
      </c>
      <c r="R420">
        <f t="shared" si="516"/>
        <v>-4.1295918668235888E-3</v>
      </c>
      <c r="S420">
        <v>33.619999</v>
      </c>
      <c r="T420" t="e">
        <f t="shared" si="517"/>
        <v>#REF!</v>
      </c>
      <c r="U420">
        <f t="shared" si="518"/>
        <v>-3.8518814814814824E-3</v>
      </c>
      <c r="V420">
        <v>25.828637000000001</v>
      </c>
      <c r="W420" t="e">
        <f t="shared" si="519"/>
        <v>#REF!</v>
      </c>
      <c r="X420">
        <f t="shared" si="520"/>
        <v>-2.8508809460288401E-2</v>
      </c>
      <c r="Y420">
        <v>27.502946999999999</v>
      </c>
      <c r="Z420" t="e">
        <f t="shared" si="521"/>
        <v>#REF!</v>
      </c>
      <c r="AA420">
        <f t="shared" si="522"/>
        <v>2.816438639256964E-2</v>
      </c>
      <c r="AB420">
        <v>76.933346</v>
      </c>
      <c r="AC420" t="e">
        <f t="shared" si="523"/>
        <v>#REF!</v>
      </c>
      <c r="AD420">
        <f t="shared" si="524"/>
        <v>-1.2593606767098489E-3</v>
      </c>
      <c r="AE420">
        <f>(C420*'10Stocks'!$D$3)+(F420*'10Stocks'!$D$4)+('10Stocks_'!I420*'10Stocks'!$D$5)+('10Stocks_'!L420*'10Stocks'!$D$6)+('10Stocks_'!O420*'10Stocks'!$D$7)+('10Stocks_'!R420*'10Stocks'!$D$8)+('10Stocks_'!U420*'10Stocks'!$D$9)+('10Stocks_'!X420*'10Stocks'!$D$10)+('10Stocks_'!AA420*'10Stocks'!$D$11)+('10Stocks_'!AD420*'10Stocks'!$D$12)</f>
        <v>2.9707463857178325E-3</v>
      </c>
      <c r="AF420">
        <f t="shared" si="525"/>
        <v>156113.41297748013</v>
      </c>
      <c r="AG420">
        <f t="shared" si="501"/>
        <v>113793.32588413783</v>
      </c>
    </row>
    <row r="421" spans="1:33" x14ac:dyDescent="0.35">
      <c r="A421">
        <v>70.405265999999997</v>
      </c>
      <c r="B421" t="e">
        <f t="shared" ref="B421:B484" si="558">(#REF!-#REF!)/#REF!</f>
        <v>#REF!</v>
      </c>
      <c r="C421">
        <f t="shared" si="506"/>
        <v>1.8354363212860311E-2</v>
      </c>
      <c r="D421">
        <v>138.28999300000001</v>
      </c>
      <c r="E421" t="e">
        <f t="shared" si="507"/>
        <v>#REF!</v>
      </c>
      <c r="F421">
        <f t="shared" si="508"/>
        <v>2.7872753048233025E-2</v>
      </c>
      <c r="G421">
        <v>48.993667000000002</v>
      </c>
      <c r="H421" t="e">
        <f t="shared" si="509"/>
        <v>#REF!</v>
      </c>
      <c r="I421">
        <f t="shared" si="510"/>
        <v>1.0990515992687329E-2</v>
      </c>
      <c r="J421">
        <v>39.505312000000004</v>
      </c>
      <c r="K421" t="e">
        <f t="shared" si="511"/>
        <v>#REF!</v>
      </c>
      <c r="L421">
        <f t="shared" si="512"/>
        <v>6.9644788916499905E-3</v>
      </c>
      <c r="M421">
        <v>308.88662900000003</v>
      </c>
      <c r="N421" t="e">
        <f t="shared" si="513"/>
        <v>#REF!</v>
      </c>
      <c r="O421">
        <f t="shared" si="514"/>
        <v>1.4902082040015212E-2</v>
      </c>
      <c r="P421">
        <v>28.290607000000001</v>
      </c>
      <c r="Q421" t="e">
        <f t="shared" si="515"/>
        <v>#REF!</v>
      </c>
      <c r="R421">
        <f t="shared" si="516"/>
        <v>1.6586936315267361E-2</v>
      </c>
      <c r="S421">
        <v>33.810001</v>
      </c>
      <c r="T421" t="e">
        <f t="shared" si="517"/>
        <v>#REF!</v>
      </c>
      <c r="U421">
        <f t="shared" si="518"/>
        <v>5.6514576338922489E-3</v>
      </c>
      <c r="V421">
        <v>26.926693</v>
      </c>
      <c r="W421" t="e">
        <f t="shared" si="519"/>
        <v>#REF!</v>
      </c>
      <c r="X421">
        <f t="shared" si="520"/>
        <v>4.251312215971751E-2</v>
      </c>
      <c r="Y421">
        <v>27.804300000000001</v>
      </c>
      <c r="Z421" t="e">
        <f t="shared" si="521"/>
        <v>#REF!</v>
      </c>
      <c r="AA421">
        <f t="shared" si="522"/>
        <v>1.095711670462087E-2</v>
      </c>
      <c r="AB421">
        <v>76.853966</v>
      </c>
      <c r="AC421" t="e">
        <f t="shared" si="523"/>
        <v>#REF!</v>
      </c>
      <c r="AD421">
        <f t="shared" si="524"/>
        <v>-1.0318022564623727E-3</v>
      </c>
      <c r="AE421">
        <f>(C421*'10Stocks'!$D$3)+(F421*'10Stocks'!$D$4)+('10Stocks_'!I421*'10Stocks'!$D$5)+('10Stocks_'!L421*'10Stocks'!$D$6)+('10Stocks_'!O421*'10Stocks'!$D$7)+('10Stocks_'!R421*'10Stocks'!$D$8)+('10Stocks_'!U421*'10Stocks'!$D$9)+('10Stocks_'!X421*'10Stocks'!$D$10)+('10Stocks_'!AA421*'10Stocks'!$D$11)+('10Stocks_'!AD421*'10Stocks'!$D$12)</f>
        <v>1.1031053096327358E-2</v>
      </c>
      <c r="AF421">
        <f t="shared" si="525"/>
        <v>157835.50832508359</v>
      </c>
      <c r="AG421">
        <f t="shared" si="501"/>
        <v>115048.58610397343</v>
      </c>
    </row>
    <row r="422" spans="1:33" x14ac:dyDescent="0.35">
      <c r="A422">
        <v>71.329697999999993</v>
      </c>
      <c r="B422" t="e">
        <f t="shared" ref="B422:B485" si="559">(#REF!-#REF!)/#REF!</f>
        <v>#REF!</v>
      </c>
      <c r="C422">
        <f t="shared" si="506"/>
        <v>1.313015421318053E-2</v>
      </c>
      <c r="D422">
        <v>136.699997</v>
      </c>
      <c r="E422" t="e">
        <f t="shared" si="507"/>
        <v>#REF!</v>
      </c>
      <c r="F422">
        <f t="shared" si="508"/>
        <v>-1.1497549211677329E-2</v>
      </c>
      <c r="G422">
        <v>48.537143999999998</v>
      </c>
      <c r="H422" t="e">
        <f t="shared" si="509"/>
        <v>#REF!</v>
      </c>
      <c r="I422">
        <f t="shared" si="510"/>
        <v>-9.3180002223553545E-3</v>
      </c>
      <c r="J422">
        <v>39.561844000000001</v>
      </c>
      <c r="K422" t="e">
        <f t="shared" si="511"/>
        <v>#REF!</v>
      </c>
      <c r="L422">
        <f t="shared" si="512"/>
        <v>1.4309974314339585E-3</v>
      </c>
      <c r="M422">
        <v>308.81670500000001</v>
      </c>
      <c r="N422" t="e">
        <f t="shared" si="513"/>
        <v>#REF!</v>
      </c>
      <c r="O422">
        <f t="shared" si="514"/>
        <v>-2.2637431806740499E-4</v>
      </c>
      <c r="P422">
        <v>28.175207</v>
      </c>
      <c r="Q422" t="e">
        <f t="shared" si="515"/>
        <v>#REF!</v>
      </c>
      <c r="R422">
        <f t="shared" si="516"/>
        <v>-4.0790923998202319E-3</v>
      </c>
      <c r="S422">
        <v>33.409999999999997</v>
      </c>
      <c r="T422" t="e">
        <f t="shared" si="517"/>
        <v>#REF!</v>
      </c>
      <c r="U422">
        <f t="shared" si="518"/>
        <v>-1.1830848511362161E-2</v>
      </c>
      <c r="V422">
        <v>26.528282999999998</v>
      </c>
      <c r="W422" t="e">
        <f t="shared" si="519"/>
        <v>#REF!</v>
      </c>
      <c r="X422">
        <f t="shared" si="520"/>
        <v>-1.4796098429168481E-2</v>
      </c>
      <c r="Y422">
        <v>27.733394000000001</v>
      </c>
      <c r="Z422" t="e">
        <f t="shared" si="521"/>
        <v>#REF!</v>
      </c>
      <c r="AA422">
        <f t="shared" si="522"/>
        <v>-2.5501810870980674E-3</v>
      </c>
      <c r="AB422">
        <v>76.289512000000002</v>
      </c>
      <c r="AC422" t="e">
        <f t="shared" si="523"/>
        <v>#REF!</v>
      </c>
      <c r="AD422">
        <f t="shared" si="524"/>
        <v>-7.3445006078150582E-3</v>
      </c>
      <c r="AE422">
        <f>(C422*'10Stocks'!$D$3)+(F422*'10Stocks'!$D$4)+('10Stocks_'!I422*'10Stocks'!$D$5)+('10Stocks_'!L422*'10Stocks'!$D$6)+('10Stocks_'!O422*'10Stocks'!$D$7)+('10Stocks_'!R422*'10Stocks'!$D$8)+('10Stocks_'!U422*'10Stocks'!$D$9)+('10Stocks_'!X422*'10Stocks'!$D$10)+('10Stocks_'!AA422*'10Stocks'!$D$11)+('10Stocks_'!AD422*'10Stocks'!$D$12)</f>
        <v>3.7308648297106539E-4</v>
      </c>
      <c r="AF422">
        <f t="shared" si="525"/>
        <v>157894.39461977253</v>
      </c>
      <c r="AG422">
        <f t="shared" si="501"/>
        <v>115091.50917633376</v>
      </c>
    </row>
    <row r="423" spans="1:33" x14ac:dyDescent="0.35">
      <c r="A423">
        <v>71.596632</v>
      </c>
      <c r="B423" t="e">
        <f t="shared" ref="B423:B486" si="560">(#REF!-#REF!)/#REF!</f>
        <v>#REF!</v>
      </c>
      <c r="C423">
        <f t="shared" si="506"/>
        <v>3.7422561357263314E-3</v>
      </c>
      <c r="D423">
        <v>138.86999499999999</v>
      </c>
      <c r="E423" t="e">
        <f t="shared" si="507"/>
        <v>#REF!</v>
      </c>
      <c r="F423">
        <f t="shared" si="508"/>
        <v>1.5874162747786986E-2</v>
      </c>
      <c r="G423">
        <v>49.596020000000003</v>
      </c>
      <c r="H423" t="e">
        <f t="shared" si="509"/>
        <v>#REF!</v>
      </c>
      <c r="I423">
        <f t="shared" si="510"/>
        <v>2.1815787101111782E-2</v>
      </c>
      <c r="J423">
        <v>39.938710999999998</v>
      </c>
      <c r="K423" t="e">
        <f t="shared" si="511"/>
        <v>#REF!</v>
      </c>
      <c r="L423">
        <f t="shared" si="512"/>
        <v>9.5260220934089215E-3</v>
      </c>
      <c r="M423">
        <v>310.88964499999997</v>
      </c>
      <c r="N423" t="e">
        <f t="shared" si="513"/>
        <v>#REF!</v>
      </c>
      <c r="O423">
        <f t="shared" si="514"/>
        <v>6.7125254768842894E-3</v>
      </c>
      <c r="P423">
        <v>28.663436000000001</v>
      </c>
      <c r="Q423" t="e">
        <f t="shared" si="515"/>
        <v>#REF!</v>
      </c>
      <c r="R423">
        <f t="shared" si="516"/>
        <v>1.7328319894863612E-2</v>
      </c>
      <c r="S423">
        <v>34.409999999999997</v>
      </c>
      <c r="T423" t="e">
        <f t="shared" si="517"/>
        <v>#REF!</v>
      </c>
      <c r="U423">
        <f t="shared" si="518"/>
        <v>2.9931158335827601E-2</v>
      </c>
      <c r="V423">
        <v>26.965564000000001</v>
      </c>
      <c r="W423" t="e">
        <f t="shared" si="519"/>
        <v>#REF!</v>
      </c>
      <c r="X423">
        <f t="shared" si="520"/>
        <v>1.648357716931783E-2</v>
      </c>
      <c r="Y423">
        <v>27.954977</v>
      </c>
      <c r="Z423" t="e">
        <f t="shared" si="521"/>
        <v>#REF!</v>
      </c>
      <c r="AA423">
        <f t="shared" si="522"/>
        <v>7.9897541570281283E-3</v>
      </c>
      <c r="AB423">
        <v>76.580560000000006</v>
      </c>
      <c r="AC423" t="e">
        <f t="shared" si="523"/>
        <v>#REF!</v>
      </c>
      <c r="AD423">
        <f t="shared" si="524"/>
        <v>3.8150460314912427E-3</v>
      </c>
      <c r="AE423">
        <f>(C423*'10Stocks'!$D$3)+(F423*'10Stocks'!$D$4)+('10Stocks_'!I423*'10Stocks'!$D$5)+('10Stocks_'!L423*'10Stocks'!$D$6)+('10Stocks_'!O423*'10Stocks'!$D$7)+('10Stocks_'!R423*'10Stocks'!$D$8)+('10Stocks_'!U423*'10Stocks'!$D$9)+('10Stocks_'!X423*'10Stocks'!$D$10)+('10Stocks_'!AA423*'10Stocks'!$D$11)+('10Stocks_'!AD423*'10Stocks'!$D$12)</f>
        <v>1.2236182410454165E-2</v>
      </c>
      <c r="AF423">
        <f t="shared" si="525"/>
        <v>159826.41923392829</v>
      </c>
      <c r="AG423">
        <f t="shared" si="501"/>
        <v>116499.78987650984</v>
      </c>
    </row>
    <row r="424" spans="1:33" x14ac:dyDescent="0.35">
      <c r="A424">
        <v>71.69</v>
      </c>
      <c r="B424" t="e">
        <f t="shared" ref="B424:B487" si="561">(#REF!-#REF!)/#REF!</f>
        <v>#REF!</v>
      </c>
      <c r="C424">
        <f t="shared" si="506"/>
        <v>1.3040836892997721E-3</v>
      </c>
      <c r="D424">
        <v>141.429993</v>
      </c>
      <c r="E424" t="e">
        <f t="shared" si="507"/>
        <v>#REF!</v>
      </c>
      <c r="F424">
        <f t="shared" si="508"/>
        <v>1.8434493354738058E-2</v>
      </c>
      <c r="G424">
        <v>49.234605999999999</v>
      </c>
      <c r="H424" t="e">
        <f t="shared" si="509"/>
        <v>#REF!</v>
      </c>
      <c r="I424">
        <f t="shared" si="510"/>
        <v>-7.2871573162524624E-3</v>
      </c>
      <c r="J424">
        <v>39.910446999999998</v>
      </c>
      <c r="K424" t="e">
        <f t="shared" si="511"/>
        <v>#REF!</v>
      </c>
      <c r="L424">
        <f t="shared" si="512"/>
        <v>-7.0768433162502582E-4</v>
      </c>
      <c r="M424">
        <v>310.315226</v>
      </c>
      <c r="N424" t="e">
        <f t="shared" si="513"/>
        <v>#REF!</v>
      </c>
      <c r="O424">
        <f t="shared" si="514"/>
        <v>-1.8476620538454332E-3</v>
      </c>
      <c r="P424">
        <v>28.477022000000002</v>
      </c>
      <c r="Q424" t="e">
        <f t="shared" si="515"/>
        <v>#REF!</v>
      </c>
      <c r="R424">
        <f t="shared" si="516"/>
        <v>-6.5035468880981044E-3</v>
      </c>
      <c r="S424">
        <v>34.040000999999997</v>
      </c>
      <c r="T424" t="e">
        <f t="shared" si="517"/>
        <v>#REF!</v>
      </c>
      <c r="U424">
        <f t="shared" si="518"/>
        <v>-1.0752659110723628E-2</v>
      </c>
      <c r="V424">
        <v>26.615739000000001</v>
      </c>
      <c r="W424" t="e">
        <f t="shared" si="519"/>
        <v>#REF!</v>
      </c>
      <c r="X424">
        <f t="shared" si="520"/>
        <v>-1.2973027376694184E-2</v>
      </c>
      <c r="Y424">
        <v>27.724530000000001</v>
      </c>
      <c r="Z424" t="e">
        <f t="shared" si="521"/>
        <v>#REF!</v>
      </c>
      <c r="AA424">
        <f t="shared" si="522"/>
        <v>-8.2435052620504056E-3</v>
      </c>
      <c r="AB424">
        <v>76.139581000000007</v>
      </c>
      <c r="AC424" t="e">
        <f t="shared" si="523"/>
        <v>#REF!</v>
      </c>
      <c r="AD424">
        <f t="shared" si="524"/>
        <v>-5.7583673976789752E-3</v>
      </c>
      <c r="AE424">
        <f>(C424*'10Stocks'!$D$3)+(F424*'10Stocks'!$D$4)+('10Stocks_'!I424*'10Stocks'!$D$5)+('10Stocks_'!L424*'10Stocks'!$D$6)+('10Stocks_'!O424*'10Stocks'!$D$7)+('10Stocks_'!R424*'10Stocks'!$D$8)+('10Stocks_'!U424*'10Stocks'!$D$9)+('10Stocks_'!X424*'10Stocks'!$D$10)+('10Stocks_'!AA424*'10Stocks'!$D$11)+('10Stocks_'!AD424*'10Stocks'!$D$12)</f>
        <v>-2.8195513186433565E-3</v>
      </c>
      <c r="AF424">
        <f t="shared" si="525"/>
        <v>159375.78044282322</v>
      </c>
      <c r="AG424">
        <f t="shared" si="501"/>
        <v>116171.31274034185</v>
      </c>
    </row>
    <row r="425" spans="1:33" x14ac:dyDescent="0.35">
      <c r="A425">
        <v>70.109397999999999</v>
      </c>
      <c r="B425" t="e">
        <f t="shared" ref="B425:B488" si="562">(#REF!-#REF!)/#REF!</f>
        <v>#REF!</v>
      </c>
      <c r="C425">
        <f t="shared" si="506"/>
        <v>-2.2047733296136129E-2</v>
      </c>
      <c r="D425">
        <v>136.66000399999999</v>
      </c>
      <c r="E425" t="e">
        <f t="shared" si="507"/>
        <v>#REF!</v>
      </c>
      <c r="F425">
        <f t="shared" si="508"/>
        <v>-3.3726855943491486E-2</v>
      </c>
      <c r="G425">
        <v>49.177542000000003</v>
      </c>
      <c r="H425" t="e">
        <f t="shared" si="509"/>
        <v>#REF!</v>
      </c>
      <c r="I425">
        <f t="shared" si="510"/>
        <v>-1.1590221723313252E-3</v>
      </c>
      <c r="J425">
        <v>40.230784999999997</v>
      </c>
      <c r="K425" t="e">
        <f t="shared" si="511"/>
        <v>#REF!</v>
      </c>
      <c r="L425">
        <f t="shared" si="512"/>
        <v>8.0264197491949803E-3</v>
      </c>
      <c r="M425">
        <v>306.81870800000002</v>
      </c>
      <c r="N425" t="e">
        <f t="shared" si="513"/>
        <v>#REF!</v>
      </c>
      <c r="O425">
        <f t="shared" si="514"/>
        <v>-1.1267632739361556E-2</v>
      </c>
      <c r="P425">
        <v>28.228467999999999</v>
      </c>
      <c r="Q425" t="e">
        <f t="shared" si="515"/>
        <v>#REF!</v>
      </c>
      <c r="R425">
        <f t="shared" si="516"/>
        <v>-8.7282300796762431E-3</v>
      </c>
      <c r="S425">
        <v>33.770000000000003</v>
      </c>
      <c r="T425" t="e">
        <f t="shared" si="517"/>
        <v>#REF!</v>
      </c>
      <c r="U425">
        <f t="shared" si="518"/>
        <v>-7.9318740325534515E-3</v>
      </c>
      <c r="V425">
        <v>26.557435999999999</v>
      </c>
      <c r="W425" t="e">
        <f t="shared" si="519"/>
        <v>#REF!</v>
      </c>
      <c r="X425">
        <f t="shared" si="520"/>
        <v>-2.190545977325755E-3</v>
      </c>
      <c r="Y425">
        <v>27.449764999999999</v>
      </c>
      <c r="Z425" t="e">
        <f t="shared" si="521"/>
        <v>#REF!</v>
      </c>
      <c r="AA425">
        <f t="shared" si="522"/>
        <v>-9.9105377079431872E-3</v>
      </c>
      <c r="AB425">
        <v>76.739312999999996</v>
      </c>
      <c r="AC425" t="e">
        <f t="shared" si="523"/>
        <v>#REF!</v>
      </c>
      <c r="AD425">
        <f t="shared" si="524"/>
        <v>7.8767441601758845E-3</v>
      </c>
      <c r="AE425">
        <f>(C425*'10Stocks'!$D$3)+(F425*'10Stocks'!$D$4)+('10Stocks_'!I425*'10Stocks'!$D$5)+('10Stocks_'!L425*'10Stocks'!$D$6)+('10Stocks_'!O425*'10Stocks'!$D$7)+('10Stocks_'!R425*'10Stocks'!$D$8)+('10Stocks_'!U425*'10Stocks'!$D$9)+('10Stocks_'!X425*'10Stocks'!$D$10)+('10Stocks_'!AA425*'10Stocks'!$D$11)+('10Stocks_'!AD425*'10Stocks'!$D$12)</f>
        <v>-4.8138433761651615E-3</v>
      </c>
      <c r="AF425">
        <f t="shared" si="525"/>
        <v>158608.57039781738</v>
      </c>
      <c r="AG425">
        <f t="shared" si="501"/>
        <v>115612.08223600635</v>
      </c>
    </row>
    <row r="426" spans="1:33" x14ac:dyDescent="0.35">
      <c r="A426">
        <v>69.728048999999999</v>
      </c>
      <c r="B426" t="e">
        <f t="shared" ref="B426:B489" si="563">(#REF!-#REF!)/#REF!</f>
        <v>#REF!</v>
      </c>
      <c r="C426">
        <f t="shared" si="506"/>
        <v>-5.4393420979024837E-3</v>
      </c>
      <c r="D426">
        <v>133.270004</v>
      </c>
      <c r="E426" t="e">
        <f t="shared" si="507"/>
        <v>#REF!</v>
      </c>
      <c r="F426">
        <f t="shared" si="508"/>
        <v>-2.4806087375791288E-2</v>
      </c>
      <c r="G426">
        <v>48.473737</v>
      </c>
      <c r="H426" t="e">
        <f t="shared" si="509"/>
        <v>#REF!</v>
      </c>
      <c r="I426">
        <f t="shared" si="510"/>
        <v>-1.4311512356595672E-2</v>
      </c>
      <c r="J426">
        <v>39.571263999999999</v>
      </c>
      <c r="K426" t="e">
        <f t="shared" si="511"/>
        <v>#REF!</v>
      </c>
      <c r="L426">
        <f t="shared" si="512"/>
        <v>-1.6393440993010652E-2</v>
      </c>
      <c r="M426">
        <v>302.17833999999999</v>
      </c>
      <c r="N426" t="e">
        <f t="shared" si="513"/>
        <v>#REF!</v>
      </c>
      <c r="O426">
        <f t="shared" si="514"/>
        <v>-1.5124136433036617E-2</v>
      </c>
      <c r="P426">
        <v>28.015422999999998</v>
      </c>
      <c r="Q426" t="e">
        <f t="shared" si="515"/>
        <v>#REF!</v>
      </c>
      <c r="R426">
        <f t="shared" si="516"/>
        <v>-7.5471683408395041E-3</v>
      </c>
      <c r="S426">
        <v>33.110000999999997</v>
      </c>
      <c r="T426" t="e">
        <f t="shared" si="517"/>
        <v>#REF!</v>
      </c>
      <c r="U426">
        <f t="shared" si="518"/>
        <v>-1.9543944329286533E-2</v>
      </c>
      <c r="V426">
        <v>25.488530000000001</v>
      </c>
      <c r="W426" t="e">
        <f t="shared" si="519"/>
        <v>#REF!</v>
      </c>
      <c r="X426">
        <f t="shared" si="520"/>
        <v>-4.0248840287142117E-2</v>
      </c>
      <c r="Y426">
        <v>26.687519000000002</v>
      </c>
      <c r="Z426" t="e">
        <f t="shared" si="521"/>
        <v>#REF!</v>
      </c>
      <c r="AA426">
        <f t="shared" si="522"/>
        <v>-2.7768762319094448E-2</v>
      </c>
      <c r="AB426">
        <v>75.725058000000004</v>
      </c>
      <c r="AC426" t="e">
        <f t="shared" si="523"/>
        <v>#REF!</v>
      </c>
      <c r="AD426">
        <f t="shared" si="524"/>
        <v>-1.3216889236420341E-2</v>
      </c>
      <c r="AE426">
        <f>(C426*'10Stocks'!$D$3)+(F426*'10Stocks'!$D$4)+('10Stocks_'!I426*'10Stocks'!$D$5)+('10Stocks_'!L426*'10Stocks'!$D$6)+('10Stocks_'!O426*'10Stocks'!$D$7)+('10Stocks_'!R426*'10Stocks'!$D$8)+('10Stocks_'!U426*'10Stocks'!$D$9)+('10Stocks_'!X426*'10Stocks'!$D$10)+('10Stocks_'!AA426*'10Stocks'!$D$11)+('10Stocks_'!AD426*'10Stocks'!$D$12)</f>
        <v>-1.3950905575494523E-2</v>
      </c>
      <c r="AF426">
        <f t="shared" si="525"/>
        <v>156395.83720873325</v>
      </c>
      <c r="AG426">
        <f t="shared" si="501"/>
        <v>113999.18899334551</v>
      </c>
    </row>
    <row r="427" spans="1:33" x14ac:dyDescent="0.35">
      <c r="A427">
        <v>69.784595999999993</v>
      </c>
      <c r="B427" t="e">
        <f t="shared" ref="B427:B490" si="564">(#REF!-#REF!)/#REF!</f>
        <v>#REF!</v>
      </c>
      <c r="C427">
        <f t="shared" si="506"/>
        <v>8.1096489592007365E-4</v>
      </c>
      <c r="D427">
        <v>134.94000199999999</v>
      </c>
      <c r="E427" t="e">
        <f t="shared" si="507"/>
        <v>#REF!</v>
      </c>
      <c r="F427">
        <f t="shared" si="508"/>
        <v>1.2530936819060893E-2</v>
      </c>
      <c r="G427">
        <v>48.835149999999999</v>
      </c>
      <c r="H427" t="e">
        <f t="shared" si="509"/>
        <v>#REF!</v>
      </c>
      <c r="I427">
        <f t="shared" si="510"/>
        <v>7.4558518151798129E-3</v>
      </c>
      <c r="J427">
        <v>39.335720000000002</v>
      </c>
      <c r="K427" t="e">
        <f t="shared" si="511"/>
        <v>#REF!</v>
      </c>
      <c r="L427">
        <f t="shared" si="512"/>
        <v>-5.9524002063719092E-3</v>
      </c>
      <c r="M427">
        <v>303.09742299999999</v>
      </c>
      <c r="N427" t="e">
        <f t="shared" si="513"/>
        <v>#REF!</v>
      </c>
      <c r="O427">
        <f t="shared" si="514"/>
        <v>3.0415250808512634E-3</v>
      </c>
      <c r="P427">
        <v>28.263976</v>
      </c>
      <c r="Q427" t="e">
        <f t="shared" si="515"/>
        <v>#REF!</v>
      </c>
      <c r="R427">
        <f t="shared" si="516"/>
        <v>8.8720059661423333E-3</v>
      </c>
      <c r="S427">
        <v>33.119999</v>
      </c>
      <c r="T427" t="e">
        <f t="shared" si="517"/>
        <v>#REF!</v>
      </c>
      <c r="U427">
        <f t="shared" si="518"/>
        <v>3.0196314400603798E-4</v>
      </c>
      <c r="V427">
        <v>26.285350000000001</v>
      </c>
      <c r="W427" t="e">
        <f t="shared" si="519"/>
        <v>#REF!</v>
      </c>
      <c r="X427">
        <f t="shared" si="520"/>
        <v>3.1261904864658741E-2</v>
      </c>
      <c r="Y427">
        <v>26.953419</v>
      </c>
      <c r="Z427" t="e">
        <f t="shared" si="521"/>
        <v>#REF!</v>
      </c>
      <c r="AA427">
        <f t="shared" si="522"/>
        <v>9.9634589487317439E-3</v>
      </c>
      <c r="AB427">
        <v>75.698600999999996</v>
      </c>
      <c r="AC427" t="e">
        <f t="shared" si="523"/>
        <v>#REF!</v>
      </c>
      <c r="AD427">
        <f t="shared" si="524"/>
        <v>-3.4938236693074205E-4</v>
      </c>
      <c r="AE427">
        <f>(C427*'10Stocks'!$D$3)+(F427*'10Stocks'!$D$4)+('10Stocks_'!I427*'10Stocks'!$D$5)+('10Stocks_'!L427*'10Stocks'!$D$6)+('10Stocks_'!O427*'10Stocks'!$D$7)+('10Stocks_'!R427*'10Stocks'!$D$8)+('10Stocks_'!U427*'10Stocks'!$D$9)+('10Stocks_'!X427*'10Stocks'!$D$10)+('10Stocks_'!AA427*'10Stocks'!$D$11)+('10Stocks_'!AD427*'10Stocks'!$D$12)</f>
        <v>-7.0878715248262505E-4</v>
      </c>
      <c r="AF427">
        <f t="shared" si="525"/>
        <v>156284.98584861794</v>
      </c>
      <c r="AG427">
        <f t="shared" si="501"/>
        <v>113918.38783279358</v>
      </c>
    </row>
    <row r="428" spans="1:33" x14ac:dyDescent="0.35">
      <c r="A428">
        <v>71.270516999999998</v>
      </c>
      <c r="B428" t="e">
        <f t="shared" ref="B428:B491" si="565">(#REF!-#REF!)/#REF!</f>
        <v>#REF!</v>
      </c>
      <c r="C428">
        <f t="shared" si="506"/>
        <v>2.1292965570797386E-2</v>
      </c>
      <c r="D428">
        <v>137.19000199999999</v>
      </c>
      <c r="E428" t="e">
        <f t="shared" si="507"/>
        <v>#REF!</v>
      </c>
      <c r="F428">
        <f t="shared" si="508"/>
        <v>1.6674077120585787E-2</v>
      </c>
      <c r="G428">
        <v>48.961961000000002</v>
      </c>
      <c r="H428" t="e">
        <f t="shared" si="509"/>
        <v>#REF!</v>
      </c>
      <c r="I428">
        <f t="shared" si="510"/>
        <v>2.5967156853209943E-3</v>
      </c>
      <c r="J428">
        <v>39.590108000000001</v>
      </c>
      <c r="K428" t="e">
        <f t="shared" si="511"/>
        <v>#REF!</v>
      </c>
      <c r="L428">
        <f t="shared" si="512"/>
        <v>6.4670991150028194E-3</v>
      </c>
      <c r="M428">
        <v>303.26726100000002</v>
      </c>
      <c r="N428" t="e">
        <f t="shared" si="513"/>
        <v>#REF!</v>
      </c>
      <c r="O428">
        <f t="shared" si="514"/>
        <v>5.6034128670248392E-4</v>
      </c>
      <c r="P428">
        <v>28.414881000000001</v>
      </c>
      <c r="Q428" t="e">
        <f t="shared" si="515"/>
        <v>#REF!</v>
      </c>
      <c r="R428">
        <f t="shared" si="516"/>
        <v>5.3391285076098858E-3</v>
      </c>
      <c r="S428">
        <v>33.07</v>
      </c>
      <c r="T428" t="e">
        <f t="shared" si="517"/>
        <v>#REF!</v>
      </c>
      <c r="U428">
        <f t="shared" si="518"/>
        <v>-1.5096316880927347E-3</v>
      </c>
      <c r="V428">
        <v>26.683759999999999</v>
      </c>
      <c r="W428" t="e">
        <f t="shared" si="519"/>
        <v>#REF!</v>
      </c>
      <c r="X428">
        <f t="shared" si="520"/>
        <v>1.5157112231718367E-2</v>
      </c>
      <c r="Y428">
        <v>27.830888999999999</v>
      </c>
      <c r="Z428" t="e">
        <f t="shared" si="521"/>
        <v>#REF!</v>
      </c>
      <c r="AA428">
        <f t="shared" si="522"/>
        <v>3.2555053590789314E-2</v>
      </c>
      <c r="AB428">
        <v>74.816641000000004</v>
      </c>
      <c r="AC428" t="e">
        <f t="shared" si="523"/>
        <v>#REF!</v>
      </c>
      <c r="AD428">
        <f t="shared" si="524"/>
        <v>-1.1650941871435542E-2</v>
      </c>
      <c r="AE428">
        <f>(C428*'10Stocks'!$D$3)+(F428*'10Stocks'!$D$4)+('10Stocks_'!I428*'10Stocks'!$D$5)+('10Stocks_'!L428*'10Stocks'!$D$6)+('10Stocks_'!O428*'10Stocks'!$D$7)+('10Stocks_'!R428*'10Stocks'!$D$8)+('10Stocks_'!U428*'10Stocks'!$D$9)+('10Stocks_'!X428*'10Stocks'!$D$10)+('10Stocks_'!AA428*'10Stocks'!$D$11)+('10Stocks_'!AD428*'10Stocks'!$D$12)</f>
        <v>6.5200657862347139E-3</v>
      </c>
      <c r="AF428">
        <f t="shared" si="525"/>
        <v>157303.97423775168</v>
      </c>
      <c r="AG428">
        <f t="shared" si="501"/>
        <v>114661.1432157252</v>
      </c>
    </row>
    <row r="429" spans="1:33" x14ac:dyDescent="0.35">
      <c r="A429">
        <v>71.688686000000004</v>
      </c>
      <c r="B429" t="e">
        <f t="shared" ref="B429:B492" si="566">(#REF!-#REF!)/#REF!</f>
        <v>#REF!</v>
      </c>
      <c r="C429">
        <f t="shared" si="506"/>
        <v>5.8673490470120488E-3</v>
      </c>
      <c r="D429">
        <v>138.529999</v>
      </c>
      <c r="E429" t="e">
        <f t="shared" si="507"/>
        <v>#REF!</v>
      </c>
      <c r="F429">
        <f t="shared" si="508"/>
        <v>9.7674537536635575E-3</v>
      </c>
      <c r="G429">
        <v>48.923924</v>
      </c>
      <c r="H429" t="e">
        <f t="shared" si="509"/>
        <v>#REF!</v>
      </c>
      <c r="I429">
        <f t="shared" si="510"/>
        <v>-7.7686839381295946E-4</v>
      </c>
      <c r="J429">
        <v>39.797387000000001</v>
      </c>
      <c r="K429" t="e">
        <f t="shared" si="511"/>
        <v>#REF!</v>
      </c>
      <c r="L429">
        <f t="shared" si="512"/>
        <v>5.2356260306236036E-3</v>
      </c>
      <c r="M429">
        <v>299.82570299999998</v>
      </c>
      <c r="N429" t="e">
        <f t="shared" si="513"/>
        <v>#REF!</v>
      </c>
      <c r="O429">
        <f t="shared" si="514"/>
        <v>-1.1348267493997788E-2</v>
      </c>
      <c r="P429">
        <v>28.397129</v>
      </c>
      <c r="Q429" t="e">
        <f t="shared" si="515"/>
        <v>#REF!</v>
      </c>
      <c r="R429">
        <f t="shared" si="516"/>
        <v>-6.2474307036519152E-4</v>
      </c>
      <c r="S429">
        <v>34.740001999999997</v>
      </c>
      <c r="T429" t="e">
        <f t="shared" si="517"/>
        <v>#REF!</v>
      </c>
      <c r="U429">
        <f t="shared" si="518"/>
        <v>5.0499002116722001E-2</v>
      </c>
      <c r="V429">
        <v>27.198778999999998</v>
      </c>
      <c r="W429" t="e">
        <f t="shared" si="519"/>
        <v>#REF!</v>
      </c>
      <c r="X429">
        <f t="shared" si="520"/>
        <v>1.9300840661136166E-2</v>
      </c>
      <c r="Y429">
        <v>28.061336000000001</v>
      </c>
      <c r="Z429" t="e">
        <f t="shared" si="521"/>
        <v>#REF!</v>
      </c>
      <c r="AA429">
        <f t="shared" si="522"/>
        <v>8.2802601095495598E-3</v>
      </c>
      <c r="AB429">
        <v>74.349203000000003</v>
      </c>
      <c r="AC429" t="e">
        <f t="shared" si="523"/>
        <v>#REF!</v>
      </c>
      <c r="AD429">
        <f t="shared" si="524"/>
        <v>-6.2477811587398225E-3</v>
      </c>
      <c r="AE429">
        <f>(C429*'10Stocks'!$D$3)+(F429*'10Stocks'!$D$4)+('10Stocks_'!I429*'10Stocks'!$D$5)+('10Stocks_'!L429*'10Stocks'!$D$6)+('10Stocks_'!O429*'10Stocks'!$D$7)+('10Stocks_'!R429*'10Stocks'!$D$8)+('10Stocks_'!U429*'10Stocks'!$D$9)+('10Stocks_'!X429*'10Stocks'!$D$10)+('10Stocks_'!AA429*'10Stocks'!$D$11)+('10Stocks_'!AD429*'10Stocks'!$D$12)</f>
        <v>9.4418234356759452E-3</v>
      </c>
      <c r="AF429">
        <f t="shared" si="525"/>
        <v>158789.21058823465</v>
      </c>
      <c r="AG429">
        <f t="shared" si="501"/>
        <v>115743.75348490082</v>
      </c>
    </row>
    <row r="430" spans="1:33" x14ac:dyDescent="0.35">
      <c r="A430">
        <v>72.586810999999997</v>
      </c>
      <c r="B430" t="e">
        <f t="shared" ref="B430:B493" si="567">(#REF!-#REF!)/#REF!</f>
        <v>#REF!</v>
      </c>
      <c r="C430">
        <f t="shared" si="506"/>
        <v>1.2528127520707984E-2</v>
      </c>
      <c r="D430">
        <v>137.800003</v>
      </c>
      <c r="E430" t="e">
        <f t="shared" si="507"/>
        <v>#REF!</v>
      </c>
      <c r="F430">
        <f t="shared" si="508"/>
        <v>-5.2695878529530624E-3</v>
      </c>
      <c r="G430">
        <v>49.019024999999999</v>
      </c>
      <c r="H430" t="e">
        <f t="shared" si="509"/>
        <v>#REF!</v>
      </c>
      <c r="I430">
        <f t="shared" si="510"/>
        <v>1.9438547079747663E-3</v>
      </c>
      <c r="J430">
        <v>39.891603000000003</v>
      </c>
      <c r="K430" t="e">
        <f t="shared" si="511"/>
        <v>#REF!</v>
      </c>
      <c r="L430">
        <f t="shared" si="512"/>
        <v>2.3673916078963417E-3</v>
      </c>
      <c r="M430">
        <v>302.273235</v>
      </c>
      <c r="N430" t="e">
        <f t="shared" si="513"/>
        <v>#REF!</v>
      </c>
      <c r="O430">
        <f t="shared" si="514"/>
        <v>8.1631827275329485E-3</v>
      </c>
      <c r="P430">
        <v>28.441514000000002</v>
      </c>
      <c r="Q430" t="e">
        <f t="shared" si="515"/>
        <v>#REF!</v>
      </c>
      <c r="R430">
        <f t="shared" si="516"/>
        <v>1.5630101197906976E-3</v>
      </c>
      <c r="S430">
        <v>36.009998000000003</v>
      </c>
      <c r="T430" t="e">
        <f t="shared" si="517"/>
        <v>#REF!</v>
      </c>
      <c r="U430">
        <f t="shared" si="518"/>
        <v>3.6557165425609536E-2</v>
      </c>
      <c r="V430">
        <v>26.984998999999998</v>
      </c>
      <c r="W430" t="e">
        <f t="shared" si="519"/>
        <v>#REF!</v>
      </c>
      <c r="X430">
        <f t="shared" si="520"/>
        <v>-7.8599116526517562E-3</v>
      </c>
      <c r="Y430">
        <v>27.928386</v>
      </c>
      <c r="Z430" t="e">
        <f t="shared" si="521"/>
        <v>#REF!</v>
      </c>
      <c r="AA430">
        <f t="shared" si="522"/>
        <v>-4.7378357181568622E-3</v>
      </c>
      <c r="AB430">
        <v>75.451652999999993</v>
      </c>
      <c r="AC430" t="e">
        <f t="shared" si="523"/>
        <v>#REF!</v>
      </c>
      <c r="AD430">
        <f t="shared" si="524"/>
        <v>1.4828000240970847E-2</v>
      </c>
      <c r="AE430">
        <f>(C430*'10Stocks'!$D$3)+(F430*'10Stocks'!$D$4)+('10Stocks_'!I430*'10Stocks'!$D$5)+('10Stocks_'!L430*'10Stocks'!$D$6)+('10Stocks_'!O430*'10Stocks'!$D$7)+('10Stocks_'!R430*'10Stocks'!$D$8)+('10Stocks_'!U430*'10Stocks'!$D$9)+('10Stocks_'!X430*'10Stocks'!$D$10)+('10Stocks_'!AA430*'10Stocks'!$D$11)+('10Stocks_'!AD430*'10Stocks'!$D$12)</f>
        <v>1.075882617069248E-2</v>
      </c>
      <c r="AF430">
        <f t="shared" si="525"/>
        <v>160497.59610273494</v>
      </c>
      <c r="AG430">
        <f t="shared" si="501"/>
        <v>116989.02040898835</v>
      </c>
    </row>
    <row r="431" spans="1:33" x14ac:dyDescent="0.35">
      <c r="A431">
        <v>74.703929000000002</v>
      </c>
      <c r="B431" t="e">
        <f t="shared" ref="B431:B494" si="568">(#REF!-#REF!)/#REF!</f>
        <v>#REF!</v>
      </c>
      <c r="C431">
        <f t="shared" si="506"/>
        <v>2.9166703576494153E-2</v>
      </c>
      <c r="D431">
        <v>140.179993</v>
      </c>
      <c r="E431" t="e">
        <f t="shared" si="507"/>
        <v>#REF!</v>
      </c>
      <c r="F431">
        <f t="shared" si="508"/>
        <v>1.7271334892496281E-2</v>
      </c>
      <c r="G431">
        <v>49.304358999999998</v>
      </c>
      <c r="H431" t="e">
        <f t="shared" si="509"/>
        <v>#REF!</v>
      </c>
      <c r="I431">
        <f t="shared" si="510"/>
        <v>5.8208828102965914E-3</v>
      </c>
      <c r="J431">
        <v>41.465029999999999</v>
      </c>
      <c r="K431" t="e">
        <f t="shared" si="511"/>
        <v>#REF!</v>
      </c>
      <c r="L431">
        <f t="shared" si="512"/>
        <v>3.9442561383156126E-2</v>
      </c>
      <c r="M431">
        <v>308.58196199999998</v>
      </c>
      <c r="N431" t="e">
        <f t="shared" si="513"/>
        <v>#REF!</v>
      </c>
      <c r="O431">
        <f t="shared" si="514"/>
        <v>2.0870941484448586E-2</v>
      </c>
      <c r="P431">
        <v>29.000755000000002</v>
      </c>
      <c r="Q431" t="e">
        <f t="shared" si="515"/>
        <v>#REF!</v>
      </c>
      <c r="R431">
        <f t="shared" si="516"/>
        <v>1.9662842139838269E-2</v>
      </c>
      <c r="S431">
        <v>36.090000000000003</v>
      </c>
      <c r="T431" t="e">
        <f t="shared" si="517"/>
        <v>#REF!</v>
      </c>
      <c r="U431">
        <f t="shared" si="518"/>
        <v>2.2216607732108273E-3</v>
      </c>
      <c r="V431">
        <v>27.801254</v>
      </c>
      <c r="W431" t="e">
        <f t="shared" si="519"/>
        <v>#REF!</v>
      </c>
      <c r="X431">
        <f t="shared" si="520"/>
        <v>3.0248472493921597E-2</v>
      </c>
      <c r="Y431">
        <v>29.541516000000001</v>
      </c>
      <c r="Z431" t="e">
        <f t="shared" si="521"/>
        <v>#REF!</v>
      </c>
      <c r="AA431">
        <f t="shared" si="522"/>
        <v>5.7759513922501705E-2</v>
      </c>
      <c r="AB431">
        <v>76.607017999999997</v>
      </c>
      <c r="AC431" t="e">
        <f t="shared" si="523"/>
        <v>#REF!</v>
      </c>
      <c r="AD431">
        <f t="shared" si="524"/>
        <v>1.5312653256251436E-2</v>
      </c>
      <c r="AE431">
        <f>(C431*'10Stocks'!$D$3)+(F431*'10Stocks'!$D$4)+('10Stocks_'!I431*'10Stocks'!$D$5)+('10Stocks_'!L431*'10Stocks'!$D$6)+('10Stocks_'!O431*'10Stocks'!$D$7)+('10Stocks_'!R431*'10Stocks'!$D$8)+('10Stocks_'!U431*'10Stocks'!$D$9)+('10Stocks_'!X431*'10Stocks'!$D$10)+('10Stocks_'!AA431*'10Stocks'!$D$11)+('10Stocks_'!AD431*'10Stocks'!$D$12)</f>
        <v>2.6250566694550399E-2</v>
      </c>
      <c r="AF431">
        <f t="shared" si="525"/>
        <v>164710.7489535448</v>
      </c>
      <c r="AG431">
        <f t="shared" si="501"/>
        <v>120060.04849176461</v>
      </c>
    </row>
    <row r="432" spans="1:33" x14ac:dyDescent="0.35">
      <c r="A432">
        <v>77.528503999999998</v>
      </c>
      <c r="B432" t="e">
        <f t="shared" ref="B432:B495" si="569">(#REF!-#REF!)/#REF!</f>
        <v>#REF!</v>
      </c>
      <c r="C432">
        <f t="shared" si="506"/>
        <v>3.7810260287648265E-2</v>
      </c>
      <c r="D432">
        <v>136.509995</v>
      </c>
      <c r="E432" t="e">
        <f t="shared" si="507"/>
        <v>#REF!</v>
      </c>
      <c r="F432">
        <f t="shared" si="508"/>
        <v>-2.6180611950808078E-2</v>
      </c>
      <c r="G432">
        <v>49.145842000000002</v>
      </c>
      <c r="H432" t="e">
        <f t="shared" si="509"/>
        <v>#REF!</v>
      </c>
      <c r="I432">
        <f t="shared" si="510"/>
        <v>-3.2150706999354004E-3</v>
      </c>
      <c r="J432">
        <v>40.965679000000002</v>
      </c>
      <c r="K432" t="e">
        <f t="shared" si="511"/>
        <v>#REF!</v>
      </c>
      <c r="L432">
        <f t="shared" si="512"/>
        <v>-1.2042702006968215E-2</v>
      </c>
      <c r="M432">
        <v>307.68784900000003</v>
      </c>
      <c r="N432" t="e">
        <f t="shared" si="513"/>
        <v>#REF!</v>
      </c>
      <c r="O432">
        <f t="shared" si="514"/>
        <v>-2.8974895169016639E-3</v>
      </c>
      <c r="P432">
        <v>29.089525999999999</v>
      </c>
      <c r="Q432" t="e">
        <f t="shared" si="515"/>
        <v>#REF!</v>
      </c>
      <c r="R432">
        <f t="shared" si="516"/>
        <v>3.0609892742446778E-3</v>
      </c>
      <c r="S432">
        <v>35.290000999999997</v>
      </c>
      <c r="T432" t="e">
        <f t="shared" si="517"/>
        <v>#REF!</v>
      </c>
      <c r="U432">
        <f t="shared" si="518"/>
        <v>-2.2166777500692899E-2</v>
      </c>
      <c r="V432">
        <v>27.84984</v>
      </c>
      <c r="W432" t="e">
        <f t="shared" si="519"/>
        <v>#REF!</v>
      </c>
      <c r="X432">
        <f t="shared" si="520"/>
        <v>1.7476190102791852E-3</v>
      </c>
      <c r="Y432">
        <v>29.576967</v>
      </c>
      <c r="Z432" t="e">
        <f t="shared" si="521"/>
        <v>#REF!</v>
      </c>
      <c r="AA432">
        <f t="shared" si="522"/>
        <v>1.2000399708667064E-3</v>
      </c>
      <c r="AB432">
        <v>75.866168000000002</v>
      </c>
      <c r="AC432" t="e">
        <f t="shared" si="523"/>
        <v>#REF!</v>
      </c>
      <c r="AD432">
        <f t="shared" si="524"/>
        <v>-9.6707849925707166E-3</v>
      </c>
      <c r="AE432">
        <f>(C432*'10Stocks'!$D$3)+(F432*'10Stocks'!$D$4)+('10Stocks_'!I432*'10Stocks'!$D$5)+('10Stocks_'!L432*'10Stocks'!$D$6)+('10Stocks_'!O432*'10Stocks'!$D$7)+('10Stocks_'!R432*'10Stocks'!$D$8)+('10Stocks_'!U432*'10Stocks'!$D$9)+('10Stocks_'!X432*'10Stocks'!$D$10)+('10Stocks_'!AA432*'10Stocks'!$D$11)+('10Stocks_'!AD432*'10Stocks'!$D$12)</f>
        <v>-2.1274022437406874E-3</v>
      </c>
      <c r="AF432">
        <f t="shared" si="525"/>
        <v>164360.34293665283</v>
      </c>
      <c r="AG432">
        <f t="shared" si="501"/>
        <v>119804.63247521961</v>
      </c>
    </row>
    <row r="433" spans="1:33" x14ac:dyDescent="0.35">
      <c r="A433">
        <v>76.999881999999999</v>
      </c>
      <c r="B433" t="e">
        <f t="shared" ref="B433:B496" si="570">(#REF!-#REF!)/#REF!</f>
        <v>#REF!</v>
      </c>
      <c r="C433">
        <f t="shared" si="506"/>
        <v>-6.8184212609080988E-3</v>
      </c>
      <c r="D433">
        <v>136.33999600000001</v>
      </c>
      <c r="E433" t="e">
        <f t="shared" si="507"/>
        <v>#REF!</v>
      </c>
      <c r="F433">
        <f t="shared" si="508"/>
        <v>-1.2453227325954412E-3</v>
      </c>
      <c r="G433">
        <v>48.587871999999997</v>
      </c>
      <c r="H433" t="e">
        <f t="shared" si="509"/>
        <v>#REF!</v>
      </c>
      <c r="I433">
        <f t="shared" si="510"/>
        <v>-1.1353351113610069E-2</v>
      </c>
      <c r="J433">
        <v>40.956259000000003</v>
      </c>
      <c r="K433" t="e">
        <f t="shared" si="511"/>
        <v>#REF!</v>
      </c>
      <c r="L433">
        <f t="shared" si="512"/>
        <v>-2.2994858696223858E-4</v>
      </c>
      <c r="M433">
        <v>310.25527799999998</v>
      </c>
      <c r="N433" t="e">
        <f t="shared" si="513"/>
        <v>#REF!</v>
      </c>
      <c r="O433">
        <f t="shared" si="514"/>
        <v>8.3442651646602629E-3</v>
      </c>
      <c r="P433">
        <v>29.160539</v>
      </c>
      <c r="Q433" t="e">
        <f t="shared" si="515"/>
        <v>#REF!</v>
      </c>
      <c r="R433">
        <f t="shared" si="516"/>
        <v>2.4411879382290609E-3</v>
      </c>
      <c r="S433">
        <v>35</v>
      </c>
      <c r="T433" t="e">
        <f t="shared" si="517"/>
        <v>#REF!</v>
      </c>
      <c r="U433">
        <f t="shared" si="518"/>
        <v>-8.2176534934072874E-3</v>
      </c>
      <c r="V433">
        <v>28.053903999999999</v>
      </c>
      <c r="W433" t="e">
        <f t="shared" si="519"/>
        <v>#REF!</v>
      </c>
      <c r="X433">
        <f t="shared" si="520"/>
        <v>7.3272952376027623E-3</v>
      </c>
      <c r="Y433">
        <v>30.197400999999999</v>
      </c>
      <c r="Z433" t="e">
        <f t="shared" si="521"/>
        <v>#REF!</v>
      </c>
      <c r="AA433">
        <f t="shared" si="522"/>
        <v>2.0976931136989115E-2</v>
      </c>
      <c r="AB433">
        <v>75.927904999999996</v>
      </c>
      <c r="AC433" t="e">
        <f t="shared" si="523"/>
        <v>#REF!</v>
      </c>
      <c r="AD433">
        <f t="shared" si="524"/>
        <v>8.1376193931389433E-4</v>
      </c>
      <c r="AE433">
        <f>(C433*'10Stocks'!$D$3)+(F433*'10Stocks'!$D$4)+('10Stocks_'!I433*'10Stocks'!$D$5)+('10Stocks_'!L433*'10Stocks'!$D$6)+('10Stocks_'!O433*'10Stocks'!$D$7)+('10Stocks_'!R433*'10Stocks'!$D$8)+('10Stocks_'!U433*'10Stocks'!$D$9)+('10Stocks_'!X433*'10Stocks'!$D$10)+('10Stocks_'!AA433*'10Stocks'!$D$11)+('10Stocks_'!AD433*'10Stocks'!$D$12)</f>
        <v>-9.2936482083670407E-4</v>
      </c>
      <c r="AF433">
        <f t="shared" si="525"/>
        <v>164207.59221598684</v>
      </c>
      <c r="AG433">
        <f t="shared" si="501"/>
        <v>119693.29026442386</v>
      </c>
    </row>
    <row r="434" spans="1:33" x14ac:dyDescent="0.35">
      <c r="A434">
        <v>77.001194999999996</v>
      </c>
      <c r="B434" t="e">
        <f t="shared" ref="B434:B497" si="571">(#REF!-#REF!)/#REF!</f>
        <v>#REF!</v>
      </c>
      <c r="C434">
        <f t="shared" si="506"/>
        <v>1.70519741834945E-5</v>
      </c>
      <c r="D434">
        <v>136.08999600000001</v>
      </c>
      <c r="E434" t="e">
        <f t="shared" si="507"/>
        <v>#REF!</v>
      </c>
      <c r="F434">
        <f t="shared" si="508"/>
        <v>-1.8336512199985688E-3</v>
      </c>
      <c r="G434">
        <v>48.936599999999999</v>
      </c>
      <c r="H434" t="e">
        <f t="shared" si="509"/>
        <v>#REF!</v>
      </c>
      <c r="I434">
        <f t="shared" si="510"/>
        <v>7.1772643181409815E-3</v>
      </c>
      <c r="J434">
        <v>40.692447999999999</v>
      </c>
      <c r="K434" t="e">
        <f t="shared" si="511"/>
        <v>#REF!</v>
      </c>
      <c r="L434">
        <f t="shared" si="512"/>
        <v>-6.4412865442618674E-3</v>
      </c>
      <c r="M434">
        <v>312.20832100000001</v>
      </c>
      <c r="N434" t="e">
        <f t="shared" si="513"/>
        <v>#REF!</v>
      </c>
      <c r="O434">
        <f t="shared" si="514"/>
        <v>6.294954956415074E-3</v>
      </c>
      <c r="P434">
        <v>28.938617000000001</v>
      </c>
      <c r="Q434" t="e">
        <f t="shared" si="515"/>
        <v>#REF!</v>
      </c>
      <c r="R434">
        <f t="shared" si="516"/>
        <v>-7.6103531556806709E-3</v>
      </c>
      <c r="S434">
        <v>35.32</v>
      </c>
      <c r="T434" t="e">
        <f t="shared" si="517"/>
        <v>#REF!</v>
      </c>
      <c r="U434">
        <f t="shared" si="518"/>
        <v>9.1428571428571505E-3</v>
      </c>
      <c r="V434">
        <v>27.966448</v>
      </c>
      <c r="W434" t="e">
        <f t="shared" si="519"/>
        <v>#REF!</v>
      </c>
      <c r="X434">
        <f t="shared" si="520"/>
        <v>-3.1174270789548412E-3</v>
      </c>
      <c r="Y434">
        <v>30.037860999999999</v>
      </c>
      <c r="Z434" t="e">
        <f t="shared" si="521"/>
        <v>#REF!</v>
      </c>
      <c r="AA434">
        <f t="shared" si="522"/>
        <v>-5.283236130155698E-3</v>
      </c>
      <c r="AB434">
        <v>76.236597000000003</v>
      </c>
      <c r="AC434" t="e">
        <f t="shared" si="523"/>
        <v>#REF!</v>
      </c>
      <c r="AD434">
        <f t="shared" si="524"/>
        <v>4.0655935390290004E-3</v>
      </c>
      <c r="AE434">
        <f>(C434*'10Stocks'!$D$3)+(F434*'10Stocks'!$D$4)+('10Stocks_'!I434*'10Stocks'!$D$5)+('10Stocks_'!L434*'10Stocks'!$D$6)+('10Stocks_'!O434*'10Stocks'!$D$7)+('10Stocks_'!R434*'10Stocks'!$D$8)+('10Stocks_'!U434*'10Stocks'!$D$9)+('10Stocks_'!X434*'10Stocks'!$D$10)+('10Stocks_'!AA434*'10Stocks'!$D$11)+('10Stocks_'!AD434*'10Stocks'!$D$12)</f>
        <v>-6.2027355683264658E-4</v>
      </c>
      <c r="AF434">
        <f t="shared" si="525"/>
        <v>164105.73858870409</v>
      </c>
      <c r="AG434">
        <f t="shared" si="501"/>
        <v>119619.04768154255</v>
      </c>
    </row>
    <row r="435" spans="1:33" x14ac:dyDescent="0.35">
      <c r="A435">
        <v>79.043358999999995</v>
      </c>
      <c r="B435" t="e">
        <f t="shared" ref="B435:B498" si="572">(#REF!-#REF!)/#REF!</f>
        <v>#REF!</v>
      </c>
      <c r="C435">
        <f t="shared" si="506"/>
        <v>2.6521198794382344E-2</v>
      </c>
      <c r="D435">
        <v>137.94000199999999</v>
      </c>
      <c r="E435" t="e">
        <f t="shared" si="507"/>
        <v>#REF!</v>
      </c>
      <c r="F435">
        <f t="shared" si="508"/>
        <v>1.359398967136408E-2</v>
      </c>
      <c r="G435">
        <v>49.500909</v>
      </c>
      <c r="H435" t="e">
        <f t="shared" si="509"/>
        <v>#REF!</v>
      </c>
      <c r="I435">
        <f t="shared" si="510"/>
        <v>1.1531430463089007E-2</v>
      </c>
      <c r="J435">
        <v>40.927990999999999</v>
      </c>
      <c r="K435" t="e">
        <f t="shared" si="511"/>
        <v>#REF!</v>
      </c>
      <c r="L435">
        <f t="shared" si="512"/>
        <v>5.7883713459558842E-3</v>
      </c>
      <c r="M435">
        <v>316.67386399999998</v>
      </c>
      <c r="N435" t="e">
        <f t="shared" si="513"/>
        <v>#REF!</v>
      </c>
      <c r="O435">
        <f t="shared" si="514"/>
        <v>1.4303087713027253E-2</v>
      </c>
      <c r="P435">
        <v>28.583544</v>
      </c>
      <c r="Q435" t="e">
        <f t="shared" si="515"/>
        <v>#REF!</v>
      </c>
      <c r="R435">
        <f t="shared" si="516"/>
        <v>-1.2269867630509117E-2</v>
      </c>
      <c r="S435">
        <v>34.979999999999997</v>
      </c>
      <c r="T435" t="e">
        <f t="shared" si="517"/>
        <v>#REF!</v>
      </c>
      <c r="U435">
        <f t="shared" si="518"/>
        <v>-9.62627406568526E-3</v>
      </c>
      <c r="V435">
        <v>27.597189</v>
      </c>
      <c r="W435" t="e">
        <f t="shared" si="519"/>
        <v>#REF!</v>
      </c>
      <c r="X435">
        <f t="shared" si="520"/>
        <v>-1.3203643165553221E-2</v>
      </c>
      <c r="Y435">
        <v>30.356942</v>
      </c>
      <c r="Z435" t="e">
        <f t="shared" si="521"/>
        <v>#REF!</v>
      </c>
      <c r="AA435">
        <f t="shared" si="522"/>
        <v>1.0622627223689484E-2</v>
      </c>
      <c r="AB435">
        <v>76.721670000000003</v>
      </c>
      <c r="AC435" t="e">
        <f t="shared" si="523"/>
        <v>#REF!</v>
      </c>
      <c r="AD435">
        <f t="shared" si="524"/>
        <v>6.3627315369283845E-3</v>
      </c>
      <c r="AE435">
        <f>(C435*'10Stocks'!$D$3)+(F435*'10Stocks'!$D$4)+('10Stocks_'!I435*'10Stocks'!$D$5)+('10Stocks_'!L435*'10Stocks'!$D$6)+('10Stocks_'!O435*'10Stocks'!$D$7)+('10Stocks_'!R435*'10Stocks'!$D$8)+('10Stocks_'!U435*'10Stocks'!$D$9)+('10Stocks_'!X435*'10Stocks'!$D$10)+('10Stocks_'!AA435*'10Stocks'!$D$11)+('10Stocks_'!AD435*'10Stocks'!$D$12)</f>
        <v>6.445721508705541E-3</v>
      </c>
      <c r="AF435">
        <f t="shared" si="525"/>
        <v>165163.51847762731</v>
      </c>
      <c r="AG435">
        <f t="shared" si="501"/>
        <v>120390.07875003434</v>
      </c>
    </row>
    <row r="436" spans="1:33" x14ac:dyDescent="0.35">
      <c r="A436">
        <v>79.682435999999996</v>
      </c>
      <c r="B436" t="e">
        <f t="shared" ref="B436:B499" si="573">(#REF!-#REF!)/#REF!</f>
        <v>#REF!</v>
      </c>
      <c r="C436">
        <f t="shared" si="506"/>
        <v>8.0851447621298634E-3</v>
      </c>
      <c r="D436">
        <v>137.35000600000001</v>
      </c>
      <c r="E436" t="e">
        <f t="shared" si="507"/>
        <v>#REF!</v>
      </c>
      <c r="F436">
        <f t="shared" si="508"/>
        <v>-4.2771929204407661E-3</v>
      </c>
      <c r="G436">
        <v>49.183888000000003</v>
      </c>
      <c r="H436" t="e">
        <f t="shared" si="509"/>
        <v>#REF!</v>
      </c>
      <c r="I436">
        <f t="shared" si="510"/>
        <v>-6.4043470393644062E-3</v>
      </c>
      <c r="J436">
        <v>40.739559999999997</v>
      </c>
      <c r="K436" t="e">
        <f t="shared" si="511"/>
        <v>#REF!</v>
      </c>
      <c r="L436">
        <f t="shared" si="512"/>
        <v>-4.6039640694800132E-3</v>
      </c>
      <c r="M436">
        <v>316.42911299999997</v>
      </c>
      <c r="N436" t="e">
        <f t="shared" si="513"/>
        <v>#REF!</v>
      </c>
      <c r="O436">
        <f t="shared" si="514"/>
        <v>-7.7288032838734031E-4</v>
      </c>
      <c r="P436">
        <v>28.397129</v>
      </c>
      <c r="Q436" t="e">
        <f t="shared" si="515"/>
        <v>#REF!</v>
      </c>
      <c r="R436">
        <f t="shared" si="516"/>
        <v>-6.5217595130960745E-3</v>
      </c>
      <c r="S436">
        <v>34.959999000000003</v>
      </c>
      <c r="T436" t="e">
        <f t="shared" si="517"/>
        <v>#REF!</v>
      </c>
      <c r="U436">
        <f t="shared" si="518"/>
        <v>-5.7178387650067171E-4</v>
      </c>
      <c r="V436">
        <v>26.489415000000001</v>
      </c>
      <c r="W436" t="e">
        <f t="shared" si="519"/>
        <v>#REF!</v>
      </c>
      <c r="X436">
        <f t="shared" si="520"/>
        <v>-4.014082738644139E-2</v>
      </c>
      <c r="Y436">
        <v>30.418984999999999</v>
      </c>
      <c r="Z436" t="e">
        <f t="shared" si="521"/>
        <v>#REF!</v>
      </c>
      <c r="AA436">
        <f t="shared" si="522"/>
        <v>2.0437829343943532E-3</v>
      </c>
      <c r="AB436">
        <v>76.377707000000001</v>
      </c>
      <c r="AC436" t="e">
        <f t="shared" si="523"/>
        <v>#REF!</v>
      </c>
      <c r="AD436">
        <f t="shared" si="524"/>
        <v>-4.4832574681964331E-3</v>
      </c>
      <c r="AE436">
        <f>(C436*'10Stocks'!$D$3)+(F436*'10Stocks'!$D$4)+('10Stocks_'!I436*'10Stocks'!$D$5)+('10Stocks_'!L436*'10Stocks'!$D$6)+('10Stocks_'!O436*'10Stocks'!$D$7)+('10Stocks_'!R436*'10Stocks'!$D$8)+('10Stocks_'!U436*'10Stocks'!$D$9)+('10Stocks_'!X436*'10Stocks'!$D$10)+('10Stocks_'!AA436*'10Stocks'!$D$11)+('10Stocks_'!AD436*'10Stocks'!$D$12)</f>
        <v>-1.282671548887942E-3</v>
      </c>
      <c r="AF436">
        <f t="shared" si="525"/>
        <v>164951.66793156182</v>
      </c>
      <c r="AG436">
        <f t="shared" si="501"/>
        <v>120235.65782125329</v>
      </c>
    </row>
    <row r="437" spans="1:33" x14ac:dyDescent="0.35">
      <c r="A437">
        <v>79.227452999999997</v>
      </c>
      <c r="B437" t="e">
        <f t="shared" ref="B437:B500" si="574">(#REF!-#REF!)/#REF!</f>
        <v>#REF!</v>
      </c>
      <c r="C437">
        <f t="shared" si="506"/>
        <v>-5.7099534457003623E-3</v>
      </c>
      <c r="D437">
        <v>140.61000100000001</v>
      </c>
      <c r="E437" t="e">
        <f t="shared" si="507"/>
        <v>#REF!</v>
      </c>
      <c r="F437">
        <f t="shared" si="508"/>
        <v>2.3734946178305981E-2</v>
      </c>
      <c r="G437">
        <v>49.006349</v>
      </c>
      <c r="H437" t="e">
        <f t="shared" si="509"/>
        <v>#REF!</v>
      </c>
      <c r="I437">
        <f t="shared" si="510"/>
        <v>-3.6096983630086949E-3</v>
      </c>
      <c r="J437">
        <v>40.767823999999997</v>
      </c>
      <c r="K437" t="e">
        <f t="shared" si="511"/>
        <v>#REF!</v>
      </c>
      <c r="L437">
        <f t="shared" si="512"/>
        <v>6.9377283407086549E-4</v>
      </c>
      <c r="M437">
        <v>319.67087400000003</v>
      </c>
      <c r="N437" t="e">
        <f t="shared" si="513"/>
        <v>#REF!</v>
      </c>
      <c r="O437">
        <f t="shared" si="514"/>
        <v>1.02448253552449E-2</v>
      </c>
      <c r="P437">
        <v>28.326114</v>
      </c>
      <c r="Q437" t="e">
        <f t="shared" si="515"/>
        <v>#REF!</v>
      </c>
      <c r="R437">
        <f t="shared" si="516"/>
        <v>-2.5007809768374531E-3</v>
      </c>
      <c r="S437">
        <v>35.150002000000001</v>
      </c>
      <c r="T437" t="e">
        <f t="shared" si="517"/>
        <v>#REF!</v>
      </c>
      <c r="U437">
        <f t="shared" si="518"/>
        <v>5.4348685765121798E-3</v>
      </c>
      <c r="V437">
        <v>26.771215999999999</v>
      </c>
      <c r="W437" t="e">
        <f t="shared" si="519"/>
        <v>#REF!</v>
      </c>
      <c r="X437">
        <f t="shared" si="520"/>
        <v>1.0638249278060612E-2</v>
      </c>
      <c r="Y437">
        <v>30.153085000000001</v>
      </c>
      <c r="Z437" t="e">
        <f t="shared" si="521"/>
        <v>#REF!</v>
      </c>
      <c r="AA437">
        <f t="shared" si="522"/>
        <v>-8.7412515572100283E-3</v>
      </c>
      <c r="AB437">
        <v>75.857354000000001</v>
      </c>
      <c r="AC437" t="e">
        <f t="shared" si="523"/>
        <v>#REF!</v>
      </c>
      <c r="AD437">
        <f t="shared" si="524"/>
        <v>-6.8128910966127861E-3</v>
      </c>
      <c r="AE437">
        <f>(C437*'10Stocks'!$D$3)+(F437*'10Stocks'!$D$4)+('10Stocks_'!I437*'10Stocks'!$D$5)+('10Stocks_'!L437*'10Stocks'!$D$6)+('10Stocks_'!O437*'10Stocks'!$D$7)+('10Stocks_'!R437*'10Stocks'!$D$8)+('10Stocks_'!U437*'10Stocks'!$D$9)+('10Stocks_'!X437*'10Stocks'!$D$10)+('10Stocks_'!AA437*'10Stocks'!$D$11)+('10Stocks_'!AD437*'10Stocks'!$D$12)</f>
        <v>1.7456194008014835E-3</v>
      </c>
      <c r="AF437">
        <f t="shared" si="525"/>
        <v>165239.61076329774</v>
      </c>
      <c r="AG437">
        <f t="shared" si="501"/>
        <v>120445.5435182142</v>
      </c>
    </row>
    <row r="438" spans="1:33" x14ac:dyDescent="0.35">
      <c r="A438">
        <v>78.811925000000002</v>
      </c>
      <c r="B438" t="e">
        <f t="shared" ref="B438:B501" si="575">(#REF!-#REF!)/#REF!</f>
        <v>#REF!</v>
      </c>
      <c r="C438">
        <f t="shared" si="506"/>
        <v>-5.2447476760359166E-3</v>
      </c>
      <c r="D438">
        <v>143.720001</v>
      </c>
      <c r="E438" t="e">
        <f t="shared" si="507"/>
        <v>#REF!</v>
      </c>
      <c r="F438">
        <f t="shared" si="508"/>
        <v>2.2117914642501034E-2</v>
      </c>
      <c r="G438">
        <v>48.118662999999998</v>
      </c>
      <c r="H438" t="e">
        <f t="shared" si="509"/>
        <v>#REF!</v>
      </c>
      <c r="I438">
        <f t="shared" si="510"/>
        <v>-1.8113693799144313E-2</v>
      </c>
      <c r="J438">
        <v>40.786667999999999</v>
      </c>
      <c r="K438" t="e">
        <f t="shared" si="511"/>
        <v>#REF!</v>
      </c>
      <c r="L438">
        <f t="shared" si="512"/>
        <v>4.6222727021195481E-4</v>
      </c>
      <c r="M438">
        <v>322.70286299999998</v>
      </c>
      <c r="N438" t="e">
        <f t="shared" si="513"/>
        <v>#REF!</v>
      </c>
      <c r="O438">
        <f t="shared" si="514"/>
        <v>9.4847208382204777E-3</v>
      </c>
      <c r="P438">
        <v>28.406006000000001</v>
      </c>
      <c r="Q438" t="e">
        <f t="shared" si="515"/>
        <v>#REF!</v>
      </c>
      <c r="R438">
        <f t="shared" si="516"/>
        <v>2.8204362942266265E-3</v>
      </c>
      <c r="S438">
        <v>34.400002000000001</v>
      </c>
      <c r="T438" t="e">
        <f t="shared" si="517"/>
        <v>#REF!</v>
      </c>
      <c r="U438">
        <f t="shared" si="518"/>
        <v>-2.1337125386223305E-2</v>
      </c>
      <c r="V438">
        <v>25.857790000000001</v>
      </c>
      <c r="W438" t="e">
        <f t="shared" si="519"/>
        <v>#REF!</v>
      </c>
      <c r="X438">
        <f t="shared" si="520"/>
        <v>-3.4119705283465557E-2</v>
      </c>
      <c r="Y438">
        <v>29.655275</v>
      </c>
      <c r="Z438" t="e">
        <f t="shared" si="521"/>
        <v>#REF!</v>
      </c>
      <c r="AA438">
        <f t="shared" si="522"/>
        <v>-1.6509421838594662E-2</v>
      </c>
      <c r="AB438">
        <v>75.257621</v>
      </c>
      <c r="AC438" t="e">
        <f t="shared" si="523"/>
        <v>#REF!</v>
      </c>
      <c r="AD438">
        <f t="shared" si="524"/>
        <v>-7.9060627398103087E-3</v>
      </c>
      <c r="AE438">
        <f>(C438*'10Stocks'!$D$3)+(F438*'10Stocks'!$D$4)+('10Stocks_'!I438*'10Stocks'!$D$5)+('10Stocks_'!L438*'10Stocks'!$D$6)+('10Stocks_'!O438*'10Stocks'!$D$7)+('10Stocks_'!R438*'10Stocks'!$D$8)+('10Stocks_'!U438*'10Stocks'!$D$9)+('10Stocks_'!X438*'10Stocks'!$D$10)+('10Stocks_'!AA438*'10Stocks'!$D$11)+('10Stocks_'!AD438*'10Stocks'!$D$12)</f>
        <v>-2.351374472566785E-3</v>
      </c>
      <c r="AF438">
        <f t="shared" si="525"/>
        <v>164851.07056069205</v>
      </c>
      <c r="AG438">
        <f t="shared" si="501"/>
        <v>120162.33094185103</v>
      </c>
    </row>
    <row r="439" spans="1:33" x14ac:dyDescent="0.35">
      <c r="A439">
        <v>78.379295999999997</v>
      </c>
      <c r="B439" t="e">
        <f t="shared" ref="B439:B502" si="576">(#REF!-#REF!)/#REF!</f>
        <v>#REF!</v>
      </c>
      <c r="C439">
        <f t="shared" si="506"/>
        <v>-5.4893850137527501E-3</v>
      </c>
      <c r="D439">
        <v>144.320007</v>
      </c>
      <c r="E439" t="e">
        <f t="shared" si="507"/>
        <v>#REF!</v>
      </c>
      <c r="F439">
        <f t="shared" si="508"/>
        <v>4.1748260216057723E-3</v>
      </c>
      <c r="G439">
        <v>48.511783000000001</v>
      </c>
      <c r="H439" t="e">
        <f t="shared" si="509"/>
        <v>#REF!</v>
      </c>
      <c r="I439">
        <f t="shared" si="510"/>
        <v>8.1698030554174638E-3</v>
      </c>
      <c r="J439">
        <v>41.12585</v>
      </c>
      <c r="K439" t="e">
        <f t="shared" si="511"/>
        <v>#REF!</v>
      </c>
      <c r="L439">
        <f t="shared" si="512"/>
        <v>8.3160016895717243E-3</v>
      </c>
      <c r="M439">
        <v>320.97458699999999</v>
      </c>
      <c r="N439" t="e">
        <f t="shared" si="513"/>
        <v>#REF!</v>
      </c>
      <c r="O439">
        <f t="shared" si="514"/>
        <v>-5.3556264854086348E-3</v>
      </c>
      <c r="P439">
        <v>28.414881000000001</v>
      </c>
      <c r="Q439" t="e">
        <f t="shared" si="515"/>
        <v>#REF!</v>
      </c>
      <c r="R439">
        <f t="shared" si="516"/>
        <v>3.1243392682518424E-4</v>
      </c>
      <c r="S439">
        <v>34.080002</v>
      </c>
      <c r="T439" t="e">
        <f t="shared" si="517"/>
        <v>#REF!</v>
      </c>
      <c r="U439">
        <f t="shared" si="518"/>
        <v>-9.3023250405625049E-3</v>
      </c>
      <c r="V439">
        <v>25.886939999999999</v>
      </c>
      <c r="W439" t="e">
        <f t="shared" si="519"/>
        <v>#REF!</v>
      </c>
      <c r="X439">
        <f t="shared" si="520"/>
        <v>1.1273198521605206E-3</v>
      </c>
      <c r="Y439">
        <v>29.806394000000001</v>
      </c>
      <c r="Z439" t="e">
        <f t="shared" si="521"/>
        <v>#REF!</v>
      </c>
      <c r="AA439">
        <f t="shared" si="522"/>
        <v>5.0958556277087745E-3</v>
      </c>
      <c r="AB439">
        <v>75.451652999999993</v>
      </c>
      <c r="AC439" t="e">
        <f t="shared" si="523"/>
        <v>#REF!</v>
      </c>
      <c r="AD439">
        <f t="shared" si="524"/>
        <v>2.5782372259680235E-3</v>
      </c>
      <c r="AE439">
        <f>(C439*'10Stocks'!$D$3)+(F439*'10Stocks'!$D$4)+('10Stocks_'!I439*'10Stocks'!$D$5)+('10Stocks_'!L439*'10Stocks'!$D$6)+('10Stocks_'!O439*'10Stocks'!$D$7)+('10Stocks_'!R439*'10Stocks'!$D$8)+('10Stocks_'!U439*'10Stocks'!$D$9)+('10Stocks_'!X439*'10Stocks'!$D$10)+('10Stocks_'!AA439*'10Stocks'!$D$11)+('10Stocks_'!AD439*'10Stocks'!$D$12)</f>
        <v>-1.7342504502416002E-4</v>
      </c>
      <c r="AF439">
        <f t="shared" si="525"/>
        <v>164822.48125635777</v>
      </c>
      <c r="AG439">
        <f t="shared" si="501"/>
        <v>120141.49178419723</v>
      </c>
    </row>
    <row r="440" spans="1:33" x14ac:dyDescent="0.35">
      <c r="A440">
        <v>79.816563000000002</v>
      </c>
      <c r="B440" t="e">
        <f t="shared" ref="B440:B503" si="577">(#REF!-#REF!)/#REF!</f>
        <v>#REF!</v>
      </c>
      <c r="C440">
        <f t="shared" si="506"/>
        <v>1.8337329796889294E-2</v>
      </c>
      <c r="D440">
        <v>150.800003</v>
      </c>
      <c r="E440" t="e">
        <f t="shared" si="507"/>
        <v>#REF!</v>
      </c>
      <c r="F440">
        <f t="shared" si="508"/>
        <v>4.490019183549513E-2</v>
      </c>
      <c r="G440">
        <v>49.050732000000004</v>
      </c>
      <c r="H440" t="e">
        <f t="shared" si="509"/>
        <v>#REF!</v>
      </c>
      <c r="I440">
        <f t="shared" si="510"/>
        <v>1.1109651442825804E-2</v>
      </c>
      <c r="J440">
        <v>41.813636000000002</v>
      </c>
      <c r="K440" t="e">
        <f t="shared" si="511"/>
        <v>#REF!</v>
      </c>
      <c r="L440">
        <f t="shared" si="512"/>
        <v>1.6723933973401224E-2</v>
      </c>
      <c r="M440">
        <v>324.34120100000001</v>
      </c>
      <c r="N440" t="e">
        <f t="shared" si="513"/>
        <v>#REF!</v>
      </c>
      <c r="O440">
        <f t="shared" si="514"/>
        <v>1.0488724454687209E-2</v>
      </c>
      <c r="P440">
        <v>28.929742000000001</v>
      </c>
      <c r="Q440" t="e">
        <f t="shared" si="515"/>
        <v>#REF!</v>
      </c>
      <c r="R440">
        <f t="shared" si="516"/>
        <v>1.8119414260436274E-2</v>
      </c>
      <c r="S440">
        <v>37.400002000000001</v>
      </c>
      <c r="T440" t="e">
        <f t="shared" si="517"/>
        <v>#REF!</v>
      </c>
      <c r="U440">
        <f t="shared" si="518"/>
        <v>9.7417834658577784E-2</v>
      </c>
      <c r="V440">
        <v>26.003549</v>
      </c>
      <c r="W440" t="e">
        <f t="shared" si="519"/>
        <v>#REF!</v>
      </c>
      <c r="X440">
        <f t="shared" si="520"/>
        <v>4.5045493982680228E-3</v>
      </c>
      <c r="Y440">
        <v>30.570889000000001</v>
      </c>
      <c r="Z440" t="e">
        <f t="shared" si="521"/>
        <v>#REF!</v>
      </c>
      <c r="AA440">
        <f t="shared" si="522"/>
        <v>2.5648691351258395E-2</v>
      </c>
      <c r="AB440">
        <v>76.756950000000003</v>
      </c>
      <c r="AC440" t="e">
        <f t="shared" si="523"/>
        <v>#REF!</v>
      </c>
      <c r="AD440">
        <f t="shared" si="524"/>
        <v>1.7299780032652302E-2</v>
      </c>
      <c r="AE440">
        <f>(C440*'10Stocks'!$D$3)+(F440*'10Stocks'!$D$4)+('10Stocks_'!I440*'10Stocks'!$D$5)+('10Stocks_'!L440*'10Stocks'!$D$6)+('10Stocks_'!O440*'10Stocks'!$D$7)+('10Stocks_'!R440*'10Stocks'!$D$8)+('10Stocks_'!U440*'10Stocks'!$D$9)+('10Stocks_'!X440*'10Stocks'!$D$10)+('10Stocks_'!AA440*'10Stocks'!$D$11)+('10Stocks_'!AD440*'10Stocks'!$D$12)</f>
        <v>2.9556384714563733E-2</v>
      </c>
      <c r="AF440">
        <f t="shared" si="525"/>
        <v>169694.03792197965</v>
      </c>
      <c r="AG440">
        <f t="shared" si="501"/>
        <v>123692.43993555257</v>
      </c>
    </row>
    <row r="441" spans="1:33" x14ac:dyDescent="0.35">
      <c r="A441">
        <v>80.802802</v>
      </c>
      <c r="B441" t="e">
        <f t="shared" ref="B441:B504" si="578">(#REF!-#REF!)/#REF!</f>
        <v>#REF!</v>
      </c>
      <c r="C441">
        <f t="shared" si="506"/>
        <v>1.2356320078578146E-2</v>
      </c>
      <c r="D441">
        <v>150.020004</v>
      </c>
      <c r="E441" t="e">
        <f t="shared" si="507"/>
        <v>#REF!</v>
      </c>
      <c r="F441">
        <f t="shared" si="508"/>
        <v>-5.172407058904393E-3</v>
      </c>
      <c r="G441">
        <v>48.721018999999998</v>
      </c>
      <c r="H441" t="e">
        <f t="shared" si="509"/>
        <v>#REF!</v>
      </c>
      <c r="I441">
        <f t="shared" si="510"/>
        <v>-6.7218772596503804E-3</v>
      </c>
      <c r="J441">
        <v>41.596936999999997</v>
      </c>
      <c r="K441" t="e">
        <f t="shared" si="511"/>
        <v>#REF!</v>
      </c>
      <c r="L441">
        <f t="shared" si="512"/>
        <v>-5.1824959685401557E-3</v>
      </c>
      <c r="M441">
        <v>323.18737499999997</v>
      </c>
      <c r="N441" t="e">
        <f t="shared" si="513"/>
        <v>#REF!</v>
      </c>
      <c r="O441">
        <f t="shared" si="514"/>
        <v>-3.5574450499738937E-3</v>
      </c>
      <c r="P441">
        <v>28.867604</v>
      </c>
      <c r="Q441" t="e">
        <f t="shared" si="515"/>
        <v>#REF!</v>
      </c>
      <c r="R441">
        <f t="shared" si="516"/>
        <v>-2.1478933341334641E-3</v>
      </c>
      <c r="S441">
        <v>37.939999</v>
      </c>
      <c r="T441" t="e">
        <f t="shared" si="517"/>
        <v>#REF!</v>
      </c>
      <c r="U441">
        <f t="shared" si="518"/>
        <v>1.4438421687784926E-2</v>
      </c>
      <c r="V441">
        <v>25.848071999999998</v>
      </c>
      <c r="W441" t="e">
        <f t="shared" si="519"/>
        <v>#REF!</v>
      </c>
      <c r="X441">
        <f t="shared" si="520"/>
        <v>-5.9790684725381602E-3</v>
      </c>
      <c r="Y441">
        <v>30.2242</v>
      </c>
      <c r="Z441" t="e">
        <f t="shared" si="521"/>
        <v>#REF!</v>
      </c>
      <c r="AA441">
        <f t="shared" si="522"/>
        <v>-1.1340494546952866E-2</v>
      </c>
      <c r="AB441">
        <v>76.395349999999993</v>
      </c>
      <c r="AC441" t="e">
        <f t="shared" si="523"/>
        <v>#REF!</v>
      </c>
      <c r="AD441">
        <f t="shared" si="524"/>
        <v>-4.7109740551182647E-3</v>
      </c>
      <c r="AE441">
        <f>(C441*'10Stocks'!$D$3)+(F441*'10Stocks'!$D$4)+('10Stocks_'!I441*'10Stocks'!$D$5)+('10Stocks_'!L441*'10Stocks'!$D$6)+('10Stocks_'!O441*'10Stocks'!$D$7)+('10Stocks_'!R441*'10Stocks'!$D$8)+('10Stocks_'!U441*'10Stocks'!$D$9)+('10Stocks_'!X441*'10Stocks'!$D$10)+('10Stocks_'!AA441*'10Stocks'!$D$11)+('10Stocks_'!AD441*'10Stocks'!$D$12)</f>
        <v>1.6822946257512878E-3</v>
      </c>
      <c r="AF441">
        <f t="shared" si="525"/>
        <v>169979.51328999782</v>
      </c>
      <c r="AG441">
        <f t="shared" si="501"/>
        <v>123900.52706250221</v>
      </c>
    </row>
    <row r="442" spans="1:33" x14ac:dyDescent="0.35">
      <c r="A442">
        <v>81.215704000000002</v>
      </c>
      <c r="B442" t="e">
        <f t="shared" ref="B442:B505" si="579">(#REF!-#REF!)/#REF!</f>
        <v>#REF!</v>
      </c>
      <c r="C442">
        <f t="shared" si="506"/>
        <v>5.1099960617702654E-3</v>
      </c>
      <c r="D442">
        <v>148.08999600000001</v>
      </c>
      <c r="E442" t="e">
        <f t="shared" si="507"/>
        <v>#REF!</v>
      </c>
      <c r="F442">
        <f t="shared" si="508"/>
        <v>-1.2865004323023392E-2</v>
      </c>
      <c r="G442">
        <v>48.175730000000001</v>
      </c>
      <c r="H442" t="e">
        <f t="shared" si="509"/>
        <v>#REF!</v>
      </c>
      <c r="I442">
        <f t="shared" si="510"/>
        <v>-1.1192068868674458E-2</v>
      </c>
      <c r="J442">
        <v>40.993943000000002</v>
      </c>
      <c r="K442" t="e">
        <f t="shared" si="511"/>
        <v>#REF!</v>
      </c>
      <c r="L442">
        <f t="shared" si="512"/>
        <v>-1.4496115423113857E-2</v>
      </c>
      <c r="M442">
        <v>327.55300399999999</v>
      </c>
      <c r="N442" t="e">
        <f t="shared" si="513"/>
        <v>#REF!</v>
      </c>
      <c r="O442">
        <f t="shared" si="514"/>
        <v>1.3508043128231766E-2</v>
      </c>
      <c r="P442">
        <v>28.574665</v>
      </c>
      <c r="Q442" t="e">
        <f t="shared" si="515"/>
        <v>#REF!</v>
      </c>
      <c r="R442">
        <f t="shared" si="516"/>
        <v>-1.0147672803049415E-2</v>
      </c>
      <c r="S442">
        <v>37.849997999999999</v>
      </c>
      <c r="T442" t="e">
        <f t="shared" si="517"/>
        <v>#REF!</v>
      </c>
      <c r="U442">
        <f t="shared" si="518"/>
        <v>-2.3721929987399549E-3</v>
      </c>
      <c r="V442">
        <v>25.478812999999999</v>
      </c>
      <c r="W442" t="e">
        <f t="shared" si="519"/>
        <v>#REF!</v>
      </c>
      <c r="X442">
        <f t="shared" si="520"/>
        <v>-1.4285746341158426E-2</v>
      </c>
      <c r="Y442">
        <v>30.642007</v>
      </c>
      <c r="Z442" t="e">
        <f t="shared" si="521"/>
        <v>#REF!</v>
      </c>
      <c r="AA442">
        <f t="shared" si="522"/>
        <v>1.3823591691426071E-2</v>
      </c>
      <c r="AB442">
        <v>75.725058000000004</v>
      </c>
      <c r="AC442" t="e">
        <f t="shared" si="523"/>
        <v>#REF!</v>
      </c>
      <c r="AD442">
        <f t="shared" si="524"/>
        <v>-8.7739895163774922E-3</v>
      </c>
      <c r="AE442">
        <f>(C442*'10Stocks'!$D$3)+(F442*'10Stocks'!$D$4)+('10Stocks_'!I442*'10Stocks'!$D$5)+('10Stocks_'!L442*'10Stocks'!$D$6)+('10Stocks_'!O442*'10Stocks'!$D$7)+('10Stocks_'!R442*'10Stocks'!$D$8)+('10Stocks_'!U442*'10Stocks'!$D$9)+('10Stocks_'!X442*'10Stocks'!$D$10)+('10Stocks_'!AA442*'10Stocks'!$D$11)+('10Stocks_'!AD442*'10Stocks'!$D$12)</f>
        <v>-3.7941214102743918E-3</v>
      </c>
      <c r="AF442">
        <f t="shared" si="525"/>
        <v>169334.59037931621</v>
      </c>
      <c r="AG442">
        <f t="shared" si="501"/>
        <v>123430.43342003009</v>
      </c>
    </row>
    <row r="443" spans="1:33" x14ac:dyDescent="0.35">
      <c r="A443">
        <v>80.195278999999999</v>
      </c>
      <c r="B443" t="e">
        <f t="shared" ref="B443:B506" si="580">(#REF!-#REF!)/#REF!</f>
        <v>#REF!</v>
      </c>
      <c r="C443">
        <f t="shared" si="506"/>
        <v>-1.2564380406035795E-2</v>
      </c>
      <c r="D443">
        <v>146.41000399999999</v>
      </c>
      <c r="E443" t="e">
        <f t="shared" si="507"/>
        <v>#REF!</v>
      </c>
      <c r="F443">
        <f t="shared" si="508"/>
        <v>-1.1344398982899743E-2</v>
      </c>
      <c r="G443">
        <v>48.061605</v>
      </c>
      <c r="H443" t="e">
        <f t="shared" si="509"/>
        <v>#REF!</v>
      </c>
      <c r="I443">
        <f t="shared" si="510"/>
        <v>-2.368931410068957E-3</v>
      </c>
      <c r="J443">
        <v>40.522857000000002</v>
      </c>
      <c r="K443" t="e">
        <f t="shared" si="511"/>
        <v>#REF!</v>
      </c>
      <c r="L443">
        <f t="shared" si="512"/>
        <v>-1.149160011272884E-2</v>
      </c>
      <c r="M443">
        <v>323.88166000000001</v>
      </c>
      <c r="N443" t="e">
        <f t="shared" si="513"/>
        <v>#REF!</v>
      </c>
      <c r="O443">
        <f t="shared" si="514"/>
        <v>-1.1208396672191645E-2</v>
      </c>
      <c r="P443">
        <v>28.512526999999999</v>
      </c>
      <c r="Q443" t="e">
        <f t="shared" si="515"/>
        <v>#REF!</v>
      </c>
      <c r="R443">
        <f t="shared" si="516"/>
        <v>-2.174583674034356E-3</v>
      </c>
      <c r="S443">
        <v>37.330002</v>
      </c>
      <c r="T443" t="e">
        <f t="shared" si="517"/>
        <v>#REF!</v>
      </c>
      <c r="U443">
        <f t="shared" si="518"/>
        <v>-1.3738336260942445E-2</v>
      </c>
      <c r="V443">
        <v>25.624573999999999</v>
      </c>
      <c r="W443" t="e">
        <f t="shared" si="519"/>
        <v>#REF!</v>
      </c>
      <c r="X443">
        <f t="shared" si="520"/>
        <v>5.7208709055637822E-3</v>
      </c>
      <c r="Y443">
        <v>30.170862</v>
      </c>
      <c r="Z443" t="e">
        <f t="shared" si="521"/>
        <v>#REF!</v>
      </c>
      <c r="AA443">
        <f t="shared" si="522"/>
        <v>-1.5375787884912366E-2</v>
      </c>
      <c r="AB443">
        <v>75.919090999999995</v>
      </c>
      <c r="AC443" t="e">
        <f t="shared" si="523"/>
        <v>#REF!</v>
      </c>
      <c r="AD443">
        <f t="shared" si="524"/>
        <v>2.5623354425161398E-3</v>
      </c>
      <c r="AE443">
        <f>(C443*'10Stocks'!$D$3)+(F443*'10Stocks'!$D$4)+('10Stocks_'!I443*'10Stocks'!$D$5)+('10Stocks_'!L443*'10Stocks'!$D$6)+('10Stocks_'!O443*'10Stocks'!$D$7)+('10Stocks_'!R443*'10Stocks'!$D$8)+('10Stocks_'!U443*'10Stocks'!$D$9)+('10Stocks_'!X443*'10Stocks'!$D$10)+('10Stocks_'!AA443*'10Stocks'!$D$11)+('10Stocks_'!AD443*'10Stocks'!$D$12)</f>
        <v>-1.1077443328243836E-2</v>
      </c>
      <c r="AF443">
        <f t="shared" si="525"/>
        <v>167458.79605087795</v>
      </c>
      <c r="AG443">
        <f t="shared" si="501"/>
        <v>122063.13978883914</v>
      </c>
    </row>
    <row r="444" spans="1:33" x14ac:dyDescent="0.35">
      <c r="A444">
        <v>78.839538000000005</v>
      </c>
      <c r="B444" t="e">
        <f t="shared" ref="B444:B507" si="581">(#REF!-#REF!)/#REF!</f>
        <v>#REF!</v>
      </c>
      <c r="C444">
        <f t="shared" si="506"/>
        <v>-1.6905496394619374E-2</v>
      </c>
      <c r="D444">
        <v>145.770004</v>
      </c>
      <c r="E444" t="e">
        <f t="shared" si="507"/>
        <v>#REF!</v>
      </c>
      <c r="F444">
        <f t="shared" si="508"/>
        <v>-4.3712859949104734E-3</v>
      </c>
      <c r="G444">
        <v>48.194752000000001</v>
      </c>
      <c r="H444" t="e">
        <f t="shared" si="509"/>
        <v>#REF!</v>
      </c>
      <c r="I444">
        <f t="shared" si="510"/>
        <v>2.7703402747369966E-3</v>
      </c>
      <c r="J444">
        <v>41.248330000000003</v>
      </c>
      <c r="K444" t="e">
        <f t="shared" si="511"/>
        <v>#REF!</v>
      </c>
      <c r="L444">
        <f t="shared" si="512"/>
        <v>1.7902809764869267E-2</v>
      </c>
      <c r="M444">
        <v>320.300254</v>
      </c>
      <c r="N444" t="e">
        <f t="shared" si="513"/>
        <v>#REF!</v>
      </c>
      <c r="O444">
        <f t="shared" si="514"/>
        <v>-1.1057761035311526E-2</v>
      </c>
      <c r="P444">
        <v>28.636803</v>
      </c>
      <c r="Q444" t="e">
        <f t="shared" si="515"/>
        <v>#REF!</v>
      </c>
      <c r="R444">
        <f t="shared" si="516"/>
        <v>4.3586455876044178E-3</v>
      </c>
      <c r="S444">
        <v>37.240001999999997</v>
      </c>
      <c r="T444" t="e">
        <f t="shared" si="517"/>
        <v>#REF!</v>
      </c>
      <c r="U444">
        <f t="shared" si="518"/>
        <v>-2.4109294181126326E-3</v>
      </c>
      <c r="V444">
        <v>26.207612000000001</v>
      </c>
      <c r="W444" t="e">
        <f t="shared" si="519"/>
        <v>#REF!</v>
      </c>
      <c r="X444">
        <f t="shared" si="520"/>
        <v>2.2753080695117195E-2</v>
      </c>
      <c r="Y444">
        <v>30.348652000000001</v>
      </c>
      <c r="Z444" t="e">
        <f t="shared" si="521"/>
        <v>#REF!</v>
      </c>
      <c r="AA444">
        <f t="shared" si="522"/>
        <v>5.8927716417251077E-3</v>
      </c>
      <c r="AB444">
        <v>76.492366000000004</v>
      </c>
      <c r="AC444" t="e">
        <f t="shared" si="523"/>
        <v>#REF!</v>
      </c>
      <c r="AD444">
        <f t="shared" si="524"/>
        <v>7.55113097969007E-3</v>
      </c>
      <c r="AE444">
        <f>(C444*'10Stocks'!$D$3)+(F444*'10Stocks'!$D$4)+('10Stocks_'!I444*'10Stocks'!$D$5)+('10Stocks_'!L444*'10Stocks'!$D$6)+('10Stocks_'!O444*'10Stocks'!$D$7)+('10Stocks_'!R444*'10Stocks'!$D$8)+('10Stocks_'!U444*'10Stocks'!$D$9)+('10Stocks_'!X444*'10Stocks'!$D$10)+('10Stocks_'!AA444*'10Stocks'!$D$11)+('10Stocks_'!AD444*'10Stocks'!$D$12)</f>
        <v>2.154429786907633E-3</v>
      </c>
      <c r="AF444">
        <f t="shared" si="525"/>
        <v>167819.57426916965</v>
      </c>
      <c r="AG444">
        <f t="shared" si="501"/>
        <v>122326.11625308369</v>
      </c>
    </row>
    <row r="445" spans="1:33" x14ac:dyDescent="0.35">
      <c r="A445">
        <v>81.348517999999999</v>
      </c>
      <c r="B445" t="e">
        <f t="shared" ref="B445:B508" si="582">(#REF!-#REF!)/#REF!</f>
        <v>#REF!</v>
      </c>
      <c r="C445">
        <f t="shared" si="506"/>
        <v>3.1823880043538484E-2</v>
      </c>
      <c r="D445">
        <v>146.699997</v>
      </c>
      <c r="E445" t="e">
        <f t="shared" si="507"/>
        <v>#REF!</v>
      </c>
      <c r="F445">
        <f t="shared" si="508"/>
        <v>6.3798653665399921E-3</v>
      </c>
      <c r="G445">
        <v>48.74004</v>
      </c>
      <c r="H445" t="e">
        <f t="shared" si="509"/>
        <v>#REF!</v>
      </c>
      <c r="I445">
        <f t="shared" si="510"/>
        <v>1.1314260938618365E-2</v>
      </c>
      <c r="J445">
        <v>41.304862</v>
      </c>
      <c r="K445" t="e">
        <f t="shared" si="511"/>
        <v>#REF!</v>
      </c>
      <c r="L445">
        <f t="shared" si="512"/>
        <v>1.3705282128997013E-3</v>
      </c>
      <c r="M445">
        <v>323.13740300000001</v>
      </c>
      <c r="N445" t="e">
        <f t="shared" si="513"/>
        <v>#REF!</v>
      </c>
      <c r="O445">
        <f t="shared" si="514"/>
        <v>8.8577794259258099E-3</v>
      </c>
      <c r="P445">
        <v>28.663436000000001</v>
      </c>
      <c r="Q445" t="e">
        <f t="shared" si="515"/>
        <v>#REF!</v>
      </c>
      <c r="R445">
        <f t="shared" si="516"/>
        <v>9.300270005698733E-4</v>
      </c>
      <c r="S445">
        <v>36.580002</v>
      </c>
      <c r="T445" t="e">
        <f t="shared" si="517"/>
        <v>#REF!</v>
      </c>
      <c r="U445">
        <f t="shared" si="518"/>
        <v>-1.7722877673314749E-2</v>
      </c>
      <c r="V445">
        <v>27.014149</v>
      </c>
      <c r="W445" t="e">
        <f t="shared" si="519"/>
        <v>#REF!</v>
      </c>
      <c r="X445">
        <f t="shared" si="520"/>
        <v>3.0774913792221845E-2</v>
      </c>
      <c r="Y445">
        <v>30.677562000000002</v>
      </c>
      <c r="Z445" t="e">
        <f t="shared" si="521"/>
        <v>#REF!</v>
      </c>
      <c r="AA445">
        <f t="shared" si="522"/>
        <v>1.0837713648698481E-2</v>
      </c>
      <c r="AB445">
        <v>76.792229000000006</v>
      </c>
      <c r="AC445" t="e">
        <f t="shared" si="523"/>
        <v>#REF!</v>
      </c>
      <c r="AD445">
        <f t="shared" si="524"/>
        <v>3.9201689747706582E-3</v>
      </c>
      <c r="AE445">
        <f>(C445*'10Stocks'!$D$3)+(F445*'10Stocks'!$D$4)+('10Stocks_'!I445*'10Stocks'!$D$5)+('10Stocks_'!L445*'10Stocks'!$D$6)+('10Stocks_'!O445*'10Stocks'!$D$7)+('10Stocks_'!R445*'10Stocks'!$D$8)+('10Stocks_'!U445*'10Stocks'!$D$9)+('10Stocks_'!X445*'10Stocks'!$D$10)+('10Stocks_'!AA445*'10Stocks'!$D$11)+('10Stocks_'!AD445*'10Stocks'!$D$12)</f>
        <v>4.6399143345031693E-3</v>
      </c>
      <c r="AF445">
        <f t="shared" si="525"/>
        <v>168598.24271743139</v>
      </c>
      <c r="AG445">
        <f t="shared" si="501"/>
        <v>122893.69895337048</v>
      </c>
    </row>
    <row r="446" spans="1:33" x14ac:dyDescent="0.35">
      <c r="A446">
        <v>82.754226000000003</v>
      </c>
      <c r="B446" t="e">
        <f t="shared" ref="B446:B509" si="583">(#REF!-#REF!)/#REF!</f>
        <v>#REF!</v>
      </c>
      <c r="C446">
        <f t="shared" si="506"/>
        <v>1.7280068949750309E-2</v>
      </c>
      <c r="D446">
        <v>147.05999800000001</v>
      </c>
      <c r="E446" t="e">
        <f t="shared" si="507"/>
        <v>#REF!</v>
      </c>
      <c r="F446">
        <f t="shared" si="508"/>
        <v>2.4539945968779478E-3</v>
      </c>
      <c r="G446">
        <v>48.384971999999998</v>
      </c>
      <c r="H446" t="e">
        <f t="shared" si="509"/>
        <v>#REF!</v>
      </c>
      <c r="I446">
        <f t="shared" si="510"/>
        <v>-7.2849345220070156E-3</v>
      </c>
      <c r="J446">
        <v>40.786667999999999</v>
      </c>
      <c r="K446" t="e">
        <f t="shared" si="511"/>
        <v>#REF!</v>
      </c>
      <c r="L446">
        <f t="shared" si="512"/>
        <v>-1.2545593300856474E-2</v>
      </c>
      <c r="M446">
        <v>320.98955100000001</v>
      </c>
      <c r="N446" t="e">
        <f t="shared" si="513"/>
        <v>#REF!</v>
      </c>
      <c r="O446">
        <f t="shared" si="514"/>
        <v>-6.646869041031441E-3</v>
      </c>
      <c r="P446">
        <v>28.352744999999999</v>
      </c>
      <c r="Q446" t="e">
        <f t="shared" si="515"/>
        <v>#REF!</v>
      </c>
      <c r="R446">
        <f t="shared" si="516"/>
        <v>-1.0839279701149647E-2</v>
      </c>
      <c r="S446">
        <v>38.009998000000003</v>
      </c>
      <c r="T446" t="e">
        <f t="shared" si="517"/>
        <v>#REF!</v>
      </c>
      <c r="U446">
        <f t="shared" si="518"/>
        <v>3.9092288731968981E-2</v>
      </c>
      <c r="V446">
        <v>27.033584999999999</v>
      </c>
      <c r="W446" t="e">
        <f t="shared" si="519"/>
        <v>#REF!</v>
      </c>
      <c r="X446">
        <f t="shared" si="520"/>
        <v>7.1947482039870655E-4</v>
      </c>
      <c r="Y446">
        <v>30.650894999999998</v>
      </c>
      <c r="Z446" t="e">
        <f t="shared" si="521"/>
        <v>#REF!</v>
      </c>
      <c r="AA446">
        <f t="shared" si="522"/>
        <v>-8.6926725141989202E-4</v>
      </c>
      <c r="AB446">
        <v>75.698600999999996</v>
      </c>
      <c r="AC446" t="e">
        <f t="shared" si="523"/>
        <v>#REF!</v>
      </c>
      <c r="AD446">
        <f t="shared" si="524"/>
        <v>-1.4241388930122207E-2</v>
      </c>
      <c r="AE446">
        <f>(C446*'10Stocks'!$D$3)+(F446*'10Stocks'!$D$4)+('10Stocks_'!I446*'10Stocks'!$D$5)+('10Stocks_'!L446*'10Stocks'!$D$6)+('10Stocks_'!O446*'10Stocks'!$D$7)+('10Stocks_'!R446*'10Stocks'!$D$8)+('10Stocks_'!U446*'10Stocks'!$D$9)+('10Stocks_'!X446*'10Stocks'!$D$10)+('10Stocks_'!AA446*'10Stocks'!$D$11)+('10Stocks_'!AD446*'10Stocks'!$D$12)</f>
        <v>2.3921354058461511E-3</v>
      </c>
      <c r="AF446">
        <f t="shared" si="525"/>
        <v>169001.55254319921</v>
      </c>
      <c r="AG446">
        <f t="shared" si="501"/>
        <v>123187.67732179223</v>
      </c>
    </row>
    <row r="447" spans="1:33" x14ac:dyDescent="0.35">
      <c r="A447">
        <v>82.095421999999999</v>
      </c>
      <c r="B447" t="e">
        <f t="shared" ref="B447:B510" si="584">(#REF!-#REF!)/#REF!</f>
        <v>#REF!</v>
      </c>
      <c r="C447">
        <f t="shared" si="506"/>
        <v>-7.9609710808001936E-3</v>
      </c>
      <c r="D447">
        <v>144.69000199999999</v>
      </c>
      <c r="E447" t="e">
        <f t="shared" si="507"/>
        <v>#REF!</v>
      </c>
      <c r="F447">
        <f t="shared" si="508"/>
        <v>-1.6115844092422837E-2</v>
      </c>
      <c r="G447">
        <v>48.302546999999997</v>
      </c>
      <c r="H447" t="e">
        <f t="shared" si="509"/>
        <v>#REF!</v>
      </c>
      <c r="I447">
        <f t="shared" si="510"/>
        <v>-1.7035248051812584E-3</v>
      </c>
      <c r="J447">
        <v>40.447485</v>
      </c>
      <c r="K447" t="e">
        <f t="shared" si="511"/>
        <v>#REF!</v>
      </c>
      <c r="L447">
        <f t="shared" si="512"/>
        <v>-8.3160262073871411E-3</v>
      </c>
      <c r="M447">
        <v>317.25828899999999</v>
      </c>
      <c r="N447" t="e">
        <f t="shared" si="513"/>
        <v>#REF!</v>
      </c>
      <c r="O447">
        <f t="shared" si="514"/>
        <v>-1.1624247544431797E-2</v>
      </c>
      <c r="P447">
        <v>27.704732</v>
      </c>
      <c r="Q447" t="e">
        <f t="shared" si="515"/>
        <v>#REF!</v>
      </c>
      <c r="R447">
        <f t="shared" si="516"/>
        <v>-2.2855388428880481E-2</v>
      </c>
      <c r="S447">
        <v>35</v>
      </c>
      <c r="T447" t="e">
        <f t="shared" si="517"/>
        <v>#REF!</v>
      </c>
      <c r="U447">
        <f t="shared" si="518"/>
        <v>-7.9189638473540644E-2</v>
      </c>
      <c r="V447">
        <v>26.635175</v>
      </c>
      <c r="W447" t="e">
        <f t="shared" si="519"/>
        <v>#REF!</v>
      </c>
      <c r="X447">
        <f t="shared" si="520"/>
        <v>-1.4737593996504659E-2</v>
      </c>
      <c r="Y447">
        <v>30.117528</v>
      </c>
      <c r="Z447" t="e">
        <f t="shared" si="521"/>
        <v>#REF!</v>
      </c>
      <c r="AA447">
        <f t="shared" si="522"/>
        <v>-1.7401351575541218E-2</v>
      </c>
      <c r="AB447">
        <v>74.948936000000003</v>
      </c>
      <c r="AC447" t="e">
        <f t="shared" si="523"/>
        <v>#REF!</v>
      </c>
      <c r="AD447">
        <f t="shared" si="524"/>
        <v>-9.9032873804364395E-3</v>
      </c>
      <c r="AE447">
        <f>(C447*'10Stocks'!$D$3)+(F447*'10Stocks'!$D$4)+('10Stocks_'!I447*'10Stocks'!$D$5)+('10Stocks_'!L447*'10Stocks'!$D$6)+('10Stocks_'!O447*'10Stocks'!$D$7)+('10Stocks_'!R447*'10Stocks'!$D$8)+('10Stocks_'!U447*'10Stocks'!$D$9)+('10Stocks_'!X447*'10Stocks'!$D$10)+('10Stocks_'!AA447*'10Stocks'!$D$11)+('10Stocks_'!AD447*'10Stocks'!$D$12)</f>
        <v>-2.2139289287676594E-2</v>
      </c>
      <c r="AF447">
        <f t="shared" si="525"/>
        <v>165259.97828137886</v>
      </c>
      <c r="AG447">
        <f t="shared" si="501"/>
        <v>120460.38969688812</v>
      </c>
    </row>
    <row r="448" spans="1:33" x14ac:dyDescent="0.35">
      <c r="A448">
        <v>83.327556000000001</v>
      </c>
      <c r="B448" t="e">
        <f t="shared" ref="B448:B511" si="585">(#REF!-#REF!)/#REF!</f>
        <v>#REF!</v>
      </c>
      <c r="C448">
        <f t="shared" si="506"/>
        <v>1.5008559186162684E-2</v>
      </c>
      <c r="D448">
        <v>148.25</v>
      </c>
      <c r="E448" t="e">
        <f t="shared" si="507"/>
        <v>#REF!</v>
      </c>
      <c r="F448">
        <f t="shared" si="508"/>
        <v>2.4604312328366736E-2</v>
      </c>
      <c r="G448">
        <v>47.782620000000001</v>
      </c>
      <c r="H448" t="e">
        <f t="shared" si="509"/>
        <v>#REF!</v>
      </c>
      <c r="I448">
        <f t="shared" si="510"/>
        <v>-1.0763966546111857E-2</v>
      </c>
      <c r="J448">
        <v>40.588811999999997</v>
      </c>
      <c r="K448" t="e">
        <f t="shared" si="511"/>
        <v>#REF!</v>
      </c>
      <c r="L448">
        <f t="shared" si="512"/>
        <v>3.494086220688304E-3</v>
      </c>
      <c r="M448">
        <v>315.84468800000002</v>
      </c>
      <c r="N448" t="e">
        <f t="shared" si="513"/>
        <v>#REF!</v>
      </c>
      <c r="O448">
        <f t="shared" si="514"/>
        <v>-4.4556786978069201E-3</v>
      </c>
      <c r="P448">
        <v>27.979915999999999</v>
      </c>
      <c r="Q448" t="e">
        <f t="shared" si="515"/>
        <v>#REF!</v>
      </c>
      <c r="R448">
        <f t="shared" si="516"/>
        <v>9.9327436193932302E-3</v>
      </c>
      <c r="S448">
        <v>34.479999999999997</v>
      </c>
      <c r="T448" t="e">
        <f t="shared" si="517"/>
        <v>#REF!</v>
      </c>
      <c r="U448">
        <f t="shared" si="518"/>
        <v>-1.4857142857142947E-2</v>
      </c>
      <c r="V448">
        <v>26.887824999999999</v>
      </c>
      <c r="W448" t="e">
        <f t="shared" si="519"/>
        <v>#REF!</v>
      </c>
      <c r="X448">
        <f t="shared" si="520"/>
        <v>9.4855768734389452E-3</v>
      </c>
      <c r="Y448">
        <v>29.984183999999999</v>
      </c>
      <c r="Z448" t="e">
        <f t="shared" si="521"/>
        <v>#REF!</v>
      </c>
      <c r="AA448">
        <f t="shared" si="522"/>
        <v>-4.4274550022830898E-3</v>
      </c>
      <c r="AB448">
        <v>74.807820000000007</v>
      </c>
      <c r="AC448" t="e">
        <f t="shared" si="523"/>
        <v>#REF!</v>
      </c>
      <c r="AD448">
        <f t="shared" si="524"/>
        <v>-1.8828285967928441E-3</v>
      </c>
      <c r="AE448">
        <f>(C448*'10Stocks'!$D$3)+(F448*'10Stocks'!$D$4)+('10Stocks_'!I448*'10Stocks'!$D$5)+('10Stocks_'!L448*'10Stocks'!$D$6)+('10Stocks_'!O448*'10Stocks'!$D$7)+('10Stocks_'!R448*'10Stocks'!$D$8)+('10Stocks_'!U448*'10Stocks'!$D$9)+('10Stocks_'!X448*'10Stocks'!$D$10)+('10Stocks_'!AA448*'10Stocks'!$D$11)+('10Stocks_'!AD448*'10Stocks'!$D$12)</f>
        <v>1.6383053621219744E-3</v>
      </c>
      <c r="AF448">
        <f t="shared" si="525"/>
        <v>165530.72458994141</v>
      </c>
      <c r="AG448">
        <f t="shared" ref="AG448:AG511" si="586">AG447+(AG447*AE448)</f>
        <v>120657.74059925183</v>
      </c>
    </row>
    <row r="449" spans="1:33" x14ac:dyDescent="0.35">
      <c r="A449">
        <v>83.662876999999995</v>
      </c>
      <c r="B449" t="e">
        <f t="shared" ref="B449:B512" si="587">(#REF!-#REF!)/#REF!</f>
        <v>#REF!</v>
      </c>
      <c r="C449">
        <f t="shared" si="506"/>
        <v>4.0241309849528449E-3</v>
      </c>
      <c r="D449">
        <v>148.800003</v>
      </c>
      <c r="E449" t="e">
        <f t="shared" si="507"/>
        <v>#REF!</v>
      </c>
      <c r="F449">
        <f t="shared" si="508"/>
        <v>3.7099696458684911E-3</v>
      </c>
      <c r="G449">
        <v>47.586060000000003</v>
      </c>
      <c r="H449" t="e">
        <f t="shared" si="509"/>
        <v>#REF!</v>
      </c>
      <c r="I449">
        <f t="shared" si="510"/>
        <v>-4.1136296000511916E-3</v>
      </c>
      <c r="J449">
        <v>39.674903</v>
      </c>
      <c r="K449" t="e">
        <f t="shared" si="511"/>
        <v>#REF!</v>
      </c>
      <c r="L449">
        <f t="shared" si="512"/>
        <v>-2.2516278623774373E-2</v>
      </c>
      <c r="M449">
        <v>315.10544900000002</v>
      </c>
      <c r="N449" t="e">
        <f t="shared" si="513"/>
        <v>#REF!</v>
      </c>
      <c r="O449">
        <f t="shared" si="514"/>
        <v>-2.3405142720019333E-3</v>
      </c>
      <c r="P449">
        <v>27.607087</v>
      </c>
      <c r="Q449" t="e">
        <f t="shared" si="515"/>
        <v>#REF!</v>
      </c>
      <c r="R449">
        <f t="shared" si="516"/>
        <v>-1.3324879174047535E-2</v>
      </c>
      <c r="S449">
        <v>33.150002000000001</v>
      </c>
      <c r="T449" t="e">
        <f t="shared" si="517"/>
        <v>#REF!</v>
      </c>
      <c r="U449">
        <f t="shared" si="518"/>
        <v>-3.857302784222727E-2</v>
      </c>
      <c r="V449">
        <v>26.236764999999998</v>
      </c>
      <c r="W449" t="e">
        <f t="shared" si="519"/>
        <v>#REF!</v>
      </c>
      <c r="X449">
        <f t="shared" si="520"/>
        <v>-2.4213933257896506E-2</v>
      </c>
      <c r="Y449">
        <v>29.708608999999999</v>
      </c>
      <c r="Z449" t="e">
        <f t="shared" si="521"/>
        <v>#REF!</v>
      </c>
      <c r="AA449">
        <f t="shared" si="522"/>
        <v>-9.1906786591224206E-3</v>
      </c>
      <c r="AB449">
        <v>73.978774999999999</v>
      </c>
      <c r="AC449" t="e">
        <f t="shared" si="523"/>
        <v>#REF!</v>
      </c>
      <c r="AD449">
        <f t="shared" si="524"/>
        <v>-1.1082330697512743E-2</v>
      </c>
      <c r="AE449">
        <f>(C449*'10Stocks'!$D$3)+(F449*'10Stocks'!$D$4)+('10Stocks_'!I449*'10Stocks'!$D$5)+('10Stocks_'!L449*'10Stocks'!$D$6)+('10Stocks_'!O449*'10Stocks'!$D$7)+('10Stocks_'!R449*'10Stocks'!$D$8)+('10Stocks_'!U449*'10Stocks'!$D$9)+('10Stocks_'!X449*'10Stocks'!$D$10)+('10Stocks_'!AA449*'10Stocks'!$D$11)+('10Stocks_'!AD449*'10Stocks'!$D$12)</f>
        <v>-1.6234771431842869E-2</v>
      </c>
      <c r="AF449">
        <f t="shared" si="525"/>
        <v>162843.37111127638</v>
      </c>
      <c r="AG449">
        <f t="shared" si="586"/>
        <v>118698.88975914039</v>
      </c>
    </row>
    <row r="450" spans="1:33" x14ac:dyDescent="0.35">
      <c r="A450">
        <v>82.638512000000006</v>
      </c>
      <c r="B450" t="e">
        <f t="shared" ref="B450:B513" si="588">(#REF!-#REF!)/#REF!</f>
        <v>#REF!</v>
      </c>
      <c r="C450">
        <f t="shared" si="506"/>
        <v>-1.2243960962518525E-2</v>
      </c>
      <c r="D450">
        <v>144.41999799999999</v>
      </c>
      <c r="E450" t="e">
        <f t="shared" si="507"/>
        <v>#REF!</v>
      </c>
      <c r="F450">
        <f t="shared" si="508"/>
        <v>-2.9435516879660353E-2</v>
      </c>
      <c r="G450">
        <v>46.723740999999997</v>
      </c>
      <c r="H450" t="e">
        <f t="shared" si="509"/>
        <v>#REF!</v>
      </c>
      <c r="I450">
        <f t="shared" si="510"/>
        <v>-1.8121252316329748E-2</v>
      </c>
      <c r="J450">
        <v>38.619670999999997</v>
      </c>
      <c r="K450" t="e">
        <f t="shared" si="511"/>
        <v>#REF!</v>
      </c>
      <c r="L450">
        <f t="shared" si="512"/>
        <v>-2.6596964836939959E-2</v>
      </c>
      <c r="M450">
        <v>313.11742800000002</v>
      </c>
      <c r="N450" t="e">
        <f t="shared" si="513"/>
        <v>#REF!</v>
      </c>
      <c r="O450">
        <f t="shared" si="514"/>
        <v>-6.3090657629345003E-3</v>
      </c>
      <c r="P450">
        <v>27.047843</v>
      </c>
      <c r="Q450" t="e">
        <f t="shared" si="515"/>
        <v>#REF!</v>
      </c>
      <c r="R450">
        <f t="shared" si="516"/>
        <v>-2.0257262202274352E-2</v>
      </c>
      <c r="S450">
        <v>32.459999000000003</v>
      </c>
      <c r="T450" t="e">
        <f t="shared" si="517"/>
        <v>#REF!</v>
      </c>
      <c r="U450">
        <f t="shared" si="518"/>
        <v>-2.0814568879965595E-2</v>
      </c>
      <c r="V450">
        <v>26.363088999999999</v>
      </c>
      <c r="W450" t="e">
        <f t="shared" si="519"/>
        <v>#REF!</v>
      </c>
      <c r="X450">
        <f t="shared" si="520"/>
        <v>4.8147704185329378E-3</v>
      </c>
      <c r="Y450">
        <v>29.264136000000001</v>
      </c>
      <c r="Z450" t="e">
        <f t="shared" si="521"/>
        <v>#REF!</v>
      </c>
      <c r="AA450">
        <f t="shared" si="522"/>
        <v>-1.4961084175970628E-2</v>
      </c>
      <c r="AB450">
        <v>72.470624999999998</v>
      </c>
      <c r="AC450" t="e">
        <f t="shared" si="523"/>
        <v>#REF!</v>
      </c>
      <c r="AD450">
        <f t="shared" si="524"/>
        <v>-2.0386252678555445E-2</v>
      </c>
      <c r="AE450">
        <f>(C450*'10Stocks'!$D$3)+(F450*'10Stocks'!$D$4)+('10Stocks_'!I450*'10Stocks'!$D$5)+('10Stocks_'!L450*'10Stocks'!$D$6)+('10Stocks_'!O450*'10Stocks'!$D$7)+('10Stocks_'!R450*'10Stocks'!$D$8)+('10Stocks_'!U450*'10Stocks'!$D$9)+('10Stocks_'!X450*'10Stocks'!$D$10)+('10Stocks_'!AA450*'10Stocks'!$D$11)+('10Stocks_'!AD450*'10Stocks'!$D$12)</f>
        <v>-1.9004358669728674E-2</v>
      </c>
      <c r="AF450">
        <f t="shared" si="525"/>
        <v>159748.63727968995</v>
      </c>
      <c r="AG450">
        <f t="shared" si="586"/>
        <v>116443.09348445911</v>
      </c>
    </row>
    <row r="451" spans="1:33" x14ac:dyDescent="0.35">
      <c r="A451">
        <v>82.343957000000003</v>
      </c>
      <c r="B451" t="e">
        <f t="shared" ref="B451:B514" si="589">(#REF!-#REF!)/#REF!</f>
        <v>#REF!</v>
      </c>
      <c r="C451">
        <f t="shared" si="506"/>
        <v>-3.5643792811758585E-3</v>
      </c>
      <c r="D451">
        <v>146.16000399999999</v>
      </c>
      <c r="E451" t="e">
        <f t="shared" si="507"/>
        <v>#REF!</v>
      </c>
      <c r="F451">
        <f t="shared" si="508"/>
        <v>1.2048234483426554E-2</v>
      </c>
      <c r="G451">
        <v>46.634967000000003</v>
      </c>
      <c r="H451" t="e">
        <f t="shared" si="509"/>
        <v>#REF!</v>
      </c>
      <c r="I451">
        <f t="shared" si="510"/>
        <v>-1.8999762882855142E-3</v>
      </c>
      <c r="J451">
        <v>38.977694</v>
      </c>
      <c r="K451" t="e">
        <f t="shared" si="511"/>
        <v>#REF!</v>
      </c>
      <c r="L451">
        <f t="shared" si="512"/>
        <v>9.2704829101211885E-3</v>
      </c>
      <c r="M451">
        <v>317.662871</v>
      </c>
      <c r="N451" t="e">
        <f t="shared" si="513"/>
        <v>#REF!</v>
      </c>
      <c r="O451">
        <f t="shared" si="514"/>
        <v>1.4516735874567727E-2</v>
      </c>
      <c r="P451">
        <v>26.941322</v>
      </c>
      <c r="Q451" t="e">
        <f t="shared" si="515"/>
        <v>#REF!</v>
      </c>
      <c r="R451">
        <f t="shared" si="516"/>
        <v>-3.9382438000694084E-3</v>
      </c>
      <c r="S451">
        <v>33.090000000000003</v>
      </c>
      <c r="T451" t="e">
        <f t="shared" si="517"/>
        <v>#REF!</v>
      </c>
      <c r="U451">
        <f t="shared" si="518"/>
        <v>1.9408534177712079E-2</v>
      </c>
      <c r="V451">
        <v>26.926693</v>
      </c>
      <c r="W451" t="e">
        <f t="shared" si="519"/>
        <v>#REF!</v>
      </c>
      <c r="X451">
        <f t="shared" si="520"/>
        <v>2.1378526621064837E-2</v>
      </c>
      <c r="Y451">
        <v>29.886399999999998</v>
      </c>
      <c r="Z451" t="e">
        <f t="shared" si="521"/>
        <v>#REF!</v>
      </c>
      <c r="AA451">
        <f t="shared" si="522"/>
        <v>2.1263706538269152E-2</v>
      </c>
      <c r="AB451">
        <v>72.938063</v>
      </c>
      <c r="AC451" t="e">
        <f t="shared" si="523"/>
        <v>#REF!</v>
      </c>
      <c r="AD451">
        <f t="shared" si="524"/>
        <v>6.450034065526568E-3</v>
      </c>
      <c r="AE451">
        <f>(C451*'10Stocks'!$D$3)+(F451*'10Stocks'!$D$4)+('10Stocks_'!I451*'10Stocks'!$D$5)+('10Stocks_'!L451*'10Stocks'!$D$6)+('10Stocks_'!O451*'10Stocks'!$D$7)+('10Stocks_'!R451*'10Stocks'!$D$8)+('10Stocks_'!U451*'10Stocks'!$D$9)+('10Stocks_'!X451*'10Stocks'!$D$10)+('10Stocks_'!AA451*'10Stocks'!$D$11)+('10Stocks_'!AD451*'10Stocks'!$D$12)</f>
        <v>8.3821494492666553E-3</v>
      </c>
      <c r="AF451">
        <f t="shared" si="525"/>
        <v>161087.674231685</v>
      </c>
      <c r="AG451">
        <f t="shared" si="586"/>
        <v>117419.13689638078</v>
      </c>
    </row>
    <row r="452" spans="1:33" x14ac:dyDescent="0.35">
      <c r="A452">
        <v>81.892914000000005</v>
      </c>
      <c r="B452" t="e">
        <f t="shared" ref="B452:B515" si="590">(#REF!-#REF!)/#REF!</f>
        <v>#REF!</v>
      </c>
      <c r="C452">
        <f t="shared" ref="C452:C515" si="591">(A452-A451)/A451</f>
        <v>-5.4775482795901892E-3</v>
      </c>
      <c r="D452">
        <v>151.320007</v>
      </c>
      <c r="E452" t="e">
        <f t="shared" ref="E452:E515" si="592">(B452-B451)/B451</f>
        <v>#REF!</v>
      </c>
      <c r="F452">
        <f t="shared" ref="F452:F515" si="593">(D452-D451)/D451</f>
        <v>3.5303796242370233E-2</v>
      </c>
      <c r="G452">
        <v>47.256343999999999</v>
      </c>
      <c r="H452" t="e">
        <f t="shared" ref="H452:H515" si="594">(E452-E451)/E451</f>
        <v>#REF!</v>
      </c>
      <c r="I452">
        <f t="shared" ref="I452:I515" si="595">(G452-G451)/G451</f>
        <v>1.3324272321239027E-2</v>
      </c>
      <c r="J452">
        <v>39.712591000000003</v>
      </c>
      <c r="K452" t="e">
        <f t="shared" ref="K452:K515" si="596">(H452-H451)/H451</f>
        <v>#REF!</v>
      </c>
      <c r="L452">
        <f t="shared" ref="L452:L515" si="597">(J452-J451)/J451</f>
        <v>1.8854296511230339E-2</v>
      </c>
      <c r="M452">
        <v>325.180384</v>
      </c>
      <c r="N452" t="e">
        <f t="shared" ref="N452:N515" si="598">(K452-K451)/K451</f>
        <v>#REF!</v>
      </c>
      <c r="O452">
        <f t="shared" ref="O452:O515" si="599">(M452-M451)/M451</f>
        <v>2.3665066604526181E-2</v>
      </c>
      <c r="P452">
        <v>27.500564000000001</v>
      </c>
      <c r="Q452" t="e">
        <f t="shared" ref="Q452:Q515" si="600">(N452-N451)/N451</f>
        <v>#REF!</v>
      </c>
      <c r="R452">
        <f t="shared" ref="R452:R515" si="601">(P452-P451)/P451</f>
        <v>2.0757778701431247E-2</v>
      </c>
      <c r="S452">
        <v>33.439999</v>
      </c>
      <c r="T452" t="e">
        <f t="shared" ref="T452:T515" si="602">(Q452-Q451)/Q451</f>
        <v>#REF!</v>
      </c>
      <c r="U452">
        <f t="shared" ref="U452:U515" si="603">(S452-S451)/S451</f>
        <v>1.0577183439105374E-2</v>
      </c>
      <c r="V452">
        <v>27.587471000000001</v>
      </c>
      <c r="W452" t="e">
        <f t="shared" ref="W452:W515" si="604">(T452-T451)/T451</f>
        <v>#REF!</v>
      </c>
      <c r="X452">
        <f t="shared" ref="X452:X515" si="605">(V452-V451)/V451</f>
        <v>2.4539886869880401E-2</v>
      </c>
      <c r="Y452">
        <v>30.241980000000002</v>
      </c>
      <c r="Z452" t="e">
        <f t="shared" ref="Z452:Z515" si="606">(W452-W451)/W451</f>
        <v>#REF!</v>
      </c>
      <c r="AA452">
        <f t="shared" ref="AA452:AA515" si="607">(Y452-Y451)/Y451</f>
        <v>1.1897719363991761E-2</v>
      </c>
      <c r="AB452">
        <v>73.731827999999993</v>
      </c>
      <c r="AC452" t="e">
        <f t="shared" ref="AC452:AC515" si="608">(Z452-Z451)/Z451</f>
        <v>#REF!</v>
      </c>
      <c r="AD452">
        <f t="shared" ref="AD452:AD515" si="609">(AB452-AB451)/AB451</f>
        <v>1.0882726622449426E-2</v>
      </c>
      <c r="AE452">
        <f>(C452*'10Stocks'!$D$3)+(F452*'10Stocks'!$D$4)+('10Stocks_'!I452*'10Stocks'!$D$5)+('10Stocks_'!L452*'10Stocks'!$D$6)+('10Stocks_'!O452*'10Stocks'!$D$7)+('10Stocks_'!R452*'10Stocks'!$D$8)+('10Stocks_'!U452*'10Stocks'!$D$9)+('10Stocks_'!X452*'10Stocks'!$D$10)+('10Stocks_'!AA452*'10Stocks'!$D$11)+('10Stocks_'!AD452*'10Stocks'!$D$12)</f>
        <v>1.4342394437563048E-2</v>
      </c>
      <c r="AF452">
        <f t="shared" ref="AF452:AF515" si="610">AF451+(AF451*AE452)</f>
        <v>163398.05719454549</v>
      </c>
      <c r="AG452">
        <f t="shared" si="586"/>
        <v>119103.20847226688</v>
      </c>
    </row>
    <row r="453" spans="1:33" x14ac:dyDescent="0.35">
      <c r="A453">
        <v>79.586442000000005</v>
      </c>
      <c r="B453" t="e">
        <f t="shared" ref="B453:B516" si="611">(#REF!-#REF!)/#REF!</f>
        <v>#REF!</v>
      </c>
      <c r="C453">
        <f t="shared" si="591"/>
        <v>-2.8164488077686421E-2</v>
      </c>
      <c r="D453">
        <v>151.38000500000001</v>
      </c>
      <c r="E453" t="e">
        <f t="shared" si="592"/>
        <v>#REF!</v>
      </c>
      <c r="F453">
        <f t="shared" si="593"/>
        <v>3.96497470423771E-4</v>
      </c>
      <c r="G453">
        <v>46.685698000000002</v>
      </c>
      <c r="H453" t="e">
        <f t="shared" si="594"/>
        <v>#REF!</v>
      </c>
      <c r="I453">
        <f t="shared" si="595"/>
        <v>-1.2075542703853612E-2</v>
      </c>
      <c r="J453">
        <v>39.429935999999998</v>
      </c>
      <c r="K453" t="e">
        <f t="shared" si="596"/>
        <v>#REF!</v>
      </c>
      <c r="L453">
        <f t="shared" si="597"/>
        <v>-7.1175159535676082E-3</v>
      </c>
      <c r="M453">
        <v>311.988542</v>
      </c>
      <c r="N453" t="e">
        <f t="shared" si="598"/>
        <v>#REF!</v>
      </c>
      <c r="O453">
        <f t="shared" si="599"/>
        <v>-4.0567766842910205E-2</v>
      </c>
      <c r="P453">
        <v>27.349657000000001</v>
      </c>
      <c r="Q453" t="e">
        <f t="shared" si="600"/>
        <v>#REF!</v>
      </c>
      <c r="R453">
        <f t="shared" si="601"/>
        <v>-5.4874147308397068E-3</v>
      </c>
      <c r="S453">
        <v>33.590000000000003</v>
      </c>
      <c r="T453" t="e">
        <f t="shared" si="602"/>
        <v>#REF!</v>
      </c>
      <c r="U453">
        <f t="shared" si="603"/>
        <v>4.4856759714616964E-3</v>
      </c>
      <c r="V453">
        <v>27.130758</v>
      </c>
      <c r="W453" t="e">
        <f t="shared" si="604"/>
        <v>#REF!</v>
      </c>
      <c r="X453">
        <f t="shared" si="605"/>
        <v>-1.6555087633803062E-2</v>
      </c>
      <c r="Y453">
        <v>29.193021999999999</v>
      </c>
      <c r="Z453" t="e">
        <f t="shared" si="606"/>
        <v>#REF!</v>
      </c>
      <c r="AA453">
        <f t="shared" si="607"/>
        <v>-3.4685493476287015E-2</v>
      </c>
      <c r="AB453">
        <v>73.158552</v>
      </c>
      <c r="AC453" t="e">
        <f t="shared" si="608"/>
        <v>#REF!</v>
      </c>
      <c r="AD453">
        <f t="shared" si="609"/>
        <v>-7.7751496951898825E-3</v>
      </c>
      <c r="AE453">
        <f>(C453*'10Stocks'!$D$3)+(F453*'10Stocks'!$D$4)+('10Stocks_'!I453*'10Stocks'!$D$5)+('10Stocks_'!L453*'10Stocks'!$D$6)+('10Stocks_'!O453*'10Stocks'!$D$7)+('10Stocks_'!R453*'10Stocks'!$D$8)+('10Stocks_'!U453*'10Stocks'!$D$9)+('10Stocks_'!X453*'10Stocks'!$D$10)+('10Stocks_'!AA453*'10Stocks'!$D$11)+('10Stocks_'!AD453*'10Stocks'!$D$12)</f>
        <v>-1.4452357243591838E-2</v>
      </c>
      <c r="AF453">
        <f t="shared" si="610"/>
        <v>161036.57009906106</v>
      </c>
      <c r="AG453">
        <f t="shared" si="586"/>
        <v>117381.88635456769</v>
      </c>
    </row>
    <row r="454" spans="1:33" x14ac:dyDescent="0.35">
      <c r="A454">
        <v>76.285850999999994</v>
      </c>
      <c r="B454" t="e">
        <f t="shared" ref="B454:B517" si="612">(#REF!-#REF!)/#REF!</f>
        <v>#REF!</v>
      </c>
      <c r="C454">
        <f t="shared" si="591"/>
        <v>-4.1471774803050136E-2</v>
      </c>
      <c r="D454">
        <v>147.66000399999999</v>
      </c>
      <c r="E454" t="e">
        <f t="shared" si="592"/>
        <v>#REF!</v>
      </c>
      <c r="F454">
        <f t="shared" si="593"/>
        <v>-2.4573925730812497E-2</v>
      </c>
      <c r="G454">
        <v>46.812505000000002</v>
      </c>
      <c r="H454" t="e">
        <f t="shared" si="594"/>
        <v>#REF!</v>
      </c>
      <c r="I454">
        <f t="shared" si="595"/>
        <v>2.7161851580327543E-3</v>
      </c>
      <c r="J454">
        <v>39.250925000000002</v>
      </c>
      <c r="K454" t="e">
        <f t="shared" si="596"/>
        <v>#REF!</v>
      </c>
      <c r="L454">
        <f t="shared" si="597"/>
        <v>-4.5399769352908815E-3</v>
      </c>
      <c r="M454">
        <v>302.732776</v>
      </c>
      <c r="N454" t="e">
        <f t="shared" si="598"/>
        <v>#REF!</v>
      </c>
      <c r="O454">
        <f t="shared" si="599"/>
        <v>-2.9667006168450874E-2</v>
      </c>
      <c r="P454">
        <v>27.589333</v>
      </c>
      <c r="Q454" t="e">
        <f t="shared" si="600"/>
        <v>#REF!</v>
      </c>
      <c r="R454">
        <f t="shared" si="601"/>
        <v>8.7634005793929826E-3</v>
      </c>
      <c r="S454">
        <v>32.25</v>
      </c>
      <c r="T454" t="e">
        <f t="shared" si="602"/>
        <v>#REF!</v>
      </c>
      <c r="U454">
        <f t="shared" si="603"/>
        <v>-3.9892825245608908E-2</v>
      </c>
      <c r="V454">
        <v>28.034469000000001</v>
      </c>
      <c r="W454" t="e">
        <f t="shared" si="604"/>
        <v>#REF!</v>
      </c>
      <c r="X454">
        <f t="shared" si="605"/>
        <v>3.3309463745907916E-2</v>
      </c>
      <c r="Y454">
        <v>29.468596999999999</v>
      </c>
      <c r="Z454" t="e">
        <f t="shared" si="606"/>
        <v>#REF!</v>
      </c>
      <c r="AA454">
        <f t="shared" si="607"/>
        <v>9.4397558430230309E-3</v>
      </c>
      <c r="AB454">
        <v>74.093434000000002</v>
      </c>
      <c r="AC454" t="e">
        <f t="shared" si="608"/>
        <v>#REF!</v>
      </c>
      <c r="AD454">
        <f t="shared" si="609"/>
        <v>1.2778847782553183E-2</v>
      </c>
      <c r="AE454">
        <f>(C454*'10Stocks'!$D$3)+(F454*'10Stocks'!$D$4)+('10Stocks_'!I454*'10Stocks'!$D$5)+('10Stocks_'!L454*'10Stocks'!$D$6)+('10Stocks_'!O454*'10Stocks'!$D$7)+('10Stocks_'!R454*'10Stocks'!$D$8)+('10Stocks_'!U454*'10Stocks'!$D$9)+('10Stocks_'!X454*'10Stocks'!$D$10)+('10Stocks_'!AA454*'10Stocks'!$D$11)+('10Stocks_'!AD454*'10Stocks'!$D$12)</f>
        <v>-1.983620816665144E-2</v>
      </c>
      <c r="AF454">
        <f t="shared" si="610"/>
        <v>157842.21517213254</v>
      </c>
      <c r="AG454">
        <f t="shared" si="586"/>
        <v>115053.47482184425</v>
      </c>
    </row>
    <row r="455" spans="1:33" x14ac:dyDescent="0.35">
      <c r="A455">
        <v>80.174239</v>
      </c>
      <c r="B455" t="e">
        <f t="shared" ref="B455:B518" si="613">(#REF!-#REF!)/#REF!</f>
        <v>#REF!</v>
      </c>
      <c r="C455">
        <f t="shared" si="591"/>
        <v>5.0971286929734932E-2</v>
      </c>
      <c r="D455">
        <v>147.490005</v>
      </c>
      <c r="E455" t="e">
        <f t="shared" si="592"/>
        <v>#REF!</v>
      </c>
      <c r="F455">
        <f t="shared" si="593"/>
        <v>-1.1512867086200947E-3</v>
      </c>
      <c r="G455">
        <v>47.085154000000003</v>
      </c>
      <c r="H455" t="e">
        <f t="shared" si="594"/>
        <v>#REF!</v>
      </c>
      <c r="I455">
        <f t="shared" si="595"/>
        <v>5.824277081519163E-3</v>
      </c>
      <c r="J455">
        <v>40.211942000000001</v>
      </c>
      <c r="K455" t="e">
        <f t="shared" si="596"/>
        <v>#REF!</v>
      </c>
      <c r="L455">
        <f t="shared" si="597"/>
        <v>2.4483932544264835E-2</v>
      </c>
      <c r="M455">
        <v>304.48103500000002</v>
      </c>
      <c r="N455" t="e">
        <f t="shared" si="598"/>
        <v>#REF!</v>
      </c>
      <c r="O455">
        <f t="shared" si="599"/>
        <v>5.7749247474942018E-3</v>
      </c>
      <c r="P455">
        <v>27.908901</v>
      </c>
      <c r="Q455" t="e">
        <f t="shared" si="600"/>
        <v>#REF!</v>
      </c>
      <c r="R455">
        <f t="shared" si="601"/>
        <v>1.1583027396856614E-2</v>
      </c>
      <c r="S455">
        <v>32.240001999999997</v>
      </c>
      <c r="T455" t="e">
        <f t="shared" si="602"/>
        <v>#REF!</v>
      </c>
      <c r="U455">
        <f t="shared" si="603"/>
        <v>-3.1001550387606389E-4</v>
      </c>
      <c r="V455">
        <v>28.481465</v>
      </c>
      <c r="W455" t="e">
        <f t="shared" si="604"/>
        <v>#REF!</v>
      </c>
      <c r="X455">
        <f t="shared" si="605"/>
        <v>1.5944514590235277E-2</v>
      </c>
      <c r="Y455">
        <v>29.939737999999998</v>
      </c>
      <c r="Z455" t="e">
        <f t="shared" si="606"/>
        <v>#REF!</v>
      </c>
      <c r="AA455">
        <f t="shared" si="607"/>
        <v>1.5987900611623938E-2</v>
      </c>
      <c r="AB455">
        <v>75.363451999999995</v>
      </c>
      <c r="AC455" t="e">
        <f t="shared" si="608"/>
        <v>#REF!</v>
      </c>
      <c r="AD455">
        <f t="shared" si="609"/>
        <v>1.7140763107294947E-2</v>
      </c>
      <c r="AE455">
        <f>(C455*'10Stocks'!$D$3)+(F455*'10Stocks'!$D$4)+('10Stocks_'!I455*'10Stocks'!$D$5)+('10Stocks_'!L455*'10Stocks'!$D$6)+('10Stocks_'!O455*'10Stocks'!$D$7)+('10Stocks_'!R455*'10Stocks'!$D$8)+('10Stocks_'!U455*'10Stocks'!$D$9)+('10Stocks_'!X455*'10Stocks'!$D$10)+('10Stocks_'!AA455*'10Stocks'!$D$11)+('10Stocks_'!AD455*'10Stocks'!$D$12)</f>
        <v>2.0309126134184053E-2</v>
      </c>
      <c r="AF455">
        <f t="shared" si="610"/>
        <v>161047.8526293624</v>
      </c>
      <c r="AG455">
        <f t="shared" si="586"/>
        <v>117390.11035417726</v>
      </c>
    </row>
    <row r="456" spans="1:33" x14ac:dyDescent="0.35">
      <c r="A456">
        <v>79.995403999999994</v>
      </c>
      <c r="B456" t="e">
        <f t="shared" ref="B456:B519" si="614">(#REF!-#REF!)/#REF!</f>
        <v>#REF!</v>
      </c>
      <c r="C456">
        <f t="shared" si="591"/>
        <v>-2.2305793261100555E-3</v>
      </c>
      <c r="D456">
        <v>147.91999799999999</v>
      </c>
      <c r="E456" t="e">
        <f t="shared" si="592"/>
        <v>#REF!</v>
      </c>
      <c r="F456">
        <f t="shared" si="593"/>
        <v>2.9154043353649358E-3</v>
      </c>
      <c r="G456">
        <v>46.470112999999998</v>
      </c>
      <c r="H456" t="e">
        <f t="shared" si="594"/>
        <v>#REF!</v>
      </c>
      <c r="I456">
        <f t="shared" si="595"/>
        <v>-1.3062312592202736E-2</v>
      </c>
      <c r="J456">
        <v>40.03293</v>
      </c>
      <c r="K456" t="e">
        <f t="shared" si="596"/>
        <v>#REF!</v>
      </c>
      <c r="L456">
        <f t="shared" si="597"/>
        <v>-4.451712379372281E-3</v>
      </c>
      <c r="M456">
        <v>303.42210399999999</v>
      </c>
      <c r="N456" t="e">
        <f t="shared" si="598"/>
        <v>#REF!</v>
      </c>
      <c r="O456">
        <f t="shared" si="599"/>
        <v>-3.477822518568454E-3</v>
      </c>
      <c r="P456">
        <v>27.642593999999999</v>
      </c>
      <c r="Q456" t="e">
        <f t="shared" si="600"/>
        <v>#REF!</v>
      </c>
      <c r="R456">
        <f t="shared" si="601"/>
        <v>-9.54200955458623E-3</v>
      </c>
      <c r="S456">
        <v>32.659999999999997</v>
      </c>
      <c r="T456" t="e">
        <f t="shared" si="602"/>
        <v>#REF!</v>
      </c>
      <c r="U456">
        <f t="shared" si="603"/>
        <v>1.3027232442479367E-2</v>
      </c>
      <c r="V456">
        <v>28.947897999999999</v>
      </c>
      <c r="W456" t="e">
        <f t="shared" si="604"/>
        <v>#REF!</v>
      </c>
      <c r="X456">
        <f t="shared" si="605"/>
        <v>1.6376720790169975E-2</v>
      </c>
      <c r="Y456">
        <v>29.841953</v>
      </c>
      <c r="Z456" t="e">
        <f t="shared" si="606"/>
        <v>#REF!</v>
      </c>
      <c r="AA456">
        <f t="shared" si="607"/>
        <v>-3.2660606448860121E-3</v>
      </c>
      <c r="AB456">
        <v>75.628041999999994</v>
      </c>
      <c r="AC456" t="e">
        <f t="shared" si="608"/>
        <v>#REF!</v>
      </c>
      <c r="AD456">
        <f t="shared" si="609"/>
        <v>3.5108529795052162E-3</v>
      </c>
      <c r="AE456">
        <f>(C456*'10Stocks'!$D$3)+(F456*'10Stocks'!$D$4)+('10Stocks_'!I456*'10Stocks'!$D$5)+('10Stocks_'!L456*'10Stocks'!$D$6)+('10Stocks_'!O456*'10Stocks'!$D$7)+('10Stocks_'!R456*'10Stocks'!$D$8)+('10Stocks_'!U456*'10Stocks'!$D$9)+('10Stocks_'!X456*'10Stocks'!$D$10)+('10Stocks_'!AA456*'10Stocks'!$D$11)+('10Stocks_'!AD456*'10Stocks'!$D$12)</f>
        <v>-1.4811154087365015E-3</v>
      </c>
      <c r="AF456">
        <f t="shared" si="610"/>
        <v>160809.32217328914</v>
      </c>
      <c r="AG456">
        <f t="shared" si="586"/>
        <v>117216.24205289841</v>
      </c>
    </row>
    <row r="457" spans="1:33" x14ac:dyDescent="0.35">
      <c r="A457">
        <v>77.247095999999999</v>
      </c>
      <c r="B457" t="e">
        <f t="shared" ref="B457:B520" si="615">(#REF!-#REF!)/#REF!</f>
        <v>#REF!</v>
      </c>
      <c r="C457">
        <f t="shared" si="591"/>
        <v>-3.4355823742073917E-2</v>
      </c>
      <c r="D457">
        <v>144.740005</v>
      </c>
      <c r="E457" t="e">
        <f t="shared" si="592"/>
        <v>#REF!</v>
      </c>
      <c r="F457">
        <f t="shared" si="593"/>
        <v>-2.1498060052704951E-2</v>
      </c>
      <c r="G457">
        <v>46.216489000000003</v>
      </c>
      <c r="H457" t="e">
        <f t="shared" si="594"/>
        <v>#REF!</v>
      </c>
      <c r="I457">
        <f t="shared" si="595"/>
        <v>-5.457787460082031E-3</v>
      </c>
      <c r="J457">
        <v>39.646639</v>
      </c>
      <c r="K457" t="e">
        <f t="shared" si="596"/>
        <v>#REF!</v>
      </c>
      <c r="L457">
        <f t="shared" si="597"/>
        <v>-9.649331188099396E-3</v>
      </c>
      <c r="M457">
        <v>299.35116699999998</v>
      </c>
      <c r="N457" t="e">
        <f t="shared" si="598"/>
        <v>#REF!</v>
      </c>
      <c r="O457">
        <f t="shared" si="599"/>
        <v>-1.3416745010772238E-2</v>
      </c>
      <c r="P457">
        <v>27.527194999999999</v>
      </c>
      <c r="Q457" t="e">
        <f t="shared" si="600"/>
        <v>#REF!</v>
      </c>
      <c r="R457">
        <f t="shared" si="601"/>
        <v>-4.1746805672434372E-3</v>
      </c>
      <c r="S457">
        <v>33.159999999999997</v>
      </c>
      <c r="T457" t="e">
        <f t="shared" si="602"/>
        <v>#REF!</v>
      </c>
      <c r="U457">
        <f t="shared" si="603"/>
        <v>1.5309246785058177E-2</v>
      </c>
      <c r="V457">
        <v>29.424046000000001</v>
      </c>
      <c r="W457" t="e">
        <f t="shared" si="604"/>
        <v>#REF!</v>
      </c>
      <c r="X457">
        <f t="shared" si="605"/>
        <v>1.6448448174026385E-2</v>
      </c>
      <c r="Y457">
        <v>29.441925999999999</v>
      </c>
      <c r="Z457" t="e">
        <f t="shared" si="606"/>
        <v>#REF!</v>
      </c>
      <c r="AA457">
        <f t="shared" si="607"/>
        <v>-1.3404853227937242E-2</v>
      </c>
      <c r="AB457">
        <v>75.213520000000003</v>
      </c>
      <c r="AC457" t="e">
        <f t="shared" si="608"/>
        <v>#REF!</v>
      </c>
      <c r="AD457">
        <f t="shared" si="609"/>
        <v>-5.481062170034641E-3</v>
      </c>
      <c r="AE457">
        <f>(C457*'10Stocks'!$D$3)+(F457*'10Stocks'!$D$4)+('10Stocks_'!I457*'10Stocks'!$D$5)+('10Stocks_'!L457*'10Stocks'!$D$6)+('10Stocks_'!O457*'10Stocks'!$D$7)+('10Stocks_'!R457*'10Stocks'!$D$8)+('10Stocks_'!U457*'10Stocks'!$D$9)+('10Stocks_'!X457*'10Stocks'!$D$10)+('10Stocks_'!AA457*'10Stocks'!$D$11)+('10Stocks_'!AD457*'10Stocks'!$D$12)</f>
        <v>-9.8062456044228745E-3</v>
      </c>
      <c r="AF457">
        <f t="shared" si="610"/>
        <v>159232.38646457711</v>
      </c>
      <c r="AG457">
        <f t="shared" si="586"/>
        <v>116066.79079450021</v>
      </c>
    </row>
    <row r="458" spans="1:33" x14ac:dyDescent="0.35">
      <c r="A458">
        <v>75.345639000000006</v>
      </c>
      <c r="B458" t="e">
        <f t="shared" ref="B458:B521" si="616">(#REF!-#REF!)/#REF!</f>
        <v>#REF!</v>
      </c>
      <c r="C458">
        <f t="shared" si="591"/>
        <v>-2.4615255439505369E-2</v>
      </c>
      <c r="D458">
        <v>144.91000399999999</v>
      </c>
      <c r="E458" t="e">
        <f t="shared" si="592"/>
        <v>#REF!</v>
      </c>
      <c r="F458">
        <f t="shared" si="593"/>
        <v>1.1745128791448502E-3</v>
      </c>
      <c r="G458">
        <v>46.210149999999999</v>
      </c>
      <c r="H458" t="e">
        <f t="shared" si="594"/>
        <v>#REF!</v>
      </c>
      <c r="I458">
        <f t="shared" si="595"/>
        <v>-1.3715883956490272E-4</v>
      </c>
      <c r="J458">
        <v>39.901023000000002</v>
      </c>
      <c r="K458" t="e">
        <f t="shared" si="596"/>
        <v>#REF!</v>
      </c>
      <c r="L458">
        <f t="shared" si="597"/>
        <v>6.4162815919907292E-3</v>
      </c>
      <c r="M458">
        <v>297.73277999999999</v>
      </c>
      <c r="N458" t="e">
        <f t="shared" si="598"/>
        <v>#REF!</v>
      </c>
      <c r="O458">
        <f t="shared" si="599"/>
        <v>-5.4063159874034646E-3</v>
      </c>
      <c r="P458">
        <v>28.778832999999999</v>
      </c>
      <c r="Q458" t="e">
        <f t="shared" si="600"/>
        <v>#REF!</v>
      </c>
      <c r="R458">
        <f t="shared" si="601"/>
        <v>4.546914424081349E-2</v>
      </c>
      <c r="S458">
        <v>33.159999999999997</v>
      </c>
      <c r="T458" t="e">
        <f t="shared" si="602"/>
        <v>#REF!</v>
      </c>
      <c r="U458">
        <f t="shared" si="603"/>
        <v>0</v>
      </c>
      <c r="V458">
        <v>29.11309</v>
      </c>
      <c r="W458" t="e">
        <f t="shared" si="604"/>
        <v>#REF!</v>
      </c>
      <c r="X458">
        <f t="shared" si="605"/>
        <v>-1.0568091145588914E-2</v>
      </c>
      <c r="Y458">
        <v>29.335253000000002</v>
      </c>
      <c r="Z458" t="e">
        <f t="shared" si="606"/>
        <v>#REF!</v>
      </c>
      <c r="AA458">
        <f t="shared" si="607"/>
        <v>-3.6231665007240739E-3</v>
      </c>
      <c r="AB458">
        <v>75.231162999999995</v>
      </c>
      <c r="AC458" t="e">
        <f t="shared" si="608"/>
        <v>#REF!</v>
      </c>
      <c r="AD458">
        <f t="shared" si="609"/>
        <v>2.3457218861705348E-4</v>
      </c>
      <c r="AE458">
        <f>(C458*'10Stocks'!$D$3)+(F458*'10Stocks'!$D$4)+('10Stocks_'!I458*'10Stocks'!$D$5)+('10Stocks_'!L458*'10Stocks'!$D$6)+('10Stocks_'!O458*'10Stocks'!$D$7)+('10Stocks_'!R458*'10Stocks'!$D$8)+('10Stocks_'!U458*'10Stocks'!$D$9)+('10Stocks_'!X458*'10Stocks'!$D$10)+('10Stocks_'!AA458*'10Stocks'!$D$11)+('10Stocks_'!AD458*'10Stocks'!$D$12)</f>
        <v>1.8497536849557154E-3</v>
      </c>
      <c r="AF458">
        <f t="shared" si="610"/>
        <v>159526.92715820426</v>
      </c>
      <c r="AG458">
        <f t="shared" si="586"/>
        <v>116281.48576847331</v>
      </c>
    </row>
    <row r="459" spans="1:33" x14ac:dyDescent="0.35">
      <c r="A459">
        <v>75.177318</v>
      </c>
      <c r="B459" t="e">
        <f t="shared" ref="B459:B522" si="617">(#REF!-#REF!)/#REF!</f>
        <v>#REF!</v>
      </c>
      <c r="C459">
        <f t="shared" si="591"/>
        <v>-2.2339846371202178E-3</v>
      </c>
      <c r="D459">
        <v>139.66000399999999</v>
      </c>
      <c r="E459" t="e">
        <f t="shared" si="592"/>
        <v>#REF!</v>
      </c>
      <c r="F459">
        <f t="shared" si="593"/>
        <v>-3.6229382755382442E-2</v>
      </c>
      <c r="G459">
        <v>45.861421999999997</v>
      </c>
      <c r="H459" t="e">
        <f t="shared" si="594"/>
        <v>#REF!</v>
      </c>
      <c r="I459">
        <f t="shared" si="595"/>
        <v>-7.5465671502906026E-3</v>
      </c>
      <c r="J459">
        <v>39.580683999999998</v>
      </c>
      <c r="K459" t="e">
        <f t="shared" si="596"/>
        <v>#REF!</v>
      </c>
      <c r="L459">
        <f t="shared" si="597"/>
        <v>-8.0283405265074055E-3</v>
      </c>
      <c r="M459">
        <v>298.50200799999999</v>
      </c>
      <c r="N459" t="e">
        <f t="shared" si="598"/>
        <v>#REF!</v>
      </c>
      <c r="O459">
        <f t="shared" si="599"/>
        <v>2.5836187738548584E-3</v>
      </c>
      <c r="P459">
        <v>28.512526999999999</v>
      </c>
      <c r="Q459" t="e">
        <f t="shared" si="600"/>
        <v>#REF!</v>
      </c>
      <c r="R459">
        <f t="shared" si="601"/>
        <v>-9.2535371396053542E-3</v>
      </c>
      <c r="S459">
        <v>31.940000999999999</v>
      </c>
      <c r="T459" t="e">
        <f t="shared" si="602"/>
        <v>#REF!</v>
      </c>
      <c r="U459">
        <f t="shared" si="603"/>
        <v>-3.6791284680337696E-2</v>
      </c>
      <c r="V459">
        <v>28.831289000000002</v>
      </c>
      <c r="W459" t="e">
        <f t="shared" si="604"/>
        <v>#REF!</v>
      </c>
      <c r="X459">
        <f t="shared" si="605"/>
        <v>-9.6795290365948097E-3</v>
      </c>
      <c r="Y459">
        <v>29.059678000000002</v>
      </c>
      <c r="Z459" t="e">
        <f t="shared" si="606"/>
        <v>#REF!</v>
      </c>
      <c r="AA459">
        <f t="shared" si="607"/>
        <v>-9.393987500295289E-3</v>
      </c>
      <c r="AB459">
        <v>75.575126999999995</v>
      </c>
      <c r="AC459" t="e">
        <f t="shared" si="608"/>
        <v>#REF!</v>
      </c>
      <c r="AD459">
        <f t="shared" si="609"/>
        <v>4.5720946783715114E-3</v>
      </c>
      <c r="AE459">
        <f>(C459*'10Stocks'!$D$3)+(F459*'10Stocks'!$D$4)+('10Stocks_'!I459*'10Stocks'!$D$5)+('10Stocks_'!L459*'10Stocks'!$D$6)+('10Stocks_'!O459*'10Stocks'!$D$7)+('10Stocks_'!R459*'10Stocks'!$D$8)+('10Stocks_'!U459*'10Stocks'!$D$9)+('10Stocks_'!X459*'10Stocks'!$D$10)+('10Stocks_'!AA459*'10Stocks'!$D$11)+('10Stocks_'!AD459*'10Stocks'!$D$12)</f>
        <v>-1.0120990276357864E-2</v>
      </c>
      <c r="AF459">
        <f t="shared" si="610"/>
        <v>157912.35667961882</v>
      </c>
      <c r="AG459">
        <f t="shared" si="586"/>
        <v>115104.60198169015</v>
      </c>
    </row>
    <row r="460" spans="1:33" x14ac:dyDescent="0.35">
      <c r="A460">
        <v>73.675617000000003</v>
      </c>
      <c r="B460" t="e">
        <f t="shared" ref="B460:B523" si="618">(#REF!-#REF!)/#REF!</f>
        <v>#REF!</v>
      </c>
      <c r="C460">
        <f t="shared" si="591"/>
        <v>-1.9975453234444957E-2</v>
      </c>
      <c r="D460">
        <v>135.83000200000001</v>
      </c>
      <c r="E460" t="e">
        <f t="shared" si="592"/>
        <v>#REF!</v>
      </c>
      <c r="F460">
        <f t="shared" si="593"/>
        <v>-2.742375691182122E-2</v>
      </c>
      <c r="G460">
        <v>45.576090999999998</v>
      </c>
      <c r="H460" t="e">
        <f t="shared" si="594"/>
        <v>#REF!</v>
      </c>
      <c r="I460">
        <f t="shared" si="595"/>
        <v>-6.2215907740496871E-3</v>
      </c>
      <c r="J460">
        <v>39.740855000000003</v>
      </c>
      <c r="K460" t="e">
        <f t="shared" si="596"/>
        <v>#REF!</v>
      </c>
      <c r="L460">
        <f t="shared" si="597"/>
        <v>4.0466961106585576E-3</v>
      </c>
      <c r="M460">
        <v>300.33518600000002</v>
      </c>
      <c r="N460" t="e">
        <f t="shared" si="598"/>
        <v>#REF!</v>
      </c>
      <c r="O460">
        <f t="shared" si="599"/>
        <v>6.1412585204453042E-3</v>
      </c>
      <c r="P460">
        <v>28.334990999999999</v>
      </c>
      <c r="Q460" t="e">
        <f t="shared" si="600"/>
        <v>#REF!</v>
      </c>
      <c r="R460">
        <f t="shared" si="601"/>
        <v>-6.2265964710879508E-3</v>
      </c>
      <c r="S460">
        <v>31.82</v>
      </c>
      <c r="T460" t="e">
        <f t="shared" si="602"/>
        <v>#REF!</v>
      </c>
      <c r="U460">
        <f t="shared" si="603"/>
        <v>-3.7570756494340273E-3</v>
      </c>
      <c r="V460">
        <v>28.870156999999999</v>
      </c>
      <c r="W460" t="e">
        <f t="shared" si="604"/>
        <v>#REF!</v>
      </c>
      <c r="X460">
        <f t="shared" si="605"/>
        <v>1.3481187053411741E-3</v>
      </c>
      <c r="Y460">
        <v>29.397479000000001</v>
      </c>
      <c r="Z460" t="e">
        <f t="shared" si="606"/>
        <v>#REF!</v>
      </c>
      <c r="AA460">
        <f t="shared" si="607"/>
        <v>1.1624388955720669E-2</v>
      </c>
      <c r="AB460">
        <v>76.121938</v>
      </c>
      <c r="AC460" t="e">
        <f t="shared" si="608"/>
        <v>#REF!</v>
      </c>
      <c r="AD460">
        <f t="shared" si="609"/>
        <v>7.2353302165142942E-3</v>
      </c>
      <c r="AE460">
        <f>(C460*'10Stocks'!$D$3)+(F460*'10Stocks'!$D$4)+('10Stocks_'!I460*'10Stocks'!$D$5)+('10Stocks_'!L460*'10Stocks'!$D$6)+('10Stocks_'!O460*'10Stocks'!$D$7)+('10Stocks_'!R460*'10Stocks'!$D$8)+('10Stocks_'!U460*'10Stocks'!$D$9)+('10Stocks_'!X460*'10Stocks'!$D$10)+('10Stocks_'!AA460*'10Stocks'!$D$11)+('10Stocks_'!AD460*'10Stocks'!$D$12)</f>
        <v>-2.015240048066874E-3</v>
      </c>
      <c r="AF460">
        <f t="shared" si="610"/>
        <v>157594.12537435343</v>
      </c>
      <c r="AG460">
        <f t="shared" si="586"/>
        <v>114872.63857805985</v>
      </c>
    </row>
    <row r="461" spans="1:33" x14ac:dyDescent="0.35">
      <c r="A461">
        <v>80.213691999999995</v>
      </c>
      <c r="B461" t="e">
        <f t="shared" ref="B461:B524" si="619">(#REF!-#REF!)/#REF!</f>
        <v>#REF!</v>
      </c>
      <c r="C461">
        <f t="shared" si="591"/>
        <v>8.8741367445894503E-2</v>
      </c>
      <c r="D461">
        <v>134.820007</v>
      </c>
      <c r="E461" t="e">
        <f t="shared" si="592"/>
        <v>#REF!</v>
      </c>
      <c r="F461">
        <f t="shared" si="593"/>
        <v>-7.4357283746488015E-3</v>
      </c>
      <c r="G461">
        <v>45.030802999999999</v>
      </c>
      <c r="H461" t="e">
        <f t="shared" si="594"/>
        <v>#REF!</v>
      </c>
      <c r="I461">
        <f t="shared" si="595"/>
        <v>-1.1964343322028196E-2</v>
      </c>
      <c r="J461">
        <v>40.230784999999997</v>
      </c>
      <c r="K461" t="e">
        <f t="shared" si="596"/>
        <v>#REF!</v>
      </c>
      <c r="L461">
        <f t="shared" si="597"/>
        <v>1.2328119261651364E-2</v>
      </c>
      <c r="M461">
        <v>304.55597799999998</v>
      </c>
      <c r="N461" t="e">
        <f t="shared" si="598"/>
        <v>#REF!</v>
      </c>
      <c r="O461">
        <f t="shared" si="599"/>
        <v>1.4053604761447964E-2</v>
      </c>
      <c r="P461">
        <v>28.583544</v>
      </c>
      <c r="Q461" t="e">
        <f t="shared" si="600"/>
        <v>#REF!</v>
      </c>
      <c r="R461">
        <f t="shared" si="601"/>
        <v>8.7719456131114051E-3</v>
      </c>
      <c r="S461">
        <v>32.909999999999997</v>
      </c>
      <c r="T461" t="e">
        <f t="shared" si="602"/>
        <v>#REF!</v>
      </c>
      <c r="U461">
        <f t="shared" si="603"/>
        <v>3.4255185417976002E-2</v>
      </c>
      <c r="V461">
        <v>28.889593000000001</v>
      </c>
      <c r="W461" t="e">
        <f t="shared" si="604"/>
        <v>#REF!</v>
      </c>
      <c r="X461">
        <f t="shared" si="605"/>
        <v>6.7322113973964368E-4</v>
      </c>
      <c r="Y461">
        <v>29.646383</v>
      </c>
      <c r="Z461" t="e">
        <f t="shared" si="606"/>
        <v>#REF!</v>
      </c>
      <c r="AA461">
        <f t="shared" si="607"/>
        <v>8.4668484668362059E-3</v>
      </c>
      <c r="AB461">
        <v>76.598196999999999</v>
      </c>
      <c r="AC461" t="e">
        <f t="shared" si="608"/>
        <v>#REF!</v>
      </c>
      <c r="AD461">
        <f t="shared" si="609"/>
        <v>6.2565275203581771E-3</v>
      </c>
      <c r="AE461">
        <f>(C461*'10Stocks'!$D$3)+(F461*'10Stocks'!$D$4)+('10Stocks_'!I461*'10Stocks'!$D$5)+('10Stocks_'!L461*'10Stocks'!$D$6)+('10Stocks_'!O461*'10Stocks'!$D$7)+('10Stocks_'!R461*'10Stocks'!$D$8)+('10Stocks_'!U461*'10Stocks'!$D$9)+('10Stocks_'!X461*'10Stocks'!$D$10)+('10Stocks_'!AA461*'10Stocks'!$D$11)+('10Stocks_'!AD461*'10Stocks'!$D$12)</f>
        <v>2.8998011411253674E-2</v>
      </c>
      <c r="AF461">
        <f t="shared" si="610"/>
        <v>162164.04162030548</v>
      </c>
      <c r="AG461">
        <f t="shared" si="586"/>
        <v>118203.71666238725</v>
      </c>
    </row>
    <row r="462" spans="1:33" x14ac:dyDescent="0.35">
      <c r="A462">
        <v>79.911243999999996</v>
      </c>
      <c r="B462" t="e">
        <f t="shared" ref="B462:B525" si="620">(#REF!-#REF!)/#REF!</f>
        <v>#REF!</v>
      </c>
      <c r="C462">
        <f t="shared" si="591"/>
        <v>-3.7705283531893571E-3</v>
      </c>
      <c r="D462">
        <v>133.21000699999999</v>
      </c>
      <c r="E462" t="e">
        <f t="shared" si="592"/>
        <v>#REF!</v>
      </c>
      <c r="F462">
        <f t="shared" si="593"/>
        <v>-1.1941847770412989E-2</v>
      </c>
      <c r="G462">
        <v>45.772651000000003</v>
      </c>
      <c r="H462" t="e">
        <f t="shared" si="594"/>
        <v>#REF!</v>
      </c>
      <c r="I462">
        <f t="shared" si="595"/>
        <v>1.6474234314675769E-2</v>
      </c>
      <c r="J462">
        <v>40.852618999999997</v>
      </c>
      <c r="K462" t="e">
        <f t="shared" si="596"/>
        <v>#REF!</v>
      </c>
      <c r="L462">
        <f t="shared" si="597"/>
        <v>1.5456670805702644E-2</v>
      </c>
      <c r="M462">
        <v>307.42810500000002</v>
      </c>
      <c r="N462" t="e">
        <f t="shared" si="598"/>
        <v>#REF!</v>
      </c>
      <c r="O462">
        <f t="shared" si="599"/>
        <v>9.4305389073664307E-3</v>
      </c>
      <c r="P462">
        <v>28.503651999999999</v>
      </c>
      <c r="Q462" t="e">
        <f t="shared" si="600"/>
        <v>#REF!</v>
      </c>
      <c r="R462">
        <f t="shared" si="601"/>
        <v>-2.7950347934462207E-3</v>
      </c>
      <c r="S462">
        <v>33.490001999999997</v>
      </c>
      <c r="T462" t="e">
        <f t="shared" si="602"/>
        <v>#REF!</v>
      </c>
      <c r="U462">
        <f t="shared" si="603"/>
        <v>1.7623883318140396E-2</v>
      </c>
      <c r="V462">
        <v>28.996483999999999</v>
      </c>
      <c r="W462" t="e">
        <f t="shared" si="604"/>
        <v>#REF!</v>
      </c>
      <c r="X462">
        <f t="shared" si="605"/>
        <v>3.6999828969552255E-3</v>
      </c>
      <c r="Y462">
        <v>30.081969000000001</v>
      </c>
      <c r="Z462" t="e">
        <f t="shared" si="606"/>
        <v>#REF!</v>
      </c>
      <c r="AA462">
        <f t="shared" si="607"/>
        <v>1.4692719850512648E-2</v>
      </c>
      <c r="AB462">
        <v>75.910269</v>
      </c>
      <c r="AC462" t="e">
        <f t="shared" si="608"/>
        <v>#REF!</v>
      </c>
      <c r="AD462">
        <f t="shared" si="609"/>
        <v>-8.9809946832038277E-3</v>
      </c>
      <c r="AE462">
        <f>(C462*'10Stocks'!$D$3)+(F462*'10Stocks'!$D$4)+('10Stocks_'!I462*'10Stocks'!$D$5)+('10Stocks_'!L462*'10Stocks'!$D$6)+('10Stocks_'!O462*'10Stocks'!$D$7)+('10Stocks_'!R462*'10Stocks'!$D$8)+('10Stocks_'!U462*'10Stocks'!$D$9)+('10Stocks_'!X462*'10Stocks'!$D$10)+('10Stocks_'!AA462*'10Stocks'!$D$11)+('10Stocks_'!AD462*'10Stocks'!$D$12)</f>
        <v>9.6727301106964043E-3</v>
      </c>
      <c r="AF462">
        <f t="shared" si="610"/>
        <v>163732.61062855844</v>
      </c>
      <c r="AG462">
        <f t="shared" si="586"/>
        <v>119347.06931174375</v>
      </c>
    </row>
    <row r="463" spans="1:33" x14ac:dyDescent="0.35">
      <c r="A463">
        <v>79.293206999999995</v>
      </c>
      <c r="B463" t="e">
        <f t="shared" ref="B463:B526" si="621">(#REF!-#REF!)/#REF!</f>
        <v>#REF!</v>
      </c>
      <c r="C463">
        <f t="shared" si="591"/>
        <v>-7.7340430340441342E-3</v>
      </c>
      <c r="D463">
        <v>134.44000199999999</v>
      </c>
      <c r="E463" t="e">
        <f t="shared" si="592"/>
        <v>#REF!</v>
      </c>
      <c r="F463">
        <f t="shared" si="593"/>
        <v>9.2335030055212177E-3</v>
      </c>
      <c r="G463">
        <v>45.639504000000002</v>
      </c>
      <c r="H463" t="e">
        <f t="shared" si="594"/>
        <v>#REF!</v>
      </c>
      <c r="I463">
        <f t="shared" si="595"/>
        <v>-2.9088767438879824E-3</v>
      </c>
      <c r="J463">
        <v>40.843195999999999</v>
      </c>
      <c r="K463" t="e">
        <f t="shared" si="596"/>
        <v>#REF!</v>
      </c>
      <c r="L463">
        <f t="shared" si="597"/>
        <v>-2.3065840650260839E-4</v>
      </c>
      <c r="M463">
        <v>307.18335400000001</v>
      </c>
      <c r="N463" t="e">
        <f t="shared" si="598"/>
        <v>#REF!</v>
      </c>
      <c r="O463">
        <f t="shared" si="599"/>
        <v>-7.9612434913850158E-4</v>
      </c>
      <c r="P463">
        <v>28.388252000000001</v>
      </c>
      <c r="Q463" t="e">
        <f t="shared" si="600"/>
        <v>#REF!</v>
      </c>
      <c r="R463">
        <f t="shared" si="601"/>
        <v>-4.0486040174780944E-3</v>
      </c>
      <c r="S463">
        <v>33.340000000000003</v>
      </c>
      <c r="T463" t="e">
        <f t="shared" si="602"/>
        <v>#REF!</v>
      </c>
      <c r="U463">
        <f t="shared" si="603"/>
        <v>-4.4790083918177593E-3</v>
      </c>
      <c r="V463">
        <v>28.986765999999999</v>
      </c>
      <c r="W463" t="e">
        <f t="shared" si="604"/>
        <v>#REF!</v>
      </c>
      <c r="X463">
        <f t="shared" si="605"/>
        <v>-3.3514408160656477E-4</v>
      </c>
      <c r="Y463">
        <v>30.019742999999998</v>
      </c>
      <c r="Z463" t="e">
        <f t="shared" si="606"/>
        <v>#REF!</v>
      </c>
      <c r="AA463">
        <f t="shared" si="607"/>
        <v>-2.068548106010034E-3</v>
      </c>
      <c r="AB463">
        <v>75.919090999999995</v>
      </c>
      <c r="AC463" t="e">
        <f t="shared" si="608"/>
        <v>#REF!</v>
      </c>
      <c r="AD463">
        <f t="shared" si="609"/>
        <v>1.1621616042481684E-4</v>
      </c>
      <c r="AE463">
        <f>(C463*'10Stocks'!$D$3)+(F463*'10Stocks'!$D$4)+('10Stocks_'!I463*'10Stocks'!$D$5)+('10Stocks_'!L463*'10Stocks'!$D$6)+('10Stocks_'!O463*'10Stocks'!$D$7)+('10Stocks_'!R463*'10Stocks'!$D$8)+('10Stocks_'!U463*'10Stocks'!$D$9)+('10Stocks_'!X463*'10Stocks'!$D$10)+('10Stocks_'!AA463*'10Stocks'!$D$11)+('10Stocks_'!AD463*'10Stocks'!$D$12)</f>
        <v>-2.7007479968383314E-3</v>
      </c>
      <c r="AF463">
        <f t="shared" si="610"/>
        <v>163290.41010838625</v>
      </c>
      <c r="AG463">
        <f t="shared" si="586"/>
        <v>119024.74295337153</v>
      </c>
    </row>
    <row r="464" spans="1:33" x14ac:dyDescent="0.35">
      <c r="A464">
        <v>76.792113999999998</v>
      </c>
      <c r="B464" t="e">
        <f t="shared" ref="B464:B527" si="622">(#REF!-#REF!)/#REF!</f>
        <v>#REF!</v>
      </c>
      <c r="C464">
        <f t="shared" si="591"/>
        <v>-3.1542336281088962E-2</v>
      </c>
      <c r="D464">
        <v>132.699997</v>
      </c>
      <c r="E464" t="e">
        <f t="shared" si="592"/>
        <v>#REF!</v>
      </c>
      <c r="F464">
        <f t="shared" si="593"/>
        <v>-1.2942613612873917E-2</v>
      </c>
      <c r="G464">
        <v>45.417583</v>
      </c>
      <c r="H464" t="e">
        <f t="shared" si="594"/>
        <v>#REF!</v>
      </c>
      <c r="I464">
        <f t="shared" si="595"/>
        <v>-4.8624761566208475E-3</v>
      </c>
      <c r="J464">
        <v>40.617075999999997</v>
      </c>
      <c r="K464" t="e">
        <f t="shared" si="596"/>
        <v>#REF!</v>
      </c>
      <c r="L464">
        <f t="shared" si="597"/>
        <v>-5.5362954456355876E-3</v>
      </c>
      <c r="M464">
        <v>302.12340999999998</v>
      </c>
      <c r="N464" t="e">
        <f t="shared" si="598"/>
        <v>#REF!</v>
      </c>
      <c r="O464">
        <f t="shared" si="599"/>
        <v>-1.6472064433543588E-2</v>
      </c>
      <c r="P464">
        <v>28.423760000000001</v>
      </c>
      <c r="Q464" t="e">
        <f t="shared" si="600"/>
        <v>#REF!</v>
      </c>
      <c r="R464">
        <f t="shared" si="601"/>
        <v>1.2507990981621584E-3</v>
      </c>
      <c r="S464">
        <v>33.130001</v>
      </c>
      <c r="T464" t="e">
        <f t="shared" si="602"/>
        <v>#REF!</v>
      </c>
      <c r="U464">
        <f t="shared" si="603"/>
        <v>-6.2987102579485114E-3</v>
      </c>
      <c r="V464">
        <v>28.909027999999999</v>
      </c>
      <c r="W464" t="e">
        <f t="shared" si="604"/>
        <v>#REF!</v>
      </c>
      <c r="X464">
        <f t="shared" si="605"/>
        <v>-2.681844535537358E-3</v>
      </c>
      <c r="Y464">
        <v>29.708608999999999</v>
      </c>
      <c r="Z464" t="e">
        <f t="shared" si="606"/>
        <v>#REF!</v>
      </c>
      <c r="AA464">
        <f t="shared" si="607"/>
        <v>-1.0364312579224917E-2</v>
      </c>
      <c r="AB464">
        <v>76.148394999999994</v>
      </c>
      <c r="AC464" t="e">
        <f t="shared" si="608"/>
        <v>#REF!</v>
      </c>
      <c r="AD464">
        <f t="shared" si="609"/>
        <v>3.0203733603712283E-3</v>
      </c>
      <c r="AE464">
        <f>(C464*'10Stocks'!$D$3)+(F464*'10Stocks'!$D$4)+('10Stocks_'!I464*'10Stocks'!$D$5)+('10Stocks_'!L464*'10Stocks'!$D$6)+('10Stocks_'!O464*'10Stocks'!$D$7)+('10Stocks_'!R464*'10Stocks'!$D$8)+('10Stocks_'!U464*'10Stocks'!$D$9)+('10Stocks_'!X464*'10Stocks'!$D$10)+('10Stocks_'!AA464*'10Stocks'!$D$11)+('10Stocks_'!AD464*'10Stocks'!$D$12)</f>
        <v>-1.1343021573586734E-2</v>
      </c>
      <c r="AF464">
        <f t="shared" si="610"/>
        <v>161438.20346376699</v>
      </c>
      <c r="AG464">
        <f t="shared" si="586"/>
        <v>117674.64272626082</v>
      </c>
    </row>
    <row r="465" spans="1:33" x14ac:dyDescent="0.35">
      <c r="A465">
        <v>76.548845999999998</v>
      </c>
      <c r="B465" t="e">
        <f t="shared" ref="B465:B528" si="623">(#REF!-#REF!)/#REF!</f>
        <v>#REF!</v>
      </c>
      <c r="C465">
        <f t="shared" si="591"/>
        <v>-3.1678773682412295E-3</v>
      </c>
      <c r="D465">
        <v>133.479996</v>
      </c>
      <c r="E465" t="e">
        <f t="shared" si="592"/>
        <v>#REF!</v>
      </c>
      <c r="F465">
        <f t="shared" si="593"/>
        <v>5.8779127176619584E-3</v>
      </c>
      <c r="G465">
        <v>47.002321000000002</v>
      </c>
      <c r="H465" t="e">
        <f t="shared" si="594"/>
        <v>#REF!</v>
      </c>
      <c r="I465">
        <f t="shared" si="595"/>
        <v>3.4892609763051495E-2</v>
      </c>
      <c r="J465">
        <v>41.257753999999998</v>
      </c>
      <c r="K465" t="e">
        <f t="shared" si="596"/>
        <v>#REF!</v>
      </c>
      <c r="L465">
        <f t="shared" si="597"/>
        <v>1.5773612064049151E-2</v>
      </c>
      <c r="M465">
        <v>301.91360700000001</v>
      </c>
      <c r="N465" t="e">
        <f t="shared" si="598"/>
        <v>#REF!</v>
      </c>
      <c r="O465">
        <f t="shared" si="599"/>
        <v>-6.9442814775579737E-4</v>
      </c>
      <c r="P465">
        <v>28.414881000000001</v>
      </c>
      <c r="Q465" t="e">
        <f t="shared" si="600"/>
        <v>#REF!</v>
      </c>
      <c r="R465">
        <f t="shared" si="601"/>
        <v>-3.1237950221928076E-4</v>
      </c>
      <c r="S465">
        <v>33.779998999999997</v>
      </c>
      <c r="T465" t="e">
        <f t="shared" si="602"/>
        <v>#REF!</v>
      </c>
      <c r="U465">
        <f t="shared" si="603"/>
        <v>1.9619619087847189E-2</v>
      </c>
      <c r="V465">
        <v>29.035352</v>
      </c>
      <c r="W465" t="e">
        <f t="shared" si="604"/>
        <v>#REF!</v>
      </c>
      <c r="X465">
        <f t="shared" si="605"/>
        <v>4.3697076221310633E-3</v>
      </c>
      <c r="Y465">
        <v>30.304206000000001</v>
      </c>
      <c r="Z465" t="e">
        <f t="shared" si="606"/>
        <v>#REF!</v>
      </c>
      <c r="AA465">
        <f t="shared" si="607"/>
        <v>2.0047959835480737E-2</v>
      </c>
      <c r="AB465">
        <v>76.765771000000001</v>
      </c>
      <c r="AC465" t="e">
        <f t="shared" si="608"/>
        <v>#REF!</v>
      </c>
      <c r="AD465">
        <f t="shared" si="609"/>
        <v>8.1075379198735226E-3</v>
      </c>
      <c r="AE465">
        <f>(C465*'10Stocks'!$D$3)+(F465*'10Stocks'!$D$4)+('10Stocks_'!I465*'10Stocks'!$D$5)+('10Stocks_'!L465*'10Stocks'!$D$6)+('10Stocks_'!O465*'10Stocks'!$D$7)+('10Stocks_'!R465*'10Stocks'!$D$8)+('10Stocks_'!U465*'10Stocks'!$D$9)+('10Stocks_'!X465*'10Stocks'!$D$10)+('10Stocks_'!AA465*'10Stocks'!$D$11)+('10Stocks_'!AD465*'10Stocks'!$D$12)</f>
        <v>8.7099215736803209E-3</v>
      </c>
      <c r="AF465">
        <f t="shared" si="610"/>
        <v>162844.31755493223</v>
      </c>
      <c r="AG465">
        <f t="shared" si="586"/>
        <v>118699.5796356174</v>
      </c>
    </row>
    <row r="466" spans="1:33" x14ac:dyDescent="0.35">
      <c r="A466">
        <v>77.055108000000004</v>
      </c>
      <c r="B466" t="e">
        <f t="shared" ref="B466:B529" si="624">(#REF!-#REF!)/#REF!</f>
        <v>#REF!</v>
      </c>
      <c r="C466">
        <f t="shared" si="591"/>
        <v>6.6135810852067795E-3</v>
      </c>
      <c r="D466">
        <v>134.10000600000001</v>
      </c>
      <c r="E466" t="e">
        <f t="shared" si="592"/>
        <v>#REF!</v>
      </c>
      <c r="F466">
        <f t="shared" si="593"/>
        <v>4.6449656771042139E-3</v>
      </c>
      <c r="G466">
        <v>45.405358</v>
      </c>
      <c r="H466" t="e">
        <f t="shared" si="594"/>
        <v>#REF!</v>
      </c>
      <c r="I466">
        <f t="shared" si="595"/>
        <v>-3.3976258321371029E-2</v>
      </c>
      <c r="J466">
        <v>41.022210999999999</v>
      </c>
      <c r="K466" t="e">
        <f t="shared" si="596"/>
        <v>#REF!</v>
      </c>
      <c r="L466">
        <f t="shared" si="597"/>
        <v>-5.7090601684231246E-3</v>
      </c>
      <c r="M466">
        <v>303.32720899999998</v>
      </c>
      <c r="N466" t="e">
        <f t="shared" si="598"/>
        <v>#REF!</v>
      </c>
      <c r="O466">
        <f t="shared" si="599"/>
        <v>4.682140742334839E-3</v>
      </c>
      <c r="P466">
        <v>28.228467999999999</v>
      </c>
      <c r="Q466" t="e">
        <f t="shared" si="600"/>
        <v>#REF!</v>
      </c>
      <c r="R466">
        <f t="shared" si="601"/>
        <v>-6.5604005168982309E-3</v>
      </c>
      <c r="S466">
        <v>33.939999</v>
      </c>
      <c r="T466" t="e">
        <f t="shared" si="602"/>
        <v>#REF!</v>
      </c>
      <c r="U466">
        <f t="shared" si="603"/>
        <v>4.736530631632159E-3</v>
      </c>
      <c r="V466">
        <v>27.84984</v>
      </c>
      <c r="W466" t="e">
        <f t="shared" si="604"/>
        <v>#REF!</v>
      </c>
      <c r="X466">
        <f t="shared" si="605"/>
        <v>-4.0829951019708641E-2</v>
      </c>
      <c r="Y466">
        <v>30.035789000000001</v>
      </c>
      <c r="Z466" t="e">
        <f t="shared" si="606"/>
        <v>#REF!</v>
      </c>
      <c r="AA466">
        <f t="shared" si="607"/>
        <v>-8.8574173499216396E-3</v>
      </c>
      <c r="AB466">
        <v>76.024921000000006</v>
      </c>
      <c r="AC466" t="e">
        <f t="shared" si="608"/>
        <v>#REF!</v>
      </c>
      <c r="AD466">
        <f t="shared" si="609"/>
        <v>-9.6507856346547301E-3</v>
      </c>
      <c r="AE466">
        <f>(C466*'10Stocks'!$D$3)+(F466*'10Stocks'!$D$4)+('10Stocks_'!I466*'10Stocks'!$D$5)+('10Stocks_'!L466*'10Stocks'!$D$6)+('10Stocks_'!O466*'10Stocks'!$D$7)+('10Stocks_'!R466*'10Stocks'!$D$8)+('10Stocks_'!U466*'10Stocks'!$D$9)+('10Stocks_'!X466*'10Stocks'!$D$10)+('10Stocks_'!AA466*'10Stocks'!$D$11)+('10Stocks_'!AD466*'10Stocks'!$D$12)</f>
        <v>-1.248642280589319E-4</v>
      </c>
      <c r="AF466">
        <f t="shared" si="610"/>
        <v>162823.98412492697</v>
      </c>
      <c r="AG466">
        <f t="shared" si="586"/>
        <v>118684.75830423528</v>
      </c>
    </row>
    <row r="467" spans="1:33" x14ac:dyDescent="0.35">
      <c r="A467">
        <v>76.508078999999995</v>
      </c>
      <c r="B467" t="e">
        <f t="shared" ref="B467:B530" si="625">(#REF!-#REF!)/#REF!</f>
        <v>#REF!</v>
      </c>
      <c r="C467">
        <f t="shared" si="591"/>
        <v>-7.0991919185942748E-3</v>
      </c>
      <c r="D467">
        <v>133.11000100000001</v>
      </c>
      <c r="E467" t="e">
        <f t="shared" si="592"/>
        <v>#REF!</v>
      </c>
      <c r="F467">
        <f t="shared" si="593"/>
        <v>-7.3825872908610934E-3</v>
      </c>
      <c r="G467">
        <v>45.130878000000003</v>
      </c>
      <c r="H467" t="e">
        <f t="shared" si="594"/>
        <v>#REF!</v>
      </c>
      <c r="I467">
        <f t="shared" si="595"/>
        <v>-6.0451015494690508E-3</v>
      </c>
      <c r="J467">
        <v>41.276598</v>
      </c>
      <c r="K467" t="e">
        <f t="shared" si="596"/>
        <v>#REF!</v>
      </c>
      <c r="L467">
        <f t="shared" si="597"/>
        <v>6.2012015880860555E-3</v>
      </c>
      <c r="M467">
        <v>305.205309</v>
      </c>
      <c r="N467" t="e">
        <f t="shared" si="598"/>
        <v>#REF!</v>
      </c>
      <c r="O467">
        <f t="shared" si="599"/>
        <v>6.1916634719044201E-3</v>
      </c>
      <c r="P467">
        <v>28.192961</v>
      </c>
      <c r="Q467" t="e">
        <f t="shared" si="600"/>
        <v>#REF!</v>
      </c>
      <c r="R467">
        <f t="shared" si="601"/>
        <v>-1.2578436775243726E-3</v>
      </c>
      <c r="S467">
        <v>32.459999000000003</v>
      </c>
      <c r="T467" t="e">
        <f t="shared" si="602"/>
        <v>#REF!</v>
      </c>
      <c r="U467">
        <f t="shared" si="603"/>
        <v>-4.3606365456875733E-2</v>
      </c>
      <c r="V467">
        <v>27.412559000000002</v>
      </c>
      <c r="W467" t="e">
        <f t="shared" si="604"/>
        <v>#REF!</v>
      </c>
      <c r="X467">
        <f t="shared" si="605"/>
        <v>-1.5701382844569258E-2</v>
      </c>
      <c r="Y467">
        <v>29.874739000000002</v>
      </c>
      <c r="Z467" t="e">
        <f t="shared" si="606"/>
        <v>#REF!</v>
      </c>
      <c r="AA467">
        <f t="shared" si="607"/>
        <v>-5.3619367215557235E-3</v>
      </c>
      <c r="AB467">
        <v>75.539848000000006</v>
      </c>
      <c r="AC467" t="e">
        <f t="shared" si="608"/>
        <v>#REF!</v>
      </c>
      <c r="AD467">
        <f t="shared" si="609"/>
        <v>-6.3804472746508984E-3</v>
      </c>
      <c r="AE467">
        <f>(C467*'10Stocks'!$D$3)+(F467*'10Stocks'!$D$4)+('10Stocks_'!I467*'10Stocks'!$D$5)+('10Stocks_'!L467*'10Stocks'!$D$6)+('10Stocks_'!O467*'10Stocks'!$D$7)+('10Stocks_'!R467*'10Stocks'!$D$8)+('10Stocks_'!U467*'10Stocks'!$D$9)+('10Stocks_'!X467*'10Stocks'!$D$10)+('10Stocks_'!AA467*'10Stocks'!$D$11)+('10Stocks_'!AD467*'10Stocks'!$D$12)</f>
        <v>-5.1493842082336186E-3</v>
      </c>
      <c r="AF467">
        <f t="shared" si="610"/>
        <v>161985.54087235237</v>
      </c>
      <c r="AG467">
        <f t="shared" si="586"/>
        <v>118073.60488406543</v>
      </c>
    </row>
    <row r="468" spans="1:33" x14ac:dyDescent="0.35">
      <c r="A468">
        <v>74.329160999999999</v>
      </c>
      <c r="B468" t="e">
        <f t="shared" ref="B468:B531" si="626">(#REF!-#REF!)/#REF!</f>
        <v>#REF!</v>
      </c>
      <c r="C468">
        <f t="shared" si="591"/>
        <v>-2.8479580568216804E-2</v>
      </c>
      <c r="D468">
        <v>130.020004</v>
      </c>
      <c r="E468" t="e">
        <f t="shared" si="592"/>
        <v>#REF!</v>
      </c>
      <c r="F468">
        <f t="shared" si="593"/>
        <v>-2.3213860542304485E-2</v>
      </c>
      <c r="G468">
        <v>44.224268000000002</v>
      </c>
      <c r="H468" t="e">
        <f t="shared" si="594"/>
        <v>#REF!</v>
      </c>
      <c r="I468">
        <f t="shared" si="595"/>
        <v>-2.008846360135073E-2</v>
      </c>
      <c r="J468">
        <v>40.447485</v>
      </c>
      <c r="K468" t="e">
        <f t="shared" si="596"/>
        <v>#REF!</v>
      </c>
      <c r="L468">
        <f t="shared" si="597"/>
        <v>-2.0086757149898826E-2</v>
      </c>
      <c r="M468">
        <v>298.18733400000002</v>
      </c>
      <c r="N468" t="e">
        <f t="shared" si="598"/>
        <v>#REF!</v>
      </c>
      <c r="O468">
        <f t="shared" si="599"/>
        <v>-2.299427563365216E-2</v>
      </c>
      <c r="P468">
        <v>27.500564000000001</v>
      </c>
      <c r="Q468" t="e">
        <f t="shared" si="600"/>
        <v>#REF!</v>
      </c>
      <c r="R468">
        <f t="shared" si="601"/>
        <v>-2.4559215330379795E-2</v>
      </c>
      <c r="S468">
        <v>31.83</v>
      </c>
      <c r="T468" t="e">
        <f t="shared" si="602"/>
        <v>#REF!</v>
      </c>
      <c r="U468">
        <f t="shared" si="603"/>
        <v>-1.940847256341582E-2</v>
      </c>
      <c r="V468">
        <v>27.121041000000002</v>
      </c>
      <c r="W468" t="e">
        <f t="shared" si="604"/>
        <v>#REF!</v>
      </c>
      <c r="X468">
        <f t="shared" si="605"/>
        <v>-1.0634468675470974E-2</v>
      </c>
      <c r="Y468">
        <v>29.552638999999999</v>
      </c>
      <c r="Z468" t="e">
        <f t="shared" si="606"/>
        <v>#REF!</v>
      </c>
      <c r="AA468">
        <f t="shared" si="607"/>
        <v>-1.0781684151282543E-2</v>
      </c>
      <c r="AB468">
        <v>74.587329999999994</v>
      </c>
      <c r="AC468" t="e">
        <f t="shared" si="608"/>
        <v>#REF!</v>
      </c>
      <c r="AD468">
        <f t="shared" si="609"/>
        <v>-1.2609477318514221E-2</v>
      </c>
      <c r="AE468">
        <f>(C468*'10Stocks'!$D$3)+(F468*'10Stocks'!$D$4)+('10Stocks_'!I468*'10Stocks'!$D$5)+('10Stocks_'!L468*'10Stocks'!$D$6)+('10Stocks_'!O468*'10Stocks'!$D$7)+('10Stocks_'!R468*'10Stocks'!$D$8)+('10Stocks_'!U468*'10Stocks'!$D$9)+('10Stocks_'!X468*'10Stocks'!$D$10)+('10Stocks_'!AA468*'10Stocks'!$D$11)+('10Stocks_'!AD468*'10Stocks'!$D$12)</f>
        <v>-2.2358151202533365E-2</v>
      </c>
      <c r="AF468">
        <f t="shared" si="610"/>
        <v>158363.84365690418</v>
      </c>
      <c r="AG468">
        <f t="shared" si="586"/>
        <v>115433.69737303931</v>
      </c>
    </row>
    <row r="469" spans="1:33" x14ac:dyDescent="0.35">
      <c r="A469">
        <v>74.885396999999998</v>
      </c>
      <c r="B469" t="e">
        <f t="shared" ref="B469:B532" si="627">(#REF!-#REF!)/#REF!</f>
        <v>#REF!</v>
      </c>
      <c r="C469">
        <f t="shared" si="591"/>
        <v>7.4834155601460157E-3</v>
      </c>
      <c r="D469">
        <v>127.970001</v>
      </c>
      <c r="E469" t="e">
        <f t="shared" si="592"/>
        <v>#REF!</v>
      </c>
      <c r="F469">
        <f t="shared" si="593"/>
        <v>-1.576682769522145E-2</v>
      </c>
      <c r="G469">
        <v>44.373984</v>
      </c>
      <c r="H469" t="e">
        <f t="shared" si="594"/>
        <v>#REF!</v>
      </c>
      <c r="I469">
        <f t="shared" si="595"/>
        <v>3.3853810762904646E-3</v>
      </c>
      <c r="J469">
        <v>41.286017999999999</v>
      </c>
      <c r="K469" t="e">
        <f t="shared" si="596"/>
        <v>#REF!</v>
      </c>
      <c r="L469">
        <f t="shared" si="597"/>
        <v>2.0731400234155428E-2</v>
      </c>
      <c r="M469">
        <v>303.47204499999998</v>
      </c>
      <c r="N469" t="e">
        <f t="shared" si="598"/>
        <v>#REF!</v>
      </c>
      <c r="O469">
        <f t="shared" si="599"/>
        <v>1.7722788319372271E-2</v>
      </c>
      <c r="P469">
        <v>27.207626999999999</v>
      </c>
      <c r="Q469" t="e">
        <f t="shared" si="600"/>
        <v>#REF!</v>
      </c>
      <c r="R469">
        <f t="shared" si="601"/>
        <v>-1.0652036081878247E-2</v>
      </c>
      <c r="S469">
        <v>32.470001000000003</v>
      </c>
      <c r="T469" t="e">
        <f t="shared" si="602"/>
        <v>#REF!</v>
      </c>
      <c r="U469">
        <f t="shared" si="603"/>
        <v>2.0106848884700133E-2</v>
      </c>
      <c r="V469">
        <v>27.917860999999998</v>
      </c>
      <c r="W469" t="e">
        <f t="shared" si="604"/>
        <v>#REF!</v>
      </c>
      <c r="X469">
        <f t="shared" si="605"/>
        <v>2.9380140681178009E-2</v>
      </c>
      <c r="Y469">
        <v>29.973158999999999</v>
      </c>
      <c r="Z469" t="e">
        <f t="shared" si="606"/>
        <v>#REF!</v>
      </c>
      <c r="AA469">
        <f t="shared" si="607"/>
        <v>1.4229524476646563E-2</v>
      </c>
      <c r="AB469">
        <v>74.507955999999993</v>
      </c>
      <c r="AC469" t="e">
        <f t="shared" si="608"/>
        <v>#REF!</v>
      </c>
      <c r="AD469">
        <f t="shared" si="609"/>
        <v>-1.0641753767027375E-3</v>
      </c>
      <c r="AE469">
        <f>(C469*'10Stocks'!$D$3)+(F469*'10Stocks'!$D$4)+('10Stocks_'!I469*'10Stocks'!$D$5)+('10Stocks_'!L469*'10Stocks'!$D$6)+('10Stocks_'!O469*'10Stocks'!$D$7)+('10Stocks_'!R469*'10Stocks'!$D$8)+('10Stocks_'!U469*'10Stocks'!$D$9)+('10Stocks_'!X469*'10Stocks'!$D$10)+('10Stocks_'!AA469*'10Stocks'!$D$11)+('10Stocks_'!AD469*'10Stocks'!$D$12)</f>
        <v>1.4726210781101742E-2</v>
      </c>
      <c r="AF469">
        <f t="shared" si="610"/>
        <v>160695.94299870118</v>
      </c>
      <c r="AG469">
        <f t="shared" si="586"/>
        <v>117133.59833179659</v>
      </c>
    </row>
    <row r="470" spans="1:33" x14ac:dyDescent="0.35">
      <c r="A470">
        <v>74.714449000000002</v>
      </c>
      <c r="B470" t="e">
        <f t="shared" ref="B470:B533" si="628">(#REF!-#REF!)/#REF!</f>
        <v>#REF!</v>
      </c>
      <c r="C470">
        <f t="shared" si="591"/>
        <v>-2.2827948685375291E-3</v>
      </c>
      <c r="D470">
        <v>127.30999799999999</v>
      </c>
      <c r="E470" t="e">
        <f t="shared" si="592"/>
        <v>#REF!</v>
      </c>
      <c r="F470">
        <f t="shared" si="593"/>
        <v>-5.1574821820936237E-3</v>
      </c>
      <c r="G470">
        <v>45.172469</v>
      </c>
      <c r="H470" t="e">
        <f t="shared" si="594"/>
        <v>#REF!</v>
      </c>
      <c r="I470">
        <f t="shared" si="595"/>
        <v>1.799444016566102E-2</v>
      </c>
      <c r="J470">
        <v>41.738261000000001</v>
      </c>
      <c r="K470" t="e">
        <f t="shared" si="596"/>
        <v>#REF!</v>
      </c>
      <c r="L470">
        <f t="shared" si="597"/>
        <v>1.0953902117661308E-2</v>
      </c>
      <c r="M470">
        <v>306.08944600000001</v>
      </c>
      <c r="N470" t="e">
        <f t="shared" si="598"/>
        <v>#REF!</v>
      </c>
      <c r="O470">
        <f t="shared" si="599"/>
        <v>8.6248504372125265E-3</v>
      </c>
      <c r="P470">
        <v>27.074473999999999</v>
      </c>
      <c r="Q470" t="e">
        <f t="shared" si="600"/>
        <v>#REF!</v>
      </c>
      <c r="R470">
        <f t="shared" si="601"/>
        <v>-4.8939585947719768E-3</v>
      </c>
      <c r="S470">
        <v>30.190000999999999</v>
      </c>
      <c r="T470" t="e">
        <f t="shared" si="602"/>
        <v>#REF!</v>
      </c>
      <c r="U470">
        <f t="shared" si="603"/>
        <v>-7.0218661219012726E-2</v>
      </c>
      <c r="V470">
        <v>27.062736999999998</v>
      </c>
      <c r="W470" t="e">
        <f t="shared" si="604"/>
        <v>#REF!</v>
      </c>
      <c r="X470">
        <f t="shared" si="605"/>
        <v>-3.0629997047409901E-2</v>
      </c>
      <c r="Y470">
        <v>29.660008000000001</v>
      </c>
      <c r="Z470" t="e">
        <f t="shared" si="606"/>
        <v>#REF!</v>
      </c>
      <c r="AA470">
        <f t="shared" si="607"/>
        <v>-1.0447714236594073E-2</v>
      </c>
      <c r="AB470">
        <v>74.102249</v>
      </c>
      <c r="AC470" t="e">
        <f t="shared" si="608"/>
        <v>#REF!</v>
      </c>
      <c r="AD470">
        <f t="shared" si="609"/>
        <v>-5.4451500454527641E-3</v>
      </c>
      <c r="AE470">
        <f>(C470*'10Stocks'!$D$3)+(F470*'10Stocks'!$D$4)+('10Stocks_'!I470*'10Stocks'!$D$5)+('10Stocks_'!L470*'10Stocks'!$D$6)+('10Stocks_'!O470*'10Stocks'!$D$7)+('10Stocks_'!R470*'10Stocks'!$D$8)+('10Stocks_'!U470*'10Stocks'!$D$9)+('10Stocks_'!X470*'10Stocks'!$D$10)+('10Stocks_'!AA470*'10Stocks'!$D$11)+('10Stocks_'!AD470*'10Stocks'!$D$12)</f>
        <v>-6.8733920185416447E-3</v>
      </c>
      <c r="AF470">
        <f t="shared" si="610"/>
        <v>159591.41678668189</v>
      </c>
      <c r="AG470">
        <f t="shared" si="586"/>
        <v>116328.49319191976</v>
      </c>
    </row>
    <row r="471" spans="1:33" x14ac:dyDescent="0.35">
      <c r="A471">
        <v>74.845950000000002</v>
      </c>
      <c r="B471" t="e">
        <f t="shared" ref="B471:B534" si="629">(#REF!-#REF!)/#REF!</f>
        <v>#REF!</v>
      </c>
      <c r="C471">
        <f t="shared" si="591"/>
        <v>1.7600477787101138E-3</v>
      </c>
      <c r="D471">
        <v>123.699997</v>
      </c>
      <c r="E471" t="e">
        <f t="shared" si="592"/>
        <v>#REF!</v>
      </c>
      <c r="F471">
        <f t="shared" si="593"/>
        <v>-2.8355989762877832E-2</v>
      </c>
      <c r="G471">
        <v>44.473796999999998</v>
      </c>
      <c r="H471" t="e">
        <f t="shared" si="594"/>
        <v>#REF!</v>
      </c>
      <c r="I471">
        <f t="shared" si="595"/>
        <v>-1.5466765830311422E-2</v>
      </c>
      <c r="J471">
        <v>42.416626000000001</v>
      </c>
      <c r="K471" t="e">
        <f t="shared" si="596"/>
        <v>#REF!</v>
      </c>
      <c r="L471">
        <f t="shared" si="597"/>
        <v>1.6252833341571165E-2</v>
      </c>
      <c r="M471">
        <v>304.27126199999998</v>
      </c>
      <c r="N471" t="e">
        <f t="shared" si="598"/>
        <v>#REF!</v>
      </c>
      <c r="O471">
        <f t="shared" si="599"/>
        <v>-5.9400414609526607E-3</v>
      </c>
      <c r="P471">
        <v>27.305273</v>
      </c>
      <c r="Q471" t="e">
        <f t="shared" si="600"/>
        <v>#REF!</v>
      </c>
      <c r="R471">
        <f t="shared" si="601"/>
        <v>8.5245977447244627E-3</v>
      </c>
      <c r="S471">
        <v>30.059999000000001</v>
      </c>
      <c r="T471" t="e">
        <f t="shared" si="602"/>
        <v>#REF!</v>
      </c>
      <c r="U471">
        <f t="shared" si="603"/>
        <v>-4.3061277142719375E-3</v>
      </c>
      <c r="V471">
        <v>26.392242</v>
      </c>
      <c r="W471" t="e">
        <f t="shared" si="604"/>
        <v>#REF!</v>
      </c>
      <c r="X471">
        <f t="shared" si="605"/>
        <v>-2.4775579794460517E-2</v>
      </c>
      <c r="Y471">
        <v>29.194752000000001</v>
      </c>
      <c r="Z471" t="e">
        <f t="shared" si="606"/>
        <v>#REF!</v>
      </c>
      <c r="AA471">
        <f t="shared" si="607"/>
        <v>-1.5686307299714826E-2</v>
      </c>
      <c r="AB471">
        <v>73.476059000000006</v>
      </c>
      <c r="AC471" t="e">
        <f t="shared" si="608"/>
        <v>#REF!</v>
      </c>
      <c r="AD471">
        <f t="shared" si="609"/>
        <v>-8.4503508118895822E-3</v>
      </c>
      <c r="AE471">
        <f>(C471*'10Stocks'!$D$3)+(F471*'10Stocks'!$D$4)+('10Stocks_'!I471*'10Stocks'!$D$5)+('10Stocks_'!L471*'10Stocks'!$D$6)+('10Stocks_'!O471*'10Stocks'!$D$7)+('10Stocks_'!R471*'10Stocks'!$D$8)+('10Stocks_'!U471*'10Stocks'!$D$9)+('10Stocks_'!X471*'10Stocks'!$D$10)+('10Stocks_'!AA471*'10Stocks'!$D$11)+('10Stocks_'!AD471*'10Stocks'!$D$12)</f>
        <v>5.6922761085347277E-3</v>
      </c>
      <c r="AF471">
        <f t="shared" si="610"/>
        <v>160499.85519558392</v>
      </c>
      <c r="AG471">
        <f t="shared" si="586"/>
        <v>116990.66709445797</v>
      </c>
    </row>
    <row r="472" spans="1:33" x14ac:dyDescent="0.35">
      <c r="A472">
        <v>75.022150999999994</v>
      </c>
      <c r="B472" t="e">
        <f t="shared" ref="B472:B535" si="630">(#REF!-#REF!)/#REF!</f>
        <v>#REF!</v>
      </c>
      <c r="C472">
        <f t="shared" si="591"/>
        <v>2.3541821568166593E-3</v>
      </c>
      <c r="D472">
        <v>123.660004</v>
      </c>
      <c r="E472" t="e">
        <f t="shared" si="592"/>
        <v>#REF!</v>
      </c>
      <c r="F472">
        <f t="shared" si="593"/>
        <v>-3.233063942596175E-4</v>
      </c>
      <c r="G472">
        <v>45.097611000000001</v>
      </c>
      <c r="H472" t="e">
        <f t="shared" si="594"/>
        <v>#REF!</v>
      </c>
      <c r="I472">
        <f t="shared" si="595"/>
        <v>1.4026551409586255E-2</v>
      </c>
      <c r="J472">
        <v>42.661589999999997</v>
      </c>
      <c r="K472" t="e">
        <f t="shared" si="596"/>
        <v>#REF!</v>
      </c>
      <c r="L472">
        <f t="shared" si="597"/>
        <v>5.7751882481175175E-3</v>
      </c>
      <c r="M472">
        <v>306.52401600000002</v>
      </c>
      <c r="N472" t="e">
        <f t="shared" si="598"/>
        <v>#REF!</v>
      </c>
      <c r="O472">
        <f t="shared" si="599"/>
        <v>7.4037685491311327E-3</v>
      </c>
      <c r="P472">
        <v>27.287519</v>
      </c>
      <c r="Q472" t="e">
        <f t="shared" si="600"/>
        <v>#REF!</v>
      </c>
      <c r="R472">
        <f t="shared" si="601"/>
        <v>-6.5020408329189924E-4</v>
      </c>
      <c r="S472">
        <v>32.959999000000003</v>
      </c>
      <c r="T472" t="e">
        <f t="shared" si="602"/>
        <v>#REF!</v>
      </c>
      <c r="U472">
        <f t="shared" si="603"/>
        <v>9.6473722437582315E-2</v>
      </c>
      <c r="V472">
        <v>26.392242</v>
      </c>
      <c r="W472" t="e">
        <f t="shared" si="604"/>
        <v>#REF!</v>
      </c>
      <c r="X472">
        <f t="shared" si="605"/>
        <v>0</v>
      </c>
      <c r="Y472">
        <v>29.695793999999999</v>
      </c>
      <c r="Z472" t="e">
        <f t="shared" si="606"/>
        <v>#REF!</v>
      </c>
      <c r="AA472">
        <f t="shared" si="607"/>
        <v>1.7162057071079016E-2</v>
      </c>
      <c r="AB472">
        <v>73.564860999999993</v>
      </c>
      <c r="AC472" t="e">
        <f t="shared" si="608"/>
        <v>#REF!</v>
      </c>
      <c r="AD472">
        <f t="shared" si="609"/>
        <v>1.2085841457553806E-3</v>
      </c>
      <c r="AE472">
        <f>(C472*'10Stocks'!$D$3)+(F472*'10Stocks'!$D$4)+('10Stocks_'!I472*'10Stocks'!$D$5)+('10Stocks_'!L472*'10Stocks'!$D$6)+('10Stocks_'!O472*'10Stocks'!$D$7)+('10Stocks_'!R472*'10Stocks'!$D$8)+('10Stocks_'!U472*'10Stocks'!$D$9)+('10Stocks_'!X472*'10Stocks'!$D$10)+('10Stocks_'!AA472*'10Stocks'!$D$11)+('10Stocks_'!AD472*'10Stocks'!$D$12)</f>
        <v>2.0020857395042158E-2</v>
      </c>
      <c r="AF472">
        <f t="shared" si="610"/>
        <v>163713.19990837961</v>
      </c>
      <c r="AG472">
        <f t="shared" si="586"/>
        <v>119332.92055690696</v>
      </c>
    </row>
    <row r="473" spans="1:33" x14ac:dyDescent="0.35">
      <c r="A473">
        <v>74.521147999999997</v>
      </c>
      <c r="B473" t="e">
        <f t="shared" ref="B473:B536" si="631">(#REF!-#REF!)/#REF!</f>
        <v>#REF!</v>
      </c>
      <c r="C473">
        <f t="shared" si="591"/>
        <v>-6.6780676549782906E-3</v>
      </c>
      <c r="D473">
        <v>122.230003</v>
      </c>
      <c r="E473" t="e">
        <f t="shared" si="592"/>
        <v>#REF!</v>
      </c>
      <c r="F473">
        <f t="shared" si="593"/>
        <v>-1.156397342506963E-2</v>
      </c>
      <c r="G473">
        <v>44.498747999999999</v>
      </c>
      <c r="H473" t="e">
        <f t="shared" si="594"/>
        <v>#REF!</v>
      </c>
      <c r="I473">
        <f t="shared" si="595"/>
        <v>-1.3279262176437715E-2</v>
      </c>
      <c r="J473">
        <v>42.925401000000001</v>
      </c>
      <c r="K473" t="e">
        <f t="shared" si="596"/>
        <v>#REF!</v>
      </c>
      <c r="L473">
        <f t="shared" si="597"/>
        <v>6.1838060888026918E-3</v>
      </c>
      <c r="M473">
        <v>302.31319999999999</v>
      </c>
      <c r="N473" t="e">
        <f t="shared" si="598"/>
        <v>#REF!</v>
      </c>
      <c r="O473">
        <f t="shared" si="599"/>
        <v>-1.3737311858787673E-2</v>
      </c>
      <c r="P473">
        <v>27.660347999999999</v>
      </c>
      <c r="Q473" t="e">
        <f t="shared" si="600"/>
        <v>#REF!</v>
      </c>
      <c r="R473">
        <f t="shared" si="601"/>
        <v>1.3662986363839065E-2</v>
      </c>
      <c r="S473">
        <v>32.25</v>
      </c>
      <c r="T473" t="e">
        <f t="shared" si="602"/>
        <v>#REF!</v>
      </c>
      <c r="U473">
        <f t="shared" si="603"/>
        <v>-2.1541232449673414E-2</v>
      </c>
      <c r="V473">
        <v>26.771215999999999</v>
      </c>
      <c r="W473" t="e">
        <f t="shared" si="604"/>
        <v>#REF!</v>
      </c>
      <c r="X473">
        <f t="shared" si="605"/>
        <v>1.4359295432347107E-2</v>
      </c>
      <c r="Y473">
        <v>29.803163000000001</v>
      </c>
      <c r="Z473" t="e">
        <f t="shared" si="606"/>
        <v>#REF!</v>
      </c>
      <c r="AA473">
        <f t="shared" si="607"/>
        <v>3.6156298767428831E-3</v>
      </c>
      <c r="AB473">
        <v>73.795751999999993</v>
      </c>
      <c r="AC473" t="e">
        <f t="shared" si="608"/>
        <v>#REF!</v>
      </c>
      <c r="AD473">
        <f t="shared" si="609"/>
        <v>3.1386044486646928E-3</v>
      </c>
      <c r="AE473">
        <f>(C473*'10Stocks'!$D$3)+(F473*'10Stocks'!$D$4)+('10Stocks_'!I473*'10Stocks'!$D$5)+('10Stocks_'!L473*'10Stocks'!$D$6)+('10Stocks_'!O473*'10Stocks'!$D$7)+('10Stocks_'!R473*'10Stocks'!$D$8)+('10Stocks_'!U473*'10Stocks'!$D$9)+('10Stocks_'!X473*'10Stocks'!$D$10)+('10Stocks_'!AA473*'10Stocks'!$D$11)+('10Stocks_'!AD473*'10Stocks'!$D$12)</f>
        <v>-3.3927182980860757E-3</v>
      </c>
      <c r="AF473">
        <f t="shared" si="610"/>
        <v>163157.76713941223</v>
      </c>
      <c r="AG473">
        <f t="shared" si="586"/>
        <v>118928.05757376949</v>
      </c>
    </row>
    <row r="474" spans="1:33" x14ac:dyDescent="0.35">
      <c r="A474">
        <v>73.404729000000003</v>
      </c>
      <c r="B474" t="e">
        <f t="shared" ref="B474:B537" si="632">(#REF!-#REF!)/#REF!</f>
        <v>#REF!</v>
      </c>
      <c r="C474">
        <f t="shared" si="591"/>
        <v>-1.4981237272404788E-2</v>
      </c>
      <c r="D474">
        <v>121.83000199999999</v>
      </c>
      <c r="E474" t="e">
        <f t="shared" si="592"/>
        <v>#REF!</v>
      </c>
      <c r="F474">
        <f t="shared" si="593"/>
        <v>-3.2725271224938379E-3</v>
      </c>
      <c r="G474">
        <v>44.024650000000001</v>
      </c>
      <c r="H474" t="e">
        <f t="shared" si="594"/>
        <v>#REF!</v>
      </c>
      <c r="I474">
        <f t="shared" si="595"/>
        <v>-1.0654187394216079E-2</v>
      </c>
      <c r="J474">
        <v>42.557949999999998</v>
      </c>
      <c r="K474" t="e">
        <f t="shared" si="596"/>
        <v>#REF!</v>
      </c>
      <c r="L474">
        <f t="shared" si="597"/>
        <v>-8.5602228852795729E-3</v>
      </c>
      <c r="M474">
        <v>301.69881600000002</v>
      </c>
      <c r="N474" t="e">
        <f t="shared" si="598"/>
        <v>#REF!</v>
      </c>
      <c r="O474">
        <f t="shared" si="599"/>
        <v>-2.0322764603066383E-3</v>
      </c>
      <c r="P474">
        <v>27.234258000000001</v>
      </c>
      <c r="Q474" t="e">
        <f t="shared" si="600"/>
        <v>#REF!</v>
      </c>
      <c r="R474">
        <f t="shared" si="601"/>
        <v>-1.540436150694845E-2</v>
      </c>
      <c r="S474">
        <v>30.059999000000001</v>
      </c>
      <c r="T474" t="e">
        <f t="shared" si="602"/>
        <v>#REF!</v>
      </c>
      <c r="U474">
        <f t="shared" si="603"/>
        <v>-6.7907007751937948E-2</v>
      </c>
      <c r="V474">
        <v>26.032702</v>
      </c>
      <c r="W474" t="e">
        <f t="shared" si="604"/>
        <v>#REF!</v>
      </c>
      <c r="X474">
        <f t="shared" si="605"/>
        <v>-2.7586120854577491E-2</v>
      </c>
      <c r="Y474">
        <v>28.997911999999999</v>
      </c>
      <c r="Z474" t="e">
        <f t="shared" si="606"/>
        <v>#REF!</v>
      </c>
      <c r="AA474">
        <f t="shared" si="607"/>
        <v>-2.7018977817891407E-2</v>
      </c>
      <c r="AB474">
        <v>72.925481000000005</v>
      </c>
      <c r="AC474" t="e">
        <f t="shared" si="608"/>
        <v>#REF!</v>
      </c>
      <c r="AD474">
        <f t="shared" si="609"/>
        <v>-1.1792968787688325E-2</v>
      </c>
      <c r="AE474">
        <f>(C474*'10Stocks'!$D$3)+(F474*'10Stocks'!$D$4)+('10Stocks_'!I474*'10Stocks'!$D$5)+('10Stocks_'!L474*'10Stocks'!$D$6)+('10Stocks_'!O474*'10Stocks'!$D$7)+('10Stocks_'!R474*'10Stocks'!$D$8)+('10Stocks_'!U474*'10Stocks'!$D$9)+('10Stocks_'!X474*'10Stocks'!$D$10)+('10Stocks_'!AA474*'10Stocks'!$D$11)+('10Stocks_'!AD474*'10Stocks'!$D$12)</f>
        <v>-1.912954193164406E-2</v>
      </c>
      <c r="AF474">
        <f t="shared" si="610"/>
        <v>160036.63379144543</v>
      </c>
      <c r="AG474">
        <f t="shared" si="586"/>
        <v>116653.01830956309</v>
      </c>
    </row>
    <row r="475" spans="1:33" x14ac:dyDescent="0.35">
      <c r="A475">
        <v>72.740665000000007</v>
      </c>
      <c r="B475" t="e">
        <f t="shared" ref="B475:B538" si="633">(#REF!-#REF!)/#REF!</f>
        <v>#REF!</v>
      </c>
      <c r="C475">
        <f t="shared" si="591"/>
        <v>-9.0466106073356142E-3</v>
      </c>
      <c r="D475">
        <v>123.870003</v>
      </c>
      <c r="E475" t="e">
        <f t="shared" si="592"/>
        <v>#REF!</v>
      </c>
      <c r="F475">
        <f t="shared" si="593"/>
        <v>1.6744652109584663E-2</v>
      </c>
      <c r="G475">
        <v>43.691946999999999</v>
      </c>
      <c r="H475" t="e">
        <f t="shared" si="594"/>
        <v>#REF!</v>
      </c>
      <c r="I475">
        <f t="shared" si="595"/>
        <v>-7.5571980697178099E-3</v>
      </c>
      <c r="J475">
        <v>42.407203000000003</v>
      </c>
      <c r="K475" t="e">
        <f t="shared" si="596"/>
        <v>#REF!</v>
      </c>
      <c r="L475">
        <f t="shared" si="597"/>
        <v>-3.5421583981370235E-3</v>
      </c>
      <c r="M475">
        <v>305.25026300000002</v>
      </c>
      <c r="N475" t="e">
        <f t="shared" si="598"/>
        <v>#REF!</v>
      </c>
      <c r="O475">
        <f t="shared" si="599"/>
        <v>1.1771497969683764E-2</v>
      </c>
      <c r="P475">
        <v>26.993008</v>
      </c>
      <c r="Q475" t="e">
        <f t="shared" si="600"/>
        <v>#REF!</v>
      </c>
      <c r="R475">
        <f t="shared" si="601"/>
        <v>-8.858328359818023E-3</v>
      </c>
      <c r="S475">
        <v>29.43</v>
      </c>
      <c r="T475" t="e">
        <f t="shared" si="602"/>
        <v>#REF!</v>
      </c>
      <c r="U475">
        <f t="shared" si="603"/>
        <v>-2.095805126274294E-2</v>
      </c>
      <c r="V475">
        <v>25.449662</v>
      </c>
      <c r="W475" t="e">
        <f t="shared" si="604"/>
        <v>#REF!</v>
      </c>
      <c r="X475">
        <f t="shared" si="605"/>
        <v>-2.239644582417916E-2</v>
      </c>
      <c r="Y475">
        <v>28.845811000000001</v>
      </c>
      <c r="Z475" t="e">
        <f t="shared" si="606"/>
        <v>#REF!</v>
      </c>
      <c r="AA475">
        <f t="shared" si="607"/>
        <v>-5.2452397262257458E-3</v>
      </c>
      <c r="AB475">
        <v>72.632427000000007</v>
      </c>
      <c r="AC475" t="e">
        <f t="shared" si="608"/>
        <v>#REF!</v>
      </c>
      <c r="AD475">
        <f t="shared" si="609"/>
        <v>-4.0185405153515255E-3</v>
      </c>
      <c r="AE475">
        <f>(C475*'10Stocks'!$D$3)+(F475*'10Stocks'!$D$4)+('10Stocks_'!I475*'10Stocks'!$D$5)+('10Stocks_'!L475*'10Stocks'!$D$6)+('10Stocks_'!O475*'10Stocks'!$D$7)+('10Stocks_'!R475*'10Stocks'!$D$8)+('10Stocks_'!U475*'10Stocks'!$D$9)+('10Stocks_'!X475*'10Stocks'!$D$10)+('10Stocks_'!AA475*'10Stocks'!$D$11)+('10Stocks_'!AD475*'10Stocks'!$D$12)</f>
        <v>-5.2493274447487862E-3</v>
      </c>
      <c r="AF475">
        <f t="shared" si="610"/>
        <v>159196.54909751879</v>
      </c>
      <c r="AG475">
        <f t="shared" si="586"/>
        <v>116040.66841903792</v>
      </c>
    </row>
    <row r="476" spans="1:33" x14ac:dyDescent="0.35">
      <c r="A476">
        <v>71.808346999999998</v>
      </c>
      <c r="B476" t="e">
        <f t="shared" ref="B476:B539" si="634">(#REF!-#REF!)/#REF!</f>
        <v>#REF!</v>
      </c>
      <c r="C476">
        <f t="shared" si="591"/>
        <v>-1.2817012327286385E-2</v>
      </c>
      <c r="D476">
        <v>122.260002</v>
      </c>
      <c r="E476" t="e">
        <f t="shared" si="592"/>
        <v>#REF!</v>
      </c>
      <c r="F476">
        <f t="shared" si="593"/>
        <v>-1.2997505134475512E-2</v>
      </c>
      <c r="G476">
        <v>43.51728</v>
      </c>
      <c r="H476" t="e">
        <f t="shared" si="594"/>
        <v>#REF!</v>
      </c>
      <c r="I476">
        <f t="shared" si="595"/>
        <v>-3.9976932133511806E-3</v>
      </c>
      <c r="J476">
        <v>42.473157999999998</v>
      </c>
      <c r="K476" t="e">
        <f t="shared" si="596"/>
        <v>#REF!</v>
      </c>
      <c r="L476">
        <f t="shared" si="597"/>
        <v>1.555278238934912E-3</v>
      </c>
      <c r="M476">
        <v>314.15138899999999</v>
      </c>
      <c r="N476" t="e">
        <f t="shared" si="598"/>
        <v>#REF!</v>
      </c>
      <c r="O476">
        <f t="shared" si="599"/>
        <v>2.9160092812106689E-2</v>
      </c>
      <c r="P476">
        <v>26.716018999999999</v>
      </c>
      <c r="Q476" t="e">
        <f t="shared" si="600"/>
        <v>#REF!</v>
      </c>
      <c r="R476">
        <f t="shared" si="601"/>
        <v>-1.0261509202679464E-2</v>
      </c>
      <c r="S476">
        <v>29.18</v>
      </c>
      <c r="T476" t="e">
        <f t="shared" si="602"/>
        <v>#REF!</v>
      </c>
      <c r="U476">
        <f t="shared" si="603"/>
        <v>-8.4947332653754672E-3</v>
      </c>
      <c r="V476">
        <v>23.690826000000001</v>
      </c>
      <c r="W476" t="e">
        <f t="shared" si="604"/>
        <v>#REF!</v>
      </c>
      <c r="X476">
        <f t="shared" si="605"/>
        <v>-6.9110387399251072E-2</v>
      </c>
      <c r="Y476">
        <v>28.604234999999999</v>
      </c>
      <c r="Z476" t="e">
        <f t="shared" si="606"/>
        <v>#REF!</v>
      </c>
      <c r="AA476">
        <f t="shared" si="607"/>
        <v>-8.3747342031743194E-3</v>
      </c>
      <c r="AB476">
        <v>72.969877999999994</v>
      </c>
      <c r="AC476" t="e">
        <f t="shared" si="608"/>
        <v>#REF!</v>
      </c>
      <c r="AD476">
        <f t="shared" si="609"/>
        <v>4.6460102455338197E-3</v>
      </c>
      <c r="AE476">
        <f>(C476*'10Stocks'!$D$3)+(F476*'10Stocks'!$D$4)+('10Stocks_'!I476*'10Stocks'!$D$5)+('10Stocks_'!L476*'10Stocks'!$D$6)+('10Stocks_'!O476*'10Stocks'!$D$7)+('10Stocks_'!R476*'10Stocks'!$D$8)+('10Stocks_'!U476*'10Stocks'!$D$9)+('10Stocks_'!X476*'10Stocks'!$D$10)+('10Stocks_'!AA476*'10Stocks'!$D$11)+('10Stocks_'!AD476*'10Stocks'!$D$12)</f>
        <v>1.0693559514302988E-3</v>
      </c>
      <c r="AF476">
        <f t="shared" si="610"/>
        <v>159366.78687474338</v>
      </c>
      <c r="AG476">
        <f t="shared" si="586"/>
        <v>116164.75719841977</v>
      </c>
    </row>
    <row r="477" spans="1:33" x14ac:dyDescent="0.35">
      <c r="A477">
        <v>69.709642000000002</v>
      </c>
      <c r="B477" t="e">
        <f t="shared" ref="B477:B540" si="635">(#REF!-#REF!)/#REF!</f>
        <v>#REF!</v>
      </c>
      <c r="C477">
        <f t="shared" si="591"/>
        <v>-2.9226476972099017E-2</v>
      </c>
      <c r="D477">
        <v>117.400002</v>
      </c>
      <c r="E477" t="e">
        <f t="shared" si="592"/>
        <v>#REF!</v>
      </c>
      <c r="F477">
        <f t="shared" si="593"/>
        <v>-3.9751348932580581E-2</v>
      </c>
      <c r="G477">
        <v>43.121360000000003</v>
      </c>
      <c r="H477" t="e">
        <f t="shared" si="594"/>
        <v>#REF!</v>
      </c>
      <c r="I477">
        <f t="shared" si="595"/>
        <v>-9.0979950952816153E-3</v>
      </c>
      <c r="J477">
        <v>41.766528000000001</v>
      </c>
      <c r="K477" t="e">
        <f t="shared" si="596"/>
        <v>#REF!</v>
      </c>
      <c r="L477">
        <f t="shared" si="597"/>
        <v>-1.6637095833561447E-2</v>
      </c>
      <c r="M477">
        <v>311.21432600000003</v>
      </c>
      <c r="N477" t="e">
        <f t="shared" si="598"/>
        <v>#REF!</v>
      </c>
      <c r="O477">
        <f t="shared" si="599"/>
        <v>-9.3491962882900591E-3</v>
      </c>
      <c r="P477">
        <v>26.555187</v>
      </c>
      <c r="Q477" t="e">
        <f t="shared" si="600"/>
        <v>#REF!</v>
      </c>
      <c r="R477">
        <f t="shared" si="601"/>
        <v>-6.0200586022939725E-3</v>
      </c>
      <c r="S477">
        <v>28.57</v>
      </c>
      <c r="T477" t="e">
        <f t="shared" si="602"/>
        <v>#REF!</v>
      </c>
      <c r="U477">
        <f t="shared" si="603"/>
        <v>-2.0904729266620955E-2</v>
      </c>
      <c r="V477">
        <v>23.438177</v>
      </c>
      <c r="W477" t="e">
        <f t="shared" si="604"/>
        <v>#REF!</v>
      </c>
      <c r="X477">
        <f t="shared" si="605"/>
        <v>-1.0664423435468298E-2</v>
      </c>
      <c r="Y477">
        <v>28.130033000000001</v>
      </c>
      <c r="Z477" t="e">
        <f t="shared" si="606"/>
        <v>#REF!</v>
      </c>
      <c r="AA477">
        <f t="shared" si="607"/>
        <v>-1.6578034686122466E-2</v>
      </c>
      <c r="AB477">
        <v>72.738994000000005</v>
      </c>
      <c r="AC477" t="e">
        <f t="shared" si="608"/>
        <v>#REF!</v>
      </c>
      <c r="AD477">
        <f t="shared" si="609"/>
        <v>-3.1641001236152404E-3</v>
      </c>
      <c r="AE477">
        <f>(C477*'10Stocks'!$D$3)+(F477*'10Stocks'!$D$4)+('10Stocks_'!I477*'10Stocks'!$D$5)+('10Stocks_'!L477*'10Stocks'!$D$6)+('10Stocks_'!O477*'10Stocks'!$D$7)+('10Stocks_'!R477*'10Stocks'!$D$8)+('10Stocks_'!U477*'10Stocks'!$D$9)+('10Stocks_'!X477*'10Stocks'!$D$10)+('10Stocks_'!AA477*'10Stocks'!$D$11)+('10Stocks_'!AD477*'10Stocks'!$D$12)</f>
        <v>-1.7175398792446995E-2</v>
      </c>
      <c r="AF477">
        <f t="shared" si="610"/>
        <v>156629.59875589877</v>
      </c>
      <c r="AG477">
        <f t="shared" si="586"/>
        <v>114169.58116790913</v>
      </c>
    </row>
    <row r="478" spans="1:33" x14ac:dyDescent="0.35">
      <c r="A478">
        <v>69.743829000000005</v>
      </c>
      <c r="B478" t="e">
        <f t="shared" ref="B478:B541" si="636">(#REF!-#REF!)/#REF!</f>
        <v>#REF!</v>
      </c>
      <c r="C478">
        <f t="shared" si="591"/>
        <v>4.9041996227728224E-4</v>
      </c>
      <c r="D478">
        <v>115.370003</v>
      </c>
      <c r="E478" t="e">
        <f t="shared" si="592"/>
        <v>#REF!</v>
      </c>
      <c r="F478">
        <f t="shared" si="593"/>
        <v>-1.7291302942226555E-2</v>
      </c>
      <c r="G478">
        <v>42.809680999999998</v>
      </c>
      <c r="H478" t="e">
        <f t="shared" si="594"/>
        <v>#REF!</v>
      </c>
      <c r="I478">
        <f t="shared" si="595"/>
        <v>-7.2279492112494858E-3</v>
      </c>
      <c r="J478">
        <v>41.276598</v>
      </c>
      <c r="K478" t="e">
        <f t="shared" si="596"/>
        <v>#REF!</v>
      </c>
      <c r="L478">
        <f t="shared" si="597"/>
        <v>-1.1730206542425578E-2</v>
      </c>
      <c r="M478">
        <v>299.90061500000002</v>
      </c>
      <c r="N478" t="e">
        <f t="shared" si="598"/>
        <v>#REF!</v>
      </c>
      <c r="O478">
        <f t="shared" si="599"/>
        <v>-3.6353438948051549E-2</v>
      </c>
      <c r="P478">
        <v>26.153106999999999</v>
      </c>
      <c r="Q478" t="e">
        <f t="shared" si="600"/>
        <v>#REF!</v>
      </c>
      <c r="R478">
        <f t="shared" si="601"/>
        <v>-1.5141298007052315E-2</v>
      </c>
      <c r="S478">
        <v>27.559999000000001</v>
      </c>
      <c r="T478" t="e">
        <f t="shared" si="602"/>
        <v>#REF!</v>
      </c>
      <c r="U478">
        <f t="shared" si="603"/>
        <v>-3.5351802590129475E-2</v>
      </c>
      <c r="V478">
        <v>22.767682000000001</v>
      </c>
      <c r="W478" t="e">
        <f t="shared" si="604"/>
        <v>#REF!</v>
      </c>
      <c r="X478">
        <f t="shared" si="605"/>
        <v>-2.8606960345081402E-2</v>
      </c>
      <c r="Y478">
        <v>27.682673000000001</v>
      </c>
      <c r="Z478" t="e">
        <f t="shared" si="606"/>
        <v>#REF!</v>
      </c>
      <c r="AA478">
        <f t="shared" si="607"/>
        <v>-1.5903287422378769E-2</v>
      </c>
      <c r="AB478">
        <v>72.348256000000006</v>
      </c>
      <c r="AC478" t="e">
        <f t="shared" si="608"/>
        <v>#REF!</v>
      </c>
      <c r="AD478">
        <f t="shared" si="609"/>
        <v>-5.371781743365861E-3</v>
      </c>
      <c r="AE478">
        <f>(C478*'10Stocks'!$D$3)+(F478*'10Stocks'!$D$4)+('10Stocks_'!I478*'10Stocks'!$D$5)+('10Stocks_'!L478*'10Stocks'!$D$6)+('10Stocks_'!O478*'10Stocks'!$D$7)+('10Stocks_'!R478*'10Stocks'!$D$8)+('10Stocks_'!U478*'10Stocks'!$D$9)+('10Stocks_'!X478*'10Stocks'!$D$10)+('10Stocks_'!AA478*'10Stocks'!$D$11)+('10Stocks_'!AD478*'10Stocks'!$D$12)</f>
        <v>-1.8237542722742486E-2</v>
      </c>
      <c r="AF478">
        <f t="shared" si="610"/>
        <v>153773.05975694206</v>
      </c>
      <c r="AG478">
        <f t="shared" si="586"/>
        <v>112087.40855372176</v>
      </c>
    </row>
    <row r="479" spans="1:33" x14ac:dyDescent="0.35">
      <c r="A479">
        <v>73.807111000000006</v>
      </c>
      <c r="B479" t="e">
        <f t="shared" ref="B479:B542" si="637">(#REF!-#REF!)/#REF!</f>
        <v>#REF!</v>
      </c>
      <c r="C479">
        <f t="shared" si="591"/>
        <v>5.8260093520245367E-2</v>
      </c>
      <c r="D479">
        <v>121.75</v>
      </c>
      <c r="E479" t="e">
        <f t="shared" si="592"/>
        <v>#REF!</v>
      </c>
      <c r="F479">
        <f t="shared" si="593"/>
        <v>5.5300310601534813E-2</v>
      </c>
      <c r="G479">
        <v>43.609940999999999</v>
      </c>
      <c r="H479" t="e">
        <f t="shared" si="594"/>
        <v>#REF!</v>
      </c>
      <c r="I479">
        <f t="shared" si="595"/>
        <v>1.8693435253582049E-2</v>
      </c>
      <c r="J479">
        <v>41.823056000000001</v>
      </c>
      <c r="K479" t="e">
        <f t="shared" si="596"/>
        <v>#REF!</v>
      </c>
      <c r="L479">
        <f t="shared" si="597"/>
        <v>1.3238930204470853E-2</v>
      </c>
      <c r="M479">
        <v>306.748784</v>
      </c>
      <c r="N479" t="e">
        <f t="shared" si="598"/>
        <v>#REF!</v>
      </c>
      <c r="O479">
        <f t="shared" si="599"/>
        <v>2.2834794786932944E-2</v>
      </c>
      <c r="P479">
        <v>26.581993000000001</v>
      </c>
      <c r="Q479" t="e">
        <f t="shared" si="600"/>
        <v>#REF!</v>
      </c>
      <c r="R479">
        <f t="shared" si="601"/>
        <v>1.6399045818915593E-2</v>
      </c>
      <c r="S479">
        <v>28.77</v>
      </c>
      <c r="T479" t="e">
        <f t="shared" si="602"/>
        <v>#REF!</v>
      </c>
      <c r="U479">
        <f t="shared" si="603"/>
        <v>4.3904246876061148E-2</v>
      </c>
      <c r="V479">
        <v>23.807434000000001</v>
      </c>
      <c r="W479" t="e">
        <f t="shared" si="604"/>
        <v>#REF!</v>
      </c>
      <c r="X479">
        <f t="shared" si="605"/>
        <v>4.5667890126012828E-2</v>
      </c>
      <c r="Y479">
        <v>28.094244</v>
      </c>
      <c r="Z479" t="e">
        <f t="shared" si="606"/>
        <v>#REF!</v>
      </c>
      <c r="AA479">
        <f t="shared" si="607"/>
        <v>1.4867458789113268E-2</v>
      </c>
      <c r="AB479">
        <v>72.854436000000007</v>
      </c>
      <c r="AC479" t="e">
        <f t="shared" si="608"/>
        <v>#REF!</v>
      </c>
      <c r="AD479">
        <f t="shared" si="609"/>
        <v>6.9964367904044632E-3</v>
      </c>
      <c r="AE479">
        <f>(C479*'10Stocks'!$D$3)+(F479*'10Stocks'!$D$4)+('10Stocks_'!I479*'10Stocks'!$D$5)+('10Stocks_'!L479*'10Stocks'!$D$6)+('10Stocks_'!O479*'10Stocks'!$D$7)+('10Stocks_'!R479*'10Stocks'!$D$8)+('10Stocks_'!U479*'10Stocks'!$D$9)+('10Stocks_'!X479*'10Stocks'!$D$10)+('10Stocks_'!AA479*'10Stocks'!$D$11)+('10Stocks_'!AD479*'10Stocks'!$D$12)</f>
        <v>2.8051275350394346E-2</v>
      </c>
      <c r="AF479">
        <f t="shared" si="610"/>
        <v>158086.59019765668</v>
      </c>
      <c r="AG479">
        <f t="shared" si="586"/>
        <v>115231.60331437436</v>
      </c>
    </row>
    <row r="480" spans="1:33" x14ac:dyDescent="0.35">
      <c r="A480">
        <v>73.240360999999993</v>
      </c>
      <c r="B480" t="e">
        <f t="shared" ref="B480:B543" si="638">(#REF!-#REF!)/#REF!</f>
        <v>#REF!</v>
      </c>
      <c r="C480">
        <f t="shared" si="591"/>
        <v>-7.6787994045724554E-3</v>
      </c>
      <c r="D480">
        <v>119.339996</v>
      </c>
      <c r="E480" t="e">
        <f t="shared" si="592"/>
        <v>#REF!</v>
      </c>
      <c r="F480">
        <f t="shared" si="593"/>
        <v>-1.9794694045174543E-2</v>
      </c>
      <c r="G480">
        <v>43.525702000000003</v>
      </c>
      <c r="H480" t="e">
        <f t="shared" si="594"/>
        <v>#REF!</v>
      </c>
      <c r="I480">
        <f t="shared" si="595"/>
        <v>-1.9316467316476448E-3</v>
      </c>
      <c r="J480">
        <v>41.823056000000001</v>
      </c>
      <c r="K480" t="e">
        <f t="shared" si="596"/>
        <v>#REF!</v>
      </c>
      <c r="L480">
        <f t="shared" si="597"/>
        <v>0</v>
      </c>
      <c r="M480">
        <v>300.10041200000001</v>
      </c>
      <c r="N480" t="e">
        <f t="shared" si="598"/>
        <v>#REF!</v>
      </c>
      <c r="O480">
        <f t="shared" si="599"/>
        <v>-2.1673670269545371E-2</v>
      </c>
      <c r="P480">
        <v>26.590928000000002</v>
      </c>
      <c r="Q480" t="e">
        <f t="shared" si="600"/>
        <v>#REF!</v>
      </c>
      <c r="R480">
        <f t="shared" si="601"/>
        <v>3.3612980035022301E-4</v>
      </c>
      <c r="S480">
        <v>30.799999</v>
      </c>
      <c r="T480" t="e">
        <f t="shared" si="602"/>
        <v>#REF!</v>
      </c>
      <c r="U480">
        <f t="shared" si="603"/>
        <v>7.0559575947167191E-2</v>
      </c>
      <c r="V480">
        <v>23.428460000000001</v>
      </c>
      <c r="W480" t="e">
        <f t="shared" si="604"/>
        <v>#REF!</v>
      </c>
      <c r="X480">
        <f t="shared" si="605"/>
        <v>-1.5918305181482368E-2</v>
      </c>
      <c r="Y480">
        <v>28.335819000000001</v>
      </c>
      <c r="Z480" t="e">
        <f t="shared" si="606"/>
        <v>#REF!</v>
      </c>
      <c r="AA480">
        <f t="shared" si="607"/>
        <v>8.5987364529190036E-3</v>
      </c>
      <c r="AB480">
        <v>72.774508999999995</v>
      </c>
      <c r="AC480" t="e">
        <f t="shared" si="608"/>
        <v>#REF!</v>
      </c>
      <c r="AD480">
        <f t="shared" si="609"/>
        <v>-1.0970780145770679E-3</v>
      </c>
      <c r="AE480">
        <f>(C480*'10Stocks'!$D$3)+(F480*'10Stocks'!$D$4)+('10Stocks_'!I480*'10Stocks'!$D$5)+('10Stocks_'!L480*'10Stocks'!$D$6)+('10Stocks_'!O480*'10Stocks'!$D$7)+('10Stocks_'!R480*'10Stocks'!$D$8)+('10Stocks_'!U480*'10Stocks'!$D$9)+('10Stocks_'!X480*'10Stocks'!$D$10)+('10Stocks_'!AA480*'10Stocks'!$D$11)+('10Stocks_'!AD480*'10Stocks'!$D$12)</f>
        <v>6.7466118917721314E-3</v>
      </c>
      <c r="AF480">
        <f t="shared" si="610"/>
        <v>159153.13906701389</v>
      </c>
      <c r="AG480">
        <f t="shared" si="586"/>
        <v>116009.02621960308</v>
      </c>
    </row>
    <row r="481" spans="1:33" x14ac:dyDescent="0.35">
      <c r="A481">
        <v>75.027411000000001</v>
      </c>
      <c r="B481" t="e">
        <f t="shared" ref="B481:B544" si="639">(#REF!-#REF!)/#REF!</f>
        <v>#REF!</v>
      </c>
      <c r="C481">
        <f t="shared" si="591"/>
        <v>2.4399797810936621E-2</v>
      </c>
      <c r="D481">
        <v>122.290001</v>
      </c>
      <c r="E481" t="e">
        <f t="shared" si="592"/>
        <v>#REF!</v>
      </c>
      <c r="F481">
        <f t="shared" si="593"/>
        <v>2.4719332150807214E-2</v>
      </c>
      <c r="G481">
        <v>43.879502000000002</v>
      </c>
      <c r="H481" t="e">
        <f t="shared" si="594"/>
        <v>#REF!</v>
      </c>
      <c r="I481">
        <f t="shared" si="595"/>
        <v>8.1285305863648023E-3</v>
      </c>
      <c r="J481">
        <v>41.653464999999997</v>
      </c>
      <c r="K481" t="e">
        <f t="shared" si="596"/>
        <v>#REF!</v>
      </c>
      <c r="L481">
        <f t="shared" si="597"/>
        <v>-4.0549643239844559E-3</v>
      </c>
      <c r="M481">
        <v>304.426106</v>
      </c>
      <c r="N481" t="e">
        <f t="shared" si="598"/>
        <v>#REF!</v>
      </c>
      <c r="O481">
        <f t="shared" si="599"/>
        <v>1.441415548606444E-2</v>
      </c>
      <c r="P481">
        <v>26.010145999999999</v>
      </c>
      <c r="Q481" t="e">
        <f t="shared" si="600"/>
        <v>#REF!</v>
      </c>
      <c r="R481">
        <f t="shared" si="601"/>
        <v>-2.184135882734152E-2</v>
      </c>
      <c r="S481">
        <v>31.02</v>
      </c>
      <c r="T481" t="e">
        <f t="shared" si="602"/>
        <v>#REF!</v>
      </c>
      <c r="U481">
        <f t="shared" si="603"/>
        <v>7.1428898423016151E-3</v>
      </c>
      <c r="V481">
        <v>23.166091999999999</v>
      </c>
      <c r="W481" t="e">
        <f t="shared" si="604"/>
        <v>#REF!</v>
      </c>
      <c r="X481">
        <f t="shared" si="605"/>
        <v>-1.1198687408391424E-2</v>
      </c>
      <c r="Y481">
        <v>28.398448999999999</v>
      </c>
      <c r="Z481" t="e">
        <f t="shared" si="606"/>
        <v>#REF!</v>
      </c>
      <c r="AA481">
        <f t="shared" si="607"/>
        <v>2.2102766819620998E-3</v>
      </c>
      <c r="AB481">
        <v>72.854436000000007</v>
      </c>
      <c r="AC481" t="e">
        <f t="shared" si="608"/>
        <v>#REF!</v>
      </c>
      <c r="AD481">
        <f t="shared" si="609"/>
        <v>1.0982829166186758E-3</v>
      </c>
      <c r="AE481">
        <f>(C481*'10Stocks'!$D$3)+(F481*'10Stocks'!$D$4)+('10Stocks_'!I481*'10Stocks'!$D$5)+('10Stocks_'!L481*'10Stocks'!$D$6)+('10Stocks_'!O481*'10Stocks'!$D$7)+('10Stocks_'!R481*'10Stocks'!$D$8)+('10Stocks_'!U481*'10Stocks'!$D$9)+('10Stocks_'!X481*'10Stocks'!$D$10)+('10Stocks_'!AA481*'10Stocks'!$D$11)+('10Stocks_'!AD481*'10Stocks'!$D$12)</f>
        <v>4.1421895163759204E-3</v>
      </c>
      <c r="AF481">
        <f t="shared" si="610"/>
        <v>159812.38153115561</v>
      </c>
      <c r="AG481">
        <f t="shared" si="586"/>
        <v>116489.5575918149</v>
      </c>
    </row>
    <row r="482" spans="1:33" x14ac:dyDescent="0.35">
      <c r="A482">
        <v>74.338367000000005</v>
      </c>
      <c r="B482" t="e">
        <f t="shared" ref="B482:B545" si="640">(#REF!-#REF!)/#REF!</f>
        <v>#REF!</v>
      </c>
      <c r="C482">
        <f t="shared" si="591"/>
        <v>-9.1838968027298119E-3</v>
      </c>
      <c r="D482">
        <v>118.260002</v>
      </c>
      <c r="E482" t="e">
        <f t="shared" si="592"/>
        <v>#REF!</v>
      </c>
      <c r="F482">
        <f t="shared" si="593"/>
        <v>-3.2954444084107935E-2</v>
      </c>
      <c r="G482">
        <v>43.921621000000002</v>
      </c>
      <c r="H482" t="e">
        <f t="shared" si="594"/>
        <v>#REF!</v>
      </c>
      <c r="I482">
        <f t="shared" si="595"/>
        <v>9.598787151230561E-4</v>
      </c>
      <c r="J482">
        <v>41.870164000000003</v>
      </c>
      <c r="K482" t="e">
        <f t="shared" si="596"/>
        <v>#REF!</v>
      </c>
      <c r="L482">
        <f t="shared" si="597"/>
        <v>5.2024243361267911E-3</v>
      </c>
      <c r="M482">
        <v>301.528978</v>
      </c>
      <c r="N482" t="e">
        <f t="shared" si="598"/>
        <v>#REF!</v>
      </c>
      <c r="O482">
        <f t="shared" si="599"/>
        <v>-9.5166871135552653E-3</v>
      </c>
      <c r="P482">
        <v>25.974404</v>
      </c>
      <c r="Q482" t="e">
        <f t="shared" si="600"/>
        <v>#REF!</v>
      </c>
      <c r="R482">
        <f t="shared" si="601"/>
        <v>-1.3741560697121443E-3</v>
      </c>
      <c r="S482">
        <v>30.280000999999999</v>
      </c>
      <c r="T482" t="e">
        <f t="shared" si="602"/>
        <v>#REF!</v>
      </c>
      <c r="U482">
        <f t="shared" si="603"/>
        <v>-2.385554480980016E-2</v>
      </c>
      <c r="V482">
        <v>23.146656</v>
      </c>
      <c r="W482" t="e">
        <f t="shared" si="604"/>
        <v>#REF!</v>
      </c>
      <c r="X482">
        <f t="shared" si="605"/>
        <v>-8.3898484042966334E-4</v>
      </c>
      <c r="Y482">
        <v>28.461079000000002</v>
      </c>
      <c r="Z482" t="e">
        <f t="shared" si="606"/>
        <v>#REF!</v>
      </c>
      <c r="AA482">
        <f t="shared" si="607"/>
        <v>2.2054021330531882E-3</v>
      </c>
      <c r="AB482">
        <v>73.360615999999993</v>
      </c>
      <c r="AC482" t="e">
        <f t="shared" si="608"/>
        <v>#REF!</v>
      </c>
      <c r="AD482">
        <f t="shared" si="609"/>
        <v>6.9478267596496971E-3</v>
      </c>
      <c r="AE482">
        <f>(C482*'10Stocks'!$D$3)+(F482*'10Stocks'!$D$4)+('10Stocks_'!I482*'10Stocks'!$D$5)+('10Stocks_'!L482*'10Stocks'!$D$6)+('10Stocks_'!O482*'10Stocks'!$D$7)+('10Stocks_'!R482*'10Stocks'!$D$8)+('10Stocks_'!U482*'10Stocks'!$D$9)+('10Stocks_'!X482*'10Stocks'!$D$10)+('10Stocks_'!AA482*'10Stocks'!$D$11)+('10Stocks_'!AD482*'10Stocks'!$D$12)</f>
        <v>-5.3426695659196848E-3</v>
      </c>
      <c r="AF482">
        <f t="shared" si="610"/>
        <v>158958.55678409195</v>
      </c>
      <c r="AG482">
        <f t="shared" si="586"/>
        <v>115867.19237772166</v>
      </c>
    </row>
    <row r="483" spans="1:33" x14ac:dyDescent="0.35">
      <c r="A483">
        <v>73.939925000000002</v>
      </c>
      <c r="B483" t="e">
        <f t="shared" ref="B483:B546" si="641">(#REF!-#REF!)/#REF!</f>
        <v>#REF!</v>
      </c>
      <c r="C483">
        <f t="shared" si="591"/>
        <v>-5.3598433228968139E-3</v>
      </c>
      <c r="D483">
        <v>117.589996</v>
      </c>
      <c r="E483" t="e">
        <f t="shared" si="592"/>
        <v>#REF!</v>
      </c>
      <c r="F483">
        <f t="shared" si="593"/>
        <v>-5.6655334742849129E-3</v>
      </c>
      <c r="G483">
        <v>43.896349999999998</v>
      </c>
      <c r="H483" t="e">
        <f t="shared" si="594"/>
        <v>#REF!</v>
      </c>
      <c r="I483">
        <f t="shared" si="595"/>
        <v>-5.7536583178484227E-4</v>
      </c>
      <c r="J483">
        <v>41.926696</v>
      </c>
      <c r="K483" t="e">
        <f t="shared" si="596"/>
        <v>#REF!</v>
      </c>
      <c r="L483">
        <f t="shared" si="597"/>
        <v>1.3501738373892479E-3</v>
      </c>
      <c r="M483">
        <v>295.47005000000001</v>
      </c>
      <c r="N483" t="e">
        <f t="shared" si="598"/>
        <v>#REF!</v>
      </c>
      <c r="O483">
        <f t="shared" si="599"/>
        <v>-2.0094015640513267E-2</v>
      </c>
      <c r="P483">
        <v>25.965468999999999</v>
      </c>
      <c r="Q483" t="e">
        <f t="shared" si="600"/>
        <v>#REF!</v>
      </c>
      <c r="R483">
        <f t="shared" si="601"/>
        <v>-3.4399249353328861E-4</v>
      </c>
      <c r="S483">
        <v>29.809999000000001</v>
      </c>
      <c r="T483" t="e">
        <f t="shared" si="602"/>
        <v>#REF!</v>
      </c>
      <c r="U483">
        <f t="shared" si="603"/>
        <v>-1.5521862102976727E-2</v>
      </c>
      <c r="V483">
        <v>23.166091999999999</v>
      </c>
      <c r="W483" t="e">
        <f t="shared" si="604"/>
        <v>#REF!</v>
      </c>
      <c r="X483">
        <f t="shared" si="605"/>
        <v>8.3968932704572526E-4</v>
      </c>
      <c r="Y483">
        <v>28.505815999999999</v>
      </c>
      <c r="Z483" t="e">
        <f t="shared" si="606"/>
        <v>#REF!</v>
      </c>
      <c r="AA483">
        <f t="shared" si="607"/>
        <v>1.5718659155542838E-3</v>
      </c>
      <c r="AB483">
        <v>72.889957999999993</v>
      </c>
      <c r="AC483" t="e">
        <f t="shared" si="608"/>
        <v>#REF!</v>
      </c>
      <c r="AD483">
        <f t="shared" si="609"/>
        <v>-6.4156767713073768E-3</v>
      </c>
      <c r="AE483">
        <f>(C483*'10Stocks'!$D$3)+(F483*'10Stocks'!$D$4)+('10Stocks_'!I483*'10Stocks'!$D$5)+('10Stocks_'!L483*'10Stocks'!$D$6)+('10Stocks_'!O483*'10Stocks'!$D$7)+('10Stocks_'!R483*'10Stocks'!$D$8)+('10Stocks_'!U483*'10Stocks'!$D$9)+('10Stocks_'!X483*'10Stocks'!$D$10)+('10Stocks_'!AA483*'10Stocks'!$D$11)+('10Stocks_'!AD483*'10Stocks'!$D$12)</f>
        <v>-6.5347687793561524E-3</v>
      </c>
      <c r="AF483">
        <f t="shared" si="610"/>
        <v>157919.79937000776</v>
      </c>
      <c r="AG483">
        <f t="shared" si="586"/>
        <v>115110.02706642007</v>
      </c>
    </row>
    <row r="484" spans="1:33" x14ac:dyDescent="0.35">
      <c r="A484">
        <v>75.252272000000005</v>
      </c>
      <c r="B484" t="e">
        <f t="shared" ref="B484:B547" si="642">(#REF!-#REF!)/#REF!</f>
        <v>#REF!</v>
      </c>
      <c r="C484">
        <f t="shared" si="591"/>
        <v>1.7748827849095095E-2</v>
      </c>
      <c r="D484">
        <v>121.589996</v>
      </c>
      <c r="E484" t="e">
        <f t="shared" si="592"/>
        <v>#REF!</v>
      </c>
      <c r="F484">
        <f t="shared" si="593"/>
        <v>3.4016499158652916E-2</v>
      </c>
      <c r="G484">
        <v>44.873508999999999</v>
      </c>
      <c r="H484" t="e">
        <f t="shared" si="594"/>
        <v>#REF!</v>
      </c>
      <c r="I484">
        <f t="shared" si="595"/>
        <v>2.2260597976824961E-2</v>
      </c>
      <c r="J484">
        <v>42.850025000000002</v>
      </c>
      <c r="K484" t="e">
        <f t="shared" si="596"/>
        <v>#REF!</v>
      </c>
      <c r="L484">
        <f t="shared" si="597"/>
        <v>2.2022460343643642E-2</v>
      </c>
      <c r="M484">
        <v>296.87364500000001</v>
      </c>
      <c r="N484" t="e">
        <f t="shared" si="598"/>
        <v>#REF!</v>
      </c>
      <c r="O484">
        <f t="shared" si="599"/>
        <v>4.7503799454462325E-3</v>
      </c>
      <c r="P484">
        <v>26.412224999999999</v>
      </c>
      <c r="Q484" t="e">
        <f t="shared" si="600"/>
        <v>#REF!</v>
      </c>
      <c r="R484">
        <f t="shared" si="601"/>
        <v>1.7205774330515677E-2</v>
      </c>
      <c r="S484">
        <v>31.690000999999999</v>
      </c>
      <c r="T484" t="e">
        <f t="shared" si="602"/>
        <v>#REF!</v>
      </c>
      <c r="U484">
        <f t="shared" si="603"/>
        <v>6.3066154413490505E-2</v>
      </c>
      <c r="V484">
        <v>22.485878</v>
      </c>
      <c r="W484" t="e">
        <f t="shared" si="604"/>
        <v>#REF!</v>
      </c>
      <c r="X484">
        <f t="shared" si="605"/>
        <v>-2.936248375427325E-2</v>
      </c>
      <c r="Y484">
        <v>28.854756999999999</v>
      </c>
      <c r="Z484" t="e">
        <f t="shared" si="606"/>
        <v>#REF!</v>
      </c>
      <c r="AA484">
        <f t="shared" si="607"/>
        <v>1.2241045827279596E-2</v>
      </c>
      <c r="AB484">
        <v>72.756752000000006</v>
      </c>
      <c r="AC484" t="e">
        <f t="shared" si="608"/>
        <v>#REF!</v>
      </c>
      <c r="AD484">
        <f t="shared" si="609"/>
        <v>-1.8274945363528274E-3</v>
      </c>
      <c r="AE484">
        <f>(C484*'10Stocks'!$D$3)+(F484*'10Stocks'!$D$4)+('10Stocks_'!I484*'10Stocks'!$D$5)+('10Stocks_'!L484*'10Stocks'!$D$6)+('10Stocks_'!O484*'10Stocks'!$D$7)+('10Stocks_'!R484*'10Stocks'!$D$8)+('10Stocks_'!U484*'10Stocks'!$D$9)+('10Stocks_'!X484*'10Stocks'!$D$10)+('10Stocks_'!AA484*'10Stocks'!$D$11)+('10Stocks_'!AD484*'10Stocks'!$D$12)</f>
        <v>2.4667782513032695E-2</v>
      </c>
      <c r="AF484">
        <f t="shared" si="610"/>
        <v>161815.33063536888</v>
      </c>
      <c r="AG484">
        <f t="shared" si="586"/>
        <v>117949.53617916383</v>
      </c>
    </row>
    <row r="485" spans="1:33" x14ac:dyDescent="0.35">
      <c r="A485">
        <v>76.159610000000001</v>
      </c>
      <c r="B485" t="e">
        <f t="shared" ref="B485:B548" si="643">(#REF!-#REF!)/#REF!</f>
        <v>#REF!</v>
      </c>
      <c r="C485">
        <f t="shared" si="591"/>
        <v>1.2057283798687111E-2</v>
      </c>
      <c r="D485">
        <v>118.160004</v>
      </c>
      <c r="E485" t="e">
        <f t="shared" si="592"/>
        <v>#REF!</v>
      </c>
      <c r="F485">
        <f t="shared" si="593"/>
        <v>-2.8209491840101703E-2</v>
      </c>
      <c r="G485">
        <v>43.837384</v>
      </c>
      <c r="H485" t="e">
        <f t="shared" si="594"/>
        <v>#REF!</v>
      </c>
      <c r="I485">
        <f t="shared" si="595"/>
        <v>-2.308990366677138E-2</v>
      </c>
      <c r="J485">
        <v>42.586218000000002</v>
      </c>
      <c r="K485" t="e">
        <f t="shared" si="596"/>
        <v>#REF!</v>
      </c>
      <c r="L485">
        <f t="shared" si="597"/>
        <v>-6.1565191618908012E-3</v>
      </c>
      <c r="M485">
        <v>293.82167399999997</v>
      </c>
      <c r="N485" t="e">
        <f t="shared" si="598"/>
        <v>#REF!</v>
      </c>
      <c r="O485">
        <f t="shared" si="599"/>
        <v>-1.0280370290195471E-2</v>
      </c>
      <c r="P485">
        <v>26.215653</v>
      </c>
      <c r="Q485" t="e">
        <f t="shared" si="600"/>
        <v>#REF!</v>
      </c>
      <c r="R485">
        <f t="shared" si="601"/>
        <v>-7.4424627232275867E-3</v>
      </c>
      <c r="S485">
        <v>30.41</v>
      </c>
      <c r="T485" t="e">
        <f t="shared" si="602"/>
        <v>#REF!</v>
      </c>
      <c r="U485">
        <f t="shared" si="603"/>
        <v>-4.039132090907787E-2</v>
      </c>
      <c r="V485">
        <v>20.250895</v>
      </c>
      <c r="W485" t="e">
        <f t="shared" si="604"/>
        <v>#REF!</v>
      </c>
      <c r="X485">
        <f t="shared" si="605"/>
        <v>-9.9394962473780199E-2</v>
      </c>
      <c r="Y485">
        <v>28.362660999999999</v>
      </c>
      <c r="Z485" t="e">
        <f t="shared" si="606"/>
        <v>#REF!</v>
      </c>
      <c r="AA485">
        <f t="shared" si="607"/>
        <v>-1.705424169747817E-2</v>
      </c>
      <c r="AB485">
        <v>70.856356000000005</v>
      </c>
      <c r="AC485" t="e">
        <f t="shared" si="608"/>
        <v>#REF!</v>
      </c>
      <c r="AD485">
        <f t="shared" si="609"/>
        <v>-2.6119857576929775E-2</v>
      </c>
      <c r="AE485">
        <f>(C485*'10Stocks'!$D$3)+(F485*'10Stocks'!$D$4)+('10Stocks_'!I485*'10Stocks'!$D$5)+('10Stocks_'!L485*'10Stocks'!$D$6)+('10Stocks_'!O485*'10Stocks'!$D$7)+('10Stocks_'!R485*'10Stocks'!$D$8)+('10Stocks_'!U485*'10Stocks'!$D$9)+('10Stocks_'!X485*'10Stocks'!$D$10)+('10Stocks_'!AA485*'10Stocks'!$D$11)+('10Stocks_'!AD485*'10Stocks'!$D$12)</f>
        <v>-9.6246080302070831E-3</v>
      </c>
      <c r="AF485">
        <f t="shared" si="610"/>
        <v>160257.92150472509</v>
      </c>
      <c r="AG485">
        <f t="shared" si="586"/>
        <v>116814.31812609464</v>
      </c>
    </row>
    <row r="486" spans="1:33" x14ac:dyDescent="0.35">
      <c r="A486">
        <v>75.970256000000006</v>
      </c>
      <c r="B486" t="e">
        <f t="shared" ref="B486:B549" si="644">(#REF!-#REF!)/#REF!</f>
        <v>#REF!</v>
      </c>
      <c r="C486">
        <f t="shared" si="591"/>
        <v>-2.4862784880331514E-3</v>
      </c>
      <c r="D486">
        <v>117.769997</v>
      </c>
      <c r="E486" t="e">
        <f t="shared" si="592"/>
        <v>#REF!</v>
      </c>
      <c r="F486">
        <f t="shared" si="593"/>
        <v>-3.3006684732339473E-3</v>
      </c>
      <c r="G486">
        <v>43.938468</v>
      </c>
      <c r="H486" t="e">
        <f t="shared" si="594"/>
        <v>#REF!</v>
      </c>
      <c r="I486">
        <f t="shared" si="595"/>
        <v>2.305885770921006E-3</v>
      </c>
      <c r="J486">
        <v>43.066724000000001</v>
      </c>
      <c r="K486" t="e">
        <f t="shared" si="596"/>
        <v>#REF!</v>
      </c>
      <c r="L486">
        <f t="shared" si="597"/>
        <v>1.1283133900267882E-2</v>
      </c>
      <c r="M486">
        <v>290.140354</v>
      </c>
      <c r="N486" t="e">
        <f t="shared" si="598"/>
        <v>#REF!</v>
      </c>
      <c r="O486">
        <f t="shared" si="599"/>
        <v>-1.2529096134684644E-2</v>
      </c>
      <c r="P486">
        <v>26.081627000000001</v>
      </c>
      <c r="Q486" t="e">
        <f t="shared" si="600"/>
        <v>#REF!</v>
      </c>
      <c r="R486">
        <f t="shared" si="601"/>
        <v>-5.1124417919324247E-3</v>
      </c>
      <c r="S486">
        <v>29.5</v>
      </c>
      <c r="T486" t="e">
        <f t="shared" si="602"/>
        <v>#REF!</v>
      </c>
      <c r="U486">
        <f t="shared" si="603"/>
        <v>-2.9924366984544561E-2</v>
      </c>
      <c r="V486">
        <v>20.202310000000001</v>
      </c>
      <c r="W486" t="e">
        <f t="shared" si="604"/>
        <v>#REF!</v>
      </c>
      <c r="X486">
        <f t="shared" si="605"/>
        <v>-2.3991532226106159E-3</v>
      </c>
      <c r="Y486">
        <v>28.675812000000001</v>
      </c>
      <c r="Z486" t="e">
        <f t="shared" si="606"/>
        <v>#REF!</v>
      </c>
      <c r="AA486">
        <f t="shared" si="607"/>
        <v>1.104095980274916E-2</v>
      </c>
      <c r="AB486">
        <v>69.826232000000005</v>
      </c>
      <c r="AC486" t="e">
        <f t="shared" si="608"/>
        <v>#REF!</v>
      </c>
      <c r="AD486">
        <f t="shared" si="609"/>
        <v>-1.4538201766966404E-2</v>
      </c>
      <c r="AE486">
        <f>(C486*'10Stocks'!$D$3)+(F486*'10Stocks'!$D$4)+('10Stocks_'!I486*'10Stocks'!$D$5)+('10Stocks_'!L486*'10Stocks'!$D$6)+('10Stocks_'!O486*'10Stocks'!$D$7)+('10Stocks_'!R486*'10Stocks'!$D$8)+('10Stocks_'!U486*'10Stocks'!$D$9)+('10Stocks_'!X486*'10Stocks'!$D$10)+('10Stocks_'!AA486*'10Stocks'!$D$11)+('10Stocks_'!AD486*'10Stocks'!$D$12)</f>
        <v>-3.7528615848318337E-3</v>
      </c>
      <c r="AF486">
        <f t="shared" si="610"/>
        <v>159656.49570744502</v>
      </c>
      <c r="AG486">
        <f t="shared" si="586"/>
        <v>116375.9301590409</v>
      </c>
    </row>
    <row r="487" spans="1:33" x14ac:dyDescent="0.35">
      <c r="A487">
        <v>73.768977000000007</v>
      </c>
      <c r="B487" t="e">
        <f t="shared" ref="B487:B550" si="645">(#REF!-#REF!)/#REF!</f>
        <v>#REF!</v>
      </c>
      <c r="C487">
        <f t="shared" si="591"/>
        <v>-2.8975537478773263E-2</v>
      </c>
      <c r="D487">
        <v>113.349998</v>
      </c>
      <c r="E487" t="e">
        <f t="shared" si="592"/>
        <v>#REF!</v>
      </c>
      <c r="F487">
        <f t="shared" si="593"/>
        <v>-3.7530772799459308E-2</v>
      </c>
      <c r="G487">
        <v>43.121360000000003</v>
      </c>
      <c r="H487" t="e">
        <f t="shared" si="594"/>
        <v>#REF!</v>
      </c>
      <c r="I487">
        <f t="shared" si="595"/>
        <v>-1.859664292346282E-2</v>
      </c>
      <c r="J487">
        <v>41.832479999999997</v>
      </c>
      <c r="K487" t="e">
        <f t="shared" si="596"/>
        <v>#REF!</v>
      </c>
      <c r="L487">
        <f t="shared" si="597"/>
        <v>-2.8658878255982598E-2</v>
      </c>
      <c r="M487">
        <v>285.20529499999998</v>
      </c>
      <c r="N487" t="e">
        <f t="shared" si="598"/>
        <v>#REF!</v>
      </c>
      <c r="O487">
        <f t="shared" si="599"/>
        <v>-1.700921272054429E-2</v>
      </c>
      <c r="P487">
        <v>25.420428000000001</v>
      </c>
      <c r="Q487" t="e">
        <f t="shared" si="600"/>
        <v>#REF!</v>
      </c>
      <c r="R487">
        <f t="shared" si="601"/>
        <v>-2.5351140862492967E-2</v>
      </c>
      <c r="S487">
        <v>28.15</v>
      </c>
      <c r="T487" t="e">
        <f t="shared" si="602"/>
        <v>#REF!</v>
      </c>
      <c r="U487">
        <f t="shared" si="603"/>
        <v>-4.5762711864406828E-2</v>
      </c>
      <c r="V487">
        <v>19.541532</v>
      </c>
      <c r="W487" t="e">
        <f t="shared" si="604"/>
        <v>#REF!</v>
      </c>
      <c r="X487">
        <f t="shared" si="605"/>
        <v>-3.270804180314036E-2</v>
      </c>
      <c r="Y487">
        <v>26.98479</v>
      </c>
      <c r="Z487" t="e">
        <f t="shared" si="606"/>
        <v>#REF!</v>
      </c>
      <c r="AA487">
        <f t="shared" si="607"/>
        <v>-5.8970326629286043E-2</v>
      </c>
      <c r="AB487">
        <v>69.195727000000005</v>
      </c>
      <c r="AC487" t="e">
        <f t="shared" si="608"/>
        <v>#REF!</v>
      </c>
      <c r="AD487">
        <f t="shared" si="609"/>
        <v>-9.0296294378307482E-3</v>
      </c>
      <c r="AE487">
        <f>(C487*'10Stocks'!$D$3)+(F487*'10Stocks'!$D$4)+('10Stocks_'!I487*'10Stocks'!$D$5)+('10Stocks_'!L487*'10Stocks'!$D$6)+('10Stocks_'!O487*'10Stocks'!$D$7)+('10Stocks_'!R487*'10Stocks'!$D$8)+('10Stocks_'!U487*'10Stocks'!$D$9)+('10Stocks_'!X487*'10Stocks'!$D$10)+('10Stocks_'!AA487*'10Stocks'!$D$11)+('10Stocks_'!AD487*'10Stocks'!$D$12)</f>
        <v>-2.9212684819193729E-2</v>
      </c>
      <c r="AF487">
        <f t="shared" si="610"/>
        <v>154992.50081900647</v>
      </c>
      <c r="AG487">
        <f t="shared" si="586"/>
        <v>112976.27679076434</v>
      </c>
    </row>
    <row r="488" spans="1:33" x14ac:dyDescent="0.35">
      <c r="A488">
        <v>74.202920000000006</v>
      </c>
      <c r="B488" t="e">
        <f t="shared" ref="B488:B551" si="646">(#REF!-#REF!)/#REF!</f>
        <v>#REF!</v>
      </c>
      <c r="C488">
        <f t="shared" si="591"/>
        <v>5.8824592348623635E-3</v>
      </c>
      <c r="D488">
        <v>115.68</v>
      </c>
      <c r="E488" t="e">
        <f t="shared" si="592"/>
        <v>#REF!</v>
      </c>
      <c r="F488">
        <f t="shared" si="593"/>
        <v>2.0555818624716761E-2</v>
      </c>
      <c r="G488">
        <v>43.214022</v>
      </c>
      <c r="H488" t="e">
        <f t="shared" si="594"/>
        <v>#REF!</v>
      </c>
      <c r="I488">
        <f t="shared" si="595"/>
        <v>2.1488654346708252E-3</v>
      </c>
      <c r="J488">
        <v>41.841900000000003</v>
      </c>
      <c r="K488" t="e">
        <f t="shared" si="596"/>
        <v>#REF!</v>
      </c>
      <c r="L488">
        <f t="shared" si="597"/>
        <v>2.2518387626088048E-4</v>
      </c>
      <c r="M488">
        <v>289.00648000000001</v>
      </c>
      <c r="N488" t="e">
        <f t="shared" si="598"/>
        <v>#REF!</v>
      </c>
      <c r="O488">
        <f t="shared" si="599"/>
        <v>1.3327890704133078E-2</v>
      </c>
      <c r="P488">
        <v>25.509777</v>
      </c>
      <c r="Q488" t="e">
        <f t="shared" si="600"/>
        <v>#REF!</v>
      </c>
      <c r="R488">
        <f t="shared" si="601"/>
        <v>3.5148503400492929E-3</v>
      </c>
      <c r="S488">
        <v>27.879999000000002</v>
      </c>
      <c r="T488" t="e">
        <f t="shared" si="602"/>
        <v>#REF!</v>
      </c>
      <c r="U488">
        <f t="shared" si="603"/>
        <v>-9.5915097690940348E-3</v>
      </c>
      <c r="V488">
        <v>19.609552000000001</v>
      </c>
      <c r="W488" t="e">
        <f t="shared" si="604"/>
        <v>#REF!</v>
      </c>
      <c r="X488">
        <f t="shared" si="605"/>
        <v>3.4807915776511604E-3</v>
      </c>
      <c r="Y488">
        <v>26.886369999999999</v>
      </c>
      <c r="Z488" t="e">
        <f t="shared" si="606"/>
        <v>#REF!</v>
      </c>
      <c r="AA488">
        <f t="shared" si="607"/>
        <v>-3.6472397969374909E-3</v>
      </c>
      <c r="AB488">
        <v>69.115807000000004</v>
      </c>
      <c r="AC488" t="e">
        <f t="shared" si="608"/>
        <v>#REF!</v>
      </c>
      <c r="AD488">
        <f t="shared" si="609"/>
        <v>-1.1549846134285332E-3</v>
      </c>
      <c r="AE488">
        <f>(C488*'10Stocks'!$D$3)+(F488*'10Stocks'!$D$4)+('10Stocks_'!I488*'10Stocks'!$D$5)+('10Stocks_'!L488*'10Stocks'!$D$6)+('10Stocks_'!O488*'10Stocks'!$D$7)+('10Stocks_'!R488*'10Stocks'!$D$8)+('10Stocks_'!U488*'10Stocks'!$D$9)+('10Stocks_'!X488*'10Stocks'!$D$10)+('10Stocks_'!AA488*'10Stocks'!$D$11)+('10Stocks_'!AD488*'10Stocks'!$D$12)</f>
        <v>2.1635802321537303E-3</v>
      </c>
      <c r="AF488">
        <f t="shared" si="610"/>
        <v>155327.83952991053</v>
      </c>
      <c r="AG488">
        <f t="shared" si="586"/>
        <v>113220.71002993117</v>
      </c>
    </row>
    <row r="489" spans="1:33" x14ac:dyDescent="0.35">
      <c r="A489">
        <v>74.010938999999993</v>
      </c>
      <c r="B489" t="e">
        <f t="shared" ref="B489:B552" si="647">(#REF!-#REF!)/#REF!</f>
        <v>#REF!</v>
      </c>
      <c r="C489">
        <f t="shared" si="591"/>
        <v>-2.5872431974376829E-3</v>
      </c>
      <c r="D489">
        <v>117.279999</v>
      </c>
      <c r="E489" t="e">
        <f t="shared" si="592"/>
        <v>#REF!</v>
      </c>
      <c r="F489">
        <f t="shared" si="593"/>
        <v>1.3831249999999972E-2</v>
      </c>
      <c r="G489">
        <v>43.694178000000001</v>
      </c>
      <c r="H489" t="e">
        <f t="shared" si="594"/>
        <v>#REF!</v>
      </c>
      <c r="I489">
        <f t="shared" si="595"/>
        <v>1.1111115739238548E-2</v>
      </c>
      <c r="J489">
        <v>42.247034999999997</v>
      </c>
      <c r="K489" t="e">
        <f t="shared" si="596"/>
        <v>#REF!</v>
      </c>
      <c r="L489">
        <f t="shared" si="597"/>
        <v>9.6825191972638482E-3</v>
      </c>
      <c r="M489">
        <v>284.92057899999998</v>
      </c>
      <c r="N489" t="e">
        <f t="shared" si="598"/>
        <v>#REF!</v>
      </c>
      <c r="O489">
        <f t="shared" si="599"/>
        <v>-1.4137748745287771E-2</v>
      </c>
      <c r="P489">
        <v>25.474038</v>
      </c>
      <c r="Q489" t="e">
        <f t="shared" si="600"/>
        <v>#REF!</v>
      </c>
      <c r="R489">
        <f t="shared" si="601"/>
        <v>-1.4009922548519152E-3</v>
      </c>
      <c r="S489">
        <v>27.91</v>
      </c>
      <c r="T489" t="e">
        <f t="shared" si="602"/>
        <v>#REF!</v>
      </c>
      <c r="U489">
        <f t="shared" si="603"/>
        <v>1.0760760787688196E-3</v>
      </c>
      <c r="V489">
        <v>19.502661</v>
      </c>
      <c r="W489" t="e">
        <f t="shared" si="604"/>
        <v>#REF!</v>
      </c>
      <c r="X489">
        <f t="shared" si="605"/>
        <v>-5.4509659374166707E-3</v>
      </c>
      <c r="Y489">
        <v>27.306889999999999</v>
      </c>
      <c r="Z489" t="e">
        <f t="shared" si="606"/>
        <v>#REF!</v>
      </c>
      <c r="AA489">
        <f t="shared" si="607"/>
        <v>1.5640638732562252E-2</v>
      </c>
      <c r="AB489">
        <v>68.911556000000004</v>
      </c>
      <c r="AC489" t="e">
        <f t="shared" si="608"/>
        <v>#REF!</v>
      </c>
      <c r="AD489">
        <f t="shared" si="609"/>
        <v>-2.9551995247628273E-3</v>
      </c>
      <c r="AE489">
        <f>(C489*'10Stocks'!$D$3)+(F489*'10Stocks'!$D$4)+('10Stocks_'!I489*'10Stocks'!$D$5)+('10Stocks_'!L489*'10Stocks'!$D$6)+('10Stocks_'!O489*'10Stocks'!$D$7)+('10Stocks_'!R489*'10Stocks'!$D$8)+('10Stocks_'!U489*'10Stocks'!$D$9)+('10Stocks_'!X489*'10Stocks'!$D$10)+('10Stocks_'!AA489*'10Stocks'!$D$11)+('10Stocks_'!AD489*'10Stocks'!$D$12)</f>
        <v>8.8536198260810608E-4</v>
      </c>
      <c r="AF489">
        <f t="shared" si="610"/>
        <v>155465.36089387097</v>
      </c>
      <c r="AG489">
        <f t="shared" si="586"/>
        <v>113320.95134223557</v>
      </c>
    </row>
    <row r="490" spans="1:33" x14ac:dyDescent="0.35">
      <c r="A490">
        <v>75.145764999999997</v>
      </c>
      <c r="B490" t="e">
        <f t="shared" ref="B490:B553" si="648">(#REF!-#REF!)/#REF!</f>
        <v>#REF!</v>
      </c>
      <c r="C490">
        <f t="shared" si="591"/>
        <v>1.5333219863620485E-2</v>
      </c>
      <c r="D490">
        <v>119.120003</v>
      </c>
      <c r="E490" t="e">
        <f t="shared" si="592"/>
        <v>#REF!</v>
      </c>
      <c r="F490">
        <f t="shared" si="593"/>
        <v>1.5688983762695917E-2</v>
      </c>
      <c r="G490">
        <v>45.134647999999999</v>
      </c>
      <c r="H490" t="e">
        <f t="shared" si="594"/>
        <v>#REF!</v>
      </c>
      <c r="I490">
        <f t="shared" si="595"/>
        <v>3.2967092320629027E-2</v>
      </c>
      <c r="J490">
        <v>42.897132999999997</v>
      </c>
      <c r="K490" t="e">
        <f t="shared" si="596"/>
        <v>#REF!</v>
      </c>
      <c r="L490">
        <f t="shared" si="597"/>
        <v>1.5388014803879134E-2</v>
      </c>
      <c r="M490">
        <v>289.99548700000003</v>
      </c>
      <c r="N490" t="e">
        <f t="shared" si="598"/>
        <v>#REF!</v>
      </c>
      <c r="O490">
        <f t="shared" si="599"/>
        <v>1.781165831478972E-2</v>
      </c>
      <c r="P490">
        <v>26.224588000000001</v>
      </c>
      <c r="Q490" t="e">
        <f t="shared" si="600"/>
        <v>#REF!</v>
      </c>
      <c r="R490">
        <f t="shared" si="601"/>
        <v>2.9463330470026011E-2</v>
      </c>
      <c r="S490">
        <v>29.219999000000001</v>
      </c>
      <c r="T490" t="e">
        <f t="shared" si="602"/>
        <v>#REF!</v>
      </c>
      <c r="U490">
        <f t="shared" si="603"/>
        <v>4.6936546040845621E-2</v>
      </c>
      <c r="V490">
        <v>21.057433</v>
      </c>
      <c r="W490" t="e">
        <f t="shared" si="604"/>
        <v>#REF!</v>
      </c>
      <c r="X490">
        <f t="shared" si="605"/>
        <v>7.972101858305386E-2</v>
      </c>
      <c r="Y490">
        <v>27.709513000000001</v>
      </c>
      <c r="Z490" t="e">
        <f t="shared" si="606"/>
        <v>#REF!</v>
      </c>
      <c r="AA490">
        <f t="shared" si="607"/>
        <v>1.4744374038933103E-2</v>
      </c>
      <c r="AB490">
        <v>71.202690000000004</v>
      </c>
      <c r="AC490" t="e">
        <f t="shared" si="608"/>
        <v>#REF!</v>
      </c>
      <c r="AD490">
        <f t="shared" si="609"/>
        <v>3.3247457073817918E-2</v>
      </c>
      <c r="AE490">
        <f>(C490*'10Stocks'!$D$3)+(F490*'10Stocks'!$D$4)+('10Stocks_'!I490*'10Stocks'!$D$5)+('10Stocks_'!L490*'10Stocks'!$D$6)+('10Stocks_'!O490*'10Stocks'!$D$7)+('10Stocks_'!R490*'10Stocks'!$D$8)+('10Stocks_'!U490*'10Stocks'!$D$9)+('10Stocks_'!X490*'10Stocks'!$D$10)+('10Stocks_'!AA490*'10Stocks'!$D$11)+('10Stocks_'!AD490*'10Stocks'!$D$12)</f>
        <v>2.2479104529430631E-2</v>
      </c>
      <c r="AF490">
        <f t="shared" si="610"/>
        <v>158960.08299210994</v>
      </c>
      <c r="AG490">
        <f t="shared" si="586"/>
        <v>115868.3048528322</v>
      </c>
    </row>
    <row r="491" spans="1:33" x14ac:dyDescent="0.35">
      <c r="A491">
        <v>75.179952</v>
      </c>
      <c r="B491" t="e">
        <f t="shared" ref="B491:B554" si="649">(#REF!-#REF!)/#REF!</f>
        <v>#REF!</v>
      </c>
      <c r="C491">
        <f t="shared" si="591"/>
        <v>4.5494247080993662E-4</v>
      </c>
      <c r="D491">
        <v>122.459999</v>
      </c>
      <c r="E491" t="e">
        <f t="shared" si="592"/>
        <v>#REF!</v>
      </c>
      <c r="F491">
        <f t="shared" si="593"/>
        <v>2.8038918031256257E-2</v>
      </c>
      <c r="G491">
        <v>45.328395</v>
      </c>
      <c r="H491" t="e">
        <f t="shared" si="594"/>
        <v>#REF!</v>
      </c>
      <c r="I491">
        <f t="shared" si="595"/>
        <v>4.2926445333084659E-3</v>
      </c>
      <c r="J491">
        <v>42.991351999999999</v>
      </c>
      <c r="K491" t="e">
        <f t="shared" si="596"/>
        <v>#REF!</v>
      </c>
      <c r="L491">
        <f t="shared" si="597"/>
        <v>2.1963938708911505E-3</v>
      </c>
      <c r="M491">
        <v>288.82666599999999</v>
      </c>
      <c r="N491" t="e">
        <f t="shared" si="598"/>
        <v>#REF!</v>
      </c>
      <c r="O491">
        <f t="shared" si="599"/>
        <v>-4.0304799639866006E-3</v>
      </c>
      <c r="P491">
        <v>26.117366000000001</v>
      </c>
      <c r="Q491" t="e">
        <f t="shared" si="600"/>
        <v>#REF!</v>
      </c>
      <c r="R491">
        <f t="shared" si="601"/>
        <v>-4.0886057008788909E-3</v>
      </c>
      <c r="S491">
        <v>28.93</v>
      </c>
      <c r="T491" t="e">
        <f t="shared" si="602"/>
        <v>#REF!</v>
      </c>
      <c r="U491">
        <f t="shared" si="603"/>
        <v>-9.9246752198725828E-3</v>
      </c>
      <c r="V491">
        <v>20.921391</v>
      </c>
      <c r="W491" t="e">
        <f t="shared" si="604"/>
        <v>#REF!</v>
      </c>
      <c r="X491">
        <f t="shared" si="605"/>
        <v>-6.4605215649979645E-3</v>
      </c>
      <c r="Y491">
        <v>27.897406</v>
      </c>
      <c r="Z491" t="e">
        <f t="shared" si="606"/>
        <v>#REF!</v>
      </c>
      <c r="AA491">
        <f t="shared" si="607"/>
        <v>6.780812062629862E-3</v>
      </c>
      <c r="AB491">
        <v>71.655590000000004</v>
      </c>
      <c r="AC491" t="e">
        <f t="shared" si="608"/>
        <v>#REF!</v>
      </c>
      <c r="AD491">
        <f t="shared" si="609"/>
        <v>6.360714742659296E-3</v>
      </c>
      <c r="AE491">
        <f>(C491*'10Stocks'!$D$3)+(F491*'10Stocks'!$D$4)+('10Stocks_'!I491*'10Stocks'!$D$5)+('10Stocks_'!L491*'10Stocks'!$D$6)+('10Stocks_'!O491*'10Stocks'!$D$7)+('10Stocks_'!R491*'10Stocks'!$D$8)+('10Stocks_'!U491*'10Stocks'!$D$9)+('10Stocks_'!X491*'10Stocks'!$D$10)+('10Stocks_'!AA491*'10Stocks'!$D$11)+('10Stocks_'!AD491*'10Stocks'!$D$12)</f>
        <v>-1.8412770790808613E-3</v>
      </c>
      <c r="AF491">
        <f t="shared" si="610"/>
        <v>158667.39343480777</v>
      </c>
      <c r="AG491">
        <f t="shared" si="586"/>
        <v>115654.95919891472</v>
      </c>
    </row>
    <row r="492" spans="1:33" x14ac:dyDescent="0.35">
      <c r="A492">
        <v>76.310830999999993</v>
      </c>
      <c r="B492" t="e">
        <f t="shared" ref="B492:B555" si="650">(#REF!-#REF!)/#REF!</f>
        <v>#REF!</v>
      </c>
      <c r="C492">
        <f t="shared" si="591"/>
        <v>1.5042294786248241E-2</v>
      </c>
      <c r="D492">
        <v>121.30999799999999</v>
      </c>
      <c r="E492" t="e">
        <f t="shared" si="592"/>
        <v>#REF!</v>
      </c>
      <c r="F492">
        <f t="shared" si="593"/>
        <v>-9.3908297353489534E-3</v>
      </c>
      <c r="G492">
        <v>45.463175</v>
      </c>
      <c r="H492" t="e">
        <f t="shared" si="594"/>
        <v>#REF!</v>
      </c>
      <c r="I492">
        <f t="shared" si="595"/>
        <v>2.9734121404474886E-3</v>
      </c>
      <c r="J492">
        <v>43.566079000000002</v>
      </c>
      <c r="K492" t="e">
        <f t="shared" si="596"/>
        <v>#REF!</v>
      </c>
      <c r="L492">
        <f t="shared" si="597"/>
        <v>1.3368432795507406E-2</v>
      </c>
      <c r="M492">
        <v>289.93556999999998</v>
      </c>
      <c r="N492" t="e">
        <f t="shared" si="598"/>
        <v>#REF!</v>
      </c>
      <c r="O492">
        <f t="shared" si="599"/>
        <v>3.8393407899532223E-3</v>
      </c>
      <c r="P492">
        <v>26.492640999999999</v>
      </c>
      <c r="Q492" t="e">
        <f t="shared" si="600"/>
        <v>#REF!</v>
      </c>
      <c r="R492">
        <f t="shared" si="601"/>
        <v>1.4368792013712196E-2</v>
      </c>
      <c r="S492">
        <v>30.08</v>
      </c>
      <c r="T492" t="e">
        <f t="shared" si="602"/>
        <v>#REF!</v>
      </c>
      <c r="U492">
        <f t="shared" si="603"/>
        <v>3.9751123401313468E-2</v>
      </c>
      <c r="V492">
        <v>21.057433</v>
      </c>
      <c r="W492" t="e">
        <f t="shared" si="604"/>
        <v>#REF!</v>
      </c>
      <c r="X492">
        <f t="shared" si="605"/>
        <v>6.5025313087451872E-3</v>
      </c>
      <c r="Y492">
        <v>28.121085999999998</v>
      </c>
      <c r="Z492" t="e">
        <f t="shared" si="606"/>
        <v>#REF!</v>
      </c>
      <c r="AA492">
        <f t="shared" si="607"/>
        <v>8.0179497692365407E-3</v>
      </c>
      <c r="AB492">
        <v>71.788788999999994</v>
      </c>
      <c r="AC492" t="e">
        <f t="shared" si="608"/>
        <v>#REF!</v>
      </c>
      <c r="AD492">
        <f t="shared" si="609"/>
        <v>1.8588780023999596E-3</v>
      </c>
      <c r="AE492">
        <f>(C492*'10Stocks'!$D$3)+(F492*'10Stocks'!$D$4)+('10Stocks_'!I492*'10Stocks'!$D$5)+('10Stocks_'!L492*'10Stocks'!$D$6)+('10Stocks_'!O492*'10Stocks'!$D$7)+('10Stocks_'!R492*'10Stocks'!$D$8)+('10Stocks_'!U492*'10Stocks'!$D$9)+('10Stocks_'!X492*'10Stocks'!$D$10)+('10Stocks_'!AA492*'10Stocks'!$D$11)+('10Stocks_'!AD492*'10Stocks'!$D$12)</f>
        <v>1.6505024262295376E-2</v>
      </c>
      <c r="AF492">
        <f t="shared" si="610"/>
        <v>161286.20261308443</v>
      </c>
      <c r="AG492">
        <f t="shared" si="586"/>
        <v>117563.84710654759</v>
      </c>
    </row>
    <row r="493" spans="1:33" x14ac:dyDescent="0.35">
      <c r="A493">
        <v>75.107624999999999</v>
      </c>
      <c r="B493" t="e">
        <f t="shared" ref="B493:B556" si="651">(#REF!-#REF!)/#REF!</f>
        <v>#REF!</v>
      </c>
      <c r="C493">
        <f t="shared" si="591"/>
        <v>-1.5767172028306107E-2</v>
      </c>
      <c r="D493">
        <v>120.800003</v>
      </c>
      <c r="E493" t="e">
        <f t="shared" si="592"/>
        <v>#REF!</v>
      </c>
      <c r="F493">
        <f t="shared" si="593"/>
        <v>-4.2040640376565614E-3</v>
      </c>
      <c r="G493">
        <v>45.387360999999999</v>
      </c>
      <c r="H493" t="e">
        <f t="shared" si="594"/>
        <v>#REF!</v>
      </c>
      <c r="I493">
        <f t="shared" si="595"/>
        <v>-1.6675914077712601E-3</v>
      </c>
      <c r="J493">
        <v>43.151519999999998</v>
      </c>
      <c r="K493" t="e">
        <f t="shared" si="596"/>
        <v>#REF!</v>
      </c>
      <c r="L493">
        <f t="shared" si="597"/>
        <v>-9.5156371543099871E-3</v>
      </c>
      <c r="M493">
        <v>283.96651900000001</v>
      </c>
      <c r="N493" t="e">
        <f t="shared" si="598"/>
        <v>#REF!</v>
      </c>
      <c r="O493">
        <f t="shared" si="599"/>
        <v>-2.0587508459206916E-2</v>
      </c>
      <c r="P493">
        <v>25.822507000000002</v>
      </c>
      <c r="Q493" t="e">
        <f t="shared" si="600"/>
        <v>#REF!</v>
      </c>
      <c r="R493">
        <f t="shared" si="601"/>
        <v>-2.52950998732062E-2</v>
      </c>
      <c r="S493">
        <v>29.120000999999998</v>
      </c>
      <c r="T493" t="e">
        <f t="shared" si="602"/>
        <v>#REF!</v>
      </c>
      <c r="U493">
        <f t="shared" si="603"/>
        <v>-3.1914860372340419E-2</v>
      </c>
      <c r="V493">
        <v>20.309199</v>
      </c>
      <c r="W493" t="e">
        <f t="shared" si="604"/>
        <v>#REF!</v>
      </c>
      <c r="X493">
        <f t="shared" si="605"/>
        <v>-3.5533011074996658E-2</v>
      </c>
      <c r="Y493">
        <v>27.727408</v>
      </c>
      <c r="Z493" t="e">
        <f t="shared" si="606"/>
        <v>#REF!</v>
      </c>
      <c r="AA493">
        <f t="shared" si="607"/>
        <v>-1.3999388217083714E-2</v>
      </c>
      <c r="AB493">
        <v>71.282608999999994</v>
      </c>
      <c r="AC493" t="e">
        <f t="shared" si="608"/>
        <v>#REF!</v>
      </c>
      <c r="AD493">
        <f t="shared" si="609"/>
        <v>-7.0509616759240855E-3</v>
      </c>
      <c r="AE493">
        <f>(C493*'10Stocks'!$D$3)+(F493*'10Stocks'!$D$4)+('10Stocks_'!I493*'10Stocks'!$D$5)+('10Stocks_'!L493*'10Stocks'!$D$6)+('10Stocks_'!O493*'10Stocks'!$D$7)+('10Stocks_'!R493*'10Stocks'!$D$8)+('10Stocks_'!U493*'10Stocks'!$D$9)+('10Stocks_'!X493*'10Stocks'!$D$10)+('10Stocks_'!AA493*'10Stocks'!$D$11)+('10Stocks_'!AD493*'10Stocks'!$D$12)</f>
        <v>-1.7832192066284842E-2</v>
      </c>
      <c r="AF493">
        <f t="shared" si="610"/>
        <v>158410.11607044618</v>
      </c>
      <c r="AG493">
        <f t="shared" si="586"/>
        <v>115467.42600489229</v>
      </c>
    </row>
    <row r="494" spans="1:33" x14ac:dyDescent="0.35">
      <c r="A494">
        <v>75.763801999999998</v>
      </c>
      <c r="B494" t="e">
        <f t="shared" ref="B494:B557" si="652">(#REF!-#REF!)/#REF!</f>
        <v>#REF!</v>
      </c>
      <c r="C494">
        <f t="shared" si="591"/>
        <v>8.7364898037982103E-3</v>
      </c>
      <c r="D494">
        <v>117.94000200000001</v>
      </c>
      <c r="E494" t="e">
        <f t="shared" si="592"/>
        <v>#REF!</v>
      </c>
      <c r="F494">
        <f t="shared" si="593"/>
        <v>-2.3675504378919566E-2</v>
      </c>
      <c r="G494">
        <v>46.086533000000003</v>
      </c>
      <c r="H494" t="e">
        <f t="shared" si="594"/>
        <v>#REF!</v>
      </c>
      <c r="I494">
        <f t="shared" si="595"/>
        <v>1.5404552822535868E-2</v>
      </c>
      <c r="J494">
        <v>43.697982000000003</v>
      </c>
      <c r="K494" t="e">
        <f t="shared" si="596"/>
        <v>#REF!</v>
      </c>
      <c r="L494">
        <f t="shared" si="597"/>
        <v>1.2663794925416425E-2</v>
      </c>
      <c r="M494">
        <v>282.26820099999998</v>
      </c>
      <c r="N494" t="e">
        <f t="shared" si="598"/>
        <v>#REF!</v>
      </c>
      <c r="O494">
        <f t="shared" si="599"/>
        <v>-5.980698027291129E-3</v>
      </c>
      <c r="P494">
        <v>26.170978000000002</v>
      </c>
      <c r="Q494" t="e">
        <f t="shared" si="600"/>
        <v>#REF!</v>
      </c>
      <c r="R494">
        <f t="shared" si="601"/>
        <v>1.3494855476271144E-2</v>
      </c>
      <c r="S494">
        <v>29.66</v>
      </c>
      <c r="T494" t="e">
        <f t="shared" si="602"/>
        <v>#REF!</v>
      </c>
      <c r="U494">
        <f t="shared" si="603"/>
        <v>1.8543921066486287E-2</v>
      </c>
      <c r="V494">
        <v>21.280930999999999</v>
      </c>
      <c r="W494" t="e">
        <f t="shared" si="604"/>
        <v>#REF!</v>
      </c>
      <c r="X494">
        <f t="shared" si="605"/>
        <v>4.7846889480968671E-2</v>
      </c>
      <c r="Y494">
        <v>28.004771000000002</v>
      </c>
      <c r="Z494" t="e">
        <f t="shared" si="606"/>
        <v>#REF!</v>
      </c>
      <c r="AA494">
        <f t="shared" si="607"/>
        <v>1.0003206935174076E-2</v>
      </c>
      <c r="AB494">
        <v>72.161770000000004</v>
      </c>
      <c r="AC494" t="e">
        <f t="shared" si="608"/>
        <v>#REF!</v>
      </c>
      <c r="AD494">
        <f t="shared" si="609"/>
        <v>1.233345709891189E-2</v>
      </c>
      <c r="AE494">
        <f>(C494*'10Stocks'!$D$3)+(F494*'10Stocks'!$D$4)+('10Stocks_'!I494*'10Stocks'!$D$5)+('10Stocks_'!L494*'10Stocks'!$D$6)+('10Stocks_'!O494*'10Stocks'!$D$7)+('10Stocks_'!R494*'10Stocks'!$D$8)+('10Stocks_'!U494*'10Stocks'!$D$9)+('10Stocks_'!X494*'10Stocks'!$D$10)+('10Stocks_'!AA494*'10Stocks'!$D$11)+('10Stocks_'!AD494*'10Stocks'!$D$12)</f>
        <v>9.802325555277153E-3</v>
      </c>
      <c r="AF494">
        <f t="shared" si="610"/>
        <v>159962.90359941794</v>
      </c>
      <c r="AG494">
        <f t="shared" si="586"/>
        <v>116599.27530562211</v>
      </c>
    </row>
    <row r="495" spans="1:33" x14ac:dyDescent="0.35">
      <c r="A495">
        <v>75.237812000000005</v>
      </c>
      <c r="B495" t="e">
        <f t="shared" ref="B495:B558" si="653">(#REF!-#REF!)/#REF!</f>
        <v>#REF!</v>
      </c>
      <c r="C495">
        <f t="shared" si="591"/>
        <v>-6.9424974211298564E-3</v>
      </c>
      <c r="D495">
        <v>116.720001</v>
      </c>
      <c r="E495" t="e">
        <f t="shared" si="592"/>
        <v>#REF!</v>
      </c>
      <c r="F495">
        <f t="shared" si="593"/>
        <v>-1.0344251138812178E-2</v>
      </c>
      <c r="G495">
        <v>45.572682</v>
      </c>
      <c r="H495" t="e">
        <f t="shared" si="594"/>
        <v>#REF!</v>
      </c>
      <c r="I495">
        <f t="shared" si="595"/>
        <v>-1.1149699631343553E-2</v>
      </c>
      <c r="J495">
        <v>43.556654999999999</v>
      </c>
      <c r="K495" t="e">
        <f t="shared" si="596"/>
        <v>#REF!</v>
      </c>
      <c r="L495">
        <f t="shared" si="597"/>
        <v>-3.2341768093548111E-3</v>
      </c>
      <c r="M495">
        <v>280.26521600000001</v>
      </c>
      <c r="N495" t="e">
        <f t="shared" si="598"/>
        <v>#REF!</v>
      </c>
      <c r="O495">
        <f t="shared" si="599"/>
        <v>-7.0960348806699877E-3</v>
      </c>
      <c r="P495">
        <v>26.028015</v>
      </c>
      <c r="Q495" t="e">
        <f t="shared" si="600"/>
        <v>#REF!</v>
      </c>
      <c r="R495">
        <f t="shared" si="601"/>
        <v>-5.4626540895797524E-3</v>
      </c>
      <c r="S495">
        <v>29.77</v>
      </c>
      <c r="T495" t="e">
        <f t="shared" si="602"/>
        <v>#REF!</v>
      </c>
      <c r="U495">
        <f t="shared" si="603"/>
        <v>3.7086985839514305E-3</v>
      </c>
      <c r="V495">
        <v>20.561848999999999</v>
      </c>
      <c r="W495" t="e">
        <f t="shared" si="604"/>
        <v>#REF!</v>
      </c>
      <c r="X495">
        <f t="shared" si="605"/>
        <v>-3.3789969057274806E-2</v>
      </c>
      <c r="Y495">
        <v>28.255293999999999</v>
      </c>
      <c r="Z495" t="e">
        <f t="shared" si="606"/>
        <v>#REF!</v>
      </c>
      <c r="AA495">
        <f t="shared" si="607"/>
        <v>8.945725712236589E-3</v>
      </c>
      <c r="AB495">
        <v>71.602303000000006</v>
      </c>
      <c r="AC495" t="e">
        <f t="shared" si="608"/>
        <v>#REF!</v>
      </c>
      <c r="AD495">
        <f t="shared" si="609"/>
        <v>-7.7529556162494063E-3</v>
      </c>
      <c r="AE495">
        <f>(C495*'10Stocks'!$D$3)+(F495*'10Stocks'!$D$4)+('10Stocks_'!I495*'10Stocks'!$D$5)+('10Stocks_'!L495*'10Stocks'!$D$6)+('10Stocks_'!O495*'10Stocks'!$D$7)+('10Stocks_'!R495*'10Stocks'!$D$8)+('10Stocks_'!U495*'10Stocks'!$D$9)+('10Stocks_'!X495*'10Stocks'!$D$10)+('10Stocks_'!AA495*'10Stocks'!$D$11)+('10Stocks_'!AD495*'10Stocks'!$D$12)</f>
        <v>-3.601030791323311E-3</v>
      </c>
      <c r="AF495">
        <f t="shared" si="610"/>
        <v>159386.87225808695</v>
      </c>
      <c r="AG495">
        <f t="shared" si="586"/>
        <v>116179.39772500058</v>
      </c>
    </row>
    <row r="496" spans="1:33" x14ac:dyDescent="0.35">
      <c r="A496">
        <v>75.154965000000004</v>
      </c>
      <c r="B496" t="e">
        <f t="shared" ref="B496:B559" si="654">(#REF!-#REF!)/#REF!</f>
        <v>#REF!</v>
      </c>
      <c r="C496">
        <f t="shared" si="591"/>
        <v>-1.101135157944266E-3</v>
      </c>
      <c r="D496">
        <v>117.639999</v>
      </c>
      <c r="E496" t="e">
        <f t="shared" si="592"/>
        <v>#REF!</v>
      </c>
      <c r="F496">
        <f t="shared" si="593"/>
        <v>7.8820938324015849E-3</v>
      </c>
      <c r="G496">
        <v>46.061262999999997</v>
      </c>
      <c r="H496" t="e">
        <f t="shared" si="594"/>
        <v>#REF!</v>
      </c>
      <c r="I496">
        <f t="shared" si="595"/>
        <v>1.0720918290479291E-2</v>
      </c>
      <c r="J496">
        <v>44.451720000000002</v>
      </c>
      <c r="K496" t="e">
        <f t="shared" si="596"/>
        <v>#REF!</v>
      </c>
      <c r="L496">
        <f t="shared" si="597"/>
        <v>2.054944301852386E-2</v>
      </c>
      <c r="M496">
        <v>279.24621999999999</v>
      </c>
      <c r="N496" t="e">
        <f t="shared" si="598"/>
        <v>#REF!</v>
      </c>
      <c r="O496">
        <f t="shared" si="599"/>
        <v>-3.6358275726946277E-3</v>
      </c>
      <c r="P496">
        <v>26.215653</v>
      </c>
      <c r="Q496" t="e">
        <f t="shared" si="600"/>
        <v>#REF!</v>
      </c>
      <c r="R496">
        <f t="shared" si="601"/>
        <v>7.2090783719004218E-3</v>
      </c>
      <c r="S496">
        <v>29.389999</v>
      </c>
      <c r="T496" t="e">
        <f t="shared" si="602"/>
        <v>#REF!</v>
      </c>
      <c r="U496">
        <f t="shared" si="603"/>
        <v>-1.276456163923413E-2</v>
      </c>
      <c r="V496">
        <v>20.105136000000002</v>
      </c>
      <c r="W496" t="e">
        <f t="shared" si="604"/>
        <v>#REF!</v>
      </c>
      <c r="X496">
        <f t="shared" si="605"/>
        <v>-2.2211669777362778E-2</v>
      </c>
      <c r="Y496">
        <v>28.657917000000001</v>
      </c>
      <c r="Z496" t="e">
        <f t="shared" si="606"/>
        <v>#REF!</v>
      </c>
      <c r="AA496">
        <f t="shared" si="607"/>
        <v>1.4249471267225249E-2</v>
      </c>
      <c r="AB496">
        <v>72.934355999999994</v>
      </c>
      <c r="AC496" t="e">
        <f t="shared" si="608"/>
        <v>#REF!</v>
      </c>
      <c r="AD496">
        <f t="shared" si="609"/>
        <v>1.860349380103022E-2</v>
      </c>
      <c r="AE496">
        <f>(C496*'10Stocks'!$D$3)+(F496*'10Stocks'!$D$4)+('10Stocks_'!I496*'10Stocks'!$D$5)+('10Stocks_'!L496*'10Stocks'!$D$6)+('10Stocks_'!O496*'10Stocks'!$D$7)+('10Stocks_'!R496*'10Stocks'!$D$8)+('10Stocks_'!U496*'10Stocks'!$D$9)+('10Stocks_'!X496*'10Stocks'!$D$10)+('10Stocks_'!AA496*'10Stocks'!$D$11)+('10Stocks_'!AD496*'10Stocks'!$D$12)</f>
        <v>5.7265891365138339E-3</v>
      </c>
      <c r="AF496">
        <f t="shared" si="610"/>
        <v>160299.61538926302</v>
      </c>
      <c r="AG496">
        <f t="shared" si="586"/>
        <v>116844.70940189929</v>
      </c>
    </row>
    <row r="497" spans="1:33" x14ac:dyDescent="0.35">
      <c r="A497">
        <v>75.496859999999998</v>
      </c>
      <c r="B497" t="e">
        <f t="shared" ref="B497:B560" si="655">(#REF!-#REF!)/#REF!</f>
        <v>#REF!</v>
      </c>
      <c r="C497">
        <f t="shared" si="591"/>
        <v>4.5492004420465615E-3</v>
      </c>
      <c r="D497">
        <v>119.379997</v>
      </c>
      <c r="E497" t="e">
        <f t="shared" si="592"/>
        <v>#REF!</v>
      </c>
      <c r="F497">
        <f t="shared" si="593"/>
        <v>1.4790870577957076E-2</v>
      </c>
      <c r="G497">
        <v>46.718316999999999</v>
      </c>
      <c r="H497" t="e">
        <f t="shared" si="594"/>
        <v>#REF!</v>
      </c>
      <c r="I497">
        <f t="shared" si="595"/>
        <v>1.4264784706402911E-2</v>
      </c>
      <c r="J497">
        <v>44.366923999999997</v>
      </c>
      <c r="K497" t="e">
        <f t="shared" si="596"/>
        <v>#REF!</v>
      </c>
      <c r="L497">
        <f t="shared" si="597"/>
        <v>-1.9075977262523094E-3</v>
      </c>
      <c r="M497">
        <v>281.97350999999998</v>
      </c>
      <c r="N497" t="e">
        <f t="shared" si="598"/>
        <v>#REF!</v>
      </c>
      <c r="O497">
        <f t="shared" si="599"/>
        <v>9.7666138506726508E-3</v>
      </c>
      <c r="P497">
        <v>26.823242</v>
      </c>
      <c r="Q497" t="e">
        <f t="shared" si="600"/>
        <v>#REF!</v>
      </c>
      <c r="R497">
        <f t="shared" si="601"/>
        <v>2.3176573171761194E-2</v>
      </c>
      <c r="S497">
        <v>29.91</v>
      </c>
      <c r="T497" t="e">
        <f t="shared" si="602"/>
        <v>#REF!</v>
      </c>
      <c r="U497">
        <f t="shared" si="603"/>
        <v>1.7693127515928143E-2</v>
      </c>
      <c r="V497">
        <v>20.756197</v>
      </c>
      <c r="W497" t="e">
        <f t="shared" si="604"/>
        <v>#REF!</v>
      </c>
      <c r="X497">
        <f t="shared" si="605"/>
        <v>3.2382819991866679E-2</v>
      </c>
      <c r="Y497">
        <v>29.033702000000002</v>
      </c>
      <c r="Z497" t="e">
        <f t="shared" si="606"/>
        <v>#REF!</v>
      </c>
      <c r="AA497">
        <f t="shared" si="607"/>
        <v>1.3112781365093648E-2</v>
      </c>
      <c r="AB497">
        <v>73.902317999999994</v>
      </c>
      <c r="AC497" t="e">
        <f t="shared" si="608"/>
        <v>#REF!</v>
      </c>
      <c r="AD497">
        <f t="shared" si="609"/>
        <v>1.3271687762623146E-2</v>
      </c>
      <c r="AE497">
        <f>(C497*'10Stocks'!$D$3)+(F497*'10Stocks'!$D$4)+('10Stocks_'!I497*'10Stocks'!$D$5)+('10Stocks_'!L497*'10Stocks'!$D$6)+('10Stocks_'!O497*'10Stocks'!$D$7)+('10Stocks_'!R497*'10Stocks'!$D$8)+('10Stocks_'!U497*'10Stocks'!$D$9)+('10Stocks_'!X497*'10Stocks'!$D$10)+('10Stocks_'!AA497*'10Stocks'!$D$11)+('10Stocks_'!AD497*'10Stocks'!$D$12)</f>
        <v>7.0035644892223435E-3</v>
      </c>
      <c r="AF497">
        <f t="shared" si="610"/>
        <v>161422.28408323927</v>
      </c>
      <c r="AG497">
        <f t="shared" si="586"/>
        <v>117663.03885941995</v>
      </c>
    </row>
    <row r="498" spans="1:33" x14ac:dyDescent="0.35">
      <c r="A498">
        <v>77.028807999999998</v>
      </c>
      <c r="B498" t="e">
        <f t="shared" ref="B498:B561" si="656">(#REF!-#REF!)/#REF!</f>
        <v>#REF!</v>
      </c>
      <c r="C498">
        <f t="shared" si="591"/>
        <v>2.029154590005465E-2</v>
      </c>
      <c r="D498">
        <v>121.370003</v>
      </c>
      <c r="E498" t="e">
        <f t="shared" si="592"/>
        <v>#REF!</v>
      </c>
      <c r="F498">
        <f t="shared" si="593"/>
        <v>1.6669509549409638E-2</v>
      </c>
      <c r="G498">
        <v>46.389789999999998</v>
      </c>
      <c r="H498" t="e">
        <f t="shared" si="594"/>
        <v>#REF!</v>
      </c>
      <c r="I498">
        <f t="shared" si="595"/>
        <v>-7.0320812284398243E-3</v>
      </c>
      <c r="J498">
        <v>44.376344000000003</v>
      </c>
      <c r="K498" t="e">
        <f t="shared" si="596"/>
        <v>#REF!</v>
      </c>
      <c r="L498">
        <f t="shared" si="597"/>
        <v>2.1232033124509055E-4</v>
      </c>
      <c r="M498">
        <v>285.14035799999999</v>
      </c>
      <c r="N498" t="e">
        <f t="shared" si="598"/>
        <v>#REF!</v>
      </c>
      <c r="O498">
        <f t="shared" si="599"/>
        <v>1.1231012445105272E-2</v>
      </c>
      <c r="P498">
        <v>26.662409</v>
      </c>
      <c r="Q498" t="e">
        <f t="shared" si="600"/>
        <v>#REF!</v>
      </c>
      <c r="R498">
        <f t="shared" si="601"/>
        <v>-5.9960313522131378E-3</v>
      </c>
      <c r="S498">
        <v>31.84</v>
      </c>
      <c r="T498" t="e">
        <f t="shared" si="602"/>
        <v>#REF!</v>
      </c>
      <c r="U498">
        <f t="shared" si="603"/>
        <v>6.4526914075560007E-2</v>
      </c>
      <c r="V498">
        <v>20.950541999999999</v>
      </c>
      <c r="W498" t="e">
        <f t="shared" si="604"/>
        <v>#REF!</v>
      </c>
      <c r="X498">
        <f t="shared" si="605"/>
        <v>9.3632277627736151E-3</v>
      </c>
      <c r="Y498">
        <v>29.042648</v>
      </c>
      <c r="Z498" t="e">
        <f t="shared" si="606"/>
        <v>#REF!</v>
      </c>
      <c r="AA498">
        <f t="shared" si="607"/>
        <v>3.0812467524803149E-4</v>
      </c>
      <c r="AB498">
        <v>73.804633999999993</v>
      </c>
      <c r="AC498" t="e">
        <f t="shared" si="608"/>
        <v>#REF!</v>
      </c>
      <c r="AD498">
        <f t="shared" si="609"/>
        <v>-1.3217988642792097E-3</v>
      </c>
      <c r="AE498">
        <f>(C498*'10Stocks'!$D$3)+(F498*'10Stocks'!$D$4)+('10Stocks_'!I498*'10Stocks'!$D$5)+('10Stocks_'!L498*'10Stocks'!$D$6)+('10Stocks_'!O498*'10Stocks'!$D$7)+('10Stocks_'!R498*'10Stocks'!$D$8)+('10Stocks_'!U498*'10Stocks'!$D$9)+('10Stocks_'!X498*'10Stocks'!$D$10)+('10Stocks_'!AA498*'10Stocks'!$D$11)+('10Stocks_'!AD498*'10Stocks'!$D$12)</f>
        <v>1.5717111560408881E-2</v>
      </c>
      <c r="AF498">
        <f t="shared" si="610"/>
        <v>163959.37613051155</v>
      </c>
      <c r="AG498">
        <f t="shared" si="586"/>
        <v>119512.36196771018</v>
      </c>
    </row>
    <row r="499" spans="1:33" x14ac:dyDescent="0.35">
      <c r="A499">
        <v>77.243155999999999</v>
      </c>
      <c r="B499" t="e">
        <f t="shared" ref="B499:B562" si="657">(#REF!-#REF!)/#REF!</f>
        <v>#REF!</v>
      </c>
      <c r="C499">
        <f t="shared" si="591"/>
        <v>2.7826991688616174E-3</v>
      </c>
      <c r="D499">
        <v>121.720001</v>
      </c>
      <c r="E499" t="e">
        <f t="shared" si="592"/>
        <v>#REF!</v>
      </c>
      <c r="F499">
        <f t="shared" si="593"/>
        <v>2.8837273737234675E-3</v>
      </c>
      <c r="G499">
        <v>46.869945999999999</v>
      </c>
      <c r="H499" t="e">
        <f t="shared" si="594"/>
        <v>#REF!</v>
      </c>
      <c r="I499">
        <f t="shared" si="595"/>
        <v>1.0350467204098164E-2</v>
      </c>
      <c r="J499">
        <v>44.762635000000003</v>
      </c>
      <c r="K499" t="e">
        <f t="shared" si="596"/>
        <v>#REF!</v>
      </c>
      <c r="L499">
        <f t="shared" si="597"/>
        <v>8.7048856480831296E-3</v>
      </c>
      <c r="M499">
        <v>290.47501199999999</v>
      </c>
      <c r="N499" t="e">
        <f t="shared" si="598"/>
        <v>#REF!</v>
      </c>
      <c r="O499">
        <f t="shared" si="599"/>
        <v>1.8708870387263807E-2</v>
      </c>
      <c r="P499">
        <v>27.43083</v>
      </c>
      <c r="Q499" t="e">
        <f t="shared" si="600"/>
        <v>#REF!</v>
      </c>
      <c r="R499">
        <f t="shared" si="601"/>
        <v>2.8820389035364359E-2</v>
      </c>
      <c r="S499">
        <v>32.090000000000003</v>
      </c>
      <c r="T499" t="e">
        <f t="shared" si="602"/>
        <v>#REF!</v>
      </c>
      <c r="U499">
        <f t="shared" si="603"/>
        <v>7.8517587939699613E-3</v>
      </c>
      <c r="V499">
        <v>21.232344999999999</v>
      </c>
      <c r="W499" t="e">
        <f t="shared" si="604"/>
        <v>#REF!</v>
      </c>
      <c r="X499">
        <f t="shared" si="605"/>
        <v>1.3450869194696732E-2</v>
      </c>
      <c r="Y499">
        <v>29.490008</v>
      </c>
      <c r="Z499" t="e">
        <f t="shared" si="606"/>
        <v>#REF!</v>
      </c>
      <c r="AA499">
        <f t="shared" si="607"/>
        <v>1.540355411118159E-2</v>
      </c>
      <c r="AB499">
        <v>75.021244999999993</v>
      </c>
      <c r="AC499" t="e">
        <f t="shared" si="608"/>
        <v>#REF!</v>
      </c>
      <c r="AD499">
        <f t="shared" si="609"/>
        <v>1.6484208837076551E-2</v>
      </c>
      <c r="AE499">
        <f>(C499*'10Stocks'!$D$3)+(F499*'10Stocks'!$D$4)+('10Stocks_'!I499*'10Stocks'!$D$5)+('10Stocks_'!L499*'10Stocks'!$D$6)+('10Stocks_'!O499*'10Stocks'!$D$7)+('10Stocks_'!R499*'10Stocks'!$D$8)+('10Stocks_'!U499*'10Stocks'!$D$9)+('10Stocks_'!X499*'10Stocks'!$D$10)+('10Stocks_'!AA499*'10Stocks'!$D$11)+('10Stocks_'!AD499*'10Stocks'!$D$12)</f>
        <v>1.12933729577485E-2</v>
      </c>
      <c r="AF499">
        <f t="shared" si="610"/>
        <v>165811.03051507319</v>
      </c>
      <c r="AG499">
        <f t="shared" si="586"/>
        <v>120862.05964447297</v>
      </c>
    </row>
    <row r="500" spans="1:33" x14ac:dyDescent="0.35">
      <c r="A500">
        <v>77.023548000000005</v>
      </c>
      <c r="B500" t="e">
        <f t="shared" ref="B500:B563" si="658">(#REF!-#REF!)/#REF!</f>
        <v>#REF!</v>
      </c>
      <c r="C500">
        <f t="shared" si="591"/>
        <v>-2.8430738899378194E-3</v>
      </c>
      <c r="D500">
        <v>117.379997</v>
      </c>
      <c r="E500" t="e">
        <f t="shared" si="592"/>
        <v>#REF!</v>
      </c>
      <c r="F500">
        <f t="shared" si="593"/>
        <v>-3.5655635592707506E-2</v>
      </c>
      <c r="G500">
        <v>45.859090999999999</v>
      </c>
      <c r="H500" t="e">
        <f t="shared" si="594"/>
        <v>#REF!</v>
      </c>
      <c r="I500">
        <f t="shared" si="595"/>
        <v>-2.1567232016866403E-2</v>
      </c>
      <c r="J500">
        <v>44.969914000000003</v>
      </c>
      <c r="K500" t="e">
        <f t="shared" si="596"/>
        <v>#REF!</v>
      </c>
      <c r="L500">
        <f t="shared" si="597"/>
        <v>4.6306255205932302E-3</v>
      </c>
      <c r="M500">
        <v>288.467038</v>
      </c>
      <c r="N500" t="e">
        <f t="shared" si="598"/>
        <v>#REF!</v>
      </c>
      <c r="O500">
        <f t="shared" si="599"/>
        <v>-6.9127254223161549E-3</v>
      </c>
      <c r="P500">
        <v>27.636337999999999</v>
      </c>
      <c r="Q500" t="e">
        <f t="shared" si="600"/>
        <v>#REF!</v>
      </c>
      <c r="R500">
        <f t="shared" si="601"/>
        <v>7.4918622586337431E-3</v>
      </c>
      <c r="S500">
        <v>33.779998999999997</v>
      </c>
      <c r="T500" t="e">
        <f t="shared" si="602"/>
        <v>#REF!</v>
      </c>
      <c r="U500">
        <f t="shared" si="603"/>
        <v>5.2664350264879804E-2</v>
      </c>
      <c r="V500">
        <v>21.621037000000001</v>
      </c>
      <c r="W500" t="e">
        <f t="shared" si="604"/>
        <v>#REF!</v>
      </c>
      <c r="X500">
        <f t="shared" si="605"/>
        <v>1.8306597787479551E-2</v>
      </c>
      <c r="Y500">
        <v>29.355802000000001</v>
      </c>
      <c r="Z500" t="e">
        <f t="shared" si="606"/>
        <v>#REF!</v>
      </c>
      <c r="AA500">
        <f t="shared" si="607"/>
        <v>-4.5508973751380109E-3</v>
      </c>
      <c r="AB500">
        <v>75.456380999999993</v>
      </c>
      <c r="AC500" t="e">
        <f t="shared" si="608"/>
        <v>#REF!</v>
      </c>
      <c r="AD500">
        <f t="shared" si="609"/>
        <v>5.8001703384154713E-3</v>
      </c>
      <c r="AE500">
        <f>(C500*'10Stocks'!$D$3)+(F500*'10Stocks'!$D$4)+('10Stocks_'!I500*'10Stocks'!$D$5)+('10Stocks_'!L500*'10Stocks'!$D$6)+('10Stocks_'!O500*'10Stocks'!$D$7)+('10Stocks_'!R500*'10Stocks'!$D$8)+('10Stocks_'!U500*'10Stocks'!$D$9)+('10Stocks_'!X500*'10Stocks'!$D$10)+('10Stocks_'!AA500*'10Stocks'!$D$11)+('10Stocks_'!AD500*'10Stocks'!$D$12)</f>
        <v>9.6618474558807822E-3</v>
      </c>
      <c r="AF500">
        <f t="shared" si="610"/>
        <v>167413.07139841223</v>
      </c>
      <c r="AG500">
        <f t="shared" si="586"/>
        <v>122029.81042796143</v>
      </c>
    </row>
    <row r="501" spans="1:33" x14ac:dyDescent="0.35">
      <c r="A501">
        <v>75.962362999999996</v>
      </c>
      <c r="B501" t="e">
        <f t="shared" ref="B501:B564" si="659">(#REF!-#REF!)/#REF!</f>
        <v>#REF!</v>
      </c>
      <c r="C501">
        <f t="shared" si="591"/>
        <v>-1.3777409994148917E-2</v>
      </c>
      <c r="D501">
        <v>113.08000199999999</v>
      </c>
      <c r="E501" t="e">
        <f t="shared" si="592"/>
        <v>#REF!</v>
      </c>
      <c r="F501">
        <f t="shared" si="593"/>
        <v>-3.6633115606571447E-2</v>
      </c>
      <c r="G501">
        <v>44.443894</v>
      </c>
      <c r="H501" t="e">
        <f t="shared" si="594"/>
        <v>#REF!</v>
      </c>
      <c r="I501">
        <f t="shared" si="595"/>
        <v>-3.0859682761701472E-2</v>
      </c>
      <c r="J501">
        <v>44.658999000000001</v>
      </c>
      <c r="K501" t="e">
        <f t="shared" si="596"/>
        <v>#REF!</v>
      </c>
      <c r="L501">
        <f t="shared" si="597"/>
        <v>-6.9138446651243624E-3</v>
      </c>
      <c r="M501">
        <v>282.32316100000003</v>
      </c>
      <c r="N501" t="e">
        <f t="shared" si="598"/>
        <v>#REF!</v>
      </c>
      <c r="O501">
        <f t="shared" si="599"/>
        <v>-2.1298367545202774E-2</v>
      </c>
      <c r="P501">
        <v>26.930461999999999</v>
      </c>
      <c r="Q501" t="e">
        <f t="shared" si="600"/>
        <v>#REF!</v>
      </c>
      <c r="R501">
        <f t="shared" si="601"/>
        <v>-2.5541589482658663E-2</v>
      </c>
      <c r="S501">
        <v>32.189999</v>
      </c>
      <c r="T501" t="e">
        <f t="shared" si="602"/>
        <v>#REF!</v>
      </c>
      <c r="U501">
        <f t="shared" si="603"/>
        <v>-4.7069273151843387E-2</v>
      </c>
      <c r="V501">
        <v>20.639588</v>
      </c>
      <c r="W501" t="e">
        <f t="shared" si="604"/>
        <v>#REF!</v>
      </c>
      <c r="X501">
        <f t="shared" si="605"/>
        <v>-4.5393243626566167E-2</v>
      </c>
      <c r="Y501">
        <v>28.935282000000001</v>
      </c>
      <c r="Z501" t="e">
        <f t="shared" si="606"/>
        <v>#REF!</v>
      </c>
      <c r="AA501">
        <f t="shared" si="607"/>
        <v>-1.4324936515105252E-2</v>
      </c>
      <c r="AB501">
        <v>72.916597999999993</v>
      </c>
      <c r="AC501" t="e">
        <f t="shared" si="608"/>
        <v>#REF!</v>
      </c>
      <c r="AD501">
        <f t="shared" si="609"/>
        <v>-3.3658955894001863E-2</v>
      </c>
      <c r="AE501">
        <f>(C501*'10Stocks'!$D$3)+(F501*'10Stocks'!$D$4)+('10Stocks_'!I501*'10Stocks'!$D$5)+('10Stocks_'!L501*'10Stocks'!$D$6)+('10Stocks_'!O501*'10Stocks'!$D$7)+('10Stocks_'!R501*'10Stocks'!$D$8)+('10Stocks_'!U501*'10Stocks'!$D$9)+('10Stocks_'!X501*'10Stocks'!$D$10)+('10Stocks_'!AA501*'10Stocks'!$D$11)+('10Stocks_'!AD501*'10Stocks'!$D$12)</f>
        <v>-1.9168495648537058E-2</v>
      </c>
      <c r="AF501">
        <f t="shared" si="610"/>
        <v>164204.01466780354</v>
      </c>
      <c r="AG501">
        <f t="shared" si="586"/>
        <v>119690.68253778125</v>
      </c>
    </row>
    <row r="502" spans="1:33" x14ac:dyDescent="0.35">
      <c r="A502">
        <v>76.544899000000001</v>
      </c>
      <c r="B502" t="e">
        <f t="shared" ref="B502:B565" si="660">(#REF!-#REF!)/#REF!</f>
        <v>#REF!</v>
      </c>
      <c r="C502">
        <f t="shared" si="591"/>
        <v>7.6687451126290608E-3</v>
      </c>
      <c r="D502">
        <v>114.610001</v>
      </c>
      <c r="E502" t="e">
        <f t="shared" si="592"/>
        <v>#REF!</v>
      </c>
      <c r="F502">
        <f t="shared" si="593"/>
        <v>1.3530234992390642E-2</v>
      </c>
      <c r="G502">
        <v>44.991441999999999</v>
      </c>
      <c r="H502" t="e">
        <f t="shared" si="594"/>
        <v>#REF!</v>
      </c>
      <c r="I502">
        <f t="shared" si="595"/>
        <v>1.2319982582984269E-2</v>
      </c>
      <c r="J502">
        <v>44.724950999999997</v>
      </c>
      <c r="K502" t="e">
        <f t="shared" si="596"/>
        <v>#REF!</v>
      </c>
      <c r="L502">
        <f t="shared" si="597"/>
        <v>1.476790825517513E-3</v>
      </c>
      <c r="M502">
        <v>285.45503300000001</v>
      </c>
      <c r="N502" t="e">
        <f t="shared" si="598"/>
        <v>#REF!</v>
      </c>
      <c r="O502">
        <f t="shared" si="599"/>
        <v>1.1093216684407933E-2</v>
      </c>
      <c r="P502">
        <v>27.43083</v>
      </c>
      <c r="Q502" t="e">
        <f t="shared" si="600"/>
        <v>#REF!</v>
      </c>
      <c r="R502">
        <f t="shared" si="601"/>
        <v>1.8580000595608114E-2</v>
      </c>
      <c r="S502">
        <v>33.790000999999997</v>
      </c>
      <c r="T502" t="e">
        <f t="shared" si="602"/>
        <v>#REF!</v>
      </c>
      <c r="U502">
        <f t="shared" si="603"/>
        <v>4.9704940966291931E-2</v>
      </c>
      <c r="V502">
        <v>21.193474999999999</v>
      </c>
      <c r="W502" t="e">
        <f t="shared" si="604"/>
        <v>#REF!</v>
      </c>
      <c r="X502">
        <f t="shared" si="605"/>
        <v>2.6836146147878513E-2</v>
      </c>
      <c r="Y502">
        <v>29.355802000000001</v>
      </c>
      <c r="Z502" t="e">
        <f t="shared" si="606"/>
        <v>#REF!</v>
      </c>
      <c r="AA502">
        <f t="shared" si="607"/>
        <v>1.4533122573334511E-2</v>
      </c>
      <c r="AB502">
        <v>72.916597999999993</v>
      </c>
      <c r="AC502" t="e">
        <f t="shared" si="608"/>
        <v>#REF!</v>
      </c>
      <c r="AD502">
        <f t="shared" si="609"/>
        <v>0</v>
      </c>
      <c r="AE502">
        <f>(C502*'10Stocks'!$D$3)+(F502*'10Stocks'!$D$4)+('10Stocks_'!I502*'10Stocks'!$D$5)+('10Stocks_'!L502*'10Stocks'!$D$6)+('10Stocks_'!O502*'10Stocks'!$D$7)+('10Stocks_'!R502*'10Stocks'!$D$8)+('10Stocks_'!U502*'10Stocks'!$D$9)+('10Stocks_'!X502*'10Stocks'!$D$10)+('10Stocks_'!AA502*'10Stocks'!$D$11)+('10Stocks_'!AD502*'10Stocks'!$D$12)</f>
        <v>1.3983837445204077E-2</v>
      </c>
      <c r="AF502">
        <f t="shared" si="610"/>
        <v>166500.216916768</v>
      </c>
      <c r="AG502">
        <f t="shared" si="586"/>
        <v>121364.41758609511</v>
      </c>
    </row>
    <row r="503" spans="1:33" x14ac:dyDescent="0.35">
      <c r="A503">
        <v>75.055031</v>
      </c>
      <c r="B503" t="e">
        <f t="shared" ref="B503:B566" si="661">(#REF!-#REF!)/#REF!</f>
        <v>#REF!</v>
      </c>
      <c r="C503">
        <f t="shared" si="591"/>
        <v>-1.9463974993291208E-2</v>
      </c>
      <c r="D503">
        <v>111.019997</v>
      </c>
      <c r="E503" t="e">
        <f t="shared" si="592"/>
        <v>#REF!</v>
      </c>
      <c r="F503">
        <f t="shared" si="593"/>
        <v>-3.1323653858095622E-2</v>
      </c>
      <c r="G503">
        <v>44.612371000000003</v>
      </c>
      <c r="H503" t="e">
        <f t="shared" si="594"/>
        <v>#REF!</v>
      </c>
      <c r="I503">
        <f t="shared" si="595"/>
        <v>-8.4254023242908323E-3</v>
      </c>
      <c r="J503">
        <v>43.999476999999999</v>
      </c>
      <c r="K503" t="e">
        <f t="shared" si="596"/>
        <v>#REF!</v>
      </c>
      <c r="L503">
        <f t="shared" si="597"/>
        <v>-1.6220789151898646E-2</v>
      </c>
      <c r="M503">
        <v>280.07040699999999</v>
      </c>
      <c r="N503" t="e">
        <f t="shared" si="598"/>
        <v>#REF!</v>
      </c>
      <c r="O503">
        <f t="shared" si="599"/>
        <v>-1.8863307272638019E-2</v>
      </c>
      <c r="P503">
        <v>26.689215000000001</v>
      </c>
      <c r="Q503" t="e">
        <f t="shared" si="600"/>
        <v>#REF!</v>
      </c>
      <c r="R503">
        <f t="shared" si="601"/>
        <v>-2.7035820644143813E-2</v>
      </c>
      <c r="S503">
        <v>33.110000999999997</v>
      </c>
      <c r="T503" t="e">
        <f t="shared" si="602"/>
        <v>#REF!</v>
      </c>
      <c r="U503">
        <f t="shared" si="603"/>
        <v>-2.0124296533758603E-2</v>
      </c>
      <c r="V503">
        <v>20.833935</v>
      </c>
      <c r="W503" t="e">
        <f t="shared" si="604"/>
        <v>#REF!</v>
      </c>
      <c r="X503">
        <f t="shared" si="605"/>
        <v>-1.6964655395115671E-2</v>
      </c>
      <c r="Y503">
        <v>28.827916999999999</v>
      </c>
      <c r="Z503" t="e">
        <f t="shared" si="606"/>
        <v>#REF!</v>
      </c>
      <c r="AA503">
        <f t="shared" si="607"/>
        <v>-1.7982305508124127E-2</v>
      </c>
      <c r="AB503">
        <v>72.144005000000007</v>
      </c>
      <c r="AC503" t="e">
        <f t="shared" si="608"/>
        <v>#REF!</v>
      </c>
      <c r="AD503">
        <f t="shared" si="609"/>
        <v>-1.0595571120857647E-2</v>
      </c>
      <c r="AE503">
        <f>(C503*'10Stocks'!$D$3)+(F503*'10Stocks'!$D$4)+('10Stocks_'!I503*'10Stocks'!$D$5)+('10Stocks_'!L503*'10Stocks'!$D$6)+('10Stocks_'!O503*'10Stocks'!$D$7)+('10Stocks_'!R503*'10Stocks'!$D$8)+('10Stocks_'!U503*'10Stocks'!$D$9)+('10Stocks_'!X503*'10Stocks'!$D$10)+('10Stocks_'!AA503*'10Stocks'!$D$11)+('10Stocks_'!AD503*'10Stocks'!$D$12)</f>
        <v>-1.8962365627147079E-2</v>
      </c>
      <c r="AF503">
        <f t="shared" si="610"/>
        <v>163342.97892659294</v>
      </c>
      <c r="AG503">
        <f t="shared" si="586"/>
        <v>119063.06112570182</v>
      </c>
    </row>
    <row r="504" spans="1:33" x14ac:dyDescent="0.35">
      <c r="A504">
        <v>75.220719000000003</v>
      </c>
      <c r="B504" t="e">
        <f t="shared" ref="B504:B567" si="662">(#REF!-#REF!)/#REF!</f>
        <v>#REF!</v>
      </c>
      <c r="C504">
        <f t="shared" si="591"/>
        <v>2.2075535482758372E-3</v>
      </c>
      <c r="D504">
        <v>110.589996</v>
      </c>
      <c r="E504" t="e">
        <f t="shared" si="592"/>
        <v>#REF!</v>
      </c>
      <c r="F504">
        <f t="shared" si="593"/>
        <v>-3.8731851163714614E-3</v>
      </c>
      <c r="G504">
        <v>45.185187999999997</v>
      </c>
      <c r="H504" t="e">
        <f t="shared" si="594"/>
        <v>#REF!</v>
      </c>
      <c r="I504">
        <f t="shared" si="595"/>
        <v>1.2839869013014203E-2</v>
      </c>
      <c r="J504">
        <v>44.564779999999999</v>
      </c>
      <c r="K504" t="e">
        <f t="shared" si="596"/>
        <v>#REF!</v>
      </c>
      <c r="L504">
        <f t="shared" si="597"/>
        <v>1.2847948169929386E-2</v>
      </c>
      <c r="M504">
        <v>282.05842899999999</v>
      </c>
      <c r="N504" t="e">
        <f t="shared" si="598"/>
        <v>#REF!</v>
      </c>
      <c r="O504">
        <f t="shared" si="599"/>
        <v>7.098293680131657E-3</v>
      </c>
      <c r="P504">
        <v>26.823242</v>
      </c>
      <c r="Q504" t="e">
        <f t="shared" si="600"/>
        <v>#REF!</v>
      </c>
      <c r="R504">
        <f t="shared" si="601"/>
        <v>5.0217662827475315E-3</v>
      </c>
      <c r="S504">
        <v>31.610001</v>
      </c>
      <c r="T504" t="e">
        <f t="shared" si="602"/>
        <v>#REF!</v>
      </c>
      <c r="U504">
        <f t="shared" si="603"/>
        <v>-4.5303532307353192E-2</v>
      </c>
      <c r="V504">
        <v>20.911674000000001</v>
      </c>
      <c r="W504" t="e">
        <f t="shared" si="604"/>
        <v>#REF!</v>
      </c>
      <c r="X504">
        <f t="shared" si="605"/>
        <v>3.731364238200854E-3</v>
      </c>
      <c r="Y504">
        <v>28.926335999999999</v>
      </c>
      <c r="Z504" t="e">
        <f t="shared" si="606"/>
        <v>#REF!</v>
      </c>
      <c r="AA504">
        <f t="shared" si="607"/>
        <v>3.4140170446584749E-3</v>
      </c>
      <c r="AB504">
        <v>73.174130000000005</v>
      </c>
      <c r="AC504" t="e">
        <f t="shared" si="608"/>
        <v>#REF!</v>
      </c>
      <c r="AD504">
        <f t="shared" si="609"/>
        <v>1.4278733208670603E-2</v>
      </c>
      <c r="AE504">
        <f>(C504*'10Stocks'!$D$3)+(F504*'10Stocks'!$D$4)+('10Stocks_'!I504*'10Stocks'!$D$5)+('10Stocks_'!L504*'10Stocks'!$D$6)+('10Stocks_'!O504*'10Stocks'!$D$7)+('10Stocks_'!R504*'10Stocks'!$D$8)+('10Stocks_'!U504*'10Stocks'!$D$9)+('10Stocks_'!X504*'10Stocks'!$D$10)+('10Stocks_'!AA504*'10Stocks'!$D$11)+('10Stocks_'!AD504*'10Stocks'!$D$12)</f>
        <v>-4.8437049992639588E-4</v>
      </c>
      <c r="AF504">
        <f t="shared" si="610"/>
        <v>163263.86040623081</v>
      </c>
      <c r="AG504">
        <f t="shared" si="586"/>
        <v>119005.3904912616</v>
      </c>
    </row>
    <row r="505" spans="1:33" x14ac:dyDescent="0.35">
      <c r="A505">
        <v>75.545513999999997</v>
      </c>
      <c r="B505" t="e">
        <f t="shared" ref="B505:B568" si="663">(#REF!-#REF!)/#REF!</f>
        <v>#REF!</v>
      </c>
      <c r="C505">
        <f t="shared" si="591"/>
        <v>4.3178927869593296E-3</v>
      </c>
      <c r="D505">
        <v>111.400002</v>
      </c>
      <c r="E505" t="e">
        <f t="shared" si="592"/>
        <v>#REF!</v>
      </c>
      <c r="F505">
        <f t="shared" si="593"/>
        <v>7.3244057265360726E-3</v>
      </c>
      <c r="G505">
        <v>45.867516000000002</v>
      </c>
      <c r="H505" t="e">
        <f t="shared" si="594"/>
        <v>#REF!</v>
      </c>
      <c r="I505">
        <f t="shared" si="595"/>
        <v>1.5100700698644994E-2</v>
      </c>
      <c r="J505">
        <v>45.101818000000002</v>
      </c>
      <c r="K505" t="e">
        <f t="shared" si="596"/>
        <v>#REF!</v>
      </c>
      <c r="L505">
        <f t="shared" si="597"/>
        <v>1.2050727053965095E-2</v>
      </c>
      <c r="M505">
        <v>284.36611199999999</v>
      </c>
      <c r="N505" t="e">
        <f t="shared" si="598"/>
        <v>#REF!</v>
      </c>
      <c r="O505">
        <f t="shared" si="599"/>
        <v>8.1815778673290322E-3</v>
      </c>
      <c r="P505">
        <v>26.957267999999999</v>
      </c>
      <c r="Q505" t="e">
        <f t="shared" si="600"/>
        <v>#REF!</v>
      </c>
      <c r="R505">
        <f t="shared" si="601"/>
        <v>4.9966368718590629E-3</v>
      </c>
      <c r="S505">
        <v>31.959999</v>
      </c>
      <c r="T505" t="e">
        <f t="shared" si="602"/>
        <v>#REF!</v>
      </c>
      <c r="U505">
        <f t="shared" si="603"/>
        <v>1.1072381807264079E-2</v>
      </c>
      <c r="V505">
        <v>20.688175999999999</v>
      </c>
      <c r="W505" t="e">
        <f t="shared" si="604"/>
        <v>#REF!</v>
      </c>
      <c r="X505">
        <f t="shared" si="605"/>
        <v>-1.0687714431661608E-2</v>
      </c>
      <c r="Y505">
        <v>29.284223000000001</v>
      </c>
      <c r="Z505" t="e">
        <f t="shared" si="606"/>
        <v>#REF!</v>
      </c>
      <c r="AA505">
        <f t="shared" si="607"/>
        <v>1.2372358531685508E-2</v>
      </c>
      <c r="AB505">
        <v>73.884553999999994</v>
      </c>
      <c r="AC505" t="e">
        <f t="shared" si="608"/>
        <v>#REF!</v>
      </c>
      <c r="AD505">
        <f t="shared" si="609"/>
        <v>9.7086770966732239E-3</v>
      </c>
      <c r="AE505">
        <f>(C505*'10Stocks'!$D$3)+(F505*'10Stocks'!$D$4)+('10Stocks_'!I505*'10Stocks'!$D$5)+('10Stocks_'!L505*'10Stocks'!$D$6)+('10Stocks_'!O505*'10Stocks'!$D$7)+('10Stocks_'!R505*'10Stocks'!$D$8)+('10Stocks_'!U505*'10Stocks'!$D$9)+('10Stocks_'!X505*'10Stocks'!$D$10)+('10Stocks_'!AA505*'10Stocks'!$D$11)+('10Stocks_'!AD505*'10Stocks'!$D$12)</f>
        <v>9.1907001908495441E-3</v>
      </c>
      <c r="AF505">
        <f t="shared" si="610"/>
        <v>164764.3695992252</v>
      </c>
      <c r="AG505">
        <f t="shared" si="586"/>
        <v>120099.13335636177</v>
      </c>
    </row>
    <row r="506" spans="1:33" x14ac:dyDescent="0.35">
      <c r="A506">
        <v>74.828850000000003</v>
      </c>
      <c r="B506" t="e">
        <f t="shared" ref="B506:B569" si="664">(#REF!-#REF!)/#REF!</f>
        <v>#REF!</v>
      </c>
      <c r="C506">
        <f t="shared" si="591"/>
        <v>-9.4865196098870199E-3</v>
      </c>
      <c r="D506">
        <v>108.620003</v>
      </c>
      <c r="E506" t="e">
        <f t="shared" si="592"/>
        <v>#REF!</v>
      </c>
      <c r="F506">
        <f t="shared" si="593"/>
        <v>-2.4955107271901159E-2</v>
      </c>
      <c r="G506">
        <v>45.934905000000001</v>
      </c>
      <c r="H506" t="e">
        <f t="shared" si="594"/>
        <v>#REF!</v>
      </c>
      <c r="I506">
        <f t="shared" si="595"/>
        <v>1.4692097125991864E-3</v>
      </c>
      <c r="J506">
        <v>45.05471</v>
      </c>
      <c r="K506" t="e">
        <f t="shared" si="596"/>
        <v>#REF!</v>
      </c>
      <c r="L506">
        <f t="shared" si="597"/>
        <v>-1.0444811781201698E-3</v>
      </c>
      <c r="M506">
        <v>281.87359600000002</v>
      </c>
      <c r="N506" t="e">
        <f t="shared" si="598"/>
        <v>#REF!</v>
      </c>
      <c r="O506">
        <f t="shared" si="599"/>
        <v>-8.7651653794808236E-3</v>
      </c>
      <c r="P506">
        <v>26.724955000000001</v>
      </c>
      <c r="Q506" t="e">
        <f t="shared" si="600"/>
        <v>#REF!</v>
      </c>
      <c r="R506">
        <f t="shared" si="601"/>
        <v>-8.6178243284889908E-3</v>
      </c>
      <c r="S506">
        <v>31.41</v>
      </c>
      <c r="T506" t="e">
        <f t="shared" si="602"/>
        <v>#REF!</v>
      </c>
      <c r="U506">
        <f t="shared" si="603"/>
        <v>-1.7208980513422411E-2</v>
      </c>
      <c r="V506">
        <v>20.921391</v>
      </c>
      <c r="W506" t="e">
        <f t="shared" si="604"/>
        <v>#REF!</v>
      </c>
      <c r="X506">
        <f t="shared" si="605"/>
        <v>1.1272864267976128E-2</v>
      </c>
      <c r="Y506">
        <v>29.060542999999999</v>
      </c>
      <c r="Z506" t="e">
        <f t="shared" si="606"/>
        <v>#REF!</v>
      </c>
      <c r="AA506">
        <f t="shared" si="607"/>
        <v>-7.6382426127543715E-3</v>
      </c>
      <c r="AB506">
        <v>73.795751999999993</v>
      </c>
      <c r="AC506" t="e">
        <f t="shared" si="608"/>
        <v>#REF!</v>
      </c>
      <c r="AD506">
        <f t="shared" si="609"/>
        <v>-1.2019020917416808E-3</v>
      </c>
      <c r="AE506">
        <f>(C506*'10Stocks'!$D$3)+(F506*'10Stocks'!$D$4)+('10Stocks_'!I506*'10Stocks'!$D$5)+('10Stocks_'!L506*'10Stocks'!$D$6)+('10Stocks_'!O506*'10Stocks'!$D$7)+('10Stocks_'!R506*'10Stocks'!$D$8)+('10Stocks_'!U506*'10Stocks'!$D$9)+('10Stocks_'!X506*'10Stocks'!$D$10)+('10Stocks_'!AA506*'10Stocks'!$D$11)+('10Stocks_'!AD506*'10Stocks'!$D$12)</f>
        <v>-7.2921571771726382E-3</v>
      </c>
      <c r="AF506">
        <f t="shared" si="610"/>
        <v>163562.8819189099</v>
      </c>
      <c r="AG506">
        <f t="shared" si="586"/>
        <v>119223.35159908496</v>
      </c>
    </row>
    <row r="507" spans="1:33" x14ac:dyDescent="0.35">
      <c r="A507">
        <v>76.794747000000001</v>
      </c>
      <c r="B507" t="e">
        <f t="shared" ref="B507:B570" si="665">(#REF!-#REF!)/#REF!</f>
        <v>#REF!</v>
      </c>
      <c r="C507">
        <f t="shared" si="591"/>
        <v>2.6271912504334867E-2</v>
      </c>
      <c r="D507">
        <v>114.980003</v>
      </c>
      <c r="E507" t="e">
        <f t="shared" si="592"/>
        <v>#REF!</v>
      </c>
      <c r="F507">
        <f t="shared" si="593"/>
        <v>5.855275109870877E-2</v>
      </c>
      <c r="G507">
        <v>47.072118000000003</v>
      </c>
      <c r="H507" t="e">
        <f t="shared" si="594"/>
        <v>#REF!</v>
      </c>
      <c r="I507">
        <f t="shared" si="595"/>
        <v>2.4757055663879195E-2</v>
      </c>
      <c r="J507">
        <v>45.695388000000001</v>
      </c>
      <c r="K507" t="e">
        <f t="shared" si="596"/>
        <v>#REF!</v>
      </c>
      <c r="L507">
        <f t="shared" si="597"/>
        <v>1.4220000528246684E-2</v>
      </c>
      <c r="M507">
        <v>289.74574899999999</v>
      </c>
      <c r="N507" t="e">
        <f t="shared" si="598"/>
        <v>#REF!</v>
      </c>
      <c r="O507">
        <f t="shared" si="599"/>
        <v>2.7927954628286532E-2</v>
      </c>
      <c r="P507">
        <v>27.332543000000001</v>
      </c>
      <c r="Q507" t="e">
        <f t="shared" si="600"/>
        <v>#REF!</v>
      </c>
      <c r="R507">
        <f t="shared" si="601"/>
        <v>2.2734855867858329E-2</v>
      </c>
      <c r="S507">
        <v>31.290001</v>
      </c>
      <c r="T507" t="e">
        <f t="shared" si="602"/>
        <v>#REF!</v>
      </c>
      <c r="U507">
        <f t="shared" si="603"/>
        <v>-3.8204075135307215E-3</v>
      </c>
      <c r="V507">
        <v>21.339234000000001</v>
      </c>
      <c r="W507" t="e">
        <f t="shared" si="604"/>
        <v>#REF!</v>
      </c>
      <c r="X507">
        <f t="shared" si="605"/>
        <v>1.9972046791726292E-2</v>
      </c>
      <c r="Y507">
        <v>29.919474000000001</v>
      </c>
      <c r="Z507" t="e">
        <f t="shared" si="606"/>
        <v>#REF!</v>
      </c>
      <c r="AA507">
        <f t="shared" si="607"/>
        <v>2.9556605325647283E-2</v>
      </c>
      <c r="AB507">
        <v>75.989200999999994</v>
      </c>
      <c r="AC507" t="e">
        <f t="shared" si="608"/>
        <v>#REF!</v>
      </c>
      <c r="AD507">
        <f t="shared" si="609"/>
        <v>2.9723242064123166E-2</v>
      </c>
      <c r="AE507">
        <f>(C507*'10Stocks'!$D$3)+(F507*'10Stocks'!$D$4)+('10Stocks_'!I507*'10Stocks'!$D$5)+('10Stocks_'!L507*'10Stocks'!$D$6)+('10Stocks_'!O507*'10Stocks'!$D$7)+('10Stocks_'!R507*'10Stocks'!$D$8)+('10Stocks_'!U507*'10Stocks'!$D$9)+('10Stocks_'!X507*'10Stocks'!$D$10)+('10Stocks_'!AA507*'10Stocks'!$D$11)+('10Stocks_'!AD507*'10Stocks'!$D$12)</f>
        <v>1.6497852813067492E-2</v>
      </c>
      <c r="AF507">
        <f t="shared" si="610"/>
        <v>166261.31827048922</v>
      </c>
      <c r="AG507">
        <f t="shared" si="586"/>
        <v>121190.28090564725</v>
      </c>
    </row>
    <row r="508" spans="1:33" x14ac:dyDescent="0.35">
      <c r="A508">
        <v>77.915105999999994</v>
      </c>
      <c r="B508" t="e">
        <f t="shared" ref="B508:B571" si="666">(#REF!-#REF!)/#REF!</f>
        <v>#REF!</v>
      </c>
      <c r="C508">
        <f t="shared" si="591"/>
        <v>1.4589005677692947E-2</v>
      </c>
      <c r="D508">
        <v>112.69000200000001</v>
      </c>
      <c r="E508" t="e">
        <f t="shared" si="592"/>
        <v>#REF!</v>
      </c>
      <c r="F508">
        <f t="shared" si="593"/>
        <v>-1.9916515396159708E-2</v>
      </c>
      <c r="G508">
        <v>46.94576</v>
      </c>
      <c r="H508" t="e">
        <f t="shared" si="594"/>
        <v>#REF!</v>
      </c>
      <c r="I508">
        <f t="shared" si="595"/>
        <v>-2.6843491512322281E-3</v>
      </c>
      <c r="J508">
        <v>45.902667000000001</v>
      </c>
      <c r="K508" t="e">
        <f t="shared" si="596"/>
        <v>#REF!</v>
      </c>
      <c r="L508">
        <f t="shared" si="597"/>
        <v>4.5361032934001953E-3</v>
      </c>
      <c r="M508">
        <v>289.94554599999998</v>
      </c>
      <c r="N508" t="e">
        <f t="shared" si="598"/>
        <v>#REF!</v>
      </c>
      <c r="O508">
        <f t="shared" si="599"/>
        <v>6.8955972845002661E-4</v>
      </c>
      <c r="P508">
        <v>27.305737000000001</v>
      </c>
      <c r="Q508" t="e">
        <f t="shared" si="600"/>
        <v>#REF!</v>
      </c>
      <c r="R508">
        <f t="shared" si="601"/>
        <v>-9.8073567468641865E-4</v>
      </c>
      <c r="S508">
        <v>30.4</v>
      </c>
      <c r="T508" t="e">
        <f t="shared" si="602"/>
        <v>#REF!</v>
      </c>
      <c r="U508">
        <f t="shared" si="603"/>
        <v>-2.8443623252041493E-2</v>
      </c>
      <c r="V508">
        <v>21.348952000000001</v>
      </c>
      <c r="W508" t="e">
        <f t="shared" si="604"/>
        <v>#REF!</v>
      </c>
      <c r="X508">
        <f t="shared" si="605"/>
        <v>4.5540528774366731E-4</v>
      </c>
      <c r="Y508">
        <v>30.017893999999998</v>
      </c>
      <c r="Z508" t="e">
        <f t="shared" si="606"/>
        <v>#REF!</v>
      </c>
      <c r="AA508">
        <f t="shared" si="607"/>
        <v>3.2894963327228708E-3</v>
      </c>
      <c r="AB508">
        <v>75.784948999999997</v>
      </c>
      <c r="AC508" t="e">
        <f t="shared" si="608"/>
        <v>#REF!</v>
      </c>
      <c r="AD508">
        <f t="shared" si="609"/>
        <v>-2.6879082463309068E-3</v>
      </c>
      <c r="AE508">
        <f>(C508*'10Stocks'!$D$3)+(F508*'10Stocks'!$D$4)+('10Stocks_'!I508*'10Stocks'!$D$5)+('10Stocks_'!L508*'10Stocks'!$D$6)+('10Stocks_'!O508*'10Stocks'!$D$7)+('10Stocks_'!R508*'10Stocks'!$D$8)+('10Stocks_'!U508*'10Stocks'!$D$9)+('10Stocks_'!X508*'10Stocks'!$D$10)+('10Stocks_'!AA508*'10Stocks'!$D$11)+('10Stocks_'!AD508*'10Stocks'!$D$12)</f>
        <v>-4.8682604856679045E-4</v>
      </c>
      <c r="AF508">
        <f t="shared" si="610"/>
        <v>166180.3779298861</v>
      </c>
      <c r="AG508">
        <f t="shared" si="586"/>
        <v>121131.28232006925</v>
      </c>
    </row>
    <row r="509" spans="1:33" x14ac:dyDescent="0.35">
      <c r="A509">
        <v>78.821124999999995</v>
      </c>
      <c r="B509" t="e">
        <f t="shared" ref="B509:B572" si="667">(#REF!-#REF!)/#REF!</f>
        <v>#REF!</v>
      </c>
      <c r="C509">
        <f t="shared" si="591"/>
        <v>1.1628284250810115E-2</v>
      </c>
      <c r="D509">
        <v>114.720001</v>
      </c>
      <c r="E509" t="e">
        <f t="shared" si="592"/>
        <v>#REF!</v>
      </c>
      <c r="F509">
        <f t="shared" si="593"/>
        <v>1.8014011571319249E-2</v>
      </c>
      <c r="G509">
        <v>47.518577999999998</v>
      </c>
      <c r="H509" t="e">
        <f t="shared" si="594"/>
        <v>#REF!</v>
      </c>
      <c r="I509">
        <f t="shared" si="595"/>
        <v>1.2201698300336346E-2</v>
      </c>
      <c r="J509">
        <v>45.780183999999998</v>
      </c>
      <c r="K509" t="e">
        <f t="shared" si="596"/>
        <v>#REF!</v>
      </c>
      <c r="L509">
        <f t="shared" si="597"/>
        <v>-2.6683199039394066E-3</v>
      </c>
      <c r="M509">
        <v>293.62187799999998</v>
      </c>
      <c r="N509" t="e">
        <f t="shared" si="598"/>
        <v>#REF!</v>
      </c>
      <c r="O509">
        <f t="shared" si="599"/>
        <v>1.2679387735792301E-2</v>
      </c>
      <c r="P509">
        <v>27.484441</v>
      </c>
      <c r="Q509" t="e">
        <f t="shared" si="600"/>
        <v>#REF!</v>
      </c>
      <c r="R509">
        <f t="shared" si="601"/>
        <v>6.5445587496869156E-3</v>
      </c>
      <c r="S509">
        <v>30.66</v>
      </c>
      <c r="T509" t="e">
        <f t="shared" si="602"/>
        <v>#REF!</v>
      </c>
      <c r="U509">
        <f t="shared" si="603"/>
        <v>8.552631578947421E-3</v>
      </c>
      <c r="V509">
        <v>21.786231999999998</v>
      </c>
      <c r="W509" t="e">
        <f t="shared" si="604"/>
        <v>#REF!</v>
      </c>
      <c r="X509">
        <f t="shared" si="605"/>
        <v>2.0482504246578364E-2</v>
      </c>
      <c r="Y509">
        <v>29.955264</v>
      </c>
      <c r="Z509" t="e">
        <f t="shared" si="606"/>
        <v>#REF!</v>
      </c>
      <c r="AA509">
        <f t="shared" si="607"/>
        <v>-2.0864221853804481E-3</v>
      </c>
      <c r="AB509">
        <v>76.619704999999996</v>
      </c>
      <c r="AC509" t="e">
        <f t="shared" si="608"/>
        <v>#REF!</v>
      </c>
      <c r="AD509">
        <f t="shared" si="609"/>
        <v>1.1014799257831508E-2</v>
      </c>
      <c r="AE509">
        <f>(C509*'10Stocks'!$D$3)+(F509*'10Stocks'!$D$4)+('10Stocks_'!I509*'10Stocks'!$D$5)+('10Stocks_'!L509*'10Stocks'!$D$6)+('10Stocks_'!O509*'10Stocks'!$D$7)+('10Stocks_'!R509*'10Stocks'!$D$8)+('10Stocks_'!U509*'10Stocks'!$D$9)+('10Stocks_'!X509*'10Stocks'!$D$10)+('10Stocks_'!AA509*'10Stocks'!$D$11)+('10Stocks_'!AD509*'10Stocks'!$D$12)</f>
        <v>5.2468680890081811E-3</v>
      </c>
      <c r="AF509">
        <f t="shared" si="610"/>
        <v>167052.30445186576</v>
      </c>
      <c r="AG509">
        <f t="shared" si="586"/>
        <v>121766.84217985507</v>
      </c>
    </row>
    <row r="510" spans="1:33" x14ac:dyDescent="0.35">
      <c r="A510">
        <v>80.205798999999999</v>
      </c>
      <c r="B510" t="e">
        <f t="shared" ref="B510:B573" si="668">(#REF!-#REF!)/#REF!</f>
        <v>#REF!</v>
      </c>
      <c r="C510">
        <f t="shared" si="591"/>
        <v>1.7567295569557072E-2</v>
      </c>
      <c r="D510">
        <v>117.209999</v>
      </c>
      <c r="E510" t="e">
        <f t="shared" si="592"/>
        <v>#REF!</v>
      </c>
      <c r="F510">
        <f t="shared" si="593"/>
        <v>2.170500329755053E-2</v>
      </c>
      <c r="G510">
        <v>46.566688999999997</v>
      </c>
      <c r="H510" t="e">
        <f t="shared" si="594"/>
        <v>#REF!</v>
      </c>
      <c r="I510">
        <f t="shared" si="595"/>
        <v>-2.0031933615521941E-2</v>
      </c>
      <c r="J510">
        <v>45.327941000000003</v>
      </c>
      <c r="K510" t="e">
        <f t="shared" si="596"/>
        <v>#REF!</v>
      </c>
      <c r="L510">
        <f t="shared" si="597"/>
        <v>-9.8785754115797292E-3</v>
      </c>
      <c r="M510">
        <v>297.66285599999998</v>
      </c>
      <c r="N510" t="e">
        <f t="shared" si="598"/>
        <v>#REF!</v>
      </c>
      <c r="O510">
        <f t="shared" si="599"/>
        <v>1.3762523513319384E-2</v>
      </c>
      <c r="P510">
        <v>27.43083</v>
      </c>
      <c r="Q510" t="e">
        <f t="shared" si="600"/>
        <v>#REF!</v>
      </c>
      <c r="R510">
        <f t="shared" si="601"/>
        <v>-1.9505945200049757E-3</v>
      </c>
      <c r="S510">
        <v>31.23</v>
      </c>
      <c r="T510" t="e">
        <f t="shared" si="602"/>
        <v>#REF!</v>
      </c>
      <c r="U510">
        <f t="shared" si="603"/>
        <v>1.8590998043052847E-2</v>
      </c>
      <c r="V510">
        <v>21.582166999999998</v>
      </c>
      <c r="W510" t="e">
        <f t="shared" si="604"/>
        <v>#REF!</v>
      </c>
      <c r="X510">
        <f t="shared" si="605"/>
        <v>-9.3666954432505799E-3</v>
      </c>
      <c r="Y510">
        <v>29.642112999999998</v>
      </c>
      <c r="Z510" t="e">
        <f t="shared" si="606"/>
        <v>#REF!</v>
      </c>
      <c r="AA510">
        <f t="shared" si="607"/>
        <v>-1.0453955605265281E-2</v>
      </c>
      <c r="AB510">
        <v>75.989200999999994</v>
      </c>
      <c r="AC510" t="e">
        <f t="shared" si="608"/>
        <v>#REF!</v>
      </c>
      <c r="AD510">
        <f t="shared" si="609"/>
        <v>-8.2290058412519598E-3</v>
      </c>
      <c r="AE510">
        <f>(C510*'10Stocks'!$D$3)+(F510*'10Stocks'!$D$4)+('10Stocks_'!I510*'10Stocks'!$D$5)+('10Stocks_'!L510*'10Stocks'!$D$6)+('10Stocks_'!O510*'10Stocks'!$D$7)+('10Stocks_'!R510*'10Stocks'!$D$8)+('10Stocks_'!U510*'10Stocks'!$D$9)+('10Stocks_'!X510*'10Stocks'!$D$10)+('10Stocks_'!AA510*'10Stocks'!$D$11)+('10Stocks_'!AD510*'10Stocks'!$D$12)</f>
        <v>4.4912777155906233E-3</v>
      </c>
      <c r="AF510">
        <f t="shared" si="610"/>
        <v>167802.58274418849</v>
      </c>
      <c r="AG510">
        <f t="shared" si="586"/>
        <v>122313.7308846353</v>
      </c>
    </row>
    <row r="511" spans="1:33" x14ac:dyDescent="0.35">
      <c r="A511">
        <v>79.671915999999996</v>
      </c>
      <c r="B511" t="e">
        <f t="shared" ref="B511:B574" si="669">(#REF!-#REF!)/#REF!</f>
        <v>#REF!</v>
      </c>
      <c r="C511">
        <f t="shared" si="591"/>
        <v>-6.6564139582974916E-3</v>
      </c>
      <c r="D511">
        <v>115.910004</v>
      </c>
      <c r="E511" t="e">
        <f t="shared" si="592"/>
        <v>#REF!</v>
      </c>
      <c r="F511">
        <f t="shared" si="593"/>
        <v>-1.1091161258349603E-2</v>
      </c>
      <c r="G511">
        <v>46.120229000000002</v>
      </c>
      <c r="H511" t="e">
        <f t="shared" si="594"/>
        <v>#REF!</v>
      </c>
      <c r="I511">
        <f t="shared" si="595"/>
        <v>-9.5875401405497128E-3</v>
      </c>
      <c r="J511">
        <v>45.261989</v>
      </c>
      <c r="K511" t="e">
        <f t="shared" si="596"/>
        <v>#REF!</v>
      </c>
      <c r="L511">
        <f t="shared" si="597"/>
        <v>-1.4549965991175926E-3</v>
      </c>
      <c r="M511">
        <v>292.69780700000001</v>
      </c>
      <c r="N511" t="e">
        <f t="shared" si="598"/>
        <v>#REF!</v>
      </c>
      <c r="O511">
        <f t="shared" si="599"/>
        <v>-1.668010939194901E-2</v>
      </c>
      <c r="P511">
        <v>26.975138999999999</v>
      </c>
      <c r="Q511" t="e">
        <f t="shared" si="600"/>
        <v>#REF!</v>
      </c>
      <c r="R511">
        <f t="shared" si="601"/>
        <v>-1.6612366450450156E-2</v>
      </c>
      <c r="S511">
        <v>30.99</v>
      </c>
      <c r="T511" t="e">
        <f t="shared" si="602"/>
        <v>#REF!</v>
      </c>
      <c r="U511">
        <f t="shared" si="603"/>
        <v>-7.6849183477426192E-3</v>
      </c>
      <c r="V511">
        <v>21.028279999999999</v>
      </c>
      <c r="W511" t="e">
        <f t="shared" si="604"/>
        <v>#REF!</v>
      </c>
      <c r="X511">
        <f t="shared" si="605"/>
        <v>-2.5664104999280176E-2</v>
      </c>
      <c r="Y511">
        <v>29.570533000000001</v>
      </c>
      <c r="Z511" t="e">
        <f t="shared" si="606"/>
        <v>#REF!</v>
      </c>
      <c r="AA511">
        <f t="shared" si="607"/>
        <v>-2.4148076083509067E-3</v>
      </c>
      <c r="AB511">
        <v>75.305415999999994</v>
      </c>
      <c r="AC511" t="e">
        <f t="shared" si="608"/>
        <v>#REF!</v>
      </c>
      <c r="AD511">
        <f t="shared" si="609"/>
        <v>-8.9984496612880611E-3</v>
      </c>
      <c r="AE511">
        <f>(C511*'10Stocks'!$D$3)+(F511*'10Stocks'!$D$4)+('10Stocks_'!I511*'10Stocks'!$D$5)+('10Stocks_'!L511*'10Stocks'!$D$6)+('10Stocks_'!O511*'10Stocks'!$D$7)+('10Stocks_'!R511*'10Stocks'!$D$8)+('10Stocks_'!U511*'10Stocks'!$D$9)+('10Stocks_'!X511*'10Stocks'!$D$10)+('10Stocks_'!AA511*'10Stocks'!$D$11)+('10Stocks_'!AD511*'10Stocks'!$D$12)</f>
        <v>-7.5494519034767175E-3</v>
      </c>
      <c r="AF511">
        <f t="shared" si="610"/>
        <v>166535.76521648208</v>
      </c>
      <c r="AG511">
        <f t="shared" si="586"/>
        <v>121390.32925618695</v>
      </c>
    </row>
    <row r="512" spans="1:33" x14ac:dyDescent="0.35">
      <c r="A512">
        <v>80.725215000000006</v>
      </c>
      <c r="B512" t="e">
        <f t="shared" ref="B512:B575" si="670">(#REF!-#REF!)/#REF!</f>
        <v>#REF!</v>
      </c>
      <c r="C512">
        <f t="shared" si="591"/>
        <v>1.3220455247994912E-2</v>
      </c>
      <c r="D512">
        <v>113.16999800000001</v>
      </c>
      <c r="E512" t="e">
        <f t="shared" si="592"/>
        <v>#REF!</v>
      </c>
      <c r="F512">
        <f t="shared" si="593"/>
        <v>-2.3639081230641609E-2</v>
      </c>
      <c r="G512">
        <v>45.766432000000002</v>
      </c>
      <c r="H512" t="e">
        <f t="shared" si="594"/>
        <v>#REF!</v>
      </c>
      <c r="I512">
        <f t="shared" si="595"/>
        <v>-7.671189143488427E-3</v>
      </c>
      <c r="J512">
        <v>45.224300999999997</v>
      </c>
      <c r="K512" t="e">
        <f t="shared" si="596"/>
        <v>#REF!</v>
      </c>
      <c r="L512">
        <f t="shared" si="597"/>
        <v>-8.3266336351243487E-4</v>
      </c>
      <c r="M512">
        <v>292.71280100000001</v>
      </c>
      <c r="N512" t="e">
        <f t="shared" si="598"/>
        <v>#REF!</v>
      </c>
      <c r="O512">
        <f t="shared" si="599"/>
        <v>5.1226895594750752E-5</v>
      </c>
      <c r="P512">
        <v>26.805371000000001</v>
      </c>
      <c r="Q512" t="e">
        <f t="shared" si="600"/>
        <v>#REF!</v>
      </c>
      <c r="R512">
        <f t="shared" si="601"/>
        <v>-6.293498617374973E-3</v>
      </c>
      <c r="S512">
        <v>31.49</v>
      </c>
      <c r="T512" t="e">
        <f t="shared" si="602"/>
        <v>#REF!</v>
      </c>
      <c r="U512">
        <f t="shared" si="603"/>
        <v>1.6134236850596968E-2</v>
      </c>
      <c r="V512">
        <v>21.261496000000001</v>
      </c>
      <c r="W512" t="e">
        <f t="shared" si="604"/>
        <v>#REF!</v>
      </c>
      <c r="X512">
        <f t="shared" si="605"/>
        <v>1.1090588483699206E-2</v>
      </c>
      <c r="Y512">
        <v>29.758424000000002</v>
      </c>
      <c r="Z512" t="e">
        <f t="shared" si="606"/>
        <v>#REF!</v>
      </c>
      <c r="AA512">
        <f t="shared" si="607"/>
        <v>6.3539943632399346E-3</v>
      </c>
      <c r="AB512">
        <v>74.284173999999993</v>
      </c>
      <c r="AC512" t="e">
        <f t="shared" si="608"/>
        <v>#REF!</v>
      </c>
      <c r="AD512">
        <f t="shared" si="609"/>
        <v>-1.3561335349372493E-2</v>
      </c>
      <c r="AE512">
        <f>(C512*'10Stocks'!$D$3)+(F512*'10Stocks'!$D$4)+('10Stocks_'!I512*'10Stocks'!$D$5)+('10Stocks_'!L512*'10Stocks'!$D$6)+('10Stocks_'!O512*'10Stocks'!$D$7)+('10Stocks_'!R512*'10Stocks'!$D$8)+('10Stocks_'!U512*'10Stocks'!$D$9)+('10Stocks_'!X512*'10Stocks'!$D$10)+('10Stocks_'!AA512*'10Stocks'!$D$11)+('10Stocks_'!AD512*'10Stocks'!$D$12)</f>
        <v>4.0205270039704822E-3</v>
      </c>
      <c r="AF512">
        <f t="shared" si="610"/>
        <v>167205.32675766182</v>
      </c>
      <c r="AG512">
        <f t="shared" ref="AG512:AG575" si="671">AG511+(AG511*AE512)</f>
        <v>121878.38235298231</v>
      </c>
    </row>
    <row r="513" spans="1:33" x14ac:dyDescent="0.35">
      <c r="A513">
        <v>79.978311000000005</v>
      </c>
      <c r="B513" t="e">
        <f t="shared" ref="B513:B576" si="672">(#REF!-#REF!)/#REF!</f>
        <v>#REF!</v>
      </c>
      <c r="C513">
        <f t="shared" si="591"/>
        <v>-9.2524250322529415E-3</v>
      </c>
      <c r="D513">
        <v>109.300003</v>
      </c>
      <c r="E513" t="e">
        <f t="shared" si="592"/>
        <v>#REF!</v>
      </c>
      <c r="F513">
        <f t="shared" si="593"/>
        <v>-3.4196298209707515E-2</v>
      </c>
      <c r="G513">
        <v>45.050407999999997</v>
      </c>
      <c r="H513" t="e">
        <f t="shared" si="594"/>
        <v>#REF!</v>
      </c>
      <c r="I513">
        <f t="shared" si="595"/>
        <v>-1.5645178544834003E-2</v>
      </c>
      <c r="J513">
        <v>44.621310999999999</v>
      </c>
      <c r="K513" t="e">
        <f t="shared" si="596"/>
        <v>#REF!</v>
      </c>
      <c r="L513">
        <f t="shared" si="597"/>
        <v>-1.3333318297169444E-2</v>
      </c>
      <c r="M513">
        <v>290.55993000000001</v>
      </c>
      <c r="N513" t="e">
        <f t="shared" si="598"/>
        <v>#REF!</v>
      </c>
      <c r="O513">
        <f t="shared" si="599"/>
        <v>-7.3548918689073815E-3</v>
      </c>
      <c r="P513">
        <v>26.573058</v>
      </c>
      <c r="Q513" t="e">
        <f t="shared" si="600"/>
        <v>#REF!</v>
      </c>
      <c r="R513">
        <f t="shared" si="601"/>
        <v>-8.6666586334507856E-3</v>
      </c>
      <c r="S513">
        <v>31.27</v>
      </c>
      <c r="T513" t="e">
        <f t="shared" si="602"/>
        <v>#REF!</v>
      </c>
      <c r="U513">
        <f t="shared" si="603"/>
        <v>-6.9863448713877061E-3</v>
      </c>
      <c r="V513">
        <v>21.455843000000002</v>
      </c>
      <c r="W513" t="e">
        <f t="shared" si="604"/>
        <v>#REF!</v>
      </c>
      <c r="X513">
        <f t="shared" si="605"/>
        <v>9.1407961133120868E-3</v>
      </c>
      <c r="Y513">
        <v>29.498957000000001</v>
      </c>
      <c r="Z513" t="e">
        <f t="shared" si="606"/>
        <v>#REF!</v>
      </c>
      <c r="AA513">
        <f t="shared" si="607"/>
        <v>-8.7191109314122533E-3</v>
      </c>
      <c r="AB513">
        <v>73.804633999999993</v>
      </c>
      <c r="AC513" t="e">
        <f t="shared" si="608"/>
        <v>#REF!</v>
      </c>
      <c r="AD513">
        <f t="shared" si="609"/>
        <v>-6.4554800057411979E-3</v>
      </c>
      <c r="AE513">
        <f>(C513*'10Stocks'!$D$3)+(F513*'10Stocks'!$D$4)+('10Stocks_'!I513*'10Stocks'!$D$5)+('10Stocks_'!L513*'10Stocks'!$D$6)+('10Stocks_'!O513*'10Stocks'!$D$7)+('10Stocks_'!R513*'10Stocks'!$D$8)+('10Stocks_'!U513*'10Stocks'!$D$9)+('10Stocks_'!X513*'10Stocks'!$D$10)+('10Stocks_'!AA513*'10Stocks'!$D$11)+('10Stocks_'!AD513*'10Stocks'!$D$12)</f>
        <v>-1.0066561486796464E-2</v>
      </c>
      <c r="AF513">
        <f t="shared" si="610"/>
        <v>165522.14405493592</v>
      </c>
      <c r="AG513">
        <f t="shared" si="671"/>
        <v>120651.48612311472</v>
      </c>
    </row>
    <row r="514" spans="1:33" x14ac:dyDescent="0.35">
      <c r="A514">
        <v>79.481247999999994</v>
      </c>
      <c r="B514" t="e">
        <f t="shared" ref="B514:B577" si="673">(#REF!-#REF!)/#REF!</f>
        <v>#REF!</v>
      </c>
      <c r="C514">
        <f t="shared" si="591"/>
        <v>-6.2149724567203144E-3</v>
      </c>
      <c r="D514">
        <v>108.91999800000001</v>
      </c>
      <c r="E514" t="e">
        <f t="shared" si="592"/>
        <v>#REF!</v>
      </c>
      <c r="F514">
        <f t="shared" si="593"/>
        <v>-3.4767153666043086E-3</v>
      </c>
      <c r="G514">
        <v>45.791702000000001</v>
      </c>
      <c r="H514" t="e">
        <f t="shared" si="594"/>
        <v>#REF!</v>
      </c>
      <c r="I514">
        <f t="shared" si="595"/>
        <v>1.645476773484501E-2</v>
      </c>
      <c r="J514">
        <v>44.536515999999999</v>
      </c>
      <c r="K514" t="e">
        <f t="shared" si="596"/>
        <v>#REF!</v>
      </c>
      <c r="L514">
        <f t="shared" si="597"/>
        <v>-1.9003251607735087E-3</v>
      </c>
      <c r="M514">
        <v>285.31016599999998</v>
      </c>
      <c r="N514" t="e">
        <f t="shared" si="598"/>
        <v>#REF!</v>
      </c>
      <c r="O514">
        <f t="shared" si="599"/>
        <v>-1.8067749396828488E-2</v>
      </c>
      <c r="P514">
        <v>26.179912000000002</v>
      </c>
      <c r="Q514" t="e">
        <f t="shared" si="600"/>
        <v>#REF!</v>
      </c>
      <c r="R514">
        <f t="shared" si="601"/>
        <v>-1.479490994224293E-2</v>
      </c>
      <c r="S514">
        <v>31.51</v>
      </c>
      <c r="T514" t="e">
        <f t="shared" si="602"/>
        <v>#REF!</v>
      </c>
      <c r="U514">
        <f t="shared" si="603"/>
        <v>7.6750879437160859E-3</v>
      </c>
      <c r="V514">
        <v>21.096301</v>
      </c>
      <c r="W514" t="e">
        <f t="shared" si="604"/>
        <v>#REF!</v>
      </c>
      <c r="X514">
        <f t="shared" si="605"/>
        <v>-1.675730009769372E-2</v>
      </c>
      <c r="Y514">
        <v>29.767372999999999</v>
      </c>
      <c r="Z514" t="e">
        <f t="shared" si="606"/>
        <v>#REF!</v>
      </c>
      <c r="AA514">
        <f t="shared" si="607"/>
        <v>9.0991691672352489E-3</v>
      </c>
      <c r="AB514">
        <v>74.932435999999996</v>
      </c>
      <c r="AC514" t="e">
        <f t="shared" si="608"/>
        <v>#REF!</v>
      </c>
      <c r="AD514">
        <f t="shared" si="609"/>
        <v>1.5280910410042854E-2</v>
      </c>
      <c r="AE514">
        <f>(C514*'10Stocks'!$D$3)+(F514*'10Stocks'!$D$4)+('10Stocks_'!I514*'10Stocks'!$D$5)+('10Stocks_'!L514*'10Stocks'!$D$6)+('10Stocks_'!O514*'10Stocks'!$D$7)+('10Stocks_'!R514*'10Stocks'!$D$8)+('10Stocks_'!U514*'10Stocks'!$D$9)+('10Stocks_'!X514*'10Stocks'!$D$10)+('10Stocks_'!AA514*'10Stocks'!$D$11)+('10Stocks_'!AD514*'10Stocks'!$D$12)</f>
        <v>-5.1377987423487249E-3</v>
      </c>
      <c r="AF514">
        <f t="shared" si="610"/>
        <v>164671.72459137961</v>
      </c>
      <c r="AG514">
        <f t="shared" si="671"/>
        <v>120031.60306944887</v>
      </c>
    </row>
    <row r="515" spans="1:33" x14ac:dyDescent="0.35">
      <c r="A515">
        <v>78.754064</v>
      </c>
      <c r="B515" t="e">
        <f t="shared" ref="B515:B578" si="674">(#REF!-#REF!)/#REF!</f>
        <v>#REF!</v>
      </c>
      <c r="C515">
        <f t="shared" si="591"/>
        <v>-9.1491265965022855E-3</v>
      </c>
      <c r="D515">
        <v>108.209999</v>
      </c>
      <c r="E515" t="e">
        <f t="shared" si="592"/>
        <v>#REF!</v>
      </c>
      <c r="F515">
        <f t="shared" si="593"/>
        <v>-6.518536660274364E-3</v>
      </c>
      <c r="G515">
        <v>45.471597000000003</v>
      </c>
      <c r="H515" t="e">
        <f t="shared" si="594"/>
        <v>#REF!</v>
      </c>
      <c r="I515">
        <f t="shared" si="595"/>
        <v>-6.9904586643230269E-3</v>
      </c>
      <c r="J515">
        <v>44.668419</v>
      </c>
      <c r="K515" t="e">
        <f t="shared" si="596"/>
        <v>#REF!</v>
      </c>
      <c r="L515">
        <f t="shared" si="597"/>
        <v>2.9616820498487404E-3</v>
      </c>
      <c r="M515">
        <v>284.95552600000002</v>
      </c>
      <c r="N515" t="e">
        <f t="shared" si="598"/>
        <v>#REF!</v>
      </c>
      <c r="O515">
        <f t="shared" si="599"/>
        <v>-1.2429981201579786E-3</v>
      </c>
      <c r="P515">
        <v>25.581257999999998</v>
      </c>
      <c r="Q515" t="e">
        <f t="shared" si="600"/>
        <v>#REF!</v>
      </c>
      <c r="R515">
        <f t="shared" si="601"/>
        <v>-2.2866921783388856E-2</v>
      </c>
      <c r="S515">
        <v>32.700001</v>
      </c>
      <c r="T515" t="e">
        <f t="shared" si="602"/>
        <v>#REF!</v>
      </c>
      <c r="U515">
        <f t="shared" si="603"/>
        <v>3.7765820374484248E-2</v>
      </c>
      <c r="V515">
        <v>20.503546</v>
      </c>
      <c r="W515" t="e">
        <f t="shared" si="604"/>
        <v>#REF!</v>
      </c>
      <c r="X515">
        <f t="shared" si="605"/>
        <v>-2.8097579760546665E-2</v>
      </c>
      <c r="Y515">
        <v>29.391587999999999</v>
      </c>
      <c r="Z515" t="e">
        <f t="shared" si="606"/>
        <v>#REF!</v>
      </c>
      <c r="AA515">
        <f t="shared" si="607"/>
        <v>-1.2624056546743326E-2</v>
      </c>
      <c r="AB515">
        <v>74.701552000000007</v>
      </c>
      <c r="AC515" t="e">
        <f t="shared" si="608"/>
        <v>#REF!</v>
      </c>
      <c r="AD515">
        <f t="shared" si="609"/>
        <v>-3.0812290688105883E-3</v>
      </c>
      <c r="AE515">
        <f>(C515*'10Stocks'!$D$3)+(F515*'10Stocks'!$D$4)+('10Stocks_'!I515*'10Stocks'!$D$5)+('10Stocks_'!L515*'10Stocks'!$D$6)+('10Stocks_'!O515*'10Stocks'!$D$7)+('10Stocks_'!R515*'10Stocks'!$D$8)+('10Stocks_'!U515*'10Stocks'!$D$9)+('10Stocks_'!X515*'10Stocks'!$D$10)+('10Stocks_'!AA515*'10Stocks'!$D$11)+('10Stocks_'!AD515*'10Stocks'!$D$12)</f>
        <v>3.4232703086384286E-3</v>
      </c>
      <c r="AF515">
        <f t="shared" si="610"/>
        <v>165235.44041684555</v>
      </c>
      <c r="AG515">
        <f t="shared" si="671"/>
        <v>120442.50369233479</v>
      </c>
    </row>
    <row r="516" spans="1:33" x14ac:dyDescent="0.35">
      <c r="A516">
        <v>79.552255000000002</v>
      </c>
      <c r="B516" t="e">
        <f t="shared" ref="B516:B579" si="675">(#REF!-#REF!)/#REF!</f>
        <v>#REF!</v>
      </c>
      <c r="C516">
        <f t="shared" ref="C516:C579" si="676">(A516-A515)/A515</f>
        <v>1.013523568764658E-2</v>
      </c>
      <c r="D516">
        <v>109.709999</v>
      </c>
      <c r="E516" t="e">
        <f t="shared" ref="E516:E579" si="677">(B516-B515)/B515</f>
        <v>#REF!</v>
      </c>
      <c r="F516">
        <f t="shared" ref="F516:F579" si="678">(D516-D515)/D515</f>
        <v>1.3861935254245774E-2</v>
      </c>
      <c r="G516">
        <v>46.313975999999997</v>
      </c>
      <c r="H516" t="e">
        <f t="shared" ref="H516:H579" si="679">(E516-E515)/E515</f>
        <v>#REF!</v>
      </c>
      <c r="I516">
        <f t="shared" ref="I516:I579" si="680">(G516-G515)/G515</f>
        <v>1.8525388496911467E-2</v>
      </c>
      <c r="J516">
        <v>45.403312999999997</v>
      </c>
      <c r="K516" t="e">
        <f t="shared" ref="K516:K579" si="681">(H516-H515)/H515</f>
        <v>#REF!</v>
      </c>
      <c r="L516">
        <f t="shared" ref="L516:L579" si="682">(J516-J515)/J515</f>
        <v>1.6452205304154532E-2</v>
      </c>
      <c r="M516">
        <v>287.97251899999998</v>
      </c>
      <c r="N516" t="e">
        <f t="shared" ref="N516:N579" si="683">(K516-K515)/K515</f>
        <v>#REF!</v>
      </c>
      <c r="O516">
        <f t="shared" ref="O516:O579" si="684">(M516-M515)/M515</f>
        <v>1.0587592535404828E-2</v>
      </c>
      <c r="P516">
        <v>26.260328000000001</v>
      </c>
      <c r="Q516" t="e">
        <f t="shared" ref="Q516:Q579" si="685">(N516-N515)/N515</f>
        <v>#REF!</v>
      </c>
      <c r="R516">
        <f t="shared" ref="R516:R579" si="686">(P516-P515)/P515</f>
        <v>2.6545606162136474E-2</v>
      </c>
      <c r="S516">
        <v>34.25</v>
      </c>
      <c r="T516" t="e">
        <f t="shared" ref="T516:T579" si="687">(Q516-Q515)/Q515</f>
        <v>#REF!</v>
      </c>
      <c r="U516">
        <f t="shared" ref="U516:U579" si="688">(S516-S515)/S515</f>
        <v>4.7400579590196334E-2</v>
      </c>
      <c r="V516">
        <v>20.833935</v>
      </c>
      <c r="W516" t="e">
        <f t="shared" ref="W516:W579" si="689">(T516-T515)/T515</f>
        <v>#REF!</v>
      </c>
      <c r="X516">
        <f t="shared" ref="X516:X579" si="690">(V516-V515)/V515</f>
        <v>1.6113749299755283E-2</v>
      </c>
      <c r="Y516">
        <v>30.339994000000001</v>
      </c>
      <c r="Z516" t="e">
        <f t="shared" ref="Z516:Z579" si="691">(W516-W515)/W515</f>
        <v>#REF!</v>
      </c>
      <c r="AA516">
        <f t="shared" ref="AA516:AA579" si="692">(Y516-Y515)/Y515</f>
        <v>3.22679400650282E-2</v>
      </c>
      <c r="AB516">
        <v>75.900397999999996</v>
      </c>
      <c r="AC516" t="e">
        <f t="shared" ref="AC516:AC579" si="693">(Z516-Z515)/Z515</f>
        <v>#REF!</v>
      </c>
      <c r="AD516">
        <f t="shared" ref="AD516:AD579" si="694">(AB516-AB515)/AB515</f>
        <v>1.6048475137437426E-2</v>
      </c>
      <c r="AE516">
        <f>(C516*'10Stocks'!$D$3)+(F516*'10Stocks'!$D$4)+('10Stocks_'!I516*'10Stocks'!$D$5)+('10Stocks_'!L516*'10Stocks'!$D$6)+('10Stocks_'!O516*'10Stocks'!$D$7)+('10Stocks_'!R516*'10Stocks'!$D$8)+('10Stocks_'!U516*'10Stocks'!$D$9)+('10Stocks_'!X516*'10Stocks'!$D$10)+('10Stocks_'!AA516*'10Stocks'!$D$11)+('10Stocks_'!AD516*'10Stocks'!$D$12)</f>
        <v>2.0530343614143791E-2</v>
      </c>
      <c r="AF516">
        <f t="shared" ref="AF516:AF579" si="695">AF515+(AF515*AE516)</f>
        <v>168627.78078583776</v>
      </c>
      <c r="AG516">
        <f t="shared" si="671"/>
        <v>122915.22967888621</v>
      </c>
    </row>
    <row r="517" spans="1:33" x14ac:dyDescent="0.35">
      <c r="A517">
        <v>79.807364000000007</v>
      </c>
      <c r="B517" t="e">
        <f t="shared" ref="B517:B580" si="696">(#REF!-#REF!)/#REF!</f>
        <v>#REF!</v>
      </c>
      <c r="C517">
        <f t="shared" si="676"/>
        <v>3.2068104166249525E-3</v>
      </c>
      <c r="D517">
        <v>107.349998</v>
      </c>
      <c r="E517" t="e">
        <f t="shared" si="677"/>
        <v>#REF!</v>
      </c>
      <c r="F517">
        <f t="shared" si="678"/>
        <v>-2.1511266261154526E-2</v>
      </c>
      <c r="G517">
        <v>46.718316999999999</v>
      </c>
      <c r="H517" t="e">
        <f t="shared" si="679"/>
        <v>#REF!</v>
      </c>
      <c r="I517">
        <f t="shared" si="680"/>
        <v>8.7304316088085872E-3</v>
      </c>
      <c r="J517">
        <v>45.092398000000003</v>
      </c>
      <c r="K517" t="e">
        <f t="shared" si="681"/>
        <v>#REF!</v>
      </c>
      <c r="L517">
        <f t="shared" si="682"/>
        <v>-6.8478483056950996E-3</v>
      </c>
      <c r="M517">
        <v>287.17333300000001</v>
      </c>
      <c r="N517" t="e">
        <f t="shared" si="683"/>
        <v>#REF!</v>
      </c>
      <c r="O517">
        <f t="shared" si="684"/>
        <v>-2.775216200404051E-3</v>
      </c>
      <c r="P517">
        <v>26.305005000000001</v>
      </c>
      <c r="Q517" t="e">
        <f t="shared" si="685"/>
        <v>#REF!</v>
      </c>
      <c r="R517">
        <f t="shared" si="686"/>
        <v>1.701311575392359E-3</v>
      </c>
      <c r="S517">
        <v>35.959999000000003</v>
      </c>
      <c r="T517" t="e">
        <f t="shared" si="687"/>
        <v>#REF!</v>
      </c>
      <c r="U517">
        <f t="shared" si="688"/>
        <v>4.9926978102189878E-2</v>
      </c>
      <c r="V517">
        <v>20.449456999999999</v>
      </c>
      <c r="W517" t="e">
        <f t="shared" si="689"/>
        <v>#REF!</v>
      </c>
      <c r="X517">
        <f t="shared" si="690"/>
        <v>-1.8454411036609331E-2</v>
      </c>
      <c r="Y517">
        <v>30.438414000000002</v>
      </c>
      <c r="Z517" t="e">
        <f t="shared" si="691"/>
        <v>#REF!</v>
      </c>
      <c r="AA517">
        <f t="shared" si="692"/>
        <v>3.2439030805345853E-3</v>
      </c>
      <c r="AB517">
        <v>75.527424999999994</v>
      </c>
      <c r="AC517" t="e">
        <f t="shared" si="693"/>
        <v>#REF!</v>
      </c>
      <c r="AD517">
        <f t="shared" si="694"/>
        <v>-4.913979502452699E-3</v>
      </c>
      <c r="AE517">
        <f>(C517*'10Stocks'!$D$3)+(F517*'10Stocks'!$D$4)+('10Stocks_'!I517*'10Stocks'!$D$5)+('10Stocks_'!L517*'10Stocks'!$D$6)+('10Stocks_'!O517*'10Stocks'!$D$7)+('10Stocks_'!R517*'10Stocks'!$D$8)+('10Stocks_'!U517*'10Stocks'!$D$9)+('10Stocks_'!X517*'10Stocks'!$D$10)+('10Stocks_'!AA517*'10Stocks'!$D$11)+('10Stocks_'!AD517*'10Stocks'!$D$12)</f>
        <v>5.932685469448213E-3</v>
      </c>
      <c r="AF517">
        <f t="shared" si="695"/>
        <v>169628.19637065119</v>
      </c>
      <c r="AG517">
        <f t="shared" si="671"/>
        <v>123644.44707597603</v>
      </c>
    </row>
    <row r="518" spans="1:33" x14ac:dyDescent="0.35">
      <c r="A518">
        <v>79.811302999999995</v>
      </c>
      <c r="B518" t="e">
        <f t="shared" ref="B518:B581" si="697">(#REF!-#REF!)/#REF!</f>
        <v>#REF!</v>
      </c>
      <c r="C518">
        <f t="shared" si="676"/>
        <v>4.9356347617099195E-5</v>
      </c>
      <c r="D518">
        <v>104.980003</v>
      </c>
      <c r="E518" t="e">
        <f t="shared" si="677"/>
        <v>#REF!</v>
      </c>
      <c r="F518">
        <f t="shared" si="678"/>
        <v>-2.2077271021467584E-2</v>
      </c>
      <c r="G518">
        <v>47.409067</v>
      </c>
      <c r="H518" t="e">
        <f t="shared" si="679"/>
        <v>#REF!</v>
      </c>
      <c r="I518">
        <f t="shared" si="680"/>
        <v>1.4785421315583807E-2</v>
      </c>
      <c r="J518">
        <v>46.496232999999997</v>
      </c>
      <c r="K518" t="e">
        <f t="shared" si="681"/>
        <v>#REF!</v>
      </c>
      <c r="L518">
        <f t="shared" si="682"/>
        <v>3.1132409502816719E-2</v>
      </c>
      <c r="M518">
        <v>288.07742100000002</v>
      </c>
      <c r="N518" t="e">
        <f t="shared" si="683"/>
        <v>#REF!</v>
      </c>
      <c r="O518">
        <f t="shared" si="684"/>
        <v>3.1482310371764273E-3</v>
      </c>
      <c r="P518">
        <v>26.501577000000001</v>
      </c>
      <c r="Q518" t="e">
        <f t="shared" si="685"/>
        <v>#REF!</v>
      </c>
      <c r="R518">
        <f t="shared" si="686"/>
        <v>7.4727984275235731E-3</v>
      </c>
      <c r="S518">
        <v>33.349997999999999</v>
      </c>
      <c r="T518" t="e">
        <f t="shared" si="687"/>
        <v>#REF!</v>
      </c>
      <c r="U518">
        <f t="shared" si="688"/>
        <v>-7.2580674988339228E-2</v>
      </c>
      <c r="V518">
        <v>20.093641999999999</v>
      </c>
      <c r="W518" t="e">
        <f t="shared" si="689"/>
        <v>#REF!</v>
      </c>
      <c r="X518">
        <f t="shared" si="690"/>
        <v>-1.739972851112867E-2</v>
      </c>
      <c r="Y518">
        <v>30.527885000000001</v>
      </c>
      <c r="Z518" t="e">
        <f t="shared" si="691"/>
        <v>#REF!</v>
      </c>
      <c r="AA518">
        <f t="shared" si="692"/>
        <v>2.9394107064842352E-3</v>
      </c>
      <c r="AB518">
        <v>76.131288999999995</v>
      </c>
      <c r="AC518" t="e">
        <f t="shared" si="693"/>
        <v>#REF!</v>
      </c>
      <c r="AD518">
        <f t="shared" si="694"/>
        <v>7.9952944245087337E-3</v>
      </c>
      <c r="AE518">
        <f>(C518*'10Stocks'!$D$3)+(F518*'10Stocks'!$D$4)+('10Stocks_'!I518*'10Stocks'!$D$5)+('10Stocks_'!L518*'10Stocks'!$D$6)+('10Stocks_'!O518*'10Stocks'!$D$7)+('10Stocks_'!R518*'10Stocks'!$D$8)+('10Stocks_'!U518*'10Stocks'!$D$9)+('10Stocks_'!X518*'10Stocks'!$D$10)+('10Stocks_'!AA518*'10Stocks'!$D$11)+('10Stocks_'!AD518*'10Stocks'!$D$12)</f>
        <v>1.2269097877709093E-3</v>
      </c>
      <c r="AF518">
        <f t="shared" si="695"/>
        <v>169836.31486506027</v>
      </c>
      <c r="AG518">
        <f t="shared" si="671"/>
        <v>123796.14765829706</v>
      </c>
    </row>
    <row r="519" spans="1:33" x14ac:dyDescent="0.35">
      <c r="A519">
        <v>79.721890000000002</v>
      </c>
      <c r="B519" t="e">
        <f t="shared" ref="B519:B582" si="698">(#REF!-#REF!)/#REF!</f>
        <v>#REF!</v>
      </c>
      <c r="C519">
        <f t="shared" si="676"/>
        <v>-1.120304977353813E-3</v>
      </c>
      <c r="D519">
        <v>107.449997</v>
      </c>
      <c r="E519" t="e">
        <f t="shared" si="677"/>
        <v>#REF!</v>
      </c>
      <c r="F519">
        <f t="shared" si="678"/>
        <v>2.3528233276960374E-2</v>
      </c>
      <c r="G519">
        <v>47.821834000000003</v>
      </c>
      <c r="H519" t="e">
        <f t="shared" si="679"/>
        <v>#REF!</v>
      </c>
      <c r="I519">
        <f t="shared" si="680"/>
        <v>8.706499117563363E-3</v>
      </c>
      <c r="J519">
        <v>46.496232999999997</v>
      </c>
      <c r="K519" t="e">
        <f t="shared" si="681"/>
        <v>#REF!</v>
      </c>
      <c r="L519">
        <f t="shared" si="682"/>
        <v>0</v>
      </c>
      <c r="M519">
        <v>290.09041300000001</v>
      </c>
      <c r="N519" t="e">
        <f t="shared" si="683"/>
        <v>#REF!</v>
      </c>
      <c r="O519">
        <f t="shared" si="684"/>
        <v>6.9876771078146976E-3</v>
      </c>
      <c r="P519">
        <v>27.207452</v>
      </c>
      <c r="Q519" t="e">
        <f t="shared" si="685"/>
        <v>#REF!</v>
      </c>
      <c r="R519">
        <f t="shared" si="686"/>
        <v>2.6635207406713907E-2</v>
      </c>
      <c r="S519">
        <v>32.150002000000001</v>
      </c>
      <c r="T519" t="e">
        <f t="shared" si="687"/>
        <v>#REF!</v>
      </c>
      <c r="U519">
        <f t="shared" si="688"/>
        <v>-3.5981891213306784E-2</v>
      </c>
      <c r="V519">
        <v>20.172712000000001</v>
      </c>
      <c r="W519" t="e">
        <f t="shared" si="689"/>
        <v>#REF!</v>
      </c>
      <c r="X519">
        <f t="shared" si="690"/>
        <v>3.9350755826147166E-3</v>
      </c>
      <c r="Y519">
        <v>30.384729</v>
      </c>
      <c r="Z519" t="e">
        <f t="shared" si="691"/>
        <v>#REF!</v>
      </c>
      <c r="AA519">
        <f t="shared" si="692"/>
        <v>-4.689352046497855E-3</v>
      </c>
      <c r="AB519">
        <v>76.557542999999995</v>
      </c>
      <c r="AC519" t="e">
        <f t="shared" si="693"/>
        <v>#REF!</v>
      </c>
      <c r="AD519">
        <f t="shared" si="694"/>
        <v>5.5989331797600345E-3</v>
      </c>
      <c r="AE519">
        <f>(C519*'10Stocks'!$D$3)+(F519*'10Stocks'!$D$4)+('10Stocks_'!I519*'10Stocks'!$D$5)+('10Stocks_'!L519*'10Stocks'!$D$6)+('10Stocks_'!O519*'10Stocks'!$D$7)+('10Stocks_'!R519*'10Stocks'!$D$8)+('10Stocks_'!U519*'10Stocks'!$D$9)+('10Stocks_'!X519*'10Stocks'!$D$10)+('10Stocks_'!AA519*'10Stocks'!$D$11)+('10Stocks_'!AD519*'10Stocks'!$D$12)</f>
        <v>-2.3522537729182722E-3</v>
      </c>
      <c r="AF519">
        <f t="shared" si="695"/>
        <v>169436.81675264038</v>
      </c>
      <c r="AG519">
        <f t="shared" si="671"/>
        <v>123504.94770289509</v>
      </c>
    </row>
    <row r="520" spans="1:33" x14ac:dyDescent="0.35">
      <c r="A520">
        <v>80.781762000000001</v>
      </c>
      <c r="B520" t="e">
        <f t="shared" ref="B520:B583" si="699">(#REF!-#REF!)/#REF!</f>
        <v>#REF!</v>
      </c>
      <c r="C520">
        <f t="shared" si="676"/>
        <v>1.3294617074432111E-2</v>
      </c>
      <c r="D520">
        <v>110.739998</v>
      </c>
      <c r="E520" t="e">
        <f t="shared" si="677"/>
        <v>#REF!</v>
      </c>
      <c r="F520">
        <f t="shared" si="678"/>
        <v>3.0618902669676238E-2</v>
      </c>
      <c r="G520">
        <v>48.043430000000001</v>
      </c>
      <c r="H520" t="e">
        <f t="shared" si="679"/>
        <v>#REF!</v>
      </c>
      <c r="I520">
        <f t="shared" si="680"/>
        <v>4.633782970347773E-3</v>
      </c>
      <c r="J520">
        <v>46.157054000000002</v>
      </c>
      <c r="K520" t="e">
        <f t="shared" si="681"/>
        <v>#REF!</v>
      </c>
      <c r="L520">
        <f t="shared" si="682"/>
        <v>-7.2947629972517211E-3</v>
      </c>
      <c r="M520">
        <v>296.23425900000001</v>
      </c>
      <c r="N520" t="e">
        <f t="shared" si="683"/>
        <v>#REF!</v>
      </c>
      <c r="O520">
        <f t="shared" si="684"/>
        <v>2.1179072884425162E-2</v>
      </c>
      <c r="P520">
        <v>27.404024</v>
      </c>
      <c r="Q520" t="e">
        <f t="shared" si="685"/>
        <v>#REF!</v>
      </c>
      <c r="R520">
        <f t="shared" si="686"/>
        <v>7.22493234574115E-3</v>
      </c>
      <c r="S520">
        <v>32.270000000000003</v>
      </c>
      <c r="T520" t="e">
        <f t="shared" si="687"/>
        <v>#REF!</v>
      </c>
      <c r="U520">
        <f t="shared" si="688"/>
        <v>3.7324414474376234E-3</v>
      </c>
      <c r="V520">
        <v>20.172712000000001</v>
      </c>
      <c r="W520" t="e">
        <f t="shared" si="689"/>
        <v>#REF!</v>
      </c>
      <c r="X520">
        <f t="shared" si="690"/>
        <v>0</v>
      </c>
      <c r="Y520">
        <v>30.554728999999998</v>
      </c>
      <c r="Z520" t="e">
        <f t="shared" si="691"/>
        <v>#REF!</v>
      </c>
      <c r="AA520">
        <f t="shared" si="692"/>
        <v>5.594915788124954E-3</v>
      </c>
      <c r="AB520">
        <v>76.557542999999995</v>
      </c>
      <c r="AC520" t="e">
        <f t="shared" si="693"/>
        <v>#REF!</v>
      </c>
      <c r="AD520">
        <f t="shared" si="694"/>
        <v>0</v>
      </c>
      <c r="AE520">
        <f>(C520*'10Stocks'!$D$3)+(F520*'10Stocks'!$D$4)+('10Stocks_'!I520*'10Stocks'!$D$5)+('10Stocks_'!L520*'10Stocks'!$D$6)+('10Stocks_'!O520*'10Stocks'!$D$7)+('10Stocks_'!R520*'10Stocks'!$D$8)+('10Stocks_'!U520*'10Stocks'!$D$9)+('10Stocks_'!X520*'10Stocks'!$D$10)+('10Stocks_'!AA520*'10Stocks'!$D$11)+('10Stocks_'!AD520*'10Stocks'!$D$12)</f>
        <v>4.4823450280141479E-3</v>
      </c>
      <c r="AF520">
        <f t="shared" si="695"/>
        <v>170196.29102577412</v>
      </c>
      <c r="AG520">
        <f t="shared" si="671"/>
        <v>124058.53949116632</v>
      </c>
    </row>
    <row r="521" spans="1:33" x14ac:dyDescent="0.35">
      <c r="A521">
        <v>79.464155000000005</v>
      </c>
      <c r="B521" t="e">
        <f t="shared" ref="B521:B584" si="700">(#REF!-#REF!)/#REF!</f>
        <v>#REF!</v>
      </c>
      <c r="C521">
        <f t="shared" si="676"/>
        <v>-1.6310698942169587E-2</v>
      </c>
      <c r="D521">
        <v>110.230003</v>
      </c>
      <c r="E521" t="e">
        <f t="shared" si="677"/>
        <v>#REF!</v>
      </c>
      <c r="F521">
        <f t="shared" si="678"/>
        <v>-4.6053369081693815E-3</v>
      </c>
      <c r="G521">
        <v>47.719563999999998</v>
      </c>
      <c r="H521" t="e">
        <f t="shared" si="679"/>
        <v>#REF!</v>
      </c>
      <c r="I521">
        <f t="shared" si="680"/>
        <v>-6.7411090340552789E-3</v>
      </c>
      <c r="J521">
        <v>45.780183999999998</v>
      </c>
      <c r="K521" t="e">
        <f t="shared" si="681"/>
        <v>#REF!</v>
      </c>
      <c r="L521">
        <f t="shared" si="682"/>
        <v>-8.164949175482555E-3</v>
      </c>
      <c r="M521">
        <v>305.10542600000002</v>
      </c>
      <c r="N521" t="e">
        <f t="shared" si="683"/>
        <v>#REF!</v>
      </c>
      <c r="O521">
        <f t="shared" si="684"/>
        <v>2.9946458690991624E-2</v>
      </c>
      <c r="P521">
        <v>26.912593000000001</v>
      </c>
      <c r="Q521" t="e">
        <f t="shared" si="685"/>
        <v>#REF!</v>
      </c>
      <c r="R521">
        <f t="shared" si="686"/>
        <v>-1.79328043210004E-2</v>
      </c>
      <c r="S521">
        <v>31.790001</v>
      </c>
      <c r="T521" t="e">
        <f t="shared" si="687"/>
        <v>#REF!</v>
      </c>
      <c r="U521">
        <f t="shared" si="688"/>
        <v>-1.487446544778441E-2</v>
      </c>
      <c r="V521">
        <v>19.915734</v>
      </c>
      <c r="W521" t="e">
        <f t="shared" si="689"/>
        <v>#REF!</v>
      </c>
      <c r="X521">
        <f t="shared" si="690"/>
        <v>-1.273889202403723E-2</v>
      </c>
      <c r="Y521">
        <v>30.250523000000001</v>
      </c>
      <c r="Z521" t="e">
        <f t="shared" si="691"/>
        <v>#REF!</v>
      </c>
      <c r="AA521">
        <f t="shared" si="692"/>
        <v>-9.9561020488840562E-3</v>
      </c>
      <c r="AB521">
        <v>76.326651999999996</v>
      </c>
      <c r="AC521" t="e">
        <f t="shared" si="693"/>
        <v>#REF!</v>
      </c>
      <c r="AD521">
        <f t="shared" si="694"/>
        <v>-3.0159144475156384E-3</v>
      </c>
      <c r="AE521">
        <f>(C521*'10Stocks'!$D$3)+(F521*'10Stocks'!$D$4)+('10Stocks_'!I521*'10Stocks'!$D$5)+('10Stocks_'!L521*'10Stocks'!$D$6)+('10Stocks_'!O521*'10Stocks'!$D$7)+('10Stocks_'!R521*'10Stocks'!$D$8)+('10Stocks_'!U521*'10Stocks'!$D$9)+('10Stocks_'!X521*'10Stocks'!$D$10)+('10Stocks_'!AA521*'10Stocks'!$D$11)+('10Stocks_'!AD521*'10Stocks'!$D$12)</f>
        <v>-4.9894064033444412E-3</v>
      </c>
      <c r="AF521">
        <f t="shared" si="695"/>
        <v>169347.11256150465</v>
      </c>
      <c r="AG521">
        <f t="shared" si="671"/>
        <v>123439.56101983953</v>
      </c>
    </row>
    <row r="522" spans="1:33" x14ac:dyDescent="0.35">
      <c r="A522">
        <v>79.402348000000003</v>
      </c>
      <c r="B522" t="e">
        <f t="shared" ref="B522:B585" si="701">(#REF!-#REF!)/#REF!</f>
        <v>#REF!</v>
      </c>
      <c r="C522">
        <f t="shared" si="676"/>
        <v>-7.777972344889557E-4</v>
      </c>
      <c r="D522">
        <v>107.099998</v>
      </c>
      <c r="E522" t="e">
        <f t="shared" si="677"/>
        <v>#REF!</v>
      </c>
      <c r="F522">
        <f t="shared" si="678"/>
        <v>-2.8395218314563569E-2</v>
      </c>
      <c r="G522">
        <v>46.918411999999996</v>
      </c>
      <c r="H522" t="e">
        <f t="shared" si="679"/>
        <v>#REF!</v>
      </c>
      <c r="I522">
        <f t="shared" si="680"/>
        <v>-1.6788753560279843E-2</v>
      </c>
      <c r="J522">
        <v>45.205457000000003</v>
      </c>
      <c r="K522" t="e">
        <f t="shared" si="681"/>
        <v>#REF!</v>
      </c>
      <c r="L522">
        <f t="shared" si="682"/>
        <v>-1.2554056139223814E-2</v>
      </c>
      <c r="M522">
        <v>307.44808699999999</v>
      </c>
      <c r="N522" t="e">
        <f t="shared" si="683"/>
        <v>#REF!</v>
      </c>
      <c r="O522">
        <f t="shared" si="684"/>
        <v>7.6782016980581789E-3</v>
      </c>
      <c r="P522">
        <v>26.162043000000001</v>
      </c>
      <c r="Q522" t="e">
        <f t="shared" si="685"/>
        <v>#REF!</v>
      </c>
      <c r="R522">
        <f t="shared" si="686"/>
        <v>-2.7888431263386641E-2</v>
      </c>
      <c r="S522">
        <v>30.66</v>
      </c>
      <c r="T522" t="e">
        <f t="shared" si="687"/>
        <v>#REF!</v>
      </c>
      <c r="U522">
        <f t="shared" si="688"/>
        <v>-3.5545799448071735E-2</v>
      </c>
      <c r="V522">
        <v>19.095383999999999</v>
      </c>
      <c r="W522" t="e">
        <f t="shared" si="689"/>
        <v>#REF!</v>
      </c>
      <c r="X522">
        <f t="shared" si="690"/>
        <v>-4.1191050252026927E-2</v>
      </c>
      <c r="Y522">
        <v>29.919474000000001</v>
      </c>
      <c r="Z522" t="e">
        <f t="shared" si="691"/>
        <v>#REF!</v>
      </c>
      <c r="AA522">
        <f t="shared" si="692"/>
        <v>-1.0943579388693548E-2</v>
      </c>
      <c r="AB522">
        <v>75.669506999999996</v>
      </c>
      <c r="AC522" t="e">
        <f t="shared" si="693"/>
        <v>#REF!</v>
      </c>
      <c r="AD522">
        <f t="shared" si="694"/>
        <v>-8.6096400507649669E-3</v>
      </c>
      <c r="AE522">
        <f>(C522*'10Stocks'!$D$3)+(F522*'10Stocks'!$D$4)+('10Stocks_'!I522*'10Stocks'!$D$5)+('10Stocks_'!L522*'10Stocks'!$D$6)+('10Stocks_'!O522*'10Stocks'!$D$7)+('10Stocks_'!R522*'10Stocks'!$D$8)+('10Stocks_'!U522*'10Stocks'!$D$9)+('10Stocks_'!X522*'10Stocks'!$D$10)+('10Stocks_'!AA522*'10Stocks'!$D$11)+('10Stocks_'!AD522*'10Stocks'!$D$12)</f>
        <v>-1.237742073310177E-2</v>
      </c>
      <c r="AF522">
        <f t="shared" si="695"/>
        <v>167251.03209939497</v>
      </c>
      <c r="AG522">
        <f t="shared" si="671"/>
        <v>121911.69763798759</v>
      </c>
    </row>
    <row r="523" spans="1:33" x14ac:dyDescent="0.35">
      <c r="A523">
        <v>79.019685999999993</v>
      </c>
      <c r="B523" t="e">
        <f t="shared" ref="B523:B586" si="702">(#REF!-#REF!)/#REF!</f>
        <v>#REF!</v>
      </c>
      <c r="C523">
        <f t="shared" si="676"/>
        <v>-4.8192781402385037E-3</v>
      </c>
      <c r="D523">
        <v>114.949997</v>
      </c>
      <c r="E523" t="e">
        <f t="shared" si="677"/>
        <v>#REF!</v>
      </c>
      <c r="F523">
        <f t="shared" si="678"/>
        <v>7.3295977092361825E-2</v>
      </c>
      <c r="G523">
        <v>46.568973999999997</v>
      </c>
      <c r="H523" t="e">
        <f t="shared" si="679"/>
        <v>#REF!</v>
      </c>
      <c r="I523">
        <f t="shared" si="680"/>
        <v>-7.4477797756667312E-3</v>
      </c>
      <c r="J523">
        <v>45.375048999999997</v>
      </c>
      <c r="K523" t="e">
        <f t="shared" si="681"/>
        <v>#REF!</v>
      </c>
      <c r="L523">
        <f t="shared" si="682"/>
        <v>3.7515824693464422E-3</v>
      </c>
      <c r="M523">
        <v>303.48205200000001</v>
      </c>
      <c r="N523" t="e">
        <f t="shared" si="683"/>
        <v>#REF!</v>
      </c>
      <c r="O523">
        <f t="shared" si="684"/>
        <v>-1.2899852585519509E-2</v>
      </c>
      <c r="P523">
        <v>26.045884999999998</v>
      </c>
      <c r="Q523" t="e">
        <f t="shared" si="685"/>
        <v>#REF!</v>
      </c>
      <c r="R523">
        <f t="shared" si="686"/>
        <v>-4.4399437765621818E-3</v>
      </c>
      <c r="S523">
        <v>29.84</v>
      </c>
      <c r="T523" t="e">
        <f t="shared" si="687"/>
        <v>#REF!</v>
      </c>
      <c r="U523">
        <f t="shared" si="688"/>
        <v>-2.674494455316374E-2</v>
      </c>
      <c r="V523">
        <v>18.947127999999999</v>
      </c>
      <c r="W523" t="e">
        <f t="shared" si="689"/>
        <v>#REF!</v>
      </c>
      <c r="X523">
        <f t="shared" si="690"/>
        <v>-7.7639706014814864E-3</v>
      </c>
      <c r="Y523">
        <v>29.731583000000001</v>
      </c>
      <c r="Z523" t="e">
        <f t="shared" si="691"/>
        <v>#REF!</v>
      </c>
      <c r="AA523">
        <f t="shared" si="692"/>
        <v>-6.2798898135709358E-3</v>
      </c>
      <c r="AB523">
        <v>75.110046999999994</v>
      </c>
      <c r="AC523" t="e">
        <f t="shared" si="693"/>
        <v>#REF!</v>
      </c>
      <c r="AD523">
        <f t="shared" si="694"/>
        <v>-7.3934669615331504E-3</v>
      </c>
      <c r="AE523">
        <f>(C523*'10Stocks'!$D$3)+(F523*'10Stocks'!$D$4)+('10Stocks_'!I523*'10Stocks'!$D$5)+('10Stocks_'!L523*'10Stocks'!$D$6)+('10Stocks_'!O523*'10Stocks'!$D$7)+('10Stocks_'!R523*'10Stocks'!$D$8)+('10Stocks_'!U523*'10Stocks'!$D$9)+('10Stocks_'!X523*'10Stocks'!$D$10)+('10Stocks_'!AA523*'10Stocks'!$D$11)+('10Stocks_'!AD523*'10Stocks'!$D$12)</f>
        <v>-6.5388641477712684E-3</v>
      </c>
      <c r="AF523">
        <f t="shared" si="695"/>
        <v>166157.4003219225</v>
      </c>
      <c r="AG523">
        <f t="shared" si="671"/>
        <v>121114.53360910862</v>
      </c>
    </row>
    <row r="524" spans="1:33" x14ac:dyDescent="0.35">
      <c r="A524">
        <v>75.607320999999999</v>
      </c>
      <c r="B524" t="e">
        <f t="shared" ref="B524:B587" si="703">(#REF!-#REF!)/#REF!</f>
        <v>#REF!</v>
      </c>
      <c r="C524">
        <f t="shared" si="676"/>
        <v>-4.3183732721995306E-2</v>
      </c>
      <c r="D524">
        <v>114.410004</v>
      </c>
      <c r="E524" t="e">
        <f t="shared" si="677"/>
        <v>#REF!</v>
      </c>
      <c r="F524">
        <f t="shared" si="678"/>
        <v>-4.6976338764062389E-3</v>
      </c>
      <c r="G524">
        <v>45.375774</v>
      </c>
      <c r="H524" t="e">
        <f t="shared" si="679"/>
        <v>#REF!</v>
      </c>
      <c r="I524">
        <f t="shared" si="680"/>
        <v>-2.5622209327609353E-2</v>
      </c>
      <c r="J524">
        <v>45.506953000000003</v>
      </c>
      <c r="K524" t="e">
        <f t="shared" si="681"/>
        <v>#REF!</v>
      </c>
      <c r="L524">
        <f t="shared" si="682"/>
        <v>2.9069720674021931E-3</v>
      </c>
      <c r="M524">
        <v>303.69182499999999</v>
      </c>
      <c r="N524" t="e">
        <f t="shared" si="683"/>
        <v>#REF!</v>
      </c>
      <c r="O524">
        <f t="shared" si="684"/>
        <v>6.9122044818645224E-4</v>
      </c>
      <c r="P524">
        <v>25.759962000000002</v>
      </c>
      <c r="Q524" t="e">
        <f t="shared" si="685"/>
        <v>#REF!</v>
      </c>
      <c r="R524">
        <f t="shared" si="686"/>
        <v>-1.0977664993913505E-2</v>
      </c>
      <c r="S524">
        <v>28.950001</v>
      </c>
      <c r="T524" t="e">
        <f t="shared" si="687"/>
        <v>#REF!</v>
      </c>
      <c r="U524">
        <f t="shared" si="688"/>
        <v>-2.9825703753351192E-2</v>
      </c>
      <c r="V524">
        <v>18.719802999999999</v>
      </c>
      <c r="W524" t="e">
        <f t="shared" si="689"/>
        <v>#REF!</v>
      </c>
      <c r="X524">
        <f t="shared" si="690"/>
        <v>-1.1997860572853071E-2</v>
      </c>
      <c r="Y524">
        <v>29.668952999999998</v>
      </c>
      <c r="Z524" t="e">
        <f t="shared" si="691"/>
        <v>#REF!</v>
      </c>
      <c r="AA524">
        <f t="shared" si="692"/>
        <v>-2.1065141401990666E-3</v>
      </c>
      <c r="AB524">
        <v>75.696146999999996</v>
      </c>
      <c r="AC524" t="e">
        <f t="shared" si="693"/>
        <v>#REF!</v>
      </c>
      <c r="AD524">
        <f t="shared" si="694"/>
        <v>7.8032170582984974E-3</v>
      </c>
      <c r="AE524">
        <f>(C524*'10Stocks'!$D$3)+(F524*'10Stocks'!$D$4)+('10Stocks_'!I524*'10Stocks'!$D$5)+('10Stocks_'!L524*'10Stocks'!$D$6)+('10Stocks_'!O524*'10Stocks'!$D$7)+('10Stocks_'!R524*'10Stocks'!$D$8)+('10Stocks_'!U524*'10Stocks'!$D$9)+('10Stocks_'!X524*'10Stocks'!$D$10)+('10Stocks_'!AA524*'10Stocks'!$D$11)+('10Stocks_'!AD524*'10Stocks'!$D$12)</f>
        <v>-1.2208276443225186E-2</v>
      </c>
      <c r="AF524">
        <f t="shared" si="695"/>
        <v>164128.90484570485</v>
      </c>
      <c r="AG524">
        <f t="shared" si="671"/>
        <v>119635.93390151634</v>
      </c>
    </row>
    <row r="525" spans="1:33" x14ac:dyDescent="0.35">
      <c r="A525">
        <v>75.595487000000006</v>
      </c>
      <c r="B525" t="e">
        <f t="shared" ref="B525:B588" si="704">(#REF!-#REF!)/#REF!</f>
        <v>#REF!</v>
      </c>
      <c r="C525">
        <f t="shared" si="676"/>
        <v>-1.5651923442695767E-4</v>
      </c>
      <c r="D525">
        <v>118.620003</v>
      </c>
      <c r="E525" t="e">
        <f t="shared" si="677"/>
        <v>#REF!</v>
      </c>
      <c r="F525">
        <f t="shared" si="678"/>
        <v>3.6797472710515734E-2</v>
      </c>
      <c r="G525">
        <v>46.364426999999999</v>
      </c>
      <c r="H525" t="e">
        <f t="shared" si="679"/>
        <v>#REF!</v>
      </c>
      <c r="I525">
        <f t="shared" si="680"/>
        <v>2.1788124209187028E-2</v>
      </c>
      <c r="J525">
        <v>46.835416000000002</v>
      </c>
      <c r="K525" t="e">
        <f t="shared" si="681"/>
        <v>#REF!</v>
      </c>
      <c r="L525">
        <f t="shared" si="682"/>
        <v>2.9192528007752995E-2</v>
      </c>
      <c r="M525">
        <v>306.37416100000002</v>
      </c>
      <c r="N525" t="e">
        <f t="shared" si="683"/>
        <v>#REF!</v>
      </c>
      <c r="O525">
        <f t="shared" si="684"/>
        <v>8.8324274122295546E-3</v>
      </c>
      <c r="P525">
        <v>26.054821</v>
      </c>
      <c r="Q525" t="e">
        <f t="shared" si="685"/>
        <v>#REF!</v>
      </c>
      <c r="R525">
        <f t="shared" si="686"/>
        <v>1.1446406636779932E-2</v>
      </c>
      <c r="S525">
        <v>28.129999000000002</v>
      </c>
      <c r="T525" t="e">
        <f t="shared" si="687"/>
        <v>#REF!</v>
      </c>
      <c r="U525">
        <f t="shared" si="688"/>
        <v>-2.832476586097523E-2</v>
      </c>
      <c r="V525">
        <v>18.788989000000001</v>
      </c>
      <c r="W525" t="e">
        <f t="shared" si="689"/>
        <v>#REF!</v>
      </c>
      <c r="X525">
        <f t="shared" si="690"/>
        <v>3.6958722268606125E-3</v>
      </c>
      <c r="Y525">
        <v>30.223679000000001</v>
      </c>
      <c r="Z525" t="e">
        <f t="shared" si="691"/>
        <v>#REF!</v>
      </c>
      <c r="AA525">
        <f t="shared" si="692"/>
        <v>1.8697188269501869E-2</v>
      </c>
      <c r="AB525">
        <v>76.832831999999996</v>
      </c>
      <c r="AC525" t="e">
        <f t="shared" si="693"/>
        <v>#REF!</v>
      </c>
      <c r="AD525">
        <f t="shared" si="694"/>
        <v>1.5016418206860649E-2</v>
      </c>
      <c r="AE525">
        <f>(C525*'10Stocks'!$D$3)+(F525*'10Stocks'!$D$4)+('10Stocks_'!I525*'10Stocks'!$D$5)+('10Stocks_'!L525*'10Stocks'!$D$6)+('10Stocks_'!O525*'10Stocks'!$D$7)+('10Stocks_'!R525*'10Stocks'!$D$8)+('10Stocks_'!U525*'10Stocks'!$D$9)+('10Stocks_'!X525*'10Stocks'!$D$10)+('10Stocks_'!AA525*'10Stocks'!$D$11)+('10Stocks_'!AD525*'10Stocks'!$D$12)</f>
        <v>9.2346886324009558E-3</v>
      </c>
      <c r="AF525">
        <f t="shared" si="695"/>
        <v>165644.58417753188</v>
      </c>
      <c r="AG525">
        <f t="shared" si="671"/>
        <v>120740.73450034334</v>
      </c>
    </row>
    <row r="526" spans="1:33" x14ac:dyDescent="0.35">
      <c r="A526">
        <v>76.947281000000004</v>
      </c>
      <c r="B526" t="e">
        <f t="shared" ref="B526:B589" si="705">(#REF!-#REF!)/#REF!</f>
        <v>#REF!</v>
      </c>
      <c r="C526">
        <f t="shared" si="676"/>
        <v>1.788194049202961E-2</v>
      </c>
      <c r="D526">
        <v>123.699997</v>
      </c>
      <c r="E526" t="e">
        <f t="shared" si="677"/>
        <v>#REF!</v>
      </c>
      <c r="F526">
        <f t="shared" si="678"/>
        <v>4.2825778717945233E-2</v>
      </c>
      <c r="G526">
        <v>46.850230000000003</v>
      </c>
      <c r="H526" t="e">
        <f t="shared" si="679"/>
        <v>#REF!</v>
      </c>
      <c r="I526">
        <f t="shared" si="680"/>
        <v>1.0477925242125912E-2</v>
      </c>
      <c r="J526">
        <v>47.052115999999998</v>
      </c>
      <c r="K526" t="e">
        <f t="shared" si="681"/>
        <v>#REF!</v>
      </c>
      <c r="L526">
        <f t="shared" si="682"/>
        <v>4.626840508900271E-3</v>
      </c>
      <c r="M526">
        <v>317.16339399999998</v>
      </c>
      <c r="N526" t="e">
        <f t="shared" si="683"/>
        <v>#REF!</v>
      </c>
      <c r="O526">
        <f t="shared" si="684"/>
        <v>3.5215871223552589E-2</v>
      </c>
      <c r="P526">
        <v>26.590928000000002</v>
      </c>
      <c r="Q526" t="e">
        <f t="shared" si="685"/>
        <v>#REF!</v>
      </c>
      <c r="R526">
        <f t="shared" si="686"/>
        <v>2.0576115260972288E-2</v>
      </c>
      <c r="S526">
        <v>29.51</v>
      </c>
      <c r="T526" t="e">
        <f t="shared" si="687"/>
        <v>#REF!</v>
      </c>
      <c r="U526">
        <f t="shared" si="688"/>
        <v>4.9057982547386511E-2</v>
      </c>
      <c r="V526">
        <v>19.708176999999999</v>
      </c>
      <c r="W526" t="e">
        <f t="shared" si="689"/>
        <v>#REF!</v>
      </c>
      <c r="X526">
        <f t="shared" si="690"/>
        <v>4.8921631706740493E-2</v>
      </c>
      <c r="Y526">
        <v>30.554728999999998</v>
      </c>
      <c r="Z526" t="e">
        <f t="shared" si="691"/>
        <v>#REF!</v>
      </c>
      <c r="AA526">
        <f t="shared" si="692"/>
        <v>1.0953332319338014E-2</v>
      </c>
      <c r="AB526">
        <v>77.658704999999998</v>
      </c>
      <c r="AC526" t="e">
        <f t="shared" si="693"/>
        <v>#REF!</v>
      </c>
      <c r="AD526">
        <f t="shared" si="694"/>
        <v>1.0748959507310644E-2</v>
      </c>
      <c r="AE526">
        <f>(C526*'10Stocks'!$D$3)+(F526*'10Stocks'!$D$4)+('10Stocks_'!I526*'10Stocks'!$D$5)+('10Stocks_'!L526*'10Stocks'!$D$6)+('10Stocks_'!O526*'10Stocks'!$D$7)+('10Stocks_'!R526*'10Stocks'!$D$8)+('10Stocks_'!U526*'10Stocks'!$D$9)+('10Stocks_'!X526*'10Stocks'!$D$10)+('10Stocks_'!AA526*'10Stocks'!$D$11)+('10Stocks_'!AD526*'10Stocks'!$D$12)</f>
        <v>2.1254366140393454E-2</v>
      </c>
      <c r="AF526">
        <f t="shared" si="695"/>
        <v>169165.25481881437</v>
      </c>
      <c r="AG526">
        <f t="shared" si="671"/>
        <v>123307.00227947367</v>
      </c>
    </row>
    <row r="527" spans="1:33" x14ac:dyDescent="0.35">
      <c r="A527">
        <v>78.245168000000007</v>
      </c>
      <c r="B527" t="e">
        <f t="shared" ref="B527:B590" si="706">(#REF!-#REF!)/#REF!</f>
        <v>#REF!</v>
      </c>
      <c r="C527">
        <f t="shared" si="676"/>
        <v>1.6867223677468249E-2</v>
      </c>
      <c r="D527">
        <v>121.290001</v>
      </c>
      <c r="E527" t="e">
        <f t="shared" si="677"/>
        <v>#REF!</v>
      </c>
      <c r="F527">
        <f t="shared" si="678"/>
        <v>-1.9482587376295511E-2</v>
      </c>
      <c r="G527">
        <v>46.756478000000001</v>
      </c>
      <c r="H527" t="e">
        <f t="shared" si="679"/>
        <v>#REF!</v>
      </c>
      <c r="I527">
        <f t="shared" si="680"/>
        <v>-2.0011001013229188E-3</v>
      </c>
      <c r="J527">
        <v>46.920211999999999</v>
      </c>
      <c r="K527" t="e">
        <f t="shared" si="681"/>
        <v>#REF!</v>
      </c>
      <c r="L527">
        <f t="shared" si="682"/>
        <v>-2.8033595768572595E-3</v>
      </c>
      <c r="M527">
        <v>315.83471100000003</v>
      </c>
      <c r="N527" t="e">
        <f t="shared" si="683"/>
        <v>#REF!</v>
      </c>
      <c r="O527">
        <f t="shared" si="684"/>
        <v>-4.1892697112452882E-3</v>
      </c>
      <c r="P527">
        <v>26.483706000000002</v>
      </c>
      <c r="Q527" t="e">
        <f t="shared" si="685"/>
        <v>#REF!</v>
      </c>
      <c r="R527">
        <f t="shared" si="686"/>
        <v>-4.0322774744830318E-3</v>
      </c>
      <c r="S527">
        <v>27.35</v>
      </c>
      <c r="T527" t="e">
        <f t="shared" si="687"/>
        <v>#REF!</v>
      </c>
      <c r="U527">
        <f t="shared" si="688"/>
        <v>-7.3195526940020336E-2</v>
      </c>
      <c r="V527">
        <v>19.994803999999998</v>
      </c>
      <c r="W527" t="e">
        <f t="shared" si="689"/>
        <v>#REF!</v>
      </c>
      <c r="X527">
        <f t="shared" si="690"/>
        <v>1.4543557225003577E-2</v>
      </c>
      <c r="Y527">
        <v>30.384729</v>
      </c>
      <c r="Z527" t="e">
        <f t="shared" si="691"/>
        <v>#REF!</v>
      </c>
      <c r="AA527">
        <f t="shared" si="692"/>
        <v>-5.5637868691291014E-3</v>
      </c>
      <c r="AB527">
        <v>77.756388999999999</v>
      </c>
      <c r="AC527" t="e">
        <f t="shared" si="693"/>
        <v>#REF!</v>
      </c>
      <c r="AD527">
        <f t="shared" si="694"/>
        <v>1.2578628500179213E-3</v>
      </c>
      <c r="AE527">
        <f>(C527*'10Stocks'!$D$3)+(F527*'10Stocks'!$D$4)+('10Stocks_'!I527*'10Stocks'!$D$5)+('10Stocks_'!L527*'10Stocks'!$D$6)+('10Stocks_'!O527*'10Stocks'!$D$7)+('10Stocks_'!R527*'10Stocks'!$D$8)+('10Stocks_'!U527*'10Stocks'!$D$9)+('10Stocks_'!X527*'10Stocks'!$D$10)+('10Stocks_'!AA527*'10Stocks'!$D$11)+('10Stocks_'!AD527*'10Stocks'!$D$12)</f>
        <v>-1.1591253701733624E-2</v>
      </c>
      <c r="AF527">
        <f t="shared" si="695"/>
        <v>167204.41743269109</v>
      </c>
      <c r="AG527">
        <f t="shared" si="671"/>
        <v>121877.71953285205</v>
      </c>
    </row>
    <row r="528" spans="1:33" x14ac:dyDescent="0.35">
      <c r="A528">
        <v>80.313625999999999</v>
      </c>
      <c r="B528" t="e">
        <f t="shared" ref="B528:B591" si="707">(#REF!-#REF!)/#REF!</f>
        <v>#REF!</v>
      </c>
      <c r="C528">
        <f t="shared" si="676"/>
        <v>2.6435600470561867E-2</v>
      </c>
      <c r="D528">
        <v>120.519997</v>
      </c>
      <c r="E528" t="e">
        <f t="shared" si="677"/>
        <v>#REF!</v>
      </c>
      <c r="F528">
        <f t="shared" si="678"/>
        <v>-6.3484540658879218E-3</v>
      </c>
      <c r="G528">
        <v>46.398516000000001</v>
      </c>
      <c r="H528" t="e">
        <f t="shared" si="679"/>
        <v>#REF!</v>
      </c>
      <c r="I528">
        <f t="shared" si="680"/>
        <v>-7.6558803252888413E-3</v>
      </c>
      <c r="J528">
        <v>46.298378</v>
      </c>
      <c r="K528" t="e">
        <f t="shared" si="681"/>
        <v>#REF!</v>
      </c>
      <c r="L528">
        <f t="shared" si="682"/>
        <v>-1.3253009172251817E-2</v>
      </c>
      <c r="M528">
        <v>316.16936900000002</v>
      </c>
      <c r="N528" t="e">
        <f t="shared" si="683"/>
        <v>#REF!</v>
      </c>
      <c r="O528">
        <f t="shared" si="684"/>
        <v>1.0595985442524408E-3</v>
      </c>
      <c r="P528">
        <v>26.331809</v>
      </c>
      <c r="Q528" t="e">
        <f t="shared" si="685"/>
        <v>#REF!</v>
      </c>
      <c r="R528">
        <f t="shared" si="686"/>
        <v>-5.7354888322654583E-3</v>
      </c>
      <c r="S528">
        <v>27.42</v>
      </c>
      <c r="T528" t="e">
        <f t="shared" si="687"/>
        <v>#REF!</v>
      </c>
      <c r="U528">
        <f t="shared" si="688"/>
        <v>2.5594149908592426E-3</v>
      </c>
      <c r="V528">
        <v>19.965153999999998</v>
      </c>
      <c r="W528" t="e">
        <f t="shared" si="689"/>
        <v>#REF!</v>
      </c>
      <c r="X528">
        <f t="shared" si="690"/>
        <v>-1.4828852535888914E-3</v>
      </c>
      <c r="Y528">
        <v>30.250523000000001</v>
      </c>
      <c r="Z528" t="e">
        <f t="shared" si="691"/>
        <v>#REF!</v>
      </c>
      <c r="AA528">
        <f t="shared" si="692"/>
        <v>-4.4168898133005868E-3</v>
      </c>
      <c r="AB528">
        <v>77.125884999999997</v>
      </c>
      <c r="AC528" t="e">
        <f t="shared" si="693"/>
        <v>#REF!</v>
      </c>
      <c r="AD528">
        <f t="shared" si="694"/>
        <v>-8.1087098836341541E-3</v>
      </c>
      <c r="AE528">
        <f>(C528*'10Stocks'!$D$3)+(F528*'10Stocks'!$D$4)+('10Stocks_'!I528*'10Stocks'!$D$5)+('10Stocks_'!L528*'10Stocks'!$D$6)+('10Stocks_'!O528*'10Stocks'!$D$7)+('10Stocks_'!R528*'10Stocks'!$D$8)+('10Stocks_'!U528*'10Stocks'!$D$9)+('10Stocks_'!X528*'10Stocks'!$D$10)+('10Stocks_'!AA528*'10Stocks'!$D$11)+('10Stocks_'!AD528*'10Stocks'!$D$12)</f>
        <v>-5.8151498576742655E-4</v>
      </c>
      <c r="AF528">
        <f t="shared" si="695"/>
        <v>167107.18555826746</v>
      </c>
      <c r="AG528">
        <f t="shared" si="671"/>
        <v>121806.84581251253</v>
      </c>
    </row>
    <row r="529" spans="1:33" x14ac:dyDescent="0.35">
      <c r="A529">
        <v>79.794210000000007</v>
      </c>
      <c r="B529" t="e">
        <f t="shared" ref="B529:B592" si="708">(#REF!-#REF!)/#REF!</f>
        <v>#REF!</v>
      </c>
      <c r="C529">
        <f t="shared" si="676"/>
        <v>-6.4673459021759592E-3</v>
      </c>
      <c r="D529">
        <v>123.239998</v>
      </c>
      <c r="E529" t="e">
        <f t="shared" si="677"/>
        <v>#REF!</v>
      </c>
      <c r="F529">
        <f t="shared" si="678"/>
        <v>2.2568877096802418E-2</v>
      </c>
      <c r="G529">
        <v>47.063302</v>
      </c>
      <c r="H529" t="e">
        <f t="shared" si="679"/>
        <v>#REF!</v>
      </c>
      <c r="I529">
        <f t="shared" si="680"/>
        <v>1.4327742723495714E-2</v>
      </c>
      <c r="J529">
        <v>45.996882999999997</v>
      </c>
      <c r="K529" t="e">
        <f t="shared" si="681"/>
        <v>#REF!</v>
      </c>
      <c r="L529">
        <f t="shared" si="682"/>
        <v>-6.5119991892589142E-3</v>
      </c>
      <c r="M529">
        <v>316.02453200000002</v>
      </c>
      <c r="N529" t="e">
        <f t="shared" si="683"/>
        <v>#REF!</v>
      </c>
      <c r="O529">
        <f t="shared" si="684"/>
        <v>-4.580994055752296E-4</v>
      </c>
      <c r="P529">
        <v>26.278199000000001</v>
      </c>
      <c r="Q529" t="e">
        <f t="shared" si="685"/>
        <v>#REF!</v>
      </c>
      <c r="R529">
        <f t="shared" si="686"/>
        <v>-2.0359406374244569E-3</v>
      </c>
      <c r="S529">
        <v>26.25</v>
      </c>
      <c r="T529" t="e">
        <f t="shared" si="687"/>
        <v>#REF!</v>
      </c>
      <c r="U529">
        <f t="shared" si="688"/>
        <v>-4.2669584245076643E-2</v>
      </c>
      <c r="V529">
        <v>20.103525999999999</v>
      </c>
      <c r="W529" t="e">
        <f t="shared" si="689"/>
        <v>#REF!</v>
      </c>
      <c r="X529">
        <f t="shared" si="690"/>
        <v>6.9306753156023939E-3</v>
      </c>
      <c r="Y529">
        <v>30.331047999999999</v>
      </c>
      <c r="Z529" t="e">
        <f t="shared" si="691"/>
        <v>#REF!</v>
      </c>
      <c r="AA529">
        <f t="shared" si="692"/>
        <v>2.6619374481557873E-3</v>
      </c>
      <c r="AB529">
        <v>77.179171999999994</v>
      </c>
      <c r="AC529" t="e">
        <f t="shared" si="693"/>
        <v>#REF!</v>
      </c>
      <c r="AD529">
        <f t="shared" si="694"/>
        <v>6.9090941387573606E-4</v>
      </c>
      <c r="AE529">
        <f>(C529*'10Stocks'!$D$3)+(F529*'10Stocks'!$D$4)+('10Stocks_'!I529*'10Stocks'!$D$5)+('10Stocks_'!L529*'10Stocks'!$D$6)+('10Stocks_'!O529*'10Stocks'!$D$7)+('10Stocks_'!R529*'10Stocks'!$D$8)+('10Stocks_'!U529*'10Stocks'!$D$9)+('10Stocks_'!X529*'10Stocks'!$D$10)+('10Stocks_'!AA529*'10Stocks'!$D$11)+('10Stocks_'!AD529*'10Stocks'!$D$12)</f>
        <v>-1.1055425472390964E-2</v>
      </c>
      <c r="AF529">
        <f t="shared" si="695"/>
        <v>165259.74452242703</v>
      </c>
      <c r="AG529">
        <f t="shared" si="671"/>
        <v>120460.21930660529</v>
      </c>
    </row>
    <row r="530" spans="1:33" x14ac:dyDescent="0.35">
      <c r="A530">
        <v>79.923077000000006</v>
      </c>
      <c r="B530" t="e">
        <f t="shared" ref="B530:B593" si="709">(#REF!-#REF!)/#REF!</f>
        <v>#REF!</v>
      </c>
      <c r="C530">
        <f t="shared" si="676"/>
        <v>1.6149918646979474E-3</v>
      </c>
      <c r="D530">
        <v>122.029999</v>
      </c>
      <c r="E530" t="e">
        <f t="shared" si="677"/>
        <v>#REF!</v>
      </c>
      <c r="F530">
        <f t="shared" si="678"/>
        <v>-9.8182328759855737E-3</v>
      </c>
      <c r="G530">
        <v>46.577499000000003</v>
      </c>
      <c r="H530" t="e">
        <f t="shared" si="679"/>
        <v>#REF!</v>
      </c>
      <c r="I530">
        <f t="shared" si="680"/>
        <v>-1.0322331399526473E-2</v>
      </c>
      <c r="J530">
        <v>46.147629999999999</v>
      </c>
      <c r="K530" t="e">
        <f t="shared" si="681"/>
        <v>#REF!</v>
      </c>
      <c r="L530">
        <f t="shared" si="682"/>
        <v>3.2773307704350887E-3</v>
      </c>
      <c r="M530">
        <v>314.06148200000001</v>
      </c>
      <c r="N530" t="e">
        <f t="shared" si="683"/>
        <v>#REF!</v>
      </c>
      <c r="O530">
        <f t="shared" si="684"/>
        <v>-6.2117013118462893E-3</v>
      </c>
      <c r="P530">
        <v>26.081627000000001</v>
      </c>
      <c r="Q530" t="e">
        <f t="shared" si="685"/>
        <v>#REF!</v>
      </c>
      <c r="R530">
        <f t="shared" si="686"/>
        <v>-7.4804213180667267E-3</v>
      </c>
      <c r="S530">
        <v>26.1</v>
      </c>
      <c r="T530" t="e">
        <f t="shared" si="687"/>
        <v>#REF!</v>
      </c>
      <c r="U530">
        <f t="shared" si="688"/>
        <v>-5.7142857142856605E-3</v>
      </c>
      <c r="V530">
        <v>19.648872999999998</v>
      </c>
      <c r="W530" t="e">
        <f t="shared" si="689"/>
        <v>#REF!</v>
      </c>
      <c r="X530">
        <f t="shared" si="690"/>
        <v>-2.2615584947635575E-2</v>
      </c>
      <c r="Y530">
        <v>29.830003000000001</v>
      </c>
      <c r="Z530" t="e">
        <f t="shared" si="691"/>
        <v>#REF!</v>
      </c>
      <c r="AA530">
        <f t="shared" si="692"/>
        <v>-1.6519211601260787E-2</v>
      </c>
      <c r="AB530">
        <v>76.264488999999998</v>
      </c>
      <c r="AC530" t="e">
        <f t="shared" si="693"/>
        <v>#REF!</v>
      </c>
      <c r="AD530">
        <f t="shared" si="694"/>
        <v>-1.1851422816508016E-2</v>
      </c>
      <c r="AE530">
        <f>(C530*'10Stocks'!$D$3)+(F530*'10Stocks'!$D$4)+('10Stocks_'!I530*'10Stocks'!$D$5)+('10Stocks_'!L530*'10Stocks'!$D$6)+('10Stocks_'!O530*'10Stocks'!$D$7)+('10Stocks_'!R530*'10Stocks'!$D$8)+('10Stocks_'!U530*'10Stocks'!$D$9)+('10Stocks_'!X530*'10Stocks'!$D$10)+('10Stocks_'!AA530*'10Stocks'!$D$11)+('10Stocks_'!AD530*'10Stocks'!$D$12)</f>
        <v>-1.2364888106028672E-3</v>
      </c>
      <c r="AF530">
        <f t="shared" si="695"/>
        <v>165055.40269748197</v>
      </c>
      <c r="AG530">
        <f t="shared" si="671"/>
        <v>120311.2715933099</v>
      </c>
    </row>
    <row r="531" spans="1:33" x14ac:dyDescent="0.35">
      <c r="A531">
        <v>80.963229999999996</v>
      </c>
      <c r="B531" t="e">
        <f t="shared" ref="B531:B594" si="710">(#REF!-#REF!)/#REF!</f>
        <v>#REF!</v>
      </c>
      <c r="C531">
        <f t="shared" si="676"/>
        <v>1.301442635898502E-2</v>
      </c>
      <c r="D531">
        <v>124.839996</v>
      </c>
      <c r="E531" t="e">
        <f t="shared" si="677"/>
        <v>#REF!</v>
      </c>
      <c r="F531">
        <f t="shared" si="678"/>
        <v>2.3027100082169103E-2</v>
      </c>
      <c r="G531">
        <v>47.480921000000002</v>
      </c>
      <c r="H531" t="e">
        <f t="shared" si="679"/>
        <v>#REF!</v>
      </c>
      <c r="I531">
        <f t="shared" si="680"/>
        <v>1.9396103685172084E-2</v>
      </c>
      <c r="J531">
        <v>46.891947999999999</v>
      </c>
      <c r="K531" t="e">
        <f t="shared" si="681"/>
        <v>#REF!</v>
      </c>
      <c r="L531">
        <f t="shared" si="682"/>
        <v>1.6129062315876238E-2</v>
      </c>
      <c r="M531">
        <v>320.34520700000002</v>
      </c>
      <c r="N531" t="e">
        <f t="shared" si="683"/>
        <v>#REF!</v>
      </c>
      <c r="O531">
        <f t="shared" si="684"/>
        <v>2.0007945450629963E-2</v>
      </c>
      <c r="P531">
        <v>26.581993000000001</v>
      </c>
      <c r="Q531" t="e">
        <f t="shared" si="685"/>
        <v>#REF!</v>
      </c>
      <c r="R531">
        <f t="shared" si="686"/>
        <v>1.9184616051751664E-2</v>
      </c>
      <c r="S531">
        <v>27.27</v>
      </c>
      <c r="T531" t="e">
        <f t="shared" si="687"/>
        <v>#REF!</v>
      </c>
      <c r="U531">
        <f t="shared" si="688"/>
        <v>4.4827586206896482E-2</v>
      </c>
      <c r="V531">
        <v>20.409921000000001</v>
      </c>
      <c r="W531" t="e">
        <f t="shared" si="689"/>
        <v>#REF!</v>
      </c>
      <c r="X531">
        <f t="shared" si="690"/>
        <v>3.873239956306921E-2</v>
      </c>
      <c r="Y531">
        <v>30.724723999999998</v>
      </c>
      <c r="Z531" t="e">
        <f t="shared" si="691"/>
        <v>#REF!</v>
      </c>
      <c r="AA531">
        <f t="shared" si="692"/>
        <v>2.9993996313040831E-2</v>
      </c>
      <c r="AB531">
        <v>77.747513999999995</v>
      </c>
      <c r="AC531" t="e">
        <f t="shared" si="693"/>
        <v>#REF!</v>
      </c>
      <c r="AD531">
        <f t="shared" si="694"/>
        <v>1.9445813109689857E-2</v>
      </c>
      <c r="AE531">
        <f>(C531*'10Stocks'!$D$3)+(F531*'10Stocks'!$D$4)+('10Stocks_'!I531*'10Stocks'!$D$5)+('10Stocks_'!L531*'10Stocks'!$D$6)+('10Stocks_'!O531*'10Stocks'!$D$7)+('10Stocks_'!R531*'10Stocks'!$D$8)+('10Stocks_'!U531*'10Stocks'!$D$9)+('10Stocks_'!X531*'10Stocks'!$D$10)+('10Stocks_'!AA531*'10Stocks'!$D$11)+('10Stocks_'!AD531*'10Stocks'!$D$12)</f>
        <v>2.1381874214439631E-2</v>
      </c>
      <c r="AF531">
        <f t="shared" si="695"/>
        <v>168584.5965563732</v>
      </c>
      <c r="AG531">
        <f t="shared" si="671"/>
        <v>122883.75206909733</v>
      </c>
    </row>
    <row r="532" spans="1:33" x14ac:dyDescent="0.35">
      <c r="A532">
        <v>81.863988000000006</v>
      </c>
      <c r="B532" t="e">
        <f t="shared" ref="B532:B595" si="711">(#REF!-#REF!)/#REF!</f>
        <v>#REF!</v>
      </c>
      <c r="C532">
        <f t="shared" si="676"/>
        <v>1.112551957228004E-2</v>
      </c>
      <c r="D532">
        <v>128.94000199999999</v>
      </c>
      <c r="E532" t="e">
        <f t="shared" si="677"/>
        <v>#REF!</v>
      </c>
      <c r="F532">
        <f t="shared" si="678"/>
        <v>3.284208692220715E-2</v>
      </c>
      <c r="G532">
        <v>47.634332999999998</v>
      </c>
      <c r="H532" t="e">
        <f t="shared" si="679"/>
        <v>#REF!</v>
      </c>
      <c r="I532">
        <f t="shared" si="680"/>
        <v>3.2310240991322782E-3</v>
      </c>
      <c r="J532">
        <v>46.778888000000002</v>
      </c>
      <c r="K532" t="e">
        <f t="shared" si="681"/>
        <v>#REF!</v>
      </c>
      <c r="L532">
        <f t="shared" si="682"/>
        <v>-2.4110749248463141E-3</v>
      </c>
      <c r="M532">
        <v>321.08946400000002</v>
      </c>
      <c r="N532" t="e">
        <f t="shared" si="683"/>
        <v>#REF!</v>
      </c>
      <c r="O532">
        <f t="shared" si="684"/>
        <v>2.323296817735764E-3</v>
      </c>
      <c r="P532">
        <v>26.760695999999999</v>
      </c>
      <c r="Q532" t="e">
        <f t="shared" si="685"/>
        <v>#REF!</v>
      </c>
      <c r="R532">
        <f t="shared" si="686"/>
        <v>6.7227088653585426E-3</v>
      </c>
      <c r="S532">
        <v>28.27</v>
      </c>
      <c r="T532" t="e">
        <f t="shared" si="687"/>
        <v>#REF!</v>
      </c>
      <c r="U532">
        <f t="shared" si="688"/>
        <v>3.6670333700036674E-2</v>
      </c>
      <c r="V532">
        <v>20.953527999999999</v>
      </c>
      <c r="W532" t="e">
        <f t="shared" si="689"/>
        <v>#REF!</v>
      </c>
      <c r="X532">
        <f t="shared" si="690"/>
        <v>2.6634449001541844E-2</v>
      </c>
      <c r="Y532">
        <v>30.420518999999999</v>
      </c>
      <c r="Z532" t="e">
        <f t="shared" si="691"/>
        <v>#REF!</v>
      </c>
      <c r="AA532">
        <f t="shared" si="692"/>
        <v>-9.9009839762921759E-3</v>
      </c>
      <c r="AB532">
        <v>77.658704999999998</v>
      </c>
      <c r="AC532" t="e">
        <f t="shared" si="693"/>
        <v>#REF!</v>
      </c>
      <c r="AD532">
        <f t="shared" si="694"/>
        <v>-1.1422744655217875E-3</v>
      </c>
      <c r="AE532">
        <f>(C532*'10Stocks'!$D$3)+(F532*'10Stocks'!$D$4)+('10Stocks_'!I532*'10Stocks'!$D$5)+('10Stocks_'!L532*'10Stocks'!$D$6)+('10Stocks_'!O532*'10Stocks'!$D$7)+('10Stocks_'!R532*'10Stocks'!$D$8)+('10Stocks_'!U532*'10Stocks'!$D$9)+('10Stocks_'!X532*'10Stocks'!$D$10)+('10Stocks_'!AA532*'10Stocks'!$D$11)+('10Stocks_'!AD532*'10Stocks'!$D$12)</f>
        <v>8.1759127530978866E-3</v>
      </c>
      <c r="AF532">
        <f t="shared" si="695"/>
        <v>169962.92950933432</v>
      </c>
      <c r="AG532">
        <f t="shared" si="671"/>
        <v>123888.43890478759</v>
      </c>
    </row>
    <row r="533" spans="1:33" x14ac:dyDescent="0.35">
      <c r="A533">
        <v>81.648332999999994</v>
      </c>
      <c r="B533" t="e">
        <f t="shared" ref="B533:B596" si="712">(#REF!-#REF!)/#REF!</f>
        <v>#REF!</v>
      </c>
      <c r="C533">
        <f t="shared" si="676"/>
        <v>-2.6343085069348484E-3</v>
      </c>
      <c r="D533">
        <v>130.320007</v>
      </c>
      <c r="E533" t="e">
        <f t="shared" si="677"/>
        <v>#REF!</v>
      </c>
      <c r="F533">
        <f t="shared" si="678"/>
        <v>1.0702691008179225E-2</v>
      </c>
      <c r="G533">
        <v>48.111615</v>
      </c>
      <c r="H533" t="e">
        <f t="shared" si="679"/>
        <v>#REF!</v>
      </c>
      <c r="I533">
        <f t="shared" si="680"/>
        <v>1.0019705744593977E-2</v>
      </c>
      <c r="J533">
        <v>46.929636000000002</v>
      </c>
      <c r="K533" t="e">
        <f t="shared" si="681"/>
        <v>#REF!</v>
      </c>
      <c r="L533">
        <f t="shared" si="682"/>
        <v>3.2225648459193834E-3</v>
      </c>
      <c r="M533">
        <v>319.950602</v>
      </c>
      <c r="N533" t="e">
        <f t="shared" si="683"/>
        <v>#REF!</v>
      </c>
      <c r="O533">
        <f t="shared" si="684"/>
        <v>-3.5468681712957648E-3</v>
      </c>
      <c r="P533">
        <v>27.037683999999999</v>
      </c>
      <c r="Q533" t="e">
        <f t="shared" si="685"/>
        <v>#REF!</v>
      </c>
      <c r="R533">
        <f t="shared" si="686"/>
        <v>1.0350552915365107E-2</v>
      </c>
      <c r="S533">
        <v>30.25</v>
      </c>
      <c r="T533" t="e">
        <f t="shared" si="687"/>
        <v>#REF!</v>
      </c>
      <c r="U533">
        <f t="shared" si="688"/>
        <v>7.0038910505836591E-2</v>
      </c>
      <c r="V533">
        <v>21.704691</v>
      </c>
      <c r="W533" t="e">
        <f t="shared" si="689"/>
        <v>#REF!</v>
      </c>
      <c r="X533">
        <f t="shared" si="690"/>
        <v>3.5848998793902478E-2</v>
      </c>
      <c r="Y533">
        <v>30.384729</v>
      </c>
      <c r="Z533" t="e">
        <f t="shared" si="691"/>
        <v>#REF!</v>
      </c>
      <c r="AA533">
        <f t="shared" si="692"/>
        <v>-1.1765085270241003E-3</v>
      </c>
      <c r="AB533">
        <v>78.076082999999997</v>
      </c>
      <c r="AC533" t="e">
        <f t="shared" si="693"/>
        <v>#REF!</v>
      </c>
      <c r="AD533">
        <f t="shared" si="694"/>
        <v>5.3745166108551436E-3</v>
      </c>
      <c r="AE533">
        <f>(C533*'10Stocks'!$D$3)+(F533*'10Stocks'!$D$4)+('10Stocks_'!I533*'10Stocks'!$D$5)+('10Stocks_'!L533*'10Stocks'!$D$6)+('10Stocks_'!O533*'10Stocks'!$D$7)+('10Stocks_'!R533*'10Stocks'!$D$8)+('10Stocks_'!U533*'10Stocks'!$D$9)+('10Stocks_'!X533*'10Stocks'!$D$10)+('10Stocks_'!AA533*'10Stocks'!$D$11)+('10Stocks_'!AD533*'10Stocks'!$D$12)</f>
        <v>1.2931287259610649E-2</v>
      </c>
      <c r="AF533">
        <f t="shared" si="695"/>
        <v>172160.76897430449</v>
      </c>
      <c r="AG533">
        <f t="shared" si="671"/>
        <v>125490.47589641012</v>
      </c>
    </row>
    <row r="534" spans="1:33" x14ac:dyDescent="0.35">
      <c r="A534">
        <v>81.510259000000005</v>
      </c>
      <c r="B534" t="e">
        <f t="shared" ref="B534:B597" si="713">(#REF!-#REF!)/#REF!</f>
        <v>#REF!</v>
      </c>
      <c r="C534">
        <f t="shared" si="676"/>
        <v>-1.6910816782994081E-3</v>
      </c>
      <c r="D534">
        <v>131.270004</v>
      </c>
      <c r="E534" t="e">
        <f t="shared" si="677"/>
        <v>#REF!</v>
      </c>
      <c r="F534">
        <f t="shared" si="678"/>
        <v>7.2897249000300939E-3</v>
      </c>
      <c r="G534">
        <v>48.725259999999999</v>
      </c>
      <c r="H534" t="e">
        <f t="shared" si="679"/>
        <v>#REF!</v>
      </c>
      <c r="I534">
        <f t="shared" si="680"/>
        <v>1.2754612373747965E-2</v>
      </c>
      <c r="J534">
        <v>47.570314000000003</v>
      </c>
      <c r="K534" t="e">
        <f t="shared" si="681"/>
        <v>#REF!</v>
      </c>
      <c r="L534">
        <f t="shared" si="682"/>
        <v>1.3651885132882794E-2</v>
      </c>
      <c r="M534">
        <v>320.79474199999999</v>
      </c>
      <c r="N534" t="e">
        <f t="shared" si="683"/>
        <v>#REF!</v>
      </c>
      <c r="O534">
        <f t="shared" si="684"/>
        <v>2.6383447779853892E-3</v>
      </c>
      <c r="P534">
        <v>27.10023</v>
      </c>
      <c r="Q534" t="e">
        <f t="shared" si="685"/>
        <v>#REF!</v>
      </c>
      <c r="R534">
        <f t="shared" si="686"/>
        <v>2.3132898513053522E-3</v>
      </c>
      <c r="S534">
        <v>29.09</v>
      </c>
      <c r="T534" t="e">
        <f t="shared" si="687"/>
        <v>#REF!</v>
      </c>
      <c r="U534">
        <f t="shared" si="688"/>
        <v>-3.8347107438016531E-2</v>
      </c>
      <c r="V534">
        <v>21.872713999999998</v>
      </c>
      <c r="W534" t="e">
        <f t="shared" si="689"/>
        <v>#REF!</v>
      </c>
      <c r="X534">
        <f t="shared" si="690"/>
        <v>7.7413219105491081E-3</v>
      </c>
      <c r="Y534">
        <v>30.456773999999999</v>
      </c>
      <c r="Z534" t="e">
        <f t="shared" si="691"/>
        <v>#REF!</v>
      </c>
      <c r="AA534">
        <f t="shared" si="692"/>
        <v>2.3710923997380148E-3</v>
      </c>
      <c r="AB534">
        <v>78.395775999999998</v>
      </c>
      <c r="AC534" t="e">
        <f t="shared" si="693"/>
        <v>#REF!</v>
      </c>
      <c r="AD534">
        <f t="shared" si="694"/>
        <v>4.0946342044336538E-3</v>
      </c>
      <c r="AE534">
        <f>(C534*'10Stocks'!$D$3)+(F534*'10Stocks'!$D$4)+('10Stocks_'!I534*'10Stocks'!$D$5)+('10Stocks_'!L534*'10Stocks'!$D$6)+('10Stocks_'!O534*'10Stocks'!$D$7)+('10Stocks_'!R534*'10Stocks'!$D$8)+('10Stocks_'!U534*'10Stocks'!$D$9)+('10Stocks_'!X534*'10Stocks'!$D$10)+('10Stocks_'!AA534*'10Stocks'!$D$11)+('10Stocks_'!AD534*'10Stocks'!$D$12)</f>
        <v>-7.2168899546162964E-4</v>
      </c>
      <c r="AF534">
        <f t="shared" si="695"/>
        <v>172036.52244188552</v>
      </c>
      <c r="AG534">
        <f t="shared" si="671"/>
        <v>125399.91080092044</v>
      </c>
    </row>
    <row r="535" spans="1:33" x14ac:dyDescent="0.35">
      <c r="A535">
        <v>81.975114000000005</v>
      </c>
      <c r="B535" t="e">
        <f t="shared" ref="B535:B598" si="714">(#REF!-#REF!)/#REF!</f>
        <v>#REF!</v>
      </c>
      <c r="C535">
        <f t="shared" si="676"/>
        <v>5.7030244499652492E-3</v>
      </c>
      <c r="D535">
        <v>130.94000199999999</v>
      </c>
      <c r="E535" t="e">
        <f t="shared" si="677"/>
        <v>#REF!</v>
      </c>
      <c r="F535">
        <f t="shared" si="678"/>
        <v>-2.5139178025774074E-3</v>
      </c>
      <c r="G535">
        <v>48.657077999999998</v>
      </c>
      <c r="H535" t="e">
        <f t="shared" si="679"/>
        <v>#REF!</v>
      </c>
      <c r="I535">
        <f t="shared" si="680"/>
        <v>-1.399315262761044E-3</v>
      </c>
      <c r="J535">
        <v>47.070959000000002</v>
      </c>
      <c r="K535" t="e">
        <f t="shared" si="681"/>
        <v>#REF!</v>
      </c>
      <c r="L535">
        <f t="shared" si="682"/>
        <v>-1.0497197895309274E-2</v>
      </c>
      <c r="M535">
        <v>320.85469000000001</v>
      </c>
      <c r="N535" t="e">
        <f t="shared" si="683"/>
        <v>#REF!</v>
      </c>
      <c r="O535">
        <f t="shared" si="684"/>
        <v>1.8687338709566466E-4</v>
      </c>
      <c r="P535">
        <v>27.252127000000002</v>
      </c>
      <c r="Q535" t="e">
        <f t="shared" si="685"/>
        <v>#REF!</v>
      </c>
      <c r="R535">
        <f t="shared" si="686"/>
        <v>5.6050077803768356E-3</v>
      </c>
      <c r="S535">
        <v>29.41</v>
      </c>
      <c r="T535" t="e">
        <f t="shared" si="687"/>
        <v>#REF!</v>
      </c>
      <c r="U535">
        <f t="shared" si="688"/>
        <v>1.1000343760742532E-2</v>
      </c>
      <c r="V535">
        <v>21.091899999999999</v>
      </c>
      <c r="W535" t="e">
        <f t="shared" si="689"/>
        <v>#REF!</v>
      </c>
      <c r="X535">
        <f t="shared" si="690"/>
        <v>-3.569808483757432E-2</v>
      </c>
      <c r="Y535">
        <v>30.456773999999999</v>
      </c>
      <c r="Z535" t="e">
        <f t="shared" si="691"/>
        <v>#REF!</v>
      </c>
      <c r="AA535">
        <f t="shared" si="692"/>
        <v>0</v>
      </c>
      <c r="AB535">
        <v>78.833742999999998</v>
      </c>
      <c r="AC535" t="e">
        <f t="shared" si="693"/>
        <v>#REF!</v>
      </c>
      <c r="AD535">
        <f t="shared" si="694"/>
        <v>5.5866147686324382E-3</v>
      </c>
      <c r="AE535">
        <f>(C535*'10Stocks'!$D$3)+(F535*'10Stocks'!$D$4)+('10Stocks_'!I535*'10Stocks'!$D$5)+('10Stocks_'!L535*'10Stocks'!$D$6)+('10Stocks_'!O535*'10Stocks'!$D$7)+('10Stocks_'!R535*'10Stocks'!$D$8)+('10Stocks_'!U535*'10Stocks'!$D$9)+('10Stocks_'!X535*'10Stocks'!$D$10)+('10Stocks_'!AA535*'10Stocks'!$D$11)+('10Stocks_'!AD535*'10Stocks'!$D$12)</f>
        <v>-6.6819653870153653E-4</v>
      </c>
      <c r="AF535">
        <f t="shared" si="695"/>
        <v>171921.5682330596</v>
      </c>
      <c r="AG535">
        <f t="shared" si="671"/>
        <v>125316.11901456978</v>
      </c>
    </row>
    <row r="536" spans="1:33" x14ac:dyDescent="0.35">
      <c r="A536">
        <v>82.103216000000003</v>
      </c>
      <c r="B536" t="e">
        <f t="shared" ref="B536:B599" si="715">(#REF!-#REF!)/#REF!</f>
        <v>#REF!</v>
      </c>
      <c r="C536">
        <f t="shared" si="676"/>
        <v>1.5626937706972677E-3</v>
      </c>
      <c r="D536">
        <v>131.05999800000001</v>
      </c>
      <c r="E536" t="e">
        <f t="shared" si="677"/>
        <v>#REF!</v>
      </c>
      <c r="F536">
        <f t="shared" si="678"/>
        <v>9.1641972023197814E-4</v>
      </c>
      <c r="G536">
        <v>48.819012000000001</v>
      </c>
      <c r="H536" t="e">
        <f t="shared" si="679"/>
        <v>#REF!</v>
      </c>
      <c r="I536">
        <f t="shared" si="680"/>
        <v>3.3280666792198711E-3</v>
      </c>
      <c r="J536">
        <v>46.778888000000002</v>
      </c>
      <c r="K536" t="e">
        <f t="shared" si="681"/>
        <v>#REF!</v>
      </c>
      <c r="L536">
        <f t="shared" si="682"/>
        <v>-6.2049086359171049E-3</v>
      </c>
      <c r="M536">
        <v>320.67986400000001</v>
      </c>
      <c r="N536" t="e">
        <f t="shared" si="683"/>
        <v>#REF!</v>
      </c>
      <c r="O536">
        <f t="shared" si="684"/>
        <v>-5.4487593745316902E-4</v>
      </c>
      <c r="P536">
        <v>27.180645999999999</v>
      </c>
      <c r="Q536" t="e">
        <f t="shared" si="685"/>
        <v>#REF!</v>
      </c>
      <c r="R536">
        <f t="shared" si="686"/>
        <v>-2.6229512287243534E-3</v>
      </c>
      <c r="S536">
        <v>29.940000999999999</v>
      </c>
      <c r="T536" t="e">
        <f t="shared" si="687"/>
        <v>#REF!</v>
      </c>
      <c r="U536">
        <f t="shared" si="688"/>
        <v>1.8021115266915969E-2</v>
      </c>
      <c r="V536">
        <v>20.795389</v>
      </c>
      <c r="W536" t="e">
        <f t="shared" si="689"/>
        <v>#REF!</v>
      </c>
      <c r="X536">
        <f t="shared" si="690"/>
        <v>-1.4058050720892801E-2</v>
      </c>
      <c r="Y536">
        <v>30.465782000000001</v>
      </c>
      <c r="Z536" t="e">
        <f t="shared" si="691"/>
        <v>#REF!</v>
      </c>
      <c r="AA536">
        <f t="shared" si="692"/>
        <v>2.9576343180671267E-4</v>
      </c>
      <c r="AB536">
        <v>79.048260999999997</v>
      </c>
      <c r="AC536" t="e">
        <f t="shared" si="693"/>
        <v>#REF!</v>
      </c>
      <c r="AD536">
        <f t="shared" si="694"/>
        <v>2.7211444216215666E-3</v>
      </c>
      <c r="AE536">
        <f>(C536*'10Stocks'!$D$3)+(F536*'10Stocks'!$D$4)+('10Stocks_'!I536*'10Stocks'!$D$5)+('10Stocks_'!L536*'10Stocks'!$D$6)+('10Stocks_'!O536*'10Stocks'!$D$7)+('10Stocks_'!R536*'10Stocks'!$D$8)+('10Stocks_'!U536*'10Stocks'!$D$9)+('10Stocks_'!X536*'10Stocks'!$D$10)+('10Stocks_'!AA536*'10Stocks'!$D$11)+('10Stocks_'!AD536*'10Stocks'!$D$12)</f>
        <v>5.211914474794856E-4</v>
      </c>
      <c r="AF536">
        <f t="shared" si="695"/>
        <v>172011.17228405993</v>
      </c>
      <c r="AG536">
        <f t="shared" si="671"/>
        <v>125381.4327040315</v>
      </c>
    </row>
    <row r="537" spans="1:33" x14ac:dyDescent="0.35">
      <c r="A537">
        <v>83.199333999999993</v>
      </c>
      <c r="B537" t="e">
        <f t="shared" ref="B537:B600" si="716">(#REF!-#REF!)/#REF!</f>
        <v>#REF!</v>
      </c>
      <c r="C537">
        <f t="shared" si="676"/>
        <v>1.335048800037248E-2</v>
      </c>
      <c r="D537">
        <v>130.78999300000001</v>
      </c>
      <c r="E537" t="e">
        <f t="shared" si="677"/>
        <v>#REF!</v>
      </c>
      <c r="F537">
        <f t="shared" si="678"/>
        <v>-2.0601633154305223E-3</v>
      </c>
      <c r="G537">
        <v>48.844582000000003</v>
      </c>
      <c r="H537" t="e">
        <f t="shared" si="679"/>
        <v>#REF!</v>
      </c>
      <c r="I537">
        <f t="shared" si="680"/>
        <v>5.2377135366856397E-4</v>
      </c>
      <c r="J537">
        <v>46.976743999999997</v>
      </c>
      <c r="K537" t="e">
        <f t="shared" si="681"/>
        <v>#REF!</v>
      </c>
      <c r="L537">
        <f t="shared" si="682"/>
        <v>4.2296003273954372E-3</v>
      </c>
      <c r="M537">
        <v>329.67588499999999</v>
      </c>
      <c r="N537" t="e">
        <f t="shared" si="683"/>
        <v>#REF!</v>
      </c>
      <c r="O537">
        <f t="shared" si="684"/>
        <v>2.805296499689168E-2</v>
      </c>
      <c r="P537">
        <v>27.153839999999999</v>
      </c>
      <c r="Q537" t="e">
        <f t="shared" si="685"/>
        <v>#REF!</v>
      </c>
      <c r="R537">
        <f t="shared" si="686"/>
        <v>-9.8621644239068316E-4</v>
      </c>
      <c r="S537">
        <v>31.17</v>
      </c>
      <c r="T537" t="e">
        <f t="shared" si="687"/>
        <v>#REF!</v>
      </c>
      <c r="U537">
        <f t="shared" si="688"/>
        <v>4.1082129556375198E-2</v>
      </c>
      <c r="V537">
        <v>20.568061</v>
      </c>
      <c r="W537" t="e">
        <f t="shared" si="689"/>
        <v>#REF!</v>
      </c>
      <c r="X537">
        <f t="shared" si="690"/>
        <v>-1.0931654127749183E-2</v>
      </c>
      <c r="Y537">
        <v>30.582851999999999</v>
      </c>
      <c r="Z537" t="e">
        <f t="shared" si="691"/>
        <v>#REF!</v>
      </c>
      <c r="AA537">
        <f t="shared" si="692"/>
        <v>3.8426717554795814E-3</v>
      </c>
      <c r="AB537">
        <v>78.780116000000007</v>
      </c>
      <c r="AC537" t="e">
        <f t="shared" si="693"/>
        <v>#REF!</v>
      </c>
      <c r="AD537">
        <f t="shared" si="694"/>
        <v>-3.3921682350480787E-3</v>
      </c>
      <c r="AE537">
        <f>(C537*'10Stocks'!$D$3)+(F537*'10Stocks'!$D$4)+('10Stocks_'!I537*'10Stocks'!$D$5)+('10Stocks_'!L537*'10Stocks'!$D$6)+('10Stocks_'!O537*'10Stocks'!$D$7)+('10Stocks_'!R537*'10Stocks'!$D$8)+('10Stocks_'!U537*'10Stocks'!$D$9)+('10Stocks_'!X537*'10Stocks'!$D$10)+('10Stocks_'!AA537*'10Stocks'!$D$11)+('10Stocks_'!AD537*'10Stocks'!$D$12)</f>
        <v>1.5601356183034955E-2</v>
      </c>
      <c r="AF537">
        <f t="shared" si="695"/>
        <v>174694.77985032494</v>
      </c>
      <c r="AG537">
        <f t="shared" si="671"/>
        <v>127337.55309438633</v>
      </c>
    </row>
    <row r="538" spans="1:33" x14ac:dyDescent="0.35">
      <c r="A538">
        <v>83.422522999999998</v>
      </c>
      <c r="B538" t="e">
        <f t="shared" ref="B538:B601" si="717">(#REF!-#REF!)/#REF!</f>
        <v>#REF!</v>
      </c>
      <c r="C538">
        <f t="shared" si="676"/>
        <v>2.6825815697034904E-3</v>
      </c>
      <c r="D538">
        <v>130.46000699999999</v>
      </c>
      <c r="E538" t="e">
        <f t="shared" si="677"/>
        <v>#REF!</v>
      </c>
      <c r="F538">
        <f t="shared" si="678"/>
        <v>-2.5230217727744615E-3</v>
      </c>
      <c r="G538">
        <v>48.878672000000002</v>
      </c>
      <c r="H538" t="e">
        <f t="shared" si="679"/>
        <v>#REF!</v>
      </c>
      <c r="I538">
        <f t="shared" si="680"/>
        <v>6.9792797080337518E-4</v>
      </c>
      <c r="J538">
        <v>46.816572000000001</v>
      </c>
      <c r="K538" t="e">
        <f t="shared" si="681"/>
        <v>#REF!</v>
      </c>
      <c r="L538">
        <f t="shared" si="682"/>
        <v>-3.4096019937013039E-3</v>
      </c>
      <c r="M538">
        <v>333.99659100000002</v>
      </c>
      <c r="N538" t="e">
        <f t="shared" si="683"/>
        <v>#REF!</v>
      </c>
      <c r="O538">
        <f t="shared" si="684"/>
        <v>1.3105920683279669E-2</v>
      </c>
      <c r="P538">
        <v>27.099875000000001</v>
      </c>
      <c r="Q538" t="e">
        <f t="shared" si="685"/>
        <v>#REF!</v>
      </c>
      <c r="R538">
        <f t="shared" si="686"/>
        <v>-1.9873800537971074E-3</v>
      </c>
      <c r="S538">
        <v>29.42</v>
      </c>
      <c r="T538" t="e">
        <f t="shared" si="687"/>
        <v>#REF!</v>
      </c>
      <c r="U538">
        <f t="shared" si="688"/>
        <v>-5.6143727943535449E-2</v>
      </c>
      <c r="V538">
        <v>20.696550999999999</v>
      </c>
      <c r="W538" t="e">
        <f t="shared" si="689"/>
        <v>#REF!</v>
      </c>
      <c r="X538">
        <f t="shared" si="690"/>
        <v>6.2470643197722591E-3</v>
      </c>
      <c r="Y538">
        <v>30.582851999999999</v>
      </c>
      <c r="Z538" t="e">
        <f t="shared" si="691"/>
        <v>#REF!</v>
      </c>
      <c r="AA538">
        <f t="shared" si="692"/>
        <v>0</v>
      </c>
      <c r="AB538">
        <v>78.833742999999998</v>
      </c>
      <c r="AC538" t="e">
        <f t="shared" si="693"/>
        <v>#REF!</v>
      </c>
      <c r="AD538">
        <f t="shared" si="694"/>
        <v>6.8071745413514817E-4</v>
      </c>
      <c r="AE538">
        <f>(C538*'10Stocks'!$D$3)+(F538*'10Stocks'!$D$4)+('10Stocks_'!I538*'10Stocks'!$D$5)+('10Stocks_'!L538*'10Stocks'!$D$6)+('10Stocks_'!O538*'10Stocks'!$D$7)+('10Stocks_'!R538*'10Stocks'!$D$8)+('10Stocks_'!U538*'10Stocks'!$D$9)+('10Stocks_'!X538*'10Stocks'!$D$10)+('10Stocks_'!AA538*'10Stocks'!$D$11)+('10Stocks_'!AD538*'10Stocks'!$D$12)</f>
        <v>-8.1700927180244094E-3</v>
      </c>
      <c r="AF538">
        <f t="shared" si="695"/>
        <v>173267.50730159291</v>
      </c>
      <c r="AG538">
        <f t="shared" si="671"/>
        <v>126297.19347911884</v>
      </c>
    </row>
    <row r="539" spans="1:33" x14ac:dyDescent="0.35">
      <c r="A539">
        <v>83.308942999999999</v>
      </c>
      <c r="B539" t="e">
        <f t="shared" ref="B539:B602" si="718">(#REF!-#REF!)/#REF!</f>
        <v>#REF!</v>
      </c>
      <c r="C539">
        <f t="shared" si="676"/>
        <v>-1.361502816211863E-3</v>
      </c>
      <c r="D539">
        <v>130.10000600000001</v>
      </c>
      <c r="E539" t="e">
        <f t="shared" si="677"/>
        <v>#REF!</v>
      </c>
      <c r="F539">
        <f t="shared" si="678"/>
        <v>-2.7594740202641775E-3</v>
      </c>
      <c r="G539">
        <v>48.784922999999999</v>
      </c>
      <c r="H539" t="e">
        <f t="shared" si="679"/>
        <v>#REF!</v>
      </c>
      <c r="I539">
        <f t="shared" si="680"/>
        <v>-1.9179940076932229E-3</v>
      </c>
      <c r="J539">
        <v>47.005007999999997</v>
      </c>
      <c r="K539" t="e">
        <f t="shared" si="681"/>
        <v>#REF!</v>
      </c>
      <c r="L539">
        <f t="shared" si="682"/>
        <v>4.0249849989015818E-3</v>
      </c>
      <c r="M539">
        <v>333.43713600000001</v>
      </c>
      <c r="N539" t="e">
        <f t="shared" si="683"/>
        <v>#REF!</v>
      </c>
      <c r="O539">
        <f t="shared" si="684"/>
        <v>-1.6750320664201449E-3</v>
      </c>
      <c r="P539">
        <v>27.162835999999999</v>
      </c>
      <c r="Q539" t="e">
        <f t="shared" si="685"/>
        <v>#REF!</v>
      </c>
      <c r="R539">
        <f t="shared" si="686"/>
        <v>2.323294849145903E-3</v>
      </c>
      <c r="S539">
        <v>29.4</v>
      </c>
      <c r="T539" t="e">
        <f t="shared" si="687"/>
        <v>#REF!</v>
      </c>
      <c r="U539">
        <f t="shared" si="688"/>
        <v>-6.7980965329718303E-4</v>
      </c>
      <c r="V539">
        <v>20.508759000000001</v>
      </c>
      <c r="W539" t="e">
        <f t="shared" si="689"/>
        <v>#REF!</v>
      </c>
      <c r="X539">
        <f t="shared" si="690"/>
        <v>-9.0735891212017986E-3</v>
      </c>
      <c r="Y539">
        <v>30.591858999999999</v>
      </c>
      <c r="Z539" t="e">
        <f t="shared" si="691"/>
        <v>#REF!</v>
      </c>
      <c r="AA539">
        <f t="shared" si="692"/>
        <v>2.9451144713385236E-4</v>
      </c>
      <c r="AB539">
        <v>78.654983999999999</v>
      </c>
      <c r="AC539" t="e">
        <f t="shared" si="693"/>
        <v>#REF!</v>
      </c>
      <c r="AD539">
        <f t="shared" si="694"/>
        <v>-2.2675442418102544E-3</v>
      </c>
      <c r="AE539">
        <f>(C539*'10Stocks'!$D$3)+(F539*'10Stocks'!$D$4)+('10Stocks_'!I539*'10Stocks'!$D$5)+('10Stocks_'!L539*'10Stocks'!$D$6)+('10Stocks_'!O539*'10Stocks'!$D$7)+('10Stocks_'!R539*'10Stocks'!$D$8)+('10Stocks_'!U539*'10Stocks'!$D$9)+('10Stocks_'!X539*'10Stocks'!$D$10)+('10Stocks_'!AA539*'10Stocks'!$D$11)+('10Stocks_'!AD539*'10Stocks'!$D$12)</f>
        <v>1.1528273157908103E-3</v>
      </c>
      <c r="AF539">
        <f t="shared" si="695"/>
        <v>173467.25481694916</v>
      </c>
      <c r="AG539">
        <f t="shared" si="671"/>
        <v>126442.79233366929</v>
      </c>
    </row>
    <row r="540" spans="1:33" x14ac:dyDescent="0.35">
      <c r="A540">
        <v>84.036612000000005</v>
      </c>
      <c r="B540" t="e">
        <f t="shared" ref="B540:B603" si="719">(#REF!-#REF!)/#REF!</f>
        <v>#REF!</v>
      </c>
      <c r="C540">
        <f t="shared" si="676"/>
        <v>8.7345844731220017E-3</v>
      </c>
      <c r="D540">
        <v>133.66000399999999</v>
      </c>
      <c r="E540" t="e">
        <f t="shared" si="677"/>
        <v>#REF!</v>
      </c>
      <c r="F540">
        <f t="shared" si="678"/>
        <v>2.7363549852564794E-2</v>
      </c>
      <c r="G540">
        <v>49.049129999999998</v>
      </c>
      <c r="H540" t="e">
        <f t="shared" si="679"/>
        <v>#REF!</v>
      </c>
      <c r="I540">
        <f t="shared" si="680"/>
        <v>5.4157510917870874E-3</v>
      </c>
      <c r="J540">
        <v>47.344189999999998</v>
      </c>
      <c r="K540" t="e">
        <f t="shared" si="681"/>
        <v>#REF!</v>
      </c>
      <c r="L540">
        <f t="shared" si="682"/>
        <v>7.2158694239558684E-3</v>
      </c>
      <c r="M540">
        <v>336.09949</v>
      </c>
      <c r="N540" t="e">
        <f t="shared" si="683"/>
        <v>#REF!</v>
      </c>
      <c r="O540">
        <f t="shared" si="684"/>
        <v>7.9845755393004383E-3</v>
      </c>
      <c r="P540">
        <v>27.684507</v>
      </c>
      <c r="Q540" t="e">
        <f t="shared" si="685"/>
        <v>#REF!</v>
      </c>
      <c r="R540">
        <f t="shared" si="686"/>
        <v>1.9205321565097303E-2</v>
      </c>
      <c r="S540">
        <v>30.299999</v>
      </c>
      <c r="T540" t="e">
        <f t="shared" si="687"/>
        <v>#REF!</v>
      </c>
      <c r="U540">
        <f t="shared" si="688"/>
        <v>3.0612210884353782E-2</v>
      </c>
      <c r="V540">
        <v>20.904108000000001</v>
      </c>
      <c r="W540" t="e">
        <f t="shared" si="689"/>
        <v>#REF!</v>
      </c>
      <c r="X540">
        <f t="shared" si="690"/>
        <v>1.927708058786002E-2</v>
      </c>
      <c r="Y540">
        <v>30.735948</v>
      </c>
      <c r="Z540" t="e">
        <f t="shared" si="691"/>
        <v>#REF!</v>
      </c>
      <c r="AA540">
        <f t="shared" si="692"/>
        <v>4.7100439368526455E-3</v>
      </c>
      <c r="AB540">
        <v>79.253833</v>
      </c>
      <c r="AC540" t="e">
        <f t="shared" si="693"/>
        <v>#REF!</v>
      </c>
      <c r="AD540">
        <f t="shared" si="694"/>
        <v>7.6136179749270727E-3</v>
      </c>
      <c r="AE540">
        <f>(C540*'10Stocks'!$D$3)+(F540*'10Stocks'!$D$4)+('10Stocks_'!I540*'10Stocks'!$D$5)+('10Stocks_'!L540*'10Stocks'!$D$6)+('10Stocks_'!O540*'10Stocks'!$D$7)+('10Stocks_'!R540*'10Stocks'!$D$8)+('10Stocks_'!U540*'10Stocks'!$D$9)+('10Stocks_'!X540*'10Stocks'!$D$10)+('10Stocks_'!AA540*'10Stocks'!$D$11)+('10Stocks_'!AD540*'10Stocks'!$D$12)</f>
        <v>1.2715047576124894E-2</v>
      </c>
      <c r="AF540">
        <f t="shared" si="695"/>
        <v>175672.89921484646</v>
      </c>
      <c r="AG540">
        <f t="shared" si="671"/>
        <v>128050.51845384997</v>
      </c>
    </row>
    <row r="541" spans="1:33" x14ac:dyDescent="0.35">
      <c r="A541">
        <v>85.590985000000003</v>
      </c>
      <c r="B541" t="e">
        <f t="shared" ref="B541:B604" si="720">(#REF!-#REF!)/#REF!</f>
        <v>#REF!</v>
      </c>
      <c r="C541">
        <f t="shared" si="676"/>
        <v>1.8496378697418193E-2</v>
      </c>
      <c r="D541">
        <v>133.979996</v>
      </c>
      <c r="E541" t="e">
        <f t="shared" si="677"/>
        <v>#REF!</v>
      </c>
      <c r="F541">
        <f t="shared" si="678"/>
        <v>2.3940744457856922E-3</v>
      </c>
      <c r="G541">
        <v>48.912764000000003</v>
      </c>
      <c r="H541" t="e">
        <f t="shared" si="679"/>
        <v>#REF!</v>
      </c>
      <c r="I541">
        <f t="shared" si="680"/>
        <v>-2.7801920237931913E-3</v>
      </c>
      <c r="J541">
        <v>47.542045999999999</v>
      </c>
      <c r="K541" t="e">
        <f t="shared" si="681"/>
        <v>#REF!</v>
      </c>
      <c r="L541">
        <f t="shared" si="682"/>
        <v>4.1790977942594773E-3</v>
      </c>
      <c r="M541">
        <v>338.232347</v>
      </c>
      <c r="N541" t="e">
        <f t="shared" si="683"/>
        <v>#REF!</v>
      </c>
      <c r="O541">
        <f t="shared" si="684"/>
        <v>6.3459096590714886E-3</v>
      </c>
      <c r="P541">
        <v>27.792438000000001</v>
      </c>
      <c r="Q541" t="e">
        <f t="shared" si="685"/>
        <v>#REF!</v>
      </c>
      <c r="R541">
        <f t="shared" si="686"/>
        <v>3.8986065383068104E-3</v>
      </c>
      <c r="S541">
        <v>30.01</v>
      </c>
      <c r="T541" t="e">
        <f t="shared" si="687"/>
        <v>#REF!</v>
      </c>
      <c r="U541">
        <f t="shared" si="688"/>
        <v>-9.5709244082812714E-3</v>
      </c>
      <c r="V541">
        <v>21.388411000000001</v>
      </c>
      <c r="W541" t="e">
        <f t="shared" si="689"/>
        <v>#REF!</v>
      </c>
      <c r="X541">
        <f t="shared" si="690"/>
        <v>2.3167838589429435E-2</v>
      </c>
      <c r="Y541">
        <v>30.645890000000001</v>
      </c>
      <c r="Z541" t="e">
        <f t="shared" si="691"/>
        <v>#REF!</v>
      </c>
      <c r="AA541">
        <f t="shared" si="692"/>
        <v>-2.9300544105553238E-3</v>
      </c>
      <c r="AB541">
        <v>79.012507999999997</v>
      </c>
      <c r="AC541" t="e">
        <f t="shared" si="693"/>
        <v>#REF!</v>
      </c>
      <c r="AD541">
        <f t="shared" si="694"/>
        <v>-3.0449631376188876E-3</v>
      </c>
      <c r="AE541">
        <f>(C541*'10Stocks'!$D$3)+(F541*'10Stocks'!$D$4)+('10Stocks_'!I541*'10Stocks'!$D$5)+('10Stocks_'!L541*'10Stocks'!$D$6)+('10Stocks_'!O541*'10Stocks'!$D$7)+('10Stocks_'!R541*'10Stocks'!$D$8)+('10Stocks_'!U541*'10Stocks'!$D$9)+('10Stocks_'!X541*'10Stocks'!$D$10)+('10Stocks_'!AA541*'10Stocks'!$D$11)+('10Stocks_'!AD541*'10Stocks'!$D$12)</f>
        <v>4.673388226025121E-3</v>
      </c>
      <c r="AF541">
        <f t="shared" si="695"/>
        <v>176493.88687366882</v>
      </c>
      <c r="AG541">
        <f t="shared" si="671"/>
        <v>128648.94823912861</v>
      </c>
    </row>
    <row r="542" spans="1:33" x14ac:dyDescent="0.35">
      <c r="A542">
        <v>87.841330999999997</v>
      </c>
      <c r="B542" t="e">
        <f t="shared" ref="B542:B605" si="721">(#REF!-#REF!)/#REF!</f>
        <v>#REF!</v>
      </c>
      <c r="C542">
        <f t="shared" si="676"/>
        <v>2.6291857723100082E-2</v>
      </c>
      <c r="D542">
        <v>130.91000399999999</v>
      </c>
      <c r="E542" t="e">
        <f t="shared" si="677"/>
        <v>#REF!</v>
      </c>
      <c r="F542">
        <f t="shared" si="678"/>
        <v>-2.2913808715145905E-2</v>
      </c>
      <c r="G542">
        <v>48.605939999999997</v>
      </c>
      <c r="H542" t="e">
        <f t="shared" si="679"/>
        <v>#REF!</v>
      </c>
      <c r="I542">
        <f t="shared" si="680"/>
        <v>-6.2728820640764842E-3</v>
      </c>
      <c r="J542">
        <v>47.532626</v>
      </c>
      <c r="K542" t="e">
        <f t="shared" si="681"/>
        <v>#REF!</v>
      </c>
      <c r="L542">
        <f t="shared" si="682"/>
        <v>-1.9814039976316232E-4</v>
      </c>
      <c r="M542">
        <v>337.43316099999998</v>
      </c>
      <c r="N542" t="e">
        <f t="shared" si="683"/>
        <v>#REF!</v>
      </c>
      <c r="O542">
        <f t="shared" si="684"/>
        <v>-2.3628313704721453E-3</v>
      </c>
      <c r="P542">
        <v>27.648529</v>
      </c>
      <c r="Q542" t="e">
        <f t="shared" si="685"/>
        <v>#REF!</v>
      </c>
      <c r="R542">
        <f t="shared" si="686"/>
        <v>-5.1779912219288111E-3</v>
      </c>
      <c r="S542">
        <v>29.51</v>
      </c>
      <c r="T542" t="e">
        <f t="shared" si="687"/>
        <v>#REF!</v>
      </c>
      <c r="U542">
        <f t="shared" si="688"/>
        <v>-1.6661112962345882E-2</v>
      </c>
      <c r="V542">
        <v>21.487248999999998</v>
      </c>
      <c r="W542" t="e">
        <f t="shared" si="689"/>
        <v>#REF!</v>
      </c>
      <c r="X542">
        <f t="shared" si="690"/>
        <v>4.621100651188959E-3</v>
      </c>
      <c r="Y542">
        <v>30.681913000000002</v>
      </c>
      <c r="Z542" t="e">
        <f t="shared" si="691"/>
        <v>#REF!</v>
      </c>
      <c r="AA542">
        <f t="shared" si="692"/>
        <v>1.1754594172334409E-3</v>
      </c>
      <c r="AB542">
        <v>78.610291000000004</v>
      </c>
      <c r="AC542" t="e">
        <f t="shared" si="693"/>
        <v>#REF!</v>
      </c>
      <c r="AD542">
        <f t="shared" si="694"/>
        <v>-5.090548448354445E-3</v>
      </c>
      <c r="AE542">
        <f>(C542*'10Stocks'!$D$3)+(F542*'10Stocks'!$D$4)+('10Stocks_'!I542*'10Stocks'!$D$5)+('10Stocks_'!L542*'10Stocks'!$D$6)+('10Stocks_'!O542*'10Stocks'!$D$7)+('10Stocks_'!R542*'10Stocks'!$D$8)+('10Stocks_'!U542*'10Stocks'!$D$9)+('10Stocks_'!X542*'10Stocks'!$D$10)+('10Stocks_'!AA542*'10Stocks'!$D$11)+('10Stocks_'!AD542*'10Stocks'!$D$12)</f>
        <v>6.9816117544741841E-4</v>
      </c>
      <c r="AF542">
        <f t="shared" si="695"/>
        <v>176617.10805318781</v>
      </c>
      <c r="AG542">
        <f t="shared" si="671"/>
        <v>128738.76594005132</v>
      </c>
    </row>
    <row r="543" spans="1:33" x14ac:dyDescent="0.35">
      <c r="A543">
        <v>86.640878999999998</v>
      </c>
      <c r="B543" t="e">
        <f t="shared" ref="B543:B606" si="722">(#REF!-#REF!)/#REF!</f>
        <v>#REF!</v>
      </c>
      <c r="C543">
        <f t="shared" si="676"/>
        <v>-1.3666140828398862E-2</v>
      </c>
      <c r="D543">
        <v>123.400002</v>
      </c>
      <c r="E543" t="e">
        <f t="shared" si="677"/>
        <v>#REF!</v>
      </c>
      <c r="F543">
        <f t="shared" si="678"/>
        <v>-5.7367670693830142E-2</v>
      </c>
      <c r="G543">
        <v>48.265027000000003</v>
      </c>
      <c r="H543" t="e">
        <f t="shared" si="679"/>
        <v>#REF!</v>
      </c>
      <c r="I543">
        <f t="shared" si="680"/>
        <v>-7.0138135380159996E-3</v>
      </c>
      <c r="J543">
        <v>46.769463999999999</v>
      </c>
      <c r="K543" t="e">
        <f t="shared" si="681"/>
        <v>#REF!</v>
      </c>
      <c r="L543">
        <f t="shared" si="682"/>
        <v>-1.6055540461829339E-2</v>
      </c>
      <c r="M543">
        <v>334.421155</v>
      </c>
      <c r="N543" t="e">
        <f t="shared" si="683"/>
        <v>#REF!</v>
      </c>
      <c r="O543">
        <f t="shared" si="684"/>
        <v>-8.9262299860326574E-3</v>
      </c>
      <c r="P543">
        <v>27.702494000000002</v>
      </c>
      <c r="Q543" t="e">
        <f t="shared" si="685"/>
        <v>#REF!</v>
      </c>
      <c r="R543">
        <f t="shared" si="686"/>
        <v>1.9518217406792814E-3</v>
      </c>
      <c r="S543">
        <v>29.110001</v>
      </c>
      <c r="T543" t="e">
        <f t="shared" si="687"/>
        <v>#REF!</v>
      </c>
      <c r="U543">
        <f t="shared" si="688"/>
        <v>-1.3554693324296886E-2</v>
      </c>
      <c r="V543">
        <v>21.783761999999999</v>
      </c>
      <c r="W543" t="e">
        <f t="shared" si="689"/>
        <v>#REF!</v>
      </c>
      <c r="X543">
        <f t="shared" si="690"/>
        <v>1.3799486383761874E-2</v>
      </c>
      <c r="Y543">
        <v>30.961086000000002</v>
      </c>
      <c r="Z543" t="e">
        <f t="shared" si="691"/>
        <v>#REF!</v>
      </c>
      <c r="AA543">
        <f t="shared" si="692"/>
        <v>9.0989437327457425E-3</v>
      </c>
      <c r="AB543">
        <v>78.172327999999993</v>
      </c>
      <c r="AC543" t="e">
        <f t="shared" si="693"/>
        <v>#REF!</v>
      </c>
      <c r="AD543">
        <f t="shared" si="694"/>
        <v>-5.5713189002189363E-3</v>
      </c>
      <c r="AE543">
        <f>(C543*'10Stocks'!$D$3)+(F543*'10Stocks'!$D$4)+('10Stocks_'!I543*'10Stocks'!$D$5)+('10Stocks_'!L543*'10Stocks'!$D$6)+('10Stocks_'!O543*'10Stocks'!$D$7)+('10Stocks_'!R543*'10Stocks'!$D$8)+('10Stocks_'!U543*'10Stocks'!$D$9)+('10Stocks_'!X543*'10Stocks'!$D$10)+('10Stocks_'!AA543*'10Stocks'!$D$11)+('10Stocks_'!AD543*'10Stocks'!$D$12)</f>
        <v>-1.2197393578925268E-2</v>
      </c>
      <c r="AF543">
        <f t="shared" si="695"/>
        <v>174462.83967349151</v>
      </c>
      <c r="AG543">
        <f t="shared" si="671"/>
        <v>127168.48854301538</v>
      </c>
    </row>
    <row r="544" spans="1:33" x14ac:dyDescent="0.35">
      <c r="A544">
        <v>88.332599999999999</v>
      </c>
      <c r="B544" t="e">
        <f t="shared" ref="B544:B607" si="723">(#REF!-#REF!)/#REF!</f>
        <v>#REF!</v>
      </c>
      <c r="C544">
        <f t="shared" si="676"/>
        <v>1.9525667554688604E-2</v>
      </c>
      <c r="D544">
        <v>122.800003</v>
      </c>
      <c r="E544" t="e">
        <f t="shared" si="677"/>
        <v>#REF!</v>
      </c>
      <c r="F544">
        <f t="shared" si="678"/>
        <v>-4.8622284463171791E-3</v>
      </c>
      <c r="G544">
        <v>48.307640999999997</v>
      </c>
      <c r="H544" t="e">
        <f t="shared" si="679"/>
        <v>#REF!</v>
      </c>
      <c r="I544">
        <f t="shared" si="680"/>
        <v>8.8291673389084119E-4</v>
      </c>
      <c r="J544">
        <v>46.788308000000001</v>
      </c>
      <c r="K544" t="e">
        <f t="shared" si="681"/>
        <v>#REF!</v>
      </c>
      <c r="L544">
        <f t="shared" si="682"/>
        <v>4.0291246442339845E-4</v>
      </c>
      <c r="M544">
        <v>338.25232999999997</v>
      </c>
      <c r="N544" t="e">
        <f t="shared" si="683"/>
        <v>#REF!</v>
      </c>
      <c r="O544">
        <f t="shared" si="684"/>
        <v>1.1456138293643454E-2</v>
      </c>
      <c r="P544">
        <v>27.468643</v>
      </c>
      <c r="Q544" t="e">
        <f t="shared" si="685"/>
        <v>#REF!</v>
      </c>
      <c r="R544">
        <f t="shared" si="686"/>
        <v>-8.4415143271938387E-3</v>
      </c>
      <c r="S544">
        <v>29.950001</v>
      </c>
      <c r="T544" t="e">
        <f t="shared" si="687"/>
        <v>#REF!</v>
      </c>
      <c r="U544">
        <f t="shared" si="688"/>
        <v>2.8856062217242791E-2</v>
      </c>
      <c r="V544">
        <v>21.595970999999999</v>
      </c>
      <c r="W544" t="e">
        <f t="shared" si="689"/>
        <v>#REF!</v>
      </c>
      <c r="X544">
        <f t="shared" si="690"/>
        <v>-8.6206872807369408E-3</v>
      </c>
      <c r="Y544">
        <v>30.780975000000002</v>
      </c>
      <c r="Z544" t="e">
        <f t="shared" si="691"/>
        <v>#REF!</v>
      </c>
      <c r="AA544">
        <f t="shared" si="692"/>
        <v>-5.8173347020191776E-3</v>
      </c>
      <c r="AB544">
        <v>78.413658999999996</v>
      </c>
      <c r="AC544" t="e">
        <f t="shared" si="693"/>
        <v>#REF!</v>
      </c>
      <c r="AD544">
        <f t="shared" si="694"/>
        <v>3.0871665994135727E-3</v>
      </c>
      <c r="AE544">
        <f>(C544*'10Stocks'!$D$3)+(F544*'10Stocks'!$D$4)+('10Stocks_'!I544*'10Stocks'!$D$5)+('10Stocks_'!L544*'10Stocks'!$D$6)+('10Stocks_'!O544*'10Stocks'!$D$7)+('10Stocks_'!R544*'10Stocks'!$D$8)+('10Stocks_'!U544*'10Stocks'!$D$9)+('10Stocks_'!X544*'10Stocks'!$D$10)+('10Stocks_'!AA544*'10Stocks'!$D$11)+('10Stocks_'!AD544*'10Stocks'!$D$12)</f>
        <v>9.4858711790628079E-3</v>
      </c>
      <c r="AF544">
        <f t="shared" si="695"/>
        <v>176117.77169616774</v>
      </c>
      <c r="AG544">
        <f t="shared" si="671"/>
        <v>128374.79244337055</v>
      </c>
    </row>
    <row r="545" spans="1:33" x14ac:dyDescent="0.35">
      <c r="A545">
        <v>87.508533</v>
      </c>
      <c r="B545" t="e">
        <f t="shared" ref="B545:B608" si="724">(#REF!-#REF!)/#REF!</f>
        <v>#REF!</v>
      </c>
      <c r="C545">
        <f t="shared" si="676"/>
        <v>-9.329137826804593E-3</v>
      </c>
      <c r="D545">
        <v>115.089996</v>
      </c>
      <c r="E545" t="e">
        <f t="shared" si="677"/>
        <v>#REF!</v>
      </c>
      <c r="F545">
        <f t="shared" si="678"/>
        <v>-6.2785071756065056E-2</v>
      </c>
      <c r="G545">
        <v>47.864451000000003</v>
      </c>
      <c r="H545" t="e">
        <f t="shared" si="679"/>
        <v>#REF!</v>
      </c>
      <c r="I545">
        <f t="shared" si="680"/>
        <v>-9.1743250306922305E-3</v>
      </c>
      <c r="J545">
        <v>46.326642</v>
      </c>
      <c r="K545" t="e">
        <f t="shared" si="681"/>
        <v>#REF!</v>
      </c>
      <c r="L545">
        <f t="shared" si="682"/>
        <v>-9.8671232137738565E-3</v>
      </c>
      <c r="M545">
        <v>338.06250899999998</v>
      </c>
      <c r="N545" t="e">
        <f t="shared" si="683"/>
        <v>#REF!</v>
      </c>
      <c r="O545">
        <f t="shared" si="684"/>
        <v>-5.6118164803179609E-4</v>
      </c>
      <c r="P545">
        <v>27.216802000000001</v>
      </c>
      <c r="Q545" t="e">
        <f t="shared" si="685"/>
        <v>#REF!</v>
      </c>
      <c r="R545">
        <f t="shared" si="686"/>
        <v>-9.1683087511821703E-3</v>
      </c>
      <c r="S545">
        <v>30.73</v>
      </c>
      <c r="T545" t="e">
        <f t="shared" si="687"/>
        <v>#REF!</v>
      </c>
      <c r="U545">
        <f t="shared" si="688"/>
        <v>2.6043371417583595E-2</v>
      </c>
      <c r="V545">
        <v>21.595970999999999</v>
      </c>
      <c r="W545" t="e">
        <f t="shared" si="689"/>
        <v>#REF!</v>
      </c>
      <c r="X545">
        <f t="shared" si="690"/>
        <v>0</v>
      </c>
      <c r="Y545">
        <v>30.546828000000001</v>
      </c>
      <c r="Z545" t="e">
        <f t="shared" si="691"/>
        <v>#REF!</v>
      </c>
      <c r="AA545">
        <f t="shared" si="692"/>
        <v>-7.6068740512605622E-3</v>
      </c>
      <c r="AB545">
        <v>78.038255000000007</v>
      </c>
      <c r="AC545" t="e">
        <f t="shared" si="693"/>
        <v>#REF!</v>
      </c>
      <c r="AD545">
        <f t="shared" si="694"/>
        <v>-4.7874822420924008E-3</v>
      </c>
      <c r="AE545">
        <f>(C545*'10Stocks'!$D$3)+(F545*'10Stocks'!$D$4)+('10Stocks_'!I545*'10Stocks'!$D$5)+('10Stocks_'!L545*'10Stocks'!$D$6)+('10Stocks_'!O545*'10Stocks'!$D$7)+('10Stocks_'!R545*'10Stocks'!$D$8)+('10Stocks_'!U545*'10Stocks'!$D$9)+('10Stocks_'!X545*'10Stocks'!$D$10)+('10Stocks_'!AA545*'10Stocks'!$D$11)+('10Stocks_'!AD545*'10Stocks'!$D$12)</f>
        <v>-2.0687618031582358E-3</v>
      </c>
      <c r="AF545">
        <f t="shared" si="695"/>
        <v>175753.42597722536</v>
      </c>
      <c r="AG545">
        <f t="shared" si="671"/>
        <v>128109.21557627534</v>
      </c>
    </row>
    <row r="546" spans="1:33" x14ac:dyDescent="0.35">
      <c r="A546">
        <v>87.586445999999995</v>
      </c>
      <c r="B546" t="e">
        <f t="shared" ref="B546:B609" si="725">(#REF!-#REF!)/#REF!</f>
        <v>#REF!</v>
      </c>
      <c r="C546">
        <f t="shared" si="676"/>
        <v>8.9034745903002665E-4</v>
      </c>
      <c r="D546">
        <v>115.720001</v>
      </c>
      <c r="E546" t="e">
        <f t="shared" si="677"/>
        <v>#REF!</v>
      </c>
      <c r="F546">
        <f t="shared" si="678"/>
        <v>5.4740205221659498E-3</v>
      </c>
      <c r="G546">
        <v>48.034908999999999</v>
      </c>
      <c r="H546" t="e">
        <f t="shared" si="679"/>
        <v>#REF!</v>
      </c>
      <c r="I546">
        <f t="shared" si="680"/>
        <v>3.5612651234628481E-3</v>
      </c>
      <c r="J546">
        <v>46.694091999999998</v>
      </c>
      <c r="K546" t="e">
        <f t="shared" si="681"/>
        <v>#REF!</v>
      </c>
      <c r="L546">
        <f t="shared" si="682"/>
        <v>7.9317210170337417E-3</v>
      </c>
      <c r="M546">
        <v>338.97660400000001</v>
      </c>
      <c r="N546" t="e">
        <f t="shared" si="683"/>
        <v>#REF!</v>
      </c>
      <c r="O546">
        <f t="shared" si="684"/>
        <v>2.7039230191598434E-3</v>
      </c>
      <c r="P546">
        <v>27.486630999999999</v>
      </c>
      <c r="Q546" t="e">
        <f t="shared" si="685"/>
        <v>#REF!</v>
      </c>
      <c r="R546">
        <f t="shared" si="686"/>
        <v>9.9140597047367232E-3</v>
      </c>
      <c r="S546">
        <v>29.5</v>
      </c>
      <c r="T546" t="e">
        <f t="shared" si="687"/>
        <v>#REF!</v>
      </c>
      <c r="U546">
        <f t="shared" si="688"/>
        <v>-4.0026033192320225E-2</v>
      </c>
      <c r="V546">
        <v>21.754111000000002</v>
      </c>
      <c r="W546" t="e">
        <f t="shared" si="689"/>
        <v>#REF!</v>
      </c>
      <c r="X546">
        <f t="shared" si="690"/>
        <v>7.3226621761995824E-3</v>
      </c>
      <c r="Y546">
        <v>30.654897999999999</v>
      </c>
      <c r="Z546" t="e">
        <f t="shared" si="691"/>
        <v>#REF!</v>
      </c>
      <c r="AA546">
        <f t="shared" si="692"/>
        <v>3.5378468756231542E-3</v>
      </c>
      <c r="AB546">
        <v>78.699676999999994</v>
      </c>
      <c r="AC546" t="e">
        <f t="shared" si="693"/>
        <v>#REF!</v>
      </c>
      <c r="AD546">
        <f t="shared" si="694"/>
        <v>8.475612377544673E-3</v>
      </c>
      <c r="AE546">
        <f>(C546*'10Stocks'!$D$3)+(F546*'10Stocks'!$D$4)+('10Stocks_'!I546*'10Stocks'!$D$5)+('10Stocks_'!L546*'10Stocks'!$D$6)+('10Stocks_'!O546*'10Stocks'!$D$7)+('10Stocks_'!R546*'10Stocks'!$D$8)+('10Stocks_'!U546*'10Stocks'!$D$9)+('10Stocks_'!X546*'10Stocks'!$D$10)+('10Stocks_'!AA546*'10Stocks'!$D$11)+('10Stocks_'!AD546*'10Stocks'!$D$12)</f>
        <v>-2.0156149042794141E-3</v>
      </c>
      <c r="AF546">
        <f t="shared" si="695"/>
        <v>175399.17475234749</v>
      </c>
      <c r="AG546">
        <f t="shared" si="671"/>
        <v>127850.99673198425</v>
      </c>
    </row>
    <row r="547" spans="1:33" x14ac:dyDescent="0.35">
      <c r="A547">
        <v>89.231943000000001</v>
      </c>
      <c r="B547" t="e">
        <f t="shared" ref="B547:B610" si="726">(#REF!-#REF!)/#REF!</f>
        <v>#REF!</v>
      </c>
      <c r="C547">
        <f t="shared" si="676"/>
        <v>1.8787119185084938E-2</v>
      </c>
      <c r="D547">
        <v>116.900002</v>
      </c>
      <c r="E547" t="e">
        <f t="shared" si="677"/>
        <v>#REF!</v>
      </c>
      <c r="F547">
        <f t="shared" si="678"/>
        <v>1.019703586072389E-2</v>
      </c>
      <c r="G547">
        <v>48.051955</v>
      </c>
      <c r="H547" t="e">
        <f t="shared" si="679"/>
        <v>#REF!</v>
      </c>
      <c r="I547">
        <f t="shared" si="680"/>
        <v>3.5486691564254991E-4</v>
      </c>
      <c r="J547">
        <v>46.760044000000001</v>
      </c>
      <c r="K547" t="e">
        <f t="shared" si="681"/>
        <v>#REF!</v>
      </c>
      <c r="L547">
        <f t="shared" si="682"/>
        <v>1.4124270796400302E-3</v>
      </c>
      <c r="M547">
        <v>334.27628800000002</v>
      </c>
      <c r="N547" t="e">
        <f t="shared" si="683"/>
        <v>#REF!</v>
      </c>
      <c r="O547">
        <f t="shared" si="684"/>
        <v>-1.3866195910087017E-2</v>
      </c>
      <c r="P547">
        <v>27.603558</v>
      </c>
      <c r="Q547" t="e">
        <f t="shared" si="685"/>
        <v>#REF!</v>
      </c>
      <c r="R547">
        <f t="shared" si="686"/>
        <v>4.2539589518992144E-3</v>
      </c>
      <c r="S547">
        <v>28.32</v>
      </c>
      <c r="T547" t="e">
        <f t="shared" si="687"/>
        <v>#REF!</v>
      </c>
      <c r="U547">
        <f t="shared" si="688"/>
        <v>-3.9999999999999987E-2</v>
      </c>
      <c r="V547">
        <v>21.170970000000001</v>
      </c>
      <c r="W547" t="e">
        <f t="shared" si="689"/>
        <v>#REF!</v>
      </c>
      <c r="X547">
        <f t="shared" si="690"/>
        <v>-2.6806013815044025E-2</v>
      </c>
      <c r="Y547">
        <v>30.636886000000001</v>
      </c>
      <c r="Z547" t="e">
        <f t="shared" si="691"/>
        <v>#REF!</v>
      </c>
      <c r="AA547">
        <f t="shared" si="692"/>
        <v>-5.8757331373272901E-4</v>
      </c>
      <c r="AB547">
        <v>78.422591999999995</v>
      </c>
      <c r="AC547" t="e">
        <f t="shared" si="693"/>
        <v>#REF!</v>
      </c>
      <c r="AD547">
        <f t="shared" si="694"/>
        <v>-3.520789545298891E-3</v>
      </c>
      <c r="AE547">
        <f>(C547*'10Stocks'!$D$3)+(F547*'10Stocks'!$D$4)+('10Stocks_'!I547*'10Stocks'!$D$5)+('10Stocks_'!L547*'10Stocks'!$D$6)+('10Stocks_'!O547*'10Stocks'!$D$7)+('10Stocks_'!R547*'10Stocks'!$D$8)+('10Stocks_'!U547*'10Stocks'!$D$9)+('10Stocks_'!X547*'10Stocks'!$D$10)+('10Stocks_'!AA547*'10Stocks'!$D$11)+('10Stocks_'!AD547*'10Stocks'!$D$12)</f>
        <v>-4.9400483552894479E-3</v>
      </c>
      <c r="AF547">
        <f t="shared" si="695"/>
        <v>174532.69434759303</v>
      </c>
      <c r="AG547">
        <f t="shared" si="671"/>
        <v>127219.4066258563</v>
      </c>
    </row>
    <row r="548" spans="1:33" x14ac:dyDescent="0.35">
      <c r="A548">
        <v>89.115733000000006</v>
      </c>
      <c r="B548" t="e">
        <f t="shared" ref="B548:B611" si="727">(#REF!-#REF!)/#REF!</f>
        <v>#REF!</v>
      </c>
      <c r="C548">
        <f t="shared" si="676"/>
        <v>-1.3023363169397226E-3</v>
      </c>
      <c r="D548">
        <v>120.620003</v>
      </c>
      <c r="E548" t="e">
        <f t="shared" si="677"/>
        <v>#REF!</v>
      </c>
      <c r="F548">
        <f t="shared" si="678"/>
        <v>3.1822078155310865E-2</v>
      </c>
      <c r="G548">
        <v>48.120136000000002</v>
      </c>
      <c r="H548" t="e">
        <f t="shared" si="679"/>
        <v>#REF!</v>
      </c>
      <c r="I548">
        <f t="shared" si="680"/>
        <v>1.4189016867264342E-3</v>
      </c>
      <c r="J548">
        <v>46.760044000000001</v>
      </c>
      <c r="K548" t="e">
        <f t="shared" si="681"/>
        <v>#REF!</v>
      </c>
      <c r="L548">
        <f t="shared" si="682"/>
        <v>0</v>
      </c>
      <c r="M548">
        <v>338.287307</v>
      </c>
      <c r="N548" t="e">
        <f t="shared" si="683"/>
        <v>#REF!</v>
      </c>
      <c r="O548">
        <f t="shared" si="684"/>
        <v>1.199911314080398E-2</v>
      </c>
      <c r="P548">
        <v>27.549590999999999</v>
      </c>
      <c r="Q548" t="e">
        <f t="shared" si="685"/>
        <v>#REF!</v>
      </c>
      <c r="R548">
        <f t="shared" si="686"/>
        <v>-1.9550740524102036E-3</v>
      </c>
      <c r="S548">
        <v>28.690000999999999</v>
      </c>
      <c r="T548" t="e">
        <f t="shared" si="687"/>
        <v>#REF!</v>
      </c>
      <c r="U548">
        <f t="shared" si="688"/>
        <v>1.3065007062146838E-2</v>
      </c>
      <c r="V548">
        <v>20.726201</v>
      </c>
      <c r="W548" t="e">
        <f t="shared" si="689"/>
        <v>#REF!</v>
      </c>
      <c r="X548">
        <f t="shared" si="690"/>
        <v>-2.1008437497195491E-2</v>
      </c>
      <c r="Y548">
        <v>30.708929000000001</v>
      </c>
      <c r="Z548" t="e">
        <f t="shared" si="691"/>
        <v>#REF!</v>
      </c>
      <c r="AA548">
        <f t="shared" si="692"/>
        <v>2.3515118344599626E-3</v>
      </c>
      <c r="AB548">
        <v>78.744363000000007</v>
      </c>
      <c r="AC548" t="e">
        <f t="shared" si="693"/>
        <v>#REF!</v>
      </c>
      <c r="AD548">
        <f t="shared" si="694"/>
        <v>4.1030395934887297E-3</v>
      </c>
      <c r="AE548">
        <f>(C548*'10Stocks'!$D$3)+(F548*'10Stocks'!$D$4)+('10Stocks_'!I548*'10Stocks'!$D$5)+('10Stocks_'!L548*'10Stocks'!$D$6)+('10Stocks_'!O548*'10Stocks'!$D$7)+('10Stocks_'!R548*'10Stocks'!$D$8)+('10Stocks_'!U548*'10Stocks'!$D$9)+('10Stocks_'!X548*'10Stocks'!$D$10)+('10Stocks_'!AA548*'10Stocks'!$D$11)+('10Stocks_'!AD548*'10Stocks'!$D$12)</f>
        <v>3.8671387041416859E-3</v>
      </c>
      <c r="AF548">
        <f t="shared" si="695"/>
        <v>175207.63648504275</v>
      </c>
      <c r="AG548">
        <f t="shared" si="671"/>
        <v>127711.38171713709</v>
      </c>
    </row>
    <row r="549" spans="1:33" x14ac:dyDescent="0.35">
      <c r="A549">
        <v>88.940087000000005</v>
      </c>
      <c r="B549" t="e">
        <f t="shared" ref="B549:B612" si="728">(#REF!-#REF!)/#REF!</f>
        <v>#REF!</v>
      </c>
      <c r="C549">
        <f t="shared" si="676"/>
        <v>-1.9709875471708277E-3</v>
      </c>
      <c r="D549">
        <v>113.099998</v>
      </c>
      <c r="E549" t="e">
        <f t="shared" si="677"/>
        <v>#REF!</v>
      </c>
      <c r="F549">
        <f t="shared" si="678"/>
        <v>-6.2344593043991203E-2</v>
      </c>
      <c r="G549">
        <v>48.026384</v>
      </c>
      <c r="H549" t="e">
        <f t="shared" si="679"/>
        <v>#REF!</v>
      </c>
      <c r="I549">
        <f t="shared" si="680"/>
        <v>-1.9482904204593697E-3</v>
      </c>
      <c r="J549">
        <v>47.146335000000001</v>
      </c>
      <c r="K549" t="e">
        <f t="shared" si="681"/>
        <v>#REF!</v>
      </c>
      <c r="L549">
        <f t="shared" si="682"/>
        <v>8.2611342281884922E-3</v>
      </c>
      <c r="M549">
        <v>343.66192599999999</v>
      </c>
      <c r="N549" t="e">
        <f t="shared" si="683"/>
        <v>#REF!</v>
      </c>
      <c r="O549">
        <f t="shared" si="684"/>
        <v>1.5887734741404282E-2</v>
      </c>
      <c r="P549">
        <v>27.56758</v>
      </c>
      <c r="Q549" t="e">
        <f t="shared" si="685"/>
        <v>#REF!</v>
      </c>
      <c r="R549">
        <f t="shared" si="686"/>
        <v>6.5296795150243908E-4</v>
      </c>
      <c r="S549">
        <v>28.41</v>
      </c>
      <c r="T549" t="e">
        <f t="shared" si="687"/>
        <v>#REF!</v>
      </c>
      <c r="U549">
        <f t="shared" si="688"/>
        <v>-9.759532598134054E-3</v>
      </c>
      <c r="V549">
        <v>20.854690000000002</v>
      </c>
      <c r="W549" t="e">
        <f t="shared" si="689"/>
        <v>#REF!</v>
      </c>
      <c r="X549">
        <f t="shared" si="690"/>
        <v>6.1993512462801001E-3</v>
      </c>
      <c r="Y549">
        <v>30.681913000000002</v>
      </c>
      <c r="Z549" t="e">
        <f t="shared" si="691"/>
        <v>#REF!</v>
      </c>
      <c r="AA549">
        <f t="shared" si="692"/>
        <v>-8.7974412914236457E-4</v>
      </c>
      <c r="AB549">
        <v>78.565605000000005</v>
      </c>
      <c r="AC549" t="e">
        <f t="shared" si="693"/>
        <v>#REF!</v>
      </c>
      <c r="AD549">
        <f t="shared" si="694"/>
        <v>-2.2701053534460868E-3</v>
      </c>
      <c r="AE549">
        <f>(C549*'10Stocks'!$D$3)+(F549*'10Stocks'!$D$4)+('10Stocks_'!I549*'10Stocks'!$D$5)+('10Stocks_'!L549*'10Stocks'!$D$6)+('10Stocks_'!O549*'10Stocks'!$D$7)+('10Stocks_'!R549*'10Stocks'!$D$8)+('10Stocks_'!U549*'10Stocks'!$D$9)+('10Stocks_'!X549*'10Stocks'!$D$10)+('10Stocks_'!AA549*'10Stocks'!$D$11)+('10Stocks_'!AD549*'10Stocks'!$D$12)</f>
        <v>4.0749501787067039E-3</v>
      </c>
      <c r="AF549">
        <f t="shared" si="695"/>
        <v>175921.59887464825</v>
      </c>
      <c r="AG549">
        <f t="shared" si="671"/>
        <v>128231.79923488823</v>
      </c>
    </row>
    <row r="550" spans="1:33" x14ac:dyDescent="0.35">
      <c r="A550">
        <v>87.672286999999997</v>
      </c>
      <c r="B550" t="e">
        <f t="shared" ref="B550:B613" si="729">(#REF!-#REF!)/#REF!</f>
        <v>#REF!</v>
      </c>
      <c r="C550">
        <f t="shared" si="676"/>
        <v>-1.4254539688048745E-2</v>
      </c>
      <c r="D550">
        <v>112.010002</v>
      </c>
      <c r="E550" t="e">
        <f t="shared" si="677"/>
        <v>#REF!</v>
      </c>
      <c r="F550">
        <f t="shared" si="678"/>
        <v>-9.6374537513254366E-3</v>
      </c>
      <c r="G550">
        <v>47.821837000000002</v>
      </c>
      <c r="H550" t="e">
        <f t="shared" si="679"/>
        <v>#REF!</v>
      </c>
      <c r="I550">
        <f t="shared" si="680"/>
        <v>-4.2590547728931253E-3</v>
      </c>
      <c r="J550">
        <v>46.562184999999999</v>
      </c>
      <c r="K550" t="e">
        <f t="shared" si="681"/>
        <v>#REF!</v>
      </c>
      <c r="L550">
        <f t="shared" si="682"/>
        <v>-1.239014655115824E-2</v>
      </c>
      <c r="M550">
        <v>340.50009599999998</v>
      </c>
      <c r="N550" t="e">
        <f t="shared" si="683"/>
        <v>#REF!</v>
      </c>
      <c r="O550">
        <f t="shared" si="684"/>
        <v>-9.2004081941856105E-3</v>
      </c>
      <c r="P550">
        <v>27.270766999999999</v>
      </c>
      <c r="Q550" t="e">
        <f t="shared" si="685"/>
        <v>#REF!</v>
      </c>
      <c r="R550">
        <f t="shared" si="686"/>
        <v>-1.0766741222842201E-2</v>
      </c>
      <c r="S550">
        <v>28.41</v>
      </c>
      <c r="T550" t="e">
        <f t="shared" si="687"/>
        <v>#REF!</v>
      </c>
      <c r="U550">
        <f t="shared" si="688"/>
        <v>0</v>
      </c>
      <c r="V550">
        <v>20.745968999999999</v>
      </c>
      <c r="W550" t="e">
        <f t="shared" si="689"/>
        <v>#REF!</v>
      </c>
      <c r="X550">
        <f t="shared" si="690"/>
        <v>-5.2132637790349668E-3</v>
      </c>
      <c r="Y550">
        <v>30.501801</v>
      </c>
      <c r="Z550" t="e">
        <f t="shared" si="691"/>
        <v>#REF!</v>
      </c>
      <c r="AA550">
        <f t="shared" si="692"/>
        <v>-5.8702988956393027E-3</v>
      </c>
      <c r="AB550">
        <v>77.939936000000003</v>
      </c>
      <c r="AC550" t="e">
        <f t="shared" si="693"/>
        <v>#REF!</v>
      </c>
      <c r="AD550">
        <f t="shared" si="694"/>
        <v>-7.9636502512772864E-3</v>
      </c>
      <c r="AE550">
        <f>(C550*'10Stocks'!$D$3)+(F550*'10Stocks'!$D$4)+('10Stocks_'!I550*'10Stocks'!$D$5)+('10Stocks_'!L550*'10Stocks'!$D$6)+('10Stocks_'!O550*'10Stocks'!$D$7)+('10Stocks_'!R550*'10Stocks'!$D$8)+('10Stocks_'!U550*'10Stocks'!$D$9)+('10Stocks_'!X550*'10Stocks'!$D$10)+('10Stocks_'!AA550*'10Stocks'!$D$11)+('10Stocks_'!AD550*'10Stocks'!$D$12)</f>
        <v>-9.9162066936564191E-3</v>
      </c>
      <c r="AF550">
        <f t="shared" si="695"/>
        <v>174177.12393832873</v>
      </c>
      <c r="AG550">
        <f t="shared" si="671"/>
        <v>126960.22620897563</v>
      </c>
    </row>
    <row r="551" spans="1:33" x14ac:dyDescent="0.35">
      <c r="A551">
        <v>87.853215000000006</v>
      </c>
      <c r="B551" t="e">
        <f t="shared" ref="B551:B614" si="730">(#REF!-#REF!)/#REF!</f>
        <v>#REF!</v>
      </c>
      <c r="C551">
        <f t="shared" si="676"/>
        <v>2.063685187087781E-3</v>
      </c>
      <c r="D551">
        <v>111.44000200000001</v>
      </c>
      <c r="E551" t="e">
        <f t="shared" si="677"/>
        <v>#REF!</v>
      </c>
      <c r="F551">
        <f t="shared" si="678"/>
        <v>-5.0888312634794269E-3</v>
      </c>
      <c r="G551">
        <v>48.401392999999999</v>
      </c>
      <c r="H551" t="e">
        <f t="shared" si="679"/>
        <v>#REF!</v>
      </c>
      <c r="I551">
        <f t="shared" si="680"/>
        <v>1.2119066024167926E-2</v>
      </c>
      <c r="J551">
        <v>46.609296999999998</v>
      </c>
      <c r="K551" t="e">
        <f t="shared" si="681"/>
        <v>#REF!</v>
      </c>
      <c r="L551">
        <f t="shared" si="682"/>
        <v>1.0118081872660936E-3</v>
      </c>
      <c r="M551">
        <v>342.203371</v>
      </c>
      <c r="N551" t="e">
        <f t="shared" si="683"/>
        <v>#REF!</v>
      </c>
      <c r="O551">
        <f t="shared" si="684"/>
        <v>5.0022746542779809E-3</v>
      </c>
      <c r="P551">
        <v>27.720483000000002</v>
      </c>
      <c r="Q551" t="e">
        <f t="shared" si="685"/>
        <v>#REF!</v>
      </c>
      <c r="R551">
        <f t="shared" si="686"/>
        <v>1.6490771968386598E-2</v>
      </c>
      <c r="S551">
        <v>28.52</v>
      </c>
      <c r="T551" t="e">
        <f t="shared" si="687"/>
        <v>#REF!</v>
      </c>
      <c r="U551">
        <f t="shared" si="688"/>
        <v>3.871876099964781E-3</v>
      </c>
      <c r="V551">
        <v>20.874458000000001</v>
      </c>
      <c r="W551" t="e">
        <f t="shared" si="689"/>
        <v>#REF!</v>
      </c>
      <c r="X551">
        <f t="shared" si="690"/>
        <v>6.1934441336532345E-3</v>
      </c>
      <c r="Y551">
        <v>30.645890000000001</v>
      </c>
      <c r="Z551" t="e">
        <f t="shared" si="691"/>
        <v>#REF!</v>
      </c>
      <c r="AA551">
        <f t="shared" si="692"/>
        <v>4.7239505627881123E-3</v>
      </c>
      <c r="AB551">
        <v>78.029321999999993</v>
      </c>
      <c r="AC551" t="e">
        <f t="shared" si="693"/>
        <v>#REF!</v>
      </c>
      <c r="AD551">
        <f t="shared" si="694"/>
        <v>1.146857498060948E-3</v>
      </c>
      <c r="AE551">
        <f>(C551*'10Stocks'!$D$3)+(F551*'10Stocks'!$D$4)+('10Stocks_'!I551*'10Stocks'!$D$5)+('10Stocks_'!L551*'10Stocks'!$D$6)+('10Stocks_'!O551*'10Stocks'!$D$7)+('10Stocks_'!R551*'10Stocks'!$D$8)+('10Stocks_'!U551*'10Stocks'!$D$9)+('10Stocks_'!X551*'10Stocks'!$D$10)+('10Stocks_'!AA551*'10Stocks'!$D$11)+('10Stocks_'!AD551*'10Stocks'!$D$12)</f>
        <v>3.9025039033925646E-3</v>
      </c>
      <c r="AF551">
        <f t="shared" si="695"/>
        <v>174856.85084437975</v>
      </c>
      <c r="AG551">
        <f t="shared" si="671"/>
        <v>127455.68898733176</v>
      </c>
    </row>
    <row r="552" spans="1:33" x14ac:dyDescent="0.35">
      <c r="A552">
        <v>89.138182</v>
      </c>
      <c r="B552" t="e">
        <f t="shared" ref="B552:B615" si="731">(#REF!-#REF!)/#REF!</f>
        <v>#REF!</v>
      </c>
      <c r="C552">
        <f t="shared" si="676"/>
        <v>1.4626294552794619E-2</v>
      </c>
      <c r="D552">
        <v>114.510002</v>
      </c>
      <c r="E552" t="e">
        <f t="shared" si="677"/>
        <v>#REF!</v>
      </c>
      <c r="F552">
        <f t="shared" si="678"/>
        <v>2.7548456074148249E-2</v>
      </c>
      <c r="G552">
        <v>47.907065000000003</v>
      </c>
      <c r="H552" t="e">
        <f t="shared" si="679"/>
        <v>#REF!</v>
      </c>
      <c r="I552">
        <f t="shared" si="680"/>
        <v>-1.0213094486763963E-2</v>
      </c>
      <c r="J552">
        <v>46.788308000000001</v>
      </c>
      <c r="K552" t="e">
        <f t="shared" si="681"/>
        <v>#REF!</v>
      </c>
      <c r="L552">
        <f t="shared" si="682"/>
        <v>3.8406715295449039E-3</v>
      </c>
      <c r="M552">
        <v>340.18040300000001</v>
      </c>
      <c r="N552" t="e">
        <f t="shared" si="683"/>
        <v>#REF!</v>
      </c>
      <c r="O552">
        <f t="shared" si="684"/>
        <v>-5.9115957685875386E-3</v>
      </c>
      <c r="P552">
        <v>27.333727</v>
      </c>
      <c r="Q552" t="e">
        <f t="shared" si="685"/>
        <v>#REF!</v>
      </c>
      <c r="R552">
        <f t="shared" si="686"/>
        <v>-1.3951993549318814E-2</v>
      </c>
      <c r="S552">
        <v>28.139999</v>
      </c>
      <c r="T552" t="e">
        <f t="shared" si="687"/>
        <v>#REF!</v>
      </c>
      <c r="U552">
        <f t="shared" si="688"/>
        <v>-1.3324018232819076E-2</v>
      </c>
      <c r="V552">
        <v>20.637246999999999</v>
      </c>
      <c r="W552" t="e">
        <f t="shared" si="689"/>
        <v>#REF!</v>
      </c>
      <c r="X552">
        <f t="shared" si="690"/>
        <v>-1.1363696245430759E-2</v>
      </c>
      <c r="Y552">
        <v>30.438763000000002</v>
      </c>
      <c r="Z552" t="e">
        <f t="shared" si="691"/>
        <v>#REF!</v>
      </c>
      <c r="AA552">
        <f t="shared" si="692"/>
        <v>-6.7587203373763926E-3</v>
      </c>
      <c r="AB552">
        <v>77.868437</v>
      </c>
      <c r="AC552" t="e">
        <f t="shared" si="693"/>
        <v>#REF!</v>
      </c>
      <c r="AD552">
        <f t="shared" si="694"/>
        <v>-2.0618531069639861E-3</v>
      </c>
      <c r="AE552">
        <f>(C552*'10Stocks'!$D$3)+(F552*'10Stocks'!$D$4)+('10Stocks_'!I552*'10Stocks'!$D$5)+('10Stocks_'!L552*'10Stocks'!$D$6)+('10Stocks_'!O552*'10Stocks'!$D$7)+('10Stocks_'!R552*'10Stocks'!$D$8)+('10Stocks_'!U552*'10Stocks'!$D$9)+('10Stocks_'!X552*'10Stocks'!$D$10)+('10Stocks_'!AA552*'10Stocks'!$D$11)+('10Stocks_'!AD552*'10Stocks'!$D$12)</f>
        <v>-6.5897275335705216E-4</v>
      </c>
      <c r="AF552">
        <f t="shared" si="695"/>
        <v>174741.62494393549</v>
      </c>
      <c r="AG552">
        <f t="shared" si="671"/>
        <v>127371.69916102875</v>
      </c>
    </row>
    <row r="553" spans="1:33" x14ac:dyDescent="0.35">
      <c r="A553">
        <v>88.512208999999999</v>
      </c>
      <c r="B553" t="e">
        <f t="shared" ref="B553:B616" si="732">(#REF!-#REF!)/#REF!</f>
        <v>#REF!</v>
      </c>
      <c r="C553">
        <f t="shared" si="676"/>
        <v>-7.0225013115030981E-3</v>
      </c>
      <c r="D553">
        <v>111.94000200000001</v>
      </c>
      <c r="E553" t="e">
        <f t="shared" si="677"/>
        <v>#REF!</v>
      </c>
      <c r="F553">
        <f t="shared" si="678"/>
        <v>-2.2443454328120553E-2</v>
      </c>
      <c r="G553">
        <v>46.765000000000001</v>
      </c>
      <c r="H553" t="e">
        <f t="shared" si="679"/>
        <v>#REF!</v>
      </c>
      <c r="I553">
        <f t="shared" si="680"/>
        <v>-2.3839176956467742E-2</v>
      </c>
      <c r="J553">
        <v>47.852964999999998</v>
      </c>
      <c r="K553" t="e">
        <f t="shared" si="681"/>
        <v>#REF!</v>
      </c>
      <c r="L553">
        <f t="shared" si="682"/>
        <v>2.2754765998377134E-2</v>
      </c>
      <c r="M553">
        <v>340.02057200000002</v>
      </c>
      <c r="N553" t="e">
        <f t="shared" si="683"/>
        <v>#REF!</v>
      </c>
      <c r="O553">
        <f t="shared" si="684"/>
        <v>-4.6984187975107123E-4</v>
      </c>
      <c r="P553">
        <v>27.333727</v>
      </c>
      <c r="Q553" t="e">
        <f t="shared" si="685"/>
        <v>#REF!</v>
      </c>
      <c r="R553">
        <f t="shared" si="686"/>
        <v>0</v>
      </c>
      <c r="S553">
        <v>27.940000999999999</v>
      </c>
      <c r="T553" t="e">
        <f t="shared" si="687"/>
        <v>#REF!</v>
      </c>
      <c r="U553">
        <f t="shared" si="688"/>
        <v>-7.1072497195184972E-3</v>
      </c>
      <c r="V553">
        <v>20.479106999999999</v>
      </c>
      <c r="W553" t="e">
        <f t="shared" si="689"/>
        <v>#REF!</v>
      </c>
      <c r="X553">
        <f t="shared" si="690"/>
        <v>-7.6628437891933703E-3</v>
      </c>
      <c r="Y553">
        <v>30.393736000000001</v>
      </c>
      <c r="Z553" t="e">
        <f t="shared" si="691"/>
        <v>#REF!</v>
      </c>
      <c r="AA553">
        <f t="shared" si="692"/>
        <v>-1.4792651067982309E-3</v>
      </c>
      <c r="AB553">
        <v>78.056134999999998</v>
      </c>
      <c r="AC553" t="e">
        <f t="shared" si="693"/>
        <v>#REF!</v>
      </c>
      <c r="AD553">
        <f t="shared" si="694"/>
        <v>2.4104503343247725E-3</v>
      </c>
      <c r="AE553">
        <f>(C553*'10Stocks'!$D$3)+(F553*'10Stocks'!$D$4)+('10Stocks_'!I553*'10Stocks'!$D$5)+('10Stocks_'!L553*'10Stocks'!$D$6)+('10Stocks_'!O553*'10Stocks'!$D$7)+('10Stocks_'!R553*'10Stocks'!$D$8)+('10Stocks_'!U553*'10Stocks'!$D$9)+('10Stocks_'!X553*'10Stocks'!$D$10)+('10Stocks_'!AA553*'10Stocks'!$D$11)+('10Stocks_'!AD553*'10Stocks'!$D$12)</f>
        <v>6.3560006504997501E-3</v>
      </c>
      <c r="AF553">
        <f t="shared" si="695"/>
        <v>175852.28282574852</v>
      </c>
      <c r="AG553">
        <f t="shared" si="671"/>
        <v>128181.27376375151</v>
      </c>
    </row>
    <row r="554" spans="1:33" x14ac:dyDescent="0.35">
      <c r="A554">
        <v>89.309864000000005</v>
      </c>
      <c r="B554" t="e">
        <f t="shared" ref="B554:B617" si="733">(#REF!-#REF!)/#REF!</f>
        <v>#REF!</v>
      </c>
      <c r="C554">
        <f t="shared" si="676"/>
        <v>9.0118076253187396E-3</v>
      </c>
      <c r="D554">
        <v>112.739998</v>
      </c>
      <c r="E554" t="e">
        <f t="shared" si="677"/>
        <v>#REF!</v>
      </c>
      <c r="F554">
        <f t="shared" si="678"/>
        <v>7.1466498633794293E-3</v>
      </c>
      <c r="G554">
        <v>47.549106000000002</v>
      </c>
      <c r="H554" t="e">
        <f t="shared" si="679"/>
        <v>#REF!</v>
      </c>
      <c r="I554">
        <f t="shared" si="680"/>
        <v>1.6766941088420854E-2</v>
      </c>
      <c r="J554">
        <v>48.861089</v>
      </c>
      <c r="K554" t="e">
        <f t="shared" si="681"/>
        <v>#REF!</v>
      </c>
      <c r="L554">
        <f t="shared" si="682"/>
        <v>2.1067116739788273E-2</v>
      </c>
      <c r="M554">
        <v>349.35124999999999</v>
      </c>
      <c r="N554" t="e">
        <f t="shared" si="683"/>
        <v>#REF!</v>
      </c>
      <c r="O554">
        <f t="shared" si="684"/>
        <v>2.7441510215446545E-2</v>
      </c>
      <c r="P554">
        <v>28.197182000000002</v>
      </c>
      <c r="Q554" t="e">
        <f t="shared" si="685"/>
        <v>#REF!</v>
      </c>
      <c r="R554">
        <f t="shared" si="686"/>
        <v>3.1589362109309203E-2</v>
      </c>
      <c r="S554">
        <v>28.549999</v>
      </c>
      <c r="T554" t="e">
        <f t="shared" si="687"/>
        <v>#REF!</v>
      </c>
      <c r="U554">
        <f t="shared" si="688"/>
        <v>2.1832425847085724E-2</v>
      </c>
      <c r="V554">
        <v>21.141317999999998</v>
      </c>
      <c r="W554" t="e">
        <f t="shared" si="689"/>
        <v>#REF!</v>
      </c>
      <c r="X554">
        <f t="shared" si="690"/>
        <v>3.2335931444666961E-2</v>
      </c>
      <c r="Y554">
        <v>31.375340999999999</v>
      </c>
      <c r="Z554" t="e">
        <f t="shared" si="691"/>
        <v>#REF!</v>
      </c>
      <c r="AA554">
        <f t="shared" si="692"/>
        <v>3.2296292894035739E-2</v>
      </c>
      <c r="AB554">
        <v>79.539850999999999</v>
      </c>
      <c r="AC554" t="e">
        <f t="shared" si="693"/>
        <v>#REF!</v>
      </c>
      <c r="AD554">
        <f t="shared" si="694"/>
        <v>1.9008320101936909E-2</v>
      </c>
      <c r="AE554">
        <f>(C554*'10Stocks'!$D$3)+(F554*'10Stocks'!$D$4)+('10Stocks_'!I554*'10Stocks'!$D$5)+('10Stocks_'!L554*'10Stocks'!$D$6)+('10Stocks_'!O554*'10Stocks'!$D$7)+('10Stocks_'!R554*'10Stocks'!$D$8)+('10Stocks_'!U554*'10Stocks'!$D$9)+('10Stocks_'!X554*'10Stocks'!$D$10)+('10Stocks_'!AA554*'10Stocks'!$D$11)+('10Stocks_'!AD554*'10Stocks'!$D$12)</f>
        <v>2.1293521890880997E-2</v>
      </c>
      <c r="AF554">
        <f t="shared" si="695"/>
        <v>179596.79725966</v>
      </c>
      <c r="AG554">
        <f t="shared" si="671"/>
        <v>130910.70452264097</v>
      </c>
    </row>
    <row r="555" spans="1:33" x14ac:dyDescent="0.35">
      <c r="A555">
        <v>89.860561000000004</v>
      </c>
      <c r="B555" t="e">
        <f t="shared" ref="B555:B618" si="734">(#REF!-#REF!)/#REF!</f>
        <v>#REF!</v>
      </c>
      <c r="C555">
        <f t="shared" si="676"/>
        <v>6.1661386025624173E-3</v>
      </c>
      <c r="D555">
        <v>109.589996</v>
      </c>
      <c r="E555" t="e">
        <f t="shared" si="677"/>
        <v>#REF!</v>
      </c>
      <c r="F555">
        <f t="shared" si="678"/>
        <v>-2.7940412062097079E-2</v>
      </c>
      <c r="G555">
        <v>48.273547999999998</v>
      </c>
      <c r="H555" t="e">
        <f t="shared" si="679"/>
        <v>#REF!</v>
      </c>
      <c r="I555">
        <f t="shared" si="680"/>
        <v>1.5235659740900201E-2</v>
      </c>
      <c r="J555">
        <v>48.74803</v>
      </c>
      <c r="K555" t="e">
        <f t="shared" si="681"/>
        <v>#REF!</v>
      </c>
      <c r="L555">
        <f t="shared" si="682"/>
        <v>-2.3138862091264443E-3</v>
      </c>
      <c r="M555">
        <v>352.72288300000002</v>
      </c>
      <c r="N555" t="e">
        <f t="shared" si="683"/>
        <v>#REF!</v>
      </c>
      <c r="O555">
        <f t="shared" si="684"/>
        <v>9.6511261946251262E-3</v>
      </c>
      <c r="P555">
        <v>27.837409999999998</v>
      </c>
      <c r="Q555" t="e">
        <f t="shared" si="685"/>
        <v>#REF!</v>
      </c>
      <c r="R555">
        <f t="shared" si="686"/>
        <v>-1.2759147350256598E-2</v>
      </c>
      <c r="S555">
        <v>29.35</v>
      </c>
      <c r="T555" t="e">
        <f t="shared" si="687"/>
        <v>#REF!</v>
      </c>
      <c r="U555">
        <f t="shared" si="688"/>
        <v>2.8021051769564046E-2</v>
      </c>
      <c r="V555">
        <v>22.179112</v>
      </c>
      <c r="W555" t="e">
        <f t="shared" si="689"/>
        <v>#REF!</v>
      </c>
      <c r="X555">
        <f t="shared" si="690"/>
        <v>4.9088424856009533E-2</v>
      </c>
      <c r="Y555">
        <v>31.51943</v>
      </c>
      <c r="Z555" t="e">
        <f t="shared" si="691"/>
        <v>#REF!</v>
      </c>
      <c r="AA555">
        <f t="shared" si="692"/>
        <v>4.5924281747248908E-3</v>
      </c>
      <c r="AB555">
        <v>80.371091000000007</v>
      </c>
      <c r="AC555" t="e">
        <f t="shared" si="693"/>
        <v>#REF!</v>
      </c>
      <c r="AD555">
        <f t="shared" si="694"/>
        <v>1.0450610474490432E-2</v>
      </c>
      <c r="AE555">
        <f>(C555*'10Stocks'!$D$3)+(F555*'10Stocks'!$D$4)+('10Stocks_'!I555*'10Stocks'!$D$5)+('10Stocks_'!L555*'10Stocks'!$D$6)+('10Stocks_'!O555*'10Stocks'!$D$7)+('10Stocks_'!R555*'10Stocks'!$D$8)+('10Stocks_'!U555*'10Stocks'!$D$9)+('10Stocks_'!X555*'10Stocks'!$D$10)+('10Stocks_'!AA555*'10Stocks'!$D$11)+('10Stocks_'!AD555*'10Stocks'!$D$12)</f>
        <v>5.2669536692148211E-3</v>
      </c>
      <c r="AF555">
        <f t="shared" si="695"/>
        <v>180542.725269966</v>
      </c>
      <c r="AG555">
        <f t="shared" si="671"/>
        <v>131600.205138166</v>
      </c>
    </row>
    <row r="556" spans="1:33" x14ac:dyDescent="0.35">
      <c r="A556">
        <v>87.523054999999999</v>
      </c>
      <c r="B556" t="e">
        <f t="shared" ref="B556:B619" si="735">(#REF!-#REF!)/#REF!</f>
        <v>#REF!</v>
      </c>
      <c r="C556">
        <f t="shared" si="676"/>
        <v>-2.6012590773832413E-2</v>
      </c>
      <c r="D556">
        <v>109.160004</v>
      </c>
      <c r="E556" t="e">
        <f t="shared" si="677"/>
        <v>#REF!</v>
      </c>
      <c r="F556">
        <f t="shared" si="678"/>
        <v>-3.9236428113383504E-3</v>
      </c>
      <c r="G556">
        <v>47.881497000000003</v>
      </c>
      <c r="H556" t="e">
        <f t="shared" si="679"/>
        <v>#REF!</v>
      </c>
      <c r="I556">
        <f t="shared" si="680"/>
        <v>-8.1214457242710873E-3</v>
      </c>
      <c r="J556">
        <v>48.540751</v>
      </c>
      <c r="K556" t="e">
        <f t="shared" si="681"/>
        <v>#REF!</v>
      </c>
      <c r="L556">
        <f t="shared" si="682"/>
        <v>-4.252048749457153E-3</v>
      </c>
      <c r="M556">
        <v>350.03555899999998</v>
      </c>
      <c r="N556" t="e">
        <f t="shared" si="683"/>
        <v>#REF!</v>
      </c>
      <c r="O556">
        <f t="shared" si="684"/>
        <v>-7.6187968785683983E-3</v>
      </c>
      <c r="P556">
        <v>27.63054</v>
      </c>
      <c r="Q556" t="e">
        <f t="shared" si="685"/>
        <v>#REF!</v>
      </c>
      <c r="R556">
        <f t="shared" si="686"/>
        <v>-7.43136663935325E-3</v>
      </c>
      <c r="S556">
        <v>27.370000999999998</v>
      </c>
      <c r="T556" t="e">
        <f t="shared" si="687"/>
        <v>#REF!</v>
      </c>
      <c r="U556">
        <f t="shared" si="688"/>
        <v>-6.7461635434412359E-2</v>
      </c>
      <c r="V556">
        <v>21.813412</v>
      </c>
      <c r="W556" t="e">
        <f t="shared" si="689"/>
        <v>#REF!</v>
      </c>
      <c r="X556">
        <f t="shared" si="690"/>
        <v>-1.6488487005250723E-2</v>
      </c>
      <c r="Y556">
        <v>31.150202</v>
      </c>
      <c r="Z556" t="e">
        <f t="shared" si="691"/>
        <v>#REF!</v>
      </c>
      <c r="AA556">
        <f t="shared" si="692"/>
        <v>-1.1714298132929424E-2</v>
      </c>
      <c r="AB556">
        <v>79.977821000000006</v>
      </c>
      <c r="AC556" t="e">
        <f t="shared" si="693"/>
        <v>#REF!</v>
      </c>
      <c r="AD556">
        <f t="shared" si="694"/>
        <v>-4.8931773241699689E-3</v>
      </c>
      <c r="AE556">
        <f>(C556*'10Stocks'!$D$3)+(F556*'10Stocks'!$D$4)+('10Stocks_'!I556*'10Stocks'!$D$5)+('10Stocks_'!L556*'10Stocks'!$D$6)+('10Stocks_'!O556*'10Stocks'!$D$7)+('10Stocks_'!R556*'10Stocks'!$D$8)+('10Stocks_'!U556*'10Stocks'!$D$9)+('10Stocks_'!X556*'10Stocks'!$D$10)+('10Stocks_'!AA556*'10Stocks'!$D$11)+('10Stocks_'!AD556*'10Stocks'!$D$12)</f>
        <v>-1.9453112854149929E-2</v>
      </c>
      <c r="AF556">
        <f t="shared" si="695"/>
        <v>177030.60726029356</v>
      </c>
      <c r="AG556">
        <f t="shared" si="671"/>
        <v>129040.17149598397</v>
      </c>
    </row>
    <row r="557" spans="1:33" x14ac:dyDescent="0.35">
      <c r="A557">
        <v>87.239126999999996</v>
      </c>
      <c r="B557" t="e">
        <f t="shared" ref="B557:B620" si="736">(#REF!-#REF!)/#REF!</f>
        <v>#REF!</v>
      </c>
      <c r="C557">
        <f t="shared" si="676"/>
        <v>-3.2440366712519699E-3</v>
      </c>
      <c r="D557">
        <v>109.80999799999999</v>
      </c>
      <c r="E557" t="e">
        <f t="shared" si="677"/>
        <v>#REF!</v>
      </c>
      <c r="F557">
        <f t="shared" si="678"/>
        <v>5.9545069272807323E-3</v>
      </c>
      <c r="G557">
        <v>48.043430000000001</v>
      </c>
      <c r="H557" t="e">
        <f t="shared" si="679"/>
        <v>#REF!</v>
      </c>
      <c r="I557">
        <f t="shared" si="680"/>
        <v>3.3819535759292917E-3</v>
      </c>
      <c r="J557">
        <v>48.578437999999998</v>
      </c>
      <c r="K557" t="e">
        <f t="shared" si="681"/>
        <v>#REF!</v>
      </c>
      <c r="L557">
        <f t="shared" si="682"/>
        <v>7.7639919497739642E-4</v>
      </c>
      <c r="M557">
        <v>345.74982999999997</v>
      </c>
      <c r="N557" t="e">
        <f t="shared" si="683"/>
        <v>#REF!</v>
      </c>
      <c r="O557">
        <f t="shared" si="684"/>
        <v>-1.2243696075460733E-2</v>
      </c>
      <c r="P557">
        <v>27.693501000000001</v>
      </c>
      <c r="Q557" t="e">
        <f t="shared" si="685"/>
        <v>#REF!</v>
      </c>
      <c r="R557">
        <f t="shared" si="686"/>
        <v>2.2786742495804055E-3</v>
      </c>
      <c r="S557">
        <v>27.799999</v>
      </c>
      <c r="T557" t="e">
        <f t="shared" si="687"/>
        <v>#REF!</v>
      </c>
      <c r="U557">
        <f t="shared" si="688"/>
        <v>1.5710558432204706E-2</v>
      </c>
      <c r="V557">
        <v>22.376785000000002</v>
      </c>
      <c r="W557" t="e">
        <f t="shared" si="689"/>
        <v>#REF!</v>
      </c>
      <c r="X557">
        <f t="shared" si="690"/>
        <v>2.5826908692688798E-2</v>
      </c>
      <c r="Y557">
        <v>30.753958999999998</v>
      </c>
      <c r="Z557" t="e">
        <f t="shared" si="691"/>
        <v>#REF!</v>
      </c>
      <c r="AA557">
        <f t="shared" si="692"/>
        <v>-1.2720399052307972E-2</v>
      </c>
      <c r="AB557">
        <v>80.102952999999999</v>
      </c>
      <c r="AC557" t="e">
        <f t="shared" si="693"/>
        <v>#REF!</v>
      </c>
      <c r="AD557">
        <f t="shared" si="694"/>
        <v>1.5645837612904404E-3</v>
      </c>
      <c r="AE557">
        <f>(C557*'10Stocks'!$D$3)+(F557*'10Stocks'!$D$4)+('10Stocks_'!I557*'10Stocks'!$D$5)+('10Stocks_'!L557*'10Stocks'!$D$6)+('10Stocks_'!O557*'10Stocks'!$D$7)+('10Stocks_'!R557*'10Stocks'!$D$8)+('10Stocks_'!U557*'10Stocks'!$D$9)+('10Stocks_'!X557*'10Stocks'!$D$10)+('10Stocks_'!AA557*'10Stocks'!$D$11)+('10Stocks_'!AD557*'10Stocks'!$D$12)</f>
        <v>4.6386706523029704E-4</v>
      </c>
      <c r="AF557">
        <f t="shared" si="695"/>
        <v>177112.72592853932</v>
      </c>
      <c r="AG557">
        <f t="shared" si="671"/>
        <v>129100.02898163263</v>
      </c>
    </row>
    <row r="558" spans="1:33" x14ac:dyDescent="0.35">
      <c r="A558">
        <v>88.454100999999994</v>
      </c>
      <c r="B558" t="e">
        <f t="shared" ref="B558:B621" si="737">(#REF!-#REF!)/#REF!</f>
        <v>#REF!</v>
      </c>
      <c r="C558">
        <f t="shared" si="676"/>
        <v>1.3926938998369368E-2</v>
      </c>
      <c r="D558">
        <v>107.089996</v>
      </c>
      <c r="E558" t="e">
        <f t="shared" si="677"/>
        <v>#REF!</v>
      </c>
      <c r="F558">
        <f t="shared" si="678"/>
        <v>-2.4770076036245751E-2</v>
      </c>
      <c r="G558">
        <v>48.188321000000002</v>
      </c>
      <c r="H558" t="e">
        <f t="shared" si="679"/>
        <v>#REF!</v>
      </c>
      <c r="I558">
        <f t="shared" si="680"/>
        <v>3.0158337987108998E-3</v>
      </c>
      <c r="J558">
        <v>48.710341999999997</v>
      </c>
      <c r="K558" t="e">
        <f t="shared" si="681"/>
        <v>#REF!</v>
      </c>
      <c r="L558">
        <f t="shared" si="682"/>
        <v>2.7152787415684033E-3</v>
      </c>
      <c r="M558">
        <v>345.09551099999999</v>
      </c>
      <c r="N558" t="e">
        <f t="shared" si="683"/>
        <v>#REF!</v>
      </c>
      <c r="O558">
        <f t="shared" si="684"/>
        <v>-1.8924636926068389E-3</v>
      </c>
      <c r="P558">
        <v>27.684507</v>
      </c>
      <c r="Q558" t="e">
        <f t="shared" si="685"/>
        <v>#REF!</v>
      </c>
      <c r="R558">
        <f t="shared" si="686"/>
        <v>-3.247693384813021E-4</v>
      </c>
      <c r="S558">
        <v>28.280000999999999</v>
      </c>
      <c r="T558" t="e">
        <f t="shared" si="687"/>
        <v>#REF!</v>
      </c>
      <c r="U558">
        <f t="shared" si="688"/>
        <v>1.7266259613894192E-2</v>
      </c>
      <c r="V558">
        <v>23.424462999999999</v>
      </c>
      <c r="W558" t="e">
        <f t="shared" si="689"/>
        <v>#REF!</v>
      </c>
      <c r="X558">
        <f t="shared" si="690"/>
        <v>4.6819862638891048E-2</v>
      </c>
      <c r="Y558">
        <v>30.916059000000001</v>
      </c>
      <c r="Z558" t="e">
        <f t="shared" si="691"/>
        <v>#REF!</v>
      </c>
      <c r="AA558">
        <f t="shared" si="692"/>
        <v>5.2708661021497218E-3</v>
      </c>
      <c r="AB558">
        <v>80.040386999999996</v>
      </c>
      <c r="AC558" t="e">
        <f t="shared" si="693"/>
        <v>#REF!</v>
      </c>
      <c r="AD558">
        <f t="shared" si="694"/>
        <v>-7.8106983147055637E-4</v>
      </c>
      <c r="AE558">
        <f>(C558*'10Stocks'!$D$3)+(F558*'10Stocks'!$D$4)+('10Stocks_'!I558*'10Stocks'!$D$5)+('10Stocks_'!L558*'10Stocks'!$D$6)+('10Stocks_'!O558*'10Stocks'!$D$7)+('10Stocks_'!R558*'10Stocks'!$D$8)+('10Stocks_'!U558*'10Stocks'!$D$9)+('10Stocks_'!X558*'10Stocks'!$D$10)+('10Stocks_'!AA558*'10Stocks'!$D$11)+('10Stocks_'!AD558*'10Stocks'!$D$12)</f>
        <v>5.9593703496587666E-3</v>
      </c>
      <c r="AF558">
        <f t="shared" si="695"/>
        <v>178168.2062559851</v>
      </c>
      <c r="AG558">
        <f t="shared" si="671"/>
        <v>129869.38386648585</v>
      </c>
    </row>
    <row r="559" spans="1:33" x14ac:dyDescent="0.35">
      <c r="A559">
        <v>90.196003000000005</v>
      </c>
      <c r="B559" t="e">
        <f t="shared" ref="B559:B622" si="738">(#REF!-#REF!)/#REF!</f>
        <v>#REF!</v>
      </c>
      <c r="C559">
        <f t="shared" si="676"/>
        <v>1.9692721765382143E-2</v>
      </c>
      <c r="D559">
        <v>109.83000199999999</v>
      </c>
      <c r="E559" t="e">
        <f t="shared" si="677"/>
        <v>#REF!</v>
      </c>
      <c r="F559">
        <f t="shared" si="678"/>
        <v>2.5586012721487018E-2</v>
      </c>
      <c r="G559">
        <v>49.134360000000001</v>
      </c>
      <c r="H559" t="e">
        <f t="shared" si="679"/>
        <v>#REF!</v>
      </c>
      <c r="I559">
        <f t="shared" si="680"/>
        <v>1.9632122065427408E-2</v>
      </c>
      <c r="J559">
        <v>49.558295000000001</v>
      </c>
      <c r="K559" t="e">
        <f t="shared" si="681"/>
        <v>#REF!</v>
      </c>
      <c r="L559">
        <f t="shared" si="682"/>
        <v>1.7408069111894225E-2</v>
      </c>
      <c r="M559">
        <v>352.66792299999997</v>
      </c>
      <c r="N559" t="e">
        <f t="shared" si="683"/>
        <v>#REF!</v>
      </c>
      <c r="O559">
        <f t="shared" si="684"/>
        <v>2.1942945528491634E-2</v>
      </c>
      <c r="P559">
        <v>27.828416000000001</v>
      </c>
      <c r="Q559" t="e">
        <f t="shared" si="685"/>
        <v>#REF!</v>
      </c>
      <c r="R559">
        <f t="shared" si="686"/>
        <v>5.1981781723619185E-3</v>
      </c>
      <c r="S559">
        <v>29.48</v>
      </c>
      <c r="T559" t="e">
        <f t="shared" si="687"/>
        <v>#REF!</v>
      </c>
      <c r="U559">
        <f t="shared" si="688"/>
        <v>4.2432777848911737E-2</v>
      </c>
      <c r="V559">
        <v>23.681439000000001</v>
      </c>
      <c r="W559" t="e">
        <f t="shared" si="689"/>
        <v>#REF!</v>
      </c>
      <c r="X559">
        <f t="shared" si="690"/>
        <v>1.0970411573575952E-2</v>
      </c>
      <c r="Y559">
        <v>32.014733999999997</v>
      </c>
      <c r="Z559" t="e">
        <f t="shared" si="691"/>
        <v>#REF!</v>
      </c>
      <c r="AA559">
        <f t="shared" si="692"/>
        <v>3.5537356168197136E-2</v>
      </c>
      <c r="AB559">
        <v>81.541982000000004</v>
      </c>
      <c r="AC559" t="e">
        <f t="shared" si="693"/>
        <v>#REF!</v>
      </c>
      <c r="AD559">
        <f t="shared" si="694"/>
        <v>1.8760466512986861E-2</v>
      </c>
      <c r="AE559">
        <f>(C559*'10Stocks'!$D$3)+(F559*'10Stocks'!$D$4)+('10Stocks_'!I559*'10Stocks'!$D$5)+('10Stocks_'!L559*'10Stocks'!$D$6)+('10Stocks_'!O559*'10Stocks'!$D$7)+('10Stocks_'!R559*'10Stocks'!$D$8)+('10Stocks_'!U559*'10Stocks'!$D$9)+('10Stocks_'!X559*'10Stocks'!$D$10)+('10Stocks_'!AA559*'10Stocks'!$D$11)+('10Stocks_'!AD559*'10Stocks'!$D$12)</f>
        <v>2.1568736281346458E-2</v>
      </c>
      <c r="AF559">
        <f t="shared" si="695"/>
        <v>182011.069310441</v>
      </c>
      <c r="AG559">
        <f t="shared" si="671"/>
        <v>132670.50235812302</v>
      </c>
    </row>
    <row r="560" spans="1:33" x14ac:dyDescent="0.35">
      <c r="A560">
        <v>91.292122000000006</v>
      </c>
      <c r="B560" t="e">
        <f t="shared" ref="B560:B623" si="739">(#REF!-#REF!)/#REF!</f>
        <v>#REF!</v>
      </c>
      <c r="C560">
        <f t="shared" si="676"/>
        <v>1.2152633858952724E-2</v>
      </c>
      <c r="D560">
        <v>115.620003</v>
      </c>
      <c r="E560" t="e">
        <f t="shared" si="677"/>
        <v>#REF!</v>
      </c>
      <c r="F560">
        <f t="shared" si="678"/>
        <v>5.271784480164176E-2</v>
      </c>
      <c r="G560">
        <v>49.611638999999997</v>
      </c>
      <c r="H560" t="e">
        <f t="shared" si="679"/>
        <v>#REF!</v>
      </c>
      <c r="I560">
        <f t="shared" si="680"/>
        <v>9.7137522499528995E-3</v>
      </c>
      <c r="J560">
        <v>49.322752000000001</v>
      </c>
      <c r="K560" t="e">
        <f t="shared" si="681"/>
        <v>#REF!</v>
      </c>
      <c r="L560">
        <f t="shared" si="682"/>
        <v>-4.752847126802886E-3</v>
      </c>
      <c r="M560">
        <v>354.48613699999999</v>
      </c>
      <c r="N560" t="e">
        <f t="shared" si="683"/>
        <v>#REF!</v>
      </c>
      <c r="O560">
        <f t="shared" si="684"/>
        <v>5.1555978908805148E-3</v>
      </c>
      <c r="P560">
        <v>28.071261</v>
      </c>
      <c r="Q560" t="e">
        <f t="shared" si="685"/>
        <v>#REF!</v>
      </c>
      <c r="R560">
        <f t="shared" si="686"/>
        <v>8.7265117784641102E-3</v>
      </c>
      <c r="S560">
        <v>30.389999</v>
      </c>
      <c r="T560" t="e">
        <f t="shared" si="687"/>
        <v>#REF!</v>
      </c>
      <c r="U560">
        <f t="shared" si="688"/>
        <v>3.0868351424694677E-2</v>
      </c>
      <c r="V560">
        <v>25.114581999999999</v>
      </c>
      <c r="W560" t="e">
        <f t="shared" si="689"/>
        <v>#REF!</v>
      </c>
      <c r="X560">
        <f t="shared" si="690"/>
        <v>6.051756398755994E-2</v>
      </c>
      <c r="Y560">
        <v>32.537058000000002</v>
      </c>
      <c r="Z560" t="e">
        <f t="shared" si="691"/>
        <v>#REF!</v>
      </c>
      <c r="AA560">
        <f t="shared" si="692"/>
        <v>1.6315112910199558E-2</v>
      </c>
      <c r="AB560">
        <v>82.498355000000004</v>
      </c>
      <c r="AC560" t="e">
        <f t="shared" si="693"/>
        <v>#REF!</v>
      </c>
      <c r="AD560">
        <f t="shared" si="694"/>
        <v>1.1728596442504907E-2</v>
      </c>
      <c r="AE560">
        <f>(C560*'10Stocks'!$D$3)+(F560*'10Stocks'!$D$4)+('10Stocks_'!I560*'10Stocks'!$D$5)+('10Stocks_'!L560*'10Stocks'!$D$6)+('10Stocks_'!O560*'10Stocks'!$D$7)+('10Stocks_'!R560*'10Stocks'!$D$8)+('10Stocks_'!U560*'10Stocks'!$D$9)+('10Stocks_'!X560*'10Stocks'!$D$10)+('10Stocks_'!AA560*'10Stocks'!$D$11)+('10Stocks_'!AD560*'10Stocks'!$D$12)</f>
        <v>7.1652299289525411E-3</v>
      </c>
      <c r="AF560">
        <f t="shared" si="695"/>
        <v>183315.22047166483</v>
      </c>
      <c r="AG560">
        <f t="shared" si="671"/>
        <v>133621.11701230862</v>
      </c>
    </row>
    <row r="561" spans="1:33" x14ac:dyDescent="0.35">
      <c r="A561">
        <v>92.414653999999999</v>
      </c>
      <c r="B561" t="e">
        <f t="shared" ref="B561:B624" si="740">(#REF!-#REF!)/#REF!</f>
        <v>#REF!</v>
      </c>
      <c r="C561">
        <f t="shared" si="676"/>
        <v>1.2296044559025504E-2</v>
      </c>
      <c r="D561">
        <v>113.30999799999999</v>
      </c>
      <c r="E561" t="e">
        <f t="shared" si="677"/>
        <v>#REF!</v>
      </c>
      <c r="F561">
        <f t="shared" si="678"/>
        <v>-1.9979285072324413E-2</v>
      </c>
      <c r="G561">
        <v>49.688344999999998</v>
      </c>
      <c r="H561" t="e">
        <f t="shared" si="679"/>
        <v>#REF!</v>
      </c>
      <c r="I561">
        <f t="shared" si="680"/>
        <v>1.5461291250628002E-3</v>
      </c>
      <c r="J561">
        <v>49.134320000000002</v>
      </c>
      <c r="K561" t="e">
        <f t="shared" si="681"/>
        <v>#REF!</v>
      </c>
      <c r="L561">
        <f t="shared" si="682"/>
        <v>-3.820386988949822E-3</v>
      </c>
      <c r="M561">
        <v>354.63596100000001</v>
      </c>
      <c r="N561" t="e">
        <f t="shared" si="683"/>
        <v>#REF!</v>
      </c>
      <c r="O561">
        <f t="shared" si="684"/>
        <v>4.2265122486305782E-4</v>
      </c>
      <c r="P561">
        <v>28.071261</v>
      </c>
      <c r="Q561" t="e">
        <f t="shared" si="685"/>
        <v>#REF!</v>
      </c>
      <c r="R561">
        <f t="shared" si="686"/>
        <v>0</v>
      </c>
      <c r="S561">
        <v>32.540000999999997</v>
      </c>
      <c r="T561" t="e">
        <f t="shared" si="687"/>
        <v>#REF!</v>
      </c>
      <c r="U561">
        <f t="shared" si="688"/>
        <v>7.0747024374696335E-2</v>
      </c>
      <c r="V561">
        <v>24.709347999999999</v>
      </c>
      <c r="W561" t="e">
        <f t="shared" si="689"/>
        <v>#REF!</v>
      </c>
      <c r="X561">
        <f t="shared" si="690"/>
        <v>-1.6135406912207422E-2</v>
      </c>
      <c r="Y561">
        <v>31.816614999999999</v>
      </c>
      <c r="Z561" t="e">
        <f t="shared" si="691"/>
        <v>#REF!</v>
      </c>
      <c r="AA561">
        <f t="shared" si="692"/>
        <v>-2.2142229331244486E-2</v>
      </c>
      <c r="AB561">
        <v>82.149771000000001</v>
      </c>
      <c r="AC561" t="e">
        <f t="shared" si="693"/>
        <v>#REF!</v>
      </c>
      <c r="AD561">
        <f t="shared" si="694"/>
        <v>-4.2253448568762668E-3</v>
      </c>
      <c r="AE561">
        <f>(C561*'10Stocks'!$D$3)+(F561*'10Stocks'!$D$4)+('10Stocks_'!I561*'10Stocks'!$D$5)+('10Stocks_'!L561*'10Stocks'!$D$6)+('10Stocks_'!O561*'10Stocks'!$D$7)+('10Stocks_'!R561*'10Stocks'!$D$8)+('10Stocks_'!U561*'10Stocks'!$D$9)+('10Stocks_'!X561*'10Stocks'!$D$10)+('10Stocks_'!AA561*'10Stocks'!$D$11)+('10Stocks_'!AD561*'10Stocks'!$D$12)</f>
        <v>1.2534660391344373E-2</v>
      </c>
      <c r="AF561">
        <f t="shared" si="695"/>
        <v>185613.01450484156</v>
      </c>
      <c r="AG561">
        <f t="shared" si="671"/>
        <v>135296.01233517</v>
      </c>
    </row>
    <row r="562" spans="1:33" x14ac:dyDescent="0.35">
      <c r="A562">
        <v>92.695943999999997</v>
      </c>
      <c r="B562" t="e">
        <f t="shared" ref="B562:B625" si="741">(#REF!-#REF!)/#REF!</f>
        <v>#REF!</v>
      </c>
      <c r="C562">
        <f t="shared" si="676"/>
        <v>3.0437813466249464E-3</v>
      </c>
      <c r="D562">
        <v>111.989998</v>
      </c>
      <c r="E562" t="e">
        <f t="shared" si="677"/>
        <v>#REF!</v>
      </c>
      <c r="F562">
        <f t="shared" si="678"/>
        <v>-1.1649457446817653E-2</v>
      </c>
      <c r="G562">
        <v>49.279248000000003</v>
      </c>
      <c r="H562" t="e">
        <f t="shared" si="679"/>
        <v>#REF!</v>
      </c>
      <c r="I562">
        <f t="shared" si="680"/>
        <v>-8.2332587249584512E-3</v>
      </c>
      <c r="J562">
        <v>48.898777000000003</v>
      </c>
      <c r="K562" t="e">
        <f t="shared" si="681"/>
        <v>#REF!</v>
      </c>
      <c r="L562">
        <f t="shared" si="682"/>
        <v>-4.7938589564280086E-3</v>
      </c>
      <c r="M562">
        <v>358.78184099999999</v>
      </c>
      <c r="N562" t="e">
        <f t="shared" si="683"/>
        <v>#REF!</v>
      </c>
      <c r="O562">
        <f t="shared" si="684"/>
        <v>1.1690523398443444E-2</v>
      </c>
      <c r="P562">
        <v>28.044279</v>
      </c>
      <c r="Q562" t="e">
        <f t="shared" si="685"/>
        <v>#REF!</v>
      </c>
      <c r="R562">
        <f t="shared" si="686"/>
        <v>-9.6119657752461796E-4</v>
      </c>
      <c r="S562">
        <v>31.34</v>
      </c>
      <c r="T562" t="e">
        <f t="shared" si="687"/>
        <v>#REF!</v>
      </c>
      <c r="U562">
        <f t="shared" si="688"/>
        <v>-3.6877718596259323E-2</v>
      </c>
      <c r="V562">
        <v>24.422719000000001</v>
      </c>
      <c r="W562" t="e">
        <f t="shared" si="689"/>
        <v>#REF!</v>
      </c>
      <c r="X562">
        <f t="shared" si="690"/>
        <v>-1.1600022792993074E-2</v>
      </c>
      <c r="Y562">
        <v>31.915673000000002</v>
      </c>
      <c r="Z562" t="e">
        <f t="shared" si="691"/>
        <v>#REF!</v>
      </c>
      <c r="AA562">
        <f t="shared" si="692"/>
        <v>3.1134047415164365E-3</v>
      </c>
      <c r="AB562">
        <v>81.917379999999994</v>
      </c>
      <c r="AC562" t="e">
        <f t="shared" si="693"/>
        <v>#REF!</v>
      </c>
      <c r="AD562">
        <f t="shared" si="694"/>
        <v>-2.8288697238122171E-3</v>
      </c>
      <c r="AE562">
        <f>(C562*'10Stocks'!$D$3)+(F562*'10Stocks'!$D$4)+('10Stocks_'!I562*'10Stocks'!$D$5)+('10Stocks_'!L562*'10Stocks'!$D$6)+('10Stocks_'!O562*'10Stocks'!$D$7)+('10Stocks_'!R562*'10Stocks'!$D$8)+('10Stocks_'!U562*'10Stocks'!$D$9)+('10Stocks_'!X562*'10Stocks'!$D$10)+('10Stocks_'!AA562*'10Stocks'!$D$11)+('10Stocks_'!AD562*'10Stocks'!$D$12)</f>
        <v>-5.5658501742314129E-3</v>
      </c>
      <c r="AF562">
        <f t="shared" si="695"/>
        <v>184579.92027572016</v>
      </c>
      <c r="AG562">
        <f t="shared" si="671"/>
        <v>134542.97500134149</v>
      </c>
    </row>
    <row r="563" spans="1:33" x14ac:dyDescent="0.35">
      <c r="A563">
        <v>92.721039000000005</v>
      </c>
      <c r="B563" t="e">
        <f t="shared" ref="B563:B626" si="742">(#REF!-#REF!)/#REF!</f>
        <v>#REF!</v>
      </c>
      <c r="C563">
        <f t="shared" si="676"/>
        <v>2.7072381937237101E-4</v>
      </c>
      <c r="D563">
        <v>114.139999</v>
      </c>
      <c r="E563" t="e">
        <f t="shared" si="677"/>
        <v>#REF!</v>
      </c>
      <c r="F563">
        <f t="shared" si="678"/>
        <v>1.91981519635352E-2</v>
      </c>
      <c r="G563">
        <v>48.844582000000003</v>
      </c>
      <c r="H563" t="e">
        <f t="shared" si="679"/>
        <v>#REF!</v>
      </c>
      <c r="I563">
        <f t="shared" si="680"/>
        <v>-8.8204673902491371E-3</v>
      </c>
      <c r="J563">
        <v>49.652515000000001</v>
      </c>
      <c r="K563" t="e">
        <f t="shared" si="681"/>
        <v>#REF!</v>
      </c>
      <c r="L563">
        <f t="shared" si="682"/>
        <v>1.5414250544548352E-2</v>
      </c>
      <c r="M563">
        <v>363.38723199999998</v>
      </c>
      <c r="N563" t="e">
        <f t="shared" si="683"/>
        <v>#REF!</v>
      </c>
      <c r="O563">
        <f t="shared" si="684"/>
        <v>1.2836187548299016E-2</v>
      </c>
      <c r="P563">
        <v>27.927351999999999</v>
      </c>
      <c r="Q563" t="e">
        <f t="shared" si="685"/>
        <v>#REF!</v>
      </c>
      <c r="R563">
        <f t="shared" si="686"/>
        <v>-4.1693708723979121E-3</v>
      </c>
      <c r="S563">
        <v>31.049999</v>
      </c>
      <c r="T563" t="e">
        <f t="shared" si="687"/>
        <v>#REF!</v>
      </c>
      <c r="U563">
        <f t="shared" si="688"/>
        <v>-9.2533822590938151E-3</v>
      </c>
      <c r="V563">
        <v>24.264579000000001</v>
      </c>
      <c r="W563" t="e">
        <f t="shared" si="689"/>
        <v>#REF!</v>
      </c>
      <c r="X563">
        <f t="shared" si="690"/>
        <v>-6.4751185156738484E-3</v>
      </c>
      <c r="Y563">
        <v>31.744568000000001</v>
      </c>
      <c r="Z563" t="e">
        <f t="shared" si="691"/>
        <v>#REF!</v>
      </c>
      <c r="AA563">
        <f t="shared" si="692"/>
        <v>-5.3611590769212583E-3</v>
      </c>
      <c r="AB563">
        <v>80.952067</v>
      </c>
      <c r="AC563" t="e">
        <f t="shared" si="693"/>
        <v>#REF!</v>
      </c>
      <c r="AD563">
        <f t="shared" si="694"/>
        <v>-1.1783982837341658E-2</v>
      </c>
      <c r="AE563">
        <f>(C563*'10Stocks'!$D$3)+(F563*'10Stocks'!$D$4)+('10Stocks_'!I563*'10Stocks'!$D$5)+('10Stocks_'!L563*'10Stocks'!$D$6)+('10Stocks_'!O563*'10Stocks'!$D$7)+('10Stocks_'!R563*'10Stocks'!$D$8)+('10Stocks_'!U563*'10Stocks'!$D$9)+('10Stocks_'!X563*'10Stocks'!$D$10)+('10Stocks_'!AA563*'10Stocks'!$D$11)+('10Stocks_'!AD563*'10Stocks'!$D$12)</f>
        <v>6.3060331932642578E-3</v>
      </c>
      <c r="AF563">
        <f t="shared" si="695"/>
        <v>185743.88737978891</v>
      </c>
      <c r="AG563">
        <f t="shared" si="671"/>
        <v>135391.40746762048</v>
      </c>
    </row>
    <row r="564" spans="1:33" x14ac:dyDescent="0.35">
      <c r="A564">
        <v>92.272023000000004</v>
      </c>
      <c r="B564" t="e">
        <f t="shared" ref="B564:B627" si="743">(#REF!-#REF!)/#REF!</f>
        <v>#REF!</v>
      </c>
      <c r="C564">
        <f t="shared" si="676"/>
        <v>-4.8426549663663741E-3</v>
      </c>
      <c r="D564">
        <v>111.269997</v>
      </c>
      <c r="E564" t="e">
        <f t="shared" si="677"/>
        <v>#REF!</v>
      </c>
      <c r="F564">
        <f t="shared" si="678"/>
        <v>-2.514457705576114E-2</v>
      </c>
      <c r="G564">
        <v>49.083221999999999</v>
      </c>
      <c r="H564" t="e">
        <f t="shared" si="679"/>
        <v>#REF!</v>
      </c>
      <c r="I564">
        <f t="shared" si="680"/>
        <v>4.8857005266212863E-3</v>
      </c>
      <c r="J564">
        <v>49.614826999999998</v>
      </c>
      <c r="K564" t="e">
        <f t="shared" si="681"/>
        <v>#REF!</v>
      </c>
      <c r="L564">
        <f t="shared" si="682"/>
        <v>-7.5903506599822449E-4</v>
      </c>
      <c r="M564">
        <v>363.69691799999998</v>
      </c>
      <c r="N564" t="e">
        <f t="shared" si="683"/>
        <v>#REF!</v>
      </c>
      <c r="O564">
        <f t="shared" si="684"/>
        <v>8.5222036639966278E-4</v>
      </c>
      <c r="P564">
        <v>28.287126000000001</v>
      </c>
      <c r="Q564" t="e">
        <f t="shared" si="685"/>
        <v>#REF!</v>
      </c>
      <c r="R564">
        <f t="shared" si="686"/>
        <v>1.2882495984581768E-2</v>
      </c>
      <c r="S564">
        <v>30.9</v>
      </c>
      <c r="T564" t="e">
        <f t="shared" si="687"/>
        <v>#REF!</v>
      </c>
      <c r="U564">
        <f t="shared" si="688"/>
        <v>-4.8308858238610931E-3</v>
      </c>
      <c r="V564">
        <v>24.363416999999998</v>
      </c>
      <c r="W564" t="e">
        <f t="shared" si="689"/>
        <v>#REF!</v>
      </c>
      <c r="X564">
        <f t="shared" si="690"/>
        <v>4.0733449362544919E-3</v>
      </c>
      <c r="Y564">
        <v>31.699541</v>
      </c>
      <c r="Z564" t="e">
        <f t="shared" si="691"/>
        <v>#REF!</v>
      </c>
      <c r="AA564">
        <f t="shared" si="692"/>
        <v>-1.4184159003203646E-3</v>
      </c>
      <c r="AB564">
        <v>81.801180000000002</v>
      </c>
      <c r="AC564" t="e">
        <f t="shared" si="693"/>
        <v>#REF!</v>
      </c>
      <c r="AD564">
        <f t="shared" si="694"/>
        <v>1.0489083620310802E-2</v>
      </c>
      <c r="AE564">
        <f>(C564*'10Stocks'!$D$3)+(F564*'10Stocks'!$D$4)+('10Stocks_'!I564*'10Stocks'!$D$5)+('10Stocks_'!L564*'10Stocks'!$D$6)+('10Stocks_'!O564*'10Stocks'!$D$7)+('10Stocks_'!R564*'10Stocks'!$D$8)+('10Stocks_'!U564*'10Stocks'!$D$9)+('10Stocks_'!X564*'10Stocks'!$D$10)+('10Stocks_'!AA564*'10Stocks'!$D$11)+('10Stocks_'!AD564*'10Stocks'!$D$12)</f>
        <v>-5.0371327631844722E-4</v>
      </c>
      <c r="AF564">
        <f t="shared" si="695"/>
        <v>185650.3257177207</v>
      </c>
      <c r="AG564">
        <f t="shared" si="671"/>
        <v>135323.20901817959</v>
      </c>
    </row>
    <row r="565" spans="1:33" x14ac:dyDescent="0.35">
      <c r="A565">
        <v>92.455589000000003</v>
      </c>
      <c r="B565" t="e">
        <f t="shared" ref="B565:B628" si="744">(#REF!-#REF!)/#REF!</f>
        <v>#REF!</v>
      </c>
      <c r="C565">
        <f t="shared" si="676"/>
        <v>1.989400405797963E-3</v>
      </c>
      <c r="D565">
        <v>111.110001</v>
      </c>
      <c r="E565" t="e">
        <f t="shared" si="677"/>
        <v>#REF!</v>
      </c>
      <c r="F565">
        <f t="shared" si="678"/>
        <v>-1.4379078306257767E-3</v>
      </c>
      <c r="G565">
        <v>48.887196000000003</v>
      </c>
      <c r="H565" t="e">
        <f t="shared" si="679"/>
        <v>#REF!</v>
      </c>
      <c r="I565">
        <f t="shared" si="680"/>
        <v>-3.9937475987211323E-3</v>
      </c>
      <c r="J565">
        <v>49.690202999999997</v>
      </c>
      <c r="K565" t="e">
        <f t="shared" si="681"/>
        <v>#REF!</v>
      </c>
      <c r="L565">
        <f t="shared" si="682"/>
        <v>1.5192232757356699E-3</v>
      </c>
      <c r="M565">
        <v>366.62899299999998</v>
      </c>
      <c r="N565" t="e">
        <f t="shared" si="683"/>
        <v>#REF!</v>
      </c>
      <c r="O565">
        <f t="shared" si="684"/>
        <v>8.0618637521695947E-3</v>
      </c>
      <c r="P565">
        <v>28.053273999999998</v>
      </c>
      <c r="Q565" t="e">
        <f t="shared" si="685"/>
        <v>#REF!</v>
      </c>
      <c r="R565">
        <f t="shared" si="686"/>
        <v>-8.2670823469306286E-3</v>
      </c>
      <c r="S565">
        <v>30.02</v>
      </c>
      <c r="T565" t="e">
        <f t="shared" si="687"/>
        <v>#REF!</v>
      </c>
      <c r="U565">
        <f t="shared" si="688"/>
        <v>-2.8478964401294469E-2</v>
      </c>
      <c r="V565">
        <v>25.065163999999999</v>
      </c>
      <c r="W565" t="e">
        <f t="shared" si="689"/>
        <v>#REF!</v>
      </c>
      <c r="X565">
        <f t="shared" si="690"/>
        <v>2.8803307844708363E-2</v>
      </c>
      <c r="Y565">
        <v>31.492414</v>
      </c>
      <c r="Z565" t="e">
        <f t="shared" si="691"/>
        <v>#REF!</v>
      </c>
      <c r="AA565">
        <f t="shared" si="692"/>
        <v>-6.5340693734335089E-3</v>
      </c>
      <c r="AB565">
        <v>82.158704</v>
      </c>
      <c r="AC565" t="e">
        <f t="shared" si="693"/>
        <v>#REF!</v>
      </c>
      <c r="AD565">
        <f t="shared" si="694"/>
        <v>4.3706459980161405E-3</v>
      </c>
      <c r="AE565">
        <f>(C565*'10Stocks'!$D$3)+(F565*'10Stocks'!$D$4)+('10Stocks_'!I565*'10Stocks'!$D$5)+('10Stocks_'!L565*'10Stocks'!$D$6)+('10Stocks_'!O565*'10Stocks'!$D$7)+('10Stocks_'!R565*'10Stocks'!$D$8)+('10Stocks_'!U565*'10Stocks'!$D$9)+('10Stocks_'!X565*'10Stocks'!$D$10)+('10Stocks_'!AA565*'10Stocks'!$D$11)+('10Stocks_'!AD565*'10Stocks'!$D$12)</f>
        <v>-3.2495115306768194E-3</v>
      </c>
      <c r="AF565">
        <f t="shared" si="695"/>
        <v>185047.05284362705</v>
      </c>
      <c r="AG565">
        <f t="shared" si="671"/>
        <v>134883.47469010684</v>
      </c>
    </row>
    <row r="566" spans="1:33" x14ac:dyDescent="0.35">
      <c r="A566">
        <v>91.227412000000001</v>
      </c>
      <c r="B566" t="e">
        <f t="shared" ref="B566:B629" si="745">(#REF!-#REF!)/#REF!</f>
        <v>#REF!</v>
      </c>
      <c r="C566">
        <f t="shared" si="676"/>
        <v>-1.3283967073099305E-2</v>
      </c>
      <c r="D566">
        <v>113.18</v>
      </c>
      <c r="E566" t="e">
        <f t="shared" si="677"/>
        <v>#REF!</v>
      </c>
      <c r="F566">
        <f t="shared" si="678"/>
        <v>1.8630177134099837E-2</v>
      </c>
      <c r="G566">
        <v>49.398567</v>
      </c>
      <c r="H566" t="e">
        <f t="shared" si="679"/>
        <v>#REF!</v>
      </c>
      <c r="I566">
        <f t="shared" si="680"/>
        <v>1.0460223572650739E-2</v>
      </c>
      <c r="J566">
        <v>49.859791000000001</v>
      </c>
      <c r="K566" t="e">
        <f t="shared" si="681"/>
        <v>#REF!</v>
      </c>
      <c r="L566">
        <f t="shared" si="682"/>
        <v>3.4129061618042599E-3</v>
      </c>
      <c r="M566">
        <v>374.31631399999998</v>
      </c>
      <c r="N566" t="e">
        <f t="shared" si="683"/>
        <v>#REF!</v>
      </c>
      <c r="O566">
        <f t="shared" si="684"/>
        <v>2.0967575251202235E-2</v>
      </c>
      <c r="P566">
        <v>27.684507</v>
      </c>
      <c r="Q566" t="e">
        <f t="shared" si="685"/>
        <v>#REF!</v>
      </c>
      <c r="R566">
        <f t="shared" si="686"/>
        <v>-1.3145239304332118E-2</v>
      </c>
      <c r="S566">
        <v>30.66</v>
      </c>
      <c r="T566" t="e">
        <f t="shared" si="687"/>
        <v>#REF!</v>
      </c>
      <c r="U566">
        <f t="shared" si="688"/>
        <v>2.1319120586275834E-2</v>
      </c>
      <c r="V566">
        <v>25.144233</v>
      </c>
      <c r="W566" t="e">
        <f t="shared" si="689"/>
        <v>#REF!</v>
      </c>
      <c r="X566">
        <f t="shared" si="690"/>
        <v>3.1545375087113133E-3</v>
      </c>
      <c r="Y566">
        <v>31.609483999999998</v>
      </c>
      <c r="Z566" t="e">
        <f t="shared" si="691"/>
        <v>#REF!</v>
      </c>
      <c r="AA566">
        <f t="shared" si="692"/>
        <v>3.7174031816042501E-3</v>
      </c>
      <c r="AB566">
        <v>82.122951</v>
      </c>
      <c r="AC566" t="e">
        <f t="shared" si="693"/>
        <v>#REF!</v>
      </c>
      <c r="AD566">
        <f t="shared" si="694"/>
        <v>-4.3516996081145222E-4</v>
      </c>
      <c r="AE566">
        <f>(C566*'10Stocks'!$D$3)+(F566*'10Stocks'!$D$4)+('10Stocks_'!I566*'10Stocks'!$D$5)+('10Stocks_'!L566*'10Stocks'!$D$6)+('10Stocks_'!O566*'10Stocks'!$D$7)+('10Stocks_'!R566*'10Stocks'!$D$8)+('10Stocks_'!U566*'10Stocks'!$D$9)+('10Stocks_'!X566*'10Stocks'!$D$10)+('10Stocks_'!AA566*'10Stocks'!$D$11)+('10Stocks_'!AD566*'10Stocks'!$D$12)</f>
        <v>4.9836308317852927E-3</v>
      </c>
      <c r="AF566">
        <f t="shared" si="695"/>
        <v>185969.25904150956</v>
      </c>
      <c r="AG566">
        <f t="shared" si="671"/>
        <v>135555.68413327078</v>
      </c>
    </row>
    <row r="567" spans="1:33" x14ac:dyDescent="0.35">
      <c r="A567">
        <v>88.949333999999993</v>
      </c>
      <c r="B567" t="e">
        <f t="shared" ref="B567:B630" si="746">(#REF!-#REF!)/#REF!</f>
        <v>#REF!</v>
      </c>
      <c r="C567">
        <f t="shared" si="676"/>
        <v>-2.4971419774573983E-2</v>
      </c>
      <c r="D567">
        <v>112.519997</v>
      </c>
      <c r="E567" t="e">
        <f t="shared" si="677"/>
        <v>#REF!</v>
      </c>
      <c r="F567">
        <f t="shared" si="678"/>
        <v>-5.8314454850680614E-3</v>
      </c>
      <c r="G567">
        <v>48.929810000000003</v>
      </c>
      <c r="H567" t="e">
        <f t="shared" si="679"/>
        <v>#REF!</v>
      </c>
      <c r="I567">
        <f t="shared" si="680"/>
        <v>-9.4892833632197575E-3</v>
      </c>
      <c r="J567">
        <v>49.501767000000001</v>
      </c>
      <c r="K567" t="e">
        <f t="shared" si="681"/>
        <v>#REF!</v>
      </c>
      <c r="L567">
        <f t="shared" si="682"/>
        <v>-7.1806157390431162E-3</v>
      </c>
      <c r="M567">
        <v>374.20642400000003</v>
      </c>
      <c r="N567" t="e">
        <f t="shared" si="683"/>
        <v>#REF!</v>
      </c>
      <c r="O567">
        <f t="shared" si="684"/>
        <v>-2.935752354089229E-4</v>
      </c>
      <c r="P567">
        <v>27.333727</v>
      </c>
      <c r="Q567" t="e">
        <f t="shared" si="685"/>
        <v>#REF!</v>
      </c>
      <c r="R567">
        <f t="shared" si="686"/>
        <v>-1.2670624764963317E-2</v>
      </c>
      <c r="S567">
        <v>27.66</v>
      </c>
      <c r="T567" t="e">
        <f t="shared" si="687"/>
        <v>#REF!</v>
      </c>
      <c r="U567">
        <f t="shared" si="688"/>
        <v>-9.7847358121330719E-2</v>
      </c>
      <c r="V567">
        <v>24.353532999999999</v>
      </c>
      <c r="W567" t="e">
        <f t="shared" si="689"/>
        <v>#REF!</v>
      </c>
      <c r="X567">
        <f t="shared" si="690"/>
        <v>-3.144657464795212E-2</v>
      </c>
      <c r="Y567">
        <v>31.267275000000001</v>
      </c>
      <c r="Z567" t="e">
        <f t="shared" si="691"/>
        <v>#REF!</v>
      </c>
      <c r="AA567">
        <f t="shared" si="692"/>
        <v>-1.0826149518922766E-2</v>
      </c>
      <c r="AB567">
        <v>81.997819000000007</v>
      </c>
      <c r="AC567" t="e">
        <f t="shared" si="693"/>
        <v>#REF!</v>
      </c>
      <c r="AD567">
        <f t="shared" si="694"/>
        <v>-1.5237153375064856E-3</v>
      </c>
      <c r="AE567">
        <f>(C567*'10Stocks'!$D$3)+(F567*'10Stocks'!$D$4)+('10Stocks_'!I567*'10Stocks'!$D$5)+('10Stocks_'!L567*'10Stocks'!$D$6)+('10Stocks_'!O567*'10Stocks'!$D$7)+('10Stocks_'!R567*'10Stocks'!$D$8)+('10Stocks_'!U567*'10Stocks'!$D$9)+('10Stocks_'!X567*'10Stocks'!$D$10)+('10Stocks_'!AA567*'10Stocks'!$D$11)+('10Stocks_'!AD567*'10Stocks'!$D$12)</f>
        <v>-2.4737599519813067E-2</v>
      </c>
      <c r="AF567">
        <f t="shared" si="695"/>
        <v>181368.82598834432</v>
      </c>
      <c r="AG567">
        <f t="shared" si="671"/>
        <v>132202.36190654765</v>
      </c>
    </row>
    <row r="568" spans="1:33" x14ac:dyDescent="0.35">
      <c r="A568">
        <v>87.845287999999996</v>
      </c>
      <c r="B568" t="e">
        <f t="shared" ref="B568:B631" si="747">(#REF!-#REF!)/#REF!</f>
        <v>#REF!</v>
      </c>
      <c r="C568">
        <f t="shared" si="676"/>
        <v>-1.2412077194417183E-2</v>
      </c>
      <c r="D568">
        <v>112.19000200000001</v>
      </c>
      <c r="E568" t="e">
        <f t="shared" si="677"/>
        <v>#REF!</v>
      </c>
      <c r="F568">
        <f t="shared" si="678"/>
        <v>-2.9327675861917832E-3</v>
      </c>
      <c r="G568">
        <v>48.588894000000003</v>
      </c>
      <c r="H568" t="e">
        <f t="shared" si="679"/>
        <v>#REF!</v>
      </c>
      <c r="I568">
        <f t="shared" si="680"/>
        <v>-6.967449904260817E-3</v>
      </c>
      <c r="J568">
        <v>48.936461000000001</v>
      </c>
      <c r="K568" t="e">
        <f t="shared" si="681"/>
        <v>#REF!</v>
      </c>
      <c r="L568">
        <f t="shared" si="682"/>
        <v>-1.1419915575942968E-2</v>
      </c>
      <c r="M568">
        <v>376.35430700000001</v>
      </c>
      <c r="N568" t="e">
        <f t="shared" si="683"/>
        <v>#REF!</v>
      </c>
      <c r="O568">
        <f t="shared" si="684"/>
        <v>5.7398346533996938E-3</v>
      </c>
      <c r="P568">
        <v>27.135853000000001</v>
      </c>
      <c r="Q568" t="e">
        <f t="shared" si="685"/>
        <v>#REF!</v>
      </c>
      <c r="R568">
        <f t="shared" si="686"/>
        <v>-7.2391884209569652E-3</v>
      </c>
      <c r="S568">
        <v>27.540001</v>
      </c>
      <c r="T568" t="e">
        <f t="shared" si="687"/>
        <v>#REF!</v>
      </c>
      <c r="U568">
        <f t="shared" si="688"/>
        <v>-4.3383586406362971E-3</v>
      </c>
      <c r="V568">
        <v>23.938416</v>
      </c>
      <c r="W568" t="e">
        <f t="shared" si="689"/>
        <v>#REF!</v>
      </c>
      <c r="X568">
        <f t="shared" si="690"/>
        <v>-1.7045452912314556E-2</v>
      </c>
      <c r="Y568">
        <v>30.997105999999999</v>
      </c>
      <c r="Z568" t="e">
        <f t="shared" si="691"/>
        <v>#REF!</v>
      </c>
      <c r="AA568">
        <f t="shared" si="692"/>
        <v>-8.6406314589295916E-3</v>
      </c>
      <c r="AB568">
        <v>81.541982000000004</v>
      </c>
      <c r="AC568" t="e">
        <f t="shared" si="693"/>
        <v>#REF!</v>
      </c>
      <c r="AD568">
        <f t="shared" si="694"/>
        <v>-5.5591356643278824E-3</v>
      </c>
      <c r="AE568">
        <f>(C568*'10Stocks'!$D$3)+(F568*'10Stocks'!$D$4)+('10Stocks_'!I568*'10Stocks'!$D$5)+('10Stocks_'!L568*'10Stocks'!$D$6)+('10Stocks_'!O568*'10Stocks'!$D$7)+('10Stocks_'!R568*'10Stocks'!$D$8)+('10Stocks_'!U568*'10Stocks'!$D$9)+('10Stocks_'!X568*'10Stocks'!$D$10)+('10Stocks_'!AA568*'10Stocks'!$D$11)+('10Stocks_'!AD568*'10Stocks'!$D$12)</f>
        <v>-6.9912714176104986E-3</v>
      </c>
      <c r="AF568">
        <f t="shared" si="695"/>
        <v>180100.82729916644</v>
      </c>
      <c r="AG568">
        <f t="shared" si="671"/>
        <v>131278.09931240982</v>
      </c>
    </row>
    <row r="569" spans="1:33" x14ac:dyDescent="0.35">
      <c r="A569">
        <v>89.976777999999996</v>
      </c>
      <c r="B569" t="e">
        <f t="shared" ref="B569:B632" si="748">(#REF!-#REF!)/#REF!</f>
        <v>#REF!</v>
      </c>
      <c r="C569">
        <f t="shared" si="676"/>
        <v>2.4264135829345786E-2</v>
      </c>
      <c r="D569">
        <v>114.599998</v>
      </c>
      <c r="E569" t="e">
        <f t="shared" si="677"/>
        <v>#REF!</v>
      </c>
      <c r="F569">
        <f t="shared" si="678"/>
        <v>2.1481379419174912E-2</v>
      </c>
      <c r="G569">
        <v>48.912764000000003</v>
      </c>
      <c r="H569" t="e">
        <f t="shared" si="679"/>
        <v>#REF!</v>
      </c>
      <c r="I569">
        <f t="shared" si="680"/>
        <v>6.6655149631518551E-3</v>
      </c>
      <c r="J569">
        <v>49.539454999999997</v>
      </c>
      <c r="K569" t="e">
        <f t="shared" si="681"/>
        <v>#REF!</v>
      </c>
      <c r="L569">
        <f t="shared" si="682"/>
        <v>1.2321978085010997E-2</v>
      </c>
      <c r="M569">
        <v>377.87277999999998</v>
      </c>
      <c r="N569" t="e">
        <f t="shared" si="683"/>
        <v>#REF!</v>
      </c>
      <c r="O569">
        <f t="shared" si="684"/>
        <v>4.0346901091794117E-3</v>
      </c>
      <c r="P569">
        <v>27.126857999999999</v>
      </c>
      <c r="Q569" t="e">
        <f t="shared" si="685"/>
        <v>#REF!</v>
      </c>
      <c r="R569">
        <f t="shared" si="686"/>
        <v>-3.3148027445469675E-4</v>
      </c>
      <c r="S569">
        <v>28.49</v>
      </c>
      <c r="T569" t="e">
        <f t="shared" si="687"/>
        <v>#REF!</v>
      </c>
      <c r="U569">
        <f t="shared" si="688"/>
        <v>3.4495242029947575E-2</v>
      </c>
      <c r="V569">
        <v>24.383185000000001</v>
      </c>
      <c r="W569" t="e">
        <f t="shared" si="689"/>
        <v>#REF!</v>
      </c>
      <c r="X569">
        <f t="shared" si="690"/>
        <v>1.8579717221055933E-2</v>
      </c>
      <c r="Y569">
        <v>31.303294999999999</v>
      </c>
      <c r="Z569" t="e">
        <f t="shared" si="691"/>
        <v>#REF!</v>
      </c>
      <c r="AA569">
        <f t="shared" si="692"/>
        <v>9.8779866739817524E-3</v>
      </c>
      <c r="AB569">
        <v>82.051451999999998</v>
      </c>
      <c r="AC569" t="e">
        <f t="shared" si="693"/>
        <v>#REF!</v>
      </c>
      <c r="AD569">
        <f t="shared" si="694"/>
        <v>6.2479472230634915E-3</v>
      </c>
      <c r="AE569">
        <f>(C569*'10Stocks'!$D$3)+(F569*'10Stocks'!$D$4)+('10Stocks_'!I569*'10Stocks'!$D$5)+('10Stocks_'!L569*'10Stocks'!$D$6)+('10Stocks_'!O569*'10Stocks'!$D$7)+('10Stocks_'!R569*'10Stocks'!$D$8)+('10Stocks_'!U569*'10Stocks'!$D$9)+('10Stocks_'!X569*'10Stocks'!$D$10)+('10Stocks_'!AA569*'10Stocks'!$D$11)+('10Stocks_'!AD569*'10Stocks'!$D$12)</f>
        <v>1.5370519499347108E-2</v>
      </c>
      <c r="AF569">
        <f t="shared" si="695"/>
        <v>182869.07057701683</v>
      </c>
      <c r="AG569">
        <f t="shared" si="671"/>
        <v>133295.91189772845</v>
      </c>
    </row>
    <row r="570" spans="1:33" x14ac:dyDescent="0.35">
      <c r="A570">
        <v>88.098853000000005</v>
      </c>
      <c r="B570" t="e">
        <f t="shared" ref="B570:B633" si="749">(#REF!-#REF!)/#REF!</f>
        <v>#REF!</v>
      </c>
      <c r="C570">
        <f t="shared" si="676"/>
        <v>-2.0871218571529539E-2</v>
      </c>
      <c r="D570">
        <v>116.889999</v>
      </c>
      <c r="E570" t="e">
        <f t="shared" si="677"/>
        <v>#REF!</v>
      </c>
      <c r="F570">
        <f t="shared" si="678"/>
        <v>1.9982557067758446E-2</v>
      </c>
      <c r="G570">
        <v>48.733784</v>
      </c>
      <c r="H570" t="e">
        <f t="shared" si="679"/>
        <v>#REF!</v>
      </c>
      <c r="I570">
        <f t="shared" si="680"/>
        <v>-3.6591675743370953E-3</v>
      </c>
      <c r="J570">
        <v>49.256799999999998</v>
      </c>
      <c r="K570" t="e">
        <f t="shared" si="681"/>
        <v>#REF!</v>
      </c>
      <c r="L570">
        <f t="shared" si="682"/>
        <v>-5.7056542103662289E-3</v>
      </c>
      <c r="M570">
        <v>376.87376599999999</v>
      </c>
      <c r="N570" t="e">
        <f t="shared" si="683"/>
        <v>#REF!</v>
      </c>
      <c r="O570">
        <f t="shared" si="684"/>
        <v>-2.643783974066585E-3</v>
      </c>
      <c r="P570">
        <v>26.767085999999999</v>
      </c>
      <c r="Q570" t="e">
        <f t="shared" si="685"/>
        <v>#REF!</v>
      </c>
      <c r="R570">
        <f t="shared" si="686"/>
        <v>-1.3262575415110721E-2</v>
      </c>
      <c r="S570">
        <v>29.280000999999999</v>
      </c>
      <c r="T570" t="e">
        <f t="shared" si="687"/>
        <v>#REF!</v>
      </c>
      <c r="U570">
        <f t="shared" si="688"/>
        <v>2.7729062829062838E-2</v>
      </c>
      <c r="V570">
        <v>25.381443000000001</v>
      </c>
      <c r="W570" t="e">
        <f t="shared" si="689"/>
        <v>#REF!</v>
      </c>
      <c r="X570">
        <f t="shared" si="690"/>
        <v>4.0940426773614681E-2</v>
      </c>
      <c r="Y570">
        <v>31.096167999999999</v>
      </c>
      <c r="Z570" t="e">
        <f t="shared" si="691"/>
        <v>#REF!</v>
      </c>
      <c r="AA570">
        <f t="shared" si="692"/>
        <v>-6.6167794796042987E-3</v>
      </c>
      <c r="AB570">
        <v>81.738613999999998</v>
      </c>
      <c r="AC570" t="e">
        <f t="shared" si="693"/>
        <v>#REF!</v>
      </c>
      <c r="AD570">
        <f t="shared" si="694"/>
        <v>-3.8127052279342882E-3</v>
      </c>
      <c r="AE570">
        <f>(C570*'10Stocks'!$D$3)+(F570*'10Stocks'!$D$4)+('10Stocks_'!I570*'10Stocks'!$D$5)+('10Stocks_'!L570*'10Stocks'!$D$6)+('10Stocks_'!O570*'10Stocks'!$D$7)+('10Stocks_'!R570*'10Stocks'!$D$8)+('10Stocks_'!U570*'10Stocks'!$D$9)+('10Stocks_'!X570*'10Stocks'!$D$10)+('10Stocks_'!AA570*'10Stocks'!$D$11)+('10Stocks_'!AD570*'10Stocks'!$D$12)</f>
        <v>-2.9134026118807542E-3</v>
      </c>
      <c r="AF570">
        <f t="shared" si="695"/>
        <v>182336.29934916555</v>
      </c>
      <c r="AG570">
        <f t="shared" si="671"/>
        <v>132907.56723985259</v>
      </c>
    </row>
    <row r="571" spans="1:33" x14ac:dyDescent="0.35">
      <c r="A571">
        <v>87.080647999999997</v>
      </c>
      <c r="B571" t="e">
        <f t="shared" ref="B571:B634" si="750">(#REF!-#REF!)/#REF!</f>
        <v>#REF!</v>
      </c>
      <c r="C571">
        <f t="shared" si="676"/>
        <v>-1.1557528450455636E-2</v>
      </c>
      <c r="D571">
        <v>112.769997</v>
      </c>
      <c r="E571" t="e">
        <f t="shared" si="677"/>
        <v>#REF!</v>
      </c>
      <c r="F571">
        <f t="shared" si="678"/>
        <v>-3.5246830654862095E-2</v>
      </c>
      <c r="G571">
        <v>48.929810000000003</v>
      </c>
      <c r="H571" t="e">
        <f t="shared" si="679"/>
        <v>#REF!</v>
      </c>
      <c r="I571">
        <f t="shared" si="680"/>
        <v>4.0223841432055303E-3</v>
      </c>
      <c r="J571">
        <v>49.058945000000001</v>
      </c>
      <c r="K571" t="e">
        <f t="shared" si="681"/>
        <v>#REF!</v>
      </c>
      <c r="L571">
        <f t="shared" si="682"/>
        <v>-4.0168058014324317E-3</v>
      </c>
      <c r="M571">
        <v>380.510132</v>
      </c>
      <c r="N571" t="e">
        <f t="shared" si="683"/>
        <v>#REF!</v>
      </c>
      <c r="O571">
        <f t="shared" si="684"/>
        <v>9.6487639312098188E-3</v>
      </c>
      <c r="P571">
        <v>26.524239000000001</v>
      </c>
      <c r="Q571" t="e">
        <f t="shared" si="685"/>
        <v>#REF!</v>
      </c>
      <c r="R571">
        <f t="shared" si="686"/>
        <v>-9.0725975924311527E-3</v>
      </c>
      <c r="S571">
        <v>29.16</v>
      </c>
      <c r="T571" t="e">
        <f t="shared" si="687"/>
        <v>#REF!</v>
      </c>
      <c r="U571">
        <f t="shared" si="688"/>
        <v>-4.0983946687706222E-3</v>
      </c>
      <c r="V571">
        <v>25.855861999999998</v>
      </c>
      <c r="W571" t="e">
        <f t="shared" si="689"/>
        <v>#REF!</v>
      </c>
      <c r="X571">
        <f t="shared" si="690"/>
        <v>1.8691569269721878E-2</v>
      </c>
      <c r="Y571">
        <v>31.249264</v>
      </c>
      <c r="Z571" t="e">
        <f t="shared" si="691"/>
        <v>#REF!</v>
      </c>
      <c r="AA571">
        <f t="shared" si="692"/>
        <v>4.9233075921123609E-3</v>
      </c>
      <c r="AB571">
        <v>82.051451999999998</v>
      </c>
      <c r="AC571" t="e">
        <f t="shared" si="693"/>
        <v>#REF!</v>
      </c>
      <c r="AD571">
        <f t="shared" si="694"/>
        <v>3.8272975854471828E-3</v>
      </c>
      <c r="AE571">
        <f>(C571*'10Stocks'!$D$3)+(F571*'10Stocks'!$D$4)+('10Stocks_'!I571*'10Stocks'!$D$5)+('10Stocks_'!L571*'10Stocks'!$D$6)+('10Stocks_'!O571*'10Stocks'!$D$7)+('10Stocks_'!R571*'10Stocks'!$D$8)+('10Stocks_'!U571*'10Stocks'!$D$9)+('10Stocks_'!X571*'10Stocks'!$D$10)+('10Stocks_'!AA571*'10Stocks'!$D$11)+('10Stocks_'!AD571*'10Stocks'!$D$12)</f>
        <v>-3.4321664839474346E-3</v>
      </c>
      <c r="AF571">
        <f t="shared" si="695"/>
        <v>181710.49081373235</v>
      </c>
      <c r="AG571">
        <f t="shared" si="671"/>
        <v>132451.40634210897</v>
      </c>
    </row>
    <row r="572" spans="1:33" x14ac:dyDescent="0.35">
      <c r="A572">
        <v>87.334207000000006</v>
      </c>
      <c r="B572" t="e">
        <f t="shared" ref="B572:B635" si="751">(#REF!-#REF!)/#REF!</f>
        <v>#REF!</v>
      </c>
      <c r="C572">
        <f t="shared" si="676"/>
        <v>2.9117720851136739E-3</v>
      </c>
      <c r="D572">
        <v>112.339996</v>
      </c>
      <c r="E572" t="e">
        <f t="shared" si="677"/>
        <v>#REF!</v>
      </c>
      <c r="F572">
        <f t="shared" si="678"/>
        <v>-3.8130798212223441E-3</v>
      </c>
      <c r="G572">
        <v>48.895718000000002</v>
      </c>
      <c r="H572" t="e">
        <f t="shared" si="679"/>
        <v>#REF!</v>
      </c>
      <c r="I572">
        <f t="shared" si="680"/>
        <v>-6.9675316540164609E-4</v>
      </c>
      <c r="J572">
        <v>48.65381</v>
      </c>
      <c r="K572" t="e">
        <f t="shared" si="681"/>
        <v>#REF!</v>
      </c>
      <c r="L572">
        <f t="shared" si="682"/>
        <v>-8.2581270347334493E-3</v>
      </c>
      <c r="M572">
        <v>378.11752999999999</v>
      </c>
      <c r="N572" t="e">
        <f t="shared" si="683"/>
        <v>#REF!</v>
      </c>
      <c r="O572">
        <f t="shared" si="684"/>
        <v>-6.2878798717507234E-3</v>
      </c>
      <c r="P572">
        <v>26.677142</v>
      </c>
      <c r="Q572" t="e">
        <f t="shared" si="685"/>
        <v>#REF!</v>
      </c>
      <c r="R572">
        <f t="shared" si="686"/>
        <v>5.76465172101633E-3</v>
      </c>
      <c r="S572">
        <v>29.799999</v>
      </c>
      <c r="T572" t="e">
        <f t="shared" si="687"/>
        <v>#REF!</v>
      </c>
      <c r="U572">
        <f t="shared" si="688"/>
        <v>2.1947839506172823E-2</v>
      </c>
      <c r="V572">
        <v>25.648304</v>
      </c>
      <c r="W572" t="e">
        <f t="shared" si="689"/>
        <v>#REF!</v>
      </c>
      <c r="X572">
        <f t="shared" si="690"/>
        <v>-8.0275026220359164E-3</v>
      </c>
      <c r="Y572">
        <v>31.357329</v>
      </c>
      <c r="Z572" t="e">
        <f t="shared" si="691"/>
        <v>#REF!</v>
      </c>
      <c r="AA572">
        <f t="shared" si="692"/>
        <v>3.4581614466183863E-3</v>
      </c>
      <c r="AB572">
        <v>81.979945999999998</v>
      </c>
      <c r="AC572" t="e">
        <f t="shared" si="693"/>
        <v>#REF!</v>
      </c>
      <c r="AD572">
        <f t="shared" si="694"/>
        <v>-8.7147756995207594E-4</v>
      </c>
      <c r="AE572">
        <f>(C572*'10Stocks'!$D$3)+(F572*'10Stocks'!$D$4)+('10Stocks_'!I572*'10Stocks'!$D$5)+('10Stocks_'!L572*'10Stocks'!$D$6)+('10Stocks_'!O572*'10Stocks'!$D$7)+('10Stocks_'!R572*'10Stocks'!$D$8)+('10Stocks_'!U572*'10Stocks'!$D$9)+('10Stocks_'!X572*'10Stocks'!$D$10)+('10Stocks_'!AA572*'10Stocks'!$D$11)+('10Stocks_'!AD572*'10Stocks'!$D$12)</f>
        <v>4.4085728503695304E-4</v>
      </c>
      <c r="AF572">
        <f t="shared" si="695"/>
        <v>181790.59920737523</v>
      </c>
      <c r="AG572">
        <f t="shared" si="671"/>
        <v>132509.79850950828</v>
      </c>
    </row>
    <row r="573" spans="1:33" x14ac:dyDescent="0.35">
      <c r="A573">
        <v>88.673319000000006</v>
      </c>
      <c r="B573" t="e">
        <f t="shared" ref="B573:B636" si="752">(#REF!-#REF!)/#REF!</f>
        <v>#REF!</v>
      </c>
      <c r="C573">
        <f t="shared" si="676"/>
        <v>1.5333190121025546E-2</v>
      </c>
      <c r="D573">
        <v>112.07</v>
      </c>
      <c r="E573" t="e">
        <f t="shared" si="677"/>
        <v>#REF!</v>
      </c>
      <c r="F573">
        <f t="shared" si="678"/>
        <v>-2.403382674145779E-3</v>
      </c>
      <c r="G573">
        <v>48.384346999999998</v>
      </c>
      <c r="H573" t="e">
        <f t="shared" si="679"/>
        <v>#REF!</v>
      </c>
      <c r="I573">
        <f t="shared" si="680"/>
        <v>-1.0458400467705659E-2</v>
      </c>
      <c r="J573">
        <v>49.435816000000003</v>
      </c>
      <c r="K573" t="e">
        <f t="shared" si="681"/>
        <v>#REF!</v>
      </c>
      <c r="L573">
        <f t="shared" si="682"/>
        <v>1.6072862536356404E-2</v>
      </c>
      <c r="M573">
        <v>380.86979100000002</v>
      </c>
      <c r="N573" t="e">
        <f t="shared" si="683"/>
        <v>#REF!</v>
      </c>
      <c r="O573">
        <f t="shared" si="684"/>
        <v>7.2788505732596757E-3</v>
      </c>
      <c r="P573">
        <v>26.857029000000001</v>
      </c>
      <c r="Q573" t="e">
        <f t="shared" si="685"/>
        <v>#REF!</v>
      </c>
      <c r="R573">
        <f t="shared" si="686"/>
        <v>6.7431136363858167E-3</v>
      </c>
      <c r="S573">
        <v>29.299999</v>
      </c>
      <c r="T573" t="e">
        <f t="shared" si="687"/>
        <v>#REF!</v>
      </c>
      <c r="U573">
        <f t="shared" si="688"/>
        <v>-1.6778524052970607E-2</v>
      </c>
      <c r="V573">
        <v>25.984352000000001</v>
      </c>
      <c r="W573" t="e">
        <f t="shared" si="689"/>
        <v>#REF!</v>
      </c>
      <c r="X573">
        <f t="shared" si="690"/>
        <v>1.3102152875293496E-2</v>
      </c>
      <c r="Y573">
        <v>31.915673000000002</v>
      </c>
      <c r="Z573" t="e">
        <f t="shared" si="691"/>
        <v>#REF!</v>
      </c>
      <c r="AA573">
        <f t="shared" si="692"/>
        <v>1.7805853298283211E-2</v>
      </c>
      <c r="AB573">
        <v>81.962065999999993</v>
      </c>
      <c r="AC573" t="e">
        <f t="shared" si="693"/>
        <v>#REF!</v>
      </c>
      <c r="AD573">
        <f t="shared" si="694"/>
        <v>-2.1810211975505846E-4</v>
      </c>
      <c r="AE573">
        <f>(C573*'10Stocks'!$D$3)+(F573*'10Stocks'!$D$4)+('10Stocks_'!I573*'10Stocks'!$D$5)+('10Stocks_'!L573*'10Stocks'!$D$6)+('10Stocks_'!O573*'10Stocks'!$D$7)+('10Stocks_'!R573*'10Stocks'!$D$8)+('10Stocks_'!U573*'10Stocks'!$D$9)+('10Stocks_'!X573*'10Stocks'!$D$10)+('10Stocks_'!AA573*'10Stocks'!$D$11)+('10Stocks_'!AD573*'10Stocks'!$D$12)</f>
        <v>7.9856285754367519E-3</v>
      </c>
      <c r="AF573">
        <f t="shared" si="695"/>
        <v>183242.3114111514</v>
      </c>
      <c r="AG573">
        <f t="shared" si="671"/>
        <v>133567.97254301119</v>
      </c>
    </row>
    <row r="574" spans="1:33" x14ac:dyDescent="0.35">
      <c r="A574">
        <v>88.059229999999999</v>
      </c>
      <c r="B574" t="e">
        <f t="shared" ref="B574:B637" si="753">(#REF!-#REF!)/#REF!</f>
        <v>#REF!</v>
      </c>
      <c r="C574">
        <f t="shared" si="676"/>
        <v>-6.9252962100133748E-3</v>
      </c>
      <c r="D574">
        <v>113.199997</v>
      </c>
      <c r="E574" t="e">
        <f t="shared" si="677"/>
        <v>#REF!</v>
      </c>
      <c r="F574">
        <f t="shared" si="678"/>
        <v>1.0082957080396209E-2</v>
      </c>
      <c r="G574">
        <v>48.921287999999997</v>
      </c>
      <c r="H574" t="e">
        <f t="shared" si="679"/>
        <v>#REF!</v>
      </c>
      <c r="I574">
        <f t="shared" si="680"/>
        <v>1.1097411317755282E-2</v>
      </c>
      <c r="J574">
        <v>49.586562999999998</v>
      </c>
      <c r="K574" t="e">
        <f t="shared" si="681"/>
        <v>#REF!</v>
      </c>
      <c r="L574">
        <f t="shared" si="682"/>
        <v>3.0493478655231566E-3</v>
      </c>
      <c r="M574">
        <v>383.64200399999999</v>
      </c>
      <c r="N574" t="e">
        <f t="shared" si="683"/>
        <v>#REF!</v>
      </c>
      <c r="O574">
        <f t="shared" si="684"/>
        <v>7.2786371235201612E-3</v>
      </c>
      <c r="P574">
        <v>27.009933</v>
      </c>
      <c r="Q574" t="e">
        <f t="shared" si="685"/>
        <v>#REF!</v>
      </c>
      <c r="R574">
        <f t="shared" si="686"/>
        <v>5.6932581783338534E-3</v>
      </c>
      <c r="S574">
        <v>29.4</v>
      </c>
      <c r="T574" t="e">
        <f t="shared" si="687"/>
        <v>#REF!</v>
      </c>
      <c r="U574">
        <f t="shared" si="688"/>
        <v>3.4130035294540079E-3</v>
      </c>
      <c r="V574">
        <v>26.379701000000001</v>
      </c>
      <c r="W574" t="e">
        <f t="shared" si="689"/>
        <v>#REF!</v>
      </c>
      <c r="X574">
        <f t="shared" si="690"/>
        <v>1.5214887790928921E-2</v>
      </c>
      <c r="Y574">
        <v>32.392969000000001</v>
      </c>
      <c r="Z574" t="e">
        <f t="shared" si="691"/>
        <v>#REF!</v>
      </c>
      <c r="AA574">
        <f t="shared" si="692"/>
        <v>1.4954909457807737E-2</v>
      </c>
      <c r="AB574">
        <v>82.426849000000004</v>
      </c>
      <c r="AC574" t="e">
        <f t="shared" si="693"/>
        <v>#REF!</v>
      </c>
      <c r="AD574">
        <f t="shared" si="694"/>
        <v>5.6707086910182487E-3</v>
      </c>
      <c r="AE574">
        <f>(C574*'10Stocks'!$D$3)+(F574*'10Stocks'!$D$4)+('10Stocks_'!I574*'10Stocks'!$D$5)+('10Stocks_'!L574*'10Stocks'!$D$6)+('10Stocks_'!O574*'10Stocks'!$D$7)+('10Stocks_'!R574*'10Stocks'!$D$8)+('10Stocks_'!U574*'10Stocks'!$D$9)+('10Stocks_'!X574*'10Stocks'!$D$10)+('10Stocks_'!AA574*'10Stocks'!$D$11)+('10Stocks_'!AD574*'10Stocks'!$D$12)</f>
        <v>2.4077782205917178E-3</v>
      </c>
      <c r="AF574">
        <f t="shared" si="695"/>
        <v>183683.51825765806</v>
      </c>
      <c r="AG574">
        <f t="shared" si="671"/>
        <v>133889.57459826884</v>
      </c>
    </row>
    <row r="575" spans="1:33" x14ac:dyDescent="0.35">
      <c r="A575">
        <v>86.182624000000004</v>
      </c>
      <c r="B575" t="e">
        <f t="shared" ref="B575:B638" si="754">(#REF!-#REF!)/#REF!</f>
        <v>#REF!</v>
      </c>
      <c r="C575">
        <f t="shared" si="676"/>
        <v>-2.1310724611150873E-2</v>
      </c>
      <c r="D575">
        <v>114.199997</v>
      </c>
      <c r="E575" t="e">
        <f t="shared" si="677"/>
        <v>#REF!</v>
      </c>
      <c r="F575">
        <f t="shared" si="678"/>
        <v>8.8339224955986534E-3</v>
      </c>
      <c r="G575">
        <v>49.0747</v>
      </c>
      <c r="H575" t="e">
        <f t="shared" si="679"/>
        <v>#REF!</v>
      </c>
      <c r="I575">
        <f t="shared" si="680"/>
        <v>3.1358945414520362E-3</v>
      </c>
      <c r="J575">
        <v>49.906902000000002</v>
      </c>
      <c r="K575" t="e">
        <f t="shared" si="681"/>
        <v>#REF!</v>
      </c>
      <c r="L575">
        <f t="shared" si="682"/>
        <v>6.4601976950893767E-3</v>
      </c>
      <c r="M575">
        <v>383.442207</v>
      </c>
      <c r="N575" t="e">
        <f t="shared" si="683"/>
        <v>#REF!</v>
      </c>
      <c r="O575">
        <f t="shared" si="684"/>
        <v>-5.2079021044835745E-4</v>
      </c>
      <c r="P575">
        <v>26.848034999999999</v>
      </c>
      <c r="Q575" t="e">
        <f t="shared" si="685"/>
        <v>#REF!</v>
      </c>
      <c r="R575">
        <f t="shared" si="686"/>
        <v>-5.9940170899350532E-3</v>
      </c>
      <c r="S575">
        <v>28.889999</v>
      </c>
      <c r="T575" t="e">
        <f t="shared" si="687"/>
        <v>#REF!</v>
      </c>
      <c r="U575">
        <f t="shared" si="688"/>
        <v>-1.7346972789115615E-2</v>
      </c>
      <c r="V575">
        <v>26.498304999999998</v>
      </c>
      <c r="W575" t="e">
        <f t="shared" si="689"/>
        <v>#REF!</v>
      </c>
      <c r="X575">
        <f t="shared" si="690"/>
        <v>4.4960327639800655E-3</v>
      </c>
      <c r="Y575">
        <v>32.275896000000003</v>
      </c>
      <c r="Z575" t="e">
        <f t="shared" si="691"/>
        <v>#REF!</v>
      </c>
      <c r="AA575">
        <f t="shared" si="692"/>
        <v>-3.6141484900626972E-3</v>
      </c>
      <c r="AB575">
        <v>82.721806999999998</v>
      </c>
      <c r="AC575" t="e">
        <f t="shared" si="693"/>
        <v>#REF!</v>
      </c>
      <c r="AD575">
        <f t="shared" si="694"/>
        <v>3.5784213951936227E-3</v>
      </c>
      <c r="AE575">
        <f>(C575*'10Stocks'!$D$3)+(F575*'10Stocks'!$D$4)+('10Stocks_'!I575*'10Stocks'!$D$5)+('10Stocks_'!L575*'10Stocks'!$D$6)+('10Stocks_'!O575*'10Stocks'!$D$7)+('10Stocks_'!R575*'10Stocks'!$D$8)+('10Stocks_'!U575*'10Stocks'!$D$9)+('10Stocks_'!X575*'10Stocks'!$D$10)+('10Stocks_'!AA575*'10Stocks'!$D$11)+('10Stocks_'!AD575*'10Stocks'!$D$12)</f>
        <v>-4.7228200996045095E-3</v>
      </c>
      <c r="AF575">
        <f t="shared" si="695"/>
        <v>182816.01404566472</v>
      </c>
      <c r="AG575">
        <f t="shared" si="671"/>
        <v>133257.23822422864</v>
      </c>
    </row>
    <row r="576" spans="1:33" x14ac:dyDescent="0.35">
      <c r="A576">
        <v>84.278285999999994</v>
      </c>
      <c r="B576" t="e">
        <f t="shared" ref="B576:B639" si="755">(#REF!-#REF!)/#REF!</f>
        <v>#REF!</v>
      </c>
      <c r="C576">
        <f t="shared" si="676"/>
        <v>-2.2096542337815217E-2</v>
      </c>
      <c r="D576">
        <v>114.290001</v>
      </c>
      <c r="E576" t="e">
        <f t="shared" si="677"/>
        <v>#REF!</v>
      </c>
      <c r="F576">
        <f t="shared" si="678"/>
        <v>7.8812611527483254E-4</v>
      </c>
      <c r="G576">
        <v>49.108789000000002</v>
      </c>
      <c r="H576" t="e">
        <f t="shared" si="679"/>
        <v>#REF!</v>
      </c>
      <c r="I576">
        <f t="shared" si="680"/>
        <v>6.9463491371320847E-4</v>
      </c>
      <c r="J576">
        <v>49.303911999999997</v>
      </c>
      <c r="K576" t="e">
        <f t="shared" si="681"/>
        <v>#REF!</v>
      </c>
      <c r="L576">
        <f t="shared" si="682"/>
        <v>-1.2082296753262814E-2</v>
      </c>
      <c r="M576">
        <v>378.54209400000002</v>
      </c>
      <c r="N576" t="e">
        <f t="shared" si="683"/>
        <v>#REF!</v>
      </c>
      <c r="O576">
        <f t="shared" si="684"/>
        <v>-1.2779273931103719E-2</v>
      </c>
      <c r="P576">
        <v>26.785074999999999</v>
      </c>
      <c r="Q576" t="e">
        <f t="shared" si="685"/>
        <v>#REF!</v>
      </c>
      <c r="R576">
        <f t="shared" si="686"/>
        <v>-2.3450505781894412E-3</v>
      </c>
      <c r="S576">
        <v>29.25</v>
      </c>
      <c r="T576" t="e">
        <f t="shared" si="687"/>
        <v>#REF!</v>
      </c>
      <c r="U576">
        <f t="shared" si="688"/>
        <v>1.2461094235413455E-2</v>
      </c>
      <c r="V576">
        <v>25.658186000000001</v>
      </c>
      <c r="W576" t="e">
        <f t="shared" si="689"/>
        <v>#REF!</v>
      </c>
      <c r="X576">
        <f t="shared" si="690"/>
        <v>-3.1704631673610741E-2</v>
      </c>
      <c r="Y576">
        <v>32.239873000000003</v>
      </c>
      <c r="Z576" t="e">
        <f t="shared" si="691"/>
        <v>#REF!</v>
      </c>
      <c r="AA576">
        <f t="shared" si="692"/>
        <v>-1.1160960488904826E-3</v>
      </c>
      <c r="AB576">
        <v>82.837998999999996</v>
      </c>
      <c r="AC576" t="e">
        <f t="shared" si="693"/>
        <v>#REF!</v>
      </c>
      <c r="AD576">
        <f t="shared" si="694"/>
        <v>1.4046114829188642E-3</v>
      </c>
      <c r="AE576">
        <f>(C576*'10Stocks'!$D$3)+(F576*'10Stocks'!$D$4)+('10Stocks_'!I576*'10Stocks'!$D$5)+('10Stocks_'!L576*'10Stocks'!$D$6)+('10Stocks_'!O576*'10Stocks'!$D$7)+('10Stocks_'!R576*'10Stocks'!$D$8)+('10Stocks_'!U576*'10Stocks'!$D$9)+('10Stocks_'!X576*'10Stocks'!$D$10)+('10Stocks_'!AA576*'10Stocks'!$D$11)+('10Stocks_'!AD576*'10Stocks'!$D$12)</f>
        <v>-8.8402482557103316E-3</v>
      </c>
      <c r="AF576">
        <f t="shared" si="695"/>
        <v>181199.87509638161</v>
      </c>
      <c r="AG576">
        <f t="shared" ref="AG576:AG639" si="756">AG575+(AG575*AE576)</f>
        <v>132079.21115645612</v>
      </c>
    </row>
    <row r="577" spans="1:33" x14ac:dyDescent="0.35">
      <c r="A577">
        <v>83.971901000000003</v>
      </c>
      <c r="B577" t="e">
        <f t="shared" ref="B577:B640" si="757">(#REF!-#REF!)/#REF!</f>
        <v>#REF!</v>
      </c>
      <c r="C577">
        <f t="shared" si="676"/>
        <v>-3.6353966667047751E-3</v>
      </c>
      <c r="D577">
        <v>106.489998</v>
      </c>
      <c r="E577" t="e">
        <f t="shared" si="677"/>
        <v>#REF!</v>
      </c>
      <c r="F577">
        <f t="shared" si="678"/>
        <v>-6.8247466372845719E-2</v>
      </c>
      <c r="G577">
        <v>49.262200999999997</v>
      </c>
      <c r="H577" t="e">
        <f t="shared" si="679"/>
        <v>#REF!</v>
      </c>
      <c r="I577">
        <f t="shared" si="680"/>
        <v>3.1239214634267579E-3</v>
      </c>
      <c r="J577">
        <v>48.531326999999997</v>
      </c>
      <c r="K577" t="e">
        <f t="shared" si="681"/>
        <v>#REF!</v>
      </c>
      <c r="L577">
        <f t="shared" si="682"/>
        <v>-1.5669851917632812E-2</v>
      </c>
      <c r="M577">
        <v>371.67397299999999</v>
      </c>
      <c r="N577" t="e">
        <f t="shared" si="683"/>
        <v>#REF!</v>
      </c>
      <c r="O577">
        <f t="shared" si="684"/>
        <v>-1.8143612319109829E-2</v>
      </c>
      <c r="P577">
        <v>26.335359</v>
      </c>
      <c r="Q577" t="e">
        <f t="shared" si="685"/>
        <v>#REF!</v>
      </c>
      <c r="R577">
        <f t="shared" si="686"/>
        <v>-1.6789798049846739E-2</v>
      </c>
      <c r="S577">
        <v>28.370000999999998</v>
      </c>
      <c r="T577" t="e">
        <f t="shared" si="687"/>
        <v>#REF!</v>
      </c>
      <c r="U577">
        <f t="shared" si="688"/>
        <v>-3.0085435897435949E-2</v>
      </c>
      <c r="V577">
        <v>25.262837000000001</v>
      </c>
      <c r="W577" t="e">
        <f t="shared" si="689"/>
        <v>#REF!</v>
      </c>
      <c r="X577">
        <f t="shared" si="690"/>
        <v>-1.5408298934305001E-2</v>
      </c>
      <c r="Y577">
        <v>31.609483999999998</v>
      </c>
      <c r="Z577" t="e">
        <f t="shared" si="691"/>
        <v>#REF!</v>
      </c>
      <c r="AA577">
        <f t="shared" si="692"/>
        <v>-1.955308570849533E-2</v>
      </c>
      <c r="AB577">
        <v>82.346402999999995</v>
      </c>
      <c r="AC577" t="e">
        <f t="shared" si="693"/>
        <v>#REF!</v>
      </c>
      <c r="AD577">
        <f t="shared" si="694"/>
        <v>-5.9344263011471493E-3</v>
      </c>
      <c r="AE577">
        <f>(C577*'10Stocks'!$D$3)+(F577*'10Stocks'!$D$4)+('10Stocks_'!I577*'10Stocks'!$D$5)+('10Stocks_'!L577*'10Stocks'!$D$6)+('10Stocks_'!O577*'10Stocks'!$D$7)+('10Stocks_'!R577*'10Stocks'!$D$8)+('10Stocks_'!U577*'10Stocks'!$D$9)+('10Stocks_'!X577*'10Stocks'!$D$10)+('10Stocks_'!AA577*'10Stocks'!$D$11)+('10Stocks_'!AD577*'10Stocks'!$D$12)</f>
        <v>-1.657088194091139E-2</v>
      </c>
      <c r="AF577">
        <f t="shared" si="695"/>
        <v>178197.23335845157</v>
      </c>
      <c r="AG577">
        <f t="shared" si="756"/>
        <v>129890.54214153378</v>
      </c>
    </row>
    <row r="578" spans="1:33" x14ac:dyDescent="0.35">
      <c r="A578">
        <v>84.640135000000001</v>
      </c>
      <c r="B578" t="e">
        <f t="shared" ref="B578:B641" si="758">(#REF!-#REF!)/#REF!</f>
        <v>#REF!</v>
      </c>
      <c r="C578">
        <f t="shared" si="676"/>
        <v>7.9578286550878279E-3</v>
      </c>
      <c r="D578">
        <v>108.129997</v>
      </c>
      <c r="E578" t="e">
        <f t="shared" si="677"/>
        <v>#REF!</v>
      </c>
      <c r="F578">
        <f t="shared" si="678"/>
        <v>1.5400497988552907E-2</v>
      </c>
      <c r="G578">
        <v>48.784922999999999</v>
      </c>
      <c r="H578" t="e">
        <f t="shared" si="679"/>
        <v>#REF!</v>
      </c>
      <c r="I578">
        <f t="shared" si="680"/>
        <v>-9.6885236613767686E-3</v>
      </c>
      <c r="J578">
        <v>48.248676000000003</v>
      </c>
      <c r="K578" t="e">
        <f t="shared" si="681"/>
        <v>#REF!</v>
      </c>
      <c r="L578">
        <f t="shared" si="682"/>
        <v>-5.8240937858549434E-3</v>
      </c>
      <c r="M578">
        <v>371.90871700000002</v>
      </c>
      <c r="N578" t="e">
        <f t="shared" si="683"/>
        <v>#REF!</v>
      </c>
      <c r="O578">
        <f t="shared" si="684"/>
        <v>6.3158579037772631E-4</v>
      </c>
      <c r="P578">
        <v>26.065529000000002</v>
      </c>
      <c r="Q578" t="e">
        <f t="shared" si="685"/>
        <v>#REF!</v>
      </c>
      <c r="R578">
        <f t="shared" si="686"/>
        <v>-1.0245920703036511E-2</v>
      </c>
      <c r="S578">
        <v>28.4</v>
      </c>
      <c r="T578" t="e">
        <f t="shared" si="687"/>
        <v>#REF!</v>
      </c>
      <c r="U578">
        <f t="shared" si="688"/>
        <v>1.0574197723856305E-3</v>
      </c>
      <c r="V578">
        <v>25.05528</v>
      </c>
      <c r="W578" t="e">
        <f t="shared" si="689"/>
        <v>#REF!</v>
      </c>
      <c r="X578">
        <f t="shared" si="690"/>
        <v>-8.2159022757420843E-3</v>
      </c>
      <c r="Y578">
        <v>31.726557</v>
      </c>
      <c r="Z578" t="e">
        <f t="shared" si="691"/>
        <v>#REF!</v>
      </c>
      <c r="AA578">
        <f t="shared" si="692"/>
        <v>3.7037301842700538E-3</v>
      </c>
      <c r="AB578">
        <v>81.363217000000006</v>
      </c>
      <c r="AC578" t="e">
        <f t="shared" si="693"/>
        <v>#REF!</v>
      </c>
      <c r="AD578">
        <f t="shared" si="694"/>
        <v>-1.1939635056069046E-2</v>
      </c>
      <c r="AE578">
        <f>(C578*'10Stocks'!$D$3)+(F578*'10Stocks'!$D$4)+('10Stocks_'!I578*'10Stocks'!$D$5)+('10Stocks_'!L578*'10Stocks'!$D$6)+('10Stocks_'!O578*'10Stocks'!$D$7)+('10Stocks_'!R578*'10Stocks'!$D$8)+('10Stocks_'!U578*'10Stocks'!$D$9)+('10Stocks_'!X578*'10Stocks'!$D$10)+('10Stocks_'!AA578*'10Stocks'!$D$11)+('10Stocks_'!AD578*'10Stocks'!$D$12)</f>
        <v>-1.6289684153425279E-3</v>
      </c>
      <c r="AF578">
        <f t="shared" si="695"/>
        <v>177906.95569360923</v>
      </c>
      <c r="AG578">
        <f t="shared" si="756"/>
        <v>129678.9545509335</v>
      </c>
    </row>
    <row r="579" spans="1:33" x14ac:dyDescent="0.35">
      <c r="A579">
        <v>82.948413000000002</v>
      </c>
      <c r="B579" t="e">
        <f t="shared" ref="B579:B642" si="759">(#REF!-#REF!)/#REF!</f>
        <v>#REF!</v>
      </c>
      <c r="C579">
        <f t="shared" si="676"/>
        <v>-1.9987231825658106E-2</v>
      </c>
      <c r="D579">
        <v>109.040001</v>
      </c>
      <c r="E579" t="e">
        <f t="shared" si="677"/>
        <v>#REF!</v>
      </c>
      <c r="F579">
        <f t="shared" si="678"/>
        <v>8.415833027351334E-3</v>
      </c>
      <c r="G579">
        <v>48.828032</v>
      </c>
      <c r="H579" t="e">
        <f t="shared" si="679"/>
        <v>#REF!</v>
      </c>
      <c r="I579">
        <f t="shared" si="680"/>
        <v>8.8365415683860308E-4</v>
      </c>
      <c r="J579">
        <v>47.428986000000002</v>
      </c>
      <c r="K579" t="e">
        <f t="shared" si="681"/>
        <v>#REF!</v>
      </c>
      <c r="L579">
        <f t="shared" si="682"/>
        <v>-1.6988859963742865E-2</v>
      </c>
      <c r="M579">
        <v>375.36526900000001</v>
      </c>
      <c r="N579" t="e">
        <f t="shared" si="683"/>
        <v>#REF!</v>
      </c>
      <c r="O579">
        <f t="shared" si="684"/>
        <v>9.2940870756734306E-3</v>
      </c>
      <c r="P579">
        <v>26.038547000000001</v>
      </c>
      <c r="Q579" t="e">
        <f t="shared" si="685"/>
        <v>#REF!</v>
      </c>
      <c r="R579">
        <f t="shared" si="686"/>
        <v>-1.0351602685677425E-3</v>
      </c>
      <c r="S579">
        <v>28.32</v>
      </c>
      <c r="T579" t="e">
        <f t="shared" si="687"/>
        <v>#REF!</v>
      </c>
      <c r="U579">
        <f t="shared" si="688"/>
        <v>-2.8169014084506445E-3</v>
      </c>
      <c r="V579">
        <v>25.470396999999998</v>
      </c>
      <c r="W579" t="e">
        <f t="shared" si="689"/>
        <v>#REF!</v>
      </c>
      <c r="X579">
        <f t="shared" si="690"/>
        <v>1.6568044739472026E-2</v>
      </c>
      <c r="Y579">
        <v>31.681529999999999</v>
      </c>
      <c r="Z579" t="e">
        <f t="shared" si="691"/>
        <v>#REF!</v>
      </c>
      <c r="AA579">
        <f t="shared" si="692"/>
        <v>-1.4192211275872461E-3</v>
      </c>
      <c r="AB579">
        <v>81.488348999999999</v>
      </c>
      <c r="AC579" t="e">
        <f t="shared" si="693"/>
        <v>#REF!</v>
      </c>
      <c r="AD579">
        <f t="shared" si="694"/>
        <v>1.5379431223816232E-3</v>
      </c>
      <c r="AE579">
        <f>(C579*'10Stocks'!$D$3)+(F579*'10Stocks'!$D$4)+('10Stocks_'!I579*'10Stocks'!$D$5)+('10Stocks_'!L579*'10Stocks'!$D$6)+('10Stocks_'!O579*'10Stocks'!$D$7)+('10Stocks_'!R579*'10Stocks'!$D$8)+('10Stocks_'!U579*'10Stocks'!$D$9)+('10Stocks_'!X579*'10Stocks'!$D$10)+('10Stocks_'!AA579*'10Stocks'!$D$11)+('10Stocks_'!AD579*'10Stocks'!$D$12)</f>
        <v>-8.9544375586061223E-3</v>
      </c>
      <c r="AF579">
        <f t="shared" si="695"/>
        <v>176313.8989676091</v>
      </c>
      <c r="AG579">
        <f t="shared" si="756"/>
        <v>128517.75244974185</v>
      </c>
    </row>
    <row r="580" spans="1:33" x14ac:dyDescent="0.35">
      <c r="A580">
        <v>83.161036999999993</v>
      </c>
      <c r="B580" t="e">
        <f t="shared" ref="B580:B643" si="760">(#REF!-#REF!)/#REF!</f>
        <v>#REF!</v>
      </c>
      <c r="C580">
        <f t="shared" ref="C580:C643" si="761">(A580-A579)/A579</f>
        <v>2.563328125397541E-3</v>
      </c>
      <c r="D580">
        <v>111.220001</v>
      </c>
      <c r="E580" t="e">
        <f t="shared" ref="E580:E643" si="762">(B580-B579)/B579</f>
        <v>#REF!</v>
      </c>
      <c r="F580">
        <f t="shared" ref="F580:F643" si="763">(D580-D579)/D579</f>
        <v>1.9992663059494951E-2</v>
      </c>
      <c r="G580">
        <v>48.431404000000001</v>
      </c>
      <c r="H580" t="e">
        <f t="shared" ref="H580:H643" si="764">(E580-E579)/E579</f>
        <v>#REF!</v>
      </c>
      <c r="I580">
        <f t="shared" ref="I580:I643" si="765">(G580-G579)/G579</f>
        <v>-8.1229569113086472E-3</v>
      </c>
      <c r="J580">
        <v>47.664529000000002</v>
      </c>
      <c r="K580" t="e">
        <f t="shared" ref="K580:K643" si="766">(H580-H579)/H579</f>
        <v>#REF!</v>
      </c>
      <c r="L580">
        <f t="shared" ref="L580:L643" si="767">(J580-J579)/J579</f>
        <v>4.9662246626988784E-3</v>
      </c>
      <c r="M580">
        <v>372.00364200000001</v>
      </c>
      <c r="N580" t="e">
        <f t="shared" ref="N580:N643" si="768">(K580-K579)/K579</f>
        <v>#REF!</v>
      </c>
      <c r="O580">
        <f t="shared" ref="O580:O643" si="769">(M580-M579)/M579</f>
        <v>-8.9556154434735375E-3</v>
      </c>
      <c r="P580">
        <v>26.263404999999999</v>
      </c>
      <c r="Q580" t="e">
        <f t="shared" ref="Q580:Q643" si="770">(N580-N579)/N579</f>
        <v>#REF!</v>
      </c>
      <c r="R580">
        <f t="shared" ref="R580:R643" si="771">(P580-P579)/P579</f>
        <v>8.6355817012369225E-3</v>
      </c>
      <c r="S580">
        <v>27.639999</v>
      </c>
      <c r="T580" t="e">
        <f t="shared" ref="T580:T643" si="772">(Q580-Q579)/Q579</f>
        <v>#REF!</v>
      </c>
      <c r="U580">
        <f t="shared" ref="U580:U643" si="773">(S580-S579)/S579</f>
        <v>-2.4011334745762739E-2</v>
      </c>
      <c r="V580">
        <v>25.322140999999998</v>
      </c>
      <c r="W580" t="e">
        <f t="shared" ref="W580:W643" si="774">(T580-T579)/T579</f>
        <v>#REF!</v>
      </c>
      <c r="X580">
        <f t="shared" ref="X580:X643" si="775">(V580-V579)/V579</f>
        <v>-5.8207180673312611E-3</v>
      </c>
      <c r="Y580">
        <v>30.844013</v>
      </c>
      <c r="Z580" t="e">
        <f t="shared" ref="Z580:Z643" si="776">(W580-W579)/W579</f>
        <v>#REF!</v>
      </c>
      <c r="AA580">
        <f t="shared" ref="AA580:AA643" si="777">(Y580-Y579)/Y579</f>
        <v>-2.643549727554188E-2</v>
      </c>
      <c r="AB580">
        <v>81.363217000000006</v>
      </c>
      <c r="AC580" t="e">
        <f t="shared" ref="AC580:AC643" si="778">(Z580-Z579)/Z579</f>
        <v>#REF!</v>
      </c>
      <c r="AD580">
        <f t="shared" ref="AD580:AD643" si="779">(AB580-AB579)/AB579</f>
        <v>-1.5355814853972999E-3</v>
      </c>
      <c r="AE580">
        <f>(C580*'10Stocks'!$D$3)+(F580*'10Stocks'!$D$4)+('10Stocks_'!I580*'10Stocks'!$D$5)+('10Stocks_'!L580*'10Stocks'!$D$6)+('10Stocks_'!O580*'10Stocks'!$D$7)+('10Stocks_'!R580*'10Stocks'!$D$8)+('10Stocks_'!U580*'10Stocks'!$D$9)+('10Stocks_'!X580*'10Stocks'!$D$10)+('10Stocks_'!AA580*'10Stocks'!$D$11)+('10Stocks_'!AD580*'10Stocks'!$D$12)</f>
        <v>-2.3633543981341439E-3</v>
      </c>
      <c r="AF580">
        <f t="shared" ref="AF580:AF643" si="780">AF579+(AF579*AE580)</f>
        <v>175897.20673903183</v>
      </c>
      <c r="AG580">
        <f t="shared" si="756"/>
        <v>128214.01945425144</v>
      </c>
    </row>
    <row r="581" spans="1:33" x14ac:dyDescent="0.35">
      <c r="A581">
        <v>83.827951999999996</v>
      </c>
      <c r="B581" t="e">
        <f t="shared" ref="B581:B644" si="781">(#REF!-#REF!)/#REF!</f>
        <v>#REF!</v>
      </c>
      <c r="C581">
        <f t="shared" si="761"/>
        <v>8.0195608912380818E-3</v>
      </c>
      <c r="D581">
        <v>113.82</v>
      </c>
      <c r="E581" t="e">
        <f t="shared" si="762"/>
        <v>#REF!</v>
      </c>
      <c r="F581">
        <f t="shared" si="763"/>
        <v>2.3377081249981259E-2</v>
      </c>
      <c r="G581">
        <v>48.965988000000003</v>
      </c>
      <c r="H581" t="e">
        <f t="shared" si="764"/>
        <v>#REF!</v>
      </c>
      <c r="I581">
        <f t="shared" si="765"/>
        <v>1.1037962062797155E-2</v>
      </c>
      <c r="J581">
        <v>47.852964999999998</v>
      </c>
      <c r="K581" t="e">
        <f t="shared" si="766"/>
        <v>#REF!</v>
      </c>
      <c r="L581">
        <f t="shared" si="767"/>
        <v>3.9533800910944873E-3</v>
      </c>
      <c r="M581">
        <v>370.12052299999999</v>
      </c>
      <c r="N581" t="e">
        <f t="shared" si="768"/>
        <v>#REF!</v>
      </c>
      <c r="O581">
        <f t="shared" si="769"/>
        <v>-5.0620982898872315E-3</v>
      </c>
      <c r="P581">
        <v>26.542228000000001</v>
      </c>
      <c r="Q581" t="e">
        <f t="shared" si="770"/>
        <v>#REF!</v>
      </c>
      <c r="R581">
        <f t="shared" si="771"/>
        <v>1.0616407126189567E-2</v>
      </c>
      <c r="S581">
        <v>27.33</v>
      </c>
      <c r="T581" t="e">
        <f t="shared" si="772"/>
        <v>#REF!</v>
      </c>
      <c r="U581">
        <f t="shared" si="773"/>
        <v>-1.1215593748755246E-2</v>
      </c>
      <c r="V581">
        <v>24.788418</v>
      </c>
      <c r="W581" t="e">
        <f t="shared" si="774"/>
        <v>#REF!</v>
      </c>
      <c r="X581">
        <f t="shared" si="775"/>
        <v>-2.1077325175623912E-2</v>
      </c>
      <c r="Y581">
        <v>30.52882</v>
      </c>
      <c r="Z581" t="e">
        <f t="shared" si="776"/>
        <v>#REF!</v>
      </c>
      <c r="AA581">
        <f t="shared" si="777"/>
        <v>-1.0218936167612195E-2</v>
      </c>
      <c r="AB581">
        <v>81.792247000000003</v>
      </c>
      <c r="AC581" t="e">
        <f t="shared" si="778"/>
        <v>#REF!</v>
      </c>
      <c r="AD581">
        <f t="shared" si="779"/>
        <v>5.2730215915626506E-3</v>
      </c>
      <c r="AE581">
        <f>(C581*'10Stocks'!$D$3)+(F581*'10Stocks'!$D$4)+('10Stocks_'!I581*'10Stocks'!$D$5)+('10Stocks_'!L581*'10Stocks'!$D$6)+('10Stocks_'!O581*'10Stocks'!$D$7)+('10Stocks_'!R581*'10Stocks'!$D$8)+('10Stocks_'!U581*'10Stocks'!$D$9)+('10Stocks_'!X581*'10Stocks'!$D$10)+('10Stocks_'!AA581*'10Stocks'!$D$11)+('10Stocks_'!AD581*'10Stocks'!$D$12)</f>
        <v>1.1942636053420082E-3</v>
      </c>
      <c r="AF581">
        <f t="shared" si="780"/>
        <v>176107.27437132158</v>
      </c>
      <c r="AG581">
        <f t="shared" si="756"/>
        <v>128367.14079138025</v>
      </c>
    </row>
    <row r="582" spans="1:33" x14ac:dyDescent="0.35">
      <c r="A582">
        <v>85.812848000000002</v>
      </c>
      <c r="B582" t="e">
        <f t="shared" ref="B582:B645" si="782">(#REF!-#REF!)/#REF!</f>
        <v>#REF!</v>
      </c>
      <c r="C582">
        <f t="shared" si="761"/>
        <v>2.3678211773562191E-2</v>
      </c>
      <c r="D582">
        <v>113.410004</v>
      </c>
      <c r="E582" t="e">
        <f t="shared" si="762"/>
        <v>#REF!</v>
      </c>
      <c r="F582">
        <f t="shared" si="763"/>
        <v>-3.6021437357230054E-3</v>
      </c>
      <c r="G582">
        <v>49.681637000000002</v>
      </c>
      <c r="H582" t="e">
        <f t="shared" si="764"/>
        <v>#REF!</v>
      </c>
      <c r="I582">
        <f t="shared" si="765"/>
        <v>1.4615226389386834E-2</v>
      </c>
      <c r="J582">
        <v>48.276943000000003</v>
      </c>
      <c r="K582" t="e">
        <f t="shared" si="766"/>
        <v>#REF!</v>
      </c>
      <c r="L582">
        <f t="shared" si="767"/>
        <v>8.8600152571529332E-3</v>
      </c>
      <c r="M582">
        <v>371.97867200000002</v>
      </c>
      <c r="N582" t="e">
        <f t="shared" si="768"/>
        <v>#REF!</v>
      </c>
      <c r="O582">
        <f t="shared" si="769"/>
        <v>5.0203889936684919E-3</v>
      </c>
      <c r="P582">
        <v>26.524239000000001</v>
      </c>
      <c r="Q582" t="e">
        <f t="shared" si="770"/>
        <v>#REF!</v>
      </c>
      <c r="R582">
        <f t="shared" si="771"/>
        <v>-6.777501873618157E-4</v>
      </c>
      <c r="S582">
        <v>28.059999000000001</v>
      </c>
      <c r="T582" t="e">
        <f t="shared" si="772"/>
        <v>#REF!</v>
      </c>
      <c r="U582">
        <f t="shared" si="773"/>
        <v>2.6710537870472117E-2</v>
      </c>
      <c r="V582">
        <v>24.916906000000001</v>
      </c>
      <c r="W582" t="e">
        <f t="shared" si="774"/>
        <v>#REF!</v>
      </c>
      <c r="X582">
        <f t="shared" si="775"/>
        <v>5.1833884679530909E-3</v>
      </c>
      <c r="Y582">
        <v>30.375724000000002</v>
      </c>
      <c r="Z582" t="e">
        <f t="shared" si="776"/>
        <v>#REF!</v>
      </c>
      <c r="AA582">
        <f t="shared" si="777"/>
        <v>-5.0148024063818349E-3</v>
      </c>
      <c r="AB582">
        <v>82.569855000000004</v>
      </c>
      <c r="AC582" t="e">
        <f t="shared" si="778"/>
        <v>#REF!</v>
      </c>
      <c r="AD582">
        <f t="shared" si="779"/>
        <v>9.5071113524977588E-3</v>
      </c>
      <c r="AE582">
        <f>(C582*'10Stocks'!$D$3)+(F582*'10Stocks'!$D$4)+('10Stocks_'!I582*'10Stocks'!$D$5)+('10Stocks_'!L582*'10Stocks'!$D$6)+('10Stocks_'!O582*'10Stocks'!$D$7)+('10Stocks_'!R582*'10Stocks'!$D$8)+('10Stocks_'!U582*'10Stocks'!$D$9)+('10Stocks_'!X582*'10Stocks'!$D$10)+('10Stocks_'!AA582*'10Stocks'!$D$11)+('10Stocks_'!AD582*'10Stocks'!$D$12)</f>
        <v>1.2762202939812499E-2</v>
      </c>
      <c r="AF582">
        <f t="shared" si="780"/>
        <v>178354.79114602561</v>
      </c>
      <c r="AG582">
        <f t="shared" si="756"/>
        <v>130005.38829296333</v>
      </c>
    </row>
    <row r="583" spans="1:33" x14ac:dyDescent="0.35">
      <c r="A583">
        <v>85.128765999999999</v>
      </c>
      <c r="B583" t="e">
        <f t="shared" ref="B583:B646" si="783">(#REF!-#REF!)/#REF!</f>
        <v>#REF!</v>
      </c>
      <c r="C583">
        <f t="shared" si="761"/>
        <v>-7.9717899585386512E-3</v>
      </c>
      <c r="D583">
        <v>114.849998</v>
      </c>
      <c r="E583" t="e">
        <f t="shared" si="762"/>
        <v>#REF!</v>
      </c>
      <c r="F583">
        <f t="shared" si="763"/>
        <v>1.2697239654448814E-2</v>
      </c>
      <c r="G583">
        <v>50.112751000000003</v>
      </c>
      <c r="H583" t="e">
        <f t="shared" si="764"/>
        <v>#REF!</v>
      </c>
      <c r="I583">
        <f t="shared" si="765"/>
        <v>8.6775321030585374E-3</v>
      </c>
      <c r="J583">
        <v>49.266224000000001</v>
      </c>
      <c r="K583" t="e">
        <f t="shared" si="766"/>
        <v>#REF!</v>
      </c>
      <c r="L583">
        <f t="shared" si="767"/>
        <v>2.0491790459888859E-2</v>
      </c>
      <c r="M583">
        <v>377.36828500000001</v>
      </c>
      <c r="N583" t="e">
        <f t="shared" si="768"/>
        <v>#REF!</v>
      </c>
      <c r="O583">
        <f t="shared" si="769"/>
        <v>1.4489037694075097E-2</v>
      </c>
      <c r="P583">
        <v>26.614183000000001</v>
      </c>
      <c r="Q583" t="e">
        <f t="shared" si="770"/>
        <v>#REF!</v>
      </c>
      <c r="R583">
        <f t="shared" si="771"/>
        <v>3.3910115196895615E-3</v>
      </c>
      <c r="S583">
        <v>28.82</v>
      </c>
      <c r="T583" t="e">
        <f t="shared" si="772"/>
        <v>#REF!</v>
      </c>
      <c r="U583">
        <f t="shared" si="773"/>
        <v>2.7084854849780963E-2</v>
      </c>
      <c r="V583">
        <v>25.065163999999999</v>
      </c>
      <c r="W583" t="e">
        <f t="shared" si="774"/>
        <v>#REF!</v>
      </c>
      <c r="X583">
        <f t="shared" si="775"/>
        <v>5.9500966933855445E-3</v>
      </c>
      <c r="Y583">
        <v>31.042137</v>
      </c>
      <c r="Z583" t="e">
        <f t="shared" si="776"/>
        <v>#REF!</v>
      </c>
      <c r="AA583">
        <f t="shared" si="777"/>
        <v>2.1938999709109768E-2</v>
      </c>
      <c r="AB583">
        <v>83.472600999999997</v>
      </c>
      <c r="AC583" t="e">
        <f t="shared" si="778"/>
        <v>#REF!</v>
      </c>
      <c r="AD583">
        <f t="shared" si="779"/>
        <v>1.0933118388060549E-2</v>
      </c>
      <c r="AE583">
        <f>(C583*'10Stocks'!$D$3)+(F583*'10Stocks'!$D$4)+('10Stocks_'!I583*'10Stocks'!$D$5)+('10Stocks_'!L583*'10Stocks'!$D$6)+('10Stocks_'!O583*'10Stocks'!$D$7)+('10Stocks_'!R583*'10Stocks'!$D$8)+('10Stocks_'!U583*'10Stocks'!$D$9)+('10Stocks_'!X583*'10Stocks'!$D$10)+('10Stocks_'!AA583*'10Stocks'!$D$11)+('10Stocks_'!AD583*'10Stocks'!$D$12)</f>
        <v>1.3989470136966109E-2</v>
      </c>
      <c r="AF583">
        <f t="shared" si="780"/>
        <v>180849.88017054775</v>
      </c>
      <c r="AG583">
        <f t="shared" si="756"/>
        <v>131824.09479013243</v>
      </c>
    </row>
    <row r="584" spans="1:33" x14ac:dyDescent="0.35">
      <c r="A584">
        <v>83.547979999999995</v>
      </c>
      <c r="B584" t="e">
        <f t="shared" ref="B584:B647" si="784">(#REF!-#REF!)/#REF!</f>
        <v>#REF!</v>
      </c>
      <c r="C584">
        <f t="shared" si="761"/>
        <v>-1.8569351751204798E-2</v>
      </c>
      <c r="D584">
        <v>113.18</v>
      </c>
      <c r="E584" t="e">
        <f t="shared" si="762"/>
        <v>#REF!</v>
      </c>
      <c r="F584">
        <f t="shared" si="763"/>
        <v>-1.4540688106933991E-2</v>
      </c>
      <c r="G584">
        <v>50.242086999999998</v>
      </c>
      <c r="H584" t="e">
        <f t="shared" si="764"/>
        <v>#REF!</v>
      </c>
      <c r="I584">
        <f t="shared" si="765"/>
        <v>2.5809000188394167E-3</v>
      </c>
      <c r="J584">
        <v>49.388703999999997</v>
      </c>
      <c r="K584" t="e">
        <f t="shared" si="766"/>
        <v>#REF!</v>
      </c>
      <c r="L584">
        <f t="shared" si="767"/>
        <v>2.4860845840346101E-3</v>
      </c>
      <c r="M584">
        <v>347.15345600000001</v>
      </c>
      <c r="N584" t="e">
        <f t="shared" si="768"/>
        <v>#REF!</v>
      </c>
      <c r="O584">
        <f t="shared" si="769"/>
        <v>-8.0067218685322239E-2</v>
      </c>
      <c r="P584">
        <v>26.533234</v>
      </c>
      <c r="Q584" t="e">
        <f t="shared" si="770"/>
        <v>#REF!</v>
      </c>
      <c r="R584">
        <f t="shared" si="771"/>
        <v>-3.0415737353275273E-3</v>
      </c>
      <c r="S584">
        <v>28.040001</v>
      </c>
      <c r="T584" t="e">
        <f t="shared" si="772"/>
        <v>#REF!</v>
      </c>
      <c r="U584">
        <f t="shared" si="773"/>
        <v>-2.7064503816793897E-2</v>
      </c>
      <c r="V584">
        <v>25.114581999999999</v>
      </c>
      <c r="W584" t="e">
        <f t="shared" si="774"/>
        <v>#REF!</v>
      </c>
      <c r="X584">
        <f t="shared" si="775"/>
        <v>1.9715809559434478E-3</v>
      </c>
      <c r="Y584">
        <v>31.132190999999999</v>
      </c>
      <c r="Z584" t="e">
        <f t="shared" si="776"/>
        <v>#REF!</v>
      </c>
      <c r="AA584">
        <f t="shared" si="777"/>
        <v>2.9010245009871106E-3</v>
      </c>
      <c r="AB584">
        <v>83.553047000000007</v>
      </c>
      <c r="AC584" t="e">
        <f t="shared" si="778"/>
        <v>#REF!</v>
      </c>
      <c r="AD584">
        <f t="shared" si="779"/>
        <v>9.6374138383454862E-4</v>
      </c>
      <c r="AE584">
        <f>(C584*'10Stocks'!$D$3)+(F584*'10Stocks'!$D$4)+('10Stocks_'!I584*'10Stocks'!$D$5)+('10Stocks_'!L584*'10Stocks'!$D$6)+('10Stocks_'!O584*'10Stocks'!$D$7)+('10Stocks_'!R584*'10Stocks'!$D$8)+('10Stocks_'!U584*'10Stocks'!$D$9)+('10Stocks_'!X584*'10Stocks'!$D$10)+('10Stocks_'!AA584*'10Stocks'!$D$11)+('10Stocks_'!AD584*'10Stocks'!$D$12)</f>
        <v>-2.1028061999474403E-2</v>
      </c>
      <c r="AF584">
        <f t="shared" si="780"/>
        <v>177046.95767772396</v>
      </c>
      <c r="AG584">
        <f t="shared" si="756"/>
        <v>129052.08955186093</v>
      </c>
    </row>
    <row r="585" spans="1:33" x14ac:dyDescent="0.35">
      <c r="A585">
        <v>80.536957999999998</v>
      </c>
      <c r="B585" t="e">
        <f t="shared" ref="B585:B648" si="785">(#REF!-#REF!)/#REF!</f>
        <v>#REF!</v>
      </c>
      <c r="C585">
        <f t="shared" si="761"/>
        <v>-3.603943506473762E-2</v>
      </c>
      <c r="D585">
        <v>112.379997</v>
      </c>
      <c r="E585" t="e">
        <f t="shared" si="762"/>
        <v>#REF!</v>
      </c>
      <c r="F585">
        <f t="shared" si="763"/>
        <v>-7.0684131471991851E-3</v>
      </c>
      <c r="G585">
        <v>49.535060000000001</v>
      </c>
      <c r="H585" t="e">
        <f t="shared" si="764"/>
        <v>#REF!</v>
      </c>
      <c r="I585">
        <f t="shared" si="765"/>
        <v>-1.4072405073459559E-2</v>
      </c>
      <c r="J585">
        <v>48.898777000000003</v>
      </c>
      <c r="K585" t="e">
        <f t="shared" si="766"/>
        <v>#REF!</v>
      </c>
      <c r="L585">
        <f t="shared" si="767"/>
        <v>-9.9198189124378409E-3</v>
      </c>
      <c r="M585">
        <v>340.555025</v>
      </c>
      <c r="N585" t="e">
        <f t="shared" si="768"/>
        <v>#REF!</v>
      </c>
      <c r="O585">
        <f t="shared" si="769"/>
        <v>-1.9007245602647854E-2</v>
      </c>
      <c r="P585">
        <v>25.759722</v>
      </c>
      <c r="Q585" t="e">
        <f t="shared" si="770"/>
        <v>#REF!</v>
      </c>
      <c r="R585">
        <f t="shared" si="771"/>
        <v>-2.9152571450581567E-2</v>
      </c>
      <c r="S585">
        <v>27.74</v>
      </c>
      <c r="T585" t="e">
        <f t="shared" si="772"/>
        <v>#REF!</v>
      </c>
      <c r="U585">
        <f t="shared" si="773"/>
        <v>-1.069903670830831E-2</v>
      </c>
      <c r="V585">
        <v>24.373301000000001</v>
      </c>
      <c r="W585" t="e">
        <f t="shared" si="774"/>
        <v>#REF!</v>
      </c>
      <c r="X585">
        <f t="shared" si="775"/>
        <v>-2.9515960090436593E-2</v>
      </c>
      <c r="Y585">
        <v>30.925063000000002</v>
      </c>
      <c r="Z585" t="e">
        <f t="shared" si="776"/>
        <v>#REF!</v>
      </c>
      <c r="AA585">
        <f t="shared" si="777"/>
        <v>-6.6531777349045987E-3</v>
      </c>
      <c r="AB585">
        <v>82.364283</v>
      </c>
      <c r="AC585" t="e">
        <f t="shared" si="778"/>
        <v>#REF!</v>
      </c>
      <c r="AD585">
        <f t="shared" si="779"/>
        <v>-1.4227655874716407E-2</v>
      </c>
      <c r="AE585">
        <f>(C585*'10Stocks'!$D$3)+(F585*'10Stocks'!$D$4)+('10Stocks_'!I585*'10Stocks'!$D$5)+('10Stocks_'!L585*'10Stocks'!$D$6)+('10Stocks_'!O585*'10Stocks'!$D$7)+('10Stocks_'!R585*'10Stocks'!$D$8)+('10Stocks_'!U585*'10Stocks'!$D$9)+('10Stocks_'!X585*'10Stocks'!$D$10)+('10Stocks_'!AA585*'10Stocks'!$D$11)+('10Stocks_'!AD585*'10Stocks'!$D$12)</f>
        <v>-1.8006279509638921E-2</v>
      </c>
      <c r="AF585">
        <f t="shared" si="780"/>
        <v>173859.00067144763</v>
      </c>
      <c r="AG585">
        <f t="shared" si="756"/>
        <v>126728.34155608717</v>
      </c>
    </row>
    <row r="586" spans="1:33" x14ac:dyDescent="0.35">
      <c r="A586">
        <v>83.731545999999994</v>
      </c>
      <c r="B586" t="e">
        <f t="shared" ref="B586:B649" si="786">(#REF!-#REF!)/#REF!</f>
        <v>#REF!</v>
      </c>
      <c r="C586">
        <f t="shared" si="761"/>
        <v>3.9666112047589332E-2</v>
      </c>
      <c r="D586">
        <v>113.709999</v>
      </c>
      <c r="E586" t="e">
        <f t="shared" si="762"/>
        <v>#REF!</v>
      </c>
      <c r="F586">
        <f t="shared" si="763"/>
        <v>1.1834864170711744E-2</v>
      </c>
      <c r="G586">
        <v>49.181545999999997</v>
      </c>
      <c r="H586" t="e">
        <f t="shared" si="764"/>
        <v>#REF!</v>
      </c>
      <c r="I586">
        <f t="shared" si="765"/>
        <v>-7.1366422085691241E-3</v>
      </c>
      <c r="J586">
        <v>48.795138000000001</v>
      </c>
      <c r="K586" t="e">
        <f t="shared" si="766"/>
        <v>#REF!</v>
      </c>
      <c r="L586">
        <f t="shared" si="767"/>
        <v>-2.1194599611356565E-3</v>
      </c>
      <c r="M586">
        <v>338.99658699999998</v>
      </c>
      <c r="N586" t="e">
        <f t="shared" si="768"/>
        <v>#REF!</v>
      </c>
      <c r="O586">
        <f t="shared" si="769"/>
        <v>-4.5761709139368117E-3</v>
      </c>
      <c r="P586">
        <v>25.184086000000001</v>
      </c>
      <c r="Q586" t="e">
        <f t="shared" si="770"/>
        <v>#REF!</v>
      </c>
      <c r="R586">
        <f t="shared" si="771"/>
        <v>-2.2346359172664958E-2</v>
      </c>
      <c r="S586">
        <v>27.85</v>
      </c>
      <c r="T586" t="e">
        <f t="shared" si="772"/>
        <v>#REF!</v>
      </c>
      <c r="U586">
        <f t="shared" si="773"/>
        <v>3.9653929343908796E-3</v>
      </c>
      <c r="V586">
        <v>24.393069000000001</v>
      </c>
      <c r="W586" t="e">
        <f t="shared" si="774"/>
        <v>#REF!</v>
      </c>
      <c r="X586">
        <f t="shared" si="775"/>
        <v>8.1105140415732439E-4</v>
      </c>
      <c r="Y586">
        <v>31.069151999999999</v>
      </c>
      <c r="Z586" t="e">
        <f t="shared" si="776"/>
        <v>#REF!</v>
      </c>
      <c r="AA586">
        <f t="shared" si="777"/>
        <v>4.6592952777492307E-3</v>
      </c>
      <c r="AB586">
        <v>82.400036</v>
      </c>
      <c r="AC586" t="e">
        <f t="shared" si="778"/>
        <v>#REF!</v>
      </c>
      <c r="AD586">
        <f t="shared" si="779"/>
        <v>4.3408378847903893E-4</v>
      </c>
      <c r="AE586">
        <f>(C586*'10Stocks'!$D$3)+(F586*'10Stocks'!$D$4)+('10Stocks_'!I586*'10Stocks'!$D$5)+('10Stocks_'!L586*'10Stocks'!$D$6)+('10Stocks_'!O586*'10Stocks'!$D$7)+('10Stocks_'!R586*'10Stocks'!$D$8)+('10Stocks_'!U586*'10Stocks'!$D$9)+('10Stocks_'!X586*'10Stocks'!$D$10)+('10Stocks_'!AA586*'10Stocks'!$D$11)+('10Stocks_'!AD586*'10Stocks'!$D$12)</f>
        <v>3.6004858761989238E-3</v>
      </c>
      <c r="AF586">
        <f t="shared" si="780"/>
        <v>174484.97754781524</v>
      </c>
      <c r="AG586">
        <f t="shared" si="756"/>
        <v>127184.62515997398</v>
      </c>
    </row>
    <row r="587" spans="1:33" x14ac:dyDescent="0.35">
      <c r="A587">
        <v>81.001813999999996</v>
      </c>
      <c r="B587" t="e">
        <f t="shared" ref="B587:B650" si="787">(#REF!-#REF!)/#REF!</f>
        <v>#REF!</v>
      </c>
      <c r="C587">
        <f t="shared" si="761"/>
        <v>-3.2600998433732473E-2</v>
      </c>
      <c r="D587">
        <v>114.989998</v>
      </c>
      <c r="E587" t="e">
        <f t="shared" si="762"/>
        <v>#REF!</v>
      </c>
      <c r="F587">
        <f t="shared" si="763"/>
        <v>1.1256696959429255E-2</v>
      </c>
      <c r="G587">
        <v>48.336562000000001</v>
      </c>
      <c r="H587" t="e">
        <f t="shared" si="764"/>
        <v>#REF!</v>
      </c>
      <c r="I587">
        <f t="shared" si="765"/>
        <v>-1.718091578495716E-2</v>
      </c>
      <c r="J587">
        <v>47.824697</v>
      </c>
      <c r="K587" t="e">
        <f t="shared" si="766"/>
        <v>#REF!</v>
      </c>
      <c r="L587">
        <f t="shared" si="767"/>
        <v>-1.988806753656483E-2</v>
      </c>
      <c r="M587">
        <v>339.83573899999999</v>
      </c>
      <c r="N587" t="e">
        <f t="shared" si="768"/>
        <v>#REF!</v>
      </c>
      <c r="O587">
        <f t="shared" si="769"/>
        <v>2.4753995532114689E-3</v>
      </c>
      <c r="P587">
        <v>25.229057000000001</v>
      </c>
      <c r="Q587" t="e">
        <f t="shared" si="770"/>
        <v>#REF!</v>
      </c>
      <c r="R587">
        <f t="shared" si="771"/>
        <v>1.7856911702096442E-3</v>
      </c>
      <c r="S587">
        <v>28.389999</v>
      </c>
      <c r="T587" t="e">
        <f t="shared" si="772"/>
        <v>#REF!</v>
      </c>
      <c r="U587">
        <f t="shared" si="773"/>
        <v>1.9389551166965821E-2</v>
      </c>
      <c r="V587">
        <v>24.244813000000001</v>
      </c>
      <c r="W587" t="e">
        <f t="shared" si="774"/>
        <v>#REF!</v>
      </c>
      <c r="X587">
        <f t="shared" si="775"/>
        <v>-6.0777920154286421E-3</v>
      </c>
      <c r="Y587">
        <v>30.501801</v>
      </c>
      <c r="Z587" t="e">
        <f t="shared" si="776"/>
        <v>#REF!</v>
      </c>
      <c r="AA587">
        <f t="shared" si="777"/>
        <v>-1.8260910371805404E-2</v>
      </c>
      <c r="AB587">
        <v>80.603482999999997</v>
      </c>
      <c r="AC587" t="e">
        <f t="shared" si="778"/>
        <v>#REF!</v>
      </c>
      <c r="AD587">
        <f t="shared" si="779"/>
        <v>-2.1802818144399876E-2</v>
      </c>
      <c r="AE587">
        <f>(C587*'10Stocks'!$D$3)+(F587*'10Stocks'!$D$4)+('10Stocks_'!I587*'10Stocks'!$D$5)+('10Stocks_'!L587*'10Stocks'!$D$6)+('10Stocks_'!O587*'10Stocks'!$D$7)+('10Stocks_'!R587*'10Stocks'!$D$8)+('10Stocks_'!U587*'10Stocks'!$D$9)+('10Stocks_'!X587*'10Stocks'!$D$10)+('10Stocks_'!AA587*'10Stocks'!$D$11)+('10Stocks_'!AD587*'10Stocks'!$D$12)</f>
        <v>-9.4277033944746343E-3</v>
      </c>
      <c r="AF587">
        <f t="shared" si="780"/>
        <v>172839.98493270288</v>
      </c>
      <c r="AG587">
        <f t="shared" si="756"/>
        <v>125985.5662376283</v>
      </c>
    </row>
    <row r="588" spans="1:33" x14ac:dyDescent="0.35">
      <c r="A588">
        <v>81.460069000000004</v>
      </c>
      <c r="B588" t="e">
        <f t="shared" ref="B588:B651" si="788">(#REF!-#REF!)/#REF!</f>
        <v>#REF!</v>
      </c>
      <c r="C588">
        <f t="shared" si="761"/>
        <v>5.6573424392694256E-3</v>
      </c>
      <c r="D588">
        <v>113.989998</v>
      </c>
      <c r="E588" t="e">
        <f t="shared" si="762"/>
        <v>#REF!</v>
      </c>
      <c r="F588">
        <f t="shared" si="763"/>
        <v>-8.6964085345927217E-3</v>
      </c>
      <c r="G588">
        <v>48.241715999999997</v>
      </c>
      <c r="H588" t="e">
        <f t="shared" si="764"/>
        <v>#REF!</v>
      </c>
      <c r="I588">
        <f t="shared" si="765"/>
        <v>-1.9621999595255445E-3</v>
      </c>
      <c r="J588">
        <v>47.721060999999999</v>
      </c>
      <c r="K588" t="e">
        <f t="shared" si="766"/>
        <v>#REF!</v>
      </c>
      <c r="L588">
        <f t="shared" si="767"/>
        <v>-2.1669975243126288E-3</v>
      </c>
      <c r="M588">
        <v>338.31227799999999</v>
      </c>
      <c r="N588" t="e">
        <f t="shared" si="768"/>
        <v>#REF!</v>
      </c>
      <c r="O588">
        <f t="shared" si="769"/>
        <v>-4.4829334445015438E-3</v>
      </c>
      <c r="P588">
        <v>25.094142999999999</v>
      </c>
      <c r="Q588" t="e">
        <f t="shared" si="770"/>
        <v>#REF!</v>
      </c>
      <c r="R588">
        <f t="shared" si="771"/>
        <v>-5.3475641202127364E-3</v>
      </c>
      <c r="S588">
        <v>27.42</v>
      </c>
      <c r="T588" t="e">
        <f t="shared" si="772"/>
        <v>#REF!</v>
      </c>
      <c r="U588">
        <f t="shared" si="773"/>
        <v>-3.4166926177066716E-2</v>
      </c>
      <c r="V588">
        <v>24.106439999999999</v>
      </c>
      <c r="W588" t="e">
        <f t="shared" si="774"/>
        <v>#REF!</v>
      </c>
      <c r="X588">
        <f t="shared" si="775"/>
        <v>-5.7073238717082041E-3</v>
      </c>
      <c r="Y588">
        <v>30.366720000000001</v>
      </c>
      <c r="Z588" t="e">
        <f t="shared" si="776"/>
        <v>#REF!</v>
      </c>
      <c r="AA588">
        <f t="shared" si="777"/>
        <v>-4.4286237392998388E-3</v>
      </c>
      <c r="AB588">
        <v>80.335337999999993</v>
      </c>
      <c r="AC588" t="e">
        <f t="shared" si="778"/>
        <v>#REF!</v>
      </c>
      <c r="AD588">
        <f t="shared" si="779"/>
        <v>-3.3267172834206692E-3</v>
      </c>
      <c r="AE588">
        <f>(C588*'10Stocks'!$D$3)+(F588*'10Stocks'!$D$4)+('10Stocks_'!I588*'10Stocks'!$D$5)+('10Stocks_'!L588*'10Stocks'!$D$6)+('10Stocks_'!O588*'10Stocks'!$D$7)+('10Stocks_'!R588*'10Stocks'!$D$8)+('10Stocks_'!U588*'10Stocks'!$D$9)+('10Stocks_'!X588*'10Stocks'!$D$10)+('10Stocks_'!AA588*'10Stocks'!$D$11)+('10Stocks_'!AD588*'10Stocks'!$D$12)</f>
        <v>-6.9074139879059769E-3</v>
      </c>
      <c r="AF588">
        <f t="shared" si="780"/>
        <v>171646.10760310927</v>
      </c>
      <c r="AG588">
        <f t="shared" si="756"/>
        <v>125115.33177512426</v>
      </c>
    </row>
    <row r="589" spans="1:33" x14ac:dyDescent="0.35">
      <c r="A589">
        <v>80.497335000000007</v>
      </c>
      <c r="B589" t="e">
        <f t="shared" ref="B589:B652" si="789">(#REF!-#REF!)/#REF!</f>
        <v>#REF!</v>
      </c>
      <c r="C589">
        <f t="shared" si="761"/>
        <v>-1.1818477590535769E-2</v>
      </c>
      <c r="D589">
        <v>114.010002</v>
      </c>
      <c r="E589" t="e">
        <f t="shared" si="762"/>
        <v>#REF!</v>
      </c>
      <c r="F589">
        <f t="shared" si="763"/>
        <v>1.7548908106832436E-4</v>
      </c>
      <c r="G589">
        <v>49.285012000000002</v>
      </c>
      <c r="H589" t="e">
        <f t="shared" si="764"/>
        <v>#REF!</v>
      </c>
      <c r="I589">
        <f t="shared" si="765"/>
        <v>2.1626428048289268E-2</v>
      </c>
      <c r="J589">
        <v>47.353611000000001</v>
      </c>
      <c r="K589" t="e">
        <f t="shared" si="766"/>
        <v>#REF!</v>
      </c>
      <c r="L589">
        <f t="shared" si="767"/>
        <v>-7.6999545337015467E-3</v>
      </c>
      <c r="M589">
        <v>338.542034</v>
      </c>
      <c r="N589" t="e">
        <f t="shared" si="768"/>
        <v>#REF!</v>
      </c>
      <c r="O589">
        <f t="shared" si="769"/>
        <v>6.7912403699403709E-4</v>
      </c>
      <c r="P589">
        <v>25.076153999999999</v>
      </c>
      <c r="Q589" t="e">
        <f t="shared" si="770"/>
        <v>#REF!</v>
      </c>
      <c r="R589">
        <f t="shared" si="771"/>
        <v>-7.1686050406264258E-4</v>
      </c>
      <c r="S589">
        <v>27.52</v>
      </c>
      <c r="T589" t="e">
        <f t="shared" si="772"/>
        <v>#REF!</v>
      </c>
      <c r="U589">
        <f t="shared" si="773"/>
        <v>3.6469730123996303E-3</v>
      </c>
      <c r="V589">
        <v>24.215160999999998</v>
      </c>
      <c r="W589" t="e">
        <f t="shared" si="774"/>
        <v>#REF!</v>
      </c>
      <c r="X589">
        <f t="shared" si="775"/>
        <v>4.5100396408594215E-3</v>
      </c>
      <c r="Y589">
        <v>30.672909000000001</v>
      </c>
      <c r="Z589" t="e">
        <f t="shared" si="776"/>
        <v>#REF!</v>
      </c>
      <c r="AA589">
        <f t="shared" si="777"/>
        <v>1.0083044859635806E-2</v>
      </c>
      <c r="AB589">
        <v>80.826933999999994</v>
      </c>
      <c r="AC589" t="e">
        <f t="shared" si="778"/>
        <v>#REF!</v>
      </c>
      <c r="AD589">
        <f t="shared" si="779"/>
        <v>6.1192995789723483E-3</v>
      </c>
      <c r="AE589">
        <f>(C589*'10Stocks'!$D$3)+(F589*'10Stocks'!$D$4)+('10Stocks_'!I589*'10Stocks'!$D$5)+('10Stocks_'!L589*'10Stocks'!$D$6)+('10Stocks_'!O589*'10Stocks'!$D$7)+('10Stocks_'!R589*'10Stocks'!$D$8)+('10Stocks_'!U589*'10Stocks'!$D$9)+('10Stocks_'!X589*'10Stocks'!$D$10)+('10Stocks_'!AA589*'10Stocks'!$D$11)+('10Stocks_'!AD589*'10Stocks'!$D$12)</f>
        <v>-4.3474419389944695E-3</v>
      </c>
      <c r="AF589">
        <f t="shared" si="780"/>
        <v>170899.88611625036</v>
      </c>
      <c r="AG589">
        <f t="shared" si="756"/>
        <v>124571.40013455387</v>
      </c>
    </row>
    <row r="590" spans="1:33" x14ac:dyDescent="0.35">
      <c r="A590">
        <v>79.765709999999999</v>
      </c>
      <c r="B590" t="e">
        <f t="shared" ref="B590:B653" si="790">(#REF!-#REF!)/#REF!</f>
        <v>#REF!</v>
      </c>
      <c r="C590">
        <f t="shared" si="761"/>
        <v>-9.0888102071951596E-3</v>
      </c>
      <c r="D590">
        <v>113.839996</v>
      </c>
      <c r="E590" t="e">
        <f t="shared" si="762"/>
        <v>#REF!</v>
      </c>
      <c r="F590">
        <f t="shared" si="763"/>
        <v>-1.4911498729734322E-3</v>
      </c>
      <c r="G590">
        <v>49.414347999999997</v>
      </c>
      <c r="H590" t="e">
        <f t="shared" si="764"/>
        <v>#REF!</v>
      </c>
      <c r="I590">
        <f t="shared" si="765"/>
        <v>2.6242460892572169E-3</v>
      </c>
      <c r="J590">
        <v>47.184023000000003</v>
      </c>
      <c r="K590" t="e">
        <f t="shared" si="766"/>
        <v>#REF!</v>
      </c>
      <c r="L590">
        <f t="shared" si="767"/>
        <v>-3.5813108318180297E-3</v>
      </c>
      <c r="M590">
        <v>337.23835200000002</v>
      </c>
      <c r="N590" t="e">
        <f t="shared" si="768"/>
        <v>#REF!</v>
      </c>
      <c r="O590">
        <f t="shared" si="769"/>
        <v>-3.8508718831646786E-3</v>
      </c>
      <c r="P590">
        <v>25.372966000000002</v>
      </c>
      <c r="Q590" t="e">
        <f t="shared" si="770"/>
        <v>#REF!</v>
      </c>
      <c r="R590">
        <f t="shared" si="771"/>
        <v>1.1836424357579027E-2</v>
      </c>
      <c r="S590">
        <v>27.379999000000002</v>
      </c>
      <c r="T590" t="e">
        <f t="shared" si="772"/>
        <v>#REF!</v>
      </c>
      <c r="U590">
        <f t="shared" si="773"/>
        <v>-5.0872456395348129E-3</v>
      </c>
      <c r="V590">
        <v>23.849461999999999</v>
      </c>
      <c r="W590" t="e">
        <f t="shared" si="774"/>
        <v>#REF!</v>
      </c>
      <c r="X590">
        <f t="shared" si="775"/>
        <v>-1.5102067667441871E-2</v>
      </c>
      <c r="Y590">
        <v>30.591858999999999</v>
      </c>
      <c r="Z590" t="e">
        <f t="shared" si="776"/>
        <v>#REF!</v>
      </c>
      <c r="AA590">
        <f t="shared" si="777"/>
        <v>-2.6423969112287712E-3</v>
      </c>
      <c r="AB590">
        <v>80.996759999999995</v>
      </c>
      <c r="AC590" t="e">
        <f t="shared" si="778"/>
        <v>#REF!</v>
      </c>
      <c r="AD590">
        <f t="shared" si="779"/>
        <v>2.101106544509043E-3</v>
      </c>
      <c r="AE590">
        <f>(C590*'10Stocks'!$D$3)+(F590*'10Stocks'!$D$4)+('10Stocks_'!I590*'10Stocks'!$D$5)+('10Stocks_'!L590*'10Stocks'!$D$6)+('10Stocks_'!O590*'10Stocks'!$D$7)+('10Stocks_'!R590*'10Stocks'!$D$8)+('10Stocks_'!U590*'10Stocks'!$D$9)+('10Stocks_'!X590*'10Stocks'!$D$10)+('10Stocks_'!AA590*'10Stocks'!$D$11)+('10Stocks_'!AD590*'10Stocks'!$D$12)</f>
        <v>-3.2921017333544691E-3</v>
      </c>
      <c r="AF590">
        <f t="shared" si="780"/>
        <v>170337.26630493696</v>
      </c>
      <c r="AG590">
        <f t="shared" si="756"/>
        <v>124161.29841224452</v>
      </c>
    </row>
    <row r="591" spans="1:33" x14ac:dyDescent="0.35">
      <c r="A591">
        <v>78.619410000000002</v>
      </c>
      <c r="B591" t="e">
        <f t="shared" ref="B591:B654" si="791">(#REF!-#REF!)/#REF!</f>
        <v>#REF!</v>
      </c>
      <c r="C591">
        <f t="shared" si="761"/>
        <v>-1.4370836791899634E-2</v>
      </c>
      <c r="D591">
        <v>106.730003</v>
      </c>
      <c r="E591" t="e">
        <f t="shared" si="762"/>
        <v>#REF!</v>
      </c>
      <c r="F591">
        <f t="shared" si="763"/>
        <v>-6.2456019411666203E-2</v>
      </c>
      <c r="G591">
        <v>49.879949000000003</v>
      </c>
      <c r="H591" t="e">
        <f t="shared" si="764"/>
        <v>#REF!</v>
      </c>
      <c r="I591">
        <f t="shared" si="765"/>
        <v>9.4223847697030554E-3</v>
      </c>
      <c r="J591">
        <v>46.279533999999998</v>
      </c>
      <c r="K591" t="e">
        <f t="shared" si="766"/>
        <v>#REF!</v>
      </c>
      <c r="L591">
        <f t="shared" si="767"/>
        <v>-1.916939130010184E-2</v>
      </c>
      <c r="M591">
        <v>339.810768</v>
      </c>
      <c r="N591" t="e">
        <f t="shared" si="768"/>
        <v>#REF!</v>
      </c>
      <c r="O591">
        <f t="shared" si="769"/>
        <v>7.6278868780617678E-3</v>
      </c>
      <c r="P591">
        <v>25.669779999999999</v>
      </c>
      <c r="Q591" t="e">
        <f t="shared" si="770"/>
        <v>#REF!</v>
      </c>
      <c r="R591">
        <f t="shared" si="771"/>
        <v>1.1698041135592807E-2</v>
      </c>
      <c r="S591">
        <v>28.129999000000002</v>
      </c>
      <c r="T591" t="e">
        <f t="shared" si="772"/>
        <v>#REF!</v>
      </c>
      <c r="U591">
        <f t="shared" si="773"/>
        <v>2.7392258122434555E-2</v>
      </c>
      <c r="V591">
        <v>23.869230000000002</v>
      </c>
      <c r="W591" t="e">
        <f t="shared" si="774"/>
        <v>#REF!</v>
      </c>
      <c r="X591">
        <f t="shared" si="775"/>
        <v>8.2886565743087507E-4</v>
      </c>
      <c r="Y591">
        <v>30.339701000000002</v>
      </c>
      <c r="Z591" t="e">
        <f t="shared" si="776"/>
        <v>#REF!</v>
      </c>
      <c r="AA591">
        <f t="shared" si="777"/>
        <v>-8.2426504384711594E-3</v>
      </c>
      <c r="AB591">
        <v>81.488348999999999</v>
      </c>
      <c r="AC591" t="e">
        <f t="shared" si="778"/>
        <v>#REF!</v>
      </c>
      <c r="AD591">
        <f t="shared" si="779"/>
        <v>6.069242769710847E-3</v>
      </c>
      <c r="AE591">
        <f>(C591*'10Stocks'!$D$3)+(F591*'10Stocks'!$D$4)+('10Stocks_'!I591*'10Stocks'!$D$5)+('10Stocks_'!L591*'10Stocks'!$D$6)+('10Stocks_'!O591*'10Stocks'!$D$7)+('10Stocks_'!R591*'10Stocks'!$D$8)+('10Stocks_'!U591*'10Stocks'!$D$9)+('10Stocks_'!X591*'10Stocks'!$D$10)+('10Stocks_'!AA591*'10Stocks'!$D$11)+('10Stocks_'!AD591*'10Stocks'!$D$12)</f>
        <v>-2.8125160219325011E-3</v>
      </c>
      <c r="AF591">
        <f t="shared" si="780"/>
        <v>169858.19001432214</v>
      </c>
      <c r="AG591">
        <f t="shared" si="756"/>
        <v>123812.09277115614</v>
      </c>
    </row>
    <row r="592" spans="1:33" x14ac:dyDescent="0.35">
      <c r="A592">
        <v>78.780525999999995</v>
      </c>
      <c r="B592" t="e">
        <f t="shared" ref="B592:B655" si="792">(#REF!-#REF!)/#REF!</f>
        <v>#REF!</v>
      </c>
      <c r="C592">
        <f t="shared" si="761"/>
        <v>2.0493158114515578E-3</v>
      </c>
      <c r="D592">
        <v>106.699997</v>
      </c>
      <c r="E592" t="e">
        <f t="shared" si="762"/>
        <v>#REF!</v>
      </c>
      <c r="F592">
        <f t="shared" si="763"/>
        <v>-2.8113931562430671E-4</v>
      </c>
      <c r="G592">
        <v>50.371419000000003</v>
      </c>
      <c r="H592" t="e">
        <f t="shared" si="764"/>
        <v>#REF!</v>
      </c>
      <c r="I592">
        <f t="shared" si="765"/>
        <v>9.8530573878493656E-3</v>
      </c>
      <c r="J592">
        <v>46.901367999999998</v>
      </c>
      <c r="K592" t="e">
        <f t="shared" si="766"/>
        <v>#REF!</v>
      </c>
      <c r="L592">
        <f t="shared" si="767"/>
        <v>1.3436479286934908E-2</v>
      </c>
      <c r="M592">
        <v>343.45212299999997</v>
      </c>
      <c r="N592" t="e">
        <f t="shared" si="768"/>
        <v>#REF!</v>
      </c>
      <c r="O592">
        <f t="shared" si="769"/>
        <v>1.071583170077758E-2</v>
      </c>
      <c r="P592">
        <v>26.551223</v>
      </c>
      <c r="Q592" t="e">
        <f t="shared" si="770"/>
        <v>#REF!</v>
      </c>
      <c r="R592">
        <f t="shared" si="771"/>
        <v>3.4337769938036125E-2</v>
      </c>
      <c r="S592">
        <v>29.25</v>
      </c>
      <c r="T592" t="e">
        <f t="shared" si="772"/>
        <v>#REF!</v>
      </c>
      <c r="U592">
        <f t="shared" si="773"/>
        <v>3.9815180939039435E-2</v>
      </c>
      <c r="V592">
        <v>25.223303000000001</v>
      </c>
      <c r="W592" t="e">
        <f t="shared" si="774"/>
        <v>#REF!</v>
      </c>
      <c r="X592">
        <f t="shared" si="775"/>
        <v>5.6728809433735379E-2</v>
      </c>
      <c r="Y592">
        <v>30.672909000000001</v>
      </c>
      <c r="Z592" t="e">
        <f t="shared" si="776"/>
        <v>#REF!</v>
      </c>
      <c r="AA592">
        <f t="shared" si="777"/>
        <v>1.0982573625231147E-2</v>
      </c>
      <c r="AB592">
        <v>81.872686999999999</v>
      </c>
      <c r="AC592" t="e">
        <f t="shared" si="778"/>
        <v>#REF!</v>
      </c>
      <c r="AD592">
        <f t="shared" si="779"/>
        <v>4.7164779347781318E-3</v>
      </c>
      <c r="AE592">
        <f>(C592*'10Stocks'!$D$3)+(F592*'10Stocks'!$D$4)+('10Stocks_'!I592*'10Stocks'!$D$5)+('10Stocks_'!L592*'10Stocks'!$D$6)+('10Stocks_'!O592*'10Stocks'!$D$7)+('10Stocks_'!R592*'10Stocks'!$D$8)+('10Stocks_'!U592*'10Stocks'!$D$9)+('10Stocks_'!X592*'10Stocks'!$D$10)+('10Stocks_'!AA592*'10Stocks'!$D$11)+('10Stocks_'!AD592*'10Stocks'!$D$12)</f>
        <v>1.7504875817126123E-2</v>
      </c>
      <c r="AF592">
        <f t="shared" si="780"/>
        <v>172831.53653704465</v>
      </c>
      <c r="AG592">
        <f t="shared" si="756"/>
        <v>125979.40807977373</v>
      </c>
    </row>
    <row r="593" spans="1:33" x14ac:dyDescent="0.35">
      <c r="A593">
        <v>76.173614000000001</v>
      </c>
      <c r="B593" t="e">
        <f t="shared" ref="B593:B656" si="793">(#REF!-#REF!)/#REF!</f>
        <v>#REF!</v>
      </c>
      <c r="C593">
        <f t="shared" si="761"/>
        <v>-3.3090817393120656E-2</v>
      </c>
      <c r="D593">
        <v>105.089996</v>
      </c>
      <c r="E593" t="e">
        <f t="shared" si="762"/>
        <v>#REF!</v>
      </c>
      <c r="F593">
        <f t="shared" si="763"/>
        <v>-1.508904447298154E-2</v>
      </c>
      <c r="G593">
        <v>49.707506000000002</v>
      </c>
      <c r="H593" t="e">
        <f t="shared" si="764"/>
        <v>#REF!</v>
      </c>
      <c r="I593">
        <f t="shared" si="765"/>
        <v>-1.3180351341700357E-2</v>
      </c>
      <c r="J593">
        <v>46.976743999999997</v>
      </c>
      <c r="K593" t="e">
        <f t="shared" si="766"/>
        <v>#REF!</v>
      </c>
      <c r="L593">
        <f t="shared" si="767"/>
        <v>1.607117301994231E-3</v>
      </c>
      <c r="M593">
        <v>343.61697299999997</v>
      </c>
      <c r="N593" t="e">
        <f t="shared" si="768"/>
        <v>#REF!</v>
      </c>
      <c r="O593">
        <f t="shared" si="769"/>
        <v>4.7997956326507055E-4</v>
      </c>
      <c r="P593">
        <v>26.533234</v>
      </c>
      <c r="Q593" t="e">
        <f t="shared" si="770"/>
        <v>#REF!</v>
      </c>
      <c r="R593">
        <f t="shared" si="771"/>
        <v>-6.7752057974881355E-4</v>
      </c>
      <c r="S593">
        <v>28.92</v>
      </c>
      <c r="T593" t="e">
        <f t="shared" si="772"/>
        <v>#REF!</v>
      </c>
      <c r="U593">
        <f t="shared" si="773"/>
        <v>-1.1282051282051224E-2</v>
      </c>
      <c r="V593">
        <v>24.966325999999999</v>
      </c>
      <c r="W593" t="e">
        <f t="shared" si="774"/>
        <v>#REF!</v>
      </c>
      <c r="X593">
        <f t="shared" si="775"/>
        <v>-1.0188078857079213E-2</v>
      </c>
      <c r="Y593">
        <v>30.384732</v>
      </c>
      <c r="Z593" t="e">
        <f t="shared" si="776"/>
        <v>#REF!</v>
      </c>
      <c r="AA593">
        <f t="shared" si="777"/>
        <v>-9.3951636605449137E-3</v>
      </c>
      <c r="AB593">
        <v>80.683921999999995</v>
      </c>
      <c r="AC593" t="e">
        <f t="shared" si="778"/>
        <v>#REF!</v>
      </c>
      <c r="AD593">
        <f t="shared" si="779"/>
        <v>-1.4519677361999902E-2</v>
      </c>
      <c r="AE593">
        <f>(C593*'10Stocks'!$D$3)+(F593*'10Stocks'!$D$4)+('10Stocks_'!I593*'10Stocks'!$D$5)+('10Stocks_'!L593*'10Stocks'!$D$6)+('10Stocks_'!O593*'10Stocks'!$D$7)+('10Stocks_'!R593*'10Stocks'!$D$8)+('10Stocks_'!U593*'10Stocks'!$D$9)+('10Stocks_'!X593*'10Stocks'!$D$10)+('10Stocks_'!AA593*'10Stocks'!$D$11)+('10Stocks_'!AD593*'10Stocks'!$D$12)</f>
        <v>-6.9000307663918689E-3</v>
      </c>
      <c r="AF593">
        <f t="shared" si="780"/>
        <v>171638.99361753627</v>
      </c>
      <c r="AG593">
        <f t="shared" si="756"/>
        <v>125110.14628809145</v>
      </c>
    </row>
    <row r="594" spans="1:33" x14ac:dyDescent="0.35">
      <c r="A594">
        <v>77.206340999999995</v>
      </c>
      <c r="B594" t="e">
        <f t="shared" ref="B594:B657" si="794">(#REF!-#REF!)/#REF!</f>
        <v>#REF!</v>
      </c>
      <c r="C594">
        <f t="shared" si="761"/>
        <v>1.3557542379438558E-2</v>
      </c>
      <c r="D594">
        <v>103.800003</v>
      </c>
      <c r="E594" t="e">
        <f t="shared" si="762"/>
        <v>#REF!</v>
      </c>
      <c r="F594">
        <f t="shared" si="763"/>
        <v>-1.2275126549628906E-2</v>
      </c>
      <c r="G594">
        <v>49.604036000000001</v>
      </c>
      <c r="H594" t="e">
        <f t="shared" si="764"/>
        <v>#REF!</v>
      </c>
      <c r="I594">
        <f t="shared" si="765"/>
        <v>-2.0815769755175707E-3</v>
      </c>
      <c r="J594">
        <v>47.410142</v>
      </c>
      <c r="K594" t="e">
        <f t="shared" si="766"/>
        <v>#REF!</v>
      </c>
      <c r="L594">
        <f t="shared" si="767"/>
        <v>9.2257990464388925E-3</v>
      </c>
      <c r="M594">
        <v>341.13945100000001</v>
      </c>
      <c r="N594" t="e">
        <f t="shared" si="768"/>
        <v>#REF!</v>
      </c>
      <c r="O594">
        <f t="shared" si="769"/>
        <v>-7.2101269572616986E-3</v>
      </c>
      <c r="P594">
        <v>26.650158999999999</v>
      </c>
      <c r="Q594" t="e">
        <f t="shared" si="770"/>
        <v>#REF!</v>
      </c>
      <c r="R594">
        <f t="shared" si="771"/>
        <v>4.4067376031130768E-3</v>
      </c>
      <c r="S594">
        <v>31.5</v>
      </c>
      <c r="T594" t="e">
        <f t="shared" si="772"/>
        <v>#REF!</v>
      </c>
      <c r="U594">
        <f t="shared" si="773"/>
        <v>8.9211618257261344E-2</v>
      </c>
      <c r="V594">
        <v>24.521557000000001</v>
      </c>
      <c r="W594" t="e">
        <f t="shared" si="774"/>
        <v>#REF!</v>
      </c>
      <c r="X594">
        <f t="shared" si="775"/>
        <v>-1.7814755763422993E-2</v>
      </c>
      <c r="Y594">
        <v>30.636886000000001</v>
      </c>
      <c r="Z594" t="e">
        <f t="shared" si="776"/>
        <v>#REF!</v>
      </c>
      <c r="AA594">
        <f t="shared" si="777"/>
        <v>8.2987073902774881E-3</v>
      </c>
      <c r="AB594">
        <v>81.005692999999994</v>
      </c>
      <c r="AC594" t="e">
        <f t="shared" si="778"/>
        <v>#REF!</v>
      </c>
      <c r="AD594">
        <f t="shared" si="779"/>
        <v>3.9880436154305721E-3</v>
      </c>
      <c r="AE594">
        <f>(C594*'10Stocks'!$D$3)+(F594*'10Stocks'!$D$4)+('10Stocks_'!I594*'10Stocks'!$D$5)+('10Stocks_'!L594*'10Stocks'!$D$6)+('10Stocks_'!O594*'10Stocks'!$D$7)+('10Stocks_'!R594*'10Stocks'!$D$8)+('10Stocks_'!U594*'10Stocks'!$D$9)+('10Stocks_'!X594*'10Stocks'!$D$10)+('10Stocks_'!AA594*'10Stocks'!$D$11)+('10Stocks_'!AD594*'10Stocks'!$D$12)</f>
        <v>2.0005462004028376E-2</v>
      </c>
      <c r="AF594">
        <f t="shared" si="780"/>
        <v>175072.71098276155</v>
      </c>
      <c r="AG594">
        <f t="shared" si="756"/>
        <v>127613.03256597629</v>
      </c>
    </row>
    <row r="595" spans="1:33" x14ac:dyDescent="0.35">
      <c r="A595">
        <v>76.972587000000004</v>
      </c>
      <c r="B595" t="e">
        <f t="shared" ref="B595:B658" si="795">(#REF!-#REF!)/#REF!</f>
        <v>#REF!</v>
      </c>
      <c r="C595">
        <f t="shared" si="761"/>
        <v>-3.0276528711545921E-3</v>
      </c>
      <c r="D595">
        <v>105.94000200000001</v>
      </c>
      <c r="E595" t="e">
        <f t="shared" si="762"/>
        <v>#REF!</v>
      </c>
      <c r="F595">
        <f t="shared" si="763"/>
        <v>2.0616560097787309E-2</v>
      </c>
      <c r="G595">
        <v>50.198976000000002</v>
      </c>
      <c r="H595" t="e">
        <f t="shared" si="764"/>
        <v>#REF!</v>
      </c>
      <c r="I595">
        <f t="shared" si="765"/>
        <v>1.1993782118858255E-2</v>
      </c>
      <c r="J595">
        <v>47.551470000000002</v>
      </c>
      <c r="K595" t="e">
        <f t="shared" si="766"/>
        <v>#REF!</v>
      </c>
      <c r="L595">
        <f t="shared" si="767"/>
        <v>2.9809655495231686E-3</v>
      </c>
      <c r="M595">
        <v>340.52007900000001</v>
      </c>
      <c r="N595" t="e">
        <f t="shared" si="768"/>
        <v>#REF!</v>
      </c>
      <c r="O595">
        <f t="shared" si="769"/>
        <v>-1.8155976923349111E-3</v>
      </c>
      <c r="P595">
        <v>26.857029000000001</v>
      </c>
      <c r="Q595" t="e">
        <f t="shared" si="770"/>
        <v>#REF!</v>
      </c>
      <c r="R595">
        <f t="shared" si="771"/>
        <v>7.7624302354069299E-3</v>
      </c>
      <c r="S595">
        <v>31.15</v>
      </c>
      <c r="T595" t="e">
        <f t="shared" si="772"/>
        <v>#REF!</v>
      </c>
      <c r="U595">
        <f t="shared" si="773"/>
        <v>-1.1111111111111157E-2</v>
      </c>
      <c r="V595">
        <v>24.729116000000001</v>
      </c>
      <c r="W595" t="e">
        <f t="shared" si="774"/>
        <v>#REF!</v>
      </c>
      <c r="X595">
        <f t="shared" si="775"/>
        <v>8.4643483282892604E-3</v>
      </c>
      <c r="Y595">
        <v>30.907052</v>
      </c>
      <c r="Z595" t="e">
        <f t="shared" si="776"/>
        <v>#REF!</v>
      </c>
      <c r="AA595">
        <f t="shared" si="777"/>
        <v>8.8183244210916101E-3</v>
      </c>
      <c r="AB595">
        <v>81.881626999999995</v>
      </c>
      <c r="AC595" t="e">
        <f t="shared" si="778"/>
        <v>#REF!</v>
      </c>
      <c r="AD595">
        <f t="shared" si="779"/>
        <v>1.0813240002773644E-2</v>
      </c>
      <c r="AE595">
        <f>(C595*'10Stocks'!$D$3)+(F595*'10Stocks'!$D$4)+('10Stocks_'!I595*'10Stocks'!$D$5)+('10Stocks_'!L595*'10Stocks'!$D$6)+('10Stocks_'!O595*'10Stocks'!$D$7)+('10Stocks_'!R595*'10Stocks'!$D$8)+('10Stocks_'!U595*'10Stocks'!$D$9)+('10Stocks_'!X595*'10Stocks'!$D$10)+('10Stocks_'!AA595*'10Stocks'!$D$11)+('10Stocks_'!AD595*'10Stocks'!$D$12)</f>
        <v>-7.6804721281107389E-4</v>
      </c>
      <c r="AF595">
        <f t="shared" si="780"/>
        <v>174938.24687505196</v>
      </c>
      <c r="AG595">
        <f t="shared" si="756"/>
        <v>127515.01973199562</v>
      </c>
    </row>
    <row r="596" spans="1:33" x14ac:dyDescent="0.35">
      <c r="A596">
        <v>74.027415000000005</v>
      </c>
      <c r="B596" t="e">
        <f t="shared" ref="B596:B659" si="796">(#REF!-#REF!)/#REF!</f>
        <v>#REF!</v>
      </c>
      <c r="C596">
        <f t="shared" si="761"/>
        <v>-3.8262608998707544E-2</v>
      </c>
      <c r="D596">
        <v>104.510002</v>
      </c>
      <c r="E596" t="e">
        <f t="shared" si="762"/>
        <v>#REF!</v>
      </c>
      <c r="F596">
        <f t="shared" si="763"/>
        <v>-1.349820627717193E-2</v>
      </c>
      <c r="G596">
        <v>48.948743999999998</v>
      </c>
      <c r="H596" t="e">
        <f t="shared" si="764"/>
        <v>#REF!</v>
      </c>
      <c r="I596">
        <f t="shared" si="765"/>
        <v>-2.4905527953398968E-2</v>
      </c>
      <c r="J596">
        <v>47.184023000000003</v>
      </c>
      <c r="K596" t="e">
        <f t="shared" si="766"/>
        <v>#REF!</v>
      </c>
      <c r="L596">
        <f t="shared" si="767"/>
        <v>-7.7273531186312118E-3</v>
      </c>
      <c r="M596">
        <v>333.22733299999999</v>
      </c>
      <c r="N596" t="e">
        <f t="shared" si="768"/>
        <v>#REF!</v>
      </c>
      <c r="O596">
        <f t="shared" si="769"/>
        <v>-2.1416493328136523E-2</v>
      </c>
      <c r="P596">
        <v>26.155472</v>
      </c>
      <c r="Q596" t="e">
        <f t="shared" si="770"/>
        <v>#REF!</v>
      </c>
      <c r="R596">
        <f t="shared" si="771"/>
        <v>-2.6121913931730911E-2</v>
      </c>
      <c r="S596">
        <v>31.540001</v>
      </c>
      <c r="T596" t="e">
        <f t="shared" si="772"/>
        <v>#REF!</v>
      </c>
      <c r="U596">
        <f t="shared" si="773"/>
        <v>1.2520096308186247E-2</v>
      </c>
      <c r="V596">
        <v>24.215160999999998</v>
      </c>
      <c r="W596" t="e">
        <f t="shared" si="774"/>
        <v>#REF!</v>
      </c>
      <c r="X596">
        <f t="shared" si="775"/>
        <v>-2.0783395573056588E-2</v>
      </c>
      <c r="Y596">
        <v>29.828476999999999</v>
      </c>
      <c r="Z596" t="e">
        <f t="shared" si="776"/>
        <v>#REF!</v>
      </c>
      <c r="AA596">
        <f t="shared" si="777"/>
        <v>-3.4897375524524328E-2</v>
      </c>
      <c r="AB596">
        <v>79.309334000000007</v>
      </c>
      <c r="AC596" t="e">
        <f t="shared" si="778"/>
        <v>#REF!</v>
      </c>
      <c r="AD596">
        <f t="shared" si="779"/>
        <v>-3.141477635758249E-2</v>
      </c>
      <c r="AE596">
        <f>(C596*'10Stocks'!$D$3)+(F596*'10Stocks'!$D$4)+('10Stocks_'!I596*'10Stocks'!$D$5)+('10Stocks_'!L596*'10Stocks'!$D$6)+('10Stocks_'!O596*'10Stocks'!$D$7)+('10Stocks_'!R596*'10Stocks'!$D$8)+('10Stocks_'!U596*'10Stocks'!$D$9)+('10Stocks_'!X596*'10Stocks'!$D$10)+('10Stocks_'!AA596*'10Stocks'!$D$11)+('10Stocks_'!AD596*'10Stocks'!$D$12)</f>
        <v>-1.3769025022847846E-2</v>
      </c>
      <c r="AF596">
        <f t="shared" si="780"/>
        <v>172529.51777637625</v>
      </c>
      <c r="AG596">
        <f t="shared" si="756"/>
        <v>125759.26223451683</v>
      </c>
    </row>
    <row r="597" spans="1:33" x14ac:dyDescent="0.35">
      <c r="A597">
        <v>71.340934000000004</v>
      </c>
      <c r="B597" t="e">
        <f t="shared" ref="B597:B660" si="797">(#REF!-#REF!)/#REF!</f>
        <v>#REF!</v>
      </c>
      <c r="C597">
        <f t="shared" si="761"/>
        <v>-3.6290352702441395E-2</v>
      </c>
      <c r="D597">
        <v>103.699997</v>
      </c>
      <c r="E597" t="e">
        <f t="shared" si="762"/>
        <v>#REF!</v>
      </c>
      <c r="F597">
        <f t="shared" si="763"/>
        <v>-7.7505021959525357E-3</v>
      </c>
      <c r="G597">
        <v>48.164115000000002</v>
      </c>
      <c r="H597" t="e">
        <f t="shared" si="764"/>
        <v>#REF!</v>
      </c>
      <c r="I597">
        <f t="shared" si="765"/>
        <v>-1.6029604355118802E-2</v>
      </c>
      <c r="J597">
        <v>47.146335000000001</v>
      </c>
      <c r="K597" t="e">
        <f t="shared" si="766"/>
        <v>#REF!</v>
      </c>
      <c r="L597">
        <f t="shared" si="767"/>
        <v>-7.9874494805164933E-4</v>
      </c>
      <c r="M597">
        <v>325.81974000000002</v>
      </c>
      <c r="N597" t="e">
        <f t="shared" si="768"/>
        <v>#REF!</v>
      </c>
      <c r="O597">
        <f t="shared" si="769"/>
        <v>-2.2229848113929966E-2</v>
      </c>
      <c r="P597">
        <v>25.912624999999998</v>
      </c>
      <c r="Q597" t="e">
        <f t="shared" si="770"/>
        <v>#REF!</v>
      </c>
      <c r="R597">
        <f t="shared" si="771"/>
        <v>-9.2847492868796695E-3</v>
      </c>
      <c r="S597">
        <v>31.309999000000001</v>
      </c>
      <c r="T597" t="e">
        <f t="shared" si="772"/>
        <v>#REF!</v>
      </c>
      <c r="U597">
        <f t="shared" si="773"/>
        <v>-7.2923903838810573E-3</v>
      </c>
      <c r="V597">
        <v>25.430861</v>
      </c>
      <c r="W597" t="e">
        <f t="shared" si="774"/>
        <v>#REF!</v>
      </c>
      <c r="X597">
        <f t="shared" si="775"/>
        <v>5.0204084953224218E-2</v>
      </c>
      <c r="Y597">
        <v>29.320910999999999</v>
      </c>
      <c r="Z597" t="e">
        <f t="shared" si="776"/>
        <v>#REF!</v>
      </c>
      <c r="AA597">
        <f t="shared" si="777"/>
        <v>-1.7016155400760173E-2</v>
      </c>
      <c r="AB597">
        <v>78.310996000000003</v>
      </c>
      <c r="AC597" t="e">
        <f t="shared" si="778"/>
        <v>#REF!</v>
      </c>
      <c r="AD597">
        <f t="shared" si="779"/>
        <v>-1.2587900435527599E-2</v>
      </c>
      <c r="AE597">
        <f>(C597*'10Stocks'!$D$3)+(F597*'10Stocks'!$D$4)+('10Stocks_'!I597*'10Stocks'!$D$5)+('10Stocks_'!L597*'10Stocks'!$D$6)+('10Stocks_'!O597*'10Stocks'!$D$7)+('10Stocks_'!R597*'10Stocks'!$D$8)+('10Stocks_'!U597*'10Stocks'!$D$9)+('10Stocks_'!X597*'10Stocks'!$D$10)+('10Stocks_'!AA597*'10Stocks'!$D$11)+('10Stocks_'!AD597*'10Stocks'!$D$12)</f>
        <v>-1.2533252608724173E-2</v>
      </c>
      <c r="AF597">
        <f t="shared" si="780"/>
        <v>170367.16174762356</v>
      </c>
      <c r="AG597">
        <f t="shared" si="756"/>
        <v>124183.08963304484</v>
      </c>
    </row>
    <row r="598" spans="1:33" x14ac:dyDescent="0.35">
      <c r="A598">
        <v>72.576052000000004</v>
      </c>
      <c r="B598" t="e">
        <f t="shared" ref="B598:B661" si="798">(#REF!-#REF!)/#REF!</f>
        <v>#REF!</v>
      </c>
      <c r="C598">
        <f t="shared" si="761"/>
        <v>1.7312893604673019E-2</v>
      </c>
      <c r="D598">
        <v>103.730003</v>
      </c>
      <c r="E598" t="e">
        <f t="shared" si="762"/>
        <v>#REF!</v>
      </c>
      <c r="F598">
        <f t="shared" si="763"/>
        <v>2.8935391386752116E-4</v>
      </c>
      <c r="G598">
        <v>48.00029</v>
      </c>
      <c r="H598" t="e">
        <f t="shared" si="764"/>
        <v>#REF!</v>
      </c>
      <c r="I598">
        <f t="shared" si="765"/>
        <v>-3.4013912640147703E-3</v>
      </c>
      <c r="J598">
        <v>44.338659999999997</v>
      </c>
      <c r="K598" t="e">
        <f t="shared" si="766"/>
        <v>#REF!</v>
      </c>
      <c r="L598">
        <f t="shared" si="767"/>
        <v>-5.955234908503499E-2</v>
      </c>
      <c r="M598">
        <v>331.18438200000003</v>
      </c>
      <c r="N598" t="e">
        <f t="shared" si="768"/>
        <v>#REF!</v>
      </c>
      <c r="O598">
        <f t="shared" si="769"/>
        <v>1.6465061325013651E-2</v>
      </c>
      <c r="P598">
        <v>25.930613999999998</v>
      </c>
      <c r="Q598" t="e">
        <f t="shared" si="770"/>
        <v>#REF!</v>
      </c>
      <c r="R598">
        <f t="shared" si="771"/>
        <v>6.942175869870395E-4</v>
      </c>
      <c r="S598">
        <v>30.32</v>
      </c>
      <c r="T598" t="e">
        <f t="shared" si="772"/>
        <v>#REF!</v>
      </c>
      <c r="U598">
        <f t="shared" si="773"/>
        <v>-3.1619260032553845E-2</v>
      </c>
      <c r="V598">
        <v>25.252953000000002</v>
      </c>
      <c r="W598" t="e">
        <f t="shared" si="774"/>
        <v>#REF!</v>
      </c>
      <c r="X598">
        <f t="shared" si="775"/>
        <v>-6.9957521296663385E-3</v>
      </c>
      <c r="Y598">
        <v>29.320910999999999</v>
      </c>
      <c r="Z598" t="e">
        <f t="shared" si="776"/>
        <v>#REF!</v>
      </c>
      <c r="AA598">
        <f t="shared" si="777"/>
        <v>0</v>
      </c>
      <c r="AB598">
        <v>78.436912000000007</v>
      </c>
      <c r="AC598" t="e">
        <f t="shared" si="778"/>
        <v>#REF!</v>
      </c>
      <c r="AD598">
        <f t="shared" si="779"/>
        <v>1.6078968016190688E-3</v>
      </c>
      <c r="AE598">
        <f>(C598*'10Stocks'!$D$3)+(F598*'10Stocks'!$D$4)+('10Stocks_'!I598*'10Stocks'!$D$5)+('10Stocks_'!L598*'10Stocks'!$D$6)+('10Stocks_'!O598*'10Stocks'!$D$7)+('10Stocks_'!R598*'10Stocks'!$D$8)+('10Stocks_'!U598*'10Stocks'!$D$9)+('10Stocks_'!X598*'10Stocks'!$D$10)+('10Stocks_'!AA598*'10Stocks'!$D$11)+('10Stocks_'!AD598*'10Stocks'!$D$12)</f>
        <v>-2.2492532060568612E-2</v>
      </c>
      <c r="AF598">
        <f t="shared" si="780"/>
        <v>166535.17289994707</v>
      </c>
      <c r="AG598">
        <f t="shared" si="756"/>
        <v>121389.89750809311</v>
      </c>
    </row>
    <row r="599" spans="1:33" x14ac:dyDescent="0.35">
      <c r="A599">
        <v>72.014876000000001</v>
      </c>
      <c r="B599" t="e">
        <f t="shared" ref="B599:B662" si="799">(#REF!-#REF!)/#REF!</f>
        <v>#REF!</v>
      </c>
      <c r="C599">
        <f t="shared" si="761"/>
        <v>-7.732247546339434E-3</v>
      </c>
      <c r="D599">
        <v>104.599998</v>
      </c>
      <c r="E599" t="e">
        <f t="shared" si="762"/>
        <v>#REF!</v>
      </c>
      <c r="F599">
        <f t="shared" si="763"/>
        <v>8.3871105257752963E-3</v>
      </c>
      <c r="G599">
        <v>47.974423999999999</v>
      </c>
      <c r="H599" t="e">
        <f t="shared" si="764"/>
        <v>#REF!</v>
      </c>
      <c r="I599">
        <f t="shared" si="765"/>
        <v>-5.3887174431655751E-4</v>
      </c>
      <c r="J599">
        <v>44.706107000000003</v>
      </c>
      <c r="K599" t="e">
        <f t="shared" si="766"/>
        <v>#REF!</v>
      </c>
      <c r="L599">
        <f t="shared" si="767"/>
        <v>8.2872824753839128E-3</v>
      </c>
      <c r="M599">
        <v>332.61796700000002</v>
      </c>
      <c r="N599" t="e">
        <f t="shared" si="768"/>
        <v>#REF!</v>
      </c>
      <c r="O599">
        <f t="shared" si="769"/>
        <v>4.3286612470753334E-3</v>
      </c>
      <c r="P599">
        <v>25.381959999999999</v>
      </c>
      <c r="Q599" t="e">
        <f t="shared" si="770"/>
        <v>#REF!</v>
      </c>
      <c r="R599">
        <f t="shared" si="771"/>
        <v>-2.1158542562856365E-2</v>
      </c>
      <c r="S599">
        <v>31.07</v>
      </c>
      <c r="T599" t="e">
        <f t="shared" si="772"/>
        <v>#REF!</v>
      </c>
      <c r="U599">
        <f t="shared" si="773"/>
        <v>2.4736147757255935E-2</v>
      </c>
      <c r="V599">
        <v>25.173883</v>
      </c>
      <c r="W599" t="e">
        <f t="shared" si="774"/>
        <v>#REF!</v>
      </c>
      <c r="X599">
        <f t="shared" si="775"/>
        <v>-3.1311189626021768E-3</v>
      </c>
      <c r="Y599">
        <v>29.339039</v>
      </c>
      <c r="Z599" t="e">
        <f t="shared" si="776"/>
        <v>#REF!</v>
      </c>
      <c r="AA599">
        <f t="shared" si="777"/>
        <v>6.1826182685799944E-4</v>
      </c>
      <c r="AB599">
        <v>78.535847000000004</v>
      </c>
      <c r="AC599" t="e">
        <f t="shared" si="778"/>
        <v>#REF!</v>
      </c>
      <c r="AD599">
        <f t="shared" si="779"/>
        <v>1.2613321646318422E-3</v>
      </c>
      <c r="AE599">
        <f>(C599*'10Stocks'!$D$3)+(F599*'10Stocks'!$D$4)+('10Stocks_'!I599*'10Stocks'!$D$5)+('10Stocks_'!L599*'10Stocks'!$D$6)+('10Stocks_'!O599*'10Stocks'!$D$7)+('10Stocks_'!R599*'10Stocks'!$D$8)+('10Stocks_'!U599*'10Stocks'!$D$9)+('10Stocks_'!X599*'10Stocks'!$D$10)+('10Stocks_'!AA599*'10Stocks'!$D$11)+('10Stocks_'!AD599*'10Stocks'!$D$12)</f>
        <v>4.6929521099093353E-3</v>
      </c>
      <c r="AF599">
        <f t="shared" si="780"/>
        <v>167316.71449098198</v>
      </c>
      <c r="AG599">
        <f t="shared" si="756"/>
        <v>121959.5744837254</v>
      </c>
    </row>
    <row r="600" spans="1:33" x14ac:dyDescent="0.35">
      <c r="A600">
        <v>72.024164999999996</v>
      </c>
      <c r="B600" t="e">
        <f t="shared" ref="B600:B663" si="800">(#REF!-#REF!)/#REF!</f>
        <v>#REF!</v>
      </c>
      <c r="C600">
        <f t="shared" si="761"/>
        <v>1.2898723869212022E-4</v>
      </c>
      <c r="D600">
        <v>98.599997999999999</v>
      </c>
      <c r="E600" t="e">
        <f t="shared" si="762"/>
        <v>#REF!</v>
      </c>
      <c r="F600">
        <f t="shared" si="763"/>
        <v>-5.7361377769816022E-2</v>
      </c>
      <c r="G600">
        <v>47.724376999999997</v>
      </c>
      <c r="H600" t="e">
        <f t="shared" si="764"/>
        <v>#REF!</v>
      </c>
      <c r="I600">
        <f t="shared" si="765"/>
        <v>-5.212089675115268E-3</v>
      </c>
      <c r="J600">
        <v>45.186613999999999</v>
      </c>
      <c r="K600" t="e">
        <f t="shared" si="766"/>
        <v>#REF!</v>
      </c>
      <c r="L600">
        <f t="shared" si="767"/>
        <v>1.0748128885389098E-2</v>
      </c>
      <c r="M600">
        <v>329.19636100000002</v>
      </c>
      <c r="N600" t="e">
        <f t="shared" si="768"/>
        <v>#REF!</v>
      </c>
      <c r="O600">
        <f t="shared" si="769"/>
        <v>-1.0286894694416784E-2</v>
      </c>
      <c r="P600">
        <v>24.565819999999999</v>
      </c>
      <c r="Q600" t="e">
        <f t="shared" si="770"/>
        <v>#REF!</v>
      </c>
      <c r="R600">
        <f t="shared" si="771"/>
        <v>-3.2154333235100863E-2</v>
      </c>
      <c r="S600">
        <v>31.610001</v>
      </c>
      <c r="T600" t="e">
        <f t="shared" si="772"/>
        <v>#REF!</v>
      </c>
      <c r="U600">
        <f t="shared" si="773"/>
        <v>1.7380141615706474E-2</v>
      </c>
      <c r="V600">
        <v>24.798302</v>
      </c>
      <c r="W600" t="e">
        <f t="shared" si="774"/>
        <v>#REF!</v>
      </c>
      <c r="X600">
        <f t="shared" si="775"/>
        <v>-1.49194703097651E-2</v>
      </c>
      <c r="Y600">
        <v>29.021813000000002</v>
      </c>
      <c r="Z600" t="e">
        <f t="shared" si="776"/>
        <v>#REF!</v>
      </c>
      <c r="AA600">
        <f t="shared" si="777"/>
        <v>-1.0812419588794234E-2</v>
      </c>
      <c r="AB600">
        <v>77.771355999999997</v>
      </c>
      <c r="AC600" t="e">
        <f t="shared" si="778"/>
        <v>#REF!</v>
      </c>
      <c r="AD600">
        <f t="shared" si="779"/>
        <v>-9.7342936913891905E-3</v>
      </c>
      <c r="AE600">
        <f>(C600*'10Stocks'!$D$3)+(F600*'10Stocks'!$D$4)+('10Stocks_'!I600*'10Stocks'!$D$5)+('10Stocks_'!L600*'10Stocks'!$D$6)+('10Stocks_'!O600*'10Stocks'!$D$7)+('10Stocks_'!R600*'10Stocks'!$D$8)+('10Stocks_'!U600*'10Stocks'!$D$9)+('10Stocks_'!X600*'10Stocks'!$D$10)+('10Stocks_'!AA600*'10Stocks'!$D$11)+('10Stocks_'!AD600*'10Stocks'!$D$12)</f>
        <v>2.1148001017345344E-3</v>
      </c>
      <c r="AF600">
        <f t="shared" si="780"/>
        <v>167670.5558958094</v>
      </c>
      <c r="AG600">
        <f t="shared" si="756"/>
        <v>122217.49460425109</v>
      </c>
    </row>
    <row r="601" spans="1:33" x14ac:dyDescent="0.35">
      <c r="A601">
        <v>71.225516999999996</v>
      </c>
      <c r="B601" t="e">
        <f t="shared" ref="B601:B664" si="801">(#REF!-#REF!)/#REF!</f>
        <v>#REF!</v>
      </c>
      <c r="C601">
        <f t="shared" si="761"/>
        <v>-1.1088611718025472E-2</v>
      </c>
      <c r="D601">
        <v>93.57</v>
      </c>
      <c r="E601" t="e">
        <f t="shared" si="762"/>
        <v>#REF!</v>
      </c>
      <c r="F601">
        <f t="shared" si="763"/>
        <v>-5.101417953375624E-2</v>
      </c>
      <c r="G601">
        <v>47.224285000000002</v>
      </c>
      <c r="H601" t="e">
        <f t="shared" si="764"/>
        <v>#REF!</v>
      </c>
      <c r="I601">
        <f t="shared" si="765"/>
        <v>-1.0478753866184468E-2</v>
      </c>
      <c r="J601">
        <v>44.442295999999999</v>
      </c>
      <c r="K601" t="e">
        <f t="shared" si="766"/>
        <v>#REF!</v>
      </c>
      <c r="L601">
        <f t="shared" si="767"/>
        <v>-1.6472090606302118E-2</v>
      </c>
      <c r="M601">
        <v>325.949612</v>
      </c>
      <c r="N601" t="e">
        <f t="shared" si="768"/>
        <v>#REF!</v>
      </c>
      <c r="O601">
        <f t="shared" si="769"/>
        <v>-9.8626515497843622E-3</v>
      </c>
      <c r="P601">
        <v>24.339115</v>
      </c>
      <c r="Q601" t="e">
        <f t="shared" si="770"/>
        <v>#REF!</v>
      </c>
      <c r="R601">
        <f t="shared" si="771"/>
        <v>-9.2284727316246339E-3</v>
      </c>
      <c r="S601">
        <v>31.379999000000002</v>
      </c>
      <c r="T601" t="e">
        <f t="shared" si="772"/>
        <v>#REF!</v>
      </c>
      <c r="U601">
        <f t="shared" si="773"/>
        <v>-7.2762414654779332E-3</v>
      </c>
      <c r="V601">
        <v>24.491907000000001</v>
      </c>
      <c r="W601" t="e">
        <f t="shared" si="774"/>
        <v>#REF!</v>
      </c>
      <c r="X601">
        <f t="shared" si="775"/>
        <v>-1.2355483048799003E-2</v>
      </c>
      <c r="Y601">
        <v>28.487057</v>
      </c>
      <c r="Z601" t="e">
        <f t="shared" si="776"/>
        <v>#REF!</v>
      </c>
      <c r="AA601">
        <f t="shared" si="777"/>
        <v>-1.8426002538159885E-2</v>
      </c>
      <c r="AB601">
        <v>77.411592999999996</v>
      </c>
      <c r="AC601" t="e">
        <f t="shared" si="778"/>
        <v>#REF!</v>
      </c>
      <c r="AD601">
        <f t="shared" si="779"/>
        <v>-4.6259062269661463E-3</v>
      </c>
      <c r="AE601">
        <f>(C601*'10Stocks'!$D$3)+(F601*'10Stocks'!$D$4)+('10Stocks_'!I601*'10Stocks'!$D$5)+('10Stocks_'!L601*'10Stocks'!$D$6)+('10Stocks_'!O601*'10Stocks'!$D$7)+('10Stocks_'!R601*'10Stocks'!$D$8)+('10Stocks_'!U601*'10Stocks'!$D$9)+('10Stocks_'!X601*'10Stocks'!$D$10)+('10Stocks_'!AA601*'10Stocks'!$D$11)+('10Stocks_'!AD601*'10Stocks'!$D$12)</f>
        <v>-1.2140163082926401E-2</v>
      </c>
      <c r="AF601">
        <f t="shared" si="780"/>
        <v>165635.00800302936</v>
      </c>
      <c r="AG601">
        <f t="shared" si="756"/>
        <v>120733.7542881688</v>
      </c>
    </row>
    <row r="602" spans="1:33" x14ac:dyDescent="0.35">
      <c r="A602">
        <v>69.731700000000004</v>
      </c>
      <c r="B602" t="e">
        <f t="shared" ref="B602:B665" si="802">(#REF!-#REF!)/#REF!</f>
        <v>#REF!</v>
      </c>
      <c r="C602">
        <f t="shared" si="761"/>
        <v>-2.0973059416332394E-2</v>
      </c>
      <c r="D602">
        <v>93.830001999999993</v>
      </c>
      <c r="E602" t="e">
        <f t="shared" si="762"/>
        <v>#REF!</v>
      </c>
      <c r="F602">
        <f t="shared" si="763"/>
        <v>2.7786897509885656E-3</v>
      </c>
      <c r="G602">
        <v>47.069083999999997</v>
      </c>
      <c r="H602" t="e">
        <f t="shared" si="764"/>
        <v>#REF!</v>
      </c>
      <c r="I602">
        <f t="shared" si="765"/>
        <v>-3.2864658512035756E-3</v>
      </c>
      <c r="J602">
        <v>44.724950999999997</v>
      </c>
      <c r="K602" t="e">
        <f t="shared" si="766"/>
        <v>#REF!</v>
      </c>
      <c r="L602">
        <f t="shared" si="767"/>
        <v>6.3600449445725829E-3</v>
      </c>
      <c r="M602">
        <v>323.30724099999998</v>
      </c>
      <c r="N602" t="e">
        <f t="shared" si="768"/>
        <v>#REF!</v>
      </c>
      <c r="O602">
        <f t="shared" si="769"/>
        <v>-8.1066855204602155E-3</v>
      </c>
      <c r="P602">
        <v>24.175885999999998</v>
      </c>
      <c r="Q602" t="e">
        <f t="shared" si="770"/>
        <v>#REF!</v>
      </c>
      <c r="R602">
        <f t="shared" si="771"/>
        <v>-6.7064476255607975E-3</v>
      </c>
      <c r="S602">
        <v>30.82</v>
      </c>
      <c r="T602" t="e">
        <f t="shared" si="772"/>
        <v>#REF!</v>
      </c>
      <c r="U602">
        <f t="shared" si="773"/>
        <v>-1.7845730332878635E-2</v>
      </c>
      <c r="V602">
        <v>24.116323999999999</v>
      </c>
      <c r="W602" t="e">
        <f t="shared" si="774"/>
        <v>#REF!</v>
      </c>
      <c r="X602">
        <f t="shared" si="775"/>
        <v>-1.5334983919382122E-2</v>
      </c>
      <c r="Y602">
        <v>28.613948000000001</v>
      </c>
      <c r="Z602" t="e">
        <f t="shared" si="776"/>
        <v>#REF!</v>
      </c>
      <c r="AA602">
        <f t="shared" si="777"/>
        <v>4.4543386844067652E-3</v>
      </c>
      <c r="AB602">
        <v>77.474551000000005</v>
      </c>
      <c r="AC602" t="e">
        <f t="shared" si="778"/>
        <v>#REF!</v>
      </c>
      <c r="AD602">
        <f t="shared" si="779"/>
        <v>8.1328903798697123E-4</v>
      </c>
      <c r="AE602">
        <f>(C602*'10Stocks'!$D$3)+(F602*'10Stocks'!$D$4)+('10Stocks_'!I602*'10Stocks'!$D$5)+('10Stocks_'!L602*'10Stocks'!$D$6)+('10Stocks_'!O602*'10Stocks'!$D$7)+('10Stocks_'!R602*'10Stocks'!$D$8)+('10Stocks_'!U602*'10Stocks'!$D$9)+('10Stocks_'!X602*'10Stocks'!$D$10)+('10Stocks_'!AA602*'10Stocks'!$D$11)+('10Stocks_'!AD602*'10Stocks'!$D$12)</f>
        <v>-6.1835102038116365E-3</v>
      </c>
      <c r="AF602">
        <f t="shared" si="780"/>
        <v>164610.80224093419</v>
      </c>
      <c r="AG602">
        <f t="shared" si="756"/>
        <v>119987.19588658342</v>
      </c>
    </row>
    <row r="603" spans="1:33" x14ac:dyDescent="0.35">
      <c r="A603">
        <v>70.004993999999996</v>
      </c>
      <c r="B603" t="e">
        <f t="shared" ref="B603:B666" si="803">(#REF!-#REF!)/#REF!</f>
        <v>#REF!</v>
      </c>
      <c r="C603">
        <f t="shared" si="761"/>
        <v>3.9192218173369183E-3</v>
      </c>
      <c r="D603">
        <v>92.68</v>
      </c>
      <c r="E603" t="e">
        <f t="shared" si="762"/>
        <v>#REF!</v>
      </c>
      <c r="F603">
        <f t="shared" si="763"/>
        <v>-1.2256229089710417E-2</v>
      </c>
      <c r="G603">
        <v>47.448464000000001</v>
      </c>
      <c r="H603" t="e">
        <f t="shared" si="764"/>
        <v>#REF!</v>
      </c>
      <c r="I603">
        <f t="shared" si="765"/>
        <v>8.0600676231558852E-3</v>
      </c>
      <c r="J603">
        <v>44.677838999999999</v>
      </c>
      <c r="K603" t="e">
        <f t="shared" si="766"/>
        <v>#REF!</v>
      </c>
      <c r="L603">
        <f t="shared" si="767"/>
        <v>-1.0533717521568329E-3</v>
      </c>
      <c r="M603">
        <v>323.26727499999998</v>
      </c>
      <c r="N603" t="e">
        <f t="shared" si="768"/>
        <v>#REF!</v>
      </c>
      <c r="O603">
        <f t="shared" si="769"/>
        <v>-1.2361616113631249E-4</v>
      </c>
      <c r="P603">
        <v>24.048932000000001</v>
      </c>
      <c r="Q603" t="e">
        <f t="shared" si="770"/>
        <v>#REF!</v>
      </c>
      <c r="R603">
        <f t="shared" si="771"/>
        <v>-5.2512656619905385E-3</v>
      </c>
      <c r="S603">
        <v>31.84</v>
      </c>
      <c r="T603" t="e">
        <f t="shared" si="772"/>
        <v>#REF!</v>
      </c>
      <c r="U603">
        <f t="shared" si="773"/>
        <v>3.3095392602206349E-2</v>
      </c>
      <c r="V603">
        <v>23.908766</v>
      </c>
      <c r="W603" t="e">
        <f t="shared" si="774"/>
        <v>#REF!</v>
      </c>
      <c r="X603">
        <f t="shared" si="775"/>
        <v>-8.6065355565798016E-3</v>
      </c>
      <c r="Y603">
        <v>28.949304000000001</v>
      </c>
      <c r="Z603" t="e">
        <f t="shared" si="776"/>
        <v>#REF!</v>
      </c>
      <c r="AA603">
        <f t="shared" si="777"/>
        <v>1.1720018502864438E-2</v>
      </c>
      <c r="AB603">
        <v>77.753364000000005</v>
      </c>
      <c r="AC603" t="e">
        <f t="shared" si="778"/>
        <v>#REF!</v>
      </c>
      <c r="AD603">
        <f t="shared" si="779"/>
        <v>3.5987688395896548E-3</v>
      </c>
      <c r="AE603">
        <f>(C603*'10Stocks'!$D$3)+(F603*'10Stocks'!$D$4)+('10Stocks_'!I603*'10Stocks'!$D$5)+('10Stocks_'!L603*'10Stocks'!$D$6)+('10Stocks_'!O603*'10Stocks'!$D$7)+('10Stocks_'!R603*'10Stocks'!$D$8)+('10Stocks_'!U603*'10Stocks'!$D$9)+('10Stocks_'!X603*'10Stocks'!$D$10)+('10Stocks_'!AA603*'10Stocks'!$D$11)+('10Stocks_'!AD603*'10Stocks'!$D$12)</f>
        <v>5.2584083794624849E-3</v>
      </c>
      <c r="AF603">
        <f t="shared" si="780"/>
        <v>165476.39306278797</v>
      </c>
      <c r="AG603">
        <f t="shared" si="756"/>
        <v>120618.13756286164</v>
      </c>
    </row>
    <row r="604" spans="1:33" x14ac:dyDescent="0.35">
      <c r="A604">
        <v>75.052920999999998</v>
      </c>
      <c r="B604" t="e">
        <f t="shared" ref="B604:B667" si="804">(#REF!-#REF!)/#REF!</f>
        <v>#REF!</v>
      </c>
      <c r="C604">
        <f t="shared" si="761"/>
        <v>7.2108098459375644E-2</v>
      </c>
      <c r="D604">
        <v>92.419998000000007</v>
      </c>
      <c r="E604" t="e">
        <f t="shared" si="762"/>
        <v>#REF!</v>
      </c>
      <c r="F604">
        <f t="shared" si="763"/>
        <v>-2.8053733275787661E-3</v>
      </c>
      <c r="G604">
        <v>48.052025</v>
      </c>
      <c r="H604" t="e">
        <f t="shared" si="764"/>
        <v>#REF!</v>
      </c>
      <c r="I604">
        <f t="shared" si="765"/>
        <v>1.272034854489703E-2</v>
      </c>
      <c r="J604">
        <v>45.139505999999997</v>
      </c>
      <c r="K604" t="e">
        <f t="shared" si="766"/>
        <v>#REF!</v>
      </c>
      <c r="L604">
        <f t="shared" si="767"/>
        <v>1.033324373634093E-2</v>
      </c>
      <c r="M604">
        <v>333.771793</v>
      </c>
      <c r="N604" t="e">
        <f t="shared" si="768"/>
        <v>#REF!</v>
      </c>
      <c r="O604">
        <f t="shared" si="769"/>
        <v>3.2494838829572277E-2</v>
      </c>
      <c r="P604">
        <v>24.239363000000001</v>
      </c>
      <c r="Q604" t="e">
        <f t="shared" si="770"/>
        <v>#REF!</v>
      </c>
      <c r="R604">
        <f t="shared" si="771"/>
        <v>7.9184805379299266E-3</v>
      </c>
      <c r="S604">
        <v>32.919998</v>
      </c>
      <c r="T604" t="e">
        <f t="shared" si="772"/>
        <v>#REF!</v>
      </c>
      <c r="U604">
        <f t="shared" si="773"/>
        <v>3.3919535175879388E-2</v>
      </c>
      <c r="V604">
        <v>24.323882999999999</v>
      </c>
      <c r="W604" t="e">
        <f t="shared" si="774"/>
        <v>#REF!</v>
      </c>
      <c r="X604">
        <f t="shared" si="775"/>
        <v>1.7362543930539896E-2</v>
      </c>
      <c r="Y604">
        <v>29.366232</v>
      </c>
      <c r="Z604" t="e">
        <f t="shared" si="776"/>
        <v>#REF!</v>
      </c>
      <c r="AA604">
        <f t="shared" si="777"/>
        <v>1.4402004276164934E-2</v>
      </c>
      <c r="AB604">
        <v>78.850635999999994</v>
      </c>
      <c r="AC604" t="e">
        <f t="shared" si="778"/>
        <v>#REF!</v>
      </c>
      <c r="AD604">
        <f t="shared" si="779"/>
        <v>1.4112212559703392E-2</v>
      </c>
      <c r="AE604">
        <f>(C604*'10Stocks'!$D$3)+(F604*'10Stocks'!$D$4)+('10Stocks_'!I604*'10Stocks'!$D$5)+('10Stocks_'!L604*'10Stocks'!$D$6)+('10Stocks_'!O604*'10Stocks'!$D$7)+('10Stocks_'!R604*'10Stocks'!$D$8)+('10Stocks_'!U604*'10Stocks'!$D$9)+('10Stocks_'!X604*'10Stocks'!$D$10)+('10Stocks_'!AA604*'10Stocks'!$D$11)+('10Stocks_'!AD604*'10Stocks'!$D$12)</f>
        <v>2.8464476047565086E-2</v>
      </c>
      <c r="AF604">
        <f t="shared" si="780"/>
        <v>170186.59188956115</v>
      </c>
      <c r="AG604">
        <f t="shared" si="756"/>
        <v>124051.46965042163</v>
      </c>
    </row>
    <row r="605" spans="1:33" x14ac:dyDescent="0.35">
      <c r="A605">
        <v>74.413469000000006</v>
      </c>
      <c r="B605" t="e">
        <f t="shared" ref="B605:B668" si="805">(#REF!-#REF!)/#REF!</f>
        <v>#REF!</v>
      </c>
      <c r="C605">
        <f t="shared" si="761"/>
        <v>-8.5200148306018835E-3</v>
      </c>
      <c r="D605">
        <v>94.050003000000004</v>
      </c>
      <c r="E605" t="e">
        <f t="shared" si="762"/>
        <v>#REF!</v>
      </c>
      <c r="F605">
        <f t="shared" si="763"/>
        <v>1.7636929617765161E-2</v>
      </c>
      <c r="G605">
        <v>47.965803000000001</v>
      </c>
      <c r="H605" t="e">
        <f t="shared" si="764"/>
        <v>#REF!</v>
      </c>
      <c r="I605">
        <f t="shared" si="765"/>
        <v>-1.794346856349953E-3</v>
      </c>
      <c r="J605">
        <v>45.638855999999997</v>
      </c>
      <c r="K605" t="e">
        <f t="shared" si="766"/>
        <v>#REF!</v>
      </c>
      <c r="L605">
        <f t="shared" si="767"/>
        <v>1.1062371838982902E-2</v>
      </c>
      <c r="M605">
        <v>334.65091100000001</v>
      </c>
      <c r="N605" t="e">
        <f t="shared" si="768"/>
        <v>#REF!</v>
      </c>
      <c r="O605">
        <f t="shared" si="769"/>
        <v>2.6338894371460723E-3</v>
      </c>
      <c r="P605">
        <v>24.221226999999999</v>
      </c>
      <c r="Q605" t="e">
        <f t="shared" si="770"/>
        <v>#REF!</v>
      </c>
      <c r="R605">
        <f t="shared" si="771"/>
        <v>-7.4820448045610473E-4</v>
      </c>
      <c r="S605">
        <v>33</v>
      </c>
      <c r="T605" t="e">
        <f t="shared" si="772"/>
        <v>#REF!</v>
      </c>
      <c r="U605">
        <f t="shared" si="773"/>
        <v>2.4301945583350385E-3</v>
      </c>
      <c r="V605">
        <v>24.096556</v>
      </c>
      <c r="W605" t="e">
        <f t="shared" si="774"/>
        <v>#REF!</v>
      </c>
      <c r="X605">
        <f t="shared" si="775"/>
        <v>-9.3458351201573756E-3</v>
      </c>
      <c r="Y605">
        <v>29.837539</v>
      </c>
      <c r="Z605" t="e">
        <f t="shared" si="776"/>
        <v>#REF!</v>
      </c>
      <c r="AA605">
        <f t="shared" si="777"/>
        <v>1.604928408929002E-2</v>
      </c>
      <c r="AB605">
        <v>78.697739999999996</v>
      </c>
      <c r="AC605" t="e">
        <f t="shared" si="778"/>
        <v>#REF!</v>
      </c>
      <c r="AD605">
        <f t="shared" si="779"/>
        <v>-1.9390585511573854E-3</v>
      </c>
      <c r="AE605">
        <f>(C605*'10Stocks'!$D$3)+(F605*'10Stocks'!$D$4)+('10Stocks_'!I605*'10Stocks'!$D$5)+('10Stocks_'!L605*'10Stocks'!$D$6)+('10Stocks_'!O605*'10Stocks'!$D$7)+('10Stocks_'!R605*'10Stocks'!$D$8)+('10Stocks_'!U605*'10Stocks'!$D$9)+('10Stocks_'!X605*'10Stocks'!$D$10)+('10Stocks_'!AA605*'10Stocks'!$D$11)+('10Stocks_'!AD605*'10Stocks'!$D$12)</f>
        <v>3.6290462274516252E-3</v>
      </c>
      <c r="AF605">
        <f t="shared" si="780"/>
        <v>170804.20689882082</v>
      </c>
      <c r="AG605">
        <f t="shared" si="756"/>
        <v>124501.65816836632</v>
      </c>
    </row>
    <row r="606" spans="1:33" x14ac:dyDescent="0.35">
      <c r="A606">
        <v>74.518279000000007</v>
      </c>
      <c r="B606" t="e">
        <f t="shared" ref="B606:B669" si="806">(#REF!-#REF!)/#REF!</f>
        <v>#REF!</v>
      </c>
      <c r="C606">
        <f t="shared" si="761"/>
        <v>1.408481574753631E-3</v>
      </c>
      <c r="D606">
        <v>93.239998</v>
      </c>
      <c r="E606" t="e">
        <f t="shared" si="762"/>
        <v>#REF!</v>
      </c>
      <c r="F606">
        <f t="shared" si="763"/>
        <v>-8.6124930798779867E-3</v>
      </c>
      <c r="G606">
        <v>48.327938000000003</v>
      </c>
      <c r="H606" t="e">
        <f t="shared" si="764"/>
        <v>#REF!</v>
      </c>
      <c r="I606">
        <f t="shared" si="765"/>
        <v>7.5498579686032168E-3</v>
      </c>
      <c r="J606">
        <v>45.864978999999998</v>
      </c>
      <c r="K606" t="e">
        <f t="shared" si="766"/>
        <v>#REF!</v>
      </c>
      <c r="L606">
        <f t="shared" si="767"/>
        <v>4.9546158650427431E-3</v>
      </c>
      <c r="M606">
        <v>332.60297200000002</v>
      </c>
      <c r="N606" t="e">
        <f t="shared" si="768"/>
        <v>#REF!</v>
      </c>
      <c r="O606">
        <f t="shared" si="769"/>
        <v>-6.1196277454627496E-3</v>
      </c>
      <c r="P606">
        <v>24.438866000000001</v>
      </c>
      <c r="Q606" t="e">
        <f t="shared" si="770"/>
        <v>#REF!</v>
      </c>
      <c r="R606">
        <f t="shared" si="771"/>
        <v>8.9854655174984293E-3</v>
      </c>
      <c r="S606">
        <v>32.470001000000003</v>
      </c>
      <c r="T606" t="e">
        <f t="shared" si="772"/>
        <v>#REF!</v>
      </c>
      <c r="U606">
        <f t="shared" si="773"/>
        <v>-1.6060575757575652E-2</v>
      </c>
      <c r="V606">
        <v>23.9483</v>
      </c>
      <c r="W606" t="e">
        <f t="shared" si="774"/>
        <v>#REF!</v>
      </c>
      <c r="X606">
        <f t="shared" si="775"/>
        <v>-6.1525804766457059E-3</v>
      </c>
      <c r="Y606">
        <v>29.538440999999999</v>
      </c>
      <c r="Z606" t="e">
        <f t="shared" si="776"/>
        <v>#REF!</v>
      </c>
      <c r="AA606">
        <f t="shared" si="777"/>
        <v>-1.0024218150163147E-2</v>
      </c>
      <c r="AB606">
        <v>79.156436999999997</v>
      </c>
      <c r="AC606" t="e">
        <f t="shared" si="778"/>
        <v>#REF!</v>
      </c>
      <c r="AD606">
        <f t="shared" si="779"/>
        <v>5.8285917740458727E-3</v>
      </c>
      <c r="AE606">
        <f>(C606*'10Stocks'!$D$3)+(F606*'10Stocks'!$D$4)+('10Stocks_'!I606*'10Stocks'!$D$5)+('10Stocks_'!L606*'10Stocks'!$D$6)+('10Stocks_'!O606*'10Stocks'!$D$7)+('10Stocks_'!R606*'10Stocks'!$D$8)+('10Stocks_'!U606*'10Stocks'!$D$9)+('10Stocks_'!X606*'10Stocks'!$D$10)+('10Stocks_'!AA606*'10Stocks'!$D$11)+('10Stocks_'!AD606*'10Stocks'!$D$12)</f>
        <v>-7.039769891331875E-4</v>
      </c>
      <c r="AF606">
        <f t="shared" si="780"/>
        <v>170683.96466751691</v>
      </c>
      <c r="AG606">
        <f t="shared" si="756"/>
        <v>124414.01186590687</v>
      </c>
    </row>
    <row r="607" spans="1:33" x14ac:dyDescent="0.35">
      <c r="A607">
        <v>75.818403000000004</v>
      </c>
      <c r="B607" t="e">
        <f t="shared" ref="B607:B670" si="807">(#REF!-#REF!)/#REF!</f>
        <v>#REF!</v>
      </c>
      <c r="C607">
        <f t="shared" si="761"/>
        <v>1.7447048126272437E-2</v>
      </c>
      <c r="D607">
        <v>96.220000999999996</v>
      </c>
      <c r="E607" t="e">
        <f t="shared" si="762"/>
        <v>#REF!</v>
      </c>
      <c r="F607">
        <f t="shared" si="763"/>
        <v>3.1960564821118899E-2</v>
      </c>
      <c r="G607">
        <v>48.862518999999999</v>
      </c>
      <c r="H607" t="e">
        <f t="shared" si="764"/>
        <v>#REF!</v>
      </c>
      <c r="I607">
        <f t="shared" si="765"/>
        <v>1.1061531323765474E-2</v>
      </c>
      <c r="J607">
        <v>46.411437999999997</v>
      </c>
      <c r="K607" t="e">
        <f t="shared" si="766"/>
        <v>#REF!</v>
      </c>
      <c r="L607">
        <f t="shared" si="767"/>
        <v>1.1914515430171651E-2</v>
      </c>
      <c r="M607">
        <v>333.651927</v>
      </c>
      <c r="N607" t="e">
        <f t="shared" si="768"/>
        <v>#REF!</v>
      </c>
      <c r="O607">
        <f t="shared" si="769"/>
        <v>3.1537751863503433E-3</v>
      </c>
      <c r="P607">
        <v>25.118981999999999</v>
      </c>
      <c r="Q607" t="e">
        <f t="shared" si="770"/>
        <v>#REF!</v>
      </c>
      <c r="R607">
        <f t="shared" si="771"/>
        <v>2.7829278166998345E-2</v>
      </c>
      <c r="S607">
        <v>32.130001</v>
      </c>
      <c r="T607" t="e">
        <f t="shared" si="772"/>
        <v>#REF!</v>
      </c>
      <c r="U607">
        <f t="shared" si="773"/>
        <v>-1.047120386599321E-2</v>
      </c>
      <c r="V607">
        <v>23.602368999999999</v>
      </c>
      <c r="W607" t="e">
        <f t="shared" si="774"/>
        <v>#REF!</v>
      </c>
      <c r="X607">
        <f t="shared" si="775"/>
        <v>-1.4444908406859787E-2</v>
      </c>
      <c r="Y607">
        <v>30.091324</v>
      </c>
      <c r="Z607" t="e">
        <f t="shared" si="776"/>
        <v>#REF!</v>
      </c>
      <c r="AA607">
        <f t="shared" si="777"/>
        <v>1.8717406243613243E-2</v>
      </c>
      <c r="AB607">
        <v>80.127786999999998</v>
      </c>
      <c r="AC607" t="e">
        <f t="shared" si="778"/>
        <v>#REF!</v>
      </c>
      <c r="AD607">
        <f t="shared" si="779"/>
        <v>1.2271269865266941E-2</v>
      </c>
      <c r="AE607">
        <f>(C607*'10Stocks'!$D$3)+(F607*'10Stocks'!$D$4)+('10Stocks_'!I607*'10Stocks'!$D$5)+('10Stocks_'!L607*'10Stocks'!$D$6)+('10Stocks_'!O607*'10Stocks'!$D$7)+('10Stocks_'!R607*'10Stocks'!$D$8)+('10Stocks_'!U607*'10Stocks'!$D$9)+('10Stocks_'!X607*'10Stocks'!$D$10)+('10Stocks_'!AA607*'10Stocks'!$D$11)+('10Stocks_'!AD607*'10Stocks'!$D$12)</f>
        <v>9.159802792551533E-3</v>
      </c>
      <c r="AF607">
        <f t="shared" si="780"/>
        <v>172247.3961237222</v>
      </c>
      <c r="AG607">
        <f t="shared" si="756"/>
        <v>125553.61967922874</v>
      </c>
    </row>
    <row r="608" spans="1:33" x14ac:dyDescent="0.35">
      <c r="A608">
        <v>78.210363999999998</v>
      </c>
      <c r="B608" t="e">
        <f t="shared" ref="B608:B671" si="808">(#REF!-#REF!)/#REF!</f>
        <v>#REF!</v>
      </c>
      <c r="C608">
        <f t="shared" si="761"/>
        <v>3.1548554247442996E-2</v>
      </c>
      <c r="D608">
        <v>95.449996999999996</v>
      </c>
      <c r="E608" t="e">
        <f t="shared" si="762"/>
        <v>#REF!</v>
      </c>
      <c r="F608">
        <f t="shared" si="763"/>
        <v>-8.0025357721623825E-3</v>
      </c>
      <c r="G608">
        <v>48.974609000000001</v>
      </c>
      <c r="H608" t="e">
        <f t="shared" si="764"/>
        <v>#REF!</v>
      </c>
      <c r="I608">
        <f t="shared" si="765"/>
        <v>2.2939873402761332E-3</v>
      </c>
      <c r="J608">
        <v>46.194738000000001</v>
      </c>
      <c r="K608" t="e">
        <f t="shared" si="766"/>
        <v>#REF!</v>
      </c>
      <c r="L608">
        <f t="shared" si="767"/>
        <v>-4.6691076454040466E-3</v>
      </c>
      <c r="M608">
        <v>330.245316</v>
      </c>
      <c r="N608" t="e">
        <f t="shared" si="768"/>
        <v>#REF!</v>
      </c>
      <c r="O608">
        <f t="shared" si="769"/>
        <v>-1.0210074404875228E-2</v>
      </c>
      <c r="P608">
        <v>24.837866000000002</v>
      </c>
      <c r="Q608" t="e">
        <f t="shared" si="770"/>
        <v>#REF!</v>
      </c>
      <c r="R608">
        <f t="shared" si="771"/>
        <v>-1.1191377102782162E-2</v>
      </c>
      <c r="S608">
        <v>32.270000000000003</v>
      </c>
      <c r="T608" t="e">
        <f t="shared" si="772"/>
        <v>#REF!</v>
      </c>
      <c r="U608">
        <f t="shared" si="773"/>
        <v>4.3572672157714248E-3</v>
      </c>
      <c r="V608">
        <v>23.711089999999999</v>
      </c>
      <c r="W608" t="e">
        <f t="shared" si="774"/>
        <v>#REF!</v>
      </c>
      <c r="X608">
        <f t="shared" si="775"/>
        <v>4.6063596412715679E-3</v>
      </c>
      <c r="Y608">
        <v>29.819414999999999</v>
      </c>
      <c r="Z608" t="e">
        <f t="shared" si="776"/>
        <v>#REF!</v>
      </c>
      <c r="AA608">
        <f t="shared" si="777"/>
        <v>-9.0361261604840273E-3</v>
      </c>
      <c r="AB608">
        <v>79.705072999999999</v>
      </c>
      <c r="AC608" t="e">
        <f t="shared" si="778"/>
        <v>#REF!</v>
      </c>
      <c r="AD608">
        <f t="shared" si="779"/>
        <v>-5.2754982488159713E-3</v>
      </c>
      <c r="AE608">
        <f>(C608*'10Stocks'!$D$3)+(F608*'10Stocks'!$D$4)+('10Stocks_'!I608*'10Stocks'!$D$5)+('10Stocks_'!L608*'10Stocks'!$D$6)+('10Stocks_'!O608*'10Stocks'!$D$7)+('10Stocks_'!R608*'10Stocks'!$D$8)+('10Stocks_'!U608*'10Stocks'!$D$9)+('10Stocks_'!X608*'10Stocks'!$D$10)+('10Stocks_'!AA608*'10Stocks'!$D$11)+('10Stocks_'!AD608*'10Stocks'!$D$12)</f>
        <v>1.412558617617605E-3</v>
      </c>
      <c r="AF608">
        <f t="shared" si="780"/>
        <v>172490.70566747896</v>
      </c>
      <c r="AG608">
        <f t="shared" si="756"/>
        <v>125730.97152667971</v>
      </c>
    </row>
    <row r="609" spans="1:33" x14ac:dyDescent="0.35">
      <c r="A609">
        <v>77.580200000000005</v>
      </c>
      <c r="B609" t="e">
        <f t="shared" ref="B609:B672" si="809">(#REF!-#REF!)/#REF!</f>
        <v>#REF!</v>
      </c>
      <c r="C609">
        <f t="shared" si="761"/>
        <v>-8.0572953221390645E-3</v>
      </c>
      <c r="D609">
        <v>94.519997000000004</v>
      </c>
      <c r="E609" t="e">
        <f t="shared" si="762"/>
        <v>#REF!</v>
      </c>
      <c r="F609">
        <f t="shared" si="763"/>
        <v>-9.7433214167622507E-3</v>
      </c>
      <c r="G609">
        <v>48.440027999999998</v>
      </c>
      <c r="H609" t="e">
        <f t="shared" si="764"/>
        <v>#REF!</v>
      </c>
      <c r="I609">
        <f t="shared" si="765"/>
        <v>-1.0915472546192311E-2</v>
      </c>
      <c r="J609">
        <v>45.789603999999997</v>
      </c>
      <c r="K609" t="e">
        <f t="shared" si="766"/>
        <v>#REF!</v>
      </c>
      <c r="L609">
        <f t="shared" si="767"/>
        <v>-8.7701330831231016E-3</v>
      </c>
      <c r="M609">
        <v>335.02054500000003</v>
      </c>
      <c r="N609" t="e">
        <f t="shared" si="768"/>
        <v>#REF!</v>
      </c>
      <c r="O609">
        <f t="shared" si="769"/>
        <v>1.4459641874224265E-2</v>
      </c>
      <c r="P609">
        <v>24.556751999999999</v>
      </c>
      <c r="Q609" t="e">
        <f t="shared" si="770"/>
        <v>#REF!</v>
      </c>
      <c r="R609">
        <f t="shared" si="771"/>
        <v>-1.1317961051887562E-2</v>
      </c>
      <c r="S609">
        <v>32.150002000000001</v>
      </c>
      <c r="T609" t="e">
        <f t="shared" si="772"/>
        <v>#REF!</v>
      </c>
      <c r="U609">
        <f t="shared" si="773"/>
        <v>-3.7185621320112326E-3</v>
      </c>
      <c r="V609">
        <v>23.671557</v>
      </c>
      <c r="W609" t="e">
        <f t="shared" si="774"/>
        <v>#REF!</v>
      </c>
      <c r="X609">
        <f t="shared" si="775"/>
        <v>-1.6672788977646624E-3</v>
      </c>
      <c r="Y609">
        <v>29.574695999999999</v>
      </c>
      <c r="Z609" t="e">
        <f t="shared" si="776"/>
        <v>#REF!</v>
      </c>
      <c r="AA609">
        <f t="shared" si="777"/>
        <v>-8.2067002320468027E-3</v>
      </c>
      <c r="AB609">
        <v>78.562827999999996</v>
      </c>
      <c r="AC609" t="e">
        <f t="shared" si="778"/>
        <v>#REF!</v>
      </c>
      <c r="AD609">
        <f t="shared" si="779"/>
        <v>-1.4330894596884726E-2</v>
      </c>
      <c r="AE609">
        <f>(C609*'10Stocks'!$D$3)+(F609*'10Stocks'!$D$4)+('10Stocks_'!I609*'10Stocks'!$D$5)+('10Stocks_'!L609*'10Stocks'!$D$6)+('10Stocks_'!O609*'10Stocks'!$D$7)+('10Stocks_'!R609*'10Stocks'!$D$8)+('10Stocks_'!U609*'10Stocks'!$D$9)+('10Stocks_'!X609*'10Stocks'!$D$10)+('10Stocks_'!AA609*'10Stocks'!$D$11)+('10Stocks_'!AD609*'10Stocks'!$D$12)</f>
        <v>-3.9968742420124249E-3</v>
      </c>
      <c r="AF609">
        <f t="shared" si="780"/>
        <v>171801.28200901006</v>
      </c>
      <c r="AG609">
        <f t="shared" si="756"/>
        <v>125228.44064516154</v>
      </c>
    </row>
    <row r="610" spans="1:33" x14ac:dyDescent="0.35">
      <c r="A610">
        <v>77.336096999999995</v>
      </c>
      <c r="B610" t="e">
        <f t="shared" ref="B610:B673" si="810">(#REF!-#REF!)/#REF!</f>
        <v>#REF!</v>
      </c>
      <c r="C610">
        <f t="shared" si="761"/>
        <v>-3.146460050373803E-3</v>
      </c>
      <c r="D610">
        <v>95.809997999999993</v>
      </c>
      <c r="E610" t="e">
        <f t="shared" si="762"/>
        <v>#REF!</v>
      </c>
      <c r="F610">
        <f t="shared" si="763"/>
        <v>1.3647916218194436E-2</v>
      </c>
      <c r="G610">
        <v>49.198791</v>
      </c>
      <c r="H610" t="e">
        <f t="shared" si="764"/>
        <v>#REF!</v>
      </c>
      <c r="I610">
        <f t="shared" si="765"/>
        <v>1.5663966998532741E-2</v>
      </c>
      <c r="J610">
        <v>46.354909999999997</v>
      </c>
      <c r="K610" t="e">
        <f t="shared" si="766"/>
        <v>#REF!</v>
      </c>
      <c r="L610">
        <f t="shared" si="767"/>
        <v>1.2345728082732484E-2</v>
      </c>
      <c r="M610">
        <v>341.49409100000003</v>
      </c>
      <c r="N610" t="e">
        <f t="shared" si="768"/>
        <v>#REF!</v>
      </c>
      <c r="O610">
        <f t="shared" si="769"/>
        <v>1.9322832872831718E-2</v>
      </c>
      <c r="P610">
        <v>24.810663000000002</v>
      </c>
      <c r="Q610" t="e">
        <f t="shared" si="770"/>
        <v>#REF!</v>
      </c>
      <c r="R610">
        <f t="shared" si="771"/>
        <v>1.0339763173892142E-2</v>
      </c>
      <c r="S610">
        <v>33.229999999999997</v>
      </c>
      <c r="T610" t="e">
        <f t="shared" si="772"/>
        <v>#REF!</v>
      </c>
      <c r="U610">
        <f t="shared" si="773"/>
        <v>3.3592470694091908E-2</v>
      </c>
      <c r="V610">
        <v>23.928532000000001</v>
      </c>
      <c r="W610" t="e">
        <f t="shared" si="774"/>
        <v>#REF!</v>
      </c>
      <c r="X610">
        <f t="shared" si="775"/>
        <v>1.0855855404864185E-2</v>
      </c>
      <c r="Y610">
        <v>29.737842000000001</v>
      </c>
      <c r="Z610" t="e">
        <f t="shared" si="776"/>
        <v>#REF!</v>
      </c>
      <c r="AA610">
        <f t="shared" si="777"/>
        <v>5.5164049699784274E-3</v>
      </c>
      <c r="AB610">
        <v>79.237380000000002</v>
      </c>
      <c r="AC610" t="e">
        <f t="shared" si="778"/>
        <v>#REF!</v>
      </c>
      <c r="AD610">
        <f t="shared" si="779"/>
        <v>8.5861471280031521E-3</v>
      </c>
      <c r="AE610">
        <f>(C610*'10Stocks'!$D$3)+(F610*'10Stocks'!$D$4)+('10Stocks_'!I610*'10Stocks'!$D$5)+('10Stocks_'!L610*'10Stocks'!$D$6)+('10Stocks_'!O610*'10Stocks'!$D$7)+('10Stocks_'!R610*'10Stocks'!$D$8)+('10Stocks_'!U610*'10Stocks'!$D$9)+('10Stocks_'!X610*'10Stocks'!$D$10)+('10Stocks_'!AA610*'10Stocks'!$D$11)+('10Stocks_'!AD610*'10Stocks'!$D$12)</f>
        <v>1.427652000718865E-2</v>
      </c>
      <c r="AF610">
        <f t="shared" si="780"/>
        <v>174254.00644887236</v>
      </c>
      <c r="AG610">
        <f t="shared" si="756"/>
        <v>127016.26698350122</v>
      </c>
    </row>
    <row r="611" spans="1:33" x14ac:dyDescent="0.35">
      <c r="A611">
        <v>78.187804999999997</v>
      </c>
      <c r="B611" t="e">
        <f t="shared" ref="B611:B674" si="811">(#REF!-#REF!)/#REF!</f>
        <v>#REF!</v>
      </c>
      <c r="C611">
        <f t="shared" si="761"/>
        <v>1.1013071942329882E-2</v>
      </c>
      <c r="D611">
        <v>99</v>
      </c>
      <c r="E611" t="e">
        <f t="shared" si="762"/>
        <v>#REF!</v>
      </c>
      <c r="F611">
        <f t="shared" si="763"/>
        <v>3.3295084715480393E-2</v>
      </c>
      <c r="G611">
        <v>49.129810999999997</v>
      </c>
      <c r="H611" t="e">
        <f t="shared" si="764"/>
        <v>#REF!</v>
      </c>
      <c r="I611">
        <f t="shared" si="765"/>
        <v>-1.4020669735563902E-3</v>
      </c>
      <c r="J611">
        <v>46.844839999999998</v>
      </c>
      <c r="K611" t="e">
        <f t="shared" si="766"/>
        <v>#REF!</v>
      </c>
      <c r="L611">
        <f t="shared" si="767"/>
        <v>1.0569106918770874E-2</v>
      </c>
      <c r="M611">
        <v>345.60000600000001</v>
      </c>
      <c r="N611" t="e">
        <f t="shared" si="768"/>
        <v>#REF!</v>
      </c>
      <c r="O611">
        <f t="shared" si="769"/>
        <v>1.2023385201121917E-2</v>
      </c>
      <c r="P611">
        <v>24.438866000000001</v>
      </c>
      <c r="Q611" t="e">
        <f t="shared" si="770"/>
        <v>#REF!</v>
      </c>
      <c r="R611">
        <f t="shared" si="771"/>
        <v>-1.4985371410671322E-2</v>
      </c>
      <c r="S611">
        <v>33.689999</v>
      </c>
      <c r="T611" t="e">
        <f t="shared" si="772"/>
        <v>#REF!</v>
      </c>
      <c r="U611">
        <f t="shared" si="773"/>
        <v>1.3842882937105129E-2</v>
      </c>
      <c r="V611">
        <v>25.302372999999999</v>
      </c>
      <c r="W611" t="e">
        <f t="shared" si="774"/>
        <v>#REF!</v>
      </c>
      <c r="X611">
        <f t="shared" si="775"/>
        <v>5.7414345351398853E-2</v>
      </c>
      <c r="Y611">
        <v>30.055067999999999</v>
      </c>
      <c r="Z611" t="e">
        <f t="shared" si="776"/>
        <v>#REF!</v>
      </c>
      <c r="AA611">
        <f t="shared" si="777"/>
        <v>1.0667418301570033E-2</v>
      </c>
      <c r="AB611">
        <v>79.255371999999994</v>
      </c>
      <c r="AC611" t="e">
        <f t="shared" si="778"/>
        <v>#REF!</v>
      </c>
      <c r="AD611">
        <f t="shared" si="779"/>
        <v>2.2706454958496176E-4</v>
      </c>
      <c r="AE611">
        <f>(C611*'10Stocks'!$D$3)+(F611*'10Stocks'!$D$4)+('10Stocks_'!I611*'10Stocks'!$D$5)+('10Stocks_'!L611*'10Stocks'!$D$6)+('10Stocks_'!O611*'10Stocks'!$D$7)+('10Stocks_'!R611*'10Stocks'!$D$8)+('10Stocks_'!U611*'10Stocks'!$D$9)+('10Stocks_'!X611*'10Stocks'!$D$10)+('10Stocks_'!AA611*'10Stocks'!$D$11)+('10Stocks_'!AD611*'10Stocks'!$D$12)</f>
        <v>8.9127295045076799E-3</v>
      </c>
      <c r="AF611">
        <f t="shared" si="780"/>
        <v>175807.08527342789</v>
      </c>
      <c r="AG611">
        <f t="shared" si="756"/>
        <v>128148.32861379749</v>
      </c>
    </row>
    <row r="612" spans="1:33" x14ac:dyDescent="0.35">
      <c r="A612">
        <v>77.646530999999996</v>
      </c>
      <c r="B612" t="e">
        <f t="shared" ref="B612:B675" si="812">(#REF!-#REF!)/#REF!</f>
        <v>#REF!</v>
      </c>
      <c r="C612">
        <f t="shared" si="761"/>
        <v>-6.9227419800313023E-3</v>
      </c>
      <c r="D612">
        <v>96.309997999999993</v>
      </c>
      <c r="E612" t="e">
        <f t="shared" si="762"/>
        <v>#REF!</v>
      </c>
      <c r="F612">
        <f t="shared" si="763"/>
        <v>-2.7171737373737442E-2</v>
      </c>
      <c r="G612">
        <v>49.095320999999998</v>
      </c>
      <c r="H612" t="e">
        <f t="shared" si="764"/>
        <v>#REF!</v>
      </c>
      <c r="I612">
        <f t="shared" si="765"/>
        <v>-7.0201776269805183E-4</v>
      </c>
      <c r="J612">
        <v>46.788308000000001</v>
      </c>
      <c r="K612" t="e">
        <f t="shared" si="766"/>
        <v>#REF!</v>
      </c>
      <c r="L612">
        <f t="shared" si="767"/>
        <v>-1.2067924663633634E-3</v>
      </c>
      <c r="M612">
        <v>348.836748</v>
      </c>
      <c r="N612" t="e">
        <f t="shared" si="768"/>
        <v>#REF!</v>
      </c>
      <c r="O612">
        <f t="shared" si="769"/>
        <v>9.3655727540698959E-3</v>
      </c>
      <c r="P612">
        <v>24.139614000000002</v>
      </c>
      <c r="Q612" t="e">
        <f t="shared" si="770"/>
        <v>#REF!</v>
      </c>
      <c r="R612">
        <f t="shared" si="771"/>
        <v>-1.2244921675170982E-2</v>
      </c>
      <c r="S612">
        <v>33.82</v>
      </c>
      <c r="T612" t="e">
        <f t="shared" si="772"/>
        <v>#REF!</v>
      </c>
      <c r="U612">
        <f t="shared" si="773"/>
        <v>3.8587415808471835E-3</v>
      </c>
      <c r="V612">
        <v>24.778534000000001</v>
      </c>
      <c r="W612" t="e">
        <f t="shared" si="774"/>
        <v>#REF!</v>
      </c>
      <c r="X612">
        <f t="shared" si="775"/>
        <v>-2.0703156972668092E-2</v>
      </c>
      <c r="Y612">
        <v>29.919111999999998</v>
      </c>
      <c r="Z612" t="e">
        <f t="shared" si="776"/>
        <v>#REF!</v>
      </c>
      <c r="AA612">
        <f t="shared" si="777"/>
        <v>-4.5235632140309982E-3</v>
      </c>
      <c r="AB612">
        <v>79.273357000000004</v>
      </c>
      <c r="AC612" t="e">
        <f t="shared" si="778"/>
        <v>#REF!</v>
      </c>
      <c r="AD612">
        <f t="shared" si="779"/>
        <v>2.2692468089115944E-4</v>
      </c>
      <c r="AE612">
        <f>(C612*'10Stocks'!$D$3)+(F612*'10Stocks'!$D$4)+('10Stocks_'!I612*'10Stocks'!$D$5)+('10Stocks_'!L612*'10Stocks'!$D$6)+('10Stocks_'!O612*'10Stocks'!$D$7)+('10Stocks_'!R612*'10Stocks'!$D$8)+('10Stocks_'!U612*'10Stocks'!$D$9)+('10Stocks_'!X612*'10Stocks'!$D$10)+('10Stocks_'!AA612*'10Stocks'!$D$11)+('10Stocks_'!AD612*'10Stocks'!$D$12)</f>
        <v>-5.8260085870979247E-4</v>
      </c>
      <c r="AF612">
        <f t="shared" si="780"/>
        <v>175704.65991458032</v>
      </c>
      <c r="AG612">
        <f t="shared" si="756"/>
        <v>128073.66928750488</v>
      </c>
    </row>
    <row r="613" spans="1:33" x14ac:dyDescent="0.35">
      <c r="A613">
        <v>77.767261000000005</v>
      </c>
      <c r="B613" t="e">
        <f t="shared" ref="B613:B676" si="813">(#REF!-#REF!)/#REF!</f>
        <v>#REF!</v>
      </c>
      <c r="C613">
        <f t="shared" si="761"/>
        <v>1.5548666301654726E-3</v>
      </c>
      <c r="D613">
        <v>95.900002000000001</v>
      </c>
      <c r="E613" t="e">
        <f t="shared" si="762"/>
        <v>#REF!</v>
      </c>
      <c r="F613">
        <f t="shared" si="763"/>
        <v>-4.2570450473894987E-3</v>
      </c>
      <c r="G613">
        <v>49.293633</v>
      </c>
      <c r="H613" t="e">
        <f t="shared" si="764"/>
        <v>#REF!</v>
      </c>
      <c r="I613">
        <f t="shared" si="765"/>
        <v>4.0393258656970868E-3</v>
      </c>
      <c r="J613">
        <v>46.439704999999996</v>
      </c>
      <c r="K613" t="e">
        <f t="shared" si="766"/>
        <v>#REF!</v>
      </c>
      <c r="L613">
        <f t="shared" si="767"/>
        <v>-7.4506434385275102E-3</v>
      </c>
      <c r="M613">
        <v>347.27830999999998</v>
      </c>
      <c r="N613" t="e">
        <f t="shared" si="768"/>
        <v>#REF!</v>
      </c>
      <c r="O613">
        <f t="shared" si="769"/>
        <v>-4.4675281745259927E-3</v>
      </c>
      <c r="P613">
        <v>23.967317000000001</v>
      </c>
      <c r="Q613" t="e">
        <f t="shared" si="770"/>
        <v>#REF!</v>
      </c>
      <c r="R613">
        <f t="shared" si="771"/>
        <v>-7.1375209230769123E-3</v>
      </c>
      <c r="S613">
        <v>34.619999</v>
      </c>
      <c r="T613" t="e">
        <f t="shared" si="772"/>
        <v>#REF!</v>
      </c>
      <c r="U613">
        <f t="shared" si="773"/>
        <v>2.3654612655233581E-2</v>
      </c>
      <c r="V613">
        <v>24.788418</v>
      </c>
      <c r="W613" t="e">
        <f t="shared" si="774"/>
        <v>#REF!</v>
      </c>
      <c r="X613">
        <f t="shared" si="775"/>
        <v>3.988936552904849E-4</v>
      </c>
      <c r="Y613">
        <v>29.683458999999999</v>
      </c>
      <c r="Z613" t="e">
        <f t="shared" si="776"/>
        <v>#REF!</v>
      </c>
      <c r="AA613">
        <f t="shared" si="777"/>
        <v>-7.8763367041107119E-3</v>
      </c>
      <c r="AB613">
        <v>78.796673999999996</v>
      </c>
      <c r="AC613" t="e">
        <f t="shared" si="778"/>
        <v>#REF!</v>
      </c>
      <c r="AD613">
        <f t="shared" si="779"/>
        <v>-6.0131552143049575E-3</v>
      </c>
      <c r="AE613">
        <f>(C613*'10Stocks'!$D$3)+(F613*'10Stocks'!$D$4)+('10Stocks_'!I613*'10Stocks'!$D$5)+('10Stocks_'!L613*'10Stocks'!$D$6)+('10Stocks_'!O613*'10Stocks'!$D$7)+('10Stocks_'!R613*'10Stocks'!$D$8)+('10Stocks_'!U613*'10Stocks'!$D$9)+('10Stocks_'!X613*'10Stocks'!$D$10)+('10Stocks_'!AA613*'10Stocks'!$D$11)+('10Stocks_'!AD613*'10Stocks'!$D$12)</f>
        <v>-1.5343591598061205E-4</v>
      </c>
      <c r="AF613">
        <f t="shared" si="780"/>
        <v>175677.70050914426</v>
      </c>
      <c r="AG613">
        <f t="shared" si="756"/>
        <v>128054.01818674475</v>
      </c>
    </row>
    <row r="614" spans="1:33" x14ac:dyDescent="0.35">
      <c r="A614">
        <v>76.395492000000004</v>
      </c>
      <c r="B614" t="e">
        <f t="shared" ref="B614:B677" si="814">(#REF!-#REF!)/#REF!</f>
        <v>#REF!</v>
      </c>
      <c r="C614">
        <f t="shared" si="761"/>
        <v>-1.7639415126115866E-2</v>
      </c>
      <c r="D614">
        <v>90.239998</v>
      </c>
      <c r="E614" t="e">
        <f t="shared" si="762"/>
        <v>#REF!</v>
      </c>
      <c r="F614">
        <f t="shared" si="763"/>
        <v>-5.9019852783736129E-2</v>
      </c>
      <c r="G614">
        <v>49.009098999999999</v>
      </c>
      <c r="H614" t="e">
        <f t="shared" si="764"/>
        <v>#REF!</v>
      </c>
      <c r="I614">
        <f t="shared" si="765"/>
        <v>-5.7722262021141909E-3</v>
      </c>
      <c r="J614">
        <v>46.449125000000002</v>
      </c>
      <c r="K614" t="e">
        <f t="shared" si="766"/>
        <v>#REF!</v>
      </c>
      <c r="L614">
        <f t="shared" si="767"/>
        <v>2.0284366578137734E-4</v>
      </c>
      <c r="M614">
        <v>345.17042300000003</v>
      </c>
      <c r="N614" t="e">
        <f t="shared" si="768"/>
        <v>#REF!</v>
      </c>
      <c r="O614">
        <f t="shared" si="769"/>
        <v>-6.069734098855608E-3</v>
      </c>
      <c r="P614">
        <v>23.912908999999999</v>
      </c>
      <c r="Q614" t="e">
        <f t="shared" si="770"/>
        <v>#REF!</v>
      </c>
      <c r="R614">
        <f t="shared" si="771"/>
        <v>-2.2700913915396632E-3</v>
      </c>
      <c r="S614">
        <v>33.900002000000001</v>
      </c>
      <c r="T614" t="e">
        <f t="shared" si="772"/>
        <v>#REF!</v>
      </c>
      <c r="U614">
        <f t="shared" si="773"/>
        <v>-2.0797140982008674E-2</v>
      </c>
      <c r="V614">
        <v>24.729116000000001</v>
      </c>
      <c r="W614" t="e">
        <f t="shared" si="774"/>
        <v>#REF!</v>
      </c>
      <c r="X614">
        <f t="shared" si="775"/>
        <v>-2.3923269326827897E-3</v>
      </c>
      <c r="Y614">
        <v>29.674396999999999</v>
      </c>
      <c r="Z614" t="e">
        <f t="shared" si="776"/>
        <v>#REF!</v>
      </c>
      <c r="AA614">
        <f t="shared" si="777"/>
        <v>-3.0528787093175787E-4</v>
      </c>
      <c r="AB614">
        <v>78.418926999999996</v>
      </c>
      <c r="AC614" t="e">
        <f t="shared" si="778"/>
        <v>#REF!</v>
      </c>
      <c r="AD614">
        <f t="shared" si="779"/>
        <v>-4.7939459982790566E-3</v>
      </c>
      <c r="AE614">
        <f>(C614*'10Stocks'!$D$3)+(F614*'10Stocks'!$D$4)+('10Stocks_'!I614*'10Stocks'!$D$5)+('10Stocks_'!L614*'10Stocks'!$D$6)+('10Stocks_'!O614*'10Stocks'!$D$7)+('10Stocks_'!R614*'10Stocks'!$D$8)+('10Stocks_'!U614*'10Stocks'!$D$9)+('10Stocks_'!X614*'10Stocks'!$D$10)+('10Stocks_'!AA614*'10Stocks'!$D$11)+('10Stocks_'!AD614*'10Stocks'!$D$12)</f>
        <v>-7.7009099878597919E-3</v>
      </c>
      <c r="AF614">
        <f t="shared" si="780"/>
        <v>174324.82235064913</v>
      </c>
      <c r="AG614">
        <f t="shared" si="756"/>
        <v>127067.88571910487</v>
      </c>
    </row>
    <row r="615" spans="1:33" x14ac:dyDescent="0.35">
      <c r="A615">
        <v>71.478909000000002</v>
      </c>
      <c r="B615" t="e">
        <f t="shared" ref="B615:B678" si="815">(#REF!-#REF!)/#REF!</f>
        <v>#REF!</v>
      </c>
      <c r="C615">
        <f t="shared" si="761"/>
        <v>-6.4356978026923403E-2</v>
      </c>
      <c r="D615">
        <v>88.120002999999997</v>
      </c>
      <c r="E615" t="e">
        <f t="shared" si="762"/>
        <v>#REF!</v>
      </c>
      <c r="F615">
        <f t="shared" si="763"/>
        <v>-2.3492852914291987E-2</v>
      </c>
      <c r="G615">
        <v>49.302256999999997</v>
      </c>
      <c r="H615" t="e">
        <f t="shared" si="764"/>
        <v>#REF!</v>
      </c>
      <c r="I615">
        <f t="shared" si="765"/>
        <v>5.9817055604306918E-3</v>
      </c>
      <c r="J615">
        <v>46.722355999999998</v>
      </c>
      <c r="K615" t="e">
        <f t="shared" si="766"/>
        <v>#REF!</v>
      </c>
      <c r="L615">
        <f t="shared" si="767"/>
        <v>5.8823713040879787E-3</v>
      </c>
      <c r="M615">
        <v>343.56703099999999</v>
      </c>
      <c r="N615" t="e">
        <f t="shared" si="768"/>
        <v>#REF!</v>
      </c>
      <c r="O615">
        <f t="shared" si="769"/>
        <v>-4.6452183998396696E-3</v>
      </c>
      <c r="P615">
        <v>24.184954999999999</v>
      </c>
      <c r="Q615" t="e">
        <f t="shared" si="770"/>
        <v>#REF!</v>
      </c>
      <c r="R615">
        <f t="shared" si="771"/>
        <v>1.1376533068394128E-2</v>
      </c>
      <c r="S615">
        <v>33.709999000000003</v>
      </c>
      <c r="T615" t="e">
        <f t="shared" si="772"/>
        <v>#REF!</v>
      </c>
      <c r="U615">
        <f t="shared" si="773"/>
        <v>-5.6048079289198055E-3</v>
      </c>
      <c r="V615">
        <v>25.065163999999999</v>
      </c>
      <c r="W615" t="e">
        <f t="shared" si="774"/>
        <v>#REF!</v>
      </c>
      <c r="X615">
        <f t="shared" si="775"/>
        <v>1.35891634783871E-2</v>
      </c>
      <c r="Y615">
        <v>29.891922000000001</v>
      </c>
      <c r="Z615" t="e">
        <f t="shared" si="776"/>
        <v>#REF!</v>
      </c>
      <c r="AA615">
        <f t="shared" si="777"/>
        <v>7.3303932679744752E-3</v>
      </c>
      <c r="AB615">
        <v>78.904605000000004</v>
      </c>
      <c r="AC615" t="e">
        <f t="shared" si="778"/>
        <v>#REF!</v>
      </c>
      <c r="AD615">
        <f t="shared" si="779"/>
        <v>6.1933772697502889E-3</v>
      </c>
      <c r="AE615">
        <f>(C615*'10Stocks'!$D$3)+(F615*'10Stocks'!$D$4)+('10Stocks_'!I615*'10Stocks'!$D$5)+('10Stocks_'!L615*'10Stocks'!$D$6)+('10Stocks_'!O615*'10Stocks'!$D$7)+('10Stocks_'!R615*'10Stocks'!$D$8)+('10Stocks_'!U615*'10Stocks'!$D$9)+('10Stocks_'!X615*'10Stocks'!$D$10)+('10Stocks_'!AA615*'10Stocks'!$D$11)+('10Stocks_'!AD615*'10Stocks'!$D$12)</f>
        <v>-9.331139372143131E-3</v>
      </c>
      <c r="AF615">
        <f t="shared" si="780"/>
        <v>172698.17313727114</v>
      </c>
      <c r="AG615">
        <f t="shared" si="756"/>
        <v>125882.19756773635</v>
      </c>
    </row>
    <row r="616" spans="1:33" x14ac:dyDescent="0.35">
      <c r="A616">
        <v>72.599929000000003</v>
      </c>
      <c r="B616" t="e">
        <f t="shared" ref="B616:B679" si="816">(#REF!-#REF!)/#REF!</f>
        <v>#REF!</v>
      </c>
      <c r="C616">
        <f t="shared" si="761"/>
        <v>1.5683227621731067E-2</v>
      </c>
      <c r="D616">
        <v>89.019997000000004</v>
      </c>
      <c r="E616" t="e">
        <f t="shared" si="762"/>
        <v>#REF!</v>
      </c>
      <c r="F616">
        <f t="shared" si="763"/>
        <v>1.0213277001363773E-2</v>
      </c>
      <c r="G616">
        <v>49.448835000000003</v>
      </c>
      <c r="H616" t="e">
        <f t="shared" si="764"/>
        <v>#REF!</v>
      </c>
      <c r="I616">
        <f t="shared" si="765"/>
        <v>2.9730484752453668E-3</v>
      </c>
      <c r="J616">
        <v>46.932817999999997</v>
      </c>
      <c r="K616" t="e">
        <f t="shared" si="766"/>
        <v>#REF!</v>
      </c>
      <c r="L616">
        <f t="shared" si="767"/>
        <v>4.5045245577941253E-3</v>
      </c>
      <c r="M616">
        <v>345.22036400000002</v>
      </c>
      <c r="N616" t="e">
        <f t="shared" si="768"/>
        <v>#REF!</v>
      </c>
      <c r="O616">
        <f t="shared" si="769"/>
        <v>4.8122574368901884E-3</v>
      </c>
      <c r="P616">
        <v>24.239363000000001</v>
      </c>
      <c r="Q616" t="e">
        <f t="shared" si="770"/>
        <v>#REF!</v>
      </c>
      <c r="R616">
        <f t="shared" si="771"/>
        <v>2.2496630653231413E-3</v>
      </c>
      <c r="S616">
        <v>33.900002000000001</v>
      </c>
      <c r="T616" t="e">
        <f t="shared" si="772"/>
        <v>#REF!</v>
      </c>
      <c r="U616">
        <f t="shared" si="773"/>
        <v>5.6363988619518276E-3</v>
      </c>
      <c r="V616">
        <v>25.766908000000001</v>
      </c>
      <c r="W616" t="e">
        <f t="shared" si="774"/>
        <v>#REF!</v>
      </c>
      <c r="X616">
        <f t="shared" si="775"/>
        <v>2.7996784700870161E-2</v>
      </c>
      <c r="Y616">
        <v>30.036940999999999</v>
      </c>
      <c r="Z616" t="e">
        <f t="shared" si="776"/>
        <v>#REF!</v>
      </c>
      <c r="AA616">
        <f t="shared" si="777"/>
        <v>4.8514444805522298E-3</v>
      </c>
      <c r="AB616">
        <v>79.147441000000001</v>
      </c>
      <c r="AC616" t="e">
        <f t="shared" si="778"/>
        <v>#REF!</v>
      </c>
      <c r="AD616">
        <f t="shared" si="779"/>
        <v>3.0775897046819629E-3</v>
      </c>
      <c r="AE616">
        <f>(C616*'10Stocks'!$D$3)+(F616*'10Stocks'!$D$4)+('10Stocks_'!I616*'10Stocks'!$D$5)+('10Stocks_'!L616*'10Stocks'!$D$6)+('10Stocks_'!O616*'10Stocks'!$D$7)+('10Stocks_'!R616*'10Stocks'!$D$8)+('10Stocks_'!U616*'10Stocks'!$D$9)+('10Stocks_'!X616*'10Stocks'!$D$10)+('10Stocks_'!AA616*'10Stocks'!$D$11)+('10Stocks_'!AD616*'10Stocks'!$D$12)</f>
        <v>6.4333468721752248E-3</v>
      </c>
      <c r="AF616">
        <f t="shared" si="780"/>
        <v>173809.20038925417</v>
      </c>
      <c r="AG616">
        <f t="shared" si="756"/>
        <v>126692.04140972129</v>
      </c>
    </row>
    <row r="617" spans="1:33" x14ac:dyDescent="0.35">
      <c r="A617">
        <v>70.743942000000004</v>
      </c>
      <c r="B617" t="e">
        <f t="shared" ref="B617:B680" si="817">(#REF!-#REF!)/#REF!</f>
        <v>#REF!</v>
      </c>
      <c r="C617">
        <f t="shared" si="761"/>
        <v>-2.5564584229827537E-2</v>
      </c>
      <c r="D617">
        <v>89.360000999999997</v>
      </c>
      <c r="E617" t="e">
        <f t="shared" si="762"/>
        <v>#REF!</v>
      </c>
      <c r="F617">
        <f t="shared" si="763"/>
        <v>3.8194114969470655E-3</v>
      </c>
      <c r="G617">
        <v>49.957549999999998</v>
      </c>
      <c r="H617" t="e">
        <f t="shared" si="764"/>
        <v>#REF!</v>
      </c>
      <c r="I617">
        <f t="shared" si="765"/>
        <v>1.0287704452491046E-2</v>
      </c>
      <c r="J617">
        <v>47.105013999999997</v>
      </c>
      <c r="K617" t="e">
        <f t="shared" si="766"/>
        <v>#REF!</v>
      </c>
      <c r="L617">
        <f t="shared" si="767"/>
        <v>3.6689891495541474E-3</v>
      </c>
      <c r="M617">
        <v>341.76381199999997</v>
      </c>
      <c r="N617" t="e">
        <f t="shared" si="768"/>
        <v>#REF!</v>
      </c>
      <c r="O617">
        <f t="shared" si="769"/>
        <v>-1.0012595896573599E-2</v>
      </c>
      <c r="P617">
        <v>23.994520999999999</v>
      </c>
      <c r="Q617" t="e">
        <f t="shared" si="770"/>
        <v>#REF!</v>
      </c>
      <c r="R617">
        <f t="shared" si="771"/>
        <v>-1.010100801741374E-2</v>
      </c>
      <c r="S617">
        <v>34.169998</v>
      </c>
      <c r="T617" t="e">
        <f t="shared" si="772"/>
        <v>#REF!</v>
      </c>
      <c r="U617">
        <f t="shared" si="773"/>
        <v>7.9644833059301593E-3</v>
      </c>
      <c r="V617">
        <v>26.033770000000001</v>
      </c>
      <c r="W617" t="e">
        <f t="shared" si="774"/>
        <v>#REF!</v>
      </c>
      <c r="X617">
        <f t="shared" si="775"/>
        <v>1.0356772337604484E-2</v>
      </c>
      <c r="Y617">
        <v>30.118514000000001</v>
      </c>
      <c r="Z617" t="e">
        <f t="shared" si="776"/>
        <v>#REF!</v>
      </c>
      <c r="AA617">
        <f t="shared" si="777"/>
        <v>2.7157559086993027E-3</v>
      </c>
      <c r="AB617">
        <v>79.687081000000006</v>
      </c>
      <c r="AC617" t="e">
        <f t="shared" si="778"/>
        <v>#REF!</v>
      </c>
      <c r="AD617">
        <f t="shared" si="779"/>
        <v>6.8181610571592033E-3</v>
      </c>
      <c r="AE617">
        <f>(C617*'10Stocks'!$D$3)+(F617*'10Stocks'!$D$4)+('10Stocks_'!I617*'10Stocks'!$D$5)+('10Stocks_'!L617*'10Stocks'!$D$6)+('10Stocks_'!O617*'10Stocks'!$D$7)+('10Stocks_'!R617*'10Stocks'!$D$8)+('10Stocks_'!U617*'10Stocks'!$D$9)+('10Stocks_'!X617*'10Stocks'!$D$10)+('10Stocks_'!AA617*'10Stocks'!$D$11)+('10Stocks_'!AD617*'10Stocks'!$D$12)</f>
        <v>-4.3607223921284435E-3</v>
      </c>
      <c r="AF617">
        <f t="shared" si="780"/>
        <v>173051.26671715881</v>
      </c>
      <c r="AG617">
        <f t="shared" si="756"/>
        <v>126139.57258784145</v>
      </c>
    </row>
    <row r="618" spans="1:33" x14ac:dyDescent="0.35">
      <c r="A618">
        <v>70.288893999999999</v>
      </c>
      <c r="B618" t="e">
        <f t="shared" ref="B618:B681" si="818">(#REF!-#REF!)/#REF!</f>
        <v>#REF!</v>
      </c>
      <c r="C618">
        <f t="shared" si="761"/>
        <v>-6.4323246222270872E-3</v>
      </c>
      <c r="D618">
        <v>91.75</v>
      </c>
      <c r="E618" t="e">
        <f t="shared" si="762"/>
        <v>#REF!</v>
      </c>
      <c r="F618">
        <f t="shared" si="763"/>
        <v>2.6745736048055808E-2</v>
      </c>
      <c r="G618">
        <v>49.905817999999996</v>
      </c>
      <c r="H618" t="e">
        <f t="shared" si="764"/>
        <v>#REF!</v>
      </c>
      <c r="I618">
        <f t="shared" si="765"/>
        <v>-1.0355191557632675E-3</v>
      </c>
      <c r="J618">
        <v>47.162410000000001</v>
      </c>
      <c r="K618" t="e">
        <f t="shared" si="766"/>
        <v>#REF!</v>
      </c>
      <c r="L618">
        <f t="shared" si="767"/>
        <v>1.2184690147848004E-3</v>
      </c>
      <c r="M618">
        <v>342.36822100000001</v>
      </c>
      <c r="N618" t="e">
        <f t="shared" si="768"/>
        <v>#REF!</v>
      </c>
      <c r="O618">
        <f t="shared" si="769"/>
        <v>1.7684991177475292E-3</v>
      </c>
      <c r="P618">
        <v>24.429797000000001</v>
      </c>
      <c r="Q618" t="e">
        <f t="shared" si="770"/>
        <v>#REF!</v>
      </c>
      <c r="R618">
        <f t="shared" si="771"/>
        <v>1.8140641357249923E-2</v>
      </c>
      <c r="S618">
        <v>34.57</v>
      </c>
      <c r="T618" t="e">
        <f t="shared" si="772"/>
        <v>#REF!</v>
      </c>
      <c r="U618">
        <f t="shared" si="773"/>
        <v>1.1706234223367548E-2</v>
      </c>
      <c r="V618">
        <v>25.766908000000001</v>
      </c>
      <c r="W618" t="e">
        <f t="shared" si="774"/>
        <v>#REF!</v>
      </c>
      <c r="X618">
        <f t="shared" si="775"/>
        <v>-1.0250609112702452E-2</v>
      </c>
      <c r="Y618">
        <v>29.955368</v>
      </c>
      <c r="Z618" t="e">
        <f t="shared" si="776"/>
        <v>#REF!</v>
      </c>
      <c r="AA618">
        <f t="shared" si="777"/>
        <v>-5.4168011077837747E-3</v>
      </c>
      <c r="AB618">
        <v>79.516199</v>
      </c>
      <c r="AC618" t="e">
        <f t="shared" si="778"/>
        <v>#REF!</v>
      </c>
      <c r="AD618">
        <f t="shared" si="779"/>
        <v>-2.1444128440343542E-3</v>
      </c>
      <c r="AE618">
        <f>(C618*'10Stocks'!$D$3)+(F618*'10Stocks'!$D$4)+('10Stocks_'!I618*'10Stocks'!$D$5)+('10Stocks_'!L618*'10Stocks'!$D$6)+('10Stocks_'!O618*'10Stocks'!$D$7)+('10Stocks_'!R618*'10Stocks'!$D$8)+('10Stocks_'!U618*'10Stocks'!$D$9)+('10Stocks_'!X618*'10Stocks'!$D$10)+('10Stocks_'!AA618*'10Stocks'!$D$11)+('10Stocks_'!AD618*'10Stocks'!$D$12)</f>
        <v>3.441723877382986E-3</v>
      </c>
      <c r="AF618">
        <f t="shared" si="780"/>
        <v>173646.86139383062</v>
      </c>
      <c r="AG618">
        <f t="shared" si="756"/>
        <v>126573.71016669991</v>
      </c>
    </row>
    <row r="619" spans="1:33" x14ac:dyDescent="0.35">
      <c r="A619">
        <v>71.823840000000004</v>
      </c>
      <c r="B619" t="e">
        <f t="shared" ref="B619:B682" si="819">(#REF!-#REF!)/#REF!</f>
        <v>#REF!</v>
      </c>
      <c r="C619">
        <f t="shared" si="761"/>
        <v>2.1837674668774915E-2</v>
      </c>
      <c r="D619">
        <v>94.099997999999999</v>
      </c>
      <c r="E619" t="e">
        <f t="shared" si="762"/>
        <v>#REF!</v>
      </c>
      <c r="F619">
        <f t="shared" si="763"/>
        <v>2.5613057220708439E-2</v>
      </c>
      <c r="G619">
        <v>50.112751000000003</v>
      </c>
      <c r="H619" t="e">
        <f t="shared" si="764"/>
        <v>#REF!</v>
      </c>
      <c r="I619">
        <f t="shared" si="765"/>
        <v>4.1464704576129078E-3</v>
      </c>
      <c r="J619">
        <v>47.334606000000001</v>
      </c>
      <c r="K619" t="e">
        <f t="shared" si="766"/>
        <v>#REF!</v>
      </c>
      <c r="L619">
        <f t="shared" si="767"/>
        <v>3.6511280912065259E-3</v>
      </c>
      <c r="M619">
        <v>348.092491</v>
      </c>
      <c r="N619" t="e">
        <f t="shared" si="768"/>
        <v>#REF!</v>
      </c>
      <c r="O619">
        <f t="shared" si="769"/>
        <v>1.6719630061693108E-2</v>
      </c>
      <c r="P619">
        <v>24.774388999999999</v>
      </c>
      <c r="Q619" t="e">
        <f t="shared" si="770"/>
        <v>#REF!</v>
      </c>
      <c r="R619">
        <f t="shared" si="771"/>
        <v>1.410539760113433E-2</v>
      </c>
      <c r="S619">
        <v>35.279998999999997</v>
      </c>
      <c r="T619" t="e">
        <f t="shared" si="772"/>
        <v>#REF!</v>
      </c>
      <c r="U619">
        <f t="shared" si="773"/>
        <v>2.0538009835117044E-2</v>
      </c>
      <c r="V619">
        <v>25.292489</v>
      </c>
      <c r="W619" t="e">
        <f t="shared" si="774"/>
        <v>#REF!</v>
      </c>
      <c r="X619">
        <f t="shared" si="775"/>
        <v>-1.8411949155870817E-2</v>
      </c>
      <c r="Y619">
        <v>30.172896999999999</v>
      </c>
      <c r="Z619" t="e">
        <f t="shared" si="776"/>
        <v>#REF!</v>
      </c>
      <c r="AA619">
        <f t="shared" si="777"/>
        <v>7.2617702443181125E-3</v>
      </c>
      <c r="AB619">
        <v>80.037847999999997</v>
      </c>
      <c r="AC619" t="e">
        <f t="shared" si="778"/>
        <v>#REF!</v>
      </c>
      <c r="AD619">
        <f t="shared" si="779"/>
        <v>6.5602859110506081E-3</v>
      </c>
      <c r="AE619">
        <f>(C619*'10Stocks'!$D$3)+(F619*'10Stocks'!$D$4)+('10Stocks_'!I619*'10Stocks'!$D$5)+('10Stocks_'!L619*'10Stocks'!$D$6)+('10Stocks_'!O619*'10Stocks'!$D$7)+('10Stocks_'!R619*'10Stocks'!$D$8)+('10Stocks_'!U619*'10Stocks'!$D$9)+('10Stocks_'!X619*'10Stocks'!$D$10)+('10Stocks_'!AA619*'10Stocks'!$D$11)+('10Stocks_'!AD619*'10Stocks'!$D$12)</f>
        <v>1.2904037396314572E-2</v>
      </c>
      <c r="AF619">
        <f t="shared" si="780"/>
        <v>175887.60698700926</v>
      </c>
      <c r="AG619">
        <f t="shared" si="756"/>
        <v>128207.02205608129</v>
      </c>
    </row>
    <row r="620" spans="1:33" x14ac:dyDescent="0.35">
      <c r="A620">
        <v>71.506767999999994</v>
      </c>
      <c r="B620" t="e">
        <f t="shared" ref="B620:B683" si="820">(#REF!-#REF!)/#REF!</f>
        <v>#REF!</v>
      </c>
      <c r="C620">
        <f t="shared" si="761"/>
        <v>-4.4145787805276102E-3</v>
      </c>
      <c r="D620">
        <v>96.089995999999999</v>
      </c>
      <c r="E620" t="e">
        <f t="shared" si="762"/>
        <v>#REF!</v>
      </c>
      <c r="F620">
        <f t="shared" si="763"/>
        <v>2.1147694392087021E-2</v>
      </c>
      <c r="G620">
        <v>50.181730999999999</v>
      </c>
      <c r="H620" t="e">
        <f t="shared" si="764"/>
        <v>#REF!</v>
      </c>
      <c r="I620">
        <f t="shared" si="765"/>
        <v>1.3764959740485264E-3</v>
      </c>
      <c r="J620">
        <v>47.487667999999999</v>
      </c>
      <c r="K620" t="e">
        <f t="shared" si="766"/>
        <v>#REF!</v>
      </c>
      <c r="L620">
        <f t="shared" si="767"/>
        <v>3.2336172820367085E-3</v>
      </c>
      <c r="M620">
        <v>348.43216699999999</v>
      </c>
      <c r="N620" t="e">
        <f t="shared" si="768"/>
        <v>#REF!</v>
      </c>
      <c r="O620">
        <f t="shared" si="769"/>
        <v>9.7582110727001349E-4</v>
      </c>
      <c r="P620">
        <v>24.701843</v>
      </c>
      <c r="Q620" t="e">
        <f t="shared" si="770"/>
        <v>#REF!</v>
      </c>
      <c r="R620">
        <f t="shared" si="771"/>
        <v>-2.9282659604642162E-3</v>
      </c>
      <c r="S620">
        <v>35.259998000000003</v>
      </c>
      <c r="T620" t="e">
        <f t="shared" si="772"/>
        <v>#REF!</v>
      </c>
      <c r="U620">
        <f t="shared" si="773"/>
        <v>-5.6692178477651034E-4</v>
      </c>
      <c r="V620">
        <v>26.162257</v>
      </c>
      <c r="W620" t="e">
        <f t="shared" si="774"/>
        <v>#REF!</v>
      </c>
      <c r="X620">
        <f t="shared" si="775"/>
        <v>3.438839095669867E-2</v>
      </c>
      <c r="Y620">
        <v>30.363233000000001</v>
      </c>
      <c r="Z620" t="e">
        <f t="shared" si="776"/>
        <v>#REF!</v>
      </c>
      <c r="AA620">
        <f t="shared" si="777"/>
        <v>6.3081778325761052E-3</v>
      </c>
      <c r="AB620">
        <v>80.451571999999999</v>
      </c>
      <c r="AC620" t="e">
        <f t="shared" si="778"/>
        <v>#REF!</v>
      </c>
      <c r="AD620">
        <f t="shared" si="779"/>
        <v>5.1691044966626536E-3</v>
      </c>
      <c r="AE620">
        <f>(C620*'10Stocks'!$D$3)+(F620*'10Stocks'!$D$4)+('10Stocks_'!I620*'10Stocks'!$D$5)+('10Stocks_'!L620*'10Stocks'!$D$6)+('10Stocks_'!O620*'10Stocks'!$D$7)+('10Stocks_'!R620*'10Stocks'!$D$8)+('10Stocks_'!U620*'10Stocks'!$D$9)+('10Stocks_'!X620*'10Stocks'!$D$10)+('10Stocks_'!AA620*'10Stocks'!$D$11)+('10Stocks_'!AD620*'10Stocks'!$D$12)</f>
        <v>2.856288562360679E-4</v>
      </c>
      <c r="AF620">
        <f t="shared" si="780"/>
        <v>175937.84556301907</v>
      </c>
      <c r="AG620">
        <f t="shared" si="756"/>
        <v>128243.6416811526</v>
      </c>
    </row>
    <row r="621" spans="1:33" x14ac:dyDescent="0.35">
      <c r="A621">
        <v>70.271648999999996</v>
      </c>
      <c r="B621" t="e">
        <f t="shared" ref="B621:B684" si="821">(#REF!-#REF!)/#REF!</f>
        <v>#REF!</v>
      </c>
      <c r="C621">
        <f t="shared" si="761"/>
        <v>-1.7272756615150018E-2</v>
      </c>
      <c r="D621">
        <v>95.25</v>
      </c>
      <c r="E621" t="e">
        <f t="shared" si="762"/>
        <v>#REF!</v>
      </c>
      <c r="F621">
        <f t="shared" si="763"/>
        <v>-8.741763294484884E-3</v>
      </c>
      <c r="G621">
        <v>49.905817999999996</v>
      </c>
      <c r="H621" t="e">
        <f t="shared" si="764"/>
        <v>#REF!</v>
      </c>
      <c r="I621">
        <f t="shared" si="765"/>
        <v>-5.4982758566061172E-3</v>
      </c>
      <c r="J621">
        <v>46.980649999999997</v>
      </c>
      <c r="K621" t="e">
        <f t="shared" si="766"/>
        <v>#REF!</v>
      </c>
      <c r="L621">
        <f t="shared" si="767"/>
        <v>-1.0676835089059379E-2</v>
      </c>
      <c r="M621">
        <v>350.999595</v>
      </c>
      <c r="N621" t="e">
        <f t="shared" si="768"/>
        <v>#REF!</v>
      </c>
      <c r="O621">
        <f t="shared" si="769"/>
        <v>7.3685160073065437E-3</v>
      </c>
      <c r="P621">
        <v>24.583957000000002</v>
      </c>
      <c r="Q621" t="e">
        <f t="shared" si="770"/>
        <v>#REF!</v>
      </c>
      <c r="R621">
        <f t="shared" si="771"/>
        <v>-4.7723564593944914E-3</v>
      </c>
      <c r="S621">
        <v>33.610000999999997</v>
      </c>
      <c r="T621" t="e">
        <f t="shared" si="772"/>
        <v>#REF!</v>
      </c>
      <c r="U621">
        <f t="shared" si="773"/>
        <v>-4.6795152966259558E-2</v>
      </c>
      <c r="V621">
        <v>25.885514000000001</v>
      </c>
      <c r="W621" t="e">
        <f t="shared" si="774"/>
        <v>#REF!</v>
      </c>
      <c r="X621">
        <f t="shared" si="775"/>
        <v>-1.0577948225185608E-2</v>
      </c>
      <c r="Y621">
        <v>30.145703999999999</v>
      </c>
      <c r="Z621" t="e">
        <f t="shared" si="776"/>
        <v>#REF!</v>
      </c>
      <c r="AA621">
        <f t="shared" si="777"/>
        <v>-7.164223915154309E-3</v>
      </c>
      <c r="AB621">
        <v>79.669095999999996</v>
      </c>
      <c r="AC621" t="e">
        <f t="shared" si="778"/>
        <v>#REF!</v>
      </c>
      <c r="AD621">
        <f t="shared" si="779"/>
        <v>-9.7260498526989952E-3</v>
      </c>
      <c r="AE621">
        <f>(C621*'10Stocks'!$D$3)+(F621*'10Stocks'!$D$4)+('10Stocks_'!I621*'10Stocks'!$D$5)+('10Stocks_'!L621*'10Stocks'!$D$6)+('10Stocks_'!O621*'10Stocks'!$D$7)+('10Stocks_'!R621*'10Stocks'!$D$8)+('10Stocks_'!U621*'10Stocks'!$D$9)+('10Stocks_'!X621*'10Stocks'!$D$10)+('10Stocks_'!AA621*'10Stocks'!$D$11)+('10Stocks_'!AD621*'10Stocks'!$D$12)</f>
        <v>-1.4111091481237299E-2</v>
      </c>
      <c r="AF621">
        <f t="shared" si="780"/>
        <v>173455.17052926752</v>
      </c>
      <c r="AG621">
        <f t="shared" si="756"/>
        <v>126433.98392150283</v>
      </c>
    </row>
    <row r="622" spans="1:33" x14ac:dyDescent="0.35">
      <c r="A622">
        <v>67.631602999999998</v>
      </c>
      <c r="B622" t="e">
        <f t="shared" ref="B622:B685" si="822">(#REF!-#REF!)/#REF!</f>
        <v>#REF!</v>
      </c>
      <c r="C622">
        <f t="shared" si="761"/>
        <v>-3.7569148263476758E-2</v>
      </c>
      <c r="D622">
        <v>97.400002000000001</v>
      </c>
      <c r="E622" t="e">
        <f t="shared" si="762"/>
        <v>#REF!</v>
      </c>
      <c r="F622">
        <f t="shared" si="763"/>
        <v>2.2572199475065623E-2</v>
      </c>
      <c r="G622">
        <v>49.741993000000001</v>
      </c>
      <c r="H622" t="e">
        <f t="shared" si="764"/>
        <v>#REF!</v>
      </c>
      <c r="I622">
        <f t="shared" si="765"/>
        <v>-3.2826833937477126E-3</v>
      </c>
      <c r="J622">
        <v>46.559725</v>
      </c>
      <c r="K622" t="e">
        <f t="shared" si="766"/>
        <v>#REF!</v>
      </c>
      <c r="L622">
        <f t="shared" si="767"/>
        <v>-8.9595397253975188E-3</v>
      </c>
      <c r="M622">
        <v>350.62995999999998</v>
      </c>
      <c r="N622" t="e">
        <f t="shared" si="768"/>
        <v>#REF!</v>
      </c>
      <c r="O622">
        <f t="shared" si="769"/>
        <v>-1.0530923831978114E-3</v>
      </c>
      <c r="P622">
        <v>24.311909</v>
      </c>
      <c r="Q622" t="e">
        <f t="shared" si="770"/>
        <v>#REF!</v>
      </c>
      <c r="R622">
        <f t="shared" si="771"/>
        <v>-1.1066078581247177E-2</v>
      </c>
      <c r="S622">
        <v>33.810001</v>
      </c>
      <c r="T622" t="e">
        <f t="shared" si="772"/>
        <v>#REF!</v>
      </c>
      <c r="U622">
        <f t="shared" si="773"/>
        <v>5.9506097604698927E-3</v>
      </c>
      <c r="V622">
        <v>26.122723000000001</v>
      </c>
      <c r="W622" t="e">
        <f t="shared" si="774"/>
        <v>#REF!</v>
      </c>
      <c r="X622">
        <f t="shared" si="775"/>
        <v>9.1637739934389562E-3</v>
      </c>
      <c r="Y622">
        <v>30.046005999999998</v>
      </c>
      <c r="Z622" t="e">
        <f t="shared" si="776"/>
        <v>#REF!</v>
      </c>
      <c r="AA622">
        <f t="shared" si="777"/>
        <v>-3.3072042371277868E-3</v>
      </c>
      <c r="AB622">
        <v>79.219395000000006</v>
      </c>
      <c r="AC622" t="e">
        <f t="shared" si="778"/>
        <v>#REF!</v>
      </c>
      <c r="AD622">
        <f t="shared" si="779"/>
        <v>-5.6446103015903477E-3</v>
      </c>
      <c r="AE622">
        <f>(C622*'10Stocks'!$D$3)+(F622*'10Stocks'!$D$4)+('10Stocks_'!I622*'10Stocks'!$D$5)+('10Stocks_'!L622*'10Stocks'!$D$6)+('10Stocks_'!O622*'10Stocks'!$D$7)+('10Stocks_'!R622*'10Stocks'!$D$8)+('10Stocks_'!U622*'10Stocks'!$D$9)+('10Stocks_'!X622*'10Stocks'!$D$10)+('10Stocks_'!AA622*'10Stocks'!$D$11)+('10Stocks_'!AD622*'10Stocks'!$D$12)</f>
        <v>-1.0177395020372277E-2</v>
      </c>
      <c r="AF622">
        <f t="shared" si="780"/>
        <v>171689.84874046512</v>
      </c>
      <c r="AG622">
        <f t="shared" si="756"/>
        <v>125147.2153231343</v>
      </c>
    </row>
    <row r="623" spans="1:33" x14ac:dyDescent="0.35">
      <c r="A623">
        <v>68.830899000000002</v>
      </c>
      <c r="B623" t="e">
        <f t="shared" ref="B623:B686" si="823">(#REF!-#REF!)/#REF!</f>
        <v>#REF!</v>
      </c>
      <c r="C623">
        <f t="shared" si="761"/>
        <v>1.7732775016437271E-2</v>
      </c>
      <c r="D623">
        <v>96.260002</v>
      </c>
      <c r="E623" t="e">
        <f t="shared" si="762"/>
        <v>#REF!</v>
      </c>
      <c r="F623">
        <f t="shared" si="763"/>
        <v>-1.1704311874654793E-2</v>
      </c>
      <c r="G623">
        <v>50.250708000000003</v>
      </c>
      <c r="H623" t="e">
        <f t="shared" si="764"/>
        <v>#REF!</v>
      </c>
      <c r="I623">
        <f t="shared" si="765"/>
        <v>1.0227073129136628E-2</v>
      </c>
      <c r="J623">
        <v>47.143276999999998</v>
      </c>
      <c r="K623" t="e">
        <f t="shared" si="766"/>
        <v>#REF!</v>
      </c>
      <c r="L623">
        <f t="shared" si="767"/>
        <v>1.253340736011644E-2</v>
      </c>
      <c r="M623">
        <v>360.03059300000001</v>
      </c>
      <c r="N623" t="e">
        <f t="shared" si="768"/>
        <v>#REF!</v>
      </c>
      <c r="O623">
        <f t="shared" si="769"/>
        <v>2.6810695241216775E-2</v>
      </c>
      <c r="P623">
        <v>24.574888999999999</v>
      </c>
      <c r="Q623" t="e">
        <f t="shared" si="770"/>
        <v>#REF!</v>
      </c>
      <c r="R623">
        <f t="shared" si="771"/>
        <v>1.08169210406307E-2</v>
      </c>
      <c r="S623">
        <v>34.400002000000001</v>
      </c>
      <c r="T623" t="e">
        <f t="shared" si="772"/>
        <v>#REF!</v>
      </c>
      <c r="U623">
        <f t="shared" si="773"/>
        <v>1.745048750516159E-2</v>
      </c>
      <c r="V623">
        <v>26.794817999999999</v>
      </c>
      <c r="W623" t="e">
        <f t="shared" si="774"/>
        <v>#REF!</v>
      </c>
      <c r="X623">
        <f t="shared" si="775"/>
        <v>2.5728366832201942E-2</v>
      </c>
      <c r="Y623">
        <v>31.160834999999999</v>
      </c>
      <c r="Z623" t="e">
        <f t="shared" si="776"/>
        <v>#REF!</v>
      </c>
      <c r="AA623">
        <f t="shared" si="777"/>
        <v>3.7104066344125747E-2</v>
      </c>
      <c r="AB623">
        <v>79.929924</v>
      </c>
      <c r="AC623" t="e">
        <f t="shared" si="778"/>
        <v>#REF!</v>
      </c>
      <c r="AD623">
        <f t="shared" si="779"/>
        <v>8.9691293401065984E-3</v>
      </c>
      <c r="AE623">
        <f>(C623*'10Stocks'!$D$3)+(F623*'10Stocks'!$D$4)+('10Stocks_'!I623*'10Stocks'!$D$5)+('10Stocks_'!L623*'10Stocks'!$D$6)+('10Stocks_'!O623*'10Stocks'!$D$7)+('10Stocks_'!R623*'10Stocks'!$D$8)+('10Stocks_'!U623*'10Stocks'!$D$9)+('10Stocks_'!X623*'10Stocks'!$D$10)+('10Stocks_'!AA623*'10Stocks'!$D$11)+('10Stocks_'!AD623*'10Stocks'!$D$12)</f>
        <v>1.6568724582316698E-2</v>
      </c>
      <c r="AF623">
        <f t="shared" si="780"/>
        <v>174534.53055782549</v>
      </c>
      <c r="AG623">
        <f t="shared" si="756"/>
        <v>127220.74506606719</v>
      </c>
    </row>
    <row r="624" spans="1:33" x14ac:dyDescent="0.35">
      <c r="A624">
        <v>70.830174999999997</v>
      </c>
      <c r="B624" t="e">
        <f t="shared" ref="B624:B687" si="824">(#REF!-#REF!)/#REF!</f>
        <v>#REF!</v>
      </c>
      <c r="C624">
        <f t="shared" si="761"/>
        <v>2.9046199149599872E-2</v>
      </c>
      <c r="D624">
        <v>98.550003000000004</v>
      </c>
      <c r="E624" t="e">
        <f t="shared" si="762"/>
        <v>#REF!</v>
      </c>
      <c r="F624">
        <f t="shared" si="763"/>
        <v>2.3789746025561102E-2</v>
      </c>
      <c r="G624">
        <v>51.130181999999998</v>
      </c>
      <c r="H624" t="e">
        <f t="shared" si="764"/>
        <v>#REF!</v>
      </c>
      <c r="I624">
        <f t="shared" si="765"/>
        <v>1.7501723557805288E-2</v>
      </c>
      <c r="J624">
        <v>48.042521999999998</v>
      </c>
      <c r="K624" t="e">
        <f t="shared" si="766"/>
        <v>#REF!</v>
      </c>
      <c r="L624">
        <f t="shared" si="767"/>
        <v>1.907472405874544E-2</v>
      </c>
      <c r="M624">
        <v>360.17543000000001</v>
      </c>
      <c r="N624" t="e">
        <f t="shared" si="768"/>
        <v>#REF!</v>
      </c>
      <c r="O624">
        <f t="shared" si="769"/>
        <v>4.0229081310319493E-4</v>
      </c>
      <c r="P624">
        <v>24.992025999999999</v>
      </c>
      <c r="Q624" t="e">
        <f t="shared" si="770"/>
        <v>#REF!</v>
      </c>
      <c r="R624">
        <f t="shared" si="771"/>
        <v>1.6974115325607386E-2</v>
      </c>
      <c r="S624">
        <v>34.590000000000003</v>
      </c>
      <c r="T624" t="e">
        <f t="shared" si="772"/>
        <v>#REF!</v>
      </c>
      <c r="U624">
        <f t="shared" si="773"/>
        <v>5.5231973533025605E-3</v>
      </c>
      <c r="V624">
        <v>27.180282999999999</v>
      </c>
      <c r="W624" t="e">
        <f t="shared" si="774"/>
        <v>#REF!</v>
      </c>
      <c r="X624">
        <f t="shared" si="775"/>
        <v>1.4385804001355782E-2</v>
      </c>
      <c r="Y624">
        <v>31.686525</v>
      </c>
      <c r="Z624" t="e">
        <f t="shared" si="776"/>
        <v>#REF!</v>
      </c>
      <c r="AA624">
        <f t="shared" si="777"/>
        <v>1.6870215448334454E-2</v>
      </c>
      <c r="AB624">
        <v>80.550506999999996</v>
      </c>
      <c r="AC624" t="e">
        <f t="shared" si="778"/>
        <v>#REF!</v>
      </c>
      <c r="AD624">
        <f t="shared" si="779"/>
        <v>7.7640884532806055E-3</v>
      </c>
      <c r="AE624">
        <f>(C624*'10Stocks'!$D$3)+(F624*'10Stocks'!$D$4)+('10Stocks_'!I624*'10Stocks'!$D$5)+('10Stocks_'!L624*'10Stocks'!$D$6)+('10Stocks_'!O624*'10Stocks'!$D$7)+('10Stocks_'!R624*'10Stocks'!$D$8)+('10Stocks_'!U624*'10Stocks'!$D$9)+('10Stocks_'!X624*'10Stocks'!$D$10)+('10Stocks_'!AA624*'10Stocks'!$D$11)+('10Stocks_'!AD624*'10Stocks'!$D$12)</f>
        <v>1.5038605140827003E-2</v>
      </c>
      <c r="AF624">
        <f t="shared" si="780"/>
        <v>177159.28644632423</v>
      </c>
      <c r="AG624">
        <f t="shared" si="756"/>
        <v>129133.96761683759</v>
      </c>
    </row>
    <row r="625" spans="1:33" x14ac:dyDescent="0.35">
      <c r="A625">
        <v>69.823239999999998</v>
      </c>
      <c r="B625" t="e">
        <f t="shared" ref="B625:B688" si="825">(#REF!-#REF!)/#REF!</f>
        <v>#REF!</v>
      </c>
      <c r="C625">
        <f t="shared" si="761"/>
        <v>-1.4216186815859181E-2</v>
      </c>
      <c r="D625">
        <v>100.58000199999999</v>
      </c>
      <c r="E625" t="e">
        <f t="shared" si="762"/>
        <v>#REF!</v>
      </c>
      <c r="F625">
        <f t="shared" si="763"/>
        <v>2.059867009846757E-2</v>
      </c>
      <c r="G625">
        <v>51.043959999999998</v>
      </c>
      <c r="H625" t="e">
        <f t="shared" si="764"/>
        <v>#REF!</v>
      </c>
      <c r="I625">
        <f t="shared" si="765"/>
        <v>-1.6863229628245673E-3</v>
      </c>
      <c r="J625">
        <v>47.774659999999997</v>
      </c>
      <c r="K625" t="e">
        <f t="shared" si="766"/>
        <v>#REF!</v>
      </c>
      <c r="L625">
        <f t="shared" si="767"/>
        <v>-5.5755191203326285E-3</v>
      </c>
      <c r="M625">
        <v>359.69593600000002</v>
      </c>
      <c r="N625" t="e">
        <f t="shared" si="768"/>
        <v>#REF!</v>
      </c>
      <c r="O625">
        <f t="shared" si="769"/>
        <v>-1.3312790381064814E-3</v>
      </c>
      <c r="P625">
        <v>24.765319999999999</v>
      </c>
      <c r="Q625" t="e">
        <f t="shared" si="770"/>
        <v>#REF!</v>
      </c>
      <c r="R625">
        <f t="shared" si="771"/>
        <v>-9.071133328686521E-3</v>
      </c>
      <c r="S625">
        <v>34.610000999999997</v>
      </c>
      <c r="T625" t="e">
        <f t="shared" si="772"/>
        <v>#REF!</v>
      </c>
      <c r="U625">
        <f t="shared" si="773"/>
        <v>5.7823070251498976E-4</v>
      </c>
      <c r="V625">
        <v>27.476794999999999</v>
      </c>
      <c r="W625" t="e">
        <f t="shared" si="774"/>
        <v>#REF!</v>
      </c>
      <c r="X625">
        <f t="shared" si="775"/>
        <v>1.0909084353536713E-2</v>
      </c>
      <c r="Y625">
        <v>31.378361000000002</v>
      </c>
      <c r="Z625" t="e">
        <f t="shared" si="776"/>
        <v>#REF!</v>
      </c>
      <c r="AA625">
        <f t="shared" si="777"/>
        <v>-9.7253958898931916E-3</v>
      </c>
      <c r="AB625">
        <v>79.543180000000007</v>
      </c>
      <c r="AC625" t="e">
        <f t="shared" si="778"/>
        <v>#REF!</v>
      </c>
      <c r="AD625">
        <f t="shared" si="779"/>
        <v>-1.2505532708813235E-2</v>
      </c>
      <c r="AE625">
        <f>(C625*'10Stocks'!$D$3)+(F625*'10Stocks'!$D$4)+('10Stocks_'!I625*'10Stocks'!$D$5)+('10Stocks_'!L625*'10Stocks'!$D$6)+('10Stocks_'!O625*'10Stocks'!$D$7)+('10Stocks_'!R625*'10Stocks'!$D$8)+('10Stocks_'!U625*'10Stocks'!$D$9)+('10Stocks_'!X625*'10Stocks'!$D$10)+('10Stocks_'!AA625*'10Stocks'!$D$11)+('10Stocks_'!AD625*'10Stocks'!$D$12)</f>
        <v>-5.6262778504759014E-3</v>
      </c>
      <c r="AF625">
        <f t="shared" si="780"/>
        <v>176162.53907698515</v>
      </c>
      <c r="AG625">
        <f t="shared" si="756"/>
        <v>128407.42403509091</v>
      </c>
    </row>
    <row r="626" spans="1:33" x14ac:dyDescent="0.35">
      <c r="A626">
        <v>69.215635000000006</v>
      </c>
      <c r="B626" t="e">
        <f t="shared" ref="B626:B689" si="826">(#REF!-#REF!)/#REF!</f>
        <v>#REF!</v>
      </c>
      <c r="C626">
        <f t="shared" si="761"/>
        <v>-8.7020453361945447E-3</v>
      </c>
      <c r="D626">
        <v>99.839995999999999</v>
      </c>
      <c r="E626" t="e">
        <f t="shared" si="762"/>
        <v>#REF!</v>
      </c>
      <c r="F626">
        <f t="shared" si="763"/>
        <v>-7.3573870082046132E-3</v>
      </c>
      <c r="G626">
        <v>51.112937000000002</v>
      </c>
      <c r="H626" t="e">
        <f t="shared" si="764"/>
        <v>#REF!</v>
      </c>
      <c r="I626">
        <f t="shared" si="765"/>
        <v>1.3513254065711956E-3</v>
      </c>
      <c r="J626">
        <v>48.721736</v>
      </c>
      <c r="K626" t="e">
        <f t="shared" si="766"/>
        <v>#REF!</v>
      </c>
      <c r="L626">
        <f t="shared" si="767"/>
        <v>1.9823814549386698E-2</v>
      </c>
      <c r="M626">
        <v>360.81980399999998</v>
      </c>
      <c r="N626" t="e">
        <f t="shared" si="768"/>
        <v>#REF!</v>
      </c>
      <c r="O626">
        <f t="shared" si="769"/>
        <v>3.1244945731050988E-3</v>
      </c>
      <c r="P626">
        <v>25.100845</v>
      </c>
      <c r="Q626" t="e">
        <f t="shared" si="770"/>
        <v>#REF!</v>
      </c>
      <c r="R626">
        <f t="shared" si="771"/>
        <v>1.3548179470323845E-2</v>
      </c>
      <c r="S626">
        <v>34.43</v>
      </c>
      <c r="T626" t="e">
        <f t="shared" si="772"/>
        <v>#REF!</v>
      </c>
      <c r="U626">
        <f t="shared" si="773"/>
        <v>-5.2008377578491609E-3</v>
      </c>
      <c r="V626">
        <v>27.585515999999998</v>
      </c>
      <c r="W626" t="e">
        <f t="shared" si="774"/>
        <v>#REF!</v>
      </c>
      <c r="X626">
        <f t="shared" si="775"/>
        <v>3.9568297539796463E-3</v>
      </c>
      <c r="Y626">
        <v>31.777163999999999</v>
      </c>
      <c r="Z626" t="e">
        <f t="shared" si="776"/>
        <v>#REF!</v>
      </c>
      <c r="AA626">
        <f t="shared" si="777"/>
        <v>1.2709491104395074E-2</v>
      </c>
      <c r="AB626">
        <v>79.947908999999996</v>
      </c>
      <c r="AC626" t="e">
        <f t="shared" si="778"/>
        <v>#REF!</v>
      </c>
      <c r="AD626">
        <f t="shared" si="779"/>
        <v>5.0881672067924488E-3</v>
      </c>
      <c r="AE626">
        <f>(C626*'10Stocks'!$D$3)+(F626*'10Stocks'!$D$4)+('10Stocks_'!I626*'10Stocks'!$D$5)+('10Stocks_'!L626*'10Stocks'!$D$6)+('10Stocks_'!O626*'10Stocks'!$D$7)+('10Stocks_'!R626*'10Stocks'!$D$8)+('10Stocks_'!U626*'10Stocks'!$D$9)+('10Stocks_'!X626*'10Stocks'!$D$10)+('10Stocks_'!AA626*'10Stocks'!$D$11)+('10Stocks_'!AD626*'10Stocks'!$D$12)</f>
        <v>7.2228737901509216E-3</v>
      </c>
      <c r="AF626">
        <f t="shared" si="780"/>
        <v>177434.93886329074</v>
      </c>
      <c r="AG626">
        <f t="shared" si="756"/>
        <v>129334.89465261476</v>
      </c>
    </row>
    <row r="627" spans="1:33" x14ac:dyDescent="0.35">
      <c r="A627">
        <v>68.897237000000004</v>
      </c>
      <c r="B627" t="e">
        <f t="shared" ref="B627:B690" si="827">(#REF!-#REF!)/#REF!</f>
        <v>#REF!</v>
      </c>
      <c r="C627">
        <f t="shared" si="761"/>
        <v>-4.6000878269772706E-3</v>
      </c>
      <c r="D627">
        <v>98.699996999999996</v>
      </c>
      <c r="E627" t="e">
        <f t="shared" si="762"/>
        <v>#REF!</v>
      </c>
      <c r="F627">
        <f t="shared" si="763"/>
        <v>-1.1418259672205947E-2</v>
      </c>
      <c r="G627">
        <v>50.535245000000003</v>
      </c>
      <c r="H627" t="e">
        <f t="shared" si="764"/>
        <v>#REF!</v>
      </c>
      <c r="I627">
        <f t="shared" si="765"/>
        <v>-1.1302265804056593E-2</v>
      </c>
      <c r="J627">
        <v>47.832059999999998</v>
      </c>
      <c r="K627" t="e">
        <f t="shared" si="766"/>
        <v>#REF!</v>
      </c>
      <c r="L627">
        <f t="shared" si="767"/>
        <v>-1.82603509858516E-2</v>
      </c>
      <c r="M627">
        <v>357.458146</v>
      </c>
      <c r="N627" t="e">
        <f t="shared" si="768"/>
        <v>#REF!</v>
      </c>
      <c r="O627">
        <f t="shared" si="769"/>
        <v>-9.3167225377684022E-3</v>
      </c>
      <c r="P627">
        <v>24.892277</v>
      </c>
      <c r="Q627" t="e">
        <f t="shared" si="770"/>
        <v>#REF!</v>
      </c>
      <c r="R627">
        <f t="shared" si="771"/>
        <v>-8.3092023396024971E-3</v>
      </c>
      <c r="S627">
        <v>34</v>
      </c>
      <c r="T627" t="e">
        <f t="shared" si="772"/>
        <v>#REF!</v>
      </c>
      <c r="U627">
        <f t="shared" si="773"/>
        <v>-1.2489108335753694E-2</v>
      </c>
      <c r="V627">
        <v>27.150631000000001</v>
      </c>
      <c r="W627" t="e">
        <f t="shared" si="774"/>
        <v>#REF!</v>
      </c>
      <c r="X627">
        <f t="shared" si="775"/>
        <v>-1.5764976083825939E-2</v>
      </c>
      <c r="Y627">
        <v>31.251470000000001</v>
      </c>
      <c r="Z627" t="e">
        <f t="shared" si="776"/>
        <v>#REF!</v>
      </c>
      <c r="AA627">
        <f t="shared" si="777"/>
        <v>-1.6543137707317052E-2</v>
      </c>
      <c r="AB627">
        <v>78.454903999999999</v>
      </c>
      <c r="AC627" t="e">
        <f t="shared" si="778"/>
        <v>#REF!</v>
      </c>
      <c r="AD627">
        <f t="shared" si="779"/>
        <v>-1.8674722311999389E-2</v>
      </c>
      <c r="AE627">
        <f>(C627*'10Stocks'!$D$3)+(F627*'10Stocks'!$D$4)+('10Stocks_'!I627*'10Stocks'!$D$5)+('10Stocks_'!L627*'10Stocks'!$D$6)+('10Stocks_'!O627*'10Stocks'!$D$7)+('10Stocks_'!R627*'10Stocks'!$D$8)+('10Stocks_'!U627*'10Stocks'!$D$9)+('10Stocks_'!X627*'10Stocks'!$D$10)+('10Stocks_'!AA627*'10Stocks'!$D$11)+('10Stocks_'!AD627*'10Stocks'!$D$12)</f>
        <v>-1.2411773826861079E-2</v>
      </c>
      <c r="AF627">
        <f t="shared" si="780"/>
        <v>175232.65653313664</v>
      </c>
      <c r="AG627">
        <f t="shared" si="756"/>
        <v>127729.6191922656</v>
      </c>
    </row>
    <row r="628" spans="1:33" x14ac:dyDescent="0.35">
      <c r="A628">
        <v>69.008672000000004</v>
      </c>
      <c r="B628" t="e">
        <f t="shared" ref="B628:B691" si="828">(#REF!-#REF!)/#REF!</f>
        <v>#REF!</v>
      </c>
      <c r="C628">
        <f t="shared" si="761"/>
        <v>1.6174088374545435E-3</v>
      </c>
      <c r="D628">
        <v>96.769997000000004</v>
      </c>
      <c r="E628" t="e">
        <f t="shared" si="762"/>
        <v>#REF!</v>
      </c>
      <c r="F628">
        <f t="shared" si="763"/>
        <v>-1.955420525494031E-2</v>
      </c>
      <c r="G628">
        <v>50.388663999999999</v>
      </c>
      <c r="H628" t="e">
        <f t="shared" si="764"/>
        <v>#REF!</v>
      </c>
      <c r="I628">
        <f t="shared" si="765"/>
        <v>-2.9005696915094551E-3</v>
      </c>
      <c r="J628">
        <v>47.717264</v>
      </c>
      <c r="K628" t="e">
        <f t="shared" si="766"/>
        <v>#REF!</v>
      </c>
      <c r="L628">
        <f t="shared" si="767"/>
        <v>-2.3999802642829587E-3</v>
      </c>
      <c r="M628">
        <v>354.39619900000002</v>
      </c>
      <c r="N628" t="e">
        <f t="shared" si="768"/>
        <v>#REF!</v>
      </c>
      <c r="O628">
        <f t="shared" si="769"/>
        <v>-8.5658895573189012E-3</v>
      </c>
      <c r="P628">
        <v>24.538615</v>
      </c>
      <c r="Q628" t="e">
        <f t="shared" si="770"/>
        <v>#REF!</v>
      </c>
      <c r="R628">
        <f t="shared" si="771"/>
        <v>-1.4207699842003201E-2</v>
      </c>
      <c r="S628">
        <v>34.279998999999997</v>
      </c>
      <c r="T628" t="e">
        <f t="shared" si="772"/>
        <v>#REF!</v>
      </c>
      <c r="U628">
        <f t="shared" si="773"/>
        <v>8.235264705882251E-3</v>
      </c>
      <c r="V628">
        <v>27.486678999999999</v>
      </c>
      <c r="W628" t="e">
        <f t="shared" si="774"/>
        <v>#REF!</v>
      </c>
      <c r="X628">
        <f t="shared" si="775"/>
        <v>1.237717090258411E-2</v>
      </c>
      <c r="Y628">
        <v>31.197087</v>
      </c>
      <c r="Z628" t="e">
        <f t="shared" si="776"/>
        <v>#REF!</v>
      </c>
      <c r="AA628">
        <f t="shared" si="777"/>
        <v>-1.7401741422083954E-3</v>
      </c>
      <c r="AB628">
        <v>78.176084000000003</v>
      </c>
      <c r="AC628" t="e">
        <f t="shared" si="778"/>
        <v>#REF!</v>
      </c>
      <c r="AD628">
        <f t="shared" si="779"/>
        <v>-3.5538887409765499E-3</v>
      </c>
      <c r="AE628">
        <f>(C628*'10Stocks'!$D$3)+(F628*'10Stocks'!$D$4)+('10Stocks_'!I628*'10Stocks'!$D$5)+('10Stocks_'!L628*'10Stocks'!$D$6)+('10Stocks_'!O628*'10Stocks'!$D$7)+('10Stocks_'!R628*'10Stocks'!$D$8)+('10Stocks_'!U628*'10Stocks'!$D$9)+('10Stocks_'!X628*'10Stocks'!$D$10)+('10Stocks_'!AA628*'10Stocks'!$D$11)+('10Stocks_'!AD628*'10Stocks'!$D$12)</f>
        <v>-2.1818225956976717E-3</v>
      </c>
      <c r="AF628">
        <f t="shared" si="780"/>
        <v>174850.32996360853</v>
      </c>
      <c r="AG628">
        <f t="shared" si="756"/>
        <v>127450.93582297205</v>
      </c>
    </row>
    <row r="629" spans="1:33" x14ac:dyDescent="0.35">
      <c r="A629">
        <v>68.057461000000004</v>
      </c>
      <c r="B629" t="e">
        <f t="shared" ref="B629:B692" si="829">(#REF!-#REF!)/#REF!</f>
        <v>#REF!</v>
      </c>
      <c r="C629">
        <f t="shared" si="761"/>
        <v>-1.3783934285824261E-2</v>
      </c>
      <c r="D629">
        <v>101.449997</v>
      </c>
      <c r="E629" t="e">
        <f t="shared" si="762"/>
        <v>#REF!</v>
      </c>
      <c r="F629">
        <f t="shared" si="763"/>
        <v>4.8362097190103176E-2</v>
      </c>
      <c r="G629">
        <v>49.966174000000002</v>
      </c>
      <c r="H629" t="e">
        <f t="shared" si="764"/>
        <v>#REF!</v>
      </c>
      <c r="I629">
        <f t="shared" si="765"/>
        <v>-8.3846239701849661E-3</v>
      </c>
      <c r="J629">
        <v>47.688561999999997</v>
      </c>
      <c r="K629" t="e">
        <f t="shared" si="766"/>
        <v>#REF!</v>
      </c>
      <c r="L629">
        <f t="shared" si="767"/>
        <v>-6.015013769440484E-4</v>
      </c>
      <c r="M629">
        <v>354.081525</v>
      </c>
      <c r="N629" t="e">
        <f t="shared" si="768"/>
        <v>#REF!</v>
      </c>
      <c r="O629">
        <f t="shared" si="769"/>
        <v>-8.8791584358957805E-4</v>
      </c>
      <c r="P629">
        <v>24.357251000000002</v>
      </c>
      <c r="Q629" t="e">
        <f t="shared" si="770"/>
        <v>#REF!</v>
      </c>
      <c r="R629">
        <f t="shared" si="771"/>
        <v>-7.3909631819073134E-3</v>
      </c>
      <c r="S629">
        <v>33.590000000000003</v>
      </c>
      <c r="T629" t="e">
        <f t="shared" si="772"/>
        <v>#REF!</v>
      </c>
      <c r="U629">
        <f t="shared" si="773"/>
        <v>-2.0128326141432888E-2</v>
      </c>
      <c r="V629">
        <v>27.358191000000001</v>
      </c>
      <c r="W629" t="e">
        <f t="shared" si="774"/>
        <v>#REF!</v>
      </c>
      <c r="X629">
        <f t="shared" si="775"/>
        <v>-4.6745552636605269E-3</v>
      </c>
      <c r="Y629">
        <v>31.115517000000001</v>
      </c>
      <c r="Z629" t="e">
        <f t="shared" si="776"/>
        <v>#REF!</v>
      </c>
      <c r="AA629">
        <f t="shared" si="777"/>
        <v>-2.6146671963314799E-3</v>
      </c>
      <c r="AB629">
        <v>78.310996000000003</v>
      </c>
      <c r="AC629" t="e">
        <f t="shared" si="778"/>
        <v>#REF!</v>
      </c>
      <c r="AD629">
        <f t="shared" si="779"/>
        <v>1.7257451780265678E-3</v>
      </c>
      <c r="AE629">
        <f>(C629*'10Stocks'!$D$3)+(F629*'10Stocks'!$D$4)+('10Stocks_'!I629*'10Stocks'!$D$5)+('10Stocks_'!L629*'10Stocks'!$D$6)+('10Stocks_'!O629*'10Stocks'!$D$7)+('10Stocks_'!R629*'10Stocks'!$D$8)+('10Stocks_'!U629*'10Stocks'!$D$9)+('10Stocks_'!X629*'10Stocks'!$D$10)+('10Stocks_'!AA629*'10Stocks'!$D$11)+('10Stocks_'!AD629*'10Stocks'!$D$12)</f>
        <v>-6.8450167587158174E-3</v>
      </c>
      <c r="AF629">
        <f t="shared" si="780"/>
        <v>173653.47652474063</v>
      </c>
      <c r="AG629">
        <f t="shared" si="756"/>
        <v>126578.53203134979</v>
      </c>
    </row>
    <row r="630" spans="1:33" x14ac:dyDescent="0.35">
      <c r="A630">
        <v>68.330753999999999</v>
      </c>
      <c r="B630" t="e">
        <f t="shared" ref="B630:B693" si="830">(#REF!-#REF!)/#REF!</f>
        <v>#REF!</v>
      </c>
      <c r="C630">
        <f t="shared" si="761"/>
        <v>4.0156214467065611E-3</v>
      </c>
      <c r="D630">
        <v>99.43</v>
      </c>
      <c r="E630" t="e">
        <f t="shared" si="762"/>
        <v>#REF!</v>
      </c>
      <c r="F630">
        <f t="shared" si="763"/>
        <v>-1.9911257365537324E-2</v>
      </c>
      <c r="G630">
        <v>49.923062999999999</v>
      </c>
      <c r="H630" t="e">
        <f t="shared" si="764"/>
        <v>#REF!</v>
      </c>
      <c r="I630">
        <f t="shared" si="765"/>
        <v>-8.6280370396186882E-4</v>
      </c>
      <c r="J630">
        <v>47.382437000000003</v>
      </c>
      <c r="K630" t="e">
        <f t="shared" si="766"/>
        <v>#REF!</v>
      </c>
      <c r="L630">
        <f t="shared" si="767"/>
        <v>-6.4192541599386969E-3</v>
      </c>
      <c r="M630">
        <v>352.79280699999998</v>
      </c>
      <c r="N630" t="e">
        <f t="shared" si="768"/>
        <v>#REF!</v>
      </c>
      <c r="O630">
        <f t="shared" si="769"/>
        <v>-3.6396081382670761E-3</v>
      </c>
      <c r="P630">
        <v>24.447932000000002</v>
      </c>
      <c r="Q630" t="e">
        <f t="shared" si="770"/>
        <v>#REF!</v>
      </c>
      <c r="R630">
        <f t="shared" si="771"/>
        <v>3.7229570775454096E-3</v>
      </c>
      <c r="S630">
        <v>33.689999</v>
      </c>
      <c r="T630" t="e">
        <f t="shared" si="772"/>
        <v>#REF!</v>
      </c>
      <c r="U630">
        <f t="shared" si="773"/>
        <v>2.9770467401011263E-3</v>
      </c>
      <c r="V630">
        <v>27.575631999999999</v>
      </c>
      <c r="W630" t="e">
        <f t="shared" si="774"/>
        <v>#REF!</v>
      </c>
      <c r="X630">
        <f t="shared" si="775"/>
        <v>7.9479304753738034E-3</v>
      </c>
      <c r="Y630">
        <v>30.979561</v>
      </c>
      <c r="Z630" t="e">
        <f t="shared" si="776"/>
        <v>#REF!</v>
      </c>
      <c r="AA630">
        <f t="shared" si="777"/>
        <v>-4.3693955012863899E-3</v>
      </c>
      <c r="AB630">
        <v>78.122122000000005</v>
      </c>
      <c r="AC630" t="e">
        <f t="shared" si="778"/>
        <v>#REF!</v>
      </c>
      <c r="AD630">
        <f t="shared" si="779"/>
        <v>-2.4118452024285125E-3</v>
      </c>
      <c r="AE630">
        <f>(C630*'10Stocks'!$D$3)+(F630*'10Stocks'!$D$4)+('10Stocks_'!I630*'10Stocks'!$D$5)+('10Stocks_'!L630*'10Stocks'!$D$6)+('10Stocks_'!O630*'10Stocks'!$D$7)+('10Stocks_'!R630*'10Stocks'!$D$8)+('10Stocks_'!U630*'10Stocks'!$D$9)+('10Stocks_'!X630*'10Stocks'!$D$10)+('10Stocks_'!AA630*'10Stocks'!$D$11)+('10Stocks_'!AD630*'10Stocks'!$D$12)</f>
        <v>-1.5727043120802222E-3</v>
      </c>
      <c r="AF630">
        <f t="shared" si="780"/>
        <v>173380.37095340245</v>
      </c>
      <c r="AG630">
        <f t="shared" si="756"/>
        <v>126379.4614282073</v>
      </c>
    </row>
    <row r="631" spans="1:33" x14ac:dyDescent="0.35">
      <c r="A631">
        <v>67.605069</v>
      </c>
      <c r="B631" t="e">
        <f t="shared" ref="B631:B694" si="831">(#REF!-#REF!)/#REF!</f>
        <v>#REF!</v>
      </c>
      <c r="C631">
        <f t="shared" si="761"/>
        <v>-1.0620181360796906E-2</v>
      </c>
      <c r="D631">
        <v>99</v>
      </c>
      <c r="E631" t="e">
        <f t="shared" si="762"/>
        <v>#REF!</v>
      </c>
      <c r="F631">
        <f t="shared" si="763"/>
        <v>-4.3246505078950699E-3</v>
      </c>
      <c r="G631">
        <v>49.207411999999998</v>
      </c>
      <c r="H631" t="e">
        <f t="shared" si="764"/>
        <v>#REF!</v>
      </c>
      <c r="I631">
        <f t="shared" si="765"/>
        <v>-1.4335077957856896E-2</v>
      </c>
      <c r="J631">
        <v>47.018915999999997</v>
      </c>
      <c r="K631" t="e">
        <f t="shared" si="766"/>
        <v>#REF!</v>
      </c>
      <c r="L631">
        <f t="shared" si="767"/>
        <v>-7.6720621187130102E-3</v>
      </c>
      <c r="M631">
        <v>349.65594800000002</v>
      </c>
      <c r="N631" t="e">
        <f t="shared" si="768"/>
        <v>#REF!</v>
      </c>
      <c r="O631">
        <f t="shared" si="769"/>
        <v>-8.8915049790115434E-3</v>
      </c>
      <c r="P631">
        <v>24.076135000000001</v>
      </c>
      <c r="Q631" t="e">
        <f t="shared" si="770"/>
        <v>#REF!</v>
      </c>
      <c r="R631">
        <f t="shared" si="771"/>
        <v>-1.520770754761592E-2</v>
      </c>
      <c r="S631">
        <v>33.220001000000003</v>
      </c>
      <c r="T631" t="e">
        <f t="shared" si="772"/>
        <v>#REF!</v>
      </c>
      <c r="U631">
        <f t="shared" si="773"/>
        <v>-1.3950668268051797E-2</v>
      </c>
      <c r="V631">
        <v>28.010517</v>
      </c>
      <c r="W631" t="e">
        <f t="shared" si="774"/>
        <v>#REF!</v>
      </c>
      <c r="X631">
        <f t="shared" si="775"/>
        <v>1.5770626762063016E-2</v>
      </c>
      <c r="Y631">
        <v>30.734842</v>
      </c>
      <c r="Z631" t="e">
        <f t="shared" si="776"/>
        <v>#REF!</v>
      </c>
      <c r="AA631">
        <f t="shared" si="777"/>
        <v>-7.8993695230219658E-3</v>
      </c>
      <c r="AB631">
        <v>76.539171999999994</v>
      </c>
      <c r="AC631" t="e">
        <f t="shared" si="778"/>
        <v>#REF!</v>
      </c>
      <c r="AD631">
        <f t="shared" si="779"/>
        <v>-2.0262506438317316E-2</v>
      </c>
      <c r="AE631">
        <f>(C631*'10Stocks'!$D$3)+(F631*'10Stocks'!$D$4)+('10Stocks_'!I631*'10Stocks'!$D$5)+('10Stocks_'!L631*'10Stocks'!$D$6)+('10Stocks_'!O631*'10Stocks'!$D$7)+('10Stocks_'!R631*'10Stocks'!$D$8)+('10Stocks_'!U631*'10Stocks'!$D$9)+('10Stocks_'!X631*'10Stocks'!$D$10)+('10Stocks_'!AA631*'10Stocks'!$D$11)+('10Stocks_'!AD631*'10Stocks'!$D$12)</f>
        <v>-1.0186971069178024E-2</v>
      </c>
      <c r="AF631">
        <f t="shared" si="780"/>
        <v>171614.15013053679</v>
      </c>
      <c r="AG631">
        <f t="shared" si="756"/>
        <v>125092.03751089986</v>
      </c>
    </row>
    <row r="632" spans="1:33" x14ac:dyDescent="0.35">
      <c r="A632">
        <v>70.600660000000005</v>
      </c>
      <c r="B632" t="e">
        <f t="shared" ref="B632:B695" si="832">(#REF!-#REF!)/#REF!</f>
        <v>#REF!</v>
      </c>
      <c r="C632">
        <f t="shared" si="761"/>
        <v>4.4310153725307264E-2</v>
      </c>
      <c r="D632">
        <v>100.290001</v>
      </c>
      <c r="E632" t="e">
        <f t="shared" si="762"/>
        <v>#REF!</v>
      </c>
      <c r="F632">
        <f t="shared" si="763"/>
        <v>1.3030313131313169E-2</v>
      </c>
      <c r="G632">
        <v>50.000664</v>
      </c>
      <c r="H632" t="e">
        <f t="shared" si="764"/>
        <v>#REF!</v>
      </c>
      <c r="I632">
        <f t="shared" si="765"/>
        <v>1.6120579558217826E-2</v>
      </c>
      <c r="J632">
        <v>47.631166</v>
      </c>
      <c r="K632" t="e">
        <f t="shared" si="766"/>
        <v>#REF!</v>
      </c>
      <c r="L632">
        <f t="shared" si="767"/>
        <v>1.302135506484248E-2</v>
      </c>
      <c r="M632">
        <v>353.33726799999999</v>
      </c>
      <c r="N632" t="e">
        <f t="shared" si="768"/>
        <v>#REF!</v>
      </c>
      <c r="O632">
        <f t="shared" si="769"/>
        <v>1.0528406626733463E-2</v>
      </c>
      <c r="P632">
        <v>24.221226999999999</v>
      </c>
      <c r="Q632" t="e">
        <f t="shared" si="770"/>
        <v>#REF!</v>
      </c>
      <c r="R632">
        <f t="shared" si="771"/>
        <v>6.026382556834734E-3</v>
      </c>
      <c r="S632">
        <v>33.869999</v>
      </c>
      <c r="T632" t="e">
        <f t="shared" si="772"/>
        <v>#REF!</v>
      </c>
      <c r="U632">
        <f t="shared" si="773"/>
        <v>1.9566465395350122E-2</v>
      </c>
      <c r="V632">
        <v>28.386099000000002</v>
      </c>
      <c r="W632" t="e">
        <f t="shared" si="774"/>
        <v>#REF!</v>
      </c>
      <c r="X632">
        <f t="shared" si="775"/>
        <v>1.3408606488769965E-2</v>
      </c>
      <c r="Y632">
        <v>30.979561</v>
      </c>
      <c r="Z632" t="e">
        <f t="shared" si="776"/>
        <v>#REF!</v>
      </c>
      <c r="AA632">
        <f t="shared" si="777"/>
        <v>7.9622664076164727E-3</v>
      </c>
      <c r="AB632">
        <v>77.843310000000002</v>
      </c>
      <c r="AC632" t="e">
        <f t="shared" si="778"/>
        <v>#REF!</v>
      </c>
      <c r="AD632">
        <f t="shared" si="779"/>
        <v>1.703883078327538E-2</v>
      </c>
      <c r="AE632">
        <f>(C632*'10Stocks'!$D$3)+(F632*'10Stocks'!$D$4)+('10Stocks_'!I632*'10Stocks'!$D$5)+('10Stocks_'!L632*'10Stocks'!$D$6)+('10Stocks_'!O632*'10Stocks'!$D$7)+('10Stocks_'!R632*'10Stocks'!$D$8)+('10Stocks_'!U632*'10Stocks'!$D$9)+('10Stocks_'!X632*'10Stocks'!$D$10)+('10Stocks_'!AA632*'10Stocks'!$D$11)+('10Stocks_'!AD632*'10Stocks'!$D$12)</f>
        <v>1.8331520707624931E-2</v>
      </c>
      <c r="AF632">
        <f t="shared" si="780"/>
        <v>174760.09847737619</v>
      </c>
      <c r="AG632">
        <f t="shared" si="756"/>
        <v>127385.16478688992</v>
      </c>
    </row>
    <row r="633" spans="1:33" x14ac:dyDescent="0.35">
      <c r="A633">
        <v>72.837401</v>
      </c>
      <c r="B633" t="e">
        <f t="shared" ref="B633:B696" si="833">(#REF!-#REF!)/#REF!</f>
        <v>#REF!</v>
      </c>
      <c r="C633">
        <f t="shared" si="761"/>
        <v>3.1681587679208589E-2</v>
      </c>
      <c r="D633">
        <v>104.120003</v>
      </c>
      <c r="E633" t="e">
        <f t="shared" si="762"/>
        <v>#REF!</v>
      </c>
      <c r="F633">
        <f t="shared" si="763"/>
        <v>3.8189270732981576E-2</v>
      </c>
      <c r="G633">
        <v>51.052581000000004</v>
      </c>
      <c r="H633" t="e">
        <f t="shared" si="764"/>
        <v>#REF!</v>
      </c>
      <c r="I633">
        <f t="shared" si="765"/>
        <v>2.1038060614555102E-2</v>
      </c>
      <c r="J633">
        <v>48.884363999999998</v>
      </c>
      <c r="K633" t="e">
        <f t="shared" si="766"/>
        <v>#REF!</v>
      </c>
      <c r="L633">
        <f t="shared" si="767"/>
        <v>2.6310462355676901E-2</v>
      </c>
      <c r="M633">
        <v>361.26435099999998</v>
      </c>
      <c r="N633" t="e">
        <f t="shared" si="768"/>
        <v>#REF!</v>
      </c>
      <c r="O633">
        <f t="shared" si="769"/>
        <v>2.2434890734480864E-2</v>
      </c>
      <c r="P633">
        <v>25.046437000000001</v>
      </c>
      <c r="Q633" t="e">
        <f t="shared" si="770"/>
        <v>#REF!</v>
      </c>
      <c r="R633">
        <f t="shared" si="771"/>
        <v>3.4069702579477168E-2</v>
      </c>
      <c r="S633">
        <v>35.360000999999997</v>
      </c>
      <c r="T633" t="e">
        <f t="shared" si="772"/>
        <v>#REF!</v>
      </c>
      <c r="U633">
        <f t="shared" si="773"/>
        <v>4.399179344528463E-2</v>
      </c>
      <c r="V633">
        <v>29.394241000000001</v>
      </c>
      <c r="W633" t="e">
        <f t="shared" si="774"/>
        <v>#REF!</v>
      </c>
      <c r="X633">
        <f t="shared" si="775"/>
        <v>3.5515341505713741E-2</v>
      </c>
      <c r="Y633">
        <v>31.768097999999998</v>
      </c>
      <c r="Z633" t="e">
        <f t="shared" si="776"/>
        <v>#REF!</v>
      </c>
      <c r="AA633">
        <f t="shared" si="777"/>
        <v>2.5453459459932246E-2</v>
      </c>
      <c r="AB633">
        <v>79.786016000000004</v>
      </c>
      <c r="AC633" t="e">
        <f t="shared" si="778"/>
        <v>#REF!</v>
      </c>
      <c r="AD633">
        <f t="shared" si="779"/>
        <v>2.49566211919817E-2</v>
      </c>
      <c r="AE633">
        <f>(C633*'10Stocks'!$D$3)+(F633*'10Stocks'!$D$4)+('10Stocks_'!I633*'10Stocks'!$D$5)+('10Stocks_'!L633*'10Stocks'!$D$6)+('10Stocks_'!O633*'10Stocks'!$D$7)+('10Stocks_'!R633*'10Stocks'!$D$8)+('10Stocks_'!U633*'10Stocks'!$D$9)+('10Stocks_'!X633*'10Stocks'!$D$10)+('10Stocks_'!AA633*'10Stocks'!$D$11)+('10Stocks_'!AD633*'10Stocks'!$D$12)</f>
        <v>3.0279975859580418E-2</v>
      </c>
      <c r="AF633">
        <f t="shared" si="780"/>
        <v>180051.83004048903</v>
      </c>
      <c r="AG633">
        <f t="shared" si="756"/>
        <v>131242.38450150561</v>
      </c>
    </row>
    <row r="634" spans="1:33" x14ac:dyDescent="0.35">
      <c r="A634">
        <v>71.918030000000002</v>
      </c>
      <c r="B634" t="e">
        <f t="shared" ref="B634:B697" si="834">(#REF!-#REF!)/#REF!</f>
        <v>#REF!</v>
      </c>
      <c r="C634">
        <f t="shared" si="761"/>
        <v>-1.2622237852775638E-2</v>
      </c>
      <c r="D634">
        <v>104.980003</v>
      </c>
      <c r="E634" t="e">
        <f t="shared" si="762"/>
        <v>#REF!</v>
      </c>
      <c r="F634">
        <f t="shared" si="763"/>
        <v>8.2597001077689119E-3</v>
      </c>
      <c r="G634">
        <v>51.018090999999998</v>
      </c>
      <c r="H634" t="e">
        <f t="shared" si="764"/>
        <v>#REF!</v>
      </c>
      <c r="I634">
        <f t="shared" si="765"/>
        <v>-6.7557798889747098E-4</v>
      </c>
      <c r="J634">
        <v>48.989595000000001</v>
      </c>
      <c r="K634" t="e">
        <f t="shared" si="766"/>
        <v>#REF!</v>
      </c>
      <c r="L634">
        <f t="shared" si="767"/>
        <v>2.1526515104094103E-3</v>
      </c>
      <c r="M634">
        <v>361.474154</v>
      </c>
      <c r="N634" t="e">
        <f t="shared" si="768"/>
        <v>#REF!</v>
      </c>
      <c r="O634">
        <f t="shared" si="769"/>
        <v>5.8074647946656155E-4</v>
      </c>
      <c r="P634">
        <v>24.710912</v>
      </c>
      <c r="Q634" t="e">
        <f t="shared" si="770"/>
        <v>#REF!</v>
      </c>
      <c r="R634">
        <f t="shared" si="771"/>
        <v>-1.3396116980630838E-2</v>
      </c>
      <c r="S634">
        <v>34.770000000000003</v>
      </c>
      <c r="T634" t="e">
        <f t="shared" si="772"/>
        <v>#REF!</v>
      </c>
      <c r="U634">
        <f t="shared" si="773"/>
        <v>-1.6685548170657399E-2</v>
      </c>
      <c r="V634">
        <v>28.949473000000001</v>
      </c>
      <c r="W634" t="e">
        <f t="shared" si="774"/>
        <v>#REF!</v>
      </c>
      <c r="X634">
        <f t="shared" si="775"/>
        <v>-1.5131127216382278E-2</v>
      </c>
      <c r="Y634">
        <v>31.505251000000001</v>
      </c>
      <c r="Z634" t="e">
        <f t="shared" si="776"/>
        <v>#REF!</v>
      </c>
      <c r="AA634">
        <f t="shared" si="777"/>
        <v>-8.2739293992355849E-3</v>
      </c>
      <c r="AB634">
        <v>79.642115000000004</v>
      </c>
      <c r="AC634" t="e">
        <f t="shared" si="778"/>
        <v>#REF!</v>
      </c>
      <c r="AD634">
        <f t="shared" si="779"/>
        <v>-1.8035867337955515E-3</v>
      </c>
      <c r="AE634">
        <f>(C634*'10Stocks'!$D$3)+(F634*'10Stocks'!$D$4)+('10Stocks_'!I634*'10Stocks'!$D$5)+('10Stocks_'!L634*'10Stocks'!$D$6)+('10Stocks_'!O634*'10Stocks'!$D$7)+('10Stocks_'!R634*'10Stocks'!$D$8)+('10Stocks_'!U634*'10Stocks'!$D$9)+('10Stocks_'!X634*'10Stocks'!$D$10)+('10Stocks_'!AA634*'10Stocks'!$D$11)+('10Stocks_'!AD634*'10Stocks'!$D$12)</f>
        <v>-5.3408420201142403E-3</v>
      </c>
      <c r="AF634">
        <f t="shared" si="780"/>
        <v>179090.20166081033</v>
      </c>
      <c r="AG634">
        <f t="shared" si="756"/>
        <v>130541.43965953999</v>
      </c>
    </row>
    <row r="635" spans="1:33" x14ac:dyDescent="0.35">
      <c r="A635">
        <v>69.914778999999996</v>
      </c>
      <c r="B635" t="e">
        <f t="shared" ref="B635:B698" si="835">(#REF!-#REF!)/#REF!</f>
        <v>#REF!</v>
      </c>
      <c r="C635">
        <f t="shared" si="761"/>
        <v>-2.785464229206509E-2</v>
      </c>
      <c r="D635">
        <v>104.650002</v>
      </c>
      <c r="E635" t="e">
        <f t="shared" si="762"/>
        <v>#REF!</v>
      </c>
      <c r="F635">
        <f t="shared" si="763"/>
        <v>-3.1434653321546942E-3</v>
      </c>
      <c r="G635">
        <v>51.587166000000003</v>
      </c>
      <c r="H635" t="e">
        <f t="shared" si="764"/>
        <v>#REF!</v>
      </c>
      <c r="I635">
        <f t="shared" si="765"/>
        <v>1.1154376591629137E-2</v>
      </c>
      <c r="J635">
        <v>49.927103000000002</v>
      </c>
      <c r="K635" t="e">
        <f t="shared" si="766"/>
        <v>#REF!</v>
      </c>
      <c r="L635">
        <f t="shared" si="767"/>
        <v>1.913687998441304E-2</v>
      </c>
      <c r="M635">
        <v>368.61701399999998</v>
      </c>
      <c r="N635" t="e">
        <f t="shared" si="768"/>
        <v>#REF!</v>
      </c>
      <c r="O635">
        <f t="shared" si="769"/>
        <v>1.9760361621871267E-2</v>
      </c>
      <c r="P635">
        <v>24.248432000000001</v>
      </c>
      <c r="Q635" t="e">
        <f t="shared" si="770"/>
        <v>#REF!</v>
      </c>
      <c r="R635">
        <f t="shared" si="771"/>
        <v>-1.8715618428004573E-2</v>
      </c>
      <c r="S635">
        <v>34.400002000000001</v>
      </c>
      <c r="T635" t="e">
        <f t="shared" si="772"/>
        <v>#REF!</v>
      </c>
      <c r="U635">
        <f t="shared" si="773"/>
        <v>-1.0641299971239646E-2</v>
      </c>
      <c r="V635">
        <v>28.494820000000001</v>
      </c>
      <c r="W635" t="e">
        <f t="shared" si="774"/>
        <v>#REF!</v>
      </c>
      <c r="X635">
        <f t="shared" si="775"/>
        <v>-1.5705052731011731E-2</v>
      </c>
      <c r="Y635">
        <v>31.668396999999999</v>
      </c>
      <c r="Z635" t="e">
        <f t="shared" si="776"/>
        <v>#REF!</v>
      </c>
      <c r="AA635">
        <f t="shared" si="777"/>
        <v>5.1783748683671034E-3</v>
      </c>
      <c r="AB635">
        <v>80.010867000000005</v>
      </c>
      <c r="AC635" t="e">
        <f t="shared" si="778"/>
        <v>#REF!</v>
      </c>
      <c r="AD635">
        <f t="shared" si="779"/>
        <v>4.6301131003364318E-3</v>
      </c>
      <c r="AE635">
        <f>(C635*'10Stocks'!$D$3)+(F635*'10Stocks'!$D$4)+('10Stocks_'!I635*'10Stocks'!$D$5)+('10Stocks_'!L635*'10Stocks'!$D$6)+('10Stocks_'!O635*'10Stocks'!$D$7)+('10Stocks_'!R635*'10Stocks'!$D$8)+('10Stocks_'!U635*'10Stocks'!$D$9)+('10Stocks_'!X635*'10Stocks'!$D$10)+('10Stocks_'!AA635*'10Stocks'!$D$11)+('10Stocks_'!AD635*'10Stocks'!$D$12)</f>
        <v>2.4814531271909095E-3</v>
      </c>
      <c r="AF635">
        <f t="shared" si="780"/>
        <v>179534.6056017708</v>
      </c>
      <c r="AG635">
        <f t="shared" si="756"/>
        <v>130865.37212321116</v>
      </c>
    </row>
    <row r="636" spans="1:33" x14ac:dyDescent="0.35">
      <c r="A636">
        <v>69.503517000000002</v>
      </c>
      <c r="B636" t="e">
        <f t="shared" ref="B636:B699" si="836">(#REF!-#REF!)/#REF!</f>
        <v>#REF!</v>
      </c>
      <c r="C636">
        <f t="shared" si="761"/>
        <v>-5.8823328326617986E-3</v>
      </c>
      <c r="D636">
        <v>102.290001</v>
      </c>
      <c r="E636" t="e">
        <f t="shared" si="762"/>
        <v>#REF!</v>
      </c>
      <c r="F636">
        <f t="shared" si="763"/>
        <v>-2.2551370806471623E-2</v>
      </c>
      <c r="G636">
        <v>51.018090999999998</v>
      </c>
      <c r="H636" t="e">
        <f t="shared" si="764"/>
        <v>#REF!</v>
      </c>
      <c r="I636">
        <f t="shared" si="765"/>
        <v>-1.103132899372695E-2</v>
      </c>
      <c r="J636">
        <v>48.760002999999998</v>
      </c>
      <c r="K636" t="e">
        <f t="shared" si="766"/>
        <v>#REF!</v>
      </c>
      <c r="L636">
        <f t="shared" si="767"/>
        <v>-2.337608092342159E-2</v>
      </c>
      <c r="M636">
        <v>367.00863399999997</v>
      </c>
      <c r="N636" t="e">
        <f t="shared" si="768"/>
        <v>#REF!</v>
      </c>
      <c r="O636">
        <f t="shared" si="769"/>
        <v>-4.3632820486143135E-3</v>
      </c>
      <c r="P636">
        <v>24.203091000000001</v>
      </c>
      <c r="Q636" t="e">
        <f t="shared" si="770"/>
        <v>#REF!</v>
      </c>
      <c r="R636">
        <f t="shared" si="771"/>
        <v>-1.8698528630634969E-3</v>
      </c>
      <c r="S636">
        <v>34.340000000000003</v>
      </c>
      <c r="T636" t="e">
        <f t="shared" si="772"/>
        <v>#REF!</v>
      </c>
      <c r="U636">
        <f t="shared" si="773"/>
        <v>-1.7442440846368911E-3</v>
      </c>
      <c r="V636">
        <v>28.455286000000001</v>
      </c>
      <c r="W636" t="e">
        <f t="shared" si="774"/>
        <v>#REF!</v>
      </c>
      <c r="X636">
        <f t="shared" si="775"/>
        <v>-1.3874100626008424E-3</v>
      </c>
      <c r="Y636">
        <v>31.514316999999998</v>
      </c>
      <c r="Z636" t="e">
        <f t="shared" si="776"/>
        <v>#REF!</v>
      </c>
      <c r="AA636">
        <f t="shared" si="777"/>
        <v>-4.8654183538244912E-3</v>
      </c>
      <c r="AB636">
        <v>79.084483000000006</v>
      </c>
      <c r="AC636" t="e">
        <f t="shared" si="778"/>
        <v>#REF!</v>
      </c>
      <c r="AD636">
        <f t="shared" si="779"/>
        <v>-1.1578227242556922E-2</v>
      </c>
      <c r="AE636">
        <f>(C636*'10Stocks'!$D$3)+(F636*'10Stocks'!$D$4)+('10Stocks_'!I636*'10Stocks'!$D$5)+('10Stocks_'!L636*'10Stocks'!$D$6)+('10Stocks_'!O636*'10Stocks'!$D$7)+('10Stocks_'!R636*'10Stocks'!$D$8)+('10Stocks_'!U636*'10Stocks'!$D$9)+('10Stocks_'!X636*'10Stocks'!$D$10)+('10Stocks_'!AA636*'10Stocks'!$D$11)+('10Stocks_'!AD636*'10Stocks'!$D$12)</f>
        <v>-1.1312600050461835E-2</v>
      </c>
      <c r="AF636">
        <f t="shared" si="780"/>
        <v>177503.60241338058</v>
      </c>
      <c r="AG636">
        <f t="shared" si="756"/>
        <v>129384.94450792641</v>
      </c>
    </row>
    <row r="637" spans="1:33" x14ac:dyDescent="0.35">
      <c r="A637">
        <v>69.690578000000002</v>
      </c>
      <c r="B637" t="e">
        <f t="shared" ref="B637:B700" si="837">(#REF!-#REF!)/#REF!</f>
        <v>#REF!</v>
      </c>
      <c r="C637">
        <f t="shared" si="761"/>
        <v>2.6913889839560194E-3</v>
      </c>
      <c r="D637">
        <v>101.089996</v>
      </c>
      <c r="E637" t="e">
        <f t="shared" si="762"/>
        <v>#REF!</v>
      </c>
      <c r="F637">
        <f t="shared" si="763"/>
        <v>-1.1731400804268292E-2</v>
      </c>
      <c r="G637">
        <v>50.328308999999997</v>
      </c>
      <c r="H637" t="e">
        <f t="shared" si="764"/>
        <v>#REF!</v>
      </c>
      <c r="I637">
        <f t="shared" si="765"/>
        <v>-1.352034124522615E-2</v>
      </c>
      <c r="J637">
        <v>48.559106</v>
      </c>
      <c r="K637" t="e">
        <f t="shared" si="766"/>
        <v>#REF!</v>
      </c>
      <c r="L637">
        <f t="shared" si="767"/>
        <v>-4.1201186964651675E-3</v>
      </c>
      <c r="M637">
        <v>366.28432900000001</v>
      </c>
      <c r="N637" t="e">
        <f t="shared" si="768"/>
        <v>#REF!</v>
      </c>
      <c r="O637">
        <f t="shared" si="769"/>
        <v>-1.9735366770689067E-3</v>
      </c>
      <c r="P637">
        <v>24.076135000000001</v>
      </c>
      <c r="Q637" t="e">
        <f t="shared" si="770"/>
        <v>#REF!</v>
      </c>
      <c r="R637">
        <f t="shared" si="771"/>
        <v>-5.245445716003788E-3</v>
      </c>
      <c r="S637">
        <v>33.68</v>
      </c>
      <c r="T637" t="e">
        <f t="shared" si="772"/>
        <v>#REF!</v>
      </c>
      <c r="U637">
        <f t="shared" si="773"/>
        <v>-1.9219569015725208E-2</v>
      </c>
      <c r="V637">
        <v>28.346564999999998</v>
      </c>
      <c r="W637" t="e">
        <f t="shared" si="774"/>
        <v>#REF!</v>
      </c>
      <c r="X637">
        <f t="shared" si="775"/>
        <v>-3.8207663771154059E-3</v>
      </c>
      <c r="Y637">
        <v>31.459934000000001</v>
      </c>
      <c r="Z637" t="e">
        <f t="shared" si="776"/>
        <v>#REF!</v>
      </c>
      <c r="AA637">
        <f t="shared" si="777"/>
        <v>-1.7256601182249278E-3</v>
      </c>
      <c r="AB637">
        <v>79.579156999999995</v>
      </c>
      <c r="AC637" t="e">
        <f t="shared" si="778"/>
        <v>#REF!</v>
      </c>
      <c r="AD637">
        <f t="shared" si="779"/>
        <v>6.2550070663038807E-3</v>
      </c>
      <c r="AE637">
        <f>(C637*'10Stocks'!$D$3)+(F637*'10Stocks'!$D$4)+('10Stocks_'!I637*'10Stocks'!$D$5)+('10Stocks_'!L637*'10Stocks'!$D$6)+('10Stocks_'!O637*'10Stocks'!$D$7)+('10Stocks_'!R637*'10Stocks'!$D$8)+('10Stocks_'!U637*'10Stocks'!$D$9)+('10Stocks_'!X637*'10Stocks'!$D$10)+('10Stocks_'!AA637*'10Stocks'!$D$11)+('10Stocks_'!AD637*'10Stocks'!$D$12)</f>
        <v>-5.2209445123568756E-3</v>
      </c>
      <c r="AF637">
        <f t="shared" si="780"/>
        <v>176576.86595443686</v>
      </c>
      <c r="AG637">
        <f t="shared" si="756"/>
        <v>128709.43289191615</v>
      </c>
    </row>
    <row r="638" spans="1:33" x14ac:dyDescent="0.35">
      <c r="A638">
        <v>68.601391000000007</v>
      </c>
      <c r="B638" t="e">
        <f t="shared" ref="B638:B701" si="838">(#REF!-#REF!)/#REF!</f>
        <v>#REF!</v>
      </c>
      <c r="C638">
        <f t="shared" si="761"/>
        <v>-1.562889893092859E-2</v>
      </c>
      <c r="D638">
        <v>104.339996</v>
      </c>
      <c r="E638" t="e">
        <f t="shared" si="762"/>
        <v>#REF!</v>
      </c>
      <c r="F638">
        <f t="shared" si="763"/>
        <v>3.2149570962491679E-2</v>
      </c>
      <c r="G638">
        <v>50.224842000000002</v>
      </c>
      <c r="H638" t="e">
        <f t="shared" si="764"/>
        <v>#REF!</v>
      </c>
      <c r="I638">
        <f t="shared" si="765"/>
        <v>-2.0558409780864059E-3</v>
      </c>
      <c r="J638">
        <v>48.578239000000004</v>
      </c>
      <c r="K638" t="e">
        <f t="shared" si="766"/>
        <v>#REF!</v>
      </c>
      <c r="L638">
        <f t="shared" si="767"/>
        <v>3.9401466740354772E-4</v>
      </c>
      <c r="M638">
        <v>368.69192600000002</v>
      </c>
      <c r="N638" t="e">
        <f t="shared" si="768"/>
        <v>#REF!</v>
      </c>
      <c r="O638">
        <f t="shared" si="769"/>
        <v>6.5730275891765213E-3</v>
      </c>
      <c r="P638">
        <v>24.212160000000001</v>
      </c>
      <c r="Q638" t="e">
        <f t="shared" si="770"/>
        <v>#REF!</v>
      </c>
      <c r="R638">
        <f t="shared" si="771"/>
        <v>5.6497855656649229E-3</v>
      </c>
      <c r="S638">
        <v>33.639999000000003</v>
      </c>
      <c r="T638" t="e">
        <f t="shared" si="772"/>
        <v>#REF!</v>
      </c>
      <c r="U638">
        <f t="shared" si="773"/>
        <v>-1.1876781472683082E-3</v>
      </c>
      <c r="V638">
        <v>30.105868999999998</v>
      </c>
      <c r="W638" t="e">
        <f t="shared" si="774"/>
        <v>#REF!</v>
      </c>
      <c r="X638">
        <f t="shared" si="775"/>
        <v>6.2064098418979523E-2</v>
      </c>
      <c r="Y638">
        <v>31.459934000000001</v>
      </c>
      <c r="Z638" t="e">
        <f t="shared" si="776"/>
        <v>#REF!</v>
      </c>
      <c r="AA638">
        <f t="shared" si="777"/>
        <v>0</v>
      </c>
      <c r="AB638">
        <v>79.273357000000004</v>
      </c>
      <c r="AC638" t="e">
        <f t="shared" si="778"/>
        <v>#REF!</v>
      </c>
      <c r="AD638">
        <f t="shared" si="779"/>
        <v>-3.8427147450178539E-3</v>
      </c>
      <c r="AE638">
        <f>(C638*'10Stocks'!$D$3)+(F638*'10Stocks'!$D$4)+('10Stocks_'!I638*'10Stocks'!$D$5)+('10Stocks_'!L638*'10Stocks'!$D$6)+('10Stocks_'!O638*'10Stocks'!$D$7)+('10Stocks_'!R638*'10Stocks'!$D$8)+('10Stocks_'!U638*'10Stocks'!$D$9)+('10Stocks_'!X638*'10Stocks'!$D$10)+('10Stocks_'!AA638*'10Stocks'!$D$11)+('10Stocks_'!AD638*'10Stocks'!$D$12)</f>
        <v>-1.0065114066377515E-3</v>
      </c>
      <c r="AF638">
        <f t="shared" si="780"/>
        <v>176399.13932470538</v>
      </c>
      <c r="AG638">
        <f t="shared" si="756"/>
        <v>128579.88537956856</v>
      </c>
    </row>
    <row r="639" spans="1:33" x14ac:dyDescent="0.35">
      <c r="A639">
        <v>69.451774</v>
      </c>
      <c r="B639" t="e">
        <f t="shared" ref="B639:B702" si="839">(#REF!-#REF!)/#REF!</f>
        <v>#REF!</v>
      </c>
      <c r="C639">
        <f t="shared" si="761"/>
        <v>1.2396002290973861E-2</v>
      </c>
      <c r="D639">
        <v>110.57</v>
      </c>
      <c r="E639" t="e">
        <f t="shared" si="762"/>
        <v>#REF!</v>
      </c>
      <c r="F639">
        <f t="shared" si="763"/>
        <v>5.9708685440240904E-2</v>
      </c>
      <c r="G639">
        <v>50.440398999999999</v>
      </c>
      <c r="H639" t="e">
        <f t="shared" si="764"/>
        <v>#REF!</v>
      </c>
      <c r="I639">
        <f t="shared" si="765"/>
        <v>4.2918402809509464E-3</v>
      </c>
      <c r="J639">
        <v>48.587806999999998</v>
      </c>
      <c r="K639" t="e">
        <f t="shared" si="766"/>
        <v>#REF!</v>
      </c>
      <c r="L639">
        <f t="shared" si="767"/>
        <v>1.9696061851880774E-4</v>
      </c>
      <c r="M639">
        <v>370.37026100000003</v>
      </c>
      <c r="N639" t="e">
        <f t="shared" si="768"/>
        <v>#REF!</v>
      </c>
      <c r="O639">
        <f t="shared" si="769"/>
        <v>4.5521338593132194E-3</v>
      </c>
      <c r="P639">
        <v>23.994520999999999</v>
      </c>
      <c r="Q639" t="e">
        <f t="shared" si="770"/>
        <v>#REF!</v>
      </c>
      <c r="R639">
        <f t="shared" si="771"/>
        <v>-8.9888304058787782E-3</v>
      </c>
      <c r="S639">
        <v>33.529998999999997</v>
      </c>
      <c r="T639" t="e">
        <f t="shared" si="772"/>
        <v>#REF!</v>
      </c>
      <c r="U639">
        <f t="shared" si="773"/>
        <v>-3.2699168629584836E-3</v>
      </c>
      <c r="V639">
        <v>30.303545</v>
      </c>
      <c r="W639" t="e">
        <f t="shared" si="774"/>
        <v>#REF!</v>
      </c>
      <c r="X639">
        <f t="shared" si="775"/>
        <v>6.5660287035727589E-3</v>
      </c>
      <c r="Y639">
        <v>32.085327999999997</v>
      </c>
      <c r="Z639" t="e">
        <f t="shared" si="776"/>
        <v>#REF!</v>
      </c>
      <c r="AA639">
        <f t="shared" si="777"/>
        <v>1.9879062683348173E-2</v>
      </c>
      <c r="AB639">
        <v>80.136782999999994</v>
      </c>
      <c r="AC639" t="e">
        <f t="shared" si="778"/>
        <v>#REF!</v>
      </c>
      <c r="AD639">
        <f t="shared" si="779"/>
        <v>1.0891755221114073E-2</v>
      </c>
      <c r="AE639">
        <f>(C639*'10Stocks'!$D$3)+(F639*'10Stocks'!$D$4)+('10Stocks_'!I639*'10Stocks'!$D$5)+('10Stocks_'!L639*'10Stocks'!$D$6)+('10Stocks_'!O639*'10Stocks'!$D$7)+('10Stocks_'!R639*'10Stocks'!$D$8)+('10Stocks_'!U639*'10Stocks'!$D$9)+('10Stocks_'!X639*'10Stocks'!$D$10)+('10Stocks_'!AA639*'10Stocks'!$D$11)+('10Stocks_'!AD639*'10Stocks'!$D$12)</f>
        <v>1.5500177435142741E-3</v>
      </c>
      <c r="AF639">
        <f t="shared" si="780"/>
        <v>176672.5611205993</v>
      </c>
      <c r="AG639">
        <f t="shared" si="756"/>
        <v>128779.18648336592</v>
      </c>
    </row>
    <row r="640" spans="1:33" x14ac:dyDescent="0.35">
      <c r="A640">
        <v>69.025924000000003</v>
      </c>
      <c r="B640" t="e">
        <f t="shared" ref="B640:B703" si="840">(#REF!-#REF!)/#REF!</f>
        <v>#REF!</v>
      </c>
      <c r="C640">
        <f t="shared" si="761"/>
        <v>-6.1315928373549822E-3</v>
      </c>
      <c r="D640">
        <v>112.970001</v>
      </c>
      <c r="E640" t="e">
        <f t="shared" si="762"/>
        <v>#REF!</v>
      </c>
      <c r="F640">
        <f t="shared" si="763"/>
        <v>2.1705715836121943E-2</v>
      </c>
      <c r="G640">
        <v>50.242086999999998</v>
      </c>
      <c r="H640" t="e">
        <f t="shared" si="764"/>
        <v>#REF!</v>
      </c>
      <c r="I640">
        <f t="shared" si="765"/>
        <v>-3.9316104537555577E-3</v>
      </c>
      <c r="J640">
        <v>48.386913999999997</v>
      </c>
      <c r="K640" t="e">
        <f t="shared" si="766"/>
        <v>#REF!</v>
      </c>
      <c r="L640">
        <f t="shared" si="767"/>
        <v>-4.1346381407994124E-3</v>
      </c>
      <c r="M640">
        <v>369.62600400000002</v>
      </c>
      <c r="N640" t="e">
        <f t="shared" si="768"/>
        <v>#REF!</v>
      </c>
      <c r="O640">
        <f t="shared" si="769"/>
        <v>-2.0094944934037364E-3</v>
      </c>
      <c r="P640">
        <v>24.330045999999999</v>
      </c>
      <c r="Q640" t="e">
        <f t="shared" si="770"/>
        <v>#REF!</v>
      </c>
      <c r="R640">
        <f t="shared" si="771"/>
        <v>1.3983400627168199E-2</v>
      </c>
      <c r="S640">
        <v>32.909999999999997</v>
      </c>
      <c r="T640" t="e">
        <f t="shared" si="772"/>
        <v>#REF!</v>
      </c>
      <c r="U640">
        <f t="shared" si="773"/>
        <v>-1.8490874395791064E-2</v>
      </c>
      <c r="V640">
        <v>30.155289</v>
      </c>
      <c r="W640" t="e">
        <f t="shared" si="774"/>
        <v>#REF!</v>
      </c>
      <c r="X640">
        <f t="shared" si="775"/>
        <v>-4.8923649031821174E-3</v>
      </c>
      <c r="Y640">
        <v>31.813416</v>
      </c>
      <c r="Z640" t="e">
        <f t="shared" si="776"/>
        <v>#REF!</v>
      </c>
      <c r="AA640">
        <f t="shared" si="777"/>
        <v>-8.4746523395365266E-3</v>
      </c>
      <c r="AB640">
        <v>80.595479999999995</v>
      </c>
      <c r="AC640" t="e">
        <f t="shared" si="778"/>
        <v>#REF!</v>
      </c>
      <c r="AD640">
        <f t="shared" si="779"/>
        <v>5.7239258032107535E-3</v>
      </c>
      <c r="AE640">
        <f>(C640*'10Stocks'!$D$3)+(F640*'10Stocks'!$D$4)+('10Stocks_'!I640*'10Stocks'!$D$5)+('10Stocks_'!L640*'10Stocks'!$D$6)+('10Stocks_'!O640*'10Stocks'!$D$7)+('10Stocks_'!R640*'10Stocks'!$D$8)+('10Stocks_'!U640*'10Stocks'!$D$9)+('10Stocks_'!X640*'10Stocks'!$D$10)+('10Stocks_'!AA640*'10Stocks'!$D$11)+('10Stocks_'!AD640*'10Stocks'!$D$12)</f>
        <v>-4.7107765983589421E-3</v>
      </c>
      <c r="AF640">
        <f t="shared" si="780"/>
        <v>175840.29615410024</v>
      </c>
      <c r="AG640">
        <f t="shared" ref="AG640:AG703" si="841">AG639+(AG639*AE640)</f>
        <v>128172.53650532437</v>
      </c>
    </row>
    <row r="641" spans="1:33" x14ac:dyDescent="0.35">
      <c r="A641">
        <v>66.564975000000004</v>
      </c>
      <c r="B641" t="e">
        <f t="shared" ref="B641:B704" si="842">(#REF!-#REF!)/#REF!</f>
        <v>#REF!</v>
      </c>
      <c r="C641">
        <f t="shared" si="761"/>
        <v>-3.5652532518072474E-2</v>
      </c>
      <c r="D641">
        <v>112.639999</v>
      </c>
      <c r="E641" t="e">
        <f t="shared" si="762"/>
        <v>#REF!</v>
      </c>
      <c r="F641">
        <f t="shared" si="763"/>
        <v>-2.9211471813653722E-3</v>
      </c>
      <c r="G641">
        <v>50.414534000000003</v>
      </c>
      <c r="H641" t="e">
        <f t="shared" si="764"/>
        <v>#REF!</v>
      </c>
      <c r="I641">
        <f t="shared" si="765"/>
        <v>3.4323215912588456E-3</v>
      </c>
      <c r="J641">
        <v>48.396478000000002</v>
      </c>
      <c r="K641" t="e">
        <f t="shared" si="766"/>
        <v>#REF!</v>
      </c>
      <c r="L641">
        <f t="shared" si="767"/>
        <v>1.9765674661551198E-4</v>
      </c>
      <c r="M641">
        <v>361.26435099999998</v>
      </c>
      <c r="N641" t="e">
        <f t="shared" si="768"/>
        <v>#REF!</v>
      </c>
      <c r="O641">
        <f t="shared" si="769"/>
        <v>-2.2621928407396484E-2</v>
      </c>
      <c r="P641">
        <v>24.384454999999999</v>
      </c>
      <c r="Q641" t="e">
        <f t="shared" si="770"/>
        <v>#REF!</v>
      </c>
      <c r="R641">
        <f t="shared" si="771"/>
        <v>2.2362884147444566E-3</v>
      </c>
      <c r="S641">
        <v>33.259998000000003</v>
      </c>
      <c r="T641" t="e">
        <f t="shared" si="772"/>
        <v>#REF!</v>
      </c>
      <c r="U641">
        <f t="shared" si="773"/>
        <v>1.0635004557885339E-2</v>
      </c>
      <c r="V641">
        <v>29.680869999999999</v>
      </c>
      <c r="W641" t="e">
        <f t="shared" si="774"/>
        <v>#REF!</v>
      </c>
      <c r="X641">
        <f t="shared" si="775"/>
        <v>-1.5732530369713952E-2</v>
      </c>
      <c r="Y641">
        <v>31.514316999999998</v>
      </c>
      <c r="Z641" t="e">
        <f t="shared" si="776"/>
        <v>#REF!</v>
      </c>
      <c r="AA641">
        <f t="shared" si="777"/>
        <v>-9.4016624935845238E-3</v>
      </c>
      <c r="AB641">
        <v>80.568499000000003</v>
      </c>
      <c r="AC641" t="e">
        <f t="shared" si="778"/>
        <v>#REF!</v>
      </c>
      <c r="AD641">
        <f t="shared" si="779"/>
        <v>-3.3477063477991756E-4</v>
      </c>
      <c r="AE641">
        <f>(C641*'10Stocks'!$D$3)+(F641*'10Stocks'!$D$4)+('10Stocks_'!I641*'10Stocks'!$D$5)+('10Stocks_'!L641*'10Stocks'!$D$6)+('10Stocks_'!O641*'10Stocks'!$D$7)+('10Stocks_'!R641*'10Stocks'!$D$8)+('10Stocks_'!U641*'10Stocks'!$D$9)+('10Stocks_'!X641*'10Stocks'!$D$10)+('10Stocks_'!AA641*'10Stocks'!$D$11)+('10Stocks_'!AD641*'10Stocks'!$D$12)</f>
        <v>-7.96273389543912E-3</v>
      </c>
      <c r="AF641">
        <f t="shared" si="780"/>
        <v>174440.12666772993</v>
      </c>
      <c r="AG641">
        <f t="shared" si="841"/>
        <v>127151.93270442903</v>
      </c>
    </row>
    <row r="642" spans="1:33" x14ac:dyDescent="0.35">
      <c r="A642">
        <v>64.464877999999999</v>
      </c>
      <c r="B642" t="e">
        <f t="shared" ref="B642:B705" si="843">(#REF!-#REF!)/#REF!</f>
        <v>#REF!</v>
      </c>
      <c r="C642">
        <f t="shared" si="761"/>
        <v>-3.1549579940501817E-2</v>
      </c>
      <c r="D642">
        <v>111.660004</v>
      </c>
      <c r="E642" t="e">
        <f t="shared" si="762"/>
        <v>#REF!</v>
      </c>
      <c r="F642">
        <f t="shared" si="763"/>
        <v>-8.7002397789439113E-3</v>
      </c>
      <c r="G642">
        <v>50.897379999999998</v>
      </c>
      <c r="H642" t="e">
        <f t="shared" si="764"/>
        <v>#REF!</v>
      </c>
      <c r="I642">
        <f t="shared" si="765"/>
        <v>9.5775158806386072E-3</v>
      </c>
      <c r="J642">
        <v>48.874799000000003</v>
      </c>
      <c r="K642" t="e">
        <f t="shared" si="766"/>
        <v>#REF!</v>
      </c>
      <c r="L642">
        <f t="shared" si="767"/>
        <v>9.883384489259758E-3</v>
      </c>
      <c r="M642">
        <v>362.10353300000003</v>
      </c>
      <c r="N642" t="e">
        <f t="shared" si="768"/>
        <v>#REF!</v>
      </c>
      <c r="O642">
        <f t="shared" si="769"/>
        <v>2.3229028761823519E-3</v>
      </c>
      <c r="P642">
        <v>24.674638000000002</v>
      </c>
      <c r="Q642" t="e">
        <f t="shared" si="770"/>
        <v>#REF!</v>
      </c>
      <c r="R642">
        <f t="shared" si="771"/>
        <v>1.190032748322661E-2</v>
      </c>
      <c r="S642">
        <v>33.900002000000001</v>
      </c>
      <c r="T642" t="e">
        <f t="shared" si="772"/>
        <v>#REF!</v>
      </c>
      <c r="U642">
        <f t="shared" si="773"/>
        <v>1.9242454554567245E-2</v>
      </c>
      <c r="V642">
        <v>30.016916999999999</v>
      </c>
      <c r="W642" t="e">
        <f t="shared" si="774"/>
        <v>#REF!</v>
      </c>
      <c r="X642">
        <f t="shared" si="775"/>
        <v>1.1322006396712787E-2</v>
      </c>
      <c r="Y642">
        <v>31.822481</v>
      </c>
      <c r="Z642" t="e">
        <f t="shared" si="776"/>
        <v>#REF!</v>
      </c>
      <c r="AA642">
        <f t="shared" si="777"/>
        <v>9.7785397030816651E-3</v>
      </c>
      <c r="AB642">
        <v>80.523526000000004</v>
      </c>
      <c r="AC642" t="e">
        <f t="shared" si="778"/>
        <v>#REF!</v>
      </c>
      <c r="AD642">
        <f t="shared" si="779"/>
        <v>-5.5819582787559213E-4</v>
      </c>
      <c r="AE642">
        <f>(C642*'10Stocks'!$D$3)+(F642*'10Stocks'!$D$4)+('10Stocks_'!I642*'10Stocks'!$D$5)+('10Stocks_'!L642*'10Stocks'!$D$6)+('10Stocks_'!O642*'10Stocks'!$D$7)+('10Stocks_'!R642*'10Stocks'!$D$8)+('10Stocks_'!U642*'10Stocks'!$D$9)+('10Stocks_'!X642*'10Stocks'!$D$10)+('10Stocks_'!AA642*'10Stocks'!$D$11)+('10Stocks_'!AD642*'10Stocks'!$D$12)</f>
        <v>3.2528458857233027E-3</v>
      </c>
      <c r="AF642">
        <f t="shared" si="780"/>
        <v>175007.55351606611</v>
      </c>
      <c r="AG642">
        <f t="shared" si="841"/>
        <v>127565.5383455884</v>
      </c>
    </row>
    <row r="643" spans="1:33" x14ac:dyDescent="0.35">
      <c r="A643">
        <v>67.140739999999994</v>
      </c>
      <c r="B643" t="e">
        <f t="shared" ref="B643:B706" si="844">(#REF!-#REF!)/#REF!</f>
        <v>#REF!</v>
      </c>
      <c r="C643">
        <f t="shared" si="761"/>
        <v>4.1508835245139146E-2</v>
      </c>
      <c r="D643">
        <v>109.93</v>
      </c>
      <c r="E643" t="e">
        <f t="shared" si="762"/>
        <v>#REF!</v>
      </c>
      <c r="F643">
        <f t="shared" si="763"/>
        <v>-1.5493497564266556E-2</v>
      </c>
      <c r="G643">
        <v>50.768047000000003</v>
      </c>
      <c r="H643" t="e">
        <f t="shared" si="764"/>
        <v>#REF!</v>
      </c>
      <c r="I643">
        <f t="shared" si="765"/>
        <v>-2.541054176069485E-3</v>
      </c>
      <c r="J643">
        <v>49.295720000000003</v>
      </c>
      <c r="K643" t="e">
        <f t="shared" si="766"/>
        <v>#REF!</v>
      </c>
      <c r="L643">
        <f t="shared" si="767"/>
        <v>8.6122297914718766E-3</v>
      </c>
      <c r="M643">
        <v>357.23836699999998</v>
      </c>
      <c r="N643" t="e">
        <f t="shared" si="768"/>
        <v>#REF!</v>
      </c>
      <c r="O643">
        <f t="shared" si="769"/>
        <v>-1.3435842394832542E-2</v>
      </c>
      <c r="P643">
        <v>24.520479999999999</v>
      </c>
      <c r="Q643" t="e">
        <f t="shared" si="770"/>
        <v>#REF!</v>
      </c>
      <c r="R643">
        <f t="shared" si="771"/>
        <v>-6.2476296511422965E-3</v>
      </c>
      <c r="S643">
        <v>34.099997999999999</v>
      </c>
      <c r="T643" t="e">
        <f t="shared" si="772"/>
        <v>#REF!</v>
      </c>
      <c r="U643">
        <f t="shared" si="773"/>
        <v>5.8995866725907193E-3</v>
      </c>
      <c r="V643">
        <v>29.582032000000002</v>
      </c>
      <c r="W643" t="e">
        <f t="shared" si="774"/>
        <v>#REF!</v>
      </c>
      <c r="X643">
        <f t="shared" si="775"/>
        <v>-1.4487996885223014E-2</v>
      </c>
      <c r="Y643">
        <v>31.804352999999999</v>
      </c>
      <c r="Z643" t="e">
        <f t="shared" si="776"/>
        <v>#REF!</v>
      </c>
      <c r="AA643">
        <f t="shared" si="777"/>
        <v>-5.696601720023279E-4</v>
      </c>
      <c r="AB643">
        <v>80.469564000000005</v>
      </c>
      <c r="AC643" t="e">
        <f t="shared" si="778"/>
        <v>#REF!</v>
      </c>
      <c r="AD643">
        <f t="shared" si="779"/>
        <v>-6.7013955648189706E-4</v>
      </c>
      <c r="AE643">
        <f>(C643*'10Stocks'!$D$3)+(F643*'10Stocks'!$D$4)+('10Stocks_'!I643*'10Stocks'!$D$5)+('10Stocks_'!L643*'10Stocks'!$D$6)+('10Stocks_'!O643*'10Stocks'!$D$7)+('10Stocks_'!R643*'10Stocks'!$D$8)+('10Stocks_'!U643*'10Stocks'!$D$9)+('10Stocks_'!X643*'10Stocks'!$D$10)+('10Stocks_'!AA643*'10Stocks'!$D$11)+('10Stocks_'!AD643*'10Stocks'!$D$12)</f>
        <v>8.450735563161102E-3</v>
      </c>
      <c r="AF643">
        <f t="shared" si="780"/>
        <v>176486.49607238616</v>
      </c>
      <c r="AG643">
        <f t="shared" si="841"/>
        <v>128643.56097711925</v>
      </c>
    </row>
    <row r="644" spans="1:33" x14ac:dyDescent="0.35">
      <c r="A644">
        <v>66.688355000000001</v>
      </c>
      <c r="B644" t="e">
        <f t="shared" ref="B644:B707" si="845">(#REF!-#REF!)/#REF!</f>
        <v>#REF!</v>
      </c>
      <c r="C644">
        <f t="shared" ref="C644:C707" si="846">(A644-A643)/A643</f>
        <v>-6.7378613938421372E-3</v>
      </c>
      <c r="D644">
        <v>108.43</v>
      </c>
      <c r="E644" t="e">
        <f t="shared" ref="E644:E707" si="847">(B644-B643)/B643</f>
        <v>#REF!</v>
      </c>
      <c r="F644">
        <f t="shared" ref="F644:F707" si="848">(D644-D643)/D643</f>
        <v>-1.3645046847994178E-2</v>
      </c>
      <c r="G644">
        <v>50.992224999999998</v>
      </c>
      <c r="H644" t="e">
        <f t="shared" ref="H644:H707" si="849">(E644-E643)/E643</f>
        <v>#REF!</v>
      </c>
      <c r="I644">
        <f t="shared" ref="I644:I707" si="850">(G644-G643)/G643</f>
        <v>4.4157302328371008E-3</v>
      </c>
      <c r="J644">
        <v>50.137565000000002</v>
      </c>
      <c r="K644" t="e">
        <f t="shared" ref="K644:K707" si="851">(H644-H643)/H643</f>
        <v>#REF!</v>
      </c>
      <c r="L644">
        <f t="shared" ref="L644:L707" si="852">(J644-J643)/J643</f>
        <v>1.707744607442592E-2</v>
      </c>
      <c r="M644">
        <v>355.30530599999997</v>
      </c>
      <c r="N644" t="e">
        <f t="shared" ref="N644:N707" si="853">(K644-K643)/K643</f>
        <v>#REF!</v>
      </c>
      <c r="O644">
        <f t="shared" ref="O644:O707" si="854">(M644-M643)/M643</f>
        <v>-5.4111237161713075E-3</v>
      </c>
      <c r="P644">
        <v>24.710912</v>
      </c>
      <c r="Q644" t="e">
        <f t="shared" ref="Q644:Q707" si="855">(N644-N643)/N643</f>
        <v>#REF!</v>
      </c>
      <c r="R644">
        <f t="shared" ref="R644:R707" si="856">(P644-P643)/P643</f>
        <v>7.7662427489185067E-3</v>
      </c>
      <c r="S644">
        <v>34.380001</v>
      </c>
      <c r="T644" t="e">
        <f t="shared" ref="T644:T707" si="857">(Q644-Q643)/Q643</f>
        <v>#REF!</v>
      </c>
      <c r="U644">
        <f t="shared" ref="U644:U707" si="858">(S644-S643)/S643</f>
        <v>8.2112321531514661E-3</v>
      </c>
      <c r="V644">
        <v>30.362846999999999</v>
      </c>
      <c r="W644" t="e">
        <f t="shared" ref="W644:W707" si="859">(T644-T643)/T643</f>
        <v>#REF!</v>
      </c>
      <c r="X644">
        <f t="shared" ref="X644:X707" si="860">(V644-V643)/V643</f>
        <v>2.6394907557398251E-2</v>
      </c>
      <c r="Y644">
        <v>31.749970000000001</v>
      </c>
      <c r="Z644" t="e">
        <f t="shared" ref="Z644:Z707" si="861">(W644-W643)/W643</f>
        <v>#REF!</v>
      </c>
      <c r="AA644">
        <f t="shared" ref="AA644:AA707" si="862">(Y644-Y643)/Y643</f>
        <v>-1.7099231668066899E-3</v>
      </c>
      <c r="AB644">
        <v>81.126124000000004</v>
      </c>
      <c r="AC644" t="e">
        <f t="shared" ref="AC644:AC707" si="863">(Z644-Z643)/Z643</f>
        <v>#REF!</v>
      </c>
      <c r="AD644">
        <f t="shared" ref="AD644:AD707" si="864">(AB644-AB643)/AB643</f>
        <v>8.1591096976740031E-3</v>
      </c>
      <c r="AE644">
        <f>(C644*'10Stocks'!$D$3)+(F644*'10Stocks'!$D$4)+('10Stocks_'!I644*'10Stocks'!$D$5)+('10Stocks_'!L644*'10Stocks'!$D$6)+('10Stocks_'!O644*'10Stocks'!$D$7)+('10Stocks_'!R644*'10Stocks'!$D$8)+('10Stocks_'!U644*'10Stocks'!$D$9)+('10Stocks_'!X644*'10Stocks'!$D$10)+('10Stocks_'!AA644*'10Stocks'!$D$11)+('10Stocks_'!AD644*'10Stocks'!$D$12)</f>
        <v>6.673376783127332E-3</v>
      </c>
      <c r="AF644">
        <f t="shared" ref="AF644:AF707" si="865">AF643+(AF643*AE644)</f>
        <v>177664.2569578111</v>
      </c>
      <c r="AG644">
        <f t="shared" si="841"/>
        <v>129502.04793024278</v>
      </c>
    </row>
    <row r="645" spans="1:33" x14ac:dyDescent="0.35">
      <c r="A645">
        <v>66.332811000000007</v>
      </c>
      <c r="B645" t="e">
        <f t="shared" ref="B645:B708" si="866">(#REF!-#REF!)/#REF!</f>
        <v>#REF!</v>
      </c>
      <c r="C645">
        <f t="shared" si="846"/>
        <v>-5.3314255539815723E-3</v>
      </c>
      <c r="D645">
        <v>109.839996</v>
      </c>
      <c r="E645" t="e">
        <f t="shared" si="847"/>
        <v>#REF!</v>
      </c>
      <c r="F645">
        <f t="shared" si="848"/>
        <v>1.3003744351194248E-2</v>
      </c>
      <c r="G645">
        <v>51.104315999999997</v>
      </c>
      <c r="H645" t="e">
        <f t="shared" si="849"/>
        <v>#REF!</v>
      </c>
      <c r="I645">
        <f t="shared" si="850"/>
        <v>2.1981978625172662E-3</v>
      </c>
      <c r="J645">
        <v>50.070599999999999</v>
      </c>
      <c r="K645" t="e">
        <f t="shared" si="851"/>
        <v>#REF!</v>
      </c>
      <c r="L645">
        <f t="shared" si="852"/>
        <v>-1.3356252941283302E-3</v>
      </c>
      <c r="M645">
        <v>351.90371399999998</v>
      </c>
      <c r="N645" t="e">
        <f t="shared" si="853"/>
        <v>#REF!</v>
      </c>
      <c r="O645">
        <f t="shared" si="854"/>
        <v>-9.5737157384303013E-3</v>
      </c>
      <c r="P645">
        <v>24.710912</v>
      </c>
      <c r="Q645" t="e">
        <f t="shared" si="855"/>
        <v>#REF!</v>
      </c>
      <c r="R645">
        <f t="shared" si="856"/>
        <v>0</v>
      </c>
      <c r="S645">
        <v>34.520000000000003</v>
      </c>
      <c r="T645" t="e">
        <f t="shared" si="857"/>
        <v>#REF!</v>
      </c>
      <c r="U645">
        <f t="shared" si="858"/>
        <v>4.0721057570650768E-3</v>
      </c>
      <c r="V645">
        <v>30.382615000000001</v>
      </c>
      <c r="W645" t="e">
        <f t="shared" si="859"/>
        <v>#REF!</v>
      </c>
      <c r="X645">
        <f t="shared" si="860"/>
        <v>6.5105884174836018E-4</v>
      </c>
      <c r="Y645">
        <v>31.659334999999999</v>
      </c>
      <c r="Z645" t="e">
        <f t="shared" si="861"/>
        <v>#REF!</v>
      </c>
      <c r="AA645">
        <f t="shared" si="862"/>
        <v>-2.8546483665969594E-3</v>
      </c>
      <c r="AB645">
        <v>81.665771000000007</v>
      </c>
      <c r="AC645" t="e">
        <f t="shared" si="863"/>
        <v>#REF!</v>
      </c>
      <c r="AD645">
        <f t="shared" si="864"/>
        <v>6.6519509794403858E-3</v>
      </c>
      <c r="AE645">
        <f>(C645*'10Stocks'!$D$3)+(F645*'10Stocks'!$D$4)+('10Stocks_'!I645*'10Stocks'!$D$5)+('10Stocks_'!L645*'10Stocks'!$D$6)+('10Stocks_'!O645*'10Stocks'!$D$7)+('10Stocks_'!R645*'10Stocks'!$D$8)+('10Stocks_'!U645*'10Stocks'!$D$9)+('10Stocks_'!X645*'10Stocks'!$D$10)+('10Stocks_'!AA645*'10Stocks'!$D$11)+('10Stocks_'!AD645*'10Stocks'!$D$12)</f>
        <v>-2.4196845437275921E-3</v>
      </c>
      <c r="AF645">
        <f t="shared" si="865"/>
        <v>177234.36550127744</v>
      </c>
      <c r="AG645">
        <f t="shared" si="841"/>
        <v>129188.6938264849</v>
      </c>
    </row>
    <row r="646" spans="1:33" x14ac:dyDescent="0.35">
      <c r="A646">
        <v>66.965624000000005</v>
      </c>
      <c r="B646" t="e">
        <f t="shared" ref="B646:B709" si="867">(#REF!-#REF!)/#REF!</f>
        <v>#REF!</v>
      </c>
      <c r="C646">
        <f t="shared" si="846"/>
        <v>9.5399695936298958E-3</v>
      </c>
      <c r="D646">
        <v>108.910004</v>
      </c>
      <c r="E646" t="e">
        <f t="shared" si="847"/>
        <v>#REF!</v>
      </c>
      <c r="F646">
        <f t="shared" si="848"/>
        <v>-8.4667883636849236E-3</v>
      </c>
      <c r="G646">
        <v>51.716498000000001</v>
      </c>
      <c r="H646" t="e">
        <f t="shared" si="849"/>
        <v>#REF!</v>
      </c>
      <c r="I646">
        <f t="shared" si="850"/>
        <v>1.1979066503893805E-2</v>
      </c>
      <c r="J646">
        <v>50.443689999999997</v>
      </c>
      <c r="K646" t="e">
        <f t="shared" si="851"/>
        <v>#REF!</v>
      </c>
      <c r="L646">
        <f t="shared" si="852"/>
        <v>7.4512787943423432E-3</v>
      </c>
      <c r="M646">
        <v>351.08451400000001</v>
      </c>
      <c r="N646" t="e">
        <f t="shared" si="853"/>
        <v>#REF!</v>
      </c>
      <c r="O646">
        <f t="shared" si="854"/>
        <v>-2.3279095031090427E-3</v>
      </c>
      <c r="P646">
        <v>24.620228999999998</v>
      </c>
      <c r="Q646" t="e">
        <f t="shared" si="855"/>
        <v>#REF!</v>
      </c>
      <c r="R646">
        <f t="shared" si="856"/>
        <v>-3.669755288675791E-3</v>
      </c>
      <c r="S646">
        <v>35.189999</v>
      </c>
      <c r="T646" t="e">
        <f t="shared" si="857"/>
        <v>#REF!</v>
      </c>
      <c r="U646">
        <f t="shared" si="858"/>
        <v>1.9409009269988328E-2</v>
      </c>
      <c r="V646">
        <v>29.601800000000001</v>
      </c>
      <c r="W646" t="e">
        <f t="shared" si="859"/>
        <v>#REF!</v>
      </c>
      <c r="X646">
        <f t="shared" si="860"/>
        <v>-2.5699400792196472E-2</v>
      </c>
      <c r="Y646">
        <v>31.759035999999998</v>
      </c>
      <c r="Z646" t="e">
        <f t="shared" si="861"/>
        <v>#REF!</v>
      </c>
      <c r="AA646">
        <f t="shared" si="862"/>
        <v>3.1491817500272699E-3</v>
      </c>
      <c r="AB646">
        <v>81.773695000000004</v>
      </c>
      <c r="AC646" t="e">
        <f t="shared" si="863"/>
        <v>#REF!</v>
      </c>
      <c r="AD646">
        <f t="shared" si="864"/>
        <v>1.3215328610562804E-3</v>
      </c>
      <c r="AE646">
        <f>(C646*'10Stocks'!$D$3)+(F646*'10Stocks'!$D$4)+('10Stocks_'!I646*'10Stocks'!$D$5)+('10Stocks_'!L646*'10Stocks'!$D$6)+('10Stocks_'!O646*'10Stocks'!$D$7)+('10Stocks_'!R646*'10Stocks'!$D$8)+('10Stocks_'!U646*'10Stocks'!$D$9)+('10Stocks_'!X646*'10Stocks'!$D$10)+('10Stocks_'!AA646*'10Stocks'!$D$11)+('10Stocks_'!AD646*'10Stocks'!$D$12)</f>
        <v>6.9982236436620894E-3</v>
      </c>
      <c r="AF646">
        <f t="shared" si="865"/>
        <v>178474.69122839792</v>
      </c>
      <c r="AG646">
        <f t="shared" si="841"/>
        <v>130092.78519811523</v>
      </c>
    </row>
    <row r="647" spans="1:33" x14ac:dyDescent="0.35">
      <c r="A647">
        <v>68.191453999999993</v>
      </c>
      <c r="B647" t="e">
        <f t="shared" ref="B647:B710" si="868">(#REF!-#REF!)/#REF!</f>
        <v>#REF!</v>
      </c>
      <c r="C647">
        <f t="shared" si="846"/>
        <v>1.8305362166116567E-2</v>
      </c>
      <c r="D647">
        <v>108.300003</v>
      </c>
      <c r="E647" t="e">
        <f t="shared" si="847"/>
        <v>#REF!</v>
      </c>
      <c r="F647">
        <f t="shared" si="848"/>
        <v>-5.600963893087332E-3</v>
      </c>
      <c r="G647">
        <v>51.345739000000002</v>
      </c>
      <c r="H647" t="e">
        <f t="shared" si="849"/>
        <v>#REF!</v>
      </c>
      <c r="I647">
        <f t="shared" si="850"/>
        <v>-7.1690662426523851E-3</v>
      </c>
      <c r="J647">
        <v>51.610793000000001</v>
      </c>
      <c r="K647" t="e">
        <f t="shared" si="851"/>
        <v>#REF!</v>
      </c>
      <c r="L647">
        <f t="shared" si="852"/>
        <v>2.3136749115697217E-2</v>
      </c>
      <c r="M647">
        <v>370.380268</v>
      </c>
      <c r="N647" t="e">
        <f t="shared" si="853"/>
        <v>#REF!</v>
      </c>
      <c r="O647">
        <f t="shared" si="854"/>
        <v>5.4960424714147284E-2</v>
      </c>
      <c r="P647">
        <v>25.037368000000001</v>
      </c>
      <c r="Q647" t="e">
        <f t="shared" si="855"/>
        <v>#REF!</v>
      </c>
      <c r="R647">
        <f t="shared" si="856"/>
        <v>1.6942937451962872E-2</v>
      </c>
      <c r="S647">
        <v>36</v>
      </c>
      <c r="T647" t="e">
        <f t="shared" si="857"/>
        <v>#REF!</v>
      </c>
      <c r="U647">
        <f t="shared" si="858"/>
        <v>2.3017931884567536E-2</v>
      </c>
      <c r="V647">
        <v>26.676212</v>
      </c>
      <c r="W647" t="e">
        <f t="shared" si="859"/>
        <v>#REF!</v>
      </c>
      <c r="X647">
        <f t="shared" si="860"/>
        <v>-9.8831422413501915E-2</v>
      </c>
      <c r="Y647">
        <v>31.677462999999999</v>
      </c>
      <c r="Z647" t="e">
        <f t="shared" si="861"/>
        <v>#REF!</v>
      </c>
      <c r="AA647">
        <f t="shared" si="862"/>
        <v>-2.5684973561539712E-3</v>
      </c>
      <c r="AB647">
        <v>81.575826000000006</v>
      </c>
      <c r="AC647" t="e">
        <f t="shared" si="863"/>
        <v>#REF!</v>
      </c>
      <c r="AD647">
        <f t="shared" si="864"/>
        <v>-2.4197145549066505E-3</v>
      </c>
      <c r="AE647">
        <f>(C647*'10Stocks'!$D$3)+(F647*'10Stocks'!$D$4)+('10Stocks_'!I647*'10Stocks'!$D$5)+('10Stocks_'!L647*'10Stocks'!$D$6)+('10Stocks_'!O647*'10Stocks'!$D$7)+('10Stocks_'!R647*'10Stocks'!$D$8)+('10Stocks_'!U647*'10Stocks'!$D$9)+('10Stocks_'!X647*'10Stocks'!$D$10)+('10Stocks_'!AA647*'10Stocks'!$D$11)+('10Stocks_'!AD647*'10Stocks'!$D$12)</f>
        <v>2.7237501889994499E-2</v>
      </c>
      <c r="AF647">
        <f t="shared" si="865"/>
        <v>183335.89596804758</v>
      </c>
      <c r="AG647">
        <f t="shared" si="841"/>
        <v>133636.18768082355</v>
      </c>
    </row>
    <row r="648" spans="1:33" x14ac:dyDescent="0.35">
      <c r="A648">
        <v>59.765856999999997</v>
      </c>
      <c r="B648" t="e">
        <f t="shared" ref="B648:B711" si="869">(#REF!-#REF!)/#REF!</f>
        <v>#REF!</v>
      </c>
      <c r="C648">
        <f t="shared" si="846"/>
        <v>-0.12355796079667104</v>
      </c>
      <c r="D648">
        <v>107.91999800000001</v>
      </c>
      <c r="E648" t="e">
        <f t="shared" si="847"/>
        <v>#REF!</v>
      </c>
      <c r="F648">
        <f t="shared" si="848"/>
        <v>-3.5088180006790678E-3</v>
      </c>
      <c r="G648">
        <v>52.087257000000001</v>
      </c>
      <c r="H648" t="e">
        <f t="shared" si="849"/>
        <v>#REF!</v>
      </c>
      <c r="I648">
        <f t="shared" si="850"/>
        <v>1.4441665743675424E-2</v>
      </c>
      <c r="J648">
        <v>51.610793000000001</v>
      </c>
      <c r="K648" t="e">
        <f t="shared" si="851"/>
        <v>#REF!</v>
      </c>
      <c r="L648">
        <f t="shared" si="852"/>
        <v>0</v>
      </c>
      <c r="M648">
        <v>376.72892899999999</v>
      </c>
      <c r="N648" t="e">
        <f t="shared" si="853"/>
        <v>#REF!</v>
      </c>
      <c r="O648">
        <f t="shared" si="854"/>
        <v>1.714092663273302E-2</v>
      </c>
      <c r="P648">
        <v>25.055503000000002</v>
      </c>
      <c r="Q648" t="e">
        <f t="shared" si="855"/>
        <v>#REF!</v>
      </c>
      <c r="R648">
        <f t="shared" si="856"/>
        <v>7.2431734837307576E-4</v>
      </c>
      <c r="S648">
        <v>36.990001999999997</v>
      </c>
      <c r="T648" t="e">
        <f t="shared" si="857"/>
        <v>#REF!</v>
      </c>
      <c r="U648">
        <f t="shared" si="858"/>
        <v>2.7500055555555472E-2</v>
      </c>
      <c r="V648">
        <v>27.180282999999999</v>
      </c>
      <c r="W648" t="e">
        <f t="shared" si="859"/>
        <v>#REF!</v>
      </c>
      <c r="X648">
        <f t="shared" si="860"/>
        <v>1.889589871305565E-2</v>
      </c>
      <c r="Y648">
        <v>31.867799000000002</v>
      </c>
      <c r="Z648" t="e">
        <f t="shared" si="861"/>
        <v>#REF!</v>
      </c>
      <c r="AA648">
        <f t="shared" si="862"/>
        <v>6.0085619861666969E-3</v>
      </c>
      <c r="AB648">
        <v>82.160438999999997</v>
      </c>
      <c r="AC648" t="e">
        <f t="shared" si="863"/>
        <v>#REF!</v>
      </c>
      <c r="AD648">
        <f t="shared" si="864"/>
        <v>7.1664980750546156E-3</v>
      </c>
      <c r="AE648">
        <f>(C648*'10Stocks'!$D$3)+(F648*'10Stocks'!$D$4)+('10Stocks_'!I648*'10Stocks'!$D$5)+('10Stocks_'!L648*'10Stocks'!$D$6)+('10Stocks_'!O648*'10Stocks'!$D$7)+('10Stocks_'!R648*'10Stocks'!$D$8)+('10Stocks_'!U648*'10Stocks'!$D$9)+('10Stocks_'!X648*'10Stocks'!$D$10)+('10Stocks_'!AA648*'10Stocks'!$D$11)+('10Stocks_'!AD648*'10Stocks'!$D$12)</f>
        <v>-1.3432394703099503E-2</v>
      </c>
      <c r="AF648">
        <f t="shared" si="865"/>
        <v>180873.25585015837</v>
      </c>
      <c r="AG648">
        <f t="shared" si="841"/>
        <v>131841.13366127724</v>
      </c>
    </row>
    <row r="649" spans="1:33" x14ac:dyDescent="0.35">
      <c r="A649">
        <v>58.356952</v>
      </c>
      <c r="B649" t="e">
        <f t="shared" ref="B649:B712" si="870">(#REF!-#REF!)/#REF!</f>
        <v>#REF!</v>
      </c>
      <c r="C649">
        <f t="shared" si="846"/>
        <v>-2.3573743784850224E-2</v>
      </c>
      <c r="D649">
        <v>108.010002</v>
      </c>
      <c r="E649" t="e">
        <f t="shared" si="847"/>
        <v>#REF!</v>
      </c>
      <c r="F649">
        <f t="shared" si="848"/>
        <v>8.3398815481810248E-4</v>
      </c>
      <c r="G649">
        <v>52.647706999999997</v>
      </c>
      <c r="H649" t="e">
        <f t="shared" si="849"/>
        <v>#REF!</v>
      </c>
      <c r="I649">
        <f t="shared" si="850"/>
        <v>1.0759829414706861E-2</v>
      </c>
      <c r="J649">
        <v>52.022148999999999</v>
      </c>
      <c r="K649" t="e">
        <f t="shared" si="851"/>
        <v>#REF!</v>
      </c>
      <c r="L649">
        <f t="shared" si="852"/>
        <v>7.9703483726746432E-3</v>
      </c>
      <c r="M649">
        <v>376.45917800000001</v>
      </c>
      <c r="N649" t="e">
        <f t="shared" si="853"/>
        <v>#REF!</v>
      </c>
      <c r="O649">
        <f t="shared" si="854"/>
        <v>-7.1603473807020862E-4</v>
      </c>
      <c r="P649">
        <v>25.282209000000002</v>
      </c>
      <c r="Q649" t="e">
        <f t="shared" si="855"/>
        <v>#REF!</v>
      </c>
      <c r="R649">
        <f t="shared" si="856"/>
        <v>9.0481520167445869E-3</v>
      </c>
      <c r="S649">
        <v>36.979999999999997</v>
      </c>
      <c r="T649" t="e">
        <f t="shared" si="857"/>
        <v>#REF!</v>
      </c>
      <c r="U649">
        <f t="shared" si="858"/>
        <v>-2.7039739008394937E-4</v>
      </c>
      <c r="V649">
        <v>27.516331000000001</v>
      </c>
      <c r="W649" t="e">
        <f t="shared" si="859"/>
        <v>#REF!</v>
      </c>
      <c r="X649">
        <f t="shared" si="860"/>
        <v>1.2363668178142283E-2</v>
      </c>
      <c r="Y649">
        <v>31.849671000000001</v>
      </c>
      <c r="Z649" t="e">
        <f t="shared" si="861"/>
        <v>#REF!</v>
      </c>
      <c r="AA649">
        <f t="shared" si="862"/>
        <v>-5.6885007966821959E-4</v>
      </c>
      <c r="AB649">
        <v>82.502216000000004</v>
      </c>
      <c r="AC649" t="e">
        <f t="shared" si="863"/>
        <v>#REF!</v>
      </c>
      <c r="AD649">
        <f t="shared" si="864"/>
        <v>4.1598730990228469E-3</v>
      </c>
      <c r="AE649">
        <f>(C649*'10Stocks'!$D$3)+(F649*'10Stocks'!$D$4)+('10Stocks_'!I649*'10Stocks'!$D$5)+('10Stocks_'!L649*'10Stocks'!$D$6)+('10Stocks_'!O649*'10Stocks'!$D$7)+('10Stocks_'!R649*'10Stocks'!$D$8)+('10Stocks_'!U649*'10Stocks'!$D$9)+('10Stocks_'!X649*'10Stocks'!$D$10)+('10Stocks_'!AA649*'10Stocks'!$D$11)+('10Stocks_'!AD649*'10Stocks'!$D$12)</f>
        <v>-2.0727184530720688E-4</v>
      </c>
      <c r="AF649">
        <f t="shared" si="865"/>
        <v>180835.76591665158</v>
      </c>
      <c r="AG649">
        <f t="shared" si="841"/>
        <v>131813.80670621587</v>
      </c>
    </row>
    <row r="650" spans="1:33" x14ac:dyDescent="0.35">
      <c r="A650">
        <v>59.676974999999999</v>
      </c>
      <c r="B650" t="e">
        <f t="shared" ref="B650:B713" si="871">(#REF!-#REF!)/#REF!</f>
        <v>#REF!</v>
      </c>
      <c r="C650">
        <f t="shared" si="846"/>
        <v>2.2619807148255431E-2</v>
      </c>
      <c r="D650">
        <v>111.389999</v>
      </c>
      <c r="E650" t="e">
        <f t="shared" si="847"/>
        <v>#REF!</v>
      </c>
      <c r="F650">
        <f t="shared" si="848"/>
        <v>3.1293370404714957E-2</v>
      </c>
      <c r="G650">
        <v>52.380414999999999</v>
      </c>
      <c r="H650" t="e">
        <f t="shared" si="849"/>
        <v>#REF!</v>
      </c>
      <c r="I650">
        <f t="shared" si="850"/>
        <v>-5.0769922420362519E-3</v>
      </c>
      <c r="J650">
        <v>52.003016000000002</v>
      </c>
      <c r="K650" t="e">
        <f t="shared" si="851"/>
        <v>#REF!</v>
      </c>
      <c r="L650">
        <f t="shared" si="852"/>
        <v>-3.6778565222279674E-4</v>
      </c>
      <c r="M650">
        <v>374.99064700000002</v>
      </c>
      <c r="N650" t="e">
        <f t="shared" si="853"/>
        <v>#REF!</v>
      </c>
      <c r="O650">
        <f t="shared" si="854"/>
        <v>-3.9009036990459147E-3</v>
      </c>
      <c r="P650">
        <v>25.309414</v>
      </c>
      <c r="Q650" t="e">
        <f t="shared" si="855"/>
        <v>#REF!</v>
      </c>
      <c r="R650">
        <f t="shared" si="856"/>
        <v>1.0760531249464234E-3</v>
      </c>
      <c r="S650">
        <v>38.029998999999997</v>
      </c>
      <c r="T650" t="e">
        <f t="shared" si="857"/>
        <v>#REF!</v>
      </c>
      <c r="U650">
        <f t="shared" si="858"/>
        <v>2.8393699296917246E-2</v>
      </c>
      <c r="V650">
        <v>27.723887999999999</v>
      </c>
      <c r="W650" t="e">
        <f t="shared" si="859"/>
        <v>#REF!</v>
      </c>
      <c r="X650">
        <f t="shared" si="860"/>
        <v>7.5430477995048744E-3</v>
      </c>
      <c r="Y650">
        <v>31.822481</v>
      </c>
      <c r="Z650" t="e">
        <f t="shared" si="861"/>
        <v>#REF!</v>
      </c>
      <c r="AA650">
        <f t="shared" si="862"/>
        <v>-8.536979863936722E-4</v>
      </c>
      <c r="AB650">
        <v>81.944584000000006</v>
      </c>
      <c r="AC650" t="e">
        <f t="shared" si="863"/>
        <v>#REF!</v>
      </c>
      <c r="AD650">
        <f t="shared" si="864"/>
        <v>-6.7589942068949777E-3</v>
      </c>
      <c r="AE650">
        <f>(C650*'10Stocks'!$D$3)+(F650*'10Stocks'!$D$4)+('10Stocks_'!I650*'10Stocks'!$D$5)+('10Stocks_'!L650*'10Stocks'!$D$6)+('10Stocks_'!O650*'10Stocks'!$D$7)+('10Stocks_'!R650*'10Stocks'!$D$8)+('10Stocks_'!U650*'10Stocks'!$D$9)+('10Stocks_'!X650*'10Stocks'!$D$10)+('10Stocks_'!AA650*'10Stocks'!$D$11)+('10Stocks_'!AD650*'10Stocks'!$D$12)</f>
        <v>7.8987333161310534E-3</v>
      </c>
      <c r="AF650">
        <f t="shared" si="865"/>
        <v>182264.13940564552</v>
      </c>
      <c r="AG650">
        <f t="shared" si="841"/>
        <v>132854.96881277231</v>
      </c>
    </row>
    <row r="651" spans="1:33" x14ac:dyDescent="0.35">
      <c r="A651">
        <v>60.796669999999999</v>
      </c>
      <c r="B651" t="e">
        <f t="shared" ref="B651:B714" si="872">(#REF!-#REF!)/#REF!</f>
        <v>#REF!</v>
      </c>
      <c r="C651">
        <f t="shared" si="846"/>
        <v>1.8762596462035822E-2</v>
      </c>
      <c r="D651">
        <v>109.449997</v>
      </c>
      <c r="E651" t="e">
        <f t="shared" si="847"/>
        <v>#REF!</v>
      </c>
      <c r="F651">
        <f t="shared" si="848"/>
        <v>-1.7416303235625371E-2</v>
      </c>
      <c r="G651">
        <v>53.165042999999997</v>
      </c>
      <c r="H651" t="e">
        <f t="shared" si="849"/>
        <v>#REF!</v>
      </c>
      <c r="I651">
        <f t="shared" si="850"/>
        <v>1.497941549336709E-2</v>
      </c>
      <c r="J651">
        <v>51.649059999999999</v>
      </c>
      <c r="K651" t="e">
        <f t="shared" si="851"/>
        <v>#REF!</v>
      </c>
      <c r="L651">
        <f t="shared" si="852"/>
        <v>-6.8064513796662045E-3</v>
      </c>
      <c r="M651">
        <v>376.46419700000001</v>
      </c>
      <c r="N651" t="e">
        <f t="shared" si="853"/>
        <v>#REF!</v>
      </c>
      <c r="O651">
        <f t="shared" si="854"/>
        <v>3.9295646752490572E-3</v>
      </c>
      <c r="P651">
        <v>25.400096999999999</v>
      </c>
      <c r="Q651" t="e">
        <f t="shared" si="855"/>
        <v>#REF!</v>
      </c>
      <c r="R651">
        <f t="shared" si="856"/>
        <v>3.5829750937733489E-3</v>
      </c>
      <c r="S651">
        <v>37.950001</v>
      </c>
      <c r="T651" t="e">
        <f t="shared" si="857"/>
        <v>#REF!</v>
      </c>
      <c r="U651">
        <f t="shared" si="858"/>
        <v>-2.1035498843951124E-3</v>
      </c>
      <c r="V651">
        <v>27.684353999999999</v>
      </c>
      <c r="W651" t="e">
        <f t="shared" si="859"/>
        <v>#REF!</v>
      </c>
      <c r="X651">
        <f t="shared" si="860"/>
        <v>-1.4259904671379332E-3</v>
      </c>
      <c r="Y651">
        <v>31.967499</v>
      </c>
      <c r="Z651" t="e">
        <f t="shared" si="861"/>
        <v>#REF!</v>
      </c>
      <c r="AA651">
        <f t="shared" si="862"/>
        <v>4.5570928300656477E-3</v>
      </c>
      <c r="AB651">
        <v>82.529196999999996</v>
      </c>
      <c r="AC651" t="e">
        <f t="shared" si="863"/>
        <v>#REF!</v>
      </c>
      <c r="AD651">
        <f t="shared" si="864"/>
        <v>7.1342481889955078E-3</v>
      </c>
      <c r="AE651">
        <f>(C651*'10Stocks'!$D$3)+(F651*'10Stocks'!$D$4)+('10Stocks_'!I651*'10Stocks'!$D$5)+('10Stocks_'!L651*'10Stocks'!$D$6)+('10Stocks_'!O651*'10Stocks'!$D$7)+('10Stocks_'!R651*'10Stocks'!$D$8)+('10Stocks_'!U651*'10Stocks'!$D$9)+('10Stocks_'!X651*'10Stocks'!$D$10)+('10Stocks_'!AA651*'10Stocks'!$D$11)+('10Stocks_'!AD651*'10Stocks'!$D$12)</f>
        <v>1.253805706768422E-3</v>
      </c>
      <c r="AF651">
        <f t="shared" si="865"/>
        <v>182492.66322377155</v>
      </c>
      <c r="AG651">
        <f t="shared" si="841"/>
        <v>133021.5431308423</v>
      </c>
    </row>
    <row r="652" spans="1:33" x14ac:dyDescent="0.35">
      <c r="A652">
        <v>60.605634000000002</v>
      </c>
      <c r="B652" t="e">
        <f t="shared" ref="B652:B715" si="873">(#REF!-#REF!)/#REF!</f>
        <v>#REF!</v>
      </c>
      <c r="C652">
        <f t="shared" si="846"/>
        <v>-3.1422115717850479E-3</v>
      </c>
      <c r="D652">
        <v>108.980003</v>
      </c>
      <c r="E652" t="e">
        <f t="shared" si="847"/>
        <v>#REF!</v>
      </c>
      <c r="F652">
        <f t="shared" si="848"/>
        <v>-4.2941435621967157E-3</v>
      </c>
      <c r="G652">
        <v>52.673572999999998</v>
      </c>
      <c r="H652" t="e">
        <f t="shared" si="849"/>
        <v>#REF!</v>
      </c>
      <c r="I652">
        <f t="shared" si="850"/>
        <v>-9.2442321545756993E-3</v>
      </c>
      <c r="J652">
        <v>51.457731000000003</v>
      </c>
      <c r="K652" t="e">
        <f t="shared" si="851"/>
        <v>#REF!</v>
      </c>
      <c r="L652">
        <f t="shared" si="852"/>
        <v>-3.7044043008720023E-3</v>
      </c>
      <c r="M652">
        <v>376.539109</v>
      </c>
      <c r="N652" t="e">
        <f t="shared" si="853"/>
        <v>#REF!</v>
      </c>
      <c r="O652">
        <f t="shared" si="854"/>
        <v>1.9898837816968671E-4</v>
      </c>
      <c r="P652">
        <v>25.255005000000001</v>
      </c>
      <c r="Q652" t="e">
        <f t="shared" si="855"/>
        <v>#REF!</v>
      </c>
      <c r="R652">
        <f t="shared" si="856"/>
        <v>-5.7122616500243379E-3</v>
      </c>
      <c r="S652">
        <v>37.520000000000003</v>
      </c>
      <c r="T652" t="e">
        <f t="shared" si="857"/>
        <v>#REF!</v>
      </c>
      <c r="U652">
        <f t="shared" si="858"/>
        <v>-1.1330724339111274E-2</v>
      </c>
      <c r="V652">
        <v>27.526214</v>
      </c>
      <c r="W652" t="e">
        <f t="shared" si="859"/>
        <v>#REF!</v>
      </c>
      <c r="X652">
        <f t="shared" si="860"/>
        <v>-5.7122517650222042E-3</v>
      </c>
      <c r="Y652">
        <v>31.921858</v>
      </c>
      <c r="Z652" t="e">
        <f t="shared" si="861"/>
        <v>#REF!</v>
      </c>
      <c r="AA652">
        <f t="shared" si="862"/>
        <v>-1.4277313342529493E-3</v>
      </c>
      <c r="AB652">
        <v>81.548845</v>
      </c>
      <c r="AC652" t="e">
        <f t="shared" si="863"/>
        <v>#REF!</v>
      </c>
      <c r="AD652">
        <f t="shared" si="864"/>
        <v>-1.1878850584236223E-2</v>
      </c>
      <c r="AE652">
        <f>(C652*'10Stocks'!$D$3)+(F652*'10Stocks'!$D$4)+('10Stocks_'!I652*'10Stocks'!$D$5)+('10Stocks_'!L652*'10Stocks'!$D$6)+('10Stocks_'!O652*'10Stocks'!$D$7)+('10Stocks_'!R652*'10Stocks'!$D$8)+('10Stocks_'!U652*'10Stocks'!$D$9)+('10Stocks_'!X652*'10Stocks'!$D$10)+('10Stocks_'!AA652*'10Stocks'!$D$11)+('10Stocks_'!AD652*'10Stocks'!$D$12)</f>
        <v>-4.4021540036504282E-3</v>
      </c>
      <c r="AF652">
        <f t="shared" si="865"/>
        <v>181689.3024157242</v>
      </c>
      <c r="AG652">
        <f t="shared" si="841"/>
        <v>132435.96181217709</v>
      </c>
    </row>
    <row r="653" spans="1:33" x14ac:dyDescent="0.35">
      <c r="A653">
        <v>60.427861999999998</v>
      </c>
      <c r="B653" t="e">
        <f t="shared" ref="B653:B716" si="874">(#REF!-#REF!)/#REF!</f>
        <v>#REF!</v>
      </c>
      <c r="C653">
        <f t="shared" si="846"/>
        <v>-2.9332586472076917E-3</v>
      </c>
      <c r="D653">
        <v>108.300003</v>
      </c>
      <c r="E653" t="e">
        <f t="shared" si="847"/>
        <v>#REF!</v>
      </c>
      <c r="F653">
        <f t="shared" si="848"/>
        <v>-6.239676833189229E-3</v>
      </c>
      <c r="G653">
        <v>50.009284999999998</v>
      </c>
      <c r="H653" t="e">
        <f t="shared" si="849"/>
        <v>#REF!</v>
      </c>
      <c r="I653">
        <f t="shared" si="850"/>
        <v>-5.0581113986704479E-2</v>
      </c>
      <c r="J653">
        <v>51.543829000000002</v>
      </c>
      <c r="K653" t="e">
        <f t="shared" si="851"/>
        <v>#REF!</v>
      </c>
      <c r="L653">
        <f t="shared" si="852"/>
        <v>1.6731790991717024E-3</v>
      </c>
      <c r="M653">
        <v>377.46816799999999</v>
      </c>
      <c r="N653" t="e">
        <f t="shared" si="853"/>
        <v>#REF!</v>
      </c>
      <c r="O653">
        <f t="shared" si="854"/>
        <v>2.467363888089498E-3</v>
      </c>
      <c r="P653">
        <v>24.892277</v>
      </c>
      <c r="Q653" t="e">
        <f t="shared" si="855"/>
        <v>#REF!</v>
      </c>
      <c r="R653">
        <f t="shared" si="856"/>
        <v>-1.4362618419596455E-2</v>
      </c>
      <c r="S653">
        <v>37.509998000000003</v>
      </c>
      <c r="T653" t="e">
        <f t="shared" si="857"/>
        <v>#REF!</v>
      </c>
      <c r="U653">
        <f t="shared" si="858"/>
        <v>-2.6657782515991646E-4</v>
      </c>
      <c r="V653">
        <v>27.308771</v>
      </c>
      <c r="W653" t="e">
        <f t="shared" si="859"/>
        <v>#REF!</v>
      </c>
      <c r="X653">
        <f t="shared" si="860"/>
        <v>-7.8994881025047387E-3</v>
      </c>
      <c r="Y653">
        <v>31.794060999999999</v>
      </c>
      <c r="Z653" t="e">
        <f t="shared" si="861"/>
        <v>#REF!</v>
      </c>
      <c r="AA653">
        <f t="shared" si="862"/>
        <v>-4.0034323816615265E-3</v>
      </c>
      <c r="AB653">
        <v>80.919264999999996</v>
      </c>
      <c r="AC653" t="e">
        <f t="shared" si="863"/>
        <v>#REF!</v>
      </c>
      <c r="AD653">
        <f t="shared" si="864"/>
        <v>-7.7202810168556556E-3</v>
      </c>
      <c r="AE653">
        <f>(C653*'10Stocks'!$D$3)+(F653*'10Stocks'!$D$4)+('10Stocks_'!I653*'10Stocks'!$D$5)+('10Stocks_'!L653*'10Stocks'!$D$6)+('10Stocks_'!O653*'10Stocks'!$D$7)+('10Stocks_'!R653*'10Stocks'!$D$8)+('10Stocks_'!U653*'10Stocks'!$D$9)+('10Stocks_'!X653*'10Stocks'!$D$10)+('10Stocks_'!AA653*'10Stocks'!$D$11)+('10Stocks_'!AD653*'10Stocks'!$D$12)</f>
        <v>-8.8981742869905693E-4</v>
      </c>
      <c r="AF653">
        <f t="shared" si="865"/>
        <v>181527.63210782653</v>
      </c>
      <c r="AG653">
        <f t="shared" si="841"/>
        <v>132318.1179851701</v>
      </c>
    </row>
    <row r="654" spans="1:33" x14ac:dyDescent="0.35">
      <c r="A654">
        <v>60.179777000000001</v>
      </c>
      <c r="B654" t="e">
        <f t="shared" ref="B654:B717" si="875">(#REF!-#REF!)/#REF!</f>
        <v>#REF!</v>
      </c>
      <c r="C654">
        <f t="shared" si="846"/>
        <v>-4.1054737299823073E-3</v>
      </c>
      <c r="D654">
        <v>108.610001</v>
      </c>
      <c r="E654" t="e">
        <f t="shared" si="847"/>
        <v>#REF!</v>
      </c>
      <c r="F654">
        <f t="shared" si="848"/>
        <v>2.8624006593978867E-3</v>
      </c>
      <c r="G654">
        <v>50.716312000000002</v>
      </c>
      <c r="H654" t="e">
        <f t="shared" si="849"/>
        <v>#REF!</v>
      </c>
      <c r="I654">
        <f t="shared" si="850"/>
        <v>1.4137914589260846E-2</v>
      </c>
      <c r="J654">
        <v>52.223042999999997</v>
      </c>
      <c r="K654" t="e">
        <f t="shared" si="851"/>
        <v>#REF!</v>
      </c>
      <c r="L654">
        <f t="shared" si="852"/>
        <v>1.317740674640207E-2</v>
      </c>
      <c r="M654">
        <v>387.41326099999998</v>
      </c>
      <c r="N654" t="e">
        <f t="shared" si="853"/>
        <v>#REF!</v>
      </c>
      <c r="O654">
        <f t="shared" si="854"/>
        <v>2.6346838867747878E-2</v>
      </c>
      <c r="P654">
        <v>25.327551</v>
      </c>
      <c r="Q654" t="e">
        <f t="shared" si="855"/>
        <v>#REF!</v>
      </c>
      <c r="R654">
        <f t="shared" si="856"/>
        <v>1.748630709838235E-2</v>
      </c>
      <c r="S654">
        <v>38.299999</v>
      </c>
      <c r="T654" t="e">
        <f t="shared" si="857"/>
        <v>#REF!</v>
      </c>
      <c r="U654">
        <f t="shared" si="858"/>
        <v>2.1061078169078991E-2</v>
      </c>
      <c r="V654">
        <v>27.536097999999999</v>
      </c>
      <c r="W654" t="e">
        <f t="shared" si="859"/>
        <v>#REF!</v>
      </c>
      <c r="X654">
        <f t="shared" si="860"/>
        <v>8.3243218817865856E-3</v>
      </c>
      <c r="Y654">
        <v>32.067911000000002</v>
      </c>
      <c r="Z654" t="e">
        <f t="shared" si="861"/>
        <v>#REF!</v>
      </c>
      <c r="AA654">
        <f t="shared" si="862"/>
        <v>8.6132438382125216E-3</v>
      </c>
      <c r="AB654">
        <v>80.982223000000005</v>
      </c>
      <c r="AC654" t="e">
        <f t="shared" si="863"/>
        <v>#REF!</v>
      </c>
      <c r="AD654">
        <f t="shared" si="864"/>
        <v>7.7803474858562983E-4</v>
      </c>
      <c r="AE654">
        <f>(C654*'10Stocks'!$D$3)+(F654*'10Stocks'!$D$4)+('10Stocks_'!I654*'10Stocks'!$D$5)+('10Stocks_'!L654*'10Stocks'!$D$6)+('10Stocks_'!O654*'10Stocks'!$D$7)+('10Stocks_'!R654*'10Stocks'!$D$8)+('10Stocks_'!U654*'10Stocks'!$D$9)+('10Stocks_'!X654*'10Stocks'!$D$10)+('10Stocks_'!AA654*'10Stocks'!$D$11)+('10Stocks_'!AD654*'10Stocks'!$D$12)</f>
        <v>1.4273583586448551E-2</v>
      </c>
      <c r="AF654">
        <f t="shared" si="865"/>
        <v>184118.68193796769</v>
      </c>
      <c r="AG654">
        <f t="shared" si="841"/>
        <v>134206.77170223297</v>
      </c>
    </row>
    <row r="655" spans="1:33" x14ac:dyDescent="0.35">
      <c r="A655">
        <v>58.680655999999999</v>
      </c>
      <c r="B655" t="e">
        <f t="shared" ref="B655:B718" si="876">(#REF!-#REF!)/#REF!</f>
        <v>#REF!</v>
      </c>
      <c r="C655">
        <f t="shared" si="846"/>
        <v>-2.4910710453446883E-2</v>
      </c>
      <c r="D655">
        <v>107.199997</v>
      </c>
      <c r="E655" t="e">
        <f t="shared" si="847"/>
        <v>#REF!</v>
      </c>
      <c r="F655">
        <f t="shared" si="848"/>
        <v>-1.2982266706728056E-2</v>
      </c>
      <c r="G655">
        <v>50.035150999999999</v>
      </c>
      <c r="H655" t="e">
        <f t="shared" si="849"/>
        <v>#REF!</v>
      </c>
      <c r="I655">
        <f t="shared" si="850"/>
        <v>-1.3430807035022637E-2</v>
      </c>
      <c r="J655">
        <v>51.562961999999999</v>
      </c>
      <c r="K655" t="e">
        <f t="shared" si="851"/>
        <v>#REF!</v>
      </c>
      <c r="L655">
        <f t="shared" si="852"/>
        <v>-1.2639650278517822E-2</v>
      </c>
      <c r="M655">
        <v>379.131508</v>
      </c>
      <c r="N655" t="e">
        <f t="shared" si="853"/>
        <v>#REF!</v>
      </c>
      <c r="O655">
        <f t="shared" si="854"/>
        <v>-2.1377050900691759E-2</v>
      </c>
      <c r="P655">
        <v>24.883208</v>
      </c>
      <c r="Q655" t="e">
        <f t="shared" si="855"/>
        <v>#REF!</v>
      </c>
      <c r="R655">
        <f t="shared" si="856"/>
        <v>-1.7543859649122806E-2</v>
      </c>
      <c r="S655">
        <v>37.740001999999997</v>
      </c>
      <c r="T655" t="e">
        <f t="shared" si="857"/>
        <v>#REF!</v>
      </c>
      <c r="U655">
        <f t="shared" si="858"/>
        <v>-1.4621331974447382E-2</v>
      </c>
      <c r="V655">
        <v>27.051794999999998</v>
      </c>
      <c r="W655" t="e">
        <f t="shared" si="859"/>
        <v>#REF!</v>
      </c>
      <c r="X655">
        <f t="shared" si="860"/>
        <v>-1.7587931303847067E-2</v>
      </c>
      <c r="Y655">
        <v>31.730160000000001</v>
      </c>
      <c r="Z655" t="e">
        <f t="shared" si="861"/>
        <v>#REF!</v>
      </c>
      <c r="AA655">
        <f t="shared" si="862"/>
        <v>-1.0532366763772069E-2</v>
      </c>
      <c r="AB655">
        <v>80.181754999999995</v>
      </c>
      <c r="AC655" t="e">
        <f t="shared" si="863"/>
        <v>#REF!</v>
      </c>
      <c r="AD655">
        <f t="shared" si="864"/>
        <v>-9.8844903282046138E-3</v>
      </c>
      <c r="AE655">
        <f>(C655*'10Stocks'!$D$3)+(F655*'10Stocks'!$D$4)+('10Stocks_'!I655*'10Stocks'!$D$5)+('10Stocks_'!L655*'10Stocks'!$D$6)+('10Stocks_'!O655*'10Stocks'!$D$7)+('10Stocks_'!R655*'10Stocks'!$D$8)+('10Stocks_'!U655*'10Stocks'!$D$9)+('10Stocks_'!X655*'10Stocks'!$D$10)+('10Stocks_'!AA655*'10Stocks'!$D$11)+('10Stocks_'!AD655*'10Stocks'!$D$12)</f>
        <v>-1.7080057288029023E-2</v>
      </c>
      <c r="AF655">
        <f t="shared" si="865"/>
        <v>180973.92430267081</v>
      </c>
      <c r="AG655">
        <f t="shared" si="841"/>
        <v>131914.5123531174</v>
      </c>
    </row>
    <row r="656" spans="1:33" x14ac:dyDescent="0.35">
      <c r="A656">
        <v>60.739628000000003</v>
      </c>
      <c r="B656" t="e">
        <f t="shared" ref="B656:B719" si="877">(#REF!-#REF!)/#REF!</f>
        <v>#REF!</v>
      </c>
      <c r="C656">
        <f t="shared" si="846"/>
        <v>3.5087746803648623E-2</v>
      </c>
      <c r="D656">
        <v>96.370002999999997</v>
      </c>
      <c r="E656" t="e">
        <f t="shared" si="847"/>
        <v>#REF!</v>
      </c>
      <c r="F656">
        <f t="shared" si="848"/>
        <v>-0.10102606626005782</v>
      </c>
      <c r="G656">
        <v>49.767862000000001</v>
      </c>
      <c r="H656" t="e">
        <f t="shared" si="849"/>
        <v>#REF!</v>
      </c>
      <c r="I656">
        <f t="shared" si="850"/>
        <v>-5.3420244499711436E-3</v>
      </c>
      <c r="J656">
        <v>51.936050999999999</v>
      </c>
      <c r="K656" t="e">
        <f t="shared" si="851"/>
        <v>#REF!</v>
      </c>
      <c r="L656">
        <f t="shared" si="852"/>
        <v>7.2356006235638716E-3</v>
      </c>
      <c r="M656">
        <v>382.48817700000001</v>
      </c>
      <c r="N656" t="e">
        <f t="shared" si="853"/>
        <v>#REF!</v>
      </c>
      <c r="O656">
        <f t="shared" si="854"/>
        <v>8.8535743644920454E-3</v>
      </c>
      <c r="P656">
        <v>24.937616999999999</v>
      </c>
      <c r="Q656" t="e">
        <f t="shared" si="855"/>
        <v>#REF!</v>
      </c>
      <c r="R656">
        <f t="shared" si="856"/>
        <v>2.1865749785959956E-3</v>
      </c>
      <c r="S656">
        <v>38.130001</v>
      </c>
      <c r="T656" t="e">
        <f t="shared" si="857"/>
        <v>#REF!</v>
      </c>
      <c r="U656">
        <f t="shared" si="858"/>
        <v>1.0333836230321428E-2</v>
      </c>
      <c r="V656">
        <v>27.081444999999999</v>
      </c>
      <c r="W656" t="e">
        <f t="shared" si="859"/>
        <v>#REF!</v>
      </c>
      <c r="X656">
        <f t="shared" si="860"/>
        <v>1.0960455674013565E-3</v>
      </c>
      <c r="Y656">
        <v>31.812315000000002</v>
      </c>
      <c r="Z656" t="e">
        <f t="shared" si="861"/>
        <v>#REF!</v>
      </c>
      <c r="AA656">
        <f t="shared" si="862"/>
        <v>2.5891769849253894E-3</v>
      </c>
      <c r="AB656">
        <v>80.712400000000002</v>
      </c>
      <c r="AC656" t="e">
        <f t="shared" si="863"/>
        <v>#REF!</v>
      </c>
      <c r="AD656">
        <f t="shared" si="864"/>
        <v>6.6180267568352298E-3</v>
      </c>
      <c r="AE656">
        <f>(C656*'10Stocks'!$D$3)+(F656*'10Stocks'!$D$4)+('10Stocks_'!I656*'10Stocks'!$D$5)+('10Stocks_'!L656*'10Stocks'!$D$6)+('10Stocks_'!O656*'10Stocks'!$D$7)+('10Stocks_'!R656*'10Stocks'!$D$8)+('10Stocks_'!U656*'10Stocks'!$D$9)+('10Stocks_'!X656*'10Stocks'!$D$10)+('10Stocks_'!AA656*'10Stocks'!$D$11)+('10Stocks_'!AD656*'10Stocks'!$D$12)</f>
        <v>1.2293048058049304E-2</v>
      </c>
      <c r="AF656">
        <f t="shared" si="865"/>
        <v>183198.64545137732</v>
      </c>
      <c r="AG656">
        <f t="shared" si="841"/>
        <v>133536.1437930284</v>
      </c>
    </row>
    <row r="657" spans="1:33" x14ac:dyDescent="0.35">
      <c r="A657">
        <v>60.674621999999999</v>
      </c>
      <c r="B657" t="e">
        <f t="shared" ref="B657:B720" si="878">(#REF!-#REF!)/#REF!</f>
        <v>#REF!</v>
      </c>
      <c r="C657">
        <f t="shared" si="846"/>
        <v>-1.0702403379883045E-3</v>
      </c>
      <c r="D657">
        <v>98.370002999999997</v>
      </c>
      <c r="E657" t="e">
        <f t="shared" si="847"/>
        <v>#REF!</v>
      </c>
      <c r="F657">
        <f t="shared" si="848"/>
        <v>2.0753345831067371E-2</v>
      </c>
      <c r="G657">
        <v>49.655771000000001</v>
      </c>
      <c r="H657" t="e">
        <f t="shared" si="849"/>
        <v>#REF!</v>
      </c>
      <c r="I657">
        <f t="shared" si="850"/>
        <v>-2.252276780545636E-3</v>
      </c>
      <c r="J657">
        <v>52.156078999999998</v>
      </c>
      <c r="K657" t="e">
        <f t="shared" si="851"/>
        <v>#REF!</v>
      </c>
      <c r="L657">
        <f t="shared" si="852"/>
        <v>4.2365177129081149E-3</v>
      </c>
      <c r="M657">
        <v>384.70096599999999</v>
      </c>
      <c r="N657" t="e">
        <f t="shared" si="853"/>
        <v>#REF!</v>
      </c>
      <c r="O657">
        <f t="shared" si="854"/>
        <v>5.7852481019301846E-3</v>
      </c>
      <c r="P657">
        <v>24.792525999999999</v>
      </c>
      <c r="Q657" t="e">
        <f t="shared" si="855"/>
        <v>#REF!</v>
      </c>
      <c r="R657">
        <f t="shared" si="856"/>
        <v>-5.818158166435901E-3</v>
      </c>
      <c r="S657">
        <v>39.169998</v>
      </c>
      <c r="T657" t="e">
        <f t="shared" si="857"/>
        <v>#REF!</v>
      </c>
      <c r="U657">
        <f t="shared" si="858"/>
        <v>2.7275032067269014E-2</v>
      </c>
      <c r="V657">
        <v>26.883772</v>
      </c>
      <c r="W657" t="e">
        <f t="shared" si="859"/>
        <v>#REF!</v>
      </c>
      <c r="X657">
        <f t="shared" si="860"/>
        <v>-7.2992043075987348E-3</v>
      </c>
      <c r="Y657">
        <v>31.921858</v>
      </c>
      <c r="Z657" t="e">
        <f t="shared" si="861"/>
        <v>#REF!</v>
      </c>
      <c r="AA657">
        <f t="shared" si="862"/>
        <v>3.4434149165189208E-3</v>
      </c>
      <c r="AB657">
        <v>80.757373000000001</v>
      </c>
      <c r="AC657" t="e">
        <f t="shared" si="863"/>
        <v>#REF!</v>
      </c>
      <c r="AD657">
        <f t="shared" si="864"/>
        <v>5.5720062840404721E-4</v>
      </c>
      <c r="AE657">
        <f>(C657*'10Stocks'!$D$3)+(F657*'10Stocks'!$D$4)+('10Stocks_'!I657*'10Stocks'!$D$5)+('10Stocks_'!L657*'10Stocks'!$D$6)+('10Stocks_'!O657*'10Stocks'!$D$7)+('10Stocks_'!R657*'10Stocks'!$D$8)+('10Stocks_'!U657*'10Stocks'!$D$9)+('10Stocks_'!X657*'10Stocks'!$D$10)+('10Stocks_'!AA657*'10Stocks'!$D$11)+('10Stocks_'!AD657*'10Stocks'!$D$12)</f>
        <v>6.4601852053100244E-3</v>
      </c>
      <c r="AF657">
        <f t="shared" si="865"/>
        <v>184382.14263035514</v>
      </c>
      <c r="AG657">
        <f t="shared" si="841"/>
        <v>134398.81201353428</v>
      </c>
    </row>
    <row r="658" spans="1:33" x14ac:dyDescent="0.35">
      <c r="A658">
        <v>62.478712000000002</v>
      </c>
      <c r="B658" t="e">
        <f t="shared" ref="B658:B721" si="879">(#REF!-#REF!)/#REF!</f>
        <v>#REF!</v>
      </c>
      <c r="C658">
        <f t="shared" si="846"/>
        <v>2.9733848197686378E-2</v>
      </c>
      <c r="D658">
        <v>96.269997000000004</v>
      </c>
      <c r="E658" t="e">
        <f t="shared" si="847"/>
        <v>#REF!</v>
      </c>
      <c r="F658">
        <f t="shared" si="848"/>
        <v>-2.1348032285817796E-2</v>
      </c>
      <c r="G658">
        <v>49.690261</v>
      </c>
      <c r="H658" t="e">
        <f t="shared" si="849"/>
        <v>#REF!</v>
      </c>
      <c r="I658">
        <f t="shared" si="850"/>
        <v>6.9458190468934882E-4</v>
      </c>
      <c r="J658">
        <v>52.003016000000002</v>
      </c>
      <c r="K658" t="e">
        <f t="shared" si="851"/>
        <v>#REF!</v>
      </c>
      <c r="L658">
        <f t="shared" si="852"/>
        <v>-2.9347106403454131E-3</v>
      </c>
      <c r="M658">
        <v>386.58907299999998</v>
      </c>
      <c r="N658" t="e">
        <f t="shared" si="853"/>
        <v>#REF!</v>
      </c>
      <c r="O658">
        <f t="shared" si="854"/>
        <v>4.9079861161564929E-3</v>
      </c>
      <c r="P658">
        <v>24.738116999999999</v>
      </c>
      <c r="Q658" t="e">
        <f t="shared" si="855"/>
        <v>#REF!</v>
      </c>
      <c r="R658">
        <f t="shared" si="856"/>
        <v>-2.1945726708121516E-3</v>
      </c>
      <c r="S658">
        <v>39.479999999999997</v>
      </c>
      <c r="T658" t="e">
        <f t="shared" si="857"/>
        <v>#REF!</v>
      </c>
      <c r="U658">
        <f t="shared" si="858"/>
        <v>7.9142715299601804E-3</v>
      </c>
      <c r="V658">
        <v>26.883772</v>
      </c>
      <c r="W658" t="e">
        <f t="shared" si="859"/>
        <v>#REF!</v>
      </c>
      <c r="X658">
        <f t="shared" si="860"/>
        <v>0</v>
      </c>
      <c r="Y658">
        <v>31.638877999999998</v>
      </c>
      <c r="Z658" t="e">
        <f t="shared" si="861"/>
        <v>#REF!</v>
      </c>
      <c r="AA658">
        <f t="shared" si="862"/>
        <v>-8.8647722197123368E-3</v>
      </c>
      <c r="AB658">
        <v>79.879377000000005</v>
      </c>
      <c r="AC658" t="e">
        <f t="shared" si="863"/>
        <v>#REF!</v>
      </c>
      <c r="AD658">
        <f t="shared" si="864"/>
        <v>-1.0872022793510086E-2</v>
      </c>
      <c r="AE658">
        <f>(C658*'10Stocks'!$D$3)+(F658*'10Stocks'!$D$4)+('10Stocks_'!I658*'10Stocks'!$D$5)+('10Stocks_'!L658*'10Stocks'!$D$6)+('10Stocks_'!O658*'10Stocks'!$D$7)+('10Stocks_'!R658*'10Stocks'!$D$8)+('10Stocks_'!U658*'10Stocks'!$D$9)+('10Stocks_'!X658*'10Stocks'!$D$10)+('10Stocks_'!AA658*'10Stocks'!$D$11)+('10Stocks_'!AD658*'10Stocks'!$D$12)</f>
        <v>5.904452651104162E-3</v>
      </c>
      <c r="AF658">
        <f t="shared" si="865"/>
        <v>185470.81826122521</v>
      </c>
      <c r="AG658">
        <f t="shared" si="841"/>
        <v>135192.36343543284</v>
      </c>
    </row>
    <row r="659" spans="1:33" x14ac:dyDescent="0.35">
      <c r="A659">
        <v>63.380758</v>
      </c>
      <c r="B659" t="e">
        <f t="shared" ref="B659:B722" si="880">(#REF!-#REF!)/#REF!</f>
        <v>#REF!</v>
      </c>
      <c r="C659">
        <f t="shared" si="846"/>
        <v>1.4437653580310659E-2</v>
      </c>
      <c r="D659">
        <v>96.860000999999997</v>
      </c>
      <c r="E659" t="e">
        <f t="shared" si="847"/>
        <v>#REF!</v>
      </c>
      <c r="F659">
        <f t="shared" si="848"/>
        <v>6.1286383960310426E-3</v>
      </c>
      <c r="G659">
        <v>49.897193999999999</v>
      </c>
      <c r="H659" t="e">
        <f t="shared" si="849"/>
        <v>#REF!</v>
      </c>
      <c r="I659">
        <f t="shared" si="850"/>
        <v>4.1644579005129271E-3</v>
      </c>
      <c r="J659">
        <v>52.290008</v>
      </c>
      <c r="K659" t="e">
        <f t="shared" si="851"/>
        <v>#REF!</v>
      </c>
      <c r="L659">
        <f t="shared" si="852"/>
        <v>5.5187568351804427E-3</v>
      </c>
      <c r="M659">
        <v>392.29339099999999</v>
      </c>
      <c r="N659" t="e">
        <f t="shared" si="853"/>
        <v>#REF!</v>
      </c>
      <c r="O659">
        <f t="shared" si="854"/>
        <v>1.4755507587768786E-2</v>
      </c>
      <c r="P659">
        <v>24.982958</v>
      </c>
      <c r="Q659" t="e">
        <f t="shared" si="855"/>
        <v>#REF!</v>
      </c>
      <c r="R659">
        <f t="shared" si="856"/>
        <v>9.8973175686735172E-3</v>
      </c>
      <c r="S659">
        <v>39.240001999999997</v>
      </c>
      <c r="T659" t="e">
        <f t="shared" si="857"/>
        <v>#REF!</v>
      </c>
      <c r="U659">
        <f t="shared" si="858"/>
        <v>-6.0789766970618022E-3</v>
      </c>
      <c r="V659">
        <v>26.745398000000002</v>
      </c>
      <c r="W659" t="e">
        <f t="shared" si="859"/>
        <v>#REF!</v>
      </c>
      <c r="X659">
        <f t="shared" si="860"/>
        <v>-5.1471199800384743E-3</v>
      </c>
      <c r="Y659">
        <v>31.839701999999999</v>
      </c>
      <c r="Z659" t="e">
        <f t="shared" si="861"/>
        <v>#REF!</v>
      </c>
      <c r="AA659">
        <f t="shared" si="862"/>
        <v>6.3473805866314471E-3</v>
      </c>
      <c r="AB659">
        <v>80.205230999999998</v>
      </c>
      <c r="AC659" t="e">
        <f t="shared" si="863"/>
        <v>#REF!</v>
      </c>
      <c r="AD659">
        <f t="shared" si="864"/>
        <v>4.0793257563838097E-3</v>
      </c>
      <c r="AE659">
        <f>(C659*'10Stocks'!$D$3)+(F659*'10Stocks'!$D$4)+('10Stocks_'!I659*'10Stocks'!$D$5)+('10Stocks_'!L659*'10Stocks'!$D$6)+('10Stocks_'!O659*'10Stocks'!$D$7)+('10Stocks_'!R659*'10Stocks'!$D$8)+('10Stocks_'!U659*'10Stocks'!$D$9)+('10Stocks_'!X659*'10Stocks'!$D$10)+('10Stocks_'!AA659*'10Stocks'!$D$11)+('10Stocks_'!AD659*'10Stocks'!$D$12)</f>
        <v>7.1486148522411901E-3</v>
      </c>
      <c r="AF659">
        <f t="shared" si="865"/>
        <v>186796.67770730474</v>
      </c>
      <c r="AG659">
        <f t="shared" si="841"/>
        <v>136158.80157259697</v>
      </c>
    </row>
    <row r="660" spans="1:33" x14ac:dyDescent="0.35">
      <c r="A660">
        <v>64.041281999999995</v>
      </c>
      <c r="B660" t="e">
        <f t="shared" ref="B660:B723" si="881">(#REF!-#REF!)/#REF!</f>
        <v>#REF!</v>
      </c>
      <c r="C660">
        <f t="shared" si="846"/>
        <v>1.0421522569988753E-2</v>
      </c>
      <c r="D660">
        <v>96.370002999999997</v>
      </c>
      <c r="E660" t="e">
        <f t="shared" si="847"/>
        <v>#REF!</v>
      </c>
      <c r="F660">
        <f t="shared" si="848"/>
        <v>-5.0588271210114891E-3</v>
      </c>
      <c r="G660">
        <v>49.655771000000001</v>
      </c>
      <c r="H660" t="e">
        <f t="shared" si="849"/>
        <v>#REF!</v>
      </c>
      <c r="I660">
        <f t="shared" si="850"/>
        <v>-4.8384083481727951E-3</v>
      </c>
      <c r="J660">
        <v>52.376106</v>
      </c>
      <c r="K660" t="e">
        <f t="shared" si="851"/>
        <v>#REF!</v>
      </c>
      <c r="L660">
        <f t="shared" si="852"/>
        <v>1.6465478452403332E-3</v>
      </c>
      <c r="M660">
        <v>390.819841</v>
      </c>
      <c r="N660" t="e">
        <f t="shared" si="853"/>
        <v>#REF!</v>
      </c>
      <c r="O660">
        <f t="shared" si="854"/>
        <v>-3.7562447744626647E-3</v>
      </c>
      <c r="P660">
        <v>25.264074000000001</v>
      </c>
      <c r="Q660" t="e">
        <f t="shared" si="855"/>
        <v>#REF!</v>
      </c>
      <c r="R660">
        <f t="shared" si="856"/>
        <v>1.1252310475004634E-2</v>
      </c>
      <c r="S660">
        <v>38.419998</v>
      </c>
      <c r="T660" t="e">
        <f t="shared" si="857"/>
        <v>#REF!</v>
      </c>
      <c r="U660">
        <f t="shared" si="858"/>
        <v>-2.0897144704528744E-2</v>
      </c>
      <c r="V660">
        <v>27.170399</v>
      </c>
      <c r="W660" t="e">
        <f t="shared" si="859"/>
        <v>#REF!</v>
      </c>
      <c r="X660">
        <f t="shared" si="860"/>
        <v>1.5890621631429756E-2</v>
      </c>
      <c r="Y660">
        <v>32.186577</v>
      </c>
      <c r="Z660" t="e">
        <f t="shared" si="861"/>
        <v>#REF!</v>
      </c>
      <c r="AA660">
        <f t="shared" si="862"/>
        <v>1.0894417290714616E-2</v>
      </c>
      <c r="AB660">
        <v>79.906530000000004</v>
      </c>
      <c r="AC660" t="e">
        <f t="shared" si="863"/>
        <v>#REF!</v>
      </c>
      <c r="AD660">
        <f t="shared" si="864"/>
        <v>-3.7242084621636976E-3</v>
      </c>
      <c r="AE660">
        <f>(C660*'10Stocks'!$D$3)+(F660*'10Stocks'!$D$4)+('10Stocks_'!I660*'10Stocks'!$D$5)+('10Stocks_'!L660*'10Stocks'!$D$6)+('10Stocks_'!O660*'10Stocks'!$D$7)+('10Stocks_'!R660*'10Stocks'!$D$8)+('10Stocks_'!U660*'10Stocks'!$D$9)+('10Stocks_'!X660*'10Stocks'!$D$10)+('10Stocks_'!AA660*'10Stocks'!$D$11)+('10Stocks_'!AD660*'10Stocks'!$D$12)</f>
        <v>-6.1983247182914331E-4</v>
      </c>
      <c r="AF660">
        <f t="shared" si="865"/>
        <v>186680.89506083194</v>
      </c>
      <c r="AG660">
        <f t="shared" si="841"/>
        <v>136074.40592605693</v>
      </c>
    </row>
    <row r="661" spans="1:33" x14ac:dyDescent="0.35">
      <c r="A661">
        <v>62.436011000000001</v>
      </c>
      <c r="B661" t="e">
        <f t="shared" ref="B661:B724" si="882">(#REF!-#REF!)/#REF!</f>
        <v>#REF!</v>
      </c>
      <c r="C661">
        <f t="shared" si="846"/>
        <v>-2.5066190898551888E-2</v>
      </c>
      <c r="D661">
        <v>95.529999000000004</v>
      </c>
      <c r="E661" t="e">
        <f t="shared" si="847"/>
        <v>#REF!</v>
      </c>
      <c r="F661">
        <f t="shared" si="848"/>
        <v>-8.7164467557398883E-3</v>
      </c>
      <c r="G661">
        <v>50.224842000000002</v>
      </c>
      <c r="H661" t="e">
        <f t="shared" si="849"/>
        <v>#REF!</v>
      </c>
      <c r="I661">
        <f t="shared" si="850"/>
        <v>1.1460319486329211E-2</v>
      </c>
      <c r="J661">
        <v>52.567435000000003</v>
      </c>
      <c r="K661" t="e">
        <f t="shared" si="851"/>
        <v>#REF!</v>
      </c>
      <c r="L661">
        <f t="shared" si="852"/>
        <v>3.6529825260397022E-3</v>
      </c>
      <c r="M661">
        <v>389.96070700000001</v>
      </c>
      <c r="N661" t="e">
        <f t="shared" si="853"/>
        <v>#REF!</v>
      </c>
      <c r="O661">
        <f t="shared" si="854"/>
        <v>-2.1982865501446822E-3</v>
      </c>
      <c r="P661">
        <v>25.282209000000002</v>
      </c>
      <c r="Q661" t="e">
        <f t="shared" si="855"/>
        <v>#REF!</v>
      </c>
      <c r="R661">
        <f t="shared" si="856"/>
        <v>7.1781772013495919E-4</v>
      </c>
      <c r="S661">
        <v>37.889999000000003</v>
      </c>
      <c r="T661" t="e">
        <f t="shared" si="857"/>
        <v>#REF!</v>
      </c>
      <c r="U661">
        <f t="shared" si="858"/>
        <v>-1.3794873180368114E-2</v>
      </c>
      <c r="V661">
        <v>28.78145</v>
      </c>
      <c r="W661" t="e">
        <f t="shared" si="859"/>
        <v>#REF!</v>
      </c>
      <c r="X661">
        <f t="shared" si="860"/>
        <v>5.9294344554895927E-2</v>
      </c>
      <c r="Y661">
        <v>32.414785999999999</v>
      </c>
      <c r="Z661" t="e">
        <f t="shared" si="861"/>
        <v>#REF!</v>
      </c>
      <c r="AA661">
        <f t="shared" si="862"/>
        <v>7.0901916659233339E-3</v>
      </c>
      <c r="AB661">
        <v>80.069457</v>
      </c>
      <c r="AC661" t="e">
        <f t="shared" si="863"/>
        <v>#REF!</v>
      </c>
      <c r="AD661">
        <f t="shared" si="864"/>
        <v>2.038969781318201E-3</v>
      </c>
      <c r="AE661">
        <f>(C661*'10Stocks'!$D$3)+(F661*'10Stocks'!$D$4)+('10Stocks_'!I661*'10Stocks'!$D$5)+('10Stocks_'!L661*'10Stocks'!$D$6)+('10Stocks_'!O661*'10Stocks'!$D$7)+('10Stocks_'!R661*'10Stocks'!$D$8)+('10Stocks_'!U661*'10Stocks'!$D$9)+('10Stocks_'!X661*'10Stocks'!$D$10)+('10Stocks_'!AA661*'10Stocks'!$D$11)+('10Stocks_'!AD661*'10Stocks'!$D$12)</f>
        <v>-5.4860519184559628E-3</v>
      </c>
      <c r="AF661">
        <f t="shared" si="865"/>
        <v>185656.75397834438</v>
      </c>
      <c r="AG661">
        <f t="shared" si="841"/>
        <v>135327.89467037353</v>
      </c>
    </row>
    <row r="662" spans="1:33" x14ac:dyDescent="0.35">
      <c r="A662">
        <v>62.317248999999997</v>
      </c>
      <c r="B662" t="e">
        <f t="shared" ref="B662:B725" si="883">(#REF!-#REF!)/#REF!</f>
        <v>#REF!</v>
      </c>
      <c r="C662">
        <f t="shared" si="846"/>
        <v>-1.9021394560264878E-3</v>
      </c>
      <c r="D662">
        <v>95.910004000000001</v>
      </c>
      <c r="E662" t="e">
        <f t="shared" si="847"/>
        <v>#REF!</v>
      </c>
      <c r="F662">
        <f t="shared" si="848"/>
        <v>3.9778603996425983E-3</v>
      </c>
      <c r="G662">
        <v>50.535245000000003</v>
      </c>
      <c r="H662" t="e">
        <f t="shared" si="849"/>
        <v>#REF!</v>
      </c>
      <c r="I662">
        <f t="shared" si="850"/>
        <v>6.1802683221980244E-3</v>
      </c>
      <c r="J662">
        <v>52.576999000000001</v>
      </c>
      <c r="K662" t="e">
        <f t="shared" si="851"/>
        <v>#REF!</v>
      </c>
      <c r="L662">
        <f t="shared" si="852"/>
        <v>1.8193773388405698E-4</v>
      </c>
      <c r="M662">
        <v>391.03962100000001</v>
      </c>
      <c r="N662" t="e">
        <f t="shared" si="853"/>
        <v>#REF!</v>
      </c>
      <c r="O662">
        <f t="shared" si="854"/>
        <v>2.766724904927402E-3</v>
      </c>
      <c r="P662">
        <v>25.418234000000002</v>
      </c>
      <c r="Q662" t="e">
        <f t="shared" si="855"/>
        <v>#REF!</v>
      </c>
      <c r="R662">
        <f t="shared" si="856"/>
        <v>5.3802656247323982E-3</v>
      </c>
      <c r="S662">
        <v>38.450001</v>
      </c>
      <c r="T662" t="e">
        <f t="shared" si="857"/>
        <v>#REF!</v>
      </c>
      <c r="U662">
        <f t="shared" si="858"/>
        <v>1.4779678405375444E-2</v>
      </c>
      <c r="V662">
        <v>28.316913</v>
      </c>
      <c r="W662" t="e">
        <f t="shared" si="859"/>
        <v>#REF!</v>
      </c>
      <c r="X662">
        <f t="shared" si="860"/>
        <v>-1.6140152772011137E-2</v>
      </c>
      <c r="Y662">
        <v>32.067911000000002</v>
      </c>
      <c r="Z662" t="e">
        <f t="shared" si="861"/>
        <v>#REF!</v>
      </c>
      <c r="AA662">
        <f t="shared" si="862"/>
        <v>-1.0701134969701702E-2</v>
      </c>
      <c r="AB662">
        <v>80.259538000000006</v>
      </c>
      <c r="AC662" t="e">
        <f t="shared" si="863"/>
        <v>#REF!</v>
      </c>
      <c r="AD662">
        <f t="shared" si="864"/>
        <v>2.3739514057152453E-3</v>
      </c>
      <c r="AE662">
        <f>(C662*'10Stocks'!$D$3)+(F662*'10Stocks'!$D$4)+('10Stocks_'!I662*'10Stocks'!$D$5)+('10Stocks_'!L662*'10Stocks'!$D$6)+('10Stocks_'!O662*'10Stocks'!$D$7)+('10Stocks_'!R662*'10Stocks'!$D$8)+('10Stocks_'!U662*'10Stocks'!$D$9)+('10Stocks_'!X662*'10Stocks'!$D$10)+('10Stocks_'!AA662*'10Stocks'!$D$11)+('10Stocks_'!AD662*'10Stocks'!$D$12)</f>
        <v>3.236742401442175E-3</v>
      </c>
      <c r="AF662">
        <f t="shared" si="865"/>
        <v>186257.67706606019</v>
      </c>
      <c r="AG662">
        <f t="shared" si="841"/>
        <v>135765.91620515104</v>
      </c>
    </row>
    <row r="663" spans="1:33" x14ac:dyDescent="0.35">
      <c r="A663">
        <v>62.261206999999999</v>
      </c>
      <c r="B663" t="e">
        <f t="shared" ref="B663:B726" si="884">(#REF!-#REF!)/#REF!</f>
        <v>#REF!</v>
      </c>
      <c r="C663">
        <f t="shared" si="846"/>
        <v>-8.993015721858635E-4</v>
      </c>
      <c r="D663">
        <v>95.18</v>
      </c>
      <c r="E663" t="e">
        <f t="shared" si="847"/>
        <v>#REF!</v>
      </c>
      <c r="F663">
        <f t="shared" si="848"/>
        <v>-7.6113436508666379E-3</v>
      </c>
      <c r="G663">
        <v>50.509081999999999</v>
      </c>
      <c r="H663" t="e">
        <f t="shared" si="849"/>
        <v>#REF!</v>
      </c>
      <c r="I663">
        <f t="shared" si="850"/>
        <v>-5.1771788184669788E-4</v>
      </c>
      <c r="J663">
        <v>52.50047</v>
      </c>
      <c r="K663" t="e">
        <f t="shared" si="851"/>
        <v>#REF!</v>
      </c>
      <c r="L663">
        <f t="shared" si="852"/>
        <v>-1.4555604438359203E-3</v>
      </c>
      <c r="M663">
        <v>393.51717300000001</v>
      </c>
      <c r="N663" t="e">
        <f t="shared" si="853"/>
        <v>#REF!</v>
      </c>
      <c r="O663">
        <f t="shared" si="854"/>
        <v>6.3358081047240038E-3</v>
      </c>
      <c r="P663">
        <v>25.427302000000001</v>
      </c>
      <c r="Q663" t="e">
        <f t="shared" si="855"/>
        <v>#REF!</v>
      </c>
      <c r="R663">
        <f t="shared" si="856"/>
        <v>3.567517711891073E-4</v>
      </c>
      <c r="S663">
        <v>38.270000000000003</v>
      </c>
      <c r="T663" t="e">
        <f t="shared" si="857"/>
        <v>#REF!</v>
      </c>
      <c r="U663">
        <f t="shared" si="858"/>
        <v>-4.6814303073749513E-3</v>
      </c>
      <c r="V663">
        <v>26.93319</v>
      </c>
      <c r="W663" t="e">
        <f t="shared" si="859"/>
        <v>#REF!</v>
      </c>
      <c r="X663">
        <f t="shared" si="860"/>
        <v>-4.8865601981402419E-2</v>
      </c>
      <c r="Y663">
        <v>32.140936000000004</v>
      </c>
      <c r="Z663" t="e">
        <f t="shared" si="861"/>
        <v>#REF!</v>
      </c>
      <c r="AA663">
        <f t="shared" si="862"/>
        <v>2.2771985365682606E-3</v>
      </c>
      <c r="AB663">
        <v>80.123763999999994</v>
      </c>
      <c r="AC663" t="e">
        <f t="shared" si="863"/>
        <v>#REF!</v>
      </c>
      <c r="AD663">
        <f t="shared" si="864"/>
        <v>-1.6916867874321932E-3</v>
      </c>
      <c r="AE663">
        <f>(C663*'10Stocks'!$D$3)+(F663*'10Stocks'!$D$4)+('10Stocks_'!I663*'10Stocks'!$D$5)+('10Stocks_'!L663*'10Stocks'!$D$6)+('10Stocks_'!O663*'10Stocks'!$D$7)+('10Stocks_'!R663*'10Stocks'!$D$8)+('10Stocks_'!U663*'10Stocks'!$D$9)+('10Stocks_'!X663*'10Stocks'!$D$10)+('10Stocks_'!AA663*'10Stocks'!$D$11)+('10Stocks_'!AD663*'10Stocks'!$D$12)</f>
        <v>-3.5956221552452689E-4</v>
      </c>
      <c r="AF663">
        <f t="shared" si="865"/>
        <v>186190.70584303586</v>
      </c>
      <c r="AG663">
        <f t="shared" si="841"/>
        <v>135717.09991152759</v>
      </c>
    </row>
    <row r="664" spans="1:33" x14ac:dyDescent="0.35">
      <c r="A664">
        <v>61.403196000000001</v>
      </c>
      <c r="B664" t="e">
        <f t="shared" ref="B664:B727" si="885">(#REF!-#REF!)/#REF!</f>
        <v>#REF!</v>
      </c>
      <c r="C664">
        <f t="shared" si="846"/>
        <v>-1.3780828245106101E-2</v>
      </c>
      <c r="D664">
        <v>94.32</v>
      </c>
      <c r="E664" t="e">
        <f t="shared" si="847"/>
        <v>#REF!</v>
      </c>
      <c r="F664">
        <f t="shared" si="848"/>
        <v>-9.0355116621140315E-3</v>
      </c>
      <c r="G664">
        <v>49.724240000000002</v>
      </c>
      <c r="H664" t="e">
        <f t="shared" si="849"/>
        <v>#REF!</v>
      </c>
      <c r="I664">
        <f t="shared" si="850"/>
        <v>-1.5538631250514464E-2</v>
      </c>
      <c r="J664">
        <v>53.198818000000003</v>
      </c>
      <c r="K664" t="e">
        <f t="shared" si="851"/>
        <v>#REF!</v>
      </c>
      <c r="L664">
        <f t="shared" si="852"/>
        <v>1.3301747584355013E-2</v>
      </c>
      <c r="M664">
        <v>396.049623</v>
      </c>
      <c r="N664" t="e">
        <f t="shared" si="853"/>
        <v>#REF!</v>
      </c>
      <c r="O664">
        <f t="shared" si="854"/>
        <v>6.4354243569440944E-3</v>
      </c>
      <c r="P664">
        <v>25.400096999999999</v>
      </c>
      <c r="Q664" t="e">
        <f t="shared" si="855"/>
        <v>#REF!</v>
      </c>
      <c r="R664">
        <f t="shared" si="856"/>
        <v>-1.0699129620595272E-3</v>
      </c>
      <c r="S664">
        <v>37.040000999999997</v>
      </c>
      <c r="T664" t="e">
        <f t="shared" si="857"/>
        <v>#REF!</v>
      </c>
      <c r="U664">
        <f t="shared" si="858"/>
        <v>-3.2140031356153814E-2</v>
      </c>
      <c r="V664">
        <v>27.536097999999999</v>
      </c>
      <c r="W664" t="e">
        <f t="shared" si="859"/>
        <v>#REF!</v>
      </c>
      <c r="X664">
        <f t="shared" si="860"/>
        <v>2.2385317149583816E-2</v>
      </c>
      <c r="Y664">
        <v>32.095295</v>
      </c>
      <c r="Z664" t="e">
        <f t="shared" si="861"/>
        <v>#REF!</v>
      </c>
      <c r="AA664">
        <f t="shared" si="862"/>
        <v>-1.420027095664027E-3</v>
      </c>
      <c r="AB664">
        <v>79.978943999999998</v>
      </c>
      <c r="AC664" t="e">
        <f t="shared" si="863"/>
        <v>#REF!</v>
      </c>
      <c r="AD664">
        <f t="shared" si="864"/>
        <v>-1.8074537786317145E-3</v>
      </c>
      <c r="AE664">
        <f>(C664*'10Stocks'!$D$3)+(F664*'10Stocks'!$D$4)+('10Stocks_'!I664*'10Stocks'!$D$5)+('10Stocks_'!L664*'10Stocks'!$D$6)+('10Stocks_'!O664*'10Stocks'!$D$7)+('10Stocks_'!R664*'10Stocks'!$D$8)+('10Stocks_'!U664*'10Stocks'!$D$9)+('10Stocks_'!X664*'10Stocks'!$D$10)+('10Stocks_'!AA664*'10Stocks'!$D$11)+('10Stocks_'!AD664*'10Stocks'!$D$12)</f>
        <v>-1.5553926846365285E-3</v>
      </c>
      <c r="AF664">
        <f t="shared" si="865"/>
        <v>185901.1061812203</v>
      </c>
      <c r="AG664">
        <f t="shared" si="841"/>
        <v>135506.00652714513</v>
      </c>
    </row>
    <row r="665" spans="1:33" x14ac:dyDescent="0.35">
      <c r="A665">
        <v>61.380512000000003</v>
      </c>
      <c r="B665" t="e">
        <f t="shared" ref="B665:B728" si="886">(#REF!-#REF!)/#REF!</f>
        <v>#REF!</v>
      </c>
      <c r="C665">
        <f t="shared" si="846"/>
        <v>-3.6942702461282553E-4</v>
      </c>
      <c r="D665">
        <v>92.18</v>
      </c>
      <c r="E665" t="e">
        <f t="shared" si="847"/>
        <v>#REF!</v>
      </c>
      <c r="F665">
        <f t="shared" si="848"/>
        <v>-2.2688719253604606E-2</v>
      </c>
      <c r="G665">
        <v>51.102075999999997</v>
      </c>
      <c r="H665" t="e">
        <f t="shared" si="849"/>
        <v>#REF!</v>
      </c>
      <c r="I665">
        <f t="shared" si="850"/>
        <v>2.7709543675277792E-2</v>
      </c>
      <c r="J665">
        <v>53.313612999999997</v>
      </c>
      <c r="K665" t="e">
        <f t="shared" si="851"/>
        <v>#REF!</v>
      </c>
      <c r="L665">
        <f t="shared" si="852"/>
        <v>2.1578486950592354E-3</v>
      </c>
      <c r="M665">
        <v>403.02267599999999</v>
      </c>
      <c r="N665" t="e">
        <f t="shared" si="853"/>
        <v>#REF!</v>
      </c>
      <c r="O665">
        <f t="shared" si="854"/>
        <v>1.7606513414103145E-2</v>
      </c>
      <c r="P665">
        <v>25.646965999999999</v>
      </c>
      <c r="Q665" t="e">
        <f t="shared" si="855"/>
        <v>#REF!</v>
      </c>
      <c r="R665">
        <f t="shared" si="856"/>
        <v>9.719214851817308E-3</v>
      </c>
      <c r="S665">
        <v>39.279998999999997</v>
      </c>
      <c r="T665" t="e">
        <f t="shared" si="857"/>
        <v>#REF!</v>
      </c>
      <c r="U665">
        <f t="shared" si="858"/>
        <v>6.047510635866344E-2</v>
      </c>
      <c r="V665">
        <v>28.069818999999999</v>
      </c>
      <c r="W665" t="e">
        <f t="shared" si="859"/>
        <v>#REF!</v>
      </c>
      <c r="X665">
        <f t="shared" si="860"/>
        <v>1.9382593713895117E-2</v>
      </c>
      <c r="Y665">
        <v>32.077038000000002</v>
      </c>
      <c r="Z665" t="e">
        <f t="shared" si="861"/>
        <v>#REF!</v>
      </c>
      <c r="AA665">
        <f t="shared" si="862"/>
        <v>-5.688372703849089E-4</v>
      </c>
      <c r="AB665">
        <v>80.847886000000003</v>
      </c>
      <c r="AC665" t="e">
        <f t="shared" si="863"/>
        <v>#REF!</v>
      </c>
      <c r="AD665">
        <f t="shared" si="864"/>
        <v>1.0864634571819354E-2</v>
      </c>
      <c r="AE665">
        <f>(C665*'10Stocks'!$D$3)+(F665*'10Stocks'!$D$4)+('10Stocks_'!I665*'10Stocks'!$D$5)+('10Stocks_'!L665*'10Stocks'!$D$6)+('10Stocks_'!O665*'10Stocks'!$D$7)+('10Stocks_'!R665*'10Stocks'!$D$8)+('10Stocks_'!U665*'10Stocks'!$D$9)+('10Stocks_'!X665*'10Stocks'!$D$10)+('10Stocks_'!AA665*'10Stocks'!$D$11)+('10Stocks_'!AD665*'10Stocks'!$D$12)</f>
        <v>1.4937310208618798E-2</v>
      </c>
      <c r="AF665">
        <f t="shared" si="865"/>
        <v>188677.96867237455</v>
      </c>
      <c r="AG665">
        <f t="shared" si="841"/>
        <v>137530.10178177222</v>
      </c>
    </row>
    <row r="666" spans="1:33" x14ac:dyDescent="0.35">
      <c r="A666">
        <v>59.894002</v>
      </c>
      <c r="B666" t="e">
        <f t="shared" ref="B666:B729" si="887">(#REF!-#REF!)/#REF!</f>
        <v>#REF!</v>
      </c>
      <c r="C666">
        <f t="shared" si="846"/>
        <v>-2.4217947220772654E-2</v>
      </c>
      <c r="D666">
        <v>88.449996999999996</v>
      </c>
      <c r="E666" t="e">
        <f t="shared" si="847"/>
        <v>#REF!</v>
      </c>
      <c r="F666">
        <f t="shared" si="848"/>
        <v>-4.0464341505749735E-2</v>
      </c>
      <c r="G666">
        <v>50.291069999999998</v>
      </c>
      <c r="H666" t="e">
        <f t="shared" si="849"/>
        <v>#REF!</v>
      </c>
      <c r="I666">
        <f t="shared" si="850"/>
        <v>-1.5870314153186245E-2</v>
      </c>
      <c r="J666">
        <v>52.232607999999999</v>
      </c>
      <c r="K666" t="e">
        <f t="shared" si="851"/>
        <v>#REF!</v>
      </c>
      <c r="L666">
        <f t="shared" si="852"/>
        <v>-2.0276341053831741E-2</v>
      </c>
      <c r="M666">
        <v>395.83483200000001</v>
      </c>
      <c r="N666" t="e">
        <f t="shared" si="853"/>
        <v>#REF!</v>
      </c>
      <c r="O666">
        <f t="shared" si="854"/>
        <v>-1.7834837660598492E-2</v>
      </c>
      <c r="P666">
        <v>25.482388</v>
      </c>
      <c r="Q666" t="e">
        <f t="shared" si="855"/>
        <v>#REF!</v>
      </c>
      <c r="R666">
        <f t="shared" si="856"/>
        <v>-6.4170553351222438E-3</v>
      </c>
      <c r="S666">
        <v>38.540000999999997</v>
      </c>
      <c r="T666" t="e">
        <f t="shared" si="857"/>
        <v>#REF!</v>
      </c>
      <c r="U666">
        <f t="shared" si="858"/>
        <v>-1.8839053432766126E-2</v>
      </c>
      <c r="V666">
        <v>27.783192</v>
      </c>
      <c r="W666" t="e">
        <f t="shared" si="859"/>
        <v>#REF!</v>
      </c>
      <c r="X666">
        <f t="shared" si="860"/>
        <v>-1.0211216538303982E-2</v>
      </c>
      <c r="Y666">
        <v>32.040523999999998</v>
      </c>
      <c r="Z666" t="e">
        <f t="shared" si="861"/>
        <v>#REF!</v>
      </c>
      <c r="AA666">
        <f t="shared" si="862"/>
        <v>-1.1383220607839143E-3</v>
      </c>
      <c r="AB666">
        <v>80.531085000000004</v>
      </c>
      <c r="AC666" t="e">
        <f t="shared" si="863"/>
        <v>#REF!</v>
      </c>
      <c r="AD666">
        <f t="shared" si="864"/>
        <v>-3.9184821728053361E-3</v>
      </c>
      <c r="AE666">
        <f>(C666*'10Stocks'!$D$3)+(F666*'10Stocks'!$D$4)+('10Stocks_'!I666*'10Stocks'!$D$5)+('10Stocks_'!L666*'10Stocks'!$D$6)+('10Stocks_'!O666*'10Stocks'!$D$7)+('10Stocks_'!R666*'10Stocks'!$D$8)+('10Stocks_'!U666*'10Stocks'!$D$9)+('10Stocks_'!X666*'10Stocks'!$D$10)+('10Stocks_'!AA666*'10Stocks'!$D$11)+('10Stocks_'!AD666*'10Stocks'!$D$12)</f>
        <v>-1.8907902181137401E-2</v>
      </c>
      <c r="AF666">
        <f t="shared" si="865"/>
        <v>185110.4640969816</v>
      </c>
      <c r="AG666">
        <f t="shared" si="841"/>
        <v>134929.69607032058</v>
      </c>
    </row>
    <row r="667" spans="1:33" x14ac:dyDescent="0.35">
      <c r="A667">
        <v>59.521709000000001</v>
      </c>
      <c r="B667" t="e">
        <f t="shared" ref="B667:B730" si="888">(#REF!-#REF!)/#REF!</f>
        <v>#REF!</v>
      </c>
      <c r="C667">
        <f t="shared" si="846"/>
        <v>-6.2158644867310606E-3</v>
      </c>
      <c r="D667">
        <v>88.769997000000004</v>
      </c>
      <c r="E667" t="e">
        <f t="shared" si="847"/>
        <v>#REF!</v>
      </c>
      <c r="F667">
        <f t="shared" si="848"/>
        <v>3.6178633222566123E-3</v>
      </c>
      <c r="G667">
        <v>50.674773000000002</v>
      </c>
      <c r="H667" t="e">
        <f t="shared" si="849"/>
        <v>#REF!</v>
      </c>
      <c r="I667">
        <f t="shared" si="850"/>
        <v>7.6296447858437717E-3</v>
      </c>
      <c r="J667">
        <v>51.821252000000001</v>
      </c>
      <c r="K667" t="e">
        <f t="shared" si="851"/>
        <v>#REF!</v>
      </c>
      <c r="L667">
        <f t="shared" si="852"/>
        <v>-7.8754635418548866E-3</v>
      </c>
      <c r="M667">
        <v>397.36829999999998</v>
      </c>
      <c r="N667" t="e">
        <f t="shared" si="853"/>
        <v>#REF!</v>
      </c>
      <c r="O667">
        <f t="shared" si="854"/>
        <v>3.8740097536438399E-3</v>
      </c>
      <c r="P667">
        <v>25.134941000000001</v>
      </c>
      <c r="Q667" t="e">
        <f t="shared" si="855"/>
        <v>#REF!</v>
      </c>
      <c r="R667">
        <f t="shared" si="856"/>
        <v>-1.3634789643733505E-2</v>
      </c>
      <c r="S667">
        <v>35.159999999999997</v>
      </c>
      <c r="T667" t="e">
        <f t="shared" si="857"/>
        <v>#REF!</v>
      </c>
      <c r="U667">
        <f t="shared" si="858"/>
        <v>-8.7701113448336449E-2</v>
      </c>
      <c r="V667">
        <v>27.032028</v>
      </c>
      <c r="W667" t="e">
        <f t="shared" si="859"/>
        <v>#REF!</v>
      </c>
      <c r="X667">
        <f t="shared" si="860"/>
        <v>-2.7036634235547856E-2</v>
      </c>
      <c r="Y667">
        <v>32.369145000000003</v>
      </c>
      <c r="Z667" t="e">
        <f t="shared" si="861"/>
        <v>#REF!</v>
      </c>
      <c r="AA667">
        <f t="shared" si="862"/>
        <v>1.025641777893537E-2</v>
      </c>
      <c r="AB667">
        <v>80.187123999999997</v>
      </c>
      <c r="AC667" t="e">
        <f t="shared" si="863"/>
        <v>#REF!</v>
      </c>
      <c r="AD667">
        <f t="shared" si="864"/>
        <v>-4.271158149676082E-3</v>
      </c>
      <c r="AE667">
        <f>(C667*'10Stocks'!$D$3)+(F667*'10Stocks'!$D$4)+('10Stocks_'!I667*'10Stocks'!$D$5)+('10Stocks_'!L667*'10Stocks'!$D$6)+('10Stocks_'!O667*'10Stocks'!$D$7)+('10Stocks_'!R667*'10Stocks'!$D$8)+('10Stocks_'!U667*'10Stocks'!$D$9)+('10Stocks_'!X667*'10Stocks'!$D$10)+('10Stocks_'!AA667*'10Stocks'!$D$11)+('10Stocks_'!AD667*'10Stocks'!$D$12)</f>
        <v>-1.9472932324959981E-2</v>
      </c>
      <c r="AF667">
        <f t="shared" si="865"/>
        <v>181505.82055697913</v>
      </c>
      <c r="AG667">
        <f t="shared" si="841"/>
        <v>132302.21923011582</v>
      </c>
    </row>
    <row r="668" spans="1:33" x14ac:dyDescent="0.35">
      <c r="A668">
        <v>60.155540999999999</v>
      </c>
      <c r="B668" t="e">
        <f t="shared" ref="B668:B731" si="889">(#REF!-#REF!)/#REF!</f>
        <v>#REF!</v>
      </c>
      <c r="C668">
        <f t="shared" si="846"/>
        <v>1.0648753381728306E-2</v>
      </c>
      <c r="D668">
        <v>89.18</v>
      </c>
      <c r="E668" t="e">
        <f t="shared" si="847"/>
        <v>#REF!</v>
      </c>
      <c r="F668">
        <f t="shared" si="848"/>
        <v>4.6187114324224123E-3</v>
      </c>
      <c r="G668">
        <v>50.753258000000002</v>
      </c>
      <c r="H668" t="e">
        <f t="shared" si="849"/>
        <v>#REF!</v>
      </c>
      <c r="I668">
        <f t="shared" si="850"/>
        <v>1.5487982551002366E-3</v>
      </c>
      <c r="J668">
        <v>51.897784999999999</v>
      </c>
      <c r="K668" t="e">
        <f t="shared" si="851"/>
        <v>#REF!</v>
      </c>
      <c r="L668">
        <f t="shared" si="852"/>
        <v>1.476865128615529E-3</v>
      </c>
      <c r="M668">
        <v>399.45623399999999</v>
      </c>
      <c r="N668" t="e">
        <f t="shared" si="853"/>
        <v>#REF!</v>
      </c>
      <c r="O668">
        <f t="shared" si="854"/>
        <v>5.2544050443883387E-3</v>
      </c>
      <c r="P668">
        <v>25.381810999999999</v>
      </c>
      <c r="Q668" t="e">
        <f t="shared" si="855"/>
        <v>#REF!</v>
      </c>
      <c r="R668">
        <f t="shared" si="856"/>
        <v>9.8217855375112156E-3</v>
      </c>
      <c r="S668">
        <v>36.110000999999997</v>
      </c>
      <c r="T668" t="e">
        <f t="shared" si="857"/>
        <v>#REF!</v>
      </c>
      <c r="U668">
        <f t="shared" si="858"/>
        <v>2.7019368600682606E-2</v>
      </c>
      <c r="V668">
        <v>27.249469000000001</v>
      </c>
      <c r="W668" t="e">
        <f t="shared" si="859"/>
        <v>#REF!</v>
      </c>
      <c r="X668">
        <f t="shared" si="860"/>
        <v>8.0438286021308082E-3</v>
      </c>
      <c r="Y668">
        <v>32.697766999999999</v>
      </c>
      <c r="Z668" t="e">
        <f t="shared" si="861"/>
        <v>#REF!</v>
      </c>
      <c r="AA668">
        <f t="shared" si="862"/>
        <v>1.0152322528135844E-2</v>
      </c>
      <c r="AB668">
        <v>80.739265000000003</v>
      </c>
      <c r="AC668" t="e">
        <f t="shared" si="863"/>
        <v>#REF!</v>
      </c>
      <c r="AD668">
        <f t="shared" si="864"/>
        <v>6.8856566049183407E-3</v>
      </c>
      <c r="AE668">
        <f>(C668*'10Stocks'!$D$3)+(F668*'10Stocks'!$D$4)+('10Stocks_'!I668*'10Stocks'!$D$5)+('10Stocks_'!L668*'10Stocks'!$D$6)+('10Stocks_'!O668*'10Stocks'!$D$7)+('10Stocks_'!R668*'10Stocks'!$D$8)+('10Stocks_'!U668*'10Stocks'!$D$9)+('10Stocks_'!X668*'10Stocks'!$D$10)+('10Stocks_'!AA668*'10Stocks'!$D$11)+('10Stocks_'!AD668*'10Stocks'!$D$12)</f>
        <v>8.8066339017125392E-3</v>
      </c>
      <c r="AF668">
        <f t="shared" si="865"/>
        <v>183104.27586965438</v>
      </c>
      <c r="AG668">
        <f t="shared" si="841"/>
        <v>133467.35643925957</v>
      </c>
    </row>
    <row r="669" spans="1:33" x14ac:dyDescent="0.35">
      <c r="A669">
        <v>59.086694999999999</v>
      </c>
      <c r="B669" t="e">
        <f t="shared" ref="B669:B732" si="890">(#REF!-#REF!)/#REF!</f>
        <v>#REF!</v>
      </c>
      <c r="C669">
        <f t="shared" si="846"/>
        <v>-1.776803902403605E-2</v>
      </c>
      <c r="D669">
        <v>88.010002</v>
      </c>
      <c r="E669" t="e">
        <f t="shared" si="847"/>
        <v>#REF!</v>
      </c>
      <c r="F669">
        <f t="shared" si="848"/>
        <v>-1.311951110114383E-2</v>
      </c>
      <c r="G669">
        <v>49.610872000000001</v>
      </c>
      <c r="H669" t="e">
        <f t="shared" si="849"/>
        <v>#REF!</v>
      </c>
      <c r="I669">
        <f t="shared" si="850"/>
        <v>-2.2508623978385819E-2</v>
      </c>
      <c r="J669">
        <v>51.266401999999999</v>
      </c>
      <c r="K669" t="e">
        <f t="shared" si="851"/>
        <v>#REF!</v>
      </c>
      <c r="L669">
        <f t="shared" si="852"/>
        <v>-1.2165894941373694E-2</v>
      </c>
      <c r="M669">
        <v>394.99069200000002</v>
      </c>
      <c r="N669" t="e">
        <f t="shared" si="853"/>
        <v>#REF!</v>
      </c>
      <c r="O669">
        <f t="shared" si="854"/>
        <v>-1.1179051970934996E-2</v>
      </c>
      <c r="P669">
        <v>25.025223</v>
      </c>
      <c r="Q669" t="e">
        <f t="shared" si="855"/>
        <v>#REF!</v>
      </c>
      <c r="R669">
        <f t="shared" si="856"/>
        <v>-1.4048958129898556E-2</v>
      </c>
      <c r="S669">
        <v>34.380001</v>
      </c>
      <c r="T669" t="e">
        <f t="shared" si="857"/>
        <v>#REF!</v>
      </c>
      <c r="U669">
        <f t="shared" si="858"/>
        <v>-4.7909165109134087E-2</v>
      </c>
      <c r="V669">
        <v>26.913422000000001</v>
      </c>
      <c r="W669" t="e">
        <f t="shared" si="859"/>
        <v>#REF!</v>
      </c>
      <c r="X669">
        <f t="shared" si="860"/>
        <v>-1.233224030897632E-2</v>
      </c>
      <c r="Y669">
        <v>31.757546999999999</v>
      </c>
      <c r="Z669" t="e">
        <f t="shared" si="861"/>
        <v>#REF!</v>
      </c>
      <c r="AA669">
        <f t="shared" si="862"/>
        <v>-2.8754868795780462E-2</v>
      </c>
      <c r="AB669">
        <v>79.381541999999996</v>
      </c>
      <c r="AC669" t="e">
        <f t="shared" si="863"/>
        <v>#REF!</v>
      </c>
      <c r="AD669">
        <f t="shared" si="864"/>
        <v>-1.6816142678534502E-2</v>
      </c>
      <c r="AE669">
        <f>(C669*'10Stocks'!$D$3)+(F669*'10Stocks'!$D$4)+('10Stocks_'!I669*'10Stocks'!$D$5)+('10Stocks_'!L669*'10Stocks'!$D$6)+('10Stocks_'!O669*'10Stocks'!$D$7)+('10Stocks_'!R669*'10Stocks'!$D$8)+('10Stocks_'!U669*'10Stocks'!$D$9)+('10Stocks_'!X669*'10Stocks'!$D$10)+('10Stocks_'!AA669*'10Stocks'!$D$11)+('10Stocks_'!AD669*'10Stocks'!$D$12)</f>
        <v>-1.9120317849670092E-2</v>
      </c>
      <c r="AF669">
        <f t="shared" si="865"/>
        <v>179603.26391539292</v>
      </c>
      <c r="AG669">
        <f t="shared" si="841"/>
        <v>130915.41816158572</v>
      </c>
    </row>
    <row r="670" spans="1:33" x14ac:dyDescent="0.35">
      <c r="A670">
        <v>59.910015000000001</v>
      </c>
      <c r="B670" t="e">
        <f t="shared" ref="B670:B733" si="891">(#REF!-#REF!)/#REF!</f>
        <v>#REF!</v>
      </c>
      <c r="C670">
        <f t="shared" si="846"/>
        <v>1.3934101408108924E-2</v>
      </c>
      <c r="D670">
        <v>89.730002999999996</v>
      </c>
      <c r="E670" t="e">
        <f t="shared" si="847"/>
        <v>#REF!</v>
      </c>
      <c r="F670">
        <f t="shared" si="848"/>
        <v>1.9543244641671481E-2</v>
      </c>
      <c r="G670">
        <v>50.360835000000002</v>
      </c>
      <c r="H670" t="e">
        <f t="shared" si="849"/>
        <v>#REF!</v>
      </c>
      <c r="I670">
        <f t="shared" si="850"/>
        <v>1.511690824543461E-2</v>
      </c>
      <c r="J670">
        <v>51.562961999999999</v>
      </c>
      <c r="K670" t="e">
        <f t="shared" si="851"/>
        <v>#REF!</v>
      </c>
      <c r="L670">
        <f t="shared" si="852"/>
        <v>5.7846852603387205E-3</v>
      </c>
      <c r="M670">
        <v>394.67099899999999</v>
      </c>
      <c r="N670" t="e">
        <f t="shared" si="853"/>
        <v>#REF!</v>
      </c>
      <c r="O670">
        <f t="shared" si="854"/>
        <v>-8.093684394973776E-4</v>
      </c>
      <c r="P670">
        <v>25.025223</v>
      </c>
      <c r="Q670" t="e">
        <f t="shared" si="855"/>
        <v>#REF!</v>
      </c>
      <c r="R670">
        <f t="shared" si="856"/>
        <v>0</v>
      </c>
      <c r="S670">
        <v>34.43</v>
      </c>
      <c r="T670" t="e">
        <f t="shared" si="857"/>
        <v>#REF!</v>
      </c>
      <c r="U670">
        <f t="shared" si="858"/>
        <v>1.4543047860876932E-3</v>
      </c>
      <c r="V670">
        <v>26.419235</v>
      </c>
      <c r="W670" t="e">
        <f t="shared" si="859"/>
        <v>#REF!</v>
      </c>
      <c r="X670">
        <f t="shared" si="860"/>
        <v>-1.8362102002487835E-2</v>
      </c>
      <c r="Y670">
        <v>31.721032999999998</v>
      </c>
      <c r="Z670" t="e">
        <f t="shared" si="861"/>
        <v>#REF!</v>
      </c>
      <c r="AA670">
        <f t="shared" si="862"/>
        <v>-1.1497739419231712E-3</v>
      </c>
      <c r="AB670">
        <v>80.114716999999999</v>
      </c>
      <c r="AC670" t="e">
        <f t="shared" si="863"/>
        <v>#REF!</v>
      </c>
      <c r="AD670">
        <f t="shared" si="864"/>
        <v>9.2360891654133248E-3</v>
      </c>
      <c r="AE670">
        <f>(C670*'10Stocks'!$D$3)+(F670*'10Stocks'!$D$4)+('10Stocks_'!I670*'10Stocks'!$D$5)+('10Stocks_'!L670*'10Stocks'!$D$6)+('10Stocks_'!O670*'10Stocks'!$D$7)+('10Stocks_'!R670*'10Stocks'!$D$8)+('10Stocks_'!U670*'10Stocks'!$D$9)+('10Stocks_'!X670*'10Stocks'!$D$10)+('10Stocks_'!AA670*'10Stocks'!$D$11)+('10Stocks_'!AD670*'10Stocks'!$D$12)</f>
        <v>4.7258718804787303E-3</v>
      </c>
      <c r="AF670">
        <f t="shared" si="865"/>
        <v>180452.04592997287</v>
      </c>
      <c r="AG670">
        <f t="shared" si="841"/>
        <v>131534.10765499668</v>
      </c>
    </row>
    <row r="671" spans="1:33" x14ac:dyDescent="0.35">
      <c r="A671">
        <v>59.322882</v>
      </c>
      <c r="B671" t="e">
        <f t="shared" ref="B671:B734" si="892">(#REF!-#REF!)/#REF!</f>
        <v>#REF!</v>
      </c>
      <c r="C671">
        <f t="shared" si="846"/>
        <v>-9.800247921820774E-3</v>
      </c>
      <c r="D671">
        <v>89.349997999999999</v>
      </c>
      <c r="E671" t="e">
        <f t="shared" si="847"/>
        <v>#REF!</v>
      </c>
      <c r="F671">
        <f t="shared" si="848"/>
        <v>-4.2349825843647528E-3</v>
      </c>
      <c r="G671">
        <v>50.613729999999997</v>
      </c>
      <c r="H671" t="e">
        <f t="shared" si="849"/>
        <v>#REF!</v>
      </c>
      <c r="I671">
        <f t="shared" si="850"/>
        <v>5.0216601849432246E-3</v>
      </c>
      <c r="J671">
        <v>52.117812000000001</v>
      </c>
      <c r="K671" t="e">
        <f t="shared" si="851"/>
        <v>#REF!</v>
      </c>
      <c r="L671">
        <f t="shared" si="852"/>
        <v>1.0760630857474826E-2</v>
      </c>
      <c r="M671">
        <v>399.49118099999998</v>
      </c>
      <c r="N671" t="e">
        <f t="shared" si="853"/>
        <v>#REF!</v>
      </c>
      <c r="O671">
        <f t="shared" si="854"/>
        <v>1.2213164920182009E-2</v>
      </c>
      <c r="P671">
        <v>25.427527000000001</v>
      </c>
      <c r="Q671" t="e">
        <f t="shared" si="855"/>
        <v>#REF!</v>
      </c>
      <c r="R671">
        <f t="shared" si="856"/>
        <v>1.6075940661947383E-2</v>
      </c>
      <c r="S671">
        <v>35.099997999999999</v>
      </c>
      <c r="T671" t="e">
        <f t="shared" si="857"/>
        <v>#REF!</v>
      </c>
      <c r="U671">
        <f t="shared" si="858"/>
        <v>1.9459715364507687E-2</v>
      </c>
      <c r="V671">
        <v>27.180282999999999</v>
      </c>
      <c r="W671" t="e">
        <f t="shared" si="859"/>
        <v>#REF!</v>
      </c>
      <c r="X671">
        <f t="shared" si="860"/>
        <v>2.8806587321699467E-2</v>
      </c>
      <c r="Y671">
        <v>32.067911000000002</v>
      </c>
      <c r="Z671" t="e">
        <f t="shared" si="861"/>
        <v>#REF!</v>
      </c>
      <c r="AA671">
        <f t="shared" si="862"/>
        <v>1.0935268091679228E-2</v>
      </c>
      <c r="AB671">
        <v>81.037965999999997</v>
      </c>
      <c r="AC671" t="e">
        <f t="shared" si="863"/>
        <v>#REF!</v>
      </c>
      <c r="AD671">
        <f t="shared" si="864"/>
        <v>1.1524087390834801E-2</v>
      </c>
      <c r="AE671">
        <f>(C671*'10Stocks'!$D$3)+(F671*'10Stocks'!$D$4)+('10Stocks_'!I671*'10Stocks'!$D$5)+('10Stocks_'!L671*'10Stocks'!$D$6)+('10Stocks_'!O671*'10Stocks'!$D$7)+('10Stocks_'!R671*'10Stocks'!$D$8)+('10Stocks_'!U671*'10Stocks'!$D$9)+('10Stocks_'!X671*'10Stocks'!$D$10)+('10Stocks_'!AA671*'10Stocks'!$D$11)+('10Stocks_'!AD671*'10Stocks'!$D$12)</f>
        <v>9.4861566062837653E-3</v>
      </c>
      <c r="AF671">
        <f t="shared" si="865"/>
        <v>182163.84229758891</v>
      </c>
      <c r="AG671">
        <f t="shared" si="841"/>
        <v>132781.86079927976</v>
      </c>
    </row>
    <row r="672" spans="1:33" x14ac:dyDescent="0.35">
      <c r="A672">
        <v>58.899884</v>
      </c>
      <c r="B672" t="e">
        <f t="shared" ref="B672:B735" si="893">(#REF!-#REF!)/#REF!</f>
        <v>#REF!</v>
      </c>
      <c r="C672">
        <f t="shared" si="846"/>
        <v>-7.1304357735013577E-3</v>
      </c>
      <c r="D672">
        <v>90.760002</v>
      </c>
      <c r="E672" t="e">
        <f t="shared" si="847"/>
        <v>#REF!</v>
      </c>
      <c r="F672">
        <f t="shared" si="848"/>
        <v>1.5780683061682899E-2</v>
      </c>
      <c r="G672">
        <v>50.535246000000001</v>
      </c>
      <c r="H672" t="e">
        <f t="shared" si="849"/>
        <v>#REF!</v>
      </c>
      <c r="I672">
        <f t="shared" si="850"/>
        <v>-1.5506464352656089E-3</v>
      </c>
      <c r="J672">
        <v>52.223042999999997</v>
      </c>
      <c r="K672" t="e">
        <f t="shared" si="851"/>
        <v>#REF!</v>
      </c>
      <c r="L672">
        <f t="shared" si="852"/>
        <v>2.0190985761258801E-3</v>
      </c>
      <c r="M672">
        <v>400.200491</v>
      </c>
      <c r="N672" t="e">
        <f t="shared" si="853"/>
        <v>#REF!</v>
      </c>
      <c r="O672">
        <f t="shared" si="854"/>
        <v>1.7755335630300594E-3</v>
      </c>
      <c r="P672">
        <v>25.418382999999999</v>
      </c>
      <c r="Q672" t="e">
        <f t="shared" si="855"/>
        <v>#REF!</v>
      </c>
      <c r="R672">
        <f t="shared" si="856"/>
        <v>-3.5961027590306776E-4</v>
      </c>
      <c r="S672">
        <v>34.830002</v>
      </c>
      <c r="T672" t="e">
        <f t="shared" si="857"/>
        <v>#REF!</v>
      </c>
      <c r="U672">
        <f t="shared" si="858"/>
        <v>-7.6921941704953664E-3</v>
      </c>
      <c r="V672">
        <v>26.824468</v>
      </c>
      <c r="W672" t="e">
        <f t="shared" si="859"/>
        <v>#REF!</v>
      </c>
      <c r="X672">
        <f t="shared" si="860"/>
        <v>-1.3090923299069395E-2</v>
      </c>
      <c r="Y672">
        <v>32.022269999999999</v>
      </c>
      <c r="Z672" t="e">
        <f t="shared" si="861"/>
        <v>#REF!</v>
      </c>
      <c r="AA672">
        <f t="shared" si="862"/>
        <v>-1.4232607792881605E-3</v>
      </c>
      <c r="AB672">
        <v>81.056072999999998</v>
      </c>
      <c r="AC672" t="e">
        <f t="shared" si="863"/>
        <v>#REF!</v>
      </c>
      <c r="AD672">
        <f t="shared" si="864"/>
        <v>2.2343848067460798E-4</v>
      </c>
      <c r="AE672">
        <f>(C672*'10Stocks'!$D$3)+(F672*'10Stocks'!$D$4)+('10Stocks_'!I672*'10Stocks'!$D$5)+('10Stocks_'!L672*'10Stocks'!$D$6)+('10Stocks_'!O672*'10Stocks'!$D$7)+('10Stocks_'!R672*'10Stocks'!$D$8)+('10Stocks_'!U672*'10Stocks'!$D$9)+('10Stocks_'!X672*'10Stocks'!$D$10)+('10Stocks_'!AA672*'10Stocks'!$D$11)+('10Stocks_'!AD672*'10Stocks'!$D$12)</f>
        <v>-1.447640790141152E-3</v>
      </c>
      <c r="AF672">
        <f t="shared" si="865"/>
        <v>181900.13448899009</v>
      </c>
      <c r="AG672">
        <f t="shared" si="841"/>
        <v>132589.64036139587</v>
      </c>
    </row>
    <row r="673" spans="1:33" x14ac:dyDescent="0.35">
      <c r="A673">
        <v>57.441398</v>
      </c>
      <c r="B673" t="e">
        <f t="shared" ref="B673:B736" si="894">(#REF!-#REF!)/#REF!</f>
        <v>#REF!</v>
      </c>
      <c r="C673">
        <f t="shared" si="846"/>
        <v>-2.4762120074803554E-2</v>
      </c>
      <c r="D673">
        <v>92.559997999999993</v>
      </c>
      <c r="E673" t="e">
        <f t="shared" si="847"/>
        <v>#REF!</v>
      </c>
      <c r="F673">
        <f t="shared" si="848"/>
        <v>1.9832480832250237E-2</v>
      </c>
      <c r="G673">
        <v>50.82302</v>
      </c>
      <c r="H673" t="e">
        <f t="shared" si="849"/>
        <v>#REF!</v>
      </c>
      <c r="I673">
        <f t="shared" si="850"/>
        <v>5.694520612405822E-3</v>
      </c>
      <c r="J673">
        <v>52.930959000000001</v>
      </c>
      <c r="K673" t="e">
        <f t="shared" si="851"/>
        <v>#REF!</v>
      </c>
      <c r="L673">
        <f t="shared" si="852"/>
        <v>1.3555625243822051E-2</v>
      </c>
      <c r="M673">
        <v>402.69300700000002</v>
      </c>
      <c r="N673" t="e">
        <f t="shared" si="853"/>
        <v>#REF!</v>
      </c>
      <c r="O673">
        <f t="shared" si="854"/>
        <v>6.2281682707881116E-3</v>
      </c>
      <c r="P673">
        <v>25.555534000000002</v>
      </c>
      <c r="Q673" t="e">
        <f t="shared" si="855"/>
        <v>#REF!</v>
      </c>
      <c r="R673">
        <f t="shared" si="856"/>
        <v>5.3957405551723304E-3</v>
      </c>
      <c r="S673">
        <v>34.650002000000001</v>
      </c>
      <c r="T673" t="e">
        <f t="shared" si="857"/>
        <v>#REF!</v>
      </c>
      <c r="U673">
        <f t="shared" si="858"/>
        <v>-5.1679583595774618E-3</v>
      </c>
      <c r="V673">
        <v>26.419235</v>
      </c>
      <c r="W673" t="e">
        <f t="shared" si="859"/>
        <v>#REF!</v>
      </c>
      <c r="X673">
        <f t="shared" si="860"/>
        <v>-1.5106842007080963E-2</v>
      </c>
      <c r="Y673">
        <v>32.305247000000001</v>
      </c>
      <c r="Z673" t="e">
        <f t="shared" si="861"/>
        <v>#REF!</v>
      </c>
      <c r="AA673">
        <f t="shared" si="862"/>
        <v>8.8368813328974644E-3</v>
      </c>
      <c r="AB673">
        <v>80.947452999999996</v>
      </c>
      <c r="AC673" t="e">
        <f t="shared" si="863"/>
        <v>#REF!</v>
      </c>
      <c r="AD673">
        <f t="shared" si="864"/>
        <v>-1.3400599853881639E-3</v>
      </c>
      <c r="AE673">
        <f>(C673*'10Stocks'!$D$3)+(F673*'10Stocks'!$D$4)+('10Stocks_'!I673*'10Stocks'!$D$5)+('10Stocks_'!L673*'10Stocks'!$D$6)+('10Stocks_'!O673*'10Stocks'!$D$7)+('10Stocks_'!R673*'10Stocks'!$D$8)+('10Stocks_'!U673*'10Stocks'!$D$9)+('10Stocks_'!X673*'10Stocks'!$D$10)+('10Stocks_'!AA673*'10Stocks'!$D$11)+('10Stocks_'!AD673*'10Stocks'!$D$12)</f>
        <v>1.7876424402534662E-3</v>
      </c>
      <c r="AF673">
        <f t="shared" si="865"/>
        <v>182225.30688929043</v>
      </c>
      <c r="AG673">
        <f t="shared" si="841"/>
        <v>132826.66322964383</v>
      </c>
    </row>
    <row r="674" spans="1:33" x14ac:dyDescent="0.35">
      <c r="A674">
        <v>56.050963000000003</v>
      </c>
      <c r="B674" t="e">
        <f t="shared" ref="B674:B737" si="895">(#REF!-#REF!)/#REF!</f>
        <v>#REF!</v>
      </c>
      <c r="C674">
        <f t="shared" si="846"/>
        <v>-2.4206148325289657E-2</v>
      </c>
      <c r="D674">
        <v>90.260002</v>
      </c>
      <c r="E674" t="e">
        <f t="shared" si="847"/>
        <v>#REF!</v>
      </c>
      <c r="F674">
        <f t="shared" si="848"/>
        <v>-2.4848704080568294E-2</v>
      </c>
      <c r="G674">
        <v>50.247467999999998</v>
      </c>
      <c r="H674" t="e">
        <f t="shared" si="849"/>
        <v>#REF!</v>
      </c>
      <c r="I674">
        <f t="shared" si="850"/>
        <v>-1.1324632026983085E-2</v>
      </c>
      <c r="J674">
        <v>53.380578</v>
      </c>
      <c r="K674" t="e">
        <f t="shared" si="851"/>
        <v>#REF!</v>
      </c>
      <c r="L674">
        <f t="shared" si="852"/>
        <v>8.4944427324658602E-3</v>
      </c>
      <c r="M674">
        <v>410.34036300000002</v>
      </c>
      <c r="N674" t="e">
        <f t="shared" si="853"/>
        <v>#REF!</v>
      </c>
      <c r="O674">
        <f t="shared" si="854"/>
        <v>1.8990535884821066E-2</v>
      </c>
      <c r="P674">
        <v>25.738399000000001</v>
      </c>
      <c r="Q674" t="e">
        <f t="shared" si="855"/>
        <v>#REF!</v>
      </c>
      <c r="R674">
        <f t="shared" si="856"/>
        <v>7.1555929921088557E-3</v>
      </c>
      <c r="S674">
        <v>35.580002</v>
      </c>
      <c r="T674" t="e">
        <f t="shared" si="857"/>
        <v>#REF!</v>
      </c>
      <c r="U674">
        <f t="shared" si="858"/>
        <v>2.6839825290630566E-2</v>
      </c>
      <c r="V674">
        <v>26.439003</v>
      </c>
      <c r="W674" t="e">
        <f t="shared" si="859"/>
        <v>#REF!</v>
      </c>
      <c r="X674">
        <f t="shared" si="860"/>
        <v>7.4824271028283438E-4</v>
      </c>
      <c r="Y674">
        <v>32.725150999999997</v>
      </c>
      <c r="Z674" t="e">
        <f t="shared" si="861"/>
        <v>#REF!</v>
      </c>
      <c r="AA674">
        <f t="shared" si="862"/>
        <v>1.2998012366226309E-2</v>
      </c>
      <c r="AB674">
        <v>80.512978000000004</v>
      </c>
      <c r="AC674" t="e">
        <f t="shared" si="863"/>
        <v>#REF!</v>
      </c>
      <c r="AD674">
        <f t="shared" si="864"/>
        <v>-5.3673708547691051E-3</v>
      </c>
      <c r="AE674">
        <f>(C674*'10Stocks'!$D$3)+(F674*'10Stocks'!$D$4)+('10Stocks_'!I674*'10Stocks'!$D$5)+('10Stocks_'!L674*'10Stocks'!$D$6)+('10Stocks_'!O674*'10Stocks'!$D$7)+('10Stocks_'!R674*'10Stocks'!$D$8)+('10Stocks_'!U674*'10Stocks'!$D$9)+('10Stocks_'!X674*'10Stocks'!$D$10)+('10Stocks_'!AA674*'10Stocks'!$D$11)+('10Stocks_'!AD674*'10Stocks'!$D$12)</f>
        <v>7.6815184883974007E-3</v>
      </c>
      <c r="AF674">
        <f t="shared" si="865"/>
        <v>183625.07395321439</v>
      </c>
      <c r="AG674">
        <f t="shared" si="841"/>
        <v>133846.97369899446</v>
      </c>
    </row>
    <row r="675" spans="1:33" x14ac:dyDescent="0.35">
      <c r="A675">
        <v>57.530799000000002</v>
      </c>
      <c r="B675" t="e">
        <f t="shared" ref="B675:B738" si="896">(#REF!-#REF!)/#REF!</f>
        <v>#REF!</v>
      </c>
      <c r="C675">
        <f t="shared" si="846"/>
        <v>2.6401615972235816E-2</v>
      </c>
      <c r="D675">
        <v>91.370002999999997</v>
      </c>
      <c r="E675" t="e">
        <f t="shared" si="847"/>
        <v>#REF!</v>
      </c>
      <c r="F675">
        <f t="shared" si="848"/>
        <v>1.2297817143855114E-2</v>
      </c>
      <c r="G675">
        <v>50.282350999999998</v>
      </c>
      <c r="H675" t="e">
        <f t="shared" si="849"/>
        <v>#REF!</v>
      </c>
      <c r="I675">
        <f t="shared" si="850"/>
        <v>6.9422403532851974E-4</v>
      </c>
      <c r="J675">
        <v>54.031094000000003</v>
      </c>
      <c r="K675" t="e">
        <f t="shared" si="851"/>
        <v>#REF!</v>
      </c>
      <c r="L675">
        <f t="shared" si="852"/>
        <v>1.2186379847741687E-2</v>
      </c>
      <c r="M675">
        <v>418.88182999999998</v>
      </c>
      <c r="N675" t="e">
        <f t="shared" si="853"/>
        <v>#REF!</v>
      </c>
      <c r="O675">
        <f t="shared" si="854"/>
        <v>2.0815566223008761E-2</v>
      </c>
      <c r="P675">
        <v>25.921265999999999</v>
      </c>
      <c r="Q675" t="e">
        <f t="shared" si="855"/>
        <v>#REF!</v>
      </c>
      <c r="R675">
        <f t="shared" si="856"/>
        <v>7.1048319672096976E-3</v>
      </c>
      <c r="S675">
        <v>36.650002000000001</v>
      </c>
      <c r="T675" t="e">
        <f t="shared" si="857"/>
        <v>#REF!</v>
      </c>
      <c r="U675">
        <f t="shared" si="858"/>
        <v>3.0073073070653572E-2</v>
      </c>
      <c r="V675">
        <v>27.457028999999999</v>
      </c>
      <c r="W675" t="e">
        <f t="shared" si="859"/>
        <v>#REF!</v>
      </c>
      <c r="X675">
        <f t="shared" si="860"/>
        <v>3.8504704583603208E-2</v>
      </c>
      <c r="Y675">
        <v>32.752538000000001</v>
      </c>
      <c r="Z675" t="e">
        <f t="shared" si="861"/>
        <v>#REF!</v>
      </c>
      <c r="AA675">
        <f t="shared" si="862"/>
        <v>8.3687925534719435E-4</v>
      </c>
      <c r="AB675">
        <v>81.110380000000006</v>
      </c>
      <c r="AC675" t="e">
        <f t="shared" si="863"/>
        <v>#REF!</v>
      </c>
      <c r="AD675">
        <f t="shared" si="864"/>
        <v>7.4199466327031453E-3</v>
      </c>
      <c r="AE675">
        <f>(C675*'10Stocks'!$D$3)+(F675*'10Stocks'!$D$4)+('10Stocks_'!I675*'10Stocks'!$D$5)+('10Stocks_'!L675*'10Stocks'!$D$6)+('10Stocks_'!O675*'10Stocks'!$D$7)+('10Stocks_'!R675*'10Stocks'!$D$8)+('10Stocks_'!U675*'10Stocks'!$D$9)+('10Stocks_'!X675*'10Stocks'!$D$10)+('10Stocks_'!AA675*'10Stocks'!$D$11)+('10Stocks_'!AD675*'10Stocks'!$D$12)</f>
        <v>1.8612056818382794E-2</v>
      </c>
      <c r="AF675">
        <f t="shared" si="865"/>
        <v>187042.71426291135</v>
      </c>
      <c r="AG675">
        <f t="shared" si="841"/>
        <v>136338.14117844874</v>
      </c>
    </row>
    <row r="676" spans="1:33" x14ac:dyDescent="0.35">
      <c r="A676">
        <v>56.799554999999998</v>
      </c>
      <c r="B676" t="e">
        <f t="shared" ref="B676:B739" si="897">(#REF!-#REF!)/#REF!</f>
        <v>#REF!</v>
      </c>
      <c r="C676">
        <f t="shared" si="846"/>
        <v>-1.2710478781982565E-2</v>
      </c>
      <c r="D676">
        <v>89.93</v>
      </c>
      <c r="E676" t="e">
        <f t="shared" si="847"/>
        <v>#REF!</v>
      </c>
      <c r="F676">
        <f t="shared" si="848"/>
        <v>-1.5760128627772839E-2</v>
      </c>
      <c r="G676">
        <v>50.578847000000003</v>
      </c>
      <c r="H676" t="e">
        <f t="shared" si="849"/>
        <v>#REF!</v>
      </c>
      <c r="I676">
        <f t="shared" si="850"/>
        <v>5.8966216595561487E-3</v>
      </c>
      <c r="J676">
        <v>53.916297999999998</v>
      </c>
      <c r="K676" t="e">
        <f t="shared" si="851"/>
        <v>#REF!</v>
      </c>
      <c r="L676">
        <f t="shared" si="852"/>
        <v>-2.1246284593091054E-3</v>
      </c>
      <c r="M676">
        <v>415.27542199999999</v>
      </c>
      <c r="N676" t="e">
        <f t="shared" si="853"/>
        <v>#REF!</v>
      </c>
      <c r="O676">
        <f t="shared" si="854"/>
        <v>-8.6096071534064577E-3</v>
      </c>
      <c r="P676">
        <v>25.683540000000001</v>
      </c>
      <c r="Q676" t="e">
        <f t="shared" si="855"/>
        <v>#REF!</v>
      </c>
      <c r="R676">
        <f t="shared" si="856"/>
        <v>-9.1710798384615384E-3</v>
      </c>
      <c r="S676">
        <v>37.689999</v>
      </c>
      <c r="T676" t="e">
        <f t="shared" si="857"/>
        <v>#REF!</v>
      </c>
      <c r="U676">
        <f t="shared" si="858"/>
        <v>2.8376451384641115E-2</v>
      </c>
      <c r="V676">
        <v>27.91168</v>
      </c>
      <c r="W676" t="e">
        <f t="shared" si="859"/>
        <v>#REF!</v>
      </c>
      <c r="X676">
        <f t="shared" si="860"/>
        <v>1.6558637862822009E-2</v>
      </c>
      <c r="Y676">
        <v>32.907718000000003</v>
      </c>
      <c r="Z676" t="e">
        <f t="shared" si="861"/>
        <v>#REF!</v>
      </c>
      <c r="AA676">
        <f t="shared" si="862"/>
        <v>4.7379534373794613E-3</v>
      </c>
      <c r="AB676">
        <v>81.065118999999996</v>
      </c>
      <c r="AC676" t="e">
        <f t="shared" si="863"/>
        <v>#REF!</v>
      </c>
      <c r="AD676">
        <f t="shared" si="864"/>
        <v>-5.5801735856755516E-4</v>
      </c>
      <c r="AE676">
        <f>(C676*'10Stocks'!$D$3)+(F676*'10Stocks'!$D$4)+('10Stocks_'!I676*'10Stocks'!$D$5)+('10Stocks_'!L676*'10Stocks'!$D$6)+('10Stocks_'!O676*'10Stocks'!$D$7)+('10Stocks_'!R676*'10Stocks'!$D$8)+('10Stocks_'!U676*'10Stocks'!$D$9)+('10Stocks_'!X676*'10Stocks'!$D$10)+('10Stocks_'!AA676*'10Stocks'!$D$11)+('10Stocks_'!AD676*'10Stocks'!$D$12)</f>
        <v>-6.5863636997029809E-4</v>
      </c>
      <c r="AF676">
        <f t="shared" si="865"/>
        <v>186919.52112855983</v>
      </c>
      <c r="AG676">
        <f t="shared" si="841"/>
        <v>136248.34392005447</v>
      </c>
    </row>
    <row r="677" spans="1:33" x14ac:dyDescent="0.35">
      <c r="A677">
        <v>57.456074999999998</v>
      </c>
      <c r="B677" t="e">
        <f t="shared" ref="B677:B740" si="898">(#REF!-#REF!)/#REF!</f>
        <v>#REF!</v>
      </c>
      <c r="C677">
        <f t="shared" si="846"/>
        <v>1.1558541259698258E-2</v>
      </c>
      <c r="D677">
        <v>90.419998000000007</v>
      </c>
      <c r="E677" t="e">
        <f t="shared" si="847"/>
        <v>#REF!</v>
      </c>
      <c r="F677">
        <f t="shared" si="848"/>
        <v>5.4486600689425098E-3</v>
      </c>
      <c r="G677">
        <v>50.456761</v>
      </c>
      <c r="H677" t="e">
        <f t="shared" si="849"/>
        <v>#REF!</v>
      </c>
      <c r="I677">
        <f t="shared" si="850"/>
        <v>-2.4137758616759892E-3</v>
      </c>
      <c r="J677">
        <v>53.878031999999997</v>
      </c>
      <c r="K677" t="e">
        <f t="shared" si="851"/>
        <v>#REF!</v>
      </c>
      <c r="L677">
        <f t="shared" si="852"/>
        <v>-7.0972973700828153E-4</v>
      </c>
      <c r="M677">
        <v>415.88481899999999</v>
      </c>
      <c r="N677" t="e">
        <f t="shared" si="853"/>
        <v>#REF!</v>
      </c>
      <c r="O677">
        <f t="shared" si="854"/>
        <v>1.4674526054662617E-3</v>
      </c>
      <c r="P677">
        <v>25.729255999999999</v>
      </c>
      <c r="Q677" t="e">
        <f t="shared" si="855"/>
        <v>#REF!</v>
      </c>
      <c r="R677">
        <f t="shared" si="856"/>
        <v>1.7799726984675304E-3</v>
      </c>
      <c r="S677">
        <v>38.229999999999997</v>
      </c>
      <c r="T677" t="e">
        <f t="shared" si="857"/>
        <v>#REF!</v>
      </c>
      <c r="U677">
        <f t="shared" si="858"/>
        <v>1.4327434712853047E-2</v>
      </c>
      <c r="V677">
        <v>27.674469999999999</v>
      </c>
      <c r="W677" t="e">
        <f t="shared" si="859"/>
        <v>#REF!</v>
      </c>
      <c r="X677">
        <f t="shared" si="860"/>
        <v>-8.4985927038430161E-3</v>
      </c>
      <c r="Y677">
        <v>33.245466</v>
      </c>
      <c r="Z677" t="e">
        <f t="shared" si="861"/>
        <v>#REF!</v>
      </c>
      <c r="AA677">
        <f t="shared" si="862"/>
        <v>1.0263488948094113E-2</v>
      </c>
      <c r="AB677">
        <v>80.295743999999999</v>
      </c>
      <c r="AC677" t="e">
        <f t="shared" si="863"/>
        <v>#REF!</v>
      </c>
      <c r="AD677">
        <f t="shared" si="864"/>
        <v>-9.4908267512688986E-3</v>
      </c>
      <c r="AE677">
        <f>(C677*'10Stocks'!$D$3)+(F677*'10Stocks'!$D$4)+('10Stocks_'!I677*'10Stocks'!$D$5)+('10Stocks_'!L677*'10Stocks'!$D$6)+('10Stocks_'!O677*'10Stocks'!$D$7)+('10Stocks_'!R677*'10Stocks'!$D$8)+('10Stocks_'!U677*'10Stocks'!$D$9)+('10Stocks_'!X677*'10Stocks'!$D$10)+('10Stocks_'!AA677*'10Stocks'!$D$11)+('10Stocks_'!AD677*'10Stocks'!$D$12)</f>
        <v>4.5300281397506895E-3</v>
      </c>
      <c r="AF677">
        <f t="shared" si="865"/>
        <v>187766.27181914094</v>
      </c>
      <c r="AG677">
        <f t="shared" si="841"/>
        <v>136865.55275200674</v>
      </c>
    </row>
    <row r="678" spans="1:33" x14ac:dyDescent="0.35">
      <c r="A678">
        <v>57.608195000000002</v>
      </c>
      <c r="B678" t="e">
        <f t="shared" ref="B678:B741" si="899">(#REF!-#REF!)/#REF!</f>
        <v>#REF!</v>
      </c>
      <c r="C678">
        <f t="shared" si="846"/>
        <v>2.6475877442029166E-3</v>
      </c>
      <c r="D678">
        <v>89.220000999999996</v>
      </c>
      <c r="E678" t="e">
        <f t="shared" si="847"/>
        <v>#REF!</v>
      </c>
      <c r="F678">
        <f t="shared" si="848"/>
        <v>-1.3271367247763158E-2</v>
      </c>
      <c r="G678">
        <v>50.918945999999998</v>
      </c>
      <c r="H678" t="e">
        <f t="shared" si="849"/>
        <v>#REF!</v>
      </c>
      <c r="I678">
        <f t="shared" si="850"/>
        <v>9.1600211912135632E-3</v>
      </c>
      <c r="J678">
        <v>54.901637999999998</v>
      </c>
      <c r="K678" t="e">
        <f t="shared" si="851"/>
        <v>#REF!</v>
      </c>
      <c r="L678">
        <f t="shared" si="852"/>
        <v>1.8998578121784421E-2</v>
      </c>
      <c r="M678">
        <v>415.34537699999998</v>
      </c>
      <c r="N678" t="e">
        <f t="shared" si="853"/>
        <v>#REF!</v>
      </c>
      <c r="O678">
        <f t="shared" si="854"/>
        <v>-1.2970947131398134E-3</v>
      </c>
      <c r="P678">
        <v>25.60125</v>
      </c>
      <c r="Q678" t="e">
        <f t="shared" si="855"/>
        <v>#REF!</v>
      </c>
      <c r="R678">
        <f t="shared" si="856"/>
        <v>-4.9751147098850883E-3</v>
      </c>
      <c r="S678">
        <v>38.470001000000003</v>
      </c>
      <c r="T678" t="e">
        <f t="shared" si="857"/>
        <v>#REF!</v>
      </c>
      <c r="U678">
        <f t="shared" si="858"/>
        <v>6.2778184671725499E-3</v>
      </c>
      <c r="V678">
        <v>27.951215999999999</v>
      </c>
      <c r="W678" t="e">
        <f t="shared" si="859"/>
        <v>#REF!</v>
      </c>
      <c r="X678">
        <f t="shared" si="860"/>
        <v>1.000004697470265E-2</v>
      </c>
      <c r="Y678">
        <v>33.318494999999999</v>
      </c>
      <c r="Z678" t="e">
        <f t="shared" si="861"/>
        <v>#REF!</v>
      </c>
      <c r="AA678">
        <f t="shared" si="862"/>
        <v>2.1966604408552503E-3</v>
      </c>
      <c r="AB678">
        <v>80.531085000000004</v>
      </c>
      <c r="AC678" t="e">
        <f t="shared" si="863"/>
        <v>#REF!</v>
      </c>
      <c r="AD678">
        <f t="shared" si="864"/>
        <v>2.9309274474124724E-3</v>
      </c>
      <c r="AE678">
        <f>(C678*'10Stocks'!$D$3)+(F678*'10Stocks'!$D$4)+('10Stocks_'!I678*'10Stocks'!$D$5)+('10Stocks_'!L678*'10Stocks'!$D$6)+('10Stocks_'!O678*'10Stocks'!$D$7)+('10Stocks_'!R678*'10Stocks'!$D$8)+('10Stocks_'!U678*'10Stocks'!$D$9)+('10Stocks_'!X678*'10Stocks'!$D$10)+('10Stocks_'!AA678*'10Stocks'!$D$11)+('10Stocks_'!AD678*'10Stocks'!$D$12)</f>
        <v>8.1531112646115404E-3</v>
      </c>
      <c r="AF678">
        <f t="shared" si="865"/>
        <v>189297.15112502369</v>
      </c>
      <c r="AG678">
        <f t="shared" si="841"/>
        <v>137981.4328318864</v>
      </c>
    </row>
    <row r="679" spans="1:33" x14ac:dyDescent="0.35">
      <c r="A679">
        <v>58.428843000000001</v>
      </c>
      <c r="B679" t="e">
        <f t="shared" ref="B679:B742" si="900">(#REF!-#REF!)/#REF!</f>
        <v>#REF!</v>
      </c>
      <c r="C679">
        <f t="shared" si="846"/>
        <v>1.4245334366056748E-2</v>
      </c>
      <c r="D679">
        <v>89.43</v>
      </c>
      <c r="E679" t="e">
        <f t="shared" si="847"/>
        <v>#REF!</v>
      </c>
      <c r="F679">
        <f t="shared" si="848"/>
        <v>2.3537211123771506E-3</v>
      </c>
      <c r="G679">
        <v>50.962547999999998</v>
      </c>
      <c r="H679" t="e">
        <f t="shared" si="849"/>
        <v>#REF!</v>
      </c>
      <c r="I679">
        <f t="shared" si="850"/>
        <v>8.5630209234888567E-4</v>
      </c>
      <c r="J679">
        <v>55.159931</v>
      </c>
      <c r="K679" t="e">
        <f t="shared" si="851"/>
        <v>#REF!</v>
      </c>
      <c r="L679">
        <f t="shared" si="852"/>
        <v>4.7046501599825111E-3</v>
      </c>
      <c r="M679">
        <v>416.99372299999999</v>
      </c>
      <c r="N679" t="e">
        <f t="shared" si="853"/>
        <v>#REF!</v>
      </c>
      <c r="O679">
        <f t="shared" si="854"/>
        <v>3.9686152567914674E-3</v>
      </c>
      <c r="P679">
        <v>25.482388</v>
      </c>
      <c r="Q679" t="e">
        <f t="shared" si="855"/>
        <v>#REF!</v>
      </c>
      <c r="R679">
        <f t="shared" si="856"/>
        <v>-4.642820174796153E-3</v>
      </c>
      <c r="S679">
        <v>39.099997999999999</v>
      </c>
      <c r="T679" t="e">
        <f t="shared" si="857"/>
        <v>#REF!</v>
      </c>
      <c r="U679">
        <f t="shared" si="858"/>
        <v>1.6376318784083105E-2</v>
      </c>
      <c r="V679">
        <v>28.158773</v>
      </c>
      <c r="W679" t="e">
        <f t="shared" si="859"/>
        <v>#REF!</v>
      </c>
      <c r="X679">
        <f t="shared" si="860"/>
        <v>7.4256876695454445E-3</v>
      </c>
      <c r="Y679">
        <v>33.893582000000002</v>
      </c>
      <c r="Z679" t="e">
        <f t="shared" si="861"/>
        <v>#REF!</v>
      </c>
      <c r="AA679">
        <f t="shared" si="862"/>
        <v>1.7260293419615845E-2</v>
      </c>
      <c r="AB679">
        <v>80.703064999999995</v>
      </c>
      <c r="AC679" t="e">
        <f t="shared" si="863"/>
        <v>#REF!</v>
      </c>
      <c r="AD679">
        <f t="shared" si="864"/>
        <v>2.1355728660552714E-3</v>
      </c>
      <c r="AE679">
        <f>(C679*'10Stocks'!$D$3)+(F679*'10Stocks'!$D$4)+('10Stocks_'!I679*'10Stocks'!$D$5)+('10Stocks_'!L679*'10Stocks'!$D$6)+('10Stocks_'!O679*'10Stocks'!$D$7)+('10Stocks_'!R679*'10Stocks'!$D$8)+('10Stocks_'!U679*'10Stocks'!$D$9)+('10Stocks_'!X679*'10Stocks'!$D$10)+('10Stocks_'!AA679*'10Stocks'!$D$11)+('10Stocks_'!AD679*'10Stocks'!$D$12)</f>
        <v>7.2322883443527155E-3</v>
      </c>
      <c r="AF679">
        <f t="shared" si="865"/>
        <v>190666.20270472439</v>
      </c>
      <c r="AG679">
        <f t="shared" si="841"/>
        <v>138979.35434029353</v>
      </c>
    </row>
    <row r="680" spans="1:33" x14ac:dyDescent="0.35">
      <c r="A680">
        <v>57.169179999999997</v>
      </c>
      <c r="B680" t="e">
        <f t="shared" ref="B680:B743" si="901">(#REF!-#REF!)/#REF!</f>
        <v>#REF!</v>
      </c>
      <c r="C680">
        <f t="shared" si="846"/>
        <v>-2.1558924245684674E-2</v>
      </c>
      <c r="D680">
        <v>87.75</v>
      </c>
      <c r="E680" t="e">
        <f t="shared" si="847"/>
        <v>#REF!</v>
      </c>
      <c r="F680">
        <f t="shared" si="848"/>
        <v>-1.878564240187864E-2</v>
      </c>
      <c r="G680">
        <v>51.215443</v>
      </c>
      <c r="H680" t="e">
        <f t="shared" si="849"/>
        <v>#REF!</v>
      </c>
      <c r="I680">
        <f t="shared" si="850"/>
        <v>4.9623696209224535E-3</v>
      </c>
      <c r="J680">
        <v>54.633778999999997</v>
      </c>
      <c r="K680" t="e">
        <f t="shared" si="851"/>
        <v>#REF!</v>
      </c>
      <c r="L680">
        <f t="shared" si="852"/>
        <v>-9.5386631284945459E-3</v>
      </c>
      <c r="M680">
        <v>413.39230300000003</v>
      </c>
      <c r="N680" t="e">
        <f t="shared" si="853"/>
        <v>#REF!</v>
      </c>
      <c r="O680">
        <f t="shared" si="854"/>
        <v>-8.6366288060407137E-3</v>
      </c>
      <c r="P680">
        <v>25.51896</v>
      </c>
      <c r="Q680" t="e">
        <f t="shared" si="855"/>
        <v>#REF!</v>
      </c>
      <c r="R680">
        <f t="shared" si="856"/>
        <v>1.4351873144698843E-3</v>
      </c>
      <c r="S680">
        <v>39.119999</v>
      </c>
      <c r="T680" t="e">
        <f t="shared" si="857"/>
        <v>#REF!</v>
      </c>
      <c r="U680">
        <f t="shared" si="858"/>
        <v>5.1153455301968561E-4</v>
      </c>
      <c r="V680">
        <v>28.089587000000002</v>
      </c>
      <c r="W680" t="e">
        <f t="shared" si="859"/>
        <v>#REF!</v>
      </c>
      <c r="X680">
        <f t="shared" si="860"/>
        <v>-2.4569962618754167E-3</v>
      </c>
      <c r="Y680">
        <v>33.464548999999998</v>
      </c>
      <c r="Z680" t="e">
        <f t="shared" si="861"/>
        <v>#REF!</v>
      </c>
      <c r="AA680">
        <f t="shared" si="862"/>
        <v>-1.2658237184845319E-2</v>
      </c>
      <c r="AB680">
        <v>80.703064999999995</v>
      </c>
      <c r="AC680" t="e">
        <f t="shared" si="863"/>
        <v>#REF!</v>
      </c>
      <c r="AD680">
        <f t="shared" si="864"/>
        <v>0</v>
      </c>
      <c r="AE680">
        <f>(C680*'10Stocks'!$D$3)+(F680*'10Stocks'!$D$4)+('10Stocks_'!I680*'10Stocks'!$D$5)+('10Stocks_'!L680*'10Stocks'!$D$6)+('10Stocks_'!O680*'10Stocks'!$D$7)+('10Stocks_'!R680*'10Stocks'!$D$8)+('10Stocks_'!U680*'10Stocks'!$D$9)+('10Stocks_'!X680*'10Stocks'!$D$10)+('10Stocks_'!AA680*'10Stocks'!$D$11)+('10Stocks_'!AD680*'10Stocks'!$D$12)</f>
        <v>-8.6633253226222062E-3</v>
      </c>
      <c r="AF680">
        <f t="shared" si="865"/>
        <v>189014.39936266432</v>
      </c>
      <c r="AG680">
        <f t="shared" si="841"/>
        <v>137775.33098051557</v>
      </c>
    </row>
    <row r="681" spans="1:33" x14ac:dyDescent="0.35">
      <c r="A681">
        <v>57.158504999999998</v>
      </c>
      <c r="B681" t="e">
        <f t="shared" ref="B681:B744" si="902">(#REF!-#REF!)/#REF!</f>
        <v>#REF!</v>
      </c>
      <c r="C681">
        <f t="shared" si="846"/>
        <v>-1.8672648444492473E-4</v>
      </c>
      <c r="D681">
        <v>87.650002000000001</v>
      </c>
      <c r="E681" t="e">
        <f t="shared" si="847"/>
        <v>#REF!</v>
      </c>
      <c r="F681">
        <f t="shared" si="848"/>
        <v>-1.1395783475783403E-3</v>
      </c>
      <c r="G681">
        <v>51.259045</v>
      </c>
      <c r="H681" t="e">
        <f t="shared" si="849"/>
        <v>#REF!</v>
      </c>
      <c r="I681">
        <f t="shared" si="850"/>
        <v>8.5134477895661121E-4</v>
      </c>
      <c r="J681">
        <v>54.853805999999999</v>
      </c>
      <c r="K681" t="e">
        <f t="shared" si="851"/>
        <v>#REF!</v>
      </c>
      <c r="L681">
        <f t="shared" si="852"/>
        <v>4.0273069889601044E-3</v>
      </c>
      <c r="M681">
        <v>412.24346500000001</v>
      </c>
      <c r="N681" t="e">
        <f t="shared" si="853"/>
        <v>#REF!</v>
      </c>
      <c r="O681">
        <f t="shared" si="854"/>
        <v>-2.779050291122648E-3</v>
      </c>
      <c r="P681">
        <v>25.528103999999999</v>
      </c>
      <c r="Q681" t="e">
        <f t="shared" si="855"/>
        <v>#REF!</v>
      </c>
      <c r="R681">
        <f t="shared" si="856"/>
        <v>3.5832181248762307E-4</v>
      </c>
      <c r="S681">
        <v>38.979999999999997</v>
      </c>
      <c r="T681" t="e">
        <f t="shared" si="857"/>
        <v>#REF!</v>
      </c>
      <c r="U681">
        <f t="shared" si="858"/>
        <v>-3.57870663544759E-3</v>
      </c>
      <c r="V681">
        <v>27.447144999999999</v>
      </c>
      <c r="W681" t="e">
        <f t="shared" si="859"/>
        <v>#REF!</v>
      </c>
      <c r="X681">
        <f t="shared" si="860"/>
        <v>-2.2871179985665242E-2</v>
      </c>
      <c r="Y681">
        <v>33.564960999999997</v>
      </c>
      <c r="Z681" t="e">
        <f t="shared" si="861"/>
        <v>#REF!</v>
      </c>
      <c r="AA681">
        <f t="shared" si="862"/>
        <v>3.0005484311173181E-3</v>
      </c>
      <c r="AB681">
        <v>80.793578999999994</v>
      </c>
      <c r="AC681" t="e">
        <f t="shared" si="863"/>
        <v>#REF!</v>
      </c>
      <c r="AD681">
        <f t="shared" si="864"/>
        <v>1.121568307225988E-3</v>
      </c>
      <c r="AE681">
        <f>(C681*'10Stocks'!$D$3)+(F681*'10Stocks'!$D$4)+('10Stocks_'!I681*'10Stocks'!$D$5)+('10Stocks_'!L681*'10Stocks'!$D$6)+('10Stocks_'!O681*'10Stocks'!$D$7)+('10Stocks_'!R681*'10Stocks'!$D$8)+('10Stocks_'!U681*'10Stocks'!$D$9)+('10Stocks_'!X681*'10Stocks'!$D$10)+('10Stocks_'!AA681*'10Stocks'!$D$11)+('10Stocks_'!AD681*'10Stocks'!$D$12)</f>
        <v>4.8134284345066115E-4</v>
      </c>
      <c r="AF681">
        <f t="shared" si="865"/>
        <v>189105.38009110666</v>
      </c>
      <c r="AG681">
        <f t="shared" si="841"/>
        <v>137841.6481500871</v>
      </c>
    </row>
    <row r="682" spans="1:33" x14ac:dyDescent="0.35">
      <c r="A682">
        <v>57.712276000000003</v>
      </c>
      <c r="B682" t="e">
        <f t="shared" ref="B682:B745" si="903">(#REF!-#REF!)/#REF!</f>
        <v>#REF!</v>
      </c>
      <c r="C682">
        <f t="shared" si="846"/>
        <v>9.6883394693406469E-3</v>
      </c>
      <c r="D682">
        <v>86.330001999999993</v>
      </c>
      <c r="E682" t="e">
        <f t="shared" si="847"/>
        <v>#REF!</v>
      </c>
      <c r="F682">
        <f t="shared" si="848"/>
        <v>-1.5059896975244876E-2</v>
      </c>
      <c r="G682">
        <v>51.904361999999999</v>
      </c>
      <c r="H682" t="e">
        <f t="shared" si="849"/>
        <v>#REF!</v>
      </c>
      <c r="I682">
        <f t="shared" si="850"/>
        <v>1.2589329356409168E-2</v>
      </c>
      <c r="J682">
        <v>55.246029</v>
      </c>
      <c r="K682" t="e">
        <f t="shared" si="851"/>
        <v>#REF!</v>
      </c>
      <c r="L682">
        <f t="shared" si="852"/>
        <v>7.1503333788725861E-3</v>
      </c>
      <c r="M682">
        <v>410.360345</v>
      </c>
      <c r="N682" t="e">
        <f t="shared" si="853"/>
        <v>#REF!</v>
      </c>
      <c r="O682">
        <f t="shared" si="854"/>
        <v>-4.5679802346897591E-3</v>
      </c>
      <c r="P682">
        <v>25.729255999999999</v>
      </c>
      <c r="Q682" t="e">
        <f t="shared" si="855"/>
        <v>#REF!</v>
      </c>
      <c r="R682">
        <f t="shared" si="856"/>
        <v>7.8796294468245834E-3</v>
      </c>
      <c r="S682">
        <v>36.849997999999999</v>
      </c>
      <c r="T682" t="e">
        <f t="shared" si="857"/>
        <v>#REF!</v>
      </c>
      <c r="U682">
        <f t="shared" si="858"/>
        <v>-5.464345818368388E-2</v>
      </c>
      <c r="V682">
        <v>27.348306999999998</v>
      </c>
      <c r="W682" t="e">
        <f t="shared" si="859"/>
        <v>#REF!</v>
      </c>
      <c r="X682">
        <f t="shared" si="860"/>
        <v>-3.6010302710901498E-3</v>
      </c>
      <c r="Y682">
        <v>33.747529</v>
      </c>
      <c r="Z682" t="e">
        <f t="shared" si="861"/>
        <v>#REF!</v>
      </c>
      <c r="AA682">
        <f t="shared" si="862"/>
        <v>5.4392436207509201E-3</v>
      </c>
      <c r="AB682">
        <v>81.309512999999995</v>
      </c>
      <c r="AC682" t="e">
        <f t="shared" si="863"/>
        <v>#REF!</v>
      </c>
      <c r="AD682">
        <f t="shared" si="864"/>
        <v>6.3858292501190158E-3</v>
      </c>
      <c r="AE682">
        <f>(C682*'10Stocks'!$D$3)+(F682*'10Stocks'!$D$4)+('10Stocks_'!I682*'10Stocks'!$D$5)+('10Stocks_'!L682*'10Stocks'!$D$6)+('10Stocks_'!O682*'10Stocks'!$D$7)+('10Stocks_'!R682*'10Stocks'!$D$8)+('10Stocks_'!U682*'10Stocks'!$D$9)+('10Stocks_'!X682*'10Stocks'!$D$10)+('10Stocks_'!AA682*'10Stocks'!$D$11)+('10Stocks_'!AD682*'10Stocks'!$D$12)</f>
        <v>-4.7353035425469038E-3</v>
      </c>
      <c r="AF682">
        <f t="shared" si="865"/>
        <v>188209.90871484656</v>
      </c>
      <c r="AG682">
        <f t="shared" si="841"/>
        <v>137188.9261052915</v>
      </c>
    </row>
    <row r="683" spans="1:33" x14ac:dyDescent="0.35">
      <c r="A683">
        <v>59.201455000000003</v>
      </c>
      <c r="B683" t="e">
        <f t="shared" ref="B683:B746" si="904">(#REF!-#REF!)/#REF!</f>
        <v>#REF!</v>
      </c>
      <c r="C683">
        <f t="shared" si="846"/>
        <v>2.5803504959672704E-2</v>
      </c>
      <c r="D683">
        <v>85.080001999999993</v>
      </c>
      <c r="E683" t="e">
        <f t="shared" si="847"/>
        <v>#REF!</v>
      </c>
      <c r="F683">
        <f t="shared" si="848"/>
        <v>-1.4479323190563578E-2</v>
      </c>
      <c r="G683">
        <v>51.511940000000003</v>
      </c>
      <c r="H683" t="e">
        <f t="shared" si="849"/>
        <v>#REF!</v>
      </c>
      <c r="I683">
        <f t="shared" si="850"/>
        <v>-7.5604821036042462E-3</v>
      </c>
      <c r="J683">
        <v>55.083402</v>
      </c>
      <c r="K683" t="e">
        <f t="shared" si="851"/>
        <v>#REF!</v>
      </c>
      <c r="L683">
        <f t="shared" si="852"/>
        <v>-2.9436866856077659E-3</v>
      </c>
      <c r="M683">
        <v>406.74396200000001</v>
      </c>
      <c r="N683" t="e">
        <f t="shared" si="853"/>
        <v>#REF!</v>
      </c>
      <c r="O683">
        <f t="shared" si="854"/>
        <v>-8.8127009445807553E-3</v>
      </c>
      <c r="P683">
        <v>25.637823999999998</v>
      </c>
      <c r="Q683" t="e">
        <f t="shared" si="855"/>
        <v>#REF!</v>
      </c>
      <c r="R683">
        <f t="shared" si="856"/>
        <v>-3.5536200502650005E-3</v>
      </c>
      <c r="S683">
        <v>35.290000999999997</v>
      </c>
      <c r="T683" t="e">
        <f t="shared" si="857"/>
        <v>#REF!</v>
      </c>
      <c r="U683">
        <f t="shared" si="858"/>
        <v>-4.233370650386474E-2</v>
      </c>
      <c r="V683">
        <v>27.041910999999999</v>
      </c>
      <c r="W683" t="e">
        <f t="shared" si="859"/>
        <v>#REF!</v>
      </c>
      <c r="X683">
        <f t="shared" si="860"/>
        <v>-1.1203472302691331E-2</v>
      </c>
      <c r="Y683">
        <v>34.870316000000003</v>
      </c>
      <c r="Z683" t="e">
        <f t="shared" si="861"/>
        <v>#REF!</v>
      </c>
      <c r="AA683">
        <f t="shared" si="862"/>
        <v>3.3270198834409549E-2</v>
      </c>
      <c r="AB683">
        <v>80.893146000000002</v>
      </c>
      <c r="AC683" t="e">
        <f t="shared" si="863"/>
        <v>#REF!</v>
      </c>
      <c r="AD683">
        <f t="shared" si="864"/>
        <v>-5.1207661273287167E-3</v>
      </c>
      <c r="AE683">
        <f>(C683*'10Stocks'!$D$3)+(F683*'10Stocks'!$D$4)+('10Stocks_'!I683*'10Stocks'!$D$5)+('10Stocks_'!L683*'10Stocks'!$D$6)+('10Stocks_'!O683*'10Stocks'!$D$7)+('10Stocks_'!R683*'10Stocks'!$D$8)+('10Stocks_'!U683*'10Stocks'!$D$9)+('10Stocks_'!X683*'10Stocks'!$D$10)+('10Stocks_'!AA683*'10Stocks'!$D$11)+('10Stocks_'!AD683*'10Stocks'!$D$12)</f>
        <v>-5.7136121747007884E-3</v>
      </c>
      <c r="AF683">
        <f t="shared" si="865"/>
        <v>187134.55028901409</v>
      </c>
      <c r="AG683">
        <f t="shared" si="841"/>
        <v>136405.08178686217</v>
      </c>
    </row>
    <row r="684" spans="1:33" x14ac:dyDescent="0.35">
      <c r="A684">
        <v>60.810727999999997</v>
      </c>
      <c r="B684" t="e">
        <f t="shared" ref="B684:B747" si="905">(#REF!-#REF!)/#REF!</f>
        <v>#REF!</v>
      </c>
      <c r="C684">
        <f t="shared" si="846"/>
        <v>2.7182997444910678E-2</v>
      </c>
      <c r="D684">
        <v>85.169998000000007</v>
      </c>
      <c r="E684" t="e">
        <f t="shared" si="847"/>
        <v>#REF!</v>
      </c>
      <c r="F684">
        <f t="shared" si="848"/>
        <v>1.0577808872173453E-3</v>
      </c>
      <c r="G684">
        <v>51.581704999999999</v>
      </c>
      <c r="H684" t="e">
        <f t="shared" si="849"/>
        <v>#REF!</v>
      </c>
      <c r="I684">
        <f t="shared" si="850"/>
        <v>1.3543461962410412E-3</v>
      </c>
      <c r="J684">
        <v>54.365921</v>
      </c>
      <c r="K684" t="e">
        <f t="shared" si="851"/>
        <v>#REF!</v>
      </c>
      <c r="L684">
        <f t="shared" si="852"/>
        <v>-1.3025357438888748E-2</v>
      </c>
      <c r="M684">
        <v>403.49219399999998</v>
      </c>
      <c r="N684" t="e">
        <f t="shared" si="853"/>
        <v>#REF!</v>
      </c>
      <c r="O684">
        <f t="shared" si="854"/>
        <v>-7.9946312761737491E-3</v>
      </c>
      <c r="P684">
        <v>25.692684</v>
      </c>
      <c r="Q684" t="e">
        <f t="shared" si="855"/>
        <v>#REF!</v>
      </c>
      <c r="R684">
        <f t="shared" si="856"/>
        <v>2.1398071848843904E-3</v>
      </c>
      <c r="S684">
        <v>35.150002000000001</v>
      </c>
      <c r="T684" t="e">
        <f t="shared" si="857"/>
        <v>#REF!</v>
      </c>
      <c r="U684">
        <f t="shared" si="858"/>
        <v>-3.9671010493877853E-3</v>
      </c>
      <c r="V684">
        <v>26.597142000000002</v>
      </c>
      <c r="W684" t="e">
        <f t="shared" si="859"/>
        <v>#REF!</v>
      </c>
      <c r="X684">
        <f t="shared" si="860"/>
        <v>-1.6447395304274071E-2</v>
      </c>
      <c r="Y684">
        <v>34.468665999999999</v>
      </c>
      <c r="Z684" t="e">
        <f t="shared" si="861"/>
        <v>#REF!</v>
      </c>
      <c r="AA684">
        <f t="shared" si="862"/>
        <v>-1.1518392893256362E-2</v>
      </c>
      <c r="AB684">
        <v>80.350050999999993</v>
      </c>
      <c r="AC684" t="e">
        <f t="shared" si="863"/>
        <v>#REF!</v>
      </c>
      <c r="AD684">
        <f t="shared" si="864"/>
        <v>-6.7137332005854748E-3</v>
      </c>
      <c r="AE684">
        <f>(C684*'10Stocks'!$D$3)+(F684*'10Stocks'!$D$4)+('10Stocks_'!I684*'10Stocks'!$D$5)+('10Stocks_'!L684*'10Stocks'!$D$6)+('10Stocks_'!O684*'10Stocks'!$D$7)+('10Stocks_'!R684*'10Stocks'!$D$8)+('10Stocks_'!U684*'10Stocks'!$D$9)+('10Stocks_'!X684*'10Stocks'!$D$10)+('10Stocks_'!AA684*'10Stocks'!$D$11)+('10Stocks_'!AD684*'10Stocks'!$D$12)</f>
        <v>-2.2589611192643539E-3</v>
      </c>
      <c r="AF684">
        <f t="shared" si="865"/>
        <v>186711.8206158402</v>
      </c>
      <c r="AG684">
        <f t="shared" si="841"/>
        <v>136096.94801063556</v>
      </c>
    </row>
    <row r="685" spans="1:33" x14ac:dyDescent="0.35">
      <c r="A685">
        <v>60.646593000000003</v>
      </c>
      <c r="B685" t="e">
        <f t="shared" ref="B685:B748" si="906">(#REF!-#REF!)/#REF!</f>
        <v>#REF!</v>
      </c>
      <c r="C685">
        <f t="shared" si="846"/>
        <v>-2.6991125644803102E-3</v>
      </c>
      <c r="D685">
        <v>84.239998</v>
      </c>
      <c r="E685" t="e">
        <f t="shared" si="847"/>
        <v>#REF!</v>
      </c>
      <c r="F685">
        <f t="shared" si="848"/>
        <v>-1.0919338051411093E-2</v>
      </c>
      <c r="G685">
        <v>51.721232999999998</v>
      </c>
      <c r="H685" t="e">
        <f t="shared" si="849"/>
        <v>#REF!</v>
      </c>
      <c r="I685">
        <f t="shared" si="850"/>
        <v>2.7049900735153782E-3</v>
      </c>
      <c r="J685">
        <v>53.868467000000003</v>
      </c>
      <c r="K685" t="e">
        <f t="shared" si="851"/>
        <v>#REF!</v>
      </c>
      <c r="L685">
        <f t="shared" si="852"/>
        <v>-9.1501071047798057E-3</v>
      </c>
      <c r="M685">
        <v>405.255448</v>
      </c>
      <c r="N685" t="e">
        <f t="shared" si="853"/>
        <v>#REF!</v>
      </c>
      <c r="O685">
        <f t="shared" si="854"/>
        <v>4.369982929583063E-3</v>
      </c>
      <c r="P685">
        <v>25.765830000000001</v>
      </c>
      <c r="Q685" t="e">
        <f t="shared" si="855"/>
        <v>#REF!</v>
      </c>
      <c r="R685">
        <f t="shared" si="856"/>
        <v>2.8469583014371432E-3</v>
      </c>
      <c r="S685">
        <v>35.080002</v>
      </c>
      <c r="T685" t="e">
        <f t="shared" si="857"/>
        <v>#REF!</v>
      </c>
      <c r="U685">
        <f t="shared" si="858"/>
        <v>-1.9914650360475165E-3</v>
      </c>
      <c r="V685">
        <v>25.776792</v>
      </c>
      <c r="W685" t="e">
        <f t="shared" si="859"/>
        <v>#REF!</v>
      </c>
      <c r="X685">
        <f t="shared" si="860"/>
        <v>-3.0843539505109277E-2</v>
      </c>
      <c r="Y685">
        <v>34.222203999999998</v>
      </c>
      <c r="Z685" t="e">
        <f t="shared" si="861"/>
        <v>#REF!</v>
      </c>
      <c r="AA685">
        <f t="shared" si="862"/>
        <v>-7.1503202357759092E-3</v>
      </c>
      <c r="AB685">
        <v>80.178077000000002</v>
      </c>
      <c r="AC685" t="e">
        <f t="shared" si="863"/>
        <v>#REF!</v>
      </c>
      <c r="AD685">
        <f t="shared" si="864"/>
        <v>-2.1403097802637568E-3</v>
      </c>
      <c r="AE685">
        <f>(C685*'10Stocks'!$D$3)+(F685*'10Stocks'!$D$4)+('10Stocks_'!I685*'10Stocks'!$D$5)+('10Stocks_'!L685*'10Stocks'!$D$6)+('10Stocks_'!O685*'10Stocks'!$D$7)+('10Stocks_'!R685*'10Stocks'!$D$8)+('10Stocks_'!U685*'10Stocks'!$D$9)+('10Stocks_'!X685*'10Stocks'!$D$10)+('10Stocks_'!AA685*'10Stocks'!$D$11)+('10Stocks_'!AD685*'10Stocks'!$D$12)</f>
        <v>-3.298079787529818E-3</v>
      </c>
      <c r="AF685">
        <f t="shared" si="865"/>
        <v>186096.03013417422</v>
      </c>
      <c r="AG685">
        <f t="shared" si="841"/>
        <v>135648.0894172572</v>
      </c>
    </row>
    <row r="686" spans="1:33" x14ac:dyDescent="0.35">
      <c r="A686">
        <v>60.325006999999999</v>
      </c>
      <c r="B686" t="e">
        <f t="shared" ref="B686:B749" si="907">(#REF!-#REF!)/#REF!</f>
        <v>#REF!</v>
      </c>
      <c r="C686">
        <f t="shared" si="846"/>
        <v>-5.3026226881368833E-3</v>
      </c>
      <c r="D686">
        <v>86.099997999999999</v>
      </c>
      <c r="E686" t="e">
        <f t="shared" si="847"/>
        <v>#REF!</v>
      </c>
      <c r="F686">
        <f t="shared" si="848"/>
        <v>2.2079772603983198E-2</v>
      </c>
      <c r="G686">
        <v>52.706645999999999</v>
      </c>
      <c r="H686" t="e">
        <f t="shared" si="849"/>
        <v>#REF!</v>
      </c>
      <c r="I686">
        <f t="shared" si="850"/>
        <v>1.9052388020216016E-2</v>
      </c>
      <c r="J686">
        <v>54.471147999999999</v>
      </c>
      <c r="K686" t="e">
        <f t="shared" si="851"/>
        <v>#REF!</v>
      </c>
      <c r="L686">
        <f t="shared" si="852"/>
        <v>1.1188010974954919E-2</v>
      </c>
      <c r="M686">
        <v>406.94874600000003</v>
      </c>
      <c r="N686" t="e">
        <f t="shared" si="853"/>
        <v>#REF!</v>
      </c>
      <c r="O686">
        <f t="shared" si="854"/>
        <v>4.1783472828230235E-3</v>
      </c>
      <c r="P686">
        <v>25.893836</v>
      </c>
      <c r="Q686" t="e">
        <f t="shared" si="855"/>
        <v>#REF!</v>
      </c>
      <c r="R686">
        <f t="shared" si="856"/>
        <v>4.9680526495750055E-3</v>
      </c>
      <c r="S686">
        <v>35.950001</v>
      </c>
      <c r="T686" t="e">
        <f t="shared" si="857"/>
        <v>#REF!</v>
      </c>
      <c r="U686">
        <f t="shared" si="858"/>
        <v>2.4800426180135338E-2</v>
      </c>
      <c r="V686">
        <v>25.816327999999999</v>
      </c>
      <c r="W686" t="e">
        <f t="shared" si="859"/>
        <v>#REF!</v>
      </c>
      <c r="X686">
        <f t="shared" si="860"/>
        <v>1.533782791900491E-3</v>
      </c>
      <c r="Y686">
        <v>34.176558999999997</v>
      </c>
      <c r="Z686" t="e">
        <f t="shared" si="861"/>
        <v>#REF!</v>
      </c>
      <c r="AA686">
        <f t="shared" si="862"/>
        <v>-1.3337831777287161E-3</v>
      </c>
      <c r="AB686">
        <v>80.223331000000002</v>
      </c>
      <c r="AC686" t="e">
        <f t="shared" si="863"/>
        <v>#REF!</v>
      </c>
      <c r="AD686">
        <f t="shared" si="864"/>
        <v>5.644186253057666E-4</v>
      </c>
      <c r="AE686">
        <f>(C686*'10Stocks'!$D$3)+(F686*'10Stocks'!$D$4)+('10Stocks_'!I686*'10Stocks'!$D$5)+('10Stocks_'!L686*'10Stocks'!$D$6)+('10Stocks_'!O686*'10Stocks'!$D$7)+('10Stocks_'!R686*'10Stocks'!$D$8)+('10Stocks_'!U686*'10Stocks'!$D$9)+('10Stocks_'!X686*'10Stocks'!$D$10)+('10Stocks_'!AA686*'10Stocks'!$D$11)+('10Stocks_'!AD686*'10Stocks'!$D$12)</f>
        <v>8.8087179698561266E-3</v>
      </c>
      <c r="AF686">
        <f t="shared" si="865"/>
        <v>187735.29757893601</v>
      </c>
      <c r="AG686">
        <f t="shared" si="841"/>
        <v>136842.97518008365</v>
      </c>
    </row>
    <row r="687" spans="1:33" x14ac:dyDescent="0.35">
      <c r="A687">
        <v>60.411743000000001</v>
      </c>
      <c r="B687" t="e">
        <f t="shared" ref="B687:B750" si="908">(#REF!-#REF!)/#REF!</f>
        <v>#REF!</v>
      </c>
      <c r="C687">
        <f t="shared" si="846"/>
        <v>1.4378116856248674E-3</v>
      </c>
      <c r="D687">
        <v>85.919998000000007</v>
      </c>
      <c r="E687" t="e">
        <f t="shared" si="847"/>
        <v>#REF!</v>
      </c>
      <c r="F687">
        <f t="shared" si="848"/>
        <v>-2.0905923830566477E-3</v>
      </c>
      <c r="G687">
        <v>53.142671</v>
      </c>
      <c r="H687" t="e">
        <f t="shared" si="849"/>
        <v>#REF!</v>
      </c>
      <c r="I687">
        <f t="shared" si="850"/>
        <v>8.2726758974570446E-3</v>
      </c>
      <c r="J687">
        <v>53.868467000000003</v>
      </c>
      <c r="K687" t="e">
        <f t="shared" si="851"/>
        <v>#REF!</v>
      </c>
      <c r="L687">
        <f t="shared" si="852"/>
        <v>-1.1064224311923753E-2</v>
      </c>
      <c r="M687">
        <v>405.225458</v>
      </c>
      <c r="N687" t="e">
        <f t="shared" si="853"/>
        <v>#REF!</v>
      </c>
      <c r="O687">
        <f t="shared" si="854"/>
        <v>-4.2346561254670264E-3</v>
      </c>
      <c r="P687">
        <v>25.701827000000002</v>
      </c>
      <c r="Q687" t="e">
        <f t="shared" si="855"/>
        <v>#REF!</v>
      </c>
      <c r="R687">
        <f t="shared" si="856"/>
        <v>-7.4152396732565526E-3</v>
      </c>
      <c r="S687">
        <v>36.009998000000003</v>
      </c>
      <c r="T687" t="e">
        <f t="shared" si="857"/>
        <v>#REF!</v>
      </c>
      <c r="U687">
        <f t="shared" si="858"/>
        <v>1.6689012053157589E-3</v>
      </c>
      <c r="V687">
        <v>25.094814</v>
      </c>
      <c r="W687" t="e">
        <f t="shared" si="859"/>
        <v>#REF!</v>
      </c>
      <c r="X687">
        <f t="shared" si="860"/>
        <v>-2.7947971531815025E-2</v>
      </c>
      <c r="Y687">
        <v>33.902709000000002</v>
      </c>
      <c r="Z687" t="e">
        <f t="shared" si="861"/>
        <v>#REF!</v>
      </c>
      <c r="AA687">
        <f t="shared" si="862"/>
        <v>-8.0128019909785526E-3</v>
      </c>
      <c r="AB687">
        <v>79.806962999999996</v>
      </c>
      <c r="AC687" t="e">
        <f t="shared" si="863"/>
        <v>#REF!</v>
      </c>
      <c r="AD687">
        <f t="shared" si="864"/>
        <v>-5.1901110912485745E-3</v>
      </c>
      <c r="AE687">
        <f>(C687*'10Stocks'!$D$3)+(F687*'10Stocks'!$D$4)+('10Stocks_'!I687*'10Stocks'!$D$5)+('10Stocks_'!L687*'10Stocks'!$D$6)+('10Stocks_'!O687*'10Stocks'!$D$7)+('10Stocks_'!R687*'10Stocks'!$D$8)+('10Stocks_'!U687*'10Stocks'!$D$9)+('10Stocks_'!X687*'10Stocks'!$D$10)+('10Stocks_'!AA687*'10Stocks'!$D$11)+('10Stocks_'!AD687*'10Stocks'!$D$12)</f>
        <v>-5.2424230391676869E-3</v>
      </c>
      <c r="AF687">
        <f t="shared" si="865"/>
        <v>186751.10972964318</v>
      </c>
      <c r="AG687">
        <f t="shared" si="841"/>
        <v>136125.58641425133</v>
      </c>
    </row>
    <row r="688" spans="1:33" x14ac:dyDescent="0.35">
      <c r="A688">
        <v>61.636713999999998</v>
      </c>
      <c r="B688" t="e">
        <f t="shared" ref="B688:B751" si="909">(#REF!-#REF!)/#REF!</f>
        <v>#REF!</v>
      </c>
      <c r="C688">
        <f t="shared" si="846"/>
        <v>2.0277034549392101E-2</v>
      </c>
      <c r="D688">
        <v>86.489998</v>
      </c>
      <c r="E688" t="e">
        <f t="shared" si="847"/>
        <v>#REF!</v>
      </c>
      <c r="F688">
        <f t="shared" si="848"/>
        <v>6.6340783667149655E-3</v>
      </c>
      <c r="G688">
        <v>53.116509999999998</v>
      </c>
      <c r="H688" t="e">
        <f t="shared" si="849"/>
        <v>#REF!</v>
      </c>
      <c r="I688">
        <f t="shared" si="850"/>
        <v>-4.9227860601891611E-4</v>
      </c>
      <c r="J688">
        <v>54.318086000000001</v>
      </c>
      <c r="K688" t="e">
        <f t="shared" si="851"/>
        <v>#REF!</v>
      </c>
      <c r="L688">
        <f t="shared" si="852"/>
        <v>8.3466084156432075E-3</v>
      </c>
      <c r="M688">
        <v>404.75095299999998</v>
      </c>
      <c r="N688" t="e">
        <f t="shared" si="853"/>
        <v>#REF!</v>
      </c>
      <c r="O688">
        <f t="shared" si="854"/>
        <v>-1.1709654234014634E-3</v>
      </c>
      <c r="P688">
        <v>25.829833000000001</v>
      </c>
      <c r="Q688" t="e">
        <f t="shared" si="855"/>
        <v>#REF!</v>
      </c>
      <c r="R688">
        <f t="shared" si="856"/>
        <v>4.9804241542828519E-3</v>
      </c>
      <c r="S688">
        <v>36.619999</v>
      </c>
      <c r="T688" t="e">
        <f t="shared" si="857"/>
        <v>#REF!</v>
      </c>
      <c r="U688">
        <f t="shared" si="858"/>
        <v>1.6939767672300255E-2</v>
      </c>
      <c r="V688">
        <v>24.491907000000001</v>
      </c>
      <c r="W688" t="e">
        <f t="shared" si="859"/>
        <v>#REF!</v>
      </c>
      <c r="X688">
        <f t="shared" si="860"/>
        <v>-2.4025163127329746E-2</v>
      </c>
      <c r="Y688">
        <v>33.957481000000001</v>
      </c>
      <c r="Z688" t="e">
        <f t="shared" si="861"/>
        <v>#REF!</v>
      </c>
      <c r="AA688">
        <f t="shared" si="862"/>
        <v>1.6155641131804488E-3</v>
      </c>
      <c r="AB688">
        <v>80.820732000000007</v>
      </c>
      <c r="AC688" t="e">
        <f t="shared" si="863"/>
        <v>#REF!</v>
      </c>
      <c r="AD688">
        <f t="shared" si="864"/>
        <v>1.2702763792678224E-2</v>
      </c>
      <c r="AE688">
        <f>(C688*'10Stocks'!$D$3)+(F688*'10Stocks'!$D$4)+('10Stocks_'!I688*'10Stocks'!$D$5)+('10Stocks_'!L688*'10Stocks'!$D$6)+('10Stocks_'!O688*'10Stocks'!$D$7)+('10Stocks_'!R688*'10Stocks'!$D$8)+('10Stocks_'!U688*'10Stocks'!$D$9)+('10Stocks_'!X688*'10Stocks'!$D$10)+('10Stocks_'!AA688*'10Stocks'!$D$11)+('10Stocks_'!AD688*'10Stocks'!$D$12)</f>
        <v>9.8259772863145654E-3</v>
      </c>
      <c r="AF688">
        <f t="shared" si="865"/>
        <v>188586.12189204068</v>
      </c>
      <c r="AG688">
        <f t="shared" si="841"/>
        <v>137463.15333444401</v>
      </c>
    </row>
    <row r="689" spans="1:33" x14ac:dyDescent="0.35">
      <c r="A689">
        <v>61.859555999999998</v>
      </c>
      <c r="B689" t="e">
        <f t="shared" ref="B689:B752" si="910">(#REF!-#REF!)/#REF!</f>
        <v>#REF!</v>
      </c>
      <c r="C689">
        <f t="shared" si="846"/>
        <v>3.6154101271524629E-3</v>
      </c>
      <c r="D689">
        <v>85.330001999999993</v>
      </c>
      <c r="E689" t="e">
        <f t="shared" si="847"/>
        <v>#REF!</v>
      </c>
      <c r="F689">
        <f t="shared" si="848"/>
        <v>-1.3411909201339172E-2</v>
      </c>
      <c r="G689">
        <v>52.506075000000003</v>
      </c>
      <c r="H689" t="e">
        <f t="shared" si="849"/>
        <v>#REF!</v>
      </c>
      <c r="I689">
        <f t="shared" si="850"/>
        <v>-1.1492377793646371E-2</v>
      </c>
      <c r="J689">
        <v>53.772801000000001</v>
      </c>
      <c r="K689" t="e">
        <f t="shared" si="851"/>
        <v>#REF!</v>
      </c>
      <c r="L689">
        <f t="shared" si="852"/>
        <v>-1.0038737373772703E-2</v>
      </c>
      <c r="M689">
        <v>404.41626500000001</v>
      </c>
      <c r="N689" t="e">
        <f t="shared" si="853"/>
        <v>#REF!</v>
      </c>
      <c r="O689">
        <f t="shared" si="854"/>
        <v>-8.2689860893291457E-4</v>
      </c>
      <c r="P689">
        <v>25.747543</v>
      </c>
      <c r="Q689" t="e">
        <f t="shared" si="855"/>
        <v>#REF!</v>
      </c>
      <c r="R689">
        <f t="shared" si="856"/>
        <v>-3.1858510273759964E-3</v>
      </c>
      <c r="S689">
        <v>37.529998999999997</v>
      </c>
      <c r="T689" t="e">
        <f t="shared" si="857"/>
        <v>#REF!</v>
      </c>
      <c r="U689">
        <f t="shared" si="858"/>
        <v>2.4849809526209889E-2</v>
      </c>
      <c r="V689">
        <v>24.936674</v>
      </c>
      <c r="W689" t="e">
        <f t="shared" si="859"/>
        <v>#REF!</v>
      </c>
      <c r="X689">
        <f t="shared" si="860"/>
        <v>1.8159753750493939E-2</v>
      </c>
      <c r="Y689">
        <v>33.966607000000003</v>
      </c>
      <c r="Z689" t="e">
        <f t="shared" si="861"/>
        <v>#REF!</v>
      </c>
      <c r="AA689">
        <f t="shared" si="862"/>
        <v>2.6874784970068791E-4</v>
      </c>
      <c r="AB689">
        <v>80.576338000000007</v>
      </c>
      <c r="AC689" t="e">
        <f t="shared" si="863"/>
        <v>#REF!</v>
      </c>
      <c r="AD689">
        <f t="shared" si="864"/>
        <v>-3.0239023323866921E-3</v>
      </c>
      <c r="AE689">
        <f>(C689*'10Stocks'!$D$3)+(F689*'10Stocks'!$D$4)+('10Stocks_'!I689*'10Stocks'!$D$5)+('10Stocks_'!L689*'10Stocks'!$D$6)+('10Stocks_'!O689*'10Stocks'!$D$7)+('10Stocks_'!R689*'10Stocks'!$D$8)+('10Stocks_'!U689*'10Stocks'!$D$9)+('10Stocks_'!X689*'10Stocks'!$D$10)+('10Stocks_'!AA689*'10Stocks'!$D$11)+('10Stocks_'!AD689*'10Stocks'!$D$12)</f>
        <v>4.2253097309455237E-4</v>
      </c>
      <c r="AF689">
        <f t="shared" si="865"/>
        <v>188665.80536963584</v>
      </c>
      <c r="AG689">
        <f t="shared" si="841"/>
        <v>137521.23577438705</v>
      </c>
    </row>
    <row r="690" spans="1:33" x14ac:dyDescent="0.35">
      <c r="A690">
        <v>61.533965000000002</v>
      </c>
      <c r="B690" t="e">
        <f t="shared" ref="B690:B753" si="911">(#REF!-#REF!)/#REF!</f>
        <v>#REF!</v>
      </c>
      <c r="C690">
        <f t="shared" si="846"/>
        <v>-5.263390509947982E-3</v>
      </c>
      <c r="D690">
        <v>86.07</v>
      </c>
      <c r="E690" t="e">
        <f t="shared" si="847"/>
        <v>#REF!</v>
      </c>
      <c r="F690">
        <f t="shared" si="848"/>
        <v>8.6721901166719774E-3</v>
      </c>
      <c r="G690">
        <v>52.706645999999999</v>
      </c>
      <c r="H690" t="e">
        <f t="shared" si="849"/>
        <v>#REF!</v>
      </c>
      <c r="I690">
        <f t="shared" si="850"/>
        <v>3.8199579762912481E-3</v>
      </c>
      <c r="J690">
        <v>54.174591999999997</v>
      </c>
      <c r="K690" t="e">
        <f t="shared" si="851"/>
        <v>#REF!</v>
      </c>
      <c r="L690">
        <f t="shared" si="852"/>
        <v>7.4720117332179843E-3</v>
      </c>
      <c r="M690">
        <v>405.80489599999999</v>
      </c>
      <c r="N690" t="e">
        <f t="shared" si="853"/>
        <v>#REF!</v>
      </c>
      <c r="O690">
        <f t="shared" si="854"/>
        <v>3.4336675356021482E-3</v>
      </c>
      <c r="P690">
        <v>25.747543</v>
      </c>
      <c r="Q690" t="e">
        <f t="shared" si="855"/>
        <v>#REF!</v>
      </c>
      <c r="R690">
        <f t="shared" si="856"/>
        <v>0</v>
      </c>
      <c r="S690">
        <v>37.860000999999997</v>
      </c>
      <c r="T690" t="e">
        <f t="shared" si="857"/>
        <v>#REF!</v>
      </c>
      <c r="U690">
        <f t="shared" si="858"/>
        <v>8.7930191524918603E-3</v>
      </c>
      <c r="V690">
        <v>24.995978000000001</v>
      </c>
      <c r="W690" t="e">
        <f t="shared" si="859"/>
        <v>#REF!</v>
      </c>
      <c r="X690">
        <f t="shared" si="860"/>
        <v>2.3781840352887842E-3</v>
      </c>
      <c r="Y690">
        <v>34.048763000000001</v>
      </c>
      <c r="Z690" t="e">
        <f t="shared" si="861"/>
        <v>#REF!</v>
      </c>
      <c r="AA690">
        <f t="shared" si="862"/>
        <v>2.4187284882472267E-3</v>
      </c>
      <c r="AB690">
        <v>81.581053999999995</v>
      </c>
      <c r="AC690" t="e">
        <f t="shared" si="863"/>
        <v>#REF!</v>
      </c>
      <c r="AD690">
        <f t="shared" si="864"/>
        <v>1.2469119656442908E-2</v>
      </c>
      <c r="AE690">
        <f>(C690*'10Stocks'!$D$3)+(F690*'10Stocks'!$D$4)+('10Stocks_'!I690*'10Stocks'!$D$5)+('10Stocks_'!L690*'10Stocks'!$D$6)+('10Stocks_'!O690*'10Stocks'!$D$7)+('10Stocks_'!R690*'10Stocks'!$D$8)+('10Stocks_'!U690*'10Stocks'!$D$9)+('10Stocks_'!X690*'10Stocks'!$D$10)+('10Stocks_'!AA690*'10Stocks'!$D$11)+('10Stocks_'!AD690*'10Stocks'!$D$12)</f>
        <v>4.0714953106752924E-3</v>
      </c>
      <c r="AF690">
        <f t="shared" si="865"/>
        <v>189433.9573114831</v>
      </c>
      <c r="AG690">
        <f t="shared" si="841"/>
        <v>138081.15284096074</v>
      </c>
    </row>
    <row r="691" spans="1:33" x14ac:dyDescent="0.35">
      <c r="A691">
        <v>60.325006999999999</v>
      </c>
      <c r="B691" t="e">
        <f t="shared" ref="B691:B754" si="912">(#REF!-#REF!)/#REF!</f>
        <v>#REF!</v>
      </c>
      <c r="C691">
        <f t="shared" si="846"/>
        <v>-1.9647003081956486E-2</v>
      </c>
      <c r="D691">
        <v>88.129997000000003</v>
      </c>
      <c r="E691" t="e">
        <f t="shared" si="847"/>
        <v>#REF!</v>
      </c>
      <c r="F691">
        <f t="shared" si="848"/>
        <v>2.3933972348088882E-2</v>
      </c>
      <c r="G691">
        <v>52.654325</v>
      </c>
      <c r="H691" t="e">
        <f t="shared" si="849"/>
        <v>#REF!</v>
      </c>
      <c r="I691">
        <f t="shared" si="850"/>
        <v>-9.9268316181604825E-4</v>
      </c>
      <c r="J691">
        <v>54.021529999999998</v>
      </c>
      <c r="K691" t="e">
        <f t="shared" si="851"/>
        <v>#REF!</v>
      </c>
      <c r="L691">
        <f t="shared" si="852"/>
        <v>-2.8253466126703544E-3</v>
      </c>
      <c r="M691">
        <v>400.929754</v>
      </c>
      <c r="N691" t="e">
        <f t="shared" si="853"/>
        <v>#REF!</v>
      </c>
      <c r="O691">
        <f t="shared" si="854"/>
        <v>-1.2013512030175167E-2</v>
      </c>
      <c r="P691">
        <v>25.939553</v>
      </c>
      <c r="Q691" t="e">
        <f t="shared" si="855"/>
        <v>#REF!</v>
      </c>
      <c r="R691">
        <f t="shared" si="856"/>
        <v>7.4574105964207845E-3</v>
      </c>
      <c r="S691">
        <v>38.159999999999997</v>
      </c>
      <c r="T691" t="e">
        <f t="shared" si="857"/>
        <v>#REF!</v>
      </c>
      <c r="U691">
        <f t="shared" si="858"/>
        <v>7.9239036470178572E-3</v>
      </c>
      <c r="V691">
        <v>24.907024</v>
      </c>
      <c r="W691" t="e">
        <f t="shared" si="859"/>
        <v>#REF!</v>
      </c>
      <c r="X691">
        <f t="shared" si="860"/>
        <v>-3.5587325288892911E-3</v>
      </c>
      <c r="Y691">
        <v>33.756656</v>
      </c>
      <c r="Z691" t="e">
        <f t="shared" si="861"/>
        <v>#REF!</v>
      </c>
      <c r="AA691">
        <f t="shared" si="862"/>
        <v>-8.5790781885380519E-3</v>
      </c>
      <c r="AB691">
        <v>81.988375000000005</v>
      </c>
      <c r="AC691" t="e">
        <f t="shared" si="863"/>
        <v>#REF!</v>
      </c>
      <c r="AD691">
        <f t="shared" si="864"/>
        <v>4.9928381655869542E-3</v>
      </c>
      <c r="AE691">
        <f>(C691*'10Stocks'!$D$3)+(F691*'10Stocks'!$D$4)+('10Stocks_'!I691*'10Stocks'!$D$5)+('10Stocks_'!L691*'10Stocks'!$D$6)+('10Stocks_'!O691*'10Stocks'!$D$7)+('10Stocks_'!R691*'10Stocks'!$D$8)+('10Stocks_'!U691*'10Stocks'!$D$9)+('10Stocks_'!X691*'10Stocks'!$D$10)+('10Stocks_'!AA691*'10Stocks'!$D$11)+('10Stocks_'!AD691*'10Stocks'!$D$12)</f>
        <v>-4.4844569621211895E-3</v>
      </c>
      <c r="AF691">
        <f t="shared" si="865"/>
        <v>188584.44888275545</v>
      </c>
      <c r="AG691">
        <f t="shared" si="841"/>
        <v>137461.93385376537</v>
      </c>
    </row>
    <row r="692" spans="1:33" x14ac:dyDescent="0.35">
      <c r="A692">
        <v>59.068016999999998</v>
      </c>
      <c r="B692" t="e">
        <f t="shared" ref="B692:B755" si="913">(#REF!-#REF!)/#REF!</f>
        <v>#REF!</v>
      </c>
      <c r="C692">
        <f t="shared" si="846"/>
        <v>-2.0836964013945358E-2</v>
      </c>
      <c r="D692">
        <v>87.699996999999996</v>
      </c>
      <c r="E692" t="e">
        <f t="shared" si="847"/>
        <v>#REF!</v>
      </c>
      <c r="F692">
        <f t="shared" si="848"/>
        <v>-4.8791559586687247E-3</v>
      </c>
      <c r="G692">
        <v>52.410148999999997</v>
      </c>
      <c r="H692" t="e">
        <f t="shared" si="849"/>
        <v>#REF!</v>
      </c>
      <c r="I692">
        <f t="shared" si="850"/>
        <v>-4.6373398576470791E-3</v>
      </c>
      <c r="J692">
        <v>54.337218999999997</v>
      </c>
      <c r="K692" t="e">
        <f t="shared" si="851"/>
        <v>#REF!</v>
      </c>
      <c r="L692">
        <f t="shared" si="852"/>
        <v>5.8437626627753604E-3</v>
      </c>
      <c r="M692">
        <v>396.69898499999999</v>
      </c>
      <c r="N692" t="e">
        <f t="shared" si="853"/>
        <v>#REF!</v>
      </c>
      <c r="O692">
        <f t="shared" si="854"/>
        <v>-1.0552394672110091E-2</v>
      </c>
      <c r="P692">
        <v>26.158992000000001</v>
      </c>
      <c r="Q692" t="e">
        <f t="shared" si="855"/>
        <v>#REF!</v>
      </c>
      <c r="R692">
        <f t="shared" si="856"/>
        <v>8.4596292002410856E-3</v>
      </c>
      <c r="S692">
        <v>37.889999000000003</v>
      </c>
      <c r="T692" t="e">
        <f t="shared" si="857"/>
        <v>#REF!</v>
      </c>
      <c r="U692">
        <f t="shared" si="858"/>
        <v>-7.0754979035637716E-3</v>
      </c>
      <c r="V692">
        <v>24.126207999999998</v>
      </c>
      <c r="W692" t="e">
        <f t="shared" si="859"/>
        <v>#REF!</v>
      </c>
      <c r="X692">
        <f t="shared" si="860"/>
        <v>-3.1349229036756923E-2</v>
      </c>
      <c r="Y692">
        <v>33.765785999999999</v>
      </c>
      <c r="Z692" t="e">
        <f t="shared" si="861"/>
        <v>#REF!</v>
      </c>
      <c r="AA692">
        <f t="shared" si="862"/>
        <v>2.7046517877834142E-4</v>
      </c>
      <c r="AB692">
        <v>81.562954000000005</v>
      </c>
      <c r="AC692" t="e">
        <f t="shared" si="863"/>
        <v>#REF!</v>
      </c>
      <c r="AD692">
        <f t="shared" si="864"/>
        <v>-5.1887965824423286E-3</v>
      </c>
      <c r="AE692">
        <f>(C692*'10Stocks'!$D$3)+(F692*'10Stocks'!$D$4)+('10Stocks_'!I692*'10Stocks'!$D$5)+('10Stocks_'!L692*'10Stocks'!$D$6)+('10Stocks_'!O692*'10Stocks'!$D$7)+('10Stocks_'!R692*'10Stocks'!$D$8)+('10Stocks_'!U692*'10Stocks'!$D$9)+('10Stocks_'!X692*'10Stocks'!$D$10)+('10Stocks_'!AA692*'10Stocks'!$D$11)+('10Stocks_'!AD692*'10Stocks'!$D$12)</f>
        <v>-3.480886776008228E-3</v>
      </c>
      <c r="AF692">
        <f t="shared" si="865"/>
        <v>187928.00776847865</v>
      </c>
      <c r="AG692">
        <f t="shared" si="841"/>
        <v>136983.44442600929</v>
      </c>
    </row>
    <row r="693" spans="1:33" x14ac:dyDescent="0.35">
      <c r="A693">
        <v>57.233232999999998</v>
      </c>
      <c r="B693" t="e">
        <f t="shared" ref="B693:B756" si="914">(#REF!-#REF!)/#REF!</f>
        <v>#REF!</v>
      </c>
      <c r="C693">
        <f t="shared" si="846"/>
        <v>-3.106222441833453E-2</v>
      </c>
      <c r="D693">
        <v>87.050003000000004</v>
      </c>
      <c r="E693" t="e">
        <f t="shared" si="847"/>
        <v>#REF!</v>
      </c>
      <c r="F693">
        <f t="shared" si="848"/>
        <v>-7.4115623972027325E-3</v>
      </c>
      <c r="G693">
        <v>52.741529</v>
      </c>
      <c r="H693" t="e">
        <f t="shared" si="849"/>
        <v>#REF!</v>
      </c>
      <c r="I693">
        <f t="shared" si="850"/>
        <v>6.3228211772495234E-3</v>
      </c>
      <c r="J693">
        <v>54.231988000000001</v>
      </c>
      <c r="K693" t="e">
        <f t="shared" si="851"/>
        <v>#REF!</v>
      </c>
      <c r="L693">
        <f t="shared" si="852"/>
        <v>-1.9366283725340508E-3</v>
      </c>
      <c r="M693">
        <v>400.19550299999997</v>
      </c>
      <c r="N693" t="e">
        <f t="shared" si="853"/>
        <v>#REF!</v>
      </c>
      <c r="O693">
        <f t="shared" si="854"/>
        <v>8.8140331390058405E-3</v>
      </c>
      <c r="P693">
        <v>26.158992000000001</v>
      </c>
      <c r="Q693" t="e">
        <f t="shared" si="855"/>
        <v>#REF!</v>
      </c>
      <c r="R693">
        <f t="shared" si="856"/>
        <v>0</v>
      </c>
      <c r="S693">
        <v>43.93</v>
      </c>
      <c r="T693" t="e">
        <f t="shared" si="857"/>
        <v>#REF!</v>
      </c>
      <c r="U693">
        <f t="shared" si="858"/>
        <v>0.15940884559009874</v>
      </c>
      <c r="V693">
        <v>23.562835</v>
      </c>
      <c r="W693" t="e">
        <f t="shared" si="859"/>
        <v>#REF!</v>
      </c>
      <c r="X693">
        <f t="shared" si="860"/>
        <v>-2.3351079456829626E-2</v>
      </c>
      <c r="Y693">
        <v>33.711015000000003</v>
      </c>
      <c r="Z693" t="e">
        <f t="shared" si="861"/>
        <v>#REF!</v>
      </c>
      <c r="AA693">
        <f t="shared" si="862"/>
        <v>-1.6220857408737722E-3</v>
      </c>
      <c r="AB693">
        <v>82.160348999999997</v>
      </c>
      <c r="AC693" t="e">
        <f t="shared" si="863"/>
        <v>#REF!</v>
      </c>
      <c r="AD693">
        <f t="shared" si="864"/>
        <v>7.3243423723960716E-3</v>
      </c>
      <c r="AE693">
        <f>(C693*'10Stocks'!$D$3)+(F693*'10Stocks'!$D$4)+('10Stocks_'!I693*'10Stocks'!$D$5)+('10Stocks_'!L693*'10Stocks'!$D$6)+('10Stocks_'!O693*'10Stocks'!$D$7)+('10Stocks_'!R693*'10Stocks'!$D$8)+('10Stocks_'!U693*'10Stocks'!$D$9)+('10Stocks_'!X693*'10Stocks'!$D$10)+('10Stocks_'!AA693*'10Stocks'!$D$11)+('10Stocks_'!AD693*'10Stocks'!$D$12)</f>
        <v>2.2168065334665053E-2</v>
      </c>
      <c r="AF693">
        <f t="shared" si="865"/>
        <v>192094.00812290373</v>
      </c>
      <c r="AG693">
        <f t="shared" si="841"/>
        <v>140020.10237181251</v>
      </c>
    </row>
    <row r="694" spans="1:33" x14ac:dyDescent="0.35">
      <c r="A694">
        <v>57.350658000000003</v>
      </c>
      <c r="B694" t="e">
        <f t="shared" ref="B694:B757" si="915">(#REF!-#REF!)/#REF!</f>
        <v>#REF!</v>
      </c>
      <c r="C694">
        <f t="shared" si="846"/>
        <v>2.0516925891641371E-3</v>
      </c>
      <c r="D694">
        <v>88.120002999999997</v>
      </c>
      <c r="E694" t="e">
        <f t="shared" si="847"/>
        <v>#REF!</v>
      </c>
      <c r="F694">
        <f t="shared" si="848"/>
        <v>1.2291785906084266E-2</v>
      </c>
      <c r="G694">
        <v>52.357827999999998</v>
      </c>
      <c r="H694" t="e">
        <f t="shared" si="849"/>
        <v>#REF!</v>
      </c>
      <c r="I694">
        <f t="shared" si="850"/>
        <v>-7.2751209014058366E-3</v>
      </c>
      <c r="J694">
        <v>54.968601999999997</v>
      </c>
      <c r="K694" t="e">
        <f t="shared" si="851"/>
        <v>#REF!</v>
      </c>
      <c r="L694">
        <f t="shared" si="852"/>
        <v>1.3582647938334767E-2</v>
      </c>
      <c r="M694">
        <v>406.11458199999998</v>
      </c>
      <c r="N694" t="e">
        <f t="shared" si="853"/>
        <v>#REF!</v>
      </c>
      <c r="O694">
        <f t="shared" si="854"/>
        <v>1.4790468547568889E-2</v>
      </c>
      <c r="P694">
        <v>26.332713999999999</v>
      </c>
      <c r="Q694" t="e">
        <f t="shared" si="855"/>
        <v>#REF!</v>
      </c>
      <c r="R694">
        <f t="shared" si="856"/>
        <v>6.6410051274146164E-3</v>
      </c>
      <c r="S694">
        <v>44.34</v>
      </c>
      <c r="T694" t="e">
        <f t="shared" si="857"/>
        <v>#REF!</v>
      </c>
      <c r="U694">
        <f t="shared" si="858"/>
        <v>9.3330298201685334E-3</v>
      </c>
      <c r="V694">
        <v>24.284347</v>
      </c>
      <c r="W694" t="e">
        <f t="shared" si="859"/>
        <v>#REF!</v>
      </c>
      <c r="X694">
        <f t="shared" si="860"/>
        <v>3.0620763588082699E-2</v>
      </c>
      <c r="Y694">
        <v>33.665373000000002</v>
      </c>
      <c r="Z694" t="e">
        <f t="shared" si="861"/>
        <v>#REF!</v>
      </c>
      <c r="AA694">
        <f t="shared" si="862"/>
        <v>-1.3539194829939366E-3</v>
      </c>
      <c r="AB694">
        <v>81.988375000000005</v>
      </c>
      <c r="AC694" t="e">
        <f t="shared" si="863"/>
        <v>#REF!</v>
      </c>
      <c r="AD694">
        <f t="shared" si="864"/>
        <v>-2.0931507971076371E-3</v>
      </c>
      <c r="AE694">
        <f>(C694*'10Stocks'!$D$3)+(F694*'10Stocks'!$D$4)+('10Stocks_'!I694*'10Stocks'!$D$5)+('10Stocks_'!L694*'10Stocks'!$D$6)+('10Stocks_'!O694*'10Stocks'!$D$7)+('10Stocks_'!R694*'10Stocks'!$D$8)+('10Stocks_'!U694*'10Stocks'!$D$9)+('10Stocks_'!X694*'10Stocks'!$D$10)+('10Stocks_'!AA694*'10Stocks'!$D$11)+('10Stocks_'!AD694*'10Stocks'!$D$12)</f>
        <v>1.0424512304135068E-2</v>
      </c>
      <c r="AF694">
        <f t="shared" si="865"/>
        <v>194096.49447413156</v>
      </c>
      <c r="AG694">
        <f t="shared" si="841"/>
        <v>141479.74365181371</v>
      </c>
    </row>
    <row r="695" spans="1:33" x14ac:dyDescent="0.35">
      <c r="A695">
        <v>57.644222999999997</v>
      </c>
      <c r="B695" t="e">
        <f t="shared" ref="B695:B758" si="916">(#REF!-#REF!)/#REF!</f>
        <v>#REF!</v>
      </c>
      <c r="C695">
        <f t="shared" si="846"/>
        <v>5.118773005184942E-3</v>
      </c>
      <c r="D695">
        <v>85.959998999999996</v>
      </c>
      <c r="E695" t="e">
        <f t="shared" si="847"/>
        <v>#REF!</v>
      </c>
      <c r="F695">
        <f t="shared" si="848"/>
        <v>-2.4512073609439172E-2</v>
      </c>
      <c r="G695">
        <v>51.695068999999997</v>
      </c>
      <c r="H695" t="e">
        <f t="shared" si="849"/>
        <v>#REF!</v>
      </c>
      <c r="I695">
        <f t="shared" si="850"/>
        <v>-1.2658260002687683E-2</v>
      </c>
      <c r="J695">
        <v>54.767709000000004</v>
      </c>
      <c r="K695" t="e">
        <f t="shared" si="851"/>
        <v>#REF!</v>
      </c>
      <c r="L695">
        <f t="shared" si="852"/>
        <v>-3.6546863607699819E-3</v>
      </c>
      <c r="M695">
        <v>402.69799499999999</v>
      </c>
      <c r="N695" t="e">
        <f t="shared" si="853"/>
        <v>#REF!</v>
      </c>
      <c r="O695">
        <f t="shared" si="854"/>
        <v>-8.41286462351158E-3</v>
      </c>
      <c r="P695">
        <v>26.113275000000002</v>
      </c>
      <c r="Q695" t="e">
        <f t="shared" si="855"/>
        <v>#REF!</v>
      </c>
      <c r="R695">
        <f t="shared" si="856"/>
        <v>-8.3333225735865175E-3</v>
      </c>
      <c r="S695">
        <v>41.099997999999999</v>
      </c>
      <c r="T695" t="e">
        <f t="shared" si="857"/>
        <v>#REF!</v>
      </c>
      <c r="U695">
        <f t="shared" si="858"/>
        <v>-7.3071763644564816E-2</v>
      </c>
      <c r="V695">
        <v>23.454113</v>
      </c>
      <c r="W695" t="e">
        <f t="shared" si="859"/>
        <v>#REF!</v>
      </c>
      <c r="X695">
        <f t="shared" si="860"/>
        <v>-3.4188030668479606E-2</v>
      </c>
      <c r="Y695">
        <v>33.473675</v>
      </c>
      <c r="Z695" t="e">
        <f t="shared" si="861"/>
        <v>#REF!</v>
      </c>
      <c r="AA695">
        <f t="shared" si="862"/>
        <v>-5.6942188045860168E-3</v>
      </c>
      <c r="AB695">
        <v>81.400026999999994</v>
      </c>
      <c r="AC695" t="e">
        <f t="shared" si="863"/>
        <v>#REF!</v>
      </c>
      <c r="AD695">
        <f t="shared" si="864"/>
        <v>-7.1759929380233543E-3</v>
      </c>
      <c r="AE695">
        <f>(C695*'10Stocks'!$D$3)+(F695*'10Stocks'!$D$4)+('10Stocks_'!I695*'10Stocks'!$D$5)+('10Stocks_'!L695*'10Stocks'!$D$6)+('10Stocks_'!O695*'10Stocks'!$D$7)+('10Stocks_'!R695*'10Stocks'!$D$8)+('10Stocks_'!U695*'10Stocks'!$D$9)+('10Stocks_'!X695*'10Stocks'!$D$10)+('10Stocks_'!AA695*'10Stocks'!$D$11)+('10Stocks_'!AD695*'10Stocks'!$D$12)</f>
        <v>-1.5071769284272691E-2</v>
      </c>
      <c r="AF695">
        <f t="shared" si="865"/>
        <v>191171.11689053132</v>
      </c>
      <c r="AG695">
        <f t="shared" si="841"/>
        <v>139347.39359709554</v>
      </c>
    </row>
    <row r="696" spans="1:33" x14ac:dyDescent="0.35">
      <c r="A696">
        <v>57.074438999999998</v>
      </c>
      <c r="B696" t="e">
        <f t="shared" ref="B696:B759" si="917">(#REF!-#REF!)/#REF!</f>
        <v>#REF!</v>
      </c>
      <c r="C696">
        <f t="shared" si="846"/>
        <v>-9.8844944097867104E-3</v>
      </c>
      <c r="D696">
        <v>85.160004000000001</v>
      </c>
      <c r="E696" t="e">
        <f t="shared" si="847"/>
        <v>#REF!</v>
      </c>
      <c r="F696">
        <f t="shared" si="848"/>
        <v>-9.3065961994717519E-3</v>
      </c>
      <c r="G696">
        <v>51.346252</v>
      </c>
      <c r="H696" t="e">
        <f t="shared" si="849"/>
        <v>#REF!</v>
      </c>
      <c r="I696">
        <f t="shared" si="850"/>
        <v>-6.7475874729947035E-3</v>
      </c>
      <c r="J696">
        <v>55.092967000000002</v>
      </c>
      <c r="K696" t="e">
        <f t="shared" si="851"/>
        <v>#REF!</v>
      </c>
      <c r="L696">
        <f t="shared" si="852"/>
        <v>5.9388644502182484E-3</v>
      </c>
      <c r="M696">
        <v>397.13854400000002</v>
      </c>
      <c r="N696" t="e">
        <f t="shared" si="853"/>
        <v>#REF!</v>
      </c>
      <c r="O696">
        <f t="shared" si="854"/>
        <v>-1.3805509510917647E-2</v>
      </c>
      <c r="P696">
        <v>26.149849</v>
      </c>
      <c r="Q696" t="e">
        <f t="shared" si="855"/>
        <v>#REF!</v>
      </c>
      <c r="R696">
        <f t="shared" si="856"/>
        <v>1.4005903127814532E-3</v>
      </c>
      <c r="S696">
        <v>42.009998000000003</v>
      </c>
      <c r="T696" t="e">
        <f t="shared" si="857"/>
        <v>#REF!</v>
      </c>
      <c r="U696">
        <f t="shared" si="858"/>
        <v>2.2141120298838062E-2</v>
      </c>
      <c r="V696">
        <v>23.552951</v>
      </c>
      <c r="W696" t="e">
        <f t="shared" si="859"/>
        <v>#REF!</v>
      </c>
      <c r="X696">
        <f t="shared" si="860"/>
        <v>4.2141009553420608E-3</v>
      </c>
      <c r="Y696">
        <v>34.158301999999999</v>
      </c>
      <c r="Z696" t="e">
        <f t="shared" si="861"/>
        <v>#REF!</v>
      </c>
      <c r="AA696">
        <f t="shared" si="862"/>
        <v>2.0452699023934449E-2</v>
      </c>
      <c r="AB696">
        <v>81.255200000000002</v>
      </c>
      <c r="AC696" t="e">
        <f t="shared" si="863"/>
        <v>#REF!</v>
      </c>
      <c r="AD696">
        <f t="shared" si="864"/>
        <v>-1.7792008840487521E-3</v>
      </c>
      <c r="AE696">
        <f>(C696*'10Stocks'!$D$3)+(F696*'10Stocks'!$D$4)+('10Stocks_'!I696*'10Stocks'!$D$5)+('10Stocks_'!L696*'10Stocks'!$D$6)+('10Stocks_'!O696*'10Stocks'!$D$7)+('10Stocks_'!R696*'10Stocks'!$D$8)+('10Stocks_'!U696*'10Stocks'!$D$9)+('10Stocks_'!X696*'10Stocks'!$D$10)+('10Stocks_'!AA696*'10Stocks'!$D$11)+('10Stocks_'!AD696*'10Stocks'!$D$12)</f>
        <v>2.0489073851025601E-3</v>
      </c>
      <c r="AF696">
        <f t="shared" si="865"/>
        <v>191562.80880374665</v>
      </c>
      <c r="AG696">
        <f t="shared" si="841"/>
        <v>139632.90350093142</v>
      </c>
    </row>
    <row r="697" spans="1:33" x14ac:dyDescent="0.35">
      <c r="A697">
        <v>56.471296000000002</v>
      </c>
      <c r="B697" t="e">
        <f t="shared" ref="B697:B760" si="918">(#REF!-#REF!)/#REF!</f>
        <v>#REF!</v>
      </c>
      <c r="C697">
        <f t="shared" si="846"/>
        <v>-1.0567655338670885E-2</v>
      </c>
      <c r="D697">
        <v>83.589995999999999</v>
      </c>
      <c r="E697" t="e">
        <f t="shared" si="847"/>
        <v>#REF!</v>
      </c>
      <c r="F697">
        <f t="shared" si="848"/>
        <v>-1.843597846707477E-2</v>
      </c>
      <c r="G697">
        <v>51.049754999999998</v>
      </c>
      <c r="H697" t="e">
        <f t="shared" si="849"/>
        <v>#REF!</v>
      </c>
      <c r="I697">
        <f t="shared" si="850"/>
        <v>-5.7744623697169213E-3</v>
      </c>
      <c r="J697">
        <v>55.198197999999998</v>
      </c>
      <c r="K697" t="e">
        <f t="shared" si="851"/>
        <v>#REF!</v>
      </c>
      <c r="L697">
        <f t="shared" si="852"/>
        <v>1.9100623133983018E-3</v>
      </c>
      <c r="M697">
        <v>391.134546</v>
      </c>
      <c r="N697" t="e">
        <f t="shared" si="853"/>
        <v>#REF!</v>
      </c>
      <c r="O697">
        <f t="shared" si="854"/>
        <v>-1.5118144765117596E-2</v>
      </c>
      <c r="P697">
        <v>26.241282000000002</v>
      </c>
      <c r="Q697" t="e">
        <f t="shared" si="855"/>
        <v>#REF!</v>
      </c>
      <c r="R697">
        <f t="shared" si="856"/>
        <v>3.4965020256905537E-3</v>
      </c>
      <c r="S697">
        <v>41.369999</v>
      </c>
      <c r="T697" t="e">
        <f t="shared" si="857"/>
        <v>#REF!</v>
      </c>
      <c r="U697">
        <f t="shared" si="858"/>
        <v>-1.5234444905234299E-2</v>
      </c>
      <c r="V697">
        <v>23.345393000000001</v>
      </c>
      <c r="W697" t="e">
        <f t="shared" si="859"/>
        <v>#REF!</v>
      </c>
      <c r="X697">
        <f t="shared" si="860"/>
        <v>-8.8123989219014969E-3</v>
      </c>
      <c r="Y697">
        <v>33.911839000000001</v>
      </c>
      <c r="Z697" t="e">
        <f t="shared" si="861"/>
        <v>#REF!</v>
      </c>
      <c r="AA697">
        <f t="shared" si="862"/>
        <v>-7.2153176700644707E-3</v>
      </c>
      <c r="AB697">
        <v>80.567291999999995</v>
      </c>
      <c r="AC697" t="e">
        <f t="shared" si="863"/>
        <v>#REF!</v>
      </c>
      <c r="AD697">
        <f t="shared" si="864"/>
        <v>-8.4660181748369007E-3</v>
      </c>
      <c r="AE697">
        <f>(C697*'10Stocks'!$D$3)+(F697*'10Stocks'!$D$4)+('10Stocks_'!I697*'10Stocks'!$D$5)+('10Stocks_'!L697*'10Stocks'!$D$6)+('10Stocks_'!O697*'10Stocks'!$D$7)+('10Stocks_'!R697*'10Stocks'!$D$8)+('10Stocks_'!U697*'10Stocks'!$D$9)+('10Stocks_'!X697*'10Stocks'!$D$10)+('10Stocks_'!AA697*'10Stocks'!$D$11)+('10Stocks_'!AD697*'10Stocks'!$D$12)</f>
        <v>-5.9086727559043411E-3</v>
      </c>
      <c r="AF697">
        <f t="shared" si="865"/>
        <v>190430.92685432345</v>
      </c>
      <c r="AG697">
        <f t="shared" si="841"/>
        <v>138807.85836818765</v>
      </c>
    </row>
    <row r="698" spans="1:33" x14ac:dyDescent="0.35">
      <c r="A698">
        <v>56.872947000000003</v>
      </c>
      <c r="B698" t="e">
        <f t="shared" ref="B698:B761" si="919">(#REF!-#REF!)/#REF!</f>
        <v>#REF!</v>
      </c>
      <c r="C698">
        <f t="shared" si="846"/>
        <v>7.1124806485758901E-3</v>
      </c>
      <c r="D698">
        <v>84.07</v>
      </c>
      <c r="E698" t="e">
        <f t="shared" si="847"/>
        <v>#REF!</v>
      </c>
      <c r="F698">
        <f t="shared" si="848"/>
        <v>5.7423618012853346E-3</v>
      </c>
      <c r="G698">
        <v>51.721232999999998</v>
      </c>
      <c r="H698" t="e">
        <f t="shared" si="849"/>
        <v>#REF!</v>
      </c>
      <c r="I698">
        <f t="shared" si="850"/>
        <v>1.3153402988907596E-2</v>
      </c>
      <c r="J698">
        <v>56.269635000000001</v>
      </c>
      <c r="K698" t="e">
        <f t="shared" si="851"/>
        <v>#REF!</v>
      </c>
      <c r="L698">
        <f t="shared" si="852"/>
        <v>1.9410724241396487E-2</v>
      </c>
      <c r="M698">
        <v>387.03863799999999</v>
      </c>
      <c r="N698" t="e">
        <f t="shared" si="853"/>
        <v>#REF!</v>
      </c>
      <c r="O698">
        <f t="shared" si="854"/>
        <v>-1.0471864584418499E-2</v>
      </c>
      <c r="P698">
        <v>26.140705000000001</v>
      </c>
      <c r="Q698" t="e">
        <f t="shared" si="855"/>
        <v>#REF!</v>
      </c>
      <c r="R698">
        <f t="shared" si="856"/>
        <v>-3.8327776821270106E-3</v>
      </c>
      <c r="S698">
        <v>41.830002</v>
      </c>
      <c r="T698" t="e">
        <f t="shared" si="857"/>
        <v>#REF!</v>
      </c>
      <c r="U698">
        <f t="shared" si="858"/>
        <v>1.1119241264666223E-2</v>
      </c>
      <c r="V698">
        <v>23.602368999999999</v>
      </c>
      <c r="W698" t="e">
        <f t="shared" si="859"/>
        <v>#REF!</v>
      </c>
      <c r="X698">
        <f t="shared" si="860"/>
        <v>1.100756795998243E-2</v>
      </c>
      <c r="Y698">
        <v>33.793170000000003</v>
      </c>
      <c r="Z698" t="e">
        <f t="shared" si="861"/>
        <v>#REF!</v>
      </c>
      <c r="AA698">
        <f t="shared" si="862"/>
        <v>-3.499338387399074E-3</v>
      </c>
      <c r="AB698">
        <v>80.196177000000006</v>
      </c>
      <c r="AC698" t="e">
        <f t="shared" si="863"/>
        <v>#REF!</v>
      </c>
      <c r="AD698">
        <f t="shared" si="864"/>
        <v>-4.6062737220954253E-3</v>
      </c>
      <c r="AE698">
        <f>(C698*'10Stocks'!$D$3)+(F698*'10Stocks'!$D$4)+('10Stocks_'!I698*'10Stocks'!$D$5)+('10Stocks_'!L698*'10Stocks'!$D$6)+('10Stocks_'!O698*'10Stocks'!$D$7)+('10Stocks_'!R698*'10Stocks'!$D$8)+('10Stocks_'!U698*'10Stocks'!$D$9)+('10Stocks_'!X698*'10Stocks'!$D$10)+('10Stocks_'!AA698*'10Stocks'!$D$11)+('10Stocks_'!AD698*'10Stocks'!$D$12)</f>
        <v>8.3963142991625474E-3</v>
      </c>
      <c r="AF698">
        <f t="shared" si="865"/>
        <v>192029.84476847318</v>
      </c>
      <c r="AG698">
        <f t="shared" si="841"/>
        <v>139973.33277424058</v>
      </c>
    </row>
    <row r="699" spans="1:33" x14ac:dyDescent="0.35">
      <c r="A699">
        <v>56.975695000000002</v>
      </c>
      <c r="B699" t="e">
        <f t="shared" ref="B699:B762" si="920">(#REF!-#REF!)/#REF!</f>
        <v>#REF!</v>
      </c>
      <c r="C699">
        <f t="shared" si="846"/>
        <v>1.8066234549090321E-3</v>
      </c>
      <c r="D699">
        <v>84.870002999999997</v>
      </c>
      <c r="E699" t="e">
        <f t="shared" si="847"/>
        <v>#REF!</v>
      </c>
      <c r="F699">
        <f t="shared" si="848"/>
        <v>9.5159153086713921E-3</v>
      </c>
      <c r="G699">
        <v>52.131093999999997</v>
      </c>
      <c r="H699" t="e">
        <f t="shared" si="849"/>
        <v>#REF!</v>
      </c>
      <c r="I699">
        <f t="shared" si="850"/>
        <v>7.9244243848556242E-3</v>
      </c>
      <c r="J699">
        <v>56.575760000000002</v>
      </c>
      <c r="K699" t="e">
        <f t="shared" si="851"/>
        <v>#REF!</v>
      </c>
      <c r="L699">
        <f t="shared" si="852"/>
        <v>5.4403231867418637E-3</v>
      </c>
      <c r="M699">
        <v>388.43721499999998</v>
      </c>
      <c r="N699" t="e">
        <f t="shared" si="853"/>
        <v>#REF!</v>
      </c>
      <c r="O699">
        <f t="shared" si="854"/>
        <v>3.613533282431582E-3</v>
      </c>
      <c r="P699">
        <v>27.073322999999998</v>
      </c>
      <c r="Q699" t="e">
        <f t="shared" si="855"/>
        <v>#REF!</v>
      </c>
      <c r="R699">
        <f t="shared" si="856"/>
        <v>3.5676849572343128E-2</v>
      </c>
      <c r="S699">
        <v>40.5</v>
      </c>
      <c r="T699" t="e">
        <f t="shared" si="857"/>
        <v>#REF!</v>
      </c>
      <c r="U699">
        <f t="shared" si="858"/>
        <v>-3.1795408472607777E-2</v>
      </c>
      <c r="V699">
        <v>24.076789999999999</v>
      </c>
      <c r="W699" t="e">
        <f t="shared" si="859"/>
        <v>#REF!</v>
      </c>
      <c r="X699">
        <f t="shared" si="860"/>
        <v>2.0100567023589859E-2</v>
      </c>
      <c r="Y699">
        <v>34.185689000000004</v>
      </c>
      <c r="Z699" t="e">
        <f t="shared" si="861"/>
        <v>#REF!</v>
      </c>
      <c r="AA699">
        <f t="shared" si="862"/>
        <v>1.1615335288166219E-2</v>
      </c>
      <c r="AB699">
        <v>80.350050999999993</v>
      </c>
      <c r="AC699" t="e">
        <f t="shared" si="863"/>
        <v>#REF!</v>
      </c>
      <c r="AD699">
        <f t="shared" si="864"/>
        <v>1.9187198910988938E-3</v>
      </c>
      <c r="AE699">
        <f>(C699*'10Stocks'!$D$3)+(F699*'10Stocks'!$D$4)+('10Stocks_'!I699*'10Stocks'!$D$5)+('10Stocks_'!L699*'10Stocks'!$D$6)+('10Stocks_'!O699*'10Stocks'!$D$7)+('10Stocks_'!R699*'10Stocks'!$D$8)+('10Stocks_'!U699*'10Stocks'!$D$9)+('10Stocks_'!X699*'10Stocks'!$D$10)+('10Stocks_'!AA699*'10Stocks'!$D$11)+('10Stocks_'!AD699*'10Stocks'!$D$12)</f>
        <v>1.2660585061008405E-3</v>
      </c>
      <c r="AF699">
        <f t="shared" si="865"/>
        <v>192272.96578686754</v>
      </c>
      <c r="AG699">
        <f t="shared" si="841"/>
        <v>140150.54720282668</v>
      </c>
    </row>
    <row r="700" spans="1:33" x14ac:dyDescent="0.35">
      <c r="A700">
        <v>58.137946999999997</v>
      </c>
      <c r="B700" t="e">
        <f t="shared" ref="B700:B763" si="921">(#REF!-#REF!)/#REF!</f>
        <v>#REF!</v>
      </c>
      <c r="C700">
        <f t="shared" si="846"/>
        <v>2.0399084205993366E-2</v>
      </c>
      <c r="D700">
        <v>90.07</v>
      </c>
      <c r="E700" t="e">
        <f t="shared" si="847"/>
        <v>#REF!</v>
      </c>
      <c r="F700">
        <f t="shared" si="848"/>
        <v>6.1270140405202962E-2</v>
      </c>
      <c r="G700">
        <v>52.540958000000003</v>
      </c>
      <c r="H700" t="e">
        <f t="shared" si="849"/>
        <v>#REF!</v>
      </c>
      <c r="I700">
        <f t="shared" si="850"/>
        <v>7.8621791439866199E-3</v>
      </c>
      <c r="J700">
        <v>57.503703000000002</v>
      </c>
      <c r="K700" t="e">
        <f t="shared" si="851"/>
        <v>#REF!</v>
      </c>
      <c r="L700">
        <f t="shared" si="852"/>
        <v>1.6401777015456778E-2</v>
      </c>
      <c r="M700">
        <v>394.69596999999999</v>
      </c>
      <c r="N700" t="e">
        <f t="shared" si="853"/>
        <v>#REF!</v>
      </c>
      <c r="O700">
        <f t="shared" si="854"/>
        <v>1.6112655426180029E-2</v>
      </c>
      <c r="P700">
        <v>27.685924</v>
      </c>
      <c r="Q700" t="e">
        <f t="shared" si="855"/>
        <v>#REF!</v>
      </c>
      <c r="R700">
        <f t="shared" si="856"/>
        <v>2.262747724023392E-2</v>
      </c>
      <c r="S700">
        <v>41.860000999999997</v>
      </c>
      <c r="T700" t="e">
        <f t="shared" si="857"/>
        <v>#REF!</v>
      </c>
      <c r="U700">
        <f t="shared" si="858"/>
        <v>3.3580271604938199E-2</v>
      </c>
      <c r="V700">
        <v>25.351790999999999</v>
      </c>
      <c r="W700" t="e">
        <f t="shared" si="859"/>
        <v>#REF!</v>
      </c>
      <c r="X700">
        <f t="shared" si="860"/>
        <v>5.2955605792964912E-2</v>
      </c>
      <c r="Y700">
        <v>34.295228999999999</v>
      </c>
      <c r="Z700" t="e">
        <f t="shared" si="861"/>
        <v>#REF!</v>
      </c>
      <c r="AA700">
        <f t="shared" si="862"/>
        <v>3.2042648021514361E-3</v>
      </c>
      <c r="AB700">
        <v>80.268591000000001</v>
      </c>
      <c r="AC700" t="e">
        <f t="shared" si="863"/>
        <v>#REF!</v>
      </c>
      <c r="AD700">
        <f t="shared" si="864"/>
        <v>-1.0138139178031483E-3</v>
      </c>
      <c r="AE700">
        <f>(C700*'10Stocks'!$D$3)+(F700*'10Stocks'!$D$4)+('10Stocks_'!I700*'10Stocks'!$D$5)+('10Stocks_'!L700*'10Stocks'!$D$6)+('10Stocks_'!O700*'10Stocks'!$D$7)+('10Stocks_'!R700*'10Stocks'!$D$8)+('10Stocks_'!U700*'10Stocks'!$D$9)+('10Stocks_'!X700*'10Stocks'!$D$10)+('10Stocks_'!AA700*'10Stocks'!$D$11)+('10Stocks_'!AD700*'10Stocks'!$D$12)</f>
        <v>2.0527002376663918E-2</v>
      </c>
      <c r="AF700">
        <f t="shared" si="865"/>
        <v>196219.75341254281</v>
      </c>
      <c r="AG700">
        <f t="shared" si="841"/>
        <v>143027.41781834984</v>
      </c>
    </row>
    <row r="701" spans="1:33" x14ac:dyDescent="0.35">
      <c r="A701">
        <v>57.956470000000003</v>
      </c>
      <c r="B701" t="e">
        <f t="shared" ref="B701:B764" si="922">(#REF!-#REF!)/#REF!</f>
        <v>#REF!</v>
      </c>
      <c r="C701">
        <f t="shared" si="846"/>
        <v>-3.1214896528766987E-3</v>
      </c>
      <c r="D701">
        <v>88.760002</v>
      </c>
      <c r="E701" t="e">
        <f t="shared" si="847"/>
        <v>#REF!</v>
      </c>
      <c r="F701">
        <f t="shared" si="848"/>
        <v>-1.4544221161318899E-2</v>
      </c>
      <c r="G701">
        <v>52.462473000000003</v>
      </c>
      <c r="H701" t="e">
        <f t="shared" si="849"/>
        <v>#REF!</v>
      </c>
      <c r="I701">
        <f t="shared" si="850"/>
        <v>-1.4937869994681211E-3</v>
      </c>
      <c r="J701">
        <v>57.924624000000001</v>
      </c>
      <c r="K701" t="e">
        <f t="shared" si="851"/>
        <v>#REF!</v>
      </c>
      <c r="L701">
        <f t="shared" si="852"/>
        <v>7.3198938162295371E-3</v>
      </c>
      <c r="M701">
        <v>394.80087099999997</v>
      </c>
      <c r="N701" t="e">
        <f t="shared" si="853"/>
        <v>#REF!</v>
      </c>
      <c r="O701">
        <f t="shared" si="854"/>
        <v>2.6577671923020627E-4</v>
      </c>
      <c r="P701">
        <v>26.460720999999999</v>
      </c>
      <c r="Q701" t="e">
        <f t="shared" si="855"/>
        <v>#REF!</v>
      </c>
      <c r="R701">
        <f t="shared" si="856"/>
        <v>-4.4253643114818941E-2</v>
      </c>
      <c r="S701">
        <v>43.59</v>
      </c>
      <c r="T701" t="e">
        <f t="shared" si="857"/>
        <v>#REF!</v>
      </c>
      <c r="U701">
        <f t="shared" si="858"/>
        <v>4.132821210396069E-2</v>
      </c>
      <c r="V701">
        <v>25.08493</v>
      </c>
      <c r="W701" t="e">
        <f t="shared" si="859"/>
        <v>#REF!</v>
      </c>
      <c r="X701">
        <f t="shared" si="860"/>
        <v>-1.0526317450313419E-2</v>
      </c>
      <c r="Y701">
        <v>34.240456999999999</v>
      </c>
      <c r="Z701" t="e">
        <f t="shared" si="861"/>
        <v>#REF!</v>
      </c>
      <c r="AA701">
        <f t="shared" si="862"/>
        <v>-1.597073458818421E-3</v>
      </c>
      <c r="AB701">
        <v>80.757372000000004</v>
      </c>
      <c r="AC701" t="e">
        <f t="shared" si="863"/>
        <v>#REF!</v>
      </c>
      <c r="AD701">
        <f t="shared" si="864"/>
        <v>6.0893182988599245E-3</v>
      </c>
      <c r="AE701">
        <f>(C701*'10Stocks'!$D$3)+(F701*'10Stocks'!$D$4)+('10Stocks_'!I701*'10Stocks'!$D$5)+('10Stocks_'!L701*'10Stocks'!$D$6)+('10Stocks_'!O701*'10Stocks'!$D$7)+('10Stocks_'!R701*'10Stocks'!$D$8)+('10Stocks_'!U701*'10Stocks'!$D$9)+('10Stocks_'!X701*'10Stocks'!$D$10)+('10Stocks_'!AA701*'10Stocks'!$D$11)+('10Stocks_'!AD701*'10Stocks'!$D$12)</f>
        <v>4.8823556182913137E-3</v>
      </c>
      <c r="AF701">
        <f t="shared" si="865"/>
        <v>197177.76802803628</v>
      </c>
      <c r="AG701">
        <f t="shared" si="841"/>
        <v>143725.72853530495</v>
      </c>
    </row>
    <row r="702" spans="1:33" x14ac:dyDescent="0.35">
      <c r="A702">
        <v>57.351993999999998</v>
      </c>
      <c r="B702" t="e">
        <f t="shared" ref="B702:B765" si="923">(#REF!-#REF!)/#REF!</f>
        <v>#REF!</v>
      </c>
      <c r="C702">
        <f t="shared" si="846"/>
        <v>-1.0429827765562763E-2</v>
      </c>
      <c r="D702">
        <v>90.620002999999997</v>
      </c>
      <c r="E702" t="e">
        <f t="shared" si="847"/>
        <v>#REF!</v>
      </c>
      <c r="F702">
        <f t="shared" si="848"/>
        <v>2.0955396102852689E-2</v>
      </c>
      <c r="G702">
        <v>51.764834999999998</v>
      </c>
      <c r="H702" t="e">
        <f t="shared" si="849"/>
        <v>#REF!</v>
      </c>
      <c r="I702">
        <f t="shared" si="850"/>
        <v>-1.3297848159007006E-2</v>
      </c>
      <c r="J702">
        <v>57.924624000000001</v>
      </c>
      <c r="K702" t="e">
        <f t="shared" si="851"/>
        <v>#REF!</v>
      </c>
      <c r="L702">
        <f t="shared" si="852"/>
        <v>0</v>
      </c>
      <c r="M702">
        <v>394.631034</v>
      </c>
      <c r="N702" t="e">
        <f t="shared" si="853"/>
        <v>#REF!</v>
      </c>
      <c r="O702">
        <f t="shared" si="854"/>
        <v>-4.3018395468527907E-4</v>
      </c>
      <c r="P702">
        <v>26.323571999999999</v>
      </c>
      <c r="Q702" t="e">
        <f t="shared" si="855"/>
        <v>#REF!</v>
      </c>
      <c r="R702">
        <f t="shared" si="856"/>
        <v>-5.1831165144744489E-3</v>
      </c>
      <c r="S702">
        <v>43.75</v>
      </c>
      <c r="T702" t="e">
        <f t="shared" si="857"/>
        <v>#REF!</v>
      </c>
      <c r="U702">
        <f t="shared" si="858"/>
        <v>3.6705666437255465E-3</v>
      </c>
      <c r="V702">
        <v>24.92679</v>
      </c>
      <c r="W702" t="e">
        <f t="shared" si="859"/>
        <v>#REF!</v>
      </c>
      <c r="X702">
        <f t="shared" si="860"/>
        <v>-6.3041834280581806E-3</v>
      </c>
      <c r="Y702">
        <v>33.966607000000003</v>
      </c>
      <c r="Z702" t="e">
        <f t="shared" si="861"/>
        <v>#REF!</v>
      </c>
      <c r="AA702">
        <f t="shared" si="862"/>
        <v>-7.9978488604867601E-3</v>
      </c>
      <c r="AB702">
        <v>80.549184999999994</v>
      </c>
      <c r="AC702" t="e">
        <f t="shared" si="863"/>
        <v>#REF!</v>
      </c>
      <c r="AD702">
        <f t="shared" si="864"/>
        <v>-2.5779318326506393E-3</v>
      </c>
      <c r="AE702">
        <f>(C702*'10Stocks'!$D$3)+(F702*'10Stocks'!$D$4)+('10Stocks_'!I702*'10Stocks'!$D$5)+('10Stocks_'!L702*'10Stocks'!$D$6)+('10Stocks_'!O702*'10Stocks'!$D$7)+('10Stocks_'!R702*'10Stocks'!$D$8)+('10Stocks_'!U702*'10Stocks'!$D$9)+('10Stocks_'!X702*'10Stocks'!$D$10)+('10Stocks_'!AA702*'10Stocks'!$D$11)+('10Stocks_'!AD702*'10Stocks'!$D$12)</f>
        <v>-1.7560474659496358E-3</v>
      </c>
      <c r="AF702">
        <f t="shared" si="865"/>
        <v>196831.51450814903</v>
      </c>
      <c r="AG702">
        <f t="shared" si="841"/>
        <v>143473.33933391876</v>
      </c>
    </row>
    <row r="703" spans="1:33" x14ac:dyDescent="0.35">
      <c r="A703">
        <v>56.024278000000002</v>
      </c>
      <c r="B703" t="e">
        <f t="shared" ref="B703:B766" si="924">(#REF!-#REF!)/#REF!</f>
        <v>#REF!</v>
      </c>
      <c r="C703">
        <f t="shared" si="846"/>
        <v>-2.3150302324274816E-2</v>
      </c>
      <c r="D703">
        <v>88.57</v>
      </c>
      <c r="E703" t="e">
        <f t="shared" si="847"/>
        <v>#REF!</v>
      </c>
      <c r="F703">
        <f t="shared" si="848"/>
        <v>-2.2621970118451705E-2</v>
      </c>
      <c r="G703">
        <v>49.916091999999999</v>
      </c>
      <c r="H703" t="e">
        <f t="shared" si="849"/>
        <v>#REF!</v>
      </c>
      <c r="I703">
        <f t="shared" si="850"/>
        <v>-3.5714264326352031E-2</v>
      </c>
      <c r="J703">
        <v>56.327035000000002</v>
      </c>
      <c r="K703" t="e">
        <f t="shared" si="851"/>
        <v>#REF!</v>
      </c>
      <c r="L703">
        <f t="shared" si="852"/>
        <v>-2.7580481143908663E-2</v>
      </c>
      <c r="M703">
        <v>390.57509099999999</v>
      </c>
      <c r="N703" t="e">
        <f t="shared" si="853"/>
        <v>#REF!</v>
      </c>
      <c r="O703">
        <f t="shared" si="854"/>
        <v>-1.0277810538336965E-2</v>
      </c>
      <c r="P703">
        <v>26.232139</v>
      </c>
      <c r="Q703" t="e">
        <f t="shared" si="855"/>
        <v>#REF!</v>
      </c>
      <c r="R703">
        <f t="shared" si="856"/>
        <v>-3.4734267826569492E-3</v>
      </c>
      <c r="S703">
        <v>43.299999</v>
      </c>
      <c r="T703" t="e">
        <f t="shared" si="857"/>
        <v>#REF!</v>
      </c>
      <c r="U703">
        <f t="shared" si="858"/>
        <v>-1.0285737142857149E-2</v>
      </c>
      <c r="V703">
        <v>23.730858000000001</v>
      </c>
      <c r="W703" t="e">
        <f t="shared" si="859"/>
        <v>#REF!</v>
      </c>
      <c r="X703">
        <f t="shared" si="860"/>
        <v>-4.797777812546257E-2</v>
      </c>
      <c r="Y703">
        <v>33.382393</v>
      </c>
      <c r="Z703" t="e">
        <f t="shared" si="861"/>
        <v>#REF!</v>
      </c>
      <c r="AA703">
        <f t="shared" si="862"/>
        <v>-1.7199657298711139E-2</v>
      </c>
      <c r="AB703">
        <v>78.286313000000007</v>
      </c>
      <c r="AC703" t="e">
        <f t="shared" si="863"/>
        <v>#REF!</v>
      </c>
      <c r="AD703">
        <f t="shared" si="864"/>
        <v>-2.8093046503201585E-2</v>
      </c>
      <c r="AE703">
        <f>(C703*'10Stocks'!$D$3)+(F703*'10Stocks'!$D$4)+('10Stocks_'!I703*'10Stocks'!$D$5)+('10Stocks_'!L703*'10Stocks'!$D$6)+('10Stocks_'!O703*'10Stocks'!$D$7)+('10Stocks_'!R703*'10Stocks'!$D$8)+('10Stocks_'!U703*'10Stocks'!$D$9)+('10Stocks_'!X703*'10Stocks'!$D$10)+('10Stocks_'!AA703*'10Stocks'!$D$11)+('10Stocks_'!AD703*'10Stocks'!$D$12)</f>
        <v>-1.8514988975219089E-2</v>
      </c>
      <c r="AF703">
        <f t="shared" si="865"/>
        <v>193187.18118705499</v>
      </c>
      <c r="AG703">
        <f t="shared" si="841"/>
        <v>140816.93203791339</v>
      </c>
    </row>
    <row r="704" spans="1:33" x14ac:dyDescent="0.35">
      <c r="A704">
        <v>56.876952000000003</v>
      </c>
      <c r="B704" t="e">
        <f t="shared" ref="B704:B767" si="925">(#REF!-#REF!)/#REF!</f>
        <v>#REF!</v>
      </c>
      <c r="C704">
        <f t="shared" si="846"/>
        <v>1.5219723135030859E-2</v>
      </c>
      <c r="D704">
        <v>90.290001000000004</v>
      </c>
      <c r="E704" t="e">
        <f t="shared" si="847"/>
        <v>#REF!</v>
      </c>
      <c r="F704">
        <f t="shared" si="848"/>
        <v>1.9419679349667051E-2</v>
      </c>
      <c r="G704">
        <v>50.090499000000001</v>
      </c>
      <c r="H704" t="e">
        <f t="shared" si="849"/>
        <v>#REF!</v>
      </c>
      <c r="I704">
        <f t="shared" si="850"/>
        <v>3.4940034969084158E-3</v>
      </c>
      <c r="J704">
        <v>58.115952999999998</v>
      </c>
      <c r="K704" t="e">
        <f t="shared" si="851"/>
        <v>#REF!</v>
      </c>
      <c r="L704">
        <f t="shared" si="852"/>
        <v>3.1759491689914002E-2</v>
      </c>
      <c r="M704">
        <v>396.28938599999998</v>
      </c>
      <c r="N704" t="e">
        <f t="shared" si="853"/>
        <v>#REF!</v>
      </c>
      <c r="O704">
        <f t="shared" si="854"/>
        <v>1.463046449114184E-2</v>
      </c>
      <c r="P704">
        <v>26.488150000000001</v>
      </c>
      <c r="Q704" t="e">
        <f t="shared" si="855"/>
        <v>#REF!</v>
      </c>
      <c r="R704">
        <f t="shared" si="856"/>
        <v>9.7594405092166093E-3</v>
      </c>
      <c r="S704">
        <v>45.59</v>
      </c>
      <c r="T704" t="e">
        <f t="shared" si="857"/>
        <v>#REF!</v>
      </c>
      <c r="U704">
        <f t="shared" si="858"/>
        <v>5.2886860343807483E-2</v>
      </c>
      <c r="V704">
        <v>25.243071</v>
      </c>
      <c r="W704" t="e">
        <f t="shared" si="859"/>
        <v>#REF!</v>
      </c>
      <c r="X704">
        <f t="shared" si="860"/>
        <v>6.3723486104042215E-2</v>
      </c>
      <c r="Y704">
        <v>33.829684</v>
      </c>
      <c r="Z704" t="e">
        <f t="shared" si="861"/>
        <v>#REF!</v>
      </c>
      <c r="AA704">
        <f t="shared" si="862"/>
        <v>1.3399009471849422E-2</v>
      </c>
      <c r="AB704">
        <v>78.394932999999995</v>
      </c>
      <c r="AC704" t="e">
        <f t="shared" si="863"/>
        <v>#REF!</v>
      </c>
      <c r="AD704">
        <f t="shared" si="864"/>
        <v>1.3874711407086922E-3</v>
      </c>
      <c r="AE704">
        <f>(C704*'10Stocks'!$D$3)+(F704*'10Stocks'!$D$4)+('10Stocks_'!I704*'10Stocks'!$D$5)+('10Stocks_'!L704*'10Stocks'!$D$6)+('10Stocks_'!O704*'10Stocks'!$D$7)+('10Stocks_'!R704*'10Stocks'!$D$8)+('10Stocks_'!U704*'10Stocks'!$D$9)+('10Stocks_'!X704*'10Stocks'!$D$10)+('10Stocks_'!AA704*'10Stocks'!$D$11)+('10Stocks_'!AD704*'10Stocks'!$D$12)</f>
        <v>2.7296834944165883E-2</v>
      </c>
      <c r="AF704">
        <f t="shared" si="865"/>
        <v>198460.57978524669</v>
      </c>
      <c r="AG704">
        <f t="shared" ref="AG704:AG767" si="926">AG703+(AG703*AE704)</f>
        <v>144660.78858909613</v>
      </c>
    </row>
    <row r="705" spans="1:33" x14ac:dyDescent="0.35">
      <c r="A705">
        <v>53.749146000000003</v>
      </c>
      <c r="B705" t="e">
        <f t="shared" ref="B705:B768" si="927">(#REF!-#REF!)/#REF!</f>
        <v>#REF!</v>
      </c>
      <c r="C705">
        <f t="shared" si="846"/>
        <v>-5.4992503817715116E-2</v>
      </c>
      <c r="D705">
        <v>88.610000999999997</v>
      </c>
      <c r="E705" t="e">
        <f t="shared" si="847"/>
        <v>#REF!</v>
      </c>
      <c r="F705">
        <f t="shared" si="848"/>
        <v>-1.8606711500645644E-2</v>
      </c>
      <c r="G705">
        <v>49.541110000000003</v>
      </c>
      <c r="H705" t="e">
        <f t="shared" si="849"/>
        <v>#REF!</v>
      </c>
      <c r="I705">
        <f t="shared" si="850"/>
        <v>-1.0967928269191287E-2</v>
      </c>
      <c r="J705">
        <v>58.048988000000001</v>
      </c>
      <c r="K705" t="e">
        <f t="shared" si="851"/>
        <v>#REF!</v>
      </c>
      <c r="L705">
        <f t="shared" si="852"/>
        <v>-1.1522653685124319E-3</v>
      </c>
      <c r="M705">
        <v>390.88979599999999</v>
      </c>
      <c r="N705" t="e">
        <f t="shared" si="853"/>
        <v>#REF!</v>
      </c>
      <c r="O705">
        <f t="shared" si="854"/>
        <v>-1.3625371233132117E-2</v>
      </c>
      <c r="P705">
        <v>26.360143999999998</v>
      </c>
      <c r="Q705" t="e">
        <f t="shared" si="855"/>
        <v>#REF!</v>
      </c>
      <c r="R705">
        <f t="shared" si="856"/>
        <v>-4.8325760764720343E-3</v>
      </c>
      <c r="S705">
        <v>45.450001</v>
      </c>
      <c r="T705" t="e">
        <f t="shared" si="857"/>
        <v>#REF!</v>
      </c>
      <c r="U705">
        <f t="shared" si="858"/>
        <v>-3.0708269357315877E-3</v>
      </c>
      <c r="V705">
        <v>24.442487</v>
      </c>
      <c r="W705" t="e">
        <f t="shared" si="859"/>
        <v>#REF!</v>
      </c>
      <c r="X705">
        <f t="shared" si="860"/>
        <v>-3.1715000128154001E-2</v>
      </c>
      <c r="Y705">
        <v>33.373266000000001</v>
      </c>
      <c r="Z705" t="e">
        <f t="shared" si="861"/>
        <v>#REF!</v>
      </c>
      <c r="AA705">
        <f t="shared" si="862"/>
        <v>-1.3491642428584296E-2</v>
      </c>
      <c r="AB705">
        <v>77.915205999999998</v>
      </c>
      <c r="AC705" t="e">
        <f t="shared" si="863"/>
        <v>#REF!</v>
      </c>
      <c r="AD705">
        <f t="shared" si="864"/>
        <v>-6.1193623317465804E-3</v>
      </c>
      <c r="AE705">
        <f>(C705*'10Stocks'!$D$3)+(F705*'10Stocks'!$D$4)+('10Stocks_'!I705*'10Stocks'!$D$5)+('10Stocks_'!L705*'10Stocks'!$D$6)+('10Stocks_'!O705*'10Stocks'!$D$7)+('10Stocks_'!R705*'10Stocks'!$D$8)+('10Stocks_'!U705*'10Stocks'!$D$9)+('10Stocks_'!X705*'10Stocks'!$D$10)+('10Stocks_'!AA705*'10Stocks'!$D$11)+('10Stocks_'!AD705*'10Stocks'!$D$12)</f>
        <v>-1.3212990854813669E-2</v>
      </c>
      <c r="AF705">
        <f t="shared" si="865"/>
        <v>195838.3219595032</v>
      </c>
      <c r="AG705">
        <f t="shared" si="926"/>
        <v>142749.38691241827</v>
      </c>
    </row>
    <row r="706" spans="1:33" x14ac:dyDescent="0.35">
      <c r="A706">
        <v>52.314677000000003</v>
      </c>
      <c r="B706" t="e">
        <f t="shared" ref="B706:B769" si="928">(#REF!-#REF!)/#REF!</f>
        <v>#REF!</v>
      </c>
      <c r="C706">
        <f t="shared" si="846"/>
        <v>-2.6688219381197236E-2</v>
      </c>
      <c r="D706">
        <v>86.470000999999996</v>
      </c>
      <c r="E706" t="e">
        <f t="shared" si="847"/>
        <v>#REF!</v>
      </c>
      <c r="F706">
        <f t="shared" si="848"/>
        <v>-2.4150772777894458E-2</v>
      </c>
      <c r="G706">
        <v>49.985854000000003</v>
      </c>
      <c r="H706" t="e">
        <f t="shared" si="849"/>
        <v>#REF!</v>
      </c>
      <c r="I706">
        <f t="shared" si="850"/>
        <v>8.9772716033209594E-3</v>
      </c>
      <c r="J706">
        <v>57.388907000000003</v>
      </c>
      <c r="K706" t="e">
        <f t="shared" si="851"/>
        <v>#REF!</v>
      </c>
      <c r="L706">
        <f t="shared" si="852"/>
        <v>-1.1371102628007885E-2</v>
      </c>
      <c r="M706">
        <v>382.57309600000002</v>
      </c>
      <c r="N706" t="e">
        <f t="shared" si="853"/>
        <v>#REF!</v>
      </c>
      <c r="O706">
        <f t="shared" si="854"/>
        <v>-2.1276329249587188E-2</v>
      </c>
      <c r="P706">
        <v>26.323571999999999</v>
      </c>
      <c r="Q706" t="e">
        <f t="shared" si="855"/>
        <v>#REF!</v>
      </c>
      <c r="R706">
        <f t="shared" si="856"/>
        <v>-1.3873975802256469E-3</v>
      </c>
      <c r="S706">
        <v>46.970001000000003</v>
      </c>
      <c r="T706" t="e">
        <f t="shared" si="857"/>
        <v>#REF!</v>
      </c>
      <c r="U706">
        <f t="shared" si="858"/>
        <v>3.3443343598606373E-2</v>
      </c>
      <c r="V706">
        <v>25.223303000000001</v>
      </c>
      <c r="W706" t="e">
        <f t="shared" si="859"/>
        <v>#REF!</v>
      </c>
      <c r="X706">
        <f t="shared" si="860"/>
        <v>3.1945030798216298E-2</v>
      </c>
      <c r="Y706">
        <v>33.108542999999997</v>
      </c>
      <c r="Z706" t="e">
        <f t="shared" si="861"/>
        <v>#REF!</v>
      </c>
      <c r="AA706">
        <f t="shared" si="862"/>
        <v>-7.9321873981408834E-3</v>
      </c>
      <c r="AB706">
        <v>78.403987000000001</v>
      </c>
      <c r="AC706" t="e">
        <f t="shared" si="863"/>
        <v>#REF!</v>
      </c>
      <c r="AD706">
        <f t="shared" si="864"/>
        <v>6.2732427351857743E-3</v>
      </c>
      <c r="AE706">
        <f>(C706*'10Stocks'!$D$3)+(F706*'10Stocks'!$D$4)+('10Stocks_'!I706*'10Stocks'!$D$5)+('10Stocks_'!L706*'10Stocks'!$D$6)+('10Stocks_'!O706*'10Stocks'!$D$7)+('10Stocks_'!R706*'10Stocks'!$D$8)+('10Stocks_'!U706*'10Stocks'!$D$9)+('10Stocks_'!X706*'10Stocks'!$D$10)+('10Stocks_'!AA706*'10Stocks'!$D$11)+('10Stocks_'!AD706*'10Stocks'!$D$12)</f>
        <v>-7.2257932740102003E-3</v>
      </c>
      <c r="AF706">
        <f t="shared" si="865"/>
        <v>194423.23472989479</v>
      </c>
      <c r="AG706">
        <f t="shared" si="926"/>
        <v>141717.90935259743</v>
      </c>
    </row>
    <row r="707" spans="1:33" x14ac:dyDescent="0.35">
      <c r="A707">
        <v>52.111851999999999</v>
      </c>
      <c r="B707" t="e">
        <f t="shared" ref="B707:B770" si="929">(#REF!-#REF!)/#REF!</f>
        <v>#REF!</v>
      </c>
      <c r="C707">
        <f t="shared" si="846"/>
        <v>-3.8770190629295914E-3</v>
      </c>
      <c r="D707">
        <v>86.43</v>
      </c>
      <c r="E707" t="e">
        <f t="shared" si="847"/>
        <v>#REF!</v>
      </c>
      <c r="F707">
        <f t="shared" si="848"/>
        <v>-4.6259974022654998E-4</v>
      </c>
      <c r="G707">
        <v>50.134104000000001</v>
      </c>
      <c r="H707" t="e">
        <f t="shared" si="849"/>
        <v>#REF!</v>
      </c>
      <c r="I707">
        <f t="shared" si="850"/>
        <v>2.9658390951967594E-3</v>
      </c>
      <c r="J707">
        <v>58.890833000000001</v>
      </c>
      <c r="K707" t="e">
        <f t="shared" si="851"/>
        <v>#REF!</v>
      </c>
      <c r="L707">
        <f t="shared" si="852"/>
        <v>2.6171015942157556E-2</v>
      </c>
      <c r="M707">
        <v>399.536135</v>
      </c>
      <c r="N707" t="e">
        <f t="shared" si="853"/>
        <v>#REF!</v>
      </c>
      <c r="O707">
        <f t="shared" si="854"/>
        <v>4.4339341102020355E-2</v>
      </c>
      <c r="P707">
        <v>27.219615000000001</v>
      </c>
      <c r="Q707" t="e">
        <f t="shared" si="855"/>
        <v>#REF!</v>
      </c>
      <c r="R707">
        <f t="shared" si="856"/>
        <v>3.4039567274532591E-2</v>
      </c>
      <c r="S707">
        <v>47.830002</v>
      </c>
      <c r="T707" t="e">
        <f t="shared" si="857"/>
        <v>#REF!</v>
      </c>
      <c r="U707">
        <f t="shared" si="858"/>
        <v>1.8309580193536654E-2</v>
      </c>
      <c r="V707">
        <v>25.707605999999998</v>
      </c>
      <c r="W707" t="e">
        <f t="shared" si="859"/>
        <v>#REF!</v>
      </c>
      <c r="X707">
        <f t="shared" si="860"/>
        <v>1.9200617777933249E-2</v>
      </c>
      <c r="Y707">
        <v>33.491931999999998</v>
      </c>
      <c r="Z707" t="e">
        <f t="shared" si="861"/>
        <v>#REF!</v>
      </c>
      <c r="AA707">
        <f t="shared" si="862"/>
        <v>1.1579760546998432E-2</v>
      </c>
      <c r="AB707">
        <v>79.155254999999997</v>
      </c>
      <c r="AC707" t="e">
        <f t="shared" si="863"/>
        <v>#REF!</v>
      </c>
      <c r="AD707">
        <f t="shared" si="864"/>
        <v>9.5820127106545742E-3</v>
      </c>
      <c r="AE707">
        <f>(C707*'10Stocks'!$D$3)+(F707*'10Stocks'!$D$4)+('10Stocks_'!I707*'10Stocks'!$D$5)+('10Stocks_'!L707*'10Stocks'!$D$6)+('10Stocks_'!O707*'10Stocks'!$D$7)+('10Stocks_'!R707*'10Stocks'!$D$8)+('10Stocks_'!U707*'10Stocks'!$D$9)+('10Stocks_'!X707*'10Stocks'!$D$10)+('10Stocks_'!AA707*'10Stocks'!$D$11)+('10Stocks_'!AD707*'10Stocks'!$D$12)</f>
        <v>2.3677757807604023E-2</v>
      </c>
      <c r="AF707">
        <f t="shared" si="865"/>
        <v>199026.74099400017</v>
      </c>
      <c r="AG707">
        <f t="shared" si="926"/>
        <v>145073.47168724821</v>
      </c>
    </row>
    <row r="708" spans="1:33" x14ac:dyDescent="0.35">
      <c r="A708">
        <v>53.198044000000003</v>
      </c>
      <c r="B708" t="e">
        <f t="shared" ref="B708:B771" si="930">(#REF!-#REF!)/#REF!</f>
        <v>#REF!</v>
      </c>
      <c r="C708">
        <f t="shared" ref="C708:C771" si="931">(A708-A707)/A707</f>
        <v>2.0843473381065101E-2</v>
      </c>
      <c r="D708">
        <v>85.660004000000001</v>
      </c>
      <c r="E708" t="e">
        <f t="shared" ref="E708:E771" si="932">(B708-B707)/B707</f>
        <v>#REF!</v>
      </c>
      <c r="F708">
        <f t="shared" ref="F708:F771" si="933">(D708-D707)/D707</f>
        <v>-8.9088973735972007E-3</v>
      </c>
      <c r="G708">
        <v>50.046897000000001</v>
      </c>
      <c r="H708" t="e">
        <f t="shared" ref="H708:H771" si="934">(E708-E707)/E707</f>
        <v>#REF!</v>
      </c>
      <c r="I708">
        <f t="shared" ref="I708:I771" si="935">(G708-G707)/G707</f>
        <v>-1.7394745899916625E-3</v>
      </c>
      <c r="J708">
        <v>59.321319000000003</v>
      </c>
      <c r="K708" t="e">
        <f t="shared" ref="K708:K771" si="936">(H708-H707)/H707</f>
        <v>#REF!</v>
      </c>
      <c r="L708">
        <f t="shared" ref="L708:L771" si="937">(J708-J707)/J707</f>
        <v>7.3098982994518336E-3</v>
      </c>
      <c r="M708">
        <v>399.65603099999998</v>
      </c>
      <c r="N708" t="e">
        <f t="shared" ref="N708:N771" si="938">(K708-K707)/K707</f>
        <v>#REF!</v>
      </c>
      <c r="O708">
        <f t="shared" ref="O708:O771" si="939">(M708-M707)/M707</f>
        <v>3.0008800080118638E-4</v>
      </c>
      <c r="P708">
        <v>28.188804999999999</v>
      </c>
      <c r="Q708" t="e">
        <f t="shared" ref="Q708:Q771" si="940">(N708-N707)/N707</f>
        <v>#REF!</v>
      </c>
      <c r="R708">
        <f t="shared" ref="R708:R771" si="941">(P708-P707)/P707</f>
        <v>3.5606308171515194E-2</v>
      </c>
      <c r="S708">
        <v>50.189999</v>
      </c>
      <c r="T708" t="e">
        <f t="shared" ref="T708:T771" si="942">(Q708-Q707)/Q707</f>
        <v>#REF!</v>
      </c>
      <c r="U708">
        <f t="shared" ref="U708:U771" si="943">(S708-S707)/S707</f>
        <v>4.9341352735046924E-2</v>
      </c>
      <c r="V708">
        <v>26.093071999999999</v>
      </c>
      <c r="W708" t="e">
        <f t="shared" ref="W708:W771" si="944">(T708-T707)/T707</f>
        <v>#REF!</v>
      </c>
      <c r="X708">
        <f t="shared" ref="X708:X771" si="945">(V708-V707)/V707</f>
        <v>1.4994239448045104E-2</v>
      </c>
      <c r="Y708">
        <v>33.528447</v>
      </c>
      <c r="Z708" t="e">
        <f t="shared" ref="Z708:Z771" si="946">(W708-W707)/W707</f>
        <v>#REF!</v>
      </c>
      <c r="AA708">
        <f t="shared" ref="AA708:AA771" si="947">(Y708-Y707)/Y707</f>
        <v>1.0902625742821111E-3</v>
      </c>
      <c r="AB708">
        <v>79.734549999999999</v>
      </c>
      <c r="AC708" t="e">
        <f t="shared" ref="AC708:AC771" si="948">(Z708-Z707)/Z707</f>
        <v>#REF!</v>
      </c>
      <c r="AD708">
        <f t="shared" ref="AD708:AD771" si="949">(AB708-AB707)/AB707</f>
        <v>7.3184654638533088E-3</v>
      </c>
      <c r="AE708">
        <f>(C708*'10Stocks'!$D$3)+(F708*'10Stocks'!$D$4)+('10Stocks_'!I708*'10Stocks'!$D$5)+('10Stocks_'!L708*'10Stocks'!$D$6)+('10Stocks_'!O708*'10Stocks'!$D$7)+('10Stocks_'!R708*'10Stocks'!$D$8)+('10Stocks_'!U708*'10Stocks'!$D$9)+('10Stocks_'!X708*'10Stocks'!$D$10)+('10Stocks_'!AA708*'10Stocks'!$D$11)+('10Stocks_'!AD708*'10Stocks'!$D$12)</f>
        <v>1.8238729653583054E-2</v>
      </c>
      <c r="AF708">
        <f t="shared" ref="AF708:AF771" si="950">AF707+(AF707*AE708)</f>
        <v>202656.73591682344</v>
      </c>
      <c r="AG708">
        <f t="shared" si="926"/>
        <v>147719.42751725868</v>
      </c>
    </row>
    <row r="709" spans="1:33" x14ac:dyDescent="0.35">
      <c r="A709">
        <v>54.193494999999999</v>
      </c>
      <c r="B709" t="e">
        <f t="shared" ref="B709:B772" si="951">(#REF!-#REF!)/#REF!</f>
        <v>#REF!</v>
      </c>
      <c r="C709">
        <f t="shared" si="931"/>
        <v>1.8712172951321208E-2</v>
      </c>
      <c r="D709">
        <v>87.849997999999999</v>
      </c>
      <c r="E709" t="e">
        <f t="shared" si="932"/>
        <v>#REF!</v>
      </c>
      <c r="F709">
        <f t="shared" si="933"/>
        <v>2.556612068334714E-2</v>
      </c>
      <c r="G709">
        <v>50.386996000000003</v>
      </c>
      <c r="H709" t="e">
        <f t="shared" si="934"/>
        <v>#REF!</v>
      </c>
      <c r="I709">
        <f t="shared" si="935"/>
        <v>6.795606129187233E-3</v>
      </c>
      <c r="J709">
        <v>59.876173000000001</v>
      </c>
      <c r="K709" t="e">
        <f t="shared" si="936"/>
        <v>#REF!</v>
      </c>
      <c r="L709">
        <f t="shared" si="937"/>
        <v>9.3533658616053155E-3</v>
      </c>
      <c r="M709">
        <v>403.54715399999998</v>
      </c>
      <c r="N709" t="e">
        <f t="shared" si="938"/>
        <v>#REF!</v>
      </c>
      <c r="O709">
        <f t="shared" si="939"/>
        <v>9.7361798601257529E-3</v>
      </c>
      <c r="P709">
        <v>27.978508999999999</v>
      </c>
      <c r="Q709" t="e">
        <f t="shared" si="940"/>
        <v>#REF!</v>
      </c>
      <c r="R709">
        <f t="shared" si="941"/>
        <v>-7.4602665845536764E-3</v>
      </c>
      <c r="S709">
        <v>51.009998000000003</v>
      </c>
      <c r="T709" t="e">
        <f t="shared" si="942"/>
        <v>#REF!</v>
      </c>
      <c r="U709">
        <f t="shared" si="943"/>
        <v>1.6337896320739172E-2</v>
      </c>
      <c r="V709">
        <v>26.340164999999999</v>
      </c>
      <c r="W709" t="e">
        <f t="shared" si="944"/>
        <v>#REF!</v>
      </c>
      <c r="X709">
        <f t="shared" si="945"/>
        <v>9.4696783881943677E-3</v>
      </c>
      <c r="Y709">
        <v>33.893582000000002</v>
      </c>
      <c r="Z709" t="e">
        <f t="shared" si="946"/>
        <v>#REF!</v>
      </c>
      <c r="AA709">
        <f t="shared" si="947"/>
        <v>1.0890304582255247E-2</v>
      </c>
      <c r="AB709">
        <v>80.829785999999999</v>
      </c>
      <c r="AC709" t="e">
        <f t="shared" si="948"/>
        <v>#REF!</v>
      </c>
      <c r="AD709">
        <f t="shared" si="949"/>
        <v>1.3736027857434448E-2</v>
      </c>
      <c r="AE709">
        <f>(C709*'10Stocks'!$D$3)+(F709*'10Stocks'!$D$4)+('10Stocks_'!I709*'10Stocks'!$D$5)+('10Stocks_'!L709*'10Stocks'!$D$6)+('10Stocks_'!O709*'10Stocks'!$D$7)+('10Stocks_'!R709*'10Stocks'!$D$8)+('10Stocks_'!U709*'10Stocks'!$D$9)+('10Stocks_'!X709*'10Stocks'!$D$10)+('10Stocks_'!AA709*'10Stocks'!$D$11)+('10Stocks_'!AD709*'10Stocks'!$D$12)</f>
        <v>1.0520370349162355E-2</v>
      </c>
      <c r="AF709">
        <f t="shared" si="950"/>
        <v>204788.75983242082</v>
      </c>
      <c r="AG709">
        <f t="shared" si="926"/>
        <v>149273.49060250647</v>
      </c>
    </row>
    <row r="710" spans="1:33" x14ac:dyDescent="0.35">
      <c r="A710">
        <v>54.104090999999997</v>
      </c>
      <c r="B710" t="e">
        <f t="shared" ref="B710:B773" si="952">(#REF!-#REF!)/#REF!</f>
        <v>#REF!</v>
      </c>
      <c r="C710">
        <f t="shared" si="931"/>
        <v>-1.6497182918356126E-3</v>
      </c>
      <c r="D710">
        <v>88.089995999999999</v>
      </c>
      <c r="E710" t="e">
        <f t="shared" si="932"/>
        <v>#REF!</v>
      </c>
      <c r="F710">
        <f t="shared" si="933"/>
        <v>2.731906721272776E-3</v>
      </c>
      <c r="G710">
        <v>50.805579000000002</v>
      </c>
      <c r="H710" t="e">
        <f t="shared" si="934"/>
        <v>#REF!</v>
      </c>
      <c r="I710">
        <f t="shared" si="935"/>
        <v>8.3073616851458681E-3</v>
      </c>
      <c r="J710">
        <v>59.254353999999999</v>
      </c>
      <c r="K710" t="e">
        <f t="shared" si="936"/>
        <v>#REF!</v>
      </c>
      <c r="L710">
        <f t="shared" si="937"/>
        <v>-1.038508256030328E-2</v>
      </c>
      <c r="M710">
        <v>406.319367</v>
      </c>
      <c r="N710" t="e">
        <f t="shared" si="938"/>
        <v>#REF!</v>
      </c>
      <c r="O710">
        <f t="shared" si="939"/>
        <v>6.8696135569822955E-3</v>
      </c>
      <c r="P710">
        <v>29.039133</v>
      </c>
      <c r="Q710" t="e">
        <f t="shared" si="940"/>
        <v>#REF!</v>
      </c>
      <c r="R710">
        <f t="shared" si="941"/>
        <v>3.7908524718025562E-2</v>
      </c>
      <c r="S710">
        <v>50.43</v>
      </c>
      <c r="T710" t="e">
        <f t="shared" si="942"/>
        <v>#REF!</v>
      </c>
      <c r="U710">
        <f t="shared" si="943"/>
        <v>-1.1370280782994803E-2</v>
      </c>
      <c r="V710">
        <v>26.221561000000001</v>
      </c>
      <c r="W710" t="e">
        <f t="shared" si="944"/>
        <v>#REF!</v>
      </c>
      <c r="X710">
        <f t="shared" si="945"/>
        <v>-4.5027812088495921E-3</v>
      </c>
      <c r="Y710">
        <v>34.085276999999998</v>
      </c>
      <c r="Z710" t="e">
        <f t="shared" si="946"/>
        <v>#REF!</v>
      </c>
      <c r="AA710">
        <f t="shared" si="947"/>
        <v>5.6557905269497841E-3</v>
      </c>
      <c r="AB710">
        <v>80.947452999999996</v>
      </c>
      <c r="AC710" t="e">
        <f t="shared" si="948"/>
        <v>#REF!</v>
      </c>
      <c r="AD710">
        <f t="shared" si="949"/>
        <v>1.4557381111957577E-3</v>
      </c>
      <c r="AE710">
        <f>(C710*'10Stocks'!$D$3)+(F710*'10Stocks'!$D$4)+('10Stocks_'!I710*'10Stocks'!$D$5)+('10Stocks_'!L710*'10Stocks'!$D$6)+('10Stocks_'!O710*'10Stocks'!$D$7)+('10Stocks_'!R710*'10Stocks'!$D$8)+('10Stocks_'!U710*'10Stocks'!$D$9)+('10Stocks_'!X710*'10Stocks'!$D$10)+('10Stocks_'!AA710*'10Stocks'!$D$11)+('10Stocks_'!AD710*'10Stocks'!$D$12)</f>
        <v>-1.2540487297943925E-3</v>
      </c>
      <c r="AF710">
        <f t="shared" si="950"/>
        <v>204531.94474827682</v>
      </c>
      <c r="AG710">
        <f t="shared" si="926"/>
        <v>149086.29437122442</v>
      </c>
    </row>
    <row r="711" spans="1:33" x14ac:dyDescent="0.35">
      <c r="A711">
        <v>54.493734000000003</v>
      </c>
      <c r="B711" t="e">
        <f t="shared" ref="B711:B774" si="953">(#REF!-#REF!)/#REF!</f>
        <v>#REF!</v>
      </c>
      <c r="C711">
        <f t="shared" si="931"/>
        <v>7.2017289783134261E-3</v>
      </c>
      <c r="D711">
        <v>92.339995999999999</v>
      </c>
      <c r="E711" t="e">
        <f t="shared" si="932"/>
        <v>#REF!</v>
      </c>
      <c r="F711">
        <f t="shared" si="933"/>
        <v>4.8246114121744316E-2</v>
      </c>
      <c r="G711">
        <v>50.901505</v>
      </c>
      <c r="H711" t="e">
        <f t="shared" si="934"/>
        <v>#REF!</v>
      </c>
      <c r="I711">
        <f t="shared" si="935"/>
        <v>1.8880997301496873E-3</v>
      </c>
      <c r="J711">
        <v>59.311754000000001</v>
      </c>
      <c r="K711" t="e">
        <f t="shared" si="936"/>
        <v>#REF!</v>
      </c>
      <c r="L711">
        <f t="shared" si="937"/>
        <v>9.6870518578265536E-4</v>
      </c>
      <c r="M711">
        <v>404.14654400000001</v>
      </c>
      <c r="N711" t="e">
        <f t="shared" si="938"/>
        <v>#REF!</v>
      </c>
      <c r="O711">
        <f t="shared" si="939"/>
        <v>-5.3475742887736724E-3</v>
      </c>
      <c r="P711">
        <v>29.203711999999999</v>
      </c>
      <c r="Q711" t="e">
        <f t="shared" si="940"/>
        <v>#REF!</v>
      </c>
      <c r="R711">
        <f t="shared" si="941"/>
        <v>5.6674901416650355E-3</v>
      </c>
      <c r="S711">
        <v>52</v>
      </c>
      <c r="T711" t="e">
        <f t="shared" si="942"/>
        <v>#REF!</v>
      </c>
      <c r="U711">
        <f t="shared" si="943"/>
        <v>3.1132262542137624E-2</v>
      </c>
      <c r="V711">
        <v>26.834351999999999</v>
      </c>
      <c r="W711" t="e">
        <f t="shared" si="944"/>
        <v>#REF!</v>
      </c>
      <c r="X711">
        <f t="shared" si="945"/>
        <v>2.3369737598764536E-2</v>
      </c>
      <c r="Y711">
        <v>34.359127000000001</v>
      </c>
      <c r="Z711" t="e">
        <f t="shared" si="946"/>
        <v>#REF!</v>
      </c>
      <c r="AA711">
        <f t="shared" si="947"/>
        <v>8.0342606574681213E-3</v>
      </c>
      <c r="AB711">
        <v>79.716449999999995</v>
      </c>
      <c r="AC711" t="e">
        <f t="shared" si="948"/>
        <v>#REF!</v>
      </c>
      <c r="AD711">
        <f t="shared" si="949"/>
        <v>-1.520743339509399E-2</v>
      </c>
      <c r="AE711">
        <f>(C711*'10Stocks'!$D$3)+(F711*'10Stocks'!$D$4)+('10Stocks_'!I711*'10Stocks'!$D$5)+('10Stocks_'!L711*'10Stocks'!$D$6)+('10Stocks_'!O711*'10Stocks'!$D$7)+('10Stocks_'!R711*'10Stocks'!$D$8)+('10Stocks_'!U711*'10Stocks'!$D$9)+('10Stocks_'!X711*'10Stocks'!$D$10)+('10Stocks_'!AA711*'10Stocks'!$D$11)+('10Stocks_'!AD711*'10Stocks'!$D$12)</f>
        <v>6.4449647420389035E-3</v>
      </c>
      <c r="AF711">
        <f t="shared" si="950"/>
        <v>205850.1459208001</v>
      </c>
      <c r="AG711">
        <f t="shared" si="926"/>
        <v>150047.15028196818</v>
      </c>
    </row>
    <row r="712" spans="1:33" x14ac:dyDescent="0.35">
      <c r="A712">
        <v>55.670662</v>
      </c>
      <c r="B712" t="e">
        <f t="shared" ref="B712:B775" si="954">(#REF!-#REF!)/#REF!</f>
        <v>#REF!</v>
      </c>
      <c r="C712">
        <f t="shared" si="931"/>
        <v>2.1597492291498991E-2</v>
      </c>
      <c r="D712">
        <v>85.019997000000004</v>
      </c>
      <c r="E712" t="e">
        <f t="shared" si="932"/>
        <v>#REF!</v>
      </c>
      <c r="F712">
        <f t="shared" si="933"/>
        <v>-7.9272247315237007E-2</v>
      </c>
      <c r="G712">
        <v>51.372411999999997</v>
      </c>
      <c r="H712" t="e">
        <f t="shared" si="934"/>
        <v>#REF!</v>
      </c>
      <c r="I712">
        <f t="shared" si="935"/>
        <v>9.2513374604542009E-3</v>
      </c>
      <c r="J712">
        <v>59.187390000000001</v>
      </c>
      <c r="K712" t="e">
        <f t="shared" si="936"/>
        <v>#REF!</v>
      </c>
      <c r="L712">
        <f t="shared" si="937"/>
        <v>-2.0967850655706443E-3</v>
      </c>
      <c r="M712">
        <v>400.31038100000001</v>
      </c>
      <c r="N712" t="e">
        <f t="shared" si="938"/>
        <v>#REF!</v>
      </c>
      <c r="O712">
        <f t="shared" si="939"/>
        <v>-9.4920099081683574E-3</v>
      </c>
      <c r="P712">
        <v>29.066562999999999</v>
      </c>
      <c r="Q712" t="e">
        <f t="shared" si="940"/>
        <v>#REF!</v>
      </c>
      <c r="R712">
        <f t="shared" si="941"/>
        <v>-4.6962865542572417E-3</v>
      </c>
      <c r="S712">
        <v>51.200001</v>
      </c>
      <c r="T712" t="e">
        <f t="shared" si="942"/>
        <v>#REF!</v>
      </c>
      <c r="U712">
        <f t="shared" si="943"/>
        <v>-1.5384596153846148E-2</v>
      </c>
      <c r="V712">
        <v>26.686095999999999</v>
      </c>
      <c r="W712" t="e">
        <f t="shared" si="944"/>
        <v>#REF!</v>
      </c>
      <c r="X712">
        <f t="shared" si="945"/>
        <v>-5.524858584250514E-3</v>
      </c>
      <c r="Y712">
        <v>34.578209000000001</v>
      </c>
      <c r="Z712" t="e">
        <f t="shared" si="946"/>
        <v>#REF!</v>
      </c>
      <c r="AA712">
        <f t="shared" si="947"/>
        <v>6.3762388375001554E-3</v>
      </c>
      <c r="AB712">
        <v>79.653090000000006</v>
      </c>
      <c r="AC712" t="e">
        <f t="shared" si="948"/>
        <v>#REF!</v>
      </c>
      <c r="AD712">
        <f t="shared" si="949"/>
        <v>-7.9481712996487877E-4</v>
      </c>
      <c r="AE712">
        <f>(C712*'10Stocks'!$D$3)+(F712*'10Stocks'!$D$4)+('10Stocks_'!I712*'10Stocks'!$D$5)+('10Stocks_'!L712*'10Stocks'!$D$6)+('10Stocks_'!O712*'10Stocks'!$D$7)+('10Stocks_'!R712*'10Stocks'!$D$8)+('10Stocks_'!U712*'10Stocks'!$D$9)+('10Stocks_'!X712*'10Stocks'!$D$10)+('10Stocks_'!AA712*'10Stocks'!$D$11)+('10Stocks_'!AD712*'10Stocks'!$D$12)</f>
        <v>-1.8242353553817867E-3</v>
      </c>
      <c r="AF712">
        <f t="shared" si="950"/>
        <v>205474.62680670089</v>
      </c>
      <c r="AG712">
        <f t="shared" si="926"/>
        <v>149773.42896544954</v>
      </c>
    </row>
    <row r="713" spans="1:33" x14ac:dyDescent="0.35">
      <c r="A713">
        <v>57.394691999999999</v>
      </c>
      <c r="B713" t="e">
        <f t="shared" ref="B713:B776" si="955">(#REF!-#REF!)/#REF!</f>
        <v>#REF!</v>
      </c>
      <c r="C713">
        <f t="shared" si="931"/>
        <v>3.0968376126010486E-2</v>
      </c>
      <c r="D713">
        <v>85.489998</v>
      </c>
      <c r="E713" t="e">
        <f t="shared" si="932"/>
        <v>#REF!</v>
      </c>
      <c r="F713">
        <f t="shared" si="933"/>
        <v>5.5281229897008385E-3</v>
      </c>
      <c r="G713">
        <v>52.235742000000002</v>
      </c>
      <c r="H713" t="e">
        <f t="shared" si="934"/>
        <v>#REF!</v>
      </c>
      <c r="I713">
        <f t="shared" si="935"/>
        <v>1.6805323448702485E-2</v>
      </c>
      <c r="J713">
        <v>60.268394999999998</v>
      </c>
      <c r="K713" t="e">
        <f t="shared" si="936"/>
        <v>#REF!</v>
      </c>
      <c r="L713">
        <f t="shared" si="937"/>
        <v>1.8264109973425043E-2</v>
      </c>
      <c r="M713">
        <v>409.12156900000002</v>
      </c>
      <c r="N713" t="e">
        <f t="shared" si="938"/>
        <v>#REF!</v>
      </c>
      <c r="O713">
        <f t="shared" si="939"/>
        <v>2.2010890594416074E-2</v>
      </c>
      <c r="P713">
        <v>29.816313999999998</v>
      </c>
      <c r="Q713" t="e">
        <f t="shared" si="940"/>
        <v>#REF!</v>
      </c>
      <c r="R713">
        <f t="shared" si="941"/>
        <v>2.5794277775463163E-2</v>
      </c>
      <c r="S713">
        <v>54.939999</v>
      </c>
      <c r="T713" t="e">
        <f t="shared" si="942"/>
        <v>#REF!</v>
      </c>
      <c r="U713">
        <f t="shared" si="943"/>
        <v>7.3046834510804015E-2</v>
      </c>
      <c r="V713">
        <v>27.081444999999999</v>
      </c>
      <c r="W713" t="e">
        <f t="shared" si="944"/>
        <v>#REF!</v>
      </c>
      <c r="X713">
        <f t="shared" si="945"/>
        <v>1.4814793441498506E-2</v>
      </c>
      <c r="Y713">
        <v>34.578209000000001</v>
      </c>
      <c r="Z713" t="e">
        <f t="shared" si="946"/>
        <v>#REF!</v>
      </c>
      <c r="AA713">
        <f t="shared" si="947"/>
        <v>0</v>
      </c>
      <c r="AB713">
        <v>79.843170000000001</v>
      </c>
      <c r="AC713" t="e">
        <f t="shared" si="948"/>
        <v>#REF!</v>
      </c>
      <c r="AD713">
        <f t="shared" si="949"/>
        <v>2.3863481002431254E-3</v>
      </c>
      <c r="AE713">
        <f>(C713*'10Stocks'!$D$3)+(F713*'10Stocks'!$D$4)+('10Stocks_'!I713*'10Stocks'!$D$5)+('10Stocks_'!L713*'10Stocks'!$D$6)+('10Stocks_'!O713*'10Stocks'!$D$7)+('10Stocks_'!R713*'10Stocks'!$D$8)+('10Stocks_'!U713*'10Stocks'!$D$9)+('10Stocks_'!X713*'10Stocks'!$D$10)+('10Stocks_'!AA713*'10Stocks'!$D$11)+('10Stocks_'!AD713*'10Stocks'!$D$12)</f>
        <v>3.1005710813111619E-2</v>
      </c>
      <c r="AF713">
        <f t="shared" si="950"/>
        <v>211845.51366490149</v>
      </c>
      <c r="AG713">
        <f t="shared" si="926"/>
        <v>154417.26059144037</v>
      </c>
    </row>
    <row r="714" spans="1:33" x14ac:dyDescent="0.35">
      <c r="A714">
        <v>59.084026000000001</v>
      </c>
      <c r="B714" t="e">
        <f t="shared" ref="B714:B777" si="956">(#REF!-#REF!)/#REF!</f>
        <v>#REF!</v>
      </c>
      <c r="C714">
        <f t="shared" si="931"/>
        <v>2.943362776474177E-2</v>
      </c>
      <c r="D714">
        <v>85.849997999999999</v>
      </c>
      <c r="E714" t="e">
        <f t="shared" si="932"/>
        <v>#REF!</v>
      </c>
      <c r="F714">
        <f t="shared" si="933"/>
        <v>4.2110189311268835E-3</v>
      </c>
      <c r="G714">
        <v>52.715367999999998</v>
      </c>
      <c r="H714" t="e">
        <f t="shared" si="934"/>
        <v>#REF!</v>
      </c>
      <c r="I714">
        <f t="shared" si="935"/>
        <v>9.1819505502572559E-3</v>
      </c>
      <c r="J714">
        <v>60.115333</v>
      </c>
      <c r="K714" t="e">
        <f t="shared" si="936"/>
        <v>#REF!</v>
      </c>
      <c r="L714">
        <f t="shared" si="937"/>
        <v>-2.5396727422390872E-3</v>
      </c>
      <c r="M714">
        <v>411.87383</v>
      </c>
      <c r="N714" t="e">
        <f t="shared" si="938"/>
        <v>#REF!</v>
      </c>
      <c r="O714">
        <f t="shared" si="939"/>
        <v>6.7272449280227891E-3</v>
      </c>
      <c r="P714">
        <v>30.264334000000002</v>
      </c>
      <c r="Q714" t="e">
        <f t="shared" si="940"/>
        <v>#REF!</v>
      </c>
      <c r="R714">
        <f t="shared" si="941"/>
        <v>1.5026002208053056E-2</v>
      </c>
      <c r="S714">
        <v>53.990001999999997</v>
      </c>
      <c r="T714" t="e">
        <f t="shared" si="942"/>
        <v>#REF!</v>
      </c>
      <c r="U714">
        <f t="shared" si="943"/>
        <v>-1.7291536536067343E-2</v>
      </c>
      <c r="V714">
        <v>27.219819000000001</v>
      </c>
      <c r="W714" t="e">
        <f t="shared" si="944"/>
        <v>#REF!</v>
      </c>
      <c r="X714">
        <f t="shared" si="945"/>
        <v>5.1095500997085808E-3</v>
      </c>
      <c r="Y714">
        <v>34.669491000000001</v>
      </c>
      <c r="Z714" t="e">
        <f t="shared" si="946"/>
        <v>#REF!</v>
      </c>
      <c r="AA714">
        <f t="shared" si="947"/>
        <v>2.6398706769341245E-3</v>
      </c>
      <c r="AB714">
        <v>80.549184999999994</v>
      </c>
      <c r="AC714" t="e">
        <f t="shared" si="948"/>
        <v>#REF!</v>
      </c>
      <c r="AD714">
        <f t="shared" si="949"/>
        <v>8.8425221593781116E-3</v>
      </c>
      <c r="AE714">
        <f>(C714*'10Stocks'!$D$3)+(F714*'10Stocks'!$D$4)+('10Stocks_'!I714*'10Stocks'!$D$5)+('10Stocks_'!L714*'10Stocks'!$D$6)+('10Stocks_'!O714*'10Stocks'!$D$7)+('10Stocks_'!R714*'10Stocks'!$D$8)+('10Stocks_'!U714*'10Stocks'!$D$9)+('10Stocks_'!X714*'10Stocks'!$D$10)+('10Stocks_'!AA714*'10Stocks'!$D$11)+('10Stocks_'!AD714*'10Stocks'!$D$12)</f>
        <v>3.8127166143843466E-3</v>
      </c>
      <c r="AF714">
        <f t="shared" si="950"/>
        <v>212653.22057453444</v>
      </c>
      <c r="AG714">
        <f t="shared" si="926"/>
        <v>155006.00984644506</v>
      </c>
    </row>
    <row r="715" spans="1:33" x14ac:dyDescent="0.35">
      <c r="A715">
        <v>58.618327000000001</v>
      </c>
      <c r="B715" t="e">
        <f t="shared" ref="B715:B778" si="957">(#REF!-#REF!)/#REF!</f>
        <v>#REF!</v>
      </c>
      <c r="C715">
        <f t="shared" si="931"/>
        <v>-7.8819781170633291E-3</v>
      </c>
      <c r="D715">
        <v>84.860000999999997</v>
      </c>
      <c r="E715" t="e">
        <f t="shared" si="932"/>
        <v>#REF!</v>
      </c>
      <c r="F715">
        <f t="shared" si="933"/>
        <v>-1.153170673341195E-2</v>
      </c>
      <c r="G715">
        <v>52.331665000000001</v>
      </c>
      <c r="H715" t="e">
        <f t="shared" si="934"/>
        <v>#REF!</v>
      </c>
      <c r="I715">
        <f t="shared" si="935"/>
        <v>-7.2787692575720427E-3</v>
      </c>
      <c r="J715">
        <v>60.469289000000003</v>
      </c>
      <c r="K715" t="e">
        <f t="shared" si="936"/>
        <v>#REF!</v>
      </c>
      <c r="L715">
        <f t="shared" si="937"/>
        <v>5.8879487534403861E-3</v>
      </c>
      <c r="M715">
        <v>409.80590899999999</v>
      </c>
      <c r="N715" t="e">
        <f t="shared" si="938"/>
        <v>#REF!</v>
      </c>
      <c r="O715">
        <f t="shared" si="939"/>
        <v>-5.0207632759770452E-3</v>
      </c>
      <c r="P715">
        <v>29.916891</v>
      </c>
      <c r="Q715" t="e">
        <f t="shared" si="940"/>
        <v>#REF!</v>
      </c>
      <c r="R715">
        <f t="shared" si="941"/>
        <v>-1.1480279063798395E-2</v>
      </c>
      <c r="S715">
        <v>53.279998999999997</v>
      </c>
      <c r="T715" t="e">
        <f t="shared" si="942"/>
        <v>#REF!</v>
      </c>
      <c r="U715">
        <f t="shared" si="943"/>
        <v>-1.3150638520072668E-2</v>
      </c>
      <c r="V715">
        <v>26.755282000000001</v>
      </c>
      <c r="W715" t="e">
        <f t="shared" si="944"/>
        <v>#REF!</v>
      </c>
      <c r="X715">
        <f t="shared" si="945"/>
        <v>-1.7066131115713885E-2</v>
      </c>
      <c r="Y715">
        <v>34.194816000000003</v>
      </c>
      <c r="Z715" t="e">
        <f t="shared" si="946"/>
        <v>#REF!</v>
      </c>
      <c r="AA715">
        <f t="shared" si="947"/>
        <v>-1.3691432620109644E-2</v>
      </c>
      <c r="AB715">
        <v>79.209569000000002</v>
      </c>
      <c r="AC715" t="e">
        <f t="shared" si="948"/>
        <v>#REF!</v>
      </c>
      <c r="AD715">
        <f t="shared" si="949"/>
        <v>-1.6631031089886165E-2</v>
      </c>
      <c r="AE715">
        <f>(C715*'10Stocks'!$D$3)+(F715*'10Stocks'!$D$4)+('10Stocks_'!I715*'10Stocks'!$D$5)+('10Stocks_'!L715*'10Stocks'!$D$6)+('10Stocks_'!O715*'10Stocks'!$D$7)+('10Stocks_'!R715*'10Stocks'!$D$8)+('10Stocks_'!U715*'10Stocks'!$D$9)+('10Stocks_'!X715*'10Stocks'!$D$10)+('10Stocks_'!AA715*'10Stocks'!$D$11)+('10Stocks_'!AD715*'10Stocks'!$D$12)</f>
        <v>-3.2791655421068626E-3</v>
      </c>
      <c r="AF715">
        <f t="shared" si="950"/>
        <v>211955.89546120839</v>
      </c>
      <c r="AG715">
        <f t="shared" si="926"/>
        <v>154497.71948013711</v>
      </c>
    </row>
    <row r="716" spans="1:33" x14ac:dyDescent="0.35">
      <c r="A716">
        <v>59.449649999999998</v>
      </c>
      <c r="B716" t="e">
        <f t="shared" ref="B716:B779" si="958">(#REF!-#REF!)/#REF!</f>
        <v>#REF!</v>
      </c>
      <c r="C716">
        <f t="shared" si="931"/>
        <v>1.418196394448442E-2</v>
      </c>
      <c r="D716">
        <v>85</v>
      </c>
      <c r="E716" t="e">
        <f t="shared" si="932"/>
        <v>#REF!</v>
      </c>
      <c r="F716">
        <f t="shared" si="933"/>
        <v>1.6497642982587651E-3</v>
      </c>
      <c r="G716">
        <v>53.160111999999998</v>
      </c>
      <c r="H716" t="e">
        <f t="shared" si="934"/>
        <v>#REF!</v>
      </c>
      <c r="I716">
        <f t="shared" si="935"/>
        <v>1.5830702118879592E-2</v>
      </c>
      <c r="J716">
        <v>61.110241000000002</v>
      </c>
      <c r="K716" t="e">
        <f t="shared" si="936"/>
        <v>#REF!</v>
      </c>
      <c r="L716">
        <f t="shared" si="937"/>
        <v>1.0599628515559338E-2</v>
      </c>
      <c r="M716">
        <v>414.39131700000002</v>
      </c>
      <c r="N716" t="e">
        <f t="shared" si="938"/>
        <v>#REF!</v>
      </c>
      <c r="O716">
        <f t="shared" si="939"/>
        <v>1.1189218845548734E-2</v>
      </c>
      <c r="P716">
        <v>30.319195000000001</v>
      </c>
      <c r="Q716" t="e">
        <f t="shared" si="940"/>
        <v>#REF!</v>
      </c>
      <c r="R716">
        <f t="shared" si="941"/>
        <v>1.3447386628510326E-2</v>
      </c>
      <c r="S716">
        <v>54.110000999999997</v>
      </c>
      <c r="T716" t="e">
        <f t="shared" si="942"/>
        <v>#REF!</v>
      </c>
      <c r="U716">
        <f t="shared" si="943"/>
        <v>1.5578115907997679E-2</v>
      </c>
      <c r="V716">
        <v>26.864004000000001</v>
      </c>
      <c r="W716" t="e">
        <f t="shared" si="944"/>
        <v>#REF!</v>
      </c>
      <c r="X716">
        <f t="shared" si="945"/>
        <v>4.0635714473127287E-3</v>
      </c>
      <c r="Y716">
        <v>34.149175</v>
      </c>
      <c r="Z716" t="e">
        <f t="shared" si="946"/>
        <v>#REF!</v>
      </c>
      <c r="AA716">
        <f t="shared" si="947"/>
        <v>-1.3347344813904941E-3</v>
      </c>
      <c r="AB716">
        <v>80.223331000000002</v>
      </c>
      <c r="AC716" t="e">
        <f t="shared" si="948"/>
        <v>#REF!</v>
      </c>
      <c r="AD716">
        <f t="shared" si="949"/>
        <v>1.2798478931251347E-2</v>
      </c>
      <c r="AE716">
        <f>(C716*'10Stocks'!$D$3)+(F716*'10Stocks'!$D$4)+('10Stocks_'!I716*'10Stocks'!$D$5)+('10Stocks_'!L716*'10Stocks'!$D$6)+('10Stocks_'!O716*'10Stocks'!$D$7)+('10Stocks_'!R716*'10Stocks'!$D$8)+('10Stocks_'!U716*'10Stocks'!$D$9)+('10Stocks_'!X716*'10Stocks'!$D$10)+('10Stocks_'!AA716*'10Stocks'!$D$11)+('10Stocks_'!AD716*'10Stocks'!$D$12)</f>
        <v>1.2430265275240458E-2</v>
      </c>
      <c r="AF716">
        <f t="shared" si="950"/>
        <v>214590.56346844236</v>
      </c>
      <c r="AG716">
        <f t="shared" si="926"/>
        <v>156418.16711769489</v>
      </c>
    </row>
    <row r="717" spans="1:33" x14ac:dyDescent="0.35">
      <c r="A717">
        <v>60.044789999999999</v>
      </c>
      <c r="B717" t="e">
        <f t="shared" ref="B717:B780" si="959">(#REF!-#REF!)/#REF!</f>
        <v>#REF!</v>
      </c>
      <c r="C717">
        <f t="shared" si="931"/>
        <v>1.0010824285761156E-2</v>
      </c>
      <c r="D717">
        <v>84.510002</v>
      </c>
      <c r="E717" t="e">
        <f t="shared" si="932"/>
        <v>#REF!</v>
      </c>
      <c r="F717">
        <f t="shared" si="933"/>
        <v>-5.7646823529411756E-3</v>
      </c>
      <c r="G717">
        <v>53.997278000000001</v>
      </c>
      <c r="H717" t="e">
        <f t="shared" si="934"/>
        <v>#REF!</v>
      </c>
      <c r="I717">
        <f t="shared" si="935"/>
        <v>1.5748010463183439E-2</v>
      </c>
      <c r="J717">
        <v>61.990352000000001</v>
      </c>
      <c r="K717" t="e">
        <f t="shared" si="936"/>
        <v>#REF!</v>
      </c>
      <c r="L717">
        <f t="shared" si="937"/>
        <v>1.4402021422235912E-2</v>
      </c>
      <c r="M717">
        <v>422.43829599999998</v>
      </c>
      <c r="N717" t="e">
        <f t="shared" si="938"/>
        <v>#REF!</v>
      </c>
      <c r="O717">
        <f t="shared" si="939"/>
        <v>1.9418792503318703E-2</v>
      </c>
      <c r="P717">
        <v>30.620925</v>
      </c>
      <c r="Q717" t="e">
        <f t="shared" si="940"/>
        <v>#REF!</v>
      </c>
      <c r="R717">
        <f t="shared" si="941"/>
        <v>9.9517813715040634E-3</v>
      </c>
      <c r="S717">
        <v>54.549999</v>
      </c>
      <c r="T717" t="e">
        <f t="shared" si="942"/>
        <v>#REF!</v>
      </c>
      <c r="U717">
        <f t="shared" si="943"/>
        <v>8.1315466987332483E-3</v>
      </c>
      <c r="V717">
        <v>26.320397</v>
      </c>
      <c r="W717" t="e">
        <f t="shared" si="944"/>
        <v>#REF!</v>
      </c>
      <c r="X717">
        <f t="shared" si="945"/>
        <v>-2.0235516641525272E-2</v>
      </c>
      <c r="Y717">
        <v>34.450412999999998</v>
      </c>
      <c r="Z717" t="e">
        <f t="shared" si="946"/>
        <v>#REF!</v>
      </c>
      <c r="AA717">
        <f t="shared" si="947"/>
        <v>8.8212379947684803E-3</v>
      </c>
      <c r="AB717">
        <v>81.481487000000001</v>
      </c>
      <c r="AC717" t="e">
        <f t="shared" si="948"/>
        <v>#REF!</v>
      </c>
      <c r="AD717">
        <f t="shared" si="949"/>
        <v>1.5683168279312654E-2</v>
      </c>
      <c r="AE717">
        <f>(C717*'10Stocks'!$D$3)+(F717*'10Stocks'!$D$4)+('10Stocks_'!I717*'10Stocks'!$D$5)+('10Stocks_'!L717*'10Stocks'!$D$6)+('10Stocks_'!O717*'10Stocks'!$D$7)+('10Stocks_'!R717*'10Stocks'!$D$8)+('10Stocks_'!U717*'10Stocks'!$D$9)+('10Stocks_'!X717*'10Stocks'!$D$10)+('10Stocks_'!AA717*'10Stocks'!$D$11)+('10Stocks_'!AD717*'10Stocks'!$D$12)</f>
        <v>1.3037554023214873E-2</v>
      </c>
      <c r="AF717">
        <f t="shared" si="950"/>
        <v>217388.29953253429</v>
      </c>
      <c r="AG717">
        <f t="shared" si="926"/>
        <v>158457.4774217041</v>
      </c>
    </row>
    <row r="718" spans="1:33" x14ac:dyDescent="0.35">
      <c r="A718">
        <v>61.476582999999998</v>
      </c>
      <c r="B718" t="e">
        <f t="shared" ref="B718:B781" si="960">(#REF!-#REF!)/#REF!</f>
        <v>#REF!</v>
      </c>
      <c r="C718">
        <f t="shared" si="931"/>
        <v>2.3845416063575191E-2</v>
      </c>
      <c r="D718">
        <v>87.650002000000001</v>
      </c>
      <c r="E718" t="e">
        <f t="shared" si="932"/>
        <v>#REF!</v>
      </c>
      <c r="F718">
        <f t="shared" si="933"/>
        <v>3.7155365349535792E-2</v>
      </c>
      <c r="G718">
        <v>54.258896</v>
      </c>
      <c r="H718" t="e">
        <f t="shared" si="934"/>
        <v>#REF!</v>
      </c>
      <c r="I718">
        <f t="shared" si="935"/>
        <v>4.8450220027757432E-3</v>
      </c>
      <c r="J718">
        <v>62.239074000000002</v>
      </c>
      <c r="K718" t="e">
        <f t="shared" si="936"/>
        <v>#REF!</v>
      </c>
      <c r="L718">
        <f t="shared" si="937"/>
        <v>4.012269522199209E-3</v>
      </c>
      <c r="M718">
        <v>430.34539599999999</v>
      </c>
      <c r="N718" t="e">
        <f t="shared" si="938"/>
        <v>#REF!</v>
      </c>
      <c r="O718">
        <f t="shared" si="939"/>
        <v>1.8717763220974678E-2</v>
      </c>
      <c r="P718">
        <v>30.858650000000001</v>
      </c>
      <c r="Q718" t="e">
        <f t="shared" si="940"/>
        <v>#REF!</v>
      </c>
      <c r="R718">
        <f t="shared" si="941"/>
        <v>7.7634819980128321E-3</v>
      </c>
      <c r="S718">
        <v>59.5</v>
      </c>
      <c r="T718" t="e">
        <f t="shared" si="942"/>
        <v>#REF!</v>
      </c>
      <c r="U718">
        <f t="shared" si="943"/>
        <v>9.0742458125434619E-2</v>
      </c>
      <c r="V718">
        <v>26.804701999999999</v>
      </c>
      <c r="W718" t="e">
        <f t="shared" si="944"/>
        <v>#REF!</v>
      </c>
      <c r="X718">
        <f t="shared" si="945"/>
        <v>1.8400368353106492E-2</v>
      </c>
      <c r="Y718">
        <v>34.596465999999999</v>
      </c>
      <c r="Z718" t="e">
        <f t="shared" si="946"/>
        <v>#REF!</v>
      </c>
      <c r="AA718">
        <f t="shared" si="947"/>
        <v>4.2395137614170833E-3</v>
      </c>
      <c r="AB718">
        <v>81.988375000000005</v>
      </c>
      <c r="AC718" t="e">
        <f t="shared" si="948"/>
        <v>#REF!</v>
      </c>
      <c r="AD718">
        <f t="shared" si="949"/>
        <v>6.2208977604937864E-3</v>
      </c>
      <c r="AE718">
        <f>(C718*'10Stocks'!$D$3)+(F718*'10Stocks'!$D$4)+('10Stocks_'!I718*'10Stocks'!$D$5)+('10Stocks_'!L718*'10Stocks'!$D$6)+('10Stocks_'!O718*'10Stocks'!$D$7)+('10Stocks_'!R718*'10Stocks'!$D$8)+('10Stocks_'!U718*'10Stocks'!$D$9)+('10Stocks_'!X718*'10Stocks'!$D$10)+('10Stocks_'!AA718*'10Stocks'!$D$11)+('10Stocks_'!AD718*'10Stocks'!$D$12)</f>
        <v>2.4859180428327181E-2</v>
      </c>
      <c r="AF718">
        <f t="shared" si="950"/>
        <v>222792.39449362078</v>
      </c>
      <c r="AG718">
        <f t="shared" si="926"/>
        <v>162396.60044314782</v>
      </c>
    </row>
    <row r="719" spans="1:33" x14ac:dyDescent="0.35">
      <c r="A719">
        <v>61.203037000000002</v>
      </c>
      <c r="B719" t="e">
        <f t="shared" ref="B719:B782" si="961">(#REF!-#REF!)/#REF!</f>
        <v>#REF!</v>
      </c>
      <c r="C719">
        <f t="shared" si="931"/>
        <v>-4.4495966862698935E-3</v>
      </c>
      <c r="D719">
        <v>89.300003000000004</v>
      </c>
      <c r="E719" t="e">
        <f t="shared" si="932"/>
        <v>#REF!</v>
      </c>
      <c r="F719">
        <f t="shared" si="933"/>
        <v>1.8824882628068886E-2</v>
      </c>
      <c r="G719">
        <v>54.799565000000001</v>
      </c>
      <c r="H719" t="e">
        <f t="shared" si="934"/>
        <v>#REF!</v>
      </c>
      <c r="I719">
        <f t="shared" si="935"/>
        <v>9.9646148347729228E-3</v>
      </c>
      <c r="J719">
        <v>63.205283999999999</v>
      </c>
      <c r="K719" t="e">
        <f t="shared" si="936"/>
        <v>#REF!</v>
      </c>
      <c r="L719">
        <f t="shared" si="937"/>
        <v>1.5524170555622286E-2</v>
      </c>
      <c r="M719">
        <v>428.18753700000002</v>
      </c>
      <c r="N719" t="e">
        <f t="shared" si="938"/>
        <v>#REF!</v>
      </c>
      <c r="O719">
        <f t="shared" si="939"/>
        <v>-5.0142490661151942E-3</v>
      </c>
      <c r="P719">
        <v>30.456346</v>
      </c>
      <c r="Q719" t="e">
        <f t="shared" si="940"/>
        <v>#REF!</v>
      </c>
      <c r="R719">
        <f t="shared" si="941"/>
        <v>-1.303699286909832E-2</v>
      </c>
      <c r="S719">
        <v>55.509998000000003</v>
      </c>
      <c r="T719" t="e">
        <f t="shared" si="942"/>
        <v>#REF!</v>
      </c>
      <c r="U719">
        <f t="shared" si="943"/>
        <v>-6.7058857142857087E-2</v>
      </c>
      <c r="V719">
        <v>27.160515</v>
      </c>
      <c r="W719" t="e">
        <f t="shared" si="944"/>
        <v>#REF!</v>
      </c>
      <c r="X719">
        <f t="shared" si="945"/>
        <v>1.3274275535687779E-2</v>
      </c>
      <c r="Y719">
        <v>35.052883999999999</v>
      </c>
      <c r="Z719" t="e">
        <f t="shared" si="946"/>
        <v>#REF!</v>
      </c>
      <c r="AA719">
        <f t="shared" si="947"/>
        <v>1.3192619153644171E-2</v>
      </c>
      <c r="AB719">
        <v>82.504309000000006</v>
      </c>
      <c r="AC719" t="e">
        <f t="shared" si="948"/>
        <v>#REF!</v>
      </c>
      <c r="AD719">
        <f t="shared" si="949"/>
        <v>6.2927701640629104E-3</v>
      </c>
      <c r="AE719">
        <f>(C719*'10Stocks'!$D$3)+(F719*'10Stocks'!$D$4)+('10Stocks_'!I719*'10Stocks'!$D$5)+('10Stocks_'!L719*'10Stocks'!$D$6)+('10Stocks_'!O719*'10Stocks'!$D$7)+('10Stocks_'!R719*'10Stocks'!$D$8)+('10Stocks_'!U719*'10Stocks'!$D$9)+('10Stocks_'!X719*'10Stocks'!$D$10)+('10Stocks_'!AA719*'10Stocks'!$D$11)+('10Stocks_'!AD719*'10Stocks'!$D$12)</f>
        <v>-8.1320988467406246E-3</v>
      </c>
      <c r="AF719">
        <f t="shared" si="950"/>
        <v>220980.62471929664</v>
      </c>
      <c r="AG719">
        <f t="shared" si="926"/>
        <v>161075.9752359695</v>
      </c>
    </row>
    <row r="720" spans="1:33" x14ac:dyDescent="0.35">
      <c r="A720">
        <v>61.894247999999997</v>
      </c>
      <c r="B720" t="e">
        <f t="shared" ref="B720:B783" si="962">(#REF!-#REF!)/#REF!</f>
        <v>#REF!</v>
      </c>
      <c r="C720">
        <f t="shared" si="931"/>
        <v>1.1293736943151948E-2</v>
      </c>
      <c r="D720">
        <v>92.910004000000001</v>
      </c>
      <c r="E720" t="e">
        <f t="shared" si="932"/>
        <v>#REF!</v>
      </c>
      <c r="F720">
        <f t="shared" si="933"/>
        <v>4.0425541755020958E-2</v>
      </c>
      <c r="G720">
        <v>54.581553</v>
      </c>
      <c r="H720" t="e">
        <f t="shared" si="934"/>
        <v>#REF!</v>
      </c>
      <c r="I720">
        <f t="shared" si="935"/>
        <v>-3.9783527478731194E-3</v>
      </c>
      <c r="J720">
        <v>63.128751000000001</v>
      </c>
      <c r="K720" t="e">
        <f t="shared" si="936"/>
        <v>#REF!</v>
      </c>
      <c r="L720">
        <f t="shared" si="937"/>
        <v>-1.2108639524505221E-3</v>
      </c>
      <c r="M720">
        <v>436.37938300000002</v>
      </c>
      <c r="N720" t="e">
        <f t="shared" si="938"/>
        <v>#REF!</v>
      </c>
      <c r="O720">
        <f t="shared" si="939"/>
        <v>1.9131444267141286E-2</v>
      </c>
      <c r="P720">
        <v>30.16376</v>
      </c>
      <c r="Q720" t="e">
        <f t="shared" si="940"/>
        <v>#REF!</v>
      </c>
      <c r="R720">
        <f t="shared" si="941"/>
        <v>-9.6067335195101876E-3</v>
      </c>
      <c r="S720">
        <v>55.790000999999997</v>
      </c>
      <c r="T720" t="e">
        <f t="shared" si="942"/>
        <v>#REF!</v>
      </c>
      <c r="U720">
        <f t="shared" si="943"/>
        <v>5.0441904177332799E-3</v>
      </c>
      <c r="V720">
        <v>27.545981999999999</v>
      </c>
      <c r="W720" t="e">
        <f t="shared" si="944"/>
        <v>#REF!</v>
      </c>
      <c r="X720">
        <f t="shared" si="945"/>
        <v>1.4192183027457264E-2</v>
      </c>
      <c r="Y720">
        <v>35.374893</v>
      </c>
      <c r="Z720" t="e">
        <f t="shared" si="946"/>
        <v>#REF!</v>
      </c>
      <c r="AA720">
        <f t="shared" si="947"/>
        <v>9.1863767899954055E-3</v>
      </c>
      <c r="AB720">
        <v>83.002137000000005</v>
      </c>
      <c r="AC720" t="e">
        <f t="shared" si="948"/>
        <v>#REF!</v>
      </c>
      <c r="AD720">
        <f t="shared" si="949"/>
        <v>6.0339636321297876E-3</v>
      </c>
      <c r="AE720">
        <f>(C720*'10Stocks'!$D$3)+(F720*'10Stocks'!$D$4)+('10Stocks_'!I720*'10Stocks'!$D$5)+('10Stocks_'!L720*'10Stocks'!$D$6)+('10Stocks_'!O720*'10Stocks'!$D$7)+('10Stocks_'!R720*'10Stocks'!$D$8)+('10Stocks_'!U720*'10Stocks'!$D$9)+('10Stocks_'!X720*'10Stocks'!$D$10)+('10Stocks_'!AA720*'10Stocks'!$D$11)+('10Stocks_'!AD720*'10Stocks'!$D$12)</f>
        <v>4.6933166789396557E-3</v>
      </c>
      <c r="AF720">
        <f t="shared" si="950"/>
        <v>222017.75677101422</v>
      </c>
      <c r="AG720">
        <f t="shared" si="926"/>
        <v>161831.95579712096</v>
      </c>
    </row>
    <row r="721" spans="1:33" x14ac:dyDescent="0.35">
      <c r="A721">
        <v>61.354266000000003</v>
      </c>
      <c r="B721" t="e">
        <f t="shared" ref="B721:B784" si="963">(#REF!-#REF!)/#REF!</f>
        <v>#REF!</v>
      </c>
      <c r="C721">
        <f t="shared" si="931"/>
        <v>-8.7242678835034049E-3</v>
      </c>
      <c r="D721">
        <v>94.25</v>
      </c>
      <c r="E721" t="e">
        <f t="shared" si="932"/>
        <v>#REF!</v>
      </c>
      <c r="F721">
        <f t="shared" si="933"/>
        <v>1.442251579280956E-2</v>
      </c>
      <c r="G721">
        <v>54.572834</v>
      </c>
      <c r="H721" t="e">
        <f t="shared" si="934"/>
        <v>#REF!</v>
      </c>
      <c r="I721">
        <f t="shared" si="935"/>
        <v>-1.5974261487208425E-4</v>
      </c>
      <c r="J721">
        <v>63.779266999999997</v>
      </c>
      <c r="K721" t="e">
        <f t="shared" si="936"/>
        <v>#REF!</v>
      </c>
      <c r="L721">
        <f t="shared" si="937"/>
        <v>1.030459164319592E-2</v>
      </c>
      <c r="M721">
        <v>435.30542700000001</v>
      </c>
      <c r="N721" t="e">
        <f t="shared" si="938"/>
        <v>#REF!</v>
      </c>
      <c r="O721">
        <f t="shared" si="939"/>
        <v>-2.4610603567401111E-3</v>
      </c>
      <c r="P721">
        <v>29.862030000000001</v>
      </c>
      <c r="Q721" t="e">
        <f t="shared" si="940"/>
        <v>#REF!</v>
      </c>
      <c r="R721">
        <f t="shared" si="941"/>
        <v>-1.0003063278583279E-2</v>
      </c>
      <c r="S721">
        <v>69.400002000000001</v>
      </c>
      <c r="T721" t="e">
        <f t="shared" si="942"/>
        <v>#REF!</v>
      </c>
      <c r="U721">
        <f t="shared" si="943"/>
        <v>0.24395054232029867</v>
      </c>
      <c r="V721">
        <v>27.229700999999999</v>
      </c>
      <c r="W721" t="e">
        <f t="shared" si="944"/>
        <v>#REF!</v>
      </c>
      <c r="X721">
        <f t="shared" si="945"/>
        <v>-1.1481928652970153E-2</v>
      </c>
      <c r="Y721">
        <v>34.859679</v>
      </c>
      <c r="Z721" t="e">
        <f t="shared" si="946"/>
        <v>#REF!</v>
      </c>
      <c r="AA721">
        <f t="shared" si="947"/>
        <v>-1.4564397410332811E-2</v>
      </c>
      <c r="AB721">
        <v>82.965681000000004</v>
      </c>
      <c r="AC721" t="e">
        <f t="shared" si="948"/>
        <v>#REF!</v>
      </c>
      <c r="AD721">
        <f t="shared" si="949"/>
        <v>-4.3921760713222545E-4</v>
      </c>
      <c r="AE721">
        <f>(C721*'10Stocks'!$D$3)+(F721*'10Stocks'!$D$4)+('10Stocks_'!I721*'10Stocks'!$D$5)+('10Stocks_'!L721*'10Stocks'!$D$6)+('10Stocks_'!O721*'10Stocks'!$D$7)+('10Stocks_'!R721*'10Stocks'!$D$8)+('10Stocks_'!U721*'10Stocks'!$D$9)+('10Stocks_'!X721*'10Stocks'!$D$10)+('10Stocks_'!AA721*'10Stocks'!$D$11)+('10Stocks_'!AD721*'10Stocks'!$D$12)</f>
        <v>4.1921899383684014E-2</v>
      </c>
      <c r="AF721">
        <f t="shared" si="950"/>
        <v>231325.1628317599</v>
      </c>
      <c r="AG721">
        <f t="shared" si="926"/>
        <v>168616.25876511267</v>
      </c>
    </row>
    <row r="722" spans="1:33" x14ac:dyDescent="0.35">
      <c r="A722">
        <v>60.843845000000002</v>
      </c>
      <c r="B722" t="e">
        <f t="shared" ref="B722:B785" si="964">(#REF!-#REF!)/#REF!</f>
        <v>#REF!</v>
      </c>
      <c r="C722">
        <f t="shared" si="931"/>
        <v>-8.3192422186258545E-3</v>
      </c>
      <c r="D722">
        <v>95.449996999999996</v>
      </c>
      <c r="E722" t="e">
        <f t="shared" si="932"/>
        <v>#REF!</v>
      </c>
      <c r="F722">
        <f t="shared" si="933"/>
        <v>1.2732063660477414E-2</v>
      </c>
      <c r="G722">
        <v>54.267614999999999</v>
      </c>
      <c r="H722" t="e">
        <f t="shared" si="934"/>
        <v>#REF!</v>
      </c>
      <c r="I722">
        <f t="shared" si="935"/>
        <v>-5.5928742861329319E-3</v>
      </c>
      <c r="J722">
        <v>64.286286000000004</v>
      </c>
      <c r="K722" t="e">
        <f t="shared" si="936"/>
        <v>#REF!</v>
      </c>
      <c r="L722">
        <f t="shared" si="937"/>
        <v>7.9495896370211771E-3</v>
      </c>
      <c r="M722">
        <v>439.67607400000003</v>
      </c>
      <c r="N722" t="e">
        <f t="shared" si="938"/>
        <v>#REF!</v>
      </c>
      <c r="O722">
        <f t="shared" si="939"/>
        <v>1.0040414681069481E-2</v>
      </c>
      <c r="P722">
        <v>29.889458000000001</v>
      </c>
      <c r="Q722" t="e">
        <f t="shared" si="940"/>
        <v>#REF!</v>
      </c>
      <c r="R722">
        <f t="shared" si="941"/>
        <v>9.1849080588293731E-4</v>
      </c>
      <c r="S722">
        <v>76.760002</v>
      </c>
      <c r="T722" t="e">
        <f t="shared" si="942"/>
        <v>#REF!</v>
      </c>
      <c r="U722">
        <f t="shared" si="943"/>
        <v>0.1060518701425974</v>
      </c>
      <c r="V722">
        <v>27.625052</v>
      </c>
      <c r="W722" t="e">
        <f t="shared" si="944"/>
        <v>#REF!</v>
      </c>
      <c r="X722">
        <f t="shared" si="945"/>
        <v>1.4519109115447194E-2</v>
      </c>
      <c r="Y722">
        <v>34.988481</v>
      </c>
      <c r="Z722" t="e">
        <f t="shared" si="946"/>
        <v>#REF!</v>
      </c>
      <c r="AA722">
        <f t="shared" si="947"/>
        <v>3.6948705121467211E-3</v>
      </c>
      <c r="AB722">
        <v>82.154527000000002</v>
      </c>
      <c r="AC722" t="e">
        <f t="shared" si="948"/>
        <v>#REF!</v>
      </c>
      <c r="AD722">
        <f t="shared" si="949"/>
        <v>-9.7769823645514568E-3</v>
      </c>
      <c r="AE722">
        <f>(C722*'10Stocks'!$D$3)+(F722*'10Stocks'!$D$4)+('10Stocks_'!I722*'10Stocks'!$D$5)+('10Stocks_'!L722*'10Stocks'!$D$6)+('10Stocks_'!O722*'10Stocks'!$D$7)+('10Stocks_'!R722*'10Stocks'!$D$8)+('10Stocks_'!U722*'10Stocks'!$D$9)+('10Stocks_'!X722*'10Stocks'!$D$10)+('10Stocks_'!AA722*'10Stocks'!$D$11)+('10Stocks_'!AD722*'10Stocks'!$D$12)</f>
        <v>2.1261037862789739E-2</v>
      </c>
      <c r="AF722">
        <f t="shared" si="950"/>
        <v>236243.37587734195</v>
      </c>
      <c r="AG722">
        <f t="shared" si="926"/>
        <v>172201.21542699967</v>
      </c>
    </row>
    <row r="723" spans="1:33" x14ac:dyDescent="0.35">
      <c r="A723">
        <v>61.081598999999997</v>
      </c>
      <c r="B723" t="e">
        <f t="shared" ref="B723:B786" si="965">(#REF!-#REF!)/#REF!</f>
        <v>#REF!</v>
      </c>
      <c r="C723">
        <f t="shared" si="931"/>
        <v>3.9076097179590701E-3</v>
      </c>
      <c r="D723">
        <v>93.139999000000003</v>
      </c>
      <c r="E723" t="e">
        <f t="shared" si="932"/>
        <v>#REF!</v>
      </c>
      <c r="F723">
        <f t="shared" si="933"/>
        <v>-2.4201132243094708E-2</v>
      </c>
      <c r="G723">
        <v>54.067044000000003</v>
      </c>
      <c r="H723" t="e">
        <f t="shared" si="934"/>
        <v>#REF!</v>
      </c>
      <c r="I723">
        <f t="shared" si="935"/>
        <v>-3.6959612100144167E-3</v>
      </c>
      <c r="J723">
        <v>64.401084999999995</v>
      </c>
      <c r="K723" t="e">
        <f t="shared" si="936"/>
        <v>#REF!</v>
      </c>
      <c r="L723">
        <f t="shared" si="937"/>
        <v>1.7857463409846194E-3</v>
      </c>
      <c r="M723">
        <v>438.32743900000003</v>
      </c>
      <c r="N723" t="e">
        <f t="shared" si="938"/>
        <v>#REF!</v>
      </c>
      <c r="O723">
        <f t="shared" si="939"/>
        <v>-3.0673377055309165E-3</v>
      </c>
      <c r="P723">
        <v>30.200330999999998</v>
      </c>
      <c r="Q723" t="e">
        <f t="shared" si="940"/>
        <v>#REF!</v>
      </c>
      <c r="R723">
        <f t="shared" si="941"/>
        <v>1.0400757350635038E-2</v>
      </c>
      <c r="S723">
        <v>87.800003000000004</v>
      </c>
      <c r="T723" t="e">
        <f t="shared" si="942"/>
        <v>#REF!</v>
      </c>
      <c r="U723">
        <f t="shared" si="943"/>
        <v>0.1438249180868964</v>
      </c>
      <c r="V723">
        <v>26.537841</v>
      </c>
      <c r="W723" t="e">
        <f t="shared" si="944"/>
        <v>#REF!</v>
      </c>
      <c r="X723">
        <f t="shared" si="945"/>
        <v>-3.9355980216797419E-2</v>
      </c>
      <c r="Y723">
        <v>35.144886999999997</v>
      </c>
      <c r="Z723" t="e">
        <f t="shared" si="946"/>
        <v>#REF!</v>
      </c>
      <c r="AA723">
        <f t="shared" si="947"/>
        <v>4.470214068452898E-3</v>
      </c>
      <c r="AB723">
        <v>82.118069000000006</v>
      </c>
      <c r="AC723" t="e">
        <f t="shared" si="948"/>
        <v>#REF!</v>
      </c>
      <c r="AD723">
        <f t="shared" si="949"/>
        <v>-4.437734758061002E-4</v>
      </c>
      <c r="AE723">
        <f>(C723*'10Stocks'!$D$3)+(F723*'10Stocks'!$D$4)+('10Stocks_'!I723*'10Stocks'!$D$5)+('10Stocks_'!L723*'10Stocks'!$D$6)+('10Stocks_'!O723*'10Stocks'!$D$7)+('10Stocks_'!R723*'10Stocks'!$D$8)+('10Stocks_'!U723*'10Stocks'!$D$9)+('10Stocks_'!X723*'10Stocks'!$D$10)+('10Stocks_'!AA723*'10Stocks'!$D$11)+('10Stocks_'!AD723*'10Stocks'!$D$12)</f>
        <v>2.5931485653690408E-2</v>
      </c>
      <c r="AF723">
        <f t="shared" si="950"/>
        <v>242369.51758968463</v>
      </c>
      <c r="AG723">
        <f t="shared" si="926"/>
        <v>176666.64877439296</v>
      </c>
    </row>
    <row r="724" spans="1:33" x14ac:dyDescent="0.35">
      <c r="A724">
        <v>59.620173999999999</v>
      </c>
      <c r="B724" t="e">
        <f t="shared" ref="B724:B787" si="966">(#REF!-#REF!)/#REF!</f>
        <v>#REF!</v>
      </c>
      <c r="C724">
        <f t="shared" si="931"/>
        <v>-2.3925781641701921E-2</v>
      </c>
      <c r="D724">
        <v>92.839995999999999</v>
      </c>
      <c r="E724" t="e">
        <f t="shared" si="932"/>
        <v>#REF!</v>
      </c>
      <c r="F724">
        <f t="shared" si="933"/>
        <v>-3.2209899422481611E-3</v>
      </c>
      <c r="G724">
        <v>54.991416999999998</v>
      </c>
      <c r="H724" t="e">
        <f t="shared" si="934"/>
        <v>#REF!</v>
      </c>
      <c r="I724">
        <f t="shared" si="935"/>
        <v>1.709679190155089E-2</v>
      </c>
      <c r="J724">
        <v>64.544583000000003</v>
      </c>
      <c r="K724" t="e">
        <f t="shared" si="936"/>
        <v>#REF!</v>
      </c>
      <c r="L724">
        <f t="shared" si="937"/>
        <v>2.2281922734688109E-3</v>
      </c>
      <c r="M724">
        <v>443.10765600000002</v>
      </c>
      <c r="N724" t="e">
        <f t="shared" si="938"/>
        <v>#REF!</v>
      </c>
      <c r="O724">
        <f t="shared" si="939"/>
        <v>1.0905584671827933E-2</v>
      </c>
      <c r="P724">
        <v>30.872471000000001</v>
      </c>
      <c r="Q724" t="e">
        <f t="shared" si="940"/>
        <v>#REF!</v>
      </c>
      <c r="R724">
        <f t="shared" si="941"/>
        <v>2.225604745855277E-2</v>
      </c>
      <c r="S724">
        <v>83.239998</v>
      </c>
      <c r="T724" t="e">
        <f t="shared" si="942"/>
        <v>#REF!</v>
      </c>
      <c r="U724">
        <f t="shared" si="943"/>
        <v>-5.1936273851835787E-2</v>
      </c>
      <c r="V724">
        <v>27.417493</v>
      </c>
      <c r="W724" t="e">
        <f t="shared" si="944"/>
        <v>#REF!</v>
      </c>
      <c r="X724">
        <f t="shared" si="945"/>
        <v>3.3147082311631909E-2</v>
      </c>
      <c r="Y724">
        <v>35.660097999999998</v>
      </c>
      <c r="Z724" t="e">
        <f t="shared" si="946"/>
        <v>#REF!</v>
      </c>
      <c r="AA724">
        <f t="shared" si="947"/>
        <v>1.4659628867209071E-2</v>
      </c>
      <c r="AB724">
        <v>83.038595999999998</v>
      </c>
      <c r="AC724" t="e">
        <f t="shared" si="948"/>
        <v>#REF!</v>
      </c>
      <c r="AD724">
        <f t="shared" si="949"/>
        <v>1.1209798418421076E-2</v>
      </c>
      <c r="AE724">
        <f>(C724*'10Stocks'!$D$3)+(F724*'10Stocks'!$D$4)+('10Stocks_'!I724*'10Stocks'!$D$5)+('10Stocks_'!L724*'10Stocks'!$D$6)+('10Stocks_'!O724*'10Stocks'!$D$7)+('10Stocks_'!R724*'10Stocks'!$D$8)+('10Stocks_'!U724*'10Stocks'!$D$9)+('10Stocks_'!X724*'10Stocks'!$D$10)+('10Stocks_'!AA724*'10Stocks'!$D$11)+('10Stocks_'!AD724*'10Stocks'!$D$12)</f>
        <v>-7.8033028819617552E-3</v>
      </c>
      <c r="AF724">
        <f t="shared" si="950"/>
        <v>240478.23483457736</v>
      </c>
      <c r="AG724">
        <f t="shared" si="926"/>
        <v>175288.06540486522</v>
      </c>
    </row>
    <row r="725" spans="1:33" x14ac:dyDescent="0.35">
      <c r="A725">
        <v>57.603999000000002</v>
      </c>
      <c r="B725" t="e">
        <f t="shared" ref="B725:B788" si="967">(#REF!-#REF!)/#REF!</f>
        <v>#REF!</v>
      </c>
      <c r="C725">
        <f t="shared" si="931"/>
        <v>-3.3816992885663116E-2</v>
      </c>
      <c r="D725">
        <v>93.550003000000004</v>
      </c>
      <c r="E725" t="e">
        <f t="shared" si="932"/>
        <v>#REF!</v>
      </c>
      <c r="F725">
        <f t="shared" si="933"/>
        <v>7.6476414324705968E-3</v>
      </c>
      <c r="G725">
        <v>54.433303000000002</v>
      </c>
      <c r="H725" t="e">
        <f t="shared" si="934"/>
        <v>#REF!</v>
      </c>
      <c r="I725">
        <f t="shared" si="935"/>
        <v>-1.0149111087644755E-2</v>
      </c>
      <c r="J725">
        <v>64.735907999999995</v>
      </c>
      <c r="K725" t="e">
        <f t="shared" si="936"/>
        <v>#REF!</v>
      </c>
      <c r="L725">
        <f t="shared" si="937"/>
        <v>2.9642301663021352E-3</v>
      </c>
      <c r="M725">
        <v>457.48830199999998</v>
      </c>
      <c r="N725" t="e">
        <f t="shared" si="938"/>
        <v>#REF!</v>
      </c>
      <c r="O725">
        <f t="shared" si="939"/>
        <v>3.245406800193034E-2</v>
      </c>
      <c r="P725">
        <v>31.167107999999999</v>
      </c>
      <c r="Q725" t="e">
        <f t="shared" si="940"/>
        <v>#REF!</v>
      </c>
      <c r="R725">
        <f t="shared" si="941"/>
        <v>9.5436805171830279E-3</v>
      </c>
      <c r="S725">
        <v>84.839995999999999</v>
      </c>
      <c r="T725" t="e">
        <f t="shared" si="942"/>
        <v>#REF!</v>
      </c>
      <c r="U725">
        <f t="shared" si="943"/>
        <v>1.9221504546408079E-2</v>
      </c>
      <c r="V725">
        <v>27.585515999999998</v>
      </c>
      <c r="W725" t="e">
        <f t="shared" si="944"/>
        <v>#REF!</v>
      </c>
      <c r="X725">
        <f t="shared" si="945"/>
        <v>6.1283137739835672E-3</v>
      </c>
      <c r="Y725">
        <v>36.156911000000001</v>
      </c>
      <c r="Z725" t="e">
        <f t="shared" si="946"/>
        <v>#REF!</v>
      </c>
      <c r="AA725">
        <f t="shared" si="947"/>
        <v>1.3931902262298974E-2</v>
      </c>
      <c r="AB725">
        <v>83.157077000000001</v>
      </c>
      <c r="AC725" t="e">
        <f t="shared" si="948"/>
        <v>#REF!</v>
      </c>
      <c r="AD725">
        <f t="shared" si="949"/>
        <v>1.4268184399457179E-3</v>
      </c>
      <c r="AE725">
        <f>(C725*'10Stocks'!$D$3)+(F725*'10Stocks'!$D$4)+('10Stocks_'!I725*'10Stocks'!$D$5)+('10Stocks_'!L725*'10Stocks'!$D$6)+('10Stocks_'!O725*'10Stocks'!$D$7)+('10Stocks_'!R725*'10Stocks'!$D$8)+('10Stocks_'!U725*'10Stocks'!$D$9)+('10Stocks_'!X725*'10Stocks'!$D$10)+('10Stocks_'!AA725*'10Stocks'!$D$11)+('10Stocks_'!AD725*'10Stocks'!$D$12)</f>
        <v>5.2085904731972808E-3</v>
      </c>
      <c r="AF725">
        <f t="shared" si="950"/>
        <v>241730.78747754803</v>
      </c>
      <c r="AG725">
        <f t="shared" si="926"/>
        <v>176201.06915239818</v>
      </c>
    </row>
    <row r="726" spans="1:33" x14ac:dyDescent="0.35">
      <c r="A726">
        <v>58.373666</v>
      </c>
      <c r="B726" t="e">
        <f t="shared" ref="B726:B789" si="968">(#REF!-#REF!)/#REF!</f>
        <v>#REF!</v>
      </c>
      <c r="C726">
        <f t="shared" si="931"/>
        <v>1.3361346666227084E-2</v>
      </c>
      <c r="D726">
        <v>92.690002000000007</v>
      </c>
      <c r="E726" t="e">
        <f t="shared" si="932"/>
        <v>#REF!</v>
      </c>
      <c r="F726">
        <f t="shared" si="933"/>
        <v>-9.1929553438923652E-3</v>
      </c>
      <c r="G726">
        <v>54.442025000000001</v>
      </c>
      <c r="H726" t="e">
        <f t="shared" si="934"/>
        <v>#REF!</v>
      </c>
      <c r="I726">
        <f t="shared" si="935"/>
        <v>1.6023278984188754E-4</v>
      </c>
      <c r="J726">
        <v>63.587941999999998</v>
      </c>
      <c r="K726" t="e">
        <f t="shared" si="936"/>
        <v>#REF!</v>
      </c>
      <c r="L726">
        <f t="shared" si="937"/>
        <v>-1.7733064005219436E-2</v>
      </c>
      <c r="M726">
        <v>451.48430400000001</v>
      </c>
      <c r="N726" t="e">
        <f t="shared" si="938"/>
        <v>#REF!</v>
      </c>
      <c r="O726">
        <f t="shared" si="939"/>
        <v>-1.3123828464579991E-2</v>
      </c>
      <c r="P726">
        <v>31.378882000000001</v>
      </c>
      <c r="Q726" t="e">
        <f t="shared" si="940"/>
        <v>#REF!</v>
      </c>
      <c r="R726">
        <f t="shared" si="941"/>
        <v>6.7947914833805531E-3</v>
      </c>
      <c r="S726">
        <v>92.25</v>
      </c>
      <c r="T726" t="e">
        <f t="shared" si="942"/>
        <v>#REF!</v>
      </c>
      <c r="U726">
        <f t="shared" si="943"/>
        <v>8.7340928210321939E-2</v>
      </c>
      <c r="V726">
        <v>27.209935000000002</v>
      </c>
      <c r="W726" t="e">
        <f t="shared" si="944"/>
        <v>#REF!</v>
      </c>
      <c r="X726">
        <f t="shared" si="945"/>
        <v>-1.3615152241487774E-2</v>
      </c>
      <c r="Y726">
        <v>36.120108999999999</v>
      </c>
      <c r="Z726" t="e">
        <f t="shared" si="946"/>
        <v>#REF!</v>
      </c>
      <c r="AA726">
        <f t="shared" si="947"/>
        <v>-1.0178413747789891E-3</v>
      </c>
      <c r="AB726">
        <v>82.664913999999996</v>
      </c>
      <c r="AC726" t="e">
        <f t="shared" si="948"/>
        <v>#REF!</v>
      </c>
      <c r="AD726">
        <f t="shared" si="949"/>
        <v>-5.9184740223613801E-3</v>
      </c>
      <c r="AE726">
        <f>(C726*'10Stocks'!$D$3)+(F726*'10Stocks'!$D$4)+('10Stocks_'!I726*'10Stocks'!$D$5)+('10Stocks_'!L726*'10Stocks'!$D$6)+('10Stocks_'!O726*'10Stocks'!$D$7)+('10Stocks_'!R726*'10Stocks'!$D$8)+('10Stocks_'!U726*'10Stocks'!$D$9)+('10Stocks_'!X726*'10Stocks'!$D$10)+('10Stocks_'!AA726*'10Stocks'!$D$11)+('10Stocks_'!AD726*'10Stocks'!$D$12)</f>
        <v>8.4043574994221507E-3</v>
      </c>
      <c r="AF726">
        <f t="shared" si="950"/>
        <v>243762.3794341262</v>
      </c>
      <c r="AG726">
        <f t="shared" si="926"/>
        <v>177681.92592933535</v>
      </c>
    </row>
    <row r="727" spans="1:33" x14ac:dyDescent="0.35">
      <c r="A727">
        <v>58.196359999999999</v>
      </c>
      <c r="B727" t="e">
        <f t="shared" ref="B727:B790" si="969">(#REF!-#REF!)/#REF!</f>
        <v>#REF!</v>
      </c>
      <c r="C727">
        <f t="shared" si="931"/>
        <v>-3.0374312965028016E-3</v>
      </c>
      <c r="D727">
        <v>94.720000999999996</v>
      </c>
      <c r="E727" t="e">
        <f t="shared" si="932"/>
        <v>#REF!</v>
      </c>
      <c r="F727">
        <f t="shared" si="933"/>
        <v>2.1900948928666432E-2</v>
      </c>
      <c r="G727">
        <v>55.209429</v>
      </c>
      <c r="H727" t="e">
        <f t="shared" si="934"/>
        <v>#REF!</v>
      </c>
      <c r="I727">
        <f t="shared" si="935"/>
        <v>1.4095801910380797E-2</v>
      </c>
      <c r="J727">
        <v>63.693173000000002</v>
      </c>
      <c r="K727" t="e">
        <f t="shared" si="936"/>
        <v>#REF!</v>
      </c>
      <c r="L727">
        <f t="shared" si="937"/>
        <v>1.6548892241237091E-3</v>
      </c>
      <c r="M727">
        <v>454.13665099999997</v>
      </c>
      <c r="N727" t="e">
        <f t="shared" si="938"/>
        <v>#REF!</v>
      </c>
      <c r="O727">
        <f t="shared" si="939"/>
        <v>5.8747269318136985E-3</v>
      </c>
      <c r="P727">
        <v>32.106265</v>
      </c>
      <c r="Q727" t="e">
        <f t="shared" si="940"/>
        <v>#REF!</v>
      </c>
      <c r="R727">
        <f t="shared" si="941"/>
        <v>2.3180653791298227E-2</v>
      </c>
      <c r="S727">
        <v>91.5</v>
      </c>
      <c r="T727" t="e">
        <f t="shared" si="942"/>
        <v>#REF!</v>
      </c>
      <c r="U727">
        <f t="shared" si="943"/>
        <v>-8.130081300813009E-3</v>
      </c>
      <c r="V727">
        <v>27.545981999999999</v>
      </c>
      <c r="W727" t="e">
        <f t="shared" si="944"/>
        <v>#REF!</v>
      </c>
      <c r="X727">
        <f t="shared" si="945"/>
        <v>1.2350158131579405E-2</v>
      </c>
      <c r="Y727">
        <v>36.690525999999998</v>
      </c>
      <c r="Z727" t="e">
        <f t="shared" si="946"/>
        <v>#REF!</v>
      </c>
      <c r="AA727">
        <f t="shared" si="947"/>
        <v>1.5792228091006014E-2</v>
      </c>
      <c r="AB727">
        <v>83.631013999999993</v>
      </c>
      <c r="AC727" t="e">
        <f t="shared" si="948"/>
        <v>#REF!</v>
      </c>
      <c r="AD727">
        <f t="shared" si="949"/>
        <v>1.1686941330393174E-2</v>
      </c>
      <c r="AE727">
        <f>(C727*'10Stocks'!$D$3)+(F727*'10Stocks'!$D$4)+('10Stocks_'!I727*'10Stocks'!$D$5)+('10Stocks_'!L727*'10Stocks'!$D$6)+('10Stocks_'!O727*'10Stocks'!$D$7)+('10Stocks_'!R727*'10Stocks'!$D$8)+('10Stocks_'!U727*'10Stocks'!$D$9)+('10Stocks_'!X727*'10Stocks'!$D$10)+('10Stocks_'!AA727*'10Stocks'!$D$11)+('10Stocks_'!AD727*'10Stocks'!$D$12)</f>
        <v>2.0875507989125651E-3</v>
      </c>
      <c r="AF727">
        <f t="shared" si="950"/>
        <v>244271.24578405873</v>
      </c>
      <c r="AG727">
        <f t="shared" si="926"/>
        <v>178052.84597576145</v>
      </c>
    </row>
    <row r="728" spans="1:33" x14ac:dyDescent="0.35">
      <c r="A728">
        <v>59.495254000000003</v>
      </c>
      <c r="B728" t="e">
        <f t="shared" ref="B728:B791" si="970">(#REF!-#REF!)/#REF!</f>
        <v>#REF!</v>
      </c>
      <c r="C728">
        <f t="shared" si="931"/>
        <v>2.2319162229390364E-2</v>
      </c>
      <c r="D728">
        <v>100.489998</v>
      </c>
      <c r="E728" t="e">
        <f t="shared" si="932"/>
        <v>#REF!</v>
      </c>
      <c r="F728">
        <f t="shared" si="933"/>
        <v>6.0916352819717599E-2</v>
      </c>
      <c r="G728">
        <v>55.837302000000001</v>
      </c>
      <c r="H728" t="e">
        <f t="shared" si="934"/>
        <v>#REF!</v>
      </c>
      <c r="I728">
        <f t="shared" si="935"/>
        <v>1.1372568261845292E-2</v>
      </c>
      <c r="J728">
        <v>63.253118999999998</v>
      </c>
      <c r="K728" t="e">
        <f t="shared" si="936"/>
        <v>#REF!</v>
      </c>
      <c r="L728">
        <f t="shared" si="937"/>
        <v>-6.9089665229898891E-3</v>
      </c>
      <c r="M728">
        <v>453.81196999999997</v>
      </c>
      <c r="N728" t="e">
        <f t="shared" si="938"/>
        <v>#REF!</v>
      </c>
      <c r="O728">
        <f t="shared" si="939"/>
        <v>-7.1494119508975335E-4</v>
      </c>
      <c r="P728">
        <v>32.299624000000001</v>
      </c>
      <c r="Q728" t="e">
        <f t="shared" si="940"/>
        <v>#REF!</v>
      </c>
      <c r="R728">
        <f t="shared" si="941"/>
        <v>6.0224694463837805E-3</v>
      </c>
      <c r="S728">
        <v>89.940002000000007</v>
      </c>
      <c r="T728" t="e">
        <f t="shared" si="942"/>
        <v>#REF!</v>
      </c>
      <c r="U728">
        <f t="shared" si="943"/>
        <v>-1.7049158469945279E-2</v>
      </c>
      <c r="V728">
        <v>27.407609000000001</v>
      </c>
      <c r="W728" t="e">
        <f t="shared" si="944"/>
        <v>#REF!</v>
      </c>
      <c r="X728">
        <f t="shared" si="945"/>
        <v>-5.0233460546078145E-3</v>
      </c>
      <c r="Y728">
        <v>36.984932999999998</v>
      </c>
      <c r="Z728" t="e">
        <f t="shared" si="946"/>
        <v>#REF!</v>
      </c>
      <c r="AA728">
        <f t="shared" si="947"/>
        <v>8.0240604890755626E-3</v>
      </c>
      <c r="AB728">
        <v>84.323680999999993</v>
      </c>
      <c r="AC728" t="e">
        <f t="shared" si="948"/>
        <v>#REF!</v>
      </c>
      <c r="AD728">
        <f t="shared" si="949"/>
        <v>8.2824178121288852E-3</v>
      </c>
      <c r="AE728">
        <f>(C728*'10Stocks'!$D$3)+(F728*'10Stocks'!$D$4)+('10Stocks_'!I728*'10Stocks'!$D$5)+('10Stocks_'!L728*'10Stocks'!$D$6)+('10Stocks_'!O728*'10Stocks'!$D$7)+('10Stocks_'!R728*'10Stocks'!$D$8)+('10Stocks_'!U728*'10Stocks'!$D$9)+('10Stocks_'!X728*'10Stocks'!$D$10)+('10Stocks_'!AA728*'10Stocks'!$D$11)+('10Stocks_'!AD728*'10Stocks'!$D$12)</f>
        <v>-1.2499130889653742E-3</v>
      </c>
      <c r="AF728">
        <f t="shared" si="950"/>
        <v>243965.92795669535</v>
      </c>
      <c r="AG728">
        <f t="shared" si="926"/>
        <v>177830.29539304881</v>
      </c>
    </row>
    <row r="729" spans="1:33" x14ac:dyDescent="0.35">
      <c r="A729">
        <v>59.056019999999997</v>
      </c>
      <c r="B729" t="e">
        <f t="shared" ref="B729:B792" si="971">(#REF!-#REF!)/#REF!</f>
        <v>#REF!</v>
      </c>
      <c r="C729">
        <f t="shared" si="931"/>
        <v>-7.3826729103468672E-3</v>
      </c>
      <c r="D729">
        <v>99.029999000000004</v>
      </c>
      <c r="E729" t="e">
        <f t="shared" si="932"/>
        <v>#REF!</v>
      </c>
      <c r="F729">
        <f t="shared" si="933"/>
        <v>-1.4528799174620306E-2</v>
      </c>
      <c r="G729">
        <v>56.081474999999998</v>
      </c>
      <c r="H729" t="e">
        <f t="shared" si="934"/>
        <v>#REF!</v>
      </c>
      <c r="I729">
        <f t="shared" si="935"/>
        <v>4.3729369302262563E-3</v>
      </c>
      <c r="J729">
        <v>62.975692000000002</v>
      </c>
      <c r="K729" t="e">
        <f t="shared" si="936"/>
        <v>#REF!</v>
      </c>
      <c r="L729">
        <f t="shared" si="937"/>
        <v>-4.3859813458368094E-3</v>
      </c>
      <c r="M729">
        <v>453.032735</v>
      </c>
      <c r="N729" t="e">
        <f t="shared" si="938"/>
        <v>#REF!</v>
      </c>
      <c r="O729">
        <f t="shared" si="939"/>
        <v>-1.717087806211836E-3</v>
      </c>
      <c r="P729">
        <v>32.087850000000003</v>
      </c>
      <c r="Q729" t="e">
        <f t="shared" si="940"/>
        <v>#REF!</v>
      </c>
      <c r="R729">
        <f t="shared" si="941"/>
        <v>-6.5565469121249935E-3</v>
      </c>
      <c r="S729">
        <v>87.589995999999999</v>
      </c>
      <c r="T729" t="e">
        <f t="shared" si="942"/>
        <v>#REF!</v>
      </c>
      <c r="U729">
        <f t="shared" si="943"/>
        <v>-2.6128596261316597E-2</v>
      </c>
      <c r="V729">
        <v>26.359933000000002</v>
      </c>
      <c r="W729" t="e">
        <f t="shared" si="944"/>
        <v>#REF!</v>
      </c>
      <c r="X729">
        <f t="shared" si="945"/>
        <v>-3.822573505043797E-2</v>
      </c>
      <c r="Y729">
        <v>37.426544</v>
      </c>
      <c r="Z729" t="e">
        <f t="shared" si="946"/>
        <v>#REF!</v>
      </c>
      <c r="AA729">
        <f t="shared" si="947"/>
        <v>1.1940294714066449E-2</v>
      </c>
      <c r="AB729">
        <v>84.578881999999993</v>
      </c>
      <c r="AC729" t="e">
        <f t="shared" si="948"/>
        <v>#REF!</v>
      </c>
      <c r="AD729">
        <f t="shared" si="949"/>
        <v>3.0264452046394842E-3</v>
      </c>
      <c r="AE729">
        <f>(C729*'10Stocks'!$D$3)+(F729*'10Stocks'!$D$4)+('10Stocks_'!I729*'10Stocks'!$D$5)+('10Stocks_'!L729*'10Stocks'!$D$6)+('10Stocks_'!O729*'10Stocks'!$D$7)+('10Stocks_'!R729*'10Stocks'!$D$8)+('10Stocks_'!U729*'10Stocks'!$D$9)+('10Stocks_'!X729*'10Stocks'!$D$10)+('10Stocks_'!AA729*'10Stocks'!$D$11)+('10Stocks_'!AD729*'10Stocks'!$D$12)</f>
        <v>-8.2863920639104569E-3</v>
      </c>
      <c r="AF729">
        <f t="shared" si="950"/>
        <v>241944.33062741044</v>
      </c>
      <c r="AG729">
        <f t="shared" si="926"/>
        <v>176356.72384458099</v>
      </c>
    </row>
    <row r="730" spans="1:33" x14ac:dyDescent="0.35">
      <c r="A730">
        <v>59.283023999999997</v>
      </c>
      <c r="B730" t="e">
        <f t="shared" ref="B730:B793" si="972">(#REF!-#REF!)/#REF!</f>
        <v>#REF!</v>
      </c>
      <c r="C730">
        <f t="shared" si="931"/>
        <v>3.8438756963303806E-3</v>
      </c>
      <c r="D730">
        <v>95.139999000000003</v>
      </c>
      <c r="E730" t="e">
        <f t="shared" si="932"/>
        <v>#REF!</v>
      </c>
      <c r="F730">
        <f t="shared" si="933"/>
        <v>-3.9281026348389647E-2</v>
      </c>
      <c r="G730">
        <v>55.279684000000003</v>
      </c>
      <c r="H730" t="e">
        <f t="shared" si="934"/>
        <v>#REF!</v>
      </c>
      <c r="I730">
        <f t="shared" si="935"/>
        <v>-1.4296895721804649E-2</v>
      </c>
      <c r="J730">
        <v>62.726962999999998</v>
      </c>
      <c r="K730" t="e">
        <f t="shared" si="936"/>
        <v>#REF!</v>
      </c>
      <c r="L730">
        <f t="shared" si="937"/>
        <v>-3.9496032850262989E-3</v>
      </c>
      <c r="M730">
        <v>444.26650100000001</v>
      </c>
      <c r="N730" t="e">
        <f t="shared" si="938"/>
        <v>#REF!</v>
      </c>
      <c r="O730">
        <f t="shared" si="939"/>
        <v>-1.9350111642594651E-2</v>
      </c>
      <c r="P730">
        <v>31.866873999999999</v>
      </c>
      <c r="Q730" t="e">
        <f t="shared" si="940"/>
        <v>#REF!</v>
      </c>
      <c r="R730">
        <f t="shared" si="941"/>
        <v>-6.8865941470059172E-3</v>
      </c>
      <c r="S730">
        <v>87.239998</v>
      </c>
      <c r="T730" t="e">
        <f t="shared" si="942"/>
        <v>#REF!</v>
      </c>
      <c r="U730">
        <f t="shared" si="943"/>
        <v>-3.9958672905978827E-3</v>
      </c>
      <c r="V730">
        <v>25.994233999999999</v>
      </c>
      <c r="W730" t="e">
        <f t="shared" si="944"/>
        <v>#REF!</v>
      </c>
      <c r="X730">
        <f t="shared" si="945"/>
        <v>-1.3873290193871238E-2</v>
      </c>
      <c r="Y730">
        <v>36.892929000000002</v>
      </c>
      <c r="Z730" t="e">
        <f t="shared" si="946"/>
        <v>#REF!</v>
      </c>
      <c r="AA730">
        <f t="shared" si="947"/>
        <v>-1.4257661621121029E-2</v>
      </c>
      <c r="AB730">
        <v>84.022920999999997</v>
      </c>
      <c r="AC730" t="e">
        <f t="shared" si="948"/>
        <v>#REF!</v>
      </c>
      <c r="AD730">
        <f t="shared" si="949"/>
        <v>-6.5732838606213356E-3</v>
      </c>
      <c r="AE730">
        <f>(C730*'10Stocks'!$D$3)+(F730*'10Stocks'!$D$4)+('10Stocks_'!I730*'10Stocks'!$D$5)+('10Stocks_'!L730*'10Stocks'!$D$6)+('10Stocks_'!O730*'10Stocks'!$D$7)+('10Stocks_'!R730*'10Stocks'!$D$8)+('10Stocks_'!U730*'10Stocks'!$D$9)+('10Stocks_'!X730*'10Stocks'!$D$10)+('10Stocks_'!AA730*'10Stocks'!$D$11)+('10Stocks_'!AD730*'10Stocks'!$D$12)</f>
        <v>-5.6082601203112023E-3</v>
      </c>
      <c r="AF730">
        <f t="shared" si="950"/>
        <v>240587.44388661734</v>
      </c>
      <c r="AG730">
        <f t="shared" si="926"/>
        <v>175367.6694632947</v>
      </c>
    </row>
    <row r="731" spans="1:33" x14ac:dyDescent="0.35">
      <c r="A731">
        <v>59.389139</v>
      </c>
      <c r="B731" t="e">
        <f t="shared" ref="B731:B794" si="973">(#REF!-#REF!)/#REF!</f>
        <v>#REF!</v>
      </c>
      <c r="C731">
        <f t="shared" si="931"/>
        <v>1.7899727922111839E-3</v>
      </c>
      <c r="D731">
        <v>93.889999000000003</v>
      </c>
      <c r="E731" t="e">
        <f t="shared" si="932"/>
        <v>#REF!</v>
      </c>
      <c r="F731">
        <f t="shared" si="933"/>
        <v>-1.3138532826766164E-2</v>
      </c>
      <c r="G731">
        <v>55.323737999999999</v>
      </c>
      <c r="H731" t="e">
        <f t="shared" si="934"/>
        <v>#REF!</v>
      </c>
      <c r="I731">
        <f t="shared" si="935"/>
        <v>7.9692930227306643E-4</v>
      </c>
      <c r="J731">
        <v>62.401708999999997</v>
      </c>
      <c r="K731" t="e">
        <f t="shared" si="936"/>
        <v>#REF!</v>
      </c>
      <c r="L731">
        <f t="shared" si="937"/>
        <v>-5.1852342986858941E-3</v>
      </c>
      <c r="M731">
        <v>440.954815</v>
      </c>
      <c r="N731" t="e">
        <f t="shared" si="938"/>
        <v>#REF!</v>
      </c>
      <c r="O731">
        <f t="shared" si="939"/>
        <v>-7.4542779897780517E-3</v>
      </c>
      <c r="P731">
        <v>31.443334</v>
      </c>
      <c r="Q731" t="e">
        <f t="shared" si="940"/>
        <v>#REF!</v>
      </c>
      <c r="R731">
        <f t="shared" si="941"/>
        <v>-1.3290917709719477E-2</v>
      </c>
      <c r="S731">
        <v>92.730002999999996</v>
      </c>
      <c r="T731" t="e">
        <f t="shared" si="942"/>
        <v>#REF!</v>
      </c>
      <c r="U731">
        <f t="shared" si="943"/>
        <v>6.2929907449103747E-2</v>
      </c>
      <c r="V731">
        <v>26.063421999999999</v>
      </c>
      <c r="W731" t="e">
        <f t="shared" si="944"/>
        <v>#REF!</v>
      </c>
      <c r="X731">
        <f t="shared" si="945"/>
        <v>2.6616671989642192E-3</v>
      </c>
      <c r="Y731">
        <v>36.810127000000001</v>
      </c>
      <c r="Z731" t="e">
        <f t="shared" si="946"/>
        <v>#REF!</v>
      </c>
      <c r="AA731">
        <f t="shared" si="947"/>
        <v>-2.2443867224529917E-3</v>
      </c>
      <c r="AB731">
        <v>83.658355</v>
      </c>
      <c r="AC731" t="e">
        <f t="shared" si="948"/>
        <v>#REF!</v>
      </c>
      <c r="AD731">
        <f t="shared" si="949"/>
        <v>-4.3388874804768619E-3</v>
      </c>
      <c r="AE731">
        <f>(C731*'10Stocks'!$D$3)+(F731*'10Stocks'!$D$4)+('10Stocks_'!I731*'10Stocks'!$D$5)+('10Stocks_'!L731*'10Stocks'!$D$6)+('10Stocks_'!O731*'10Stocks'!$D$7)+('10Stocks_'!R731*'10Stocks'!$D$8)+('10Stocks_'!U731*'10Stocks'!$D$9)+('10Stocks_'!X731*'10Stocks'!$D$10)+('10Stocks_'!AA731*'10Stocks'!$D$11)+('10Stocks_'!AD731*'10Stocks'!$D$12)</f>
        <v>6.20800657596001E-3</v>
      </c>
      <c r="AF731">
        <f t="shared" si="950"/>
        <v>242081.01232035889</v>
      </c>
      <c r="AG731">
        <f t="shared" si="926"/>
        <v>176456.35310853363</v>
      </c>
    </row>
    <row r="732" spans="1:33" x14ac:dyDescent="0.35">
      <c r="A732">
        <v>59.793447999999998</v>
      </c>
      <c r="B732" t="e">
        <f t="shared" ref="B732:B795" si="974">(#REF!-#REF!)/#REF!</f>
        <v>#REF!</v>
      </c>
      <c r="C732">
        <f t="shared" si="931"/>
        <v>6.8077935933706299E-3</v>
      </c>
      <c r="D732">
        <v>96.449996999999996</v>
      </c>
      <c r="E732" t="e">
        <f t="shared" si="932"/>
        <v>#REF!</v>
      </c>
      <c r="F732">
        <f t="shared" si="933"/>
        <v>2.726592850427012E-2</v>
      </c>
      <c r="G732">
        <v>55.094653000000001</v>
      </c>
      <c r="H732" t="e">
        <f t="shared" si="934"/>
        <v>#REF!</v>
      </c>
      <c r="I732">
        <f t="shared" si="935"/>
        <v>-4.1408084175367501E-3</v>
      </c>
      <c r="J732">
        <v>62.65043</v>
      </c>
      <c r="K732" t="e">
        <f t="shared" si="936"/>
        <v>#REF!</v>
      </c>
      <c r="L732">
        <f t="shared" si="937"/>
        <v>3.9858042990457733E-3</v>
      </c>
      <c r="M732">
        <v>436.22451000000001</v>
      </c>
      <c r="N732" t="e">
        <f t="shared" si="938"/>
        <v>#REF!</v>
      </c>
      <c r="O732">
        <f t="shared" si="939"/>
        <v>-1.072741432702121E-2</v>
      </c>
      <c r="P732">
        <v>31.553822</v>
      </c>
      <c r="Q732" t="e">
        <f t="shared" si="940"/>
        <v>#REF!</v>
      </c>
      <c r="R732">
        <f t="shared" si="941"/>
        <v>3.5138767409333927E-3</v>
      </c>
      <c r="S732">
        <v>97.080001999999993</v>
      </c>
      <c r="T732" t="e">
        <f t="shared" si="942"/>
        <v>#REF!</v>
      </c>
      <c r="U732">
        <f t="shared" si="943"/>
        <v>4.6910372687036329E-2</v>
      </c>
      <c r="V732">
        <v>25.302372999999999</v>
      </c>
      <c r="W732" t="e">
        <f t="shared" si="944"/>
        <v>#REF!</v>
      </c>
      <c r="X732">
        <f t="shared" si="945"/>
        <v>-2.9199887873511004E-2</v>
      </c>
      <c r="Y732">
        <v>37.021735</v>
      </c>
      <c r="Z732" t="e">
        <f t="shared" si="946"/>
        <v>#REF!</v>
      </c>
      <c r="AA732">
        <f t="shared" si="947"/>
        <v>5.7486354230725208E-3</v>
      </c>
      <c r="AB732">
        <v>83.421386999999996</v>
      </c>
      <c r="AC732" t="e">
        <f t="shared" si="948"/>
        <v>#REF!</v>
      </c>
      <c r="AD732">
        <f t="shared" si="949"/>
        <v>-2.8325682473675762E-3</v>
      </c>
      <c r="AE732">
        <f>(C732*'10Stocks'!$D$3)+(F732*'10Stocks'!$D$4)+('10Stocks_'!I732*'10Stocks'!$D$5)+('10Stocks_'!L732*'10Stocks'!$D$6)+('10Stocks_'!O732*'10Stocks'!$D$7)+('10Stocks_'!R732*'10Stocks'!$D$8)+('10Stocks_'!U732*'10Stocks'!$D$9)+('10Stocks_'!X732*'10Stocks'!$D$10)+('10Stocks_'!AA732*'10Stocks'!$D$11)+('10Stocks_'!AD732*'10Stocks'!$D$12)</f>
        <v>9.0357870896216139E-3</v>
      </c>
      <c r="AF732">
        <f t="shared" si="950"/>
        <v>244268.40480612571</v>
      </c>
      <c r="AG732">
        <f t="shared" si="926"/>
        <v>178050.77514583344</v>
      </c>
    </row>
    <row r="733" spans="1:33" x14ac:dyDescent="0.35">
      <c r="A733">
        <v>59.295115000000003</v>
      </c>
      <c r="B733" t="e">
        <f t="shared" ref="B733:B796" si="975">(#REF!-#REF!)/#REF!</f>
        <v>#REF!</v>
      </c>
      <c r="C733">
        <f t="shared" si="931"/>
        <v>-8.3342409021134774E-3</v>
      </c>
      <c r="D733">
        <v>97.279999000000004</v>
      </c>
      <c r="E733" t="e">
        <f t="shared" si="932"/>
        <v>#REF!</v>
      </c>
      <c r="F733">
        <f t="shared" si="933"/>
        <v>8.6055160789689552E-3</v>
      </c>
      <c r="G733">
        <v>55.367792000000001</v>
      </c>
      <c r="H733" t="e">
        <f t="shared" si="934"/>
        <v>#REF!</v>
      </c>
      <c r="I733">
        <f t="shared" si="935"/>
        <v>4.9576317324296505E-3</v>
      </c>
      <c r="J733">
        <v>63.798403999999998</v>
      </c>
      <c r="K733" t="e">
        <f t="shared" si="936"/>
        <v>#REF!</v>
      </c>
      <c r="L733">
        <f t="shared" si="937"/>
        <v>1.8323481578657926E-2</v>
      </c>
      <c r="M733">
        <v>440.19556399999999</v>
      </c>
      <c r="N733" t="e">
        <f t="shared" si="938"/>
        <v>#REF!</v>
      </c>
      <c r="O733">
        <f t="shared" si="939"/>
        <v>9.1032344789612595E-3</v>
      </c>
      <c r="P733">
        <v>32.244377999999998</v>
      </c>
      <c r="Q733" t="e">
        <f t="shared" si="940"/>
        <v>#REF!</v>
      </c>
      <c r="R733">
        <f t="shared" si="941"/>
        <v>2.1885019190385154E-2</v>
      </c>
      <c r="S733">
        <v>110.33000199999999</v>
      </c>
      <c r="T733" t="e">
        <f t="shared" si="942"/>
        <v>#REF!</v>
      </c>
      <c r="U733">
        <f t="shared" si="943"/>
        <v>0.1364853700765272</v>
      </c>
      <c r="V733">
        <v>26.537841</v>
      </c>
      <c r="W733" t="e">
        <f t="shared" si="944"/>
        <v>#REF!</v>
      </c>
      <c r="X733">
        <f t="shared" si="945"/>
        <v>4.882814746269059E-2</v>
      </c>
      <c r="Y733">
        <v>37.279341000000002</v>
      </c>
      <c r="Z733" t="e">
        <f t="shared" si="946"/>
        <v>#REF!</v>
      </c>
      <c r="AA733">
        <f t="shared" si="947"/>
        <v>6.9582368303377105E-3</v>
      </c>
      <c r="AB733">
        <v>84.196083999999999</v>
      </c>
      <c r="AC733" t="e">
        <f t="shared" si="948"/>
        <v>#REF!</v>
      </c>
      <c r="AD733">
        <f t="shared" si="949"/>
        <v>9.2865514211601802E-3</v>
      </c>
      <c r="AE733">
        <f>(C733*'10Stocks'!$D$3)+(F733*'10Stocks'!$D$4)+('10Stocks_'!I733*'10Stocks'!$D$5)+('10Stocks_'!L733*'10Stocks'!$D$6)+('10Stocks_'!O733*'10Stocks'!$D$7)+('10Stocks_'!R733*'10Stocks'!$D$8)+('10Stocks_'!U733*'10Stocks'!$D$9)+('10Stocks_'!X733*'10Stocks'!$D$10)+('10Stocks_'!AA733*'10Stocks'!$D$11)+('10Stocks_'!AD733*'10Stocks'!$D$12)</f>
        <v>3.2292820447936237E-2</v>
      </c>
      <c r="AF733">
        <f t="shared" si="950"/>
        <v>252156.52054363373</v>
      </c>
      <c r="AG733">
        <f t="shared" si="926"/>
        <v>183800.53685823371</v>
      </c>
    </row>
    <row r="734" spans="1:33" x14ac:dyDescent="0.35">
      <c r="A734">
        <v>59.766582999999997</v>
      </c>
      <c r="B734" t="e">
        <f t="shared" ref="B734:B797" si="976">(#REF!-#REF!)/#REF!</f>
        <v>#REF!</v>
      </c>
      <c r="C734">
        <f t="shared" si="931"/>
        <v>7.9512114952470271E-3</v>
      </c>
      <c r="D734">
        <v>96.550003000000004</v>
      </c>
      <c r="E734" t="e">
        <f t="shared" si="932"/>
        <v>#REF!</v>
      </c>
      <c r="F734">
        <f t="shared" si="933"/>
        <v>-7.5040708008230943E-3</v>
      </c>
      <c r="G734">
        <v>55.314925000000002</v>
      </c>
      <c r="H734" t="e">
        <f t="shared" si="934"/>
        <v>#REF!</v>
      </c>
      <c r="I734">
        <f t="shared" si="935"/>
        <v>-9.5483309141168398E-4</v>
      </c>
      <c r="J734">
        <v>63.387048</v>
      </c>
      <c r="K734" t="e">
        <f t="shared" si="936"/>
        <v>#REF!</v>
      </c>
      <c r="L734">
        <f t="shared" si="937"/>
        <v>-6.4477475016459325E-3</v>
      </c>
      <c r="M734">
        <v>433.72201799999999</v>
      </c>
      <c r="N734" t="e">
        <f t="shared" si="938"/>
        <v>#REF!</v>
      </c>
      <c r="O734">
        <f t="shared" si="939"/>
        <v>-1.4706068232891141E-2</v>
      </c>
      <c r="P734">
        <v>32.115475000000004</v>
      </c>
      <c r="Q734" t="e">
        <f t="shared" si="940"/>
        <v>#REF!</v>
      </c>
      <c r="R734">
        <f t="shared" si="941"/>
        <v>-3.9976891475467131E-3</v>
      </c>
      <c r="S734">
        <v>104.629997</v>
      </c>
      <c r="T734" t="e">
        <f t="shared" si="942"/>
        <v>#REF!</v>
      </c>
      <c r="U734">
        <f t="shared" si="943"/>
        <v>-5.1663236623525038E-2</v>
      </c>
      <c r="V734">
        <v>28.000634000000002</v>
      </c>
      <c r="W734" t="e">
        <f t="shared" si="944"/>
        <v>#REF!</v>
      </c>
      <c r="X734">
        <f t="shared" si="945"/>
        <v>5.5121025105245046E-2</v>
      </c>
      <c r="Y734">
        <v>37.490946000000001</v>
      </c>
      <c r="Z734" t="e">
        <f t="shared" si="946"/>
        <v>#REF!</v>
      </c>
      <c r="AA734">
        <f t="shared" si="947"/>
        <v>5.6762001238165318E-3</v>
      </c>
      <c r="AB734">
        <v>83.922664999999995</v>
      </c>
      <c r="AC734" t="e">
        <f t="shared" si="948"/>
        <v>#REF!</v>
      </c>
      <c r="AD734">
        <f t="shared" si="949"/>
        <v>-3.2474075635157101E-3</v>
      </c>
      <c r="AE734">
        <f>(C734*'10Stocks'!$D$3)+(F734*'10Stocks'!$D$4)+('10Stocks_'!I734*'10Stocks'!$D$5)+('10Stocks_'!L734*'10Stocks'!$D$6)+('10Stocks_'!O734*'10Stocks'!$D$7)+('10Stocks_'!R734*'10Stocks'!$D$8)+('10Stocks_'!U734*'10Stocks'!$D$9)+('10Stocks_'!X734*'10Stocks'!$D$10)+('10Stocks_'!AA734*'10Stocks'!$D$11)+('10Stocks_'!AD734*'10Stocks'!$D$12)</f>
        <v>-1.2757343424950402E-2</v>
      </c>
      <c r="AF734">
        <f t="shared" si="950"/>
        <v>248939.67321421803</v>
      </c>
      <c r="AG734">
        <f t="shared" si="926"/>
        <v>181455.73028784298</v>
      </c>
    </row>
    <row r="735" spans="1:33" x14ac:dyDescent="0.35">
      <c r="A735">
        <v>60.657139000000001</v>
      </c>
      <c r="B735" t="e">
        <f t="shared" ref="B735:B798" si="977">(#REF!-#REF!)/#REF!</f>
        <v>#REF!</v>
      </c>
      <c r="C735">
        <f t="shared" si="931"/>
        <v>1.4900567429126804E-2</v>
      </c>
      <c r="D735">
        <v>97.769997000000004</v>
      </c>
      <c r="E735" t="e">
        <f t="shared" si="932"/>
        <v>#REF!</v>
      </c>
      <c r="F735">
        <f t="shared" si="933"/>
        <v>1.2635877390910074E-2</v>
      </c>
      <c r="G735">
        <v>54.874380000000002</v>
      </c>
      <c r="H735" t="e">
        <f t="shared" si="934"/>
        <v>#REF!</v>
      </c>
      <c r="I735">
        <f t="shared" si="935"/>
        <v>-7.9643061976491913E-3</v>
      </c>
      <c r="J735">
        <v>61.846854999999998</v>
      </c>
      <c r="K735" t="e">
        <f t="shared" si="936"/>
        <v>#REF!</v>
      </c>
      <c r="L735">
        <f t="shared" si="937"/>
        <v>-2.4298228874769529E-2</v>
      </c>
      <c r="M735">
        <v>434.94579900000002</v>
      </c>
      <c r="N735" t="e">
        <f t="shared" si="938"/>
        <v>#REF!</v>
      </c>
      <c r="O735">
        <f t="shared" si="939"/>
        <v>2.8215791433489801E-3</v>
      </c>
      <c r="P735">
        <v>32.253583999999996</v>
      </c>
      <c r="Q735" t="e">
        <f t="shared" si="940"/>
        <v>#REF!</v>
      </c>
      <c r="R735">
        <f t="shared" si="941"/>
        <v>4.3003878971116854E-3</v>
      </c>
      <c r="S735">
        <v>104.949997</v>
      </c>
      <c r="T735" t="e">
        <f t="shared" si="942"/>
        <v>#REF!</v>
      </c>
      <c r="U735">
        <f t="shared" si="943"/>
        <v>3.0583963411562861E-3</v>
      </c>
      <c r="V735">
        <v>28.336680999999999</v>
      </c>
      <c r="W735" t="e">
        <f t="shared" si="944"/>
        <v>#REF!</v>
      </c>
      <c r="X735">
        <f t="shared" si="945"/>
        <v>1.2001406825288208E-2</v>
      </c>
      <c r="Y735">
        <v>37.950957000000002</v>
      </c>
      <c r="Z735" t="e">
        <f t="shared" si="946"/>
        <v>#REF!</v>
      </c>
      <c r="AA735">
        <f t="shared" si="947"/>
        <v>1.2269922450076387E-2</v>
      </c>
      <c r="AB735">
        <v>83.931774000000004</v>
      </c>
      <c r="AC735" t="e">
        <f t="shared" si="948"/>
        <v>#REF!</v>
      </c>
      <c r="AD735">
        <f t="shared" si="949"/>
        <v>1.0854040443078589E-4</v>
      </c>
      <c r="AE735">
        <f>(C735*'10Stocks'!$D$3)+(F735*'10Stocks'!$D$4)+('10Stocks_'!I735*'10Stocks'!$D$5)+('10Stocks_'!L735*'10Stocks'!$D$6)+('10Stocks_'!O735*'10Stocks'!$D$7)+('10Stocks_'!R735*'10Stocks'!$D$8)+('10Stocks_'!U735*'10Stocks'!$D$9)+('10Stocks_'!X735*'10Stocks'!$D$10)+('10Stocks_'!AA735*'10Stocks'!$D$11)+('10Stocks_'!AD735*'10Stocks'!$D$12)</f>
        <v>-5.449661997862028E-3</v>
      </c>
      <c r="AF735">
        <f t="shared" si="950"/>
        <v>247583.03613734231</v>
      </c>
      <c r="AG735">
        <f t="shared" si="926"/>
        <v>180466.85789019903</v>
      </c>
    </row>
    <row r="736" spans="1:33" x14ac:dyDescent="0.35">
      <c r="A736">
        <v>60.408645999999997</v>
      </c>
      <c r="B736" t="e">
        <f t="shared" ref="B736:B799" si="978">(#REF!-#REF!)/#REF!</f>
        <v>#REF!</v>
      </c>
      <c r="C736">
        <f t="shared" si="931"/>
        <v>-4.0966818431710638E-3</v>
      </c>
      <c r="D736">
        <v>96.639999000000003</v>
      </c>
      <c r="E736" t="e">
        <f t="shared" si="932"/>
        <v>#REF!</v>
      </c>
      <c r="F736">
        <f t="shared" si="933"/>
        <v>-1.1557717445772249E-2</v>
      </c>
      <c r="G736">
        <v>54.046154999999999</v>
      </c>
      <c r="H736" t="e">
        <f t="shared" si="934"/>
        <v>#REF!</v>
      </c>
      <c r="I736">
        <f t="shared" si="935"/>
        <v>-1.5093109024648721E-2</v>
      </c>
      <c r="J736">
        <v>60.344928000000003</v>
      </c>
      <c r="K736" t="e">
        <f t="shared" si="936"/>
        <v>#REF!</v>
      </c>
      <c r="L736">
        <f t="shared" si="937"/>
        <v>-2.4284613987243086E-2</v>
      </c>
      <c r="M736">
        <v>435.17558500000001</v>
      </c>
      <c r="N736" t="e">
        <f t="shared" si="938"/>
        <v>#REF!</v>
      </c>
      <c r="O736">
        <f t="shared" si="939"/>
        <v>5.2830950552528507E-4</v>
      </c>
      <c r="P736">
        <v>32.133890000000001</v>
      </c>
      <c r="Q736" t="e">
        <f t="shared" si="940"/>
        <v>#REF!</v>
      </c>
      <c r="R736">
        <f t="shared" si="941"/>
        <v>-3.7110294471459524E-3</v>
      </c>
      <c r="S736">
        <v>97.760002</v>
      </c>
      <c r="T736" t="e">
        <f t="shared" si="942"/>
        <v>#REF!</v>
      </c>
      <c r="U736">
        <f t="shared" si="943"/>
        <v>-6.8508768037411155E-2</v>
      </c>
      <c r="V736">
        <v>27.111097000000001</v>
      </c>
      <c r="W736" t="e">
        <f t="shared" si="944"/>
        <v>#REF!</v>
      </c>
      <c r="X736">
        <f t="shared" si="945"/>
        <v>-4.3250795673635802E-2</v>
      </c>
      <c r="Y736">
        <v>37.306939999999997</v>
      </c>
      <c r="Z736" t="e">
        <f t="shared" si="946"/>
        <v>#REF!</v>
      </c>
      <c r="AA736">
        <f t="shared" si="947"/>
        <v>-1.6969716995542568E-2</v>
      </c>
      <c r="AB736">
        <v>82.455293999999995</v>
      </c>
      <c r="AC736" t="e">
        <f t="shared" si="948"/>
        <v>#REF!</v>
      </c>
      <c r="AD736">
        <f t="shared" si="949"/>
        <v>-1.7591430868600599E-2</v>
      </c>
      <c r="AE736">
        <f>(C736*'10Stocks'!$D$3)+(F736*'10Stocks'!$D$4)+('10Stocks_'!I736*'10Stocks'!$D$5)+('10Stocks_'!L736*'10Stocks'!$D$6)+('10Stocks_'!O736*'10Stocks'!$D$7)+('10Stocks_'!R736*'10Stocks'!$D$8)+('10Stocks_'!U736*'10Stocks'!$D$9)+('10Stocks_'!X736*'10Stocks'!$D$10)+('10Stocks_'!AA736*'10Stocks'!$D$11)+('10Stocks_'!AD736*'10Stocks'!$D$12)</f>
        <v>-2.1864193179898982E-2</v>
      </c>
      <c r="AF736">
        <f t="shared" si="950"/>
        <v>242169.83280716956</v>
      </c>
      <c r="AG736">
        <f t="shared" si="926"/>
        <v>176521.09564671834</v>
      </c>
    </row>
    <row r="737" spans="1:33" x14ac:dyDescent="0.35">
      <c r="A737">
        <v>60.541623000000001</v>
      </c>
      <c r="B737" t="e">
        <f t="shared" ref="B737:B800" si="979">(#REF!-#REF!)/#REF!</f>
        <v>#REF!</v>
      </c>
      <c r="C737">
        <f t="shared" si="931"/>
        <v>2.2012908549548338E-3</v>
      </c>
      <c r="D737">
        <v>96.349997999999999</v>
      </c>
      <c r="E737" t="e">
        <f t="shared" si="932"/>
        <v>#REF!</v>
      </c>
      <c r="F737">
        <f t="shared" si="933"/>
        <v>-3.0008381933034137E-3</v>
      </c>
      <c r="G737">
        <v>54.706974000000002</v>
      </c>
      <c r="H737" t="e">
        <f t="shared" si="934"/>
        <v>#REF!</v>
      </c>
      <c r="I737">
        <f t="shared" si="935"/>
        <v>1.2226938253054331E-2</v>
      </c>
      <c r="J737">
        <v>61.033707999999997</v>
      </c>
      <c r="K737" t="e">
        <f t="shared" si="936"/>
        <v>#REF!</v>
      </c>
      <c r="L737">
        <f t="shared" si="937"/>
        <v>1.1414049578449976E-2</v>
      </c>
      <c r="M737">
        <v>433.38237199999998</v>
      </c>
      <c r="N737" t="e">
        <f t="shared" si="938"/>
        <v>#REF!</v>
      </c>
      <c r="O737">
        <f t="shared" si="939"/>
        <v>-4.1206654550715134E-3</v>
      </c>
      <c r="P737">
        <v>32.769201000000002</v>
      </c>
      <c r="Q737" t="e">
        <f t="shared" si="940"/>
        <v>#REF!</v>
      </c>
      <c r="R737">
        <f t="shared" si="941"/>
        <v>1.9770746710093347E-2</v>
      </c>
      <c r="S737">
        <v>92.589995999999999</v>
      </c>
      <c r="T737" t="e">
        <f t="shared" si="942"/>
        <v>#REF!</v>
      </c>
      <c r="U737">
        <f t="shared" si="943"/>
        <v>-5.288467567748209E-2</v>
      </c>
      <c r="V737">
        <v>27.209935000000002</v>
      </c>
      <c r="W737" t="e">
        <f t="shared" si="944"/>
        <v>#REF!</v>
      </c>
      <c r="X737">
        <f t="shared" si="945"/>
        <v>3.6456658319654364E-3</v>
      </c>
      <c r="Y737">
        <v>37.472544999999997</v>
      </c>
      <c r="Z737" t="e">
        <f t="shared" si="946"/>
        <v>#REF!</v>
      </c>
      <c r="AA737">
        <f t="shared" si="947"/>
        <v>4.4389864191488057E-3</v>
      </c>
      <c r="AB737">
        <v>83.357588000000007</v>
      </c>
      <c r="AC737" t="e">
        <f t="shared" si="948"/>
        <v>#REF!</v>
      </c>
      <c r="AD737">
        <f t="shared" si="949"/>
        <v>1.0942826788053318E-2</v>
      </c>
      <c r="AE737">
        <f>(C737*'10Stocks'!$D$3)+(F737*'10Stocks'!$D$4)+('10Stocks_'!I737*'10Stocks'!$D$5)+('10Stocks_'!L737*'10Stocks'!$D$6)+('10Stocks_'!O737*'10Stocks'!$D$7)+('10Stocks_'!R737*'10Stocks'!$D$8)+('10Stocks_'!U737*'10Stocks'!$D$9)+('10Stocks_'!X737*'10Stocks'!$D$10)+('10Stocks_'!AA737*'10Stocks'!$D$11)+('10Stocks_'!AD737*'10Stocks'!$D$12)</f>
        <v>-2.8081629587889869E-3</v>
      </c>
      <c r="AF737">
        <f t="shared" si="950"/>
        <v>241489.78045294434</v>
      </c>
      <c r="AG737">
        <f t="shared" si="926"/>
        <v>176025.39564447838</v>
      </c>
    </row>
    <row r="738" spans="1:33" x14ac:dyDescent="0.35">
      <c r="A738">
        <v>60.352226000000002</v>
      </c>
      <c r="B738" t="e">
        <f t="shared" ref="B738:B801" si="980">(#REF!-#REF!)/#REF!</f>
        <v>#REF!</v>
      </c>
      <c r="C738">
        <f t="shared" si="931"/>
        <v>-3.1283766541904501E-3</v>
      </c>
      <c r="D738">
        <v>96.059997999999993</v>
      </c>
      <c r="E738" t="e">
        <f t="shared" si="932"/>
        <v>#REF!</v>
      </c>
      <c r="F738">
        <f t="shared" si="933"/>
        <v>-3.0098599483105982E-3</v>
      </c>
      <c r="G738">
        <v>54.345725999999999</v>
      </c>
      <c r="H738" t="e">
        <f t="shared" si="934"/>
        <v>#REF!</v>
      </c>
      <c r="I738">
        <f t="shared" si="935"/>
        <v>-6.603326296205002E-3</v>
      </c>
      <c r="J738">
        <v>61.55986</v>
      </c>
      <c r="K738" t="e">
        <f t="shared" si="936"/>
        <v>#REF!</v>
      </c>
      <c r="L738">
        <f t="shared" si="937"/>
        <v>8.6206789205729283E-3</v>
      </c>
      <c r="M738">
        <v>429.12161500000002</v>
      </c>
      <c r="N738" t="e">
        <f t="shared" si="938"/>
        <v>#REF!</v>
      </c>
      <c r="O738">
        <f t="shared" si="939"/>
        <v>-9.8314035717169315E-3</v>
      </c>
      <c r="P738">
        <v>32.216757000000001</v>
      </c>
      <c r="Q738" t="e">
        <f t="shared" si="940"/>
        <v>#REF!</v>
      </c>
      <c r="R738">
        <f t="shared" si="941"/>
        <v>-1.6858635033548765E-2</v>
      </c>
      <c r="S738">
        <v>94.839995999999999</v>
      </c>
      <c r="T738" t="e">
        <f t="shared" si="942"/>
        <v>#REF!</v>
      </c>
      <c r="U738">
        <f t="shared" si="943"/>
        <v>2.4300681468870568E-2</v>
      </c>
      <c r="V738">
        <v>26.923306</v>
      </c>
      <c r="W738" t="e">
        <f t="shared" si="944"/>
        <v>#REF!</v>
      </c>
      <c r="X738">
        <f t="shared" si="945"/>
        <v>-1.0533983267508774E-2</v>
      </c>
      <c r="Y738">
        <v>37.205736999999999</v>
      </c>
      <c r="Z738" t="e">
        <f t="shared" si="946"/>
        <v>#REF!</v>
      </c>
      <c r="AA738">
        <f t="shared" si="947"/>
        <v>-7.1200928573172039E-3</v>
      </c>
      <c r="AB738">
        <v>82.746944999999997</v>
      </c>
      <c r="AC738" t="e">
        <f t="shared" si="948"/>
        <v>#REF!</v>
      </c>
      <c r="AD738">
        <f t="shared" si="949"/>
        <v>-7.3255838448685702E-3</v>
      </c>
      <c r="AE738">
        <f>(C738*'10Stocks'!$D$3)+(F738*'10Stocks'!$D$4)+('10Stocks_'!I738*'10Stocks'!$D$5)+('10Stocks_'!L738*'10Stocks'!$D$6)+('10Stocks_'!O738*'10Stocks'!$D$7)+('10Stocks_'!R738*'10Stocks'!$D$8)+('10Stocks_'!U738*'10Stocks'!$D$9)+('10Stocks_'!X738*'10Stocks'!$D$10)+('10Stocks_'!AA738*'10Stocks'!$D$11)+('10Stocks_'!AD738*'10Stocks'!$D$12)</f>
        <v>3.4881510958123647E-3</v>
      </c>
      <c r="AF738">
        <f t="shared" si="950"/>
        <v>242332.13329525877</v>
      </c>
      <c r="AG738">
        <f t="shared" si="926"/>
        <v>176639.39882118648</v>
      </c>
    </row>
    <row r="739" spans="1:33" x14ac:dyDescent="0.35">
      <c r="A739">
        <v>59.788074999999999</v>
      </c>
      <c r="B739" t="e">
        <f t="shared" ref="B739:B802" si="981">(#REF!-#REF!)/#REF!</f>
        <v>#REF!</v>
      </c>
      <c r="C739">
        <f t="shared" si="931"/>
        <v>-9.3476419577299841E-3</v>
      </c>
      <c r="D739">
        <v>94.949996999999996</v>
      </c>
      <c r="E739" t="e">
        <f t="shared" si="932"/>
        <v>#REF!</v>
      </c>
      <c r="F739">
        <f t="shared" si="933"/>
        <v>-1.1555288602025548E-2</v>
      </c>
      <c r="G739">
        <v>54.292859</v>
      </c>
      <c r="H739" t="e">
        <f t="shared" si="934"/>
        <v>#REF!</v>
      </c>
      <c r="I739">
        <f t="shared" si="935"/>
        <v>-9.7279039017712473E-4</v>
      </c>
      <c r="J739">
        <v>60.383190999999997</v>
      </c>
      <c r="K739" t="e">
        <f t="shared" si="936"/>
        <v>#REF!</v>
      </c>
      <c r="L739">
        <f t="shared" si="937"/>
        <v>-1.9114224756196715E-2</v>
      </c>
      <c r="M739">
        <v>429.42132500000002</v>
      </c>
      <c r="N739" t="e">
        <f t="shared" si="938"/>
        <v>#REF!</v>
      </c>
      <c r="O739">
        <f t="shared" si="939"/>
        <v>6.9842671523317362E-4</v>
      </c>
      <c r="P739">
        <v>32.023398999999998</v>
      </c>
      <c r="Q739" t="e">
        <f t="shared" si="940"/>
        <v>#REF!</v>
      </c>
      <c r="R739">
        <f t="shared" si="941"/>
        <v>-6.001783481807417E-3</v>
      </c>
      <c r="S739">
        <v>95.370002999999997</v>
      </c>
      <c r="T739" t="e">
        <f t="shared" si="942"/>
        <v>#REF!</v>
      </c>
      <c r="U739">
        <f t="shared" si="943"/>
        <v>5.5884333862687811E-3</v>
      </c>
      <c r="V739">
        <v>26.567491</v>
      </c>
      <c r="W739" t="e">
        <f t="shared" si="944"/>
        <v>#REF!</v>
      </c>
      <c r="X739">
        <f t="shared" si="945"/>
        <v>-1.3215873266084031E-2</v>
      </c>
      <c r="Y739">
        <v>36.635323999999997</v>
      </c>
      <c r="Z739" t="e">
        <f t="shared" si="946"/>
        <v>#REF!</v>
      </c>
      <c r="AA739">
        <f t="shared" si="947"/>
        <v>-1.5331318393182268E-2</v>
      </c>
      <c r="AB739">
        <v>81.707937999999999</v>
      </c>
      <c r="AC739" t="e">
        <f t="shared" si="948"/>
        <v>#REF!</v>
      </c>
      <c r="AD739">
        <f t="shared" si="949"/>
        <v>-1.2556439394832015E-2</v>
      </c>
      <c r="AE739">
        <f>(C739*'10Stocks'!$D$3)+(F739*'10Stocks'!$D$4)+('10Stocks_'!I739*'10Stocks'!$D$5)+('10Stocks_'!L739*'10Stocks'!$D$6)+('10Stocks_'!O739*'10Stocks'!$D$7)+('10Stocks_'!R739*'10Stocks'!$D$8)+('10Stocks_'!U739*'10Stocks'!$D$9)+('10Stocks_'!X739*'10Stocks'!$D$10)+('10Stocks_'!AA739*'10Stocks'!$D$11)+('10Stocks_'!AD739*'10Stocks'!$D$12)</f>
        <v>-8.549105848501784E-3</v>
      </c>
      <c r="AF739">
        <f t="shared" si="950"/>
        <v>240260.41023722437</v>
      </c>
      <c r="AG739">
        <f t="shared" si="926"/>
        <v>175129.28990364843</v>
      </c>
    </row>
    <row r="740" spans="1:33" x14ac:dyDescent="0.35">
      <c r="A740">
        <v>58.894832999999998</v>
      </c>
      <c r="B740" t="e">
        <f t="shared" ref="B740:B803" si="982">(#REF!-#REF!)/#REF!</f>
        <v>#REF!</v>
      </c>
      <c r="C740">
        <f t="shared" si="931"/>
        <v>-1.4940136473703172E-2</v>
      </c>
      <c r="D740">
        <v>98.889999000000003</v>
      </c>
      <c r="E740" t="e">
        <f t="shared" si="932"/>
        <v>#REF!</v>
      </c>
      <c r="F740">
        <f t="shared" si="933"/>
        <v>4.1495546334772468E-2</v>
      </c>
      <c r="G740">
        <v>54.548377000000002</v>
      </c>
      <c r="H740" t="e">
        <f t="shared" si="934"/>
        <v>#REF!</v>
      </c>
      <c r="I740">
        <f t="shared" si="935"/>
        <v>4.7062911164800171E-3</v>
      </c>
      <c r="J740">
        <v>60.402324999999998</v>
      </c>
      <c r="K740" t="e">
        <f t="shared" si="936"/>
        <v>#REF!</v>
      </c>
      <c r="L740">
        <f t="shared" si="937"/>
        <v>3.168762644558002E-4</v>
      </c>
      <c r="M740">
        <v>431.88884000000002</v>
      </c>
      <c r="N740" t="e">
        <f t="shared" si="938"/>
        <v>#REF!</v>
      </c>
      <c r="O740">
        <f t="shared" si="939"/>
        <v>5.7461398778926301E-3</v>
      </c>
      <c r="P740">
        <v>32.189132000000001</v>
      </c>
      <c r="Q740" t="e">
        <f t="shared" si="940"/>
        <v>#REF!</v>
      </c>
      <c r="R740">
        <f t="shared" si="941"/>
        <v>5.1753719210132264E-3</v>
      </c>
      <c r="S740">
        <v>97.349997999999999</v>
      </c>
      <c r="T740" t="e">
        <f t="shared" si="942"/>
        <v>#REF!</v>
      </c>
      <c r="U740">
        <f t="shared" si="943"/>
        <v>2.076119259427938E-2</v>
      </c>
      <c r="V740">
        <v>26.962841999999998</v>
      </c>
      <c r="W740" t="e">
        <f t="shared" si="944"/>
        <v>#REF!</v>
      </c>
      <c r="X740">
        <f t="shared" si="945"/>
        <v>1.4881006264385222E-2</v>
      </c>
      <c r="Y740">
        <v>37.463346000000001</v>
      </c>
      <c r="Z740" t="e">
        <f t="shared" si="946"/>
        <v>#REF!</v>
      </c>
      <c r="AA740">
        <f t="shared" si="947"/>
        <v>2.2601738147586856E-2</v>
      </c>
      <c r="AB740">
        <v>82.236557000000005</v>
      </c>
      <c r="AC740" t="e">
        <f t="shared" si="948"/>
        <v>#REF!</v>
      </c>
      <c r="AD740">
        <f t="shared" si="949"/>
        <v>6.4696162079136811E-3</v>
      </c>
      <c r="AE740">
        <f>(C740*'10Stocks'!$D$3)+(F740*'10Stocks'!$D$4)+('10Stocks_'!I740*'10Stocks'!$D$5)+('10Stocks_'!L740*'10Stocks'!$D$6)+('10Stocks_'!O740*'10Stocks'!$D$7)+('10Stocks_'!R740*'10Stocks'!$D$8)+('10Stocks_'!U740*'10Stocks'!$D$9)+('10Stocks_'!X740*'10Stocks'!$D$10)+('10Stocks_'!AA740*'10Stocks'!$D$11)+('10Stocks_'!AD740*'10Stocks'!$D$12)</f>
        <v>2.5638468005732048E-3</v>
      </c>
      <c r="AF740">
        <f t="shared" si="950"/>
        <v>240876.40112131549</v>
      </c>
      <c r="AG740">
        <f t="shared" si="926"/>
        <v>175578.29457325456</v>
      </c>
    </row>
    <row r="741" spans="1:33" x14ac:dyDescent="0.35">
      <c r="A741">
        <v>59.344813000000002</v>
      </c>
      <c r="B741" t="e">
        <f t="shared" ref="B741:B804" si="983">(#REF!-#REF!)/#REF!</f>
        <v>#REF!</v>
      </c>
      <c r="C741">
        <f t="shared" si="931"/>
        <v>7.6403986067844626E-3</v>
      </c>
      <c r="D741">
        <v>102.66999800000001</v>
      </c>
      <c r="E741" t="e">
        <f t="shared" si="932"/>
        <v>#REF!</v>
      </c>
      <c r="F741">
        <f t="shared" si="933"/>
        <v>3.8224279889010858E-2</v>
      </c>
      <c r="G741">
        <v>54.909624000000001</v>
      </c>
      <c r="H741" t="e">
        <f t="shared" si="934"/>
        <v>#REF!</v>
      </c>
      <c r="I741">
        <f t="shared" si="935"/>
        <v>6.6225068437874646E-3</v>
      </c>
      <c r="J741">
        <v>62.038179999999997</v>
      </c>
      <c r="K741" t="e">
        <f t="shared" si="936"/>
        <v>#REF!</v>
      </c>
      <c r="L741">
        <f t="shared" si="937"/>
        <v>2.7082649550327732E-2</v>
      </c>
      <c r="M741">
        <v>439.42633599999999</v>
      </c>
      <c r="N741" t="e">
        <f t="shared" si="938"/>
        <v>#REF!</v>
      </c>
      <c r="O741">
        <f t="shared" si="939"/>
        <v>1.7452398168010027E-2</v>
      </c>
      <c r="P741">
        <v>32.842858</v>
      </c>
      <c r="Q741" t="e">
        <f t="shared" si="940"/>
        <v>#REF!</v>
      </c>
      <c r="R741">
        <f t="shared" si="941"/>
        <v>2.030890425998436E-2</v>
      </c>
      <c r="S741">
        <v>102.040001</v>
      </c>
      <c r="T741" t="e">
        <f t="shared" si="942"/>
        <v>#REF!</v>
      </c>
      <c r="U741">
        <f t="shared" si="943"/>
        <v>4.8176713881391185E-2</v>
      </c>
      <c r="V741">
        <v>26.132607</v>
      </c>
      <c r="W741" t="e">
        <f t="shared" si="944"/>
        <v>#REF!</v>
      </c>
      <c r="X741">
        <f t="shared" si="945"/>
        <v>-3.0791820832536804E-2</v>
      </c>
      <c r="Y741">
        <v>37.950957000000002</v>
      </c>
      <c r="Z741" t="e">
        <f t="shared" si="946"/>
        <v>#REF!</v>
      </c>
      <c r="AA741">
        <f t="shared" si="947"/>
        <v>1.3015682048261283E-2</v>
      </c>
      <c r="AB741">
        <v>83.348472000000001</v>
      </c>
      <c r="AC741" t="e">
        <f t="shared" si="948"/>
        <v>#REF!</v>
      </c>
      <c r="AD741">
        <f t="shared" si="949"/>
        <v>1.3520933275453107E-2</v>
      </c>
      <c r="AE741">
        <f>(C741*'10Stocks'!$D$3)+(F741*'10Stocks'!$D$4)+('10Stocks_'!I741*'10Stocks'!$D$5)+('10Stocks_'!L741*'10Stocks'!$D$6)+('10Stocks_'!O741*'10Stocks'!$D$7)+('10Stocks_'!R741*'10Stocks'!$D$8)+('10Stocks_'!U741*'10Stocks'!$D$9)+('10Stocks_'!X741*'10Stocks'!$D$10)+('10Stocks_'!AA741*'10Stocks'!$D$11)+('10Stocks_'!AD741*'10Stocks'!$D$12)</f>
        <v>2.4938879435221051E-2</v>
      </c>
      <c r="AF741">
        <f t="shared" si="950"/>
        <v>246883.58864766991</v>
      </c>
      <c r="AG741">
        <f t="shared" si="926"/>
        <v>179957.02049305869</v>
      </c>
    </row>
    <row r="742" spans="1:33" x14ac:dyDescent="0.35">
      <c r="A742">
        <v>58.952590999999998</v>
      </c>
      <c r="B742" t="e">
        <f t="shared" ref="B742:B805" si="984">(#REF!-#REF!)/#REF!</f>
        <v>#REF!</v>
      </c>
      <c r="C742">
        <f t="shared" si="931"/>
        <v>-6.609204413534909E-3</v>
      </c>
      <c r="D742">
        <v>102.989998</v>
      </c>
      <c r="E742" t="e">
        <f t="shared" si="932"/>
        <v>#REF!</v>
      </c>
      <c r="F742">
        <f t="shared" si="933"/>
        <v>3.1167819833793427E-3</v>
      </c>
      <c r="G742">
        <v>54.803894</v>
      </c>
      <c r="H742" t="e">
        <f t="shared" si="934"/>
        <v>#REF!</v>
      </c>
      <c r="I742">
        <f t="shared" si="935"/>
        <v>-1.9255276634201903E-3</v>
      </c>
      <c r="J742">
        <v>61.062409000000002</v>
      </c>
      <c r="K742" t="e">
        <f t="shared" si="936"/>
        <v>#REF!</v>
      </c>
      <c r="L742">
        <f t="shared" si="937"/>
        <v>-1.5728556189107977E-2</v>
      </c>
      <c r="M742">
        <v>444.66609399999999</v>
      </c>
      <c r="N742" t="e">
        <f t="shared" si="938"/>
        <v>#REF!</v>
      </c>
      <c r="O742">
        <f t="shared" si="939"/>
        <v>1.1924087317333649E-2</v>
      </c>
      <c r="P742">
        <v>32.658712999999999</v>
      </c>
      <c r="Q742" t="e">
        <f t="shared" si="940"/>
        <v>#REF!</v>
      </c>
      <c r="R742">
        <f t="shared" si="941"/>
        <v>-5.606850658368431E-3</v>
      </c>
      <c r="S742">
        <v>100.050003</v>
      </c>
      <c r="T742" t="e">
        <f t="shared" si="942"/>
        <v>#REF!</v>
      </c>
      <c r="U742">
        <f t="shared" si="943"/>
        <v>-1.9502136225968872E-2</v>
      </c>
      <c r="V742">
        <v>25.529699000000001</v>
      </c>
      <c r="W742" t="e">
        <f t="shared" si="944"/>
        <v>#REF!</v>
      </c>
      <c r="X742">
        <f t="shared" si="945"/>
        <v>-2.3071100407242161E-2</v>
      </c>
      <c r="Y742">
        <v>37.969358</v>
      </c>
      <c r="Z742" t="e">
        <f t="shared" si="946"/>
        <v>#REF!</v>
      </c>
      <c r="AA742">
        <f t="shared" si="947"/>
        <v>4.8486260833942145E-4</v>
      </c>
      <c r="AB742">
        <v>83.047712000000004</v>
      </c>
      <c r="AC742" t="e">
        <f t="shared" si="948"/>
        <v>#REF!</v>
      </c>
      <c r="AD742">
        <f t="shared" si="949"/>
        <v>-3.6084644719101364E-3</v>
      </c>
      <c r="AE742">
        <f>(C742*'10Stocks'!$D$3)+(F742*'10Stocks'!$D$4)+('10Stocks_'!I742*'10Stocks'!$D$5)+('10Stocks_'!L742*'10Stocks'!$D$6)+('10Stocks_'!O742*'10Stocks'!$D$7)+('10Stocks_'!R742*'10Stocks'!$D$8)+('10Stocks_'!U742*'10Stocks'!$D$9)+('10Stocks_'!X742*'10Stocks'!$D$10)+('10Stocks_'!AA742*'10Stocks'!$D$11)+('10Stocks_'!AD742*'10Stocks'!$D$12)</f>
        <v>-8.9676443781659346E-3</v>
      </c>
      <c r="AF742">
        <f t="shared" si="950"/>
        <v>244669.6244218722</v>
      </c>
      <c r="AG742">
        <f t="shared" si="926"/>
        <v>178343.22992992261</v>
      </c>
    </row>
    <row r="743" spans="1:33" x14ac:dyDescent="0.35">
      <c r="A743">
        <v>58.779316999999999</v>
      </c>
      <c r="B743" t="e">
        <f t="shared" ref="B743:B806" si="985">(#REF!-#REF!)/#REF!</f>
        <v>#REF!</v>
      </c>
      <c r="C743">
        <f t="shared" si="931"/>
        <v>-2.9392092367916327E-3</v>
      </c>
      <c r="D743">
        <v>99.43</v>
      </c>
      <c r="E743" t="e">
        <f t="shared" si="932"/>
        <v>#REF!</v>
      </c>
      <c r="F743">
        <f t="shared" si="933"/>
        <v>-3.4566444015272174E-2</v>
      </c>
      <c r="G743">
        <v>54.548377000000002</v>
      </c>
      <c r="H743" t="e">
        <f t="shared" si="934"/>
        <v>#REF!</v>
      </c>
      <c r="I743">
        <f t="shared" si="935"/>
        <v>-4.6623876763209121E-3</v>
      </c>
      <c r="J743">
        <v>61.033707999999997</v>
      </c>
      <c r="K743" t="e">
        <f t="shared" si="936"/>
        <v>#REF!</v>
      </c>
      <c r="L743">
        <f t="shared" si="937"/>
        <v>-4.7002731254846484E-4</v>
      </c>
      <c r="M743">
        <v>439.46630099999999</v>
      </c>
      <c r="N743" t="e">
        <f t="shared" si="938"/>
        <v>#REF!</v>
      </c>
      <c r="O743">
        <f t="shared" si="939"/>
        <v>-1.1693702466102575E-2</v>
      </c>
      <c r="P743">
        <v>32.078643999999997</v>
      </c>
      <c r="Q743" t="e">
        <f t="shared" si="940"/>
        <v>#REF!</v>
      </c>
      <c r="R743">
        <f t="shared" si="941"/>
        <v>-1.7761538857945864E-2</v>
      </c>
      <c r="S743">
        <v>94.470000999999996</v>
      </c>
      <c r="T743" t="e">
        <f t="shared" si="942"/>
        <v>#REF!</v>
      </c>
      <c r="U743">
        <f t="shared" si="943"/>
        <v>-5.5772132260705751E-2</v>
      </c>
      <c r="V743">
        <v>24.739000000000001</v>
      </c>
      <c r="W743" t="e">
        <f t="shared" si="944"/>
        <v>#REF!</v>
      </c>
      <c r="X743">
        <f t="shared" si="945"/>
        <v>-3.0971732177492575E-2</v>
      </c>
      <c r="Y743">
        <v>37.408143000000003</v>
      </c>
      <c r="Z743" t="e">
        <f t="shared" si="946"/>
        <v>#REF!</v>
      </c>
      <c r="AA743">
        <f t="shared" si="947"/>
        <v>-1.4780734507020032E-2</v>
      </c>
      <c r="AB743">
        <v>82.446178000000003</v>
      </c>
      <c r="AC743" t="e">
        <f t="shared" si="948"/>
        <v>#REF!</v>
      </c>
      <c r="AD743">
        <f t="shared" si="949"/>
        <v>-7.2432338653712807E-3</v>
      </c>
      <c r="AE743">
        <f>(C743*'10Stocks'!$D$3)+(F743*'10Stocks'!$D$4)+('10Stocks_'!I743*'10Stocks'!$D$5)+('10Stocks_'!L743*'10Stocks'!$D$6)+('10Stocks_'!O743*'10Stocks'!$D$7)+('10Stocks_'!R743*'10Stocks'!$D$8)+('10Stocks_'!U743*'10Stocks'!$D$9)+('10Stocks_'!X743*'10Stocks'!$D$10)+('10Stocks_'!AA743*'10Stocks'!$D$11)+('10Stocks_'!AD743*'10Stocks'!$D$12)</f>
        <v>-1.3824903179852632E-2</v>
      </c>
      <c r="AF743">
        <f t="shared" si="950"/>
        <v>241287.0905531889</v>
      </c>
      <c r="AG743">
        <f t="shared" si="926"/>
        <v>175877.65204335924</v>
      </c>
    </row>
    <row r="744" spans="1:33" x14ac:dyDescent="0.35">
      <c r="A744">
        <v>58.052633999999998</v>
      </c>
      <c r="B744" t="e">
        <f t="shared" ref="B744:B807" si="986">(#REF!-#REF!)/#REF!</f>
        <v>#REF!</v>
      </c>
      <c r="C744">
        <f t="shared" si="931"/>
        <v>-1.2362903093957375E-2</v>
      </c>
      <c r="D744">
        <v>97.510002</v>
      </c>
      <c r="E744" t="e">
        <f t="shared" si="932"/>
        <v>#REF!</v>
      </c>
      <c r="F744">
        <f t="shared" si="933"/>
        <v>-1.9310047269435849E-2</v>
      </c>
      <c r="G744">
        <v>53.640853999999997</v>
      </c>
      <c r="H744" t="e">
        <f t="shared" si="934"/>
        <v>#REF!</v>
      </c>
      <c r="I744">
        <f t="shared" si="935"/>
        <v>-1.6637030282312611E-2</v>
      </c>
      <c r="J744">
        <v>60.258831000000001</v>
      </c>
      <c r="K744" t="e">
        <f t="shared" si="936"/>
        <v>#REF!</v>
      </c>
      <c r="L744">
        <f t="shared" si="937"/>
        <v>-1.2695886017608442E-2</v>
      </c>
      <c r="M744">
        <v>435.55519500000003</v>
      </c>
      <c r="N744" t="e">
        <f t="shared" si="938"/>
        <v>#REF!</v>
      </c>
      <c r="O744">
        <f t="shared" si="939"/>
        <v>-8.8996721502884041E-3</v>
      </c>
      <c r="P744">
        <v>32.225963</v>
      </c>
      <c r="Q744" t="e">
        <f t="shared" si="940"/>
        <v>#REF!</v>
      </c>
      <c r="R744">
        <f t="shared" si="941"/>
        <v>4.5924322736336084E-3</v>
      </c>
      <c r="S744">
        <v>97.730002999999996</v>
      </c>
      <c r="T744" t="e">
        <f t="shared" si="942"/>
        <v>#REF!</v>
      </c>
      <c r="U744">
        <f t="shared" si="943"/>
        <v>3.4508330321707102E-2</v>
      </c>
      <c r="V744">
        <v>24.679696</v>
      </c>
      <c r="W744" t="e">
        <f t="shared" si="944"/>
        <v>#REF!</v>
      </c>
      <c r="X744">
        <f t="shared" si="945"/>
        <v>-2.3971866284005381E-3</v>
      </c>
      <c r="Y744">
        <v>37.049334999999999</v>
      </c>
      <c r="Z744" t="e">
        <f t="shared" si="946"/>
        <v>#REF!</v>
      </c>
      <c r="AA744">
        <f t="shared" si="947"/>
        <v>-9.5917084149299611E-3</v>
      </c>
      <c r="AB744">
        <v>81.789961000000005</v>
      </c>
      <c r="AC744" t="e">
        <f t="shared" si="948"/>
        <v>#REF!</v>
      </c>
      <c r="AD744">
        <f t="shared" si="949"/>
        <v>-7.9593380301995077E-3</v>
      </c>
      <c r="AE744">
        <f>(C744*'10Stocks'!$D$3)+(F744*'10Stocks'!$D$4)+('10Stocks_'!I744*'10Stocks'!$D$5)+('10Stocks_'!L744*'10Stocks'!$D$6)+('10Stocks_'!O744*'10Stocks'!$D$7)+('10Stocks_'!R744*'10Stocks'!$D$8)+('10Stocks_'!U744*'10Stocks'!$D$9)+('10Stocks_'!X744*'10Stocks'!$D$10)+('10Stocks_'!AA744*'10Stocks'!$D$11)+('10Stocks_'!AD744*'10Stocks'!$D$12)</f>
        <v>-2.3594096526026427E-3</v>
      </c>
      <c r="AF744">
        <f t="shared" si="950"/>
        <v>240717.7954626893</v>
      </c>
      <c r="AG744">
        <f t="shared" si="926"/>
        <v>175462.68461345104</v>
      </c>
    </row>
    <row r="745" spans="1:33" x14ac:dyDescent="0.35">
      <c r="A745">
        <v>58.559027</v>
      </c>
      <c r="B745" t="e">
        <f t="shared" ref="B745:B808" si="987">(#REF!-#REF!)/#REF!</f>
        <v>#REF!</v>
      </c>
      <c r="C745">
        <f t="shared" si="931"/>
        <v>8.7229978229756595E-3</v>
      </c>
      <c r="D745">
        <v>99.660004000000001</v>
      </c>
      <c r="E745" t="e">
        <f t="shared" si="932"/>
        <v>#REF!</v>
      </c>
      <c r="F745">
        <f t="shared" si="933"/>
        <v>2.2049040671745661E-2</v>
      </c>
      <c r="G745">
        <v>54.319293999999999</v>
      </c>
      <c r="H745" t="e">
        <f t="shared" si="934"/>
        <v>#REF!</v>
      </c>
      <c r="I745">
        <f t="shared" si="935"/>
        <v>1.2647822497382348E-2</v>
      </c>
      <c r="J745">
        <v>61.512031999999998</v>
      </c>
      <c r="K745" t="e">
        <f t="shared" si="936"/>
        <v>#REF!</v>
      </c>
      <c r="L745">
        <f t="shared" si="937"/>
        <v>2.0796968331496458E-2</v>
      </c>
      <c r="M745">
        <v>438.06267500000001</v>
      </c>
      <c r="N745" t="e">
        <f t="shared" si="938"/>
        <v>#REF!</v>
      </c>
      <c r="O745">
        <f t="shared" si="939"/>
        <v>5.7569741534135221E-3</v>
      </c>
      <c r="P745">
        <v>31.968156</v>
      </c>
      <c r="Q745" t="e">
        <f t="shared" si="940"/>
        <v>#REF!</v>
      </c>
      <c r="R745">
        <f t="shared" si="941"/>
        <v>-7.9999781542602674E-3</v>
      </c>
      <c r="S745">
        <v>98.18</v>
      </c>
      <c r="T745" t="e">
        <f t="shared" si="942"/>
        <v>#REF!</v>
      </c>
      <c r="U745">
        <f t="shared" si="943"/>
        <v>4.6044918263228787E-3</v>
      </c>
      <c r="V745">
        <v>24.808185999999999</v>
      </c>
      <c r="W745" t="e">
        <f t="shared" si="944"/>
        <v>#REF!</v>
      </c>
      <c r="X745">
        <f t="shared" si="945"/>
        <v>5.2063039998547517E-3</v>
      </c>
      <c r="Y745">
        <v>37.665748999999998</v>
      </c>
      <c r="Z745" t="e">
        <f t="shared" si="946"/>
        <v>#REF!</v>
      </c>
      <c r="AA745">
        <f t="shared" si="947"/>
        <v>1.6637653550326852E-2</v>
      </c>
      <c r="AB745">
        <v>83.239107000000004</v>
      </c>
      <c r="AC745" t="e">
        <f t="shared" si="948"/>
        <v>#REF!</v>
      </c>
      <c r="AD745">
        <f t="shared" si="949"/>
        <v>1.7717895720722972E-2</v>
      </c>
      <c r="AE745">
        <f>(C745*'10Stocks'!$D$3)+(F745*'10Stocks'!$D$4)+('10Stocks_'!I745*'10Stocks'!$D$5)+('10Stocks_'!L745*'10Stocks'!$D$6)+('10Stocks_'!O745*'10Stocks'!$D$7)+('10Stocks_'!R745*'10Stocks'!$D$8)+('10Stocks_'!U745*'10Stocks'!$D$9)+('10Stocks_'!X745*'10Stocks'!$D$10)+('10Stocks_'!AA745*'10Stocks'!$D$11)+('10Stocks_'!AD745*'10Stocks'!$D$12)</f>
        <v>1.0540725338241292E-2</v>
      </c>
      <c r="AF745">
        <f t="shared" si="950"/>
        <v>243255.13562868847</v>
      </c>
      <c r="AG745">
        <f t="shared" si="926"/>
        <v>177312.1885790719</v>
      </c>
    </row>
    <row r="746" spans="1:33" x14ac:dyDescent="0.35">
      <c r="A746">
        <v>57.765186</v>
      </c>
      <c r="B746" t="e">
        <f t="shared" ref="B746:B809" si="988">(#REF!-#REF!)/#REF!</f>
        <v>#REF!</v>
      </c>
      <c r="C746">
        <f t="shared" si="931"/>
        <v>-1.3556253248538444E-2</v>
      </c>
      <c r="D746">
        <v>98</v>
      </c>
      <c r="E746" t="e">
        <f t="shared" si="932"/>
        <v>#REF!</v>
      </c>
      <c r="F746">
        <f t="shared" si="933"/>
        <v>-1.6656672018596354E-2</v>
      </c>
      <c r="G746">
        <v>53.773015000000001</v>
      </c>
      <c r="H746" t="e">
        <f t="shared" si="934"/>
        <v>#REF!</v>
      </c>
      <c r="I746">
        <f t="shared" si="935"/>
        <v>-1.005681333045305E-2</v>
      </c>
      <c r="J746">
        <v>61.033707999999997</v>
      </c>
      <c r="K746" t="e">
        <f t="shared" si="936"/>
        <v>#REF!</v>
      </c>
      <c r="L746">
        <f t="shared" si="937"/>
        <v>-7.7761046814385946E-3</v>
      </c>
      <c r="M746">
        <v>437.08367500000003</v>
      </c>
      <c r="N746" t="e">
        <f t="shared" si="938"/>
        <v>#REF!</v>
      </c>
      <c r="O746">
        <f t="shared" si="939"/>
        <v>-2.2348400260304873E-3</v>
      </c>
      <c r="P746">
        <v>31.673518999999999</v>
      </c>
      <c r="Q746" t="e">
        <f t="shared" si="940"/>
        <v>#REF!</v>
      </c>
      <c r="R746">
        <f t="shared" si="941"/>
        <v>-9.216577897079881E-3</v>
      </c>
      <c r="S746">
        <v>100.300003</v>
      </c>
      <c r="T746" t="e">
        <f t="shared" si="942"/>
        <v>#REF!</v>
      </c>
      <c r="U746">
        <f t="shared" si="943"/>
        <v>2.1593023018944762E-2</v>
      </c>
      <c r="V746">
        <v>25.065163999999999</v>
      </c>
      <c r="W746" t="e">
        <f t="shared" si="944"/>
        <v>#REF!</v>
      </c>
      <c r="X746">
        <f t="shared" si="945"/>
        <v>1.0358596956665843E-2</v>
      </c>
      <c r="Y746">
        <v>36.948132000000001</v>
      </c>
      <c r="Z746" t="e">
        <f t="shared" si="946"/>
        <v>#REF!</v>
      </c>
      <c r="AA746">
        <f t="shared" si="947"/>
        <v>-1.905224292765284E-2</v>
      </c>
      <c r="AB746">
        <v>82.555549999999997</v>
      </c>
      <c r="AC746" t="e">
        <f t="shared" si="948"/>
        <v>#REF!</v>
      </c>
      <c r="AD746">
        <f t="shared" si="949"/>
        <v>-8.2119694051980569E-3</v>
      </c>
      <c r="AE746">
        <f>(C746*'10Stocks'!$D$3)+(F746*'10Stocks'!$D$4)+('10Stocks_'!I746*'10Stocks'!$D$5)+('10Stocks_'!L746*'10Stocks'!$D$6)+('10Stocks_'!O746*'10Stocks'!$D$7)+('10Stocks_'!R746*'10Stocks'!$D$8)+('10Stocks_'!U746*'10Stocks'!$D$9)+('10Stocks_'!X746*'10Stocks'!$D$10)+('10Stocks_'!AA746*'10Stocks'!$D$11)+('10Stocks_'!AD746*'10Stocks'!$D$12)</f>
        <v>-3.0217185607592355E-3</v>
      </c>
      <c r="AF746">
        <f t="shared" si="950"/>
        <v>242520.08707035927</v>
      </c>
      <c r="AG746">
        <f t="shared" si="926"/>
        <v>176776.40104779368</v>
      </c>
    </row>
    <row r="747" spans="1:33" x14ac:dyDescent="0.35">
      <c r="A747">
        <v>58.027113999999997</v>
      </c>
      <c r="B747" t="e">
        <f t="shared" ref="B747:B810" si="989">(#REF!-#REF!)/#REF!</f>
        <v>#REF!</v>
      </c>
      <c r="C747">
        <f t="shared" si="931"/>
        <v>4.534357424210449E-3</v>
      </c>
      <c r="D747">
        <v>96.760002</v>
      </c>
      <c r="E747" t="e">
        <f t="shared" si="932"/>
        <v>#REF!</v>
      </c>
      <c r="F747">
        <f t="shared" si="933"/>
        <v>-1.265304081632653E-2</v>
      </c>
      <c r="G747">
        <v>54.574807999999997</v>
      </c>
      <c r="H747" t="e">
        <f t="shared" si="934"/>
        <v>#REF!</v>
      </c>
      <c r="I747">
        <f t="shared" si="935"/>
        <v>1.4910694518430785E-2</v>
      </c>
      <c r="J747">
        <v>61.693789000000002</v>
      </c>
      <c r="K747" t="e">
        <f t="shared" si="936"/>
        <v>#REF!</v>
      </c>
      <c r="L747">
        <f t="shared" si="937"/>
        <v>1.0815023724267339E-2</v>
      </c>
      <c r="M747">
        <v>442.68309199999999</v>
      </c>
      <c r="N747" t="e">
        <f t="shared" si="938"/>
        <v>#REF!</v>
      </c>
      <c r="O747">
        <f t="shared" si="939"/>
        <v>1.2810858241273732E-2</v>
      </c>
      <c r="P747">
        <v>32.225963</v>
      </c>
      <c r="Q747" t="e">
        <f t="shared" si="940"/>
        <v>#REF!</v>
      </c>
      <c r="R747">
        <f t="shared" si="941"/>
        <v>1.7441825772501036E-2</v>
      </c>
      <c r="S747">
        <v>102.199997</v>
      </c>
      <c r="T747" t="e">
        <f t="shared" si="942"/>
        <v>#REF!</v>
      </c>
      <c r="U747">
        <f t="shared" si="943"/>
        <v>1.8943110101402413E-2</v>
      </c>
      <c r="V747">
        <v>25.381443000000001</v>
      </c>
      <c r="W747" t="e">
        <f t="shared" si="944"/>
        <v>#REF!</v>
      </c>
      <c r="X747">
        <f t="shared" si="945"/>
        <v>1.2618269722871214E-2</v>
      </c>
      <c r="Y747">
        <v>37.362143000000003</v>
      </c>
      <c r="Z747" t="e">
        <f t="shared" si="946"/>
        <v>#REF!</v>
      </c>
      <c r="AA747">
        <f t="shared" si="947"/>
        <v>1.1205194351909377E-2</v>
      </c>
      <c r="AB747">
        <v>83.403160999999997</v>
      </c>
      <c r="AC747" t="e">
        <f t="shared" si="948"/>
        <v>#REF!</v>
      </c>
      <c r="AD747">
        <f t="shared" si="949"/>
        <v>1.0267159506538332E-2</v>
      </c>
      <c r="AE747">
        <f>(C747*'10Stocks'!$D$3)+(F747*'10Stocks'!$D$4)+('10Stocks_'!I747*'10Stocks'!$D$5)+('10Stocks_'!L747*'10Stocks'!$D$6)+('10Stocks_'!O747*'10Stocks'!$D$7)+('10Stocks_'!R747*'10Stocks'!$D$8)+('10Stocks_'!U747*'10Stocks'!$D$9)+('10Stocks_'!X747*'10Stocks'!$D$10)+('10Stocks_'!AA747*'10Stocks'!$D$11)+('10Stocks_'!AD747*'10Stocks'!$D$12)</f>
        <v>1.2108863671544701E-2</v>
      </c>
      <c r="AF747">
        <f t="shared" si="950"/>
        <v>245456.72974230541</v>
      </c>
      <c r="AG747">
        <f t="shared" si="926"/>
        <v>178916.96238842772</v>
      </c>
    </row>
    <row r="748" spans="1:33" x14ac:dyDescent="0.35">
      <c r="A748">
        <v>57.996217999999999</v>
      </c>
      <c r="B748" t="e">
        <f t="shared" ref="B748:B811" si="990">(#REF!-#REF!)/#REF!</f>
        <v>#REF!</v>
      </c>
      <c r="C748">
        <f t="shared" si="931"/>
        <v>-5.3244074830256902E-4</v>
      </c>
      <c r="D748">
        <v>96.300003000000004</v>
      </c>
      <c r="E748" t="e">
        <f t="shared" si="932"/>
        <v>#REF!</v>
      </c>
      <c r="F748">
        <f t="shared" si="933"/>
        <v>-4.754020158040057E-3</v>
      </c>
      <c r="G748">
        <v>54.715783000000002</v>
      </c>
      <c r="H748" t="e">
        <f t="shared" si="934"/>
        <v>#REF!</v>
      </c>
      <c r="I748">
        <f t="shared" si="935"/>
        <v>2.5831515522694009E-3</v>
      </c>
      <c r="J748">
        <v>62.459105000000001</v>
      </c>
      <c r="K748" t="e">
        <f t="shared" si="936"/>
        <v>#REF!</v>
      </c>
      <c r="L748">
        <f t="shared" si="937"/>
        <v>1.2405073710094196E-2</v>
      </c>
      <c r="M748">
        <v>449.86089900000002</v>
      </c>
      <c r="N748" t="e">
        <f t="shared" si="938"/>
        <v>#REF!</v>
      </c>
      <c r="O748">
        <f t="shared" si="939"/>
        <v>1.621432381248487E-2</v>
      </c>
      <c r="P748">
        <v>32.207548000000003</v>
      </c>
      <c r="Q748" t="e">
        <f t="shared" si="940"/>
        <v>#REF!</v>
      </c>
      <c r="R748">
        <f t="shared" si="941"/>
        <v>-5.7143366049285809E-4</v>
      </c>
      <c r="S748">
        <v>103.389999</v>
      </c>
      <c r="T748" t="e">
        <f t="shared" si="942"/>
        <v>#REF!</v>
      </c>
      <c r="U748">
        <f t="shared" si="943"/>
        <v>1.1643855527706198E-2</v>
      </c>
      <c r="V748">
        <v>24.986094000000001</v>
      </c>
      <c r="W748" t="e">
        <f t="shared" si="944"/>
        <v>#REF!</v>
      </c>
      <c r="X748">
        <f t="shared" si="945"/>
        <v>-1.5576301158291098E-2</v>
      </c>
      <c r="Y748">
        <v>37.573748000000002</v>
      </c>
      <c r="Z748" t="e">
        <f t="shared" si="946"/>
        <v>#REF!</v>
      </c>
      <c r="AA748">
        <f t="shared" si="947"/>
        <v>5.6636205262636753E-3</v>
      </c>
      <c r="AB748">
        <v>83.785951999999995</v>
      </c>
      <c r="AC748" t="e">
        <f t="shared" si="948"/>
        <v>#REF!</v>
      </c>
      <c r="AD748">
        <f t="shared" si="949"/>
        <v>4.5896461885898722E-3</v>
      </c>
      <c r="AE748">
        <f>(C748*'10Stocks'!$D$3)+(F748*'10Stocks'!$D$4)+('10Stocks_'!I748*'10Stocks'!$D$5)+('10Stocks_'!L748*'10Stocks'!$D$6)+('10Stocks_'!O748*'10Stocks'!$D$7)+('10Stocks_'!R748*'10Stocks'!$D$8)+('10Stocks_'!U748*'10Stocks'!$D$9)+('10Stocks_'!X748*'10Stocks'!$D$10)+('10Stocks_'!AA748*'10Stocks'!$D$11)+('10Stocks_'!AD748*'10Stocks'!$D$12)</f>
        <v>9.4466723933352235E-3</v>
      </c>
      <c r="AF748">
        <f t="shared" si="950"/>
        <v>247775.4790549204</v>
      </c>
      <c r="AG748">
        <f t="shared" si="926"/>
        <v>180607.13231772187</v>
      </c>
    </row>
    <row r="749" spans="1:33" x14ac:dyDescent="0.35">
      <c r="A749">
        <v>56.818213999999998</v>
      </c>
      <c r="B749" t="e">
        <f t="shared" ref="B749:B812" si="991">(#REF!-#REF!)/#REF!</f>
        <v>#REF!</v>
      </c>
      <c r="C749">
        <f t="shared" si="931"/>
        <v>-2.0311738258518883E-2</v>
      </c>
      <c r="D749">
        <v>94.550003000000004</v>
      </c>
      <c r="E749" t="e">
        <f t="shared" si="932"/>
        <v>#REF!</v>
      </c>
      <c r="F749">
        <f t="shared" si="933"/>
        <v>-1.817237741934442E-2</v>
      </c>
      <c r="G749">
        <v>54.372157999999999</v>
      </c>
      <c r="H749" t="e">
        <f t="shared" si="934"/>
        <v>#REF!</v>
      </c>
      <c r="I749">
        <f t="shared" si="935"/>
        <v>-6.2801806199136905E-3</v>
      </c>
      <c r="J749">
        <v>61.540730000000003</v>
      </c>
      <c r="K749" t="e">
        <f t="shared" si="936"/>
        <v>#REF!</v>
      </c>
      <c r="L749">
        <f t="shared" si="937"/>
        <v>-1.4703620873209719E-2</v>
      </c>
      <c r="M749">
        <v>449.89088800000002</v>
      </c>
      <c r="N749" t="e">
        <f t="shared" si="938"/>
        <v>#REF!</v>
      </c>
      <c r="O749">
        <f t="shared" si="939"/>
        <v>6.6662828591378608E-5</v>
      </c>
      <c r="P749">
        <v>31.848458999999998</v>
      </c>
      <c r="Q749" t="e">
        <f t="shared" si="940"/>
        <v>#REF!</v>
      </c>
      <c r="R749">
        <f t="shared" si="941"/>
        <v>-1.1149218810447923E-2</v>
      </c>
      <c r="S749">
        <v>104.68</v>
      </c>
      <c r="T749" t="e">
        <f t="shared" si="942"/>
        <v>#REF!</v>
      </c>
      <c r="U749">
        <f t="shared" si="943"/>
        <v>1.2477038518977098E-2</v>
      </c>
      <c r="V749">
        <v>24.274463000000001</v>
      </c>
      <c r="W749" t="e">
        <f t="shared" si="944"/>
        <v>#REF!</v>
      </c>
      <c r="X749">
        <f t="shared" si="945"/>
        <v>-2.8481082317228155E-2</v>
      </c>
      <c r="Y749">
        <v>37.408143000000003</v>
      </c>
      <c r="Z749" t="e">
        <f t="shared" si="946"/>
        <v>#REF!</v>
      </c>
      <c r="AA749">
        <f t="shared" si="947"/>
        <v>-4.40746555281095E-3</v>
      </c>
      <c r="AB749">
        <v>82.938339999999997</v>
      </c>
      <c r="AC749" t="e">
        <f t="shared" si="948"/>
        <v>#REF!</v>
      </c>
      <c r="AD749">
        <f t="shared" si="949"/>
        <v>-1.0116397555523366E-2</v>
      </c>
      <c r="AE749">
        <f>(C749*'10Stocks'!$D$3)+(F749*'10Stocks'!$D$4)+('10Stocks_'!I749*'10Stocks'!$D$5)+('10Stocks_'!L749*'10Stocks'!$D$6)+('10Stocks_'!O749*'10Stocks'!$D$7)+('10Stocks_'!R749*'10Stocks'!$D$8)+('10Stocks_'!U749*'10Stocks'!$D$9)+('10Stocks_'!X749*'10Stocks'!$D$10)+('10Stocks_'!AA749*'10Stocks'!$D$11)+('10Stocks_'!AD749*'10Stocks'!$D$12)</f>
        <v>-8.1783999955721363E-3</v>
      </c>
      <c r="AF749">
        <f t="shared" si="950"/>
        <v>245749.07207811475</v>
      </c>
      <c r="AG749">
        <f t="shared" si="926"/>
        <v>179130.05494757433</v>
      </c>
    </row>
    <row r="750" spans="1:33" x14ac:dyDescent="0.35">
      <c r="A750">
        <v>55.990792999999996</v>
      </c>
      <c r="B750" t="e">
        <f t="shared" ref="B750:B813" si="992">(#REF!-#REF!)/#REF!</f>
        <v>#REF!</v>
      </c>
      <c r="C750">
        <f t="shared" si="931"/>
        <v>-1.4562601351742614E-2</v>
      </c>
      <c r="D750">
        <v>93.230002999999996</v>
      </c>
      <c r="E750" t="e">
        <f t="shared" si="932"/>
        <v>#REF!</v>
      </c>
      <c r="F750">
        <f t="shared" si="933"/>
        <v>-1.3960866823029158E-2</v>
      </c>
      <c r="G750">
        <v>53.112197000000002</v>
      </c>
      <c r="H750" t="e">
        <f t="shared" si="934"/>
        <v>#REF!</v>
      </c>
      <c r="I750">
        <f t="shared" si="935"/>
        <v>-2.3172907722367707E-2</v>
      </c>
      <c r="J750">
        <v>59.292620999999997</v>
      </c>
      <c r="K750" t="e">
        <f t="shared" si="936"/>
        <v>#REF!</v>
      </c>
      <c r="L750">
        <f t="shared" si="937"/>
        <v>-3.6530424647221546E-2</v>
      </c>
      <c r="M750">
        <v>441.92882800000001</v>
      </c>
      <c r="N750" t="e">
        <f t="shared" si="938"/>
        <v>#REF!</v>
      </c>
      <c r="O750">
        <f t="shared" si="939"/>
        <v>-1.769775786167958E-2</v>
      </c>
      <c r="P750">
        <v>30.835643999999998</v>
      </c>
      <c r="Q750" t="e">
        <f t="shared" si="940"/>
        <v>#REF!</v>
      </c>
      <c r="R750">
        <f t="shared" si="941"/>
        <v>-3.180106767489127E-2</v>
      </c>
      <c r="S750">
        <v>100.650002</v>
      </c>
      <c r="T750" t="e">
        <f t="shared" si="942"/>
        <v>#REF!</v>
      </c>
      <c r="U750">
        <f t="shared" si="943"/>
        <v>-3.849826136797866E-2</v>
      </c>
      <c r="V750">
        <v>23.226787000000002</v>
      </c>
      <c r="W750" t="e">
        <f t="shared" si="944"/>
        <v>#REF!</v>
      </c>
      <c r="X750">
        <f t="shared" si="945"/>
        <v>-4.3159595332757685E-2</v>
      </c>
      <c r="Y750">
        <v>36.88373</v>
      </c>
      <c r="Z750" t="e">
        <f t="shared" si="946"/>
        <v>#REF!</v>
      </c>
      <c r="AA750">
        <f t="shared" si="947"/>
        <v>-1.4018685717705972E-2</v>
      </c>
      <c r="AB750">
        <v>81.161092999999994</v>
      </c>
      <c r="AC750" t="e">
        <f t="shared" si="948"/>
        <v>#REF!</v>
      </c>
      <c r="AD750">
        <f t="shared" si="949"/>
        <v>-2.1428533534671695E-2</v>
      </c>
      <c r="AE750">
        <f>(C750*'10Stocks'!$D$3)+(F750*'10Stocks'!$D$4)+('10Stocks_'!I750*'10Stocks'!$D$5)+('10Stocks_'!L750*'10Stocks'!$D$6)+('10Stocks_'!O750*'10Stocks'!$D$7)+('10Stocks_'!R750*'10Stocks'!$D$8)+('10Stocks_'!U750*'10Stocks'!$D$9)+('10Stocks_'!X750*'10Stocks'!$D$10)+('10Stocks_'!AA750*'10Stocks'!$D$11)+('10Stocks_'!AD750*'10Stocks'!$D$12)</f>
        <v>-2.9348601656853809E-2</v>
      </c>
      <c r="AF750">
        <f t="shared" si="950"/>
        <v>238536.68045415269</v>
      </c>
      <c r="AG750">
        <f t="shared" si="926"/>
        <v>173872.83832014762</v>
      </c>
    </row>
    <row r="751" spans="1:33" x14ac:dyDescent="0.35">
      <c r="A751">
        <v>55.542158000000001</v>
      </c>
      <c r="B751" t="e">
        <f t="shared" ref="B751:B814" si="993">(#REF!-#REF!)/#REF!</f>
        <v>#REF!</v>
      </c>
      <c r="C751">
        <f t="shared" si="931"/>
        <v>-8.0126566523177466E-3</v>
      </c>
      <c r="D751">
        <v>93.410004000000001</v>
      </c>
      <c r="E751" t="e">
        <f t="shared" si="932"/>
        <v>#REF!</v>
      </c>
      <c r="F751">
        <f t="shared" si="933"/>
        <v>1.9307196632826914E-3</v>
      </c>
      <c r="G751">
        <v>53.182685999999997</v>
      </c>
      <c r="H751" t="e">
        <f t="shared" si="934"/>
        <v>#REF!</v>
      </c>
      <c r="I751">
        <f t="shared" si="935"/>
        <v>1.3271716099410257E-3</v>
      </c>
      <c r="J751">
        <v>60.010102000000003</v>
      </c>
      <c r="K751" t="e">
        <f t="shared" si="936"/>
        <v>#REF!</v>
      </c>
      <c r="L751">
        <f t="shared" si="937"/>
        <v>1.2100679442050748E-2</v>
      </c>
      <c r="M751">
        <v>440.02572600000002</v>
      </c>
      <c r="N751" t="e">
        <f t="shared" si="938"/>
        <v>#REF!</v>
      </c>
      <c r="O751">
        <f t="shared" si="939"/>
        <v>-4.3063540539156446E-3</v>
      </c>
      <c r="P751">
        <v>30.63308</v>
      </c>
      <c r="Q751" t="e">
        <f t="shared" si="940"/>
        <v>#REF!</v>
      </c>
      <c r="R751">
        <f t="shared" si="941"/>
        <v>-6.5691509475203072E-3</v>
      </c>
      <c r="S751">
        <v>99.550003000000004</v>
      </c>
      <c r="T751" t="e">
        <f t="shared" si="942"/>
        <v>#REF!</v>
      </c>
      <c r="U751">
        <f t="shared" si="943"/>
        <v>-1.0928951596046633E-2</v>
      </c>
      <c r="V751">
        <v>23.454113</v>
      </c>
      <c r="W751" t="e">
        <f t="shared" si="944"/>
        <v>#REF!</v>
      </c>
      <c r="X751">
        <f t="shared" si="945"/>
        <v>9.7872340242323615E-3</v>
      </c>
      <c r="Y751">
        <v>37.684150000000002</v>
      </c>
      <c r="Z751" t="e">
        <f t="shared" si="946"/>
        <v>#REF!</v>
      </c>
      <c r="AA751">
        <f t="shared" si="947"/>
        <v>2.1701167425311991E-2</v>
      </c>
      <c r="AB751">
        <v>81.552999999999997</v>
      </c>
      <c r="AC751" t="e">
        <f t="shared" si="948"/>
        <v>#REF!</v>
      </c>
      <c r="AD751">
        <f t="shared" si="949"/>
        <v>4.8287545856486105E-3</v>
      </c>
      <c r="AE751">
        <f>(C751*'10Stocks'!$D$3)+(F751*'10Stocks'!$D$4)+('10Stocks_'!I751*'10Stocks'!$D$5)+('10Stocks_'!L751*'10Stocks'!$D$6)+('10Stocks_'!O751*'10Stocks'!$D$7)+('10Stocks_'!R751*'10Stocks'!$D$8)+('10Stocks_'!U751*'10Stocks'!$D$9)+('10Stocks_'!X751*'10Stocks'!$D$10)+('10Stocks_'!AA751*'10Stocks'!$D$11)+('10Stocks_'!AD751*'10Stocks'!$D$12)</f>
        <v>9.2371594100074421E-5</v>
      </c>
      <c r="AF751">
        <f t="shared" si="950"/>
        <v>238558.71446757758</v>
      </c>
      <c r="AG751">
        <f t="shared" si="926"/>
        <v>173888.89923139397</v>
      </c>
    </row>
    <row r="752" spans="1:33" x14ac:dyDescent="0.35">
      <c r="A752">
        <v>54.069986999999998</v>
      </c>
      <c r="B752" t="e">
        <f t="shared" ref="B752:B815" si="994">(#REF!-#REF!)/#REF!</f>
        <v>#REF!</v>
      </c>
      <c r="C752">
        <f t="shared" si="931"/>
        <v>-2.6505469953112065E-2</v>
      </c>
      <c r="D752">
        <v>89.889999000000003</v>
      </c>
      <c r="E752" t="e">
        <f t="shared" si="932"/>
        <v>#REF!</v>
      </c>
      <c r="F752">
        <f t="shared" si="933"/>
        <v>-3.7683383462867613E-2</v>
      </c>
      <c r="G752">
        <v>52.292780999999998</v>
      </c>
      <c r="H752" t="e">
        <f t="shared" si="934"/>
        <v>#REF!</v>
      </c>
      <c r="I752">
        <f t="shared" si="935"/>
        <v>-1.6732983362291984E-2</v>
      </c>
      <c r="J752">
        <v>59.732675</v>
      </c>
      <c r="K752" t="e">
        <f t="shared" si="936"/>
        <v>#REF!</v>
      </c>
      <c r="L752">
        <f t="shared" si="937"/>
        <v>-4.6230049733960287E-3</v>
      </c>
      <c r="M752">
        <v>434.46128700000003</v>
      </c>
      <c r="N752" t="e">
        <f t="shared" si="938"/>
        <v>#REF!</v>
      </c>
      <c r="O752">
        <f t="shared" si="939"/>
        <v>-1.2645712900886147E-2</v>
      </c>
      <c r="P752">
        <v>31.047415000000001</v>
      </c>
      <c r="Q752" t="e">
        <f t="shared" si="940"/>
        <v>#REF!</v>
      </c>
      <c r="R752">
        <f t="shared" si="941"/>
        <v>1.3525737536023189E-2</v>
      </c>
      <c r="S752">
        <v>101.489998</v>
      </c>
      <c r="T752" t="e">
        <f t="shared" si="942"/>
        <v>#REF!</v>
      </c>
      <c r="U752">
        <f t="shared" si="943"/>
        <v>1.9487643812527017E-2</v>
      </c>
      <c r="V752">
        <v>22.772136</v>
      </c>
      <c r="W752" t="e">
        <f t="shared" si="944"/>
        <v>#REF!</v>
      </c>
      <c r="X752">
        <f t="shared" si="945"/>
        <v>-2.9077074882345788E-2</v>
      </c>
      <c r="Y752">
        <v>36.616923</v>
      </c>
      <c r="Z752" t="e">
        <f t="shared" si="946"/>
        <v>#REF!</v>
      </c>
      <c r="AA752">
        <f t="shared" si="947"/>
        <v>-2.8320315039612211E-2</v>
      </c>
      <c r="AB752">
        <v>80.641588999999996</v>
      </c>
      <c r="AC752" t="e">
        <f t="shared" si="948"/>
        <v>#REF!</v>
      </c>
      <c r="AD752">
        <f t="shared" si="949"/>
        <v>-1.1175689428960321E-2</v>
      </c>
      <c r="AE752">
        <f>(C752*'10Stocks'!$D$3)+(F752*'10Stocks'!$D$4)+('10Stocks_'!I752*'10Stocks'!$D$5)+('10Stocks_'!L752*'10Stocks'!$D$6)+('10Stocks_'!O752*'10Stocks'!$D$7)+('10Stocks_'!R752*'10Stocks'!$D$8)+('10Stocks_'!U752*'10Stocks'!$D$9)+('10Stocks_'!X752*'10Stocks'!$D$10)+('10Stocks_'!AA752*'10Stocks'!$D$11)+('10Stocks_'!AD752*'10Stocks'!$D$12)</f>
        <v>-3.9260832945357885E-3</v>
      </c>
      <c r="AF752">
        <f t="shared" si="950"/>
        <v>237622.11308394049</v>
      </c>
      <c r="AG752">
        <f t="shared" si="926"/>
        <v>173206.19692901638</v>
      </c>
    </row>
    <row r="753" spans="1:33" x14ac:dyDescent="0.35">
      <c r="A753">
        <v>54.082073999999999</v>
      </c>
      <c r="B753" t="e">
        <f t="shared" ref="B753:B816" si="995">(#REF!-#REF!)/#REF!</f>
        <v>#REF!</v>
      </c>
      <c r="C753">
        <f t="shared" si="931"/>
        <v>2.2354360839778027E-4</v>
      </c>
      <c r="D753">
        <v>91.089995999999999</v>
      </c>
      <c r="E753" t="e">
        <f t="shared" si="932"/>
        <v>#REF!</v>
      </c>
      <c r="F753">
        <f t="shared" si="933"/>
        <v>1.3349616346085355E-2</v>
      </c>
      <c r="G753">
        <v>52.715707999999999</v>
      </c>
      <c r="H753" t="e">
        <f t="shared" si="934"/>
        <v>#REF!</v>
      </c>
      <c r="I753">
        <f t="shared" si="935"/>
        <v>8.0876746639273484E-3</v>
      </c>
      <c r="J753">
        <v>59.857039</v>
      </c>
      <c r="K753" t="e">
        <f t="shared" si="936"/>
        <v>#REF!</v>
      </c>
      <c r="L753">
        <f t="shared" si="937"/>
        <v>2.0820095533976993E-3</v>
      </c>
      <c r="M753">
        <v>432.66807399999999</v>
      </c>
      <c r="N753" t="e">
        <f t="shared" si="938"/>
        <v>#REF!</v>
      </c>
      <c r="O753">
        <f t="shared" si="939"/>
        <v>-4.1274402430245454E-3</v>
      </c>
      <c r="P753">
        <v>31.001374999999999</v>
      </c>
      <c r="Q753" t="e">
        <f t="shared" si="940"/>
        <v>#REF!</v>
      </c>
      <c r="R753">
        <f t="shared" si="941"/>
        <v>-1.4828931812842199E-3</v>
      </c>
      <c r="S753">
        <v>102.400002</v>
      </c>
      <c r="T753" t="e">
        <f t="shared" si="942"/>
        <v>#REF!</v>
      </c>
      <c r="U753">
        <f t="shared" si="943"/>
        <v>8.9664402200500658E-3</v>
      </c>
      <c r="V753">
        <v>23.375043000000002</v>
      </c>
      <c r="W753" t="e">
        <f t="shared" si="944"/>
        <v>#REF!</v>
      </c>
      <c r="X753">
        <f t="shared" si="945"/>
        <v>2.6475645499394605E-2</v>
      </c>
      <c r="Y753">
        <v>37.076934000000001</v>
      </c>
      <c r="Z753" t="e">
        <f t="shared" si="946"/>
        <v>#REF!</v>
      </c>
      <c r="AA753">
        <f t="shared" si="947"/>
        <v>1.256279780799718E-2</v>
      </c>
      <c r="AB753">
        <v>81.215774999999994</v>
      </c>
      <c r="AC753" t="e">
        <f t="shared" si="948"/>
        <v>#REF!</v>
      </c>
      <c r="AD753">
        <f t="shared" si="949"/>
        <v>7.1202218001929184E-3</v>
      </c>
      <c r="AE753">
        <f>(C753*'10Stocks'!$D$3)+(F753*'10Stocks'!$D$4)+('10Stocks_'!I753*'10Stocks'!$D$5)+('10Stocks_'!L753*'10Stocks'!$D$6)+('10Stocks_'!O753*'10Stocks'!$D$7)+('10Stocks_'!R753*'10Stocks'!$D$8)+('10Stocks_'!U753*'10Stocks'!$D$9)+('10Stocks_'!X753*'10Stocks'!$D$10)+('10Stocks_'!AA753*'10Stocks'!$D$11)+('10Stocks_'!AD753*'10Stocks'!$D$12)</f>
        <v>1.4786134482318381E-3</v>
      </c>
      <c r="AF753">
        <f t="shared" si="950"/>
        <v>237973.46433594369</v>
      </c>
      <c r="AG753">
        <f t="shared" si="926"/>
        <v>173462.30194111273</v>
      </c>
    </row>
    <row r="754" spans="1:33" x14ac:dyDescent="0.35">
      <c r="A754">
        <v>53.469566</v>
      </c>
      <c r="B754" t="e">
        <f t="shared" ref="B754:B817" si="996">(#REF!-#REF!)/#REF!</f>
        <v>#REF!</v>
      </c>
      <c r="C754">
        <f t="shared" si="931"/>
        <v>-1.1325527197791976E-2</v>
      </c>
      <c r="D754">
        <v>93.720000999999996</v>
      </c>
      <c r="E754" t="e">
        <f t="shared" si="932"/>
        <v>#REF!</v>
      </c>
      <c r="F754">
        <f t="shared" si="933"/>
        <v>2.887259979679873E-2</v>
      </c>
      <c r="G754">
        <v>53.156253999999997</v>
      </c>
      <c r="H754" t="e">
        <f t="shared" si="934"/>
        <v>#REF!</v>
      </c>
      <c r="I754">
        <f t="shared" si="935"/>
        <v>8.3570157115218421E-3</v>
      </c>
      <c r="J754">
        <v>60.469289000000003</v>
      </c>
      <c r="K754" t="e">
        <f t="shared" si="936"/>
        <v>#REF!</v>
      </c>
      <c r="L754">
        <f t="shared" si="937"/>
        <v>1.0228538033764134E-2</v>
      </c>
      <c r="M754">
        <v>436.38935900000001</v>
      </c>
      <c r="N754" t="e">
        <f t="shared" si="938"/>
        <v>#REF!</v>
      </c>
      <c r="O754">
        <f t="shared" si="939"/>
        <v>8.6007848131637813E-3</v>
      </c>
      <c r="P754">
        <v>31.627479000000001</v>
      </c>
      <c r="Q754" t="e">
        <f t="shared" si="940"/>
        <v>#REF!</v>
      </c>
      <c r="R754">
        <f t="shared" si="941"/>
        <v>2.0196007435154137E-2</v>
      </c>
      <c r="S754">
        <v>105.720001</v>
      </c>
      <c r="T754" t="e">
        <f t="shared" si="942"/>
        <v>#REF!</v>
      </c>
      <c r="U754">
        <f t="shared" si="943"/>
        <v>3.2421864601135414E-2</v>
      </c>
      <c r="V754">
        <v>22.445971</v>
      </c>
      <c r="W754" t="e">
        <f t="shared" si="944"/>
        <v>#REF!</v>
      </c>
      <c r="X754">
        <f t="shared" si="945"/>
        <v>-3.9746322605695376E-2</v>
      </c>
      <c r="Y754">
        <v>37.739351999999997</v>
      </c>
      <c r="Z754" t="e">
        <f t="shared" si="946"/>
        <v>#REF!</v>
      </c>
      <c r="AA754">
        <f t="shared" si="947"/>
        <v>1.7866040379714117E-2</v>
      </c>
      <c r="AB754">
        <v>81.844650999999999</v>
      </c>
      <c r="AC754" t="e">
        <f t="shared" si="948"/>
        <v>#REF!</v>
      </c>
      <c r="AD754">
        <f t="shared" si="949"/>
        <v>7.7432740129612177E-3</v>
      </c>
      <c r="AE754">
        <f>(C754*'10Stocks'!$D$3)+(F754*'10Stocks'!$D$4)+('10Stocks_'!I754*'10Stocks'!$D$5)+('10Stocks_'!L754*'10Stocks'!$D$6)+('10Stocks_'!O754*'10Stocks'!$D$7)+('10Stocks_'!R754*'10Stocks'!$D$8)+('10Stocks_'!U754*'10Stocks'!$D$9)+('10Stocks_'!X754*'10Stocks'!$D$10)+('10Stocks_'!AA754*'10Stocks'!$D$11)+('10Stocks_'!AD754*'10Stocks'!$D$12)</f>
        <v>1.0966525148784136E-2</v>
      </c>
      <c r="AF754">
        <f t="shared" si="950"/>
        <v>240583.2063173271</v>
      </c>
      <c r="AG754">
        <f t="shared" si="926"/>
        <v>175364.58063771593</v>
      </c>
    </row>
    <row r="755" spans="1:33" x14ac:dyDescent="0.35">
      <c r="A755">
        <v>52.893324</v>
      </c>
      <c r="B755" t="e">
        <f t="shared" ref="B755:B818" si="997">(#REF!-#REF!)/#REF!</f>
        <v>#REF!</v>
      </c>
      <c r="C755">
        <f t="shared" si="931"/>
        <v>-1.0777009112062001E-2</v>
      </c>
      <c r="D755">
        <v>94.190002000000007</v>
      </c>
      <c r="E755" t="e">
        <f t="shared" si="932"/>
        <v>#REF!</v>
      </c>
      <c r="F755">
        <f t="shared" si="933"/>
        <v>5.0149487301009588E-3</v>
      </c>
      <c r="G755">
        <v>53.165063000000004</v>
      </c>
      <c r="H755" t="e">
        <f t="shared" si="934"/>
        <v>#REF!</v>
      </c>
      <c r="I755">
        <f t="shared" si="935"/>
        <v>1.6571897635989373E-4</v>
      </c>
      <c r="J755">
        <v>60.957177999999999</v>
      </c>
      <c r="K755" t="e">
        <f t="shared" si="936"/>
        <v>#REF!</v>
      </c>
      <c r="L755">
        <f t="shared" si="937"/>
        <v>8.0683766597618757E-3</v>
      </c>
      <c r="M755">
        <v>438.09765299999998</v>
      </c>
      <c r="N755" t="e">
        <f t="shared" si="938"/>
        <v>#REF!</v>
      </c>
      <c r="O755">
        <f t="shared" si="939"/>
        <v>3.9146096593981492E-3</v>
      </c>
      <c r="P755">
        <v>31.876080000000002</v>
      </c>
      <c r="Q755" t="e">
        <f t="shared" si="940"/>
        <v>#REF!</v>
      </c>
      <c r="R755">
        <f t="shared" si="941"/>
        <v>7.8602850388423545E-3</v>
      </c>
      <c r="S755">
        <v>109.25</v>
      </c>
      <c r="T755" t="e">
        <f t="shared" si="942"/>
        <v>#REF!</v>
      </c>
      <c r="U755">
        <f t="shared" si="943"/>
        <v>3.3390077247539979E-2</v>
      </c>
      <c r="V755">
        <v>22.841322000000002</v>
      </c>
      <c r="W755" t="e">
        <f t="shared" si="944"/>
        <v>#REF!</v>
      </c>
      <c r="X755">
        <f t="shared" si="945"/>
        <v>1.761345053862903E-2</v>
      </c>
      <c r="Y755">
        <v>38.236165999999997</v>
      </c>
      <c r="Z755" t="e">
        <f t="shared" si="946"/>
        <v>#REF!</v>
      </c>
      <c r="AA755">
        <f t="shared" si="947"/>
        <v>1.3164348979812918E-2</v>
      </c>
      <c r="AB755">
        <v>82.063387000000006</v>
      </c>
      <c r="AC755" t="e">
        <f t="shared" si="948"/>
        <v>#REF!</v>
      </c>
      <c r="AD755">
        <f t="shared" si="949"/>
        <v>2.6725753891968691E-3</v>
      </c>
      <c r="AE755">
        <f>(C755*'10Stocks'!$D$3)+(F755*'10Stocks'!$D$4)+('10Stocks_'!I755*'10Stocks'!$D$5)+('10Stocks_'!L755*'10Stocks'!$D$6)+('10Stocks_'!O755*'10Stocks'!$D$7)+('10Stocks_'!R755*'10Stocks'!$D$8)+('10Stocks_'!U755*'10Stocks'!$D$9)+('10Stocks_'!X755*'10Stocks'!$D$10)+('10Stocks_'!AA755*'10Stocks'!$D$11)+('10Stocks_'!AD755*'10Stocks'!$D$12)</f>
        <v>8.3421896919793834E-3</v>
      </c>
      <c r="AF755">
        <f t="shared" si="950"/>
        <v>242590.19706113086</v>
      </c>
      <c r="AG755">
        <f t="shared" si="926"/>
        <v>176827.50523465016</v>
      </c>
    </row>
    <row r="756" spans="1:33" x14ac:dyDescent="0.35">
      <c r="A756">
        <v>53.262712999999998</v>
      </c>
      <c r="B756" t="e">
        <f t="shared" ref="B756:B819" si="998">(#REF!-#REF!)/#REF!</f>
        <v>#REF!</v>
      </c>
      <c r="C756">
        <f t="shared" si="931"/>
        <v>6.9836601685308751E-3</v>
      </c>
      <c r="D756">
        <v>94.599997999999999</v>
      </c>
      <c r="E756" t="e">
        <f t="shared" si="932"/>
        <v>#REF!</v>
      </c>
      <c r="F756">
        <f t="shared" si="933"/>
        <v>4.3528611454960201E-3</v>
      </c>
      <c r="G756">
        <v>53.306038000000001</v>
      </c>
      <c r="H756" t="e">
        <f t="shared" si="934"/>
        <v>#REF!</v>
      </c>
      <c r="I756">
        <f t="shared" si="935"/>
        <v>2.651647379783927E-3</v>
      </c>
      <c r="J756">
        <v>60.411892999999999</v>
      </c>
      <c r="K756" t="e">
        <f t="shared" si="936"/>
        <v>#REF!</v>
      </c>
      <c r="L756">
        <f t="shared" si="937"/>
        <v>-8.9453780160229819E-3</v>
      </c>
      <c r="M756">
        <v>439.74599799999999</v>
      </c>
      <c r="N756" t="e">
        <f t="shared" si="938"/>
        <v>#REF!</v>
      </c>
      <c r="O756">
        <f t="shared" si="939"/>
        <v>3.7625058904390118E-3</v>
      </c>
      <c r="P756">
        <v>31.802422</v>
      </c>
      <c r="Q756" t="e">
        <f t="shared" si="940"/>
        <v>#REF!</v>
      </c>
      <c r="R756">
        <f t="shared" si="941"/>
        <v>-2.3107609216692195E-3</v>
      </c>
      <c r="S756">
        <v>107.360001</v>
      </c>
      <c r="T756" t="e">
        <f t="shared" si="942"/>
        <v>#REF!</v>
      </c>
      <c r="U756">
        <f t="shared" si="943"/>
        <v>-1.7299762013730006E-2</v>
      </c>
      <c r="V756">
        <v>23.167486</v>
      </c>
      <c r="W756" t="e">
        <f t="shared" si="944"/>
        <v>#REF!</v>
      </c>
      <c r="X756">
        <f t="shared" si="945"/>
        <v>1.4279558775100606E-2</v>
      </c>
      <c r="Y756">
        <v>37.969358</v>
      </c>
      <c r="Z756" t="e">
        <f t="shared" si="946"/>
        <v>#REF!</v>
      </c>
      <c r="AA756">
        <f t="shared" si="947"/>
        <v>-6.977896267109979E-3</v>
      </c>
      <c r="AB756">
        <v>82.345922000000002</v>
      </c>
      <c r="AC756" t="e">
        <f t="shared" si="948"/>
        <v>#REF!</v>
      </c>
      <c r="AD756">
        <f t="shared" si="949"/>
        <v>3.4428873865515169E-3</v>
      </c>
      <c r="AE756">
        <f>(C756*'10Stocks'!$D$3)+(F756*'10Stocks'!$D$4)+('10Stocks_'!I756*'10Stocks'!$D$5)+('10Stocks_'!L756*'10Stocks'!$D$6)+('10Stocks_'!O756*'10Stocks'!$D$7)+('10Stocks_'!R756*'10Stocks'!$D$8)+('10Stocks_'!U756*'10Stocks'!$D$9)+('10Stocks_'!X756*'10Stocks'!$D$10)+('10Stocks_'!AA756*'10Stocks'!$D$11)+('10Stocks_'!AD756*'10Stocks'!$D$12)</f>
        <v>-4.745140016433223E-3</v>
      </c>
      <c r="AF756">
        <f t="shared" si="950"/>
        <v>241439.07260946167</v>
      </c>
      <c r="AG756">
        <f t="shared" si="926"/>
        <v>175988.43396355517</v>
      </c>
    </row>
    <row r="757" spans="1:33" x14ac:dyDescent="0.35">
      <c r="A757">
        <v>54.967256999999996</v>
      </c>
      <c r="B757" t="e">
        <f t="shared" ref="B757:B820" si="999">(#REF!-#REF!)/#REF!</f>
        <v>#REF!</v>
      </c>
      <c r="C757">
        <f t="shared" si="931"/>
        <v>3.2002575610446254E-2</v>
      </c>
      <c r="D757">
        <v>92.5</v>
      </c>
      <c r="E757" t="e">
        <f t="shared" si="932"/>
        <v>#REF!</v>
      </c>
      <c r="F757">
        <f t="shared" si="933"/>
        <v>-2.219871082872538E-2</v>
      </c>
      <c r="G757">
        <v>53.949233999999997</v>
      </c>
      <c r="H757" t="e">
        <f t="shared" si="934"/>
        <v>#REF!</v>
      </c>
      <c r="I757">
        <f t="shared" si="935"/>
        <v>1.2066100279296617E-2</v>
      </c>
      <c r="J757">
        <v>61.158071999999997</v>
      </c>
      <c r="K757" t="e">
        <f t="shared" si="936"/>
        <v>#REF!</v>
      </c>
      <c r="L757">
        <f t="shared" si="937"/>
        <v>1.2351524889312737E-2</v>
      </c>
      <c r="M757">
        <v>443.49727300000001</v>
      </c>
      <c r="N757" t="e">
        <f t="shared" si="938"/>
        <v>#REF!</v>
      </c>
      <c r="O757">
        <f t="shared" si="939"/>
        <v>8.5305494923458552E-3</v>
      </c>
      <c r="P757">
        <v>31.636689000000001</v>
      </c>
      <c r="Q757" t="e">
        <f t="shared" si="940"/>
        <v>#REF!</v>
      </c>
      <c r="R757">
        <f t="shared" si="941"/>
        <v>-5.2113326462996899E-3</v>
      </c>
      <c r="S757">
        <v>117.18</v>
      </c>
      <c r="T757" t="e">
        <f t="shared" si="942"/>
        <v>#REF!</v>
      </c>
      <c r="U757">
        <f t="shared" si="943"/>
        <v>9.1467948104806837E-2</v>
      </c>
      <c r="V757">
        <v>24.037254000000001</v>
      </c>
      <c r="W757" t="e">
        <f t="shared" si="944"/>
        <v>#REF!</v>
      </c>
      <c r="X757">
        <f t="shared" si="945"/>
        <v>3.7542614679900985E-2</v>
      </c>
      <c r="Y757">
        <v>38.052160000000001</v>
      </c>
      <c r="Z757" t="e">
        <f t="shared" si="946"/>
        <v>#REF!</v>
      </c>
      <c r="AA757">
        <f t="shared" si="947"/>
        <v>2.1807584947841608E-3</v>
      </c>
      <c r="AB757">
        <v>82.300355999999994</v>
      </c>
      <c r="AC757" t="e">
        <f t="shared" si="948"/>
        <v>#REF!</v>
      </c>
      <c r="AD757">
        <f t="shared" si="949"/>
        <v>-5.5334859205302222E-4</v>
      </c>
      <c r="AE757">
        <f>(C757*'10Stocks'!$D$3)+(F757*'10Stocks'!$D$4)+('10Stocks_'!I757*'10Stocks'!$D$5)+('10Stocks_'!L757*'10Stocks'!$D$6)+('10Stocks_'!O757*'10Stocks'!$D$7)+('10Stocks_'!R757*'10Stocks'!$D$8)+('10Stocks_'!U757*'10Stocks'!$D$9)+('10Stocks_'!X757*'10Stocks'!$D$10)+('10Stocks_'!AA757*'10Stocks'!$D$11)+('10Stocks_'!AD757*'10Stocks'!$D$12)</f>
        <v>2.6542207412358111E-2</v>
      </c>
      <c r="AF757">
        <f t="shared" si="950"/>
        <v>247847.3985521094</v>
      </c>
      <c r="AG757">
        <f t="shared" si="926"/>
        <v>180659.55547999195</v>
      </c>
    </row>
    <row r="758" spans="1:33" x14ac:dyDescent="0.35">
      <c r="A758">
        <v>56.212423999999999</v>
      </c>
      <c r="B758" t="e">
        <f t="shared" ref="B758:B821" si="1000">(#REF!-#REF!)/#REF!</f>
        <v>#REF!</v>
      </c>
      <c r="C758">
        <f t="shared" si="931"/>
        <v>2.2652885880770843E-2</v>
      </c>
      <c r="D758">
        <v>90.309997999999993</v>
      </c>
      <c r="E758" t="e">
        <f t="shared" si="932"/>
        <v>#REF!</v>
      </c>
      <c r="F758">
        <f t="shared" si="933"/>
        <v>-2.3675697297297373E-2</v>
      </c>
      <c r="G758">
        <v>54.442647000000001</v>
      </c>
      <c r="H758" t="e">
        <f t="shared" si="934"/>
        <v>#REF!</v>
      </c>
      <c r="I758">
        <f t="shared" si="935"/>
        <v>9.1458759173485924E-3</v>
      </c>
      <c r="J758">
        <v>60.517121000000003</v>
      </c>
      <c r="K758" t="e">
        <f t="shared" si="936"/>
        <v>#REF!</v>
      </c>
      <c r="L758">
        <f t="shared" si="937"/>
        <v>-1.0480235544377431E-2</v>
      </c>
      <c r="M758">
        <v>440.71505300000001</v>
      </c>
      <c r="N758" t="e">
        <f t="shared" si="938"/>
        <v>#REF!</v>
      </c>
      <c r="O758">
        <f t="shared" si="939"/>
        <v>-6.2733643911266962E-3</v>
      </c>
      <c r="P758">
        <v>31.249974999999999</v>
      </c>
      <c r="Q758" t="e">
        <f t="shared" si="940"/>
        <v>#REF!</v>
      </c>
      <c r="R758">
        <f t="shared" si="941"/>
        <v>-1.22235926774765E-2</v>
      </c>
      <c r="S758">
        <v>117.82</v>
      </c>
      <c r="T758" t="e">
        <f t="shared" si="942"/>
        <v>#REF!</v>
      </c>
      <c r="U758">
        <f t="shared" si="943"/>
        <v>5.4616828810376029E-3</v>
      </c>
      <c r="V758">
        <v>23.384927000000001</v>
      </c>
      <c r="W758" t="e">
        <f t="shared" si="944"/>
        <v>#REF!</v>
      </c>
      <c r="X758">
        <f t="shared" si="945"/>
        <v>-2.7138166447798057E-2</v>
      </c>
      <c r="Y758">
        <v>37.923358</v>
      </c>
      <c r="Z758" t="e">
        <f t="shared" si="946"/>
        <v>#REF!</v>
      </c>
      <c r="AA758">
        <f t="shared" si="947"/>
        <v>-3.3848801224424657E-3</v>
      </c>
      <c r="AB758">
        <v>82.610231999999996</v>
      </c>
      <c r="AC758" t="e">
        <f t="shared" si="948"/>
        <v>#REF!</v>
      </c>
      <c r="AD758">
        <f t="shared" si="949"/>
        <v>3.7651841992032541E-3</v>
      </c>
      <c r="AE758">
        <f>(C758*'10Stocks'!$D$3)+(F758*'10Stocks'!$D$4)+('10Stocks_'!I758*'10Stocks'!$D$5)+('10Stocks_'!L758*'10Stocks'!$D$6)+('10Stocks_'!O758*'10Stocks'!$D$7)+('10Stocks_'!R758*'10Stocks'!$D$8)+('10Stocks_'!U758*'10Stocks'!$D$9)+('10Stocks_'!X758*'10Stocks'!$D$10)+('10Stocks_'!AA758*'10Stocks'!$D$11)+('10Stocks_'!AD758*'10Stocks'!$D$12)</f>
        <v>-1.5907146660091164E-3</v>
      </c>
      <c r="AF758">
        <f t="shared" si="950"/>
        <v>247453.14406030034</v>
      </c>
      <c r="AG758">
        <f t="shared" si="926"/>
        <v>180372.17767553523</v>
      </c>
    </row>
    <row r="759" spans="1:33" x14ac:dyDescent="0.35">
      <c r="A759">
        <v>56.522705999999999</v>
      </c>
      <c r="B759" t="e">
        <f t="shared" ref="B759:B822" si="1001">(#REF!-#REF!)/#REF!</f>
        <v>#REF!</v>
      </c>
      <c r="C759">
        <f t="shared" si="931"/>
        <v>5.5198117768413763E-3</v>
      </c>
      <c r="D759">
        <v>89.220000999999996</v>
      </c>
      <c r="E759" t="e">
        <f t="shared" si="932"/>
        <v>#REF!</v>
      </c>
      <c r="F759">
        <f t="shared" si="933"/>
        <v>-1.2069505305492277E-2</v>
      </c>
      <c r="G759">
        <v>54.486700999999996</v>
      </c>
      <c r="H759" t="e">
        <f t="shared" si="934"/>
        <v>#REF!</v>
      </c>
      <c r="I759">
        <f t="shared" si="935"/>
        <v>8.0918181660042353E-4</v>
      </c>
      <c r="J759">
        <v>60.851947000000003</v>
      </c>
      <c r="K759" t="e">
        <f t="shared" si="936"/>
        <v>#REF!</v>
      </c>
      <c r="L759">
        <f t="shared" si="937"/>
        <v>5.5327483275352703E-3</v>
      </c>
      <c r="M759">
        <v>442.77299900000003</v>
      </c>
      <c r="N759" t="e">
        <f t="shared" si="938"/>
        <v>#REF!</v>
      </c>
      <c r="O759">
        <f t="shared" si="939"/>
        <v>4.6695614002547252E-3</v>
      </c>
      <c r="P759">
        <v>31.314426999999998</v>
      </c>
      <c r="Q759" t="e">
        <f t="shared" si="940"/>
        <v>#REF!</v>
      </c>
      <c r="R759">
        <f t="shared" si="941"/>
        <v>2.0624656499724971E-3</v>
      </c>
      <c r="S759">
        <v>115.239998</v>
      </c>
      <c r="T759" t="e">
        <f t="shared" si="942"/>
        <v>#REF!</v>
      </c>
      <c r="U759">
        <f t="shared" si="943"/>
        <v>-2.1897827194024728E-2</v>
      </c>
      <c r="V759">
        <v>23.137834000000002</v>
      </c>
      <c r="W759" t="e">
        <f t="shared" si="944"/>
        <v>#REF!</v>
      </c>
      <c r="X759">
        <f t="shared" si="945"/>
        <v>-1.0566336170303186E-2</v>
      </c>
      <c r="Y759">
        <v>37.923358</v>
      </c>
      <c r="Z759" t="e">
        <f t="shared" si="946"/>
        <v>#REF!</v>
      </c>
      <c r="AA759">
        <f t="shared" si="947"/>
        <v>0</v>
      </c>
      <c r="AB759">
        <v>82.655805000000001</v>
      </c>
      <c r="AC759" t="e">
        <f t="shared" si="948"/>
        <v>#REF!</v>
      </c>
      <c r="AD759">
        <f t="shared" si="949"/>
        <v>5.5166289812628208E-4</v>
      </c>
      <c r="AE759">
        <f>(C759*'10Stocks'!$D$3)+(F759*'10Stocks'!$D$4)+('10Stocks_'!I759*'10Stocks'!$D$5)+('10Stocks_'!L759*'10Stocks'!$D$6)+('10Stocks_'!O759*'10Stocks'!$D$7)+('10Stocks_'!R759*'10Stocks'!$D$8)+('10Stocks_'!U759*'10Stocks'!$D$9)+('10Stocks_'!X759*'10Stocks'!$D$10)+('10Stocks_'!AA759*'10Stocks'!$D$11)+('10Stocks_'!AD759*'10Stocks'!$D$12)</f>
        <v>4.4378528589951493E-4</v>
      </c>
      <c r="AF759">
        <f t="shared" si="950"/>
        <v>247562.96012458389</v>
      </c>
      <c r="AG759">
        <f t="shared" si="926"/>
        <v>180452.22419397329</v>
      </c>
    </row>
    <row r="760" spans="1:33" x14ac:dyDescent="0.35">
      <c r="A760">
        <v>56.068697999999998</v>
      </c>
      <c r="B760" t="e">
        <f t="shared" ref="B760:B823" si="1002">(#REF!-#REF!)/#REF!</f>
        <v>#REF!</v>
      </c>
      <c r="C760">
        <f t="shared" si="931"/>
        <v>-8.0323118288073772E-3</v>
      </c>
      <c r="D760">
        <v>91.519997000000004</v>
      </c>
      <c r="E760" t="e">
        <f t="shared" si="932"/>
        <v>#REF!</v>
      </c>
      <c r="F760">
        <f t="shared" si="933"/>
        <v>2.5778928202433077E-2</v>
      </c>
      <c r="G760">
        <v>54.900815000000001</v>
      </c>
      <c r="H760" t="e">
        <f t="shared" si="934"/>
        <v>#REF!</v>
      </c>
      <c r="I760">
        <f t="shared" si="935"/>
        <v>7.600276625299906E-3</v>
      </c>
      <c r="J760">
        <v>61.052841000000001</v>
      </c>
      <c r="K760" t="e">
        <f t="shared" si="936"/>
        <v>#REF!</v>
      </c>
      <c r="L760">
        <f t="shared" si="937"/>
        <v>3.3013569804101442E-3</v>
      </c>
      <c r="M760">
        <v>446.29947499999997</v>
      </c>
      <c r="N760" t="e">
        <f t="shared" si="938"/>
        <v>#REF!</v>
      </c>
      <c r="O760">
        <f t="shared" si="939"/>
        <v>7.9645236000489388E-3</v>
      </c>
      <c r="P760">
        <v>31.498576</v>
      </c>
      <c r="Q760" t="e">
        <f t="shared" si="940"/>
        <v>#REF!</v>
      </c>
      <c r="R760">
        <f t="shared" si="941"/>
        <v>5.8806440877874422E-3</v>
      </c>
      <c r="S760">
        <v>120.089996</v>
      </c>
      <c r="T760" t="e">
        <f t="shared" si="942"/>
        <v>#REF!</v>
      </c>
      <c r="U760">
        <f t="shared" si="943"/>
        <v>4.2086064597120172E-2</v>
      </c>
      <c r="V760">
        <v>23.671557</v>
      </c>
      <c r="W760" t="e">
        <f t="shared" si="944"/>
        <v>#REF!</v>
      </c>
      <c r="X760">
        <f t="shared" si="945"/>
        <v>2.3067111640614171E-2</v>
      </c>
      <c r="Y760">
        <v>38.705376000000001</v>
      </c>
      <c r="Z760" t="e">
        <f t="shared" si="946"/>
        <v>#REF!</v>
      </c>
      <c r="AA760">
        <f t="shared" si="947"/>
        <v>2.0621011462117905E-2</v>
      </c>
      <c r="AB760">
        <v>83.457843999999994</v>
      </c>
      <c r="AC760" t="e">
        <f t="shared" si="948"/>
        <v>#REF!</v>
      </c>
      <c r="AD760">
        <f t="shared" si="949"/>
        <v>9.7033596127942077E-3</v>
      </c>
      <c r="AE760">
        <f>(C760*'10Stocks'!$D$3)+(F760*'10Stocks'!$D$4)+('10Stocks_'!I760*'10Stocks'!$D$5)+('10Stocks_'!L760*'10Stocks'!$D$6)+('10Stocks_'!O760*'10Stocks'!$D$7)+('10Stocks_'!R760*'10Stocks'!$D$8)+('10Stocks_'!U760*'10Stocks'!$D$9)+('10Stocks_'!X760*'10Stocks'!$D$10)+('10Stocks_'!AA760*'10Stocks'!$D$11)+('10Stocks_'!AD760*'10Stocks'!$D$12)</f>
        <v>8.928630005999437E-3</v>
      </c>
      <c r="AF760">
        <f t="shared" si="950"/>
        <v>249773.35819872629</v>
      </c>
      <c r="AG760">
        <f t="shared" si="926"/>
        <v>182063.41533756093</v>
      </c>
    </row>
    <row r="761" spans="1:33" x14ac:dyDescent="0.35">
      <c r="A761">
        <v>55.750355999999996</v>
      </c>
      <c r="B761" t="e">
        <f t="shared" ref="B761:B824" si="1003">(#REF!-#REF!)/#REF!</f>
        <v>#REF!</v>
      </c>
      <c r="C761">
        <f t="shared" si="931"/>
        <v>-5.6777134364704033E-3</v>
      </c>
      <c r="D761">
        <v>90.5</v>
      </c>
      <c r="E761" t="e">
        <f t="shared" si="932"/>
        <v>#REF!</v>
      </c>
      <c r="F761">
        <f t="shared" si="933"/>
        <v>-1.1145072480717012E-2</v>
      </c>
      <c r="G761">
        <v>55.544010999999998</v>
      </c>
      <c r="H761" t="e">
        <f t="shared" si="934"/>
        <v>#REF!</v>
      </c>
      <c r="I761">
        <f t="shared" si="935"/>
        <v>1.171560021467798E-2</v>
      </c>
      <c r="J761">
        <v>61.904251000000002</v>
      </c>
      <c r="K761" t="e">
        <f t="shared" si="936"/>
        <v>#REF!</v>
      </c>
      <c r="L761">
        <f t="shared" si="937"/>
        <v>1.3945460785354793E-2</v>
      </c>
      <c r="M761">
        <v>452.09366999999997</v>
      </c>
      <c r="N761" t="e">
        <f t="shared" si="938"/>
        <v>#REF!</v>
      </c>
      <c r="O761">
        <f t="shared" si="939"/>
        <v>1.2982751100032108E-2</v>
      </c>
      <c r="P761">
        <v>31.609068000000001</v>
      </c>
      <c r="Q761" t="e">
        <f t="shared" si="940"/>
        <v>#REF!</v>
      </c>
      <c r="R761">
        <f t="shared" si="941"/>
        <v>3.5078411163730291E-3</v>
      </c>
      <c r="S761">
        <v>121.610001</v>
      </c>
      <c r="T761" t="e">
        <f t="shared" si="942"/>
        <v>#REF!</v>
      </c>
      <c r="U761">
        <f t="shared" si="943"/>
        <v>1.2657215843357991E-2</v>
      </c>
      <c r="V761">
        <v>23.137834000000002</v>
      </c>
      <c r="W761" t="e">
        <f t="shared" si="944"/>
        <v>#REF!</v>
      </c>
      <c r="X761">
        <f t="shared" si="945"/>
        <v>-2.254701708045645E-2</v>
      </c>
      <c r="Y761">
        <v>39.404595</v>
      </c>
      <c r="Z761" t="e">
        <f t="shared" si="946"/>
        <v>#REF!</v>
      </c>
      <c r="AA761">
        <f t="shared" si="947"/>
        <v>1.8065164901123795E-2</v>
      </c>
      <c r="AB761">
        <v>84.077602999999996</v>
      </c>
      <c r="AC761" t="e">
        <f t="shared" si="948"/>
        <v>#REF!</v>
      </c>
      <c r="AD761">
        <f t="shared" si="949"/>
        <v>7.4260125866659338E-3</v>
      </c>
      <c r="AE761">
        <f>(C761*'10Stocks'!$D$3)+(F761*'10Stocks'!$D$4)+('10Stocks_'!I761*'10Stocks'!$D$5)+('10Stocks_'!L761*'10Stocks'!$D$6)+('10Stocks_'!O761*'10Stocks'!$D$7)+('10Stocks_'!R761*'10Stocks'!$D$8)+('10Stocks_'!U761*'10Stocks'!$D$9)+('10Stocks_'!X761*'10Stocks'!$D$10)+('10Stocks_'!AA761*'10Stocks'!$D$11)+('10Stocks_'!AD761*'10Stocks'!$D$12)</f>
        <v>9.1750549921234079E-3</v>
      </c>
      <c r="AF761">
        <f t="shared" si="950"/>
        <v>252065.04249576695</v>
      </c>
      <c r="AG761">
        <f t="shared" si="926"/>
        <v>183733.85718533685</v>
      </c>
    </row>
    <row r="762" spans="1:33" x14ac:dyDescent="0.35">
      <c r="A762">
        <v>56.730904000000002</v>
      </c>
      <c r="B762" t="e">
        <f t="shared" ref="B762:B825" si="1004">(#REF!-#REF!)/#REF!</f>
        <v>#REF!</v>
      </c>
      <c r="C762">
        <f t="shared" si="931"/>
        <v>1.7588192620689381E-2</v>
      </c>
      <c r="D762">
        <v>92.690002000000007</v>
      </c>
      <c r="E762" t="e">
        <f t="shared" si="932"/>
        <v>#REF!</v>
      </c>
      <c r="F762">
        <f t="shared" si="933"/>
        <v>2.4198917127071898E-2</v>
      </c>
      <c r="G762">
        <v>55.949311999999999</v>
      </c>
      <c r="H762" t="e">
        <f t="shared" si="934"/>
        <v>#REF!</v>
      </c>
      <c r="I762">
        <f t="shared" si="935"/>
        <v>7.2969343175450811E-3</v>
      </c>
      <c r="J762">
        <v>62.124282000000001</v>
      </c>
      <c r="K762" t="e">
        <f t="shared" si="936"/>
        <v>#REF!</v>
      </c>
      <c r="L762">
        <f t="shared" si="937"/>
        <v>3.5543762576175707E-3</v>
      </c>
      <c r="M762">
        <v>452.16861299999999</v>
      </c>
      <c r="N762" t="e">
        <f t="shared" si="938"/>
        <v>#REF!</v>
      </c>
      <c r="O762">
        <f t="shared" si="939"/>
        <v>1.6576874434012505E-4</v>
      </c>
      <c r="P762">
        <v>31.627479000000001</v>
      </c>
      <c r="Q762" t="e">
        <f t="shared" si="940"/>
        <v>#REF!</v>
      </c>
      <c r="R762">
        <f t="shared" si="941"/>
        <v>5.8245943853834595E-4</v>
      </c>
      <c r="S762">
        <v>123.449997</v>
      </c>
      <c r="T762" t="e">
        <f t="shared" si="942"/>
        <v>#REF!</v>
      </c>
      <c r="U762">
        <f t="shared" si="943"/>
        <v>1.5130301659976135E-2</v>
      </c>
      <c r="V762">
        <v>23.493649000000001</v>
      </c>
      <c r="W762" t="e">
        <f t="shared" si="944"/>
        <v>#REF!</v>
      </c>
      <c r="X762">
        <f t="shared" si="945"/>
        <v>1.5378060020657065E-2</v>
      </c>
      <c r="Y762">
        <v>39.284990999999998</v>
      </c>
      <c r="Z762" t="e">
        <f t="shared" si="946"/>
        <v>#REF!</v>
      </c>
      <c r="AA762">
        <f t="shared" si="947"/>
        <v>-3.0352805301006769E-3</v>
      </c>
      <c r="AB762">
        <v>85.071037000000004</v>
      </c>
      <c r="AC762" t="e">
        <f t="shared" si="948"/>
        <v>#REF!</v>
      </c>
      <c r="AD762">
        <f t="shared" si="949"/>
        <v>1.1815679378966212E-2</v>
      </c>
      <c r="AE762">
        <f>(C762*'10Stocks'!$D$3)+(F762*'10Stocks'!$D$4)+('10Stocks_'!I762*'10Stocks'!$D$5)+('10Stocks_'!L762*'10Stocks'!$D$6)+('10Stocks_'!O762*'10Stocks'!$D$7)+('10Stocks_'!R762*'10Stocks'!$D$8)+('10Stocks_'!U762*'10Stocks'!$D$9)+('10Stocks_'!X762*'10Stocks'!$D$10)+('10Stocks_'!AA762*'10Stocks'!$D$11)+('10Stocks_'!AD762*'10Stocks'!$D$12)</f>
        <v>7.0022053656171217E-3</v>
      </c>
      <c r="AF762">
        <f t="shared" si="950"/>
        <v>253830.0536888153</v>
      </c>
      <c r="AG762">
        <f t="shared" si="926"/>
        <v>185020.39938596555</v>
      </c>
    </row>
    <row r="763" spans="1:33" x14ac:dyDescent="0.35">
      <c r="A763">
        <v>56.513305000000003</v>
      </c>
      <c r="B763" t="e">
        <f t="shared" ref="B763:B826" si="1005">(#REF!-#REF!)/#REF!</f>
        <v>#REF!</v>
      </c>
      <c r="C763">
        <f t="shared" si="931"/>
        <v>-3.8356342779237197E-3</v>
      </c>
      <c r="D763">
        <v>93.43</v>
      </c>
      <c r="E763" t="e">
        <f t="shared" si="932"/>
        <v>#REF!</v>
      </c>
      <c r="F763">
        <f t="shared" si="933"/>
        <v>7.9835795019186622E-3</v>
      </c>
      <c r="G763">
        <v>55.975743999999999</v>
      </c>
      <c r="H763" t="e">
        <f t="shared" si="934"/>
        <v>#REF!</v>
      </c>
      <c r="I763">
        <f t="shared" si="935"/>
        <v>4.7242761448076053E-4</v>
      </c>
      <c r="J763">
        <v>62.095584000000002</v>
      </c>
      <c r="K763" t="e">
        <f t="shared" si="936"/>
        <v>#REF!</v>
      </c>
      <c r="L763">
        <f t="shared" si="937"/>
        <v>-4.619449766839729E-4</v>
      </c>
      <c r="M763">
        <v>452.54323499999998</v>
      </c>
      <c r="N763" t="e">
        <f t="shared" si="938"/>
        <v>#REF!</v>
      </c>
      <c r="O763">
        <f t="shared" si="939"/>
        <v>8.2850067260194379E-4</v>
      </c>
      <c r="P763">
        <v>31.949741</v>
      </c>
      <c r="Q763" t="e">
        <f t="shared" si="940"/>
        <v>#REF!</v>
      </c>
      <c r="R763">
        <f t="shared" si="941"/>
        <v>1.0189304054237092E-2</v>
      </c>
      <c r="S763">
        <v>122.269997</v>
      </c>
      <c r="T763" t="e">
        <f t="shared" si="942"/>
        <v>#REF!</v>
      </c>
      <c r="U763">
        <f t="shared" si="943"/>
        <v>-9.5585259511994369E-3</v>
      </c>
      <c r="V763">
        <v>23.365158999999998</v>
      </c>
      <c r="W763" t="e">
        <f t="shared" si="944"/>
        <v>#REF!</v>
      </c>
      <c r="X763">
        <f t="shared" si="945"/>
        <v>-5.4691376380060358E-3</v>
      </c>
      <c r="Y763">
        <v>38.705376000000001</v>
      </c>
      <c r="Z763" t="e">
        <f t="shared" si="946"/>
        <v>#REF!</v>
      </c>
      <c r="AA763">
        <f t="shared" si="947"/>
        <v>-1.4754108000177393E-2</v>
      </c>
      <c r="AB763">
        <v>84.597106999999994</v>
      </c>
      <c r="AC763" t="e">
        <f t="shared" si="948"/>
        <v>#REF!</v>
      </c>
      <c r="AD763">
        <f t="shared" si="949"/>
        <v>-5.5709912176104062E-3</v>
      </c>
      <c r="AE763">
        <f>(C763*'10Stocks'!$D$3)+(F763*'10Stocks'!$D$4)+('10Stocks_'!I763*'10Stocks'!$D$5)+('10Stocks_'!L763*'10Stocks'!$D$6)+('10Stocks_'!O763*'10Stocks'!$D$7)+('10Stocks_'!R763*'10Stocks'!$D$8)+('10Stocks_'!U763*'10Stocks'!$D$9)+('10Stocks_'!X763*'10Stocks'!$D$10)+('10Stocks_'!AA763*'10Stocks'!$D$11)+('10Stocks_'!AD763*'10Stocks'!$D$12)</f>
        <v>-1.279101401819534E-3</v>
      </c>
      <c r="AF763">
        <f t="shared" si="950"/>
        <v>253505.37931131801</v>
      </c>
      <c r="AG763">
        <f t="shared" si="926"/>
        <v>184783.73953374574</v>
      </c>
    </row>
    <row r="764" spans="1:33" x14ac:dyDescent="0.35">
      <c r="A764">
        <v>57.394455999999998</v>
      </c>
      <c r="B764" t="e">
        <f t="shared" ref="B764:B827" si="1006">(#REF!-#REF!)/#REF!</f>
        <v>#REF!</v>
      </c>
      <c r="C764">
        <f t="shared" si="931"/>
        <v>1.5591921229876673E-2</v>
      </c>
      <c r="D764">
        <v>97.080001999999993</v>
      </c>
      <c r="E764" t="e">
        <f t="shared" si="932"/>
        <v>#REF!</v>
      </c>
      <c r="F764">
        <f t="shared" si="933"/>
        <v>3.9066702344000705E-2</v>
      </c>
      <c r="G764">
        <v>56.671807000000001</v>
      </c>
      <c r="H764" t="e">
        <f t="shared" si="934"/>
        <v>#REF!</v>
      </c>
      <c r="I764">
        <f t="shared" si="935"/>
        <v>1.2435082595775812E-2</v>
      </c>
      <c r="J764">
        <v>63.693173000000002</v>
      </c>
      <c r="K764" t="e">
        <f t="shared" si="936"/>
        <v>#REF!</v>
      </c>
      <c r="L764">
        <f t="shared" si="937"/>
        <v>2.572790039304565E-2</v>
      </c>
      <c r="M764">
        <v>459.66112500000003</v>
      </c>
      <c r="N764" t="e">
        <f t="shared" si="938"/>
        <v>#REF!</v>
      </c>
      <c r="O764">
        <f t="shared" si="939"/>
        <v>1.5728640822572557E-2</v>
      </c>
      <c r="P764">
        <v>32.861272999999997</v>
      </c>
      <c r="Q764" t="e">
        <f t="shared" si="940"/>
        <v>#REF!</v>
      </c>
      <c r="R764">
        <f t="shared" si="941"/>
        <v>2.8530184329193704E-2</v>
      </c>
      <c r="S764">
        <v>125.610001</v>
      </c>
      <c r="T764" t="e">
        <f t="shared" si="942"/>
        <v>#REF!</v>
      </c>
      <c r="U764">
        <f t="shared" si="943"/>
        <v>2.7316627806901746E-2</v>
      </c>
      <c r="V764">
        <v>23.79016</v>
      </c>
      <c r="W764" t="e">
        <f t="shared" si="944"/>
        <v>#REF!</v>
      </c>
      <c r="X764">
        <f t="shared" si="945"/>
        <v>1.8189518847271775E-2</v>
      </c>
      <c r="Y764">
        <v>38.539771000000002</v>
      </c>
      <c r="Z764" t="e">
        <f t="shared" si="946"/>
        <v>#REF!</v>
      </c>
      <c r="AA764">
        <f t="shared" si="947"/>
        <v>-4.2786046052103802E-3</v>
      </c>
      <c r="AB764">
        <v>85.007238999999998</v>
      </c>
      <c r="AC764" t="e">
        <f t="shared" si="948"/>
        <v>#REF!</v>
      </c>
      <c r="AD764">
        <f t="shared" si="949"/>
        <v>4.8480617664621133E-3</v>
      </c>
      <c r="AE764">
        <f>(C764*'10Stocks'!$D$3)+(F764*'10Stocks'!$D$4)+('10Stocks_'!I764*'10Stocks'!$D$5)+('10Stocks_'!L764*'10Stocks'!$D$6)+('10Stocks_'!O764*'10Stocks'!$D$7)+('10Stocks_'!R764*'10Stocks'!$D$8)+('10Stocks_'!U764*'10Stocks'!$D$9)+('10Stocks_'!X764*'10Stocks'!$D$10)+('10Stocks_'!AA764*'10Stocks'!$D$11)+('10Stocks_'!AD764*'10Stocks'!$D$12)</f>
        <v>2.279362547760071E-2</v>
      </c>
      <c r="AF764">
        <f t="shared" si="950"/>
        <v>259283.6859838973</v>
      </c>
      <c r="AG764">
        <f t="shared" si="926"/>
        <v>188995.63088702847</v>
      </c>
    </row>
    <row r="765" spans="1:33" x14ac:dyDescent="0.35">
      <c r="A765">
        <v>57.289686000000003</v>
      </c>
      <c r="B765" t="e">
        <f t="shared" ref="B765:B828" si="1007">(#REF!-#REF!)/#REF!</f>
        <v>#REF!</v>
      </c>
      <c r="C765">
        <f t="shared" si="931"/>
        <v>-1.8254376346035046E-3</v>
      </c>
      <c r="D765">
        <v>96.849997999999999</v>
      </c>
      <c r="E765" t="e">
        <f t="shared" si="932"/>
        <v>#REF!</v>
      </c>
      <c r="F765">
        <f t="shared" si="933"/>
        <v>-2.3692212120060927E-3</v>
      </c>
      <c r="G765">
        <v>57.129972000000002</v>
      </c>
      <c r="H765" t="e">
        <f t="shared" si="934"/>
        <v>#REF!</v>
      </c>
      <c r="I765">
        <f t="shared" si="935"/>
        <v>8.084531343777358E-3</v>
      </c>
      <c r="J765">
        <v>64.075830999999994</v>
      </c>
      <c r="K765" t="e">
        <f t="shared" si="936"/>
        <v>#REF!</v>
      </c>
      <c r="L765">
        <f t="shared" si="937"/>
        <v>6.0078338380157659E-3</v>
      </c>
      <c r="M765">
        <v>461.03974899999997</v>
      </c>
      <c r="N765" t="e">
        <f t="shared" si="938"/>
        <v>#REF!</v>
      </c>
      <c r="O765">
        <f t="shared" si="939"/>
        <v>2.9992181740405937E-3</v>
      </c>
      <c r="P765">
        <v>32.842858</v>
      </c>
      <c r="Q765" t="e">
        <f t="shared" si="940"/>
        <v>#REF!</v>
      </c>
      <c r="R765">
        <f t="shared" si="941"/>
        <v>-5.6038608120864361E-4</v>
      </c>
      <c r="S765">
        <v>129.89999399999999</v>
      </c>
      <c r="T765" t="e">
        <f t="shared" si="942"/>
        <v>#REF!</v>
      </c>
      <c r="U765">
        <f t="shared" si="943"/>
        <v>3.415327574115691E-2</v>
      </c>
      <c r="V765">
        <v>24.017486000000002</v>
      </c>
      <c r="W765" t="e">
        <f t="shared" si="944"/>
        <v>#REF!</v>
      </c>
      <c r="X765">
        <f t="shared" si="945"/>
        <v>9.5554632671659822E-3</v>
      </c>
      <c r="Y765">
        <v>39.220590000000001</v>
      </c>
      <c r="Z765" t="e">
        <f t="shared" si="946"/>
        <v>#REF!</v>
      </c>
      <c r="AA765">
        <f t="shared" si="947"/>
        <v>1.766536184140792E-2</v>
      </c>
      <c r="AB765">
        <v>85.125726</v>
      </c>
      <c r="AC765" t="e">
        <f t="shared" si="948"/>
        <v>#REF!</v>
      </c>
      <c r="AD765">
        <f t="shared" si="949"/>
        <v>1.3938459993977899E-3</v>
      </c>
      <c r="AE765">
        <f>(C765*'10Stocks'!$D$3)+(F765*'10Stocks'!$D$4)+('10Stocks_'!I765*'10Stocks'!$D$5)+('10Stocks_'!L765*'10Stocks'!$D$6)+('10Stocks_'!O765*'10Stocks'!$D$7)+('10Stocks_'!R765*'10Stocks'!$D$8)+('10Stocks_'!U765*'10Stocks'!$D$9)+('10Stocks_'!X765*'10Stocks'!$D$10)+('10Stocks_'!AA765*'10Stocks'!$D$11)+('10Stocks_'!AD765*'10Stocks'!$D$12)</f>
        <v>8.2044093329867313E-3</v>
      </c>
      <c r="AF765">
        <f t="shared" si="950"/>
        <v>261410.95547707478</v>
      </c>
      <c r="AG765">
        <f t="shared" si="926"/>
        <v>190546.22840497171</v>
      </c>
    </row>
    <row r="766" spans="1:33" x14ac:dyDescent="0.35">
      <c r="A766">
        <v>57.414605999999999</v>
      </c>
      <c r="B766" t="e">
        <f t="shared" ref="B766:B829" si="1008">(#REF!-#REF!)/#REF!</f>
        <v>#REF!</v>
      </c>
      <c r="C766">
        <f t="shared" si="931"/>
        <v>2.1804972015380905E-3</v>
      </c>
      <c r="D766">
        <v>101.589996</v>
      </c>
      <c r="E766" t="e">
        <f t="shared" si="932"/>
        <v>#REF!</v>
      </c>
      <c r="F766">
        <f t="shared" si="933"/>
        <v>4.8941642724659631E-2</v>
      </c>
      <c r="G766">
        <v>57.500034999999997</v>
      </c>
      <c r="H766" t="e">
        <f t="shared" si="934"/>
        <v>#REF!</v>
      </c>
      <c r="I766">
        <f t="shared" si="935"/>
        <v>6.4775631257091232E-3</v>
      </c>
      <c r="J766">
        <v>63.071353999999999</v>
      </c>
      <c r="K766" t="e">
        <f t="shared" si="936"/>
        <v>#REF!</v>
      </c>
      <c r="L766">
        <f t="shared" si="937"/>
        <v>-1.5676378820588286E-2</v>
      </c>
      <c r="M766">
        <v>461.88391999999999</v>
      </c>
      <c r="N766" t="e">
        <f t="shared" si="938"/>
        <v>#REF!</v>
      </c>
      <c r="O766">
        <f t="shared" si="939"/>
        <v>1.831015659346147E-3</v>
      </c>
      <c r="P766">
        <v>33.303229000000002</v>
      </c>
      <c r="Q766" t="e">
        <f t="shared" si="940"/>
        <v>#REF!</v>
      </c>
      <c r="R766">
        <f t="shared" si="941"/>
        <v>1.4017385454091787E-2</v>
      </c>
      <c r="S766">
        <v>127.260002</v>
      </c>
      <c r="T766" t="e">
        <f t="shared" si="942"/>
        <v>#REF!</v>
      </c>
      <c r="U766">
        <f t="shared" si="943"/>
        <v>-2.0323264987987547E-2</v>
      </c>
      <c r="V766">
        <v>24.195392999999999</v>
      </c>
      <c r="W766" t="e">
        <f t="shared" si="944"/>
        <v>#REF!</v>
      </c>
      <c r="X766">
        <f t="shared" si="945"/>
        <v>7.4073947622993342E-3</v>
      </c>
      <c r="Y766">
        <v>39.883004</v>
      </c>
      <c r="Z766" t="e">
        <f t="shared" si="946"/>
        <v>#REF!</v>
      </c>
      <c r="AA766">
        <f t="shared" si="947"/>
        <v>1.688944505934251E-2</v>
      </c>
      <c r="AB766">
        <v>84.989013</v>
      </c>
      <c r="AC766" t="e">
        <f t="shared" si="948"/>
        <v>#REF!</v>
      </c>
      <c r="AD766">
        <f t="shared" si="949"/>
        <v>-1.6060127346226721E-3</v>
      </c>
      <c r="AE766">
        <f>(C766*'10Stocks'!$D$3)+(F766*'10Stocks'!$D$4)+('10Stocks_'!I766*'10Stocks'!$D$5)+('10Stocks_'!L766*'10Stocks'!$D$6)+('10Stocks_'!O766*'10Stocks'!$D$7)+('10Stocks_'!R766*'10Stocks'!$D$8)+('10Stocks_'!U766*'10Stocks'!$D$9)+('10Stocks_'!X766*'10Stocks'!$D$10)+('10Stocks_'!AA766*'10Stocks'!$D$11)+('10Stocks_'!AD766*'10Stocks'!$D$12)</f>
        <v>-7.4008851923301165E-3</v>
      </c>
      <c r="AF766">
        <f t="shared" si="950"/>
        <v>259476.28300757162</v>
      </c>
      <c r="AG766">
        <f t="shared" si="926"/>
        <v>189136.017644715</v>
      </c>
    </row>
    <row r="767" spans="1:33" x14ac:dyDescent="0.35">
      <c r="A767">
        <v>57.785333000000001</v>
      </c>
      <c r="B767" t="e">
        <f t="shared" ref="B767:B830" si="1009">(#REF!-#REF!)/#REF!</f>
        <v>#REF!</v>
      </c>
      <c r="C767">
        <f t="shared" si="931"/>
        <v>6.4570154848750897E-3</v>
      </c>
      <c r="D767">
        <v>105.69000200000001</v>
      </c>
      <c r="E767" t="e">
        <f t="shared" si="932"/>
        <v>#REF!</v>
      </c>
      <c r="F767">
        <f t="shared" si="933"/>
        <v>4.0358363632576652E-2</v>
      </c>
      <c r="G767">
        <v>57.226892999999997</v>
      </c>
      <c r="H767" t="e">
        <f t="shared" si="934"/>
        <v>#REF!</v>
      </c>
      <c r="I767">
        <f t="shared" si="935"/>
        <v>-4.7502927606913629E-3</v>
      </c>
      <c r="J767">
        <v>62.210375999999997</v>
      </c>
      <c r="K767" t="e">
        <f t="shared" si="936"/>
        <v>#REF!</v>
      </c>
      <c r="L767">
        <f t="shared" si="937"/>
        <v>-1.3650856456958304E-2</v>
      </c>
      <c r="M767">
        <v>459.34645</v>
      </c>
      <c r="N767" t="e">
        <f t="shared" si="938"/>
        <v>#REF!</v>
      </c>
      <c r="O767">
        <f t="shared" si="939"/>
        <v>-5.4937396391716445E-3</v>
      </c>
      <c r="P767">
        <v>33.395305</v>
      </c>
      <c r="Q767" t="e">
        <f t="shared" si="940"/>
        <v>#REF!</v>
      </c>
      <c r="R767">
        <f t="shared" si="941"/>
        <v>2.7647769530095329E-3</v>
      </c>
      <c r="S767">
        <v>109.050003</v>
      </c>
      <c r="T767" t="e">
        <f t="shared" si="942"/>
        <v>#REF!</v>
      </c>
      <c r="U767">
        <f t="shared" si="943"/>
        <v>-0.14309287060988729</v>
      </c>
      <c r="V767">
        <v>24.215160999999998</v>
      </c>
      <c r="W767" t="e">
        <f t="shared" si="944"/>
        <v>#REF!</v>
      </c>
      <c r="X767">
        <f t="shared" si="945"/>
        <v>8.1701504083852325E-4</v>
      </c>
      <c r="Y767">
        <v>39.579399000000002</v>
      </c>
      <c r="Z767" t="e">
        <f t="shared" si="946"/>
        <v>#REF!</v>
      </c>
      <c r="AA767">
        <f t="shared" si="947"/>
        <v>-7.6123904809175724E-3</v>
      </c>
      <c r="AB767">
        <v>85.034587000000002</v>
      </c>
      <c r="AC767" t="e">
        <f t="shared" si="948"/>
        <v>#REF!</v>
      </c>
      <c r="AD767">
        <f t="shared" si="949"/>
        <v>5.3623401886079087E-4</v>
      </c>
      <c r="AE767">
        <f>(C767*'10Stocks'!$D$3)+(F767*'10Stocks'!$D$4)+('10Stocks_'!I767*'10Stocks'!$D$5)+('10Stocks_'!L767*'10Stocks'!$D$6)+('10Stocks_'!O767*'10Stocks'!$D$7)+('10Stocks_'!R767*'10Stocks'!$D$8)+('10Stocks_'!U767*'10Stocks'!$D$9)+('10Stocks_'!X767*'10Stocks'!$D$10)+('10Stocks_'!AA767*'10Stocks'!$D$11)+('10Stocks_'!AD767*'10Stocks'!$D$12)</f>
        <v>-2.8831652147646894E-2</v>
      </c>
      <c r="AF767">
        <f t="shared" si="950"/>
        <v>251995.15307533293</v>
      </c>
      <c r="AG767">
        <f t="shared" si="926"/>
        <v>183682.91377539138</v>
      </c>
    </row>
    <row r="768" spans="1:33" x14ac:dyDescent="0.35">
      <c r="A768">
        <v>57.800109999999997</v>
      </c>
      <c r="B768" t="e">
        <f t="shared" ref="B768:B831" si="1010">(#REF!-#REF!)/#REF!</f>
        <v>#REF!</v>
      </c>
      <c r="C768">
        <f t="shared" si="931"/>
        <v>2.5572233009360967E-4</v>
      </c>
      <c r="D768">
        <v>108.529999</v>
      </c>
      <c r="E768" t="e">
        <f t="shared" si="932"/>
        <v>#REF!</v>
      </c>
      <c r="F768">
        <f t="shared" si="933"/>
        <v>2.6871009047762122E-2</v>
      </c>
      <c r="G768">
        <v>57.764358999999999</v>
      </c>
      <c r="H768" t="e">
        <f t="shared" si="934"/>
        <v>#REF!</v>
      </c>
      <c r="I768">
        <f t="shared" si="935"/>
        <v>9.391843097265512E-3</v>
      </c>
      <c r="J768">
        <v>62.526069</v>
      </c>
      <c r="K768" t="e">
        <f t="shared" si="936"/>
        <v>#REF!</v>
      </c>
      <c r="L768">
        <f t="shared" si="937"/>
        <v>5.0746036320372528E-3</v>
      </c>
      <c r="M768">
        <v>458.81698499999999</v>
      </c>
      <c r="N768" t="e">
        <f t="shared" si="938"/>
        <v>#REF!</v>
      </c>
      <c r="O768">
        <f t="shared" si="939"/>
        <v>-1.1526485074610157E-3</v>
      </c>
      <c r="P768">
        <v>32.907313000000002</v>
      </c>
      <c r="Q768" t="e">
        <f t="shared" si="940"/>
        <v>#REF!</v>
      </c>
      <c r="R768">
        <f t="shared" si="941"/>
        <v>-1.4612592997728225E-2</v>
      </c>
      <c r="S768">
        <v>120.25</v>
      </c>
      <c r="T768" t="e">
        <f t="shared" si="942"/>
        <v>#REF!</v>
      </c>
      <c r="U768">
        <f t="shared" si="943"/>
        <v>0.10270515077381516</v>
      </c>
      <c r="V768">
        <v>23.859345999999999</v>
      </c>
      <c r="W768" t="e">
        <f t="shared" si="944"/>
        <v>#REF!</v>
      </c>
      <c r="X768">
        <f t="shared" si="945"/>
        <v>-1.4693893631349377E-2</v>
      </c>
      <c r="Y768">
        <v>40.030208000000002</v>
      </c>
      <c r="Z768" t="e">
        <f t="shared" si="946"/>
        <v>#REF!</v>
      </c>
      <c r="AA768">
        <f t="shared" si="947"/>
        <v>1.1389991040541054E-2</v>
      </c>
      <c r="AB768">
        <v>85.180408999999997</v>
      </c>
      <c r="AC768" t="e">
        <f t="shared" si="948"/>
        <v>#REF!</v>
      </c>
      <c r="AD768">
        <f t="shared" si="949"/>
        <v>1.7148551565258434E-3</v>
      </c>
      <c r="AE768">
        <f>(C768*'10Stocks'!$D$3)+(F768*'10Stocks'!$D$4)+('10Stocks_'!I768*'10Stocks'!$D$5)+('10Stocks_'!L768*'10Stocks'!$D$6)+('10Stocks_'!O768*'10Stocks'!$D$7)+('10Stocks_'!R768*'10Stocks'!$D$8)+('10Stocks_'!U768*'10Stocks'!$D$9)+('10Stocks_'!X768*'10Stocks'!$D$10)+('10Stocks_'!AA768*'10Stocks'!$D$11)+('10Stocks_'!AD768*'10Stocks'!$D$12)</f>
        <v>1.7554192420112864E-2</v>
      </c>
      <c r="AF768">
        <f t="shared" si="950"/>
        <v>256418.72448135313</v>
      </c>
      <c r="AG768">
        <f t="shared" ref="AG768:AG831" si="1011">AG767+(AG767*AE768)</f>
        <v>186907.3189880916</v>
      </c>
    </row>
    <row r="769" spans="1:33" x14ac:dyDescent="0.35">
      <c r="A769">
        <v>57.994875999999998</v>
      </c>
      <c r="B769" t="e">
        <f t="shared" ref="B769:B832" si="1012">(#REF!-#REF!)/#REF!</f>
        <v>#REF!</v>
      </c>
      <c r="C769">
        <f t="shared" si="931"/>
        <v>3.3696475664146889E-3</v>
      </c>
      <c r="D769">
        <v>111.199997</v>
      </c>
      <c r="E769" t="e">
        <f t="shared" si="932"/>
        <v>#REF!</v>
      </c>
      <c r="F769">
        <f t="shared" si="933"/>
        <v>2.4601474473431004E-2</v>
      </c>
      <c r="G769">
        <v>58.147264</v>
      </c>
      <c r="H769" t="e">
        <f t="shared" si="934"/>
        <v>#REF!</v>
      </c>
      <c r="I769">
        <f t="shared" si="935"/>
        <v>6.6287414355277611E-3</v>
      </c>
      <c r="J769">
        <v>62.966123000000003</v>
      </c>
      <c r="K769" t="e">
        <f t="shared" si="936"/>
        <v>#REF!</v>
      </c>
      <c r="L769">
        <f t="shared" si="937"/>
        <v>7.0379284518910581E-3</v>
      </c>
      <c r="M769">
        <v>454.885896</v>
      </c>
      <c r="N769" t="e">
        <f t="shared" si="938"/>
        <v>#REF!</v>
      </c>
      <c r="O769">
        <f t="shared" si="939"/>
        <v>-8.5678802845539515E-3</v>
      </c>
      <c r="P769">
        <v>32.631087999999998</v>
      </c>
      <c r="Q769" t="e">
        <f t="shared" si="940"/>
        <v>#REF!</v>
      </c>
      <c r="R769">
        <f t="shared" si="941"/>
        <v>-8.3940308344228436E-3</v>
      </c>
      <c r="S769">
        <v>119.029999</v>
      </c>
      <c r="T769" t="e">
        <f t="shared" si="942"/>
        <v>#REF!</v>
      </c>
      <c r="U769">
        <f t="shared" si="943"/>
        <v>-1.0145538461538432E-2</v>
      </c>
      <c r="V769">
        <v>24.116323999999999</v>
      </c>
      <c r="W769" t="e">
        <f t="shared" si="944"/>
        <v>#REF!</v>
      </c>
      <c r="X769">
        <f t="shared" si="945"/>
        <v>1.0770538303941783E-2</v>
      </c>
      <c r="Y769">
        <v>40.858229999999999</v>
      </c>
      <c r="Z769" t="e">
        <f t="shared" si="946"/>
        <v>#REF!</v>
      </c>
      <c r="AA769">
        <f t="shared" si="947"/>
        <v>2.0684928741814108E-2</v>
      </c>
      <c r="AB769">
        <v>86.018905000000004</v>
      </c>
      <c r="AC769" t="e">
        <f t="shared" si="948"/>
        <v>#REF!</v>
      </c>
      <c r="AD769">
        <f t="shared" si="949"/>
        <v>9.8437658358743775E-3</v>
      </c>
      <c r="AE769">
        <f>(C769*'10Stocks'!$D$3)+(F769*'10Stocks'!$D$4)+('10Stocks_'!I769*'10Stocks'!$D$5)+('10Stocks_'!L769*'10Stocks'!$D$6)+('10Stocks_'!O769*'10Stocks'!$D$7)+('10Stocks_'!R769*'10Stocks'!$D$8)+('10Stocks_'!U769*'10Stocks'!$D$9)+('10Stocks_'!X769*'10Stocks'!$D$10)+('10Stocks_'!AA769*'10Stocks'!$D$11)+('10Stocks_'!AD769*'10Stocks'!$D$12)</f>
        <v>-7.2201437283304806E-4</v>
      </c>
      <c r="AF769">
        <f t="shared" si="950"/>
        <v>256233.58647681406</v>
      </c>
      <c r="AG769">
        <f t="shared" si="1011"/>
        <v>186772.3692173945</v>
      </c>
    </row>
    <row r="770" spans="1:33" x14ac:dyDescent="0.35">
      <c r="A770">
        <v>57.080142000000002</v>
      </c>
      <c r="B770" t="e">
        <f t="shared" ref="B770:B833" si="1013">(#REF!-#REF!)/#REF!</f>
        <v>#REF!</v>
      </c>
      <c r="C770">
        <f t="shared" si="931"/>
        <v>-1.5772669295818404E-2</v>
      </c>
      <c r="D770">
        <v>111.08000199999999</v>
      </c>
      <c r="E770" t="e">
        <f t="shared" si="932"/>
        <v>#REF!</v>
      </c>
      <c r="F770">
        <f t="shared" si="933"/>
        <v>-1.0790917557309194E-3</v>
      </c>
      <c r="G770">
        <v>58.770584999999997</v>
      </c>
      <c r="H770" t="e">
        <f t="shared" si="934"/>
        <v>#REF!</v>
      </c>
      <c r="I770">
        <f t="shared" si="935"/>
        <v>1.0719696115022662E-2</v>
      </c>
      <c r="J770">
        <v>62.334744000000001</v>
      </c>
      <c r="K770" t="e">
        <f t="shared" si="936"/>
        <v>#REF!</v>
      </c>
      <c r="L770">
        <f t="shared" si="937"/>
        <v>-1.0027280860217525E-2</v>
      </c>
      <c r="M770">
        <v>447.85292600000002</v>
      </c>
      <c r="N770" t="e">
        <f t="shared" si="938"/>
        <v>#REF!</v>
      </c>
      <c r="O770">
        <f t="shared" si="939"/>
        <v>-1.5460954190586683E-2</v>
      </c>
      <c r="P770">
        <v>28.911292</v>
      </c>
      <c r="Q770" t="e">
        <f t="shared" si="940"/>
        <v>#REF!</v>
      </c>
      <c r="R770">
        <f t="shared" si="941"/>
        <v>-0.11399546346723097</v>
      </c>
      <c r="S770">
        <v>119.68</v>
      </c>
      <c r="T770" t="e">
        <f t="shared" si="942"/>
        <v>#REF!</v>
      </c>
      <c r="U770">
        <f t="shared" si="943"/>
        <v>5.4608166467346028E-3</v>
      </c>
      <c r="V770">
        <v>24.521557000000001</v>
      </c>
      <c r="W770" t="e">
        <f t="shared" si="944"/>
        <v>#REF!</v>
      </c>
      <c r="X770">
        <f t="shared" si="945"/>
        <v>1.6803265705005566E-2</v>
      </c>
      <c r="Y770">
        <v>40.895032</v>
      </c>
      <c r="Z770" t="e">
        <f t="shared" si="946"/>
        <v>#REF!</v>
      </c>
      <c r="AA770">
        <f t="shared" si="947"/>
        <v>9.007242849237854E-4</v>
      </c>
      <c r="AB770">
        <v>86.738919999999993</v>
      </c>
      <c r="AC770" t="e">
        <f t="shared" si="948"/>
        <v>#REF!</v>
      </c>
      <c r="AD770">
        <f t="shared" si="949"/>
        <v>8.3704274077888961E-3</v>
      </c>
      <c r="AE770">
        <f>(C770*'10Stocks'!$D$3)+(F770*'10Stocks'!$D$4)+('10Stocks_'!I770*'10Stocks'!$D$5)+('10Stocks_'!L770*'10Stocks'!$D$6)+('10Stocks_'!O770*'10Stocks'!$D$7)+('10Stocks_'!R770*'10Stocks'!$D$8)+('10Stocks_'!U770*'10Stocks'!$D$9)+('10Stocks_'!X770*'10Stocks'!$D$10)+('10Stocks_'!AA770*'10Stocks'!$D$11)+('10Stocks_'!AD770*'10Stocks'!$D$12)</f>
        <v>-1.9676013295186635E-2</v>
      </c>
      <c r="AF770">
        <f t="shared" si="950"/>
        <v>251191.93102262291</v>
      </c>
      <c r="AG770">
        <f t="shared" si="1011"/>
        <v>183097.43359749953</v>
      </c>
    </row>
    <row r="771" spans="1:33" x14ac:dyDescent="0.35">
      <c r="A771">
        <v>57.262821000000002</v>
      </c>
      <c r="B771" t="e">
        <f t="shared" ref="B771:B834" si="1014">(#REF!-#REF!)/#REF!</f>
        <v>#REF!</v>
      </c>
      <c r="C771">
        <f t="shared" si="931"/>
        <v>3.2003949814981233E-3</v>
      </c>
      <c r="D771">
        <v>110.010002</v>
      </c>
      <c r="E771" t="e">
        <f t="shared" si="932"/>
        <v>#REF!</v>
      </c>
      <c r="F771">
        <f t="shared" si="933"/>
        <v>-9.6326969817662877E-3</v>
      </c>
      <c r="G771">
        <v>58.619208</v>
      </c>
      <c r="H771" t="e">
        <f t="shared" si="934"/>
        <v>#REF!</v>
      </c>
      <c r="I771">
        <f t="shared" si="935"/>
        <v>-2.5757272962315509E-3</v>
      </c>
      <c r="J771">
        <v>61.607695</v>
      </c>
      <c r="K771" t="e">
        <f t="shared" si="936"/>
        <v>#REF!</v>
      </c>
      <c r="L771">
        <f t="shared" si="937"/>
        <v>-1.1663623740878778E-2</v>
      </c>
      <c r="M771">
        <v>454.895872</v>
      </c>
      <c r="N771" t="e">
        <f t="shared" si="938"/>
        <v>#REF!</v>
      </c>
      <c r="O771">
        <f t="shared" si="939"/>
        <v>1.5726024306470583E-2</v>
      </c>
      <c r="P771">
        <v>29.472943000000001</v>
      </c>
      <c r="Q771" t="e">
        <f t="shared" si="940"/>
        <v>#REF!</v>
      </c>
      <c r="R771">
        <f t="shared" si="941"/>
        <v>1.9426700128102239E-2</v>
      </c>
      <c r="S771">
        <v>122.43</v>
      </c>
      <c r="T771" t="e">
        <f t="shared" si="942"/>
        <v>#REF!</v>
      </c>
      <c r="U771">
        <f t="shared" si="943"/>
        <v>2.2977941176470586E-2</v>
      </c>
      <c r="V771">
        <v>24.748884</v>
      </c>
      <c r="W771" t="e">
        <f t="shared" si="944"/>
        <v>#REF!</v>
      </c>
      <c r="X771">
        <f t="shared" si="945"/>
        <v>9.2704961597666474E-3</v>
      </c>
      <c r="Y771">
        <v>41.060637</v>
      </c>
      <c r="Z771" t="e">
        <f t="shared" si="946"/>
        <v>#REF!</v>
      </c>
      <c r="AA771">
        <f t="shared" si="947"/>
        <v>4.0495138871635885E-3</v>
      </c>
      <c r="AB771">
        <v>86.429042999999993</v>
      </c>
      <c r="AC771" t="e">
        <f t="shared" si="948"/>
        <v>#REF!</v>
      </c>
      <c r="AD771">
        <f t="shared" si="949"/>
        <v>-3.5725254591595125E-3</v>
      </c>
      <c r="AE771">
        <f>(C771*'10Stocks'!$D$3)+(F771*'10Stocks'!$D$4)+('10Stocks_'!I771*'10Stocks'!$D$5)+('10Stocks_'!L771*'10Stocks'!$D$6)+('10Stocks_'!O771*'10Stocks'!$D$7)+('10Stocks_'!R771*'10Stocks'!$D$8)+('10Stocks_'!U771*'10Stocks'!$D$9)+('10Stocks_'!X771*'10Stocks'!$D$10)+('10Stocks_'!AA771*'10Stocks'!$D$11)+('10Stocks_'!AD771*'10Stocks'!$D$12)</f>
        <v>4.5425458623710325E-3</v>
      </c>
      <c r="AF771">
        <f t="shared" si="950"/>
        <v>252332.98188955072</v>
      </c>
      <c r="AG771">
        <f t="shared" si="1011"/>
        <v>183929.16208689861</v>
      </c>
    </row>
    <row r="772" spans="1:33" x14ac:dyDescent="0.35">
      <c r="A772">
        <v>56.279583000000002</v>
      </c>
      <c r="B772" t="e">
        <f t="shared" ref="B772:B835" si="1015">(#REF!-#REF!)/#REF!</f>
        <v>#REF!</v>
      </c>
      <c r="C772">
        <f t="shared" ref="C772:C835" si="1016">(A772-A771)/A771</f>
        <v>-1.7170617563532192E-2</v>
      </c>
      <c r="D772">
        <v>109.839996</v>
      </c>
      <c r="E772" t="e">
        <f t="shared" ref="E772:E835" si="1017">(B772-B771)/B771</f>
        <v>#REF!</v>
      </c>
      <c r="F772">
        <f t="shared" ref="F772:F835" si="1018">(D772-D771)/D771</f>
        <v>-1.5453685747592366E-3</v>
      </c>
      <c r="G772">
        <v>58.877443</v>
      </c>
      <c r="H772" t="e">
        <f t="shared" ref="H772:H835" si="1019">(E772-E771)/E771</f>
        <v>#REF!</v>
      </c>
      <c r="I772">
        <f t="shared" ref="I772:I835" si="1020">(G772-G771)/G771</f>
        <v>4.4052966392858651E-3</v>
      </c>
      <c r="J772">
        <v>61.655521999999998</v>
      </c>
      <c r="K772" t="e">
        <f t="shared" ref="K772:K835" si="1021">(H772-H771)/H771</f>
        <v>#REF!</v>
      </c>
      <c r="L772">
        <f t="shared" ref="L772:L835" si="1022">(J772-J771)/J771</f>
        <v>7.7631536125475991E-4</v>
      </c>
      <c r="M772">
        <v>451.44932599999999</v>
      </c>
      <c r="N772" t="e">
        <f t="shared" ref="N772:N835" si="1023">(K772-K771)/K771</f>
        <v>#REF!</v>
      </c>
      <c r="O772">
        <f t="shared" ref="O772:O835" si="1024">(M772-M771)/M771</f>
        <v>-7.5765602902635532E-3</v>
      </c>
      <c r="P772">
        <v>29.298003999999999</v>
      </c>
      <c r="Q772" t="e">
        <f t="shared" ref="Q772:Q835" si="1025">(N772-N771)/N771</f>
        <v>#REF!</v>
      </c>
      <c r="R772">
        <f t="shared" ref="R772:R835" si="1026">(P772-P771)/P771</f>
        <v>-5.9355796263712776E-3</v>
      </c>
      <c r="S772">
        <v>122.739998</v>
      </c>
      <c r="T772" t="e">
        <f t="shared" ref="T772:T835" si="1027">(Q772-Q771)/Q771</f>
        <v>#REF!</v>
      </c>
      <c r="U772">
        <f t="shared" ref="U772:U835" si="1028">(S772-S771)/S771</f>
        <v>2.5320427999672721E-3</v>
      </c>
      <c r="V772">
        <v>24.709347999999999</v>
      </c>
      <c r="W772" t="e">
        <f t="shared" ref="W772:W835" si="1029">(T772-T771)/T771</f>
        <v>#REF!</v>
      </c>
      <c r="X772">
        <f t="shared" ref="X772:X835" si="1030">(V772-V771)/V771</f>
        <v>-1.5974861735180378E-3</v>
      </c>
      <c r="Y772">
        <v>41.005434000000001</v>
      </c>
      <c r="Z772" t="e">
        <f t="shared" ref="Z772:Z835" si="1031">(W772-W771)/W771</f>
        <v>#REF!</v>
      </c>
      <c r="AA772">
        <f t="shared" ref="AA772:AA835" si="1032">(Y772-Y771)/Y771</f>
        <v>-1.3444262932403796E-3</v>
      </c>
      <c r="AB772">
        <v>86.766261</v>
      </c>
      <c r="AC772" t="e">
        <f t="shared" ref="AC772:AC835" si="1033">(Z772-Z771)/Z771</f>
        <v>#REF!</v>
      </c>
      <c r="AD772">
        <f t="shared" ref="AD772:AD835" si="1034">(AB772-AB771)/AB771</f>
        <v>3.9016745794582864E-3</v>
      </c>
      <c r="AE772">
        <f>(C772*'10Stocks'!$D$3)+(F772*'10Stocks'!$D$4)+('10Stocks_'!I772*'10Stocks'!$D$5)+('10Stocks_'!L772*'10Stocks'!$D$6)+('10Stocks_'!O772*'10Stocks'!$D$7)+('10Stocks_'!R772*'10Stocks'!$D$8)+('10Stocks_'!U772*'10Stocks'!$D$9)+('10Stocks_'!X772*'10Stocks'!$D$10)+('10Stocks_'!AA772*'10Stocks'!$D$11)+('10Stocks_'!AD772*'10Stocks'!$D$12)</f>
        <v>-4.1199326317693493E-3</v>
      </c>
      <c r="AF772">
        <f t="shared" ref="AF772:AF835" si="1035">AF771+(AF771*AE772)</f>
        <v>251293.3870033923</v>
      </c>
      <c r="AG772">
        <f t="shared" si="1011"/>
        <v>183171.38633008281</v>
      </c>
    </row>
    <row r="773" spans="1:33" x14ac:dyDescent="0.35">
      <c r="A773">
        <v>59.170194000000002</v>
      </c>
      <c r="B773" t="e">
        <f t="shared" ref="B773:B836" si="1036">(#REF!-#REF!)/#REF!</f>
        <v>#REF!</v>
      </c>
      <c r="C773">
        <f t="shared" si="1016"/>
        <v>5.136162789265869E-2</v>
      </c>
      <c r="D773">
        <v>113.370003</v>
      </c>
      <c r="E773" t="e">
        <f t="shared" si="1017"/>
        <v>#REF!</v>
      </c>
      <c r="F773">
        <f t="shared" si="1018"/>
        <v>3.2137719669982488E-2</v>
      </c>
      <c r="G773">
        <v>58.405492000000002</v>
      </c>
      <c r="H773" t="e">
        <f t="shared" si="1019"/>
        <v>#REF!</v>
      </c>
      <c r="I773">
        <f t="shared" si="1020"/>
        <v>-8.0158202522483384E-3</v>
      </c>
      <c r="J773">
        <v>61.837285999999999</v>
      </c>
      <c r="K773" t="e">
        <f t="shared" si="1021"/>
        <v>#REF!</v>
      </c>
      <c r="L773">
        <f t="shared" si="1022"/>
        <v>2.9480571099536087E-3</v>
      </c>
      <c r="M773">
        <v>450.99976099999998</v>
      </c>
      <c r="N773" t="e">
        <f t="shared" si="1023"/>
        <v>#REF!</v>
      </c>
      <c r="O773">
        <f t="shared" si="1024"/>
        <v>-9.9582605202517649E-4</v>
      </c>
      <c r="P773">
        <v>29.426907</v>
      </c>
      <c r="Q773" t="e">
        <f t="shared" si="1025"/>
        <v>#REF!</v>
      </c>
      <c r="R773">
        <f t="shared" si="1026"/>
        <v>4.3997195167288904E-3</v>
      </c>
      <c r="S773">
        <v>121.699997</v>
      </c>
      <c r="T773" t="e">
        <f t="shared" si="1027"/>
        <v>#REF!</v>
      </c>
      <c r="U773">
        <f t="shared" si="1028"/>
        <v>-8.4732036577025507E-3</v>
      </c>
      <c r="V773">
        <v>24.719232000000002</v>
      </c>
      <c r="W773" t="e">
        <f t="shared" si="1029"/>
        <v>#REF!</v>
      </c>
      <c r="X773">
        <f t="shared" si="1030"/>
        <v>4.0001055471002771E-4</v>
      </c>
      <c r="Y773">
        <v>40.766229000000003</v>
      </c>
      <c r="Z773" t="e">
        <f t="shared" si="1031"/>
        <v>#REF!</v>
      </c>
      <c r="AA773">
        <f t="shared" si="1032"/>
        <v>-5.8334951411561286E-3</v>
      </c>
      <c r="AB773">
        <v>86.574865000000003</v>
      </c>
      <c r="AC773" t="e">
        <f t="shared" si="1033"/>
        <v>#REF!</v>
      </c>
      <c r="AD773">
        <f t="shared" si="1034"/>
        <v>-2.2058804631445101E-3</v>
      </c>
      <c r="AE773">
        <f>(C773*'10Stocks'!$D$3)+(F773*'10Stocks'!$D$4)+('10Stocks_'!I773*'10Stocks'!$D$5)+('10Stocks_'!L773*'10Stocks'!$D$6)+('10Stocks_'!O773*'10Stocks'!$D$7)+('10Stocks_'!R773*'10Stocks'!$D$8)+('10Stocks_'!U773*'10Stocks'!$D$9)+('10Stocks_'!X773*'10Stocks'!$D$10)+('10Stocks_'!AA773*'10Stocks'!$D$11)+('10Stocks_'!AD773*'10Stocks'!$D$12)</f>
        <v>8.7596207884930739E-3</v>
      </c>
      <c r="AF773">
        <f t="shared" si="1035"/>
        <v>253494.62178019804</v>
      </c>
      <c r="AG773">
        <f t="shared" si="1011"/>
        <v>184775.89821363689</v>
      </c>
    </row>
    <row r="774" spans="1:33" x14ac:dyDescent="0.35">
      <c r="A774">
        <v>58.900205999999997</v>
      </c>
      <c r="B774" t="e">
        <f t="shared" ref="B774:B837" si="1037">(#REF!-#REF!)/#REF!</f>
        <v>#REF!</v>
      </c>
      <c r="C774">
        <f t="shared" si="1016"/>
        <v>-4.5629054385051531E-3</v>
      </c>
      <c r="D774">
        <v>125.849998</v>
      </c>
      <c r="E774" t="e">
        <f t="shared" si="1017"/>
        <v>#REF!</v>
      </c>
      <c r="F774">
        <f t="shared" si="1018"/>
        <v>0.11008198526730217</v>
      </c>
      <c r="G774">
        <v>58.512349999999998</v>
      </c>
      <c r="H774" t="e">
        <f t="shared" si="1019"/>
        <v>#REF!</v>
      </c>
      <c r="I774">
        <f t="shared" si="1020"/>
        <v>1.8295882174915238E-3</v>
      </c>
      <c r="J774">
        <v>61.751192000000003</v>
      </c>
      <c r="K774" t="e">
        <f t="shared" si="1021"/>
        <v>#REF!</v>
      </c>
      <c r="L774">
        <f t="shared" si="1022"/>
        <v>-1.3922667951500277E-3</v>
      </c>
      <c r="M774">
        <v>443.40736600000002</v>
      </c>
      <c r="N774" t="e">
        <f t="shared" si="1023"/>
        <v>#REF!</v>
      </c>
      <c r="O774">
        <f t="shared" si="1024"/>
        <v>-1.6834587635180486E-2</v>
      </c>
      <c r="P774">
        <v>28.902083999999999</v>
      </c>
      <c r="Q774" t="e">
        <f t="shared" si="1025"/>
        <v>#REF!</v>
      </c>
      <c r="R774">
        <f t="shared" si="1026"/>
        <v>-1.7834799967254504E-2</v>
      </c>
      <c r="S774">
        <v>124.07</v>
      </c>
      <c r="T774" t="e">
        <f t="shared" si="1027"/>
        <v>#REF!</v>
      </c>
      <c r="U774">
        <f t="shared" si="1028"/>
        <v>1.9474141811194928E-2</v>
      </c>
      <c r="V774">
        <v>24.956441999999999</v>
      </c>
      <c r="W774" t="e">
        <f t="shared" si="1029"/>
        <v>#REF!</v>
      </c>
      <c r="X774">
        <f t="shared" si="1030"/>
        <v>9.5961719199042055E-3</v>
      </c>
      <c r="Y774">
        <v>40.159013999999999</v>
      </c>
      <c r="Z774" t="e">
        <f t="shared" si="1031"/>
        <v>#REF!</v>
      </c>
      <c r="AA774">
        <f t="shared" si="1032"/>
        <v>-1.4895049527391988E-2</v>
      </c>
      <c r="AB774">
        <v>86.556640000000002</v>
      </c>
      <c r="AC774" t="e">
        <f t="shared" si="1033"/>
        <v>#REF!</v>
      </c>
      <c r="AD774">
        <f t="shared" si="1034"/>
        <v>-2.1051144578742393E-4</v>
      </c>
      <c r="AE774">
        <f>(C774*'10Stocks'!$D$3)+(F774*'10Stocks'!$D$4)+('10Stocks_'!I774*'10Stocks'!$D$5)+('10Stocks_'!L774*'10Stocks'!$D$6)+('10Stocks_'!O774*'10Stocks'!$D$7)+('10Stocks_'!R774*'10Stocks'!$D$8)+('10Stocks_'!U774*'10Stocks'!$D$9)+('10Stocks_'!X774*'10Stocks'!$D$10)+('10Stocks_'!AA774*'10Stocks'!$D$11)+('10Stocks_'!AD774*'10Stocks'!$D$12)</f>
        <v>-2.7694545870643292E-3</v>
      </c>
      <c r="AF774">
        <f t="shared" si="1035"/>
        <v>252792.57993711272</v>
      </c>
      <c r="AG774">
        <f t="shared" si="1011"/>
        <v>184264.16975475021</v>
      </c>
    </row>
    <row r="775" spans="1:33" x14ac:dyDescent="0.35">
      <c r="A775">
        <v>59.234670000000001</v>
      </c>
      <c r="B775" t="e">
        <f t="shared" ref="B775:B838" si="1038">(#REF!-#REF!)/#REF!</f>
        <v>#REF!</v>
      </c>
      <c r="C775">
        <f t="shared" si="1016"/>
        <v>5.6784860820351651E-3</v>
      </c>
      <c r="D775">
        <v>127.55999799999999</v>
      </c>
      <c r="E775" t="e">
        <f t="shared" si="1017"/>
        <v>#REF!</v>
      </c>
      <c r="F775">
        <f t="shared" si="1018"/>
        <v>1.3587604506755684E-2</v>
      </c>
      <c r="G775">
        <v>58.521256999999999</v>
      </c>
      <c r="H775" t="e">
        <f t="shared" si="1019"/>
        <v>#REF!</v>
      </c>
      <c r="I775">
        <f t="shared" si="1020"/>
        <v>1.52224274020795E-4</v>
      </c>
      <c r="J775">
        <v>62.162548000000001</v>
      </c>
      <c r="K775" t="e">
        <f t="shared" si="1021"/>
        <v>#REF!</v>
      </c>
      <c r="L775">
        <f t="shared" si="1022"/>
        <v>6.6615070361718334E-3</v>
      </c>
      <c r="M775">
        <v>442.23352599999998</v>
      </c>
      <c r="N775" t="e">
        <f t="shared" si="1023"/>
        <v>#REF!</v>
      </c>
      <c r="O775">
        <f t="shared" si="1024"/>
        <v>-2.6473173203893979E-3</v>
      </c>
      <c r="P775">
        <v>29.113855999999998</v>
      </c>
      <c r="Q775" t="e">
        <f t="shared" si="1025"/>
        <v>#REF!</v>
      </c>
      <c r="R775">
        <f t="shared" si="1026"/>
        <v>7.3272224937135973E-3</v>
      </c>
      <c r="S775">
        <v>129.38999899999999</v>
      </c>
      <c r="T775" t="e">
        <f t="shared" si="1027"/>
        <v>#REF!</v>
      </c>
      <c r="U775">
        <f t="shared" si="1028"/>
        <v>4.2879011848150204E-2</v>
      </c>
      <c r="V775">
        <v>24.624008</v>
      </c>
      <c r="W775" t="e">
        <f t="shared" si="1029"/>
        <v>#REF!</v>
      </c>
      <c r="X775">
        <f t="shared" si="1030"/>
        <v>-1.3320568693245586E-2</v>
      </c>
      <c r="Y775">
        <v>40.030208000000002</v>
      </c>
      <c r="Z775" t="e">
        <f t="shared" si="1031"/>
        <v>#REF!</v>
      </c>
      <c r="AA775">
        <f t="shared" si="1032"/>
        <v>-3.2073994645385796E-3</v>
      </c>
      <c r="AB775">
        <v>86.392585999999994</v>
      </c>
      <c r="AC775" t="e">
        <f t="shared" si="1033"/>
        <v>#REF!</v>
      </c>
      <c r="AD775">
        <f t="shared" si="1034"/>
        <v>-1.8953369724149095E-3</v>
      </c>
      <c r="AE775">
        <f>(C775*'10Stocks'!$D$3)+(F775*'10Stocks'!$D$4)+('10Stocks_'!I775*'10Stocks'!$D$5)+('10Stocks_'!L775*'10Stocks'!$D$6)+('10Stocks_'!O775*'10Stocks'!$D$7)+('10Stocks_'!R775*'10Stocks'!$D$8)+('10Stocks_'!U775*'10Stocks'!$D$9)+('10Stocks_'!X775*'10Stocks'!$D$10)+('10Stocks_'!AA775*'10Stocks'!$D$11)+('10Stocks_'!AD775*'10Stocks'!$D$12)</f>
        <v>1.0995941746591471E-2</v>
      </c>
      <c r="AF775">
        <f t="shared" si="1035"/>
        <v>255572.27242007179</v>
      </c>
      <c r="AG775">
        <f t="shared" si="1011"/>
        <v>186290.32783135748</v>
      </c>
    </row>
    <row r="776" spans="1:33" x14ac:dyDescent="0.35">
      <c r="A776">
        <v>60.148059000000003</v>
      </c>
      <c r="B776" t="e">
        <f t="shared" ref="B776:B839" si="1039">(#REF!-#REF!)/#REF!</f>
        <v>#REF!</v>
      </c>
      <c r="C776">
        <f t="shared" si="1016"/>
        <v>1.5419837740296387E-2</v>
      </c>
      <c r="D776">
        <v>129.33000200000001</v>
      </c>
      <c r="E776" t="e">
        <f t="shared" si="1017"/>
        <v>#REF!</v>
      </c>
      <c r="F776">
        <f t="shared" si="1018"/>
        <v>1.3875854717401411E-2</v>
      </c>
      <c r="G776">
        <v>58.040405</v>
      </c>
      <c r="H776" t="e">
        <f t="shared" si="1019"/>
        <v>#REF!</v>
      </c>
      <c r="I776">
        <f t="shared" si="1020"/>
        <v>-8.2167066233727465E-3</v>
      </c>
      <c r="J776">
        <v>61.808588</v>
      </c>
      <c r="K776" t="e">
        <f t="shared" si="1021"/>
        <v>#REF!</v>
      </c>
      <c r="L776">
        <f t="shared" si="1022"/>
        <v>-5.6941037873801557E-3</v>
      </c>
      <c r="M776">
        <v>440.69507099999998</v>
      </c>
      <c r="N776" t="e">
        <f t="shared" si="1023"/>
        <v>#REF!</v>
      </c>
      <c r="O776">
        <f t="shared" si="1024"/>
        <v>-3.478829418283405E-3</v>
      </c>
      <c r="P776">
        <v>29.040196999999999</v>
      </c>
      <c r="Q776" t="e">
        <f t="shared" si="1025"/>
        <v>#REF!</v>
      </c>
      <c r="R776">
        <f t="shared" si="1026"/>
        <v>-2.5300324354149192E-3</v>
      </c>
      <c r="S776">
        <v>134.61999499999999</v>
      </c>
      <c r="T776" t="e">
        <f t="shared" si="1027"/>
        <v>#REF!</v>
      </c>
      <c r="U776">
        <f t="shared" si="1028"/>
        <v>4.042040374387823E-2</v>
      </c>
      <c r="V776">
        <v>24.723538999999999</v>
      </c>
      <c r="W776" t="e">
        <f t="shared" si="1029"/>
        <v>#REF!</v>
      </c>
      <c r="X776">
        <f t="shared" si="1030"/>
        <v>4.0420308505422402E-3</v>
      </c>
      <c r="Y776">
        <v>39.791004000000001</v>
      </c>
      <c r="Z776" t="e">
        <f t="shared" si="1031"/>
        <v>#REF!</v>
      </c>
      <c r="AA776">
        <f t="shared" si="1032"/>
        <v>-5.9755872365190024E-3</v>
      </c>
      <c r="AB776">
        <v>85.699911999999998</v>
      </c>
      <c r="AC776" t="e">
        <f t="shared" si="1033"/>
        <v>#REF!</v>
      </c>
      <c r="AD776">
        <f t="shared" si="1034"/>
        <v>-8.0177481896420693E-3</v>
      </c>
      <c r="AE776">
        <f>(C776*'10Stocks'!$D$3)+(F776*'10Stocks'!$D$4)+('10Stocks_'!I776*'10Stocks'!$D$5)+('10Stocks_'!L776*'10Stocks'!$D$6)+('10Stocks_'!O776*'10Stocks'!$D$7)+('10Stocks_'!R776*'10Stocks'!$D$8)+('10Stocks_'!U776*'10Stocks'!$D$9)+('10Stocks_'!X776*'10Stocks'!$D$10)+('10Stocks_'!AA776*'10Stocks'!$D$11)+('10Stocks_'!AD776*'10Stocks'!$D$12)</f>
        <v>6.3321783968431694E-3</v>
      </c>
      <c r="AF776">
        <f t="shared" si="1035"/>
        <v>257190.60164232229</v>
      </c>
      <c r="AG776">
        <f t="shared" si="1011"/>
        <v>187469.95142079203</v>
      </c>
    </row>
    <row r="777" spans="1:33" x14ac:dyDescent="0.35">
      <c r="A777">
        <v>60.890861000000001</v>
      </c>
      <c r="B777" t="e">
        <f t="shared" ref="B777:B840" si="1040">(#REF!-#REF!)/#REF!</f>
        <v>#REF!</v>
      </c>
      <c r="C777">
        <f t="shared" si="1016"/>
        <v>1.2349558944204624E-2</v>
      </c>
      <c r="D777">
        <v>131.69000199999999</v>
      </c>
      <c r="E777" t="e">
        <f t="shared" si="1017"/>
        <v>#REF!</v>
      </c>
      <c r="F777">
        <f t="shared" si="1018"/>
        <v>1.8247892704741357E-2</v>
      </c>
      <c r="G777">
        <v>57.728745000000004</v>
      </c>
      <c r="H777" t="e">
        <f t="shared" si="1019"/>
        <v>#REF!</v>
      </c>
      <c r="I777">
        <f t="shared" si="1020"/>
        <v>-5.3697075339153178E-3</v>
      </c>
      <c r="J777">
        <v>61.397232000000002</v>
      </c>
      <c r="K777" t="e">
        <f t="shared" si="1021"/>
        <v>#REF!</v>
      </c>
      <c r="L777">
        <f t="shared" si="1022"/>
        <v>-6.6553211019801627E-3</v>
      </c>
      <c r="M777">
        <v>445.01574599999998</v>
      </c>
      <c r="N777" t="e">
        <f t="shared" si="1023"/>
        <v>#REF!</v>
      </c>
      <c r="O777">
        <f t="shared" si="1024"/>
        <v>9.8042281031094046E-3</v>
      </c>
      <c r="P777">
        <v>29.325627000000001</v>
      </c>
      <c r="Q777" t="e">
        <f t="shared" si="1025"/>
        <v>#REF!</v>
      </c>
      <c r="R777">
        <f t="shared" si="1026"/>
        <v>9.8287900732905373E-3</v>
      </c>
      <c r="S777">
        <v>131.740005</v>
      </c>
      <c r="T777" t="e">
        <f t="shared" si="1027"/>
        <v>#REF!</v>
      </c>
      <c r="U777">
        <f t="shared" si="1028"/>
        <v>-2.1393478732486898E-2</v>
      </c>
      <c r="V777">
        <v>23.638649999999998</v>
      </c>
      <c r="W777" t="e">
        <f t="shared" si="1029"/>
        <v>#REF!</v>
      </c>
      <c r="X777">
        <f t="shared" si="1030"/>
        <v>-4.3880813341488065E-2</v>
      </c>
      <c r="Y777">
        <v>39.800201999999999</v>
      </c>
      <c r="Z777" t="e">
        <f t="shared" si="1031"/>
        <v>#REF!</v>
      </c>
      <c r="AA777">
        <f t="shared" si="1032"/>
        <v>2.3115777626515327E-4</v>
      </c>
      <c r="AB777">
        <v>85.499401000000006</v>
      </c>
      <c r="AC777" t="e">
        <f t="shared" si="1033"/>
        <v>#REF!</v>
      </c>
      <c r="AD777">
        <f t="shared" si="1034"/>
        <v>-2.3396873499705773E-3</v>
      </c>
      <c r="AE777">
        <f>(C777*'10Stocks'!$D$3)+(F777*'10Stocks'!$D$4)+('10Stocks_'!I777*'10Stocks'!$D$5)+('10Stocks_'!L777*'10Stocks'!$D$6)+('10Stocks_'!O777*'10Stocks'!$D$7)+('10Stocks_'!R777*'10Stocks'!$D$8)+('10Stocks_'!U777*'10Stocks'!$D$9)+('10Stocks_'!X777*'10Stocks'!$D$10)+('10Stocks_'!AA777*'10Stocks'!$D$11)+('10Stocks_'!AD777*'10Stocks'!$D$12)</f>
        <v>-1.3661143040382558E-3</v>
      </c>
      <c r="AF777">
        <f t="shared" si="1035"/>
        <v>256839.24988255452</v>
      </c>
      <c r="AG777">
        <f t="shared" si="1011"/>
        <v>187213.84603857872</v>
      </c>
    </row>
    <row r="778" spans="1:33" x14ac:dyDescent="0.35">
      <c r="A778">
        <v>60.784742000000001</v>
      </c>
      <c r="B778" t="e">
        <f t="shared" ref="B778:B841" si="1041">(#REF!-#REF!)/#REF!</f>
        <v>#REF!</v>
      </c>
      <c r="C778">
        <f t="shared" si="1016"/>
        <v>-1.7427738458157067E-3</v>
      </c>
      <c r="D778">
        <v>132.30999800000001</v>
      </c>
      <c r="E778" t="e">
        <f t="shared" si="1017"/>
        <v>#REF!</v>
      </c>
      <c r="F778">
        <f t="shared" si="1018"/>
        <v>4.7079959798315947E-3</v>
      </c>
      <c r="G778">
        <v>57.755457</v>
      </c>
      <c r="H778" t="e">
        <f t="shared" si="1019"/>
        <v>#REF!</v>
      </c>
      <c r="I778">
        <f t="shared" si="1020"/>
        <v>4.627157579815098E-4</v>
      </c>
      <c r="J778">
        <v>61.846854999999998</v>
      </c>
      <c r="K778" t="e">
        <f t="shared" si="1021"/>
        <v>#REF!</v>
      </c>
      <c r="L778">
        <f t="shared" si="1022"/>
        <v>7.3231803023301673E-3</v>
      </c>
      <c r="M778">
        <v>443.43233700000002</v>
      </c>
      <c r="N778" t="e">
        <f t="shared" si="1023"/>
        <v>#REF!</v>
      </c>
      <c r="O778">
        <f t="shared" si="1024"/>
        <v>-3.5580965712614598E-3</v>
      </c>
      <c r="P778">
        <v>29.316419</v>
      </c>
      <c r="Q778" t="e">
        <f t="shared" si="1025"/>
        <v>#REF!</v>
      </c>
      <c r="R778">
        <f t="shared" si="1026"/>
        <v>-3.1399158149290353E-4</v>
      </c>
      <c r="S778">
        <v>134.279999</v>
      </c>
      <c r="T778" t="e">
        <f t="shared" si="1027"/>
        <v>#REF!</v>
      </c>
      <c r="U778">
        <f t="shared" si="1028"/>
        <v>1.9280354513422155E-2</v>
      </c>
      <c r="V778">
        <v>23.927291</v>
      </c>
      <c r="W778" t="e">
        <f t="shared" si="1029"/>
        <v>#REF!</v>
      </c>
      <c r="X778">
        <f t="shared" si="1030"/>
        <v>1.2210553479153926E-2</v>
      </c>
      <c r="Y778">
        <v>40.021008999999999</v>
      </c>
      <c r="Z778" t="e">
        <f t="shared" si="1031"/>
        <v>#REF!</v>
      </c>
      <c r="AA778">
        <f t="shared" si="1032"/>
        <v>5.5478864152498685E-3</v>
      </c>
      <c r="AB778">
        <v>85.444719000000006</v>
      </c>
      <c r="AC778" t="e">
        <f t="shared" si="1033"/>
        <v>#REF!</v>
      </c>
      <c r="AD778">
        <f t="shared" si="1034"/>
        <v>-6.3956003621592236E-4</v>
      </c>
      <c r="AE778">
        <f>(C778*'10Stocks'!$D$3)+(F778*'10Stocks'!$D$4)+('10Stocks_'!I778*'10Stocks'!$D$5)+('10Stocks_'!L778*'10Stocks'!$D$6)+('10Stocks_'!O778*'10Stocks'!$D$7)+('10Stocks_'!R778*'10Stocks'!$D$8)+('10Stocks_'!U778*'10Stocks'!$D$9)+('10Stocks_'!X778*'10Stocks'!$D$10)+('10Stocks_'!AA778*'10Stocks'!$D$11)+('10Stocks_'!AD778*'10Stocks'!$D$12)</f>
        <v>5.1178884639909179E-3</v>
      </c>
      <c r="AF778">
        <f t="shared" si="1035"/>
        <v>258153.72451662851</v>
      </c>
      <c r="AG778">
        <f t="shared" si="1011"/>
        <v>188171.98562151892</v>
      </c>
    </row>
    <row r="779" spans="1:33" x14ac:dyDescent="0.35">
      <c r="A779">
        <v>61.342179000000002</v>
      </c>
      <c r="B779" t="e">
        <f t="shared" ref="B779:B842" si="1042">(#REF!-#REF!)/#REF!</f>
        <v>#REF!</v>
      </c>
      <c r="C779">
        <f t="shared" si="1016"/>
        <v>9.1706731271476022E-3</v>
      </c>
      <c r="D779">
        <v>134.929993</v>
      </c>
      <c r="E779" t="e">
        <f t="shared" si="1017"/>
        <v>#REF!</v>
      </c>
      <c r="F779">
        <f t="shared" si="1018"/>
        <v>1.9801942707307642E-2</v>
      </c>
      <c r="G779">
        <v>58.850724</v>
      </c>
      <c r="H779" t="e">
        <f t="shared" si="1019"/>
        <v>#REF!</v>
      </c>
      <c r="I779">
        <f t="shared" si="1020"/>
        <v>1.8963870375053905E-2</v>
      </c>
      <c r="J779">
        <v>62.526069</v>
      </c>
      <c r="K779" t="e">
        <f t="shared" si="1021"/>
        <v>#REF!</v>
      </c>
      <c r="L779">
        <f t="shared" si="1022"/>
        <v>1.098219141458368E-2</v>
      </c>
      <c r="M779">
        <v>451.65913</v>
      </c>
      <c r="N779" t="e">
        <f t="shared" si="1023"/>
        <v>#REF!</v>
      </c>
      <c r="O779">
        <f t="shared" si="1024"/>
        <v>1.8552532852379653E-2</v>
      </c>
      <c r="P779">
        <v>29.159893</v>
      </c>
      <c r="Q779" t="e">
        <f t="shared" si="1025"/>
        <v>#REF!</v>
      </c>
      <c r="R779">
        <f t="shared" si="1026"/>
        <v>-5.3391923481513719E-3</v>
      </c>
      <c r="S779">
        <v>135.550003</v>
      </c>
      <c r="T779" t="e">
        <f t="shared" si="1027"/>
        <v>#REF!</v>
      </c>
      <c r="U779">
        <f t="shared" si="1028"/>
        <v>9.4578791291173615E-3</v>
      </c>
      <c r="V779">
        <v>23.837713000000001</v>
      </c>
      <c r="W779" t="e">
        <f t="shared" si="1029"/>
        <v>#REF!</v>
      </c>
      <c r="X779">
        <f t="shared" si="1030"/>
        <v>-3.7437585391509424E-3</v>
      </c>
      <c r="Y779">
        <v>40.720224999999999</v>
      </c>
      <c r="Z779" t="e">
        <f t="shared" si="1031"/>
        <v>#REF!</v>
      </c>
      <c r="AA779">
        <f t="shared" si="1032"/>
        <v>1.7471223676544485E-2</v>
      </c>
      <c r="AB779">
        <v>84.515083000000004</v>
      </c>
      <c r="AC779" t="e">
        <f t="shared" si="1033"/>
        <v>#REF!</v>
      </c>
      <c r="AD779">
        <f t="shared" si="1034"/>
        <v>-1.087997024134402E-2</v>
      </c>
      <c r="AE779">
        <f>(C779*'10Stocks'!$D$3)+(F779*'10Stocks'!$D$4)+('10Stocks_'!I779*'10Stocks'!$D$5)+('10Stocks_'!L779*'10Stocks'!$D$6)+('10Stocks_'!O779*'10Stocks'!$D$7)+('10Stocks_'!R779*'10Stocks'!$D$8)+('10Stocks_'!U779*'10Stocks'!$D$9)+('10Stocks_'!X779*'10Stocks'!$D$10)+('10Stocks_'!AA779*'10Stocks'!$D$11)+('10Stocks_'!AD779*'10Stocks'!$D$12)</f>
        <v>1.0121650612654817E-2</v>
      </c>
      <c r="AF779">
        <f t="shared" si="1035"/>
        <v>260766.66632054138</v>
      </c>
      <c r="AG779">
        <f t="shared" si="1011"/>
        <v>190076.59671506943</v>
      </c>
    </row>
    <row r="780" spans="1:33" x14ac:dyDescent="0.35">
      <c r="A780">
        <v>62.129306</v>
      </c>
      <c r="B780" t="e">
        <f t="shared" ref="B780:B843" si="1043">(#REF!-#REF!)/#REF!</f>
        <v>#REF!</v>
      </c>
      <c r="C780">
        <f t="shared" si="1016"/>
        <v>1.2831741761243893E-2</v>
      </c>
      <c r="D780">
        <v>139.699997</v>
      </c>
      <c r="E780" t="e">
        <f t="shared" si="1017"/>
        <v>#REF!</v>
      </c>
      <c r="F780">
        <f t="shared" si="1018"/>
        <v>3.5351695304690338E-2</v>
      </c>
      <c r="G780">
        <v>59.865858000000003</v>
      </c>
      <c r="H780" t="e">
        <f t="shared" si="1019"/>
        <v>#REF!</v>
      </c>
      <c r="I780">
        <f t="shared" si="1020"/>
        <v>1.7249303508993421E-2</v>
      </c>
      <c r="J780">
        <v>63.626207999999998</v>
      </c>
      <c r="K780" t="e">
        <f t="shared" si="1021"/>
        <v>#REF!</v>
      </c>
      <c r="L780">
        <f t="shared" si="1022"/>
        <v>1.759488510304396E-2</v>
      </c>
      <c r="M780">
        <v>452.83293900000001</v>
      </c>
      <c r="N780" t="e">
        <f t="shared" si="1023"/>
        <v>#REF!</v>
      </c>
      <c r="O780">
        <f t="shared" si="1024"/>
        <v>2.598882480245679E-3</v>
      </c>
      <c r="P780">
        <v>29.362455000000001</v>
      </c>
      <c r="Q780" t="e">
        <f t="shared" si="1025"/>
        <v>#REF!</v>
      </c>
      <c r="R780">
        <f t="shared" si="1026"/>
        <v>6.9465961346291752E-3</v>
      </c>
      <c r="S780">
        <v>138</v>
      </c>
      <c r="T780" t="e">
        <f t="shared" si="1027"/>
        <v>#REF!</v>
      </c>
      <c r="U780">
        <f t="shared" si="1028"/>
        <v>1.8074488718380893E-2</v>
      </c>
      <c r="V780">
        <v>23.987009</v>
      </c>
      <c r="W780" t="e">
        <f t="shared" si="1029"/>
        <v>#REF!</v>
      </c>
      <c r="X780">
        <f t="shared" si="1030"/>
        <v>6.2630169261623228E-3</v>
      </c>
      <c r="Y780">
        <v>40.931834000000002</v>
      </c>
      <c r="Z780" t="e">
        <f t="shared" si="1031"/>
        <v>#REF!</v>
      </c>
      <c r="AA780">
        <f t="shared" si="1032"/>
        <v>5.1966559615032291E-3</v>
      </c>
      <c r="AB780">
        <v>83.804176999999996</v>
      </c>
      <c r="AC780" t="e">
        <f t="shared" si="1033"/>
        <v>#REF!</v>
      </c>
      <c r="AD780">
        <f t="shared" si="1034"/>
        <v>-8.4115873139473628E-3</v>
      </c>
      <c r="AE780">
        <f>(C780*'10Stocks'!$D$3)+(F780*'10Stocks'!$D$4)+('10Stocks_'!I780*'10Stocks'!$D$5)+('10Stocks_'!L780*'10Stocks'!$D$6)+('10Stocks_'!O780*'10Stocks'!$D$7)+('10Stocks_'!R780*'10Stocks'!$D$8)+('10Stocks_'!U780*'10Stocks'!$D$9)+('10Stocks_'!X780*'10Stocks'!$D$10)+('10Stocks_'!AA780*'10Stocks'!$D$11)+('10Stocks_'!AD780*'10Stocks'!$D$12)</f>
        <v>1.3185640322045342E-2</v>
      </c>
      <c r="AF780">
        <f t="shared" si="1035"/>
        <v>264205.04179062287</v>
      </c>
      <c r="AG780">
        <f t="shared" si="1011"/>
        <v>192582.87835299282</v>
      </c>
    </row>
    <row r="781" spans="1:33" x14ac:dyDescent="0.35">
      <c r="A781">
        <v>63.057473000000002</v>
      </c>
      <c r="B781" t="e">
        <f t="shared" ref="B781:B844" si="1044">(#REF!-#REF!)/#REF!</f>
        <v>#REF!</v>
      </c>
      <c r="C781">
        <f t="shared" si="1016"/>
        <v>1.4939278413958172E-2</v>
      </c>
      <c r="D781">
        <v>133.88999899999999</v>
      </c>
      <c r="E781" t="e">
        <f t="shared" si="1017"/>
        <v>#REF!</v>
      </c>
      <c r="F781">
        <f t="shared" si="1018"/>
        <v>-4.1589106118592165E-2</v>
      </c>
      <c r="G781">
        <v>59.830238999999999</v>
      </c>
      <c r="H781" t="e">
        <f t="shared" si="1019"/>
        <v>#REF!</v>
      </c>
      <c r="I781">
        <f t="shared" si="1020"/>
        <v>-5.9498019722700811E-4</v>
      </c>
      <c r="J781">
        <v>63.157449</v>
      </c>
      <c r="K781" t="e">
        <f t="shared" si="1021"/>
        <v>#REF!</v>
      </c>
      <c r="L781">
        <f t="shared" si="1022"/>
        <v>-7.3673886081659715E-3</v>
      </c>
      <c r="M781">
        <v>452.04871600000001</v>
      </c>
      <c r="N781" t="e">
        <f t="shared" si="1023"/>
        <v>#REF!</v>
      </c>
      <c r="O781">
        <f t="shared" si="1024"/>
        <v>-1.7318152732701214E-3</v>
      </c>
      <c r="P781">
        <v>29.187515999999999</v>
      </c>
      <c r="Q781" t="e">
        <f t="shared" si="1025"/>
        <v>#REF!</v>
      </c>
      <c r="R781">
        <f t="shared" si="1026"/>
        <v>-5.9579146226022978E-3</v>
      </c>
      <c r="S781">
        <v>144.679993</v>
      </c>
      <c r="T781" t="e">
        <f t="shared" si="1027"/>
        <v>#REF!</v>
      </c>
      <c r="U781">
        <f t="shared" si="1028"/>
        <v>4.8405746376811568E-2</v>
      </c>
      <c r="V781">
        <v>23.758088000000001</v>
      </c>
      <c r="W781" t="e">
        <f t="shared" si="1029"/>
        <v>#REF!</v>
      </c>
      <c r="X781">
        <f t="shared" si="1030"/>
        <v>-9.5435408391267001E-3</v>
      </c>
      <c r="Y781">
        <v>40.793829000000002</v>
      </c>
      <c r="Z781" t="e">
        <f t="shared" si="1031"/>
        <v>#REF!</v>
      </c>
      <c r="AA781">
        <f t="shared" si="1032"/>
        <v>-3.3715811512379265E-3</v>
      </c>
      <c r="AB781">
        <v>83.476068999999995</v>
      </c>
      <c r="AC781" t="e">
        <f t="shared" si="1033"/>
        <v>#REF!</v>
      </c>
      <c r="AD781">
        <f t="shared" si="1034"/>
        <v>-3.9151747770281228E-3</v>
      </c>
      <c r="AE781">
        <f>(C781*'10Stocks'!$D$3)+(F781*'10Stocks'!$D$4)+('10Stocks_'!I781*'10Stocks'!$D$5)+('10Stocks_'!L781*'10Stocks'!$D$6)+('10Stocks_'!O781*'10Stocks'!$D$7)+('10Stocks_'!R781*'10Stocks'!$D$8)+('10Stocks_'!U781*'10Stocks'!$D$9)+('10Stocks_'!X781*'10Stocks'!$D$10)+('10Stocks_'!AA781*'10Stocks'!$D$11)+('10Stocks_'!AD781*'10Stocks'!$D$12)</f>
        <v>6.9029871343760261E-3</v>
      </c>
      <c r="AF781">
        <f t="shared" si="1035"/>
        <v>266028.84579494083</v>
      </c>
      <c r="AG781">
        <f t="shared" si="1011"/>
        <v>193912.27548456463</v>
      </c>
    </row>
    <row r="782" spans="1:33" x14ac:dyDescent="0.35">
      <c r="A782">
        <v>62.493321999999999</v>
      </c>
      <c r="B782" t="e">
        <f t="shared" ref="B782:B845" si="1045">(#REF!-#REF!)/#REF!</f>
        <v>#REF!</v>
      </c>
      <c r="C782">
        <f t="shared" si="1016"/>
        <v>-8.9466160497741875E-3</v>
      </c>
      <c r="D782">
        <v>134.55999800000001</v>
      </c>
      <c r="E782" t="e">
        <f t="shared" si="1017"/>
        <v>#REF!</v>
      </c>
      <c r="F782">
        <f t="shared" si="1018"/>
        <v>5.0041004182845537E-3</v>
      </c>
      <c r="G782">
        <v>59.741186999999996</v>
      </c>
      <c r="H782" t="e">
        <f t="shared" si="1019"/>
        <v>#REF!</v>
      </c>
      <c r="I782">
        <f t="shared" si="1020"/>
        <v>-1.488411236331554E-3</v>
      </c>
      <c r="J782">
        <v>64.142795000000007</v>
      </c>
      <c r="K782" t="e">
        <f t="shared" si="1021"/>
        <v>#REF!</v>
      </c>
      <c r="L782">
        <f t="shared" si="1022"/>
        <v>1.5601421773700944E-2</v>
      </c>
      <c r="M782">
        <v>447.83793100000003</v>
      </c>
      <c r="N782" t="e">
        <f t="shared" si="1023"/>
        <v>#REF!</v>
      </c>
      <c r="O782">
        <f t="shared" si="1024"/>
        <v>-9.3148920701723367E-3</v>
      </c>
      <c r="P782">
        <v>29.077026</v>
      </c>
      <c r="Q782" t="e">
        <f t="shared" si="1025"/>
        <v>#REF!</v>
      </c>
      <c r="R782">
        <f t="shared" si="1026"/>
        <v>-3.7855225501203546E-3</v>
      </c>
      <c r="S782">
        <v>142.14999399999999</v>
      </c>
      <c r="T782" t="e">
        <f t="shared" si="1027"/>
        <v>#REF!</v>
      </c>
      <c r="U782">
        <f t="shared" si="1028"/>
        <v>-1.748686150406438E-2</v>
      </c>
      <c r="V782">
        <v>23.200711999999999</v>
      </c>
      <c r="W782" t="e">
        <f t="shared" si="1029"/>
        <v>#REF!</v>
      </c>
      <c r="X782">
        <f t="shared" si="1030"/>
        <v>-2.346047375529552E-2</v>
      </c>
      <c r="Y782">
        <v>40.508620999999998</v>
      </c>
      <c r="Z782" t="e">
        <f t="shared" si="1031"/>
        <v>#REF!</v>
      </c>
      <c r="AA782">
        <f t="shared" si="1032"/>
        <v>-6.991449613616911E-3</v>
      </c>
      <c r="AB782">
        <v>83.366703999999999</v>
      </c>
      <c r="AC782" t="e">
        <f t="shared" si="1033"/>
        <v>#REF!</v>
      </c>
      <c r="AD782">
        <f t="shared" si="1034"/>
        <v>-1.3101359624396883E-3</v>
      </c>
      <c r="AE782">
        <f>(C782*'10Stocks'!$D$3)+(F782*'10Stocks'!$D$4)+('10Stocks_'!I782*'10Stocks'!$D$5)+('10Stocks_'!L782*'10Stocks'!$D$6)+('10Stocks_'!O782*'10Stocks'!$D$7)+('10Stocks_'!R782*'10Stocks'!$D$8)+('10Stocks_'!U782*'10Stocks'!$D$9)+('10Stocks_'!X782*'10Stocks'!$D$10)+('10Stocks_'!AA782*'10Stocks'!$D$11)+('10Stocks_'!AD782*'10Stocks'!$D$12)</f>
        <v>-4.0588161078537657E-4</v>
      </c>
      <c r="AF782">
        <f t="shared" si="1035"/>
        <v>265920.86957849422</v>
      </c>
      <c r="AG782">
        <f t="shared" si="1011"/>
        <v>193833.57005783988</v>
      </c>
    </row>
    <row r="783" spans="1:33" x14ac:dyDescent="0.35">
      <c r="A783">
        <v>62.457051999999997</v>
      </c>
      <c r="B783" t="e">
        <f t="shared" ref="B783:B846" si="1046">(#REF!-#REF!)/#REF!</f>
        <v>#REF!</v>
      </c>
      <c r="C783">
        <f t="shared" si="1016"/>
        <v>-5.803820126573172E-4</v>
      </c>
      <c r="D783">
        <v>135.33000200000001</v>
      </c>
      <c r="E783" t="e">
        <f t="shared" si="1017"/>
        <v>#REF!</v>
      </c>
      <c r="F783">
        <f t="shared" si="1018"/>
        <v>5.7223841516406684E-3</v>
      </c>
      <c r="G783">
        <v>59.233623000000001</v>
      </c>
      <c r="H783" t="e">
        <f t="shared" si="1019"/>
        <v>#REF!</v>
      </c>
      <c r="I783">
        <f t="shared" si="1020"/>
        <v>-8.4960481284041961E-3</v>
      </c>
      <c r="J783">
        <v>63.052225</v>
      </c>
      <c r="K783" t="e">
        <f t="shared" si="1021"/>
        <v>#REF!</v>
      </c>
      <c r="L783">
        <f t="shared" si="1022"/>
        <v>-1.7002221371862677E-2</v>
      </c>
      <c r="M783">
        <v>444.88088499999998</v>
      </c>
      <c r="N783" t="e">
        <f t="shared" si="1023"/>
        <v>#REF!</v>
      </c>
      <c r="O783">
        <f t="shared" si="1024"/>
        <v>-6.6029377935832951E-3</v>
      </c>
      <c r="P783">
        <v>29.518982999999999</v>
      </c>
      <c r="Q783" t="e">
        <f t="shared" si="1025"/>
        <v>#REF!</v>
      </c>
      <c r="R783">
        <f t="shared" si="1026"/>
        <v>1.5199525563584068E-2</v>
      </c>
      <c r="S783">
        <v>134.229996</v>
      </c>
      <c r="T783" t="e">
        <f t="shared" si="1027"/>
        <v>#REF!</v>
      </c>
      <c r="U783">
        <f t="shared" si="1028"/>
        <v>-5.5715781458281266E-2</v>
      </c>
      <c r="V783">
        <v>22.513947999999999</v>
      </c>
      <c r="W783" t="e">
        <f t="shared" si="1029"/>
        <v>#REF!</v>
      </c>
      <c r="X783">
        <f t="shared" si="1030"/>
        <v>-2.960098810760636E-2</v>
      </c>
      <c r="Y783">
        <v>40.082507</v>
      </c>
      <c r="Z783" t="e">
        <f t="shared" si="1031"/>
        <v>#REF!</v>
      </c>
      <c r="AA783">
        <f t="shared" si="1032"/>
        <v>-1.0519094194788768E-2</v>
      </c>
      <c r="AB783">
        <v>83.248215999999999</v>
      </c>
      <c r="AC783" t="e">
        <f t="shared" si="1033"/>
        <v>#REF!</v>
      </c>
      <c r="AD783">
        <f t="shared" si="1034"/>
        <v>-1.4212868485240734E-3</v>
      </c>
      <c r="AE783">
        <f>(C783*'10Stocks'!$D$3)+(F783*'10Stocks'!$D$4)+('10Stocks_'!I783*'10Stocks'!$D$5)+('10Stocks_'!L783*'10Stocks'!$D$6)+('10Stocks_'!O783*'10Stocks'!$D$7)+('10Stocks_'!R783*'10Stocks'!$D$8)+('10Stocks_'!U783*'10Stocks'!$D$9)+('10Stocks_'!X783*'10Stocks'!$D$10)+('10Stocks_'!AA783*'10Stocks'!$D$11)+('10Stocks_'!AD783*'10Stocks'!$D$12)</f>
        <v>-1.5667628022664606E-2</v>
      </c>
      <c r="AF783">
        <f t="shared" si="1035"/>
        <v>261754.52031047488</v>
      </c>
      <c r="AG783">
        <f t="shared" si="1011"/>
        <v>190796.65778386855</v>
      </c>
    </row>
    <row r="784" spans="1:33" x14ac:dyDescent="0.35">
      <c r="A784">
        <v>62.332659999999997</v>
      </c>
      <c r="B784" t="e">
        <f t="shared" ref="B784:B847" si="1047">(#REF!-#REF!)/#REF!</f>
        <v>#REF!</v>
      </c>
      <c r="C784">
        <f t="shared" si="1016"/>
        <v>-1.9916405916821094E-3</v>
      </c>
      <c r="D784">
        <v>135.740005</v>
      </c>
      <c r="E784" t="e">
        <f t="shared" si="1017"/>
        <v>#REF!</v>
      </c>
      <c r="F784">
        <f t="shared" si="1018"/>
        <v>3.029653394965508E-3</v>
      </c>
      <c r="G784">
        <v>59.741186999999996</v>
      </c>
      <c r="H784" t="e">
        <f t="shared" si="1019"/>
        <v>#REF!</v>
      </c>
      <c r="I784">
        <f t="shared" si="1020"/>
        <v>8.5688494860426661E-3</v>
      </c>
      <c r="J784">
        <v>62.899158999999997</v>
      </c>
      <c r="K784" t="e">
        <f t="shared" si="1021"/>
        <v>#REF!</v>
      </c>
      <c r="L784">
        <f t="shared" si="1022"/>
        <v>-2.4276066387824155E-3</v>
      </c>
      <c r="M784">
        <v>445.88488699999999</v>
      </c>
      <c r="N784" t="e">
        <f t="shared" si="1023"/>
        <v>#REF!</v>
      </c>
      <c r="O784">
        <f t="shared" si="1024"/>
        <v>2.2567883535837105E-3</v>
      </c>
      <c r="P784">
        <v>30.283197000000001</v>
      </c>
      <c r="Q784" t="e">
        <f t="shared" si="1025"/>
        <v>#REF!</v>
      </c>
      <c r="R784">
        <f t="shared" si="1026"/>
        <v>2.58889000342594E-2</v>
      </c>
      <c r="S784">
        <v>153.479996</v>
      </c>
      <c r="T784" t="e">
        <f t="shared" si="1027"/>
        <v>#REF!</v>
      </c>
      <c r="U784">
        <f t="shared" si="1028"/>
        <v>0.14341056823096382</v>
      </c>
      <c r="V784">
        <v>23.559024999999998</v>
      </c>
      <c r="W784" t="e">
        <f t="shared" si="1029"/>
        <v>#REF!</v>
      </c>
      <c r="X784">
        <f t="shared" si="1030"/>
        <v>4.6419090956415068E-2</v>
      </c>
      <c r="Y784">
        <v>40.036191000000002</v>
      </c>
      <c r="Z784" t="e">
        <f t="shared" si="1031"/>
        <v>#REF!</v>
      </c>
      <c r="AA784">
        <f t="shared" si="1032"/>
        <v>-1.1555165449106603E-3</v>
      </c>
      <c r="AB784">
        <v>83.649238999999994</v>
      </c>
      <c r="AC784" t="e">
        <f t="shared" si="1033"/>
        <v>#REF!</v>
      </c>
      <c r="AD784">
        <f t="shared" si="1034"/>
        <v>4.817196322861682E-3</v>
      </c>
      <c r="AE784">
        <f>(C784*'10Stocks'!$D$3)+(F784*'10Stocks'!$D$4)+('10Stocks_'!I784*'10Stocks'!$D$5)+('10Stocks_'!L784*'10Stocks'!$D$6)+('10Stocks_'!O784*'10Stocks'!$D$7)+('10Stocks_'!R784*'10Stocks'!$D$8)+('10Stocks_'!U784*'10Stocks'!$D$9)+('10Stocks_'!X784*'10Stocks'!$D$10)+('10Stocks_'!AA784*'10Stocks'!$D$11)+('10Stocks_'!AD784*'10Stocks'!$D$12)</f>
        <v>2.5686321311304442E-2</v>
      </c>
      <c r="AF784">
        <f t="shared" si="1035"/>
        <v>268478.03102385608</v>
      </c>
      <c r="AG784">
        <f t="shared" si="1011"/>
        <v>195697.52204082799</v>
      </c>
    </row>
    <row r="785" spans="1:33" x14ac:dyDescent="0.35">
      <c r="A785">
        <v>61.445683000000002</v>
      </c>
      <c r="B785" t="e">
        <f t="shared" ref="B785:B848" si="1048">(#REF!-#REF!)/#REF!</f>
        <v>#REF!</v>
      </c>
      <c r="C785">
        <f t="shared" si="1016"/>
        <v>-1.4229731251642312E-2</v>
      </c>
      <c r="D785">
        <v>138.19000199999999</v>
      </c>
      <c r="E785" t="e">
        <f t="shared" si="1017"/>
        <v>#REF!</v>
      </c>
      <c r="F785">
        <f t="shared" si="1018"/>
        <v>1.804918896238435E-2</v>
      </c>
      <c r="G785">
        <v>59.509670999999997</v>
      </c>
      <c r="H785" t="e">
        <f t="shared" si="1019"/>
        <v>#REF!</v>
      </c>
      <c r="I785">
        <f t="shared" si="1020"/>
        <v>-3.8753163709318193E-3</v>
      </c>
      <c r="J785">
        <v>61.923388000000003</v>
      </c>
      <c r="K785" t="e">
        <f t="shared" si="1021"/>
        <v>#REF!</v>
      </c>
      <c r="L785">
        <f t="shared" si="1022"/>
        <v>-1.5513259883172597E-2</v>
      </c>
      <c r="M785">
        <v>444.760989</v>
      </c>
      <c r="N785" t="e">
        <f t="shared" si="1023"/>
        <v>#REF!</v>
      </c>
      <c r="O785">
        <f t="shared" si="1024"/>
        <v>-2.5206012420869446E-3</v>
      </c>
      <c r="P785">
        <v>30.108256999999998</v>
      </c>
      <c r="Q785" t="e">
        <f t="shared" si="1025"/>
        <v>#REF!</v>
      </c>
      <c r="R785">
        <f t="shared" si="1026"/>
        <v>-5.7768009104191666E-3</v>
      </c>
      <c r="S785">
        <v>153</v>
      </c>
      <c r="T785" t="e">
        <f t="shared" si="1027"/>
        <v>#REF!</v>
      </c>
      <c r="U785">
        <f t="shared" si="1028"/>
        <v>-3.1274173345691245E-3</v>
      </c>
      <c r="V785">
        <v>23.340057000000002</v>
      </c>
      <c r="W785" t="e">
        <f t="shared" si="1029"/>
        <v>#REF!</v>
      </c>
      <c r="X785">
        <f t="shared" si="1030"/>
        <v>-9.2944423633828967E-3</v>
      </c>
      <c r="Y785">
        <v>40.045453000000002</v>
      </c>
      <c r="Z785" t="e">
        <f t="shared" si="1031"/>
        <v>#REF!</v>
      </c>
      <c r="AA785">
        <f t="shared" si="1032"/>
        <v>2.3134068872834729E-4</v>
      </c>
      <c r="AB785">
        <v>83.254626000000002</v>
      </c>
      <c r="AC785" t="e">
        <f t="shared" si="1033"/>
        <v>#REF!</v>
      </c>
      <c r="AD785">
        <f t="shared" si="1034"/>
        <v>-4.7174726837621627E-3</v>
      </c>
      <c r="AE785">
        <f>(C785*'10Stocks'!$D$3)+(F785*'10Stocks'!$D$4)+('10Stocks_'!I785*'10Stocks'!$D$5)+('10Stocks_'!L785*'10Stocks'!$D$6)+('10Stocks_'!O785*'10Stocks'!$D$7)+('10Stocks_'!R785*'10Stocks'!$D$8)+('10Stocks_'!U785*'10Stocks'!$D$9)+('10Stocks_'!X785*'10Stocks'!$D$10)+('10Stocks_'!AA785*'10Stocks'!$D$11)+('10Stocks_'!AD785*'10Stocks'!$D$12)</f>
        <v>-9.9851059912316985E-3</v>
      </c>
      <c r="AF785">
        <f t="shared" si="1035"/>
        <v>265797.24942776567</v>
      </c>
      <c r="AG785">
        <f t="shared" si="1011"/>
        <v>193743.46154102893</v>
      </c>
    </row>
    <row r="786" spans="1:33" x14ac:dyDescent="0.35">
      <c r="A786">
        <v>63.191236000000004</v>
      </c>
      <c r="B786" t="e">
        <f t="shared" ref="B786:B849" si="1049">(#REF!-#REF!)/#REF!</f>
        <v>#REF!</v>
      </c>
      <c r="C786">
        <f t="shared" si="1016"/>
        <v>2.8408065705771403E-2</v>
      </c>
      <c r="D786">
        <v>136.729996</v>
      </c>
      <c r="E786" t="e">
        <f t="shared" si="1017"/>
        <v>#REF!</v>
      </c>
      <c r="F786">
        <f t="shared" si="1018"/>
        <v>-1.0565207170342128E-2</v>
      </c>
      <c r="G786">
        <v>58.859630000000003</v>
      </c>
      <c r="H786" t="e">
        <f t="shared" si="1019"/>
        <v>#REF!</v>
      </c>
      <c r="I786">
        <f t="shared" si="1020"/>
        <v>-1.0923283376915234E-2</v>
      </c>
      <c r="J786">
        <v>61.158071999999997</v>
      </c>
      <c r="K786" t="e">
        <f t="shared" si="1021"/>
        <v>#REF!</v>
      </c>
      <c r="L786">
        <f t="shared" si="1022"/>
        <v>-1.2359078285574518E-2</v>
      </c>
      <c r="M786">
        <v>442.31345700000003</v>
      </c>
      <c r="N786" t="e">
        <f t="shared" si="1023"/>
        <v>#REF!</v>
      </c>
      <c r="O786">
        <f t="shared" si="1024"/>
        <v>-5.5030276047883485E-3</v>
      </c>
      <c r="P786">
        <v>30.264782</v>
      </c>
      <c r="Q786" t="e">
        <f t="shared" si="1025"/>
        <v>#REF!</v>
      </c>
      <c r="R786">
        <f t="shared" si="1026"/>
        <v>5.198740000126943E-3</v>
      </c>
      <c r="S786">
        <v>147.38000500000001</v>
      </c>
      <c r="T786" t="e">
        <f t="shared" si="1027"/>
        <v>#REF!</v>
      </c>
      <c r="U786">
        <f t="shared" si="1028"/>
        <v>-3.6731993464052211E-2</v>
      </c>
      <c r="V786">
        <v>23.061368999999999</v>
      </c>
      <c r="W786" t="e">
        <f t="shared" si="1029"/>
        <v>#REF!</v>
      </c>
      <c r="X786">
        <f t="shared" si="1030"/>
        <v>-1.1940330736981596E-2</v>
      </c>
      <c r="Y786">
        <v>40.017664000000003</v>
      </c>
      <c r="Z786" t="e">
        <f t="shared" si="1031"/>
        <v>#REF!</v>
      </c>
      <c r="AA786">
        <f t="shared" si="1032"/>
        <v>-6.9393646264904302E-4</v>
      </c>
      <c r="AB786">
        <v>82.492925</v>
      </c>
      <c r="AC786" t="e">
        <f t="shared" si="1033"/>
        <v>#REF!</v>
      </c>
      <c r="AD786">
        <f t="shared" si="1034"/>
        <v>-9.1490531709313323E-3</v>
      </c>
      <c r="AE786">
        <f>(C786*'10Stocks'!$D$3)+(F786*'10Stocks'!$D$4)+('10Stocks_'!I786*'10Stocks'!$D$5)+('10Stocks_'!L786*'10Stocks'!$D$6)+('10Stocks_'!O786*'10Stocks'!$D$7)+('10Stocks_'!R786*'10Stocks'!$D$8)+('10Stocks_'!U786*'10Stocks'!$D$9)+('10Stocks_'!X786*'10Stocks'!$D$10)+('10Stocks_'!AA786*'10Stocks'!$D$11)+('10Stocks_'!AD786*'10Stocks'!$D$12)</f>
        <v>-6.5373158368210614E-3</v>
      </c>
      <c r="AF786">
        <f t="shared" si="1035"/>
        <v>264059.64885969803</v>
      </c>
      <c r="AG786">
        <f t="shared" si="1011"/>
        <v>192476.89934161623</v>
      </c>
    </row>
    <row r="787" spans="1:33" x14ac:dyDescent="0.35">
      <c r="A787">
        <v>66.194220000000001</v>
      </c>
      <c r="B787" t="e">
        <f t="shared" ref="B787:B850" si="1050">(#REF!-#REF!)/#REF!</f>
        <v>#REF!</v>
      </c>
      <c r="C787">
        <f t="shared" si="1016"/>
        <v>4.7522159560227588E-2</v>
      </c>
      <c r="D787">
        <v>141.529999</v>
      </c>
      <c r="E787" t="e">
        <f t="shared" si="1017"/>
        <v>#REF!</v>
      </c>
      <c r="F787">
        <f t="shared" si="1018"/>
        <v>3.5105705700452183E-2</v>
      </c>
      <c r="G787">
        <v>59.572004</v>
      </c>
      <c r="H787" t="e">
        <f t="shared" si="1019"/>
        <v>#REF!</v>
      </c>
      <c r="I787">
        <f t="shared" si="1020"/>
        <v>1.2102930310639005E-2</v>
      </c>
      <c r="J787">
        <v>61.205902999999999</v>
      </c>
      <c r="K787" t="e">
        <f t="shared" si="1021"/>
        <v>#REF!</v>
      </c>
      <c r="L787">
        <f t="shared" si="1022"/>
        <v>7.8208809460184059E-4</v>
      </c>
      <c r="M787">
        <v>440.18555700000002</v>
      </c>
      <c r="N787" t="e">
        <f t="shared" si="1023"/>
        <v>#REF!</v>
      </c>
      <c r="O787">
        <f t="shared" si="1024"/>
        <v>-4.8108416470810898E-3</v>
      </c>
      <c r="P787">
        <v>29.884619000000001</v>
      </c>
      <c r="Q787" t="e">
        <f t="shared" si="1025"/>
        <v>#REF!</v>
      </c>
      <c r="R787">
        <f t="shared" si="1026"/>
        <v>-1.2561233713826175E-2</v>
      </c>
      <c r="S787">
        <v>145.429993</v>
      </c>
      <c r="T787" t="e">
        <f t="shared" si="1027"/>
        <v>#REF!</v>
      </c>
      <c r="U787">
        <f t="shared" si="1028"/>
        <v>-1.3231184243751484E-2</v>
      </c>
      <c r="V787">
        <v>24.693678999999999</v>
      </c>
      <c r="W787" t="e">
        <f t="shared" si="1029"/>
        <v>#REF!</v>
      </c>
      <c r="X787">
        <f t="shared" si="1030"/>
        <v>7.0781140529861883E-2</v>
      </c>
      <c r="Y787">
        <v>40.128822999999997</v>
      </c>
      <c r="Z787" t="e">
        <f t="shared" si="1031"/>
        <v>#REF!</v>
      </c>
      <c r="AA787">
        <f t="shared" si="1032"/>
        <v>2.7777483463300996E-3</v>
      </c>
      <c r="AB787">
        <v>82.043249000000003</v>
      </c>
      <c r="AC787" t="e">
        <f t="shared" si="1033"/>
        <v>#REF!</v>
      </c>
      <c r="AD787">
        <f t="shared" si="1034"/>
        <v>-5.45108565370905E-3</v>
      </c>
      <c r="AE787">
        <f>(C787*'10Stocks'!$D$3)+(F787*'10Stocks'!$D$4)+('10Stocks_'!I787*'10Stocks'!$D$5)+('10Stocks_'!L787*'10Stocks'!$D$6)+('10Stocks_'!O787*'10Stocks'!$D$7)+('10Stocks_'!R787*'10Stocks'!$D$8)+('10Stocks_'!U787*'10Stocks'!$D$9)+('10Stocks_'!X787*'10Stocks'!$D$10)+('10Stocks_'!AA787*'10Stocks'!$D$11)+('10Stocks_'!AD787*'10Stocks'!$D$12)</f>
        <v>4.1185726192527299E-3</v>
      </c>
      <c r="AF787">
        <f t="shared" si="1035"/>
        <v>265147.19769934105</v>
      </c>
      <c r="AG787">
        <f t="shared" si="1011"/>
        <v>193269.62942908326</v>
      </c>
    </row>
    <row r="788" spans="1:33" x14ac:dyDescent="0.35">
      <c r="A788">
        <v>67.40164</v>
      </c>
      <c r="B788" t="e">
        <f t="shared" ref="B788:B851" si="1051">(#REF!-#REF!)/#REF!</f>
        <v>#REF!</v>
      </c>
      <c r="C788">
        <f t="shared" si="1016"/>
        <v>1.8240565414925941E-2</v>
      </c>
      <c r="D788">
        <v>138.509995</v>
      </c>
      <c r="E788" t="e">
        <f t="shared" si="1017"/>
        <v>#REF!</v>
      </c>
      <c r="F788">
        <f t="shared" si="1018"/>
        <v>-2.1338260590251259E-2</v>
      </c>
      <c r="G788">
        <v>59.803525999999998</v>
      </c>
      <c r="H788" t="e">
        <f t="shared" si="1019"/>
        <v>#REF!</v>
      </c>
      <c r="I788">
        <f t="shared" si="1020"/>
        <v>3.8864228908599119E-3</v>
      </c>
      <c r="J788">
        <v>61.186770000000003</v>
      </c>
      <c r="K788" t="e">
        <f t="shared" si="1021"/>
        <v>#REF!</v>
      </c>
      <c r="L788">
        <f t="shared" si="1022"/>
        <v>-3.1260056730143354E-4</v>
      </c>
      <c r="M788">
        <v>434.47126300000002</v>
      </c>
      <c r="N788" t="e">
        <f t="shared" si="1023"/>
        <v>#REF!</v>
      </c>
      <c r="O788">
        <f t="shared" si="1024"/>
        <v>-1.2981557229966079E-2</v>
      </c>
      <c r="P788">
        <v>29.995885000000001</v>
      </c>
      <c r="Q788" t="e">
        <f t="shared" si="1025"/>
        <v>#REF!</v>
      </c>
      <c r="R788">
        <f t="shared" si="1026"/>
        <v>3.7231861647625667E-3</v>
      </c>
      <c r="S788">
        <v>139.36000100000001</v>
      </c>
      <c r="T788" t="e">
        <f t="shared" si="1027"/>
        <v>#REF!</v>
      </c>
      <c r="U788">
        <f t="shared" si="1028"/>
        <v>-4.1738240336709531E-2</v>
      </c>
      <c r="V788">
        <v>25.460070000000002</v>
      </c>
      <c r="W788" t="e">
        <f t="shared" si="1029"/>
        <v>#REF!</v>
      </c>
      <c r="X788">
        <f t="shared" si="1030"/>
        <v>3.1035918139212967E-2</v>
      </c>
      <c r="Y788">
        <v>39.925027999999998</v>
      </c>
      <c r="Z788" t="e">
        <f t="shared" si="1031"/>
        <v>#REF!</v>
      </c>
      <c r="AA788">
        <f t="shared" si="1032"/>
        <v>-5.0785192478732689E-3</v>
      </c>
      <c r="AB788">
        <v>81.630275999999995</v>
      </c>
      <c r="AC788" t="e">
        <f t="shared" si="1033"/>
        <v>#REF!</v>
      </c>
      <c r="AD788">
        <f t="shared" si="1034"/>
        <v>-5.0336012412186167E-3</v>
      </c>
      <c r="AE788">
        <f>(C788*'10Stocks'!$D$3)+(F788*'10Stocks'!$D$4)+('10Stocks_'!I788*'10Stocks'!$D$5)+('10Stocks_'!L788*'10Stocks'!$D$6)+('10Stocks_'!O788*'10Stocks'!$D$7)+('10Stocks_'!R788*'10Stocks'!$D$8)+('10Stocks_'!U788*'10Stocks'!$D$9)+('10Stocks_'!X788*'10Stocks'!$D$10)+('10Stocks_'!AA788*'10Stocks'!$D$11)+('10Stocks_'!AD788*'10Stocks'!$D$12)</f>
        <v>-5.8916335199292813E-3</v>
      </c>
      <c r="AF788">
        <f t="shared" si="1035"/>
        <v>263585.04758166027</v>
      </c>
      <c r="AG788">
        <f t="shared" si="1011"/>
        <v>192130.95560195457</v>
      </c>
    </row>
    <row r="789" spans="1:33" x14ac:dyDescent="0.35">
      <c r="A789">
        <v>67.321862999999993</v>
      </c>
      <c r="B789" t="e">
        <f t="shared" ref="B789:B852" si="1052">(#REF!-#REF!)/#REF!</f>
        <v>#REF!</v>
      </c>
      <c r="C789">
        <f t="shared" si="1016"/>
        <v>-1.1836062149230655E-3</v>
      </c>
      <c r="D789">
        <v>134.91999799999999</v>
      </c>
      <c r="E789" t="e">
        <f t="shared" si="1017"/>
        <v>#REF!</v>
      </c>
      <c r="F789">
        <f t="shared" si="1018"/>
        <v>-2.5918685507136226E-2</v>
      </c>
      <c r="G789">
        <v>60.213138000000001</v>
      </c>
      <c r="H789" t="e">
        <f t="shared" si="1019"/>
        <v>#REF!</v>
      </c>
      <c r="I789">
        <f t="shared" si="1020"/>
        <v>6.8492951402230494E-3</v>
      </c>
      <c r="J789">
        <v>59.675279000000003</v>
      </c>
      <c r="K789" t="e">
        <f t="shared" si="1021"/>
        <v>#REF!</v>
      </c>
      <c r="L789">
        <f t="shared" si="1022"/>
        <v>-2.4702905546411413E-2</v>
      </c>
      <c r="M789">
        <v>429.401342</v>
      </c>
      <c r="N789" t="e">
        <f t="shared" si="1023"/>
        <v>#REF!</v>
      </c>
      <c r="O789">
        <f t="shared" si="1024"/>
        <v>-1.1669174538708265E-2</v>
      </c>
      <c r="P789">
        <v>29.476638999999999</v>
      </c>
      <c r="Q789" t="e">
        <f t="shared" si="1025"/>
        <v>#REF!</v>
      </c>
      <c r="R789">
        <f t="shared" si="1026"/>
        <v>-1.7310574433793254E-2</v>
      </c>
      <c r="S789">
        <v>139.66999799999999</v>
      </c>
      <c r="T789" t="e">
        <f t="shared" si="1027"/>
        <v>#REF!</v>
      </c>
      <c r="U789">
        <f t="shared" si="1028"/>
        <v>2.2244331068853925E-3</v>
      </c>
      <c r="V789">
        <v>25.241102000000001</v>
      </c>
      <c r="W789" t="e">
        <f t="shared" si="1029"/>
        <v>#REF!</v>
      </c>
      <c r="X789">
        <f t="shared" si="1030"/>
        <v>-8.6004476814085847E-3</v>
      </c>
      <c r="Y789">
        <v>39.823135000000001</v>
      </c>
      <c r="Z789" t="e">
        <f t="shared" si="1031"/>
        <v>#REF!</v>
      </c>
      <c r="AA789">
        <f t="shared" si="1032"/>
        <v>-2.5521084168055415E-3</v>
      </c>
      <c r="AB789">
        <v>80.905291000000005</v>
      </c>
      <c r="AC789" t="e">
        <f t="shared" si="1033"/>
        <v>#REF!</v>
      </c>
      <c r="AD789">
        <f t="shared" si="1034"/>
        <v>-8.8813248652986256E-3</v>
      </c>
      <c r="AE789">
        <f>(C789*'10Stocks'!$D$3)+(F789*'10Stocks'!$D$4)+('10Stocks_'!I789*'10Stocks'!$D$5)+('10Stocks_'!L789*'10Stocks'!$D$6)+('10Stocks_'!O789*'10Stocks'!$D$7)+('10Stocks_'!R789*'10Stocks'!$D$8)+('10Stocks_'!U789*'10Stocks'!$D$9)+('10Stocks_'!X789*'10Stocks'!$D$10)+('10Stocks_'!AA789*'10Stocks'!$D$11)+('10Stocks_'!AD789*'10Stocks'!$D$12)</f>
        <v>-1.3168214621470687E-2</v>
      </c>
      <c r="AF789">
        <f t="shared" si="1035"/>
        <v>260114.10310409439</v>
      </c>
      <c r="AG789">
        <f t="shared" si="1011"/>
        <v>189600.93394315979</v>
      </c>
    </row>
    <row r="790" spans="1:33" x14ac:dyDescent="0.35">
      <c r="A790">
        <v>67.919488999999999</v>
      </c>
      <c r="B790" t="e">
        <f t="shared" ref="B790:B853" si="1053">(#REF!-#REF!)/#REF!</f>
        <v>#REF!</v>
      </c>
      <c r="C790">
        <f t="shared" si="1016"/>
        <v>8.8771458983540816E-3</v>
      </c>
      <c r="D790">
        <v>134.63999899999999</v>
      </c>
      <c r="E790" t="e">
        <f t="shared" si="1017"/>
        <v>#REF!</v>
      </c>
      <c r="F790">
        <f t="shared" si="1018"/>
        <v>-2.0752965027467881E-3</v>
      </c>
      <c r="G790">
        <v>59.999422000000003</v>
      </c>
      <c r="H790" t="e">
        <f t="shared" si="1019"/>
        <v>#REF!</v>
      </c>
      <c r="I790">
        <f t="shared" si="1020"/>
        <v>-3.5493250659016976E-3</v>
      </c>
      <c r="J790">
        <v>59.474381000000001</v>
      </c>
      <c r="K790" t="e">
        <f t="shared" si="1021"/>
        <v>#REF!</v>
      </c>
      <c r="L790">
        <f t="shared" si="1022"/>
        <v>-3.3665196605113857E-3</v>
      </c>
      <c r="M790">
        <v>428.02770600000002</v>
      </c>
      <c r="N790" t="e">
        <f t="shared" si="1023"/>
        <v>#REF!</v>
      </c>
      <c r="O790">
        <f t="shared" si="1024"/>
        <v>-3.1989560013996796E-3</v>
      </c>
      <c r="P790">
        <v>29.485910000000001</v>
      </c>
      <c r="Q790" t="e">
        <f t="shared" si="1025"/>
        <v>#REF!</v>
      </c>
      <c r="R790">
        <f t="shared" si="1026"/>
        <v>3.1452025449719035E-4</v>
      </c>
      <c r="S790">
        <v>142</v>
      </c>
      <c r="T790" t="e">
        <f t="shared" si="1027"/>
        <v>#REF!</v>
      </c>
      <c r="U790">
        <f t="shared" si="1028"/>
        <v>1.6682193981272967E-2</v>
      </c>
      <c r="V790">
        <v>25.002227000000001</v>
      </c>
      <c r="W790" t="e">
        <f t="shared" si="1029"/>
        <v>#REF!</v>
      </c>
      <c r="X790">
        <f t="shared" si="1030"/>
        <v>-9.4637310209356208E-3</v>
      </c>
      <c r="Y790">
        <v>39.600813000000002</v>
      </c>
      <c r="Z790" t="e">
        <f t="shared" si="1031"/>
        <v>#REF!</v>
      </c>
      <c r="AA790">
        <f t="shared" si="1032"/>
        <v>-5.5827347595812926E-3</v>
      </c>
      <c r="AB790">
        <v>80.675864000000004</v>
      </c>
      <c r="AC790" t="e">
        <f t="shared" si="1033"/>
        <v>#REF!</v>
      </c>
      <c r="AD790">
        <f t="shared" si="1034"/>
        <v>-2.835747788114391E-3</v>
      </c>
      <c r="AE790">
        <f>(C790*'10Stocks'!$D$3)+(F790*'10Stocks'!$D$4)+('10Stocks_'!I790*'10Stocks'!$D$5)+('10Stocks_'!L790*'10Stocks'!$D$6)+('10Stocks_'!O790*'10Stocks'!$D$7)+('10Stocks_'!R790*'10Stocks'!$D$8)+('10Stocks_'!U790*'10Stocks'!$D$9)+('10Stocks_'!X790*'10Stocks'!$D$10)+('10Stocks_'!AA790*'10Stocks'!$D$11)+('10Stocks_'!AD790*'10Stocks'!$D$12)</f>
        <v>2.47499130288014E-3</v>
      </c>
      <c r="AF790">
        <f t="shared" si="1035"/>
        <v>260757.88324703349</v>
      </c>
      <c r="AG790">
        <f t="shared" si="1011"/>
        <v>190070.19460568705</v>
      </c>
    </row>
    <row r="791" spans="1:33" x14ac:dyDescent="0.35">
      <c r="A791">
        <v>68.650970000000001</v>
      </c>
      <c r="B791" t="e">
        <f t="shared" ref="B791:B854" si="1054">(#REF!-#REF!)/#REF!</f>
        <v>#REF!</v>
      </c>
      <c r="C791">
        <f t="shared" si="1016"/>
        <v>1.07698248436469E-2</v>
      </c>
      <c r="D791">
        <v>135.009995</v>
      </c>
      <c r="E791" t="e">
        <f t="shared" si="1017"/>
        <v>#REF!</v>
      </c>
      <c r="F791">
        <f t="shared" si="1018"/>
        <v>2.7480392360966573E-3</v>
      </c>
      <c r="G791">
        <v>58.619208</v>
      </c>
      <c r="H791" t="e">
        <f t="shared" si="1019"/>
        <v>#REF!</v>
      </c>
      <c r="I791">
        <f t="shared" si="1020"/>
        <v>-2.3003788269827036E-2</v>
      </c>
      <c r="J791">
        <v>59.149127</v>
      </c>
      <c r="K791" t="e">
        <f t="shared" si="1021"/>
        <v>#REF!</v>
      </c>
      <c r="L791">
        <f t="shared" si="1022"/>
        <v>-5.4688084941985531E-3</v>
      </c>
      <c r="M791">
        <v>432.39333499999998</v>
      </c>
      <c r="N791" t="e">
        <f t="shared" si="1023"/>
        <v>#REF!</v>
      </c>
      <c r="O791">
        <f t="shared" si="1024"/>
        <v>1.0199407512185567E-2</v>
      </c>
      <c r="P791">
        <v>29.105744999999999</v>
      </c>
      <c r="Q791" t="e">
        <f t="shared" si="1025"/>
        <v>#REF!</v>
      </c>
      <c r="R791">
        <f t="shared" si="1026"/>
        <v>-1.2893107250208714E-2</v>
      </c>
      <c r="S791">
        <v>144.89999399999999</v>
      </c>
      <c r="T791" t="e">
        <f t="shared" si="1027"/>
        <v>#REF!</v>
      </c>
      <c r="U791">
        <f t="shared" si="1028"/>
        <v>2.0422492957746424E-2</v>
      </c>
      <c r="V791">
        <v>23.290289999999999</v>
      </c>
      <c r="W791" t="e">
        <f t="shared" si="1029"/>
        <v>#REF!</v>
      </c>
      <c r="X791">
        <f t="shared" si="1030"/>
        <v>-6.8471380569418969E-2</v>
      </c>
      <c r="Y791">
        <v>39.359966999999997</v>
      </c>
      <c r="Z791" t="e">
        <f t="shared" si="1031"/>
        <v>#REF!</v>
      </c>
      <c r="AA791">
        <f t="shared" si="1032"/>
        <v>-6.0818448348523742E-3</v>
      </c>
      <c r="AB791">
        <v>79.767325999999997</v>
      </c>
      <c r="AC791" t="e">
        <f t="shared" si="1033"/>
        <v>#REF!</v>
      </c>
      <c r="AD791">
        <f t="shared" si="1034"/>
        <v>-1.1261583761904392E-2</v>
      </c>
      <c r="AE791">
        <f>(C791*'10Stocks'!$D$3)+(F791*'10Stocks'!$D$4)+('10Stocks_'!I791*'10Stocks'!$D$5)+('10Stocks_'!L791*'10Stocks'!$D$6)+('10Stocks_'!O791*'10Stocks'!$D$7)+('10Stocks_'!R791*'10Stocks'!$D$8)+('10Stocks_'!U791*'10Stocks'!$D$9)+('10Stocks_'!X791*'10Stocks'!$D$10)+('10Stocks_'!AA791*'10Stocks'!$D$11)+('10Stocks_'!AD791*'10Stocks'!$D$12)</f>
        <v>3.6398699465002684E-3</v>
      </c>
      <c r="AF791">
        <f t="shared" si="1035"/>
        <v>261707.00802957738</v>
      </c>
      <c r="AG791">
        <f t="shared" si="1011"/>
        <v>190762.02539475774</v>
      </c>
    </row>
    <row r="792" spans="1:33" x14ac:dyDescent="0.35">
      <c r="A792">
        <v>67.749126000000004</v>
      </c>
      <c r="B792" t="e">
        <f t="shared" ref="B792:B855" si="1055">(#REF!-#REF!)/#REF!</f>
        <v>#REF!</v>
      </c>
      <c r="C792">
        <f t="shared" si="1016"/>
        <v>-1.3136653422376944E-2</v>
      </c>
      <c r="D792">
        <v>134.96000699999999</v>
      </c>
      <c r="E792" t="e">
        <f t="shared" si="1017"/>
        <v>#REF!</v>
      </c>
      <c r="F792">
        <f t="shared" si="1018"/>
        <v>-3.7025406896736235E-4</v>
      </c>
      <c r="G792">
        <v>58.752778999999997</v>
      </c>
      <c r="H792" t="e">
        <f t="shared" si="1019"/>
        <v>#REF!</v>
      </c>
      <c r="I792">
        <f t="shared" si="1020"/>
        <v>2.2786217104809113E-3</v>
      </c>
      <c r="J792">
        <v>59.196958000000002</v>
      </c>
      <c r="K792" t="e">
        <f t="shared" si="1021"/>
        <v>#REF!</v>
      </c>
      <c r="L792">
        <f t="shared" si="1022"/>
        <v>8.0865098820481621E-4</v>
      </c>
      <c r="M792">
        <v>432.278457</v>
      </c>
      <c r="N792" t="e">
        <f t="shared" si="1023"/>
        <v>#REF!</v>
      </c>
      <c r="O792">
        <f t="shared" si="1024"/>
        <v>-2.6567939582134413E-4</v>
      </c>
      <c r="P792">
        <v>29.319009999999999</v>
      </c>
      <c r="Q792" t="e">
        <f t="shared" si="1025"/>
        <v>#REF!</v>
      </c>
      <c r="R792">
        <f t="shared" si="1026"/>
        <v>7.3272475932156973E-3</v>
      </c>
      <c r="S792">
        <v>149.58000200000001</v>
      </c>
      <c r="T792" t="e">
        <f t="shared" si="1027"/>
        <v>#REF!</v>
      </c>
      <c r="U792">
        <f t="shared" si="1028"/>
        <v>3.2298193193852139E-2</v>
      </c>
      <c r="V792">
        <v>23.001650999999999</v>
      </c>
      <c r="W792" t="e">
        <f t="shared" si="1029"/>
        <v>#REF!</v>
      </c>
      <c r="X792">
        <f t="shared" si="1030"/>
        <v>-1.2393104594232183E-2</v>
      </c>
      <c r="Y792">
        <v>39.452598999999999</v>
      </c>
      <c r="Z792" t="e">
        <f t="shared" si="1031"/>
        <v>#REF!</v>
      </c>
      <c r="AA792">
        <f t="shared" si="1032"/>
        <v>2.3534572577258977E-3</v>
      </c>
      <c r="AB792">
        <v>79.684736000000001</v>
      </c>
      <c r="AC792" t="e">
        <f t="shared" si="1033"/>
        <v>#REF!</v>
      </c>
      <c r="AD792">
        <f t="shared" si="1034"/>
        <v>-1.0353863435261222E-3</v>
      </c>
      <c r="AE792">
        <f>(C792*'10Stocks'!$D$3)+(F792*'10Stocks'!$D$4)+('10Stocks_'!I792*'10Stocks'!$D$5)+('10Stocks_'!L792*'10Stocks'!$D$6)+('10Stocks_'!O792*'10Stocks'!$D$7)+('10Stocks_'!R792*'10Stocks'!$D$8)+('10Stocks_'!U792*'10Stocks'!$D$9)+('10Stocks_'!X792*'10Stocks'!$D$10)+('10Stocks_'!AA792*'10Stocks'!$D$11)+('10Stocks_'!AD792*'10Stocks'!$D$12)</f>
        <v>4.1569471145833708E-3</v>
      </c>
      <c r="AF792">
        <f t="shared" si="1035"/>
        <v>262794.91022147221</v>
      </c>
      <c r="AG792">
        <f t="shared" si="1011"/>
        <v>191555.01304579456</v>
      </c>
    </row>
    <row r="793" spans="1:33" x14ac:dyDescent="0.35">
      <c r="A793">
        <v>67.923547999999997</v>
      </c>
      <c r="B793" t="e">
        <f t="shared" ref="B793:B856" si="1056">(#REF!-#REF!)/#REF!</f>
        <v>#REF!</v>
      </c>
      <c r="C793">
        <f t="shared" si="1016"/>
        <v>2.5745276773015899E-3</v>
      </c>
      <c r="D793">
        <v>135.990005</v>
      </c>
      <c r="E793" t="e">
        <f t="shared" si="1017"/>
        <v>#REF!</v>
      </c>
      <c r="F793">
        <f t="shared" si="1018"/>
        <v>7.6318757155962973E-3</v>
      </c>
      <c r="G793">
        <v>58.343159999999997</v>
      </c>
      <c r="H793" t="e">
        <f t="shared" si="1019"/>
        <v>#REF!</v>
      </c>
      <c r="I793">
        <f t="shared" si="1020"/>
        <v>-6.9719085117658742E-3</v>
      </c>
      <c r="J793">
        <v>58.489041999999998</v>
      </c>
      <c r="K793" t="e">
        <f t="shared" si="1021"/>
        <v>#REF!</v>
      </c>
      <c r="L793">
        <f t="shared" si="1022"/>
        <v>-1.1958655037645758E-2</v>
      </c>
      <c r="M793">
        <v>434.23150099999998</v>
      </c>
      <c r="N793" t="e">
        <f t="shared" si="1023"/>
        <v>#REF!</v>
      </c>
      <c r="O793">
        <f t="shared" si="1024"/>
        <v>4.518022974251472E-3</v>
      </c>
      <c r="P793">
        <v>29.309736999999998</v>
      </c>
      <c r="Q793" t="e">
        <f t="shared" si="1025"/>
        <v>#REF!</v>
      </c>
      <c r="R793">
        <f t="shared" si="1026"/>
        <v>-3.1627943781186026E-4</v>
      </c>
      <c r="S793">
        <v>147.86000100000001</v>
      </c>
      <c r="T793" t="e">
        <f t="shared" si="1027"/>
        <v>#REF!</v>
      </c>
      <c r="U793">
        <f t="shared" si="1028"/>
        <v>-1.1498870016060009E-2</v>
      </c>
      <c r="V793">
        <v>22.145682000000001</v>
      </c>
      <c r="W793" t="e">
        <f t="shared" si="1029"/>
        <v>#REF!</v>
      </c>
      <c r="X793">
        <f t="shared" si="1030"/>
        <v>-3.7213372205325536E-2</v>
      </c>
      <c r="Y793">
        <v>39.239542999999998</v>
      </c>
      <c r="Z793" t="e">
        <f t="shared" si="1031"/>
        <v>#REF!</v>
      </c>
      <c r="AA793">
        <f t="shared" si="1032"/>
        <v>-5.400303285469271E-3</v>
      </c>
      <c r="AB793">
        <v>79.308470999999997</v>
      </c>
      <c r="AC793" t="e">
        <f t="shared" si="1033"/>
        <v>#REF!</v>
      </c>
      <c r="AD793">
        <f t="shared" si="1034"/>
        <v>-4.7219206448773782E-3</v>
      </c>
      <c r="AE793">
        <f>(C793*'10Stocks'!$D$3)+(F793*'10Stocks'!$D$4)+('10Stocks_'!I793*'10Stocks'!$D$5)+('10Stocks_'!L793*'10Stocks'!$D$6)+('10Stocks_'!O793*'10Stocks'!$D$7)+('10Stocks_'!R793*'10Stocks'!$D$8)+('10Stocks_'!U793*'10Stocks'!$D$9)+('10Stocks_'!X793*'10Stocks'!$D$10)+('10Stocks_'!AA793*'10Stocks'!$D$11)+('10Stocks_'!AD793*'10Stocks'!$D$12)</f>
        <v>-5.3662580220067329E-3</v>
      </c>
      <c r="AF793">
        <f t="shared" si="1035"/>
        <v>261384.68492635369</v>
      </c>
      <c r="AG793">
        <f t="shared" si="1011"/>
        <v>190527.07942038195</v>
      </c>
    </row>
    <row r="794" spans="1:33" x14ac:dyDescent="0.35">
      <c r="A794">
        <v>68.004667999999995</v>
      </c>
      <c r="B794" t="e">
        <f t="shared" ref="B794:B857" si="1057">(#REF!-#REF!)/#REF!</f>
        <v>#REF!</v>
      </c>
      <c r="C794">
        <f t="shared" si="1016"/>
        <v>1.1942839028373272E-3</v>
      </c>
      <c r="D794">
        <v>139.53999300000001</v>
      </c>
      <c r="E794" t="e">
        <f t="shared" si="1017"/>
        <v>#REF!</v>
      </c>
      <c r="F794">
        <f t="shared" si="1018"/>
        <v>2.6104771449931289E-2</v>
      </c>
      <c r="G794">
        <v>58.904156</v>
      </c>
      <c r="H794" t="e">
        <f t="shared" si="1019"/>
        <v>#REF!</v>
      </c>
      <c r="I794">
        <f t="shared" si="1020"/>
        <v>9.615454493723051E-3</v>
      </c>
      <c r="J794">
        <v>58.967362999999999</v>
      </c>
      <c r="K794" t="e">
        <f t="shared" si="1021"/>
        <v>#REF!</v>
      </c>
      <c r="L794">
        <f t="shared" si="1022"/>
        <v>8.1779592149928033E-3</v>
      </c>
      <c r="M794">
        <v>436.41931799999998</v>
      </c>
      <c r="N794" t="e">
        <f t="shared" si="1023"/>
        <v>#REF!</v>
      </c>
      <c r="O794">
        <f t="shared" si="1024"/>
        <v>5.0383654685614244E-3</v>
      </c>
      <c r="P794">
        <v>30.032975</v>
      </c>
      <c r="Q794" t="e">
        <f t="shared" si="1025"/>
        <v>#REF!</v>
      </c>
      <c r="R794">
        <f t="shared" si="1026"/>
        <v>2.467569053929082E-2</v>
      </c>
      <c r="S794">
        <v>157.10000600000001</v>
      </c>
      <c r="T794" t="e">
        <f t="shared" si="1027"/>
        <v>#REF!</v>
      </c>
      <c r="U794">
        <f t="shared" si="1028"/>
        <v>6.2491579450212477E-2</v>
      </c>
      <c r="V794">
        <v>22.752822999999999</v>
      </c>
      <c r="W794" t="e">
        <f t="shared" si="1029"/>
        <v>#REF!</v>
      </c>
      <c r="X794">
        <f t="shared" si="1030"/>
        <v>2.7415773422556983E-2</v>
      </c>
      <c r="Y794">
        <v>39.350701999999998</v>
      </c>
      <c r="Z794" t="e">
        <f t="shared" si="1031"/>
        <v>#REF!</v>
      </c>
      <c r="AA794">
        <f t="shared" si="1032"/>
        <v>2.8328311570805166E-3</v>
      </c>
      <c r="AB794">
        <v>79.822394000000003</v>
      </c>
      <c r="AC794" t="e">
        <f t="shared" si="1033"/>
        <v>#REF!</v>
      </c>
      <c r="AD794">
        <f t="shared" si="1034"/>
        <v>6.4800517967368888E-3</v>
      </c>
      <c r="AE794">
        <f>(C794*'10Stocks'!$D$3)+(F794*'10Stocks'!$D$4)+('10Stocks_'!I794*'10Stocks'!$D$5)+('10Stocks_'!L794*'10Stocks'!$D$6)+('10Stocks_'!O794*'10Stocks'!$D$7)+('10Stocks_'!R794*'10Stocks'!$D$8)+('10Stocks_'!U794*'10Stocks'!$D$9)+('10Stocks_'!X794*'10Stocks'!$D$10)+('10Stocks_'!AA794*'10Stocks'!$D$11)+('10Stocks_'!AD794*'10Stocks'!$D$12)</f>
        <v>1.7164728093125293E-2</v>
      </c>
      <c r="AF794">
        <f t="shared" si="1035"/>
        <v>265871.28197082179</v>
      </c>
      <c r="AG794">
        <f t="shared" si="1011"/>
        <v>193797.4249330101</v>
      </c>
    </row>
    <row r="795" spans="1:33" x14ac:dyDescent="0.35">
      <c r="A795">
        <v>67.742367000000002</v>
      </c>
      <c r="B795" t="e">
        <f t="shared" ref="B795:B858" si="1058">(#REF!-#REF!)/#REF!</f>
        <v>#REF!</v>
      </c>
      <c r="C795">
        <f t="shared" si="1016"/>
        <v>-3.857102868291243E-3</v>
      </c>
      <c r="D795">
        <v>138.63999899999999</v>
      </c>
      <c r="E795" t="e">
        <f t="shared" si="1017"/>
        <v>#REF!</v>
      </c>
      <c r="F795">
        <f t="shared" si="1018"/>
        <v>-6.4497208337972378E-3</v>
      </c>
      <c r="G795">
        <v>59.260342999999999</v>
      </c>
      <c r="H795" t="e">
        <f t="shared" si="1019"/>
        <v>#REF!</v>
      </c>
      <c r="I795">
        <f t="shared" si="1020"/>
        <v>6.0468908170078607E-3</v>
      </c>
      <c r="J795">
        <v>59.053460999999999</v>
      </c>
      <c r="K795" t="e">
        <f t="shared" si="1021"/>
        <v>#REF!</v>
      </c>
      <c r="L795">
        <f t="shared" si="1022"/>
        <v>1.4600958160533614E-3</v>
      </c>
      <c r="M795">
        <v>434.67108999999999</v>
      </c>
      <c r="N795" t="e">
        <f t="shared" si="1023"/>
        <v>#REF!</v>
      </c>
      <c r="O795">
        <f t="shared" si="1024"/>
        <v>-4.0058446725311624E-3</v>
      </c>
      <c r="P795">
        <v>32.221238</v>
      </c>
      <c r="Q795" t="e">
        <f t="shared" si="1025"/>
        <v>#REF!</v>
      </c>
      <c r="R795">
        <f t="shared" si="1026"/>
        <v>7.286201250458868E-2</v>
      </c>
      <c r="S795">
        <v>161.83999600000001</v>
      </c>
      <c r="T795" t="e">
        <f t="shared" si="1027"/>
        <v>#REF!</v>
      </c>
      <c r="U795">
        <f t="shared" si="1028"/>
        <v>3.0171800248053497E-2</v>
      </c>
      <c r="V795">
        <v>23.499306000000001</v>
      </c>
      <c r="W795" t="e">
        <f t="shared" si="1029"/>
        <v>#REF!</v>
      </c>
      <c r="X795">
        <f t="shared" si="1030"/>
        <v>3.2808368438501073E-2</v>
      </c>
      <c r="Y795">
        <v>39.610073999999997</v>
      </c>
      <c r="Z795" t="e">
        <f t="shared" si="1031"/>
        <v>#REF!</v>
      </c>
      <c r="AA795">
        <f t="shared" si="1032"/>
        <v>6.5912928313197321E-3</v>
      </c>
      <c r="AB795">
        <v>80.317950999999994</v>
      </c>
      <c r="AC795" t="e">
        <f t="shared" si="1033"/>
        <v>#REF!</v>
      </c>
      <c r="AD795">
        <f t="shared" si="1034"/>
        <v>6.208245270117943E-3</v>
      </c>
      <c r="AE795">
        <f>(C795*'10Stocks'!$D$3)+(F795*'10Stocks'!$D$4)+('10Stocks_'!I795*'10Stocks'!$D$5)+('10Stocks_'!L795*'10Stocks'!$D$6)+('10Stocks_'!O795*'10Stocks'!$D$7)+('10Stocks_'!R795*'10Stocks'!$D$8)+('10Stocks_'!U795*'10Stocks'!$D$9)+('10Stocks_'!X795*'10Stocks'!$D$10)+('10Stocks_'!AA795*'10Stocks'!$D$11)+('10Stocks_'!AD795*'10Stocks'!$D$12)</f>
        <v>1.1484352418130912E-2</v>
      </c>
      <c r="AF795">
        <f t="shared" si="1035"/>
        <v>268924.64147083496</v>
      </c>
      <c r="AG795">
        <f t="shared" si="1011"/>
        <v>196023.06285866705</v>
      </c>
    </row>
    <row r="796" spans="1:33" x14ac:dyDescent="0.35">
      <c r="A796">
        <v>68.006024999999994</v>
      </c>
      <c r="B796" t="e">
        <f t="shared" ref="B796:B859" si="1059">(#REF!-#REF!)/#REF!</f>
        <v>#REF!</v>
      </c>
      <c r="C796">
        <f t="shared" si="1016"/>
        <v>3.8920694932315014E-3</v>
      </c>
      <c r="D796">
        <v>139.020004</v>
      </c>
      <c r="E796" t="e">
        <f t="shared" si="1017"/>
        <v>#REF!</v>
      </c>
      <c r="F796">
        <f t="shared" si="1018"/>
        <v>2.7409477981892604E-3</v>
      </c>
      <c r="G796">
        <v>59.046627000000001</v>
      </c>
      <c r="H796" t="e">
        <f t="shared" si="1019"/>
        <v>#REF!</v>
      </c>
      <c r="I796">
        <f t="shared" si="1020"/>
        <v>-3.6063915458605768E-3</v>
      </c>
      <c r="J796">
        <v>58.689936000000003</v>
      </c>
      <c r="K796" t="e">
        <f t="shared" si="1021"/>
        <v>#REF!</v>
      </c>
      <c r="L796">
        <f t="shared" si="1022"/>
        <v>-6.1558627359706427E-3</v>
      </c>
      <c r="M796">
        <v>432.762969</v>
      </c>
      <c r="N796" t="e">
        <f t="shared" si="1023"/>
        <v>#REF!</v>
      </c>
      <c r="O796">
        <f t="shared" si="1024"/>
        <v>-4.3898042540625242E-3</v>
      </c>
      <c r="P796">
        <v>31.664902000000001</v>
      </c>
      <c r="Q796" t="e">
        <f t="shared" si="1025"/>
        <v>#REF!</v>
      </c>
      <c r="R796">
        <f t="shared" si="1026"/>
        <v>-1.7266127390884178E-2</v>
      </c>
      <c r="S796">
        <v>164.220001</v>
      </c>
      <c r="T796" t="e">
        <f t="shared" si="1027"/>
        <v>#REF!</v>
      </c>
      <c r="U796">
        <f t="shared" si="1028"/>
        <v>1.4705913611119854E-2</v>
      </c>
      <c r="V796">
        <v>22.792634</v>
      </c>
      <c r="W796" t="e">
        <f t="shared" si="1029"/>
        <v>#REF!</v>
      </c>
      <c r="X796">
        <f t="shared" si="1030"/>
        <v>-3.007203702100824E-2</v>
      </c>
      <c r="Y796">
        <v>39.267332000000003</v>
      </c>
      <c r="Z796" t="e">
        <f t="shared" si="1031"/>
        <v>#REF!</v>
      </c>
      <c r="AA796">
        <f t="shared" si="1032"/>
        <v>-8.6528997648425022E-3</v>
      </c>
      <c r="AB796">
        <v>79.923334999999994</v>
      </c>
      <c r="AC796" t="e">
        <f t="shared" si="1033"/>
        <v>#REF!</v>
      </c>
      <c r="AD796">
        <f t="shared" si="1034"/>
        <v>-4.913173146062942E-3</v>
      </c>
      <c r="AE796">
        <f>(C796*'10Stocks'!$D$3)+(F796*'10Stocks'!$D$4)+('10Stocks_'!I796*'10Stocks'!$D$5)+('10Stocks_'!L796*'10Stocks'!$D$6)+('10Stocks_'!O796*'10Stocks'!$D$7)+('10Stocks_'!R796*'10Stocks'!$D$8)+('10Stocks_'!U796*'10Stocks'!$D$9)+('10Stocks_'!X796*'10Stocks'!$D$10)+('10Stocks_'!AA796*'10Stocks'!$D$11)+('10Stocks_'!AD796*'10Stocks'!$D$12)</f>
        <v>-1.7408684721098733E-3</v>
      </c>
      <c r="AF796">
        <f t="shared" si="1035"/>
        <v>268456.47904112493</v>
      </c>
      <c r="AG796">
        <f t="shared" si="1011"/>
        <v>195681.81248872998</v>
      </c>
    </row>
    <row r="797" spans="1:33" x14ac:dyDescent="0.35">
      <c r="A797">
        <v>66.061716000000004</v>
      </c>
      <c r="B797" t="e">
        <f t="shared" ref="B797:B860" si="1060">(#REF!-#REF!)/#REF!</f>
        <v>#REF!</v>
      </c>
      <c r="C797">
        <f t="shared" si="1016"/>
        <v>-2.8590246231859458E-2</v>
      </c>
      <c r="D797">
        <v>135.11999499999999</v>
      </c>
      <c r="E797" t="e">
        <f t="shared" si="1017"/>
        <v>#REF!</v>
      </c>
      <c r="F797">
        <f t="shared" si="1018"/>
        <v>-2.8053581411204759E-2</v>
      </c>
      <c r="G797">
        <v>58.788390999999997</v>
      </c>
      <c r="H797" t="e">
        <f t="shared" si="1019"/>
        <v>#REF!</v>
      </c>
      <c r="I797">
        <f t="shared" si="1020"/>
        <v>-4.3734250899717551E-3</v>
      </c>
      <c r="J797">
        <v>58.058553000000003</v>
      </c>
      <c r="K797" t="e">
        <f t="shared" si="1021"/>
        <v>#REF!</v>
      </c>
      <c r="L797">
        <f t="shared" si="1022"/>
        <v>-1.075794323578747E-2</v>
      </c>
      <c r="M797">
        <v>424.65108400000003</v>
      </c>
      <c r="N797" t="e">
        <f t="shared" si="1023"/>
        <v>#REF!</v>
      </c>
      <c r="O797">
        <f t="shared" si="1024"/>
        <v>-1.8744406479011776E-2</v>
      </c>
      <c r="P797">
        <v>30.839663999999999</v>
      </c>
      <c r="Q797" t="e">
        <f t="shared" si="1025"/>
        <v>#REF!</v>
      </c>
      <c r="R797">
        <f t="shared" si="1026"/>
        <v>-2.606159968535517E-2</v>
      </c>
      <c r="S797">
        <v>167.009995</v>
      </c>
      <c r="T797" t="e">
        <f t="shared" si="1027"/>
        <v>#REF!</v>
      </c>
      <c r="U797">
        <f t="shared" si="1028"/>
        <v>1.6989367817626597E-2</v>
      </c>
      <c r="V797">
        <v>22.205400000000001</v>
      </c>
      <c r="W797" t="e">
        <f t="shared" si="1029"/>
        <v>#REF!</v>
      </c>
      <c r="X797">
        <f t="shared" si="1030"/>
        <v>-2.5764200837867124E-2</v>
      </c>
      <c r="Y797">
        <v>38.081623999999998</v>
      </c>
      <c r="Z797" t="e">
        <f t="shared" si="1031"/>
        <v>#REF!</v>
      </c>
      <c r="AA797">
        <f t="shared" si="1032"/>
        <v>-3.0195787174947492E-2</v>
      </c>
      <c r="AB797">
        <v>79.675556999999998</v>
      </c>
      <c r="AC797" t="e">
        <f t="shared" si="1033"/>
        <v>#REF!</v>
      </c>
      <c r="AD797">
        <f t="shared" si="1034"/>
        <v>-3.1001959565375588E-3</v>
      </c>
      <c r="AE797">
        <f>(C797*'10Stocks'!$D$3)+(F797*'10Stocks'!$D$4)+('10Stocks_'!I797*'10Stocks'!$D$5)+('10Stocks_'!L797*'10Stocks'!$D$6)+('10Stocks_'!O797*'10Stocks'!$D$7)+('10Stocks_'!R797*'10Stocks'!$D$8)+('10Stocks_'!U797*'10Stocks'!$D$9)+('10Stocks_'!X797*'10Stocks'!$D$10)+('10Stocks_'!AA797*'10Stocks'!$D$11)+('10Stocks_'!AD797*'10Stocks'!$D$12)</f>
        <v>-1.2071760278365784E-2</v>
      </c>
      <c r="AF797">
        <f t="shared" si="1035"/>
        <v>265215.73678096634</v>
      </c>
      <c r="AG797">
        <f t="shared" si="1011"/>
        <v>193319.5885575299</v>
      </c>
    </row>
    <row r="798" spans="1:33" x14ac:dyDescent="0.35">
      <c r="A798">
        <v>66.374050999999994</v>
      </c>
      <c r="B798" t="e">
        <f t="shared" ref="B798:B861" si="1061">(#REF!-#REF!)/#REF!</f>
        <v>#REF!</v>
      </c>
      <c r="C798">
        <f t="shared" si="1016"/>
        <v>4.7279274428776606E-3</v>
      </c>
      <c r="D798">
        <v>138.979996</v>
      </c>
      <c r="E798" t="e">
        <f t="shared" si="1017"/>
        <v>#REF!</v>
      </c>
      <c r="F798">
        <f t="shared" si="1018"/>
        <v>2.8567207984281019E-2</v>
      </c>
      <c r="G798">
        <v>59.456238999999997</v>
      </c>
      <c r="H798" t="e">
        <f t="shared" si="1019"/>
        <v>#REF!</v>
      </c>
      <c r="I798">
        <f t="shared" si="1020"/>
        <v>1.1360202050775627E-2</v>
      </c>
      <c r="J798">
        <v>58.173352999999999</v>
      </c>
      <c r="K798" t="e">
        <f t="shared" si="1021"/>
        <v>#REF!</v>
      </c>
      <c r="L798">
        <f t="shared" si="1022"/>
        <v>1.977314177981586E-3</v>
      </c>
      <c r="M798">
        <v>423.85186700000003</v>
      </c>
      <c r="N798" t="e">
        <f t="shared" si="1023"/>
        <v>#REF!</v>
      </c>
      <c r="O798">
        <f t="shared" si="1024"/>
        <v>-1.8820557161229304E-3</v>
      </c>
      <c r="P798">
        <v>30.617131000000001</v>
      </c>
      <c r="Q798" t="e">
        <f t="shared" si="1025"/>
        <v>#REF!</v>
      </c>
      <c r="R798">
        <f t="shared" si="1026"/>
        <v>-7.2158049452159577E-3</v>
      </c>
      <c r="S798">
        <v>166.449997</v>
      </c>
      <c r="T798" t="e">
        <f t="shared" si="1027"/>
        <v>#REF!</v>
      </c>
      <c r="U798">
        <f t="shared" si="1028"/>
        <v>-3.3530807542387349E-3</v>
      </c>
      <c r="V798">
        <v>22.195447000000001</v>
      </c>
      <c r="W798" t="e">
        <f t="shared" si="1029"/>
        <v>#REF!</v>
      </c>
      <c r="X798">
        <f t="shared" si="1030"/>
        <v>-4.4822430579946474E-4</v>
      </c>
      <c r="Y798">
        <v>38.211309999999997</v>
      </c>
      <c r="Z798" t="e">
        <f t="shared" si="1031"/>
        <v>#REF!</v>
      </c>
      <c r="AA798">
        <f t="shared" si="1032"/>
        <v>3.4054745144272086E-3</v>
      </c>
      <c r="AB798">
        <v>81.529326999999995</v>
      </c>
      <c r="AC798" t="e">
        <f t="shared" si="1033"/>
        <v>#REF!</v>
      </c>
      <c r="AD798">
        <f t="shared" si="1034"/>
        <v>2.3266483094683571E-2</v>
      </c>
      <c r="AE798">
        <f>(C798*'10Stocks'!$D$3)+(F798*'10Stocks'!$D$4)+('10Stocks_'!I798*'10Stocks'!$D$5)+('10Stocks_'!L798*'10Stocks'!$D$6)+('10Stocks_'!O798*'10Stocks'!$D$7)+('10Stocks_'!R798*'10Stocks'!$D$8)+('10Stocks_'!U798*'10Stocks'!$D$9)+('10Stocks_'!X798*'10Stocks'!$D$10)+('10Stocks_'!AA798*'10Stocks'!$D$11)+('10Stocks_'!AD798*'10Stocks'!$D$12)</f>
        <v>-3.1192357114014991E-5</v>
      </c>
      <c r="AF798">
        <f t="shared" si="1035"/>
        <v>265207.46407699242</v>
      </c>
      <c r="AG798">
        <f t="shared" si="1011"/>
        <v>193313.5584638865</v>
      </c>
    </row>
    <row r="799" spans="1:33" x14ac:dyDescent="0.35">
      <c r="A799">
        <v>66.482219999999998</v>
      </c>
      <c r="B799" t="e">
        <f t="shared" ref="B799:B862" si="1062">(#REF!-#REF!)/#REF!</f>
        <v>#REF!</v>
      </c>
      <c r="C799">
        <f t="shared" si="1016"/>
        <v>1.6296880839773325E-3</v>
      </c>
      <c r="D799">
        <v>139.759995</v>
      </c>
      <c r="E799" t="e">
        <f t="shared" si="1017"/>
        <v>#REF!</v>
      </c>
      <c r="F799">
        <f t="shared" si="1018"/>
        <v>5.6123112854313487E-3</v>
      </c>
      <c r="G799">
        <v>58.913063000000001</v>
      </c>
      <c r="H799" t="e">
        <f t="shared" si="1019"/>
        <v>#REF!</v>
      </c>
      <c r="I799">
        <f t="shared" si="1020"/>
        <v>-9.1357275390391828E-3</v>
      </c>
      <c r="J799">
        <v>58.431646000000001</v>
      </c>
      <c r="K799" t="e">
        <f t="shared" si="1021"/>
        <v>#REF!</v>
      </c>
      <c r="L799">
        <f t="shared" si="1022"/>
        <v>4.4400569449727593E-3</v>
      </c>
      <c r="M799">
        <v>427.28843699999999</v>
      </c>
      <c r="N799" t="e">
        <f t="shared" si="1023"/>
        <v>#REF!</v>
      </c>
      <c r="O799">
        <f t="shared" si="1024"/>
        <v>8.1079506015245655E-3</v>
      </c>
      <c r="P799">
        <v>31.108561999999999</v>
      </c>
      <c r="Q799" t="e">
        <f t="shared" si="1025"/>
        <v>#REF!</v>
      </c>
      <c r="R799">
        <f t="shared" si="1026"/>
        <v>1.605085074757653E-2</v>
      </c>
      <c r="S799">
        <v>166.05999800000001</v>
      </c>
      <c r="T799" t="e">
        <f t="shared" si="1027"/>
        <v>#REF!</v>
      </c>
      <c r="U799">
        <f t="shared" si="1028"/>
        <v>-2.3430399941670706E-3</v>
      </c>
      <c r="V799">
        <v>22.722963</v>
      </c>
      <c r="W799" t="e">
        <f t="shared" si="1029"/>
        <v>#REF!</v>
      </c>
      <c r="X799">
        <f t="shared" si="1030"/>
        <v>2.3766856328687525E-2</v>
      </c>
      <c r="Y799">
        <v>38.211309999999997</v>
      </c>
      <c r="Z799" t="e">
        <f t="shared" si="1031"/>
        <v>#REF!</v>
      </c>
      <c r="AA799">
        <f t="shared" si="1032"/>
        <v>0</v>
      </c>
      <c r="AB799">
        <v>80.088522999999995</v>
      </c>
      <c r="AC799" t="e">
        <f t="shared" si="1033"/>
        <v>#REF!</v>
      </c>
      <c r="AD799">
        <f t="shared" si="1034"/>
        <v>-1.7672217507695116E-2</v>
      </c>
      <c r="AE799">
        <f>(C799*'10Stocks'!$D$3)+(F799*'10Stocks'!$D$4)+('10Stocks_'!I799*'10Stocks'!$D$5)+('10Stocks_'!L799*'10Stocks'!$D$6)+('10Stocks_'!O799*'10Stocks'!$D$7)+('10Stocks_'!R799*'10Stocks'!$D$8)+('10Stocks_'!U799*'10Stocks'!$D$9)+('10Stocks_'!X799*'10Stocks'!$D$10)+('10Stocks_'!AA799*'10Stocks'!$D$11)+('10Stocks_'!AD799*'10Stocks'!$D$12)</f>
        <v>4.6169137195746874E-3</v>
      </c>
      <c r="AF799">
        <f t="shared" si="1035"/>
        <v>266431.90405642311</v>
      </c>
      <c r="AG799">
        <f t="shared" si="1011"/>
        <v>194206.07048413821</v>
      </c>
    </row>
    <row r="800" spans="1:33" x14ac:dyDescent="0.35">
      <c r="A800">
        <v>65.876485000000002</v>
      </c>
      <c r="B800" t="e">
        <f t="shared" ref="B800:B863" si="1063">(#REF!-#REF!)/#REF!</f>
        <v>#REF!</v>
      </c>
      <c r="C800">
        <f t="shared" si="1016"/>
        <v>-9.1112330484751525E-3</v>
      </c>
      <c r="D800">
        <v>135.529999</v>
      </c>
      <c r="E800" t="e">
        <f t="shared" si="1017"/>
        <v>#REF!</v>
      </c>
      <c r="F800">
        <f t="shared" si="1018"/>
        <v>-3.026614304043156E-2</v>
      </c>
      <c r="G800">
        <v>59.037726999999997</v>
      </c>
      <c r="H800" t="e">
        <f t="shared" si="1019"/>
        <v>#REF!</v>
      </c>
      <c r="I800">
        <f t="shared" si="1020"/>
        <v>2.1160671954876232E-3</v>
      </c>
      <c r="J800">
        <v>58.192486000000002</v>
      </c>
      <c r="K800" t="e">
        <f t="shared" si="1021"/>
        <v>#REF!</v>
      </c>
      <c r="L800">
        <f t="shared" si="1022"/>
        <v>-4.0929875567769945E-3</v>
      </c>
      <c r="M800">
        <v>423.02771000000001</v>
      </c>
      <c r="N800" t="e">
        <f t="shared" si="1023"/>
        <v>#REF!</v>
      </c>
      <c r="O800">
        <f t="shared" si="1024"/>
        <v>-9.9715476269721156E-3</v>
      </c>
      <c r="P800">
        <v>30.969479</v>
      </c>
      <c r="Q800" t="e">
        <f t="shared" si="1025"/>
        <v>#REF!</v>
      </c>
      <c r="R800">
        <f t="shared" si="1026"/>
        <v>-4.4708913256742439E-3</v>
      </c>
      <c r="S800">
        <v>169</v>
      </c>
      <c r="T800" t="e">
        <f t="shared" si="1027"/>
        <v>#REF!</v>
      </c>
      <c r="U800">
        <f t="shared" si="1028"/>
        <v>1.770445643387273E-2</v>
      </c>
      <c r="V800">
        <v>22.215354000000001</v>
      </c>
      <c r="W800" t="e">
        <f t="shared" si="1029"/>
        <v>#REF!</v>
      </c>
      <c r="X800">
        <f t="shared" si="1030"/>
        <v>-2.2339032105980133E-2</v>
      </c>
      <c r="Y800">
        <v>38.053834999999999</v>
      </c>
      <c r="Z800" t="e">
        <f t="shared" si="1031"/>
        <v>#REF!</v>
      </c>
      <c r="AA800">
        <f t="shared" si="1032"/>
        <v>-4.1211620329163808E-3</v>
      </c>
      <c r="AB800">
        <v>79.987582000000003</v>
      </c>
      <c r="AC800" t="e">
        <f t="shared" si="1033"/>
        <v>#REF!</v>
      </c>
      <c r="AD800">
        <f t="shared" si="1034"/>
        <v>-1.260367855703766E-3</v>
      </c>
      <c r="AE800">
        <f>(C800*'10Stocks'!$D$3)+(F800*'10Stocks'!$D$4)+('10Stocks_'!I800*'10Stocks'!$D$5)+('10Stocks_'!L800*'10Stocks'!$D$6)+('10Stocks_'!O800*'10Stocks'!$D$7)+('10Stocks_'!R800*'10Stocks'!$D$8)+('10Stocks_'!U800*'10Stocks'!$D$9)+('10Stocks_'!X800*'10Stocks'!$D$10)+('10Stocks_'!AA800*'10Stocks'!$D$11)+('10Stocks_'!AD800*'10Stocks'!$D$12)</f>
        <v>-2.3657788115542559E-3</v>
      </c>
      <c r="AF800">
        <f t="shared" si="1035"/>
        <v>265801.58510308439</v>
      </c>
      <c r="AG800">
        <f t="shared" si="1011"/>
        <v>193746.62187751161</v>
      </c>
    </row>
    <row r="801" spans="1:33" x14ac:dyDescent="0.35">
      <c r="A801">
        <v>66.060366000000002</v>
      </c>
      <c r="B801" t="e">
        <f t="shared" ref="B801:B864" si="1064">(#REF!-#REF!)/#REF!</f>
        <v>#REF!</v>
      </c>
      <c r="C801">
        <f t="shared" si="1016"/>
        <v>2.7912995054304962E-3</v>
      </c>
      <c r="D801">
        <v>136.16999799999999</v>
      </c>
      <c r="E801" t="e">
        <f t="shared" si="1017"/>
        <v>#REF!</v>
      </c>
      <c r="F801">
        <f t="shared" si="1018"/>
        <v>4.7221943829571554E-3</v>
      </c>
      <c r="G801">
        <v>59.474052</v>
      </c>
      <c r="H801" t="e">
        <f t="shared" si="1019"/>
        <v>#REF!</v>
      </c>
      <c r="I801">
        <f t="shared" si="1020"/>
        <v>7.390613124384068E-3</v>
      </c>
      <c r="J801">
        <v>58.288148</v>
      </c>
      <c r="K801" t="e">
        <f t="shared" si="1021"/>
        <v>#REF!</v>
      </c>
      <c r="L801">
        <f t="shared" si="1022"/>
        <v>1.6438892127756365E-3</v>
      </c>
      <c r="M801">
        <v>429.76096999999999</v>
      </c>
      <c r="N801" t="e">
        <f t="shared" si="1023"/>
        <v>#REF!</v>
      </c>
      <c r="O801">
        <f t="shared" si="1024"/>
        <v>1.5916829656383438E-2</v>
      </c>
      <c r="P801">
        <v>29.560088</v>
      </c>
      <c r="Q801" t="e">
        <f t="shared" si="1025"/>
        <v>#REF!</v>
      </c>
      <c r="R801">
        <f t="shared" si="1026"/>
        <v>-4.5509031650161097E-2</v>
      </c>
      <c r="S801">
        <v>168.94000199999999</v>
      </c>
      <c r="T801" t="e">
        <f t="shared" si="1027"/>
        <v>#REF!</v>
      </c>
      <c r="U801">
        <f t="shared" si="1028"/>
        <v>-3.5501775147933325E-4</v>
      </c>
      <c r="V801">
        <v>22.205400000000001</v>
      </c>
      <c r="W801" t="e">
        <f t="shared" si="1029"/>
        <v>#REF!</v>
      </c>
      <c r="X801">
        <f t="shared" si="1030"/>
        <v>-4.480684845265334E-4</v>
      </c>
      <c r="Y801">
        <v>38.340997000000002</v>
      </c>
      <c r="Z801" t="e">
        <f t="shared" si="1031"/>
        <v>#REF!</v>
      </c>
      <c r="AA801">
        <f t="shared" si="1032"/>
        <v>7.5462039502720854E-3</v>
      </c>
      <c r="AB801">
        <v>79.978402000000003</v>
      </c>
      <c r="AC801" t="e">
        <f t="shared" si="1033"/>
        <v>#REF!</v>
      </c>
      <c r="AD801">
        <f t="shared" si="1034"/>
        <v>-1.1476781483406552E-4</v>
      </c>
      <c r="AE801">
        <f>(C801*'10Stocks'!$D$3)+(F801*'10Stocks'!$D$4)+('10Stocks_'!I801*'10Stocks'!$D$5)+('10Stocks_'!L801*'10Stocks'!$D$6)+('10Stocks_'!O801*'10Stocks'!$D$7)+('10Stocks_'!R801*'10Stocks'!$D$8)+('10Stocks_'!U801*'10Stocks'!$D$9)+('10Stocks_'!X801*'10Stocks'!$D$10)+('10Stocks_'!AA801*'10Stocks'!$D$11)+('10Stocks_'!AD801*'10Stocks'!$D$12)</f>
        <v>-6.7734736097218001E-4</v>
      </c>
      <c r="AF801">
        <f t="shared" si="1035"/>
        <v>265621.54510087258</v>
      </c>
      <c r="AG801">
        <f t="shared" si="1011"/>
        <v>193615.3881144856</v>
      </c>
    </row>
    <row r="802" spans="1:33" x14ac:dyDescent="0.35">
      <c r="A802">
        <v>67.427332000000007</v>
      </c>
      <c r="B802" t="e">
        <f t="shared" ref="B802:B865" si="1065">(#REF!-#REF!)/#REF!</f>
        <v>#REF!</v>
      </c>
      <c r="C802">
        <f t="shared" si="1016"/>
        <v>2.0692679783215324E-2</v>
      </c>
      <c r="D802">
        <v>134.490005</v>
      </c>
      <c r="E802" t="e">
        <f t="shared" si="1017"/>
        <v>#REF!</v>
      </c>
      <c r="F802">
        <f t="shared" si="1018"/>
        <v>-1.2337468052250366E-2</v>
      </c>
      <c r="G802">
        <v>60.248758000000002</v>
      </c>
      <c r="H802" t="e">
        <f t="shared" si="1019"/>
        <v>#REF!</v>
      </c>
      <c r="I802">
        <f t="shared" si="1020"/>
        <v>1.3025949535101491E-2</v>
      </c>
      <c r="J802">
        <v>58.460343999999999</v>
      </c>
      <c r="K802" t="e">
        <f t="shared" si="1021"/>
        <v>#REF!</v>
      </c>
      <c r="L802">
        <f t="shared" si="1022"/>
        <v>2.954219784097439E-3</v>
      </c>
      <c r="M802">
        <v>435.38037000000003</v>
      </c>
      <c r="N802" t="e">
        <f t="shared" si="1023"/>
        <v>#REF!</v>
      </c>
      <c r="O802">
        <f t="shared" si="1024"/>
        <v>1.3075640628789631E-2</v>
      </c>
      <c r="P802">
        <v>28.929573000000001</v>
      </c>
      <c r="Q802" t="e">
        <f t="shared" si="1025"/>
        <v>#REF!</v>
      </c>
      <c r="R802">
        <f t="shared" si="1026"/>
        <v>-2.1329943266745317E-2</v>
      </c>
      <c r="S802">
        <v>170.61999499999999</v>
      </c>
      <c r="T802" t="e">
        <f t="shared" si="1027"/>
        <v>#REF!</v>
      </c>
      <c r="U802">
        <f t="shared" si="1028"/>
        <v>9.9443173914488068E-3</v>
      </c>
      <c r="V802">
        <v>23.389821999999999</v>
      </c>
      <c r="W802" t="e">
        <f t="shared" si="1029"/>
        <v>#REF!</v>
      </c>
      <c r="X802">
        <f t="shared" si="1030"/>
        <v>5.3339367901501337E-2</v>
      </c>
      <c r="Y802">
        <v>38.442894000000003</v>
      </c>
      <c r="Z802" t="e">
        <f t="shared" si="1031"/>
        <v>#REF!</v>
      </c>
      <c r="AA802">
        <f t="shared" si="1032"/>
        <v>2.6576512864284934E-3</v>
      </c>
      <c r="AB802">
        <v>80.538206000000002</v>
      </c>
      <c r="AC802" t="e">
        <f t="shared" si="1033"/>
        <v>#REF!</v>
      </c>
      <c r="AD802">
        <f t="shared" si="1034"/>
        <v>6.9994396737259107E-3</v>
      </c>
      <c r="AE802">
        <f>(C802*'10Stocks'!$D$3)+(F802*'10Stocks'!$D$4)+('10Stocks_'!I802*'10Stocks'!$D$5)+('10Stocks_'!L802*'10Stocks'!$D$6)+('10Stocks_'!O802*'10Stocks'!$D$7)+('10Stocks_'!R802*'10Stocks'!$D$8)+('10Stocks_'!U802*'10Stocks'!$D$9)+('10Stocks_'!X802*'10Stocks'!$D$10)+('10Stocks_'!AA802*'10Stocks'!$D$11)+('10Stocks_'!AD802*'10Stocks'!$D$12)</f>
        <v>6.5139145879559322E-3</v>
      </c>
      <c r="AF802">
        <f t="shared" si="1035"/>
        <v>267351.78115838056</v>
      </c>
      <c r="AG802">
        <f t="shared" si="1011"/>
        <v>194876.58221557731</v>
      </c>
    </row>
    <row r="803" spans="1:33" x14ac:dyDescent="0.35">
      <c r="A803">
        <v>66.964911000000001</v>
      </c>
      <c r="B803" t="e">
        <f t="shared" ref="B803:B866" si="1066">(#REF!-#REF!)/#REF!</f>
        <v>#REF!</v>
      </c>
      <c r="C803">
        <f t="shared" si="1016"/>
        <v>-6.8580646198489088E-3</v>
      </c>
      <c r="D803">
        <v>132.990005</v>
      </c>
      <c r="E803" t="e">
        <f t="shared" si="1017"/>
        <v>#REF!</v>
      </c>
      <c r="F803">
        <f t="shared" si="1018"/>
        <v>-1.1153245179818382E-2</v>
      </c>
      <c r="G803">
        <v>60.346702000000001</v>
      </c>
      <c r="H803" t="e">
        <f t="shared" si="1019"/>
        <v>#REF!</v>
      </c>
      <c r="I803">
        <f t="shared" si="1020"/>
        <v>1.6256600675485834E-3</v>
      </c>
      <c r="J803">
        <v>58.642105000000001</v>
      </c>
      <c r="K803" t="e">
        <f t="shared" si="1021"/>
        <v>#REF!</v>
      </c>
      <c r="L803">
        <f t="shared" si="1022"/>
        <v>3.1091332613438199E-3</v>
      </c>
      <c r="M803">
        <v>439.34141699999998</v>
      </c>
      <c r="N803" t="e">
        <f t="shared" si="1023"/>
        <v>#REF!</v>
      </c>
      <c r="O803">
        <f t="shared" si="1024"/>
        <v>9.0978998433024223E-3</v>
      </c>
      <c r="P803">
        <v>28.957388999999999</v>
      </c>
      <c r="Q803" t="e">
        <f t="shared" si="1025"/>
        <v>#REF!</v>
      </c>
      <c r="R803">
        <f t="shared" si="1026"/>
        <v>9.615074512160218E-4</v>
      </c>
      <c r="S803">
        <v>169.929993</v>
      </c>
      <c r="T803" t="e">
        <f t="shared" si="1027"/>
        <v>#REF!</v>
      </c>
      <c r="U803">
        <f t="shared" si="1028"/>
        <v>-4.0440863921018914E-3</v>
      </c>
      <c r="V803">
        <v>23.777992999999999</v>
      </c>
      <c r="W803" t="e">
        <f t="shared" si="1029"/>
        <v>#REF!</v>
      </c>
      <c r="X803">
        <f t="shared" si="1030"/>
        <v>1.6595722703661442E-2</v>
      </c>
      <c r="Y803">
        <v>38.739320999999997</v>
      </c>
      <c r="Z803" t="e">
        <f t="shared" si="1031"/>
        <v>#REF!</v>
      </c>
      <c r="AA803">
        <f t="shared" si="1032"/>
        <v>7.7108398758947289E-3</v>
      </c>
      <c r="AB803">
        <v>80.161941999999996</v>
      </c>
      <c r="AC803" t="e">
        <f t="shared" si="1033"/>
        <v>#REF!</v>
      </c>
      <c r="AD803">
        <f t="shared" si="1034"/>
        <v>-4.6718696465626033E-3</v>
      </c>
      <c r="AE803">
        <f>(C803*'10Stocks'!$D$3)+(F803*'10Stocks'!$D$4)+('10Stocks_'!I803*'10Stocks'!$D$5)+('10Stocks_'!L803*'10Stocks'!$D$6)+('10Stocks_'!O803*'10Stocks'!$D$7)+('10Stocks_'!R803*'10Stocks'!$D$8)+('10Stocks_'!U803*'10Stocks'!$D$9)+('10Stocks_'!X803*'10Stocks'!$D$10)+('10Stocks_'!AA803*'10Stocks'!$D$11)+('10Stocks_'!AD803*'10Stocks'!$D$12)</f>
        <v>1.0427524686216199E-3</v>
      </c>
      <c r="AF803">
        <f t="shared" si="1035"/>
        <v>267630.56288817385</v>
      </c>
      <c r="AG803">
        <f t="shared" si="1011"/>
        <v>195079.79025275915</v>
      </c>
    </row>
    <row r="804" spans="1:33" x14ac:dyDescent="0.35">
      <c r="A804">
        <v>67.363781000000003</v>
      </c>
      <c r="B804" t="e">
        <f t="shared" ref="B804:B867" si="1067">(#REF!-#REF!)/#REF!</f>
        <v>#REF!</v>
      </c>
      <c r="C804">
        <f t="shared" si="1016"/>
        <v>5.9564030481575984E-3</v>
      </c>
      <c r="D804">
        <v>135.66999799999999</v>
      </c>
      <c r="E804" t="e">
        <f t="shared" si="1017"/>
        <v>#REF!</v>
      </c>
      <c r="F804">
        <f t="shared" si="1018"/>
        <v>2.0151837726451668E-2</v>
      </c>
      <c r="G804">
        <v>60.729602</v>
      </c>
      <c r="H804" t="e">
        <f t="shared" si="1019"/>
        <v>#REF!</v>
      </c>
      <c r="I804">
        <f t="shared" si="1020"/>
        <v>6.3450029133323531E-3</v>
      </c>
      <c r="J804">
        <v>58.728203000000001</v>
      </c>
      <c r="K804" t="e">
        <f t="shared" si="1021"/>
        <v>#REF!</v>
      </c>
      <c r="L804">
        <f t="shared" si="1022"/>
        <v>1.4681942266567645E-3</v>
      </c>
      <c r="M804">
        <v>439.35139299999997</v>
      </c>
      <c r="N804" t="e">
        <f t="shared" si="1023"/>
        <v>#REF!</v>
      </c>
      <c r="O804">
        <f t="shared" si="1024"/>
        <v>2.2706714218101262E-5</v>
      </c>
      <c r="P804">
        <v>28.883209999999998</v>
      </c>
      <c r="Q804" t="e">
        <f t="shared" si="1025"/>
        <v>#REF!</v>
      </c>
      <c r="R804">
        <f t="shared" si="1026"/>
        <v>-2.5616605143509619E-3</v>
      </c>
      <c r="S804">
        <v>166.970001</v>
      </c>
      <c r="T804" t="e">
        <f t="shared" si="1027"/>
        <v>#REF!</v>
      </c>
      <c r="U804">
        <f t="shared" si="1028"/>
        <v>-1.7418890848774411E-2</v>
      </c>
      <c r="V804">
        <v>24.305508</v>
      </c>
      <c r="W804" t="e">
        <f t="shared" si="1029"/>
        <v>#REF!</v>
      </c>
      <c r="X804">
        <f t="shared" si="1030"/>
        <v>2.218500947493765E-2</v>
      </c>
      <c r="Y804">
        <v>38.378050999999999</v>
      </c>
      <c r="Z804" t="e">
        <f t="shared" si="1031"/>
        <v>#REF!</v>
      </c>
      <c r="AA804">
        <f t="shared" si="1032"/>
        <v>-9.3256668076344851E-3</v>
      </c>
      <c r="AB804">
        <v>80.070171999999999</v>
      </c>
      <c r="AC804" t="e">
        <f t="shared" si="1033"/>
        <v>#REF!</v>
      </c>
      <c r="AD804">
        <f t="shared" si="1034"/>
        <v>-1.1448075946063883E-3</v>
      </c>
      <c r="AE804">
        <f>(C804*'10Stocks'!$D$3)+(F804*'10Stocks'!$D$4)+('10Stocks_'!I804*'10Stocks'!$D$5)+('10Stocks_'!L804*'10Stocks'!$D$6)+('10Stocks_'!O804*'10Stocks'!$D$7)+('10Stocks_'!R804*'10Stocks'!$D$8)+('10Stocks_'!U804*'10Stocks'!$D$9)+('10Stocks_'!X804*'10Stocks'!$D$10)+('10Stocks_'!AA804*'10Stocks'!$D$11)+('10Stocks_'!AD804*'10Stocks'!$D$12)</f>
        <v>-1.5790992625438498E-3</v>
      </c>
      <c r="AF804">
        <f t="shared" si="1035"/>
        <v>267207.94766368292</v>
      </c>
      <c r="AG804">
        <f t="shared" si="1011"/>
        <v>194771.7398998338</v>
      </c>
    </row>
    <row r="805" spans="1:33" x14ac:dyDescent="0.35">
      <c r="A805">
        <v>68.438688999999997</v>
      </c>
      <c r="B805" t="e">
        <f t="shared" ref="B805:B868" si="1068">(#REF!-#REF!)/#REF!</f>
        <v>#REF!</v>
      </c>
      <c r="C805">
        <f t="shared" si="1016"/>
        <v>1.5956764659632059E-2</v>
      </c>
      <c r="D805">
        <v>136.58000200000001</v>
      </c>
      <c r="E805" t="e">
        <f t="shared" si="1017"/>
        <v>#REF!</v>
      </c>
      <c r="F805">
        <f t="shared" si="1018"/>
        <v>6.7074814875431408E-3</v>
      </c>
      <c r="G805">
        <v>61.326217999999997</v>
      </c>
      <c r="H805" t="e">
        <f t="shared" si="1019"/>
        <v>#REF!</v>
      </c>
      <c r="I805">
        <f t="shared" si="1020"/>
        <v>9.8241381525931513E-3</v>
      </c>
      <c r="J805">
        <v>58.919530999999999</v>
      </c>
      <c r="K805" t="e">
        <f t="shared" si="1021"/>
        <v>#REF!</v>
      </c>
      <c r="L805">
        <f t="shared" si="1022"/>
        <v>3.2578555144961376E-3</v>
      </c>
      <c r="M805">
        <v>443.58219200000002</v>
      </c>
      <c r="N805" t="e">
        <f t="shared" si="1023"/>
        <v>#REF!</v>
      </c>
      <c r="O805">
        <f t="shared" si="1024"/>
        <v>9.6296474016187936E-3</v>
      </c>
      <c r="P805">
        <v>29.356097999999999</v>
      </c>
      <c r="Q805" t="e">
        <f t="shared" si="1025"/>
        <v>#REF!</v>
      </c>
      <c r="R805">
        <f t="shared" si="1026"/>
        <v>1.637241843964023E-2</v>
      </c>
      <c r="S805">
        <v>160.699997</v>
      </c>
      <c r="T805" t="e">
        <f t="shared" si="1027"/>
        <v>#REF!</v>
      </c>
      <c r="U805">
        <f t="shared" si="1028"/>
        <v>-3.7551679717603884E-2</v>
      </c>
      <c r="V805">
        <v>25.022131999999999</v>
      </c>
      <c r="W805" t="e">
        <f t="shared" si="1029"/>
        <v>#REF!</v>
      </c>
      <c r="X805">
        <f t="shared" si="1030"/>
        <v>2.9484016544727206E-2</v>
      </c>
      <c r="Y805">
        <v>38.646689000000002</v>
      </c>
      <c r="Z805" t="e">
        <f t="shared" si="1031"/>
        <v>#REF!</v>
      </c>
      <c r="AA805">
        <f t="shared" si="1032"/>
        <v>6.9997822453256638E-3</v>
      </c>
      <c r="AB805">
        <v>80.795164</v>
      </c>
      <c r="AC805" t="e">
        <f t="shared" si="1033"/>
        <v>#REF!</v>
      </c>
      <c r="AD805">
        <f t="shared" si="1034"/>
        <v>9.0544578822685726E-3</v>
      </c>
      <c r="AE805">
        <f>(C805*'10Stocks'!$D$3)+(F805*'10Stocks'!$D$4)+('10Stocks_'!I805*'10Stocks'!$D$5)+('10Stocks_'!L805*'10Stocks'!$D$6)+('10Stocks_'!O805*'10Stocks'!$D$7)+('10Stocks_'!R805*'10Stocks'!$D$8)+('10Stocks_'!U805*'10Stocks'!$D$9)+('10Stocks_'!X805*'10Stocks'!$D$10)+('10Stocks_'!AA805*'10Stocks'!$D$11)+('10Stocks_'!AD805*'10Stocks'!$D$12)</f>
        <v>1.0091662618134135E-3</v>
      </c>
      <c r="AF805">
        <f t="shared" si="1035"/>
        <v>267477.60490935354</v>
      </c>
      <c r="AG805">
        <f t="shared" si="1011"/>
        <v>194968.29696849542</v>
      </c>
    </row>
    <row r="806" spans="1:33" x14ac:dyDescent="0.35">
      <c r="A806">
        <v>66.879733000000002</v>
      </c>
      <c r="B806" t="e">
        <f t="shared" ref="B806:B869" si="1069">(#REF!-#REF!)/#REF!</f>
        <v>#REF!</v>
      </c>
      <c r="C806">
        <f t="shared" si="1016"/>
        <v>-2.2778870004362517E-2</v>
      </c>
      <c r="D806">
        <v>140.60000600000001</v>
      </c>
      <c r="E806" t="e">
        <f t="shared" si="1017"/>
        <v>#REF!</v>
      </c>
      <c r="F806">
        <f t="shared" si="1018"/>
        <v>2.9433328021184244E-2</v>
      </c>
      <c r="G806">
        <v>61.139220999999999</v>
      </c>
      <c r="H806" t="e">
        <f t="shared" si="1019"/>
        <v>#REF!</v>
      </c>
      <c r="I806">
        <f t="shared" si="1020"/>
        <v>-3.049217872851675E-3</v>
      </c>
      <c r="J806">
        <v>60.105767999999998</v>
      </c>
      <c r="K806" t="e">
        <f t="shared" si="1021"/>
        <v>#REF!</v>
      </c>
      <c r="L806">
        <f t="shared" si="1022"/>
        <v>2.0133171121134663E-2</v>
      </c>
      <c r="M806">
        <v>443.89187800000002</v>
      </c>
      <c r="N806" t="e">
        <f t="shared" si="1023"/>
        <v>#REF!</v>
      </c>
      <c r="O806">
        <f t="shared" si="1024"/>
        <v>6.9814795450580044E-4</v>
      </c>
      <c r="P806">
        <v>30.032975</v>
      </c>
      <c r="Q806" t="e">
        <f t="shared" si="1025"/>
        <v>#REF!</v>
      </c>
      <c r="R806">
        <f t="shared" si="1026"/>
        <v>2.3057458113132104E-2</v>
      </c>
      <c r="S806">
        <v>166.36999499999999</v>
      </c>
      <c r="T806" t="e">
        <f t="shared" si="1027"/>
        <v>#REF!</v>
      </c>
      <c r="U806">
        <f t="shared" si="1028"/>
        <v>3.5283124491906445E-2</v>
      </c>
      <c r="V806">
        <v>26.505146</v>
      </c>
      <c r="W806" t="e">
        <f t="shared" si="1029"/>
        <v>#REF!</v>
      </c>
      <c r="X806">
        <f t="shared" si="1030"/>
        <v>5.9268091144271833E-2</v>
      </c>
      <c r="Y806">
        <v>39.322913</v>
      </c>
      <c r="Z806" t="e">
        <f t="shared" si="1031"/>
        <v>#REF!</v>
      </c>
      <c r="AA806">
        <f t="shared" si="1032"/>
        <v>1.7497592096440594E-2</v>
      </c>
      <c r="AB806">
        <v>80.593266</v>
      </c>
      <c r="AC806" t="e">
        <f t="shared" si="1033"/>
        <v>#REF!</v>
      </c>
      <c r="AD806">
        <f t="shared" si="1034"/>
        <v>-2.4988871858716683E-3</v>
      </c>
      <c r="AE806">
        <f>(C806*'10Stocks'!$D$3)+(F806*'10Stocks'!$D$4)+('10Stocks_'!I806*'10Stocks'!$D$5)+('10Stocks_'!L806*'10Stocks'!$D$6)+('10Stocks_'!O806*'10Stocks'!$D$7)+('10Stocks_'!R806*'10Stocks'!$D$8)+('10Stocks_'!U806*'10Stocks'!$D$9)+('10Stocks_'!X806*'10Stocks'!$D$10)+('10Stocks_'!AA806*'10Stocks'!$D$11)+('10Stocks_'!AD806*'10Stocks'!$D$12)</f>
        <v>1.2234728138063726E-2</v>
      </c>
      <c r="AF806">
        <f t="shared" si="1035"/>
        <v>270750.12068843993</v>
      </c>
      <c r="AG806">
        <f t="shared" si="1011"/>
        <v>197353.68107744624</v>
      </c>
    </row>
    <row r="807" spans="1:33" x14ac:dyDescent="0.35">
      <c r="A807">
        <v>63.238554999999998</v>
      </c>
      <c r="B807" t="e">
        <f t="shared" ref="B807:B870" si="1070">(#REF!-#REF!)/#REF!</f>
        <v>#REF!</v>
      </c>
      <c r="C807">
        <f t="shared" si="1016"/>
        <v>-5.4443668308305049E-2</v>
      </c>
      <c r="D807">
        <v>147.30999800000001</v>
      </c>
      <c r="E807" t="e">
        <f t="shared" si="1017"/>
        <v>#REF!</v>
      </c>
      <c r="F807">
        <f t="shared" si="1018"/>
        <v>4.772398089371347E-2</v>
      </c>
      <c r="G807">
        <v>61.584453000000003</v>
      </c>
      <c r="H807" t="e">
        <f t="shared" si="1019"/>
        <v>#REF!</v>
      </c>
      <c r="I807">
        <f t="shared" si="1020"/>
        <v>7.2822648492692488E-3</v>
      </c>
      <c r="J807">
        <v>61.167636999999999</v>
      </c>
      <c r="K807" t="e">
        <f t="shared" si="1021"/>
        <v>#REF!</v>
      </c>
      <c r="L807">
        <f t="shared" si="1022"/>
        <v>1.7666673853996867E-2</v>
      </c>
      <c r="M807">
        <v>447.64810999999997</v>
      </c>
      <c r="N807" t="e">
        <f t="shared" si="1023"/>
        <v>#REF!</v>
      </c>
      <c r="O807">
        <f t="shared" si="1024"/>
        <v>8.4620426418344028E-3</v>
      </c>
      <c r="P807">
        <v>30.357507999999999</v>
      </c>
      <c r="Q807" t="e">
        <f t="shared" si="1025"/>
        <v>#REF!</v>
      </c>
      <c r="R807">
        <f t="shared" si="1026"/>
        <v>1.0805889193461482E-2</v>
      </c>
      <c r="S807">
        <v>163.520004</v>
      </c>
      <c r="T807" t="e">
        <f t="shared" si="1027"/>
        <v>#REF!</v>
      </c>
      <c r="U807">
        <f t="shared" si="1028"/>
        <v>-1.7130438694789821E-2</v>
      </c>
      <c r="V807">
        <v>26.335943</v>
      </c>
      <c r="W807" t="e">
        <f t="shared" si="1029"/>
        <v>#REF!</v>
      </c>
      <c r="X807">
        <f t="shared" si="1030"/>
        <v>-6.3837792102710749E-3</v>
      </c>
      <c r="Y807">
        <v>39.369228999999997</v>
      </c>
      <c r="Z807" t="e">
        <f t="shared" si="1031"/>
        <v>#REF!</v>
      </c>
      <c r="AA807">
        <f t="shared" si="1032"/>
        <v>1.1778374608208033E-3</v>
      </c>
      <c r="AB807">
        <v>81.529326999999995</v>
      </c>
      <c r="AC807" t="e">
        <f t="shared" si="1033"/>
        <v>#REF!</v>
      </c>
      <c r="AD807">
        <f t="shared" si="1034"/>
        <v>1.1614630433267156E-2</v>
      </c>
      <c r="AE807">
        <f>(C807*'10Stocks'!$D$3)+(F807*'10Stocks'!$D$4)+('10Stocks_'!I807*'10Stocks'!$D$5)+('10Stocks_'!L807*'10Stocks'!$D$6)+('10Stocks_'!O807*'10Stocks'!$D$7)+('10Stocks_'!R807*'10Stocks'!$D$8)+('10Stocks_'!U807*'10Stocks'!$D$9)+('10Stocks_'!X807*'10Stocks'!$D$10)+('10Stocks_'!AA807*'10Stocks'!$D$11)+('10Stocks_'!AD807*'10Stocks'!$D$12)</f>
        <v>-2.7625193848255219E-3</v>
      </c>
      <c r="AF807">
        <f t="shared" si="1035"/>
        <v>270002.16823159426</v>
      </c>
      <c r="AG807">
        <f t="shared" si="1011"/>
        <v>196808.48770780311</v>
      </c>
    </row>
    <row r="808" spans="1:33" x14ac:dyDescent="0.35">
      <c r="A808">
        <v>63.911900000000003</v>
      </c>
      <c r="B808" t="e">
        <f t="shared" ref="B808:B871" si="1071">(#REF!-#REF!)/#REF!</f>
        <v>#REF!</v>
      </c>
      <c r="C808">
        <f t="shared" si="1016"/>
        <v>1.0647697437109447E-2</v>
      </c>
      <c r="D808">
        <v>144.5</v>
      </c>
      <c r="E808" t="e">
        <f t="shared" si="1017"/>
        <v>#REF!</v>
      </c>
      <c r="F808">
        <f t="shared" si="1018"/>
        <v>-1.907540586620609E-2</v>
      </c>
      <c r="G808">
        <v>61.246071999999998</v>
      </c>
      <c r="H808" t="e">
        <f t="shared" si="1019"/>
        <v>#REF!</v>
      </c>
      <c r="I808">
        <f t="shared" si="1020"/>
        <v>-5.4945848102280837E-3</v>
      </c>
      <c r="J808">
        <v>62.65043</v>
      </c>
      <c r="K808" t="e">
        <f t="shared" si="1021"/>
        <v>#REF!</v>
      </c>
      <c r="L808">
        <f t="shared" si="1022"/>
        <v>2.4241462850690159E-2</v>
      </c>
      <c r="M808">
        <v>446.08468399999998</v>
      </c>
      <c r="N808" t="e">
        <f t="shared" si="1023"/>
        <v>#REF!</v>
      </c>
      <c r="O808">
        <f t="shared" si="1024"/>
        <v>-3.4925334544582188E-3</v>
      </c>
      <c r="P808">
        <v>30.311143999999999</v>
      </c>
      <c r="Q808" t="e">
        <f t="shared" si="1025"/>
        <v>#REF!</v>
      </c>
      <c r="R808">
        <f t="shared" si="1026"/>
        <v>-1.527266335563529E-3</v>
      </c>
      <c r="S808">
        <v>164.929993</v>
      </c>
      <c r="T808" t="e">
        <f t="shared" si="1027"/>
        <v>#REF!</v>
      </c>
      <c r="U808">
        <f t="shared" si="1028"/>
        <v>8.6227309534556758E-3</v>
      </c>
      <c r="V808">
        <v>25.738758000000001</v>
      </c>
      <c r="W808" t="e">
        <f t="shared" si="1029"/>
        <v>#REF!</v>
      </c>
      <c r="X808">
        <f t="shared" si="1030"/>
        <v>-2.2675664205378924E-2</v>
      </c>
      <c r="Y808">
        <v>39.146906999999999</v>
      </c>
      <c r="Z808" t="e">
        <f t="shared" si="1031"/>
        <v>#REF!</v>
      </c>
      <c r="AA808">
        <f t="shared" si="1032"/>
        <v>-5.6471006836328538E-3</v>
      </c>
      <c r="AB808">
        <v>80.740103000000005</v>
      </c>
      <c r="AC808" t="e">
        <f t="shared" si="1033"/>
        <v>#REF!</v>
      </c>
      <c r="AD808">
        <f t="shared" si="1034"/>
        <v>-9.6802467166200237E-3</v>
      </c>
      <c r="AE808">
        <f>(C808*'10Stocks'!$D$3)+(F808*'10Stocks'!$D$4)+('10Stocks_'!I808*'10Stocks'!$D$5)+('10Stocks_'!L808*'10Stocks'!$D$6)+('10Stocks_'!O808*'10Stocks'!$D$7)+('10Stocks_'!R808*'10Stocks'!$D$8)+('10Stocks_'!U808*'10Stocks'!$D$9)+('10Stocks_'!X808*'10Stocks'!$D$10)+('10Stocks_'!AA808*'10Stocks'!$D$11)+('10Stocks_'!AD808*'10Stocks'!$D$12)</f>
        <v>1.190419097027876E-2</v>
      </c>
      <c r="AF808">
        <f t="shared" si="1035"/>
        <v>273216.32560461247</v>
      </c>
      <c r="AG808">
        <f t="shared" si="1011"/>
        <v>199151.33353004855</v>
      </c>
    </row>
    <row r="809" spans="1:33" x14ac:dyDescent="0.35">
      <c r="A809">
        <v>62.858618</v>
      </c>
      <c r="B809" t="e">
        <f t="shared" ref="B809:B872" si="1072">(#REF!-#REF!)/#REF!</f>
        <v>#REF!</v>
      </c>
      <c r="C809">
        <f t="shared" si="1016"/>
        <v>-1.6480217299125872E-2</v>
      </c>
      <c r="D809">
        <v>142.63999899999999</v>
      </c>
      <c r="E809" t="e">
        <f t="shared" si="1017"/>
        <v>#REF!</v>
      </c>
      <c r="F809">
        <f t="shared" si="1018"/>
        <v>-1.2871979238754402E-2</v>
      </c>
      <c r="G809">
        <v>61.611165999999997</v>
      </c>
      <c r="H809" t="e">
        <f t="shared" si="1019"/>
        <v>#REF!</v>
      </c>
      <c r="I809">
        <f t="shared" si="1020"/>
        <v>5.9611006563816725E-3</v>
      </c>
      <c r="J809">
        <v>63.798403999999998</v>
      </c>
      <c r="K809" t="e">
        <f t="shared" si="1021"/>
        <v>#REF!</v>
      </c>
      <c r="L809">
        <f t="shared" si="1022"/>
        <v>1.8323481578657926E-2</v>
      </c>
      <c r="M809">
        <v>444.09167500000001</v>
      </c>
      <c r="N809" t="e">
        <f t="shared" si="1023"/>
        <v>#REF!</v>
      </c>
      <c r="O809">
        <f t="shared" si="1024"/>
        <v>-4.46778172729188E-3</v>
      </c>
      <c r="P809">
        <v>30.626401999999999</v>
      </c>
      <c r="Q809" t="e">
        <f t="shared" si="1025"/>
        <v>#REF!</v>
      </c>
      <c r="R809">
        <f t="shared" si="1026"/>
        <v>1.0400729183959538E-2</v>
      </c>
      <c r="S809">
        <v>165.53999300000001</v>
      </c>
      <c r="T809" t="e">
        <f t="shared" si="1027"/>
        <v>#REF!</v>
      </c>
      <c r="U809">
        <f t="shared" si="1028"/>
        <v>3.6985389309997342E-3</v>
      </c>
      <c r="V809">
        <v>25.987584999999999</v>
      </c>
      <c r="W809" t="e">
        <f t="shared" si="1029"/>
        <v>#REF!</v>
      </c>
      <c r="X809">
        <f t="shared" si="1030"/>
        <v>9.6674050861350249E-3</v>
      </c>
      <c r="Y809">
        <v>39.082064000000003</v>
      </c>
      <c r="Z809" t="e">
        <f t="shared" si="1031"/>
        <v>#REF!</v>
      </c>
      <c r="AA809">
        <f t="shared" si="1032"/>
        <v>-1.6564016155860336E-3</v>
      </c>
      <c r="AB809">
        <v>81.125540000000001</v>
      </c>
      <c r="AC809" t="e">
        <f t="shared" si="1033"/>
        <v>#REF!</v>
      </c>
      <c r="AD809">
        <f t="shared" si="1034"/>
        <v>4.7737987156146683E-3</v>
      </c>
      <c r="AE809">
        <f>(C809*'10Stocks'!$D$3)+(F809*'10Stocks'!$D$4)+('10Stocks_'!I809*'10Stocks'!$D$5)+('10Stocks_'!L809*'10Stocks'!$D$6)+('10Stocks_'!O809*'10Stocks'!$D$7)+('10Stocks_'!R809*'10Stocks'!$D$8)+('10Stocks_'!U809*'10Stocks'!$D$9)+('10Stocks_'!X809*'10Stocks'!$D$10)+('10Stocks_'!AA809*'10Stocks'!$D$11)+('10Stocks_'!AD809*'10Stocks'!$D$12)</f>
        <v>5.1635296714144805E-3</v>
      </c>
      <c r="AF809">
        <f t="shared" si="1035"/>
        <v>274627.08620858676</v>
      </c>
      <c r="AG809">
        <f t="shared" si="1011"/>
        <v>200179.65734983271</v>
      </c>
    </row>
    <row r="810" spans="1:33" x14ac:dyDescent="0.35">
      <c r="A810">
        <v>60.860232000000003</v>
      </c>
      <c r="B810" t="e">
        <f t="shared" ref="B810:B873" si="1073">(#REF!-#REF!)/#REF!</f>
        <v>#REF!</v>
      </c>
      <c r="C810">
        <f t="shared" si="1016"/>
        <v>-3.1791758450686845E-2</v>
      </c>
      <c r="D810">
        <v>142.58999600000001</v>
      </c>
      <c r="E810" t="e">
        <f t="shared" si="1017"/>
        <v>#REF!</v>
      </c>
      <c r="F810">
        <f t="shared" si="1018"/>
        <v>-3.5055384429703601E-4</v>
      </c>
      <c r="G810">
        <v>61.744729999999997</v>
      </c>
      <c r="H810" t="e">
        <f t="shared" si="1019"/>
        <v>#REF!</v>
      </c>
      <c r="I810">
        <f t="shared" si="1020"/>
        <v>2.1678537945540553E-3</v>
      </c>
      <c r="J810">
        <v>64.037564000000003</v>
      </c>
      <c r="K810" t="e">
        <f t="shared" si="1021"/>
        <v>#REF!</v>
      </c>
      <c r="L810">
        <f t="shared" si="1022"/>
        <v>3.748683117527601E-3</v>
      </c>
      <c r="M810">
        <v>443.43732499999999</v>
      </c>
      <c r="N810" t="e">
        <f t="shared" si="1023"/>
        <v>#REF!</v>
      </c>
      <c r="O810">
        <f t="shared" si="1024"/>
        <v>-1.4734570288894115E-3</v>
      </c>
      <c r="P810">
        <v>30.413139000000001</v>
      </c>
      <c r="Q810" t="e">
        <f t="shared" si="1025"/>
        <v>#REF!</v>
      </c>
      <c r="R810">
        <f t="shared" si="1026"/>
        <v>-6.9633710156353909E-3</v>
      </c>
      <c r="S810">
        <v>166.58000200000001</v>
      </c>
      <c r="T810" t="e">
        <f t="shared" si="1027"/>
        <v>#REF!</v>
      </c>
      <c r="U810">
        <f t="shared" si="1028"/>
        <v>6.2825241269642779E-3</v>
      </c>
      <c r="V810">
        <v>26.116975</v>
      </c>
      <c r="W810" t="e">
        <f t="shared" si="1029"/>
        <v>#REF!</v>
      </c>
      <c r="X810">
        <f t="shared" si="1030"/>
        <v>4.9789158938778185E-3</v>
      </c>
      <c r="Y810">
        <v>39.730499000000002</v>
      </c>
      <c r="Z810" t="e">
        <f t="shared" si="1031"/>
        <v>#REF!</v>
      </c>
      <c r="AA810">
        <f t="shared" si="1032"/>
        <v>1.6591626276442287E-2</v>
      </c>
      <c r="AB810">
        <v>81.373317999999998</v>
      </c>
      <c r="AC810" t="e">
        <f t="shared" si="1033"/>
        <v>#REF!</v>
      </c>
      <c r="AD810">
        <f t="shared" si="1034"/>
        <v>3.0542539377857664E-3</v>
      </c>
      <c r="AE810">
        <f>(C810*'10Stocks'!$D$3)+(F810*'10Stocks'!$D$4)+('10Stocks_'!I810*'10Stocks'!$D$5)+('10Stocks_'!L810*'10Stocks'!$D$6)+('10Stocks_'!O810*'10Stocks'!$D$7)+('10Stocks_'!R810*'10Stocks'!$D$8)+('10Stocks_'!U810*'10Stocks'!$D$9)+('10Stocks_'!X810*'10Stocks'!$D$10)+('10Stocks_'!AA810*'10Stocks'!$D$11)+('10Stocks_'!AD810*'10Stocks'!$D$12)</f>
        <v>-3.8718206905647154E-3</v>
      </c>
      <c r="AF810">
        <f t="shared" si="1035"/>
        <v>273563.77937401488</v>
      </c>
      <c r="AG810">
        <f t="shared" si="1011"/>
        <v>199404.59761067547</v>
      </c>
    </row>
    <row r="811" spans="1:33" x14ac:dyDescent="0.35">
      <c r="A811">
        <v>61.563319</v>
      </c>
      <c r="B811" t="e">
        <f t="shared" ref="B811:B874" si="1074">(#REF!-#REF!)/#REF!</f>
        <v>#REF!</v>
      </c>
      <c r="C811">
        <f t="shared" si="1016"/>
        <v>1.1552486359236955E-2</v>
      </c>
      <c r="D811">
        <v>143.80999800000001</v>
      </c>
      <c r="E811" t="e">
        <f t="shared" si="1017"/>
        <v>#REF!</v>
      </c>
      <c r="F811">
        <f t="shared" si="1018"/>
        <v>8.5560139857216461E-3</v>
      </c>
      <c r="G811">
        <v>62.065297000000001</v>
      </c>
      <c r="H811" t="e">
        <f t="shared" si="1019"/>
        <v>#REF!</v>
      </c>
      <c r="I811">
        <f t="shared" si="1020"/>
        <v>5.1918115116869742E-3</v>
      </c>
      <c r="J811">
        <v>64.075830999999994</v>
      </c>
      <c r="K811" t="e">
        <f t="shared" si="1021"/>
        <v>#REF!</v>
      </c>
      <c r="L811">
        <f t="shared" si="1022"/>
        <v>5.9757113808998885E-4</v>
      </c>
      <c r="M811">
        <v>442.61313699999999</v>
      </c>
      <c r="N811" t="e">
        <f t="shared" si="1023"/>
        <v>#REF!</v>
      </c>
      <c r="O811">
        <f t="shared" si="1024"/>
        <v>-1.8586347010820354E-3</v>
      </c>
      <c r="P811">
        <v>30.53368</v>
      </c>
      <c r="Q811" t="e">
        <f t="shared" si="1025"/>
        <v>#REF!</v>
      </c>
      <c r="R811">
        <f t="shared" si="1026"/>
        <v>3.9634514543204283E-3</v>
      </c>
      <c r="S811">
        <v>166.229996</v>
      </c>
      <c r="T811" t="e">
        <f t="shared" si="1027"/>
        <v>#REF!</v>
      </c>
      <c r="U811">
        <f t="shared" si="1028"/>
        <v>-2.101128561638555E-3</v>
      </c>
      <c r="V811">
        <v>26.525053</v>
      </c>
      <c r="W811" t="e">
        <f t="shared" si="1029"/>
        <v>#REF!</v>
      </c>
      <c r="X811">
        <f t="shared" si="1030"/>
        <v>1.5625010170588274E-2</v>
      </c>
      <c r="Y811">
        <v>39.693444999999997</v>
      </c>
      <c r="Z811" t="e">
        <f t="shared" si="1031"/>
        <v>#REF!</v>
      </c>
      <c r="AA811">
        <f t="shared" si="1032"/>
        <v>-9.3263364248218484E-4</v>
      </c>
      <c r="AB811">
        <v>81.621104000000003</v>
      </c>
      <c r="AC811" t="e">
        <f t="shared" si="1033"/>
        <v>#REF!</v>
      </c>
      <c r="AD811">
        <f t="shared" si="1034"/>
        <v>3.0450521877454346E-3</v>
      </c>
      <c r="AE811">
        <f>(C811*'10Stocks'!$D$3)+(F811*'10Stocks'!$D$4)+('10Stocks_'!I811*'10Stocks'!$D$5)+('10Stocks_'!L811*'10Stocks'!$D$6)+('10Stocks_'!O811*'10Stocks'!$D$7)+('10Stocks_'!R811*'10Stocks'!$D$8)+('10Stocks_'!U811*'10Stocks'!$D$9)+('10Stocks_'!X811*'10Stocks'!$D$10)+('10Stocks_'!AA811*'10Stocks'!$D$11)+('10Stocks_'!AD811*'10Stocks'!$D$12)</f>
        <v>1.9214718524939603E-3</v>
      </c>
      <c r="AF811">
        <f t="shared" si="1035"/>
        <v>274089.4244759439</v>
      </c>
      <c r="AG811">
        <f t="shared" si="1011"/>
        <v>199787.74793224226</v>
      </c>
    </row>
    <row r="812" spans="1:33" x14ac:dyDescent="0.35">
      <c r="A812">
        <v>62.828874999999996</v>
      </c>
      <c r="B812" t="e">
        <f t="shared" ref="B812:B875" si="1075">(#REF!-#REF!)/#REF!</f>
        <v>#REF!</v>
      </c>
      <c r="C812">
        <f t="shared" si="1016"/>
        <v>2.0556981341438019E-2</v>
      </c>
      <c r="D812">
        <v>145.699997</v>
      </c>
      <c r="E812" t="e">
        <f t="shared" si="1017"/>
        <v>#REF!</v>
      </c>
      <c r="F812">
        <f t="shared" si="1018"/>
        <v>1.3142333817430334E-2</v>
      </c>
      <c r="G812">
        <v>62.831096000000002</v>
      </c>
      <c r="H812" t="e">
        <f t="shared" si="1019"/>
        <v>#REF!</v>
      </c>
      <c r="I812">
        <f t="shared" si="1020"/>
        <v>1.2338602037141645E-2</v>
      </c>
      <c r="J812">
        <v>64.200191000000004</v>
      </c>
      <c r="K812" t="e">
        <f t="shared" si="1021"/>
        <v>#REF!</v>
      </c>
      <c r="L812">
        <f t="shared" si="1022"/>
        <v>1.9408253948358474E-3</v>
      </c>
      <c r="M812">
        <v>451.209564</v>
      </c>
      <c r="N812" t="e">
        <f t="shared" si="1023"/>
        <v>#REF!</v>
      </c>
      <c r="O812">
        <f t="shared" si="1024"/>
        <v>1.9421987919893136E-2</v>
      </c>
      <c r="P812">
        <v>30.895299000000001</v>
      </c>
      <c r="Q812" t="e">
        <f t="shared" si="1025"/>
        <v>#REF!</v>
      </c>
      <c r="R812">
        <f t="shared" si="1026"/>
        <v>1.184328256535082E-2</v>
      </c>
      <c r="S812">
        <v>166.220001</v>
      </c>
      <c r="T812" t="e">
        <f t="shared" si="1027"/>
        <v>#REF!</v>
      </c>
      <c r="U812">
        <f t="shared" si="1028"/>
        <v>-6.0127535586318184E-5</v>
      </c>
      <c r="V812">
        <v>27.331254000000001</v>
      </c>
      <c r="W812" t="e">
        <f t="shared" si="1029"/>
        <v>#REF!</v>
      </c>
      <c r="X812">
        <f t="shared" si="1030"/>
        <v>3.0393944924445637E-2</v>
      </c>
      <c r="Y812">
        <v>40.119560999999997</v>
      </c>
      <c r="Z812" t="e">
        <f t="shared" si="1031"/>
        <v>#REF!</v>
      </c>
      <c r="AA812">
        <f t="shared" si="1032"/>
        <v>1.0735173024160549E-2</v>
      </c>
      <c r="AB812">
        <v>82.208437000000004</v>
      </c>
      <c r="AC812" t="e">
        <f t="shared" si="1033"/>
        <v>#REF!</v>
      </c>
      <c r="AD812">
        <f t="shared" si="1034"/>
        <v>7.1958472896911686E-3</v>
      </c>
      <c r="AE812">
        <f>(C812*'10Stocks'!$D$3)+(F812*'10Stocks'!$D$4)+('10Stocks_'!I812*'10Stocks'!$D$5)+('10Stocks_'!L812*'10Stocks'!$D$6)+('10Stocks_'!O812*'10Stocks'!$D$7)+('10Stocks_'!R812*'10Stocks'!$D$8)+('10Stocks_'!U812*'10Stocks'!$D$9)+('10Stocks_'!X812*'10Stocks'!$D$10)+('10Stocks_'!AA812*'10Stocks'!$D$11)+('10Stocks_'!AD812*'10Stocks'!$D$12)</f>
        <v>8.8215777922123432E-3</v>
      </c>
      <c r="AF812">
        <f t="shared" si="1035"/>
        <v>276507.32565598114</v>
      </c>
      <c r="AG812">
        <f t="shared" si="1011"/>
        <v>201550.19109255745</v>
      </c>
    </row>
    <row r="813" spans="1:33" x14ac:dyDescent="0.35">
      <c r="A813">
        <v>63.859164999999997</v>
      </c>
      <c r="B813" t="e">
        <f t="shared" ref="B813:B876" si="1076">(#REF!-#REF!)/#REF!</f>
        <v>#REF!</v>
      </c>
      <c r="C813">
        <f t="shared" si="1016"/>
        <v>1.6398351872447196E-2</v>
      </c>
      <c r="D813">
        <v>147.699997</v>
      </c>
      <c r="E813" t="e">
        <f t="shared" si="1017"/>
        <v>#REF!</v>
      </c>
      <c r="F813">
        <f t="shared" si="1018"/>
        <v>1.3726836246949271E-2</v>
      </c>
      <c r="G813">
        <v>63.080424999999998</v>
      </c>
      <c r="H813" t="e">
        <f t="shared" si="1019"/>
        <v>#REF!</v>
      </c>
      <c r="I813">
        <f t="shared" si="1020"/>
        <v>3.9682420946468271E-3</v>
      </c>
      <c r="J813">
        <v>62.870460999999999</v>
      </c>
      <c r="K813" t="e">
        <f t="shared" si="1021"/>
        <v>#REF!</v>
      </c>
      <c r="L813">
        <f t="shared" si="1022"/>
        <v>-2.0712243675412193E-2</v>
      </c>
      <c r="M813">
        <v>448.74703799999997</v>
      </c>
      <c r="N813" t="e">
        <f t="shared" si="1023"/>
        <v>#REF!</v>
      </c>
      <c r="O813">
        <f t="shared" si="1024"/>
        <v>-5.4576103799076946E-3</v>
      </c>
      <c r="P813">
        <v>31.192012999999999</v>
      </c>
      <c r="Q813" t="e">
        <f t="shared" si="1025"/>
        <v>#REF!</v>
      </c>
      <c r="R813">
        <f t="shared" si="1026"/>
        <v>9.6038559134837276E-3</v>
      </c>
      <c r="S813">
        <v>177.91999799999999</v>
      </c>
      <c r="T813" t="e">
        <f t="shared" si="1027"/>
        <v>#REF!</v>
      </c>
      <c r="U813">
        <f t="shared" si="1028"/>
        <v>7.0388623087542859E-2</v>
      </c>
      <c r="V813">
        <v>27.540271000000001</v>
      </c>
      <c r="W813" t="e">
        <f t="shared" si="1029"/>
        <v>#REF!</v>
      </c>
      <c r="X813">
        <f t="shared" si="1030"/>
        <v>7.6475451876448601E-3</v>
      </c>
      <c r="Y813">
        <v>39.795341999999998</v>
      </c>
      <c r="Z813" t="e">
        <f t="shared" si="1031"/>
        <v>#REF!</v>
      </c>
      <c r="AA813">
        <f t="shared" si="1032"/>
        <v>-8.0813197332842042E-3</v>
      </c>
      <c r="AB813">
        <v>81.933121999999997</v>
      </c>
      <c r="AC813" t="e">
        <f t="shared" si="1033"/>
        <v>#REF!</v>
      </c>
      <c r="AD813">
        <f t="shared" si="1034"/>
        <v>-3.3489871605271631E-3</v>
      </c>
      <c r="AE813">
        <f>(C813*'10Stocks'!$D$3)+(F813*'10Stocks'!$D$4)+('10Stocks_'!I813*'10Stocks'!$D$5)+('10Stocks_'!L813*'10Stocks'!$D$6)+('10Stocks_'!O813*'10Stocks'!$D$7)+('10Stocks_'!R813*'10Stocks'!$D$8)+('10Stocks_'!U813*'10Stocks'!$D$9)+('10Stocks_'!X813*'10Stocks'!$D$10)+('10Stocks_'!AA813*'10Stocks'!$D$11)+('10Stocks_'!AD813*'10Stocks'!$D$12)</f>
        <v>6.5475631211970578E-3</v>
      </c>
      <c r="AF813">
        <f t="shared" si="1035"/>
        <v>278317.77482418704</v>
      </c>
      <c r="AG813">
        <f t="shared" si="1011"/>
        <v>202869.85369082529</v>
      </c>
    </row>
    <row r="814" spans="1:33" x14ac:dyDescent="0.35">
      <c r="A814">
        <v>63.197994999999999</v>
      </c>
      <c r="B814" t="e">
        <f t="shared" ref="B814:B877" si="1077">(#REF!-#REF!)/#REF!</f>
        <v>#REF!</v>
      </c>
      <c r="C814">
        <f t="shared" si="1016"/>
        <v>-1.0353564754565746E-2</v>
      </c>
      <c r="D814">
        <v>146.25</v>
      </c>
      <c r="E814" t="e">
        <f t="shared" si="1017"/>
        <v>#REF!</v>
      </c>
      <c r="F814">
        <f t="shared" si="1018"/>
        <v>-9.8171769089473726E-3</v>
      </c>
      <c r="G814">
        <v>63.222901999999998</v>
      </c>
      <c r="H814" t="e">
        <f t="shared" si="1019"/>
        <v>#REF!</v>
      </c>
      <c r="I814">
        <f t="shared" si="1020"/>
        <v>2.258656310574945E-3</v>
      </c>
      <c r="J814">
        <v>62.191246</v>
      </c>
      <c r="K814" t="e">
        <f t="shared" si="1021"/>
        <v>#REF!</v>
      </c>
      <c r="L814">
        <f t="shared" si="1022"/>
        <v>-1.0803404161455079E-2</v>
      </c>
      <c r="M814">
        <v>451.10466300000002</v>
      </c>
      <c r="N814" t="e">
        <f t="shared" si="1023"/>
        <v>#REF!</v>
      </c>
      <c r="O814">
        <f t="shared" si="1024"/>
        <v>5.2537951236572653E-3</v>
      </c>
      <c r="P814">
        <v>30.403869</v>
      </c>
      <c r="Q814" t="e">
        <f t="shared" si="1025"/>
        <v>#REF!</v>
      </c>
      <c r="R814">
        <f t="shared" si="1026"/>
        <v>-2.5267493957507617E-2</v>
      </c>
      <c r="S814">
        <v>183.38999899999999</v>
      </c>
      <c r="T814" t="e">
        <f t="shared" si="1027"/>
        <v>#REF!</v>
      </c>
      <c r="U814">
        <f t="shared" si="1028"/>
        <v>3.0744160642357903E-2</v>
      </c>
      <c r="V814">
        <v>26.624583999999999</v>
      </c>
      <c r="W814" t="e">
        <f t="shared" si="1029"/>
        <v>#REF!</v>
      </c>
      <c r="X814">
        <f t="shared" si="1030"/>
        <v>-3.3249019227152919E-2</v>
      </c>
      <c r="Y814">
        <v>39.693444999999997</v>
      </c>
      <c r="Z814" t="e">
        <f t="shared" si="1031"/>
        <v>#REF!</v>
      </c>
      <c r="AA814">
        <f t="shared" si="1032"/>
        <v>-2.560525802240901E-3</v>
      </c>
      <c r="AB814">
        <v>81.364146000000005</v>
      </c>
      <c r="AC814" t="e">
        <f t="shared" si="1033"/>
        <v>#REF!</v>
      </c>
      <c r="AD814">
        <f t="shared" si="1034"/>
        <v>-6.9443954546244699E-3</v>
      </c>
      <c r="AE814">
        <f>(C814*'10Stocks'!$D$3)+(F814*'10Stocks'!$D$4)+('10Stocks_'!I814*'10Stocks'!$D$5)+('10Stocks_'!L814*'10Stocks'!$D$6)+('10Stocks_'!O814*'10Stocks'!$D$7)+('10Stocks_'!R814*'10Stocks'!$D$8)+('10Stocks_'!U814*'10Stocks'!$D$9)+('10Stocks_'!X814*'10Stocks'!$D$10)+('10Stocks_'!AA814*'10Stocks'!$D$11)+('10Stocks_'!AD814*'10Stocks'!$D$12)</f>
        <v>-2.4006745090786119E-3</v>
      </c>
      <c r="AF814">
        <f t="shared" si="1035"/>
        <v>277649.62443674315</v>
      </c>
      <c r="AG814">
        <f t="shared" si="1011"/>
        <v>202382.82920440921</v>
      </c>
    </row>
    <row r="815" spans="1:33" x14ac:dyDescent="0.35">
      <c r="A815">
        <v>66.338898999999998</v>
      </c>
      <c r="B815" t="e">
        <f t="shared" ref="B815:B878" si="1078">(#REF!-#REF!)/#REF!</f>
        <v>#REF!</v>
      </c>
      <c r="C815">
        <f t="shared" si="1016"/>
        <v>4.9699424799789914E-2</v>
      </c>
      <c r="D815">
        <v>149.259995</v>
      </c>
      <c r="E815" t="e">
        <f t="shared" si="1017"/>
        <v>#REF!</v>
      </c>
      <c r="F815">
        <f t="shared" si="1018"/>
        <v>2.0581162393162416E-2</v>
      </c>
      <c r="G815">
        <v>62.848908999999999</v>
      </c>
      <c r="H815" t="e">
        <f t="shared" si="1019"/>
        <v>#REF!</v>
      </c>
      <c r="I815">
        <f t="shared" si="1020"/>
        <v>-5.9154671514445624E-3</v>
      </c>
      <c r="J815">
        <v>61.942518</v>
      </c>
      <c r="K815" t="e">
        <f t="shared" si="1021"/>
        <v>#REF!</v>
      </c>
      <c r="L815">
        <f t="shared" si="1022"/>
        <v>-3.9994053182340139E-3</v>
      </c>
      <c r="M815">
        <v>442.80794500000002</v>
      </c>
      <c r="N815" t="e">
        <f t="shared" si="1023"/>
        <v>#REF!</v>
      </c>
      <c r="O815">
        <f t="shared" si="1024"/>
        <v>-1.8392002301248652E-2</v>
      </c>
      <c r="P815">
        <v>30.357507999999999</v>
      </c>
      <c r="Q815" t="e">
        <f t="shared" si="1025"/>
        <v>#REF!</v>
      </c>
      <c r="R815">
        <f t="shared" si="1026"/>
        <v>-1.5248388289003938E-3</v>
      </c>
      <c r="S815">
        <v>181.11000100000001</v>
      </c>
      <c r="T815" t="e">
        <f t="shared" si="1027"/>
        <v>#REF!</v>
      </c>
      <c r="U815">
        <f t="shared" si="1028"/>
        <v>-1.2432510019262162E-2</v>
      </c>
      <c r="V815">
        <v>26.634537999999999</v>
      </c>
      <c r="W815" t="e">
        <f t="shared" si="1029"/>
        <v>#REF!</v>
      </c>
      <c r="X815">
        <f t="shared" si="1030"/>
        <v>3.7386499635075847E-4</v>
      </c>
      <c r="Y815">
        <v>39.193227</v>
      </c>
      <c r="Z815" t="e">
        <f t="shared" si="1031"/>
        <v>#REF!</v>
      </c>
      <c r="AA815">
        <f t="shared" si="1032"/>
        <v>-1.2602030385621524E-2</v>
      </c>
      <c r="AB815">
        <v>80.529026999999999</v>
      </c>
      <c r="AC815" t="e">
        <f t="shared" si="1033"/>
        <v>#REF!</v>
      </c>
      <c r="AD815">
        <f t="shared" si="1034"/>
        <v>-1.026396811194953E-2</v>
      </c>
      <c r="AE815">
        <f>(C815*'10Stocks'!$D$3)+(F815*'10Stocks'!$D$4)+('10Stocks_'!I815*'10Stocks'!$D$5)+('10Stocks_'!L815*'10Stocks'!$D$6)+('10Stocks_'!O815*'10Stocks'!$D$7)+('10Stocks_'!R815*'10Stocks'!$D$8)+('10Stocks_'!U815*'10Stocks'!$D$9)+('10Stocks_'!X815*'10Stocks'!$D$10)+('10Stocks_'!AA815*'10Stocks'!$D$11)+('10Stocks_'!AD815*'10Stocks'!$D$12)</f>
        <v>1.4909376057650929E-3</v>
      </c>
      <c r="AF815">
        <f t="shared" si="1035"/>
        <v>278063.58270304243</v>
      </c>
      <c r="AG815">
        <f t="shared" si="1011"/>
        <v>202684.56937523119</v>
      </c>
    </row>
    <row r="816" spans="1:33" x14ac:dyDescent="0.35">
      <c r="A816">
        <v>66.130675999999994</v>
      </c>
      <c r="B816" t="e">
        <f t="shared" ref="B816:B879" si="1079">(#REF!-#REF!)/#REF!</f>
        <v>#REF!</v>
      </c>
      <c r="C816">
        <f t="shared" si="1016"/>
        <v>-3.1387768434324457E-3</v>
      </c>
      <c r="D816">
        <v>150.13000500000001</v>
      </c>
      <c r="E816" t="e">
        <f t="shared" si="1017"/>
        <v>#REF!</v>
      </c>
      <c r="F816">
        <f t="shared" si="1018"/>
        <v>5.8288223847254433E-3</v>
      </c>
      <c r="G816">
        <v>62.688625999999999</v>
      </c>
      <c r="H816" t="e">
        <f t="shared" si="1019"/>
        <v>#REF!</v>
      </c>
      <c r="I816">
        <f t="shared" si="1020"/>
        <v>-2.5502908888999131E-3</v>
      </c>
      <c r="J816">
        <v>61.531162000000002</v>
      </c>
      <c r="K816" t="e">
        <f t="shared" si="1021"/>
        <v>#REF!</v>
      </c>
      <c r="L816">
        <f t="shared" si="1022"/>
        <v>-6.6409311936592216E-3</v>
      </c>
      <c r="M816">
        <v>442.97778299999999</v>
      </c>
      <c r="N816" t="e">
        <f t="shared" si="1023"/>
        <v>#REF!</v>
      </c>
      <c r="O816">
        <f t="shared" si="1024"/>
        <v>3.8354777035441441E-4</v>
      </c>
      <c r="P816">
        <v>30.088609999999999</v>
      </c>
      <c r="Q816" t="e">
        <f t="shared" si="1025"/>
        <v>#REF!</v>
      </c>
      <c r="R816">
        <f t="shared" si="1026"/>
        <v>-8.8577099279690576E-3</v>
      </c>
      <c r="S816">
        <v>182.33000200000001</v>
      </c>
      <c r="T816" t="e">
        <f t="shared" si="1027"/>
        <v>#REF!</v>
      </c>
      <c r="U816">
        <f t="shared" si="1028"/>
        <v>6.7362431299417651E-3</v>
      </c>
      <c r="V816">
        <v>27.022708000000002</v>
      </c>
      <c r="W816" t="e">
        <f t="shared" si="1029"/>
        <v>#REF!</v>
      </c>
      <c r="X816">
        <f t="shared" si="1030"/>
        <v>1.4573934040079927E-2</v>
      </c>
      <c r="Y816">
        <v>38.655951000000002</v>
      </c>
      <c r="Z816" t="e">
        <f t="shared" si="1031"/>
        <v>#REF!</v>
      </c>
      <c r="AA816">
        <f t="shared" si="1032"/>
        <v>-1.3708388951999245E-2</v>
      </c>
      <c r="AB816">
        <v>80.171120999999999</v>
      </c>
      <c r="AC816" t="e">
        <f t="shared" si="1033"/>
        <v>#REF!</v>
      </c>
      <c r="AD816">
        <f t="shared" si="1034"/>
        <v>-4.4444346757101611E-3</v>
      </c>
      <c r="AE816">
        <f>(C816*'10Stocks'!$D$3)+(F816*'10Stocks'!$D$4)+('10Stocks_'!I816*'10Stocks'!$D$5)+('10Stocks_'!L816*'10Stocks'!$D$6)+('10Stocks_'!O816*'10Stocks'!$D$7)+('10Stocks_'!R816*'10Stocks'!$D$8)+('10Stocks_'!U816*'10Stocks'!$D$9)+('10Stocks_'!X816*'10Stocks'!$D$10)+('10Stocks_'!AA816*'10Stocks'!$D$11)+('10Stocks_'!AD816*'10Stocks'!$D$12)</f>
        <v>-2.7960733256568323E-3</v>
      </c>
      <c r="AF816">
        <f t="shared" si="1035"/>
        <v>277286.09653660987</v>
      </c>
      <c r="AG816">
        <f t="shared" si="1011"/>
        <v>202117.84845727886</v>
      </c>
    </row>
    <row r="817" spans="1:33" x14ac:dyDescent="0.35">
      <c r="A817">
        <v>65.107145000000003</v>
      </c>
      <c r="B817" t="e">
        <f t="shared" ref="B817:B880" si="1080">(#REF!-#REF!)/#REF!</f>
        <v>#REF!</v>
      </c>
      <c r="C817">
        <f t="shared" si="1016"/>
        <v>-1.547740113831577E-2</v>
      </c>
      <c r="D817">
        <v>150.679993</v>
      </c>
      <c r="E817" t="e">
        <f t="shared" si="1017"/>
        <v>#REF!</v>
      </c>
      <c r="F817">
        <f t="shared" si="1018"/>
        <v>3.6634115878433813E-3</v>
      </c>
      <c r="G817">
        <v>62.617387000000001</v>
      </c>
      <c r="H817" t="e">
        <f t="shared" si="1019"/>
        <v>#REF!</v>
      </c>
      <c r="I817">
        <f t="shared" si="1020"/>
        <v>-1.1363943436884147E-3</v>
      </c>
      <c r="J817">
        <v>61.655521999999998</v>
      </c>
      <c r="K817" t="e">
        <f t="shared" si="1021"/>
        <v>#REF!</v>
      </c>
      <c r="L817">
        <f t="shared" si="1022"/>
        <v>2.0210897366117644E-3</v>
      </c>
      <c r="M817">
        <v>438.17758400000002</v>
      </c>
      <c r="N817" t="e">
        <f t="shared" si="1023"/>
        <v>#REF!</v>
      </c>
      <c r="O817">
        <f t="shared" si="1024"/>
        <v>-1.0836207106124696E-2</v>
      </c>
      <c r="P817">
        <v>30.144241999999998</v>
      </c>
      <c r="Q817" t="e">
        <f t="shared" si="1025"/>
        <v>#REF!</v>
      </c>
      <c r="R817">
        <f t="shared" si="1026"/>
        <v>1.8489388509472268E-3</v>
      </c>
      <c r="S817">
        <v>185.240005</v>
      </c>
      <c r="T817" t="e">
        <f t="shared" si="1027"/>
        <v>#REF!</v>
      </c>
      <c r="U817">
        <f t="shared" si="1028"/>
        <v>1.5960088674819347E-2</v>
      </c>
      <c r="V817">
        <v>27.410881</v>
      </c>
      <c r="W817" t="e">
        <f t="shared" si="1029"/>
        <v>#REF!</v>
      </c>
      <c r="X817">
        <f t="shared" si="1030"/>
        <v>1.4364696535965171E-2</v>
      </c>
      <c r="Y817">
        <v>38.730058999999997</v>
      </c>
      <c r="Z817" t="e">
        <f t="shared" si="1031"/>
        <v>#REF!</v>
      </c>
      <c r="AA817">
        <f t="shared" si="1032"/>
        <v>1.9171174963460451E-3</v>
      </c>
      <c r="AB817">
        <v>79.969223</v>
      </c>
      <c r="AC817" t="e">
        <f t="shared" si="1033"/>
        <v>#REF!</v>
      </c>
      <c r="AD817">
        <f t="shared" si="1034"/>
        <v>-2.5183382430189532E-3</v>
      </c>
      <c r="AE817">
        <f>(C817*'10Stocks'!$D$3)+(F817*'10Stocks'!$D$4)+('10Stocks_'!I817*'10Stocks'!$D$5)+('10Stocks_'!L817*'10Stocks'!$D$6)+('10Stocks_'!O817*'10Stocks'!$D$7)+('10Stocks_'!R817*'10Stocks'!$D$8)+('10Stocks_'!U817*'10Stocks'!$D$9)+('10Stocks_'!X817*'10Stocks'!$D$10)+('10Stocks_'!AA817*'10Stocks'!$D$11)+('10Stocks_'!AD817*'10Stocks'!$D$12)</f>
        <v>-8.9755366564258201E-4</v>
      </c>
      <c r="AF817">
        <f t="shared" si="1035"/>
        <v>277037.21738423168</v>
      </c>
      <c r="AG817">
        <f t="shared" si="1011"/>
        <v>201936.43684150424</v>
      </c>
    </row>
    <row r="818" spans="1:33" x14ac:dyDescent="0.35">
      <c r="A818">
        <v>65.741273000000007</v>
      </c>
      <c r="B818" t="e">
        <f t="shared" ref="B818:B881" si="1081">(#REF!-#REF!)/#REF!</f>
        <v>#REF!</v>
      </c>
      <c r="C818">
        <f t="shared" si="1016"/>
        <v>9.7397605132279099E-3</v>
      </c>
      <c r="D818">
        <v>154.279999</v>
      </c>
      <c r="E818" t="e">
        <f t="shared" si="1017"/>
        <v>#REF!</v>
      </c>
      <c r="F818">
        <f t="shared" si="1018"/>
        <v>2.3891731930197314E-2</v>
      </c>
      <c r="G818">
        <v>62.537247999999998</v>
      </c>
      <c r="H818" t="e">
        <f t="shared" si="1019"/>
        <v>#REF!</v>
      </c>
      <c r="I818">
        <f t="shared" si="1020"/>
        <v>-1.2798202518415952E-3</v>
      </c>
      <c r="J818">
        <v>62.411270000000002</v>
      </c>
      <c r="K818" t="e">
        <f t="shared" si="1021"/>
        <v>#REF!</v>
      </c>
      <c r="L818">
        <f t="shared" si="1022"/>
        <v>1.2257588217321461E-2</v>
      </c>
      <c r="M818">
        <v>438.64710100000002</v>
      </c>
      <c r="N818" t="e">
        <f t="shared" si="1023"/>
        <v>#REF!</v>
      </c>
      <c r="O818">
        <f t="shared" si="1024"/>
        <v>1.0715221799205415E-3</v>
      </c>
      <c r="P818">
        <v>30.385324000000001</v>
      </c>
      <c r="Q818" t="e">
        <f t="shared" si="1025"/>
        <v>#REF!</v>
      </c>
      <c r="R818">
        <f t="shared" si="1026"/>
        <v>7.9976136072687533E-3</v>
      </c>
      <c r="S818">
        <v>188.63999899999999</v>
      </c>
      <c r="T818" t="e">
        <f t="shared" si="1027"/>
        <v>#REF!</v>
      </c>
      <c r="U818">
        <f t="shared" si="1028"/>
        <v>1.8354534162315493E-2</v>
      </c>
      <c r="V818">
        <v>27.460646000000001</v>
      </c>
      <c r="W818" t="e">
        <f t="shared" si="1029"/>
        <v>#REF!</v>
      </c>
      <c r="X818">
        <f t="shared" si="1030"/>
        <v>1.8155199024796295E-3</v>
      </c>
      <c r="Y818">
        <v>38.544792000000001</v>
      </c>
      <c r="Z818" t="e">
        <f t="shared" si="1031"/>
        <v>#REF!</v>
      </c>
      <c r="AA818">
        <f t="shared" si="1032"/>
        <v>-4.7835455143509101E-3</v>
      </c>
      <c r="AB818">
        <v>79.904983999999999</v>
      </c>
      <c r="AC818" t="e">
        <f t="shared" si="1033"/>
        <v>#REF!</v>
      </c>
      <c r="AD818">
        <f t="shared" si="1034"/>
        <v>-8.0329653821946726E-4</v>
      </c>
      <c r="AE818">
        <f>(C818*'10Stocks'!$D$3)+(F818*'10Stocks'!$D$4)+('10Stocks_'!I818*'10Stocks'!$D$5)+('10Stocks_'!L818*'10Stocks'!$D$6)+('10Stocks_'!O818*'10Stocks'!$D$7)+('10Stocks_'!R818*'10Stocks'!$D$8)+('10Stocks_'!U818*'10Stocks'!$D$9)+('10Stocks_'!X818*'10Stocks'!$D$10)+('10Stocks_'!AA818*'10Stocks'!$D$11)+('10Stocks_'!AD818*'10Stocks'!$D$12)</f>
        <v>1.0471339915468577E-2</v>
      </c>
      <c r="AF818">
        <f t="shared" si="1035"/>
        <v>279938.16825669754</v>
      </c>
      <c r="AG818">
        <f t="shared" si="1011"/>
        <v>204050.98191299019</v>
      </c>
    </row>
    <row r="819" spans="1:33" x14ac:dyDescent="0.35">
      <c r="A819">
        <v>65.272099999999995</v>
      </c>
      <c r="B819" t="e">
        <f t="shared" ref="B819:B882" si="1082">(#REF!-#REF!)/#REF!</f>
        <v>#REF!</v>
      </c>
      <c r="C819">
        <f t="shared" si="1016"/>
        <v>-7.1366582755404201E-3</v>
      </c>
      <c r="D819">
        <v>153.83999600000001</v>
      </c>
      <c r="E819" t="e">
        <f t="shared" si="1017"/>
        <v>#REF!</v>
      </c>
      <c r="F819">
        <f t="shared" si="1018"/>
        <v>-2.8519769435569556E-3</v>
      </c>
      <c r="G819">
        <v>62.60848</v>
      </c>
      <c r="H819" t="e">
        <f t="shared" si="1019"/>
        <v>#REF!</v>
      </c>
      <c r="I819">
        <f t="shared" si="1020"/>
        <v>1.1390331726781767E-3</v>
      </c>
      <c r="J819">
        <v>62.363441999999999</v>
      </c>
      <c r="K819" t="e">
        <f t="shared" si="1021"/>
        <v>#REF!</v>
      </c>
      <c r="L819">
        <f t="shared" si="1022"/>
        <v>-7.6633595182412802E-4</v>
      </c>
      <c r="M819">
        <v>437.75800800000002</v>
      </c>
      <c r="N819" t="e">
        <f t="shared" si="1023"/>
        <v>#REF!</v>
      </c>
      <c r="O819">
        <f t="shared" si="1024"/>
        <v>-2.0268981556542933E-3</v>
      </c>
      <c r="P819">
        <v>30.848939000000001</v>
      </c>
      <c r="Q819" t="e">
        <f t="shared" si="1025"/>
        <v>#REF!</v>
      </c>
      <c r="R819">
        <f t="shared" si="1026"/>
        <v>1.5257859353416826E-2</v>
      </c>
      <c r="S819">
        <v>190.89999399999999</v>
      </c>
      <c r="T819" t="e">
        <f t="shared" si="1027"/>
        <v>#REF!</v>
      </c>
      <c r="U819">
        <f t="shared" si="1028"/>
        <v>1.1980465500320553E-2</v>
      </c>
      <c r="V819">
        <v>27.072475000000001</v>
      </c>
      <c r="W819" t="e">
        <f t="shared" si="1029"/>
        <v>#REF!</v>
      </c>
      <c r="X819">
        <f t="shared" si="1030"/>
        <v>-1.4135537816553908E-2</v>
      </c>
      <c r="Y819">
        <v>38.526263999999998</v>
      </c>
      <c r="Z819" t="e">
        <f t="shared" si="1031"/>
        <v>#REF!</v>
      </c>
      <c r="AA819">
        <f t="shared" si="1032"/>
        <v>-4.8068750766649433E-4</v>
      </c>
      <c r="AB819">
        <v>79.748975000000002</v>
      </c>
      <c r="AC819" t="e">
        <f t="shared" si="1033"/>
        <v>#REF!</v>
      </c>
      <c r="AD819">
        <f t="shared" si="1034"/>
        <v>-1.9524314027770458E-3</v>
      </c>
      <c r="AE819">
        <f>(C819*'10Stocks'!$D$3)+(F819*'10Stocks'!$D$4)+('10Stocks_'!I819*'10Stocks'!$D$5)+('10Stocks_'!L819*'10Stocks'!$D$6)+('10Stocks_'!O819*'10Stocks'!$D$7)+('10Stocks_'!R819*'10Stocks'!$D$8)+('10Stocks_'!U819*'10Stocks'!$D$9)+('10Stocks_'!X819*'10Stocks'!$D$10)+('10Stocks_'!AA819*'10Stocks'!$D$11)+('10Stocks_'!AD819*'10Stocks'!$D$12)</f>
        <v>1.648374077553304E-3</v>
      </c>
      <c r="AF819">
        <f t="shared" si="1035"/>
        <v>280399.61107656965</v>
      </c>
      <c r="AG819">
        <f t="shared" si="1011"/>
        <v>204387.33426207487</v>
      </c>
    </row>
    <row r="820" spans="1:33" x14ac:dyDescent="0.35">
      <c r="A820">
        <v>64.460842</v>
      </c>
      <c r="B820" t="e">
        <f t="shared" ref="B820:B883" si="1083">(#REF!-#REF!)/#REF!</f>
        <v>#REF!</v>
      </c>
      <c r="C820">
        <f t="shared" si="1016"/>
        <v>-1.2428863174311768E-2</v>
      </c>
      <c r="D820">
        <v>155.179993</v>
      </c>
      <c r="E820" t="e">
        <f t="shared" si="1017"/>
        <v>#REF!</v>
      </c>
      <c r="F820">
        <f t="shared" si="1018"/>
        <v>8.7103291396340293E-3</v>
      </c>
      <c r="G820">
        <v>61.896113999999997</v>
      </c>
      <c r="H820" t="e">
        <f t="shared" si="1019"/>
        <v>#REF!</v>
      </c>
      <c r="I820">
        <f t="shared" si="1020"/>
        <v>-1.1378107246813898E-2</v>
      </c>
      <c r="J820">
        <v>61.693789000000002</v>
      </c>
      <c r="K820" t="e">
        <f t="shared" si="1021"/>
        <v>#REF!</v>
      </c>
      <c r="L820">
        <f t="shared" si="1022"/>
        <v>-1.0737909559257438E-2</v>
      </c>
      <c r="M820">
        <v>437.51824599999998</v>
      </c>
      <c r="N820" t="e">
        <f t="shared" si="1023"/>
        <v>#REF!</v>
      </c>
      <c r="O820">
        <f t="shared" si="1024"/>
        <v>-5.4770442942997301E-4</v>
      </c>
      <c r="P820">
        <v>30.858208999999999</v>
      </c>
      <c r="Q820" t="e">
        <f t="shared" si="1025"/>
        <v>#REF!</v>
      </c>
      <c r="R820">
        <f t="shared" si="1026"/>
        <v>3.0049655840666756E-4</v>
      </c>
      <c r="S820">
        <v>193.36999499999999</v>
      </c>
      <c r="T820" t="e">
        <f t="shared" si="1027"/>
        <v>#REF!</v>
      </c>
      <c r="U820">
        <f t="shared" si="1028"/>
        <v>1.2938717012217384E-2</v>
      </c>
      <c r="V820">
        <v>26.495194999999999</v>
      </c>
      <c r="W820" t="e">
        <f t="shared" si="1029"/>
        <v>#REF!</v>
      </c>
      <c r="X820">
        <f t="shared" si="1030"/>
        <v>-2.132350293055961E-2</v>
      </c>
      <c r="Y820">
        <v>38.276153999999998</v>
      </c>
      <c r="Z820" t="e">
        <f t="shared" si="1031"/>
        <v>#REF!</v>
      </c>
      <c r="AA820">
        <f t="shared" si="1032"/>
        <v>-6.4919349563715648E-3</v>
      </c>
      <c r="AB820">
        <v>78.959744000000001</v>
      </c>
      <c r="AC820" t="e">
        <f t="shared" si="1033"/>
        <v>#REF!</v>
      </c>
      <c r="AD820">
        <f t="shared" si="1034"/>
        <v>-9.8964406752563381E-3</v>
      </c>
      <c r="AE820">
        <f>(C820*'10Stocks'!$D$3)+(F820*'10Stocks'!$D$4)+('10Stocks_'!I820*'10Stocks'!$D$5)+('10Stocks_'!L820*'10Stocks'!$D$6)+('10Stocks_'!O820*'10Stocks'!$D$7)+('10Stocks_'!R820*'10Stocks'!$D$8)+('10Stocks_'!U820*'10Stocks'!$D$9)+('10Stocks_'!X820*'10Stocks'!$D$10)+('10Stocks_'!AA820*'10Stocks'!$D$11)+('10Stocks_'!AD820*'10Stocks'!$D$12)</f>
        <v>-4.1882381109997298E-3</v>
      </c>
      <c r="AF820">
        <f t="shared" si="1035"/>
        <v>279225.23073914926</v>
      </c>
      <c r="AG820">
        <f t="shared" si="1011"/>
        <v>203531.31143931282</v>
      </c>
    </row>
    <row r="821" spans="1:33" x14ac:dyDescent="0.35">
      <c r="A821">
        <v>65.976538000000005</v>
      </c>
      <c r="B821" t="e">
        <f t="shared" ref="B821:B884" si="1084">(#REF!-#REF!)/#REF!</f>
        <v>#REF!</v>
      </c>
      <c r="C821">
        <f t="shared" si="1016"/>
        <v>2.3513437817023947E-2</v>
      </c>
      <c r="D821">
        <v>158.63999899999999</v>
      </c>
      <c r="E821" t="e">
        <f t="shared" si="1017"/>
        <v>#REF!</v>
      </c>
      <c r="F821">
        <f t="shared" si="1018"/>
        <v>2.2296727388046684E-2</v>
      </c>
      <c r="G821">
        <v>62.368057999999998</v>
      </c>
      <c r="H821" t="e">
        <f t="shared" si="1019"/>
        <v>#REF!</v>
      </c>
      <c r="I821">
        <f t="shared" si="1020"/>
        <v>7.6247759269669271E-3</v>
      </c>
      <c r="J821">
        <v>62.019050999999997</v>
      </c>
      <c r="K821" t="e">
        <f t="shared" si="1021"/>
        <v>#REF!</v>
      </c>
      <c r="L821">
        <f t="shared" si="1022"/>
        <v>5.2722000913251578E-3</v>
      </c>
      <c r="M821">
        <v>443.05771399999998</v>
      </c>
      <c r="N821" t="e">
        <f t="shared" si="1023"/>
        <v>#REF!</v>
      </c>
      <c r="O821">
        <f t="shared" si="1024"/>
        <v>1.2661113109326187E-2</v>
      </c>
      <c r="P821">
        <v>31.136381</v>
      </c>
      <c r="Q821" t="e">
        <f t="shared" si="1025"/>
        <v>#REF!</v>
      </c>
      <c r="R821">
        <f t="shared" si="1026"/>
        <v>9.0145218732558784E-3</v>
      </c>
      <c r="S821">
        <v>193</v>
      </c>
      <c r="T821" t="e">
        <f t="shared" si="1027"/>
        <v>#REF!</v>
      </c>
      <c r="U821">
        <f t="shared" si="1028"/>
        <v>-1.9134044038217448E-3</v>
      </c>
      <c r="V821">
        <v>27.351161000000001</v>
      </c>
      <c r="W821" t="e">
        <f t="shared" si="1029"/>
        <v>#REF!</v>
      </c>
      <c r="X821">
        <f t="shared" si="1030"/>
        <v>3.2306461605585549E-2</v>
      </c>
      <c r="Y821">
        <v>38.433632000000003</v>
      </c>
      <c r="Z821" t="e">
        <f t="shared" si="1031"/>
        <v>#REF!</v>
      </c>
      <c r="AA821">
        <f t="shared" si="1032"/>
        <v>4.114258710527831E-3</v>
      </c>
      <c r="AB821">
        <v>78.923034999999999</v>
      </c>
      <c r="AC821" t="e">
        <f t="shared" si="1033"/>
        <v>#REF!</v>
      </c>
      <c r="AD821">
        <f t="shared" si="1034"/>
        <v>-4.6490778896144698E-4</v>
      </c>
      <c r="AE821">
        <f>(C821*'10Stocks'!$D$3)+(F821*'10Stocks'!$D$4)+('10Stocks_'!I821*'10Stocks'!$D$5)+('10Stocks_'!L821*'10Stocks'!$D$6)+('10Stocks_'!O821*'10Stocks'!$D$7)+('10Stocks_'!R821*'10Stocks'!$D$8)+('10Stocks_'!U821*'10Stocks'!$D$9)+('10Stocks_'!X821*'10Stocks'!$D$10)+('10Stocks_'!AA821*'10Stocks'!$D$11)+('10Stocks_'!AD821*'10Stocks'!$D$12)</f>
        <v>8.8468508916900827E-3</v>
      </c>
      <c r="AF821">
        <f t="shared" si="1035"/>
        <v>281695.4947206963</v>
      </c>
      <c r="AG821">
        <f t="shared" si="1011"/>
        <v>205331.92260340657</v>
      </c>
    </row>
    <row r="822" spans="1:33" x14ac:dyDescent="0.35">
      <c r="A822">
        <v>66.192869999999999</v>
      </c>
      <c r="B822" t="e">
        <f t="shared" ref="B822:B885" si="1085">(#REF!-#REF!)/#REF!</f>
        <v>#REF!</v>
      </c>
      <c r="C822">
        <f t="shared" si="1016"/>
        <v>3.278923183268485E-3</v>
      </c>
      <c r="D822">
        <v>159.94000199999999</v>
      </c>
      <c r="E822" t="e">
        <f t="shared" si="1017"/>
        <v>#REF!</v>
      </c>
      <c r="F822">
        <f t="shared" si="1018"/>
        <v>8.1946735261893434E-3</v>
      </c>
      <c r="G822">
        <v>62.653005999999998</v>
      </c>
      <c r="H822" t="e">
        <f t="shared" si="1019"/>
        <v>#REF!</v>
      </c>
      <c r="I822">
        <f t="shared" si="1020"/>
        <v>4.5688130933946988E-3</v>
      </c>
      <c r="J822">
        <v>62.066878000000003</v>
      </c>
      <c r="K822" t="e">
        <f t="shared" si="1021"/>
        <v>#REF!</v>
      </c>
      <c r="L822">
        <f t="shared" si="1022"/>
        <v>7.7116626631396166E-4</v>
      </c>
      <c r="M822">
        <v>443.55220200000002</v>
      </c>
      <c r="N822" t="e">
        <f t="shared" si="1023"/>
        <v>#REF!</v>
      </c>
      <c r="O822">
        <f t="shared" si="1024"/>
        <v>1.1160803307896964E-3</v>
      </c>
      <c r="P822">
        <v>31.451636000000001</v>
      </c>
      <c r="Q822" t="e">
        <f t="shared" si="1025"/>
        <v>#REF!</v>
      </c>
      <c r="R822">
        <f t="shared" si="1026"/>
        <v>1.0124972455854793E-2</v>
      </c>
      <c r="S822">
        <v>180.949997</v>
      </c>
      <c r="T822" t="e">
        <f t="shared" si="1027"/>
        <v>#REF!</v>
      </c>
      <c r="U822">
        <f t="shared" si="1028"/>
        <v>-6.2435248704663229E-2</v>
      </c>
      <c r="V822">
        <v>27.172004999999999</v>
      </c>
      <c r="W822" t="e">
        <f t="shared" si="1029"/>
        <v>#REF!</v>
      </c>
      <c r="X822">
        <f t="shared" si="1030"/>
        <v>-6.5502155466088821E-3</v>
      </c>
      <c r="Y822">
        <v>38.220571999999997</v>
      </c>
      <c r="Z822" t="e">
        <f t="shared" si="1031"/>
        <v>#REF!</v>
      </c>
      <c r="AA822">
        <f t="shared" si="1032"/>
        <v>-5.5435822458831316E-3</v>
      </c>
      <c r="AB822">
        <v>78.996453000000002</v>
      </c>
      <c r="AC822" t="e">
        <f t="shared" si="1033"/>
        <v>#REF!</v>
      </c>
      <c r="AD822">
        <f t="shared" si="1034"/>
        <v>9.3024805749048758E-4</v>
      </c>
      <c r="AE822">
        <f>(C822*'10Stocks'!$D$3)+(F822*'10Stocks'!$D$4)+('10Stocks_'!I822*'10Stocks'!$D$5)+('10Stocks_'!L822*'10Stocks'!$D$6)+('10Stocks_'!O822*'10Stocks'!$D$7)+('10Stocks_'!R822*'10Stocks'!$D$8)+('10Stocks_'!U822*'10Stocks'!$D$9)+('10Stocks_'!X822*'10Stocks'!$D$10)+('10Stocks_'!AA822*'10Stocks'!$D$11)+('10Stocks_'!AD822*'10Stocks'!$D$12)</f>
        <v>-8.3931725214078344E-3</v>
      </c>
      <c r="AF822">
        <f t="shared" si="1035"/>
        <v>279331.17583500216</v>
      </c>
      <c r="AG822">
        <f t="shared" si="1011"/>
        <v>203608.5363528438</v>
      </c>
    </row>
    <row r="823" spans="1:33" x14ac:dyDescent="0.35">
      <c r="A823">
        <v>65.361335999999994</v>
      </c>
      <c r="B823" t="e">
        <f t="shared" ref="B823:B886" si="1086">(#REF!-#REF!)/#REF!</f>
        <v>#REF!</v>
      </c>
      <c r="C823">
        <f t="shared" si="1016"/>
        <v>-1.2562289563815632E-2</v>
      </c>
      <c r="D823">
        <v>157.08000200000001</v>
      </c>
      <c r="E823" t="e">
        <f t="shared" si="1017"/>
        <v>#REF!</v>
      </c>
      <c r="F823">
        <f t="shared" si="1018"/>
        <v>-1.7881705416009596E-2</v>
      </c>
      <c r="G823">
        <v>62.483815999999997</v>
      </c>
      <c r="H823" t="e">
        <f t="shared" si="1019"/>
        <v>#REF!</v>
      </c>
      <c r="I823">
        <f t="shared" si="1020"/>
        <v>-2.7004290903456475E-3</v>
      </c>
      <c r="J823">
        <v>61.244166</v>
      </c>
      <c r="K823" t="e">
        <f t="shared" si="1021"/>
        <v>#REF!</v>
      </c>
      <c r="L823">
        <f t="shared" si="1022"/>
        <v>-1.3255250247966439E-2</v>
      </c>
      <c r="M823">
        <v>437.60815300000002</v>
      </c>
      <c r="N823" t="e">
        <f t="shared" si="1023"/>
        <v>#REF!</v>
      </c>
      <c r="O823">
        <f t="shared" si="1024"/>
        <v>-1.340101339413485E-2</v>
      </c>
      <c r="P823">
        <v>31.396004000000001</v>
      </c>
      <c r="Q823" t="e">
        <f t="shared" si="1025"/>
        <v>#REF!</v>
      </c>
      <c r="R823">
        <f t="shared" si="1026"/>
        <v>-1.7688110087500453E-3</v>
      </c>
      <c r="S823">
        <v>173.30999800000001</v>
      </c>
      <c r="T823" t="e">
        <f t="shared" si="1027"/>
        <v>#REF!</v>
      </c>
      <c r="U823">
        <f t="shared" si="1028"/>
        <v>-4.2221603352665373E-2</v>
      </c>
      <c r="V823">
        <v>27.878677</v>
      </c>
      <c r="W823" t="e">
        <f t="shared" si="1029"/>
        <v>#REF!</v>
      </c>
      <c r="X823">
        <f t="shared" si="1030"/>
        <v>2.6007355732490155E-2</v>
      </c>
      <c r="Y823">
        <v>37.979726999999997</v>
      </c>
      <c r="Z823" t="e">
        <f t="shared" si="1031"/>
        <v>#REF!</v>
      </c>
      <c r="AA823">
        <f t="shared" si="1032"/>
        <v>-6.3014493869950512E-3</v>
      </c>
      <c r="AB823">
        <v>78.464179999999999</v>
      </c>
      <c r="AC823" t="e">
        <f t="shared" si="1033"/>
        <v>#REF!</v>
      </c>
      <c r="AD823">
        <f t="shared" si="1034"/>
        <v>-6.7379354361645017E-3</v>
      </c>
      <c r="AE823">
        <f>(C823*'10Stocks'!$D$3)+(F823*'10Stocks'!$D$4)+('10Stocks_'!I823*'10Stocks'!$D$5)+('10Stocks_'!L823*'10Stocks'!$D$6)+('10Stocks_'!O823*'10Stocks'!$D$7)+('10Stocks_'!R823*'10Stocks'!$D$8)+('10Stocks_'!U823*'10Stocks'!$D$9)+('10Stocks_'!X823*'10Stocks'!$D$10)+('10Stocks_'!AA823*'10Stocks'!$D$11)+('10Stocks_'!AD823*'10Stocks'!$D$12)</f>
        <v>-1.6872096162083666E-2</v>
      </c>
      <c r="AF823">
        <f t="shared" si="1035"/>
        <v>274618.27337524609</v>
      </c>
      <c r="AG823">
        <f t="shared" si="1011"/>
        <v>200173.23354807752</v>
      </c>
    </row>
    <row r="824" spans="1:33" x14ac:dyDescent="0.35">
      <c r="A824">
        <v>65.309959000000006</v>
      </c>
      <c r="B824" t="e">
        <f t="shared" ref="B824:B887" si="1087">(#REF!-#REF!)/#REF!</f>
        <v>#REF!</v>
      </c>
      <c r="C824">
        <f t="shared" si="1016"/>
        <v>-7.8604574423001418E-4</v>
      </c>
      <c r="D824">
        <v>159</v>
      </c>
      <c r="E824" t="e">
        <f t="shared" si="1017"/>
        <v>#REF!</v>
      </c>
      <c r="F824">
        <f t="shared" si="1018"/>
        <v>1.2223058158606291E-2</v>
      </c>
      <c r="G824">
        <v>63.196188999999997</v>
      </c>
      <c r="H824" t="e">
        <f t="shared" si="1019"/>
        <v>#REF!</v>
      </c>
      <c r="I824">
        <f t="shared" si="1020"/>
        <v>1.1400920199880231E-2</v>
      </c>
      <c r="J824">
        <v>62.468673000000003</v>
      </c>
      <c r="K824" t="e">
        <f t="shared" si="1021"/>
        <v>#REF!</v>
      </c>
      <c r="L824">
        <f t="shared" si="1022"/>
        <v>1.9993855414734567E-2</v>
      </c>
      <c r="M824">
        <v>435.73999700000002</v>
      </c>
      <c r="N824" t="e">
        <f t="shared" si="1023"/>
        <v>#REF!</v>
      </c>
      <c r="O824">
        <f t="shared" si="1024"/>
        <v>-4.2690155272312735E-3</v>
      </c>
      <c r="P824">
        <v>31.414549000000001</v>
      </c>
      <c r="Q824" t="e">
        <f t="shared" si="1025"/>
        <v>#REF!</v>
      </c>
      <c r="R824">
        <f t="shared" si="1026"/>
        <v>5.9068026618927646E-4</v>
      </c>
      <c r="S824">
        <v>180.979996</v>
      </c>
      <c r="T824" t="e">
        <f t="shared" si="1027"/>
        <v>#REF!</v>
      </c>
      <c r="U824">
        <f t="shared" si="1028"/>
        <v>4.4255946503444034E-2</v>
      </c>
      <c r="V824">
        <v>28.714739000000002</v>
      </c>
      <c r="W824" t="e">
        <f t="shared" si="1029"/>
        <v>#REF!</v>
      </c>
      <c r="X824">
        <f t="shared" si="1030"/>
        <v>2.9989299707443143E-2</v>
      </c>
      <c r="Y824">
        <v>38.257626000000002</v>
      </c>
      <c r="Z824" t="e">
        <f t="shared" si="1031"/>
        <v>#REF!</v>
      </c>
      <c r="AA824">
        <f t="shared" si="1032"/>
        <v>7.3170352172358963E-3</v>
      </c>
      <c r="AB824">
        <v>79.216701999999998</v>
      </c>
      <c r="AC824" t="e">
        <f t="shared" si="1033"/>
        <v>#REF!</v>
      </c>
      <c r="AD824">
        <f t="shared" si="1034"/>
        <v>9.5906437816593391E-3</v>
      </c>
      <c r="AE824">
        <f>(C824*'10Stocks'!$D$3)+(F824*'10Stocks'!$D$4)+('10Stocks_'!I824*'10Stocks'!$D$5)+('10Stocks_'!L824*'10Stocks'!$D$6)+('10Stocks_'!O824*'10Stocks'!$D$7)+('10Stocks_'!R824*'10Stocks'!$D$8)+('10Stocks_'!U824*'10Stocks'!$D$9)+('10Stocks_'!X824*'10Stocks'!$D$10)+('10Stocks_'!AA824*'10Stocks'!$D$11)+('10Stocks_'!AD824*'10Stocks'!$D$12)</f>
        <v>1.4342925219569463E-2</v>
      </c>
      <c r="AF824">
        <f t="shared" si="1035"/>
        <v>278557.10273419454</v>
      </c>
      <c r="AG824">
        <f t="shared" si="1011"/>
        <v>203044.30326781701</v>
      </c>
    </row>
    <row r="825" spans="1:33" x14ac:dyDescent="0.35">
      <c r="A825">
        <v>65.948144999999997</v>
      </c>
      <c r="B825" t="e">
        <f t="shared" ref="B825:B888" si="1088">(#REF!-#REF!)/#REF!</f>
        <v>#REF!</v>
      </c>
      <c r="C825">
        <f t="shared" si="1016"/>
        <v>9.7716490680998646E-3</v>
      </c>
      <c r="D825">
        <v>157.53999300000001</v>
      </c>
      <c r="E825" t="e">
        <f t="shared" si="1017"/>
        <v>#REF!</v>
      </c>
      <c r="F825">
        <f t="shared" si="1018"/>
        <v>-9.1824339622640899E-3</v>
      </c>
      <c r="G825">
        <v>63.116044000000002</v>
      </c>
      <c r="H825" t="e">
        <f t="shared" si="1019"/>
        <v>#REF!</v>
      </c>
      <c r="I825">
        <f t="shared" si="1020"/>
        <v>-1.2681935614819208E-3</v>
      </c>
      <c r="J825">
        <v>61.789451</v>
      </c>
      <c r="K825" t="e">
        <f t="shared" si="1021"/>
        <v>#REF!</v>
      </c>
      <c r="L825">
        <f t="shared" si="1022"/>
        <v>-1.0873001896486625E-2</v>
      </c>
      <c r="M825">
        <v>432.43831899999998</v>
      </c>
      <c r="N825" t="e">
        <f t="shared" si="1023"/>
        <v>#REF!</v>
      </c>
      <c r="O825">
        <f t="shared" si="1024"/>
        <v>-7.5771745140027578E-3</v>
      </c>
      <c r="P825">
        <v>30.876753999999998</v>
      </c>
      <c r="Q825" t="e">
        <f t="shared" si="1025"/>
        <v>#REF!</v>
      </c>
      <c r="R825">
        <f t="shared" si="1026"/>
        <v>-1.7119297176604466E-2</v>
      </c>
      <c r="S825">
        <v>183.070007</v>
      </c>
      <c r="T825" t="e">
        <f t="shared" si="1027"/>
        <v>#REF!</v>
      </c>
      <c r="U825">
        <f t="shared" si="1028"/>
        <v>1.1548298409731449E-2</v>
      </c>
      <c r="V825">
        <v>28.694832000000002</v>
      </c>
      <c r="W825" t="e">
        <f t="shared" si="1029"/>
        <v>#REF!</v>
      </c>
      <c r="X825">
        <f t="shared" si="1030"/>
        <v>-6.9326766299355515E-4</v>
      </c>
      <c r="Y825">
        <v>37.627718999999999</v>
      </c>
      <c r="Z825" t="e">
        <f t="shared" si="1031"/>
        <v>#REF!</v>
      </c>
      <c r="AA825">
        <f t="shared" si="1032"/>
        <v>-1.6464874218802883E-2</v>
      </c>
      <c r="AB825">
        <v>78.831265000000002</v>
      </c>
      <c r="AC825" t="e">
        <f t="shared" si="1033"/>
        <v>#REF!</v>
      </c>
      <c r="AD825">
        <f t="shared" si="1034"/>
        <v>-4.8656027109030119E-3</v>
      </c>
      <c r="AE825">
        <f>(C825*'10Stocks'!$D$3)+(F825*'10Stocks'!$D$4)+('10Stocks_'!I825*'10Stocks'!$D$5)+('10Stocks_'!L825*'10Stocks'!$D$6)+('10Stocks_'!O825*'10Stocks'!$D$7)+('10Stocks_'!R825*'10Stocks'!$D$8)+('10Stocks_'!U825*'10Stocks'!$D$9)+('10Stocks_'!X825*'10Stocks'!$D$10)+('10Stocks_'!AA825*'10Stocks'!$D$11)+('10Stocks_'!AD825*'10Stocks'!$D$12)</f>
        <v>-3.6374949476218133E-3</v>
      </c>
      <c r="AF825">
        <f t="shared" si="1035"/>
        <v>277543.85268037475</v>
      </c>
      <c r="AG825">
        <f t="shared" si="1011"/>
        <v>202305.73064053693</v>
      </c>
    </row>
    <row r="826" spans="1:33" x14ac:dyDescent="0.35">
      <c r="A826">
        <v>65.027367999999996</v>
      </c>
      <c r="B826" t="e">
        <f t="shared" ref="B826:B889" si="1089">(#REF!-#REF!)/#REF!</f>
        <v>#REF!</v>
      </c>
      <c r="C826">
        <f t="shared" si="1016"/>
        <v>-1.3962136463428972E-2</v>
      </c>
      <c r="D826">
        <v>148.75</v>
      </c>
      <c r="E826" t="e">
        <f t="shared" si="1017"/>
        <v>#REF!</v>
      </c>
      <c r="F826">
        <f t="shared" si="1018"/>
        <v>-5.5795311607002608E-2</v>
      </c>
      <c r="G826">
        <v>62.483815999999997</v>
      </c>
      <c r="H826" t="e">
        <f t="shared" si="1019"/>
        <v>#REF!</v>
      </c>
      <c r="I826">
        <f t="shared" si="1020"/>
        <v>-1.0016914241329904E-2</v>
      </c>
      <c r="J826">
        <v>61.225037</v>
      </c>
      <c r="K826" t="e">
        <f t="shared" si="1021"/>
        <v>#REF!</v>
      </c>
      <c r="L826">
        <f t="shared" si="1022"/>
        <v>-9.1344718372720173E-3</v>
      </c>
      <c r="M826">
        <v>426.40931899999998</v>
      </c>
      <c r="N826" t="e">
        <f t="shared" si="1023"/>
        <v>#REF!</v>
      </c>
      <c r="O826">
        <f t="shared" si="1024"/>
        <v>-1.3941872713643578E-2</v>
      </c>
      <c r="P826">
        <v>30.607856999999999</v>
      </c>
      <c r="Q826" t="e">
        <f t="shared" si="1025"/>
        <v>#REF!</v>
      </c>
      <c r="R826">
        <f t="shared" si="1026"/>
        <v>-8.7087198349929881E-3</v>
      </c>
      <c r="S826">
        <v>174.729996</v>
      </c>
      <c r="T826" t="e">
        <f t="shared" si="1027"/>
        <v>#REF!</v>
      </c>
      <c r="U826">
        <f t="shared" si="1028"/>
        <v>-4.5556402912029191E-2</v>
      </c>
      <c r="V826">
        <v>28.227035999999998</v>
      </c>
      <c r="W826" t="e">
        <f t="shared" si="1029"/>
        <v>#REF!</v>
      </c>
      <c r="X826">
        <f t="shared" si="1030"/>
        <v>-1.6302447771780068E-2</v>
      </c>
      <c r="Y826">
        <v>37.275714000000001</v>
      </c>
      <c r="Z826" t="e">
        <f t="shared" si="1031"/>
        <v>#REF!</v>
      </c>
      <c r="AA826">
        <f t="shared" si="1032"/>
        <v>-9.3549385760002719E-3</v>
      </c>
      <c r="AB826">
        <v>78.473359000000002</v>
      </c>
      <c r="AC826" t="e">
        <f t="shared" si="1033"/>
        <v>#REF!</v>
      </c>
      <c r="AD826">
        <f t="shared" si="1034"/>
        <v>-4.5401529456618487E-3</v>
      </c>
      <c r="AE826">
        <f>(C826*'10Stocks'!$D$3)+(F826*'10Stocks'!$D$4)+('10Stocks_'!I826*'10Stocks'!$D$5)+('10Stocks_'!L826*'10Stocks'!$D$6)+('10Stocks_'!O826*'10Stocks'!$D$7)+('10Stocks_'!R826*'10Stocks'!$D$8)+('10Stocks_'!U826*'10Stocks'!$D$9)+('10Stocks_'!X826*'10Stocks'!$D$10)+('10Stocks_'!AA826*'10Stocks'!$D$11)+('10Stocks_'!AD826*'10Stocks'!$D$12)</f>
        <v>-1.6853592987842864E-2</v>
      </c>
      <c r="AF826">
        <f t="shared" si="1035"/>
        <v>272866.24155102187</v>
      </c>
      <c r="AG826">
        <f t="shared" si="1011"/>
        <v>198896.15219721314</v>
      </c>
    </row>
    <row r="827" spans="1:33" x14ac:dyDescent="0.35">
      <c r="A827">
        <v>65.791298999999995</v>
      </c>
      <c r="B827" t="e">
        <f t="shared" ref="B827:B890" si="1090">(#REF!-#REF!)/#REF!</f>
        <v>#REF!</v>
      </c>
      <c r="C827">
        <f t="shared" si="1016"/>
        <v>1.1747838233280478E-2</v>
      </c>
      <c r="D827">
        <v>146.53999300000001</v>
      </c>
      <c r="E827" t="e">
        <f t="shared" si="1017"/>
        <v>#REF!</v>
      </c>
      <c r="F827">
        <f t="shared" si="1018"/>
        <v>-1.4857189915966322E-2</v>
      </c>
      <c r="G827">
        <v>62.127628999999999</v>
      </c>
      <c r="H827" t="e">
        <f t="shared" si="1019"/>
        <v>#REF!</v>
      </c>
      <c r="I827">
        <f t="shared" si="1020"/>
        <v>-5.7004681020121836E-3</v>
      </c>
      <c r="J827">
        <v>60.832813999999999</v>
      </c>
      <c r="K827" t="e">
        <f t="shared" si="1021"/>
        <v>#REF!</v>
      </c>
      <c r="L827">
        <f t="shared" si="1022"/>
        <v>-6.4062517430573595E-3</v>
      </c>
      <c r="M827">
        <v>427.50322799999998</v>
      </c>
      <c r="N827" t="e">
        <f t="shared" si="1023"/>
        <v>#REF!</v>
      </c>
      <c r="O827">
        <f t="shared" si="1024"/>
        <v>2.5653965597313704E-3</v>
      </c>
      <c r="P827">
        <v>30.663492000000002</v>
      </c>
      <c r="Q827" t="e">
        <f t="shared" si="1025"/>
        <v>#REF!</v>
      </c>
      <c r="R827">
        <f t="shared" si="1026"/>
        <v>1.8176705412601189E-3</v>
      </c>
      <c r="S827">
        <v>168.779999</v>
      </c>
      <c r="T827" t="e">
        <f t="shared" si="1027"/>
        <v>#REF!</v>
      </c>
      <c r="U827">
        <f t="shared" si="1028"/>
        <v>-3.4052521811996125E-2</v>
      </c>
      <c r="V827">
        <v>28.655021000000001</v>
      </c>
      <c r="W827" t="e">
        <f t="shared" si="1029"/>
        <v>#REF!</v>
      </c>
      <c r="X827">
        <f t="shared" si="1030"/>
        <v>1.5162236658500141E-2</v>
      </c>
      <c r="Y827">
        <v>37.386873000000001</v>
      </c>
      <c r="Z827" t="e">
        <f t="shared" si="1031"/>
        <v>#REF!</v>
      </c>
      <c r="AA827">
        <f t="shared" si="1032"/>
        <v>2.9820756753311463E-3</v>
      </c>
      <c r="AB827">
        <v>78.152162000000004</v>
      </c>
      <c r="AC827" t="e">
        <f t="shared" si="1033"/>
        <v>#REF!</v>
      </c>
      <c r="AD827">
        <f t="shared" si="1034"/>
        <v>-4.0930706177621113E-3</v>
      </c>
      <c r="AE827">
        <f>(C827*'10Stocks'!$D$3)+(F827*'10Stocks'!$D$4)+('10Stocks_'!I827*'10Stocks'!$D$5)+('10Stocks_'!L827*'10Stocks'!$D$6)+('10Stocks_'!O827*'10Stocks'!$D$7)+('10Stocks_'!R827*'10Stocks'!$D$8)+('10Stocks_'!U827*'10Stocks'!$D$9)+('10Stocks_'!X827*'10Stocks'!$D$10)+('10Stocks_'!AA827*'10Stocks'!$D$11)+('10Stocks_'!AD827*'10Stocks'!$D$12)</f>
        <v>-5.5505526938594797E-3</v>
      </c>
      <c r="AF827">
        <f t="shared" si="1035"/>
        <v>271351.68309891754</v>
      </c>
      <c r="AG827">
        <f t="shared" si="1011"/>
        <v>197792.16862383662</v>
      </c>
    </row>
    <row r="828" spans="1:33" x14ac:dyDescent="0.35">
      <c r="A828">
        <v>66.203687000000002</v>
      </c>
      <c r="B828" t="e">
        <f t="shared" ref="B828:B891" si="1091">(#REF!-#REF!)/#REF!</f>
        <v>#REF!</v>
      </c>
      <c r="C828">
        <f t="shared" si="1016"/>
        <v>6.2681236921618942E-3</v>
      </c>
      <c r="D828">
        <v>153.16000399999999</v>
      </c>
      <c r="E828" t="e">
        <f t="shared" si="1017"/>
        <v>#REF!</v>
      </c>
      <c r="F828">
        <f t="shared" si="1018"/>
        <v>4.5175455958974806E-2</v>
      </c>
      <c r="G828">
        <v>63.926349999999999</v>
      </c>
      <c r="H828" t="e">
        <f t="shared" si="1019"/>
        <v>#REF!</v>
      </c>
      <c r="I828">
        <f t="shared" si="1020"/>
        <v>2.8952030343858775E-2</v>
      </c>
      <c r="J828">
        <v>62.736530999999999</v>
      </c>
      <c r="K828" t="e">
        <f t="shared" si="1021"/>
        <v>#REF!</v>
      </c>
      <c r="L828">
        <f t="shared" si="1022"/>
        <v>3.1294245240734715E-2</v>
      </c>
      <c r="M828">
        <v>433.687071</v>
      </c>
      <c r="N828" t="e">
        <f t="shared" si="1023"/>
        <v>#REF!</v>
      </c>
      <c r="O828">
        <f t="shared" si="1024"/>
        <v>1.4465020600967309E-2</v>
      </c>
      <c r="P828">
        <v>31.303279</v>
      </c>
      <c r="Q828" t="e">
        <f t="shared" si="1025"/>
        <v>#REF!</v>
      </c>
      <c r="R828">
        <f t="shared" si="1026"/>
        <v>2.0864779523480179E-2</v>
      </c>
      <c r="S828">
        <v>172.929993</v>
      </c>
      <c r="T828" t="e">
        <f t="shared" si="1027"/>
        <v>#REF!</v>
      </c>
      <c r="U828">
        <f t="shared" si="1028"/>
        <v>2.4588185949687039E-2</v>
      </c>
      <c r="V828">
        <v>30.287330999999998</v>
      </c>
      <c r="W828" t="e">
        <f t="shared" si="1029"/>
        <v>#REF!</v>
      </c>
      <c r="X828">
        <f t="shared" si="1030"/>
        <v>5.6964187881767624E-2</v>
      </c>
      <c r="Y828">
        <v>38.387312999999999</v>
      </c>
      <c r="Z828" t="e">
        <f t="shared" si="1031"/>
        <v>#REF!</v>
      </c>
      <c r="AA828">
        <f t="shared" si="1032"/>
        <v>2.6759124786927154E-2</v>
      </c>
      <c r="AB828">
        <v>78.959744000000001</v>
      </c>
      <c r="AC828" t="e">
        <f t="shared" si="1033"/>
        <v>#REF!</v>
      </c>
      <c r="AD828">
        <f t="shared" si="1034"/>
        <v>1.0333456929828715E-2</v>
      </c>
      <c r="AE828">
        <f>(C828*'10Stocks'!$D$3)+(F828*'10Stocks'!$D$4)+('10Stocks_'!I828*'10Stocks'!$D$5)+('10Stocks_'!L828*'10Stocks'!$D$6)+('10Stocks_'!O828*'10Stocks'!$D$7)+('10Stocks_'!R828*'10Stocks'!$D$8)+('10Stocks_'!U828*'10Stocks'!$D$9)+('10Stocks_'!X828*'10Stocks'!$D$10)+('10Stocks_'!AA828*'10Stocks'!$D$11)+('10Stocks_'!AD828*'10Stocks'!$D$12)</f>
        <v>2.1922851294209136E-2</v>
      </c>
      <c r="AF828">
        <f t="shared" si="1035"/>
        <v>277300.48569592845</v>
      </c>
      <c r="AG828">
        <f t="shared" si="1011"/>
        <v>202128.33692373612</v>
      </c>
    </row>
    <row r="829" spans="1:33" x14ac:dyDescent="0.35">
      <c r="A829">
        <v>66.632300000000001</v>
      </c>
      <c r="B829" t="e">
        <f t="shared" ref="B829:B892" si="1092">(#REF!-#REF!)/#REF!</f>
        <v>#REF!</v>
      </c>
      <c r="C829">
        <f t="shared" si="1016"/>
        <v>6.4741560390737538E-3</v>
      </c>
      <c r="D829">
        <v>154.89999399999999</v>
      </c>
      <c r="E829" t="e">
        <f t="shared" si="1017"/>
        <v>#REF!</v>
      </c>
      <c r="F829">
        <f t="shared" si="1018"/>
        <v>1.1360602993977502E-2</v>
      </c>
      <c r="G829">
        <v>64.492941999999999</v>
      </c>
      <c r="H829" t="e">
        <f t="shared" si="1019"/>
        <v>#REF!</v>
      </c>
      <c r="I829">
        <f t="shared" si="1020"/>
        <v>8.8631996039191981E-3</v>
      </c>
      <c r="J829">
        <v>63.339213000000001</v>
      </c>
      <c r="K829" t="e">
        <f t="shared" si="1021"/>
        <v>#REF!</v>
      </c>
      <c r="L829">
        <f t="shared" si="1022"/>
        <v>9.6065560271415308E-3</v>
      </c>
      <c r="M829">
        <v>435.56018299999999</v>
      </c>
      <c r="N829" t="e">
        <f t="shared" si="1023"/>
        <v>#REF!</v>
      </c>
      <c r="O829">
        <f t="shared" si="1024"/>
        <v>4.3190404447173199E-3</v>
      </c>
      <c r="P829">
        <v>31.646356999999998</v>
      </c>
      <c r="Q829" t="e">
        <f t="shared" si="1025"/>
        <v>#REF!</v>
      </c>
      <c r="R829">
        <f t="shared" si="1026"/>
        <v>1.095981031252344E-2</v>
      </c>
      <c r="S829">
        <v>178.699997</v>
      </c>
      <c r="T829" t="e">
        <f t="shared" si="1027"/>
        <v>#REF!</v>
      </c>
      <c r="U829">
        <f t="shared" si="1028"/>
        <v>3.336612637230605E-2</v>
      </c>
      <c r="V829">
        <v>32.168469000000002</v>
      </c>
      <c r="W829" t="e">
        <f t="shared" si="1029"/>
        <v>#REF!</v>
      </c>
      <c r="X829">
        <f t="shared" si="1030"/>
        <v>6.2109731623430392E-2</v>
      </c>
      <c r="Y829">
        <v>38.378050999999999</v>
      </c>
      <c r="Z829" t="e">
        <f t="shared" si="1031"/>
        <v>#REF!</v>
      </c>
      <c r="AA829">
        <f t="shared" si="1032"/>
        <v>-2.4127763253446938E-4</v>
      </c>
      <c r="AB829">
        <v>79.794855999999996</v>
      </c>
      <c r="AC829" t="e">
        <f t="shared" si="1033"/>
        <v>#REF!</v>
      </c>
      <c r="AD829">
        <f t="shared" si="1034"/>
        <v>1.0576427400777733E-2</v>
      </c>
      <c r="AE829">
        <f>(C829*'10Stocks'!$D$3)+(F829*'10Stocks'!$D$4)+('10Stocks_'!I829*'10Stocks'!$D$5)+('10Stocks_'!L829*'10Stocks'!$D$6)+('10Stocks_'!O829*'10Stocks'!$D$7)+('10Stocks_'!R829*'10Stocks'!$D$8)+('10Stocks_'!U829*'10Stocks'!$D$9)+('10Stocks_'!X829*'10Stocks'!$D$10)+('10Stocks_'!AA829*'10Stocks'!$D$11)+('10Stocks_'!AD829*'10Stocks'!$D$12)</f>
        <v>1.225924807872629E-2</v>
      </c>
      <c r="AF829">
        <f t="shared" si="1035"/>
        <v>280699.98114242614</v>
      </c>
      <c r="AG829">
        <f t="shared" si="1011"/>
        <v>204606.27834982457</v>
      </c>
    </row>
    <row r="830" spans="1:33" x14ac:dyDescent="0.35">
      <c r="A830">
        <v>67.069022000000004</v>
      </c>
      <c r="B830" t="e">
        <f t="shared" ref="B830:B893" si="1093">(#REF!-#REF!)/#REF!</f>
        <v>#REF!</v>
      </c>
      <c r="C830">
        <f t="shared" si="1016"/>
        <v>6.5542086945821042E-3</v>
      </c>
      <c r="D830">
        <v>152.96000699999999</v>
      </c>
      <c r="E830" t="e">
        <f t="shared" si="1017"/>
        <v>#REF!</v>
      </c>
      <c r="F830">
        <f t="shared" si="1018"/>
        <v>-1.2524125727209533E-2</v>
      </c>
      <c r="G830">
        <v>64.717782</v>
      </c>
      <c r="H830" t="e">
        <f t="shared" si="1019"/>
        <v>#REF!</v>
      </c>
      <c r="I830">
        <f t="shared" si="1020"/>
        <v>3.4862729630166412E-3</v>
      </c>
      <c r="J830">
        <v>63.932333</v>
      </c>
      <c r="K830" t="e">
        <f t="shared" si="1021"/>
        <v>#REF!</v>
      </c>
      <c r="L830">
        <f t="shared" si="1022"/>
        <v>9.3641832903733572E-3</v>
      </c>
      <c r="M830">
        <v>437.61812900000001</v>
      </c>
      <c r="N830" t="e">
        <f t="shared" si="1023"/>
        <v>#REF!</v>
      </c>
      <c r="O830">
        <f t="shared" si="1024"/>
        <v>4.7248258227497704E-3</v>
      </c>
      <c r="P830">
        <v>31.943069999999999</v>
      </c>
      <c r="Q830" t="e">
        <f t="shared" si="1025"/>
        <v>#REF!</v>
      </c>
      <c r="R830">
        <f t="shared" si="1026"/>
        <v>9.3758975164187283E-3</v>
      </c>
      <c r="S830">
        <v>179.720001</v>
      </c>
      <c r="T830" t="e">
        <f t="shared" si="1027"/>
        <v>#REF!</v>
      </c>
      <c r="U830">
        <f t="shared" si="1028"/>
        <v>5.7079127986778876E-3</v>
      </c>
      <c r="V830">
        <v>32.168469000000002</v>
      </c>
      <c r="W830" t="e">
        <f t="shared" si="1029"/>
        <v>#REF!</v>
      </c>
      <c r="X830">
        <f t="shared" si="1030"/>
        <v>0</v>
      </c>
      <c r="Y830">
        <v>38.674478000000001</v>
      </c>
      <c r="Z830" t="e">
        <f t="shared" si="1031"/>
        <v>#REF!</v>
      </c>
      <c r="AA830">
        <f t="shared" si="1032"/>
        <v>7.7238679994458635E-3</v>
      </c>
      <c r="AB830">
        <v>80.391368999999997</v>
      </c>
      <c r="AC830" t="e">
        <f t="shared" si="1033"/>
        <v>#REF!</v>
      </c>
      <c r="AD830">
        <f t="shared" si="1034"/>
        <v>7.4755821352694924E-3</v>
      </c>
      <c r="AE830">
        <f>(C830*'10Stocks'!$D$3)+(F830*'10Stocks'!$D$4)+('10Stocks_'!I830*'10Stocks'!$D$5)+('10Stocks_'!L830*'10Stocks'!$D$6)+('10Stocks_'!O830*'10Stocks'!$D$7)+('10Stocks_'!R830*'10Stocks'!$D$8)+('10Stocks_'!U830*'10Stocks'!$D$9)+('10Stocks_'!X830*'10Stocks'!$D$10)+('10Stocks_'!AA830*'10Stocks'!$D$11)+('10Stocks_'!AD830*'10Stocks'!$D$12)</f>
        <v>7.4628216063323139E-3</v>
      </c>
      <c r="AF830">
        <f t="shared" si="1035"/>
        <v>282794.79502659291</v>
      </c>
      <c r="AG830">
        <f t="shared" si="1011"/>
        <v>206133.21850468489</v>
      </c>
    </row>
    <row r="831" spans="1:33" x14ac:dyDescent="0.35">
      <c r="A831">
        <v>67.425974999999994</v>
      </c>
      <c r="B831" t="e">
        <f t="shared" ref="B831:B894" si="1094">(#REF!-#REF!)/#REF!</f>
        <v>#REF!</v>
      </c>
      <c r="C831">
        <f t="shared" si="1016"/>
        <v>5.3221739240508093E-3</v>
      </c>
      <c r="D831">
        <v>151.5</v>
      </c>
      <c r="E831" t="e">
        <f t="shared" si="1017"/>
        <v>#REF!</v>
      </c>
      <c r="F831">
        <f t="shared" si="1018"/>
        <v>-9.5450244062815076E-3</v>
      </c>
      <c r="G831">
        <v>64.654826999999997</v>
      </c>
      <c r="H831" t="e">
        <f t="shared" si="1019"/>
        <v>#REF!</v>
      </c>
      <c r="I831">
        <f t="shared" si="1020"/>
        <v>-9.7276201461913995E-4</v>
      </c>
      <c r="J831">
        <v>63.559243000000002</v>
      </c>
      <c r="K831" t="e">
        <f t="shared" si="1021"/>
        <v>#REF!</v>
      </c>
      <c r="L831">
        <f t="shared" si="1022"/>
        <v>-5.8357013187677305E-3</v>
      </c>
      <c r="M831">
        <v>440.56519800000001</v>
      </c>
      <c r="N831" t="e">
        <f t="shared" si="1023"/>
        <v>#REF!</v>
      </c>
      <c r="O831">
        <f t="shared" si="1024"/>
        <v>6.7343393810817172E-3</v>
      </c>
      <c r="P831">
        <v>31.980160000000001</v>
      </c>
      <c r="Q831" t="e">
        <f t="shared" si="1025"/>
        <v>#REF!</v>
      </c>
      <c r="R831">
        <f t="shared" si="1026"/>
        <v>1.1611282196733982E-3</v>
      </c>
      <c r="S831">
        <v>183.94000199999999</v>
      </c>
      <c r="T831" t="e">
        <f t="shared" si="1027"/>
        <v>#REF!</v>
      </c>
      <c r="U831">
        <f t="shared" si="1028"/>
        <v>2.3480975831955377E-2</v>
      </c>
      <c r="V831">
        <v>30.765080000000001</v>
      </c>
      <c r="W831" t="e">
        <f t="shared" si="1029"/>
        <v>#REF!</v>
      </c>
      <c r="X831">
        <f t="shared" si="1030"/>
        <v>-4.3626229150041322E-2</v>
      </c>
      <c r="Y831">
        <v>38.479948</v>
      </c>
      <c r="Z831" t="e">
        <f t="shared" si="1031"/>
        <v>#REF!</v>
      </c>
      <c r="AA831">
        <f t="shared" si="1032"/>
        <v>-5.0299321428462539E-3</v>
      </c>
      <c r="AB831">
        <v>79.648026000000002</v>
      </c>
      <c r="AC831" t="e">
        <f t="shared" si="1033"/>
        <v>#REF!</v>
      </c>
      <c r="AD831">
        <f t="shared" si="1034"/>
        <v>-9.2465523257850707E-3</v>
      </c>
      <c r="AE831">
        <f>(C831*'10Stocks'!$D$3)+(F831*'10Stocks'!$D$4)+('10Stocks_'!I831*'10Stocks'!$D$5)+('10Stocks_'!L831*'10Stocks'!$D$6)+('10Stocks_'!O831*'10Stocks'!$D$7)+('10Stocks_'!R831*'10Stocks'!$D$8)+('10Stocks_'!U831*'10Stocks'!$D$9)+('10Stocks_'!X831*'10Stocks'!$D$10)+('10Stocks_'!AA831*'10Stocks'!$D$11)+('10Stocks_'!AD831*'10Stocks'!$D$12)</f>
        <v>3.8675185810292632E-3</v>
      </c>
      <c r="AF831">
        <f t="shared" si="1035"/>
        <v>283888.50915097661</v>
      </c>
      <c r="AG831">
        <f t="shared" si="1011"/>
        <v>206930.44255741913</v>
      </c>
    </row>
    <row r="832" spans="1:33" x14ac:dyDescent="0.35">
      <c r="A832">
        <v>67.754534000000007</v>
      </c>
      <c r="B832" t="e">
        <f t="shared" ref="B832:B895" si="1095">(#REF!-#REF!)/#REF!</f>
        <v>#REF!</v>
      </c>
      <c r="C832">
        <f t="shared" si="1016"/>
        <v>4.8728846709300494E-3</v>
      </c>
      <c r="D832">
        <v>150.199997</v>
      </c>
      <c r="E832" t="e">
        <f t="shared" si="1017"/>
        <v>#REF!</v>
      </c>
      <c r="F832">
        <f t="shared" si="1018"/>
        <v>-8.5808778877888032E-3</v>
      </c>
      <c r="G832">
        <v>65.617140000000006</v>
      </c>
      <c r="H832" t="e">
        <f t="shared" si="1019"/>
        <v>#REF!</v>
      </c>
      <c r="I832">
        <f t="shared" si="1020"/>
        <v>1.4883853915501295E-2</v>
      </c>
      <c r="J832">
        <v>63.473142000000003</v>
      </c>
      <c r="K832" t="e">
        <f t="shared" si="1021"/>
        <v>#REF!</v>
      </c>
      <c r="L832">
        <f t="shared" si="1022"/>
        <v>-1.3546574178046663E-3</v>
      </c>
      <c r="M832">
        <v>448.56719299999997</v>
      </c>
      <c r="N832" t="e">
        <f t="shared" si="1023"/>
        <v>#REF!</v>
      </c>
      <c r="O832">
        <f t="shared" si="1024"/>
        <v>1.8163021129054241E-2</v>
      </c>
      <c r="P832">
        <v>32.119242999999997</v>
      </c>
      <c r="Q832" t="e">
        <f t="shared" si="1025"/>
        <v>#REF!</v>
      </c>
      <c r="R832">
        <f t="shared" si="1026"/>
        <v>4.3490401548959053E-3</v>
      </c>
      <c r="S832">
        <v>183.55999800000001</v>
      </c>
      <c r="T832" t="e">
        <f t="shared" si="1027"/>
        <v>#REF!</v>
      </c>
      <c r="U832">
        <f t="shared" si="1028"/>
        <v>-2.06591277518843E-3</v>
      </c>
      <c r="V832">
        <v>30.964143</v>
      </c>
      <c r="W832" t="e">
        <f t="shared" si="1029"/>
        <v>#REF!</v>
      </c>
      <c r="X832">
        <f t="shared" si="1030"/>
        <v>6.4704203597064879E-3</v>
      </c>
      <c r="Y832">
        <v>39.100591000000001</v>
      </c>
      <c r="Z832" t="e">
        <f t="shared" si="1031"/>
        <v>#REF!</v>
      </c>
      <c r="AA832">
        <f t="shared" si="1032"/>
        <v>1.6128997887419214E-2</v>
      </c>
      <c r="AB832">
        <v>80.125231999999997</v>
      </c>
      <c r="AC832" t="e">
        <f t="shared" si="1033"/>
        <v>#REF!</v>
      </c>
      <c r="AD832">
        <f t="shared" si="1034"/>
        <v>5.9914353684044266E-3</v>
      </c>
      <c r="AE832">
        <f>(C832*'10Stocks'!$D$3)+(F832*'10Stocks'!$D$4)+('10Stocks_'!I832*'10Stocks'!$D$5)+('10Stocks_'!L832*'10Stocks'!$D$6)+('10Stocks_'!O832*'10Stocks'!$D$7)+('10Stocks_'!R832*'10Stocks'!$D$8)+('10Stocks_'!U832*'10Stocks'!$D$9)+('10Stocks_'!X832*'10Stocks'!$D$10)+('10Stocks_'!AA832*'10Stocks'!$D$11)+('10Stocks_'!AD832*'10Stocks'!$D$12)</f>
        <v>3.5655467562062389E-3</v>
      </c>
      <c r="AF832">
        <f t="shared" si="1035"/>
        <v>284900.72690390411</v>
      </c>
      <c r="AG832">
        <f t="shared" ref="AG832:AG895" si="1096">AG831+(AG831*AE832)</f>
        <v>207668.26272564006</v>
      </c>
    </row>
    <row r="833" spans="1:33" x14ac:dyDescent="0.35">
      <c r="A833">
        <v>68.212890000000002</v>
      </c>
      <c r="B833" t="e">
        <f t="shared" ref="B833:B896" si="1097">(#REF!-#REF!)/#REF!</f>
        <v>#REF!</v>
      </c>
      <c r="C833">
        <f t="shared" si="1016"/>
        <v>6.7649494866276376E-3</v>
      </c>
      <c r="D833">
        <v>153.83000200000001</v>
      </c>
      <c r="E833" t="e">
        <f t="shared" si="1017"/>
        <v>#REF!</v>
      </c>
      <c r="F833">
        <f t="shared" si="1018"/>
        <v>2.4167810069929706E-2</v>
      </c>
      <c r="G833">
        <v>66.021855000000002</v>
      </c>
      <c r="H833" t="e">
        <f t="shared" si="1019"/>
        <v>#REF!</v>
      </c>
      <c r="I833">
        <f t="shared" si="1020"/>
        <v>6.1678244434304197E-3</v>
      </c>
      <c r="J833">
        <v>63.540106999999999</v>
      </c>
      <c r="K833" t="e">
        <f t="shared" si="1021"/>
        <v>#REF!</v>
      </c>
      <c r="L833">
        <f t="shared" si="1022"/>
        <v>1.0550131581637499E-3</v>
      </c>
      <c r="M833">
        <v>443.951796</v>
      </c>
      <c r="N833" t="e">
        <f t="shared" si="1023"/>
        <v>#REF!</v>
      </c>
      <c r="O833">
        <f t="shared" si="1024"/>
        <v>-1.0289198746641227E-2</v>
      </c>
      <c r="P833">
        <v>32.378866000000002</v>
      </c>
      <c r="Q833" t="e">
        <f t="shared" si="1025"/>
        <v>#REF!</v>
      </c>
      <c r="R833">
        <f t="shared" si="1026"/>
        <v>8.0830983469941942E-3</v>
      </c>
      <c r="S833">
        <v>182.800003</v>
      </c>
      <c r="T833" t="e">
        <f t="shared" si="1027"/>
        <v>#REF!</v>
      </c>
      <c r="U833">
        <f t="shared" si="1028"/>
        <v>-4.1403083911561358E-3</v>
      </c>
      <c r="V833">
        <v>30.804893</v>
      </c>
      <c r="W833" t="e">
        <f t="shared" si="1029"/>
        <v>#REF!</v>
      </c>
      <c r="X833">
        <f t="shared" si="1030"/>
        <v>-5.1430456189276779E-3</v>
      </c>
      <c r="Y833">
        <v>39.535969000000001</v>
      </c>
      <c r="Z833" t="e">
        <f t="shared" si="1031"/>
        <v>#REF!</v>
      </c>
      <c r="AA833">
        <f t="shared" si="1032"/>
        <v>1.1134818908491691E-2</v>
      </c>
      <c r="AB833">
        <v>80.281248000000005</v>
      </c>
      <c r="AC833" t="e">
        <f t="shared" si="1033"/>
        <v>#REF!</v>
      </c>
      <c r="AD833">
        <f t="shared" si="1034"/>
        <v>1.9471519283714293E-3</v>
      </c>
      <c r="AE833">
        <f>(C833*'10Stocks'!$D$3)+(F833*'10Stocks'!$D$4)+('10Stocks_'!I833*'10Stocks'!$D$5)+('10Stocks_'!L833*'10Stocks'!$D$6)+('10Stocks_'!O833*'10Stocks'!$D$7)+('10Stocks_'!R833*'10Stocks'!$D$8)+('10Stocks_'!U833*'10Stocks'!$D$9)+('10Stocks_'!X833*'10Stocks'!$D$10)+('10Stocks_'!AA833*'10Stocks'!$D$11)+('10Stocks_'!AD833*'10Stocks'!$D$12)</f>
        <v>-1.2447053457763759E-4</v>
      </c>
      <c r="AF833">
        <f t="shared" si="1035"/>
        <v>284865.26515812485</v>
      </c>
      <c r="AG833">
        <f t="shared" si="1096"/>
        <v>207642.41414596379</v>
      </c>
    </row>
    <row r="834" spans="1:33" x14ac:dyDescent="0.35">
      <c r="A834">
        <v>68.806458000000006</v>
      </c>
      <c r="B834" t="e">
        <f t="shared" ref="B834:B897" si="1098">(#REF!-#REF!)/#REF!</f>
        <v>#REF!</v>
      </c>
      <c r="C834">
        <f t="shared" si="1016"/>
        <v>8.7016984619769783E-3</v>
      </c>
      <c r="D834">
        <v>165.91000399999999</v>
      </c>
      <c r="E834" t="e">
        <f t="shared" si="1017"/>
        <v>#REF!</v>
      </c>
      <c r="F834">
        <f t="shared" si="1018"/>
        <v>7.852825744616436E-2</v>
      </c>
      <c r="G834">
        <v>66.039839000000001</v>
      </c>
      <c r="H834" t="e">
        <f t="shared" si="1019"/>
        <v>#REF!</v>
      </c>
      <c r="I834">
        <f t="shared" si="1020"/>
        <v>2.7239464871137663E-4</v>
      </c>
      <c r="J834">
        <v>64.238457999999994</v>
      </c>
      <c r="K834" t="e">
        <f t="shared" si="1021"/>
        <v>#REF!</v>
      </c>
      <c r="L834">
        <f t="shared" si="1022"/>
        <v>1.0990711740538858E-2</v>
      </c>
      <c r="M834">
        <v>505.20065299999999</v>
      </c>
      <c r="N834" t="e">
        <f t="shared" si="1023"/>
        <v>#REF!</v>
      </c>
      <c r="O834">
        <f t="shared" si="1024"/>
        <v>0.13796285441764489</v>
      </c>
      <c r="P834">
        <v>32.415956000000001</v>
      </c>
      <c r="Q834" t="e">
        <f t="shared" si="1025"/>
        <v>#REF!</v>
      </c>
      <c r="R834">
        <f t="shared" si="1026"/>
        <v>1.1455002778664077E-3</v>
      </c>
      <c r="S834">
        <v>183.39999399999999</v>
      </c>
      <c r="T834" t="e">
        <f t="shared" si="1027"/>
        <v>#REF!</v>
      </c>
      <c r="U834">
        <f t="shared" si="1028"/>
        <v>3.2822264231581475E-3</v>
      </c>
      <c r="V834">
        <v>30.954190000000001</v>
      </c>
      <c r="W834" t="e">
        <f t="shared" si="1029"/>
        <v>#REF!</v>
      </c>
      <c r="X834">
        <f t="shared" si="1030"/>
        <v>4.8465352565905907E-3</v>
      </c>
      <c r="Y834">
        <v>39.535969000000001</v>
      </c>
      <c r="Z834" t="e">
        <f t="shared" si="1031"/>
        <v>#REF!</v>
      </c>
      <c r="AA834">
        <f t="shared" si="1032"/>
        <v>0</v>
      </c>
      <c r="AB834">
        <v>80.345488000000003</v>
      </c>
      <c r="AC834" t="e">
        <f t="shared" si="1033"/>
        <v>#REF!</v>
      </c>
      <c r="AD834">
        <f t="shared" si="1034"/>
        <v>8.0018686306418743E-4</v>
      </c>
      <c r="AE834">
        <f>(C834*'10Stocks'!$D$3)+(F834*'10Stocks'!$D$4)+('10Stocks_'!I834*'10Stocks'!$D$5)+('10Stocks_'!L834*'10Stocks'!$D$6)+('10Stocks_'!O834*'10Stocks'!$D$7)+('10Stocks_'!R834*'10Stocks'!$D$8)+('10Stocks_'!U834*'10Stocks'!$D$9)+('10Stocks_'!X834*'10Stocks'!$D$10)+('10Stocks_'!AA834*'10Stocks'!$D$11)+('10Stocks_'!AD834*'10Stocks'!$D$12)</f>
        <v>3.0516863660519963E-2</v>
      </c>
      <c r="AF834">
        <f t="shared" si="1035"/>
        <v>293558.45961657324</v>
      </c>
      <c r="AG834">
        <f t="shared" si="1096"/>
        <v>213979.00938859739</v>
      </c>
    </row>
    <row r="835" spans="1:33" x14ac:dyDescent="0.35">
      <c r="A835">
        <v>70.492518000000004</v>
      </c>
      <c r="B835" t="e">
        <f t="shared" ref="B835:B898" si="1099">(#REF!-#REF!)/#REF!</f>
        <v>#REF!</v>
      </c>
      <c r="C835">
        <f t="shared" si="1016"/>
        <v>2.4504385910985239E-2</v>
      </c>
      <c r="D835">
        <v>161.21000699999999</v>
      </c>
      <c r="E835" t="e">
        <f t="shared" si="1017"/>
        <v>#REF!</v>
      </c>
      <c r="F835">
        <f t="shared" si="1018"/>
        <v>-2.8328593132937278E-2</v>
      </c>
      <c r="G835">
        <v>65.698085000000006</v>
      </c>
      <c r="H835" t="e">
        <f t="shared" si="1019"/>
        <v>#REF!</v>
      </c>
      <c r="I835">
        <f t="shared" si="1020"/>
        <v>-5.1749671891234408E-3</v>
      </c>
      <c r="J835">
        <v>64.678511999999998</v>
      </c>
      <c r="K835" t="e">
        <f t="shared" si="1021"/>
        <v>#REF!</v>
      </c>
      <c r="L835">
        <f t="shared" si="1022"/>
        <v>6.850320099526728E-3</v>
      </c>
      <c r="M835">
        <v>501.149699</v>
      </c>
      <c r="N835" t="e">
        <f t="shared" si="1023"/>
        <v>#REF!</v>
      </c>
      <c r="O835">
        <f t="shared" si="1024"/>
        <v>-8.0185050750518141E-3</v>
      </c>
      <c r="P835">
        <v>32.443775000000002</v>
      </c>
      <c r="Q835" t="e">
        <f t="shared" si="1025"/>
        <v>#REF!</v>
      </c>
      <c r="R835">
        <f t="shared" si="1026"/>
        <v>8.5818847977215068E-4</v>
      </c>
      <c r="S835">
        <v>172.60000600000001</v>
      </c>
      <c r="T835" t="e">
        <f t="shared" si="1027"/>
        <v>#REF!</v>
      </c>
      <c r="U835">
        <f t="shared" si="1028"/>
        <v>-5.8887613704065797E-2</v>
      </c>
      <c r="V835">
        <v>30.854658000000001</v>
      </c>
      <c r="W835" t="e">
        <f t="shared" si="1029"/>
        <v>#REF!</v>
      </c>
      <c r="X835">
        <f t="shared" si="1030"/>
        <v>-3.2154612994234368E-3</v>
      </c>
      <c r="Y835">
        <v>39.480387999999998</v>
      </c>
      <c r="Z835" t="e">
        <f t="shared" si="1031"/>
        <v>#REF!</v>
      </c>
      <c r="AA835">
        <f t="shared" si="1032"/>
        <v>-1.4058337611506033E-3</v>
      </c>
      <c r="AB835">
        <v>80.051821000000004</v>
      </c>
      <c r="AC835" t="e">
        <f t="shared" si="1033"/>
        <v>#REF!</v>
      </c>
      <c r="AD835">
        <f t="shared" si="1034"/>
        <v>-3.6550527890253058E-3</v>
      </c>
      <c r="AE835">
        <f>(C835*'10Stocks'!$D$3)+(F835*'10Stocks'!$D$4)+('10Stocks_'!I835*'10Stocks'!$D$5)+('10Stocks_'!L835*'10Stocks'!$D$6)+('10Stocks_'!O835*'10Stocks'!$D$7)+('10Stocks_'!R835*'10Stocks'!$D$8)+('10Stocks_'!U835*'10Stocks'!$D$9)+('10Stocks_'!X835*'10Stocks'!$D$10)+('10Stocks_'!AA835*'10Stocks'!$D$11)+('10Stocks_'!AD835*'10Stocks'!$D$12)</f>
        <v>-4.3309087009836969E-3</v>
      </c>
      <c r="AF835">
        <f t="shared" si="1035"/>
        <v>292287.08472957247</v>
      </c>
      <c r="AG835">
        <f t="shared" si="1096"/>
        <v>213052.28583500843</v>
      </c>
    </row>
    <row r="836" spans="1:33" x14ac:dyDescent="0.35">
      <c r="A836">
        <v>70.291054000000003</v>
      </c>
      <c r="B836" t="e">
        <f t="shared" ref="B836:B899" si="1100">(#REF!-#REF!)/#REF!</f>
        <v>#REF!</v>
      </c>
      <c r="C836">
        <f t="shared" ref="C836:C899" si="1101">(A836-A835)/A835</f>
        <v>-2.8579486974773891E-3</v>
      </c>
      <c r="D836">
        <v>158.570007</v>
      </c>
      <c r="E836" t="e">
        <f t="shared" ref="E836:E899" si="1102">(B836-B835)/B835</f>
        <v>#REF!</v>
      </c>
      <c r="F836">
        <f t="shared" ref="F836:F899" si="1103">(D836-D835)/D835</f>
        <v>-1.6376154614272713E-2</v>
      </c>
      <c r="G836">
        <v>65.886949999999999</v>
      </c>
      <c r="H836" t="e">
        <f t="shared" ref="H836:H899" si="1104">(E836-E835)/E835</f>
        <v>#REF!</v>
      </c>
      <c r="I836">
        <f t="shared" ref="I836:I899" si="1105">(G836-G835)/G835</f>
        <v>2.874741326174008E-3</v>
      </c>
      <c r="J836">
        <v>66.008242999999993</v>
      </c>
      <c r="K836" t="e">
        <f t="shared" ref="K836:K899" si="1106">(H836-H835)/H835</f>
        <v>#REF!</v>
      </c>
      <c r="L836">
        <f t="shared" ref="L836:L899" si="1107">(J836-J835)/J835</f>
        <v>2.0559084599843538E-2</v>
      </c>
      <c r="M836">
        <v>502.99787199999997</v>
      </c>
      <c r="N836" t="e">
        <f t="shared" ref="N836:N899" si="1108">(K836-K835)/K835</f>
        <v>#REF!</v>
      </c>
      <c r="O836">
        <f t="shared" ref="O836:O899" si="1109">(M836-M835)/M835</f>
        <v>3.6878661280009555E-3</v>
      </c>
      <c r="P836">
        <v>32.063611000000002</v>
      </c>
      <c r="Q836" t="e">
        <f t="shared" ref="Q836:Q899" si="1110">(N836-N835)/N835</f>
        <v>#REF!</v>
      </c>
      <c r="R836">
        <f t="shared" ref="R836:R899" si="1111">(P836-P835)/P835</f>
        <v>-1.1717625337988584E-2</v>
      </c>
      <c r="S836">
        <v>171.53999300000001</v>
      </c>
      <c r="T836" t="e">
        <f t="shared" ref="T836:T899" si="1112">(Q836-Q835)/Q835</f>
        <v>#REF!</v>
      </c>
      <c r="U836">
        <f t="shared" ref="U836:U899" si="1113">(S836-S835)/S835</f>
        <v>-6.1414424284550592E-3</v>
      </c>
      <c r="V836">
        <v>31.073626000000001</v>
      </c>
      <c r="W836" t="e">
        <f t="shared" ref="W836:W899" si="1114">(T836-T835)/T835</f>
        <v>#REF!</v>
      </c>
      <c r="X836">
        <f t="shared" ref="X836:X899" si="1115">(V836-V835)/V835</f>
        <v>7.0967566712293578E-3</v>
      </c>
      <c r="Y836">
        <v>39.776814999999999</v>
      </c>
      <c r="Z836" t="e">
        <f t="shared" ref="Z836:Z899" si="1116">(W836-W835)/W835</f>
        <v>#REF!</v>
      </c>
      <c r="AA836">
        <f t="shared" ref="AA836:AA899" si="1117">(Y836-Y835)/Y835</f>
        <v>7.5082088858904163E-3</v>
      </c>
      <c r="AB836">
        <v>80.740103000000005</v>
      </c>
      <c r="AC836" t="e">
        <f t="shared" ref="AC836:AC899" si="1118">(Z836-Z835)/Z835</f>
        <v>#REF!</v>
      </c>
      <c r="AD836">
        <f t="shared" ref="AD836:AD899" si="1119">(AB836-AB835)/AB835</f>
        <v>8.597955566807168E-3</v>
      </c>
      <c r="AE836">
        <f>(C836*'10Stocks'!$D$3)+(F836*'10Stocks'!$D$4)+('10Stocks_'!I836*'10Stocks'!$D$5)+('10Stocks_'!L836*'10Stocks'!$D$6)+('10Stocks_'!O836*'10Stocks'!$D$7)+('10Stocks_'!R836*'10Stocks'!$D$8)+('10Stocks_'!U836*'10Stocks'!$D$9)+('10Stocks_'!X836*'10Stocks'!$D$10)+('10Stocks_'!AA836*'10Stocks'!$D$11)+('10Stocks_'!AD836*'10Stocks'!$D$12)</f>
        <v>5.9415148426599585E-3</v>
      </c>
      <c r="AF836">
        <f t="shared" ref="AF836:AF899" si="1120">AF835+(AF835*AE836)</f>
        <v>294023.71278181102</v>
      </c>
      <c r="AG836">
        <f t="shared" si="1096"/>
        <v>214318.13915355975</v>
      </c>
    </row>
    <row r="837" spans="1:33" x14ac:dyDescent="0.35">
      <c r="A837">
        <v>70.979266999999993</v>
      </c>
      <c r="B837" t="e">
        <f t="shared" ref="B837:B900" si="1121">(#REF!-#REF!)/#REF!</f>
        <v>#REF!</v>
      </c>
      <c r="C837">
        <f t="shared" si="1101"/>
        <v>9.7909045438412459E-3</v>
      </c>
      <c r="D837">
        <v>155.070007</v>
      </c>
      <c r="E837" t="e">
        <f t="shared" si="1102"/>
        <v>#REF!</v>
      </c>
      <c r="F837">
        <f t="shared" si="1103"/>
        <v>-2.2072269946989406E-2</v>
      </c>
      <c r="G837">
        <v>65.104506000000001</v>
      </c>
      <c r="H837" t="e">
        <f t="shared" si="1104"/>
        <v>#REF!</v>
      </c>
      <c r="I837">
        <f t="shared" si="1105"/>
        <v>-1.1875553504904964E-2</v>
      </c>
      <c r="J837">
        <v>65.166400999999993</v>
      </c>
      <c r="K837" t="e">
        <f t="shared" si="1106"/>
        <v>#REF!</v>
      </c>
      <c r="L837">
        <f t="shared" si="1107"/>
        <v>-1.2753588972213665E-2</v>
      </c>
      <c r="M837">
        <v>515.19069999999999</v>
      </c>
      <c r="N837" t="e">
        <f t="shared" si="1108"/>
        <v>#REF!</v>
      </c>
      <c r="O837">
        <f t="shared" si="1109"/>
        <v>2.4240317263211048E-2</v>
      </c>
      <c r="P837">
        <v>31.303279</v>
      </c>
      <c r="Q837" t="e">
        <f t="shared" si="1110"/>
        <v>#REF!</v>
      </c>
      <c r="R837">
        <f t="shared" si="1111"/>
        <v>-2.3713236790453882E-2</v>
      </c>
      <c r="S837">
        <v>164.5</v>
      </c>
      <c r="T837" t="e">
        <f t="shared" si="1112"/>
        <v>#REF!</v>
      </c>
      <c r="U837">
        <f t="shared" si="1113"/>
        <v>-4.1039951540629997E-2</v>
      </c>
      <c r="V837">
        <v>30.317188999999999</v>
      </c>
      <c r="W837" t="e">
        <f t="shared" si="1114"/>
        <v>#REF!</v>
      </c>
      <c r="X837">
        <f t="shared" si="1115"/>
        <v>-2.4343377242166776E-2</v>
      </c>
      <c r="Y837">
        <v>39.610073999999997</v>
      </c>
      <c r="Z837" t="e">
        <f t="shared" si="1116"/>
        <v>#REF!</v>
      </c>
      <c r="AA837">
        <f t="shared" si="1117"/>
        <v>-4.1919143098813165E-3</v>
      </c>
      <c r="AB837">
        <v>80.400548000000001</v>
      </c>
      <c r="AC837" t="e">
        <f t="shared" si="1118"/>
        <v>#REF!</v>
      </c>
      <c r="AD837">
        <f t="shared" si="1119"/>
        <v>-4.2055309243289457E-3</v>
      </c>
      <c r="AE837">
        <f>(C837*'10Stocks'!$D$3)+(F837*'10Stocks'!$D$4)+('10Stocks_'!I837*'10Stocks'!$D$5)+('10Stocks_'!L837*'10Stocks'!$D$6)+('10Stocks_'!O837*'10Stocks'!$D$7)+('10Stocks_'!R837*'10Stocks'!$D$8)+('10Stocks_'!U837*'10Stocks'!$D$9)+('10Stocks_'!X837*'10Stocks'!$D$10)+('10Stocks_'!AA837*'10Stocks'!$D$11)+('10Stocks_'!AD837*'10Stocks'!$D$12)</f>
        <v>-8.261801369898205E-3</v>
      </c>
      <c r="AF837">
        <f t="shared" si="1120"/>
        <v>291594.54726876767</v>
      </c>
      <c r="AG837">
        <f t="shared" si="1096"/>
        <v>212547.48525790684</v>
      </c>
    </row>
    <row r="838" spans="1:33" x14ac:dyDescent="0.35">
      <c r="A838">
        <v>71.918970000000002</v>
      </c>
      <c r="B838" t="e">
        <f t="shared" ref="B838:B901" si="1122">(#REF!-#REF!)/#REF!</f>
        <v>#REF!</v>
      </c>
      <c r="C838">
        <f t="shared" si="1101"/>
        <v>1.323911953049626E-2</v>
      </c>
      <c r="D838">
        <v>161.33999600000001</v>
      </c>
      <c r="E838" t="e">
        <f t="shared" si="1102"/>
        <v>#REF!</v>
      </c>
      <c r="F838">
        <f t="shared" si="1103"/>
        <v>4.043327991853389E-2</v>
      </c>
      <c r="G838">
        <v>66.003863999999993</v>
      </c>
      <c r="H838" t="e">
        <f t="shared" si="1104"/>
        <v>#REF!</v>
      </c>
      <c r="I838">
        <f t="shared" si="1105"/>
        <v>1.3814066878873059E-2</v>
      </c>
      <c r="J838">
        <v>66.056077999999999</v>
      </c>
      <c r="K838" t="e">
        <f t="shared" si="1106"/>
        <v>#REF!</v>
      </c>
      <c r="L838">
        <f t="shared" si="1107"/>
        <v>1.3652388137868871E-2</v>
      </c>
      <c r="M838">
        <v>512.26361299999996</v>
      </c>
      <c r="N838" t="e">
        <f t="shared" si="1108"/>
        <v>#REF!</v>
      </c>
      <c r="O838">
        <f t="shared" si="1109"/>
        <v>-5.6815602455557307E-3</v>
      </c>
      <c r="P838">
        <v>31.266193000000001</v>
      </c>
      <c r="Q838" t="e">
        <f t="shared" si="1110"/>
        <v>#REF!</v>
      </c>
      <c r="R838">
        <f t="shared" si="1111"/>
        <v>-1.1847321170411131E-3</v>
      </c>
      <c r="S838">
        <v>173.14999399999999</v>
      </c>
      <c r="T838" t="e">
        <f t="shared" si="1112"/>
        <v>#REF!</v>
      </c>
      <c r="U838">
        <f t="shared" si="1113"/>
        <v>5.258355015197564E-2</v>
      </c>
      <c r="V838">
        <v>30.506298999999999</v>
      </c>
      <c r="W838" t="e">
        <f t="shared" si="1114"/>
        <v>#REF!</v>
      </c>
      <c r="X838">
        <f t="shared" si="1115"/>
        <v>6.2377155085189279E-3</v>
      </c>
      <c r="Y838">
        <v>39.545231000000001</v>
      </c>
      <c r="Z838" t="e">
        <f t="shared" si="1116"/>
        <v>#REF!</v>
      </c>
      <c r="AA838">
        <f t="shared" si="1117"/>
        <v>-1.6370330436645034E-3</v>
      </c>
      <c r="AB838">
        <v>81.143890999999996</v>
      </c>
      <c r="AC838" t="e">
        <f t="shared" si="1118"/>
        <v>#REF!</v>
      </c>
      <c r="AD838">
        <f t="shared" si="1119"/>
        <v>9.2454966849230408E-3</v>
      </c>
      <c r="AE838">
        <f>(C838*'10Stocks'!$D$3)+(F838*'10Stocks'!$D$4)+('10Stocks_'!I838*'10Stocks'!$D$5)+('10Stocks_'!L838*'10Stocks'!$D$6)+('10Stocks_'!O838*'10Stocks'!$D$7)+('10Stocks_'!R838*'10Stocks'!$D$8)+('10Stocks_'!U838*'10Stocks'!$D$9)+('10Stocks_'!X838*'10Stocks'!$D$10)+('10Stocks_'!AA838*'10Stocks'!$D$11)+('10Stocks_'!AD838*'10Stocks'!$D$12)</f>
        <v>1.5249399144366417E-2</v>
      </c>
      <c r="AF838">
        <f t="shared" si="1120"/>
        <v>296041.18890838994</v>
      </c>
      <c r="AG838">
        <f t="shared" si="1096"/>
        <v>215788.70669773599</v>
      </c>
    </row>
    <row r="839" spans="1:33" x14ac:dyDescent="0.35">
      <c r="A839">
        <v>71.114479000000003</v>
      </c>
      <c r="B839" t="e">
        <f t="shared" ref="B839:B902" si="1123">(#REF!-#REF!)/#REF!</f>
        <v>#REF!</v>
      </c>
      <c r="C839">
        <f t="shared" si="1101"/>
        <v>-1.1186075106470501E-2</v>
      </c>
      <c r="D839">
        <v>159.36000100000001</v>
      </c>
      <c r="E839" t="e">
        <f t="shared" si="1102"/>
        <v>#REF!</v>
      </c>
      <c r="F839">
        <f t="shared" si="1103"/>
        <v>-1.2272189469993554E-2</v>
      </c>
      <c r="G839">
        <v>66.606431999999998</v>
      </c>
      <c r="H839" t="e">
        <f t="shared" si="1104"/>
        <v>#REF!</v>
      </c>
      <c r="I839">
        <f t="shared" si="1105"/>
        <v>9.1292837037541489E-3</v>
      </c>
      <c r="J839">
        <v>66.256970999999993</v>
      </c>
      <c r="K839" t="e">
        <f t="shared" si="1106"/>
        <v>#REF!</v>
      </c>
      <c r="L839">
        <f t="shared" si="1107"/>
        <v>3.0412492851905853E-3</v>
      </c>
      <c r="M839">
        <v>507.09377999999998</v>
      </c>
      <c r="N839" t="e">
        <f t="shared" si="1108"/>
        <v>#REF!</v>
      </c>
      <c r="O839">
        <f t="shared" si="1109"/>
        <v>-1.0092133949791166E-2</v>
      </c>
      <c r="P839">
        <v>33.129922999999998</v>
      </c>
      <c r="Q839" t="e">
        <f t="shared" si="1110"/>
        <v>#REF!</v>
      </c>
      <c r="R839">
        <f t="shared" si="1111"/>
        <v>5.960847232024688E-2</v>
      </c>
      <c r="S839">
        <v>169.66000399999999</v>
      </c>
      <c r="T839" t="e">
        <f t="shared" si="1112"/>
        <v>#REF!</v>
      </c>
      <c r="U839">
        <f t="shared" si="1113"/>
        <v>-2.0155877106181164E-2</v>
      </c>
      <c r="V839">
        <v>30.685455000000001</v>
      </c>
      <c r="W839" t="e">
        <f t="shared" si="1114"/>
        <v>#REF!</v>
      </c>
      <c r="X839">
        <f t="shared" si="1115"/>
        <v>5.8727543449306171E-3</v>
      </c>
      <c r="Y839">
        <v>39.702710000000003</v>
      </c>
      <c r="Z839" t="e">
        <f t="shared" si="1116"/>
        <v>#REF!</v>
      </c>
      <c r="AA839">
        <f t="shared" si="1117"/>
        <v>3.9822500973632482E-3</v>
      </c>
      <c r="AB839">
        <v>80.730924000000002</v>
      </c>
      <c r="AC839" t="e">
        <f t="shared" si="1118"/>
        <v>#REF!</v>
      </c>
      <c r="AD839">
        <f t="shared" si="1119"/>
        <v>-5.0893171982595064E-3</v>
      </c>
      <c r="AE839">
        <f>(C839*'10Stocks'!$D$3)+(F839*'10Stocks'!$D$4)+('10Stocks_'!I839*'10Stocks'!$D$5)+('10Stocks_'!L839*'10Stocks'!$D$6)+('10Stocks_'!O839*'10Stocks'!$D$7)+('10Stocks_'!R839*'10Stocks'!$D$8)+('10Stocks_'!U839*'10Stocks'!$D$9)+('10Stocks_'!X839*'10Stocks'!$D$10)+('10Stocks_'!AA839*'10Stocks'!$D$11)+('10Stocks_'!AD839*'10Stocks'!$D$12)</f>
        <v>4.3580256820825985E-5</v>
      </c>
      <c r="AF839">
        <f t="shared" si="1120"/>
        <v>296054.0904594321</v>
      </c>
      <c r="AG839">
        <f t="shared" si="1096"/>
        <v>215798.11082499291</v>
      </c>
    </row>
    <row r="840" spans="1:33" x14ac:dyDescent="0.35">
      <c r="A840">
        <v>71.644495000000006</v>
      </c>
      <c r="B840" t="e">
        <f t="shared" ref="B840:B903" si="1124">(#REF!-#REF!)/#REF!</f>
        <v>#REF!</v>
      </c>
      <c r="C840">
        <f t="shared" si="1101"/>
        <v>7.4529970190740395E-3</v>
      </c>
      <c r="D840">
        <v>154.11999499999999</v>
      </c>
      <c r="E840" t="e">
        <f t="shared" si="1102"/>
        <v>#REF!</v>
      </c>
      <c r="F840">
        <f t="shared" si="1103"/>
        <v>-3.2881563548685107E-2</v>
      </c>
      <c r="G840">
        <v>66.453542999999996</v>
      </c>
      <c r="H840" t="e">
        <f t="shared" si="1104"/>
        <v>#REF!</v>
      </c>
      <c r="I840">
        <f t="shared" si="1105"/>
        <v>-2.2954089478926273E-3</v>
      </c>
      <c r="J840">
        <v>66.008242999999993</v>
      </c>
      <c r="K840" t="e">
        <f t="shared" si="1106"/>
        <v>#REF!</v>
      </c>
      <c r="L840">
        <f t="shared" si="1107"/>
        <v>-3.7539899009267999E-3</v>
      </c>
      <c r="M840">
        <v>506.99386600000003</v>
      </c>
      <c r="N840" t="e">
        <f t="shared" si="1108"/>
        <v>#REF!</v>
      </c>
      <c r="O840">
        <f t="shared" si="1109"/>
        <v>-1.9703258833100981E-4</v>
      </c>
      <c r="P840">
        <v>32.981566999999998</v>
      </c>
      <c r="Q840" t="e">
        <f t="shared" si="1110"/>
        <v>#REF!</v>
      </c>
      <c r="R840">
        <f t="shared" si="1111"/>
        <v>-4.4780061819038857E-3</v>
      </c>
      <c r="S840">
        <v>162.86000100000001</v>
      </c>
      <c r="T840" t="e">
        <f t="shared" si="1112"/>
        <v>#REF!</v>
      </c>
      <c r="U840">
        <f t="shared" si="1113"/>
        <v>-4.0080177058111913E-2</v>
      </c>
      <c r="V840">
        <v>30.436627000000001</v>
      </c>
      <c r="W840" t="e">
        <f t="shared" si="1114"/>
        <v>#REF!</v>
      </c>
      <c r="X840">
        <f t="shared" si="1115"/>
        <v>-8.1089884441993641E-3</v>
      </c>
      <c r="Y840">
        <v>39.674920999999998</v>
      </c>
      <c r="Z840" t="e">
        <f t="shared" si="1116"/>
        <v>#REF!</v>
      </c>
      <c r="AA840">
        <f t="shared" si="1117"/>
        <v>-6.999270326888419E-4</v>
      </c>
      <c r="AB840">
        <v>80.969531000000003</v>
      </c>
      <c r="AC840" t="e">
        <f t="shared" si="1118"/>
        <v>#REF!</v>
      </c>
      <c r="AD840">
        <f t="shared" si="1119"/>
        <v>2.9555836620921345E-3</v>
      </c>
      <c r="AE840">
        <f>(C840*'10Stocks'!$D$3)+(F840*'10Stocks'!$D$4)+('10Stocks_'!I840*'10Stocks'!$D$5)+('10Stocks_'!L840*'10Stocks'!$D$6)+('10Stocks_'!O840*'10Stocks'!$D$7)+('10Stocks_'!R840*'10Stocks'!$D$8)+('10Stocks_'!U840*'10Stocks'!$D$9)+('10Stocks_'!X840*'10Stocks'!$D$10)+('10Stocks_'!AA840*'10Stocks'!$D$11)+('10Stocks_'!AD840*'10Stocks'!$D$12)</f>
        <v>-7.3711861334838707E-3</v>
      </c>
      <c r="AF840">
        <f t="shared" si="1120"/>
        <v>293871.82065307634</v>
      </c>
      <c r="AG840">
        <f t="shared" si="1096"/>
        <v>214207.42278284772</v>
      </c>
    </row>
    <row r="841" spans="1:33" x14ac:dyDescent="0.35">
      <c r="A841">
        <v>69.859740000000002</v>
      </c>
      <c r="B841" t="e">
        <f t="shared" ref="B841:B904" si="1125">(#REF!-#REF!)/#REF!</f>
        <v>#REF!</v>
      </c>
      <c r="C841">
        <f t="shared" si="1101"/>
        <v>-2.4911264989724666E-2</v>
      </c>
      <c r="D841">
        <v>159.41000399999999</v>
      </c>
      <c r="E841" t="e">
        <f t="shared" si="1102"/>
        <v>#REF!</v>
      </c>
      <c r="F841">
        <f t="shared" si="1103"/>
        <v>3.4323962961457392E-2</v>
      </c>
      <c r="G841">
        <v>66.858250999999996</v>
      </c>
      <c r="H841" t="e">
        <f t="shared" si="1104"/>
        <v>#REF!</v>
      </c>
      <c r="I841">
        <f t="shared" si="1105"/>
        <v>6.0900891318917249E-3</v>
      </c>
      <c r="J841">
        <v>65.931709999999995</v>
      </c>
      <c r="K841" t="e">
        <f t="shared" si="1106"/>
        <v>#REF!</v>
      </c>
      <c r="L841">
        <f t="shared" si="1107"/>
        <v>-1.1594461012997687E-3</v>
      </c>
      <c r="M841">
        <v>517.60325499999999</v>
      </c>
      <c r="N841" t="e">
        <f t="shared" si="1108"/>
        <v>#REF!</v>
      </c>
      <c r="O841">
        <f t="shared" si="1109"/>
        <v>2.0926069744599166E-2</v>
      </c>
      <c r="P841">
        <v>32.935206000000001</v>
      </c>
      <c r="Q841" t="e">
        <f t="shared" si="1110"/>
        <v>#REF!</v>
      </c>
      <c r="R841">
        <f t="shared" si="1111"/>
        <v>-1.405663957688773E-3</v>
      </c>
      <c r="S841">
        <v>164.470001</v>
      </c>
      <c r="T841" t="e">
        <f t="shared" si="1112"/>
        <v>#REF!</v>
      </c>
      <c r="U841">
        <f t="shared" si="1113"/>
        <v>9.885791416641249E-3</v>
      </c>
      <c r="V841">
        <v>30.854658000000001</v>
      </c>
      <c r="W841" t="e">
        <f t="shared" si="1114"/>
        <v>#REF!</v>
      </c>
      <c r="X841">
        <f t="shared" si="1115"/>
        <v>1.3734471957092983E-2</v>
      </c>
      <c r="Y841">
        <v>39.795341999999998</v>
      </c>
      <c r="Z841" t="e">
        <f t="shared" si="1116"/>
        <v>#REF!</v>
      </c>
      <c r="AA841">
        <f t="shared" si="1117"/>
        <v>3.0351919289265967E-3</v>
      </c>
      <c r="AB841">
        <v>81.611924999999999</v>
      </c>
      <c r="AC841" t="e">
        <f t="shared" si="1118"/>
        <v>#REF!</v>
      </c>
      <c r="AD841">
        <f t="shared" si="1119"/>
        <v>7.9337744959890634E-3</v>
      </c>
      <c r="AE841">
        <f>(C841*'10Stocks'!$D$3)+(F841*'10Stocks'!$D$4)+('10Stocks_'!I841*'10Stocks'!$D$5)+('10Stocks_'!L841*'10Stocks'!$D$6)+('10Stocks_'!O841*'10Stocks'!$D$7)+('10Stocks_'!R841*'10Stocks'!$D$8)+('10Stocks_'!U841*'10Stocks'!$D$9)+('10Stocks_'!X841*'10Stocks'!$D$10)+('10Stocks_'!AA841*'10Stocks'!$D$11)+('10Stocks_'!AD841*'10Stocks'!$D$12)</f>
        <v>4.6716307032516218E-4</v>
      </c>
      <c r="AF841">
        <f t="shared" si="1120"/>
        <v>294009.10671509471</v>
      </c>
      <c r="AG841">
        <f t="shared" si="1096"/>
        <v>214307.4925801614</v>
      </c>
    </row>
    <row r="842" spans="1:33" x14ac:dyDescent="0.35">
      <c r="A842">
        <v>70.971157000000005</v>
      </c>
      <c r="B842" t="e">
        <f t="shared" ref="B842:B905" si="1126">(#REF!-#REF!)/#REF!</f>
        <v>#REF!</v>
      </c>
      <c r="C842">
        <f t="shared" si="1101"/>
        <v>1.5909263332500277E-2</v>
      </c>
      <c r="D842">
        <v>164.929993</v>
      </c>
      <c r="E842" t="e">
        <f t="shared" si="1102"/>
        <v>#REF!</v>
      </c>
      <c r="F842">
        <f t="shared" si="1103"/>
        <v>3.4627619732071582E-2</v>
      </c>
      <c r="G842">
        <v>65.877954000000003</v>
      </c>
      <c r="H842" t="e">
        <f t="shared" si="1104"/>
        <v>#REF!</v>
      </c>
      <c r="I842">
        <f t="shared" si="1105"/>
        <v>-1.466231894100839E-2</v>
      </c>
      <c r="J842">
        <v>65.501223999999993</v>
      </c>
      <c r="K842" t="e">
        <f t="shared" si="1106"/>
        <v>#REF!</v>
      </c>
      <c r="L842">
        <f t="shared" si="1107"/>
        <v>-6.5292709684005154E-3</v>
      </c>
      <c r="M842">
        <v>514.69618100000002</v>
      </c>
      <c r="N842" t="e">
        <f t="shared" si="1108"/>
        <v>#REF!</v>
      </c>
      <c r="O842">
        <f t="shared" si="1109"/>
        <v>-5.6164136757601455E-3</v>
      </c>
      <c r="P842">
        <v>32.953750999999997</v>
      </c>
      <c r="Q842" t="e">
        <f t="shared" si="1110"/>
        <v>#REF!</v>
      </c>
      <c r="R842">
        <f t="shared" si="1111"/>
        <v>5.630752696672381E-4</v>
      </c>
      <c r="S842">
        <v>159.220001</v>
      </c>
      <c r="T842" t="e">
        <f t="shared" si="1112"/>
        <v>#REF!</v>
      </c>
      <c r="U842">
        <f t="shared" si="1113"/>
        <v>-3.1920714829934242E-2</v>
      </c>
      <c r="V842">
        <v>31.033815000000001</v>
      </c>
      <c r="W842" t="e">
        <f t="shared" si="1114"/>
        <v>#REF!</v>
      </c>
      <c r="X842">
        <f t="shared" si="1115"/>
        <v>5.8064814719385321E-3</v>
      </c>
      <c r="Y842">
        <v>39.925027999999998</v>
      </c>
      <c r="Z842" t="e">
        <f t="shared" si="1116"/>
        <v>#REF!</v>
      </c>
      <c r="AA842">
        <f t="shared" si="1117"/>
        <v>3.2588236080493926E-3</v>
      </c>
      <c r="AB842">
        <v>81.501796999999996</v>
      </c>
      <c r="AC842" t="e">
        <f t="shared" si="1118"/>
        <v>#REF!</v>
      </c>
      <c r="AD842">
        <f t="shared" si="1119"/>
        <v>-1.349410640663152E-3</v>
      </c>
      <c r="AE842">
        <f>(C842*'10Stocks'!$D$3)+(F842*'10Stocks'!$D$4)+('10Stocks_'!I842*'10Stocks'!$D$5)+('10Stocks_'!L842*'10Stocks'!$D$6)+('10Stocks_'!O842*'10Stocks'!$D$7)+('10Stocks_'!R842*'10Stocks'!$D$8)+('10Stocks_'!U842*'10Stocks'!$D$9)+('10Stocks_'!X842*'10Stocks'!$D$10)+('10Stocks_'!AA842*'10Stocks'!$D$11)+('10Stocks_'!AD842*'10Stocks'!$D$12)</f>
        <v>-6.0845902261840949E-3</v>
      </c>
      <c r="AF842">
        <f t="shared" si="1120"/>
        <v>292220.18177796691</v>
      </c>
      <c r="AG842">
        <f t="shared" si="1096"/>
        <v>213003.51930541013</v>
      </c>
    </row>
    <row r="843" spans="1:33" x14ac:dyDescent="0.35">
      <c r="A843">
        <v>70.673691000000005</v>
      </c>
      <c r="B843" t="e">
        <f t="shared" ref="B843:B906" si="1127">(#REF!-#REF!)/#REF!</f>
        <v>#REF!</v>
      </c>
      <c r="C843">
        <f t="shared" si="1101"/>
        <v>-4.1913646694529717E-3</v>
      </c>
      <c r="D843">
        <v>160.800003</v>
      </c>
      <c r="E843" t="e">
        <f t="shared" si="1102"/>
        <v>#REF!</v>
      </c>
      <c r="F843">
        <f t="shared" si="1103"/>
        <v>-2.5040866884654463E-2</v>
      </c>
      <c r="G843">
        <v>65.949904000000004</v>
      </c>
      <c r="H843" t="e">
        <f t="shared" si="1104"/>
        <v>#REF!</v>
      </c>
      <c r="I843">
        <f t="shared" si="1105"/>
        <v>1.0921711381625644E-3</v>
      </c>
      <c r="J843">
        <v>65.616016000000002</v>
      </c>
      <c r="K843" t="e">
        <f t="shared" si="1106"/>
        <v>#REF!</v>
      </c>
      <c r="L843">
        <f t="shared" si="1107"/>
        <v>1.7525168689978749E-3</v>
      </c>
      <c r="M843">
        <v>514.77611200000001</v>
      </c>
      <c r="N843" t="e">
        <f t="shared" si="1108"/>
        <v>#REF!</v>
      </c>
      <c r="O843">
        <f t="shared" si="1109"/>
        <v>1.5529744138511058E-4</v>
      </c>
      <c r="P843">
        <v>32.833210000000001</v>
      </c>
      <c r="Q843" t="e">
        <f t="shared" si="1110"/>
        <v>#REF!</v>
      </c>
      <c r="R843">
        <f t="shared" si="1111"/>
        <v>-3.6578840448237837E-3</v>
      </c>
      <c r="S843">
        <v>159.94000199999999</v>
      </c>
      <c r="T843" t="e">
        <f t="shared" si="1112"/>
        <v>#REF!</v>
      </c>
      <c r="U843">
        <f t="shared" si="1113"/>
        <v>4.5220512214416853E-3</v>
      </c>
      <c r="V843">
        <v>31.173158000000001</v>
      </c>
      <c r="W843" t="e">
        <f t="shared" si="1114"/>
        <v>#REF!</v>
      </c>
      <c r="X843">
        <f t="shared" si="1115"/>
        <v>4.4900377217560981E-3</v>
      </c>
      <c r="Y843">
        <v>39.545231000000001</v>
      </c>
      <c r="Z843" t="e">
        <f t="shared" si="1116"/>
        <v>#REF!</v>
      </c>
      <c r="AA843">
        <f t="shared" si="1117"/>
        <v>-9.5127547562395293E-3</v>
      </c>
      <c r="AB843">
        <v>82.245147000000003</v>
      </c>
      <c r="AC843" t="e">
        <f t="shared" si="1118"/>
        <v>#REF!</v>
      </c>
      <c r="AD843">
        <f t="shared" si="1119"/>
        <v>9.1206577935944982E-3</v>
      </c>
      <c r="AE843">
        <f>(C843*'10Stocks'!$D$3)+(F843*'10Stocks'!$D$4)+('10Stocks_'!I843*'10Stocks'!$D$5)+('10Stocks_'!L843*'10Stocks'!$D$6)+('10Stocks_'!O843*'10Stocks'!$D$7)+('10Stocks_'!R843*'10Stocks'!$D$8)+('10Stocks_'!U843*'10Stocks'!$D$9)+('10Stocks_'!X843*'10Stocks'!$D$10)+('10Stocks_'!AA843*'10Stocks'!$D$11)+('10Stocks_'!AD843*'10Stocks'!$D$12)</f>
        <v>3.8535423736437097E-4</v>
      </c>
      <c r="AF843">
        <f t="shared" si="1120"/>
        <v>292332.79006325844</v>
      </c>
      <c r="AG843">
        <f t="shared" si="1096"/>
        <v>213085.60111414798</v>
      </c>
    </row>
    <row r="844" spans="1:33" x14ac:dyDescent="0.35">
      <c r="A844">
        <v>70.312687999999994</v>
      </c>
      <c r="B844" t="e">
        <f t="shared" ref="B844:B907" si="1128">(#REF!-#REF!)/#REF!</f>
        <v>#REF!</v>
      </c>
      <c r="C844">
        <f t="shared" si="1101"/>
        <v>-5.1080252763367178E-3</v>
      </c>
      <c r="D844">
        <v>160.05999800000001</v>
      </c>
      <c r="E844" t="e">
        <f t="shared" si="1102"/>
        <v>#REF!</v>
      </c>
      <c r="F844">
        <f t="shared" si="1103"/>
        <v>-4.6020210584199828E-3</v>
      </c>
      <c r="G844">
        <v>65.734054</v>
      </c>
      <c r="H844" t="e">
        <f t="shared" si="1104"/>
        <v>#REF!</v>
      </c>
      <c r="I844">
        <f t="shared" si="1105"/>
        <v>-3.2729388051876951E-3</v>
      </c>
      <c r="J844">
        <v>66.017810999999995</v>
      </c>
      <c r="K844" t="e">
        <f t="shared" si="1106"/>
        <v>#REF!</v>
      </c>
      <c r="L844">
        <f t="shared" si="1107"/>
        <v>6.1234287677568349E-3</v>
      </c>
      <c r="M844">
        <v>513.00787000000003</v>
      </c>
      <c r="N844" t="e">
        <f t="shared" si="1108"/>
        <v>#REF!</v>
      </c>
      <c r="O844">
        <f t="shared" si="1109"/>
        <v>-3.4349729110972936E-3</v>
      </c>
      <c r="P844">
        <v>32.944476999999999</v>
      </c>
      <c r="Q844" t="e">
        <f t="shared" si="1110"/>
        <v>#REF!</v>
      </c>
      <c r="R844">
        <f t="shared" si="1111"/>
        <v>3.3888553693043719E-3</v>
      </c>
      <c r="S844">
        <v>162.16999799999999</v>
      </c>
      <c r="T844" t="e">
        <f t="shared" si="1112"/>
        <v>#REF!</v>
      </c>
      <c r="U844">
        <f t="shared" si="1113"/>
        <v>1.394270333946851E-2</v>
      </c>
      <c r="V844">
        <v>31.183111</v>
      </c>
      <c r="W844" t="e">
        <f t="shared" si="1114"/>
        <v>#REF!</v>
      </c>
      <c r="X844">
        <f t="shared" si="1115"/>
        <v>3.1928109433120103E-4</v>
      </c>
      <c r="Y844">
        <v>39.526704000000002</v>
      </c>
      <c r="Z844" t="e">
        <f t="shared" si="1116"/>
        <v>#REF!</v>
      </c>
      <c r="AA844">
        <f t="shared" si="1117"/>
        <v>-4.6850149895442131E-4</v>
      </c>
      <c r="AB844">
        <v>82.428685999999999</v>
      </c>
      <c r="AC844" t="e">
        <f t="shared" si="1118"/>
        <v>#REF!</v>
      </c>
      <c r="AD844">
        <f t="shared" si="1119"/>
        <v>2.231608875354021E-3</v>
      </c>
      <c r="AE844">
        <f>(C844*'10Stocks'!$D$3)+(F844*'10Stocks'!$D$4)+('10Stocks_'!I844*'10Stocks'!$D$5)+('10Stocks_'!L844*'10Stocks'!$D$6)+('10Stocks_'!O844*'10Stocks'!$D$7)+('10Stocks_'!R844*'10Stocks'!$D$8)+('10Stocks_'!U844*'10Stocks'!$D$9)+('10Stocks_'!X844*'10Stocks'!$D$10)+('10Stocks_'!AA844*'10Stocks'!$D$11)+('10Stocks_'!AD844*'10Stocks'!$D$12)</f>
        <v>3.5729503747979124E-3</v>
      </c>
      <c r="AF844">
        <f t="shared" si="1120"/>
        <v>293377.28061508067</v>
      </c>
      <c r="AG844">
        <f t="shared" si="1096"/>
        <v>213846.9453925128</v>
      </c>
    </row>
    <row r="845" spans="1:33" x14ac:dyDescent="0.35">
      <c r="A845">
        <v>71.221290999999994</v>
      </c>
      <c r="B845" t="e">
        <f t="shared" ref="B845:B908" si="1129">(#REF!-#REF!)/#REF!</f>
        <v>#REF!</v>
      </c>
      <c r="C845">
        <f t="shared" si="1101"/>
        <v>1.2922319226367785E-2</v>
      </c>
      <c r="D845">
        <v>156.020004</v>
      </c>
      <c r="E845" t="e">
        <f t="shared" si="1102"/>
        <v>#REF!</v>
      </c>
      <c r="F845">
        <f t="shared" si="1103"/>
        <v>-2.5240497628895429E-2</v>
      </c>
      <c r="G845">
        <v>65.949904000000004</v>
      </c>
      <c r="H845" t="e">
        <f t="shared" si="1104"/>
        <v>#REF!</v>
      </c>
      <c r="I845">
        <f t="shared" si="1105"/>
        <v>3.2836861088774961E-3</v>
      </c>
      <c r="J845">
        <v>65.826477999999994</v>
      </c>
      <c r="K845" t="e">
        <f t="shared" si="1106"/>
        <v>#REF!</v>
      </c>
      <c r="L845">
        <f t="shared" si="1107"/>
        <v>-2.8982027289574963E-3</v>
      </c>
      <c r="M845">
        <v>512.54334100000005</v>
      </c>
      <c r="N845" t="e">
        <f t="shared" si="1108"/>
        <v>#REF!</v>
      </c>
      <c r="O845">
        <f t="shared" si="1109"/>
        <v>-9.0550072847804541E-4</v>
      </c>
      <c r="P845">
        <v>33.324641</v>
      </c>
      <c r="Q845" t="e">
        <f t="shared" si="1110"/>
        <v>#REF!</v>
      </c>
      <c r="R845">
        <f t="shared" si="1111"/>
        <v>1.1539536657388752E-2</v>
      </c>
      <c r="S845">
        <v>175.199997</v>
      </c>
      <c r="T845" t="e">
        <f t="shared" si="1112"/>
        <v>#REF!</v>
      </c>
      <c r="U845">
        <f t="shared" si="1113"/>
        <v>8.0347778015018564E-2</v>
      </c>
      <c r="V845">
        <v>31.750437999999999</v>
      </c>
      <c r="W845" t="e">
        <f t="shared" si="1114"/>
        <v>#REF!</v>
      </c>
      <c r="X845">
        <f t="shared" si="1115"/>
        <v>1.8193406039570547E-2</v>
      </c>
      <c r="Y845">
        <v>39.554496999999998</v>
      </c>
      <c r="Z845" t="e">
        <f t="shared" si="1116"/>
        <v>#REF!</v>
      </c>
      <c r="AA845">
        <f t="shared" si="1117"/>
        <v>7.0314489161543833E-4</v>
      </c>
      <c r="AB845">
        <v>84.521062999999998</v>
      </c>
      <c r="AC845" t="e">
        <f t="shared" si="1118"/>
        <v>#REF!</v>
      </c>
      <c r="AD845">
        <f t="shared" si="1119"/>
        <v>2.5384087767697752E-2</v>
      </c>
      <c r="AE845">
        <f>(C845*'10Stocks'!$D$3)+(F845*'10Stocks'!$D$4)+('10Stocks_'!I845*'10Stocks'!$D$5)+('10Stocks_'!L845*'10Stocks'!$D$6)+('10Stocks_'!O845*'10Stocks'!$D$7)+('10Stocks_'!R845*'10Stocks'!$D$8)+('10Stocks_'!U845*'10Stocks'!$D$9)+('10Stocks_'!X845*'10Stocks'!$D$10)+('10Stocks_'!AA845*'10Stocks'!$D$11)+('10Stocks_'!AD845*'10Stocks'!$D$12)</f>
        <v>1.5518854249472042E-2</v>
      </c>
      <c r="AF845">
        <f t="shared" si="1120"/>
        <v>297930.15987305256</v>
      </c>
      <c r="AG845">
        <f t="shared" si="1096"/>
        <v>217165.60496975403</v>
      </c>
    </row>
    <row r="846" spans="1:33" x14ac:dyDescent="0.35">
      <c r="A846">
        <v>71.045518999999999</v>
      </c>
      <c r="B846" t="e">
        <f t="shared" ref="B846:B909" si="1130">(#REF!-#REF!)/#REF!</f>
        <v>#REF!</v>
      </c>
      <c r="C846">
        <f t="shared" si="1101"/>
        <v>-2.4679698659210623E-3</v>
      </c>
      <c r="D846">
        <v>153.46000699999999</v>
      </c>
      <c r="E846" t="e">
        <f t="shared" si="1102"/>
        <v>#REF!</v>
      </c>
      <c r="F846">
        <f t="shared" si="1103"/>
        <v>-1.6408133151951526E-2</v>
      </c>
      <c r="G846">
        <v>65.266390999999999</v>
      </c>
      <c r="H846" t="e">
        <f t="shared" si="1104"/>
        <v>#REF!</v>
      </c>
      <c r="I846">
        <f t="shared" si="1105"/>
        <v>-1.0364124260135464E-2</v>
      </c>
      <c r="J846">
        <v>65.864744999999999</v>
      </c>
      <c r="K846" t="e">
        <f t="shared" si="1106"/>
        <v>#REF!</v>
      </c>
      <c r="L846">
        <f t="shared" si="1107"/>
        <v>5.8133142107351875E-4</v>
      </c>
      <c r="M846">
        <v>510.25062200000002</v>
      </c>
      <c r="N846" t="e">
        <f t="shared" si="1108"/>
        <v>#REF!</v>
      </c>
      <c r="O846">
        <f t="shared" si="1109"/>
        <v>-4.4732197584048481E-3</v>
      </c>
      <c r="P846">
        <v>33.973702000000003</v>
      </c>
      <c r="Q846" t="e">
        <f t="shared" si="1110"/>
        <v>#REF!</v>
      </c>
      <c r="R846">
        <f t="shared" si="1111"/>
        <v>1.9476908993558348E-2</v>
      </c>
      <c r="S846">
        <v>176.80999800000001</v>
      </c>
      <c r="T846" t="e">
        <f t="shared" si="1112"/>
        <v>#REF!</v>
      </c>
      <c r="U846">
        <f t="shared" si="1113"/>
        <v>9.189503582012112E-3</v>
      </c>
      <c r="V846">
        <v>31.402079000000001</v>
      </c>
      <c r="W846" t="e">
        <f t="shared" si="1114"/>
        <v>#REF!</v>
      </c>
      <c r="X846">
        <f t="shared" si="1115"/>
        <v>-1.097178564906722E-2</v>
      </c>
      <c r="Y846">
        <v>39.489652999999997</v>
      </c>
      <c r="Z846" t="e">
        <f t="shared" si="1116"/>
        <v>#REF!</v>
      </c>
      <c r="AA846">
        <f t="shared" si="1117"/>
        <v>-1.6393584780006378E-3</v>
      </c>
      <c r="AB846">
        <v>84.420113999999998</v>
      </c>
      <c r="AC846" t="e">
        <f t="shared" si="1118"/>
        <v>#REF!</v>
      </c>
      <c r="AD846">
        <f t="shared" si="1119"/>
        <v>-1.1943650069805671E-3</v>
      </c>
      <c r="AE846">
        <f>(C846*'10Stocks'!$D$3)+(F846*'10Stocks'!$D$4)+('10Stocks_'!I846*'10Stocks'!$D$5)+('10Stocks_'!L846*'10Stocks'!$D$6)+('10Stocks_'!O846*'10Stocks'!$D$7)+('10Stocks_'!R846*'10Stocks'!$D$8)+('10Stocks_'!U846*'10Stocks'!$D$9)+('10Stocks_'!X846*'10Stocks'!$D$10)+('10Stocks_'!AA846*'10Stocks'!$D$11)+('10Stocks_'!AD846*'10Stocks'!$D$12)</f>
        <v>2.4923431172800105E-3</v>
      </c>
      <c r="AF846">
        <f t="shared" si="1120"/>
        <v>298672.70405644231</v>
      </c>
      <c r="AG846">
        <f t="shared" si="1096"/>
        <v>217706.85617061035</v>
      </c>
    </row>
    <row r="847" spans="1:33" x14ac:dyDescent="0.35">
      <c r="A847">
        <v>70.844240999999997</v>
      </c>
      <c r="B847" t="e">
        <f t="shared" ref="B847:B910" si="1131">(#REF!-#REF!)/#REF!</f>
        <v>#REF!</v>
      </c>
      <c r="C847">
        <f t="shared" si="1101"/>
        <v>-2.8330850816925142E-3</v>
      </c>
      <c r="D847">
        <v>150.08999600000001</v>
      </c>
      <c r="E847" t="e">
        <f t="shared" si="1102"/>
        <v>#REF!</v>
      </c>
      <c r="F847">
        <f t="shared" si="1103"/>
        <v>-2.1960190579164884E-2</v>
      </c>
      <c r="G847">
        <v>66.462537999999995</v>
      </c>
      <c r="H847" t="e">
        <f t="shared" si="1104"/>
        <v>#REF!</v>
      </c>
      <c r="I847">
        <f t="shared" si="1105"/>
        <v>1.8327150952777461E-2</v>
      </c>
      <c r="J847">
        <v>66.008242999999993</v>
      </c>
      <c r="K847" t="e">
        <f t="shared" si="1106"/>
        <v>#REF!</v>
      </c>
      <c r="L847">
        <f t="shared" si="1107"/>
        <v>2.1786769234435495E-3</v>
      </c>
      <c r="M847">
        <v>510.86500599999999</v>
      </c>
      <c r="N847" t="e">
        <f t="shared" si="1108"/>
        <v>#REF!</v>
      </c>
      <c r="O847">
        <f t="shared" si="1109"/>
        <v>1.2040828046261014E-3</v>
      </c>
      <c r="P847">
        <v>35.401637000000001</v>
      </c>
      <c r="Q847" t="e">
        <f t="shared" si="1110"/>
        <v>#REF!</v>
      </c>
      <c r="R847">
        <f t="shared" si="1111"/>
        <v>4.2030597666394963E-2</v>
      </c>
      <c r="S847">
        <v>151.16000399999999</v>
      </c>
      <c r="T847" t="e">
        <f t="shared" si="1112"/>
        <v>#REF!</v>
      </c>
      <c r="U847">
        <f t="shared" si="1113"/>
        <v>-0.14507094785443084</v>
      </c>
      <c r="V847">
        <v>31.232876000000001</v>
      </c>
      <c r="W847" t="e">
        <f t="shared" si="1114"/>
        <v>#REF!</v>
      </c>
      <c r="X847">
        <f t="shared" si="1115"/>
        <v>-5.3882738146095212E-3</v>
      </c>
      <c r="Y847">
        <v>39.592269999999999</v>
      </c>
      <c r="Z847" t="e">
        <f t="shared" si="1116"/>
        <v>#REF!</v>
      </c>
      <c r="AA847">
        <f t="shared" si="1117"/>
        <v>2.598579430414397E-3</v>
      </c>
      <c r="AB847">
        <v>85.548900000000003</v>
      </c>
      <c r="AC847" t="e">
        <f t="shared" si="1118"/>
        <v>#REF!</v>
      </c>
      <c r="AD847">
        <f t="shared" si="1119"/>
        <v>1.3371055149250393E-2</v>
      </c>
      <c r="AE847">
        <f>(C847*'10Stocks'!$D$3)+(F847*'10Stocks'!$D$4)+('10Stocks_'!I847*'10Stocks'!$D$5)+('10Stocks_'!L847*'10Stocks'!$D$6)+('10Stocks_'!O847*'10Stocks'!$D$7)+('10Stocks_'!R847*'10Stocks'!$D$8)+('10Stocks_'!U847*'10Stocks'!$D$9)+('10Stocks_'!X847*'10Stocks'!$D$10)+('10Stocks_'!AA847*'10Stocks'!$D$11)+('10Stocks_'!AD847*'10Stocks'!$D$12)</f>
        <v>-1.9544425658492768E-2</v>
      </c>
      <c r="AF847">
        <f t="shared" si="1120"/>
        <v>292835.31759579014</v>
      </c>
      <c r="AG847">
        <f t="shared" si="1096"/>
        <v>213451.90070483967</v>
      </c>
    </row>
    <row r="848" spans="1:33" x14ac:dyDescent="0.35">
      <c r="A848">
        <v>69.697776000000005</v>
      </c>
      <c r="B848" t="e">
        <f t="shared" ref="B848:B911" si="1132">(#REF!-#REF!)/#REF!</f>
        <v>#REF!</v>
      </c>
      <c r="C848">
        <f t="shared" si="1101"/>
        <v>-1.6182896221585495E-2</v>
      </c>
      <c r="D848">
        <v>147.35000600000001</v>
      </c>
      <c r="E848" t="e">
        <f t="shared" si="1102"/>
        <v>#REF!</v>
      </c>
      <c r="F848">
        <f t="shared" si="1103"/>
        <v>-1.8255647098558158E-2</v>
      </c>
      <c r="G848">
        <v>65.212430999999995</v>
      </c>
      <c r="H848" t="e">
        <f t="shared" si="1104"/>
        <v>#REF!</v>
      </c>
      <c r="I848">
        <f t="shared" si="1105"/>
        <v>-1.8809197445935632E-2</v>
      </c>
      <c r="J848">
        <v>64.238457999999994</v>
      </c>
      <c r="K848" t="e">
        <f t="shared" si="1106"/>
        <v>#REF!</v>
      </c>
      <c r="L848">
        <f t="shared" si="1107"/>
        <v>-2.6811575639121298E-2</v>
      </c>
      <c r="M848">
        <v>503.47237699999999</v>
      </c>
      <c r="N848" t="e">
        <f t="shared" si="1108"/>
        <v>#REF!</v>
      </c>
      <c r="O848">
        <f t="shared" si="1109"/>
        <v>-1.447080718619431E-2</v>
      </c>
      <c r="P848">
        <v>34.771121000000001</v>
      </c>
      <c r="Q848" t="e">
        <f t="shared" si="1110"/>
        <v>#REF!</v>
      </c>
      <c r="R848">
        <f t="shared" si="1111"/>
        <v>-1.7810362837176148E-2</v>
      </c>
      <c r="S848">
        <v>139.770004</v>
      </c>
      <c r="T848" t="e">
        <f t="shared" si="1112"/>
        <v>#REF!</v>
      </c>
      <c r="U848">
        <f t="shared" si="1113"/>
        <v>-7.5350619863704074E-2</v>
      </c>
      <c r="V848">
        <v>29.530894</v>
      </c>
      <c r="W848" t="e">
        <f t="shared" si="1114"/>
        <v>#REF!</v>
      </c>
      <c r="X848">
        <f t="shared" si="1115"/>
        <v>-5.4493284576162662E-2</v>
      </c>
      <c r="Y848">
        <v>38.911254</v>
      </c>
      <c r="Z848" t="e">
        <f t="shared" si="1116"/>
        <v>#REF!</v>
      </c>
      <c r="AA848">
        <f t="shared" si="1117"/>
        <v>-1.7200731354883154E-2</v>
      </c>
      <c r="AB848">
        <v>84.966809999999995</v>
      </c>
      <c r="AC848" t="e">
        <f t="shared" si="1118"/>
        <v>#REF!</v>
      </c>
      <c r="AD848">
        <f t="shared" si="1119"/>
        <v>-6.8041786627298304E-3</v>
      </c>
      <c r="AE848">
        <f>(C848*'10Stocks'!$D$3)+(F848*'10Stocks'!$D$4)+('10Stocks_'!I848*'10Stocks'!$D$5)+('10Stocks_'!L848*'10Stocks'!$D$6)+('10Stocks_'!O848*'10Stocks'!$D$7)+('10Stocks_'!R848*'10Stocks'!$D$8)+('10Stocks_'!U848*'10Stocks'!$D$9)+('10Stocks_'!X848*'10Stocks'!$D$10)+('10Stocks_'!AA848*'10Stocks'!$D$11)+('10Stocks_'!AD848*'10Stocks'!$D$12)</f>
        <v>-3.007279851599276E-2</v>
      </c>
      <c r="AF848">
        <f t="shared" si="1120"/>
        <v>284028.94009136519</v>
      </c>
      <c r="AG848">
        <f t="shared" si="1096"/>
        <v>207032.80470208733</v>
      </c>
    </row>
    <row r="849" spans="1:33" x14ac:dyDescent="0.35">
      <c r="A849">
        <v>70.795280000000005</v>
      </c>
      <c r="B849" t="e">
        <f t="shared" ref="B849:B912" si="1133">(#REF!-#REF!)/#REF!</f>
        <v>#REF!</v>
      </c>
      <c r="C849">
        <f t="shared" si="1101"/>
        <v>1.5746614353950125E-2</v>
      </c>
      <c r="D849">
        <v>151.08999600000001</v>
      </c>
      <c r="E849" t="e">
        <f t="shared" si="1102"/>
        <v>#REF!</v>
      </c>
      <c r="F849">
        <f t="shared" si="1103"/>
        <v>2.5381675247437761E-2</v>
      </c>
      <c r="G849">
        <v>66.273674</v>
      </c>
      <c r="H849" t="e">
        <f t="shared" si="1104"/>
        <v>#REF!</v>
      </c>
      <c r="I849">
        <f t="shared" si="1105"/>
        <v>1.6273630406448192E-2</v>
      </c>
      <c r="J849">
        <v>65.606454999999997</v>
      </c>
      <c r="K849" t="e">
        <f t="shared" si="1106"/>
        <v>#REF!</v>
      </c>
      <c r="L849">
        <f t="shared" si="1107"/>
        <v>2.1295607687220677E-2</v>
      </c>
      <c r="M849">
        <v>507.50836700000002</v>
      </c>
      <c r="N849" t="e">
        <f t="shared" si="1108"/>
        <v>#REF!</v>
      </c>
      <c r="O849">
        <f t="shared" si="1109"/>
        <v>8.0163087080346949E-3</v>
      </c>
      <c r="P849">
        <v>35.030743999999999</v>
      </c>
      <c r="Q849" t="e">
        <f t="shared" si="1110"/>
        <v>#REF!</v>
      </c>
      <c r="R849">
        <f t="shared" si="1111"/>
        <v>7.4666272623191447E-3</v>
      </c>
      <c r="S849">
        <v>137.949997</v>
      </c>
      <c r="T849" t="e">
        <f t="shared" si="1112"/>
        <v>#REF!</v>
      </c>
      <c r="U849">
        <f t="shared" si="1113"/>
        <v>-1.3021441996953823E-2</v>
      </c>
      <c r="V849">
        <v>30.625737000000001</v>
      </c>
      <c r="W849" t="e">
        <f t="shared" si="1114"/>
        <v>#REF!</v>
      </c>
      <c r="X849">
        <f t="shared" si="1115"/>
        <v>3.7074495611274107E-2</v>
      </c>
      <c r="Y849">
        <v>39.844154000000003</v>
      </c>
      <c r="Z849" t="e">
        <f t="shared" si="1116"/>
        <v>#REF!</v>
      </c>
      <c r="AA849">
        <f t="shared" si="1117"/>
        <v>2.397506901216814E-2</v>
      </c>
      <c r="AB849">
        <v>85.678258</v>
      </c>
      <c r="AC849" t="e">
        <f t="shared" si="1118"/>
        <v>#REF!</v>
      </c>
      <c r="AD849">
        <f t="shared" si="1119"/>
        <v>8.3732459768703135E-3</v>
      </c>
      <c r="AE849">
        <f>(C849*'10Stocks'!$D$3)+(F849*'10Stocks'!$D$4)+('10Stocks_'!I849*'10Stocks'!$D$5)+('10Stocks_'!L849*'10Stocks'!$D$6)+('10Stocks_'!O849*'10Stocks'!$D$7)+('10Stocks_'!R849*'10Stocks'!$D$8)+('10Stocks_'!U849*'10Stocks'!$D$9)+('10Stocks_'!X849*'10Stocks'!$D$10)+('10Stocks_'!AA849*'10Stocks'!$D$11)+('10Stocks_'!AD849*'10Stocks'!$D$12)</f>
        <v>1.0911800954388474E-2</v>
      </c>
      <c r="AF849">
        <f t="shared" si="1120"/>
        <v>287128.2073509281</v>
      </c>
      <c r="AG849">
        <f t="shared" si="1096"/>
        <v>209291.90545802529</v>
      </c>
    </row>
    <row r="850" spans="1:33" x14ac:dyDescent="0.35">
      <c r="A850">
        <v>70.589923999999996</v>
      </c>
      <c r="B850" t="e">
        <f t="shared" ref="B850:B913" si="1134">(#REF!-#REF!)/#REF!</f>
        <v>#REF!</v>
      </c>
      <c r="C850">
        <f t="shared" si="1101"/>
        <v>-2.9007018547000446E-3</v>
      </c>
      <c r="D850">
        <v>151.60000600000001</v>
      </c>
      <c r="E850" t="e">
        <f t="shared" si="1102"/>
        <v>#REF!</v>
      </c>
      <c r="F850">
        <f t="shared" si="1103"/>
        <v>3.375537848316536E-3</v>
      </c>
      <c r="G850">
        <v>66.156752999999995</v>
      </c>
      <c r="H850" t="e">
        <f t="shared" si="1104"/>
        <v>#REF!</v>
      </c>
      <c r="I850">
        <f t="shared" si="1105"/>
        <v>-1.7642148524918799E-3</v>
      </c>
      <c r="J850">
        <v>65.376856000000004</v>
      </c>
      <c r="K850" t="e">
        <f t="shared" si="1106"/>
        <v>#REF!</v>
      </c>
      <c r="L850">
        <f t="shared" si="1107"/>
        <v>-3.4996403936166532E-3</v>
      </c>
      <c r="M850">
        <v>504.79108400000001</v>
      </c>
      <c r="N850" t="e">
        <f t="shared" si="1108"/>
        <v>#REF!</v>
      </c>
      <c r="O850">
        <f t="shared" si="1109"/>
        <v>-5.3541639442567235E-3</v>
      </c>
      <c r="P850">
        <v>34.854571</v>
      </c>
      <c r="Q850" t="e">
        <f t="shared" si="1110"/>
        <v>#REF!</v>
      </c>
      <c r="R850">
        <f t="shared" si="1111"/>
        <v>-5.0290967271491172E-3</v>
      </c>
      <c r="S850">
        <v>144.699997</v>
      </c>
      <c r="T850" t="e">
        <f t="shared" si="1112"/>
        <v>#REF!</v>
      </c>
      <c r="U850">
        <f t="shared" si="1113"/>
        <v>4.8930773082945411E-2</v>
      </c>
      <c r="V850">
        <v>29.142723</v>
      </c>
      <c r="W850" t="e">
        <f t="shared" si="1114"/>
        <v>#REF!</v>
      </c>
      <c r="X850">
        <f t="shared" si="1115"/>
        <v>-4.8423781605647587E-2</v>
      </c>
      <c r="Y850">
        <v>39.88147</v>
      </c>
      <c r="Z850" t="e">
        <f t="shared" si="1116"/>
        <v>#REF!</v>
      </c>
      <c r="AA850">
        <f t="shared" si="1117"/>
        <v>9.3654893513354595E-4</v>
      </c>
      <c r="AB850">
        <v>85.890764000000004</v>
      </c>
      <c r="AC850" t="e">
        <f t="shared" si="1118"/>
        <v>#REF!</v>
      </c>
      <c r="AD850">
        <f t="shared" si="1119"/>
        <v>2.480279185881729E-3</v>
      </c>
      <c r="AE850">
        <f>(C850*'10Stocks'!$D$3)+(F850*'10Stocks'!$D$4)+('10Stocks_'!I850*'10Stocks'!$D$5)+('10Stocks_'!L850*'10Stocks'!$D$6)+('10Stocks_'!O850*'10Stocks'!$D$7)+('10Stocks_'!R850*'10Stocks'!$D$8)+('10Stocks_'!U850*'10Stocks'!$D$9)+('10Stocks_'!X850*'10Stocks'!$D$10)+('10Stocks_'!AA850*'10Stocks'!$D$11)+('10Stocks_'!AD850*'10Stocks'!$D$12)</f>
        <v>4.9036341481818561E-3</v>
      </c>
      <c r="AF850">
        <f t="shared" si="1120"/>
        <v>288536.17903340037</v>
      </c>
      <c r="AG850">
        <f t="shared" si="1096"/>
        <v>210318.1963925673</v>
      </c>
    </row>
    <row r="851" spans="1:33" x14ac:dyDescent="0.35">
      <c r="A851">
        <v>70.720478</v>
      </c>
      <c r="B851" t="e">
        <f t="shared" ref="B851:B914" si="1135">(#REF!-#REF!)/#REF!</f>
        <v>#REF!</v>
      </c>
      <c r="C851">
        <f t="shared" si="1101"/>
        <v>1.8494707544947013E-3</v>
      </c>
      <c r="D851">
        <v>150.429993</v>
      </c>
      <c r="E851" t="e">
        <f t="shared" si="1102"/>
        <v>#REF!</v>
      </c>
      <c r="F851">
        <f t="shared" si="1103"/>
        <v>-7.7177635467904366E-3</v>
      </c>
      <c r="G851">
        <v>65.491230000000002</v>
      </c>
      <c r="H851" t="e">
        <f t="shared" si="1104"/>
        <v>#REF!</v>
      </c>
      <c r="I851">
        <f t="shared" si="1105"/>
        <v>-1.0059789361185748E-2</v>
      </c>
      <c r="J851">
        <v>64.831570999999997</v>
      </c>
      <c r="K851" t="e">
        <f t="shared" si="1106"/>
        <v>#REF!</v>
      </c>
      <c r="L851">
        <f t="shared" si="1107"/>
        <v>-8.3406427497829949E-3</v>
      </c>
      <c r="M851">
        <v>505.38548600000001</v>
      </c>
      <c r="N851" t="e">
        <f t="shared" si="1108"/>
        <v>#REF!</v>
      </c>
      <c r="O851">
        <f t="shared" si="1109"/>
        <v>1.1775207978911178E-3</v>
      </c>
      <c r="P851">
        <v>34.641309</v>
      </c>
      <c r="Q851" t="e">
        <f t="shared" si="1110"/>
        <v>#REF!</v>
      </c>
      <c r="R851">
        <f t="shared" si="1111"/>
        <v>-6.118623580247202E-3</v>
      </c>
      <c r="S851">
        <v>137.800003</v>
      </c>
      <c r="T851" t="e">
        <f t="shared" si="1112"/>
        <v>#REF!</v>
      </c>
      <c r="U851">
        <f t="shared" si="1113"/>
        <v>-4.7684824761952085E-2</v>
      </c>
      <c r="V851">
        <v>28.326566</v>
      </c>
      <c r="W851" t="e">
        <f t="shared" si="1114"/>
        <v>#REF!</v>
      </c>
      <c r="X851">
        <f t="shared" si="1115"/>
        <v>-2.8005516162645488E-2</v>
      </c>
      <c r="Y851">
        <v>39.443005999999997</v>
      </c>
      <c r="Z851" t="e">
        <f t="shared" si="1116"/>
        <v>#REF!</v>
      </c>
      <c r="AA851">
        <f t="shared" si="1117"/>
        <v>-1.0994178499438543E-2</v>
      </c>
      <c r="AB851">
        <v>85.622816</v>
      </c>
      <c r="AC851" t="e">
        <f t="shared" si="1118"/>
        <v>#REF!</v>
      </c>
      <c r="AD851">
        <f t="shared" si="1119"/>
        <v>-3.1196369379134182E-3</v>
      </c>
      <c r="AE851">
        <f>(C851*'10Stocks'!$D$3)+(F851*'10Stocks'!$D$4)+('10Stocks_'!I851*'10Stocks'!$D$5)+('10Stocks_'!L851*'10Stocks'!$D$6)+('10Stocks_'!O851*'10Stocks'!$D$7)+('10Stocks_'!R851*'10Stocks'!$D$8)+('10Stocks_'!U851*'10Stocks'!$D$9)+('10Stocks_'!X851*'10Stocks'!$D$10)+('10Stocks_'!AA851*'10Stocks'!$D$11)+('10Stocks_'!AD851*'10Stocks'!$D$12)</f>
        <v>-1.1303038842527948E-2</v>
      </c>
      <c r="AF851">
        <f t="shared" si="1120"/>
        <v>285274.84339431126</v>
      </c>
      <c r="AG851">
        <f t="shared" si="1096"/>
        <v>207940.9616494517</v>
      </c>
    </row>
    <row r="852" spans="1:33" x14ac:dyDescent="0.35">
      <c r="A852">
        <v>70.804801999999995</v>
      </c>
      <c r="B852" t="e">
        <f t="shared" ref="B852:B915" si="1136">(#REF!-#REF!)/#REF!</f>
        <v>#REF!</v>
      </c>
      <c r="C852">
        <f t="shared" si="1101"/>
        <v>1.1923561941987323E-3</v>
      </c>
      <c r="D852">
        <v>152.979996</v>
      </c>
      <c r="E852" t="e">
        <f t="shared" si="1102"/>
        <v>#REF!</v>
      </c>
      <c r="F852">
        <f t="shared" si="1103"/>
        <v>1.6951426701189862E-2</v>
      </c>
      <c r="G852">
        <v>65.958893000000003</v>
      </c>
      <c r="H852" t="e">
        <f t="shared" si="1104"/>
        <v>#REF!</v>
      </c>
      <c r="I852">
        <f t="shared" si="1105"/>
        <v>7.1408492404250413E-3</v>
      </c>
      <c r="J852">
        <v>65.979545000000002</v>
      </c>
      <c r="K852" t="e">
        <f t="shared" si="1106"/>
        <v>#REF!</v>
      </c>
      <c r="L852">
        <f t="shared" si="1107"/>
        <v>1.7707021167202703E-2</v>
      </c>
      <c r="M852">
        <v>515.72016599999995</v>
      </c>
      <c r="N852" t="e">
        <f t="shared" si="1108"/>
        <v>#REF!</v>
      </c>
      <c r="O852">
        <f t="shared" si="1109"/>
        <v>2.0449103281133672E-2</v>
      </c>
      <c r="P852">
        <v>35.383091999999998</v>
      </c>
      <c r="Q852" t="e">
        <f t="shared" si="1110"/>
        <v>#REF!</v>
      </c>
      <c r="R852">
        <f t="shared" si="1111"/>
        <v>2.1413249712936601E-2</v>
      </c>
      <c r="S852">
        <v>138.699997</v>
      </c>
      <c r="T852" t="e">
        <f t="shared" si="1112"/>
        <v>#REF!</v>
      </c>
      <c r="U852">
        <f t="shared" si="1113"/>
        <v>6.5311609608600107E-3</v>
      </c>
      <c r="V852">
        <v>29.530894</v>
      </c>
      <c r="W852" t="e">
        <f t="shared" si="1114"/>
        <v>#REF!</v>
      </c>
      <c r="X852">
        <f t="shared" si="1115"/>
        <v>4.2515848903110963E-2</v>
      </c>
      <c r="Y852">
        <v>39.890797999999997</v>
      </c>
      <c r="Z852" t="e">
        <f t="shared" si="1116"/>
        <v>#REF!</v>
      </c>
      <c r="AA852">
        <f t="shared" si="1117"/>
        <v>1.1352887252051727E-2</v>
      </c>
      <c r="AB852">
        <v>85.548897999999994</v>
      </c>
      <c r="AC852" t="e">
        <f t="shared" si="1118"/>
        <v>#REF!</v>
      </c>
      <c r="AD852">
        <f t="shared" si="1119"/>
        <v>-8.6329793217740174E-4</v>
      </c>
      <c r="AE852">
        <f>(C852*'10Stocks'!$D$3)+(F852*'10Stocks'!$D$4)+('10Stocks_'!I852*'10Stocks'!$D$5)+('10Stocks_'!L852*'10Stocks'!$D$6)+('10Stocks_'!O852*'10Stocks'!$D$7)+('10Stocks_'!R852*'10Stocks'!$D$8)+('10Stocks_'!U852*'10Stocks'!$D$9)+('10Stocks_'!X852*'10Stocks'!$D$10)+('10Stocks_'!AA852*'10Stocks'!$D$11)+('10Stocks_'!AD852*'10Stocks'!$D$12)</f>
        <v>1.386232498399198E-2</v>
      </c>
      <c r="AF852">
        <f t="shared" si="1120"/>
        <v>289229.4159832006</v>
      </c>
      <c r="AG852">
        <f t="shared" si="1096"/>
        <v>210823.50683732022</v>
      </c>
    </row>
    <row r="853" spans="1:33" x14ac:dyDescent="0.35">
      <c r="A853">
        <v>71.828868999999997</v>
      </c>
      <c r="B853" t="e">
        <f t="shared" ref="B853:B916" si="1137">(#REF!-#REF!)/#REF!</f>
        <v>#REF!</v>
      </c>
      <c r="C853">
        <f t="shared" si="1101"/>
        <v>1.4463242196482696E-2</v>
      </c>
      <c r="D853">
        <v>158.990005</v>
      </c>
      <c r="E853" t="e">
        <f t="shared" si="1102"/>
        <v>#REF!</v>
      </c>
      <c r="F853">
        <f t="shared" si="1103"/>
        <v>3.9286241058602178E-2</v>
      </c>
      <c r="G853">
        <v>66.264678000000004</v>
      </c>
      <c r="H853" t="e">
        <f t="shared" si="1104"/>
        <v>#REF!</v>
      </c>
      <c r="I853">
        <f t="shared" si="1105"/>
        <v>4.6359935118983906E-3</v>
      </c>
      <c r="J853">
        <v>66.984013000000004</v>
      </c>
      <c r="K853" t="e">
        <f t="shared" si="1106"/>
        <v>#REF!</v>
      </c>
      <c r="L853">
        <f t="shared" si="1107"/>
        <v>1.5223930386303857E-2</v>
      </c>
      <c r="M853">
        <v>517.09875999999997</v>
      </c>
      <c r="N853" t="e">
        <f t="shared" si="1108"/>
        <v>#REF!</v>
      </c>
      <c r="O853">
        <f t="shared" si="1109"/>
        <v>2.6731434814593253E-3</v>
      </c>
      <c r="P853">
        <v>35.253281000000001</v>
      </c>
      <c r="Q853" t="e">
        <f t="shared" si="1110"/>
        <v>#REF!</v>
      </c>
      <c r="R853">
        <f t="shared" si="1111"/>
        <v>-3.668729685918816E-3</v>
      </c>
      <c r="S853">
        <v>137.60000600000001</v>
      </c>
      <c r="T853" t="e">
        <f t="shared" si="1112"/>
        <v>#REF!</v>
      </c>
      <c r="U853">
        <f t="shared" si="1113"/>
        <v>-7.9307211520703112E-3</v>
      </c>
      <c r="V853">
        <v>31.242829</v>
      </c>
      <c r="W853" t="e">
        <f t="shared" si="1114"/>
        <v>#REF!</v>
      </c>
      <c r="X853">
        <f t="shared" si="1115"/>
        <v>5.7970984556038177E-2</v>
      </c>
      <c r="Y853">
        <v>40.198656999999997</v>
      </c>
      <c r="Z853" t="e">
        <f t="shared" si="1116"/>
        <v>#REF!</v>
      </c>
      <c r="AA853">
        <f t="shared" si="1117"/>
        <v>7.7175442817664511E-3</v>
      </c>
      <c r="AB853">
        <v>86.130994000000001</v>
      </c>
      <c r="AC853" t="e">
        <f t="shared" si="1118"/>
        <v>#REF!</v>
      </c>
      <c r="AD853">
        <f t="shared" si="1119"/>
        <v>6.8042489571286712E-3</v>
      </c>
      <c r="AE853">
        <f>(C853*'10Stocks'!$D$3)+(F853*'10Stocks'!$D$4)+('10Stocks_'!I853*'10Stocks'!$D$5)+('10Stocks_'!L853*'10Stocks'!$D$6)+('10Stocks_'!O853*'10Stocks'!$D$7)+('10Stocks_'!R853*'10Stocks'!$D$8)+('10Stocks_'!U853*'10Stocks'!$D$9)+('10Stocks_'!X853*'10Stocks'!$D$10)+('10Stocks_'!AA853*'10Stocks'!$D$11)+('10Stocks_'!AD853*'10Stocks'!$D$12)</f>
        <v>7.1515669523123902E-3</v>
      </c>
      <c r="AF853">
        <f t="shared" si="1120"/>
        <v>291297.85951618268</v>
      </c>
      <c r="AG853">
        <f t="shared" si="1096"/>
        <v>212331.22526158861</v>
      </c>
    </row>
    <row r="854" spans="1:33" x14ac:dyDescent="0.35">
      <c r="A854">
        <v>71.397754000000006</v>
      </c>
      <c r="B854" t="e">
        <f t="shared" ref="B854:B917" si="1138">(#REF!-#REF!)/#REF!</f>
        <v>#REF!</v>
      </c>
      <c r="C854">
        <f t="shared" si="1101"/>
        <v>-6.0019739417029004E-3</v>
      </c>
      <c r="D854">
        <v>162.33000200000001</v>
      </c>
      <c r="E854" t="e">
        <f t="shared" si="1102"/>
        <v>#REF!</v>
      </c>
      <c r="F854">
        <f t="shared" si="1103"/>
        <v>2.1007591011774678E-2</v>
      </c>
      <c r="G854">
        <v>65.922925000000006</v>
      </c>
      <c r="H854" t="e">
        <f t="shared" si="1104"/>
        <v>#REF!</v>
      </c>
      <c r="I854">
        <f t="shared" si="1105"/>
        <v>-5.1573932042648278E-3</v>
      </c>
      <c r="J854">
        <v>66.964883999999998</v>
      </c>
      <c r="K854" t="e">
        <f t="shared" si="1106"/>
        <v>#REF!</v>
      </c>
      <c r="L854">
        <f t="shared" si="1107"/>
        <v>-2.8557560443574217E-4</v>
      </c>
      <c r="M854">
        <v>516.26462600000002</v>
      </c>
      <c r="N854" t="e">
        <f t="shared" si="1108"/>
        <v>#REF!</v>
      </c>
      <c r="O854">
        <f t="shared" si="1109"/>
        <v>-1.6131038488662187E-3</v>
      </c>
      <c r="P854">
        <v>35.086379000000001</v>
      </c>
      <c r="Q854" t="e">
        <f t="shared" si="1110"/>
        <v>#REF!</v>
      </c>
      <c r="R854">
        <f t="shared" si="1111"/>
        <v>-4.7343678450808687E-3</v>
      </c>
      <c r="S854">
        <v>135.449997</v>
      </c>
      <c r="T854" t="e">
        <f t="shared" si="1112"/>
        <v>#REF!</v>
      </c>
      <c r="U854">
        <f t="shared" si="1113"/>
        <v>-1.5625064725651328E-2</v>
      </c>
      <c r="V854">
        <v>31.173158000000001</v>
      </c>
      <c r="W854" t="e">
        <f t="shared" si="1114"/>
        <v>#REF!</v>
      </c>
      <c r="X854">
        <f t="shared" si="1115"/>
        <v>-2.2299837188239128E-3</v>
      </c>
      <c r="Y854">
        <v>40.618462000000001</v>
      </c>
      <c r="Z854" t="e">
        <f t="shared" si="1116"/>
        <v>#REF!</v>
      </c>
      <c r="AA854">
        <f t="shared" si="1117"/>
        <v>1.0443259335753526E-2</v>
      </c>
      <c r="AB854">
        <v>88.025094999999993</v>
      </c>
      <c r="AC854" t="e">
        <f t="shared" si="1118"/>
        <v>#REF!</v>
      </c>
      <c r="AD854">
        <f t="shared" si="1119"/>
        <v>2.1990933948817449E-2</v>
      </c>
      <c r="AE854">
        <f>(C854*'10Stocks'!$D$3)+(F854*'10Stocks'!$D$4)+('10Stocks_'!I854*'10Stocks'!$D$5)+('10Stocks_'!L854*'10Stocks'!$D$6)+('10Stocks_'!O854*'10Stocks'!$D$7)+('10Stocks_'!R854*'10Stocks'!$D$8)+('10Stocks_'!U854*'10Stocks'!$D$9)+('10Stocks_'!X854*'10Stocks'!$D$10)+('10Stocks_'!AA854*'10Stocks'!$D$11)+('10Stocks_'!AD854*'10Stocks'!$D$12)</f>
        <v>-4.5027916508781785E-3</v>
      </c>
      <c r="AF854">
        <f t="shared" si="1120"/>
        <v>289986.20594643452</v>
      </c>
      <c r="AG854">
        <f t="shared" si="1096"/>
        <v>211375.14199325998</v>
      </c>
    </row>
    <row r="855" spans="1:33" x14ac:dyDescent="0.35">
      <c r="A855">
        <v>70.532798999999997</v>
      </c>
      <c r="B855" t="e">
        <f t="shared" ref="B855:B918" si="1139">(#REF!-#REF!)/#REF!</f>
        <v>#REF!</v>
      </c>
      <c r="C855">
        <f t="shared" si="1101"/>
        <v>-1.2114596770089E-2</v>
      </c>
      <c r="D855">
        <v>162.86999499999999</v>
      </c>
      <c r="E855" t="e">
        <f t="shared" si="1102"/>
        <v>#REF!</v>
      </c>
      <c r="F855">
        <f t="shared" si="1103"/>
        <v>3.3265138504709763E-3</v>
      </c>
      <c r="G855">
        <v>65.032556</v>
      </c>
      <c r="H855" t="e">
        <f t="shared" si="1104"/>
        <v>#REF!</v>
      </c>
      <c r="I855">
        <f t="shared" si="1105"/>
        <v>-1.3506211989228432E-2</v>
      </c>
      <c r="J855">
        <v>66.486563000000004</v>
      </c>
      <c r="K855" t="e">
        <f t="shared" si="1106"/>
        <v>#REF!</v>
      </c>
      <c r="L855">
        <f t="shared" si="1107"/>
        <v>-7.1428631161370194E-3</v>
      </c>
      <c r="M855">
        <v>515.26059399999997</v>
      </c>
      <c r="N855" t="e">
        <f t="shared" si="1108"/>
        <v>#REF!</v>
      </c>
      <c r="O855">
        <f t="shared" si="1109"/>
        <v>-1.9448010757181957E-3</v>
      </c>
      <c r="P855">
        <v>34.492952000000002</v>
      </c>
      <c r="Q855" t="e">
        <f t="shared" si="1110"/>
        <v>#REF!</v>
      </c>
      <c r="R855">
        <f t="shared" si="1111"/>
        <v>-1.6913315563284497E-2</v>
      </c>
      <c r="S855">
        <v>121.58000199999999</v>
      </c>
      <c r="T855" t="e">
        <f t="shared" si="1112"/>
        <v>#REF!</v>
      </c>
      <c r="U855">
        <f t="shared" si="1113"/>
        <v>-0.1023993747301449</v>
      </c>
      <c r="V855">
        <v>31.332407</v>
      </c>
      <c r="W855" t="e">
        <f t="shared" si="1114"/>
        <v>#REF!</v>
      </c>
      <c r="X855">
        <f t="shared" si="1115"/>
        <v>5.108529588179647E-3</v>
      </c>
      <c r="Y855">
        <v>40.497183999999997</v>
      </c>
      <c r="Z855" t="e">
        <f t="shared" si="1116"/>
        <v>#REF!</v>
      </c>
      <c r="AA855">
        <f t="shared" si="1117"/>
        <v>-2.9857851338636054E-3</v>
      </c>
      <c r="AB855">
        <v>88.191406999999998</v>
      </c>
      <c r="AC855" t="e">
        <f t="shared" si="1118"/>
        <v>#REF!</v>
      </c>
      <c r="AD855">
        <f t="shared" si="1119"/>
        <v>1.8893702983223694E-3</v>
      </c>
      <c r="AE855">
        <f>(C855*'10Stocks'!$D$3)+(F855*'10Stocks'!$D$4)+('10Stocks_'!I855*'10Stocks'!$D$5)+('10Stocks_'!L855*'10Stocks'!$D$6)+('10Stocks_'!O855*'10Stocks'!$D$7)+('10Stocks_'!R855*'10Stocks'!$D$8)+('10Stocks_'!U855*'10Stocks'!$D$9)+('10Stocks_'!X855*'10Stocks'!$D$10)+('10Stocks_'!AA855*'10Stocks'!$D$11)+('10Stocks_'!AD855*'10Stocks'!$D$12)</f>
        <v>-2.3998386902671358E-2</v>
      </c>
      <c r="AF855">
        <f t="shared" si="1120"/>
        <v>283027.00477969425</v>
      </c>
      <c r="AG855">
        <f t="shared" si="1096"/>
        <v>206302.47955409862</v>
      </c>
    </row>
    <row r="856" spans="1:33" x14ac:dyDescent="0.35">
      <c r="A856">
        <v>70.657921000000002</v>
      </c>
      <c r="B856" t="e">
        <f t="shared" ref="B856:B919" si="1140">(#REF!-#REF!)/#REF!</f>
        <v>#REF!</v>
      </c>
      <c r="C856">
        <f t="shared" si="1101"/>
        <v>1.7739548376636042E-3</v>
      </c>
      <c r="D856">
        <v>163.11999499999999</v>
      </c>
      <c r="E856" t="e">
        <f t="shared" si="1102"/>
        <v>#REF!</v>
      </c>
      <c r="F856">
        <f t="shared" si="1103"/>
        <v>1.5349665848519245E-3</v>
      </c>
      <c r="G856">
        <v>64.987592000000006</v>
      </c>
      <c r="H856" t="e">
        <f t="shared" si="1104"/>
        <v>#REF!</v>
      </c>
      <c r="I856">
        <f t="shared" si="1105"/>
        <v>-6.9140754670619312E-4</v>
      </c>
      <c r="J856">
        <v>66.123041999999998</v>
      </c>
      <c r="K856" t="e">
        <f t="shared" si="1106"/>
        <v>#REF!</v>
      </c>
      <c r="L856">
        <f t="shared" si="1107"/>
        <v>-5.4675859842537771E-3</v>
      </c>
      <c r="M856">
        <v>512.08878800000002</v>
      </c>
      <c r="N856" t="e">
        <f t="shared" si="1108"/>
        <v>#REF!</v>
      </c>
      <c r="O856">
        <f t="shared" si="1109"/>
        <v>-6.1557317538626817E-3</v>
      </c>
      <c r="P856">
        <v>34.324787000000001</v>
      </c>
      <c r="Q856" t="e">
        <f t="shared" si="1110"/>
        <v>#REF!</v>
      </c>
      <c r="R856">
        <f t="shared" si="1111"/>
        <v>-4.8753438093672554E-3</v>
      </c>
      <c r="S856">
        <v>126.089996</v>
      </c>
      <c r="T856" t="e">
        <f t="shared" si="1112"/>
        <v>#REF!</v>
      </c>
      <c r="U856">
        <f t="shared" si="1113"/>
        <v>3.7094866966690843E-2</v>
      </c>
      <c r="V856">
        <v>30.625737000000001</v>
      </c>
      <c r="W856" t="e">
        <f t="shared" si="1114"/>
        <v>#REF!</v>
      </c>
      <c r="X856">
        <f t="shared" si="1115"/>
        <v>-2.2553964653912451E-2</v>
      </c>
      <c r="Y856">
        <v>40.637121</v>
      </c>
      <c r="Z856" t="e">
        <f t="shared" si="1116"/>
        <v>#REF!</v>
      </c>
      <c r="AA856">
        <f t="shared" si="1117"/>
        <v>3.455474830052463E-3</v>
      </c>
      <c r="AB856">
        <v>88.163690000000003</v>
      </c>
      <c r="AC856" t="e">
        <f t="shared" si="1118"/>
        <v>#REF!</v>
      </c>
      <c r="AD856">
        <f t="shared" si="1119"/>
        <v>-3.1428232004503061E-4</v>
      </c>
      <c r="AE856">
        <f>(C856*'10Stocks'!$D$3)+(F856*'10Stocks'!$D$4)+('10Stocks_'!I856*'10Stocks'!$D$5)+('10Stocks_'!L856*'10Stocks'!$D$6)+('10Stocks_'!O856*'10Stocks'!$D$7)+('10Stocks_'!R856*'10Stocks'!$D$8)+('10Stocks_'!U856*'10Stocks'!$D$9)+('10Stocks_'!X856*'10Stocks'!$D$10)+('10Stocks_'!AA856*'10Stocks'!$D$11)+('10Stocks_'!AD856*'10Stocks'!$D$12)</f>
        <v>2.8325094991306383E-3</v>
      </c>
      <c r="AF856">
        <f t="shared" si="1120"/>
        <v>283828.68145924323</v>
      </c>
      <c r="AG856">
        <f t="shared" si="1096"/>
        <v>206886.83328712982</v>
      </c>
    </row>
    <row r="857" spans="1:33" x14ac:dyDescent="0.35">
      <c r="A857">
        <v>70.039126999999993</v>
      </c>
      <c r="B857" t="e">
        <f t="shared" ref="B857:B920" si="1141">(#REF!-#REF!)/#REF!</f>
        <v>#REF!</v>
      </c>
      <c r="C857">
        <f t="shared" si="1101"/>
        <v>-8.757602703878143E-3</v>
      </c>
      <c r="D857">
        <v>158.759995</v>
      </c>
      <c r="E857" t="e">
        <f t="shared" si="1102"/>
        <v>#REF!</v>
      </c>
      <c r="F857">
        <f t="shared" si="1103"/>
        <v>-2.672878944117173E-2</v>
      </c>
      <c r="G857">
        <v>64.978595999999996</v>
      </c>
      <c r="H857" t="e">
        <f t="shared" si="1104"/>
        <v>#REF!</v>
      </c>
      <c r="I857">
        <f t="shared" si="1105"/>
        <v>-1.384264245397866E-4</v>
      </c>
      <c r="J857">
        <v>66.228273000000002</v>
      </c>
      <c r="K857" t="e">
        <f t="shared" si="1106"/>
        <v>#REF!</v>
      </c>
      <c r="L857">
        <f t="shared" si="1107"/>
        <v>1.5914422086026141E-3</v>
      </c>
      <c r="M857">
        <v>510.64522699999998</v>
      </c>
      <c r="N857" t="e">
        <f t="shared" si="1108"/>
        <v>#REF!</v>
      </c>
      <c r="O857">
        <f t="shared" si="1109"/>
        <v>-2.8189662297391387E-3</v>
      </c>
      <c r="P857">
        <v>34.642435999999996</v>
      </c>
      <c r="Q857" t="e">
        <f t="shared" si="1110"/>
        <v>#REF!</v>
      </c>
      <c r="R857">
        <f t="shared" si="1111"/>
        <v>9.254216202419431E-3</v>
      </c>
      <c r="S857">
        <v>121.110001</v>
      </c>
      <c r="T857" t="e">
        <f t="shared" si="1112"/>
        <v>#REF!</v>
      </c>
      <c r="U857">
        <f t="shared" si="1113"/>
        <v>-3.9495559980825143E-2</v>
      </c>
      <c r="V857">
        <v>30.297284000000001</v>
      </c>
      <c r="W857" t="e">
        <f t="shared" si="1114"/>
        <v>#REF!</v>
      </c>
      <c r="X857">
        <f t="shared" si="1115"/>
        <v>-1.0724737824268511E-2</v>
      </c>
      <c r="Y857">
        <v>40.693092</v>
      </c>
      <c r="Z857" t="e">
        <f t="shared" si="1116"/>
        <v>#REF!</v>
      </c>
      <c r="AA857">
        <f t="shared" si="1117"/>
        <v>1.3773367458782217E-3</v>
      </c>
      <c r="AB857">
        <v>87.479966000000005</v>
      </c>
      <c r="AC857" t="e">
        <f t="shared" si="1118"/>
        <v>#REF!</v>
      </c>
      <c r="AD857">
        <f t="shared" si="1119"/>
        <v>-7.7551654201406268E-3</v>
      </c>
      <c r="AE857">
        <f>(C857*'10Stocks'!$D$3)+(F857*'10Stocks'!$D$4)+('10Stocks_'!I857*'10Stocks'!$D$5)+('10Stocks_'!L857*'10Stocks'!$D$6)+('10Stocks_'!O857*'10Stocks'!$D$7)+('10Stocks_'!R857*'10Stocks'!$D$8)+('10Stocks_'!U857*'10Stocks'!$D$9)+('10Stocks_'!X857*'10Stocks'!$D$10)+('10Stocks_'!AA857*'10Stocks'!$D$11)+('10Stocks_'!AD857*'10Stocks'!$D$12)</f>
        <v>-7.0645155651392968E-3</v>
      </c>
      <c r="AF857">
        <f t="shared" si="1120"/>
        <v>281823.56932124146</v>
      </c>
      <c r="AG857">
        <f t="shared" si="1096"/>
        <v>205425.27803315051</v>
      </c>
    </row>
    <row r="858" spans="1:33" x14ac:dyDescent="0.35">
      <c r="A858">
        <v>70.874156999999997</v>
      </c>
      <c r="B858" t="e">
        <f t="shared" ref="B858:B921" si="1142">(#REF!-#REF!)/#REF!</f>
        <v>#REF!</v>
      </c>
      <c r="C858">
        <f t="shared" si="1101"/>
        <v>1.1922335925175128E-2</v>
      </c>
      <c r="D858">
        <v>158.39999399999999</v>
      </c>
      <c r="E858" t="e">
        <f t="shared" si="1102"/>
        <v>#REF!</v>
      </c>
      <c r="F858">
        <f t="shared" si="1103"/>
        <v>-2.2675800663763631E-3</v>
      </c>
      <c r="G858">
        <v>65.958893000000003</v>
      </c>
      <c r="H858" t="e">
        <f t="shared" si="1104"/>
        <v>#REF!</v>
      </c>
      <c r="I858">
        <f t="shared" si="1105"/>
        <v>1.5086460162974396E-2</v>
      </c>
      <c r="J858">
        <v>66.907488000000001</v>
      </c>
      <c r="K858" t="e">
        <f t="shared" si="1106"/>
        <v>#REF!</v>
      </c>
      <c r="L858">
        <f t="shared" si="1107"/>
        <v>1.0255665280596992E-2</v>
      </c>
      <c r="M858">
        <v>516.51935200000003</v>
      </c>
      <c r="N858" t="e">
        <f t="shared" si="1108"/>
        <v>#REF!</v>
      </c>
      <c r="O858">
        <f t="shared" si="1109"/>
        <v>1.1503338696633014E-2</v>
      </c>
      <c r="P858">
        <v>34.941398999999997</v>
      </c>
      <c r="Q858" t="e">
        <f t="shared" si="1110"/>
        <v>#REF!</v>
      </c>
      <c r="R858">
        <f t="shared" si="1111"/>
        <v>8.6299647057152835E-3</v>
      </c>
      <c r="S858">
        <v>122.099998</v>
      </c>
      <c r="T858" t="e">
        <f t="shared" si="1112"/>
        <v>#REF!</v>
      </c>
      <c r="U858">
        <f t="shared" si="1113"/>
        <v>8.1743620826161371E-3</v>
      </c>
      <c r="V858">
        <v>29.978784999999998</v>
      </c>
      <c r="W858" t="e">
        <f t="shared" si="1114"/>
        <v>#REF!</v>
      </c>
      <c r="X858">
        <f t="shared" si="1115"/>
        <v>-1.0512460456851603E-2</v>
      </c>
      <c r="Y858">
        <v>41.122228999999997</v>
      </c>
      <c r="Z858" t="e">
        <f t="shared" si="1116"/>
        <v>#REF!</v>
      </c>
      <c r="AA858">
        <f t="shared" si="1117"/>
        <v>1.054569655213217E-2</v>
      </c>
      <c r="AB858">
        <v>87.489206999999993</v>
      </c>
      <c r="AC858" t="e">
        <f t="shared" si="1118"/>
        <v>#REF!</v>
      </c>
      <c r="AD858">
        <f t="shared" si="1119"/>
        <v>1.0563561490168766E-4</v>
      </c>
      <c r="AE858">
        <f>(C858*'10Stocks'!$D$3)+(F858*'10Stocks'!$D$4)+('10Stocks_'!I858*'10Stocks'!$D$5)+('10Stocks_'!L858*'10Stocks'!$D$6)+('10Stocks_'!O858*'10Stocks'!$D$7)+('10Stocks_'!R858*'10Stocks'!$D$8)+('10Stocks_'!U858*'10Stocks'!$D$9)+('10Stocks_'!X858*'10Stocks'!$D$10)+('10Stocks_'!AA858*'10Stocks'!$D$11)+('10Stocks_'!AD858*'10Stocks'!$D$12)</f>
        <v>1.0248673402992587E-2</v>
      </c>
      <c r="AF858">
        <f t="shared" si="1120"/>
        <v>284711.88704048051</v>
      </c>
      <c r="AG858">
        <f t="shared" si="1096"/>
        <v>207530.61461643121</v>
      </c>
    </row>
    <row r="859" spans="1:33" x14ac:dyDescent="0.35">
      <c r="A859">
        <v>70.691918999999999</v>
      </c>
      <c r="B859" t="e">
        <f t="shared" ref="B859:B922" si="1143">(#REF!-#REF!)/#REF!</f>
        <v>#REF!</v>
      </c>
      <c r="C859">
        <f t="shared" si="1101"/>
        <v>-2.5712898426431814E-3</v>
      </c>
      <c r="D859">
        <v>158.08999600000001</v>
      </c>
      <c r="E859" t="e">
        <f t="shared" si="1102"/>
        <v>#REF!</v>
      </c>
      <c r="F859">
        <f t="shared" si="1103"/>
        <v>-1.9570581549389382E-3</v>
      </c>
      <c r="G859">
        <v>66.570457000000005</v>
      </c>
      <c r="H859" t="e">
        <f t="shared" si="1104"/>
        <v>#REF!</v>
      </c>
      <c r="I859">
        <f t="shared" si="1105"/>
        <v>9.2718960580493864E-3</v>
      </c>
      <c r="J859">
        <v>67.156209000000004</v>
      </c>
      <c r="K859" t="e">
        <f t="shared" si="1106"/>
        <v>#REF!</v>
      </c>
      <c r="L859">
        <f t="shared" si="1107"/>
        <v>3.7173866100010107E-3</v>
      </c>
      <c r="M859">
        <v>515.430432</v>
      </c>
      <c r="N859" t="e">
        <f t="shared" si="1108"/>
        <v>#REF!</v>
      </c>
      <c r="O859">
        <f t="shared" si="1109"/>
        <v>-2.1081881942731744E-3</v>
      </c>
      <c r="P859">
        <v>35.100222000000002</v>
      </c>
      <c r="Q859" t="e">
        <f t="shared" si="1110"/>
        <v>#REF!</v>
      </c>
      <c r="R859">
        <f t="shared" si="1111"/>
        <v>4.5454104456437274E-3</v>
      </c>
      <c r="S859">
        <v>121.379997</v>
      </c>
      <c r="T859" t="e">
        <f t="shared" si="1112"/>
        <v>#REF!</v>
      </c>
      <c r="U859">
        <f t="shared" si="1113"/>
        <v>-5.8968141834039702E-3</v>
      </c>
      <c r="V859">
        <v>30.058409999999999</v>
      </c>
      <c r="W859" t="e">
        <f t="shared" si="1114"/>
        <v>#REF!</v>
      </c>
      <c r="X859">
        <f t="shared" si="1115"/>
        <v>2.656044933108532E-3</v>
      </c>
      <c r="Y859">
        <v>41.38344</v>
      </c>
      <c r="Z859" t="e">
        <f t="shared" si="1116"/>
        <v>#REF!</v>
      </c>
      <c r="AA859">
        <f t="shared" si="1117"/>
        <v>6.3520632599950496E-3</v>
      </c>
      <c r="AB859">
        <v>87.784871999999993</v>
      </c>
      <c r="AC859" t="e">
        <f t="shared" si="1118"/>
        <v>#REF!</v>
      </c>
      <c r="AD859">
        <f t="shared" si="1119"/>
        <v>3.3794454211934924E-3</v>
      </c>
      <c r="AE859">
        <f>(C859*'10Stocks'!$D$3)+(F859*'10Stocks'!$D$4)+('10Stocks_'!I859*'10Stocks'!$D$5)+('10Stocks_'!L859*'10Stocks'!$D$6)+('10Stocks_'!O859*'10Stocks'!$D$7)+('10Stocks_'!R859*'10Stocks'!$D$8)+('10Stocks_'!U859*'10Stocks'!$D$9)+('10Stocks_'!X859*'10Stocks'!$D$10)+('10Stocks_'!AA859*'10Stocks'!$D$11)+('10Stocks_'!AD859*'10Stocks'!$D$12)</f>
        <v>9.8268152579836015E-5</v>
      </c>
      <c r="AF859">
        <f t="shared" si="1120"/>
        <v>284739.86515163747</v>
      </c>
      <c r="AG859">
        <f t="shared" si="1096"/>
        <v>207551.00826653332</v>
      </c>
    </row>
    <row r="860" spans="1:33" x14ac:dyDescent="0.35">
      <c r="A860">
        <v>71.227754000000004</v>
      </c>
      <c r="B860" t="e">
        <f t="shared" ref="B860:B923" si="1144">(#REF!-#REF!)/#REF!</f>
        <v>#REF!</v>
      </c>
      <c r="C860">
        <f t="shared" si="1101"/>
        <v>7.5798621338883992E-3</v>
      </c>
      <c r="D860">
        <v>156.66000399999999</v>
      </c>
      <c r="E860" t="e">
        <f t="shared" si="1102"/>
        <v>#REF!</v>
      </c>
      <c r="F860">
        <f t="shared" si="1103"/>
        <v>-9.0454300473258725E-3</v>
      </c>
      <c r="G860">
        <v>65.482235000000003</v>
      </c>
      <c r="H860" t="e">
        <f t="shared" si="1104"/>
        <v>#REF!</v>
      </c>
      <c r="I860">
        <f t="shared" si="1105"/>
        <v>-1.6346920977273773E-2</v>
      </c>
      <c r="J860">
        <v>66.716155000000001</v>
      </c>
      <c r="K860" t="e">
        <f t="shared" si="1106"/>
        <v>#REF!</v>
      </c>
      <c r="L860">
        <f t="shared" si="1107"/>
        <v>-6.5526926929422632E-3</v>
      </c>
      <c r="M860">
        <v>522.44348100000002</v>
      </c>
      <c r="N860" t="e">
        <f t="shared" si="1108"/>
        <v>#REF!</v>
      </c>
      <c r="O860">
        <f t="shared" si="1109"/>
        <v>1.3606198944807402E-2</v>
      </c>
      <c r="P860">
        <v>35.165619999999997</v>
      </c>
      <c r="Q860" t="e">
        <f t="shared" si="1110"/>
        <v>#REF!</v>
      </c>
      <c r="R860">
        <f t="shared" si="1111"/>
        <v>1.8631790989810473E-3</v>
      </c>
      <c r="S860">
        <v>120.839996</v>
      </c>
      <c r="T860" t="e">
        <f t="shared" si="1112"/>
        <v>#REF!</v>
      </c>
      <c r="U860">
        <f t="shared" si="1113"/>
        <v>-4.4488467074192111E-3</v>
      </c>
      <c r="V860">
        <v>31.123393</v>
      </c>
      <c r="W860" t="e">
        <f t="shared" si="1114"/>
        <v>#REF!</v>
      </c>
      <c r="X860">
        <f t="shared" si="1115"/>
        <v>3.5430450246703056E-2</v>
      </c>
      <c r="Y860">
        <v>41.495387000000001</v>
      </c>
      <c r="Z860" t="e">
        <f t="shared" si="1116"/>
        <v>#REF!</v>
      </c>
      <c r="AA860">
        <f t="shared" si="1117"/>
        <v>2.7051158627702456E-3</v>
      </c>
      <c r="AB860">
        <v>87.858783000000003</v>
      </c>
      <c r="AC860" t="e">
        <f t="shared" si="1118"/>
        <v>#REF!</v>
      </c>
      <c r="AD860">
        <f t="shared" si="1119"/>
        <v>8.4195600353566171E-4</v>
      </c>
      <c r="AE860">
        <f>(C860*'10Stocks'!$D$3)+(F860*'10Stocks'!$D$4)+('10Stocks_'!I860*'10Stocks'!$D$5)+('10Stocks_'!L860*'10Stocks'!$D$6)+('10Stocks_'!O860*'10Stocks'!$D$7)+('10Stocks_'!R860*'10Stocks'!$D$8)+('10Stocks_'!U860*'10Stocks'!$D$9)+('10Stocks_'!X860*'10Stocks'!$D$10)+('10Stocks_'!AA860*'10Stocks'!$D$11)+('10Stocks_'!AD860*'10Stocks'!$D$12)</f>
        <v>5.6984586783410994E-4</v>
      </c>
      <c r="AF860">
        <f t="shared" si="1120"/>
        <v>284902.12298720179</v>
      </c>
      <c r="AG860">
        <f t="shared" si="1096"/>
        <v>207669.28035095881</v>
      </c>
    </row>
    <row r="861" spans="1:33" x14ac:dyDescent="0.35">
      <c r="A861">
        <v>72.541494999999998</v>
      </c>
      <c r="B861" t="e">
        <f t="shared" ref="B861:B924" si="1145">(#REF!-#REF!)/#REF!</f>
        <v>#REF!</v>
      </c>
      <c r="C861">
        <f t="shared" si="1101"/>
        <v>1.8444228916722448E-2</v>
      </c>
      <c r="D861">
        <v>163.029999</v>
      </c>
      <c r="E861" t="e">
        <f t="shared" si="1102"/>
        <v>#REF!</v>
      </c>
      <c r="F861">
        <f t="shared" si="1103"/>
        <v>4.0661271781915809E-2</v>
      </c>
      <c r="G861">
        <v>65.590159999999997</v>
      </c>
      <c r="H861" t="e">
        <f t="shared" si="1104"/>
        <v>#REF!</v>
      </c>
      <c r="I861">
        <f t="shared" si="1105"/>
        <v>1.6481569390536914E-3</v>
      </c>
      <c r="J861">
        <v>68.093721000000002</v>
      </c>
      <c r="K861" t="e">
        <f t="shared" si="1106"/>
        <v>#REF!</v>
      </c>
      <c r="L861">
        <f t="shared" si="1107"/>
        <v>2.0648162352881423E-2</v>
      </c>
      <c r="M861">
        <v>528.677234</v>
      </c>
      <c r="N861" t="e">
        <f t="shared" si="1108"/>
        <v>#REF!</v>
      </c>
      <c r="O861">
        <f t="shared" si="1109"/>
        <v>1.1931918430809128E-2</v>
      </c>
      <c r="P861">
        <v>34.894683000000001</v>
      </c>
      <c r="Q861" t="e">
        <f t="shared" si="1110"/>
        <v>#REF!</v>
      </c>
      <c r="R861">
        <f t="shared" si="1111"/>
        <v>-7.7045989804814035E-3</v>
      </c>
      <c r="S861">
        <v>120.5</v>
      </c>
      <c r="T861" t="e">
        <f t="shared" si="1112"/>
        <v>#REF!</v>
      </c>
      <c r="U861">
        <f t="shared" si="1113"/>
        <v>-2.8136048597684439E-3</v>
      </c>
      <c r="V861">
        <v>31.650907</v>
      </c>
      <c r="W861" t="e">
        <f t="shared" si="1114"/>
        <v>#REF!</v>
      </c>
      <c r="X861">
        <f t="shared" si="1115"/>
        <v>1.6949116055566309E-2</v>
      </c>
      <c r="Y861">
        <v>41.336796</v>
      </c>
      <c r="Z861" t="e">
        <f t="shared" si="1116"/>
        <v>#REF!</v>
      </c>
      <c r="AA861">
        <f t="shared" si="1117"/>
        <v>-3.8218947084407541E-3</v>
      </c>
      <c r="AB861">
        <v>87.101140999999998</v>
      </c>
      <c r="AC861" t="e">
        <f t="shared" si="1118"/>
        <v>#REF!</v>
      </c>
      <c r="AD861">
        <f t="shared" si="1119"/>
        <v>-8.6234064953984637E-3</v>
      </c>
      <c r="AE861">
        <f>(C861*'10Stocks'!$D$3)+(F861*'10Stocks'!$D$4)+('10Stocks_'!I861*'10Stocks'!$D$5)+('10Stocks_'!L861*'10Stocks'!$D$6)+('10Stocks_'!O861*'10Stocks'!$D$7)+('10Stocks_'!R861*'10Stocks'!$D$8)+('10Stocks_'!U861*'10Stocks'!$D$9)+('10Stocks_'!X861*'10Stocks'!$D$10)+('10Stocks_'!AA861*'10Stocks'!$D$11)+('10Stocks_'!AD861*'10Stocks'!$D$12)</f>
        <v>1.2009663976506695E-2</v>
      </c>
      <c r="AF861">
        <f t="shared" si="1120"/>
        <v>288323.70175047149</v>
      </c>
      <c r="AG861">
        <f t="shared" si="1096"/>
        <v>210163.31862621679</v>
      </c>
    </row>
    <row r="862" spans="1:33" x14ac:dyDescent="0.35">
      <c r="A862">
        <v>74.249635999999995</v>
      </c>
      <c r="B862" t="e">
        <f t="shared" ref="B862:B925" si="1146">(#REF!-#REF!)/#REF!</f>
        <v>#REF!</v>
      </c>
      <c r="C862">
        <f t="shared" si="1101"/>
        <v>2.3547088462954863E-2</v>
      </c>
      <c r="D862">
        <v>162.990005</v>
      </c>
      <c r="E862" t="e">
        <f t="shared" si="1102"/>
        <v>#REF!</v>
      </c>
      <c r="F862">
        <f t="shared" si="1103"/>
        <v>-2.4531681436130775E-4</v>
      </c>
      <c r="G862">
        <v>65.311361000000005</v>
      </c>
      <c r="H862" t="e">
        <f t="shared" si="1104"/>
        <v>#REF!</v>
      </c>
      <c r="I862">
        <f t="shared" si="1105"/>
        <v>-4.2506223494498604E-3</v>
      </c>
      <c r="J862">
        <v>67.701493999999997</v>
      </c>
      <c r="K862" t="e">
        <f t="shared" si="1106"/>
        <v>#REF!</v>
      </c>
      <c r="L862">
        <f t="shared" si="1107"/>
        <v>-5.7601052525827661E-3</v>
      </c>
      <c r="M862">
        <v>531.02491399999997</v>
      </c>
      <c r="N862" t="e">
        <f t="shared" si="1108"/>
        <v>#REF!</v>
      </c>
      <c r="O862">
        <f t="shared" si="1109"/>
        <v>4.4406678574700426E-3</v>
      </c>
      <c r="P862">
        <v>35.128248999999997</v>
      </c>
      <c r="Q862" t="e">
        <f t="shared" si="1110"/>
        <v>#REF!</v>
      </c>
      <c r="R862">
        <f t="shared" si="1111"/>
        <v>6.6934552751201715E-3</v>
      </c>
      <c r="S862">
        <v>126.94000200000001</v>
      </c>
      <c r="T862" t="e">
        <f t="shared" si="1112"/>
        <v>#REF!</v>
      </c>
      <c r="U862">
        <f t="shared" si="1113"/>
        <v>5.3444000000000054E-2</v>
      </c>
      <c r="V862">
        <v>32.566595</v>
      </c>
      <c r="W862" t="e">
        <f t="shared" si="1114"/>
        <v>#REF!</v>
      </c>
      <c r="X862">
        <f t="shared" si="1115"/>
        <v>2.8930861286218412E-2</v>
      </c>
      <c r="Y862">
        <v>41.299478999999998</v>
      </c>
      <c r="Z862" t="e">
        <f t="shared" si="1116"/>
        <v>#REF!</v>
      </c>
      <c r="AA862">
        <f t="shared" si="1117"/>
        <v>-9.0275501758775882E-4</v>
      </c>
      <c r="AB862">
        <v>86.666888999999998</v>
      </c>
      <c r="AC862" t="e">
        <f t="shared" si="1118"/>
        <v>#REF!</v>
      </c>
      <c r="AD862">
        <f t="shared" si="1119"/>
        <v>-4.9856063309205185E-3</v>
      </c>
      <c r="AE862">
        <f>(C862*'10Stocks'!$D$3)+(F862*'10Stocks'!$D$4)+('10Stocks_'!I862*'10Stocks'!$D$5)+('10Stocks_'!L862*'10Stocks'!$D$6)+('10Stocks_'!O862*'10Stocks'!$D$7)+('10Stocks_'!R862*'10Stocks'!$D$8)+('10Stocks_'!U862*'10Stocks'!$D$9)+('10Stocks_'!X862*'10Stocks'!$D$10)+('10Stocks_'!AA862*'10Stocks'!$D$11)+('10Stocks_'!AD862*'10Stocks'!$D$12)</f>
        <v>1.2173096250779124E-2</v>
      </c>
      <c r="AF862">
        <f t="shared" si="1120"/>
        <v>291833.49392326089</v>
      </c>
      <c r="AG862">
        <f t="shared" si="1096"/>
        <v>212721.65693223689</v>
      </c>
    </row>
    <row r="863" spans="1:33" x14ac:dyDescent="0.35">
      <c r="A863">
        <v>75.624576000000005</v>
      </c>
      <c r="B863" t="e">
        <f t="shared" ref="B863:B926" si="1147">(#REF!-#REF!)/#REF!</f>
        <v>#REF!</v>
      </c>
      <c r="C863">
        <f t="shared" si="1101"/>
        <v>1.8517801218581185E-2</v>
      </c>
      <c r="D863">
        <v>166.570007</v>
      </c>
      <c r="E863" t="e">
        <f t="shared" si="1102"/>
        <v>#REF!</v>
      </c>
      <c r="F863">
        <f t="shared" si="1103"/>
        <v>2.1964549298590472E-2</v>
      </c>
      <c r="G863">
        <v>65.473246000000003</v>
      </c>
      <c r="H863" t="e">
        <f t="shared" si="1104"/>
        <v>#REF!</v>
      </c>
      <c r="I863">
        <f t="shared" si="1105"/>
        <v>2.478665235593514E-3</v>
      </c>
      <c r="J863">
        <v>67.481470999999999</v>
      </c>
      <c r="K863" t="e">
        <f t="shared" si="1106"/>
        <v>#REF!</v>
      </c>
      <c r="L863">
        <f t="shared" si="1107"/>
        <v>-3.249898739309913E-3</v>
      </c>
      <c r="M863">
        <v>529.266617</v>
      </c>
      <c r="N863" t="e">
        <f t="shared" si="1108"/>
        <v>#REF!</v>
      </c>
      <c r="O863">
        <f t="shared" si="1109"/>
        <v>-3.3111384299380924E-3</v>
      </c>
      <c r="P863">
        <v>35.62341</v>
      </c>
      <c r="Q863" t="e">
        <f t="shared" si="1110"/>
        <v>#REF!</v>
      </c>
      <c r="R863">
        <f t="shared" si="1111"/>
        <v>1.4095806483266591E-2</v>
      </c>
      <c r="S863">
        <v>127.279999</v>
      </c>
      <c r="T863" t="e">
        <f t="shared" si="1112"/>
        <v>#REF!</v>
      </c>
      <c r="U863">
        <f t="shared" si="1113"/>
        <v>2.6784070792751111E-3</v>
      </c>
      <c r="V863">
        <v>32.317768000000001</v>
      </c>
      <c r="W863" t="e">
        <f t="shared" si="1114"/>
        <v>#REF!</v>
      </c>
      <c r="X863">
        <f t="shared" si="1115"/>
        <v>-7.6405592908929711E-3</v>
      </c>
      <c r="Y863">
        <v>41.066254000000001</v>
      </c>
      <c r="Z863" t="e">
        <f t="shared" si="1116"/>
        <v>#REF!</v>
      </c>
      <c r="AA863">
        <f t="shared" si="1117"/>
        <v>-5.6471656700559673E-3</v>
      </c>
      <c r="AB863">
        <v>86.371223999999998</v>
      </c>
      <c r="AC863" t="e">
        <f t="shared" si="1118"/>
        <v>#REF!</v>
      </c>
      <c r="AD863">
        <f t="shared" si="1119"/>
        <v>-3.4115104789327285E-3</v>
      </c>
      <c r="AE863">
        <f>(C863*'10Stocks'!$D$3)+(F863*'10Stocks'!$D$4)+('10Stocks_'!I863*'10Stocks'!$D$5)+('10Stocks_'!L863*'10Stocks'!$D$6)+('10Stocks_'!O863*'10Stocks'!$D$7)+('10Stocks_'!R863*'10Stocks'!$D$8)+('10Stocks_'!U863*'10Stocks'!$D$9)+('10Stocks_'!X863*'10Stocks'!$D$10)+('10Stocks_'!AA863*'10Stocks'!$D$11)+('10Stocks_'!AD863*'10Stocks'!$D$12)</f>
        <v>3.1696943824790109E-3</v>
      </c>
      <c r="AF863">
        <f t="shared" si="1120"/>
        <v>292758.51690956869</v>
      </c>
      <c r="AG863">
        <f t="shared" si="1096"/>
        <v>213395.91957324662</v>
      </c>
    </row>
    <row r="864" spans="1:33" x14ac:dyDescent="0.35">
      <c r="A864">
        <v>74.966351000000003</v>
      </c>
      <c r="B864" t="e">
        <f t="shared" ref="B864:B927" si="1148">(#REF!-#REF!)/#REF!</f>
        <v>#REF!</v>
      </c>
      <c r="C864">
        <f t="shared" si="1101"/>
        <v>-8.7038504520012324E-3</v>
      </c>
      <c r="D864">
        <v>168.66000399999999</v>
      </c>
      <c r="E864" t="e">
        <f t="shared" si="1102"/>
        <v>#REF!</v>
      </c>
      <c r="F864">
        <f t="shared" si="1103"/>
        <v>1.2547258883167258E-2</v>
      </c>
      <c r="G864">
        <v>65.266390999999999</v>
      </c>
      <c r="H864" t="e">
        <f t="shared" si="1104"/>
        <v>#REF!</v>
      </c>
      <c r="I864">
        <f t="shared" si="1105"/>
        <v>-3.1593820779865479E-3</v>
      </c>
      <c r="J864">
        <v>67.835431</v>
      </c>
      <c r="K864" t="e">
        <f t="shared" si="1106"/>
        <v>#REF!</v>
      </c>
      <c r="L864">
        <f t="shared" si="1107"/>
        <v>5.245291703851576E-3</v>
      </c>
      <c r="M864">
        <v>526.71421399999997</v>
      </c>
      <c r="N864" t="e">
        <f t="shared" si="1108"/>
        <v>#REF!</v>
      </c>
      <c r="O864">
        <f t="shared" si="1109"/>
        <v>-4.8225278489461704E-3</v>
      </c>
      <c r="P864">
        <v>35.922373999999998</v>
      </c>
      <c r="Q864" t="e">
        <f t="shared" si="1110"/>
        <v>#REF!</v>
      </c>
      <c r="R864">
        <f t="shared" si="1111"/>
        <v>8.3923464934995834E-3</v>
      </c>
      <c r="S864">
        <v>124.16999800000001</v>
      </c>
      <c r="T864" t="e">
        <f t="shared" si="1112"/>
        <v>#REF!</v>
      </c>
      <c r="U864">
        <f t="shared" si="1113"/>
        <v>-2.4434326087636099E-2</v>
      </c>
      <c r="V864">
        <v>32.078890999999999</v>
      </c>
      <c r="W864" t="e">
        <f t="shared" si="1114"/>
        <v>#REF!</v>
      </c>
      <c r="X864">
        <f t="shared" si="1115"/>
        <v>-7.3915067401932651E-3</v>
      </c>
      <c r="Y864">
        <v>41.215518000000003</v>
      </c>
      <c r="Z864" t="e">
        <f t="shared" si="1116"/>
        <v>#REF!</v>
      </c>
      <c r="AA864">
        <f t="shared" si="1117"/>
        <v>3.6347118488090557E-3</v>
      </c>
      <c r="AB864">
        <v>86.408175999999997</v>
      </c>
      <c r="AC864" t="e">
        <f t="shared" si="1118"/>
        <v>#REF!</v>
      </c>
      <c r="AD864">
        <f t="shared" si="1119"/>
        <v>4.2782767556934741E-4</v>
      </c>
      <c r="AE864">
        <f>(C864*'10Stocks'!$D$3)+(F864*'10Stocks'!$D$4)+('10Stocks_'!I864*'10Stocks'!$D$5)+('10Stocks_'!L864*'10Stocks'!$D$6)+('10Stocks_'!O864*'10Stocks'!$D$7)+('10Stocks_'!R864*'10Stocks'!$D$8)+('10Stocks_'!U864*'10Stocks'!$D$9)+('10Stocks_'!X864*'10Stocks'!$D$10)+('10Stocks_'!AA864*'10Stocks'!$D$11)+('10Stocks_'!AD864*'10Stocks'!$D$12)</f>
        <v>-3.552233354469094E-3</v>
      </c>
      <c r="AF864">
        <f t="shared" si="1120"/>
        <v>291718.5703409976</v>
      </c>
      <c r="AG864">
        <f t="shared" si="1096"/>
        <v>212637.88747003092</v>
      </c>
    </row>
    <row r="865" spans="1:33" x14ac:dyDescent="0.35">
      <c r="A865">
        <v>77.018559999999994</v>
      </c>
      <c r="B865" t="e">
        <f t="shared" ref="B865:B928" si="1149">(#REF!-#REF!)/#REF!</f>
        <v>#REF!</v>
      </c>
      <c r="C865">
        <f t="shared" si="1101"/>
        <v>2.7375068582436279E-2</v>
      </c>
      <c r="D865">
        <v>167.050003</v>
      </c>
      <c r="E865" t="e">
        <f t="shared" si="1102"/>
        <v>#REF!</v>
      </c>
      <c r="F865">
        <f t="shared" si="1103"/>
        <v>-9.545837553756863E-3</v>
      </c>
      <c r="G865">
        <v>65.176456000000002</v>
      </c>
      <c r="H865" t="e">
        <f t="shared" si="1104"/>
        <v>#REF!</v>
      </c>
      <c r="I865">
        <f t="shared" si="1105"/>
        <v>-1.3779680264532628E-3</v>
      </c>
      <c r="J865">
        <v>66.869220999999996</v>
      </c>
      <c r="K865" t="e">
        <f t="shared" si="1106"/>
        <v>#REF!</v>
      </c>
      <c r="L865">
        <f t="shared" si="1107"/>
        <v>-1.4243441602073756E-2</v>
      </c>
      <c r="M865">
        <v>526.10481800000002</v>
      </c>
      <c r="N865" t="e">
        <f t="shared" si="1108"/>
        <v>#REF!</v>
      </c>
      <c r="O865">
        <f t="shared" si="1109"/>
        <v>-1.156976561107096E-3</v>
      </c>
      <c r="P865">
        <v>35.791578000000001</v>
      </c>
      <c r="Q865" t="e">
        <f t="shared" si="1110"/>
        <v>#REF!</v>
      </c>
      <c r="R865">
        <f t="shared" si="1111"/>
        <v>-3.6410733878556186E-3</v>
      </c>
      <c r="S865">
        <v>144.699997</v>
      </c>
      <c r="T865" t="e">
        <f t="shared" si="1112"/>
        <v>#REF!</v>
      </c>
      <c r="U865">
        <f t="shared" si="1113"/>
        <v>0.1653378378889882</v>
      </c>
      <c r="V865">
        <v>31.760392</v>
      </c>
      <c r="W865" t="e">
        <f t="shared" si="1114"/>
        <v>#REF!</v>
      </c>
      <c r="X865">
        <f t="shared" si="1115"/>
        <v>-9.9286162978638893E-3</v>
      </c>
      <c r="Y865">
        <v>40.795712000000002</v>
      </c>
      <c r="Z865" t="e">
        <f t="shared" si="1116"/>
        <v>#REF!</v>
      </c>
      <c r="AA865">
        <f t="shared" si="1117"/>
        <v>-1.0185629597085282E-2</v>
      </c>
      <c r="AB865">
        <v>87.212018</v>
      </c>
      <c r="AC865" t="e">
        <f t="shared" si="1118"/>
        <v>#REF!</v>
      </c>
      <c r="AD865">
        <f t="shared" si="1119"/>
        <v>9.3028465269305426E-3</v>
      </c>
      <c r="AE865">
        <f>(C865*'10Stocks'!$D$3)+(F865*'10Stocks'!$D$4)+('10Stocks_'!I865*'10Stocks'!$D$5)+('10Stocks_'!L865*'10Stocks'!$D$6)+('10Stocks_'!O865*'10Stocks'!$D$7)+('10Stocks_'!R865*'10Stocks'!$D$8)+('10Stocks_'!U865*'10Stocks'!$D$9)+('10Stocks_'!X865*'10Stocks'!$D$10)+('10Stocks_'!AA865*'10Stocks'!$D$11)+('10Stocks_'!AD865*'10Stocks'!$D$12)</f>
        <v>2.6263719839593042E-2</v>
      </c>
      <c r="AF865">
        <f t="shared" si="1120"/>
        <v>299380.18514444015</v>
      </c>
      <c r="AG865">
        <f t="shared" si="1096"/>
        <v>218222.54937382674</v>
      </c>
    </row>
    <row r="866" spans="1:33" x14ac:dyDescent="0.35">
      <c r="A866">
        <v>76.839044999999999</v>
      </c>
      <c r="B866" t="e">
        <f t="shared" ref="B866:B929" si="1150">(#REF!-#REF!)/#REF!</f>
        <v>#REF!</v>
      </c>
      <c r="C866">
        <f t="shared" si="1101"/>
        <v>-2.3308018223139331E-3</v>
      </c>
      <c r="D866">
        <v>168.259995</v>
      </c>
      <c r="E866" t="e">
        <f t="shared" si="1102"/>
        <v>#REF!</v>
      </c>
      <c r="F866">
        <f t="shared" si="1103"/>
        <v>7.2432922973368619E-3</v>
      </c>
      <c r="G866">
        <v>64.223139000000003</v>
      </c>
      <c r="H866" t="e">
        <f t="shared" si="1104"/>
        <v>#REF!</v>
      </c>
      <c r="I866">
        <f t="shared" si="1105"/>
        <v>-1.4626708147494217E-2</v>
      </c>
      <c r="J866">
        <v>66.936186000000006</v>
      </c>
      <c r="K866" t="e">
        <f t="shared" si="1106"/>
        <v>#REF!</v>
      </c>
      <c r="L866">
        <f t="shared" si="1107"/>
        <v>1.0014323331209492E-3</v>
      </c>
      <c r="M866">
        <v>528.56235600000002</v>
      </c>
      <c r="N866" t="e">
        <f t="shared" si="1108"/>
        <v>#REF!</v>
      </c>
      <c r="O866">
        <f t="shared" si="1109"/>
        <v>4.6711946287479149E-3</v>
      </c>
      <c r="P866">
        <v>36.380159999999997</v>
      </c>
      <c r="Q866" t="e">
        <f t="shared" si="1110"/>
        <v>#REF!</v>
      </c>
      <c r="R866">
        <f t="shared" si="1111"/>
        <v>1.6444706629028631E-2</v>
      </c>
      <c r="S866">
        <v>138.949997</v>
      </c>
      <c r="T866" t="e">
        <f t="shared" si="1112"/>
        <v>#REF!</v>
      </c>
      <c r="U866">
        <f t="shared" si="1113"/>
        <v>-3.973738852254434E-2</v>
      </c>
      <c r="V866">
        <v>32.009219999999999</v>
      </c>
      <c r="W866" t="e">
        <f t="shared" si="1114"/>
        <v>#REF!</v>
      </c>
      <c r="X866">
        <f t="shared" si="1115"/>
        <v>7.8345380623765486E-3</v>
      </c>
      <c r="Y866">
        <v>40.814369999999997</v>
      </c>
      <c r="Z866" t="e">
        <f t="shared" si="1116"/>
        <v>#REF!</v>
      </c>
      <c r="AA866">
        <f t="shared" si="1117"/>
        <v>4.5735198836571245E-4</v>
      </c>
      <c r="AB866">
        <v>87.470724000000004</v>
      </c>
      <c r="AC866" t="e">
        <f t="shared" si="1118"/>
        <v>#REF!</v>
      </c>
      <c r="AD866">
        <f t="shared" si="1119"/>
        <v>2.9664030936654125E-3</v>
      </c>
      <c r="AE866">
        <f>(C866*'10Stocks'!$D$3)+(F866*'10Stocks'!$D$4)+('10Stocks_'!I866*'10Stocks'!$D$5)+('10Stocks_'!L866*'10Stocks'!$D$6)+('10Stocks_'!O866*'10Stocks'!$D$7)+('10Stocks_'!R866*'10Stocks'!$D$8)+('10Stocks_'!U866*'10Stocks'!$D$9)+('10Stocks_'!X866*'10Stocks'!$D$10)+('10Stocks_'!AA866*'10Stocks'!$D$11)+('10Stocks_'!AD866*'10Stocks'!$D$12)</f>
        <v>-4.2145098403553096E-3</v>
      </c>
      <c r="AF866">
        <f t="shared" si="1120"/>
        <v>298118.44440814154</v>
      </c>
      <c r="AG866">
        <f t="shared" si="1096"/>
        <v>217302.84829210333</v>
      </c>
    </row>
    <row r="867" spans="1:33" x14ac:dyDescent="0.35">
      <c r="A867">
        <v>77.233439000000004</v>
      </c>
      <c r="B867" t="e">
        <f t="shared" ref="B867:B930" si="1151">(#REF!-#REF!)/#REF!</f>
        <v>#REF!</v>
      </c>
      <c r="C867">
        <f t="shared" si="1101"/>
        <v>5.1327290702273239E-3</v>
      </c>
      <c r="D867">
        <v>167.36000100000001</v>
      </c>
      <c r="E867" t="e">
        <f t="shared" si="1102"/>
        <v>#REF!</v>
      </c>
      <c r="F867">
        <f t="shared" si="1103"/>
        <v>-5.3488293518610432E-3</v>
      </c>
      <c r="G867">
        <v>63.710498999999999</v>
      </c>
      <c r="H867" t="e">
        <f t="shared" si="1104"/>
        <v>#REF!</v>
      </c>
      <c r="I867">
        <f t="shared" si="1105"/>
        <v>-7.9821697908600293E-3</v>
      </c>
      <c r="J867">
        <v>67.184914000000006</v>
      </c>
      <c r="K867" t="e">
        <f t="shared" si="1106"/>
        <v>#REF!</v>
      </c>
      <c r="L867">
        <f t="shared" si="1107"/>
        <v>3.7158974071214608E-3</v>
      </c>
      <c r="M867">
        <v>528.14274999999998</v>
      </c>
      <c r="N867" t="e">
        <f t="shared" si="1108"/>
        <v>#REF!</v>
      </c>
      <c r="O867">
        <f t="shared" si="1109"/>
        <v>-7.9386281530810401E-4</v>
      </c>
      <c r="P867">
        <v>35.501955000000002</v>
      </c>
      <c r="Q867" t="e">
        <f t="shared" si="1110"/>
        <v>#REF!</v>
      </c>
      <c r="R867">
        <f t="shared" si="1111"/>
        <v>-2.4139668434663131E-2</v>
      </c>
      <c r="S867">
        <v>140.479996</v>
      </c>
      <c r="T867" t="e">
        <f t="shared" si="1112"/>
        <v>#REF!</v>
      </c>
      <c r="U867">
        <f t="shared" si="1113"/>
        <v>1.1011148132662454E-2</v>
      </c>
      <c r="V867">
        <v>31.421986</v>
      </c>
      <c r="W867" t="e">
        <f t="shared" si="1114"/>
        <v>#REF!</v>
      </c>
      <c r="X867">
        <f t="shared" si="1115"/>
        <v>-1.8345776623110426E-2</v>
      </c>
      <c r="Y867">
        <v>40.347920000000002</v>
      </c>
      <c r="Z867" t="e">
        <f t="shared" si="1116"/>
        <v>#REF!</v>
      </c>
      <c r="AA867">
        <f t="shared" si="1117"/>
        <v>-1.1428572828638411E-2</v>
      </c>
      <c r="AB867">
        <v>86.971788000000004</v>
      </c>
      <c r="AC867" t="e">
        <f t="shared" si="1118"/>
        <v>#REF!</v>
      </c>
      <c r="AD867">
        <f t="shared" si="1119"/>
        <v>-5.7040341863410261E-3</v>
      </c>
      <c r="AE867">
        <f>(C867*'10Stocks'!$D$3)+(F867*'10Stocks'!$D$4)+('10Stocks_'!I867*'10Stocks'!$D$5)+('10Stocks_'!L867*'10Stocks'!$D$6)+('10Stocks_'!O867*'10Stocks'!$D$7)+('10Stocks_'!R867*'10Stocks'!$D$8)+('10Stocks_'!U867*'10Stocks'!$D$9)+('10Stocks_'!X867*'10Stocks'!$D$10)+('10Stocks_'!AA867*'10Stocks'!$D$11)+('10Stocks_'!AD867*'10Stocks'!$D$12)</f>
        <v>1.6286494471484227E-3</v>
      </c>
      <c r="AF867">
        <f t="shared" si="1120"/>
        <v>298603.97484781162</v>
      </c>
      <c r="AG867">
        <f t="shared" si="1096"/>
        <v>217656.75845583805</v>
      </c>
    </row>
    <row r="868" spans="1:33" x14ac:dyDescent="0.35">
      <c r="A868">
        <v>76.161769000000007</v>
      </c>
      <c r="B868" t="e">
        <f t="shared" ref="B868:B931" si="1152">(#REF!-#REF!)/#REF!</f>
        <v>#REF!</v>
      </c>
      <c r="C868">
        <f t="shared" si="1101"/>
        <v>-1.3875725513142013E-2</v>
      </c>
      <c r="D868">
        <v>168.71000699999999</v>
      </c>
      <c r="E868" t="e">
        <f t="shared" si="1102"/>
        <v>#REF!</v>
      </c>
      <c r="F868">
        <f t="shared" si="1103"/>
        <v>8.0664793973081964E-3</v>
      </c>
      <c r="G868">
        <v>63.647544000000003</v>
      </c>
      <c r="H868" t="e">
        <f t="shared" si="1104"/>
        <v>#REF!</v>
      </c>
      <c r="I868">
        <f t="shared" si="1105"/>
        <v>-9.881416876046632E-4</v>
      </c>
      <c r="J868">
        <v>68.361579000000006</v>
      </c>
      <c r="K868" t="e">
        <f t="shared" si="1106"/>
        <v>#REF!</v>
      </c>
      <c r="L868">
        <f t="shared" si="1107"/>
        <v>1.7513827583376825E-2</v>
      </c>
      <c r="M868">
        <v>534.40153499999997</v>
      </c>
      <c r="N868" t="e">
        <f t="shared" si="1108"/>
        <v>#REF!</v>
      </c>
      <c r="O868">
        <f t="shared" si="1109"/>
        <v>1.1850555555292559E-2</v>
      </c>
      <c r="P868">
        <v>35.838290000000001</v>
      </c>
      <c r="Q868" t="e">
        <f t="shared" si="1110"/>
        <v>#REF!</v>
      </c>
      <c r="R868">
        <f t="shared" si="1111"/>
        <v>9.4737036312506802E-3</v>
      </c>
      <c r="S868">
        <v>137.36000100000001</v>
      </c>
      <c r="T868" t="e">
        <f t="shared" si="1112"/>
        <v>#REF!</v>
      </c>
      <c r="U868">
        <f t="shared" si="1113"/>
        <v>-2.2209532238312343E-2</v>
      </c>
      <c r="V868">
        <v>31.979361000000001</v>
      </c>
      <c r="W868" t="e">
        <f t="shared" si="1114"/>
        <v>#REF!</v>
      </c>
      <c r="X868">
        <f t="shared" si="1115"/>
        <v>1.7738375925697387E-2</v>
      </c>
      <c r="Y868">
        <v>41.150215000000003</v>
      </c>
      <c r="Z868" t="e">
        <f t="shared" si="1116"/>
        <v>#REF!</v>
      </c>
      <c r="AA868">
        <f t="shared" si="1117"/>
        <v>1.9884420312125155E-2</v>
      </c>
      <c r="AB868">
        <v>88.376202000000006</v>
      </c>
      <c r="AC868" t="e">
        <f t="shared" si="1118"/>
        <v>#REF!</v>
      </c>
      <c r="AD868">
        <f t="shared" si="1119"/>
        <v>1.6147926037808982E-2</v>
      </c>
      <c r="AE868">
        <f>(C868*'10Stocks'!$D$3)+(F868*'10Stocks'!$D$4)+('10Stocks_'!I868*'10Stocks'!$D$5)+('10Stocks_'!L868*'10Stocks'!$D$6)+('10Stocks_'!O868*'10Stocks'!$D$7)+('10Stocks_'!R868*'10Stocks'!$D$8)+('10Stocks_'!U868*'10Stocks'!$D$9)+('10Stocks_'!X868*'10Stocks'!$D$10)+('10Stocks_'!AA868*'10Stocks'!$D$11)+('10Stocks_'!AD868*'10Stocks'!$D$12)</f>
        <v>3.7164497946210232E-3</v>
      </c>
      <c r="AF868">
        <f t="shared" si="1120"/>
        <v>299713.72152880777</v>
      </c>
      <c r="AG868">
        <f t="shared" si="1096"/>
        <v>218465.66887109913</v>
      </c>
    </row>
    <row r="869" spans="1:33" x14ac:dyDescent="0.35">
      <c r="A869">
        <v>77.033522000000005</v>
      </c>
      <c r="B869" t="e">
        <f t="shared" ref="B869:B932" si="1153">(#REF!-#REF!)/#REF!</f>
        <v>#REF!</v>
      </c>
      <c r="C869">
        <f t="shared" si="1101"/>
        <v>1.1446070797016258E-2</v>
      </c>
      <c r="D869">
        <v>171.89999399999999</v>
      </c>
      <c r="E869" t="e">
        <f t="shared" si="1102"/>
        <v>#REF!</v>
      </c>
      <c r="F869">
        <f t="shared" si="1103"/>
        <v>1.8908107804180237E-2</v>
      </c>
      <c r="G869">
        <v>63.350760999999999</v>
      </c>
      <c r="H869" t="e">
        <f t="shared" si="1104"/>
        <v>#REF!</v>
      </c>
      <c r="I869">
        <f t="shared" si="1105"/>
        <v>-4.6629136231871714E-3</v>
      </c>
      <c r="J869">
        <v>68.026756000000006</v>
      </c>
      <c r="K869" t="e">
        <f t="shared" si="1106"/>
        <v>#REF!</v>
      </c>
      <c r="L869">
        <f t="shared" si="1107"/>
        <v>-4.8978242588574505E-3</v>
      </c>
      <c r="M869">
        <v>538.53242</v>
      </c>
      <c r="N869" t="e">
        <f t="shared" si="1108"/>
        <v>#REF!</v>
      </c>
      <c r="O869">
        <f t="shared" si="1109"/>
        <v>7.7299272727576187E-3</v>
      </c>
      <c r="P869">
        <v>36.165280000000003</v>
      </c>
      <c r="Q869" t="e">
        <f t="shared" si="1110"/>
        <v>#REF!</v>
      </c>
      <c r="R869">
        <f t="shared" si="1111"/>
        <v>9.1240402374109398E-3</v>
      </c>
      <c r="S869">
        <v>141.60000600000001</v>
      </c>
      <c r="T869" t="e">
        <f t="shared" si="1112"/>
        <v>#REF!</v>
      </c>
      <c r="U869">
        <f t="shared" si="1113"/>
        <v>3.0867828837595861E-2</v>
      </c>
      <c r="V869">
        <v>32.128655999999999</v>
      </c>
      <c r="W869" t="e">
        <f t="shared" si="1114"/>
        <v>#REF!</v>
      </c>
      <c r="X869">
        <f t="shared" si="1115"/>
        <v>4.6684797735639123E-3</v>
      </c>
      <c r="Y869">
        <v>41.346122999999999</v>
      </c>
      <c r="Z869" t="e">
        <f t="shared" si="1116"/>
        <v>#REF!</v>
      </c>
      <c r="AA869">
        <f t="shared" si="1117"/>
        <v>4.7608013712685518E-3</v>
      </c>
      <c r="AB869">
        <v>88.551749000000001</v>
      </c>
      <c r="AC869" t="e">
        <f t="shared" si="1118"/>
        <v>#REF!</v>
      </c>
      <c r="AD869">
        <f t="shared" si="1119"/>
        <v>1.9863605362900132E-3</v>
      </c>
      <c r="AE869">
        <f>(C869*'10Stocks'!$D$3)+(F869*'10Stocks'!$D$4)+('10Stocks_'!I869*'10Stocks'!$D$5)+('10Stocks_'!L869*'10Stocks'!$D$6)+('10Stocks_'!O869*'10Stocks'!$D$7)+('10Stocks_'!R869*'10Stocks'!$D$8)+('10Stocks_'!U869*'10Stocks'!$D$9)+('10Stocks_'!X869*'10Stocks'!$D$10)+('10Stocks_'!AA869*'10Stocks'!$D$11)+('10Stocks_'!AD869*'10Stocks'!$D$12)</f>
        <v>7.4774242522388165E-3</v>
      </c>
      <c r="AF869">
        <f t="shared" si="1120"/>
        <v>301954.80817889603</v>
      </c>
      <c r="AG869">
        <f t="shared" si="1096"/>
        <v>220099.22936179745</v>
      </c>
    </row>
    <row r="870" spans="1:33" x14ac:dyDescent="0.35">
      <c r="A870">
        <v>76.913841000000005</v>
      </c>
      <c r="B870" t="e">
        <f t="shared" ref="B870:B933" si="1154">(#REF!-#REF!)/#REF!</f>
        <v>#REF!</v>
      </c>
      <c r="C870">
        <f t="shared" si="1101"/>
        <v>-1.5536223308081373E-3</v>
      </c>
      <c r="D870">
        <v>179.929993</v>
      </c>
      <c r="E870" t="e">
        <f t="shared" si="1102"/>
        <v>#REF!</v>
      </c>
      <c r="F870">
        <f t="shared" si="1103"/>
        <v>4.6713201165091395E-2</v>
      </c>
      <c r="G870">
        <v>63.233840000000001</v>
      </c>
      <c r="H870" t="e">
        <f t="shared" si="1104"/>
        <v>#REF!</v>
      </c>
      <c r="I870">
        <f t="shared" si="1105"/>
        <v>-1.8456131884508511E-3</v>
      </c>
      <c r="J870">
        <v>68.466809999999995</v>
      </c>
      <c r="K870" t="e">
        <f t="shared" si="1106"/>
        <v>#REF!</v>
      </c>
      <c r="L870">
        <f t="shared" si="1107"/>
        <v>6.468837055819467E-3</v>
      </c>
      <c r="M870">
        <v>541.78914499999996</v>
      </c>
      <c r="N870" t="e">
        <f t="shared" si="1108"/>
        <v>#REF!</v>
      </c>
      <c r="O870">
        <f t="shared" si="1109"/>
        <v>6.0474075079824541E-3</v>
      </c>
      <c r="P870">
        <v>35.604725000000002</v>
      </c>
      <c r="Q870" t="e">
        <f t="shared" si="1110"/>
        <v>#REF!</v>
      </c>
      <c r="R870">
        <f t="shared" si="1111"/>
        <v>-1.5499810868324557E-2</v>
      </c>
      <c r="S870">
        <v>142.19000199999999</v>
      </c>
      <c r="T870" t="e">
        <f t="shared" si="1112"/>
        <v>#REF!</v>
      </c>
      <c r="U870">
        <f t="shared" si="1113"/>
        <v>4.166638241526523E-3</v>
      </c>
      <c r="V870">
        <v>31.790251999999999</v>
      </c>
      <c r="W870" t="e">
        <f t="shared" si="1114"/>
        <v>#REF!</v>
      </c>
      <c r="X870">
        <f t="shared" si="1115"/>
        <v>-1.0532777966186964E-2</v>
      </c>
      <c r="Y870">
        <v>41.150215000000003</v>
      </c>
      <c r="Z870" t="e">
        <f t="shared" si="1116"/>
        <v>#REF!</v>
      </c>
      <c r="AA870">
        <f t="shared" si="1117"/>
        <v>-4.7382435349499581E-3</v>
      </c>
      <c r="AB870">
        <v>88.431636999999995</v>
      </c>
      <c r="AC870" t="e">
        <f t="shared" si="1118"/>
        <v>#REF!</v>
      </c>
      <c r="AD870">
        <f t="shared" si="1119"/>
        <v>-1.3564046035951926E-3</v>
      </c>
      <c r="AE870">
        <f>(C870*'10Stocks'!$D$3)+(F870*'10Stocks'!$D$4)+('10Stocks_'!I870*'10Stocks'!$D$5)+('10Stocks_'!L870*'10Stocks'!$D$6)+('10Stocks_'!O870*'10Stocks'!$D$7)+('10Stocks_'!R870*'10Stocks'!$D$8)+('10Stocks_'!U870*'10Stocks'!$D$9)+('10Stocks_'!X870*'10Stocks'!$D$10)+('10Stocks_'!AA870*'10Stocks'!$D$11)+('10Stocks_'!AD870*'10Stocks'!$D$12)</f>
        <v>2.460986853667124E-3</v>
      </c>
      <c r="AF870">
        <f t="shared" si="1120"/>
        <v>302697.91499222588</v>
      </c>
      <c r="AG870">
        <f t="shared" si="1096"/>
        <v>220640.89067175909</v>
      </c>
    </row>
    <row r="871" spans="1:33" x14ac:dyDescent="0.35">
      <c r="A871">
        <v>76.344008000000002</v>
      </c>
      <c r="B871" t="e">
        <f t="shared" ref="B871:B934" si="1155">(#REF!-#REF!)/#REF!</f>
        <v>#REF!</v>
      </c>
      <c r="C871">
        <f t="shared" si="1101"/>
        <v>-7.4087185426092899E-3</v>
      </c>
      <c r="D871">
        <v>173.240005</v>
      </c>
      <c r="E871" t="e">
        <f t="shared" si="1102"/>
        <v>#REF!</v>
      </c>
      <c r="F871">
        <f t="shared" si="1103"/>
        <v>-3.7181060747331879E-2</v>
      </c>
      <c r="G871">
        <v>62.154614000000002</v>
      </c>
      <c r="H871" t="e">
        <f t="shared" si="1104"/>
        <v>#REF!</v>
      </c>
      <c r="I871">
        <f t="shared" si="1105"/>
        <v>-1.7067222234170794E-2</v>
      </c>
      <c r="J871">
        <v>67.462333999999998</v>
      </c>
      <c r="K871" t="e">
        <f t="shared" si="1106"/>
        <v>#REF!</v>
      </c>
      <c r="L871">
        <f t="shared" si="1107"/>
        <v>-1.4670991681955051E-2</v>
      </c>
      <c r="M871">
        <v>538.10779500000001</v>
      </c>
      <c r="N871" t="e">
        <f t="shared" si="1108"/>
        <v>#REF!</v>
      </c>
      <c r="O871">
        <f t="shared" si="1109"/>
        <v>-6.79480206271012E-3</v>
      </c>
      <c r="P871">
        <v>35.137594</v>
      </c>
      <c r="Q871" t="e">
        <f t="shared" si="1110"/>
        <v>#REF!</v>
      </c>
      <c r="R871">
        <f t="shared" si="1111"/>
        <v>-1.3119915966209596E-2</v>
      </c>
      <c r="S871">
        <v>139.64999399999999</v>
      </c>
      <c r="T871" t="e">
        <f t="shared" si="1112"/>
        <v>#REF!</v>
      </c>
      <c r="U871">
        <f t="shared" si="1113"/>
        <v>-1.7863478193072959E-2</v>
      </c>
      <c r="V871">
        <v>29.819533</v>
      </c>
      <c r="W871" t="e">
        <f t="shared" si="1114"/>
        <v>#REF!</v>
      </c>
      <c r="X871">
        <f t="shared" si="1115"/>
        <v>-6.1991298464699147E-2</v>
      </c>
      <c r="Y871">
        <v>40.599803999999999</v>
      </c>
      <c r="Z871" t="e">
        <f t="shared" si="1116"/>
        <v>#REF!</v>
      </c>
      <c r="AA871">
        <f t="shared" si="1117"/>
        <v>-1.337565307981997E-2</v>
      </c>
      <c r="AB871">
        <v>87.091907000000006</v>
      </c>
      <c r="AC871" t="e">
        <f t="shared" si="1118"/>
        <v>#REF!</v>
      </c>
      <c r="AD871">
        <f t="shared" si="1119"/>
        <v>-1.5149894827797758E-2</v>
      </c>
      <c r="AE871">
        <f>(C871*'10Stocks'!$D$3)+(F871*'10Stocks'!$D$4)+('10Stocks_'!I871*'10Stocks'!$D$5)+('10Stocks_'!L871*'10Stocks'!$D$6)+('10Stocks_'!O871*'10Stocks'!$D$7)+('10Stocks_'!R871*'10Stocks'!$D$8)+('10Stocks_'!U871*'10Stocks'!$D$9)+('10Stocks_'!X871*'10Stocks'!$D$10)+('10Stocks_'!AA871*'10Stocks'!$D$11)+('10Stocks_'!AD871*'10Stocks'!$D$12)</f>
        <v>-1.2435176117403439E-2</v>
      </c>
      <c r="AF871">
        <f t="shared" si="1120"/>
        <v>298933.81310892676</v>
      </c>
      <c r="AG871">
        <f t="shared" si="1096"/>
        <v>217897.18233755502</v>
      </c>
    </row>
    <row r="872" spans="1:33" x14ac:dyDescent="0.35">
      <c r="A872">
        <v>76.232489999999999</v>
      </c>
      <c r="B872" t="e">
        <f t="shared" ref="B872:B935" si="1156">(#REF!-#REF!)/#REF!</f>
        <v>#REF!</v>
      </c>
      <c r="C872">
        <f t="shared" si="1101"/>
        <v>-1.4607302252195584E-3</v>
      </c>
      <c r="D872">
        <v>171.5</v>
      </c>
      <c r="E872" t="e">
        <f t="shared" si="1102"/>
        <v>#REF!</v>
      </c>
      <c r="F872">
        <f t="shared" si="1103"/>
        <v>-1.0043898347844058E-2</v>
      </c>
      <c r="G872">
        <v>62.487378999999997</v>
      </c>
      <c r="H872" t="e">
        <f t="shared" si="1104"/>
        <v>#REF!</v>
      </c>
      <c r="I872">
        <f t="shared" si="1105"/>
        <v>5.3538261857759241E-3</v>
      </c>
      <c r="J872">
        <v>67.433284</v>
      </c>
      <c r="K872" t="e">
        <f t="shared" si="1106"/>
        <v>#REF!</v>
      </c>
      <c r="L872">
        <f t="shared" si="1107"/>
        <v>-4.3061065749664133E-4</v>
      </c>
      <c r="M872">
        <v>534.44645800000001</v>
      </c>
      <c r="N872" t="e">
        <f t="shared" si="1108"/>
        <v>#REF!</v>
      </c>
      <c r="O872">
        <f t="shared" si="1109"/>
        <v>-6.8040958224736426E-3</v>
      </c>
      <c r="P872">
        <v>34.773232</v>
      </c>
      <c r="Q872" t="e">
        <f t="shared" si="1110"/>
        <v>#REF!</v>
      </c>
      <c r="R872">
        <f t="shared" si="1111"/>
        <v>-1.0369577381991488E-2</v>
      </c>
      <c r="S872">
        <v>147.470001</v>
      </c>
      <c r="T872" t="e">
        <f t="shared" si="1112"/>
        <v>#REF!</v>
      </c>
      <c r="U872">
        <f t="shared" si="1113"/>
        <v>5.5997188227591359E-2</v>
      </c>
      <c r="V872">
        <v>29.361691</v>
      </c>
      <c r="W872" t="e">
        <f t="shared" si="1114"/>
        <v>#REF!</v>
      </c>
      <c r="X872">
        <f t="shared" si="1115"/>
        <v>-1.5353761576346599E-2</v>
      </c>
      <c r="Y872">
        <v>40.581144999999999</v>
      </c>
      <c r="Z872" t="e">
        <f t="shared" si="1116"/>
        <v>#REF!</v>
      </c>
      <c r="AA872">
        <f t="shared" si="1117"/>
        <v>-4.595834994671289E-4</v>
      </c>
      <c r="AB872">
        <v>88.108255</v>
      </c>
      <c r="AC872" t="e">
        <f t="shared" si="1118"/>
        <v>#REF!</v>
      </c>
      <c r="AD872">
        <f t="shared" si="1119"/>
        <v>1.1669832881257194E-2</v>
      </c>
      <c r="AE872">
        <f>(C872*'10Stocks'!$D$3)+(F872*'10Stocks'!$D$4)+('10Stocks_'!I872*'10Stocks'!$D$5)+('10Stocks_'!L872*'10Stocks'!$D$6)+('10Stocks_'!O872*'10Stocks'!$D$7)+('10Stocks_'!R872*'10Stocks'!$D$8)+('10Stocks_'!U872*'10Stocks'!$D$9)+('10Stocks_'!X872*'10Stocks'!$D$10)+('10Stocks_'!AA872*'10Stocks'!$D$11)+('10Stocks_'!AD872*'10Stocks'!$D$12)</f>
        <v>6.7400666254581977E-3</v>
      </c>
      <c r="AF872">
        <f t="shared" si="1120"/>
        <v>300948.64692588319</v>
      </c>
      <c r="AG872">
        <f t="shared" si="1096"/>
        <v>219365.82386400976</v>
      </c>
    </row>
    <row r="873" spans="1:33" x14ac:dyDescent="0.35">
      <c r="A873">
        <v>75.401540999999995</v>
      </c>
      <c r="B873" t="e">
        <f t="shared" ref="B873:B936" si="1157">(#REF!-#REF!)/#REF!</f>
        <v>#REF!</v>
      </c>
      <c r="C873">
        <f t="shared" si="1101"/>
        <v>-1.0900194916891787E-2</v>
      </c>
      <c r="D873">
        <v>171.240005</v>
      </c>
      <c r="E873" t="e">
        <f t="shared" si="1102"/>
        <v>#REF!</v>
      </c>
      <c r="F873">
        <f t="shared" si="1103"/>
        <v>-1.5160058309038106E-3</v>
      </c>
      <c r="G873">
        <v>62.442408</v>
      </c>
      <c r="H873" t="e">
        <f t="shared" si="1104"/>
        <v>#REF!</v>
      </c>
      <c r="I873">
        <f t="shared" si="1105"/>
        <v>-7.1968132956891611E-4</v>
      </c>
      <c r="J873">
        <v>67.423603999999997</v>
      </c>
      <c r="K873" t="e">
        <f t="shared" si="1106"/>
        <v>#REF!</v>
      </c>
      <c r="L873">
        <f t="shared" si="1107"/>
        <v>-1.4354928939843743E-4</v>
      </c>
      <c r="M873">
        <v>529.866038</v>
      </c>
      <c r="N873" t="e">
        <f t="shared" si="1108"/>
        <v>#REF!</v>
      </c>
      <c r="O873">
        <f t="shared" si="1109"/>
        <v>-8.5704001428708199E-3</v>
      </c>
      <c r="P873">
        <v>34.278070999999997</v>
      </c>
      <c r="Q873" t="e">
        <f t="shared" si="1110"/>
        <v>#REF!</v>
      </c>
      <c r="R873">
        <f t="shared" si="1111"/>
        <v>-1.4239717493041863E-2</v>
      </c>
      <c r="S873">
        <v>147.64999399999999</v>
      </c>
      <c r="T873" t="e">
        <f t="shared" si="1112"/>
        <v>#REF!</v>
      </c>
      <c r="U873">
        <f t="shared" si="1113"/>
        <v>1.2205397625242851E-3</v>
      </c>
      <c r="V873">
        <v>30.008642999999999</v>
      </c>
      <c r="W873" t="e">
        <f t="shared" si="1114"/>
        <v>#REF!</v>
      </c>
      <c r="X873">
        <f t="shared" si="1115"/>
        <v>2.2033880814289575E-2</v>
      </c>
      <c r="Y873">
        <v>40.795712000000002</v>
      </c>
      <c r="Z873" t="e">
        <f t="shared" si="1116"/>
        <v>#REF!</v>
      </c>
      <c r="AA873">
        <f t="shared" si="1117"/>
        <v>5.2873569732939376E-3</v>
      </c>
      <c r="AB873">
        <v>88.062054000000003</v>
      </c>
      <c r="AC873" t="e">
        <f t="shared" si="1118"/>
        <v>#REF!</v>
      </c>
      <c r="AD873">
        <f t="shared" si="1119"/>
        <v>-5.24366303702149E-4</v>
      </c>
      <c r="AE873">
        <f>(C873*'10Stocks'!$D$3)+(F873*'10Stocks'!$D$4)+('10Stocks_'!I873*'10Stocks'!$D$5)+('10Stocks_'!L873*'10Stocks'!$D$6)+('10Stocks_'!O873*'10Stocks'!$D$7)+('10Stocks_'!R873*'10Stocks'!$D$8)+('10Stocks_'!U873*'10Stocks'!$D$9)+('10Stocks_'!X873*'10Stocks'!$D$10)+('10Stocks_'!AA873*'10Stocks'!$D$11)+('10Stocks_'!AD873*'10Stocks'!$D$12)</f>
        <v>-4.622572471339478E-3</v>
      </c>
      <c r="AF873">
        <f t="shared" si="1120"/>
        <v>299557.48999531672</v>
      </c>
      <c r="AG873">
        <f t="shared" si="1096"/>
        <v>218351.78944546328</v>
      </c>
    </row>
    <row r="874" spans="1:33" x14ac:dyDescent="0.35">
      <c r="A874">
        <v>75.819059999999993</v>
      </c>
      <c r="B874" t="e">
        <f t="shared" ref="B874:B937" si="1158">(#REF!-#REF!)/#REF!</f>
        <v>#REF!</v>
      </c>
      <c r="C874">
        <f t="shared" si="1101"/>
        <v>5.5372740989471109E-3</v>
      </c>
      <c r="D874">
        <v>169.009995</v>
      </c>
      <c r="E874" t="e">
        <f t="shared" si="1102"/>
        <v>#REF!</v>
      </c>
      <c r="F874">
        <f t="shared" si="1103"/>
        <v>-1.3022716274739615E-2</v>
      </c>
      <c r="G874">
        <v>62.766176999999999</v>
      </c>
      <c r="H874" t="e">
        <f t="shared" si="1104"/>
        <v>#REF!</v>
      </c>
      <c r="I874">
        <f t="shared" si="1105"/>
        <v>5.1850819077957182E-3</v>
      </c>
      <c r="J874">
        <v>68.285526000000004</v>
      </c>
      <c r="K874" t="e">
        <f t="shared" si="1106"/>
        <v>#REF!</v>
      </c>
      <c r="L874">
        <f t="shared" si="1107"/>
        <v>1.278368329287184E-2</v>
      </c>
      <c r="M874">
        <v>535.95498499999997</v>
      </c>
      <c r="N874" t="e">
        <f t="shared" si="1108"/>
        <v>#REF!</v>
      </c>
      <c r="O874">
        <f t="shared" si="1109"/>
        <v>1.1491483815386488E-2</v>
      </c>
      <c r="P874">
        <v>34.464924000000003</v>
      </c>
      <c r="Q874" t="e">
        <f t="shared" si="1110"/>
        <v>#REF!</v>
      </c>
      <c r="R874">
        <f t="shared" si="1111"/>
        <v>5.4510943745932029E-3</v>
      </c>
      <c r="S874">
        <v>147.94000199999999</v>
      </c>
      <c r="T874" t="e">
        <f t="shared" si="1112"/>
        <v>#REF!</v>
      </c>
      <c r="U874">
        <f t="shared" si="1113"/>
        <v>1.9641585627155548E-3</v>
      </c>
      <c r="V874">
        <v>30.257470999999999</v>
      </c>
      <c r="W874" t="e">
        <f t="shared" si="1114"/>
        <v>#REF!</v>
      </c>
      <c r="X874">
        <f t="shared" si="1115"/>
        <v>8.2918777766791928E-3</v>
      </c>
      <c r="Y874">
        <v>41.028936999999999</v>
      </c>
      <c r="Z874" t="e">
        <f t="shared" si="1116"/>
        <v>#REF!</v>
      </c>
      <c r="AA874">
        <f t="shared" si="1117"/>
        <v>5.7168998545728857E-3</v>
      </c>
      <c r="AB874">
        <v>89.826809999999995</v>
      </c>
      <c r="AC874" t="e">
        <f t="shared" si="1118"/>
        <v>#REF!</v>
      </c>
      <c r="AD874">
        <f t="shared" si="1119"/>
        <v>2.0039914126917722E-2</v>
      </c>
      <c r="AE874">
        <f>(C874*'10Stocks'!$D$3)+(F874*'10Stocks'!$D$4)+('10Stocks_'!I874*'10Stocks'!$D$5)+('10Stocks_'!L874*'10Stocks'!$D$6)+('10Stocks_'!O874*'10Stocks'!$D$7)+('10Stocks_'!R874*'10Stocks'!$D$8)+('10Stocks_'!U874*'10Stocks'!$D$9)+('10Stocks_'!X874*'10Stocks'!$D$10)+('10Stocks_'!AA874*'10Stocks'!$D$11)+('10Stocks_'!AD874*'10Stocks'!$D$12)</f>
        <v>8.7819629331406038E-3</v>
      </c>
      <c r="AF874">
        <f t="shared" si="1120"/>
        <v>302188.19276880025</v>
      </c>
      <c r="AG874">
        <f t="shared" si="1096"/>
        <v>220269.34676675824</v>
      </c>
    </row>
    <row r="875" spans="1:33" x14ac:dyDescent="0.35">
      <c r="A875">
        <v>75.477701999999994</v>
      </c>
      <c r="B875" t="e">
        <f t="shared" ref="B875:B938" si="1159">(#REF!-#REF!)/#REF!</f>
        <v>#REF!</v>
      </c>
      <c r="C875">
        <f t="shared" si="1101"/>
        <v>-4.5022715923937811E-3</v>
      </c>
      <c r="D875">
        <v>168.33000200000001</v>
      </c>
      <c r="E875" t="e">
        <f t="shared" si="1102"/>
        <v>#REF!</v>
      </c>
      <c r="F875">
        <f t="shared" si="1103"/>
        <v>-4.0233892675992098E-3</v>
      </c>
      <c r="G875">
        <v>62.109642999999998</v>
      </c>
      <c r="H875" t="e">
        <f t="shared" si="1104"/>
        <v>#REF!</v>
      </c>
      <c r="I875">
        <f t="shared" si="1105"/>
        <v>-1.0459996631625352E-2</v>
      </c>
      <c r="J875">
        <v>68.430795000000003</v>
      </c>
      <c r="K875" t="e">
        <f t="shared" si="1106"/>
        <v>#REF!</v>
      </c>
      <c r="L875">
        <f t="shared" si="1107"/>
        <v>2.127376158748473E-3</v>
      </c>
      <c r="M875">
        <v>534.39651600000002</v>
      </c>
      <c r="N875" t="e">
        <f t="shared" si="1108"/>
        <v>#REF!</v>
      </c>
      <c r="O875">
        <f t="shared" si="1109"/>
        <v>-2.9078356272774393E-3</v>
      </c>
      <c r="P875">
        <v>34.119247999999999</v>
      </c>
      <c r="Q875" t="e">
        <f t="shared" si="1110"/>
        <v>#REF!</v>
      </c>
      <c r="R875">
        <f t="shared" si="1111"/>
        <v>-1.0029791448256335E-2</v>
      </c>
      <c r="S875">
        <v>152.46000699999999</v>
      </c>
      <c r="T875" t="e">
        <f t="shared" si="1112"/>
        <v>#REF!</v>
      </c>
      <c r="U875">
        <f t="shared" si="1113"/>
        <v>3.055296024668161E-2</v>
      </c>
      <c r="V875">
        <v>29.899159999999998</v>
      </c>
      <c r="W875" t="e">
        <f t="shared" si="1114"/>
        <v>#REF!</v>
      </c>
      <c r="X875">
        <f t="shared" si="1115"/>
        <v>-1.1842067038583644E-2</v>
      </c>
      <c r="Y875">
        <v>40.665106000000002</v>
      </c>
      <c r="Z875" t="e">
        <f t="shared" si="1116"/>
        <v>#REF!</v>
      </c>
      <c r="AA875">
        <f t="shared" si="1117"/>
        <v>-8.8676682020788784E-3</v>
      </c>
      <c r="AB875">
        <v>89.39255</v>
      </c>
      <c r="AC875" t="e">
        <f t="shared" si="1118"/>
        <v>#REF!</v>
      </c>
      <c r="AD875">
        <f t="shared" si="1119"/>
        <v>-4.8344141353789003E-3</v>
      </c>
      <c r="AE875">
        <f>(C875*'10Stocks'!$D$3)+(F875*'10Stocks'!$D$4)+('10Stocks_'!I875*'10Stocks'!$D$5)+('10Stocks_'!L875*'10Stocks'!$D$6)+('10Stocks_'!O875*'10Stocks'!$D$7)+('10Stocks_'!R875*'10Stocks'!$D$8)+('10Stocks_'!U875*'10Stocks'!$D$9)+('10Stocks_'!X875*'10Stocks'!$D$10)+('10Stocks_'!AA875*'10Stocks'!$D$11)+('10Stocks_'!AD875*'10Stocks'!$D$12)</f>
        <v>3.6680671759361958E-3</v>
      </c>
      <c r="AF875">
        <f t="shared" si="1120"/>
        <v>303296.63935965096</v>
      </c>
      <c r="AG875">
        <f t="shared" si="1096"/>
        <v>221077.30952749829</v>
      </c>
    </row>
    <row r="876" spans="1:33" x14ac:dyDescent="0.35">
      <c r="A876">
        <v>74.903786999999994</v>
      </c>
      <c r="B876" t="e">
        <f t="shared" ref="B876:B939" si="1160">(#REF!-#REF!)/#REF!</f>
        <v>#REF!</v>
      </c>
      <c r="C876">
        <f t="shared" si="1101"/>
        <v>-7.6037688587816251E-3</v>
      </c>
      <c r="D876">
        <v>171.490005</v>
      </c>
      <c r="E876" t="e">
        <f t="shared" si="1102"/>
        <v>#REF!</v>
      </c>
      <c r="F876">
        <f t="shared" si="1103"/>
        <v>1.8772666562434835E-2</v>
      </c>
      <c r="G876">
        <v>62.415427999999999</v>
      </c>
      <c r="H876" t="e">
        <f t="shared" si="1104"/>
        <v>#REF!</v>
      </c>
      <c r="I876">
        <f t="shared" si="1105"/>
        <v>4.9233095736840767E-3</v>
      </c>
      <c r="J876">
        <v>69.922203999999994</v>
      </c>
      <c r="K876" t="e">
        <f t="shared" si="1106"/>
        <v>#REF!</v>
      </c>
      <c r="L876">
        <f t="shared" si="1107"/>
        <v>2.1794412880925762E-2</v>
      </c>
      <c r="M876">
        <v>541.834068</v>
      </c>
      <c r="N876" t="e">
        <f t="shared" si="1108"/>
        <v>#REF!</v>
      </c>
      <c r="O876">
        <f t="shared" si="1109"/>
        <v>1.3917665585978451E-2</v>
      </c>
      <c r="P876">
        <v>34.175305000000002</v>
      </c>
      <c r="Q876" t="e">
        <f t="shared" si="1110"/>
        <v>#REF!</v>
      </c>
      <c r="R876">
        <f t="shared" si="1111"/>
        <v>1.6429729049128718E-3</v>
      </c>
      <c r="S876">
        <v>147.979996</v>
      </c>
      <c r="T876" t="e">
        <f t="shared" si="1112"/>
        <v>#REF!</v>
      </c>
      <c r="U876">
        <f t="shared" si="1113"/>
        <v>-2.9384827458390387E-2</v>
      </c>
      <c r="V876">
        <v>30.167892999999999</v>
      </c>
      <c r="W876" t="e">
        <f t="shared" si="1114"/>
        <v>#REF!</v>
      </c>
      <c r="X876">
        <f t="shared" si="1115"/>
        <v>8.9879782575831898E-3</v>
      </c>
      <c r="Y876">
        <v>41.915191999999998</v>
      </c>
      <c r="Z876" t="e">
        <f t="shared" si="1116"/>
        <v>#REF!</v>
      </c>
      <c r="AA876">
        <f t="shared" si="1117"/>
        <v>3.0740999420977681E-2</v>
      </c>
      <c r="AB876">
        <v>91.970382999999998</v>
      </c>
      <c r="AC876" t="e">
        <f t="shared" si="1118"/>
        <v>#REF!</v>
      </c>
      <c r="AD876">
        <f t="shared" si="1119"/>
        <v>2.8837224131093679E-2</v>
      </c>
      <c r="AE876">
        <f>(C876*'10Stocks'!$D$3)+(F876*'10Stocks'!$D$4)+('10Stocks_'!I876*'10Stocks'!$D$5)+('10Stocks_'!L876*'10Stocks'!$D$6)+('10Stocks_'!O876*'10Stocks'!$D$7)+('10Stocks_'!R876*'10Stocks'!$D$8)+('10Stocks_'!U876*'10Stocks'!$D$9)+('10Stocks_'!X876*'10Stocks'!$D$10)+('10Stocks_'!AA876*'10Stocks'!$D$11)+('10Stocks_'!AD876*'10Stocks'!$D$12)</f>
        <v>4.831628443087356E-3</v>
      </c>
      <c r="AF876">
        <f t="shared" si="1120"/>
        <v>304762.05602907384</v>
      </c>
      <c r="AG876">
        <f t="shared" si="1096"/>
        <v>222145.47294433258</v>
      </c>
    </row>
    <row r="877" spans="1:33" x14ac:dyDescent="0.35">
      <c r="A877">
        <v>74.045637999999997</v>
      </c>
      <c r="B877" t="e">
        <f t="shared" ref="B877:B940" si="1161">(#REF!-#REF!)/#REF!</f>
        <v>#REF!</v>
      </c>
      <c r="C877">
        <f t="shared" si="1101"/>
        <v>-1.1456683758859849E-2</v>
      </c>
      <c r="D877">
        <v>170.38999899999999</v>
      </c>
      <c r="E877" t="e">
        <f t="shared" si="1102"/>
        <v>#REF!</v>
      </c>
      <c r="F877">
        <f t="shared" si="1103"/>
        <v>-6.4144029851769353E-3</v>
      </c>
      <c r="G877">
        <v>62.127634</v>
      </c>
      <c r="H877" t="e">
        <f t="shared" si="1104"/>
        <v>#REF!</v>
      </c>
      <c r="I877">
        <f t="shared" si="1105"/>
        <v>-4.6109433071579373E-3</v>
      </c>
      <c r="J877">
        <v>70.667916000000005</v>
      </c>
      <c r="K877" t="e">
        <f t="shared" si="1106"/>
        <v>#REF!</v>
      </c>
      <c r="L877">
        <f t="shared" si="1107"/>
        <v>1.0664881215700977E-2</v>
      </c>
      <c r="M877">
        <v>542.56838000000005</v>
      </c>
      <c r="N877" t="e">
        <f t="shared" si="1108"/>
        <v>#REF!</v>
      </c>
      <c r="O877">
        <f t="shared" si="1109"/>
        <v>1.3552340898580141E-3</v>
      </c>
      <c r="P877">
        <v>33.866996999999998</v>
      </c>
      <c r="Q877" t="e">
        <f t="shared" si="1110"/>
        <v>#REF!</v>
      </c>
      <c r="R877">
        <f t="shared" si="1111"/>
        <v>-9.0213679146390578E-3</v>
      </c>
      <c r="S877">
        <v>140.720001</v>
      </c>
      <c r="T877" t="e">
        <f t="shared" si="1112"/>
        <v>#REF!</v>
      </c>
      <c r="U877">
        <f t="shared" si="1113"/>
        <v>-4.9060651413992497E-2</v>
      </c>
      <c r="V877">
        <v>29.899159999999998</v>
      </c>
      <c r="W877" t="e">
        <f t="shared" si="1114"/>
        <v>#REF!</v>
      </c>
      <c r="X877">
        <f t="shared" si="1115"/>
        <v>-8.9079141191597631E-3</v>
      </c>
      <c r="Y877">
        <v>41.999153999999997</v>
      </c>
      <c r="Z877" t="e">
        <f t="shared" si="1116"/>
        <v>#REF!</v>
      </c>
      <c r="AA877">
        <f t="shared" si="1117"/>
        <v>2.0031400548039873E-3</v>
      </c>
      <c r="AB877">
        <v>91.868746999999999</v>
      </c>
      <c r="AC877" t="e">
        <f t="shared" si="1118"/>
        <v>#REF!</v>
      </c>
      <c r="AD877">
        <f t="shared" si="1119"/>
        <v>-1.1050948869050505E-3</v>
      </c>
      <c r="AE877">
        <f>(C877*'10Stocks'!$D$3)+(F877*'10Stocks'!$D$4)+('10Stocks_'!I877*'10Stocks'!$D$5)+('10Stocks_'!L877*'10Stocks'!$D$6)+('10Stocks_'!O877*'10Stocks'!$D$7)+('10Stocks_'!R877*'10Stocks'!$D$8)+('10Stocks_'!U877*'10Stocks'!$D$9)+('10Stocks_'!X877*'10Stocks'!$D$10)+('10Stocks_'!AA877*'10Stocks'!$D$11)+('10Stocks_'!AD877*'10Stocks'!$D$12)</f>
        <v>-6.6899674037769362E-3</v>
      </c>
      <c r="AF877">
        <f t="shared" si="1120"/>
        <v>302723.2078083313</v>
      </c>
      <c r="AG877">
        <f t="shared" si="1096"/>
        <v>220659.32697143839</v>
      </c>
    </row>
    <row r="878" spans="1:33" x14ac:dyDescent="0.35">
      <c r="A878">
        <v>74.665790000000001</v>
      </c>
      <c r="B878" t="e">
        <f t="shared" ref="B878:B941" si="1162">(#REF!-#REF!)/#REF!</f>
        <v>#REF!</v>
      </c>
      <c r="C878">
        <f t="shared" si="1101"/>
        <v>8.3752671561828466E-3</v>
      </c>
      <c r="D878">
        <v>173.36000100000001</v>
      </c>
      <c r="E878" t="e">
        <f t="shared" si="1102"/>
        <v>#REF!</v>
      </c>
      <c r="F878">
        <f t="shared" si="1103"/>
        <v>1.7430612227423176E-2</v>
      </c>
      <c r="G878">
        <v>62.847116</v>
      </c>
      <c r="H878" t="e">
        <f t="shared" si="1104"/>
        <v>#REF!</v>
      </c>
      <c r="I878">
        <f t="shared" si="1105"/>
        <v>1.1580708191784661E-2</v>
      </c>
      <c r="J878">
        <v>70.115898999999999</v>
      </c>
      <c r="K878" t="e">
        <f t="shared" si="1106"/>
        <v>#REF!</v>
      </c>
      <c r="L878">
        <f t="shared" si="1107"/>
        <v>-7.8114232206876796E-3</v>
      </c>
      <c r="M878">
        <v>549.76118199999996</v>
      </c>
      <c r="N878" t="e">
        <f t="shared" si="1108"/>
        <v>#REF!</v>
      </c>
      <c r="O878">
        <f t="shared" si="1109"/>
        <v>1.3256950211510509E-2</v>
      </c>
      <c r="P878">
        <v>34.380839999999999</v>
      </c>
      <c r="Q878" t="e">
        <f t="shared" si="1110"/>
        <v>#REF!</v>
      </c>
      <c r="R878">
        <f t="shared" si="1111"/>
        <v>1.5172381537105324E-2</v>
      </c>
      <c r="S878">
        <v>143.240005</v>
      </c>
      <c r="T878" t="e">
        <f t="shared" si="1112"/>
        <v>#REF!</v>
      </c>
      <c r="U878">
        <f t="shared" si="1113"/>
        <v>1.790793051515115E-2</v>
      </c>
      <c r="V878">
        <v>30.207706000000002</v>
      </c>
      <c r="W878" t="e">
        <f t="shared" si="1114"/>
        <v>#REF!</v>
      </c>
      <c r="X878">
        <f t="shared" si="1115"/>
        <v>1.0319554127942167E-2</v>
      </c>
      <c r="Y878">
        <v>41.943178000000003</v>
      </c>
      <c r="Z878" t="e">
        <f t="shared" si="1116"/>
        <v>#REF!</v>
      </c>
      <c r="AA878">
        <f t="shared" si="1117"/>
        <v>-1.3327887509351744E-3</v>
      </c>
      <c r="AB878">
        <v>91.175781999999998</v>
      </c>
      <c r="AC878" t="e">
        <f t="shared" si="1118"/>
        <v>#REF!</v>
      </c>
      <c r="AD878">
        <f t="shared" si="1119"/>
        <v>-7.5429895653197597E-3</v>
      </c>
      <c r="AE878">
        <f>(C878*'10Stocks'!$D$3)+(F878*'10Stocks'!$D$4)+('10Stocks_'!I878*'10Stocks'!$D$5)+('10Stocks_'!L878*'10Stocks'!$D$6)+('10Stocks_'!O878*'10Stocks'!$D$7)+('10Stocks_'!R878*'10Stocks'!$D$8)+('10Stocks_'!U878*'10Stocks'!$D$9)+('10Stocks_'!X878*'10Stocks'!$D$10)+('10Stocks_'!AA878*'10Stocks'!$D$11)+('10Stocks_'!AD878*'10Stocks'!$D$12)</f>
        <v>5.2187356010827708E-3</v>
      </c>
      <c r="AF878">
        <f t="shared" si="1120"/>
        <v>304303.04019019462</v>
      </c>
      <c r="AG878">
        <f t="shared" si="1096"/>
        <v>221810.88965681521</v>
      </c>
    </row>
    <row r="879" spans="1:33" x14ac:dyDescent="0.35">
      <c r="A879">
        <v>77.531276000000005</v>
      </c>
      <c r="B879" t="e">
        <f t="shared" ref="B879:B942" si="1163">(#REF!-#REF!)/#REF!</f>
        <v>#REF!</v>
      </c>
      <c r="C879">
        <f t="shared" si="1101"/>
        <v>3.8377495235770012E-2</v>
      </c>
      <c r="D879">
        <v>172.300003</v>
      </c>
      <c r="E879" t="e">
        <f t="shared" si="1102"/>
        <v>#REF!</v>
      </c>
      <c r="F879">
        <f t="shared" si="1103"/>
        <v>-6.1144323597460484E-3</v>
      </c>
      <c r="G879">
        <v>62.559322000000002</v>
      </c>
      <c r="H879" t="e">
        <f t="shared" si="1104"/>
        <v>#REF!</v>
      </c>
      <c r="I879">
        <f t="shared" si="1105"/>
        <v>-4.5792713861364477E-3</v>
      </c>
      <c r="J879">
        <v>70.968132999999995</v>
      </c>
      <c r="K879" t="e">
        <f t="shared" si="1106"/>
        <v>#REF!</v>
      </c>
      <c r="L879">
        <f t="shared" si="1107"/>
        <v>1.2154646979567299E-2</v>
      </c>
      <c r="M879">
        <v>556.99394900000004</v>
      </c>
      <c r="N879" t="e">
        <f t="shared" si="1108"/>
        <v>#REF!</v>
      </c>
      <c r="O879">
        <f t="shared" si="1109"/>
        <v>1.3156198067109222E-2</v>
      </c>
      <c r="P879">
        <v>34.212673000000002</v>
      </c>
      <c r="Q879" t="e">
        <f t="shared" si="1110"/>
        <v>#REF!</v>
      </c>
      <c r="R879">
        <f t="shared" si="1111"/>
        <v>-4.8912999217004833E-3</v>
      </c>
      <c r="S879">
        <v>143.550003</v>
      </c>
      <c r="T879" t="e">
        <f t="shared" si="1112"/>
        <v>#REF!</v>
      </c>
      <c r="U879">
        <f t="shared" si="1113"/>
        <v>2.1641859060253965E-3</v>
      </c>
      <c r="V879">
        <v>30.426673999999998</v>
      </c>
      <c r="W879" t="e">
        <f t="shared" si="1114"/>
        <v>#REF!</v>
      </c>
      <c r="X879">
        <f t="shared" si="1115"/>
        <v>7.2487463960353923E-3</v>
      </c>
      <c r="Y879">
        <v>42.176403000000001</v>
      </c>
      <c r="Z879" t="e">
        <f t="shared" si="1116"/>
        <v>#REF!</v>
      </c>
      <c r="AA879">
        <f t="shared" si="1117"/>
        <v>5.5604990160735392E-3</v>
      </c>
      <c r="AB879">
        <v>91.018710999999996</v>
      </c>
      <c r="AC879" t="e">
        <f t="shared" si="1118"/>
        <v>#REF!</v>
      </c>
      <c r="AD879">
        <f t="shared" si="1119"/>
        <v>-1.7227272040288282E-3</v>
      </c>
      <c r="AE879">
        <f>(C879*'10Stocks'!$D$3)+(F879*'10Stocks'!$D$4)+('10Stocks_'!I879*'10Stocks'!$D$5)+('10Stocks_'!L879*'10Stocks'!$D$6)+('10Stocks_'!O879*'10Stocks'!$D$7)+('10Stocks_'!R879*'10Stocks'!$D$8)+('10Stocks_'!U879*'10Stocks'!$D$9)+('10Stocks_'!X879*'10Stocks'!$D$10)+('10Stocks_'!AA879*'10Stocks'!$D$11)+('10Stocks_'!AD879*'10Stocks'!$D$12)</f>
        <v>1.3445360071795764E-2</v>
      </c>
      <c r="AF879">
        <f t="shared" si="1120"/>
        <v>308394.5041364939</v>
      </c>
      <c r="AG879">
        <f t="shared" si="1096"/>
        <v>224793.21693609646</v>
      </c>
    </row>
    <row r="880" spans="1:33" x14ac:dyDescent="0.35">
      <c r="A880">
        <v>77.202157</v>
      </c>
      <c r="B880" t="e">
        <f t="shared" ref="B880:B943" si="1164">(#REF!-#REF!)/#REF!</f>
        <v>#REF!</v>
      </c>
      <c r="C880">
        <f t="shared" si="1101"/>
        <v>-4.2449836631091396E-3</v>
      </c>
      <c r="D880">
        <v>168.58000200000001</v>
      </c>
      <c r="E880" t="e">
        <f t="shared" si="1102"/>
        <v>#REF!</v>
      </c>
      <c r="F880">
        <f t="shared" si="1103"/>
        <v>-2.1590254992624673E-2</v>
      </c>
      <c r="G880">
        <v>62.892086999999997</v>
      </c>
      <c r="H880" t="e">
        <f t="shared" si="1104"/>
        <v>#REF!</v>
      </c>
      <c r="I880">
        <f t="shared" si="1105"/>
        <v>5.319191278959111E-3</v>
      </c>
      <c r="J880">
        <v>71.520150999999998</v>
      </c>
      <c r="K880" t="e">
        <f t="shared" si="1106"/>
        <v>#REF!</v>
      </c>
      <c r="L880">
        <f t="shared" si="1107"/>
        <v>7.7783925920666946E-3</v>
      </c>
      <c r="M880">
        <v>555.36558600000001</v>
      </c>
      <c r="N880" t="e">
        <f t="shared" si="1108"/>
        <v>#REF!</v>
      </c>
      <c r="O880">
        <f t="shared" si="1109"/>
        <v>-2.9234841831289548E-3</v>
      </c>
      <c r="P880">
        <v>34.642435999999996</v>
      </c>
      <c r="Q880" t="e">
        <f t="shared" si="1110"/>
        <v>#REF!</v>
      </c>
      <c r="R880">
        <f t="shared" si="1111"/>
        <v>1.2561514851528675E-2</v>
      </c>
      <c r="S880">
        <v>151.41000399999999</v>
      </c>
      <c r="T880" t="e">
        <f t="shared" si="1112"/>
        <v>#REF!</v>
      </c>
      <c r="U880">
        <f t="shared" si="1113"/>
        <v>5.4754446783257693E-2</v>
      </c>
      <c r="V880">
        <v>30.347048999999998</v>
      </c>
      <c r="W880" t="e">
        <f t="shared" si="1114"/>
        <v>#REF!</v>
      </c>
      <c r="X880">
        <f t="shared" si="1115"/>
        <v>-2.61694722203288E-3</v>
      </c>
      <c r="Y880">
        <v>42.344326000000002</v>
      </c>
      <c r="Z880" t="e">
        <f t="shared" si="1116"/>
        <v>#REF!</v>
      </c>
      <c r="AA880">
        <f t="shared" si="1117"/>
        <v>3.9814443161500001E-3</v>
      </c>
      <c r="AB880">
        <v>91.674717999999999</v>
      </c>
      <c r="AC880" t="e">
        <f t="shared" si="1118"/>
        <v>#REF!</v>
      </c>
      <c r="AD880">
        <f t="shared" si="1119"/>
        <v>7.2073861823861961E-3</v>
      </c>
      <c r="AE880">
        <f>(C880*'10Stocks'!$D$3)+(F880*'10Stocks'!$D$4)+('10Stocks_'!I880*'10Stocks'!$D$5)+('10Stocks_'!L880*'10Stocks'!$D$6)+('10Stocks_'!O880*'10Stocks'!$D$7)+('10Stocks_'!R880*'10Stocks'!$D$8)+('10Stocks_'!U880*'10Stocks'!$D$9)+('10Stocks_'!X880*'10Stocks'!$D$10)+('10Stocks_'!AA880*'10Stocks'!$D$11)+('10Stocks_'!AD880*'10Stocks'!$D$12)</f>
        <v>1.2193142733175684E-2</v>
      </c>
      <c r="AF880">
        <f t="shared" si="1120"/>
        <v>312154.80234355712</v>
      </c>
      <c r="AG880">
        <f t="shared" si="1096"/>
        <v>227534.152715648</v>
      </c>
    </row>
    <row r="881" spans="1:33" x14ac:dyDescent="0.35">
      <c r="A881">
        <v>76.689447000000001</v>
      </c>
      <c r="B881" t="e">
        <f t="shared" ref="B881:B944" si="1165">(#REF!-#REF!)/#REF!</f>
        <v>#REF!</v>
      </c>
      <c r="C881">
        <f t="shared" si="1101"/>
        <v>-6.6411356874393869E-3</v>
      </c>
      <c r="D881">
        <v>167.279999</v>
      </c>
      <c r="E881" t="e">
        <f t="shared" si="1102"/>
        <v>#REF!</v>
      </c>
      <c r="F881">
        <f t="shared" si="1103"/>
        <v>-7.7114900022364676E-3</v>
      </c>
      <c r="G881">
        <v>63.125922000000003</v>
      </c>
      <c r="H881" t="e">
        <f t="shared" si="1104"/>
        <v>#REF!</v>
      </c>
      <c r="I881">
        <f t="shared" si="1105"/>
        <v>3.7180353070491402E-3</v>
      </c>
      <c r="J881">
        <v>72.265861999999998</v>
      </c>
      <c r="K881" t="e">
        <f t="shared" si="1106"/>
        <v>#REF!</v>
      </c>
      <c r="L881">
        <f t="shared" si="1107"/>
        <v>1.0426585928209241E-2</v>
      </c>
      <c r="M881">
        <v>558.172777</v>
      </c>
      <c r="N881" t="e">
        <f t="shared" si="1108"/>
        <v>#REF!</v>
      </c>
      <c r="O881">
        <f t="shared" si="1109"/>
        <v>5.0546722209034913E-3</v>
      </c>
      <c r="P881">
        <v>34.978766999999998</v>
      </c>
      <c r="Q881" t="e">
        <f t="shared" si="1110"/>
        <v>#REF!</v>
      </c>
      <c r="R881">
        <f t="shared" si="1111"/>
        <v>9.7086417363952491E-3</v>
      </c>
      <c r="S881">
        <v>155.5</v>
      </c>
      <c r="T881" t="e">
        <f t="shared" si="1112"/>
        <v>#REF!</v>
      </c>
      <c r="U881">
        <f t="shared" si="1113"/>
        <v>2.7012719714346049E-2</v>
      </c>
      <c r="V881">
        <v>30.048456000000002</v>
      </c>
      <c r="W881" t="e">
        <f t="shared" si="1114"/>
        <v>#REF!</v>
      </c>
      <c r="X881">
        <f t="shared" si="1115"/>
        <v>-9.8392762999788483E-3</v>
      </c>
      <c r="Y881">
        <v>42.484262000000001</v>
      </c>
      <c r="Z881" t="e">
        <f t="shared" si="1116"/>
        <v>#REF!</v>
      </c>
      <c r="AA881">
        <f t="shared" si="1117"/>
        <v>3.3047166697138769E-3</v>
      </c>
      <c r="AB881">
        <v>93.226961000000003</v>
      </c>
      <c r="AC881" t="e">
        <f t="shared" si="1118"/>
        <v>#REF!</v>
      </c>
      <c r="AD881">
        <f t="shared" si="1119"/>
        <v>1.6932072809866777E-2</v>
      </c>
      <c r="AE881">
        <f>(C881*'10Stocks'!$D$3)+(F881*'10Stocks'!$D$4)+('10Stocks_'!I881*'10Stocks'!$D$5)+('10Stocks_'!L881*'10Stocks'!$D$6)+('10Stocks_'!O881*'10Stocks'!$D$7)+('10Stocks_'!R881*'10Stocks'!$D$8)+('10Stocks_'!U881*'10Stocks'!$D$9)+('10Stocks_'!X881*'10Stocks'!$D$10)+('10Stocks_'!AA881*'10Stocks'!$D$11)+('10Stocks_'!AD881*'10Stocks'!$D$12)</f>
        <v>9.2783100754061341E-3</v>
      </c>
      <c r="AF881">
        <f t="shared" si="1120"/>
        <v>315051.07139122777</v>
      </c>
      <c r="AG881">
        <f t="shared" si="1096"/>
        <v>229645.28513728859</v>
      </c>
    </row>
    <row r="882" spans="1:33" x14ac:dyDescent="0.35">
      <c r="A882">
        <v>76.171290999999997</v>
      </c>
      <c r="B882" t="e">
        <f t="shared" ref="B882:B945" si="1166">(#REF!-#REF!)/#REF!</f>
        <v>#REF!</v>
      </c>
      <c r="C882">
        <f t="shared" si="1101"/>
        <v>-6.7565489160458375E-3</v>
      </c>
      <c r="D882">
        <v>173.770004</v>
      </c>
      <c r="E882" t="e">
        <f t="shared" si="1102"/>
        <v>#REF!</v>
      </c>
      <c r="F882">
        <f t="shared" si="1103"/>
        <v>3.8797256329490992E-2</v>
      </c>
      <c r="G882">
        <v>63.305790000000002</v>
      </c>
      <c r="H882" t="e">
        <f t="shared" si="1104"/>
        <v>#REF!</v>
      </c>
      <c r="I882">
        <f t="shared" si="1105"/>
        <v>2.8493524419334268E-3</v>
      </c>
      <c r="J882">
        <v>72.004375999999993</v>
      </c>
      <c r="K882" t="e">
        <f t="shared" si="1106"/>
        <v>#REF!</v>
      </c>
      <c r="L882">
        <f t="shared" si="1107"/>
        <v>-3.618388998113729E-3</v>
      </c>
      <c r="M882">
        <v>558.64232500000003</v>
      </c>
      <c r="N882" t="e">
        <f t="shared" si="1108"/>
        <v>#REF!</v>
      </c>
      <c r="O882">
        <f t="shared" si="1109"/>
        <v>8.4122339775096486E-4</v>
      </c>
      <c r="P882">
        <v>34.838630000000002</v>
      </c>
      <c r="Q882" t="e">
        <f t="shared" si="1110"/>
        <v>#REF!</v>
      </c>
      <c r="R882">
        <f t="shared" si="1111"/>
        <v>-4.0063447633816177E-3</v>
      </c>
      <c r="S882">
        <v>151.11999499999999</v>
      </c>
      <c r="T882" t="e">
        <f t="shared" si="1112"/>
        <v>#REF!</v>
      </c>
      <c r="U882">
        <f t="shared" si="1113"/>
        <v>-2.8167234726688174E-2</v>
      </c>
      <c r="V882">
        <v>30.287330999999998</v>
      </c>
      <c r="W882" t="e">
        <f t="shared" si="1114"/>
        <v>#REF!</v>
      </c>
      <c r="X882">
        <f t="shared" si="1115"/>
        <v>7.9496597096368818E-3</v>
      </c>
      <c r="Y882">
        <v>42.446944999999999</v>
      </c>
      <c r="Z882" t="e">
        <f t="shared" si="1116"/>
        <v>#REF!</v>
      </c>
      <c r="AA882">
        <f t="shared" si="1117"/>
        <v>-8.7837232526250778E-4</v>
      </c>
      <c r="AB882">
        <v>93.790574000000007</v>
      </c>
      <c r="AC882" t="e">
        <f t="shared" si="1118"/>
        <v>#REF!</v>
      </c>
      <c r="AD882">
        <f t="shared" si="1119"/>
        <v>6.0456009072311565E-3</v>
      </c>
      <c r="AE882">
        <f>(C882*'10Stocks'!$D$3)+(F882*'10Stocks'!$D$4)+('10Stocks_'!I882*'10Stocks'!$D$5)+('10Stocks_'!L882*'10Stocks'!$D$6)+('10Stocks_'!O882*'10Stocks'!$D$7)+('10Stocks_'!R882*'10Stocks'!$D$8)+('10Stocks_'!U882*'10Stocks'!$D$9)+('10Stocks_'!X882*'10Stocks'!$D$10)+('10Stocks_'!AA882*'10Stocks'!$D$11)+('10Stocks_'!AD882*'10Stocks'!$D$12)</f>
        <v>-7.5230644492420354E-3</v>
      </c>
      <c r="AF882">
        <f t="shared" si="1120"/>
        <v>312680.92187634879</v>
      </c>
      <c r="AG882">
        <f t="shared" si="1096"/>
        <v>227917.6488567362</v>
      </c>
    </row>
    <row r="883" spans="1:33" x14ac:dyDescent="0.35">
      <c r="A883">
        <v>75.413780000000003</v>
      </c>
      <c r="B883" t="e">
        <f t="shared" ref="B883:B946" si="1167">(#REF!-#REF!)/#REF!</f>
        <v>#REF!</v>
      </c>
      <c r="C883">
        <f t="shared" si="1101"/>
        <v>-9.9448360406546588E-3</v>
      </c>
      <c r="D883">
        <v>173.990005</v>
      </c>
      <c r="E883" t="e">
        <f t="shared" si="1102"/>
        <v>#REF!</v>
      </c>
      <c r="F883">
        <f t="shared" si="1103"/>
        <v>1.26604704457506E-3</v>
      </c>
      <c r="G883">
        <v>62.874102999999998</v>
      </c>
      <c r="H883" t="e">
        <f t="shared" si="1104"/>
        <v>#REF!</v>
      </c>
      <c r="I883">
        <f t="shared" si="1105"/>
        <v>-6.8190761066247449E-3</v>
      </c>
      <c r="J883">
        <v>73.825069999999997</v>
      </c>
      <c r="K883" t="e">
        <f t="shared" si="1106"/>
        <v>#REF!</v>
      </c>
      <c r="L883">
        <f t="shared" si="1107"/>
        <v>2.5285879847080452E-2</v>
      </c>
      <c r="M883">
        <v>554.176782</v>
      </c>
      <c r="N883" t="e">
        <f t="shared" si="1108"/>
        <v>#REF!</v>
      </c>
      <c r="O883">
        <f t="shared" si="1109"/>
        <v>-7.9935636813770333E-3</v>
      </c>
      <c r="P883">
        <v>34.838630000000002</v>
      </c>
      <c r="Q883" t="e">
        <f t="shared" si="1110"/>
        <v>#REF!</v>
      </c>
      <c r="R883">
        <f t="shared" si="1111"/>
        <v>0</v>
      </c>
      <c r="S883">
        <v>152.44000199999999</v>
      </c>
      <c r="T883" t="e">
        <f t="shared" si="1112"/>
        <v>#REF!</v>
      </c>
      <c r="U883">
        <f t="shared" si="1113"/>
        <v>8.7348269168484559E-3</v>
      </c>
      <c r="V883">
        <v>30.506298999999999</v>
      </c>
      <c r="W883" t="e">
        <f t="shared" si="1114"/>
        <v>#REF!</v>
      </c>
      <c r="X883">
        <f t="shared" si="1115"/>
        <v>7.2296895358656818E-3</v>
      </c>
      <c r="Y883">
        <v>42.446944999999999</v>
      </c>
      <c r="Z883" t="e">
        <f t="shared" si="1116"/>
        <v>#REF!</v>
      </c>
      <c r="AA883">
        <f t="shared" si="1117"/>
        <v>0</v>
      </c>
      <c r="AB883">
        <v>92.681824000000006</v>
      </c>
      <c r="AC883" t="e">
        <f t="shared" si="1118"/>
        <v>#REF!</v>
      </c>
      <c r="AD883">
        <f t="shared" si="1119"/>
        <v>-1.1821550425738949E-2</v>
      </c>
      <c r="AE883">
        <f>(C883*'10Stocks'!$D$3)+(F883*'10Stocks'!$D$4)+('10Stocks_'!I883*'10Stocks'!$D$5)+('10Stocks_'!L883*'10Stocks'!$D$6)+('10Stocks_'!O883*'10Stocks'!$D$7)+('10Stocks_'!R883*'10Stocks'!$D$8)+('10Stocks_'!U883*'10Stocks'!$D$9)+('10Stocks_'!X883*'10Stocks'!$D$10)+('10Stocks_'!AA883*'10Stocks'!$D$11)+('10Stocks_'!AD883*'10Stocks'!$D$12)</f>
        <v>8.1761925834766443E-3</v>
      </c>
      <c r="AF883">
        <f t="shared" si="1120"/>
        <v>315237.46131078881</v>
      </c>
      <c r="AG883">
        <f t="shared" si="1096"/>
        <v>229781.14744696207</v>
      </c>
    </row>
    <row r="884" spans="1:33" x14ac:dyDescent="0.35">
      <c r="A884">
        <v>76.297770999999997</v>
      </c>
      <c r="B884" t="e">
        <f t="shared" ref="B884:B947" si="1168">(#REF!-#REF!)/#REF!</f>
        <v>#REF!</v>
      </c>
      <c r="C884">
        <f t="shared" si="1101"/>
        <v>1.1721876293695855E-2</v>
      </c>
      <c r="D884">
        <v>177.88000500000001</v>
      </c>
      <c r="E884" t="e">
        <f t="shared" si="1102"/>
        <v>#REF!</v>
      </c>
      <c r="F884">
        <f t="shared" si="1103"/>
        <v>2.2357606116512354E-2</v>
      </c>
      <c r="G884">
        <v>63.539625000000001</v>
      </c>
      <c r="H884" t="e">
        <f t="shared" si="1104"/>
        <v>#REF!</v>
      </c>
      <c r="I884">
        <f t="shared" si="1105"/>
        <v>1.0584993952120524E-2</v>
      </c>
      <c r="J884">
        <v>73.989705000000001</v>
      </c>
      <c r="K884" t="e">
        <f t="shared" si="1106"/>
        <v>#REF!</v>
      </c>
      <c r="L884">
        <f t="shared" si="1107"/>
        <v>2.2300689995959923E-3</v>
      </c>
      <c r="M884">
        <v>559.79618200000004</v>
      </c>
      <c r="N884" t="e">
        <f t="shared" si="1108"/>
        <v>#REF!</v>
      </c>
      <c r="O884">
        <f t="shared" si="1109"/>
        <v>1.0140085587346099E-2</v>
      </c>
      <c r="P884">
        <v>34.950740000000003</v>
      </c>
      <c r="Q884" t="e">
        <f t="shared" si="1110"/>
        <v>#REF!</v>
      </c>
      <c r="R884">
        <f t="shared" si="1111"/>
        <v>3.2179795818607464E-3</v>
      </c>
      <c r="S884">
        <v>150.429993</v>
      </c>
      <c r="T884" t="e">
        <f t="shared" si="1112"/>
        <v>#REF!</v>
      </c>
      <c r="U884">
        <f t="shared" si="1113"/>
        <v>-1.3185574479328574E-2</v>
      </c>
      <c r="V884">
        <v>30.655595000000002</v>
      </c>
      <c r="W884" t="e">
        <f t="shared" si="1114"/>
        <v>#REF!</v>
      </c>
      <c r="X884">
        <f t="shared" si="1115"/>
        <v>4.8939401006986528E-3</v>
      </c>
      <c r="Y884">
        <v>42.353656999999998</v>
      </c>
      <c r="Z884" t="e">
        <f t="shared" si="1116"/>
        <v>#REF!</v>
      </c>
      <c r="AA884">
        <f t="shared" si="1117"/>
        <v>-2.1977553390473956E-3</v>
      </c>
      <c r="AB884">
        <v>93.504142999999999</v>
      </c>
      <c r="AC884" t="e">
        <f t="shared" si="1118"/>
        <v>#REF!</v>
      </c>
      <c r="AD884">
        <f t="shared" si="1119"/>
        <v>8.8724947838747011E-3</v>
      </c>
      <c r="AE884">
        <f>(C884*'10Stocks'!$D$3)+(F884*'10Stocks'!$D$4)+('10Stocks_'!I884*'10Stocks'!$D$5)+('10Stocks_'!L884*'10Stocks'!$D$6)+('10Stocks_'!O884*'10Stocks'!$D$7)+('10Stocks_'!R884*'10Stocks'!$D$8)+('10Stocks_'!U884*'10Stocks'!$D$9)+('10Stocks_'!X884*'10Stocks'!$D$10)+('10Stocks_'!AA884*'10Stocks'!$D$11)+('10Stocks_'!AD884*'10Stocks'!$D$12)</f>
        <v>2.7506099910316619E-3</v>
      </c>
      <c r="AF884">
        <f t="shared" si="1120"/>
        <v>316104.55662141775</v>
      </c>
      <c r="AG884">
        <f t="shared" si="1096"/>
        <v>230413.1857668804</v>
      </c>
    </row>
    <row r="885" spans="1:33" x14ac:dyDescent="0.35">
      <c r="A885">
        <v>75.224743000000004</v>
      </c>
      <c r="B885" t="e">
        <f t="shared" ref="B885:B948" si="1169">(#REF!-#REF!)/#REF!</f>
        <v>#REF!</v>
      </c>
      <c r="C885">
        <f t="shared" si="1101"/>
        <v>-1.4063687391339305E-2</v>
      </c>
      <c r="D885">
        <v>179.990005</v>
      </c>
      <c r="E885" t="e">
        <f t="shared" si="1102"/>
        <v>#REF!</v>
      </c>
      <c r="F885">
        <f t="shared" si="1103"/>
        <v>1.1861929057175286E-2</v>
      </c>
      <c r="G885">
        <v>62.757182</v>
      </c>
      <c r="H885" t="e">
        <f t="shared" si="1104"/>
        <v>#REF!</v>
      </c>
      <c r="I885">
        <f t="shared" si="1105"/>
        <v>-1.2314252720251349E-2</v>
      </c>
      <c r="J885">
        <v>73.863802000000007</v>
      </c>
      <c r="K885" t="e">
        <f t="shared" si="1106"/>
        <v>#REF!</v>
      </c>
      <c r="L885">
        <f t="shared" si="1107"/>
        <v>-1.7016286252255484E-3</v>
      </c>
      <c r="M885">
        <v>556.00497199999995</v>
      </c>
      <c r="N885" t="e">
        <f t="shared" si="1108"/>
        <v>#REF!</v>
      </c>
      <c r="O885">
        <f t="shared" si="1109"/>
        <v>-6.7724827748112289E-3</v>
      </c>
      <c r="P885">
        <v>34.717174999999997</v>
      </c>
      <c r="Q885" t="e">
        <f t="shared" si="1110"/>
        <v>#REF!</v>
      </c>
      <c r="R885">
        <f t="shared" si="1111"/>
        <v>-6.6826911247088268E-3</v>
      </c>
      <c r="S885">
        <v>150.10000600000001</v>
      </c>
      <c r="T885" t="e">
        <f t="shared" si="1112"/>
        <v>#REF!</v>
      </c>
      <c r="U885">
        <f t="shared" si="1113"/>
        <v>-2.1936250439098838E-3</v>
      </c>
      <c r="V885">
        <v>29.431362</v>
      </c>
      <c r="W885" t="e">
        <f t="shared" si="1114"/>
        <v>#REF!</v>
      </c>
      <c r="X885">
        <f t="shared" si="1115"/>
        <v>-3.9935059162935889E-2</v>
      </c>
      <c r="Y885">
        <v>41.999153999999997</v>
      </c>
      <c r="Z885" t="e">
        <f t="shared" si="1116"/>
        <v>#REF!</v>
      </c>
      <c r="AA885">
        <f t="shared" si="1117"/>
        <v>-8.3700682564436212E-3</v>
      </c>
      <c r="AB885">
        <v>92.164411999999999</v>
      </c>
      <c r="AC885" t="e">
        <f t="shared" si="1118"/>
        <v>#REF!</v>
      </c>
      <c r="AD885">
        <f t="shared" si="1119"/>
        <v>-1.4328038919088328E-2</v>
      </c>
      <c r="AE885">
        <f>(C885*'10Stocks'!$D$3)+(F885*'10Stocks'!$D$4)+('10Stocks_'!I885*'10Stocks'!$D$5)+('10Stocks_'!L885*'10Stocks'!$D$6)+('10Stocks_'!O885*'10Stocks'!$D$7)+('10Stocks_'!R885*'10Stocks'!$D$8)+('10Stocks_'!U885*'10Stocks'!$D$9)+('10Stocks_'!X885*'10Stocks'!$D$10)+('10Stocks_'!AA885*'10Stocks'!$D$11)+('10Stocks_'!AD885*'10Stocks'!$D$12)</f>
        <v>-5.27523284560518E-3</v>
      </c>
      <c r="AF885">
        <f t="shared" si="1120"/>
        <v>314437.03148168296</v>
      </c>
      <c r="AG885">
        <f t="shared" si="1096"/>
        <v>229197.70256126241</v>
      </c>
    </row>
    <row r="886" spans="1:33" x14ac:dyDescent="0.35">
      <c r="A886">
        <v>73.572367999999997</v>
      </c>
      <c r="B886" t="e">
        <f t="shared" ref="B886:B949" si="1170">(#REF!-#REF!)/#REF!</f>
        <v>#REF!</v>
      </c>
      <c r="C886">
        <f t="shared" si="1101"/>
        <v>-2.1965844403084318E-2</v>
      </c>
      <c r="D886">
        <v>175.279999</v>
      </c>
      <c r="E886" t="e">
        <f t="shared" si="1102"/>
        <v>#REF!</v>
      </c>
      <c r="F886">
        <f t="shared" si="1103"/>
        <v>-2.6168153059387897E-2</v>
      </c>
      <c r="G886">
        <v>62.919066000000001</v>
      </c>
      <c r="H886" t="e">
        <f t="shared" si="1104"/>
        <v>#REF!</v>
      </c>
      <c r="I886">
        <f t="shared" si="1105"/>
        <v>2.5795294632572985E-3</v>
      </c>
      <c r="J886">
        <v>73.708853000000005</v>
      </c>
      <c r="K886" t="e">
        <f t="shared" si="1106"/>
        <v>#REF!</v>
      </c>
      <c r="L886">
        <f t="shared" si="1107"/>
        <v>-2.0977663727626962E-3</v>
      </c>
      <c r="M886">
        <v>551.94899899999996</v>
      </c>
      <c r="N886" t="e">
        <f t="shared" si="1108"/>
        <v>#REF!</v>
      </c>
      <c r="O886">
        <f t="shared" si="1109"/>
        <v>-7.2948502338212812E-3</v>
      </c>
      <c r="P886">
        <v>34.483609000000001</v>
      </c>
      <c r="Q886" t="e">
        <f t="shared" si="1110"/>
        <v>#REF!</v>
      </c>
      <c r="R886">
        <f t="shared" si="1111"/>
        <v>-6.7276787353808647E-3</v>
      </c>
      <c r="S886">
        <v>149.55999800000001</v>
      </c>
      <c r="T886" t="e">
        <f t="shared" si="1112"/>
        <v>#REF!</v>
      </c>
      <c r="U886">
        <f t="shared" si="1113"/>
        <v>-3.5976547529251949E-3</v>
      </c>
      <c r="V886">
        <v>29.710049999999999</v>
      </c>
      <c r="W886" t="e">
        <f t="shared" si="1114"/>
        <v>#REF!</v>
      </c>
      <c r="X886">
        <f t="shared" si="1115"/>
        <v>9.4690826744613082E-3</v>
      </c>
      <c r="Y886">
        <v>42.297680999999997</v>
      </c>
      <c r="Z886" t="e">
        <f t="shared" si="1116"/>
        <v>#REF!</v>
      </c>
      <c r="AA886">
        <f t="shared" si="1117"/>
        <v>7.1079288882818928E-3</v>
      </c>
      <c r="AB886">
        <v>91.942666000000003</v>
      </c>
      <c r="AC886" t="e">
        <f t="shared" si="1118"/>
        <v>#REF!</v>
      </c>
      <c r="AD886">
        <f t="shared" si="1119"/>
        <v>-2.4059829080230665E-3</v>
      </c>
      <c r="AE886">
        <f>(C886*'10Stocks'!$D$3)+(F886*'10Stocks'!$D$4)+('10Stocks_'!I886*'10Stocks'!$D$5)+('10Stocks_'!L886*'10Stocks'!$D$6)+('10Stocks_'!O886*'10Stocks'!$D$7)+('10Stocks_'!R886*'10Stocks'!$D$8)+('10Stocks_'!U886*'10Stocks'!$D$9)+('10Stocks_'!X886*'10Stocks'!$D$10)+('10Stocks_'!AA886*'10Stocks'!$D$11)+('10Stocks_'!AD886*'10Stocks'!$D$12)</f>
        <v>-7.1092675360700528E-3</v>
      </c>
      <c r="AF886">
        <f t="shared" si="1120"/>
        <v>312201.61450163199</v>
      </c>
      <c r="AG886">
        <f t="shared" si="1096"/>
        <v>227568.2747751018</v>
      </c>
    </row>
    <row r="887" spans="1:33" x14ac:dyDescent="0.35">
      <c r="A887">
        <v>73.973558999999995</v>
      </c>
      <c r="B887" t="e">
        <f t="shared" ref="B887:B950" si="1171">(#REF!-#REF!)/#REF!</f>
        <v>#REF!</v>
      </c>
      <c r="C887">
        <f t="shared" si="1101"/>
        <v>5.453011924259352E-3</v>
      </c>
      <c r="D887">
        <v>176.63000500000001</v>
      </c>
      <c r="E887" t="e">
        <f t="shared" si="1102"/>
        <v>#REF!</v>
      </c>
      <c r="F887">
        <f t="shared" si="1103"/>
        <v>7.7019968490529694E-3</v>
      </c>
      <c r="G887">
        <v>63.188876</v>
      </c>
      <c r="H887" t="e">
        <f t="shared" si="1104"/>
        <v>#REF!</v>
      </c>
      <c r="I887">
        <f t="shared" si="1105"/>
        <v>4.2882073297146476E-3</v>
      </c>
      <c r="J887">
        <v>73.428000999999995</v>
      </c>
      <c r="K887" t="e">
        <f t="shared" si="1106"/>
        <v>#REF!</v>
      </c>
      <c r="L887">
        <f t="shared" si="1107"/>
        <v>-3.8102885687287804E-3</v>
      </c>
      <c r="M887">
        <v>558.10288300000002</v>
      </c>
      <c r="N887" t="e">
        <f t="shared" si="1108"/>
        <v>#REF!</v>
      </c>
      <c r="O887">
        <f t="shared" si="1109"/>
        <v>1.1149370704810467E-2</v>
      </c>
      <c r="P887">
        <v>33.754885999999999</v>
      </c>
      <c r="Q887" t="e">
        <f t="shared" si="1110"/>
        <v>#REF!</v>
      </c>
      <c r="R887">
        <f t="shared" si="1111"/>
        <v>-2.1132445852752889E-2</v>
      </c>
      <c r="S887">
        <v>147</v>
      </c>
      <c r="T887" t="e">
        <f t="shared" si="1112"/>
        <v>#REF!</v>
      </c>
      <c r="U887">
        <f t="shared" si="1113"/>
        <v>-1.7116863026435766E-2</v>
      </c>
      <c r="V887">
        <v>29.321878000000002</v>
      </c>
      <c r="W887" t="e">
        <f t="shared" si="1114"/>
        <v>#REF!</v>
      </c>
      <c r="X887">
        <f t="shared" si="1115"/>
        <v>-1.306534320877943E-2</v>
      </c>
      <c r="Y887">
        <v>42.372311000000003</v>
      </c>
      <c r="Z887" t="e">
        <f t="shared" si="1116"/>
        <v>#REF!</v>
      </c>
      <c r="AA887">
        <f t="shared" si="1117"/>
        <v>1.764399329599327E-3</v>
      </c>
      <c r="AB887">
        <v>92.08126</v>
      </c>
      <c r="AC887" t="e">
        <f t="shared" si="1118"/>
        <v>#REF!</v>
      </c>
      <c r="AD887">
        <f t="shared" si="1119"/>
        <v>1.5073959243252491E-3</v>
      </c>
      <c r="AE887">
        <f>(C887*'10Stocks'!$D$3)+(F887*'10Stocks'!$D$4)+('10Stocks_'!I887*'10Stocks'!$D$5)+('10Stocks_'!L887*'10Stocks'!$D$6)+('10Stocks_'!O887*'10Stocks'!$D$7)+('10Stocks_'!R887*'10Stocks'!$D$8)+('10Stocks_'!U887*'10Stocks'!$D$9)+('10Stocks_'!X887*'10Stocks'!$D$10)+('10Stocks_'!AA887*'10Stocks'!$D$11)+('10Stocks_'!AD887*'10Stocks'!$D$12)</f>
        <v>-3.5599072499736487E-3</v>
      </c>
      <c r="AF887">
        <f t="shared" si="1120"/>
        <v>311090.20571071416</v>
      </c>
      <c r="AG887">
        <f t="shared" si="1096"/>
        <v>226758.15282386594</v>
      </c>
    </row>
    <row r="888" spans="1:33" x14ac:dyDescent="0.35">
      <c r="A888">
        <v>73.44453</v>
      </c>
      <c r="B888" t="e">
        <f t="shared" ref="B888:B951" si="1172">(#REF!-#REF!)/#REF!</f>
        <v>#REF!</v>
      </c>
      <c r="C888">
        <f t="shared" si="1101"/>
        <v>-7.1515958830640318E-3</v>
      </c>
      <c r="D888">
        <v>178.820007</v>
      </c>
      <c r="E888" t="e">
        <f t="shared" si="1102"/>
        <v>#REF!</v>
      </c>
      <c r="F888">
        <f t="shared" si="1103"/>
        <v>1.2398810723013865E-2</v>
      </c>
      <c r="G888">
        <v>63.287806000000003</v>
      </c>
      <c r="H888" t="e">
        <f t="shared" si="1104"/>
        <v>#REF!</v>
      </c>
      <c r="I888">
        <f t="shared" si="1105"/>
        <v>1.5656236708499586E-3</v>
      </c>
      <c r="J888">
        <v>73.931593000000007</v>
      </c>
      <c r="K888" t="e">
        <f t="shared" si="1106"/>
        <v>#REF!</v>
      </c>
      <c r="L888">
        <f t="shared" si="1107"/>
        <v>6.8583100880005143E-3</v>
      </c>
      <c r="M888">
        <v>568.86209599999995</v>
      </c>
      <c r="N888" t="e">
        <f t="shared" si="1108"/>
        <v>#REF!</v>
      </c>
      <c r="O888">
        <f t="shared" si="1109"/>
        <v>1.9278189250995021E-2</v>
      </c>
      <c r="P888">
        <v>34.016477999999999</v>
      </c>
      <c r="Q888" t="e">
        <f t="shared" si="1110"/>
        <v>#REF!</v>
      </c>
      <c r="R888">
        <f t="shared" si="1111"/>
        <v>7.7497521395865554E-3</v>
      </c>
      <c r="S888">
        <v>149.36000100000001</v>
      </c>
      <c r="T888" t="e">
        <f t="shared" si="1112"/>
        <v>#REF!</v>
      </c>
      <c r="U888">
        <f t="shared" si="1113"/>
        <v>1.6054428571428647E-2</v>
      </c>
      <c r="V888">
        <v>29.391551</v>
      </c>
      <c r="W888" t="e">
        <f t="shared" si="1114"/>
        <v>#REF!</v>
      </c>
      <c r="X888">
        <f t="shared" si="1115"/>
        <v>2.3761438472664708E-3</v>
      </c>
      <c r="Y888">
        <v>42.353656999999998</v>
      </c>
      <c r="Z888" t="e">
        <f t="shared" si="1116"/>
        <v>#REF!</v>
      </c>
      <c r="AA888">
        <f t="shared" si="1117"/>
        <v>-4.4024032581100085E-4</v>
      </c>
      <c r="AB888">
        <v>93.384032000000005</v>
      </c>
      <c r="AC888" t="e">
        <f t="shared" si="1118"/>
        <v>#REF!</v>
      </c>
      <c r="AD888">
        <f t="shared" si="1119"/>
        <v>1.4148068781856421E-2</v>
      </c>
      <c r="AE888">
        <f>(C888*'10Stocks'!$D$3)+(F888*'10Stocks'!$D$4)+('10Stocks_'!I888*'10Stocks'!$D$5)+('10Stocks_'!L888*'10Stocks'!$D$6)+('10Stocks_'!O888*'10Stocks'!$D$7)+('10Stocks_'!R888*'10Stocks'!$D$8)+('10Stocks_'!U888*'10Stocks'!$D$9)+('10Stocks_'!X888*'10Stocks'!$D$10)+('10Stocks_'!AA888*'10Stocks'!$D$11)+('10Stocks_'!AD888*'10Stocks'!$D$12)</f>
        <v>8.2633001490355212E-3</v>
      </c>
      <c r="AF888">
        <f t="shared" si="1120"/>
        <v>313660.83745392697</v>
      </c>
      <c r="AG888">
        <f t="shared" si="1096"/>
        <v>228631.92350189041</v>
      </c>
    </row>
    <row r="889" spans="1:33" x14ac:dyDescent="0.35">
      <c r="A889">
        <v>73.909644</v>
      </c>
      <c r="B889" t="e">
        <f t="shared" ref="B889:B952" si="1173">(#REF!-#REF!)/#REF!</f>
        <v>#REF!</v>
      </c>
      <c r="C889">
        <f t="shared" si="1101"/>
        <v>6.3328610040802192E-3</v>
      </c>
      <c r="D889">
        <v>181.78999300000001</v>
      </c>
      <c r="E889" t="e">
        <f t="shared" si="1102"/>
        <v>#REF!</v>
      </c>
      <c r="F889">
        <f t="shared" si="1103"/>
        <v>1.6608801497250841E-2</v>
      </c>
      <c r="G889">
        <v>62.676242999999999</v>
      </c>
      <c r="H889" t="e">
        <f t="shared" si="1104"/>
        <v>#REF!</v>
      </c>
      <c r="I889">
        <f t="shared" si="1105"/>
        <v>-9.6632043145879285E-3</v>
      </c>
      <c r="J889">
        <v>72.846931999999995</v>
      </c>
      <c r="K889" t="e">
        <f t="shared" si="1106"/>
        <v>#REF!</v>
      </c>
      <c r="L889">
        <f t="shared" si="1107"/>
        <v>-1.4671143363568685E-2</v>
      </c>
      <c r="M889">
        <v>570.04594299999997</v>
      </c>
      <c r="N889" t="e">
        <f t="shared" si="1108"/>
        <v>#REF!</v>
      </c>
      <c r="O889">
        <f t="shared" si="1109"/>
        <v>2.0810790670082093E-3</v>
      </c>
      <c r="P889">
        <v>33.409207000000002</v>
      </c>
      <c r="Q889" t="e">
        <f t="shared" si="1110"/>
        <v>#REF!</v>
      </c>
      <c r="R889">
        <f t="shared" si="1111"/>
        <v>-1.7852259719539371E-2</v>
      </c>
      <c r="S889">
        <v>151.279999</v>
      </c>
      <c r="T889" t="e">
        <f t="shared" si="1112"/>
        <v>#REF!</v>
      </c>
      <c r="U889">
        <f t="shared" si="1113"/>
        <v>1.2854833872155587E-2</v>
      </c>
      <c r="V889">
        <v>29.958877999999999</v>
      </c>
      <c r="W889" t="e">
        <f t="shared" si="1114"/>
        <v>#REF!</v>
      </c>
      <c r="X889">
        <f t="shared" si="1115"/>
        <v>1.9302383872154241E-2</v>
      </c>
      <c r="Y889">
        <v>42.838760999999998</v>
      </c>
      <c r="Z889" t="e">
        <f t="shared" si="1116"/>
        <v>#REF!</v>
      </c>
      <c r="AA889">
        <f t="shared" si="1117"/>
        <v>1.1453650861837026E-2</v>
      </c>
      <c r="AB889">
        <v>93.079125000000005</v>
      </c>
      <c r="AC889" t="e">
        <f t="shared" si="1118"/>
        <v>#REF!</v>
      </c>
      <c r="AD889">
        <f t="shared" si="1119"/>
        <v>-3.2650871189626941E-3</v>
      </c>
      <c r="AE889">
        <f>(C889*'10Stocks'!$D$3)+(F889*'10Stocks'!$D$4)+('10Stocks_'!I889*'10Stocks'!$D$5)+('10Stocks_'!L889*'10Stocks'!$D$6)+('10Stocks_'!O889*'10Stocks'!$D$7)+('10Stocks_'!R889*'10Stocks'!$D$8)+('10Stocks_'!U889*'10Stocks'!$D$9)+('10Stocks_'!X889*'10Stocks'!$D$10)+('10Stocks_'!AA889*'10Stocks'!$D$11)+('10Stocks_'!AD889*'10Stocks'!$D$12)</f>
        <v>-3.8647513727432174E-3</v>
      </c>
      <c r="AF889">
        <f t="shared" si="1120"/>
        <v>312448.61630180111</v>
      </c>
      <c r="AG889">
        <f t="shared" si="1096"/>
        <v>227748.31796168356</v>
      </c>
    </row>
    <row r="890" spans="1:33" x14ac:dyDescent="0.35">
      <c r="A890">
        <v>72.965812</v>
      </c>
      <c r="B890" t="e">
        <f t="shared" ref="B890:B953" si="1174">(#REF!-#REF!)/#REF!</f>
        <v>#REF!</v>
      </c>
      <c r="C890">
        <f t="shared" si="1101"/>
        <v>-1.277007909820267E-2</v>
      </c>
      <c r="D890">
        <v>175.520004</v>
      </c>
      <c r="E890" t="e">
        <f t="shared" si="1102"/>
        <v>#REF!</v>
      </c>
      <c r="F890">
        <f t="shared" si="1103"/>
        <v>-3.4490286822333557E-2</v>
      </c>
      <c r="G890">
        <v>62.469388000000002</v>
      </c>
      <c r="H890" t="e">
        <f t="shared" si="1104"/>
        <v>#REF!</v>
      </c>
      <c r="I890">
        <f t="shared" si="1105"/>
        <v>-3.3003733168881443E-3</v>
      </c>
      <c r="J890">
        <v>72.537028000000007</v>
      </c>
      <c r="K890" t="e">
        <f t="shared" si="1106"/>
        <v>#REF!</v>
      </c>
      <c r="L890">
        <f t="shared" si="1107"/>
        <v>-4.2541805329562657E-3</v>
      </c>
      <c r="M890">
        <v>564.55641600000001</v>
      </c>
      <c r="N890" t="e">
        <f t="shared" si="1108"/>
        <v>#REF!</v>
      </c>
      <c r="O890">
        <f t="shared" si="1109"/>
        <v>-9.6299729300940804E-3</v>
      </c>
      <c r="P890">
        <v>33.194327000000001</v>
      </c>
      <c r="Q890" t="e">
        <f t="shared" si="1110"/>
        <v>#REF!</v>
      </c>
      <c r="R890">
        <f t="shared" si="1111"/>
        <v>-6.4317599636531577E-3</v>
      </c>
      <c r="S890">
        <v>147.529999</v>
      </c>
      <c r="T890" t="e">
        <f t="shared" si="1112"/>
        <v>#REF!</v>
      </c>
      <c r="U890">
        <f t="shared" si="1113"/>
        <v>-2.4788471871949179E-2</v>
      </c>
      <c r="V890">
        <v>29.819533</v>
      </c>
      <c r="W890" t="e">
        <f t="shared" si="1114"/>
        <v>#REF!</v>
      </c>
      <c r="X890">
        <f t="shared" si="1115"/>
        <v>-4.651208900413384E-3</v>
      </c>
      <c r="Y890">
        <v>43.062658999999996</v>
      </c>
      <c r="Z890" t="e">
        <f t="shared" si="1116"/>
        <v>#REF!</v>
      </c>
      <c r="AA890">
        <f t="shared" si="1117"/>
        <v>5.2265283769527878E-3</v>
      </c>
      <c r="AB890">
        <v>92.173653999999999</v>
      </c>
      <c r="AC890" t="e">
        <f t="shared" si="1118"/>
        <v>#REF!</v>
      </c>
      <c r="AD890">
        <f t="shared" si="1119"/>
        <v>-9.7279706916025017E-3</v>
      </c>
      <c r="AE890">
        <f>(C890*'10Stocks'!$D$3)+(F890*'10Stocks'!$D$4)+('10Stocks_'!I890*'10Stocks'!$D$5)+('10Stocks_'!L890*'10Stocks'!$D$6)+('10Stocks_'!O890*'10Stocks'!$D$7)+('10Stocks_'!R890*'10Stocks'!$D$8)+('10Stocks_'!U890*'10Stocks'!$D$9)+('10Stocks_'!X890*'10Stocks'!$D$10)+('10Stocks_'!AA890*'10Stocks'!$D$11)+('10Stocks_'!AD890*'10Stocks'!$D$12)</f>
        <v>-1.0301161552210739E-2</v>
      </c>
      <c r="AF890">
        <f t="shared" si="1120"/>
        <v>309230.03262851154</v>
      </c>
      <c r="AG890">
        <f t="shared" si="1096"/>
        <v>225402.245745116</v>
      </c>
    </row>
    <row r="891" spans="1:33" x14ac:dyDescent="0.35">
      <c r="A891">
        <v>72.478937999999999</v>
      </c>
      <c r="B891" t="e">
        <f t="shared" ref="B891:B954" si="1175">(#REF!-#REF!)/#REF!</f>
        <v>#REF!</v>
      </c>
      <c r="C891">
        <f t="shared" si="1101"/>
        <v>-6.6726318347557108E-3</v>
      </c>
      <c r="D891">
        <v>179.66000399999999</v>
      </c>
      <c r="E891" t="e">
        <f t="shared" si="1102"/>
        <v>#REF!</v>
      </c>
      <c r="F891">
        <f t="shared" si="1103"/>
        <v>2.3587055068663206E-2</v>
      </c>
      <c r="G891">
        <v>61.938769999999998</v>
      </c>
      <c r="H891" t="e">
        <f t="shared" si="1104"/>
        <v>#REF!</v>
      </c>
      <c r="I891">
        <f t="shared" si="1105"/>
        <v>-8.4940483169133017E-3</v>
      </c>
      <c r="J891">
        <v>73.011566999999999</v>
      </c>
      <c r="K891" t="e">
        <f t="shared" si="1106"/>
        <v>#REF!</v>
      </c>
      <c r="L891">
        <f t="shared" si="1107"/>
        <v>6.542024302401704E-3</v>
      </c>
      <c r="M891">
        <v>564.52642600000001</v>
      </c>
      <c r="N891" t="e">
        <f t="shared" si="1108"/>
        <v>#REF!</v>
      </c>
      <c r="O891">
        <f t="shared" si="1109"/>
        <v>-5.3121351826064378E-5</v>
      </c>
      <c r="P891">
        <v>33.670802999999999</v>
      </c>
      <c r="Q891" t="e">
        <f t="shared" si="1110"/>
        <v>#REF!</v>
      </c>
      <c r="R891">
        <f t="shared" si="1111"/>
        <v>1.435413948895539E-2</v>
      </c>
      <c r="S891">
        <v>145.720001</v>
      </c>
      <c r="T891" t="e">
        <f t="shared" si="1112"/>
        <v>#REF!</v>
      </c>
      <c r="U891">
        <f t="shared" si="1113"/>
        <v>-1.226867764026764E-2</v>
      </c>
      <c r="V891">
        <v>30.187798999999998</v>
      </c>
      <c r="W891" t="e">
        <f t="shared" si="1114"/>
        <v>#REF!</v>
      </c>
      <c r="X891">
        <f t="shared" si="1115"/>
        <v>1.234982452609162E-2</v>
      </c>
      <c r="Y891">
        <v>42.857419999999998</v>
      </c>
      <c r="Z891" t="e">
        <f t="shared" si="1116"/>
        <v>#REF!</v>
      </c>
      <c r="AA891">
        <f t="shared" si="1117"/>
        <v>-4.7660549711990349E-3</v>
      </c>
      <c r="AB891">
        <v>92.875854000000004</v>
      </c>
      <c r="AC891" t="e">
        <f t="shared" si="1118"/>
        <v>#REF!</v>
      </c>
      <c r="AD891">
        <f t="shared" si="1119"/>
        <v>7.6182289572680369E-3</v>
      </c>
      <c r="AE891">
        <f>(C891*'10Stocks'!$D$3)+(F891*'10Stocks'!$D$4)+('10Stocks_'!I891*'10Stocks'!$D$5)+('10Stocks_'!L891*'10Stocks'!$D$6)+('10Stocks_'!O891*'10Stocks'!$D$7)+('10Stocks_'!R891*'10Stocks'!$D$8)+('10Stocks_'!U891*'10Stocks'!$D$9)+('10Stocks_'!X891*'10Stocks'!$D$10)+('10Stocks_'!AA891*'10Stocks'!$D$11)+('10Stocks_'!AD891*'10Stocks'!$D$12)</f>
        <v>7.5873328532149705E-4</v>
      </c>
      <c r="AF891">
        <f t="shared" si="1120"/>
        <v>309464.65574708785</v>
      </c>
      <c r="AG891">
        <f t="shared" si="1096"/>
        <v>225573.26593154905</v>
      </c>
    </row>
    <row r="892" spans="1:33" x14ac:dyDescent="0.35">
      <c r="A892">
        <v>72.858376000000007</v>
      </c>
      <c r="B892" t="e">
        <f t="shared" ref="B892:B955" si="1176">(#REF!-#REF!)/#REF!</f>
        <v>#REF!</v>
      </c>
      <c r="C892">
        <f t="shared" si="1101"/>
        <v>5.2351484509887206E-3</v>
      </c>
      <c r="D892">
        <v>171</v>
      </c>
      <c r="E892" t="e">
        <f t="shared" si="1102"/>
        <v>#REF!</v>
      </c>
      <c r="F892">
        <f t="shared" si="1103"/>
        <v>-4.8202180825956051E-2</v>
      </c>
      <c r="G892">
        <v>60.922491000000001</v>
      </c>
      <c r="H892" t="e">
        <f t="shared" si="1104"/>
        <v>#REF!</v>
      </c>
      <c r="I892">
        <f t="shared" si="1105"/>
        <v>-1.6407800800693931E-2</v>
      </c>
      <c r="J892">
        <v>70.958447000000007</v>
      </c>
      <c r="K892" t="e">
        <f t="shared" si="1106"/>
        <v>#REF!</v>
      </c>
      <c r="L892">
        <f t="shared" si="1107"/>
        <v>-2.8120475759683294E-2</v>
      </c>
      <c r="M892">
        <v>560.930026</v>
      </c>
      <c r="N892" t="e">
        <f t="shared" si="1108"/>
        <v>#REF!</v>
      </c>
      <c r="O892">
        <f t="shared" si="1109"/>
        <v>-6.3706495114544326E-3</v>
      </c>
      <c r="P892">
        <v>32.680484</v>
      </c>
      <c r="Q892" t="e">
        <f t="shared" si="1110"/>
        <v>#REF!</v>
      </c>
      <c r="R892">
        <f t="shared" si="1111"/>
        <v>-2.9411802266788811E-2</v>
      </c>
      <c r="S892">
        <v>139.33999600000001</v>
      </c>
      <c r="T892" t="e">
        <f t="shared" si="1112"/>
        <v>#REF!</v>
      </c>
      <c r="U892">
        <f t="shared" si="1113"/>
        <v>-4.3782630772833876E-2</v>
      </c>
      <c r="V892">
        <v>30.426673999999998</v>
      </c>
      <c r="W892" t="e">
        <f t="shared" si="1114"/>
        <v>#REF!</v>
      </c>
      <c r="X892">
        <f t="shared" si="1115"/>
        <v>7.9129651022255779E-3</v>
      </c>
      <c r="Y892">
        <v>42.502920000000003</v>
      </c>
      <c r="Z892" t="e">
        <f t="shared" si="1116"/>
        <v>#REF!</v>
      </c>
      <c r="AA892">
        <f t="shared" si="1117"/>
        <v>-8.2716131769013275E-3</v>
      </c>
      <c r="AB892">
        <v>91.055671000000004</v>
      </c>
      <c r="AC892" t="e">
        <f t="shared" si="1118"/>
        <v>#REF!</v>
      </c>
      <c r="AD892">
        <f t="shared" si="1119"/>
        <v>-1.9598021677410364E-2</v>
      </c>
      <c r="AE892">
        <f>(C892*'10Stocks'!$D$3)+(F892*'10Stocks'!$D$4)+('10Stocks_'!I892*'10Stocks'!$D$5)+('10Stocks_'!L892*'10Stocks'!$D$6)+('10Stocks_'!O892*'10Stocks'!$D$7)+('10Stocks_'!R892*'10Stocks'!$D$8)+('10Stocks_'!U892*'10Stocks'!$D$9)+('10Stocks_'!X892*'10Stocks'!$D$10)+('10Stocks_'!AA892*'10Stocks'!$D$11)+('10Stocks_'!AD892*'10Stocks'!$D$12)</f>
        <v>-2.1373535638253796E-2</v>
      </c>
      <c r="AF892">
        <f t="shared" si="1120"/>
        <v>302850.30189869751</v>
      </c>
      <c r="AG892">
        <f t="shared" si="1096"/>
        <v>220751.96769312379</v>
      </c>
    </row>
    <row r="893" spans="1:33" x14ac:dyDescent="0.35">
      <c r="A893">
        <v>74.308119000000005</v>
      </c>
      <c r="B893" t="e">
        <f t="shared" ref="B893:B956" si="1177">(#REF!-#REF!)/#REF!</f>
        <v>#REF!</v>
      </c>
      <c r="C893">
        <f t="shared" si="1101"/>
        <v>1.9898096548295257E-2</v>
      </c>
      <c r="D893">
        <v>172.86999499999999</v>
      </c>
      <c r="E893" t="e">
        <f t="shared" si="1102"/>
        <v>#REF!</v>
      </c>
      <c r="F893">
        <f t="shared" si="1103"/>
        <v>1.0935643274853735E-2</v>
      </c>
      <c r="G893">
        <v>61.444119999999998</v>
      </c>
      <c r="H893" t="e">
        <f t="shared" si="1104"/>
        <v>#REF!</v>
      </c>
      <c r="I893">
        <f t="shared" si="1105"/>
        <v>8.5621745177819012E-3</v>
      </c>
      <c r="J893">
        <v>72.101219999999998</v>
      </c>
      <c r="K893" t="e">
        <f t="shared" si="1106"/>
        <v>#REF!</v>
      </c>
      <c r="L893">
        <f t="shared" si="1107"/>
        <v>1.6104819768673784E-2</v>
      </c>
      <c r="M893">
        <v>574.12688600000001</v>
      </c>
      <c r="N893" t="e">
        <f t="shared" si="1108"/>
        <v>#REF!</v>
      </c>
      <c r="O893">
        <f t="shared" si="1109"/>
        <v>2.3526749127885008E-2</v>
      </c>
      <c r="P893">
        <v>33.427892</v>
      </c>
      <c r="Q893" t="e">
        <f t="shared" si="1110"/>
        <v>#REF!</v>
      </c>
      <c r="R893">
        <f t="shared" si="1111"/>
        <v>2.2870163122431113E-2</v>
      </c>
      <c r="S893">
        <v>161.270004</v>
      </c>
      <c r="T893" t="e">
        <f t="shared" si="1112"/>
        <v>#REF!</v>
      </c>
      <c r="U893">
        <f t="shared" si="1113"/>
        <v>0.15738487605525683</v>
      </c>
      <c r="V893">
        <v>30.854658000000001</v>
      </c>
      <c r="W893" t="e">
        <f t="shared" si="1114"/>
        <v>#REF!</v>
      </c>
      <c r="X893">
        <f t="shared" si="1115"/>
        <v>1.4066078993714599E-2</v>
      </c>
      <c r="Y893">
        <v>42.530906000000002</v>
      </c>
      <c r="Z893" t="e">
        <f t="shared" si="1116"/>
        <v>#REF!</v>
      </c>
      <c r="AA893">
        <f t="shared" si="1117"/>
        <v>6.5844887833585344E-4</v>
      </c>
      <c r="AB893">
        <v>91.582324</v>
      </c>
      <c r="AC893" t="e">
        <f t="shared" si="1118"/>
        <v>#REF!</v>
      </c>
      <c r="AD893">
        <f t="shared" si="1119"/>
        <v>5.7838572185141112E-3</v>
      </c>
      <c r="AE893">
        <f>(C893*'10Stocks'!$D$3)+(F893*'10Stocks'!$D$4)+('10Stocks_'!I893*'10Stocks'!$D$5)+('10Stocks_'!L893*'10Stocks'!$D$6)+('10Stocks_'!O893*'10Stocks'!$D$7)+('10Stocks_'!R893*'10Stocks'!$D$8)+('10Stocks_'!U893*'10Stocks'!$D$9)+('10Stocks_'!X893*'10Stocks'!$D$10)+('10Stocks_'!AA893*'10Stocks'!$D$11)+('10Stocks_'!AD893*'10Stocks'!$D$12)</f>
        <v>4.237012886347917E-2</v>
      </c>
      <c r="AF893">
        <f t="shared" si="1120"/>
        <v>315682.10821648891</v>
      </c>
      <c r="AG893">
        <f t="shared" si="1096"/>
        <v>230105.25701114803</v>
      </c>
    </row>
    <row r="894" spans="1:33" x14ac:dyDescent="0.35">
      <c r="A894">
        <v>75.800015999999999</v>
      </c>
      <c r="B894" t="e">
        <f t="shared" ref="B894:B957" si="1178">(#REF!-#REF!)/#REF!</f>
        <v>#REF!</v>
      </c>
      <c r="C894">
        <f t="shared" si="1101"/>
        <v>2.0077173532006568E-2</v>
      </c>
      <c r="D894">
        <v>170.5</v>
      </c>
      <c r="E894" t="e">
        <f t="shared" si="1102"/>
        <v>#REF!</v>
      </c>
      <c r="F894">
        <f t="shared" si="1103"/>
        <v>-1.3709695543173868E-2</v>
      </c>
      <c r="G894">
        <v>61.228276000000001</v>
      </c>
      <c r="H894" t="e">
        <f t="shared" si="1104"/>
        <v>#REF!</v>
      </c>
      <c r="I894">
        <f t="shared" si="1105"/>
        <v>-3.5128503752677562E-3</v>
      </c>
      <c r="J894">
        <v>71.936584999999994</v>
      </c>
      <c r="K894" t="e">
        <f t="shared" si="1106"/>
        <v>#REF!</v>
      </c>
      <c r="L894">
        <f t="shared" si="1107"/>
        <v>-2.2833871604392283E-3</v>
      </c>
      <c r="M894">
        <v>573.73726899999997</v>
      </c>
      <c r="N894" t="e">
        <f t="shared" si="1108"/>
        <v>#REF!</v>
      </c>
      <c r="O894">
        <f t="shared" si="1109"/>
        <v>-6.7862524731169595E-4</v>
      </c>
      <c r="P894">
        <v>34.343468999999999</v>
      </c>
      <c r="Q894" t="e">
        <f t="shared" si="1110"/>
        <v>#REF!</v>
      </c>
      <c r="R894">
        <f t="shared" si="1111"/>
        <v>2.7389612243571896E-2</v>
      </c>
      <c r="S894">
        <v>164.13000500000001</v>
      </c>
      <c r="T894" t="e">
        <f t="shared" si="1112"/>
        <v>#REF!</v>
      </c>
      <c r="U894">
        <f t="shared" si="1113"/>
        <v>1.7734240274465494E-2</v>
      </c>
      <c r="V894">
        <v>30.735220000000002</v>
      </c>
      <c r="W894" t="e">
        <f t="shared" si="1114"/>
        <v>#REF!</v>
      </c>
      <c r="X894">
        <f t="shared" si="1115"/>
        <v>-3.8709876479589831E-3</v>
      </c>
      <c r="Y894">
        <v>43.286555999999997</v>
      </c>
      <c r="Z894" t="e">
        <f t="shared" si="1116"/>
        <v>#REF!</v>
      </c>
      <c r="AA894">
        <f t="shared" si="1117"/>
        <v>1.7767079779584184E-2</v>
      </c>
      <c r="AB894">
        <v>91.268175999999997</v>
      </c>
      <c r="AC894" t="e">
        <f t="shared" si="1118"/>
        <v>#REF!</v>
      </c>
      <c r="AD894">
        <f t="shared" si="1119"/>
        <v>-3.4302252473960258E-3</v>
      </c>
      <c r="AE894">
        <f>(C894*'10Stocks'!$D$3)+(F894*'10Stocks'!$D$4)+('10Stocks_'!I894*'10Stocks'!$D$5)+('10Stocks_'!L894*'10Stocks'!$D$6)+('10Stocks_'!O894*'10Stocks'!$D$7)+('10Stocks_'!R894*'10Stocks'!$D$8)+('10Stocks_'!U894*'10Stocks'!$D$9)+('10Stocks_'!X894*'10Stocks'!$D$10)+('10Stocks_'!AA894*'10Stocks'!$D$11)+('10Stocks_'!AD894*'10Stocks'!$D$12)</f>
        <v>8.1095692166490672E-3</v>
      </c>
      <c r="AF894">
        <f t="shared" si="1120"/>
        <v>318242.15412352822</v>
      </c>
      <c r="AG894">
        <f t="shared" si="1096"/>
        <v>231971.31151999475</v>
      </c>
    </row>
    <row r="895" spans="1:33" x14ac:dyDescent="0.35">
      <c r="A895">
        <v>75.377065000000002</v>
      </c>
      <c r="B895" t="e">
        <f t="shared" ref="B895:B958" si="1179">(#REF!-#REF!)/#REF!</f>
        <v>#REF!</v>
      </c>
      <c r="C895">
        <f t="shared" si="1101"/>
        <v>-5.5798273182422232E-3</v>
      </c>
      <c r="D895">
        <v>173</v>
      </c>
      <c r="E895" t="e">
        <f t="shared" si="1102"/>
        <v>#REF!</v>
      </c>
      <c r="F895">
        <f t="shared" si="1103"/>
        <v>1.466275659824047E-2</v>
      </c>
      <c r="G895">
        <v>61.003436999999998</v>
      </c>
      <c r="H895" t="e">
        <f t="shared" si="1104"/>
        <v>#REF!</v>
      </c>
      <c r="I895">
        <f t="shared" si="1105"/>
        <v>-3.6721432430990362E-3</v>
      </c>
      <c r="J895">
        <v>71.868793999999994</v>
      </c>
      <c r="K895" t="e">
        <f t="shared" si="1106"/>
        <v>#REF!</v>
      </c>
      <c r="L895">
        <f t="shared" si="1107"/>
        <v>-9.4237167360668736E-4</v>
      </c>
      <c r="M895">
        <v>577.53343600000005</v>
      </c>
      <c r="N895" t="e">
        <f t="shared" si="1108"/>
        <v>#REF!</v>
      </c>
      <c r="O895">
        <f t="shared" si="1109"/>
        <v>6.616559887449254E-3</v>
      </c>
      <c r="P895">
        <v>34.464924000000003</v>
      </c>
      <c r="Q895" t="e">
        <f t="shared" si="1110"/>
        <v>#REF!</v>
      </c>
      <c r="R895">
        <f t="shared" si="1111"/>
        <v>3.5364802548049101E-3</v>
      </c>
      <c r="S895">
        <v>170.970001</v>
      </c>
      <c r="T895" t="e">
        <f t="shared" si="1112"/>
        <v>#REF!</v>
      </c>
      <c r="U895">
        <f t="shared" si="1113"/>
        <v>4.1674256940405163E-2</v>
      </c>
      <c r="V895">
        <v>29.929017999999999</v>
      </c>
      <c r="W895" t="e">
        <f t="shared" si="1114"/>
        <v>#REF!</v>
      </c>
      <c r="X895">
        <f t="shared" si="1115"/>
        <v>-2.6230558948333621E-2</v>
      </c>
      <c r="Y895">
        <v>43.277225000000001</v>
      </c>
      <c r="Z895" t="e">
        <f t="shared" si="1116"/>
        <v>#REF!</v>
      </c>
      <c r="AA895">
        <f t="shared" si="1117"/>
        <v>-2.1556346501662045E-4</v>
      </c>
      <c r="AB895">
        <v>91.416011999999995</v>
      </c>
      <c r="AC895" t="e">
        <f t="shared" si="1118"/>
        <v>#REF!</v>
      </c>
      <c r="AD895">
        <f t="shared" si="1119"/>
        <v>1.6197979019543251E-3</v>
      </c>
      <c r="AE895">
        <f>(C895*'10Stocks'!$D$3)+(F895*'10Stocks'!$D$4)+('10Stocks_'!I895*'10Stocks'!$D$5)+('10Stocks_'!L895*'10Stocks'!$D$6)+('10Stocks_'!O895*'10Stocks'!$D$7)+('10Stocks_'!R895*'10Stocks'!$D$8)+('10Stocks_'!U895*'10Stocks'!$D$9)+('10Stocks_'!X895*'10Stocks'!$D$10)+('10Stocks_'!AA895*'10Stocks'!$D$11)+('10Stocks_'!AD895*'10Stocks'!$D$12)</f>
        <v>7.1643113027432398E-3</v>
      </c>
      <c r="AF895">
        <f t="shared" si="1120"/>
        <v>320522.13998532476</v>
      </c>
      <c r="AG895">
        <f t="shared" si="1096"/>
        <v>233633.22620902961</v>
      </c>
    </row>
    <row r="896" spans="1:33" x14ac:dyDescent="0.35">
      <c r="A896">
        <v>73.530204999999995</v>
      </c>
      <c r="B896" t="e">
        <f t="shared" ref="B896:B959" si="1180">(#REF!-#REF!)/#REF!</f>
        <v>#REF!</v>
      </c>
      <c r="C896">
        <f t="shared" si="1101"/>
        <v>-2.4501617302292236E-2</v>
      </c>
      <c r="D896">
        <v>170.13999899999999</v>
      </c>
      <c r="E896" t="e">
        <f t="shared" si="1102"/>
        <v>#REF!</v>
      </c>
      <c r="F896">
        <f t="shared" si="1103"/>
        <v>-1.6531797687861335E-2</v>
      </c>
      <c r="G896">
        <v>60.715643</v>
      </c>
      <c r="H896" t="e">
        <f t="shared" si="1104"/>
        <v>#REF!</v>
      </c>
      <c r="I896">
        <f t="shared" si="1105"/>
        <v>-4.7176686126717436E-3</v>
      </c>
      <c r="J896">
        <v>71.646054000000007</v>
      </c>
      <c r="K896" t="e">
        <f t="shared" si="1106"/>
        <v>#REF!</v>
      </c>
      <c r="L896">
        <f t="shared" si="1107"/>
        <v>-3.0992589078367937E-3</v>
      </c>
      <c r="M896">
        <v>574.69129899999996</v>
      </c>
      <c r="N896" t="e">
        <f t="shared" si="1108"/>
        <v>#REF!</v>
      </c>
      <c r="O896">
        <f t="shared" si="1109"/>
        <v>-4.9211644258811242E-3</v>
      </c>
      <c r="P896">
        <v>33.988452000000002</v>
      </c>
      <c r="Q896" t="e">
        <f t="shared" si="1110"/>
        <v>#REF!</v>
      </c>
      <c r="R896">
        <f t="shared" si="1111"/>
        <v>-1.3824838261648308E-2</v>
      </c>
      <c r="S896">
        <v>170.009995</v>
      </c>
      <c r="T896" t="e">
        <f t="shared" si="1112"/>
        <v>#REF!</v>
      </c>
      <c r="U896">
        <f t="shared" si="1113"/>
        <v>-5.6150552400125028E-3</v>
      </c>
      <c r="V896">
        <v>30.147988000000002</v>
      </c>
      <c r="W896" t="e">
        <f t="shared" si="1114"/>
        <v>#REF!</v>
      </c>
      <c r="X896">
        <f t="shared" si="1115"/>
        <v>7.3163108792945472E-3</v>
      </c>
      <c r="Y896">
        <v>43.277225000000001</v>
      </c>
      <c r="Z896" t="e">
        <f t="shared" si="1116"/>
        <v>#REF!</v>
      </c>
      <c r="AA896">
        <f t="shared" si="1117"/>
        <v>0</v>
      </c>
      <c r="AB896">
        <v>91.619282999999996</v>
      </c>
      <c r="AC896" t="e">
        <f t="shared" si="1118"/>
        <v>#REF!</v>
      </c>
      <c r="AD896">
        <f t="shared" si="1119"/>
        <v>2.2235820131816827E-3</v>
      </c>
      <c r="AE896">
        <f>(C896*'10Stocks'!$D$3)+(F896*'10Stocks'!$D$4)+('10Stocks_'!I896*'10Stocks'!$D$5)+('10Stocks_'!L896*'10Stocks'!$D$6)+('10Stocks_'!O896*'10Stocks'!$D$7)+('10Stocks_'!R896*'10Stocks'!$D$8)+('10Stocks_'!U896*'10Stocks'!$D$9)+('10Stocks_'!X896*'10Stocks'!$D$10)+('10Stocks_'!AA896*'10Stocks'!$D$11)+('10Stocks_'!AD896*'10Stocks'!$D$12)</f>
        <v>-8.5576901132531826E-3</v>
      </c>
      <c r="AF896">
        <f t="shared" si="1120"/>
        <v>317779.21083689359</v>
      </c>
      <c r="AG896">
        <f t="shared" ref="AG896:AG959" si="1181">AG895+(AG895*AE896)</f>
        <v>231633.86545897316</v>
      </c>
    </row>
    <row r="897" spans="1:33" x14ac:dyDescent="0.35">
      <c r="A897">
        <v>74.672588000000005</v>
      </c>
      <c r="B897" t="e">
        <f t="shared" ref="B897:B960" si="1182">(#REF!-#REF!)/#REF!</f>
        <v>#REF!</v>
      </c>
      <c r="C897">
        <f t="shared" si="1101"/>
        <v>1.5536241195030118E-2</v>
      </c>
      <c r="D897">
        <v>172.699997</v>
      </c>
      <c r="E897" t="e">
        <f t="shared" si="1102"/>
        <v>#REF!</v>
      </c>
      <c r="F897">
        <f t="shared" si="1103"/>
        <v>1.504642068323985E-2</v>
      </c>
      <c r="G897">
        <v>61.390160999999999</v>
      </c>
      <c r="H897" t="e">
        <f t="shared" si="1104"/>
        <v>#REF!</v>
      </c>
      <c r="I897">
        <f t="shared" si="1105"/>
        <v>1.1109459880050996E-2</v>
      </c>
      <c r="J897">
        <v>71.859106999999995</v>
      </c>
      <c r="K897" t="e">
        <f t="shared" si="1106"/>
        <v>#REF!</v>
      </c>
      <c r="L897">
        <f t="shared" si="1107"/>
        <v>2.9736878460883266E-3</v>
      </c>
      <c r="M897">
        <v>581.26974700000005</v>
      </c>
      <c r="N897" t="e">
        <f t="shared" si="1108"/>
        <v>#REF!</v>
      </c>
      <c r="O897">
        <f t="shared" si="1109"/>
        <v>1.1446924655805681E-2</v>
      </c>
      <c r="P897">
        <v>33.792254</v>
      </c>
      <c r="Q897" t="e">
        <f t="shared" si="1110"/>
        <v>#REF!</v>
      </c>
      <c r="R897">
        <f t="shared" si="1111"/>
        <v>-5.7724900210225083E-3</v>
      </c>
      <c r="S897">
        <v>176.679993</v>
      </c>
      <c r="T897" t="e">
        <f t="shared" si="1112"/>
        <v>#REF!</v>
      </c>
      <c r="U897">
        <f t="shared" si="1113"/>
        <v>3.9232975684753077E-2</v>
      </c>
      <c r="V897">
        <v>30.615784000000001</v>
      </c>
      <c r="W897" t="e">
        <f t="shared" si="1114"/>
        <v>#REF!</v>
      </c>
      <c r="X897">
        <f t="shared" si="1115"/>
        <v>1.5516657363668841E-2</v>
      </c>
      <c r="Y897">
        <v>43.379845000000003</v>
      </c>
      <c r="Z897" t="e">
        <f t="shared" si="1116"/>
        <v>#REF!</v>
      </c>
      <c r="AA897">
        <f t="shared" si="1117"/>
        <v>2.3712241253916284E-3</v>
      </c>
      <c r="AB897">
        <v>91.009469999999993</v>
      </c>
      <c r="AC897" t="e">
        <f t="shared" si="1118"/>
        <v>#REF!</v>
      </c>
      <c r="AD897">
        <f t="shared" si="1119"/>
        <v>-6.6559459977437573E-3</v>
      </c>
      <c r="AE897">
        <f>(C897*'10Stocks'!$D$3)+(F897*'10Stocks'!$D$4)+('10Stocks_'!I897*'10Stocks'!$D$5)+('10Stocks_'!L897*'10Stocks'!$D$6)+('10Stocks_'!O897*'10Stocks'!$D$7)+('10Stocks_'!R897*'10Stocks'!$D$8)+('10Stocks_'!U897*'10Stocks'!$D$9)+('10Stocks_'!X897*'10Stocks'!$D$10)+('10Stocks_'!AA897*'10Stocks'!$D$11)+('10Stocks_'!AD897*'10Stocks'!$D$12)</f>
        <v>1.1801936618745406E-2</v>
      </c>
      <c r="AF897">
        <f t="shared" si="1120"/>
        <v>321529.62094194553</v>
      </c>
      <c r="AG897">
        <f t="shared" si="1181"/>
        <v>234367.59365787497</v>
      </c>
    </row>
    <row r="898" spans="1:33" x14ac:dyDescent="0.35">
      <c r="A898">
        <v>75.004424</v>
      </c>
      <c r="B898" t="e">
        <f t="shared" ref="B898:B961" si="1183">(#REF!-#REF!)/#REF!</f>
        <v>#REF!</v>
      </c>
      <c r="C898">
        <f t="shared" si="1101"/>
        <v>4.4438797273237077E-3</v>
      </c>
      <c r="D898">
        <v>174.429993</v>
      </c>
      <c r="E898" t="e">
        <f t="shared" si="1102"/>
        <v>#REF!</v>
      </c>
      <c r="F898">
        <f t="shared" si="1103"/>
        <v>1.0017348176329152E-2</v>
      </c>
      <c r="G898">
        <v>61.489091000000002</v>
      </c>
      <c r="H898" t="e">
        <f t="shared" si="1104"/>
        <v>#REF!</v>
      </c>
      <c r="I898">
        <f t="shared" si="1105"/>
        <v>1.611496018067176E-3</v>
      </c>
      <c r="J898">
        <v>72.934089</v>
      </c>
      <c r="K898" t="e">
        <f t="shared" si="1106"/>
        <v>#REF!</v>
      </c>
      <c r="L898">
        <f t="shared" si="1107"/>
        <v>1.49595791664932E-2</v>
      </c>
      <c r="M898">
        <v>581.92908499999999</v>
      </c>
      <c r="N898" t="e">
        <f t="shared" si="1108"/>
        <v>#REF!</v>
      </c>
      <c r="O898">
        <f t="shared" si="1109"/>
        <v>1.1343064100666747E-3</v>
      </c>
      <c r="P898">
        <v>33.568033</v>
      </c>
      <c r="Q898" t="e">
        <f t="shared" si="1110"/>
        <v>#REF!</v>
      </c>
      <c r="R898">
        <f t="shared" si="1111"/>
        <v>-6.6352780137128465E-3</v>
      </c>
      <c r="S898">
        <v>178.55999800000001</v>
      </c>
      <c r="T898" t="e">
        <f t="shared" si="1112"/>
        <v>#REF!</v>
      </c>
      <c r="U898">
        <f t="shared" si="1113"/>
        <v>1.0640735083117256E-2</v>
      </c>
      <c r="V898">
        <v>31.183111</v>
      </c>
      <c r="W898" t="e">
        <f t="shared" si="1114"/>
        <v>#REF!</v>
      </c>
      <c r="X898">
        <f t="shared" si="1115"/>
        <v>1.8530539671954793E-2</v>
      </c>
      <c r="Y898">
        <v>43.538435999999997</v>
      </c>
      <c r="Z898" t="e">
        <f t="shared" si="1116"/>
        <v>#REF!</v>
      </c>
      <c r="AA898">
        <f t="shared" si="1117"/>
        <v>3.6558682955182098E-3</v>
      </c>
      <c r="AB898">
        <v>90.436616000000001</v>
      </c>
      <c r="AC898" t="e">
        <f t="shared" si="1118"/>
        <v>#REF!</v>
      </c>
      <c r="AD898">
        <f t="shared" si="1119"/>
        <v>-6.2944438639186938E-3</v>
      </c>
      <c r="AE898">
        <f>(C898*'10Stocks'!$D$3)+(F898*'10Stocks'!$D$4)+('10Stocks_'!I898*'10Stocks'!$D$5)+('10Stocks_'!L898*'10Stocks'!$D$6)+('10Stocks_'!O898*'10Stocks'!$D$7)+('10Stocks_'!R898*'10Stocks'!$D$8)+('10Stocks_'!U898*'10Stocks'!$D$9)+('10Stocks_'!X898*'10Stocks'!$D$10)+('10Stocks_'!AA898*'10Stocks'!$D$11)+('10Stocks_'!AD898*'10Stocks'!$D$12)</f>
        <v>7.8835575747821431E-3</v>
      </c>
      <c r="AF898">
        <f t="shared" si="1120"/>
        <v>324064.41822063923</v>
      </c>
      <c r="AG898">
        <f t="shared" si="1181"/>
        <v>236215.24407613996</v>
      </c>
    </row>
    <row r="899" spans="1:33" x14ac:dyDescent="0.35">
      <c r="A899">
        <v>75.639538000000002</v>
      </c>
      <c r="B899" t="e">
        <f t="shared" ref="B899:B962" si="1184">(#REF!-#REF!)/#REF!</f>
        <v>#REF!</v>
      </c>
      <c r="C899">
        <f t="shared" si="1101"/>
        <v>8.4676871860252072E-3</v>
      </c>
      <c r="D899">
        <v>163.58000200000001</v>
      </c>
      <c r="E899" t="e">
        <f t="shared" si="1102"/>
        <v>#REF!</v>
      </c>
      <c r="F899">
        <f t="shared" si="1103"/>
        <v>-6.2202553662889778E-2</v>
      </c>
      <c r="G899">
        <v>61.021420999999997</v>
      </c>
      <c r="H899" t="e">
        <f t="shared" si="1104"/>
        <v>#REF!</v>
      </c>
      <c r="I899">
        <f t="shared" si="1105"/>
        <v>-7.6057393660284448E-3</v>
      </c>
      <c r="J899">
        <v>72.430497000000003</v>
      </c>
      <c r="K899" t="e">
        <f t="shared" si="1106"/>
        <v>#REF!</v>
      </c>
      <c r="L899">
        <f t="shared" si="1107"/>
        <v>-6.9047547848304185E-3</v>
      </c>
      <c r="M899">
        <v>579.47154599999999</v>
      </c>
      <c r="N899" t="e">
        <f t="shared" si="1108"/>
        <v>#REF!</v>
      </c>
      <c r="O899">
        <f t="shared" si="1109"/>
        <v>-4.2230901725766072E-3</v>
      </c>
      <c r="P899">
        <v>33.689487999999997</v>
      </c>
      <c r="Q899" t="e">
        <f t="shared" si="1110"/>
        <v>#REF!</v>
      </c>
      <c r="R899">
        <f t="shared" si="1111"/>
        <v>3.6181744697402264E-3</v>
      </c>
      <c r="S899">
        <v>181.5</v>
      </c>
      <c r="T899" t="e">
        <f t="shared" si="1112"/>
        <v>#REF!</v>
      </c>
      <c r="U899">
        <f t="shared" si="1113"/>
        <v>1.6465065148578196E-2</v>
      </c>
      <c r="V899">
        <v>30.327141999999998</v>
      </c>
      <c r="W899" t="e">
        <f t="shared" si="1114"/>
        <v>#REF!</v>
      </c>
      <c r="X899">
        <f t="shared" si="1115"/>
        <v>-2.7449762789864093E-2</v>
      </c>
      <c r="Y899">
        <v>43.239908999999997</v>
      </c>
      <c r="Z899" t="e">
        <f t="shared" si="1116"/>
        <v>#REF!</v>
      </c>
      <c r="AA899">
        <f t="shared" si="1117"/>
        <v>-6.8566312303914639E-3</v>
      </c>
      <c r="AB899">
        <v>89.595821000000001</v>
      </c>
      <c r="AC899" t="e">
        <f t="shared" si="1118"/>
        <v>#REF!</v>
      </c>
      <c r="AD899">
        <f t="shared" si="1119"/>
        <v>-9.2970639237540675E-3</v>
      </c>
      <c r="AE899">
        <f>(C899*'10Stocks'!$D$3)+(F899*'10Stocks'!$D$4)+('10Stocks_'!I899*'10Stocks'!$D$5)+('10Stocks_'!L899*'10Stocks'!$D$6)+('10Stocks_'!O899*'10Stocks'!$D$7)+('10Stocks_'!R899*'10Stocks'!$D$8)+('10Stocks_'!U899*'10Stocks'!$D$9)+('10Stocks_'!X899*'10Stocks'!$D$10)+('10Stocks_'!AA899*'10Stocks'!$D$11)+('10Stocks_'!AD899*'10Stocks'!$D$12)</f>
        <v>1.1448376416403729E-3</v>
      </c>
      <c r="AF899">
        <f t="shared" si="1120"/>
        <v>324435.4193649345</v>
      </c>
      <c r="AG899">
        <f t="shared" si="1181"/>
        <v>236485.67217908759</v>
      </c>
    </row>
    <row r="900" spans="1:33" x14ac:dyDescent="0.35">
      <c r="A900">
        <v>74.264598000000007</v>
      </c>
      <c r="B900" t="e">
        <f t="shared" ref="B900:B963" si="1185">(#REF!-#REF!)/#REF!</f>
        <v>#REF!</v>
      </c>
      <c r="C900">
        <f t="shared" ref="C900:C963" si="1186">(A900-A899)/A899</f>
        <v>-1.8177530381002529E-2</v>
      </c>
      <c r="D900">
        <v>161.36999499999999</v>
      </c>
      <c r="E900" t="e">
        <f t="shared" ref="E900:E963" si="1187">(B900-B899)/B899</f>
        <v>#REF!</v>
      </c>
      <c r="F900">
        <f t="shared" ref="F900:F963" si="1188">(D900-D899)/D899</f>
        <v>-1.3510251699349036E-2</v>
      </c>
      <c r="G900">
        <v>59.870244</v>
      </c>
      <c r="H900" t="e">
        <f t="shared" ref="H900:H963" si="1189">(E900-E899)/E899</f>
        <v>#REF!</v>
      </c>
      <c r="I900">
        <f t="shared" ref="I900:I963" si="1190">(G900-G899)/G899</f>
        <v>-1.8865129345316246E-2</v>
      </c>
      <c r="J900">
        <v>70.425803000000002</v>
      </c>
      <c r="K900" t="e">
        <f t="shared" ref="K900:K963" si="1191">(H900-H899)/H899</f>
        <v>#REF!</v>
      </c>
      <c r="L900">
        <f t="shared" ref="L900:L963" si="1192">(J900-J899)/J899</f>
        <v>-2.7677485079247773E-2</v>
      </c>
      <c r="M900">
        <v>561.35459000000003</v>
      </c>
      <c r="N900" t="e">
        <f t="shared" ref="N900:N963" si="1193">(K900-K899)/K899</f>
        <v>#REF!</v>
      </c>
      <c r="O900">
        <f t="shared" ref="O900:O963" si="1194">(M900-M899)/M899</f>
        <v>-3.1264617089585209E-2</v>
      </c>
      <c r="P900">
        <v>34.390185000000002</v>
      </c>
      <c r="Q900" t="e">
        <f t="shared" ref="Q900:Q963" si="1195">(N900-N899)/N899</f>
        <v>#REF!</v>
      </c>
      <c r="R900">
        <f t="shared" ref="R900:R963" si="1196">(P900-P899)/P899</f>
        <v>2.0798683553754374E-2</v>
      </c>
      <c r="S900">
        <v>174.60000600000001</v>
      </c>
      <c r="T900" t="e">
        <f t="shared" ref="T900:T963" si="1197">(Q900-Q899)/Q899</f>
        <v>#REF!</v>
      </c>
      <c r="U900">
        <f t="shared" ref="U900:U963" si="1198">(S900-S899)/S899</f>
        <v>-3.8016495867768556E-2</v>
      </c>
      <c r="V900">
        <v>28.704785000000001</v>
      </c>
      <c r="W900" t="e">
        <f t="shared" ref="W900:W963" si="1199">(T900-T899)/T899</f>
        <v>#REF!</v>
      </c>
      <c r="X900">
        <f t="shared" ref="X900:X963" si="1200">(V900-V899)/V899</f>
        <v>-5.3495215605875342E-2</v>
      </c>
      <c r="Y900">
        <v>42.428286999999997</v>
      </c>
      <c r="Z900" t="e">
        <f t="shared" ref="Z900:Z963" si="1201">(W900-W899)/W899</f>
        <v>#REF!</v>
      </c>
      <c r="AA900">
        <f t="shared" ref="AA900:AA963" si="1202">(Y900-Y899)/Y899</f>
        <v>-1.8770206015003406E-2</v>
      </c>
      <c r="AB900">
        <v>87.637035999999995</v>
      </c>
      <c r="AC900" t="e">
        <f t="shared" ref="AC900:AC963" si="1203">(Z900-Z899)/Z899</f>
        <v>#REF!</v>
      </c>
      <c r="AD900">
        <f t="shared" ref="AD900:AD963" si="1204">(AB900-AB899)/AB899</f>
        <v>-2.1862459410913887E-2</v>
      </c>
      <c r="AE900">
        <f>(C900*'10Stocks'!$D$3)+(F900*'10Stocks'!$D$4)+('10Stocks_'!I900*'10Stocks'!$D$5)+('10Stocks_'!L900*'10Stocks'!$D$6)+('10Stocks_'!O900*'10Stocks'!$D$7)+('10Stocks_'!R900*'10Stocks'!$D$8)+('10Stocks_'!U900*'10Stocks'!$D$9)+('10Stocks_'!X900*'10Stocks'!$D$10)+('10Stocks_'!AA900*'10Stocks'!$D$11)+('10Stocks_'!AD900*'10Stocks'!$D$12)</f>
        <v>-2.3604922776235653E-2</v>
      </c>
      <c r="AF900">
        <f t="shared" ref="AF900:AF963" si="1205">AF899+(AF899*AE900)</f>
        <v>316777.14634494961</v>
      </c>
      <c r="AG900">
        <f t="shared" si="1181"/>
        <v>230903.44614961406</v>
      </c>
    </row>
    <row r="901" spans="1:33" x14ac:dyDescent="0.35">
      <c r="A901">
        <v>74.867071999999993</v>
      </c>
      <c r="B901" t="e">
        <f t="shared" ref="B901:B964" si="1206">(#REF!-#REF!)/#REF!</f>
        <v>#REF!</v>
      </c>
      <c r="C901">
        <f t="shared" si="1186"/>
        <v>8.1125329729784118E-3</v>
      </c>
      <c r="D901">
        <v>158.679993</v>
      </c>
      <c r="E901" t="e">
        <f t="shared" si="1187"/>
        <v>#REF!</v>
      </c>
      <c r="F901">
        <f t="shared" si="1188"/>
        <v>-1.6669778046408151E-2</v>
      </c>
      <c r="G901">
        <v>59.231701000000001</v>
      </c>
      <c r="H901" t="e">
        <f t="shared" si="1189"/>
        <v>#REF!</v>
      </c>
      <c r="I901">
        <f t="shared" si="1190"/>
        <v>-1.0665448432112595E-2</v>
      </c>
      <c r="J901">
        <v>69.970629000000002</v>
      </c>
      <c r="K901" t="e">
        <f t="shared" si="1191"/>
        <v>#REF!</v>
      </c>
      <c r="L901">
        <f t="shared" si="1192"/>
        <v>-6.4631708920663573E-3</v>
      </c>
      <c r="M901">
        <v>550.06584899999996</v>
      </c>
      <c r="N901" t="e">
        <f t="shared" si="1193"/>
        <v>#REF!</v>
      </c>
      <c r="O901">
        <f t="shared" si="1194"/>
        <v>-2.0109822207029737E-2</v>
      </c>
      <c r="P901">
        <v>33.661458000000003</v>
      </c>
      <c r="Q901" t="e">
        <f t="shared" si="1195"/>
        <v>#REF!</v>
      </c>
      <c r="R901">
        <f t="shared" si="1196"/>
        <v>-2.1189970336012998E-2</v>
      </c>
      <c r="S901">
        <v>169.61999499999999</v>
      </c>
      <c r="T901" t="e">
        <f t="shared" si="1197"/>
        <v>#REF!</v>
      </c>
      <c r="U901">
        <f t="shared" si="1198"/>
        <v>-2.852239879075387E-2</v>
      </c>
      <c r="V901">
        <v>27.122240000000001</v>
      </c>
      <c r="W901" t="e">
        <f t="shared" si="1199"/>
        <v>#REF!</v>
      </c>
      <c r="X901">
        <f t="shared" si="1200"/>
        <v>-5.5131748940115716E-2</v>
      </c>
      <c r="Y901">
        <v>42.474930999999998</v>
      </c>
      <c r="Z901" t="e">
        <f t="shared" si="1201"/>
        <v>#REF!</v>
      </c>
      <c r="AA901">
        <f t="shared" si="1202"/>
        <v>1.0993609051433205E-3</v>
      </c>
      <c r="AB901">
        <v>87.701712999999998</v>
      </c>
      <c r="AC901" t="e">
        <f t="shared" si="1203"/>
        <v>#REF!</v>
      </c>
      <c r="AD901">
        <f t="shared" si="1204"/>
        <v>7.3800989800708468E-4</v>
      </c>
      <c r="AE901">
        <f>(C901*'10Stocks'!$D$3)+(F901*'10Stocks'!$D$4)+('10Stocks_'!I901*'10Stocks'!$D$5)+('10Stocks_'!L901*'10Stocks'!$D$6)+('10Stocks_'!O901*'10Stocks'!$D$7)+('10Stocks_'!R901*'10Stocks'!$D$8)+('10Stocks_'!U901*'10Stocks'!$D$9)+('10Stocks_'!X901*'10Stocks'!$D$10)+('10Stocks_'!AA901*'10Stocks'!$D$11)+('10Stocks_'!AD901*'10Stocks'!$D$12)</f>
        <v>-1.1511192575582353E-2</v>
      </c>
      <c r="AF901">
        <f t="shared" si="1205"/>
        <v>313130.66360982944</v>
      </c>
      <c r="AG901">
        <f t="shared" si="1181"/>
        <v>228245.47211462024</v>
      </c>
    </row>
    <row r="902" spans="1:33" x14ac:dyDescent="0.35">
      <c r="A902">
        <v>68.883139999999997</v>
      </c>
      <c r="B902" t="e">
        <f t="shared" ref="B902:B965" si="1207">(#REF!-#REF!)/#REF!</f>
        <v>#REF!</v>
      </c>
      <c r="C902">
        <f t="shared" si="1186"/>
        <v>-7.9927421229990081E-2</v>
      </c>
      <c r="D902">
        <v>164.240005</v>
      </c>
      <c r="E902" t="e">
        <f t="shared" si="1187"/>
        <v>#REF!</v>
      </c>
      <c r="F902">
        <f t="shared" si="1188"/>
        <v>3.5039149516473703E-2</v>
      </c>
      <c r="G902">
        <v>59.546475000000001</v>
      </c>
      <c r="H902" t="e">
        <f t="shared" si="1189"/>
        <v>#REF!</v>
      </c>
      <c r="I902">
        <f t="shared" si="1190"/>
        <v>5.3142826338889015E-3</v>
      </c>
      <c r="J902">
        <v>70.580751000000006</v>
      </c>
      <c r="K902" t="e">
        <f t="shared" si="1191"/>
        <v>#REF!</v>
      </c>
      <c r="L902">
        <f t="shared" si="1192"/>
        <v>8.7196872276223795E-3</v>
      </c>
      <c r="M902">
        <v>560.94502</v>
      </c>
      <c r="N902" t="e">
        <f t="shared" si="1193"/>
        <v>#REF!</v>
      </c>
      <c r="O902">
        <f t="shared" si="1194"/>
        <v>1.9777942985877029E-2</v>
      </c>
      <c r="P902">
        <v>33.885682000000003</v>
      </c>
      <c r="Q902" t="e">
        <f t="shared" si="1195"/>
        <v>#REF!</v>
      </c>
      <c r="R902">
        <f t="shared" si="1196"/>
        <v>6.6611493774274277E-3</v>
      </c>
      <c r="S902">
        <v>178.38000500000001</v>
      </c>
      <c r="T902" t="e">
        <f t="shared" si="1197"/>
        <v>#REF!</v>
      </c>
      <c r="U902">
        <f t="shared" si="1198"/>
        <v>5.164491367895644E-2</v>
      </c>
      <c r="V902">
        <v>28.724692000000001</v>
      </c>
      <c r="W902" t="e">
        <f t="shared" si="1199"/>
        <v>#REF!</v>
      </c>
      <c r="X902">
        <f t="shared" si="1200"/>
        <v>5.9082583149474358E-2</v>
      </c>
      <c r="Y902">
        <v>42.876078</v>
      </c>
      <c r="Z902" t="e">
        <f t="shared" si="1201"/>
        <v>#REF!</v>
      </c>
      <c r="AA902">
        <f t="shared" si="1202"/>
        <v>9.4443237588779528E-3</v>
      </c>
      <c r="AB902">
        <v>88.376202000000006</v>
      </c>
      <c r="AC902" t="e">
        <f t="shared" si="1203"/>
        <v>#REF!</v>
      </c>
      <c r="AD902">
        <f t="shared" si="1204"/>
        <v>7.6907163717544304E-3</v>
      </c>
      <c r="AE902">
        <f>(C902*'10Stocks'!$D$3)+(F902*'10Stocks'!$D$4)+('10Stocks_'!I902*'10Stocks'!$D$5)+('10Stocks_'!L902*'10Stocks'!$D$6)+('10Stocks_'!O902*'10Stocks'!$D$7)+('10Stocks_'!R902*'10Stocks'!$D$8)+('10Stocks_'!U902*'10Stocks'!$D$9)+('10Stocks_'!X902*'10Stocks'!$D$10)+('10Stocks_'!AA902*'10Stocks'!$D$11)+('10Stocks_'!AD902*'10Stocks'!$D$12)</f>
        <v>2.4931101922864539E-3</v>
      </c>
      <c r="AF902">
        <f t="shared" si="1205"/>
        <v>313911.33285879251</v>
      </c>
      <c r="AG902">
        <f t="shared" si="1181"/>
        <v>228814.51322749243</v>
      </c>
    </row>
    <row r="903" spans="1:33" x14ac:dyDescent="0.35">
      <c r="A903">
        <v>68.101151999999999</v>
      </c>
      <c r="B903" t="e">
        <f t="shared" ref="B903:B966" si="1208">(#REF!-#REF!)/#REF!</f>
        <v>#REF!</v>
      </c>
      <c r="C903">
        <f t="shared" si="1186"/>
        <v>-1.1352386084606456E-2</v>
      </c>
      <c r="D903">
        <v>158.10000600000001</v>
      </c>
      <c r="E903" t="e">
        <f t="shared" si="1187"/>
        <v>#REF!</v>
      </c>
      <c r="F903">
        <f t="shared" si="1188"/>
        <v>-3.7384308408904332E-2</v>
      </c>
      <c r="G903">
        <v>59.195726000000001</v>
      </c>
      <c r="H903" t="e">
        <f t="shared" si="1189"/>
        <v>#REF!</v>
      </c>
      <c r="I903">
        <f t="shared" si="1190"/>
        <v>-5.8903402762296242E-3</v>
      </c>
      <c r="J903">
        <v>69.079656</v>
      </c>
      <c r="K903" t="e">
        <f t="shared" si="1191"/>
        <v>#REF!</v>
      </c>
      <c r="L903">
        <f t="shared" si="1192"/>
        <v>-2.1267767468215328E-2</v>
      </c>
      <c r="M903">
        <v>552.90804800000001</v>
      </c>
      <c r="N903" t="e">
        <f t="shared" si="1193"/>
        <v>#REF!</v>
      </c>
      <c r="O903">
        <f t="shared" si="1194"/>
        <v>-1.4327557449391371E-2</v>
      </c>
      <c r="P903">
        <v>34.250044000000003</v>
      </c>
      <c r="Q903" t="e">
        <f t="shared" si="1195"/>
        <v>#REF!</v>
      </c>
      <c r="R903">
        <f t="shared" si="1196"/>
        <v>1.0752683094883551E-2</v>
      </c>
      <c r="S903">
        <v>175.229996</v>
      </c>
      <c r="T903" t="e">
        <f t="shared" si="1197"/>
        <v>#REF!</v>
      </c>
      <c r="U903">
        <f t="shared" si="1198"/>
        <v>-1.7658980332465015E-2</v>
      </c>
      <c r="V903">
        <v>27.968254999999999</v>
      </c>
      <c r="W903" t="e">
        <f t="shared" si="1199"/>
        <v>#REF!</v>
      </c>
      <c r="X903">
        <f t="shared" si="1200"/>
        <v>-2.6334033451081103E-2</v>
      </c>
      <c r="Y903">
        <v>42.530906000000002</v>
      </c>
      <c r="Z903" t="e">
        <f t="shared" si="1201"/>
        <v>#REF!</v>
      </c>
      <c r="AA903">
        <f t="shared" si="1202"/>
        <v>-8.0504564806510061E-3</v>
      </c>
      <c r="AB903">
        <v>87.877266000000006</v>
      </c>
      <c r="AC903" t="e">
        <f t="shared" si="1203"/>
        <v>#REF!</v>
      </c>
      <c r="AD903">
        <f t="shared" si="1204"/>
        <v>-5.6455922376026126E-3</v>
      </c>
      <c r="AE903">
        <f>(C903*'10Stocks'!$D$3)+(F903*'10Stocks'!$D$4)+('10Stocks_'!I903*'10Stocks'!$D$5)+('10Stocks_'!L903*'10Stocks'!$D$6)+('10Stocks_'!O903*'10Stocks'!$D$7)+('10Stocks_'!R903*'10Stocks'!$D$8)+('10Stocks_'!U903*'10Stocks'!$D$9)+('10Stocks_'!X903*'10Stocks'!$D$10)+('10Stocks_'!AA903*'10Stocks'!$D$11)+('10Stocks_'!AD903*'10Stocks'!$D$12)</f>
        <v>-1.4582120293560086E-2</v>
      </c>
      <c r="AF903">
        <f t="shared" si="1205"/>
        <v>309333.84004153381</v>
      </c>
      <c r="AG903">
        <f t="shared" si="1181"/>
        <v>225477.91247069673</v>
      </c>
    </row>
    <row r="904" spans="1:33" x14ac:dyDescent="0.35">
      <c r="A904">
        <v>67.969232000000005</v>
      </c>
      <c r="B904" t="e">
        <f t="shared" ref="B904:B967" si="1209">(#REF!-#REF!)/#REF!</f>
        <v>#REF!</v>
      </c>
      <c r="C904">
        <f t="shared" si="1186"/>
        <v>-1.9371184792878954E-3</v>
      </c>
      <c r="D904">
        <v>160.80999800000001</v>
      </c>
      <c r="E904" t="e">
        <f t="shared" si="1187"/>
        <v>#REF!</v>
      </c>
      <c r="F904">
        <f t="shared" si="1188"/>
        <v>1.7140998716976642E-2</v>
      </c>
      <c r="G904">
        <v>59.132770999999998</v>
      </c>
      <c r="H904" t="e">
        <f t="shared" si="1189"/>
        <v>#REF!</v>
      </c>
      <c r="I904">
        <f t="shared" si="1190"/>
        <v>-1.0635058348638601E-3</v>
      </c>
      <c r="J904">
        <v>70.910028999999994</v>
      </c>
      <c r="K904" t="e">
        <f t="shared" si="1191"/>
        <v>#REF!</v>
      </c>
      <c r="L904">
        <f t="shared" si="1192"/>
        <v>2.6496556381230309E-2</v>
      </c>
      <c r="M904">
        <v>567.12883199999999</v>
      </c>
      <c r="N904" t="e">
        <f t="shared" si="1193"/>
        <v>#REF!</v>
      </c>
      <c r="O904">
        <f t="shared" si="1194"/>
        <v>2.5719980115029868E-2</v>
      </c>
      <c r="P904">
        <v>34.436897000000002</v>
      </c>
      <c r="Q904" t="e">
        <f t="shared" si="1195"/>
        <v>#REF!</v>
      </c>
      <c r="R904">
        <f t="shared" si="1196"/>
        <v>5.4555550351993495E-3</v>
      </c>
      <c r="S904">
        <v>182.83999600000001</v>
      </c>
      <c r="T904" t="e">
        <f t="shared" si="1197"/>
        <v>#REF!</v>
      </c>
      <c r="U904">
        <f t="shared" si="1198"/>
        <v>4.3428637640327367E-2</v>
      </c>
      <c r="V904">
        <v>28.227035999999998</v>
      </c>
      <c r="W904" t="e">
        <f t="shared" si="1199"/>
        <v>#REF!</v>
      </c>
      <c r="X904">
        <f t="shared" si="1200"/>
        <v>9.252668784663149E-3</v>
      </c>
      <c r="Y904">
        <v>42.960039000000002</v>
      </c>
      <c r="Z904" t="e">
        <f t="shared" si="1201"/>
        <v>#REF!</v>
      </c>
      <c r="AA904">
        <f t="shared" si="1202"/>
        <v>1.0089909676506779E-2</v>
      </c>
      <c r="AB904">
        <v>86.842434999999995</v>
      </c>
      <c r="AC904" t="e">
        <f t="shared" si="1203"/>
        <v>#REF!</v>
      </c>
      <c r="AD904">
        <f t="shared" si="1204"/>
        <v>-1.1775867037101621E-2</v>
      </c>
      <c r="AE904">
        <f>(C904*'10Stocks'!$D$3)+(F904*'10Stocks'!$D$4)+('10Stocks_'!I904*'10Stocks'!$D$5)+('10Stocks_'!L904*'10Stocks'!$D$6)+('10Stocks_'!O904*'10Stocks'!$D$7)+('10Stocks_'!R904*'10Stocks'!$D$8)+('10Stocks_'!U904*'10Stocks'!$D$9)+('10Stocks_'!X904*'10Stocks'!$D$10)+('10Stocks_'!AA904*'10Stocks'!$D$11)+('10Stocks_'!AD904*'10Stocks'!$D$12)</f>
        <v>2.2252385394259507E-2</v>
      </c>
      <c r="AF904">
        <f t="shared" si="1205"/>
        <v>316217.25586562423</v>
      </c>
      <c r="AG904">
        <f t="shared" si="1181"/>
        <v>230495.33387688777</v>
      </c>
    </row>
    <row r="905" spans="1:33" x14ac:dyDescent="0.35">
      <c r="A905">
        <v>68.080749999999995</v>
      </c>
      <c r="B905" t="e">
        <f t="shared" ref="B905:B968" si="1210">(#REF!-#REF!)/#REF!</f>
        <v>#REF!</v>
      </c>
      <c r="C905">
        <f t="shared" si="1186"/>
        <v>1.6407129625944511E-3</v>
      </c>
      <c r="D905">
        <v>156.5</v>
      </c>
      <c r="E905" t="e">
        <f t="shared" si="1187"/>
        <v>#REF!</v>
      </c>
      <c r="F905">
        <f t="shared" si="1188"/>
        <v>-2.6801803703772244E-2</v>
      </c>
      <c r="G905">
        <v>58.413282000000002</v>
      </c>
      <c r="H905" t="e">
        <f t="shared" si="1189"/>
        <v>#REF!</v>
      </c>
      <c r="I905">
        <f t="shared" si="1190"/>
        <v>-1.2167347949920965E-2</v>
      </c>
      <c r="J905">
        <v>70.319272999999995</v>
      </c>
      <c r="K905" t="e">
        <f t="shared" si="1191"/>
        <v>#REF!</v>
      </c>
      <c r="L905">
        <f t="shared" si="1192"/>
        <v>-8.3310641432680702E-3</v>
      </c>
      <c r="M905">
        <v>589.89610200000004</v>
      </c>
      <c r="N905" t="e">
        <f t="shared" si="1193"/>
        <v>#REF!</v>
      </c>
      <c r="O905">
        <f t="shared" si="1194"/>
        <v>4.0144793767071349E-2</v>
      </c>
      <c r="P905">
        <v>35.352473000000003</v>
      </c>
      <c r="Q905" t="e">
        <f t="shared" si="1195"/>
        <v>#REF!</v>
      </c>
      <c r="R905">
        <f t="shared" si="1196"/>
        <v>2.6587064450086819E-2</v>
      </c>
      <c r="S905">
        <v>181.41000399999999</v>
      </c>
      <c r="T905" t="e">
        <f t="shared" si="1197"/>
        <v>#REF!</v>
      </c>
      <c r="U905">
        <f t="shared" si="1198"/>
        <v>-7.8210021400351975E-3</v>
      </c>
      <c r="V905">
        <v>27.719427</v>
      </c>
      <c r="W905" t="e">
        <f t="shared" si="1199"/>
        <v>#REF!</v>
      </c>
      <c r="X905">
        <f t="shared" si="1200"/>
        <v>-1.7983078350840617E-2</v>
      </c>
      <c r="Y905">
        <v>42.297680999999997</v>
      </c>
      <c r="Z905" t="e">
        <f t="shared" si="1201"/>
        <v>#REF!</v>
      </c>
      <c r="AA905">
        <f t="shared" si="1202"/>
        <v>-1.5418002762986426E-2</v>
      </c>
      <c r="AB905">
        <v>85.151605000000004</v>
      </c>
      <c r="AC905" t="e">
        <f t="shared" si="1203"/>
        <v>#REF!</v>
      </c>
      <c r="AD905">
        <f t="shared" si="1204"/>
        <v>-1.9470089709022913E-2</v>
      </c>
      <c r="AE905">
        <f>(C905*'10Stocks'!$D$3)+(F905*'10Stocks'!$D$4)+('10Stocks_'!I905*'10Stocks'!$D$5)+('10Stocks_'!L905*'10Stocks'!$D$6)+('10Stocks_'!O905*'10Stocks'!$D$7)+('10Stocks_'!R905*'10Stocks'!$D$8)+('10Stocks_'!U905*'10Stocks'!$D$9)+('10Stocks_'!X905*'10Stocks'!$D$10)+('10Stocks_'!AA905*'10Stocks'!$D$11)+('10Stocks_'!AD905*'10Stocks'!$D$12)</f>
        <v>5.3897380125930566E-3</v>
      </c>
      <c r="AF905">
        <f t="shared" si="1205"/>
        <v>317921.58402980107</v>
      </c>
      <c r="AG905">
        <f t="shared" si="1181"/>
        <v>231737.64333960935</v>
      </c>
    </row>
    <row r="906" spans="1:33" x14ac:dyDescent="0.35">
      <c r="A906">
        <v>68.207229999999996</v>
      </c>
      <c r="B906" t="e">
        <f t="shared" ref="B906:B969" si="1211">(#REF!-#REF!)/#REF!</f>
        <v>#REF!</v>
      </c>
      <c r="C906">
        <f t="shared" si="1186"/>
        <v>1.8577938697796489E-3</v>
      </c>
      <c r="D906">
        <v>150.520004</v>
      </c>
      <c r="E906" t="e">
        <f t="shared" si="1187"/>
        <v>#REF!</v>
      </c>
      <c r="F906">
        <f t="shared" si="1188"/>
        <v>-3.8210837060702878E-2</v>
      </c>
      <c r="G906">
        <v>57.432986</v>
      </c>
      <c r="H906" t="e">
        <f t="shared" si="1189"/>
        <v>#REF!</v>
      </c>
      <c r="I906">
        <f t="shared" si="1190"/>
        <v>-1.6782073638663252E-2</v>
      </c>
      <c r="J906">
        <v>67.781926999999996</v>
      </c>
      <c r="K906" t="e">
        <f t="shared" si="1191"/>
        <v>#REF!</v>
      </c>
      <c r="L906">
        <f t="shared" si="1192"/>
        <v>-3.6083222874047624E-2</v>
      </c>
      <c r="M906">
        <v>566.14983199999995</v>
      </c>
      <c r="N906" t="e">
        <f t="shared" si="1193"/>
        <v>#REF!</v>
      </c>
      <c r="O906">
        <f t="shared" si="1194"/>
        <v>-4.025500409222927E-2</v>
      </c>
      <c r="P906">
        <v>34.081876999999999</v>
      </c>
      <c r="Q906" t="e">
        <f t="shared" si="1195"/>
        <v>#REF!</v>
      </c>
      <c r="R906">
        <f t="shared" si="1196"/>
        <v>-3.5940795428936599E-2</v>
      </c>
      <c r="S906">
        <v>177.11000100000001</v>
      </c>
      <c r="T906" t="e">
        <f t="shared" si="1197"/>
        <v>#REF!</v>
      </c>
      <c r="U906">
        <f t="shared" si="1198"/>
        <v>-2.3703229729271025E-2</v>
      </c>
      <c r="V906">
        <v>26.614630999999999</v>
      </c>
      <c r="W906" t="e">
        <f t="shared" si="1199"/>
        <v>#REF!</v>
      </c>
      <c r="X906">
        <f t="shared" si="1200"/>
        <v>-3.9856379426602154E-2</v>
      </c>
      <c r="Y906">
        <v>41.448743</v>
      </c>
      <c r="Z906" t="e">
        <f t="shared" si="1201"/>
        <v>#REF!</v>
      </c>
      <c r="AA906">
        <f t="shared" si="1202"/>
        <v>-2.0070556586778289E-2</v>
      </c>
      <c r="AB906">
        <v>83.202061</v>
      </c>
      <c r="AC906" t="e">
        <f t="shared" si="1203"/>
        <v>#REF!</v>
      </c>
      <c r="AD906">
        <f t="shared" si="1204"/>
        <v>-2.2894976553877087E-2</v>
      </c>
      <c r="AE906">
        <f>(C906*'10Stocks'!$D$3)+(F906*'10Stocks'!$D$4)+('10Stocks_'!I906*'10Stocks'!$D$5)+('10Stocks_'!L906*'10Stocks'!$D$6)+('10Stocks_'!O906*'10Stocks'!$D$7)+('10Stocks_'!R906*'10Stocks'!$D$8)+('10Stocks_'!U906*'10Stocks'!$D$9)+('10Stocks_'!X906*'10Stocks'!$D$10)+('10Stocks_'!AA906*'10Stocks'!$D$11)+('10Stocks_'!AD906*'10Stocks'!$D$12)</f>
        <v>-2.8245669640366219E-2</v>
      </c>
      <c r="AF906">
        <f t="shared" si="1205"/>
        <v>308941.67599575338</v>
      </c>
      <c r="AG906">
        <f t="shared" si="1181"/>
        <v>225192.05842260172</v>
      </c>
    </row>
    <row r="907" spans="1:33" x14ac:dyDescent="0.35">
      <c r="A907">
        <v>69.194581999999997</v>
      </c>
      <c r="B907" t="e">
        <f t="shared" ref="B907:B970" si="1212">(#REF!-#REF!)/#REF!</f>
        <v>#REF!</v>
      </c>
      <c r="C907">
        <f t="shared" si="1186"/>
        <v>1.4475767451632348E-2</v>
      </c>
      <c r="D907">
        <v>155.820007</v>
      </c>
      <c r="E907" t="e">
        <f t="shared" si="1187"/>
        <v>#REF!</v>
      </c>
      <c r="F907">
        <f t="shared" si="1188"/>
        <v>3.5211286600816218E-2</v>
      </c>
      <c r="G907">
        <v>57.298081000000003</v>
      </c>
      <c r="H907" t="e">
        <f t="shared" si="1189"/>
        <v>#REF!</v>
      </c>
      <c r="I907">
        <f t="shared" si="1190"/>
        <v>-2.3489114774564615E-3</v>
      </c>
      <c r="J907">
        <v>68.808490000000006</v>
      </c>
      <c r="K907" t="e">
        <f t="shared" si="1191"/>
        <v>#REF!</v>
      </c>
      <c r="L907">
        <f t="shared" si="1192"/>
        <v>1.5145084323141331E-2</v>
      </c>
      <c r="M907">
        <v>568.51244499999996</v>
      </c>
      <c r="N907" t="e">
        <f t="shared" si="1193"/>
        <v>#REF!</v>
      </c>
      <c r="O907">
        <f t="shared" si="1194"/>
        <v>4.1731232024811594E-3</v>
      </c>
      <c r="P907">
        <v>33.960420999999997</v>
      </c>
      <c r="Q907" t="e">
        <f t="shared" si="1195"/>
        <v>#REF!</v>
      </c>
      <c r="R907">
        <f t="shared" si="1196"/>
        <v>-3.5636534924412175E-3</v>
      </c>
      <c r="S907">
        <v>178.729996</v>
      </c>
      <c r="T907" t="e">
        <f t="shared" si="1197"/>
        <v>#REF!</v>
      </c>
      <c r="U907">
        <f t="shared" si="1198"/>
        <v>9.1468296022424421E-3</v>
      </c>
      <c r="V907">
        <v>27.669661000000001</v>
      </c>
      <c r="W907" t="e">
        <f t="shared" si="1199"/>
        <v>#REF!</v>
      </c>
      <c r="X907">
        <f t="shared" si="1200"/>
        <v>3.9640977926765249E-2</v>
      </c>
      <c r="Y907">
        <v>41.765929</v>
      </c>
      <c r="Z907" t="e">
        <f t="shared" si="1201"/>
        <v>#REF!</v>
      </c>
      <c r="AA907">
        <f t="shared" si="1202"/>
        <v>7.6524877967951771E-3</v>
      </c>
      <c r="AB907">
        <v>83.174336999999994</v>
      </c>
      <c r="AC907" t="e">
        <f t="shared" si="1203"/>
        <v>#REF!</v>
      </c>
      <c r="AD907">
        <f t="shared" si="1204"/>
        <v>-3.332128996180311E-4</v>
      </c>
      <c r="AE907">
        <f>(C907*'10Stocks'!$D$3)+(F907*'10Stocks'!$D$4)+('10Stocks_'!I907*'10Stocks'!$D$5)+('10Stocks_'!L907*'10Stocks'!$D$6)+('10Stocks_'!O907*'10Stocks'!$D$7)+('10Stocks_'!R907*'10Stocks'!$D$8)+('10Stocks_'!U907*'10Stocks'!$D$9)+('10Stocks_'!X907*'10Stocks'!$D$10)+('10Stocks_'!AA907*'10Stocks'!$D$11)+('10Stocks_'!AD907*'10Stocks'!$D$12)</f>
        <v>1.0254332361591447E-2</v>
      </c>
      <c r="AF907">
        <f t="shared" si="1205"/>
        <v>312109.66662176093</v>
      </c>
      <c r="AG907">
        <f t="shared" si="1181"/>
        <v>227501.25263485801</v>
      </c>
    </row>
    <row r="908" spans="1:33" x14ac:dyDescent="0.35">
      <c r="A908">
        <v>69.711372999999995</v>
      </c>
      <c r="B908" t="e">
        <f t="shared" ref="B908:B971" si="1213">(#REF!-#REF!)/#REF!</f>
        <v>#REF!</v>
      </c>
      <c r="C908">
        <f t="shared" si="1186"/>
        <v>7.4686627921243575E-3</v>
      </c>
      <c r="D908">
        <v>152.10000600000001</v>
      </c>
      <c r="E908" t="e">
        <f t="shared" si="1187"/>
        <v>#REF!</v>
      </c>
      <c r="F908">
        <f t="shared" si="1188"/>
        <v>-2.3873705768733513E-2</v>
      </c>
      <c r="G908">
        <v>57.073241000000003</v>
      </c>
      <c r="H908" t="e">
        <f t="shared" si="1189"/>
        <v>#REF!</v>
      </c>
      <c r="I908">
        <f t="shared" si="1190"/>
        <v>-3.9240406672607477E-3</v>
      </c>
      <c r="J908">
        <v>69.496089999999995</v>
      </c>
      <c r="K908" t="e">
        <f t="shared" si="1191"/>
        <v>#REF!</v>
      </c>
      <c r="L908">
        <f t="shared" si="1192"/>
        <v>9.9929529045033397E-3</v>
      </c>
      <c r="M908">
        <v>571.02996199999995</v>
      </c>
      <c r="N908" t="e">
        <f t="shared" si="1193"/>
        <v>#REF!</v>
      </c>
      <c r="O908">
        <f t="shared" si="1194"/>
        <v>4.4282531053475849E-3</v>
      </c>
      <c r="P908">
        <v>33.465263999999998</v>
      </c>
      <c r="Q908" t="e">
        <f t="shared" si="1195"/>
        <v>#REF!</v>
      </c>
      <c r="R908">
        <f t="shared" si="1196"/>
        <v>-1.4580414064949284E-2</v>
      </c>
      <c r="S908">
        <v>174.41999799999999</v>
      </c>
      <c r="T908" t="e">
        <f t="shared" si="1197"/>
        <v>#REF!</v>
      </c>
      <c r="U908">
        <f t="shared" si="1198"/>
        <v>-2.4114575597036367E-2</v>
      </c>
      <c r="V908">
        <v>27.878677</v>
      </c>
      <c r="W908" t="e">
        <f t="shared" si="1199"/>
        <v>#REF!</v>
      </c>
      <c r="X908">
        <f t="shared" si="1200"/>
        <v>7.5539776219158703E-3</v>
      </c>
      <c r="Y908">
        <v>41.540522000000003</v>
      </c>
      <c r="Z908" t="e">
        <f t="shared" si="1201"/>
        <v>#REF!</v>
      </c>
      <c r="AA908">
        <f t="shared" si="1202"/>
        <v>-5.3969109606061202E-3</v>
      </c>
      <c r="AB908">
        <v>82.767802000000003</v>
      </c>
      <c r="AC908" t="e">
        <f t="shared" si="1203"/>
        <v>#REF!</v>
      </c>
      <c r="AD908">
        <f t="shared" si="1204"/>
        <v>-4.8877456035506606E-3</v>
      </c>
      <c r="AE908">
        <f>(C908*'10Stocks'!$D$3)+(F908*'10Stocks'!$D$4)+('10Stocks_'!I908*'10Stocks'!$D$5)+('10Stocks_'!L908*'10Stocks'!$D$6)+('10Stocks_'!O908*'10Stocks'!$D$7)+('10Stocks_'!R908*'10Stocks'!$D$8)+('10Stocks_'!U908*'10Stocks'!$D$9)+('10Stocks_'!X908*'10Stocks'!$D$10)+('10Stocks_'!AA908*'10Stocks'!$D$11)+('10Stocks_'!AD908*'10Stocks'!$D$12)</f>
        <v>4.4310854771319012E-4</v>
      </c>
      <c r="AF908">
        <f t="shared" si="1205"/>
        <v>312247.96508286498</v>
      </c>
      <c r="AG908">
        <f t="shared" si="1181"/>
        <v>227602.06038451596</v>
      </c>
    </row>
    <row r="909" spans="1:33" x14ac:dyDescent="0.35">
      <c r="A909">
        <v>70.117699000000002</v>
      </c>
      <c r="B909" t="e">
        <f t="shared" ref="B909:B972" si="1214">(#REF!-#REF!)/#REF!</f>
        <v>#REF!</v>
      </c>
      <c r="C909">
        <f t="shared" si="1186"/>
        <v>5.8286902482900041E-3</v>
      </c>
      <c r="D909">
        <v>155.050003</v>
      </c>
      <c r="E909" t="e">
        <f t="shared" si="1187"/>
        <v>#REF!</v>
      </c>
      <c r="F909">
        <f t="shared" si="1188"/>
        <v>1.9395114290790993E-2</v>
      </c>
      <c r="G909">
        <v>57.828704999999999</v>
      </c>
      <c r="H909" t="e">
        <f t="shared" si="1189"/>
        <v>#REF!</v>
      </c>
      <c r="I909">
        <f t="shared" si="1190"/>
        <v>1.3236746096125789E-2</v>
      </c>
      <c r="J909">
        <v>73.176202000000004</v>
      </c>
      <c r="K909" t="e">
        <f t="shared" si="1191"/>
        <v>#REF!</v>
      </c>
      <c r="L909">
        <f t="shared" si="1192"/>
        <v>5.2954230950259341E-2</v>
      </c>
      <c r="M909">
        <v>579.40159100000005</v>
      </c>
      <c r="N909" t="e">
        <f t="shared" si="1193"/>
        <v>#REF!</v>
      </c>
      <c r="O909">
        <f t="shared" si="1194"/>
        <v>1.4660577477719284E-2</v>
      </c>
      <c r="P909">
        <v>33.801599000000003</v>
      </c>
      <c r="Q909" t="e">
        <f t="shared" si="1195"/>
        <v>#REF!</v>
      </c>
      <c r="R909">
        <f t="shared" si="1196"/>
        <v>1.0050271828126185E-2</v>
      </c>
      <c r="S909">
        <v>178.38000500000001</v>
      </c>
      <c r="T909" t="e">
        <f t="shared" si="1197"/>
        <v>#REF!</v>
      </c>
      <c r="U909">
        <f t="shared" si="1198"/>
        <v>2.270385876280092E-2</v>
      </c>
      <c r="V909">
        <v>28.684878999999999</v>
      </c>
      <c r="W909" t="e">
        <f t="shared" si="1199"/>
        <v>#REF!</v>
      </c>
      <c r="X909">
        <f t="shared" si="1200"/>
        <v>2.891823023022215E-2</v>
      </c>
      <c r="Y909">
        <v>42.057077999999997</v>
      </c>
      <c r="Z909" t="e">
        <f t="shared" si="1201"/>
        <v>#REF!</v>
      </c>
      <c r="AA909">
        <f t="shared" si="1202"/>
        <v>1.243499058581869E-2</v>
      </c>
      <c r="AB909">
        <v>83.558723999999998</v>
      </c>
      <c r="AC909" t="e">
        <f t="shared" si="1203"/>
        <v>#REF!</v>
      </c>
      <c r="AD909">
        <f t="shared" si="1204"/>
        <v>9.5559140256013409E-3</v>
      </c>
      <c r="AE909">
        <f>(C909*'10Stocks'!$D$3)+(F909*'10Stocks'!$D$4)+('10Stocks_'!I909*'10Stocks'!$D$5)+('10Stocks_'!L909*'10Stocks'!$D$6)+('10Stocks_'!O909*'10Stocks'!$D$7)+('10Stocks_'!R909*'10Stocks'!$D$8)+('10Stocks_'!U909*'10Stocks'!$D$9)+('10Stocks_'!X909*'10Stocks'!$D$10)+('10Stocks_'!AA909*'10Stocks'!$D$11)+('10Stocks_'!AD909*'10Stocks'!$D$12)</f>
        <v>2.8896527584269006E-2</v>
      </c>
      <c r="AF909">
        <f t="shared" si="1205"/>
        <v>321270.84701901383</v>
      </c>
      <c r="AG909">
        <f t="shared" si="1181"/>
        <v>234178.9696006536</v>
      </c>
    </row>
    <row r="910" spans="1:33" x14ac:dyDescent="0.35">
      <c r="A910">
        <v>71.098642999999996</v>
      </c>
      <c r="B910" t="e">
        <f t="shared" ref="B910:B973" si="1215">(#REF!-#REF!)/#REF!</f>
        <v>#REF!</v>
      </c>
      <c r="C910">
        <f t="shared" si="1186"/>
        <v>1.398996279099224E-2</v>
      </c>
      <c r="D910">
        <v>161.13999899999999</v>
      </c>
      <c r="E910" t="e">
        <f t="shared" si="1187"/>
        <v>#REF!</v>
      </c>
      <c r="F910">
        <f t="shared" si="1188"/>
        <v>3.9277625812106469E-2</v>
      </c>
      <c r="G910">
        <v>58.431272999999997</v>
      </c>
      <c r="H910" t="e">
        <f t="shared" si="1189"/>
        <v>#REF!</v>
      </c>
      <c r="I910">
        <f t="shared" si="1190"/>
        <v>1.0419877118119765E-2</v>
      </c>
      <c r="J910">
        <v>73.282731999999996</v>
      </c>
      <c r="K910" t="e">
        <f t="shared" si="1191"/>
        <v>#REF!</v>
      </c>
      <c r="L910">
        <f t="shared" si="1192"/>
        <v>1.4558011633343888E-3</v>
      </c>
      <c r="M910">
        <v>588.13284899999996</v>
      </c>
      <c r="N910" t="e">
        <f t="shared" si="1193"/>
        <v>#REF!</v>
      </c>
      <c r="O910">
        <f t="shared" si="1194"/>
        <v>1.5069440843147272E-2</v>
      </c>
      <c r="P910">
        <v>34.156618999999999</v>
      </c>
      <c r="Q910" t="e">
        <f t="shared" si="1195"/>
        <v>#REF!</v>
      </c>
      <c r="R910">
        <f t="shared" si="1196"/>
        <v>1.0503053420638358E-2</v>
      </c>
      <c r="S910">
        <v>186.529999</v>
      </c>
      <c r="T910" t="e">
        <f t="shared" si="1197"/>
        <v>#REF!</v>
      </c>
      <c r="U910">
        <f t="shared" si="1198"/>
        <v>4.568894366832197E-2</v>
      </c>
      <c r="V910">
        <v>28.854081999999998</v>
      </c>
      <c r="W910" t="e">
        <f t="shared" si="1199"/>
        <v>#REF!</v>
      </c>
      <c r="X910">
        <f t="shared" si="1200"/>
        <v>5.8986827171207366E-3</v>
      </c>
      <c r="Y910">
        <v>42.611201999999999</v>
      </c>
      <c r="Z910" t="e">
        <f t="shared" si="1201"/>
        <v>#REF!</v>
      </c>
      <c r="AA910">
        <f t="shared" si="1202"/>
        <v>1.3175523035623199E-2</v>
      </c>
      <c r="AB910">
        <v>84.284510999999995</v>
      </c>
      <c r="AC910" t="e">
        <f t="shared" si="1203"/>
        <v>#REF!</v>
      </c>
      <c r="AD910">
        <f t="shared" si="1204"/>
        <v>8.6859512119883114E-3</v>
      </c>
      <c r="AE910">
        <f>(C910*'10Stocks'!$D$3)+(F910*'10Stocks'!$D$4)+('10Stocks_'!I910*'10Stocks'!$D$5)+('10Stocks_'!L910*'10Stocks'!$D$6)+('10Stocks_'!O910*'10Stocks'!$D$7)+('10Stocks_'!R910*'10Stocks'!$D$8)+('10Stocks_'!U910*'10Stocks'!$D$9)+('10Stocks_'!X910*'10Stocks'!$D$10)+('10Stocks_'!AA910*'10Stocks'!$D$11)+('10Stocks_'!AD910*'10Stocks'!$D$12)</f>
        <v>1.4276719583697833E-2</v>
      </c>
      <c r="AF910">
        <f t="shared" si="1205"/>
        <v>325857.54081232136</v>
      </c>
      <c r="AG910">
        <f t="shared" si="1181"/>
        <v>237522.27708204143</v>
      </c>
    </row>
    <row r="911" spans="1:33" x14ac:dyDescent="0.35">
      <c r="A911">
        <v>72.372366999999997</v>
      </c>
      <c r="B911" t="e">
        <f t="shared" ref="B911:B974" si="1216">(#REF!-#REF!)/#REF!</f>
        <v>#REF!</v>
      </c>
      <c r="C911">
        <f t="shared" si="1186"/>
        <v>1.7914884817140625E-2</v>
      </c>
      <c r="D911">
        <v>164.240005</v>
      </c>
      <c r="E911" t="e">
        <f t="shared" si="1187"/>
        <v>#REF!</v>
      </c>
      <c r="F911">
        <f t="shared" si="1188"/>
        <v>1.9237967104616949E-2</v>
      </c>
      <c r="G911">
        <v>58.080523999999997</v>
      </c>
      <c r="H911" t="e">
        <f t="shared" si="1189"/>
        <v>#REF!</v>
      </c>
      <c r="I911">
        <f t="shared" si="1190"/>
        <v>-6.002761569134399E-3</v>
      </c>
      <c r="J911">
        <v>74.628878999999998</v>
      </c>
      <c r="K911" t="e">
        <f t="shared" si="1191"/>
        <v>#REF!</v>
      </c>
      <c r="L911">
        <f t="shared" si="1192"/>
        <v>1.836922509930446E-2</v>
      </c>
      <c r="M911">
        <v>585.88009499999998</v>
      </c>
      <c r="N911" t="e">
        <f t="shared" si="1193"/>
        <v>#REF!</v>
      </c>
      <c r="O911">
        <f t="shared" si="1194"/>
        <v>-3.830348880920919E-3</v>
      </c>
      <c r="P911">
        <v>34.380839999999999</v>
      </c>
      <c r="Q911" t="e">
        <f t="shared" si="1195"/>
        <v>#REF!</v>
      </c>
      <c r="R911">
        <f t="shared" si="1196"/>
        <v>6.5644963279298816E-3</v>
      </c>
      <c r="S911">
        <v>196.55999800000001</v>
      </c>
      <c r="T911" t="e">
        <f t="shared" si="1197"/>
        <v>#REF!</v>
      </c>
      <c r="U911">
        <f t="shared" si="1198"/>
        <v>5.3771506212252775E-2</v>
      </c>
      <c r="V911">
        <v>30.476441000000001</v>
      </c>
      <c r="W911" t="e">
        <f t="shared" si="1199"/>
        <v>#REF!</v>
      </c>
      <c r="X911">
        <f t="shared" si="1200"/>
        <v>5.6226325273491737E-2</v>
      </c>
      <c r="Y911">
        <v>42.752082999999999</v>
      </c>
      <c r="Z911" t="e">
        <f t="shared" si="1201"/>
        <v>#REF!</v>
      </c>
      <c r="AA911">
        <f t="shared" si="1202"/>
        <v>3.3061963377611424E-3</v>
      </c>
      <c r="AB911">
        <v>83.298177999999993</v>
      </c>
      <c r="AC911" t="e">
        <f t="shared" si="1203"/>
        <v>#REF!</v>
      </c>
      <c r="AD911">
        <f t="shared" si="1204"/>
        <v>-1.1702422999167688E-2</v>
      </c>
      <c r="AE911">
        <f>(C911*'10Stocks'!$D$3)+(F911*'10Stocks'!$D$4)+('10Stocks_'!I911*'10Stocks'!$D$5)+('10Stocks_'!L911*'10Stocks'!$D$6)+('10Stocks_'!O911*'10Stocks'!$D$7)+('10Stocks_'!R911*'10Stocks'!$D$8)+('10Stocks_'!U911*'10Stocks'!$D$9)+('10Stocks_'!X911*'10Stocks'!$D$10)+('10Stocks_'!AA911*'10Stocks'!$D$11)+('10Stocks_'!AD911*'10Stocks'!$D$12)</f>
        <v>1.9168563315521903E-2</v>
      </c>
      <c r="AF911">
        <f t="shared" si="1205"/>
        <v>332103.76171522262</v>
      </c>
      <c r="AG911">
        <f t="shared" si="1181"/>
        <v>242075.23788913549</v>
      </c>
    </row>
    <row r="912" spans="1:33" x14ac:dyDescent="0.35">
      <c r="A912">
        <v>73.325946999999999</v>
      </c>
      <c r="B912" t="e">
        <f t="shared" ref="B912:B975" si="1217">(#REF!-#REF!)/#REF!</f>
        <v>#REF!</v>
      </c>
      <c r="C912">
        <f t="shared" si="1186"/>
        <v>1.3176023384726416E-2</v>
      </c>
      <c r="D912">
        <v>166.28999300000001</v>
      </c>
      <c r="E912" t="e">
        <f t="shared" si="1187"/>
        <v>#REF!</v>
      </c>
      <c r="F912">
        <f t="shared" si="1188"/>
        <v>1.2481660603943682E-2</v>
      </c>
      <c r="G912">
        <v>58.970886</v>
      </c>
      <c r="H912" t="e">
        <f t="shared" si="1189"/>
        <v>#REF!</v>
      </c>
      <c r="I912">
        <f t="shared" si="1190"/>
        <v>1.5329785936504348E-2</v>
      </c>
      <c r="J912">
        <v>75.335852000000003</v>
      </c>
      <c r="K912" t="e">
        <f t="shared" si="1191"/>
        <v>#REF!</v>
      </c>
      <c r="L912">
        <f t="shared" si="1192"/>
        <v>9.4731826267952512E-3</v>
      </c>
      <c r="M912">
        <v>594.49653599999999</v>
      </c>
      <c r="N912" t="e">
        <f t="shared" si="1193"/>
        <v>#REF!</v>
      </c>
      <c r="O912">
        <f t="shared" si="1194"/>
        <v>1.4706833486124851E-2</v>
      </c>
      <c r="P912">
        <v>34.726515999999997</v>
      </c>
      <c r="Q912" t="e">
        <f t="shared" si="1195"/>
        <v>#REF!</v>
      </c>
      <c r="R912">
        <f t="shared" si="1196"/>
        <v>1.0054320953181988E-2</v>
      </c>
      <c r="S912">
        <v>196.61999499999999</v>
      </c>
      <c r="T912" t="e">
        <f t="shared" si="1197"/>
        <v>#REF!</v>
      </c>
      <c r="U912">
        <f t="shared" si="1198"/>
        <v>3.0523504584071794E-4</v>
      </c>
      <c r="V912">
        <v>30.476441000000001</v>
      </c>
      <c r="W912" t="e">
        <f t="shared" si="1199"/>
        <v>#REF!</v>
      </c>
      <c r="X912">
        <f t="shared" si="1200"/>
        <v>0</v>
      </c>
      <c r="Y912">
        <v>43.174720000000001</v>
      </c>
      <c r="Z912" t="e">
        <f t="shared" si="1201"/>
        <v>#REF!</v>
      </c>
      <c r="AA912">
        <f t="shared" si="1202"/>
        <v>9.8857639287424134E-3</v>
      </c>
      <c r="AB912">
        <v>84.526435000000006</v>
      </c>
      <c r="AC912" t="e">
        <f t="shared" si="1203"/>
        <v>#REF!</v>
      </c>
      <c r="AD912">
        <f t="shared" si="1204"/>
        <v>1.4745304513143296E-2</v>
      </c>
      <c r="AE912">
        <f>(C912*'10Stocks'!$D$3)+(F912*'10Stocks'!$D$4)+('10Stocks_'!I912*'10Stocks'!$D$5)+('10Stocks_'!L912*'10Stocks'!$D$6)+('10Stocks_'!O912*'10Stocks'!$D$7)+('10Stocks_'!R912*'10Stocks'!$D$8)+('10Stocks_'!U912*'10Stocks'!$D$9)+('10Stocks_'!X912*'10Stocks'!$D$10)+('10Stocks_'!AA912*'10Stocks'!$D$11)+('10Stocks_'!AD912*'10Stocks'!$D$12)</f>
        <v>9.5429319701292332E-3</v>
      </c>
      <c r="AF912">
        <f t="shared" si="1205"/>
        <v>335273.00532029499</v>
      </c>
      <c r="AG912">
        <f t="shared" si="1181"/>
        <v>244385.34541596437</v>
      </c>
    </row>
    <row r="913" spans="1:33" x14ac:dyDescent="0.35">
      <c r="A913">
        <v>73.320475000000002</v>
      </c>
      <c r="B913" t="e">
        <f t="shared" ref="B913:B976" si="1218">(#REF!-#REF!)/#REF!</f>
        <v>#REF!</v>
      </c>
      <c r="C913">
        <f t="shared" si="1186"/>
        <v>-7.462569832200707E-5</v>
      </c>
      <c r="D913">
        <v>167.050003</v>
      </c>
      <c r="E913" t="e">
        <f t="shared" si="1187"/>
        <v>#REF!</v>
      </c>
      <c r="F913">
        <f t="shared" si="1188"/>
        <v>4.5703892717103792E-3</v>
      </c>
      <c r="G913">
        <v>58.656112999999998</v>
      </c>
      <c r="H913" t="e">
        <f t="shared" si="1189"/>
        <v>#REF!</v>
      </c>
      <c r="I913">
        <f t="shared" si="1190"/>
        <v>-5.3377695563197472E-3</v>
      </c>
      <c r="J913">
        <v>75.452068999999995</v>
      </c>
      <c r="K913" t="e">
        <f t="shared" si="1191"/>
        <v>#REF!</v>
      </c>
      <c r="L913">
        <f t="shared" si="1192"/>
        <v>1.5426519633705317E-3</v>
      </c>
      <c r="M913">
        <v>592.75323400000002</v>
      </c>
      <c r="N913" t="e">
        <f t="shared" si="1193"/>
        <v>#REF!</v>
      </c>
      <c r="O913">
        <f t="shared" si="1194"/>
        <v>-2.9324006019102716E-3</v>
      </c>
      <c r="P913">
        <v>35.006796999999999</v>
      </c>
      <c r="Q913" t="e">
        <f t="shared" si="1195"/>
        <v>#REF!</v>
      </c>
      <c r="R913">
        <f t="shared" si="1196"/>
        <v>8.0710947219698702E-3</v>
      </c>
      <c r="S913">
        <v>195.320007</v>
      </c>
      <c r="T913" t="e">
        <f t="shared" si="1197"/>
        <v>#REF!</v>
      </c>
      <c r="U913">
        <f t="shared" si="1198"/>
        <v>-6.6116775153004402E-3</v>
      </c>
      <c r="V913">
        <v>30.615784000000001</v>
      </c>
      <c r="W913" t="e">
        <f t="shared" si="1199"/>
        <v>#REF!</v>
      </c>
      <c r="X913">
        <f t="shared" si="1200"/>
        <v>4.5721546029603719E-3</v>
      </c>
      <c r="Y913">
        <v>43.193505000000002</v>
      </c>
      <c r="Z913" t="e">
        <f t="shared" si="1201"/>
        <v>#REF!</v>
      </c>
      <c r="AA913">
        <f t="shared" si="1202"/>
        <v>4.3509257269071255E-4</v>
      </c>
      <c r="AB913">
        <v>84.749759999999995</v>
      </c>
      <c r="AC913" t="e">
        <f t="shared" si="1203"/>
        <v>#REF!</v>
      </c>
      <c r="AD913">
        <f t="shared" si="1204"/>
        <v>2.642072861584526E-3</v>
      </c>
      <c r="AE913">
        <f>(C913*'10Stocks'!$D$3)+(F913*'10Stocks'!$D$4)+('10Stocks_'!I913*'10Stocks'!$D$5)+('10Stocks_'!L913*'10Stocks'!$D$6)+('10Stocks_'!O913*'10Stocks'!$D$7)+('10Stocks_'!R913*'10Stocks'!$D$8)+('10Stocks_'!U913*'10Stocks'!$D$9)+('10Stocks_'!X913*'10Stocks'!$D$10)+('10Stocks_'!AA913*'10Stocks'!$D$11)+('10Stocks_'!AD913*'10Stocks'!$D$12)</f>
        <v>-2.329820683764169E-4</v>
      </c>
      <c r="AF913">
        <f t="shared" si="1205"/>
        <v>335194.89272204472</v>
      </c>
      <c r="AG913">
        <f t="shared" si="1181"/>
        <v>244328.40801270847</v>
      </c>
    </row>
    <row r="914" spans="1:33" x14ac:dyDescent="0.35">
      <c r="A914">
        <v>74.484746999999999</v>
      </c>
      <c r="B914" t="e">
        <f t="shared" ref="B914:B977" si="1219">(#REF!-#REF!)/#REF!</f>
        <v>#REF!</v>
      </c>
      <c r="C914">
        <f t="shared" si="1186"/>
        <v>1.5879220640619102E-2</v>
      </c>
      <c r="D914">
        <v>170.03999300000001</v>
      </c>
      <c r="E914" t="e">
        <f t="shared" si="1187"/>
        <v>#REF!</v>
      </c>
      <c r="F914">
        <f t="shared" si="1188"/>
        <v>1.7898772501069669E-2</v>
      </c>
      <c r="G914">
        <v>58.819724999999998</v>
      </c>
      <c r="H914" t="e">
        <f t="shared" si="1189"/>
        <v>#REF!</v>
      </c>
      <c r="I914">
        <f t="shared" si="1190"/>
        <v>2.7893426896528337E-3</v>
      </c>
      <c r="J914">
        <v>75.442383000000007</v>
      </c>
      <c r="K914" t="e">
        <f t="shared" si="1191"/>
        <v>#REF!</v>
      </c>
      <c r="L914">
        <f t="shared" si="1192"/>
        <v>-1.2837288795868371E-4</v>
      </c>
      <c r="M914">
        <v>599.35169499999995</v>
      </c>
      <c r="N914" t="e">
        <f t="shared" si="1193"/>
        <v>#REF!</v>
      </c>
      <c r="O914">
        <f t="shared" si="1194"/>
        <v>1.1131885279600059E-2</v>
      </c>
      <c r="P914">
        <v>35.137594</v>
      </c>
      <c r="Q914" t="e">
        <f t="shared" si="1195"/>
        <v>#REF!</v>
      </c>
      <c r="R914">
        <f t="shared" si="1196"/>
        <v>3.7363315472706961E-3</v>
      </c>
      <c r="S914">
        <v>199.63000500000001</v>
      </c>
      <c r="T914" t="e">
        <f t="shared" si="1197"/>
        <v>#REF!</v>
      </c>
      <c r="U914">
        <f t="shared" si="1198"/>
        <v>2.2066341621624082E-2</v>
      </c>
      <c r="V914">
        <v>30.894472</v>
      </c>
      <c r="W914" t="e">
        <f t="shared" si="1199"/>
        <v>#REF!</v>
      </c>
      <c r="X914">
        <f t="shared" si="1200"/>
        <v>9.102755624353729E-3</v>
      </c>
      <c r="Y914">
        <v>43.184111000000001</v>
      </c>
      <c r="Z914" t="e">
        <f t="shared" si="1201"/>
        <v>#REF!</v>
      </c>
      <c r="AA914">
        <f t="shared" si="1202"/>
        <v>-2.1748640218015062E-4</v>
      </c>
      <c r="AB914">
        <v>85.075433000000004</v>
      </c>
      <c r="AC914" t="e">
        <f t="shared" si="1203"/>
        <v>#REF!</v>
      </c>
      <c r="AD914">
        <f t="shared" si="1204"/>
        <v>3.8427601446896016E-3</v>
      </c>
      <c r="AE914">
        <f>(C914*'10Stocks'!$D$3)+(F914*'10Stocks'!$D$4)+('10Stocks_'!I914*'10Stocks'!$D$5)+('10Stocks_'!L914*'10Stocks'!$D$6)+('10Stocks_'!O914*'10Stocks'!$D$7)+('10Stocks_'!R914*'10Stocks'!$D$8)+('10Stocks_'!U914*'10Stocks'!$D$9)+('10Stocks_'!X914*'10Stocks'!$D$10)+('10Stocks_'!AA914*'10Stocks'!$D$11)+('10Stocks_'!AD914*'10Stocks'!$D$12)</f>
        <v>8.6714770370203802E-3</v>
      </c>
      <c r="AF914">
        <f t="shared" si="1205"/>
        <v>338101.52753721044</v>
      </c>
      <c r="AG914">
        <f t="shared" si="1181"/>
        <v>246447.09619228242</v>
      </c>
    </row>
    <row r="915" spans="1:33" x14ac:dyDescent="0.35">
      <c r="A915">
        <v>74.424555999999995</v>
      </c>
      <c r="B915" t="e">
        <f t="shared" ref="B915:B978" si="1220">(#REF!-#REF!)/#REF!</f>
        <v>#REF!</v>
      </c>
      <c r="C915">
        <f t="shared" si="1186"/>
        <v>-8.0809833454899456E-4</v>
      </c>
      <c r="D915">
        <v>167.479996</v>
      </c>
      <c r="E915" t="e">
        <f t="shared" si="1187"/>
        <v>#REF!</v>
      </c>
      <c r="F915">
        <f t="shared" si="1188"/>
        <v>-1.5055264087196298E-2</v>
      </c>
      <c r="G915">
        <v>59.565083999999999</v>
      </c>
      <c r="H915" t="e">
        <f t="shared" si="1189"/>
        <v>#REF!</v>
      </c>
      <c r="I915">
        <f t="shared" si="1190"/>
        <v>1.2671922556591357E-2</v>
      </c>
      <c r="J915">
        <v>76.730424999999997</v>
      </c>
      <c r="K915" t="e">
        <f t="shared" si="1191"/>
        <v>#REF!</v>
      </c>
      <c r="L915">
        <f t="shared" si="1192"/>
        <v>1.7073188157378193E-2</v>
      </c>
      <c r="M915">
        <v>600.80024400000002</v>
      </c>
      <c r="N915" t="e">
        <f t="shared" si="1193"/>
        <v>#REF!</v>
      </c>
      <c r="O915">
        <f t="shared" si="1194"/>
        <v>2.4168597704559273E-3</v>
      </c>
      <c r="P915">
        <v>35.146934999999999</v>
      </c>
      <c r="Q915" t="e">
        <f t="shared" si="1195"/>
        <v>#REF!</v>
      </c>
      <c r="R915">
        <f t="shared" si="1196"/>
        <v>2.6584062642419842E-4</v>
      </c>
      <c r="S915">
        <v>198.229996</v>
      </c>
      <c r="T915" t="e">
        <f t="shared" si="1197"/>
        <v>#REF!</v>
      </c>
      <c r="U915">
        <f t="shared" si="1198"/>
        <v>-7.0130189096574503E-3</v>
      </c>
      <c r="V915">
        <v>32.118704000000001</v>
      </c>
      <c r="W915" t="e">
        <f t="shared" si="1199"/>
        <v>#REF!</v>
      </c>
      <c r="X915">
        <f t="shared" si="1200"/>
        <v>3.962624769894111E-2</v>
      </c>
      <c r="Y915">
        <v>43.324990999999997</v>
      </c>
      <c r="Z915" t="e">
        <f t="shared" si="1201"/>
        <v>#REF!</v>
      </c>
      <c r="AA915">
        <f t="shared" si="1202"/>
        <v>3.2623109921145689E-3</v>
      </c>
      <c r="AB915">
        <v>87.569168000000005</v>
      </c>
      <c r="AC915" t="e">
        <f t="shared" si="1203"/>
        <v>#REF!</v>
      </c>
      <c r="AD915">
        <f t="shared" si="1204"/>
        <v>2.9312045934576682E-2</v>
      </c>
      <c r="AE915">
        <f>(C915*'10Stocks'!$D$3)+(F915*'10Stocks'!$D$4)+('10Stocks_'!I915*'10Stocks'!$D$5)+('10Stocks_'!L915*'10Stocks'!$D$6)+('10Stocks_'!O915*'10Stocks'!$D$7)+('10Stocks_'!R915*'10Stocks'!$D$8)+('10Stocks_'!U915*'10Stocks'!$D$9)+('10Stocks_'!X915*'10Stocks'!$D$10)+('10Stocks_'!AA915*'10Stocks'!$D$11)+('10Stocks_'!AD915*'10Stocks'!$D$12)</f>
        <v>5.7598041494894532E-3</v>
      </c>
      <c r="AF915">
        <f t="shared" si="1205"/>
        <v>340048.92611846799</v>
      </c>
      <c r="AG915">
        <f t="shared" si="1181"/>
        <v>247866.58319956035</v>
      </c>
    </row>
    <row r="916" spans="1:33" x14ac:dyDescent="0.35">
      <c r="A916">
        <v>74.698178999999996</v>
      </c>
      <c r="B916" t="e">
        <f t="shared" ref="B916:B979" si="1221">(#REF!-#REF!)/#REF!</f>
        <v>#REF!</v>
      </c>
      <c r="C916">
        <f t="shared" si="1186"/>
        <v>3.6765150469960563E-3</v>
      </c>
      <c r="D916">
        <v>173.78999300000001</v>
      </c>
      <c r="E916" t="e">
        <f t="shared" si="1187"/>
        <v>#REF!</v>
      </c>
      <c r="F916">
        <f t="shared" si="1188"/>
        <v>3.7676123421928012E-2</v>
      </c>
      <c r="G916">
        <v>59.419651999999999</v>
      </c>
      <c r="H916" t="e">
        <f t="shared" si="1189"/>
        <v>#REF!</v>
      </c>
      <c r="I916">
        <f t="shared" si="1190"/>
        <v>-2.4415645917665383E-3</v>
      </c>
      <c r="J916">
        <v>77.069382000000004</v>
      </c>
      <c r="K916" t="e">
        <f t="shared" si="1191"/>
        <v>#REF!</v>
      </c>
      <c r="L916">
        <f t="shared" si="1192"/>
        <v>4.4175045296570136E-3</v>
      </c>
      <c r="M916">
        <v>604.83620399999995</v>
      </c>
      <c r="N916" t="e">
        <f t="shared" si="1193"/>
        <v>#REF!</v>
      </c>
      <c r="O916">
        <f t="shared" si="1194"/>
        <v>6.7176404142737529E-3</v>
      </c>
      <c r="P916">
        <v>35.222234</v>
      </c>
      <c r="Q916" t="e">
        <f t="shared" si="1195"/>
        <v>#REF!</v>
      </c>
      <c r="R916">
        <f t="shared" si="1196"/>
        <v>2.1424058740826509E-3</v>
      </c>
      <c r="S916">
        <v>203.699997</v>
      </c>
      <c r="T916" t="e">
        <f t="shared" si="1197"/>
        <v>#REF!</v>
      </c>
      <c r="U916">
        <f t="shared" si="1198"/>
        <v>2.7594214348871784E-2</v>
      </c>
      <c r="V916">
        <v>31.700673999999999</v>
      </c>
      <c r="W916" t="e">
        <f t="shared" si="1199"/>
        <v>#REF!</v>
      </c>
      <c r="X916">
        <f t="shared" si="1200"/>
        <v>-1.3015157772243914E-2</v>
      </c>
      <c r="Y916">
        <v>43.324990999999997</v>
      </c>
      <c r="Z916" t="e">
        <f t="shared" si="1201"/>
        <v>#REF!</v>
      </c>
      <c r="AA916">
        <f t="shared" si="1202"/>
        <v>0</v>
      </c>
      <c r="AB916">
        <v>87.531947000000002</v>
      </c>
      <c r="AC916" t="e">
        <f t="shared" si="1203"/>
        <v>#REF!</v>
      </c>
      <c r="AD916">
        <f t="shared" si="1204"/>
        <v>-4.2504686124233119E-4</v>
      </c>
      <c r="AE916">
        <f>(C916*'10Stocks'!$D$3)+(F916*'10Stocks'!$D$4)+('10Stocks_'!I916*'10Stocks'!$D$5)+('10Stocks_'!L916*'10Stocks'!$D$6)+('10Stocks_'!O916*'10Stocks'!$D$7)+('10Stocks_'!R916*'10Stocks'!$D$8)+('10Stocks_'!U916*'10Stocks'!$D$9)+('10Stocks_'!X916*'10Stocks'!$D$10)+('10Stocks_'!AA916*'10Stocks'!$D$11)+('10Stocks_'!AD916*'10Stocks'!$D$12)</f>
        <v>8.3468931513980896E-3</v>
      </c>
      <c r="AF916">
        <f t="shared" si="1205"/>
        <v>342887.2781710265</v>
      </c>
      <c r="AG916">
        <f t="shared" si="1181"/>
        <v>249935.49908532921</v>
      </c>
    </row>
    <row r="917" spans="1:33" x14ac:dyDescent="0.35">
      <c r="A917">
        <v>73.518855000000002</v>
      </c>
      <c r="B917" t="e">
        <f t="shared" ref="B917:B980" si="1222">(#REF!-#REF!)/#REF!</f>
        <v>#REF!</v>
      </c>
      <c r="C917">
        <f t="shared" si="1186"/>
        <v>-1.5787854748105627E-2</v>
      </c>
      <c r="D917">
        <v>173.58999600000001</v>
      </c>
      <c r="E917" t="e">
        <f t="shared" si="1187"/>
        <v>#REF!</v>
      </c>
      <c r="F917">
        <f t="shared" si="1188"/>
        <v>-1.1507969851865764E-3</v>
      </c>
      <c r="G917">
        <v>59.083328999999999</v>
      </c>
      <c r="H917" t="e">
        <f t="shared" si="1189"/>
        <v>#REF!</v>
      </c>
      <c r="I917">
        <f t="shared" si="1190"/>
        <v>-5.6601307594329256E-3</v>
      </c>
      <c r="J917">
        <v>76.381782000000001</v>
      </c>
      <c r="K917" t="e">
        <f t="shared" si="1191"/>
        <v>#REF!</v>
      </c>
      <c r="L917">
        <f t="shared" si="1192"/>
        <v>-8.9218309808167823E-3</v>
      </c>
      <c r="M917">
        <v>600.57048899999995</v>
      </c>
      <c r="N917" t="e">
        <f t="shared" si="1193"/>
        <v>#REF!</v>
      </c>
      <c r="O917">
        <f t="shared" si="1194"/>
        <v>-7.0526780172702761E-3</v>
      </c>
      <c r="P917">
        <v>35.306949000000003</v>
      </c>
      <c r="Q917" t="e">
        <f t="shared" si="1195"/>
        <v>#REF!</v>
      </c>
      <c r="R917">
        <f t="shared" si="1196"/>
        <v>2.4051569244586462E-3</v>
      </c>
      <c r="S917">
        <v>193.63999899999999</v>
      </c>
      <c r="T917" t="e">
        <f t="shared" si="1197"/>
        <v>#REF!</v>
      </c>
      <c r="U917">
        <f t="shared" si="1198"/>
        <v>-4.938634338811506E-2</v>
      </c>
      <c r="V917">
        <v>31.670812999999999</v>
      </c>
      <c r="W917" t="e">
        <f t="shared" si="1199"/>
        <v>#REF!</v>
      </c>
      <c r="X917">
        <f t="shared" si="1200"/>
        <v>-9.4196735375406721E-4</v>
      </c>
      <c r="Y917">
        <v>42.761473000000002</v>
      </c>
      <c r="Z917" t="e">
        <f t="shared" si="1201"/>
        <v>#REF!</v>
      </c>
      <c r="AA917">
        <f t="shared" si="1202"/>
        <v>-1.3006765540932136E-2</v>
      </c>
      <c r="AB917">
        <v>87.420285000000007</v>
      </c>
      <c r="AC917" t="e">
        <f t="shared" si="1203"/>
        <v>#REF!</v>
      </c>
      <c r="AD917">
        <f t="shared" si="1204"/>
        <v>-1.2756713843003571E-3</v>
      </c>
      <c r="AE917">
        <f>(C917*'10Stocks'!$D$3)+(F917*'10Stocks'!$D$4)+('10Stocks_'!I917*'10Stocks'!$D$5)+('10Stocks_'!L917*'10Stocks'!$D$6)+('10Stocks_'!O917*'10Stocks'!$D$7)+('10Stocks_'!R917*'10Stocks'!$D$8)+('10Stocks_'!U917*'10Stocks'!$D$9)+('10Stocks_'!X917*'10Stocks'!$D$10)+('10Stocks_'!AA917*'10Stocks'!$D$11)+('10Stocks_'!AD917*'10Stocks'!$D$12)</f>
        <v>-1.5418204048390775E-2</v>
      </c>
      <c r="AF917">
        <f t="shared" si="1205"/>
        <v>337600.57215058827</v>
      </c>
      <c r="AG917">
        <f t="shared" si="1181"/>
        <v>246081.94256149521</v>
      </c>
    </row>
    <row r="918" spans="1:33" x14ac:dyDescent="0.35">
      <c r="A918">
        <v>72.667880999999994</v>
      </c>
      <c r="B918" t="e">
        <f t="shared" ref="B918:B981" si="1223">(#REF!-#REF!)/#REF!</f>
        <v>#REF!</v>
      </c>
      <c r="C918">
        <f t="shared" si="1186"/>
        <v>-1.1574908232724895E-2</v>
      </c>
      <c r="D918">
        <v>173.89999399999999</v>
      </c>
      <c r="E918" t="e">
        <f t="shared" si="1187"/>
        <v>#REF!</v>
      </c>
      <c r="F918">
        <f t="shared" si="1188"/>
        <v>1.785805675114935E-3</v>
      </c>
      <c r="G918">
        <v>59.010609000000002</v>
      </c>
      <c r="H918" t="e">
        <f t="shared" si="1189"/>
        <v>#REF!</v>
      </c>
      <c r="I918">
        <f t="shared" si="1190"/>
        <v>-1.2308040394947413E-3</v>
      </c>
      <c r="J918">
        <v>76.691686000000004</v>
      </c>
      <c r="K918" t="e">
        <f t="shared" si="1191"/>
        <v>#REF!</v>
      </c>
      <c r="L918">
        <f t="shared" si="1192"/>
        <v>4.0573025646351516E-3</v>
      </c>
      <c r="M918">
        <v>601.45456300000001</v>
      </c>
      <c r="N918" t="e">
        <f t="shared" si="1193"/>
        <v>#REF!</v>
      </c>
      <c r="O918">
        <f t="shared" si="1194"/>
        <v>1.4720570127781539E-3</v>
      </c>
      <c r="P918">
        <v>35.532854999999998</v>
      </c>
      <c r="Q918" t="e">
        <f t="shared" si="1195"/>
        <v>#REF!</v>
      </c>
      <c r="R918">
        <f t="shared" si="1196"/>
        <v>6.3983438501014293E-3</v>
      </c>
      <c r="S918">
        <v>209.970001</v>
      </c>
      <c r="T918" t="e">
        <f t="shared" si="1197"/>
        <v>#REF!</v>
      </c>
      <c r="U918">
        <f t="shared" si="1198"/>
        <v>8.4331760402456976E-2</v>
      </c>
      <c r="V918">
        <v>32.148563000000003</v>
      </c>
      <c r="W918" t="e">
        <f t="shared" si="1199"/>
        <v>#REF!</v>
      </c>
      <c r="X918">
        <f t="shared" si="1200"/>
        <v>1.5084866940422525E-2</v>
      </c>
      <c r="Y918">
        <v>42.855393999999997</v>
      </c>
      <c r="Z918" t="e">
        <f t="shared" si="1201"/>
        <v>#REF!</v>
      </c>
      <c r="AA918">
        <f t="shared" si="1202"/>
        <v>2.196393000774192E-3</v>
      </c>
      <c r="AB918">
        <v>88.741596999999999</v>
      </c>
      <c r="AC918" t="e">
        <f t="shared" si="1203"/>
        <v>#REF!</v>
      </c>
      <c r="AD918">
        <f t="shared" si="1204"/>
        <v>1.5114478292995634E-2</v>
      </c>
      <c r="AE918">
        <f>(C918*'10Stocks'!$D$3)+(F918*'10Stocks'!$D$4)+('10Stocks_'!I918*'10Stocks'!$D$5)+('10Stocks_'!L918*'10Stocks'!$D$6)+('10Stocks_'!O918*'10Stocks'!$D$7)+('10Stocks_'!R918*'10Stocks'!$D$8)+('10Stocks_'!U918*'10Stocks'!$D$9)+('10Stocks_'!X918*'10Stocks'!$D$10)+('10Stocks_'!AA918*'10Stocks'!$D$11)+('10Stocks_'!AD918*'10Stocks'!$D$12)</f>
        <v>1.4605645206149815E-2</v>
      </c>
      <c r="AF918">
        <f t="shared" si="1205"/>
        <v>342531.44632881292</v>
      </c>
      <c r="AG918">
        <f t="shared" si="1181"/>
        <v>249676.12810618855</v>
      </c>
    </row>
    <row r="919" spans="1:33" x14ac:dyDescent="0.35">
      <c r="A919">
        <v>71.860687999999996</v>
      </c>
      <c r="B919" t="e">
        <f t="shared" ref="B919:B982" si="1224">(#REF!-#REF!)/#REF!</f>
        <v>#REF!</v>
      </c>
      <c r="C919">
        <f t="shared" si="1186"/>
        <v>-1.110797492498781E-2</v>
      </c>
      <c r="D919">
        <v>172.66000399999999</v>
      </c>
      <c r="E919" t="e">
        <f t="shared" si="1187"/>
        <v>#REF!</v>
      </c>
      <c r="F919">
        <f t="shared" si="1188"/>
        <v>-7.1304775318163953E-3</v>
      </c>
      <c r="G919">
        <v>58.792456999999999</v>
      </c>
      <c r="H919" t="e">
        <f t="shared" si="1189"/>
        <v>#REF!</v>
      </c>
      <c r="I919">
        <f t="shared" si="1190"/>
        <v>-3.6968267858412279E-3</v>
      </c>
      <c r="J919">
        <v>77.602025999999995</v>
      </c>
      <c r="K919" t="e">
        <f t="shared" si="1191"/>
        <v>#REF!</v>
      </c>
      <c r="L919">
        <f t="shared" si="1192"/>
        <v>1.1870126313300646E-2</v>
      </c>
      <c r="M919">
        <v>601.29476299999999</v>
      </c>
      <c r="N919" t="e">
        <f t="shared" si="1193"/>
        <v>#REF!</v>
      </c>
      <c r="O919">
        <f t="shared" si="1194"/>
        <v>-2.6568923045982174E-4</v>
      </c>
      <c r="P919">
        <v>35.749346000000003</v>
      </c>
      <c r="Q919" t="e">
        <f t="shared" si="1195"/>
        <v>#REF!</v>
      </c>
      <c r="R919">
        <f t="shared" si="1196"/>
        <v>6.0926992778937939E-3</v>
      </c>
      <c r="S919">
        <v>209.60000600000001</v>
      </c>
      <c r="T919" t="e">
        <f t="shared" si="1197"/>
        <v>#REF!</v>
      </c>
      <c r="U919">
        <f t="shared" si="1198"/>
        <v>-1.762132677229395E-3</v>
      </c>
      <c r="V919">
        <v>32.666125000000001</v>
      </c>
      <c r="W919" t="e">
        <f t="shared" si="1199"/>
        <v>#REF!</v>
      </c>
      <c r="X919">
        <f t="shared" si="1200"/>
        <v>1.6099071053346865E-2</v>
      </c>
      <c r="Y919">
        <v>42.827216</v>
      </c>
      <c r="Z919" t="e">
        <f t="shared" si="1201"/>
        <v>#REF!</v>
      </c>
      <c r="AA919">
        <f t="shared" si="1202"/>
        <v>-6.5751349760072048E-4</v>
      </c>
      <c r="AB919">
        <v>88.425224</v>
      </c>
      <c r="AC919" t="e">
        <f t="shared" si="1203"/>
        <v>#REF!</v>
      </c>
      <c r="AD919">
        <f t="shared" si="1204"/>
        <v>-3.5651037472313992E-3</v>
      </c>
      <c r="AE919">
        <f>(C919*'10Stocks'!$D$3)+(F919*'10Stocks'!$D$4)+('10Stocks_'!I919*'10Stocks'!$D$5)+('10Stocks_'!L919*'10Stocks'!$D$6)+('10Stocks_'!O919*'10Stocks'!$D$7)+('10Stocks_'!R919*'10Stocks'!$D$8)+('10Stocks_'!U919*'10Stocks'!$D$9)+('10Stocks_'!X919*'10Stocks'!$D$10)+('10Stocks_'!AA919*'10Stocks'!$D$11)+('10Stocks_'!AD919*'10Stocks'!$D$12)</f>
        <v>2.970450630805832E-3</v>
      </c>
      <c r="AF919">
        <f t="shared" si="1205"/>
        <v>343548.91907963116</v>
      </c>
      <c r="AG919">
        <f t="shared" si="1181"/>
        <v>250417.77871841873</v>
      </c>
    </row>
    <row r="920" spans="1:33" x14ac:dyDescent="0.35">
      <c r="A920">
        <v>72.175359999999998</v>
      </c>
      <c r="B920" t="e">
        <f t="shared" ref="B920:B983" si="1225">(#REF!-#REF!)/#REF!</f>
        <v>#REF!</v>
      </c>
      <c r="C920">
        <f t="shared" si="1186"/>
        <v>4.3789171626077619E-3</v>
      </c>
      <c r="D920">
        <v>172.529999</v>
      </c>
      <c r="E920" t="e">
        <f t="shared" si="1187"/>
        <v>#REF!</v>
      </c>
      <c r="F920">
        <f t="shared" si="1188"/>
        <v>-7.5295376455558778E-4</v>
      </c>
      <c r="G920">
        <v>60.374071000000001</v>
      </c>
      <c r="H920" t="e">
        <f t="shared" si="1189"/>
        <v>#REF!</v>
      </c>
      <c r="I920">
        <f t="shared" si="1190"/>
        <v>2.6901648284575041E-2</v>
      </c>
      <c r="J920">
        <v>78.183102000000005</v>
      </c>
      <c r="K920" t="e">
        <f t="shared" si="1191"/>
        <v>#REF!</v>
      </c>
      <c r="L920">
        <f t="shared" si="1192"/>
        <v>7.4878972876302246E-3</v>
      </c>
      <c r="M920">
        <v>605.65038500000003</v>
      </c>
      <c r="N920" t="e">
        <f t="shared" si="1193"/>
        <v>#REF!</v>
      </c>
      <c r="O920">
        <f t="shared" si="1194"/>
        <v>7.2437384591025273E-3</v>
      </c>
      <c r="P920">
        <v>35.476376999999999</v>
      </c>
      <c r="Q920" t="e">
        <f t="shared" si="1195"/>
        <v>#REF!</v>
      </c>
      <c r="R920">
        <f t="shared" si="1196"/>
        <v>-7.6356361875823779E-3</v>
      </c>
      <c r="S920">
        <v>217.64999399999999</v>
      </c>
      <c r="T920" t="e">
        <f t="shared" si="1197"/>
        <v>#REF!</v>
      </c>
      <c r="U920">
        <f t="shared" si="1198"/>
        <v>3.840643019828914E-2</v>
      </c>
      <c r="V920">
        <v>32.626311999999999</v>
      </c>
      <c r="W920" t="e">
        <f t="shared" si="1199"/>
        <v>#REF!</v>
      </c>
      <c r="X920">
        <f t="shared" si="1200"/>
        <v>-1.2187855155762221E-3</v>
      </c>
      <c r="Y920">
        <v>43.278032000000003</v>
      </c>
      <c r="Z920" t="e">
        <f t="shared" si="1201"/>
        <v>#REF!</v>
      </c>
      <c r="AA920">
        <f t="shared" si="1202"/>
        <v>1.0526390508316096E-2</v>
      </c>
      <c r="AB920">
        <v>89.737229999999997</v>
      </c>
      <c r="AC920" t="e">
        <f t="shared" si="1203"/>
        <v>#REF!</v>
      </c>
      <c r="AD920">
        <f t="shared" si="1204"/>
        <v>1.4837463120251713E-2</v>
      </c>
      <c r="AE920">
        <f>(C920*'10Stocks'!$D$3)+(F920*'10Stocks'!$D$4)+('10Stocks_'!I920*'10Stocks'!$D$5)+('10Stocks_'!L920*'10Stocks'!$D$6)+('10Stocks_'!O920*'10Stocks'!$D$7)+('10Stocks_'!R920*'10Stocks'!$D$8)+('10Stocks_'!U920*'10Stocks'!$D$9)+('10Stocks_'!X920*'10Stocks'!$D$10)+('10Stocks_'!AA920*'10Stocks'!$D$11)+('10Stocks_'!AD920*'10Stocks'!$D$12)</f>
        <v>1.0590075642095097E-2</v>
      </c>
      <c r="AF920">
        <f t="shared" si="1205"/>
        <v>347187.12811944447</v>
      </c>
      <c r="AG920">
        <f t="shared" si="1181"/>
        <v>253069.72193717223</v>
      </c>
    </row>
    <row r="921" spans="1:33" x14ac:dyDescent="0.35">
      <c r="A921">
        <v>71.424260000000004</v>
      </c>
      <c r="B921" t="e">
        <f t="shared" ref="B921:B984" si="1226">(#REF!-#REF!)/#REF!</f>
        <v>#REF!</v>
      </c>
      <c r="C921">
        <f t="shared" si="1186"/>
        <v>-1.0406598595420846E-2</v>
      </c>
      <c r="D921">
        <v>170.14999399999999</v>
      </c>
      <c r="E921" t="e">
        <f t="shared" si="1187"/>
        <v>#REF!</v>
      </c>
      <c r="F921">
        <f t="shared" si="1188"/>
        <v>-1.3794731431024996E-2</v>
      </c>
      <c r="G921">
        <v>60.464967000000001</v>
      </c>
      <c r="H921" t="e">
        <f t="shared" si="1189"/>
        <v>#REF!</v>
      </c>
      <c r="I921">
        <f t="shared" si="1190"/>
        <v>1.5055469756213849E-3</v>
      </c>
      <c r="J921">
        <v>77.679502999999997</v>
      </c>
      <c r="K921" t="e">
        <f t="shared" si="1191"/>
        <v>#REF!</v>
      </c>
      <c r="L921">
        <f t="shared" si="1192"/>
        <v>-6.4412767863829233E-3</v>
      </c>
      <c r="M921">
        <v>609.39165300000002</v>
      </c>
      <c r="N921" t="e">
        <f t="shared" si="1193"/>
        <v>#REF!</v>
      </c>
      <c r="O921">
        <f t="shared" si="1194"/>
        <v>6.1772733786010729E-3</v>
      </c>
      <c r="P921">
        <v>35.335189</v>
      </c>
      <c r="Q921" t="e">
        <f t="shared" si="1195"/>
        <v>#REF!</v>
      </c>
      <c r="R921">
        <f t="shared" si="1196"/>
        <v>-3.9797750486189627E-3</v>
      </c>
      <c r="S921">
        <v>248</v>
      </c>
      <c r="T921" t="e">
        <f t="shared" si="1197"/>
        <v>#REF!</v>
      </c>
      <c r="U921">
        <f t="shared" si="1198"/>
        <v>0.13944409297801316</v>
      </c>
      <c r="V921">
        <v>32.606405000000002</v>
      </c>
      <c r="W921" t="e">
        <f t="shared" si="1199"/>
        <v>#REF!</v>
      </c>
      <c r="X921">
        <f t="shared" si="1200"/>
        <v>-6.1015170822851031E-4</v>
      </c>
      <c r="Y921">
        <v>43.278032000000003</v>
      </c>
      <c r="Z921" t="e">
        <f t="shared" si="1201"/>
        <v>#REF!</v>
      </c>
      <c r="AA921">
        <f t="shared" si="1202"/>
        <v>0</v>
      </c>
      <c r="AB921">
        <v>89.616259999999997</v>
      </c>
      <c r="AC921" t="e">
        <f t="shared" si="1203"/>
        <v>#REF!</v>
      </c>
      <c r="AD921">
        <f t="shared" si="1204"/>
        <v>-1.3480469588820583E-3</v>
      </c>
      <c r="AE921">
        <f>(C921*'10Stocks'!$D$3)+(F921*'10Stocks'!$D$4)+('10Stocks_'!I921*'10Stocks'!$D$5)+('10Stocks_'!L921*'10Stocks'!$D$6)+('10Stocks_'!O921*'10Stocks'!$D$7)+('10Stocks_'!R921*'10Stocks'!$D$8)+('10Stocks_'!U921*'10Stocks'!$D$9)+('10Stocks_'!X921*'10Stocks'!$D$10)+('10Stocks_'!AA921*'10Stocks'!$D$11)+('10Stocks_'!AD921*'10Stocks'!$D$12)</f>
        <v>1.975095924748212E-2</v>
      </c>
      <c r="AF921">
        <f t="shared" si="1205"/>
        <v>354044.40693818196</v>
      </c>
      <c r="AG921">
        <f t="shared" si="1181"/>
        <v>258068.09170192495</v>
      </c>
    </row>
    <row r="922" spans="1:33" x14ac:dyDescent="0.35">
      <c r="A922">
        <v>70.779871999999997</v>
      </c>
      <c r="B922" t="e">
        <f t="shared" ref="B922:B985" si="1227">(#REF!-#REF!)/#REF!</f>
        <v>#REF!</v>
      </c>
      <c r="C922">
        <f t="shared" si="1186"/>
        <v>-9.0219765665056437E-3</v>
      </c>
      <c r="D922">
        <v>172.89999399999999</v>
      </c>
      <c r="E922" t="e">
        <f t="shared" si="1187"/>
        <v>#REF!</v>
      </c>
      <c r="F922">
        <f t="shared" si="1188"/>
        <v>1.6162210384797312E-2</v>
      </c>
      <c r="G922">
        <v>60.110467</v>
      </c>
      <c r="H922" t="e">
        <f t="shared" si="1189"/>
        <v>#REF!</v>
      </c>
      <c r="I922">
        <f t="shared" si="1190"/>
        <v>-5.8628990899805104E-3</v>
      </c>
      <c r="J922">
        <v>77.553607</v>
      </c>
      <c r="K922" t="e">
        <f t="shared" si="1191"/>
        <v>#REF!</v>
      </c>
      <c r="L922">
        <f t="shared" si="1192"/>
        <v>-1.6207106783368238E-3</v>
      </c>
      <c r="M922">
        <v>609.476541</v>
      </c>
      <c r="N922" t="e">
        <f t="shared" si="1193"/>
        <v>#REF!</v>
      </c>
      <c r="O922">
        <f t="shared" si="1194"/>
        <v>1.3929957783648554E-4</v>
      </c>
      <c r="P922">
        <v>35.269300999999999</v>
      </c>
      <c r="Q922" t="e">
        <f t="shared" si="1195"/>
        <v>#REF!</v>
      </c>
      <c r="R922">
        <f t="shared" si="1196"/>
        <v>-1.8646567873176242E-3</v>
      </c>
      <c r="S922">
        <v>253</v>
      </c>
      <c r="T922" t="e">
        <f t="shared" si="1197"/>
        <v>#REF!</v>
      </c>
      <c r="U922">
        <f t="shared" si="1198"/>
        <v>2.0161290322580645E-2</v>
      </c>
      <c r="V922">
        <v>33.661436999999999</v>
      </c>
      <c r="W922" t="e">
        <f t="shared" si="1199"/>
        <v>#REF!</v>
      </c>
      <c r="X922">
        <f t="shared" si="1200"/>
        <v>3.2356587609090819E-2</v>
      </c>
      <c r="Y922">
        <v>43.249853999999999</v>
      </c>
      <c r="Z922" t="e">
        <f t="shared" si="1201"/>
        <v>#REF!</v>
      </c>
      <c r="AA922">
        <f t="shared" si="1202"/>
        <v>-6.5109245263287457E-4</v>
      </c>
      <c r="AB922">
        <v>89.132405000000006</v>
      </c>
      <c r="AC922" t="e">
        <f t="shared" si="1203"/>
        <v>#REF!</v>
      </c>
      <c r="AD922">
        <f t="shared" si="1204"/>
        <v>-5.3991876027853795E-3</v>
      </c>
      <c r="AE922">
        <f>(C922*'10Stocks'!$D$3)+(F922*'10Stocks'!$D$4)+('10Stocks_'!I922*'10Stocks'!$D$5)+('10Stocks_'!L922*'10Stocks'!$D$6)+('10Stocks_'!O922*'10Stocks'!$D$7)+('10Stocks_'!R922*'10Stocks'!$D$8)+('10Stocks_'!U922*'10Stocks'!$D$9)+('10Stocks_'!X922*'10Stocks'!$D$10)+('10Stocks_'!AA922*'10Stocks'!$D$11)+('10Stocks_'!AD922*'10Stocks'!$D$12)</f>
        <v>1.0447699174475117E-3</v>
      </c>
      <c r="AF922">
        <f t="shared" si="1205"/>
        <v>354414.30188399152</v>
      </c>
      <c r="AG922">
        <f t="shared" si="1181"/>
        <v>258337.7134807882</v>
      </c>
    </row>
    <row r="923" spans="1:33" x14ac:dyDescent="0.35">
      <c r="A923">
        <v>72.191777999999999</v>
      </c>
      <c r="B923" t="e">
        <f t="shared" ref="B923:B986" si="1228">(#REF!-#REF!)/#REF!</f>
        <v>#REF!</v>
      </c>
      <c r="C923">
        <f t="shared" si="1186"/>
        <v>1.99478461899451E-2</v>
      </c>
      <c r="D923">
        <v>178.91999799999999</v>
      </c>
      <c r="E923" t="e">
        <f t="shared" si="1187"/>
        <v>#REF!</v>
      </c>
      <c r="F923">
        <f t="shared" si="1188"/>
        <v>3.4817838108195658E-2</v>
      </c>
      <c r="G923">
        <v>60.219546999999999</v>
      </c>
      <c r="H923" t="e">
        <f t="shared" si="1189"/>
        <v>#REF!</v>
      </c>
      <c r="I923">
        <f t="shared" si="1190"/>
        <v>1.8146590010687945E-3</v>
      </c>
      <c r="J923">
        <v>77.940989999999999</v>
      </c>
      <c r="K923" t="e">
        <f t="shared" si="1191"/>
        <v>#REF!</v>
      </c>
      <c r="L923">
        <f t="shared" si="1192"/>
        <v>4.995035240591709E-3</v>
      </c>
      <c r="M923">
        <v>608.99707799999999</v>
      </c>
      <c r="N923" t="e">
        <f t="shared" si="1193"/>
        <v>#REF!</v>
      </c>
      <c r="O923">
        <f t="shared" si="1194"/>
        <v>-7.8667999134688553E-4</v>
      </c>
      <c r="P923">
        <v>35.636395</v>
      </c>
      <c r="Q923" t="e">
        <f t="shared" si="1195"/>
        <v>#REF!</v>
      </c>
      <c r="R923">
        <f t="shared" si="1196"/>
        <v>1.0408315152035523E-2</v>
      </c>
      <c r="S923">
        <v>252.53999300000001</v>
      </c>
      <c r="T923" t="e">
        <f t="shared" si="1197"/>
        <v>#REF!</v>
      </c>
      <c r="U923">
        <f t="shared" si="1198"/>
        <v>-1.8182094861659696E-3</v>
      </c>
      <c r="V923">
        <v>34.885669</v>
      </c>
      <c r="W923" t="e">
        <f t="shared" si="1199"/>
        <v>#REF!</v>
      </c>
      <c r="X923">
        <f t="shared" si="1200"/>
        <v>3.6368976167000855E-2</v>
      </c>
      <c r="Y923">
        <v>43.249853999999999</v>
      </c>
      <c r="Z923" t="e">
        <f t="shared" si="1201"/>
        <v>#REF!</v>
      </c>
      <c r="AA923">
        <f t="shared" si="1202"/>
        <v>0</v>
      </c>
      <c r="AB923">
        <v>89.178925000000007</v>
      </c>
      <c r="AC923" t="e">
        <f t="shared" si="1203"/>
        <v>#REF!</v>
      </c>
      <c r="AD923">
        <f t="shared" si="1204"/>
        <v>5.2192017033536793E-4</v>
      </c>
      <c r="AE923">
        <f>(C923*'10Stocks'!$D$3)+(F923*'10Stocks'!$D$4)+('10Stocks_'!I923*'10Stocks'!$D$5)+('10Stocks_'!L923*'10Stocks'!$D$6)+('10Stocks_'!O923*'10Stocks'!$D$7)+('10Stocks_'!R923*'10Stocks'!$D$8)+('10Stocks_'!U923*'10Stocks'!$D$9)+('10Stocks_'!X923*'10Stocks'!$D$10)+('10Stocks_'!AA923*'10Stocks'!$D$11)+('10Stocks_'!AD923*'10Stocks'!$D$12)</f>
        <v>5.9350059030551855E-3</v>
      </c>
      <c r="AF923">
        <f t="shared" si="1205"/>
        <v>356517.75285780017</v>
      </c>
      <c r="AG923">
        <f t="shared" si="1181"/>
        <v>259870.94933527845</v>
      </c>
    </row>
    <row r="924" spans="1:33" x14ac:dyDescent="0.35">
      <c r="A924">
        <v>71.996129999999994</v>
      </c>
      <c r="B924" t="e">
        <f t="shared" ref="B924:B987" si="1229">(#REF!-#REF!)/#REF!</f>
        <v>#REF!</v>
      </c>
      <c r="C924">
        <f t="shared" si="1186"/>
        <v>-2.7101147169419433E-3</v>
      </c>
      <c r="D924">
        <v>170.929993</v>
      </c>
      <c r="E924" t="e">
        <f t="shared" si="1187"/>
        <v>#REF!</v>
      </c>
      <c r="F924">
        <f t="shared" si="1188"/>
        <v>-4.4656858312730342E-2</v>
      </c>
      <c r="G924">
        <v>60.44679</v>
      </c>
      <c r="H924" t="e">
        <f t="shared" si="1189"/>
        <v>#REF!</v>
      </c>
      <c r="I924">
        <f t="shared" si="1190"/>
        <v>3.773575380764678E-3</v>
      </c>
      <c r="J924">
        <v>78.260572999999994</v>
      </c>
      <c r="K924" t="e">
        <f t="shared" si="1191"/>
        <v>#REF!</v>
      </c>
      <c r="L924">
        <f t="shared" si="1192"/>
        <v>4.1003199985013587E-3</v>
      </c>
      <c r="M924">
        <v>607.21883000000003</v>
      </c>
      <c r="N924" t="e">
        <f t="shared" si="1193"/>
        <v>#REF!</v>
      </c>
      <c r="O924">
        <f t="shared" si="1194"/>
        <v>-2.9199614649053577E-3</v>
      </c>
      <c r="P924">
        <v>36.059966000000003</v>
      </c>
      <c r="Q924" t="e">
        <f t="shared" si="1195"/>
        <v>#REF!</v>
      </c>
      <c r="R924">
        <f t="shared" si="1196"/>
        <v>1.1885910457553368E-2</v>
      </c>
      <c r="S924">
        <v>244.80999800000001</v>
      </c>
      <c r="T924" t="e">
        <f t="shared" si="1197"/>
        <v>#REF!</v>
      </c>
      <c r="U924">
        <f t="shared" si="1198"/>
        <v>-3.0608993483261886E-2</v>
      </c>
      <c r="V924">
        <v>34.716467999999999</v>
      </c>
      <c r="W924" t="e">
        <f t="shared" si="1199"/>
        <v>#REF!</v>
      </c>
      <c r="X924">
        <f t="shared" si="1200"/>
        <v>-4.8501578112204484E-3</v>
      </c>
      <c r="Y924">
        <v>43.597354000000003</v>
      </c>
      <c r="Z924" t="e">
        <f t="shared" si="1201"/>
        <v>#REF!</v>
      </c>
      <c r="AA924">
        <f t="shared" si="1202"/>
        <v>8.0347092038739291E-3</v>
      </c>
      <c r="AB924">
        <v>89.579040000000006</v>
      </c>
      <c r="AC924" t="e">
        <f t="shared" si="1203"/>
        <v>#REF!</v>
      </c>
      <c r="AD924">
        <f t="shared" si="1204"/>
        <v>4.4866542179107845E-3</v>
      </c>
      <c r="AE924">
        <f>(C924*'10Stocks'!$D$3)+(F924*'10Stocks'!$D$4)+('10Stocks_'!I924*'10Stocks'!$D$5)+('10Stocks_'!L924*'10Stocks'!$D$6)+('10Stocks_'!O924*'10Stocks'!$D$7)+('10Stocks_'!R924*'10Stocks'!$D$8)+('10Stocks_'!U924*'10Stocks'!$D$9)+('10Stocks_'!X924*'10Stocks'!$D$10)+('10Stocks_'!AA924*'10Stocks'!$D$11)+('10Stocks_'!AD924*'10Stocks'!$D$12)</f>
        <v>-3.3274785941955309E-3</v>
      </c>
      <c r="AF924">
        <f t="shared" si="1205"/>
        <v>355331.44766671513</v>
      </c>
      <c r="AG924">
        <f t="shared" si="1181"/>
        <v>259006.23431411205</v>
      </c>
    </row>
    <row r="925" spans="1:33" x14ac:dyDescent="0.35">
      <c r="A925">
        <v>72.204089999999994</v>
      </c>
      <c r="B925" t="e">
        <f t="shared" ref="B925:B988" si="1230">(#REF!-#REF!)/#REF!</f>
        <v>#REF!</v>
      </c>
      <c r="C925">
        <f t="shared" si="1186"/>
        <v>2.8884885895950232E-3</v>
      </c>
      <c r="D925">
        <v>169.75</v>
      </c>
      <c r="E925" t="e">
        <f t="shared" si="1187"/>
        <v>#REF!</v>
      </c>
      <c r="F925">
        <f t="shared" si="1188"/>
        <v>-6.9033700832129329E-3</v>
      </c>
      <c r="G925">
        <v>60.274082999999997</v>
      </c>
      <c r="H925" t="e">
        <f t="shared" si="1189"/>
        <v>#REF!</v>
      </c>
      <c r="I925">
        <f t="shared" si="1190"/>
        <v>-2.8571740534113163E-3</v>
      </c>
      <c r="J925">
        <v>76.953164999999998</v>
      </c>
      <c r="K925" t="e">
        <f t="shared" si="1191"/>
        <v>#REF!</v>
      </c>
      <c r="L925">
        <f t="shared" si="1192"/>
        <v>-1.670583219471183E-2</v>
      </c>
      <c r="M925">
        <v>600.74528399999997</v>
      </c>
      <c r="N925" t="e">
        <f t="shared" si="1193"/>
        <v>#REF!</v>
      </c>
      <c r="O925">
        <f t="shared" si="1194"/>
        <v>-1.0660977031954124E-2</v>
      </c>
      <c r="P925">
        <v>35.561090999999998</v>
      </c>
      <c r="Q925" t="e">
        <f t="shared" si="1195"/>
        <v>#REF!</v>
      </c>
      <c r="R925">
        <f t="shared" si="1196"/>
        <v>-1.3834594297731874E-2</v>
      </c>
      <c r="S925">
        <v>250.55999800000001</v>
      </c>
      <c r="T925" t="e">
        <f t="shared" si="1197"/>
        <v>#REF!</v>
      </c>
      <c r="U925">
        <f t="shared" si="1198"/>
        <v>2.3487602822495835E-2</v>
      </c>
      <c r="V925">
        <v>34.308391</v>
      </c>
      <c r="W925" t="e">
        <f t="shared" si="1199"/>
        <v>#REF!</v>
      </c>
      <c r="X925">
        <f t="shared" si="1200"/>
        <v>-1.1754565585416083E-2</v>
      </c>
      <c r="Y925">
        <v>43.343775000000001</v>
      </c>
      <c r="Z925" t="e">
        <f t="shared" si="1201"/>
        <v>#REF!</v>
      </c>
      <c r="AA925">
        <f t="shared" si="1202"/>
        <v>-5.8163850952973424E-3</v>
      </c>
      <c r="AB925">
        <v>88.862559000000005</v>
      </c>
      <c r="AC925" t="e">
        <f t="shared" si="1203"/>
        <v>#REF!</v>
      </c>
      <c r="AD925">
        <f t="shared" si="1204"/>
        <v>-7.9983107655541025E-3</v>
      </c>
      <c r="AE925">
        <f>(C925*'10Stocks'!$D$3)+(F925*'10Stocks'!$D$4)+('10Stocks_'!I925*'10Stocks'!$D$5)+('10Stocks_'!L925*'10Stocks'!$D$6)+('10Stocks_'!O925*'10Stocks'!$D$7)+('10Stocks_'!R925*'10Stocks'!$D$8)+('10Stocks_'!U925*'10Stocks'!$D$9)+('10Stocks_'!X925*'10Stocks'!$D$10)+('10Stocks_'!AA925*'10Stocks'!$D$11)+('10Stocks_'!AD925*'10Stocks'!$D$12)</f>
        <v>-5.2902115959704132E-3</v>
      </c>
      <c r="AF925">
        <f t="shared" si="1205"/>
        <v>353451.6691218557</v>
      </c>
      <c r="AG925">
        <f t="shared" si="1181"/>
        <v>257636.03652991491</v>
      </c>
    </row>
    <row r="926" spans="1:33" x14ac:dyDescent="0.35">
      <c r="A926">
        <v>72.680193000000003</v>
      </c>
      <c r="B926" t="e">
        <f t="shared" ref="B926:B989" si="1231">(#REF!-#REF!)/#REF!</f>
        <v>#REF!</v>
      </c>
      <c r="C926">
        <f t="shared" si="1186"/>
        <v>6.5938508469535325E-3</v>
      </c>
      <c r="D926">
        <v>172.41999799999999</v>
      </c>
      <c r="E926" t="e">
        <f t="shared" si="1187"/>
        <v>#REF!</v>
      </c>
      <c r="F926">
        <f t="shared" si="1188"/>
        <v>1.5729001472754005E-2</v>
      </c>
      <c r="G926">
        <v>60.44679</v>
      </c>
      <c r="H926" t="e">
        <f t="shared" si="1189"/>
        <v>#REF!</v>
      </c>
      <c r="I926">
        <f t="shared" si="1190"/>
        <v>2.8653608881947256E-3</v>
      </c>
      <c r="J926">
        <v>79.132181000000003</v>
      </c>
      <c r="K926" t="e">
        <f t="shared" si="1191"/>
        <v>#REF!</v>
      </c>
      <c r="L926">
        <f t="shared" si="1192"/>
        <v>2.8316132286436878E-2</v>
      </c>
      <c r="M926">
        <v>606.84916499999997</v>
      </c>
      <c r="N926" t="e">
        <f t="shared" si="1193"/>
        <v>#REF!</v>
      </c>
      <c r="O926">
        <f t="shared" si="1194"/>
        <v>1.0160514218868178E-2</v>
      </c>
      <c r="P926">
        <v>36.154091000000001</v>
      </c>
      <c r="Q926" t="e">
        <f t="shared" si="1195"/>
        <v>#REF!</v>
      </c>
      <c r="R926">
        <f t="shared" si="1196"/>
        <v>1.6675528880708512E-2</v>
      </c>
      <c r="S926">
        <v>254.83999600000001</v>
      </c>
      <c r="T926" t="e">
        <f t="shared" si="1197"/>
        <v>#REF!</v>
      </c>
      <c r="U926">
        <f t="shared" si="1198"/>
        <v>1.7081729063551501E-2</v>
      </c>
      <c r="V926">
        <v>34.815998</v>
      </c>
      <c r="W926" t="e">
        <f t="shared" si="1199"/>
        <v>#REF!</v>
      </c>
      <c r="X926">
        <f t="shared" si="1200"/>
        <v>1.4795418415279229E-2</v>
      </c>
      <c r="Y926">
        <v>43.8979</v>
      </c>
      <c r="Z926" t="e">
        <f t="shared" si="1201"/>
        <v>#REF!</v>
      </c>
      <c r="AA926">
        <f t="shared" si="1202"/>
        <v>1.2784419446621783E-2</v>
      </c>
      <c r="AB926">
        <v>89.811663999999993</v>
      </c>
      <c r="AC926" t="e">
        <f t="shared" si="1203"/>
        <v>#REF!</v>
      </c>
      <c r="AD926">
        <f t="shared" si="1204"/>
        <v>1.0680594962384425E-2</v>
      </c>
      <c r="AE926">
        <f>(C926*'10Stocks'!$D$3)+(F926*'10Stocks'!$D$4)+('10Stocks_'!I926*'10Stocks'!$D$5)+('10Stocks_'!L926*'10Stocks'!$D$6)+('10Stocks_'!O926*'10Stocks'!$D$7)+('10Stocks_'!R926*'10Stocks'!$D$8)+('10Stocks_'!U926*'10Stocks'!$D$9)+('10Stocks_'!X926*'10Stocks'!$D$10)+('10Stocks_'!AA926*'10Stocks'!$D$11)+('10Stocks_'!AD926*'10Stocks'!$D$12)</f>
        <v>1.8399118727136298E-2</v>
      </c>
      <c r="AF926">
        <f t="shared" si="1205"/>
        <v>359954.86834633321</v>
      </c>
      <c r="AG926">
        <f t="shared" si="1181"/>
        <v>262376.31255441764</v>
      </c>
    </row>
    <row r="927" spans="1:33" x14ac:dyDescent="0.35">
      <c r="A927">
        <v>72.833426000000003</v>
      </c>
      <c r="B927" t="e">
        <f t="shared" ref="B927:B990" si="1232">(#REF!-#REF!)/#REF!</f>
        <v>#REF!</v>
      </c>
      <c r="C927">
        <f t="shared" si="1186"/>
        <v>2.1083185621149927E-3</v>
      </c>
      <c r="D927">
        <v>174.570007</v>
      </c>
      <c r="E927" t="e">
        <f t="shared" si="1187"/>
        <v>#REF!</v>
      </c>
      <c r="F927">
        <f t="shared" si="1188"/>
        <v>1.2469603438923666E-2</v>
      </c>
      <c r="G927">
        <v>60.264997999999999</v>
      </c>
      <c r="H927" t="e">
        <f t="shared" si="1189"/>
        <v>#REF!</v>
      </c>
      <c r="I927">
        <f t="shared" si="1190"/>
        <v>-3.0074715299191488E-3</v>
      </c>
      <c r="J927">
        <v>80.071579999999997</v>
      </c>
      <c r="K927" t="e">
        <f t="shared" si="1191"/>
        <v>#REF!</v>
      </c>
      <c r="L927">
        <f t="shared" si="1192"/>
        <v>1.1871263854082255E-2</v>
      </c>
      <c r="M927">
        <v>608.52251100000001</v>
      </c>
      <c r="N927" t="e">
        <f t="shared" si="1193"/>
        <v>#REF!</v>
      </c>
      <c r="O927">
        <f t="shared" si="1194"/>
        <v>2.7574331423856169E-3</v>
      </c>
      <c r="P927">
        <v>35.871710999999998</v>
      </c>
      <c r="Q927" t="e">
        <f t="shared" si="1195"/>
        <v>#REF!</v>
      </c>
      <c r="R927">
        <f t="shared" si="1196"/>
        <v>-7.8104577432192498E-3</v>
      </c>
      <c r="S927">
        <v>252.66000399999999</v>
      </c>
      <c r="T927" t="e">
        <f t="shared" si="1197"/>
        <v>#REF!</v>
      </c>
      <c r="U927">
        <f t="shared" si="1198"/>
        <v>-8.5543558084188124E-3</v>
      </c>
      <c r="V927">
        <v>34.467640000000003</v>
      </c>
      <c r="W927" t="e">
        <f t="shared" si="1199"/>
        <v>#REF!</v>
      </c>
      <c r="X927">
        <f t="shared" si="1200"/>
        <v>-1.0005687615216358E-2</v>
      </c>
      <c r="Y927">
        <v>44.226616</v>
      </c>
      <c r="Z927" t="e">
        <f t="shared" si="1201"/>
        <v>#REF!</v>
      </c>
      <c r="AA927">
        <f t="shared" si="1202"/>
        <v>7.4881941960777167E-3</v>
      </c>
      <c r="AB927">
        <v>87.280715999999998</v>
      </c>
      <c r="AC927" t="e">
        <f t="shared" si="1203"/>
        <v>#REF!</v>
      </c>
      <c r="AD927">
        <f t="shared" si="1204"/>
        <v>-2.8180615827360634E-2</v>
      </c>
      <c r="AE927">
        <f>(C927*'10Stocks'!$D$3)+(F927*'10Stocks'!$D$4)+('10Stocks_'!I927*'10Stocks'!$D$5)+('10Stocks_'!L927*'10Stocks'!$D$6)+('10Stocks_'!O927*'10Stocks'!$D$7)+('10Stocks_'!R927*'10Stocks'!$D$8)+('10Stocks_'!U927*'10Stocks'!$D$9)+('10Stocks_'!X927*'10Stocks'!$D$10)+('10Stocks_'!AA927*'10Stocks'!$D$11)+('10Stocks_'!AD927*'10Stocks'!$D$12)</f>
        <v>3.2404716763275018E-3</v>
      </c>
      <c r="AF927">
        <f t="shared" si="1205"/>
        <v>361121.29190196568</v>
      </c>
      <c r="AG927">
        <f t="shared" si="1181"/>
        <v>263226.53556378948</v>
      </c>
    </row>
    <row r="928" spans="1:33" x14ac:dyDescent="0.35">
      <c r="A928">
        <v>72.613155000000006</v>
      </c>
      <c r="B928" t="e">
        <f t="shared" ref="B928:B991" si="1233">(#REF!-#REF!)/#REF!</f>
        <v>#REF!</v>
      </c>
      <c r="C928">
        <f t="shared" si="1186"/>
        <v>-3.0243119416076456E-3</v>
      </c>
      <c r="D928">
        <v>184.63999899999999</v>
      </c>
      <c r="E928" t="e">
        <f t="shared" si="1187"/>
        <v>#REF!</v>
      </c>
      <c r="F928">
        <f t="shared" si="1188"/>
        <v>5.7684548297004909E-2</v>
      </c>
      <c r="G928">
        <v>60.346803000000001</v>
      </c>
      <c r="H928" t="e">
        <f t="shared" si="1189"/>
        <v>#REF!</v>
      </c>
      <c r="I928">
        <f t="shared" si="1190"/>
        <v>1.3574214339143061E-3</v>
      </c>
      <c r="J928">
        <v>80.710753999999994</v>
      </c>
      <c r="K928" t="e">
        <f t="shared" si="1191"/>
        <v>#REF!</v>
      </c>
      <c r="L928">
        <f t="shared" si="1192"/>
        <v>7.9825326289302279E-3</v>
      </c>
      <c r="M928">
        <v>609.19684400000006</v>
      </c>
      <c r="N928" t="e">
        <f t="shared" si="1193"/>
        <v>#REF!</v>
      </c>
      <c r="O928">
        <f t="shared" si="1194"/>
        <v>1.1081479942161858E-3</v>
      </c>
      <c r="P928">
        <v>35.909362999999999</v>
      </c>
      <c r="Q928" t="e">
        <f t="shared" si="1195"/>
        <v>#REF!</v>
      </c>
      <c r="R928">
        <f t="shared" si="1196"/>
        <v>1.0496293304771928E-3</v>
      </c>
      <c r="S928">
        <v>252.94000199999999</v>
      </c>
      <c r="T928" t="e">
        <f t="shared" si="1197"/>
        <v>#REF!</v>
      </c>
      <c r="U928">
        <f t="shared" si="1198"/>
        <v>1.1082007265384441E-3</v>
      </c>
      <c r="V928">
        <v>34.527357000000002</v>
      </c>
      <c r="W928" t="e">
        <f t="shared" si="1199"/>
        <v>#REF!</v>
      </c>
      <c r="X928">
        <f t="shared" si="1200"/>
        <v>1.73255262037085E-3</v>
      </c>
      <c r="Y928">
        <v>44.461413999999998</v>
      </c>
      <c r="Z928" t="e">
        <f t="shared" si="1201"/>
        <v>#REF!</v>
      </c>
      <c r="AA928">
        <f t="shared" si="1202"/>
        <v>5.3089750298778871E-3</v>
      </c>
      <c r="AB928">
        <v>87.243494999999996</v>
      </c>
      <c r="AC928" t="e">
        <f t="shared" si="1203"/>
        <v>#REF!</v>
      </c>
      <c r="AD928">
        <f t="shared" si="1204"/>
        <v>-4.2645158868772791E-4</v>
      </c>
      <c r="AE928">
        <f>(C928*'10Stocks'!$D$3)+(F928*'10Stocks'!$D$4)+('10Stocks_'!I928*'10Stocks'!$D$5)+('10Stocks_'!L928*'10Stocks'!$D$6)+('10Stocks_'!O928*'10Stocks'!$D$7)+('10Stocks_'!R928*'10Stocks'!$D$8)+('10Stocks_'!U928*'10Stocks'!$D$9)+('10Stocks_'!X928*'10Stocks'!$D$10)+('10Stocks_'!AA928*'10Stocks'!$D$11)+('10Stocks_'!AD928*'10Stocks'!$D$12)</f>
        <v>3.0633318293333371E-3</v>
      </c>
      <c r="AF928">
        <f t="shared" si="1205"/>
        <v>362227.52624969895</v>
      </c>
      <c r="AG928">
        <f t="shared" si="1181"/>
        <v>264032.88578850718</v>
      </c>
    </row>
    <row r="929" spans="1:33" x14ac:dyDescent="0.35">
      <c r="A929">
        <v>72.570747999999995</v>
      </c>
      <c r="B929" t="e">
        <f t="shared" ref="B929:B992" si="1234">(#REF!-#REF!)/#REF!</f>
        <v>#REF!</v>
      </c>
      <c r="C929">
        <f t="shared" si="1186"/>
        <v>-5.840126351762488E-4</v>
      </c>
      <c r="D929">
        <v>182.03999300000001</v>
      </c>
      <c r="E929" t="e">
        <f t="shared" si="1187"/>
        <v>#REF!</v>
      </c>
      <c r="F929">
        <f t="shared" si="1188"/>
        <v>-1.408148837782424E-2</v>
      </c>
      <c r="G929">
        <v>60.455882000000003</v>
      </c>
      <c r="H929" t="e">
        <f t="shared" si="1189"/>
        <v>#REF!</v>
      </c>
      <c r="I929">
        <f t="shared" si="1190"/>
        <v>1.8075356866875162E-3</v>
      </c>
      <c r="J929">
        <v>79.616406999999995</v>
      </c>
      <c r="K929" t="e">
        <f t="shared" si="1191"/>
        <v>#REF!</v>
      </c>
      <c r="L929">
        <f t="shared" si="1192"/>
        <v>-1.3558874694690613E-2</v>
      </c>
      <c r="M929">
        <v>606.78924700000005</v>
      </c>
      <c r="N929" t="e">
        <f t="shared" si="1193"/>
        <v>#REF!</v>
      </c>
      <c r="O929">
        <f t="shared" si="1194"/>
        <v>-3.9520838358118766E-3</v>
      </c>
      <c r="P929">
        <v>35.674045999999997</v>
      </c>
      <c r="Q929" t="e">
        <f t="shared" si="1195"/>
        <v>#REF!</v>
      </c>
      <c r="R929">
        <f t="shared" si="1196"/>
        <v>-6.5530819914572701E-3</v>
      </c>
      <c r="S929">
        <v>246.21000699999999</v>
      </c>
      <c r="T929" t="e">
        <f t="shared" si="1197"/>
        <v>#REF!</v>
      </c>
      <c r="U929">
        <f t="shared" si="1198"/>
        <v>-2.6607080520225514E-2</v>
      </c>
      <c r="V929">
        <v>33.850543999999999</v>
      </c>
      <c r="W929" t="e">
        <f t="shared" si="1199"/>
        <v>#REF!</v>
      </c>
      <c r="X929">
        <f t="shared" si="1200"/>
        <v>-1.9602224404260155E-2</v>
      </c>
      <c r="Y929">
        <v>45.034323000000001</v>
      </c>
      <c r="Z929" t="e">
        <f t="shared" si="1201"/>
        <v>#REF!</v>
      </c>
      <c r="AA929">
        <f t="shared" si="1202"/>
        <v>1.2885532610366436E-2</v>
      </c>
      <c r="AB929">
        <v>88.388002999999998</v>
      </c>
      <c r="AC929" t="e">
        <f t="shared" si="1203"/>
        <v>#REF!</v>
      </c>
      <c r="AD929">
        <f t="shared" si="1204"/>
        <v>1.3118548265403649E-2</v>
      </c>
      <c r="AE929">
        <f>(C929*'10Stocks'!$D$3)+(F929*'10Stocks'!$D$4)+('10Stocks_'!I929*'10Stocks'!$D$5)+('10Stocks_'!L929*'10Stocks'!$D$6)+('10Stocks_'!O929*'10Stocks'!$D$7)+('10Stocks_'!R929*'10Stocks'!$D$8)+('10Stocks_'!U929*'10Stocks'!$D$9)+('10Stocks_'!X929*'10Stocks'!$D$10)+('10Stocks_'!AA929*'10Stocks'!$D$11)+('10Stocks_'!AD929*'10Stocks'!$D$12)</f>
        <v>-1.1153903625417533E-2</v>
      </c>
      <c r="AF929">
        <f t="shared" si="1205"/>
        <v>358187.27533143642</v>
      </c>
      <c r="AG929">
        <f t="shared" si="1181"/>
        <v>261087.88842648128</v>
      </c>
    </row>
    <row r="930" spans="1:33" x14ac:dyDescent="0.35">
      <c r="A930">
        <v>72.636412000000007</v>
      </c>
      <c r="B930" t="e">
        <f t="shared" ref="B930:B993" si="1235">(#REF!-#REF!)/#REF!</f>
        <v>#REF!</v>
      </c>
      <c r="C930">
        <f t="shared" si="1186"/>
        <v>9.0482738306641656E-4</v>
      </c>
      <c r="D930">
        <v>179.55999800000001</v>
      </c>
      <c r="E930" t="e">
        <f t="shared" si="1187"/>
        <v>#REF!</v>
      </c>
      <c r="F930">
        <f t="shared" si="1188"/>
        <v>-1.3623352534407109E-2</v>
      </c>
      <c r="G930">
        <v>60.801290000000002</v>
      </c>
      <c r="H930" t="e">
        <f t="shared" si="1189"/>
        <v>#REF!</v>
      </c>
      <c r="I930">
        <f t="shared" si="1190"/>
        <v>5.7133894763126448E-3</v>
      </c>
      <c r="J930">
        <v>79.383979999999994</v>
      </c>
      <c r="K930" t="e">
        <f t="shared" si="1191"/>
        <v>#REF!</v>
      </c>
      <c r="L930">
        <f t="shared" si="1192"/>
        <v>-2.9193354580796553E-3</v>
      </c>
      <c r="M930">
        <v>605.180837</v>
      </c>
      <c r="N930" t="e">
        <f t="shared" si="1193"/>
        <v>#REF!</v>
      </c>
      <c r="O930">
        <f t="shared" si="1194"/>
        <v>-2.6506896883096032E-3</v>
      </c>
      <c r="P930">
        <v>35.598742999999999</v>
      </c>
      <c r="Q930" t="e">
        <f t="shared" si="1195"/>
        <v>#REF!</v>
      </c>
      <c r="R930">
        <f t="shared" si="1196"/>
        <v>-2.1108623339219255E-3</v>
      </c>
      <c r="S930">
        <v>238.83999600000001</v>
      </c>
      <c r="T930" t="e">
        <f t="shared" si="1197"/>
        <v>#REF!</v>
      </c>
      <c r="U930">
        <f t="shared" si="1198"/>
        <v>-2.9933840178965502E-2</v>
      </c>
      <c r="V930">
        <v>33.92022</v>
      </c>
      <c r="W930" t="e">
        <f t="shared" si="1199"/>
        <v>#REF!</v>
      </c>
      <c r="X930">
        <f t="shared" si="1200"/>
        <v>2.058342105225877E-3</v>
      </c>
      <c r="Y930">
        <v>45.222161999999997</v>
      </c>
      <c r="Z930" t="e">
        <f t="shared" si="1201"/>
        <v>#REF!</v>
      </c>
      <c r="AA930">
        <f t="shared" si="1202"/>
        <v>4.1710186250606398E-3</v>
      </c>
      <c r="AB930">
        <v>88.862559000000005</v>
      </c>
      <c r="AC930" t="e">
        <f t="shared" si="1203"/>
        <v>#REF!</v>
      </c>
      <c r="AD930">
        <f t="shared" si="1204"/>
        <v>5.3690091855566292E-3</v>
      </c>
      <c r="AE930">
        <f>(C930*'10Stocks'!$D$3)+(F930*'10Stocks'!$D$4)+('10Stocks_'!I930*'10Stocks'!$D$5)+('10Stocks_'!L930*'10Stocks'!$D$6)+('10Stocks_'!O930*'10Stocks'!$D$7)+('10Stocks_'!R930*'10Stocks'!$D$8)+('10Stocks_'!U930*'10Stocks'!$D$9)+('10Stocks_'!X930*'10Stocks'!$D$10)+('10Stocks_'!AA930*'10Stocks'!$D$11)+('10Stocks_'!AD930*'10Stocks'!$D$12)</f>
        <v>-6.6612305542003173E-3</v>
      </c>
      <c r="AF930">
        <f t="shared" si="1205"/>
        <v>355801.30730887287</v>
      </c>
      <c r="AG930">
        <f t="shared" si="1181"/>
        <v>259348.72180676315</v>
      </c>
    </row>
    <row r="931" spans="1:33" x14ac:dyDescent="0.35">
      <c r="A931">
        <v>73.343732000000003</v>
      </c>
      <c r="B931" t="e">
        <f t="shared" ref="B931:B994" si="1236">(#REF!-#REF!)/#REF!</f>
        <v>#REF!</v>
      </c>
      <c r="C931">
        <f t="shared" si="1186"/>
        <v>9.7378157940950557E-3</v>
      </c>
      <c r="D931">
        <v>173.5</v>
      </c>
      <c r="E931" t="e">
        <f t="shared" si="1187"/>
        <v>#REF!</v>
      </c>
      <c r="F931">
        <f t="shared" si="1188"/>
        <v>-3.374915386220937E-2</v>
      </c>
      <c r="G931">
        <v>60.474057999999999</v>
      </c>
      <c r="H931" t="e">
        <f t="shared" si="1189"/>
        <v>#REF!</v>
      </c>
      <c r="I931">
        <f t="shared" si="1190"/>
        <v>-5.3819910728868121E-3</v>
      </c>
      <c r="J931">
        <v>78.493007000000006</v>
      </c>
      <c r="K931" t="e">
        <f t="shared" si="1191"/>
        <v>#REF!</v>
      </c>
      <c r="L931">
        <f t="shared" si="1192"/>
        <v>-1.1223586925220786E-2</v>
      </c>
      <c r="M931">
        <v>599.39661799999999</v>
      </c>
      <c r="N931" t="e">
        <f t="shared" si="1193"/>
        <v>#REF!</v>
      </c>
      <c r="O931">
        <f t="shared" si="1194"/>
        <v>-9.5578356854019286E-3</v>
      </c>
      <c r="P931">
        <v>35.786997</v>
      </c>
      <c r="Q931" t="e">
        <f t="shared" si="1195"/>
        <v>#REF!</v>
      </c>
      <c r="R931">
        <f t="shared" si="1196"/>
        <v>5.2882204295809148E-3</v>
      </c>
      <c r="S931">
        <v>234.41000399999999</v>
      </c>
      <c r="T931" t="e">
        <f t="shared" si="1197"/>
        <v>#REF!</v>
      </c>
      <c r="U931">
        <f t="shared" si="1198"/>
        <v>-1.8547948727984515E-2</v>
      </c>
      <c r="V931">
        <v>33.432515000000002</v>
      </c>
      <c r="W931" t="e">
        <f t="shared" si="1199"/>
        <v>#REF!</v>
      </c>
      <c r="X931">
        <f t="shared" si="1200"/>
        <v>-1.4378002265315446E-2</v>
      </c>
      <c r="Y931">
        <v>44.902836000000001</v>
      </c>
      <c r="Z931" t="e">
        <f t="shared" si="1201"/>
        <v>#REF!</v>
      </c>
      <c r="AA931">
        <f t="shared" si="1202"/>
        <v>-7.0612723027261874E-3</v>
      </c>
      <c r="AB931">
        <v>87.476118999999997</v>
      </c>
      <c r="AC931" t="e">
        <f t="shared" si="1203"/>
        <v>#REF!</v>
      </c>
      <c r="AD931">
        <f t="shared" si="1204"/>
        <v>-1.5602071509104384E-2</v>
      </c>
      <c r="AE931">
        <f>(C931*'10Stocks'!$D$3)+(F931*'10Stocks'!$D$4)+('10Stocks_'!I931*'10Stocks'!$D$5)+('10Stocks_'!L931*'10Stocks'!$D$6)+('10Stocks_'!O931*'10Stocks'!$D$7)+('10Stocks_'!R931*'10Stocks'!$D$8)+('10Stocks_'!U931*'10Stocks'!$D$9)+('10Stocks_'!X931*'10Stocks'!$D$10)+('10Stocks_'!AA931*'10Stocks'!$D$11)+('10Stocks_'!AD931*'10Stocks'!$D$12)</f>
        <v>-6.9411225837420799E-3</v>
      </c>
      <c r="AF931">
        <f t="shared" si="1205"/>
        <v>353331.64681938628</v>
      </c>
      <c r="AG931">
        <f t="shared" si="1181"/>
        <v>257548.55053676557</v>
      </c>
    </row>
    <row r="932" spans="1:33" x14ac:dyDescent="0.35">
      <c r="A932">
        <v>73.414876000000007</v>
      </c>
      <c r="B932" t="e">
        <f t="shared" ref="B932:B995" si="1237">(#REF!-#REF!)/#REF!</f>
        <v>#REF!</v>
      </c>
      <c r="C932">
        <f t="shared" si="1186"/>
        <v>9.7000790742423455E-4</v>
      </c>
      <c r="D932">
        <v>174.179993</v>
      </c>
      <c r="E932" t="e">
        <f t="shared" si="1187"/>
        <v>#REF!</v>
      </c>
      <c r="F932">
        <f t="shared" si="1188"/>
        <v>3.9192680115273546E-3</v>
      </c>
      <c r="G932">
        <v>60.483150000000002</v>
      </c>
      <c r="H932" t="e">
        <f t="shared" si="1189"/>
        <v>#REF!</v>
      </c>
      <c r="I932">
        <f t="shared" si="1190"/>
        <v>1.5034545887432496E-4</v>
      </c>
      <c r="J932">
        <v>78.81259</v>
      </c>
      <c r="K932" t="e">
        <f t="shared" si="1191"/>
        <v>#REF!</v>
      </c>
      <c r="L932">
        <f t="shared" si="1192"/>
        <v>4.071483718288361E-3</v>
      </c>
      <c r="M932">
        <v>603.04797900000005</v>
      </c>
      <c r="N932" t="e">
        <f t="shared" si="1193"/>
        <v>#REF!</v>
      </c>
      <c r="O932">
        <f t="shared" si="1194"/>
        <v>6.0917277314368589E-3</v>
      </c>
      <c r="P932">
        <v>36.022314000000001</v>
      </c>
      <c r="Q932" t="e">
        <f t="shared" si="1195"/>
        <v>#REF!</v>
      </c>
      <c r="R932">
        <f t="shared" si="1196"/>
        <v>6.5754888570282105E-3</v>
      </c>
      <c r="S932">
        <v>241.490005</v>
      </c>
      <c r="T932" t="e">
        <f t="shared" si="1197"/>
        <v>#REF!</v>
      </c>
      <c r="U932">
        <f t="shared" si="1198"/>
        <v>3.0203493362851573E-2</v>
      </c>
      <c r="V932">
        <v>32.954765999999999</v>
      </c>
      <c r="W932" t="e">
        <f t="shared" si="1199"/>
        <v>#REF!</v>
      </c>
      <c r="X932">
        <f t="shared" si="1200"/>
        <v>-1.4289950965400085E-2</v>
      </c>
      <c r="Y932">
        <v>45.193984</v>
      </c>
      <c r="Z932" t="e">
        <f t="shared" si="1201"/>
        <v>#REF!</v>
      </c>
      <c r="AA932">
        <f t="shared" si="1202"/>
        <v>6.4839557127304775E-3</v>
      </c>
      <c r="AB932">
        <v>87.662216000000001</v>
      </c>
      <c r="AC932" t="e">
        <f t="shared" si="1203"/>
        <v>#REF!</v>
      </c>
      <c r="AD932">
        <f t="shared" si="1204"/>
        <v>2.127403480257323E-3</v>
      </c>
      <c r="AE932">
        <f>(C932*'10Stocks'!$D$3)+(F932*'10Stocks'!$D$4)+('10Stocks_'!I932*'10Stocks'!$D$5)+('10Stocks_'!L932*'10Stocks'!$D$6)+('10Stocks_'!O932*'10Stocks'!$D$7)+('10Stocks_'!R932*'10Stocks'!$D$8)+('10Stocks_'!U932*'10Stocks'!$D$9)+('10Stocks_'!X932*'10Stocks'!$D$10)+('10Stocks_'!AA932*'10Stocks'!$D$11)+('10Stocks_'!AD932*'10Stocks'!$D$12)</f>
        <v>8.5174882296770778E-3</v>
      </c>
      <c r="AF932">
        <f t="shared" si="1205"/>
        <v>356341.14496234281</v>
      </c>
      <c r="AG932">
        <f t="shared" si="1181"/>
        <v>259742.21728453288</v>
      </c>
    </row>
    <row r="933" spans="1:33" x14ac:dyDescent="0.35">
      <c r="A933">
        <v>72.599476999999993</v>
      </c>
      <c r="B933" t="e">
        <f t="shared" ref="B933:B996" si="1238">(#REF!-#REF!)/#REF!</f>
        <v>#REF!</v>
      </c>
      <c r="C933">
        <f t="shared" si="1186"/>
        <v>-1.110672719790487E-2</v>
      </c>
      <c r="D933">
        <v>166.08999600000001</v>
      </c>
      <c r="E933" t="e">
        <f t="shared" si="1187"/>
        <v>#REF!</v>
      </c>
      <c r="F933">
        <f t="shared" si="1188"/>
        <v>-4.6446189718241535E-2</v>
      </c>
      <c r="G933">
        <v>60.283175</v>
      </c>
      <c r="H933" t="e">
        <f t="shared" si="1189"/>
        <v>#REF!</v>
      </c>
      <c r="I933">
        <f t="shared" si="1190"/>
        <v>-3.3062927443428792E-3</v>
      </c>
      <c r="J933">
        <v>77.408338000000001</v>
      </c>
      <c r="K933" t="e">
        <f t="shared" si="1191"/>
        <v>#REF!</v>
      </c>
      <c r="L933">
        <f t="shared" si="1192"/>
        <v>-1.7817610105187502E-2</v>
      </c>
      <c r="M933">
        <v>593.93708100000003</v>
      </c>
      <c r="N933" t="e">
        <f t="shared" si="1193"/>
        <v>#REF!</v>
      </c>
      <c r="O933">
        <f t="shared" si="1194"/>
        <v>-1.510808147489044E-2</v>
      </c>
      <c r="P933">
        <v>35.664631</v>
      </c>
      <c r="Q933" t="e">
        <f t="shared" si="1195"/>
        <v>#REF!</v>
      </c>
      <c r="R933">
        <f t="shared" si="1196"/>
        <v>-9.9294842635595671E-3</v>
      </c>
      <c r="S933">
        <v>237.78999300000001</v>
      </c>
      <c r="T933" t="e">
        <f t="shared" si="1197"/>
        <v>#REF!</v>
      </c>
      <c r="U933">
        <f t="shared" si="1198"/>
        <v>-1.5321594779874997E-2</v>
      </c>
      <c r="V933">
        <v>32.327719000000002</v>
      </c>
      <c r="W933" t="e">
        <f t="shared" si="1199"/>
        <v>#REF!</v>
      </c>
      <c r="X933">
        <f t="shared" si="1200"/>
        <v>-1.9027505763506179E-2</v>
      </c>
      <c r="Y933">
        <v>44.931010999999998</v>
      </c>
      <c r="Z933" t="e">
        <f t="shared" si="1201"/>
        <v>#REF!</v>
      </c>
      <c r="AA933">
        <f t="shared" si="1202"/>
        <v>-5.8187611873297632E-3</v>
      </c>
      <c r="AB933">
        <v>87.131833</v>
      </c>
      <c r="AC933" t="e">
        <f t="shared" si="1203"/>
        <v>#REF!</v>
      </c>
      <c r="AD933">
        <f t="shared" si="1204"/>
        <v>-6.0503033598876908E-3</v>
      </c>
      <c r="AE933">
        <f>(C933*'10Stocks'!$D$3)+(F933*'10Stocks'!$D$4)+('10Stocks_'!I933*'10Stocks'!$D$5)+('10Stocks_'!L933*'10Stocks'!$D$6)+('10Stocks_'!O933*'10Stocks'!$D$7)+('10Stocks_'!R933*'10Stocks'!$D$8)+('10Stocks_'!U933*'10Stocks'!$D$9)+('10Stocks_'!X933*'10Stocks'!$D$10)+('10Stocks_'!AA933*'10Stocks'!$D$11)+('10Stocks_'!AD933*'10Stocks'!$D$12)</f>
        <v>-1.4997957725594476E-2</v>
      </c>
      <c r="AF933">
        <f t="shared" si="1205"/>
        <v>350996.75553430768</v>
      </c>
      <c r="AG933">
        <f t="shared" si="1181"/>
        <v>255846.61449014727</v>
      </c>
    </row>
    <row r="934" spans="1:33" x14ac:dyDescent="0.35">
      <c r="A934">
        <v>71.784071999999995</v>
      </c>
      <c r="B934" t="e">
        <f t="shared" ref="B934:B997" si="1239">(#REF!-#REF!)/#REF!</f>
        <v>#REF!</v>
      </c>
      <c r="C934">
        <f t="shared" si="1186"/>
        <v>-1.1231554739712497E-2</v>
      </c>
      <c r="D934">
        <v>160.58999600000001</v>
      </c>
      <c r="E934" t="e">
        <f t="shared" si="1187"/>
        <v>#REF!</v>
      </c>
      <c r="F934">
        <f t="shared" si="1188"/>
        <v>-3.3114577231972475E-2</v>
      </c>
      <c r="G934">
        <v>60.537686000000001</v>
      </c>
      <c r="H934" t="e">
        <f t="shared" si="1189"/>
        <v>#REF!</v>
      </c>
      <c r="I934">
        <f t="shared" si="1190"/>
        <v>4.2219242765498136E-3</v>
      </c>
      <c r="J934">
        <v>77.543920999999997</v>
      </c>
      <c r="K934" t="e">
        <f t="shared" si="1191"/>
        <v>#REF!</v>
      </c>
      <c r="L934">
        <f t="shared" si="1192"/>
        <v>1.7515296607969661E-3</v>
      </c>
      <c r="M934">
        <v>585.81521999999995</v>
      </c>
      <c r="N934" t="e">
        <f t="shared" si="1193"/>
        <v>#REF!</v>
      </c>
      <c r="O934">
        <f t="shared" si="1194"/>
        <v>-1.3674615139915941E-2</v>
      </c>
      <c r="P934">
        <v>35.485792000000004</v>
      </c>
      <c r="Q934" t="e">
        <f t="shared" si="1195"/>
        <v>#REF!</v>
      </c>
      <c r="R934">
        <f t="shared" si="1196"/>
        <v>-5.0144637694413945E-3</v>
      </c>
      <c r="S934">
        <v>230.970001</v>
      </c>
      <c r="T934" t="e">
        <f t="shared" si="1197"/>
        <v>#REF!</v>
      </c>
      <c r="U934">
        <f t="shared" si="1198"/>
        <v>-2.8680735946697358E-2</v>
      </c>
      <c r="V934">
        <v>32.546689000000001</v>
      </c>
      <c r="W934" t="e">
        <f t="shared" si="1199"/>
        <v>#REF!</v>
      </c>
      <c r="X934">
        <f t="shared" si="1200"/>
        <v>6.7734441764975362E-3</v>
      </c>
      <c r="Y934">
        <v>44.517766999999999</v>
      </c>
      <c r="Z934" t="e">
        <f t="shared" si="1201"/>
        <v>#REF!</v>
      </c>
      <c r="AA934">
        <f t="shared" si="1202"/>
        <v>-9.1973002788652784E-3</v>
      </c>
      <c r="AB934">
        <v>86.973650000000006</v>
      </c>
      <c r="AC934" t="e">
        <f t="shared" si="1203"/>
        <v>#REF!</v>
      </c>
      <c r="AD934">
        <f t="shared" si="1204"/>
        <v>-1.8154444197219398E-3</v>
      </c>
      <c r="AE934">
        <f>(C934*'10Stocks'!$D$3)+(F934*'10Stocks'!$D$4)+('10Stocks_'!I934*'10Stocks'!$D$5)+('10Stocks_'!L934*'10Stocks'!$D$6)+('10Stocks_'!O934*'10Stocks'!$D$7)+('10Stocks_'!R934*'10Stocks'!$D$8)+('10Stocks_'!U934*'10Stocks'!$D$9)+('10Stocks_'!X934*'10Stocks'!$D$10)+('10Stocks_'!AA934*'10Stocks'!$D$11)+('10Stocks_'!AD934*'10Stocks'!$D$12)</f>
        <v>-8.9262720304137851E-3</v>
      </c>
      <c r="AF934">
        <f t="shared" si="1205"/>
        <v>347863.66301261581</v>
      </c>
      <c r="AG934">
        <f t="shared" si="1181"/>
        <v>253562.85801114782</v>
      </c>
    </row>
    <row r="935" spans="1:33" x14ac:dyDescent="0.35">
      <c r="A935">
        <v>72.064542000000003</v>
      </c>
      <c r="B935" t="e">
        <f t="shared" ref="B935:B998" si="1240">(#REF!-#REF!)/#REF!</f>
        <v>#REF!</v>
      </c>
      <c r="C935">
        <f t="shared" si="1186"/>
        <v>3.907134162018675E-3</v>
      </c>
      <c r="D935">
        <v>161.66000399999999</v>
      </c>
      <c r="E935" t="e">
        <f t="shared" si="1187"/>
        <v>#REF!</v>
      </c>
      <c r="F935">
        <f t="shared" si="1188"/>
        <v>6.6629804262525348E-3</v>
      </c>
      <c r="G935">
        <v>61.164881000000001</v>
      </c>
      <c r="H935" t="e">
        <f t="shared" si="1189"/>
        <v>#REF!</v>
      </c>
      <c r="I935">
        <f t="shared" si="1190"/>
        <v>1.0360405913103457E-2</v>
      </c>
      <c r="J935">
        <v>78.822277</v>
      </c>
      <c r="K935" t="e">
        <f t="shared" si="1191"/>
        <v>#REF!</v>
      </c>
      <c r="L935">
        <f t="shared" si="1192"/>
        <v>1.648557338234163E-2</v>
      </c>
      <c r="M935">
        <v>595.45558400000004</v>
      </c>
      <c r="N935" t="e">
        <f t="shared" si="1193"/>
        <v>#REF!</v>
      </c>
      <c r="O935">
        <f t="shared" si="1194"/>
        <v>1.6456322182957436E-2</v>
      </c>
      <c r="P935">
        <v>35.815233999999997</v>
      </c>
      <c r="Q935" t="e">
        <f t="shared" si="1195"/>
        <v>#REF!</v>
      </c>
      <c r="R935">
        <f t="shared" si="1196"/>
        <v>9.2837719389211627E-3</v>
      </c>
      <c r="S935">
        <v>233.979996</v>
      </c>
      <c r="T935" t="e">
        <f t="shared" si="1197"/>
        <v>#REF!</v>
      </c>
      <c r="U935">
        <f t="shared" si="1198"/>
        <v>1.3031973792994891E-2</v>
      </c>
      <c r="V935">
        <v>33.283217</v>
      </c>
      <c r="W935" t="e">
        <f t="shared" si="1199"/>
        <v>#REF!</v>
      </c>
      <c r="X935">
        <f t="shared" si="1200"/>
        <v>2.2629890247822131E-2</v>
      </c>
      <c r="Y935">
        <v>45.203378000000001</v>
      </c>
      <c r="Z935" t="e">
        <f t="shared" si="1201"/>
        <v>#REF!</v>
      </c>
      <c r="AA935">
        <f t="shared" si="1202"/>
        <v>1.5400839848952925E-2</v>
      </c>
      <c r="AB935">
        <v>87.764571000000004</v>
      </c>
      <c r="AC935" t="e">
        <f t="shared" si="1203"/>
        <v>#REF!</v>
      </c>
      <c r="AD935">
        <f t="shared" si="1204"/>
        <v>9.0938002486959813E-3</v>
      </c>
      <c r="AE935">
        <f>(C935*'10Stocks'!$D$3)+(F935*'10Stocks'!$D$4)+('10Stocks_'!I935*'10Stocks'!$D$5)+('10Stocks_'!L935*'10Stocks'!$D$6)+('10Stocks_'!O935*'10Stocks'!$D$7)+('10Stocks_'!R935*'10Stocks'!$D$8)+('10Stocks_'!U935*'10Stocks'!$D$9)+('10Stocks_'!X935*'10Stocks'!$D$10)+('10Stocks_'!AA935*'10Stocks'!$D$11)+('10Stocks_'!AD935*'10Stocks'!$D$12)</f>
        <v>1.3039854594980365E-2</v>
      </c>
      <c r="AF935">
        <f t="shared" si="1205"/>
        <v>352399.75459717755</v>
      </c>
      <c r="AG935">
        <f t="shared" si="1181"/>
        <v>256869.28081030084</v>
      </c>
    </row>
    <row r="936" spans="1:33" x14ac:dyDescent="0.35">
      <c r="A936">
        <v>72.702083000000002</v>
      </c>
      <c r="B936" t="e">
        <f t="shared" ref="B936:B999" si="1241">(#REF!-#REF!)/#REF!</f>
        <v>#REF!</v>
      </c>
      <c r="C936">
        <f t="shared" si="1186"/>
        <v>8.8468056870464641E-3</v>
      </c>
      <c r="D936">
        <v>164.08999600000001</v>
      </c>
      <c r="E936" t="e">
        <f t="shared" si="1187"/>
        <v>#REF!</v>
      </c>
      <c r="F936">
        <f t="shared" si="1188"/>
        <v>1.5031497834183075E-2</v>
      </c>
      <c r="G936">
        <v>61.901147999999999</v>
      </c>
      <c r="H936" t="e">
        <f t="shared" si="1189"/>
        <v>#REF!</v>
      </c>
      <c r="I936">
        <f t="shared" si="1190"/>
        <v>1.2037414084072166E-2</v>
      </c>
      <c r="J936">
        <v>79.403345999999999</v>
      </c>
      <c r="K936" t="e">
        <f t="shared" si="1191"/>
        <v>#REF!</v>
      </c>
      <c r="L936">
        <f t="shared" si="1192"/>
        <v>7.3718880260208591E-3</v>
      </c>
      <c r="M936">
        <v>605.02599399999997</v>
      </c>
      <c r="N936" t="e">
        <f t="shared" si="1193"/>
        <v>#REF!</v>
      </c>
      <c r="O936">
        <f t="shared" si="1194"/>
        <v>1.6072416242552061E-2</v>
      </c>
      <c r="P936">
        <v>37.227136000000002</v>
      </c>
      <c r="Q936" t="e">
        <f t="shared" si="1195"/>
        <v>#REF!</v>
      </c>
      <c r="R936">
        <f t="shared" si="1196"/>
        <v>3.9421828152791209E-2</v>
      </c>
      <c r="S936">
        <v>240.03999300000001</v>
      </c>
      <c r="T936" t="e">
        <f t="shared" si="1197"/>
        <v>#REF!</v>
      </c>
      <c r="U936">
        <f t="shared" si="1198"/>
        <v>2.5899637163853999E-2</v>
      </c>
      <c r="V936">
        <v>33.034388999999997</v>
      </c>
      <c r="W936" t="e">
        <f t="shared" si="1199"/>
        <v>#REF!</v>
      </c>
      <c r="X936">
        <f t="shared" si="1200"/>
        <v>-7.4760802118377908E-3</v>
      </c>
      <c r="Y936">
        <v>45.456960000000002</v>
      </c>
      <c r="Z936" t="e">
        <f t="shared" si="1201"/>
        <v>#REF!</v>
      </c>
      <c r="AA936">
        <f t="shared" si="1202"/>
        <v>5.6098019931165657E-3</v>
      </c>
      <c r="AB936">
        <v>88.127465000000001</v>
      </c>
      <c r="AC936" t="e">
        <f t="shared" si="1203"/>
        <v>#REF!</v>
      </c>
      <c r="AD936">
        <f t="shared" si="1204"/>
        <v>4.1348575611449999E-3</v>
      </c>
      <c r="AE936">
        <f>(C936*'10Stocks'!$D$3)+(F936*'10Stocks'!$D$4)+('10Stocks_'!I936*'10Stocks'!$D$5)+('10Stocks_'!L936*'10Stocks'!$D$6)+('10Stocks_'!O936*'10Stocks'!$D$7)+('10Stocks_'!R936*'10Stocks'!$D$8)+('10Stocks_'!U936*'10Stocks'!$D$9)+('10Stocks_'!X936*'10Stocks'!$D$10)+('10Stocks_'!AA936*'10Stocks'!$D$11)+('10Stocks_'!AD936*'10Stocks'!$D$12)</f>
        <v>1.5423853205392834E-2</v>
      </c>
      <c r="AF936">
        <f t="shared" si="1205"/>
        <v>357835.11668170086</v>
      </c>
      <c r="AG936">
        <f t="shared" si="1181"/>
        <v>260831.19489049376</v>
      </c>
    </row>
    <row r="937" spans="1:33" x14ac:dyDescent="0.35">
      <c r="A937">
        <v>72.682933000000006</v>
      </c>
      <c r="B937" t="e">
        <f t="shared" ref="B937:B1000" si="1242">(#REF!-#REF!)/#REF!</f>
        <v>#REF!</v>
      </c>
      <c r="C937">
        <f t="shared" si="1186"/>
        <v>-2.6340373218737383E-4</v>
      </c>
      <c r="D937">
        <v>160.58000200000001</v>
      </c>
      <c r="E937" t="e">
        <f t="shared" si="1187"/>
        <v>#REF!</v>
      </c>
      <c r="F937">
        <f t="shared" si="1188"/>
        <v>-2.1390664181623879E-2</v>
      </c>
      <c r="G937">
        <v>61.355764999999998</v>
      </c>
      <c r="H937" t="e">
        <f t="shared" si="1189"/>
        <v>#REF!</v>
      </c>
      <c r="I937">
        <f t="shared" si="1190"/>
        <v>-8.8105474231269677E-3</v>
      </c>
      <c r="J937">
        <v>77.979720999999998</v>
      </c>
      <c r="K937" t="e">
        <f t="shared" si="1191"/>
        <v>#REF!</v>
      </c>
      <c r="L937">
        <f t="shared" si="1192"/>
        <v>-1.792903034590005E-2</v>
      </c>
      <c r="M937">
        <v>599.02701400000001</v>
      </c>
      <c r="N937" t="e">
        <f t="shared" si="1193"/>
        <v>#REF!</v>
      </c>
      <c r="O937">
        <f t="shared" si="1194"/>
        <v>-9.9152434101863734E-3</v>
      </c>
      <c r="P937">
        <v>36.963582000000002</v>
      </c>
      <c r="Q937" t="e">
        <f t="shared" si="1195"/>
        <v>#REF!</v>
      </c>
      <c r="R937">
        <f t="shared" si="1196"/>
        <v>-7.0796206294247068E-3</v>
      </c>
      <c r="S937">
        <v>235.83999600000001</v>
      </c>
      <c r="T937" t="e">
        <f t="shared" si="1197"/>
        <v>#REF!</v>
      </c>
      <c r="U937">
        <f t="shared" si="1198"/>
        <v>-1.7497071831692631E-2</v>
      </c>
      <c r="V937">
        <v>32.447155000000002</v>
      </c>
      <c r="W937" t="e">
        <f t="shared" si="1199"/>
        <v>#REF!</v>
      </c>
      <c r="X937">
        <f t="shared" si="1200"/>
        <v>-1.7776445025212823E-2</v>
      </c>
      <c r="Y937">
        <v>44.902836000000001</v>
      </c>
      <c r="Z937" t="e">
        <f t="shared" si="1201"/>
        <v>#REF!</v>
      </c>
      <c r="AA937">
        <f t="shared" si="1202"/>
        <v>-1.2190080462925844E-2</v>
      </c>
      <c r="AB937">
        <v>87.215581</v>
      </c>
      <c r="AC937" t="e">
        <f t="shared" si="1203"/>
        <v>#REF!</v>
      </c>
      <c r="AD937">
        <f t="shared" si="1204"/>
        <v>-1.0347330426445383E-2</v>
      </c>
      <c r="AE937">
        <f>(C937*'10Stocks'!$D$3)+(F937*'10Stocks'!$D$4)+('10Stocks_'!I937*'10Stocks'!$D$5)+('10Stocks_'!L937*'10Stocks'!$D$6)+('10Stocks_'!O937*'10Stocks'!$D$7)+('10Stocks_'!R937*'10Stocks'!$D$8)+('10Stocks_'!U937*'10Stocks'!$D$9)+('10Stocks_'!X937*'10Stocks'!$D$10)+('10Stocks_'!AA937*'10Stocks'!$D$11)+('10Stocks_'!AD937*'10Stocks'!$D$12)</f>
        <v>-1.2363530775603551E-2</v>
      </c>
      <c r="AF937">
        <f t="shared" si="1205"/>
        <v>353411.01120401494</v>
      </c>
      <c r="AG937">
        <f t="shared" si="1181"/>
        <v>257606.40038522769</v>
      </c>
    </row>
    <row r="938" spans="1:33" x14ac:dyDescent="0.35">
      <c r="A938">
        <v>72.332693000000006</v>
      </c>
      <c r="B938" t="e">
        <f t="shared" ref="B938:B1001" si="1243">(#REF!-#REF!)/#REF!</f>
        <v>#REF!</v>
      </c>
      <c r="C938">
        <f t="shared" si="1186"/>
        <v>-4.8187378459259396E-3</v>
      </c>
      <c r="D938">
        <v>157.479996</v>
      </c>
      <c r="E938" t="e">
        <f t="shared" si="1187"/>
        <v>#REF!</v>
      </c>
      <c r="F938">
        <f t="shared" si="1188"/>
        <v>-1.9305056429131242E-2</v>
      </c>
      <c r="G938">
        <v>61.719355999999998</v>
      </c>
      <c r="H938" t="e">
        <f t="shared" si="1189"/>
        <v>#REF!</v>
      </c>
      <c r="I938">
        <f t="shared" si="1190"/>
        <v>5.9259468120069821E-3</v>
      </c>
      <c r="J938">
        <v>78.260572999999994</v>
      </c>
      <c r="K938" t="e">
        <f t="shared" si="1191"/>
        <v>#REF!</v>
      </c>
      <c r="L938">
        <f t="shared" si="1192"/>
        <v>3.6016030372819094E-3</v>
      </c>
      <c r="M938">
        <v>597.98301600000002</v>
      </c>
      <c r="N938" t="e">
        <f t="shared" si="1193"/>
        <v>#REF!</v>
      </c>
      <c r="O938">
        <f t="shared" si="1194"/>
        <v>-1.74282290380979E-3</v>
      </c>
      <c r="P938">
        <v>37.961326999999997</v>
      </c>
      <c r="Q938" t="e">
        <f t="shared" si="1195"/>
        <v>#REF!</v>
      </c>
      <c r="R938">
        <f t="shared" si="1196"/>
        <v>2.6992649143148376E-2</v>
      </c>
      <c r="S938">
        <v>234.91000399999999</v>
      </c>
      <c r="T938" t="e">
        <f t="shared" si="1197"/>
        <v>#REF!</v>
      </c>
      <c r="U938">
        <f t="shared" si="1198"/>
        <v>-3.9433175702734786E-3</v>
      </c>
      <c r="V938">
        <v>32.845281</v>
      </c>
      <c r="W938" t="e">
        <f t="shared" si="1199"/>
        <v>#REF!</v>
      </c>
      <c r="X938">
        <f t="shared" si="1200"/>
        <v>1.2269981759571762E-2</v>
      </c>
      <c r="Y938">
        <v>46.048650000000002</v>
      </c>
      <c r="Z938" t="e">
        <f t="shared" si="1201"/>
        <v>#REF!</v>
      </c>
      <c r="AA938">
        <f t="shared" si="1202"/>
        <v>2.55176310021933E-2</v>
      </c>
      <c r="AB938">
        <v>88.006502999999995</v>
      </c>
      <c r="AC938" t="e">
        <f t="shared" si="1203"/>
        <v>#REF!</v>
      </c>
      <c r="AD938">
        <f t="shared" si="1204"/>
        <v>9.0685860362495867E-3</v>
      </c>
      <c r="AE938">
        <f>(C938*'10Stocks'!$D$3)+(F938*'10Stocks'!$D$4)+('10Stocks_'!I938*'10Stocks'!$D$5)+('10Stocks_'!L938*'10Stocks'!$D$6)+('10Stocks_'!O938*'10Stocks'!$D$7)+('10Stocks_'!R938*'10Stocks'!$D$8)+('10Stocks_'!U938*'10Stocks'!$D$9)+('10Stocks_'!X938*'10Stocks'!$D$10)+('10Stocks_'!AA938*'10Stocks'!$D$11)+('10Stocks_'!AD938*'10Stocks'!$D$12)</f>
        <v>2.2865062971486965E-3</v>
      </c>
      <c r="AF938">
        <f t="shared" si="1205"/>
        <v>354219.08770661463</v>
      </c>
      <c r="AG938">
        <f t="shared" si="1181"/>
        <v>258195.41904189432</v>
      </c>
    </row>
    <row r="939" spans="1:33" x14ac:dyDescent="0.35">
      <c r="A939">
        <v>72.903197000000006</v>
      </c>
      <c r="B939" t="e">
        <f t="shared" ref="B939:B1002" si="1244">(#REF!-#REF!)/#REF!</f>
        <v>#REF!</v>
      </c>
      <c r="C939">
        <f t="shared" si="1186"/>
        <v>7.8872218956371441E-3</v>
      </c>
      <c r="D939">
        <v>158.30999800000001</v>
      </c>
      <c r="E939" t="e">
        <f t="shared" si="1187"/>
        <v>#REF!</v>
      </c>
      <c r="F939">
        <f t="shared" si="1188"/>
        <v>5.2705233749180905E-3</v>
      </c>
      <c r="G939">
        <v>61.337587999999997</v>
      </c>
      <c r="H939" t="e">
        <f t="shared" si="1189"/>
        <v>#REF!</v>
      </c>
      <c r="I939">
        <f t="shared" si="1190"/>
        <v>-6.1855473670205021E-3</v>
      </c>
      <c r="J939">
        <v>77.815085999999994</v>
      </c>
      <c r="K939" t="e">
        <f t="shared" si="1191"/>
        <v>#REF!</v>
      </c>
      <c r="L939">
        <f t="shared" si="1192"/>
        <v>-5.6923554597536619E-3</v>
      </c>
      <c r="M939">
        <v>590.93006300000002</v>
      </c>
      <c r="N939" t="e">
        <f t="shared" si="1193"/>
        <v>#REF!</v>
      </c>
      <c r="O939">
        <f t="shared" si="1194"/>
        <v>-1.1794570767541668E-2</v>
      </c>
      <c r="P939">
        <v>37.801309000000003</v>
      </c>
      <c r="Q939" t="e">
        <f t="shared" si="1195"/>
        <v>#REF!</v>
      </c>
      <c r="R939">
        <f t="shared" si="1196"/>
        <v>-4.2152899449482834E-3</v>
      </c>
      <c r="S939">
        <v>228.88999899999999</v>
      </c>
      <c r="T939" t="e">
        <f t="shared" si="1197"/>
        <v>#REF!</v>
      </c>
      <c r="U939">
        <f t="shared" si="1198"/>
        <v>-2.5626856657837347E-2</v>
      </c>
      <c r="V939">
        <v>32.944811000000001</v>
      </c>
      <c r="W939" t="e">
        <f t="shared" si="1199"/>
        <v>#REF!</v>
      </c>
      <c r="X939">
        <f t="shared" si="1200"/>
        <v>3.0302678792731731E-3</v>
      </c>
      <c r="Y939">
        <v>46.133177000000003</v>
      </c>
      <c r="Z939" t="e">
        <f t="shared" si="1201"/>
        <v>#REF!</v>
      </c>
      <c r="AA939">
        <f t="shared" si="1202"/>
        <v>1.8356021294869958E-3</v>
      </c>
      <c r="AB939">
        <v>87.755263999999997</v>
      </c>
      <c r="AC939" t="e">
        <f t="shared" si="1203"/>
        <v>#REF!</v>
      </c>
      <c r="AD939">
        <f t="shared" si="1204"/>
        <v>-2.8547776747815811E-3</v>
      </c>
      <c r="AE939">
        <f>(C939*'10Stocks'!$D$3)+(F939*'10Stocks'!$D$4)+('10Stocks_'!I939*'10Stocks'!$D$5)+('10Stocks_'!L939*'10Stocks'!$D$6)+('10Stocks_'!O939*'10Stocks'!$D$7)+('10Stocks_'!R939*'10Stocks'!$D$8)+('10Stocks_'!U939*'10Stocks'!$D$9)+('10Stocks_'!X939*'10Stocks'!$D$10)+('10Stocks_'!AA939*'10Stocks'!$D$11)+('10Stocks_'!AD939*'10Stocks'!$D$12)</f>
        <v>-7.6297332228382388E-3</v>
      </c>
      <c r="AF939">
        <f t="shared" si="1205"/>
        <v>351516.490564976</v>
      </c>
      <c r="AG939">
        <f t="shared" si="1181"/>
        <v>256225.45687524573</v>
      </c>
    </row>
    <row r="940" spans="1:33" x14ac:dyDescent="0.35">
      <c r="A940">
        <v>73.767855999999995</v>
      </c>
      <c r="B940" t="e">
        <f t="shared" ref="B940:B1003" si="1245">(#REF!-#REF!)/#REF!</f>
        <v>#REF!</v>
      </c>
      <c r="C940">
        <f t="shared" si="1186"/>
        <v>1.1860371500580268E-2</v>
      </c>
      <c r="D940">
        <v>157.38000500000001</v>
      </c>
      <c r="E940" t="e">
        <f t="shared" si="1187"/>
        <v>#REF!</v>
      </c>
      <c r="F940">
        <f t="shared" si="1188"/>
        <v>-5.8745057908471199E-3</v>
      </c>
      <c r="G940">
        <v>61.410300999999997</v>
      </c>
      <c r="H940" t="e">
        <f t="shared" si="1189"/>
        <v>#REF!</v>
      </c>
      <c r="I940">
        <f t="shared" si="1190"/>
        <v>1.1854558089242156E-3</v>
      </c>
      <c r="J940">
        <v>76.982217000000006</v>
      </c>
      <c r="K940" t="e">
        <f t="shared" si="1191"/>
        <v>#REF!</v>
      </c>
      <c r="L940">
        <f t="shared" si="1192"/>
        <v>-1.0703181642695713E-2</v>
      </c>
      <c r="M940">
        <v>578.38758299999995</v>
      </c>
      <c r="N940" t="e">
        <f t="shared" si="1193"/>
        <v>#REF!</v>
      </c>
      <c r="O940">
        <f t="shared" si="1194"/>
        <v>-2.122498208387829E-2</v>
      </c>
      <c r="P940">
        <v>38.121341000000001</v>
      </c>
      <c r="Q940" t="e">
        <f t="shared" si="1195"/>
        <v>#REF!</v>
      </c>
      <c r="R940">
        <f t="shared" si="1196"/>
        <v>8.4661618464058376E-3</v>
      </c>
      <c r="S940">
        <v>220.16999799999999</v>
      </c>
      <c r="T940" t="e">
        <f t="shared" si="1197"/>
        <v>#REF!</v>
      </c>
      <c r="U940">
        <f t="shared" si="1198"/>
        <v>-3.8096906977573959E-2</v>
      </c>
      <c r="V940">
        <v>33.004531</v>
      </c>
      <c r="W940" t="e">
        <f t="shared" si="1199"/>
        <v>#REF!</v>
      </c>
      <c r="X940">
        <f t="shared" si="1200"/>
        <v>1.8127285659644142E-3</v>
      </c>
      <c r="Y940">
        <v>46.001691000000001</v>
      </c>
      <c r="Z940" t="e">
        <f t="shared" si="1201"/>
        <v>#REF!</v>
      </c>
      <c r="AA940">
        <f t="shared" si="1202"/>
        <v>-2.8501397161527033E-3</v>
      </c>
      <c r="AB940">
        <v>88.062331</v>
      </c>
      <c r="AC940" t="e">
        <f t="shared" si="1203"/>
        <v>#REF!</v>
      </c>
      <c r="AD940">
        <f t="shared" si="1204"/>
        <v>3.4991291234677791E-3</v>
      </c>
      <c r="AE940">
        <f>(C940*'10Stocks'!$D$3)+(F940*'10Stocks'!$D$4)+('10Stocks_'!I940*'10Stocks'!$D$5)+('10Stocks_'!L940*'10Stocks'!$D$6)+('10Stocks_'!O940*'10Stocks'!$D$7)+('10Stocks_'!R940*'10Stocks'!$D$8)+('10Stocks_'!U940*'10Stocks'!$D$9)+('10Stocks_'!X940*'10Stocks'!$D$10)+('10Stocks_'!AA940*'10Stocks'!$D$11)+('10Stocks_'!AD940*'10Stocks'!$D$12)</f>
        <v>-1.1372414384575234E-2</v>
      </c>
      <c r="AF940">
        <f t="shared" si="1205"/>
        <v>347518.89937125944</v>
      </c>
      <c r="AG940">
        <f t="shared" si="1181"/>
        <v>253311.55480378331</v>
      </c>
    </row>
    <row r="941" spans="1:33" x14ac:dyDescent="0.35">
      <c r="A941">
        <v>74.561363999999998</v>
      </c>
      <c r="B941" t="e">
        <f t="shared" ref="B941:B1004" si="1246">(#REF!-#REF!)/#REF!</f>
        <v>#REF!</v>
      </c>
      <c r="C941">
        <f t="shared" si="1186"/>
        <v>1.0756826116784564E-2</v>
      </c>
      <c r="D941">
        <v>156.050003</v>
      </c>
      <c r="E941" t="e">
        <f t="shared" si="1187"/>
        <v>#REF!</v>
      </c>
      <c r="F941">
        <f t="shared" si="1188"/>
        <v>-8.4508956522145705E-3</v>
      </c>
      <c r="G941">
        <v>62.164751000000003</v>
      </c>
      <c r="H941" t="e">
        <f t="shared" si="1189"/>
        <v>#REF!</v>
      </c>
      <c r="I941">
        <f t="shared" si="1190"/>
        <v>1.2285398177742293E-2</v>
      </c>
      <c r="J941">
        <v>77.040329</v>
      </c>
      <c r="K941" t="e">
        <f t="shared" si="1191"/>
        <v>#REF!</v>
      </c>
      <c r="L941">
        <f t="shared" si="1192"/>
        <v>7.5487563575876444E-4</v>
      </c>
      <c r="M941">
        <v>578.78221900000005</v>
      </c>
      <c r="N941" t="e">
        <f t="shared" si="1193"/>
        <v>#REF!</v>
      </c>
      <c r="O941">
        <f t="shared" si="1194"/>
        <v>6.8230372089454945E-4</v>
      </c>
      <c r="P941">
        <v>37.970737999999997</v>
      </c>
      <c r="Q941" t="e">
        <f t="shared" si="1195"/>
        <v>#REF!</v>
      </c>
      <c r="R941">
        <f t="shared" si="1196"/>
        <v>-3.9506217790188395E-3</v>
      </c>
      <c r="S941">
        <v>220.44000199999999</v>
      </c>
      <c r="T941" t="e">
        <f t="shared" si="1197"/>
        <v>#REF!</v>
      </c>
      <c r="U941">
        <f t="shared" si="1198"/>
        <v>1.2263432913325464E-3</v>
      </c>
      <c r="V941">
        <v>33.800780000000003</v>
      </c>
      <c r="W941" t="e">
        <f t="shared" si="1199"/>
        <v>#REF!</v>
      </c>
      <c r="X941">
        <f t="shared" si="1200"/>
        <v>2.4125445079040908E-2</v>
      </c>
      <c r="Y941">
        <v>45.982906</v>
      </c>
      <c r="Z941" t="e">
        <f t="shared" si="1201"/>
        <v>#REF!</v>
      </c>
      <c r="AA941">
        <f t="shared" si="1202"/>
        <v>-4.0835455374892984E-4</v>
      </c>
      <c r="AB941">
        <v>88.313569000000001</v>
      </c>
      <c r="AC941" t="e">
        <f t="shared" si="1203"/>
        <v>#REF!</v>
      </c>
      <c r="AD941">
        <f t="shared" si="1204"/>
        <v>2.8529565041833919E-3</v>
      </c>
      <c r="AE941">
        <f>(C941*'10Stocks'!$D$3)+(F941*'10Stocks'!$D$4)+('10Stocks_'!I941*'10Stocks'!$D$5)+('10Stocks_'!L941*'10Stocks'!$D$6)+('10Stocks_'!O941*'10Stocks'!$D$7)+('10Stocks_'!R941*'10Stocks'!$D$8)+('10Stocks_'!U941*'10Stocks'!$D$9)+('10Stocks_'!X941*'10Stocks'!$D$10)+('10Stocks_'!AA941*'10Stocks'!$D$11)+('10Stocks_'!AD941*'10Stocks'!$D$12)</f>
        <v>2.0626904818819968E-3</v>
      </c>
      <c r="AF941">
        <f t="shared" si="1205"/>
        <v>348235.72329726664</v>
      </c>
      <c r="AG941">
        <f t="shared" si="1181"/>
        <v>253834.05813682781</v>
      </c>
    </row>
    <row r="942" spans="1:33" x14ac:dyDescent="0.35">
      <c r="A942">
        <v>73.848572000000004</v>
      </c>
      <c r="B942" t="e">
        <f t="shared" ref="B942:B1005" si="1247">(#REF!-#REF!)/#REF!</f>
        <v>#REF!</v>
      </c>
      <c r="C942">
        <f t="shared" si="1186"/>
        <v>-9.5598036538064573E-3</v>
      </c>
      <c r="D942">
        <v>152.11999499999999</v>
      </c>
      <c r="E942" t="e">
        <f t="shared" si="1187"/>
        <v>#REF!</v>
      </c>
      <c r="F942">
        <f t="shared" si="1188"/>
        <v>-2.5184286603314034E-2</v>
      </c>
      <c r="G942">
        <v>62.355634999999999</v>
      </c>
      <c r="H942" t="e">
        <f t="shared" si="1189"/>
        <v>#REF!</v>
      </c>
      <c r="I942">
        <f t="shared" si="1190"/>
        <v>3.0706147282725696E-3</v>
      </c>
      <c r="J942">
        <v>76.139668999999998</v>
      </c>
      <c r="K942" t="e">
        <f t="shared" si="1191"/>
        <v>#REF!</v>
      </c>
      <c r="L942">
        <f t="shared" si="1192"/>
        <v>-1.1690760043353423E-2</v>
      </c>
      <c r="M942">
        <v>565.42053899999996</v>
      </c>
      <c r="N942" t="e">
        <f t="shared" si="1193"/>
        <v>#REF!</v>
      </c>
      <c r="O942">
        <f t="shared" si="1194"/>
        <v>-2.3085850880294738E-2</v>
      </c>
      <c r="P942">
        <v>37.453040999999999</v>
      </c>
      <c r="Q942" t="e">
        <f t="shared" si="1195"/>
        <v>#REF!</v>
      </c>
      <c r="R942">
        <f t="shared" si="1196"/>
        <v>-1.3634104241007861E-2</v>
      </c>
      <c r="S942">
        <v>212.96000699999999</v>
      </c>
      <c r="T942" t="e">
        <f t="shared" si="1197"/>
        <v>#REF!</v>
      </c>
      <c r="U942">
        <f t="shared" si="1198"/>
        <v>-3.3932112738775978E-2</v>
      </c>
      <c r="V942">
        <v>34.537312</v>
      </c>
      <c r="W942" t="e">
        <f t="shared" si="1199"/>
        <v>#REF!</v>
      </c>
      <c r="X942">
        <f t="shared" si="1200"/>
        <v>2.1790384718932427E-2</v>
      </c>
      <c r="Y942">
        <v>45.550877999999997</v>
      </c>
      <c r="Z942" t="e">
        <f t="shared" si="1201"/>
        <v>#REF!</v>
      </c>
      <c r="AA942">
        <f t="shared" si="1202"/>
        <v>-9.395404457473883E-3</v>
      </c>
      <c r="AB942">
        <v>88.118157999999994</v>
      </c>
      <c r="AC942" t="e">
        <f t="shared" si="1203"/>
        <v>#REF!</v>
      </c>
      <c r="AD942">
        <f t="shared" si="1204"/>
        <v>-2.2126950842628395E-3</v>
      </c>
      <c r="AE942">
        <f>(C942*'10Stocks'!$D$3)+(F942*'10Stocks'!$D$4)+('10Stocks_'!I942*'10Stocks'!$D$5)+('10Stocks_'!L942*'10Stocks'!$D$6)+('10Stocks_'!O942*'10Stocks'!$D$7)+('10Stocks_'!R942*'10Stocks'!$D$8)+('10Stocks_'!U942*'10Stocks'!$D$9)+('10Stocks_'!X942*'10Stocks'!$D$10)+('10Stocks_'!AA942*'10Stocks'!$D$11)+('10Stocks_'!AD942*'10Stocks'!$D$12)</f>
        <v>-1.7233553294101683E-2</v>
      </c>
      <c r="AF942">
        <f t="shared" si="1205"/>
        <v>342234.38440091314</v>
      </c>
      <c r="AG942">
        <f t="shared" si="1181"/>
        <v>249459.59536806869</v>
      </c>
    </row>
    <row r="943" spans="1:33" x14ac:dyDescent="0.35">
      <c r="A943">
        <v>73.531166999999996</v>
      </c>
      <c r="B943" t="e">
        <f t="shared" ref="B943:B1006" si="1248">(#REF!-#REF!)/#REF!</f>
        <v>#REF!</v>
      </c>
      <c r="C943">
        <f t="shared" si="1186"/>
        <v>-4.2980519650401353E-3</v>
      </c>
      <c r="D943">
        <v>151</v>
      </c>
      <c r="E943" t="e">
        <f t="shared" si="1187"/>
        <v>#REF!</v>
      </c>
      <c r="F943">
        <f t="shared" si="1188"/>
        <v>-7.3625758402108077E-3</v>
      </c>
      <c r="G943">
        <v>62.982829000000002</v>
      </c>
      <c r="H943" t="e">
        <f t="shared" si="1189"/>
        <v>#REF!</v>
      </c>
      <c r="I943">
        <f t="shared" si="1190"/>
        <v>1.0058337149481405E-2</v>
      </c>
      <c r="J943">
        <v>76.004086000000001</v>
      </c>
      <c r="K943" t="e">
        <f t="shared" si="1191"/>
        <v>#REF!</v>
      </c>
      <c r="L943">
        <f t="shared" si="1192"/>
        <v>-1.780714334337294E-3</v>
      </c>
      <c r="M943">
        <v>558.46255099999996</v>
      </c>
      <c r="N943" t="e">
        <f t="shared" si="1193"/>
        <v>#REF!</v>
      </c>
      <c r="O943">
        <f t="shared" si="1194"/>
        <v>-1.2305863547698257E-2</v>
      </c>
      <c r="P943">
        <v>37.048296000000001</v>
      </c>
      <c r="Q943" t="e">
        <f t="shared" si="1195"/>
        <v>#REF!</v>
      </c>
      <c r="R943">
        <f t="shared" si="1196"/>
        <v>-1.0806732622859605E-2</v>
      </c>
      <c r="S943">
        <v>207.320007</v>
      </c>
      <c r="T943" t="e">
        <f t="shared" si="1197"/>
        <v>#REF!</v>
      </c>
      <c r="U943">
        <f t="shared" si="1198"/>
        <v>-2.6483845861255944E-2</v>
      </c>
      <c r="V943">
        <v>34.049607000000002</v>
      </c>
      <c r="W943" t="e">
        <f t="shared" si="1199"/>
        <v>#REF!</v>
      </c>
      <c r="X943">
        <f t="shared" si="1200"/>
        <v>-1.4121104734496948E-2</v>
      </c>
      <c r="Y943">
        <v>46.114393</v>
      </c>
      <c r="Z943" t="e">
        <f t="shared" si="1201"/>
        <v>#REF!</v>
      </c>
      <c r="AA943">
        <f t="shared" si="1202"/>
        <v>1.2371111705025806E-2</v>
      </c>
      <c r="AB943">
        <v>89.551125999999996</v>
      </c>
      <c r="AC943" t="e">
        <f t="shared" si="1203"/>
        <v>#REF!</v>
      </c>
      <c r="AD943">
        <f t="shared" si="1204"/>
        <v>1.6261892355943285E-2</v>
      </c>
      <c r="AE943">
        <f>(C943*'10Stocks'!$D$3)+(F943*'10Stocks'!$D$4)+('10Stocks_'!I943*'10Stocks'!$D$5)+('10Stocks_'!L943*'10Stocks'!$D$6)+('10Stocks_'!O943*'10Stocks'!$D$7)+('10Stocks_'!R943*'10Stocks'!$D$8)+('10Stocks_'!U943*'10Stocks'!$D$9)+('10Stocks_'!X943*'10Stocks'!$D$10)+('10Stocks_'!AA943*'10Stocks'!$D$11)+('10Stocks_'!AD943*'10Stocks'!$D$12)</f>
        <v>-9.0798970997240207E-3</v>
      </c>
      <c r="AF943">
        <f t="shared" si="1205"/>
        <v>339126.93140656548</v>
      </c>
      <c r="AG943">
        <f t="shared" si="1181"/>
        <v>247194.52791158785</v>
      </c>
    </row>
    <row r="944" spans="1:33" x14ac:dyDescent="0.35">
      <c r="A944">
        <v>73.449078</v>
      </c>
      <c r="B944" t="e">
        <f t="shared" ref="B944:B1007" si="1249">(#REF!-#REF!)/#REF!</f>
        <v>#REF!</v>
      </c>
      <c r="C944">
        <f t="shared" si="1186"/>
        <v>-1.116383750580163E-3</v>
      </c>
      <c r="D944">
        <v>150.66000399999999</v>
      </c>
      <c r="E944" t="e">
        <f t="shared" si="1187"/>
        <v>#REF!</v>
      </c>
      <c r="F944">
        <f t="shared" si="1188"/>
        <v>-2.251629139072937E-3</v>
      </c>
      <c r="G944">
        <v>63.946339999999999</v>
      </c>
      <c r="H944" t="e">
        <f t="shared" si="1189"/>
        <v>#REF!</v>
      </c>
      <c r="I944">
        <f t="shared" si="1190"/>
        <v>1.5297994950337922E-2</v>
      </c>
      <c r="J944">
        <v>76.497990999999999</v>
      </c>
      <c r="K944" t="e">
        <f t="shared" si="1191"/>
        <v>#REF!</v>
      </c>
      <c r="L944">
        <f t="shared" si="1192"/>
        <v>6.4984006254610845E-3</v>
      </c>
      <c r="M944">
        <v>559.99256500000001</v>
      </c>
      <c r="N944" t="e">
        <f t="shared" si="1193"/>
        <v>#REF!</v>
      </c>
      <c r="O944">
        <f t="shared" si="1194"/>
        <v>2.7396895230671452E-3</v>
      </c>
      <c r="P944">
        <v>37.933086000000003</v>
      </c>
      <c r="Q944" t="e">
        <f t="shared" si="1195"/>
        <v>#REF!</v>
      </c>
      <c r="R944">
        <f t="shared" si="1196"/>
        <v>2.3882070041763927E-2</v>
      </c>
      <c r="S944">
        <v>212.36999499999999</v>
      </c>
      <c r="T944" t="e">
        <f t="shared" si="1197"/>
        <v>#REF!</v>
      </c>
      <c r="U944">
        <f t="shared" si="1198"/>
        <v>2.4358420941014074E-2</v>
      </c>
      <c r="V944">
        <v>34.417876</v>
      </c>
      <c r="W944" t="e">
        <f t="shared" si="1199"/>
        <v>#REF!</v>
      </c>
      <c r="X944">
        <f t="shared" si="1200"/>
        <v>1.0815660809242173E-2</v>
      </c>
      <c r="Y944">
        <v>46.292842</v>
      </c>
      <c r="Z944" t="e">
        <f t="shared" si="1201"/>
        <v>#REF!</v>
      </c>
      <c r="AA944">
        <f t="shared" si="1202"/>
        <v>3.8697028929774815E-3</v>
      </c>
      <c r="AB944">
        <v>90.909651999999994</v>
      </c>
      <c r="AC944" t="e">
        <f t="shared" si="1203"/>
        <v>#REF!</v>
      </c>
      <c r="AD944">
        <f t="shared" si="1204"/>
        <v>1.517039551239141E-2</v>
      </c>
      <c r="AE944">
        <f>(C944*'10Stocks'!$D$3)+(F944*'10Stocks'!$D$4)+('10Stocks_'!I944*'10Stocks'!$D$5)+('10Stocks_'!L944*'10Stocks'!$D$6)+('10Stocks_'!O944*'10Stocks'!$D$7)+('10Stocks_'!R944*'10Stocks'!$D$8)+('10Stocks_'!U944*'10Stocks'!$D$9)+('10Stocks_'!X944*'10Stocks'!$D$10)+('10Stocks_'!AA944*'10Stocks'!$D$11)+('10Stocks_'!AD944*'10Stocks'!$D$12)</f>
        <v>9.2548654876274221E-3</v>
      </c>
      <c r="AF944">
        <f t="shared" si="1205"/>
        <v>342265.50553996512</v>
      </c>
      <c r="AG944">
        <f t="shared" si="1181"/>
        <v>249482.28001668715</v>
      </c>
    </row>
    <row r="945" spans="1:33" x14ac:dyDescent="0.35">
      <c r="A945">
        <v>73.432659999999998</v>
      </c>
      <c r="B945" t="e">
        <f t="shared" ref="B945:B1008" si="1250">(#REF!-#REF!)/#REF!</f>
        <v>#REF!</v>
      </c>
      <c r="C945">
        <f t="shared" si="1186"/>
        <v>-2.2352901421038393E-4</v>
      </c>
      <c r="D945">
        <v>152.270004</v>
      </c>
      <c r="E945" t="e">
        <f t="shared" si="1187"/>
        <v>#REF!</v>
      </c>
      <c r="F945">
        <f t="shared" si="1188"/>
        <v>1.0686313269977172E-2</v>
      </c>
      <c r="G945">
        <v>63.946339999999999</v>
      </c>
      <c r="H945" t="e">
        <f t="shared" si="1189"/>
        <v>#REF!</v>
      </c>
      <c r="I945">
        <f t="shared" si="1190"/>
        <v>0</v>
      </c>
      <c r="J945">
        <v>77.543920999999997</v>
      </c>
      <c r="K945" t="e">
        <f t="shared" si="1191"/>
        <v>#REF!</v>
      </c>
      <c r="L945">
        <f t="shared" si="1192"/>
        <v>1.3672646645060241E-2</v>
      </c>
      <c r="M945">
        <v>556.97250299999996</v>
      </c>
      <c r="N945" t="e">
        <f t="shared" si="1193"/>
        <v>#REF!</v>
      </c>
      <c r="O945">
        <f t="shared" si="1194"/>
        <v>-5.3930394593722014E-3</v>
      </c>
      <c r="P945">
        <v>38.582563</v>
      </c>
      <c r="Q945" t="e">
        <f t="shared" si="1195"/>
        <v>#REF!</v>
      </c>
      <c r="R945">
        <f t="shared" si="1196"/>
        <v>1.7121649422353811E-2</v>
      </c>
      <c r="S945">
        <v>208.449997</v>
      </c>
      <c r="T945" t="e">
        <f t="shared" si="1197"/>
        <v>#REF!</v>
      </c>
      <c r="U945">
        <f t="shared" si="1198"/>
        <v>-1.8458342008248353E-2</v>
      </c>
      <c r="V945">
        <v>35.243982000000003</v>
      </c>
      <c r="W945" t="e">
        <f t="shared" si="1199"/>
        <v>#REF!</v>
      </c>
      <c r="X945">
        <f t="shared" si="1200"/>
        <v>2.4002236512212519E-2</v>
      </c>
      <c r="Y945">
        <v>46.715479999999999</v>
      </c>
      <c r="Z945" t="e">
        <f t="shared" si="1201"/>
        <v>#REF!</v>
      </c>
      <c r="AA945">
        <f t="shared" si="1202"/>
        <v>9.1296619896440827E-3</v>
      </c>
      <c r="AB945">
        <v>90.891045000000005</v>
      </c>
      <c r="AC945" t="e">
        <f t="shared" si="1203"/>
        <v>#REF!</v>
      </c>
      <c r="AD945">
        <f t="shared" si="1204"/>
        <v>-2.0467573674122871E-4</v>
      </c>
      <c r="AE945">
        <f>(C945*'10Stocks'!$D$3)+(F945*'10Stocks'!$D$4)+('10Stocks_'!I945*'10Stocks'!$D$5)+('10Stocks_'!L945*'10Stocks'!$D$6)+('10Stocks_'!O945*'10Stocks'!$D$7)+('10Stocks_'!R945*'10Stocks'!$D$8)+('10Stocks_'!U945*'10Stocks'!$D$9)+('10Stocks_'!X945*'10Stocks'!$D$10)+('10Stocks_'!AA945*'10Stocks'!$D$11)+('10Stocks_'!AD945*'10Stocks'!$D$12)</f>
        <v>2.9317060693374278E-3</v>
      </c>
      <c r="AF945">
        <f t="shared" si="1205"/>
        <v>343268.92739988148</v>
      </c>
      <c r="AG945">
        <f t="shared" si="1181"/>
        <v>250213.68873120419</v>
      </c>
    </row>
    <row r="946" spans="1:33" x14ac:dyDescent="0.35">
      <c r="A946">
        <v>74.104410999999999</v>
      </c>
      <c r="B946" t="e">
        <f t="shared" ref="B946:B1009" si="1251">(#REF!-#REF!)/#REF!</f>
        <v>#REF!</v>
      </c>
      <c r="C946">
        <f t="shared" si="1186"/>
        <v>9.1478505613170006E-3</v>
      </c>
      <c r="D946">
        <v>159.179993</v>
      </c>
      <c r="E946" t="e">
        <f t="shared" si="1187"/>
        <v>#REF!</v>
      </c>
      <c r="F946">
        <f t="shared" si="1188"/>
        <v>4.5379843820060557E-2</v>
      </c>
      <c r="G946">
        <v>63.909979999999997</v>
      </c>
      <c r="H946" t="e">
        <f t="shared" si="1189"/>
        <v>#REF!</v>
      </c>
      <c r="I946">
        <f t="shared" si="1190"/>
        <v>-5.6860173701891222E-4</v>
      </c>
      <c r="J946">
        <v>78.996598000000006</v>
      </c>
      <c r="K946" t="e">
        <f t="shared" si="1191"/>
        <v>#REF!</v>
      </c>
      <c r="L946">
        <f t="shared" si="1192"/>
        <v>1.8733602599229002E-2</v>
      </c>
      <c r="M946">
        <v>567.16255799999999</v>
      </c>
      <c r="N946" t="e">
        <f t="shared" si="1193"/>
        <v>#REF!</v>
      </c>
      <c r="O946">
        <f t="shared" si="1194"/>
        <v>1.8295436390690242E-2</v>
      </c>
      <c r="P946">
        <v>38.987304999999999</v>
      </c>
      <c r="Q946" t="e">
        <f t="shared" si="1195"/>
        <v>#REF!</v>
      </c>
      <c r="R946">
        <f t="shared" si="1196"/>
        <v>1.0490282877267609E-2</v>
      </c>
      <c r="S946">
        <v>216.970001</v>
      </c>
      <c r="T946" t="e">
        <f t="shared" si="1197"/>
        <v>#REF!</v>
      </c>
      <c r="U946">
        <f t="shared" si="1198"/>
        <v>4.0873130835305312E-2</v>
      </c>
      <c r="V946">
        <v>35.880980999999998</v>
      </c>
      <c r="W946" t="e">
        <f t="shared" si="1199"/>
        <v>#REF!</v>
      </c>
      <c r="X946">
        <f t="shared" si="1200"/>
        <v>1.8073979268290279E-2</v>
      </c>
      <c r="Y946">
        <v>46.743653999999999</v>
      </c>
      <c r="Z946" t="e">
        <f t="shared" si="1201"/>
        <v>#REF!</v>
      </c>
      <c r="AA946">
        <f t="shared" si="1202"/>
        <v>6.0309773120173276E-4</v>
      </c>
      <c r="AB946">
        <v>90.937573</v>
      </c>
      <c r="AC946" t="e">
        <f t="shared" si="1203"/>
        <v>#REF!</v>
      </c>
      <c r="AD946">
        <f t="shared" si="1204"/>
        <v>5.1190961661839204E-4</v>
      </c>
      <c r="AE946">
        <f>(C946*'10Stocks'!$D$3)+(F946*'10Stocks'!$D$4)+('10Stocks_'!I946*'10Stocks'!$D$5)+('10Stocks_'!L946*'10Stocks'!$D$6)+('10Stocks_'!O946*'10Stocks'!$D$7)+('10Stocks_'!R946*'10Stocks'!$D$8)+('10Stocks_'!U946*'10Stocks'!$D$9)+('10Stocks_'!X946*'10Stocks'!$D$10)+('10Stocks_'!AA946*'10Stocks'!$D$11)+('10Stocks_'!AD946*'10Stocks'!$D$12)</f>
        <v>1.9908473180704763E-2</v>
      </c>
      <c r="AF946">
        <f t="shared" si="1205"/>
        <v>350102.88763479132</v>
      </c>
      <c r="AG946">
        <f t="shared" si="1181"/>
        <v>255195.06124275457</v>
      </c>
    </row>
    <row r="947" spans="1:33" x14ac:dyDescent="0.35">
      <c r="A947">
        <v>74.227541000000002</v>
      </c>
      <c r="B947" t="e">
        <f t="shared" ref="B947:B1010" si="1252">(#REF!-#REF!)/#REF!</f>
        <v>#REF!</v>
      </c>
      <c r="C947">
        <f t="shared" si="1186"/>
        <v>1.6615745046540252E-3</v>
      </c>
      <c r="D947">
        <v>160.470001</v>
      </c>
      <c r="E947" t="e">
        <f t="shared" si="1187"/>
        <v>#REF!</v>
      </c>
      <c r="F947">
        <f t="shared" si="1188"/>
        <v>8.104083783946392E-3</v>
      </c>
      <c r="G947">
        <v>64.437186999999994</v>
      </c>
      <c r="H947" t="e">
        <f t="shared" si="1189"/>
        <v>#REF!</v>
      </c>
      <c r="I947">
        <f t="shared" si="1190"/>
        <v>8.2492124078273402E-3</v>
      </c>
      <c r="J947">
        <v>79.093441999999996</v>
      </c>
      <c r="K947" t="e">
        <f t="shared" si="1191"/>
        <v>#REF!</v>
      </c>
      <c r="L947">
        <f t="shared" si="1192"/>
        <v>1.2259262101386968E-3</v>
      </c>
      <c r="M947">
        <v>567.00257399999998</v>
      </c>
      <c r="N947" t="e">
        <f t="shared" si="1193"/>
        <v>#REF!</v>
      </c>
      <c r="O947">
        <f t="shared" si="1194"/>
        <v>-2.8207785888434574E-4</v>
      </c>
      <c r="P947">
        <v>38.921416999999998</v>
      </c>
      <c r="Q947" t="e">
        <f t="shared" si="1195"/>
        <v>#REF!</v>
      </c>
      <c r="R947">
        <f t="shared" si="1196"/>
        <v>-1.6899860095485198E-3</v>
      </c>
      <c r="S947">
        <v>230.28999300000001</v>
      </c>
      <c r="T947" t="e">
        <f t="shared" si="1197"/>
        <v>#REF!</v>
      </c>
      <c r="U947">
        <f t="shared" si="1198"/>
        <v>6.1390938556524291E-2</v>
      </c>
      <c r="V947">
        <v>36.627465000000001</v>
      </c>
      <c r="W947" t="e">
        <f t="shared" si="1199"/>
        <v>#REF!</v>
      </c>
      <c r="X947">
        <f t="shared" si="1200"/>
        <v>2.0804447905145136E-2</v>
      </c>
      <c r="Y947">
        <v>46.734259999999999</v>
      </c>
      <c r="Z947" t="e">
        <f t="shared" si="1201"/>
        <v>#REF!</v>
      </c>
      <c r="AA947">
        <f t="shared" si="1202"/>
        <v>-2.009684565952064E-4</v>
      </c>
      <c r="AB947">
        <v>91.142277000000007</v>
      </c>
      <c r="AC947" t="e">
        <f t="shared" si="1203"/>
        <v>#REF!</v>
      </c>
      <c r="AD947">
        <f t="shared" si="1204"/>
        <v>2.2510387428088352E-3</v>
      </c>
      <c r="AE947">
        <f>(C947*'10Stocks'!$D$3)+(F947*'10Stocks'!$D$4)+('10Stocks_'!I947*'10Stocks'!$D$5)+('10Stocks_'!L947*'10Stocks'!$D$6)+('10Stocks_'!O947*'10Stocks'!$D$7)+('10Stocks_'!R947*'10Stocks'!$D$8)+('10Stocks_'!U947*'10Stocks'!$D$9)+('10Stocks_'!X947*'10Stocks'!$D$10)+('10Stocks_'!AA947*'10Stocks'!$D$11)+('10Stocks_'!AD947*'10Stocks'!$D$12)</f>
        <v>1.0819101619367661E-2</v>
      </c>
      <c r="AF947">
        <f t="shared" si="1205"/>
        <v>353890.68635334616</v>
      </c>
      <c r="AG947">
        <f t="shared" si="1181"/>
        <v>257956.04254310069</v>
      </c>
    </row>
    <row r="948" spans="1:33" x14ac:dyDescent="0.35">
      <c r="A948">
        <v>73.713130000000007</v>
      </c>
      <c r="B948" t="e">
        <f t="shared" ref="B948:B1011" si="1253">(#REF!-#REF!)/#REF!</f>
        <v>#REF!</v>
      </c>
      <c r="C948">
        <f t="shared" si="1186"/>
        <v>-6.9301905070517627E-3</v>
      </c>
      <c r="D948">
        <v>157.449997</v>
      </c>
      <c r="E948" t="e">
        <f t="shared" si="1187"/>
        <v>#REF!</v>
      </c>
      <c r="F948">
        <f t="shared" si="1188"/>
        <v>-1.8819741890573057E-2</v>
      </c>
      <c r="G948">
        <v>63.809992000000001</v>
      </c>
      <c r="H948" t="e">
        <f t="shared" si="1189"/>
        <v>#REF!</v>
      </c>
      <c r="I948">
        <f t="shared" si="1190"/>
        <v>-9.7334323424142239E-3</v>
      </c>
      <c r="J948">
        <v>79.112814999999998</v>
      </c>
      <c r="K948" t="e">
        <f t="shared" si="1191"/>
        <v>#REF!</v>
      </c>
      <c r="L948">
        <f t="shared" si="1192"/>
        <v>2.4493813279742761E-4</v>
      </c>
      <c r="M948">
        <v>569.742571</v>
      </c>
      <c r="N948" t="e">
        <f t="shared" si="1193"/>
        <v>#REF!</v>
      </c>
      <c r="O948">
        <f t="shared" si="1194"/>
        <v>4.8324242704408191E-3</v>
      </c>
      <c r="P948">
        <v>38.601385999999998</v>
      </c>
      <c r="Q948" t="e">
        <f t="shared" si="1195"/>
        <v>#REF!</v>
      </c>
      <c r="R948">
        <f t="shared" si="1196"/>
        <v>-8.2224909745706384E-3</v>
      </c>
      <c r="S948">
        <v>225.39999399999999</v>
      </c>
      <c r="T948" t="e">
        <f t="shared" si="1197"/>
        <v>#REF!</v>
      </c>
      <c r="U948">
        <f t="shared" si="1198"/>
        <v>-2.1234092442740302E-2</v>
      </c>
      <c r="V948">
        <v>36.169621999999997</v>
      </c>
      <c r="W948" t="e">
        <f t="shared" si="1199"/>
        <v>#REF!</v>
      </c>
      <c r="X948">
        <f t="shared" si="1200"/>
        <v>-1.2499991468151126E-2</v>
      </c>
      <c r="Y948">
        <v>46.800007000000001</v>
      </c>
      <c r="Z948" t="e">
        <f t="shared" si="1201"/>
        <v>#REF!</v>
      </c>
      <c r="AA948">
        <f t="shared" si="1202"/>
        <v>1.4068265978749162E-3</v>
      </c>
      <c r="AB948">
        <v>91.123670000000004</v>
      </c>
      <c r="AC948" t="e">
        <f t="shared" si="1203"/>
        <v>#REF!</v>
      </c>
      <c r="AD948">
        <f t="shared" si="1204"/>
        <v>-2.041533370951762E-4</v>
      </c>
      <c r="AE948">
        <f>(C948*'10Stocks'!$D$3)+(F948*'10Stocks'!$D$4)+('10Stocks_'!I948*'10Stocks'!$D$5)+('10Stocks_'!L948*'10Stocks'!$D$6)+('10Stocks_'!O948*'10Stocks'!$D$7)+('10Stocks_'!R948*'10Stocks'!$D$8)+('10Stocks_'!U948*'10Stocks'!$D$9)+('10Stocks_'!X948*'10Stocks'!$D$10)+('10Stocks_'!AA948*'10Stocks'!$D$11)+('10Stocks_'!AD948*'10Stocks'!$D$12)</f>
        <v>-4.6142537222882279E-3</v>
      </c>
      <c r="AF948">
        <f t="shared" si="1205"/>
        <v>352257.74493655708</v>
      </c>
      <c r="AG948">
        <f t="shared" si="1181"/>
        <v>256765.76791360945</v>
      </c>
    </row>
    <row r="949" spans="1:33" x14ac:dyDescent="0.35">
      <c r="A949">
        <v>72.759550000000004</v>
      </c>
      <c r="B949" t="e">
        <f t="shared" ref="B949:B1012" si="1254">(#REF!-#REF!)/#REF!</f>
        <v>#REF!</v>
      </c>
      <c r="C949">
        <f t="shared" si="1186"/>
        <v>-1.2936365610848464E-2</v>
      </c>
      <c r="D949">
        <v>149.35000600000001</v>
      </c>
      <c r="E949" t="e">
        <f t="shared" si="1187"/>
        <v>#REF!</v>
      </c>
      <c r="F949">
        <f t="shared" si="1188"/>
        <v>-5.1444846963064651E-2</v>
      </c>
      <c r="G949">
        <v>63.828175999999999</v>
      </c>
      <c r="H949" t="e">
        <f t="shared" si="1189"/>
        <v>#REF!</v>
      </c>
      <c r="I949">
        <f t="shared" si="1190"/>
        <v>2.8497104340646177E-4</v>
      </c>
      <c r="J949">
        <v>77.892563999999993</v>
      </c>
      <c r="K949" t="e">
        <f t="shared" si="1191"/>
        <v>#REF!</v>
      </c>
      <c r="L949">
        <f t="shared" si="1192"/>
        <v>-1.5424188862449208E-2</v>
      </c>
      <c r="M949">
        <v>543.14246000000003</v>
      </c>
      <c r="N949" t="e">
        <f t="shared" si="1193"/>
        <v>#REF!</v>
      </c>
      <c r="O949">
        <f t="shared" si="1194"/>
        <v>-4.6687947072854362E-2</v>
      </c>
      <c r="P949">
        <v>37.528340999999998</v>
      </c>
      <c r="Q949" t="e">
        <f t="shared" si="1195"/>
        <v>#REF!</v>
      </c>
      <c r="R949">
        <f t="shared" si="1196"/>
        <v>-2.779809512539266E-2</v>
      </c>
      <c r="S949">
        <v>212.229996</v>
      </c>
      <c r="T949" t="e">
        <f t="shared" si="1197"/>
        <v>#REF!</v>
      </c>
      <c r="U949">
        <f t="shared" si="1198"/>
        <v>-5.8429451422256883E-2</v>
      </c>
      <c r="V949">
        <v>35.851123000000001</v>
      </c>
      <c r="W949" t="e">
        <f t="shared" si="1199"/>
        <v>#REF!</v>
      </c>
      <c r="X949">
        <f t="shared" si="1200"/>
        <v>-8.805704411287342E-3</v>
      </c>
      <c r="Y949">
        <v>46.546424999999999</v>
      </c>
      <c r="Z949" t="e">
        <f t="shared" si="1201"/>
        <v>#REF!</v>
      </c>
      <c r="AA949">
        <f t="shared" si="1202"/>
        <v>-5.4184179929717005E-3</v>
      </c>
      <c r="AB949">
        <v>90.593286000000006</v>
      </c>
      <c r="AC949" t="e">
        <f t="shared" si="1203"/>
        <v>#REF!</v>
      </c>
      <c r="AD949">
        <f t="shared" si="1204"/>
        <v>-5.8204855006388345E-3</v>
      </c>
      <c r="AE949">
        <f>(C949*'10Stocks'!$D$3)+(F949*'10Stocks'!$D$4)+('10Stocks_'!I949*'10Stocks'!$D$5)+('10Stocks_'!L949*'10Stocks'!$D$6)+('10Stocks_'!O949*'10Stocks'!$D$7)+('10Stocks_'!R949*'10Stocks'!$D$8)+('10Stocks_'!U949*'10Stocks'!$D$9)+('10Stocks_'!X949*'10Stocks'!$D$10)+('10Stocks_'!AA949*'10Stocks'!$D$11)+('10Stocks_'!AD949*'10Stocks'!$D$12)</f>
        <v>-2.8887606335224986E-2</v>
      </c>
      <c r="AF949">
        <f t="shared" si="1205"/>
        <v>342081.86187229573</v>
      </c>
      <c r="AG949">
        <f t="shared" si="1181"/>
        <v>249348.41948975937</v>
      </c>
    </row>
    <row r="950" spans="1:33" x14ac:dyDescent="0.35">
      <c r="A950">
        <v>71.617159999999998</v>
      </c>
      <c r="B950" t="e">
        <f t="shared" ref="B950:B1013" si="1255">(#REF!-#REF!)/#REF!</f>
        <v>#REF!</v>
      </c>
      <c r="C950">
        <f t="shared" si="1186"/>
        <v>-1.5700894246872141E-2</v>
      </c>
      <c r="D950">
        <v>143.509995</v>
      </c>
      <c r="E950" t="e">
        <f t="shared" si="1187"/>
        <v>#REF!</v>
      </c>
      <c r="F950">
        <f t="shared" si="1188"/>
        <v>-3.9102850789306323E-2</v>
      </c>
      <c r="G950">
        <v>63.155537000000002</v>
      </c>
      <c r="H950" t="e">
        <f t="shared" si="1189"/>
        <v>#REF!</v>
      </c>
      <c r="I950">
        <f t="shared" si="1190"/>
        <v>-1.0538277014213858E-2</v>
      </c>
      <c r="J950">
        <v>76.633573999999996</v>
      </c>
      <c r="K950" t="e">
        <f t="shared" si="1191"/>
        <v>#REF!</v>
      </c>
      <c r="L950">
        <f t="shared" si="1192"/>
        <v>-1.6163160324264039E-2</v>
      </c>
      <c r="M950">
        <v>538.15245600000003</v>
      </c>
      <c r="N950" t="e">
        <f t="shared" si="1193"/>
        <v>#REF!</v>
      </c>
      <c r="O950">
        <f t="shared" si="1194"/>
        <v>-9.1872839402023527E-3</v>
      </c>
      <c r="P950">
        <v>37.462452999999996</v>
      </c>
      <c r="Q950" t="e">
        <f t="shared" si="1195"/>
        <v>#REF!</v>
      </c>
      <c r="R950">
        <f t="shared" si="1196"/>
        <v>-1.7556864557375733E-3</v>
      </c>
      <c r="S950">
        <v>207.520004</v>
      </c>
      <c r="T950" t="e">
        <f t="shared" si="1197"/>
        <v>#REF!</v>
      </c>
      <c r="U950">
        <f t="shared" si="1198"/>
        <v>-2.2192866648312992E-2</v>
      </c>
      <c r="V950">
        <v>36.129809000000002</v>
      </c>
      <c r="W950" t="e">
        <f t="shared" si="1199"/>
        <v>#REF!</v>
      </c>
      <c r="X950">
        <f t="shared" si="1200"/>
        <v>7.7734245591135438E-3</v>
      </c>
      <c r="Y950">
        <v>45.701149000000001</v>
      </c>
      <c r="Z950" t="e">
        <f t="shared" si="1201"/>
        <v>#REF!</v>
      </c>
      <c r="AA950">
        <f t="shared" si="1202"/>
        <v>-1.8159847936764173E-2</v>
      </c>
      <c r="AB950">
        <v>90.053595999999999</v>
      </c>
      <c r="AC950" t="e">
        <f t="shared" si="1203"/>
        <v>#REF!</v>
      </c>
      <c r="AD950">
        <f t="shared" si="1204"/>
        <v>-5.9572847374142861E-3</v>
      </c>
      <c r="AE950">
        <f>(C950*'10Stocks'!$D$3)+(F950*'10Stocks'!$D$4)+('10Stocks_'!I950*'10Stocks'!$D$5)+('10Stocks_'!L950*'10Stocks'!$D$6)+('10Stocks_'!O950*'10Stocks'!$D$7)+('10Stocks_'!R950*'10Stocks'!$D$8)+('10Stocks_'!U950*'10Stocks'!$D$9)+('10Stocks_'!X950*'10Stocks'!$D$10)+('10Stocks_'!AA950*'10Stocks'!$D$11)+('10Stocks_'!AD950*'10Stocks'!$D$12)</f>
        <v>-1.4445950916244633E-2</v>
      </c>
      <c r="AF950">
        <f t="shared" si="1205"/>
        <v>337140.164086351</v>
      </c>
      <c r="AG950">
        <f t="shared" si="1181"/>
        <v>245746.34446076714</v>
      </c>
    </row>
    <row r="951" spans="1:33" x14ac:dyDescent="0.35">
      <c r="A951">
        <v>71.613061000000002</v>
      </c>
      <c r="B951" t="e">
        <f t="shared" ref="B951:B1014" si="1256">(#REF!-#REF!)/#REF!</f>
        <v>#REF!</v>
      </c>
      <c r="C951">
        <f t="shared" si="1186"/>
        <v>-5.7234886164105395E-5</v>
      </c>
      <c r="D951">
        <v>150.96000699999999</v>
      </c>
      <c r="E951" t="e">
        <f t="shared" si="1187"/>
        <v>#REF!</v>
      </c>
      <c r="F951">
        <f t="shared" si="1188"/>
        <v>5.1912844119324141E-2</v>
      </c>
      <c r="G951">
        <v>63.691828000000001</v>
      </c>
      <c r="H951" t="e">
        <f t="shared" si="1189"/>
        <v>#REF!</v>
      </c>
      <c r="I951">
        <f t="shared" si="1190"/>
        <v>8.4915911648411526E-3</v>
      </c>
      <c r="J951">
        <v>77.059695000000005</v>
      </c>
      <c r="K951" t="e">
        <f t="shared" si="1191"/>
        <v>#REF!</v>
      </c>
      <c r="L951">
        <f t="shared" si="1192"/>
        <v>5.5605001536273005E-3</v>
      </c>
      <c r="M951">
        <v>554.90249500000004</v>
      </c>
      <c r="N951" t="e">
        <f t="shared" si="1193"/>
        <v>#REF!</v>
      </c>
      <c r="O951">
        <f t="shared" si="1194"/>
        <v>3.1125081402583091E-2</v>
      </c>
      <c r="P951">
        <v>37.481278000000003</v>
      </c>
      <c r="Q951" t="e">
        <f t="shared" si="1195"/>
        <v>#REF!</v>
      </c>
      <c r="R951">
        <f t="shared" si="1196"/>
        <v>5.0250313293704382E-4</v>
      </c>
      <c r="S951">
        <v>215.46000699999999</v>
      </c>
      <c r="T951" t="e">
        <f t="shared" si="1197"/>
        <v>#REF!</v>
      </c>
      <c r="U951">
        <f t="shared" si="1198"/>
        <v>3.8261386116781253E-2</v>
      </c>
      <c r="V951">
        <v>36.627465000000001</v>
      </c>
      <c r="W951" t="e">
        <f t="shared" si="1199"/>
        <v>#REF!</v>
      </c>
      <c r="X951">
        <f t="shared" si="1200"/>
        <v>1.377411101176868E-2</v>
      </c>
      <c r="Y951">
        <v>45.860813999999998</v>
      </c>
      <c r="Z951" t="e">
        <f t="shared" si="1201"/>
        <v>#REF!</v>
      </c>
      <c r="AA951">
        <f t="shared" si="1202"/>
        <v>3.4936758373404755E-3</v>
      </c>
      <c r="AB951">
        <v>90.677028000000007</v>
      </c>
      <c r="AC951" t="e">
        <f t="shared" si="1203"/>
        <v>#REF!</v>
      </c>
      <c r="AD951">
        <f t="shared" si="1204"/>
        <v>6.9228995586140523E-3</v>
      </c>
      <c r="AE951">
        <f>(C951*'10Stocks'!$D$3)+(F951*'10Stocks'!$D$4)+('10Stocks_'!I951*'10Stocks'!$D$5)+('10Stocks_'!L951*'10Stocks'!$D$6)+('10Stocks_'!O951*'10Stocks'!$D$7)+('10Stocks_'!R951*'10Stocks'!$D$8)+('10Stocks_'!U951*'10Stocks'!$D$9)+('10Stocks_'!X951*'10Stocks'!$D$10)+('10Stocks_'!AA951*'10Stocks'!$D$11)+('10Stocks_'!AD951*'10Stocks'!$D$12)</f>
        <v>1.4039949079645748E-2</v>
      </c>
      <c r="AF951">
        <f t="shared" si="1205"/>
        <v>341873.5948228268</v>
      </c>
      <c r="AG951">
        <f t="shared" si="1181"/>
        <v>249196.6106235054</v>
      </c>
    </row>
    <row r="952" spans="1:33" x14ac:dyDescent="0.35">
      <c r="A952">
        <v>72.554329999999993</v>
      </c>
      <c r="B952" t="e">
        <f t="shared" ref="B952:B1015" si="1257">(#REF!-#REF!)/#REF!</f>
        <v>#REF!</v>
      </c>
      <c r="C952">
        <f t="shared" si="1186"/>
        <v>1.314381743855344E-2</v>
      </c>
      <c r="D952">
        <v>157.679993</v>
      </c>
      <c r="E952" t="e">
        <f t="shared" si="1187"/>
        <v>#REF!</v>
      </c>
      <c r="F952">
        <f t="shared" si="1188"/>
        <v>4.4515008534677707E-2</v>
      </c>
      <c r="G952">
        <v>65.028022000000007</v>
      </c>
      <c r="H952" t="e">
        <f t="shared" si="1189"/>
        <v>#REF!</v>
      </c>
      <c r="I952">
        <f t="shared" si="1190"/>
        <v>2.0979049305980133E-2</v>
      </c>
      <c r="J952">
        <v>77.931303</v>
      </c>
      <c r="K952" t="e">
        <f t="shared" si="1191"/>
        <v>#REF!</v>
      </c>
      <c r="L952">
        <f t="shared" si="1192"/>
        <v>1.1310815595623559E-2</v>
      </c>
      <c r="M952">
        <v>564.14255700000001</v>
      </c>
      <c r="N952" t="e">
        <f t="shared" si="1193"/>
        <v>#REF!</v>
      </c>
      <c r="O952">
        <f t="shared" si="1194"/>
        <v>1.6651685806530685E-2</v>
      </c>
      <c r="P952">
        <v>38.093103999999997</v>
      </c>
      <c r="Q952" t="e">
        <f t="shared" si="1195"/>
        <v>#REF!</v>
      </c>
      <c r="R952">
        <f t="shared" si="1196"/>
        <v>1.632350956656263E-2</v>
      </c>
      <c r="S952">
        <v>216.929993</v>
      </c>
      <c r="T952" t="e">
        <f t="shared" si="1197"/>
        <v>#REF!</v>
      </c>
      <c r="U952">
        <f t="shared" si="1198"/>
        <v>6.8225468868568532E-3</v>
      </c>
      <c r="V952">
        <v>37.782026000000002</v>
      </c>
      <c r="W952" t="e">
        <f t="shared" si="1199"/>
        <v>#REF!</v>
      </c>
      <c r="X952">
        <f t="shared" si="1200"/>
        <v>3.1521728298696101E-2</v>
      </c>
      <c r="Y952">
        <v>46.114393</v>
      </c>
      <c r="Z952" t="e">
        <f t="shared" si="1201"/>
        <v>#REF!</v>
      </c>
      <c r="AA952">
        <f t="shared" si="1202"/>
        <v>5.529317469157918E-3</v>
      </c>
      <c r="AB952">
        <v>90.565371999999996</v>
      </c>
      <c r="AC952" t="e">
        <f t="shared" si="1203"/>
        <v>#REF!</v>
      </c>
      <c r="AD952">
        <f t="shared" si="1204"/>
        <v>-1.2313592809858151E-3</v>
      </c>
      <c r="AE952">
        <f>(C952*'10Stocks'!$D$3)+(F952*'10Stocks'!$D$4)+('10Stocks_'!I952*'10Stocks'!$D$5)+('10Stocks_'!L952*'10Stocks'!$D$6)+('10Stocks_'!O952*'10Stocks'!$D$7)+('10Stocks_'!R952*'10Stocks'!$D$8)+('10Stocks_'!U952*'10Stocks'!$D$9)+('10Stocks_'!X952*'10Stocks'!$D$10)+('10Stocks_'!AA952*'10Stocks'!$D$11)+('10Stocks_'!AD952*'10Stocks'!$D$12)</f>
        <v>1.2302800078621163E-2</v>
      </c>
      <c r="AF952">
        <f t="shared" si="1205"/>
        <v>346079.59731209156</v>
      </c>
      <c r="AG952">
        <f t="shared" si="1181"/>
        <v>252262.42670427638</v>
      </c>
    </row>
    <row r="953" spans="1:33" x14ac:dyDescent="0.35">
      <c r="A953">
        <v>71.618533999999997</v>
      </c>
      <c r="B953" t="e">
        <f t="shared" ref="B953:B1016" si="1258">(#REF!-#REF!)/#REF!</f>
        <v>#REF!</v>
      </c>
      <c r="C953">
        <f t="shared" si="1186"/>
        <v>-1.2897865640823868E-2</v>
      </c>
      <c r="D953">
        <v>150.970001</v>
      </c>
      <c r="E953" t="e">
        <f t="shared" si="1187"/>
        <v>#REF!</v>
      </c>
      <c r="F953">
        <f t="shared" si="1188"/>
        <v>-4.2554491995696622E-2</v>
      </c>
      <c r="G953">
        <v>63.364597000000003</v>
      </c>
      <c r="H953" t="e">
        <f t="shared" si="1189"/>
        <v>#REF!</v>
      </c>
      <c r="I953">
        <f t="shared" si="1190"/>
        <v>-2.5580126057040509E-2</v>
      </c>
      <c r="J953">
        <v>75.064687000000006</v>
      </c>
      <c r="K953" t="e">
        <f t="shared" si="1191"/>
        <v>#REF!</v>
      </c>
      <c r="L953">
        <f t="shared" si="1192"/>
        <v>-3.6783883877830111E-2</v>
      </c>
      <c r="M953">
        <v>540.95243300000004</v>
      </c>
      <c r="N953" t="e">
        <f t="shared" si="1193"/>
        <v>#REF!</v>
      </c>
      <c r="O953">
        <f t="shared" si="1194"/>
        <v>-4.1106850940869487E-2</v>
      </c>
      <c r="P953">
        <v>37.048296000000001</v>
      </c>
      <c r="Q953" t="e">
        <f t="shared" si="1195"/>
        <v>#REF!</v>
      </c>
      <c r="R953">
        <f t="shared" si="1196"/>
        <v>-2.7427746502358963E-2</v>
      </c>
      <c r="S953">
        <v>204.19000199999999</v>
      </c>
      <c r="T953" t="e">
        <f t="shared" si="1197"/>
        <v>#REF!</v>
      </c>
      <c r="U953">
        <f t="shared" si="1198"/>
        <v>-5.8728582543217084E-2</v>
      </c>
      <c r="V953">
        <v>37.632731</v>
      </c>
      <c r="W953" t="e">
        <f t="shared" si="1199"/>
        <v>#REF!</v>
      </c>
      <c r="X953">
        <f t="shared" si="1200"/>
        <v>-3.9514821148024766E-3</v>
      </c>
      <c r="Y953">
        <v>44.808914999999999</v>
      </c>
      <c r="Z953" t="e">
        <f t="shared" si="1201"/>
        <v>#REF!</v>
      </c>
      <c r="AA953">
        <f t="shared" si="1202"/>
        <v>-2.8309556194310109E-2</v>
      </c>
      <c r="AB953">
        <v>90.053595999999999</v>
      </c>
      <c r="AC953" t="e">
        <f t="shared" si="1203"/>
        <v>#REF!</v>
      </c>
      <c r="AD953">
        <f t="shared" si="1204"/>
        <v>-5.6509015388353685E-3</v>
      </c>
      <c r="AE953">
        <f>(C953*'10Stocks'!$D$3)+(F953*'10Stocks'!$D$4)+('10Stocks_'!I953*'10Stocks'!$D$5)+('10Stocks_'!L953*'10Stocks'!$D$6)+('10Stocks_'!O953*'10Stocks'!$D$7)+('10Stocks_'!R953*'10Stocks'!$D$8)+('10Stocks_'!U953*'10Stocks'!$D$9)+('10Stocks_'!X953*'10Stocks'!$D$10)+('10Stocks_'!AA953*'10Stocks'!$D$11)+('10Stocks_'!AD953*'10Stocks'!$D$12)</f>
        <v>-3.6205281451538049E-2</v>
      </c>
      <c r="AF953">
        <f t="shared" si="1205"/>
        <v>333549.68808677234</v>
      </c>
      <c r="AG953">
        <f t="shared" si="1181"/>
        <v>243129.19454580007</v>
      </c>
    </row>
    <row r="954" spans="1:33" x14ac:dyDescent="0.35">
      <c r="A954">
        <v>71.089071000000004</v>
      </c>
      <c r="B954" t="e">
        <f t="shared" ref="B954:B1017" si="1259">(#REF!-#REF!)/#REF!</f>
        <v>#REF!</v>
      </c>
      <c r="C954">
        <f t="shared" si="1186"/>
        <v>-7.3928209700577325E-3</v>
      </c>
      <c r="D954">
        <v>149.740005</v>
      </c>
      <c r="E954" t="e">
        <f t="shared" si="1187"/>
        <v>#REF!</v>
      </c>
      <c r="F954">
        <f t="shared" si="1188"/>
        <v>-8.1472874866047058E-3</v>
      </c>
      <c r="G954">
        <v>64.41901</v>
      </c>
      <c r="H954" t="e">
        <f t="shared" si="1189"/>
        <v>#REF!</v>
      </c>
      <c r="I954">
        <f t="shared" si="1190"/>
        <v>1.6640411995360701E-2</v>
      </c>
      <c r="J954">
        <v>74.580461</v>
      </c>
      <c r="K954" t="e">
        <f t="shared" si="1191"/>
        <v>#REF!</v>
      </c>
      <c r="L954">
        <f t="shared" si="1192"/>
        <v>-6.4507829094126064E-3</v>
      </c>
      <c r="M954">
        <v>530.60239200000001</v>
      </c>
      <c r="N954" t="e">
        <f t="shared" si="1193"/>
        <v>#REF!</v>
      </c>
      <c r="O954">
        <f t="shared" si="1194"/>
        <v>-1.9132996486587634E-2</v>
      </c>
      <c r="P954">
        <v>36.907103999999997</v>
      </c>
      <c r="Q954" t="e">
        <f t="shared" si="1195"/>
        <v>#REF!</v>
      </c>
      <c r="R954">
        <f t="shared" si="1196"/>
        <v>-3.8110254787427677E-3</v>
      </c>
      <c r="S954">
        <v>203.779999</v>
      </c>
      <c r="T954" t="e">
        <f t="shared" si="1197"/>
        <v>#REF!</v>
      </c>
      <c r="U954">
        <f t="shared" si="1198"/>
        <v>-2.0079484596899561E-3</v>
      </c>
      <c r="V954">
        <v>37.224654000000001</v>
      </c>
      <c r="W954" t="e">
        <f t="shared" si="1199"/>
        <v>#REF!</v>
      </c>
      <c r="X954">
        <f t="shared" si="1200"/>
        <v>-1.0843672227774239E-2</v>
      </c>
      <c r="Y954">
        <v>45.156419</v>
      </c>
      <c r="Z954" t="e">
        <f t="shared" si="1201"/>
        <v>#REF!</v>
      </c>
      <c r="AA954">
        <f t="shared" si="1202"/>
        <v>7.7552424556586721E-3</v>
      </c>
      <c r="AB954">
        <v>89.997767999999994</v>
      </c>
      <c r="AC954" t="e">
        <f t="shared" si="1203"/>
        <v>#REF!</v>
      </c>
      <c r="AD954">
        <f t="shared" si="1204"/>
        <v>-6.1994192880432354E-4</v>
      </c>
      <c r="AE954">
        <f>(C954*'10Stocks'!$D$3)+(F954*'10Stocks'!$D$4)+('10Stocks_'!I954*'10Stocks'!$D$5)+('10Stocks_'!L954*'10Stocks'!$D$6)+('10Stocks_'!O954*'10Stocks'!$D$7)+('10Stocks_'!R954*'10Stocks'!$D$8)+('10Stocks_'!U954*'10Stocks'!$D$9)+('10Stocks_'!X954*'10Stocks'!$D$10)+('10Stocks_'!AA954*'10Stocks'!$D$11)+('10Stocks_'!AD954*'10Stocks'!$D$12)</f>
        <v>-7.8219293372291145E-3</v>
      </c>
      <c r="AF954">
        <f t="shared" si="1205"/>
        <v>330940.68599610281</v>
      </c>
      <c r="AG954">
        <f t="shared" si="1181"/>
        <v>241227.4551662454</v>
      </c>
    </row>
    <row r="955" spans="1:33" x14ac:dyDescent="0.35">
      <c r="A955">
        <v>71.372265999999996</v>
      </c>
      <c r="B955" t="e">
        <f t="shared" ref="B955:B1018" si="1260">(#REF!-#REF!)/#REF!</f>
        <v>#REF!</v>
      </c>
      <c r="C955">
        <f t="shared" si="1186"/>
        <v>3.9836643807033582E-3</v>
      </c>
      <c r="D955">
        <v>153.759995</v>
      </c>
      <c r="E955" t="e">
        <f t="shared" si="1187"/>
        <v>#REF!</v>
      </c>
      <c r="F955">
        <f t="shared" si="1188"/>
        <v>2.6846466313394386E-2</v>
      </c>
      <c r="G955">
        <v>65.000753000000003</v>
      </c>
      <c r="H955" t="e">
        <f t="shared" si="1189"/>
        <v>#REF!</v>
      </c>
      <c r="I955">
        <f t="shared" si="1190"/>
        <v>9.0306106846411178E-3</v>
      </c>
      <c r="J955">
        <v>75.171216999999999</v>
      </c>
      <c r="K955" t="e">
        <f t="shared" si="1191"/>
        <v>#REF!</v>
      </c>
      <c r="L955">
        <f t="shared" si="1192"/>
        <v>7.9210558915692262E-3</v>
      </c>
      <c r="M955">
        <v>532.52239199999997</v>
      </c>
      <c r="N955" t="e">
        <f t="shared" si="1193"/>
        <v>#REF!</v>
      </c>
      <c r="O955">
        <f t="shared" si="1194"/>
        <v>3.6185287306431122E-3</v>
      </c>
      <c r="P955">
        <v>36.878867999999997</v>
      </c>
      <c r="Q955" t="e">
        <f t="shared" si="1195"/>
        <v>#REF!</v>
      </c>
      <c r="R955">
        <f t="shared" si="1196"/>
        <v>-7.6505596320967657E-4</v>
      </c>
      <c r="S955">
        <v>198.08999600000001</v>
      </c>
      <c r="T955" t="e">
        <f t="shared" si="1197"/>
        <v>#REF!</v>
      </c>
      <c r="U955">
        <f t="shared" si="1198"/>
        <v>-2.7922283972530541E-2</v>
      </c>
      <c r="V955">
        <v>38.120432000000001</v>
      </c>
      <c r="W955" t="e">
        <f t="shared" si="1199"/>
        <v>#REF!</v>
      </c>
      <c r="X955">
        <f t="shared" si="1200"/>
        <v>2.4064105471604921E-2</v>
      </c>
      <c r="Y955">
        <v>45.184593999999997</v>
      </c>
      <c r="Z955" t="e">
        <f t="shared" si="1201"/>
        <v>#REF!</v>
      </c>
      <c r="AA955">
        <f t="shared" si="1202"/>
        <v>6.2394230153629761E-4</v>
      </c>
      <c r="AB955">
        <v>91.058535000000006</v>
      </c>
      <c r="AC955" t="e">
        <f t="shared" si="1203"/>
        <v>#REF!</v>
      </c>
      <c r="AD955">
        <f t="shared" si="1204"/>
        <v>1.1786592307489368E-2</v>
      </c>
      <c r="AE955">
        <f>(C955*'10Stocks'!$D$3)+(F955*'10Stocks'!$D$4)+('10Stocks_'!I955*'10Stocks'!$D$5)+('10Stocks_'!L955*'10Stocks'!$D$6)+('10Stocks_'!O955*'10Stocks'!$D$7)+('10Stocks_'!R955*'10Stocks'!$D$8)+('10Stocks_'!U955*'10Stocks'!$D$9)+('10Stocks_'!X955*'10Stocks'!$D$10)+('10Stocks_'!AA955*'10Stocks'!$D$11)+('10Stocks_'!AD955*'10Stocks'!$D$12)</f>
        <v>-3.6460038184978841E-4</v>
      </c>
      <c r="AF955">
        <f t="shared" si="1205"/>
        <v>330820.02489561902</v>
      </c>
      <c r="AG955">
        <f t="shared" si="1181"/>
        <v>241139.50354397914</v>
      </c>
    </row>
    <row r="956" spans="1:33" x14ac:dyDescent="0.35">
      <c r="A956">
        <v>70.863326999999998</v>
      </c>
      <c r="B956" t="e">
        <f t="shared" ref="B956:B1019" si="1261">(#REF!-#REF!)/#REF!</f>
        <v>#REF!</v>
      </c>
      <c r="C956">
        <f t="shared" si="1186"/>
        <v>-7.1307670124975166E-3</v>
      </c>
      <c r="D956">
        <v>155.470001</v>
      </c>
      <c r="E956" t="e">
        <f t="shared" si="1187"/>
        <v>#REF!</v>
      </c>
      <c r="F956">
        <f t="shared" si="1188"/>
        <v>1.1121267271112963E-2</v>
      </c>
      <c r="G956">
        <v>66.300586999999993</v>
      </c>
      <c r="H956" t="e">
        <f t="shared" si="1189"/>
        <v>#REF!</v>
      </c>
      <c r="I956">
        <f t="shared" si="1190"/>
        <v>1.9997214493807324E-2</v>
      </c>
      <c r="J956">
        <v>75.209956000000005</v>
      </c>
      <c r="K956" t="e">
        <f t="shared" si="1191"/>
        <v>#REF!</v>
      </c>
      <c r="L956">
        <f t="shared" si="1192"/>
        <v>5.1534352570089083E-4</v>
      </c>
      <c r="M956">
        <v>536.44244400000002</v>
      </c>
      <c r="N956" t="e">
        <f t="shared" si="1193"/>
        <v>#REF!</v>
      </c>
      <c r="O956">
        <f t="shared" si="1194"/>
        <v>7.361290452552567E-3</v>
      </c>
      <c r="P956">
        <v>37.415390000000002</v>
      </c>
      <c r="Q956" t="e">
        <f t="shared" si="1195"/>
        <v>#REF!</v>
      </c>
      <c r="R956">
        <f t="shared" si="1196"/>
        <v>1.4548223117911457E-2</v>
      </c>
      <c r="S956">
        <v>193.91000399999999</v>
      </c>
      <c r="T956" t="e">
        <f t="shared" si="1197"/>
        <v>#REF!</v>
      </c>
      <c r="U956">
        <f t="shared" si="1198"/>
        <v>-2.1101479551748927E-2</v>
      </c>
      <c r="V956">
        <v>36.448307999999997</v>
      </c>
      <c r="W956" t="e">
        <f t="shared" si="1199"/>
        <v>#REF!</v>
      </c>
      <c r="X956">
        <f t="shared" si="1200"/>
        <v>-4.3864245819669717E-2</v>
      </c>
      <c r="Y956">
        <v>45.813851</v>
      </c>
      <c r="Z956" t="e">
        <f t="shared" si="1201"/>
        <v>#REF!</v>
      </c>
      <c r="AA956">
        <f t="shared" si="1202"/>
        <v>1.3926361715234238E-2</v>
      </c>
      <c r="AB956">
        <v>91.821543000000005</v>
      </c>
      <c r="AC956" t="e">
        <f t="shared" si="1203"/>
        <v>#REF!</v>
      </c>
      <c r="AD956">
        <f t="shared" si="1204"/>
        <v>8.3793133724367422E-3</v>
      </c>
      <c r="AE956">
        <f>(C956*'10Stocks'!$D$3)+(F956*'10Stocks'!$D$4)+('10Stocks_'!I956*'10Stocks'!$D$5)+('10Stocks_'!L956*'10Stocks'!$D$6)+('10Stocks_'!O956*'10Stocks'!$D$7)+('10Stocks_'!R956*'10Stocks'!$D$8)+('10Stocks_'!U956*'10Stocks'!$D$9)+('10Stocks_'!X956*'10Stocks'!$D$10)+('10Stocks_'!AA956*'10Stocks'!$D$11)+('10Stocks_'!AD956*'10Stocks'!$D$12)</f>
        <v>-1.8213536810637936E-3</v>
      </c>
      <c r="AF956">
        <f t="shared" si="1205"/>
        <v>330217.48462550575</v>
      </c>
      <c r="AG956">
        <f t="shared" si="1181"/>
        <v>240700.30322154943</v>
      </c>
    </row>
    <row r="957" spans="1:33" x14ac:dyDescent="0.35">
      <c r="A957">
        <v>71.006981999999994</v>
      </c>
      <c r="B957" t="e">
        <f t="shared" ref="B957:B1020" si="1262">(#REF!-#REF!)/#REF!</f>
        <v>#REF!</v>
      </c>
      <c r="C957">
        <f t="shared" si="1186"/>
        <v>2.0272121855073985E-3</v>
      </c>
      <c r="D957">
        <v>157.229996</v>
      </c>
      <c r="E957" t="e">
        <f t="shared" si="1187"/>
        <v>#REF!</v>
      </c>
      <c r="F957">
        <f t="shared" si="1188"/>
        <v>1.1320479762523469E-2</v>
      </c>
      <c r="G957">
        <v>67.064121999999998</v>
      </c>
      <c r="H957" t="e">
        <f t="shared" si="1189"/>
        <v>#REF!</v>
      </c>
      <c r="I957">
        <f t="shared" si="1190"/>
        <v>1.1516263046057263E-2</v>
      </c>
      <c r="J957">
        <v>76.459252000000006</v>
      </c>
      <c r="K957" t="e">
        <f t="shared" si="1191"/>
        <v>#REF!</v>
      </c>
      <c r="L957">
        <f t="shared" si="1192"/>
        <v>1.6610779562216484E-2</v>
      </c>
      <c r="M957">
        <v>556.54249000000004</v>
      </c>
      <c r="N957" t="e">
        <f t="shared" si="1193"/>
        <v>#REF!</v>
      </c>
      <c r="O957">
        <f t="shared" si="1194"/>
        <v>3.7469156709755091E-2</v>
      </c>
      <c r="P957">
        <v>38.027214999999998</v>
      </c>
      <c r="Q957" t="e">
        <f t="shared" si="1195"/>
        <v>#REF!</v>
      </c>
      <c r="R957">
        <f t="shared" si="1196"/>
        <v>1.6352228321019666E-2</v>
      </c>
      <c r="S957">
        <v>199.11000100000001</v>
      </c>
      <c r="T957" t="e">
        <f t="shared" si="1197"/>
        <v>#REF!</v>
      </c>
      <c r="U957">
        <f t="shared" si="1198"/>
        <v>2.6816548361269822E-2</v>
      </c>
      <c r="V957">
        <v>37.164934000000002</v>
      </c>
      <c r="W957" t="e">
        <f t="shared" si="1199"/>
        <v>#REF!</v>
      </c>
      <c r="X957">
        <f t="shared" si="1200"/>
        <v>1.9661433940911747E-2</v>
      </c>
      <c r="Y957">
        <v>46.105003000000004</v>
      </c>
      <c r="Z957" t="e">
        <f t="shared" si="1201"/>
        <v>#REF!</v>
      </c>
      <c r="AA957">
        <f t="shared" si="1202"/>
        <v>6.3551086329766051E-3</v>
      </c>
      <c r="AB957">
        <v>92.993972999999997</v>
      </c>
      <c r="AC957" t="e">
        <f t="shared" si="1203"/>
        <v>#REF!</v>
      </c>
      <c r="AD957">
        <f t="shared" si="1204"/>
        <v>1.276857218572325E-2</v>
      </c>
      <c r="AE957">
        <f>(C957*'10Stocks'!$D$3)+(F957*'10Stocks'!$D$4)+('10Stocks_'!I957*'10Stocks'!$D$5)+('10Stocks_'!L957*'10Stocks'!$D$6)+('10Stocks_'!O957*'10Stocks'!$D$7)+('10Stocks_'!R957*'10Stocks'!$D$8)+('10Stocks_'!U957*'10Stocks'!$D$9)+('10Stocks_'!X957*'10Stocks'!$D$10)+('10Stocks_'!AA957*'10Stocks'!$D$11)+('10Stocks_'!AD957*'10Stocks'!$D$12)</f>
        <v>1.9447084192481107E-2</v>
      </c>
      <c r="AF957">
        <f t="shared" si="1205"/>
        <v>336639.25185084727</v>
      </c>
      <c r="AG957">
        <f t="shared" si="1181"/>
        <v>245381.22228345464</v>
      </c>
    </row>
    <row r="958" spans="1:33" x14ac:dyDescent="0.35">
      <c r="A958">
        <v>71.818280999999999</v>
      </c>
      <c r="B958" t="e">
        <f t="shared" ref="B958:B1021" si="1263">(#REF!-#REF!)/#REF!</f>
        <v>#REF!</v>
      </c>
      <c r="C958">
        <f t="shared" si="1186"/>
        <v>1.1425622905646171E-2</v>
      </c>
      <c r="D958">
        <v>155.800003</v>
      </c>
      <c r="E958" t="e">
        <f t="shared" si="1187"/>
        <v>#REF!</v>
      </c>
      <c r="F958">
        <f t="shared" si="1188"/>
        <v>-9.0949121438634144E-3</v>
      </c>
      <c r="G958">
        <v>67.964005</v>
      </c>
      <c r="H958" t="e">
        <f t="shared" si="1189"/>
        <v>#REF!</v>
      </c>
      <c r="I958">
        <f t="shared" si="1190"/>
        <v>1.3418247688384002E-2</v>
      </c>
      <c r="J958">
        <v>77.466442999999998</v>
      </c>
      <c r="K958" t="e">
        <f t="shared" si="1191"/>
        <v>#REF!</v>
      </c>
      <c r="L958">
        <f t="shared" si="1192"/>
        <v>1.3172912023779564E-2</v>
      </c>
      <c r="M958">
        <v>536.10239999999999</v>
      </c>
      <c r="N958" t="e">
        <f t="shared" si="1193"/>
        <v>#REF!</v>
      </c>
      <c r="O958">
        <f t="shared" si="1194"/>
        <v>-3.6726917292514455E-2</v>
      </c>
      <c r="P958">
        <v>37.660117999999997</v>
      </c>
      <c r="Q958" t="e">
        <f t="shared" si="1195"/>
        <v>#REF!</v>
      </c>
      <c r="R958">
        <f t="shared" si="1196"/>
        <v>-9.6535336600379797E-3</v>
      </c>
      <c r="S958">
        <v>198.11999499999999</v>
      </c>
      <c r="T958" t="e">
        <f t="shared" si="1197"/>
        <v>#REF!</v>
      </c>
      <c r="U958">
        <f t="shared" si="1198"/>
        <v>-4.9721560696492709E-3</v>
      </c>
      <c r="V958">
        <v>37.274419000000002</v>
      </c>
      <c r="W958" t="e">
        <f t="shared" si="1199"/>
        <v>#REF!</v>
      </c>
      <c r="X958">
        <f t="shared" si="1200"/>
        <v>2.9459220888162852E-3</v>
      </c>
      <c r="Y958">
        <v>45.954732</v>
      </c>
      <c r="Z958" t="e">
        <f t="shared" si="1201"/>
        <v>#REF!</v>
      </c>
      <c r="AA958">
        <f t="shared" si="1202"/>
        <v>-3.2593209027663135E-3</v>
      </c>
      <c r="AB958">
        <v>93.440607999999997</v>
      </c>
      <c r="AC958" t="e">
        <f t="shared" si="1203"/>
        <v>#REF!</v>
      </c>
      <c r="AD958">
        <f t="shared" si="1204"/>
        <v>4.8028381366177417E-3</v>
      </c>
      <c r="AE958">
        <f>(C958*'10Stocks'!$D$3)+(F958*'10Stocks'!$D$4)+('10Stocks_'!I958*'10Stocks'!$D$5)+('10Stocks_'!L958*'10Stocks'!$D$6)+('10Stocks_'!O958*'10Stocks'!$D$7)+('10Stocks_'!R958*'10Stocks'!$D$8)+('10Stocks_'!U958*'10Stocks'!$D$9)+('10Stocks_'!X958*'10Stocks'!$D$10)+('10Stocks_'!AA958*'10Stocks'!$D$11)+('10Stocks_'!AD958*'10Stocks'!$D$12)</f>
        <v>-1.1448984202823698E-3</v>
      </c>
      <c r="AF958">
        <f t="shared" si="1205"/>
        <v>336253.8341031982</v>
      </c>
      <c r="AG958">
        <f t="shared" si="1181"/>
        <v>245100.28570969537</v>
      </c>
    </row>
    <row r="959" spans="1:33" x14ac:dyDescent="0.35">
      <c r="A959">
        <v>72.670620999999997</v>
      </c>
      <c r="B959" t="e">
        <f t="shared" ref="B959:B1022" si="1264">(#REF!-#REF!)/#REF!</f>
        <v>#REF!</v>
      </c>
      <c r="C959">
        <f t="shared" si="1186"/>
        <v>1.1868008926585114E-2</v>
      </c>
      <c r="D959">
        <v>160.11000100000001</v>
      </c>
      <c r="E959" t="e">
        <f t="shared" si="1187"/>
        <v>#REF!</v>
      </c>
      <c r="F959">
        <f t="shared" si="1188"/>
        <v>2.7663658003909072E-2</v>
      </c>
      <c r="G959">
        <v>67.809481000000005</v>
      </c>
      <c r="H959" t="e">
        <f t="shared" si="1189"/>
        <v>#REF!</v>
      </c>
      <c r="I959">
        <f t="shared" si="1190"/>
        <v>-2.2736152762038524E-3</v>
      </c>
      <c r="J959">
        <v>76.614208000000005</v>
      </c>
      <c r="K959" t="e">
        <f t="shared" si="1191"/>
        <v>#REF!</v>
      </c>
      <c r="L959">
        <f t="shared" si="1192"/>
        <v>-1.1001344156204426E-2</v>
      </c>
      <c r="M959">
        <v>528.62241400000005</v>
      </c>
      <c r="N959" t="e">
        <f t="shared" si="1193"/>
        <v>#REF!</v>
      </c>
      <c r="O959">
        <f t="shared" si="1194"/>
        <v>-1.3952532202802934E-2</v>
      </c>
      <c r="P959">
        <v>37.594228999999999</v>
      </c>
      <c r="Q959" t="e">
        <f t="shared" si="1195"/>
        <v>#REF!</v>
      </c>
      <c r="R959">
        <f t="shared" si="1196"/>
        <v>-1.7495696641205037E-3</v>
      </c>
      <c r="S959">
        <v>204.38000500000001</v>
      </c>
      <c r="T959" t="e">
        <f t="shared" si="1197"/>
        <v>#REF!</v>
      </c>
      <c r="U959">
        <f t="shared" si="1198"/>
        <v>3.1597063183854933E-2</v>
      </c>
      <c r="V959">
        <v>37.801932999999998</v>
      </c>
      <c r="W959" t="e">
        <f t="shared" si="1199"/>
        <v>#REF!</v>
      </c>
      <c r="X959">
        <f t="shared" si="1200"/>
        <v>1.4152172298111379E-2</v>
      </c>
      <c r="Y959">
        <v>46.133177000000003</v>
      </c>
      <c r="Z959" t="e">
        <f t="shared" si="1201"/>
        <v>#REF!</v>
      </c>
      <c r="AA959">
        <f t="shared" si="1202"/>
        <v>3.8830603995254182E-3</v>
      </c>
      <c r="AB959">
        <v>93.915164000000004</v>
      </c>
      <c r="AC959" t="e">
        <f t="shared" si="1203"/>
        <v>#REF!</v>
      </c>
      <c r="AD959">
        <f t="shared" si="1204"/>
        <v>5.0786912687897628E-3</v>
      </c>
      <c r="AE959">
        <f>(C959*'10Stocks'!$D$3)+(F959*'10Stocks'!$D$4)+('10Stocks_'!I959*'10Stocks'!$D$5)+('10Stocks_'!L959*'10Stocks'!$D$6)+('10Stocks_'!O959*'10Stocks'!$D$7)+('10Stocks_'!R959*'10Stocks'!$D$8)+('10Stocks_'!U959*'10Stocks'!$D$9)+('10Stocks_'!X959*'10Stocks'!$D$10)+('10Stocks_'!AA959*'10Stocks'!$D$11)+('10Stocks_'!AD959*'10Stocks'!$D$12)</f>
        <v>4.3723951533851824E-4</v>
      </c>
      <c r="AF959">
        <f t="shared" si="1205"/>
        <v>336400.85756665218</v>
      </c>
      <c r="AG959">
        <f t="shared" si="1181"/>
        <v>245207.45323982841</v>
      </c>
    </row>
    <row r="960" spans="1:33" x14ac:dyDescent="0.35">
      <c r="A960">
        <v>72.743132000000003</v>
      </c>
      <c r="B960" t="e">
        <f t="shared" ref="B960:B1023" si="1265">(#REF!-#REF!)/#REF!</f>
        <v>#REF!</v>
      </c>
      <c r="C960">
        <f t="shared" si="1186"/>
        <v>9.9780350026189768E-4</v>
      </c>
      <c r="D960">
        <v>163.009995</v>
      </c>
      <c r="E960" t="e">
        <f t="shared" si="1187"/>
        <v>#REF!</v>
      </c>
      <c r="F960">
        <f t="shared" si="1188"/>
        <v>1.8112510036146914E-2</v>
      </c>
      <c r="G960">
        <v>67.418621000000002</v>
      </c>
      <c r="H960" t="e">
        <f t="shared" si="1189"/>
        <v>#REF!</v>
      </c>
      <c r="I960">
        <f t="shared" si="1190"/>
        <v>-5.7640907176387847E-3</v>
      </c>
      <c r="J960">
        <v>76.943477999999999</v>
      </c>
      <c r="K960" t="e">
        <f t="shared" si="1191"/>
        <v>#REF!</v>
      </c>
      <c r="L960">
        <f t="shared" si="1192"/>
        <v>4.2977668058644418E-3</v>
      </c>
      <c r="M960">
        <v>534.81242499999996</v>
      </c>
      <c r="N960" t="e">
        <f t="shared" si="1193"/>
        <v>#REF!</v>
      </c>
      <c r="O960">
        <f t="shared" si="1194"/>
        <v>1.1709702116414445E-2</v>
      </c>
      <c r="P960">
        <v>37.641295999999997</v>
      </c>
      <c r="Q960" t="e">
        <f t="shared" si="1195"/>
        <v>#REF!</v>
      </c>
      <c r="R960">
        <f t="shared" si="1196"/>
        <v>1.2519740729354609E-3</v>
      </c>
      <c r="S960">
        <v>218.63999899999999</v>
      </c>
      <c r="T960" t="e">
        <f t="shared" si="1197"/>
        <v>#REF!</v>
      </c>
      <c r="U960">
        <f t="shared" si="1198"/>
        <v>6.9771962281730923E-2</v>
      </c>
      <c r="V960">
        <v>37.841746000000001</v>
      </c>
      <c r="W960" t="e">
        <f t="shared" si="1199"/>
        <v>#REF!</v>
      </c>
      <c r="X960">
        <f t="shared" si="1200"/>
        <v>1.0532001101637401E-3</v>
      </c>
      <c r="Y960">
        <v>46.236488999999999</v>
      </c>
      <c r="Z960" t="e">
        <f t="shared" si="1201"/>
        <v>#REF!</v>
      </c>
      <c r="AA960">
        <f t="shared" si="1202"/>
        <v>2.2394295541361786E-3</v>
      </c>
      <c r="AB960">
        <v>93.394086999999999</v>
      </c>
      <c r="AC960" t="e">
        <f t="shared" si="1203"/>
        <v>#REF!</v>
      </c>
      <c r="AD960">
        <f t="shared" si="1204"/>
        <v>-5.5483798122314444E-3</v>
      </c>
      <c r="AE960">
        <f>(C960*'10Stocks'!$D$3)+(F960*'10Stocks'!$D$4)+('10Stocks_'!I960*'10Stocks'!$D$5)+('10Stocks_'!L960*'10Stocks'!$D$6)+('10Stocks_'!O960*'10Stocks'!$D$7)+('10Stocks_'!R960*'10Stocks'!$D$8)+('10Stocks_'!U960*'10Stocks'!$D$9)+('10Stocks_'!X960*'10Stocks'!$D$10)+('10Stocks_'!AA960*'10Stocks'!$D$11)+('10Stocks_'!AD960*'10Stocks'!$D$12)</f>
        <v>1.5687237940176374E-2</v>
      </c>
      <c r="AF960">
        <f t="shared" si="1205"/>
        <v>341678.05786257965</v>
      </c>
      <c r="AG960">
        <f t="shared" ref="AG960:AG1023" si="1266">AG959+(AG959*AE960)</f>
        <v>249054.08090350626</v>
      </c>
    </row>
    <row r="961" spans="1:33" x14ac:dyDescent="0.35">
      <c r="A961">
        <v>71.792283999999995</v>
      </c>
      <c r="B961" t="e">
        <f t="shared" ref="B961:B1024" si="1267">(#REF!-#REF!)/#REF!</f>
        <v>#REF!</v>
      </c>
      <c r="C961">
        <f t="shared" si="1186"/>
        <v>-1.3071309604871118E-2</v>
      </c>
      <c r="D961">
        <v>159.33999600000001</v>
      </c>
      <c r="E961" t="e">
        <f t="shared" si="1187"/>
        <v>#REF!</v>
      </c>
      <c r="F961">
        <f t="shared" si="1188"/>
        <v>-2.2513950754982786E-2</v>
      </c>
      <c r="G961">
        <v>67.282274000000001</v>
      </c>
      <c r="H961" t="e">
        <f t="shared" si="1189"/>
        <v>#REF!</v>
      </c>
      <c r="I961">
        <f t="shared" si="1190"/>
        <v>-2.0223937834622967E-3</v>
      </c>
      <c r="J961">
        <v>77.011269999999996</v>
      </c>
      <c r="K961" t="e">
        <f t="shared" si="1191"/>
        <v>#REF!</v>
      </c>
      <c r="L961">
        <f t="shared" si="1192"/>
        <v>8.8106232993519207E-4</v>
      </c>
      <c r="M961">
        <v>526.94239100000004</v>
      </c>
      <c r="N961" t="e">
        <f t="shared" si="1193"/>
        <v>#REF!</v>
      </c>
      <c r="O961">
        <f t="shared" si="1194"/>
        <v>-1.4715503290709671E-2</v>
      </c>
      <c r="P961">
        <v>37.358911999999997</v>
      </c>
      <c r="Q961" t="e">
        <f t="shared" si="1195"/>
        <v>#REF!</v>
      </c>
      <c r="R961">
        <f t="shared" si="1196"/>
        <v>-7.5019733645727933E-3</v>
      </c>
      <c r="S961">
        <v>207.990005</v>
      </c>
      <c r="T961" t="e">
        <f t="shared" si="1197"/>
        <v>#REF!</v>
      </c>
      <c r="U961">
        <f t="shared" si="1198"/>
        <v>-4.8710181342435849E-2</v>
      </c>
      <c r="V961">
        <v>37.503340000000001</v>
      </c>
      <c r="W961" t="e">
        <f t="shared" si="1199"/>
        <v>#REF!</v>
      </c>
      <c r="X961">
        <f t="shared" si="1200"/>
        <v>-8.9426634806966648E-3</v>
      </c>
      <c r="Y961">
        <v>46.574598999999999</v>
      </c>
      <c r="Z961" t="e">
        <f t="shared" si="1201"/>
        <v>#REF!</v>
      </c>
      <c r="AA961">
        <f t="shared" si="1202"/>
        <v>7.3126227209855911E-3</v>
      </c>
      <c r="AB961">
        <v>93.515049000000005</v>
      </c>
      <c r="AC961" t="e">
        <f t="shared" si="1203"/>
        <v>#REF!</v>
      </c>
      <c r="AD961">
        <f t="shared" si="1204"/>
        <v>1.295178355349261E-3</v>
      </c>
      <c r="AE961">
        <f>(C961*'10Stocks'!$D$3)+(F961*'10Stocks'!$D$4)+('10Stocks_'!I961*'10Stocks'!$D$5)+('10Stocks_'!L961*'10Stocks'!$D$6)+('10Stocks_'!O961*'10Stocks'!$D$7)+('10Stocks_'!R961*'10Stocks'!$D$8)+('10Stocks_'!U961*'10Stocks'!$D$9)+('10Stocks_'!X961*'10Stocks'!$D$10)+('10Stocks_'!AA961*'10Stocks'!$D$11)+('10Stocks_'!AD961*'10Stocks'!$D$12)</f>
        <v>-1.335957290958515E-2</v>
      </c>
      <c r="AF961">
        <f t="shared" si="1205"/>
        <v>337113.38493695908</v>
      </c>
      <c r="AG961">
        <f t="shared" si="1266"/>
        <v>245726.82475124614</v>
      </c>
    </row>
    <row r="962" spans="1:33" x14ac:dyDescent="0.35">
      <c r="A962">
        <v>77.677950999999993</v>
      </c>
      <c r="B962" t="e">
        <f t="shared" ref="B962:B1025" si="1268">(#REF!-#REF!)/#REF!</f>
        <v>#REF!</v>
      </c>
      <c r="C962">
        <f t="shared" si="1186"/>
        <v>8.1981888192887112E-2</v>
      </c>
      <c r="D962">
        <v>159.740005</v>
      </c>
      <c r="E962" t="e">
        <f t="shared" si="1187"/>
        <v>#REF!</v>
      </c>
      <c r="F962">
        <f t="shared" si="1188"/>
        <v>2.5104117612754486E-3</v>
      </c>
      <c r="G962">
        <v>67.709492999999995</v>
      </c>
      <c r="H962" t="e">
        <f t="shared" si="1189"/>
        <v>#REF!</v>
      </c>
      <c r="I962">
        <f t="shared" si="1190"/>
        <v>6.3496516184930636E-3</v>
      </c>
      <c r="J962">
        <v>77.079060999999996</v>
      </c>
      <c r="K962" t="e">
        <f t="shared" si="1191"/>
        <v>#REF!</v>
      </c>
      <c r="L962">
        <f t="shared" si="1192"/>
        <v>8.8027375733447475E-4</v>
      </c>
      <c r="M962">
        <v>525.16236300000003</v>
      </c>
      <c r="N962" t="e">
        <f t="shared" si="1193"/>
        <v>#REF!</v>
      </c>
      <c r="O962">
        <f t="shared" si="1194"/>
        <v>-3.3780315085715235E-3</v>
      </c>
      <c r="P962">
        <v>37.518929999999997</v>
      </c>
      <c r="Q962" t="e">
        <f t="shared" si="1195"/>
        <v>#REF!</v>
      </c>
      <c r="R962">
        <f t="shared" si="1196"/>
        <v>4.2832617823559986E-3</v>
      </c>
      <c r="S962">
        <v>207.86000100000001</v>
      </c>
      <c r="T962" t="e">
        <f t="shared" si="1197"/>
        <v>#REF!</v>
      </c>
      <c r="U962">
        <f t="shared" si="1198"/>
        <v>-6.2504926618942751E-4</v>
      </c>
      <c r="V962">
        <v>37.652638000000003</v>
      </c>
      <c r="W962" t="e">
        <f t="shared" si="1199"/>
        <v>#REF!</v>
      </c>
      <c r="X962">
        <f t="shared" si="1200"/>
        <v>3.980925432241547E-3</v>
      </c>
      <c r="Y962">
        <v>46.321016999999998</v>
      </c>
      <c r="Z962" t="e">
        <f t="shared" si="1201"/>
        <v>#REF!</v>
      </c>
      <c r="AA962">
        <f t="shared" si="1202"/>
        <v>-5.444641616774876E-3</v>
      </c>
      <c r="AB962">
        <v>93.059106999999997</v>
      </c>
      <c r="AC962" t="e">
        <f t="shared" si="1203"/>
        <v>#REF!</v>
      </c>
      <c r="AD962">
        <f t="shared" si="1204"/>
        <v>-4.8756002897459572E-3</v>
      </c>
      <c r="AE962">
        <f>(C962*'10Stocks'!$D$3)+(F962*'10Stocks'!$D$4)+('10Stocks_'!I962*'10Stocks'!$D$5)+('10Stocks_'!L962*'10Stocks'!$D$6)+('10Stocks_'!O962*'10Stocks'!$D$7)+('10Stocks_'!R962*'10Stocks'!$D$8)+('10Stocks_'!U962*'10Stocks'!$D$9)+('10Stocks_'!X962*'10Stocks'!$D$10)+('10Stocks_'!AA962*'10Stocks'!$D$11)+('10Stocks_'!AD962*'10Stocks'!$D$12)</f>
        <v>1.4073091874999411E-2</v>
      </c>
      <c r="AF962">
        <f t="shared" si="1205"/>
        <v>341857.61257546896</v>
      </c>
      <c r="AG962">
        <f t="shared" si="1266"/>
        <v>249184.96093212231</v>
      </c>
    </row>
    <row r="963" spans="1:33" x14ac:dyDescent="0.35">
      <c r="A963">
        <v>78.248455000000007</v>
      </c>
      <c r="B963" t="e">
        <f t="shared" ref="B963:B1026" si="1269">(#REF!-#REF!)/#REF!</f>
        <v>#REF!</v>
      </c>
      <c r="C963">
        <f t="shared" si="1186"/>
        <v>7.3444779716191786E-3</v>
      </c>
      <c r="D963">
        <v>162.91000399999999</v>
      </c>
      <c r="E963" t="e">
        <f t="shared" si="1187"/>
        <v>#REF!</v>
      </c>
      <c r="F963">
        <f t="shared" si="1188"/>
        <v>1.9844740833706562E-2</v>
      </c>
      <c r="G963">
        <v>67.627689000000004</v>
      </c>
      <c r="H963" t="e">
        <f t="shared" si="1189"/>
        <v>#REF!</v>
      </c>
      <c r="I963">
        <f t="shared" si="1190"/>
        <v>-1.2081614611999991E-3</v>
      </c>
      <c r="J963">
        <v>75.761972999999998</v>
      </c>
      <c r="K963" t="e">
        <f t="shared" si="1191"/>
        <v>#REF!</v>
      </c>
      <c r="L963">
        <f t="shared" si="1192"/>
        <v>-1.7087494099078327E-2</v>
      </c>
      <c r="M963">
        <v>516.18235200000004</v>
      </c>
      <c r="N963" t="e">
        <f t="shared" si="1193"/>
        <v>#REF!</v>
      </c>
      <c r="O963">
        <f t="shared" si="1194"/>
        <v>-1.7099494618581398E-2</v>
      </c>
      <c r="P963">
        <v>37.565992999999999</v>
      </c>
      <c r="Q963" t="e">
        <f t="shared" si="1195"/>
        <v>#REF!</v>
      </c>
      <c r="R963">
        <f t="shared" si="1196"/>
        <v>1.2543801222476604E-3</v>
      </c>
      <c r="S963">
        <v>199.85000600000001</v>
      </c>
      <c r="T963" t="e">
        <f t="shared" si="1197"/>
        <v>#REF!</v>
      </c>
      <c r="U963">
        <f t="shared" si="1198"/>
        <v>-3.8535528535862958E-2</v>
      </c>
      <c r="V963">
        <v>37.145026999999999</v>
      </c>
      <c r="W963" t="e">
        <f t="shared" si="1199"/>
        <v>#REF!</v>
      </c>
      <c r="X963">
        <f t="shared" si="1200"/>
        <v>-1.3481419283291763E-2</v>
      </c>
      <c r="Y963">
        <v>46.067433999999999</v>
      </c>
      <c r="Z963" t="e">
        <f t="shared" si="1201"/>
        <v>#REF!</v>
      </c>
      <c r="AA963">
        <f t="shared" si="1202"/>
        <v>-5.4744696127893523E-3</v>
      </c>
      <c r="AB963">
        <v>93.431308000000001</v>
      </c>
      <c r="AC963" t="e">
        <f t="shared" si="1203"/>
        <v>#REF!</v>
      </c>
      <c r="AD963">
        <f t="shared" si="1204"/>
        <v>3.9996192957235666E-3</v>
      </c>
      <c r="AE963">
        <f>(C963*'10Stocks'!$D$3)+(F963*'10Stocks'!$D$4)+('10Stocks_'!I963*'10Stocks'!$D$5)+('10Stocks_'!L963*'10Stocks'!$D$6)+('10Stocks_'!O963*'10Stocks'!$D$7)+('10Stocks_'!R963*'10Stocks'!$D$8)+('10Stocks_'!U963*'10Stocks'!$D$9)+('10Stocks_'!X963*'10Stocks'!$D$10)+('10Stocks_'!AA963*'10Stocks'!$D$11)+('10Stocks_'!AD963*'10Stocks'!$D$12)</f>
        <v>-1.4688182463403095E-2</v>
      </c>
      <c r="AF963">
        <f t="shared" si="1205"/>
        <v>336836.34558545711</v>
      </c>
      <c r="AG963">
        <f t="shared" si="1266"/>
        <v>245524.88675881532</v>
      </c>
    </row>
    <row r="964" spans="1:33" x14ac:dyDescent="0.35">
      <c r="A964">
        <v>81.278854999999993</v>
      </c>
      <c r="B964" t="e">
        <f t="shared" ref="B964:B1027" si="1270">(#REF!-#REF!)/#REF!</f>
        <v>#REF!</v>
      </c>
      <c r="C964">
        <f t="shared" ref="C964:C1027" si="1271">(A964-A963)/A963</f>
        <v>3.8727921209434558E-2</v>
      </c>
      <c r="D964">
        <v>150.929993</v>
      </c>
      <c r="E964" t="e">
        <f t="shared" ref="E964:E1027" si="1272">(B964-B963)/B963</f>
        <v>#REF!</v>
      </c>
      <c r="F964">
        <f t="shared" ref="F964:F1027" si="1273">(D964-D963)/D963</f>
        <v>-7.3537601779200684E-2</v>
      </c>
      <c r="G964">
        <v>67.854932000000005</v>
      </c>
      <c r="H964" t="e">
        <f t="shared" ref="H964:H1027" si="1274">(E964-E963)/E963</f>
        <v>#REF!</v>
      </c>
      <c r="I964">
        <f t="shared" ref="I964:I1027" si="1275">(G964-G963)/G963</f>
        <v>3.360206497666975E-3</v>
      </c>
      <c r="J964">
        <v>75.326166000000001</v>
      </c>
      <c r="K964" t="e">
        <f t="shared" ref="K964:K1027" si="1276">(H964-H963)/H963</f>
        <v>#REF!</v>
      </c>
      <c r="L964">
        <f t="shared" ref="L964:L1027" si="1277">(J964-J963)/J963</f>
        <v>-5.7523185147250189E-3</v>
      </c>
      <c r="M964">
        <v>517.15235900000005</v>
      </c>
      <c r="N964" t="e">
        <f t="shared" ref="N964:N1027" si="1278">(K964-K963)/K963</f>
        <v>#REF!</v>
      </c>
      <c r="O964">
        <f t="shared" ref="O964:O1027" si="1279">(M964-M963)/M963</f>
        <v>1.879194428561187E-3</v>
      </c>
      <c r="P964">
        <v>38.469608999999998</v>
      </c>
      <c r="Q964" t="e">
        <f t="shared" ref="Q964:Q1027" si="1280">(N964-N963)/N963</f>
        <v>#REF!</v>
      </c>
      <c r="R964">
        <f t="shared" ref="R964:R1027" si="1281">(P964-P963)/P963</f>
        <v>2.4054095947896269E-2</v>
      </c>
      <c r="S964">
        <v>198.509995</v>
      </c>
      <c r="T964" t="e">
        <f t="shared" ref="T964:T1027" si="1282">(Q964-Q963)/Q963</f>
        <v>#REF!</v>
      </c>
      <c r="U964">
        <f t="shared" ref="U964:U1027" si="1283">(S964-S963)/S963</f>
        <v>-6.7050836115561787E-3</v>
      </c>
      <c r="V964">
        <v>36.995728999999997</v>
      </c>
      <c r="W964" t="e">
        <f t="shared" ref="W964:W1027" si="1284">(T964-T963)/T963</f>
        <v>#REF!</v>
      </c>
      <c r="X964">
        <f t="shared" ref="X964:X1027" si="1285">(V964-V963)/V963</f>
        <v>-4.0193267324856626E-3</v>
      </c>
      <c r="Y964">
        <v>45.964122000000003</v>
      </c>
      <c r="Z964" t="e">
        <f t="shared" ref="Z964:Z1027" si="1286">(W964-W963)/W963</f>
        <v>#REF!</v>
      </c>
      <c r="AA964">
        <f t="shared" ref="AA964:AA1027" si="1287">(Y964-Y963)/Y963</f>
        <v>-2.2426254520708797E-3</v>
      </c>
      <c r="AB964">
        <v>94.138480999999999</v>
      </c>
      <c r="AC964" t="e">
        <f t="shared" ref="AC964:AC1027" si="1288">(Z964-Z963)/Z963</f>
        <v>#REF!</v>
      </c>
      <c r="AD964">
        <f t="shared" ref="AD964:AD1027" si="1289">(AB964-AB963)/AB963</f>
        <v>7.5689082721607341E-3</v>
      </c>
      <c r="AE964">
        <f>(C964*'10Stocks'!$D$3)+(F964*'10Stocks'!$D$4)+('10Stocks_'!I964*'10Stocks'!$D$5)+('10Stocks_'!L964*'10Stocks'!$D$6)+('10Stocks_'!O964*'10Stocks'!$D$7)+('10Stocks_'!R964*'10Stocks'!$D$8)+('10Stocks_'!U964*'10Stocks'!$D$9)+('10Stocks_'!X964*'10Stocks'!$D$10)+('10Stocks_'!AA964*'10Stocks'!$D$11)+('10Stocks_'!AD964*'10Stocks'!$D$12)</f>
        <v>5.974265223206739E-3</v>
      </c>
      <c r="AF964">
        <f t="shared" ref="AF964:AF1027" si="1290">AF963+(AF963*AE964)</f>
        <v>338848.69525080035</v>
      </c>
      <c r="AG964">
        <f t="shared" si="1266"/>
        <v>246991.71755121028</v>
      </c>
    </row>
    <row r="965" spans="1:33" x14ac:dyDescent="0.35">
      <c r="A965">
        <v>81.038059000000004</v>
      </c>
      <c r="B965" t="e">
        <f t="shared" ref="B965:B1028" si="1291">(#REF!-#REF!)/#REF!</f>
        <v>#REF!</v>
      </c>
      <c r="C965">
        <f t="shared" si="1271"/>
        <v>-2.9625909469318795E-3</v>
      </c>
      <c r="D965">
        <v>155.14999399999999</v>
      </c>
      <c r="E965" t="e">
        <f t="shared" si="1272"/>
        <v>#REF!</v>
      </c>
      <c r="F965">
        <f t="shared" si="1273"/>
        <v>2.7959989370701134E-2</v>
      </c>
      <c r="G965">
        <v>67.882199999999997</v>
      </c>
      <c r="H965" t="e">
        <f t="shared" si="1274"/>
        <v>#REF!</v>
      </c>
      <c r="I965">
        <f t="shared" si="1275"/>
        <v>4.0185730346015667E-4</v>
      </c>
      <c r="J965">
        <v>76.159035000000003</v>
      </c>
      <c r="K965" t="e">
        <f t="shared" si="1276"/>
        <v>#REF!</v>
      </c>
      <c r="L965">
        <f t="shared" si="1277"/>
        <v>1.1056835150749638E-2</v>
      </c>
      <c r="M965">
        <v>527.70240999999999</v>
      </c>
      <c r="N965" t="e">
        <f t="shared" si="1278"/>
        <v>#REF!</v>
      </c>
      <c r="O965">
        <f t="shared" si="1279"/>
        <v>2.0400276275255157E-2</v>
      </c>
      <c r="P965">
        <v>38.130752000000001</v>
      </c>
      <c r="Q965" t="e">
        <f t="shared" si="1280"/>
        <v>#REF!</v>
      </c>
      <c r="R965">
        <f t="shared" si="1281"/>
        <v>-8.8084336911247868E-3</v>
      </c>
      <c r="S965">
        <v>206.91999799999999</v>
      </c>
      <c r="T965" t="e">
        <f t="shared" si="1282"/>
        <v>#REF!</v>
      </c>
      <c r="U965">
        <f t="shared" si="1283"/>
        <v>4.2365640077719958E-2</v>
      </c>
      <c r="V965">
        <v>36.995728999999997</v>
      </c>
      <c r="W965" t="e">
        <f t="shared" si="1284"/>
        <v>#REF!</v>
      </c>
      <c r="X965">
        <f t="shared" si="1285"/>
        <v>0</v>
      </c>
      <c r="Y965">
        <v>46.461897</v>
      </c>
      <c r="Z965" t="e">
        <f t="shared" si="1286"/>
        <v>#REF!</v>
      </c>
      <c r="AA965">
        <f t="shared" si="1287"/>
        <v>1.0829642302315643E-2</v>
      </c>
      <c r="AB965">
        <v>94.399019999999993</v>
      </c>
      <c r="AC965" t="e">
        <f t="shared" si="1288"/>
        <v>#REF!</v>
      </c>
      <c r="AD965">
        <f t="shared" si="1289"/>
        <v>2.7676142341833019E-3</v>
      </c>
      <c r="AE965">
        <f>(C965*'10Stocks'!$D$3)+(F965*'10Stocks'!$D$4)+('10Stocks_'!I965*'10Stocks'!$D$5)+('10Stocks_'!L965*'10Stocks'!$D$6)+('10Stocks_'!O965*'10Stocks'!$D$7)+('10Stocks_'!R965*'10Stocks'!$D$8)+('10Stocks_'!U965*'10Stocks'!$D$9)+('10Stocks_'!X965*'10Stocks'!$D$10)+('10Stocks_'!AA965*'10Stocks'!$D$11)+('10Stocks_'!AD965*'10Stocks'!$D$12)</f>
        <v>1.3565793633051975E-2</v>
      </c>
      <c r="AF965">
        <f t="shared" si="1290"/>
        <v>343445.4467234016</v>
      </c>
      <c r="AG965">
        <f t="shared" si="1266"/>
        <v>250342.35622058305</v>
      </c>
    </row>
    <row r="966" spans="1:33" x14ac:dyDescent="0.35">
      <c r="A966">
        <v>80.7316</v>
      </c>
      <c r="B966" t="e">
        <f t="shared" ref="B966:B1029" si="1292">(#REF!-#REF!)/#REF!</f>
        <v>#REF!</v>
      </c>
      <c r="C966">
        <f t="shared" si="1271"/>
        <v>-3.7816675742443906E-3</v>
      </c>
      <c r="D966">
        <v>153.85000600000001</v>
      </c>
      <c r="E966" t="e">
        <f t="shared" si="1272"/>
        <v>#REF!</v>
      </c>
      <c r="F966">
        <f t="shared" si="1273"/>
        <v>-8.3789110555813808E-3</v>
      </c>
      <c r="G966">
        <v>67.545877000000004</v>
      </c>
      <c r="H966" t="e">
        <f t="shared" si="1274"/>
        <v>#REF!</v>
      </c>
      <c r="I966">
        <f t="shared" si="1275"/>
        <v>-4.9545094295705364E-3</v>
      </c>
      <c r="J966">
        <v>76.836948000000007</v>
      </c>
      <c r="K966" t="e">
        <f t="shared" si="1276"/>
        <v>#REF!</v>
      </c>
      <c r="L966">
        <f t="shared" si="1277"/>
        <v>8.9012813778431375E-3</v>
      </c>
      <c r="M966">
        <v>526.66238799999996</v>
      </c>
      <c r="N966" t="e">
        <f t="shared" si="1278"/>
        <v>#REF!</v>
      </c>
      <c r="O966">
        <f t="shared" si="1279"/>
        <v>-1.9708494414494371E-3</v>
      </c>
      <c r="P966">
        <v>38.027214999999998</v>
      </c>
      <c r="Q966" t="e">
        <f t="shared" si="1280"/>
        <v>#REF!</v>
      </c>
      <c r="R966">
        <f t="shared" si="1281"/>
        <v>-2.7153149248145664E-3</v>
      </c>
      <c r="S966">
        <v>207.88999899999999</v>
      </c>
      <c r="T966" t="e">
        <f t="shared" si="1282"/>
        <v>#REF!</v>
      </c>
      <c r="U966">
        <f t="shared" si="1283"/>
        <v>4.6878069271970337E-3</v>
      </c>
      <c r="V966">
        <v>37.244557</v>
      </c>
      <c r="W966" t="e">
        <f t="shared" si="1284"/>
        <v>#REF!</v>
      </c>
      <c r="X966">
        <f t="shared" si="1285"/>
        <v>6.7258574631683344E-3</v>
      </c>
      <c r="Y966">
        <v>46.621558</v>
      </c>
      <c r="Z966" t="e">
        <f t="shared" si="1286"/>
        <v>#REF!</v>
      </c>
      <c r="AA966">
        <f t="shared" si="1287"/>
        <v>3.4363857334537983E-3</v>
      </c>
      <c r="AB966">
        <v>95.292304000000001</v>
      </c>
      <c r="AC966" t="e">
        <f t="shared" si="1288"/>
        <v>#REF!</v>
      </c>
      <c r="AD966">
        <f t="shared" si="1289"/>
        <v>9.4628524745278969E-3</v>
      </c>
      <c r="AE966">
        <f>(C966*'10Stocks'!$D$3)+(F966*'10Stocks'!$D$4)+('10Stocks_'!I966*'10Stocks'!$D$5)+('10Stocks_'!L966*'10Stocks'!$D$6)+('10Stocks_'!O966*'10Stocks'!$D$7)+('10Stocks_'!R966*'10Stocks'!$D$8)+('10Stocks_'!U966*'10Stocks'!$D$9)+('10Stocks_'!X966*'10Stocks'!$D$10)+('10Stocks_'!AA966*'10Stocks'!$D$11)+('10Stocks_'!AD966*'10Stocks'!$D$12)</f>
        <v>2.9782808164030526E-3</v>
      </c>
      <c r="AF966">
        <f t="shared" si="1290"/>
        <v>344468.32370885886</v>
      </c>
      <c r="AG966">
        <f t="shared" si="1266"/>
        <v>251087.94605764796</v>
      </c>
    </row>
    <row r="967" spans="1:33" x14ac:dyDescent="0.35">
      <c r="A967">
        <v>80.921774999999997</v>
      </c>
      <c r="B967" t="e">
        <f t="shared" ref="B967:B1030" si="1293">(#REF!-#REF!)/#REF!</f>
        <v>#REF!</v>
      </c>
      <c r="C967">
        <f t="shared" si="1271"/>
        <v>2.3556451253288232E-3</v>
      </c>
      <c r="D967">
        <v>158.69000199999999</v>
      </c>
      <c r="E967" t="e">
        <f t="shared" si="1272"/>
        <v>#REF!</v>
      </c>
      <c r="F967">
        <f t="shared" si="1273"/>
        <v>3.1459186293434298E-2</v>
      </c>
      <c r="G967">
        <v>68.200339999999997</v>
      </c>
      <c r="H967" t="e">
        <f t="shared" si="1274"/>
        <v>#REF!</v>
      </c>
      <c r="I967">
        <f t="shared" si="1275"/>
        <v>9.689162818923687E-3</v>
      </c>
      <c r="J967">
        <v>77.050008000000005</v>
      </c>
      <c r="K967" t="e">
        <f t="shared" si="1276"/>
        <v>#REF!</v>
      </c>
      <c r="L967">
        <f t="shared" si="1277"/>
        <v>2.7728847324857133E-3</v>
      </c>
      <c r="M967">
        <v>531.35243500000001</v>
      </c>
      <c r="N967" t="e">
        <f t="shared" si="1278"/>
        <v>#REF!</v>
      </c>
      <c r="O967">
        <f t="shared" si="1279"/>
        <v>8.9052248781434726E-3</v>
      </c>
      <c r="P967">
        <v>37.650706999999997</v>
      </c>
      <c r="Q967" t="e">
        <f t="shared" si="1280"/>
        <v>#REF!</v>
      </c>
      <c r="R967">
        <f t="shared" si="1281"/>
        <v>-9.9010143130387335E-3</v>
      </c>
      <c r="S967">
        <v>207.729996</v>
      </c>
      <c r="T967" t="e">
        <f t="shared" si="1282"/>
        <v>#REF!</v>
      </c>
      <c r="U967">
        <f t="shared" si="1283"/>
        <v>-7.696522236261545E-4</v>
      </c>
      <c r="V967">
        <v>37.145026999999999</v>
      </c>
      <c r="W967" t="e">
        <f t="shared" si="1284"/>
        <v>#REF!</v>
      </c>
      <c r="X967">
        <f t="shared" si="1285"/>
        <v>-2.6723367927292425E-3</v>
      </c>
      <c r="Y967">
        <v>46.621558</v>
      </c>
      <c r="Z967" t="e">
        <f t="shared" si="1286"/>
        <v>#REF!</v>
      </c>
      <c r="AA967">
        <f t="shared" si="1287"/>
        <v>0</v>
      </c>
      <c r="AB967">
        <v>94.361806000000001</v>
      </c>
      <c r="AC967" t="e">
        <f t="shared" si="1288"/>
        <v>#REF!</v>
      </c>
      <c r="AD967">
        <f t="shared" si="1289"/>
        <v>-9.7646710273685908E-3</v>
      </c>
      <c r="AE967">
        <f>(C967*'10Stocks'!$D$3)+(F967*'10Stocks'!$D$4)+('10Stocks_'!I967*'10Stocks'!$D$5)+('10Stocks_'!L967*'10Stocks'!$D$6)+('10Stocks_'!O967*'10Stocks'!$D$7)+('10Stocks_'!R967*'10Stocks'!$D$8)+('10Stocks_'!U967*'10Stocks'!$D$9)+('10Stocks_'!X967*'10Stocks'!$D$10)+('10Stocks_'!AA967*'10Stocks'!$D$11)+('10Stocks_'!AD967*'10Stocks'!$D$12)</f>
        <v>1.9231194349516034E-3</v>
      </c>
      <c r="AF967">
        <f t="shared" si="1290"/>
        <v>345130.77743690857</v>
      </c>
      <c r="AG967">
        <f t="shared" si="1266"/>
        <v>251570.8181665935</v>
      </c>
    </row>
    <row r="968" spans="1:33" x14ac:dyDescent="0.35">
      <c r="A968">
        <v>81.072269000000006</v>
      </c>
      <c r="B968" t="e">
        <f t="shared" ref="B968:B1031" si="1294">(#REF!-#REF!)/#REF!</f>
        <v>#REF!</v>
      </c>
      <c r="C968">
        <f t="shared" si="1271"/>
        <v>1.8597466503918014E-3</v>
      </c>
      <c r="D968">
        <v>159.91000399999999</v>
      </c>
      <c r="E968" t="e">
        <f t="shared" si="1272"/>
        <v>#REF!</v>
      </c>
      <c r="F968">
        <f t="shared" si="1273"/>
        <v>7.6879575563934639E-3</v>
      </c>
      <c r="G968">
        <v>69.55471</v>
      </c>
      <c r="H968" t="e">
        <f t="shared" si="1274"/>
        <v>#REF!</v>
      </c>
      <c r="I968">
        <f t="shared" si="1275"/>
        <v>1.9858698651648996E-2</v>
      </c>
      <c r="J968">
        <v>77.776347000000001</v>
      </c>
      <c r="K968" t="e">
        <f t="shared" si="1276"/>
        <v>#REF!</v>
      </c>
      <c r="L968">
        <f t="shared" si="1277"/>
        <v>9.4268517142788062E-3</v>
      </c>
      <c r="M968">
        <v>527.932411</v>
      </c>
      <c r="N968" t="e">
        <f t="shared" si="1278"/>
        <v>#REF!</v>
      </c>
      <c r="O968">
        <f t="shared" si="1279"/>
        <v>-6.4364511663525395E-3</v>
      </c>
      <c r="P968">
        <v>37.358911999999997</v>
      </c>
      <c r="Q968" t="e">
        <f t="shared" si="1280"/>
        <v>#REF!</v>
      </c>
      <c r="R968">
        <f t="shared" si="1281"/>
        <v>-7.7500536709709193E-3</v>
      </c>
      <c r="S968">
        <v>210.91000399999999</v>
      </c>
      <c r="T968" t="e">
        <f t="shared" si="1282"/>
        <v>#REF!</v>
      </c>
      <c r="U968">
        <f t="shared" si="1283"/>
        <v>1.5308371738475298E-2</v>
      </c>
      <c r="V968">
        <v>37.244557</v>
      </c>
      <c r="W968" t="e">
        <f t="shared" si="1284"/>
        <v>#REF!</v>
      </c>
      <c r="X968">
        <f t="shared" si="1285"/>
        <v>2.6794973119820711E-3</v>
      </c>
      <c r="Y968">
        <v>46.565209000000003</v>
      </c>
      <c r="Z968" t="e">
        <f t="shared" si="1286"/>
        <v>#REF!</v>
      </c>
      <c r="AA968">
        <f t="shared" si="1287"/>
        <v>-1.2086468667563044E-3</v>
      </c>
      <c r="AB968">
        <v>94.920102999999997</v>
      </c>
      <c r="AC968" t="e">
        <f t="shared" si="1288"/>
        <v>#REF!</v>
      </c>
      <c r="AD968">
        <f t="shared" si="1289"/>
        <v>5.9165569594968968E-3</v>
      </c>
      <c r="AE968">
        <f>(C968*'10Stocks'!$D$3)+(F968*'10Stocks'!$D$4)+('10Stocks_'!I968*'10Stocks'!$D$5)+('10Stocks_'!L968*'10Stocks'!$D$6)+('10Stocks_'!O968*'10Stocks'!$D$7)+('10Stocks_'!R968*'10Stocks'!$D$8)+('10Stocks_'!U968*'10Stocks'!$D$9)+('10Stocks_'!X968*'10Stocks'!$D$10)+('10Stocks_'!AA968*'10Stocks'!$D$11)+('10Stocks_'!AD968*'10Stocks'!$D$12)</f>
        <v>4.643992574971164E-3</v>
      </c>
      <c r="AF968">
        <f t="shared" si="1290"/>
        <v>346733.56220471958</v>
      </c>
      <c r="AG968">
        <f t="shared" si="1266"/>
        <v>252739.11117823859</v>
      </c>
    </row>
    <row r="969" spans="1:33" x14ac:dyDescent="0.35">
      <c r="A969">
        <v>82.21875</v>
      </c>
      <c r="B969" t="e">
        <f t="shared" ref="B969:B1032" si="1295">(#REF!-#REF!)/#REF!</f>
        <v>#REF!</v>
      </c>
      <c r="C969">
        <f t="shared" si="1271"/>
        <v>1.4141469261209332E-2</v>
      </c>
      <c r="D969">
        <v>159.729996</v>
      </c>
      <c r="E969" t="e">
        <f t="shared" si="1272"/>
        <v>#REF!</v>
      </c>
      <c r="F969">
        <f t="shared" si="1273"/>
        <v>-1.1256831686401974E-3</v>
      </c>
      <c r="G969">
        <v>69.891032999999993</v>
      </c>
      <c r="H969" t="e">
        <f t="shared" si="1274"/>
        <v>#REF!</v>
      </c>
      <c r="I969">
        <f t="shared" si="1275"/>
        <v>4.835373477942659E-3</v>
      </c>
      <c r="J969">
        <v>78.657641999999996</v>
      </c>
      <c r="K969" t="e">
        <f t="shared" si="1276"/>
        <v>#REF!</v>
      </c>
      <c r="L969">
        <f t="shared" si="1277"/>
        <v>1.1331144158776117E-2</v>
      </c>
      <c r="M969">
        <v>527.81239200000005</v>
      </c>
      <c r="N969" t="e">
        <f t="shared" si="1278"/>
        <v>#REF!</v>
      </c>
      <c r="O969">
        <f t="shared" si="1279"/>
        <v>-2.2733781351407989E-4</v>
      </c>
      <c r="P969">
        <v>37.114184000000002</v>
      </c>
      <c r="Q969" t="e">
        <f t="shared" si="1280"/>
        <v>#REF!</v>
      </c>
      <c r="R969">
        <f t="shared" si="1281"/>
        <v>-6.5507261025159131E-3</v>
      </c>
      <c r="S969">
        <v>216.61000100000001</v>
      </c>
      <c r="T969" t="e">
        <f t="shared" si="1282"/>
        <v>#REF!</v>
      </c>
      <c r="U969">
        <f t="shared" si="1283"/>
        <v>2.7025730842051593E-2</v>
      </c>
      <c r="V969">
        <v>37.145026999999999</v>
      </c>
      <c r="W969" t="e">
        <f t="shared" si="1284"/>
        <v>#REF!</v>
      </c>
      <c r="X969">
        <f t="shared" si="1285"/>
        <v>-2.6723367927292425E-3</v>
      </c>
      <c r="Y969">
        <v>46.546424999999999</v>
      </c>
      <c r="Z969" t="e">
        <f t="shared" si="1286"/>
        <v>#REF!</v>
      </c>
      <c r="AA969">
        <f t="shared" si="1287"/>
        <v>-4.0339129584930427E-4</v>
      </c>
      <c r="AB969">
        <v>95.757553000000001</v>
      </c>
      <c r="AC969" t="e">
        <f t="shared" si="1288"/>
        <v>#REF!</v>
      </c>
      <c r="AD969">
        <f t="shared" si="1289"/>
        <v>8.8226832202236861E-3</v>
      </c>
      <c r="AE969">
        <f>(C969*'10Stocks'!$D$3)+(F969*'10Stocks'!$D$4)+('10Stocks_'!I969*'10Stocks'!$D$5)+('10Stocks_'!L969*'10Stocks'!$D$6)+('10Stocks_'!O969*'10Stocks'!$D$7)+('10Stocks_'!R969*'10Stocks'!$D$8)+('10Stocks_'!U969*'10Stocks'!$D$9)+('10Stocks_'!X969*'10Stocks'!$D$10)+('10Stocks_'!AA969*'10Stocks'!$D$11)+('10Stocks_'!AD969*'10Stocks'!$D$12)</f>
        <v>1.0645516024799274E-2</v>
      </c>
      <c r="AF969">
        <f t="shared" si="1290"/>
        <v>350424.71989750565</v>
      </c>
      <c r="AG969">
        <f t="shared" si="1266"/>
        <v>255429.64943638004</v>
      </c>
    </row>
    <row r="970" spans="1:33" x14ac:dyDescent="0.35">
      <c r="A970">
        <v>81.322635000000005</v>
      </c>
      <c r="B970" t="e">
        <f t="shared" ref="B970:B1033" si="1296">(#REF!-#REF!)/#REF!</f>
        <v>#REF!</v>
      </c>
      <c r="C970">
        <f t="shared" si="1271"/>
        <v>-1.0899156214367095E-2</v>
      </c>
      <c r="D970">
        <v>157.83000200000001</v>
      </c>
      <c r="E970" t="e">
        <f t="shared" si="1272"/>
        <v>#REF!</v>
      </c>
      <c r="F970">
        <f t="shared" si="1273"/>
        <v>-1.1895035670069085E-2</v>
      </c>
      <c r="G970">
        <v>70.063739999999996</v>
      </c>
      <c r="H970" t="e">
        <f t="shared" si="1274"/>
        <v>#REF!</v>
      </c>
      <c r="I970">
        <f t="shared" si="1275"/>
        <v>2.4710895316142002E-3</v>
      </c>
      <c r="J970">
        <v>78.473634000000004</v>
      </c>
      <c r="K970" t="e">
        <f t="shared" si="1276"/>
        <v>#REF!</v>
      </c>
      <c r="L970">
        <f t="shared" si="1277"/>
        <v>-2.3393531171452039E-3</v>
      </c>
      <c r="M970">
        <v>515.14233000000002</v>
      </c>
      <c r="N970" t="e">
        <f t="shared" si="1278"/>
        <v>#REF!</v>
      </c>
      <c r="O970">
        <f t="shared" si="1279"/>
        <v>-2.400485890827669E-2</v>
      </c>
      <c r="P970">
        <v>36.765915999999997</v>
      </c>
      <c r="Q970" t="e">
        <f t="shared" si="1280"/>
        <v>#REF!</v>
      </c>
      <c r="R970">
        <f t="shared" si="1281"/>
        <v>-9.3836900738543637E-3</v>
      </c>
      <c r="S970">
        <v>207.279999</v>
      </c>
      <c r="T970" t="e">
        <f t="shared" si="1282"/>
        <v>#REF!</v>
      </c>
      <c r="U970">
        <f t="shared" si="1283"/>
        <v>-4.307281269067538E-2</v>
      </c>
      <c r="V970">
        <v>37.573011000000001</v>
      </c>
      <c r="W970" t="e">
        <f t="shared" si="1284"/>
        <v>#REF!</v>
      </c>
      <c r="X970">
        <f t="shared" si="1285"/>
        <v>1.1521973049043743E-2</v>
      </c>
      <c r="Y970">
        <v>46.105003000000004</v>
      </c>
      <c r="Z970" t="e">
        <f t="shared" si="1286"/>
        <v>#REF!</v>
      </c>
      <c r="AA970">
        <f t="shared" si="1287"/>
        <v>-9.4834780544369585E-3</v>
      </c>
      <c r="AB970">
        <v>95.534227999999999</v>
      </c>
      <c r="AC970" t="e">
        <f t="shared" si="1288"/>
        <v>#REF!</v>
      </c>
      <c r="AD970">
        <f t="shared" si="1289"/>
        <v>-2.3321920099608506E-3</v>
      </c>
      <c r="AE970">
        <f>(C970*'10Stocks'!$D$3)+(F970*'10Stocks'!$D$4)+('10Stocks_'!I970*'10Stocks'!$D$5)+('10Stocks_'!L970*'10Stocks'!$D$6)+('10Stocks_'!O970*'10Stocks'!$D$7)+('10Stocks_'!R970*'10Stocks'!$D$8)+('10Stocks_'!U970*'10Stocks'!$D$9)+('10Stocks_'!X970*'10Stocks'!$D$10)+('10Stocks_'!AA970*'10Stocks'!$D$11)+('10Stocks_'!AD970*'10Stocks'!$D$12)</f>
        <v>-1.5103798903232702E-2</v>
      </c>
      <c r="AF970">
        <f t="shared" si="1290"/>
        <v>345131.97539745207</v>
      </c>
      <c r="AG970">
        <f t="shared" si="1266"/>
        <v>251571.69137736975</v>
      </c>
    </row>
    <row r="971" spans="1:33" x14ac:dyDescent="0.35">
      <c r="A971">
        <v>81.038059000000004</v>
      </c>
      <c r="B971" t="e">
        <f t="shared" ref="B971:B1034" si="1297">(#REF!-#REF!)/#REF!</f>
        <v>#REF!</v>
      </c>
      <c r="C971">
        <f t="shared" si="1271"/>
        <v>-3.4993455389142427E-3</v>
      </c>
      <c r="D971">
        <v>151.270004</v>
      </c>
      <c r="E971" t="e">
        <f t="shared" si="1272"/>
        <v>#REF!</v>
      </c>
      <c r="F971">
        <f t="shared" si="1273"/>
        <v>-4.1563694588307783E-2</v>
      </c>
      <c r="G971">
        <v>70.999982000000003</v>
      </c>
      <c r="H971" t="e">
        <f t="shared" si="1274"/>
        <v>#REF!</v>
      </c>
      <c r="I971">
        <f t="shared" si="1275"/>
        <v>1.3362718005062351E-2</v>
      </c>
      <c r="J971">
        <v>77.756980999999996</v>
      </c>
      <c r="K971" t="e">
        <f t="shared" si="1276"/>
        <v>#REF!</v>
      </c>
      <c r="L971">
        <f t="shared" si="1277"/>
        <v>-9.1324049043020987E-3</v>
      </c>
      <c r="M971">
        <v>509.96232099999997</v>
      </c>
      <c r="N971" t="e">
        <f t="shared" si="1278"/>
        <v>#REF!</v>
      </c>
      <c r="O971">
        <f t="shared" si="1279"/>
        <v>-1.0055490877637721E-2</v>
      </c>
      <c r="P971">
        <v>37.104770000000002</v>
      </c>
      <c r="Q971" t="e">
        <f t="shared" si="1280"/>
        <v>#REF!</v>
      </c>
      <c r="R971">
        <f t="shared" si="1281"/>
        <v>9.2165254362220946E-3</v>
      </c>
      <c r="S971">
        <v>201.35000600000001</v>
      </c>
      <c r="T971" t="e">
        <f t="shared" si="1282"/>
        <v>#REF!</v>
      </c>
      <c r="U971">
        <f t="shared" si="1283"/>
        <v>-2.8608611677965107E-2</v>
      </c>
      <c r="V971">
        <v>37.941276000000002</v>
      </c>
      <c r="W971" t="e">
        <f t="shared" si="1284"/>
        <v>#REF!</v>
      </c>
      <c r="X971">
        <f t="shared" si="1285"/>
        <v>9.8013172274109446E-3</v>
      </c>
      <c r="Y971">
        <v>46.719859</v>
      </c>
      <c r="Z971" t="e">
        <f t="shared" si="1286"/>
        <v>#REF!</v>
      </c>
      <c r="AA971">
        <f t="shared" si="1287"/>
        <v>1.3335993059147963E-2</v>
      </c>
      <c r="AB971">
        <v>95.943650000000005</v>
      </c>
      <c r="AC971" t="e">
        <f t="shared" si="1288"/>
        <v>#REF!</v>
      </c>
      <c r="AD971">
        <f t="shared" si="1289"/>
        <v>4.2856053643936538E-3</v>
      </c>
      <c r="AE971">
        <f>(C971*'10Stocks'!$D$3)+(F971*'10Stocks'!$D$4)+('10Stocks_'!I971*'10Stocks'!$D$5)+('10Stocks_'!L971*'10Stocks'!$D$6)+('10Stocks_'!O971*'10Stocks'!$D$7)+('10Stocks_'!R971*'10Stocks'!$D$8)+('10Stocks_'!U971*'10Stocks'!$D$9)+('10Stocks_'!X971*'10Stocks'!$D$10)+('10Stocks_'!AA971*'10Stocks'!$D$11)+('10Stocks_'!AD971*'10Stocks'!$D$12)</f>
        <v>-9.7721534996621992E-3</v>
      </c>
      <c r="AF971">
        <f t="shared" si="1290"/>
        <v>341759.29275622655</v>
      </c>
      <c r="AG971">
        <f t="shared" si="1266"/>
        <v>249113.29419306043</v>
      </c>
    </row>
    <row r="972" spans="1:33" x14ac:dyDescent="0.35">
      <c r="A972">
        <v>80.893609999999995</v>
      </c>
      <c r="B972" t="e">
        <f t="shared" ref="B972:B1035" si="1298">(#REF!-#REF!)/#REF!</f>
        <v>#REF!</v>
      </c>
      <c r="C972">
        <f t="shared" si="1271"/>
        <v>-1.7824834624927122E-3</v>
      </c>
      <c r="D972">
        <v>150.38000500000001</v>
      </c>
      <c r="E972" t="e">
        <f t="shared" si="1272"/>
        <v>#REF!</v>
      </c>
      <c r="F972">
        <f t="shared" si="1273"/>
        <v>-5.8835127683343549E-3</v>
      </c>
      <c r="G972">
        <v>70.000112000000001</v>
      </c>
      <c r="H972" t="e">
        <f t="shared" si="1274"/>
        <v>#REF!</v>
      </c>
      <c r="I972">
        <f t="shared" si="1275"/>
        <v>-1.4082679626594853E-2</v>
      </c>
      <c r="J972">
        <v>79.025650999999996</v>
      </c>
      <c r="K972" t="e">
        <f t="shared" si="1276"/>
        <v>#REF!</v>
      </c>
      <c r="L972">
        <f t="shared" si="1277"/>
        <v>1.6315834072827495E-2</v>
      </c>
      <c r="M972">
        <v>511.00231300000002</v>
      </c>
      <c r="N972" t="e">
        <f t="shared" si="1278"/>
        <v>#REF!</v>
      </c>
      <c r="O972">
        <f t="shared" si="1279"/>
        <v>2.0393506680271793E-3</v>
      </c>
      <c r="P972">
        <v>37.31185</v>
      </c>
      <c r="Q972" t="e">
        <f t="shared" si="1280"/>
        <v>#REF!</v>
      </c>
      <c r="R972">
        <f t="shared" si="1281"/>
        <v>5.5809536078514355E-3</v>
      </c>
      <c r="S972">
        <v>178.58999600000001</v>
      </c>
      <c r="T972" t="e">
        <f t="shared" si="1282"/>
        <v>#REF!</v>
      </c>
      <c r="U972">
        <f t="shared" si="1283"/>
        <v>-0.11303704654471176</v>
      </c>
      <c r="V972">
        <v>38.100524999999998</v>
      </c>
      <c r="W972" t="e">
        <f t="shared" si="1284"/>
        <v>#REF!</v>
      </c>
      <c r="X972">
        <f t="shared" si="1285"/>
        <v>4.1972494546571263E-3</v>
      </c>
      <c r="Y972">
        <v>46.663105000000002</v>
      </c>
      <c r="Z972" t="e">
        <f t="shared" si="1286"/>
        <v>#REF!</v>
      </c>
      <c r="AA972">
        <f t="shared" si="1287"/>
        <v>-1.2147725017748441E-3</v>
      </c>
      <c r="AB972">
        <v>95.208555000000004</v>
      </c>
      <c r="AC972" t="e">
        <f t="shared" si="1288"/>
        <v>#REF!</v>
      </c>
      <c r="AD972">
        <f t="shared" si="1289"/>
        <v>-7.661736863252556E-3</v>
      </c>
      <c r="AE972">
        <f>(C972*'10Stocks'!$D$3)+(F972*'10Stocks'!$D$4)+('10Stocks_'!I972*'10Stocks'!$D$5)+('10Stocks_'!L972*'10Stocks'!$D$6)+('10Stocks_'!O972*'10Stocks'!$D$7)+('10Stocks_'!R972*'10Stocks'!$D$8)+('10Stocks_'!U972*'10Stocks'!$D$9)+('10Stocks_'!X972*'10Stocks'!$D$10)+('10Stocks_'!AA972*'10Stocks'!$D$11)+('10Stocks_'!AD972*'10Stocks'!$D$12)</f>
        <v>-1.1987315079861675E-2</v>
      </c>
      <c r="AF972">
        <f t="shared" si="1290"/>
        <v>337662.516432487</v>
      </c>
      <c r="AG972">
        <f t="shared" si="1266"/>
        <v>246127.09464498595</v>
      </c>
    </row>
    <row r="973" spans="1:33" x14ac:dyDescent="0.35">
      <c r="A973">
        <v>80.556549000000004</v>
      </c>
      <c r="B973" t="e">
        <f t="shared" ref="B973:B1036" si="1299">(#REF!-#REF!)/#REF!</f>
        <v>#REF!</v>
      </c>
      <c r="C973">
        <f t="shared" si="1271"/>
        <v>-4.1667197198887703E-3</v>
      </c>
      <c r="D973">
        <v>152.85000600000001</v>
      </c>
      <c r="E973" t="e">
        <f t="shared" si="1272"/>
        <v>#REF!</v>
      </c>
      <c r="F973">
        <f t="shared" si="1273"/>
        <v>1.6425062627175708E-2</v>
      </c>
      <c r="G973">
        <v>70.572762999999995</v>
      </c>
      <c r="H973" t="e">
        <f t="shared" si="1274"/>
        <v>#REF!</v>
      </c>
      <c r="I973">
        <f t="shared" si="1275"/>
        <v>8.1807154822837042E-3</v>
      </c>
      <c r="J973">
        <v>79.364607000000007</v>
      </c>
      <c r="K973" t="e">
        <f t="shared" si="1276"/>
        <v>#REF!</v>
      </c>
      <c r="L973">
        <f t="shared" si="1277"/>
        <v>4.2891895949077382E-3</v>
      </c>
      <c r="M973">
        <v>518.73237500000005</v>
      </c>
      <c r="N973" t="e">
        <f t="shared" si="1278"/>
        <v>#REF!</v>
      </c>
      <c r="O973">
        <f t="shared" si="1279"/>
        <v>1.5127254423993246E-2</v>
      </c>
      <c r="P973">
        <v>37.217725000000002</v>
      </c>
      <c r="Q973" t="e">
        <f t="shared" si="1280"/>
        <v>#REF!</v>
      </c>
      <c r="R973">
        <f t="shared" si="1281"/>
        <v>-2.5226570111103641E-3</v>
      </c>
      <c r="S973">
        <v>182.259995</v>
      </c>
      <c r="T973" t="e">
        <f t="shared" si="1282"/>
        <v>#REF!</v>
      </c>
      <c r="U973">
        <f t="shared" si="1283"/>
        <v>2.0549857675118542E-2</v>
      </c>
      <c r="V973">
        <v>38.259774999999998</v>
      </c>
      <c r="W973" t="e">
        <f t="shared" si="1284"/>
        <v>#REF!</v>
      </c>
      <c r="X973">
        <f t="shared" si="1285"/>
        <v>4.1797324315084932E-3</v>
      </c>
      <c r="Y973">
        <v>46.426620999999997</v>
      </c>
      <c r="Z973" t="e">
        <f t="shared" si="1286"/>
        <v>#REF!</v>
      </c>
      <c r="AA973">
        <f t="shared" si="1287"/>
        <v>-5.0679010751642937E-3</v>
      </c>
      <c r="AB973">
        <v>95.508330999999998</v>
      </c>
      <c r="AC973" t="e">
        <f t="shared" si="1288"/>
        <v>#REF!</v>
      </c>
      <c r="AD973">
        <f t="shared" si="1289"/>
        <v>3.1486246167688843E-3</v>
      </c>
      <c r="AE973">
        <f>(C973*'10Stocks'!$D$3)+(F973*'10Stocks'!$D$4)+('10Stocks_'!I973*'10Stocks'!$D$5)+('10Stocks_'!L973*'10Stocks'!$D$6)+('10Stocks_'!O973*'10Stocks'!$D$7)+('10Stocks_'!R973*'10Stocks'!$D$8)+('10Stocks_'!U973*'10Stocks'!$D$9)+('10Stocks_'!X973*'10Stocks'!$D$10)+('10Stocks_'!AA973*'10Stocks'!$D$11)+('10Stocks_'!AD973*'10Stocks'!$D$12)</f>
        <v>6.7850052444190893E-3</v>
      </c>
      <c r="AF973">
        <f t="shared" si="1290"/>
        <v>339953.55837732519</v>
      </c>
      <c r="AG973">
        <f t="shared" si="1266"/>
        <v>247797.06827294582</v>
      </c>
    </row>
    <row r="974" spans="1:33" x14ac:dyDescent="0.35">
      <c r="A974">
        <v>81.559481000000005</v>
      </c>
      <c r="B974" t="e">
        <f t="shared" ref="B974:B1037" si="1300">(#REF!-#REF!)/#REF!</f>
        <v>#REF!</v>
      </c>
      <c r="C974">
        <f t="shared" si="1271"/>
        <v>1.2450036805821973E-2</v>
      </c>
      <c r="D974">
        <v>159.88000500000001</v>
      </c>
      <c r="E974" t="e">
        <f t="shared" si="1272"/>
        <v>#REF!</v>
      </c>
      <c r="F974">
        <f t="shared" si="1273"/>
        <v>4.5992795054257331E-2</v>
      </c>
      <c r="G974">
        <v>71.272677000000002</v>
      </c>
      <c r="H974" t="e">
        <f t="shared" si="1274"/>
        <v>#REF!</v>
      </c>
      <c r="I974">
        <f t="shared" si="1275"/>
        <v>9.9176221852048906E-3</v>
      </c>
      <c r="J974">
        <v>79.819781000000006</v>
      </c>
      <c r="K974" t="e">
        <f t="shared" si="1276"/>
        <v>#REF!</v>
      </c>
      <c r="L974">
        <f t="shared" si="1277"/>
        <v>5.7352265349212839E-3</v>
      </c>
      <c r="M974">
        <v>529.92242699999997</v>
      </c>
      <c r="N974" t="e">
        <f t="shared" si="1278"/>
        <v>#REF!</v>
      </c>
      <c r="O974">
        <f t="shared" si="1279"/>
        <v>2.1571917503702989E-2</v>
      </c>
      <c r="P974">
        <v>37.62247</v>
      </c>
      <c r="Q974" t="e">
        <f t="shared" si="1280"/>
        <v>#REF!</v>
      </c>
      <c r="R974">
        <f t="shared" si="1281"/>
        <v>1.0875060203169279E-2</v>
      </c>
      <c r="S974">
        <v>184.66999799999999</v>
      </c>
      <c r="T974" t="e">
        <f t="shared" si="1282"/>
        <v>#REF!</v>
      </c>
      <c r="U974">
        <f t="shared" si="1283"/>
        <v>1.3222885252465792E-2</v>
      </c>
      <c r="V974">
        <v>40.339976</v>
      </c>
      <c r="W974" t="e">
        <f t="shared" si="1284"/>
        <v>#REF!</v>
      </c>
      <c r="X974">
        <f t="shared" si="1285"/>
        <v>5.4370445199952239E-2</v>
      </c>
      <c r="Y974">
        <v>47.069854999999997</v>
      </c>
      <c r="Z974" t="e">
        <f t="shared" si="1286"/>
        <v>#REF!</v>
      </c>
      <c r="AA974">
        <f t="shared" si="1287"/>
        <v>1.385485280093935E-2</v>
      </c>
      <c r="AB974">
        <v>95.770645999999999</v>
      </c>
      <c r="AC974" t="e">
        <f t="shared" si="1288"/>
        <v>#REF!</v>
      </c>
      <c r="AD974">
        <f t="shared" si="1289"/>
        <v>2.7465143328700924E-3</v>
      </c>
      <c r="AE974">
        <f>(C974*'10Stocks'!$D$3)+(F974*'10Stocks'!$D$4)+('10Stocks_'!I974*'10Stocks'!$D$5)+('10Stocks_'!L974*'10Stocks'!$D$6)+('10Stocks_'!O974*'10Stocks'!$D$7)+('10Stocks_'!R974*'10Stocks'!$D$8)+('10Stocks_'!U974*'10Stocks'!$D$9)+('10Stocks_'!X974*'10Stocks'!$D$10)+('10Stocks_'!AA974*'10Stocks'!$D$11)+('10Stocks_'!AD974*'10Stocks'!$D$12)</f>
        <v>1.1412080703178611E-2</v>
      </c>
      <c r="AF974">
        <f t="shared" si="1290"/>
        <v>343833.13582085998</v>
      </c>
      <c r="AG974">
        <f t="shared" si="1266"/>
        <v>250624.94841408773</v>
      </c>
    </row>
    <row r="975" spans="1:33" x14ac:dyDescent="0.35">
      <c r="A975">
        <v>81.687427999999997</v>
      </c>
      <c r="B975" t="e">
        <f t="shared" ref="B975:B1038" si="1301">(#REF!-#REF!)/#REF!</f>
        <v>#REF!</v>
      </c>
      <c r="C975">
        <f t="shared" si="1271"/>
        <v>1.5687569174206958E-3</v>
      </c>
      <c r="D975">
        <v>156.11000100000001</v>
      </c>
      <c r="E975" t="e">
        <f t="shared" si="1272"/>
        <v>#REF!</v>
      </c>
      <c r="F975">
        <f t="shared" si="1273"/>
        <v>-2.3580209420183594E-2</v>
      </c>
      <c r="G975">
        <v>71.481738000000007</v>
      </c>
      <c r="H975" t="e">
        <f t="shared" si="1274"/>
        <v>#REF!</v>
      </c>
      <c r="I975">
        <f t="shared" si="1275"/>
        <v>2.933255895523687E-3</v>
      </c>
      <c r="J975">
        <v>79.490510999999998</v>
      </c>
      <c r="K975" t="e">
        <f t="shared" si="1276"/>
        <v>#REF!</v>
      </c>
      <c r="L975">
        <f t="shared" si="1277"/>
        <v>-4.1251679204683377E-3</v>
      </c>
      <c r="M975">
        <v>533.09243700000002</v>
      </c>
      <c r="N975" t="e">
        <f t="shared" si="1278"/>
        <v>#REF!</v>
      </c>
      <c r="O975">
        <f t="shared" si="1279"/>
        <v>5.9820264976255619E-3</v>
      </c>
      <c r="P975">
        <v>38.314441000000002</v>
      </c>
      <c r="Q975" t="e">
        <f t="shared" si="1280"/>
        <v>#REF!</v>
      </c>
      <c r="R975">
        <f t="shared" si="1281"/>
        <v>1.8392492571593581E-2</v>
      </c>
      <c r="S975">
        <v>190.16000399999999</v>
      </c>
      <c r="T975" t="e">
        <f t="shared" si="1282"/>
        <v>#REF!</v>
      </c>
      <c r="U975">
        <f t="shared" si="1283"/>
        <v>2.9728738070382142E-2</v>
      </c>
      <c r="V975">
        <v>38.856963999999998</v>
      </c>
      <c r="W975" t="e">
        <f t="shared" si="1284"/>
        <v>#REF!</v>
      </c>
      <c r="X975">
        <f t="shared" si="1285"/>
        <v>-3.6762837935253166E-2</v>
      </c>
      <c r="Y975">
        <v>47.117154999999997</v>
      </c>
      <c r="Z975" t="e">
        <f t="shared" si="1286"/>
        <v>#REF!</v>
      </c>
      <c r="AA975">
        <f t="shared" si="1287"/>
        <v>1.0048894350747394E-3</v>
      </c>
      <c r="AB975">
        <v>95.892429000000007</v>
      </c>
      <c r="AC975" t="e">
        <f t="shared" si="1288"/>
        <v>#REF!</v>
      </c>
      <c r="AD975">
        <f t="shared" si="1289"/>
        <v>1.2716109276323326E-3</v>
      </c>
      <c r="AE975">
        <f>(C975*'10Stocks'!$D$3)+(F975*'10Stocks'!$D$4)+('10Stocks_'!I975*'10Stocks'!$D$5)+('10Stocks_'!L975*'10Stocks'!$D$6)+('10Stocks_'!O975*'10Stocks'!$D$7)+('10Stocks_'!R975*'10Stocks'!$D$8)+('10Stocks_'!U975*'10Stocks'!$D$9)+('10Stocks_'!X975*'10Stocks'!$D$10)+('10Stocks_'!AA975*'10Stocks'!$D$11)+('10Stocks_'!AD975*'10Stocks'!$D$12)</f>
        <v>6.5133300517898106E-3</v>
      </c>
      <c r="AF975">
        <f t="shared" si="1290"/>
        <v>346072.63451720314</v>
      </c>
      <c r="AG975">
        <f t="shared" si="1266"/>
        <v>252257.35142232149</v>
      </c>
    </row>
    <row r="976" spans="1:33" x14ac:dyDescent="0.35">
      <c r="A976">
        <v>81.702556000000001</v>
      </c>
      <c r="B976" t="e">
        <f t="shared" ref="B976:B1039" si="1302">(#REF!-#REF!)/#REF!</f>
        <v>#REF!</v>
      </c>
      <c r="C976">
        <f t="shared" si="1271"/>
        <v>1.8519373629935135E-4</v>
      </c>
      <c r="D976">
        <v>156.020004</v>
      </c>
      <c r="E976" t="e">
        <f t="shared" si="1272"/>
        <v>#REF!</v>
      </c>
      <c r="F976">
        <f t="shared" si="1273"/>
        <v>-5.7649733792526831E-4</v>
      </c>
      <c r="G976">
        <v>71.381749999999997</v>
      </c>
      <c r="H976" t="e">
        <f t="shared" si="1274"/>
        <v>#REF!</v>
      </c>
      <c r="I976">
        <f t="shared" si="1275"/>
        <v>-1.3987908352201845E-3</v>
      </c>
      <c r="J976">
        <v>78.367103</v>
      </c>
      <c r="K976" t="e">
        <f t="shared" si="1276"/>
        <v>#REF!</v>
      </c>
      <c r="L976">
        <f t="shared" si="1277"/>
        <v>-1.4132605085404442E-2</v>
      </c>
      <c r="M976">
        <v>526.65241200000003</v>
      </c>
      <c r="N976" t="e">
        <f t="shared" si="1278"/>
        <v>#REF!</v>
      </c>
      <c r="O976">
        <f t="shared" si="1279"/>
        <v>-1.2080503404327965E-2</v>
      </c>
      <c r="P976">
        <v>38.143821000000003</v>
      </c>
      <c r="Q976" t="e">
        <f t="shared" si="1280"/>
        <v>#REF!</v>
      </c>
      <c r="R976">
        <f t="shared" si="1281"/>
        <v>-4.4531512282796858E-3</v>
      </c>
      <c r="S976">
        <v>190.61999499999999</v>
      </c>
      <c r="T976" t="e">
        <f t="shared" si="1282"/>
        <v>#REF!</v>
      </c>
      <c r="U976">
        <f t="shared" si="1283"/>
        <v>2.4189681863910893E-3</v>
      </c>
      <c r="V976">
        <v>39.374527</v>
      </c>
      <c r="W976" t="e">
        <f t="shared" si="1284"/>
        <v>#REF!</v>
      </c>
      <c r="X976">
        <f t="shared" si="1285"/>
        <v>1.3319697339195174E-2</v>
      </c>
      <c r="Y976">
        <v>46.625267000000001</v>
      </c>
      <c r="Z976" t="e">
        <f t="shared" si="1286"/>
        <v>#REF!</v>
      </c>
      <c r="AA976">
        <f t="shared" si="1287"/>
        <v>-1.0439679560448755E-2</v>
      </c>
      <c r="AB976">
        <v>95.826852000000002</v>
      </c>
      <c r="AC976" t="e">
        <f t="shared" si="1288"/>
        <v>#REF!</v>
      </c>
      <c r="AD976">
        <f t="shared" si="1289"/>
        <v>-6.8386003654161956E-4</v>
      </c>
      <c r="AE976">
        <f>(C976*'10Stocks'!$D$3)+(F976*'10Stocks'!$D$4)+('10Stocks_'!I976*'10Stocks'!$D$5)+('10Stocks_'!L976*'10Stocks'!$D$6)+('10Stocks_'!O976*'10Stocks'!$D$7)+('10Stocks_'!R976*'10Stocks'!$D$8)+('10Stocks_'!U976*'10Stocks'!$D$9)+('10Stocks_'!X976*'10Stocks'!$D$10)+('10Stocks_'!AA976*'10Stocks'!$D$11)+('10Stocks_'!AD976*'10Stocks'!$D$12)</f>
        <v>-7.5981293534860906E-3</v>
      </c>
      <c r="AF976">
        <f t="shared" si="1290"/>
        <v>343443.12987443974</v>
      </c>
      <c r="AG976">
        <f t="shared" si="1266"/>
        <v>250340.6674358469</v>
      </c>
    </row>
    <row r="977" spans="1:33" x14ac:dyDescent="0.35">
      <c r="A977">
        <v>81.007795999999999</v>
      </c>
      <c r="B977" t="e">
        <f t="shared" ref="B977:B1040" si="1303">(#REF!-#REF!)/#REF!</f>
        <v>#REF!</v>
      </c>
      <c r="C977">
        <f t="shared" si="1271"/>
        <v>-8.5035283351478294E-3</v>
      </c>
      <c r="D977">
        <v>155.38999899999999</v>
      </c>
      <c r="E977" t="e">
        <f t="shared" si="1272"/>
        <v>#REF!</v>
      </c>
      <c r="F977">
        <f t="shared" si="1273"/>
        <v>-4.0379757970010772E-3</v>
      </c>
      <c r="G977">
        <v>70.999982000000003</v>
      </c>
      <c r="H977" t="e">
        <f t="shared" si="1274"/>
        <v>#REF!</v>
      </c>
      <c r="I977">
        <f t="shared" si="1275"/>
        <v>-5.3482577829766561E-3</v>
      </c>
      <c r="J977">
        <v>77.621398999999997</v>
      </c>
      <c r="K977" t="e">
        <f t="shared" si="1276"/>
        <v>#REF!</v>
      </c>
      <c r="L977">
        <f t="shared" si="1277"/>
        <v>-9.5155233695445336E-3</v>
      </c>
      <c r="M977">
        <v>519.98232399999995</v>
      </c>
      <c r="N977" t="e">
        <f t="shared" si="1278"/>
        <v>#REF!</v>
      </c>
      <c r="O977">
        <f t="shared" si="1279"/>
        <v>-1.2665066841087737E-2</v>
      </c>
      <c r="P977">
        <v>37.537157000000001</v>
      </c>
      <c r="Q977" t="e">
        <f t="shared" si="1280"/>
        <v>#REF!</v>
      </c>
      <c r="R977">
        <f t="shared" si="1281"/>
        <v>-1.5904646784075514E-2</v>
      </c>
      <c r="S977">
        <v>188.58999600000001</v>
      </c>
      <c r="T977" t="e">
        <f t="shared" si="1282"/>
        <v>#REF!</v>
      </c>
      <c r="U977">
        <f t="shared" si="1283"/>
        <v>-1.0649454691256157E-2</v>
      </c>
      <c r="V977">
        <v>39.424290999999997</v>
      </c>
      <c r="W977" t="e">
        <f t="shared" si="1284"/>
        <v>#REF!</v>
      </c>
      <c r="X977">
        <f t="shared" si="1285"/>
        <v>1.26386280145019E-3</v>
      </c>
      <c r="Y977">
        <v>46.379320999999997</v>
      </c>
      <c r="Z977" t="e">
        <f t="shared" si="1286"/>
        <v>#REF!</v>
      </c>
      <c r="AA977">
        <f t="shared" si="1287"/>
        <v>-5.2749510260177929E-3</v>
      </c>
      <c r="AB977">
        <v>94.412259000000006</v>
      </c>
      <c r="AC977" t="e">
        <f t="shared" si="1288"/>
        <v>#REF!</v>
      </c>
      <c r="AD977">
        <f t="shared" si="1289"/>
        <v>-1.4761968805987662E-2</v>
      </c>
      <c r="AE977">
        <f>(C977*'10Stocks'!$D$3)+(F977*'10Stocks'!$D$4)+('10Stocks_'!I977*'10Stocks'!$D$5)+('10Stocks_'!L977*'10Stocks'!$D$6)+('10Stocks_'!O977*'10Stocks'!$D$7)+('10Stocks_'!R977*'10Stocks'!$D$8)+('10Stocks_'!U977*'10Stocks'!$D$9)+('10Stocks_'!X977*'10Stocks'!$D$10)+('10Stocks_'!AA977*'10Stocks'!$D$11)+('10Stocks_'!AD977*'10Stocks'!$D$12)</f>
        <v>-1.071639753120647E-2</v>
      </c>
      <c r="AF977">
        <f t="shared" si="1290"/>
        <v>339762.65676534345</v>
      </c>
      <c r="AG977">
        <f t="shared" si="1266"/>
        <v>247657.91732537682</v>
      </c>
    </row>
    <row r="978" spans="1:33" x14ac:dyDescent="0.35">
      <c r="A978">
        <v>82.203339</v>
      </c>
      <c r="B978" t="e">
        <f t="shared" ref="B978:B1041" si="1304">(#REF!-#REF!)/#REF!</f>
        <v>#REF!</v>
      </c>
      <c r="C978">
        <f t="shared" si="1271"/>
        <v>1.4758369675926015E-2</v>
      </c>
      <c r="D978">
        <v>154.770004</v>
      </c>
      <c r="E978" t="e">
        <f t="shared" si="1272"/>
        <v>#REF!</v>
      </c>
      <c r="F978">
        <f t="shared" si="1273"/>
        <v>-3.9899285925086387E-3</v>
      </c>
      <c r="G978">
        <v>70.954531000000003</v>
      </c>
      <c r="H978" t="e">
        <f t="shared" si="1274"/>
        <v>#REF!</v>
      </c>
      <c r="I978">
        <f t="shared" si="1275"/>
        <v>-6.4015509187030368E-4</v>
      </c>
      <c r="J978">
        <v>77.853825000000001</v>
      </c>
      <c r="K978" t="e">
        <f t="shared" si="1276"/>
        <v>#REF!</v>
      </c>
      <c r="L978">
        <f t="shared" si="1277"/>
        <v>2.9943546881962772E-3</v>
      </c>
      <c r="M978">
        <v>520.63236199999994</v>
      </c>
      <c r="N978" t="e">
        <f t="shared" si="1278"/>
        <v>#REF!</v>
      </c>
      <c r="O978">
        <f t="shared" si="1279"/>
        <v>1.2501155712362159E-3</v>
      </c>
      <c r="P978">
        <v>37.755178999999998</v>
      </c>
      <c r="Q978" t="e">
        <f t="shared" si="1280"/>
        <v>#REF!</v>
      </c>
      <c r="R978">
        <f t="shared" si="1281"/>
        <v>5.8081649603883879E-3</v>
      </c>
      <c r="S978">
        <v>191.55999800000001</v>
      </c>
      <c r="T978" t="e">
        <f t="shared" si="1282"/>
        <v>#REF!</v>
      </c>
      <c r="U978">
        <f t="shared" si="1283"/>
        <v>1.5748459955426234E-2</v>
      </c>
      <c r="V978">
        <v>40.489274000000002</v>
      </c>
      <c r="W978" t="e">
        <f t="shared" si="1284"/>
        <v>#REF!</v>
      </c>
      <c r="X978">
        <f t="shared" si="1285"/>
        <v>2.7013371020420004E-2</v>
      </c>
      <c r="Y978">
        <v>46.426620999999997</v>
      </c>
      <c r="Z978" t="e">
        <f t="shared" si="1286"/>
        <v>#REF!</v>
      </c>
      <c r="AA978">
        <f t="shared" si="1287"/>
        <v>1.0198510668148828E-3</v>
      </c>
      <c r="AB978">
        <v>94.374785000000003</v>
      </c>
      <c r="AC978" t="e">
        <f t="shared" si="1288"/>
        <v>#REF!</v>
      </c>
      <c r="AD978">
        <f t="shared" si="1289"/>
        <v>-3.9691879420026497E-4</v>
      </c>
      <c r="AE978">
        <f>(C978*'10Stocks'!$D$3)+(F978*'10Stocks'!$D$4)+('10Stocks_'!I978*'10Stocks'!$D$5)+('10Stocks_'!L978*'10Stocks'!$D$6)+('10Stocks_'!O978*'10Stocks'!$D$7)+('10Stocks_'!R978*'10Stocks'!$D$8)+('10Stocks_'!U978*'10Stocks'!$D$9)+('10Stocks_'!X978*'10Stocks'!$D$10)+('10Stocks_'!AA978*'10Stocks'!$D$11)+('10Stocks_'!AD978*'10Stocks'!$D$12)</f>
        <v>7.112828973398184E-3</v>
      </c>
      <c r="AF978">
        <f t="shared" si="1290"/>
        <v>342179.3304344627</v>
      </c>
      <c r="AG978">
        <f t="shared" si="1266"/>
        <v>249419.4657352202</v>
      </c>
    </row>
    <row r="979" spans="1:33" x14ac:dyDescent="0.35">
      <c r="A979">
        <v>83.177380999999997</v>
      </c>
      <c r="B979" t="e">
        <f t="shared" ref="B979:B1042" si="1305">(#REF!-#REF!)/#REF!</f>
        <v>#REF!</v>
      </c>
      <c r="C979">
        <f t="shared" si="1271"/>
        <v>1.1849178048594805E-2</v>
      </c>
      <c r="D979">
        <v>157.64999399999999</v>
      </c>
      <c r="E979" t="e">
        <f t="shared" si="1272"/>
        <v>#REF!</v>
      </c>
      <c r="F979">
        <f t="shared" si="1273"/>
        <v>1.8608192321297557E-2</v>
      </c>
      <c r="G979">
        <v>71.290853999999996</v>
      </c>
      <c r="H979" t="e">
        <f t="shared" si="1274"/>
        <v>#REF!</v>
      </c>
      <c r="I979">
        <f t="shared" si="1275"/>
        <v>4.7399791846977754E-3</v>
      </c>
      <c r="J979">
        <v>78.493007000000006</v>
      </c>
      <c r="K979" t="e">
        <f t="shared" si="1276"/>
        <v>#REF!</v>
      </c>
      <c r="L979">
        <f t="shared" si="1277"/>
        <v>8.210026931881706E-3</v>
      </c>
      <c r="M979">
        <v>528.862391</v>
      </c>
      <c r="N979" t="e">
        <f t="shared" si="1278"/>
        <v>#REF!</v>
      </c>
      <c r="O979">
        <f t="shared" si="1279"/>
        <v>1.5807755338881641E-2</v>
      </c>
      <c r="P979">
        <v>37.679344999999998</v>
      </c>
      <c r="Q979" t="e">
        <f t="shared" si="1280"/>
        <v>#REF!</v>
      </c>
      <c r="R979">
        <f t="shared" si="1281"/>
        <v>-2.008572121986242E-3</v>
      </c>
      <c r="S979">
        <v>196.08999600000001</v>
      </c>
      <c r="T979" t="e">
        <f t="shared" si="1282"/>
        <v>#REF!</v>
      </c>
      <c r="U979">
        <f t="shared" si="1283"/>
        <v>2.3647933009479389E-2</v>
      </c>
      <c r="V979">
        <v>40.748054000000003</v>
      </c>
      <c r="W979" t="e">
        <f t="shared" si="1284"/>
        <v>#REF!</v>
      </c>
      <c r="X979">
        <f t="shared" si="1285"/>
        <v>6.3913223042725226E-3</v>
      </c>
      <c r="Y979">
        <v>46.814455000000002</v>
      </c>
      <c r="Z979" t="e">
        <f t="shared" si="1286"/>
        <v>#REF!</v>
      </c>
      <c r="AA979">
        <f t="shared" si="1287"/>
        <v>8.3536986247611071E-3</v>
      </c>
      <c r="AB979">
        <v>94.496576000000005</v>
      </c>
      <c r="AC979" t="e">
        <f t="shared" si="1288"/>
        <v>#REF!</v>
      </c>
      <c r="AD979">
        <f t="shared" si="1289"/>
        <v>1.2905036022069004E-3</v>
      </c>
      <c r="AE979">
        <f>(C979*'10Stocks'!$D$3)+(F979*'10Stocks'!$D$4)+('10Stocks_'!I979*'10Stocks'!$D$5)+('10Stocks_'!L979*'10Stocks'!$D$6)+('10Stocks_'!O979*'10Stocks'!$D$7)+('10Stocks_'!R979*'10Stocks'!$D$8)+('10Stocks_'!U979*'10Stocks'!$D$9)+('10Stocks_'!X979*'10Stocks'!$D$10)+('10Stocks_'!AA979*'10Stocks'!$D$11)+('10Stocks_'!AD979*'10Stocks'!$D$12)</f>
        <v>1.1729835396106971E-2</v>
      </c>
      <c r="AF979">
        <f t="shared" si="1290"/>
        <v>346193.03765640903</v>
      </c>
      <c r="AG979">
        <f t="shared" si="1266"/>
        <v>252345.11501287928</v>
      </c>
    </row>
    <row r="980" spans="1:33" x14ac:dyDescent="0.35">
      <c r="A980">
        <v>83.193889999999996</v>
      </c>
      <c r="B980" t="e">
        <f t="shared" ref="B980:B1043" si="1306">(#REF!-#REF!)/#REF!</f>
        <v>#REF!</v>
      </c>
      <c r="C980">
        <f t="shared" si="1271"/>
        <v>1.9847943998139615E-4</v>
      </c>
      <c r="D980">
        <v>158.41999799999999</v>
      </c>
      <c r="E980" t="e">
        <f t="shared" si="1272"/>
        <v>#REF!</v>
      </c>
      <c r="F980">
        <f t="shared" si="1273"/>
        <v>4.8842627929310302E-3</v>
      </c>
      <c r="G980">
        <v>71.390842000000006</v>
      </c>
      <c r="H980" t="e">
        <f t="shared" si="1274"/>
        <v>#REF!</v>
      </c>
      <c r="I980">
        <f t="shared" si="1275"/>
        <v>1.402536151411658E-3</v>
      </c>
      <c r="J980">
        <v>78.531738000000004</v>
      </c>
      <c r="K980" t="e">
        <f t="shared" si="1276"/>
        <v>#REF!</v>
      </c>
      <c r="L980">
        <f t="shared" si="1277"/>
        <v>4.9343249138102856E-4</v>
      </c>
      <c r="M980">
        <v>529.77241800000002</v>
      </c>
      <c r="N980" t="e">
        <f t="shared" si="1278"/>
        <v>#REF!</v>
      </c>
      <c r="O980">
        <f t="shared" si="1279"/>
        <v>1.7207254958691394E-3</v>
      </c>
      <c r="P980">
        <v>37.612991000000001</v>
      </c>
      <c r="Q980" t="e">
        <f t="shared" si="1280"/>
        <v>#REF!</v>
      </c>
      <c r="R980">
        <f t="shared" si="1281"/>
        <v>-1.7610178733201683E-3</v>
      </c>
      <c r="S980">
        <v>195.300003</v>
      </c>
      <c r="T980" t="e">
        <f t="shared" si="1282"/>
        <v>#REF!</v>
      </c>
      <c r="U980">
        <f t="shared" si="1283"/>
        <v>-4.0287266873115226E-3</v>
      </c>
      <c r="V980">
        <v>40.588804000000003</v>
      </c>
      <c r="W980" t="e">
        <f t="shared" si="1284"/>
        <v>#REF!</v>
      </c>
      <c r="X980">
        <f t="shared" si="1285"/>
        <v>-3.9081620928449762E-3</v>
      </c>
      <c r="Y980">
        <v>46.313105999999998</v>
      </c>
      <c r="Z980" t="e">
        <f t="shared" si="1286"/>
        <v>#REF!</v>
      </c>
      <c r="AA980">
        <f t="shared" si="1287"/>
        <v>-1.0709277722019933E-2</v>
      </c>
      <c r="AB980">
        <v>94.309208999999996</v>
      </c>
      <c r="AC980" t="e">
        <f t="shared" si="1288"/>
        <v>#REF!</v>
      </c>
      <c r="AD980">
        <f t="shared" si="1289"/>
        <v>-1.9827914188129837E-3</v>
      </c>
      <c r="AE980">
        <f>(C980*'10Stocks'!$D$3)+(F980*'10Stocks'!$D$4)+('10Stocks_'!I980*'10Stocks'!$D$5)+('10Stocks_'!L980*'10Stocks'!$D$6)+('10Stocks_'!O980*'10Stocks'!$D$7)+('10Stocks_'!R980*'10Stocks'!$D$8)+('10Stocks_'!U980*'10Stocks'!$D$9)+('10Stocks_'!X980*'10Stocks'!$D$10)+('10Stocks_'!AA980*'10Stocks'!$D$11)+('10Stocks_'!AD980*'10Stocks'!$D$12)</f>
        <v>-3.2309071020337717E-4</v>
      </c>
      <c r="AF980">
        <f t="shared" si="1290"/>
        <v>346081.18590200518</v>
      </c>
      <c r="AG980">
        <f t="shared" si="1266"/>
        <v>252263.58465045341</v>
      </c>
    </row>
    <row r="981" spans="1:33" x14ac:dyDescent="0.35">
      <c r="A981">
        <v>83.414010000000005</v>
      </c>
      <c r="B981" t="e">
        <f t="shared" ref="B981:B1044" si="1307">(#REF!-#REF!)/#REF!</f>
        <v>#REF!</v>
      </c>
      <c r="C981">
        <f t="shared" si="1271"/>
        <v>2.6458673828091048E-3</v>
      </c>
      <c r="D981">
        <v>163.970001</v>
      </c>
      <c r="E981" t="e">
        <f t="shared" si="1272"/>
        <v>#REF!</v>
      </c>
      <c r="F981">
        <f t="shared" si="1273"/>
        <v>3.5033474751085425E-2</v>
      </c>
      <c r="G981">
        <v>72.014424000000005</v>
      </c>
      <c r="H981" t="e">
        <f t="shared" si="1274"/>
        <v>#REF!</v>
      </c>
      <c r="I981">
        <f t="shared" si="1275"/>
        <v>8.7347618060030566E-3</v>
      </c>
      <c r="J981">
        <v>79.597041000000004</v>
      </c>
      <c r="K981" t="e">
        <f t="shared" si="1276"/>
        <v>#REF!</v>
      </c>
      <c r="L981">
        <f t="shared" si="1277"/>
        <v>1.3565254343409541E-2</v>
      </c>
      <c r="M981">
        <v>538.94246499999997</v>
      </c>
      <c r="N981" t="e">
        <f t="shared" si="1278"/>
        <v>#REF!</v>
      </c>
      <c r="O981">
        <f t="shared" si="1279"/>
        <v>1.7309408131549714E-2</v>
      </c>
      <c r="P981">
        <v>38.248088000000003</v>
      </c>
      <c r="Q981" t="e">
        <f t="shared" si="1280"/>
        <v>#REF!</v>
      </c>
      <c r="R981">
        <f t="shared" si="1281"/>
        <v>1.6885043787131997E-2</v>
      </c>
      <c r="S981">
        <v>199.449997</v>
      </c>
      <c r="T981" t="e">
        <f t="shared" si="1282"/>
        <v>#REF!</v>
      </c>
      <c r="U981">
        <f t="shared" si="1283"/>
        <v>2.1249328910660552E-2</v>
      </c>
      <c r="V981">
        <v>40.548994999999998</v>
      </c>
      <c r="W981" t="e">
        <f t="shared" si="1284"/>
        <v>#REF!</v>
      </c>
      <c r="X981">
        <f t="shared" si="1285"/>
        <v>-9.8078770687614518E-4</v>
      </c>
      <c r="Y981">
        <v>46.984721</v>
      </c>
      <c r="Z981" t="e">
        <f t="shared" si="1286"/>
        <v>#REF!</v>
      </c>
      <c r="AA981">
        <f t="shared" si="1287"/>
        <v>1.4501618613098477E-2</v>
      </c>
      <c r="AB981">
        <v>95.583278000000007</v>
      </c>
      <c r="AC981" t="e">
        <f t="shared" si="1288"/>
        <v>#REF!</v>
      </c>
      <c r="AD981">
        <f t="shared" si="1289"/>
        <v>1.3509486650450132E-2</v>
      </c>
      <c r="AE981">
        <f>(C981*'10Stocks'!$D$3)+(F981*'10Stocks'!$D$4)+('10Stocks_'!I981*'10Stocks'!$D$5)+('10Stocks_'!L981*'10Stocks'!$D$6)+('10Stocks_'!O981*'10Stocks'!$D$7)+('10Stocks_'!R981*'10Stocks'!$D$8)+('10Stocks_'!U981*'10Stocks'!$D$9)+('10Stocks_'!X981*'10Stocks'!$D$10)+('10Stocks_'!AA981*'10Stocks'!$D$11)+('10Stocks_'!AD981*'10Stocks'!$D$12)</f>
        <v>1.3970014458120177E-2</v>
      </c>
      <c r="AF981">
        <f t="shared" si="1290"/>
        <v>350915.94507273956</v>
      </c>
      <c r="AG981">
        <f t="shared" si="1266"/>
        <v>255787.71057527748</v>
      </c>
    </row>
    <row r="982" spans="1:33" x14ac:dyDescent="0.35">
      <c r="A982">
        <v>83.546080000000003</v>
      </c>
      <c r="B982" t="e">
        <f t="shared" ref="B982:B1045" si="1308">(#REF!-#REF!)/#REF!</f>
        <v>#REF!</v>
      </c>
      <c r="C982">
        <f t="shared" si="1271"/>
        <v>1.5833071686638586E-3</v>
      </c>
      <c r="D982">
        <v>163.529999</v>
      </c>
      <c r="E982" t="e">
        <f t="shared" si="1272"/>
        <v>#REF!</v>
      </c>
      <c r="F982">
        <f t="shared" si="1273"/>
        <v>-2.6834298793472146E-3</v>
      </c>
      <c r="G982">
        <v>71.950232</v>
      </c>
      <c r="H982" t="e">
        <f t="shared" si="1274"/>
        <v>#REF!</v>
      </c>
      <c r="I982">
        <f t="shared" si="1275"/>
        <v>-8.9137698303336525E-4</v>
      </c>
      <c r="J982">
        <v>79.751988999999995</v>
      </c>
      <c r="K982" t="e">
        <f t="shared" si="1276"/>
        <v>#REF!</v>
      </c>
      <c r="L982">
        <f t="shared" si="1277"/>
        <v>1.9466552783035027E-3</v>
      </c>
      <c r="M982">
        <v>545.06245899999999</v>
      </c>
      <c r="N982" t="e">
        <f t="shared" si="1278"/>
        <v>#REF!</v>
      </c>
      <c r="O982">
        <f t="shared" si="1279"/>
        <v>1.1355560931722127E-2</v>
      </c>
      <c r="P982">
        <v>38.011111</v>
      </c>
      <c r="Q982" t="e">
        <f t="shared" si="1280"/>
        <v>#REF!</v>
      </c>
      <c r="R982">
        <f t="shared" si="1281"/>
        <v>-6.1957868325340365E-3</v>
      </c>
      <c r="S982">
        <v>204.88000500000001</v>
      </c>
      <c r="T982" t="e">
        <f t="shared" si="1282"/>
        <v>#REF!</v>
      </c>
      <c r="U982">
        <f t="shared" si="1283"/>
        <v>2.7224908907870354E-2</v>
      </c>
      <c r="V982">
        <v>39.145605000000003</v>
      </c>
      <c r="W982" t="e">
        <f t="shared" si="1284"/>
        <v>#REF!</v>
      </c>
      <c r="X982">
        <f t="shared" si="1285"/>
        <v>-3.4609735703683767E-2</v>
      </c>
      <c r="Y982">
        <v>47.287424000000001</v>
      </c>
      <c r="Z982" t="e">
        <f t="shared" si="1286"/>
        <v>#REF!</v>
      </c>
      <c r="AA982">
        <f t="shared" si="1287"/>
        <v>6.4425837497258109E-3</v>
      </c>
      <c r="AB982">
        <v>95.086766999999995</v>
      </c>
      <c r="AC982" t="e">
        <f t="shared" si="1288"/>
        <v>#REF!</v>
      </c>
      <c r="AD982">
        <f t="shared" si="1289"/>
        <v>-5.1945383166291112E-3</v>
      </c>
      <c r="AE982">
        <f>(C982*'10Stocks'!$D$3)+(F982*'10Stocks'!$D$4)+('10Stocks_'!I982*'10Stocks'!$D$5)+('10Stocks_'!L982*'10Stocks'!$D$6)+('10Stocks_'!O982*'10Stocks'!$D$7)+('10Stocks_'!R982*'10Stocks'!$D$8)+('10Stocks_'!U982*'10Stocks'!$D$9)+('10Stocks_'!X982*'10Stocks'!$D$10)+('10Stocks_'!AA982*'10Stocks'!$D$11)+('10Stocks_'!AD982*'10Stocks'!$D$12)</f>
        <v>6.9524559993556032E-3</v>
      </c>
      <c r="AF982">
        <f t="shared" si="1290"/>
        <v>353355.67274033005</v>
      </c>
      <c r="AG982">
        <f t="shared" si="1266"/>
        <v>257566.06337822799</v>
      </c>
    </row>
    <row r="983" spans="1:33" x14ac:dyDescent="0.35">
      <c r="A983">
        <v>84.489857999999998</v>
      </c>
      <c r="B983" t="e">
        <f t="shared" ref="B983:B1046" si="1309">(#REF!-#REF!)/#REF!</f>
        <v>#REF!</v>
      </c>
      <c r="C983">
        <f t="shared" si="1271"/>
        <v>1.129649649630473E-2</v>
      </c>
      <c r="D983">
        <v>167.63000500000001</v>
      </c>
      <c r="E983" t="e">
        <f t="shared" si="1272"/>
        <v>#REF!</v>
      </c>
      <c r="F983">
        <f t="shared" si="1273"/>
        <v>2.5071889103356549E-2</v>
      </c>
      <c r="G983">
        <v>71.922721999999993</v>
      </c>
      <c r="H983" t="e">
        <f t="shared" si="1274"/>
        <v>#REF!</v>
      </c>
      <c r="I983">
        <f t="shared" si="1275"/>
        <v>-3.8234762050533185E-4</v>
      </c>
      <c r="J983">
        <v>80.691389000000001</v>
      </c>
      <c r="K983" t="e">
        <f t="shared" si="1276"/>
        <v>#REF!</v>
      </c>
      <c r="L983">
        <f t="shared" si="1277"/>
        <v>1.177901657098491E-2</v>
      </c>
      <c r="M983">
        <v>552.70249200000001</v>
      </c>
      <c r="N983" t="e">
        <f t="shared" si="1278"/>
        <v>#REF!</v>
      </c>
      <c r="O983">
        <f t="shared" si="1279"/>
        <v>1.4016802797273582E-2</v>
      </c>
      <c r="P983">
        <v>38.030070000000002</v>
      </c>
      <c r="Q983" t="e">
        <f t="shared" si="1280"/>
        <v>#REF!</v>
      </c>
      <c r="R983">
        <f t="shared" si="1281"/>
        <v>4.9877521338438093E-4</v>
      </c>
      <c r="S983">
        <v>207.300003</v>
      </c>
      <c r="T983" t="e">
        <f t="shared" si="1282"/>
        <v>#REF!</v>
      </c>
      <c r="U983">
        <f t="shared" si="1283"/>
        <v>1.1811782218572243E-2</v>
      </c>
      <c r="V983">
        <v>40.509180999999998</v>
      </c>
      <c r="W983" t="e">
        <f t="shared" si="1284"/>
        <v>#REF!</v>
      </c>
      <c r="X983">
        <f t="shared" si="1285"/>
        <v>3.4833437878913728E-2</v>
      </c>
      <c r="Y983">
        <v>47.448231999999997</v>
      </c>
      <c r="Z983" t="e">
        <f t="shared" si="1286"/>
        <v>#REF!</v>
      </c>
      <c r="AA983">
        <f t="shared" si="1287"/>
        <v>3.4006504562396089E-3</v>
      </c>
      <c r="AB983">
        <v>94.918139999999994</v>
      </c>
      <c r="AC983" t="e">
        <f t="shared" si="1288"/>
        <v>#REF!</v>
      </c>
      <c r="AD983">
        <f t="shared" si="1289"/>
        <v>-1.7734013398520612E-3</v>
      </c>
      <c r="AE983">
        <f>(C983*'10Stocks'!$D$3)+(F983*'10Stocks'!$D$4)+('10Stocks_'!I983*'10Stocks'!$D$5)+('10Stocks_'!L983*'10Stocks'!$D$6)+('10Stocks_'!O983*'10Stocks'!$D$7)+('10Stocks_'!R983*'10Stocks'!$D$8)+('10Stocks_'!U983*'10Stocks'!$D$9)+('10Stocks_'!X983*'10Stocks'!$D$10)+('10Stocks_'!AA983*'10Stocks'!$D$11)+('10Stocks_'!AD983*'10Stocks'!$D$12)</f>
        <v>1.0974374237294488E-2</v>
      </c>
      <c r="AF983">
        <f t="shared" si="1290"/>
        <v>357233.53013185336</v>
      </c>
      <c r="AG983">
        <f t="shared" si="1266"/>
        <v>260392.68974856738</v>
      </c>
    </row>
    <row r="984" spans="1:33" x14ac:dyDescent="0.35">
      <c r="A984">
        <v>86.071990999999997</v>
      </c>
      <c r="B984" t="e">
        <f t="shared" ref="B984:B1047" si="1310">(#REF!-#REF!)/#REF!</f>
        <v>#REF!</v>
      </c>
      <c r="C984">
        <f t="shared" si="1271"/>
        <v>1.8725714984631634E-2</v>
      </c>
      <c r="D984">
        <v>169.320007</v>
      </c>
      <c r="E984" t="e">
        <f t="shared" si="1272"/>
        <v>#REF!</v>
      </c>
      <c r="F984">
        <f t="shared" si="1273"/>
        <v>1.0081739244713336E-2</v>
      </c>
      <c r="G984">
        <v>72.482111000000003</v>
      </c>
      <c r="H984" t="e">
        <f t="shared" si="1274"/>
        <v>#REF!</v>
      </c>
      <c r="I984">
        <f t="shared" si="1275"/>
        <v>7.7776394502979207E-3</v>
      </c>
      <c r="J984">
        <v>81.098136999999994</v>
      </c>
      <c r="K984" t="e">
        <f t="shared" si="1276"/>
        <v>#REF!</v>
      </c>
      <c r="L984">
        <f t="shared" si="1277"/>
        <v>5.0407857026726014E-3</v>
      </c>
      <c r="M984">
        <v>565.95257500000002</v>
      </c>
      <c r="N984" t="e">
        <f t="shared" si="1278"/>
        <v>#REF!</v>
      </c>
      <c r="O984">
        <f t="shared" si="1279"/>
        <v>2.3973264444771162E-2</v>
      </c>
      <c r="P984">
        <v>38.096423000000001</v>
      </c>
      <c r="Q984" t="e">
        <f t="shared" si="1280"/>
        <v>#REF!</v>
      </c>
      <c r="R984">
        <f t="shared" si="1281"/>
        <v>1.7447509299877554E-3</v>
      </c>
      <c r="S984">
        <v>211.55999800000001</v>
      </c>
      <c r="T984" t="e">
        <f t="shared" si="1282"/>
        <v>#REF!</v>
      </c>
      <c r="U984">
        <f t="shared" si="1283"/>
        <v>2.054990322407281E-2</v>
      </c>
      <c r="V984">
        <v>39.533776000000003</v>
      </c>
      <c r="W984" t="e">
        <f t="shared" si="1284"/>
        <v>#REF!</v>
      </c>
      <c r="X984">
        <f t="shared" si="1285"/>
        <v>-2.4078615659990633E-2</v>
      </c>
      <c r="Y984">
        <v>47.817146999999999</v>
      </c>
      <c r="Z984" t="e">
        <f t="shared" si="1286"/>
        <v>#REF!</v>
      </c>
      <c r="AA984">
        <f t="shared" si="1287"/>
        <v>7.7751052979171328E-3</v>
      </c>
      <c r="AB984">
        <v>94.955613999999997</v>
      </c>
      <c r="AC984" t="e">
        <f t="shared" si="1288"/>
        <v>#REF!</v>
      </c>
      <c r="AD984">
        <f t="shared" si="1289"/>
        <v>3.9480335371092518E-4</v>
      </c>
      <c r="AE984">
        <f>(C984*'10Stocks'!$D$3)+(F984*'10Stocks'!$D$4)+('10Stocks_'!I984*'10Stocks'!$D$5)+('10Stocks_'!L984*'10Stocks'!$D$6)+('10Stocks_'!O984*'10Stocks'!$D$7)+('10Stocks_'!R984*'10Stocks'!$D$8)+('10Stocks_'!U984*'10Stocks'!$D$9)+('10Stocks_'!X984*'10Stocks'!$D$10)+('10Stocks_'!AA984*'10Stocks'!$D$11)+('10Stocks_'!AD984*'10Stocks'!$D$12)</f>
        <v>1.295509954865575E-2</v>
      </c>
      <c r="AF984">
        <f t="shared" si="1290"/>
        <v>361861.52607682924</v>
      </c>
      <c r="AG984">
        <f t="shared" si="1266"/>
        <v>263766.10296600231</v>
      </c>
    </row>
    <row r="985" spans="1:33" x14ac:dyDescent="0.35">
      <c r="A985">
        <v>85.849114999999998</v>
      </c>
      <c r="B985" t="e">
        <f t="shared" ref="B985:B1048" si="1311">(#REF!-#REF!)/#REF!</f>
        <v>#REF!</v>
      </c>
      <c r="C985">
        <f t="shared" si="1271"/>
        <v>-2.5894137850256006E-3</v>
      </c>
      <c r="D985">
        <v>166.16999799999999</v>
      </c>
      <c r="E985" t="e">
        <f t="shared" si="1272"/>
        <v>#REF!</v>
      </c>
      <c r="F985">
        <f t="shared" si="1273"/>
        <v>-1.8603879457671009E-2</v>
      </c>
      <c r="G985">
        <v>72.968136999999999</v>
      </c>
      <c r="H985" t="e">
        <f t="shared" si="1274"/>
        <v>#REF!</v>
      </c>
      <c r="I985">
        <f t="shared" si="1275"/>
        <v>6.7054614344771966E-3</v>
      </c>
      <c r="J985">
        <v>80.962553999999997</v>
      </c>
      <c r="K985" t="e">
        <f t="shared" si="1276"/>
        <v>#REF!</v>
      </c>
      <c r="L985">
        <f t="shared" si="1277"/>
        <v>-1.6718386514846439E-3</v>
      </c>
      <c r="M985">
        <v>561.68256399999996</v>
      </c>
      <c r="N985" t="e">
        <f t="shared" si="1278"/>
        <v>#REF!</v>
      </c>
      <c r="O985">
        <f t="shared" si="1279"/>
        <v>-7.5448212246407177E-3</v>
      </c>
      <c r="P985">
        <v>37.925798999999998</v>
      </c>
      <c r="Q985" t="e">
        <f t="shared" si="1280"/>
        <v>#REF!</v>
      </c>
      <c r="R985">
        <f t="shared" si="1281"/>
        <v>-4.4787406943692237E-3</v>
      </c>
      <c r="S985">
        <v>210.240005</v>
      </c>
      <c r="T985" t="e">
        <f t="shared" si="1282"/>
        <v>#REF!</v>
      </c>
      <c r="U985">
        <f t="shared" si="1283"/>
        <v>-6.2393316906725008E-3</v>
      </c>
      <c r="V985">
        <v>38.538465000000002</v>
      </c>
      <c r="W985" t="e">
        <f t="shared" si="1284"/>
        <v>#REF!</v>
      </c>
      <c r="X985">
        <f t="shared" si="1285"/>
        <v>-2.5176218937447332E-2</v>
      </c>
      <c r="Y985">
        <v>47.713093000000001</v>
      </c>
      <c r="Z985" t="e">
        <f t="shared" si="1286"/>
        <v>#REF!</v>
      </c>
      <c r="AA985">
        <f t="shared" si="1287"/>
        <v>-2.176081312421209E-3</v>
      </c>
      <c r="AB985">
        <v>94.674565999999999</v>
      </c>
      <c r="AC985" t="e">
        <f t="shared" si="1288"/>
        <v>#REF!</v>
      </c>
      <c r="AD985">
        <f t="shared" si="1289"/>
        <v>-2.9597828728694063E-3</v>
      </c>
      <c r="AE985">
        <f>(C985*'10Stocks'!$D$3)+(F985*'10Stocks'!$D$4)+('10Stocks_'!I985*'10Stocks'!$D$5)+('10Stocks_'!L985*'10Stocks'!$D$6)+('10Stocks_'!O985*'10Stocks'!$D$7)+('10Stocks_'!R985*'10Stocks'!$D$8)+('10Stocks_'!U985*'10Stocks'!$D$9)+('10Stocks_'!X985*'10Stocks'!$D$10)+('10Stocks_'!AA985*'10Stocks'!$D$11)+('10Stocks_'!AD985*'10Stocks'!$D$12)</f>
        <v>-3.8975952265816404E-3</v>
      </c>
      <c r="AF985">
        <f t="shared" si="1290"/>
        <v>360451.13632010866</v>
      </c>
      <c r="AG985">
        <f t="shared" si="1266"/>
        <v>262738.04946214799</v>
      </c>
    </row>
    <row r="986" spans="1:33" x14ac:dyDescent="0.35">
      <c r="A986">
        <v>87.413357000000005</v>
      </c>
      <c r="B986" t="e">
        <f t="shared" ref="B986:B1049" si="1312">(#REF!-#REF!)/#REF!</f>
        <v>#REF!</v>
      </c>
      <c r="C986">
        <f t="shared" si="1271"/>
        <v>1.8220828484953017E-2</v>
      </c>
      <c r="D986">
        <v>167.5</v>
      </c>
      <c r="E986" t="e">
        <f t="shared" si="1272"/>
        <v>#REF!</v>
      </c>
      <c r="F986">
        <f t="shared" si="1273"/>
        <v>8.003863609603026E-3</v>
      </c>
      <c r="G986">
        <v>72.949798999999999</v>
      </c>
      <c r="H986" t="e">
        <f t="shared" si="1274"/>
        <v>#REF!</v>
      </c>
      <c r="I986">
        <f t="shared" si="1275"/>
        <v>-2.5131517336121606E-4</v>
      </c>
      <c r="J986">
        <v>81.378988000000007</v>
      </c>
      <c r="K986" t="e">
        <f t="shared" si="1276"/>
        <v>#REF!</v>
      </c>
      <c r="L986">
        <f t="shared" si="1277"/>
        <v>5.1435383325482732E-3</v>
      </c>
      <c r="M986">
        <v>560.08253400000001</v>
      </c>
      <c r="N986" t="e">
        <f t="shared" si="1278"/>
        <v>#REF!</v>
      </c>
      <c r="O986">
        <f t="shared" si="1279"/>
        <v>-2.8486374734608055E-3</v>
      </c>
      <c r="P986">
        <v>38.238610999999999</v>
      </c>
      <c r="Q986" t="e">
        <f t="shared" si="1280"/>
        <v>#REF!</v>
      </c>
      <c r="R986">
        <f t="shared" si="1281"/>
        <v>8.2480002596649581E-3</v>
      </c>
      <c r="S986">
        <v>210.240005</v>
      </c>
      <c r="T986" t="e">
        <f t="shared" si="1282"/>
        <v>#REF!</v>
      </c>
      <c r="U986">
        <f t="shared" si="1283"/>
        <v>0</v>
      </c>
      <c r="V986">
        <v>37.493385000000004</v>
      </c>
      <c r="W986" t="e">
        <f t="shared" si="1284"/>
        <v>#REF!</v>
      </c>
      <c r="X986">
        <f t="shared" si="1285"/>
        <v>-2.7117841875642909E-2</v>
      </c>
      <c r="Y986">
        <v>47.552284999999998</v>
      </c>
      <c r="Z986" t="e">
        <f t="shared" si="1286"/>
        <v>#REF!</v>
      </c>
      <c r="AA986">
        <f t="shared" si="1287"/>
        <v>-3.3703117926143027E-3</v>
      </c>
      <c r="AB986">
        <v>94.871296999999998</v>
      </c>
      <c r="AC986" t="e">
        <f t="shared" si="1288"/>
        <v>#REF!</v>
      </c>
      <c r="AD986">
        <f t="shared" si="1289"/>
        <v>2.0779709726897484E-3</v>
      </c>
      <c r="AE986">
        <f>(C986*'10Stocks'!$D$3)+(F986*'10Stocks'!$D$4)+('10Stocks_'!I986*'10Stocks'!$D$5)+('10Stocks_'!L986*'10Stocks'!$D$6)+('10Stocks_'!O986*'10Stocks'!$D$7)+('10Stocks_'!R986*'10Stocks'!$D$8)+('10Stocks_'!U986*'10Stocks'!$D$9)+('10Stocks_'!X986*'10Stocks'!$D$10)+('10Stocks_'!AA986*'10Stocks'!$D$11)+('10Stocks_'!AD986*'10Stocks'!$D$12)</f>
        <v>5.4275224410794375E-3</v>
      </c>
      <c r="AF986">
        <f t="shared" si="1290"/>
        <v>362407.49295139866</v>
      </c>
      <c r="AG986">
        <f t="shared" si="1266"/>
        <v>264164.06612172921</v>
      </c>
    </row>
    <row r="987" spans="1:33" x14ac:dyDescent="0.35">
      <c r="A987">
        <v>87.085928999999993</v>
      </c>
      <c r="B987" t="e">
        <f t="shared" ref="B987:B1050" si="1313">(#REF!-#REF!)/#REF!</f>
        <v>#REF!</v>
      </c>
      <c r="C987">
        <f t="shared" si="1271"/>
        <v>-3.745743342176091E-3</v>
      </c>
      <c r="D987">
        <v>165.80999800000001</v>
      </c>
      <c r="E987" t="e">
        <f t="shared" si="1272"/>
        <v>#REF!</v>
      </c>
      <c r="F987">
        <f t="shared" si="1273"/>
        <v>-1.0089564179104433E-2</v>
      </c>
      <c r="G987">
        <v>73.307440999999997</v>
      </c>
      <c r="H987" t="e">
        <f t="shared" si="1274"/>
        <v>#REF!</v>
      </c>
      <c r="I987">
        <f t="shared" si="1275"/>
        <v>4.9025769077170244E-3</v>
      </c>
      <c r="J987">
        <v>81.359622999999999</v>
      </c>
      <c r="K987" t="e">
        <f t="shared" si="1276"/>
        <v>#REF!</v>
      </c>
      <c r="L987">
        <f t="shared" si="1277"/>
        <v>-2.3796068832912526E-4</v>
      </c>
      <c r="M987">
        <v>559.89255900000001</v>
      </c>
      <c r="N987" t="e">
        <f t="shared" si="1278"/>
        <v>#REF!</v>
      </c>
      <c r="O987">
        <f t="shared" si="1279"/>
        <v>-3.3919108072026399E-4</v>
      </c>
      <c r="P987">
        <v>38.807353999999997</v>
      </c>
      <c r="Q987" t="e">
        <f t="shared" si="1280"/>
        <v>#REF!</v>
      </c>
      <c r="R987">
        <f t="shared" si="1281"/>
        <v>1.4873526656080625E-2</v>
      </c>
      <c r="S987">
        <v>207.770004</v>
      </c>
      <c r="T987" t="e">
        <f t="shared" si="1282"/>
        <v>#REF!</v>
      </c>
      <c r="U987">
        <f t="shared" si="1283"/>
        <v>-1.1748482407047109E-2</v>
      </c>
      <c r="V987">
        <v>37.065404000000001</v>
      </c>
      <c r="W987" t="e">
        <f t="shared" si="1284"/>
        <v>#REF!</v>
      </c>
      <c r="X987">
        <f t="shared" si="1285"/>
        <v>-1.1414840244485863E-2</v>
      </c>
      <c r="Y987">
        <v>48.034711999999999</v>
      </c>
      <c r="Z987" t="e">
        <f t="shared" si="1286"/>
        <v>#REF!</v>
      </c>
      <c r="AA987">
        <f t="shared" si="1287"/>
        <v>1.0145190709552681E-2</v>
      </c>
      <c r="AB987">
        <v>94.178055000000001</v>
      </c>
      <c r="AC987" t="e">
        <f t="shared" si="1288"/>
        <v>#REF!</v>
      </c>
      <c r="AD987">
        <f t="shared" si="1289"/>
        <v>-7.3071837523207674E-3</v>
      </c>
      <c r="AE987">
        <f>(C987*'10Stocks'!$D$3)+(F987*'10Stocks'!$D$4)+('10Stocks_'!I987*'10Stocks'!$D$5)+('10Stocks_'!L987*'10Stocks'!$D$6)+('10Stocks_'!O987*'10Stocks'!$D$7)+('10Stocks_'!R987*'10Stocks'!$D$8)+('10Stocks_'!U987*'10Stocks'!$D$9)+('10Stocks_'!X987*'10Stocks'!$D$10)+('10Stocks_'!AA987*'10Stocks'!$D$11)+('10Stocks_'!AD987*'10Stocks'!$D$12)</f>
        <v>-1.2829165505730364E-3</v>
      </c>
      <c r="AF987">
        <f t="shared" si="1290"/>
        <v>361942.55438063963</v>
      </c>
      <c r="AG987">
        <f t="shared" si="1266"/>
        <v>263825.16566923499</v>
      </c>
    </row>
    <row r="988" spans="1:33" x14ac:dyDescent="0.35">
      <c r="A988">
        <v>86.487470000000002</v>
      </c>
      <c r="B988" t="e">
        <f t="shared" ref="B988:B1051" si="1314">(#REF!-#REF!)/#REF!</f>
        <v>#REF!</v>
      </c>
      <c r="C988">
        <f t="shared" si="1271"/>
        <v>-6.8720516261587018E-3</v>
      </c>
      <c r="D988">
        <v>167.25</v>
      </c>
      <c r="E988" t="e">
        <f t="shared" si="1272"/>
        <v>#REF!</v>
      </c>
      <c r="F988">
        <f t="shared" si="1273"/>
        <v>8.6846512114425855E-3</v>
      </c>
      <c r="G988">
        <v>72.885606999999993</v>
      </c>
      <c r="H988" t="e">
        <f t="shared" si="1274"/>
        <v>#REF!</v>
      </c>
      <c r="I988">
        <f t="shared" si="1275"/>
        <v>-5.7543135355114091E-3</v>
      </c>
      <c r="J988">
        <v>81.611414999999994</v>
      </c>
      <c r="K988" t="e">
        <f t="shared" si="1276"/>
        <v>#REF!</v>
      </c>
      <c r="L988">
        <f t="shared" si="1277"/>
        <v>3.0948029343743971E-3</v>
      </c>
      <c r="M988">
        <v>553.93248800000003</v>
      </c>
      <c r="N988" t="e">
        <f t="shared" si="1278"/>
        <v>#REF!</v>
      </c>
      <c r="O988">
        <f t="shared" si="1279"/>
        <v>-1.0645026271906518E-2</v>
      </c>
      <c r="P988">
        <v>38.665170000000003</v>
      </c>
      <c r="Q988" t="e">
        <f t="shared" si="1280"/>
        <v>#REF!</v>
      </c>
      <c r="R988">
        <f t="shared" si="1281"/>
        <v>-3.6638416522804728E-3</v>
      </c>
      <c r="S988">
        <v>204.699997</v>
      </c>
      <c r="T988" t="e">
        <f t="shared" si="1282"/>
        <v>#REF!</v>
      </c>
      <c r="U988">
        <f t="shared" si="1283"/>
        <v>-1.477598758673559E-2</v>
      </c>
      <c r="V988">
        <v>37.344090000000001</v>
      </c>
      <c r="W988" t="e">
        <f t="shared" si="1284"/>
        <v>#REF!</v>
      </c>
      <c r="X988">
        <f t="shared" si="1285"/>
        <v>7.518763319023865E-3</v>
      </c>
      <c r="Y988">
        <v>48.327953999999998</v>
      </c>
      <c r="Z988" t="e">
        <f t="shared" si="1286"/>
        <v>#REF!</v>
      </c>
      <c r="AA988">
        <f t="shared" si="1287"/>
        <v>6.1047935501309832E-3</v>
      </c>
      <c r="AB988">
        <v>93.625337000000002</v>
      </c>
      <c r="AC988" t="e">
        <f t="shared" si="1288"/>
        <v>#REF!</v>
      </c>
      <c r="AD988">
        <f t="shared" si="1289"/>
        <v>-5.8688619126822982E-3</v>
      </c>
      <c r="AE988">
        <f>(C988*'10Stocks'!$D$3)+(F988*'10Stocks'!$D$4)+('10Stocks_'!I988*'10Stocks'!$D$5)+('10Stocks_'!L988*'10Stocks'!$D$6)+('10Stocks_'!O988*'10Stocks'!$D$7)+('10Stocks_'!R988*'10Stocks'!$D$8)+('10Stocks_'!U988*'10Stocks'!$D$9)+('10Stocks_'!X988*'10Stocks'!$D$10)+('10Stocks_'!AA988*'10Stocks'!$D$11)+('10Stocks_'!AD988*'10Stocks'!$D$12)</f>
        <v>-4.6697576496684354E-3</v>
      </c>
      <c r="AF988">
        <f t="shared" si="1290"/>
        <v>360252.3703685801</v>
      </c>
      <c r="AG988">
        <f t="shared" si="1266"/>
        <v>262593.16608367604</v>
      </c>
    </row>
    <row r="989" spans="1:33" x14ac:dyDescent="0.35">
      <c r="A989">
        <v>87.710521999999997</v>
      </c>
      <c r="B989" t="e">
        <f t="shared" ref="B989:B1052" si="1315">(#REF!-#REF!)/#REF!</f>
        <v>#REF!</v>
      </c>
      <c r="C989">
        <f t="shared" si="1271"/>
        <v>1.4141377936017732E-2</v>
      </c>
      <c r="D989">
        <v>163.66999799999999</v>
      </c>
      <c r="E989" t="e">
        <f t="shared" si="1272"/>
        <v>#REF!</v>
      </c>
      <c r="F989">
        <f t="shared" si="1273"/>
        <v>-2.1405094170403632E-2</v>
      </c>
      <c r="G989">
        <v>73.197394000000003</v>
      </c>
      <c r="H989" t="e">
        <f t="shared" si="1274"/>
        <v>#REF!</v>
      </c>
      <c r="I989">
        <f t="shared" si="1275"/>
        <v>4.2777581587543009E-3</v>
      </c>
      <c r="J989">
        <v>81.233718999999994</v>
      </c>
      <c r="K989" t="e">
        <f t="shared" si="1276"/>
        <v>#REF!</v>
      </c>
      <c r="L989">
        <f t="shared" si="1277"/>
        <v>-4.6279800442131811E-3</v>
      </c>
      <c r="M989">
        <v>544.94244000000003</v>
      </c>
      <c r="N989" t="e">
        <f t="shared" si="1278"/>
        <v>#REF!</v>
      </c>
      <c r="O989">
        <f t="shared" si="1279"/>
        <v>-1.6229501238425287E-2</v>
      </c>
      <c r="P989">
        <v>38.191215999999997</v>
      </c>
      <c r="Q989" t="e">
        <f t="shared" si="1280"/>
        <v>#REF!</v>
      </c>
      <c r="R989">
        <f t="shared" si="1281"/>
        <v>-1.2257905499963046E-2</v>
      </c>
      <c r="S989">
        <v>204.94000199999999</v>
      </c>
      <c r="T989" t="e">
        <f t="shared" si="1282"/>
        <v>#REF!</v>
      </c>
      <c r="U989">
        <f t="shared" si="1283"/>
        <v>1.1724719272956144E-3</v>
      </c>
      <c r="V989">
        <v>37.463526000000002</v>
      </c>
      <c r="W989" t="e">
        <f t="shared" si="1284"/>
        <v>#REF!</v>
      </c>
      <c r="X989">
        <f t="shared" si="1285"/>
        <v>3.1982570736092462E-3</v>
      </c>
      <c r="Y989">
        <v>48.327953999999998</v>
      </c>
      <c r="Z989" t="e">
        <f t="shared" si="1286"/>
        <v>#REF!</v>
      </c>
      <c r="AA989">
        <f t="shared" si="1287"/>
        <v>0</v>
      </c>
      <c r="AB989">
        <v>94.046902000000003</v>
      </c>
      <c r="AC989" t="e">
        <f t="shared" si="1288"/>
        <v>#REF!</v>
      </c>
      <c r="AD989">
        <f t="shared" si="1289"/>
        <v>4.5026807219930333E-3</v>
      </c>
      <c r="AE989">
        <f>(C989*'10Stocks'!$D$3)+(F989*'10Stocks'!$D$4)+('10Stocks_'!I989*'10Stocks'!$D$5)+('10Stocks_'!L989*'10Stocks'!$D$6)+('10Stocks_'!O989*'10Stocks'!$D$7)+('10Stocks_'!R989*'10Stocks'!$D$8)+('10Stocks_'!U989*'10Stocks'!$D$9)+('10Stocks_'!X989*'10Stocks'!$D$10)+('10Stocks_'!AA989*'10Stocks'!$D$11)+('10Stocks_'!AD989*'10Stocks'!$D$12)</f>
        <v>-3.235024452134843E-3</v>
      </c>
      <c r="AF989">
        <f t="shared" si="1290"/>
        <v>359086.94514149823</v>
      </c>
      <c r="AG989">
        <f t="shared" si="1266"/>
        <v>261743.67077043184</v>
      </c>
    </row>
    <row r="990" spans="1:33" x14ac:dyDescent="0.35">
      <c r="A990">
        <v>88.71208</v>
      </c>
      <c r="B990" t="e">
        <f t="shared" ref="B990:B1053" si="1316">(#REF!-#REF!)/#REF!</f>
        <v>#REF!</v>
      </c>
      <c r="C990">
        <f t="shared" si="1271"/>
        <v>1.141890365217531E-2</v>
      </c>
      <c r="D990">
        <v>163.38000500000001</v>
      </c>
      <c r="E990" t="e">
        <f t="shared" si="1272"/>
        <v>#REF!</v>
      </c>
      <c r="F990">
        <f t="shared" si="1273"/>
        <v>-1.771815259629815E-3</v>
      </c>
      <c r="G990">
        <v>73.179057</v>
      </c>
      <c r="H990" t="e">
        <f t="shared" si="1274"/>
        <v>#REF!</v>
      </c>
      <c r="I990">
        <f t="shared" si="1275"/>
        <v>-2.5051438306673173E-4</v>
      </c>
      <c r="J990">
        <v>81.582362000000003</v>
      </c>
      <c r="K990" t="e">
        <f t="shared" si="1276"/>
        <v>#REF!</v>
      </c>
      <c r="L990">
        <f t="shared" si="1277"/>
        <v>4.2918507768924113E-3</v>
      </c>
      <c r="M990">
        <v>544.66243599999996</v>
      </c>
      <c r="N990" t="e">
        <f t="shared" si="1278"/>
        <v>#REF!</v>
      </c>
      <c r="O990">
        <f t="shared" si="1279"/>
        <v>-5.1382307459862421E-4</v>
      </c>
      <c r="P990">
        <v>38.219652000000004</v>
      </c>
      <c r="Q990" t="e">
        <f t="shared" si="1280"/>
        <v>#REF!</v>
      </c>
      <c r="R990">
        <f t="shared" si="1281"/>
        <v>7.4456911767371706E-4</v>
      </c>
      <c r="S990">
        <v>203.990005</v>
      </c>
      <c r="T990" t="e">
        <f t="shared" si="1282"/>
        <v>#REF!</v>
      </c>
      <c r="U990">
        <f t="shared" si="1283"/>
        <v>-4.6354883904021638E-3</v>
      </c>
      <c r="V990">
        <v>37.244557</v>
      </c>
      <c r="W990" t="e">
        <f t="shared" si="1284"/>
        <v>#REF!</v>
      </c>
      <c r="X990">
        <f t="shared" si="1285"/>
        <v>-5.8448582762872158E-3</v>
      </c>
      <c r="Y990">
        <v>48.280658000000003</v>
      </c>
      <c r="Z990" t="e">
        <f t="shared" si="1286"/>
        <v>#REF!</v>
      </c>
      <c r="AA990">
        <f t="shared" si="1287"/>
        <v>-9.7864685105427361E-4</v>
      </c>
      <c r="AB990">
        <v>93.719018000000005</v>
      </c>
      <c r="AC990" t="e">
        <f t="shared" si="1288"/>
        <v>#REF!</v>
      </c>
      <c r="AD990">
        <f t="shared" si="1289"/>
        <v>-3.4863881002693462E-3</v>
      </c>
      <c r="AE990">
        <f>(C990*'10Stocks'!$D$3)+(F990*'10Stocks'!$D$4)+('10Stocks_'!I990*'10Stocks'!$D$5)+('10Stocks_'!L990*'10Stocks'!$D$6)+('10Stocks_'!O990*'10Stocks'!$D$7)+('10Stocks_'!R990*'10Stocks'!$D$8)+('10Stocks_'!U990*'10Stocks'!$D$9)+('10Stocks_'!X990*'10Stocks'!$D$10)+('10Stocks_'!AA990*'10Stocks'!$D$11)+('10Stocks_'!AD990*'10Stocks'!$D$12)</f>
        <v>2.8232576660153332E-3</v>
      </c>
      <c r="AF990">
        <f t="shared" si="1290"/>
        <v>360100.74011213501</v>
      </c>
      <c r="AG990">
        <f t="shared" si="1266"/>
        <v>262482.64059546543</v>
      </c>
    </row>
    <row r="991" spans="1:33" x14ac:dyDescent="0.35">
      <c r="A991">
        <v>89.060147000000001</v>
      </c>
      <c r="B991" t="e">
        <f t="shared" ref="B991:B1054" si="1317">(#REF!-#REF!)/#REF!</f>
        <v>#REF!</v>
      </c>
      <c r="C991">
        <f t="shared" si="1271"/>
        <v>3.923558099415551E-3</v>
      </c>
      <c r="D991">
        <v>166.41999799999999</v>
      </c>
      <c r="E991" t="e">
        <f t="shared" si="1272"/>
        <v>#REF!</v>
      </c>
      <c r="F991">
        <f t="shared" si="1273"/>
        <v>1.8606885218298171E-2</v>
      </c>
      <c r="G991">
        <v>73.408314000000004</v>
      </c>
      <c r="H991" t="e">
        <f t="shared" si="1274"/>
        <v>#REF!</v>
      </c>
      <c r="I991">
        <f t="shared" si="1275"/>
        <v>3.1328225505830726E-3</v>
      </c>
      <c r="J991">
        <v>82.105327000000003</v>
      </c>
      <c r="K991" t="e">
        <f t="shared" si="1276"/>
        <v>#REF!</v>
      </c>
      <c r="L991">
        <f t="shared" si="1277"/>
        <v>6.4102703964369068E-3</v>
      </c>
      <c r="M991">
        <v>553.90249900000003</v>
      </c>
      <c r="N991" t="e">
        <f t="shared" si="1278"/>
        <v>#REF!</v>
      </c>
      <c r="O991">
        <f t="shared" si="1279"/>
        <v>1.6964751723763227E-2</v>
      </c>
      <c r="P991">
        <v>39.063290000000002</v>
      </c>
      <c r="Q991" t="e">
        <f t="shared" si="1280"/>
        <v>#REF!</v>
      </c>
      <c r="R991">
        <f t="shared" si="1281"/>
        <v>2.2073408727007731E-2</v>
      </c>
      <c r="S991">
        <v>206.89999399999999</v>
      </c>
      <c r="T991" t="e">
        <f t="shared" si="1282"/>
        <v>#REF!</v>
      </c>
      <c r="U991">
        <f t="shared" si="1283"/>
        <v>1.4265350893049863E-2</v>
      </c>
      <c r="V991">
        <v>38.637993999999999</v>
      </c>
      <c r="W991" t="e">
        <f t="shared" si="1284"/>
        <v>#REF!</v>
      </c>
      <c r="X991">
        <f t="shared" si="1285"/>
        <v>3.7413171540743487E-2</v>
      </c>
      <c r="Y991">
        <v>48.838760999999998</v>
      </c>
      <c r="Z991" t="e">
        <f t="shared" si="1286"/>
        <v>#REF!</v>
      </c>
      <c r="AA991">
        <f t="shared" si="1287"/>
        <v>1.1559556624103913E-2</v>
      </c>
      <c r="AB991">
        <v>94.196794999999995</v>
      </c>
      <c r="AC991" t="e">
        <f t="shared" si="1288"/>
        <v>#REF!</v>
      </c>
      <c r="AD991">
        <f t="shared" si="1289"/>
        <v>5.0979727508453938E-3</v>
      </c>
      <c r="AE991">
        <f>(C991*'10Stocks'!$D$3)+(F991*'10Stocks'!$D$4)+('10Stocks_'!I991*'10Stocks'!$D$5)+('10Stocks_'!L991*'10Stocks'!$D$6)+('10Stocks_'!O991*'10Stocks'!$D$7)+('10Stocks_'!R991*'10Stocks'!$D$8)+('10Stocks_'!U991*'10Stocks'!$D$9)+('10Stocks_'!X991*'10Stocks'!$D$10)+('10Stocks_'!AA991*'10Stocks'!$D$11)+('10Stocks_'!AD991*'10Stocks'!$D$12)</f>
        <v>1.0697852195263615E-2</v>
      </c>
      <c r="AF991">
        <f t="shared" si="1290"/>
        <v>363953.04460525967</v>
      </c>
      <c r="AG991">
        <f t="shared" si="1266"/>
        <v>265290.64108837821</v>
      </c>
    </row>
    <row r="992" spans="1:33" x14ac:dyDescent="0.35">
      <c r="A992">
        <v>88.815265999999994</v>
      </c>
      <c r="B992" t="e">
        <f t="shared" ref="B992:B1055" si="1318">(#REF!-#REF!)/#REF!</f>
        <v>#REF!</v>
      </c>
      <c r="C992">
        <f t="shared" si="1271"/>
        <v>-2.7496136964607364E-3</v>
      </c>
      <c r="D992">
        <v>172.33999600000001</v>
      </c>
      <c r="E992" t="e">
        <f t="shared" si="1272"/>
        <v>#REF!</v>
      </c>
      <c r="F992">
        <f t="shared" si="1273"/>
        <v>3.5572635928045264E-2</v>
      </c>
      <c r="G992">
        <v>74.132762999999997</v>
      </c>
      <c r="H992" t="e">
        <f t="shared" si="1274"/>
        <v>#REF!</v>
      </c>
      <c r="I992">
        <f t="shared" si="1275"/>
        <v>9.8687595522217383E-3</v>
      </c>
      <c r="J992">
        <v>81.940691999999999</v>
      </c>
      <c r="K992" t="e">
        <f t="shared" si="1276"/>
        <v>#REF!</v>
      </c>
      <c r="L992">
        <f t="shared" si="1277"/>
        <v>-2.0051683126480219E-3</v>
      </c>
      <c r="M992">
        <v>556.33250299999997</v>
      </c>
      <c r="N992" t="e">
        <f t="shared" si="1278"/>
        <v>#REF!</v>
      </c>
      <c r="O992">
        <f t="shared" si="1279"/>
        <v>4.3870609076272458E-3</v>
      </c>
      <c r="P992">
        <v>39.319225000000003</v>
      </c>
      <c r="Q992" t="e">
        <f t="shared" si="1280"/>
        <v>#REF!</v>
      </c>
      <c r="R992">
        <f t="shared" si="1281"/>
        <v>6.5518034963261132E-3</v>
      </c>
      <c r="S992">
        <v>208.16999799999999</v>
      </c>
      <c r="T992" t="e">
        <f t="shared" si="1282"/>
        <v>#REF!</v>
      </c>
      <c r="U992">
        <f t="shared" si="1283"/>
        <v>6.1382505405002579E-3</v>
      </c>
      <c r="V992">
        <v>39.344664999999999</v>
      </c>
      <c r="W992" t="e">
        <f t="shared" si="1284"/>
        <v>#REF!</v>
      </c>
      <c r="X992">
        <f t="shared" si="1285"/>
        <v>1.8289536459889715E-2</v>
      </c>
      <c r="Y992">
        <v>49.169837999999999</v>
      </c>
      <c r="Z992" t="e">
        <f t="shared" si="1286"/>
        <v>#REF!</v>
      </c>
      <c r="AA992">
        <f t="shared" si="1287"/>
        <v>6.7789803267122297E-3</v>
      </c>
      <c r="AB992">
        <v>95.180447000000001</v>
      </c>
      <c r="AC992" t="e">
        <f t="shared" si="1288"/>
        <v>#REF!</v>
      </c>
      <c r="AD992">
        <f t="shared" si="1289"/>
        <v>1.0442520894686559E-2</v>
      </c>
      <c r="AE992">
        <f>(C992*'10Stocks'!$D$3)+(F992*'10Stocks'!$D$4)+('10Stocks_'!I992*'10Stocks'!$D$5)+('10Stocks_'!L992*'10Stocks'!$D$6)+('10Stocks_'!O992*'10Stocks'!$D$7)+('10Stocks_'!R992*'10Stocks'!$D$8)+('10Stocks_'!U992*'10Stocks'!$D$9)+('10Stocks_'!X992*'10Stocks'!$D$10)+('10Stocks_'!AA992*'10Stocks'!$D$11)+('10Stocks_'!AD992*'10Stocks'!$D$12)</f>
        <v>1.1962996071095836E-3</v>
      </c>
      <c r="AF992">
        <f t="shared" si="1290"/>
        <v>364388.44148952729</v>
      </c>
      <c r="AG992">
        <f t="shared" si="1266"/>
        <v>265608.00817808206</v>
      </c>
    </row>
    <row r="993" spans="1:33" x14ac:dyDescent="0.35">
      <c r="A993">
        <v>90.236425999999994</v>
      </c>
      <c r="B993" t="e">
        <f t="shared" ref="B993:B1056" si="1319">(#REF!-#REF!)/#REF!</f>
        <v>#REF!</v>
      </c>
      <c r="C993">
        <f t="shared" si="1271"/>
        <v>1.600130319938467E-2</v>
      </c>
      <c r="D993">
        <v>171.58999600000001</v>
      </c>
      <c r="E993" t="e">
        <f t="shared" si="1272"/>
        <v>#REF!</v>
      </c>
      <c r="F993">
        <f t="shared" si="1273"/>
        <v>-4.3518626981980434E-3</v>
      </c>
      <c r="G993">
        <v>74.141935000000004</v>
      </c>
      <c r="H993" t="e">
        <f t="shared" si="1274"/>
        <v>#REF!</v>
      </c>
      <c r="I993">
        <f t="shared" si="1275"/>
        <v>1.2372397343407557E-4</v>
      </c>
      <c r="J993">
        <v>82.783248</v>
      </c>
      <c r="K993" t="e">
        <f t="shared" si="1276"/>
        <v>#REF!</v>
      </c>
      <c r="L993">
        <f t="shared" si="1277"/>
        <v>1.0282510184317237E-2</v>
      </c>
      <c r="M993">
        <v>562.12255200000004</v>
      </c>
      <c r="N993" t="e">
        <f t="shared" si="1278"/>
        <v>#REF!</v>
      </c>
      <c r="O993">
        <f t="shared" si="1279"/>
        <v>1.0407533208607204E-2</v>
      </c>
      <c r="P993">
        <v>39.120165</v>
      </c>
      <c r="Q993" t="e">
        <f t="shared" si="1280"/>
        <v>#REF!</v>
      </c>
      <c r="R993">
        <f t="shared" si="1281"/>
        <v>-5.0626633663304116E-3</v>
      </c>
      <c r="S993">
        <v>205.30999800000001</v>
      </c>
      <c r="T993" t="e">
        <f t="shared" si="1282"/>
        <v>#REF!</v>
      </c>
      <c r="U993">
        <f t="shared" si="1283"/>
        <v>-1.3738771328613767E-2</v>
      </c>
      <c r="V993">
        <v>39.722884000000001</v>
      </c>
      <c r="W993" t="e">
        <f t="shared" si="1284"/>
        <v>#REF!</v>
      </c>
      <c r="X993">
        <f t="shared" si="1285"/>
        <v>9.6129678572686138E-3</v>
      </c>
      <c r="Y993">
        <v>49.671183999999997</v>
      </c>
      <c r="Z993" t="e">
        <f t="shared" si="1286"/>
        <v>#REF!</v>
      </c>
      <c r="AA993">
        <f t="shared" si="1287"/>
        <v>1.0196210123775435E-2</v>
      </c>
      <c r="AB993">
        <v>95.105500000000006</v>
      </c>
      <c r="AC993" t="e">
        <f t="shared" si="1288"/>
        <v>#REF!</v>
      </c>
      <c r="AD993">
        <f t="shared" si="1289"/>
        <v>-7.8742013052317923E-4</v>
      </c>
      <c r="AE993">
        <f>(C993*'10Stocks'!$D$3)+(F993*'10Stocks'!$D$4)+('10Stocks_'!I993*'10Stocks'!$D$5)+('10Stocks_'!L993*'10Stocks'!$D$6)+('10Stocks_'!O993*'10Stocks'!$D$7)+('10Stocks_'!R993*'10Stocks'!$D$8)+('10Stocks_'!U993*'10Stocks'!$D$9)+('10Stocks_'!X993*'10Stocks'!$D$10)+('10Stocks_'!AA993*'10Stocks'!$D$11)+('10Stocks_'!AD993*'10Stocks'!$D$12)</f>
        <v>5.7381613931513833E-3</v>
      </c>
      <c r="AF993">
        <f t="shared" si="1290"/>
        <v>366479.36117659311</v>
      </c>
      <c r="AG993">
        <f t="shared" si="1266"/>
        <v>267132.10979632137</v>
      </c>
    </row>
    <row r="994" spans="1:33" x14ac:dyDescent="0.35">
      <c r="A994">
        <v>90.766098</v>
      </c>
      <c r="B994" t="e">
        <f t="shared" ref="B994:B1057" si="1320">(#REF!-#REF!)/#REF!</f>
        <v>#REF!</v>
      </c>
      <c r="C994">
        <f t="shared" si="1271"/>
        <v>5.8698246759020028E-3</v>
      </c>
      <c r="D994">
        <v>176.13999899999999</v>
      </c>
      <c r="E994" t="e">
        <f t="shared" si="1272"/>
        <v>#REF!</v>
      </c>
      <c r="F994">
        <f t="shared" si="1273"/>
        <v>2.6516714878878925E-2</v>
      </c>
      <c r="G994">
        <v>74.857218000000003</v>
      </c>
      <c r="H994" t="e">
        <f t="shared" si="1274"/>
        <v>#REF!</v>
      </c>
      <c r="I994">
        <f t="shared" si="1275"/>
        <v>9.6474822244658094E-3</v>
      </c>
      <c r="J994">
        <v>82.076274999999995</v>
      </c>
      <c r="K994" t="e">
        <f t="shared" si="1276"/>
        <v>#REF!</v>
      </c>
      <c r="L994">
        <f t="shared" si="1277"/>
        <v>-8.5400490688648141E-3</v>
      </c>
      <c r="M994">
        <v>560.55251099999998</v>
      </c>
      <c r="N994" t="e">
        <f t="shared" si="1278"/>
        <v>#REF!</v>
      </c>
      <c r="O994">
        <f t="shared" si="1279"/>
        <v>-2.7930581941854916E-3</v>
      </c>
      <c r="P994">
        <v>38.968499999999999</v>
      </c>
      <c r="Q994" t="e">
        <f t="shared" si="1280"/>
        <v>#REF!</v>
      </c>
      <c r="R994">
        <f t="shared" si="1281"/>
        <v>-3.8769008259551376E-3</v>
      </c>
      <c r="S994">
        <v>202.300003</v>
      </c>
      <c r="T994" t="e">
        <f t="shared" si="1282"/>
        <v>#REF!</v>
      </c>
      <c r="U994">
        <f t="shared" si="1283"/>
        <v>-1.4660732693592464E-2</v>
      </c>
      <c r="V994">
        <v>39.464105000000004</v>
      </c>
      <c r="W994" t="e">
        <f t="shared" si="1284"/>
        <v>#REF!</v>
      </c>
      <c r="X994">
        <f t="shared" si="1285"/>
        <v>-6.514607549643097E-3</v>
      </c>
      <c r="Y994">
        <v>49.746859999999998</v>
      </c>
      <c r="Z994" t="e">
        <f t="shared" si="1286"/>
        <v>#REF!</v>
      </c>
      <c r="AA994">
        <f t="shared" si="1287"/>
        <v>1.5235392818500444E-3</v>
      </c>
      <c r="AB994">
        <v>95.049294000000003</v>
      </c>
      <c r="AC994" t="e">
        <f t="shared" si="1288"/>
        <v>#REF!</v>
      </c>
      <c r="AD994">
        <f t="shared" si="1289"/>
        <v>-5.9098579998005457E-4</v>
      </c>
      <c r="AE994">
        <f>(C994*'10Stocks'!$D$3)+(F994*'10Stocks'!$D$4)+('10Stocks_'!I994*'10Stocks'!$D$5)+('10Stocks_'!L994*'10Stocks'!$D$6)+('10Stocks_'!O994*'10Stocks'!$D$7)+('10Stocks_'!R994*'10Stocks'!$D$8)+('10Stocks_'!U994*'10Stocks'!$D$9)+('10Stocks_'!X994*'10Stocks'!$D$10)+('10Stocks_'!AA994*'10Stocks'!$D$11)+('10Stocks_'!AD994*'10Stocks'!$D$12)</f>
        <v>-5.6370373936207845E-3</v>
      </c>
      <c r="AF994">
        <f t="shared" si="1290"/>
        <v>364413.50331365038</v>
      </c>
      <c r="AG994">
        <f t="shared" si="1266"/>
        <v>265626.27610436268</v>
      </c>
    </row>
    <row r="995" spans="1:33" x14ac:dyDescent="0.35">
      <c r="A995">
        <v>90.390514999999994</v>
      </c>
      <c r="B995" t="e">
        <f t="shared" ref="B995:B1058" si="1321">(#REF!-#REF!)/#REF!</f>
        <v>#REF!</v>
      </c>
      <c r="C995">
        <f t="shared" si="1271"/>
        <v>-4.1379216279629647E-3</v>
      </c>
      <c r="D995">
        <v>176.509995</v>
      </c>
      <c r="E995" t="e">
        <f t="shared" si="1272"/>
        <v>#REF!</v>
      </c>
      <c r="F995">
        <f t="shared" si="1273"/>
        <v>2.1005790967445997E-3</v>
      </c>
      <c r="G995">
        <v>75.150666999999999</v>
      </c>
      <c r="H995" t="e">
        <f t="shared" si="1274"/>
        <v>#REF!</v>
      </c>
      <c r="I995">
        <f t="shared" si="1275"/>
        <v>3.9201162939290022E-3</v>
      </c>
      <c r="J995">
        <v>81.650154000000001</v>
      </c>
      <c r="K995" t="e">
        <f t="shared" si="1276"/>
        <v>#REF!</v>
      </c>
      <c r="L995">
        <f t="shared" si="1277"/>
        <v>-5.1917682667737405E-3</v>
      </c>
      <c r="M995">
        <v>558.84249899999998</v>
      </c>
      <c r="N995" t="e">
        <f t="shared" si="1278"/>
        <v>#REF!</v>
      </c>
      <c r="O995">
        <f t="shared" si="1279"/>
        <v>-3.0505830701737882E-3</v>
      </c>
      <c r="P995">
        <v>38.731523000000003</v>
      </c>
      <c r="Q995" t="e">
        <f t="shared" si="1280"/>
        <v>#REF!</v>
      </c>
      <c r="R995">
        <f t="shared" si="1281"/>
        <v>-6.0812451082283385E-3</v>
      </c>
      <c r="S995">
        <v>204.470001</v>
      </c>
      <c r="T995" t="e">
        <f t="shared" si="1282"/>
        <v>#REF!</v>
      </c>
      <c r="U995">
        <f t="shared" si="1283"/>
        <v>1.072663355323822E-2</v>
      </c>
      <c r="V995">
        <v>39.095837000000003</v>
      </c>
      <c r="W995" t="e">
        <f t="shared" si="1284"/>
        <v>#REF!</v>
      </c>
      <c r="X995">
        <f t="shared" si="1285"/>
        <v>-9.3317205597339779E-3</v>
      </c>
      <c r="Y995">
        <v>49.415784000000002</v>
      </c>
      <c r="Z995" t="e">
        <f t="shared" si="1286"/>
        <v>#REF!</v>
      </c>
      <c r="AA995">
        <f t="shared" si="1287"/>
        <v>-6.6552140175278589E-3</v>
      </c>
      <c r="AB995">
        <v>95.508330999999998</v>
      </c>
      <c r="AC995" t="e">
        <f t="shared" si="1288"/>
        <v>#REF!</v>
      </c>
      <c r="AD995">
        <f t="shared" si="1289"/>
        <v>4.8294624892215926E-3</v>
      </c>
      <c r="AE995">
        <f>(C995*'10Stocks'!$D$3)+(F995*'10Stocks'!$D$4)+('10Stocks_'!I995*'10Stocks'!$D$5)+('10Stocks_'!L995*'10Stocks'!$D$6)+('10Stocks_'!O995*'10Stocks'!$D$7)+('10Stocks_'!R995*'10Stocks'!$D$8)+('10Stocks_'!U995*'10Stocks'!$D$9)+('10Stocks_'!X995*'10Stocks'!$D$10)+('10Stocks_'!AA995*'10Stocks'!$D$11)+('10Stocks_'!AD995*'10Stocks'!$D$12)</f>
        <v>-2.0612118260407188E-3</v>
      </c>
      <c r="AF995">
        <f t="shared" si="1290"/>
        <v>363662.36989105138</v>
      </c>
      <c r="AG995">
        <f t="shared" si="1266"/>
        <v>265078.7640827492</v>
      </c>
    </row>
    <row r="996" spans="1:33" x14ac:dyDescent="0.35">
      <c r="A996">
        <v>88.878549000000007</v>
      </c>
      <c r="B996" t="e">
        <f t="shared" ref="B996:B1059" si="1322">(#REF!-#REF!)/#REF!</f>
        <v>#REF!</v>
      </c>
      <c r="C996">
        <f t="shared" si="1271"/>
        <v>-1.6727042654862481E-2</v>
      </c>
      <c r="D996">
        <v>175.979996</v>
      </c>
      <c r="E996" t="e">
        <f t="shared" si="1272"/>
        <v>#REF!</v>
      </c>
      <c r="F996">
        <f t="shared" si="1273"/>
        <v>-3.0026571583099508E-3</v>
      </c>
      <c r="G996">
        <v>75.985168999999999</v>
      </c>
      <c r="H996" t="e">
        <f t="shared" si="1274"/>
        <v>#REF!</v>
      </c>
      <c r="I996">
        <f t="shared" si="1275"/>
        <v>1.1104385806715468E-2</v>
      </c>
      <c r="J996">
        <v>80.187797000000003</v>
      </c>
      <c r="K996" t="e">
        <f t="shared" si="1276"/>
        <v>#REF!</v>
      </c>
      <c r="L996">
        <f t="shared" si="1277"/>
        <v>-1.7910033580585741E-2</v>
      </c>
      <c r="M996">
        <v>551.35247600000002</v>
      </c>
      <c r="N996" t="e">
        <f t="shared" si="1278"/>
        <v>#REF!</v>
      </c>
      <c r="O996">
        <f t="shared" si="1279"/>
        <v>-1.3402744088723917E-2</v>
      </c>
      <c r="P996">
        <v>38.46611</v>
      </c>
      <c r="Q996" t="e">
        <f t="shared" si="1280"/>
        <v>#REF!</v>
      </c>
      <c r="R996">
        <f t="shared" si="1281"/>
        <v>-6.8526352552674558E-3</v>
      </c>
      <c r="S996">
        <v>203.520004</v>
      </c>
      <c r="T996" t="e">
        <f t="shared" si="1282"/>
        <v>#REF!</v>
      </c>
      <c r="U996">
        <f t="shared" si="1283"/>
        <v>-4.6461436658377878E-3</v>
      </c>
      <c r="V996">
        <v>38.946542000000001</v>
      </c>
      <c r="W996" t="e">
        <f t="shared" si="1284"/>
        <v>#REF!</v>
      </c>
      <c r="X996">
        <f t="shared" si="1285"/>
        <v>-3.8186930235053458E-3</v>
      </c>
      <c r="Y996">
        <v>48.914434</v>
      </c>
      <c r="Z996" t="e">
        <f t="shared" si="1286"/>
        <v>#REF!</v>
      </c>
      <c r="AA996">
        <f t="shared" si="1287"/>
        <v>-1.014554378010075E-2</v>
      </c>
      <c r="AB996">
        <v>95.236660999999998</v>
      </c>
      <c r="AC996" t="e">
        <f t="shared" si="1288"/>
        <v>#REF!</v>
      </c>
      <c r="AD996">
        <f t="shared" si="1289"/>
        <v>-2.8444639033635747E-3</v>
      </c>
      <c r="AE996">
        <f>(C996*'10Stocks'!$D$3)+(F996*'10Stocks'!$D$4)+('10Stocks_'!I996*'10Stocks'!$D$5)+('10Stocks_'!L996*'10Stocks'!$D$6)+('10Stocks_'!O996*'10Stocks'!$D$7)+('10Stocks_'!R996*'10Stocks'!$D$8)+('10Stocks_'!U996*'10Stocks'!$D$9)+('10Stocks_'!X996*'10Stocks'!$D$10)+('10Stocks_'!AA996*'10Stocks'!$D$11)+('10Stocks_'!AD996*'10Stocks'!$D$12)</f>
        <v>-1.3603582118565841E-2</v>
      </c>
      <c r="AF996">
        <f t="shared" si="1290"/>
        <v>358715.2589788062</v>
      </c>
      <c r="AG996">
        <f t="shared" si="1266"/>
        <v>261472.74334766157</v>
      </c>
    </row>
    <row r="997" spans="1:33" x14ac:dyDescent="0.35">
      <c r="A997">
        <v>87.905880999999994</v>
      </c>
      <c r="B997" t="e">
        <f t="shared" ref="B997:B1060" si="1323">(#REF!-#REF!)/#REF!</f>
        <v>#REF!</v>
      </c>
      <c r="C997">
        <f t="shared" si="1271"/>
        <v>-1.0943788022462124E-2</v>
      </c>
      <c r="D997">
        <v>178.050003</v>
      </c>
      <c r="E997" t="e">
        <f t="shared" si="1272"/>
        <v>#REF!</v>
      </c>
      <c r="F997">
        <f t="shared" si="1273"/>
        <v>1.1762740351465878E-2</v>
      </c>
      <c r="G997">
        <v>76.186916999999994</v>
      </c>
      <c r="H997" t="e">
        <f t="shared" si="1274"/>
        <v>#REF!</v>
      </c>
      <c r="I997">
        <f t="shared" si="1275"/>
        <v>2.6550970755884603E-3</v>
      </c>
      <c r="J997">
        <v>80.187797000000003</v>
      </c>
      <c r="K997" t="e">
        <f t="shared" si="1276"/>
        <v>#REF!</v>
      </c>
      <c r="L997">
        <f t="shared" si="1277"/>
        <v>0</v>
      </c>
      <c r="M997">
        <v>551.76247499999999</v>
      </c>
      <c r="N997" t="e">
        <f t="shared" si="1278"/>
        <v>#REF!</v>
      </c>
      <c r="O997">
        <f t="shared" si="1279"/>
        <v>7.4362412040745183E-4</v>
      </c>
      <c r="P997">
        <v>39.082248</v>
      </c>
      <c r="Q997" t="e">
        <f t="shared" si="1280"/>
        <v>#REF!</v>
      </c>
      <c r="R997">
        <f t="shared" si="1281"/>
        <v>1.6017684138063336E-2</v>
      </c>
      <c r="S997">
        <v>206.41999799999999</v>
      </c>
      <c r="T997" t="e">
        <f t="shared" si="1282"/>
        <v>#REF!</v>
      </c>
      <c r="U997">
        <f t="shared" si="1283"/>
        <v>1.4249184075291157E-2</v>
      </c>
      <c r="V997">
        <v>38.010947000000002</v>
      </c>
      <c r="W997" t="e">
        <f t="shared" si="1284"/>
        <v>#REF!</v>
      </c>
      <c r="X997">
        <f t="shared" si="1285"/>
        <v>-2.4022543516186861E-2</v>
      </c>
      <c r="Y997">
        <v>49.094164999999997</v>
      </c>
      <c r="Z997" t="e">
        <f t="shared" si="1286"/>
        <v>#REF!</v>
      </c>
      <c r="AA997">
        <f t="shared" si="1287"/>
        <v>3.6743959870821925E-3</v>
      </c>
      <c r="AB997">
        <v>96.164106000000004</v>
      </c>
      <c r="AC997" t="e">
        <f t="shared" si="1288"/>
        <v>#REF!</v>
      </c>
      <c r="AD997">
        <f t="shared" si="1289"/>
        <v>9.7383191542173651E-3</v>
      </c>
      <c r="AE997">
        <f>(C997*'10Stocks'!$D$3)+(F997*'10Stocks'!$D$4)+('10Stocks_'!I997*'10Stocks'!$D$5)+('10Stocks_'!L997*'10Stocks'!$D$6)+('10Stocks_'!O997*'10Stocks'!$D$7)+('10Stocks_'!R997*'10Stocks'!$D$8)+('10Stocks_'!U997*'10Stocks'!$D$9)+('10Stocks_'!X997*'10Stocks'!$D$10)+('10Stocks_'!AA997*'10Stocks'!$D$11)+('10Stocks_'!AD997*'10Stocks'!$D$12)</f>
        <v>2.2346178482577266E-3</v>
      </c>
      <c r="AF997">
        <f t="shared" si="1290"/>
        <v>359516.85049896262</v>
      </c>
      <c r="AG997">
        <f t="shared" si="1266"/>
        <v>262057.03500677916</v>
      </c>
    </row>
    <row r="998" spans="1:33" x14ac:dyDescent="0.35">
      <c r="A998">
        <v>88.791871999999998</v>
      </c>
      <c r="B998" t="e">
        <f t="shared" ref="B998:B1061" si="1324">(#REF!-#REF!)/#REF!</f>
        <v>#REF!</v>
      </c>
      <c r="C998">
        <f t="shared" si="1271"/>
        <v>1.007885922899748E-2</v>
      </c>
      <c r="D998">
        <v>176.88000500000001</v>
      </c>
      <c r="E998" t="e">
        <f t="shared" si="1272"/>
        <v>#REF!</v>
      </c>
      <c r="F998">
        <f t="shared" si="1273"/>
        <v>-6.5711765250573602E-3</v>
      </c>
      <c r="G998">
        <v>76.746306000000004</v>
      </c>
      <c r="H998" t="e">
        <f t="shared" si="1274"/>
        <v>#REF!</v>
      </c>
      <c r="I998">
        <f t="shared" si="1275"/>
        <v>7.3423236170589521E-3</v>
      </c>
      <c r="J998">
        <v>80.672022999999996</v>
      </c>
      <c r="K998" t="e">
        <f t="shared" si="1276"/>
        <v>#REF!</v>
      </c>
      <c r="L998">
        <f t="shared" si="1277"/>
        <v>6.0386494967556281E-3</v>
      </c>
      <c r="M998">
        <v>544.28248799999994</v>
      </c>
      <c r="N998" t="e">
        <f t="shared" si="1278"/>
        <v>#REF!</v>
      </c>
      <c r="O998">
        <f t="shared" si="1279"/>
        <v>-1.3556534448994653E-2</v>
      </c>
      <c r="P998">
        <v>39.338183999999998</v>
      </c>
      <c r="Q998" t="e">
        <f t="shared" si="1280"/>
        <v>#REF!</v>
      </c>
      <c r="R998">
        <f t="shared" si="1281"/>
        <v>6.5486509373769491E-3</v>
      </c>
      <c r="S998">
        <v>224.61000100000001</v>
      </c>
      <c r="T998" t="e">
        <f t="shared" si="1282"/>
        <v>#REF!</v>
      </c>
      <c r="U998">
        <f t="shared" si="1283"/>
        <v>8.8121321462274305E-2</v>
      </c>
      <c r="V998">
        <v>38.568322999999999</v>
      </c>
      <c r="W998" t="e">
        <f t="shared" si="1284"/>
        <v>#REF!</v>
      </c>
      <c r="X998">
        <f t="shared" si="1285"/>
        <v>1.4663565209254005E-2</v>
      </c>
      <c r="Y998">
        <v>48.327953999999998</v>
      </c>
      <c r="Z998" t="e">
        <f t="shared" si="1286"/>
        <v>#REF!</v>
      </c>
      <c r="AA998">
        <f t="shared" si="1287"/>
        <v>-1.5606966734234068E-2</v>
      </c>
      <c r="AB998">
        <v>96.417043000000007</v>
      </c>
      <c r="AC998" t="e">
        <f t="shared" si="1288"/>
        <v>#REF!</v>
      </c>
      <c r="AD998">
        <f t="shared" si="1289"/>
        <v>2.630264144503177E-3</v>
      </c>
      <c r="AE998">
        <f>(C998*'10Stocks'!$D$3)+(F998*'10Stocks'!$D$4)+('10Stocks_'!I998*'10Stocks'!$D$5)+('10Stocks_'!L998*'10Stocks'!$D$6)+('10Stocks_'!O998*'10Stocks'!$D$7)+('10Stocks_'!R998*'10Stocks'!$D$8)+('10Stocks_'!U998*'10Stocks'!$D$9)+('10Stocks_'!X998*'10Stocks'!$D$10)+('10Stocks_'!AA998*'10Stocks'!$D$11)+('10Stocks_'!AD998*'10Stocks'!$D$12)</f>
        <v>1.7096057327192746E-2</v>
      </c>
      <c r="AF998">
        <f t="shared" si="1290"/>
        <v>365663.17118518468</v>
      </c>
      <c r="AG998">
        <f t="shared" si="1266"/>
        <v>266537.17710024922</v>
      </c>
    </row>
    <row r="999" spans="1:33" x14ac:dyDescent="0.35">
      <c r="A999">
        <v>88.676312999999993</v>
      </c>
      <c r="B999" t="e">
        <f t="shared" ref="B999:B1062" si="1325">(#REF!-#REF!)/#REF!</f>
        <v>#REF!</v>
      </c>
      <c r="C999">
        <f t="shared" si="1271"/>
        <v>-1.3014592146452847E-3</v>
      </c>
      <c r="D999">
        <v>178.220001</v>
      </c>
      <c r="E999" t="e">
        <f t="shared" si="1272"/>
        <v>#REF!</v>
      </c>
      <c r="F999">
        <f t="shared" si="1273"/>
        <v>7.5757347474067803E-3</v>
      </c>
      <c r="G999">
        <v>76.801325000000006</v>
      </c>
      <c r="H999" t="e">
        <f t="shared" si="1274"/>
        <v>#REF!</v>
      </c>
      <c r="I999">
        <f t="shared" si="1275"/>
        <v>7.1689443919296231E-4</v>
      </c>
      <c r="J999">
        <v>80.536439999999999</v>
      </c>
      <c r="K999" t="e">
        <f t="shared" si="1276"/>
        <v>#REF!</v>
      </c>
      <c r="L999">
        <f t="shared" si="1277"/>
        <v>-1.6806693938987609E-3</v>
      </c>
      <c r="M999">
        <v>543.01246500000002</v>
      </c>
      <c r="N999" t="e">
        <f t="shared" si="1278"/>
        <v>#REF!</v>
      </c>
      <c r="O999">
        <f t="shared" si="1279"/>
        <v>-2.333389421854638E-3</v>
      </c>
      <c r="P999">
        <v>39.508808000000002</v>
      </c>
      <c r="Q999" t="e">
        <f t="shared" si="1280"/>
        <v>#REF!</v>
      </c>
      <c r="R999">
        <f t="shared" si="1281"/>
        <v>4.33736341260704E-3</v>
      </c>
      <c r="S999">
        <v>231.66999799999999</v>
      </c>
      <c r="T999" t="e">
        <f t="shared" si="1282"/>
        <v>#REF!</v>
      </c>
      <c r="U999">
        <f t="shared" si="1283"/>
        <v>3.1432246865979847E-2</v>
      </c>
      <c r="V999">
        <v>39.205322000000002</v>
      </c>
      <c r="W999" t="e">
        <f t="shared" si="1284"/>
        <v>#REF!</v>
      </c>
      <c r="X999">
        <f t="shared" si="1285"/>
        <v>1.6516118681126037E-2</v>
      </c>
      <c r="Y999">
        <v>48.867137999999997</v>
      </c>
      <c r="Z999" t="e">
        <f t="shared" si="1286"/>
        <v>#REF!</v>
      </c>
      <c r="AA999">
        <f t="shared" si="1287"/>
        <v>1.1156772744817602E-2</v>
      </c>
      <c r="AB999">
        <v>95.948635999999993</v>
      </c>
      <c r="AC999" t="e">
        <f t="shared" si="1288"/>
        <v>#REF!</v>
      </c>
      <c r="AD999">
        <f t="shared" si="1289"/>
        <v>-4.8581348838919831E-3</v>
      </c>
      <c r="AE999">
        <f>(C999*'10Stocks'!$D$3)+(F999*'10Stocks'!$D$4)+('10Stocks_'!I999*'10Stocks'!$D$5)+('10Stocks_'!L999*'10Stocks'!$D$6)+('10Stocks_'!O999*'10Stocks'!$D$7)+('10Stocks_'!R999*'10Stocks'!$D$8)+('10Stocks_'!U999*'10Stocks'!$D$9)+('10Stocks_'!X999*'10Stocks'!$D$10)+('10Stocks_'!AA999*'10Stocks'!$D$11)+('10Stocks_'!AD999*'10Stocks'!$D$12)</f>
        <v>4.4098704515079775E-3</v>
      </c>
      <c r="AF999">
        <f t="shared" si="1290"/>
        <v>367275.69839899894</v>
      </c>
      <c r="AG999">
        <f t="shared" si="1266"/>
        <v>267712.57152177196</v>
      </c>
    </row>
    <row r="1000" spans="1:33" x14ac:dyDescent="0.35">
      <c r="A1000">
        <v>88.772615000000002</v>
      </c>
      <c r="B1000" t="e">
        <f t="shared" ref="B1000:B1063" si="1326">(#REF!-#REF!)/#REF!</f>
        <v>#REF!</v>
      </c>
      <c r="C1000">
        <f t="shared" si="1271"/>
        <v>1.0859946330877396E-3</v>
      </c>
      <c r="D1000">
        <v>176.679993</v>
      </c>
      <c r="E1000" t="e">
        <f t="shared" si="1272"/>
        <v>#REF!</v>
      </c>
      <c r="F1000">
        <f t="shared" si="1273"/>
        <v>-8.6410503386766362E-3</v>
      </c>
      <c r="G1000">
        <v>77.250669000000002</v>
      </c>
      <c r="H1000" t="e">
        <f t="shared" si="1274"/>
        <v>#REF!</v>
      </c>
      <c r="I1000">
        <f t="shared" si="1275"/>
        <v>5.8507323929632253E-3</v>
      </c>
      <c r="J1000">
        <v>80.943188000000006</v>
      </c>
      <c r="K1000" t="e">
        <f t="shared" si="1276"/>
        <v>#REF!</v>
      </c>
      <c r="L1000">
        <f t="shared" si="1277"/>
        <v>5.0504839796743865E-3</v>
      </c>
      <c r="M1000">
        <v>553.37248099999999</v>
      </c>
      <c r="N1000" t="e">
        <f t="shared" si="1278"/>
        <v>#REF!</v>
      </c>
      <c r="O1000">
        <f t="shared" si="1279"/>
        <v>1.9078781184148273E-2</v>
      </c>
      <c r="P1000">
        <v>39.480370999999998</v>
      </c>
      <c r="Q1000" t="e">
        <f t="shared" si="1280"/>
        <v>#REF!</v>
      </c>
      <c r="R1000">
        <f t="shared" si="1281"/>
        <v>-7.1976355247173795E-4</v>
      </c>
      <c r="S1000">
        <v>227.11999499999999</v>
      </c>
      <c r="T1000" t="e">
        <f t="shared" si="1282"/>
        <v>#REF!</v>
      </c>
      <c r="U1000">
        <f t="shared" si="1283"/>
        <v>-1.9640018298787244E-2</v>
      </c>
      <c r="V1000">
        <v>39.344664999999999</v>
      </c>
      <c r="W1000" t="e">
        <f t="shared" si="1284"/>
        <v>#REF!</v>
      </c>
      <c r="X1000">
        <f t="shared" si="1285"/>
        <v>3.5541858322193261E-3</v>
      </c>
      <c r="Y1000">
        <v>49.226595000000003</v>
      </c>
      <c r="Z1000" t="e">
        <f t="shared" si="1286"/>
        <v>#REF!</v>
      </c>
      <c r="AA1000">
        <f t="shared" si="1287"/>
        <v>7.355802175277917E-3</v>
      </c>
      <c r="AB1000">
        <v>96.239052999999998</v>
      </c>
      <c r="AC1000" t="e">
        <f t="shared" si="1288"/>
        <v>#REF!</v>
      </c>
      <c r="AD1000">
        <f t="shared" si="1289"/>
        <v>3.0267965456018055E-3</v>
      </c>
      <c r="AE1000">
        <f>(C1000*'10Stocks'!$D$3)+(F1000*'10Stocks'!$D$4)+('10Stocks_'!I1000*'10Stocks'!$D$5)+('10Stocks_'!L1000*'10Stocks'!$D$6)+('10Stocks_'!O1000*'10Stocks'!$D$7)+('10Stocks_'!R1000*'10Stocks'!$D$8)+('10Stocks_'!U1000*'10Stocks'!$D$9)+('10Stocks_'!X1000*'10Stocks'!$D$10)+('10Stocks_'!AA1000*'10Stocks'!$D$11)+('10Stocks_'!AD1000*'10Stocks'!$D$12)</f>
        <v>2.1189768428480525E-3</v>
      </c>
      <c r="AF1000">
        <f t="shared" si="1290"/>
        <v>368053.94709884725</v>
      </c>
      <c r="AG1000">
        <f t="shared" si="1266"/>
        <v>268279.8482613659</v>
      </c>
    </row>
    <row r="1001" spans="1:33" x14ac:dyDescent="0.35">
      <c r="A1001">
        <v>88.464444</v>
      </c>
      <c r="B1001" t="e">
        <f t="shared" ref="B1001:B1064" si="1327">(#REF!-#REF!)/#REF!</f>
        <v>#REF!</v>
      </c>
      <c r="C1001">
        <f t="shared" si="1271"/>
        <v>-3.4714647078944506E-3</v>
      </c>
      <c r="D1001">
        <v>174.38999899999999</v>
      </c>
      <c r="E1001" t="e">
        <f t="shared" si="1272"/>
        <v>#REF!</v>
      </c>
      <c r="F1001">
        <f t="shared" si="1273"/>
        <v>-1.2961252494502914E-2</v>
      </c>
      <c r="G1001">
        <v>77.736694</v>
      </c>
      <c r="H1001" t="e">
        <f t="shared" si="1274"/>
        <v>#REF!</v>
      </c>
      <c r="I1001">
        <f t="shared" si="1275"/>
        <v>6.2915312746352776E-3</v>
      </c>
      <c r="J1001">
        <v>81.127189000000001</v>
      </c>
      <c r="K1001" t="e">
        <f t="shared" si="1276"/>
        <v>#REF!</v>
      </c>
      <c r="L1001">
        <f t="shared" si="1277"/>
        <v>2.2732116753295529E-3</v>
      </c>
      <c r="M1001">
        <v>554.90249500000004</v>
      </c>
      <c r="N1001" t="e">
        <f t="shared" si="1278"/>
        <v>#REF!</v>
      </c>
      <c r="O1001">
        <f t="shared" si="1279"/>
        <v>2.7648899295374448E-3</v>
      </c>
      <c r="P1001">
        <v>39.347661000000002</v>
      </c>
      <c r="Q1001" t="e">
        <f t="shared" si="1280"/>
        <v>#REF!</v>
      </c>
      <c r="R1001">
        <f t="shared" si="1281"/>
        <v>-3.3614172470667991E-3</v>
      </c>
      <c r="S1001">
        <v>227.78999300000001</v>
      </c>
      <c r="T1001" t="e">
        <f t="shared" si="1282"/>
        <v>#REF!</v>
      </c>
      <c r="U1001">
        <f t="shared" si="1283"/>
        <v>2.9499736471904248E-3</v>
      </c>
      <c r="V1001">
        <v>39.284948</v>
      </c>
      <c r="W1001" t="e">
        <f t="shared" si="1284"/>
        <v>#REF!</v>
      </c>
      <c r="X1001">
        <f t="shared" si="1285"/>
        <v>-1.5177915481044033E-3</v>
      </c>
      <c r="Y1001">
        <v>49.207675999999999</v>
      </c>
      <c r="Z1001" t="e">
        <f t="shared" si="1286"/>
        <v>#REF!</v>
      </c>
      <c r="AA1001">
        <f t="shared" si="1287"/>
        <v>-3.8432477403736547E-4</v>
      </c>
      <c r="AB1001">
        <v>96.145365999999996</v>
      </c>
      <c r="AC1001" t="e">
        <f t="shared" si="1288"/>
        <v>#REF!</v>
      </c>
      <c r="AD1001">
        <f t="shared" si="1289"/>
        <v>-9.7348214762673052E-4</v>
      </c>
      <c r="AE1001">
        <f>(C1001*'10Stocks'!$D$3)+(F1001*'10Stocks'!$D$4)+('10Stocks_'!I1001*'10Stocks'!$D$5)+('10Stocks_'!L1001*'10Stocks'!$D$6)+('10Stocks_'!O1001*'10Stocks'!$D$7)+('10Stocks_'!R1001*'10Stocks'!$D$8)+('10Stocks_'!U1001*'10Stocks'!$D$9)+('10Stocks_'!X1001*'10Stocks'!$D$10)+('10Stocks_'!AA1001*'10Stocks'!$D$11)+('10Stocks_'!AD1001*'10Stocks'!$D$12)</f>
        <v>9.3247106987055968E-4</v>
      </c>
      <c r="AF1001">
        <f t="shared" si="1290"/>
        <v>368397.14675666858</v>
      </c>
      <c r="AG1001">
        <f t="shared" si="1266"/>
        <v>268530.01145849889</v>
      </c>
    </row>
    <row r="1002" spans="1:33" x14ac:dyDescent="0.35">
      <c r="A1002">
        <v>87.549563000000006</v>
      </c>
      <c r="B1002" t="e">
        <f t="shared" ref="B1002:B1065" si="1328">(#REF!-#REF!)/#REF!</f>
        <v>#REF!</v>
      </c>
      <c r="C1002">
        <f t="shared" si="1271"/>
        <v>-1.0341793365026903E-2</v>
      </c>
      <c r="D1002">
        <v>174.5</v>
      </c>
      <c r="E1002" t="e">
        <f t="shared" si="1272"/>
        <v>#REF!</v>
      </c>
      <c r="F1002">
        <f t="shared" si="1273"/>
        <v>6.3077585085605237E-4</v>
      </c>
      <c r="G1002">
        <v>78.277745999999993</v>
      </c>
      <c r="H1002" t="e">
        <f t="shared" si="1274"/>
        <v>#REF!</v>
      </c>
      <c r="I1002">
        <f t="shared" si="1275"/>
        <v>6.9600592996660422E-3</v>
      </c>
      <c r="J1002">
        <v>80.207162999999994</v>
      </c>
      <c r="K1002" t="e">
        <f t="shared" si="1276"/>
        <v>#REF!</v>
      </c>
      <c r="L1002">
        <f t="shared" si="1277"/>
        <v>-1.1340538373639535E-2</v>
      </c>
      <c r="M1002">
        <v>556.36249199999997</v>
      </c>
      <c r="N1002" t="e">
        <f t="shared" si="1278"/>
        <v>#REF!</v>
      </c>
      <c r="O1002">
        <f t="shared" si="1279"/>
        <v>2.6310874669971166E-3</v>
      </c>
      <c r="P1002">
        <v>39.508808000000002</v>
      </c>
      <c r="Q1002" t="e">
        <f t="shared" si="1280"/>
        <v>#REF!</v>
      </c>
      <c r="R1002">
        <f t="shared" si="1281"/>
        <v>4.0954658016393829E-3</v>
      </c>
      <c r="S1002">
        <v>229.58999600000001</v>
      </c>
      <c r="T1002" t="e">
        <f t="shared" si="1282"/>
        <v>#REF!</v>
      </c>
      <c r="U1002">
        <f t="shared" si="1283"/>
        <v>7.9020284266833607E-3</v>
      </c>
      <c r="V1002">
        <v>38.677807999999999</v>
      </c>
      <c r="W1002" t="e">
        <f t="shared" si="1284"/>
        <v>#REF!</v>
      </c>
      <c r="X1002">
        <f t="shared" si="1285"/>
        <v>-1.5454774179668028E-2</v>
      </c>
      <c r="Y1002">
        <v>50.030641000000003</v>
      </c>
      <c r="Z1002" t="e">
        <f t="shared" si="1286"/>
        <v>#REF!</v>
      </c>
      <c r="AA1002">
        <f t="shared" si="1287"/>
        <v>1.6724321628194826E-2</v>
      </c>
      <c r="AB1002">
        <v>97.269548999999998</v>
      </c>
      <c r="AC1002" t="e">
        <f t="shared" si="1288"/>
        <v>#REF!</v>
      </c>
      <c r="AD1002">
        <f t="shared" si="1289"/>
        <v>1.1692534406702475E-2</v>
      </c>
      <c r="AE1002">
        <f>(C1002*'10Stocks'!$D$3)+(F1002*'10Stocks'!$D$4)+('10Stocks_'!I1002*'10Stocks'!$D$5)+('10Stocks_'!L1002*'10Stocks'!$D$6)+('10Stocks_'!O1002*'10Stocks'!$D$7)+('10Stocks_'!R1002*'10Stocks'!$D$8)+('10Stocks_'!U1002*'10Stocks'!$D$9)+('10Stocks_'!X1002*'10Stocks'!$D$10)+('10Stocks_'!AA1002*'10Stocks'!$D$11)+('10Stocks_'!AD1002*'10Stocks'!$D$12)</f>
        <v>-3.9769518623065398E-3</v>
      </c>
      <c r="AF1002">
        <f t="shared" si="1290"/>
        <v>366932.04903780622</v>
      </c>
      <c r="AG1002">
        <f t="shared" si="1266"/>
        <v>267462.0805293438</v>
      </c>
    </row>
    <row r="1003" spans="1:33" x14ac:dyDescent="0.35">
      <c r="A1003">
        <v>87.472517999999994</v>
      </c>
      <c r="B1003" t="e">
        <f t="shared" ref="B1003:B1066" si="1329">(#REF!-#REF!)/#REF!</f>
        <v>#REF!</v>
      </c>
      <c r="C1003">
        <f t="shared" si="1271"/>
        <v>-8.8001581458507631E-4</v>
      </c>
      <c r="D1003">
        <v>177.53999300000001</v>
      </c>
      <c r="E1003" t="e">
        <f t="shared" si="1272"/>
        <v>#REF!</v>
      </c>
      <c r="F1003">
        <f t="shared" si="1273"/>
        <v>1.7421163323782289E-2</v>
      </c>
      <c r="G1003">
        <v>78.956345999999996</v>
      </c>
      <c r="H1003" t="e">
        <f t="shared" si="1274"/>
        <v>#REF!</v>
      </c>
      <c r="I1003">
        <f t="shared" si="1275"/>
        <v>8.6691305597890247E-3</v>
      </c>
      <c r="J1003">
        <v>80.149057999999997</v>
      </c>
      <c r="K1003" t="e">
        <f t="shared" si="1276"/>
        <v>#REF!</v>
      </c>
      <c r="L1003">
        <f t="shared" si="1277"/>
        <v>-7.2443654440187142E-4</v>
      </c>
      <c r="M1003">
        <v>564.95257900000001</v>
      </c>
      <c r="N1003" t="e">
        <f t="shared" si="1278"/>
        <v>#REF!</v>
      </c>
      <c r="O1003">
        <f t="shared" si="1279"/>
        <v>1.5439730613615915E-2</v>
      </c>
      <c r="P1003">
        <v>39.802660000000003</v>
      </c>
      <c r="Q1003" t="e">
        <f t="shared" si="1280"/>
        <v>#REF!</v>
      </c>
      <c r="R1003">
        <f t="shared" si="1281"/>
        <v>7.4376326413087713E-3</v>
      </c>
      <c r="S1003">
        <v>237.220001</v>
      </c>
      <c r="T1003" t="e">
        <f t="shared" si="1282"/>
        <v>#REF!</v>
      </c>
      <c r="U1003">
        <f t="shared" si="1283"/>
        <v>3.3233177111079273E-2</v>
      </c>
      <c r="V1003">
        <v>38.837057000000001</v>
      </c>
      <c r="W1003" t="e">
        <f t="shared" si="1284"/>
        <v>#REF!</v>
      </c>
      <c r="X1003">
        <f t="shared" si="1285"/>
        <v>4.1173222639711805E-3</v>
      </c>
      <c r="Y1003">
        <v>50.115774999999999</v>
      </c>
      <c r="Z1003" t="e">
        <f t="shared" si="1286"/>
        <v>#REF!</v>
      </c>
      <c r="AA1003">
        <f t="shared" si="1287"/>
        <v>1.7016372026893776E-3</v>
      </c>
      <c r="AB1003">
        <v>97.784792999999993</v>
      </c>
      <c r="AC1003" t="e">
        <f t="shared" si="1288"/>
        <v>#REF!</v>
      </c>
      <c r="AD1003">
        <f t="shared" si="1289"/>
        <v>5.2970740102845099E-3</v>
      </c>
      <c r="AE1003">
        <f>(C1003*'10Stocks'!$D$3)+(F1003*'10Stocks'!$D$4)+('10Stocks_'!I1003*'10Stocks'!$D$5)+('10Stocks_'!L1003*'10Stocks'!$D$6)+('10Stocks_'!O1003*'10Stocks'!$D$7)+('10Stocks_'!R1003*'10Stocks'!$D$8)+('10Stocks_'!U1003*'10Stocks'!$D$9)+('10Stocks_'!X1003*'10Stocks'!$D$10)+('10Stocks_'!AA1003*'10Stocks'!$D$11)+('10Stocks_'!AD1003*'10Stocks'!$D$12)</f>
        <v>8.5669456323191097E-3</v>
      </c>
      <c r="AF1003">
        <f t="shared" si="1290"/>
        <v>370075.53595266858</v>
      </c>
      <c r="AG1003">
        <f t="shared" si="1266"/>
        <v>269753.41363194567</v>
      </c>
    </row>
    <row r="1004" spans="1:33" x14ac:dyDescent="0.35">
      <c r="A1004">
        <v>86.942846000000003</v>
      </c>
      <c r="B1004" t="e">
        <f t="shared" ref="B1004:B1067" si="1330">(#REF!-#REF!)/#REF!</f>
        <v>#REF!</v>
      </c>
      <c r="C1004">
        <f t="shared" si="1271"/>
        <v>-6.0552961331236726E-3</v>
      </c>
      <c r="D1004">
        <v>181.19000199999999</v>
      </c>
      <c r="E1004" t="e">
        <f t="shared" si="1272"/>
        <v>#REF!</v>
      </c>
      <c r="F1004">
        <f t="shared" si="1273"/>
        <v>2.055879882793497E-2</v>
      </c>
      <c r="G1004">
        <v>77.764211000000003</v>
      </c>
      <c r="H1004" t="e">
        <f t="shared" si="1274"/>
        <v>#REF!</v>
      </c>
      <c r="I1004">
        <f t="shared" si="1275"/>
        <v>-1.5098659707479287E-2</v>
      </c>
      <c r="J1004">
        <v>80.071579999999997</v>
      </c>
      <c r="K1004" t="e">
        <f t="shared" si="1276"/>
        <v>#REF!</v>
      </c>
      <c r="L1004">
        <f t="shared" si="1277"/>
        <v>-9.6667386908027382E-4</v>
      </c>
      <c r="M1004">
        <v>564.62257199999999</v>
      </c>
      <c r="N1004" t="e">
        <f t="shared" si="1278"/>
        <v>#REF!</v>
      </c>
      <c r="O1004">
        <f t="shared" si="1279"/>
        <v>-5.8413221262597912E-4</v>
      </c>
      <c r="P1004">
        <v>39.575161000000001</v>
      </c>
      <c r="Q1004" t="e">
        <f t="shared" si="1280"/>
        <v>#REF!</v>
      </c>
      <c r="R1004">
        <f t="shared" si="1281"/>
        <v>-5.7156732740978027E-3</v>
      </c>
      <c r="S1004">
        <v>232.5</v>
      </c>
      <c r="T1004" t="e">
        <f t="shared" si="1282"/>
        <v>#REF!</v>
      </c>
      <c r="U1004">
        <f t="shared" si="1283"/>
        <v>-1.9897146025220684E-2</v>
      </c>
      <c r="V1004">
        <v>39.493963000000001</v>
      </c>
      <c r="W1004" t="e">
        <f t="shared" si="1284"/>
        <v>#REF!</v>
      </c>
      <c r="X1004">
        <f t="shared" si="1285"/>
        <v>1.6914412438614988E-2</v>
      </c>
      <c r="Y1004">
        <v>49.652267999999999</v>
      </c>
      <c r="Z1004" t="e">
        <f t="shared" si="1286"/>
        <v>#REF!</v>
      </c>
      <c r="AA1004">
        <f t="shared" si="1287"/>
        <v>-9.2487245782390849E-3</v>
      </c>
      <c r="AB1004">
        <v>96.239052999999998</v>
      </c>
      <c r="AC1004" t="e">
        <f t="shared" si="1288"/>
        <v>#REF!</v>
      </c>
      <c r="AD1004">
        <f t="shared" si="1289"/>
        <v>-1.5807570406167298E-2</v>
      </c>
      <c r="AE1004">
        <f>(C1004*'10Stocks'!$D$3)+(F1004*'10Stocks'!$D$4)+('10Stocks_'!I1004*'10Stocks'!$D$5)+('10Stocks_'!L1004*'10Stocks'!$D$6)+('10Stocks_'!O1004*'10Stocks'!$D$7)+('10Stocks_'!R1004*'10Stocks'!$D$8)+('10Stocks_'!U1004*'10Stocks'!$D$9)+('10Stocks_'!X1004*'10Stocks'!$D$10)+('10Stocks_'!AA1004*'10Stocks'!$D$11)+('10Stocks_'!AD1004*'10Stocks'!$D$12)</f>
        <v>-5.4087895110507718E-3</v>
      </c>
      <c r="AF1004">
        <f t="shared" si="1290"/>
        <v>368073.87527551129</v>
      </c>
      <c r="AG1004">
        <f t="shared" si="1266"/>
        <v>268294.37419772305</v>
      </c>
    </row>
    <row r="1005" spans="1:33" x14ac:dyDescent="0.35">
      <c r="A1005">
        <v>87.019891000000001</v>
      </c>
      <c r="B1005" t="e">
        <f t="shared" ref="B1005:B1068" si="1331">(#REF!-#REF!)/#REF!</f>
        <v>#REF!</v>
      </c>
      <c r="C1005">
        <f t="shared" si="1271"/>
        <v>8.861568667765747E-4</v>
      </c>
      <c r="D1005">
        <v>184.46000699999999</v>
      </c>
      <c r="E1005" t="e">
        <f t="shared" si="1272"/>
        <v>#REF!</v>
      </c>
      <c r="F1005">
        <f t="shared" si="1273"/>
        <v>1.8047381002843622E-2</v>
      </c>
      <c r="G1005">
        <v>78.516175000000004</v>
      </c>
      <c r="H1005" t="e">
        <f t="shared" si="1274"/>
        <v>#REF!</v>
      </c>
      <c r="I1005">
        <f t="shared" si="1275"/>
        <v>9.6697952738181957E-3</v>
      </c>
      <c r="J1005">
        <v>81.253091999999995</v>
      </c>
      <c r="K1005" t="e">
        <f t="shared" si="1276"/>
        <v>#REF!</v>
      </c>
      <c r="L1005">
        <f t="shared" si="1277"/>
        <v>1.4755697339805184E-2</v>
      </c>
      <c r="M1005">
        <v>578.65262700000005</v>
      </c>
      <c r="N1005" t="e">
        <f t="shared" si="1278"/>
        <v>#REF!</v>
      </c>
      <c r="O1005">
        <f t="shared" si="1279"/>
        <v>2.4848554938749528E-2</v>
      </c>
      <c r="P1005">
        <v>39.840573999999997</v>
      </c>
      <c r="Q1005" t="e">
        <f t="shared" si="1280"/>
        <v>#REF!</v>
      </c>
      <c r="R1005">
        <f t="shared" si="1281"/>
        <v>6.7065551546333629E-3</v>
      </c>
      <c r="S1005">
        <v>236.88999899999999</v>
      </c>
      <c r="T1005" t="e">
        <f t="shared" si="1282"/>
        <v>#REF!</v>
      </c>
      <c r="U1005">
        <f t="shared" si="1283"/>
        <v>1.8881716129032212E-2</v>
      </c>
      <c r="V1005">
        <v>39.195369999999997</v>
      </c>
      <c r="W1005" t="e">
        <f t="shared" si="1284"/>
        <v>#REF!</v>
      </c>
      <c r="X1005">
        <f t="shared" si="1285"/>
        <v>-7.5604719637784607E-3</v>
      </c>
      <c r="Y1005">
        <v>49.756318</v>
      </c>
      <c r="Z1005" t="e">
        <f t="shared" si="1286"/>
        <v>#REF!</v>
      </c>
      <c r="AA1005">
        <f t="shared" si="1287"/>
        <v>2.0955739625025962E-3</v>
      </c>
      <c r="AB1005">
        <v>95.686329000000001</v>
      </c>
      <c r="AC1005" t="e">
        <f t="shared" si="1288"/>
        <v>#REF!</v>
      </c>
      <c r="AD1005">
        <f t="shared" si="1289"/>
        <v>-5.7432402207864388E-3</v>
      </c>
      <c r="AE1005">
        <f>(C1005*'10Stocks'!$D$3)+(F1005*'10Stocks'!$D$4)+('10Stocks_'!I1005*'10Stocks'!$D$5)+('10Stocks_'!L1005*'10Stocks'!$D$6)+('10Stocks_'!O1005*'10Stocks'!$D$7)+('10Stocks_'!R1005*'10Stocks'!$D$8)+('10Stocks_'!U1005*'10Stocks'!$D$9)+('10Stocks_'!X1005*'10Stocks'!$D$10)+('10Stocks_'!AA1005*'10Stocks'!$D$11)+('10Stocks_'!AD1005*'10Stocks'!$D$12)</f>
        <v>1.4042717988047678E-2</v>
      </c>
      <c r="AF1005">
        <f t="shared" si="1290"/>
        <v>373242.63290477311</v>
      </c>
      <c r="AG1005">
        <f t="shared" si="1266"/>
        <v>272061.95643236139</v>
      </c>
    </row>
    <row r="1006" spans="1:33" x14ac:dyDescent="0.35">
      <c r="A1006">
        <v>87.539930999999996</v>
      </c>
      <c r="B1006" t="e">
        <f t="shared" ref="B1006:B1069" si="1332">(#REF!-#REF!)/#REF!</f>
        <v>#REF!</v>
      </c>
      <c r="C1006">
        <f t="shared" si="1271"/>
        <v>5.976104934445327E-3</v>
      </c>
      <c r="D1006">
        <v>183.71000699999999</v>
      </c>
      <c r="E1006" t="e">
        <f t="shared" si="1272"/>
        <v>#REF!</v>
      </c>
      <c r="F1006">
        <f t="shared" si="1273"/>
        <v>-4.0659219968478049E-3</v>
      </c>
      <c r="G1006">
        <v>78.827962999999997</v>
      </c>
      <c r="H1006" t="e">
        <f t="shared" si="1274"/>
        <v>#REF!</v>
      </c>
      <c r="I1006">
        <f t="shared" si="1275"/>
        <v>3.9710034270007783E-3</v>
      </c>
      <c r="J1006">
        <v>81.785736</v>
      </c>
      <c r="K1006" t="e">
        <f t="shared" si="1276"/>
        <v>#REF!</v>
      </c>
      <c r="L1006">
        <f t="shared" si="1277"/>
        <v>6.5553689944501409E-3</v>
      </c>
      <c r="M1006">
        <v>576.00259800000003</v>
      </c>
      <c r="N1006" t="e">
        <f t="shared" si="1278"/>
        <v>#REF!</v>
      </c>
      <c r="O1006">
        <f t="shared" si="1279"/>
        <v>-4.5796543147811845E-3</v>
      </c>
      <c r="P1006">
        <v>39.546725000000002</v>
      </c>
      <c r="Q1006" t="e">
        <f t="shared" si="1280"/>
        <v>#REF!</v>
      </c>
      <c r="R1006">
        <f t="shared" si="1281"/>
        <v>-7.3756216464148962E-3</v>
      </c>
      <c r="S1006">
        <v>235.60000600000001</v>
      </c>
      <c r="T1006" t="e">
        <f t="shared" si="1282"/>
        <v>#REF!</v>
      </c>
      <c r="U1006">
        <f t="shared" si="1283"/>
        <v>-5.4455359257272037E-3</v>
      </c>
      <c r="V1006">
        <v>38.956493999999999</v>
      </c>
      <c r="W1006" t="e">
        <f t="shared" si="1284"/>
        <v>#REF!</v>
      </c>
      <c r="X1006">
        <f t="shared" si="1285"/>
        <v>-6.0944953447307085E-3</v>
      </c>
      <c r="Y1006">
        <v>49.538753</v>
      </c>
      <c r="Z1006" t="e">
        <f t="shared" si="1286"/>
        <v>#REF!</v>
      </c>
      <c r="AA1006">
        <f t="shared" si="1287"/>
        <v>-4.3726105295813977E-3</v>
      </c>
      <c r="AB1006">
        <v>95.583278000000007</v>
      </c>
      <c r="AC1006" t="e">
        <f t="shared" si="1288"/>
        <v>#REF!</v>
      </c>
      <c r="AD1006">
        <f t="shared" si="1289"/>
        <v>-1.0769668047354347E-3</v>
      </c>
      <c r="AE1006">
        <f>(C1006*'10Stocks'!$D$3)+(F1006*'10Stocks'!$D$4)+('10Stocks_'!I1006*'10Stocks'!$D$5)+('10Stocks_'!L1006*'10Stocks'!$D$6)+('10Stocks_'!O1006*'10Stocks'!$D$7)+('10Stocks_'!R1006*'10Stocks'!$D$8)+('10Stocks_'!U1006*'10Stocks'!$D$9)+('10Stocks_'!X1006*'10Stocks'!$D$10)+('10Stocks_'!AA1006*'10Stocks'!$D$11)+('10Stocks_'!AD1006*'10Stocks'!$D$12)</f>
        <v>1.1205061235578725E-3</v>
      </c>
      <c r="AF1006">
        <f t="shared" si="1290"/>
        <v>373660.8535605158</v>
      </c>
      <c r="AG1006">
        <f t="shared" si="1266"/>
        <v>272366.80352053099</v>
      </c>
    </row>
    <row r="1007" spans="1:33" x14ac:dyDescent="0.35">
      <c r="A1007">
        <v>88.580010999999999</v>
      </c>
      <c r="B1007" t="e">
        <f t="shared" ref="B1007:B1070" si="1333">(#REF!-#REF!)/#REF!</f>
        <v>#REF!</v>
      </c>
      <c r="C1007">
        <f t="shared" si="1271"/>
        <v>1.1881206531908316E-2</v>
      </c>
      <c r="D1007">
        <v>184.96000699999999</v>
      </c>
      <c r="E1007" t="e">
        <f t="shared" si="1272"/>
        <v>#REF!</v>
      </c>
      <c r="F1007">
        <f t="shared" si="1273"/>
        <v>6.804202016061107E-3</v>
      </c>
      <c r="G1007">
        <v>78.864644999999996</v>
      </c>
      <c r="H1007" t="e">
        <f t="shared" si="1274"/>
        <v>#REF!</v>
      </c>
      <c r="I1007">
        <f t="shared" si="1275"/>
        <v>4.6534248259084147E-4</v>
      </c>
      <c r="J1007">
        <v>82.608925999999997</v>
      </c>
      <c r="K1007" t="e">
        <f t="shared" si="1276"/>
        <v>#REF!</v>
      </c>
      <c r="L1007">
        <f t="shared" si="1277"/>
        <v>1.0065202567841375E-2</v>
      </c>
      <c r="M1007">
        <v>577.24263199999996</v>
      </c>
      <c r="N1007" t="e">
        <f t="shared" si="1278"/>
        <v>#REF!</v>
      </c>
      <c r="O1007">
        <f t="shared" si="1279"/>
        <v>2.1528270954082108E-3</v>
      </c>
      <c r="P1007">
        <v>40.049115</v>
      </c>
      <c r="Q1007" t="e">
        <f t="shared" si="1280"/>
        <v>#REF!</v>
      </c>
      <c r="R1007">
        <f t="shared" si="1281"/>
        <v>1.2703706817694721E-2</v>
      </c>
      <c r="S1007">
        <v>239.05999800000001</v>
      </c>
      <c r="T1007" t="e">
        <f t="shared" si="1282"/>
        <v>#REF!</v>
      </c>
      <c r="U1007">
        <f t="shared" si="1283"/>
        <v>1.468587398932409E-2</v>
      </c>
      <c r="V1007">
        <v>38.488695999999997</v>
      </c>
      <c r="W1007" t="e">
        <f t="shared" si="1284"/>
        <v>#REF!</v>
      </c>
      <c r="X1007">
        <f t="shared" si="1285"/>
        <v>-1.2008216139778953E-2</v>
      </c>
      <c r="Y1007">
        <v>50.040101999999997</v>
      </c>
      <c r="Z1007" t="e">
        <f t="shared" si="1286"/>
        <v>#REF!</v>
      </c>
      <c r="AA1007">
        <f t="shared" si="1287"/>
        <v>1.0120339524896754E-2</v>
      </c>
      <c r="AB1007">
        <v>94.815089999999998</v>
      </c>
      <c r="AC1007" t="e">
        <f t="shared" si="1288"/>
        <v>#REF!</v>
      </c>
      <c r="AD1007">
        <f t="shared" si="1289"/>
        <v>-8.0368451058982215E-3</v>
      </c>
      <c r="AE1007">
        <f>(C1007*'10Stocks'!$D$3)+(F1007*'10Stocks'!$D$4)+('10Stocks_'!I1007*'10Stocks'!$D$5)+('10Stocks_'!L1007*'10Stocks'!$D$6)+('10Stocks_'!O1007*'10Stocks'!$D$7)+('10Stocks_'!R1007*'10Stocks'!$D$8)+('10Stocks_'!U1007*'10Stocks'!$D$9)+('10Stocks_'!X1007*'10Stocks'!$D$10)+('10Stocks_'!AA1007*'10Stocks'!$D$11)+('10Stocks_'!AD1007*'10Stocks'!$D$12)</f>
        <v>1.0028104482633856E-2</v>
      </c>
      <c r="AF1007">
        <f t="shared" si="1290"/>
        <v>377407.96364109078</v>
      </c>
      <c r="AG1007">
        <f t="shared" si="1266"/>
        <v>275098.12628383585</v>
      </c>
    </row>
    <row r="1008" spans="1:33" x14ac:dyDescent="0.35">
      <c r="A1008">
        <v>89.494891999999993</v>
      </c>
      <c r="B1008" t="e">
        <f t="shared" ref="B1008:B1071" si="1334">(#REF!-#REF!)/#REF!</f>
        <v>#REF!</v>
      </c>
      <c r="C1008">
        <f t="shared" si="1271"/>
        <v>1.032830081721252E-2</v>
      </c>
      <c r="D1008">
        <v>186.80999800000001</v>
      </c>
      <c r="E1008" t="e">
        <f t="shared" si="1272"/>
        <v>#REF!</v>
      </c>
      <c r="F1008">
        <f t="shared" si="1273"/>
        <v>1.0002113592048129E-2</v>
      </c>
      <c r="G1008">
        <v>78.617048999999994</v>
      </c>
      <c r="H1008" t="e">
        <f t="shared" si="1274"/>
        <v>#REF!</v>
      </c>
      <c r="I1008">
        <f t="shared" si="1275"/>
        <v>-3.1395056682243547E-3</v>
      </c>
      <c r="J1008">
        <v>83.035039999999995</v>
      </c>
      <c r="K1008" t="e">
        <f t="shared" si="1276"/>
        <v>#REF!</v>
      </c>
      <c r="L1008">
        <f t="shared" si="1277"/>
        <v>5.1582077220081318E-3</v>
      </c>
      <c r="M1008">
        <v>575.28260599999999</v>
      </c>
      <c r="N1008" t="e">
        <f t="shared" si="1278"/>
        <v>#REF!</v>
      </c>
      <c r="O1008">
        <f t="shared" si="1279"/>
        <v>-3.3954976492449555E-3</v>
      </c>
      <c r="P1008">
        <v>39.527766</v>
      </c>
      <c r="Q1008" t="e">
        <f t="shared" si="1280"/>
        <v>#REF!</v>
      </c>
      <c r="R1008">
        <f t="shared" si="1281"/>
        <v>-1.3017740841464304E-2</v>
      </c>
      <c r="S1008">
        <v>240.05999800000001</v>
      </c>
      <c r="T1008" t="e">
        <f t="shared" si="1282"/>
        <v>#REF!</v>
      </c>
      <c r="U1008">
        <f t="shared" si="1283"/>
        <v>4.1830503152601884E-3</v>
      </c>
      <c r="V1008">
        <v>38.876871000000001</v>
      </c>
      <c r="W1008" t="e">
        <f t="shared" si="1284"/>
        <v>#REF!</v>
      </c>
      <c r="X1008">
        <f t="shared" si="1285"/>
        <v>1.0085428719123246E-2</v>
      </c>
      <c r="Y1008">
        <v>49.718482999999999</v>
      </c>
      <c r="Z1008" t="e">
        <f t="shared" si="1286"/>
        <v>#REF!</v>
      </c>
      <c r="AA1008">
        <f t="shared" si="1287"/>
        <v>-6.4272251083740467E-3</v>
      </c>
      <c r="AB1008">
        <v>94.318579</v>
      </c>
      <c r="AC1008" t="e">
        <f t="shared" si="1288"/>
        <v>#REF!</v>
      </c>
      <c r="AD1008">
        <f t="shared" si="1289"/>
        <v>-5.2366242546413042E-3</v>
      </c>
      <c r="AE1008">
        <f>(C1008*'10Stocks'!$D$3)+(F1008*'10Stocks'!$D$4)+('10Stocks_'!I1008*'10Stocks'!$D$5)+('10Stocks_'!L1008*'10Stocks'!$D$6)+('10Stocks_'!O1008*'10Stocks'!$D$7)+('10Stocks_'!R1008*'10Stocks'!$D$8)+('10Stocks_'!U1008*'10Stocks'!$D$9)+('10Stocks_'!X1008*'10Stocks'!$D$10)+('10Stocks_'!AA1008*'10Stocks'!$D$11)+('10Stocks_'!AD1008*'10Stocks'!$D$12)</f>
        <v>2.5809572440001617E-3</v>
      </c>
      <c r="AF1008">
        <f t="shared" si="1290"/>
        <v>378382.03745879361</v>
      </c>
      <c r="AG1008">
        <f t="shared" si="1266"/>
        <v>275808.14278567897</v>
      </c>
    </row>
    <row r="1009" spans="1:33" x14ac:dyDescent="0.35">
      <c r="A1009">
        <v>90.063079000000002</v>
      </c>
      <c r="B1009" t="e">
        <f t="shared" ref="B1009:B1072" si="1335">(#REF!-#REF!)/#REF!</f>
        <v>#REF!</v>
      </c>
      <c r="C1009">
        <f t="shared" si="1271"/>
        <v>6.3488204444116089E-3</v>
      </c>
      <c r="D1009">
        <v>191.279999</v>
      </c>
      <c r="E1009" t="e">
        <f t="shared" si="1272"/>
        <v>#REF!</v>
      </c>
      <c r="F1009">
        <f t="shared" si="1273"/>
        <v>2.3928060852503173E-2</v>
      </c>
      <c r="G1009">
        <v>78.965519</v>
      </c>
      <c r="H1009" t="e">
        <f t="shared" si="1274"/>
        <v>#REF!</v>
      </c>
      <c r="I1009">
        <f t="shared" si="1275"/>
        <v>4.432499113519334E-3</v>
      </c>
      <c r="J1009">
        <v>83.742013</v>
      </c>
      <c r="K1009" t="e">
        <f t="shared" si="1276"/>
        <v>#REF!</v>
      </c>
      <c r="L1009">
        <f t="shared" si="1277"/>
        <v>8.5141525794412212E-3</v>
      </c>
      <c r="M1009">
        <v>582.67262400000004</v>
      </c>
      <c r="N1009" t="e">
        <f t="shared" si="1278"/>
        <v>#REF!</v>
      </c>
      <c r="O1009">
        <f t="shared" si="1279"/>
        <v>1.2845891606881044E-2</v>
      </c>
      <c r="P1009">
        <v>39.688909000000002</v>
      </c>
      <c r="Q1009" t="e">
        <f t="shared" si="1280"/>
        <v>#REF!</v>
      </c>
      <c r="R1009">
        <f t="shared" si="1281"/>
        <v>4.07670395539183E-3</v>
      </c>
      <c r="S1009">
        <v>239.720001</v>
      </c>
      <c r="T1009" t="e">
        <f t="shared" si="1282"/>
        <v>#REF!</v>
      </c>
      <c r="U1009">
        <f t="shared" si="1283"/>
        <v>-1.4163001034433525E-3</v>
      </c>
      <c r="V1009">
        <v>40.280259999999998</v>
      </c>
      <c r="W1009" t="e">
        <f t="shared" si="1284"/>
        <v>#REF!</v>
      </c>
      <c r="X1009">
        <f t="shared" si="1285"/>
        <v>3.6098301223881857E-2</v>
      </c>
      <c r="Y1009">
        <v>49.869833</v>
      </c>
      <c r="Z1009" t="e">
        <f t="shared" si="1286"/>
        <v>#REF!</v>
      </c>
      <c r="AA1009">
        <f t="shared" si="1287"/>
        <v>3.0441395406211563E-3</v>
      </c>
      <c r="AB1009">
        <v>94.955613999999997</v>
      </c>
      <c r="AC1009" t="e">
        <f t="shared" si="1288"/>
        <v>#REF!</v>
      </c>
      <c r="AD1009">
        <f t="shared" si="1289"/>
        <v>6.7540775821060385E-3</v>
      </c>
      <c r="AE1009">
        <f>(C1009*'10Stocks'!$D$3)+(F1009*'10Stocks'!$D$4)+('10Stocks_'!I1009*'10Stocks'!$D$5)+('10Stocks_'!L1009*'10Stocks'!$D$6)+('10Stocks_'!O1009*'10Stocks'!$D$7)+('10Stocks_'!R1009*'10Stocks'!$D$8)+('10Stocks_'!U1009*'10Stocks'!$D$9)+('10Stocks_'!X1009*'10Stocks'!$D$10)+('10Stocks_'!AA1009*'10Stocks'!$D$11)+('10Stocks_'!AD1009*'10Stocks'!$D$12)</f>
        <v>6.7987554283825474E-3</v>
      </c>
      <c r="AF1009">
        <f t="shared" si="1290"/>
        <v>380954.56438996905</v>
      </c>
      <c r="AG1009">
        <f t="shared" si="1266"/>
        <v>277683.2948936352</v>
      </c>
    </row>
    <row r="1010" spans="1:33" x14ac:dyDescent="0.35">
      <c r="A1010">
        <v>90.024563999999998</v>
      </c>
      <c r="B1010" t="e">
        <f t="shared" ref="B1010:B1073" si="1336">(#REF!-#REF!)/#REF!</f>
        <v>#REF!</v>
      </c>
      <c r="C1010">
        <f t="shared" si="1271"/>
        <v>-4.2764471776502165E-4</v>
      </c>
      <c r="D1010">
        <v>189.96000699999999</v>
      </c>
      <c r="E1010" t="e">
        <f t="shared" si="1272"/>
        <v>#REF!</v>
      </c>
      <c r="F1010">
        <f t="shared" si="1273"/>
        <v>-6.9008365061734101E-3</v>
      </c>
      <c r="G1010">
        <v>78.736260999999999</v>
      </c>
      <c r="H1010" t="e">
        <f t="shared" si="1274"/>
        <v>#REF!</v>
      </c>
      <c r="I1010">
        <f t="shared" si="1275"/>
        <v>-2.9032671842504007E-3</v>
      </c>
      <c r="J1010">
        <v>83.712959999999995</v>
      </c>
      <c r="K1010" t="e">
        <f t="shared" si="1276"/>
        <v>#REF!</v>
      </c>
      <c r="L1010">
        <f t="shared" si="1277"/>
        <v>-3.4693457870429577E-4</v>
      </c>
      <c r="M1010">
        <v>582.33766000000003</v>
      </c>
      <c r="N1010" t="e">
        <f t="shared" si="1278"/>
        <v>#REF!</v>
      </c>
      <c r="O1010">
        <f t="shared" si="1279"/>
        <v>-5.7487512919435452E-4</v>
      </c>
      <c r="P1010">
        <v>39.717348000000001</v>
      </c>
      <c r="Q1010" t="e">
        <f t="shared" si="1280"/>
        <v>#REF!</v>
      </c>
      <c r="R1010">
        <f t="shared" si="1281"/>
        <v>7.1654778920727624E-4</v>
      </c>
      <c r="S1010">
        <v>229.429993</v>
      </c>
      <c r="T1010" t="e">
        <f t="shared" si="1282"/>
        <v>#REF!</v>
      </c>
      <c r="U1010">
        <f t="shared" si="1283"/>
        <v>-4.2925112452339764E-2</v>
      </c>
      <c r="V1010">
        <v>40.957071999999997</v>
      </c>
      <c r="W1010" t="e">
        <f t="shared" si="1284"/>
        <v>#REF!</v>
      </c>
      <c r="X1010">
        <f t="shared" si="1285"/>
        <v>1.6802572773859905E-2</v>
      </c>
      <c r="Y1010">
        <v>49.813076000000002</v>
      </c>
      <c r="Z1010" t="e">
        <f t="shared" si="1286"/>
        <v>#REF!</v>
      </c>
      <c r="AA1010">
        <f t="shared" si="1287"/>
        <v>-1.1381028687222094E-3</v>
      </c>
      <c r="AB1010">
        <v>95.152343999999999</v>
      </c>
      <c r="AC1010" t="e">
        <f t="shared" si="1288"/>
        <v>#REF!</v>
      </c>
      <c r="AD1010">
        <f t="shared" si="1289"/>
        <v>2.0718100985582834E-3</v>
      </c>
      <c r="AE1010">
        <f>(C1010*'10Stocks'!$D$3)+(F1010*'10Stocks'!$D$4)+('10Stocks_'!I1010*'10Stocks'!$D$5)+('10Stocks_'!L1010*'10Stocks'!$D$6)+('10Stocks_'!O1010*'10Stocks'!$D$7)+('10Stocks_'!R1010*'10Stocks'!$D$8)+('10Stocks_'!U1010*'10Stocks'!$D$9)+('10Stocks_'!X1010*'10Stocks'!$D$10)+('10Stocks_'!AA1010*'10Stocks'!$D$11)+('10Stocks_'!AD1010*'10Stocks'!$D$12)</f>
        <v>-7.4225181731529238E-3</v>
      </c>
      <c r="AF1010">
        <f t="shared" si="1290"/>
        <v>378126.92221263895</v>
      </c>
      <c r="AG1010">
        <f t="shared" si="1266"/>
        <v>275622.18559090619</v>
      </c>
    </row>
    <row r="1011" spans="1:33" x14ac:dyDescent="0.35">
      <c r="A1011">
        <v>90.554229000000007</v>
      </c>
      <c r="B1011" t="e">
        <f t="shared" ref="B1011:B1074" si="1337">(#REF!-#REF!)/#REF!</f>
        <v>#REF!</v>
      </c>
      <c r="C1011">
        <f t="shared" si="1271"/>
        <v>5.8835608467929764E-3</v>
      </c>
      <c r="D1011">
        <v>191.199997</v>
      </c>
      <c r="E1011" t="e">
        <f t="shared" si="1272"/>
        <v>#REF!</v>
      </c>
      <c r="F1011">
        <f t="shared" si="1273"/>
        <v>6.5276371568043058E-3</v>
      </c>
      <c r="G1011">
        <v>79.231458000000003</v>
      </c>
      <c r="H1011" t="e">
        <f t="shared" si="1274"/>
        <v>#REF!</v>
      </c>
      <c r="I1011">
        <f t="shared" si="1275"/>
        <v>6.289313128547018E-3</v>
      </c>
      <c r="J1011">
        <v>84.100335000000001</v>
      </c>
      <c r="K1011" t="e">
        <f t="shared" si="1276"/>
        <v>#REF!</v>
      </c>
      <c r="L1011">
        <f t="shared" si="1277"/>
        <v>4.6274196970218923E-3</v>
      </c>
      <c r="M1011">
        <v>584.73265600000002</v>
      </c>
      <c r="N1011" t="e">
        <f t="shared" si="1278"/>
        <v>#REF!</v>
      </c>
      <c r="O1011">
        <f t="shared" si="1279"/>
        <v>4.1127273135657958E-3</v>
      </c>
      <c r="P1011">
        <v>39.622556000000003</v>
      </c>
      <c r="Q1011" t="e">
        <f t="shared" si="1280"/>
        <v>#REF!</v>
      </c>
      <c r="R1011">
        <f t="shared" si="1281"/>
        <v>-2.3866648901129605E-3</v>
      </c>
      <c r="S1011">
        <v>229.25</v>
      </c>
      <c r="T1011" t="e">
        <f t="shared" si="1282"/>
        <v>#REF!</v>
      </c>
      <c r="U1011">
        <f t="shared" si="1283"/>
        <v>-7.845225362491994E-4</v>
      </c>
      <c r="V1011">
        <v>41.942428</v>
      </c>
      <c r="W1011" t="e">
        <f t="shared" si="1284"/>
        <v>#REF!</v>
      </c>
      <c r="X1011">
        <f t="shared" si="1285"/>
        <v>2.405826275862696E-2</v>
      </c>
      <c r="Y1011">
        <v>50.134695000000001</v>
      </c>
      <c r="Z1011" t="e">
        <f t="shared" si="1286"/>
        <v>#REF!</v>
      </c>
      <c r="AA1011">
        <f t="shared" si="1287"/>
        <v>6.4565175617743078E-3</v>
      </c>
      <c r="AB1011">
        <v>96.107893000000004</v>
      </c>
      <c r="AC1011" t="e">
        <f t="shared" si="1288"/>
        <v>#REF!</v>
      </c>
      <c r="AD1011">
        <f t="shared" si="1289"/>
        <v>1.0042306472239979E-2</v>
      </c>
      <c r="AE1011">
        <f>(C1011*'10Stocks'!$D$3)+(F1011*'10Stocks'!$D$4)+('10Stocks_'!I1011*'10Stocks'!$D$5)+('10Stocks_'!L1011*'10Stocks'!$D$6)+('10Stocks_'!O1011*'10Stocks'!$D$7)+('10Stocks_'!R1011*'10Stocks'!$D$8)+('10Stocks_'!U1011*'10Stocks'!$D$9)+('10Stocks_'!X1011*'10Stocks'!$D$10)+('10Stocks_'!AA1011*'10Stocks'!$D$11)+('10Stocks_'!AD1011*'10Stocks'!$D$12)</f>
        <v>3.1504855138917973E-3</v>
      </c>
      <c r="AF1011">
        <f t="shared" si="1290"/>
        <v>379318.20560348238</v>
      </c>
      <c r="AG1011">
        <f t="shared" si="1266"/>
        <v>276490.52929391753</v>
      </c>
    </row>
    <row r="1012" spans="1:33" x14ac:dyDescent="0.35">
      <c r="A1012">
        <v>92.422520000000006</v>
      </c>
      <c r="B1012" t="e">
        <f t="shared" ref="B1012:B1075" si="1338">(#REF!-#REF!)/#REF!</f>
        <v>#REF!</v>
      </c>
      <c r="C1012">
        <f t="shared" si="1271"/>
        <v>2.063173659178302E-2</v>
      </c>
      <c r="D1012">
        <v>188</v>
      </c>
      <c r="E1012" t="e">
        <f t="shared" si="1272"/>
        <v>#REF!</v>
      </c>
      <c r="F1012">
        <f t="shared" si="1273"/>
        <v>-1.6736386245863783E-2</v>
      </c>
      <c r="G1012">
        <v>78.956345999999996</v>
      </c>
      <c r="H1012" t="e">
        <f t="shared" si="1274"/>
        <v>#REF!</v>
      </c>
      <c r="I1012">
        <f t="shared" si="1275"/>
        <v>-3.4722571936011467E-3</v>
      </c>
      <c r="J1012">
        <v>83.858221999999998</v>
      </c>
      <c r="K1012" t="e">
        <f t="shared" si="1276"/>
        <v>#REF!</v>
      </c>
      <c r="L1012">
        <f t="shared" si="1277"/>
        <v>-2.8788589248782818E-3</v>
      </c>
      <c r="M1012">
        <v>582.25264900000002</v>
      </c>
      <c r="N1012" t="e">
        <f t="shared" si="1278"/>
        <v>#REF!</v>
      </c>
      <c r="O1012">
        <f t="shared" si="1279"/>
        <v>-4.2412664566488659E-3</v>
      </c>
      <c r="P1012">
        <v>39.802660000000003</v>
      </c>
      <c r="Q1012" t="e">
        <f t="shared" si="1280"/>
        <v>#REF!</v>
      </c>
      <c r="R1012">
        <f t="shared" si="1281"/>
        <v>4.5454917143659289E-3</v>
      </c>
      <c r="S1012">
        <v>222.66000399999999</v>
      </c>
      <c r="T1012" t="e">
        <f t="shared" si="1282"/>
        <v>#REF!</v>
      </c>
      <c r="U1012">
        <f t="shared" si="1283"/>
        <v>-2.874589312977105E-2</v>
      </c>
      <c r="V1012">
        <v>41.753321</v>
      </c>
      <c r="W1012" t="e">
        <f t="shared" si="1284"/>
        <v>#REF!</v>
      </c>
      <c r="X1012">
        <f t="shared" si="1285"/>
        <v>-4.5087280116449125E-3</v>
      </c>
      <c r="Y1012">
        <v>49.661726000000002</v>
      </c>
      <c r="Z1012" t="e">
        <f t="shared" si="1286"/>
        <v>#REF!</v>
      </c>
      <c r="AA1012">
        <f t="shared" si="1287"/>
        <v>-9.4339658394251534E-3</v>
      </c>
      <c r="AB1012">
        <v>96.164106000000004</v>
      </c>
      <c r="AC1012" t="e">
        <f t="shared" si="1288"/>
        <v>#REF!</v>
      </c>
      <c r="AD1012">
        <f t="shared" si="1289"/>
        <v>5.8489472867748356E-4</v>
      </c>
      <c r="AE1012">
        <f>(C1012*'10Stocks'!$D$3)+(F1012*'10Stocks'!$D$4)+('10Stocks_'!I1012*'10Stocks'!$D$5)+('10Stocks_'!L1012*'10Stocks'!$D$6)+('10Stocks_'!O1012*'10Stocks'!$D$7)+('10Stocks_'!R1012*'10Stocks'!$D$8)+('10Stocks_'!U1012*'10Stocks'!$D$9)+('10Stocks_'!X1012*'10Stocks'!$D$10)+('10Stocks_'!AA1012*'10Stocks'!$D$11)+('10Stocks_'!AD1012*'10Stocks'!$D$12)</f>
        <v>-2.6952889830738867E-3</v>
      </c>
      <c r="AF1012">
        <f t="shared" si="1290"/>
        <v>378295.83342283993</v>
      </c>
      <c r="AG1012">
        <f t="shared" si="1266"/>
        <v>275745.30741638737</v>
      </c>
    </row>
    <row r="1013" spans="1:33" x14ac:dyDescent="0.35">
      <c r="A1013">
        <v>91.825435999999996</v>
      </c>
      <c r="B1013" t="e">
        <f t="shared" ref="B1013:B1076" si="1339">(#REF!-#REF!)/#REF!</f>
        <v>#REF!</v>
      </c>
      <c r="C1013">
        <f t="shared" si="1271"/>
        <v>-6.4603735106985773E-3</v>
      </c>
      <c r="D1013">
        <v>182.300003</v>
      </c>
      <c r="E1013" t="e">
        <f t="shared" si="1272"/>
        <v>#REF!</v>
      </c>
      <c r="F1013">
        <f t="shared" si="1273"/>
        <v>-3.0319132978723386E-2</v>
      </c>
      <c r="G1013">
        <v>78.901326999999995</v>
      </c>
      <c r="H1013" t="e">
        <f t="shared" si="1274"/>
        <v>#REF!</v>
      </c>
      <c r="I1013">
        <f t="shared" si="1275"/>
        <v>-6.9682809282994786E-4</v>
      </c>
      <c r="J1013">
        <v>83.151257000000001</v>
      </c>
      <c r="K1013" t="e">
        <f t="shared" si="1276"/>
        <v>#REF!</v>
      </c>
      <c r="L1013">
        <f t="shared" si="1277"/>
        <v>-8.4304792438837633E-3</v>
      </c>
      <c r="M1013">
        <v>571.09258699999998</v>
      </c>
      <c r="N1013" t="e">
        <f t="shared" si="1278"/>
        <v>#REF!</v>
      </c>
      <c r="O1013">
        <f t="shared" si="1279"/>
        <v>-1.9167043755261709E-2</v>
      </c>
      <c r="P1013">
        <v>39.603597000000001</v>
      </c>
      <c r="Q1013" t="e">
        <f t="shared" si="1280"/>
        <v>#REF!</v>
      </c>
      <c r="R1013">
        <f t="shared" si="1281"/>
        <v>-5.0012486602654801E-3</v>
      </c>
      <c r="S1013">
        <v>219.070007</v>
      </c>
      <c r="T1013" t="e">
        <f t="shared" si="1282"/>
        <v>#REF!</v>
      </c>
      <c r="U1013">
        <f t="shared" si="1283"/>
        <v>-1.6123223459566554E-2</v>
      </c>
      <c r="V1013">
        <v>40.986930000000001</v>
      </c>
      <c r="W1013" t="e">
        <f t="shared" si="1284"/>
        <v>#REF!</v>
      </c>
      <c r="X1013">
        <f t="shared" si="1285"/>
        <v>-1.8355210595104487E-2</v>
      </c>
      <c r="Y1013">
        <v>49.425241</v>
      </c>
      <c r="Z1013" t="e">
        <f t="shared" si="1286"/>
        <v>#REF!</v>
      </c>
      <c r="AA1013">
        <f t="shared" si="1287"/>
        <v>-4.7619166518699293E-3</v>
      </c>
      <c r="AB1013">
        <v>96.332733000000005</v>
      </c>
      <c r="AC1013" t="e">
        <f t="shared" si="1288"/>
        <v>#REF!</v>
      </c>
      <c r="AD1013">
        <f t="shared" si="1289"/>
        <v>1.7535336937464041E-3</v>
      </c>
      <c r="AE1013">
        <f>(C1013*'10Stocks'!$D$3)+(F1013*'10Stocks'!$D$4)+('10Stocks_'!I1013*'10Stocks'!$D$5)+('10Stocks_'!L1013*'10Stocks'!$D$6)+('10Stocks_'!O1013*'10Stocks'!$D$7)+('10Stocks_'!R1013*'10Stocks'!$D$8)+('10Stocks_'!U1013*'10Stocks'!$D$9)+('10Stocks_'!X1013*'10Stocks'!$D$10)+('10Stocks_'!AA1013*'10Stocks'!$D$11)+('10Stocks_'!AD1013*'10Stocks'!$D$12)</f>
        <v>-1.0917490098608318E-2</v>
      </c>
      <c r="AF1013">
        <f t="shared" si="1290"/>
        <v>374165.79240710131</v>
      </c>
      <c r="AG1013">
        <f t="shared" si="1266"/>
        <v>272734.86075293127</v>
      </c>
    </row>
    <row r="1014" spans="1:33" x14ac:dyDescent="0.35">
      <c r="A1014">
        <v>91.863957999999997</v>
      </c>
      <c r="B1014" t="e">
        <f t="shared" ref="B1014:B1077" si="1340">(#REF!-#REF!)/#REF!</f>
        <v>#REF!</v>
      </c>
      <c r="C1014">
        <f t="shared" si="1271"/>
        <v>4.1951339060345317E-4</v>
      </c>
      <c r="D1014">
        <v>184.94000199999999</v>
      </c>
      <c r="E1014" t="e">
        <f t="shared" si="1272"/>
        <v>#REF!</v>
      </c>
      <c r="F1014">
        <f t="shared" si="1273"/>
        <v>1.4481617973423669E-2</v>
      </c>
      <c r="G1014">
        <v>78.681241</v>
      </c>
      <c r="H1014" t="e">
        <f t="shared" si="1274"/>
        <v>#REF!</v>
      </c>
      <c r="I1014">
        <f t="shared" si="1275"/>
        <v>-2.7893827438414936E-3</v>
      </c>
      <c r="J1014">
        <v>84.468350999999998</v>
      </c>
      <c r="K1014" t="e">
        <f t="shared" si="1276"/>
        <v>#REF!</v>
      </c>
      <c r="L1014">
        <f t="shared" si="1277"/>
        <v>1.5839736493700837E-2</v>
      </c>
      <c r="M1014">
        <v>576.08258999999998</v>
      </c>
      <c r="N1014" t="e">
        <f t="shared" si="1278"/>
        <v>#REF!</v>
      </c>
      <c r="O1014">
        <f t="shared" si="1279"/>
        <v>8.7376427458337892E-3</v>
      </c>
      <c r="P1014">
        <v>39.499326000000003</v>
      </c>
      <c r="Q1014" t="e">
        <f t="shared" si="1280"/>
        <v>#REF!</v>
      </c>
      <c r="R1014">
        <f t="shared" si="1281"/>
        <v>-2.6328669085284632E-3</v>
      </c>
      <c r="S1014">
        <v>223.05999800000001</v>
      </c>
      <c r="T1014" t="e">
        <f t="shared" si="1282"/>
        <v>#REF!</v>
      </c>
      <c r="U1014">
        <f t="shared" si="1283"/>
        <v>1.8213314796671383E-2</v>
      </c>
      <c r="V1014">
        <v>41.335287999999998</v>
      </c>
      <c r="W1014" t="e">
        <f t="shared" si="1284"/>
        <v>#REF!</v>
      </c>
      <c r="X1014">
        <f t="shared" si="1285"/>
        <v>8.4992459791449985E-3</v>
      </c>
      <c r="Y1014">
        <v>49.368484000000002</v>
      </c>
      <c r="Z1014" t="e">
        <f t="shared" si="1286"/>
        <v>#REF!</v>
      </c>
      <c r="AA1014">
        <f t="shared" si="1287"/>
        <v>-1.1483403793619844E-3</v>
      </c>
      <c r="AB1014">
        <v>97.007242000000005</v>
      </c>
      <c r="AC1014" t="e">
        <f t="shared" si="1288"/>
        <v>#REF!</v>
      </c>
      <c r="AD1014">
        <f t="shared" si="1289"/>
        <v>7.0018671638849943E-3</v>
      </c>
      <c r="AE1014">
        <f>(C1014*'10Stocks'!$D$3)+(F1014*'10Stocks'!$D$4)+('10Stocks_'!I1014*'10Stocks'!$D$5)+('10Stocks_'!L1014*'10Stocks'!$D$6)+('10Stocks_'!O1014*'10Stocks'!$D$7)+('10Stocks_'!R1014*'10Stocks'!$D$8)+('10Stocks_'!U1014*'10Stocks'!$D$9)+('10Stocks_'!X1014*'10Stocks'!$D$10)+('10Stocks_'!AA1014*'10Stocks'!$D$11)+('10Stocks_'!AD1014*'10Stocks'!$D$12)</f>
        <v>1.0530639561182489E-2</v>
      </c>
      <c r="AF1014">
        <f t="shared" si="1290"/>
        <v>378105.99750306475</v>
      </c>
      <c r="AG1014">
        <f t="shared" si="1266"/>
        <v>275606.93326728971</v>
      </c>
    </row>
    <row r="1015" spans="1:33" x14ac:dyDescent="0.35">
      <c r="A1015">
        <v>91.526897000000005</v>
      </c>
      <c r="B1015" t="e">
        <f t="shared" ref="B1015:B1078" si="1341">(#REF!-#REF!)/#REF!</f>
        <v>#REF!</v>
      </c>
      <c r="C1015">
        <f t="shared" si="1271"/>
        <v>-3.6691321312324839E-3</v>
      </c>
      <c r="D1015">
        <v>183.320007</v>
      </c>
      <c r="E1015" t="e">
        <f t="shared" si="1272"/>
        <v>#REF!</v>
      </c>
      <c r="F1015">
        <f t="shared" si="1273"/>
        <v>-8.7595705768403146E-3</v>
      </c>
      <c r="G1015">
        <v>78.562022999999996</v>
      </c>
      <c r="H1015" t="e">
        <f t="shared" si="1274"/>
        <v>#REF!</v>
      </c>
      <c r="I1015">
        <f t="shared" si="1275"/>
        <v>-1.5152023339337468E-3</v>
      </c>
      <c r="J1015">
        <v>84.119708000000003</v>
      </c>
      <c r="K1015" t="e">
        <f t="shared" si="1276"/>
        <v>#REF!</v>
      </c>
      <c r="L1015">
        <f t="shared" si="1277"/>
        <v>-4.1274985941183529E-3</v>
      </c>
      <c r="M1015">
        <v>571.10256300000003</v>
      </c>
      <c r="N1015" t="e">
        <f t="shared" si="1278"/>
        <v>#REF!</v>
      </c>
      <c r="O1015">
        <f t="shared" si="1279"/>
        <v>-8.6446406929255575E-3</v>
      </c>
      <c r="P1015">
        <v>39.518284999999999</v>
      </c>
      <c r="Q1015" t="e">
        <f t="shared" si="1280"/>
        <v>#REF!</v>
      </c>
      <c r="R1015">
        <f t="shared" si="1281"/>
        <v>4.7998287363169899E-4</v>
      </c>
      <c r="S1015">
        <v>219.46000699999999</v>
      </c>
      <c r="T1015" t="e">
        <f t="shared" si="1282"/>
        <v>#REF!</v>
      </c>
      <c r="U1015">
        <f t="shared" si="1283"/>
        <v>-1.6139115181019667E-2</v>
      </c>
      <c r="V1015">
        <v>40.628618000000003</v>
      </c>
      <c r="W1015" t="e">
        <f t="shared" si="1284"/>
        <v>#REF!</v>
      </c>
      <c r="X1015">
        <f t="shared" si="1285"/>
        <v>-1.7096046361162295E-2</v>
      </c>
      <c r="Y1015">
        <v>49.009030000000003</v>
      </c>
      <c r="Z1015" t="e">
        <f t="shared" si="1286"/>
        <v>#REF!</v>
      </c>
      <c r="AA1015">
        <f t="shared" si="1287"/>
        <v>-7.2810418889913547E-3</v>
      </c>
      <c r="AB1015">
        <v>96.089158999999995</v>
      </c>
      <c r="AC1015" t="e">
        <f t="shared" si="1288"/>
        <v>#REF!</v>
      </c>
      <c r="AD1015">
        <f t="shared" si="1289"/>
        <v>-9.4640666106145972E-3</v>
      </c>
      <c r="AE1015">
        <f>(C1015*'10Stocks'!$D$3)+(F1015*'10Stocks'!$D$4)+('10Stocks_'!I1015*'10Stocks'!$D$5)+('10Stocks_'!L1015*'10Stocks'!$D$6)+('10Stocks_'!O1015*'10Stocks'!$D$7)+('10Stocks_'!R1015*'10Stocks'!$D$8)+('10Stocks_'!U1015*'10Stocks'!$D$9)+('10Stocks_'!X1015*'10Stocks'!$D$10)+('10Stocks_'!AA1015*'10Stocks'!$D$11)+('10Stocks_'!AD1015*'10Stocks'!$D$12)</f>
        <v>-6.3921914951549919E-3</v>
      </c>
      <c r="AF1015">
        <f t="shared" si="1290"/>
        <v>375689.07156155858</v>
      </c>
      <c r="AG1015">
        <f t="shared" si="1266"/>
        <v>273845.20097245282</v>
      </c>
    </row>
    <row r="1016" spans="1:33" x14ac:dyDescent="0.35">
      <c r="A1016">
        <v>91.700243999999998</v>
      </c>
      <c r="B1016" t="e">
        <f t="shared" ref="B1016:B1079" si="1342">(#REF!-#REF!)/#REF!</f>
        <v>#REF!</v>
      </c>
      <c r="C1016">
        <f t="shared" si="1271"/>
        <v>1.8939459949133049E-3</v>
      </c>
      <c r="D1016">
        <v>186.10000600000001</v>
      </c>
      <c r="E1016" t="e">
        <f t="shared" si="1272"/>
        <v>#REF!</v>
      </c>
      <c r="F1016">
        <f t="shared" si="1273"/>
        <v>1.5164733219762552E-2</v>
      </c>
      <c r="G1016">
        <v>77.700018999999998</v>
      </c>
      <c r="H1016" t="e">
        <f t="shared" si="1274"/>
        <v>#REF!</v>
      </c>
      <c r="I1016">
        <f t="shared" si="1275"/>
        <v>-1.0972273460931612E-2</v>
      </c>
      <c r="J1016">
        <v>84.148760999999993</v>
      </c>
      <c r="K1016" t="e">
        <f t="shared" si="1276"/>
        <v>#REF!</v>
      </c>
      <c r="L1016">
        <f t="shared" si="1277"/>
        <v>3.4537685271078745E-4</v>
      </c>
      <c r="M1016">
        <v>579.18264499999998</v>
      </c>
      <c r="N1016" t="e">
        <f t="shared" si="1278"/>
        <v>#REF!</v>
      </c>
      <c r="O1016">
        <f t="shared" si="1279"/>
        <v>1.4148215265495048E-2</v>
      </c>
      <c r="P1016">
        <v>39.897449999999999</v>
      </c>
      <c r="Q1016" t="e">
        <f t="shared" si="1280"/>
        <v>#REF!</v>
      </c>
      <c r="R1016">
        <f t="shared" si="1281"/>
        <v>9.5946724408713692E-3</v>
      </c>
      <c r="S1016">
        <v>218.13000500000001</v>
      </c>
      <c r="T1016" t="e">
        <f t="shared" si="1282"/>
        <v>#REF!</v>
      </c>
      <c r="U1016">
        <f t="shared" si="1283"/>
        <v>-6.0603388206397855E-3</v>
      </c>
      <c r="V1016">
        <v>40.409647999999997</v>
      </c>
      <c r="W1016" t="e">
        <f t="shared" si="1284"/>
        <v>#REF!</v>
      </c>
      <c r="X1016">
        <f t="shared" si="1285"/>
        <v>-5.389550784129696E-3</v>
      </c>
      <c r="Y1016">
        <v>48.706330000000001</v>
      </c>
      <c r="Z1016" t="e">
        <f t="shared" si="1286"/>
        <v>#REF!</v>
      </c>
      <c r="AA1016">
        <f t="shared" si="1287"/>
        <v>-6.1764127957644032E-3</v>
      </c>
      <c r="AB1016">
        <v>95.311600999999996</v>
      </c>
      <c r="AC1016" t="e">
        <f t="shared" si="1288"/>
        <v>#REF!</v>
      </c>
      <c r="AD1016">
        <f t="shared" si="1289"/>
        <v>-8.0920470955521545E-3</v>
      </c>
      <c r="AE1016">
        <f>(C1016*'10Stocks'!$D$3)+(F1016*'10Stocks'!$D$4)+('10Stocks_'!I1016*'10Stocks'!$D$5)+('10Stocks_'!L1016*'10Stocks'!$D$6)+('10Stocks_'!O1016*'10Stocks'!$D$7)+('10Stocks_'!R1016*'10Stocks'!$D$8)+('10Stocks_'!U1016*'10Stocks'!$D$9)+('10Stocks_'!X1016*'10Stocks'!$D$10)+('10Stocks_'!AA1016*'10Stocks'!$D$11)+('10Stocks_'!AD1016*'10Stocks'!$D$12)</f>
        <v>2.8663902266547418E-3</v>
      </c>
      <c r="AF1016">
        <f t="shared" si="1290"/>
        <v>376765.94304454362</v>
      </c>
      <c r="AG1016">
        <f t="shared" si="1266"/>
        <v>274630.14818013657</v>
      </c>
    </row>
    <row r="1017" spans="1:33" x14ac:dyDescent="0.35">
      <c r="A1017">
        <v>92.884772999999996</v>
      </c>
      <c r="B1017" t="e">
        <f t="shared" ref="B1017:B1080" si="1343">(#REF!-#REF!)/#REF!</f>
        <v>#REF!</v>
      </c>
      <c r="C1017">
        <f t="shared" si="1271"/>
        <v>1.2917402924249555E-2</v>
      </c>
      <c r="D1017">
        <v>188.520004</v>
      </c>
      <c r="E1017" t="e">
        <f t="shared" si="1272"/>
        <v>#REF!</v>
      </c>
      <c r="F1017">
        <f t="shared" si="1273"/>
        <v>1.300375025243144E-2</v>
      </c>
      <c r="G1017">
        <v>78.717916000000002</v>
      </c>
      <c r="H1017" t="e">
        <f t="shared" si="1274"/>
        <v>#REF!</v>
      </c>
      <c r="I1017">
        <f t="shared" si="1275"/>
        <v>1.3100344286917162E-2</v>
      </c>
      <c r="J1017">
        <v>84.022864999999996</v>
      </c>
      <c r="K1017" t="e">
        <f t="shared" si="1276"/>
        <v>#REF!</v>
      </c>
      <c r="L1017">
        <f t="shared" si="1277"/>
        <v>-1.4961123432345885E-3</v>
      </c>
      <c r="M1017">
        <v>584.87262699999997</v>
      </c>
      <c r="N1017" t="e">
        <f t="shared" si="1278"/>
        <v>#REF!</v>
      </c>
      <c r="O1017">
        <f t="shared" si="1279"/>
        <v>9.8241583188321997E-3</v>
      </c>
      <c r="P1017">
        <v>39.944844000000003</v>
      </c>
      <c r="Q1017" t="e">
        <f t="shared" si="1280"/>
        <v>#REF!</v>
      </c>
      <c r="R1017">
        <f t="shared" si="1281"/>
        <v>1.1878954670036346E-3</v>
      </c>
      <c r="S1017">
        <v>226.699997</v>
      </c>
      <c r="T1017" t="e">
        <f t="shared" si="1282"/>
        <v>#REF!</v>
      </c>
      <c r="U1017">
        <f t="shared" si="1283"/>
        <v>3.9288460108915249E-2</v>
      </c>
      <c r="V1017">
        <v>40.837631999999999</v>
      </c>
      <c r="W1017" t="e">
        <f t="shared" si="1284"/>
        <v>#REF!</v>
      </c>
      <c r="X1017">
        <f t="shared" si="1285"/>
        <v>1.0591134077683681E-2</v>
      </c>
      <c r="Y1017">
        <v>48.536060999999997</v>
      </c>
      <c r="Z1017" t="e">
        <f t="shared" si="1286"/>
        <v>#REF!</v>
      </c>
      <c r="AA1017">
        <f t="shared" si="1287"/>
        <v>-3.4958289815718957E-3</v>
      </c>
      <c r="AB1017">
        <v>96.192210000000003</v>
      </c>
      <c r="AC1017" t="e">
        <f t="shared" si="1288"/>
        <v>#REF!</v>
      </c>
      <c r="AD1017">
        <f t="shared" si="1289"/>
        <v>9.2392635393881047E-3</v>
      </c>
      <c r="AE1017">
        <f>(C1017*'10Stocks'!$D$3)+(F1017*'10Stocks'!$D$4)+('10Stocks_'!I1017*'10Stocks'!$D$5)+('10Stocks_'!L1017*'10Stocks'!$D$6)+('10Stocks_'!O1017*'10Stocks'!$D$7)+('10Stocks_'!R1017*'10Stocks'!$D$8)+('10Stocks_'!U1017*'10Stocks'!$D$9)+('10Stocks_'!X1017*'10Stocks'!$D$10)+('10Stocks_'!AA1017*'10Stocks'!$D$11)+('10Stocks_'!AD1017*'10Stocks'!$D$12)</f>
        <v>1.0036757331089378E-2</v>
      </c>
      <c r="AF1017">
        <f t="shared" si="1290"/>
        <v>380547.45138550072</v>
      </c>
      <c r="AG1017">
        <f t="shared" si="1266"/>
        <v>277386.54433322174</v>
      </c>
    </row>
    <row r="1018" spans="1:33" x14ac:dyDescent="0.35">
      <c r="A1018">
        <v>91.796546000000006</v>
      </c>
      <c r="B1018" t="e">
        <f t="shared" ref="B1018:B1081" si="1344">(#REF!-#REF!)/#REF!</f>
        <v>#REF!</v>
      </c>
      <c r="C1018">
        <f t="shared" si="1271"/>
        <v>-1.1715881568661305E-2</v>
      </c>
      <c r="D1018">
        <v>189.86999499999999</v>
      </c>
      <c r="E1018" t="e">
        <f t="shared" si="1272"/>
        <v>#REF!</v>
      </c>
      <c r="F1018">
        <f t="shared" si="1273"/>
        <v>7.160996028835161E-3</v>
      </c>
      <c r="G1018">
        <v>77.681674000000001</v>
      </c>
      <c r="H1018" t="e">
        <f t="shared" si="1274"/>
        <v>#REF!</v>
      </c>
      <c r="I1018">
        <f t="shared" si="1275"/>
        <v>-1.3163991790636344E-2</v>
      </c>
      <c r="J1018">
        <v>83.432107999999999</v>
      </c>
      <c r="K1018" t="e">
        <f t="shared" si="1276"/>
        <v>#REF!</v>
      </c>
      <c r="L1018">
        <f t="shared" si="1277"/>
        <v>-7.0309075987827416E-3</v>
      </c>
      <c r="M1018">
        <v>584.78265899999997</v>
      </c>
      <c r="N1018" t="e">
        <f t="shared" si="1278"/>
        <v>#REF!</v>
      </c>
      <c r="O1018">
        <f t="shared" si="1279"/>
        <v>-1.5382494554664624E-4</v>
      </c>
      <c r="P1018">
        <v>40.238697000000002</v>
      </c>
      <c r="Q1018" t="e">
        <f t="shared" si="1280"/>
        <v>#REF!</v>
      </c>
      <c r="R1018">
        <f t="shared" si="1281"/>
        <v>7.3564688348763752E-3</v>
      </c>
      <c r="S1018">
        <v>219.58000200000001</v>
      </c>
      <c r="T1018" t="e">
        <f t="shared" si="1282"/>
        <v>#REF!</v>
      </c>
      <c r="U1018">
        <f t="shared" si="1283"/>
        <v>-3.1407124367981307E-2</v>
      </c>
      <c r="V1018">
        <v>41.385055999999999</v>
      </c>
      <c r="W1018" t="e">
        <f t="shared" si="1284"/>
        <v>#REF!</v>
      </c>
      <c r="X1018">
        <f t="shared" si="1285"/>
        <v>1.3404890861448564E-2</v>
      </c>
      <c r="Y1018">
        <v>48.573895999999998</v>
      </c>
      <c r="Z1018" t="e">
        <f t="shared" si="1286"/>
        <v>#REF!</v>
      </c>
      <c r="AA1018">
        <f t="shared" si="1287"/>
        <v>7.7952349697271836E-4</v>
      </c>
      <c r="AB1018">
        <v>95.920531999999994</v>
      </c>
      <c r="AC1018" t="e">
        <f t="shared" si="1288"/>
        <v>#REF!</v>
      </c>
      <c r="AD1018">
        <f t="shared" si="1289"/>
        <v>-2.8243243397777069E-3</v>
      </c>
      <c r="AE1018">
        <f>(C1018*'10Stocks'!$D$3)+(F1018*'10Stocks'!$D$4)+('10Stocks_'!I1018*'10Stocks'!$D$5)+('10Stocks_'!L1018*'10Stocks'!$D$6)+('10Stocks_'!O1018*'10Stocks'!$D$7)+('10Stocks_'!R1018*'10Stocks'!$D$8)+('10Stocks_'!U1018*'10Stocks'!$D$9)+('10Stocks_'!X1018*'10Stocks'!$D$10)+('10Stocks_'!AA1018*'10Stocks'!$D$11)+('10Stocks_'!AD1018*'10Stocks'!$D$12)</f>
        <v>-9.2831905759663928E-3</v>
      </c>
      <c r="AF1018">
        <f t="shared" si="1290"/>
        <v>377014.75687109079</v>
      </c>
      <c r="AG1018">
        <f t="shared" si="1266"/>
        <v>274811.51217896771</v>
      </c>
    </row>
    <row r="1019" spans="1:33" x14ac:dyDescent="0.35">
      <c r="A1019">
        <v>91.276505999999998</v>
      </c>
      <c r="B1019" t="e">
        <f t="shared" ref="B1019:B1082" si="1345">(#REF!-#REF!)/#REF!</f>
        <v>#REF!</v>
      </c>
      <c r="C1019">
        <f t="shared" si="1271"/>
        <v>-5.6651368995954236E-3</v>
      </c>
      <c r="D1019">
        <v>189.41999799999999</v>
      </c>
      <c r="E1019" t="e">
        <f t="shared" si="1272"/>
        <v>#REF!</v>
      </c>
      <c r="F1019">
        <f t="shared" si="1273"/>
        <v>-2.3700269228953013E-3</v>
      </c>
      <c r="G1019">
        <v>79.497398000000004</v>
      </c>
      <c r="H1019" t="e">
        <f t="shared" si="1274"/>
        <v>#REF!</v>
      </c>
      <c r="I1019">
        <f t="shared" si="1275"/>
        <v>2.3373904120552333E-2</v>
      </c>
      <c r="J1019">
        <v>82.657343999999995</v>
      </c>
      <c r="K1019" t="e">
        <f t="shared" si="1276"/>
        <v>#REF!</v>
      </c>
      <c r="L1019">
        <f t="shared" si="1277"/>
        <v>-9.2861611503332105E-3</v>
      </c>
      <c r="M1019">
        <v>582.66264799999999</v>
      </c>
      <c r="N1019" t="e">
        <f t="shared" si="1278"/>
        <v>#REF!</v>
      </c>
      <c r="O1019">
        <f t="shared" si="1279"/>
        <v>-3.6252973089613743E-3</v>
      </c>
      <c r="P1019">
        <v>41.783788000000001</v>
      </c>
      <c r="Q1019" t="e">
        <f t="shared" si="1280"/>
        <v>#REF!</v>
      </c>
      <c r="R1019">
        <f t="shared" si="1281"/>
        <v>3.8398136997328698E-2</v>
      </c>
      <c r="S1019">
        <v>217.16000399999999</v>
      </c>
      <c r="T1019" t="e">
        <f t="shared" si="1282"/>
        <v>#REF!</v>
      </c>
      <c r="U1019">
        <f t="shared" si="1283"/>
        <v>-1.1021030958912282E-2</v>
      </c>
      <c r="V1019">
        <v>41.494537000000001</v>
      </c>
      <c r="W1019" t="e">
        <f t="shared" si="1284"/>
        <v>#REF!</v>
      </c>
      <c r="X1019">
        <f t="shared" si="1285"/>
        <v>2.6454235074613018E-3</v>
      </c>
      <c r="Y1019">
        <v>48.403627</v>
      </c>
      <c r="Z1019" t="e">
        <f t="shared" si="1286"/>
        <v>#REF!</v>
      </c>
      <c r="AA1019">
        <f t="shared" si="1287"/>
        <v>-3.5053601629977875E-3</v>
      </c>
      <c r="AB1019">
        <v>97.213335000000001</v>
      </c>
      <c r="AC1019" t="e">
        <f t="shared" si="1288"/>
        <v>#REF!</v>
      </c>
      <c r="AD1019">
        <f t="shared" si="1289"/>
        <v>1.3477854772531979E-2</v>
      </c>
      <c r="AE1019">
        <f>(C1019*'10Stocks'!$D$3)+(F1019*'10Stocks'!$D$4)+('10Stocks_'!I1019*'10Stocks'!$D$5)+('10Stocks_'!L1019*'10Stocks'!$D$6)+('10Stocks_'!O1019*'10Stocks'!$D$7)+('10Stocks_'!R1019*'10Stocks'!$D$8)+('10Stocks_'!U1019*'10Stocks'!$D$9)+('10Stocks_'!X1019*'10Stocks'!$D$10)+('10Stocks_'!AA1019*'10Stocks'!$D$11)+('10Stocks_'!AD1019*'10Stocks'!$D$12)</f>
        <v>-3.2401299325314531E-3</v>
      </c>
      <c r="AF1019">
        <f t="shared" si="1290"/>
        <v>375793.1800723467</v>
      </c>
      <c r="AG1019">
        <f t="shared" si="1266"/>
        <v>273921.08717255242</v>
      </c>
    </row>
    <row r="1020" spans="1:33" x14ac:dyDescent="0.35">
      <c r="A1020">
        <v>89.648972999999998</v>
      </c>
      <c r="B1020" t="e">
        <f t="shared" ref="B1020:B1083" si="1346">(#REF!-#REF!)/#REF!</f>
        <v>#REF!</v>
      </c>
      <c r="C1020">
        <f t="shared" si="1271"/>
        <v>-1.7830798650421607E-2</v>
      </c>
      <c r="D1020">
        <v>186.91000399999999</v>
      </c>
      <c r="E1020" t="e">
        <f t="shared" si="1272"/>
        <v>#REF!</v>
      </c>
      <c r="F1020">
        <f t="shared" si="1273"/>
        <v>-1.3250945129880141E-2</v>
      </c>
      <c r="G1020">
        <v>78.313626999999997</v>
      </c>
      <c r="H1020" t="e">
        <f t="shared" si="1274"/>
        <v>#REF!</v>
      </c>
      <c r="I1020">
        <f t="shared" si="1275"/>
        <v>-1.4890688623544725E-2</v>
      </c>
      <c r="J1020">
        <v>82.347440000000006</v>
      </c>
      <c r="K1020" t="e">
        <f t="shared" si="1276"/>
        <v>#REF!</v>
      </c>
      <c r="L1020">
        <f t="shared" si="1277"/>
        <v>-3.7492615296226901E-3</v>
      </c>
      <c r="M1020">
        <v>573.73257899999999</v>
      </c>
      <c r="N1020" t="e">
        <f t="shared" si="1278"/>
        <v>#REF!</v>
      </c>
      <c r="O1020">
        <f t="shared" si="1279"/>
        <v>-1.5326311083527708E-2</v>
      </c>
      <c r="P1020">
        <v>42.210343999999999</v>
      </c>
      <c r="Q1020" t="e">
        <f t="shared" si="1280"/>
        <v>#REF!</v>
      </c>
      <c r="R1020">
        <f t="shared" si="1281"/>
        <v>1.0208648387743062E-2</v>
      </c>
      <c r="S1020">
        <v>215.39999399999999</v>
      </c>
      <c r="T1020" t="e">
        <f t="shared" si="1282"/>
        <v>#REF!</v>
      </c>
      <c r="U1020">
        <f t="shared" si="1283"/>
        <v>-8.1046692189229944E-3</v>
      </c>
      <c r="V1020">
        <v>41.444772999999998</v>
      </c>
      <c r="W1020" t="e">
        <f t="shared" si="1284"/>
        <v>#REF!</v>
      </c>
      <c r="X1020">
        <f t="shared" si="1285"/>
        <v>-1.199290402975294E-3</v>
      </c>
      <c r="Y1020">
        <v>47.94012</v>
      </c>
      <c r="Z1020" t="e">
        <f t="shared" si="1286"/>
        <v>#REF!</v>
      </c>
      <c r="AA1020">
        <f t="shared" si="1287"/>
        <v>-9.5758733121383624E-3</v>
      </c>
      <c r="AB1020">
        <v>95.845585</v>
      </c>
      <c r="AC1020" t="e">
        <f t="shared" si="1288"/>
        <v>#REF!</v>
      </c>
      <c r="AD1020">
        <f t="shared" si="1289"/>
        <v>-1.4069571833946453E-2</v>
      </c>
      <c r="AE1020">
        <f>(C1020*'10Stocks'!$D$3)+(F1020*'10Stocks'!$D$4)+('10Stocks_'!I1020*'10Stocks'!$D$5)+('10Stocks_'!L1020*'10Stocks'!$D$6)+('10Stocks_'!O1020*'10Stocks'!$D$7)+('10Stocks_'!R1020*'10Stocks'!$D$8)+('10Stocks_'!U1020*'10Stocks'!$D$9)+('10Stocks_'!X1020*'10Stocks'!$D$10)+('10Stocks_'!AA1020*'10Stocks'!$D$11)+('10Stocks_'!AD1020*'10Stocks'!$D$12)</f>
        <v>-7.5217544286081467E-3</v>
      </c>
      <c r="AF1020">
        <f t="shared" si="1290"/>
        <v>372966.5560558968</v>
      </c>
      <c r="AG1020">
        <f t="shared" si="1266"/>
        <v>271860.72002202313</v>
      </c>
    </row>
    <row r="1021" spans="1:33" x14ac:dyDescent="0.35">
      <c r="A1021">
        <v>90.939445000000006</v>
      </c>
      <c r="B1021" t="e">
        <f t="shared" ref="B1021:B1084" si="1347">(#REF!-#REF!)/#REF!</f>
        <v>#REF!</v>
      </c>
      <c r="C1021">
        <f t="shared" si="1271"/>
        <v>1.439472151008365E-2</v>
      </c>
      <c r="D1021">
        <v>191.16999799999999</v>
      </c>
      <c r="E1021" t="e">
        <f t="shared" si="1272"/>
        <v>#REF!</v>
      </c>
      <c r="F1021">
        <f t="shared" si="1273"/>
        <v>2.2791685350346504E-2</v>
      </c>
      <c r="G1021">
        <v>78.387613999999999</v>
      </c>
      <c r="H1021" t="e">
        <f t="shared" si="1274"/>
        <v>#REF!</v>
      </c>
      <c r="I1021">
        <f t="shared" si="1275"/>
        <v>9.4475256522089665E-4</v>
      </c>
      <c r="J1021">
        <v>83.102830999999995</v>
      </c>
      <c r="K1021" t="e">
        <f t="shared" si="1276"/>
        <v>#REF!</v>
      </c>
      <c r="L1021">
        <f t="shared" si="1277"/>
        <v>9.1732177709469634E-3</v>
      </c>
      <c r="M1021">
        <v>595.08269600000006</v>
      </c>
      <c r="N1021" t="e">
        <f t="shared" si="1278"/>
        <v>#REF!</v>
      </c>
      <c r="O1021">
        <f t="shared" si="1279"/>
        <v>3.7212662800520636E-2</v>
      </c>
      <c r="P1021">
        <v>42.362009</v>
      </c>
      <c r="Q1021" t="e">
        <f t="shared" si="1280"/>
        <v>#REF!</v>
      </c>
      <c r="R1021">
        <f t="shared" si="1281"/>
        <v>3.5930766164805781E-3</v>
      </c>
      <c r="S1021">
        <v>220.020004</v>
      </c>
      <c r="T1021" t="e">
        <f t="shared" si="1282"/>
        <v>#REF!</v>
      </c>
      <c r="U1021">
        <f t="shared" si="1283"/>
        <v>2.1448514989280864E-2</v>
      </c>
      <c r="V1021">
        <v>41.813037000000001</v>
      </c>
      <c r="W1021" t="e">
        <f t="shared" si="1284"/>
        <v>#REF!</v>
      </c>
      <c r="X1021">
        <f t="shared" si="1285"/>
        <v>8.8856560995038743E-3</v>
      </c>
      <c r="Y1021">
        <v>48.507680999999998</v>
      </c>
      <c r="Z1021" t="e">
        <f t="shared" si="1286"/>
        <v>#REF!</v>
      </c>
      <c r="AA1021">
        <f t="shared" si="1287"/>
        <v>1.1838956598356402E-2</v>
      </c>
      <c r="AB1021">
        <v>96.239052999999998</v>
      </c>
      <c r="AC1021" t="e">
        <f t="shared" si="1288"/>
        <v>#REF!</v>
      </c>
      <c r="AD1021">
        <f t="shared" si="1289"/>
        <v>4.1052282168239527E-3</v>
      </c>
      <c r="AE1021">
        <f>(C1021*'10Stocks'!$D$3)+(F1021*'10Stocks'!$D$4)+('10Stocks_'!I1021*'10Stocks'!$D$5)+('10Stocks_'!L1021*'10Stocks'!$D$6)+('10Stocks_'!O1021*'10Stocks'!$D$7)+('10Stocks_'!R1021*'10Stocks'!$D$8)+('10Stocks_'!U1021*'10Stocks'!$D$9)+('10Stocks_'!X1021*'10Stocks'!$D$10)+('10Stocks_'!AA1021*'10Stocks'!$D$11)+('10Stocks_'!AD1021*'10Stocks'!$D$12)</f>
        <v>1.646533235739276E-2</v>
      </c>
      <c r="AF1021">
        <f t="shared" si="1290"/>
        <v>379107.57435954933</v>
      </c>
      <c r="AG1021">
        <f t="shared" si="1266"/>
        <v>276336.99713210587</v>
      </c>
    </row>
    <row r="1022" spans="1:33" x14ac:dyDescent="0.35">
      <c r="A1022">
        <v>90.467558999999994</v>
      </c>
      <c r="B1022" t="e">
        <f t="shared" ref="B1022:B1085" si="1348">(#REF!-#REF!)/#REF!</f>
        <v>#REF!</v>
      </c>
      <c r="C1022">
        <f t="shared" si="1271"/>
        <v>-5.1890134143661422E-3</v>
      </c>
      <c r="D1022">
        <v>197.720001</v>
      </c>
      <c r="E1022" t="e">
        <f t="shared" si="1272"/>
        <v>#REF!</v>
      </c>
      <c r="F1022">
        <f t="shared" si="1273"/>
        <v>3.4262714173381975E-2</v>
      </c>
      <c r="G1022">
        <v>78.174903</v>
      </c>
      <c r="H1022" t="e">
        <f t="shared" si="1274"/>
        <v>#REF!</v>
      </c>
      <c r="I1022">
        <f t="shared" si="1275"/>
        <v>-2.7135792141855315E-3</v>
      </c>
      <c r="J1022">
        <v>83.035039999999995</v>
      </c>
      <c r="K1022" t="e">
        <f t="shared" si="1276"/>
        <v>#REF!</v>
      </c>
      <c r="L1022">
        <f t="shared" si="1277"/>
        <v>-8.1574838286796415E-4</v>
      </c>
      <c r="M1022">
        <v>589.47264500000006</v>
      </c>
      <c r="N1022" t="e">
        <f t="shared" si="1278"/>
        <v>#REF!</v>
      </c>
      <c r="O1022">
        <f t="shared" si="1279"/>
        <v>-9.4273468842387548E-3</v>
      </c>
      <c r="P1022">
        <v>42.504196999999998</v>
      </c>
      <c r="Q1022" t="e">
        <f t="shared" si="1280"/>
        <v>#REF!</v>
      </c>
      <c r="R1022">
        <f t="shared" si="1281"/>
        <v>3.3564980357753409E-3</v>
      </c>
      <c r="S1022">
        <v>220.53999300000001</v>
      </c>
      <c r="T1022" t="e">
        <f t="shared" si="1282"/>
        <v>#REF!</v>
      </c>
      <c r="U1022">
        <f t="shared" si="1283"/>
        <v>2.3633714687143156E-3</v>
      </c>
      <c r="V1022">
        <v>41.444772999999998</v>
      </c>
      <c r="W1022" t="e">
        <f t="shared" si="1284"/>
        <v>#REF!</v>
      </c>
      <c r="X1022">
        <f t="shared" si="1285"/>
        <v>-8.8073966021650959E-3</v>
      </c>
      <c r="Y1022">
        <v>48.290115</v>
      </c>
      <c r="Z1022" t="e">
        <f t="shared" si="1286"/>
        <v>#REF!</v>
      </c>
      <c r="AA1022">
        <f t="shared" si="1287"/>
        <v>-4.4851865831309875E-3</v>
      </c>
      <c r="AB1022">
        <v>96.566936999999996</v>
      </c>
      <c r="AC1022" t="e">
        <f t="shared" si="1288"/>
        <v>#REF!</v>
      </c>
      <c r="AD1022">
        <f t="shared" si="1289"/>
        <v>3.4069745054535958E-3</v>
      </c>
      <c r="AE1022">
        <f>(C1022*'10Stocks'!$D$3)+(F1022*'10Stocks'!$D$4)+('10Stocks_'!I1022*'10Stocks'!$D$5)+('10Stocks_'!L1022*'10Stocks'!$D$6)+('10Stocks_'!O1022*'10Stocks'!$D$7)+('10Stocks_'!R1022*'10Stocks'!$D$8)+('10Stocks_'!U1022*'10Stocks'!$D$9)+('10Stocks_'!X1022*'10Stocks'!$D$10)+('10Stocks_'!AA1022*'10Stocks'!$D$11)+('10Stocks_'!AD1022*'10Stocks'!$D$12)</f>
        <v>-2.1212787234241633E-3</v>
      </c>
      <c r="AF1022">
        <f t="shared" si="1290"/>
        <v>378303.38152817148</v>
      </c>
      <c r="AG1022">
        <f t="shared" si="1266"/>
        <v>275750.80933959462</v>
      </c>
    </row>
    <row r="1023" spans="1:33" x14ac:dyDescent="0.35">
      <c r="A1023">
        <v>91.218726000000004</v>
      </c>
      <c r="B1023" t="e">
        <f t="shared" ref="B1023:B1086" si="1349">(#REF!-#REF!)/#REF!</f>
        <v>#REF!</v>
      </c>
      <c r="C1023">
        <f t="shared" si="1271"/>
        <v>8.3031642315010354E-3</v>
      </c>
      <c r="D1023">
        <v>198.429993</v>
      </c>
      <c r="E1023" t="e">
        <f t="shared" si="1272"/>
        <v>#REF!</v>
      </c>
      <c r="F1023">
        <f t="shared" si="1273"/>
        <v>3.5908961987108209E-3</v>
      </c>
      <c r="G1023">
        <v>79.552880000000002</v>
      </c>
      <c r="H1023" t="e">
        <f t="shared" si="1274"/>
        <v>#REF!</v>
      </c>
      <c r="I1023">
        <f t="shared" si="1275"/>
        <v>1.762684630385792E-2</v>
      </c>
      <c r="J1023">
        <v>83.490212999999997</v>
      </c>
      <c r="K1023" t="e">
        <f t="shared" si="1276"/>
        <v>#REF!</v>
      </c>
      <c r="L1023">
        <f t="shared" si="1277"/>
        <v>5.4816978470775962E-3</v>
      </c>
      <c r="M1023">
        <v>594.74271299999998</v>
      </c>
      <c r="N1023" t="e">
        <f t="shared" si="1278"/>
        <v>#REF!</v>
      </c>
      <c r="O1023">
        <f t="shared" si="1279"/>
        <v>8.9403096898583358E-3</v>
      </c>
      <c r="P1023">
        <v>42.494719000000003</v>
      </c>
      <c r="Q1023" t="e">
        <f t="shared" si="1280"/>
        <v>#REF!</v>
      </c>
      <c r="R1023">
        <f t="shared" si="1281"/>
        <v>-2.2298974381269513E-4</v>
      </c>
      <c r="S1023">
        <v>219.58000200000001</v>
      </c>
      <c r="T1023" t="e">
        <f t="shared" si="1282"/>
        <v>#REF!</v>
      </c>
      <c r="U1023">
        <f t="shared" si="1283"/>
        <v>-4.3529111747092611E-3</v>
      </c>
      <c r="V1023">
        <v>42.430132999999998</v>
      </c>
      <c r="W1023" t="e">
        <f t="shared" si="1284"/>
        <v>#REF!</v>
      </c>
      <c r="X1023">
        <f t="shared" si="1285"/>
        <v>2.3775253878215236E-2</v>
      </c>
      <c r="Y1023">
        <v>48.573895999999998</v>
      </c>
      <c r="Z1023" t="e">
        <f t="shared" si="1286"/>
        <v>#REF!</v>
      </c>
      <c r="AA1023">
        <f t="shared" si="1287"/>
        <v>5.8765857153166359E-3</v>
      </c>
      <c r="AB1023">
        <v>96.997872000000001</v>
      </c>
      <c r="AC1023" t="e">
        <f t="shared" si="1288"/>
        <v>#REF!</v>
      </c>
      <c r="AD1023">
        <f t="shared" si="1289"/>
        <v>4.4625522294447963E-3</v>
      </c>
      <c r="AE1023">
        <f>(C1023*'10Stocks'!$D$3)+(F1023*'10Stocks'!$D$4)+('10Stocks_'!I1023*'10Stocks'!$D$5)+('10Stocks_'!L1023*'10Stocks'!$D$6)+('10Stocks_'!O1023*'10Stocks'!$D$7)+('10Stocks_'!R1023*'10Stocks'!$D$8)+('10Stocks_'!U1023*'10Stocks'!$D$9)+('10Stocks_'!X1023*'10Stocks'!$D$10)+('10Stocks_'!AA1023*'10Stocks'!$D$11)+('10Stocks_'!AD1023*'10Stocks'!$D$12)</f>
        <v>4.355814500522439E-3</v>
      </c>
      <c r="AF1023">
        <f t="shared" si="1290"/>
        <v>379951.20088302856</v>
      </c>
      <c r="AG1023">
        <f t="shared" si="1266"/>
        <v>276951.92871344683</v>
      </c>
    </row>
    <row r="1024" spans="1:33" x14ac:dyDescent="0.35">
      <c r="A1024">
        <v>93.597425000000001</v>
      </c>
      <c r="B1024" t="e">
        <f t="shared" ref="B1024:B1087" si="1350">(#REF!-#REF!)/#REF!</f>
        <v>#REF!</v>
      </c>
      <c r="C1024">
        <f t="shared" si="1271"/>
        <v>2.6076871540608858E-2</v>
      </c>
      <c r="D1024">
        <v>200.11999499999999</v>
      </c>
      <c r="E1024" t="e">
        <f t="shared" si="1272"/>
        <v>#REF!</v>
      </c>
      <c r="F1024">
        <f t="shared" si="1273"/>
        <v>8.5168677096107773E-3</v>
      </c>
      <c r="G1024">
        <v>80.237251000000001</v>
      </c>
      <c r="H1024" t="e">
        <f t="shared" si="1274"/>
        <v>#REF!</v>
      </c>
      <c r="I1024">
        <f t="shared" si="1275"/>
        <v>8.6027180914128899E-3</v>
      </c>
      <c r="J1024">
        <v>83.325577999999993</v>
      </c>
      <c r="K1024" t="e">
        <f t="shared" si="1276"/>
        <v>#REF!</v>
      </c>
      <c r="L1024">
        <f t="shared" si="1277"/>
        <v>-1.9719077731901831E-3</v>
      </c>
      <c r="M1024">
        <v>595.98268599999994</v>
      </c>
      <c r="N1024" t="e">
        <f t="shared" si="1278"/>
        <v>#REF!</v>
      </c>
      <c r="O1024">
        <f t="shared" si="1279"/>
        <v>2.0848897731681223E-3</v>
      </c>
      <c r="P1024">
        <v>42.532632999999997</v>
      </c>
      <c r="Q1024" t="e">
        <f t="shared" si="1280"/>
        <v>#REF!</v>
      </c>
      <c r="R1024">
        <f t="shared" si="1281"/>
        <v>8.9220498198831625E-4</v>
      </c>
      <c r="S1024">
        <v>222.490005</v>
      </c>
      <c r="T1024" t="e">
        <f t="shared" si="1282"/>
        <v>#REF!</v>
      </c>
      <c r="U1024">
        <f t="shared" si="1283"/>
        <v>1.3252586635826649E-2</v>
      </c>
      <c r="V1024">
        <v>41.992193</v>
      </c>
      <c r="W1024" t="e">
        <f t="shared" si="1284"/>
        <v>#REF!</v>
      </c>
      <c r="X1024">
        <f t="shared" si="1285"/>
        <v>-1.0321438304235285E-2</v>
      </c>
      <c r="Y1024">
        <v>48.55498</v>
      </c>
      <c r="Z1024" t="e">
        <f t="shared" si="1286"/>
        <v>#REF!</v>
      </c>
      <c r="AA1024">
        <f t="shared" si="1287"/>
        <v>-3.8942727591785657E-4</v>
      </c>
      <c r="AB1024">
        <v>97.66301</v>
      </c>
      <c r="AC1024" t="e">
        <f t="shared" si="1288"/>
        <v>#REF!</v>
      </c>
      <c r="AD1024">
        <f t="shared" si="1289"/>
        <v>6.8572432186965798E-3</v>
      </c>
      <c r="AE1024">
        <f>(C1024*'10Stocks'!$D$3)+(F1024*'10Stocks'!$D$4)+('10Stocks_'!I1024*'10Stocks'!$D$5)+('10Stocks_'!L1024*'10Stocks'!$D$6)+('10Stocks_'!O1024*'10Stocks'!$D$7)+('10Stocks_'!R1024*'10Stocks'!$D$8)+('10Stocks_'!U1024*'10Stocks'!$D$9)+('10Stocks_'!X1024*'10Stocks'!$D$10)+('10Stocks_'!AA1024*'10Stocks'!$D$11)+('10Stocks_'!AD1024*'10Stocks'!$D$12)</f>
        <v>6.3598810596615443E-3</v>
      </c>
      <c r="AF1024">
        <f t="shared" si="1290"/>
        <v>382367.64532912022</v>
      </c>
      <c r="AG1024">
        <f t="shared" ref="AG1024:AG1087" si="1351">AG1023+(AG1023*AE1024)</f>
        <v>278713.31003930821</v>
      </c>
    </row>
    <row r="1025" spans="1:33" x14ac:dyDescent="0.35">
      <c r="A1025">
        <v>93.443336000000002</v>
      </c>
      <c r="B1025" t="e">
        <f t="shared" ref="B1025:B1088" si="1352">(#REF!-#REF!)/#REF!</f>
        <v>#REF!</v>
      </c>
      <c r="C1025">
        <f t="shared" si="1271"/>
        <v>-1.646295290709109E-3</v>
      </c>
      <c r="D1025">
        <v>204.270004</v>
      </c>
      <c r="E1025" t="e">
        <f t="shared" si="1272"/>
        <v>#REF!</v>
      </c>
      <c r="F1025">
        <f t="shared" si="1273"/>
        <v>2.0737602956666133E-2</v>
      </c>
      <c r="G1025">
        <v>79.765591999999998</v>
      </c>
      <c r="H1025" t="e">
        <f t="shared" si="1274"/>
        <v>#REF!</v>
      </c>
      <c r="I1025">
        <f t="shared" si="1275"/>
        <v>-5.878304579502636E-3</v>
      </c>
      <c r="J1025">
        <v>84.061603000000005</v>
      </c>
      <c r="K1025" t="e">
        <f t="shared" si="1276"/>
        <v>#REF!</v>
      </c>
      <c r="L1025">
        <f t="shared" si="1277"/>
        <v>8.8331220456702043E-3</v>
      </c>
      <c r="M1025">
        <v>593.35267099999999</v>
      </c>
      <c r="N1025" t="e">
        <f t="shared" si="1278"/>
        <v>#REF!</v>
      </c>
      <c r="O1025">
        <f t="shared" si="1279"/>
        <v>-4.4129050420098244E-3</v>
      </c>
      <c r="P1025">
        <v>42.087119000000001</v>
      </c>
      <c r="Q1025" t="e">
        <f t="shared" si="1280"/>
        <v>#REF!</v>
      </c>
      <c r="R1025">
        <f t="shared" si="1281"/>
        <v>-1.0474639554997589E-2</v>
      </c>
      <c r="S1025">
        <v>223.53999300000001</v>
      </c>
      <c r="T1025" t="e">
        <f t="shared" si="1282"/>
        <v>#REF!</v>
      </c>
      <c r="U1025">
        <f t="shared" si="1283"/>
        <v>4.7192591864969992E-3</v>
      </c>
      <c r="V1025">
        <v>41.325336</v>
      </c>
      <c r="W1025" t="e">
        <f t="shared" si="1284"/>
        <v>#REF!</v>
      </c>
      <c r="X1025">
        <f t="shared" si="1285"/>
        <v>-1.5880499501419235E-2</v>
      </c>
      <c r="Y1025">
        <v>48.800922999999997</v>
      </c>
      <c r="Z1025" t="e">
        <f t="shared" si="1286"/>
        <v>#REF!</v>
      </c>
      <c r="AA1025">
        <f t="shared" si="1287"/>
        <v>5.0652476841715702E-3</v>
      </c>
      <c r="AB1025">
        <v>97.691113000000001</v>
      </c>
      <c r="AC1025" t="e">
        <f t="shared" si="1288"/>
        <v>#REF!</v>
      </c>
      <c r="AD1025">
        <f t="shared" si="1289"/>
        <v>2.8775480092208444E-4</v>
      </c>
      <c r="AE1025">
        <f>(C1025*'10Stocks'!$D$3)+(F1025*'10Stocks'!$D$4)+('10Stocks_'!I1025*'10Stocks'!$D$5)+('10Stocks_'!L1025*'10Stocks'!$D$6)+('10Stocks_'!O1025*'10Stocks'!$D$7)+('10Stocks_'!R1025*'10Stocks'!$D$8)+('10Stocks_'!U1025*'10Stocks'!$D$9)+('10Stocks_'!X1025*'10Stocks'!$D$10)+('10Stocks_'!AA1025*'10Stocks'!$D$11)+('10Stocks_'!AD1025*'10Stocks'!$D$12)</f>
        <v>2.1256299237333879E-3</v>
      </c>
      <c r="AF1025">
        <f t="shared" si="1290"/>
        <v>383180.41743789928</v>
      </c>
      <c r="AG1025">
        <f t="shared" si="1351"/>
        <v>279305.75139127055</v>
      </c>
    </row>
    <row r="1026" spans="1:33" x14ac:dyDescent="0.35">
      <c r="A1026">
        <v>94.059678000000005</v>
      </c>
      <c r="B1026" t="e">
        <f t="shared" ref="B1026:B1089" si="1353">(#REF!-#REF!)/#REF!</f>
        <v>#REF!</v>
      </c>
      <c r="C1026">
        <f t="shared" si="1271"/>
        <v>6.5958903693250316E-3</v>
      </c>
      <c r="D1026">
        <v>226.5</v>
      </c>
      <c r="E1026" t="e">
        <f t="shared" si="1272"/>
        <v>#REF!</v>
      </c>
      <c r="F1026">
        <f t="shared" si="1273"/>
        <v>0.10882653137853759</v>
      </c>
      <c r="G1026">
        <v>79.460400000000007</v>
      </c>
      <c r="H1026" t="e">
        <f t="shared" si="1274"/>
        <v>#REF!</v>
      </c>
      <c r="I1026">
        <f t="shared" si="1275"/>
        <v>-3.8261108875113849E-3</v>
      </c>
      <c r="J1026">
        <v>83.509585999999999</v>
      </c>
      <c r="K1026" t="e">
        <f t="shared" si="1276"/>
        <v>#REF!</v>
      </c>
      <c r="L1026">
        <f t="shared" si="1277"/>
        <v>-6.5668150534793678E-3</v>
      </c>
      <c r="M1026">
        <v>589.02268100000003</v>
      </c>
      <c r="N1026" t="e">
        <f t="shared" si="1278"/>
        <v>#REF!</v>
      </c>
      <c r="O1026">
        <f t="shared" si="1279"/>
        <v>-7.2974981181132201E-3</v>
      </c>
      <c r="P1026">
        <v>42.181908</v>
      </c>
      <c r="Q1026" t="e">
        <f t="shared" si="1280"/>
        <v>#REF!</v>
      </c>
      <c r="R1026">
        <f t="shared" si="1281"/>
        <v>2.2522092804688931E-3</v>
      </c>
      <c r="S1026">
        <v>223.570007</v>
      </c>
      <c r="T1026" t="e">
        <f t="shared" si="1282"/>
        <v>#REF!</v>
      </c>
      <c r="U1026">
        <f t="shared" si="1283"/>
        <v>1.3426680209296693E-4</v>
      </c>
      <c r="V1026">
        <v>40.330024999999999</v>
      </c>
      <c r="W1026" t="e">
        <f t="shared" si="1284"/>
        <v>#REF!</v>
      </c>
      <c r="X1026">
        <f t="shared" si="1285"/>
        <v>-2.4084764852244662E-2</v>
      </c>
      <c r="Y1026">
        <v>48.810380000000002</v>
      </c>
      <c r="Z1026" t="e">
        <f t="shared" si="1286"/>
        <v>#REF!</v>
      </c>
      <c r="AA1026">
        <f t="shared" si="1287"/>
        <v>1.9378731832602248E-4</v>
      </c>
      <c r="AB1026">
        <v>96.660617000000002</v>
      </c>
      <c r="AC1026" t="e">
        <f t="shared" si="1288"/>
        <v>#REF!</v>
      </c>
      <c r="AD1026">
        <f t="shared" si="1289"/>
        <v>-1.0548513251149052E-2</v>
      </c>
      <c r="AE1026">
        <f>(C1026*'10Stocks'!$D$3)+(F1026*'10Stocks'!$D$4)+('10Stocks_'!I1026*'10Stocks'!$D$5)+('10Stocks_'!L1026*'10Stocks'!$D$6)+('10Stocks_'!O1026*'10Stocks'!$D$7)+('10Stocks_'!R1026*'10Stocks'!$D$8)+('10Stocks_'!U1026*'10Stocks'!$D$9)+('10Stocks_'!X1026*'10Stocks'!$D$10)+('10Stocks_'!AA1026*'10Stocks'!$D$11)+('10Stocks_'!AD1026*'10Stocks'!$D$12)</f>
        <v>-2.4500793170916845E-3</v>
      </c>
      <c r="AF1026">
        <f t="shared" si="1290"/>
        <v>382241.59502242011</v>
      </c>
      <c r="AG1026">
        <f t="shared" si="1351"/>
        <v>278621.43014664203</v>
      </c>
    </row>
    <row r="1027" spans="1:33" x14ac:dyDescent="0.35">
      <c r="A1027">
        <v>95.359774000000002</v>
      </c>
      <c r="B1027" t="e">
        <f t="shared" ref="B1027:B1090" si="1354">(#REF!-#REF!)/#REF!</f>
        <v>#REF!</v>
      </c>
      <c r="C1027">
        <f t="shared" si="1271"/>
        <v>1.3822033284017795E-2</v>
      </c>
      <c r="D1027">
        <v>225.800003</v>
      </c>
      <c r="E1027" t="e">
        <f t="shared" si="1272"/>
        <v>#REF!</v>
      </c>
      <c r="F1027">
        <f t="shared" si="1273"/>
        <v>-3.0904944812361864E-3</v>
      </c>
      <c r="G1027">
        <v>78.785286999999997</v>
      </c>
      <c r="H1027" t="e">
        <f t="shared" si="1274"/>
        <v>#REF!</v>
      </c>
      <c r="I1027">
        <f t="shared" si="1275"/>
        <v>-8.4962195005312113E-3</v>
      </c>
      <c r="J1027">
        <v>84.400559999999999</v>
      </c>
      <c r="K1027" t="e">
        <f t="shared" si="1276"/>
        <v>#REF!</v>
      </c>
      <c r="L1027">
        <f t="shared" si="1277"/>
        <v>1.0669122464575503E-2</v>
      </c>
      <c r="M1027">
        <v>590.60269700000003</v>
      </c>
      <c r="N1027" t="e">
        <f t="shared" si="1278"/>
        <v>#REF!</v>
      </c>
      <c r="O1027">
        <f t="shared" si="1279"/>
        <v>2.6824366038291836E-3</v>
      </c>
      <c r="P1027">
        <v>41.679518000000002</v>
      </c>
      <c r="Q1027" t="e">
        <f t="shared" si="1280"/>
        <v>#REF!</v>
      </c>
      <c r="R1027">
        <f t="shared" si="1281"/>
        <v>-1.1910082398358992E-2</v>
      </c>
      <c r="S1027">
        <v>224.820007</v>
      </c>
      <c r="T1027" t="e">
        <f t="shared" si="1282"/>
        <v>#REF!</v>
      </c>
      <c r="U1027">
        <f t="shared" si="1283"/>
        <v>5.5910898638563801E-3</v>
      </c>
      <c r="V1027">
        <v>40.240447000000003</v>
      </c>
      <c r="W1027" t="e">
        <f t="shared" si="1284"/>
        <v>#REF!</v>
      </c>
      <c r="X1027">
        <f t="shared" si="1285"/>
        <v>-2.2211243360249822E-3</v>
      </c>
      <c r="Y1027">
        <v>48.810380000000002</v>
      </c>
      <c r="Z1027" t="e">
        <f t="shared" si="1286"/>
        <v>#REF!</v>
      </c>
      <c r="AA1027">
        <f t="shared" si="1287"/>
        <v>0</v>
      </c>
      <c r="AB1027">
        <v>97.77543</v>
      </c>
      <c r="AC1027" t="e">
        <f t="shared" si="1288"/>
        <v>#REF!</v>
      </c>
      <c r="AD1027">
        <f t="shared" si="1289"/>
        <v>1.1533270059718303E-2</v>
      </c>
      <c r="AE1027">
        <f>(C1027*'10Stocks'!$D$3)+(F1027*'10Stocks'!$D$4)+('10Stocks_'!I1027*'10Stocks'!$D$5)+('10Stocks_'!L1027*'10Stocks'!$D$6)+('10Stocks_'!O1027*'10Stocks'!$D$7)+('10Stocks_'!R1027*'10Stocks'!$D$8)+('10Stocks_'!U1027*'10Stocks'!$D$9)+('10Stocks_'!X1027*'10Stocks'!$D$10)+('10Stocks_'!AA1027*'10Stocks'!$D$11)+('10Stocks_'!AD1027*'10Stocks'!$D$12)</f>
        <v>6.7229348978353068E-3</v>
      </c>
      <c r="AF1027">
        <f t="shared" si="1290"/>
        <v>384811.38038100058</v>
      </c>
      <c r="AG1027">
        <f t="shared" si="1351"/>
        <v>280494.58388265967</v>
      </c>
    </row>
    <row r="1028" spans="1:33" x14ac:dyDescent="0.35">
      <c r="A1028">
        <v>94.743431999999999</v>
      </c>
      <c r="B1028" t="e">
        <f t="shared" ref="B1028:B1091" si="1355">(#REF!-#REF!)/#REF!</f>
        <v>#REF!</v>
      </c>
      <c r="C1028">
        <f t="shared" ref="C1028:C1091" si="1356">(A1028-A1027)/A1027</f>
        <v>-6.463333270903128E-3</v>
      </c>
      <c r="D1028">
        <v>220</v>
      </c>
      <c r="E1028" t="e">
        <f t="shared" ref="E1028:E1091" si="1357">(B1028-B1027)/B1027</f>
        <v>#REF!</v>
      </c>
      <c r="F1028">
        <f t="shared" ref="F1028:F1091" si="1358">(D1028-D1027)/D1027</f>
        <v>-2.5686461129055007E-2</v>
      </c>
      <c r="G1028">
        <v>78.341370999999995</v>
      </c>
      <c r="H1028" t="e">
        <f t="shared" ref="H1028:H1091" si="1359">(E1028-E1027)/E1027</f>
        <v>#REF!</v>
      </c>
      <c r="I1028">
        <f t="shared" ref="I1028:I1091" si="1360">(G1028-G1027)/G1027</f>
        <v>-5.6345038128756391E-3</v>
      </c>
      <c r="J1028">
        <v>83.480526999999995</v>
      </c>
      <c r="K1028" t="e">
        <f t="shared" ref="K1028:K1091" si="1361">(H1028-H1027)/H1027</f>
        <v>#REF!</v>
      </c>
      <c r="L1028">
        <f t="shared" ref="L1028:L1091" si="1362">(J1028-J1027)/J1027</f>
        <v>-1.0900792601376148E-2</v>
      </c>
      <c r="M1028">
        <v>585.61263299999996</v>
      </c>
      <c r="N1028" t="e">
        <f t="shared" ref="N1028:N1091" si="1363">(K1028-K1027)/K1027</f>
        <v>#REF!</v>
      </c>
      <c r="O1028">
        <f t="shared" ref="O1028:O1091" si="1364">(M1028-M1027)/M1027</f>
        <v>-8.4491046609630957E-3</v>
      </c>
      <c r="P1028">
        <v>41.603682999999997</v>
      </c>
      <c r="Q1028" t="e">
        <f t="shared" ref="Q1028:Q1091" si="1365">(N1028-N1027)/N1027</f>
        <v>#REF!</v>
      </c>
      <c r="R1028">
        <f t="shared" ref="R1028:R1091" si="1366">(P1028-P1027)/P1027</f>
        <v>-1.8194788145104025E-3</v>
      </c>
      <c r="S1028">
        <v>225.009995</v>
      </c>
      <c r="T1028" t="e">
        <f t="shared" ref="T1028:T1091" si="1367">(Q1028-Q1027)/Q1027</f>
        <v>#REF!</v>
      </c>
      <c r="U1028">
        <f t="shared" ref="U1028:U1091" si="1368">(S1028-S1027)/S1027</f>
        <v>8.4506713853095647E-4</v>
      </c>
      <c r="V1028">
        <v>40.001570000000001</v>
      </c>
      <c r="W1028" t="e">
        <f t="shared" ref="W1028:W1091" si="1369">(T1028-T1027)/T1027</f>
        <v>#REF!</v>
      </c>
      <c r="X1028">
        <f t="shared" ref="X1028:X1091" si="1370">(V1028-V1027)/V1027</f>
        <v>-5.9362412152131963E-3</v>
      </c>
      <c r="Y1028">
        <v>48.753625999999997</v>
      </c>
      <c r="Z1028" t="e">
        <f t="shared" ref="Z1028:Z1091" si="1371">(W1028-W1027)/W1027</f>
        <v>#REF!</v>
      </c>
      <c r="AA1028">
        <f t="shared" ref="AA1028:AA1091" si="1372">(Y1028-Y1027)/Y1027</f>
        <v>-1.1627444818090962E-3</v>
      </c>
      <c r="AB1028">
        <v>97.007242000000005</v>
      </c>
      <c r="AC1028" t="e">
        <f t="shared" ref="AC1028:AC1091" si="1373">(Z1028-Z1027)/Z1027</f>
        <v>#REF!</v>
      </c>
      <c r="AD1028">
        <f t="shared" ref="AD1028:AD1091" si="1374">(AB1028-AB1027)/AB1027</f>
        <v>-7.8566568308622627E-3</v>
      </c>
      <c r="AE1028">
        <f>(C1028*'10Stocks'!$D$3)+(F1028*'10Stocks'!$D$4)+('10Stocks_'!I1028*'10Stocks'!$D$5)+('10Stocks_'!L1028*'10Stocks'!$D$6)+('10Stocks_'!O1028*'10Stocks'!$D$7)+('10Stocks_'!R1028*'10Stocks'!$D$8)+('10Stocks_'!U1028*'10Stocks'!$D$9)+('10Stocks_'!X1028*'10Stocks'!$D$10)+('10Stocks_'!AA1028*'10Stocks'!$D$11)+('10Stocks_'!AD1028*'10Stocks'!$D$12)</f>
        <v>-6.8477414159091709E-3</v>
      </c>
      <c r="AF1028">
        <f t="shared" ref="AF1028:AF1091" si="1375">AF1027+(AF1027*AE1028)</f>
        <v>382176.29155425244</v>
      </c>
      <c r="AG1028">
        <f t="shared" si="1351"/>
        <v>278573.82950366818</v>
      </c>
    </row>
    <row r="1029" spans="1:33" x14ac:dyDescent="0.35">
      <c r="A1029">
        <v>94.521938000000006</v>
      </c>
      <c r="B1029" t="e">
        <f t="shared" ref="B1029:B1092" si="1376">(#REF!-#REF!)/#REF!</f>
        <v>#REF!</v>
      </c>
      <c r="C1029">
        <f t="shared" si="1356"/>
        <v>-2.3378296027949754E-3</v>
      </c>
      <c r="D1029">
        <v>219.13000500000001</v>
      </c>
      <c r="E1029" t="e">
        <f t="shared" si="1357"/>
        <v>#REF!</v>
      </c>
      <c r="F1029">
        <f t="shared" si="1358"/>
        <v>-3.9545227272726764E-3</v>
      </c>
      <c r="G1029">
        <v>78.267382999999995</v>
      </c>
      <c r="H1029" t="e">
        <f t="shared" si="1359"/>
        <v>#REF!</v>
      </c>
      <c r="I1029">
        <f t="shared" si="1360"/>
        <v>-9.4443075294150711E-4</v>
      </c>
      <c r="J1029">
        <v>84.458664999999996</v>
      </c>
      <c r="K1029" t="e">
        <f t="shared" si="1361"/>
        <v>#REF!</v>
      </c>
      <c r="L1029">
        <f t="shared" si="1362"/>
        <v>1.1716960052252682E-2</v>
      </c>
      <c r="M1029">
        <v>587.42264999999998</v>
      </c>
      <c r="N1029" t="e">
        <f t="shared" si="1363"/>
        <v>#REF!</v>
      </c>
      <c r="O1029">
        <f t="shared" si="1364"/>
        <v>3.0908093473455112E-3</v>
      </c>
      <c r="P1029">
        <v>41.309834000000002</v>
      </c>
      <c r="Q1029" t="e">
        <f t="shared" si="1365"/>
        <v>#REF!</v>
      </c>
      <c r="R1029">
        <f t="shared" si="1366"/>
        <v>-7.0630525667642096E-3</v>
      </c>
      <c r="S1029">
        <v>228.91999799999999</v>
      </c>
      <c r="T1029" t="e">
        <f t="shared" si="1367"/>
        <v>#REF!</v>
      </c>
      <c r="U1029">
        <f t="shared" si="1368"/>
        <v>1.7377019185303252E-2</v>
      </c>
      <c r="V1029">
        <v>39.523820999999998</v>
      </c>
      <c r="W1029" t="e">
        <f t="shared" si="1369"/>
        <v>#REF!</v>
      </c>
      <c r="X1029">
        <f t="shared" si="1370"/>
        <v>-1.1943256227193154E-2</v>
      </c>
      <c r="Y1029">
        <v>49.283349000000001</v>
      </c>
      <c r="Z1029" t="e">
        <f t="shared" si="1371"/>
        <v>#REF!</v>
      </c>
      <c r="AA1029">
        <f t="shared" si="1372"/>
        <v>1.0865304664723895E-2</v>
      </c>
      <c r="AB1029">
        <v>96.726194000000007</v>
      </c>
      <c r="AC1029" t="e">
        <f t="shared" si="1373"/>
        <v>#REF!</v>
      </c>
      <c r="AD1029">
        <f t="shared" si="1374"/>
        <v>-2.897185758564277E-3</v>
      </c>
      <c r="AE1029">
        <f>(C1029*'10Stocks'!$D$3)+(F1029*'10Stocks'!$D$4)+('10Stocks_'!I1029*'10Stocks'!$D$5)+('10Stocks_'!L1029*'10Stocks'!$D$6)+('10Stocks_'!O1029*'10Stocks'!$D$7)+('10Stocks_'!R1029*'10Stocks'!$D$8)+('10Stocks_'!U1029*'10Stocks'!$D$9)+('10Stocks_'!X1029*'10Stocks'!$D$10)+('10Stocks_'!AA1029*'10Stocks'!$D$11)+('10Stocks_'!AD1029*'10Stocks'!$D$12)</f>
        <v>6.8944496385371654E-3</v>
      </c>
      <c r="AF1029">
        <f t="shared" si="1375"/>
        <v>384811.18674941611</v>
      </c>
      <c r="AG1029">
        <f t="shared" si="1351"/>
        <v>280494.44274179568</v>
      </c>
    </row>
    <row r="1030" spans="1:33" x14ac:dyDescent="0.35">
      <c r="A1030">
        <v>92.066194999999993</v>
      </c>
      <c r="B1030" t="e">
        <f t="shared" ref="B1030:B1093" si="1377">(#REF!-#REF!)/#REF!</f>
        <v>#REF!</v>
      </c>
      <c r="C1030">
        <f t="shared" si="1356"/>
        <v>-2.5980667048955474E-2</v>
      </c>
      <c r="D1030">
        <v>216.050003</v>
      </c>
      <c r="E1030" t="e">
        <f t="shared" si="1357"/>
        <v>#REF!</v>
      </c>
      <c r="F1030">
        <f t="shared" si="1358"/>
        <v>-1.4055592249906658E-2</v>
      </c>
      <c r="G1030">
        <v>76.297522999999998</v>
      </c>
      <c r="H1030" t="e">
        <f t="shared" si="1359"/>
        <v>#REF!</v>
      </c>
      <c r="I1030">
        <f t="shared" si="1360"/>
        <v>-2.516833864242014E-2</v>
      </c>
      <c r="J1030">
        <v>83.170621999999995</v>
      </c>
      <c r="K1030" t="e">
        <f t="shared" si="1361"/>
        <v>#REF!</v>
      </c>
      <c r="L1030">
        <f t="shared" si="1362"/>
        <v>-1.5250572572985873E-2</v>
      </c>
      <c r="M1030">
        <v>571.60259199999996</v>
      </c>
      <c r="N1030" t="e">
        <f t="shared" si="1363"/>
        <v>#REF!</v>
      </c>
      <c r="O1030">
        <f t="shared" si="1364"/>
        <v>-2.6931304061905033E-2</v>
      </c>
      <c r="P1030">
        <v>40.911710999999997</v>
      </c>
      <c r="Q1030" t="e">
        <f t="shared" si="1365"/>
        <v>#REF!</v>
      </c>
      <c r="R1030">
        <f t="shared" si="1366"/>
        <v>-9.6374872869255616E-3</v>
      </c>
      <c r="S1030">
        <v>223.300003</v>
      </c>
      <c r="T1030" t="e">
        <f t="shared" si="1367"/>
        <v>#REF!</v>
      </c>
      <c r="U1030">
        <f t="shared" si="1368"/>
        <v>-2.4550039529530263E-2</v>
      </c>
      <c r="V1030">
        <v>39.135649999999998</v>
      </c>
      <c r="W1030" t="e">
        <f t="shared" si="1369"/>
        <v>#REF!</v>
      </c>
      <c r="X1030">
        <f t="shared" si="1370"/>
        <v>-9.8211911242083571E-3</v>
      </c>
      <c r="Y1030">
        <v>48.148226999999999</v>
      </c>
      <c r="Z1030" t="e">
        <f t="shared" si="1371"/>
        <v>#REF!</v>
      </c>
      <c r="AA1030">
        <f t="shared" si="1372"/>
        <v>-2.3032566232461242E-2</v>
      </c>
      <c r="AB1030">
        <v>92.688522000000006</v>
      </c>
      <c r="AC1030" t="e">
        <f t="shared" si="1373"/>
        <v>#REF!</v>
      </c>
      <c r="AD1030">
        <f t="shared" si="1374"/>
        <v>-4.1743315156182001E-2</v>
      </c>
      <c r="AE1030">
        <f>(C1030*'10Stocks'!$D$3)+(F1030*'10Stocks'!$D$4)+('10Stocks_'!I1030*'10Stocks'!$D$5)+('10Stocks_'!L1030*'10Stocks'!$D$6)+('10Stocks_'!O1030*'10Stocks'!$D$7)+('10Stocks_'!R1030*'10Stocks'!$D$8)+('10Stocks_'!U1030*'10Stocks'!$D$9)+('10Stocks_'!X1030*'10Stocks'!$D$10)+('10Stocks_'!AA1030*'10Stocks'!$D$11)+('10Stocks_'!AD1030*'10Stocks'!$D$12)</f>
        <v>-2.0123985583907926E-2</v>
      </c>
      <c r="AF1030">
        <f t="shared" si="1375"/>
        <v>377067.25197474437</v>
      </c>
      <c r="AG1030">
        <f t="shared" si="1351"/>
        <v>274849.7766196935</v>
      </c>
    </row>
    <row r="1031" spans="1:33" x14ac:dyDescent="0.35">
      <c r="A1031">
        <v>92.576601999999994</v>
      </c>
      <c r="B1031" t="e">
        <f t="shared" ref="B1031:B1094" si="1378">(#REF!-#REF!)/#REF!</f>
        <v>#REF!</v>
      </c>
      <c r="C1031">
        <f t="shared" si="1356"/>
        <v>5.5439132680567584E-3</v>
      </c>
      <c r="D1031">
        <v>212.38000500000001</v>
      </c>
      <c r="E1031" t="e">
        <f t="shared" si="1357"/>
        <v>#REF!</v>
      </c>
      <c r="F1031">
        <f t="shared" si="1358"/>
        <v>-1.6986799116128652E-2</v>
      </c>
      <c r="G1031">
        <v>74.632846999999998</v>
      </c>
      <c r="H1031" t="e">
        <f t="shared" si="1359"/>
        <v>#REF!</v>
      </c>
      <c r="I1031">
        <f t="shared" si="1360"/>
        <v>-2.1818218135338418E-2</v>
      </c>
      <c r="J1031">
        <v>82.686396999999999</v>
      </c>
      <c r="K1031" t="e">
        <f t="shared" si="1361"/>
        <v>#REF!</v>
      </c>
      <c r="L1031">
        <f t="shared" si="1362"/>
        <v>-5.8220677969679615E-3</v>
      </c>
      <c r="M1031">
        <v>566.07253300000002</v>
      </c>
      <c r="N1031" t="e">
        <f t="shared" si="1363"/>
        <v>#REF!</v>
      </c>
      <c r="O1031">
        <f t="shared" si="1364"/>
        <v>-9.6746569686652819E-3</v>
      </c>
      <c r="P1031">
        <v>40.627338999999999</v>
      </c>
      <c r="Q1031" t="e">
        <f t="shared" si="1365"/>
        <v>#REF!</v>
      </c>
      <c r="R1031">
        <f t="shared" si="1366"/>
        <v>-6.9508703754775168E-3</v>
      </c>
      <c r="S1031">
        <v>233.270004</v>
      </c>
      <c r="T1031" t="e">
        <f t="shared" si="1367"/>
        <v>#REF!</v>
      </c>
      <c r="U1031">
        <f t="shared" si="1368"/>
        <v>4.4648458871717957E-2</v>
      </c>
      <c r="V1031">
        <v>39.093668999999998</v>
      </c>
      <c r="W1031" t="e">
        <f t="shared" si="1369"/>
        <v>#REF!</v>
      </c>
      <c r="X1031">
        <f t="shared" si="1370"/>
        <v>-1.0727048100644765E-3</v>
      </c>
      <c r="Y1031">
        <v>47.627958</v>
      </c>
      <c r="Z1031" t="e">
        <f t="shared" si="1371"/>
        <v>#REF!</v>
      </c>
      <c r="AA1031">
        <f t="shared" si="1372"/>
        <v>-1.0805569226879299E-2</v>
      </c>
      <c r="AB1031">
        <v>92.557367999999997</v>
      </c>
      <c r="AC1031" t="e">
        <f t="shared" si="1373"/>
        <v>#REF!</v>
      </c>
      <c r="AD1031">
        <f t="shared" si="1374"/>
        <v>-1.4149972096869697E-3</v>
      </c>
      <c r="AE1031">
        <f>(C1031*'10Stocks'!$D$3)+(F1031*'10Stocks'!$D$4)+('10Stocks_'!I1031*'10Stocks'!$D$5)+('10Stocks_'!L1031*'10Stocks'!$D$6)+('10Stocks_'!O1031*'10Stocks'!$D$7)+('10Stocks_'!R1031*'10Stocks'!$D$8)+('10Stocks_'!U1031*'10Stocks'!$D$9)+('10Stocks_'!X1031*'10Stocks'!$D$10)+('10Stocks_'!AA1031*'10Stocks'!$D$11)+('10Stocks_'!AD1031*'10Stocks'!$D$12)</f>
        <v>3.7826699385239823E-3</v>
      </c>
      <c r="AF1031">
        <f t="shared" si="1375"/>
        <v>378493.57293359109</v>
      </c>
      <c r="AG1031">
        <f t="shared" si="1351"/>
        <v>275889.44260732282</v>
      </c>
    </row>
    <row r="1032" spans="1:33" x14ac:dyDescent="0.35">
      <c r="A1032">
        <v>92.056562</v>
      </c>
      <c r="B1032" t="e">
        <f t="shared" ref="B1032:B1095" si="1379">(#REF!-#REF!)/#REF!</f>
        <v>#REF!</v>
      </c>
      <c r="C1032">
        <f t="shared" si="1356"/>
        <v>-5.6174021163575925E-3</v>
      </c>
      <c r="D1032">
        <v>218.89999399999999</v>
      </c>
      <c r="E1032" t="e">
        <f t="shared" si="1357"/>
        <v>#REF!</v>
      </c>
      <c r="F1032">
        <f t="shared" si="1358"/>
        <v>3.0699636719567741E-2</v>
      </c>
      <c r="G1032">
        <v>75.81662</v>
      </c>
      <c r="H1032" t="e">
        <f t="shared" si="1359"/>
        <v>#REF!</v>
      </c>
      <c r="I1032">
        <f t="shared" si="1360"/>
        <v>1.5861286921025567E-2</v>
      </c>
      <c r="J1032">
        <v>84.487717000000004</v>
      </c>
      <c r="K1032" t="e">
        <f t="shared" si="1361"/>
        <v>#REF!</v>
      </c>
      <c r="L1032">
        <f t="shared" si="1362"/>
        <v>2.1784961799702122E-2</v>
      </c>
      <c r="M1032">
        <v>573.15261899999996</v>
      </c>
      <c r="N1032" t="e">
        <f t="shared" si="1363"/>
        <v>#REF!</v>
      </c>
      <c r="O1032">
        <f t="shared" si="1364"/>
        <v>1.2507383042377605E-2</v>
      </c>
      <c r="P1032">
        <v>41.110771</v>
      </c>
      <c r="Q1032" t="e">
        <f t="shared" si="1365"/>
        <v>#REF!</v>
      </c>
      <c r="R1032">
        <f t="shared" si="1366"/>
        <v>1.1899179515547413E-2</v>
      </c>
      <c r="S1032">
        <v>238.520004</v>
      </c>
      <c r="T1032" t="e">
        <f t="shared" si="1367"/>
        <v>#REF!</v>
      </c>
      <c r="U1032">
        <f t="shared" si="1368"/>
        <v>2.2506108415036509E-2</v>
      </c>
      <c r="V1032">
        <v>39.683422</v>
      </c>
      <c r="W1032" t="e">
        <f t="shared" si="1369"/>
        <v>#REF!</v>
      </c>
      <c r="X1032">
        <f t="shared" si="1370"/>
        <v>1.5085639569926316E-2</v>
      </c>
      <c r="Y1032">
        <v>48.233362</v>
      </c>
      <c r="Z1032" t="e">
        <f t="shared" si="1371"/>
        <v>#REF!</v>
      </c>
      <c r="AA1032">
        <f t="shared" si="1372"/>
        <v>1.2711105523356681E-2</v>
      </c>
      <c r="AB1032">
        <v>93.803326999999996</v>
      </c>
      <c r="AC1032" t="e">
        <f t="shared" si="1373"/>
        <v>#REF!</v>
      </c>
      <c r="AD1032">
        <f t="shared" si="1374"/>
        <v>1.3461478290955715E-2</v>
      </c>
      <c r="AE1032">
        <f>(C1032*'10Stocks'!$D$3)+(F1032*'10Stocks'!$D$4)+('10Stocks_'!I1032*'10Stocks'!$D$5)+('10Stocks_'!L1032*'10Stocks'!$D$6)+('10Stocks_'!O1032*'10Stocks'!$D$7)+('10Stocks_'!R1032*'10Stocks'!$D$8)+('10Stocks_'!U1032*'10Stocks'!$D$9)+('10Stocks_'!X1032*'10Stocks'!$D$10)+('10Stocks_'!AA1032*'10Stocks'!$D$11)+('10Stocks_'!AD1032*'10Stocks'!$D$12)</f>
        <v>1.4624318242966635E-2</v>
      </c>
      <c r="AF1032">
        <f t="shared" si="1375"/>
        <v>384028.7833970894</v>
      </c>
      <c r="AG1032">
        <f t="shared" si="1351"/>
        <v>279924.13761588698</v>
      </c>
    </row>
    <row r="1033" spans="1:33" x14ac:dyDescent="0.35">
      <c r="A1033">
        <v>91.603942000000004</v>
      </c>
      <c r="B1033" t="e">
        <f t="shared" ref="B1033:B1096" si="1380">(#REF!-#REF!)/#REF!</f>
        <v>#REF!</v>
      </c>
      <c r="C1033">
        <f t="shared" si="1356"/>
        <v>-4.9167597634158441E-3</v>
      </c>
      <c r="D1033">
        <v>215.570007</v>
      </c>
      <c r="E1033" t="e">
        <f t="shared" si="1357"/>
        <v>#REF!</v>
      </c>
      <c r="F1033">
        <f t="shared" si="1358"/>
        <v>-1.5212366794308768E-2</v>
      </c>
      <c r="G1033">
        <v>73.745022000000006</v>
      </c>
      <c r="H1033" t="e">
        <f t="shared" si="1359"/>
        <v>#REF!</v>
      </c>
      <c r="I1033">
        <f t="shared" si="1360"/>
        <v>-2.7323797869121501E-2</v>
      </c>
      <c r="J1033">
        <v>84.013177999999996</v>
      </c>
      <c r="K1033" t="e">
        <f t="shared" si="1361"/>
        <v>#REF!</v>
      </c>
      <c r="L1033">
        <f t="shared" si="1362"/>
        <v>-5.6166625972389229E-3</v>
      </c>
      <c r="M1033">
        <v>565.07253700000001</v>
      </c>
      <c r="N1033" t="e">
        <f t="shared" si="1363"/>
        <v>#REF!</v>
      </c>
      <c r="O1033">
        <f t="shared" si="1364"/>
        <v>-1.409760983749417E-2</v>
      </c>
      <c r="P1033">
        <v>40.835880000000003</v>
      </c>
      <c r="Q1033" t="e">
        <f t="shared" si="1365"/>
        <v>#REF!</v>
      </c>
      <c r="R1033">
        <f t="shared" si="1366"/>
        <v>-6.6865931558422161E-3</v>
      </c>
      <c r="S1033">
        <v>238.490005</v>
      </c>
      <c r="T1033" t="e">
        <f t="shared" si="1367"/>
        <v>#REF!</v>
      </c>
      <c r="U1033">
        <f t="shared" si="1368"/>
        <v>-1.257714216707948E-4</v>
      </c>
      <c r="V1033">
        <v>39.543481999999997</v>
      </c>
      <c r="W1033" t="e">
        <f t="shared" si="1369"/>
        <v>#REF!</v>
      </c>
      <c r="X1033">
        <f t="shared" si="1370"/>
        <v>-3.5264095923986305E-3</v>
      </c>
      <c r="Y1033">
        <v>47.675257999999999</v>
      </c>
      <c r="Z1033" t="e">
        <f t="shared" si="1371"/>
        <v>#REF!</v>
      </c>
      <c r="AA1033">
        <f t="shared" si="1372"/>
        <v>-1.1570912266078408E-2</v>
      </c>
      <c r="AB1033">
        <v>91.995272999999997</v>
      </c>
      <c r="AC1033" t="e">
        <f t="shared" si="1373"/>
        <v>#REF!</v>
      </c>
      <c r="AD1033">
        <f t="shared" si="1374"/>
        <v>-1.9274945333228943E-2</v>
      </c>
      <c r="AE1033">
        <f>(C1033*'10Stocks'!$D$3)+(F1033*'10Stocks'!$D$4)+('10Stocks_'!I1033*'10Stocks'!$D$5)+('10Stocks_'!L1033*'10Stocks'!$D$6)+('10Stocks_'!O1033*'10Stocks'!$D$7)+('10Stocks_'!R1033*'10Stocks'!$D$8)+('10Stocks_'!U1033*'10Stocks'!$D$9)+('10Stocks_'!X1033*'10Stocks'!$D$10)+('10Stocks_'!AA1033*'10Stocks'!$D$11)+('10Stocks_'!AD1033*'10Stocks'!$D$12)</f>
        <v>-6.1658199122375332E-3</v>
      </c>
      <c r="AF1033">
        <f t="shared" si="1375"/>
        <v>381660.93107754725</v>
      </c>
      <c r="AG1033">
        <f t="shared" si="1351"/>
        <v>278198.175794259</v>
      </c>
    </row>
    <row r="1034" spans="1:33" x14ac:dyDescent="0.35">
      <c r="A1034">
        <v>91.449852000000007</v>
      </c>
      <c r="B1034" t="e">
        <f t="shared" ref="B1034:B1097" si="1381">(#REF!-#REF!)/#REF!</f>
        <v>#REF!</v>
      </c>
      <c r="C1034">
        <f t="shared" si="1356"/>
        <v>-1.6821328496976309E-3</v>
      </c>
      <c r="D1034">
        <v>215.13999899999999</v>
      </c>
      <c r="E1034" t="e">
        <f t="shared" si="1357"/>
        <v>#REF!</v>
      </c>
      <c r="F1034">
        <f t="shared" si="1358"/>
        <v>-1.9947487407189026E-3</v>
      </c>
      <c r="G1034">
        <v>74.549616</v>
      </c>
      <c r="H1034" t="e">
        <f t="shared" si="1359"/>
        <v>#REF!</v>
      </c>
      <c r="I1034">
        <f t="shared" si="1360"/>
        <v>1.0910485591827397E-2</v>
      </c>
      <c r="J1034">
        <v>83.858221999999998</v>
      </c>
      <c r="K1034" t="e">
        <f t="shared" si="1361"/>
        <v>#REF!</v>
      </c>
      <c r="L1034">
        <f t="shared" si="1362"/>
        <v>-1.8444249305745648E-3</v>
      </c>
      <c r="M1034">
        <v>566.37658899999997</v>
      </c>
      <c r="N1034" t="e">
        <f t="shared" si="1363"/>
        <v>#REF!</v>
      </c>
      <c r="O1034">
        <f t="shared" si="1364"/>
        <v>2.3077603574989452E-3</v>
      </c>
      <c r="P1034">
        <v>40.513590999999998</v>
      </c>
      <c r="Q1034" t="e">
        <f t="shared" si="1365"/>
        <v>#REF!</v>
      </c>
      <c r="R1034">
        <f t="shared" si="1366"/>
        <v>-7.8922996149465834E-3</v>
      </c>
      <c r="S1034">
        <v>248.929993</v>
      </c>
      <c r="T1034" t="e">
        <f t="shared" si="1367"/>
        <v>#REF!</v>
      </c>
      <c r="U1034">
        <f t="shared" si="1368"/>
        <v>4.3775369118718412E-2</v>
      </c>
      <c r="V1034">
        <v>38.813786999999998</v>
      </c>
      <c r="W1034" t="e">
        <f t="shared" si="1369"/>
        <v>#REF!</v>
      </c>
      <c r="X1034">
        <f t="shared" si="1370"/>
        <v>-1.845297791428685E-2</v>
      </c>
      <c r="Y1034">
        <v>47.684784999999998</v>
      </c>
      <c r="Z1034" t="e">
        <f t="shared" si="1371"/>
        <v>#REF!</v>
      </c>
      <c r="AA1034">
        <f t="shared" si="1372"/>
        <v>1.9983111575397263E-4</v>
      </c>
      <c r="AB1034">
        <v>92.725994999999998</v>
      </c>
      <c r="AC1034" t="e">
        <f t="shared" si="1373"/>
        <v>#REF!</v>
      </c>
      <c r="AD1034">
        <f t="shared" si="1374"/>
        <v>7.9430385515568847E-3</v>
      </c>
      <c r="AE1034">
        <f>(C1034*'10Stocks'!$D$3)+(F1034*'10Stocks'!$D$4)+('10Stocks_'!I1034*'10Stocks'!$D$5)+('10Stocks_'!L1034*'10Stocks'!$D$6)+('10Stocks_'!O1034*'10Stocks'!$D$7)+('10Stocks_'!R1034*'10Stocks'!$D$8)+('10Stocks_'!U1034*'10Stocks'!$D$9)+('10Stocks_'!X1034*'10Stocks'!$D$10)+('10Stocks_'!AA1034*'10Stocks'!$D$11)+('10Stocks_'!AD1034*'10Stocks'!$D$12)</f>
        <v>5.9455545431260194E-3</v>
      </c>
      <c r="AF1034">
        <f t="shared" si="1375"/>
        <v>383930.11696024908</v>
      </c>
      <c r="AG1034">
        <f t="shared" si="1351"/>
        <v>279852.21822224191</v>
      </c>
    </row>
    <row r="1035" spans="1:33" x14ac:dyDescent="0.35">
      <c r="A1035">
        <v>91.440175999999994</v>
      </c>
      <c r="B1035" t="e">
        <f t="shared" ref="B1035:B1098" si="1382">(#REF!-#REF!)/#REF!</f>
        <v>#REF!</v>
      </c>
      <c r="C1035">
        <f t="shared" si="1356"/>
        <v>-1.0580662284738436E-4</v>
      </c>
      <c r="D1035">
        <v>213.509995</v>
      </c>
      <c r="E1035" t="e">
        <f t="shared" si="1357"/>
        <v>#REF!</v>
      </c>
      <c r="F1035">
        <f t="shared" si="1358"/>
        <v>-7.5764804665634745E-3</v>
      </c>
      <c r="G1035">
        <v>73.606297999999995</v>
      </c>
      <c r="H1035" t="e">
        <f t="shared" si="1359"/>
        <v>#REF!</v>
      </c>
      <c r="I1035">
        <f t="shared" si="1360"/>
        <v>-1.2653559476416417E-2</v>
      </c>
      <c r="J1035">
        <v>82.812299999999993</v>
      </c>
      <c r="K1035" t="e">
        <f t="shared" si="1361"/>
        <v>#REF!</v>
      </c>
      <c r="L1035">
        <f t="shared" si="1362"/>
        <v>-1.2472503888766024E-2</v>
      </c>
      <c r="M1035">
        <v>563.36252500000001</v>
      </c>
      <c r="N1035" t="e">
        <f t="shared" si="1363"/>
        <v>#REF!</v>
      </c>
      <c r="O1035">
        <f t="shared" si="1364"/>
        <v>-5.3216606380599571E-3</v>
      </c>
      <c r="P1035">
        <v>40.978064000000003</v>
      </c>
      <c r="Q1035" t="e">
        <f t="shared" si="1365"/>
        <v>#REF!</v>
      </c>
      <c r="R1035">
        <f t="shared" si="1366"/>
        <v>1.1464621835176379E-2</v>
      </c>
      <c r="S1035">
        <v>252.38999899999999</v>
      </c>
      <c r="T1035" t="e">
        <f t="shared" si="1367"/>
        <v>#REF!</v>
      </c>
      <c r="U1035">
        <f t="shared" si="1368"/>
        <v>1.3899514310435034E-2</v>
      </c>
      <c r="V1035">
        <v>38.633862000000001</v>
      </c>
      <c r="W1035" t="e">
        <f t="shared" si="1369"/>
        <v>#REF!</v>
      </c>
      <c r="X1035">
        <f t="shared" si="1370"/>
        <v>-4.6355950786249548E-3</v>
      </c>
      <c r="Y1035">
        <v>47.341866000000003</v>
      </c>
      <c r="Z1035" t="e">
        <f t="shared" si="1371"/>
        <v>#REF!</v>
      </c>
      <c r="AA1035">
        <f t="shared" si="1372"/>
        <v>-7.1913714196256704E-3</v>
      </c>
      <c r="AB1035">
        <v>92.060850000000002</v>
      </c>
      <c r="AC1035" t="e">
        <f t="shared" si="1373"/>
        <v>#REF!</v>
      </c>
      <c r="AD1035">
        <f t="shared" si="1374"/>
        <v>-7.1732311958474584E-3</v>
      </c>
      <c r="AE1035">
        <f>(C1035*'10Stocks'!$D$3)+(F1035*'10Stocks'!$D$4)+('10Stocks_'!I1035*'10Stocks'!$D$5)+('10Stocks_'!L1035*'10Stocks'!$D$6)+('10Stocks_'!O1035*'10Stocks'!$D$7)+('10Stocks_'!R1035*'10Stocks'!$D$8)+('10Stocks_'!U1035*'10Stocks'!$D$9)+('10Stocks_'!X1035*'10Stocks'!$D$10)+('10Stocks_'!AA1035*'10Stocks'!$D$11)+('10Stocks_'!AD1035*'10Stocks'!$D$12)</f>
        <v>-2.3225534524772625E-3</v>
      </c>
      <c r="AF1035">
        <f t="shared" si="1375"/>
        <v>383038.41874159308</v>
      </c>
      <c r="AG1035">
        <f t="shared" si="1351"/>
        <v>279202.24648662639</v>
      </c>
    </row>
    <row r="1036" spans="1:33" x14ac:dyDescent="0.35">
      <c r="A1036">
        <v>91.691806</v>
      </c>
      <c r="B1036" t="e">
        <f t="shared" ref="B1036:B1099" si="1383">(#REF!-#REF!)/#REF!</f>
        <v>#REF!</v>
      </c>
      <c r="C1036">
        <f t="shared" si="1356"/>
        <v>2.7518538459506661E-3</v>
      </c>
      <c r="D1036">
        <v>215.08999600000001</v>
      </c>
      <c r="E1036" t="e">
        <f t="shared" si="1357"/>
        <v>#REF!</v>
      </c>
      <c r="F1036">
        <f t="shared" si="1358"/>
        <v>7.4001266310741564E-3</v>
      </c>
      <c r="G1036">
        <v>75.215486999999996</v>
      </c>
      <c r="H1036" t="e">
        <f t="shared" si="1359"/>
        <v>#REF!</v>
      </c>
      <c r="I1036">
        <f t="shared" si="1360"/>
        <v>2.1862110223231181E-2</v>
      </c>
      <c r="J1036">
        <v>84.110022000000001</v>
      </c>
      <c r="K1036" t="e">
        <f t="shared" si="1361"/>
        <v>#REF!</v>
      </c>
      <c r="L1036">
        <f t="shared" si="1362"/>
        <v>1.5670643129100478E-2</v>
      </c>
      <c r="M1036">
        <v>568.77256499999999</v>
      </c>
      <c r="N1036" t="e">
        <f t="shared" si="1363"/>
        <v>#REF!</v>
      </c>
      <c r="O1036">
        <f t="shared" si="1364"/>
        <v>9.6031236724522656E-3</v>
      </c>
      <c r="P1036">
        <v>40.949627999999997</v>
      </c>
      <c r="Q1036" t="e">
        <f t="shared" si="1365"/>
        <v>#REF!</v>
      </c>
      <c r="R1036">
        <f t="shared" si="1366"/>
        <v>-6.9393224628685102E-4</v>
      </c>
      <c r="S1036">
        <v>248.13000500000001</v>
      </c>
      <c r="T1036" t="e">
        <f t="shared" si="1367"/>
        <v>#REF!</v>
      </c>
      <c r="U1036">
        <f t="shared" si="1368"/>
        <v>-1.6878616493833331E-2</v>
      </c>
      <c r="V1036">
        <v>38.224032999999999</v>
      </c>
      <c r="W1036" t="e">
        <f t="shared" si="1369"/>
        <v>#REF!</v>
      </c>
      <c r="X1036">
        <f t="shared" si="1370"/>
        <v>-1.060802567447184E-2</v>
      </c>
      <c r="Y1036">
        <v>47.627631000000001</v>
      </c>
      <c r="Z1036" t="e">
        <f t="shared" si="1371"/>
        <v>#REF!</v>
      </c>
      <c r="AA1036">
        <f t="shared" si="1372"/>
        <v>6.0362006009648589E-3</v>
      </c>
      <c r="AB1036">
        <v>93.437970000000007</v>
      </c>
      <c r="AC1036" t="e">
        <f t="shared" si="1373"/>
        <v>#REF!</v>
      </c>
      <c r="AD1036">
        <f t="shared" si="1374"/>
        <v>1.495880170561107E-2</v>
      </c>
      <c r="AE1036">
        <f>(C1036*'10Stocks'!$D$3)+(F1036*'10Stocks'!$D$4)+('10Stocks_'!I1036*'10Stocks'!$D$5)+('10Stocks_'!L1036*'10Stocks'!$D$6)+('10Stocks_'!O1036*'10Stocks'!$D$7)+('10Stocks_'!R1036*'10Stocks'!$D$8)+('10Stocks_'!U1036*'10Stocks'!$D$9)+('10Stocks_'!X1036*'10Stocks'!$D$10)+('10Stocks_'!AA1036*'10Stocks'!$D$11)+('10Stocks_'!AD1036*'10Stocks'!$D$12)</f>
        <v>5.3326134336893032E-3</v>
      </c>
      <c r="AF1036">
        <f t="shared" si="1375"/>
        <v>385081.01455899363</v>
      </c>
      <c r="AG1036">
        <f t="shared" si="1351"/>
        <v>280691.12413695722</v>
      </c>
    </row>
    <row r="1037" spans="1:33" x14ac:dyDescent="0.35">
      <c r="A1037">
        <v>92.901588000000004</v>
      </c>
      <c r="B1037" t="e">
        <f t="shared" ref="B1037:B1100" si="1384">(#REF!-#REF!)/#REF!</f>
        <v>#REF!</v>
      </c>
      <c r="C1037">
        <f t="shared" si="1356"/>
        <v>1.3194003398733407E-2</v>
      </c>
      <c r="D1037">
        <v>217.979996</v>
      </c>
      <c r="E1037" t="e">
        <f t="shared" si="1357"/>
        <v>#REF!</v>
      </c>
      <c r="F1037">
        <f t="shared" si="1358"/>
        <v>1.3436236244106798E-2</v>
      </c>
      <c r="G1037">
        <v>74.725334000000004</v>
      </c>
      <c r="H1037" t="e">
        <f t="shared" si="1359"/>
        <v>#REF!</v>
      </c>
      <c r="I1037">
        <f t="shared" si="1360"/>
        <v>-6.5166499553475244E-3</v>
      </c>
      <c r="J1037">
        <v>84.739517000000006</v>
      </c>
      <c r="K1037" t="e">
        <f t="shared" si="1361"/>
        <v>#REF!</v>
      </c>
      <c r="L1037">
        <f t="shared" si="1362"/>
        <v>7.4841854160970934E-3</v>
      </c>
      <c r="M1037">
        <v>567.88255100000003</v>
      </c>
      <c r="N1037" t="e">
        <f t="shared" si="1363"/>
        <v>#REF!</v>
      </c>
      <c r="O1037">
        <f t="shared" si="1364"/>
        <v>-1.5647976973009433E-3</v>
      </c>
      <c r="P1037">
        <v>40.949627999999997</v>
      </c>
      <c r="Q1037" t="e">
        <f t="shared" si="1365"/>
        <v>#REF!</v>
      </c>
      <c r="R1037">
        <f t="shared" si="1366"/>
        <v>0</v>
      </c>
      <c r="S1037">
        <v>259.32000699999998</v>
      </c>
      <c r="T1037" t="e">
        <f t="shared" si="1367"/>
        <v>#REF!</v>
      </c>
      <c r="U1037">
        <f t="shared" si="1368"/>
        <v>4.5097335165088008E-2</v>
      </c>
      <c r="V1037">
        <v>41.092832999999999</v>
      </c>
      <c r="W1037" t="e">
        <f t="shared" si="1369"/>
        <v>#REF!</v>
      </c>
      <c r="X1037">
        <f t="shared" si="1370"/>
        <v>7.5052258352748924E-2</v>
      </c>
      <c r="Y1037">
        <v>47.522849000000001</v>
      </c>
      <c r="Z1037" t="e">
        <f t="shared" si="1371"/>
        <v>#REF!</v>
      </c>
      <c r="AA1037">
        <f t="shared" si="1372"/>
        <v>-2.2000254432138384E-3</v>
      </c>
      <c r="AB1037">
        <v>93.136109000000005</v>
      </c>
      <c r="AC1037" t="e">
        <f t="shared" si="1373"/>
        <v>#REF!</v>
      </c>
      <c r="AD1037">
        <f t="shared" si="1374"/>
        <v>-3.2306031477353624E-3</v>
      </c>
      <c r="AE1037">
        <f>(C1037*'10Stocks'!$D$3)+(F1037*'10Stocks'!$D$4)+('10Stocks_'!I1037*'10Stocks'!$D$5)+('10Stocks_'!L1037*'10Stocks'!$D$6)+('10Stocks_'!O1037*'10Stocks'!$D$7)+('10Stocks_'!R1037*'10Stocks'!$D$8)+('10Stocks_'!U1037*'10Stocks'!$D$9)+('10Stocks_'!X1037*'10Stocks'!$D$10)+('10Stocks_'!AA1037*'10Stocks'!$D$11)+('10Stocks_'!AD1037*'10Stocks'!$D$12)</f>
        <v>1.2432464339189698E-2</v>
      </c>
      <c r="AF1037">
        <f t="shared" si="1375"/>
        <v>389868.52054019732</v>
      </c>
      <c r="AG1037">
        <f t="shared" si="1351"/>
        <v>284180.80652811704</v>
      </c>
    </row>
    <row r="1038" spans="1:33" x14ac:dyDescent="0.35">
      <c r="A1038">
        <v>92.882234999999994</v>
      </c>
      <c r="B1038" t="e">
        <f t="shared" ref="B1038:B1101" si="1385">(#REF!-#REF!)/#REF!</f>
        <v>#REF!</v>
      </c>
      <c r="C1038">
        <f t="shared" si="1356"/>
        <v>-2.083172141256563E-4</v>
      </c>
      <c r="D1038">
        <v>216.16000399999999</v>
      </c>
      <c r="E1038" t="e">
        <f t="shared" si="1357"/>
        <v>#REF!</v>
      </c>
      <c r="F1038">
        <f t="shared" si="1358"/>
        <v>-8.3493533048785516E-3</v>
      </c>
      <c r="G1038">
        <v>74.373898999999994</v>
      </c>
      <c r="H1038" t="e">
        <f t="shared" si="1359"/>
        <v>#REF!</v>
      </c>
      <c r="I1038">
        <f t="shared" si="1360"/>
        <v>-4.703023475278267E-3</v>
      </c>
      <c r="J1038">
        <v>84.458664999999996</v>
      </c>
      <c r="K1038" t="e">
        <f t="shared" si="1361"/>
        <v>#REF!</v>
      </c>
      <c r="L1038">
        <f t="shared" si="1362"/>
        <v>-3.3142978617639522E-3</v>
      </c>
      <c r="M1038">
        <v>562.73256200000003</v>
      </c>
      <c r="N1038" t="e">
        <f t="shared" si="1363"/>
        <v>#REF!</v>
      </c>
      <c r="O1038">
        <f t="shared" si="1364"/>
        <v>-9.0687572473062382E-3</v>
      </c>
      <c r="P1038">
        <v>41.252958999999997</v>
      </c>
      <c r="Q1038" t="e">
        <f t="shared" si="1365"/>
        <v>#REF!</v>
      </c>
      <c r="R1038">
        <f t="shared" si="1366"/>
        <v>7.4074177181780512E-3</v>
      </c>
      <c r="S1038">
        <v>259.959991</v>
      </c>
      <c r="T1038" t="e">
        <f t="shared" si="1367"/>
        <v>#REF!</v>
      </c>
      <c r="U1038">
        <f t="shared" si="1368"/>
        <v>2.4679314465699009E-3</v>
      </c>
      <c r="V1038">
        <v>41.822527999999998</v>
      </c>
      <c r="W1038" t="e">
        <f t="shared" si="1369"/>
        <v>#REF!</v>
      </c>
      <c r="X1038">
        <f t="shared" si="1370"/>
        <v>1.775723275151167E-2</v>
      </c>
      <c r="Y1038">
        <v>47.418067999999998</v>
      </c>
      <c r="Z1038" t="e">
        <f t="shared" si="1371"/>
        <v>#REF!</v>
      </c>
      <c r="AA1038">
        <f t="shared" si="1372"/>
        <v>-2.2048551845029888E-3</v>
      </c>
      <c r="AB1038">
        <v>92.909701999999996</v>
      </c>
      <c r="AC1038" t="e">
        <f t="shared" si="1373"/>
        <v>#REF!</v>
      </c>
      <c r="AD1038">
        <f t="shared" si="1374"/>
        <v>-2.4309261191060591E-3</v>
      </c>
      <c r="AE1038">
        <f>(C1038*'10Stocks'!$D$3)+(F1038*'10Stocks'!$D$4)+('10Stocks_'!I1038*'10Stocks'!$D$5)+('10Stocks_'!L1038*'10Stocks'!$D$6)+('10Stocks_'!O1038*'10Stocks'!$D$7)+('10Stocks_'!R1038*'10Stocks'!$D$8)+('10Stocks_'!U1038*'10Stocks'!$D$9)+('10Stocks_'!X1038*'10Stocks'!$D$10)+('10Stocks_'!AA1038*'10Stocks'!$D$11)+('10Stocks_'!AD1038*'10Stocks'!$D$12)</f>
        <v>-1.7579887552356714E-3</v>
      </c>
      <c r="AF1038">
        <f t="shared" si="1375"/>
        <v>389183.13606506732</v>
      </c>
      <c r="AG1038">
        <f t="shared" si="1351"/>
        <v>283681.21986578678</v>
      </c>
    </row>
    <row r="1039" spans="1:33" x14ac:dyDescent="0.35">
      <c r="A1039">
        <v>94.111369999999994</v>
      </c>
      <c r="B1039" t="e">
        <f t="shared" ref="B1039:B1102" si="1386">(#REF!-#REF!)/#REF!</f>
        <v>#REF!</v>
      </c>
      <c r="C1039">
        <f t="shared" si="1356"/>
        <v>1.3233262528620242E-2</v>
      </c>
      <c r="D1039">
        <v>218.58999600000001</v>
      </c>
      <c r="E1039" t="e">
        <f t="shared" si="1357"/>
        <v>#REF!</v>
      </c>
      <c r="F1039">
        <f t="shared" si="1358"/>
        <v>1.1241635617290363E-2</v>
      </c>
      <c r="G1039">
        <v>74.808564000000004</v>
      </c>
      <c r="H1039" t="e">
        <f t="shared" si="1359"/>
        <v>#REF!</v>
      </c>
      <c r="I1039">
        <f t="shared" si="1360"/>
        <v>5.8443218097253401E-3</v>
      </c>
      <c r="J1039">
        <v>84.836359999999999</v>
      </c>
      <c r="K1039" t="e">
        <f t="shared" si="1361"/>
        <v>#REF!</v>
      </c>
      <c r="L1039">
        <f t="shared" si="1362"/>
        <v>4.4719508649586496E-3</v>
      </c>
      <c r="M1039">
        <v>574.78257699999995</v>
      </c>
      <c r="N1039" t="e">
        <f t="shared" si="1363"/>
        <v>#REF!</v>
      </c>
      <c r="O1039">
        <f t="shared" si="1364"/>
        <v>2.1413395658451191E-2</v>
      </c>
      <c r="P1039">
        <v>41.783788000000001</v>
      </c>
      <c r="Q1039" t="e">
        <f t="shared" si="1365"/>
        <v>#REF!</v>
      </c>
      <c r="R1039">
        <f t="shared" si="1366"/>
        <v>1.286765877812557E-2</v>
      </c>
      <c r="S1039">
        <v>260.30999800000001</v>
      </c>
      <c r="T1039" t="e">
        <f t="shared" si="1367"/>
        <v>#REF!</v>
      </c>
      <c r="U1039">
        <f t="shared" si="1368"/>
        <v>1.346387952444594E-3</v>
      </c>
      <c r="V1039">
        <v>42.182378</v>
      </c>
      <c r="W1039" t="e">
        <f t="shared" si="1369"/>
        <v>#REF!</v>
      </c>
      <c r="X1039">
        <f t="shared" si="1370"/>
        <v>8.6042144559028474E-3</v>
      </c>
      <c r="Y1039">
        <v>47.618107000000002</v>
      </c>
      <c r="Z1039" t="e">
        <f t="shared" si="1371"/>
        <v>#REF!</v>
      </c>
      <c r="AA1039">
        <f t="shared" si="1372"/>
        <v>4.2186240063598517E-3</v>
      </c>
      <c r="AB1039">
        <v>93.475705000000005</v>
      </c>
      <c r="AC1039" t="e">
        <f t="shared" si="1373"/>
        <v>#REF!</v>
      </c>
      <c r="AD1039">
        <f t="shared" si="1374"/>
        <v>6.0919687375599286E-3</v>
      </c>
      <c r="AE1039">
        <f>(C1039*'10Stocks'!$D$3)+(F1039*'10Stocks'!$D$4)+('10Stocks_'!I1039*'10Stocks'!$D$5)+('10Stocks_'!L1039*'10Stocks'!$D$6)+('10Stocks_'!O1039*'10Stocks'!$D$7)+('10Stocks_'!R1039*'10Stocks'!$D$8)+('10Stocks_'!U1039*'10Stocks'!$D$9)+('10Stocks_'!X1039*'10Stocks'!$D$10)+('10Stocks_'!AA1039*'10Stocks'!$D$11)+('10Stocks_'!AD1039*'10Stocks'!$D$12)</f>
        <v>9.2376184010781372E-3</v>
      </c>
      <c r="AF1039">
        <f t="shared" si="1375"/>
        <v>392778.26136417128</v>
      </c>
      <c r="AG1039">
        <f t="shared" si="1351"/>
        <v>286301.75872245926</v>
      </c>
    </row>
    <row r="1040" spans="1:33" x14ac:dyDescent="0.35">
      <c r="A1040">
        <v>94.363006999999996</v>
      </c>
      <c r="B1040" t="e">
        <f t="shared" ref="B1040:B1103" si="1387">(#REF!-#REF!)/#REF!</f>
        <v>#REF!</v>
      </c>
      <c r="C1040">
        <f t="shared" si="1356"/>
        <v>2.6738214521795011E-3</v>
      </c>
      <c r="D1040">
        <v>219.58000200000001</v>
      </c>
      <c r="E1040" t="e">
        <f t="shared" si="1357"/>
        <v>#REF!</v>
      </c>
      <c r="F1040">
        <f t="shared" si="1358"/>
        <v>4.5290544769486796E-3</v>
      </c>
      <c r="G1040">
        <v>74.142694000000006</v>
      </c>
      <c r="H1040" t="e">
        <f t="shared" si="1359"/>
        <v>#REF!</v>
      </c>
      <c r="I1040">
        <f t="shared" si="1360"/>
        <v>-8.9009862560655243E-3</v>
      </c>
      <c r="J1040">
        <v>85.814498999999998</v>
      </c>
      <c r="K1040" t="e">
        <f t="shared" si="1361"/>
        <v>#REF!</v>
      </c>
      <c r="L1040">
        <f t="shared" si="1362"/>
        <v>1.1529714381899444E-2</v>
      </c>
      <c r="M1040">
        <v>574.65258200000005</v>
      </c>
      <c r="N1040" t="e">
        <f t="shared" si="1363"/>
        <v>#REF!</v>
      </c>
      <c r="O1040">
        <f t="shared" si="1364"/>
        <v>-2.2616377949099596E-4</v>
      </c>
      <c r="P1040">
        <v>41.963889999999999</v>
      </c>
      <c r="Q1040" t="e">
        <f t="shared" si="1365"/>
        <v>#REF!</v>
      </c>
      <c r="R1040">
        <f t="shared" si="1366"/>
        <v>4.3103320359560984E-3</v>
      </c>
      <c r="S1040">
        <v>261.38000499999998</v>
      </c>
      <c r="T1040" t="e">
        <f t="shared" si="1367"/>
        <v>#REF!</v>
      </c>
      <c r="U1040">
        <f t="shared" si="1368"/>
        <v>4.1105105767008437E-3</v>
      </c>
      <c r="V1040">
        <v>43.801701000000001</v>
      </c>
      <c r="W1040" t="e">
        <f t="shared" si="1369"/>
        <v>#REF!</v>
      </c>
      <c r="X1040">
        <f t="shared" si="1370"/>
        <v>3.8388613368359685E-2</v>
      </c>
      <c r="Y1040">
        <v>47.989601999999998</v>
      </c>
      <c r="Z1040" t="e">
        <f t="shared" si="1371"/>
        <v>#REF!</v>
      </c>
      <c r="AA1040">
        <f t="shared" si="1372"/>
        <v>7.8015491039993652E-3</v>
      </c>
      <c r="AB1040">
        <v>93.475705000000005</v>
      </c>
      <c r="AC1040" t="e">
        <f t="shared" si="1373"/>
        <v>#REF!</v>
      </c>
      <c r="AD1040">
        <f t="shared" si="1374"/>
        <v>0</v>
      </c>
      <c r="AE1040">
        <f>(C1040*'10Stocks'!$D$3)+(F1040*'10Stocks'!$D$4)+('10Stocks_'!I1040*'10Stocks'!$D$5)+('10Stocks_'!L1040*'10Stocks'!$D$6)+('10Stocks_'!O1040*'10Stocks'!$D$7)+('10Stocks_'!R1040*'10Stocks'!$D$8)+('10Stocks_'!U1040*'10Stocks'!$D$9)+('10Stocks_'!X1040*'10Stocks'!$D$10)+('10Stocks_'!AA1040*'10Stocks'!$D$11)+('10Stocks_'!AD1040*'10Stocks'!$D$12)</f>
        <v>6.0053866096770481E-3</v>
      </c>
      <c r="AF1040">
        <f t="shared" si="1375"/>
        <v>395137.04667553992</v>
      </c>
      <c r="AG1040">
        <f t="shared" si="1351"/>
        <v>288021.11147061811</v>
      </c>
    </row>
    <row r="1041" spans="1:33" x14ac:dyDescent="0.35">
      <c r="A1041">
        <v>94.827566000000004</v>
      </c>
      <c r="B1041" t="e">
        <f t="shared" ref="B1041:B1104" si="1388">(#REF!-#REF!)/#REF!</f>
        <v>#REF!</v>
      </c>
      <c r="C1041">
        <f t="shared" si="1356"/>
        <v>4.923105089264572E-3</v>
      </c>
      <c r="D1041">
        <v>218.85000600000001</v>
      </c>
      <c r="E1041" t="e">
        <f t="shared" si="1357"/>
        <v>#REF!</v>
      </c>
      <c r="F1041">
        <f t="shared" si="1358"/>
        <v>-3.3245103987201889E-3</v>
      </c>
      <c r="G1041">
        <v>74.558865999999995</v>
      </c>
      <c r="H1041" t="e">
        <f t="shared" si="1359"/>
        <v>#REF!</v>
      </c>
      <c r="I1041">
        <f t="shared" si="1360"/>
        <v>5.6131221776212882E-3</v>
      </c>
      <c r="J1041">
        <v>86.463358999999997</v>
      </c>
      <c r="K1041" t="e">
        <f t="shared" si="1361"/>
        <v>#REF!</v>
      </c>
      <c r="L1041">
        <f t="shared" si="1362"/>
        <v>7.5611931265834121E-3</v>
      </c>
      <c r="M1041">
        <v>573.48262599999998</v>
      </c>
      <c r="N1041" t="e">
        <f t="shared" si="1363"/>
        <v>#REF!</v>
      </c>
      <c r="O1041">
        <f t="shared" si="1364"/>
        <v>-2.0359362102371449E-3</v>
      </c>
      <c r="P1041">
        <v>42.456802000000003</v>
      </c>
      <c r="Q1041" t="e">
        <f t="shared" si="1365"/>
        <v>#REF!</v>
      </c>
      <c r="R1041">
        <f t="shared" si="1366"/>
        <v>1.1746098848319449E-2</v>
      </c>
      <c r="S1041">
        <v>262.01001000000002</v>
      </c>
      <c r="T1041" t="e">
        <f t="shared" si="1367"/>
        <v>#REF!</v>
      </c>
      <c r="U1041">
        <f t="shared" si="1368"/>
        <v>2.4103029610089712E-3</v>
      </c>
      <c r="V1041">
        <v>44.251514</v>
      </c>
      <c r="W1041" t="e">
        <f t="shared" si="1369"/>
        <v>#REF!</v>
      </c>
      <c r="X1041">
        <f t="shared" si="1370"/>
        <v>1.0269304381580954E-2</v>
      </c>
      <c r="Y1041">
        <v>47.827666000000001</v>
      </c>
      <c r="Z1041" t="e">
        <f t="shared" si="1371"/>
        <v>#REF!</v>
      </c>
      <c r="AA1041">
        <f t="shared" si="1372"/>
        <v>-3.3743976455565768E-3</v>
      </c>
      <c r="AB1041">
        <v>93.419106999999997</v>
      </c>
      <c r="AC1041" t="e">
        <f t="shared" si="1373"/>
        <v>#REF!</v>
      </c>
      <c r="AD1041">
        <f t="shared" si="1374"/>
        <v>-6.0548353179051329E-4</v>
      </c>
      <c r="AE1041">
        <f>(C1041*'10Stocks'!$D$3)+(F1041*'10Stocks'!$D$4)+('10Stocks_'!I1041*'10Stocks'!$D$5)+('10Stocks_'!L1041*'10Stocks'!$D$6)+('10Stocks_'!O1041*'10Stocks'!$D$7)+('10Stocks_'!R1041*'10Stocks'!$D$8)+('10Stocks_'!U1041*'10Stocks'!$D$9)+('10Stocks_'!X1041*'10Stocks'!$D$10)+('10Stocks_'!AA1041*'10Stocks'!$D$11)+('10Stocks_'!AD1041*'10Stocks'!$D$12)</f>
        <v>4.9866665241949572E-3</v>
      </c>
      <c r="AF1041">
        <f t="shared" si="1375"/>
        <v>397107.46335866611</v>
      </c>
      <c r="AG1041">
        <f t="shared" si="1351"/>
        <v>289457.37670545006</v>
      </c>
    </row>
    <row r="1042" spans="1:33" x14ac:dyDescent="0.35">
      <c r="A1042">
        <v>95.969600999999997</v>
      </c>
      <c r="B1042" t="e">
        <f t="shared" ref="B1042:B1105" si="1389">(#REF!-#REF!)/#REF!</f>
        <v>#REF!</v>
      </c>
      <c r="C1042">
        <f t="shared" si="1356"/>
        <v>1.2043280748131749E-2</v>
      </c>
      <c r="D1042">
        <v>219.240005</v>
      </c>
      <c r="E1042" t="e">
        <f t="shared" si="1357"/>
        <v>#REF!</v>
      </c>
      <c r="F1042">
        <f t="shared" si="1358"/>
        <v>1.7820378766632927E-3</v>
      </c>
      <c r="G1042">
        <v>73.375093000000007</v>
      </c>
      <c r="H1042" t="e">
        <f t="shared" si="1359"/>
        <v>#REF!</v>
      </c>
      <c r="I1042">
        <f t="shared" si="1360"/>
        <v>-1.587702527557203E-2</v>
      </c>
      <c r="J1042">
        <v>87.131592999999995</v>
      </c>
      <c r="K1042" t="e">
        <f t="shared" si="1361"/>
        <v>#REF!</v>
      </c>
      <c r="L1042">
        <f t="shared" si="1362"/>
        <v>7.7285223212297163E-3</v>
      </c>
      <c r="M1042">
        <v>582.16261899999995</v>
      </c>
      <c r="N1042" t="e">
        <f t="shared" si="1363"/>
        <v>#REF!</v>
      </c>
      <c r="O1042">
        <f t="shared" si="1364"/>
        <v>1.513558145700471E-2</v>
      </c>
      <c r="P1042">
        <v>42.760131999999999</v>
      </c>
      <c r="Q1042" t="e">
        <f t="shared" si="1365"/>
        <v>#REF!</v>
      </c>
      <c r="R1042">
        <f t="shared" si="1366"/>
        <v>7.1444382457255123E-3</v>
      </c>
      <c r="S1042">
        <v>259.94000199999999</v>
      </c>
      <c r="T1042" t="e">
        <f t="shared" si="1367"/>
        <v>#REF!</v>
      </c>
      <c r="U1042">
        <f t="shared" si="1368"/>
        <v>-7.900492046086444E-3</v>
      </c>
      <c r="V1042">
        <v>45.530977999999998</v>
      </c>
      <c r="W1042" t="e">
        <f t="shared" si="1369"/>
        <v>#REF!</v>
      </c>
      <c r="X1042">
        <f t="shared" si="1370"/>
        <v>2.8913451413210344E-2</v>
      </c>
      <c r="Y1042">
        <v>48.284891000000002</v>
      </c>
      <c r="Z1042" t="e">
        <f t="shared" si="1371"/>
        <v>#REF!</v>
      </c>
      <c r="AA1042">
        <f t="shared" si="1372"/>
        <v>9.559843459641143E-3</v>
      </c>
      <c r="AB1042">
        <v>93.881342000000004</v>
      </c>
      <c r="AC1042" t="e">
        <f t="shared" si="1373"/>
        <v>#REF!</v>
      </c>
      <c r="AD1042">
        <f t="shared" si="1374"/>
        <v>4.947970654440176E-3</v>
      </c>
      <c r="AE1042">
        <f>(C1042*'10Stocks'!$D$3)+(F1042*'10Stocks'!$D$4)+('10Stocks_'!I1042*'10Stocks'!$D$5)+('10Stocks_'!L1042*'10Stocks'!$D$6)+('10Stocks_'!O1042*'10Stocks'!$D$7)+('10Stocks_'!R1042*'10Stocks'!$D$8)+('10Stocks_'!U1042*'10Stocks'!$D$9)+('10Stocks_'!X1042*'10Stocks'!$D$10)+('10Stocks_'!AA1042*'10Stocks'!$D$11)+('10Stocks_'!AD1042*'10Stocks'!$D$12)</f>
        <v>7.0853873055930321E-3</v>
      </c>
      <c r="AF1042">
        <f t="shared" si="1375"/>
        <v>399921.12353850383</v>
      </c>
      <c r="AG1042">
        <f t="shared" si="1351"/>
        <v>291508.29432786914</v>
      </c>
    </row>
    <row r="1043" spans="1:33" x14ac:dyDescent="0.35">
      <c r="A1043">
        <v>97.295518000000001</v>
      </c>
      <c r="B1043" t="e">
        <f t="shared" ref="B1043:B1106" si="1390">(#REF!-#REF!)/#REF!</f>
        <v>#REF!</v>
      </c>
      <c r="C1043">
        <f t="shared" si="1356"/>
        <v>1.3816010342691787E-2</v>
      </c>
      <c r="D1043">
        <v>218.21000699999999</v>
      </c>
      <c r="E1043" t="e">
        <f t="shared" si="1357"/>
        <v>#REF!</v>
      </c>
      <c r="F1043">
        <f t="shared" si="1358"/>
        <v>-4.6980385719294533E-3</v>
      </c>
      <c r="G1043">
        <v>73.902246000000005</v>
      </c>
      <c r="H1043" t="e">
        <f t="shared" si="1359"/>
        <v>#REF!</v>
      </c>
      <c r="I1043">
        <f t="shared" si="1360"/>
        <v>7.1843588668432544E-3</v>
      </c>
      <c r="J1043">
        <v>87.247803000000005</v>
      </c>
      <c r="K1043" t="e">
        <f t="shared" si="1361"/>
        <v>#REF!</v>
      </c>
      <c r="L1043">
        <f t="shared" si="1362"/>
        <v>1.3337297758346904E-3</v>
      </c>
      <c r="M1043">
        <v>586.86264300000005</v>
      </c>
      <c r="N1043" t="e">
        <f t="shared" si="1363"/>
        <v>#REF!</v>
      </c>
      <c r="O1043">
        <f t="shared" si="1364"/>
        <v>8.0733867936651198E-3</v>
      </c>
      <c r="P1043">
        <v>43.237045999999999</v>
      </c>
      <c r="Q1043" t="e">
        <f t="shared" si="1365"/>
        <v>#REF!</v>
      </c>
      <c r="R1043">
        <f t="shared" si="1366"/>
        <v>1.1153239657913141E-2</v>
      </c>
      <c r="S1043">
        <v>256.76001000000002</v>
      </c>
      <c r="T1043" t="e">
        <f t="shared" si="1367"/>
        <v>#REF!</v>
      </c>
      <c r="U1043">
        <f t="shared" si="1368"/>
        <v>-1.2233561497010262E-2</v>
      </c>
      <c r="V1043">
        <v>46.030768999999999</v>
      </c>
      <c r="W1043" t="e">
        <f t="shared" si="1369"/>
        <v>#REF!</v>
      </c>
      <c r="X1043">
        <f t="shared" si="1370"/>
        <v>1.0976944092876764E-2</v>
      </c>
      <c r="Y1043">
        <v>48.446826999999999</v>
      </c>
      <c r="Z1043" t="e">
        <f t="shared" si="1371"/>
        <v>#REF!</v>
      </c>
      <c r="AA1043">
        <f t="shared" si="1372"/>
        <v>3.3537613246345981E-3</v>
      </c>
      <c r="AB1043">
        <v>93.853043</v>
      </c>
      <c r="AC1043" t="e">
        <f t="shared" si="1373"/>
        <v>#REF!</v>
      </c>
      <c r="AD1043">
        <f t="shared" si="1374"/>
        <v>-3.0143369701728453E-4</v>
      </c>
      <c r="AE1043">
        <f>(C1043*'10Stocks'!$D$3)+(F1043*'10Stocks'!$D$4)+('10Stocks_'!I1043*'10Stocks'!$D$5)+('10Stocks_'!L1043*'10Stocks'!$D$6)+('10Stocks_'!O1043*'10Stocks'!$D$7)+('10Stocks_'!R1043*'10Stocks'!$D$8)+('10Stocks_'!U1043*'10Stocks'!$D$9)+('10Stocks_'!X1043*'10Stocks'!$D$10)+('10Stocks_'!AA1043*'10Stocks'!$D$11)+('10Stocks_'!AD1043*'10Stocks'!$D$12)</f>
        <v>3.3457944443349751E-3</v>
      </c>
      <c r="AF1043">
        <f t="shared" si="1375"/>
        <v>401259.17741181114</v>
      </c>
      <c r="AG1043">
        <f t="shared" si="1351"/>
        <v>292483.62115950888</v>
      </c>
    </row>
    <row r="1044" spans="1:33" x14ac:dyDescent="0.35">
      <c r="A1044">
        <v>97.334231000000003</v>
      </c>
      <c r="B1044" t="e">
        <f t="shared" ref="B1044:B1107" si="1391">(#REF!-#REF!)/#REF!</f>
        <v>#REF!</v>
      </c>
      <c r="C1044">
        <f t="shared" si="1356"/>
        <v>3.9789088743020341E-4</v>
      </c>
      <c r="D1044">
        <v>219.020004</v>
      </c>
      <c r="E1044" t="e">
        <f t="shared" si="1357"/>
        <v>#REF!</v>
      </c>
      <c r="F1044">
        <f t="shared" si="1358"/>
        <v>3.7120066633791449E-3</v>
      </c>
      <c r="G1044">
        <v>74.447885999999997</v>
      </c>
      <c r="H1044" t="e">
        <f t="shared" si="1359"/>
        <v>#REF!</v>
      </c>
      <c r="I1044">
        <f t="shared" si="1360"/>
        <v>7.3832668089680474E-3</v>
      </c>
      <c r="J1044">
        <v>87.005690000000001</v>
      </c>
      <c r="K1044" t="e">
        <f t="shared" si="1361"/>
        <v>#REF!</v>
      </c>
      <c r="L1044">
        <f t="shared" si="1362"/>
        <v>-2.7750039734525272E-3</v>
      </c>
      <c r="M1044">
        <v>584.49261799999999</v>
      </c>
      <c r="N1044" t="e">
        <f t="shared" si="1363"/>
        <v>#REF!</v>
      </c>
      <c r="O1044">
        <f t="shared" si="1364"/>
        <v>-4.0384662889507775E-3</v>
      </c>
      <c r="P1044">
        <v>42.874589999999998</v>
      </c>
      <c r="Q1044" t="e">
        <f t="shared" si="1365"/>
        <v>#REF!</v>
      </c>
      <c r="R1044">
        <f t="shared" si="1366"/>
        <v>-8.3829963776896714E-3</v>
      </c>
      <c r="S1044">
        <v>255.71000699999999</v>
      </c>
      <c r="T1044" t="e">
        <f t="shared" si="1367"/>
        <v>#REF!</v>
      </c>
      <c r="U1044">
        <f t="shared" si="1368"/>
        <v>-4.0894335531457262E-3</v>
      </c>
      <c r="V1044">
        <v>46.730477999999998</v>
      </c>
      <c r="W1044" t="e">
        <f t="shared" si="1369"/>
        <v>#REF!</v>
      </c>
      <c r="X1044">
        <f t="shared" si="1370"/>
        <v>1.5200897469255806E-2</v>
      </c>
      <c r="Y1044">
        <v>48.437299000000003</v>
      </c>
      <c r="Z1044" t="e">
        <f t="shared" si="1371"/>
        <v>#REF!</v>
      </c>
      <c r="AA1044">
        <f t="shared" si="1372"/>
        <v>-1.9666922665535937E-4</v>
      </c>
      <c r="AB1044">
        <v>94.051143999999994</v>
      </c>
      <c r="AC1044" t="e">
        <f t="shared" si="1373"/>
        <v>#REF!</v>
      </c>
      <c r="AD1044">
        <f t="shared" si="1374"/>
        <v>2.1107573464612551E-3</v>
      </c>
      <c r="AE1044">
        <f>(C1044*'10Stocks'!$D$3)+(F1044*'10Stocks'!$D$4)+('10Stocks_'!I1044*'10Stocks'!$D$5)+('10Stocks_'!L1044*'10Stocks'!$D$6)+('10Stocks_'!O1044*'10Stocks'!$D$7)+('10Stocks_'!R1044*'10Stocks'!$D$8)+('10Stocks_'!U1044*'10Stocks'!$D$9)+('10Stocks_'!X1044*'10Stocks'!$D$10)+('10Stocks_'!AA1044*'10Stocks'!$D$11)+('10Stocks_'!AD1044*'10Stocks'!$D$12)</f>
        <v>-3.2300418350387134E-3</v>
      </c>
      <c r="AF1044">
        <f t="shared" si="1375"/>
        <v>399963.09348207776</v>
      </c>
      <c r="AG1044">
        <f t="shared" si="1351"/>
        <v>291538.88682710007</v>
      </c>
    </row>
    <row r="1045" spans="1:33" x14ac:dyDescent="0.35">
      <c r="A1045">
        <v>97.343912000000003</v>
      </c>
      <c r="B1045" t="e">
        <f t="shared" ref="B1045:B1108" si="1392">(#REF!-#REF!)/#REF!</f>
        <v>#REF!</v>
      </c>
      <c r="C1045">
        <f t="shared" si="1356"/>
        <v>9.9461411474042409E-5</v>
      </c>
      <c r="D1045">
        <v>216.83999600000001</v>
      </c>
      <c r="E1045" t="e">
        <f t="shared" si="1357"/>
        <v>#REF!</v>
      </c>
      <c r="F1045">
        <f t="shared" si="1358"/>
        <v>-9.9534652551644849E-3</v>
      </c>
      <c r="G1045">
        <v>74.891801999999998</v>
      </c>
      <c r="H1045" t="e">
        <f t="shared" si="1359"/>
        <v>#REF!</v>
      </c>
      <c r="I1045">
        <f t="shared" si="1360"/>
        <v>5.9627750880663225E-3</v>
      </c>
      <c r="J1045">
        <v>87.528655000000001</v>
      </c>
      <c r="K1045" t="e">
        <f t="shared" si="1361"/>
        <v>#REF!</v>
      </c>
      <c r="L1045">
        <f t="shared" si="1362"/>
        <v>6.0106988405011124E-3</v>
      </c>
      <c r="M1045">
        <v>583.37266399999999</v>
      </c>
      <c r="N1045" t="e">
        <f t="shared" si="1363"/>
        <v>#REF!</v>
      </c>
      <c r="O1045">
        <f t="shared" si="1364"/>
        <v>-1.9161131646661909E-3</v>
      </c>
      <c r="P1045">
        <v>43.132123999999997</v>
      </c>
      <c r="Q1045" t="e">
        <f t="shared" si="1365"/>
        <v>#REF!</v>
      </c>
      <c r="R1045">
        <f t="shared" si="1366"/>
        <v>6.0066813466904227E-3</v>
      </c>
      <c r="S1045">
        <v>254.33999600000001</v>
      </c>
      <c r="T1045" t="e">
        <f t="shared" si="1367"/>
        <v>#REF!</v>
      </c>
      <c r="U1045">
        <f t="shared" si="1368"/>
        <v>-5.3576745629668569E-3</v>
      </c>
      <c r="V1045">
        <v>46.75047</v>
      </c>
      <c r="W1045" t="e">
        <f t="shared" si="1369"/>
        <v>#REF!</v>
      </c>
      <c r="X1045">
        <f t="shared" si="1370"/>
        <v>4.278150118644626E-4</v>
      </c>
      <c r="Y1045">
        <v>48.856425000000002</v>
      </c>
      <c r="Z1045" t="e">
        <f t="shared" si="1371"/>
        <v>#REF!</v>
      </c>
      <c r="AA1045">
        <f t="shared" si="1372"/>
        <v>8.6529597779595128E-3</v>
      </c>
      <c r="AB1045">
        <v>93.654942000000005</v>
      </c>
      <c r="AC1045" t="e">
        <f t="shared" si="1373"/>
        <v>#REF!</v>
      </c>
      <c r="AD1045">
        <f t="shared" si="1374"/>
        <v>-4.2126228682554693E-3</v>
      </c>
      <c r="AE1045">
        <f>(C1045*'10Stocks'!$D$3)+(F1045*'10Stocks'!$D$4)+('10Stocks_'!I1045*'10Stocks'!$D$5)+('10Stocks_'!L1045*'10Stocks'!$D$6)+('10Stocks_'!O1045*'10Stocks'!$D$7)+('10Stocks_'!R1045*'10Stocks'!$D$8)+('10Stocks_'!U1045*'10Stocks'!$D$9)+('10Stocks_'!X1045*'10Stocks'!$D$10)+('10Stocks_'!AA1045*'10Stocks'!$D$11)+('10Stocks_'!AD1045*'10Stocks'!$D$12)</f>
        <v>1.712768691690598E-3</v>
      </c>
      <c r="AF1045">
        <f t="shared" si="1375"/>
        <v>400648.13774642558</v>
      </c>
      <c r="AG1045">
        <f t="shared" si="1351"/>
        <v>292038.22550486785</v>
      </c>
    </row>
    <row r="1046" spans="1:33" x14ac:dyDescent="0.35">
      <c r="A1046">
        <v>98.060101000000003</v>
      </c>
      <c r="B1046" t="e">
        <f t="shared" ref="B1046:B1109" si="1393">(#REF!-#REF!)/#REF!</f>
        <v>#REF!</v>
      </c>
      <c r="C1046">
        <f t="shared" si="1356"/>
        <v>7.3573065360266181E-3</v>
      </c>
      <c r="D1046">
        <v>214.19000199999999</v>
      </c>
      <c r="E1046" t="e">
        <f t="shared" si="1357"/>
        <v>#REF!</v>
      </c>
      <c r="F1046">
        <f t="shared" si="1358"/>
        <v>-1.2220964992085781E-2</v>
      </c>
      <c r="G1046">
        <v>74.207431</v>
      </c>
      <c r="H1046" t="e">
        <f t="shared" si="1359"/>
        <v>#REF!</v>
      </c>
      <c r="I1046">
        <f t="shared" si="1360"/>
        <v>-9.1381296980943081E-3</v>
      </c>
      <c r="J1046">
        <v>87.635185000000007</v>
      </c>
      <c r="K1046" t="e">
        <f t="shared" si="1361"/>
        <v>#REF!</v>
      </c>
      <c r="L1046">
        <f t="shared" si="1362"/>
        <v>1.2170871356358263E-3</v>
      </c>
      <c r="M1046">
        <v>582.56264199999998</v>
      </c>
      <c r="N1046" t="e">
        <f t="shared" si="1363"/>
        <v>#REF!</v>
      </c>
      <c r="O1046">
        <f t="shared" si="1364"/>
        <v>-1.3885155235864868E-3</v>
      </c>
      <c r="P1046">
        <v>43.065356000000001</v>
      </c>
      <c r="Q1046" t="e">
        <f t="shared" si="1365"/>
        <v>#REF!</v>
      </c>
      <c r="R1046">
        <f t="shared" si="1366"/>
        <v>-1.5479877596567275E-3</v>
      </c>
      <c r="S1046">
        <v>256.77999899999998</v>
      </c>
      <c r="T1046" t="e">
        <f t="shared" si="1367"/>
        <v>#REF!</v>
      </c>
      <c r="U1046">
        <f t="shared" si="1368"/>
        <v>9.593469522583312E-3</v>
      </c>
      <c r="V1046">
        <v>46.770462000000002</v>
      </c>
      <c r="W1046" t="e">
        <f t="shared" si="1369"/>
        <v>#REF!</v>
      </c>
      <c r="X1046">
        <f t="shared" si="1370"/>
        <v>4.276320644477373E-4</v>
      </c>
      <c r="Y1046">
        <v>48.751643000000001</v>
      </c>
      <c r="Z1046" t="e">
        <f t="shared" si="1371"/>
        <v>#REF!</v>
      </c>
      <c r="AA1046">
        <f t="shared" si="1372"/>
        <v>-2.1446923306402414E-3</v>
      </c>
      <c r="AB1046">
        <v>92.919137000000006</v>
      </c>
      <c r="AC1046" t="e">
        <f t="shared" si="1373"/>
        <v>#REF!</v>
      </c>
      <c r="AD1046">
        <f t="shared" si="1374"/>
        <v>-7.8565528341259256E-3</v>
      </c>
      <c r="AE1046">
        <f>(C1046*'10Stocks'!$D$3)+(F1046*'10Stocks'!$D$4)+('10Stocks_'!I1046*'10Stocks'!$D$5)+('10Stocks_'!L1046*'10Stocks'!$D$6)+('10Stocks_'!O1046*'10Stocks'!$D$7)+('10Stocks_'!R1046*'10Stocks'!$D$8)+('10Stocks_'!U1046*'10Stocks'!$D$9)+('10Stocks_'!X1046*'10Stocks'!$D$10)+('10Stocks_'!AA1046*'10Stocks'!$D$11)+('10Stocks_'!AD1046*'10Stocks'!$D$12)</f>
        <v>2.9384949157336172E-3</v>
      </c>
      <c r="AF1046">
        <f t="shared" si="1375"/>
        <v>401825.44026219158</v>
      </c>
      <c r="AG1046">
        <f t="shared" si="1351"/>
        <v>292896.37834571378</v>
      </c>
    </row>
    <row r="1047" spans="1:33" x14ac:dyDescent="0.35">
      <c r="A1047">
        <v>98.273024000000007</v>
      </c>
      <c r="B1047" t="e">
        <f t="shared" ref="B1047:B1110" si="1394">(#REF!-#REF!)/#REF!</f>
        <v>#REF!</v>
      </c>
      <c r="C1047">
        <f t="shared" si="1356"/>
        <v>2.1713520364414424E-3</v>
      </c>
      <c r="D1047">
        <v>216.800003</v>
      </c>
      <c r="E1047" t="e">
        <f t="shared" si="1357"/>
        <v>#REF!</v>
      </c>
      <c r="F1047">
        <f t="shared" si="1358"/>
        <v>1.2185447386101668E-2</v>
      </c>
      <c r="G1047">
        <v>74.725334000000004</v>
      </c>
      <c r="H1047" t="e">
        <f t="shared" si="1359"/>
        <v>#REF!</v>
      </c>
      <c r="I1047">
        <f t="shared" si="1360"/>
        <v>6.9791258506173596E-3</v>
      </c>
      <c r="J1047">
        <v>87.528655000000001</v>
      </c>
      <c r="K1047" t="e">
        <f t="shared" si="1361"/>
        <v>#REF!</v>
      </c>
      <c r="L1047">
        <f t="shared" si="1362"/>
        <v>-1.2156076352210182E-3</v>
      </c>
      <c r="M1047">
        <v>580.20265400000005</v>
      </c>
      <c r="N1047" t="e">
        <f t="shared" si="1363"/>
        <v>#REF!</v>
      </c>
      <c r="O1047">
        <f t="shared" si="1364"/>
        <v>-4.0510458959363387E-3</v>
      </c>
      <c r="P1047">
        <v>43.084429999999998</v>
      </c>
      <c r="Q1047" t="e">
        <f t="shared" si="1365"/>
        <v>#REF!</v>
      </c>
      <c r="R1047">
        <f t="shared" si="1366"/>
        <v>4.4290821606110162E-4</v>
      </c>
      <c r="S1047">
        <v>262.54998799999998</v>
      </c>
      <c r="T1047" t="e">
        <f t="shared" si="1367"/>
        <v>#REF!</v>
      </c>
      <c r="U1047">
        <f t="shared" si="1368"/>
        <v>2.2470554647833027E-2</v>
      </c>
      <c r="V1047">
        <v>46.710486000000003</v>
      </c>
      <c r="W1047" t="e">
        <f t="shared" si="1369"/>
        <v>#REF!</v>
      </c>
      <c r="X1047">
        <f t="shared" si="1370"/>
        <v>-1.282347820297326E-3</v>
      </c>
      <c r="Y1047">
        <v>49.008833000000003</v>
      </c>
      <c r="Z1047" t="e">
        <f t="shared" si="1371"/>
        <v>#REF!</v>
      </c>
      <c r="AA1047">
        <f t="shared" si="1372"/>
        <v>5.2755145093264112E-3</v>
      </c>
      <c r="AB1047">
        <v>93.154972000000001</v>
      </c>
      <c r="AC1047" t="e">
        <f t="shared" si="1373"/>
        <v>#REF!</v>
      </c>
      <c r="AD1047">
        <f t="shared" si="1374"/>
        <v>2.5380670507087733E-3</v>
      </c>
      <c r="AE1047">
        <f>(C1047*'10Stocks'!$D$3)+(F1047*'10Stocks'!$D$4)+('10Stocks_'!I1047*'10Stocks'!$D$5)+('10Stocks_'!L1047*'10Stocks'!$D$6)+('10Stocks_'!O1047*'10Stocks'!$D$7)+('10Stocks_'!R1047*'10Stocks'!$D$8)+('10Stocks_'!U1047*'10Stocks'!$D$9)+('10Stocks_'!X1047*'10Stocks'!$D$10)+('10Stocks_'!AA1047*'10Stocks'!$D$11)+('10Stocks_'!AD1047*'10Stocks'!$D$12)</f>
        <v>2.9969210285145272E-3</v>
      </c>
      <c r="AF1047">
        <f t="shared" si="1375"/>
        <v>403029.67937390547</v>
      </c>
      <c r="AG1047">
        <f t="shared" si="1351"/>
        <v>293774.16566115379</v>
      </c>
    </row>
    <row r="1048" spans="1:33" x14ac:dyDescent="0.35">
      <c r="A1048">
        <v>97.643934999999999</v>
      </c>
      <c r="B1048" t="e">
        <f t="shared" ref="B1048:B1111" si="1395">(#REF!-#REF!)/#REF!</f>
        <v>#REF!</v>
      </c>
      <c r="C1048">
        <f t="shared" si="1356"/>
        <v>-6.4014413558700252E-3</v>
      </c>
      <c r="D1048">
        <v>216.08000200000001</v>
      </c>
      <c r="E1048" t="e">
        <f t="shared" si="1357"/>
        <v>#REF!</v>
      </c>
      <c r="F1048">
        <f t="shared" si="1358"/>
        <v>-3.3210377769228921E-3</v>
      </c>
      <c r="G1048">
        <v>74.484879000000006</v>
      </c>
      <c r="H1048" t="e">
        <f t="shared" si="1359"/>
        <v>#REF!</v>
      </c>
      <c r="I1048">
        <f t="shared" si="1360"/>
        <v>-3.2178511239574679E-3</v>
      </c>
      <c r="J1048">
        <v>87.180012000000005</v>
      </c>
      <c r="K1048" t="e">
        <f t="shared" si="1361"/>
        <v>#REF!</v>
      </c>
      <c r="L1048">
        <f t="shared" si="1362"/>
        <v>-3.9831869917342569E-3</v>
      </c>
      <c r="M1048">
        <v>577.862619</v>
      </c>
      <c r="N1048" t="e">
        <f t="shared" si="1363"/>
        <v>#REF!</v>
      </c>
      <c r="O1048">
        <f t="shared" si="1364"/>
        <v>-4.0331339125519701E-3</v>
      </c>
      <c r="P1048">
        <v>42.931817000000002</v>
      </c>
      <c r="Q1048" t="e">
        <f t="shared" si="1365"/>
        <v>#REF!</v>
      </c>
      <c r="R1048">
        <f t="shared" si="1366"/>
        <v>-3.5421844968123108E-3</v>
      </c>
      <c r="S1048">
        <v>261.73998999999998</v>
      </c>
      <c r="T1048" t="e">
        <f t="shared" si="1367"/>
        <v>#REF!</v>
      </c>
      <c r="U1048">
        <f t="shared" si="1368"/>
        <v>-3.0851191659548175E-3</v>
      </c>
      <c r="V1048">
        <v>47.250261000000002</v>
      </c>
      <c r="W1048" t="e">
        <f t="shared" si="1369"/>
        <v>#REF!</v>
      </c>
      <c r="X1048">
        <f t="shared" si="1370"/>
        <v>1.1555756452630331E-2</v>
      </c>
      <c r="Y1048">
        <v>49.113613999999998</v>
      </c>
      <c r="Z1048" t="e">
        <f t="shared" si="1371"/>
        <v>#REF!</v>
      </c>
      <c r="AA1048">
        <f t="shared" si="1372"/>
        <v>2.1380023474542958E-3</v>
      </c>
      <c r="AB1048">
        <v>93.994546</v>
      </c>
      <c r="AC1048" t="e">
        <f t="shared" si="1373"/>
        <v>#REF!</v>
      </c>
      <c r="AD1048">
        <f t="shared" si="1374"/>
        <v>9.0126590344528149E-3</v>
      </c>
      <c r="AE1048">
        <f>(C1048*'10Stocks'!$D$3)+(F1048*'10Stocks'!$D$4)+('10Stocks_'!I1048*'10Stocks'!$D$5)+('10Stocks_'!L1048*'10Stocks'!$D$6)+('10Stocks_'!O1048*'10Stocks'!$D$7)+('10Stocks_'!R1048*'10Stocks'!$D$8)+('10Stocks_'!U1048*'10Stocks'!$D$9)+('10Stocks_'!X1048*'10Stocks'!$D$10)+('10Stocks_'!AA1048*'10Stocks'!$D$11)+('10Stocks_'!AD1048*'10Stocks'!$D$12)</f>
        <v>-4.2108570894170937E-3</v>
      </c>
      <c r="AF1048">
        <f t="shared" si="1375"/>
        <v>401332.57899126835</v>
      </c>
      <c r="AG1048">
        <f t="shared" si="1351"/>
        <v>292537.12463299191</v>
      </c>
    </row>
    <row r="1049" spans="1:33" x14ac:dyDescent="0.35">
      <c r="A1049">
        <v>98.844037</v>
      </c>
      <c r="B1049" t="e">
        <f t="shared" ref="B1049:B1112" si="1396">(#REF!-#REF!)/#REF!</f>
        <v>#REF!</v>
      </c>
      <c r="C1049">
        <f t="shared" si="1356"/>
        <v>1.229059439278027E-2</v>
      </c>
      <c r="D1049">
        <v>215.46000699999999</v>
      </c>
      <c r="E1049" t="e">
        <f t="shared" si="1357"/>
        <v>#REF!</v>
      </c>
      <c r="F1049">
        <f t="shared" si="1358"/>
        <v>-2.8692844976927439E-3</v>
      </c>
      <c r="G1049">
        <v>74.938038000000006</v>
      </c>
      <c r="H1049" t="e">
        <f t="shared" si="1359"/>
        <v>#REF!</v>
      </c>
      <c r="I1049">
        <f t="shared" si="1360"/>
        <v>6.0839059696935188E-3</v>
      </c>
      <c r="J1049">
        <v>87.518974999999998</v>
      </c>
      <c r="K1049" t="e">
        <f t="shared" si="1361"/>
        <v>#REF!</v>
      </c>
      <c r="L1049">
        <f t="shared" si="1362"/>
        <v>3.8880815937487202E-3</v>
      </c>
      <c r="M1049">
        <v>571.00255700000002</v>
      </c>
      <c r="N1049" t="e">
        <f t="shared" si="1363"/>
        <v>#REF!</v>
      </c>
      <c r="O1049">
        <f t="shared" si="1364"/>
        <v>-1.1871441021520672E-2</v>
      </c>
      <c r="P1049">
        <v>42.798282</v>
      </c>
      <c r="Q1049" t="e">
        <f t="shared" si="1365"/>
        <v>#REF!</v>
      </c>
      <c r="R1049">
        <f t="shared" si="1366"/>
        <v>-3.1103971210909138E-3</v>
      </c>
      <c r="S1049">
        <v>263.25</v>
      </c>
      <c r="T1049" t="e">
        <f t="shared" si="1367"/>
        <v>#REF!</v>
      </c>
      <c r="U1049">
        <f t="shared" si="1368"/>
        <v>5.7691222499092424E-3</v>
      </c>
      <c r="V1049">
        <v>48.029933999999997</v>
      </c>
      <c r="W1049" t="e">
        <f t="shared" si="1369"/>
        <v>#REF!</v>
      </c>
      <c r="X1049">
        <f t="shared" si="1370"/>
        <v>1.6500924725050627E-2</v>
      </c>
      <c r="Y1049">
        <v>48.904051000000003</v>
      </c>
      <c r="Z1049" t="e">
        <f t="shared" si="1371"/>
        <v>#REF!</v>
      </c>
      <c r="AA1049">
        <f t="shared" si="1372"/>
        <v>-4.2669024519351338E-3</v>
      </c>
      <c r="AB1049">
        <v>93.890777999999997</v>
      </c>
      <c r="AC1049" t="e">
        <f t="shared" si="1373"/>
        <v>#REF!</v>
      </c>
      <c r="AD1049">
        <f t="shared" si="1374"/>
        <v>-1.1039789478849368E-3</v>
      </c>
      <c r="AE1049">
        <f>(C1049*'10Stocks'!$D$3)+(F1049*'10Stocks'!$D$4)+('10Stocks_'!I1049*'10Stocks'!$D$5)+('10Stocks_'!L1049*'10Stocks'!$D$6)+('10Stocks_'!O1049*'10Stocks'!$D$7)+('10Stocks_'!R1049*'10Stocks'!$D$8)+('10Stocks_'!U1049*'10Stocks'!$D$9)+('10Stocks_'!X1049*'10Stocks'!$D$10)+('10Stocks_'!AA1049*'10Stocks'!$D$11)+('10Stocks_'!AD1049*'10Stocks'!$D$12)</f>
        <v>2.1905524043192679E-3</v>
      </c>
      <c r="AF1049">
        <f t="shared" si="1375"/>
        <v>402211.71903710935</v>
      </c>
      <c r="AG1049">
        <f t="shared" si="1351"/>
        <v>293177.94253470935</v>
      </c>
    </row>
    <row r="1050" spans="1:33" x14ac:dyDescent="0.35">
      <c r="A1050">
        <v>98.960178999999997</v>
      </c>
      <c r="B1050" t="e">
        <f t="shared" ref="B1050:B1113" si="1397">(#REF!-#REF!)/#REF!</f>
        <v>#REF!</v>
      </c>
      <c r="C1050">
        <f t="shared" si="1356"/>
        <v>1.175002595250095E-3</v>
      </c>
      <c r="D1050">
        <v>213.80999800000001</v>
      </c>
      <c r="E1050" t="e">
        <f t="shared" si="1357"/>
        <v>#REF!</v>
      </c>
      <c r="F1050">
        <f t="shared" si="1358"/>
        <v>-7.6580754961173983E-3</v>
      </c>
      <c r="G1050">
        <v>74.595860000000002</v>
      </c>
      <c r="H1050" t="e">
        <f t="shared" si="1359"/>
        <v>#REF!</v>
      </c>
      <c r="I1050">
        <f t="shared" si="1360"/>
        <v>-4.5661457002651182E-3</v>
      </c>
      <c r="J1050">
        <v>87.383392999999998</v>
      </c>
      <c r="K1050" t="e">
        <f t="shared" si="1361"/>
        <v>#REF!</v>
      </c>
      <c r="L1050">
        <f t="shared" si="1362"/>
        <v>-1.5491726222799048E-3</v>
      </c>
      <c r="M1050">
        <v>569.20257700000002</v>
      </c>
      <c r="N1050" t="e">
        <f t="shared" si="1363"/>
        <v>#REF!</v>
      </c>
      <c r="O1050">
        <f t="shared" si="1364"/>
        <v>-3.1523151305257726E-3</v>
      </c>
      <c r="P1050">
        <v>42.807822000000002</v>
      </c>
      <c r="Q1050" t="e">
        <f t="shared" si="1365"/>
        <v>#REF!</v>
      </c>
      <c r="R1050">
        <f t="shared" si="1366"/>
        <v>2.2290614375598567E-4</v>
      </c>
      <c r="S1050">
        <v>263.85998499999999</v>
      </c>
      <c r="T1050" t="e">
        <f t="shared" si="1367"/>
        <v>#REF!</v>
      </c>
      <c r="U1050">
        <f t="shared" si="1368"/>
        <v>2.3171320037986502E-3</v>
      </c>
      <c r="V1050">
        <v>47.550134999999997</v>
      </c>
      <c r="W1050" t="e">
        <f t="shared" si="1369"/>
        <v>#REF!</v>
      </c>
      <c r="X1050">
        <f t="shared" si="1370"/>
        <v>-9.9895827464597364E-3</v>
      </c>
      <c r="Y1050">
        <v>48.723067999999998</v>
      </c>
      <c r="Z1050" t="e">
        <f t="shared" si="1371"/>
        <v>#REF!</v>
      </c>
      <c r="AA1050">
        <f t="shared" si="1372"/>
        <v>-3.7007772628080394E-3</v>
      </c>
      <c r="AB1050">
        <v>93.928511999999998</v>
      </c>
      <c r="AC1050" t="e">
        <f t="shared" si="1373"/>
        <v>#REF!</v>
      </c>
      <c r="AD1050">
        <f t="shared" si="1374"/>
        <v>4.0189250535340522E-4</v>
      </c>
      <c r="AE1050">
        <f>(C1050*'10Stocks'!$D$3)+(F1050*'10Stocks'!$D$4)+('10Stocks_'!I1050*'10Stocks'!$D$5)+('10Stocks_'!L1050*'10Stocks'!$D$6)+('10Stocks_'!O1050*'10Stocks'!$D$7)+('10Stocks_'!R1050*'10Stocks'!$D$8)+('10Stocks_'!U1050*'10Stocks'!$D$9)+('10Stocks_'!X1050*'10Stocks'!$D$10)+('10Stocks_'!AA1050*'10Stocks'!$D$11)+('10Stocks_'!AD1050*'10Stocks'!$D$12)</f>
        <v>-5.4105582068692329E-4</v>
      </c>
      <c r="AF1050">
        <f t="shared" si="1375"/>
        <v>401994.10004537582</v>
      </c>
      <c r="AG1050">
        <f t="shared" si="1351"/>
        <v>293019.31690240395</v>
      </c>
    </row>
    <row r="1051" spans="1:33" x14ac:dyDescent="0.35">
      <c r="A1051">
        <v>99.202134999999998</v>
      </c>
      <c r="B1051" t="e">
        <f t="shared" ref="B1051:B1114" si="1398">(#REF!-#REF!)/#REF!</f>
        <v>#REF!</v>
      </c>
      <c r="C1051">
        <f t="shared" si="1356"/>
        <v>2.4449834513739295E-3</v>
      </c>
      <c r="D1051">
        <v>214.520004</v>
      </c>
      <c r="E1051" t="e">
        <f t="shared" si="1357"/>
        <v>#REF!</v>
      </c>
      <c r="F1051">
        <f t="shared" si="1358"/>
        <v>3.3207333924580684E-3</v>
      </c>
      <c r="G1051">
        <v>75.113755999999995</v>
      </c>
      <c r="H1051" t="e">
        <f t="shared" si="1359"/>
        <v>#REF!</v>
      </c>
      <c r="I1051">
        <f t="shared" si="1360"/>
        <v>6.9426909214531912E-3</v>
      </c>
      <c r="J1051">
        <v>87.044428999999994</v>
      </c>
      <c r="K1051" t="e">
        <f t="shared" si="1361"/>
        <v>#REF!</v>
      </c>
      <c r="L1051">
        <f t="shared" si="1362"/>
        <v>-3.8790436988410861E-3</v>
      </c>
      <c r="M1051">
        <v>571.60259199999996</v>
      </c>
      <c r="N1051" t="e">
        <f t="shared" si="1363"/>
        <v>#REF!</v>
      </c>
      <c r="O1051">
        <f t="shared" si="1364"/>
        <v>4.2164513952998835E-3</v>
      </c>
      <c r="P1051">
        <v>43.332427000000003</v>
      </c>
      <c r="Q1051" t="e">
        <f t="shared" si="1365"/>
        <v>#REF!</v>
      </c>
      <c r="R1051">
        <f t="shared" si="1366"/>
        <v>1.2254886501817381E-2</v>
      </c>
      <c r="S1051">
        <v>269.70001200000002</v>
      </c>
      <c r="T1051" t="e">
        <f t="shared" si="1367"/>
        <v>#REF!</v>
      </c>
      <c r="U1051">
        <f t="shared" si="1368"/>
        <v>2.2133052876509563E-2</v>
      </c>
      <c r="V1051">
        <v>48.169874999999998</v>
      </c>
      <c r="W1051" t="e">
        <f t="shared" si="1369"/>
        <v>#REF!</v>
      </c>
      <c r="X1051">
        <f t="shared" si="1370"/>
        <v>1.3033401482456363E-2</v>
      </c>
      <c r="Y1051">
        <v>48.999305</v>
      </c>
      <c r="Z1051" t="e">
        <f t="shared" si="1371"/>
        <v>#REF!</v>
      </c>
      <c r="AA1051">
        <f t="shared" si="1372"/>
        <v>5.6695321402995772E-3</v>
      </c>
      <c r="AB1051">
        <v>93.824743999999995</v>
      </c>
      <c r="AC1051" t="e">
        <f t="shared" si="1373"/>
        <v>#REF!</v>
      </c>
      <c r="AD1051">
        <f t="shared" si="1374"/>
        <v>-1.1047550716017124E-3</v>
      </c>
      <c r="AE1051">
        <f>(C1051*'10Stocks'!$D$3)+(F1051*'10Stocks'!$D$4)+('10Stocks_'!I1051*'10Stocks'!$D$5)+('10Stocks_'!L1051*'10Stocks'!$D$6)+('10Stocks_'!O1051*'10Stocks'!$D$7)+('10Stocks_'!R1051*'10Stocks'!$D$8)+('10Stocks_'!U1051*'10Stocks'!$D$9)+('10Stocks_'!X1051*'10Stocks'!$D$10)+('10Stocks_'!AA1051*'10Stocks'!$D$11)+('10Stocks_'!AD1051*'10Stocks'!$D$12)</f>
        <v>4.5698131159339376E-3</v>
      </c>
      <c r="AF1051">
        <f t="shared" si="1375"/>
        <v>403831.13795629126</v>
      </c>
      <c r="AG1051">
        <f t="shared" si="1351"/>
        <v>294358.36042000656</v>
      </c>
    </row>
    <row r="1052" spans="1:33" x14ac:dyDescent="0.35">
      <c r="A1052">
        <v>99.976399000000001</v>
      </c>
      <c r="B1052" t="e">
        <f t="shared" ref="B1052:B1115" si="1399">(#REF!-#REF!)/#REF!</f>
        <v>#REF!</v>
      </c>
      <c r="C1052">
        <f t="shared" si="1356"/>
        <v>7.8049126664461637E-3</v>
      </c>
      <c r="D1052">
        <v>224.800003</v>
      </c>
      <c r="E1052" t="e">
        <f t="shared" si="1357"/>
        <v>#REF!</v>
      </c>
      <c r="F1052">
        <f t="shared" si="1358"/>
        <v>4.7920934217398223E-2</v>
      </c>
      <c r="G1052">
        <v>74.188937999999993</v>
      </c>
      <c r="H1052" t="e">
        <f t="shared" si="1359"/>
        <v>#REF!</v>
      </c>
      <c r="I1052">
        <f t="shared" si="1360"/>
        <v>-1.2312232129624859E-2</v>
      </c>
      <c r="J1052">
        <v>87.935410000000005</v>
      </c>
      <c r="K1052" t="e">
        <f t="shared" si="1361"/>
        <v>#REF!</v>
      </c>
      <c r="L1052">
        <f t="shared" si="1362"/>
        <v>1.0235933651767774E-2</v>
      </c>
      <c r="M1052">
        <v>577.33260099999995</v>
      </c>
      <c r="N1052" t="e">
        <f t="shared" si="1363"/>
        <v>#REF!</v>
      </c>
      <c r="O1052">
        <f t="shared" si="1364"/>
        <v>1.002446294015405E-2</v>
      </c>
      <c r="P1052">
        <v>43.008125</v>
      </c>
      <c r="Q1052" t="e">
        <f t="shared" si="1365"/>
        <v>#REF!</v>
      </c>
      <c r="R1052">
        <f t="shared" si="1366"/>
        <v>-7.4840488394523333E-3</v>
      </c>
      <c r="S1052">
        <v>284.11999500000002</v>
      </c>
      <c r="T1052" t="e">
        <f t="shared" si="1367"/>
        <v>#REF!</v>
      </c>
      <c r="U1052">
        <f t="shared" si="1368"/>
        <v>5.3466749567664097E-2</v>
      </c>
      <c r="V1052">
        <v>48.299821999999999</v>
      </c>
      <c r="W1052" t="e">
        <f t="shared" si="1369"/>
        <v>#REF!</v>
      </c>
      <c r="X1052">
        <f t="shared" si="1370"/>
        <v>2.6976819018110672E-3</v>
      </c>
      <c r="Y1052">
        <v>49.123137999999997</v>
      </c>
      <c r="Z1052" t="e">
        <f t="shared" si="1371"/>
        <v>#REF!</v>
      </c>
      <c r="AA1052">
        <f t="shared" si="1372"/>
        <v>2.5272399271785108E-3</v>
      </c>
      <c r="AB1052">
        <v>92.909701999999996</v>
      </c>
      <c r="AC1052" t="e">
        <f t="shared" si="1373"/>
        <v>#REF!</v>
      </c>
      <c r="AD1052">
        <f t="shared" si="1374"/>
        <v>-9.7526724933030429E-3</v>
      </c>
      <c r="AE1052">
        <f>(C1052*'10Stocks'!$D$3)+(F1052*'10Stocks'!$D$4)+('10Stocks_'!I1052*'10Stocks'!$D$5)+('10Stocks_'!L1052*'10Stocks'!$D$6)+('10Stocks_'!O1052*'10Stocks'!$D$7)+('10Stocks_'!R1052*'10Stocks'!$D$8)+('10Stocks_'!U1052*'10Stocks'!$D$9)+('10Stocks_'!X1052*'10Stocks'!$D$10)+('10Stocks_'!AA1052*'10Stocks'!$D$11)+('10Stocks_'!AD1052*'10Stocks'!$D$12)</f>
        <v>1.5263149344482554E-2</v>
      </c>
      <c r="AF1052">
        <f t="shared" si="1375"/>
        <v>409994.87292487046</v>
      </c>
      <c r="AG1052">
        <f t="shared" si="1351"/>
        <v>298851.19603589416</v>
      </c>
    </row>
    <row r="1053" spans="1:33" x14ac:dyDescent="0.35">
      <c r="A1053">
        <v>95.756677999999994</v>
      </c>
      <c r="B1053" t="e">
        <f t="shared" ref="B1053:B1116" si="1400">(#REF!-#REF!)/#REF!</f>
        <v>#REF!</v>
      </c>
      <c r="C1053">
        <f t="shared" si="1356"/>
        <v>-4.2207171314502002E-2</v>
      </c>
      <c r="D1053">
        <v>227.449997</v>
      </c>
      <c r="E1053" t="e">
        <f t="shared" si="1357"/>
        <v>#REF!</v>
      </c>
      <c r="F1053">
        <f t="shared" si="1358"/>
        <v>1.1788229380050285E-2</v>
      </c>
      <c r="G1053">
        <v>74.817814999999996</v>
      </c>
      <c r="H1053" t="e">
        <f t="shared" si="1359"/>
        <v>#REF!</v>
      </c>
      <c r="I1053">
        <f t="shared" si="1360"/>
        <v>8.4766950026970711E-3</v>
      </c>
      <c r="J1053">
        <v>88.070993000000001</v>
      </c>
      <c r="K1053" t="e">
        <f t="shared" si="1361"/>
        <v>#REF!</v>
      </c>
      <c r="L1053">
        <f t="shared" si="1362"/>
        <v>1.5418475901800752E-3</v>
      </c>
      <c r="M1053">
        <v>577.94261100000006</v>
      </c>
      <c r="N1053" t="e">
        <f t="shared" si="1363"/>
        <v>#REF!</v>
      </c>
      <c r="O1053">
        <f t="shared" si="1364"/>
        <v>1.0566006474318295E-3</v>
      </c>
      <c r="P1053">
        <v>42.884126000000002</v>
      </c>
      <c r="Q1053" t="e">
        <f t="shared" si="1365"/>
        <v>#REF!</v>
      </c>
      <c r="R1053">
        <f t="shared" si="1366"/>
        <v>-2.8831528926219815E-3</v>
      </c>
      <c r="S1053">
        <v>281.19000199999999</v>
      </c>
      <c r="T1053" t="e">
        <f t="shared" si="1367"/>
        <v>#REF!</v>
      </c>
      <c r="U1053">
        <f t="shared" si="1368"/>
        <v>-1.0312519539499585E-2</v>
      </c>
      <c r="V1053">
        <v>48.139888999999997</v>
      </c>
      <c r="W1053" t="e">
        <f t="shared" si="1369"/>
        <v>#REF!</v>
      </c>
      <c r="X1053">
        <f t="shared" si="1370"/>
        <v>-3.3112544389915623E-3</v>
      </c>
      <c r="Y1053">
        <v>49.104087</v>
      </c>
      <c r="Z1053" t="e">
        <f t="shared" si="1371"/>
        <v>#REF!</v>
      </c>
      <c r="AA1053">
        <f t="shared" si="1372"/>
        <v>-3.8782131548675673E-4</v>
      </c>
      <c r="AB1053">
        <v>93.494575999999995</v>
      </c>
      <c r="AC1053" t="e">
        <f t="shared" si="1373"/>
        <v>#REF!</v>
      </c>
      <c r="AD1053">
        <f t="shared" si="1374"/>
        <v>6.2950799260985601E-3</v>
      </c>
      <c r="AE1053">
        <f>(C1053*'10Stocks'!$D$3)+(F1053*'10Stocks'!$D$4)+('10Stocks_'!I1053*'10Stocks'!$D$5)+('10Stocks_'!L1053*'10Stocks'!$D$6)+('10Stocks_'!O1053*'10Stocks'!$D$7)+('10Stocks_'!R1053*'10Stocks'!$D$8)+('10Stocks_'!U1053*'10Stocks'!$D$9)+('10Stocks_'!X1053*'10Stocks'!$D$10)+('10Stocks_'!AA1053*'10Stocks'!$D$11)+('10Stocks_'!AD1053*'10Stocks'!$D$12)</f>
        <v>-8.4380265978118638E-3</v>
      </c>
      <c r="AF1053">
        <f t="shared" si="1375"/>
        <v>406535.32528216392</v>
      </c>
      <c r="AG1053">
        <f t="shared" si="1351"/>
        <v>296329.48169495538</v>
      </c>
    </row>
    <row r="1054" spans="1:33" x14ac:dyDescent="0.35">
      <c r="A1054">
        <v>94.963060999999996</v>
      </c>
      <c r="B1054" t="e">
        <f t="shared" ref="B1054:B1117" si="1401">(#REF!-#REF!)/#REF!</f>
        <v>#REF!</v>
      </c>
      <c r="C1054">
        <f t="shared" si="1356"/>
        <v>-8.2878501695724822E-3</v>
      </c>
      <c r="D1054">
        <v>224.199997</v>
      </c>
      <c r="E1054" t="e">
        <f t="shared" si="1357"/>
        <v>#REF!</v>
      </c>
      <c r="F1054">
        <f t="shared" si="1358"/>
        <v>-1.4288854881805077E-2</v>
      </c>
      <c r="G1054">
        <v>73.846751999999995</v>
      </c>
      <c r="H1054" t="e">
        <f t="shared" si="1359"/>
        <v>#REF!</v>
      </c>
      <c r="I1054">
        <f t="shared" si="1360"/>
        <v>-1.2979034471936943E-2</v>
      </c>
      <c r="J1054">
        <v>87.296227999999999</v>
      </c>
      <c r="K1054" t="e">
        <f t="shared" si="1361"/>
        <v>#REF!</v>
      </c>
      <c r="L1054">
        <f t="shared" si="1362"/>
        <v>-8.797050806501094E-3</v>
      </c>
      <c r="M1054">
        <v>581.98262099999999</v>
      </c>
      <c r="N1054" t="e">
        <f t="shared" si="1363"/>
        <v>#REF!</v>
      </c>
      <c r="O1054">
        <f t="shared" si="1364"/>
        <v>6.9903307406415441E-3</v>
      </c>
      <c r="P1054">
        <v>43.170273999999999</v>
      </c>
      <c r="Q1054" t="e">
        <f t="shared" si="1365"/>
        <v>#REF!</v>
      </c>
      <c r="R1054">
        <f t="shared" si="1366"/>
        <v>6.6725855623126652E-3</v>
      </c>
      <c r="S1054">
        <v>286.040009</v>
      </c>
      <c r="T1054" t="e">
        <f t="shared" si="1367"/>
        <v>#REF!</v>
      </c>
      <c r="U1054">
        <f t="shared" si="1368"/>
        <v>1.7248148815760544E-2</v>
      </c>
      <c r="V1054">
        <v>48.179873000000001</v>
      </c>
      <c r="W1054" t="e">
        <f t="shared" si="1369"/>
        <v>#REF!</v>
      </c>
      <c r="X1054">
        <f t="shared" si="1370"/>
        <v>8.3057939747231278E-4</v>
      </c>
      <c r="Y1054">
        <v>49.123137999999997</v>
      </c>
      <c r="Z1054" t="e">
        <f t="shared" si="1371"/>
        <v>#REF!</v>
      </c>
      <c r="AA1054">
        <f t="shared" si="1372"/>
        <v>3.8797177921254266E-4</v>
      </c>
      <c r="AB1054">
        <v>92.78707</v>
      </c>
      <c r="AC1054" t="e">
        <f t="shared" si="1373"/>
        <v>#REF!</v>
      </c>
      <c r="AD1054">
        <f t="shared" si="1374"/>
        <v>-7.5673480780317683E-3</v>
      </c>
      <c r="AE1054">
        <f>(C1054*'10Stocks'!$D$3)+(F1054*'10Stocks'!$D$4)+('10Stocks_'!I1054*'10Stocks'!$D$5)+('10Stocks_'!L1054*'10Stocks'!$D$6)+('10Stocks_'!O1054*'10Stocks'!$D$7)+('10Stocks_'!R1054*'10Stocks'!$D$8)+('10Stocks_'!U1054*'10Stocks'!$D$9)+('10Stocks_'!X1054*'10Stocks'!$D$10)+('10Stocks_'!AA1054*'10Stocks'!$D$11)+('10Stocks_'!AD1054*'10Stocks'!$D$12)</f>
        <v>-5.7761862070538142E-5</v>
      </c>
      <c r="AF1054">
        <f t="shared" si="1375"/>
        <v>406511.84304477816</v>
      </c>
      <c r="AG1054">
        <f t="shared" si="1351"/>
        <v>296312.36515230627</v>
      </c>
    </row>
    <row r="1055" spans="1:33" x14ac:dyDescent="0.35">
      <c r="A1055">
        <v>95.785712000000004</v>
      </c>
      <c r="B1055" t="e">
        <f t="shared" ref="B1055:B1118" si="1402">(#REF!-#REF!)/#REF!</f>
        <v>#REF!</v>
      </c>
      <c r="C1055">
        <f t="shared" si="1356"/>
        <v>8.6628526011815008E-3</v>
      </c>
      <c r="D1055">
        <v>226.699997</v>
      </c>
      <c r="E1055" t="e">
        <f t="shared" si="1357"/>
        <v>#REF!</v>
      </c>
      <c r="F1055">
        <f t="shared" si="1358"/>
        <v>1.11507584007684E-2</v>
      </c>
      <c r="G1055">
        <v>74.309162000000001</v>
      </c>
      <c r="H1055" t="e">
        <f t="shared" si="1359"/>
        <v>#REF!</v>
      </c>
      <c r="I1055">
        <f t="shared" si="1360"/>
        <v>6.2617513631473675E-3</v>
      </c>
      <c r="J1055">
        <v>88.070993000000001</v>
      </c>
      <c r="K1055" t="e">
        <f t="shared" si="1361"/>
        <v>#REF!</v>
      </c>
      <c r="L1055">
        <f t="shared" si="1362"/>
        <v>8.8751257385370902E-3</v>
      </c>
      <c r="M1055">
        <v>586.082672</v>
      </c>
      <c r="N1055" t="e">
        <f t="shared" si="1363"/>
        <v>#REF!</v>
      </c>
      <c r="O1055">
        <f t="shared" si="1364"/>
        <v>7.0449715370452751E-3</v>
      </c>
      <c r="P1055">
        <v>43.790264000000001</v>
      </c>
      <c r="Q1055" t="e">
        <f t="shared" si="1365"/>
        <v>#REF!</v>
      </c>
      <c r="R1055">
        <f t="shared" si="1366"/>
        <v>1.4361502546868278E-2</v>
      </c>
      <c r="S1055">
        <v>277.39001500000001</v>
      </c>
      <c r="T1055" t="e">
        <f t="shared" si="1367"/>
        <v>#REF!</v>
      </c>
      <c r="U1055">
        <f t="shared" si="1368"/>
        <v>-3.0240503873008872E-2</v>
      </c>
      <c r="V1055">
        <v>47.560133</v>
      </c>
      <c r="W1055" t="e">
        <f t="shared" si="1369"/>
        <v>#REF!</v>
      </c>
      <c r="X1055">
        <f t="shared" si="1370"/>
        <v>-1.2863047604961519E-2</v>
      </c>
      <c r="Y1055">
        <v>49.199344000000004</v>
      </c>
      <c r="Z1055" t="e">
        <f t="shared" si="1371"/>
        <v>#REF!</v>
      </c>
      <c r="AA1055">
        <f t="shared" si="1372"/>
        <v>1.5513259759587471E-3</v>
      </c>
      <c r="AB1055">
        <v>93.636078999999995</v>
      </c>
      <c r="AC1055" t="e">
        <f t="shared" si="1373"/>
        <v>#REF!</v>
      </c>
      <c r="AD1055">
        <f t="shared" si="1374"/>
        <v>9.1500787771399104E-3</v>
      </c>
      <c r="AE1055">
        <f>(C1055*'10Stocks'!$D$3)+(F1055*'10Stocks'!$D$4)+('10Stocks_'!I1055*'10Stocks'!$D$5)+('10Stocks_'!L1055*'10Stocks'!$D$6)+('10Stocks_'!O1055*'10Stocks'!$D$7)+('10Stocks_'!R1055*'10Stocks'!$D$8)+('10Stocks_'!U1055*'10Stocks'!$D$9)+('10Stocks_'!X1055*'10Stocks'!$D$10)+('10Stocks_'!AA1055*'10Stocks'!$D$11)+('10Stocks_'!AD1055*'10Stocks'!$D$12)</f>
        <v>2.5153918239649098E-3</v>
      </c>
      <c r="AF1055">
        <f t="shared" si="1375"/>
        <v>407534.37961111788</v>
      </c>
      <c r="AG1055">
        <f t="shared" si="1351"/>
        <v>297057.7068529501</v>
      </c>
    </row>
    <row r="1056" spans="1:33" x14ac:dyDescent="0.35">
      <c r="A1056">
        <v>95.195338000000007</v>
      </c>
      <c r="B1056" t="e">
        <f t="shared" ref="B1056:B1119" si="1403">(#REF!-#REF!)/#REF!</f>
        <v>#REF!</v>
      </c>
      <c r="C1056">
        <f t="shared" si="1356"/>
        <v>-6.1634870971152469E-3</v>
      </c>
      <c r="D1056">
        <v>225.46000699999999</v>
      </c>
      <c r="E1056" t="e">
        <f t="shared" si="1357"/>
        <v>#REF!</v>
      </c>
      <c r="F1056">
        <f t="shared" si="1358"/>
        <v>-5.4697398165382679E-3</v>
      </c>
      <c r="G1056">
        <v>73.088401000000005</v>
      </c>
      <c r="H1056" t="e">
        <f t="shared" si="1359"/>
        <v>#REF!</v>
      </c>
      <c r="I1056">
        <f t="shared" si="1360"/>
        <v>-1.6428135739170305E-2</v>
      </c>
      <c r="J1056">
        <v>87.702976000000007</v>
      </c>
      <c r="K1056" t="e">
        <f t="shared" si="1361"/>
        <v>#REF!</v>
      </c>
      <c r="L1056">
        <f t="shared" si="1362"/>
        <v>-4.1786402930644225E-3</v>
      </c>
      <c r="M1056">
        <v>589.72265900000002</v>
      </c>
      <c r="N1056" t="e">
        <f t="shared" si="1363"/>
        <v>#REF!</v>
      </c>
      <c r="O1056">
        <f t="shared" si="1364"/>
        <v>6.2107057142273252E-3</v>
      </c>
      <c r="P1056">
        <v>44.324409000000003</v>
      </c>
      <c r="Q1056" t="e">
        <f t="shared" si="1365"/>
        <v>#REF!</v>
      </c>
      <c r="R1056">
        <f t="shared" si="1366"/>
        <v>1.2197802689657278E-2</v>
      </c>
      <c r="S1056">
        <v>282.10998499999999</v>
      </c>
      <c r="T1056" t="e">
        <f t="shared" si="1367"/>
        <v>#REF!</v>
      </c>
      <c r="U1056">
        <f t="shared" si="1368"/>
        <v>1.7015644921465501E-2</v>
      </c>
      <c r="V1056">
        <v>47.840015000000001</v>
      </c>
      <c r="W1056" t="e">
        <f t="shared" si="1369"/>
        <v>#REF!</v>
      </c>
      <c r="X1056">
        <f t="shared" si="1370"/>
        <v>5.8848027191177243E-3</v>
      </c>
      <c r="Y1056">
        <v>49.027884</v>
      </c>
      <c r="Z1056" t="e">
        <f t="shared" si="1371"/>
        <v>#REF!</v>
      </c>
      <c r="AA1056">
        <f t="shared" si="1372"/>
        <v>-3.4850058163377801E-3</v>
      </c>
      <c r="AB1056">
        <v>92.230495000000005</v>
      </c>
      <c r="AC1056" t="e">
        <f t="shared" si="1373"/>
        <v>#REF!</v>
      </c>
      <c r="AD1056">
        <f t="shared" si="1374"/>
        <v>-1.5011136893077192E-2</v>
      </c>
      <c r="AE1056">
        <f>(C1056*'10Stocks'!$D$3)+(F1056*'10Stocks'!$D$4)+('10Stocks_'!I1056*'10Stocks'!$D$5)+('10Stocks_'!L1056*'10Stocks'!$D$6)+('10Stocks_'!O1056*'10Stocks'!$D$7)+('10Stocks_'!R1056*'10Stocks'!$D$8)+('10Stocks_'!U1056*'10Stocks'!$D$9)+('10Stocks_'!X1056*'10Stocks'!$D$10)+('10Stocks_'!AA1056*'10Stocks'!$D$11)+('10Stocks_'!AD1056*'10Stocks'!$D$12)</f>
        <v>2.4694814620012003E-3</v>
      </c>
      <c r="AF1056">
        <f t="shared" si="1375"/>
        <v>408540.77820669569</v>
      </c>
      <c r="AG1056">
        <f t="shared" si="1351"/>
        <v>297791.28535316803</v>
      </c>
    </row>
    <row r="1057" spans="1:33" x14ac:dyDescent="0.35">
      <c r="A1057">
        <v>94.837238999999997</v>
      </c>
      <c r="B1057" t="e">
        <f t="shared" ref="B1057:B1120" si="1404">(#REF!-#REF!)/#REF!</f>
        <v>#REF!</v>
      </c>
      <c r="C1057">
        <f t="shared" si="1356"/>
        <v>-3.7617283316963477E-3</v>
      </c>
      <c r="D1057">
        <v>221.229996</v>
      </c>
      <c r="E1057" t="e">
        <f t="shared" si="1357"/>
        <v>#REF!</v>
      </c>
      <c r="F1057">
        <f t="shared" si="1358"/>
        <v>-1.8761691070115112E-2</v>
      </c>
      <c r="G1057">
        <v>73.023663999999997</v>
      </c>
      <c r="H1057" t="e">
        <f t="shared" si="1359"/>
        <v>#REF!</v>
      </c>
      <c r="I1057">
        <f t="shared" si="1360"/>
        <v>-8.8573561761199336E-4</v>
      </c>
      <c r="J1057">
        <v>86.773263999999998</v>
      </c>
      <c r="K1057" t="e">
        <f t="shared" si="1361"/>
        <v>#REF!</v>
      </c>
      <c r="L1057">
        <f t="shared" si="1362"/>
        <v>-1.0600689308422204E-2</v>
      </c>
      <c r="M1057">
        <v>581.01261499999998</v>
      </c>
      <c r="N1057" t="e">
        <f t="shared" si="1363"/>
        <v>#REF!</v>
      </c>
      <c r="O1057">
        <f t="shared" si="1364"/>
        <v>-1.4769729239791749E-2</v>
      </c>
      <c r="P1057">
        <v>44.601016999999999</v>
      </c>
      <c r="Q1057" t="e">
        <f t="shared" si="1365"/>
        <v>#REF!</v>
      </c>
      <c r="R1057">
        <f t="shared" si="1366"/>
        <v>6.2405344197594588E-3</v>
      </c>
      <c r="S1057">
        <v>278.48001099999999</v>
      </c>
      <c r="T1057" t="e">
        <f t="shared" si="1367"/>
        <v>#REF!</v>
      </c>
      <c r="U1057">
        <f t="shared" si="1368"/>
        <v>-1.2867229779194113E-2</v>
      </c>
      <c r="V1057">
        <v>47.150300000000001</v>
      </c>
      <c r="W1057" t="e">
        <f t="shared" si="1369"/>
        <v>#REF!</v>
      </c>
      <c r="X1057">
        <f t="shared" si="1370"/>
        <v>-1.4417115044800876E-2</v>
      </c>
      <c r="Y1057">
        <v>48.646861999999999</v>
      </c>
      <c r="Z1057" t="e">
        <f t="shared" si="1371"/>
        <v>#REF!</v>
      </c>
      <c r="AA1057">
        <f t="shared" si="1372"/>
        <v>-7.7715367034808499E-3</v>
      </c>
      <c r="AB1057">
        <v>91.872027000000003</v>
      </c>
      <c r="AC1057" t="e">
        <f t="shared" si="1373"/>
        <v>#REF!</v>
      </c>
      <c r="AD1057">
        <f t="shared" si="1374"/>
        <v>-3.8866537580656158E-3</v>
      </c>
      <c r="AE1057">
        <f>(C1057*'10Stocks'!$D$3)+(F1057*'10Stocks'!$D$4)+('10Stocks_'!I1057*'10Stocks'!$D$5)+('10Stocks_'!L1057*'10Stocks'!$D$6)+('10Stocks_'!O1057*'10Stocks'!$D$7)+('10Stocks_'!R1057*'10Stocks'!$D$8)+('10Stocks_'!U1057*'10Stocks'!$D$9)+('10Stocks_'!X1057*'10Stocks'!$D$10)+('10Stocks_'!AA1057*'10Stocks'!$D$11)+('10Stocks_'!AD1057*'10Stocks'!$D$12)</f>
        <v>-8.8702801308485381E-3</v>
      </c>
      <c r="AF1057">
        <f t="shared" si="1375"/>
        <v>404916.90705912741</v>
      </c>
      <c r="AG1057">
        <f t="shared" si="1351"/>
        <v>295149.79323155998</v>
      </c>
    </row>
    <row r="1058" spans="1:33" x14ac:dyDescent="0.35">
      <c r="A1058">
        <v>97.750397000000007</v>
      </c>
      <c r="B1058" t="e">
        <f t="shared" ref="B1058:B1121" si="1405">(#REF!-#REF!)/#REF!</f>
        <v>#REF!</v>
      </c>
      <c r="C1058">
        <f t="shared" si="1356"/>
        <v>3.0717448448704943E-2</v>
      </c>
      <c r="D1058">
        <v>220.679993</v>
      </c>
      <c r="E1058" t="e">
        <f t="shared" si="1357"/>
        <v>#REF!</v>
      </c>
      <c r="F1058">
        <f t="shared" si="1358"/>
        <v>-2.4861140439563349E-3</v>
      </c>
      <c r="G1058">
        <v>73.051407999999995</v>
      </c>
      <c r="H1058" t="e">
        <f t="shared" si="1359"/>
        <v>#REF!</v>
      </c>
      <c r="I1058">
        <f t="shared" si="1360"/>
        <v>3.7993163421652518E-4</v>
      </c>
      <c r="J1058">
        <v>86.695785999999998</v>
      </c>
      <c r="K1058" t="e">
        <f t="shared" si="1361"/>
        <v>#REF!</v>
      </c>
      <c r="L1058">
        <f t="shared" si="1362"/>
        <v>-8.9287870973712904E-4</v>
      </c>
      <c r="M1058">
        <v>583.10263599999996</v>
      </c>
      <c r="N1058" t="e">
        <f t="shared" si="1363"/>
        <v>#REF!</v>
      </c>
      <c r="O1058">
        <f t="shared" si="1364"/>
        <v>3.5972041674172234E-3</v>
      </c>
      <c r="P1058">
        <v>44.677325000000003</v>
      </c>
      <c r="Q1058" t="e">
        <f t="shared" si="1365"/>
        <v>#REF!</v>
      </c>
      <c r="R1058">
        <f t="shared" si="1366"/>
        <v>1.7109026908512979E-3</v>
      </c>
      <c r="S1058">
        <v>281.10000600000001</v>
      </c>
      <c r="T1058" t="e">
        <f t="shared" si="1367"/>
        <v>#REF!</v>
      </c>
      <c r="U1058">
        <f t="shared" si="1368"/>
        <v>9.4081977036406302E-3</v>
      </c>
      <c r="V1058">
        <v>46.890411</v>
      </c>
      <c r="W1058" t="e">
        <f t="shared" si="1369"/>
        <v>#REF!</v>
      </c>
      <c r="X1058">
        <f t="shared" si="1370"/>
        <v>-5.5119267533822935E-3</v>
      </c>
      <c r="Y1058">
        <v>49.075510999999999</v>
      </c>
      <c r="Z1058" t="e">
        <f t="shared" si="1371"/>
        <v>#REF!</v>
      </c>
      <c r="AA1058">
        <f t="shared" si="1372"/>
        <v>8.8114419384337696E-3</v>
      </c>
      <c r="AB1058">
        <v>91.324888000000001</v>
      </c>
      <c r="AC1058" t="e">
        <f t="shared" si="1373"/>
        <v>#REF!</v>
      </c>
      <c r="AD1058">
        <f t="shared" si="1374"/>
        <v>-5.9554471351764273E-3</v>
      </c>
      <c r="AE1058">
        <f>(C1058*'10Stocks'!$D$3)+(F1058*'10Stocks'!$D$4)+('10Stocks_'!I1058*'10Stocks'!$D$5)+('10Stocks_'!L1058*'10Stocks'!$D$6)+('10Stocks_'!O1058*'10Stocks'!$D$7)+('10Stocks_'!R1058*'10Stocks'!$D$8)+('10Stocks_'!U1058*'10Stocks'!$D$9)+('10Stocks_'!X1058*'10Stocks'!$D$10)+('10Stocks_'!AA1058*'10Stocks'!$D$11)+('10Stocks_'!AD1058*'10Stocks'!$D$12)</f>
        <v>7.2729050947779733E-3</v>
      </c>
      <c r="AF1058">
        <f t="shared" si="1375"/>
        <v>407861.82929543947</v>
      </c>
      <c r="AG1058">
        <f t="shared" si="1351"/>
        <v>297296.38966647646</v>
      </c>
    </row>
    <row r="1059" spans="1:33" x14ac:dyDescent="0.35">
      <c r="A1059">
        <v>98.166561999999999</v>
      </c>
      <c r="B1059" t="e">
        <f t="shared" ref="B1059:B1122" si="1406">(#REF!-#REF!)/#REF!</f>
        <v>#REF!</v>
      </c>
      <c r="C1059">
        <f t="shared" si="1356"/>
        <v>4.2574251642169018E-3</v>
      </c>
      <c r="D1059">
        <v>220.020004</v>
      </c>
      <c r="E1059" t="e">
        <f t="shared" si="1357"/>
        <v>#REF!</v>
      </c>
      <c r="F1059">
        <f t="shared" si="1358"/>
        <v>-2.9907060945030752E-3</v>
      </c>
      <c r="G1059">
        <v>73.412087</v>
      </c>
      <c r="H1059" t="e">
        <f t="shared" si="1359"/>
        <v>#REF!</v>
      </c>
      <c r="I1059">
        <f t="shared" si="1360"/>
        <v>4.9373312558192535E-3</v>
      </c>
      <c r="J1059">
        <v>87.131592999999995</v>
      </c>
      <c r="K1059" t="e">
        <f t="shared" si="1361"/>
        <v>#REF!</v>
      </c>
      <c r="L1059">
        <f t="shared" si="1362"/>
        <v>5.0268533236436305E-3</v>
      </c>
      <c r="M1059">
        <v>581.35265900000002</v>
      </c>
      <c r="N1059" t="e">
        <f t="shared" si="1363"/>
        <v>#REF!</v>
      </c>
      <c r="O1059">
        <f t="shared" si="1364"/>
        <v>-3.0011474686592646E-3</v>
      </c>
      <c r="P1059">
        <v>44.829937000000001</v>
      </c>
      <c r="Q1059" t="e">
        <f t="shared" si="1365"/>
        <v>#REF!</v>
      </c>
      <c r="R1059">
        <f t="shared" si="1366"/>
        <v>3.4158714739523401E-3</v>
      </c>
      <c r="S1059">
        <v>280.30999800000001</v>
      </c>
      <c r="T1059" t="e">
        <f t="shared" si="1367"/>
        <v>#REF!</v>
      </c>
      <c r="U1059">
        <f t="shared" si="1368"/>
        <v>-2.8104161619975213E-3</v>
      </c>
      <c r="V1059">
        <v>47.160297999999997</v>
      </c>
      <c r="W1059" t="e">
        <f t="shared" si="1369"/>
        <v>#REF!</v>
      </c>
      <c r="X1059">
        <f t="shared" si="1370"/>
        <v>5.7556970443274017E-3</v>
      </c>
      <c r="Y1059">
        <v>49.142189999999999</v>
      </c>
      <c r="Z1059" t="e">
        <f t="shared" si="1371"/>
        <v>#REF!</v>
      </c>
      <c r="AA1059">
        <f t="shared" si="1372"/>
        <v>1.3587021029694546E-3</v>
      </c>
      <c r="AB1059">
        <v>91.532424000000006</v>
      </c>
      <c r="AC1059" t="e">
        <f t="shared" si="1373"/>
        <v>#REF!</v>
      </c>
      <c r="AD1059">
        <f t="shared" si="1374"/>
        <v>2.2725021026032311E-3</v>
      </c>
      <c r="AE1059">
        <f>(C1059*'10Stocks'!$D$3)+(F1059*'10Stocks'!$D$4)+('10Stocks_'!I1059*'10Stocks'!$D$5)+('10Stocks_'!L1059*'10Stocks'!$D$6)+('10Stocks_'!O1059*'10Stocks'!$D$7)+('10Stocks_'!R1059*'10Stocks'!$D$8)+('10Stocks_'!U1059*'10Stocks'!$D$9)+('10Stocks_'!X1059*'10Stocks'!$D$10)+('10Stocks_'!AA1059*'10Stocks'!$D$11)+('10Stocks_'!AD1059*'10Stocks'!$D$12)</f>
        <v>2.0211393174539623E-3</v>
      </c>
      <c r="AF1059">
        <f t="shared" si="1375"/>
        <v>408686.1748747172</v>
      </c>
      <c r="AG1059">
        <f t="shared" si="1351"/>
        <v>297897.26708856848</v>
      </c>
    </row>
    <row r="1060" spans="1:33" x14ac:dyDescent="0.35">
      <c r="A1060">
        <v>98.389165000000006</v>
      </c>
      <c r="B1060" t="e">
        <f t="shared" ref="B1060:B1123" si="1407">(#REF!-#REF!)/#REF!</f>
        <v>#REF!</v>
      </c>
      <c r="C1060">
        <f t="shared" si="1356"/>
        <v>2.2676051342208209E-3</v>
      </c>
      <c r="D1060">
        <v>217.96000699999999</v>
      </c>
      <c r="E1060" t="e">
        <f t="shared" si="1357"/>
        <v>#REF!</v>
      </c>
      <c r="F1060">
        <f t="shared" si="1358"/>
        <v>-9.3627713960045648E-3</v>
      </c>
      <c r="G1060">
        <v>72.552004999999994</v>
      </c>
      <c r="H1060" t="e">
        <f t="shared" si="1359"/>
        <v>#REF!</v>
      </c>
      <c r="I1060">
        <f t="shared" si="1360"/>
        <v>-1.1715809141892472E-2</v>
      </c>
      <c r="J1060">
        <v>86.841054999999997</v>
      </c>
      <c r="K1060" t="e">
        <f t="shared" si="1361"/>
        <v>#REF!</v>
      </c>
      <c r="L1060">
        <f t="shared" si="1362"/>
        <v>-3.3344736391999396E-3</v>
      </c>
      <c r="M1060">
        <v>575.62258899999995</v>
      </c>
      <c r="N1060" t="e">
        <f t="shared" si="1363"/>
        <v>#REF!</v>
      </c>
      <c r="O1060">
        <f t="shared" si="1364"/>
        <v>-9.8564441243917458E-3</v>
      </c>
      <c r="P1060">
        <v>44.543790000000001</v>
      </c>
      <c r="Q1060" t="e">
        <f t="shared" si="1365"/>
        <v>#REF!</v>
      </c>
      <c r="R1060">
        <f t="shared" si="1366"/>
        <v>-6.382944504249464E-3</v>
      </c>
      <c r="S1060">
        <v>279.20001200000002</v>
      </c>
      <c r="T1060" t="e">
        <f t="shared" si="1367"/>
        <v>#REF!</v>
      </c>
      <c r="U1060">
        <f t="shared" si="1368"/>
        <v>-3.9598516211326578E-3</v>
      </c>
      <c r="V1060">
        <v>47.240262999999999</v>
      </c>
      <c r="W1060" t="e">
        <f t="shared" si="1369"/>
        <v>#REF!</v>
      </c>
      <c r="X1060">
        <f t="shared" si="1370"/>
        <v>1.6955999726719581E-3</v>
      </c>
      <c r="Y1060">
        <v>49.246971000000002</v>
      </c>
      <c r="Z1060" t="e">
        <f t="shared" si="1371"/>
        <v>#REF!</v>
      </c>
      <c r="AA1060">
        <f t="shared" si="1372"/>
        <v>2.1322004574888232E-3</v>
      </c>
      <c r="AB1060">
        <v>90.353246999999996</v>
      </c>
      <c r="AC1060" t="e">
        <f t="shared" si="1373"/>
        <v>#REF!</v>
      </c>
      <c r="AD1060">
        <f t="shared" si="1374"/>
        <v>-1.2882615235886354E-2</v>
      </c>
      <c r="AE1060">
        <f>(C1060*'10Stocks'!$D$3)+(F1060*'10Stocks'!$D$4)+('10Stocks_'!I1060*'10Stocks'!$D$5)+('10Stocks_'!L1060*'10Stocks'!$D$6)+('10Stocks_'!O1060*'10Stocks'!$D$7)+('10Stocks_'!R1060*'10Stocks'!$D$8)+('10Stocks_'!U1060*'10Stocks'!$D$9)+('10Stocks_'!X1060*'10Stocks'!$D$10)+('10Stocks_'!AA1060*'10Stocks'!$D$11)+('10Stocks_'!AD1060*'10Stocks'!$D$12)</f>
        <v>-3.92418921980822E-3</v>
      </c>
      <c r="AF1060">
        <f t="shared" si="1375"/>
        <v>407082.41299298918</v>
      </c>
      <c r="AG1060">
        <f t="shared" si="1351"/>
        <v>296728.26184444921</v>
      </c>
    </row>
    <row r="1061" spans="1:33" x14ac:dyDescent="0.35">
      <c r="A1061">
        <v>98.360123999999999</v>
      </c>
      <c r="B1061" t="e">
        <f t="shared" ref="B1061:B1124" si="1408">(#REF!-#REF!)/#REF!</f>
        <v>#REF!</v>
      </c>
      <c r="C1061">
        <f t="shared" si="1356"/>
        <v>-2.9516461492489068E-4</v>
      </c>
      <c r="D1061">
        <v>210.729996</v>
      </c>
      <c r="E1061" t="e">
        <f t="shared" si="1357"/>
        <v>#REF!</v>
      </c>
      <c r="F1061">
        <f t="shared" si="1358"/>
        <v>-3.3171273480460069E-2</v>
      </c>
      <c r="G1061">
        <v>73.430587000000003</v>
      </c>
      <c r="H1061" t="e">
        <f t="shared" si="1359"/>
        <v>#REF!</v>
      </c>
      <c r="I1061">
        <f t="shared" si="1360"/>
        <v>1.2109686010745102E-2</v>
      </c>
      <c r="J1061">
        <v>87.238123999999999</v>
      </c>
      <c r="K1061" t="e">
        <f t="shared" si="1361"/>
        <v>#REF!</v>
      </c>
      <c r="L1061">
        <f t="shared" si="1362"/>
        <v>4.5723649948748541E-3</v>
      </c>
      <c r="M1061">
        <v>573.10261600000001</v>
      </c>
      <c r="N1061" t="e">
        <f t="shared" si="1363"/>
        <v>#REF!</v>
      </c>
      <c r="O1061">
        <f t="shared" si="1364"/>
        <v>-4.3778215937942226E-3</v>
      </c>
      <c r="P1061">
        <v>44.105029000000002</v>
      </c>
      <c r="Q1061" t="e">
        <f t="shared" si="1365"/>
        <v>#REF!</v>
      </c>
      <c r="R1061">
        <f t="shared" si="1366"/>
        <v>-9.8501048069775717E-3</v>
      </c>
      <c r="S1061">
        <v>253.86000100000001</v>
      </c>
      <c r="T1061" t="e">
        <f t="shared" si="1367"/>
        <v>#REF!</v>
      </c>
      <c r="U1061">
        <f t="shared" si="1368"/>
        <v>-9.0759347818366143E-2</v>
      </c>
      <c r="V1061">
        <v>46.960380999999998</v>
      </c>
      <c r="W1061" t="e">
        <f t="shared" si="1369"/>
        <v>#REF!</v>
      </c>
      <c r="X1061">
        <f t="shared" si="1370"/>
        <v>-5.9246494880860557E-3</v>
      </c>
      <c r="Y1061">
        <v>49.475582000000003</v>
      </c>
      <c r="Z1061" t="e">
        <f t="shared" si="1371"/>
        <v>#REF!</v>
      </c>
      <c r="AA1061">
        <f t="shared" si="1372"/>
        <v>4.6421332187110715E-3</v>
      </c>
      <c r="AB1061">
        <v>90.834352999999993</v>
      </c>
      <c r="AC1061" t="e">
        <f t="shared" si="1373"/>
        <v>#REF!</v>
      </c>
      <c r="AD1061">
        <f t="shared" si="1374"/>
        <v>5.3247228624777251E-3</v>
      </c>
      <c r="AE1061">
        <f>(C1061*'10Stocks'!$D$3)+(F1061*'10Stocks'!$D$4)+('10Stocks_'!I1061*'10Stocks'!$D$5)+('10Stocks_'!L1061*'10Stocks'!$D$6)+('10Stocks_'!O1061*'10Stocks'!$D$7)+('10Stocks_'!R1061*'10Stocks'!$D$8)+('10Stocks_'!U1061*'10Stocks'!$D$9)+('10Stocks_'!X1061*'10Stocks'!$D$10)+('10Stocks_'!AA1061*'10Stocks'!$D$11)+('10Stocks_'!AD1061*'10Stocks'!$D$12)</f>
        <v>-1.5211203427862762E-2</v>
      </c>
      <c r="AF1061">
        <f t="shared" si="1375"/>
        <v>400890.19959704758</v>
      </c>
      <c r="AG1061">
        <f t="shared" si="1351"/>
        <v>292214.66789073718</v>
      </c>
    </row>
    <row r="1062" spans="1:33" x14ac:dyDescent="0.35">
      <c r="A1062">
        <v>97.614902000000001</v>
      </c>
      <c r="B1062" t="e">
        <f t="shared" ref="B1062:B1125" si="1409">(#REF!-#REF!)/#REF!</f>
        <v>#REF!</v>
      </c>
      <c r="C1062">
        <f t="shared" si="1356"/>
        <v>-7.576464625034412E-3</v>
      </c>
      <c r="D1062">
        <v>215.570007</v>
      </c>
      <c r="E1062" t="e">
        <f t="shared" si="1357"/>
        <v>#REF!</v>
      </c>
      <c r="F1062">
        <f t="shared" si="1358"/>
        <v>2.296783130959678E-2</v>
      </c>
      <c r="G1062">
        <v>74.679090000000002</v>
      </c>
      <c r="H1062" t="e">
        <f t="shared" si="1359"/>
        <v>#REF!</v>
      </c>
      <c r="I1062">
        <f t="shared" si="1360"/>
        <v>1.7002492435475143E-2</v>
      </c>
      <c r="J1062">
        <v>87.422123999999997</v>
      </c>
      <c r="K1062" t="e">
        <f t="shared" si="1361"/>
        <v>#REF!</v>
      </c>
      <c r="L1062">
        <f t="shared" si="1362"/>
        <v>2.1091696102955803E-3</v>
      </c>
      <c r="M1062">
        <v>579.95263999999997</v>
      </c>
      <c r="N1062" t="e">
        <f t="shared" si="1363"/>
        <v>#REF!</v>
      </c>
      <c r="O1062">
        <f t="shared" si="1364"/>
        <v>1.1952526142368825E-2</v>
      </c>
      <c r="P1062">
        <v>44.601016999999999</v>
      </c>
      <c r="Q1062" t="e">
        <f t="shared" si="1365"/>
        <v>#REF!</v>
      </c>
      <c r="R1062">
        <f t="shared" si="1366"/>
        <v>1.1245611016376318E-2</v>
      </c>
      <c r="S1062">
        <v>260.73998999999998</v>
      </c>
      <c r="T1062" t="e">
        <f t="shared" si="1367"/>
        <v>#REF!</v>
      </c>
      <c r="U1062">
        <f t="shared" si="1368"/>
        <v>2.7101508598827928E-2</v>
      </c>
      <c r="V1062">
        <v>46.020775</v>
      </c>
      <c r="W1062" t="e">
        <f t="shared" si="1369"/>
        <v>#REF!</v>
      </c>
      <c r="X1062">
        <f t="shared" si="1370"/>
        <v>-2.0008483321291574E-2</v>
      </c>
      <c r="Y1062">
        <v>49.828029000000001</v>
      </c>
      <c r="Z1062" t="e">
        <f t="shared" si="1371"/>
        <v>#REF!</v>
      </c>
      <c r="AA1062">
        <f t="shared" si="1372"/>
        <v>7.1236554630119955E-3</v>
      </c>
      <c r="AB1062">
        <v>91.909762000000001</v>
      </c>
      <c r="AC1062" t="e">
        <f t="shared" si="1373"/>
        <v>#REF!</v>
      </c>
      <c r="AD1062">
        <f t="shared" si="1374"/>
        <v>1.1839232234086675E-2</v>
      </c>
      <c r="AE1062">
        <f>(C1062*'10Stocks'!$D$3)+(F1062*'10Stocks'!$D$4)+('10Stocks_'!I1062*'10Stocks'!$D$5)+('10Stocks_'!L1062*'10Stocks'!$D$6)+('10Stocks_'!O1062*'10Stocks'!$D$7)+('10Stocks_'!R1062*'10Stocks'!$D$8)+('10Stocks_'!U1062*'10Stocks'!$D$9)+('10Stocks_'!X1062*'10Stocks'!$D$10)+('10Stocks_'!AA1062*'10Stocks'!$D$11)+('10Stocks_'!AD1062*'10Stocks'!$D$12)</f>
        <v>7.2644568248861341E-3</v>
      </c>
      <c r="AF1062">
        <f t="shared" si="1375"/>
        <v>403802.44914354035</v>
      </c>
      <c r="AG1062">
        <f t="shared" si="1351"/>
        <v>294337.44872922788</v>
      </c>
    </row>
    <row r="1063" spans="1:33" x14ac:dyDescent="0.35">
      <c r="A1063">
        <v>98.311736999999994</v>
      </c>
      <c r="B1063" t="e">
        <f t="shared" ref="B1063:B1126" si="1410">(#REF!-#REF!)/#REF!</f>
        <v>#REF!</v>
      </c>
      <c r="C1063">
        <f t="shared" si="1356"/>
        <v>7.1386129138355636E-3</v>
      </c>
      <c r="D1063">
        <v>219.08000200000001</v>
      </c>
      <c r="E1063" t="e">
        <f t="shared" si="1357"/>
        <v>#REF!</v>
      </c>
      <c r="F1063">
        <f t="shared" si="1358"/>
        <v>1.6282390341992258E-2</v>
      </c>
      <c r="G1063">
        <v>74.577359999999999</v>
      </c>
      <c r="H1063" t="e">
        <f t="shared" si="1359"/>
        <v>#REF!</v>
      </c>
      <c r="I1063">
        <f t="shared" si="1360"/>
        <v>-1.3622287041794889E-3</v>
      </c>
      <c r="J1063">
        <v>87.480237000000002</v>
      </c>
      <c r="K1063" t="e">
        <f t="shared" si="1361"/>
        <v>#REF!</v>
      </c>
      <c r="L1063">
        <f t="shared" si="1362"/>
        <v>6.6474019780171276E-4</v>
      </c>
      <c r="M1063">
        <v>584.77262199999996</v>
      </c>
      <c r="N1063" t="e">
        <f t="shared" si="1363"/>
        <v>#REF!</v>
      </c>
      <c r="O1063">
        <f t="shared" si="1364"/>
        <v>8.3109924286231054E-3</v>
      </c>
      <c r="P1063">
        <v>44.372100000000003</v>
      </c>
      <c r="Q1063" t="e">
        <f t="shared" si="1365"/>
        <v>#REF!</v>
      </c>
      <c r="R1063">
        <f t="shared" si="1366"/>
        <v>-5.1325511254596643E-3</v>
      </c>
      <c r="S1063">
        <v>261.38000499999998</v>
      </c>
      <c r="T1063" t="e">
        <f t="shared" si="1367"/>
        <v>#REF!</v>
      </c>
      <c r="U1063">
        <f t="shared" si="1368"/>
        <v>2.4546100504184471E-3</v>
      </c>
      <c r="V1063">
        <v>46.140723999999999</v>
      </c>
      <c r="W1063" t="e">
        <f t="shared" si="1369"/>
        <v>#REF!</v>
      </c>
      <c r="X1063">
        <f t="shared" si="1370"/>
        <v>2.6064098225203358E-3</v>
      </c>
      <c r="Y1063">
        <v>50.018535999999997</v>
      </c>
      <c r="Z1063" t="e">
        <f t="shared" si="1371"/>
        <v>#REF!</v>
      </c>
      <c r="AA1063">
        <f t="shared" si="1372"/>
        <v>3.8232898997469203E-3</v>
      </c>
      <c r="AB1063">
        <v>91.579594</v>
      </c>
      <c r="AC1063" t="e">
        <f t="shared" si="1373"/>
        <v>#REF!</v>
      </c>
      <c r="AD1063">
        <f t="shared" si="1374"/>
        <v>-3.5923061143385451E-3</v>
      </c>
      <c r="AE1063">
        <f>(C1063*'10Stocks'!$D$3)+(F1063*'10Stocks'!$D$4)+('10Stocks_'!I1063*'10Stocks'!$D$5)+('10Stocks_'!L1063*'10Stocks'!$D$6)+('10Stocks_'!O1063*'10Stocks'!$D$7)+('10Stocks_'!R1063*'10Stocks'!$D$8)+('10Stocks_'!U1063*'10Stocks'!$D$9)+('10Stocks_'!X1063*'10Stocks'!$D$10)+('10Stocks_'!AA1063*'10Stocks'!$D$11)+('10Stocks_'!AD1063*'10Stocks'!$D$12)</f>
        <v>2.8310047645327026E-3</v>
      </c>
      <c r="AF1063">
        <f t="shared" si="1375"/>
        <v>404945.61580099567</v>
      </c>
      <c r="AG1063">
        <f t="shared" si="1351"/>
        <v>295170.71944896074</v>
      </c>
    </row>
    <row r="1064" spans="1:33" x14ac:dyDescent="0.35">
      <c r="A1064">
        <v>98.514979999999994</v>
      </c>
      <c r="B1064" t="e">
        <f t="shared" ref="B1064:B1127" si="1411">(#REF!-#REF!)/#REF!</f>
        <v>#REF!</v>
      </c>
      <c r="C1064">
        <f t="shared" si="1356"/>
        <v>2.0673320012645135E-3</v>
      </c>
      <c r="D1064">
        <v>228.449997</v>
      </c>
      <c r="E1064" t="e">
        <f t="shared" si="1357"/>
        <v>#REF!</v>
      </c>
      <c r="F1064">
        <f t="shared" si="1358"/>
        <v>4.2769741256438315E-2</v>
      </c>
      <c r="G1064">
        <v>73.957733000000005</v>
      </c>
      <c r="H1064" t="e">
        <f t="shared" si="1359"/>
        <v>#REF!</v>
      </c>
      <c r="I1064">
        <f t="shared" si="1360"/>
        <v>-8.3085134684305548E-3</v>
      </c>
      <c r="J1064">
        <v>87.489915999999994</v>
      </c>
      <c r="K1064" t="e">
        <f t="shared" si="1361"/>
        <v>#REF!</v>
      </c>
      <c r="L1064">
        <f t="shared" si="1362"/>
        <v>1.1064213280527959E-4</v>
      </c>
      <c r="M1064">
        <v>589.272695</v>
      </c>
      <c r="N1064" t="e">
        <f t="shared" si="1363"/>
        <v>#REF!</v>
      </c>
      <c r="O1064">
        <f t="shared" si="1364"/>
        <v>7.6954235384844053E-3</v>
      </c>
      <c r="P1064">
        <v>44.524712999999998</v>
      </c>
      <c r="Q1064" t="e">
        <f t="shared" si="1365"/>
        <v>#REF!</v>
      </c>
      <c r="R1064">
        <f t="shared" si="1366"/>
        <v>3.4393909686491111E-3</v>
      </c>
      <c r="S1064">
        <v>263.82000699999998</v>
      </c>
      <c r="T1064" t="e">
        <f t="shared" si="1367"/>
        <v>#REF!</v>
      </c>
      <c r="U1064">
        <f t="shared" si="1368"/>
        <v>9.3350751906213815E-3</v>
      </c>
      <c r="V1064">
        <v>46.760463999999999</v>
      </c>
      <c r="W1064" t="e">
        <f t="shared" si="1369"/>
        <v>#REF!</v>
      </c>
      <c r="X1064">
        <f t="shared" si="1370"/>
        <v>1.3431518759870352E-2</v>
      </c>
      <c r="Y1064">
        <v>50.713903000000002</v>
      </c>
      <c r="Z1064" t="e">
        <f t="shared" si="1371"/>
        <v>#REF!</v>
      </c>
      <c r="AA1064">
        <f t="shared" si="1372"/>
        <v>1.3902186181538871E-2</v>
      </c>
      <c r="AB1064">
        <v>91.136222000000004</v>
      </c>
      <c r="AC1064" t="e">
        <f t="shared" si="1373"/>
        <v>#REF!</v>
      </c>
      <c r="AD1064">
        <f t="shared" si="1374"/>
        <v>-4.8413842061802168E-3</v>
      </c>
      <c r="AE1064">
        <f>(C1064*'10Stocks'!$D$3)+(F1064*'10Stocks'!$D$4)+('10Stocks_'!I1064*'10Stocks'!$D$5)+('10Stocks_'!L1064*'10Stocks'!$D$6)+('10Stocks_'!O1064*'10Stocks'!$D$7)+('10Stocks_'!R1064*'10Stocks'!$D$8)+('10Stocks_'!U1064*'10Stocks'!$D$9)+('10Stocks_'!X1064*'10Stocks'!$D$10)+('10Stocks_'!AA1064*'10Stocks'!$D$11)+('10Stocks_'!AD1064*'10Stocks'!$D$12)</f>
        <v>3.6442531849443368E-3</v>
      </c>
      <c r="AF1064">
        <f t="shared" si="1375"/>
        <v>406421.3401511077</v>
      </c>
      <c r="AG1064">
        <f t="shared" si="1351"/>
        <v>296246.39628341491</v>
      </c>
    </row>
    <row r="1065" spans="1:33" x14ac:dyDescent="0.35">
      <c r="A1065">
        <v>97.711682999999994</v>
      </c>
      <c r="B1065" t="e">
        <f t="shared" ref="B1065:B1128" si="1412">(#REF!-#REF!)/#REF!</f>
        <v>#REF!</v>
      </c>
      <c r="C1065">
        <f t="shared" si="1356"/>
        <v>-8.1540594130963696E-3</v>
      </c>
      <c r="D1065">
        <v>224.929993</v>
      </c>
      <c r="E1065" t="e">
        <f t="shared" si="1357"/>
        <v>#REF!</v>
      </c>
      <c r="F1065">
        <f t="shared" si="1358"/>
        <v>-1.5408203310241234E-2</v>
      </c>
      <c r="G1065">
        <v>74.503372999999996</v>
      </c>
      <c r="H1065" t="e">
        <f t="shared" si="1359"/>
        <v>#REF!</v>
      </c>
      <c r="I1065">
        <f t="shared" si="1360"/>
        <v>7.3777274919985944E-3</v>
      </c>
      <c r="J1065">
        <v>87.635185000000007</v>
      </c>
      <c r="K1065" t="e">
        <f t="shared" si="1361"/>
        <v>#REF!</v>
      </c>
      <c r="L1065">
        <f t="shared" si="1362"/>
        <v>1.6604084978206312E-3</v>
      </c>
      <c r="M1065">
        <v>596.08269199999995</v>
      </c>
      <c r="N1065" t="e">
        <f t="shared" si="1363"/>
        <v>#REF!</v>
      </c>
      <c r="O1065">
        <f t="shared" si="1364"/>
        <v>1.1556613869576892E-2</v>
      </c>
      <c r="P1065">
        <v>45.325929000000002</v>
      </c>
      <c r="Q1065" t="e">
        <f t="shared" si="1365"/>
        <v>#REF!</v>
      </c>
      <c r="R1065">
        <f t="shared" si="1366"/>
        <v>1.7994860517124584E-2</v>
      </c>
      <c r="S1065">
        <v>259.32000699999998</v>
      </c>
      <c r="T1065" t="e">
        <f t="shared" si="1367"/>
        <v>#REF!</v>
      </c>
      <c r="U1065">
        <f t="shared" si="1368"/>
        <v>-1.7057083923130972E-2</v>
      </c>
      <c r="V1065">
        <v>46.690492999999996</v>
      </c>
      <c r="W1065" t="e">
        <f t="shared" si="1369"/>
        <v>#REF!</v>
      </c>
      <c r="X1065">
        <f t="shared" si="1370"/>
        <v>-1.4963709513233754E-3</v>
      </c>
      <c r="Y1065">
        <v>50.828207999999997</v>
      </c>
      <c r="Z1065" t="e">
        <f t="shared" si="1371"/>
        <v>#REF!</v>
      </c>
      <c r="AA1065">
        <f t="shared" si="1372"/>
        <v>2.2539184175983172E-3</v>
      </c>
      <c r="AB1065">
        <v>91.617328000000001</v>
      </c>
      <c r="AC1065" t="e">
        <f t="shared" si="1373"/>
        <v>#REF!</v>
      </c>
      <c r="AD1065">
        <f t="shared" si="1374"/>
        <v>5.278976782689071E-3</v>
      </c>
      <c r="AE1065">
        <f>(C1065*'10Stocks'!$D$3)+(F1065*'10Stocks'!$D$4)+('10Stocks_'!I1065*'10Stocks'!$D$5)+('10Stocks_'!L1065*'10Stocks'!$D$6)+('10Stocks_'!O1065*'10Stocks'!$D$7)+('10Stocks_'!R1065*'10Stocks'!$D$8)+('10Stocks_'!U1065*'10Stocks'!$D$9)+('10Stocks_'!X1065*'10Stocks'!$D$10)+('10Stocks_'!AA1065*'10Stocks'!$D$11)+('10Stocks_'!AD1065*'10Stocks'!$D$12)</f>
        <v>1.9989318280076111E-4</v>
      </c>
      <c r="AF1065">
        <f t="shared" si="1375"/>
        <v>406502.58100634866</v>
      </c>
      <c r="AG1065">
        <f t="shared" si="1351"/>
        <v>296305.61391846125</v>
      </c>
    </row>
    <row r="1066" spans="1:33" x14ac:dyDescent="0.35">
      <c r="A1066">
        <v>97.808464000000001</v>
      </c>
      <c r="B1066" t="e">
        <f t="shared" ref="B1066:B1129" si="1413">(#REF!-#REF!)/#REF!</f>
        <v>#REF!</v>
      </c>
      <c r="C1066">
        <f t="shared" si="1356"/>
        <v>9.9047521267244085E-4</v>
      </c>
      <c r="D1066">
        <v>214.86000100000001</v>
      </c>
      <c r="E1066" t="e">
        <f t="shared" si="1357"/>
        <v>#REF!</v>
      </c>
      <c r="F1066">
        <f t="shared" si="1358"/>
        <v>-4.4769449666056699E-2</v>
      </c>
      <c r="G1066">
        <v>73.689535000000006</v>
      </c>
      <c r="H1066" t="e">
        <f t="shared" si="1359"/>
        <v>#REF!</v>
      </c>
      <c r="I1066">
        <f t="shared" si="1360"/>
        <v>-1.0923505436458425E-2</v>
      </c>
      <c r="J1066">
        <v>86.473045999999997</v>
      </c>
      <c r="K1066" t="e">
        <f t="shared" si="1361"/>
        <v>#REF!</v>
      </c>
      <c r="L1066">
        <f t="shared" si="1362"/>
        <v>-1.3261100549967578E-2</v>
      </c>
      <c r="M1066">
        <v>587.37264800000003</v>
      </c>
      <c r="N1066" t="e">
        <f t="shared" si="1363"/>
        <v>#REF!</v>
      </c>
      <c r="O1066">
        <f t="shared" si="1364"/>
        <v>-1.4612140424301945E-2</v>
      </c>
      <c r="P1066">
        <v>44.887168000000003</v>
      </c>
      <c r="Q1066" t="e">
        <f t="shared" si="1365"/>
        <v>#REF!</v>
      </c>
      <c r="R1066">
        <f t="shared" si="1366"/>
        <v>-9.6801325351764875E-3</v>
      </c>
      <c r="S1066">
        <v>250.029999</v>
      </c>
      <c r="T1066" t="e">
        <f t="shared" si="1367"/>
        <v>#REF!</v>
      </c>
      <c r="U1066">
        <f t="shared" si="1368"/>
        <v>-3.582449386560433E-2</v>
      </c>
      <c r="V1066">
        <v>47.540140999999998</v>
      </c>
      <c r="W1066" t="e">
        <f t="shared" si="1369"/>
        <v>#REF!</v>
      </c>
      <c r="X1066">
        <f t="shared" si="1370"/>
        <v>1.8197451888117822E-2</v>
      </c>
      <c r="Y1066">
        <v>50.390034999999997</v>
      </c>
      <c r="Z1066" t="e">
        <f t="shared" si="1371"/>
        <v>#REF!</v>
      </c>
      <c r="AA1066">
        <f t="shared" si="1372"/>
        <v>-8.6206659105510682E-3</v>
      </c>
      <c r="AB1066">
        <v>91.070188999999999</v>
      </c>
      <c r="AC1066" t="e">
        <f t="shared" si="1373"/>
        <v>#REF!</v>
      </c>
      <c r="AD1066">
        <f t="shared" si="1374"/>
        <v>-5.9720034620525213E-3</v>
      </c>
      <c r="AE1066">
        <f>(C1066*'10Stocks'!$D$3)+(F1066*'10Stocks'!$D$4)+('10Stocks_'!I1066*'10Stocks'!$D$5)+('10Stocks_'!L1066*'10Stocks'!$D$6)+('10Stocks_'!O1066*'10Stocks'!$D$7)+('10Stocks_'!R1066*'10Stocks'!$D$8)+('10Stocks_'!U1066*'10Stocks'!$D$9)+('10Stocks_'!X1066*'10Stocks'!$D$10)+('10Stocks_'!AA1066*'10Stocks'!$D$11)+('10Stocks_'!AD1066*'10Stocks'!$D$12)</f>
        <v>-1.4485028165482132E-2</v>
      </c>
      <c r="AF1066">
        <f t="shared" si="1375"/>
        <v>400614.3796711305</v>
      </c>
      <c r="AG1066">
        <f t="shared" si="1351"/>
        <v>292013.61875526188</v>
      </c>
    </row>
    <row r="1067" spans="1:33" x14ac:dyDescent="0.35">
      <c r="A1067">
        <v>99.337630000000004</v>
      </c>
      <c r="B1067" t="e">
        <f t="shared" ref="B1067:B1130" si="1414">(#REF!-#REF!)/#REF!</f>
        <v>#REF!</v>
      </c>
      <c r="C1067">
        <f t="shared" si="1356"/>
        <v>1.5634291118200194E-2</v>
      </c>
      <c r="D1067">
        <v>214.78999300000001</v>
      </c>
      <c r="E1067" t="e">
        <f t="shared" si="1357"/>
        <v>#REF!</v>
      </c>
      <c r="F1067">
        <f t="shared" si="1358"/>
        <v>-3.2583077201047485E-4</v>
      </c>
      <c r="G1067">
        <v>72.977428000000003</v>
      </c>
      <c r="H1067" t="e">
        <f t="shared" si="1359"/>
        <v>#REF!</v>
      </c>
      <c r="I1067">
        <f t="shared" si="1360"/>
        <v>-9.6636109862818804E-3</v>
      </c>
      <c r="J1067">
        <v>85.523960000000002</v>
      </c>
      <c r="K1067" t="e">
        <f t="shared" si="1361"/>
        <v>#REF!</v>
      </c>
      <c r="L1067">
        <f t="shared" si="1362"/>
        <v>-1.0975512531384568E-2</v>
      </c>
      <c r="M1067">
        <v>581.13263400000005</v>
      </c>
      <c r="N1067" t="e">
        <f t="shared" si="1363"/>
        <v>#REF!</v>
      </c>
      <c r="O1067">
        <f t="shared" si="1364"/>
        <v>-1.0623603297237589E-2</v>
      </c>
      <c r="P1067">
        <v>44.410254000000002</v>
      </c>
      <c r="Q1067" t="e">
        <f t="shared" si="1365"/>
        <v>#REF!</v>
      </c>
      <c r="R1067">
        <f t="shared" si="1366"/>
        <v>-1.0624729098525456E-2</v>
      </c>
      <c r="S1067">
        <v>250.41000399999999</v>
      </c>
      <c r="T1067" t="e">
        <f t="shared" si="1367"/>
        <v>#REF!</v>
      </c>
      <c r="U1067">
        <f t="shared" si="1368"/>
        <v>1.5198376255642142E-3</v>
      </c>
      <c r="V1067">
        <v>45.471006000000003</v>
      </c>
      <c r="W1067" t="e">
        <f t="shared" si="1369"/>
        <v>#REF!</v>
      </c>
      <c r="X1067">
        <f t="shared" si="1370"/>
        <v>-4.352395589234781E-2</v>
      </c>
      <c r="Y1067">
        <v>49.627989999999997</v>
      </c>
      <c r="Z1067" t="e">
        <f t="shared" si="1371"/>
        <v>#REF!</v>
      </c>
      <c r="AA1067">
        <f t="shared" si="1372"/>
        <v>-1.5122930555614826E-2</v>
      </c>
      <c r="AB1067">
        <v>90.589082000000005</v>
      </c>
      <c r="AC1067" t="e">
        <f t="shared" si="1373"/>
        <v>#REF!</v>
      </c>
      <c r="AD1067">
        <f t="shared" si="1374"/>
        <v>-5.2828154337089869E-3</v>
      </c>
      <c r="AE1067">
        <f>(C1067*'10Stocks'!$D$3)+(F1067*'10Stocks'!$D$4)+('10Stocks_'!I1067*'10Stocks'!$D$5)+('10Stocks_'!L1067*'10Stocks'!$D$6)+('10Stocks_'!O1067*'10Stocks'!$D$7)+('10Stocks_'!R1067*'10Stocks'!$D$8)+('10Stocks_'!U1067*'10Stocks'!$D$9)+('10Stocks_'!X1067*'10Stocks'!$D$10)+('10Stocks_'!AA1067*'10Stocks'!$D$11)+('10Stocks_'!AD1067*'10Stocks'!$D$12)</f>
        <v>-4.2428853347465812E-3</v>
      </c>
      <c r="AF1067">
        <f t="shared" si="1375"/>
        <v>398914.61879473529</v>
      </c>
      <c r="AG1067">
        <f t="shared" si="1351"/>
        <v>290774.6384546989</v>
      </c>
    </row>
    <row r="1068" spans="1:33" x14ac:dyDescent="0.35">
      <c r="A1068">
        <v>98.476265999999995</v>
      </c>
      <c r="B1068" t="e">
        <f t="shared" ref="B1068:B1131" si="1415">(#REF!-#REF!)/#REF!</f>
        <v>#REF!</v>
      </c>
      <c r="C1068">
        <f t="shared" si="1356"/>
        <v>-8.6710745968069589E-3</v>
      </c>
      <c r="D1068">
        <v>221.970001</v>
      </c>
      <c r="E1068" t="e">
        <f t="shared" si="1357"/>
        <v>#REF!</v>
      </c>
      <c r="F1068">
        <f t="shared" si="1358"/>
        <v>3.3428037776415342E-2</v>
      </c>
      <c r="G1068">
        <v>72.80171</v>
      </c>
      <c r="H1068" t="e">
        <f t="shared" si="1359"/>
        <v>#REF!</v>
      </c>
      <c r="I1068">
        <f t="shared" si="1360"/>
        <v>-2.4078404078587612E-3</v>
      </c>
      <c r="J1068">
        <v>86.627994000000001</v>
      </c>
      <c r="K1068" t="e">
        <f t="shared" si="1361"/>
        <v>#REF!</v>
      </c>
      <c r="L1068">
        <f t="shared" si="1362"/>
        <v>1.2909060805884089E-2</v>
      </c>
      <c r="M1068">
        <v>587.99263399999995</v>
      </c>
      <c r="N1068" t="e">
        <f t="shared" si="1363"/>
        <v>#REF!</v>
      </c>
      <c r="O1068">
        <f t="shared" si="1364"/>
        <v>1.1804534109161557E-2</v>
      </c>
      <c r="P1068">
        <v>44.906244999999998</v>
      </c>
      <c r="Q1068" t="e">
        <f t="shared" si="1365"/>
        <v>#REF!</v>
      </c>
      <c r="R1068">
        <f t="shared" si="1366"/>
        <v>1.1168389174265846E-2</v>
      </c>
      <c r="S1068">
        <v>252.13999899999999</v>
      </c>
      <c r="T1068" t="e">
        <f t="shared" si="1367"/>
        <v>#REF!</v>
      </c>
      <c r="U1068">
        <f t="shared" si="1368"/>
        <v>6.9086497039471412E-3</v>
      </c>
      <c r="V1068">
        <v>44.961216</v>
      </c>
      <c r="W1068" t="e">
        <f t="shared" si="1369"/>
        <v>#REF!</v>
      </c>
      <c r="X1068">
        <f t="shared" si="1370"/>
        <v>-1.1211320022257752E-2</v>
      </c>
      <c r="Y1068">
        <v>49.656568999999998</v>
      </c>
      <c r="Z1068" t="e">
        <f t="shared" si="1371"/>
        <v>#REF!</v>
      </c>
      <c r="AA1068">
        <f t="shared" si="1372"/>
        <v>5.7586454740561881E-4</v>
      </c>
      <c r="AB1068">
        <v>90.390981999999994</v>
      </c>
      <c r="AC1068" t="e">
        <f t="shared" si="1373"/>
        <v>#REF!</v>
      </c>
      <c r="AD1068">
        <f t="shared" si="1374"/>
        <v>-2.186797742359403E-3</v>
      </c>
      <c r="AE1068">
        <f>(C1068*'10Stocks'!$D$3)+(F1068*'10Stocks'!$D$4)+('10Stocks_'!I1068*'10Stocks'!$D$5)+('10Stocks_'!L1068*'10Stocks'!$D$6)+('10Stocks_'!O1068*'10Stocks'!$D$7)+('10Stocks_'!R1068*'10Stocks'!$D$8)+('10Stocks_'!U1068*'10Stocks'!$D$9)+('10Stocks_'!X1068*'10Stocks'!$D$10)+('10Stocks_'!AA1068*'10Stocks'!$D$11)+('10Stocks_'!AD1068*'10Stocks'!$D$12)</f>
        <v>7.8533473538575788E-3</v>
      </c>
      <c r="AF1068">
        <f t="shared" si="1375"/>
        <v>402047.43386066204</v>
      </c>
      <c r="AG1068">
        <f t="shared" si="1351"/>
        <v>293058.19269217603</v>
      </c>
    </row>
    <row r="1069" spans="1:33" x14ac:dyDescent="0.35">
      <c r="A1069">
        <v>94.721104999999994</v>
      </c>
      <c r="B1069" t="e">
        <f t="shared" ref="B1069:B1132" si="1416">(#REF!-#REF!)/#REF!</f>
        <v>#REF!</v>
      </c>
      <c r="C1069">
        <f t="shared" si="1356"/>
        <v>-3.8132650155520732E-2</v>
      </c>
      <c r="D1069">
        <v>217.550003</v>
      </c>
      <c r="E1069" t="e">
        <f t="shared" si="1357"/>
        <v>#REF!</v>
      </c>
      <c r="F1069">
        <f t="shared" si="1358"/>
        <v>-1.9912591701975044E-2</v>
      </c>
      <c r="G1069">
        <v>71.738167000000004</v>
      </c>
      <c r="H1069" t="e">
        <f t="shared" si="1359"/>
        <v>#REF!</v>
      </c>
      <c r="I1069">
        <f t="shared" si="1360"/>
        <v>-1.4608763997439012E-2</v>
      </c>
      <c r="J1069">
        <v>85.291533999999999</v>
      </c>
      <c r="K1069" t="e">
        <f t="shared" si="1361"/>
        <v>#REF!</v>
      </c>
      <c r="L1069">
        <f t="shared" si="1362"/>
        <v>-1.5427576448324572E-2</v>
      </c>
      <c r="M1069">
        <v>575.06258100000002</v>
      </c>
      <c r="N1069" t="e">
        <f t="shared" si="1363"/>
        <v>#REF!</v>
      </c>
      <c r="O1069">
        <f t="shared" si="1364"/>
        <v>-2.1990161529812514E-2</v>
      </c>
      <c r="P1069">
        <v>43.914262999999998</v>
      </c>
      <c r="Q1069" t="e">
        <f t="shared" si="1365"/>
        <v>#REF!</v>
      </c>
      <c r="R1069">
        <f t="shared" si="1366"/>
        <v>-2.2090067873633171E-2</v>
      </c>
      <c r="S1069">
        <v>246.949997</v>
      </c>
      <c r="T1069" t="e">
        <f t="shared" si="1367"/>
        <v>#REF!</v>
      </c>
      <c r="U1069">
        <f t="shared" si="1368"/>
        <v>-2.0583810663059424E-2</v>
      </c>
      <c r="V1069">
        <v>42.862094999999997</v>
      </c>
      <c r="W1069" t="e">
        <f t="shared" si="1369"/>
        <v>#REF!</v>
      </c>
      <c r="X1069">
        <f t="shared" si="1370"/>
        <v>-4.6687371622689294E-2</v>
      </c>
      <c r="Y1069">
        <v>48.970730000000003</v>
      </c>
      <c r="Z1069" t="e">
        <f t="shared" si="1371"/>
        <v>#REF!</v>
      </c>
      <c r="AA1069">
        <f t="shared" si="1372"/>
        <v>-1.3811646954504537E-2</v>
      </c>
      <c r="AB1069">
        <v>88.909936000000002</v>
      </c>
      <c r="AC1069" t="e">
        <f t="shared" si="1373"/>
        <v>#REF!</v>
      </c>
      <c r="AD1069">
        <f t="shared" si="1374"/>
        <v>-1.6384886713588221E-2</v>
      </c>
      <c r="AE1069">
        <f>(C1069*'10Stocks'!$D$3)+(F1069*'10Stocks'!$D$4)+('10Stocks_'!I1069*'10Stocks'!$D$5)+('10Stocks_'!L1069*'10Stocks'!$D$6)+('10Stocks_'!O1069*'10Stocks'!$D$7)+('10Stocks_'!R1069*'10Stocks'!$D$8)+('10Stocks_'!U1069*'10Stocks'!$D$9)+('10Stocks_'!X1069*'10Stocks'!$D$10)+('10Stocks_'!AA1069*'10Stocks'!$D$11)+('10Stocks_'!AD1069*'10Stocks'!$D$12)</f>
        <v>-2.1975815355807744E-2</v>
      </c>
      <c r="AF1069">
        <f t="shared" si="1375"/>
        <v>393212.11368986382</v>
      </c>
      <c r="AG1069">
        <f t="shared" si="1351"/>
        <v>286617.99996106606</v>
      </c>
    </row>
    <row r="1070" spans="1:33" x14ac:dyDescent="0.35">
      <c r="A1070">
        <v>97.508439999999993</v>
      </c>
      <c r="B1070" t="e">
        <f t="shared" ref="B1070:B1133" si="1417">(#REF!-#REF!)/#REF!</f>
        <v>#REF!</v>
      </c>
      <c r="C1070">
        <f t="shared" si="1356"/>
        <v>2.9426757637593004E-2</v>
      </c>
      <c r="D1070">
        <v>219.020004</v>
      </c>
      <c r="E1070" t="e">
        <f t="shared" si="1357"/>
        <v>#REF!</v>
      </c>
      <c r="F1070">
        <f t="shared" si="1358"/>
        <v>6.7570718443060486E-3</v>
      </c>
      <c r="G1070">
        <v>72.24682</v>
      </c>
      <c r="H1070" t="e">
        <f t="shared" si="1359"/>
        <v>#REF!</v>
      </c>
      <c r="I1070">
        <f t="shared" si="1360"/>
        <v>7.0904097675090491E-3</v>
      </c>
      <c r="J1070">
        <v>85.940394999999995</v>
      </c>
      <c r="K1070" t="e">
        <f t="shared" si="1361"/>
        <v>#REF!</v>
      </c>
      <c r="L1070">
        <f t="shared" si="1362"/>
        <v>7.6075663031221433E-3</v>
      </c>
      <c r="M1070">
        <v>577.10260000000005</v>
      </c>
      <c r="N1070" t="e">
        <f t="shared" si="1363"/>
        <v>#REF!</v>
      </c>
      <c r="O1070">
        <f t="shared" si="1364"/>
        <v>3.5474730358086527E-3</v>
      </c>
      <c r="P1070">
        <v>44.267178000000001</v>
      </c>
      <c r="Q1070" t="e">
        <f t="shared" si="1365"/>
        <v>#REF!</v>
      </c>
      <c r="R1070">
        <f t="shared" si="1366"/>
        <v>8.0364550351215737E-3</v>
      </c>
      <c r="S1070">
        <v>246.60000600000001</v>
      </c>
      <c r="T1070" t="e">
        <f t="shared" si="1367"/>
        <v>#REF!</v>
      </c>
      <c r="U1070">
        <f t="shared" si="1368"/>
        <v>-1.4172545221775752E-3</v>
      </c>
      <c r="V1070">
        <v>44.661341999999998</v>
      </c>
      <c r="W1070" t="e">
        <f t="shared" si="1369"/>
        <v>#REF!</v>
      </c>
      <c r="X1070">
        <f t="shared" si="1370"/>
        <v>4.1977579490689879E-2</v>
      </c>
      <c r="Y1070">
        <v>49.408903000000002</v>
      </c>
      <c r="Z1070" t="e">
        <f t="shared" si="1371"/>
        <v>#REF!</v>
      </c>
      <c r="AA1070">
        <f t="shared" si="1372"/>
        <v>8.9476509743677303E-3</v>
      </c>
      <c r="AB1070">
        <v>90.023078999999996</v>
      </c>
      <c r="AC1070" t="e">
        <f t="shared" si="1373"/>
        <v>#REF!</v>
      </c>
      <c r="AD1070">
        <f t="shared" si="1374"/>
        <v>1.2519894289430079E-2</v>
      </c>
      <c r="AE1070">
        <f>(C1070*'10Stocks'!$D$3)+(F1070*'10Stocks'!$D$4)+('10Stocks_'!I1070*'10Stocks'!$D$5)+('10Stocks_'!L1070*'10Stocks'!$D$6)+('10Stocks_'!O1070*'10Stocks'!$D$7)+('10Stocks_'!R1070*'10Stocks'!$D$8)+('10Stocks_'!U1070*'10Stocks'!$D$9)+('10Stocks_'!X1070*'10Stocks'!$D$10)+('10Stocks_'!AA1070*'10Stocks'!$D$11)+('10Stocks_'!AD1070*'10Stocks'!$D$12)</f>
        <v>9.1565093734379734E-3</v>
      </c>
      <c r="AF1070">
        <f t="shared" si="1375"/>
        <v>396812.56409461441</v>
      </c>
      <c r="AG1070">
        <f t="shared" si="1351"/>
        <v>289242.42036430561</v>
      </c>
    </row>
    <row r="1071" spans="1:33" x14ac:dyDescent="0.35">
      <c r="A1071">
        <v>96.889032</v>
      </c>
      <c r="B1071" t="e">
        <f t="shared" ref="B1071:B1134" si="1418">(#REF!-#REF!)/#REF!</f>
        <v>#REF!</v>
      </c>
      <c r="C1071">
        <f t="shared" si="1356"/>
        <v>-6.3523526783937157E-3</v>
      </c>
      <c r="D1071">
        <v>220.470001</v>
      </c>
      <c r="E1071" t="e">
        <f t="shared" si="1357"/>
        <v>#REF!</v>
      </c>
      <c r="F1071">
        <f t="shared" si="1358"/>
        <v>6.6203861451851502E-3</v>
      </c>
      <c r="G1071">
        <v>71.987864999999999</v>
      </c>
      <c r="H1071" t="e">
        <f t="shared" si="1359"/>
        <v>#REF!</v>
      </c>
      <c r="I1071">
        <f t="shared" si="1360"/>
        <v>-3.5843100083851479E-3</v>
      </c>
      <c r="J1071">
        <v>86.027558999999997</v>
      </c>
      <c r="K1071" t="e">
        <f t="shared" si="1361"/>
        <v>#REF!</v>
      </c>
      <c r="L1071">
        <f t="shared" si="1362"/>
        <v>1.014237833093522E-3</v>
      </c>
      <c r="M1071">
        <v>576.36259399999994</v>
      </c>
      <c r="N1071" t="e">
        <f t="shared" si="1363"/>
        <v>#REF!</v>
      </c>
      <c r="O1071">
        <f t="shared" si="1364"/>
        <v>-1.2822780559299293E-3</v>
      </c>
      <c r="P1071">
        <v>44.295791999999999</v>
      </c>
      <c r="Q1071" t="e">
        <f t="shared" si="1365"/>
        <v>#REF!</v>
      </c>
      <c r="R1071">
        <f t="shared" si="1366"/>
        <v>6.4639313579007622E-4</v>
      </c>
      <c r="S1071">
        <v>245.259995</v>
      </c>
      <c r="T1071" t="e">
        <f t="shared" si="1367"/>
        <v>#REF!</v>
      </c>
      <c r="U1071">
        <f t="shared" si="1368"/>
        <v>-5.4339455287766864E-3</v>
      </c>
      <c r="V1071">
        <v>43.511820999999998</v>
      </c>
      <c r="W1071" t="e">
        <f t="shared" si="1369"/>
        <v>#REF!</v>
      </c>
      <c r="X1071">
        <f t="shared" si="1370"/>
        <v>-2.5738613049289923E-2</v>
      </c>
      <c r="Y1071">
        <v>49.237442999999999</v>
      </c>
      <c r="Z1071" t="e">
        <f t="shared" si="1371"/>
        <v>#REF!</v>
      </c>
      <c r="AA1071">
        <f t="shared" si="1372"/>
        <v>-3.4702247892450327E-3</v>
      </c>
      <c r="AB1071">
        <v>89.079738000000006</v>
      </c>
      <c r="AC1071" t="e">
        <f t="shared" si="1373"/>
        <v>#REF!</v>
      </c>
      <c r="AD1071">
        <f t="shared" si="1374"/>
        <v>-1.0478879532658393E-2</v>
      </c>
      <c r="AE1071">
        <f>(C1071*'10Stocks'!$D$3)+(F1071*'10Stocks'!$D$4)+('10Stocks_'!I1071*'10Stocks'!$D$5)+('10Stocks_'!L1071*'10Stocks'!$D$6)+('10Stocks_'!O1071*'10Stocks'!$D$7)+('10Stocks_'!R1071*'10Stocks'!$D$8)+('10Stocks_'!U1071*'10Stocks'!$D$9)+('10Stocks_'!X1071*'10Stocks'!$D$10)+('10Stocks_'!AA1071*'10Stocks'!$D$11)+('10Stocks_'!AD1071*'10Stocks'!$D$12)</f>
        <v>-1.7610170092608609E-3</v>
      </c>
      <c r="AF1071">
        <f t="shared" si="1375"/>
        <v>396113.77041975537</v>
      </c>
      <c r="AG1071">
        <f t="shared" si="1351"/>
        <v>288733.0595422443</v>
      </c>
    </row>
    <row r="1072" spans="1:33" x14ac:dyDescent="0.35">
      <c r="A1072">
        <v>97.508439999999993</v>
      </c>
      <c r="B1072" t="e">
        <f t="shared" ref="B1072:B1135" si="1419">(#REF!-#REF!)/#REF!</f>
        <v>#REF!</v>
      </c>
      <c r="C1072">
        <f t="shared" si="1356"/>
        <v>6.3929630342471873E-3</v>
      </c>
      <c r="D1072">
        <v>218.229996</v>
      </c>
      <c r="E1072" t="e">
        <f t="shared" si="1357"/>
        <v>#REF!</v>
      </c>
      <c r="F1072">
        <f t="shared" si="1358"/>
        <v>-1.0160135119698196E-2</v>
      </c>
      <c r="G1072">
        <v>70.767105000000001</v>
      </c>
      <c r="H1072" t="e">
        <f t="shared" si="1359"/>
        <v>#REF!</v>
      </c>
      <c r="I1072">
        <f t="shared" si="1360"/>
        <v>-1.6957858105668206E-2</v>
      </c>
      <c r="J1072">
        <v>86.221245999999994</v>
      </c>
      <c r="K1072" t="e">
        <f t="shared" si="1361"/>
        <v>#REF!</v>
      </c>
      <c r="L1072">
        <f t="shared" si="1362"/>
        <v>2.2514529326584411E-3</v>
      </c>
      <c r="M1072">
        <v>577.36258999999995</v>
      </c>
      <c r="N1072" t="e">
        <f t="shared" si="1363"/>
        <v>#REF!</v>
      </c>
      <c r="O1072">
        <f t="shared" si="1364"/>
        <v>1.7350119706068402E-3</v>
      </c>
      <c r="P1072">
        <v>44.219487999999998</v>
      </c>
      <c r="Q1072" t="e">
        <f t="shared" si="1365"/>
        <v>#REF!</v>
      </c>
      <c r="R1072">
        <f t="shared" si="1366"/>
        <v>-1.7226015509554582E-3</v>
      </c>
      <c r="S1072">
        <v>242.679993</v>
      </c>
      <c r="T1072" t="e">
        <f t="shared" si="1367"/>
        <v>#REF!</v>
      </c>
      <c r="U1072">
        <f t="shared" si="1368"/>
        <v>-1.0519457117333821E-2</v>
      </c>
      <c r="V1072">
        <v>43.691746000000002</v>
      </c>
      <c r="W1072" t="e">
        <f t="shared" si="1369"/>
        <v>#REF!</v>
      </c>
      <c r="X1072">
        <f t="shared" si="1370"/>
        <v>4.1350831995747624E-3</v>
      </c>
      <c r="Y1072">
        <v>49.408903000000002</v>
      </c>
      <c r="Z1072" t="e">
        <f t="shared" si="1371"/>
        <v>#REF!</v>
      </c>
      <c r="AA1072">
        <f t="shared" si="1372"/>
        <v>3.4823091849022964E-3</v>
      </c>
      <c r="AB1072">
        <v>88.721270000000004</v>
      </c>
      <c r="AC1072" t="e">
        <f t="shared" si="1373"/>
        <v>#REF!</v>
      </c>
      <c r="AD1072">
        <f t="shared" si="1374"/>
        <v>-4.0241249923748312E-3</v>
      </c>
      <c r="AE1072">
        <f>(C1072*'10Stocks'!$D$3)+(F1072*'10Stocks'!$D$4)+('10Stocks_'!I1072*'10Stocks'!$D$5)+('10Stocks_'!L1072*'10Stocks'!$D$6)+('10Stocks_'!O1072*'10Stocks'!$D$7)+('10Stocks_'!R1072*'10Stocks'!$D$8)+('10Stocks_'!U1072*'10Stocks'!$D$9)+('10Stocks_'!X1072*'10Stocks'!$D$10)+('10Stocks_'!AA1072*'10Stocks'!$D$11)+('10Stocks_'!AD1072*'10Stocks'!$D$12)</f>
        <v>3.3662546083413768E-4</v>
      </c>
      <c r="AF1072">
        <f t="shared" si="1375"/>
        <v>396247.11240026564</v>
      </c>
      <c r="AG1072">
        <f t="shared" si="1351"/>
        <v>288830.25444147078</v>
      </c>
    </row>
    <row r="1073" spans="1:33" x14ac:dyDescent="0.35">
      <c r="A1073">
        <v>95.988954000000007</v>
      </c>
      <c r="B1073" t="e">
        <f t="shared" ref="B1073:B1136" si="1420">(#REF!-#REF!)/#REF!</f>
        <v>#REF!</v>
      </c>
      <c r="C1073">
        <f t="shared" si="1356"/>
        <v>-1.5583122855826494E-2</v>
      </c>
      <c r="D1073">
        <v>212.029999</v>
      </c>
      <c r="E1073" t="e">
        <f t="shared" si="1357"/>
        <v>#REF!</v>
      </c>
      <c r="F1073">
        <f t="shared" si="1358"/>
        <v>-2.8410379478722055E-2</v>
      </c>
      <c r="G1073">
        <v>69.361384000000001</v>
      </c>
      <c r="H1073" t="e">
        <f t="shared" si="1359"/>
        <v>#REF!</v>
      </c>
      <c r="I1073">
        <f t="shared" si="1360"/>
        <v>-1.9864045590108563E-2</v>
      </c>
      <c r="J1073">
        <v>84.729830000000007</v>
      </c>
      <c r="K1073" t="e">
        <f t="shared" si="1361"/>
        <v>#REF!</v>
      </c>
      <c r="L1073">
        <f t="shared" si="1362"/>
        <v>-1.7297546361136871E-2</v>
      </c>
      <c r="M1073">
        <v>568.27259700000002</v>
      </c>
      <c r="N1073" t="e">
        <f t="shared" si="1363"/>
        <v>#REF!</v>
      </c>
      <c r="O1073">
        <f t="shared" si="1364"/>
        <v>-1.5743993735375088E-2</v>
      </c>
      <c r="P1073">
        <v>43.780726999999999</v>
      </c>
      <c r="Q1073" t="e">
        <f t="shared" si="1365"/>
        <v>#REF!</v>
      </c>
      <c r="R1073">
        <f t="shared" si="1366"/>
        <v>-9.9223446458719632E-3</v>
      </c>
      <c r="S1073">
        <v>240.240005</v>
      </c>
      <c r="T1073" t="e">
        <f t="shared" si="1367"/>
        <v>#REF!</v>
      </c>
      <c r="U1073">
        <f t="shared" si="1368"/>
        <v>-1.0054343457971007E-2</v>
      </c>
      <c r="V1073">
        <v>44.081583000000002</v>
      </c>
      <c r="W1073" t="e">
        <f t="shared" si="1369"/>
        <v>#REF!</v>
      </c>
      <c r="X1073">
        <f t="shared" si="1370"/>
        <v>8.9224404078518619E-3</v>
      </c>
      <c r="Y1073">
        <v>48.827846000000001</v>
      </c>
      <c r="Z1073" t="e">
        <f t="shared" si="1371"/>
        <v>#REF!</v>
      </c>
      <c r="AA1073">
        <f t="shared" si="1372"/>
        <v>-1.1760168000491759E-2</v>
      </c>
      <c r="AB1073">
        <v>87.598692</v>
      </c>
      <c r="AC1073" t="e">
        <f t="shared" si="1373"/>
        <v>#REF!</v>
      </c>
      <c r="AD1073">
        <f t="shared" si="1374"/>
        <v>-1.2652862160336571E-2</v>
      </c>
      <c r="AE1073">
        <f>(C1073*'10Stocks'!$D$3)+(F1073*'10Stocks'!$D$4)+('10Stocks_'!I1073*'10Stocks'!$D$5)+('10Stocks_'!L1073*'10Stocks'!$D$6)+('10Stocks_'!O1073*'10Stocks'!$D$7)+('10Stocks_'!R1073*'10Stocks'!$D$8)+('10Stocks_'!U1073*'10Stocks'!$D$9)+('10Stocks_'!X1073*'10Stocks'!$D$10)+('10Stocks_'!AA1073*'10Stocks'!$D$11)+('10Stocks_'!AD1073*'10Stocks'!$D$12)</f>
        <v>-1.4789407327841295E-2</v>
      </c>
      <c r="AF1073">
        <f t="shared" si="1375"/>
        <v>390386.85245249723</v>
      </c>
      <c r="AG1073">
        <f t="shared" si="1351"/>
        <v>284558.62615993182</v>
      </c>
    </row>
    <row r="1074" spans="1:33" x14ac:dyDescent="0.35">
      <c r="A1074">
        <v>96.685789999999997</v>
      </c>
      <c r="B1074" t="e">
        <f t="shared" ref="B1074:B1137" si="1421">(#REF!-#REF!)/#REF!</f>
        <v>#REF!</v>
      </c>
      <c r="C1074">
        <f t="shared" si="1356"/>
        <v>7.2595436345726863E-3</v>
      </c>
      <c r="D1074">
        <v>214.800003</v>
      </c>
      <c r="E1074" t="e">
        <f t="shared" si="1357"/>
        <v>#REF!</v>
      </c>
      <c r="F1074">
        <f t="shared" si="1358"/>
        <v>1.3064207956724087E-2</v>
      </c>
      <c r="G1074">
        <v>69.074692999999996</v>
      </c>
      <c r="H1074" t="e">
        <f t="shared" si="1359"/>
        <v>#REF!</v>
      </c>
      <c r="I1074">
        <f t="shared" si="1360"/>
        <v>-4.1332941107404186E-3</v>
      </c>
      <c r="J1074">
        <v>84.051917000000003</v>
      </c>
      <c r="K1074" t="e">
        <f t="shared" si="1361"/>
        <v>#REF!</v>
      </c>
      <c r="L1074">
        <f t="shared" si="1362"/>
        <v>-8.0008776129965528E-3</v>
      </c>
      <c r="M1074">
        <v>570.08255399999996</v>
      </c>
      <c r="N1074" t="e">
        <f t="shared" si="1363"/>
        <v>#REF!</v>
      </c>
      <c r="O1074">
        <f t="shared" si="1364"/>
        <v>3.1850154477885907E-3</v>
      </c>
      <c r="P1074">
        <v>43.647188</v>
      </c>
      <c r="Q1074" t="e">
        <f t="shared" si="1365"/>
        <v>#REF!</v>
      </c>
      <c r="R1074">
        <f t="shared" si="1366"/>
        <v>-3.0501777642933836E-3</v>
      </c>
      <c r="S1074">
        <v>251.41999799999999</v>
      </c>
      <c r="T1074" t="e">
        <f t="shared" si="1367"/>
        <v>#REF!</v>
      </c>
      <c r="U1074">
        <f t="shared" si="1368"/>
        <v>4.6536766430719967E-2</v>
      </c>
      <c r="V1074">
        <v>44.531396000000001</v>
      </c>
      <c r="W1074" t="e">
        <f t="shared" si="1369"/>
        <v>#REF!</v>
      </c>
      <c r="X1074">
        <f t="shared" si="1370"/>
        <v>1.0204102697491578E-2</v>
      </c>
      <c r="Y1074">
        <v>48.961205999999997</v>
      </c>
      <c r="Z1074" t="e">
        <f t="shared" si="1371"/>
        <v>#REF!</v>
      </c>
      <c r="AA1074">
        <f t="shared" si="1372"/>
        <v>2.7312284060205349E-3</v>
      </c>
      <c r="AB1074">
        <v>88.013763999999995</v>
      </c>
      <c r="AC1074" t="e">
        <f t="shared" si="1373"/>
        <v>#REF!</v>
      </c>
      <c r="AD1074">
        <f t="shared" si="1374"/>
        <v>4.7383355906729175E-3</v>
      </c>
      <c r="AE1074">
        <f>(C1074*'10Stocks'!$D$3)+(F1074*'10Stocks'!$D$4)+('10Stocks_'!I1074*'10Stocks'!$D$5)+('10Stocks_'!L1074*'10Stocks'!$D$6)+('10Stocks_'!O1074*'10Stocks'!$D$7)+('10Stocks_'!R1074*'10Stocks'!$D$8)+('10Stocks_'!U1074*'10Stocks'!$D$9)+('10Stocks_'!X1074*'10Stocks'!$D$10)+('10Stocks_'!AA1074*'10Stocks'!$D$11)+('10Stocks_'!AD1074*'10Stocks'!$D$12)</f>
        <v>6.1801685101171367E-3</v>
      </c>
      <c r="AF1074">
        <f t="shared" si="1375"/>
        <v>392799.50898478791</v>
      </c>
      <c r="AG1074">
        <f t="shared" si="1351"/>
        <v>286317.24642060761</v>
      </c>
    </row>
    <row r="1075" spans="1:33" x14ac:dyDescent="0.35">
      <c r="A1075">
        <v>96.4148</v>
      </c>
      <c r="B1075" t="e">
        <f t="shared" ref="B1075:B1138" si="1422">(#REF!-#REF!)/#REF!</f>
        <v>#REF!</v>
      </c>
      <c r="C1075">
        <f t="shared" si="1356"/>
        <v>-2.8027903583349488E-3</v>
      </c>
      <c r="D1075">
        <v>216.449997</v>
      </c>
      <c r="E1075" t="e">
        <f t="shared" si="1357"/>
        <v>#REF!</v>
      </c>
      <c r="F1075">
        <f t="shared" si="1358"/>
        <v>7.6815362055651015E-3</v>
      </c>
      <c r="G1075">
        <v>69.148673000000002</v>
      </c>
      <c r="H1075" t="e">
        <f t="shared" si="1359"/>
        <v>#REF!</v>
      </c>
      <c r="I1075">
        <f t="shared" si="1360"/>
        <v>1.0710145320516435E-3</v>
      </c>
      <c r="J1075">
        <v>85.659542999999999</v>
      </c>
      <c r="K1075" t="e">
        <f t="shared" si="1361"/>
        <v>#REF!</v>
      </c>
      <c r="L1075">
        <f t="shared" si="1362"/>
        <v>1.9126583394879573E-2</v>
      </c>
      <c r="M1075">
        <v>575.28260599999999</v>
      </c>
      <c r="N1075" t="e">
        <f t="shared" si="1363"/>
        <v>#REF!</v>
      </c>
      <c r="O1075">
        <f t="shared" si="1364"/>
        <v>9.1215771531924974E-3</v>
      </c>
      <c r="P1075">
        <v>43.961953999999999</v>
      </c>
      <c r="Q1075" t="e">
        <f t="shared" si="1365"/>
        <v>#REF!</v>
      </c>
      <c r="R1075">
        <f t="shared" si="1366"/>
        <v>7.2115986028698752E-3</v>
      </c>
      <c r="S1075">
        <v>255.21000699999999</v>
      </c>
      <c r="T1075" t="e">
        <f t="shared" si="1367"/>
        <v>#REF!</v>
      </c>
      <c r="U1075">
        <f t="shared" si="1368"/>
        <v>1.5074413452186878E-2</v>
      </c>
      <c r="V1075">
        <v>44.981208000000002</v>
      </c>
      <c r="W1075" t="e">
        <f t="shared" si="1369"/>
        <v>#REF!</v>
      </c>
      <c r="X1075">
        <f t="shared" si="1370"/>
        <v>1.0101008286378478E-2</v>
      </c>
      <c r="Y1075">
        <v>49.627989999999997</v>
      </c>
      <c r="Z1075" t="e">
        <f t="shared" si="1371"/>
        <v>#REF!</v>
      </c>
      <c r="AA1075">
        <f t="shared" si="1372"/>
        <v>1.361861878974141E-2</v>
      </c>
      <c r="AB1075">
        <v>88.598630999999997</v>
      </c>
      <c r="AC1075" t="e">
        <f t="shared" si="1373"/>
        <v>#REF!</v>
      </c>
      <c r="AD1075">
        <f t="shared" si="1374"/>
        <v>6.6451765430689085E-3</v>
      </c>
      <c r="AE1075">
        <f>(C1075*'10Stocks'!$D$3)+(F1075*'10Stocks'!$D$4)+('10Stocks_'!I1075*'10Stocks'!$D$5)+('10Stocks_'!L1075*'10Stocks'!$D$6)+('10Stocks_'!O1075*'10Stocks'!$D$7)+('10Stocks_'!R1075*'10Stocks'!$D$8)+('10Stocks_'!U1075*'10Stocks'!$D$9)+('10Stocks_'!X1075*'10Stocks'!$D$10)+('10Stocks_'!AA1075*'10Stocks'!$D$11)+('10Stocks_'!AD1075*'10Stocks'!$D$12)</f>
        <v>1.1773299037546264E-2</v>
      </c>
      <c r="AF1075">
        <f t="shared" si="1375"/>
        <v>397424.05506586714</v>
      </c>
      <c r="AG1075">
        <f t="shared" si="1351"/>
        <v>289688.14498232427</v>
      </c>
    </row>
    <row r="1076" spans="1:33" x14ac:dyDescent="0.35">
      <c r="A1076">
        <v>96.4148</v>
      </c>
      <c r="B1076" t="e">
        <f t="shared" ref="B1076:B1139" si="1423">(#REF!-#REF!)/#REF!</f>
        <v>#REF!</v>
      </c>
      <c r="C1076">
        <f t="shared" si="1356"/>
        <v>0</v>
      </c>
      <c r="D1076">
        <v>217.199997</v>
      </c>
      <c r="E1076" t="e">
        <f t="shared" si="1357"/>
        <v>#REF!</v>
      </c>
      <c r="F1076">
        <f t="shared" si="1358"/>
        <v>3.4650035130284616E-3</v>
      </c>
      <c r="G1076">
        <v>69.324391000000006</v>
      </c>
      <c r="H1076" t="e">
        <f t="shared" si="1359"/>
        <v>#REF!</v>
      </c>
      <c r="I1076">
        <f t="shared" si="1360"/>
        <v>2.5411622866573788E-3</v>
      </c>
      <c r="J1076">
        <v>85.766073000000006</v>
      </c>
      <c r="K1076" t="e">
        <f t="shared" si="1361"/>
        <v>#REF!</v>
      </c>
      <c r="L1076">
        <f t="shared" si="1362"/>
        <v>1.2436442720690963E-3</v>
      </c>
      <c r="M1076">
        <v>577.35261400000002</v>
      </c>
      <c r="N1076" t="e">
        <f t="shared" si="1363"/>
        <v>#REF!</v>
      </c>
      <c r="O1076">
        <f t="shared" si="1364"/>
        <v>3.5982454160973362E-3</v>
      </c>
      <c r="P1076">
        <v>43.961953999999999</v>
      </c>
      <c r="Q1076" t="e">
        <f t="shared" si="1365"/>
        <v>#REF!</v>
      </c>
      <c r="R1076">
        <f t="shared" si="1366"/>
        <v>0</v>
      </c>
      <c r="S1076">
        <v>260.61999500000002</v>
      </c>
      <c r="T1076" t="e">
        <f t="shared" si="1367"/>
        <v>#REF!</v>
      </c>
      <c r="U1076">
        <f t="shared" si="1368"/>
        <v>2.1198181307992468E-2</v>
      </c>
      <c r="V1076">
        <v>44.111573</v>
      </c>
      <c r="W1076" t="e">
        <f t="shared" si="1369"/>
        <v>#REF!</v>
      </c>
      <c r="X1076">
        <f t="shared" si="1370"/>
        <v>-1.933329580655109E-2</v>
      </c>
      <c r="Y1076">
        <v>49.561311000000003</v>
      </c>
      <c r="Z1076" t="e">
        <f t="shared" si="1371"/>
        <v>#REF!</v>
      </c>
      <c r="AA1076">
        <f t="shared" si="1372"/>
        <v>-1.3435764777093228E-3</v>
      </c>
      <c r="AB1076">
        <v>89.164635000000004</v>
      </c>
      <c r="AC1076" t="e">
        <f t="shared" si="1373"/>
        <v>#REF!</v>
      </c>
      <c r="AD1076">
        <f t="shared" si="1374"/>
        <v>6.3884057079844339E-3</v>
      </c>
      <c r="AE1076">
        <f>(C1076*'10Stocks'!$D$3)+(F1076*'10Stocks'!$D$4)+('10Stocks_'!I1076*'10Stocks'!$D$5)+('10Stocks_'!L1076*'10Stocks'!$D$6)+('10Stocks_'!O1076*'10Stocks'!$D$7)+('10Stocks_'!R1076*'10Stocks'!$D$8)+('10Stocks_'!U1076*'10Stocks'!$D$9)+('10Stocks_'!X1076*'10Stocks'!$D$10)+('10Stocks_'!AA1076*'10Stocks'!$D$11)+('10Stocks_'!AD1076*'10Stocks'!$D$12)</f>
        <v>4.6596117648531792E-3</v>
      </c>
      <c r="AF1076">
        <f t="shared" si="1375"/>
        <v>399275.8968684877</v>
      </c>
      <c r="AG1076">
        <f t="shared" si="1351"/>
        <v>291037.97927082243</v>
      </c>
    </row>
    <row r="1077" spans="1:33" x14ac:dyDescent="0.35">
      <c r="A1077">
        <v>95.572789</v>
      </c>
      <c r="B1077" t="e">
        <f t="shared" ref="B1077:B1140" si="1424">(#REF!-#REF!)/#REF!</f>
        <v>#REF!</v>
      </c>
      <c r="C1077">
        <f t="shared" si="1356"/>
        <v>-8.7332131581458385E-3</v>
      </c>
      <c r="D1077">
        <v>215.63000500000001</v>
      </c>
      <c r="E1077" t="e">
        <f t="shared" si="1357"/>
        <v>#REF!</v>
      </c>
      <c r="F1077">
        <f t="shared" si="1358"/>
        <v>-7.2283242250688658E-3</v>
      </c>
      <c r="G1077">
        <v>68.353335000000001</v>
      </c>
      <c r="H1077" t="e">
        <f t="shared" si="1359"/>
        <v>#REF!</v>
      </c>
      <c r="I1077">
        <f t="shared" si="1360"/>
        <v>-1.400742200533726E-2</v>
      </c>
      <c r="J1077">
        <v>84.361821000000006</v>
      </c>
      <c r="K1077" t="e">
        <f t="shared" si="1361"/>
        <v>#REF!</v>
      </c>
      <c r="L1077">
        <f t="shared" si="1362"/>
        <v>-1.6373047650205454E-2</v>
      </c>
      <c r="M1077">
        <v>563.74253399999998</v>
      </c>
      <c r="N1077" t="e">
        <f t="shared" si="1363"/>
        <v>#REF!</v>
      </c>
      <c r="O1077">
        <f t="shared" si="1364"/>
        <v>-2.3573254316295585E-2</v>
      </c>
      <c r="P1077">
        <v>43.427807999999999</v>
      </c>
      <c r="Q1077" t="e">
        <f t="shared" si="1365"/>
        <v>#REF!</v>
      </c>
      <c r="R1077">
        <f t="shared" si="1366"/>
        <v>-1.2150187864715927E-2</v>
      </c>
      <c r="S1077">
        <v>259.57000699999998</v>
      </c>
      <c r="T1077" t="e">
        <f t="shared" si="1367"/>
        <v>#REF!</v>
      </c>
      <c r="U1077">
        <f t="shared" si="1368"/>
        <v>-4.028808303829649E-3</v>
      </c>
      <c r="V1077">
        <v>43.661760000000001</v>
      </c>
      <c r="W1077" t="e">
        <f t="shared" si="1369"/>
        <v>#REF!</v>
      </c>
      <c r="X1077">
        <f t="shared" si="1370"/>
        <v>-1.0197165265450836E-2</v>
      </c>
      <c r="Y1077">
        <v>48.656388999999997</v>
      </c>
      <c r="Z1077" t="e">
        <f t="shared" si="1371"/>
        <v>#REF!</v>
      </c>
      <c r="AA1077">
        <f t="shared" si="1372"/>
        <v>-1.8258637266475985E-2</v>
      </c>
      <c r="AB1077">
        <v>88.079797999999997</v>
      </c>
      <c r="AC1077" t="e">
        <f t="shared" si="1373"/>
        <v>#REF!</v>
      </c>
      <c r="AD1077">
        <f t="shared" si="1374"/>
        <v>-1.21666734799061E-2</v>
      </c>
      <c r="AE1077">
        <f>(C1077*'10Stocks'!$D$3)+(F1077*'10Stocks'!$D$4)+('10Stocks_'!I1077*'10Stocks'!$D$5)+('10Stocks_'!L1077*'10Stocks'!$D$6)+('10Stocks_'!O1077*'10Stocks'!$D$7)+('10Stocks_'!R1077*'10Stocks'!$D$8)+('10Stocks_'!U1077*'10Stocks'!$D$9)+('10Stocks_'!X1077*'10Stocks'!$D$10)+('10Stocks_'!AA1077*'10Stocks'!$D$11)+('10Stocks_'!AD1077*'10Stocks'!$D$12)</f>
        <v>-1.384104648021193E-2</v>
      </c>
      <c r="AF1077">
        <f t="shared" si="1375"/>
        <v>393749.50062150264</v>
      </c>
      <c r="AG1077">
        <f t="shared" si="1351"/>
        <v>287009.709072228</v>
      </c>
    </row>
    <row r="1078" spans="1:33" x14ac:dyDescent="0.35">
      <c r="A1078">
        <v>97.556835000000007</v>
      </c>
      <c r="B1078" t="e">
        <f t="shared" ref="B1078:B1141" si="1425">(#REF!-#REF!)/#REF!</f>
        <v>#REF!</v>
      </c>
      <c r="C1078">
        <f t="shared" si="1356"/>
        <v>2.0759528112128299E-2</v>
      </c>
      <c r="D1078">
        <v>217.53999300000001</v>
      </c>
      <c r="E1078" t="e">
        <f t="shared" si="1357"/>
        <v>#REF!</v>
      </c>
      <c r="F1078">
        <f t="shared" si="1358"/>
        <v>8.8577097607542999E-3</v>
      </c>
      <c r="G1078">
        <v>68.926717999999994</v>
      </c>
      <c r="H1078" t="e">
        <f t="shared" si="1359"/>
        <v>#REF!</v>
      </c>
      <c r="I1078">
        <f t="shared" si="1360"/>
        <v>8.3885153518843316E-3</v>
      </c>
      <c r="J1078">
        <v>85.330273000000005</v>
      </c>
      <c r="K1078" t="e">
        <f t="shared" si="1361"/>
        <v>#REF!</v>
      </c>
      <c r="L1078">
        <f t="shared" si="1362"/>
        <v>1.1479742714420533E-2</v>
      </c>
      <c r="M1078">
        <v>572.50258199999996</v>
      </c>
      <c r="N1078" t="e">
        <f t="shared" si="1363"/>
        <v>#REF!</v>
      </c>
      <c r="O1078">
        <f t="shared" si="1364"/>
        <v>1.5539093596226648E-2</v>
      </c>
      <c r="P1078">
        <v>44.620094000000002</v>
      </c>
      <c r="Q1078" t="e">
        <f t="shared" si="1365"/>
        <v>#REF!</v>
      </c>
      <c r="R1078">
        <f t="shared" si="1366"/>
        <v>2.7454436567463936E-2</v>
      </c>
      <c r="S1078">
        <v>259.27999899999998</v>
      </c>
      <c r="T1078" t="e">
        <f t="shared" si="1367"/>
        <v>#REF!</v>
      </c>
      <c r="U1078">
        <f t="shared" si="1368"/>
        <v>-1.1172631358753258E-3</v>
      </c>
      <c r="V1078">
        <v>44.881252000000003</v>
      </c>
      <c r="W1078" t="e">
        <f t="shared" si="1369"/>
        <v>#REF!</v>
      </c>
      <c r="X1078">
        <f t="shared" si="1370"/>
        <v>2.7930436152825779E-2</v>
      </c>
      <c r="Y1078">
        <v>49.675620000000002</v>
      </c>
      <c r="Z1078" t="e">
        <f t="shared" si="1371"/>
        <v>#REF!</v>
      </c>
      <c r="AA1078">
        <f t="shared" si="1372"/>
        <v>2.0947526541684074E-2</v>
      </c>
      <c r="AB1078">
        <v>89.249538999999999</v>
      </c>
      <c r="AC1078" t="e">
        <f t="shared" si="1373"/>
        <v>#REF!</v>
      </c>
      <c r="AD1078">
        <f t="shared" si="1374"/>
        <v>1.3280468694989537E-2</v>
      </c>
      <c r="AE1078">
        <f>(C1078*'10Stocks'!$D$3)+(F1078*'10Stocks'!$D$4)+('10Stocks_'!I1078*'10Stocks'!$D$5)+('10Stocks_'!L1078*'10Stocks'!$D$6)+('10Stocks_'!O1078*'10Stocks'!$D$7)+('10Stocks_'!R1078*'10Stocks'!$D$8)+('10Stocks_'!U1078*'10Stocks'!$D$9)+('10Stocks_'!X1078*'10Stocks'!$D$10)+('10Stocks_'!AA1078*'10Stocks'!$D$11)+('10Stocks_'!AD1078*'10Stocks'!$D$12)</f>
        <v>1.3249415148169493E-2</v>
      </c>
      <c r="AF1078">
        <f t="shared" si="1375"/>
        <v>398966.45121962135</v>
      </c>
      <c r="AG1078">
        <f t="shared" si="1351"/>
        <v>290812.41985928128</v>
      </c>
    </row>
    <row r="1079" spans="1:33" x14ac:dyDescent="0.35">
      <c r="A1079">
        <v>97.769750000000002</v>
      </c>
      <c r="B1079" t="e">
        <f t="shared" ref="B1079:B1142" si="1426">(#REF!-#REF!)/#REF!</f>
        <v>#REF!</v>
      </c>
      <c r="C1079">
        <f t="shared" si="1356"/>
        <v>2.1824713768132729E-3</v>
      </c>
      <c r="D1079">
        <v>213</v>
      </c>
      <c r="E1079" t="e">
        <f t="shared" si="1357"/>
        <v>#REF!</v>
      </c>
      <c r="F1079">
        <f t="shared" si="1358"/>
        <v>-2.0869693601580697E-2</v>
      </c>
      <c r="G1079">
        <v>66.722561999999996</v>
      </c>
      <c r="H1079" t="e">
        <f t="shared" si="1359"/>
        <v>#REF!</v>
      </c>
      <c r="I1079">
        <f t="shared" si="1360"/>
        <v>-3.1978252613159355E-2</v>
      </c>
      <c r="J1079">
        <v>83.005987000000005</v>
      </c>
      <c r="K1079" t="e">
        <f t="shared" si="1361"/>
        <v>#REF!</v>
      </c>
      <c r="L1079">
        <f t="shared" si="1362"/>
        <v>-2.7238703431782068E-2</v>
      </c>
      <c r="M1079">
        <v>560.882518</v>
      </c>
      <c r="N1079" t="e">
        <f t="shared" si="1363"/>
        <v>#REF!</v>
      </c>
      <c r="O1079">
        <f t="shared" si="1364"/>
        <v>-2.0296963481642356E-2</v>
      </c>
      <c r="P1079">
        <v>43.733032999999999</v>
      </c>
      <c r="Q1079" t="e">
        <f t="shared" si="1365"/>
        <v>#REF!</v>
      </c>
      <c r="R1079">
        <f t="shared" si="1366"/>
        <v>-1.9880303255300241E-2</v>
      </c>
      <c r="S1079">
        <v>257.01001000000002</v>
      </c>
      <c r="T1079" t="e">
        <f t="shared" si="1367"/>
        <v>#REF!</v>
      </c>
      <c r="U1079">
        <f t="shared" si="1368"/>
        <v>-8.7549714931923952E-3</v>
      </c>
      <c r="V1079">
        <v>44.051596000000004</v>
      </c>
      <c r="W1079" t="e">
        <f t="shared" si="1369"/>
        <v>#REF!</v>
      </c>
      <c r="X1079">
        <f t="shared" si="1370"/>
        <v>-1.8485580571593677E-2</v>
      </c>
      <c r="Y1079">
        <v>48.694488999999997</v>
      </c>
      <c r="Z1079" t="e">
        <f t="shared" si="1371"/>
        <v>#REF!</v>
      </c>
      <c r="AA1079">
        <f t="shared" si="1372"/>
        <v>-1.9750754998125938E-2</v>
      </c>
      <c r="AB1079">
        <v>86.617615999999998</v>
      </c>
      <c r="AC1079" t="e">
        <f t="shared" si="1373"/>
        <v>#REF!</v>
      </c>
      <c r="AD1079">
        <f t="shared" si="1374"/>
        <v>-2.9489485654374085E-2</v>
      </c>
      <c r="AE1079">
        <f>(C1079*'10Stocks'!$D$3)+(F1079*'10Stocks'!$D$4)+('10Stocks_'!I1079*'10Stocks'!$D$5)+('10Stocks_'!L1079*'10Stocks'!$D$6)+('10Stocks_'!O1079*'10Stocks'!$D$7)+('10Stocks_'!R1079*'10Stocks'!$D$8)+('10Stocks_'!U1079*'10Stocks'!$D$9)+('10Stocks_'!X1079*'10Stocks'!$D$10)+('10Stocks_'!AA1079*'10Stocks'!$D$11)+('10Stocks_'!AD1079*'10Stocks'!$D$12)</f>
        <v>-1.7177187703005196E-2</v>
      </c>
      <c r="AF1079">
        <f t="shared" si="1375"/>
        <v>392113.32959982002</v>
      </c>
      <c r="AG1079">
        <f t="shared" si="1351"/>
        <v>285817.08033699327</v>
      </c>
    </row>
    <row r="1080" spans="1:33" x14ac:dyDescent="0.35">
      <c r="A1080">
        <v>97.489086999999998</v>
      </c>
      <c r="B1080" t="e">
        <f t="shared" ref="B1080:B1143" si="1427">(#REF!-#REF!)/#REF!</f>
        <v>#REF!</v>
      </c>
      <c r="C1080">
        <f t="shared" si="1356"/>
        <v>-2.870652732568142E-3</v>
      </c>
      <c r="D1080">
        <v>203.35000600000001</v>
      </c>
      <c r="E1080" t="e">
        <f t="shared" si="1357"/>
        <v>#REF!</v>
      </c>
      <c r="F1080">
        <f t="shared" si="1358"/>
        <v>-4.5305136150234709E-2</v>
      </c>
      <c r="G1080">
        <v>65.713875999999999</v>
      </c>
      <c r="H1080" t="e">
        <f t="shared" si="1359"/>
        <v>#REF!</v>
      </c>
      <c r="I1080">
        <f t="shared" si="1360"/>
        <v>-1.5117614938107402E-2</v>
      </c>
      <c r="J1080">
        <v>83.548317999999995</v>
      </c>
      <c r="K1080" t="e">
        <f t="shared" si="1361"/>
        <v>#REF!</v>
      </c>
      <c r="L1080">
        <f t="shared" si="1362"/>
        <v>6.5336371459565933E-3</v>
      </c>
      <c r="M1080">
        <v>544.49247600000001</v>
      </c>
      <c r="N1080" t="e">
        <f t="shared" si="1363"/>
        <v>#REF!</v>
      </c>
      <c r="O1080">
        <f t="shared" si="1364"/>
        <v>-2.9221880650592846E-2</v>
      </c>
      <c r="P1080">
        <v>41.997065999999997</v>
      </c>
      <c r="Q1080" t="e">
        <f t="shared" si="1365"/>
        <v>#REF!</v>
      </c>
      <c r="R1080">
        <f t="shared" si="1366"/>
        <v>-3.9694639976148062E-2</v>
      </c>
      <c r="S1080">
        <v>236.91000399999999</v>
      </c>
      <c r="T1080" t="e">
        <f t="shared" si="1367"/>
        <v>#REF!</v>
      </c>
      <c r="U1080">
        <f t="shared" si="1368"/>
        <v>-7.8207093957157678E-2</v>
      </c>
      <c r="V1080">
        <v>42.692163999999998</v>
      </c>
      <c r="W1080" t="e">
        <f t="shared" si="1369"/>
        <v>#REF!</v>
      </c>
      <c r="X1080">
        <f t="shared" si="1370"/>
        <v>-3.0859994266723166E-2</v>
      </c>
      <c r="Y1080">
        <v>48.237264000000003</v>
      </c>
      <c r="Z1080" t="e">
        <f t="shared" si="1371"/>
        <v>#REF!</v>
      </c>
      <c r="AA1080">
        <f t="shared" si="1372"/>
        <v>-9.3896662515545442E-3</v>
      </c>
      <c r="AB1080">
        <v>86.410078999999996</v>
      </c>
      <c r="AC1080" t="e">
        <f t="shared" si="1373"/>
        <v>#REF!</v>
      </c>
      <c r="AD1080">
        <f t="shared" si="1374"/>
        <v>-2.3960137623737195E-3</v>
      </c>
      <c r="AE1080">
        <f>(C1080*'10Stocks'!$D$3)+(F1080*'10Stocks'!$D$4)+('10Stocks_'!I1080*'10Stocks'!$D$5)+('10Stocks_'!L1080*'10Stocks'!$D$6)+('10Stocks_'!O1080*'10Stocks'!$D$7)+('10Stocks_'!R1080*'10Stocks'!$D$8)+('10Stocks_'!U1080*'10Stocks'!$D$9)+('10Stocks_'!X1080*'10Stocks'!$D$10)+('10Stocks_'!AA1080*'10Stocks'!$D$11)+('10Stocks_'!AD1080*'10Stocks'!$D$12)</f>
        <v>-2.0089405655235572E-2</v>
      </c>
      <c r="AF1080">
        <f t="shared" si="1375"/>
        <v>384236.00585866417</v>
      </c>
      <c r="AG1080">
        <f t="shared" si="1351"/>
        <v>280075.18506690837</v>
      </c>
    </row>
    <row r="1081" spans="1:33" x14ac:dyDescent="0.35">
      <c r="A1081">
        <v>96.598681999999997</v>
      </c>
      <c r="B1081" t="e">
        <f t="shared" ref="B1081:B1144" si="1428">(#REF!-#REF!)/#REF!</f>
        <v>#REF!</v>
      </c>
      <c r="C1081">
        <f t="shared" si="1356"/>
        <v>-9.1333812573298721E-3</v>
      </c>
      <c r="D1081">
        <v>199.679993</v>
      </c>
      <c r="E1081" t="e">
        <f t="shared" si="1357"/>
        <v>#REF!</v>
      </c>
      <c r="F1081">
        <f t="shared" si="1358"/>
        <v>-1.8047764404786944E-2</v>
      </c>
      <c r="G1081">
        <v>63.575091999999998</v>
      </c>
      <c r="H1081" t="e">
        <f t="shared" si="1359"/>
        <v>#REF!</v>
      </c>
      <c r="I1081">
        <f t="shared" si="1360"/>
        <v>-3.2546915966423916E-2</v>
      </c>
      <c r="J1081">
        <v>81.262778999999995</v>
      </c>
      <c r="K1081" t="e">
        <f t="shared" si="1361"/>
        <v>#REF!</v>
      </c>
      <c r="L1081">
        <f t="shared" si="1362"/>
        <v>-2.7355894824836573E-2</v>
      </c>
      <c r="M1081">
        <v>533.21239400000002</v>
      </c>
      <c r="N1081" t="e">
        <f t="shared" si="1363"/>
        <v>#REF!</v>
      </c>
      <c r="O1081">
        <f t="shared" si="1364"/>
        <v>-2.0716690307397367E-2</v>
      </c>
      <c r="P1081">
        <v>41.634613000000002</v>
      </c>
      <c r="Q1081" t="e">
        <f t="shared" si="1365"/>
        <v>#REF!</v>
      </c>
      <c r="R1081">
        <f t="shared" si="1366"/>
        <v>-8.6304362309499207E-3</v>
      </c>
      <c r="S1081">
        <v>224.58999600000001</v>
      </c>
      <c r="T1081" t="e">
        <f t="shared" si="1367"/>
        <v>#REF!</v>
      </c>
      <c r="U1081">
        <f t="shared" si="1368"/>
        <v>-5.2002903178373056E-2</v>
      </c>
      <c r="V1081">
        <v>42.922066999999998</v>
      </c>
      <c r="W1081" t="e">
        <f t="shared" si="1369"/>
        <v>#REF!</v>
      </c>
      <c r="X1081">
        <f t="shared" si="1370"/>
        <v>5.3851334404130978E-3</v>
      </c>
      <c r="Y1081">
        <v>47.818142000000002</v>
      </c>
      <c r="Z1081" t="e">
        <f t="shared" si="1371"/>
        <v>#REF!</v>
      </c>
      <c r="AA1081">
        <f t="shared" si="1372"/>
        <v>-8.688759793673239E-3</v>
      </c>
      <c r="AB1081">
        <v>85.693138000000005</v>
      </c>
      <c r="AC1081" t="e">
        <f t="shared" si="1373"/>
        <v>#REF!</v>
      </c>
      <c r="AD1081">
        <f t="shared" si="1374"/>
        <v>-8.2969603580618344E-3</v>
      </c>
      <c r="AE1081">
        <f>(C1081*'10Stocks'!$D$3)+(F1081*'10Stocks'!$D$4)+('10Stocks_'!I1081*'10Stocks'!$D$5)+('10Stocks_'!L1081*'10Stocks'!$D$6)+('10Stocks_'!O1081*'10Stocks'!$D$7)+('10Stocks_'!R1081*'10Stocks'!$D$8)+('10Stocks_'!U1081*'10Stocks'!$D$9)+('10Stocks_'!X1081*'10Stocks'!$D$10)+('10Stocks_'!AA1081*'10Stocks'!$D$11)+('10Stocks_'!AD1081*'10Stocks'!$D$12)</f>
        <v>-2.5352489868208088E-2</v>
      </c>
      <c r="AF1081">
        <f t="shared" si="1375"/>
        <v>374494.66641313164</v>
      </c>
      <c r="AG1081">
        <f t="shared" si="1351"/>
        <v>272974.58177516307</v>
      </c>
    </row>
    <row r="1082" spans="1:33" x14ac:dyDescent="0.35">
      <c r="A1082">
        <v>95.572789</v>
      </c>
      <c r="B1082" t="e">
        <f t="shared" ref="B1082:B1145" si="1429">(#REF!-#REF!)/#REF!</f>
        <v>#REF!</v>
      </c>
      <c r="C1082">
        <f t="shared" si="1356"/>
        <v>-1.0620155252221727E-2</v>
      </c>
      <c r="D1082">
        <v>199.070007</v>
      </c>
      <c r="E1082" t="e">
        <f t="shared" si="1357"/>
        <v>#REF!</v>
      </c>
      <c r="F1082">
        <f t="shared" si="1358"/>
        <v>-3.0548178154232615E-3</v>
      </c>
      <c r="G1082">
        <v>61.828572999999999</v>
      </c>
      <c r="H1082" t="e">
        <f t="shared" si="1359"/>
        <v>#REF!</v>
      </c>
      <c r="I1082">
        <f t="shared" si="1360"/>
        <v>-2.7471749470688919E-2</v>
      </c>
      <c r="J1082">
        <v>81.485518999999996</v>
      </c>
      <c r="K1082" t="e">
        <f t="shared" si="1361"/>
        <v>#REF!</v>
      </c>
      <c r="L1082">
        <f t="shared" si="1362"/>
        <v>2.7409842826074376E-3</v>
      </c>
      <c r="M1082">
        <v>537.942408</v>
      </c>
      <c r="N1082" t="e">
        <f t="shared" si="1363"/>
        <v>#REF!</v>
      </c>
      <c r="O1082">
        <f t="shared" si="1364"/>
        <v>8.8707878009301917E-3</v>
      </c>
      <c r="P1082">
        <v>41.710917999999999</v>
      </c>
      <c r="Q1082" t="e">
        <f t="shared" si="1365"/>
        <v>#REF!</v>
      </c>
      <c r="R1082">
        <f t="shared" si="1366"/>
        <v>1.8327298971170416E-3</v>
      </c>
      <c r="S1082">
        <v>227.05999800000001</v>
      </c>
      <c r="T1082" t="e">
        <f t="shared" si="1367"/>
        <v>#REF!</v>
      </c>
      <c r="U1082">
        <f t="shared" si="1368"/>
        <v>1.0997827347572479E-2</v>
      </c>
      <c r="V1082">
        <v>43.351888000000002</v>
      </c>
      <c r="W1082" t="e">
        <f t="shared" si="1369"/>
        <v>#REF!</v>
      </c>
      <c r="X1082">
        <f t="shared" si="1370"/>
        <v>1.0013986511879869E-2</v>
      </c>
      <c r="Y1082">
        <v>46.513145999999999</v>
      </c>
      <c r="Z1082" t="e">
        <f t="shared" si="1371"/>
        <v>#REF!</v>
      </c>
      <c r="AA1082">
        <f t="shared" si="1372"/>
        <v>-2.7290813599574876E-2</v>
      </c>
      <c r="AB1082">
        <v>85.419574999999995</v>
      </c>
      <c r="AC1082" t="e">
        <f t="shared" si="1373"/>
        <v>#REF!</v>
      </c>
      <c r="AD1082">
        <f t="shared" si="1374"/>
        <v>-3.1923559620375902E-3</v>
      </c>
      <c r="AE1082">
        <f>(C1082*'10Stocks'!$D$3)+(F1082*'10Stocks'!$D$4)+('10Stocks_'!I1082*'10Stocks'!$D$5)+('10Stocks_'!L1082*'10Stocks'!$D$6)+('10Stocks_'!O1082*'10Stocks'!$D$7)+('10Stocks_'!R1082*'10Stocks'!$D$8)+('10Stocks_'!U1082*'10Stocks'!$D$9)+('10Stocks_'!X1082*'10Stocks'!$D$10)+('10Stocks_'!AA1082*'10Stocks'!$D$11)+('10Stocks_'!AD1082*'10Stocks'!$D$12)</f>
        <v>2.8220989968422883E-3</v>
      </c>
      <c r="AF1082">
        <f t="shared" si="1375"/>
        <v>375551.52743553894</v>
      </c>
      <c r="AG1082">
        <f t="shared" si="1351"/>
        <v>273744.94306855422</v>
      </c>
    </row>
    <row r="1083" spans="1:33" x14ac:dyDescent="0.35">
      <c r="A1083">
        <v>94.401720999999995</v>
      </c>
      <c r="B1083" t="e">
        <f t="shared" ref="B1083:B1146" si="1430">(#REF!-#REF!)/#REF!</f>
        <v>#REF!</v>
      </c>
      <c r="C1083">
        <f t="shared" si="1356"/>
        <v>-1.2253152934565982E-2</v>
      </c>
      <c r="D1083">
        <v>205.729996</v>
      </c>
      <c r="E1083" t="e">
        <f t="shared" si="1357"/>
        <v>#REF!</v>
      </c>
      <c r="F1083">
        <f t="shared" si="1358"/>
        <v>3.3455511959669525E-2</v>
      </c>
      <c r="G1083">
        <v>61.875273999999997</v>
      </c>
      <c r="H1083" t="e">
        <f t="shared" si="1359"/>
        <v>#REF!</v>
      </c>
      <c r="I1083">
        <f t="shared" si="1360"/>
        <v>7.5533038745692496E-4</v>
      </c>
      <c r="J1083">
        <v>79.490510999999998</v>
      </c>
      <c r="K1083" t="e">
        <f t="shared" si="1361"/>
        <v>#REF!</v>
      </c>
      <c r="L1083">
        <f t="shared" si="1362"/>
        <v>-2.4482975926066061E-2</v>
      </c>
      <c r="M1083">
        <v>530.03240900000003</v>
      </c>
      <c r="N1083" t="e">
        <f t="shared" si="1363"/>
        <v>#REF!</v>
      </c>
      <c r="O1083">
        <f t="shared" si="1364"/>
        <v>-1.4704174429021723E-2</v>
      </c>
      <c r="P1083">
        <v>41.224466999999997</v>
      </c>
      <c r="Q1083" t="e">
        <f t="shared" si="1365"/>
        <v>#REF!</v>
      </c>
      <c r="R1083">
        <f t="shared" si="1366"/>
        <v>-1.1662438117521231E-2</v>
      </c>
      <c r="S1083">
        <v>229.699997</v>
      </c>
      <c r="T1083" t="e">
        <f t="shared" si="1367"/>
        <v>#REF!</v>
      </c>
      <c r="U1083">
        <f t="shared" si="1368"/>
        <v>1.1626878460555561E-2</v>
      </c>
      <c r="V1083">
        <v>43.551805000000002</v>
      </c>
      <c r="W1083" t="e">
        <f t="shared" si="1369"/>
        <v>#REF!</v>
      </c>
      <c r="X1083">
        <f t="shared" si="1370"/>
        <v>4.6114946597020003E-3</v>
      </c>
      <c r="Y1083">
        <v>45.579641000000002</v>
      </c>
      <c r="Z1083" t="e">
        <f t="shared" si="1371"/>
        <v>#REF!</v>
      </c>
      <c r="AA1083">
        <f t="shared" si="1372"/>
        <v>-2.0069702444981827E-2</v>
      </c>
      <c r="AB1083">
        <v>85.108271000000002</v>
      </c>
      <c r="AC1083" t="e">
        <f t="shared" si="1373"/>
        <v>#REF!</v>
      </c>
      <c r="AD1083">
        <f t="shared" si="1374"/>
        <v>-3.6444105464115539E-3</v>
      </c>
      <c r="AE1083">
        <f>(C1083*'10Stocks'!$D$3)+(F1083*'10Stocks'!$D$4)+('10Stocks_'!I1083*'10Stocks'!$D$5)+('10Stocks_'!L1083*'10Stocks'!$D$6)+('10Stocks_'!O1083*'10Stocks'!$D$7)+('10Stocks_'!R1083*'10Stocks'!$D$8)+('10Stocks_'!U1083*'10Stocks'!$D$9)+('10Stocks_'!X1083*'10Stocks'!$D$10)+('10Stocks_'!AA1083*'10Stocks'!$D$11)+('10Stocks_'!AD1083*'10Stocks'!$D$12)</f>
        <v>-1.3369640538523051E-2</v>
      </c>
      <c r="AF1083">
        <f t="shared" si="1375"/>
        <v>370530.53851003252</v>
      </c>
      <c r="AG1083">
        <f t="shared" si="1351"/>
        <v>270085.07158048917</v>
      </c>
    </row>
    <row r="1084" spans="1:33" x14ac:dyDescent="0.35">
      <c r="A1084">
        <v>93.162904999999995</v>
      </c>
      <c r="B1084" t="e">
        <f t="shared" ref="B1084:B1147" si="1431">(#REF!-#REF!)/#REF!</f>
        <v>#REF!</v>
      </c>
      <c r="C1084">
        <f t="shared" si="1356"/>
        <v>-1.3122811606368913E-2</v>
      </c>
      <c r="D1084">
        <v>211.220001</v>
      </c>
      <c r="E1084" t="e">
        <f t="shared" si="1357"/>
        <v>#REF!</v>
      </c>
      <c r="F1084">
        <f t="shared" si="1358"/>
        <v>2.6685486349788276E-2</v>
      </c>
      <c r="G1084">
        <v>62.510370999999999</v>
      </c>
      <c r="H1084" t="e">
        <f t="shared" si="1359"/>
        <v>#REF!</v>
      </c>
      <c r="I1084">
        <f t="shared" si="1360"/>
        <v>1.0264148486841478E-2</v>
      </c>
      <c r="J1084">
        <v>79.161232999999996</v>
      </c>
      <c r="K1084" t="e">
        <f t="shared" si="1361"/>
        <v>#REF!</v>
      </c>
      <c r="L1084">
        <f t="shared" si="1362"/>
        <v>-4.142356060586932E-3</v>
      </c>
      <c r="M1084">
        <v>524.51238699999999</v>
      </c>
      <c r="N1084" t="e">
        <f t="shared" si="1363"/>
        <v>#REF!</v>
      </c>
      <c r="O1084">
        <f t="shared" si="1364"/>
        <v>-1.0414499012267077E-2</v>
      </c>
      <c r="P1084">
        <v>40.766629999999999</v>
      </c>
      <c r="Q1084" t="e">
        <f t="shared" si="1365"/>
        <v>#REF!</v>
      </c>
      <c r="R1084">
        <f t="shared" si="1366"/>
        <v>-1.1105953170965141E-2</v>
      </c>
      <c r="S1084">
        <v>226.35000600000001</v>
      </c>
      <c r="T1084" t="e">
        <f t="shared" si="1367"/>
        <v>#REF!</v>
      </c>
      <c r="U1084">
        <f t="shared" si="1368"/>
        <v>-1.45842013223883E-2</v>
      </c>
      <c r="V1084">
        <v>41.742559999999997</v>
      </c>
      <c r="W1084" t="e">
        <f t="shared" si="1369"/>
        <v>#REF!</v>
      </c>
      <c r="X1084">
        <f t="shared" si="1370"/>
        <v>-4.1542365465679416E-2</v>
      </c>
      <c r="Y1084">
        <v>45.846358000000002</v>
      </c>
      <c r="Z1084" t="e">
        <f t="shared" si="1371"/>
        <v>#REF!</v>
      </c>
      <c r="AA1084">
        <f t="shared" si="1372"/>
        <v>5.8516696083674696E-3</v>
      </c>
      <c r="AB1084">
        <v>85.466738000000007</v>
      </c>
      <c r="AC1084" t="e">
        <f t="shared" si="1373"/>
        <v>#REF!</v>
      </c>
      <c r="AD1084">
        <f t="shared" si="1374"/>
        <v>4.2118938122947475E-3</v>
      </c>
      <c r="AE1084">
        <f>(C1084*'10Stocks'!$D$3)+(F1084*'10Stocks'!$D$4)+('10Stocks_'!I1084*'10Stocks'!$D$5)+('10Stocks_'!L1084*'10Stocks'!$D$6)+('10Stocks_'!O1084*'10Stocks'!$D$7)+('10Stocks_'!R1084*'10Stocks'!$D$8)+('10Stocks_'!U1084*'10Stocks'!$D$9)+('10Stocks_'!X1084*'10Stocks'!$D$10)+('10Stocks_'!AA1084*'10Stocks'!$D$11)+('10Stocks_'!AD1084*'10Stocks'!$D$12)</f>
        <v>-9.2104842402042607E-3</v>
      </c>
      <c r="AF1084">
        <f t="shared" si="1375"/>
        <v>367117.77282457147</v>
      </c>
      <c r="AG1084">
        <f t="shared" si="1351"/>
        <v>267597.45728518261</v>
      </c>
    </row>
    <row r="1085" spans="1:33" x14ac:dyDescent="0.35">
      <c r="A1085">
        <v>94.527535</v>
      </c>
      <c r="B1085" t="e">
        <f t="shared" ref="B1085:B1148" si="1432">(#REF!-#REF!)/#REF!</f>
        <v>#REF!</v>
      </c>
      <c r="C1085">
        <f t="shared" si="1356"/>
        <v>1.4647782827295966E-2</v>
      </c>
      <c r="D1085">
        <v>211.729996</v>
      </c>
      <c r="E1085" t="e">
        <f t="shared" si="1357"/>
        <v>#REF!</v>
      </c>
      <c r="F1085">
        <f t="shared" si="1358"/>
        <v>2.4145203938333638E-3</v>
      </c>
      <c r="G1085">
        <v>63.584434000000002</v>
      </c>
      <c r="H1085" t="e">
        <f t="shared" si="1359"/>
        <v>#REF!</v>
      </c>
      <c r="I1085">
        <f t="shared" si="1360"/>
        <v>1.7182156861619051E-2</v>
      </c>
      <c r="J1085">
        <v>81.185300999999995</v>
      </c>
      <c r="K1085" t="e">
        <f t="shared" si="1361"/>
        <v>#REF!</v>
      </c>
      <c r="L1085">
        <f t="shared" si="1362"/>
        <v>2.5568929680516723E-2</v>
      </c>
      <c r="M1085">
        <v>511.17230499999999</v>
      </c>
      <c r="N1085" t="e">
        <f t="shared" si="1363"/>
        <v>#REF!</v>
      </c>
      <c r="O1085">
        <f t="shared" si="1364"/>
        <v>-2.5433302111890821E-2</v>
      </c>
      <c r="P1085">
        <v>41.615535999999999</v>
      </c>
      <c r="Q1085" t="e">
        <f t="shared" si="1365"/>
        <v>#REF!</v>
      </c>
      <c r="R1085">
        <f t="shared" si="1366"/>
        <v>2.0823551026906063E-2</v>
      </c>
      <c r="S1085">
        <v>227.479996</v>
      </c>
      <c r="T1085" t="e">
        <f t="shared" si="1367"/>
        <v>#REF!</v>
      </c>
      <c r="U1085">
        <f t="shared" si="1368"/>
        <v>4.9922242988586106E-3</v>
      </c>
      <c r="V1085">
        <v>42.482252000000003</v>
      </c>
      <c r="W1085" t="e">
        <f t="shared" si="1369"/>
        <v>#REF!</v>
      </c>
      <c r="X1085">
        <f t="shared" si="1370"/>
        <v>1.7720331479430231E-2</v>
      </c>
      <c r="Y1085">
        <v>46.379786000000003</v>
      </c>
      <c r="Z1085" t="e">
        <f t="shared" si="1371"/>
        <v>#REF!</v>
      </c>
      <c r="AA1085">
        <f t="shared" si="1372"/>
        <v>1.1635122685208728E-2</v>
      </c>
      <c r="AB1085">
        <v>86.042176999999995</v>
      </c>
      <c r="AC1085" t="e">
        <f t="shared" si="1373"/>
        <v>#REF!</v>
      </c>
      <c r="AD1085">
        <f t="shared" si="1374"/>
        <v>6.7328999967213986E-3</v>
      </c>
      <c r="AE1085">
        <f>(C1085*'10Stocks'!$D$3)+(F1085*'10Stocks'!$D$4)+('10Stocks_'!I1085*'10Stocks'!$D$5)+('10Stocks_'!L1085*'10Stocks'!$D$6)+('10Stocks_'!O1085*'10Stocks'!$D$7)+('10Stocks_'!R1085*'10Stocks'!$D$8)+('10Stocks_'!U1085*'10Stocks'!$D$9)+('10Stocks_'!X1085*'10Stocks'!$D$10)+('10Stocks_'!AA1085*'10Stocks'!$D$11)+('10Stocks_'!AD1085*'10Stocks'!$D$12)</f>
        <v>1.0877813464478686E-2</v>
      </c>
      <c r="AF1085">
        <f t="shared" si="1375"/>
        <v>371111.21147685201</v>
      </c>
      <c r="AG1085">
        <f t="shared" si="1351"/>
        <v>270508.33250909962</v>
      </c>
    </row>
    <row r="1086" spans="1:33" x14ac:dyDescent="0.35">
      <c r="A1086">
        <v>96.550295000000006</v>
      </c>
      <c r="B1086" t="e">
        <f t="shared" ref="B1086:B1149" si="1433">(#REF!-#REF!)/#REF!</f>
        <v>#REF!</v>
      </c>
      <c r="C1086">
        <f t="shared" si="1356"/>
        <v>2.139863268411691E-2</v>
      </c>
      <c r="D1086">
        <v>216.61999499999999</v>
      </c>
      <c r="E1086" t="e">
        <f t="shared" si="1357"/>
        <v>#REF!</v>
      </c>
      <c r="F1086">
        <f t="shared" si="1358"/>
        <v>2.3095447467915642E-2</v>
      </c>
      <c r="G1086">
        <v>64.284908999999999</v>
      </c>
      <c r="H1086" t="e">
        <f t="shared" si="1359"/>
        <v>#REF!</v>
      </c>
      <c r="I1086">
        <f t="shared" si="1360"/>
        <v>1.1016454121459936E-2</v>
      </c>
      <c r="J1086">
        <v>82.821978999999999</v>
      </c>
      <c r="K1086" t="e">
        <f t="shared" si="1361"/>
        <v>#REF!</v>
      </c>
      <c r="L1086">
        <f t="shared" si="1362"/>
        <v>2.0159782372427288E-2</v>
      </c>
      <c r="M1086">
        <v>520.84234900000001</v>
      </c>
      <c r="N1086" t="e">
        <f t="shared" si="1363"/>
        <v>#REF!</v>
      </c>
      <c r="O1086">
        <f t="shared" si="1364"/>
        <v>1.8917386379138867E-2</v>
      </c>
      <c r="P1086">
        <v>42.044759999999997</v>
      </c>
      <c r="Q1086" t="e">
        <f t="shared" si="1365"/>
        <v>#REF!</v>
      </c>
      <c r="R1086">
        <f t="shared" si="1366"/>
        <v>1.0314032720856889E-2</v>
      </c>
      <c r="S1086">
        <v>230.470001</v>
      </c>
      <c r="T1086" t="e">
        <f t="shared" si="1367"/>
        <v>#REF!</v>
      </c>
      <c r="U1086">
        <f t="shared" si="1368"/>
        <v>1.3144034871532161E-2</v>
      </c>
      <c r="V1086">
        <v>44.371462999999999</v>
      </c>
      <c r="W1086" t="e">
        <f t="shared" si="1369"/>
        <v>#REF!</v>
      </c>
      <c r="X1086">
        <f t="shared" si="1370"/>
        <v>4.4470594449653844E-2</v>
      </c>
      <c r="Y1086">
        <v>46.846538000000002</v>
      </c>
      <c r="Z1086" t="e">
        <f t="shared" si="1371"/>
        <v>#REF!</v>
      </c>
      <c r="AA1086">
        <f t="shared" si="1372"/>
        <v>1.0063694558659662E-2</v>
      </c>
      <c r="AB1086">
        <v>86.570446000000004</v>
      </c>
      <c r="AC1086" t="e">
        <f t="shared" si="1373"/>
        <v>#REF!</v>
      </c>
      <c r="AD1086">
        <f t="shared" si="1374"/>
        <v>6.1396517198769717E-3</v>
      </c>
      <c r="AE1086">
        <f>(C1086*'10Stocks'!$D$3)+(F1086*'10Stocks'!$D$4)+('10Stocks_'!I1086*'10Stocks'!$D$5)+('10Stocks_'!L1086*'10Stocks'!$D$6)+('10Stocks_'!O1086*'10Stocks'!$D$7)+('10Stocks_'!R1086*'10Stocks'!$D$8)+('10Stocks_'!U1086*'10Stocks'!$D$9)+('10Stocks_'!X1086*'10Stocks'!$D$10)+('10Stocks_'!AA1086*'10Stocks'!$D$11)+('10Stocks_'!AD1086*'10Stocks'!$D$12)</f>
        <v>1.8003459700762399E-2</v>
      </c>
      <c r="AF1086">
        <f t="shared" si="1375"/>
        <v>377792.49721717666</v>
      </c>
      <c r="AG1086">
        <f t="shared" si="1351"/>
        <v>275378.41837214766</v>
      </c>
    </row>
    <row r="1087" spans="1:33" x14ac:dyDescent="0.35">
      <c r="A1087">
        <v>99.173102</v>
      </c>
      <c r="B1087" t="e">
        <f t="shared" ref="B1087:B1150" si="1434">(#REF!-#REF!)/#REF!</f>
        <v>#REF!</v>
      </c>
      <c r="C1087">
        <f t="shared" si="1356"/>
        <v>2.7165188879018903E-2</v>
      </c>
      <c r="D1087">
        <v>222.35000600000001</v>
      </c>
      <c r="E1087" t="e">
        <f t="shared" si="1357"/>
        <v>#REF!</v>
      </c>
      <c r="F1087">
        <f t="shared" si="1358"/>
        <v>2.6451902558672014E-2</v>
      </c>
      <c r="G1087">
        <v>65.928685000000002</v>
      </c>
      <c r="H1087" t="e">
        <f t="shared" si="1359"/>
        <v>#REF!</v>
      </c>
      <c r="I1087">
        <f t="shared" si="1360"/>
        <v>2.5570169197875081E-2</v>
      </c>
      <c r="J1087">
        <v>84.778255999999999</v>
      </c>
      <c r="K1087" t="e">
        <f t="shared" si="1361"/>
        <v>#REF!</v>
      </c>
      <c r="L1087">
        <f t="shared" si="1362"/>
        <v>2.3620263891545021E-2</v>
      </c>
      <c r="M1087">
        <v>526.54236900000001</v>
      </c>
      <c r="N1087" t="e">
        <f t="shared" si="1363"/>
        <v>#REF!</v>
      </c>
      <c r="O1087">
        <f t="shared" si="1364"/>
        <v>1.0943848961098965E-2</v>
      </c>
      <c r="P1087">
        <v>42.807822000000002</v>
      </c>
      <c r="Q1087" t="e">
        <f t="shared" si="1365"/>
        <v>#REF!</v>
      </c>
      <c r="R1087">
        <f t="shared" si="1366"/>
        <v>1.8148801420200877E-2</v>
      </c>
      <c r="S1087">
        <v>235.33999600000001</v>
      </c>
      <c r="T1087" t="e">
        <f t="shared" si="1367"/>
        <v>#REF!</v>
      </c>
      <c r="U1087">
        <f t="shared" si="1368"/>
        <v>2.1130711063779693E-2</v>
      </c>
      <c r="V1087">
        <v>45.860841999999998</v>
      </c>
      <c r="W1087" t="e">
        <f t="shared" si="1369"/>
        <v>#REF!</v>
      </c>
      <c r="X1087">
        <f t="shared" si="1370"/>
        <v>3.3566145880743206E-2</v>
      </c>
      <c r="Y1087">
        <v>48.056280000000001</v>
      </c>
      <c r="Z1087" t="e">
        <f t="shared" si="1371"/>
        <v>#REF!</v>
      </c>
      <c r="AA1087">
        <f t="shared" si="1372"/>
        <v>2.5823509092603565E-2</v>
      </c>
      <c r="AB1087">
        <v>88.343931999999995</v>
      </c>
      <c r="AC1087" t="e">
        <f t="shared" si="1373"/>
        <v>#REF!</v>
      </c>
      <c r="AD1087">
        <f t="shared" si="1374"/>
        <v>2.0486044394411356E-2</v>
      </c>
      <c r="AE1087">
        <f>(C1087*'10Stocks'!$D$3)+(F1087*'10Stocks'!$D$4)+('10Stocks_'!I1087*'10Stocks'!$D$5)+('10Stocks_'!L1087*'10Stocks'!$D$6)+('10Stocks_'!O1087*'10Stocks'!$D$7)+('10Stocks_'!R1087*'10Stocks'!$D$8)+('10Stocks_'!U1087*'10Stocks'!$D$9)+('10Stocks_'!X1087*'10Stocks'!$D$10)+('10Stocks_'!AA1087*'10Stocks'!$D$11)+('10Stocks_'!AD1087*'10Stocks'!$D$12)</f>
        <v>2.1051587873262945E-2</v>
      </c>
      <c r="AF1087">
        <f t="shared" si="1375"/>
        <v>385745.62917020352</v>
      </c>
      <c r="AG1087">
        <f t="shared" si="1351"/>
        <v>281175.57134490908</v>
      </c>
    </row>
    <row r="1088" spans="1:33" x14ac:dyDescent="0.35">
      <c r="A1088">
        <v>99.676367999999997</v>
      </c>
      <c r="B1088" t="e">
        <f t="shared" ref="B1088:B1151" si="1435">(#REF!-#REF!)/#REF!</f>
        <v>#REF!</v>
      </c>
      <c r="C1088">
        <f t="shared" si="1356"/>
        <v>5.0746219473904973E-3</v>
      </c>
      <c r="D1088">
        <v>219.259995</v>
      </c>
      <c r="E1088" t="e">
        <f t="shared" si="1357"/>
        <v>#REF!</v>
      </c>
      <c r="F1088">
        <f t="shared" si="1358"/>
        <v>-1.3897058316247601E-2</v>
      </c>
      <c r="G1088">
        <v>64.854629000000003</v>
      </c>
      <c r="H1088" t="e">
        <f t="shared" si="1359"/>
        <v>#REF!</v>
      </c>
      <c r="I1088">
        <f t="shared" si="1360"/>
        <v>-1.6291178870016878E-2</v>
      </c>
      <c r="J1088">
        <v>84.352135000000004</v>
      </c>
      <c r="K1088" t="e">
        <f t="shared" si="1361"/>
        <v>#REF!</v>
      </c>
      <c r="L1088">
        <f t="shared" si="1362"/>
        <v>-5.026300611798323E-3</v>
      </c>
      <c r="M1088">
        <v>532.71242700000005</v>
      </c>
      <c r="N1088" t="e">
        <f t="shared" si="1363"/>
        <v>#REF!</v>
      </c>
      <c r="O1088">
        <f t="shared" si="1364"/>
        <v>1.1718065559886673E-2</v>
      </c>
      <c r="P1088">
        <v>42.330908000000001</v>
      </c>
      <c r="Q1088" t="e">
        <f t="shared" si="1365"/>
        <v>#REF!</v>
      </c>
      <c r="R1088">
        <f t="shared" si="1366"/>
        <v>-1.1140814405367334E-2</v>
      </c>
      <c r="S1088">
        <v>231.10000600000001</v>
      </c>
      <c r="T1088" t="e">
        <f t="shared" si="1367"/>
        <v>#REF!</v>
      </c>
      <c r="U1088">
        <f t="shared" si="1368"/>
        <v>-1.8016444599582664E-2</v>
      </c>
      <c r="V1088">
        <v>45.231104000000002</v>
      </c>
      <c r="W1088" t="e">
        <f t="shared" si="1369"/>
        <v>#REF!</v>
      </c>
      <c r="X1088">
        <f t="shared" si="1370"/>
        <v>-1.3731496687304523E-2</v>
      </c>
      <c r="Y1088">
        <v>47.789563000000001</v>
      </c>
      <c r="Z1088" t="e">
        <f t="shared" si="1371"/>
        <v>#REF!</v>
      </c>
      <c r="AA1088">
        <f t="shared" si="1372"/>
        <v>-5.5500966783113437E-3</v>
      </c>
      <c r="AB1088">
        <v>87.853391000000002</v>
      </c>
      <c r="AC1088" t="e">
        <f t="shared" si="1373"/>
        <v>#REF!</v>
      </c>
      <c r="AD1088">
        <f t="shared" si="1374"/>
        <v>-5.5526281080628525E-3</v>
      </c>
      <c r="AE1088">
        <f>(C1088*'10Stocks'!$D$3)+(F1088*'10Stocks'!$D$4)+('10Stocks_'!I1088*'10Stocks'!$D$5)+('10Stocks_'!L1088*'10Stocks'!$D$6)+('10Stocks_'!O1088*'10Stocks'!$D$7)+('10Stocks_'!R1088*'10Stocks'!$D$8)+('10Stocks_'!U1088*'10Stocks'!$D$9)+('10Stocks_'!X1088*'10Stocks'!$D$10)+('10Stocks_'!AA1088*'10Stocks'!$D$11)+('10Stocks_'!AD1088*'10Stocks'!$D$12)</f>
        <v>-3.1565879312574411E-3</v>
      </c>
      <c r="AF1088">
        <f t="shared" si="1375"/>
        <v>384527.98917262955</v>
      </c>
      <c r="AG1088">
        <f t="shared" ref="AG1088:AG1151" si="1436">AG1087+(AG1087*AE1088)</f>
        <v>280288.0159298373</v>
      </c>
    </row>
    <row r="1089" spans="1:33" x14ac:dyDescent="0.35">
      <c r="A1089">
        <v>101.457171</v>
      </c>
      <c r="B1089" t="e">
        <f t="shared" ref="B1089:B1152" si="1437">(#REF!-#REF!)/#REF!</f>
        <v>#REF!</v>
      </c>
      <c r="C1089">
        <f t="shared" si="1356"/>
        <v>1.7865849606398237E-2</v>
      </c>
      <c r="D1089">
        <v>217.029999</v>
      </c>
      <c r="E1089" t="e">
        <f t="shared" si="1357"/>
        <v>#REF!</v>
      </c>
      <c r="F1089">
        <f t="shared" si="1358"/>
        <v>-1.0170555736809169E-2</v>
      </c>
      <c r="G1089">
        <v>65.377647999999994</v>
      </c>
      <c r="H1089" t="e">
        <f t="shared" si="1359"/>
        <v>#REF!</v>
      </c>
      <c r="I1089">
        <f t="shared" si="1360"/>
        <v>8.0644821821429392E-3</v>
      </c>
      <c r="J1089">
        <v>85.214055999999999</v>
      </c>
      <c r="K1089" t="e">
        <f t="shared" si="1361"/>
        <v>#REF!</v>
      </c>
      <c r="L1089">
        <f t="shared" si="1362"/>
        <v>1.0218129037279202E-2</v>
      </c>
      <c r="M1089">
        <v>543.98247100000003</v>
      </c>
      <c r="N1089" t="e">
        <f t="shared" si="1363"/>
        <v>#REF!</v>
      </c>
      <c r="O1089">
        <f t="shared" si="1364"/>
        <v>2.1155962258038299E-2</v>
      </c>
      <c r="P1089">
        <v>42.941357000000004</v>
      </c>
      <c r="Q1089" t="e">
        <f t="shared" si="1365"/>
        <v>#REF!</v>
      </c>
      <c r="R1089">
        <f t="shared" si="1366"/>
        <v>1.4420881309704075E-2</v>
      </c>
      <c r="S1089">
        <v>235.28999300000001</v>
      </c>
      <c r="T1089" t="e">
        <f t="shared" si="1367"/>
        <v>#REF!</v>
      </c>
      <c r="U1089">
        <f t="shared" si="1368"/>
        <v>1.8130622636158659E-2</v>
      </c>
      <c r="V1089">
        <v>45.421022999999998</v>
      </c>
      <c r="W1089" t="e">
        <f t="shared" si="1369"/>
        <v>#REF!</v>
      </c>
      <c r="X1089">
        <f t="shared" si="1370"/>
        <v>4.1988583785174949E-3</v>
      </c>
      <c r="Y1089">
        <v>48.199160999999997</v>
      </c>
      <c r="Z1089" t="e">
        <f t="shared" si="1371"/>
        <v>#REF!</v>
      </c>
      <c r="AA1089">
        <f t="shared" si="1372"/>
        <v>8.5708672414517677E-3</v>
      </c>
      <c r="AB1089">
        <v>88.777868999999995</v>
      </c>
      <c r="AC1089" t="e">
        <f t="shared" si="1373"/>
        <v>#REF!</v>
      </c>
      <c r="AD1089">
        <f t="shared" si="1374"/>
        <v>1.0522963194442812E-2</v>
      </c>
      <c r="AE1089">
        <f>(C1089*'10Stocks'!$D$3)+(F1089*'10Stocks'!$D$4)+('10Stocks_'!I1089*'10Stocks'!$D$5)+('10Stocks_'!L1089*'10Stocks'!$D$6)+('10Stocks_'!O1089*'10Stocks'!$D$7)+('10Stocks_'!R1089*'10Stocks'!$D$8)+('10Stocks_'!U1089*'10Stocks'!$D$9)+('10Stocks_'!X1089*'10Stocks'!$D$10)+('10Stocks_'!AA1089*'10Stocks'!$D$11)+('10Stocks_'!AD1089*'10Stocks'!$D$12)</f>
        <v>1.5176597440826285E-2</v>
      </c>
      <c r="AF1089">
        <f t="shared" si="1375"/>
        <v>390363.81566903298</v>
      </c>
      <c r="AG1089">
        <f t="shared" si="1436"/>
        <v>284541.83431509236</v>
      </c>
    </row>
    <row r="1090" spans="1:33" x14ac:dyDescent="0.35">
      <c r="A1090">
        <v>101.834622</v>
      </c>
      <c r="B1090" t="e">
        <f t="shared" ref="B1090:B1153" si="1438">(#REF!-#REF!)/#REF!</f>
        <v>#REF!</v>
      </c>
      <c r="C1090">
        <f t="shared" si="1356"/>
        <v>3.7202988835554418E-3</v>
      </c>
      <c r="D1090">
        <v>222.550003</v>
      </c>
      <c r="E1090" t="e">
        <f t="shared" si="1357"/>
        <v>#REF!</v>
      </c>
      <c r="F1090">
        <f t="shared" si="1358"/>
        <v>2.5434290307488783E-2</v>
      </c>
      <c r="G1090">
        <v>65.443025000000006</v>
      </c>
      <c r="H1090" t="e">
        <f t="shared" si="1359"/>
        <v>#REF!</v>
      </c>
      <c r="I1090">
        <f t="shared" si="1360"/>
        <v>9.9999008835576701E-4</v>
      </c>
      <c r="J1090">
        <v>85.814498999999998</v>
      </c>
      <c r="K1090" t="e">
        <f t="shared" si="1361"/>
        <v>#REF!</v>
      </c>
      <c r="L1090">
        <f t="shared" si="1362"/>
        <v>7.0462905791035049E-3</v>
      </c>
      <c r="M1090">
        <v>539.78241500000001</v>
      </c>
      <c r="N1090" t="e">
        <f t="shared" si="1363"/>
        <v>#REF!</v>
      </c>
      <c r="O1090">
        <f t="shared" si="1364"/>
        <v>-7.7209399638908912E-3</v>
      </c>
      <c r="P1090">
        <v>44.000107999999997</v>
      </c>
      <c r="Q1090" t="e">
        <f t="shared" si="1365"/>
        <v>#REF!</v>
      </c>
      <c r="R1090">
        <f t="shared" si="1366"/>
        <v>2.4655741550039828E-2</v>
      </c>
      <c r="S1090">
        <v>235.240005</v>
      </c>
      <c r="T1090" t="e">
        <f t="shared" si="1367"/>
        <v>#REF!</v>
      </c>
      <c r="U1090">
        <f t="shared" si="1368"/>
        <v>-2.1245272424319907E-4</v>
      </c>
      <c r="V1090">
        <v>45.570962000000002</v>
      </c>
      <c r="W1090" t="e">
        <f t="shared" si="1369"/>
        <v>#REF!</v>
      </c>
      <c r="X1090">
        <f t="shared" si="1370"/>
        <v>3.3010925359387741E-3</v>
      </c>
      <c r="Y1090">
        <v>48.770695000000003</v>
      </c>
      <c r="Z1090" t="e">
        <f t="shared" si="1371"/>
        <v>#REF!</v>
      </c>
      <c r="AA1090">
        <f t="shared" si="1372"/>
        <v>1.1857758270937682E-2</v>
      </c>
      <c r="AB1090">
        <v>89.136336</v>
      </c>
      <c r="AC1090" t="e">
        <f t="shared" si="1373"/>
        <v>#REF!</v>
      </c>
      <c r="AD1090">
        <f t="shared" si="1374"/>
        <v>4.0377968522763768E-3</v>
      </c>
      <c r="AE1090">
        <f>(C1090*'10Stocks'!$D$3)+(F1090*'10Stocks'!$D$4)+('10Stocks_'!I1090*'10Stocks'!$D$5)+('10Stocks_'!L1090*'10Stocks'!$D$6)+('10Stocks_'!O1090*'10Stocks'!$D$7)+('10Stocks_'!R1090*'10Stocks'!$D$8)+('10Stocks_'!U1090*'10Stocks'!$D$9)+('10Stocks_'!X1090*'10Stocks'!$D$10)+('10Stocks_'!AA1090*'10Stocks'!$D$11)+('10Stocks_'!AD1090*'10Stocks'!$D$12)</f>
        <v>4.4294865425448865E-3</v>
      </c>
      <c r="AF1090">
        <f t="shared" si="1375"/>
        <v>392092.92693723546</v>
      </c>
      <c r="AG1090">
        <f t="shared" si="1436"/>
        <v>285802.2085409821</v>
      </c>
    </row>
    <row r="1091" spans="1:33" x14ac:dyDescent="0.35">
      <c r="A1091">
        <v>101.728161</v>
      </c>
      <c r="B1091" t="e">
        <f t="shared" ref="B1091:B1154" si="1439">(#REF!-#REF!)/#REF!</f>
        <v>#REF!</v>
      </c>
      <c r="C1091">
        <f t="shared" si="1356"/>
        <v>-1.0454303056184166E-3</v>
      </c>
      <c r="D1091">
        <v>219.91999799999999</v>
      </c>
      <c r="E1091" t="e">
        <f t="shared" si="1357"/>
        <v>#REF!</v>
      </c>
      <c r="F1091">
        <f t="shared" si="1358"/>
        <v>-1.181759139315766E-2</v>
      </c>
      <c r="G1091">
        <v>64.284908999999999</v>
      </c>
      <c r="H1091" t="e">
        <f t="shared" si="1359"/>
        <v>#REF!</v>
      </c>
      <c r="I1091">
        <f t="shared" si="1360"/>
        <v>-1.7696553605216242E-2</v>
      </c>
      <c r="J1091">
        <v>85.659542999999999</v>
      </c>
      <c r="K1091" t="e">
        <f t="shared" si="1361"/>
        <v>#REF!</v>
      </c>
      <c r="L1091">
        <f t="shared" si="1362"/>
        <v>-1.8057088464735842E-3</v>
      </c>
      <c r="M1091">
        <v>540.77243499999997</v>
      </c>
      <c r="N1091" t="e">
        <f t="shared" si="1363"/>
        <v>#REF!</v>
      </c>
      <c r="O1091">
        <f t="shared" si="1364"/>
        <v>1.8341093975800574E-3</v>
      </c>
      <c r="P1091">
        <v>43.790264000000001</v>
      </c>
      <c r="Q1091" t="e">
        <f t="shared" si="1365"/>
        <v>#REF!</v>
      </c>
      <c r="R1091">
        <f t="shared" si="1366"/>
        <v>-4.7691701120369254E-3</v>
      </c>
      <c r="S1091">
        <v>221.66999799999999</v>
      </c>
      <c r="T1091" t="e">
        <f t="shared" si="1367"/>
        <v>#REF!</v>
      </c>
      <c r="U1091">
        <f t="shared" si="1368"/>
        <v>-5.7685796257316027E-2</v>
      </c>
      <c r="V1091">
        <v>44.841267999999999</v>
      </c>
      <c r="W1091" t="e">
        <f t="shared" si="1369"/>
        <v>#REF!</v>
      </c>
      <c r="X1091">
        <f t="shared" si="1370"/>
        <v>-1.6012257981299627E-2</v>
      </c>
      <c r="Y1091">
        <v>48.875475999999999</v>
      </c>
      <c r="Z1091" t="e">
        <f t="shared" si="1371"/>
        <v>#REF!</v>
      </c>
      <c r="AA1091">
        <f t="shared" si="1372"/>
        <v>2.1484418050633802E-3</v>
      </c>
      <c r="AB1091">
        <v>88.400531000000001</v>
      </c>
      <c r="AC1091" t="e">
        <f t="shared" si="1373"/>
        <v>#REF!</v>
      </c>
      <c r="AD1091">
        <f t="shared" si="1374"/>
        <v>-8.254826628727471E-3</v>
      </c>
      <c r="AE1091">
        <f>(C1091*'10Stocks'!$D$3)+(F1091*'10Stocks'!$D$4)+('10Stocks_'!I1091*'10Stocks'!$D$5)+('10Stocks_'!L1091*'10Stocks'!$D$6)+('10Stocks_'!O1091*'10Stocks'!$D$7)+('10Stocks_'!R1091*'10Stocks'!$D$8)+('10Stocks_'!U1091*'10Stocks'!$D$9)+('10Stocks_'!X1091*'10Stocks'!$D$10)+('10Stocks_'!AA1091*'10Stocks'!$D$11)+('10Stocks_'!AD1091*'10Stocks'!$D$12)</f>
        <v>-1.0687964996642981E-2</v>
      </c>
      <c r="AF1091">
        <f t="shared" si="1375"/>
        <v>387902.251458699</v>
      </c>
      <c r="AG1091">
        <f t="shared" si="1436"/>
        <v>282747.56454013282</v>
      </c>
    </row>
    <row r="1092" spans="1:33" x14ac:dyDescent="0.35">
      <c r="A1092">
        <v>103.30571399999999</v>
      </c>
      <c r="B1092" t="e">
        <f t="shared" ref="B1092:B1155" si="1440">(#REF!-#REF!)/#REF!</f>
        <v>#REF!</v>
      </c>
      <c r="C1092">
        <f t="shared" ref="C1092:C1155" si="1441">(A1092-A1091)/A1091</f>
        <v>1.5507534830989373E-2</v>
      </c>
      <c r="D1092">
        <v>228.96000699999999</v>
      </c>
      <c r="E1092" t="e">
        <f t="shared" ref="E1092:E1155" si="1442">(B1092-B1091)/B1091</f>
        <v>#REF!</v>
      </c>
      <c r="F1092">
        <f t="shared" ref="F1092:F1155" si="1443">(D1092-D1091)/D1091</f>
        <v>4.1105897972952866E-2</v>
      </c>
      <c r="G1092">
        <v>65.583122000000003</v>
      </c>
      <c r="H1092" t="e">
        <f t="shared" ref="H1092:H1155" si="1444">(E1092-E1091)/E1091</f>
        <v>#REF!</v>
      </c>
      <c r="I1092">
        <f t="shared" ref="I1092:I1155" si="1445">(G1092-G1091)/G1091</f>
        <v>2.0194677416436945E-2</v>
      </c>
      <c r="J1092">
        <v>87.092854000000003</v>
      </c>
      <c r="K1092" t="e">
        <f t="shared" ref="K1092:K1155" si="1446">(H1092-H1091)/H1091</f>
        <v>#REF!</v>
      </c>
      <c r="L1092">
        <f t="shared" ref="L1092:L1155" si="1447">(J1092-J1091)/J1091</f>
        <v>1.6732648223444332E-2</v>
      </c>
      <c r="M1092">
        <v>548.90245800000002</v>
      </c>
      <c r="N1092" t="e">
        <f t="shared" ref="N1092:N1155" si="1448">(K1092-K1091)/K1091</f>
        <v>#REF!</v>
      </c>
      <c r="O1092">
        <f t="shared" ref="O1092:O1155" si="1449">(M1092-M1091)/M1091</f>
        <v>1.5034092852754323E-2</v>
      </c>
      <c r="P1092">
        <v>44.343485999999999</v>
      </c>
      <c r="Q1092" t="e">
        <f t="shared" ref="Q1092:Q1155" si="1450">(N1092-N1091)/N1091</f>
        <v>#REF!</v>
      </c>
      <c r="R1092">
        <f t="shared" ref="R1092:R1155" si="1451">(P1092-P1091)/P1091</f>
        <v>1.2633447471337421E-2</v>
      </c>
      <c r="S1092">
        <v>242.770004</v>
      </c>
      <c r="T1092" t="e">
        <f t="shared" ref="T1092:T1155" si="1452">(Q1092-Q1091)/Q1091</f>
        <v>#REF!</v>
      </c>
      <c r="U1092">
        <f t="shared" ref="U1092:U1155" si="1453">(S1092-S1091)/S1091</f>
        <v>9.5186566474367934E-2</v>
      </c>
      <c r="V1092">
        <v>46.590536999999998</v>
      </c>
      <c r="W1092" t="e">
        <f t="shared" ref="W1092:W1155" si="1454">(T1092-T1091)/T1091</f>
        <v>#REF!</v>
      </c>
      <c r="X1092">
        <f t="shared" ref="X1092:X1155" si="1455">(V1092-V1091)/V1091</f>
        <v>3.901024832750042E-2</v>
      </c>
      <c r="Y1092">
        <v>49.323172999999997</v>
      </c>
      <c r="Z1092" t="e">
        <f t="shared" ref="Z1092:Z1155" si="1456">(W1092-W1091)/W1091</f>
        <v>#REF!</v>
      </c>
      <c r="AA1092">
        <f t="shared" ref="AA1092:AA1155" si="1457">(Y1092-Y1091)/Y1091</f>
        <v>9.1599517107515856E-3</v>
      </c>
      <c r="AB1092">
        <v>89.711775000000003</v>
      </c>
      <c r="AC1092" t="e">
        <f t="shared" ref="AC1092:AC1155" si="1458">(Z1092-Z1091)/Z1091</f>
        <v>#REF!</v>
      </c>
      <c r="AD1092">
        <f t="shared" ref="AD1092:AD1155" si="1459">(AB1092-AB1091)/AB1091</f>
        <v>1.4832987824473612E-2</v>
      </c>
      <c r="AE1092">
        <f>(C1092*'10Stocks'!$D$3)+(F1092*'10Stocks'!$D$4)+('10Stocks_'!I1092*'10Stocks'!$D$5)+('10Stocks_'!L1092*'10Stocks'!$D$6)+('10Stocks_'!O1092*'10Stocks'!$D$7)+('10Stocks_'!R1092*'10Stocks'!$D$8)+('10Stocks_'!U1092*'10Stocks'!$D$9)+('10Stocks_'!X1092*'10Stocks'!$D$10)+('10Stocks_'!AA1092*'10Stocks'!$D$11)+('10Stocks_'!AD1092*'10Stocks'!$D$12)</f>
        <v>2.8953042044782523E-2</v>
      </c>
      <c r="AF1092">
        <f t="shared" ref="AF1092:AF1155" si="1460">AF1091+(AF1091*AE1092)</f>
        <v>399133.20165444852</v>
      </c>
      <c r="AG1092">
        <f t="shared" si="1436"/>
        <v>290933.96666432318</v>
      </c>
    </row>
    <row r="1093" spans="1:33" x14ac:dyDescent="0.35">
      <c r="A1093">
        <v>103.886408</v>
      </c>
      <c r="B1093" t="e">
        <f t="shared" ref="B1093:B1156" si="1461">(#REF!-#REF!)/#REF!</f>
        <v>#REF!</v>
      </c>
      <c r="C1093">
        <f t="shared" si="1441"/>
        <v>5.6211217900300099E-3</v>
      </c>
      <c r="D1093">
        <v>224.550003</v>
      </c>
      <c r="E1093" t="e">
        <f t="shared" si="1442"/>
        <v>#REF!</v>
      </c>
      <c r="F1093">
        <f t="shared" si="1443"/>
        <v>-1.9261023170740847E-2</v>
      </c>
      <c r="G1093">
        <v>66.078123000000005</v>
      </c>
      <c r="H1093" t="e">
        <f t="shared" si="1444"/>
        <v>#REF!</v>
      </c>
      <c r="I1093">
        <f t="shared" si="1445"/>
        <v>7.5476888703163904E-3</v>
      </c>
      <c r="J1093">
        <v>86.705472</v>
      </c>
      <c r="K1093" t="e">
        <f t="shared" si="1446"/>
        <v>#REF!</v>
      </c>
      <c r="L1093">
        <f t="shared" si="1447"/>
        <v>-4.447919458466734E-3</v>
      </c>
      <c r="M1093">
        <v>549.33246999999994</v>
      </c>
      <c r="N1093" t="e">
        <f t="shared" si="1448"/>
        <v>#REF!</v>
      </c>
      <c r="O1093">
        <f t="shared" si="1449"/>
        <v>7.8340330551028364E-4</v>
      </c>
      <c r="P1093">
        <v>44.467481999999997</v>
      </c>
      <c r="Q1093" t="e">
        <f t="shared" si="1450"/>
        <v>#REF!</v>
      </c>
      <c r="R1093">
        <f t="shared" si="1451"/>
        <v>2.7962618906415752E-3</v>
      </c>
      <c r="S1093">
        <v>238.10000600000001</v>
      </c>
      <c r="T1093" t="e">
        <f t="shared" si="1452"/>
        <v>#REF!</v>
      </c>
      <c r="U1093">
        <f t="shared" si="1453"/>
        <v>-1.9236305651665238E-2</v>
      </c>
      <c r="V1093">
        <v>45.840850000000003</v>
      </c>
      <c r="W1093" t="e">
        <f t="shared" si="1454"/>
        <v>#REF!</v>
      </c>
      <c r="X1093">
        <f t="shared" si="1455"/>
        <v>-1.6090971434821508E-2</v>
      </c>
      <c r="Y1093">
        <v>49.694668</v>
      </c>
      <c r="Z1093" t="e">
        <f t="shared" si="1456"/>
        <v>#REF!</v>
      </c>
      <c r="AA1093">
        <f t="shared" si="1457"/>
        <v>7.5318552600012788E-3</v>
      </c>
      <c r="AB1093">
        <v>89.230667999999994</v>
      </c>
      <c r="AC1093" t="e">
        <f t="shared" si="1458"/>
        <v>#REF!</v>
      </c>
      <c r="AD1093">
        <f t="shared" si="1459"/>
        <v>-5.3628077250729754E-3</v>
      </c>
      <c r="AE1093">
        <f>(C1093*'10Stocks'!$D$3)+(F1093*'10Stocks'!$D$4)+('10Stocks_'!I1093*'10Stocks'!$D$5)+('10Stocks_'!L1093*'10Stocks'!$D$6)+('10Stocks_'!O1093*'10Stocks'!$D$7)+('10Stocks_'!R1093*'10Stocks'!$D$8)+('10Stocks_'!U1093*'10Stocks'!$D$9)+('10Stocks_'!X1093*'10Stocks'!$D$10)+('10Stocks_'!AA1093*'10Stocks'!$D$11)+('10Stocks_'!AD1093*'10Stocks'!$D$12)</f>
        <v>-3.5713474732223887E-3</v>
      </c>
      <c r="AF1093">
        <f t="shared" si="1460"/>
        <v>397707.75830324076</v>
      </c>
      <c r="AG1093">
        <f t="shared" si="1436"/>
        <v>289894.940377602</v>
      </c>
    </row>
    <row r="1094" spans="1:33" x14ac:dyDescent="0.35">
      <c r="A1094">
        <v>103.537998</v>
      </c>
      <c r="B1094" t="e">
        <f t="shared" ref="B1094:B1157" si="1462">(#REF!-#REF!)/#REF!</f>
        <v>#REF!</v>
      </c>
      <c r="C1094">
        <f t="shared" si="1441"/>
        <v>-3.3537592328729011E-3</v>
      </c>
      <c r="D1094">
        <v>237.009995</v>
      </c>
      <c r="E1094" t="e">
        <f t="shared" si="1442"/>
        <v>#REF!</v>
      </c>
      <c r="F1094">
        <f t="shared" si="1443"/>
        <v>5.5488718920213058E-2</v>
      </c>
      <c r="G1094">
        <v>66.638501000000005</v>
      </c>
      <c r="H1094" t="e">
        <f t="shared" si="1444"/>
        <v>#REF!</v>
      </c>
      <c r="I1094">
        <f t="shared" si="1445"/>
        <v>8.4805374995291557E-3</v>
      </c>
      <c r="J1094">
        <v>87.373705999999999</v>
      </c>
      <c r="K1094" t="e">
        <f t="shared" si="1446"/>
        <v>#REF!</v>
      </c>
      <c r="L1094">
        <f t="shared" si="1447"/>
        <v>7.7069414949958196E-3</v>
      </c>
      <c r="M1094">
        <v>550.31251399999996</v>
      </c>
      <c r="N1094" t="e">
        <f t="shared" si="1448"/>
        <v>#REF!</v>
      </c>
      <c r="O1094">
        <f t="shared" si="1449"/>
        <v>1.7840634834493233E-3</v>
      </c>
      <c r="P1094">
        <v>43.9238</v>
      </c>
      <c r="Q1094" t="e">
        <f t="shared" si="1450"/>
        <v>#REF!</v>
      </c>
      <c r="R1094">
        <f t="shared" si="1451"/>
        <v>-1.2226507450995244E-2</v>
      </c>
      <c r="S1094">
        <v>238.66000399999999</v>
      </c>
      <c r="T1094" t="e">
        <f t="shared" si="1452"/>
        <v>#REF!</v>
      </c>
      <c r="U1094">
        <f t="shared" si="1453"/>
        <v>2.351944501840873E-3</v>
      </c>
      <c r="V1094">
        <v>45.740889000000003</v>
      </c>
      <c r="W1094" t="e">
        <f t="shared" si="1454"/>
        <v>#REF!</v>
      </c>
      <c r="X1094">
        <f t="shared" si="1455"/>
        <v>-2.1806096527442315E-3</v>
      </c>
      <c r="Y1094">
        <v>49.970908999999999</v>
      </c>
      <c r="Z1094" t="e">
        <f t="shared" si="1456"/>
        <v>#REF!</v>
      </c>
      <c r="AA1094">
        <f t="shared" si="1457"/>
        <v>5.5587653790140799E-3</v>
      </c>
      <c r="AB1094">
        <v>89.098601000000002</v>
      </c>
      <c r="AC1094" t="e">
        <f t="shared" si="1458"/>
        <v>#REF!</v>
      </c>
      <c r="AD1094">
        <f t="shared" si="1459"/>
        <v>-1.4800628860022899E-3</v>
      </c>
      <c r="AE1094">
        <f>(C1094*'10Stocks'!$D$3)+(F1094*'10Stocks'!$D$4)+('10Stocks_'!I1094*'10Stocks'!$D$5)+('10Stocks_'!L1094*'10Stocks'!$D$6)+('10Stocks_'!O1094*'10Stocks'!$D$7)+('10Stocks_'!R1094*'10Stocks'!$D$8)+('10Stocks_'!U1094*'10Stocks'!$D$9)+('10Stocks_'!X1094*'10Stocks'!$D$10)+('10Stocks_'!AA1094*'10Stocks'!$D$11)+('10Stocks_'!AD1094*'10Stocks'!$D$12)</f>
        <v>1.9098179599018896E-3</v>
      </c>
      <c r="AF1094">
        <f t="shared" si="1460"/>
        <v>398467.30772284063</v>
      </c>
      <c r="AG1094">
        <f t="shared" si="1436"/>
        <v>290448.58694121981</v>
      </c>
    </row>
    <row r="1095" spans="1:33" x14ac:dyDescent="0.35">
      <c r="A1095">
        <v>104.525177</v>
      </c>
      <c r="B1095" t="e">
        <f t="shared" ref="B1095:B1158" si="1463">(#REF!-#REF!)/#REF!</f>
        <v>#REF!</v>
      </c>
      <c r="C1095">
        <f t="shared" si="1441"/>
        <v>9.534460961858636E-3</v>
      </c>
      <c r="D1095">
        <v>238.770004</v>
      </c>
      <c r="E1095" t="e">
        <f t="shared" si="1442"/>
        <v>#REF!</v>
      </c>
      <c r="F1095">
        <f t="shared" si="1443"/>
        <v>7.4258851404135785E-3</v>
      </c>
      <c r="G1095">
        <v>67.385677000000001</v>
      </c>
      <c r="H1095" t="e">
        <f t="shared" si="1444"/>
        <v>#REF!</v>
      </c>
      <c r="I1095">
        <f t="shared" si="1445"/>
        <v>1.1212377061122608E-2</v>
      </c>
      <c r="J1095">
        <v>88.497106000000002</v>
      </c>
      <c r="K1095" t="e">
        <f t="shared" si="1446"/>
        <v>#REF!</v>
      </c>
      <c r="L1095">
        <f t="shared" si="1447"/>
        <v>1.2857415021402478E-2</v>
      </c>
      <c r="M1095">
        <v>559.082538</v>
      </c>
      <c r="N1095" t="e">
        <f t="shared" si="1448"/>
        <v>#REF!</v>
      </c>
      <c r="O1095">
        <f t="shared" si="1449"/>
        <v>1.5936442979016165E-2</v>
      </c>
      <c r="P1095">
        <v>44.782246999999998</v>
      </c>
      <c r="Q1095" t="e">
        <f t="shared" si="1450"/>
        <v>#REF!</v>
      </c>
      <c r="R1095">
        <f t="shared" si="1451"/>
        <v>1.954400575542185E-2</v>
      </c>
      <c r="S1095">
        <v>241.699997</v>
      </c>
      <c r="T1095" t="e">
        <f t="shared" si="1452"/>
        <v>#REF!</v>
      </c>
      <c r="U1095">
        <f t="shared" si="1453"/>
        <v>1.273775642775909E-2</v>
      </c>
      <c r="V1095">
        <v>47.080329999999996</v>
      </c>
      <c r="W1095" t="e">
        <f t="shared" si="1454"/>
        <v>#REF!</v>
      </c>
      <c r="X1095">
        <f t="shared" si="1455"/>
        <v>2.9283230590467831E-2</v>
      </c>
      <c r="Y1095">
        <v>50.571019</v>
      </c>
      <c r="Z1095" t="e">
        <f t="shared" si="1456"/>
        <v>#REF!</v>
      </c>
      <c r="AA1095">
        <f t="shared" si="1457"/>
        <v>1.2009187185288161E-2</v>
      </c>
      <c r="AB1095">
        <v>91.230554999999995</v>
      </c>
      <c r="AC1095" t="e">
        <f t="shared" si="1458"/>
        <v>#REF!</v>
      </c>
      <c r="AD1095">
        <f t="shared" si="1459"/>
        <v>2.3928030025970815E-2</v>
      </c>
      <c r="AE1095">
        <f>(C1095*'10Stocks'!$D$3)+(F1095*'10Stocks'!$D$4)+('10Stocks_'!I1095*'10Stocks'!$D$5)+('10Stocks_'!L1095*'10Stocks'!$D$6)+('10Stocks_'!O1095*'10Stocks'!$D$7)+('10Stocks_'!R1095*'10Stocks'!$D$8)+('10Stocks_'!U1095*'10Stocks'!$D$9)+('10Stocks_'!X1095*'10Stocks'!$D$10)+('10Stocks_'!AA1095*'10Stocks'!$D$11)+('10Stocks_'!AD1095*'10Stocks'!$D$12)</f>
        <v>1.3470935375029414E-2</v>
      </c>
      <c r="AF1095">
        <f t="shared" si="1460"/>
        <v>403835.03507423698</v>
      </c>
      <c r="AG1095">
        <f t="shared" si="1436"/>
        <v>294361.20108567359</v>
      </c>
    </row>
    <row r="1096" spans="1:33" x14ac:dyDescent="0.35">
      <c r="A1096">
        <v>105.880134</v>
      </c>
      <c r="B1096" t="e">
        <f t="shared" ref="B1096:B1159" si="1464">(#REF!-#REF!)/#REF!</f>
        <v>#REF!</v>
      </c>
      <c r="C1096">
        <f t="shared" si="1441"/>
        <v>1.2962972547752766E-2</v>
      </c>
      <c r="D1096">
        <v>236.53999300000001</v>
      </c>
      <c r="E1096" t="e">
        <f t="shared" si="1442"/>
        <v>#REF!</v>
      </c>
      <c r="F1096">
        <f t="shared" si="1443"/>
        <v>-9.3395776799500754E-3</v>
      </c>
      <c r="G1096">
        <v>65.900666999999999</v>
      </c>
      <c r="H1096" t="e">
        <f t="shared" si="1444"/>
        <v>#REF!</v>
      </c>
      <c r="I1096">
        <f t="shared" si="1445"/>
        <v>-2.2037472443884515E-2</v>
      </c>
      <c r="J1096">
        <v>88.816697000000005</v>
      </c>
      <c r="K1096" t="e">
        <f t="shared" si="1446"/>
        <v>#REF!</v>
      </c>
      <c r="L1096">
        <f t="shared" si="1447"/>
        <v>3.6113158321810276E-3</v>
      </c>
      <c r="M1096">
        <v>555.22252500000002</v>
      </c>
      <c r="N1096" t="e">
        <f t="shared" si="1448"/>
        <v>#REF!</v>
      </c>
      <c r="O1096">
        <f t="shared" si="1449"/>
        <v>-6.9041916669555876E-3</v>
      </c>
      <c r="P1096">
        <v>45.249620999999998</v>
      </c>
      <c r="Q1096" t="e">
        <f t="shared" si="1450"/>
        <v>#REF!</v>
      </c>
      <c r="R1096">
        <f t="shared" si="1451"/>
        <v>1.0436591089321613E-2</v>
      </c>
      <c r="S1096">
        <v>242.58999600000001</v>
      </c>
      <c r="T1096" t="e">
        <f t="shared" si="1452"/>
        <v>#REF!</v>
      </c>
      <c r="U1096">
        <f t="shared" si="1453"/>
        <v>3.6822466323821151E-3</v>
      </c>
      <c r="V1096">
        <v>45.860841999999998</v>
      </c>
      <c r="W1096" t="e">
        <f t="shared" si="1454"/>
        <v>#REF!</v>
      </c>
      <c r="X1096">
        <f t="shared" si="1455"/>
        <v>-2.5902282333195168E-2</v>
      </c>
      <c r="Y1096">
        <v>50.837732000000003</v>
      </c>
      <c r="Z1096" t="e">
        <f t="shared" si="1456"/>
        <v>#REF!</v>
      </c>
      <c r="AA1096">
        <f t="shared" si="1457"/>
        <v>5.2740285893784914E-3</v>
      </c>
      <c r="AB1096">
        <v>89.862712999999999</v>
      </c>
      <c r="AC1096" t="e">
        <f t="shared" si="1458"/>
        <v>#REF!</v>
      </c>
      <c r="AD1096">
        <f t="shared" si="1459"/>
        <v>-1.4993244313815652E-2</v>
      </c>
      <c r="AE1096">
        <f>(C1096*'10Stocks'!$D$3)+(F1096*'10Stocks'!$D$4)+('10Stocks_'!I1096*'10Stocks'!$D$5)+('10Stocks_'!L1096*'10Stocks'!$D$6)+('10Stocks_'!O1096*'10Stocks'!$D$7)+('10Stocks_'!R1096*'10Stocks'!$D$8)+('10Stocks_'!U1096*'10Stocks'!$D$9)+('10Stocks_'!X1096*'10Stocks'!$D$10)+('10Stocks_'!AA1096*'10Stocks'!$D$11)+('10Stocks_'!AD1096*'10Stocks'!$D$12)</f>
        <v>4.0600259909504858E-3</v>
      </c>
      <c r="AF1096">
        <f t="shared" si="1460"/>
        <v>405474.61581269477</v>
      </c>
      <c r="AG1096">
        <f t="shared" si="1436"/>
        <v>295556.31521280884</v>
      </c>
    </row>
    <row r="1097" spans="1:33" x14ac:dyDescent="0.35">
      <c r="A1097">
        <v>105.10587099999999</v>
      </c>
      <c r="B1097" t="e">
        <f t="shared" ref="B1097:B1160" si="1465">(#REF!-#REF!)/#REF!</f>
        <v>#REF!</v>
      </c>
      <c r="C1097">
        <f t="shared" si="1441"/>
        <v>-7.3126371373878766E-3</v>
      </c>
      <c r="D1097">
        <v>241.96000699999999</v>
      </c>
      <c r="E1097" t="e">
        <f t="shared" si="1442"/>
        <v>#REF!</v>
      </c>
      <c r="F1097">
        <f t="shared" si="1443"/>
        <v>2.2913731970897539E-2</v>
      </c>
      <c r="G1097">
        <v>64.228865999999996</v>
      </c>
      <c r="H1097" t="e">
        <f t="shared" si="1444"/>
        <v>#REF!</v>
      </c>
      <c r="I1097">
        <f t="shared" si="1445"/>
        <v>-2.5368498925815153E-2</v>
      </c>
      <c r="J1097">
        <v>87.499601999999996</v>
      </c>
      <c r="K1097" t="e">
        <f t="shared" si="1446"/>
        <v>#REF!</v>
      </c>
      <c r="L1097">
        <f t="shared" si="1447"/>
        <v>-1.4829362546549202E-2</v>
      </c>
      <c r="M1097">
        <v>554.11248599999999</v>
      </c>
      <c r="N1097" t="e">
        <f t="shared" si="1448"/>
        <v>#REF!</v>
      </c>
      <c r="O1097">
        <f t="shared" si="1449"/>
        <v>-1.9992686716015866E-3</v>
      </c>
      <c r="P1097">
        <v>45.373618999999998</v>
      </c>
      <c r="Q1097" t="e">
        <f t="shared" si="1450"/>
        <v>#REF!</v>
      </c>
      <c r="R1097">
        <f t="shared" si="1451"/>
        <v>2.7403102448084653E-3</v>
      </c>
      <c r="S1097">
        <v>238.929993</v>
      </c>
      <c r="T1097" t="e">
        <f t="shared" si="1452"/>
        <v>#REF!</v>
      </c>
      <c r="U1097">
        <f t="shared" si="1453"/>
        <v>-1.5087196753158845E-2</v>
      </c>
      <c r="V1097">
        <v>46.180708000000003</v>
      </c>
      <c r="W1097" t="e">
        <f t="shared" si="1454"/>
        <v>#REF!</v>
      </c>
      <c r="X1097">
        <f t="shared" si="1455"/>
        <v>6.974708401559759E-3</v>
      </c>
      <c r="Y1097">
        <v>50.742477999999998</v>
      </c>
      <c r="Z1097" t="e">
        <f t="shared" si="1456"/>
        <v>#REF!</v>
      </c>
      <c r="AA1097">
        <f t="shared" si="1457"/>
        <v>-1.8736870480375513E-3</v>
      </c>
      <c r="AB1097">
        <v>89.164635000000004</v>
      </c>
      <c r="AC1097" t="e">
        <f t="shared" si="1458"/>
        <v>#REF!</v>
      </c>
      <c r="AD1097">
        <f t="shared" si="1459"/>
        <v>-7.7682720306919209E-3</v>
      </c>
      <c r="AE1097">
        <f>(C1097*'10Stocks'!$D$3)+(F1097*'10Stocks'!$D$4)+('10Stocks_'!I1097*'10Stocks'!$D$5)+('10Stocks_'!L1097*'10Stocks'!$D$6)+('10Stocks_'!O1097*'10Stocks'!$D$7)+('10Stocks_'!R1097*'10Stocks'!$D$8)+('10Stocks_'!U1097*'10Stocks'!$D$9)+('10Stocks_'!X1097*'10Stocks'!$D$10)+('10Stocks_'!AA1097*'10Stocks'!$D$11)+('10Stocks_'!AD1097*'10Stocks'!$D$12)</f>
        <v>-9.604714754310328E-3</v>
      </c>
      <c r="AF1097">
        <f t="shared" si="1460"/>
        <v>401580.14778770029</v>
      </c>
      <c r="AG1097">
        <f t="shared" si="1436"/>
        <v>292717.58111135475</v>
      </c>
    </row>
    <row r="1098" spans="1:33" x14ac:dyDescent="0.35">
      <c r="A1098">
        <v>105.357507</v>
      </c>
      <c r="B1098" t="e">
        <f t="shared" ref="B1098:B1161" si="1466">(#REF!-#REF!)/#REF!</f>
        <v>#REF!</v>
      </c>
      <c r="C1098">
        <f t="shared" si="1441"/>
        <v>2.3941193541891191E-3</v>
      </c>
      <c r="D1098">
        <v>237.699997</v>
      </c>
      <c r="E1098" t="e">
        <f t="shared" si="1442"/>
        <v>#REF!</v>
      </c>
      <c r="F1098">
        <f t="shared" si="1443"/>
        <v>-1.7606256723244326E-2</v>
      </c>
      <c r="G1098">
        <v>65.265568999999999</v>
      </c>
      <c r="H1098" t="e">
        <f t="shared" si="1444"/>
        <v>#REF!</v>
      </c>
      <c r="I1098">
        <f t="shared" si="1445"/>
        <v>1.6140764496760739E-2</v>
      </c>
      <c r="J1098">
        <v>88.129097000000002</v>
      </c>
      <c r="K1098" t="e">
        <f t="shared" si="1446"/>
        <v>#REF!</v>
      </c>
      <c r="L1098">
        <f t="shared" si="1447"/>
        <v>7.1942612950400128E-3</v>
      </c>
      <c r="M1098">
        <v>545.92248400000005</v>
      </c>
      <c r="N1098" t="e">
        <f t="shared" si="1448"/>
        <v>#REF!</v>
      </c>
      <c r="O1098">
        <f t="shared" si="1449"/>
        <v>-1.478039605120888E-2</v>
      </c>
      <c r="P1098">
        <v>45.650230000000001</v>
      </c>
      <c r="Q1098" t="e">
        <f t="shared" si="1450"/>
        <v>#REF!</v>
      </c>
      <c r="R1098">
        <f t="shared" si="1451"/>
        <v>6.0962957351936731E-3</v>
      </c>
      <c r="S1098">
        <v>230.970001</v>
      </c>
      <c r="T1098" t="e">
        <f t="shared" si="1452"/>
        <v>#REF!</v>
      </c>
      <c r="U1098">
        <f t="shared" si="1453"/>
        <v>-3.3315164413033733E-2</v>
      </c>
      <c r="V1098">
        <v>46.770462000000002</v>
      </c>
      <c r="W1098" t="e">
        <f t="shared" si="1454"/>
        <v>#REF!</v>
      </c>
      <c r="X1098">
        <f t="shared" si="1455"/>
        <v>1.2770570776004542E-2</v>
      </c>
      <c r="Y1098">
        <v>51.327378000000003</v>
      </c>
      <c r="Z1098" t="e">
        <f t="shared" si="1456"/>
        <v>#REF!</v>
      </c>
      <c r="AA1098">
        <f t="shared" si="1457"/>
        <v>1.1526831622216098E-2</v>
      </c>
      <c r="AB1098">
        <v>89.683475999999999</v>
      </c>
      <c r="AC1098" t="e">
        <f t="shared" si="1458"/>
        <v>#REF!</v>
      </c>
      <c r="AD1098">
        <f t="shared" si="1459"/>
        <v>5.8189101542331749E-3</v>
      </c>
      <c r="AE1098">
        <f>(C1098*'10Stocks'!$D$3)+(F1098*'10Stocks'!$D$4)+('10Stocks_'!I1098*'10Stocks'!$D$5)+('10Stocks_'!L1098*'10Stocks'!$D$6)+('10Stocks_'!O1098*'10Stocks'!$D$7)+('10Stocks_'!R1098*'10Stocks'!$D$8)+('10Stocks_'!U1098*'10Stocks'!$D$9)+('10Stocks_'!X1098*'10Stocks'!$D$10)+('10Stocks_'!AA1098*'10Stocks'!$D$11)+('10Stocks_'!AD1098*'10Stocks'!$D$12)</f>
        <v>-4.3548672519224127E-3</v>
      </c>
      <c r="AF1098">
        <f t="shared" si="1460"/>
        <v>399831.31955307745</v>
      </c>
      <c r="AG1098">
        <f t="shared" si="1436"/>
        <v>291442.83490331098</v>
      </c>
    </row>
    <row r="1099" spans="1:33" x14ac:dyDescent="0.35">
      <c r="A1099">
        <v>105.658833</v>
      </c>
      <c r="B1099" t="e">
        <f t="shared" ref="B1099:B1162" si="1467">(#REF!-#REF!)/#REF!</f>
        <v>#REF!</v>
      </c>
      <c r="C1099">
        <f t="shared" si="1441"/>
        <v>2.8600335047791431E-3</v>
      </c>
      <c r="D1099">
        <v>236.89999399999999</v>
      </c>
      <c r="E1099" t="e">
        <f t="shared" si="1442"/>
        <v>#REF!</v>
      </c>
      <c r="F1099">
        <f t="shared" si="1443"/>
        <v>-3.3655995376390508E-3</v>
      </c>
      <c r="G1099">
        <v>66.610483000000002</v>
      </c>
      <c r="H1099" t="e">
        <f t="shared" si="1444"/>
        <v>#REF!</v>
      </c>
      <c r="I1099">
        <f t="shared" si="1445"/>
        <v>2.0606791921173671E-2</v>
      </c>
      <c r="J1099">
        <v>89.097549000000001</v>
      </c>
      <c r="K1099" t="e">
        <f t="shared" si="1446"/>
        <v>#REF!</v>
      </c>
      <c r="L1099">
        <f t="shared" si="1447"/>
        <v>1.098901535323798E-2</v>
      </c>
      <c r="M1099">
        <v>542.04245800000001</v>
      </c>
      <c r="N1099" t="e">
        <f t="shared" si="1448"/>
        <v>#REF!</v>
      </c>
      <c r="O1099">
        <f t="shared" si="1449"/>
        <v>-7.1072837512954372E-3</v>
      </c>
      <c r="P1099">
        <v>46.451445999999997</v>
      </c>
      <c r="Q1099" t="e">
        <f t="shared" si="1450"/>
        <v>#REF!</v>
      </c>
      <c r="R1099">
        <f t="shared" si="1451"/>
        <v>1.7551193060801589E-2</v>
      </c>
      <c r="S1099">
        <v>241.220001</v>
      </c>
      <c r="T1099" t="e">
        <f t="shared" si="1452"/>
        <v>#REF!</v>
      </c>
      <c r="U1099">
        <f t="shared" si="1453"/>
        <v>4.4378057564280829E-2</v>
      </c>
      <c r="V1099">
        <v>47.530143000000002</v>
      </c>
      <c r="W1099" t="e">
        <f t="shared" si="1454"/>
        <v>#REF!</v>
      </c>
      <c r="X1099">
        <f t="shared" si="1455"/>
        <v>1.624275167519193E-2</v>
      </c>
      <c r="Y1099">
        <v>51.835571999999999</v>
      </c>
      <c r="Z1099" t="e">
        <f t="shared" si="1456"/>
        <v>#REF!</v>
      </c>
      <c r="AA1099">
        <f t="shared" si="1457"/>
        <v>9.9010317651526247E-3</v>
      </c>
      <c r="AB1099">
        <v>90.806054000000003</v>
      </c>
      <c r="AC1099" t="e">
        <f t="shared" si="1458"/>
        <v>#REF!</v>
      </c>
      <c r="AD1099">
        <f t="shared" si="1459"/>
        <v>1.2517110732862364E-2</v>
      </c>
      <c r="AE1099">
        <f>(C1099*'10Stocks'!$D$3)+(F1099*'10Stocks'!$D$4)+('10Stocks_'!I1099*'10Stocks'!$D$5)+('10Stocks_'!L1099*'10Stocks'!$D$6)+('10Stocks_'!O1099*'10Stocks'!$D$7)+('10Stocks_'!R1099*'10Stocks'!$D$8)+('10Stocks_'!U1099*'10Stocks'!$D$9)+('10Stocks_'!X1099*'10Stocks'!$D$10)+('10Stocks_'!AA1099*'10Stocks'!$D$11)+('10Stocks_'!AD1099*'10Stocks'!$D$12)</f>
        <v>1.2678990155630732E-2</v>
      </c>
      <c r="AF1099">
        <f t="shared" si="1460"/>
        <v>404900.77691760374</v>
      </c>
      <c r="AG1099">
        <f t="shared" si="1436"/>
        <v>295138.03573797917</v>
      </c>
    </row>
    <row r="1100" spans="1:33" x14ac:dyDescent="0.35">
      <c r="A1100">
        <v>105.960165</v>
      </c>
      <c r="B1100" t="e">
        <f t="shared" ref="B1100:B1163" si="1468">(#REF!-#REF!)/#REF!</f>
        <v>#REF!</v>
      </c>
      <c r="C1100">
        <f t="shared" si="1441"/>
        <v>2.8519338274349683E-3</v>
      </c>
      <c r="D1100">
        <v>236.53999300000001</v>
      </c>
      <c r="E1100" t="e">
        <f t="shared" si="1442"/>
        <v>#REF!</v>
      </c>
      <c r="F1100">
        <f t="shared" si="1443"/>
        <v>-1.5196327949251983E-3</v>
      </c>
      <c r="G1100">
        <v>67.395019000000005</v>
      </c>
      <c r="H1100" t="e">
        <f t="shared" si="1444"/>
        <v>#REF!</v>
      </c>
      <c r="I1100">
        <f t="shared" si="1445"/>
        <v>1.1777965939685541E-2</v>
      </c>
      <c r="J1100">
        <v>87.160646</v>
      </c>
      <c r="K1100" t="e">
        <f t="shared" si="1446"/>
        <v>#REF!</v>
      </c>
      <c r="L1100">
        <f t="shared" si="1447"/>
        <v>-2.1739127750865526E-2</v>
      </c>
      <c r="M1100">
        <v>541.012473</v>
      </c>
      <c r="N1100" t="e">
        <f t="shared" si="1448"/>
        <v>#REF!</v>
      </c>
      <c r="O1100">
        <f t="shared" si="1449"/>
        <v>-1.900192475328216E-3</v>
      </c>
      <c r="P1100">
        <v>46.432369000000001</v>
      </c>
      <c r="Q1100" t="e">
        <f t="shared" si="1450"/>
        <v>#REF!</v>
      </c>
      <c r="R1100">
        <f t="shared" si="1451"/>
        <v>-4.1068689228739605E-4</v>
      </c>
      <c r="S1100">
        <v>240.199997</v>
      </c>
      <c r="T1100" t="e">
        <f t="shared" si="1452"/>
        <v>#REF!</v>
      </c>
      <c r="U1100">
        <f t="shared" si="1453"/>
        <v>-4.2285216639228853E-3</v>
      </c>
      <c r="V1100">
        <v>46.520566000000002</v>
      </c>
      <c r="W1100" t="e">
        <f t="shared" si="1454"/>
        <v>#REF!</v>
      </c>
      <c r="X1100">
        <f t="shared" si="1455"/>
        <v>-2.1240773460328113E-2</v>
      </c>
      <c r="Y1100">
        <v>51.624623999999997</v>
      </c>
      <c r="Z1100" t="e">
        <f t="shared" si="1456"/>
        <v>#REF!</v>
      </c>
      <c r="AA1100">
        <f t="shared" si="1457"/>
        <v>-4.0695605712617955E-3</v>
      </c>
      <c r="AB1100">
        <v>91.775205</v>
      </c>
      <c r="AC1100" t="e">
        <f t="shared" si="1458"/>
        <v>#REF!</v>
      </c>
      <c r="AD1100">
        <f t="shared" si="1459"/>
        <v>1.067275756746347E-2</v>
      </c>
      <c r="AE1100">
        <f>(C1100*'10Stocks'!$D$3)+(F1100*'10Stocks'!$D$4)+('10Stocks_'!I1100*'10Stocks'!$D$5)+('10Stocks_'!L1100*'10Stocks'!$D$6)+('10Stocks_'!O1100*'10Stocks'!$D$7)+('10Stocks_'!R1100*'10Stocks'!$D$8)+('10Stocks_'!U1100*'10Stocks'!$D$9)+('10Stocks_'!X1100*'10Stocks'!$D$10)+('10Stocks_'!AA1100*'10Stocks'!$D$11)+('10Stocks_'!AD1100*'10Stocks'!$D$12)</f>
        <v>-9.0266738916495864E-3</v>
      </c>
      <c r="AF1100">
        <f t="shared" si="1460"/>
        <v>401245.86964589299</v>
      </c>
      <c r="AG1100">
        <f t="shared" si="1436"/>
        <v>292473.92093635042</v>
      </c>
    </row>
    <row r="1101" spans="1:33" x14ac:dyDescent="0.35">
      <c r="A1101">
        <v>105.785201</v>
      </c>
      <c r="B1101" t="e">
        <f t="shared" ref="B1101:B1164" si="1469">(#REF!-#REF!)/#REF!</f>
        <v>#REF!</v>
      </c>
      <c r="C1101">
        <f t="shared" si="1441"/>
        <v>-1.6512243067949429E-3</v>
      </c>
      <c r="D1101">
        <v>247.58000200000001</v>
      </c>
      <c r="E1101" t="e">
        <f t="shared" si="1442"/>
        <v>#REF!</v>
      </c>
      <c r="F1101">
        <f t="shared" si="1443"/>
        <v>4.6672906598082112E-2</v>
      </c>
      <c r="G1101">
        <v>66.871993000000003</v>
      </c>
      <c r="H1101" t="e">
        <f t="shared" si="1444"/>
        <v>#REF!</v>
      </c>
      <c r="I1101">
        <f t="shared" si="1445"/>
        <v>-7.7606031982868275E-3</v>
      </c>
      <c r="J1101">
        <v>86.947585000000004</v>
      </c>
      <c r="K1101" t="e">
        <f t="shared" si="1446"/>
        <v>#REF!</v>
      </c>
      <c r="L1101">
        <f t="shared" si="1447"/>
        <v>-2.4444632959695614E-3</v>
      </c>
      <c r="M1101">
        <v>547.49246300000004</v>
      </c>
      <c r="N1101" t="e">
        <f t="shared" si="1448"/>
        <v>#REF!</v>
      </c>
      <c r="O1101">
        <f t="shared" si="1449"/>
        <v>1.1977524222440696E-2</v>
      </c>
      <c r="P1101">
        <v>46.632672999999997</v>
      </c>
      <c r="Q1101" t="e">
        <f t="shared" si="1450"/>
        <v>#REF!</v>
      </c>
      <c r="R1101">
        <f t="shared" si="1451"/>
        <v>4.3138871505779856E-3</v>
      </c>
      <c r="S1101">
        <v>241.929993</v>
      </c>
      <c r="T1101" t="e">
        <f t="shared" si="1452"/>
        <v>#REF!</v>
      </c>
      <c r="U1101">
        <f t="shared" si="1453"/>
        <v>7.2023148276725412E-3</v>
      </c>
      <c r="V1101">
        <v>46.520566000000002</v>
      </c>
      <c r="W1101" t="e">
        <f t="shared" si="1454"/>
        <v>#REF!</v>
      </c>
      <c r="X1101">
        <f t="shared" si="1455"/>
        <v>0</v>
      </c>
      <c r="Y1101">
        <v>51.615037000000001</v>
      </c>
      <c r="Z1101" t="e">
        <f t="shared" si="1456"/>
        <v>#REF!</v>
      </c>
      <c r="AA1101">
        <f t="shared" si="1457"/>
        <v>-1.8570595303505239E-4</v>
      </c>
      <c r="AB1101">
        <v>91.48066</v>
      </c>
      <c r="AC1101" t="e">
        <f t="shared" si="1458"/>
        <v>#REF!</v>
      </c>
      <c r="AD1101">
        <f t="shared" si="1459"/>
        <v>-3.209418055780964E-3</v>
      </c>
      <c r="AE1101">
        <f>(C1101*'10Stocks'!$D$3)+(F1101*'10Stocks'!$D$4)+('10Stocks_'!I1101*'10Stocks'!$D$5)+('10Stocks_'!L1101*'10Stocks'!$D$6)+('10Stocks_'!O1101*'10Stocks'!$D$7)+('10Stocks_'!R1101*'10Stocks'!$D$8)+('10Stocks_'!U1101*'10Stocks'!$D$9)+('10Stocks_'!X1101*'10Stocks'!$D$10)+('10Stocks_'!AA1101*'10Stocks'!$D$11)+('10Stocks_'!AD1101*'10Stocks'!$D$12)</f>
        <v>2.4958214280964433E-3</v>
      </c>
      <c r="AF1101">
        <f t="shared" si="1460"/>
        <v>402247.30768529041</v>
      </c>
      <c r="AG1101">
        <f t="shared" si="1436"/>
        <v>293203.88361538277</v>
      </c>
    </row>
    <row r="1102" spans="1:33" x14ac:dyDescent="0.35">
      <c r="A1102">
        <v>106.63085599999999</v>
      </c>
      <c r="B1102" t="e">
        <f t="shared" ref="B1102:B1165" si="1470">(#REF!-#REF!)/#REF!</f>
        <v>#REF!</v>
      </c>
      <c r="C1102">
        <f t="shared" si="1441"/>
        <v>7.9940766005633778E-3</v>
      </c>
      <c r="D1102">
        <v>250.33999600000001</v>
      </c>
      <c r="E1102" t="e">
        <f t="shared" si="1442"/>
        <v>#REF!</v>
      </c>
      <c r="F1102">
        <f t="shared" si="1443"/>
        <v>1.11478874614437E-2</v>
      </c>
      <c r="G1102">
        <v>67.012089000000003</v>
      </c>
      <c r="H1102" t="e">
        <f t="shared" si="1444"/>
        <v>#REF!</v>
      </c>
      <c r="I1102">
        <f t="shared" si="1445"/>
        <v>2.0949876579871005E-3</v>
      </c>
      <c r="J1102">
        <v>87.141279999999995</v>
      </c>
      <c r="K1102" t="e">
        <f t="shared" si="1446"/>
        <v>#REF!</v>
      </c>
      <c r="L1102">
        <f t="shared" si="1447"/>
        <v>2.2277214485024632E-3</v>
      </c>
      <c r="M1102">
        <v>550.29250100000002</v>
      </c>
      <c r="N1102" t="e">
        <f t="shared" si="1448"/>
        <v>#REF!</v>
      </c>
      <c r="O1102">
        <f t="shared" si="1449"/>
        <v>5.1142950619942548E-3</v>
      </c>
      <c r="P1102">
        <v>46.613596000000001</v>
      </c>
      <c r="Q1102" t="e">
        <f t="shared" si="1450"/>
        <v>#REF!</v>
      </c>
      <c r="R1102">
        <f t="shared" si="1451"/>
        <v>-4.0909085353086651E-4</v>
      </c>
      <c r="S1102">
        <v>251.08000200000001</v>
      </c>
      <c r="T1102" t="e">
        <f t="shared" si="1452"/>
        <v>#REF!</v>
      </c>
      <c r="U1102">
        <f t="shared" si="1453"/>
        <v>3.7820895567917498E-2</v>
      </c>
      <c r="V1102">
        <v>46.030768999999999</v>
      </c>
      <c r="W1102" t="e">
        <f t="shared" si="1454"/>
        <v>#REF!</v>
      </c>
      <c r="X1102">
        <f t="shared" si="1455"/>
        <v>-1.052861222711699E-2</v>
      </c>
      <c r="Y1102">
        <v>51.375323000000002</v>
      </c>
      <c r="Z1102" t="e">
        <f t="shared" si="1456"/>
        <v>#REF!</v>
      </c>
      <c r="AA1102">
        <f t="shared" si="1457"/>
        <v>-4.6442667473046532E-3</v>
      </c>
      <c r="AB1102">
        <v>91.604185000000001</v>
      </c>
      <c r="AC1102" t="e">
        <f t="shared" si="1458"/>
        <v>#REF!</v>
      </c>
      <c r="AD1102">
        <f t="shared" si="1459"/>
        <v>1.3502854045871638E-3</v>
      </c>
      <c r="AE1102">
        <f>(C1102*'10Stocks'!$D$3)+(F1102*'10Stocks'!$D$4)+('10Stocks_'!I1102*'10Stocks'!$D$5)+('10Stocks_'!L1102*'10Stocks'!$D$6)+('10Stocks_'!O1102*'10Stocks'!$D$7)+('10Stocks_'!R1102*'10Stocks'!$D$8)+('10Stocks_'!U1102*'10Stocks'!$D$9)+('10Stocks_'!X1102*'10Stocks'!$D$10)+('10Stocks_'!AA1102*'10Stocks'!$D$11)+('10Stocks_'!AD1102*'10Stocks'!$D$12)</f>
        <v>9.4135575532784191E-3</v>
      </c>
      <c r="AF1102">
        <f t="shared" si="1460"/>
        <v>406033.88586683717</v>
      </c>
      <c r="AG1102">
        <f t="shared" si="1436"/>
        <v>295963.97524864093</v>
      </c>
    </row>
    <row r="1103" spans="1:33" x14ac:dyDescent="0.35">
      <c r="A1103">
        <v>108.137494</v>
      </c>
      <c r="B1103" t="e">
        <f t="shared" ref="B1103:B1166" si="1471">(#REF!-#REF!)/#REF!</f>
        <v>#REF!</v>
      </c>
      <c r="C1103">
        <f t="shared" si="1441"/>
        <v>1.4129474867950131E-2</v>
      </c>
      <c r="D1103">
        <v>249.820007</v>
      </c>
      <c r="E1103" t="e">
        <f t="shared" si="1442"/>
        <v>#REF!</v>
      </c>
      <c r="F1103">
        <f t="shared" si="1443"/>
        <v>-2.0771311348906848E-3</v>
      </c>
      <c r="G1103">
        <v>66.498405000000005</v>
      </c>
      <c r="H1103" t="e">
        <f t="shared" si="1444"/>
        <v>#REF!</v>
      </c>
      <c r="I1103">
        <f t="shared" si="1445"/>
        <v>-7.6655422576066504E-3</v>
      </c>
      <c r="J1103">
        <v>87.063801999999995</v>
      </c>
      <c r="K1103" t="e">
        <f t="shared" si="1446"/>
        <v>#REF!</v>
      </c>
      <c r="L1103">
        <f t="shared" si="1447"/>
        <v>-8.8910789467401986E-4</v>
      </c>
      <c r="M1103">
        <v>547.31246499999997</v>
      </c>
      <c r="N1103" t="e">
        <f t="shared" si="1448"/>
        <v>#REF!</v>
      </c>
      <c r="O1103">
        <f t="shared" si="1449"/>
        <v>-5.4153672721046963E-3</v>
      </c>
      <c r="P1103">
        <v>46.527751000000002</v>
      </c>
      <c r="Q1103" t="e">
        <f t="shared" si="1450"/>
        <v>#REF!</v>
      </c>
      <c r="R1103">
        <f t="shared" si="1451"/>
        <v>-1.8416300686177282E-3</v>
      </c>
      <c r="S1103">
        <v>249.10000600000001</v>
      </c>
      <c r="T1103" t="e">
        <f t="shared" si="1452"/>
        <v>#REF!</v>
      </c>
      <c r="U1103">
        <f t="shared" si="1453"/>
        <v>-7.8859167764384515E-3</v>
      </c>
      <c r="V1103">
        <v>46.860424000000002</v>
      </c>
      <c r="W1103" t="e">
        <f t="shared" si="1454"/>
        <v>#REF!</v>
      </c>
      <c r="X1103">
        <f t="shared" si="1455"/>
        <v>1.8023922216029074E-2</v>
      </c>
      <c r="Y1103">
        <v>51.336967999999999</v>
      </c>
      <c r="Z1103" t="e">
        <f t="shared" si="1456"/>
        <v>#REF!</v>
      </c>
      <c r="AA1103">
        <f t="shared" si="1457"/>
        <v>-7.4656464933568983E-4</v>
      </c>
      <c r="AB1103">
        <v>90.625522000000004</v>
      </c>
      <c r="AC1103" t="e">
        <f t="shared" si="1458"/>
        <v>#REF!</v>
      </c>
      <c r="AD1103">
        <f t="shared" si="1459"/>
        <v>-1.0683605776308117E-2</v>
      </c>
      <c r="AE1103">
        <f>(C1103*'10Stocks'!$D$3)+(F1103*'10Stocks'!$D$4)+('10Stocks_'!I1103*'10Stocks'!$D$5)+('10Stocks_'!L1103*'10Stocks'!$D$6)+('10Stocks_'!O1103*'10Stocks'!$D$7)+('10Stocks_'!R1103*'10Stocks'!$D$8)+('10Stocks_'!U1103*'10Stocks'!$D$9)+('10Stocks_'!X1103*'10Stocks'!$D$10)+('10Stocks_'!AA1103*'10Stocks'!$D$11)+('10Stocks_'!AD1103*'10Stocks'!$D$12)</f>
        <v>-3.8059924688476927E-4</v>
      </c>
      <c r="AF1103">
        <f t="shared" si="1460"/>
        <v>405879.34967566654</v>
      </c>
      <c r="AG1103">
        <f t="shared" si="1436"/>
        <v>295851.33158255625</v>
      </c>
    </row>
    <row r="1104" spans="1:33" x14ac:dyDescent="0.35">
      <c r="A1104">
        <v>109.663568</v>
      </c>
      <c r="B1104" t="e">
        <f t="shared" ref="B1104:B1167" si="1472">(#REF!-#REF!)/#REF!</f>
        <v>#REF!</v>
      </c>
      <c r="C1104">
        <f t="shared" si="1441"/>
        <v>1.4112348488489978E-2</v>
      </c>
      <c r="D1104">
        <v>244.08999600000001</v>
      </c>
      <c r="E1104" t="e">
        <f t="shared" si="1442"/>
        <v>#REF!</v>
      </c>
      <c r="F1104">
        <f t="shared" si="1443"/>
        <v>-2.2936557679305445E-2</v>
      </c>
      <c r="G1104">
        <v>65.704535000000007</v>
      </c>
      <c r="H1104" t="e">
        <f t="shared" si="1444"/>
        <v>#REF!</v>
      </c>
      <c r="I1104">
        <f t="shared" si="1445"/>
        <v>-1.1938181073666327E-2</v>
      </c>
      <c r="J1104">
        <v>87.635185000000007</v>
      </c>
      <c r="K1104" t="e">
        <f t="shared" si="1446"/>
        <v>#REF!</v>
      </c>
      <c r="L1104">
        <f t="shared" si="1447"/>
        <v>6.5628078130565851E-3</v>
      </c>
      <c r="M1104">
        <v>545.38248999999996</v>
      </c>
      <c r="N1104" t="e">
        <f t="shared" si="1448"/>
        <v>#REF!</v>
      </c>
      <c r="O1104">
        <f t="shared" si="1449"/>
        <v>-3.5262763474608843E-3</v>
      </c>
      <c r="P1104">
        <v>47.319429999999997</v>
      </c>
      <c r="Q1104" t="e">
        <f t="shared" si="1450"/>
        <v>#REF!</v>
      </c>
      <c r="R1104">
        <f t="shared" si="1451"/>
        <v>1.7015200240389761E-2</v>
      </c>
      <c r="S1104">
        <v>251.699997</v>
      </c>
      <c r="T1104" t="e">
        <f t="shared" si="1452"/>
        <v>#REF!</v>
      </c>
      <c r="U1104">
        <f t="shared" si="1453"/>
        <v>1.0437538889501226E-2</v>
      </c>
      <c r="V1104">
        <v>46.480581999999998</v>
      </c>
      <c r="W1104" t="e">
        <f t="shared" si="1454"/>
        <v>#REF!</v>
      </c>
      <c r="X1104">
        <f t="shared" si="1455"/>
        <v>-8.1058165414807926E-3</v>
      </c>
      <c r="Y1104">
        <v>51.193139000000002</v>
      </c>
      <c r="Z1104" t="e">
        <f t="shared" si="1456"/>
        <v>#REF!</v>
      </c>
      <c r="AA1104">
        <f t="shared" si="1457"/>
        <v>-2.8016652639087812E-3</v>
      </c>
      <c r="AB1104">
        <v>89.941417999999999</v>
      </c>
      <c r="AC1104" t="e">
        <f t="shared" si="1458"/>
        <v>#REF!</v>
      </c>
      <c r="AD1104">
        <f t="shared" si="1459"/>
        <v>-7.5486903126473015E-3</v>
      </c>
      <c r="AE1104">
        <f>(C1104*'10Stocks'!$D$3)+(F1104*'10Stocks'!$D$4)+('10Stocks_'!I1104*'10Stocks'!$D$5)+('10Stocks_'!L1104*'10Stocks'!$D$6)+('10Stocks_'!O1104*'10Stocks'!$D$7)+('10Stocks_'!R1104*'10Stocks'!$D$8)+('10Stocks_'!U1104*'10Stocks'!$D$9)+('10Stocks_'!X1104*'10Stocks'!$D$10)+('10Stocks_'!AA1104*'10Stocks'!$D$11)+('10Stocks_'!AD1104*'10Stocks'!$D$12)</f>
        <v>7.7746915760611504E-3</v>
      </c>
      <c r="AF1104">
        <f t="shared" si="1460"/>
        <v>409034.93643648713</v>
      </c>
      <c r="AG1104">
        <f t="shared" si="1436"/>
        <v>298151.4844379776</v>
      </c>
    </row>
    <row r="1105" spans="1:33" x14ac:dyDescent="0.35">
      <c r="A1105">
        <v>110.98551999999999</v>
      </c>
      <c r="B1105" t="e">
        <f t="shared" ref="B1105:B1168" si="1473">(#REF!-#REF!)/#REF!</f>
        <v>#REF!</v>
      </c>
      <c r="C1105">
        <f t="shared" si="1441"/>
        <v>1.2054614163201366E-2</v>
      </c>
      <c r="D1105">
        <v>249.699997</v>
      </c>
      <c r="E1105" t="e">
        <f t="shared" si="1442"/>
        <v>#REF!</v>
      </c>
      <c r="F1105">
        <f t="shared" si="1443"/>
        <v>2.2983330295928976E-2</v>
      </c>
      <c r="G1105">
        <v>66.694543999999993</v>
      </c>
      <c r="H1105" t="e">
        <f t="shared" si="1444"/>
        <v>#REF!</v>
      </c>
      <c r="I1105">
        <f t="shared" si="1445"/>
        <v>1.5067590083393577E-2</v>
      </c>
      <c r="J1105">
        <v>87.935410000000005</v>
      </c>
      <c r="K1105" t="e">
        <f t="shared" si="1446"/>
        <v>#REF!</v>
      </c>
      <c r="L1105">
        <f t="shared" si="1447"/>
        <v>3.4258500167483811E-3</v>
      </c>
      <c r="M1105">
        <v>544.40244600000005</v>
      </c>
      <c r="N1105" t="e">
        <f t="shared" si="1448"/>
        <v>#REF!</v>
      </c>
      <c r="O1105">
        <f t="shared" si="1449"/>
        <v>-1.7969847180093867E-3</v>
      </c>
      <c r="P1105">
        <v>47.290816</v>
      </c>
      <c r="Q1105" t="e">
        <f t="shared" si="1450"/>
        <v>#REF!</v>
      </c>
      <c r="R1105">
        <f t="shared" si="1451"/>
        <v>-6.0469874637115192E-4</v>
      </c>
      <c r="S1105">
        <v>258.67999300000002</v>
      </c>
      <c r="T1105" t="e">
        <f t="shared" si="1452"/>
        <v>#REF!</v>
      </c>
      <c r="U1105">
        <f t="shared" si="1453"/>
        <v>2.7731410739746765E-2</v>
      </c>
      <c r="V1105">
        <v>45.271087999999999</v>
      </c>
      <c r="W1105" t="e">
        <f t="shared" si="1454"/>
        <v>#REF!</v>
      </c>
      <c r="X1105">
        <f t="shared" si="1455"/>
        <v>-2.6021490006299823E-2</v>
      </c>
      <c r="Y1105">
        <v>51.154783999999999</v>
      </c>
      <c r="Z1105" t="e">
        <f t="shared" si="1456"/>
        <v>#REF!</v>
      </c>
      <c r="AA1105">
        <f t="shared" si="1457"/>
        <v>-7.4922149235667702E-4</v>
      </c>
      <c r="AB1105">
        <v>90.349976999999996</v>
      </c>
      <c r="AC1105" t="e">
        <f t="shared" si="1458"/>
        <v>#REF!</v>
      </c>
      <c r="AD1105">
        <f t="shared" si="1459"/>
        <v>4.5425012089535524E-3</v>
      </c>
      <c r="AE1105">
        <f>(C1105*'10Stocks'!$D$3)+(F1105*'10Stocks'!$D$4)+('10Stocks_'!I1105*'10Stocks'!$D$5)+('10Stocks_'!L1105*'10Stocks'!$D$6)+('10Stocks_'!O1105*'10Stocks'!$D$7)+('10Stocks_'!R1105*'10Stocks'!$D$8)+('10Stocks_'!U1105*'10Stocks'!$D$9)+('10Stocks_'!X1105*'10Stocks'!$D$10)+('10Stocks_'!AA1105*'10Stocks'!$D$11)+('10Stocks_'!AD1105*'10Stocks'!$D$12)</f>
        <v>7.6559977525051635E-3</v>
      </c>
      <c r="AF1105">
        <f t="shared" si="1460"/>
        <v>412166.50699054095</v>
      </c>
      <c r="AG1105">
        <f t="shared" si="1436"/>
        <v>300434.13153274084</v>
      </c>
    </row>
    <row r="1106" spans="1:33" x14ac:dyDescent="0.35">
      <c r="A1106">
        <v>110.800833</v>
      </c>
      <c r="B1106" t="e">
        <f t="shared" ref="B1106:B1169" si="1474">(#REF!-#REF!)/#REF!</f>
        <v>#REF!</v>
      </c>
      <c r="C1106">
        <f t="shared" si="1441"/>
        <v>-1.6640639247353774E-3</v>
      </c>
      <c r="D1106">
        <v>244.14999399999999</v>
      </c>
      <c r="E1106" t="e">
        <f t="shared" si="1442"/>
        <v>#REF!</v>
      </c>
      <c r="F1106">
        <f t="shared" si="1443"/>
        <v>-2.2226684287865665E-2</v>
      </c>
      <c r="G1106">
        <v>66.703878000000003</v>
      </c>
      <c r="H1106" t="e">
        <f t="shared" si="1444"/>
        <v>#REF!</v>
      </c>
      <c r="I1106">
        <f t="shared" si="1445"/>
        <v>1.3995147789015131E-4</v>
      </c>
      <c r="J1106">
        <v>87.557714000000004</v>
      </c>
      <c r="K1106" t="e">
        <f t="shared" si="1446"/>
        <v>#REF!</v>
      </c>
      <c r="L1106">
        <f t="shared" si="1447"/>
        <v>-4.2951525443504527E-3</v>
      </c>
      <c r="M1106">
        <v>536.51239899999996</v>
      </c>
      <c r="N1106" t="e">
        <f t="shared" si="1448"/>
        <v>#REF!</v>
      </c>
      <c r="O1106">
        <f t="shared" si="1449"/>
        <v>-1.44930410544116E-2</v>
      </c>
      <c r="P1106">
        <v>47.176354000000003</v>
      </c>
      <c r="Q1106" t="e">
        <f t="shared" si="1450"/>
        <v>#REF!</v>
      </c>
      <c r="R1106">
        <f t="shared" si="1451"/>
        <v>-2.4203853873021788E-3</v>
      </c>
      <c r="S1106">
        <v>253.979996</v>
      </c>
      <c r="T1106" t="e">
        <f t="shared" si="1452"/>
        <v>#REF!</v>
      </c>
      <c r="U1106">
        <f t="shared" si="1453"/>
        <v>-1.8169155432132798E-2</v>
      </c>
      <c r="V1106">
        <v>47.660089999999997</v>
      </c>
      <c r="W1106" t="e">
        <f t="shared" si="1454"/>
        <v>#REF!</v>
      </c>
      <c r="X1106">
        <f t="shared" si="1455"/>
        <v>5.2771031259509334E-2</v>
      </c>
      <c r="Y1106">
        <v>51.241081000000001</v>
      </c>
      <c r="Z1106" t="e">
        <f t="shared" si="1456"/>
        <v>#REF!</v>
      </c>
      <c r="AA1106">
        <f t="shared" si="1457"/>
        <v>1.6869780937791047E-3</v>
      </c>
      <c r="AB1106">
        <v>90.368983999999998</v>
      </c>
      <c r="AC1106" t="e">
        <f t="shared" si="1458"/>
        <v>#REF!</v>
      </c>
      <c r="AD1106">
        <f t="shared" si="1459"/>
        <v>2.1037083385203292E-4</v>
      </c>
      <c r="AE1106">
        <f>(C1106*'10Stocks'!$D$3)+(F1106*'10Stocks'!$D$4)+('10Stocks_'!I1106*'10Stocks'!$D$5)+('10Stocks_'!L1106*'10Stocks'!$D$6)+('10Stocks_'!O1106*'10Stocks'!$D$7)+('10Stocks_'!R1106*'10Stocks'!$D$8)+('10Stocks_'!U1106*'10Stocks'!$D$9)+('10Stocks_'!X1106*'10Stocks'!$D$10)+('10Stocks_'!AA1106*'10Stocks'!$D$11)+('10Stocks_'!AD1106*'10Stocks'!$D$12)</f>
        <v>-7.7640420634823067E-3</v>
      </c>
      <c r="AF1106">
        <f t="shared" si="1460"/>
        <v>408966.4288931078</v>
      </c>
      <c r="AG1106">
        <f t="shared" si="1436"/>
        <v>298101.54829821485</v>
      </c>
    </row>
    <row r="1107" spans="1:33" x14ac:dyDescent="0.35">
      <c r="A1107">
        <v>112.239429</v>
      </c>
      <c r="B1107" t="e">
        <f t="shared" ref="B1107:B1170" si="1475">(#REF!-#REF!)/#REF!</f>
        <v>#REF!</v>
      </c>
      <c r="C1107">
        <f t="shared" si="1441"/>
        <v>1.2983620800034996E-2</v>
      </c>
      <c r="D1107">
        <v>242.75</v>
      </c>
      <c r="E1107" t="e">
        <f t="shared" si="1442"/>
        <v>#REF!</v>
      </c>
      <c r="F1107">
        <f t="shared" si="1443"/>
        <v>-5.7341553733562343E-3</v>
      </c>
      <c r="G1107">
        <v>66.937370000000001</v>
      </c>
      <c r="H1107" t="e">
        <f t="shared" si="1444"/>
        <v>#REF!</v>
      </c>
      <c r="I1107">
        <f t="shared" si="1445"/>
        <v>3.5004261671262686E-3</v>
      </c>
      <c r="J1107">
        <v>87.431810999999996</v>
      </c>
      <c r="K1107" t="e">
        <f t="shared" si="1446"/>
        <v>#REF!</v>
      </c>
      <c r="L1107">
        <f t="shared" si="1447"/>
        <v>-1.4379429778169869E-3</v>
      </c>
      <c r="M1107">
        <v>535.03244900000004</v>
      </c>
      <c r="N1107" t="e">
        <f t="shared" si="1448"/>
        <v>#REF!</v>
      </c>
      <c r="O1107">
        <f t="shared" si="1449"/>
        <v>-2.7584637424193383E-3</v>
      </c>
      <c r="P1107">
        <v>46.782820999999998</v>
      </c>
      <c r="Q1107" t="e">
        <f t="shared" si="1450"/>
        <v>#REF!</v>
      </c>
      <c r="R1107">
        <f t="shared" si="1451"/>
        <v>-8.3417425602666326E-3</v>
      </c>
      <c r="S1107">
        <v>257.70001200000002</v>
      </c>
      <c r="T1107" t="e">
        <f t="shared" si="1452"/>
        <v>#REF!</v>
      </c>
      <c r="U1107">
        <f t="shared" si="1453"/>
        <v>1.4646885812219696E-2</v>
      </c>
      <c r="V1107">
        <v>47.140306000000002</v>
      </c>
      <c r="W1107" t="e">
        <f t="shared" si="1454"/>
        <v>#REF!</v>
      </c>
      <c r="X1107">
        <f t="shared" si="1455"/>
        <v>-1.0906064172350374E-2</v>
      </c>
      <c r="Y1107">
        <v>51.078077999999998</v>
      </c>
      <c r="Z1107" t="e">
        <f t="shared" si="1456"/>
        <v>#REF!</v>
      </c>
      <c r="AA1107">
        <f t="shared" si="1457"/>
        <v>-3.1810999459594412E-3</v>
      </c>
      <c r="AB1107">
        <v>90.140949000000006</v>
      </c>
      <c r="AC1107" t="e">
        <f t="shared" si="1458"/>
        <v>#REF!</v>
      </c>
      <c r="AD1107">
        <f t="shared" si="1459"/>
        <v>-2.5233768258365206E-3</v>
      </c>
      <c r="AE1107">
        <f>(C1107*'10Stocks'!$D$3)+(F1107*'10Stocks'!$D$4)+('10Stocks_'!I1107*'10Stocks'!$D$5)+('10Stocks_'!L1107*'10Stocks'!$D$6)+('10Stocks_'!O1107*'10Stocks'!$D$7)+('10Stocks_'!R1107*'10Stocks'!$D$8)+('10Stocks_'!U1107*'10Stocks'!$D$9)+('10Stocks_'!X1107*'10Stocks'!$D$10)+('10Stocks_'!AA1107*'10Stocks'!$D$11)+('10Stocks_'!AD1107*'10Stocks'!$D$12)</f>
        <v>2.8022736789089222E-3</v>
      </c>
      <c r="AF1107">
        <f t="shared" si="1460"/>
        <v>410112.46475235233</v>
      </c>
      <c r="AG1107">
        <f t="shared" si="1436"/>
        <v>298936.91042065294</v>
      </c>
    </row>
    <row r="1108" spans="1:33" x14ac:dyDescent="0.35">
      <c r="A1108">
        <v>111.461808</v>
      </c>
      <c r="B1108" t="e">
        <f t="shared" ref="B1108:B1171" si="1476">(#REF!-#REF!)/#REF!</f>
        <v>#REF!</v>
      </c>
      <c r="C1108">
        <f t="shared" si="1441"/>
        <v>-6.9282337493003134E-3</v>
      </c>
      <c r="D1108">
        <v>240.41999799999999</v>
      </c>
      <c r="E1108" t="e">
        <f t="shared" si="1442"/>
        <v>#REF!</v>
      </c>
      <c r="F1108">
        <f t="shared" si="1443"/>
        <v>-9.5983604531411221E-3</v>
      </c>
      <c r="G1108">
        <v>67.366994000000005</v>
      </c>
      <c r="H1108" t="e">
        <f t="shared" si="1444"/>
        <v>#REF!</v>
      </c>
      <c r="I1108">
        <f t="shared" si="1445"/>
        <v>6.4182981793279893E-3</v>
      </c>
      <c r="J1108">
        <v>86.986323999999996</v>
      </c>
      <c r="K1108" t="e">
        <f t="shared" si="1446"/>
        <v>#REF!</v>
      </c>
      <c r="L1108">
        <f t="shared" si="1447"/>
        <v>-5.0952507434622396E-3</v>
      </c>
      <c r="M1108">
        <v>536.99241500000005</v>
      </c>
      <c r="N1108" t="e">
        <f t="shared" si="1448"/>
        <v>#REF!</v>
      </c>
      <c r="O1108">
        <f t="shared" si="1449"/>
        <v>3.6632656648457004E-3</v>
      </c>
      <c r="P1108">
        <v>46.283701999999998</v>
      </c>
      <c r="Q1108" t="e">
        <f t="shared" si="1450"/>
        <v>#REF!</v>
      </c>
      <c r="R1108">
        <f t="shared" si="1451"/>
        <v>-1.0668852141259295E-2</v>
      </c>
      <c r="S1108">
        <v>247.740005</v>
      </c>
      <c r="T1108" t="e">
        <f t="shared" si="1452"/>
        <v>#REF!</v>
      </c>
      <c r="U1108">
        <f t="shared" si="1453"/>
        <v>-3.8649617913095083E-2</v>
      </c>
      <c r="V1108">
        <v>46.680498999999998</v>
      </c>
      <c r="W1108" t="e">
        <f t="shared" si="1454"/>
        <v>#REF!</v>
      </c>
      <c r="X1108">
        <f t="shared" si="1455"/>
        <v>-9.7540096578924394E-3</v>
      </c>
      <c r="Y1108">
        <v>51.164375</v>
      </c>
      <c r="Z1108" t="e">
        <f t="shared" si="1456"/>
        <v>#REF!</v>
      </c>
      <c r="AA1108">
        <f t="shared" si="1457"/>
        <v>1.6895114964976139E-3</v>
      </c>
      <c r="AB1108">
        <v>90.844059999999999</v>
      </c>
      <c r="AC1108" t="e">
        <f t="shared" si="1458"/>
        <v>#REF!</v>
      </c>
      <c r="AD1108">
        <f t="shared" si="1459"/>
        <v>7.8001286629453244E-3</v>
      </c>
      <c r="AE1108">
        <f>(C1108*'10Stocks'!$D$3)+(F1108*'10Stocks'!$D$4)+('10Stocks_'!I1108*'10Stocks'!$D$5)+('10Stocks_'!L1108*'10Stocks'!$D$6)+('10Stocks_'!O1108*'10Stocks'!$D$7)+('10Stocks_'!R1108*'10Stocks'!$D$8)+('10Stocks_'!U1108*'10Stocks'!$D$9)+('10Stocks_'!X1108*'10Stocks'!$D$10)+('10Stocks_'!AA1108*'10Stocks'!$D$11)+('10Stocks_'!AD1108*'10Stocks'!$D$12)</f>
        <v>-1.0047703700728598E-2</v>
      </c>
      <c r="AF1108">
        <f t="shared" si="1460"/>
        <v>405991.77622254519</v>
      </c>
      <c r="AG1108">
        <f t="shared" si="1436"/>
        <v>295933.28091953497</v>
      </c>
    </row>
    <row r="1109" spans="1:33" x14ac:dyDescent="0.35">
      <c r="A1109">
        <v>113.055925</v>
      </c>
      <c r="B1109" t="e">
        <f t="shared" ref="B1109:B1172" si="1477">(#REF!-#REF!)/#REF!</f>
        <v>#REF!</v>
      </c>
      <c r="C1109">
        <f t="shared" si="1441"/>
        <v>1.4301912274740753E-2</v>
      </c>
      <c r="D1109">
        <v>238.38999899999999</v>
      </c>
      <c r="E1109" t="e">
        <f t="shared" si="1442"/>
        <v>#REF!</v>
      </c>
      <c r="F1109">
        <f t="shared" si="1443"/>
        <v>-8.4435530192459429E-3</v>
      </c>
      <c r="G1109">
        <v>68.375679000000005</v>
      </c>
      <c r="H1109" t="e">
        <f t="shared" si="1444"/>
        <v>#REF!</v>
      </c>
      <c r="I1109">
        <f t="shared" si="1445"/>
        <v>1.4972985138686754E-2</v>
      </c>
      <c r="J1109">
        <v>86.095349999999996</v>
      </c>
      <c r="K1109" t="e">
        <f t="shared" si="1446"/>
        <v>#REF!</v>
      </c>
      <c r="L1109">
        <f t="shared" si="1447"/>
        <v>-1.0242690563633888E-2</v>
      </c>
      <c r="M1109">
        <v>534.83243800000002</v>
      </c>
      <c r="N1109" t="e">
        <f t="shared" si="1448"/>
        <v>#REF!</v>
      </c>
      <c r="O1109">
        <f t="shared" si="1449"/>
        <v>-4.0223603530787789E-3</v>
      </c>
      <c r="P1109">
        <v>46.744425999999997</v>
      </c>
      <c r="Q1109" t="e">
        <f t="shared" si="1450"/>
        <v>#REF!</v>
      </c>
      <c r="R1109">
        <f t="shared" si="1451"/>
        <v>9.9543463485267242E-3</v>
      </c>
      <c r="S1109">
        <v>248.71000699999999</v>
      </c>
      <c r="T1109" t="e">
        <f t="shared" si="1452"/>
        <v>#REF!</v>
      </c>
      <c r="U1109">
        <f t="shared" si="1453"/>
        <v>3.9154031663154029E-3</v>
      </c>
      <c r="V1109">
        <v>46.780456000000001</v>
      </c>
      <c r="W1109" t="e">
        <f t="shared" si="1454"/>
        <v>#REF!</v>
      </c>
      <c r="X1109">
        <f t="shared" si="1455"/>
        <v>2.1413010173692319E-3</v>
      </c>
      <c r="Y1109">
        <v>51.279435999999997</v>
      </c>
      <c r="Z1109" t="e">
        <f t="shared" si="1456"/>
        <v>#REF!</v>
      </c>
      <c r="AA1109">
        <f t="shared" si="1457"/>
        <v>2.2488499077726876E-3</v>
      </c>
      <c r="AB1109">
        <v>91.043591000000006</v>
      </c>
      <c r="AC1109" t="e">
        <f t="shared" si="1458"/>
        <v>#REF!</v>
      </c>
      <c r="AD1109">
        <f t="shared" si="1459"/>
        <v>2.1964121814899889E-3</v>
      </c>
      <c r="AE1109">
        <f>(C1109*'10Stocks'!$D$3)+(F1109*'10Stocks'!$D$4)+('10Stocks_'!I1109*'10Stocks'!$D$5)+('10Stocks_'!L1109*'10Stocks'!$D$6)+('10Stocks_'!O1109*'10Stocks'!$D$7)+('10Stocks_'!R1109*'10Stocks'!$D$8)+('10Stocks_'!U1109*'10Stocks'!$D$9)+('10Stocks_'!X1109*'10Stocks'!$D$10)+('10Stocks_'!AA1109*'10Stocks'!$D$11)+('10Stocks_'!AD1109*'10Stocks'!$D$12)</f>
        <v>-5.9093910744220397E-4</v>
      </c>
      <c r="AF1109">
        <f t="shared" si="1460"/>
        <v>405751.85980467539</v>
      </c>
      <c r="AG1109">
        <f t="shared" si="1436"/>
        <v>295758.40237064596</v>
      </c>
    </row>
    <row r="1110" spans="1:33" x14ac:dyDescent="0.35">
      <c r="A1110">
        <v>113.21145199999999</v>
      </c>
      <c r="B1110" t="e">
        <f t="shared" ref="B1110:B1173" si="1478">(#REF!-#REF!)/#REF!</f>
        <v>#REF!</v>
      </c>
      <c r="C1110">
        <f t="shared" si="1441"/>
        <v>1.3756643006546732E-3</v>
      </c>
      <c r="D1110">
        <v>245.300003</v>
      </c>
      <c r="E1110" t="e">
        <f t="shared" si="1442"/>
        <v>#REF!</v>
      </c>
      <c r="F1110">
        <f t="shared" si="1443"/>
        <v>2.8986132090214133E-2</v>
      </c>
      <c r="G1110">
        <v>68.777285000000006</v>
      </c>
      <c r="H1110" t="e">
        <f t="shared" si="1444"/>
        <v>#REF!</v>
      </c>
      <c r="I1110">
        <f t="shared" si="1445"/>
        <v>5.8735211975006639E-3</v>
      </c>
      <c r="J1110">
        <v>86.153454999999994</v>
      </c>
      <c r="K1110" t="e">
        <f t="shared" si="1446"/>
        <v>#REF!</v>
      </c>
      <c r="L1110">
        <f t="shared" si="1447"/>
        <v>6.7489126880833437E-4</v>
      </c>
      <c r="M1110">
        <v>537.50241900000003</v>
      </c>
      <c r="N1110" t="e">
        <f t="shared" si="1448"/>
        <v>#REF!</v>
      </c>
      <c r="O1110">
        <f t="shared" si="1449"/>
        <v>4.9921822430673271E-3</v>
      </c>
      <c r="P1110">
        <v>46.053336999999999</v>
      </c>
      <c r="Q1110" t="e">
        <f t="shared" si="1450"/>
        <v>#REF!</v>
      </c>
      <c r="R1110">
        <f t="shared" si="1451"/>
        <v>-1.4784415151444968E-2</v>
      </c>
      <c r="S1110">
        <v>242.779999</v>
      </c>
      <c r="T1110" t="e">
        <f t="shared" si="1452"/>
        <v>#REF!</v>
      </c>
      <c r="U1110">
        <f t="shared" si="1453"/>
        <v>-2.3843061529888448E-2</v>
      </c>
      <c r="V1110">
        <v>47.520149000000004</v>
      </c>
      <c r="W1110" t="e">
        <f t="shared" si="1454"/>
        <v>#REF!</v>
      </c>
      <c r="X1110">
        <f t="shared" si="1455"/>
        <v>1.5812009186058438E-2</v>
      </c>
      <c r="Y1110">
        <v>51.595858999999997</v>
      </c>
      <c r="Z1110" t="e">
        <f t="shared" si="1456"/>
        <v>#REF!</v>
      </c>
      <c r="AA1110">
        <f t="shared" si="1457"/>
        <v>6.1705631863813865E-3</v>
      </c>
      <c r="AB1110">
        <v>91.98424</v>
      </c>
      <c r="AC1110" t="e">
        <f t="shared" si="1458"/>
        <v>#REF!</v>
      </c>
      <c r="AD1110">
        <f t="shared" si="1459"/>
        <v>1.0331853013135141E-2</v>
      </c>
      <c r="AE1110">
        <f>(C1110*'10Stocks'!$D$3)+(F1110*'10Stocks'!$D$4)+('10Stocks_'!I1110*'10Stocks'!$D$5)+('10Stocks_'!L1110*'10Stocks'!$D$6)+('10Stocks_'!O1110*'10Stocks'!$D$7)+('10Stocks_'!R1110*'10Stocks'!$D$8)+('10Stocks_'!U1110*'10Stocks'!$D$9)+('10Stocks_'!X1110*'10Stocks'!$D$10)+('10Stocks_'!AA1110*'10Stocks'!$D$11)+('10Stocks_'!AD1110*'10Stocks'!$D$12)</f>
        <v>-4.0884938751844452E-3</v>
      </c>
      <c r="AF1110">
        <f t="shared" si="1460"/>
        <v>404092.94581101928</v>
      </c>
      <c r="AG1110">
        <f t="shared" si="1436"/>
        <v>294549.1959540192</v>
      </c>
    </row>
    <row r="1111" spans="1:33" x14ac:dyDescent="0.35">
      <c r="A1111">
        <v>115.311016</v>
      </c>
      <c r="B1111" t="e">
        <f t="shared" ref="B1111:B1174" si="1479">(#REF!-#REF!)/#REF!</f>
        <v>#REF!</v>
      </c>
      <c r="C1111">
        <f t="shared" si="1441"/>
        <v>1.8545508982607175E-2</v>
      </c>
      <c r="D1111">
        <v>243.91000399999999</v>
      </c>
      <c r="E1111" t="e">
        <f t="shared" si="1442"/>
        <v>#REF!</v>
      </c>
      <c r="F1111">
        <f t="shared" si="1443"/>
        <v>-5.6665266326964428E-3</v>
      </c>
      <c r="G1111">
        <v>68.487757999999999</v>
      </c>
      <c r="H1111" t="e">
        <f t="shared" si="1444"/>
        <v>#REF!</v>
      </c>
      <c r="I1111">
        <f t="shared" si="1445"/>
        <v>-4.2096311303943838E-3</v>
      </c>
      <c r="J1111">
        <v>87.722348999999994</v>
      </c>
      <c r="K1111" t="e">
        <f t="shared" si="1446"/>
        <v>#REF!</v>
      </c>
      <c r="L1111">
        <f t="shared" si="1447"/>
        <v>1.8210459464452124E-2</v>
      </c>
      <c r="M1111">
        <v>539.272471</v>
      </c>
      <c r="N1111" t="e">
        <f t="shared" si="1448"/>
        <v>#REF!</v>
      </c>
      <c r="O1111">
        <f t="shared" si="1449"/>
        <v>3.2931051794949486E-3</v>
      </c>
      <c r="P1111">
        <v>45.678998</v>
      </c>
      <c r="Q1111" t="e">
        <f t="shared" si="1450"/>
        <v>#REF!</v>
      </c>
      <c r="R1111">
        <f t="shared" si="1451"/>
        <v>-8.1283794918053185E-3</v>
      </c>
      <c r="S1111">
        <v>246.720001</v>
      </c>
      <c r="T1111" t="e">
        <f t="shared" si="1452"/>
        <v>#REF!</v>
      </c>
      <c r="U1111">
        <f t="shared" si="1453"/>
        <v>1.6228692710390829E-2</v>
      </c>
      <c r="V1111">
        <v>46.450595999999997</v>
      </c>
      <c r="W1111" t="e">
        <f t="shared" si="1454"/>
        <v>#REF!</v>
      </c>
      <c r="X1111">
        <f t="shared" si="1455"/>
        <v>-2.2507357878865365E-2</v>
      </c>
      <c r="Y1111">
        <v>51.873924000000002</v>
      </c>
      <c r="Z1111" t="e">
        <f t="shared" si="1456"/>
        <v>#REF!</v>
      </c>
      <c r="AA1111">
        <f t="shared" si="1457"/>
        <v>5.3892890900412204E-3</v>
      </c>
      <c r="AB1111">
        <v>90.948577</v>
      </c>
      <c r="AC1111" t="e">
        <f t="shared" si="1458"/>
        <v>#REF!</v>
      </c>
      <c r="AD1111">
        <f t="shared" si="1459"/>
        <v>-1.1259135260562022E-2</v>
      </c>
      <c r="AE1111">
        <f>(C1111*'10Stocks'!$D$3)+(F1111*'10Stocks'!$D$4)+('10Stocks_'!I1111*'10Stocks'!$D$5)+('10Stocks_'!L1111*'10Stocks'!$D$6)+('10Stocks_'!O1111*'10Stocks'!$D$7)+('10Stocks_'!R1111*'10Stocks'!$D$8)+('10Stocks_'!U1111*'10Stocks'!$D$9)+('10Stocks_'!X1111*'10Stocks'!$D$10)+('10Stocks_'!AA1111*'10Stocks'!$D$11)+('10Stocks_'!AD1111*'10Stocks'!$D$12)</f>
        <v>1.2717575926361455E-2</v>
      </c>
      <c r="AF1111">
        <f t="shared" si="1460"/>
        <v>409232.02853067796</v>
      </c>
      <c r="AG1111">
        <f t="shared" si="1436"/>
        <v>298295.14771761314</v>
      </c>
    </row>
    <row r="1112" spans="1:33" x14ac:dyDescent="0.35">
      <c r="A1112">
        <v>114.309834</v>
      </c>
      <c r="B1112" t="e">
        <f t="shared" ref="B1112:B1175" si="1480">(#REF!-#REF!)/#REF!</f>
        <v>#REF!</v>
      </c>
      <c r="C1112">
        <f t="shared" si="1441"/>
        <v>-8.6824488650763428E-3</v>
      </c>
      <c r="D1112">
        <v>244.33999600000001</v>
      </c>
      <c r="E1112" t="e">
        <f t="shared" si="1442"/>
        <v>#REF!</v>
      </c>
      <c r="F1112">
        <f t="shared" si="1443"/>
        <v>1.7629125208002007E-3</v>
      </c>
      <c r="G1112">
        <v>66.993413000000004</v>
      </c>
      <c r="H1112" t="e">
        <f t="shared" si="1444"/>
        <v>#REF!</v>
      </c>
      <c r="I1112">
        <f t="shared" si="1445"/>
        <v>-2.1819154891885871E-2</v>
      </c>
      <c r="J1112">
        <v>88.758591999999993</v>
      </c>
      <c r="K1112" t="e">
        <f t="shared" si="1446"/>
        <v>#REF!</v>
      </c>
      <c r="L1112">
        <f t="shared" si="1447"/>
        <v>1.1812759368767006E-2</v>
      </c>
      <c r="M1112">
        <v>541.08242800000005</v>
      </c>
      <c r="N1112" t="e">
        <f t="shared" si="1448"/>
        <v>#REF!</v>
      </c>
      <c r="O1112">
        <f t="shared" si="1449"/>
        <v>3.3562940764318267E-3</v>
      </c>
      <c r="P1112">
        <v>45.563817999999998</v>
      </c>
      <c r="Q1112" t="e">
        <f t="shared" si="1450"/>
        <v>#REF!</v>
      </c>
      <c r="R1112">
        <f t="shared" si="1451"/>
        <v>-2.5215088999982504E-3</v>
      </c>
      <c r="S1112">
        <v>248.08999600000001</v>
      </c>
      <c r="T1112" t="e">
        <f t="shared" si="1452"/>
        <v>#REF!</v>
      </c>
      <c r="U1112">
        <f t="shared" si="1453"/>
        <v>5.5528331486996759E-3</v>
      </c>
      <c r="V1112">
        <v>46.070753000000003</v>
      </c>
      <c r="W1112" t="e">
        <f t="shared" si="1454"/>
        <v>#REF!</v>
      </c>
      <c r="X1112">
        <f t="shared" si="1455"/>
        <v>-8.1773547103678491E-3</v>
      </c>
      <c r="Y1112">
        <v>51.662979</v>
      </c>
      <c r="Z1112" t="e">
        <f t="shared" si="1456"/>
        <v>#REF!</v>
      </c>
      <c r="AA1112">
        <f t="shared" si="1457"/>
        <v>-4.0664939864584445E-3</v>
      </c>
      <c r="AB1112">
        <v>90.055431999999996</v>
      </c>
      <c r="AC1112" t="e">
        <f t="shared" si="1458"/>
        <v>#REF!</v>
      </c>
      <c r="AD1112">
        <f t="shared" si="1459"/>
        <v>-9.8203295693126032E-3</v>
      </c>
      <c r="AE1112">
        <f>(C1112*'10Stocks'!$D$3)+(F1112*'10Stocks'!$D$4)+('10Stocks_'!I1112*'10Stocks'!$D$5)+('10Stocks_'!L1112*'10Stocks'!$D$6)+('10Stocks_'!O1112*'10Stocks'!$D$7)+('10Stocks_'!R1112*'10Stocks'!$D$8)+('10Stocks_'!U1112*'10Stocks'!$D$9)+('10Stocks_'!X1112*'10Stocks'!$D$10)+('10Stocks_'!AA1112*'10Stocks'!$D$11)+('10Stocks_'!AD1112*'10Stocks'!$D$12)</f>
        <v>4.3654700772186149E-3</v>
      </c>
      <c r="AF1112">
        <f t="shared" si="1460"/>
        <v>411018.5187058681</v>
      </c>
      <c r="AG1112">
        <f t="shared" si="1436"/>
        <v>299597.34625915391</v>
      </c>
    </row>
    <row r="1113" spans="1:33" x14ac:dyDescent="0.35">
      <c r="A1113">
        <v>115.67066699999999</v>
      </c>
      <c r="B1113" t="e">
        <f t="shared" ref="B1113:B1176" si="1481">(#REF!-#REF!)/#REF!</f>
        <v>#REF!</v>
      </c>
      <c r="C1113">
        <f t="shared" si="1441"/>
        <v>1.1904776276728733E-2</v>
      </c>
      <c r="D1113">
        <v>246.029999</v>
      </c>
      <c r="E1113" t="e">
        <f t="shared" si="1442"/>
        <v>#REF!</v>
      </c>
      <c r="F1113">
        <f t="shared" si="1443"/>
        <v>6.9166040258099625E-3</v>
      </c>
      <c r="G1113">
        <v>66.152842000000007</v>
      </c>
      <c r="H1113" t="e">
        <f t="shared" si="1444"/>
        <v>#REF!</v>
      </c>
      <c r="I1113">
        <f t="shared" si="1445"/>
        <v>-1.2547069366356913E-2</v>
      </c>
      <c r="J1113">
        <v>89.020071000000002</v>
      </c>
      <c r="K1113" t="e">
        <f t="shared" si="1446"/>
        <v>#REF!</v>
      </c>
      <c r="L1113">
        <f t="shared" si="1447"/>
        <v>2.9459570516847367E-3</v>
      </c>
      <c r="M1113">
        <v>540.37247300000001</v>
      </c>
      <c r="N1113" t="e">
        <f t="shared" si="1448"/>
        <v>#REF!</v>
      </c>
      <c r="O1113">
        <f t="shared" si="1449"/>
        <v>-1.3121013791267239E-3</v>
      </c>
      <c r="P1113">
        <v>45.832572999999996</v>
      </c>
      <c r="Q1113" t="e">
        <f t="shared" si="1450"/>
        <v>#REF!</v>
      </c>
      <c r="R1113">
        <f t="shared" si="1451"/>
        <v>5.8984301973991462E-3</v>
      </c>
      <c r="S1113">
        <v>248.44000199999999</v>
      </c>
      <c r="T1113" t="e">
        <f t="shared" si="1452"/>
        <v>#REF!</v>
      </c>
      <c r="U1113">
        <f t="shared" si="1453"/>
        <v>1.4108025540859742E-3</v>
      </c>
      <c r="V1113">
        <v>44.811281000000001</v>
      </c>
      <c r="W1113" t="e">
        <f t="shared" si="1454"/>
        <v>#REF!</v>
      </c>
      <c r="X1113">
        <f t="shared" si="1455"/>
        <v>-2.7337777613489458E-2</v>
      </c>
      <c r="Y1113">
        <v>52.046517000000001</v>
      </c>
      <c r="Z1113" t="e">
        <f t="shared" si="1456"/>
        <v>#REF!</v>
      </c>
      <c r="AA1113">
        <f t="shared" si="1457"/>
        <v>7.4238460000535678E-3</v>
      </c>
      <c r="AB1113">
        <v>89.770390000000006</v>
      </c>
      <c r="AC1113" t="e">
        <f t="shared" si="1458"/>
        <v>#REF!</v>
      </c>
      <c r="AD1113">
        <f t="shared" si="1459"/>
        <v>-3.165183861424262E-3</v>
      </c>
      <c r="AE1113">
        <f>(C1113*'10Stocks'!$D$3)+(F1113*'10Stocks'!$D$4)+('10Stocks_'!I1113*'10Stocks'!$D$5)+('10Stocks_'!L1113*'10Stocks'!$D$6)+('10Stocks_'!O1113*'10Stocks'!$D$7)+('10Stocks_'!R1113*'10Stocks'!$D$8)+('10Stocks_'!U1113*'10Stocks'!$D$9)+('10Stocks_'!X1113*'10Stocks'!$D$10)+('10Stocks_'!AA1113*'10Stocks'!$D$11)+('10Stocks_'!AD1113*'10Stocks'!$D$12)</f>
        <v>3.7679110072967111E-3</v>
      </c>
      <c r="AF1113">
        <f t="shared" si="1460"/>
        <v>412567.19990670274</v>
      </c>
      <c r="AG1113">
        <f t="shared" si="1436"/>
        <v>300726.20239788067</v>
      </c>
    </row>
    <row r="1114" spans="1:33" x14ac:dyDescent="0.35">
      <c r="A1114">
        <v>115.602626</v>
      </c>
      <c r="B1114" t="e">
        <f t="shared" ref="B1114:B1177" si="1482">(#REF!-#REF!)/#REF!</f>
        <v>#REF!</v>
      </c>
      <c r="C1114">
        <f t="shared" si="1441"/>
        <v>-5.882303765049942E-4</v>
      </c>
      <c r="D1114">
        <v>245.11000100000001</v>
      </c>
      <c r="E1114" t="e">
        <f t="shared" si="1442"/>
        <v>#REF!</v>
      </c>
      <c r="F1114">
        <f t="shared" si="1443"/>
        <v>-3.7393732623638002E-3</v>
      </c>
      <c r="G1114">
        <v>61.707160000000002</v>
      </c>
      <c r="H1114" t="e">
        <f t="shared" si="1444"/>
        <v>#REF!</v>
      </c>
      <c r="I1114">
        <f t="shared" si="1445"/>
        <v>-6.7203189849349254E-2</v>
      </c>
      <c r="J1114">
        <v>89.591460999999995</v>
      </c>
      <c r="K1114" t="e">
        <f t="shared" si="1446"/>
        <v>#REF!</v>
      </c>
      <c r="L1114">
        <f t="shared" si="1447"/>
        <v>6.4186648424487758E-3</v>
      </c>
      <c r="M1114">
        <v>541.83247100000006</v>
      </c>
      <c r="N1114" t="e">
        <f t="shared" si="1448"/>
        <v>#REF!</v>
      </c>
      <c r="O1114">
        <f t="shared" si="1449"/>
        <v>2.7018363683378103E-3</v>
      </c>
      <c r="P1114">
        <v>45.890165000000003</v>
      </c>
      <c r="Q1114" t="e">
        <f t="shared" si="1450"/>
        <v>#REF!</v>
      </c>
      <c r="R1114">
        <f t="shared" si="1451"/>
        <v>1.2565735726861058E-3</v>
      </c>
      <c r="S1114">
        <v>244.520004</v>
      </c>
      <c r="T1114" t="e">
        <f t="shared" si="1452"/>
        <v>#REF!</v>
      </c>
      <c r="U1114">
        <f t="shared" si="1453"/>
        <v>-1.5778449398015995E-2</v>
      </c>
      <c r="V1114">
        <v>45.640932999999997</v>
      </c>
      <c r="W1114" t="e">
        <f t="shared" si="1454"/>
        <v>#REF!</v>
      </c>
      <c r="X1114">
        <f t="shared" si="1455"/>
        <v>1.8514355793577866E-2</v>
      </c>
      <c r="Y1114">
        <v>52.238289000000002</v>
      </c>
      <c r="Z1114" t="e">
        <f t="shared" si="1456"/>
        <v>#REF!</v>
      </c>
      <c r="AA1114">
        <f t="shared" si="1457"/>
        <v>3.6846269655277848E-3</v>
      </c>
      <c r="AB1114">
        <v>86.026787999999996</v>
      </c>
      <c r="AC1114" t="e">
        <f t="shared" si="1458"/>
        <v>#REF!</v>
      </c>
      <c r="AD1114">
        <f t="shared" si="1459"/>
        <v>-4.17019687672072E-2</v>
      </c>
      <c r="AE1114">
        <f>(C1114*'10Stocks'!$D$3)+(F1114*'10Stocks'!$D$4)+('10Stocks_'!I1114*'10Stocks'!$D$5)+('10Stocks_'!L1114*'10Stocks'!$D$6)+('10Stocks_'!O1114*'10Stocks'!$D$7)+('10Stocks_'!R1114*'10Stocks'!$D$8)+('10Stocks_'!U1114*'10Stocks'!$D$9)+('10Stocks_'!X1114*'10Stocks'!$D$10)+('10Stocks_'!AA1114*'10Stocks'!$D$11)+('10Stocks_'!AD1114*'10Stocks'!$D$12)</f>
        <v>3.4491766334094611E-4</v>
      </c>
      <c r="AF1114">
        <f t="shared" si="1460"/>
        <v>412709.50162126566</v>
      </c>
      <c r="AG1114">
        <f t="shared" si="1436"/>
        <v>300829.92817691714</v>
      </c>
    </row>
    <row r="1115" spans="1:33" x14ac:dyDescent="0.35">
      <c r="A1115">
        <v>111.85061899999999</v>
      </c>
      <c r="B1115" t="e">
        <f t="shared" ref="B1115:B1178" si="1483">(#REF!-#REF!)/#REF!</f>
        <v>#REF!</v>
      </c>
      <c r="C1115">
        <f t="shared" si="1441"/>
        <v>-3.2456070677840884E-2</v>
      </c>
      <c r="D1115">
        <v>236.61000100000001</v>
      </c>
      <c r="E1115" t="e">
        <f t="shared" si="1442"/>
        <v>#REF!</v>
      </c>
      <c r="F1115">
        <f t="shared" si="1443"/>
        <v>-3.4678307557103716E-2</v>
      </c>
      <c r="G1115">
        <v>63.294899999999998</v>
      </c>
      <c r="H1115" t="e">
        <f t="shared" si="1444"/>
        <v>#REF!</v>
      </c>
      <c r="I1115">
        <f t="shared" si="1445"/>
        <v>2.5730239408198279E-2</v>
      </c>
      <c r="J1115">
        <v>89.775462000000005</v>
      </c>
      <c r="K1115" t="e">
        <f t="shared" si="1446"/>
        <v>#REF!</v>
      </c>
      <c r="L1115">
        <f t="shared" si="1447"/>
        <v>2.0537783171100336E-3</v>
      </c>
      <c r="M1115">
        <v>533.80239099999994</v>
      </c>
      <c r="N1115" t="e">
        <f t="shared" si="1448"/>
        <v>#REF!</v>
      </c>
      <c r="O1115">
        <f t="shared" si="1449"/>
        <v>-1.4820226601000646E-2</v>
      </c>
      <c r="P1115">
        <v>46.667636999999999</v>
      </c>
      <c r="Q1115" t="e">
        <f t="shared" si="1450"/>
        <v>#REF!</v>
      </c>
      <c r="R1115">
        <f t="shared" si="1451"/>
        <v>1.6942017968338007E-2</v>
      </c>
      <c r="S1115">
        <v>231.63999899999999</v>
      </c>
      <c r="T1115" t="e">
        <f t="shared" si="1452"/>
        <v>#REF!</v>
      </c>
      <c r="U1115">
        <f t="shared" si="1453"/>
        <v>-5.2674647428845991E-2</v>
      </c>
      <c r="V1115">
        <v>45.590954000000004</v>
      </c>
      <c r="W1115" t="e">
        <f t="shared" si="1454"/>
        <v>#REF!</v>
      </c>
      <c r="X1115">
        <f t="shared" si="1455"/>
        <v>-1.095047728318642E-3</v>
      </c>
      <c r="Y1115">
        <v>51.605446000000001</v>
      </c>
      <c r="Z1115" t="e">
        <f t="shared" si="1456"/>
        <v>#REF!</v>
      </c>
      <c r="AA1115">
        <f t="shared" si="1457"/>
        <v>-1.2114543031836306E-2</v>
      </c>
      <c r="AB1115">
        <v>87.746561</v>
      </c>
      <c r="AC1115" t="e">
        <f t="shared" si="1458"/>
        <v>#REF!</v>
      </c>
      <c r="AD1115">
        <f t="shared" si="1459"/>
        <v>1.9991133459498728E-2</v>
      </c>
      <c r="AE1115">
        <f>(C1115*'10Stocks'!$D$3)+(F1115*'10Stocks'!$D$4)+('10Stocks_'!I1115*'10Stocks'!$D$5)+('10Stocks_'!L1115*'10Stocks'!$D$6)+('10Stocks_'!O1115*'10Stocks'!$D$7)+('10Stocks_'!R1115*'10Stocks'!$D$8)+('10Stocks_'!U1115*'10Stocks'!$D$9)+('10Stocks_'!X1115*'10Stocks'!$D$10)+('10Stocks_'!AA1115*'10Stocks'!$D$11)+('10Stocks_'!AD1115*'10Stocks'!$D$12)</f>
        <v>-1.4473119788230994E-2</v>
      </c>
      <c r="AF1115">
        <f t="shared" si="1460"/>
        <v>406736.30756655999</v>
      </c>
      <c r="AG1115">
        <f t="shared" si="1436"/>
        <v>296475.9805905277</v>
      </c>
    </row>
    <row r="1116" spans="1:33" x14ac:dyDescent="0.35">
      <c r="A1116">
        <v>111.422927</v>
      </c>
      <c r="B1116" t="e">
        <f t="shared" ref="B1116:B1179" si="1484">(#REF!-#REF!)/#REF!</f>
        <v>#REF!</v>
      </c>
      <c r="C1116">
        <f t="shared" si="1441"/>
        <v>-3.8237785702374461E-3</v>
      </c>
      <c r="D1116">
        <v>234.740005</v>
      </c>
      <c r="E1116" t="e">
        <f t="shared" si="1442"/>
        <v>#REF!</v>
      </c>
      <c r="F1116">
        <f t="shared" si="1443"/>
        <v>-7.9032838514717495E-3</v>
      </c>
      <c r="G1116">
        <v>64.639814000000001</v>
      </c>
      <c r="H1116" t="e">
        <f t="shared" si="1444"/>
        <v>#REF!</v>
      </c>
      <c r="I1116">
        <f t="shared" si="1445"/>
        <v>2.1248378621342365E-2</v>
      </c>
      <c r="J1116">
        <v>90.521174000000002</v>
      </c>
      <c r="K1116" t="e">
        <f t="shared" si="1446"/>
        <v>#REF!</v>
      </c>
      <c r="L1116">
        <f t="shared" si="1447"/>
        <v>8.3064122800058371E-3</v>
      </c>
      <c r="M1116">
        <v>533.75238899999999</v>
      </c>
      <c r="N1116" t="e">
        <f t="shared" si="1448"/>
        <v>#REF!</v>
      </c>
      <c r="O1116">
        <f t="shared" si="1449"/>
        <v>-9.3671367612794146E-5</v>
      </c>
      <c r="P1116">
        <v>46.514062000000003</v>
      </c>
      <c r="Q1116" t="e">
        <f t="shared" si="1450"/>
        <v>#REF!</v>
      </c>
      <c r="R1116">
        <f t="shared" si="1451"/>
        <v>-3.290824431500495E-3</v>
      </c>
      <c r="S1116">
        <v>231.429993</v>
      </c>
      <c r="T1116" t="e">
        <f t="shared" si="1452"/>
        <v>#REF!</v>
      </c>
      <c r="U1116">
        <f t="shared" si="1453"/>
        <v>-9.066050807572004E-4</v>
      </c>
      <c r="V1116">
        <v>45.900821999999998</v>
      </c>
      <c r="W1116" t="e">
        <f t="shared" si="1454"/>
        <v>#REF!</v>
      </c>
      <c r="X1116">
        <f t="shared" si="1455"/>
        <v>6.7966991872991838E-3</v>
      </c>
      <c r="Y1116">
        <v>51.988988999999997</v>
      </c>
      <c r="Z1116" t="e">
        <f t="shared" si="1456"/>
        <v>#REF!</v>
      </c>
      <c r="AA1116">
        <f t="shared" si="1457"/>
        <v>7.4322194599383169E-3</v>
      </c>
      <c r="AB1116">
        <v>89.494844999999998</v>
      </c>
      <c r="AC1116" t="e">
        <f t="shared" si="1458"/>
        <v>#REF!</v>
      </c>
      <c r="AD1116">
        <f t="shared" si="1459"/>
        <v>1.9924245236232086E-2</v>
      </c>
      <c r="AE1116">
        <f>(C1116*'10Stocks'!$D$3)+(F1116*'10Stocks'!$D$4)+('10Stocks_'!I1116*'10Stocks'!$D$5)+('10Stocks_'!L1116*'10Stocks'!$D$6)+('10Stocks_'!O1116*'10Stocks'!$D$7)+('10Stocks_'!R1116*'10Stocks'!$D$8)+('10Stocks_'!U1116*'10Stocks'!$D$9)+('10Stocks_'!X1116*'10Stocks'!$D$10)+('10Stocks_'!AA1116*'10Stocks'!$D$11)+('10Stocks_'!AD1116*'10Stocks'!$D$12)</f>
        <v>2.0747322224886106E-3</v>
      </c>
      <c r="AF1116">
        <f t="shared" si="1460"/>
        <v>407580.17648992437</v>
      </c>
      <c r="AG1116">
        <f t="shared" si="1436"/>
        <v>297091.08886065276</v>
      </c>
    </row>
    <row r="1117" spans="1:33" x14ac:dyDescent="0.35">
      <c r="A1117">
        <v>112.686559</v>
      </c>
      <c r="B1117" t="e">
        <f t="shared" ref="B1117:B1180" si="1485">(#REF!-#REF!)/#REF!</f>
        <v>#REF!</v>
      </c>
      <c r="C1117">
        <f t="shared" si="1441"/>
        <v>1.1340861652288143E-2</v>
      </c>
      <c r="D1117">
        <v>231.28999300000001</v>
      </c>
      <c r="E1117" t="e">
        <f t="shared" si="1442"/>
        <v>#REF!</v>
      </c>
      <c r="F1117">
        <f t="shared" si="1443"/>
        <v>-1.4697162505385424E-2</v>
      </c>
      <c r="G1117">
        <v>66.124824000000004</v>
      </c>
      <c r="H1117" t="e">
        <f t="shared" si="1444"/>
        <v>#REF!</v>
      </c>
      <c r="I1117">
        <f t="shared" si="1445"/>
        <v>2.2973611898078831E-2</v>
      </c>
      <c r="J1117">
        <v>90.172531000000006</v>
      </c>
      <c r="K1117" t="e">
        <f t="shared" si="1446"/>
        <v>#REF!</v>
      </c>
      <c r="L1117">
        <f t="shared" si="1447"/>
        <v>-3.851507714648018E-3</v>
      </c>
      <c r="M1117">
        <v>531.32238400000006</v>
      </c>
      <c r="N1117" t="e">
        <f t="shared" si="1448"/>
        <v>#REF!</v>
      </c>
      <c r="O1117">
        <f t="shared" si="1449"/>
        <v>-4.5526821988611981E-3</v>
      </c>
      <c r="P1117">
        <v>46.149324</v>
      </c>
      <c r="Q1117" t="e">
        <f t="shared" si="1450"/>
        <v>#REF!</v>
      </c>
      <c r="R1117">
        <f t="shared" si="1451"/>
        <v>-7.8414566330500795E-3</v>
      </c>
      <c r="S1117">
        <v>229.300003</v>
      </c>
      <c r="T1117" t="e">
        <f t="shared" si="1452"/>
        <v>#REF!</v>
      </c>
      <c r="U1117">
        <f t="shared" si="1453"/>
        <v>-9.2036039598376185E-3</v>
      </c>
      <c r="V1117">
        <v>47.020356999999997</v>
      </c>
      <c r="W1117" t="e">
        <f t="shared" si="1454"/>
        <v>#REF!</v>
      </c>
      <c r="X1117">
        <f t="shared" si="1455"/>
        <v>2.4390303947062191E-2</v>
      </c>
      <c r="Y1117">
        <v>52.151992</v>
      </c>
      <c r="Z1117" t="e">
        <f t="shared" si="1456"/>
        <v>#REF!</v>
      </c>
      <c r="AA1117">
        <f t="shared" si="1457"/>
        <v>3.1353369845296157E-3</v>
      </c>
      <c r="AB1117">
        <v>90.216955999999996</v>
      </c>
      <c r="AC1117" t="e">
        <f t="shared" si="1458"/>
        <v>#REF!</v>
      </c>
      <c r="AD1117">
        <f t="shared" si="1459"/>
        <v>8.0687440712367085E-3</v>
      </c>
      <c r="AE1117">
        <f>(C1117*'10Stocks'!$D$3)+(F1117*'10Stocks'!$D$4)+('10Stocks_'!I1117*'10Stocks'!$D$5)+('10Stocks_'!L1117*'10Stocks'!$D$6)+('10Stocks_'!O1117*'10Stocks'!$D$7)+('10Stocks_'!R1117*'10Stocks'!$D$8)+('10Stocks_'!U1117*'10Stocks'!$D$9)+('10Stocks_'!X1117*'10Stocks'!$D$10)+('10Stocks_'!AA1117*'10Stocks'!$D$11)+('10Stocks_'!AD1117*'10Stocks'!$D$12)</f>
        <v>-2.6709315161033932E-3</v>
      </c>
      <c r="AF1117">
        <f t="shared" si="1460"/>
        <v>406491.55775119847</v>
      </c>
      <c r="AG1117">
        <f t="shared" si="1436"/>
        <v>296297.57890826138</v>
      </c>
    </row>
    <row r="1118" spans="1:33" x14ac:dyDescent="0.35">
      <c r="A1118">
        <v>112.258867</v>
      </c>
      <c r="B1118" t="e">
        <f t="shared" ref="B1118:B1181" si="1486">(#REF!-#REF!)/#REF!</f>
        <v>#REF!</v>
      </c>
      <c r="C1118">
        <f t="shared" si="1441"/>
        <v>-3.7954127253101012E-3</v>
      </c>
      <c r="D1118">
        <v>230.80999800000001</v>
      </c>
      <c r="E1118" t="e">
        <f t="shared" si="1442"/>
        <v>#REF!</v>
      </c>
      <c r="F1118">
        <f t="shared" si="1443"/>
        <v>-2.0752951469024533E-3</v>
      </c>
      <c r="G1118">
        <v>64.733209000000002</v>
      </c>
      <c r="H1118" t="e">
        <f t="shared" si="1444"/>
        <v>#REF!</v>
      </c>
      <c r="I1118">
        <f t="shared" si="1445"/>
        <v>-2.1045273405945118E-2</v>
      </c>
      <c r="J1118">
        <v>90.288747999999998</v>
      </c>
      <c r="K1118" t="e">
        <f t="shared" si="1446"/>
        <v>#REF!</v>
      </c>
      <c r="L1118">
        <f t="shared" si="1447"/>
        <v>1.2888292999116526E-3</v>
      </c>
      <c r="M1118">
        <v>537.31244500000003</v>
      </c>
      <c r="N1118" t="e">
        <f t="shared" si="1448"/>
        <v>#REF!</v>
      </c>
      <c r="O1118">
        <f t="shared" si="1449"/>
        <v>1.1273872850800067E-2</v>
      </c>
      <c r="P1118">
        <v>46.878804000000002</v>
      </c>
      <c r="Q1118" t="e">
        <f t="shared" si="1450"/>
        <v>#REF!</v>
      </c>
      <c r="R1118">
        <f t="shared" si="1451"/>
        <v>1.5806948764840029E-2</v>
      </c>
      <c r="S1118">
        <v>228.279999</v>
      </c>
      <c r="T1118" t="e">
        <f t="shared" si="1452"/>
        <v>#REF!</v>
      </c>
      <c r="U1118">
        <f t="shared" si="1453"/>
        <v>-4.4483383630832315E-3</v>
      </c>
      <c r="V1118">
        <v>45.371045000000002</v>
      </c>
      <c r="W1118" t="e">
        <f t="shared" si="1454"/>
        <v>#REF!</v>
      </c>
      <c r="X1118">
        <f t="shared" si="1455"/>
        <v>-3.5076552055953017E-2</v>
      </c>
      <c r="Y1118">
        <v>52.257466000000001</v>
      </c>
      <c r="Z1118" t="e">
        <f t="shared" si="1456"/>
        <v>#REF!</v>
      </c>
      <c r="AA1118">
        <f t="shared" si="1457"/>
        <v>2.0224347326944091E-3</v>
      </c>
      <c r="AB1118">
        <v>89.665873000000005</v>
      </c>
      <c r="AC1118" t="e">
        <f t="shared" si="1458"/>
        <v>#REF!</v>
      </c>
      <c r="AD1118">
        <f t="shared" si="1459"/>
        <v>-6.1084193530093322E-3</v>
      </c>
      <c r="AE1118">
        <f>(C1118*'10Stocks'!$D$3)+(F1118*'10Stocks'!$D$4)+('10Stocks_'!I1118*'10Stocks'!$D$5)+('10Stocks_'!L1118*'10Stocks'!$D$6)+('10Stocks_'!O1118*'10Stocks'!$D$7)+('10Stocks_'!R1118*'10Stocks'!$D$8)+('10Stocks_'!U1118*'10Stocks'!$D$9)+('10Stocks_'!X1118*'10Stocks'!$D$10)+('10Stocks_'!AA1118*'10Stocks'!$D$11)+('10Stocks_'!AD1118*'10Stocks'!$D$12)</f>
        <v>2.6444404333259564E-3</v>
      </c>
      <c r="AF1118">
        <f t="shared" si="1460"/>
        <v>407566.50046232139</v>
      </c>
      <c r="AG1118">
        <f t="shared" si="1436"/>
        <v>297081.12020622299</v>
      </c>
    </row>
    <row r="1119" spans="1:33" x14ac:dyDescent="0.35">
      <c r="A1119">
        <v>111.782578</v>
      </c>
      <c r="B1119" t="e">
        <f t="shared" ref="B1119:B1182" si="1487">(#REF!-#REF!)/#REF!</f>
        <v>#REF!</v>
      </c>
      <c r="C1119">
        <f t="shared" si="1441"/>
        <v>-4.2427739806067547E-3</v>
      </c>
      <c r="D1119">
        <v>232.720001</v>
      </c>
      <c r="E1119" t="e">
        <f t="shared" si="1442"/>
        <v>#REF!</v>
      </c>
      <c r="F1119">
        <f t="shared" si="1443"/>
        <v>8.2752177832434663E-3</v>
      </c>
      <c r="G1119">
        <v>63.369619</v>
      </c>
      <c r="H1119" t="e">
        <f t="shared" si="1444"/>
        <v>#REF!</v>
      </c>
      <c r="I1119">
        <f t="shared" si="1445"/>
        <v>-2.1064767544584449E-2</v>
      </c>
      <c r="J1119">
        <v>90.802025999999998</v>
      </c>
      <c r="K1119" t="e">
        <f t="shared" si="1446"/>
        <v>#REF!</v>
      </c>
      <c r="L1119">
        <f t="shared" si="1447"/>
        <v>5.6848501210804217E-3</v>
      </c>
      <c r="M1119">
        <v>525.26236900000004</v>
      </c>
      <c r="N1119" t="e">
        <f t="shared" si="1448"/>
        <v>#REF!</v>
      </c>
      <c r="O1119">
        <f t="shared" si="1449"/>
        <v>-2.2426571563962175E-2</v>
      </c>
      <c r="P1119">
        <v>46.475667000000001</v>
      </c>
      <c r="Q1119" t="e">
        <f t="shared" si="1450"/>
        <v>#REF!</v>
      </c>
      <c r="R1119">
        <f t="shared" si="1451"/>
        <v>-8.5995581286587627E-3</v>
      </c>
      <c r="S1119">
        <v>223.71000699999999</v>
      </c>
      <c r="T1119" t="e">
        <f t="shared" si="1452"/>
        <v>#REF!</v>
      </c>
      <c r="U1119">
        <f t="shared" si="1453"/>
        <v>-2.0019239618097307E-2</v>
      </c>
      <c r="V1119">
        <v>45.880834</v>
      </c>
      <c r="W1119" t="e">
        <f t="shared" si="1454"/>
        <v>#REF!</v>
      </c>
      <c r="X1119">
        <f t="shared" si="1455"/>
        <v>1.1235998641865044E-2</v>
      </c>
      <c r="Y1119">
        <v>52.765656999999997</v>
      </c>
      <c r="Z1119" t="e">
        <f t="shared" si="1456"/>
        <v>#REF!</v>
      </c>
      <c r="AA1119">
        <f t="shared" si="1457"/>
        <v>9.7247539710401676E-3</v>
      </c>
      <c r="AB1119">
        <v>89.143286000000003</v>
      </c>
      <c r="AC1119" t="e">
        <f t="shared" si="1458"/>
        <v>#REF!</v>
      </c>
      <c r="AD1119">
        <f t="shared" si="1459"/>
        <v>-5.8281593934852056E-3</v>
      </c>
      <c r="AE1119">
        <f>(C1119*'10Stocks'!$D$3)+(F1119*'10Stocks'!$D$4)+('10Stocks_'!I1119*'10Stocks'!$D$5)+('10Stocks_'!L1119*'10Stocks'!$D$6)+('10Stocks_'!O1119*'10Stocks'!$D$7)+('10Stocks_'!R1119*'10Stocks'!$D$8)+('10Stocks_'!U1119*'10Stocks'!$D$9)+('10Stocks_'!X1119*'10Stocks'!$D$10)+('10Stocks_'!AA1119*'10Stocks'!$D$11)+('10Stocks_'!AD1119*'10Stocks'!$D$12)</f>
        <v>-6.6415495110844075E-3</v>
      </c>
      <c r="AF1119">
        <f t="shared" si="1460"/>
        <v>404859.62737044145</v>
      </c>
      <c r="AG1119">
        <f t="shared" si="1436"/>
        <v>295108.04123756493</v>
      </c>
    </row>
    <row r="1120" spans="1:33" x14ac:dyDescent="0.35">
      <c r="A1120">
        <v>109.255321</v>
      </c>
      <c r="B1120" t="e">
        <f t="shared" ref="B1120:B1183" si="1488">(#REF!-#REF!)/#REF!</f>
        <v>#REF!</v>
      </c>
      <c r="C1120">
        <f t="shared" si="1441"/>
        <v>-2.2608684154699007E-2</v>
      </c>
      <c r="D1120">
        <v>227.66999799999999</v>
      </c>
      <c r="E1120" t="e">
        <f t="shared" si="1442"/>
        <v>#REF!</v>
      </c>
      <c r="F1120">
        <f t="shared" si="1443"/>
        <v>-2.169990966956039E-2</v>
      </c>
      <c r="G1120">
        <v>60.735833999999997</v>
      </c>
      <c r="H1120" t="e">
        <f t="shared" si="1444"/>
        <v>#REF!</v>
      </c>
      <c r="I1120">
        <f t="shared" si="1445"/>
        <v>-4.1562266612333636E-2</v>
      </c>
      <c r="J1120">
        <v>90.840765000000005</v>
      </c>
      <c r="K1120" t="e">
        <f t="shared" si="1446"/>
        <v>#REF!</v>
      </c>
      <c r="L1120">
        <f t="shared" si="1447"/>
        <v>4.2663144983138087E-4</v>
      </c>
      <c r="M1120">
        <v>526.98235699999998</v>
      </c>
      <c r="N1120" t="e">
        <f t="shared" si="1448"/>
        <v>#REF!</v>
      </c>
      <c r="O1120">
        <f t="shared" si="1449"/>
        <v>3.2745311705357364E-3</v>
      </c>
      <c r="P1120">
        <v>45.784582</v>
      </c>
      <c r="Q1120" t="e">
        <f t="shared" si="1450"/>
        <v>#REF!</v>
      </c>
      <c r="R1120">
        <f t="shared" si="1451"/>
        <v>-1.4869824245879053E-2</v>
      </c>
      <c r="S1120">
        <v>214.36000100000001</v>
      </c>
      <c r="T1120" t="e">
        <f t="shared" si="1452"/>
        <v>#REF!</v>
      </c>
      <c r="U1120">
        <f t="shared" si="1453"/>
        <v>-4.1795206774098308E-2</v>
      </c>
      <c r="V1120">
        <v>45.311072000000003</v>
      </c>
      <c r="W1120" t="e">
        <f t="shared" si="1454"/>
        <v>#REF!</v>
      </c>
      <c r="X1120">
        <f t="shared" si="1455"/>
        <v>-1.2418300853031512E-2</v>
      </c>
      <c r="Y1120">
        <v>52.516356999999999</v>
      </c>
      <c r="Z1120" t="e">
        <f t="shared" si="1456"/>
        <v>#REF!</v>
      </c>
      <c r="AA1120">
        <f t="shared" si="1457"/>
        <v>-4.7246639987823533E-3</v>
      </c>
      <c r="AB1120">
        <v>87.128961000000004</v>
      </c>
      <c r="AC1120" t="e">
        <f t="shared" si="1458"/>
        <v>#REF!</v>
      </c>
      <c r="AD1120">
        <f t="shared" si="1459"/>
        <v>-2.2596485841906249E-2</v>
      </c>
      <c r="AE1120">
        <f>(C1120*'10Stocks'!$D$3)+(F1120*'10Stocks'!$D$4)+('10Stocks_'!I1120*'10Stocks'!$D$5)+('10Stocks_'!L1120*'10Stocks'!$D$6)+('10Stocks_'!O1120*'10Stocks'!$D$7)+('10Stocks_'!R1120*'10Stocks'!$D$8)+('10Stocks_'!U1120*'10Stocks'!$D$9)+('10Stocks_'!X1120*'10Stocks'!$D$10)+('10Stocks_'!AA1120*'10Stocks'!$D$11)+('10Stocks_'!AD1120*'10Stocks'!$D$12)</f>
        <v>-1.1594773169325372E-2</v>
      </c>
      <c r="AF1120">
        <f t="shared" si="1460"/>
        <v>400165.37182566361</v>
      </c>
      <c r="AG1120">
        <f t="shared" si="1436"/>
        <v>291686.33043897146</v>
      </c>
    </row>
    <row r="1121" spans="1:33" x14ac:dyDescent="0.35">
      <c r="A1121">
        <v>110.927201</v>
      </c>
      <c r="B1121" t="e">
        <f t="shared" ref="B1121:B1184" si="1489">(#REF!-#REF!)/#REF!</f>
        <v>#REF!</v>
      </c>
      <c r="C1121">
        <f t="shared" si="1441"/>
        <v>1.5302504122430812E-2</v>
      </c>
      <c r="D1121">
        <v>229.89999399999999</v>
      </c>
      <c r="E1121" t="e">
        <f t="shared" si="1442"/>
        <v>#REF!</v>
      </c>
      <c r="F1121">
        <f t="shared" si="1443"/>
        <v>9.794861069046085E-3</v>
      </c>
      <c r="G1121">
        <v>60.670456000000001</v>
      </c>
      <c r="H1121" t="e">
        <f t="shared" si="1444"/>
        <v>#REF!</v>
      </c>
      <c r="I1121">
        <f t="shared" si="1445"/>
        <v>-1.0764320779722148E-3</v>
      </c>
      <c r="J1121">
        <v>90.007896000000002</v>
      </c>
      <c r="K1121" t="e">
        <f t="shared" si="1446"/>
        <v>#REF!</v>
      </c>
      <c r="L1121">
        <f t="shared" si="1447"/>
        <v>-9.1684498693951136E-3</v>
      </c>
      <c r="M1121">
        <v>533.37243999999998</v>
      </c>
      <c r="N1121" t="e">
        <f t="shared" si="1448"/>
        <v>#REF!</v>
      </c>
      <c r="O1121">
        <f t="shared" si="1449"/>
        <v>1.2125800636623598E-2</v>
      </c>
      <c r="P1121">
        <v>45.678998</v>
      </c>
      <c r="Q1121" t="e">
        <f t="shared" si="1450"/>
        <v>#REF!</v>
      </c>
      <c r="R1121">
        <f t="shared" si="1451"/>
        <v>-2.3061038320716862E-3</v>
      </c>
      <c r="S1121">
        <v>216.88999899999999</v>
      </c>
      <c r="T1121" t="e">
        <f t="shared" si="1452"/>
        <v>#REF!</v>
      </c>
      <c r="U1121">
        <f t="shared" si="1453"/>
        <v>1.1802565722137582E-2</v>
      </c>
      <c r="V1121">
        <v>43.611781999999998</v>
      </c>
      <c r="W1121" t="e">
        <f t="shared" si="1454"/>
        <v>#REF!</v>
      </c>
      <c r="X1121">
        <f t="shared" si="1455"/>
        <v>-3.7502754293696795E-2</v>
      </c>
      <c r="Y1121">
        <v>52.573889000000001</v>
      </c>
      <c r="Z1121" t="e">
        <f t="shared" si="1456"/>
        <v>#REF!</v>
      </c>
      <c r="AA1121">
        <f t="shared" si="1457"/>
        <v>1.0955063010178318E-3</v>
      </c>
      <c r="AB1121">
        <v>86.824912999999995</v>
      </c>
      <c r="AC1121" t="e">
        <f t="shared" si="1458"/>
        <v>#REF!</v>
      </c>
      <c r="AD1121">
        <f t="shared" si="1459"/>
        <v>-3.4896318802654924E-3</v>
      </c>
      <c r="AE1121">
        <f>(C1121*'10Stocks'!$D$3)+(F1121*'10Stocks'!$D$4)+('10Stocks_'!I1121*'10Stocks'!$D$5)+('10Stocks_'!L1121*'10Stocks'!$D$6)+('10Stocks_'!O1121*'10Stocks'!$D$7)+('10Stocks_'!R1121*'10Stocks'!$D$8)+('10Stocks_'!U1121*'10Stocks'!$D$9)+('10Stocks_'!X1121*'10Stocks'!$D$10)+('10Stocks_'!AA1121*'10Stocks'!$D$11)+('10Stocks_'!AD1121*'10Stocks'!$D$12)</f>
        <v>2.9223757047523668E-3</v>
      </c>
      <c r="AF1121">
        <f t="shared" si="1460"/>
        <v>401334.8053861701</v>
      </c>
      <c r="AG1121">
        <f t="shared" si="1436"/>
        <v>292538.74748445471</v>
      </c>
    </row>
    <row r="1122" spans="1:33" x14ac:dyDescent="0.35">
      <c r="A1122">
        <v>108.81790599999999</v>
      </c>
      <c r="B1122" t="e">
        <f t="shared" ref="B1122:B1185" si="1490">(#REF!-#REF!)/#REF!</f>
        <v>#REF!</v>
      </c>
      <c r="C1122">
        <f t="shared" si="1441"/>
        <v>-1.9015128669838188E-2</v>
      </c>
      <c r="D1122">
        <v>225.11999499999999</v>
      </c>
      <c r="E1122" t="e">
        <f t="shared" si="1442"/>
        <v>#REF!</v>
      </c>
      <c r="F1122">
        <f t="shared" si="1443"/>
        <v>-2.0791644735754119E-2</v>
      </c>
      <c r="G1122">
        <v>59.344225999999999</v>
      </c>
      <c r="H1122" t="e">
        <f t="shared" si="1444"/>
        <v>#REF!</v>
      </c>
      <c r="I1122">
        <f t="shared" si="1445"/>
        <v>-2.1859568683644019E-2</v>
      </c>
      <c r="J1122">
        <v>88.739219000000006</v>
      </c>
      <c r="K1122" t="e">
        <f t="shared" si="1446"/>
        <v>#REF!</v>
      </c>
      <c r="L1122">
        <f t="shared" si="1447"/>
        <v>-1.409517449446876E-2</v>
      </c>
      <c r="M1122">
        <v>526.06235300000003</v>
      </c>
      <c r="N1122" t="e">
        <f t="shared" si="1448"/>
        <v>#REF!</v>
      </c>
      <c r="O1122">
        <f t="shared" si="1449"/>
        <v>-1.3705408175945412E-2</v>
      </c>
      <c r="P1122">
        <v>45.016706999999997</v>
      </c>
      <c r="Q1122" t="e">
        <f t="shared" si="1450"/>
        <v>#REF!</v>
      </c>
      <c r="R1122">
        <f t="shared" si="1451"/>
        <v>-1.4498807526382327E-2</v>
      </c>
      <c r="S1122">
        <v>209.83999600000001</v>
      </c>
      <c r="T1122" t="e">
        <f t="shared" si="1452"/>
        <v>#REF!</v>
      </c>
      <c r="U1122">
        <f t="shared" si="1453"/>
        <v>-3.250497041129119E-2</v>
      </c>
      <c r="V1122">
        <v>43.391871999999999</v>
      </c>
      <c r="W1122" t="e">
        <f t="shared" si="1454"/>
        <v>#REF!</v>
      </c>
      <c r="X1122">
        <f t="shared" si="1455"/>
        <v>-5.0424447228503231E-3</v>
      </c>
      <c r="Y1122">
        <v>52.027340000000002</v>
      </c>
      <c r="Z1122" t="e">
        <f t="shared" si="1456"/>
        <v>#REF!</v>
      </c>
      <c r="AA1122">
        <f t="shared" si="1457"/>
        <v>-1.0395825958395409E-2</v>
      </c>
      <c r="AB1122">
        <v>84.250000999999997</v>
      </c>
      <c r="AC1122" t="e">
        <f t="shared" si="1458"/>
        <v>#REF!</v>
      </c>
      <c r="AD1122">
        <f t="shared" si="1459"/>
        <v>-2.9656372935265685E-2</v>
      </c>
      <c r="AE1122">
        <f>(C1122*'10Stocks'!$D$3)+(F1122*'10Stocks'!$D$4)+('10Stocks_'!I1122*'10Stocks'!$D$5)+('10Stocks_'!L1122*'10Stocks'!$D$6)+('10Stocks_'!O1122*'10Stocks'!$D$7)+('10Stocks_'!R1122*'10Stocks'!$D$8)+('10Stocks_'!U1122*'10Stocks'!$D$9)+('10Stocks_'!X1122*'10Stocks'!$D$10)+('10Stocks_'!AA1122*'10Stocks'!$D$11)+('10Stocks_'!AD1122*'10Stocks'!$D$12)</f>
        <v>-1.7989120371344876E-2</v>
      </c>
      <c r="AF1122">
        <f t="shared" si="1460"/>
        <v>394115.14526286803</v>
      </c>
      <c r="AG1122">
        <f t="shared" si="1436"/>
        <v>287276.23274267442</v>
      </c>
    </row>
    <row r="1123" spans="1:33" x14ac:dyDescent="0.35">
      <c r="A1123">
        <v>108.497145</v>
      </c>
      <c r="B1123" t="e">
        <f t="shared" ref="B1123:B1186" si="1491">(#REF!-#REF!)/#REF!</f>
        <v>#REF!</v>
      </c>
      <c r="C1123">
        <f t="shared" si="1441"/>
        <v>-2.9476858339838878E-3</v>
      </c>
      <c r="D1123">
        <v>229.229996</v>
      </c>
      <c r="E1123" t="e">
        <f t="shared" si="1442"/>
        <v>#REF!</v>
      </c>
      <c r="F1123">
        <f t="shared" si="1443"/>
        <v>1.8256934485095432E-2</v>
      </c>
      <c r="G1123">
        <v>59.409602999999997</v>
      </c>
      <c r="H1123" t="e">
        <f t="shared" si="1444"/>
        <v>#REF!</v>
      </c>
      <c r="I1123">
        <f t="shared" si="1445"/>
        <v>1.1016573036102624E-3</v>
      </c>
      <c r="J1123">
        <v>89.984787999999995</v>
      </c>
      <c r="K1123" t="e">
        <f t="shared" si="1446"/>
        <v>#REF!</v>
      </c>
      <c r="L1123">
        <f t="shared" si="1447"/>
        <v>1.4036285354280489E-2</v>
      </c>
      <c r="M1123">
        <v>528.34240999999997</v>
      </c>
      <c r="N1123" t="e">
        <f t="shared" si="1448"/>
        <v>#REF!</v>
      </c>
      <c r="O1123">
        <f t="shared" si="1449"/>
        <v>4.3341953420490105E-3</v>
      </c>
      <c r="P1123">
        <v>45.275861999999996</v>
      </c>
      <c r="Q1123" t="e">
        <f t="shared" si="1450"/>
        <v>#REF!</v>
      </c>
      <c r="R1123">
        <f t="shared" si="1451"/>
        <v>5.7568626687864981E-3</v>
      </c>
      <c r="S1123">
        <v>208.88000500000001</v>
      </c>
      <c r="T1123" t="e">
        <f t="shared" si="1452"/>
        <v>#REF!</v>
      </c>
      <c r="U1123">
        <f t="shared" si="1453"/>
        <v>-4.574871417744414E-3</v>
      </c>
      <c r="V1123">
        <v>43.551805000000002</v>
      </c>
      <c r="W1123" t="e">
        <f t="shared" si="1454"/>
        <v>#REF!</v>
      </c>
      <c r="X1123">
        <f t="shared" si="1455"/>
        <v>3.685782443311096E-3</v>
      </c>
      <c r="Y1123">
        <v>52.190347000000003</v>
      </c>
      <c r="Z1123" t="e">
        <f t="shared" si="1456"/>
        <v>#REF!</v>
      </c>
      <c r="AA1123">
        <f t="shared" si="1457"/>
        <v>3.1331027109977243E-3</v>
      </c>
      <c r="AB1123">
        <v>84.753579999999999</v>
      </c>
      <c r="AC1123" t="e">
        <f t="shared" si="1458"/>
        <v>#REF!</v>
      </c>
      <c r="AD1123">
        <f t="shared" si="1459"/>
        <v>5.9771987421104247E-3</v>
      </c>
      <c r="AE1123">
        <f>(C1123*'10Stocks'!$D$3)+(F1123*'10Stocks'!$D$4)+('10Stocks_'!I1123*'10Stocks'!$D$5)+('10Stocks_'!L1123*'10Stocks'!$D$6)+('10Stocks_'!O1123*'10Stocks'!$D$7)+('10Stocks_'!R1123*'10Stocks'!$D$8)+('10Stocks_'!U1123*'10Stocks'!$D$9)+('10Stocks_'!X1123*'10Stocks'!$D$10)+('10Stocks_'!AA1123*'10Stocks'!$D$11)+('10Stocks_'!AD1123*'10Stocks'!$D$12)</f>
        <v>5.5039708116211943E-3</v>
      </c>
      <c r="AF1123">
        <f t="shared" si="1460"/>
        <v>396284.34351881268</v>
      </c>
      <c r="AG1123">
        <f t="shared" si="1436"/>
        <v>288857.39274256257</v>
      </c>
    </row>
    <row r="1124" spans="1:33" x14ac:dyDescent="0.35">
      <c r="A1124">
        <v>106.660023</v>
      </c>
      <c r="B1124" t="e">
        <f t="shared" ref="B1124:B1187" si="1492">(#REF!-#REF!)/#REF!</f>
        <v>#REF!</v>
      </c>
      <c r="C1124">
        <f t="shared" si="1441"/>
        <v>-1.6932445549604165E-2</v>
      </c>
      <c r="D1124">
        <v>229.320007</v>
      </c>
      <c r="E1124" t="e">
        <f t="shared" si="1442"/>
        <v>#REF!</v>
      </c>
      <c r="F1124">
        <f t="shared" si="1443"/>
        <v>3.9266676076722549E-4</v>
      </c>
      <c r="G1124">
        <v>58.326202000000002</v>
      </c>
      <c r="H1124" t="e">
        <f t="shared" si="1444"/>
        <v>#REF!</v>
      </c>
      <c r="I1124">
        <f t="shared" si="1445"/>
        <v>-1.8236125900386761E-2</v>
      </c>
      <c r="J1124">
        <v>89.729787999999999</v>
      </c>
      <c r="K1124" t="e">
        <f t="shared" si="1446"/>
        <v>#REF!</v>
      </c>
      <c r="L1124">
        <f t="shared" si="1447"/>
        <v>-2.833812310587379E-3</v>
      </c>
      <c r="M1124">
        <v>518.66235900000004</v>
      </c>
      <c r="N1124" t="e">
        <f t="shared" si="1448"/>
        <v>#REF!</v>
      </c>
      <c r="O1124">
        <f t="shared" si="1449"/>
        <v>-1.8321548330750007E-2</v>
      </c>
      <c r="P1124">
        <v>45.064698999999997</v>
      </c>
      <c r="Q1124" t="e">
        <f t="shared" si="1450"/>
        <v>#REF!</v>
      </c>
      <c r="R1124">
        <f t="shared" si="1451"/>
        <v>-4.6639200375687851E-3</v>
      </c>
      <c r="S1124">
        <v>207</v>
      </c>
      <c r="T1124" t="e">
        <f t="shared" si="1452"/>
        <v>#REF!</v>
      </c>
      <c r="U1124">
        <f t="shared" si="1453"/>
        <v>-9.0004067167655001E-3</v>
      </c>
      <c r="V1124">
        <v>42.582208999999999</v>
      </c>
      <c r="W1124" t="e">
        <f t="shared" si="1454"/>
        <v>#REF!</v>
      </c>
      <c r="X1124">
        <f t="shared" si="1455"/>
        <v>-2.2263049717457239E-2</v>
      </c>
      <c r="Y1124">
        <v>51.490385000000003</v>
      </c>
      <c r="Z1124" t="e">
        <f t="shared" si="1456"/>
        <v>#REF!</v>
      </c>
      <c r="AA1124">
        <f t="shared" si="1457"/>
        <v>-1.3411713855820871E-2</v>
      </c>
      <c r="AB1124">
        <v>82.283186000000001</v>
      </c>
      <c r="AC1124" t="e">
        <f t="shared" si="1458"/>
        <v>#REF!</v>
      </c>
      <c r="AD1124">
        <f t="shared" si="1459"/>
        <v>-2.914796047553388E-2</v>
      </c>
      <c r="AE1124">
        <f>(C1124*'10Stocks'!$D$3)+(F1124*'10Stocks'!$D$4)+('10Stocks_'!I1124*'10Stocks'!$D$5)+('10Stocks_'!L1124*'10Stocks'!$D$6)+('10Stocks_'!O1124*'10Stocks'!$D$7)+('10Stocks_'!R1124*'10Stocks'!$D$8)+('10Stocks_'!U1124*'10Stocks'!$D$9)+('10Stocks_'!X1124*'10Stocks'!$D$10)+('10Stocks_'!AA1124*'10Stocks'!$D$11)+('10Stocks_'!AD1124*'10Stocks'!$D$12)</f>
        <v>-9.1614029875879167E-3</v>
      </c>
      <c r="AF1124">
        <f t="shared" si="1460"/>
        <v>392653.82295016514</v>
      </c>
      <c r="AG1124">
        <f t="shared" si="1436"/>
        <v>286211.05376170401</v>
      </c>
    </row>
    <row r="1125" spans="1:33" x14ac:dyDescent="0.35">
      <c r="A1125">
        <v>105.201989</v>
      </c>
      <c r="B1125" t="e">
        <f t="shared" ref="B1125:B1188" si="1493">(#REF!-#REF!)/#REF!</f>
        <v>#REF!</v>
      </c>
      <c r="C1125">
        <f t="shared" si="1441"/>
        <v>-1.366992017243422E-2</v>
      </c>
      <c r="D1125">
        <v>225.80999800000001</v>
      </c>
      <c r="E1125" t="e">
        <f t="shared" si="1442"/>
        <v>#REF!</v>
      </c>
      <c r="F1125">
        <f t="shared" si="1443"/>
        <v>-1.5306161228226357E-2</v>
      </c>
      <c r="G1125">
        <v>57.616385999999999</v>
      </c>
      <c r="H1125" t="e">
        <f t="shared" si="1444"/>
        <v>#REF!</v>
      </c>
      <c r="I1125">
        <f t="shared" si="1445"/>
        <v>-1.216976205651113E-2</v>
      </c>
      <c r="J1125">
        <v>89.151143000000005</v>
      </c>
      <c r="K1125" t="e">
        <f t="shared" si="1446"/>
        <v>#REF!</v>
      </c>
      <c r="L1125">
        <f t="shared" si="1447"/>
        <v>-6.4487503302693028E-3</v>
      </c>
      <c r="M1125">
        <v>513.80235100000004</v>
      </c>
      <c r="N1125" t="e">
        <f t="shared" si="1448"/>
        <v>#REF!</v>
      </c>
      <c r="O1125">
        <f t="shared" si="1449"/>
        <v>-9.3702731953987685E-3</v>
      </c>
      <c r="P1125">
        <v>44.795940000000002</v>
      </c>
      <c r="Q1125" t="e">
        <f t="shared" si="1450"/>
        <v>#REF!</v>
      </c>
      <c r="R1125">
        <f t="shared" si="1451"/>
        <v>-5.9638476671062587E-3</v>
      </c>
      <c r="S1125">
        <v>204.03999300000001</v>
      </c>
      <c r="T1125" t="e">
        <f t="shared" si="1452"/>
        <v>#REF!</v>
      </c>
      <c r="U1125">
        <f t="shared" si="1453"/>
        <v>-1.4299550724637634E-2</v>
      </c>
      <c r="V1125">
        <v>41.302745000000002</v>
      </c>
      <c r="W1125" t="e">
        <f t="shared" si="1454"/>
        <v>#REF!</v>
      </c>
      <c r="X1125">
        <f t="shared" si="1455"/>
        <v>-3.0046914663351479E-2</v>
      </c>
      <c r="Y1125">
        <v>51.001367999999999</v>
      </c>
      <c r="Z1125" t="e">
        <f t="shared" si="1456"/>
        <v>#REF!</v>
      </c>
      <c r="AA1125">
        <f t="shared" si="1457"/>
        <v>-9.4972488552960716E-3</v>
      </c>
      <c r="AB1125">
        <v>82.568234000000004</v>
      </c>
      <c r="AC1125" t="e">
        <f t="shared" si="1458"/>
        <v>#REF!</v>
      </c>
      <c r="AD1125">
        <f t="shared" si="1459"/>
        <v>3.4642314409167787E-3</v>
      </c>
      <c r="AE1125">
        <f>(C1125*'10Stocks'!$D$3)+(F1125*'10Stocks'!$D$4)+('10Stocks_'!I1125*'10Stocks'!$D$5)+('10Stocks_'!L1125*'10Stocks'!$D$6)+('10Stocks_'!O1125*'10Stocks'!$D$7)+('10Stocks_'!R1125*'10Stocks'!$D$8)+('10Stocks_'!U1125*'10Stocks'!$D$9)+('10Stocks_'!X1125*'10Stocks'!$D$10)+('10Stocks_'!AA1125*'10Stocks'!$D$11)+('10Stocks_'!AD1125*'10Stocks'!$D$12)</f>
        <v>-9.4585906147336904E-3</v>
      </c>
      <c r="AF1125">
        <f t="shared" si="1460"/>
        <v>388939.87118556938</v>
      </c>
      <c r="AG1125">
        <f t="shared" si="1436"/>
        <v>283503.90057476051</v>
      </c>
    </row>
    <row r="1126" spans="1:33" x14ac:dyDescent="0.35">
      <c r="A1126">
        <v>103.76339299999999</v>
      </c>
      <c r="B1126" t="e">
        <f t="shared" ref="B1126:B1189" si="1494">(#REF!-#REF!)/#REF!</f>
        <v>#REF!</v>
      </c>
      <c r="C1126">
        <f t="shared" si="1441"/>
        <v>-1.3674608376463339E-2</v>
      </c>
      <c r="D1126">
        <v>219.96000699999999</v>
      </c>
      <c r="E1126" t="e">
        <f t="shared" si="1442"/>
        <v>#REF!</v>
      </c>
      <c r="F1126">
        <f t="shared" si="1443"/>
        <v>-2.5906696124234574E-2</v>
      </c>
      <c r="G1126">
        <v>59.045357000000003</v>
      </c>
      <c r="H1126" t="e">
        <f t="shared" si="1444"/>
        <v>#REF!</v>
      </c>
      <c r="I1126">
        <f t="shared" si="1445"/>
        <v>2.480146880437805E-2</v>
      </c>
      <c r="J1126">
        <v>88.435185000000004</v>
      </c>
      <c r="K1126" t="e">
        <f t="shared" si="1446"/>
        <v>#REF!</v>
      </c>
      <c r="L1126">
        <f t="shared" si="1447"/>
        <v>-8.0308336596424841E-3</v>
      </c>
      <c r="M1126">
        <v>495.39224200000001</v>
      </c>
      <c r="N1126" t="e">
        <f t="shared" si="1448"/>
        <v>#REF!</v>
      </c>
      <c r="O1126">
        <f t="shared" si="1449"/>
        <v>-3.5831110862316842E-2</v>
      </c>
      <c r="P1126">
        <v>43.346575999999999</v>
      </c>
      <c r="Q1126" t="e">
        <f t="shared" si="1450"/>
        <v>#REF!</v>
      </c>
      <c r="R1126">
        <f t="shared" si="1451"/>
        <v>-3.2354807154398431E-2</v>
      </c>
      <c r="S1126">
        <v>197.80999800000001</v>
      </c>
      <c r="T1126" t="e">
        <f t="shared" si="1452"/>
        <v>#REF!</v>
      </c>
      <c r="U1126">
        <f t="shared" si="1453"/>
        <v>-3.0533205321174473E-2</v>
      </c>
      <c r="V1126">
        <v>40.033275000000003</v>
      </c>
      <c r="W1126" t="e">
        <f t="shared" si="1454"/>
        <v>#REF!</v>
      </c>
      <c r="X1126">
        <f t="shared" si="1455"/>
        <v>-3.0735729550178767E-2</v>
      </c>
      <c r="Y1126">
        <v>50.598652000000001</v>
      </c>
      <c r="Z1126" t="e">
        <f t="shared" si="1456"/>
        <v>#REF!</v>
      </c>
      <c r="AA1126">
        <f t="shared" si="1457"/>
        <v>-7.8961803534367565E-3</v>
      </c>
      <c r="AB1126">
        <v>82.102661999999995</v>
      </c>
      <c r="AC1126" t="e">
        <f t="shared" si="1458"/>
        <v>#REF!</v>
      </c>
      <c r="AD1126">
        <f t="shared" si="1459"/>
        <v>-5.6386333756394584E-3</v>
      </c>
      <c r="AE1126">
        <f>(C1126*'10Stocks'!$D$3)+(F1126*'10Stocks'!$D$4)+('10Stocks_'!I1126*'10Stocks'!$D$5)+('10Stocks_'!L1126*'10Stocks'!$D$6)+('10Stocks_'!O1126*'10Stocks'!$D$7)+('10Stocks_'!R1126*'10Stocks'!$D$8)+('10Stocks_'!U1126*'10Stocks'!$D$9)+('10Stocks_'!X1126*'10Stocks'!$D$10)+('10Stocks_'!AA1126*'10Stocks'!$D$11)+('10Stocks_'!AD1126*'10Stocks'!$D$12)</f>
        <v>-2.0030928252014163E-2</v>
      </c>
      <c r="AF1126">
        <f t="shared" si="1460"/>
        <v>381149.04453150363</v>
      </c>
      <c r="AG1126">
        <f t="shared" si="1436"/>
        <v>277825.05428318132</v>
      </c>
    </row>
    <row r="1127" spans="1:33" x14ac:dyDescent="0.35">
      <c r="A1127">
        <v>106.34897599999999</v>
      </c>
      <c r="B1127" t="e">
        <f t="shared" ref="B1127:B1190" si="1495">(#REF!-#REF!)/#REF!</f>
        <v>#REF!</v>
      </c>
      <c r="C1127">
        <f t="shared" si="1441"/>
        <v>2.4918065275679642E-2</v>
      </c>
      <c r="D1127">
        <v>223.85000600000001</v>
      </c>
      <c r="E1127" t="e">
        <f t="shared" si="1442"/>
        <v>#REF!</v>
      </c>
      <c r="F1127">
        <f t="shared" si="1443"/>
        <v>1.7685028533391607E-2</v>
      </c>
      <c r="G1127">
        <v>62.519713000000003</v>
      </c>
      <c r="H1127" t="e">
        <f t="shared" si="1444"/>
        <v>#REF!</v>
      </c>
      <c r="I1127">
        <f t="shared" si="1445"/>
        <v>5.8842154176491815E-2</v>
      </c>
      <c r="J1127">
        <v>89.621904000000001</v>
      </c>
      <c r="K1127" t="e">
        <f t="shared" si="1446"/>
        <v>#REF!</v>
      </c>
      <c r="L1127">
        <f t="shared" si="1447"/>
        <v>1.341908200904421E-2</v>
      </c>
      <c r="M1127">
        <v>504.89229499999999</v>
      </c>
      <c r="N1127" t="e">
        <f t="shared" si="1448"/>
        <v>#REF!</v>
      </c>
      <c r="O1127">
        <f t="shared" si="1449"/>
        <v>1.9176830387263068E-2</v>
      </c>
      <c r="P1127">
        <v>43.903288000000003</v>
      </c>
      <c r="Q1127" t="e">
        <f t="shared" si="1450"/>
        <v>#REF!</v>
      </c>
      <c r="R1127">
        <f t="shared" si="1451"/>
        <v>1.2843275095131033E-2</v>
      </c>
      <c r="S1127">
        <v>205.820007</v>
      </c>
      <c r="T1127" t="e">
        <f t="shared" si="1452"/>
        <v>#REF!</v>
      </c>
      <c r="U1127">
        <f t="shared" si="1453"/>
        <v>4.0493448667847397E-2</v>
      </c>
      <c r="V1127">
        <v>40.553058</v>
      </c>
      <c r="W1127" t="e">
        <f t="shared" si="1454"/>
        <v>#REF!</v>
      </c>
      <c r="X1127">
        <f t="shared" si="1455"/>
        <v>1.298377412290143E-2</v>
      </c>
      <c r="Y1127">
        <v>51.576681999999998</v>
      </c>
      <c r="Z1127" t="e">
        <f t="shared" si="1456"/>
        <v>#REF!</v>
      </c>
      <c r="AA1127">
        <f t="shared" si="1457"/>
        <v>1.9329171061711226E-2</v>
      </c>
      <c r="AB1127">
        <v>84.582553000000004</v>
      </c>
      <c r="AC1127" t="e">
        <f t="shared" si="1458"/>
        <v>#REF!</v>
      </c>
      <c r="AD1127">
        <f t="shared" si="1459"/>
        <v>3.02047575509794E-2</v>
      </c>
      <c r="AE1127">
        <f>(C1127*'10Stocks'!$D$3)+(F1127*'10Stocks'!$D$4)+('10Stocks_'!I1127*'10Stocks'!$D$5)+('10Stocks_'!L1127*'10Stocks'!$D$6)+('10Stocks_'!O1127*'10Stocks'!$D$7)+('10Stocks_'!R1127*'10Stocks'!$D$8)+('10Stocks_'!U1127*'10Stocks'!$D$9)+('10Stocks_'!X1127*'10Stocks'!$D$10)+('10Stocks_'!AA1127*'10Stocks'!$D$11)+('10Stocks_'!AD1127*'10Stocks'!$D$12)</f>
        <v>2.0864001822923275E-2</v>
      </c>
      <c r="AF1127">
        <f t="shared" si="1460"/>
        <v>389101.3388914144</v>
      </c>
      <c r="AG1127">
        <f t="shared" si="1436"/>
        <v>283621.59672219935</v>
      </c>
    </row>
    <row r="1128" spans="1:33" x14ac:dyDescent="0.35">
      <c r="A1128">
        <v>109.49832600000001</v>
      </c>
      <c r="B1128" t="e">
        <f t="shared" ref="B1128:B1191" si="1496">(#REF!-#REF!)/#REF!</f>
        <v>#REF!</v>
      </c>
      <c r="C1128">
        <f t="shared" si="1441"/>
        <v>2.9613355186419592E-2</v>
      </c>
      <c r="D1128">
        <v>231.88000500000001</v>
      </c>
      <c r="E1128" t="e">
        <f t="shared" si="1442"/>
        <v>#REF!</v>
      </c>
      <c r="F1128">
        <f t="shared" si="1443"/>
        <v>3.587223044345151E-2</v>
      </c>
      <c r="G1128">
        <v>65.144155999999995</v>
      </c>
      <c r="H1128" t="e">
        <f t="shared" si="1444"/>
        <v>#REF!</v>
      </c>
      <c r="I1128">
        <f t="shared" si="1445"/>
        <v>4.1977847850964894E-2</v>
      </c>
      <c r="J1128">
        <v>90.828243000000001</v>
      </c>
      <c r="K1128" t="e">
        <f t="shared" si="1446"/>
        <v>#REF!</v>
      </c>
      <c r="L1128">
        <f t="shared" si="1447"/>
        <v>1.3460314344582546E-2</v>
      </c>
      <c r="M1128">
        <v>511.10231900000002</v>
      </c>
      <c r="N1128" t="e">
        <f t="shared" si="1448"/>
        <v>#REF!</v>
      </c>
      <c r="O1128">
        <f t="shared" si="1449"/>
        <v>1.2299700473741697E-2</v>
      </c>
      <c r="P1128">
        <v>45.611809999999998</v>
      </c>
      <c r="Q1128" t="e">
        <f t="shared" si="1450"/>
        <v>#REF!</v>
      </c>
      <c r="R1128">
        <f t="shared" si="1451"/>
        <v>3.8915581903569384E-2</v>
      </c>
      <c r="S1128">
        <v>218.259995</v>
      </c>
      <c r="T1128" t="e">
        <f t="shared" si="1452"/>
        <v>#REF!</v>
      </c>
      <c r="U1128">
        <f t="shared" si="1453"/>
        <v>6.0441101821554204E-2</v>
      </c>
      <c r="V1128">
        <v>41.982461000000001</v>
      </c>
      <c r="W1128" t="e">
        <f t="shared" si="1454"/>
        <v>#REF!</v>
      </c>
      <c r="X1128">
        <f t="shared" si="1455"/>
        <v>3.5247724105047777E-2</v>
      </c>
      <c r="Y1128">
        <v>52.938251000000001</v>
      </c>
      <c r="Z1128" t="e">
        <f t="shared" si="1456"/>
        <v>#REF!</v>
      </c>
      <c r="AA1128">
        <f t="shared" si="1457"/>
        <v>2.6398925778125918E-2</v>
      </c>
      <c r="AB1128">
        <v>86.615885000000006</v>
      </c>
      <c r="AC1128" t="e">
        <f t="shared" si="1458"/>
        <v>#REF!</v>
      </c>
      <c r="AD1128">
        <f t="shared" si="1459"/>
        <v>2.4039614883698313E-2</v>
      </c>
      <c r="AE1128">
        <f>(C1128*'10Stocks'!$D$3)+(F1128*'10Stocks'!$D$4)+('10Stocks_'!I1128*'10Stocks'!$D$5)+('10Stocks_'!L1128*'10Stocks'!$D$6)+('10Stocks_'!O1128*'10Stocks'!$D$7)+('10Stocks_'!R1128*'10Stocks'!$D$8)+('10Stocks_'!U1128*'10Stocks'!$D$9)+('10Stocks_'!X1128*'10Stocks'!$D$10)+('10Stocks_'!AA1128*'10Stocks'!$D$11)+('10Stocks_'!AD1128*'10Stocks'!$D$12)</f>
        <v>2.6405199068892816E-2</v>
      </c>
      <c r="AF1128">
        <f t="shared" si="1460"/>
        <v>399375.63720281492</v>
      </c>
      <c r="AG1128">
        <f t="shared" si="1436"/>
        <v>291110.68144388625</v>
      </c>
    </row>
    <row r="1129" spans="1:33" x14ac:dyDescent="0.35">
      <c r="A1129">
        <v>108.652664</v>
      </c>
      <c r="B1129" t="e">
        <f t="shared" ref="B1129:B1192" si="1497">(#REF!-#REF!)/#REF!</f>
        <v>#REF!</v>
      </c>
      <c r="C1129">
        <f t="shared" si="1441"/>
        <v>-7.7230587068518684E-3</v>
      </c>
      <c r="D1129">
        <v>234.229996</v>
      </c>
      <c r="E1129" t="e">
        <f t="shared" si="1442"/>
        <v>#REF!</v>
      </c>
      <c r="F1129">
        <f t="shared" si="1443"/>
        <v>1.0134513322957658E-2</v>
      </c>
      <c r="G1129">
        <v>66.292938000000007</v>
      </c>
      <c r="H1129" t="e">
        <f t="shared" si="1444"/>
        <v>#REF!</v>
      </c>
      <c r="I1129">
        <f t="shared" si="1445"/>
        <v>1.763445979713071E-2</v>
      </c>
      <c r="J1129">
        <v>91.102855000000005</v>
      </c>
      <c r="K1129" t="e">
        <f t="shared" si="1446"/>
        <v>#REF!</v>
      </c>
      <c r="L1129">
        <f t="shared" si="1447"/>
        <v>3.0234208097585321E-3</v>
      </c>
      <c r="M1129">
        <v>516.35231299999998</v>
      </c>
      <c r="N1129" t="e">
        <f t="shared" si="1448"/>
        <v>#REF!</v>
      </c>
      <c r="O1129">
        <f t="shared" si="1449"/>
        <v>1.0271904088151786E-2</v>
      </c>
      <c r="P1129">
        <v>45.746186999999999</v>
      </c>
      <c r="Q1129" t="e">
        <f t="shared" si="1450"/>
        <v>#REF!</v>
      </c>
      <c r="R1129">
        <f t="shared" si="1451"/>
        <v>2.9461010207663461E-3</v>
      </c>
      <c r="S1129">
        <v>219.28999300000001</v>
      </c>
      <c r="T1129" t="e">
        <f t="shared" si="1452"/>
        <v>#REF!</v>
      </c>
      <c r="U1129">
        <f t="shared" si="1453"/>
        <v>4.7191332520648424E-3</v>
      </c>
      <c r="V1129">
        <v>41.372714999999999</v>
      </c>
      <c r="W1129" t="e">
        <f t="shared" si="1454"/>
        <v>#REF!</v>
      </c>
      <c r="X1129">
        <f t="shared" si="1455"/>
        <v>-1.4523826985750101E-2</v>
      </c>
      <c r="Y1129">
        <v>52.209524000000002</v>
      </c>
      <c r="Z1129" t="e">
        <f t="shared" si="1456"/>
        <v>#REF!</v>
      </c>
      <c r="AA1129">
        <f t="shared" si="1457"/>
        <v>-1.3765604005315537E-2</v>
      </c>
      <c r="AB1129">
        <v>88.972258999999994</v>
      </c>
      <c r="AC1129" t="e">
        <f t="shared" si="1458"/>
        <v>#REF!</v>
      </c>
      <c r="AD1129">
        <f t="shared" si="1459"/>
        <v>2.7204871254273833E-2</v>
      </c>
      <c r="AE1129">
        <f>(C1129*'10Stocks'!$D$3)+(F1129*'10Stocks'!$D$4)+('10Stocks_'!I1129*'10Stocks'!$D$5)+('10Stocks_'!L1129*'10Stocks'!$D$6)+('10Stocks_'!O1129*'10Stocks'!$D$7)+('10Stocks_'!R1129*'10Stocks'!$D$8)+('10Stocks_'!U1129*'10Stocks'!$D$9)+('10Stocks_'!X1129*'10Stocks'!$D$10)+('10Stocks_'!AA1129*'10Stocks'!$D$11)+('10Stocks_'!AD1129*'10Stocks'!$D$12)</f>
        <v>2.7306362544033584E-3</v>
      </c>
      <c r="AF1129">
        <f t="shared" si="1460"/>
        <v>400466.18679688638</v>
      </c>
      <c r="AG1129">
        <f t="shared" si="1436"/>
        <v>291905.59882468102</v>
      </c>
    </row>
    <row r="1130" spans="1:33" x14ac:dyDescent="0.35">
      <c r="A1130">
        <v>109.780214</v>
      </c>
      <c r="B1130" t="e">
        <f t="shared" ref="B1130:B1193" si="1498">(#REF!-#REF!)/#REF!</f>
        <v>#REF!</v>
      </c>
      <c r="C1130">
        <f t="shared" si="1441"/>
        <v>1.0377564235332502E-2</v>
      </c>
      <c r="D1130">
        <v>234.60000600000001</v>
      </c>
      <c r="E1130" t="e">
        <f t="shared" si="1442"/>
        <v>#REF!</v>
      </c>
      <c r="F1130">
        <f t="shared" si="1443"/>
        <v>1.5796866597735319E-3</v>
      </c>
      <c r="G1130">
        <v>64.929340999999994</v>
      </c>
      <c r="H1130" t="e">
        <f t="shared" si="1444"/>
        <v>#REF!</v>
      </c>
      <c r="I1130">
        <f t="shared" si="1445"/>
        <v>-2.0569264858950928E-2</v>
      </c>
      <c r="J1130">
        <v>92.387648999999996</v>
      </c>
      <c r="K1130" t="e">
        <f t="shared" si="1446"/>
        <v>#REF!</v>
      </c>
      <c r="L1130">
        <f t="shared" si="1447"/>
        <v>1.4102675486953629E-2</v>
      </c>
      <c r="M1130">
        <v>524.87238300000001</v>
      </c>
      <c r="N1130" t="e">
        <f t="shared" si="1448"/>
        <v>#REF!</v>
      </c>
      <c r="O1130">
        <f t="shared" si="1449"/>
        <v>1.6500497403601315E-2</v>
      </c>
      <c r="P1130">
        <v>46.053336999999999</v>
      </c>
      <c r="Q1130" t="e">
        <f t="shared" si="1450"/>
        <v>#REF!</v>
      </c>
      <c r="R1130">
        <f t="shared" si="1451"/>
        <v>6.7142207939647524E-3</v>
      </c>
      <c r="S1130">
        <v>222.60000600000001</v>
      </c>
      <c r="T1130" t="e">
        <f t="shared" si="1452"/>
        <v>#REF!</v>
      </c>
      <c r="U1130">
        <f t="shared" si="1453"/>
        <v>1.5094227304754383E-2</v>
      </c>
      <c r="V1130">
        <v>42.032440000000001</v>
      </c>
      <c r="W1130" t="e">
        <f t="shared" si="1454"/>
        <v>#REF!</v>
      </c>
      <c r="X1130">
        <f t="shared" si="1455"/>
        <v>1.5945895743124463E-2</v>
      </c>
      <c r="Y1130">
        <v>52.708128000000002</v>
      </c>
      <c r="Z1130" t="e">
        <f t="shared" si="1456"/>
        <v>#REF!</v>
      </c>
      <c r="AA1130">
        <f t="shared" si="1457"/>
        <v>9.5500583380151143E-3</v>
      </c>
      <c r="AB1130">
        <v>88.677713999999995</v>
      </c>
      <c r="AC1130" t="e">
        <f t="shared" si="1458"/>
        <v>#REF!</v>
      </c>
      <c r="AD1130">
        <f t="shared" si="1459"/>
        <v>-3.3105262618992222E-3</v>
      </c>
      <c r="AE1130">
        <f>(C1130*'10Stocks'!$D$3)+(F1130*'10Stocks'!$D$4)+('10Stocks_'!I1130*'10Stocks'!$D$5)+('10Stocks_'!L1130*'10Stocks'!$D$6)+('10Stocks_'!O1130*'10Stocks'!$D$7)+('10Stocks_'!R1130*'10Stocks'!$D$8)+('10Stocks_'!U1130*'10Stocks'!$D$9)+('10Stocks_'!X1130*'10Stocks'!$D$10)+('10Stocks_'!AA1130*'10Stocks'!$D$11)+('10Stocks_'!AD1130*'10Stocks'!$D$12)</f>
        <v>1.3318649178565341E-2</v>
      </c>
      <c r="AF1130">
        <f t="shared" si="1460"/>
        <v>405799.85544671194</v>
      </c>
      <c r="AG1130">
        <f t="shared" si="1436"/>
        <v>295793.38708868599</v>
      </c>
    </row>
    <row r="1131" spans="1:33" x14ac:dyDescent="0.35">
      <c r="A1131">
        <v>109.391403</v>
      </c>
      <c r="B1131" t="e">
        <f t="shared" ref="B1131:B1194" si="1499">(#REF!-#REF!)/#REF!</f>
        <v>#REF!</v>
      </c>
      <c r="C1131">
        <f t="shared" si="1441"/>
        <v>-3.5417220083029171E-3</v>
      </c>
      <c r="D1131">
        <v>233.16000399999999</v>
      </c>
      <c r="E1131" t="e">
        <f t="shared" si="1442"/>
        <v>#REF!</v>
      </c>
      <c r="F1131">
        <f t="shared" si="1443"/>
        <v>-6.1381157850440172E-3</v>
      </c>
      <c r="G1131">
        <v>66.358315000000005</v>
      </c>
      <c r="H1131" t="e">
        <f t="shared" si="1444"/>
        <v>#REF!</v>
      </c>
      <c r="I1131">
        <f t="shared" si="1445"/>
        <v>2.2008139586693339E-2</v>
      </c>
      <c r="J1131">
        <v>92.868227000000005</v>
      </c>
      <c r="K1131" t="e">
        <f t="shared" si="1446"/>
        <v>#REF!</v>
      </c>
      <c r="L1131">
        <f t="shared" si="1447"/>
        <v>5.2017559186943747E-3</v>
      </c>
      <c r="M1131">
        <v>530.59241599999996</v>
      </c>
      <c r="N1131" t="e">
        <f t="shared" si="1448"/>
        <v>#REF!</v>
      </c>
      <c r="O1131">
        <f t="shared" si="1449"/>
        <v>1.0897950026073184E-2</v>
      </c>
      <c r="P1131">
        <v>46.504465000000003</v>
      </c>
      <c r="Q1131" t="e">
        <f t="shared" si="1450"/>
        <v>#REF!</v>
      </c>
      <c r="R1131">
        <f t="shared" si="1451"/>
        <v>9.7957722368740442E-3</v>
      </c>
      <c r="S1131">
        <v>220.970001</v>
      </c>
      <c r="T1131" t="e">
        <f t="shared" si="1452"/>
        <v>#REF!</v>
      </c>
      <c r="U1131">
        <f t="shared" si="1453"/>
        <v>-7.3225739266153085E-3</v>
      </c>
      <c r="V1131">
        <v>41.462677999999997</v>
      </c>
      <c r="W1131" t="e">
        <f t="shared" si="1454"/>
        <v>#REF!</v>
      </c>
      <c r="X1131">
        <f t="shared" si="1455"/>
        <v>-1.3555292055374476E-2</v>
      </c>
      <c r="Y1131">
        <v>53.187553999999999</v>
      </c>
      <c r="Z1131" t="e">
        <f t="shared" si="1456"/>
        <v>#REF!</v>
      </c>
      <c r="AA1131">
        <f t="shared" si="1457"/>
        <v>9.0958646833368198E-3</v>
      </c>
      <c r="AB1131">
        <v>89.874899999999997</v>
      </c>
      <c r="AC1131" t="e">
        <f t="shared" si="1458"/>
        <v>#REF!</v>
      </c>
      <c r="AD1131">
        <f t="shared" si="1459"/>
        <v>1.3500415673773481E-2</v>
      </c>
      <c r="AE1131">
        <f>(C1131*'10Stocks'!$D$3)+(F1131*'10Stocks'!$D$4)+('10Stocks_'!I1131*'10Stocks'!$D$5)+('10Stocks_'!L1131*'10Stocks'!$D$6)+('10Stocks_'!O1131*'10Stocks'!$D$7)+('10Stocks_'!R1131*'10Stocks'!$D$8)+('10Stocks_'!U1131*'10Stocks'!$D$9)+('10Stocks_'!X1131*'10Stocks'!$D$10)+('10Stocks_'!AA1131*'10Stocks'!$D$11)+('10Stocks_'!AD1131*'10Stocks'!$D$12)</f>
        <v>3.0627376247739017E-3</v>
      </c>
      <c r="AF1131">
        <f t="shared" si="1460"/>
        <v>407042.7139321164</v>
      </c>
      <c r="AG1131">
        <f t="shared" si="1436"/>
        <v>296699.32462448184</v>
      </c>
    </row>
    <row r="1132" spans="1:33" x14ac:dyDescent="0.35">
      <c r="A1132">
        <v>108.876233</v>
      </c>
      <c r="B1132" t="e">
        <f t="shared" ref="B1132:B1195" si="1500">(#REF!-#REF!)/#REF!</f>
        <v>#REF!</v>
      </c>
      <c r="C1132">
        <f t="shared" si="1441"/>
        <v>-4.7094194413065324E-3</v>
      </c>
      <c r="D1132">
        <v>230.979996</v>
      </c>
      <c r="E1132" t="e">
        <f t="shared" si="1442"/>
        <v>#REF!</v>
      </c>
      <c r="F1132">
        <f t="shared" si="1443"/>
        <v>-9.349836861385484E-3</v>
      </c>
      <c r="G1132">
        <v>65.499060999999998</v>
      </c>
      <c r="H1132" t="e">
        <f t="shared" si="1444"/>
        <v>#REF!</v>
      </c>
      <c r="I1132">
        <f t="shared" si="1445"/>
        <v>-1.2948701304425934E-2</v>
      </c>
      <c r="J1132">
        <v>92.603416999999993</v>
      </c>
      <c r="K1132" t="e">
        <f t="shared" si="1446"/>
        <v>#REF!</v>
      </c>
      <c r="L1132">
        <f t="shared" si="1447"/>
        <v>-2.8514596278446372E-3</v>
      </c>
      <c r="M1132">
        <v>528.77242200000001</v>
      </c>
      <c r="N1132" t="e">
        <f t="shared" si="1448"/>
        <v>#REF!</v>
      </c>
      <c r="O1132">
        <f t="shared" si="1449"/>
        <v>-3.430116875247519E-3</v>
      </c>
      <c r="P1132">
        <v>46.206912000000003</v>
      </c>
      <c r="Q1132" t="e">
        <f t="shared" si="1450"/>
        <v>#REF!</v>
      </c>
      <c r="R1132">
        <f t="shared" si="1451"/>
        <v>-6.3983748657252719E-3</v>
      </c>
      <c r="S1132">
        <v>222.259995</v>
      </c>
      <c r="T1132" t="e">
        <f t="shared" si="1452"/>
        <v>#REF!</v>
      </c>
      <c r="U1132">
        <f t="shared" si="1453"/>
        <v>5.8378693676161371E-3</v>
      </c>
      <c r="V1132">
        <v>41.112825999999998</v>
      </c>
      <c r="W1132" t="e">
        <f t="shared" si="1454"/>
        <v>#REF!</v>
      </c>
      <c r="X1132">
        <f t="shared" si="1455"/>
        <v>-8.4377569630210217E-3</v>
      </c>
      <c r="Y1132">
        <v>53.062902000000001</v>
      </c>
      <c r="Z1132" t="e">
        <f t="shared" si="1456"/>
        <v>#REF!</v>
      </c>
      <c r="AA1132">
        <f t="shared" si="1457"/>
        <v>-2.3436309930702499E-3</v>
      </c>
      <c r="AB1132">
        <v>89.105278999999996</v>
      </c>
      <c r="AC1132" t="e">
        <f t="shared" si="1458"/>
        <v>#REF!</v>
      </c>
      <c r="AD1132">
        <f t="shared" si="1459"/>
        <v>-8.5632473582724529E-3</v>
      </c>
      <c r="AE1132">
        <f>(C1132*'10Stocks'!$D$3)+(F1132*'10Stocks'!$D$4)+('10Stocks_'!I1132*'10Stocks'!$D$5)+('10Stocks_'!L1132*'10Stocks'!$D$6)+('10Stocks_'!O1132*'10Stocks'!$D$7)+('10Stocks_'!R1132*'10Stocks'!$D$8)+('10Stocks_'!U1132*'10Stocks'!$D$9)+('10Stocks_'!X1132*'10Stocks'!$D$10)+('10Stocks_'!AA1132*'10Stocks'!$D$11)+('10Stocks_'!AD1132*'10Stocks'!$D$12)</f>
        <v>-2.1670719074191533E-3</v>
      </c>
      <c r="AF1132">
        <f t="shared" si="1460"/>
        <v>406160.62310163444</v>
      </c>
      <c r="AG1132">
        <f t="shared" si="1436"/>
        <v>296056.35585313791</v>
      </c>
    </row>
    <row r="1133" spans="1:33" x14ac:dyDescent="0.35">
      <c r="A1133">
        <v>110.800833</v>
      </c>
      <c r="B1133" t="e">
        <f t="shared" ref="B1133:B1196" si="1501">(#REF!-#REF!)/#REF!</f>
        <v>#REF!</v>
      </c>
      <c r="C1133">
        <f t="shared" si="1441"/>
        <v>1.7676952508083175E-2</v>
      </c>
      <c r="D1133">
        <v>234.88000500000001</v>
      </c>
      <c r="E1133" t="e">
        <f t="shared" si="1442"/>
        <v>#REF!</v>
      </c>
      <c r="F1133">
        <f t="shared" si="1443"/>
        <v>1.6884618008219256E-2</v>
      </c>
      <c r="G1133">
        <v>65.265568999999999</v>
      </c>
      <c r="H1133" t="e">
        <f t="shared" si="1444"/>
        <v>#REF!</v>
      </c>
      <c r="I1133">
        <f t="shared" si="1445"/>
        <v>-3.5648144635233516E-3</v>
      </c>
      <c r="J1133">
        <v>93.201682000000005</v>
      </c>
      <c r="K1133" t="e">
        <f t="shared" si="1446"/>
        <v>#REF!</v>
      </c>
      <c r="L1133">
        <f t="shared" si="1447"/>
        <v>6.4605067435039906E-3</v>
      </c>
      <c r="M1133">
        <v>534.03239199999996</v>
      </c>
      <c r="N1133" t="e">
        <f t="shared" si="1448"/>
        <v>#REF!</v>
      </c>
      <c r="O1133">
        <f t="shared" si="1449"/>
        <v>9.9475119751989503E-3</v>
      </c>
      <c r="P1133">
        <v>45.957354000000002</v>
      </c>
      <c r="Q1133" t="e">
        <f t="shared" si="1450"/>
        <v>#REF!</v>
      </c>
      <c r="R1133">
        <f t="shared" si="1451"/>
        <v>-5.4008802838848092E-3</v>
      </c>
      <c r="S1133">
        <v>227.820007</v>
      </c>
      <c r="T1133" t="e">
        <f t="shared" si="1452"/>
        <v>#REF!</v>
      </c>
      <c r="U1133">
        <f t="shared" si="1453"/>
        <v>2.5015801876536532E-2</v>
      </c>
      <c r="V1133">
        <v>41.352722999999997</v>
      </c>
      <c r="W1133" t="e">
        <f t="shared" si="1454"/>
        <v>#REF!</v>
      </c>
      <c r="X1133">
        <f t="shared" si="1455"/>
        <v>5.835089030367291E-3</v>
      </c>
      <c r="Y1133">
        <v>53.005369999999999</v>
      </c>
      <c r="Z1133" t="e">
        <f t="shared" si="1456"/>
        <v>#REF!</v>
      </c>
      <c r="AA1133">
        <f t="shared" si="1457"/>
        <v>-1.0842226457950211E-3</v>
      </c>
      <c r="AB1133">
        <v>88.563693000000001</v>
      </c>
      <c r="AC1133" t="e">
        <f t="shared" si="1458"/>
        <v>#REF!</v>
      </c>
      <c r="AD1133">
        <f t="shared" si="1459"/>
        <v>-6.0780461727749629E-3</v>
      </c>
      <c r="AE1133">
        <f>(C1133*'10Stocks'!$D$3)+(F1133*'10Stocks'!$D$4)+('10Stocks_'!I1133*'10Stocks'!$D$5)+('10Stocks_'!L1133*'10Stocks'!$D$6)+('10Stocks_'!O1133*'10Stocks'!$D$7)+('10Stocks_'!R1133*'10Stocks'!$D$8)+('10Stocks_'!U1133*'10Stocks'!$D$9)+('10Stocks_'!X1133*'10Stocks'!$D$10)+('10Stocks_'!AA1133*'10Stocks'!$D$11)+('10Stocks_'!AD1133*'10Stocks'!$D$12)</f>
        <v>1.0915156847591109E-2</v>
      </c>
      <c r="AF1133">
        <f t="shared" si="1460"/>
        <v>410593.93000810413</v>
      </c>
      <c r="AG1133">
        <f t="shared" si="1436"/>
        <v>299287.85741300118</v>
      </c>
    </row>
    <row r="1134" spans="1:33" x14ac:dyDescent="0.35">
      <c r="A1134">
        <v>110.723077</v>
      </c>
      <c r="B1134" t="e">
        <f t="shared" ref="B1134:B1197" si="1502">(#REF!-#REF!)/#REF!</f>
        <v>#REF!</v>
      </c>
      <c r="C1134">
        <f t="shared" si="1441"/>
        <v>-7.0176367717374221E-4</v>
      </c>
      <c r="D1134">
        <v>230.21000699999999</v>
      </c>
      <c r="E1134" t="e">
        <f t="shared" si="1442"/>
        <v>#REF!</v>
      </c>
      <c r="F1134">
        <f t="shared" si="1443"/>
        <v>-1.9882484249776906E-2</v>
      </c>
      <c r="G1134">
        <v>65.480384999999998</v>
      </c>
      <c r="H1134" t="e">
        <f t="shared" si="1444"/>
        <v>#REF!</v>
      </c>
      <c r="I1134">
        <f t="shared" si="1445"/>
        <v>3.2914138847084749E-3</v>
      </c>
      <c r="J1134">
        <v>93.662640999999994</v>
      </c>
      <c r="K1134" t="e">
        <f t="shared" si="1446"/>
        <v>#REF!</v>
      </c>
      <c r="L1134">
        <f t="shared" si="1447"/>
        <v>4.9458227588638189E-3</v>
      </c>
      <c r="M1134">
        <v>530.33242600000005</v>
      </c>
      <c r="N1134" t="e">
        <f t="shared" si="1448"/>
        <v>#REF!</v>
      </c>
      <c r="O1134">
        <f t="shared" si="1449"/>
        <v>-6.9283550125923904E-3</v>
      </c>
      <c r="P1134">
        <v>45.544620999999999</v>
      </c>
      <c r="Q1134" t="e">
        <f t="shared" si="1450"/>
        <v>#REF!</v>
      </c>
      <c r="R1134">
        <f t="shared" si="1451"/>
        <v>-8.9807824880432166E-3</v>
      </c>
      <c r="S1134">
        <v>225.71000699999999</v>
      </c>
      <c r="T1134" t="e">
        <f t="shared" si="1452"/>
        <v>#REF!</v>
      </c>
      <c r="U1134">
        <f t="shared" si="1453"/>
        <v>-9.2616975470464873E-3</v>
      </c>
      <c r="V1134">
        <v>42.332313999999997</v>
      </c>
      <c r="W1134" t="e">
        <f t="shared" si="1454"/>
        <v>#REF!</v>
      </c>
      <c r="X1134">
        <f t="shared" si="1455"/>
        <v>2.3688669788444142E-2</v>
      </c>
      <c r="Y1134">
        <v>53.417676999999998</v>
      </c>
      <c r="Z1134" t="e">
        <f t="shared" si="1456"/>
        <v>#REF!</v>
      </c>
      <c r="AA1134">
        <f t="shared" si="1457"/>
        <v>7.7785892259595287E-3</v>
      </c>
      <c r="AB1134">
        <v>88.430672000000001</v>
      </c>
      <c r="AC1134" t="e">
        <f t="shared" si="1458"/>
        <v>#REF!</v>
      </c>
      <c r="AD1134">
        <f t="shared" si="1459"/>
        <v>-1.5019811786755482E-3</v>
      </c>
      <c r="AE1134">
        <f>(C1134*'10Stocks'!$D$3)+(F1134*'10Stocks'!$D$4)+('10Stocks_'!I1134*'10Stocks'!$D$5)+('10Stocks_'!L1134*'10Stocks'!$D$6)+('10Stocks_'!O1134*'10Stocks'!$D$7)+('10Stocks_'!R1134*'10Stocks'!$D$8)+('10Stocks_'!U1134*'10Stocks'!$D$9)+('10Stocks_'!X1134*'10Stocks'!$D$10)+('10Stocks_'!AA1134*'10Stocks'!$D$11)+('10Stocks_'!AD1134*'10Stocks'!$D$12)</f>
        <v>-1.852742410307643E-3</v>
      </c>
      <c r="AF1134">
        <f t="shared" si="1460"/>
        <v>409833.20522056322</v>
      </c>
      <c r="AG1134">
        <f t="shared" si="1436"/>
        <v>298733.354106682</v>
      </c>
    </row>
    <row r="1135" spans="1:33" x14ac:dyDescent="0.35">
      <c r="A1135">
        <v>109.371959</v>
      </c>
      <c r="B1135" t="e">
        <f t="shared" ref="B1135:B1198" si="1503">(#REF!-#REF!)/#REF!</f>
        <v>#REF!</v>
      </c>
      <c r="C1135">
        <f t="shared" si="1441"/>
        <v>-1.2202677496038152E-2</v>
      </c>
      <c r="D1135">
        <v>230.009995</v>
      </c>
      <c r="E1135" t="e">
        <f t="shared" si="1442"/>
        <v>#REF!</v>
      </c>
      <c r="F1135">
        <f t="shared" si="1443"/>
        <v>-8.6882409069205567E-4</v>
      </c>
      <c r="G1135">
        <v>65.312270999999996</v>
      </c>
      <c r="H1135" t="e">
        <f t="shared" si="1444"/>
        <v>#REF!</v>
      </c>
      <c r="I1135">
        <f t="shared" si="1445"/>
        <v>-2.5673948007483884E-3</v>
      </c>
      <c r="J1135">
        <v>92.878028999999998</v>
      </c>
      <c r="K1135" t="e">
        <f t="shared" si="1446"/>
        <v>#REF!</v>
      </c>
      <c r="L1135">
        <f t="shared" si="1447"/>
        <v>-8.3770006015524978E-3</v>
      </c>
      <c r="M1135">
        <v>530.42239400000005</v>
      </c>
      <c r="N1135" t="e">
        <f t="shared" si="1448"/>
        <v>#REF!</v>
      </c>
      <c r="O1135">
        <f t="shared" si="1449"/>
        <v>1.6964453914043514E-4</v>
      </c>
      <c r="P1135">
        <v>45.131886999999999</v>
      </c>
      <c r="Q1135" t="e">
        <f t="shared" si="1450"/>
        <v>#REF!</v>
      </c>
      <c r="R1135">
        <f t="shared" si="1451"/>
        <v>-9.062189802830951E-3</v>
      </c>
      <c r="S1135">
        <v>222.229996</v>
      </c>
      <c r="T1135" t="e">
        <f t="shared" si="1452"/>
        <v>#REF!</v>
      </c>
      <c r="U1135">
        <f t="shared" si="1453"/>
        <v>-1.5418062523032001E-2</v>
      </c>
      <c r="V1135">
        <v>42.652180000000001</v>
      </c>
      <c r="W1135" t="e">
        <f t="shared" si="1454"/>
        <v>#REF!</v>
      </c>
      <c r="X1135">
        <f t="shared" si="1455"/>
        <v>7.556071704466821E-3</v>
      </c>
      <c r="Y1135">
        <v>53.139609</v>
      </c>
      <c r="Z1135" t="e">
        <f t="shared" si="1456"/>
        <v>#REF!</v>
      </c>
      <c r="AA1135">
        <f t="shared" si="1457"/>
        <v>-5.205542726988999E-3</v>
      </c>
      <c r="AB1135">
        <v>88.383161999999999</v>
      </c>
      <c r="AC1135" t="e">
        <f t="shared" si="1458"/>
        <v>#REF!</v>
      </c>
      <c r="AD1135">
        <f t="shared" si="1459"/>
        <v>-5.3725702774262089E-4</v>
      </c>
      <c r="AE1135">
        <f>(C1135*'10Stocks'!$D$3)+(F1135*'10Stocks'!$D$4)+('10Stocks_'!I1135*'10Stocks'!$D$5)+('10Stocks_'!L1135*'10Stocks'!$D$6)+('10Stocks_'!O1135*'10Stocks'!$D$7)+('10Stocks_'!R1135*'10Stocks'!$D$8)+('10Stocks_'!U1135*'10Stocks'!$D$9)+('10Stocks_'!X1135*'10Stocks'!$D$10)+('10Stocks_'!AA1135*'10Stocks'!$D$11)+('10Stocks_'!AD1135*'10Stocks'!$D$12)</f>
        <v>-8.7837675441602339E-3</v>
      </c>
      <c r="AF1135">
        <f t="shared" si="1460"/>
        <v>406233.32561402768</v>
      </c>
      <c r="AG1135">
        <f t="shared" si="1436"/>
        <v>296109.3497665216</v>
      </c>
    </row>
    <row r="1136" spans="1:33" x14ac:dyDescent="0.35">
      <c r="A1136">
        <v>107.291831</v>
      </c>
      <c r="B1136" t="e">
        <f t="shared" ref="B1136:B1199" si="1504">(#REF!-#REF!)/#REF!</f>
        <v>#REF!</v>
      </c>
      <c r="C1136">
        <f t="shared" si="1441"/>
        <v>-1.9018841931870326E-2</v>
      </c>
      <c r="D1136">
        <v>227.970001</v>
      </c>
      <c r="E1136" t="e">
        <f t="shared" si="1442"/>
        <v>#REF!</v>
      </c>
      <c r="F1136">
        <f t="shared" si="1443"/>
        <v>-8.8691537078639006E-3</v>
      </c>
      <c r="G1136">
        <v>64.499717000000004</v>
      </c>
      <c r="H1136" t="e">
        <f t="shared" si="1444"/>
        <v>#REF!</v>
      </c>
      <c r="I1136">
        <f t="shared" si="1445"/>
        <v>-1.2441061802918959E-2</v>
      </c>
      <c r="J1136">
        <v>92.377847000000003</v>
      </c>
      <c r="K1136" t="e">
        <f t="shared" si="1446"/>
        <v>#REF!</v>
      </c>
      <c r="L1136">
        <f t="shared" si="1447"/>
        <v>-5.3853640671034835E-3</v>
      </c>
      <c r="M1136">
        <v>526.40239699999995</v>
      </c>
      <c r="N1136" t="e">
        <f t="shared" si="1448"/>
        <v>#REF!</v>
      </c>
      <c r="O1136">
        <f t="shared" si="1449"/>
        <v>-7.5788598774736175E-3</v>
      </c>
      <c r="P1136">
        <v>44.584775999999998</v>
      </c>
      <c r="Q1136" t="e">
        <f t="shared" si="1450"/>
        <v>#REF!</v>
      </c>
      <c r="R1136">
        <f t="shared" si="1451"/>
        <v>-1.2122493349325301E-2</v>
      </c>
      <c r="S1136">
        <v>222.41000399999999</v>
      </c>
      <c r="T1136" t="e">
        <f t="shared" si="1452"/>
        <v>#REF!</v>
      </c>
      <c r="U1136">
        <f t="shared" si="1453"/>
        <v>8.1000766431182686E-4</v>
      </c>
      <c r="V1136">
        <v>42.262343000000001</v>
      </c>
      <c r="W1136" t="e">
        <f t="shared" si="1454"/>
        <v>#REF!</v>
      </c>
      <c r="X1136">
        <f t="shared" si="1455"/>
        <v>-9.1399079718785768E-3</v>
      </c>
      <c r="Y1136">
        <v>52.564298999999998</v>
      </c>
      <c r="Z1136" t="e">
        <f t="shared" si="1456"/>
        <v>#REF!</v>
      </c>
      <c r="AA1136">
        <f t="shared" si="1457"/>
        <v>-1.0826387525734369E-2</v>
      </c>
      <c r="AB1136">
        <v>87.841575000000006</v>
      </c>
      <c r="AC1136" t="e">
        <f t="shared" si="1458"/>
        <v>#REF!</v>
      </c>
      <c r="AD1136">
        <f t="shared" si="1459"/>
        <v>-6.1277169513350603E-3</v>
      </c>
      <c r="AE1136">
        <f>(C1136*'10Stocks'!$D$3)+(F1136*'10Stocks'!$D$4)+('10Stocks_'!I1136*'10Stocks'!$D$5)+('10Stocks_'!L1136*'10Stocks'!$D$6)+('10Stocks_'!O1136*'10Stocks'!$D$7)+('10Stocks_'!R1136*'10Stocks'!$D$8)+('10Stocks_'!U1136*'10Stocks'!$D$9)+('10Stocks_'!X1136*'10Stocks'!$D$10)+('10Stocks_'!AA1136*'10Stocks'!$D$11)+('10Stocks_'!AD1136*'10Stocks'!$D$12)</f>
        <v>-7.7281087912593098E-3</v>
      </c>
      <c r="AF1136">
        <f t="shared" si="1460"/>
        <v>403093.91027904738</v>
      </c>
      <c r="AG1136">
        <f t="shared" si="1436"/>
        <v>293820.98449741688</v>
      </c>
    </row>
    <row r="1137" spans="1:33" x14ac:dyDescent="0.35">
      <c r="A1137">
        <v>106.27121200000001</v>
      </c>
      <c r="B1137" t="e">
        <f t="shared" ref="B1137:B1200" si="1505">(#REF!-#REF!)/#REF!</f>
        <v>#REF!</v>
      </c>
      <c r="C1137">
        <f t="shared" si="1441"/>
        <v>-9.5125508669900161E-3</v>
      </c>
      <c r="D1137">
        <v>223.08000200000001</v>
      </c>
      <c r="E1137" t="e">
        <f t="shared" si="1442"/>
        <v>#REF!</v>
      </c>
      <c r="F1137">
        <f t="shared" si="1443"/>
        <v>-2.1450186333946582E-2</v>
      </c>
      <c r="G1137">
        <v>64.368961999999996</v>
      </c>
      <c r="H1137" t="e">
        <f t="shared" si="1444"/>
        <v>#REF!</v>
      </c>
      <c r="I1137">
        <f t="shared" si="1445"/>
        <v>-2.0272181969419761E-3</v>
      </c>
      <c r="J1137">
        <v>91.946308999999999</v>
      </c>
      <c r="K1137" t="e">
        <f t="shared" si="1446"/>
        <v>#REF!</v>
      </c>
      <c r="L1137">
        <f t="shared" si="1447"/>
        <v>-4.6714446592374392E-3</v>
      </c>
      <c r="M1137">
        <v>524.81240400000002</v>
      </c>
      <c r="N1137" t="e">
        <f t="shared" si="1448"/>
        <v>#REF!</v>
      </c>
      <c r="O1137">
        <f t="shared" si="1449"/>
        <v>-3.0204896654373249E-3</v>
      </c>
      <c r="P1137">
        <v>44.882325999999999</v>
      </c>
      <c r="Q1137" t="e">
        <f t="shared" si="1450"/>
        <v>#REF!</v>
      </c>
      <c r="R1137">
        <f t="shared" si="1451"/>
        <v>6.6738027348169499E-3</v>
      </c>
      <c r="S1137">
        <v>219.30999800000001</v>
      </c>
      <c r="T1137" t="e">
        <f t="shared" si="1452"/>
        <v>#REF!</v>
      </c>
      <c r="U1137">
        <f t="shared" si="1453"/>
        <v>-1.3938248928766618E-2</v>
      </c>
      <c r="V1137">
        <v>43.821693000000003</v>
      </c>
      <c r="W1137" t="e">
        <f t="shared" si="1454"/>
        <v>#REF!</v>
      </c>
      <c r="X1137">
        <f t="shared" si="1455"/>
        <v>3.6896913169248612E-2</v>
      </c>
      <c r="Y1137">
        <v>52.449236999999997</v>
      </c>
      <c r="Z1137" t="e">
        <f t="shared" si="1456"/>
        <v>#REF!</v>
      </c>
      <c r="AA1137">
        <f t="shared" si="1457"/>
        <v>-2.188976209879671E-3</v>
      </c>
      <c r="AB1137">
        <v>88.202637999999993</v>
      </c>
      <c r="AC1137" t="e">
        <f t="shared" si="1458"/>
        <v>#REF!</v>
      </c>
      <c r="AD1137">
        <f t="shared" si="1459"/>
        <v>4.1103885033936067E-3</v>
      </c>
      <c r="AE1137">
        <f>(C1137*'10Stocks'!$D$3)+(F1137*'10Stocks'!$D$4)+('10Stocks_'!I1137*'10Stocks'!$D$5)+('10Stocks_'!L1137*'10Stocks'!$D$6)+('10Stocks_'!O1137*'10Stocks'!$D$7)+('10Stocks_'!R1137*'10Stocks'!$D$8)+('10Stocks_'!U1137*'10Stocks'!$D$9)+('10Stocks_'!X1137*'10Stocks'!$D$10)+('10Stocks_'!AA1137*'10Stocks'!$D$11)+('10Stocks_'!AD1137*'10Stocks'!$D$12)</f>
        <v>-5.6359035979249928E-3</v>
      </c>
      <c r="AF1137">
        <f t="shared" si="1460"/>
        <v>400822.11185980402</v>
      </c>
      <c r="AG1137">
        <f t="shared" si="1436"/>
        <v>292165.03775374201</v>
      </c>
    </row>
    <row r="1138" spans="1:33" x14ac:dyDescent="0.35">
      <c r="A1138">
        <v>103.277382</v>
      </c>
      <c r="B1138" t="e">
        <f t="shared" ref="B1138:B1201" si="1506">(#REF!-#REF!)/#REF!</f>
        <v>#REF!</v>
      </c>
      <c r="C1138">
        <f t="shared" si="1441"/>
        <v>-2.8171599285044407E-2</v>
      </c>
      <c r="D1138">
        <v>219.78999300000001</v>
      </c>
      <c r="E1138" t="e">
        <f t="shared" si="1442"/>
        <v>#REF!</v>
      </c>
      <c r="F1138">
        <f t="shared" si="1443"/>
        <v>-1.4748112652428601E-2</v>
      </c>
      <c r="G1138">
        <v>61.305554000000001</v>
      </c>
      <c r="H1138" t="e">
        <f t="shared" si="1444"/>
        <v>#REF!</v>
      </c>
      <c r="I1138">
        <f t="shared" si="1445"/>
        <v>-4.7591384182954444E-2</v>
      </c>
      <c r="J1138">
        <v>90.602665000000002</v>
      </c>
      <c r="K1138" t="e">
        <f t="shared" si="1446"/>
        <v>#REF!</v>
      </c>
      <c r="L1138">
        <f t="shared" si="1447"/>
        <v>-1.4613354408821323E-2</v>
      </c>
      <c r="M1138">
        <v>513.87230599999998</v>
      </c>
      <c r="N1138" t="e">
        <f t="shared" si="1448"/>
        <v>#REF!</v>
      </c>
      <c r="O1138">
        <f t="shared" si="1449"/>
        <v>-2.0845730620345691E-2</v>
      </c>
      <c r="P1138">
        <v>44.469596000000003</v>
      </c>
      <c r="Q1138" t="e">
        <f t="shared" si="1450"/>
        <v>#REF!</v>
      </c>
      <c r="R1138">
        <f t="shared" si="1451"/>
        <v>-9.1958246548985954E-3</v>
      </c>
      <c r="S1138">
        <v>210.08999600000001</v>
      </c>
      <c r="T1138" t="e">
        <f t="shared" si="1452"/>
        <v>#REF!</v>
      </c>
      <c r="U1138">
        <f t="shared" si="1453"/>
        <v>-4.2040956108166092E-2</v>
      </c>
      <c r="V1138">
        <v>43.052014</v>
      </c>
      <c r="W1138" t="e">
        <f t="shared" si="1454"/>
        <v>#REF!</v>
      </c>
      <c r="X1138">
        <f t="shared" si="1455"/>
        <v>-1.7563880975570788E-2</v>
      </c>
      <c r="Y1138">
        <v>51.010958000000002</v>
      </c>
      <c r="Z1138" t="e">
        <f t="shared" si="1456"/>
        <v>#REF!</v>
      </c>
      <c r="AA1138">
        <f t="shared" si="1457"/>
        <v>-2.7422305495120824E-2</v>
      </c>
      <c r="AB1138">
        <v>85.789249999999996</v>
      </c>
      <c r="AC1138" t="e">
        <f t="shared" si="1458"/>
        <v>#REF!</v>
      </c>
      <c r="AD1138">
        <f t="shared" si="1459"/>
        <v>-2.7361857363041656E-2</v>
      </c>
      <c r="AE1138">
        <f>(C1138*'10Stocks'!$D$3)+(F1138*'10Stocks'!$D$4)+('10Stocks_'!I1138*'10Stocks'!$D$5)+('10Stocks_'!L1138*'10Stocks'!$D$6)+('10Stocks_'!O1138*'10Stocks'!$D$7)+('10Stocks_'!R1138*'10Stocks'!$D$8)+('10Stocks_'!U1138*'10Stocks'!$D$9)+('10Stocks_'!X1138*'10Stocks'!$D$10)+('10Stocks_'!AA1138*'10Stocks'!$D$11)+('10Stocks_'!AD1138*'10Stocks'!$D$12)</f>
        <v>-2.2071862899986517E-2</v>
      </c>
      <c r="AF1138">
        <f t="shared" si="1460"/>
        <v>391975.22115955135</v>
      </c>
      <c r="AG1138">
        <f t="shared" si="1436"/>
        <v>285716.41109627206</v>
      </c>
    </row>
    <row r="1139" spans="1:33" x14ac:dyDescent="0.35">
      <c r="A1139">
        <v>103.287104</v>
      </c>
      <c r="B1139" t="e">
        <f t="shared" ref="B1139:B1202" si="1507">(#REF!-#REF!)/#REF!</f>
        <v>#REF!</v>
      </c>
      <c r="C1139">
        <f t="shared" si="1441"/>
        <v>9.4134841644189391E-5</v>
      </c>
      <c r="D1139">
        <v>220.179993</v>
      </c>
      <c r="E1139" t="e">
        <f t="shared" si="1442"/>
        <v>#REF!</v>
      </c>
      <c r="F1139">
        <f t="shared" si="1443"/>
        <v>1.7744210947765321E-3</v>
      </c>
      <c r="G1139">
        <v>58.774506000000002</v>
      </c>
      <c r="H1139" t="e">
        <f t="shared" si="1444"/>
        <v>#REF!</v>
      </c>
      <c r="I1139">
        <f t="shared" si="1445"/>
        <v>-4.1285786276395092E-2</v>
      </c>
      <c r="J1139">
        <v>90.122094000000004</v>
      </c>
      <c r="K1139" t="e">
        <f t="shared" si="1446"/>
        <v>#REF!</v>
      </c>
      <c r="L1139">
        <f t="shared" si="1447"/>
        <v>-5.3041596513744666E-3</v>
      </c>
      <c r="M1139">
        <v>501.96226200000001</v>
      </c>
      <c r="N1139" t="e">
        <f t="shared" si="1448"/>
        <v>#REF!</v>
      </c>
      <c r="O1139">
        <f t="shared" si="1449"/>
        <v>-2.3177049747452185E-2</v>
      </c>
      <c r="P1139">
        <v>43.816901999999999</v>
      </c>
      <c r="Q1139" t="e">
        <f t="shared" si="1450"/>
        <v>#REF!</v>
      </c>
      <c r="R1139">
        <f t="shared" si="1451"/>
        <v>-1.4677308964084222E-2</v>
      </c>
      <c r="S1139">
        <v>211.279999</v>
      </c>
      <c r="T1139" t="e">
        <f t="shared" si="1452"/>
        <v>#REF!</v>
      </c>
      <c r="U1139">
        <f t="shared" si="1453"/>
        <v>5.6642535230472853E-3</v>
      </c>
      <c r="V1139">
        <v>40.792960000000001</v>
      </c>
      <c r="W1139" t="e">
        <f t="shared" si="1454"/>
        <v>#REF!</v>
      </c>
      <c r="X1139">
        <f t="shared" si="1455"/>
        <v>-5.2472667132366889E-2</v>
      </c>
      <c r="Y1139">
        <v>49.946632000000001</v>
      </c>
      <c r="Z1139" t="e">
        <f t="shared" si="1456"/>
        <v>#REF!</v>
      </c>
      <c r="AA1139">
        <f t="shared" si="1457"/>
        <v>-2.0864654218021177E-2</v>
      </c>
      <c r="AB1139">
        <v>85.333174</v>
      </c>
      <c r="AC1139" t="e">
        <f t="shared" si="1458"/>
        <v>#REF!</v>
      </c>
      <c r="AD1139">
        <f t="shared" si="1459"/>
        <v>-5.316237174237984E-3</v>
      </c>
      <c r="AE1139">
        <f>(C1139*'10Stocks'!$D$3)+(F1139*'10Stocks'!$D$4)+('10Stocks_'!I1139*'10Stocks'!$D$5)+('10Stocks_'!L1139*'10Stocks'!$D$6)+('10Stocks_'!O1139*'10Stocks'!$D$7)+('10Stocks_'!R1139*'10Stocks'!$D$8)+('10Stocks_'!U1139*'10Stocks'!$D$9)+('10Stocks_'!X1139*'10Stocks'!$D$10)+('10Stocks_'!AA1139*'10Stocks'!$D$11)+('10Stocks_'!AD1139*'10Stocks'!$D$12)</f>
        <v>-6.5983201021918014E-3</v>
      </c>
      <c r="AF1139">
        <f t="shared" si="1460"/>
        <v>389388.84317821322</v>
      </c>
      <c r="AG1139">
        <f t="shared" si="1436"/>
        <v>283831.16275740945</v>
      </c>
    </row>
    <row r="1140" spans="1:33" x14ac:dyDescent="0.35">
      <c r="A1140">
        <v>104.735415</v>
      </c>
      <c r="B1140" t="e">
        <f t="shared" ref="B1140:B1203" si="1508">(#REF!-#REF!)/#REF!</f>
        <v>#REF!</v>
      </c>
      <c r="C1140">
        <f t="shared" si="1441"/>
        <v>1.4022186157915744E-2</v>
      </c>
      <c r="D1140">
        <v>224.35000600000001</v>
      </c>
      <c r="E1140" t="e">
        <f t="shared" si="1442"/>
        <v>#REF!</v>
      </c>
      <c r="F1140">
        <f t="shared" si="1443"/>
        <v>1.8939109513006532E-2</v>
      </c>
      <c r="G1140">
        <v>59.16677</v>
      </c>
      <c r="H1140" t="e">
        <f t="shared" si="1444"/>
        <v>#REF!</v>
      </c>
      <c r="I1140">
        <f t="shared" si="1445"/>
        <v>6.6740501400385614E-3</v>
      </c>
      <c r="J1140">
        <v>91.044010999999998</v>
      </c>
      <c r="K1140" t="e">
        <f t="shared" si="1446"/>
        <v>#REF!</v>
      </c>
      <c r="L1140">
        <f t="shared" si="1447"/>
        <v>1.0229644686240795E-2</v>
      </c>
      <c r="M1140">
        <v>501.10226799999998</v>
      </c>
      <c r="N1140" t="e">
        <f t="shared" si="1448"/>
        <v>#REF!</v>
      </c>
      <c r="O1140">
        <f t="shared" si="1449"/>
        <v>-1.7132642533195627E-3</v>
      </c>
      <c r="P1140">
        <v>44.373609000000002</v>
      </c>
      <c r="Q1140" t="e">
        <f t="shared" si="1450"/>
        <v>#REF!</v>
      </c>
      <c r="R1140">
        <f t="shared" si="1451"/>
        <v>1.2705302625000804E-2</v>
      </c>
      <c r="S1140">
        <v>210.949997</v>
      </c>
      <c r="T1140" t="e">
        <f t="shared" si="1452"/>
        <v>#REF!</v>
      </c>
      <c r="U1140">
        <f t="shared" si="1453"/>
        <v>-1.5619178415464091E-3</v>
      </c>
      <c r="V1140">
        <v>42.312325000000001</v>
      </c>
      <c r="W1140" t="e">
        <f t="shared" si="1454"/>
        <v>#REF!</v>
      </c>
      <c r="X1140">
        <f t="shared" si="1455"/>
        <v>3.7245764955521746E-2</v>
      </c>
      <c r="Y1140">
        <v>50.243876999999998</v>
      </c>
      <c r="Z1140" t="e">
        <f t="shared" si="1456"/>
        <v>#REF!</v>
      </c>
      <c r="AA1140">
        <f t="shared" si="1457"/>
        <v>5.9512521284717781E-3</v>
      </c>
      <c r="AB1140">
        <v>86.197816000000003</v>
      </c>
      <c r="AC1140" t="e">
        <f t="shared" si="1458"/>
        <v>#REF!</v>
      </c>
      <c r="AD1140">
        <f t="shared" si="1459"/>
        <v>1.0132542356856473E-2</v>
      </c>
      <c r="AE1140">
        <f>(C1140*'10Stocks'!$D$3)+(F1140*'10Stocks'!$D$4)+('10Stocks_'!I1140*'10Stocks'!$D$5)+('10Stocks_'!L1140*'10Stocks'!$D$6)+('10Stocks_'!O1140*'10Stocks'!$D$7)+('10Stocks_'!R1140*'10Stocks'!$D$8)+('10Stocks_'!U1140*'10Stocks'!$D$9)+('10Stocks_'!X1140*'10Stocks'!$D$10)+('10Stocks_'!AA1140*'10Stocks'!$D$11)+('10Stocks_'!AD1140*'10Stocks'!$D$12)</f>
        <v>7.0624245927506032E-3</v>
      </c>
      <c r="AF1140">
        <f t="shared" si="1460"/>
        <v>392138.87252041773</v>
      </c>
      <c r="AG1140">
        <f t="shared" si="1436"/>
        <v>285835.69894145639</v>
      </c>
    </row>
    <row r="1141" spans="1:33" x14ac:dyDescent="0.35">
      <c r="A1141">
        <v>108.759587</v>
      </c>
      <c r="B1141" t="e">
        <f t="shared" ref="B1141:B1204" si="1509">(#REF!-#REF!)/#REF!</f>
        <v>#REF!</v>
      </c>
      <c r="C1141">
        <f t="shared" si="1441"/>
        <v>3.8422266241079896E-2</v>
      </c>
      <c r="D1141">
        <v>229.21000699999999</v>
      </c>
      <c r="E1141" t="e">
        <f t="shared" si="1442"/>
        <v>#REF!</v>
      </c>
      <c r="F1141">
        <f t="shared" si="1443"/>
        <v>2.1662584666924334E-2</v>
      </c>
      <c r="G1141">
        <v>60.642439000000003</v>
      </c>
      <c r="H1141" t="e">
        <f t="shared" si="1444"/>
        <v>#REF!</v>
      </c>
      <c r="I1141">
        <f t="shared" si="1445"/>
        <v>2.4940840948390514E-2</v>
      </c>
      <c r="J1141">
        <v>91.985540999999998</v>
      </c>
      <c r="K1141" t="e">
        <f t="shared" si="1446"/>
        <v>#REF!</v>
      </c>
      <c r="L1141">
        <f t="shared" si="1447"/>
        <v>1.03414819894084E-2</v>
      </c>
      <c r="M1141">
        <v>502.68228499999998</v>
      </c>
      <c r="N1141" t="e">
        <f t="shared" si="1448"/>
        <v>#REF!</v>
      </c>
      <c r="O1141">
        <f t="shared" si="1449"/>
        <v>3.1530829152024474E-3</v>
      </c>
      <c r="P1141">
        <v>45.678998</v>
      </c>
      <c r="Q1141" t="e">
        <f t="shared" si="1450"/>
        <v>#REF!</v>
      </c>
      <c r="R1141">
        <f t="shared" si="1451"/>
        <v>2.9418139056482832E-2</v>
      </c>
      <c r="S1141">
        <v>210.61999499999999</v>
      </c>
      <c r="T1141" t="e">
        <f t="shared" si="1452"/>
        <v>#REF!</v>
      </c>
      <c r="U1141">
        <f t="shared" si="1453"/>
        <v>-1.564361245286045E-3</v>
      </c>
      <c r="V1141">
        <v>44.721319000000001</v>
      </c>
      <c r="W1141" t="e">
        <f t="shared" si="1454"/>
        <v>#REF!</v>
      </c>
      <c r="X1141">
        <f t="shared" si="1455"/>
        <v>5.6933623949995654E-2</v>
      </c>
      <c r="Y1141">
        <v>51.356146000000003</v>
      </c>
      <c r="Z1141" t="e">
        <f t="shared" si="1456"/>
        <v>#REF!</v>
      </c>
      <c r="AA1141">
        <f t="shared" si="1457"/>
        <v>2.2137403926850725E-2</v>
      </c>
      <c r="AB1141">
        <v>87.632548</v>
      </c>
      <c r="AC1141" t="e">
        <f t="shared" si="1458"/>
        <v>#REF!</v>
      </c>
      <c r="AD1141">
        <f t="shared" si="1459"/>
        <v>1.6644644453636698E-2</v>
      </c>
      <c r="AE1141">
        <f>(C1141*'10Stocks'!$D$3)+(F1141*'10Stocks'!$D$4)+('10Stocks_'!I1141*'10Stocks'!$D$5)+('10Stocks_'!L1141*'10Stocks'!$D$6)+('10Stocks_'!O1141*'10Stocks'!$D$7)+('10Stocks_'!R1141*'10Stocks'!$D$8)+('10Stocks_'!U1141*'10Stocks'!$D$9)+('10Stocks_'!X1141*'10Stocks'!$D$10)+('10Stocks_'!AA1141*'10Stocks'!$D$11)+('10Stocks_'!AD1141*'10Stocks'!$D$12)</f>
        <v>1.3780354378293901E-2</v>
      </c>
      <c r="AF1141">
        <f t="shared" si="1460"/>
        <v>397542.6851492537</v>
      </c>
      <c r="AG1141">
        <f t="shared" si="1436"/>
        <v>289774.61616683699</v>
      </c>
    </row>
    <row r="1142" spans="1:33" x14ac:dyDescent="0.35">
      <c r="A1142">
        <v>108.876233</v>
      </c>
      <c r="B1142" t="e">
        <f t="shared" ref="B1142:B1205" si="1510">(#REF!-#REF!)/#REF!</f>
        <v>#REF!</v>
      </c>
      <c r="C1142">
        <f t="shared" si="1441"/>
        <v>1.0725123478080411E-3</v>
      </c>
      <c r="D1142">
        <v>226.89999399999999</v>
      </c>
      <c r="E1142" t="e">
        <f t="shared" si="1442"/>
        <v>#REF!</v>
      </c>
      <c r="F1142">
        <f t="shared" si="1443"/>
        <v>-1.0078150732747013E-2</v>
      </c>
      <c r="G1142">
        <v>60.633096999999999</v>
      </c>
      <c r="H1142" t="e">
        <f t="shared" si="1444"/>
        <v>#REF!</v>
      </c>
      <c r="I1142">
        <f t="shared" si="1445"/>
        <v>-1.5405053216945537E-4</v>
      </c>
      <c r="J1142">
        <v>92.436689999999999</v>
      </c>
      <c r="K1142" t="e">
        <f t="shared" si="1446"/>
        <v>#REF!</v>
      </c>
      <c r="L1142">
        <f t="shared" si="1447"/>
        <v>4.90456429451234E-3</v>
      </c>
      <c r="M1142">
        <v>496.17224399999998</v>
      </c>
      <c r="N1142" t="e">
        <f t="shared" si="1448"/>
        <v>#REF!</v>
      </c>
      <c r="O1142">
        <f t="shared" si="1449"/>
        <v>-1.2950607559206113E-2</v>
      </c>
      <c r="P1142">
        <v>45.295059000000002</v>
      </c>
      <c r="Q1142" t="e">
        <f t="shared" si="1450"/>
        <v>#REF!</v>
      </c>
      <c r="R1142">
        <f t="shared" si="1451"/>
        <v>-8.4051537207536393E-3</v>
      </c>
      <c r="S1142">
        <v>206.66000399999999</v>
      </c>
      <c r="T1142" t="e">
        <f t="shared" si="1452"/>
        <v>#REF!</v>
      </c>
      <c r="U1142">
        <f t="shared" si="1453"/>
        <v>-1.8801590988547893E-2</v>
      </c>
      <c r="V1142">
        <v>43.811698999999997</v>
      </c>
      <c r="W1142" t="e">
        <f t="shared" si="1454"/>
        <v>#REF!</v>
      </c>
      <c r="X1142">
        <f t="shared" si="1455"/>
        <v>-2.0339739979493981E-2</v>
      </c>
      <c r="Y1142">
        <v>50.512354999999999</v>
      </c>
      <c r="Z1142" t="e">
        <f t="shared" si="1456"/>
        <v>#REF!</v>
      </c>
      <c r="AA1142">
        <f t="shared" si="1457"/>
        <v>-1.643018539592132E-2</v>
      </c>
      <c r="AB1142">
        <v>87.509022999999999</v>
      </c>
      <c r="AC1142" t="e">
        <f t="shared" si="1458"/>
        <v>#REF!</v>
      </c>
      <c r="AD1142">
        <f t="shared" si="1459"/>
        <v>-1.4095790071059074E-3</v>
      </c>
      <c r="AE1142">
        <f>(C1142*'10Stocks'!$D$3)+(F1142*'10Stocks'!$D$4)+('10Stocks_'!I1142*'10Stocks'!$D$5)+('10Stocks_'!L1142*'10Stocks'!$D$6)+('10Stocks_'!O1142*'10Stocks'!$D$7)+('10Stocks_'!R1142*'10Stocks'!$D$8)+('10Stocks_'!U1142*'10Stocks'!$D$9)+('10Stocks_'!X1142*'10Stocks'!$D$10)+('10Stocks_'!AA1142*'10Stocks'!$D$11)+('10Stocks_'!AD1142*'10Stocks'!$D$12)</f>
        <v>-4.15775245798157E-3</v>
      </c>
      <c r="AF1142">
        <f t="shared" si="1460"/>
        <v>395889.80107292178</v>
      </c>
      <c r="AG1142">
        <f t="shared" si="1436"/>
        <v>288569.80504420865</v>
      </c>
    </row>
    <row r="1143" spans="1:33" x14ac:dyDescent="0.35">
      <c r="A1143">
        <v>106.193449</v>
      </c>
      <c r="B1143" t="e">
        <f t="shared" ref="B1143:B1206" si="1511">(#REF!-#REF!)/#REF!</f>
        <v>#REF!</v>
      </c>
      <c r="C1143">
        <f t="shared" si="1441"/>
        <v>-2.4640676170344707E-2</v>
      </c>
      <c r="D1143">
        <v>220.88999899999999</v>
      </c>
      <c r="E1143" t="e">
        <f t="shared" si="1442"/>
        <v>#REF!</v>
      </c>
      <c r="F1143">
        <f t="shared" si="1443"/>
        <v>-2.648741806489428E-2</v>
      </c>
      <c r="G1143">
        <v>58.905259999999998</v>
      </c>
      <c r="H1143" t="e">
        <f t="shared" si="1444"/>
        <v>#REF!</v>
      </c>
      <c r="I1143">
        <f t="shared" si="1445"/>
        <v>-2.8496598153315521E-2</v>
      </c>
      <c r="J1143">
        <v>92.642649000000006</v>
      </c>
      <c r="K1143" t="e">
        <f t="shared" si="1446"/>
        <v>#REF!</v>
      </c>
      <c r="L1143">
        <f t="shared" si="1447"/>
        <v>2.2281087736915626E-3</v>
      </c>
      <c r="M1143">
        <v>492.55223899999999</v>
      </c>
      <c r="N1143" t="e">
        <f t="shared" si="1448"/>
        <v>#REF!</v>
      </c>
      <c r="O1143">
        <f t="shared" si="1449"/>
        <v>-7.2958635711190493E-3</v>
      </c>
      <c r="P1143">
        <v>44.728751000000003</v>
      </c>
      <c r="Q1143" t="e">
        <f t="shared" si="1450"/>
        <v>#REF!</v>
      </c>
      <c r="R1143">
        <f t="shared" si="1451"/>
        <v>-1.2502644052191196E-2</v>
      </c>
      <c r="S1143">
        <v>202.21000699999999</v>
      </c>
      <c r="T1143" t="e">
        <f t="shared" si="1452"/>
        <v>#REF!</v>
      </c>
      <c r="U1143">
        <f t="shared" si="1453"/>
        <v>-2.1532937742515464E-2</v>
      </c>
      <c r="V1143">
        <v>43.631774</v>
      </c>
      <c r="W1143" t="e">
        <f t="shared" si="1454"/>
        <v>#REF!</v>
      </c>
      <c r="X1143">
        <f t="shared" si="1455"/>
        <v>-4.1067797895716672E-3</v>
      </c>
      <c r="Y1143">
        <v>49.908276999999998</v>
      </c>
      <c r="Z1143" t="e">
        <f t="shared" si="1456"/>
        <v>#REF!</v>
      </c>
      <c r="AA1143">
        <f t="shared" si="1457"/>
        <v>-1.1959014779651458E-2</v>
      </c>
      <c r="AB1143">
        <v>85.827257000000003</v>
      </c>
      <c r="AC1143" t="e">
        <f t="shared" si="1458"/>
        <v>#REF!</v>
      </c>
      <c r="AD1143">
        <f t="shared" si="1459"/>
        <v>-1.9218201076247832E-2</v>
      </c>
      <c r="AE1143">
        <f>(C1143*'10Stocks'!$D$3)+(F1143*'10Stocks'!$D$4)+('10Stocks_'!I1143*'10Stocks'!$D$5)+('10Stocks_'!L1143*'10Stocks'!$D$6)+('10Stocks_'!O1143*'10Stocks'!$D$7)+('10Stocks_'!R1143*'10Stocks'!$D$8)+('10Stocks_'!U1143*'10Stocks'!$D$9)+('10Stocks_'!X1143*'10Stocks'!$D$10)+('10Stocks_'!AA1143*'10Stocks'!$D$11)+('10Stocks_'!AD1143*'10Stocks'!$D$12)</f>
        <v>-9.4631781781403454E-3</v>
      </c>
      <c r="AF1143">
        <f t="shared" si="1460"/>
        <v>392143.42534646019</v>
      </c>
      <c r="AG1143">
        <f t="shared" si="1436"/>
        <v>285839.01756224409</v>
      </c>
    </row>
    <row r="1144" spans="1:33" x14ac:dyDescent="0.35">
      <c r="A1144">
        <v>107.136312</v>
      </c>
      <c r="B1144" t="e">
        <f t="shared" ref="B1144:B1207" si="1512">(#REF!-#REF!)/#REF!</f>
        <v>#REF!</v>
      </c>
      <c r="C1144">
        <f t="shared" si="1441"/>
        <v>8.8787303631131017E-3</v>
      </c>
      <c r="D1144">
        <v>219.60000600000001</v>
      </c>
      <c r="E1144" t="e">
        <f t="shared" si="1442"/>
        <v>#REF!</v>
      </c>
      <c r="F1144">
        <f t="shared" si="1443"/>
        <v>-5.8399792015933752E-3</v>
      </c>
      <c r="G1144">
        <v>58.316861000000003</v>
      </c>
      <c r="H1144" t="e">
        <f t="shared" si="1444"/>
        <v>#REF!</v>
      </c>
      <c r="I1144">
        <f t="shared" si="1445"/>
        <v>-9.9889042167031518E-3</v>
      </c>
      <c r="J1144">
        <v>93.358607000000006</v>
      </c>
      <c r="K1144" t="e">
        <f t="shared" si="1446"/>
        <v>#REF!</v>
      </c>
      <c r="L1144">
        <f t="shared" si="1447"/>
        <v>7.728168481020016E-3</v>
      </c>
      <c r="M1144">
        <v>496.18225100000001</v>
      </c>
      <c r="N1144" t="e">
        <f t="shared" si="1448"/>
        <v>#REF!</v>
      </c>
      <c r="O1144">
        <f t="shared" si="1449"/>
        <v>7.3698010334291107E-3</v>
      </c>
      <c r="P1144">
        <v>44.498390000000001</v>
      </c>
      <c r="Q1144" t="e">
        <f t="shared" si="1450"/>
        <v>#REF!</v>
      </c>
      <c r="R1144">
        <f t="shared" si="1451"/>
        <v>-5.1501773434273184E-3</v>
      </c>
      <c r="S1144">
        <v>204.25</v>
      </c>
      <c r="T1144" t="e">
        <f t="shared" si="1452"/>
        <v>#REF!</v>
      </c>
      <c r="U1144">
        <f t="shared" si="1453"/>
        <v>1.0088486867022411E-2</v>
      </c>
      <c r="V1144">
        <v>44.501409000000002</v>
      </c>
      <c r="W1144" t="e">
        <f t="shared" si="1454"/>
        <v>#REF!</v>
      </c>
      <c r="X1144">
        <f t="shared" si="1455"/>
        <v>1.9931231767014616E-2</v>
      </c>
      <c r="Y1144">
        <v>49.716504999999998</v>
      </c>
      <c r="Z1144" t="e">
        <f t="shared" si="1456"/>
        <v>#REF!</v>
      </c>
      <c r="AA1144">
        <f t="shared" si="1457"/>
        <v>-3.8424888921731416E-3</v>
      </c>
      <c r="AB1144">
        <v>85.513705000000002</v>
      </c>
      <c r="AC1144" t="e">
        <f t="shared" si="1458"/>
        <v>#REF!</v>
      </c>
      <c r="AD1144">
        <f t="shared" si="1459"/>
        <v>-3.6532916343813876E-3</v>
      </c>
      <c r="AE1144">
        <f>(C1144*'10Stocks'!$D$3)+(F1144*'10Stocks'!$D$4)+('10Stocks_'!I1144*'10Stocks'!$D$5)+('10Stocks_'!L1144*'10Stocks'!$D$6)+('10Stocks_'!O1144*'10Stocks'!$D$7)+('10Stocks_'!R1144*'10Stocks'!$D$8)+('10Stocks_'!U1144*'10Stocks'!$D$9)+('10Stocks_'!X1144*'10Stocks'!$D$10)+('10Stocks_'!AA1144*'10Stocks'!$D$11)+('10Stocks_'!AD1144*'10Stocks'!$D$12)</f>
        <v>6.9799907441109267E-3</v>
      </c>
      <c r="AF1144">
        <f t="shared" si="1460"/>
        <v>394880.58282574243</v>
      </c>
      <c r="AG1144">
        <f t="shared" si="1436"/>
        <v>287834.17125913431</v>
      </c>
    </row>
    <row r="1145" spans="1:33" x14ac:dyDescent="0.35">
      <c r="A1145">
        <v>106.728064</v>
      </c>
      <c r="B1145" t="e">
        <f t="shared" ref="B1145:B1208" si="1513">(#REF!-#REF!)/#REF!</f>
        <v>#REF!</v>
      </c>
      <c r="C1145">
        <f t="shared" si="1441"/>
        <v>-3.8105474453890139E-3</v>
      </c>
      <c r="D1145">
        <v>216.820007</v>
      </c>
      <c r="E1145" t="e">
        <f t="shared" si="1442"/>
        <v>#REF!</v>
      </c>
      <c r="F1145">
        <f t="shared" si="1443"/>
        <v>-1.2659375792548947E-2</v>
      </c>
      <c r="G1145">
        <v>58.484974999999999</v>
      </c>
      <c r="H1145" t="e">
        <f t="shared" si="1444"/>
        <v>#REF!</v>
      </c>
      <c r="I1145">
        <f t="shared" si="1445"/>
        <v>2.8827683300717377E-3</v>
      </c>
      <c r="J1145">
        <v>92.417078000000004</v>
      </c>
      <c r="K1145" t="e">
        <f t="shared" si="1446"/>
        <v>#REF!</v>
      </c>
      <c r="L1145">
        <f t="shared" si="1447"/>
        <v>-1.0085079782735004E-2</v>
      </c>
      <c r="M1145">
        <v>500.87226700000002</v>
      </c>
      <c r="N1145" t="e">
        <f t="shared" si="1448"/>
        <v>#REF!</v>
      </c>
      <c r="O1145">
        <f t="shared" si="1449"/>
        <v>9.4522042869284624E-3</v>
      </c>
      <c r="P1145">
        <v>44.114451000000003</v>
      </c>
      <c r="Q1145" t="e">
        <f t="shared" si="1450"/>
        <v>#REF!</v>
      </c>
      <c r="R1145">
        <f t="shared" si="1451"/>
        <v>-8.628154861333141E-3</v>
      </c>
      <c r="S1145">
        <v>192.69000199999999</v>
      </c>
      <c r="T1145" t="e">
        <f t="shared" si="1452"/>
        <v>#REF!</v>
      </c>
      <c r="U1145">
        <f t="shared" si="1453"/>
        <v>-5.6597297429620601E-2</v>
      </c>
      <c r="V1145">
        <v>43.571796999999997</v>
      </c>
      <c r="W1145" t="e">
        <f t="shared" si="1454"/>
        <v>#REF!</v>
      </c>
      <c r="X1145">
        <f t="shared" si="1455"/>
        <v>-2.0889495880905835E-2</v>
      </c>
      <c r="Y1145">
        <v>49.141195000000003</v>
      </c>
      <c r="Z1145" t="e">
        <f t="shared" si="1456"/>
        <v>#REF!</v>
      </c>
      <c r="AA1145">
        <f t="shared" si="1457"/>
        <v>-1.1571811011252594E-2</v>
      </c>
      <c r="AB1145">
        <v>85.266662999999994</v>
      </c>
      <c r="AC1145" t="e">
        <f t="shared" si="1458"/>
        <v>#REF!</v>
      </c>
      <c r="AD1145">
        <f t="shared" si="1459"/>
        <v>-2.8889170455192827E-3</v>
      </c>
      <c r="AE1145">
        <f>(C1145*'10Stocks'!$D$3)+(F1145*'10Stocks'!$D$4)+('10Stocks_'!I1145*'10Stocks'!$D$5)+('10Stocks_'!L1145*'10Stocks'!$D$6)+('10Stocks_'!O1145*'10Stocks'!$D$7)+('10Stocks_'!R1145*'10Stocks'!$D$8)+('10Stocks_'!U1145*'10Stocks'!$D$9)+('10Stocks_'!X1145*'10Stocks'!$D$10)+('10Stocks_'!AA1145*'10Stocks'!$D$11)+('10Stocks_'!AD1145*'10Stocks'!$D$12)</f>
        <v>-1.3241514492653372E-2</v>
      </c>
      <c r="AF1145">
        <f t="shared" si="1460"/>
        <v>389651.76586538798</v>
      </c>
      <c r="AG1145">
        <f t="shared" si="1436"/>
        <v>284022.8109089256</v>
      </c>
    </row>
    <row r="1146" spans="1:33" x14ac:dyDescent="0.35">
      <c r="A1146">
        <v>103.831434</v>
      </c>
      <c r="B1146" t="e">
        <f t="shared" ref="B1146:B1209" si="1514">(#REF!-#REF!)/#REF!</f>
        <v>#REF!</v>
      </c>
      <c r="C1146">
        <f t="shared" si="1441"/>
        <v>-2.7140284302355579E-2</v>
      </c>
      <c r="D1146">
        <v>215.970001</v>
      </c>
      <c r="E1146" t="e">
        <f t="shared" si="1442"/>
        <v>#REF!</v>
      </c>
      <c r="F1146">
        <f t="shared" si="1443"/>
        <v>-3.9203301012715472E-3</v>
      </c>
      <c r="G1146">
        <v>57.354875999999997</v>
      </c>
      <c r="H1146" t="e">
        <f t="shared" si="1444"/>
        <v>#REF!</v>
      </c>
      <c r="I1146">
        <f t="shared" si="1445"/>
        <v>-1.9322894469904473E-2</v>
      </c>
      <c r="J1146">
        <v>92.534763999999996</v>
      </c>
      <c r="K1146" t="e">
        <f t="shared" si="1446"/>
        <v>#REF!</v>
      </c>
      <c r="L1146">
        <f t="shared" si="1447"/>
        <v>1.2734226459745022E-3</v>
      </c>
      <c r="M1146">
        <v>501.79227100000003</v>
      </c>
      <c r="N1146" t="e">
        <f t="shared" si="1448"/>
        <v>#REF!</v>
      </c>
      <c r="O1146">
        <f t="shared" si="1449"/>
        <v>1.8368036336098557E-3</v>
      </c>
      <c r="P1146">
        <v>43.653725999999999</v>
      </c>
      <c r="Q1146" t="e">
        <f t="shared" si="1450"/>
        <v>#REF!</v>
      </c>
      <c r="R1146">
        <f t="shared" si="1451"/>
        <v>-1.044385659474723E-2</v>
      </c>
      <c r="S1146">
        <v>191.86999499999999</v>
      </c>
      <c r="T1146" t="e">
        <f t="shared" si="1452"/>
        <v>#REF!</v>
      </c>
      <c r="U1146">
        <f t="shared" si="1453"/>
        <v>-4.2555762701170351E-3</v>
      </c>
      <c r="V1146">
        <v>45.101157000000001</v>
      </c>
      <c r="W1146" t="e">
        <f t="shared" si="1454"/>
        <v>#REF!</v>
      </c>
      <c r="X1146">
        <f t="shared" si="1455"/>
        <v>3.509976877933229E-2</v>
      </c>
      <c r="Y1146">
        <v>48.633004</v>
      </c>
      <c r="Z1146" t="e">
        <f t="shared" si="1456"/>
        <v>#REF!</v>
      </c>
      <c r="AA1146">
        <f t="shared" si="1457"/>
        <v>-1.0341445705583749E-2</v>
      </c>
      <c r="AB1146">
        <v>84.525546000000006</v>
      </c>
      <c r="AC1146" t="e">
        <f t="shared" si="1458"/>
        <v>#REF!</v>
      </c>
      <c r="AD1146">
        <f t="shared" si="1459"/>
        <v>-8.6917556513263407E-3</v>
      </c>
      <c r="AE1146">
        <f>(C1146*'10Stocks'!$D$3)+(F1146*'10Stocks'!$D$4)+('10Stocks_'!I1146*'10Stocks'!$D$5)+('10Stocks_'!L1146*'10Stocks'!$D$6)+('10Stocks_'!O1146*'10Stocks'!$D$7)+('10Stocks_'!R1146*'10Stocks'!$D$8)+('10Stocks_'!U1146*'10Stocks'!$D$9)+('10Stocks_'!X1146*'10Stocks'!$D$10)+('10Stocks_'!AA1146*'10Stocks'!$D$11)+('10Stocks_'!AD1146*'10Stocks'!$D$12)</f>
        <v>-5.5684794395560264E-3</v>
      </c>
      <c r="AF1146">
        <f t="shared" si="1460"/>
        <v>387481.99801857985</v>
      </c>
      <c r="AG1146">
        <f t="shared" si="1436"/>
        <v>282441.23572601436</v>
      </c>
    </row>
    <row r="1147" spans="1:33" x14ac:dyDescent="0.35">
      <c r="A1147">
        <v>103.024654</v>
      </c>
      <c r="B1147" t="e">
        <f t="shared" ref="B1147:B1210" si="1515">(#REF!-#REF!)/#REF!</f>
        <v>#REF!</v>
      </c>
      <c r="C1147">
        <f t="shared" si="1441"/>
        <v>-7.7700939775136244E-3</v>
      </c>
      <c r="D1147">
        <v>220.199997</v>
      </c>
      <c r="E1147" t="e">
        <f t="shared" si="1442"/>
        <v>#REF!</v>
      </c>
      <c r="F1147">
        <f t="shared" si="1443"/>
        <v>1.9586035006778559E-2</v>
      </c>
      <c r="G1147">
        <v>58.914602000000002</v>
      </c>
      <c r="H1147" t="e">
        <f t="shared" si="1444"/>
        <v>#REF!</v>
      </c>
      <c r="I1147">
        <f t="shared" si="1445"/>
        <v>2.7194305153758938E-2</v>
      </c>
      <c r="J1147">
        <v>93.348797000000005</v>
      </c>
      <c r="K1147" t="e">
        <f t="shared" si="1446"/>
        <v>#REF!</v>
      </c>
      <c r="L1147">
        <f t="shared" si="1447"/>
        <v>8.7970505873879914E-3</v>
      </c>
      <c r="M1147">
        <v>508.08228800000001</v>
      </c>
      <c r="N1147" t="e">
        <f t="shared" si="1448"/>
        <v>#REF!</v>
      </c>
      <c r="O1147">
        <f t="shared" si="1449"/>
        <v>1.2535101402548262E-2</v>
      </c>
      <c r="P1147">
        <v>44.383209999999998</v>
      </c>
      <c r="Q1147" t="e">
        <f t="shared" si="1450"/>
        <v>#REF!</v>
      </c>
      <c r="R1147">
        <f t="shared" si="1451"/>
        <v>1.6710692690928591E-2</v>
      </c>
      <c r="S1147">
        <v>193.070007</v>
      </c>
      <c r="T1147" t="e">
        <f t="shared" si="1452"/>
        <v>#REF!</v>
      </c>
      <c r="U1147">
        <f t="shared" si="1453"/>
        <v>6.25429734336531E-3</v>
      </c>
      <c r="V1147">
        <v>45.191119999999998</v>
      </c>
      <c r="W1147" t="e">
        <f t="shared" si="1454"/>
        <v>#REF!</v>
      </c>
      <c r="X1147">
        <f t="shared" si="1455"/>
        <v>1.9946938390072201E-3</v>
      </c>
      <c r="Y1147">
        <v>49.515146999999999</v>
      </c>
      <c r="Z1147" t="e">
        <f t="shared" si="1456"/>
        <v>#REF!</v>
      </c>
      <c r="AA1147">
        <f t="shared" si="1457"/>
        <v>1.8138772591551187E-2</v>
      </c>
      <c r="AB1147">
        <v>86.577877999999998</v>
      </c>
      <c r="AC1147" t="e">
        <f t="shared" si="1458"/>
        <v>#REF!</v>
      </c>
      <c r="AD1147">
        <f t="shared" si="1459"/>
        <v>2.4280612159547511E-2</v>
      </c>
      <c r="AE1147">
        <f>(C1147*'10Stocks'!$D$3)+(F1147*'10Stocks'!$D$4)+('10Stocks_'!I1147*'10Stocks'!$D$5)+('10Stocks_'!L1147*'10Stocks'!$D$6)+('10Stocks_'!O1147*'10Stocks'!$D$7)+('10Stocks_'!R1147*'10Stocks'!$D$8)+('10Stocks_'!U1147*'10Stocks'!$D$9)+('10Stocks_'!X1147*'10Stocks'!$D$10)+('10Stocks_'!AA1147*'10Stocks'!$D$11)+('10Stocks_'!AD1147*'10Stocks'!$D$12)</f>
        <v>6.9798144405852098E-3</v>
      </c>
      <c r="AF1147">
        <f t="shared" si="1460"/>
        <v>390186.55046381673</v>
      </c>
      <c r="AG1147">
        <f t="shared" si="1436"/>
        <v>284412.62314175151</v>
      </c>
    </row>
    <row r="1148" spans="1:33" x14ac:dyDescent="0.35">
      <c r="A1148">
        <v>105.67827800000001</v>
      </c>
      <c r="B1148" t="e">
        <f t="shared" ref="B1148:B1211" si="1516">(#REF!-#REF!)/#REF!</f>
        <v>#REF!</v>
      </c>
      <c r="C1148">
        <f t="shared" si="1441"/>
        <v>2.5757174588521382E-2</v>
      </c>
      <c r="D1148">
        <v>220.36000100000001</v>
      </c>
      <c r="E1148" t="e">
        <f t="shared" si="1442"/>
        <v>#REF!</v>
      </c>
      <c r="F1148">
        <f t="shared" si="1443"/>
        <v>7.2663034595779271E-4</v>
      </c>
      <c r="G1148">
        <v>59.017335000000003</v>
      </c>
      <c r="H1148" t="e">
        <f t="shared" si="1444"/>
        <v>#REF!</v>
      </c>
      <c r="I1148">
        <f t="shared" si="1445"/>
        <v>1.7437612495455816E-3</v>
      </c>
      <c r="J1148">
        <v>92.917259999999999</v>
      </c>
      <c r="K1148" t="e">
        <f t="shared" si="1446"/>
        <v>#REF!</v>
      </c>
      <c r="L1148">
        <f t="shared" si="1447"/>
        <v>-4.622844791454632E-3</v>
      </c>
      <c r="M1148">
        <v>506.90229399999998</v>
      </c>
      <c r="N1148" t="e">
        <f t="shared" si="1448"/>
        <v>#REF!</v>
      </c>
      <c r="O1148">
        <f t="shared" si="1449"/>
        <v>-2.3224466348648271E-3</v>
      </c>
      <c r="P1148">
        <v>44.527183999999998</v>
      </c>
      <c r="Q1148" t="e">
        <f t="shared" si="1450"/>
        <v>#REF!</v>
      </c>
      <c r="R1148">
        <f t="shared" si="1451"/>
        <v>3.243884342750334E-3</v>
      </c>
      <c r="S1148">
        <v>191.929993</v>
      </c>
      <c r="T1148" t="e">
        <f t="shared" si="1452"/>
        <v>#REF!</v>
      </c>
      <c r="U1148">
        <f t="shared" si="1453"/>
        <v>-5.9046664871152555E-3</v>
      </c>
      <c r="V1148">
        <v>45.980791000000004</v>
      </c>
      <c r="W1148" t="e">
        <f t="shared" si="1454"/>
        <v>#REF!</v>
      </c>
      <c r="X1148">
        <f t="shared" si="1455"/>
        <v>1.7474030296217611E-2</v>
      </c>
      <c r="Y1148">
        <v>49.860334999999999</v>
      </c>
      <c r="Z1148" t="e">
        <f t="shared" si="1456"/>
        <v>#REF!</v>
      </c>
      <c r="AA1148">
        <f t="shared" si="1457"/>
        <v>6.9713617128108352E-3</v>
      </c>
      <c r="AB1148">
        <v>86.549368000000001</v>
      </c>
      <c r="AC1148" t="e">
        <f t="shared" si="1458"/>
        <v>#REF!</v>
      </c>
      <c r="AD1148">
        <f t="shared" si="1459"/>
        <v>-3.2929890011854009E-4</v>
      </c>
      <c r="AE1148">
        <f>(C1148*'10Stocks'!$D$3)+(F1148*'10Stocks'!$D$4)+('10Stocks_'!I1148*'10Stocks'!$D$5)+('10Stocks_'!L1148*'10Stocks'!$D$6)+('10Stocks_'!O1148*'10Stocks'!$D$7)+('10Stocks_'!R1148*'10Stocks'!$D$8)+('10Stocks_'!U1148*'10Stocks'!$D$9)+('10Stocks_'!X1148*'10Stocks'!$D$10)+('10Stocks_'!AA1148*'10Stocks'!$D$11)+('10Stocks_'!AD1148*'10Stocks'!$D$12)</f>
        <v>1.5332484732101328E-3</v>
      </c>
      <c r="AF1148">
        <f t="shared" si="1460"/>
        <v>390784.80339658249</v>
      </c>
      <c r="AG1148">
        <f t="shared" si="1436"/>
        <v>284848.69836194528</v>
      </c>
    </row>
    <row r="1149" spans="1:33" x14ac:dyDescent="0.35">
      <c r="A1149">
        <v>106.485058</v>
      </c>
      <c r="B1149" t="e">
        <f t="shared" ref="B1149:B1212" si="1517">(#REF!-#REF!)/#REF!</f>
        <v>#REF!</v>
      </c>
      <c r="C1149">
        <f t="shared" si="1441"/>
        <v>7.6343030494875124E-3</v>
      </c>
      <c r="D1149">
        <v>228.279999</v>
      </c>
      <c r="E1149" t="e">
        <f t="shared" si="1442"/>
        <v>#REF!</v>
      </c>
      <c r="F1149">
        <f t="shared" si="1443"/>
        <v>3.5941177909143286E-2</v>
      </c>
      <c r="G1149">
        <v>60.278191999999997</v>
      </c>
      <c r="H1149" t="e">
        <f t="shared" si="1444"/>
        <v>#REF!</v>
      </c>
      <c r="I1149">
        <f t="shared" si="1445"/>
        <v>2.1364180541191741E-2</v>
      </c>
      <c r="J1149">
        <v>92.358226999999999</v>
      </c>
      <c r="K1149" t="e">
        <f t="shared" si="1446"/>
        <v>#REF!</v>
      </c>
      <c r="L1149">
        <f t="shared" si="1447"/>
        <v>-6.0164602356978609E-3</v>
      </c>
      <c r="M1149">
        <v>518.042373</v>
      </c>
      <c r="N1149" t="e">
        <f t="shared" si="1448"/>
        <v>#REF!</v>
      </c>
      <c r="O1149">
        <f t="shared" si="1449"/>
        <v>2.1976777639124305E-2</v>
      </c>
      <c r="P1149">
        <v>44.076056000000001</v>
      </c>
      <c r="Q1149" t="e">
        <f t="shared" si="1450"/>
        <v>#REF!</v>
      </c>
      <c r="R1149">
        <f t="shared" si="1451"/>
        <v>-1.0131518759416654E-2</v>
      </c>
      <c r="S1149">
        <v>196.570007</v>
      </c>
      <c r="T1149" t="e">
        <f t="shared" si="1452"/>
        <v>#REF!</v>
      </c>
      <c r="U1149">
        <f t="shared" si="1453"/>
        <v>2.4175554468967277E-2</v>
      </c>
      <c r="V1149">
        <v>46.760463999999999</v>
      </c>
      <c r="W1149" t="e">
        <f t="shared" si="1454"/>
        <v>#REF!</v>
      </c>
      <c r="X1149">
        <f t="shared" si="1455"/>
        <v>1.6956493854139991E-2</v>
      </c>
      <c r="Y1149">
        <v>49.956218</v>
      </c>
      <c r="Z1149" t="e">
        <f t="shared" si="1456"/>
        <v>#REF!</v>
      </c>
      <c r="AA1149">
        <f t="shared" si="1457"/>
        <v>1.9230316041799682E-3</v>
      </c>
      <c r="AB1149">
        <v>87.290492</v>
      </c>
      <c r="AC1149" t="e">
        <f t="shared" si="1458"/>
        <v>#REF!</v>
      </c>
      <c r="AD1149">
        <f t="shared" si="1459"/>
        <v>8.5630203561971614E-3</v>
      </c>
      <c r="AE1149">
        <f>(C1149*'10Stocks'!$D$3)+(F1149*'10Stocks'!$D$4)+('10Stocks_'!I1149*'10Stocks'!$D$5)+('10Stocks_'!L1149*'10Stocks'!$D$6)+('10Stocks_'!O1149*'10Stocks'!$D$7)+('10Stocks_'!R1149*'10Stocks'!$D$8)+('10Stocks_'!U1149*'10Stocks'!$D$9)+('10Stocks_'!X1149*'10Stocks'!$D$10)+('10Stocks_'!AA1149*'10Stocks'!$D$11)+('10Stocks_'!AD1149*'10Stocks'!$D$12)</f>
        <v>5.8517046899040203E-3</v>
      </c>
      <c r="AF1149">
        <f t="shared" si="1460"/>
        <v>393071.56066336151</v>
      </c>
      <c r="AG1149">
        <f t="shared" si="1436"/>
        <v>286515.54882606294</v>
      </c>
    </row>
    <row r="1150" spans="1:33" x14ac:dyDescent="0.35">
      <c r="A1150">
        <v>109.255321</v>
      </c>
      <c r="B1150" t="e">
        <f t="shared" ref="B1150:B1213" si="1518">(#REF!-#REF!)/#REF!</f>
        <v>#REF!</v>
      </c>
      <c r="C1150">
        <f t="shared" si="1441"/>
        <v>2.6015509143076206E-2</v>
      </c>
      <c r="D1150">
        <v>229.88000500000001</v>
      </c>
      <c r="E1150" t="e">
        <f t="shared" si="1442"/>
        <v>#REF!</v>
      </c>
      <c r="F1150">
        <f t="shared" si="1443"/>
        <v>7.0089627081170941E-3</v>
      </c>
      <c r="G1150">
        <v>60.988008999999998</v>
      </c>
      <c r="H1150" t="e">
        <f t="shared" si="1444"/>
        <v>#REF!</v>
      </c>
      <c r="I1150">
        <f t="shared" si="1445"/>
        <v>1.1775684977412744E-2</v>
      </c>
      <c r="J1150">
        <v>93.319376000000005</v>
      </c>
      <c r="K1150" t="e">
        <f t="shared" si="1446"/>
        <v>#REF!</v>
      </c>
      <c r="L1150">
        <f t="shared" si="1447"/>
        <v>1.0406750229191884E-2</v>
      </c>
      <c r="M1150">
        <v>534.39238799999998</v>
      </c>
      <c r="N1150" t="e">
        <f t="shared" si="1448"/>
        <v>#REF!</v>
      </c>
      <c r="O1150">
        <f t="shared" si="1449"/>
        <v>3.1561153782298776E-2</v>
      </c>
      <c r="P1150">
        <v>45.237470999999999</v>
      </c>
      <c r="Q1150" t="e">
        <f t="shared" si="1450"/>
        <v>#REF!</v>
      </c>
      <c r="R1150">
        <f t="shared" si="1451"/>
        <v>2.6350247853392284E-2</v>
      </c>
      <c r="S1150">
        <v>201.61999499999999</v>
      </c>
      <c r="T1150" t="e">
        <f t="shared" si="1452"/>
        <v>#REF!</v>
      </c>
      <c r="U1150">
        <f t="shared" si="1453"/>
        <v>2.5690531719826337E-2</v>
      </c>
      <c r="V1150">
        <v>48.819605000000003</v>
      </c>
      <c r="W1150" t="e">
        <f t="shared" si="1454"/>
        <v>#REF!</v>
      </c>
      <c r="X1150">
        <f t="shared" si="1455"/>
        <v>4.4035940276383995E-2</v>
      </c>
      <c r="Y1150">
        <v>51.557504000000002</v>
      </c>
      <c r="Z1150" t="e">
        <f t="shared" si="1456"/>
        <v>#REF!</v>
      </c>
      <c r="AA1150">
        <f t="shared" si="1457"/>
        <v>3.2053787578555322E-2</v>
      </c>
      <c r="AB1150">
        <v>88.240645000000001</v>
      </c>
      <c r="AC1150" t="e">
        <f t="shared" si="1458"/>
        <v>#REF!</v>
      </c>
      <c r="AD1150">
        <f t="shared" si="1459"/>
        <v>1.088495411390281E-2</v>
      </c>
      <c r="AE1150">
        <f>(C1150*'10Stocks'!$D$3)+(F1150*'10Stocks'!$D$4)+('10Stocks_'!I1150*'10Stocks'!$D$5)+('10Stocks_'!L1150*'10Stocks'!$D$6)+('10Stocks_'!O1150*'10Stocks'!$D$7)+('10Stocks_'!R1150*'10Stocks'!$D$8)+('10Stocks_'!U1150*'10Stocks'!$D$9)+('10Stocks_'!X1150*'10Stocks'!$D$10)+('10Stocks_'!AA1150*'10Stocks'!$D$11)+('10Stocks_'!AD1150*'10Stocks'!$D$12)</f>
        <v>2.0908149952812507E-2</v>
      </c>
      <c r="AF1150">
        <f t="shared" si="1460"/>
        <v>401289.95979589713</v>
      </c>
      <c r="AG1150">
        <f t="shared" si="1436"/>
        <v>292506.05888473062</v>
      </c>
    </row>
    <row r="1151" spans="1:33" x14ac:dyDescent="0.35">
      <c r="A1151">
        <v>109.819096</v>
      </c>
      <c r="B1151" t="e">
        <f t="shared" ref="B1151:B1214" si="1519">(#REF!-#REF!)/#REF!</f>
        <v>#REF!</v>
      </c>
      <c r="C1151">
        <f t="shared" si="1441"/>
        <v>5.1601605746964653E-3</v>
      </c>
      <c r="D1151">
        <v>233.33000200000001</v>
      </c>
      <c r="E1151" t="e">
        <f t="shared" si="1442"/>
        <v>#REF!</v>
      </c>
      <c r="F1151">
        <f t="shared" si="1443"/>
        <v>1.500781679554947E-2</v>
      </c>
      <c r="G1151">
        <v>60.380929000000002</v>
      </c>
      <c r="H1151" t="e">
        <f t="shared" si="1444"/>
        <v>#REF!</v>
      </c>
      <c r="I1151">
        <f t="shared" si="1445"/>
        <v>-9.9540878601233947E-3</v>
      </c>
      <c r="J1151">
        <v>92.897648000000004</v>
      </c>
      <c r="K1151" t="e">
        <f t="shared" si="1446"/>
        <v>#REF!</v>
      </c>
      <c r="L1151">
        <f t="shared" si="1447"/>
        <v>-4.5191900983135771E-3</v>
      </c>
      <c r="M1151">
        <v>539.95243700000003</v>
      </c>
      <c r="N1151" t="e">
        <f t="shared" si="1448"/>
        <v>#REF!</v>
      </c>
      <c r="O1151">
        <f t="shared" si="1449"/>
        <v>1.0404431509230348E-2</v>
      </c>
      <c r="P1151">
        <v>45.285462000000003</v>
      </c>
      <c r="Q1151" t="e">
        <f t="shared" si="1450"/>
        <v>#REF!</v>
      </c>
      <c r="R1151">
        <f t="shared" si="1451"/>
        <v>1.0608683230767526E-3</v>
      </c>
      <c r="S1151">
        <v>201.28999300000001</v>
      </c>
      <c r="T1151" t="e">
        <f t="shared" si="1452"/>
        <v>#REF!</v>
      </c>
      <c r="U1151">
        <f t="shared" si="1453"/>
        <v>-1.636752346908743E-3</v>
      </c>
      <c r="V1151">
        <v>50.698821000000002</v>
      </c>
      <c r="W1151" t="e">
        <f t="shared" si="1454"/>
        <v>#REF!</v>
      </c>
      <c r="X1151">
        <f t="shared" si="1455"/>
        <v>3.8493060318697772E-2</v>
      </c>
      <c r="Y1151">
        <v>51.068486999999998</v>
      </c>
      <c r="Z1151" t="e">
        <f t="shared" si="1456"/>
        <v>#REF!</v>
      </c>
      <c r="AA1151">
        <f t="shared" si="1457"/>
        <v>-9.4848850712401442E-3</v>
      </c>
      <c r="AB1151">
        <v>86.359340000000003</v>
      </c>
      <c r="AC1151" t="e">
        <f t="shared" si="1458"/>
        <v>#REF!</v>
      </c>
      <c r="AD1151">
        <f t="shared" si="1459"/>
        <v>-2.1320163740870181E-2</v>
      </c>
      <c r="AE1151">
        <f>(C1151*'10Stocks'!$D$3)+(F1151*'10Stocks'!$D$4)+('10Stocks_'!I1151*'10Stocks'!$D$5)+('10Stocks_'!L1151*'10Stocks'!$D$6)+('10Stocks_'!O1151*'10Stocks'!$D$7)+('10Stocks_'!R1151*'10Stocks'!$D$8)+('10Stocks_'!U1151*'10Stocks'!$D$9)+('10Stocks_'!X1151*'10Stocks'!$D$10)+('10Stocks_'!AA1151*'10Stocks'!$D$11)+('10Stocks_'!AD1151*'10Stocks'!$D$12)</f>
        <v>7.7721018956295384E-4</v>
      </c>
      <c r="AF1151">
        <f t="shared" si="1460"/>
        <v>401601.8464416198</v>
      </c>
      <c r="AG1151">
        <f t="shared" si="1436"/>
        <v>292733.39757420472</v>
      </c>
    </row>
    <row r="1152" spans="1:33" x14ac:dyDescent="0.35">
      <c r="A1152">
        <v>109.935734</v>
      </c>
      <c r="B1152" t="e">
        <f t="shared" ref="B1152:B1215" si="1520">(#REF!-#REF!)/#REF!</f>
        <v>#REF!</v>
      </c>
      <c r="C1152">
        <f t="shared" si="1441"/>
        <v>1.062092151987799E-3</v>
      </c>
      <c r="D1152">
        <v>229.46000699999999</v>
      </c>
      <c r="E1152" t="e">
        <f t="shared" si="1442"/>
        <v>#REF!</v>
      </c>
      <c r="F1152">
        <f t="shared" si="1443"/>
        <v>-1.6585929656830058E-2</v>
      </c>
      <c r="G1152">
        <v>61.473668000000004</v>
      </c>
      <c r="H1152" t="e">
        <f t="shared" si="1444"/>
        <v>#REF!</v>
      </c>
      <c r="I1152">
        <f t="shared" si="1445"/>
        <v>1.8097419468322551E-2</v>
      </c>
      <c r="J1152">
        <v>93.142838999999995</v>
      </c>
      <c r="K1152" t="e">
        <f t="shared" si="1446"/>
        <v>#REF!</v>
      </c>
      <c r="L1152">
        <f t="shared" si="1447"/>
        <v>2.6393671452262309E-3</v>
      </c>
      <c r="M1152">
        <v>535.21244799999999</v>
      </c>
      <c r="N1152" t="e">
        <f t="shared" si="1448"/>
        <v>#REF!</v>
      </c>
      <c r="O1152">
        <f t="shared" si="1449"/>
        <v>-8.7785306171329243E-3</v>
      </c>
      <c r="P1152">
        <v>45.122287</v>
      </c>
      <c r="Q1152" t="e">
        <f t="shared" si="1450"/>
        <v>#REF!</v>
      </c>
      <c r="R1152">
        <f t="shared" si="1451"/>
        <v>-3.6032535121316087E-3</v>
      </c>
      <c r="S1152">
        <v>206.550003</v>
      </c>
      <c r="T1152" t="e">
        <f t="shared" si="1452"/>
        <v>#REF!</v>
      </c>
      <c r="U1152">
        <f t="shared" si="1453"/>
        <v>2.6131502722045372E-2</v>
      </c>
      <c r="V1152">
        <v>51.418517999999999</v>
      </c>
      <c r="W1152" t="e">
        <f t="shared" si="1454"/>
        <v>#REF!</v>
      </c>
      <c r="X1152">
        <f t="shared" si="1455"/>
        <v>1.4195537209829721E-2</v>
      </c>
      <c r="Y1152">
        <v>51.375323000000002</v>
      </c>
      <c r="Z1152" t="e">
        <f t="shared" si="1456"/>
        <v>#REF!</v>
      </c>
      <c r="AA1152">
        <f t="shared" si="1457"/>
        <v>6.0083236850154605E-3</v>
      </c>
      <c r="AB1152">
        <v>87.185974999999999</v>
      </c>
      <c r="AC1152" t="e">
        <f t="shared" si="1458"/>
        <v>#REF!</v>
      </c>
      <c r="AD1152">
        <f t="shared" si="1459"/>
        <v>9.5720393416623608E-3</v>
      </c>
      <c r="AE1152">
        <f>(C1152*'10Stocks'!$D$3)+(F1152*'10Stocks'!$D$4)+('10Stocks_'!I1152*'10Stocks'!$D$5)+('10Stocks_'!L1152*'10Stocks'!$D$6)+('10Stocks_'!O1152*'10Stocks'!$D$7)+('10Stocks_'!R1152*'10Stocks'!$D$8)+('10Stocks_'!U1152*'10Stocks'!$D$9)+('10Stocks_'!X1152*'10Stocks'!$D$10)+('10Stocks_'!AA1152*'10Stocks'!$D$11)+('10Stocks_'!AD1152*'10Stocks'!$D$12)</f>
        <v>3.6885228861757904E-3</v>
      </c>
      <c r="AF1152">
        <f t="shared" si="1460"/>
        <v>403083.16404335015</v>
      </c>
      <c r="AG1152">
        <f t="shared" ref="AG1152:AG1215" si="1521">AG1151+(AG1151*AE1152)</f>
        <v>293813.15141070518</v>
      </c>
    </row>
    <row r="1153" spans="1:33" x14ac:dyDescent="0.35">
      <c r="A1153">
        <v>106.08652600000001</v>
      </c>
      <c r="B1153" t="e">
        <f t="shared" ref="B1153:B1216" si="1522">(#REF!-#REF!)/#REF!</f>
        <v>#REF!</v>
      </c>
      <c r="C1153">
        <f t="shared" si="1441"/>
        <v>-3.5013256017374574E-2</v>
      </c>
      <c r="D1153">
        <v>227.529999</v>
      </c>
      <c r="E1153" t="e">
        <f t="shared" si="1442"/>
        <v>#REF!</v>
      </c>
      <c r="F1153">
        <f t="shared" si="1443"/>
        <v>-8.4110866430854182E-3</v>
      </c>
      <c r="G1153">
        <v>61.212159</v>
      </c>
      <c r="H1153" t="e">
        <f t="shared" si="1444"/>
        <v>#REF!</v>
      </c>
      <c r="I1153">
        <f t="shared" si="1445"/>
        <v>-4.25400026560972E-3</v>
      </c>
      <c r="J1153">
        <v>92.162077999999994</v>
      </c>
      <c r="K1153" t="e">
        <f t="shared" si="1446"/>
        <v>#REF!</v>
      </c>
      <c r="L1153">
        <f t="shared" si="1447"/>
        <v>-1.052964468905657E-2</v>
      </c>
      <c r="M1153">
        <v>518.63237000000004</v>
      </c>
      <c r="N1153" t="e">
        <f t="shared" si="1448"/>
        <v>#REF!</v>
      </c>
      <c r="O1153">
        <f t="shared" si="1449"/>
        <v>-3.0978498467210458E-2</v>
      </c>
      <c r="P1153">
        <v>40.946964999999999</v>
      </c>
      <c r="Q1153" t="e">
        <f t="shared" si="1450"/>
        <v>#REF!</v>
      </c>
      <c r="R1153">
        <f t="shared" si="1451"/>
        <v>-9.2533474644137637E-2</v>
      </c>
      <c r="S1153">
        <v>205.979996</v>
      </c>
      <c r="T1153" t="e">
        <f t="shared" si="1452"/>
        <v>#REF!</v>
      </c>
      <c r="U1153">
        <f t="shared" si="1453"/>
        <v>-2.7596562174826205E-3</v>
      </c>
      <c r="V1153">
        <v>50.638845000000003</v>
      </c>
      <c r="W1153" t="e">
        <f t="shared" si="1454"/>
        <v>#REF!</v>
      </c>
      <c r="X1153">
        <f t="shared" si="1455"/>
        <v>-1.5163272500385861E-2</v>
      </c>
      <c r="Y1153">
        <v>50.790422999999997</v>
      </c>
      <c r="Z1153" t="e">
        <f t="shared" si="1456"/>
        <v>#REF!</v>
      </c>
      <c r="AA1153">
        <f t="shared" si="1457"/>
        <v>-1.1384843264148521E-2</v>
      </c>
      <c r="AB1153">
        <v>86.416347000000002</v>
      </c>
      <c r="AC1153" t="e">
        <f t="shared" si="1458"/>
        <v>#REF!</v>
      </c>
      <c r="AD1153">
        <f t="shared" si="1459"/>
        <v>-8.8274289528791454E-3</v>
      </c>
      <c r="AE1153">
        <f>(C1153*'10Stocks'!$D$3)+(F1153*'10Stocks'!$D$4)+('10Stocks_'!I1153*'10Stocks'!$D$5)+('10Stocks_'!L1153*'10Stocks'!$D$6)+('10Stocks_'!O1153*'10Stocks'!$D$7)+('10Stocks_'!R1153*'10Stocks'!$D$8)+('10Stocks_'!U1153*'10Stocks'!$D$9)+('10Stocks_'!X1153*'10Stocks'!$D$10)+('10Stocks_'!AA1153*'10Stocks'!$D$11)+('10Stocks_'!AD1153*'10Stocks'!$D$12)</f>
        <v>-2.5115758743734763E-2</v>
      </c>
      <c r="AF1153">
        <f t="shared" si="1460"/>
        <v>392959.42454157613</v>
      </c>
      <c r="AG1153">
        <f t="shared" si="1521"/>
        <v>286433.81118413748</v>
      </c>
    </row>
    <row r="1154" spans="1:33" x14ac:dyDescent="0.35">
      <c r="A1154">
        <v>112.08390199999999</v>
      </c>
      <c r="B1154" t="e">
        <f t="shared" ref="B1154:B1217" si="1523">(#REF!-#REF!)/#REF!</f>
        <v>#REF!</v>
      </c>
      <c r="C1154">
        <f t="shared" si="1441"/>
        <v>5.6532872044466685E-2</v>
      </c>
      <c r="D1154">
        <v>220.30999800000001</v>
      </c>
      <c r="E1154" t="e">
        <f t="shared" si="1442"/>
        <v>#REF!</v>
      </c>
      <c r="F1154">
        <f t="shared" si="1443"/>
        <v>-3.1732083820736078E-2</v>
      </c>
      <c r="G1154">
        <v>58.447619000000003</v>
      </c>
      <c r="H1154" t="e">
        <f t="shared" si="1444"/>
        <v>#REF!</v>
      </c>
      <c r="I1154">
        <f t="shared" si="1445"/>
        <v>-4.5163249347241564E-2</v>
      </c>
      <c r="J1154">
        <v>90.887085999999996</v>
      </c>
      <c r="K1154" t="e">
        <f t="shared" si="1446"/>
        <v>#REF!</v>
      </c>
      <c r="L1154">
        <f t="shared" si="1447"/>
        <v>-1.3834236680297048E-2</v>
      </c>
      <c r="M1154">
        <v>510.002318</v>
      </c>
      <c r="N1154" t="e">
        <f t="shared" si="1448"/>
        <v>#REF!</v>
      </c>
      <c r="O1154">
        <f t="shared" si="1449"/>
        <v>-1.6640018053636015E-2</v>
      </c>
      <c r="P1154">
        <v>39.535992</v>
      </c>
      <c r="Q1154" t="e">
        <f t="shared" si="1450"/>
        <v>#REF!</v>
      </c>
      <c r="R1154">
        <f t="shared" si="1451"/>
        <v>-3.4458549003570801E-2</v>
      </c>
      <c r="S1154">
        <v>199.36999499999999</v>
      </c>
      <c r="T1154" t="e">
        <f t="shared" si="1452"/>
        <v>#REF!</v>
      </c>
      <c r="U1154">
        <f t="shared" si="1453"/>
        <v>-3.2090499700757405E-2</v>
      </c>
      <c r="V1154">
        <v>49.999113000000001</v>
      </c>
      <c r="W1154" t="e">
        <f t="shared" si="1454"/>
        <v>#REF!</v>
      </c>
      <c r="X1154">
        <f t="shared" si="1455"/>
        <v>-1.2633226527974762E-2</v>
      </c>
      <c r="Y1154">
        <v>50.013750999999999</v>
      </c>
      <c r="Z1154" t="e">
        <f t="shared" si="1456"/>
        <v>#REF!</v>
      </c>
      <c r="AA1154">
        <f t="shared" si="1457"/>
        <v>-1.5291701744637919E-2</v>
      </c>
      <c r="AB1154">
        <v>83.565889999999996</v>
      </c>
      <c r="AC1154" t="e">
        <f t="shared" si="1458"/>
        <v>#REF!</v>
      </c>
      <c r="AD1154">
        <f t="shared" si="1459"/>
        <v>-3.2985159624949266E-2</v>
      </c>
      <c r="AE1154">
        <f>(C1154*'10Stocks'!$D$3)+(F1154*'10Stocks'!$D$4)+('10Stocks_'!I1154*'10Stocks'!$D$5)+('10Stocks_'!L1154*'10Stocks'!$D$6)+('10Stocks_'!O1154*'10Stocks'!$D$7)+('10Stocks_'!R1154*'10Stocks'!$D$8)+('10Stocks_'!U1154*'10Stocks'!$D$9)+('10Stocks_'!X1154*'10Stocks'!$D$10)+('10Stocks_'!AA1154*'10Stocks'!$D$11)+('10Stocks_'!AD1154*'10Stocks'!$D$12)</f>
        <v>-7.4078838462637237E-3</v>
      </c>
      <c r="AF1154">
        <f t="shared" si="1460"/>
        <v>390048.42676827748</v>
      </c>
      <c r="AG1154">
        <f t="shared" si="1521"/>
        <v>284311.94278124277</v>
      </c>
    </row>
    <row r="1155" spans="1:33" x14ac:dyDescent="0.35">
      <c r="A1155">
        <v>115.57346699999999</v>
      </c>
      <c r="B1155" t="e">
        <f t="shared" ref="B1155:B1218" si="1524">(#REF!-#REF!)/#REF!</f>
        <v>#REF!</v>
      </c>
      <c r="C1155">
        <f t="shared" si="1441"/>
        <v>3.1133507468360612E-2</v>
      </c>
      <c r="D1155">
        <v>220.38999899999999</v>
      </c>
      <c r="E1155" t="e">
        <f t="shared" si="1442"/>
        <v>#REF!</v>
      </c>
      <c r="F1155">
        <f t="shared" si="1443"/>
        <v>3.6312923029476656E-4</v>
      </c>
      <c r="G1155">
        <v>58.671768999999998</v>
      </c>
      <c r="H1155" t="e">
        <f t="shared" si="1444"/>
        <v>#REF!</v>
      </c>
      <c r="I1155">
        <f t="shared" si="1445"/>
        <v>3.8350578489774667E-3</v>
      </c>
      <c r="J1155">
        <v>91.426507000000001</v>
      </c>
      <c r="K1155" t="e">
        <f t="shared" si="1446"/>
        <v>#REF!</v>
      </c>
      <c r="L1155">
        <f t="shared" si="1447"/>
        <v>5.9350676068545575E-3</v>
      </c>
      <c r="M1155">
        <v>510.66230000000002</v>
      </c>
      <c r="N1155" t="e">
        <f t="shared" si="1448"/>
        <v>#REF!</v>
      </c>
      <c r="O1155">
        <f t="shared" si="1449"/>
        <v>1.2940764712367711E-3</v>
      </c>
      <c r="P1155">
        <v>40.323065</v>
      </c>
      <c r="Q1155" t="e">
        <f t="shared" si="1450"/>
        <v>#REF!</v>
      </c>
      <c r="R1155">
        <f t="shared" si="1451"/>
        <v>1.9907758985786912E-2</v>
      </c>
      <c r="S1155">
        <v>205.199997</v>
      </c>
      <c r="T1155" t="e">
        <f t="shared" si="1452"/>
        <v>#REF!</v>
      </c>
      <c r="U1155">
        <f t="shared" si="1453"/>
        <v>2.9242123419825575E-2</v>
      </c>
      <c r="V1155">
        <v>51.128641999999999</v>
      </c>
      <c r="W1155" t="e">
        <f t="shared" si="1454"/>
        <v>#REF!</v>
      </c>
      <c r="X1155">
        <f t="shared" si="1455"/>
        <v>2.2590980763998712E-2</v>
      </c>
      <c r="Y1155">
        <v>50.589061000000001</v>
      </c>
      <c r="Z1155" t="e">
        <f t="shared" si="1456"/>
        <v>#REF!</v>
      </c>
      <c r="AA1155">
        <f t="shared" si="1457"/>
        <v>1.1503036434919704E-2</v>
      </c>
      <c r="AB1155">
        <v>83.214337999999998</v>
      </c>
      <c r="AC1155" t="e">
        <f t="shared" si="1458"/>
        <v>#REF!</v>
      </c>
      <c r="AD1155">
        <f t="shared" si="1459"/>
        <v>-4.2068839331454271E-3</v>
      </c>
      <c r="AE1155">
        <f>(C1155*'10Stocks'!$D$3)+(F1155*'10Stocks'!$D$4)+('10Stocks_'!I1155*'10Stocks'!$D$5)+('10Stocks_'!L1155*'10Stocks'!$D$6)+('10Stocks_'!O1155*'10Stocks'!$D$7)+('10Stocks_'!R1155*'10Stocks'!$D$8)+('10Stocks_'!U1155*'10Stocks'!$D$9)+('10Stocks_'!X1155*'10Stocks'!$D$10)+('10Stocks_'!AA1155*'10Stocks'!$D$11)+('10Stocks_'!AD1155*'10Stocks'!$D$12)</f>
        <v>1.4715080838739189E-2</v>
      </c>
      <c r="AF1155">
        <f t="shared" si="1460"/>
        <v>395788.02089919575</v>
      </c>
      <c r="AG1155">
        <f t="shared" si="1521"/>
        <v>288495.61600268778</v>
      </c>
    </row>
    <row r="1156" spans="1:33" x14ac:dyDescent="0.35">
      <c r="A1156">
        <v>113.88215</v>
      </c>
      <c r="B1156" t="e">
        <f t="shared" ref="B1156:B1219" si="1525">(#REF!-#REF!)/#REF!</f>
        <v>#REF!</v>
      </c>
      <c r="C1156">
        <f t="shared" ref="C1156:C1219" si="1526">(A1156-A1155)/A1155</f>
        <v>-1.4634128783209369E-2</v>
      </c>
      <c r="D1156">
        <v>217.91999799999999</v>
      </c>
      <c r="E1156" t="e">
        <f t="shared" ref="E1156:E1219" si="1527">(B1156-B1155)/B1155</f>
        <v>#REF!</v>
      </c>
      <c r="F1156">
        <f t="shared" ref="F1156:F1219" si="1528">(D1156-D1155)/D1155</f>
        <v>-1.1207409642939363E-2</v>
      </c>
      <c r="G1156">
        <v>58.821202999999997</v>
      </c>
      <c r="H1156" t="e">
        <f t="shared" ref="H1156:H1219" si="1529">(E1156-E1155)/E1155</f>
        <v>#REF!</v>
      </c>
      <c r="I1156">
        <f t="shared" ref="I1156:I1219" si="1530">(G1156-G1155)/G1155</f>
        <v>2.5469489423439644E-3</v>
      </c>
      <c r="J1156">
        <v>89.209986000000001</v>
      </c>
      <c r="K1156" t="e">
        <f t="shared" ref="K1156:K1219" si="1531">(H1156-H1155)/H1155</f>
        <v>#REF!</v>
      </c>
      <c r="L1156">
        <f t="shared" ref="L1156:L1219" si="1532">(J1156-J1155)/J1155</f>
        <v>-2.4243745853705208E-2</v>
      </c>
      <c r="M1156">
        <v>534.52244499999995</v>
      </c>
      <c r="N1156" t="e">
        <f t="shared" ref="N1156:N1219" si="1533">(K1156-K1155)/K1155</f>
        <v>#REF!</v>
      </c>
      <c r="O1156">
        <f t="shared" ref="O1156:O1219" si="1534">(M1156-M1155)/M1155</f>
        <v>4.672392107269311E-2</v>
      </c>
      <c r="P1156">
        <v>38.777718</v>
      </c>
      <c r="Q1156" t="e">
        <f t="shared" ref="Q1156:Q1219" si="1535">(N1156-N1155)/N1155</f>
        <v>#REF!</v>
      </c>
      <c r="R1156">
        <f t="shared" ref="R1156:R1219" si="1536">(P1156-P1155)/P1155</f>
        <v>-3.8324145250367245E-2</v>
      </c>
      <c r="S1156">
        <v>203.60000600000001</v>
      </c>
      <c r="T1156" t="e">
        <f t="shared" ref="T1156:T1219" si="1537">(Q1156-Q1155)/Q1155</f>
        <v>#REF!</v>
      </c>
      <c r="U1156">
        <f t="shared" ref="U1156:U1219" si="1538">(S1156-S1155)/S1155</f>
        <v>-7.7972272095110633E-3</v>
      </c>
      <c r="V1156">
        <v>49.299404000000003</v>
      </c>
      <c r="W1156" t="e">
        <f t="shared" ref="W1156:W1219" si="1539">(T1156-T1155)/T1155</f>
        <v>#REF!</v>
      </c>
      <c r="X1156">
        <f t="shared" ref="X1156:X1219" si="1540">(V1156-V1155)/V1155</f>
        <v>-3.5777167717460527E-2</v>
      </c>
      <c r="Y1156">
        <v>49.783625000000001</v>
      </c>
      <c r="Z1156" t="e">
        <f t="shared" ref="Z1156:Z1219" si="1541">(W1156-W1155)/W1155</f>
        <v>#REF!</v>
      </c>
      <c r="AA1156">
        <f t="shared" ref="AA1156:AA1219" si="1542">(Y1156-Y1155)/Y1155</f>
        <v>-1.5921149435843458E-2</v>
      </c>
      <c r="AB1156">
        <v>83.062309999999997</v>
      </c>
      <c r="AC1156" t="e">
        <f t="shared" ref="AC1156:AC1219" si="1543">(Z1156-Z1155)/Z1155</f>
        <v>#REF!</v>
      </c>
      <c r="AD1156">
        <f t="shared" ref="AD1156:AD1219" si="1544">(AB1156-AB1155)/AB1155</f>
        <v>-1.8269447748295658E-3</v>
      </c>
      <c r="AE1156">
        <f>(C1156*'10Stocks'!$D$3)+(F1156*'10Stocks'!$D$4)+('10Stocks_'!I1156*'10Stocks'!$D$5)+('10Stocks_'!L1156*'10Stocks'!$D$6)+('10Stocks_'!O1156*'10Stocks'!$D$7)+('10Stocks_'!R1156*'10Stocks'!$D$8)+('10Stocks_'!U1156*'10Stocks'!$D$9)+('10Stocks_'!X1156*'10Stocks'!$D$10)+('10Stocks_'!AA1156*'10Stocks'!$D$11)+('10Stocks_'!AD1156*'10Stocks'!$D$12)</f>
        <v>-8.846760134898865E-3</v>
      </c>
      <c r="AF1156">
        <f t="shared" ref="AF1156:AF1219" si="1545">AF1155+(AF1155*AE1156)</f>
        <v>392286.57921403425</v>
      </c>
      <c r="AG1156">
        <f t="shared" si="1521"/>
        <v>285943.36448794213</v>
      </c>
    </row>
    <row r="1157" spans="1:33" x14ac:dyDescent="0.35">
      <c r="A1157">
        <v>115.311016</v>
      </c>
      <c r="B1157" t="e">
        <f t="shared" ref="B1157:B1220" si="1546">(#REF!-#REF!)/#REF!</f>
        <v>#REF!</v>
      </c>
      <c r="C1157">
        <f t="shared" si="1526"/>
        <v>1.2546882896046477E-2</v>
      </c>
      <c r="D1157">
        <v>217.60000600000001</v>
      </c>
      <c r="E1157" t="e">
        <f t="shared" si="1527"/>
        <v>#REF!</v>
      </c>
      <c r="F1157">
        <f t="shared" si="1528"/>
        <v>-1.468392083960945E-3</v>
      </c>
      <c r="G1157">
        <v>61.426966999999998</v>
      </c>
      <c r="H1157" t="e">
        <f t="shared" si="1529"/>
        <v>#REF!</v>
      </c>
      <c r="I1157">
        <f t="shared" si="1530"/>
        <v>4.4299740010417685E-2</v>
      </c>
      <c r="J1157">
        <v>90.161325000000005</v>
      </c>
      <c r="K1157" t="e">
        <f t="shared" si="1531"/>
        <v>#REF!</v>
      </c>
      <c r="L1157">
        <f t="shared" si="1532"/>
        <v>1.0664041579381084E-2</v>
      </c>
      <c r="M1157">
        <v>528.48238100000003</v>
      </c>
      <c r="N1157" t="e">
        <f t="shared" si="1533"/>
        <v>#REF!</v>
      </c>
      <c r="O1157">
        <f t="shared" si="1534"/>
        <v>-1.1299925861859583E-2</v>
      </c>
      <c r="P1157">
        <v>39.622379000000002</v>
      </c>
      <c r="Q1157" t="e">
        <f t="shared" si="1535"/>
        <v>#REF!</v>
      </c>
      <c r="R1157">
        <f t="shared" si="1536"/>
        <v>2.1782122403386454E-2</v>
      </c>
      <c r="S1157">
        <v>210.94000199999999</v>
      </c>
      <c r="T1157" t="e">
        <f t="shared" si="1537"/>
        <v>#REF!</v>
      </c>
      <c r="U1157">
        <f t="shared" si="1538"/>
        <v>3.6051059841324291E-2</v>
      </c>
      <c r="V1157">
        <v>50.738801000000002</v>
      </c>
      <c r="W1157" t="e">
        <f t="shared" si="1539"/>
        <v>#REF!</v>
      </c>
      <c r="X1157">
        <f t="shared" si="1540"/>
        <v>2.9197046682349334E-2</v>
      </c>
      <c r="Y1157">
        <v>50.637006999999997</v>
      </c>
      <c r="Z1157" t="e">
        <f t="shared" si="1541"/>
        <v>#REF!</v>
      </c>
      <c r="AA1157">
        <f t="shared" si="1542"/>
        <v>1.7141821231378716E-2</v>
      </c>
      <c r="AB1157">
        <v>85.114643000000001</v>
      </c>
      <c r="AC1157" t="e">
        <f t="shared" si="1543"/>
        <v>#REF!</v>
      </c>
      <c r="AD1157">
        <f t="shared" si="1544"/>
        <v>2.4708354487131462E-2</v>
      </c>
      <c r="AE1157">
        <f>(C1157*'10Stocks'!$D$3)+(F1157*'10Stocks'!$D$4)+('10Stocks_'!I1157*'10Stocks'!$D$5)+('10Stocks_'!L1157*'10Stocks'!$D$6)+('10Stocks_'!O1157*'10Stocks'!$D$7)+('10Stocks_'!R1157*'10Stocks'!$D$8)+('10Stocks_'!U1157*'10Stocks'!$D$9)+('10Stocks_'!X1157*'10Stocks'!$D$10)+('10Stocks_'!AA1157*'10Stocks'!$D$11)+('10Stocks_'!AD1157*'10Stocks'!$D$12)</f>
        <v>1.2500503356981059E-2</v>
      </c>
      <c r="AF1157">
        <f t="shared" si="1545"/>
        <v>397190.35891439789</v>
      </c>
      <c r="AG1157">
        <f t="shared" si="1521"/>
        <v>289517.80047563009</v>
      </c>
    </row>
    <row r="1158" spans="1:33" x14ac:dyDescent="0.35">
      <c r="A1158">
        <v>115.330461</v>
      </c>
      <c r="B1158" t="e">
        <f t="shared" ref="B1158:B1221" si="1547">(#REF!-#REF!)/#REF!</f>
        <v>#REF!</v>
      </c>
      <c r="C1158">
        <f t="shared" si="1526"/>
        <v>1.6863089646183152E-4</v>
      </c>
      <c r="D1158">
        <v>217.16000399999999</v>
      </c>
      <c r="E1158" t="e">
        <f t="shared" si="1527"/>
        <v>#REF!</v>
      </c>
      <c r="F1158">
        <f t="shared" si="1528"/>
        <v>-2.0220679589504288E-3</v>
      </c>
      <c r="G1158">
        <v>63.266882000000003</v>
      </c>
      <c r="H1158" t="e">
        <f t="shared" si="1529"/>
        <v>#REF!</v>
      </c>
      <c r="I1158">
        <f t="shared" si="1530"/>
        <v>2.995288697877603E-2</v>
      </c>
      <c r="J1158">
        <v>92.289574000000002</v>
      </c>
      <c r="K1158" t="e">
        <f t="shared" si="1531"/>
        <v>#REF!</v>
      </c>
      <c r="L1158">
        <f t="shared" si="1532"/>
        <v>2.3604899329063726E-2</v>
      </c>
      <c r="M1158">
        <v>529.24239999999998</v>
      </c>
      <c r="N1158" t="e">
        <f t="shared" si="1533"/>
        <v>#REF!</v>
      </c>
      <c r="O1158">
        <f t="shared" si="1534"/>
        <v>1.4381160608643695E-3</v>
      </c>
      <c r="P1158">
        <v>39.929527999999998</v>
      </c>
      <c r="Q1158" t="e">
        <f t="shared" si="1535"/>
        <v>#REF!</v>
      </c>
      <c r="R1158">
        <f t="shared" si="1536"/>
        <v>7.7519070725156469E-3</v>
      </c>
      <c r="S1158">
        <v>218.36000100000001</v>
      </c>
      <c r="T1158" t="e">
        <f t="shared" si="1537"/>
        <v>#REF!</v>
      </c>
      <c r="U1158">
        <f t="shared" si="1538"/>
        <v>3.517587432278501E-2</v>
      </c>
      <c r="V1158">
        <v>51.448507999999997</v>
      </c>
      <c r="W1158" t="e">
        <f t="shared" si="1539"/>
        <v>#REF!</v>
      </c>
      <c r="X1158">
        <f t="shared" si="1540"/>
        <v>1.3987460996565419E-2</v>
      </c>
      <c r="Y1158">
        <v>51.250672000000002</v>
      </c>
      <c r="Z1158" t="e">
        <f t="shared" si="1541"/>
        <v>#REF!</v>
      </c>
      <c r="AA1158">
        <f t="shared" si="1542"/>
        <v>1.2118903473106232E-2</v>
      </c>
      <c r="AB1158">
        <v>87.651548000000005</v>
      </c>
      <c r="AC1158" t="e">
        <f t="shared" si="1543"/>
        <v>#REF!</v>
      </c>
      <c r="AD1158">
        <f t="shared" si="1544"/>
        <v>2.9805740946361067E-2</v>
      </c>
      <c r="AE1158">
        <f>(C1158*'10Stocks'!$D$3)+(F1158*'10Stocks'!$D$4)+('10Stocks_'!I1158*'10Stocks'!$D$5)+('10Stocks_'!L1158*'10Stocks'!$D$6)+('10Stocks_'!O1158*'10Stocks'!$D$7)+('10Stocks_'!R1158*'10Stocks'!$D$8)+('10Stocks_'!U1158*'10Stocks'!$D$9)+('10Stocks_'!X1158*'10Stocks'!$D$10)+('10Stocks_'!AA1158*'10Stocks'!$D$11)+('10Stocks_'!AD1158*'10Stocks'!$D$12)</f>
        <v>1.6094136694457899E-2</v>
      </c>
      <c r="AF1158">
        <f t="shared" si="1545"/>
        <v>403582.79484448698</v>
      </c>
      <c r="AG1158">
        <f t="shared" si="1521"/>
        <v>294177.33953196369</v>
      </c>
    </row>
    <row r="1159" spans="1:33" x14ac:dyDescent="0.35">
      <c r="A1159">
        <v>116.214997</v>
      </c>
      <c r="B1159" t="e">
        <f t="shared" ref="B1159:B1222" si="1548">(#REF!-#REF!)/#REF!</f>
        <v>#REF!</v>
      </c>
      <c r="C1159">
        <f t="shared" si="1526"/>
        <v>7.6695782912026781E-3</v>
      </c>
      <c r="D1159">
        <v>217.240005</v>
      </c>
      <c r="E1159" t="e">
        <f t="shared" si="1527"/>
        <v>#REF!</v>
      </c>
      <c r="F1159">
        <f t="shared" si="1528"/>
        <v>3.6839656716901694E-4</v>
      </c>
      <c r="G1159">
        <v>61.520369000000002</v>
      </c>
      <c r="H1159" t="e">
        <f t="shared" si="1529"/>
        <v>#REF!</v>
      </c>
      <c r="I1159">
        <f t="shared" si="1530"/>
        <v>-2.7605485599875149E-2</v>
      </c>
      <c r="J1159">
        <v>99.331435999999997</v>
      </c>
      <c r="K1159" t="e">
        <f t="shared" si="1531"/>
        <v>#REF!</v>
      </c>
      <c r="L1159">
        <f t="shared" si="1532"/>
        <v>7.6301814980747382E-2</v>
      </c>
      <c r="M1159">
        <v>522.76234899999997</v>
      </c>
      <c r="N1159" t="e">
        <f t="shared" si="1533"/>
        <v>#REF!</v>
      </c>
      <c r="O1159">
        <f t="shared" si="1534"/>
        <v>-1.2244013329241956E-2</v>
      </c>
      <c r="P1159">
        <v>40.159892999999997</v>
      </c>
      <c r="Q1159" t="e">
        <f t="shared" si="1535"/>
        <v>#REF!</v>
      </c>
      <c r="R1159">
        <f t="shared" si="1536"/>
        <v>5.7692893339485272E-3</v>
      </c>
      <c r="S1159">
        <v>218.550003</v>
      </c>
      <c r="T1159" t="e">
        <f t="shared" si="1537"/>
        <v>#REF!</v>
      </c>
      <c r="U1159">
        <f t="shared" si="1538"/>
        <v>8.7013188830308106E-4</v>
      </c>
      <c r="V1159">
        <v>50.518895999999998</v>
      </c>
      <c r="W1159" t="e">
        <f t="shared" si="1539"/>
        <v>#REF!</v>
      </c>
      <c r="X1159">
        <f t="shared" si="1540"/>
        <v>-1.8068784424224681E-2</v>
      </c>
      <c r="Y1159">
        <v>51.183107999999997</v>
      </c>
      <c r="Z1159" t="e">
        <f t="shared" si="1541"/>
        <v>#REF!</v>
      </c>
      <c r="AA1159">
        <f t="shared" si="1542"/>
        <v>-1.3183046653515956E-3</v>
      </c>
      <c r="AB1159">
        <v>86.900925999999998</v>
      </c>
      <c r="AC1159" t="e">
        <f t="shared" si="1543"/>
        <v>#REF!</v>
      </c>
      <c r="AD1159">
        <f t="shared" si="1544"/>
        <v>-8.5637050015363904E-3</v>
      </c>
      <c r="AE1159">
        <f>(C1159*'10Stocks'!$D$3)+(F1159*'10Stocks'!$D$4)+('10Stocks_'!I1159*'10Stocks'!$D$5)+('10Stocks_'!L1159*'10Stocks'!$D$6)+('10Stocks_'!O1159*'10Stocks'!$D$7)+('10Stocks_'!R1159*'10Stocks'!$D$8)+('10Stocks_'!U1159*'10Stocks'!$D$9)+('10Stocks_'!X1159*'10Stocks'!$D$10)+('10Stocks_'!AA1159*'10Stocks'!$D$11)+('10Stocks_'!AD1159*'10Stocks'!$D$12)</f>
        <v>2.9488026892305109E-2</v>
      </c>
      <c r="AF1159">
        <f t="shared" si="1545"/>
        <v>415483.65515213285</v>
      </c>
      <c r="AG1159">
        <f t="shared" si="1521"/>
        <v>302852.04883118899</v>
      </c>
    </row>
    <row r="1160" spans="1:33" x14ac:dyDescent="0.35">
      <c r="A1160">
        <v>117.044479</v>
      </c>
      <c r="B1160" t="e">
        <f t="shared" ref="B1160:B1223" si="1549">(#REF!-#REF!)/#REF!</f>
        <v>#REF!</v>
      </c>
      <c r="C1160">
        <f t="shared" si="1526"/>
        <v>7.1374781345990889E-3</v>
      </c>
      <c r="D1160">
        <v>216.800003</v>
      </c>
      <c r="E1160" t="e">
        <f t="shared" si="1527"/>
        <v>#REF!</v>
      </c>
      <c r="F1160">
        <f t="shared" si="1528"/>
        <v>-2.025418844931405E-3</v>
      </c>
      <c r="G1160">
        <v>63.108108999999999</v>
      </c>
      <c r="H1160" t="e">
        <f t="shared" si="1529"/>
        <v>#REF!</v>
      </c>
      <c r="I1160">
        <f t="shared" si="1530"/>
        <v>2.5808362755431399E-2</v>
      </c>
      <c r="J1160">
        <v>100.665271</v>
      </c>
      <c r="K1160" t="e">
        <f t="shared" si="1531"/>
        <v>#REF!</v>
      </c>
      <c r="L1160">
        <f t="shared" si="1532"/>
        <v>1.3428125613728243E-2</v>
      </c>
      <c r="M1160">
        <v>527.58239100000003</v>
      </c>
      <c r="N1160" t="e">
        <f t="shared" si="1533"/>
        <v>#REF!</v>
      </c>
      <c r="O1160">
        <f t="shared" si="1534"/>
        <v>9.2203312063701397E-3</v>
      </c>
      <c r="P1160">
        <v>40.745398000000002</v>
      </c>
      <c r="Q1160" t="e">
        <f t="shared" si="1535"/>
        <v>#REF!</v>
      </c>
      <c r="R1160">
        <f t="shared" si="1536"/>
        <v>1.4579346613299116E-2</v>
      </c>
      <c r="S1160">
        <v>220.990005</v>
      </c>
      <c r="T1160" t="e">
        <f t="shared" si="1537"/>
        <v>#REF!</v>
      </c>
      <c r="U1160">
        <f t="shared" si="1538"/>
        <v>1.1164502248942968E-2</v>
      </c>
      <c r="V1160">
        <v>47.830016999999998</v>
      </c>
      <c r="W1160" t="e">
        <f t="shared" si="1539"/>
        <v>#REF!</v>
      </c>
      <c r="X1160">
        <f t="shared" si="1540"/>
        <v>-5.3225212997528693E-2</v>
      </c>
      <c r="Y1160">
        <v>51.800817000000002</v>
      </c>
      <c r="Z1160" t="e">
        <f t="shared" si="1541"/>
        <v>#REF!</v>
      </c>
      <c r="AA1160">
        <f t="shared" si="1542"/>
        <v>1.2068610604889507E-2</v>
      </c>
      <c r="AB1160">
        <v>87.756065000000007</v>
      </c>
      <c r="AC1160" t="e">
        <f t="shared" si="1543"/>
        <v>#REF!</v>
      </c>
      <c r="AD1160">
        <f t="shared" si="1544"/>
        <v>9.8403899631634342E-3</v>
      </c>
      <c r="AE1160">
        <f>(C1160*'10Stocks'!$D$3)+(F1160*'10Stocks'!$D$4)+('10Stocks_'!I1160*'10Stocks'!$D$5)+('10Stocks_'!L1160*'10Stocks'!$D$6)+('10Stocks_'!O1160*'10Stocks'!$D$7)+('10Stocks_'!R1160*'10Stocks'!$D$8)+('10Stocks_'!U1160*'10Stocks'!$D$9)+('10Stocks_'!X1160*'10Stocks'!$D$10)+('10Stocks_'!AA1160*'10Stocks'!$D$11)+('10Stocks_'!AD1160*'10Stocks'!$D$12)</f>
        <v>1.1353833879591418E-2</v>
      </c>
      <c r="AF1160">
        <f t="shared" si="1545"/>
        <v>420200.98755241564</v>
      </c>
      <c r="AG1160">
        <f t="shared" si="1521"/>
        <v>306290.58068371221</v>
      </c>
    </row>
    <row r="1161" spans="1:33" x14ac:dyDescent="0.35">
      <c r="A1161">
        <v>116.05886</v>
      </c>
      <c r="B1161" t="e">
        <f t="shared" ref="B1161:B1224" si="1550">(#REF!-#REF!)/#REF!</f>
        <v>#REF!</v>
      </c>
      <c r="C1161">
        <f t="shared" si="1526"/>
        <v>-8.4208927103686781E-3</v>
      </c>
      <c r="D1161">
        <v>211.779999</v>
      </c>
      <c r="E1161" t="e">
        <f t="shared" si="1527"/>
        <v>#REF!</v>
      </c>
      <c r="F1161">
        <f t="shared" si="1528"/>
        <v>-2.3154999679589488E-2</v>
      </c>
      <c r="G1161">
        <v>63.033389999999997</v>
      </c>
      <c r="H1161" t="e">
        <f t="shared" si="1529"/>
        <v>#REF!</v>
      </c>
      <c r="I1161">
        <f t="shared" si="1530"/>
        <v>-1.1839841374426503E-3</v>
      </c>
      <c r="J1161">
        <v>100.057197</v>
      </c>
      <c r="K1161" t="e">
        <f t="shared" si="1531"/>
        <v>#REF!</v>
      </c>
      <c r="L1161">
        <f t="shared" si="1532"/>
        <v>-6.0405539463555605E-3</v>
      </c>
      <c r="M1161">
        <v>531.00241500000004</v>
      </c>
      <c r="N1161" t="e">
        <f t="shared" si="1533"/>
        <v>#REF!</v>
      </c>
      <c r="O1161">
        <f t="shared" si="1534"/>
        <v>6.4824453172471633E-3</v>
      </c>
      <c r="P1161">
        <v>40.707003999999998</v>
      </c>
      <c r="Q1161" t="e">
        <f t="shared" si="1535"/>
        <v>#REF!</v>
      </c>
      <c r="R1161">
        <f t="shared" si="1536"/>
        <v>-9.4229046431216145E-4</v>
      </c>
      <c r="S1161">
        <v>217.36000100000001</v>
      </c>
      <c r="T1161" t="e">
        <f t="shared" si="1537"/>
        <v>#REF!</v>
      </c>
      <c r="U1161">
        <f t="shared" si="1538"/>
        <v>-1.642610035689164E-2</v>
      </c>
      <c r="V1161">
        <v>46.650509</v>
      </c>
      <c r="W1161" t="e">
        <f t="shared" si="1539"/>
        <v>#REF!</v>
      </c>
      <c r="X1161">
        <f t="shared" si="1540"/>
        <v>-2.4660413564143172E-2</v>
      </c>
      <c r="Y1161">
        <v>52.553654999999999</v>
      </c>
      <c r="Z1161" t="e">
        <f t="shared" si="1541"/>
        <v>#REF!</v>
      </c>
      <c r="AA1161">
        <f t="shared" si="1542"/>
        <v>1.4533322901065382E-2</v>
      </c>
      <c r="AB1161">
        <v>87.593322000000001</v>
      </c>
      <c r="AC1161" t="e">
        <f t="shared" si="1543"/>
        <v>#REF!</v>
      </c>
      <c r="AD1161">
        <f t="shared" si="1544"/>
        <v>-1.85449290598896E-3</v>
      </c>
      <c r="AE1161">
        <f>(C1161*'10Stocks'!$D$3)+(F1161*'10Stocks'!$D$4)+('10Stocks_'!I1161*'10Stocks'!$D$5)+('10Stocks_'!L1161*'10Stocks'!$D$6)+('10Stocks_'!O1161*'10Stocks'!$D$7)+('10Stocks_'!R1161*'10Stocks'!$D$8)+('10Stocks_'!U1161*'10Stocks'!$D$9)+('10Stocks_'!X1161*'10Stocks'!$D$10)+('10Stocks_'!AA1161*'10Stocks'!$D$11)+('10Stocks_'!AD1161*'10Stocks'!$D$12)</f>
        <v>-5.4920419199562861E-3</v>
      </c>
      <c r="AF1161">
        <f t="shared" si="1545"/>
        <v>417893.22611397074</v>
      </c>
      <c r="AG1161">
        <f t="shared" si="1521"/>
        <v>304608.41997490951</v>
      </c>
    </row>
    <row r="1162" spans="1:33" x14ac:dyDescent="0.35">
      <c r="A1162">
        <v>116.82978900000001</v>
      </c>
      <c r="B1162" t="e">
        <f t="shared" ref="B1162:B1225" si="1551">(#REF!-#REF!)/#REF!</f>
        <v>#REF!</v>
      </c>
      <c r="C1162">
        <f t="shared" si="1526"/>
        <v>6.6425691239773467E-3</v>
      </c>
      <c r="D1162">
        <v>215.029999</v>
      </c>
      <c r="E1162" t="e">
        <f t="shared" si="1527"/>
        <v>#REF!</v>
      </c>
      <c r="F1162">
        <f t="shared" si="1528"/>
        <v>1.5346113964237009E-2</v>
      </c>
      <c r="G1162">
        <v>63.369619</v>
      </c>
      <c r="H1162" t="e">
        <f t="shared" si="1529"/>
        <v>#REF!</v>
      </c>
      <c r="I1162">
        <f t="shared" si="1530"/>
        <v>5.3341411591539501E-3</v>
      </c>
      <c r="J1162">
        <v>99.772783000000004</v>
      </c>
      <c r="K1162" t="e">
        <f t="shared" si="1531"/>
        <v>#REF!</v>
      </c>
      <c r="L1162">
        <f t="shared" si="1532"/>
        <v>-2.8425141671717842E-3</v>
      </c>
      <c r="M1162">
        <v>527.83240599999999</v>
      </c>
      <c r="N1162" t="e">
        <f t="shared" si="1533"/>
        <v>#REF!</v>
      </c>
      <c r="O1162">
        <f t="shared" si="1534"/>
        <v>-5.9698579713616737E-3</v>
      </c>
      <c r="P1162">
        <v>40.659011999999997</v>
      </c>
      <c r="Q1162" t="e">
        <f t="shared" si="1535"/>
        <v>#REF!</v>
      </c>
      <c r="R1162">
        <f t="shared" si="1536"/>
        <v>-1.1789617334648529E-3</v>
      </c>
      <c r="S1162">
        <v>217.479996</v>
      </c>
      <c r="T1162" t="e">
        <f t="shared" si="1537"/>
        <v>#REF!</v>
      </c>
      <c r="U1162">
        <f t="shared" si="1538"/>
        <v>5.520564935955661E-4</v>
      </c>
      <c r="V1162">
        <v>46.420605999999999</v>
      </c>
      <c r="W1162" t="e">
        <f t="shared" si="1539"/>
        <v>#REF!</v>
      </c>
      <c r="X1162">
        <f t="shared" si="1540"/>
        <v>-4.9281991757046039E-3</v>
      </c>
      <c r="Y1162">
        <v>52.322012000000001</v>
      </c>
      <c r="Z1162" t="e">
        <f t="shared" si="1541"/>
        <v>#REF!</v>
      </c>
      <c r="AA1162">
        <f t="shared" si="1542"/>
        <v>-4.4077429057978604E-3</v>
      </c>
      <c r="AB1162">
        <v>87.650756999999999</v>
      </c>
      <c r="AC1162" t="e">
        <f t="shared" si="1543"/>
        <v>#REF!</v>
      </c>
      <c r="AD1162">
        <f t="shared" si="1544"/>
        <v>6.5570067087988881E-4</v>
      </c>
      <c r="AE1162">
        <f>(C1162*'10Stocks'!$D$3)+(F1162*'10Stocks'!$D$4)+('10Stocks_'!I1162*'10Stocks'!$D$5)+('10Stocks_'!L1162*'10Stocks'!$D$6)+('10Stocks_'!O1162*'10Stocks'!$D$7)+('10Stocks_'!R1162*'10Stocks'!$D$8)+('10Stocks_'!U1162*'10Stocks'!$D$9)+('10Stocks_'!X1162*'10Stocks'!$D$10)+('10Stocks_'!AA1162*'10Stocks'!$D$11)+('10Stocks_'!AD1162*'10Stocks'!$D$12)</f>
        <v>-1.0357341542101084E-3</v>
      </c>
      <c r="AF1162">
        <f t="shared" si="1545"/>
        <v>417460.39982687146</v>
      </c>
      <c r="AG1162">
        <f t="shared" si="1521"/>
        <v>304292.9266306815</v>
      </c>
    </row>
    <row r="1163" spans="1:33" x14ac:dyDescent="0.35">
      <c r="A1163">
        <v>119.074259</v>
      </c>
      <c r="B1163" t="e">
        <f t="shared" ref="B1163:B1226" si="1552">(#REF!-#REF!)/#REF!</f>
        <v>#REF!</v>
      </c>
      <c r="C1163">
        <f t="shared" si="1526"/>
        <v>1.9211452996803689E-2</v>
      </c>
      <c r="D1163">
        <v>219.44000199999999</v>
      </c>
      <c r="E1163" t="e">
        <f t="shared" si="1527"/>
        <v>#REF!</v>
      </c>
      <c r="F1163">
        <f t="shared" si="1528"/>
        <v>2.0508780265585124E-2</v>
      </c>
      <c r="G1163">
        <v>63.500373000000003</v>
      </c>
      <c r="H1163" t="e">
        <f t="shared" si="1529"/>
        <v>#REF!</v>
      </c>
      <c r="I1163">
        <f t="shared" si="1530"/>
        <v>2.0633546810499702E-3</v>
      </c>
      <c r="J1163">
        <v>99.959121999999994</v>
      </c>
      <c r="K1163" t="e">
        <f t="shared" si="1531"/>
        <v>#REF!</v>
      </c>
      <c r="L1163">
        <f t="shared" si="1532"/>
        <v>1.8676335809936222E-3</v>
      </c>
      <c r="M1163">
        <v>536.94241199999999</v>
      </c>
      <c r="N1163" t="e">
        <f t="shared" si="1533"/>
        <v>#REF!</v>
      </c>
      <c r="O1163">
        <f t="shared" si="1534"/>
        <v>1.7259277559400169E-2</v>
      </c>
      <c r="P1163">
        <v>40.889372999999999</v>
      </c>
      <c r="Q1163" t="e">
        <f t="shared" si="1535"/>
        <v>#REF!</v>
      </c>
      <c r="R1163">
        <f t="shared" si="1536"/>
        <v>5.6656812024847543E-3</v>
      </c>
      <c r="S1163">
        <v>216.28999300000001</v>
      </c>
      <c r="T1163" t="e">
        <f t="shared" si="1537"/>
        <v>#REF!</v>
      </c>
      <c r="U1163">
        <f t="shared" si="1538"/>
        <v>-5.4717814138638765E-3</v>
      </c>
      <c r="V1163">
        <v>47.770043999999999</v>
      </c>
      <c r="W1163" t="e">
        <f t="shared" si="1539"/>
        <v>#REF!</v>
      </c>
      <c r="X1163">
        <f t="shared" si="1540"/>
        <v>2.9069805766861363E-2</v>
      </c>
      <c r="Y1163">
        <v>52.669474000000001</v>
      </c>
      <c r="Z1163" t="e">
        <f t="shared" si="1541"/>
        <v>#REF!</v>
      </c>
      <c r="AA1163">
        <f t="shared" si="1542"/>
        <v>6.6408378943837278E-3</v>
      </c>
      <c r="AB1163">
        <v>87.124245000000002</v>
      </c>
      <c r="AC1163" t="e">
        <f t="shared" si="1543"/>
        <v>#REF!</v>
      </c>
      <c r="AD1163">
        <f t="shared" si="1544"/>
        <v>-6.0069304364364674E-3</v>
      </c>
      <c r="AE1163">
        <f>(C1163*'10Stocks'!$D$3)+(F1163*'10Stocks'!$D$4)+('10Stocks_'!I1163*'10Stocks'!$D$5)+('10Stocks_'!L1163*'10Stocks'!$D$6)+('10Stocks_'!O1163*'10Stocks'!$D$7)+('10Stocks_'!R1163*'10Stocks'!$D$8)+('10Stocks_'!U1163*'10Stocks'!$D$9)+('10Stocks_'!X1163*'10Stocks'!$D$10)+('10Stocks_'!AA1163*'10Stocks'!$D$11)+('10Stocks_'!AD1163*'10Stocks'!$D$12)</f>
        <v>6.6669848860361775E-3</v>
      </c>
      <c r="AF1163">
        <f t="shared" si="1545"/>
        <v>420243.60200303583</v>
      </c>
      <c r="AG1163">
        <f t="shared" si="1521"/>
        <v>306321.64297345595</v>
      </c>
    </row>
    <row r="1164" spans="1:33" x14ac:dyDescent="0.35">
      <c r="A1164">
        <v>121.86521500000001</v>
      </c>
      <c r="B1164" t="e">
        <f t="shared" ref="B1164:B1227" si="1553">(#REF!-#REF!)/#REF!</f>
        <v>#REF!</v>
      </c>
      <c r="C1164">
        <f t="shared" si="1526"/>
        <v>2.3438785371740239E-2</v>
      </c>
      <c r="D1164">
        <v>214.66999799999999</v>
      </c>
      <c r="E1164" t="e">
        <f t="shared" si="1527"/>
        <v>#REF!</v>
      </c>
      <c r="F1164">
        <f t="shared" si="1528"/>
        <v>-2.1737167136919731E-2</v>
      </c>
      <c r="G1164">
        <v>63.397637000000003</v>
      </c>
      <c r="H1164" t="e">
        <f t="shared" si="1529"/>
        <v>#REF!</v>
      </c>
      <c r="I1164">
        <f t="shared" si="1530"/>
        <v>-1.6178802603254024E-3</v>
      </c>
      <c r="J1164">
        <v>99.910088000000002</v>
      </c>
      <c r="K1164" t="e">
        <f t="shared" si="1531"/>
        <v>#REF!</v>
      </c>
      <c r="L1164">
        <f t="shared" si="1532"/>
        <v>-4.9054052315497336E-4</v>
      </c>
      <c r="M1164">
        <v>535.97240499999998</v>
      </c>
      <c r="N1164" t="e">
        <f t="shared" si="1533"/>
        <v>#REF!</v>
      </c>
      <c r="O1164">
        <f t="shared" si="1534"/>
        <v>-1.806538240082271E-3</v>
      </c>
      <c r="P1164">
        <v>40.67821</v>
      </c>
      <c r="Q1164" t="e">
        <f t="shared" si="1535"/>
        <v>#REF!</v>
      </c>
      <c r="R1164">
        <f t="shared" si="1536"/>
        <v>-5.1642513569479069E-3</v>
      </c>
      <c r="S1164">
        <v>212.800003</v>
      </c>
      <c r="T1164" t="e">
        <f t="shared" si="1537"/>
        <v>#REF!</v>
      </c>
      <c r="U1164">
        <f t="shared" si="1538"/>
        <v>-1.6135697965462534E-2</v>
      </c>
      <c r="V1164">
        <v>47.760046000000003</v>
      </c>
      <c r="W1164" t="e">
        <f t="shared" si="1539"/>
        <v>#REF!</v>
      </c>
      <c r="X1164">
        <f t="shared" si="1540"/>
        <v>-2.092943435429106E-4</v>
      </c>
      <c r="Y1164">
        <v>52.02281</v>
      </c>
      <c r="Z1164" t="e">
        <f t="shared" si="1541"/>
        <v>#REF!</v>
      </c>
      <c r="AA1164">
        <f t="shared" si="1542"/>
        <v>-1.2277775927665449E-2</v>
      </c>
      <c r="AB1164">
        <v>86.731746000000001</v>
      </c>
      <c r="AC1164" t="e">
        <f t="shared" si="1543"/>
        <v>#REF!</v>
      </c>
      <c r="AD1164">
        <f t="shared" si="1544"/>
        <v>-4.5050490824913407E-3</v>
      </c>
      <c r="AE1164">
        <f>(C1164*'10Stocks'!$D$3)+(F1164*'10Stocks'!$D$4)+('10Stocks_'!I1164*'10Stocks'!$D$5)+('10Stocks_'!L1164*'10Stocks'!$D$6)+('10Stocks_'!O1164*'10Stocks'!$D$7)+('10Stocks_'!R1164*'10Stocks'!$D$8)+('10Stocks_'!U1164*'10Stocks'!$D$9)+('10Stocks_'!X1164*'10Stocks'!$D$10)+('10Stocks_'!AA1164*'10Stocks'!$D$11)+('10Stocks_'!AD1164*'10Stocks'!$D$12)</f>
        <v>2.8396399897299886E-4</v>
      </c>
      <c r="AF1164">
        <f t="shared" si="1545"/>
        <v>420362.93605680345</v>
      </c>
      <c r="AG1164">
        <f t="shared" si="1521"/>
        <v>306408.6272921667</v>
      </c>
    </row>
    <row r="1165" spans="1:33" x14ac:dyDescent="0.35">
      <c r="A1165">
        <v>123.40707399999999</v>
      </c>
      <c r="B1165" t="e">
        <f t="shared" ref="B1165:B1228" si="1554">(#REF!-#REF!)/#REF!</f>
        <v>#REF!</v>
      </c>
      <c r="C1165">
        <f t="shared" si="1526"/>
        <v>1.2652166575999459E-2</v>
      </c>
      <c r="D1165">
        <v>205.020004</v>
      </c>
      <c r="E1165" t="e">
        <f t="shared" si="1527"/>
        <v>#REF!</v>
      </c>
      <c r="F1165">
        <f t="shared" si="1528"/>
        <v>-4.4952690594425741E-2</v>
      </c>
      <c r="G1165">
        <v>64.237904999999998</v>
      </c>
      <c r="H1165" t="e">
        <f t="shared" si="1529"/>
        <v>#REF!</v>
      </c>
      <c r="I1165">
        <f t="shared" si="1530"/>
        <v>1.3253932477010059E-2</v>
      </c>
      <c r="J1165">
        <v>101.587188</v>
      </c>
      <c r="K1165" t="e">
        <f t="shared" si="1531"/>
        <v>#REF!</v>
      </c>
      <c r="L1165">
        <f t="shared" si="1532"/>
        <v>1.6786092711678881E-2</v>
      </c>
      <c r="M1165">
        <v>542.93247199999996</v>
      </c>
      <c r="N1165" t="e">
        <f t="shared" si="1533"/>
        <v>#REF!</v>
      </c>
      <c r="O1165">
        <f t="shared" si="1534"/>
        <v>1.2985868181030666E-2</v>
      </c>
      <c r="P1165">
        <v>41.359698000000002</v>
      </c>
      <c r="Q1165" t="e">
        <f t="shared" si="1535"/>
        <v>#REF!</v>
      </c>
      <c r="R1165">
        <f t="shared" si="1536"/>
        <v>1.6753146217594179E-2</v>
      </c>
      <c r="S1165">
        <v>202.88000500000001</v>
      </c>
      <c r="T1165" t="e">
        <f t="shared" si="1537"/>
        <v>#REF!</v>
      </c>
      <c r="U1165">
        <f t="shared" si="1538"/>
        <v>-4.6616531297699243E-2</v>
      </c>
      <c r="V1165">
        <v>47.899987000000003</v>
      </c>
      <c r="W1165" t="e">
        <f t="shared" si="1539"/>
        <v>#REF!</v>
      </c>
      <c r="X1165">
        <f t="shared" si="1540"/>
        <v>2.9300851175897173E-3</v>
      </c>
      <c r="Y1165">
        <v>52.949375000000003</v>
      </c>
      <c r="Z1165" t="e">
        <f t="shared" si="1541"/>
        <v>#REF!</v>
      </c>
      <c r="AA1165">
        <f t="shared" si="1542"/>
        <v>1.7810744940536732E-2</v>
      </c>
      <c r="AB1165">
        <v>88.426179000000005</v>
      </c>
      <c r="AC1165" t="e">
        <f t="shared" si="1543"/>
        <v>#REF!</v>
      </c>
      <c r="AD1165">
        <f t="shared" si="1544"/>
        <v>1.9536479756789443E-2</v>
      </c>
      <c r="AE1165">
        <f>(C1165*'10Stocks'!$D$3)+(F1165*'10Stocks'!$D$4)+('10Stocks_'!I1165*'10Stocks'!$D$5)+('10Stocks_'!L1165*'10Stocks'!$D$6)+('10Stocks_'!O1165*'10Stocks'!$D$7)+('10Stocks_'!R1165*'10Stocks'!$D$8)+('10Stocks_'!U1165*'10Stocks'!$D$9)+('10Stocks_'!X1165*'10Stocks'!$D$10)+('10Stocks_'!AA1165*'10Stocks'!$D$11)+('10Stocks_'!AD1165*'10Stocks'!$D$12)</f>
        <v>4.799455731464123E-3</v>
      </c>
      <c r="AF1165">
        <f t="shared" si="1545"/>
        <v>422380.44935955637</v>
      </c>
      <c r="AG1165">
        <f t="shared" si="1521"/>
        <v>307879.22193459416</v>
      </c>
    </row>
    <row r="1166" spans="1:33" x14ac:dyDescent="0.35">
      <c r="A1166">
        <v>124.012109</v>
      </c>
      <c r="B1166" t="e">
        <f t="shared" ref="B1166:B1229" si="1555">(#REF!-#REF!)/#REF!</f>
        <v>#REF!</v>
      </c>
      <c r="C1166">
        <f t="shared" si="1526"/>
        <v>4.9027578435252494E-3</v>
      </c>
      <c r="D1166">
        <v>212.13000500000001</v>
      </c>
      <c r="E1166" t="e">
        <f t="shared" si="1527"/>
        <v>#REF!</v>
      </c>
      <c r="F1166">
        <f t="shared" si="1528"/>
        <v>3.4679547660139601E-2</v>
      </c>
      <c r="G1166">
        <v>65.975081000000003</v>
      </c>
      <c r="H1166" t="e">
        <f t="shared" si="1529"/>
        <v>#REF!</v>
      </c>
      <c r="I1166">
        <f t="shared" si="1530"/>
        <v>2.7042849544984465E-2</v>
      </c>
      <c r="J1166">
        <v>102.16583300000001</v>
      </c>
      <c r="K1166" t="e">
        <f t="shared" si="1531"/>
        <v>#REF!</v>
      </c>
      <c r="L1166">
        <f t="shared" si="1532"/>
        <v>5.6960430876382634E-3</v>
      </c>
      <c r="M1166">
        <v>549.01250100000004</v>
      </c>
      <c r="N1166" t="e">
        <f t="shared" si="1533"/>
        <v>#REF!</v>
      </c>
      <c r="O1166">
        <f t="shared" si="1534"/>
        <v>1.1198499470114733E-2</v>
      </c>
      <c r="P1166">
        <v>42.108376</v>
      </c>
      <c r="Q1166" t="e">
        <f t="shared" si="1535"/>
        <v>#REF!</v>
      </c>
      <c r="R1166">
        <f t="shared" si="1536"/>
        <v>1.8101631206301316E-2</v>
      </c>
      <c r="S1166">
        <v>203.770004</v>
      </c>
      <c r="T1166" t="e">
        <f t="shared" si="1537"/>
        <v>#REF!</v>
      </c>
      <c r="U1166">
        <f t="shared" si="1538"/>
        <v>4.3868246158609309E-3</v>
      </c>
      <c r="V1166">
        <v>48.319814000000001</v>
      </c>
      <c r="W1166" t="e">
        <f t="shared" si="1539"/>
        <v>#REF!</v>
      </c>
      <c r="X1166">
        <f t="shared" si="1540"/>
        <v>8.7646579110762166E-3</v>
      </c>
      <c r="Y1166">
        <v>53.403008</v>
      </c>
      <c r="Z1166" t="e">
        <f t="shared" si="1541"/>
        <v>#REF!</v>
      </c>
      <c r="AA1166">
        <f t="shared" si="1542"/>
        <v>8.5672965922637678E-3</v>
      </c>
      <c r="AB1166">
        <v>89.383482999999998</v>
      </c>
      <c r="AC1166" t="e">
        <f t="shared" si="1543"/>
        <v>#REF!</v>
      </c>
      <c r="AD1166">
        <f t="shared" si="1544"/>
        <v>1.0826024722836813E-2</v>
      </c>
      <c r="AE1166">
        <f>(C1166*'10Stocks'!$D$3)+(F1166*'10Stocks'!$D$4)+('10Stocks_'!I1166*'10Stocks'!$D$5)+('10Stocks_'!L1166*'10Stocks'!$D$6)+('10Stocks_'!O1166*'10Stocks'!$D$7)+('10Stocks_'!R1166*'10Stocks'!$D$8)+('10Stocks_'!U1166*'10Stocks'!$D$9)+('10Stocks_'!X1166*'10Stocks'!$D$10)+('10Stocks_'!AA1166*'10Stocks'!$D$11)+('10Stocks_'!AD1166*'10Stocks'!$D$12)</f>
        <v>7.5330514384998907E-3</v>
      </c>
      <c r="AF1166">
        <f t="shared" si="1545"/>
        <v>425562.26301119861</v>
      </c>
      <c r="AG1166">
        <f t="shared" si="1521"/>
        <v>310198.49195027276</v>
      </c>
    </row>
    <row r="1167" spans="1:33" x14ac:dyDescent="0.35">
      <c r="A1167">
        <v>124.74400300000001</v>
      </c>
      <c r="B1167" t="e">
        <f t="shared" ref="B1167:B1230" si="1556">(#REF!-#REF!)/#REF!</f>
        <v>#REF!</v>
      </c>
      <c r="C1167">
        <f t="shared" si="1526"/>
        <v>5.9017946384575326E-3</v>
      </c>
      <c r="D1167">
        <v>208.80999800000001</v>
      </c>
      <c r="E1167" t="e">
        <f t="shared" si="1527"/>
        <v>#REF!</v>
      </c>
      <c r="F1167">
        <f t="shared" si="1528"/>
        <v>-1.5650812811700089E-2</v>
      </c>
      <c r="G1167">
        <v>65.587996000000004</v>
      </c>
      <c r="H1167" t="e">
        <f t="shared" si="1529"/>
        <v>#REF!</v>
      </c>
      <c r="I1167">
        <f t="shared" si="1530"/>
        <v>-5.8671394431482242E-3</v>
      </c>
      <c r="J1167">
        <v>102.1168</v>
      </c>
      <c r="K1167" t="e">
        <f t="shared" si="1531"/>
        <v>#REF!</v>
      </c>
      <c r="L1167">
        <f t="shared" si="1532"/>
        <v>-4.7993540071276605E-4</v>
      </c>
      <c r="M1167">
        <v>542.842443</v>
      </c>
      <c r="N1167" t="e">
        <f t="shared" si="1533"/>
        <v>#REF!</v>
      </c>
      <c r="O1167">
        <f t="shared" si="1534"/>
        <v>-1.1238465406091072E-2</v>
      </c>
      <c r="P1167">
        <v>42.127713</v>
      </c>
      <c r="Q1167" t="e">
        <f t="shared" si="1535"/>
        <v>#REF!</v>
      </c>
      <c r="R1167">
        <f t="shared" si="1536"/>
        <v>4.5921979988019867E-4</v>
      </c>
      <c r="S1167">
        <v>204.35000600000001</v>
      </c>
      <c r="T1167" t="e">
        <f t="shared" si="1537"/>
        <v>#REF!</v>
      </c>
      <c r="U1167">
        <f t="shared" si="1538"/>
        <v>2.8463561300220001E-3</v>
      </c>
      <c r="V1167">
        <v>48.639679999999998</v>
      </c>
      <c r="W1167" t="e">
        <f t="shared" si="1539"/>
        <v>#REF!</v>
      </c>
      <c r="X1167">
        <f t="shared" si="1540"/>
        <v>6.619768859209548E-3</v>
      </c>
      <c r="Y1167">
        <v>53.441611999999999</v>
      </c>
      <c r="Z1167" t="e">
        <f t="shared" si="1541"/>
        <v>#REF!</v>
      </c>
      <c r="AA1167">
        <f t="shared" si="1542"/>
        <v>7.2288062874659447E-4</v>
      </c>
      <c r="AB1167">
        <v>89.077145999999999</v>
      </c>
      <c r="AC1167" t="e">
        <f t="shared" si="1543"/>
        <v>#REF!</v>
      </c>
      <c r="AD1167">
        <f t="shared" si="1544"/>
        <v>-3.4272215594910215E-3</v>
      </c>
      <c r="AE1167">
        <f>(C1167*'10Stocks'!$D$3)+(F1167*'10Stocks'!$D$4)+('10Stocks_'!I1167*'10Stocks'!$D$5)+('10Stocks_'!L1167*'10Stocks'!$D$6)+('10Stocks_'!O1167*'10Stocks'!$D$7)+('10Stocks_'!R1167*'10Stocks'!$D$8)+('10Stocks_'!U1167*'10Stocks'!$D$9)+('10Stocks_'!X1167*'10Stocks'!$D$10)+('10Stocks_'!AA1167*'10Stocks'!$D$11)+('10Stocks_'!AD1167*'10Stocks'!$D$12)</f>
        <v>-6.1972260357477324E-4</v>
      </c>
      <c r="AF1167">
        <f t="shared" si="1545"/>
        <v>425298.53245758213</v>
      </c>
      <c r="AG1167">
        <f t="shared" si="1521"/>
        <v>310006.25493321638</v>
      </c>
    </row>
    <row r="1168" spans="1:33" x14ac:dyDescent="0.35">
      <c r="A1168">
        <v>125.612516</v>
      </c>
      <c r="B1168" t="e">
        <f t="shared" ref="B1168:B1231" si="1557">(#REF!-#REF!)/#REF!</f>
        <v>#REF!</v>
      </c>
      <c r="C1168">
        <f t="shared" si="1526"/>
        <v>6.9623627518189627E-3</v>
      </c>
      <c r="D1168">
        <v>207.14999399999999</v>
      </c>
      <c r="E1168" t="e">
        <f t="shared" si="1527"/>
        <v>#REF!</v>
      </c>
      <c r="F1168">
        <f t="shared" si="1528"/>
        <v>-7.9498300651294242E-3</v>
      </c>
      <c r="G1168">
        <v>63.945230000000002</v>
      </c>
      <c r="H1168" t="e">
        <f t="shared" si="1529"/>
        <v>#REF!</v>
      </c>
      <c r="I1168">
        <f t="shared" si="1530"/>
        <v>-2.5046747883560913E-2</v>
      </c>
      <c r="J1168">
        <v>101.8618</v>
      </c>
      <c r="K1168" t="e">
        <f t="shared" si="1531"/>
        <v>#REF!</v>
      </c>
      <c r="L1168">
        <f t="shared" si="1532"/>
        <v>-2.4971405292762354E-3</v>
      </c>
      <c r="M1168">
        <v>539.70242199999996</v>
      </c>
      <c r="N1168" t="e">
        <f t="shared" si="1533"/>
        <v>#REF!</v>
      </c>
      <c r="O1168">
        <f t="shared" si="1534"/>
        <v>-5.7844058446256145E-3</v>
      </c>
      <c r="P1168">
        <v>42.079376000000003</v>
      </c>
      <c r="Q1168" t="e">
        <f t="shared" si="1535"/>
        <v>#REF!</v>
      </c>
      <c r="R1168">
        <f t="shared" si="1536"/>
        <v>-1.1473919792417053E-3</v>
      </c>
      <c r="S1168">
        <v>204.46000699999999</v>
      </c>
      <c r="T1168" t="e">
        <f t="shared" si="1537"/>
        <v>#REF!</v>
      </c>
      <c r="U1168">
        <f t="shared" si="1538"/>
        <v>5.3829702358796456E-4</v>
      </c>
      <c r="V1168">
        <v>48.899569999999997</v>
      </c>
      <c r="W1168" t="e">
        <f t="shared" si="1539"/>
        <v>#REF!</v>
      </c>
      <c r="X1168">
        <f t="shared" si="1540"/>
        <v>5.3431683761077098E-3</v>
      </c>
      <c r="Y1168">
        <v>52.621215999999997</v>
      </c>
      <c r="Z1168" t="e">
        <f t="shared" si="1541"/>
        <v>#REF!</v>
      </c>
      <c r="AA1168">
        <f t="shared" si="1542"/>
        <v>-1.5351258491229687E-2</v>
      </c>
      <c r="AB1168">
        <v>87.124245000000002</v>
      </c>
      <c r="AC1168" t="e">
        <f t="shared" si="1543"/>
        <v>#REF!</v>
      </c>
      <c r="AD1168">
        <f t="shared" si="1544"/>
        <v>-2.1923704201299816E-2</v>
      </c>
      <c r="AE1168">
        <f>(C1168*'10Stocks'!$D$3)+(F1168*'10Stocks'!$D$4)+('10Stocks_'!I1168*'10Stocks'!$D$5)+('10Stocks_'!L1168*'10Stocks'!$D$6)+('10Stocks_'!O1168*'10Stocks'!$D$7)+('10Stocks_'!R1168*'10Stocks'!$D$8)+('10Stocks_'!U1168*'10Stocks'!$D$9)+('10Stocks_'!X1168*'10Stocks'!$D$10)+('10Stocks_'!AA1168*'10Stocks'!$D$11)+('10Stocks_'!AD1168*'10Stocks'!$D$12)</f>
        <v>-8.1390829603031703E-4</v>
      </c>
      <c r="AF1168">
        <f t="shared" si="1545"/>
        <v>424952.37845372537</v>
      </c>
      <c r="AG1168">
        <f t="shared" si="1521"/>
        <v>309753.93827050494</v>
      </c>
    </row>
    <row r="1169" spans="1:33" x14ac:dyDescent="0.35">
      <c r="A1169">
        <v>125.34903</v>
      </c>
      <c r="B1169" t="e">
        <f t="shared" ref="B1169:B1232" si="1558">(#REF!-#REF!)/#REF!</f>
        <v>#REF!</v>
      </c>
      <c r="C1169">
        <f t="shared" si="1526"/>
        <v>-2.0976094452243941E-3</v>
      </c>
      <c r="D1169">
        <v>207.240005</v>
      </c>
      <c r="E1169" t="e">
        <f t="shared" si="1527"/>
        <v>#REF!</v>
      </c>
      <c r="F1169">
        <f t="shared" si="1528"/>
        <v>4.3452089117610143E-4</v>
      </c>
      <c r="G1169">
        <v>63.652548000000003</v>
      </c>
      <c r="H1169" t="e">
        <f t="shared" si="1529"/>
        <v>#REF!</v>
      </c>
      <c r="I1169">
        <f t="shared" si="1530"/>
        <v>-4.5770732234444887E-3</v>
      </c>
      <c r="J1169">
        <v>101.891222</v>
      </c>
      <c r="K1169" t="e">
        <f t="shared" si="1531"/>
        <v>#REF!</v>
      </c>
      <c r="L1169">
        <f t="shared" si="1532"/>
        <v>2.8884233343605479E-4</v>
      </c>
      <c r="M1169">
        <v>542.872432</v>
      </c>
      <c r="N1169" t="e">
        <f t="shared" si="1533"/>
        <v>#REF!</v>
      </c>
      <c r="O1169">
        <f t="shared" si="1534"/>
        <v>5.8736256699623403E-3</v>
      </c>
      <c r="P1169">
        <v>42.050376999999997</v>
      </c>
      <c r="Q1169" t="e">
        <f t="shared" si="1535"/>
        <v>#REF!</v>
      </c>
      <c r="R1169">
        <f t="shared" si="1536"/>
        <v>-6.8914995317435293E-4</v>
      </c>
      <c r="S1169">
        <v>211.71000699999999</v>
      </c>
      <c r="T1169" t="e">
        <f t="shared" si="1537"/>
        <v>#REF!</v>
      </c>
      <c r="U1169">
        <f t="shared" si="1538"/>
        <v>3.5459257320674946E-2</v>
      </c>
      <c r="V1169">
        <v>49.199446999999999</v>
      </c>
      <c r="W1169" t="e">
        <f t="shared" si="1539"/>
        <v>#REF!</v>
      </c>
      <c r="X1169">
        <f t="shared" si="1540"/>
        <v>6.1325079136688157E-3</v>
      </c>
      <c r="Y1169">
        <v>52.659824</v>
      </c>
      <c r="Z1169" t="e">
        <f t="shared" si="1541"/>
        <v>#REF!</v>
      </c>
      <c r="AA1169">
        <f t="shared" si="1542"/>
        <v>7.3369646189862909E-4</v>
      </c>
      <c r="AB1169">
        <v>85.621278000000004</v>
      </c>
      <c r="AC1169" t="e">
        <f t="shared" si="1543"/>
        <v>#REF!</v>
      </c>
      <c r="AD1169">
        <f t="shared" si="1544"/>
        <v>-1.7250846764870077E-2</v>
      </c>
      <c r="AE1169">
        <f>(C1169*'10Stocks'!$D$3)+(F1169*'10Stocks'!$D$4)+('10Stocks_'!I1169*'10Stocks'!$D$5)+('10Stocks_'!L1169*'10Stocks'!$D$6)+('10Stocks_'!O1169*'10Stocks'!$D$7)+('10Stocks_'!R1169*'10Stocks'!$D$8)+('10Stocks_'!U1169*'10Stocks'!$D$9)+('10Stocks_'!X1169*'10Stocks'!$D$10)+('10Stocks_'!AA1169*'10Stocks'!$D$11)+('10Stocks_'!AD1169*'10Stocks'!$D$12)</f>
        <v>6.6474209953763849E-3</v>
      </c>
      <c r="AF1169">
        <f t="shared" si="1545"/>
        <v>427777.21581629378</v>
      </c>
      <c r="AG1169">
        <f t="shared" si="1521"/>
        <v>311813.00310316484</v>
      </c>
    </row>
    <row r="1170" spans="1:33" x14ac:dyDescent="0.35">
      <c r="A1170">
        <v>126.37368499999999</v>
      </c>
      <c r="B1170" t="e">
        <f t="shared" ref="B1170:B1233" si="1559">(#REF!-#REF!)/#REF!</f>
        <v>#REF!</v>
      </c>
      <c r="C1170">
        <f t="shared" si="1526"/>
        <v>8.1744150712613865E-3</v>
      </c>
      <c r="D1170">
        <v>209.63000500000001</v>
      </c>
      <c r="E1170" t="e">
        <f t="shared" si="1527"/>
        <v>#REF!</v>
      </c>
      <c r="F1170">
        <f t="shared" si="1528"/>
        <v>1.1532522400778822E-2</v>
      </c>
      <c r="G1170">
        <v>63.614781999999998</v>
      </c>
      <c r="H1170" t="e">
        <f t="shared" si="1529"/>
        <v>#REF!</v>
      </c>
      <c r="I1170">
        <f t="shared" si="1530"/>
        <v>-5.9331481907063408E-4</v>
      </c>
      <c r="J1170">
        <v>102.538527</v>
      </c>
      <c r="K1170" t="e">
        <f t="shared" si="1531"/>
        <v>#REF!</v>
      </c>
      <c r="L1170">
        <f t="shared" si="1532"/>
        <v>6.352902510090643E-3</v>
      </c>
      <c r="M1170">
        <v>538.95244100000002</v>
      </c>
      <c r="N1170" t="e">
        <f t="shared" si="1533"/>
        <v>#REF!</v>
      </c>
      <c r="O1170">
        <f t="shared" si="1534"/>
        <v>-7.2208326835796694E-3</v>
      </c>
      <c r="P1170">
        <v>42.398381000000001</v>
      </c>
      <c r="Q1170" t="e">
        <f t="shared" si="1535"/>
        <v>#REF!</v>
      </c>
      <c r="R1170">
        <f t="shared" si="1536"/>
        <v>8.2758829962452686E-3</v>
      </c>
      <c r="S1170">
        <v>217.11000100000001</v>
      </c>
      <c r="T1170" t="e">
        <f t="shared" si="1537"/>
        <v>#REF!</v>
      </c>
      <c r="U1170">
        <f t="shared" si="1538"/>
        <v>2.5506560018204623E-2</v>
      </c>
      <c r="V1170">
        <v>49.539306000000003</v>
      </c>
      <c r="W1170" t="e">
        <f t="shared" si="1539"/>
        <v>#REF!</v>
      </c>
      <c r="X1170">
        <f t="shared" si="1540"/>
        <v>6.9077808943666403E-3</v>
      </c>
      <c r="Y1170">
        <v>52.920420999999997</v>
      </c>
      <c r="Z1170" t="e">
        <f t="shared" si="1541"/>
        <v>#REF!</v>
      </c>
      <c r="AA1170">
        <f t="shared" si="1542"/>
        <v>4.9486872572911955E-3</v>
      </c>
      <c r="AB1170">
        <v>86.080779000000007</v>
      </c>
      <c r="AC1170" t="e">
        <f t="shared" si="1543"/>
        <v>#REF!</v>
      </c>
      <c r="AD1170">
        <f t="shared" si="1544"/>
        <v>5.3666683181253496E-3</v>
      </c>
      <c r="AE1170">
        <f>(C1170*'10Stocks'!$D$3)+(F1170*'10Stocks'!$D$4)+('10Stocks_'!I1170*'10Stocks'!$D$5)+('10Stocks_'!L1170*'10Stocks'!$D$6)+('10Stocks_'!O1170*'10Stocks'!$D$7)+('10Stocks_'!R1170*'10Stocks'!$D$8)+('10Stocks_'!U1170*'10Stocks'!$D$9)+('10Stocks_'!X1170*'10Stocks'!$D$10)+('10Stocks_'!AA1170*'10Stocks'!$D$11)+('10Stocks_'!AD1170*'10Stocks'!$D$12)</f>
        <v>7.6894374733101345E-3</v>
      </c>
      <c r="AF1170">
        <f t="shared" si="1545"/>
        <v>431066.58196981985</v>
      </c>
      <c r="AG1170">
        <f t="shared" si="1521"/>
        <v>314210.66969389166</v>
      </c>
    </row>
    <row r="1171" spans="1:33" x14ac:dyDescent="0.35">
      <c r="A1171">
        <v>129.78918999999999</v>
      </c>
      <c r="B1171" t="e">
        <f t="shared" ref="B1171:B1234" si="1560">(#REF!-#REF!)/#REF!</f>
        <v>#REF!</v>
      </c>
      <c r="C1171">
        <f t="shared" si="1526"/>
        <v>2.7027027027026997E-2</v>
      </c>
      <c r="D1171">
        <v>206.429993</v>
      </c>
      <c r="E1171" t="e">
        <f t="shared" si="1527"/>
        <v>#REF!</v>
      </c>
      <c r="F1171">
        <f t="shared" si="1528"/>
        <v>-1.5265047577516467E-2</v>
      </c>
      <c r="G1171">
        <v>63.180487999999997</v>
      </c>
      <c r="H1171" t="e">
        <f t="shared" si="1529"/>
        <v>#REF!</v>
      </c>
      <c r="I1171">
        <f t="shared" si="1530"/>
        <v>-6.8269352868331971E-3</v>
      </c>
      <c r="J1171">
        <v>102.970057</v>
      </c>
      <c r="K1171" t="e">
        <f t="shared" si="1531"/>
        <v>#REF!</v>
      </c>
      <c r="L1171">
        <f t="shared" si="1532"/>
        <v>4.2084669306786029E-3</v>
      </c>
      <c r="M1171">
        <v>531.91238099999998</v>
      </c>
      <c r="N1171" t="e">
        <f t="shared" si="1533"/>
        <v>#REF!</v>
      </c>
      <c r="O1171">
        <f t="shared" si="1534"/>
        <v>-1.3062488383831328E-2</v>
      </c>
      <c r="P1171">
        <v>42.678718000000003</v>
      </c>
      <c r="Q1171" t="e">
        <f t="shared" si="1535"/>
        <v>#REF!</v>
      </c>
      <c r="R1171">
        <f t="shared" si="1536"/>
        <v>6.6119741694854557E-3</v>
      </c>
      <c r="S1171">
        <v>207.33999600000001</v>
      </c>
      <c r="T1171" t="e">
        <f t="shared" si="1537"/>
        <v>#REF!</v>
      </c>
      <c r="U1171">
        <f t="shared" si="1538"/>
        <v>-4.50002531205368E-2</v>
      </c>
      <c r="V1171">
        <v>48.949551999999997</v>
      </c>
      <c r="W1171" t="e">
        <f t="shared" si="1539"/>
        <v>#REF!</v>
      </c>
      <c r="X1171">
        <f t="shared" si="1540"/>
        <v>-1.1904769114044639E-2</v>
      </c>
      <c r="Y1171">
        <v>53.181015000000002</v>
      </c>
      <c r="Z1171" t="e">
        <f t="shared" si="1541"/>
        <v>#REF!</v>
      </c>
      <c r="AA1171">
        <f t="shared" si="1542"/>
        <v>4.9242616569510032E-3</v>
      </c>
      <c r="AB1171">
        <v>85.209636000000003</v>
      </c>
      <c r="AC1171" t="e">
        <f t="shared" si="1543"/>
        <v>#REF!</v>
      </c>
      <c r="AD1171">
        <f t="shared" si="1544"/>
        <v>-1.0120064085386628E-2</v>
      </c>
      <c r="AE1171">
        <f>(C1171*'10Stocks'!$D$3)+(F1171*'10Stocks'!$D$4)+('10Stocks_'!I1171*'10Stocks'!$D$5)+('10Stocks_'!L1171*'10Stocks'!$D$6)+('10Stocks_'!O1171*'10Stocks'!$D$7)+('10Stocks_'!R1171*'10Stocks'!$D$8)+('10Stocks_'!U1171*'10Stocks'!$D$9)+('10Stocks_'!X1171*'10Stocks'!$D$10)+('10Stocks_'!AA1171*'10Stocks'!$D$11)+('10Stocks_'!AD1171*'10Stocks'!$D$12)</f>
        <v>-2.9108547445475409E-3</v>
      </c>
      <c r="AF1171">
        <f t="shared" si="1545"/>
        <v>429811.80976447713</v>
      </c>
      <c r="AG1171">
        <f t="shared" si="1521"/>
        <v>313296.04807522573</v>
      </c>
    </row>
    <row r="1172" spans="1:33" x14ac:dyDescent="0.35">
      <c r="A1172">
        <v>128.97922500000001</v>
      </c>
      <c r="B1172" t="e">
        <f t="shared" ref="B1172:B1235" si="1561">(#REF!-#REF!)/#REF!</f>
        <v>#REF!</v>
      </c>
      <c r="C1172">
        <f t="shared" si="1526"/>
        <v>-6.2406198852152251E-3</v>
      </c>
      <c r="D1172">
        <v>208.05999800000001</v>
      </c>
      <c r="E1172" t="e">
        <f t="shared" si="1527"/>
        <v>#REF!</v>
      </c>
      <c r="F1172">
        <f t="shared" si="1528"/>
        <v>7.8961636161079141E-3</v>
      </c>
      <c r="G1172">
        <v>63.340986999999998</v>
      </c>
      <c r="H1172" t="e">
        <f t="shared" si="1529"/>
        <v>#REF!</v>
      </c>
      <c r="I1172">
        <f t="shared" si="1530"/>
        <v>2.5403254245203281E-3</v>
      </c>
      <c r="J1172">
        <v>102.65621400000001</v>
      </c>
      <c r="K1172" t="e">
        <f t="shared" si="1531"/>
        <v>#REF!</v>
      </c>
      <c r="L1172">
        <f t="shared" si="1532"/>
        <v>-3.0479054702280241E-3</v>
      </c>
      <c r="M1172">
        <v>536.09242400000005</v>
      </c>
      <c r="N1172" t="e">
        <f t="shared" si="1533"/>
        <v>#REF!</v>
      </c>
      <c r="O1172">
        <f t="shared" si="1534"/>
        <v>7.8585179614385943E-3</v>
      </c>
      <c r="P1172">
        <v>42.620716000000002</v>
      </c>
      <c r="Q1172" t="e">
        <f t="shared" si="1535"/>
        <v>#REF!</v>
      </c>
      <c r="R1172">
        <f t="shared" si="1536"/>
        <v>-1.3590380104669939E-3</v>
      </c>
      <c r="S1172">
        <v>204.11000100000001</v>
      </c>
      <c r="T1172" t="e">
        <f t="shared" si="1537"/>
        <v>#REF!</v>
      </c>
      <c r="U1172">
        <f t="shared" si="1538"/>
        <v>-1.5578253411367878E-2</v>
      </c>
      <c r="V1172">
        <v>48.259838000000002</v>
      </c>
      <c r="W1172" t="e">
        <f t="shared" si="1539"/>
        <v>#REF!</v>
      </c>
      <c r="X1172">
        <f t="shared" si="1540"/>
        <v>-1.4090302603790839E-2</v>
      </c>
      <c r="Y1172">
        <v>53.441611999999999</v>
      </c>
      <c r="Z1172" t="e">
        <f t="shared" si="1541"/>
        <v>#REF!</v>
      </c>
      <c r="AA1172">
        <f t="shared" si="1542"/>
        <v>4.9001885353259439E-3</v>
      </c>
      <c r="AB1172">
        <v>85.602126999999996</v>
      </c>
      <c r="AC1172" t="e">
        <f t="shared" si="1543"/>
        <v>#REF!</v>
      </c>
      <c r="AD1172">
        <f t="shared" si="1544"/>
        <v>4.6061809253591058E-3</v>
      </c>
      <c r="AE1172">
        <f>(C1172*'10Stocks'!$D$3)+(F1172*'10Stocks'!$D$4)+('10Stocks_'!I1172*'10Stocks'!$D$5)+('10Stocks_'!L1172*'10Stocks'!$D$6)+('10Stocks_'!O1172*'10Stocks'!$D$7)+('10Stocks_'!R1172*'10Stocks'!$D$8)+('10Stocks_'!U1172*'10Stocks'!$D$9)+('10Stocks_'!X1172*'10Stocks'!$D$10)+('10Stocks_'!AA1172*'10Stocks'!$D$11)+('10Stocks_'!AD1172*'10Stocks'!$D$12)</f>
        <v>-3.6177287306922196E-3</v>
      </c>
      <c r="AF1172">
        <f t="shared" si="1545"/>
        <v>428256.86723150138</v>
      </c>
      <c r="AG1172">
        <f t="shared" si="1521"/>
        <v>312162.62796089164</v>
      </c>
    </row>
    <row r="1173" spans="1:33" x14ac:dyDescent="0.35">
      <c r="A1173">
        <v>125.680819</v>
      </c>
      <c r="B1173" t="e">
        <f t="shared" ref="B1173:B1236" si="1562">(#REF!-#REF!)/#REF!</f>
        <v>#REF!</v>
      </c>
      <c r="C1173">
        <f t="shared" si="1526"/>
        <v>-2.5573157227452823E-2</v>
      </c>
      <c r="D1173">
        <v>203.529999</v>
      </c>
      <c r="E1173" t="e">
        <f t="shared" si="1527"/>
        <v>#REF!</v>
      </c>
      <c r="F1173">
        <f t="shared" si="1528"/>
        <v>-2.1772561009060491E-2</v>
      </c>
      <c r="G1173">
        <v>63.756402000000001</v>
      </c>
      <c r="H1173" t="e">
        <f t="shared" si="1529"/>
        <v>#REF!</v>
      </c>
      <c r="I1173">
        <f t="shared" si="1530"/>
        <v>6.5583916461548503E-3</v>
      </c>
      <c r="J1173">
        <v>103.5389</v>
      </c>
      <c r="K1173" t="e">
        <f t="shared" si="1531"/>
        <v>#REF!</v>
      </c>
      <c r="L1173">
        <f t="shared" si="1532"/>
        <v>8.5984663334651365E-3</v>
      </c>
      <c r="M1173">
        <v>543.87248899999997</v>
      </c>
      <c r="N1173" t="e">
        <f t="shared" si="1533"/>
        <v>#REF!</v>
      </c>
      <c r="O1173">
        <f t="shared" si="1534"/>
        <v>1.4512544202639061E-2</v>
      </c>
      <c r="P1173">
        <v>42.524050000000003</v>
      </c>
      <c r="Q1173" t="e">
        <f t="shared" si="1535"/>
        <v>#REF!</v>
      </c>
      <c r="R1173">
        <f t="shared" si="1536"/>
        <v>-2.2680519961231771E-3</v>
      </c>
      <c r="S1173">
        <v>203.759995</v>
      </c>
      <c r="T1173" t="e">
        <f t="shared" si="1537"/>
        <v>#REF!</v>
      </c>
      <c r="U1173">
        <f t="shared" si="1538"/>
        <v>-1.7147910356436066E-3</v>
      </c>
      <c r="V1173">
        <v>48.409776000000001</v>
      </c>
      <c r="W1173" t="e">
        <f t="shared" si="1539"/>
        <v>#REF!</v>
      </c>
      <c r="X1173">
        <f t="shared" si="1540"/>
        <v>3.1068898324938181E-3</v>
      </c>
      <c r="Y1173">
        <v>53.403008</v>
      </c>
      <c r="Z1173" t="e">
        <f t="shared" si="1541"/>
        <v>#REF!</v>
      </c>
      <c r="AA1173">
        <f t="shared" si="1542"/>
        <v>-7.2235844981621096E-4</v>
      </c>
      <c r="AB1173">
        <v>85.774441999999993</v>
      </c>
      <c r="AC1173" t="e">
        <f t="shared" si="1543"/>
        <v>#REF!</v>
      </c>
      <c r="AD1173">
        <f t="shared" si="1544"/>
        <v>2.0129756822514183E-3</v>
      </c>
      <c r="AE1173">
        <f>(C1173*'10Stocks'!$D$3)+(F1173*'10Stocks'!$D$4)+('10Stocks_'!I1173*'10Stocks'!$D$5)+('10Stocks_'!L1173*'10Stocks'!$D$6)+('10Stocks_'!O1173*'10Stocks'!$D$7)+('10Stocks_'!R1173*'10Stocks'!$D$8)+('10Stocks_'!U1173*'10Stocks'!$D$9)+('10Stocks_'!X1173*'10Stocks'!$D$10)+('10Stocks_'!AA1173*'10Stocks'!$D$11)+('10Stocks_'!AD1173*'10Stocks'!$D$12)</f>
        <v>9.9151870750968803E-4</v>
      </c>
      <c r="AF1173">
        <f t="shared" si="1545"/>
        <v>428681.4919269809</v>
      </c>
      <c r="AG1173">
        <f t="shared" si="1521"/>
        <v>312472.14304630028</v>
      </c>
    </row>
    <row r="1174" spans="1:33" x14ac:dyDescent="0.35">
      <c r="A1174">
        <v>127.271473</v>
      </c>
      <c r="B1174" t="e">
        <f t="shared" ref="B1174:B1237" si="1563">(#REF!-#REF!)/#REF!</f>
        <v>#REF!</v>
      </c>
      <c r="C1174">
        <f t="shared" si="1526"/>
        <v>1.2656298810401615E-2</v>
      </c>
      <c r="D1174">
        <v>205.88000500000001</v>
      </c>
      <c r="E1174" t="e">
        <f t="shared" si="1527"/>
        <v>#REF!</v>
      </c>
      <c r="F1174">
        <f t="shared" si="1528"/>
        <v>1.1546238940432597E-2</v>
      </c>
      <c r="G1174">
        <v>62.170279999999998</v>
      </c>
      <c r="H1174" t="e">
        <f t="shared" si="1529"/>
        <v>#REF!</v>
      </c>
      <c r="I1174">
        <f t="shared" si="1530"/>
        <v>-2.4877846776861768E-2</v>
      </c>
      <c r="J1174">
        <v>102.548329</v>
      </c>
      <c r="K1174" t="e">
        <f t="shared" si="1531"/>
        <v>#REF!</v>
      </c>
      <c r="L1174">
        <f t="shared" si="1532"/>
        <v>-9.5671385344059355E-3</v>
      </c>
      <c r="M1174">
        <v>555.48251600000003</v>
      </c>
      <c r="N1174" t="e">
        <f t="shared" si="1533"/>
        <v>#REF!</v>
      </c>
      <c r="O1174">
        <f t="shared" si="1534"/>
        <v>2.1346965023634538E-2</v>
      </c>
      <c r="P1174">
        <v>42.591717000000003</v>
      </c>
      <c r="Q1174" t="e">
        <f t="shared" si="1535"/>
        <v>#REF!</v>
      </c>
      <c r="R1174">
        <f t="shared" si="1536"/>
        <v>1.5912642375314708E-3</v>
      </c>
      <c r="S1174">
        <v>207.19000199999999</v>
      </c>
      <c r="T1174" t="e">
        <f t="shared" si="1537"/>
        <v>#REF!</v>
      </c>
      <c r="U1174">
        <f t="shared" si="1538"/>
        <v>1.6833564409932326E-2</v>
      </c>
      <c r="V1174">
        <v>48.629686</v>
      </c>
      <c r="W1174" t="e">
        <f t="shared" si="1539"/>
        <v>#REF!</v>
      </c>
      <c r="X1174">
        <f t="shared" si="1540"/>
        <v>4.542677495553764E-3</v>
      </c>
      <c r="Y1174">
        <v>53.229275999999999</v>
      </c>
      <c r="Z1174" t="e">
        <f t="shared" si="1541"/>
        <v>#REF!</v>
      </c>
      <c r="AA1174">
        <f t="shared" si="1542"/>
        <v>-3.2532249868771645E-3</v>
      </c>
      <c r="AB1174">
        <v>84.865005999999994</v>
      </c>
      <c r="AC1174" t="e">
        <f t="shared" si="1543"/>
        <v>#REF!</v>
      </c>
      <c r="AD1174">
        <f t="shared" si="1544"/>
        <v>-1.0602645482671862E-2</v>
      </c>
      <c r="AE1174">
        <f>(C1174*'10Stocks'!$D$3)+(F1174*'10Stocks'!$D$4)+('10Stocks_'!I1174*'10Stocks'!$D$5)+('10Stocks_'!L1174*'10Stocks'!$D$6)+('10Stocks_'!O1174*'10Stocks'!$D$7)+('10Stocks_'!R1174*'10Stocks'!$D$8)+('10Stocks_'!U1174*'10Stocks'!$D$9)+('10Stocks_'!X1174*'10Stocks'!$D$10)+('10Stocks_'!AA1174*'10Stocks'!$D$11)+('10Stocks_'!AD1174*'10Stocks'!$D$12)</f>
        <v>5.1555224267027296E-3</v>
      </c>
      <c r="AF1174">
        <f t="shared" si="1545"/>
        <v>430891.56897252286</v>
      </c>
      <c r="AG1174">
        <f t="shared" si="1521"/>
        <v>314083.10018749535</v>
      </c>
    </row>
    <row r="1175" spans="1:33" x14ac:dyDescent="0.35">
      <c r="A1175">
        <v>125.35879799999999</v>
      </c>
      <c r="B1175" t="e">
        <f t="shared" ref="B1175:B1238" si="1564">(#REF!-#REF!)/#REF!</f>
        <v>#REF!</v>
      </c>
      <c r="C1175">
        <f t="shared" si="1526"/>
        <v>-1.5028308818269175E-2</v>
      </c>
      <c r="D1175">
        <v>203.75</v>
      </c>
      <c r="E1175" t="e">
        <f t="shared" si="1527"/>
        <v>#REF!</v>
      </c>
      <c r="F1175">
        <f t="shared" si="1528"/>
        <v>-1.0345856558532778E-2</v>
      </c>
      <c r="G1175">
        <v>61.556601000000001</v>
      </c>
      <c r="H1175" t="e">
        <f t="shared" si="1529"/>
        <v>#REF!</v>
      </c>
      <c r="I1175">
        <f t="shared" si="1530"/>
        <v>-9.8709383325923192E-3</v>
      </c>
      <c r="J1175">
        <v>102.077569</v>
      </c>
      <c r="K1175" t="e">
        <f t="shared" si="1531"/>
        <v>#REF!</v>
      </c>
      <c r="L1175">
        <f t="shared" si="1532"/>
        <v>-4.5906160011636903E-3</v>
      </c>
      <c r="M1175">
        <v>558.402511</v>
      </c>
      <c r="N1175" t="e">
        <f t="shared" si="1533"/>
        <v>#REF!</v>
      </c>
      <c r="O1175">
        <f t="shared" si="1534"/>
        <v>5.2566821023039573E-3</v>
      </c>
      <c r="P1175">
        <v>42.388711999999998</v>
      </c>
      <c r="Q1175" t="e">
        <f t="shared" si="1535"/>
        <v>#REF!</v>
      </c>
      <c r="R1175">
        <f t="shared" si="1536"/>
        <v>-4.7663023305682777E-3</v>
      </c>
      <c r="S1175">
        <v>203.33999600000001</v>
      </c>
      <c r="T1175" t="e">
        <f t="shared" si="1537"/>
        <v>#REF!</v>
      </c>
      <c r="U1175">
        <f t="shared" si="1538"/>
        <v>-1.858200667424087E-2</v>
      </c>
      <c r="V1175">
        <v>49.199446999999999</v>
      </c>
      <c r="W1175" t="e">
        <f t="shared" si="1539"/>
        <v>#REF!</v>
      </c>
      <c r="X1175">
        <f t="shared" si="1540"/>
        <v>1.1716320767524588E-2</v>
      </c>
      <c r="Y1175">
        <v>52.881813999999999</v>
      </c>
      <c r="Z1175" t="e">
        <f t="shared" si="1541"/>
        <v>#REF!</v>
      </c>
      <c r="AA1175">
        <f t="shared" si="1542"/>
        <v>-6.5276484316638119E-3</v>
      </c>
      <c r="AB1175">
        <v>84.759702000000004</v>
      </c>
      <c r="AC1175" t="e">
        <f t="shared" si="1543"/>
        <v>#REF!</v>
      </c>
      <c r="AD1175">
        <f t="shared" si="1544"/>
        <v>-1.2408412485116615E-3</v>
      </c>
      <c r="AE1175">
        <f>(C1175*'10Stocks'!$D$3)+(F1175*'10Stocks'!$D$4)+('10Stocks_'!I1175*'10Stocks'!$D$5)+('10Stocks_'!L1175*'10Stocks'!$D$6)+('10Stocks_'!O1175*'10Stocks'!$D$7)+('10Stocks_'!R1175*'10Stocks'!$D$8)+('10Stocks_'!U1175*'10Stocks'!$D$9)+('10Stocks_'!X1175*'10Stocks'!$D$10)+('10Stocks_'!AA1175*'10Stocks'!$D$11)+('10Stocks_'!AD1175*'10Stocks'!$D$12)</f>
        <v>-7.012336330893652E-3</v>
      </c>
      <c r="AF1175">
        <f t="shared" si="1545"/>
        <v>427870.0123687411</v>
      </c>
      <c r="AG1175">
        <f t="shared" si="1521"/>
        <v>311880.64385313087</v>
      </c>
    </row>
    <row r="1176" spans="1:33" x14ac:dyDescent="0.35">
      <c r="A1176">
        <v>125.973579</v>
      </c>
      <c r="B1176" t="e">
        <f t="shared" ref="B1176:B1239" si="1565">(#REF!-#REF!)/#REF!</f>
        <v>#REF!</v>
      </c>
      <c r="C1176">
        <f t="shared" si="1526"/>
        <v>4.9041711456104409E-3</v>
      </c>
      <c r="D1176">
        <v>205.03999300000001</v>
      </c>
      <c r="E1176" t="e">
        <f t="shared" si="1527"/>
        <v>#REF!</v>
      </c>
      <c r="F1176">
        <f t="shared" si="1528"/>
        <v>6.3312539877301089E-3</v>
      </c>
      <c r="G1176">
        <v>60.801310000000001</v>
      </c>
      <c r="H1176" t="e">
        <f t="shared" si="1529"/>
        <v>#REF!</v>
      </c>
      <c r="I1176">
        <f t="shared" si="1530"/>
        <v>-1.2269862008787647E-2</v>
      </c>
      <c r="J1176">
        <v>103.852743</v>
      </c>
      <c r="K1176" t="e">
        <f t="shared" si="1531"/>
        <v>#REF!</v>
      </c>
      <c r="L1176">
        <f t="shared" si="1532"/>
        <v>1.7390441576836602E-2</v>
      </c>
      <c r="M1176">
        <v>571.34260099999995</v>
      </c>
      <c r="N1176" t="e">
        <f t="shared" si="1533"/>
        <v>#REF!</v>
      </c>
      <c r="O1176">
        <f t="shared" si="1534"/>
        <v>2.3173409404672145E-2</v>
      </c>
      <c r="P1176">
        <v>42.417715000000001</v>
      </c>
      <c r="Q1176" t="e">
        <f t="shared" si="1535"/>
        <v>#REF!</v>
      </c>
      <c r="R1176">
        <f t="shared" si="1536"/>
        <v>6.8421517502119432E-4</v>
      </c>
      <c r="S1176">
        <v>197.33000200000001</v>
      </c>
      <c r="T1176" t="e">
        <f t="shared" si="1537"/>
        <v>#REF!</v>
      </c>
      <c r="U1176">
        <f t="shared" si="1538"/>
        <v>-2.9556379060812047E-2</v>
      </c>
      <c r="V1176">
        <v>48.889575999999998</v>
      </c>
      <c r="W1176" t="e">
        <f t="shared" si="1539"/>
        <v>#REF!</v>
      </c>
      <c r="X1176">
        <f t="shared" si="1540"/>
        <v>-6.2982618483496599E-3</v>
      </c>
      <c r="Y1176">
        <v>53.615343000000003</v>
      </c>
      <c r="Z1176" t="e">
        <f t="shared" si="1541"/>
        <v>#REF!</v>
      </c>
      <c r="AA1176">
        <f t="shared" si="1542"/>
        <v>1.3871101320389734E-2</v>
      </c>
      <c r="AB1176">
        <v>84.281049999999993</v>
      </c>
      <c r="AC1176" t="e">
        <f t="shared" si="1543"/>
        <v>#REF!</v>
      </c>
      <c r="AD1176">
        <f t="shared" si="1544"/>
        <v>-5.647164734014885E-3</v>
      </c>
      <c r="AE1176">
        <f>(C1176*'10Stocks'!$D$3)+(F1176*'10Stocks'!$D$4)+('10Stocks_'!I1176*'10Stocks'!$D$5)+('10Stocks_'!L1176*'10Stocks'!$D$6)+('10Stocks_'!O1176*'10Stocks'!$D$7)+('10Stocks_'!R1176*'10Stocks'!$D$8)+('10Stocks_'!U1176*'10Stocks'!$D$9)+('10Stocks_'!X1176*'10Stocks'!$D$10)+('10Stocks_'!AA1176*'10Stocks'!$D$11)+('10Stocks_'!AD1176*'10Stocks'!$D$12)</f>
        <v>6.7527449718548013E-3</v>
      </c>
      <c r="AF1176">
        <f t="shared" si="1545"/>
        <v>430759.30944337155</v>
      </c>
      <c r="AG1176">
        <f t="shared" si="1521"/>
        <v>313986.69430272892</v>
      </c>
    </row>
    <row r="1177" spans="1:33" x14ac:dyDescent="0.35">
      <c r="A1177">
        <v>126.237065</v>
      </c>
      <c r="B1177" t="e">
        <f t="shared" ref="B1177:B1240" si="1566">(#REF!-#REF!)/#REF!</f>
        <v>#REF!</v>
      </c>
      <c r="C1177">
        <f t="shared" si="1526"/>
        <v>2.0915973181963839E-3</v>
      </c>
      <c r="D1177">
        <v>206.33999600000001</v>
      </c>
      <c r="E1177" t="e">
        <f t="shared" si="1527"/>
        <v>#REF!</v>
      </c>
      <c r="F1177">
        <f t="shared" si="1528"/>
        <v>6.3402411450531205E-3</v>
      </c>
      <c r="G1177">
        <v>61.160072</v>
      </c>
      <c r="H1177" t="e">
        <f t="shared" si="1529"/>
        <v>#REF!</v>
      </c>
      <c r="I1177">
        <f t="shared" si="1530"/>
        <v>5.900563655618583E-3</v>
      </c>
      <c r="J1177">
        <v>104.303892</v>
      </c>
      <c r="K1177" t="e">
        <f t="shared" si="1531"/>
        <v>#REF!</v>
      </c>
      <c r="L1177">
        <f t="shared" si="1532"/>
        <v>4.3441221384013023E-3</v>
      </c>
      <c r="M1177">
        <v>573.64260999999999</v>
      </c>
      <c r="N1177" t="e">
        <f t="shared" si="1533"/>
        <v>#REF!</v>
      </c>
      <c r="O1177">
        <f t="shared" si="1534"/>
        <v>4.0256213976945258E-3</v>
      </c>
      <c r="P1177">
        <v>41.837707999999999</v>
      </c>
      <c r="Q1177" t="e">
        <f t="shared" si="1535"/>
        <v>#REF!</v>
      </c>
      <c r="R1177">
        <f t="shared" si="1536"/>
        <v>-1.3673697416280012E-2</v>
      </c>
      <c r="S1177">
        <v>199.55999800000001</v>
      </c>
      <c r="T1177" t="e">
        <f t="shared" si="1537"/>
        <v>#REF!</v>
      </c>
      <c r="U1177">
        <f t="shared" si="1538"/>
        <v>1.130084618354182E-2</v>
      </c>
      <c r="V1177">
        <v>47.590119000000001</v>
      </c>
      <c r="W1177" t="e">
        <f t="shared" si="1539"/>
        <v>#REF!</v>
      </c>
      <c r="X1177">
        <f t="shared" si="1540"/>
        <v>-2.6579428710938234E-2</v>
      </c>
      <c r="Y1177">
        <v>53.518827000000002</v>
      </c>
      <c r="Z1177" t="e">
        <f t="shared" si="1541"/>
        <v>#REF!</v>
      </c>
      <c r="AA1177">
        <f t="shared" si="1542"/>
        <v>-1.8001563470367271E-3</v>
      </c>
      <c r="AB1177">
        <v>83.878984000000003</v>
      </c>
      <c r="AC1177" t="e">
        <f t="shared" si="1543"/>
        <v>#REF!</v>
      </c>
      <c r="AD1177">
        <f t="shared" si="1544"/>
        <v>-4.7705385730243124E-3</v>
      </c>
      <c r="AE1177">
        <f>(C1177*'10Stocks'!$D$3)+(F1177*'10Stocks'!$D$4)+('10Stocks_'!I1177*'10Stocks'!$D$5)+('10Stocks_'!L1177*'10Stocks'!$D$6)+('10Stocks_'!O1177*'10Stocks'!$D$7)+('10Stocks_'!R1177*'10Stocks'!$D$8)+('10Stocks_'!U1177*'10Stocks'!$D$9)+('10Stocks_'!X1177*'10Stocks'!$D$10)+('10Stocks_'!AA1177*'10Stocks'!$D$11)+('10Stocks_'!AD1177*'10Stocks'!$D$12)</f>
        <v>3.2814258552677431E-3</v>
      </c>
      <c r="AF1177">
        <f t="shared" si="1545"/>
        <v>432172.81417877629</v>
      </c>
      <c r="AG1177">
        <f t="shared" si="1521"/>
        <v>315017.01835962397</v>
      </c>
    </row>
    <row r="1178" spans="1:33" x14ac:dyDescent="0.35">
      <c r="A1178">
        <v>125.436854</v>
      </c>
      <c r="B1178" t="e">
        <f t="shared" ref="B1178:B1241" si="1567">(#REF!-#REF!)/#REF!</f>
        <v>#REF!</v>
      </c>
      <c r="C1178">
        <f t="shared" si="1526"/>
        <v>-6.3389544108935396E-3</v>
      </c>
      <c r="D1178">
        <v>207.69000199999999</v>
      </c>
      <c r="E1178" t="e">
        <f t="shared" si="1527"/>
        <v>#REF!</v>
      </c>
      <c r="F1178">
        <f t="shared" si="1528"/>
        <v>6.5426287979572272E-3</v>
      </c>
      <c r="G1178">
        <v>60.659689999999998</v>
      </c>
      <c r="H1178" t="e">
        <f t="shared" si="1529"/>
        <v>#REF!</v>
      </c>
      <c r="I1178">
        <f t="shared" si="1530"/>
        <v>-8.181514240205634E-3</v>
      </c>
      <c r="J1178">
        <v>103.5389</v>
      </c>
      <c r="K1178" t="e">
        <f t="shared" si="1531"/>
        <v>#REF!</v>
      </c>
      <c r="L1178">
        <f t="shared" si="1532"/>
        <v>-7.3342613140457555E-3</v>
      </c>
      <c r="M1178">
        <v>573.37258299999996</v>
      </c>
      <c r="N1178" t="e">
        <f t="shared" si="1533"/>
        <v>#REF!</v>
      </c>
      <c r="O1178">
        <f t="shared" si="1534"/>
        <v>-4.7072340041132463E-4</v>
      </c>
      <c r="P1178">
        <v>41.625042000000001</v>
      </c>
      <c r="Q1178" t="e">
        <f t="shared" si="1535"/>
        <v>#REF!</v>
      </c>
      <c r="R1178">
        <f t="shared" si="1536"/>
        <v>-5.0831178419238144E-3</v>
      </c>
      <c r="S1178">
        <v>202.44000199999999</v>
      </c>
      <c r="T1178" t="e">
        <f t="shared" si="1537"/>
        <v>#REF!</v>
      </c>
      <c r="U1178">
        <f t="shared" si="1538"/>
        <v>1.4431770038402111E-2</v>
      </c>
      <c r="V1178">
        <v>48.329808</v>
      </c>
      <c r="W1178" t="e">
        <f t="shared" si="1539"/>
        <v>#REF!</v>
      </c>
      <c r="X1178">
        <f t="shared" si="1540"/>
        <v>1.5542911334178393E-2</v>
      </c>
      <c r="Y1178">
        <v>52.910767999999997</v>
      </c>
      <c r="Z1178" t="e">
        <f t="shared" si="1541"/>
        <v>#REF!</v>
      </c>
      <c r="AA1178">
        <f t="shared" si="1542"/>
        <v>-1.136159056699812E-2</v>
      </c>
      <c r="AB1178">
        <v>83.457768000000002</v>
      </c>
      <c r="AC1178" t="e">
        <f t="shared" si="1543"/>
        <v>#REF!</v>
      </c>
      <c r="AD1178">
        <f t="shared" si="1544"/>
        <v>-5.0217108018380521E-3</v>
      </c>
      <c r="AE1178">
        <f>(C1178*'10Stocks'!$D$3)+(F1178*'10Stocks'!$D$4)+('10Stocks_'!I1178*'10Stocks'!$D$5)+('10Stocks_'!L1178*'10Stocks'!$D$6)+('10Stocks_'!O1178*'10Stocks'!$D$7)+('10Stocks_'!R1178*'10Stocks'!$D$8)+('10Stocks_'!U1178*'10Stocks'!$D$9)+('10Stocks_'!X1178*'10Stocks'!$D$10)+('10Stocks_'!AA1178*'10Stocks'!$D$11)+('10Stocks_'!AD1178*'10Stocks'!$D$12)</f>
        <v>-2.0983036868610287E-3</v>
      </c>
      <c r="AF1178">
        <f t="shared" si="1545"/>
        <v>431265.98436942388</v>
      </c>
      <c r="AG1178">
        <f t="shared" si="1521"/>
        <v>314356.01698857598</v>
      </c>
    </row>
    <row r="1179" spans="1:33" x14ac:dyDescent="0.35">
      <c r="A1179">
        <v>123.358285</v>
      </c>
      <c r="B1179" t="e">
        <f t="shared" ref="B1179:B1242" si="1568">(#REF!-#REF!)/#REF!</f>
        <v>#REF!</v>
      </c>
      <c r="C1179">
        <f t="shared" si="1526"/>
        <v>-1.6570640395684684E-2</v>
      </c>
      <c r="D1179">
        <v>214.229996</v>
      </c>
      <c r="E1179" t="e">
        <f t="shared" si="1527"/>
        <v>#REF!</v>
      </c>
      <c r="F1179">
        <f t="shared" si="1528"/>
        <v>3.1489209576877022E-2</v>
      </c>
      <c r="G1179">
        <v>59.791102000000002</v>
      </c>
      <c r="H1179" t="e">
        <f t="shared" si="1529"/>
        <v>#REF!</v>
      </c>
      <c r="I1179">
        <f t="shared" si="1530"/>
        <v>-1.43190313039845E-2</v>
      </c>
      <c r="J1179">
        <v>103.009288</v>
      </c>
      <c r="K1179" t="e">
        <f t="shared" si="1531"/>
        <v>#REF!</v>
      </c>
      <c r="L1179">
        <f t="shared" si="1532"/>
        <v>-5.1151016671028976E-3</v>
      </c>
      <c r="M1179">
        <v>575.33260900000005</v>
      </c>
      <c r="N1179" t="e">
        <f t="shared" si="1533"/>
        <v>#REF!</v>
      </c>
      <c r="O1179">
        <f t="shared" si="1534"/>
        <v>3.4184159796145754E-3</v>
      </c>
      <c r="P1179">
        <v>41.673375</v>
      </c>
      <c r="Q1179" t="e">
        <f t="shared" si="1535"/>
        <v>#REF!</v>
      </c>
      <c r="R1179">
        <f t="shared" si="1536"/>
        <v>1.1611519815403312E-3</v>
      </c>
      <c r="S1179">
        <v>200.63000500000001</v>
      </c>
      <c r="T1179" t="e">
        <f t="shared" si="1537"/>
        <v>#REF!</v>
      </c>
      <c r="U1179">
        <f t="shared" si="1538"/>
        <v>-8.9409058591097112E-3</v>
      </c>
      <c r="V1179">
        <v>48.429769</v>
      </c>
      <c r="W1179" t="e">
        <f t="shared" si="1539"/>
        <v>#REF!</v>
      </c>
      <c r="X1179">
        <f t="shared" si="1540"/>
        <v>2.0683094789037937E-3</v>
      </c>
      <c r="Y1179">
        <v>52.930070999999998</v>
      </c>
      <c r="Z1179" t="e">
        <f t="shared" si="1541"/>
        <v>#REF!</v>
      </c>
      <c r="AA1179">
        <f t="shared" si="1542"/>
        <v>3.6482176936083669E-4</v>
      </c>
      <c r="AB1179">
        <v>83.036552</v>
      </c>
      <c r="AC1179" t="e">
        <f t="shared" si="1543"/>
        <v>#REF!</v>
      </c>
      <c r="AD1179">
        <f t="shared" si="1544"/>
        <v>-5.0470556557419693E-3</v>
      </c>
      <c r="AE1179">
        <f>(C1179*'10Stocks'!$D$3)+(F1179*'10Stocks'!$D$4)+('10Stocks_'!I1179*'10Stocks'!$D$5)+('10Stocks_'!L1179*'10Stocks'!$D$6)+('10Stocks_'!O1179*'10Stocks'!$D$7)+('10Stocks_'!R1179*'10Stocks'!$D$8)+('10Stocks_'!U1179*'10Stocks'!$D$9)+('10Stocks_'!X1179*'10Stocks'!$D$10)+('10Stocks_'!AA1179*'10Stocks'!$D$11)+('10Stocks_'!AD1179*'10Stocks'!$D$12)</f>
        <v>-5.5986550988561872E-3</v>
      </c>
      <c r="AF1179">
        <f t="shared" si="1545"/>
        <v>428851.47486707079</v>
      </c>
      <c r="AG1179">
        <f t="shared" si="1521"/>
        <v>312596.04607120674</v>
      </c>
    </row>
    <row r="1180" spans="1:33" x14ac:dyDescent="0.35">
      <c r="A1180">
        <v>123.543693</v>
      </c>
      <c r="B1180" t="e">
        <f t="shared" ref="B1180:B1243" si="1569">(#REF!-#REF!)/#REF!</f>
        <v>#REF!</v>
      </c>
      <c r="C1180">
        <f t="shared" si="1526"/>
        <v>1.5030040341433863E-3</v>
      </c>
      <c r="D1180">
        <v>213.30999800000001</v>
      </c>
      <c r="E1180" t="e">
        <f t="shared" si="1527"/>
        <v>#REF!</v>
      </c>
      <c r="F1180">
        <f t="shared" si="1528"/>
        <v>-4.2944406347278866E-3</v>
      </c>
      <c r="G1180">
        <v>59.281275999999998</v>
      </c>
      <c r="H1180" t="e">
        <f t="shared" si="1529"/>
        <v>#REF!</v>
      </c>
      <c r="I1180">
        <f t="shared" si="1530"/>
        <v>-8.5267871463550523E-3</v>
      </c>
      <c r="J1180">
        <v>101.822569</v>
      </c>
      <c r="K1180" t="e">
        <f t="shared" si="1531"/>
        <v>#REF!</v>
      </c>
      <c r="L1180">
        <f t="shared" si="1532"/>
        <v>-1.1520504830593496E-2</v>
      </c>
      <c r="M1180">
        <v>567.68755799999997</v>
      </c>
      <c r="N1180" t="e">
        <f t="shared" si="1533"/>
        <v>#REF!</v>
      </c>
      <c r="O1180">
        <f t="shared" si="1534"/>
        <v>-1.3288054388726782E-2</v>
      </c>
      <c r="P1180">
        <v>40.948368000000002</v>
      </c>
      <c r="Q1180" t="e">
        <f t="shared" si="1535"/>
        <v>#REF!</v>
      </c>
      <c r="R1180">
        <f t="shared" si="1536"/>
        <v>-1.7397367023909101E-2</v>
      </c>
      <c r="S1180">
        <v>193.88000500000001</v>
      </c>
      <c r="T1180" t="e">
        <f t="shared" si="1537"/>
        <v>#REF!</v>
      </c>
      <c r="U1180">
        <f t="shared" si="1538"/>
        <v>-3.3644020494342307E-2</v>
      </c>
      <c r="V1180">
        <v>47.680081999999999</v>
      </c>
      <c r="W1180" t="e">
        <f t="shared" si="1539"/>
        <v>#REF!</v>
      </c>
      <c r="X1180">
        <f t="shared" si="1540"/>
        <v>-1.5479879740908975E-2</v>
      </c>
      <c r="Y1180">
        <v>52.688777999999999</v>
      </c>
      <c r="Z1180" t="e">
        <f t="shared" si="1541"/>
        <v>#REF!</v>
      </c>
      <c r="AA1180">
        <f t="shared" si="1542"/>
        <v>-4.5587129478817223E-3</v>
      </c>
      <c r="AB1180">
        <v>81.973944000000003</v>
      </c>
      <c r="AC1180" t="e">
        <f t="shared" si="1543"/>
        <v>#REF!</v>
      </c>
      <c r="AD1180">
        <f t="shared" si="1544"/>
        <v>-1.2796870467357524E-2</v>
      </c>
      <c r="AE1180">
        <f>(C1180*'10Stocks'!$D$3)+(F1180*'10Stocks'!$D$4)+('10Stocks_'!I1180*'10Stocks'!$D$5)+('10Stocks_'!L1180*'10Stocks'!$D$6)+('10Stocks_'!O1180*'10Stocks'!$D$7)+('10Stocks_'!R1180*'10Stocks'!$D$8)+('10Stocks_'!U1180*'10Stocks'!$D$9)+('10Stocks_'!X1180*'10Stocks'!$D$10)+('10Stocks_'!AA1180*'10Stocks'!$D$11)+('10Stocks_'!AD1180*'10Stocks'!$D$12)</f>
        <v>-1.3891267209958376E-2</v>
      </c>
      <c r="AF1180">
        <f t="shared" si="1545"/>
        <v>422894.18443630758</v>
      </c>
      <c r="AG1180">
        <f t="shared" si="1521"/>
        <v>308253.69086645514</v>
      </c>
    </row>
    <row r="1181" spans="1:33" x14ac:dyDescent="0.35">
      <c r="A1181">
        <v>124.07065799999999</v>
      </c>
      <c r="B1181" t="e">
        <f t="shared" ref="B1181:B1244" si="1570">(#REF!-#REF!)/#REF!</f>
        <v>#REF!</v>
      </c>
      <c r="C1181">
        <f t="shared" si="1526"/>
        <v>4.2654140183424009E-3</v>
      </c>
      <c r="D1181">
        <v>211.61999499999999</v>
      </c>
      <c r="E1181" t="e">
        <f t="shared" si="1527"/>
        <v>#REF!</v>
      </c>
      <c r="F1181">
        <f t="shared" si="1528"/>
        <v>-7.9227556881793157E-3</v>
      </c>
      <c r="G1181">
        <v>58.507097999999999</v>
      </c>
      <c r="H1181" t="e">
        <f t="shared" si="1529"/>
        <v>#REF!</v>
      </c>
      <c r="I1181">
        <f t="shared" si="1530"/>
        <v>-1.30594017578164E-2</v>
      </c>
      <c r="J1181">
        <v>103.234866</v>
      </c>
      <c r="K1181" t="e">
        <f t="shared" si="1531"/>
        <v>#REF!</v>
      </c>
      <c r="L1181">
        <f t="shared" si="1532"/>
        <v>1.3870176463530353E-2</v>
      </c>
      <c r="M1181">
        <v>568.85255700000005</v>
      </c>
      <c r="N1181" t="e">
        <f t="shared" si="1533"/>
        <v>#REF!</v>
      </c>
      <c r="O1181">
        <f t="shared" si="1534"/>
        <v>2.0521834300974407E-3</v>
      </c>
      <c r="P1181">
        <v>41.422037000000003</v>
      </c>
      <c r="Q1181" t="e">
        <f t="shared" si="1535"/>
        <v>#REF!</v>
      </c>
      <c r="R1181">
        <f t="shared" si="1536"/>
        <v>1.1567469550923274E-2</v>
      </c>
      <c r="S1181">
        <v>190.88000500000001</v>
      </c>
      <c r="T1181" t="e">
        <f t="shared" si="1537"/>
        <v>#REF!</v>
      </c>
      <c r="U1181">
        <f t="shared" si="1538"/>
        <v>-1.5473488356883423E-2</v>
      </c>
      <c r="V1181">
        <v>47.480164000000002</v>
      </c>
      <c r="W1181" t="e">
        <f t="shared" si="1539"/>
        <v>#REF!</v>
      </c>
      <c r="X1181">
        <f t="shared" si="1540"/>
        <v>-4.1929038628749993E-3</v>
      </c>
      <c r="Y1181">
        <v>52.765990000000002</v>
      </c>
      <c r="Z1181" t="e">
        <f t="shared" si="1541"/>
        <v>#REF!</v>
      </c>
      <c r="AA1181">
        <f t="shared" si="1542"/>
        <v>1.4654353911947426E-3</v>
      </c>
      <c r="AB1181">
        <v>81.524017000000001</v>
      </c>
      <c r="AC1181" t="e">
        <f t="shared" si="1543"/>
        <v>#REF!</v>
      </c>
      <c r="AD1181">
        <f t="shared" si="1544"/>
        <v>-5.4886586889122038E-3</v>
      </c>
      <c r="AE1181">
        <f>(C1181*'10Stocks'!$D$3)+(F1181*'10Stocks'!$D$4)+('10Stocks_'!I1181*'10Stocks'!$D$5)+('10Stocks_'!L1181*'10Stocks'!$D$6)+('10Stocks_'!O1181*'10Stocks'!$D$7)+('10Stocks_'!R1181*'10Stocks'!$D$8)+('10Stocks_'!U1181*'10Stocks'!$D$9)+('10Stocks_'!X1181*'10Stocks'!$D$10)+('10Stocks_'!AA1181*'10Stocks'!$D$11)+('10Stocks_'!AD1181*'10Stocks'!$D$12)</f>
        <v>5.0246161127354165E-3</v>
      </c>
      <c r="AF1181">
        <f t="shared" si="1545"/>
        <v>425019.06536940834</v>
      </c>
      <c r="AG1181">
        <f t="shared" si="1521"/>
        <v>309802.54732839292</v>
      </c>
    </row>
    <row r="1182" spans="1:33" x14ac:dyDescent="0.35">
      <c r="A1182">
        <v>121.504153</v>
      </c>
      <c r="B1182" t="e">
        <f t="shared" ref="B1182:B1245" si="1571">(#REF!-#REF!)/#REF!</f>
        <v>#REF!</v>
      </c>
      <c r="C1182">
        <f t="shared" si="1526"/>
        <v>-2.0685833712592968E-2</v>
      </c>
      <c r="D1182">
        <v>210.38999899999999</v>
      </c>
      <c r="E1182" t="e">
        <f t="shared" si="1527"/>
        <v>#REF!</v>
      </c>
      <c r="F1182">
        <f t="shared" si="1528"/>
        <v>-5.8122863106579315E-3</v>
      </c>
      <c r="G1182">
        <v>57.468564999999998</v>
      </c>
      <c r="H1182" t="e">
        <f t="shared" si="1529"/>
        <v>#REF!</v>
      </c>
      <c r="I1182">
        <f t="shared" si="1530"/>
        <v>-1.7750547121650112E-2</v>
      </c>
      <c r="J1182">
        <v>101.10661</v>
      </c>
      <c r="K1182" t="e">
        <f t="shared" si="1531"/>
        <v>#REF!</v>
      </c>
      <c r="L1182">
        <f t="shared" si="1532"/>
        <v>-2.0615670678547627E-2</v>
      </c>
      <c r="M1182">
        <v>555.01253799999995</v>
      </c>
      <c r="N1182" t="e">
        <f t="shared" si="1533"/>
        <v>#REF!</v>
      </c>
      <c r="O1182">
        <f t="shared" si="1534"/>
        <v>-2.4329712206954353E-2</v>
      </c>
      <c r="P1182">
        <v>40.629362999999998</v>
      </c>
      <c r="Q1182" t="e">
        <f t="shared" si="1535"/>
        <v>#REF!</v>
      </c>
      <c r="R1182">
        <f t="shared" si="1536"/>
        <v>-1.9136528703308463E-2</v>
      </c>
      <c r="S1182">
        <v>190.320007</v>
      </c>
      <c r="T1182" t="e">
        <f t="shared" si="1537"/>
        <v>#REF!</v>
      </c>
      <c r="U1182">
        <f t="shared" si="1538"/>
        <v>-2.9337698309469728E-3</v>
      </c>
      <c r="V1182">
        <v>46.910403000000002</v>
      </c>
      <c r="W1182" t="e">
        <f t="shared" si="1539"/>
        <v>#REF!</v>
      </c>
      <c r="X1182">
        <f t="shared" si="1540"/>
        <v>-1.1999979612538823E-2</v>
      </c>
      <c r="Y1182">
        <v>51.434054000000003</v>
      </c>
      <c r="Z1182" t="e">
        <f t="shared" si="1541"/>
        <v>#REF!</v>
      </c>
      <c r="AA1182">
        <f t="shared" si="1542"/>
        <v>-2.5242319910988097E-2</v>
      </c>
      <c r="AB1182">
        <v>80.662441999999999</v>
      </c>
      <c r="AC1182" t="e">
        <f t="shared" si="1543"/>
        <v>#REF!</v>
      </c>
      <c r="AD1182">
        <f t="shared" si="1544"/>
        <v>-1.0568358033682295E-2</v>
      </c>
      <c r="AE1182">
        <f>(C1182*'10Stocks'!$D$3)+(F1182*'10Stocks'!$D$4)+('10Stocks_'!I1182*'10Stocks'!$D$5)+('10Stocks_'!L1182*'10Stocks'!$D$6)+('10Stocks_'!O1182*'10Stocks'!$D$7)+('10Stocks_'!R1182*'10Stocks'!$D$8)+('10Stocks_'!U1182*'10Stocks'!$D$9)+('10Stocks_'!X1182*'10Stocks'!$D$10)+('10Stocks_'!AA1182*'10Stocks'!$D$11)+('10Stocks_'!AD1182*'10Stocks'!$D$12)</f>
        <v>-1.8169968899999899E-2</v>
      </c>
      <c r="AF1182">
        <f t="shared" si="1545"/>
        <v>417296.48216973915</v>
      </c>
      <c r="AG1182">
        <f t="shared" si="1521"/>
        <v>304173.44467829529</v>
      </c>
    </row>
    <row r="1183" spans="1:33" x14ac:dyDescent="0.35">
      <c r="A1183">
        <v>119.288949</v>
      </c>
      <c r="B1183" t="e">
        <f t="shared" ref="B1183:B1246" si="1572">(#REF!-#REF!)/#REF!</f>
        <v>#REF!</v>
      </c>
      <c r="C1183">
        <f t="shared" si="1526"/>
        <v>-1.82315085147748E-2</v>
      </c>
      <c r="D1183">
        <v>204.38000500000001</v>
      </c>
      <c r="E1183" t="e">
        <f t="shared" si="1527"/>
        <v>#REF!</v>
      </c>
      <c r="F1183">
        <f t="shared" si="1528"/>
        <v>-2.8565968100033014E-2</v>
      </c>
      <c r="G1183">
        <v>57.874535999999999</v>
      </c>
      <c r="H1183" t="e">
        <f t="shared" si="1529"/>
        <v>#REF!</v>
      </c>
      <c r="I1183">
        <f t="shared" si="1530"/>
        <v>7.0642271996873588E-3</v>
      </c>
      <c r="J1183">
        <v>100.910461</v>
      </c>
      <c r="K1183" t="e">
        <f t="shared" si="1531"/>
        <v>#REF!</v>
      </c>
      <c r="L1183">
        <f t="shared" si="1532"/>
        <v>-1.9400215277715813E-3</v>
      </c>
      <c r="M1183">
        <v>551.18251499999997</v>
      </c>
      <c r="N1183" t="e">
        <f t="shared" si="1533"/>
        <v>#REF!</v>
      </c>
      <c r="O1183">
        <f t="shared" si="1534"/>
        <v>-6.9007864467378627E-3</v>
      </c>
      <c r="P1183">
        <v>40.581029999999998</v>
      </c>
      <c r="Q1183" t="e">
        <f t="shared" si="1535"/>
        <v>#REF!</v>
      </c>
      <c r="R1183">
        <f t="shared" si="1536"/>
        <v>-1.1896076244168414E-3</v>
      </c>
      <c r="S1183">
        <v>193.740005</v>
      </c>
      <c r="T1183" t="e">
        <f t="shared" si="1537"/>
        <v>#REF!</v>
      </c>
      <c r="U1183">
        <f t="shared" si="1538"/>
        <v>1.796972401330351E-2</v>
      </c>
      <c r="V1183">
        <v>46.500574</v>
      </c>
      <c r="W1183" t="e">
        <f t="shared" si="1539"/>
        <v>#REF!</v>
      </c>
      <c r="X1183">
        <f t="shared" si="1540"/>
        <v>-8.7364203628777608E-3</v>
      </c>
      <c r="Y1183">
        <v>51.829774999999998</v>
      </c>
      <c r="Z1183" t="e">
        <f t="shared" si="1541"/>
        <v>#REF!</v>
      </c>
      <c r="AA1183">
        <f t="shared" si="1542"/>
        <v>7.6937548029948144E-3</v>
      </c>
      <c r="AB1183">
        <v>80.432683999999995</v>
      </c>
      <c r="AC1183" t="e">
        <f t="shared" si="1543"/>
        <v>#REF!</v>
      </c>
      <c r="AD1183">
        <f t="shared" si="1544"/>
        <v>-2.8483888449596395E-3</v>
      </c>
      <c r="AE1183">
        <f>(C1183*'10Stocks'!$D$3)+(F1183*'10Stocks'!$D$4)+('10Stocks_'!I1183*'10Stocks'!$D$5)+('10Stocks_'!L1183*'10Stocks'!$D$6)+('10Stocks_'!O1183*'10Stocks'!$D$7)+('10Stocks_'!R1183*'10Stocks'!$D$8)+('10Stocks_'!U1183*'10Stocks'!$D$9)+('10Stocks_'!X1183*'10Stocks'!$D$10)+('10Stocks_'!AA1183*'10Stocks'!$D$11)+('10Stocks_'!AD1183*'10Stocks'!$D$12)</f>
        <v>-2.1819087827666481E-3</v>
      </c>
      <c r="AF1183">
        <f t="shared" si="1545"/>
        <v>416385.97931027535</v>
      </c>
      <c r="AG1183">
        <f t="shared" si="1521"/>
        <v>303509.76596786734</v>
      </c>
    </row>
    <row r="1184" spans="1:33" x14ac:dyDescent="0.35">
      <c r="A1184">
        <v>121.44559599999999</v>
      </c>
      <c r="B1184" t="e">
        <f t="shared" ref="B1184:B1247" si="1573">(#REF!-#REF!)/#REF!</f>
        <v>#REF!</v>
      </c>
      <c r="C1184">
        <f t="shared" si="1526"/>
        <v>1.8079185189233182E-2</v>
      </c>
      <c r="D1184">
        <v>203.38999899999999</v>
      </c>
      <c r="E1184" t="e">
        <f t="shared" si="1527"/>
        <v>#REF!</v>
      </c>
      <c r="F1184">
        <f t="shared" si="1528"/>
        <v>-4.8439474301804732E-3</v>
      </c>
      <c r="G1184">
        <v>57.931184999999999</v>
      </c>
      <c r="H1184" t="e">
        <f t="shared" si="1529"/>
        <v>#REF!</v>
      </c>
      <c r="I1184">
        <f t="shared" si="1530"/>
        <v>9.7882426219365578E-4</v>
      </c>
      <c r="J1184">
        <v>105.108115</v>
      </c>
      <c r="K1184" t="e">
        <f t="shared" si="1531"/>
        <v>#REF!</v>
      </c>
      <c r="L1184">
        <f t="shared" si="1532"/>
        <v>4.15978081796693E-2</v>
      </c>
      <c r="M1184">
        <v>555.51250500000003</v>
      </c>
      <c r="N1184" t="e">
        <f t="shared" si="1533"/>
        <v>#REF!</v>
      </c>
      <c r="O1184">
        <f t="shared" si="1534"/>
        <v>7.8558188660974963E-3</v>
      </c>
      <c r="P1184">
        <v>39.653022999999997</v>
      </c>
      <c r="Q1184" t="e">
        <f t="shared" si="1535"/>
        <v>#REF!</v>
      </c>
      <c r="R1184">
        <f t="shared" si="1536"/>
        <v>-2.2868000146866675E-2</v>
      </c>
      <c r="S1184">
        <v>191.070007</v>
      </c>
      <c r="T1184" t="e">
        <f t="shared" si="1537"/>
        <v>#REF!</v>
      </c>
      <c r="U1184">
        <f t="shared" si="1538"/>
        <v>-1.3781345778327984E-2</v>
      </c>
      <c r="V1184">
        <v>47.550134999999997</v>
      </c>
      <c r="W1184" t="e">
        <f t="shared" si="1539"/>
        <v>#REF!</v>
      </c>
      <c r="X1184">
        <f t="shared" si="1540"/>
        <v>2.2570925683626984E-2</v>
      </c>
      <c r="Y1184">
        <v>53.653950999999999</v>
      </c>
      <c r="Z1184" t="e">
        <f t="shared" si="1541"/>
        <v>#REF!</v>
      </c>
      <c r="AA1184">
        <f t="shared" si="1542"/>
        <v>3.5195522264952941E-2</v>
      </c>
      <c r="AB1184">
        <v>80.624149000000003</v>
      </c>
      <c r="AC1184" t="e">
        <f t="shared" si="1543"/>
        <v>#REF!</v>
      </c>
      <c r="AD1184">
        <f t="shared" si="1544"/>
        <v>2.3804377832276243E-3</v>
      </c>
      <c r="AE1184">
        <f>(C1184*'10Stocks'!$D$3)+(F1184*'10Stocks'!$D$4)+('10Stocks_'!I1184*'10Stocks'!$D$5)+('10Stocks_'!L1184*'10Stocks'!$D$6)+('10Stocks_'!O1184*'10Stocks'!$D$7)+('10Stocks_'!R1184*'10Stocks'!$D$8)+('10Stocks_'!U1184*'10Stocks'!$D$9)+('10Stocks_'!X1184*'10Stocks'!$D$10)+('10Stocks_'!AA1184*'10Stocks'!$D$11)+('10Stocks_'!AD1184*'10Stocks'!$D$12)</f>
        <v>1.6022342207210105E-2</v>
      </c>
      <c r="AF1184">
        <f t="shared" si="1545"/>
        <v>423057.4579610689</v>
      </c>
      <c r="AG1184">
        <f t="shared" si="1521"/>
        <v>308372.70330143475</v>
      </c>
    </row>
    <row r="1185" spans="1:33" x14ac:dyDescent="0.35">
      <c r="A1185">
        <v>120.606357</v>
      </c>
      <c r="B1185" t="e">
        <f t="shared" ref="B1185:B1248" si="1574">(#REF!-#REF!)/#REF!</f>
        <v>#REF!</v>
      </c>
      <c r="C1185">
        <f t="shared" si="1526"/>
        <v>-6.9104111440977415E-3</v>
      </c>
      <c r="D1185">
        <v>204.449997</v>
      </c>
      <c r="E1185" t="e">
        <f t="shared" si="1527"/>
        <v>#REF!</v>
      </c>
      <c r="F1185">
        <f t="shared" si="1528"/>
        <v>5.2116525159135643E-3</v>
      </c>
      <c r="G1185">
        <v>58.195537000000002</v>
      </c>
      <c r="H1185" t="e">
        <f t="shared" si="1529"/>
        <v>#REF!</v>
      </c>
      <c r="I1185">
        <f t="shared" si="1530"/>
        <v>4.5632071914289748E-3</v>
      </c>
      <c r="J1185">
        <v>104.39216399999999</v>
      </c>
      <c r="K1185" t="e">
        <f t="shared" si="1531"/>
        <v>#REF!</v>
      </c>
      <c r="L1185">
        <f t="shared" si="1532"/>
        <v>-6.811567308575594E-3</v>
      </c>
      <c r="M1185">
        <v>547.32250299999998</v>
      </c>
      <c r="N1185" t="e">
        <f t="shared" si="1533"/>
        <v>#REF!</v>
      </c>
      <c r="O1185">
        <f t="shared" si="1534"/>
        <v>-1.4743146061131512E-2</v>
      </c>
      <c r="P1185">
        <v>40.001027000000001</v>
      </c>
      <c r="Q1185" t="e">
        <f t="shared" si="1535"/>
        <v>#REF!</v>
      </c>
      <c r="R1185">
        <f t="shared" si="1536"/>
        <v>8.7762287379704474E-3</v>
      </c>
      <c r="S1185">
        <v>188.679993</v>
      </c>
      <c r="T1185" t="e">
        <f t="shared" si="1537"/>
        <v>#REF!</v>
      </c>
      <c r="U1185">
        <f t="shared" si="1538"/>
        <v>-1.250857754979832E-2</v>
      </c>
      <c r="V1185">
        <v>46.840432</v>
      </c>
      <c r="W1185" t="e">
        <f t="shared" si="1539"/>
        <v>#REF!</v>
      </c>
      <c r="X1185">
        <f t="shared" si="1540"/>
        <v>-1.4925362462167512E-2</v>
      </c>
      <c r="Y1185">
        <v>53.412658</v>
      </c>
      <c r="Z1185" t="e">
        <f t="shared" si="1541"/>
        <v>#REF!</v>
      </c>
      <c r="AA1185">
        <f t="shared" si="1542"/>
        <v>-4.4972084162077618E-3</v>
      </c>
      <c r="AB1185">
        <v>80.289094000000006</v>
      </c>
      <c r="AC1185" t="e">
        <f t="shared" si="1543"/>
        <v>#REF!</v>
      </c>
      <c r="AD1185">
        <f t="shared" si="1544"/>
        <v>-4.1557647944910027E-3</v>
      </c>
      <c r="AE1185">
        <f>(C1185*'10Stocks'!$D$3)+(F1185*'10Stocks'!$D$4)+('10Stocks_'!I1185*'10Stocks'!$D$5)+('10Stocks_'!L1185*'10Stocks'!$D$6)+('10Stocks_'!O1185*'10Stocks'!$D$7)+('10Stocks_'!R1185*'10Stocks'!$D$8)+('10Stocks_'!U1185*'10Stocks'!$D$9)+('10Stocks_'!X1185*'10Stocks'!$D$10)+('10Stocks_'!AA1185*'10Stocks'!$D$11)+('10Stocks_'!AD1185*'10Stocks'!$D$12)</f>
        <v>-7.6219864649446313E-3</v>
      </c>
      <c r="AF1185">
        <f t="shared" si="1545"/>
        <v>419832.91974259575</v>
      </c>
      <c r="AG1185">
        <f t="shared" si="1521"/>
        <v>306022.29073071282</v>
      </c>
    </row>
    <row r="1186" spans="1:33" x14ac:dyDescent="0.35">
      <c r="A1186">
        <v>121.933525</v>
      </c>
      <c r="B1186" t="e">
        <f t="shared" ref="B1186:B1249" si="1575">(#REF!-#REF!)/#REF!</f>
        <v>#REF!</v>
      </c>
      <c r="C1186">
        <f t="shared" si="1526"/>
        <v>1.1004129740856034E-2</v>
      </c>
      <c r="D1186">
        <v>205.300003</v>
      </c>
      <c r="E1186" t="e">
        <f t="shared" si="1527"/>
        <v>#REF!</v>
      </c>
      <c r="F1186">
        <f t="shared" si="1528"/>
        <v>4.1575251282591486E-3</v>
      </c>
      <c r="G1186">
        <v>58.913069999999998</v>
      </c>
      <c r="H1186" t="e">
        <f t="shared" si="1529"/>
        <v>#REF!</v>
      </c>
      <c r="I1186">
        <f t="shared" si="1530"/>
        <v>1.2329691192642418E-2</v>
      </c>
      <c r="J1186">
        <v>105.304272</v>
      </c>
      <c r="K1186" t="e">
        <f t="shared" si="1531"/>
        <v>#REF!</v>
      </c>
      <c r="L1186">
        <f t="shared" si="1532"/>
        <v>8.7373224679967703E-3</v>
      </c>
      <c r="M1186">
        <v>554.51250900000002</v>
      </c>
      <c r="N1186" t="e">
        <f t="shared" si="1533"/>
        <v>#REF!</v>
      </c>
      <c r="O1186">
        <f t="shared" si="1534"/>
        <v>1.3136689905110735E-2</v>
      </c>
      <c r="P1186">
        <v>40.175029000000002</v>
      </c>
      <c r="Q1186" t="e">
        <f t="shared" si="1535"/>
        <v>#REF!</v>
      </c>
      <c r="R1186">
        <f t="shared" si="1536"/>
        <v>4.3499383153337923E-3</v>
      </c>
      <c r="S1186">
        <v>195.699997</v>
      </c>
      <c r="T1186" t="e">
        <f t="shared" si="1537"/>
        <v>#REF!</v>
      </c>
      <c r="U1186">
        <f t="shared" si="1538"/>
        <v>3.7205873756842887E-2</v>
      </c>
      <c r="V1186">
        <v>46.890411</v>
      </c>
      <c r="W1186" t="e">
        <f t="shared" si="1539"/>
        <v>#REF!</v>
      </c>
      <c r="X1186">
        <f t="shared" si="1540"/>
        <v>1.0670055306065589E-3</v>
      </c>
      <c r="Y1186">
        <v>53.789074999999997</v>
      </c>
      <c r="Z1186" t="e">
        <f t="shared" si="1541"/>
        <v>#REF!</v>
      </c>
      <c r="AA1186">
        <f t="shared" si="1542"/>
        <v>7.0473369814323126E-3</v>
      </c>
      <c r="AB1186">
        <v>81.141093999999995</v>
      </c>
      <c r="AC1186" t="e">
        <f t="shared" si="1543"/>
        <v>#REF!</v>
      </c>
      <c r="AD1186">
        <f t="shared" si="1544"/>
        <v>1.0611652935079695E-2</v>
      </c>
      <c r="AE1186">
        <f>(C1186*'10Stocks'!$D$3)+(F1186*'10Stocks'!$D$4)+('10Stocks_'!I1186*'10Stocks'!$D$5)+('10Stocks_'!L1186*'10Stocks'!$D$6)+('10Stocks_'!O1186*'10Stocks'!$D$7)+('10Stocks_'!R1186*'10Stocks'!$D$8)+('10Stocks_'!U1186*'10Stocks'!$D$9)+('10Stocks_'!X1186*'10Stocks'!$D$10)+('10Stocks_'!AA1186*'10Stocks'!$D$11)+('10Stocks_'!AD1186*'10Stocks'!$D$12)</f>
        <v>1.4223532463133612E-2</v>
      </c>
      <c r="AF1186">
        <f t="shared" si="1545"/>
        <v>425804.42690564675</v>
      </c>
      <c r="AG1186">
        <f t="shared" si="1521"/>
        <v>310375.00871736364</v>
      </c>
    </row>
    <row r="1187" spans="1:33" x14ac:dyDescent="0.35">
      <c r="A1187">
        <v>123.973074</v>
      </c>
      <c r="B1187" t="e">
        <f t="shared" ref="B1187:B1250" si="1576">(#REF!-#REF!)/#REF!</f>
        <v>#REF!</v>
      </c>
      <c r="C1187">
        <f t="shared" si="1526"/>
        <v>1.6726728764710066E-2</v>
      </c>
      <c r="D1187">
        <v>203.270004</v>
      </c>
      <c r="E1187" t="e">
        <f t="shared" si="1527"/>
        <v>#REF!</v>
      </c>
      <c r="F1187">
        <f t="shared" si="1528"/>
        <v>-9.8879638106970889E-3</v>
      </c>
      <c r="G1187">
        <v>58.544860999999997</v>
      </c>
      <c r="H1187" t="e">
        <f t="shared" si="1529"/>
        <v>#REF!</v>
      </c>
      <c r="I1187">
        <f t="shared" si="1530"/>
        <v>-6.2500392527498607E-3</v>
      </c>
      <c r="J1187">
        <v>104.902157</v>
      </c>
      <c r="K1187" t="e">
        <f t="shared" si="1531"/>
        <v>#REF!</v>
      </c>
      <c r="L1187">
        <f t="shared" si="1532"/>
        <v>-3.8186010155408976E-3</v>
      </c>
      <c r="M1187">
        <v>550.84247100000005</v>
      </c>
      <c r="N1187" t="e">
        <f t="shared" si="1533"/>
        <v>#REF!</v>
      </c>
      <c r="O1187">
        <f t="shared" si="1534"/>
        <v>-6.6184945162345776E-3</v>
      </c>
      <c r="P1187">
        <v>40.310361999999998</v>
      </c>
      <c r="Q1187" t="e">
        <f t="shared" si="1535"/>
        <v>#REF!</v>
      </c>
      <c r="R1187">
        <f t="shared" si="1536"/>
        <v>3.3685849984077349E-3</v>
      </c>
      <c r="S1187">
        <v>194.729996</v>
      </c>
      <c r="T1187" t="e">
        <f t="shared" si="1537"/>
        <v>#REF!</v>
      </c>
      <c r="U1187">
        <f t="shared" si="1538"/>
        <v>-4.9565713585575395E-3</v>
      </c>
      <c r="V1187">
        <v>47.520149000000004</v>
      </c>
      <c r="W1187" t="e">
        <f t="shared" si="1539"/>
        <v>#REF!</v>
      </c>
      <c r="X1187">
        <f t="shared" si="1540"/>
        <v>1.3429995313967354E-2</v>
      </c>
      <c r="Y1187">
        <v>53.962806</v>
      </c>
      <c r="Z1187" t="e">
        <f t="shared" si="1541"/>
        <v>#REF!</v>
      </c>
      <c r="AA1187">
        <f t="shared" si="1542"/>
        <v>3.2298566205126904E-3</v>
      </c>
      <c r="AB1187">
        <v>80.490127000000001</v>
      </c>
      <c r="AC1187" t="e">
        <f t="shared" si="1543"/>
        <v>#REF!</v>
      </c>
      <c r="AD1187">
        <f t="shared" si="1544"/>
        <v>-8.0226549570553522E-3</v>
      </c>
      <c r="AE1187">
        <f>(C1187*'10Stocks'!$D$3)+(F1187*'10Stocks'!$D$4)+('10Stocks_'!I1187*'10Stocks'!$D$5)+('10Stocks_'!L1187*'10Stocks'!$D$6)+('10Stocks_'!O1187*'10Stocks'!$D$7)+('10Stocks_'!R1187*'10Stocks'!$D$8)+('10Stocks_'!U1187*'10Stocks'!$D$9)+('10Stocks_'!X1187*'10Stocks'!$D$10)+('10Stocks_'!AA1187*'10Stocks'!$D$11)+('10Stocks_'!AD1187*'10Stocks'!$D$12)</f>
        <v>-2.7657527093003626E-4</v>
      </c>
      <c r="AF1187">
        <f t="shared" si="1545"/>
        <v>425686.65993091208</v>
      </c>
      <c r="AG1187">
        <f t="shared" si="1521"/>
        <v>310289.16666523775</v>
      </c>
    </row>
    <row r="1188" spans="1:33" x14ac:dyDescent="0.35">
      <c r="A1188">
        <v>125.36855199999999</v>
      </c>
      <c r="B1188" t="e">
        <f t="shared" ref="B1188:B1251" si="1577">(#REF!-#REF!)/#REF!</f>
        <v>#REF!</v>
      </c>
      <c r="C1188">
        <f t="shared" si="1526"/>
        <v>1.1256299089590995E-2</v>
      </c>
      <c r="D1188">
        <v>210.949997</v>
      </c>
      <c r="E1188" t="e">
        <f t="shared" si="1527"/>
        <v>#REF!</v>
      </c>
      <c r="F1188">
        <f t="shared" si="1528"/>
        <v>3.7782224867767486E-2</v>
      </c>
      <c r="G1188">
        <v>60.083776999999998</v>
      </c>
      <c r="H1188" t="e">
        <f t="shared" si="1529"/>
        <v>#REF!</v>
      </c>
      <c r="I1188">
        <f t="shared" si="1530"/>
        <v>2.6286098791830772E-2</v>
      </c>
      <c r="J1188">
        <v>105.89272699999999</v>
      </c>
      <c r="K1188" t="e">
        <f t="shared" si="1531"/>
        <v>#REF!</v>
      </c>
      <c r="L1188">
        <f t="shared" si="1532"/>
        <v>9.442799159982869E-3</v>
      </c>
      <c r="M1188">
        <v>559.50251300000002</v>
      </c>
      <c r="N1188" t="e">
        <f t="shared" si="1533"/>
        <v>#REF!</v>
      </c>
      <c r="O1188">
        <f t="shared" si="1534"/>
        <v>1.5721449336102436E-2</v>
      </c>
      <c r="P1188">
        <v>41.083702000000002</v>
      </c>
      <c r="Q1188" t="e">
        <f t="shared" si="1535"/>
        <v>#REF!</v>
      </c>
      <c r="R1188">
        <f t="shared" si="1536"/>
        <v>1.9184645377285488E-2</v>
      </c>
      <c r="S1188">
        <v>200.71000699999999</v>
      </c>
      <c r="T1188" t="e">
        <f t="shared" si="1537"/>
        <v>#REF!</v>
      </c>
      <c r="U1188">
        <f t="shared" si="1538"/>
        <v>3.0709244198823843E-2</v>
      </c>
      <c r="V1188">
        <v>47.750051999999997</v>
      </c>
      <c r="W1188" t="e">
        <f t="shared" si="1539"/>
        <v>#REF!</v>
      </c>
      <c r="X1188">
        <f t="shared" si="1540"/>
        <v>4.8380109245868119E-3</v>
      </c>
      <c r="Y1188">
        <v>54.213749</v>
      </c>
      <c r="Z1188" t="e">
        <f t="shared" si="1541"/>
        <v>#REF!</v>
      </c>
      <c r="AA1188">
        <f t="shared" si="1542"/>
        <v>4.6502956128708257E-3</v>
      </c>
      <c r="AB1188">
        <v>82.395160000000004</v>
      </c>
      <c r="AC1188" t="e">
        <f t="shared" si="1543"/>
        <v>#REF!</v>
      </c>
      <c r="AD1188">
        <f t="shared" si="1544"/>
        <v>2.366790898466346E-2</v>
      </c>
      <c r="AE1188">
        <f>(C1188*'10Stocks'!$D$3)+(F1188*'10Stocks'!$D$4)+('10Stocks_'!I1188*'10Stocks'!$D$5)+('10Stocks_'!L1188*'10Stocks'!$D$6)+('10Stocks_'!O1188*'10Stocks'!$D$7)+('10Stocks_'!R1188*'10Stocks'!$D$8)+('10Stocks_'!U1188*'10Stocks'!$D$9)+('10Stocks_'!X1188*'10Stocks'!$D$10)+('10Stocks_'!AA1188*'10Stocks'!$D$11)+('10Stocks_'!AD1188*'10Stocks'!$D$12)</f>
        <v>1.537555076798371E-2</v>
      </c>
      <c r="AF1188">
        <f t="shared" si="1545"/>
        <v>432231.82678193325</v>
      </c>
      <c r="AG1188">
        <f t="shared" si="1521"/>
        <v>315060.03350005444</v>
      </c>
    </row>
    <row r="1189" spans="1:33" x14ac:dyDescent="0.35">
      <c r="A1189">
        <v>124.42196800000001</v>
      </c>
      <c r="B1189" t="e">
        <f t="shared" ref="B1189:B1252" si="1578">(#REF!-#REF!)/#REF!</f>
        <v>#REF!</v>
      </c>
      <c r="C1189">
        <f t="shared" si="1526"/>
        <v>-7.5504102496133738E-3</v>
      </c>
      <c r="D1189">
        <v>214.570007</v>
      </c>
      <c r="E1189" t="e">
        <f t="shared" si="1527"/>
        <v>#REF!</v>
      </c>
      <c r="F1189">
        <f t="shared" si="1528"/>
        <v>1.7160512213707249E-2</v>
      </c>
      <c r="G1189">
        <v>59.252949999999998</v>
      </c>
      <c r="H1189" t="e">
        <f t="shared" si="1529"/>
        <v>#REF!</v>
      </c>
      <c r="I1189">
        <f t="shared" si="1530"/>
        <v>-1.3827809127245768E-2</v>
      </c>
      <c r="J1189">
        <v>105.304272</v>
      </c>
      <c r="K1189" t="e">
        <f t="shared" si="1531"/>
        <v>#REF!</v>
      </c>
      <c r="L1189">
        <f t="shared" si="1532"/>
        <v>-5.5570860876969974E-3</v>
      </c>
      <c r="M1189">
        <v>557.99251200000003</v>
      </c>
      <c r="N1189" t="e">
        <f t="shared" si="1533"/>
        <v>#REF!</v>
      </c>
      <c r="O1189">
        <f t="shared" si="1534"/>
        <v>-2.6988279139328699E-3</v>
      </c>
      <c r="P1189">
        <v>40.880701000000002</v>
      </c>
      <c r="Q1189" t="e">
        <f t="shared" si="1535"/>
        <v>#REF!</v>
      </c>
      <c r="R1189">
        <f t="shared" si="1536"/>
        <v>-4.9411564712449826E-3</v>
      </c>
      <c r="S1189">
        <v>195.64999399999999</v>
      </c>
      <c r="T1189" t="e">
        <f t="shared" si="1537"/>
        <v>#REF!</v>
      </c>
      <c r="U1189">
        <f t="shared" si="1538"/>
        <v>-2.5210566606178226E-2</v>
      </c>
      <c r="V1189">
        <v>46.380625000000002</v>
      </c>
      <c r="W1189" t="e">
        <f t="shared" si="1539"/>
        <v>#REF!</v>
      </c>
      <c r="X1189">
        <f t="shared" si="1540"/>
        <v>-2.8679068244784209E-2</v>
      </c>
      <c r="Y1189">
        <v>53.576734999999999</v>
      </c>
      <c r="Z1189" t="e">
        <f t="shared" si="1541"/>
        <v>#REF!</v>
      </c>
      <c r="AA1189">
        <f t="shared" si="1542"/>
        <v>-1.1750045177654116E-2</v>
      </c>
      <c r="AB1189">
        <v>80.806038999999998</v>
      </c>
      <c r="AC1189" t="e">
        <f t="shared" si="1543"/>
        <v>#REF!</v>
      </c>
      <c r="AD1189">
        <f t="shared" si="1544"/>
        <v>-1.9286581881751377E-2</v>
      </c>
      <c r="AE1189">
        <f>(C1189*'10Stocks'!$D$3)+(F1189*'10Stocks'!$D$4)+('10Stocks_'!I1189*'10Stocks'!$D$5)+('10Stocks_'!L1189*'10Stocks'!$D$6)+('10Stocks_'!O1189*'10Stocks'!$D$7)+('10Stocks_'!R1189*'10Stocks'!$D$8)+('10Stocks_'!U1189*'10Stocks'!$D$9)+('10Stocks_'!X1189*'10Stocks'!$D$10)+('10Stocks_'!AA1189*'10Stocks'!$D$11)+('10Stocks_'!AD1189*'10Stocks'!$D$12)</f>
        <v>-8.6269894336694734E-3</v>
      </c>
      <c r="AF1189">
        <f t="shared" si="1545"/>
        <v>428502.96737938985</v>
      </c>
      <c r="AG1189">
        <f t="shared" si="1521"/>
        <v>312342.01392007794</v>
      </c>
    </row>
    <row r="1190" spans="1:33" x14ac:dyDescent="0.35">
      <c r="A1190">
        <v>122.860595</v>
      </c>
      <c r="B1190" t="e">
        <f t="shared" ref="B1190:B1253" si="1579">(#REF!-#REF!)/#REF!</f>
        <v>#REF!</v>
      </c>
      <c r="C1190">
        <f t="shared" si="1526"/>
        <v>-1.2549013852602002E-2</v>
      </c>
      <c r="D1190">
        <v>212.69000199999999</v>
      </c>
      <c r="E1190" t="e">
        <f t="shared" si="1527"/>
        <v>#REF!</v>
      </c>
      <c r="F1190">
        <f t="shared" si="1528"/>
        <v>-8.7617324820239723E-3</v>
      </c>
      <c r="G1190">
        <v>60.272601000000002</v>
      </c>
      <c r="H1190" t="e">
        <f t="shared" si="1529"/>
        <v>#REF!</v>
      </c>
      <c r="I1190">
        <f t="shared" si="1530"/>
        <v>1.7208442786392969E-2</v>
      </c>
      <c r="J1190">
        <v>106.34387599999999</v>
      </c>
      <c r="K1190" t="e">
        <f t="shared" si="1531"/>
        <v>#REF!</v>
      </c>
      <c r="L1190">
        <f t="shared" si="1532"/>
        <v>9.8723820055467183E-3</v>
      </c>
      <c r="M1190">
        <v>560.36253699999997</v>
      </c>
      <c r="N1190" t="e">
        <f t="shared" si="1533"/>
        <v>#REF!</v>
      </c>
      <c r="O1190">
        <f t="shared" si="1534"/>
        <v>4.2474136283748931E-3</v>
      </c>
      <c r="P1190">
        <v>41.451039999999999</v>
      </c>
      <c r="Q1190" t="e">
        <f t="shared" si="1535"/>
        <v>#REF!</v>
      </c>
      <c r="R1190">
        <f t="shared" si="1536"/>
        <v>1.3951301862460651E-2</v>
      </c>
      <c r="S1190">
        <v>198.08000200000001</v>
      </c>
      <c r="T1190" t="e">
        <f t="shared" si="1537"/>
        <v>#REF!</v>
      </c>
      <c r="U1190">
        <f t="shared" si="1538"/>
        <v>1.2420179271766373E-2</v>
      </c>
      <c r="V1190">
        <v>46.880417000000001</v>
      </c>
      <c r="W1190" t="e">
        <f t="shared" si="1539"/>
        <v>#REF!</v>
      </c>
      <c r="X1190">
        <f t="shared" si="1540"/>
        <v>1.077587893651712E-2</v>
      </c>
      <c r="Y1190">
        <v>54.059322000000002</v>
      </c>
      <c r="Z1190" t="e">
        <f t="shared" si="1541"/>
        <v>#REF!</v>
      </c>
      <c r="AA1190">
        <f t="shared" si="1542"/>
        <v>9.0073984538251977E-3</v>
      </c>
      <c r="AB1190">
        <v>80.930486000000002</v>
      </c>
      <c r="AC1190" t="e">
        <f t="shared" si="1543"/>
        <v>#REF!</v>
      </c>
      <c r="AD1190">
        <f t="shared" si="1544"/>
        <v>1.5400705385398674E-3</v>
      </c>
      <c r="AE1190">
        <f>(C1190*'10Stocks'!$D$3)+(F1190*'10Stocks'!$D$4)+('10Stocks_'!I1190*'10Stocks'!$D$5)+('10Stocks_'!L1190*'10Stocks'!$D$6)+('10Stocks_'!O1190*'10Stocks'!$D$7)+('10Stocks_'!R1190*'10Stocks'!$D$8)+('10Stocks_'!U1190*'10Stocks'!$D$9)+('10Stocks_'!X1190*'10Stocks'!$D$10)+('10Stocks_'!AA1190*'10Stocks'!$D$11)+('10Stocks_'!AD1190*'10Stocks'!$D$12)</f>
        <v>5.8912897634936139E-3</v>
      </c>
      <c r="AF1190">
        <f t="shared" si="1545"/>
        <v>431027.40252473869</v>
      </c>
      <c r="AG1190">
        <f t="shared" si="1521"/>
        <v>314182.11122939427</v>
      </c>
    </row>
    <row r="1191" spans="1:33" x14ac:dyDescent="0.35">
      <c r="A1191">
        <v>124.13896800000001</v>
      </c>
      <c r="B1191" t="e">
        <f t="shared" ref="B1191:B1254" si="1580">(#REF!-#REF!)/#REF!</f>
        <v>#REF!</v>
      </c>
      <c r="C1191">
        <f t="shared" si="1526"/>
        <v>1.0405069257559773E-2</v>
      </c>
      <c r="D1191">
        <v>216.779999</v>
      </c>
      <c r="E1191" t="e">
        <f t="shared" si="1527"/>
        <v>#REF!</v>
      </c>
      <c r="F1191">
        <f t="shared" si="1528"/>
        <v>1.9229850775966475E-2</v>
      </c>
      <c r="G1191">
        <v>59.696688000000002</v>
      </c>
      <c r="H1191" t="e">
        <f t="shared" si="1529"/>
        <v>#REF!</v>
      </c>
      <c r="I1191">
        <f t="shared" si="1530"/>
        <v>-9.5551376652884094E-3</v>
      </c>
      <c r="J1191">
        <v>106.137917</v>
      </c>
      <c r="K1191" t="e">
        <f t="shared" si="1531"/>
        <v>#REF!</v>
      </c>
      <c r="L1191">
        <f t="shared" si="1532"/>
        <v>-1.9367264740283955E-3</v>
      </c>
      <c r="M1191">
        <v>558.81250999999997</v>
      </c>
      <c r="N1191" t="e">
        <f t="shared" si="1533"/>
        <v>#REF!</v>
      </c>
      <c r="O1191">
        <f t="shared" si="1534"/>
        <v>-2.766114609121345E-3</v>
      </c>
      <c r="P1191">
        <v>41.431705999999998</v>
      </c>
      <c r="Q1191" t="e">
        <f t="shared" si="1535"/>
        <v>#REF!</v>
      </c>
      <c r="R1191">
        <f t="shared" si="1536"/>
        <v>-4.6642979283512858E-4</v>
      </c>
      <c r="S1191">
        <v>199.63000500000001</v>
      </c>
      <c r="T1191" t="e">
        <f t="shared" si="1537"/>
        <v>#REF!</v>
      </c>
      <c r="U1191">
        <f t="shared" si="1538"/>
        <v>7.8251362295523597E-3</v>
      </c>
      <c r="V1191">
        <v>46.700491</v>
      </c>
      <c r="W1191" t="e">
        <f t="shared" si="1539"/>
        <v>#REF!</v>
      </c>
      <c r="X1191">
        <f t="shared" si="1540"/>
        <v>-3.8379778063834585E-3</v>
      </c>
      <c r="Y1191">
        <v>53.837332000000004</v>
      </c>
      <c r="Z1191" t="e">
        <f t="shared" si="1541"/>
        <v>#REF!</v>
      </c>
      <c r="AA1191">
        <f t="shared" si="1542"/>
        <v>-4.1064148011326915E-3</v>
      </c>
      <c r="AB1191">
        <v>81.782486000000006</v>
      </c>
      <c r="AC1191" t="e">
        <f t="shared" si="1543"/>
        <v>#REF!</v>
      </c>
      <c r="AD1191">
        <f t="shared" si="1544"/>
        <v>1.0527553238714071E-2</v>
      </c>
      <c r="AE1191">
        <f>(C1191*'10Stocks'!$D$3)+(F1191*'10Stocks'!$D$4)+('10Stocks_'!I1191*'10Stocks'!$D$5)+('10Stocks_'!L1191*'10Stocks'!$D$6)+('10Stocks_'!O1191*'10Stocks'!$D$7)+('10Stocks_'!R1191*'10Stocks'!$D$8)+('10Stocks_'!U1191*'10Stocks'!$D$9)+('10Stocks_'!X1191*'10Stocks'!$D$10)+('10Stocks_'!AA1191*'10Stocks'!$D$11)+('10Stocks_'!AD1191*'10Stocks'!$D$12)</f>
        <v>1.8061331966548956E-3</v>
      </c>
      <c r="AF1191">
        <f t="shared" si="1545"/>
        <v>431805.89542510657</v>
      </c>
      <c r="AG1191">
        <f t="shared" si="1521"/>
        <v>314749.56597028079</v>
      </c>
    </row>
    <row r="1192" spans="1:33" x14ac:dyDescent="0.35">
      <c r="A1192">
        <v>123.631525</v>
      </c>
      <c r="B1192" t="e">
        <f t="shared" ref="B1192:B1255" si="1581">(#REF!-#REF!)/#REF!</f>
        <v>#REF!</v>
      </c>
      <c r="C1192">
        <f t="shared" si="1526"/>
        <v>-4.0877011318477307E-3</v>
      </c>
      <c r="D1192">
        <v>213.60000600000001</v>
      </c>
      <c r="E1192" t="e">
        <f t="shared" si="1527"/>
        <v>#REF!</v>
      </c>
      <c r="F1192">
        <f t="shared" si="1528"/>
        <v>-1.4669217707672358E-2</v>
      </c>
      <c r="G1192">
        <v>59.054685999999997</v>
      </c>
      <c r="H1192" t="e">
        <f t="shared" si="1529"/>
        <v>#REF!</v>
      </c>
      <c r="I1192">
        <f t="shared" si="1530"/>
        <v>-1.0754398971011676E-2</v>
      </c>
      <c r="J1192">
        <v>105.049272</v>
      </c>
      <c r="K1192" t="e">
        <f t="shared" si="1531"/>
        <v>#REF!</v>
      </c>
      <c r="L1192">
        <f t="shared" si="1532"/>
        <v>-1.0256890570030685E-2</v>
      </c>
      <c r="M1192">
        <v>570.19259699999998</v>
      </c>
      <c r="N1192" t="e">
        <f t="shared" si="1533"/>
        <v>#REF!</v>
      </c>
      <c r="O1192">
        <f t="shared" si="1534"/>
        <v>2.0364767782310392E-2</v>
      </c>
      <c r="P1192">
        <v>41.470374</v>
      </c>
      <c r="Q1192" t="e">
        <f t="shared" si="1535"/>
        <v>#REF!</v>
      </c>
      <c r="R1192">
        <f t="shared" si="1536"/>
        <v>9.3329490221815293E-4</v>
      </c>
      <c r="S1192">
        <v>201.720001</v>
      </c>
      <c r="T1192" t="e">
        <f t="shared" si="1537"/>
        <v>#REF!</v>
      </c>
      <c r="U1192">
        <f t="shared" si="1538"/>
        <v>1.0469348032125656E-2</v>
      </c>
      <c r="V1192">
        <v>45.55097</v>
      </c>
      <c r="W1192" t="e">
        <f t="shared" si="1539"/>
        <v>#REF!</v>
      </c>
      <c r="X1192">
        <f t="shared" si="1540"/>
        <v>-2.4614751909139455E-2</v>
      </c>
      <c r="Y1192">
        <v>53.422308000000001</v>
      </c>
      <c r="Z1192" t="e">
        <f t="shared" si="1541"/>
        <v>#REF!</v>
      </c>
      <c r="AA1192">
        <f t="shared" si="1542"/>
        <v>-7.7088515456152709E-3</v>
      </c>
      <c r="AB1192">
        <v>80.911336000000006</v>
      </c>
      <c r="AC1192" t="e">
        <f t="shared" si="1543"/>
        <v>#REF!</v>
      </c>
      <c r="AD1192">
        <f t="shared" si="1544"/>
        <v>-1.065203618290596E-2</v>
      </c>
      <c r="AE1192">
        <f>(C1192*'10Stocks'!$D$3)+(F1192*'10Stocks'!$D$4)+('10Stocks_'!I1192*'10Stocks'!$D$5)+('10Stocks_'!L1192*'10Stocks'!$D$6)+('10Stocks_'!O1192*'10Stocks'!$D$7)+('10Stocks_'!R1192*'10Stocks'!$D$8)+('10Stocks_'!U1192*'10Stocks'!$D$9)+('10Stocks_'!X1192*'10Stocks'!$D$10)+('10Stocks_'!AA1192*'10Stocks'!$D$11)+('10Stocks_'!AD1192*'10Stocks'!$D$12)</f>
        <v>7.2604425469697197E-4</v>
      </c>
      <c r="AF1192">
        <f t="shared" si="1545"/>
        <v>432119.40561462427</v>
      </c>
      <c r="AG1192">
        <f t="shared" si="1521"/>
        <v>314978.08808432188</v>
      </c>
    </row>
    <row r="1193" spans="1:33" x14ac:dyDescent="0.35">
      <c r="A1193">
        <v>120.401428</v>
      </c>
      <c r="B1193" t="e">
        <f t="shared" ref="B1193:B1256" si="1582">(#REF!-#REF!)/#REF!</f>
        <v>#REF!</v>
      </c>
      <c r="C1193">
        <f t="shared" si="1526"/>
        <v>-2.6126807058313006E-2</v>
      </c>
      <c r="D1193">
        <v>207.740005</v>
      </c>
      <c r="E1193" t="e">
        <f t="shared" si="1527"/>
        <v>#REF!</v>
      </c>
      <c r="F1193">
        <f t="shared" si="1528"/>
        <v>-2.7434460839856019E-2</v>
      </c>
      <c r="G1193">
        <v>59.526746000000003</v>
      </c>
      <c r="H1193" t="e">
        <f t="shared" si="1529"/>
        <v>#REF!</v>
      </c>
      <c r="I1193">
        <f t="shared" si="1530"/>
        <v>7.9936078230947866E-3</v>
      </c>
      <c r="J1193">
        <v>102.979867</v>
      </c>
      <c r="K1193" t="e">
        <f t="shared" si="1531"/>
        <v>#REF!</v>
      </c>
      <c r="L1193">
        <f t="shared" si="1532"/>
        <v>-1.9699374975202143E-2</v>
      </c>
      <c r="M1193">
        <v>558.78753900000004</v>
      </c>
      <c r="N1193" t="e">
        <f t="shared" si="1533"/>
        <v>#REF!</v>
      </c>
      <c r="O1193">
        <f t="shared" si="1534"/>
        <v>-2.0002115180039668E-2</v>
      </c>
      <c r="P1193">
        <v>40.078358999999999</v>
      </c>
      <c r="Q1193" t="e">
        <f t="shared" si="1535"/>
        <v>#REF!</v>
      </c>
      <c r="R1193">
        <f t="shared" si="1536"/>
        <v>-3.3566492552008352E-2</v>
      </c>
      <c r="S1193">
        <v>194.300003</v>
      </c>
      <c r="T1193" t="e">
        <f t="shared" si="1537"/>
        <v>#REF!</v>
      </c>
      <c r="U1193">
        <f t="shared" si="1538"/>
        <v>-3.6783650422448654E-2</v>
      </c>
      <c r="V1193">
        <v>44.131565000000002</v>
      </c>
      <c r="W1193" t="e">
        <f t="shared" si="1539"/>
        <v>#REF!</v>
      </c>
      <c r="X1193">
        <f t="shared" si="1540"/>
        <v>-3.1160807332972221E-2</v>
      </c>
      <c r="Y1193">
        <v>52.640520000000002</v>
      </c>
      <c r="Z1193" t="e">
        <f t="shared" si="1541"/>
        <v>#REF!</v>
      </c>
      <c r="AA1193">
        <f t="shared" si="1542"/>
        <v>-1.4634111278007659E-2</v>
      </c>
      <c r="AB1193">
        <v>81.236823000000001</v>
      </c>
      <c r="AC1193" t="e">
        <f t="shared" si="1543"/>
        <v>#REF!</v>
      </c>
      <c r="AD1193">
        <f t="shared" si="1544"/>
        <v>4.0227614088586472E-3</v>
      </c>
      <c r="AE1193">
        <f>(C1193*'10Stocks'!$D$3)+(F1193*'10Stocks'!$D$4)+('10Stocks_'!I1193*'10Stocks'!$D$5)+('10Stocks_'!L1193*'10Stocks'!$D$6)+('10Stocks_'!O1193*'10Stocks'!$D$7)+('10Stocks_'!R1193*'10Stocks'!$D$8)+('10Stocks_'!U1193*'10Stocks'!$D$9)+('10Stocks_'!X1193*'10Stocks'!$D$10)+('10Stocks_'!AA1193*'10Stocks'!$D$11)+('10Stocks_'!AD1193*'10Stocks'!$D$12)</f>
        <v>-2.5085094205657636E-2</v>
      </c>
      <c r="AF1193">
        <f t="shared" si="1545"/>
        <v>421279.64961668861</v>
      </c>
      <c r="AG1193">
        <f t="shared" si="1521"/>
        <v>307076.83307200874</v>
      </c>
    </row>
    <row r="1194" spans="1:33" x14ac:dyDescent="0.35">
      <c r="A1194">
        <v>121.240667</v>
      </c>
      <c r="B1194" t="e">
        <f t="shared" ref="B1194:B1257" si="1583">(#REF!-#REF!)/#REF!</f>
        <v>#REF!</v>
      </c>
      <c r="C1194">
        <f t="shared" si="1526"/>
        <v>6.9703409165546302E-3</v>
      </c>
      <c r="D1194">
        <v>205.44000199999999</v>
      </c>
      <c r="E1194" t="e">
        <f t="shared" si="1527"/>
        <v>#REF!</v>
      </c>
      <c r="F1194">
        <f t="shared" si="1528"/>
        <v>-1.1071545896997565E-2</v>
      </c>
      <c r="G1194">
        <v>59.706130999999999</v>
      </c>
      <c r="H1194" t="e">
        <f t="shared" si="1529"/>
        <v>#REF!</v>
      </c>
      <c r="I1194">
        <f t="shared" si="1530"/>
        <v>3.013519334653306E-3</v>
      </c>
      <c r="J1194">
        <v>103.21524700000001</v>
      </c>
      <c r="K1194" t="e">
        <f t="shared" si="1531"/>
        <v>#REF!</v>
      </c>
      <c r="L1194">
        <f t="shared" si="1532"/>
        <v>2.2856894930734992E-3</v>
      </c>
      <c r="M1194">
        <v>555.17252199999996</v>
      </c>
      <c r="N1194" t="e">
        <f t="shared" si="1533"/>
        <v>#REF!</v>
      </c>
      <c r="O1194">
        <f t="shared" si="1534"/>
        <v>-6.4693944436725881E-3</v>
      </c>
      <c r="P1194">
        <v>39.836689999999997</v>
      </c>
      <c r="Q1194" t="e">
        <f t="shared" si="1535"/>
        <v>#REF!</v>
      </c>
      <c r="R1194">
        <f t="shared" si="1536"/>
        <v>-6.029912552058374E-3</v>
      </c>
      <c r="S1194">
        <v>190.41000399999999</v>
      </c>
      <c r="T1194" t="e">
        <f t="shared" si="1537"/>
        <v>#REF!</v>
      </c>
      <c r="U1194">
        <f t="shared" si="1538"/>
        <v>-2.002058126576569E-2</v>
      </c>
      <c r="V1194">
        <v>43.321902000000001</v>
      </c>
      <c r="W1194" t="e">
        <f t="shared" si="1539"/>
        <v>#REF!</v>
      </c>
      <c r="X1194">
        <f t="shared" si="1540"/>
        <v>-1.834657347864279E-2</v>
      </c>
      <c r="Y1194">
        <v>52.601913000000003</v>
      </c>
      <c r="Z1194" t="e">
        <f t="shared" si="1541"/>
        <v>#REF!</v>
      </c>
      <c r="AA1194">
        <f t="shared" si="1542"/>
        <v>-7.3340840857953052E-4</v>
      </c>
      <c r="AB1194">
        <v>80.719877999999994</v>
      </c>
      <c r="AC1194" t="e">
        <f t="shared" si="1543"/>
        <v>#REF!</v>
      </c>
      <c r="AD1194">
        <f t="shared" si="1544"/>
        <v>-6.3634320116138328E-3</v>
      </c>
      <c r="AE1194">
        <f>(C1194*'10Stocks'!$D$3)+(F1194*'10Stocks'!$D$4)+('10Stocks_'!I1194*'10Stocks'!$D$5)+('10Stocks_'!L1194*'10Stocks'!$D$6)+('10Stocks_'!O1194*'10Stocks'!$D$7)+('10Stocks_'!R1194*'10Stocks'!$D$8)+('10Stocks_'!U1194*'10Stocks'!$D$9)+('10Stocks_'!X1194*'10Stocks'!$D$10)+('10Stocks_'!AA1194*'10Stocks'!$D$11)+('10Stocks_'!AD1194*'10Stocks'!$D$12)</f>
        <v>-3.0025330588792278E-3</v>
      </c>
      <c r="AF1194">
        <f t="shared" si="1545"/>
        <v>420014.74354168144</v>
      </c>
      <c r="AG1194">
        <f t="shared" si="1521"/>
        <v>306154.82472909411</v>
      </c>
    </row>
    <row r="1195" spans="1:33" x14ac:dyDescent="0.35">
      <c r="A1195">
        <v>120.274569</v>
      </c>
      <c r="B1195" t="e">
        <f t="shared" ref="B1195:B1258" si="1584">(#REF!-#REF!)/#REF!</f>
        <v>#REF!</v>
      </c>
      <c r="C1195">
        <f t="shared" si="1526"/>
        <v>-7.9684319123714681E-3</v>
      </c>
      <c r="D1195">
        <v>207.33000200000001</v>
      </c>
      <c r="E1195" t="e">
        <f t="shared" si="1527"/>
        <v>#REF!</v>
      </c>
      <c r="F1195">
        <f t="shared" si="1528"/>
        <v>9.1997662655786717E-3</v>
      </c>
      <c r="G1195">
        <v>59.413451999999999</v>
      </c>
      <c r="H1195" t="e">
        <f t="shared" si="1529"/>
        <v>#REF!</v>
      </c>
      <c r="I1195">
        <f t="shared" si="1530"/>
        <v>-4.9019923933774859E-3</v>
      </c>
      <c r="J1195">
        <v>103.45063500000001</v>
      </c>
      <c r="K1195" t="e">
        <f t="shared" si="1531"/>
        <v>#REF!</v>
      </c>
      <c r="L1195">
        <f t="shared" si="1532"/>
        <v>2.2805545386138577E-3</v>
      </c>
      <c r="M1195">
        <v>548.34251200000006</v>
      </c>
      <c r="N1195" t="e">
        <f t="shared" si="1533"/>
        <v>#REF!</v>
      </c>
      <c r="O1195">
        <f t="shared" si="1534"/>
        <v>-1.2302500086630553E-2</v>
      </c>
      <c r="P1195">
        <v>39.604689999999998</v>
      </c>
      <c r="Q1195" t="e">
        <f t="shared" si="1535"/>
        <v>#REF!</v>
      </c>
      <c r="R1195">
        <f t="shared" si="1536"/>
        <v>-5.8237770256514615E-3</v>
      </c>
      <c r="S1195">
        <v>185</v>
      </c>
      <c r="T1195" t="e">
        <f t="shared" si="1537"/>
        <v>#REF!</v>
      </c>
      <c r="U1195">
        <f t="shared" si="1538"/>
        <v>-2.841239371015394E-2</v>
      </c>
      <c r="V1195">
        <v>43.981625999999999</v>
      </c>
      <c r="W1195" t="e">
        <f t="shared" si="1539"/>
        <v>#REF!</v>
      </c>
      <c r="X1195">
        <f t="shared" si="1540"/>
        <v>1.522841725647219E-2</v>
      </c>
      <c r="Y1195">
        <v>52.235146</v>
      </c>
      <c r="Z1195" t="e">
        <f t="shared" si="1541"/>
        <v>#REF!</v>
      </c>
      <c r="AA1195">
        <f t="shared" si="1542"/>
        <v>-6.9725030722742522E-3</v>
      </c>
      <c r="AB1195">
        <v>80.011475000000004</v>
      </c>
      <c r="AC1195" t="e">
        <f t="shared" si="1543"/>
        <v>#REF!</v>
      </c>
      <c r="AD1195">
        <f t="shared" si="1544"/>
        <v>-8.7760662869186944E-3</v>
      </c>
      <c r="AE1195">
        <f>(C1195*'10Stocks'!$D$3)+(F1195*'10Stocks'!$D$4)+('10Stocks_'!I1195*'10Stocks'!$D$5)+('10Stocks_'!L1195*'10Stocks'!$D$6)+('10Stocks_'!O1195*'10Stocks'!$D$7)+('10Stocks_'!R1195*'10Stocks'!$D$8)+('10Stocks_'!U1195*'10Stocks'!$D$9)+('10Stocks_'!X1195*'10Stocks'!$D$10)+('10Stocks_'!AA1195*'10Stocks'!$D$11)+('10Stocks_'!AD1195*'10Stocks'!$D$12)</f>
        <v>-7.9593558323653654E-3</v>
      </c>
      <c r="AF1195">
        <f t="shared" si="1545"/>
        <v>416671.69674299349</v>
      </c>
      <c r="AG1195">
        <f t="shared" si="1521"/>
        <v>303718.02953927981</v>
      </c>
    </row>
    <row r="1196" spans="1:33" x14ac:dyDescent="0.35">
      <c r="A1196">
        <v>123.31925</v>
      </c>
      <c r="B1196" t="e">
        <f t="shared" ref="B1196:B1259" si="1585">(#REF!-#REF!)/#REF!</f>
        <v>#REF!</v>
      </c>
      <c r="C1196">
        <f t="shared" si="1526"/>
        <v>2.5314420374268787E-2</v>
      </c>
      <c r="D1196">
        <v>210.53999300000001</v>
      </c>
      <c r="E1196" t="e">
        <f t="shared" si="1527"/>
        <v>#REF!</v>
      </c>
      <c r="F1196">
        <f t="shared" si="1528"/>
        <v>1.5482520469951098E-2</v>
      </c>
      <c r="G1196">
        <v>60.423659999999998</v>
      </c>
      <c r="H1196" t="e">
        <f t="shared" si="1529"/>
        <v>#REF!</v>
      </c>
      <c r="I1196">
        <f t="shared" si="1530"/>
        <v>1.7003018104384822E-2</v>
      </c>
      <c r="J1196">
        <v>104.078321</v>
      </c>
      <c r="K1196" t="e">
        <f t="shared" si="1531"/>
        <v>#REF!</v>
      </c>
      <c r="L1196">
        <f t="shared" si="1532"/>
        <v>6.0674929641562573E-3</v>
      </c>
      <c r="M1196">
        <v>552.03250200000002</v>
      </c>
      <c r="N1196" t="e">
        <f t="shared" si="1533"/>
        <v>#REF!</v>
      </c>
      <c r="O1196">
        <f t="shared" si="1534"/>
        <v>6.7293524015514701E-3</v>
      </c>
      <c r="P1196">
        <v>39.595021000000003</v>
      </c>
      <c r="Q1196" t="e">
        <f t="shared" si="1535"/>
        <v>#REF!</v>
      </c>
      <c r="R1196">
        <f t="shared" si="1536"/>
        <v>-2.4413775237213737E-4</v>
      </c>
      <c r="S1196">
        <v>190.570007</v>
      </c>
      <c r="T1196" t="e">
        <f t="shared" si="1537"/>
        <v>#REF!</v>
      </c>
      <c r="U1196">
        <f t="shared" si="1538"/>
        <v>3.0108145945945967E-2</v>
      </c>
      <c r="V1196">
        <v>44.501409000000002</v>
      </c>
      <c r="W1196" t="e">
        <f t="shared" si="1539"/>
        <v>#REF!</v>
      </c>
      <c r="X1196">
        <f t="shared" si="1540"/>
        <v>1.181818516668765E-2</v>
      </c>
      <c r="Y1196">
        <v>52.86251</v>
      </c>
      <c r="Z1196" t="e">
        <f t="shared" si="1541"/>
        <v>#REF!</v>
      </c>
      <c r="AA1196">
        <f t="shared" si="1542"/>
        <v>1.2010380903309813E-2</v>
      </c>
      <c r="AB1196">
        <v>81.973944000000003</v>
      </c>
      <c r="AC1196" t="e">
        <f t="shared" si="1543"/>
        <v>#REF!</v>
      </c>
      <c r="AD1196">
        <f t="shared" si="1544"/>
        <v>2.4527344359043482E-2</v>
      </c>
      <c r="AE1196">
        <f>(C1196*'10Stocks'!$D$3)+(F1196*'10Stocks'!$D$4)+('10Stocks_'!I1196*'10Stocks'!$D$5)+('10Stocks_'!L1196*'10Stocks'!$D$6)+('10Stocks_'!O1196*'10Stocks'!$D$7)+('10Stocks_'!R1196*'10Stocks'!$D$8)+('10Stocks_'!U1196*'10Stocks'!$D$9)+('10Stocks_'!X1196*'10Stocks'!$D$10)+('10Stocks_'!AA1196*'10Stocks'!$D$11)+('10Stocks_'!AD1196*'10Stocks'!$D$12)</f>
        <v>1.2868686281418653E-2</v>
      </c>
      <c r="AF1196">
        <f t="shared" si="1545"/>
        <v>422033.71409072547</v>
      </c>
      <c r="AG1196">
        <f t="shared" si="1521"/>
        <v>307626.48157943145</v>
      </c>
    </row>
    <row r="1197" spans="1:33" x14ac:dyDescent="0.35">
      <c r="A1197">
        <v>121.42608199999999</v>
      </c>
      <c r="B1197" t="e">
        <f t="shared" ref="B1197:B1260" si="1586">(#REF!-#REF!)/#REF!</f>
        <v>#REF!</v>
      </c>
      <c r="C1197">
        <f t="shared" si="1526"/>
        <v>-1.5351763816273638E-2</v>
      </c>
      <c r="D1197">
        <v>208.39999399999999</v>
      </c>
      <c r="E1197" t="e">
        <f t="shared" si="1527"/>
        <v>#REF!</v>
      </c>
      <c r="F1197">
        <f t="shared" si="1528"/>
        <v>-1.0164334906195314E-2</v>
      </c>
      <c r="G1197">
        <v>58.780889999999999</v>
      </c>
      <c r="H1197" t="e">
        <f t="shared" si="1529"/>
        <v>#REF!</v>
      </c>
      <c r="I1197">
        <f t="shared" si="1530"/>
        <v>-2.7187528858728497E-2</v>
      </c>
      <c r="J1197">
        <v>102.871982</v>
      </c>
      <c r="K1197" t="e">
        <f t="shared" si="1531"/>
        <v>#REF!</v>
      </c>
      <c r="L1197">
        <f t="shared" si="1532"/>
        <v>-1.1590684672939717E-2</v>
      </c>
      <c r="M1197">
        <v>548.00246800000002</v>
      </c>
      <c r="N1197" t="e">
        <f t="shared" si="1533"/>
        <v>#REF!</v>
      </c>
      <c r="O1197">
        <f t="shared" si="1534"/>
        <v>-7.3003563837261169E-3</v>
      </c>
      <c r="P1197">
        <v>39.305019000000001</v>
      </c>
      <c r="Q1197" t="e">
        <f t="shared" si="1535"/>
        <v>#REF!</v>
      </c>
      <c r="R1197">
        <f t="shared" si="1536"/>
        <v>-7.3242037174320778E-3</v>
      </c>
      <c r="S1197">
        <v>188.770004</v>
      </c>
      <c r="T1197" t="e">
        <f t="shared" si="1537"/>
        <v>#REF!</v>
      </c>
      <c r="U1197">
        <f t="shared" si="1538"/>
        <v>-9.4453635613289538E-3</v>
      </c>
      <c r="V1197">
        <v>45.041184999999999</v>
      </c>
      <c r="W1197" t="e">
        <f t="shared" si="1539"/>
        <v>#REF!</v>
      </c>
      <c r="X1197">
        <f t="shared" si="1540"/>
        <v>1.2129413700136916E-2</v>
      </c>
      <c r="Y1197">
        <v>52.505397000000002</v>
      </c>
      <c r="Z1197" t="e">
        <f t="shared" si="1541"/>
        <v>#REF!</v>
      </c>
      <c r="AA1197">
        <f t="shared" si="1542"/>
        <v>-6.7555059341676783E-3</v>
      </c>
      <c r="AB1197">
        <v>81.370845000000003</v>
      </c>
      <c r="AC1197" t="e">
        <f t="shared" si="1543"/>
        <v>#REF!</v>
      </c>
      <c r="AD1197">
        <f t="shared" si="1544"/>
        <v>-7.3572036499793183E-3</v>
      </c>
      <c r="AE1197">
        <f>(C1197*'10Stocks'!$D$3)+(F1197*'10Stocks'!$D$4)+('10Stocks_'!I1197*'10Stocks'!$D$5)+('10Stocks_'!L1197*'10Stocks'!$D$6)+('10Stocks_'!O1197*'10Stocks'!$D$7)+('10Stocks_'!R1197*'10Stocks'!$D$8)+('10Stocks_'!U1197*'10Stocks'!$D$9)+('10Stocks_'!X1197*'10Stocks'!$D$10)+('10Stocks_'!AA1197*'10Stocks'!$D$11)+('10Stocks_'!AD1197*'10Stocks'!$D$12)</f>
        <v>-1.0701218666347741E-2</v>
      </c>
      <c r="AF1197">
        <f t="shared" si="1545"/>
        <v>417517.43903166975</v>
      </c>
      <c r="AG1197">
        <f t="shared" si="1521"/>
        <v>304334.50333249074</v>
      </c>
    </row>
    <row r="1198" spans="1:33" x14ac:dyDescent="0.35">
      <c r="A1198">
        <v>121.250427</v>
      </c>
      <c r="B1198" t="e">
        <f t="shared" ref="B1198:B1261" si="1587">(#REF!-#REF!)/#REF!</f>
        <v>#REF!</v>
      </c>
      <c r="C1198">
        <f t="shared" si="1526"/>
        <v>-1.4466002452421375E-3</v>
      </c>
      <c r="D1198">
        <v>211.070007</v>
      </c>
      <c r="E1198" t="e">
        <f t="shared" si="1527"/>
        <v>#REF!</v>
      </c>
      <c r="F1198">
        <f t="shared" si="1528"/>
        <v>1.2811962940843519E-2</v>
      </c>
      <c r="G1198">
        <v>59.498423000000003</v>
      </c>
      <c r="H1198" t="e">
        <f t="shared" si="1529"/>
        <v>#REF!</v>
      </c>
      <c r="I1198">
        <f t="shared" si="1530"/>
        <v>1.2206909422433092E-2</v>
      </c>
      <c r="J1198">
        <v>103.411404</v>
      </c>
      <c r="K1198" t="e">
        <f t="shared" si="1531"/>
        <v>#REF!</v>
      </c>
      <c r="L1198">
        <f t="shared" si="1532"/>
        <v>5.2436240608254425E-3</v>
      </c>
      <c r="M1198">
        <v>542.56243900000004</v>
      </c>
      <c r="N1198" t="e">
        <f t="shared" si="1533"/>
        <v>#REF!</v>
      </c>
      <c r="O1198">
        <f t="shared" si="1534"/>
        <v>-9.9270155111782846E-3</v>
      </c>
      <c r="P1198">
        <v>39.363021000000003</v>
      </c>
      <c r="Q1198" t="e">
        <f t="shared" si="1535"/>
        <v>#REF!</v>
      </c>
      <c r="R1198">
        <f t="shared" si="1536"/>
        <v>1.4756894024145334E-3</v>
      </c>
      <c r="S1198">
        <v>187.58999600000001</v>
      </c>
      <c r="T1198" t="e">
        <f t="shared" si="1537"/>
        <v>#REF!</v>
      </c>
      <c r="U1198">
        <f t="shared" si="1538"/>
        <v>-6.2510355193931477E-3</v>
      </c>
      <c r="V1198">
        <v>45.970796999999997</v>
      </c>
      <c r="W1198" t="e">
        <f t="shared" si="1539"/>
        <v>#REF!</v>
      </c>
      <c r="X1198">
        <f t="shared" si="1540"/>
        <v>2.0639155031112053E-2</v>
      </c>
      <c r="Y1198">
        <v>52.061414999999997</v>
      </c>
      <c r="Z1198" t="e">
        <f t="shared" si="1541"/>
        <v>#REF!</v>
      </c>
      <c r="AA1198">
        <f t="shared" si="1542"/>
        <v>-8.4559307303210263E-3</v>
      </c>
      <c r="AB1198">
        <v>80.853899999999996</v>
      </c>
      <c r="AC1198" t="e">
        <f t="shared" si="1543"/>
        <v>#REF!</v>
      </c>
      <c r="AD1198">
        <f t="shared" si="1544"/>
        <v>-6.3529511092087938E-3</v>
      </c>
      <c r="AE1198">
        <f>(C1198*'10Stocks'!$D$3)+(F1198*'10Stocks'!$D$4)+('10Stocks_'!I1198*'10Stocks'!$D$5)+('10Stocks_'!L1198*'10Stocks'!$D$6)+('10Stocks_'!O1198*'10Stocks'!$D$7)+('10Stocks_'!R1198*'10Stocks'!$D$8)+('10Stocks_'!U1198*'10Stocks'!$D$9)+('10Stocks_'!X1198*'10Stocks'!$D$10)+('10Stocks_'!AA1198*'10Stocks'!$D$11)+('10Stocks_'!AD1198*'10Stocks'!$D$12)</f>
        <v>-8.4736604769446047E-4</v>
      </c>
      <c r="AF1198">
        <f t="shared" si="1545"/>
        <v>417163.64892951399</v>
      </c>
      <c r="AG1198">
        <f t="shared" si="1521"/>
        <v>304076.62060722482</v>
      </c>
    </row>
    <row r="1199" spans="1:33" x14ac:dyDescent="0.35">
      <c r="A1199">
        <v>122.294596</v>
      </c>
      <c r="B1199" t="e">
        <f t="shared" ref="B1199:B1262" si="1588">(#REF!-#REF!)/#REF!</f>
        <v>#REF!</v>
      </c>
      <c r="C1199">
        <f t="shared" si="1526"/>
        <v>8.6116727654905207E-3</v>
      </c>
      <c r="D1199">
        <v>208.509995</v>
      </c>
      <c r="E1199" t="e">
        <f t="shared" si="1527"/>
        <v>#REF!</v>
      </c>
      <c r="F1199">
        <f t="shared" si="1528"/>
        <v>-1.2128734140800974E-2</v>
      </c>
      <c r="G1199">
        <v>59.649481999999999</v>
      </c>
      <c r="H1199" t="e">
        <f t="shared" si="1529"/>
        <v>#REF!</v>
      </c>
      <c r="I1199">
        <f t="shared" si="1530"/>
        <v>2.5388740135179129E-3</v>
      </c>
      <c r="J1199">
        <v>103.960627</v>
      </c>
      <c r="K1199" t="e">
        <f t="shared" si="1531"/>
        <v>#REF!</v>
      </c>
      <c r="L1199">
        <f t="shared" si="1532"/>
        <v>5.311048673123109E-3</v>
      </c>
      <c r="M1199">
        <v>535.53241700000001</v>
      </c>
      <c r="N1199" t="e">
        <f t="shared" si="1533"/>
        <v>#REF!</v>
      </c>
      <c r="O1199">
        <f t="shared" si="1534"/>
        <v>-1.2957074605011554E-2</v>
      </c>
      <c r="P1199">
        <v>38.94735</v>
      </c>
      <c r="Q1199" t="e">
        <f t="shared" si="1535"/>
        <v>#REF!</v>
      </c>
      <c r="R1199">
        <f t="shared" si="1536"/>
        <v>-1.0559936443902596E-2</v>
      </c>
      <c r="S1199">
        <v>191</v>
      </c>
      <c r="T1199" t="e">
        <f t="shared" si="1537"/>
        <v>#REF!</v>
      </c>
      <c r="U1199">
        <f t="shared" si="1538"/>
        <v>1.8177962965572995E-2</v>
      </c>
      <c r="V1199">
        <v>45.570962000000002</v>
      </c>
      <c r="W1199" t="e">
        <f t="shared" si="1539"/>
        <v>#REF!</v>
      </c>
      <c r="X1199">
        <f t="shared" si="1540"/>
        <v>-8.6975868615024442E-3</v>
      </c>
      <c r="Y1199">
        <v>52.476438999999999</v>
      </c>
      <c r="Z1199" t="e">
        <f t="shared" si="1541"/>
        <v>#REF!</v>
      </c>
      <c r="AA1199">
        <f t="shared" si="1542"/>
        <v>7.9718155951005662E-3</v>
      </c>
      <c r="AB1199">
        <v>80.700734999999995</v>
      </c>
      <c r="AC1199" t="e">
        <f t="shared" si="1543"/>
        <v>#REF!</v>
      </c>
      <c r="AD1199">
        <f t="shared" si="1544"/>
        <v>-1.8943427589763924E-3</v>
      </c>
      <c r="AE1199">
        <f>(C1199*'10Stocks'!$D$3)+(F1199*'10Stocks'!$D$4)+('10Stocks_'!I1199*'10Stocks'!$D$5)+('10Stocks_'!L1199*'10Stocks'!$D$6)+('10Stocks_'!O1199*'10Stocks'!$D$7)+('10Stocks_'!R1199*'10Stocks'!$D$8)+('10Stocks_'!U1199*'10Stocks'!$D$9)+('10Stocks_'!X1199*'10Stocks'!$D$10)+('10Stocks_'!AA1199*'10Stocks'!$D$11)+('10Stocks_'!AD1199*'10Stocks'!$D$12)</f>
        <v>3.2629705456996031E-3</v>
      </c>
      <c r="AF1199">
        <f t="shared" si="1545"/>
        <v>418524.84162870754</v>
      </c>
      <c r="AG1199">
        <f t="shared" si="1521"/>
        <v>305068.81366390205</v>
      </c>
    </row>
    <row r="1200" spans="1:33" x14ac:dyDescent="0.35">
      <c r="A1200">
        <v>124.275587</v>
      </c>
      <c r="B1200" t="e">
        <f t="shared" ref="B1200:B1263" si="1589">(#REF!-#REF!)/#REF!</f>
        <v>#REF!</v>
      </c>
      <c r="C1200">
        <f t="shared" si="1526"/>
        <v>1.6198516245149567E-2</v>
      </c>
      <c r="D1200">
        <v>203.60000600000001</v>
      </c>
      <c r="E1200" t="e">
        <f t="shared" si="1527"/>
        <v>#REF!</v>
      </c>
      <c r="F1200">
        <f t="shared" si="1528"/>
        <v>-2.3547979078892577E-2</v>
      </c>
      <c r="G1200">
        <v>61.735985999999997</v>
      </c>
      <c r="H1200" t="e">
        <f t="shared" si="1529"/>
        <v>#REF!</v>
      </c>
      <c r="I1200">
        <f t="shared" si="1530"/>
        <v>3.4979415244544752E-2</v>
      </c>
      <c r="J1200">
        <v>103.59774299999999</v>
      </c>
      <c r="K1200" t="e">
        <f t="shared" si="1531"/>
        <v>#REF!</v>
      </c>
      <c r="L1200">
        <f t="shared" si="1532"/>
        <v>-3.490590721427721E-3</v>
      </c>
      <c r="M1200">
        <v>536.76743199999999</v>
      </c>
      <c r="N1200" t="e">
        <f t="shared" si="1533"/>
        <v>#REF!</v>
      </c>
      <c r="O1200">
        <f t="shared" si="1534"/>
        <v>2.3061442422447711E-3</v>
      </c>
      <c r="P1200">
        <v>40.16536</v>
      </c>
      <c r="Q1200" t="e">
        <f t="shared" si="1535"/>
        <v>#REF!</v>
      </c>
      <c r="R1200">
        <f t="shared" si="1536"/>
        <v>3.1273244521129152E-2</v>
      </c>
      <c r="S1200">
        <v>203.10000600000001</v>
      </c>
      <c r="T1200" t="e">
        <f t="shared" si="1537"/>
        <v>#REF!</v>
      </c>
      <c r="U1200">
        <f t="shared" si="1538"/>
        <v>6.3350816753926745E-2</v>
      </c>
      <c r="V1200">
        <v>46.330643000000002</v>
      </c>
      <c r="W1200" t="e">
        <f t="shared" si="1539"/>
        <v>#REF!</v>
      </c>
      <c r="X1200">
        <f t="shared" si="1540"/>
        <v>1.667028666193179E-2</v>
      </c>
      <c r="Y1200">
        <v>52.196542000000001</v>
      </c>
      <c r="Z1200" t="e">
        <f t="shared" si="1541"/>
        <v>#REF!</v>
      </c>
      <c r="AA1200">
        <f t="shared" si="1542"/>
        <v>-5.3337651207620677E-3</v>
      </c>
      <c r="AB1200">
        <v>81.495292000000006</v>
      </c>
      <c r="AC1200" t="e">
        <f t="shared" si="1543"/>
        <v>#REF!</v>
      </c>
      <c r="AD1200">
        <f t="shared" si="1544"/>
        <v>9.8457219751469649E-3</v>
      </c>
      <c r="AE1200">
        <f>(C1200*'10Stocks'!$D$3)+(F1200*'10Stocks'!$D$4)+('10Stocks_'!I1200*'10Stocks'!$D$5)+('10Stocks_'!L1200*'10Stocks'!$D$6)+('10Stocks_'!O1200*'10Stocks'!$D$7)+('10Stocks_'!R1200*'10Stocks'!$D$8)+('10Stocks_'!U1200*'10Stocks'!$D$9)+('10Stocks_'!X1200*'10Stocks'!$D$10)+('10Stocks_'!AA1200*'10Stocks'!$D$11)+('10Stocks_'!AD1200*'10Stocks'!$D$12)</f>
        <v>1.5521520568438165E-2</v>
      </c>
      <c r="AF1200">
        <f t="shared" si="1545"/>
        <v>425020.98356644984</v>
      </c>
      <c r="AG1200">
        <f t="shared" si="1521"/>
        <v>309803.94552997535</v>
      </c>
    </row>
    <row r="1201" spans="1:33" x14ac:dyDescent="0.35">
      <c r="A1201">
        <v>122.96794</v>
      </c>
      <c r="B1201" t="e">
        <f t="shared" ref="B1201:B1264" si="1590">(#REF!-#REF!)/#REF!</f>
        <v>#REF!</v>
      </c>
      <c r="C1201">
        <f t="shared" si="1526"/>
        <v>-1.0522155087467041E-2</v>
      </c>
      <c r="D1201">
        <v>203.86999499999999</v>
      </c>
      <c r="E1201" t="e">
        <f t="shared" si="1527"/>
        <v>#REF!</v>
      </c>
      <c r="F1201">
        <f t="shared" si="1528"/>
        <v>1.3260755994279349E-3</v>
      </c>
      <c r="G1201">
        <v>62.113635000000002</v>
      </c>
      <c r="H1201" t="e">
        <f t="shared" si="1529"/>
        <v>#REF!</v>
      </c>
      <c r="I1201">
        <f t="shared" si="1530"/>
        <v>6.1171615530689876E-3</v>
      </c>
      <c r="J1201">
        <v>103.401594</v>
      </c>
      <c r="K1201" t="e">
        <f t="shared" si="1531"/>
        <v>#REF!</v>
      </c>
      <c r="L1201">
        <f t="shared" si="1532"/>
        <v>-1.8933713642776103E-3</v>
      </c>
      <c r="M1201">
        <v>537.02240400000005</v>
      </c>
      <c r="N1201" t="e">
        <f t="shared" si="1533"/>
        <v>#REF!</v>
      </c>
      <c r="O1201">
        <f t="shared" si="1534"/>
        <v>4.7501391626917142E-4</v>
      </c>
      <c r="P1201">
        <v>40.146025999999999</v>
      </c>
      <c r="Q1201" t="e">
        <f t="shared" si="1535"/>
        <v>#REF!</v>
      </c>
      <c r="R1201">
        <f t="shared" si="1536"/>
        <v>-4.8136005752221888E-4</v>
      </c>
      <c r="S1201">
        <v>203.25</v>
      </c>
      <c r="T1201" t="e">
        <f t="shared" si="1537"/>
        <v>#REF!</v>
      </c>
      <c r="U1201">
        <f t="shared" si="1538"/>
        <v>7.3852287330800179E-4</v>
      </c>
      <c r="V1201">
        <v>45.870835999999997</v>
      </c>
      <c r="W1201" t="e">
        <f t="shared" si="1539"/>
        <v>#REF!</v>
      </c>
      <c r="X1201">
        <f t="shared" si="1540"/>
        <v>-9.9244683480867076E-3</v>
      </c>
      <c r="Y1201">
        <v>52.138629999999999</v>
      </c>
      <c r="Z1201" t="e">
        <f t="shared" si="1541"/>
        <v>#REF!</v>
      </c>
      <c r="AA1201">
        <f t="shared" si="1542"/>
        <v>-1.1094987863372585E-3</v>
      </c>
      <c r="AB1201">
        <v>82.088823000000005</v>
      </c>
      <c r="AC1201" t="e">
        <f t="shared" si="1543"/>
        <v>#REF!</v>
      </c>
      <c r="AD1201">
        <f t="shared" si="1544"/>
        <v>7.2830096737367192E-3</v>
      </c>
      <c r="AE1201">
        <f>(C1201*'10Stocks'!$D$3)+(F1201*'10Stocks'!$D$4)+('10Stocks_'!I1201*'10Stocks'!$D$5)+('10Stocks_'!L1201*'10Stocks'!$D$6)+('10Stocks_'!O1201*'10Stocks'!$D$7)+('10Stocks_'!R1201*'10Stocks'!$D$8)+('10Stocks_'!U1201*'10Stocks'!$D$9)+('10Stocks_'!X1201*'10Stocks'!$D$10)+('10Stocks_'!AA1201*'10Stocks'!$D$11)+('10Stocks_'!AD1201*'10Stocks'!$D$12)</f>
        <v>-2.3726837078895512E-3</v>
      </c>
      <c r="AF1201">
        <f t="shared" si="1545"/>
        <v>424012.54320323054</v>
      </c>
      <c r="AG1201">
        <f t="shared" si="1521"/>
        <v>309068.87875577644</v>
      </c>
    </row>
    <row r="1202" spans="1:33" x14ac:dyDescent="0.35">
      <c r="A1202">
        <v>122.567835</v>
      </c>
      <c r="B1202" t="e">
        <f t="shared" ref="B1202:B1265" si="1591">(#REF!-#REF!)/#REF!</f>
        <v>#REF!</v>
      </c>
      <c r="C1202">
        <f t="shared" si="1526"/>
        <v>-3.2537342660208537E-3</v>
      </c>
      <c r="D1202">
        <v>212.83999600000001</v>
      </c>
      <c r="E1202" t="e">
        <f t="shared" si="1527"/>
        <v>#REF!</v>
      </c>
      <c r="F1202">
        <f t="shared" si="1528"/>
        <v>4.3998632559931271E-2</v>
      </c>
      <c r="G1202">
        <v>61.188395</v>
      </c>
      <c r="H1202" t="e">
        <f t="shared" si="1529"/>
        <v>#REF!</v>
      </c>
      <c r="I1202">
        <f t="shared" si="1530"/>
        <v>-1.4895924220181322E-2</v>
      </c>
      <c r="J1202">
        <v>104.31370200000001</v>
      </c>
      <c r="K1202" t="e">
        <f t="shared" si="1531"/>
        <v>#REF!</v>
      </c>
      <c r="L1202">
        <f t="shared" si="1532"/>
        <v>8.8210245578999816E-3</v>
      </c>
      <c r="M1202">
        <v>541.61244599999998</v>
      </c>
      <c r="N1202" t="e">
        <f t="shared" si="1533"/>
        <v>#REF!</v>
      </c>
      <c r="O1202">
        <f t="shared" si="1534"/>
        <v>8.5472076505767637E-3</v>
      </c>
      <c r="P1202">
        <v>40.039690999999998</v>
      </c>
      <c r="Q1202" t="e">
        <f t="shared" si="1535"/>
        <v>#REF!</v>
      </c>
      <c r="R1202">
        <f t="shared" si="1536"/>
        <v>-2.6487055032545785E-3</v>
      </c>
      <c r="S1202">
        <v>207.66999799999999</v>
      </c>
      <c r="T1202" t="e">
        <f t="shared" si="1537"/>
        <v>#REF!</v>
      </c>
      <c r="U1202">
        <f t="shared" si="1538"/>
        <v>2.1746607626076223E-2</v>
      </c>
      <c r="V1202">
        <v>45.610945999999998</v>
      </c>
      <c r="W1202" t="e">
        <f t="shared" si="1539"/>
        <v>#REF!</v>
      </c>
      <c r="X1202">
        <f t="shared" si="1540"/>
        <v>-5.665691377414587E-3</v>
      </c>
      <c r="Y1202">
        <v>52.119326000000001</v>
      </c>
      <c r="Z1202" t="e">
        <f t="shared" si="1541"/>
        <v>#REF!</v>
      </c>
      <c r="AA1202">
        <f t="shared" si="1542"/>
        <v>-3.7024371373007328E-4</v>
      </c>
      <c r="AB1202">
        <v>80.470977000000005</v>
      </c>
      <c r="AC1202" t="e">
        <f t="shared" si="1543"/>
        <v>#REF!</v>
      </c>
      <c r="AD1202">
        <f t="shared" si="1544"/>
        <v>-1.9708480897576031E-2</v>
      </c>
      <c r="AE1202">
        <f>(C1202*'10Stocks'!$D$3)+(F1202*'10Stocks'!$D$4)+('10Stocks_'!I1202*'10Stocks'!$D$5)+('10Stocks_'!L1202*'10Stocks'!$D$6)+('10Stocks_'!O1202*'10Stocks'!$D$7)+('10Stocks_'!R1202*'10Stocks'!$D$8)+('10Stocks_'!U1202*'10Stocks'!$D$9)+('10Stocks_'!X1202*'10Stocks'!$D$10)+('10Stocks_'!AA1202*'10Stocks'!$D$11)+('10Stocks_'!AD1202*'10Stocks'!$D$12)</f>
        <v>7.7371582258752673E-3</v>
      </c>
      <c r="AF1202">
        <f t="shared" si="1545"/>
        <v>427293.19533974968</v>
      </c>
      <c r="AG1202">
        <f t="shared" si="1521"/>
        <v>311460.19357340375</v>
      </c>
    </row>
    <row r="1203" spans="1:33" x14ac:dyDescent="0.35">
      <c r="A1203">
        <v>123.50465800000001</v>
      </c>
      <c r="B1203" t="e">
        <f t="shared" ref="B1203:B1266" si="1592">(#REF!-#REF!)/#REF!</f>
        <v>#REF!</v>
      </c>
      <c r="C1203">
        <f t="shared" si="1526"/>
        <v>7.6433021763010166E-3</v>
      </c>
      <c r="D1203">
        <v>218.479996</v>
      </c>
      <c r="E1203" t="e">
        <f t="shared" si="1527"/>
        <v>#REF!</v>
      </c>
      <c r="F1203">
        <f t="shared" si="1528"/>
        <v>2.6498778923111733E-2</v>
      </c>
      <c r="G1203">
        <v>63.256019000000002</v>
      </c>
      <c r="H1203" t="e">
        <f t="shared" si="1529"/>
        <v>#REF!</v>
      </c>
      <c r="I1203">
        <f t="shared" si="1530"/>
        <v>3.3791113494642276E-2</v>
      </c>
      <c r="J1203">
        <v>104.71581</v>
      </c>
      <c r="K1203" t="e">
        <f t="shared" si="1531"/>
        <v>#REF!</v>
      </c>
      <c r="L1203">
        <f t="shared" si="1532"/>
        <v>3.8547956048956859E-3</v>
      </c>
      <c r="M1203">
        <v>540.78247199999998</v>
      </c>
      <c r="N1203" t="e">
        <f t="shared" si="1533"/>
        <v>#REF!</v>
      </c>
      <c r="O1203">
        <f t="shared" si="1534"/>
        <v>-1.5324130863861147E-3</v>
      </c>
      <c r="P1203">
        <v>40.097693</v>
      </c>
      <c r="Q1203" t="e">
        <f t="shared" si="1535"/>
        <v>#REF!</v>
      </c>
      <c r="R1203">
        <f t="shared" si="1536"/>
        <v>1.4486125779542577E-3</v>
      </c>
      <c r="S1203">
        <v>210.08999600000001</v>
      </c>
      <c r="T1203" t="e">
        <f t="shared" si="1537"/>
        <v>#REF!</v>
      </c>
      <c r="U1203">
        <f t="shared" si="1538"/>
        <v>1.1653093963048148E-2</v>
      </c>
      <c r="V1203">
        <v>45.251095999999997</v>
      </c>
      <c r="W1203" t="e">
        <f t="shared" si="1539"/>
        <v>#REF!</v>
      </c>
      <c r="X1203">
        <f t="shared" si="1540"/>
        <v>-7.8895535295409481E-3</v>
      </c>
      <c r="Y1203">
        <v>52.302708000000003</v>
      </c>
      <c r="Z1203" t="e">
        <f t="shared" si="1541"/>
        <v>#REF!</v>
      </c>
      <c r="AA1203">
        <f t="shared" si="1542"/>
        <v>3.5185029061964791E-3</v>
      </c>
      <c r="AB1203">
        <v>81.035790000000006</v>
      </c>
      <c r="AC1203" t="e">
        <f t="shared" si="1543"/>
        <v>#REF!</v>
      </c>
      <c r="AD1203">
        <f t="shared" si="1544"/>
        <v>7.0188410909935994E-3</v>
      </c>
      <c r="AE1203">
        <f>(C1203*'10Stocks'!$D$3)+(F1203*'10Stocks'!$D$4)+('10Stocks_'!I1203*'10Stocks'!$D$5)+('10Stocks_'!L1203*'10Stocks'!$D$6)+('10Stocks_'!O1203*'10Stocks'!$D$7)+('10Stocks_'!R1203*'10Stocks'!$D$8)+('10Stocks_'!U1203*'10Stocks'!$D$9)+('10Stocks_'!X1203*'10Stocks'!$D$10)+('10Stocks_'!AA1203*'10Stocks'!$D$11)+('10Stocks_'!AD1203*'10Stocks'!$D$12)</f>
        <v>4.6273921761931323E-3</v>
      </c>
      <c r="AF1203">
        <f t="shared" si="1545"/>
        <v>429270.4485288054</v>
      </c>
      <c r="AG1203">
        <f t="shared" si="1521"/>
        <v>312901.44203634094</v>
      </c>
    </row>
    <row r="1204" spans="1:33" x14ac:dyDescent="0.35">
      <c r="A1204">
        <v>124.031623</v>
      </c>
      <c r="B1204" t="e">
        <f t="shared" ref="B1204:B1267" si="1593">(#REF!-#REF!)/#REF!</f>
        <v>#REF!</v>
      </c>
      <c r="C1204">
        <f t="shared" si="1526"/>
        <v>4.2667621491651745E-3</v>
      </c>
      <c r="D1204">
        <v>214.78999300000001</v>
      </c>
      <c r="E1204" t="e">
        <f t="shared" si="1527"/>
        <v>#REF!</v>
      </c>
      <c r="F1204">
        <f t="shared" si="1528"/>
        <v>-1.6889431836130162E-2</v>
      </c>
      <c r="G1204">
        <v>62.812282000000003</v>
      </c>
      <c r="H1204" t="e">
        <f t="shared" si="1529"/>
        <v>#REF!</v>
      </c>
      <c r="I1204">
        <f t="shared" si="1530"/>
        <v>-7.0149371872421928E-3</v>
      </c>
      <c r="J1204">
        <v>104.892347</v>
      </c>
      <c r="K1204" t="e">
        <f t="shared" si="1531"/>
        <v>#REF!</v>
      </c>
      <c r="L1204">
        <f t="shared" si="1532"/>
        <v>1.6858676832084492E-3</v>
      </c>
      <c r="M1204">
        <v>540.01241600000003</v>
      </c>
      <c r="N1204" t="e">
        <f t="shared" si="1533"/>
        <v>#REF!</v>
      </c>
      <c r="O1204">
        <f t="shared" si="1534"/>
        <v>-1.4239662708593745E-3</v>
      </c>
      <c r="P1204">
        <v>40.329695999999998</v>
      </c>
      <c r="Q1204" t="e">
        <f t="shared" si="1535"/>
        <v>#REF!</v>
      </c>
      <c r="R1204">
        <f t="shared" si="1536"/>
        <v>5.7859438446994657E-3</v>
      </c>
      <c r="S1204">
        <v>210.89999399999999</v>
      </c>
      <c r="T1204" t="e">
        <f t="shared" si="1537"/>
        <v>#REF!</v>
      </c>
      <c r="U1204">
        <f t="shared" si="1538"/>
        <v>3.8554810577462188E-3</v>
      </c>
      <c r="V1204">
        <v>45.570962000000002</v>
      </c>
      <c r="W1204" t="e">
        <f t="shared" si="1539"/>
        <v>#REF!</v>
      </c>
      <c r="X1204">
        <f t="shared" si="1540"/>
        <v>7.0686906677355325E-3</v>
      </c>
      <c r="Y1204">
        <v>52.428181000000002</v>
      </c>
      <c r="Z1204" t="e">
        <f t="shared" si="1541"/>
        <v>#REF!</v>
      </c>
      <c r="AA1204">
        <f t="shared" si="1542"/>
        <v>2.3989771237083843E-3</v>
      </c>
      <c r="AB1204">
        <v>81.906932999999995</v>
      </c>
      <c r="AC1204" t="e">
        <f t="shared" si="1543"/>
        <v>#REF!</v>
      </c>
      <c r="AD1204">
        <f t="shared" si="1544"/>
        <v>1.0750101899419865E-2</v>
      </c>
      <c r="AE1204">
        <f>(C1204*'10Stocks'!$D$3)+(F1204*'10Stocks'!$D$4)+('10Stocks_'!I1204*'10Stocks'!$D$5)+('10Stocks_'!L1204*'10Stocks'!$D$6)+('10Stocks_'!O1204*'10Stocks'!$D$7)+('10Stocks_'!R1204*'10Stocks'!$D$8)+('10Stocks_'!U1204*'10Stocks'!$D$9)+('10Stocks_'!X1204*'10Stocks'!$D$10)+('10Stocks_'!AA1204*'10Stocks'!$D$11)+('10Stocks_'!AD1204*'10Stocks'!$D$12)</f>
        <v>2.3531263580442302E-3</v>
      </c>
      <c r="AF1204">
        <f t="shared" si="1545"/>
        <v>430280.57613596797</v>
      </c>
      <c r="AG1204">
        <f t="shared" si="1521"/>
        <v>313637.73866706673</v>
      </c>
    </row>
    <row r="1205" spans="1:33" x14ac:dyDescent="0.35">
      <c r="A1205">
        <v>123.78765799999999</v>
      </c>
      <c r="B1205" t="e">
        <f t="shared" ref="B1205:B1268" si="1594">(#REF!-#REF!)/#REF!</f>
        <v>#REF!</v>
      </c>
      <c r="C1205">
        <f t="shared" si="1526"/>
        <v>-1.9669580555275235E-3</v>
      </c>
      <c r="D1205">
        <v>215.39999399999999</v>
      </c>
      <c r="E1205" t="e">
        <f t="shared" si="1527"/>
        <v>#REF!</v>
      </c>
      <c r="F1205">
        <f t="shared" si="1528"/>
        <v>2.8399879877084528E-3</v>
      </c>
      <c r="G1205">
        <v>62.632897</v>
      </c>
      <c r="H1205" t="e">
        <f t="shared" si="1529"/>
        <v>#REF!</v>
      </c>
      <c r="I1205">
        <f t="shared" si="1530"/>
        <v>-2.8558905088021391E-3</v>
      </c>
      <c r="J1205">
        <v>104.46081700000001</v>
      </c>
      <c r="K1205" t="e">
        <f t="shared" si="1531"/>
        <v>#REF!</v>
      </c>
      <c r="L1205">
        <f t="shared" si="1532"/>
        <v>-4.1140274990700233E-3</v>
      </c>
      <c r="M1205">
        <v>539.17246599999999</v>
      </c>
      <c r="N1205" t="e">
        <f t="shared" si="1533"/>
        <v>#REF!</v>
      </c>
      <c r="O1205">
        <f t="shared" si="1534"/>
        <v>-1.5554271996591359E-3</v>
      </c>
      <c r="P1205">
        <v>40.368361</v>
      </c>
      <c r="Q1205" t="e">
        <f t="shared" si="1535"/>
        <v>#REF!</v>
      </c>
      <c r="R1205">
        <f t="shared" si="1536"/>
        <v>9.5872282300371733E-4</v>
      </c>
      <c r="S1205">
        <v>209.779999</v>
      </c>
      <c r="T1205" t="e">
        <f t="shared" si="1537"/>
        <v>#REF!</v>
      </c>
      <c r="U1205">
        <f t="shared" si="1538"/>
        <v>-5.3105501747903738E-3</v>
      </c>
      <c r="V1205">
        <v>44.191536999999997</v>
      </c>
      <c r="W1205" t="e">
        <f t="shared" si="1539"/>
        <v>#REF!</v>
      </c>
      <c r="X1205">
        <f t="shared" si="1540"/>
        <v>-3.0269824016442855E-2</v>
      </c>
      <c r="Y1205">
        <v>52.688777999999999</v>
      </c>
      <c r="Z1205" t="e">
        <f t="shared" si="1541"/>
        <v>#REF!</v>
      </c>
      <c r="AA1205">
        <f t="shared" si="1542"/>
        <v>4.9705520014130776E-3</v>
      </c>
      <c r="AB1205">
        <v>81.696325000000002</v>
      </c>
      <c r="AC1205" t="e">
        <f t="shared" si="1543"/>
        <v>#REF!</v>
      </c>
      <c r="AD1205">
        <f t="shared" si="1544"/>
        <v>-2.5713085850741532E-3</v>
      </c>
      <c r="AE1205">
        <f>(C1205*'10Stocks'!$D$3)+(F1205*'10Stocks'!$D$4)+('10Stocks_'!I1205*'10Stocks'!$D$5)+('10Stocks_'!L1205*'10Stocks'!$D$6)+('10Stocks_'!O1205*'10Stocks'!$D$7)+('10Stocks_'!R1205*'10Stocks'!$D$8)+('10Stocks_'!U1205*'10Stocks'!$D$9)+('10Stocks_'!X1205*'10Stocks'!$D$10)+('10Stocks_'!AA1205*'10Stocks'!$D$11)+('10Stocks_'!AD1205*'10Stocks'!$D$12)</f>
        <v>-2.9975225816043774E-3</v>
      </c>
      <c r="AF1205">
        <f t="shared" si="1545"/>
        <v>428990.80039257469</v>
      </c>
      <c r="AG1205">
        <f t="shared" si="1521"/>
        <v>312697.60246296885</v>
      </c>
    </row>
    <row r="1206" spans="1:33" x14ac:dyDescent="0.35">
      <c r="A1206">
        <v>123.25094</v>
      </c>
      <c r="B1206" t="e">
        <f t="shared" ref="B1206:B1269" si="1595">(#REF!-#REF!)/#REF!</f>
        <v>#REF!</v>
      </c>
      <c r="C1206">
        <f t="shared" si="1526"/>
        <v>-4.3357957382148182E-3</v>
      </c>
      <c r="D1206">
        <v>213.91000399999999</v>
      </c>
      <c r="E1206" t="e">
        <f t="shared" si="1527"/>
        <v>#REF!</v>
      </c>
      <c r="F1206">
        <f t="shared" si="1528"/>
        <v>-6.9173168129243586E-3</v>
      </c>
      <c r="G1206">
        <v>64.540023000000005</v>
      </c>
      <c r="H1206" t="e">
        <f t="shared" si="1529"/>
        <v>#REF!</v>
      </c>
      <c r="I1206">
        <f t="shared" si="1530"/>
        <v>3.0449270133553061E-2</v>
      </c>
      <c r="J1206">
        <v>104.607933</v>
      </c>
      <c r="K1206" t="e">
        <f t="shared" si="1531"/>
        <v>#REF!</v>
      </c>
      <c r="L1206">
        <f t="shared" si="1532"/>
        <v>1.408336678048353E-3</v>
      </c>
      <c r="M1206">
        <v>530.39240500000005</v>
      </c>
      <c r="N1206" t="e">
        <f t="shared" si="1533"/>
        <v>#REF!</v>
      </c>
      <c r="O1206">
        <f t="shared" si="1534"/>
        <v>-1.6284327471573691E-2</v>
      </c>
      <c r="P1206">
        <v>40.262028999999998</v>
      </c>
      <c r="Q1206" t="e">
        <f t="shared" si="1535"/>
        <v>#REF!</v>
      </c>
      <c r="R1206">
        <f t="shared" si="1536"/>
        <v>-2.6340430318684939E-3</v>
      </c>
      <c r="S1206">
        <v>207.46000699999999</v>
      </c>
      <c r="T1206" t="e">
        <f t="shared" si="1537"/>
        <v>#REF!</v>
      </c>
      <c r="U1206">
        <f t="shared" si="1538"/>
        <v>-1.1059166798832969E-2</v>
      </c>
      <c r="V1206">
        <v>44.511403000000001</v>
      </c>
      <c r="W1206" t="e">
        <f t="shared" si="1539"/>
        <v>#REF!</v>
      </c>
      <c r="X1206">
        <f t="shared" si="1540"/>
        <v>7.238173227602486E-3</v>
      </c>
      <c r="Y1206">
        <v>52.302708000000003</v>
      </c>
      <c r="Z1206" t="e">
        <f t="shared" si="1541"/>
        <v>#REF!</v>
      </c>
      <c r="AA1206">
        <f t="shared" si="1542"/>
        <v>-7.327366749708953E-3</v>
      </c>
      <c r="AB1206">
        <v>82.931247999999997</v>
      </c>
      <c r="AC1206" t="e">
        <f t="shared" si="1543"/>
        <v>#REF!</v>
      </c>
      <c r="AD1206">
        <f t="shared" si="1544"/>
        <v>1.5116016540523639E-2</v>
      </c>
      <c r="AE1206">
        <f>(C1206*'10Stocks'!$D$3)+(F1206*'10Stocks'!$D$4)+('10Stocks_'!I1206*'10Stocks'!$D$5)+('10Stocks_'!L1206*'10Stocks'!$D$6)+('10Stocks_'!O1206*'10Stocks'!$D$7)+('10Stocks_'!R1206*'10Stocks'!$D$8)+('10Stocks_'!U1206*'10Stocks'!$D$9)+('10Stocks_'!X1206*'10Stocks'!$D$10)+('10Stocks_'!AA1206*'10Stocks'!$D$11)+('10Stocks_'!AD1206*'10Stocks'!$D$12)</f>
        <v>-5.1517726312168043E-3</v>
      </c>
      <c r="AF1206">
        <f t="shared" si="1545"/>
        <v>426780.73732806841</v>
      </c>
      <c r="AG1206">
        <f t="shared" si="1521"/>
        <v>311086.655512753</v>
      </c>
    </row>
    <row r="1207" spans="1:33" x14ac:dyDescent="0.35">
      <c r="A1207">
        <v>123.719348</v>
      </c>
      <c r="B1207" t="e">
        <f t="shared" ref="B1207:B1270" si="1596">(#REF!-#REF!)/#REF!</f>
        <v>#REF!</v>
      </c>
      <c r="C1207">
        <f t="shared" si="1526"/>
        <v>3.8004416031228372E-3</v>
      </c>
      <c r="D1207">
        <v>210.770004</v>
      </c>
      <c r="E1207" t="e">
        <f t="shared" si="1527"/>
        <v>#REF!</v>
      </c>
      <c r="F1207">
        <f t="shared" si="1528"/>
        <v>-1.4679070362693213E-2</v>
      </c>
      <c r="G1207">
        <v>65.521907999999996</v>
      </c>
      <c r="H1207" t="e">
        <f t="shared" si="1529"/>
        <v>#REF!</v>
      </c>
      <c r="I1207">
        <f t="shared" si="1530"/>
        <v>1.5213583050628773E-2</v>
      </c>
      <c r="J1207">
        <v>104.92177599999999</v>
      </c>
      <c r="K1207" t="e">
        <f t="shared" si="1531"/>
        <v>#REF!</v>
      </c>
      <c r="L1207">
        <f t="shared" si="1532"/>
        <v>3.0001835520446756E-3</v>
      </c>
      <c r="M1207">
        <v>532.53242899999998</v>
      </c>
      <c r="N1207" t="e">
        <f t="shared" si="1533"/>
        <v>#REF!</v>
      </c>
      <c r="O1207">
        <f t="shared" si="1534"/>
        <v>4.0347938240177586E-3</v>
      </c>
      <c r="P1207">
        <v>40.851697999999999</v>
      </c>
      <c r="Q1207" t="e">
        <f t="shared" si="1535"/>
        <v>#REF!</v>
      </c>
      <c r="R1207">
        <f t="shared" si="1536"/>
        <v>1.4645784493374656E-2</v>
      </c>
      <c r="S1207">
        <v>207.83000200000001</v>
      </c>
      <c r="T1207" t="e">
        <f t="shared" si="1537"/>
        <v>#REF!</v>
      </c>
      <c r="U1207">
        <f t="shared" si="1538"/>
        <v>1.7834521715793502E-3</v>
      </c>
      <c r="V1207">
        <v>43.881669000000002</v>
      </c>
      <c r="W1207" t="e">
        <f t="shared" si="1539"/>
        <v>#REF!</v>
      </c>
      <c r="X1207">
        <f t="shared" si="1540"/>
        <v>-1.4147700534175458E-2</v>
      </c>
      <c r="Y1207">
        <v>52.901116999999999</v>
      </c>
      <c r="Z1207" t="e">
        <f t="shared" si="1541"/>
        <v>#REF!</v>
      </c>
      <c r="AA1207">
        <f t="shared" si="1542"/>
        <v>1.144126227651533E-2</v>
      </c>
      <c r="AB1207">
        <v>84.319343000000003</v>
      </c>
      <c r="AC1207" t="e">
        <f t="shared" si="1543"/>
        <v>#REF!</v>
      </c>
      <c r="AD1207">
        <f t="shared" si="1544"/>
        <v>1.6737900772939133E-2</v>
      </c>
      <c r="AE1207">
        <f>(C1207*'10Stocks'!$D$3)+(F1207*'10Stocks'!$D$4)+('10Stocks_'!I1207*'10Stocks'!$D$5)+('10Stocks_'!L1207*'10Stocks'!$D$6)+('10Stocks_'!O1207*'10Stocks'!$D$7)+('10Stocks_'!R1207*'10Stocks'!$D$8)+('10Stocks_'!U1207*'10Stocks'!$D$9)+('10Stocks_'!X1207*'10Stocks'!$D$10)+('10Stocks_'!AA1207*'10Stocks'!$D$11)+('10Stocks_'!AD1207*'10Stocks'!$D$12)</f>
        <v>4.2688682306656492E-3</v>
      </c>
      <c r="AF1207">
        <f t="shared" si="1545"/>
        <v>428602.60805910826</v>
      </c>
      <c r="AG1207">
        <f t="shared" si="1521"/>
        <v>312414.64345345541</v>
      </c>
    </row>
    <row r="1208" spans="1:33" x14ac:dyDescent="0.35">
      <c r="A1208">
        <v>123.12407399999999</v>
      </c>
      <c r="B1208" t="e">
        <f t="shared" ref="B1208:B1271" si="1597">(#REF!-#REF!)/#REF!</f>
        <v>#REF!</v>
      </c>
      <c r="C1208">
        <f t="shared" si="1526"/>
        <v>-4.8114867207350899E-3</v>
      </c>
      <c r="D1208">
        <v>206.89999399999999</v>
      </c>
      <c r="E1208" t="e">
        <f t="shared" si="1527"/>
        <v>#REF!</v>
      </c>
      <c r="F1208">
        <f t="shared" si="1528"/>
        <v>-1.836129395338441E-2</v>
      </c>
      <c r="G1208">
        <v>65.153701999999996</v>
      </c>
      <c r="H1208" t="e">
        <f t="shared" si="1529"/>
        <v>#REF!</v>
      </c>
      <c r="I1208">
        <f t="shared" si="1530"/>
        <v>-5.6195860474637085E-3</v>
      </c>
      <c r="J1208">
        <v>106.020223</v>
      </c>
      <c r="K1208" t="e">
        <f t="shared" si="1531"/>
        <v>#REF!</v>
      </c>
      <c r="L1208">
        <f t="shared" si="1532"/>
        <v>1.0469199453886554E-2</v>
      </c>
      <c r="M1208">
        <v>533.80239099999994</v>
      </c>
      <c r="N1208" t="e">
        <f t="shared" si="1533"/>
        <v>#REF!</v>
      </c>
      <c r="O1208">
        <f t="shared" si="1534"/>
        <v>2.3847599335588333E-3</v>
      </c>
      <c r="P1208">
        <v>40.755032</v>
      </c>
      <c r="Q1208" t="e">
        <f t="shared" si="1535"/>
        <v>#REF!</v>
      </c>
      <c r="R1208">
        <f t="shared" si="1536"/>
        <v>-2.366266391179114E-3</v>
      </c>
      <c r="S1208">
        <v>206.699997</v>
      </c>
      <c r="T1208" t="e">
        <f t="shared" si="1537"/>
        <v>#REF!</v>
      </c>
      <c r="U1208">
        <f t="shared" si="1538"/>
        <v>-5.4371601266693494E-3</v>
      </c>
      <c r="V1208">
        <v>43.991619999999998</v>
      </c>
      <c r="W1208" t="e">
        <f t="shared" si="1539"/>
        <v>#REF!</v>
      </c>
      <c r="X1208">
        <f t="shared" si="1540"/>
        <v>2.5056248430294489E-3</v>
      </c>
      <c r="Y1208">
        <v>52.901116999999999</v>
      </c>
      <c r="Z1208" t="e">
        <f t="shared" si="1541"/>
        <v>#REF!</v>
      </c>
      <c r="AA1208">
        <f t="shared" si="1542"/>
        <v>0</v>
      </c>
      <c r="AB1208">
        <v>83.984288000000006</v>
      </c>
      <c r="AC1208" t="e">
        <f t="shared" si="1543"/>
        <v>#REF!</v>
      </c>
      <c r="AD1208">
        <f t="shared" si="1544"/>
        <v>-3.9736433904613913E-3</v>
      </c>
      <c r="AE1208">
        <f>(C1208*'10Stocks'!$D$3)+(F1208*'10Stocks'!$D$4)+('10Stocks_'!I1208*'10Stocks'!$D$5)+('10Stocks_'!L1208*'10Stocks'!$D$6)+('10Stocks_'!O1208*'10Stocks'!$D$7)+('10Stocks_'!R1208*'10Stocks'!$D$8)+('10Stocks_'!U1208*'10Stocks'!$D$9)+('10Stocks_'!X1208*'10Stocks'!$D$10)+('10Stocks_'!AA1208*'10Stocks'!$D$11)+('10Stocks_'!AD1208*'10Stocks'!$D$12)</f>
        <v>2.5113540036216285E-3</v>
      </c>
      <c r="AF1208">
        <f t="shared" si="1545"/>
        <v>429678.9809348202</v>
      </c>
      <c r="AG1208">
        <f t="shared" si="1521"/>
        <v>313199.2272190823</v>
      </c>
    </row>
    <row r="1209" spans="1:33" x14ac:dyDescent="0.35">
      <c r="A1209">
        <v>121.73835699999999</v>
      </c>
      <c r="B1209" t="e">
        <f t="shared" ref="B1209:B1272" si="1598">(#REF!-#REF!)/#REF!</f>
        <v>#REF!</v>
      </c>
      <c r="C1209">
        <f t="shared" si="1526"/>
        <v>-1.1254638958746604E-2</v>
      </c>
      <c r="D1209">
        <v>207.86999499999999</v>
      </c>
      <c r="E1209" t="e">
        <f t="shared" si="1527"/>
        <v>#REF!</v>
      </c>
      <c r="F1209">
        <f t="shared" si="1528"/>
        <v>4.6882601649567779E-3</v>
      </c>
      <c r="G1209">
        <v>63.907463999999997</v>
      </c>
      <c r="H1209" t="e">
        <f t="shared" si="1529"/>
        <v>#REF!</v>
      </c>
      <c r="I1209">
        <f t="shared" si="1530"/>
        <v>-1.9127662154945522E-2</v>
      </c>
      <c r="J1209">
        <v>104.637354</v>
      </c>
      <c r="K1209" t="e">
        <f t="shared" si="1531"/>
        <v>#REF!</v>
      </c>
      <c r="L1209">
        <f t="shared" si="1532"/>
        <v>-1.3043445494356293E-2</v>
      </c>
      <c r="M1209">
        <v>524.05238599999996</v>
      </c>
      <c r="N1209" t="e">
        <f t="shared" si="1533"/>
        <v>#REF!</v>
      </c>
      <c r="O1209">
        <f t="shared" si="1534"/>
        <v>-1.8265195443832302E-2</v>
      </c>
      <c r="P1209">
        <v>40.233027</v>
      </c>
      <c r="Q1209" t="e">
        <f t="shared" si="1535"/>
        <v>#REF!</v>
      </c>
      <c r="R1209">
        <f t="shared" si="1536"/>
        <v>-1.2808357014662632E-2</v>
      </c>
      <c r="S1209">
        <v>206.78999300000001</v>
      </c>
      <c r="T1209" t="e">
        <f t="shared" si="1537"/>
        <v>#REF!</v>
      </c>
      <c r="U1209">
        <f t="shared" si="1538"/>
        <v>4.3539429756263379E-4</v>
      </c>
      <c r="V1209">
        <v>43.291916000000001</v>
      </c>
      <c r="W1209" t="e">
        <f t="shared" si="1539"/>
        <v>#REF!</v>
      </c>
      <c r="X1209">
        <f t="shared" si="1540"/>
        <v>-1.590539289073685E-2</v>
      </c>
      <c r="Y1209">
        <v>52.167583999999998</v>
      </c>
      <c r="Z1209" t="e">
        <f t="shared" si="1541"/>
        <v>#REF!</v>
      </c>
      <c r="AA1209">
        <f t="shared" si="1542"/>
        <v>-1.3866115530225974E-2</v>
      </c>
      <c r="AB1209">
        <v>83.218441999999996</v>
      </c>
      <c r="AC1209" t="e">
        <f t="shared" si="1543"/>
        <v>#REF!</v>
      </c>
      <c r="AD1209">
        <f t="shared" si="1544"/>
        <v>-9.1189199579808349E-3</v>
      </c>
      <c r="AE1209">
        <f>(C1209*'10Stocks'!$D$3)+(F1209*'10Stocks'!$D$4)+('10Stocks_'!I1209*'10Stocks'!$D$5)+('10Stocks_'!L1209*'10Stocks'!$D$6)+('10Stocks_'!O1209*'10Stocks'!$D$7)+('10Stocks_'!R1209*'10Stocks'!$D$8)+('10Stocks_'!U1209*'10Stocks'!$D$9)+('10Stocks_'!X1209*'10Stocks'!$D$10)+('10Stocks_'!AA1209*'10Stocks'!$D$11)+('10Stocks_'!AD1209*'10Stocks'!$D$12)</f>
        <v>-1.1370623534955307E-2</v>
      </c>
      <c r="AF1209">
        <f t="shared" si="1545"/>
        <v>424793.26300172711</v>
      </c>
      <c r="AG1209">
        <f t="shared" si="1521"/>
        <v>309637.95671493519</v>
      </c>
    </row>
    <row r="1210" spans="1:33" x14ac:dyDescent="0.35">
      <c r="A1210">
        <v>124.519552</v>
      </c>
      <c r="B1210" t="e">
        <f t="shared" ref="B1210:B1273" si="1599">(#REF!-#REF!)/#REF!</f>
        <v>#REF!</v>
      </c>
      <c r="C1210">
        <f t="shared" si="1526"/>
        <v>2.2845675500614906E-2</v>
      </c>
      <c r="D1210">
        <v>211.86000100000001</v>
      </c>
      <c r="E1210" t="e">
        <f t="shared" si="1527"/>
        <v>#REF!</v>
      </c>
      <c r="F1210">
        <f t="shared" si="1528"/>
        <v>1.9194718314204138E-2</v>
      </c>
      <c r="G1210">
        <v>64.776053000000005</v>
      </c>
      <c r="H1210" t="e">
        <f t="shared" si="1529"/>
        <v>#REF!</v>
      </c>
      <c r="I1210">
        <f t="shared" si="1530"/>
        <v>1.3591354524723548E-2</v>
      </c>
      <c r="J1210">
        <v>106.137917</v>
      </c>
      <c r="K1210" t="e">
        <f t="shared" si="1531"/>
        <v>#REF!</v>
      </c>
      <c r="L1210">
        <f t="shared" si="1532"/>
        <v>1.4340605363549232E-2</v>
      </c>
      <c r="M1210">
        <v>535.38240800000005</v>
      </c>
      <c r="N1210" t="e">
        <f t="shared" si="1533"/>
        <v>#REF!</v>
      </c>
      <c r="O1210">
        <f t="shared" si="1534"/>
        <v>2.1620017965150722E-2</v>
      </c>
      <c r="P1210">
        <v>41.480038999999998</v>
      </c>
      <c r="Q1210" t="e">
        <f t="shared" si="1535"/>
        <v>#REF!</v>
      </c>
      <c r="R1210">
        <f t="shared" si="1536"/>
        <v>3.099473474864315E-2</v>
      </c>
      <c r="S1210">
        <v>205.270004</v>
      </c>
      <c r="T1210" t="e">
        <f t="shared" si="1537"/>
        <v>#REF!</v>
      </c>
      <c r="U1210">
        <f t="shared" si="1538"/>
        <v>-7.3503992042787559E-3</v>
      </c>
      <c r="V1210">
        <v>42.602201000000001</v>
      </c>
      <c r="W1210" t="e">
        <f t="shared" si="1539"/>
        <v>#REF!</v>
      </c>
      <c r="X1210">
        <f t="shared" si="1540"/>
        <v>-1.593172729984969E-2</v>
      </c>
      <c r="Y1210">
        <v>52.466788999999999</v>
      </c>
      <c r="Z1210" t="e">
        <f t="shared" si="1541"/>
        <v>#REF!</v>
      </c>
      <c r="AA1210">
        <f t="shared" si="1542"/>
        <v>5.7354582493220427E-3</v>
      </c>
      <c r="AB1210">
        <v>83.515203999999997</v>
      </c>
      <c r="AC1210" t="e">
        <f t="shared" si="1543"/>
        <v>#REF!</v>
      </c>
      <c r="AD1210">
        <f t="shared" si="1544"/>
        <v>3.5660605133655482E-3</v>
      </c>
      <c r="AE1210">
        <f>(C1210*'10Stocks'!$D$3)+(F1210*'10Stocks'!$D$4)+('10Stocks_'!I1210*'10Stocks'!$D$5)+('10Stocks_'!L1210*'10Stocks'!$D$6)+('10Stocks_'!O1210*'10Stocks'!$D$7)+('10Stocks_'!R1210*'10Stocks'!$D$8)+('10Stocks_'!U1210*'10Stocks'!$D$9)+('10Stocks_'!X1210*'10Stocks'!$D$10)+('10Stocks_'!AA1210*'10Stocks'!$D$11)+('10Stocks_'!AD1210*'10Stocks'!$D$12)</f>
        <v>1.5085631909722813E-2</v>
      </c>
      <c r="AF1210">
        <f t="shared" si="1545"/>
        <v>431201.53780510125</v>
      </c>
      <c r="AG1210">
        <f t="shared" si="1521"/>
        <v>314309.0409552154</v>
      </c>
    </row>
    <row r="1211" spans="1:33" x14ac:dyDescent="0.35">
      <c r="A1211">
        <v>123.846215</v>
      </c>
      <c r="B1211" t="e">
        <f t="shared" ref="B1211:B1274" si="1600">(#REF!-#REF!)/#REF!</f>
        <v>#REF!</v>
      </c>
      <c r="C1211">
        <f t="shared" si="1526"/>
        <v>-5.407480104008113E-3</v>
      </c>
      <c r="D1211">
        <v>212.85000600000001</v>
      </c>
      <c r="E1211" t="e">
        <f t="shared" si="1527"/>
        <v>#REF!</v>
      </c>
      <c r="F1211">
        <f t="shared" si="1528"/>
        <v>4.6729207746959104E-3</v>
      </c>
      <c r="G1211">
        <v>64.219018000000005</v>
      </c>
      <c r="H1211" t="e">
        <f t="shared" si="1529"/>
        <v>#REF!</v>
      </c>
      <c r="I1211">
        <f t="shared" si="1530"/>
        <v>-8.5993970642206166E-3</v>
      </c>
      <c r="J1211">
        <v>105.608305</v>
      </c>
      <c r="K1211" t="e">
        <f t="shared" si="1531"/>
        <v>#REF!</v>
      </c>
      <c r="L1211">
        <f t="shared" si="1532"/>
        <v>-4.9898473134723396E-3</v>
      </c>
      <c r="M1211">
        <v>533.97241299999996</v>
      </c>
      <c r="N1211" t="e">
        <f t="shared" si="1533"/>
        <v>#REF!</v>
      </c>
      <c r="O1211">
        <f t="shared" si="1534"/>
        <v>-2.6336222089689849E-3</v>
      </c>
      <c r="P1211">
        <v>41.219036000000003</v>
      </c>
      <c r="Q1211" t="e">
        <f t="shared" si="1535"/>
        <v>#REF!</v>
      </c>
      <c r="R1211">
        <f t="shared" si="1536"/>
        <v>-6.2922554147067031E-3</v>
      </c>
      <c r="S1211">
        <v>209.41000399999999</v>
      </c>
      <c r="T1211" t="e">
        <f t="shared" si="1537"/>
        <v>#REF!</v>
      </c>
      <c r="U1211">
        <f t="shared" si="1538"/>
        <v>2.0168558090932695E-2</v>
      </c>
      <c r="V1211">
        <v>42.402284000000002</v>
      </c>
      <c r="W1211" t="e">
        <f t="shared" si="1539"/>
        <v>#REF!</v>
      </c>
      <c r="X1211">
        <f t="shared" si="1540"/>
        <v>-4.6926448706253281E-3</v>
      </c>
      <c r="Y1211">
        <v>52.389572999999999</v>
      </c>
      <c r="Z1211" t="e">
        <f t="shared" si="1541"/>
        <v>#REF!</v>
      </c>
      <c r="AA1211">
        <f t="shared" si="1542"/>
        <v>-1.4717119433400041E-3</v>
      </c>
      <c r="AB1211">
        <v>83.170574000000002</v>
      </c>
      <c r="AC1211" t="e">
        <f t="shared" si="1543"/>
        <v>#REF!</v>
      </c>
      <c r="AD1211">
        <f t="shared" si="1544"/>
        <v>-4.1265540104529364E-3</v>
      </c>
      <c r="AE1211">
        <f>(C1211*'10Stocks'!$D$3)+(F1211*'10Stocks'!$D$4)+('10Stocks_'!I1211*'10Stocks'!$D$5)+('10Stocks_'!L1211*'10Stocks'!$D$6)+('10Stocks_'!O1211*'10Stocks'!$D$7)+('10Stocks_'!R1211*'10Stocks'!$D$8)+('10Stocks_'!U1211*'10Stocks'!$D$9)+('10Stocks_'!X1211*'10Stocks'!$D$10)+('10Stocks_'!AA1211*'10Stocks'!$D$11)+('10Stocks_'!AD1211*'10Stocks'!$D$12)</f>
        <v>-5.6723974744223374E-4</v>
      </c>
      <c r="AF1211">
        <f t="shared" si="1545"/>
        <v>430956.94315369998</v>
      </c>
      <c r="AG1211">
        <f t="shared" si="1521"/>
        <v>314130.75237420516</v>
      </c>
    </row>
    <row r="1212" spans="1:33" x14ac:dyDescent="0.35">
      <c r="A1212">
        <v>125.51492399999999</v>
      </c>
      <c r="B1212" t="e">
        <f t="shared" ref="B1212:B1275" si="1601">(#REF!-#REF!)/#REF!</f>
        <v>#REF!</v>
      </c>
      <c r="C1212">
        <f t="shared" si="1526"/>
        <v>1.3474041172756008E-2</v>
      </c>
      <c r="D1212">
        <v>213.36999499999999</v>
      </c>
      <c r="E1212" t="e">
        <f t="shared" si="1527"/>
        <v>#REF!</v>
      </c>
      <c r="F1212">
        <f t="shared" si="1528"/>
        <v>2.4429832527229581E-3</v>
      </c>
      <c r="G1212">
        <v>64.086842000000004</v>
      </c>
      <c r="H1212" t="e">
        <f t="shared" si="1529"/>
        <v>#REF!</v>
      </c>
      <c r="I1212">
        <f t="shared" si="1530"/>
        <v>-2.0582064957767056E-3</v>
      </c>
      <c r="J1212">
        <v>105.863305</v>
      </c>
      <c r="K1212" t="e">
        <f t="shared" si="1531"/>
        <v>#REF!</v>
      </c>
      <c r="L1212">
        <f t="shared" si="1532"/>
        <v>2.4145828303938355E-3</v>
      </c>
      <c r="M1212">
        <v>539.36745800000006</v>
      </c>
      <c r="N1212" t="e">
        <f t="shared" si="1533"/>
        <v>#REF!</v>
      </c>
      <c r="O1212">
        <f t="shared" si="1534"/>
        <v>1.0103602487044767E-2</v>
      </c>
      <c r="P1212">
        <v>41.557375</v>
      </c>
      <c r="Q1212" t="e">
        <f t="shared" si="1535"/>
        <v>#REF!</v>
      </c>
      <c r="R1212">
        <f t="shared" si="1536"/>
        <v>8.2083190882969153E-3</v>
      </c>
      <c r="S1212">
        <v>219.44000199999999</v>
      </c>
      <c r="T1212" t="e">
        <f t="shared" si="1537"/>
        <v>#REF!</v>
      </c>
      <c r="U1212">
        <f t="shared" si="1538"/>
        <v>4.7896460572151113E-2</v>
      </c>
      <c r="V1212">
        <v>42.512239000000001</v>
      </c>
      <c r="W1212" t="e">
        <f t="shared" si="1539"/>
        <v>#REF!</v>
      </c>
      <c r="X1212">
        <f t="shared" si="1540"/>
        <v>2.5931386148915787E-3</v>
      </c>
      <c r="Y1212">
        <v>52.765990000000002</v>
      </c>
      <c r="Z1212" t="e">
        <f t="shared" si="1541"/>
        <v>#REF!</v>
      </c>
      <c r="AA1212">
        <f t="shared" si="1542"/>
        <v>7.1849602591722512E-3</v>
      </c>
      <c r="AB1212">
        <v>83.725812000000005</v>
      </c>
      <c r="AC1212" t="e">
        <f t="shared" si="1543"/>
        <v>#REF!</v>
      </c>
      <c r="AD1212">
        <f t="shared" si="1544"/>
        <v>6.6758947701864215E-3</v>
      </c>
      <c r="AE1212">
        <f>(C1212*'10Stocks'!$D$3)+(F1212*'10Stocks'!$D$4)+('10Stocks_'!I1212*'10Stocks'!$D$5)+('10Stocks_'!L1212*'10Stocks'!$D$6)+('10Stocks_'!O1212*'10Stocks'!$D$7)+('10Stocks_'!R1212*'10Stocks'!$D$8)+('10Stocks_'!U1212*'10Stocks'!$D$9)+('10Stocks_'!X1212*'10Stocks'!$D$10)+('10Stocks_'!AA1212*'10Stocks'!$D$11)+('10Stocks_'!AD1212*'10Stocks'!$D$12)</f>
        <v>1.3834896288038526E-2</v>
      </c>
      <c r="AF1212">
        <f t="shared" si="1545"/>
        <v>436919.18776684155</v>
      </c>
      <c r="AG1212">
        <f t="shared" si="1521"/>
        <v>318476.71875418577</v>
      </c>
    </row>
    <row r="1213" spans="1:33" x14ac:dyDescent="0.35">
      <c r="A1213">
        <v>126.539579</v>
      </c>
      <c r="B1213" t="e">
        <f t="shared" ref="B1213:B1276" si="1602">(#REF!-#REF!)/#REF!</f>
        <v>#REF!</v>
      </c>
      <c r="C1213">
        <f t="shared" si="1526"/>
        <v>8.1636108866226138E-3</v>
      </c>
      <c r="D1213">
        <v>212.279999</v>
      </c>
      <c r="E1213" t="e">
        <f t="shared" si="1527"/>
        <v>#REF!</v>
      </c>
      <c r="F1213">
        <f t="shared" si="1528"/>
        <v>-5.1084783500134831E-3</v>
      </c>
      <c r="G1213">
        <v>64.445611999999997</v>
      </c>
      <c r="H1213" t="e">
        <f t="shared" si="1529"/>
        <v>#REF!</v>
      </c>
      <c r="I1213">
        <f t="shared" si="1530"/>
        <v>5.5981850377335284E-3</v>
      </c>
      <c r="J1213">
        <v>106.90290899999999</v>
      </c>
      <c r="K1213" t="e">
        <f t="shared" si="1531"/>
        <v>#REF!</v>
      </c>
      <c r="L1213">
        <f t="shared" si="1532"/>
        <v>9.8202488577132287E-3</v>
      </c>
      <c r="M1213">
        <v>547.00247200000001</v>
      </c>
      <c r="N1213" t="e">
        <f t="shared" si="1533"/>
        <v>#REF!</v>
      </c>
      <c r="O1213">
        <f t="shared" si="1534"/>
        <v>1.4155496196064455E-2</v>
      </c>
      <c r="P1213">
        <v>41.895708999999997</v>
      </c>
      <c r="Q1213" t="e">
        <f t="shared" si="1535"/>
        <v>#REF!</v>
      </c>
      <c r="R1213">
        <f t="shared" si="1536"/>
        <v>8.1413708156493556E-3</v>
      </c>
      <c r="S1213">
        <v>218.60000600000001</v>
      </c>
      <c r="T1213" t="e">
        <f t="shared" si="1537"/>
        <v>#REF!</v>
      </c>
      <c r="U1213">
        <f t="shared" si="1538"/>
        <v>-3.8279073657681846E-3</v>
      </c>
      <c r="V1213">
        <v>41.742559999999997</v>
      </c>
      <c r="W1213" t="e">
        <f t="shared" si="1539"/>
        <v>#REF!</v>
      </c>
      <c r="X1213">
        <f t="shared" si="1540"/>
        <v>-1.8104880338106952E-2</v>
      </c>
      <c r="Y1213">
        <v>52.949375000000003</v>
      </c>
      <c r="Z1213" t="e">
        <f t="shared" si="1541"/>
        <v>#REF!</v>
      </c>
      <c r="AA1213">
        <f t="shared" si="1542"/>
        <v>3.4754393881362075E-3</v>
      </c>
      <c r="AB1213">
        <v>83.802397999999997</v>
      </c>
      <c r="AC1213" t="e">
        <f t="shared" si="1543"/>
        <v>#REF!</v>
      </c>
      <c r="AD1213">
        <f t="shared" si="1544"/>
        <v>9.1472388467240932E-4</v>
      </c>
      <c r="AE1213">
        <f>(C1213*'10Stocks'!$D$3)+(F1213*'10Stocks'!$D$4)+('10Stocks_'!I1213*'10Stocks'!$D$5)+('10Stocks_'!L1213*'10Stocks'!$D$6)+('10Stocks_'!O1213*'10Stocks'!$D$7)+('10Stocks_'!R1213*'10Stocks'!$D$8)+('10Stocks_'!U1213*'10Stocks'!$D$9)+('10Stocks_'!X1213*'10Stocks'!$D$10)+('10Stocks_'!AA1213*'10Stocks'!$D$11)+('10Stocks_'!AD1213*'10Stocks'!$D$12)</f>
        <v>7.8435879204578549E-3</v>
      </c>
      <c r="AF1213">
        <f t="shared" si="1545"/>
        <v>440346.20183022582</v>
      </c>
      <c r="AG1213">
        <f t="shared" si="1521"/>
        <v>320974.71889835317</v>
      </c>
    </row>
    <row r="1214" spans="1:33" x14ac:dyDescent="0.35">
      <c r="A1214">
        <v>127.13485300000001</v>
      </c>
      <c r="B1214" t="e">
        <f t="shared" ref="B1214:B1277" si="1603">(#REF!-#REF!)/#REF!</f>
        <v>#REF!</v>
      </c>
      <c r="C1214">
        <f t="shared" si="1526"/>
        <v>4.7042514658595744E-3</v>
      </c>
      <c r="D1214">
        <v>216.89999399999999</v>
      </c>
      <c r="E1214" t="e">
        <f t="shared" si="1527"/>
        <v>#REF!</v>
      </c>
      <c r="F1214">
        <f t="shared" si="1528"/>
        <v>2.1763684858506094E-2</v>
      </c>
      <c r="G1214">
        <v>63.737521999999998</v>
      </c>
      <c r="H1214" t="e">
        <f t="shared" si="1529"/>
        <v>#REF!</v>
      </c>
      <c r="I1214">
        <f t="shared" si="1530"/>
        <v>-1.0987404386818432E-2</v>
      </c>
      <c r="J1214">
        <v>107.42271100000001</v>
      </c>
      <c r="K1214" t="e">
        <f t="shared" si="1531"/>
        <v>#REF!</v>
      </c>
      <c r="L1214">
        <f t="shared" si="1532"/>
        <v>4.8623746992704636E-3</v>
      </c>
      <c r="M1214">
        <v>565.06256099999996</v>
      </c>
      <c r="N1214" t="e">
        <f t="shared" si="1533"/>
        <v>#REF!</v>
      </c>
      <c r="O1214">
        <f t="shared" si="1534"/>
        <v>3.3016466879879011E-2</v>
      </c>
      <c r="P1214">
        <v>46.274748000000002</v>
      </c>
      <c r="Q1214" t="e">
        <f t="shared" si="1535"/>
        <v>#REF!</v>
      </c>
      <c r="R1214">
        <f t="shared" si="1536"/>
        <v>0.10452237483318413</v>
      </c>
      <c r="S1214">
        <v>218.429993</v>
      </c>
      <c r="T1214" t="e">
        <f t="shared" si="1537"/>
        <v>#REF!</v>
      </c>
      <c r="U1214">
        <f t="shared" si="1538"/>
        <v>-7.7773556877217789E-4</v>
      </c>
      <c r="V1214">
        <v>42.092416</v>
      </c>
      <c r="W1214" t="e">
        <f t="shared" si="1539"/>
        <v>#REF!</v>
      </c>
      <c r="X1214">
        <f t="shared" si="1540"/>
        <v>8.3812780049906527E-3</v>
      </c>
      <c r="Y1214">
        <v>52.794947999999998</v>
      </c>
      <c r="Z1214" t="e">
        <f t="shared" si="1541"/>
        <v>#REF!</v>
      </c>
      <c r="AA1214">
        <f t="shared" si="1542"/>
        <v>-2.9165027915816835E-3</v>
      </c>
      <c r="AB1214">
        <v>83.256735000000006</v>
      </c>
      <c r="AC1214" t="e">
        <f t="shared" si="1543"/>
        <v>#REF!</v>
      </c>
      <c r="AD1214">
        <f t="shared" si="1544"/>
        <v>-6.5113053208810381E-3</v>
      </c>
      <c r="AE1214">
        <f>(C1214*'10Stocks'!$D$3)+(F1214*'10Stocks'!$D$4)+('10Stocks_'!I1214*'10Stocks'!$D$5)+('10Stocks_'!L1214*'10Stocks'!$D$6)+('10Stocks_'!O1214*'10Stocks'!$D$7)+('10Stocks_'!R1214*'10Stocks'!$D$8)+('10Stocks_'!U1214*'10Stocks'!$D$9)+('10Stocks_'!X1214*'10Stocks'!$D$10)+('10Stocks_'!AA1214*'10Stocks'!$D$11)+('10Stocks_'!AD1214*'10Stocks'!$D$12)</f>
        <v>1.8693695851895856E-2</v>
      </c>
      <c r="AF1214">
        <f t="shared" si="1545"/>
        <v>448577.89979677764</v>
      </c>
      <c r="AG1214">
        <f t="shared" si="1521"/>
        <v>326974.92266958673</v>
      </c>
    </row>
    <row r="1215" spans="1:33" x14ac:dyDescent="0.35">
      <c r="A1215">
        <v>129.447633</v>
      </c>
      <c r="B1215" t="e">
        <f t="shared" ref="B1215:B1278" si="1604">(#REF!-#REF!)/#REF!</f>
        <v>#REF!</v>
      </c>
      <c r="C1215">
        <f t="shared" si="1526"/>
        <v>1.8191549723976866E-2</v>
      </c>
      <c r="D1215">
        <v>220.46000699999999</v>
      </c>
      <c r="E1215" t="e">
        <f t="shared" si="1527"/>
        <v>#REF!</v>
      </c>
      <c r="F1215">
        <f t="shared" si="1528"/>
        <v>1.64131539810001E-2</v>
      </c>
      <c r="G1215">
        <v>63.312663999999998</v>
      </c>
      <c r="H1215" t="e">
        <f t="shared" si="1529"/>
        <v>#REF!</v>
      </c>
      <c r="I1215">
        <f t="shared" si="1530"/>
        <v>-6.6657439239636651E-3</v>
      </c>
      <c r="J1215">
        <v>108.040595</v>
      </c>
      <c r="K1215" t="e">
        <f t="shared" si="1531"/>
        <v>#REF!</v>
      </c>
      <c r="L1215">
        <f t="shared" si="1532"/>
        <v>5.7518935637361586E-3</v>
      </c>
      <c r="M1215">
        <v>555.36999500000002</v>
      </c>
      <c r="N1215" t="e">
        <f t="shared" si="1533"/>
        <v>#REF!</v>
      </c>
      <c r="O1215">
        <f t="shared" si="1534"/>
        <v>-1.7153084753742769E-2</v>
      </c>
      <c r="P1215">
        <v>46.429414999999999</v>
      </c>
      <c r="Q1215" t="e">
        <f t="shared" si="1535"/>
        <v>#REF!</v>
      </c>
      <c r="R1215">
        <f t="shared" si="1536"/>
        <v>3.3423628800743838E-3</v>
      </c>
      <c r="S1215">
        <v>231.550003</v>
      </c>
      <c r="T1215" t="e">
        <f t="shared" si="1537"/>
        <v>#REF!</v>
      </c>
      <c r="U1215">
        <f t="shared" si="1538"/>
        <v>6.0065057091312581E-2</v>
      </c>
      <c r="V1215">
        <v>42.392290000000003</v>
      </c>
      <c r="W1215" t="e">
        <f t="shared" si="1539"/>
        <v>#REF!</v>
      </c>
      <c r="X1215">
        <f t="shared" si="1540"/>
        <v>7.124181230177014E-3</v>
      </c>
      <c r="Y1215">
        <v>53.055545000000002</v>
      </c>
      <c r="Z1215" t="e">
        <f t="shared" si="1541"/>
        <v>#REF!</v>
      </c>
      <c r="AA1215">
        <f t="shared" si="1542"/>
        <v>4.936021529938891E-3</v>
      </c>
      <c r="AB1215">
        <v>83.295028000000002</v>
      </c>
      <c r="AC1215" t="e">
        <f t="shared" si="1543"/>
        <v>#REF!</v>
      </c>
      <c r="AD1215">
        <f t="shared" si="1544"/>
        <v>4.5993876651535652E-4</v>
      </c>
      <c r="AE1215">
        <f>(C1215*'10Stocks'!$D$3)+(F1215*'10Stocks'!$D$4)+('10Stocks_'!I1215*'10Stocks'!$D$5)+('10Stocks_'!L1215*'10Stocks'!$D$6)+('10Stocks_'!O1215*'10Stocks'!$D$7)+('10Stocks_'!R1215*'10Stocks'!$D$8)+('10Stocks_'!U1215*'10Stocks'!$D$9)+('10Stocks_'!X1215*'10Stocks'!$D$10)+('10Stocks_'!AA1215*'10Stocks'!$D$11)+('10Stocks_'!AD1215*'10Stocks'!$D$12)</f>
        <v>1.2727511380317847E-2</v>
      </c>
      <c r="AF1215">
        <f t="shared" si="1545"/>
        <v>454287.18012140022</v>
      </c>
      <c r="AG1215">
        <f t="shared" si="1521"/>
        <v>331136.49971894245</v>
      </c>
    </row>
    <row r="1216" spans="1:33" x14ac:dyDescent="0.35">
      <c r="A1216">
        <v>127.408092</v>
      </c>
      <c r="B1216" t="e">
        <f t="shared" ref="B1216:B1279" si="1605">(#REF!-#REF!)/#REF!</f>
        <v>#REF!</v>
      </c>
      <c r="C1216">
        <f t="shared" si="1526"/>
        <v>-1.5755722624916594E-2</v>
      </c>
      <c r="D1216">
        <v>219.19000199999999</v>
      </c>
      <c r="E1216" t="e">
        <f t="shared" si="1527"/>
        <v>#REF!</v>
      </c>
      <c r="F1216">
        <f t="shared" si="1528"/>
        <v>-5.7607047068632166E-3</v>
      </c>
      <c r="G1216">
        <v>63.954666000000003</v>
      </c>
      <c r="H1216" t="e">
        <f t="shared" si="1529"/>
        <v>#REF!</v>
      </c>
      <c r="I1216">
        <f t="shared" si="1530"/>
        <v>1.0140183012990973E-2</v>
      </c>
      <c r="J1216">
        <v>107.805207</v>
      </c>
      <c r="K1216" t="e">
        <f t="shared" si="1531"/>
        <v>#REF!</v>
      </c>
      <c r="L1216">
        <f t="shared" si="1532"/>
        <v>-2.1786995897236624E-3</v>
      </c>
      <c r="M1216">
        <v>553.67999299999997</v>
      </c>
      <c r="N1216" t="e">
        <f t="shared" si="1533"/>
        <v>#REF!</v>
      </c>
      <c r="O1216">
        <f t="shared" si="1534"/>
        <v>-3.0430199960659551E-3</v>
      </c>
      <c r="P1216">
        <v>47.52176</v>
      </c>
      <c r="Q1216" t="e">
        <f t="shared" si="1535"/>
        <v>#REF!</v>
      </c>
      <c r="R1216">
        <f t="shared" si="1536"/>
        <v>2.352700330167851E-2</v>
      </c>
      <c r="S1216">
        <v>230.479996</v>
      </c>
      <c r="T1216" t="e">
        <f t="shared" si="1537"/>
        <v>#REF!</v>
      </c>
      <c r="U1216">
        <f t="shared" si="1538"/>
        <v>-4.6210623456567346E-3</v>
      </c>
      <c r="V1216">
        <v>42.862094999999997</v>
      </c>
      <c r="W1216" t="e">
        <f t="shared" si="1539"/>
        <v>#REF!</v>
      </c>
      <c r="X1216">
        <f t="shared" si="1540"/>
        <v>1.1082321808989177E-2</v>
      </c>
      <c r="Y1216">
        <v>53.480220000000003</v>
      </c>
      <c r="Z1216" t="e">
        <f t="shared" si="1541"/>
        <v>#REF!</v>
      </c>
      <c r="AA1216">
        <f t="shared" si="1542"/>
        <v>8.0043471422261443E-3</v>
      </c>
      <c r="AB1216">
        <v>84.051299</v>
      </c>
      <c r="AC1216" t="e">
        <f t="shared" si="1543"/>
        <v>#REF!</v>
      </c>
      <c r="AD1216">
        <f t="shared" si="1544"/>
        <v>9.0794254850361314E-3</v>
      </c>
      <c r="AE1216">
        <f>(C1216*'10Stocks'!$D$3)+(F1216*'10Stocks'!$D$4)+('10Stocks_'!I1216*'10Stocks'!$D$5)+('10Stocks_'!L1216*'10Stocks'!$D$6)+('10Stocks_'!O1216*'10Stocks'!$D$7)+('10Stocks_'!R1216*'10Stocks'!$D$8)+('10Stocks_'!U1216*'10Stocks'!$D$9)+('10Stocks_'!X1216*'10Stocks'!$D$10)+('10Stocks_'!AA1216*'10Stocks'!$D$11)+('10Stocks_'!AD1216*'10Stocks'!$D$12)</f>
        <v>-2.5080640005219804E-3</v>
      </c>
      <c r="AF1216">
        <f t="shared" si="1545"/>
        <v>453147.7987990391</v>
      </c>
      <c r="AG1216">
        <f t="shared" ref="AG1216:AG1279" si="1606">AG1215+(AG1215*AE1216)</f>
        <v>330305.9881847385</v>
      </c>
    </row>
    <row r="1217" spans="1:33" x14ac:dyDescent="0.35">
      <c r="A1217">
        <v>125.534446</v>
      </c>
      <c r="B1217" t="e">
        <f t="shared" ref="B1217:B1280" si="1607">(#REF!-#REF!)/#REF!</f>
        <v>#REF!</v>
      </c>
      <c r="C1217">
        <f t="shared" si="1526"/>
        <v>-1.4705863423494277E-2</v>
      </c>
      <c r="D1217">
        <v>219</v>
      </c>
      <c r="E1217" t="e">
        <f t="shared" si="1527"/>
        <v>#REF!</v>
      </c>
      <c r="F1217">
        <f t="shared" si="1528"/>
        <v>-8.668369828291378E-4</v>
      </c>
      <c r="G1217">
        <v>64.256783999999996</v>
      </c>
      <c r="H1217" t="e">
        <f t="shared" si="1529"/>
        <v>#REF!</v>
      </c>
      <c r="I1217">
        <f t="shared" si="1530"/>
        <v>4.7239399233199499E-3</v>
      </c>
      <c r="J1217">
        <v>107.697323</v>
      </c>
      <c r="K1217" t="e">
        <f t="shared" si="1531"/>
        <v>#REF!</v>
      </c>
      <c r="L1217">
        <f t="shared" si="1532"/>
        <v>-1.0007308830639187E-3</v>
      </c>
      <c r="M1217">
        <v>549.080017</v>
      </c>
      <c r="N1217" t="e">
        <f t="shared" si="1533"/>
        <v>#REF!</v>
      </c>
      <c r="O1217">
        <f t="shared" si="1534"/>
        <v>-8.3080047286447096E-3</v>
      </c>
      <c r="P1217">
        <v>47.425094000000001</v>
      </c>
      <c r="Q1217" t="e">
        <f t="shared" si="1535"/>
        <v>#REF!</v>
      </c>
      <c r="R1217">
        <f t="shared" si="1536"/>
        <v>-2.034141833130739E-3</v>
      </c>
      <c r="S1217">
        <v>232.449997</v>
      </c>
      <c r="T1217" t="e">
        <f t="shared" si="1537"/>
        <v>#REF!</v>
      </c>
      <c r="U1217">
        <f t="shared" si="1538"/>
        <v>8.5473838692707912E-3</v>
      </c>
      <c r="V1217">
        <v>42.222363000000001</v>
      </c>
      <c r="W1217" t="e">
        <f t="shared" si="1539"/>
        <v>#REF!</v>
      </c>
      <c r="X1217">
        <f t="shared" si="1540"/>
        <v>-1.4925355375186284E-2</v>
      </c>
      <c r="Y1217">
        <v>53.528478</v>
      </c>
      <c r="Z1217" t="e">
        <f t="shared" si="1541"/>
        <v>#REF!</v>
      </c>
      <c r="AA1217">
        <f t="shared" si="1542"/>
        <v>9.0235230894706534E-4</v>
      </c>
      <c r="AB1217">
        <v>84.118309999999994</v>
      </c>
      <c r="AC1217" t="e">
        <f t="shared" si="1543"/>
        <v>#REF!</v>
      </c>
      <c r="AD1217">
        <f t="shared" si="1544"/>
        <v>7.9726310952069534E-4</v>
      </c>
      <c r="AE1217">
        <f>(C1217*'10Stocks'!$D$3)+(F1217*'10Stocks'!$D$4)+('10Stocks_'!I1217*'10Stocks'!$D$5)+('10Stocks_'!L1217*'10Stocks'!$D$6)+('10Stocks_'!O1217*'10Stocks'!$D$7)+('10Stocks_'!R1217*'10Stocks'!$D$8)+('10Stocks_'!U1217*'10Stocks'!$D$9)+('10Stocks_'!X1217*'10Stocks'!$D$10)+('10Stocks_'!AA1217*'10Stocks'!$D$11)+('10Stocks_'!AD1217*'10Stocks'!$D$12)</f>
        <v>-3.1222728811334715E-3</v>
      </c>
      <c r="AF1217">
        <f t="shared" si="1545"/>
        <v>451732.94771570351</v>
      </c>
      <c r="AG1217">
        <f t="shared" si="1606"/>
        <v>329274.68275535328</v>
      </c>
    </row>
    <row r="1218" spans="1:33" x14ac:dyDescent="0.35">
      <c r="A1218">
        <v>122.12870100000001</v>
      </c>
      <c r="B1218" t="e">
        <f t="shared" ref="B1218:B1281" si="1608">(#REF!-#REF!)/#REF!</f>
        <v>#REF!</v>
      </c>
      <c r="C1218">
        <f t="shared" si="1526"/>
        <v>-2.7129963994105617E-2</v>
      </c>
      <c r="D1218">
        <v>200.279999</v>
      </c>
      <c r="E1218" t="e">
        <f t="shared" si="1527"/>
        <v>#REF!</v>
      </c>
      <c r="F1218">
        <f t="shared" si="1528"/>
        <v>-8.5479456621004549E-2</v>
      </c>
      <c r="G1218">
        <v>64.124607999999995</v>
      </c>
      <c r="H1218" t="e">
        <f t="shared" si="1529"/>
        <v>#REF!</v>
      </c>
      <c r="I1218">
        <f t="shared" si="1530"/>
        <v>-2.0569968145309168E-3</v>
      </c>
      <c r="J1218">
        <v>106.628297</v>
      </c>
      <c r="K1218" t="e">
        <f t="shared" si="1531"/>
        <v>#REF!</v>
      </c>
      <c r="L1218">
        <f t="shared" si="1532"/>
        <v>-9.9262077294158362E-3</v>
      </c>
      <c r="M1218">
        <v>537.34002699999996</v>
      </c>
      <c r="N1218" t="e">
        <f t="shared" si="1533"/>
        <v>#REF!</v>
      </c>
      <c r="O1218">
        <f t="shared" si="1534"/>
        <v>-2.1381200620163954E-2</v>
      </c>
      <c r="P1218">
        <v>47.019088000000004</v>
      </c>
      <c r="Q1218" t="e">
        <f t="shared" si="1535"/>
        <v>#REF!</v>
      </c>
      <c r="R1218">
        <f t="shared" si="1536"/>
        <v>-8.5609951558556288E-3</v>
      </c>
      <c r="S1218">
        <v>226.050003</v>
      </c>
      <c r="T1218" t="e">
        <f t="shared" si="1537"/>
        <v>#REF!</v>
      </c>
      <c r="U1218">
        <f t="shared" si="1538"/>
        <v>-2.7532777296615723E-2</v>
      </c>
      <c r="V1218">
        <v>41.172798</v>
      </c>
      <c r="W1218" t="e">
        <f t="shared" si="1539"/>
        <v>#REF!</v>
      </c>
      <c r="X1218">
        <f t="shared" si="1540"/>
        <v>-2.4858035539128902E-2</v>
      </c>
      <c r="Y1218">
        <v>53.181015000000002</v>
      </c>
      <c r="Z1218" t="e">
        <f t="shared" si="1541"/>
        <v>#REF!</v>
      </c>
      <c r="AA1218">
        <f t="shared" si="1542"/>
        <v>-6.4911802648302021E-3</v>
      </c>
      <c r="AB1218">
        <v>83.639657999999997</v>
      </c>
      <c r="AC1218" t="e">
        <f t="shared" si="1543"/>
        <v>#REF!</v>
      </c>
      <c r="AD1218">
        <f t="shared" si="1544"/>
        <v>-5.6902236861391623E-3</v>
      </c>
      <c r="AE1218">
        <f>(C1218*'10Stocks'!$D$3)+(F1218*'10Stocks'!$D$4)+('10Stocks_'!I1218*'10Stocks'!$D$5)+('10Stocks_'!L1218*'10Stocks'!$D$6)+('10Stocks_'!O1218*'10Stocks'!$D$7)+('10Stocks_'!R1218*'10Stocks'!$D$8)+('10Stocks_'!U1218*'10Stocks'!$D$9)+('10Stocks_'!X1218*'10Stocks'!$D$10)+('10Stocks_'!AA1218*'10Stocks'!$D$11)+('10Stocks_'!AD1218*'10Stocks'!$D$12)</f>
        <v>-1.7677668210975141E-2</v>
      </c>
      <c r="AF1218">
        <f t="shared" si="1545"/>
        <v>443747.36254601955</v>
      </c>
      <c r="AG1218">
        <f t="shared" si="1606"/>
        <v>323453.87416333007</v>
      </c>
    </row>
    <row r="1219" spans="1:33" x14ac:dyDescent="0.35">
      <c r="A1219">
        <v>125.83696</v>
      </c>
      <c r="B1219" t="e">
        <f t="shared" ref="B1219:B1282" si="1609">(#REF!-#REF!)/#REF!</f>
        <v>#REF!</v>
      </c>
      <c r="C1219">
        <f t="shared" si="1526"/>
        <v>3.0363534285032624E-2</v>
      </c>
      <c r="D1219">
        <v>202.470001</v>
      </c>
      <c r="E1219" t="e">
        <f t="shared" si="1527"/>
        <v>#REF!</v>
      </c>
      <c r="F1219">
        <f t="shared" si="1528"/>
        <v>1.0934701472611814E-2</v>
      </c>
      <c r="G1219">
        <v>63.671433999999998</v>
      </c>
      <c r="H1219" t="e">
        <f t="shared" si="1529"/>
        <v>#REF!</v>
      </c>
      <c r="I1219">
        <f t="shared" si="1530"/>
        <v>-7.0670841371848559E-3</v>
      </c>
      <c r="J1219">
        <v>108.39366200000001</v>
      </c>
      <c r="K1219" t="e">
        <f t="shared" si="1531"/>
        <v>#REF!</v>
      </c>
      <c r="L1219">
        <f t="shared" si="1532"/>
        <v>1.6556252417686112E-2</v>
      </c>
      <c r="M1219">
        <v>537.90002400000003</v>
      </c>
      <c r="N1219" t="e">
        <f t="shared" si="1533"/>
        <v>#REF!</v>
      </c>
      <c r="O1219">
        <f t="shared" si="1534"/>
        <v>1.0421650572479439E-3</v>
      </c>
      <c r="P1219">
        <v>47.038421999999997</v>
      </c>
      <c r="Q1219" t="e">
        <f t="shared" si="1535"/>
        <v>#REF!</v>
      </c>
      <c r="R1219">
        <f t="shared" si="1536"/>
        <v>4.111947045845194E-4</v>
      </c>
      <c r="S1219">
        <v>226.029999</v>
      </c>
      <c r="T1219" t="e">
        <f t="shared" si="1537"/>
        <v>#REF!</v>
      </c>
      <c r="U1219">
        <f t="shared" si="1538"/>
        <v>-8.8493694910502318E-5</v>
      </c>
      <c r="V1219">
        <v>41.292751000000003</v>
      </c>
      <c r="W1219" t="e">
        <f t="shared" si="1539"/>
        <v>#REF!</v>
      </c>
      <c r="X1219">
        <f t="shared" si="1540"/>
        <v>2.9134041363912751E-3</v>
      </c>
      <c r="Y1219">
        <v>53.267879999999998</v>
      </c>
      <c r="Z1219" t="e">
        <f t="shared" si="1541"/>
        <v>#REF!</v>
      </c>
      <c r="AA1219">
        <f t="shared" si="1542"/>
        <v>1.6333836426400657E-3</v>
      </c>
      <c r="AB1219">
        <v>85.056464000000005</v>
      </c>
      <c r="AC1219" t="e">
        <f t="shared" si="1543"/>
        <v>#REF!</v>
      </c>
      <c r="AD1219">
        <f t="shared" si="1544"/>
        <v>1.6939404510716773E-2</v>
      </c>
      <c r="AE1219">
        <f>(C1219*'10Stocks'!$D$3)+(F1219*'10Stocks'!$D$4)+('10Stocks_'!I1219*'10Stocks'!$D$5)+('10Stocks_'!L1219*'10Stocks'!$D$6)+('10Stocks_'!O1219*'10Stocks'!$D$7)+('10Stocks_'!R1219*'10Stocks'!$D$8)+('10Stocks_'!U1219*'10Stocks'!$D$9)+('10Stocks_'!X1219*'10Stocks'!$D$10)+('10Stocks_'!AA1219*'10Stocks'!$D$11)+('10Stocks_'!AD1219*'10Stocks'!$D$12)</f>
        <v>1.1816438148971325E-2</v>
      </c>
      <c r="AF1219">
        <f t="shared" si="1545"/>
        <v>448990.87580931373</v>
      </c>
      <c r="AG1219">
        <f t="shared" si="1606"/>
        <v>327275.94686142623</v>
      </c>
    </row>
    <row r="1220" spans="1:33" x14ac:dyDescent="0.35">
      <c r="A1220">
        <v>125.592995</v>
      </c>
      <c r="B1220" t="e">
        <f t="shared" ref="B1220:B1283" si="1610">(#REF!-#REF!)/#REF!</f>
        <v>#REF!</v>
      </c>
      <c r="C1220">
        <f t="shared" ref="C1220:C1283" si="1611">(A1220-A1219)/A1219</f>
        <v>-1.9387388252227553E-3</v>
      </c>
      <c r="D1220">
        <v>203.699997</v>
      </c>
      <c r="E1220" t="e">
        <f t="shared" ref="E1220:E1283" si="1612">(B1220-B1219)/B1219</f>
        <v>#REF!</v>
      </c>
      <c r="F1220">
        <f t="shared" ref="F1220:F1283" si="1613">(D1220-D1219)/D1219</f>
        <v>6.074954284215171E-3</v>
      </c>
      <c r="G1220">
        <v>63.274898999999998</v>
      </c>
      <c r="H1220" t="e">
        <f t="shared" ref="H1220:H1283" si="1614">(E1220-E1219)/E1219</f>
        <v>#REF!</v>
      </c>
      <c r="I1220">
        <f t="shared" ref="I1220:I1283" si="1615">(G1220-G1219)/G1219</f>
        <v>-6.2278320918608505E-3</v>
      </c>
      <c r="J1220">
        <v>108.893852</v>
      </c>
      <c r="K1220" t="e">
        <f t="shared" ref="K1220:K1283" si="1616">(H1220-H1219)/H1219</f>
        <v>#REF!</v>
      </c>
      <c r="L1220">
        <f t="shared" ref="L1220:L1283" si="1617">(J1220-J1219)/J1219</f>
        <v>4.6145687005204163E-3</v>
      </c>
      <c r="M1220">
        <v>540.78002900000001</v>
      </c>
      <c r="N1220" t="e">
        <f t="shared" ref="N1220:N1283" si="1618">(K1220-K1219)/K1219</f>
        <v>#REF!</v>
      </c>
      <c r="O1220">
        <f t="shared" ref="O1220:O1283" si="1619">(M1220-M1219)/M1219</f>
        <v>5.3541641039227443E-3</v>
      </c>
      <c r="P1220">
        <v>46.632420000000003</v>
      </c>
      <c r="Q1220" t="e">
        <f t="shared" ref="Q1220:Q1283" si="1620">(N1220-N1219)/N1219</f>
        <v>#REF!</v>
      </c>
      <c r="R1220">
        <f t="shared" ref="R1220:R1283" si="1621">(P1220-P1219)/P1219</f>
        <v>-8.6312844423223588E-3</v>
      </c>
      <c r="S1220">
        <v>230.509995</v>
      </c>
      <c r="T1220" t="e">
        <f t="shared" ref="T1220:T1283" si="1622">(Q1220-Q1219)/Q1219</f>
        <v>#REF!</v>
      </c>
      <c r="U1220">
        <f t="shared" ref="U1220:U1283" si="1623">(S1220-S1219)/S1219</f>
        <v>1.9820360216875461E-2</v>
      </c>
      <c r="V1220">
        <v>41.162804000000001</v>
      </c>
      <c r="W1220" t="e">
        <f t="shared" ref="W1220:W1283" si="1624">(T1220-T1219)/T1219</f>
        <v>#REF!</v>
      </c>
      <c r="X1220">
        <f t="shared" ref="X1220:X1283" si="1625">(V1220-V1219)/V1219</f>
        <v>-3.1469688226875791E-3</v>
      </c>
      <c r="Y1220">
        <v>53.789074999999997</v>
      </c>
      <c r="Z1220" t="e">
        <f t="shared" ref="Z1220:Z1283" si="1626">(W1220-W1219)/W1219</f>
        <v>#REF!</v>
      </c>
      <c r="AA1220">
        <f t="shared" ref="AA1220:AA1283" si="1627">(Y1220-Y1219)/Y1219</f>
        <v>9.7844141722929229E-3</v>
      </c>
      <c r="AB1220">
        <v>85.305364999999995</v>
      </c>
      <c r="AC1220" t="e">
        <f t="shared" ref="AC1220:AC1283" si="1628">(Z1220-Z1219)/Z1219</f>
        <v>#REF!</v>
      </c>
      <c r="AD1220">
        <f t="shared" ref="AD1220:AD1283" si="1629">(AB1220-AB1219)/AB1219</f>
        <v>2.926303167270031E-3</v>
      </c>
      <c r="AE1220">
        <f>(C1220*'10Stocks'!$D$3)+(F1220*'10Stocks'!$D$4)+('10Stocks_'!I1220*'10Stocks'!$D$5)+('10Stocks_'!L1220*'10Stocks'!$D$6)+('10Stocks_'!O1220*'10Stocks'!$D$7)+('10Stocks_'!R1220*'10Stocks'!$D$8)+('10Stocks_'!U1220*'10Stocks'!$D$9)+('10Stocks_'!X1220*'10Stocks'!$D$10)+('10Stocks_'!AA1220*'10Stocks'!$D$11)+('10Stocks_'!AD1220*'10Stocks'!$D$12)</f>
        <v>4.8563225050845173E-3</v>
      </c>
      <c r="AF1220">
        <f t="shared" ref="AF1220:AF1283" si="1630">AF1219+(AF1219*AE1220)</f>
        <v>451171.3203040841</v>
      </c>
      <c r="AG1220">
        <f t="shared" si="1606"/>
        <v>328865.30440754222</v>
      </c>
    </row>
    <row r="1221" spans="1:33" x14ac:dyDescent="0.35">
      <c r="A1221">
        <v>122.76301100000001</v>
      </c>
      <c r="B1221" t="e">
        <f t="shared" ref="B1221:B1284" si="1631">(#REF!-#REF!)/#REF!</f>
        <v>#REF!</v>
      </c>
      <c r="C1221">
        <f t="shared" si="1611"/>
        <v>-2.2532976460988098E-2</v>
      </c>
      <c r="D1221">
        <v>194.740005</v>
      </c>
      <c r="E1221" t="e">
        <f t="shared" si="1612"/>
        <v>#REF!</v>
      </c>
      <c r="F1221">
        <f t="shared" si="1613"/>
        <v>-4.3986215669900082E-2</v>
      </c>
      <c r="G1221">
        <v>63.444839999999999</v>
      </c>
      <c r="H1221" t="e">
        <f t="shared" si="1614"/>
        <v>#REF!</v>
      </c>
      <c r="I1221">
        <f t="shared" si="1615"/>
        <v>2.6857569539542286E-3</v>
      </c>
      <c r="J1221">
        <v>108.678083</v>
      </c>
      <c r="K1221" t="e">
        <f t="shared" si="1616"/>
        <v>#REF!</v>
      </c>
      <c r="L1221">
        <f t="shared" si="1617"/>
        <v>-1.9814617265995378E-3</v>
      </c>
      <c r="M1221">
        <v>530.79998799999998</v>
      </c>
      <c r="N1221" t="e">
        <f t="shared" si="1618"/>
        <v>#REF!</v>
      </c>
      <c r="O1221">
        <f t="shared" si="1619"/>
        <v>-1.845489933948731E-2</v>
      </c>
      <c r="P1221">
        <v>46.013745</v>
      </c>
      <c r="Q1221" t="e">
        <f t="shared" si="1620"/>
        <v>#REF!</v>
      </c>
      <c r="R1221">
        <f t="shared" si="1621"/>
        <v>-1.3267057553521845E-2</v>
      </c>
      <c r="S1221">
        <v>232.949997</v>
      </c>
      <c r="T1221" t="e">
        <f t="shared" si="1622"/>
        <v>#REF!</v>
      </c>
      <c r="U1221">
        <f t="shared" si="1623"/>
        <v>1.0585232974387912E-2</v>
      </c>
      <c r="V1221">
        <v>40.932899999999997</v>
      </c>
      <c r="W1221" t="e">
        <f t="shared" si="1624"/>
        <v>#REF!</v>
      </c>
      <c r="X1221">
        <f t="shared" si="1625"/>
        <v>-5.5852366131326908E-3</v>
      </c>
      <c r="Y1221">
        <v>53.779423999999999</v>
      </c>
      <c r="Z1221" t="e">
        <f t="shared" si="1626"/>
        <v>#REF!</v>
      </c>
      <c r="AA1221">
        <f t="shared" si="1627"/>
        <v>-1.7942305198589265E-4</v>
      </c>
      <c r="AB1221">
        <v>84.826712999999998</v>
      </c>
      <c r="AC1221" t="e">
        <f t="shared" si="1628"/>
        <v>#REF!</v>
      </c>
      <c r="AD1221">
        <f t="shared" si="1629"/>
        <v>-5.6110421659879986E-3</v>
      </c>
      <c r="AE1221">
        <f>(C1221*'10Stocks'!$D$3)+(F1221*'10Stocks'!$D$4)+('10Stocks_'!I1221*'10Stocks'!$D$5)+('10Stocks_'!L1221*'10Stocks'!$D$6)+('10Stocks_'!O1221*'10Stocks'!$D$7)+('10Stocks_'!R1221*'10Stocks'!$D$8)+('10Stocks_'!U1221*'10Stocks'!$D$9)+('10Stocks_'!X1221*'10Stocks'!$D$10)+('10Stocks_'!AA1221*'10Stocks'!$D$11)+('10Stocks_'!AD1221*'10Stocks'!$D$12)</f>
        <v>-7.3851892876666799E-3</v>
      </c>
      <c r="AF1221">
        <f t="shared" si="1630"/>
        <v>447839.33470247197</v>
      </c>
      <c r="AG1221">
        <f t="shared" si="1606"/>
        <v>326436.57188434643</v>
      </c>
    </row>
    <row r="1222" spans="1:33" x14ac:dyDescent="0.35">
      <c r="A1222">
        <v>121.992082</v>
      </c>
      <c r="B1222" t="e">
        <f t="shared" ref="B1222:B1285" si="1632">(#REF!-#REF!)/#REF!</f>
        <v>#REF!</v>
      </c>
      <c r="C1222">
        <f t="shared" si="1611"/>
        <v>-6.2798150169191391E-3</v>
      </c>
      <c r="D1222">
        <v>190.050003</v>
      </c>
      <c r="E1222" t="e">
        <f t="shared" si="1612"/>
        <v>#REF!</v>
      </c>
      <c r="F1222">
        <f t="shared" si="1613"/>
        <v>-2.4083402894027824E-2</v>
      </c>
      <c r="G1222">
        <v>63.473170000000003</v>
      </c>
      <c r="H1222" t="e">
        <f t="shared" si="1614"/>
        <v>#REF!</v>
      </c>
      <c r="I1222">
        <f t="shared" si="1615"/>
        <v>4.4652961533205796E-4</v>
      </c>
      <c r="J1222">
        <v>107.609058</v>
      </c>
      <c r="K1222" t="e">
        <f t="shared" si="1616"/>
        <v>#REF!</v>
      </c>
      <c r="L1222">
        <f t="shared" si="1617"/>
        <v>-9.8366199558377956E-3</v>
      </c>
      <c r="M1222">
        <v>524.21997099999999</v>
      </c>
      <c r="N1222" t="e">
        <f t="shared" si="1618"/>
        <v>#REF!</v>
      </c>
      <c r="O1222">
        <f t="shared" si="1619"/>
        <v>-1.239641512576673E-2</v>
      </c>
      <c r="P1222">
        <v>44.737734000000003</v>
      </c>
      <c r="Q1222" t="e">
        <f t="shared" si="1620"/>
        <v>#REF!</v>
      </c>
      <c r="R1222">
        <f t="shared" si="1621"/>
        <v>-2.7731083396928393E-2</v>
      </c>
      <c r="S1222">
        <v>230.429993</v>
      </c>
      <c r="T1222" t="e">
        <f t="shared" si="1622"/>
        <v>#REF!</v>
      </c>
      <c r="U1222">
        <f t="shared" si="1623"/>
        <v>-1.0817789364470351E-2</v>
      </c>
      <c r="V1222">
        <v>40.063265000000001</v>
      </c>
      <c r="W1222" t="e">
        <f t="shared" si="1624"/>
        <v>#REF!</v>
      </c>
      <c r="X1222">
        <f t="shared" si="1625"/>
        <v>-2.1245379633497635E-2</v>
      </c>
      <c r="Y1222">
        <v>53.366444000000001</v>
      </c>
      <c r="Z1222" t="e">
        <f t="shared" si="1626"/>
        <v>#REF!</v>
      </c>
      <c r="AA1222">
        <f t="shared" si="1627"/>
        <v>-7.6791450945997014E-3</v>
      </c>
      <c r="AB1222">
        <v>84.424646999999993</v>
      </c>
      <c r="AC1222" t="e">
        <f t="shared" si="1628"/>
        <v>#REF!</v>
      </c>
      <c r="AD1222">
        <f t="shared" si="1629"/>
        <v>-4.7398512305905915E-3</v>
      </c>
      <c r="AE1222">
        <f>(C1222*'10Stocks'!$D$3)+(F1222*'10Stocks'!$D$4)+('10Stocks_'!I1222*'10Stocks'!$D$5)+('10Stocks_'!L1222*'10Stocks'!$D$6)+('10Stocks_'!O1222*'10Stocks'!$D$7)+('10Stocks_'!R1222*'10Stocks'!$D$8)+('10Stocks_'!U1222*'10Stocks'!$D$9)+('10Stocks_'!X1222*'10Stocks'!$D$10)+('10Stocks_'!AA1222*'10Stocks'!$D$11)+('10Stocks_'!AD1222*'10Stocks'!$D$12)</f>
        <v>-1.1615272464616484E-2</v>
      </c>
      <c r="AF1222">
        <f t="shared" si="1630"/>
        <v>442637.55880953016</v>
      </c>
      <c r="AG1222">
        <f t="shared" si="1606"/>
        <v>322644.92215949437</v>
      </c>
    </row>
    <row r="1223" spans="1:33" x14ac:dyDescent="0.35">
      <c r="A1223">
        <v>122.74663700000001</v>
      </c>
      <c r="B1223" t="e">
        <f t="shared" ref="B1223:B1286" si="1633">(#REF!-#REF!)/#REF!</f>
        <v>#REF!</v>
      </c>
      <c r="C1223">
        <f t="shared" si="1611"/>
        <v>6.1852784838938198E-3</v>
      </c>
      <c r="D1223">
        <v>193.63000500000001</v>
      </c>
      <c r="E1223" t="e">
        <f t="shared" si="1612"/>
        <v>#REF!</v>
      </c>
      <c r="F1223">
        <f t="shared" si="1613"/>
        <v>1.8837158345111984E-2</v>
      </c>
      <c r="G1223">
        <v>62.897255999999999</v>
      </c>
      <c r="H1223" t="e">
        <f t="shared" si="1614"/>
        <v>#REF!</v>
      </c>
      <c r="I1223">
        <f t="shared" si="1615"/>
        <v>-9.0733454780973517E-3</v>
      </c>
      <c r="J1223">
        <v>107.157909</v>
      </c>
      <c r="K1223" t="e">
        <f t="shared" si="1616"/>
        <v>#REF!</v>
      </c>
      <c r="L1223">
        <f t="shared" si="1617"/>
        <v>-4.192481640346679E-3</v>
      </c>
      <c r="M1223">
        <v>530.70001200000002</v>
      </c>
      <c r="N1223" t="e">
        <f t="shared" si="1618"/>
        <v>#REF!</v>
      </c>
      <c r="O1223">
        <f t="shared" si="1619"/>
        <v>1.2361301282815929E-2</v>
      </c>
      <c r="P1223">
        <v>45.143738999999997</v>
      </c>
      <c r="Q1223" t="e">
        <f t="shared" si="1620"/>
        <v>#REF!</v>
      </c>
      <c r="R1223">
        <f t="shared" si="1621"/>
        <v>9.0752249543974064E-3</v>
      </c>
      <c r="S1223">
        <v>236.800003</v>
      </c>
      <c r="T1223" t="e">
        <f t="shared" si="1622"/>
        <v>#REF!</v>
      </c>
      <c r="U1223">
        <f t="shared" si="1623"/>
        <v>2.7644014206084741E-2</v>
      </c>
      <c r="V1223">
        <v>39.943311999999999</v>
      </c>
      <c r="W1223" t="e">
        <f t="shared" si="1624"/>
        <v>#REF!</v>
      </c>
      <c r="X1223">
        <f t="shared" si="1625"/>
        <v>-2.9940894732369519E-3</v>
      </c>
      <c r="Y1223">
        <v>53.259559000000003</v>
      </c>
      <c r="Z1223" t="e">
        <f t="shared" si="1626"/>
        <v>#REF!</v>
      </c>
      <c r="AA1223">
        <f t="shared" si="1627"/>
        <v>-2.0028503304435714E-3</v>
      </c>
      <c r="AB1223">
        <v>83.859834000000006</v>
      </c>
      <c r="AC1223" t="e">
        <f t="shared" si="1628"/>
        <v>#REF!</v>
      </c>
      <c r="AD1223">
        <f t="shared" si="1629"/>
        <v>-6.6901434601199664E-3</v>
      </c>
      <c r="AE1223">
        <f>(C1223*'10Stocks'!$D$3)+(F1223*'10Stocks'!$D$4)+('10Stocks_'!I1223*'10Stocks'!$D$5)+('10Stocks_'!L1223*'10Stocks'!$D$6)+('10Stocks_'!O1223*'10Stocks'!$D$7)+('10Stocks_'!R1223*'10Stocks'!$D$8)+('10Stocks_'!U1223*'10Stocks'!$D$9)+('10Stocks_'!X1223*'10Stocks'!$D$10)+('10Stocks_'!AA1223*'10Stocks'!$D$11)+('10Stocks_'!AD1223*'10Stocks'!$D$12)</f>
        <v>7.1172275655486134E-3</v>
      </c>
      <c r="AF1223">
        <f t="shared" si="1630"/>
        <v>445787.91104463651</v>
      </c>
      <c r="AG1223">
        <f t="shared" si="1606"/>
        <v>324941.25949337223</v>
      </c>
    </row>
    <row r="1224" spans="1:33" x14ac:dyDescent="0.35">
      <c r="A1224">
        <v>125.05928299999999</v>
      </c>
      <c r="B1224" t="e">
        <f t="shared" ref="B1224:B1287" si="1634">(#REF!-#REF!)/#REF!</f>
        <v>#REF!</v>
      </c>
      <c r="C1224">
        <f t="shared" si="1611"/>
        <v>1.8840809463480344E-2</v>
      </c>
      <c r="D1224">
        <v>193.53999300000001</v>
      </c>
      <c r="E1224" t="e">
        <f t="shared" si="1612"/>
        <v>#REF!</v>
      </c>
      <c r="F1224">
        <f t="shared" si="1613"/>
        <v>-4.6486596950716153E-4</v>
      </c>
      <c r="G1224">
        <v>63.416518000000003</v>
      </c>
      <c r="H1224" t="e">
        <f t="shared" si="1614"/>
        <v>#REF!</v>
      </c>
      <c r="I1224">
        <f t="shared" si="1615"/>
        <v>8.2557178647031087E-3</v>
      </c>
      <c r="J1224">
        <v>107.99155399999999</v>
      </c>
      <c r="K1224" t="e">
        <f t="shared" si="1616"/>
        <v>#REF!</v>
      </c>
      <c r="L1224">
        <f t="shared" si="1617"/>
        <v>7.7795937582170434E-3</v>
      </c>
      <c r="M1224">
        <v>538.21997099999999</v>
      </c>
      <c r="N1224" t="e">
        <f t="shared" si="1618"/>
        <v>#REF!</v>
      </c>
      <c r="O1224">
        <f t="shared" si="1619"/>
        <v>1.4169886621370514E-2</v>
      </c>
      <c r="P1224">
        <v>46.158748000000003</v>
      </c>
      <c r="Q1224" t="e">
        <f t="shared" si="1620"/>
        <v>#REF!</v>
      </c>
      <c r="R1224">
        <f t="shared" si="1621"/>
        <v>2.248393736283134E-2</v>
      </c>
      <c r="S1224">
        <v>236.61000100000001</v>
      </c>
      <c r="T1224" t="e">
        <f t="shared" si="1622"/>
        <v>#REF!</v>
      </c>
      <c r="U1224">
        <f t="shared" si="1623"/>
        <v>-8.0237330064557755E-4</v>
      </c>
      <c r="V1224">
        <v>42.612198999999997</v>
      </c>
      <c r="W1224" t="e">
        <f t="shared" si="1624"/>
        <v>#REF!</v>
      </c>
      <c r="X1224">
        <f t="shared" si="1625"/>
        <v>6.6816867865138421E-2</v>
      </c>
      <c r="Y1224">
        <v>54.464480000000002</v>
      </c>
      <c r="Z1224" t="e">
        <f t="shared" si="1626"/>
        <v>#REF!</v>
      </c>
      <c r="AA1224">
        <f t="shared" si="1627"/>
        <v>2.2623563218013103E-2</v>
      </c>
      <c r="AB1224">
        <v>85.190486000000007</v>
      </c>
      <c r="AC1224" t="e">
        <f t="shared" si="1628"/>
        <v>#REF!</v>
      </c>
      <c r="AD1224">
        <f t="shared" si="1629"/>
        <v>1.5867572549690481E-2</v>
      </c>
      <c r="AE1224">
        <f>(C1224*'10Stocks'!$D$3)+(F1224*'10Stocks'!$D$4)+('10Stocks_'!I1224*'10Stocks'!$D$5)+('10Stocks_'!L1224*'10Stocks'!$D$6)+('10Stocks_'!O1224*'10Stocks'!$D$7)+('10Stocks_'!R1224*'10Stocks'!$D$8)+('10Stocks_'!U1224*'10Stocks'!$D$9)+('10Stocks_'!X1224*'10Stocks'!$D$10)+('10Stocks_'!AA1224*'10Stocks'!$D$11)+('10Stocks_'!AD1224*'10Stocks'!$D$12)</f>
        <v>1.0806884593336204E-2</v>
      </c>
      <c r="AF1224">
        <f t="shared" si="1630"/>
        <v>450605.48955240031</v>
      </c>
      <c r="AG1224">
        <f t="shared" si="1606"/>
        <v>328452.86218433041</v>
      </c>
    </row>
    <row r="1225" spans="1:33" x14ac:dyDescent="0.35">
      <c r="A1225">
        <v>123.785365</v>
      </c>
      <c r="B1225" t="e">
        <f t="shared" ref="B1225:B1288" si="1635">(#REF!-#REF!)/#REF!</f>
        <v>#REF!</v>
      </c>
      <c r="C1225">
        <f t="shared" si="1611"/>
        <v>-1.0186512903644225E-2</v>
      </c>
      <c r="D1225">
        <v>190.83999600000001</v>
      </c>
      <c r="E1225" t="e">
        <f t="shared" si="1612"/>
        <v>#REF!</v>
      </c>
      <c r="F1225">
        <f t="shared" si="1613"/>
        <v>-1.3950589530092605E-2</v>
      </c>
      <c r="G1225">
        <v>61.632131999999999</v>
      </c>
      <c r="H1225" t="e">
        <f t="shared" si="1614"/>
        <v>#REF!</v>
      </c>
      <c r="I1225">
        <f t="shared" si="1615"/>
        <v>-2.8137558735091776E-2</v>
      </c>
      <c r="J1225">
        <v>106.510603</v>
      </c>
      <c r="K1225" t="e">
        <f t="shared" si="1616"/>
        <v>#REF!</v>
      </c>
      <c r="L1225">
        <f t="shared" si="1617"/>
        <v>-1.3713581712140103E-2</v>
      </c>
      <c r="M1225">
        <v>535.70001200000002</v>
      </c>
      <c r="N1225" t="e">
        <f t="shared" si="1618"/>
        <v>#REF!</v>
      </c>
      <c r="O1225">
        <f t="shared" si="1619"/>
        <v>-4.682024331646311E-3</v>
      </c>
      <c r="P1225">
        <v>45.791409999999999</v>
      </c>
      <c r="Q1225" t="e">
        <f t="shared" si="1620"/>
        <v>#REF!</v>
      </c>
      <c r="R1225">
        <f t="shared" si="1621"/>
        <v>-7.9581447919688745E-3</v>
      </c>
      <c r="S1225">
        <v>239.490005</v>
      </c>
      <c r="T1225" t="e">
        <f t="shared" si="1622"/>
        <v>#REF!</v>
      </c>
      <c r="U1225">
        <f t="shared" si="1623"/>
        <v>1.2171945343933222E-2</v>
      </c>
      <c r="V1225">
        <v>42.022444999999998</v>
      </c>
      <c r="W1225" t="e">
        <f t="shared" si="1624"/>
        <v>#REF!</v>
      </c>
      <c r="X1225">
        <f t="shared" si="1625"/>
        <v>-1.3840027359301482E-2</v>
      </c>
      <c r="Y1225">
        <v>53.939754000000001</v>
      </c>
      <c r="Z1225" t="e">
        <f t="shared" si="1626"/>
        <v>#REF!</v>
      </c>
      <c r="AA1225">
        <f t="shared" si="1627"/>
        <v>-9.6342790750963032E-3</v>
      </c>
      <c r="AB1225">
        <v>83.761959000000004</v>
      </c>
      <c r="AC1225" t="e">
        <f t="shared" si="1628"/>
        <v>#REF!</v>
      </c>
      <c r="AD1225">
        <f t="shared" si="1629"/>
        <v>-1.6768621322338771E-2</v>
      </c>
      <c r="AE1225">
        <f>(C1225*'10Stocks'!$D$3)+(F1225*'10Stocks'!$D$4)+('10Stocks_'!I1225*'10Stocks'!$D$5)+('10Stocks_'!L1225*'10Stocks'!$D$6)+('10Stocks_'!O1225*'10Stocks'!$D$7)+('10Stocks_'!R1225*'10Stocks'!$D$8)+('10Stocks_'!U1225*'10Stocks'!$D$9)+('10Stocks_'!X1225*'10Stocks'!$D$10)+('10Stocks_'!AA1225*'10Stocks'!$D$11)+('10Stocks_'!AD1225*'10Stocks'!$D$12)</f>
        <v>-6.6293221944128842E-3</v>
      </c>
      <c r="AF1225">
        <f t="shared" si="1630"/>
        <v>447618.28057958628</v>
      </c>
      <c r="AG1225">
        <f t="shared" si="1606"/>
        <v>326275.44233523338</v>
      </c>
    </row>
    <row r="1226" spans="1:33" x14ac:dyDescent="0.35">
      <c r="A1226">
        <v>123.344397</v>
      </c>
      <c r="B1226" t="e">
        <f t="shared" ref="B1226:B1289" si="1636">(#REF!-#REF!)/#REF!</f>
        <v>#REF!</v>
      </c>
      <c r="C1226">
        <f t="shared" si="1611"/>
        <v>-3.5623597345291829E-3</v>
      </c>
      <c r="D1226">
        <v>189.970001</v>
      </c>
      <c r="E1226" t="e">
        <f t="shared" si="1612"/>
        <v>#REF!</v>
      </c>
      <c r="F1226">
        <f t="shared" si="1613"/>
        <v>-4.5587666015252755E-3</v>
      </c>
      <c r="G1226">
        <v>61.745429000000001</v>
      </c>
      <c r="H1226" t="e">
        <f t="shared" si="1614"/>
        <v>#REF!</v>
      </c>
      <c r="I1226">
        <f t="shared" si="1615"/>
        <v>1.8382781241447702E-3</v>
      </c>
      <c r="J1226">
        <v>107.13829</v>
      </c>
      <c r="K1226" t="e">
        <f t="shared" si="1616"/>
        <v>#REF!</v>
      </c>
      <c r="L1226">
        <f t="shared" si="1617"/>
        <v>5.8931879298438914E-3</v>
      </c>
      <c r="M1226">
        <v>529.03997800000002</v>
      </c>
      <c r="N1226" t="e">
        <f t="shared" si="1618"/>
        <v>#REF!</v>
      </c>
      <c r="O1226">
        <f t="shared" si="1619"/>
        <v>-1.2432394718706849E-2</v>
      </c>
      <c r="P1226">
        <v>45.772075999999998</v>
      </c>
      <c r="Q1226" t="e">
        <f t="shared" si="1620"/>
        <v>#REF!</v>
      </c>
      <c r="R1226">
        <f t="shared" si="1621"/>
        <v>-4.2221892708699357E-4</v>
      </c>
      <c r="S1226">
        <v>244.740005</v>
      </c>
      <c r="T1226" t="e">
        <f t="shared" si="1622"/>
        <v>#REF!</v>
      </c>
      <c r="U1226">
        <f t="shared" si="1623"/>
        <v>2.1921582906977682E-2</v>
      </c>
      <c r="V1226">
        <v>41.392707000000001</v>
      </c>
      <c r="W1226" t="e">
        <f t="shared" si="1624"/>
        <v>#REF!</v>
      </c>
      <c r="X1226">
        <f t="shared" si="1625"/>
        <v>-1.4985753446759134E-2</v>
      </c>
      <c r="Y1226">
        <v>53.900888999999999</v>
      </c>
      <c r="Z1226" t="e">
        <f t="shared" si="1626"/>
        <v>#REF!</v>
      </c>
      <c r="AA1226">
        <f t="shared" si="1627"/>
        <v>-7.2052608916238774E-4</v>
      </c>
      <c r="AB1226">
        <v>83.993610000000004</v>
      </c>
      <c r="AC1226" t="e">
        <f t="shared" si="1628"/>
        <v>#REF!</v>
      </c>
      <c r="AD1226">
        <f t="shared" si="1629"/>
        <v>2.765587180213865E-3</v>
      </c>
      <c r="AE1226">
        <f>(C1226*'10Stocks'!$D$3)+(F1226*'10Stocks'!$D$4)+('10Stocks_'!I1226*'10Stocks'!$D$5)+('10Stocks_'!L1226*'10Stocks'!$D$6)+('10Stocks_'!O1226*'10Stocks'!$D$7)+('10Stocks_'!R1226*'10Stocks'!$D$8)+('10Stocks_'!U1226*'10Stocks'!$D$9)+('10Stocks_'!X1226*'10Stocks'!$D$10)+('10Stocks_'!AA1226*'10Stocks'!$D$11)+('10Stocks_'!AD1226*'10Stocks'!$D$12)</f>
        <v>3.1333228577118703E-3</v>
      </c>
      <c r="AF1226">
        <f t="shared" si="1630"/>
        <v>449020.81316965597</v>
      </c>
      <c r="AG1226">
        <f t="shared" si="1606"/>
        <v>327297.7686366124</v>
      </c>
    </row>
    <row r="1227" spans="1:33" x14ac:dyDescent="0.35">
      <c r="A1227">
        <v>123.481588</v>
      </c>
      <c r="B1227" t="e">
        <f t="shared" ref="B1227:B1290" si="1637">(#REF!-#REF!)/#REF!</f>
        <v>#REF!</v>
      </c>
      <c r="C1227">
        <f t="shared" si="1611"/>
        <v>1.1122596837536236E-3</v>
      </c>
      <c r="D1227">
        <v>189.179993</v>
      </c>
      <c r="E1227" t="e">
        <f t="shared" si="1612"/>
        <v>#REF!</v>
      </c>
      <c r="F1227">
        <f t="shared" si="1613"/>
        <v>-4.1585934402348099E-3</v>
      </c>
      <c r="G1227">
        <v>61.735985999999997</v>
      </c>
      <c r="H1227" t="e">
        <f t="shared" si="1614"/>
        <v>#REF!</v>
      </c>
      <c r="I1227">
        <f t="shared" si="1615"/>
        <v>-1.529343977835919E-4</v>
      </c>
      <c r="J1227">
        <v>107.08925600000001</v>
      </c>
      <c r="K1227" t="e">
        <f t="shared" si="1616"/>
        <v>#REF!</v>
      </c>
      <c r="L1227">
        <f t="shared" si="1617"/>
        <v>-4.5767017562060966E-4</v>
      </c>
      <c r="M1227">
        <v>529.61999500000002</v>
      </c>
      <c r="N1227" t="e">
        <f t="shared" si="1618"/>
        <v>#REF!</v>
      </c>
      <c r="O1227">
        <f t="shared" si="1619"/>
        <v>1.0963575988958587E-3</v>
      </c>
      <c r="P1227">
        <v>46.042748000000003</v>
      </c>
      <c r="Q1227" t="e">
        <f t="shared" si="1620"/>
        <v>#REF!</v>
      </c>
      <c r="R1227">
        <f t="shared" si="1621"/>
        <v>5.9134744074095455E-3</v>
      </c>
      <c r="S1227">
        <v>243.179993</v>
      </c>
      <c r="T1227" t="e">
        <f t="shared" si="1622"/>
        <v>#REF!</v>
      </c>
      <c r="U1227">
        <f t="shared" si="1623"/>
        <v>-6.3741602031919566E-3</v>
      </c>
      <c r="V1227">
        <v>41.682586999999998</v>
      </c>
      <c r="W1227" t="e">
        <f t="shared" si="1624"/>
        <v>#REF!</v>
      </c>
      <c r="X1227">
        <f t="shared" si="1625"/>
        <v>7.0031660408196202E-3</v>
      </c>
      <c r="Y1227">
        <v>54.027208999999999</v>
      </c>
      <c r="Z1227" t="e">
        <f t="shared" si="1626"/>
        <v>#REF!</v>
      </c>
      <c r="AA1227">
        <f t="shared" si="1627"/>
        <v>2.343560604352922E-3</v>
      </c>
      <c r="AB1227">
        <v>83.549609000000004</v>
      </c>
      <c r="AC1227" t="e">
        <f t="shared" si="1628"/>
        <v>#REF!</v>
      </c>
      <c r="AD1227">
        <f t="shared" si="1629"/>
        <v>-5.2861283138086346E-3</v>
      </c>
      <c r="AE1227">
        <f>(C1227*'10Stocks'!$D$3)+(F1227*'10Stocks'!$D$4)+('10Stocks_'!I1227*'10Stocks'!$D$5)+('10Stocks_'!L1227*'10Stocks'!$D$6)+('10Stocks_'!O1227*'10Stocks'!$D$7)+('10Stocks_'!R1227*'10Stocks'!$D$8)+('10Stocks_'!U1227*'10Stocks'!$D$9)+('10Stocks_'!X1227*'10Stocks'!$D$10)+('10Stocks_'!AA1227*'10Stocks'!$D$11)+('10Stocks_'!AD1227*'10Stocks'!$D$12)</f>
        <v>-2.7658923124047983E-4</v>
      </c>
      <c r="AF1227">
        <f t="shared" si="1630"/>
        <v>448896.6188481304</v>
      </c>
      <c r="AG1227">
        <f t="shared" si="1606"/>
        <v>327207.24159839848</v>
      </c>
    </row>
    <row r="1228" spans="1:33" x14ac:dyDescent="0.35">
      <c r="A1228">
        <v>126.36259099999999</v>
      </c>
      <c r="B1228" t="e">
        <f t="shared" ref="B1228:B1291" si="1638">(#REF!-#REF!)/#REF!</f>
        <v>#REF!</v>
      </c>
      <c r="C1228">
        <f t="shared" si="1611"/>
        <v>2.3331437882058922E-2</v>
      </c>
      <c r="D1228">
        <v>190.270004</v>
      </c>
      <c r="E1228" t="e">
        <f t="shared" si="1612"/>
        <v>#REF!</v>
      </c>
      <c r="F1228">
        <f t="shared" si="1613"/>
        <v>5.761766784714936E-3</v>
      </c>
      <c r="G1228">
        <v>61.764308999999997</v>
      </c>
      <c r="H1228" t="e">
        <f t="shared" si="1614"/>
        <v>#REF!</v>
      </c>
      <c r="I1228">
        <f t="shared" si="1615"/>
        <v>4.5877618282471949E-4</v>
      </c>
      <c r="J1228">
        <v>107.815017</v>
      </c>
      <c r="K1228" t="e">
        <f t="shared" si="1616"/>
        <v>#REF!</v>
      </c>
      <c r="L1228">
        <f t="shared" si="1617"/>
        <v>6.7771597927619503E-3</v>
      </c>
      <c r="M1228">
        <v>538.40002400000003</v>
      </c>
      <c r="N1228" t="e">
        <f t="shared" si="1618"/>
        <v>#REF!</v>
      </c>
      <c r="O1228">
        <f t="shared" si="1619"/>
        <v>1.6577978707167228E-2</v>
      </c>
      <c r="P1228">
        <v>47.096423999999999</v>
      </c>
      <c r="Q1228" t="e">
        <f t="shared" si="1620"/>
        <v>#REF!</v>
      </c>
      <c r="R1228">
        <f t="shared" si="1621"/>
        <v>2.2884733118014498E-2</v>
      </c>
      <c r="S1228">
        <v>244.10000600000001</v>
      </c>
      <c r="T1228" t="e">
        <f t="shared" si="1622"/>
        <v>#REF!</v>
      </c>
      <c r="U1228">
        <f t="shared" si="1623"/>
        <v>3.7832594229904905E-3</v>
      </c>
      <c r="V1228">
        <v>42.232357</v>
      </c>
      <c r="W1228" t="e">
        <f t="shared" si="1624"/>
        <v>#REF!</v>
      </c>
      <c r="X1228">
        <f t="shared" si="1625"/>
        <v>1.3189440473068583E-2</v>
      </c>
      <c r="Y1228">
        <v>54.454763999999997</v>
      </c>
      <c r="Z1228" t="e">
        <f t="shared" si="1626"/>
        <v>#REF!</v>
      </c>
      <c r="AA1228">
        <f t="shared" si="1627"/>
        <v>7.9136977073903294E-3</v>
      </c>
      <c r="AB1228">
        <v>83.945352999999997</v>
      </c>
      <c r="AC1228" t="e">
        <f t="shared" si="1628"/>
        <v>#REF!</v>
      </c>
      <c r="AD1228">
        <f t="shared" si="1629"/>
        <v>4.736634973360479E-3</v>
      </c>
      <c r="AE1228">
        <f>(C1228*'10Stocks'!$D$3)+(F1228*'10Stocks'!$D$4)+('10Stocks_'!I1228*'10Stocks'!$D$5)+('10Stocks_'!L1228*'10Stocks'!$D$6)+('10Stocks_'!O1228*'10Stocks'!$D$7)+('10Stocks_'!R1228*'10Stocks'!$D$8)+('10Stocks_'!U1228*'10Stocks'!$D$9)+('10Stocks_'!X1228*'10Stocks'!$D$10)+('10Stocks_'!AA1228*'10Stocks'!$D$11)+('10Stocks_'!AD1228*'10Stocks'!$D$12)</f>
        <v>1.241306110279008E-2</v>
      </c>
      <c r="AF1228">
        <f t="shared" si="1630"/>
        <v>454468.8000067281</v>
      </c>
      <c r="AG1228">
        <f t="shared" si="1606"/>
        <v>331268.8850816348</v>
      </c>
    </row>
    <row r="1229" spans="1:33" x14ac:dyDescent="0.35">
      <c r="A1229">
        <v>126.18621</v>
      </c>
      <c r="B1229" t="e">
        <f t="shared" ref="B1229:B1292" si="1639">(#REF!-#REF!)/#REF!</f>
        <v>#REF!</v>
      </c>
      <c r="C1229">
        <f t="shared" si="1611"/>
        <v>-1.3958324105588507E-3</v>
      </c>
      <c r="D1229">
        <v>192.979996</v>
      </c>
      <c r="E1229" t="e">
        <f t="shared" si="1612"/>
        <v>#REF!</v>
      </c>
      <c r="F1229">
        <f t="shared" si="1613"/>
        <v>1.4242875613751496E-2</v>
      </c>
      <c r="G1229">
        <v>62.085312999999999</v>
      </c>
      <c r="H1229" t="e">
        <f t="shared" si="1614"/>
        <v>#REF!</v>
      </c>
      <c r="I1229">
        <f t="shared" si="1615"/>
        <v>5.1972410150334892E-3</v>
      </c>
      <c r="J1229">
        <v>108.17790100000001</v>
      </c>
      <c r="K1229" t="e">
        <f t="shared" si="1616"/>
        <v>#REF!</v>
      </c>
      <c r="L1229">
        <f t="shared" si="1617"/>
        <v>3.3658020014040177E-3</v>
      </c>
      <c r="M1229">
        <v>533.84997599999997</v>
      </c>
      <c r="N1229" t="e">
        <f t="shared" si="1618"/>
        <v>#REF!</v>
      </c>
      <c r="O1229">
        <f t="shared" si="1619"/>
        <v>-8.45105460099322E-3</v>
      </c>
      <c r="P1229">
        <v>46.690418000000001</v>
      </c>
      <c r="Q1229" t="e">
        <f t="shared" si="1620"/>
        <v>#REF!</v>
      </c>
      <c r="R1229">
        <f t="shared" si="1621"/>
        <v>-8.6207394429776221E-3</v>
      </c>
      <c r="S1229">
        <v>248.83999600000001</v>
      </c>
      <c r="T1229" t="e">
        <f t="shared" si="1622"/>
        <v>#REF!</v>
      </c>
      <c r="U1229">
        <f t="shared" si="1623"/>
        <v>1.9418229756209042E-2</v>
      </c>
      <c r="V1229">
        <v>42.402284000000002</v>
      </c>
      <c r="W1229" t="e">
        <f t="shared" si="1624"/>
        <v>#REF!</v>
      </c>
      <c r="X1229">
        <f t="shared" si="1625"/>
        <v>4.0236210354066019E-3</v>
      </c>
      <c r="Y1229">
        <v>53.949472999999998</v>
      </c>
      <c r="Z1229" t="e">
        <f t="shared" si="1626"/>
        <v>#REF!</v>
      </c>
      <c r="AA1229">
        <f t="shared" si="1627"/>
        <v>-9.2790963156134457E-3</v>
      </c>
      <c r="AB1229">
        <v>84.312134999999998</v>
      </c>
      <c r="AC1229" t="e">
        <f t="shared" si="1628"/>
        <v>#REF!</v>
      </c>
      <c r="AD1229">
        <f t="shared" si="1629"/>
        <v>4.369294867340669E-3</v>
      </c>
      <c r="AE1229">
        <f>(C1229*'10Stocks'!$D$3)+(F1229*'10Stocks'!$D$4)+('10Stocks_'!I1229*'10Stocks'!$D$5)+('10Stocks_'!L1229*'10Stocks'!$D$6)+('10Stocks_'!O1229*'10Stocks'!$D$7)+('10Stocks_'!R1229*'10Stocks'!$D$8)+('10Stocks_'!U1229*'10Stocks'!$D$9)+('10Stocks_'!X1229*'10Stocks'!$D$10)+('10Stocks_'!AA1229*'10Stocks'!$D$11)+('10Stocks_'!AD1229*'10Stocks'!$D$12)</f>
        <v>1.9863771613022425E-3</v>
      </c>
      <c r="AF1229">
        <f t="shared" si="1630"/>
        <v>455371.54645158589</v>
      </c>
      <c r="AG1229">
        <f t="shared" si="1606"/>
        <v>331926.91002921102</v>
      </c>
    </row>
    <row r="1230" spans="1:33" x14ac:dyDescent="0.35">
      <c r="A1230">
        <v>127.577716</v>
      </c>
      <c r="B1230" t="e">
        <f t="shared" ref="B1230:B1293" si="1640">(#REF!-#REF!)/#REF!</f>
        <v>#REF!</v>
      </c>
      <c r="C1230">
        <f t="shared" si="1611"/>
        <v>1.1027401488641212E-2</v>
      </c>
      <c r="D1230">
        <v>191.320007</v>
      </c>
      <c r="E1230" t="e">
        <f t="shared" si="1612"/>
        <v>#REF!</v>
      </c>
      <c r="F1230">
        <f t="shared" si="1613"/>
        <v>-8.6018708384676089E-3</v>
      </c>
      <c r="G1230">
        <v>62.349665000000002</v>
      </c>
      <c r="H1230" t="e">
        <f t="shared" si="1614"/>
        <v>#REF!</v>
      </c>
      <c r="I1230">
        <f t="shared" si="1615"/>
        <v>4.2578830197731688E-3</v>
      </c>
      <c r="J1230">
        <v>108.207323</v>
      </c>
      <c r="K1230" t="e">
        <f t="shared" si="1616"/>
        <v>#REF!</v>
      </c>
      <c r="L1230">
        <f t="shared" si="1617"/>
        <v>2.7197791534147743E-4</v>
      </c>
      <c r="M1230">
        <v>532.29998799999998</v>
      </c>
      <c r="N1230" t="e">
        <f t="shared" si="1618"/>
        <v>#REF!</v>
      </c>
      <c r="O1230">
        <f t="shared" si="1619"/>
        <v>-2.9034149474233282E-3</v>
      </c>
      <c r="P1230">
        <v>46.410082000000003</v>
      </c>
      <c r="Q1230" t="e">
        <f t="shared" si="1620"/>
        <v>#REF!</v>
      </c>
      <c r="R1230">
        <f t="shared" si="1621"/>
        <v>-6.004144147949122E-3</v>
      </c>
      <c r="S1230">
        <v>248.75</v>
      </c>
      <c r="T1230" t="e">
        <f t="shared" si="1622"/>
        <v>#REF!</v>
      </c>
      <c r="U1230">
        <f t="shared" si="1623"/>
        <v>-3.6166211801423397E-4</v>
      </c>
      <c r="V1230">
        <v>41.682586999999998</v>
      </c>
      <c r="W1230" t="e">
        <f t="shared" si="1624"/>
        <v>#REF!</v>
      </c>
      <c r="X1230">
        <f t="shared" si="1625"/>
        <v>-1.6973071544919692E-2</v>
      </c>
      <c r="Y1230">
        <v>54.172967</v>
      </c>
      <c r="Z1230" t="e">
        <f t="shared" si="1626"/>
        <v>#REF!</v>
      </c>
      <c r="AA1230">
        <f t="shared" si="1627"/>
        <v>4.1426539977508642E-3</v>
      </c>
      <c r="AB1230">
        <v>83.829524000000006</v>
      </c>
      <c r="AC1230" t="e">
        <f t="shared" si="1628"/>
        <v>#REF!</v>
      </c>
      <c r="AD1230">
        <f t="shared" si="1629"/>
        <v>-5.7240989093680465E-3</v>
      </c>
      <c r="AE1230">
        <f>(C1230*'10Stocks'!$D$3)+(F1230*'10Stocks'!$D$4)+('10Stocks_'!I1230*'10Stocks'!$D$5)+('10Stocks_'!L1230*'10Stocks'!$D$6)+('10Stocks_'!O1230*'10Stocks'!$D$7)+('10Stocks_'!R1230*'10Stocks'!$D$8)+('10Stocks_'!U1230*'10Stocks'!$D$9)+('10Stocks_'!X1230*'10Stocks'!$D$10)+('10Stocks_'!AA1230*'10Stocks'!$D$11)+('10Stocks_'!AD1230*'10Stocks'!$D$12)</f>
        <v>8.2561686538037244E-4</v>
      </c>
      <c r="AF1230">
        <f t="shared" si="1630"/>
        <v>455747.50888035068</v>
      </c>
      <c r="AG1230">
        <f t="shared" si="1606"/>
        <v>332200.95448420476</v>
      </c>
    </row>
    <row r="1231" spans="1:33" x14ac:dyDescent="0.35">
      <c r="A1231">
        <v>127.460128</v>
      </c>
      <c r="B1231" t="e">
        <f t="shared" ref="B1231:B1294" si="1641">(#REF!-#REF!)/#REF!</f>
        <v>#REF!</v>
      </c>
      <c r="C1231">
        <f t="shared" si="1611"/>
        <v>-9.2169701486110483E-4</v>
      </c>
      <c r="D1231">
        <v>193.13999899999999</v>
      </c>
      <c r="E1231" t="e">
        <f t="shared" si="1612"/>
        <v>#REF!</v>
      </c>
      <c r="F1231">
        <f t="shared" si="1613"/>
        <v>9.5128158760729338E-3</v>
      </c>
      <c r="G1231">
        <v>61.481076999999999</v>
      </c>
      <c r="H1231" t="e">
        <f t="shared" si="1614"/>
        <v>#REF!</v>
      </c>
      <c r="I1231">
        <f t="shared" si="1615"/>
        <v>-1.3930916870202953E-2</v>
      </c>
      <c r="J1231">
        <v>108.43289300000001</v>
      </c>
      <c r="K1231" t="e">
        <f t="shared" si="1616"/>
        <v>#REF!</v>
      </c>
      <c r="L1231">
        <f t="shared" si="1617"/>
        <v>2.0846093752823428E-3</v>
      </c>
      <c r="M1231">
        <v>537.35998500000005</v>
      </c>
      <c r="N1231" t="e">
        <f t="shared" si="1618"/>
        <v>#REF!</v>
      </c>
      <c r="O1231">
        <f t="shared" si="1619"/>
        <v>9.5059122939526852E-3</v>
      </c>
      <c r="P1231">
        <v>46.293331000000002</v>
      </c>
      <c r="Q1231" t="e">
        <f t="shared" si="1620"/>
        <v>#REF!</v>
      </c>
      <c r="R1231">
        <f t="shared" si="1621"/>
        <v>-2.5156387355661364E-3</v>
      </c>
      <c r="S1231">
        <v>247.13999899999999</v>
      </c>
      <c r="T1231" t="e">
        <f t="shared" si="1622"/>
        <v>#REF!</v>
      </c>
      <c r="U1231">
        <f t="shared" si="1623"/>
        <v>-6.4723658291457736E-3</v>
      </c>
      <c r="V1231">
        <v>41.042855000000003</v>
      </c>
      <c r="W1231" t="e">
        <f t="shared" si="1624"/>
        <v>#REF!</v>
      </c>
      <c r="X1231">
        <f t="shared" si="1625"/>
        <v>-1.5347703826540207E-2</v>
      </c>
      <c r="Y1231">
        <v>54.804580999999999</v>
      </c>
      <c r="Z1231" t="e">
        <f t="shared" si="1626"/>
        <v>#REF!</v>
      </c>
      <c r="AA1231">
        <f t="shared" si="1627"/>
        <v>1.1659210026284863E-2</v>
      </c>
      <c r="AB1231">
        <v>83.964654999999993</v>
      </c>
      <c r="AC1231" t="e">
        <f t="shared" si="1628"/>
        <v>#REF!</v>
      </c>
      <c r="AD1231">
        <f t="shared" si="1629"/>
        <v>1.6119738434872541E-3</v>
      </c>
      <c r="AE1231">
        <f>(C1231*'10Stocks'!$D$3)+(F1231*'10Stocks'!$D$4)+('10Stocks_'!I1231*'10Stocks'!$D$5)+('10Stocks_'!L1231*'10Stocks'!$D$6)+('10Stocks_'!O1231*'10Stocks'!$D$7)+('10Stocks_'!R1231*'10Stocks'!$D$8)+('10Stocks_'!U1231*'10Stocks'!$D$9)+('10Stocks_'!X1231*'10Stocks'!$D$10)+('10Stocks_'!AA1231*'10Stocks'!$D$11)+('10Stocks_'!AD1231*'10Stocks'!$D$12)</f>
        <v>9.7914367027526739E-4</v>
      </c>
      <c r="AF1231">
        <f t="shared" si="1630"/>
        <v>456193.7511689146</v>
      </c>
      <c r="AG1231">
        <f t="shared" si="1606"/>
        <v>332526.22694604739</v>
      </c>
    </row>
    <row r="1232" spans="1:33" x14ac:dyDescent="0.35">
      <c r="A1232">
        <v>127.45031899999999</v>
      </c>
      <c r="B1232" t="e">
        <f t="shared" ref="B1232:B1295" si="1642">(#REF!-#REF!)/#REF!</f>
        <v>#REF!</v>
      </c>
      <c r="C1232">
        <f t="shared" si="1611"/>
        <v>-7.6957399572077752E-5</v>
      </c>
      <c r="D1232">
        <v>195.509995</v>
      </c>
      <c r="E1232" t="e">
        <f t="shared" si="1612"/>
        <v>#REF!</v>
      </c>
      <c r="F1232">
        <f t="shared" si="1613"/>
        <v>1.2270870934404503E-2</v>
      </c>
      <c r="G1232">
        <v>61.853453000000002</v>
      </c>
      <c r="H1232" t="e">
        <f t="shared" si="1614"/>
        <v>#REF!</v>
      </c>
      <c r="I1232">
        <f t="shared" si="1615"/>
        <v>6.0567579191887402E-3</v>
      </c>
      <c r="J1232">
        <v>108.079819</v>
      </c>
      <c r="K1232" t="e">
        <f t="shared" si="1616"/>
        <v>#REF!</v>
      </c>
      <c r="L1232">
        <f t="shared" si="1617"/>
        <v>-3.2561521714633817E-3</v>
      </c>
      <c r="M1232">
        <v>539.27002000000005</v>
      </c>
      <c r="N1232" t="e">
        <f t="shared" si="1618"/>
        <v>#REF!</v>
      </c>
      <c r="O1232">
        <f t="shared" si="1619"/>
        <v>3.5544794054585089E-3</v>
      </c>
      <c r="P1232">
        <v>46.293331000000002</v>
      </c>
      <c r="Q1232" t="e">
        <f t="shared" si="1620"/>
        <v>#REF!</v>
      </c>
      <c r="R1232">
        <f t="shared" si="1621"/>
        <v>0</v>
      </c>
      <c r="S1232">
        <v>244.35000600000001</v>
      </c>
      <c r="T1232" t="e">
        <f t="shared" si="1622"/>
        <v>#REF!</v>
      </c>
      <c r="U1232">
        <f t="shared" si="1623"/>
        <v>-1.1289119573072352E-2</v>
      </c>
      <c r="V1232">
        <v>40.932899999999997</v>
      </c>
      <c r="W1232" t="e">
        <f t="shared" si="1624"/>
        <v>#REF!</v>
      </c>
      <c r="X1232">
        <f t="shared" si="1625"/>
        <v>-2.6790290295352617E-3</v>
      </c>
      <c r="Y1232">
        <v>54.493634</v>
      </c>
      <c r="Z1232" t="e">
        <f t="shared" si="1626"/>
        <v>#REF!</v>
      </c>
      <c r="AA1232">
        <f t="shared" si="1627"/>
        <v>-5.6737410327067144E-3</v>
      </c>
      <c r="AB1232">
        <v>84.099784999999997</v>
      </c>
      <c r="AC1232" t="e">
        <f t="shared" si="1628"/>
        <v>#REF!</v>
      </c>
      <c r="AD1232">
        <f t="shared" si="1629"/>
        <v>1.6093676559500395E-3</v>
      </c>
      <c r="AE1232">
        <f>(C1232*'10Stocks'!$D$3)+(F1232*'10Stocks'!$D$4)+('10Stocks_'!I1232*'10Stocks'!$D$5)+('10Stocks_'!L1232*'10Stocks'!$D$6)+('10Stocks_'!O1232*'10Stocks'!$D$7)+('10Stocks_'!R1232*'10Stocks'!$D$8)+('10Stocks_'!U1232*'10Stocks'!$D$9)+('10Stocks_'!X1232*'10Stocks'!$D$10)+('10Stocks_'!AA1232*'10Stocks'!$D$11)+('10Stocks_'!AD1232*'10Stocks'!$D$12)</f>
        <v>-2.545035139828445E-3</v>
      </c>
      <c r="AF1232">
        <f t="shared" si="1630"/>
        <v>455032.72204161959</v>
      </c>
      <c r="AG1232">
        <f t="shared" si="1606"/>
        <v>331679.93601355515</v>
      </c>
    </row>
    <row r="1233" spans="1:33" x14ac:dyDescent="0.35">
      <c r="A1233">
        <v>128.75363400000001</v>
      </c>
      <c r="B1233" t="e">
        <f t="shared" ref="B1233:B1296" si="1643">(#REF!-#REF!)/#REF!</f>
        <v>#REF!</v>
      </c>
      <c r="C1233">
        <f t="shared" si="1611"/>
        <v>1.0226063066974451E-2</v>
      </c>
      <c r="D1233">
        <v>200.13000500000001</v>
      </c>
      <c r="E1233" t="e">
        <f t="shared" si="1612"/>
        <v>#REF!</v>
      </c>
      <c r="F1233">
        <f t="shared" si="1613"/>
        <v>2.3630556586122401E-2</v>
      </c>
      <c r="G1233">
        <v>62.617314999999998</v>
      </c>
      <c r="H1233" t="e">
        <f t="shared" si="1614"/>
        <v>#REF!</v>
      </c>
      <c r="I1233">
        <f t="shared" si="1615"/>
        <v>1.234954498013225E-2</v>
      </c>
      <c r="J1233">
        <v>108.266166</v>
      </c>
      <c r="K1233" t="e">
        <f t="shared" si="1616"/>
        <v>#REF!</v>
      </c>
      <c r="L1233">
        <f t="shared" si="1617"/>
        <v>1.7241609185152116E-3</v>
      </c>
      <c r="M1233">
        <v>542.51000999999997</v>
      </c>
      <c r="N1233" t="e">
        <f t="shared" si="1618"/>
        <v>#REF!</v>
      </c>
      <c r="O1233">
        <f t="shared" si="1619"/>
        <v>6.0081033245644186E-3</v>
      </c>
      <c r="P1233">
        <v>46.137653999999998</v>
      </c>
      <c r="Q1233" t="e">
        <f t="shared" si="1620"/>
        <v>#REF!</v>
      </c>
      <c r="R1233">
        <f t="shared" si="1621"/>
        <v>-3.3628385911569914E-3</v>
      </c>
      <c r="S1233">
        <v>245.61999499999999</v>
      </c>
      <c r="T1233" t="e">
        <f t="shared" si="1622"/>
        <v>#REF!</v>
      </c>
      <c r="U1233">
        <f t="shared" si="1623"/>
        <v>5.1974175110107469E-3</v>
      </c>
      <c r="V1233">
        <v>41.172798</v>
      </c>
      <c r="W1233" t="e">
        <f t="shared" si="1624"/>
        <v>#REF!</v>
      </c>
      <c r="X1233">
        <f t="shared" si="1625"/>
        <v>5.8607623696342974E-3</v>
      </c>
      <c r="Y1233">
        <v>54.425609999999999</v>
      </c>
      <c r="Z1233" t="e">
        <f t="shared" si="1626"/>
        <v>#REF!</v>
      </c>
      <c r="AA1233">
        <f t="shared" si="1627"/>
        <v>-1.2482925987281595E-3</v>
      </c>
      <c r="AB1233">
        <v>84.177004999999994</v>
      </c>
      <c r="AC1233" t="e">
        <f t="shared" si="1628"/>
        <v>#REF!</v>
      </c>
      <c r="AD1233">
        <f t="shared" si="1629"/>
        <v>9.1819497517142234E-4</v>
      </c>
      <c r="AE1233">
        <f>(C1233*'10Stocks'!$D$3)+(F1233*'10Stocks'!$D$4)+('10Stocks_'!I1233*'10Stocks'!$D$5)+('10Stocks_'!L1233*'10Stocks'!$D$6)+('10Stocks_'!O1233*'10Stocks'!$D$7)+('10Stocks_'!R1233*'10Stocks'!$D$8)+('10Stocks_'!U1233*'10Stocks'!$D$9)+('10Stocks_'!X1233*'10Stocks'!$D$10)+('10Stocks_'!AA1233*'10Stocks'!$D$11)+('10Stocks_'!AD1233*'10Stocks'!$D$12)</f>
        <v>4.0015830363915057E-3</v>
      </c>
      <c r="AF1233">
        <f t="shared" si="1630"/>
        <v>456853.57326314441</v>
      </c>
      <c r="AG1233">
        <f t="shared" si="1606"/>
        <v>333007.18081901839</v>
      </c>
    </row>
    <row r="1234" spans="1:33" x14ac:dyDescent="0.35">
      <c r="A1234">
        <v>129.88055299999999</v>
      </c>
      <c r="B1234" t="e">
        <f t="shared" ref="B1234:B1297" si="1644">(#REF!-#REF!)/#REF!</f>
        <v>#REF!</v>
      </c>
      <c r="C1234">
        <f t="shared" si="1611"/>
        <v>8.7525218899839885E-3</v>
      </c>
      <c r="D1234">
        <v>203.800003</v>
      </c>
      <c r="E1234" t="e">
        <f t="shared" si="1612"/>
        <v>#REF!</v>
      </c>
      <c r="F1234">
        <f t="shared" si="1613"/>
        <v>1.83380697961807E-2</v>
      </c>
      <c r="G1234">
        <v>62.168546999999997</v>
      </c>
      <c r="H1234" t="e">
        <f t="shared" si="1614"/>
        <v>#REF!</v>
      </c>
      <c r="I1234">
        <f t="shared" si="1615"/>
        <v>-7.1668355629748923E-3</v>
      </c>
      <c r="J1234">
        <v>108.13867</v>
      </c>
      <c r="K1234" t="e">
        <f t="shared" si="1616"/>
        <v>#REF!</v>
      </c>
      <c r="L1234">
        <f t="shared" si="1617"/>
        <v>-1.1776162831885412E-3</v>
      </c>
      <c r="M1234">
        <v>540.10998500000005</v>
      </c>
      <c r="N1234" t="e">
        <f t="shared" si="1618"/>
        <v>#REF!</v>
      </c>
      <c r="O1234">
        <f t="shared" si="1619"/>
        <v>-4.4239275879903381E-3</v>
      </c>
      <c r="P1234">
        <v>45.631718999999997</v>
      </c>
      <c r="Q1234" t="e">
        <f t="shared" si="1620"/>
        <v>#REF!</v>
      </c>
      <c r="R1234">
        <f t="shared" si="1621"/>
        <v>-1.0965772121833523E-2</v>
      </c>
      <c r="S1234">
        <v>247.729996</v>
      </c>
      <c r="T1234" t="e">
        <f t="shared" si="1622"/>
        <v>#REF!</v>
      </c>
      <c r="U1234">
        <f t="shared" si="1623"/>
        <v>8.59050990535201E-3</v>
      </c>
      <c r="V1234">
        <v>41.152805999999998</v>
      </c>
      <c r="W1234" t="e">
        <f t="shared" si="1624"/>
        <v>#REF!</v>
      </c>
      <c r="X1234">
        <f t="shared" si="1625"/>
        <v>-4.8556330808515873E-4</v>
      </c>
      <c r="Y1234">
        <v>54.415894999999999</v>
      </c>
      <c r="Z1234" t="e">
        <f t="shared" si="1626"/>
        <v>#REF!</v>
      </c>
      <c r="AA1234">
        <f t="shared" si="1627"/>
        <v>-1.7850052576351313E-4</v>
      </c>
      <c r="AB1234">
        <v>83.510998999999998</v>
      </c>
      <c r="AC1234" t="e">
        <f t="shared" si="1628"/>
        <v>#REF!</v>
      </c>
      <c r="AD1234">
        <f t="shared" si="1629"/>
        <v>-7.9119707335749932E-3</v>
      </c>
      <c r="AE1234">
        <f>(C1234*'10Stocks'!$D$3)+(F1234*'10Stocks'!$D$4)+('10Stocks_'!I1234*'10Stocks'!$D$5)+('10Stocks_'!L1234*'10Stocks'!$D$6)+('10Stocks_'!O1234*'10Stocks'!$D$7)+('10Stocks_'!R1234*'10Stocks'!$D$8)+('10Stocks_'!U1234*'10Stocks'!$D$9)+('10Stocks_'!X1234*'10Stocks'!$D$10)+('10Stocks_'!AA1234*'10Stocks'!$D$11)+('10Stocks_'!AD1234*'10Stocks'!$D$12)</f>
        <v>6.1560505742709018E-4</v>
      </c>
      <c r="AF1234">
        <f t="shared" si="1630"/>
        <v>457134.81463334884</v>
      </c>
      <c r="AG1234">
        <f t="shared" si="1606"/>
        <v>333212.18172369013</v>
      </c>
    </row>
    <row r="1235" spans="1:33" x14ac:dyDescent="0.35">
      <c r="A1235">
        <v>127.01914499999999</v>
      </c>
      <c r="B1235" t="e">
        <f t="shared" ref="B1235:B1298" si="1645">(#REF!-#REF!)/#REF!</f>
        <v>#REF!</v>
      </c>
      <c r="C1235">
        <f t="shared" si="1611"/>
        <v>-2.2031073427905695E-2</v>
      </c>
      <c r="D1235">
        <v>200.19000199999999</v>
      </c>
      <c r="E1235" t="e">
        <f t="shared" si="1612"/>
        <v>#REF!</v>
      </c>
      <c r="F1235">
        <f t="shared" si="1613"/>
        <v>-1.771344919950767E-2</v>
      </c>
      <c r="G1235">
        <v>60.955920999999996</v>
      </c>
      <c r="H1235" t="e">
        <f t="shared" si="1614"/>
        <v>#REF!</v>
      </c>
      <c r="I1235">
        <f t="shared" si="1615"/>
        <v>-1.9505458282626426E-2</v>
      </c>
      <c r="J1235">
        <v>107.334446</v>
      </c>
      <c r="K1235" t="e">
        <f t="shared" si="1616"/>
        <v>#REF!</v>
      </c>
      <c r="L1235">
        <f t="shared" si="1617"/>
        <v>-7.4369695872901426E-3</v>
      </c>
      <c r="M1235">
        <v>532.32000700000003</v>
      </c>
      <c r="N1235" t="e">
        <f t="shared" si="1618"/>
        <v>#REF!</v>
      </c>
      <c r="O1235">
        <f t="shared" si="1619"/>
        <v>-1.4422947577982693E-2</v>
      </c>
      <c r="P1235">
        <v>45.330100999999999</v>
      </c>
      <c r="Q1235" t="e">
        <f t="shared" si="1620"/>
        <v>#REF!</v>
      </c>
      <c r="R1235">
        <f t="shared" si="1621"/>
        <v>-6.6098320775510944E-3</v>
      </c>
      <c r="S1235">
        <v>247.46000699999999</v>
      </c>
      <c r="T1235" t="e">
        <f t="shared" si="1622"/>
        <v>#REF!</v>
      </c>
      <c r="U1235">
        <f t="shared" si="1623"/>
        <v>-1.0898518724394182E-3</v>
      </c>
      <c r="V1235">
        <v>37.824199</v>
      </c>
      <c r="W1235" t="e">
        <f t="shared" si="1624"/>
        <v>#REF!</v>
      </c>
      <c r="X1235">
        <f t="shared" si="1625"/>
        <v>-8.0884083578650706E-2</v>
      </c>
      <c r="Y1235">
        <v>54.085512999999999</v>
      </c>
      <c r="Z1235" t="e">
        <f t="shared" si="1626"/>
        <v>#REF!</v>
      </c>
      <c r="AA1235">
        <f t="shared" si="1627"/>
        <v>-6.0714245350554311E-3</v>
      </c>
      <c r="AB1235">
        <v>82.381691000000004</v>
      </c>
      <c r="AC1235" t="e">
        <f t="shared" si="1628"/>
        <v>#REF!</v>
      </c>
      <c r="AD1235">
        <f t="shared" si="1629"/>
        <v>-1.3522865413213351E-2</v>
      </c>
      <c r="AE1235">
        <f>(C1235*'10Stocks'!$D$3)+(F1235*'10Stocks'!$D$4)+('10Stocks_'!I1235*'10Stocks'!$D$5)+('10Stocks_'!L1235*'10Stocks'!$D$6)+('10Stocks_'!O1235*'10Stocks'!$D$7)+('10Stocks_'!R1235*'10Stocks'!$D$8)+('10Stocks_'!U1235*'10Stocks'!$D$9)+('10Stocks_'!X1235*'10Stocks'!$D$10)+('10Stocks_'!AA1235*'10Stocks'!$D$11)+('10Stocks_'!AD1235*'10Stocks'!$D$12)</f>
        <v>-1.0005524255703026E-2</v>
      </c>
      <c r="AF1235">
        <f t="shared" si="1630"/>
        <v>452560.94115740858</v>
      </c>
      <c r="AG1235">
        <f t="shared" si="1606"/>
        <v>329878.21915715805</v>
      </c>
    </row>
    <row r="1236" spans="1:33" x14ac:dyDescent="0.35">
      <c r="A1236">
        <v>129.39058600000001</v>
      </c>
      <c r="B1236" t="e">
        <f t="shared" ref="B1236:B1299" si="1646">(#REF!-#REF!)/#REF!</f>
        <v>#REF!</v>
      </c>
      <c r="C1236">
        <f t="shared" si="1611"/>
        <v>1.8669949321419372E-2</v>
      </c>
      <c r="D1236">
        <v>201.449997</v>
      </c>
      <c r="E1236" t="e">
        <f t="shared" si="1612"/>
        <v>#REF!</v>
      </c>
      <c r="F1236">
        <f t="shared" si="1613"/>
        <v>6.2939956412009206E-3</v>
      </c>
      <c r="G1236">
        <v>60.936824000000001</v>
      </c>
      <c r="H1236" t="e">
        <f t="shared" si="1614"/>
        <v>#REF!</v>
      </c>
      <c r="I1236">
        <f t="shared" si="1615"/>
        <v>-3.1329196059551025E-4</v>
      </c>
      <c r="J1236">
        <v>108.246554</v>
      </c>
      <c r="K1236" t="e">
        <f t="shared" si="1616"/>
        <v>#REF!</v>
      </c>
      <c r="L1236">
        <f t="shared" si="1617"/>
        <v>8.4978125288875436E-3</v>
      </c>
      <c r="M1236">
        <v>539.78997800000002</v>
      </c>
      <c r="N1236" t="e">
        <f t="shared" si="1618"/>
        <v>#REF!</v>
      </c>
      <c r="O1236">
        <f t="shared" si="1619"/>
        <v>1.4032857870773184E-2</v>
      </c>
      <c r="P1236">
        <v>46.322518000000002</v>
      </c>
      <c r="Q1236" t="e">
        <f t="shared" si="1620"/>
        <v>#REF!</v>
      </c>
      <c r="R1236">
        <f t="shared" si="1621"/>
        <v>2.1893112481704006E-2</v>
      </c>
      <c r="S1236">
        <v>247.429993</v>
      </c>
      <c r="T1236" t="e">
        <f t="shared" si="1622"/>
        <v>#REF!</v>
      </c>
      <c r="U1236">
        <f t="shared" si="1623"/>
        <v>-1.2128828558545305E-4</v>
      </c>
      <c r="V1236">
        <v>37.884174999999999</v>
      </c>
      <c r="W1236" t="e">
        <f t="shared" si="1624"/>
        <v>#REF!</v>
      </c>
      <c r="X1236">
        <f t="shared" si="1625"/>
        <v>1.5856515560316007E-3</v>
      </c>
      <c r="Y1236">
        <v>54.483915000000003</v>
      </c>
      <c r="Z1236" t="e">
        <f t="shared" si="1626"/>
        <v>#REF!</v>
      </c>
      <c r="AA1236">
        <f t="shared" si="1627"/>
        <v>7.366149970695561E-3</v>
      </c>
      <c r="AB1236">
        <v>82.150040000000004</v>
      </c>
      <c r="AC1236" t="e">
        <f t="shared" si="1628"/>
        <v>#REF!</v>
      </c>
      <c r="AD1236">
        <f t="shared" si="1629"/>
        <v>-2.8119233435011594E-3</v>
      </c>
      <c r="AE1236">
        <f>(C1236*'10Stocks'!$D$3)+(F1236*'10Stocks'!$D$4)+('10Stocks_'!I1236*'10Stocks'!$D$5)+('10Stocks_'!L1236*'10Stocks'!$D$6)+('10Stocks_'!O1236*'10Stocks'!$D$7)+('10Stocks_'!R1236*'10Stocks'!$D$8)+('10Stocks_'!U1236*'10Stocks'!$D$9)+('10Stocks_'!X1236*'10Stocks'!$D$10)+('10Stocks_'!AA1236*'10Stocks'!$D$11)+('10Stocks_'!AD1236*'10Stocks'!$D$12)</f>
        <v>1.1087796733282527E-2</v>
      </c>
      <c r="AF1236">
        <f t="shared" si="1630"/>
        <v>457578.84488238499</v>
      </c>
      <c r="AG1236">
        <f t="shared" si="1606"/>
        <v>333535.84179790982</v>
      </c>
    </row>
    <row r="1237" spans="1:33" x14ac:dyDescent="0.35">
      <c r="A1237">
        <v>129.135808</v>
      </c>
      <c r="B1237" t="e">
        <f t="shared" ref="B1237:B1300" si="1647">(#REF!-#REF!)/#REF!</f>
        <v>#REF!</v>
      </c>
      <c r="C1237">
        <f t="shared" si="1611"/>
        <v>-1.9690613349569027E-3</v>
      </c>
      <c r="D1237">
        <v>200.270004</v>
      </c>
      <c r="E1237" t="e">
        <f t="shared" si="1612"/>
        <v>#REF!</v>
      </c>
      <c r="F1237">
        <f t="shared" si="1613"/>
        <v>-5.8574982257259406E-3</v>
      </c>
      <c r="G1237">
        <v>60.975017000000001</v>
      </c>
      <c r="H1237" t="e">
        <f t="shared" si="1614"/>
        <v>#REF!</v>
      </c>
      <c r="I1237">
        <f t="shared" si="1615"/>
        <v>6.2676387597751569E-4</v>
      </c>
      <c r="J1237">
        <v>108.40347199999999</v>
      </c>
      <c r="K1237" t="e">
        <f t="shared" si="1616"/>
        <v>#REF!</v>
      </c>
      <c r="L1237">
        <f t="shared" si="1617"/>
        <v>1.4496350618236802E-3</v>
      </c>
      <c r="M1237">
        <v>539.78002900000001</v>
      </c>
      <c r="N1237" t="e">
        <f t="shared" si="1618"/>
        <v>#REF!</v>
      </c>
      <c r="O1237">
        <f t="shared" si="1619"/>
        <v>-1.8431242530416117E-5</v>
      </c>
      <c r="P1237">
        <v>46.166845000000002</v>
      </c>
      <c r="Q1237" t="e">
        <f t="shared" si="1620"/>
        <v>#REF!</v>
      </c>
      <c r="R1237">
        <f t="shared" si="1621"/>
        <v>-3.3606333748955565E-3</v>
      </c>
      <c r="S1237">
        <v>251.449997</v>
      </c>
      <c r="T1237" t="e">
        <f t="shared" si="1622"/>
        <v>#REF!</v>
      </c>
      <c r="U1237">
        <f t="shared" si="1623"/>
        <v>1.6247035984841177E-2</v>
      </c>
      <c r="V1237">
        <v>38.583879000000003</v>
      </c>
      <c r="W1237" t="e">
        <f t="shared" si="1624"/>
        <v>#REF!</v>
      </c>
      <c r="X1237">
        <f t="shared" si="1625"/>
        <v>1.8469558859339135E-2</v>
      </c>
      <c r="Y1237">
        <v>54.619954</v>
      </c>
      <c r="Z1237" t="e">
        <f t="shared" si="1626"/>
        <v>#REF!</v>
      </c>
      <c r="AA1237">
        <f t="shared" si="1627"/>
        <v>2.4968653592532162E-3</v>
      </c>
      <c r="AB1237">
        <v>82.150040000000004</v>
      </c>
      <c r="AC1237" t="e">
        <f t="shared" si="1628"/>
        <v>#REF!</v>
      </c>
      <c r="AD1237">
        <f t="shared" si="1629"/>
        <v>0</v>
      </c>
      <c r="AE1237">
        <f>(C1237*'10Stocks'!$D$3)+(F1237*'10Stocks'!$D$4)+('10Stocks_'!I1237*'10Stocks'!$D$5)+('10Stocks_'!L1237*'10Stocks'!$D$6)+('10Stocks_'!O1237*'10Stocks'!$D$7)+('10Stocks_'!R1237*'10Stocks'!$D$8)+('10Stocks_'!U1237*'10Stocks'!$D$9)+('10Stocks_'!X1237*'10Stocks'!$D$10)+('10Stocks_'!AA1237*'10Stocks'!$D$11)+('10Stocks_'!AD1237*'10Stocks'!$D$12)</f>
        <v>2.6092534237613704E-3</v>
      </c>
      <c r="AF1237">
        <f t="shared" si="1630"/>
        <v>458772.78405003512</v>
      </c>
      <c r="AG1237">
        <f t="shared" si="1606"/>
        <v>334406.12133506814</v>
      </c>
    </row>
    <row r="1238" spans="1:33" x14ac:dyDescent="0.35">
      <c r="A1238">
        <v>127.66590600000001</v>
      </c>
      <c r="B1238" t="e">
        <f t="shared" ref="B1238:B1301" si="1648">(#REF!-#REF!)/#REF!</f>
        <v>#REF!</v>
      </c>
      <c r="C1238">
        <f t="shared" si="1611"/>
        <v>-1.1382605822236313E-2</v>
      </c>
      <c r="D1238">
        <v>197.39999399999999</v>
      </c>
      <c r="E1238" t="e">
        <f t="shared" si="1612"/>
        <v>#REF!</v>
      </c>
      <c r="F1238">
        <f t="shared" si="1613"/>
        <v>-1.4330703263979601E-2</v>
      </c>
      <c r="G1238">
        <v>60.803148999999998</v>
      </c>
      <c r="H1238" t="e">
        <f t="shared" si="1614"/>
        <v>#REF!</v>
      </c>
      <c r="I1238">
        <f t="shared" si="1615"/>
        <v>-2.8186626007829316E-3</v>
      </c>
      <c r="J1238">
        <v>108.246554</v>
      </c>
      <c r="K1238" t="e">
        <f t="shared" si="1616"/>
        <v>#REF!</v>
      </c>
      <c r="L1238">
        <f t="shared" si="1617"/>
        <v>-1.4475366619252782E-3</v>
      </c>
      <c r="M1238">
        <v>532.10998500000005</v>
      </c>
      <c r="N1238" t="e">
        <f t="shared" si="1618"/>
        <v>#REF!</v>
      </c>
      <c r="O1238">
        <f t="shared" si="1619"/>
        <v>-1.4209573507581476E-2</v>
      </c>
      <c r="P1238">
        <v>45.592799999999997</v>
      </c>
      <c r="Q1238" t="e">
        <f t="shared" si="1620"/>
        <v>#REF!</v>
      </c>
      <c r="R1238">
        <f t="shared" si="1621"/>
        <v>-1.2434139694839559E-2</v>
      </c>
      <c r="S1238">
        <v>250.800003</v>
      </c>
      <c r="T1238" t="e">
        <f t="shared" si="1622"/>
        <v>#REF!</v>
      </c>
      <c r="U1238">
        <f t="shared" si="1623"/>
        <v>-2.5849831288723077E-3</v>
      </c>
      <c r="V1238">
        <v>38.284005999999998</v>
      </c>
      <c r="W1238" t="e">
        <f t="shared" si="1624"/>
        <v>#REF!</v>
      </c>
      <c r="X1238">
        <f t="shared" si="1625"/>
        <v>-7.7719764775336644E-3</v>
      </c>
      <c r="Y1238">
        <v>54.377026000000001</v>
      </c>
      <c r="Z1238" t="e">
        <f t="shared" si="1626"/>
        <v>#REF!</v>
      </c>
      <c r="AA1238">
        <f t="shared" si="1627"/>
        <v>-4.4476053568261731E-3</v>
      </c>
      <c r="AB1238">
        <v>82.236906000000005</v>
      </c>
      <c r="AC1238" t="e">
        <f t="shared" si="1628"/>
        <v>#REF!</v>
      </c>
      <c r="AD1238">
        <f t="shared" si="1629"/>
        <v>1.0574066671178804E-3</v>
      </c>
      <c r="AE1238">
        <f>(C1238*'10Stocks'!$D$3)+(F1238*'10Stocks'!$D$4)+('10Stocks_'!I1238*'10Stocks'!$D$5)+('10Stocks_'!L1238*'10Stocks'!$D$6)+('10Stocks_'!O1238*'10Stocks'!$D$7)+('10Stocks_'!R1238*'10Stocks'!$D$8)+('10Stocks_'!U1238*'10Stocks'!$D$9)+('10Stocks_'!X1238*'10Stocks'!$D$10)+('10Stocks_'!AA1238*'10Stocks'!$D$11)+('10Stocks_'!AD1238*'10Stocks'!$D$12)</f>
        <v>-6.6540268041788515E-3</v>
      </c>
      <c r="AF1238">
        <f t="shared" si="1630"/>
        <v>455720.09764793841</v>
      </c>
      <c r="AG1238">
        <f t="shared" si="1606"/>
        <v>332180.97404022311</v>
      </c>
    </row>
    <row r="1239" spans="1:33" x14ac:dyDescent="0.35">
      <c r="A1239">
        <v>127.92068399999999</v>
      </c>
      <c r="B1239" t="e">
        <f t="shared" ref="B1239:B1302" si="1649">(#REF!-#REF!)/#REF!</f>
        <v>#REF!</v>
      </c>
      <c r="C1239">
        <f t="shared" si="1611"/>
        <v>1.995662021150639E-3</v>
      </c>
      <c r="D1239">
        <v>201.55999800000001</v>
      </c>
      <c r="E1239" t="e">
        <f t="shared" si="1612"/>
        <v>#REF!</v>
      </c>
      <c r="F1239">
        <f t="shared" si="1613"/>
        <v>2.1073982403464586E-2</v>
      </c>
      <c r="G1239">
        <v>60.736311999999998</v>
      </c>
      <c r="H1239" t="e">
        <f t="shared" si="1614"/>
        <v>#REF!</v>
      </c>
      <c r="I1239">
        <f t="shared" si="1615"/>
        <v>-1.099235830696854E-3</v>
      </c>
      <c r="J1239">
        <v>108.825199</v>
      </c>
      <c r="K1239" t="e">
        <f t="shared" si="1616"/>
        <v>#REF!</v>
      </c>
      <c r="L1239">
        <f t="shared" si="1617"/>
        <v>5.345620517397667E-3</v>
      </c>
      <c r="M1239">
        <v>533.98999000000003</v>
      </c>
      <c r="N1239" t="e">
        <f t="shared" si="1618"/>
        <v>#REF!</v>
      </c>
      <c r="O1239">
        <f t="shared" si="1619"/>
        <v>3.5331135535823155E-3</v>
      </c>
      <c r="P1239">
        <v>45.952793</v>
      </c>
      <c r="Q1239" t="e">
        <f t="shared" si="1620"/>
        <v>#REF!</v>
      </c>
      <c r="R1239">
        <f t="shared" si="1621"/>
        <v>7.8958300433402406E-3</v>
      </c>
      <c r="S1239">
        <v>249.449997</v>
      </c>
      <c r="T1239" t="e">
        <f t="shared" si="1622"/>
        <v>#REF!</v>
      </c>
      <c r="U1239">
        <f t="shared" si="1623"/>
        <v>-5.3827989786746832E-3</v>
      </c>
      <c r="V1239">
        <v>37.894168999999998</v>
      </c>
      <c r="W1239" t="e">
        <f t="shared" si="1624"/>
        <v>#REF!</v>
      </c>
      <c r="X1239">
        <f t="shared" si="1625"/>
        <v>-1.0182764050345202E-2</v>
      </c>
      <c r="Y1239">
        <v>54.454763999999997</v>
      </c>
      <c r="Z1239" t="e">
        <f t="shared" si="1626"/>
        <v>#REF!</v>
      </c>
      <c r="AA1239">
        <f t="shared" si="1627"/>
        <v>1.4296111008350572E-3</v>
      </c>
      <c r="AB1239">
        <v>82.169341000000003</v>
      </c>
      <c r="AC1239" t="e">
        <f t="shared" si="1628"/>
        <v>#REF!</v>
      </c>
      <c r="AD1239">
        <f t="shared" si="1629"/>
        <v>-8.2158976165764154E-4</v>
      </c>
      <c r="AE1239">
        <f>(C1239*'10Stocks'!$D$3)+(F1239*'10Stocks'!$D$4)+('10Stocks_'!I1239*'10Stocks'!$D$5)+('10Stocks_'!L1239*'10Stocks'!$D$6)+('10Stocks_'!O1239*'10Stocks'!$D$7)+('10Stocks_'!R1239*'10Stocks'!$D$8)+('10Stocks_'!U1239*'10Stocks'!$D$9)+('10Stocks_'!X1239*'10Stocks'!$D$10)+('10Stocks_'!AA1239*'10Stocks'!$D$11)+('10Stocks_'!AD1239*'10Stocks'!$D$12)</f>
        <v>2.9138216278763798E-3</v>
      </c>
      <c r="AF1239">
        <f t="shared" si="1630"/>
        <v>457047.98472472292</v>
      </c>
      <c r="AG1239">
        <f t="shared" si="1606"/>
        <v>333148.89014675055</v>
      </c>
    </row>
    <row r="1240" spans="1:33" x14ac:dyDescent="0.35">
      <c r="A1240">
        <v>127.352335</v>
      </c>
      <c r="B1240" t="e">
        <f t="shared" ref="B1240:B1303" si="1650">(#REF!-#REF!)/#REF!</f>
        <v>#REF!</v>
      </c>
      <c r="C1240">
        <f t="shared" si="1611"/>
        <v>-4.442979682628947E-3</v>
      </c>
      <c r="D1240">
        <v>203.36000100000001</v>
      </c>
      <c r="E1240" t="e">
        <f t="shared" si="1612"/>
        <v>#REF!</v>
      </c>
      <c r="F1240">
        <f t="shared" si="1613"/>
        <v>8.9303582946056777E-3</v>
      </c>
      <c r="G1240">
        <v>61.175530000000002</v>
      </c>
      <c r="H1240" t="e">
        <f t="shared" si="1614"/>
        <v>#REF!</v>
      </c>
      <c r="I1240">
        <f t="shared" si="1615"/>
        <v>7.2315553173528859E-3</v>
      </c>
      <c r="J1240">
        <v>108.61924</v>
      </c>
      <c r="K1240" t="e">
        <f t="shared" si="1616"/>
        <v>#REF!</v>
      </c>
      <c r="L1240">
        <f t="shared" si="1617"/>
        <v>-1.8925671801435704E-3</v>
      </c>
      <c r="M1240">
        <v>539.17999299999997</v>
      </c>
      <c r="N1240" t="e">
        <f t="shared" si="1618"/>
        <v>#REF!</v>
      </c>
      <c r="O1240">
        <f t="shared" si="1619"/>
        <v>9.7192889327381085E-3</v>
      </c>
      <c r="P1240">
        <v>45.651175000000002</v>
      </c>
      <c r="Q1240" t="e">
        <f t="shared" si="1620"/>
        <v>#REF!</v>
      </c>
      <c r="R1240">
        <f t="shared" si="1621"/>
        <v>-6.5636489168351035E-3</v>
      </c>
      <c r="S1240">
        <v>248.35000600000001</v>
      </c>
      <c r="T1240" t="e">
        <f t="shared" si="1622"/>
        <v>#REF!</v>
      </c>
      <c r="U1240">
        <f t="shared" si="1623"/>
        <v>-4.4096653166124855E-3</v>
      </c>
      <c r="V1240">
        <v>37.234445000000001</v>
      </c>
      <c r="W1240" t="e">
        <f t="shared" si="1624"/>
        <v>#REF!</v>
      </c>
      <c r="X1240">
        <f t="shared" si="1625"/>
        <v>-1.7409644212015761E-2</v>
      </c>
      <c r="Y1240">
        <v>54.590803999999999</v>
      </c>
      <c r="Z1240" t="e">
        <f t="shared" si="1626"/>
        <v>#REF!</v>
      </c>
      <c r="AA1240">
        <f t="shared" si="1627"/>
        <v>2.4982203577266679E-3</v>
      </c>
      <c r="AB1240">
        <v>82.178995999999998</v>
      </c>
      <c r="AC1240" t="e">
        <f t="shared" si="1628"/>
        <v>#REF!</v>
      </c>
      <c r="AD1240">
        <f t="shared" si="1629"/>
        <v>1.175012466023682E-4</v>
      </c>
      <c r="AE1240">
        <f>(C1240*'10Stocks'!$D$3)+(F1240*'10Stocks'!$D$4)+('10Stocks_'!I1240*'10Stocks'!$D$5)+('10Stocks_'!L1240*'10Stocks'!$D$6)+('10Stocks_'!O1240*'10Stocks'!$D$7)+('10Stocks_'!R1240*'10Stocks'!$D$8)+('10Stocks_'!U1240*'10Stocks'!$D$9)+('10Stocks_'!X1240*'10Stocks'!$D$10)+('10Stocks_'!AA1240*'10Stocks'!$D$11)+('10Stocks_'!AD1240*'10Stocks'!$D$12)</f>
        <v>-1.1839914181189736E-3</v>
      </c>
      <c r="AF1240">
        <f t="shared" si="1630"/>
        <v>456506.84383314027</v>
      </c>
      <c r="AG1240">
        <f t="shared" si="1606"/>
        <v>332754.44471986091</v>
      </c>
    </row>
    <row r="1241" spans="1:33" x14ac:dyDescent="0.35">
      <c r="A1241">
        <v>127.509113</v>
      </c>
      <c r="B1241" t="e">
        <f t="shared" ref="B1241:B1304" si="1651">(#REF!-#REF!)/#REF!</f>
        <v>#REF!</v>
      </c>
      <c r="C1241">
        <f t="shared" si="1611"/>
        <v>1.2310571298123647E-3</v>
      </c>
      <c r="D1241">
        <v>203.88000500000001</v>
      </c>
      <c r="E1241" t="e">
        <f t="shared" si="1612"/>
        <v>#REF!</v>
      </c>
      <c r="F1241">
        <f t="shared" si="1613"/>
        <v>2.5570613564267247E-3</v>
      </c>
      <c r="G1241">
        <v>60.917726999999999</v>
      </c>
      <c r="H1241" t="e">
        <f t="shared" si="1614"/>
        <v>#REF!</v>
      </c>
      <c r="I1241">
        <f t="shared" si="1615"/>
        <v>-4.2141522925915418E-3</v>
      </c>
      <c r="J1241">
        <v>109.031158</v>
      </c>
      <c r="K1241" t="e">
        <f t="shared" si="1616"/>
        <v>#REF!</v>
      </c>
      <c r="L1241">
        <f t="shared" si="1617"/>
        <v>3.7923115646914854E-3</v>
      </c>
      <c r="M1241">
        <v>540.30999799999995</v>
      </c>
      <c r="N1241" t="e">
        <f t="shared" si="1618"/>
        <v>#REF!</v>
      </c>
      <c r="O1241">
        <f t="shared" si="1619"/>
        <v>2.0957843663905809E-3</v>
      </c>
      <c r="P1241">
        <v>45.583067999999997</v>
      </c>
      <c r="Q1241" t="e">
        <f t="shared" si="1620"/>
        <v>#REF!</v>
      </c>
      <c r="R1241">
        <f t="shared" si="1621"/>
        <v>-1.4919002632463414E-3</v>
      </c>
      <c r="S1241">
        <v>248.990005</v>
      </c>
      <c r="T1241" t="e">
        <f t="shared" si="1622"/>
        <v>#REF!</v>
      </c>
      <c r="U1241">
        <f t="shared" si="1623"/>
        <v>2.5770041656451134E-3</v>
      </c>
      <c r="V1241">
        <v>36.774638000000003</v>
      </c>
      <c r="W1241" t="e">
        <f t="shared" si="1624"/>
        <v>#REF!</v>
      </c>
      <c r="X1241">
        <f t="shared" si="1625"/>
        <v>-1.2348968811002765E-2</v>
      </c>
      <c r="Y1241">
        <v>55.300153000000002</v>
      </c>
      <c r="Z1241" t="e">
        <f t="shared" si="1626"/>
        <v>#REF!</v>
      </c>
      <c r="AA1241">
        <f t="shared" si="1627"/>
        <v>1.299392842794554E-2</v>
      </c>
      <c r="AB1241">
        <v>81.995600999999994</v>
      </c>
      <c r="AC1241" t="e">
        <f t="shared" si="1628"/>
        <v>#REF!</v>
      </c>
      <c r="AD1241">
        <f t="shared" si="1629"/>
        <v>-2.2316529639763963E-3</v>
      </c>
      <c r="AE1241">
        <f>(C1241*'10Stocks'!$D$3)+(F1241*'10Stocks'!$D$4)+('10Stocks_'!I1241*'10Stocks'!$D$5)+('10Stocks_'!L1241*'10Stocks'!$D$6)+('10Stocks_'!O1241*'10Stocks'!$D$7)+('10Stocks_'!R1241*'10Stocks'!$D$8)+('10Stocks_'!U1241*'10Stocks'!$D$9)+('10Stocks_'!X1241*'10Stocks'!$D$10)+('10Stocks_'!AA1241*'10Stocks'!$D$11)+('10Stocks_'!AD1241*'10Stocks'!$D$12)</f>
        <v>2.3309812410773423E-3</v>
      </c>
      <c r="AF1241">
        <f t="shared" si="1630"/>
        <v>457570.95272253873</v>
      </c>
      <c r="AG1241">
        <f t="shared" si="1606"/>
        <v>333530.08908838802</v>
      </c>
    </row>
    <row r="1242" spans="1:33" x14ac:dyDescent="0.35">
      <c r="A1242">
        <v>126.764368</v>
      </c>
      <c r="B1242" t="e">
        <f t="shared" ref="B1242:B1305" si="1652">(#REF!-#REF!)/#REF!</f>
        <v>#REF!</v>
      </c>
      <c r="C1242">
        <f t="shared" si="1611"/>
        <v>-5.8407197923178609E-3</v>
      </c>
      <c r="D1242">
        <v>204.33000200000001</v>
      </c>
      <c r="E1242" t="e">
        <f t="shared" si="1612"/>
        <v>#REF!</v>
      </c>
      <c r="F1242">
        <f t="shared" si="1613"/>
        <v>2.207165925859165E-3</v>
      </c>
      <c r="G1242">
        <v>60.153869</v>
      </c>
      <c r="H1242" t="e">
        <f t="shared" si="1614"/>
        <v>#REF!</v>
      </c>
      <c r="I1242">
        <f t="shared" si="1615"/>
        <v>-1.2539174352319465E-2</v>
      </c>
      <c r="J1242">
        <v>108.17790100000001</v>
      </c>
      <c r="K1242" t="e">
        <f t="shared" si="1616"/>
        <v>#REF!</v>
      </c>
      <c r="L1242">
        <f t="shared" si="1617"/>
        <v>-7.8258088389742617E-3</v>
      </c>
      <c r="M1242">
        <v>536.70001200000002</v>
      </c>
      <c r="N1242" t="e">
        <f t="shared" si="1618"/>
        <v>#REF!</v>
      </c>
      <c r="O1242">
        <f t="shared" si="1619"/>
        <v>-6.6813237092827882E-3</v>
      </c>
      <c r="P1242">
        <v>45.106321000000001</v>
      </c>
      <c r="Q1242" t="e">
        <f t="shared" si="1620"/>
        <v>#REF!</v>
      </c>
      <c r="R1242">
        <f t="shared" si="1621"/>
        <v>-1.0458861610631301E-2</v>
      </c>
      <c r="S1242">
        <v>245.91999799999999</v>
      </c>
      <c r="T1242" t="e">
        <f t="shared" si="1622"/>
        <v>#REF!</v>
      </c>
      <c r="U1242">
        <f t="shared" si="1623"/>
        <v>-1.2329840308248534E-2</v>
      </c>
      <c r="V1242">
        <v>36.074928999999997</v>
      </c>
      <c r="W1242" t="e">
        <f t="shared" si="1624"/>
        <v>#REF!</v>
      </c>
      <c r="X1242">
        <f t="shared" si="1625"/>
        <v>-1.902694460241881E-2</v>
      </c>
      <c r="Y1242">
        <v>54.551934000000003</v>
      </c>
      <c r="Z1242" t="e">
        <f t="shared" si="1626"/>
        <v>#REF!</v>
      </c>
      <c r="AA1242">
        <f t="shared" si="1627"/>
        <v>-1.3530143397614087E-2</v>
      </c>
      <c r="AB1242">
        <v>81.290993</v>
      </c>
      <c r="AC1242" t="e">
        <f t="shared" si="1628"/>
        <v>#REF!</v>
      </c>
      <c r="AD1242">
        <f t="shared" si="1629"/>
        <v>-8.5932414837717117E-3</v>
      </c>
      <c r="AE1242">
        <f>(C1242*'10Stocks'!$D$3)+(F1242*'10Stocks'!$D$4)+('10Stocks_'!I1242*'10Stocks'!$D$5)+('10Stocks_'!L1242*'10Stocks'!$D$6)+('10Stocks_'!O1242*'10Stocks'!$D$7)+('10Stocks_'!R1242*'10Stocks'!$D$8)+('10Stocks_'!U1242*'10Stocks'!$D$9)+('10Stocks_'!X1242*'10Stocks'!$D$10)+('10Stocks_'!AA1242*'10Stocks'!$D$11)+('10Stocks_'!AD1242*'10Stocks'!$D$12)</f>
        <v>-8.3019048600013919E-3</v>
      </c>
      <c r="AF1242">
        <f t="shared" si="1630"/>
        <v>453772.242206336</v>
      </c>
      <c r="AG1242">
        <f t="shared" si="1606"/>
        <v>330761.15402082843</v>
      </c>
    </row>
    <row r="1243" spans="1:33" x14ac:dyDescent="0.35">
      <c r="A1243">
        <v>126.068608</v>
      </c>
      <c r="B1243" t="e">
        <f t="shared" ref="B1243:B1306" si="1653">(#REF!-#REF!)/#REF!</f>
        <v>#REF!</v>
      </c>
      <c r="C1243">
        <f t="shared" si="1611"/>
        <v>-5.4886085970152669E-3</v>
      </c>
      <c r="D1243">
        <v>205.88999899999999</v>
      </c>
      <c r="E1243" t="e">
        <f t="shared" si="1612"/>
        <v>#REF!</v>
      </c>
      <c r="F1243">
        <f t="shared" si="1613"/>
        <v>7.6346938028218755E-3</v>
      </c>
      <c r="G1243">
        <v>60.192062999999997</v>
      </c>
      <c r="H1243" t="e">
        <f t="shared" si="1614"/>
        <v>#REF!</v>
      </c>
      <c r="I1243">
        <f t="shared" si="1615"/>
        <v>6.3493837777911131E-4</v>
      </c>
      <c r="J1243">
        <v>108.17790100000001</v>
      </c>
      <c r="K1243" t="e">
        <f t="shared" si="1616"/>
        <v>#REF!</v>
      </c>
      <c r="L1243">
        <f t="shared" si="1617"/>
        <v>0</v>
      </c>
      <c r="M1243">
        <v>533.330017</v>
      </c>
      <c r="N1243" t="e">
        <f t="shared" si="1618"/>
        <v>#REF!</v>
      </c>
      <c r="O1243">
        <f t="shared" si="1619"/>
        <v>-6.2791036419802002E-3</v>
      </c>
      <c r="P1243">
        <v>44.892268999999999</v>
      </c>
      <c r="Q1243" t="e">
        <f t="shared" si="1620"/>
        <v>#REF!</v>
      </c>
      <c r="R1243">
        <f t="shared" si="1621"/>
        <v>-4.7454989734144436E-3</v>
      </c>
      <c r="S1243">
        <v>249.13999899999999</v>
      </c>
      <c r="T1243" t="e">
        <f t="shared" si="1622"/>
        <v>#REF!</v>
      </c>
      <c r="U1243">
        <f t="shared" si="1623"/>
        <v>1.3093693177404777E-2</v>
      </c>
      <c r="V1243">
        <v>34.955398000000002</v>
      </c>
      <c r="W1243" t="e">
        <f t="shared" si="1624"/>
        <v>#REF!</v>
      </c>
      <c r="X1243">
        <f t="shared" si="1625"/>
        <v>-3.103349143112645E-2</v>
      </c>
      <c r="Y1243">
        <v>55.00864</v>
      </c>
      <c r="Z1243" t="e">
        <f t="shared" si="1626"/>
        <v>#REF!</v>
      </c>
      <c r="AA1243">
        <f t="shared" si="1627"/>
        <v>8.3719488295318171E-3</v>
      </c>
      <c r="AB1243">
        <v>81.348904000000005</v>
      </c>
      <c r="AC1243" t="e">
        <f t="shared" si="1628"/>
        <v>#REF!</v>
      </c>
      <c r="AD1243">
        <f t="shared" si="1629"/>
        <v>7.1239134697252703E-4</v>
      </c>
      <c r="AE1243">
        <f>(C1243*'10Stocks'!$D$3)+(F1243*'10Stocks'!$D$4)+('10Stocks_'!I1243*'10Stocks'!$D$5)+('10Stocks_'!L1243*'10Stocks'!$D$6)+('10Stocks_'!O1243*'10Stocks'!$D$7)+('10Stocks_'!R1243*'10Stocks'!$D$8)+('10Stocks_'!U1243*'10Stocks'!$D$9)+('10Stocks_'!X1243*'10Stocks'!$D$10)+('10Stocks_'!AA1243*'10Stocks'!$D$11)+('10Stocks_'!AD1243*'10Stocks'!$D$12)</f>
        <v>-3.132292680601027E-4</v>
      </c>
      <c r="AF1243">
        <f t="shared" si="1630"/>
        <v>453630.10745904373</v>
      </c>
      <c r="AG1243">
        <f t="shared" si="1606"/>
        <v>330657.54994665179</v>
      </c>
    </row>
    <row r="1244" spans="1:33" x14ac:dyDescent="0.35">
      <c r="A1244">
        <v>125.23567199999999</v>
      </c>
      <c r="B1244" t="e">
        <f t="shared" ref="B1244:B1307" si="1654">(#REF!-#REF!)/#REF!</f>
        <v>#REF!</v>
      </c>
      <c r="C1244">
        <f t="shared" si="1611"/>
        <v>-6.607005607613306E-3</v>
      </c>
      <c r="D1244">
        <v>203.14999399999999</v>
      </c>
      <c r="E1244" t="e">
        <f t="shared" si="1612"/>
        <v>#REF!</v>
      </c>
      <c r="F1244">
        <f t="shared" si="1613"/>
        <v>-1.3308101478013007E-2</v>
      </c>
      <c r="G1244">
        <v>60.564442999999997</v>
      </c>
      <c r="H1244" t="e">
        <f t="shared" si="1614"/>
        <v>#REF!</v>
      </c>
      <c r="I1244">
        <f t="shared" si="1615"/>
        <v>6.1865299416635662E-3</v>
      </c>
      <c r="J1244">
        <v>107.187331</v>
      </c>
      <c r="K1244" t="e">
        <f t="shared" si="1616"/>
        <v>#REF!</v>
      </c>
      <c r="L1244">
        <f t="shared" si="1617"/>
        <v>-9.1568609747752945E-3</v>
      </c>
      <c r="M1244">
        <v>526.830017</v>
      </c>
      <c r="N1244" t="e">
        <f t="shared" si="1618"/>
        <v>#REF!</v>
      </c>
      <c r="O1244">
        <f t="shared" si="1619"/>
        <v>-1.2187575783869671E-2</v>
      </c>
      <c r="P1244">
        <v>44.493357000000003</v>
      </c>
      <c r="Q1244" t="e">
        <f t="shared" si="1620"/>
        <v>#REF!</v>
      </c>
      <c r="R1244">
        <f t="shared" si="1621"/>
        <v>-8.8859843551235013E-3</v>
      </c>
      <c r="S1244">
        <v>256.290009</v>
      </c>
      <c r="T1244" t="e">
        <f t="shared" si="1622"/>
        <v>#REF!</v>
      </c>
      <c r="U1244">
        <f t="shared" si="1623"/>
        <v>2.8698763862482029E-2</v>
      </c>
      <c r="V1244">
        <v>34.625534000000002</v>
      </c>
      <c r="W1244" t="e">
        <f t="shared" si="1624"/>
        <v>#REF!</v>
      </c>
      <c r="X1244">
        <f t="shared" si="1625"/>
        <v>-9.4367113199512291E-3</v>
      </c>
      <c r="Y1244">
        <v>54.532499000000001</v>
      </c>
      <c r="Z1244" t="e">
        <f t="shared" si="1626"/>
        <v>#REF!</v>
      </c>
      <c r="AA1244">
        <f t="shared" si="1627"/>
        <v>-8.6557493513745917E-3</v>
      </c>
      <c r="AB1244">
        <v>81.899079999999998</v>
      </c>
      <c r="AC1244" t="e">
        <f t="shared" si="1628"/>
        <v>#REF!</v>
      </c>
      <c r="AD1244">
        <f t="shared" si="1629"/>
        <v>6.7631642584882684E-3</v>
      </c>
      <c r="AE1244">
        <f>(C1244*'10Stocks'!$D$3)+(F1244*'10Stocks'!$D$4)+('10Stocks_'!I1244*'10Stocks'!$D$5)+('10Stocks_'!L1244*'10Stocks'!$D$6)+('10Stocks_'!O1244*'10Stocks'!$D$7)+('10Stocks_'!R1244*'10Stocks'!$D$8)+('10Stocks_'!U1244*'10Stocks'!$D$9)+('10Stocks_'!X1244*'10Stocks'!$D$10)+('10Stocks_'!AA1244*'10Stocks'!$D$11)+('10Stocks_'!AD1244*'10Stocks'!$D$12)</f>
        <v>-2.887114218784655E-3</v>
      </c>
      <c r="AF1244">
        <f t="shared" si="1630"/>
        <v>452320.42552572989</v>
      </c>
      <c r="AG1244">
        <f t="shared" si="1606"/>
        <v>329702.90383265232</v>
      </c>
    </row>
    <row r="1245" spans="1:33" x14ac:dyDescent="0.35">
      <c r="A1245">
        <v>124.863292</v>
      </c>
      <c r="B1245" t="e">
        <f t="shared" ref="B1245:B1308" si="1655">(#REF!-#REF!)/#REF!</f>
        <v>#REF!</v>
      </c>
      <c r="C1245">
        <f t="shared" si="1611"/>
        <v>-2.9734339589761027E-3</v>
      </c>
      <c r="D1245">
        <v>202.55999800000001</v>
      </c>
      <c r="E1245" t="e">
        <f t="shared" si="1612"/>
        <v>#REF!</v>
      </c>
      <c r="F1245">
        <f t="shared" si="1613"/>
        <v>-2.9042383333763972E-3</v>
      </c>
      <c r="G1245">
        <v>60.21116</v>
      </c>
      <c r="H1245" t="e">
        <f t="shared" si="1614"/>
        <v>#REF!</v>
      </c>
      <c r="I1245">
        <f t="shared" si="1615"/>
        <v>-5.8331750859162953E-3</v>
      </c>
      <c r="J1245">
        <v>106.432141</v>
      </c>
      <c r="K1245" t="e">
        <f t="shared" si="1616"/>
        <v>#REF!</v>
      </c>
      <c r="L1245">
        <f t="shared" si="1617"/>
        <v>-7.0455154816757111E-3</v>
      </c>
      <c r="M1245">
        <v>526.69000200000005</v>
      </c>
      <c r="N1245" t="e">
        <f t="shared" si="1618"/>
        <v>#REF!</v>
      </c>
      <c r="O1245">
        <f t="shared" si="1619"/>
        <v>-2.6576883526351628E-4</v>
      </c>
      <c r="P1245">
        <v>44.415522000000003</v>
      </c>
      <c r="Q1245" t="e">
        <f t="shared" si="1620"/>
        <v>#REF!</v>
      </c>
      <c r="R1245">
        <f t="shared" si="1621"/>
        <v>-1.7493622699676339E-3</v>
      </c>
      <c r="S1245">
        <v>256</v>
      </c>
      <c r="T1245" t="e">
        <f t="shared" si="1622"/>
        <v>#REF!</v>
      </c>
      <c r="U1245">
        <f t="shared" si="1623"/>
        <v>-1.1315657646256423E-3</v>
      </c>
      <c r="V1245">
        <v>34.565562</v>
      </c>
      <c r="W1245" t="e">
        <f t="shared" si="1624"/>
        <v>#REF!</v>
      </c>
      <c r="X1245">
        <f t="shared" si="1625"/>
        <v>-1.7320166094767495E-3</v>
      </c>
      <c r="Y1245">
        <v>55.096094000000001</v>
      </c>
      <c r="Z1245" t="e">
        <f t="shared" si="1626"/>
        <v>#REF!</v>
      </c>
      <c r="AA1245">
        <f t="shared" si="1627"/>
        <v>1.0335029759043306E-2</v>
      </c>
      <c r="AB1245">
        <v>81.638474000000002</v>
      </c>
      <c r="AC1245" t="e">
        <f t="shared" si="1628"/>
        <v>#REF!</v>
      </c>
      <c r="AD1245">
        <f t="shared" si="1629"/>
        <v>-3.1820381865094905E-3</v>
      </c>
      <c r="AE1245">
        <f>(C1245*'10Stocks'!$D$3)+(F1245*'10Stocks'!$D$4)+('10Stocks_'!I1245*'10Stocks'!$D$5)+('10Stocks_'!L1245*'10Stocks'!$D$6)+('10Stocks_'!O1245*'10Stocks'!$D$7)+('10Stocks_'!R1245*'10Stocks'!$D$8)+('10Stocks_'!U1245*'10Stocks'!$D$9)+('10Stocks_'!X1245*'10Stocks'!$D$10)+('10Stocks_'!AA1245*'10Stocks'!$D$11)+('10Stocks_'!AD1245*'10Stocks'!$D$12)</f>
        <v>-3.6503197809599065E-3</v>
      </c>
      <c r="AF1245">
        <f t="shared" si="1630"/>
        <v>450669.3113291011</v>
      </c>
      <c r="AG1245">
        <f t="shared" si="1606"/>
        <v>328499.38280095207</v>
      </c>
    </row>
    <row r="1246" spans="1:33" x14ac:dyDescent="0.35">
      <c r="A1246">
        <v>126.294003</v>
      </c>
      <c r="B1246" t="e">
        <f t="shared" ref="B1246:B1309" si="1656">(#REF!-#REF!)/#REF!</f>
        <v>#REF!</v>
      </c>
      <c r="C1246">
        <f t="shared" si="1611"/>
        <v>1.1458219442107951E-2</v>
      </c>
      <c r="D1246">
        <v>204.63000500000001</v>
      </c>
      <c r="E1246" t="e">
        <f t="shared" si="1612"/>
        <v>#REF!</v>
      </c>
      <c r="F1246">
        <f t="shared" si="1613"/>
        <v>1.0219228971358916E-2</v>
      </c>
      <c r="G1246">
        <v>61.127785000000003</v>
      </c>
      <c r="H1246" t="e">
        <f t="shared" si="1614"/>
        <v>#REF!</v>
      </c>
      <c r="I1246">
        <f t="shared" si="1615"/>
        <v>1.5223506738617946E-2</v>
      </c>
      <c r="J1246">
        <v>107.88367</v>
      </c>
      <c r="K1246" t="e">
        <f t="shared" si="1616"/>
        <v>#REF!</v>
      </c>
      <c r="L1246">
        <f t="shared" si="1617"/>
        <v>1.3638070101399103E-2</v>
      </c>
      <c r="M1246">
        <v>536.69000200000005</v>
      </c>
      <c r="N1246" t="e">
        <f t="shared" si="1618"/>
        <v>#REF!</v>
      </c>
      <c r="O1246">
        <f t="shared" si="1619"/>
        <v>1.8986500525977328E-2</v>
      </c>
      <c r="P1246">
        <v>45.349559999999997</v>
      </c>
      <c r="Q1246" t="e">
        <f t="shared" si="1620"/>
        <v>#REF!</v>
      </c>
      <c r="R1246">
        <f t="shared" si="1621"/>
        <v>2.1029540078353552E-2</v>
      </c>
      <c r="S1246">
        <v>250.699997</v>
      </c>
      <c r="T1246" t="e">
        <f t="shared" si="1622"/>
        <v>#REF!</v>
      </c>
      <c r="U1246">
        <f t="shared" si="1623"/>
        <v>-2.0703136718750015E-2</v>
      </c>
      <c r="V1246">
        <v>35.325243</v>
      </c>
      <c r="W1246" t="e">
        <f t="shared" si="1624"/>
        <v>#REF!</v>
      </c>
      <c r="X1246">
        <f t="shared" si="1625"/>
        <v>2.1977973336582825E-2</v>
      </c>
      <c r="Y1246">
        <v>55.591665999999996</v>
      </c>
      <c r="Z1246" t="e">
        <f t="shared" si="1626"/>
        <v>#REF!</v>
      </c>
      <c r="AA1246">
        <f t="shared" si="1627"/>
        <v>8.9946848137727447E-3</v>
      </c>
      <c r="AB1246">
        <v>82.246561</v>
      </c>
      <c r="AC1246" t="e">
        <f t="shared" si="1628"/>
        <v>#REF!</v>
      </c>
      <c r="AD1246">
        <f t="shared" si="1629"/>
        <v>7.4485346210660134E-3</v>
      </c>
      <c r="AE1246">
        <f>(C1246*'10Stocks'!$D$3)+(F1246*'10Stocks'!$D$4)+('10Stocks_'!I1246*'10Stocks'!$D$5)+('10Stocks_'!L1246*'10Stocks'!$D$6)+('10Stocks_'!O1246*'10Stocks'!$D$7)+('10Stocks_'!R1246*'10Stocks'!$D$8)+('10Stocks_'!U1246*'10Stocks'!$D$9)+('10Stocks_'!X1246*'10Stocks'!$D$10)+('10Stocks_'!AA1246*'10Stocks'!$D$11)+('10Stocks_'!AD1246*'10Stocks'!$D$12)</f>
        <v>9.184650731843786E-3</v>
      </c>
      <c r="AF1246">
        <f t="shared" si="1630"/>
        <v>454808.55154921947</v>
      </c>
      <c r="AG1246">
        <f t="shared" si="1606"/>
        <v>331516.53489760507</v>
      </c>
    </row>
    <row r="1247" spans="1:33" x14ac:dyDescent="0.35">
      <c r="A1247">
        <v>126.00981400000001</v>
      </c>
      <c r="B1247" t="e">
        <f t="shared" ref="B1247:B1310" si="1657">(#REF!-#REF!)/#REF!</f>
        <v>#REF!</v>
      </c>
      <c r="C1247">
        <f t="shared" si="1611"/>
        <v>-2.2502176924425921E-3</v>
      </c>
      <c r="D1247">
        <v>206.770004</v>
      </c>
      <c r="E1247" t="e">
        <f t="shared" si="1612"/>
        <v>#REF!</v>
      </c>
      <c r="F1247">
        <f t="shared" si="1613"/>
        <v>1.0457894481310249E-2</v>
      </c>
      <c r="G1247">
        <v>61.137335999999998</v>
      </c>
      <c r="H1247" t="e">
        <f t="shared" si="1614"/>
        <v>#REF!</v>
      </c>
      <c r="I1247">
        <f t="shared" si="1615"/>
        <v>1.5624645977266733E-4</v>
      </c>
      <c r="J1247">
        <v>108.491744</v>
      </c>
      <c r="K1247" t="e">
        <f t="shared" si="1616"/>
        <v>#REF!</v>
      </c>
      <c r="L1247">
        <f t="shared" si="1617"/>
        <v>5.6363859331074115E-3</v>
      </c>
      <c r="M1247">
        <v>534.60998500000005</v>
      </c>
      <c r="N1247" t="e">
        <f t="shared" si="1618"/>
        <v>#REF!</v>
      </c>
      <c r="O1247">
        <f t="shared" si="1619"/>
        <v>-3.8756395540232138E-3</v>
      </c>
      <c r="P1247">
        <v>45.184156000000002</v>
      </c>
      <c r="Q1247" t="e">
        <f t="shared" si="1620"/>
        <v>#REF!</v>
      </c>
      <c r="R1247">
        <f t="shared" si="1621"/>
        <v>-3.6473121238661463E-3</v>
      </c>
      <c r="S1247">
        <v>251.41000399999999</v>
      </c>
      <c r="T1247" t="e">
        <f t="shared" si="1622"/>
        <v>#REF!</v>
      </c>
      <c r="U1247">
        <f t="shared" si="1623"/>
        <v>2.8320981591395482E-3</v>
      </c>
      <c r="V1247">
        <v>34.595548000000001</v>
      </c>
      <c r="W1247" t="e">
        <f t="shared" si="1624"/>
        <v>#REF!</v>
      </c>
      <c r="X1247">
        <f t="shared" si="1625"/>
        <v>-2.0656475031183778E-2</v>
      </c>
      <c r="Y1247">
        <v>55.640250999999999</v>
      </c>
      <c r="Z1247" t="e">
        <f t="shared" si="1626"/>
        <v>#REF!</v>
      </c>
      <c r="AA1247">
        <f t="shared" si="1627"/>
        <v>8.7396193522969374E-4</v>
      </c>
      <c r="AB1247">
        <v>82.130730999999997</v>
      </c>
      <c r="AC1247" t="e">
        <f t="shared" si="1628"/>
        <v>#REF!</v>
      </c>
      <c r="AD1247">
        <f t="shared" si="1629"/>
        <v>-1.408326361511973E-3</v>
      </c>
      <c r="AE1247">
        <f>(C1247*'10Stocks'!$D$3)+(F1247*'10Stocks'!$D$4)+('10Stocks_'!I1247*'10Stocks'!$D$5)+('10Stocks_'!L1247*'10Stocks'!$D$6)+('10Stocks_'!O1247*'10Stocks'!$D$7)+('10Stocks_'!R1247*'10Stocks'!$D$8)+('10Stocks_'!U1247*'10Stocks'!$D$9)+('10Stocks_'!X1247*'10Stocks'!$D$10)+('10Stocks_'!AA1247*'10Stocks'!$D$11)+('10Stocks_'!AD1247*'10Stocks'!$D$12)</f>
        <v>1.2374334371518779E-3</v>
      </c>
      <c r="AF1247">
        <f t="shared" si="1630"/>
        <v>455371.34685840906</v>
      </c>
      <c r="AG1247">
        <f t="shared" si="1606"/>
        <v>331926.76454285608</v>
      </c>
    </row>
    <row r="1248" spans="1:33" x14ac:dyDescent="0.35">
      <c r="A1248">
        <v>124.618308</v>
      </c>
      <c r="B1248" t="e">
        <f t="shared" ref="B1248:B1311" si="1658">(#REF!-#REF!)/#REF!</f>
        <v>#REF!</v>
      </c>
      <c r="C1248">
        <f t="shared" si="1611"/>
        <v>-1.1042838298293233E-2</v>
      </c>
      <c r="D1248">
        <v>207.60000600000001</v>
      </c>
      <c r="E1248" t="e">
        <f t="shared" si="1612"/>
        <v>#REF!</v>
      </c>
      <c r="F1248">
        <f t="shared" si="1613"/>
        <v>4.0141315662014856E-3</v>
      </c>
      <c r="G1248">
        <v>60.640827000000002</v>
      </c>
      <c r="H1248" t="e">
        <f t="shared" si="1614"/>
        <v>#REF!</v>
      </c>
      <c r="I1248">
        <f t="shared" si="1615"/>
        <v>-8.121207636525022E-3</v>
      </c>
      <c r="J1248">
        <v>107.83462900000001</v>
      </c>
      <c r="K1248" t="e">
        <f t="shared" si="1616"/>
        <v>#REF!</v>
      </c>
      <c r="L1248">
        <f t="shared" si="1617"/>
        <v>-6.0568203235813996E-3</v>
      </c>
      <c r="M1248">
        <v>532.330017</v>
      </c>
      <c r="N1248" t="e">
        <f t="shared" si="1618"/>
        <v>#REF!</v>
      </c>
      <c r="O1248">
        <f t="shared" si="1619"/>
        <v>-4.2647314191111736E-3</v>
      </c>
      <c r="P1248">
        <v>44.726868000000003</v>
      </c>
      <c r="Q1248" t="e">
        <f t="shared" si="1620"/>
        <v>#REF!</v>
      </c>
      <c r="R1248">
        <f t="shared" si="1621"/>
        <v>-1.0120538712729266E-2</v>
      </c>
      <c r="S1248">
        <v>250.69000199999999</v>
      </c>
      <c r="T1248" t="e">
        <f t="shared" si="1622"/>
        <v>#REF!</v>
      </c>
      <c r="U1248">
        <f t="shared" si="1623"/>
        <v>-2.8638558074244088E-3</v>
      </c>
      <c r="V1248">
        <v>34.315666</v>
      </c>
      <c r="W1248" t="e">
        <f t="shared" si="1624"/>
        <v>#REF!</v>
      </c>
      <c r="X1248">
        <f t="shared" si="1625"/>
        <v>-8.0901161039565149E-3</v>
      </c>
      <c r="Y1248">
        <v>55.475062000000001</v>
      </c>
      <c r="Z1248" t="e">
        <f t="shared" si="1626"/>
        <v>#REF!</v>
      </c>
      <c r="AA1248">
        <f t="shared" si="1627"/>
        <v>-2.968875895257878E-3</v>
      </c>
      <c r="AB1248">
        <v>81.097943999999998</v>
      </c>
      <c r="AC1248" t="e">
        <f t="shared" si="1628"/>
        <v>#REF!</v>
      </c>
      <c r="AD1248">
        <f t="shared" si="1629"/>
        <v>-1.2574915472260913E-2</v>
      </c>
      <c r="AE1248">
        <f>(C1248*'10Stocks'!$D$3)+(F1248*'10Stocks'!$D$4)+('10Stocks_'!I1248*'10Stocks'!$D$5)+('10Stocks_'!L1248*'10Stocks'!$D$6)+('10Stocks_'!O1248*'10Stocks'!$D$7)+('10Stocks_'!R1248*'10Stocks'!$D$8)+('10Stocks_'!U1248*'10Stocks'!$D$9)+('10Stocks_'!X1248*'10Stocks'!$D$10)+('10Stocks_'!AA1248*'10Stocks'!$D$11)+('10Stocks_'!AD1248*'10Stocks'!$D$12)</f>
        <v>-6.4637946474567195E-3</v>
      </c>
      <c r="AF1248">
        <f t="shared" si="1630"/>
        <v>452427.91998398054</v>
      </c>
      <c r="AG1248">
        <f t="shared" si="1606"/>
        <v>329781.25809885631</v>
      </c>
    </row>
    <row r="1249" spans="1:33" x14ac:dyDescent="0.35">
      <c r="A1249">
        <v>124.373324</v>
      </c>
      <c r="B1249" t="e">
        <f t="shared" ref="B1249:B1312" si="1659">(#REF!-#REF!)/#REF!</f>
        <v>#REF!</v>
      </c>
      <c r="C1249">
        <f t="shared" si="1611"/>
        <v>-1.9658748696861003E-3</v>
      </c>
      <c r="D1249">
        <v>205.729996</v>
      </c>
      <c r="E1249" t="e">
        <f t="shared" si="1612"/>
        <v>#REF!</v>
      </c>
      <c r="F1249">
        <f t="shared" si="1613"/>
        <v>-9.0077550383115476E-3</v>
      </c>
      <c r="G1249">
        <v>60.411672000000003</v>
      </c>
      <c r="H1249" t="e">
        <f t="shared" si="1614"/>
        <v>#REF!</v>
      </c>
      <c r="I1249">
        <f t="shared" si="1615"/>
        <v>-3.7788897568959384E-3</v>
      </c>
      <c r="J1249">
        <v>108.06020700000001</v>
      </c>
      <c r="K1249" t="e">
        <f t="shared" si="1616"/>
        <v>#REF!</v>
      </c>
      <c r="L1249">
        <f t="shared" si="1617"/>
        <v>2.0918883116850962E-3</v>
      </c>
      <c r="M1249">
        <v>527.20001200000002</v>
      </c>
      <c r="N1249" t="e">
        <f t="shared" si="1618"/>
        <v>#REF!</v>
      </c>
      <c r="O1249">
        <f t="shared" si="1619"/>
        <v>-9.6368884642475134E-3</v>
      </c>
      <c r="P1249">
        <v>44.250117000000003</v>
      </c>
      <c r="Q1249" t="e">
        <f t="shared" si="1620"/>
        <v>#REF!</v>
      </c>
      <c r="R1249">
        <f t="shared" si="1621"/>
        <v>-1.065916352560166E-2</v>
      </c>
      <c r="S1249">
        <v>250.38000500000001</v>
      </c>
      <c r="T1249" t="e">
        <f t="shared" si="1622"/>
        <v>#REF!</v>
      </c>
      <c r="U1249">
        <f t="shared" si="1623"/>
        <v>-1.2365750429886766E-3</v>
      </c>
      <c r="V1249">
        <v>34.365644000000003</v>
      </c>
      <c r="W1249" t="e">
        <f t="shared" si="1624"/>
        <v>#REF!</v>
      </c>
      <c r="X1249">
        <f t="shared" si="1625"/>
        <v>1.4564193508586709E-3</v>
      </c>
      <c r="Y1249">
        <v>55.368172999999999</v>
      </c>
      <c r="Z1249" t="e">
        <f t="shared" si="1626"/>
        <v>#REF!</v>
      </c>
      <c r="AA1249">
        <f t="shared" si="1627"/>
        <v>-1.9267937005640922E-3</v>
      </c>
      <c r="AB1249">
        <v>80.808381999999995</v>
      </c>
      <c r="AC1249" t="e">
        <f t="shared" si="1628"/>
        <v>#REF!</v>
      </c>
      <c r="AD1249">
        <f t="shared" si="1629"/>
        <v>-3.5705220837658185E-3</v>
      </c>
      <c r="AE1249">
        <f>(C1249*'10Stocks'!$D$3)+(F1249*'10Stocks'!$D$4)+('10Stocks_'!I1249*'10Stocks'!$D$5)+('10Stocks_'!L1249*'10Stocks'!$D$6)+('10Stocks_'!O1249*'10Stocks'!$D$7)+('10Stocks_'!R1249*'10Stocks'!$D$8)+('10Stocks_'!U1249*'10Stocks'!$D$9)+('10Stocks_'!X1249*'10Stocks'!$D$10)+('10Stocks_'!AA1249*'10Stocks'!$D$11)+('10Stocks_'!AD1249*'10Stocks'!$D$12)</f>
        <v>-2.4720480040493079E-3</v>
      </c>
      <c r="AF1249">
        <f t="shared" si="1630"/>
        <v>451309.49644740793</v>
      </c>
      <c r="AG1249">
        <f t="shared" si="1606"/>
        <v>328966.02299800015</v>
      </c>
    </row>
    <row r="1250" spans="1:33" x14ac:dyDescent="0.35">
      <c r="A1250">
        <v>125.03968</v>
      </c>
      <c r="B1250" t="e">
        <f t="shared" ref="B1250:B1313" si="1660">(#REF!-#REF!)/#REF!</f>
        <v>#REF!</v>
      </c>
      <c r="C1250">
        <f t="shared" si="1611"/>
        <v>5.3577083780442141E-3</v>
      </c>
      <c r="D1250">
        <v>205</v>
      </c>
      <c r="E1250" t="e">
        <f t="shared" si="1612"/>
        <v>#REF!</v>
      </c>
      <c r="F1250">
        <f t="shared" si="1613"/>
        <v>-3.5483206833873651E-3</v>
      </c>
      <c r="G1250">
        <v>60.564442999999997</v>
      </c>
      <c r="H1250" t="e">
        <f t="shared" si="1614"/>
        <v>#REF!</v>
      </c>
      <c r="I1250">
        <f t="shared" si="1615"/>
        <v>2.5288325077311917E-3</v>
      </c>
      <c r="J1250">
        <v>108.92327400000001</v>
      </c>
      <c r="K1250" t="e">
        <f t="shared" si="1616"/>
        <v>#REF!</v>
      </c>
      <c r="L1250">
        <f t="shared" si="1617"/>
        <v>7.9869086314076822E-3</v>
      </c>
      <c r="M1250">
        <v>528.15002400000003</v>
      </c>
      <c r="N1250" t="e">
        <f t="shared" si="1618"/>
        <v>#REF!</v>
      </c>
      <c r="O1250">
        <f t="shared" si="1619"/>
        <v>1.8019954066313929E-3</v>
      </c>
      <c r="P1250">
        <v>44.590654999999998</v>
      </c>
      <c r="Q1250" t="e">
        <f t="shared" si="1620"/>
        <v>#REF!</v>
      </c>
      <c r="R1250">
        <f t="shared" si="1621"/>
        <v>7.6957536632048925E-3</v>
      </c>
      <c r="S1250">
        <v>253.11999499999999</v>
      </c>
      <c r="T1250" t="e">
        <f t="shared" si="1622"/>
        <v>#REF!</v>
      </c>
      <c r="U1250">
        <f t="shared" si="1623"/>
        <v>1.0943325925726288E-2</v>
      </c>
      <c r="V1250">
        <v>34.545569</v>
      </c>
      <c r="W1250" t="e">
        <f t="shared" si="1624"/>
        <v>#REF!</v>
      </c>
      <c r="X1250">
        <f t="shared" si="1625"/>
        <v>5.2356068170873564E-3</v>
      </c>
      <c r="Y1250">
        <v>55.601385000000001</v>
      </c>
      <c r="Z1250" t="e">
        <f t="shared" si="1626"/>
        <v>#REF!</v>
      </c>
      <c r="AA1250">
        <f t="shared" si="1627"/>
        <v>4.2120226723031257E-3</v>
      </c>
      <c r="AB1250">
        <v>81.734994</v>
      </c>
      <c r="AC1250" t="e">
        <f t="shared" si="1628"/>
        <v>#REF!</v>
      </c>
      <c r="AD1250">
        <f t="shared" si="1629"/>
        <v>1.1466780760441483E-2</v>
      </c>
      <c r="AE1250">
        <f>(C1250*'10Stocks'!$D$3)+(F1250*'10Stocks'!$D$4)+('10Stocks_'!I1250*'10Stocks'!$D$5)+('10Stocks_'!L1250*'10Stocks'!$D$6)+('10Stocks_'!O1250*'10Stocks'!$D$7)+('10Stocks_'!R1250*'10Stocks'!$D$8)+('10Stocks_'!U1250*'10Stocks'!$D$9)+('10Stocks_'!X1250*'10Stocks'!$D$10)+('10Stocks_'!AA1250*'10Stocks'!$D$11)+('10Stocks_'!AD1250*'10Stocks'!$D$12)</f>
        <v>6.9232959711634217E-3</v>
      </c>
      <c r="AF1250">
        <f t="shared" si="1630"/>
        <v>454434.04566591006</v>
      </c>
      <c r="AG1250">
        <f t="shared" si="1606"/>
        <v>331243.55213967187</v>
      </c>
    </row>
    <row r="1251" spans="1:33" x14ac:dyDescent="0.35">
      <c r="A1251">
        <v>124.745705</v>
      </c>
      <c r="B1251" t="e">
        <f t="shared" ref="B1251:B1314" si="1661">(#REF!-#REF!)/#REF!</f>
        <v>#REF!</v>
      </c>
      <c r="C1251">
        <f t="shared" si="1611"/>
        <v>-2.351053681519364E-3</v>
      </c>
      <c r="D1251">
        <v>209.509995</v>
      </c>
      <c r="E1251" t="e">
        <f t="shared" si="1612"/>
        <v>#REF!</v>
      </c>
      <c r="F1251">
        <f t="shared" si="1613"/>
        <v>2.1999975609756115E-2</v>
      </c>
      <c r="G1251">
        <v>60.239803000000002</v>
      </c>
      <c r="H1251" t="e">
        <f t="shared" si="1614"/>
        <v>#REF!</v>
      </c>
      <c r="I1251">
        <f t="shared" si="1615"/>
        <v>-5.3602408264531581E-3</v>
      </c>
      <c r="J1251">
        <v>109.345001</v>
      </c>
      <c r="K1251" t="e">
        <f t="shared" si="1616"/>
        <v>#REF!</v>
      </c>
      <c r="L1251">
        <f t="shared" si="1617"/>
        <v>3.8717804240808069E-3</v>
      </c>
      <c r="M1251">
        <v>529.26000999999997</v>
      </c>
      <c r="N1251" t="e">
        <f t="shared" si="1618"/>
        <v>#REF!</v>
      </c>
      <c r="O1251">
        <f t="shared" si="1619"/>
        <v>2.1016490572003366E-3</v>
      </c>
      <c r="P1251">
        <v>44.726868000000003</v>
      </c>
      <c r="Q1251" t="e">
        <f t="shared" si="1620"/>
        <v>#REF!</v>
      </c>
      <c r="R1251">
        <f t="shared" si="1621"/>
        <v>3.0547431967528852E-3</v>
      </c>
      <c r="S1251">
        <v>260.41000400000001</v>
      </c>
      <c r="T1251" t="e">
        <f t="shared" si="1622"/>
        <v>#REF!</v>
      </c>
      <c r="U1251">
        <f t="shared" si="1623"/>
        <v>2.8800605025296504E-2</v>
      </c>
      <c r="V1251">
        <v>34.715496999999999</v>
      </c>
      <c r="W1251" t="e">
        <f t="shared" si="1624"/>
        <v>#REF!</v>
      </c>
      <c r="X1251">
        <f t="shared" si="1625"/>
        <v>4.9189521237875322E-3</v>
      </c>
      <c r="Y1251">
        <v>55.552796999999998</v>
      </c>
      <c r="Z1251" t="e">
        <f t="shared" si="1626"/>
        <v>#REF!</v>
      </c>
      <c r="AA1251">
        <f t="shared" si="1627"/>
        <v>-8.7386312409308325E-4</v>
      </c>
      <c r="AB1251">
        <v>81.783258000000004</v>
      </c>
      <c r="AC1251" t="e">
        <f t="shared" si="1628"/>
        <v>#REF!</v>
      </c>
      <c r="AD1251">
        <f t="shared" si="1629"/>
        <v>5.9049371191001974E-4</v>
      </c>
      <c r="AE1251">
        <f>(C1251*'10Stocks'!$D$3)+(F1251*'10Stocks'!$D$4)+('10Stocks_'!I1251*'10Stocks'!$D$5)+('10Stocks_'!L1251*'10Stocks'!$D$6)+('10Stocks_'!O1251*'10Stocks'!$D$7)+('10Stocks_'!R1251*'10Stocks'!$D$8)+('10Stocks_'!U1251*'10Stocks'!$D$9)+('10Stocks_'!X1251*'10Stocks'!$D$10)+('10Stocks_'!AA1251*'10Stocks'!$D$11)+('10Stocks_'!AD1251*'10Stocks'!$D$12)</f>
        <v>6.5916915189234756E-3</v>
      </c>
      <c r="AF1251">
        <f t="shared" si="1630"/>
        <v>457429.53471063613</v>
      </c>
      <c r="AG1251">
        <f t="shared" si="1606"/>
        <v>333427.00745300902</v>
      </c>
    </row>
    <row r="1252" spans="1:33" x14ac:dyDescent="0.35">
      <c r="A1252">
        <v>125.314061</v>
      </c>
      <c r="B1252" t="e">
        <f t="shared" ref="B1252:B1315" si="1662">(#REF!-#REF!)/#REF!</f>
        <v>#REF!</v>
      </c>
      <c r="C1252">
        <f t="shared" si="1611"/>
        <v>4.5561167817360472E-3</v>
      </c>
      <c r="D1252">
        <v>210.699997</v>
      </c>
      <c r="E1252" t="e">
        <f t="shared" si="1612"/>
        <v>#REF!</v>
      </c>
      <c r="F1252">
        <f t="shared" si="1613"/>
        <v>5.679929494533149E-3</v>
      </c>
      <c r="G1252">
        <v>60.087032000000001</v>
      </c>
      <c r="H1252" t="e">
        <f t="shared" si="1614"/>
        <v>#REF!</v>
      </c>
      <c r="I1252">
        <f t="shared" si="1615"/>
        <v>-2.5360474701419809E-3</v>
      </c>
      <c r="J1252">
        <v>111.04172</v>
      </c>
      <c r="K1252" t="e">
        <f t="shared" si="1616"/>
        <v>#REF!</v>
      </c>
      <c r="L1252">
        <f t="shared" si="1617"/>
        <v>1.5517115409784501E-2</v>
      </c>
      <c r="M1252">
        <v>536.72997999999995</v>
      </c>
      <c r="N1252" t="e">
        <f t="shared" si="1618"/>
        <v>#REF!</v>
      </c>
      <c r="O1252">
        <f t="shared" si="1619"/>
        <v>1.4113989076937799E-2</v>
      </c>
      <c r="P1252">
        <v>45.456586000000001</v>
      </c>
      <c r="Q1252" t="e">
        <f t="shared" si="1620"/>
        <v>#REF!</v>
      </c>
      <c r="R1252">
        <f t="shared" si="1621"/>
        <v>1.6314980964014701E-2</v>
      </c>
      <c r="S1252">
        <v>261.89001500000001</v>
      </c>
      <c r="T1252" t="e">
        <f t="shared" si="1622"/>
        <v>#REF!</v>
      </c>
      <c r="U1252">
        <f t="shared" si="1623"/>
        <v>5.6833876474269027E-3</v>
      </c>
      <c r="V1252">
        <v>35.355229000000001</v>
      </c>
      <c r="W1252" t="e">
        <f t="shared" si="1624"/>
        <v>#REF!</v>
      </c>
      <c r="X1252">
        <f t="shared" si="1625"/>
        <v>1.8427850824085917E-2</v>
      </c>
      <c r="Y1252">
        <v>56.067807000000002</v>
      </c>
      <c r="Z1252" t="e">
        <f t="shared" si="1626"/>
        <v>#REF!</v>
      </c>
      <c r="AA1252">
        <f t="shared" si="1627"/>
        <v>9.2706403243747338E-3</v>
      </c>
      <c r="AB1252">
        <v>82.507175000000004</v>
      </c>
      <c r="AC1252" t="e">
        <f t="shared" si="1628"/>
        <v>#REF!</v>
      </c>
      <c r="AD1252">
        <f t="shared" si="1629"/>
        <v>8.8516527429122489E-3</v>
      </c>
      <c r="AE1252">
        <f>(C1252*'10Stocks'!$D$3)+(F1252*'10Stocks'!$D$4)+('10Stocks_'!I1252*'10Stocks'!$D$5)+('10Stocks_'!L1252*'10Stocks'!$D$6)+('10Stocks_'!O1252*'10Stocks'!$D$7)+('10Stocks_'!R1252*'10Stocks'!$D$8)+('10Stocks_'!U1252*'10Stocks'!$D$9)+('10Stocks_'!X1252*'10Stocks'!$D$10)+('10Stocks_'!AA1252*'10Stocks'!$D$11)+('10Stocks_'!AD1252*'10Stocks'!$D$12)</f>
        <v>1.1832938928816056E-2</v>
      </c>
      <c r="AF1252">
        <f t="shared" si="1630"/>
        <v>462842.27045910381</v>
      </c>
      <c r="AG1252">
        <f t="shared" si="1606"/>
        <v>337372.42886941839</v>
      </c>
    </row>
    <row r="1253" spans="1:33" x14ac:dyDescent="0.35">
      <c r="A1253">
        <v>124.059746</v>
      </c>
      <c r="B1253" t="e">
        <f t="shared" ref="B1253:B1316" si="1663">(#REF!-#REF!)/#REF!</f>
        <v>#REF!</v>
      </c>
      <c r="C1253">
        <f t="shared" si="1611"/>
        <v>-1.0009371574032632E-2</v>
      </c>
      <c r="D1253">
        <v>210.86999499999999</v>
      </c>
      <c r="E1253" t="e">
        <f t="shared" si="1612"/>
        <v>#REF!</v>
      </c>
      <c r="F1253">
        <f t="shared" si="1613"/>
        <v>8.0682488097041851E-4</v>
      </c>
      <c r="G1253">
        <v>59.533231999999998</v>
      </c>
      <c r="H1253" t="e">
        <f t="shared" si="1614"/>
        <v>#REF!</v>
      </c>
      <c r="I1253">
        <f t="shared" si="1615"/>
        <v>-9.2166309695576668E-3</v>
      </c>
      <c r="J1253">
        <v>110.453265</v>
      </c>
      <c r="K1253" t="e">
        <f t="shared" si="1616"/>
        <v>#REF!</v>
      </c>
      <c r="L1253">
        <f t="shared" si="1617"/>
        <v>-5.2994045841508594E-3</v>
      </c>
      <c r="M1253">
        <v>536.69000200000005</v>
      </c>
      <c r="N1253" t="e">
        <f t="shared" si="1618"/>
        <v>#REF!</v>
      </c>
      <c r="O1253">
        <f t="shared" si="1619"/>
        <v>-7.4484380395344198E-5</v>
      </c>
      <c r="P1253">
        <v>44.853349999999999</v>
      </c>
      <c r="Q1253" t="e">
        <f t="shared" si="1620"/>
        <v>#REF!</v>
      </c>
      <c r="R1253">
        <f t="shared" si="1621"/>
        <v>-1.3270596256392913E-2</v>
      </c>
      <c r="S1253">
        <v>262.51001000000002</v>
      </c>
      <c r="T1253" t="e">
        <f t="shared" si="1622"/>
        <v>#REF!</v>
      </c>
      <c r="U1253">
        <f t="shared" si="1623"/>
        <v>2.3673869353133497E-3</v>
      </c>
      <c r="V1253">
        <v>34.755481000000003</v>
      </c>
      <c r="W1253" t="e">
        <f t="shared" si="1624"/>
        <v>#REF!</v>
      </c>
      <c r="X1253">
        <f t="shared" si="1625"/>
        <v>-1.6963487918576291E-2</v>
      </c>
      <c r="Y1253">
        <v>55.436191999999998</v>
      </c>
      <c r="Z1253" t="e">
        <f t="shared" si="1626"/>
        <v>#REF!</v>
      </c>
      <c r="AA1253">
        <f t="shared" si="1627"/>
        <v>-1.1265198940276076E-2</v>
      </c>
      <c r="AB1253">
        <v>82.246561</v>
      </c>
      <c r="AC1253" t="e">
        <f t="shared" si="1628"/>
        <v>#REF!</v>
      </c>
      <c r="AD1253">
        <f t="shared" si="1629"/>
        <v>-3.1586828660659376E-3</v>
      </c>
      <c r="AE1253">
        <f>(C1253*'10Stocks'!$D$3)+(F1253*'10Stocks'!$D$4)+('10Stocks_'!I1253*'10Stocks'!$D$5)+('10Stocks_'!L1253*'10Stocks'!$D$6)+('10Stocks_'!O1253*'10Stocks'!$D$7)+('10Stocks_'!R1253*'10Stocks'!$D$8)+('10Stocks_'!U1253*'10Stocks'!$D$9)+('10Stocks_'!X1253*'10Stocks'!$D$10)+('10Stocks_'!AA1253*'10Stocks'!$D$11)+('10Stocks_'!AD1253*'10Stocks'!$D$12)</f>
        <v>-4.6980785688526157E-3</v>
      </c>
      <c r="AF1253">
        <f t="shared" si="1630"/>
        <v>460667.8011075008</v>
      </c>
      <c r="AG1253">
        <f t="shared" si="1606"/>
        <v>335787.42669162521</v>
      </c>
    </row>
    <row r="1254" spans="1:33" x14ac:dyDescent="0.35">
      <c r="A1254">
        <v>125.049482</v>
      </c>
      <c r="B1254" t="e">
        <f t="shared" ref="B1254:B1317" si="1664">(#REF!-#REF!)/#REF!</f>
        <v>#REF!</v>
      </c>
      <c r="C1254">
        <f t="shared" si="1611"/>
        <v>7.9778980040793694E-3</v>
      </c>
      <c r="D1254">
        <v>209.63999899999999</v>
      </c>
      <c r="E1254" t="e">
        <f t="shared" si="1612"/>
        <v>#REF!</v>
      </c>
      <c r="F1254">
        <f t="shared" si="1613"/>
        <v>-5.832958833237512E-3</v>
      </c>
      <c r="G1254">
        <v>59.752845000000001</v>
      </c>
      <c r="H1254" t="e">
        <f t="shared" si="1614"/>
        <v>#REF!</v>
      </c>
      <c r="I1254">
        <f t="shared" si="1615"/>
        <v>3.6889144536954169E-3</v>
      </c>
      <c r="J1254">
        <v>111.345754</v>
      </c>
      <c r="K1254" t="e">
        <f t="shared" si="1616"/>
        <v>#REF!</v>
      </c>
      <c r="L1254">
        <f t="shared" si="1617"/>
        <v>8.0802409960447769E-3</v>
      </c>
      <c r="M1254">
        <v>538.19000200000005</v>
      </c>
      <c r="N1254" t="e">
        <f t="shared" si="1618"/>
        <v>#REF!</v>
      </c>
      <c r="O1254">
        <f t="shared" si="1619"/>
        <v>2.7949095276792579E-3</v>
      </c>
      <c r="P1254">
        <v>44.979835000000001</v>
      </c>
      <c r="Q1254" t="e">
        <f t="shared" si="1620"/>
        <v>#REF!</v>
      </c>
      <c r="R1254">
        <f t="shared" si="1621"/>
        <v>2.8199677393104952E-3</v>
      </c>
      <c r="S1254">
        <v>259.790009</v>
      </c>
      <c r="T1254" t="e">
        <f t="shared" si="1622"/>
        <v>#REF!</v>
      </c>
      <c r="U1254">
        <f t="shared" si="1623"/>
        <v>-1.0361513452382348E-2</v>
      </c>
      <c r="V1254">
        <v>35.555146000000001</v>
      </c>
      <c r="W1254" t="e">
        <f t="shared" si="1624"/>
        <v>#REF!</v>
      </c>
      <c r="X1254">
        <f t="shared" si="1625"/>
        <v>2.3008313422564843E-2</v>
      </c>
      <c r="Y1254">
        <v>56.271866000000003</v>
      </c>
      <c r="Z1254" t="e">
        <f t="shared" si="1626"/>
        <v>#REF!</v>
      </c>
      <c r="AA1254">
        <f t="shared" si="1627"/>
        <v>1.5074520270079238E-2</v>
      </c>
      <c r="AB1254">
        <v>82.207950999999994</v>
      </c>
      <c r="AC1254" t="e">
        <f t="shared" si="1628"/>
        <v>#REF!</v>
      </c>
      <c r="AD1254">
        <f t="shared" si="1629"/>
        <v>-4.6944212050404862E-4</v>
      </c>
      <c r="AE1254">
        <f>(C1254*'10Stocks'!$D$3)+(F1254*'10Stocks'!$D$4)+('10Stocks_'!I1254*'10Stocks'!$D$5)+('10Stocks_'!L1254*'10Stocks'!$D$6)+('10Stocks_'!O1254*'10Stocks'!$D$7)+('10Stocks_'!R1254*'10Stocks'!$D$8)+('10Stocks_'!U1254*'10Stocks'!$D$9)+('10Stocks_'!X1254*'10Stocks'!$D$10)+('10Stocks_'!AA1254*'10Stocks'!$D$11)+('10Stocks_'!AD1254*'10Stocks'!$D$12)</f>
        <v>3.5305768794588522E-3</v>
      </c>
      <c r="AF1254">
        <f t="shared" si="1630"/>
        <v>462294.22419520211</v>
      </c>
      <c r="AG1254">
        <f t="shared" si="1606"/>
        <v>336972.95001671562</v>
      </c>
    </row>
    <row r="1255" spans="1:33" x14ac:dyDescent="0.35">
      <c r="A1255">
        <v>124.481118</v>
      </c>
      <c r="B1255" t="e">
        <f t="shared" ref="B1255:B1318" si="1665">(#REF!-#REF!)/#REF!</f>
        <v>#REF!</v>
      </c>
      <c r="C1255">
        <f t="shared" si="1611"/>
        <v>-4.5451127898314889E-3</v>
      </c>
      <c r="D1255">
        <v>211.979996</v>
      </c>
      <c r="E1255" t="e">
        <f t="shared" si="1612"/>
        <v>#REF!</v>
      </c>
      <c r="F1255">
        <f t="shared" si="1613"/>
        <v>1.116197772925963E-2</v>
      </c>
      <c r="G1255">
        <v>60.316186999999999</v>
      </c>
      <c r="H1255" t="e">
        <f t="shared" si="1614"/>
        <v>#REF!</v>
      </c>
      <c r="I1255">
        <f t="shared" si="1615"/>
        <v>9.4278690830536804E-3</v>
      </c>
      <c r="J1255">
        <v>112.208828</v>
      </c>
      <c r="K1255" t="e">
        <f t="shared" si="1616"/>
        <v>#REF!</v>
      </c>
      <c r="L1255">
        <f t="shared" si="1617"/>
        <v>7.7512969196831469E-3</v>
      </c>
      <c r="M1255">
        <v>540.47997999999995</v>
      </c>
      <c r="N1255" t="e">
        <f t="shared" si="1618"/>
        <v>#REF!</v>
      </c>
      <c r="O1255">
        <f t="shared" si="1619"/>
        <v>4.2549619864545628E-3</v>
      </c>
      <c r="P1255">
        <v>44.668489000000001</v>
      </c>
      <c r="Q1255" t="e">
        <f t="shared" si="1620"/>
        <v>#REF!</v>
      </c>
      <c r="R1255">
        <f t="shared" si="1621"/>
        <v>-6.921901781098137E-3</v>
      </c>
      <c r="S1255">
        <v>267.67001299999998</v>
      </c>
      <c r="T1255" t="e">
        <f t="shared" si="1622"/>
        <v>#REF!</v>
      </c>
      <c r="U1255">
        <f t="shared" si="1623"/>
        <v>3.0332205731591417E-2</v>
      </c>
      <c r="V1255">
        <v>35.215288000000001</v>
      </c>
      <c r="W1255" t="e">
        <f t="shared" si="1624"/>
        <v>#REF!</v>
      </c>
      <c r="X1255">
        <f t="shared" si="1625"/>
        <v>-9.5586163533121077E-3</v>
      </c>
      <c r="Y1255">
        <v>56.252431000000001</v>
      </c>
      <c r="Z1255" t="e">
        <f t="shared" si="1626"/>
        <v>#REF!</v>
      </c>
      <c r="AA1255">
        <f t="shared" si="1627"/>
        <v>-3.4537685315076314E-4</v>
      </c>
      <c r="AB1255">
        <v>82.111429999999999</v>
      </c>
      <c r="AC1255" t="e">
        <f t="shared" si="1628"/>
        <v>#REF!</v>
      </c>
      <c r="AD1255">
        <f t="shared" si="1629"/>
        <v>-1.1741078426829499E-3</v>
      </c>
      <c r="AE1255">
        <f>(C1255*'10Stocks'!$D$3)+(F1255*'10Stocks'!$D$4)+('10Stocks_'!I1255*'10Stocks'!$D$5)+('10Stocks_'!L1255*'10Stocks'!$D$6)+('10Stocks_'!O1255*'10Stocks'!$D$7)+('10Stocks_'!R1255*'10Stocks'!$D$8)+('10Stocks_'!U1255*'10Stocks'!$D$9)+('10Stocks_'!X1255*'10Stocks'!$D$10)+('10Stocks_'!AA1255*'10Stocks'!$D$11)+('10Stocks_'!AD1255*'10Stocks'!$D$12)</f>
        <v>7.3651277160263909E-3</v>
      </c>
      <c r="AF1255">
        <f t="shared" si="1630"/>
        <v>465699.0801987811</v>
      </c>
      <c r="AG1255">
        <f t="shared" si="1606"/>
        <v>339454.79883043491</v>
      </c>
    </row>
    <row r="1256" spans="1:33" x14ac:dyDescent="0.35">
      <c r="A1256">
        <v>125.539449</v>
      </c>
      <c r="B1256" t="e">
        <f t="shared" ref="B1256:B1319" si="1666">(#REF!-#REF!)/#REF!</f>
        <v>#REF!</v>
      </c>
      <c r="C1256">
        <f t="shared" si="1611"/>
        <v>8.5019400291698032E-3</v>
      </c>
      <c r="D1256">
        <v>210.320007</v>
      </c>
      <c r="E1256" t="e">
        <f t="shared" si="1612"/>
        <v>#REF!</v>
      </c>
      <c r="F1256">
        <f t="shared" si="1613"/>
        <v>-7.8308757020638681E-3</v>
      </c>
      <c r="G1256">
        <v>59.991551000000001</v>
      </c>
      <c r="H1256" t="e">
        <f t="shared" si="1614"/>
        <v>#REF!</v>
      </c>
      <c r="I1256">
        <f t="shared" si="1615"/>
        <v>-5.382236778329475E-3</v>
      </c>
      <c r="J1256">
        <v>111.58113400000001</v>
      </c>
      <c r="K1256" t="e">
        <f t="shared" si="1616"/>
        <v>#REF!</v>
      </c>
      <c r="L1256">
        <f t="shared" si="1617"/>
        <v>-5.5939805377879098E-3</v>
      </c>
      <c r="M1256">
        <v>537.84002699999996</v>
      </c>
      <c r="N1256" t="e">
        <f t="shared" si="1618"/>
        <v>#REF!</v>
      </c>
      <c r="O1256">
        <f t="shared" si="1619"/>
        <v>-4.8844602902775262E-3</v>
      </c>
      <c r="P1256">
        <v>44.405790000000003</v>
      </c>
      <c r="Q1256" t="e">
        <f t="shared" si="1620"/>
        <v>#REF!</v>
      </c>
      <c r="R1256">
        <f t="shared" si="1621"/>
        <v>-5.8810809561970585E-3</v>
      </c>
      <c r="S1256">
        <v>265.17001299999998</v>
      </c>
      <c r="T1256" t="e">
        <f t="shared" si="1622"/>
        <v>#REF!</v>
      </c>
      <c r="U1256">
        <f t="shared" si="1623"/>
        <v>-9.3398583277238458E-3</v>
      </c>
      <c r="V1256">
        <v>34.975389999999997</v>
      </c>
      <c r="W1256" t="e">
        <f t="shared" si="1624"/>
        <v>#REF!</v>
      </c>
      <c r="X1256">
        <f t="shared" si="1625"/>
        <v>-6.8123253741387462E-3</v>
      </c>
      <c r="Y1256">
        <v>55.912332999999997</v>
      </c>
      <c r="Z1256" t="e">
        <f t="shared" si="1626"/>
        <v>#REF!</v>
      </c>
      <c r="AA1256">
        <f t="shared" si="1627"/>
        <v>-6.045925375207423E-3</v>
      </c>
      <c r="AB1256">
        <v>81.734994</v>
      </c>
      <c r="AC1256" t="e">
        <f t="shared" si="1628"/>
        <v>#REF!</v>
      </c>
      <c r="AD1256">
        <f t="shared" si="1629"/>
        <v>-4.5844531023269018E-3</v>
      </c>
      <c r="AE1256">
        <f>(C1256*'10Stocks'!$D$3)+(F1256*'10Stocks'!$D$4)+('10Stocks_'!I1256*'10Stocks'!$D$5)+('10Stocks_'!L1256*'10Stocks'!$D$6)+('10Stocks_'!O1256*'10Stocks'!$D$7)+('10Stocks_'!R1256*'10Stocks'!$D$8)+('10Stocks_'!U1256*'10Stocks'!$D$9)+('10Stocks_'!X1256*'10Stocks'!$D$10)+('10Stocks_'!AA1256*'10Stocks'!$D$11)+('10Stocks_'!AD1256*'10Stocks'!$D$12)</f>
        <v>-3.7181012060223148E-3</v>
      </c>
      <c r="AF1256">
        <f t="shared" si="1630"/>
        <v>463967.56388705055</v>
      </c>
      <c r="AG1256">
        <f t="shared" si="1606"/>
        <v>338192.67153351341</v>
      </c>
    </row>
    <row r="1257" spans="1:33" x14ac:dyDescent="0.35">
      <c r="A1257">
        <v>124.941688</v>
      </c>
      <c r="B1257" t="e">
        <f t="shared" ref="B1257:B1320" si="1667">(#REF!-#REF!)/#REF!</f>
        <v>#REF!</v>
      </c>
      <c r="C1257">
        <f t="shared" si="1611"/>
        <v>-4.7615391397807195E-3</v>
      </c>
      <c r="D1257">
        <v>207.550003</v>
      </c>
      <c r="E1257" t="e">
        <f t="shared" si="1612"/>
        <v>#REF!</v>
      </c>
      <c r="F1257">
        <f t="shared" si="1613"/>
        <v>-1.3170425579150918E-2</v>
      </c>
      <c r="G1257">
        <v>59.409108000000003</v>
      </c>
      <c r="H1257" t="e">
        <f t="shared" si="1614"/>
        <v>#REF!</v>
      </c>
      <c r="I1257">
        <f t="shared" si="1615"/>
        <v>-9.7087504872144046E-3</v>
      </c>
      <c r="J1257">
        <v>112.248052</v>
      </c>
      <c r="K1257" t="e">
        <f t="shared" si="1616"/>
        <v>#REF!</v>
      </c>
      <c r="L1257">
        <f t="shared" si="1617"/>
        <v>5.9769781511630404E-3</v>
      </c>
      <c r="M1257">
        <v>535.22997999999995</v>
      </c>
      <c r="N1257" t="e">
        <f t="shared" si="1618"/>
        <v>#REF!</v>
      </c>
      <c r="O1257">
        <f t="shared" si="1619"/>
        <v>-4.8528314535429863E-3</v>
      </c>
      <c r="P1257">
        <v>44.415522000000003</v>
      </c>
      <c r="Q1257" t="e">
        <f t="shared" si="1620"/>
        <v>#REF!</v>
      </c>
      <c r="R1257">
        <f t="shared" si="1621"/>
        <v>2.1916060946105517E-4</v>
      </c>
      <c r="S1257">
        <v>268.790009</v>
      </c>
      <c r="T1257" t="e">
        <f t="shared" si="1622"/>
        <v>#REF!</v>
      </c>
      <c r="U1257">
        <f t="shared" si="1623"/>
        <v>1.3651603961719513E-2</v>
      </c>
      <c r="V1257">
        <v>34.965392000000001</v>
      </c>
      <c r="W1257" t="e">
        <f t="shared" si="1624"/>
        <v>#REF!</v>
      </c>
      <c r="X1257">
        <f t="shared" si="1625"/>
        <v>-2.8585814196770804E-4</v>
      </c>
      <c r="Y1257">
        <v>55.552796999999998</v>
      </c>
      <c r="Z1257" t="e">
        <f t="shared" si="1626"/>
        <v>#REF!</v>
      </c>
      <c r="AA1257">
        <f t="shared" si="1627"/>
        <v>-6.4303523160086796E-3</v>
      </c>
      <c r="AB1257">
        <v>81.011077999999998</v>
      </c>
      <c r="AC1257" t="e">
        <f t="shared" si="1628"/>
        <v>#REF!</v>
      </c>
      <c r="AD1257">
        <f t="shared" si="1629"/>
        <v>-8.8568673535352888E-3</v>
      </c>
      <c r="AE1257">
        <f>(C1257*'10Stocks'!$D$3)+(F1257*'10Stocks'!$D$4)+('10Stocks_'!I1257*'10Stocks'!$D$5)+('10Stocks_'!L1257*'10Stocks'!$D$6)+('10Stocks_'!O1257*'10Stocks'!$D$7)+('10Stocks_'!R1257*'10Stocks'!$D$8)+('10Stocks_'!U1257*'10Stocks'!$D$9)+('10Stocks_'!X1257*'10Stocks'!$D$10)+('10Stocks_'!AA1257*'10Stocks'!$D$11)+('10Stocks_'!AD1257*'10Stocks'!$D$12)</f>
        <v>2.9645184301190916E-3</v>
      </c>
      <c r="AF1257">
        <f t="shared" si="1630"/>
        <v>465343.00428117119</v>
      </c>
      <c r="AG1257">
        <f t="shared" si="1606"/>
        <v>339195.24994120572</v>
      </c>
    </row>
    <row r="1258" spans="1:33" x14ac:dyDescent="0.35">
      <c r="A1258">
        <v>124.206737</v>
      </c>
      <c r="B1258" t="e">
        <f t="shared" ref="B1258:B1321" si="1668">(#REF!-#REF!)/#REF!</f>
        <v>#REF!</v>
      </c>
      <c r="C1258">
        <f t="shared" si="1611"/>
        <v>-5.8823520937222751E-3</v>
      </c>
      <c r="D1258">
        <v>203.36000100000001</v>
      </c>
      <c r="E1258" t="e">
        <f t="shared" si="1612"/>
        <v>#REF!</v>
      </c>
      <c r="F1258">
        <f t="shared" si="1613"/>
        <v>-2.0187915872976366E-2</v>
      </c>
      <c r="G1258">
        <v>59.370913999999999</v>
      </c>
      <c r="H1258" t="e">
        <f t="shared" si="1614"/>
        <v>#REF!</v>
      </c>
      <c r="I1258">
        <f t="shared" si="1615"/>
        <v>-6.4289805529489316E-4</v>
      </c>
      <c r="J1258">
        <v>112.777663</v>
      </c>
      <c r="K1258" t="e">
        <f t="shared" si="1616"/>
        <v>#REF!</v>
      </c>
      <c r="L1258">
        <f t="shared" si="1617"/>
        <v>4.7182199651892645E-3</v>
      </c>
      <c r="M1258">
        <v>531.69000200000005</v>
      </c>
      <c r="N1258" t="e">
        <f t="shared" si="1618"/>
        <v>#REF!</v>
      </c>
      <c r="O1258">
        <f t="shared" si="1619"/>
        <v>-6.6139381803685697E-3</v>
      </c>
      <c r="P1258">
        <v>44.036065000000001</v>
      </c>
      <c r="Q1258" t="e">
        <f t="shared" si="1620"/>
        <v>#REF!</v>
      </c>
      <c r="R1258">
        <f t="shared" si="1621"/>
        <v>-8.5433421226030429E-3</v>
      </c>
      <c r="S1258">
        <v>267.08999599999999</v>
      </c>
      <c r="T1258" t="e">
        <f t="shared" si="1622"/>
        <v>#REF!</v>
      </c>
      <c r="U1258">
        <f t="shared" si="1623"/>
        <v>-6.3246882066960034E-3</v>
      </c>
      <c r="V1258">
        <v>34.885427999999997</v>
      </c>
      <c r="W1258" t="e">
        <f t="shared" si="1624"/>
        <v>#REF!</v>
      </c>
      <c r="X1258">
        <f t="shared" si="1625"/>
        <v>-2.2869470475264204E-3</v>
      </c>
      <c r="Y1258">
        <v>55.815159999999999</v>
      </c>
      <c r="Z1258" t="e">
        <f t="shared" si="1626"/>
        <v>#REF!</v>
      </c>
      <c r="AA1258">
        <f t="shared" si="1627"/>
        <v>4.7227685043473256E-3</v>
      </c>
      <c r="AB1258">
        <v>80.943512999999996</v>
      </c>
      <c r="AC1258" t="e">
        <f t="shared" si="1628"/>
        <v>#REF!</v>
      </c>
      <c r="AD1258">
        <f t="shared" si="1629"/>
        <v>-8.3402173712590112E-4</v>
      </c>
      <c r="AE1258">
        <f>(C1258*'10Stocks'!$D$3)+(F1258*'10Stocks'!$D$4)+('10Stocks_'!I1258*'10Stocks'!$D$5)+('10Stocks_'!L1258*'10Stocks'!$D$6)+('10Stocks_'!O1258*'10Stocks'!$D$7)+('10Stocks_'!R1258*'10Stocks'!$D$8)+('10Stocks_'!U1258*'10Stocks'!$D$9)+('10Stocks_'!X1258*'10Stocks'!$D$10)+('10Stocks_'!AA1258*'10Stocks'!$D$11)+('10Stocks_'!AD1258*'10Stocks'!$D$12)</f>
        <v>-2.2358653660850959E-3</v>
      </c>
      <c r="AF1258">
        <f t="shared" si="1630"/>
        <v>464302.55997454893</v>
      </c>
      <c r="AG1258">
        <f t="shared" si="1606"/>
        <v>338436.85502952163</v>
      </c>
    </row>
    <row r="1259" spans="1:33" x14ac:dyDescent="0.35">
      <c r="A1259">
        <v>122.03128100000001</v>
      </c>
      <c r="B1259" t="e">
        <f t="shared" ref="B1259:B1322" si="1669">(#REF!-#REF!)/#REF!</f>
        <v>#REF!</v>
      </c>
      <c r="C1259">
        <f t="shared" si="1611"/>
        <v>-1.7514798734306954E-2</v>
      </c>
      <c r="D1259">
        <v>200.5</v>
      </c>
      <c r="E1259" t="e">
        <f t="shared" si="1612"/>
        <v>#REF!</v>
      </c>
      <c r="F1259">
        <f t="shared" si="1613"/>
        <v>-1.406373419520199E-2</v>
      </c>
      <c r="G1259">
        <v>58.253768999999998</v>
      </c>
      <c r="H1259" t="e">
        <f t="shared" si="1614"/>
        <v>#REF!</v>
      </c>
      <c r="I1259">
        <f t="shared" si="1615"/>
        <v>-1.8816368567275227E-2</v>
      </c>
      <c r="J1259">
        <v>110.874993</v>
      </c>
      <c r="K1259" t="e">
        <f t="shared" si="1616"/>
        <v>#REF!</v>
      </c>
      <c r="L1259">
        <f t="shared" si="1617"/>
        <v>-1.687098268741391E-2</v>
      </c>
      <c r="M1259">
        <v>521.52002000000005</v>
      </c>
      <c r="N1259" t="e">
        <f t="shared" si="1618"/>
        <v>#REF!</v>
      </c>
      <c r="O1259">
        <f t="shared" si="1619"/>
        <v>-1.9127653259878308E-2</v>
      </c>
      <c r="P1259">
        <v>43.170133</v>
      </c>
      <c r="Q1259" t="e">
        <f t="shared" si="1620"/>
        <v>#REF!</v>
      </c>
      <c r="R1259">
        <f t="shared" si="1621"/>
        <v>-1.9664154824006203E-2</v>
      </c>
      <c r="S1259">
        <v>262.01998900000001</v>
      </c>
      <c r="T1259" t="e">
        <f t="shared" si="1622"/>
        <v>#REF!</v>
      </c>
      <c r="U1259">
        <f t="shared" si="1623"/>
        <v>-1.8982391987455702E-2</v>
      </c>
      <c r="V1259">
        <v>33.995795999999999</v>
      </c>
      <c r="W1259" t="e">
        <f t="shared" si="1624"/>
        <v>#REF!</v>
      </c>
      <c r="X1259">
        <f t="shared" si="1625"/>
        <v>-2.5501536056831493E-2</v>
      </c>
      <c r="Y1259">
        <v>54.474198999999999</v>
      </c>
      <c r="Z1259" t="e">
        <f t="shared" si="1626"/>
        <v>#REF!</v>
      </c>
      <c r="AA1259">
        <f t="shared" si="1627"/>
        <v>-2.402503190889357E-2</v>
      </c>
      <c r="AB1259">
        <v>79.939680999999993</v>
      </c>
      <c r="AC1259" t="e">
        <f t="shared" si="1628"/>
        <v>#REF!</v>
      </c>
      <c r="AD1259">
        <f t="shared" si="1629"/>
        <v>-1.2401636187942607E-2</v>
      </c>
      <c r="AE1259">
        <f>(C1259*'10Stocks'!$D$3)+(F1259*'10Stocks'!$D$4)+('10Stocks_'!I1259*'10Stocks'!$D$5)+('10Stocks_'!L1259*'10Stocks'!$D$6)+('10Stocks_'!O1259*'10Stocks'!$D$7)+('10Stocks_'!R1259*'10Stocks'!$D$8)+('10Stocks_'!U1259*'10Stocks'!$D$9)+('10Stocks_'!X1259*'10Stocks'!$D$10)+('10Stocks_'!AA1259*'10Stocks'!$D$11)+('10Stocks_'!AD1259*'10Stocks'!$D$12)</f>
        <v>-1.8005661097508598E-2</v>
      </c>
      <c r="AF1259">
        <f t="shared" si="1630"/>
        <v>455942.48543294152</v>
      </c>
      <c r="AG1259">
        <f t="shared" si="1606"/>
        <v>332343.07571495342</v>
      </c>
    </row>
    <row r="1260" spans="1:33" x14ac:dyDescent="0.35">
      <c r="A1260">
        <v>122.913224</v>
      </c>
      <c r="B1260" t="e">
        <f t="shared" ref="B1260:B1323" si="1670">(#REF!-#REF!)/#REF!</f>
        <v>#REF!</v>
      </c>
      <c r="C1260">
        <f t="shared" si="1611"/>
        <v>7.2271879207757607E-3</v>
      </c>
      <c r="D1260">
        <v>199.08000200000001</v>
      </c>
      <c r="E1260" t="e">
        <f t="shared" si="1612"/>
        <v>#REF!</v>
      </c>
      <c r="F1260">
        <f t="shared" si="1613"/>
        <v>-7.0822842892767704E-3</v>
      </c>
      <c r="G1260">
        <v>58.6357</v>
      </c>
      <c r="H1260" t="e">
        <f t="shared" si="1614"/>
        <v>#REF!</v>
      </c>
      <c r="I1260">
        <f t="shared" si="1615"/>
        <v>6.5563311448569375E-3</v>
      </c>
      <c r="J1260">
        <v>111.944018</v>
      </c>
      <c r="K1260" t="e">
        <f t="shared" si="1616"/>
        <v>#REF!</v>
      </c>
      <c r="L1260">
        <f t="shared" si="1617"/>
        <v>9.6417142502096594E-3</v>
      </c>
      <c r="M1260">
        <v>520.51000999999997</v>
      </c>
      <c r="N1260" t="e">
        <f t="shared" si="1618"/>
        <v>#REF!</v>
      </c>
      <c r="O1260">
        <f t="shared" si="1619"/>
        <v>-1.9366658254079665E-3</v>
      </c>
      <c r="P1260">
        <v>42.956085000000002</v>
      </c>
      <c r="Q1260" t="e">
        <f t="shared" si="1620"/>
        <v>#REF!</v>
      </c>
      <c r="R1260">
        <f t="shared" si="1621"/>
        <v>-4.9582427740029952E-3</v>
      </c>
      <c r="S1260">
        <v>268.26001000000002</v>
      </c>
      <c r="T1260" t="e">
        <f t="shared" si="1622"/>
        <v>#REF!</v>
      </c>
      <c r="U1260">
        <f t="shared" si="1623"/>
        <v>2.3815057102380126E-2</v>
      </c>
      <c r="V1260">
        <v>34.455607000000001</v>
      </c>
      <c r="W1260" t="e">
        <f t="shared" si="1624"/>
        <v>#REF!</v>
      </c>
      <c r="X1260">
        <f t="shared" si="1625"/>
        <v>1.3525525332602949E-2</v>
      </c>
      <c r="Y1260">
        <v>54.649107999999998</v>
      </c>
      <c r="Z1260" t="e">
        <f t="shared" si="1626"/>
        <v>#REF!</v>
      </c>
      <c r="AA1260">
        <f t="shared" si="1627"/>
        <v>3.2108595116745E-3</v>
      </c>
      <c r="AB1260">
        <v>80.306462999999994</v>
      </c>
      <c r="AC1260" t="e">
        <f t="shared" si="1628"/>
        <v>#REF!</v>
      </c>
      <c r="AD1260">
        <f t="shared" si="1629"/>
        <v>4.5882344714385419E-3</v>
      </c>
      <c r="AE1260">
        <f>(C1260*'10Stocks'!$D$3)+(F1260*'10Stocks'!$D$4)+('10Stocks_'!I1260*'10Stocks'!$D$5)+('10Stocks_'!L1260*'10Stocks'!$D$6)+('10Stocks_'!O1260*'10Stocks'!$D$7)+('10Stocks_'!R1260*'10Stocks'!$D$8)+('10Stocks_'!U1260*'10Stocks'!$D$9)+('10Stocks_'!X1260*'10Stocks'!$D$10)+('10Stocks_'!AA1260*'10Stocks'!$D$11)+('10Stocks_'!AD1260*'10Stocks'!$D$12)</f>
        <v>8.1310844662894829E-3</v>
      </c>
      <c r="AF1260">
        <f t="shared" si="1630"/>
        <v>459649.79229376675</v>
      </c>
      <c r="AG1260">
        <f t="shared" si="1606"/>
        <v>335045.38533537817</v>
      </c>
    </row>
    <row r="1261" spans="1:33" x14ac:dyDescent="0.35">
      <c r="A1261">
        <v>124.059746</v>
      </c>
      <c r="B1261" t="e">
        <f t="shared" ref="B1261:B1324" si="1671">(#REF!-#REF!)/#REF!</f>
        <v>#REF!</v>
      </c>
      <c r="C1261">
        <f t="shared" si="1611"/>
        <v>9.3278978671977927E-3</v>
      </c>
      <c r="D1261">
        <v>198.71000699999999</v>
      </c>
      <c r="E1261" t="e">
        <f t="shared" si="1612"/>
        <v>#REF!</v>
      </c>
      <c r="F1261">
        <f t="shared" si="1613"/>
        <v>-1.8585241927012697E-3</v>
      </c>
      <c r="G1261">
        <v>57.318041999999998</v>
      </c>
      <c r="H1261" t="e">
        <f t="shared" si="1614"/>
        <v>#REF!</v>
      </c>
      <c r="I1261">
        <f t="shared" si="1615"/>
        <v>-2.2471941155303026E-2</v>
      </c>
      <c r="J1261">
        <v>113.57168299999999</v>
      </c>
      <c r="K1261" t="e">
        <f t="shared" si="1616"/>
        <v>#REF!</v>
      </c>
      <c r="L1261">
        <f t="shared" si="1617"/>
        <v>1.4539990872937876E-2</v>
      </c>
      <c r="M1261">
        <v>521.84002699999996</v>
      </c>
      <c r="N1261" t="e">
        <f t="shared" si="1618"/>
        <v>#REF!</v>
      </c>
      <c r="O1261">
        <f t="shared" si="1619"/>
        <v>2.5552188708147959E-3</v>
      </c>
      <c r="P1261">
        <v>43.247971999999997</v>
      </c>
      <c r="Q1261" t="e">
        <f t="shared" si="1620"/>
        <v>#REF!</v>
      </c>
      <c r="R1261">
        <f t="shared" si="1621"/>
        <v>6.7950093682884634E-3</v>
      </c>
      <c r="S1261">
        <v>269.14999399999999</v>
      </c>
      <c r="T1261" t="e">
        <f t="shared" si="1622"/>
        <v>#REF!</v>
      </c>
      <c r="U1261">
        <f t="shared" si="1623"/>
        <v>3.317617113337056E-3</v>
      </c>
      <c r="V1261">
        <v>34.545569</v>
      </c>
      <c r="W1261" t="e">
        <f t="shared" si="1624"/>
        <v>#REF!</v>
      </c>
      <c r="X1261">
        <f t="shared" si="1625"/>
        <v>2.6109538572343209E-3</v>
      </c>
      <c r="Y1261">
        <v>55.300153000000002</v>
      </c>
      <c r="Z1261" t="e">
        <f t="shared" si="1626"/>
        <v>#REF!</v>
      </c>
      <c r="AA1261">
        <f t="shared" si="1627"/>
        <v>1.1913186213396263E-2</v>
      </c>
      <c r="AB1261">
        <v>79.505334000000005</v>
      </c>
      <c r="AC1261" t="e">
        <f t="shared" si="1628"/>
        <v>#REF!</v>
      </c>
      <c r="AD1261">
        <f t="shared" si="1629"/>
        <v>-9.9758969586294568E-3</v>
      </c>
      <c r="AE1261">
        <f>(C1261*'10Stocks'!$D$3)+(F1261*'10Stocks'!$D$4)+('10Stocks_'!I1261*'10Stocks'!$D$5)+('10Stocks_'!L1261*'10Stocks'!$D$6)+('10Stocks_'!O1261*'10Stocks'!$D$7)+('10Stocks_'!R1261*'10Stocks'!$D$8)+('10Stocks_'!U1261*'10Stocks'!$D$9)+('10Stocks_'!X1261*'10Stocks'!$D$10)+('10Stocks_'!AA1261*'10Stocks'!$D$11)+('10Stocks_'!AD1261*'10Stocks'!$D$12)</f>
        <v>8.9092321687821059E-3</v>
      </c>
      <c r="AF1261">
        <f t="shared" si="1630"/>
        <v>463744.91900964436</v>
      </c>
      <c r="AG1261">
        <f t="shared" si="1606"/>
        <v>338030.38246041012</v>
      </c>
    </row>
    <row r="1262" spans="1:33" x14ac:dyDescent="0.35">
      <c r="A1262">
        <v>123.90295999999999</v>
      </c>
      <c r="B1262" t="e">
        <f t="shared" ref="B1262:B1325" si="1672">(#REF!-#REF!)/#REF!</f>
        <v>#REF!</v>
      </c>
      <c r="C1262">
        <f t="shared" si="1611"/>
        <v>-1.2637943011749432E-3</v>
      </c>
      <c r="D1262">
        <v>197.029999</v>
      </c>
      <c r="E1262" t="e">
        <f t="shared" si="1612"/>
        <v>#REF!</v>
      </c>
      <c r="F1262">
        <f t="shared" si="1613"/>
        <v>-8.4545716915000995E-3</v>
      </c>
      <c r="G1262">
        <v>57.785907000000002</v>
      </c>
      <c r="H1262" t="e">
        <f t="shared" si="1614"/>
        <v>#REF!</v>
      </c>
      <c r="I1262">
        <f t="shared" si="1615"/>
        <v>8.1626130913544353E-3</v>
      </c>
      <c r="J1262">
        <v>113.41385200000001</v>
      </c>
      <c r="K1262" t="e">
        <f t="shared" si="1616"/>
        <v>#REF!</v>
      </c>
      <c r="L1262">
        <f t="shared" si="1617"/>
        <v>-1.3897038049527487E-3</v>
      </c>
      <c r="M1262">
        <v>523.40002400000003</v>
      </c>
      <c r="N1262" t="e">
        <f t="shared" si="1618"/>
        <v>#REF!</v>
      </c>
      <c r="O1262">
        <f t="shared" si="1619"/>
        <v>2.9894161415104838E-3</v>
      </c>
      <c r="P1262">
        <v>43.199325000000002</v>
      </c>
      <c r="Q1262" t="e">
        <f t="shared" si="1620"/>
        <v>#REF!</v>
      </c>
      <c r="R1262">
        <f t="shared" si="1621"/>
        <v>-1.1248388710572473E-3</v>
      </c>
      <c r="S1262">
        <v>280.01998900000001</v>
      </c>
      <c r="T1262" t="e">
        <f t="shared" si="1622"/>
        <v>#REF!</v>
      </c>
      <c r="U1262">
        <f t="shared" si="1623"/>
        <v>4.0386383958084048E-2</v>
      </c>
      <c r="V1262">
        <v>34.335653999999998</v>
      </c>
      <c r="W1262" t="e">
        <f t="shared" si="1624"/>
        <v>#REF!</v>
      </c>
      <c r="X1262">
        <f t="shared" si="1625"/>
        <v>-6.0764667098116782E-3</v>
      </c>
      <c r="Y1262">
        <v>55.134963999999997</v>
      </c>
      <c r="Z1262" t="e">
        <f t="shared" si="1626"/>
        <v>#REF!</v>
      </c>
      <c r="AA1262">
        <f t="shared" si="1627"/>
        <v>-2.9871345925571876E-3</v>
      </c>
      <c r="AB1262">
        <v>80.248552000000004</v>
      </c>
      <c r="AC1262" t="e">
        <f t="shared" si="1628"/>
        <v>#REF!</v>
      </c>
      <c r="AD1262">
        <f t="shared" si="1629"/>
        <v>9.3480268883594491E-3</v>
      </c>
      <c r="AE1262">
        <f>(C1262*'10Stocks'!$D$3)+(F1262*'10Stocks'!$D$4)+('10Stocks_'!I1262*'10Stocks'!$D$5)+('10Stocks_'!L1262*'10Stocks'!$D$6)+('10Stocks_'!O1262*'10Stocks'!$D$7)+('10Stocks_'!R1262*'10Stocks'!$D$8)+('10Stocks_'!U1262*'10Stocks'!$D$9)+('10Stocks_'!X1262*'10Stocks'!$D$10)+('10Stocks_'!AA1262*'10Stocks'!$D$11)+('10Stocks_'!AD1262*'10Stocks'!$D$12)</f>
        <v>6.4163380026038856E-3</v>
      </c>
      <c r="AF1262">
        <f t="shared" si="1630"/>
        <v>466720.46315700043</v>
      </c>
      <c r="AG1262">
        <f t="shared" si="1606"/>
        <v>340199.29964942561</v>
      </c>
    </row>
    <row r="1263" spans="1:33" x14ac:dyDescent="0.35">
      <c r="A1263">
        <v>123.47178599999999</v>
      </c>
      <c r="B1263" t="e">
        <f t="shared" ref="B1263:B1326" si="1673">(#REF!-#REF!)/#REF!</f>
        <v>#REF!</v>
      </c>
      <c r="C1263">
        <f t="shared" si="1611"/>
        <v>-3.4799330056360126E-3</v>
      </c>
      <c r="D1263">
        <v>189.029999</v>
      </c>
      <c r="E1263" t="e">
        <f t="shared" si="1612"/>
        <v>#REF!</v>
      </c>
      <c r="F1263">
        <f t="shared" si="1613"/>
        <v>-4.0602954070968651E-2</v>
      </c>
      <c r="G1263">
        <v>56.391866</v>
      </c>
      <c r="H1263" t="e">
        <f t="shared" si="1614"/>
        <v>#REF!</v>
      </c>
      <c r="I1263">
        <f t="shared" si="1615"/>
        <v>-2.4124238458349392E-2</v>
      </c>
      <c r="J1263">
        <v>114.133967</v>
      </c>
      <c r="K1263" t="e">
        <f t="shared" si="1616"/>
        <v>#REF!</v>
      </c>
      <c r="L1263">
        <f t="shared" si="1617"/>
        <v>6.3494448632252848E-3</v>
      </c>
      <c r="M1263">
        <v>522.85998500000005</v>
      </c>
      <c r="N1263" t="e">
        <f t="shared" si="1618"/>
        <v>#REF!</v>
      </c>
      <c r="O1263">
        <f t="shared" si="1619"/>
        <v>-1.0317901704948696E-3</v>
      </c>
      <c r="P1263">
        <v>43.189593000000002</v>
      </c>
      <c r="Q1263" t="e">
        <f t="shared" si="1620"/>
        <v>#REF!</v>
      </c>
      <c r="R1263">
        <f t="shared" si="1621"/>
        <v>-2.2528129779804729E-4</v>
      </c>
      <c r="S1263">
        <v>279.72000100000002</v>
      </c>
      <c r="T1263" t="e">
        <f t="shared" si="1622"/>
        <v>#REF!</v>
      </c>
      <c r="U1263">
        <f t="shared" si="1623"/>
        <v>-1.0713092342846454E-3</v>
      </c>
      <c r="V1263">
        <v>33.795883000000003</v>
      </c>
      <c r="W1263" t="e">
        <f t="shared" si="1624"/>
        <v>#REF!</v>
      </c>
      <c r="X1263">
        <f t="shared" si="1625"/>
        <v>-1.5720422858408193E-2</v>
      </c>
      <c r="Y1263">
        <v>54.843446999999998</v>
      </c>
      <c r="Z1263" t="e">
        <f t="shared" si="1626"/>
        <v>#REF!</v>
      </c>
      <c r="AA1263">
        <f t="shared" si="1627"/>
        <v>-5.2873345487266287E-3</v>
      </c>
      <c r="AB1263">
        <v>79.659766000000005</v>
      </c>
      <c r="AC1263" t="e">
        <f t="shared" si="1628"/>
        <v>#REF!</v>
      </c>
      <c r="AD1263">
        <f t="shared" si="1629"/>
        <v>-7.337029582789218E-3</v>
      </c>
      <c r="AE1263">
        <f>(C1263*'10Stocks'!$D$3)+(F1263*'10Stocks'!$D$4)+('10Stocks_'!I1263*'10Stocks'!$D$5)+('10Stocks_'!L1263*'10Stocks'!$D$6)+('10Stocks_'!O1263*'10Stocks'!$D$7)+('10Stocks_'!R1263*'10Stocks'!$D$8)+('10Stocks_'!U1263*'10Stocks'!$D$9)+('10Stocks_'!X1263*'10Stocks'!$D$10)+('10Stocks_'!AA1263*'10Stocks'!$D$11)+('10Stocks_'!AD1263*'10Stocks'!$D$12)</f>
        <v>1.4868412151624695E-3</v>
      </c>
      <c r="AF1263">
        <f t="shared" si="1630"/>
        <v>467414.40237758198</v>
      </c>
      <c r="AG1263">
        <f t="shared" si="1606"/>
        <v>340705.12198951381</v>
      </c>
    </row>
    <row r="1264" spans="1:33" x14ac:dyDescent="0.35">
      <c r="A1264">
        <v>123.168009</v>
      </c>
      <c r="B1264" t="e">
        <f t="shared" ref="B1264:B1327" si="1674">(#REF!-#REF!)/#REF!</f>
        <v>#REF!</v>
      </c>
      <c r="C1264">
        <f t="shared" si="1611"/>
        <v>-2.4602948563487745E-3</v>
      </c>
      <c r="D1264">
        <v>187.53999300000001</v>
      </c>
      <c r="E1264" t="e">
        <f t="shared" si="1612"/>
        <v>#REF!</v>
      </c>
      <c r="F1264">
        <f t="shared" si="1613"/>
        <v>-7.8823785001448047E-3</v>
      </c>
      <c r="G1264">
        <v>56.955212000000003</v>
      </c>
      <c r="H1264" t="e">
        <f t="shared" si="1614"/>
        <v>#REF!</v>
      </c>
      <c r="I1264">
        <f t="shared" si="1615"/>
        <v>9.9898449893465625E-3</v>
      </c>
      <c r="J1264">
        <v>115.515019</v>
      </c>
      <c r="K1264" t="e">
        <f t="shared" si="1616"/>
        <v>#REF!</v>
      </c>
      <c r="L1264">
        <f t="shared" si="1617"/>
        <v>1.2100271604508384E-2</v>
      </c>
      <c r="M1264">
        <v>525.02002000000005</v>
      </c>
      <c r="N1264" t="e">
        <f t="shared" si="1618"/>
        <v>#REF!</v>
      </c>
      <c r="O1264">
        <f t="shared" si="1619"/>
        <v>4.1311920245723013E-3</v>
      </c>
      <c r="P1264">
        <v>43.102027</v>
      </c>
      <c r="Q1264" t="e">
        <f t="shared" si="1620"/>
        <v>#REF!</v>
      </c>
      <c r="R1264">
        <f t="shared" si="1621"/>
        <v>-2.0274791661037991E-3</v>
      </c>
      <c r="S1264">
        <v>267.88000499999998</v>
      </c>
      <c r="T1264" t="e">
        <f t="shared" si="1622"/>
        <v>#REF!</v>
      </c>
      <c r="U1264">
        <f t="shared" si="1623"/>
        <v>-4.2328027876705324E-2</v>
      </c>
      <c r="V1264">
        <v>33.046196000000002</v>
      </c>
      <c r="W1264" t="e">
        <f t="shared" si="1624"/>
        <v>#REF!</v>
      </c>
      <c r="X1264">
        <f t="shared" si="1625"/>
        <v>-2.2182790726314253E-2</v>
      </c>
      <c r="Y1264">
        <v>54.658822999999998</v>
      </c>
      <c r="Z1264" t="e">
        <f t="shared" si="1626"/>
        <v>#REF!</v>
      </c>
      <c r="AA1264">
        <f t="shared" si="1627"/>
        <v>-3.3663821313054858E-3</v>
      </c>
      <c r="AB1264">
        <v>79.987944999999996</v>
      </c>
      <c r="AC1264" t="e">
        <f t="shared" si="1628"/>
        <v>#REF!</v>
      </c>
      <c r="AD1264">
        <f t="shared" si="1629"/>
        <v>4.1197585240206648E-3</v>
      </c>
      <c r="AE1264">
        <f>(C1264*'10Stocks'!$D$3)+(F1264*'10Stocks'!$D$4)+('10Stocks_'!I1264*'10Stocks'!$D$5)+('10Stocks_'!L1264*'10Stocks'!$D$6)+('10Stocks_'!O1264*'10Stocks'!$D$7)+('10Stocks_'!R1264*'10Stocks'!$D$8)+('10Stocks_'!U1264*'10Stocks'!$D$9)+('10Stocks_'!X1264*'10Stocks'!$D$10)+('10Stocks_'!AA1264*'10Stocks'!$D$11)+('10Stocks_'!AD1264*'10Stocks'!$D$12)</f>
        <v>-2.2910316518764268E-3</v>
      </c>
      <c r="AF1264">
        <f t="shared" si="1630"/>
        <v>466343.54118719202</v>
      </c>
      <c r="AG1264">
        <f t="shared" si="1606"/>
        <v>339924.55577107944</v>
      </c>
    </row>
    <row r="1265" spans="1:33" x14ac:dyDescent="0.35">
      <c r="A1265">
        <v>120.11060999999999</v>
      </c>
      <c r="B1265" t="e">
        <f t="shared" ref="B1265:B1328" si="1675">(#REF!-#REF!)/#REF!</f>
        <v>#REF!</v>
      </c>
      <c r="C1265">
        <f t="shared" si="1611"/>
        <v>-2.4822996042746813E-2</v>
      </c>
      <c r="D1265">
        <v>184.58000200000001</v>
      </c>
      <c r="E1265" t="e">
        <f t="shared" si="1612"/>
        <v>#REF!</v>
      </c>
      <c r="F1265">
        <f t="shared" si="1613"/>
        <v>-1.5783252162113508E-2</v>
      </c>
      <c r="G1265">
        <v>55.723489000000001</v>
      </c>
      <c r="H1265" t="e">
        <f t="shared" si="1614"/>
        <v>#REF!</v>
      </c>
      <c r="I1265">
        <f t="shared" si="1615"/>
        <v>-2.1626168295186089E-2</v>
      </c>
      <c r="J1265">
        <v>113.630876</v>
      </c>
      <c r="K1265" t="e">
        <f t="shared" si="1616"/>
        <v>#REF!</v>
      </c>
      <c r="L1265">
        <f t="shared" si="1617"/>
        <v>-1.6310805437343128E-2</v>
      </c>
      <c r="M1265">
        <v>516.830017</v>
      </c>
      <c r="N1265" t="e">
        <f t="shared" si="1618"/>
        <v>#REF!</v>
      </c>
      <c r="O1265">
        <f t="shared" si="1619"/>
        <v>-1.5599410856751799E-2</v>
      </c>
      <c r="P1265">
        <v>43.043652000000002</v>
      </c>
      <c r="Q1265" t="e">
        <f t="shared" si="1620"/>
        <v>#REF!</v>
      </c>
      <c r="R1265">
        <f t="shared" si="1621"/>
        <v>-1.3543446576189577E-3</v>
      </c>
      <c r="S1265">
        <v>254.96000699999999</v>
      </c>
      <c r="T1265" t="e">
        <f t="shared" si="1622"/>
        <v>#REF!</v>
      </c>
      <c r="U1265">
        <f t="shared" si="1623"/>
        <v>-4.82305426267257E-2</v>
      </c>
      <c r="V1265">
        <v>30.807130000000001</v>
      </c>
      <c r="W1265" t="e">
        <f t="shared" si="1624"/>
        <v>#REF!</v>
      </c>
      <c r="X1265">
        <f t="shared" si="1625"/>
        <v>-6.7755635172048273E-2</v>
      </c>
      <c r="Y1265">
        <v>53.687111000000002</v>
      </c>
      <c r="Z1265" t="e">
        <f t="shared" si="1626"/>
        <v>#REF!</v>
      </c>
      <c r="AA1265">
        <f t="shared" si="1627"/>
        <v>-1.7777770297029569E-2</v>
      </c>
      <c r="AB1265">
        <v>79.119243999999995</v>
      </c>
      <c r="AC1265" t="e">
        <f t="shared" si="1628"/>
        <v>#REF!</v>
      </c>
      <c r="AD1265">
        <f t="shared" si="1629"/>
        <v>-1.0860399026378307E-2</v>
      </c>
      <c r="AE1265">
        <f>(C1265*'10Stocks'!$D$3)+(F1265*'10Stocks'!$D$4)+('10Stocks_'!I1265*'10Stocks'!$D$5)+('10Stocks_'!L1265*'10Stocks'!$D$6)+('10Stocks_'!O1265*'10Stocks'!$D$7)+('10Stocks_'!R1265*'10Stocks'!$D$8)+('10Stocks_'!U1265*'10Stocks'!$D$9)+('10Stocks_'!X1265*'10Stocks'!$D$10)+('10Stocks_'!AA1265*'10Stocks'!$D$11)+('10Stocks_'!AD1265*'10Stocks'!$D$12)</f>
        <v>-2.1500292687740195E-2</v>
      </c>
      <c r="AF1265">
        <f t="shared" si="1630"/>
        <v>456317.0185586302</v>
      </c>
      <c r="AG1265">
        <f t="shared" si="1606"/>
        <v>332616.07833025116</v>
      </c>
    </row>
    <row r="1266" spans="1:33" x14ac:dyDescent="0.35">
      <c r="A1266">
        <v>117.66077300000001</v>
      </c>
      <c r="B1266" t="e">
        <f t="shared" ref="B1266:B1329" si="1676">(#REF!-#REF!)/#REF!</f>
        <v>#REF!</v>
      </c>
      <c r="C1266">
        <f t="shared" si="1611"/>
        <v>-2.0396507852220452E-2</v>
      </c>
      <c r="D1266">
        <v>187.570007</v>
      </c>
      <c r="E1266" t="e">
        <f t="shared" si="1612"/>
        <v>#REF!</v>
      </c>
      <c r="F1266">
        <f t="shared" si="1613"/>
        <v>1.6198965042811063E-2</v>
      </c>
      <c r="G1266">
        <v>56.019482000000004</v>
      </c>
      <c r="H1266" t="e">
        <f t="shared" si="1614"/>
        <v>#REF!</v>
      </c>
      <c r="I1266">
        <f t="shared" si="1615"/>
        <v>5.3118174276560971E-3</v>
      </c>
      <c r="J1266">
        <v>114.03532199999999</v>
      </c>
      <c r="K1266" t="e">
        <f t="shared" si="1616"/>
        <v>#REF!</v>
      </c>
      <c r="L1266">
        <f t="shared" si="1617"/>
        <v>3.5592966827079024E-3</v>
      </c>
      <c r="M1266">
        <v>520.67999299999997</v>
      </c>
      <c r="N1266" t="e">
        <f t="shared" si="1618"/>
        <v>#REF!</v>
      </c>
      <c r="O1266">
        <f t="shared" si="1619"/>
        <v>7.4492112945521308E-3</v>
      </c>
      <c r="P1266">
        <v>43.316079000000002</v>
      </c>
      <c r="Q1266" t="e">
        <f t="shared" si="1620"/>
        <v>#REF!</v>
      </c>
      <c r="R1266">
        <f t="shared" si="1621"/>
        <v>6.3290865747172289E-3</v>
      </c>
      <c r="S1266">
        <v>257.92001299999998</v>
      </c>
      <c r="T1266" t="e">
        <f t="shared" si="1622"/>
        <v>#REF!</v>
      </c>
      <c r="U1266">
        <f t="shared" si="1623"/>
        <v>1.160968747541646E-2</v>
      </c>
      <c r="V1266">
        <v>31.126995999999998</v>
      </c>
      <c r="W1266" t="e">
        <f t="shared" si="1624"/>
        <v>#REF!</v>
      </c>
      <c r="X1266">
        <f t="shared" si="1625"/>
        <v>1.038285617647595E-2</v>
      </c>
      <c r="Y1266">
        <v>53.930039000000001</v>
      </c>
      <c r="Z1266" t="e">
        <f t="shared" si="1626"/>
        <v>#REF!</v>
      </c>
      <c r="AA1266">
        <f t="shared" si="1627"/>
        <v>4.5248849393292765E-3</v>
      </c>
      <c r="AB1266">
        <v>78.762108999999995</v>
      </c>
      <c r="AC1266" t="e">
        <f t="shared" si="1628"/>
        <v>#REF!</v>
      </c>
      <c r="AD1266">
        <f t="shared" si="1629"/>
        <v>-4.5138828677382149E-3</v>
      </c>
      <c r="AE1266">
        <f>(C1266*'10Stocks'!$D$3)+(F1266*'10Stocks'!$D$4)+('10Stocks_'!I1266*'10Stocks'!$D$5)+('10Stocks_'!L1266*'10Stocks'!$D$6)+('10Stocks_'!O1266*'10Stocks'!$D$7)+('10Stocks_'!R1266*'10Stocks'!$D$8)+('10Stocks_'!U1266*'10Stocks'!$D$9)+('10Stocks_'!X1266*'10Stocks'!$D$10)+('10Stocks_'!AA1266*'10Stocks'!$D$11)+('10Stocks_'!AD1266*'10Stocks'!$D$12)</f>
        <v>1.7698147543291857E-3</v>
      </c>
      <c r="AF1266">
        <f t="shared" si="1630"/>
        <v>457124.61515072675</v>
      </c>
      <c r="AG1266">
        <f t="shared" si="1606"/>
        <v>333204.74717320717</v>
      </c>
    </row>
    <row r="1267" spans="1:33" x14ac:dyDescent="0.35">
      <c r="A1267">
        <v>120.80636199999999</v>
      </c>
      <c r="B1267" t="e">
        <f t="shared" ref="B1267:B1330" si="1677">(#REF!-#REF!)/#REF!</f>
        <v>#REF!</v>
      </c>
      <c r="C1267">
        <f t="shared" si="1611"/>
        <v>2.6734390058783541E-2</v>
      </c>
      <c r="D1267">
        <v>187.75</v>
      </c>
      <c r="E1267" t="e">
        <f t="shared" si="1612"/>
        <v>#REF!</v>
      </c>
      <c r="F1267">
        <f t="shared" si="1613"/>
        <v>9.5960437854009399E-4</v>
      </c>
      <c r="G1267">
        <v>56.458703999999997</v>
      </c>
      <c r="H1267" t="e">
        <f t="shared" si="1614"/>
        <v>#REF!</v>
      </c>
      <c r="I1267">
        <f t="shared" si="1615"/>
        <v>7.8405223382821305E-3</v>
      </c>
      <c r="J1267">
        <v>114.863957</v>
      </c>
      <c r="K1267" t="e">
        <f t="shared" si="1616"/>
        <v>#REF!</v>
      </c>
      <c r="L1267">
        <f t="shared" si="1617"/>
        <v>7.2664766097648732E-3</v>
      </c>
      <c r="M1267">
        <v>530.13000499999998</v>
      </c>
      <c r="N1267" t="e">
        <f t="shared" si="1618"/>
        <v>#REF!</v>
      </c>
      <c r="O1267">
        <f t="shared" si="1619"/>
        <v>1.8149366457412577E-2</v>
      </c>
      <c r="P1267">
        <v>43.403644999999997</v>
      </c>
      <c r="Q1267" t="e">
        <f t="shared" si="1620"/>
        <v>#REF!</v>
      </c>
      <c r="R1267">
        <f t="shared" si="1621"/>
        <v>2.021558784210255E-3</v>
      </c>
      <c r="S1267">
        <v>259.14999399999999</v>
      </c>
      <c r="T1267" t="e">
        <f t="shared" si="1622"/>
        <v>#REF!</v>
      </c>
      <c r="U1267">
        <f t="shared" si="1623"/>
        <v>4.7688466889151768E-3</v>
      </c>
      <c r="V1267">
        <v>31.496842000000001</v>
      </c>
      <c r="W1267" t="e">
        <f t="shared" si="1624"/>
        <v>#REF!</v>
      </c>
      <c r="X1267">
        <f t="shared" si="1625"/>
        <v>1.1881840444866655E-2</v>
      </c>
      <c r="Y1267">
        <v>54.493634</v>
      </c>
      <c r="Z1267" t="e">
        <f t="shared" si="1626"/>
        <v>#REF!</v>
      </c>
      <c r="AA1267">
        <f t="shared" si="1627"/>
        <v>1.04504838203436E-2</v>
      </c>
      <c r="AB1267">
        <v>79.360549000000006</v>
      </c>
      <c r="AC1267" t="e">
        <f t="shared" si="1628"/>
        <v>#REF!</v>
      </c>
      <c r="AD1267">
        <f t="shared" si="1629"/>
        <v>7.5980697774358829E-3</v>
      </c>
      <c r="AE1267">
        <f>(C1267*'10Stocks'!$D$3)+(F1267*'10Stocks'!$D$4)+('10Stocks_'!I1267*'10Stocks'!$D$5)+('10Stocks_'!L1267*'10Stocks'!$D$6)+('10Stocks_'!O1267*'10Stocks'!$D$7)+('10Stocks_'!R1267*'10Stocks'!$D$8)+('10Stocks_'!U1267*'10Stocks'!$D$9)+('10Stocks_'!X1267*'10Stocks'!$D$10)+('10Stocks_'!AA1267*'10Stocks'!$D$11)+('10Stocks_'!AD1267*'10Stocks'!$D$12)</f>
        <v>1.1554541435134529E-2</v>
      </c>
      <c r="AF1267">
        <f t="shared" si="1630"/>
        <v>462406.48045750574</v>
      </c>
      <c r="AG1267">
        <f t="shared" si="1606"/>
        <v>337054.77523080353</v>
      </c>
    </row>
    <row r="1268" spans="1:33" x14ac:dyDescent="0.35">
      <c r="A1268">
        <v>123.13861199999999</v>
      </c>
      <c r="B1268" t="e">
        <f t="shared" ref="B1268:B1331" si="1678">(#REF!-#REF!)/#REF!</f>
        <v>#REF!</v>
      </c>
      <c r="C1268">
        <f t="shared" si="1611"/>
        <v>1.9305688553058174E-2</v>
      </c>
      <c r="D1268">
        <v>193.270004</v>
      </c>
      <c r="E1268" t="e">
        <f t="shared" si="1612"/>
        <v>#REF!</v>
      </c>
      <c r="F1268">
        <f t="shared" si="1613"/>
        <v>2.9400820239680426E-2</v>
      </c>
      <c r="G1268">
        <v>56.267738000000001</v>
      </c>
      <c r="H1268" t="e">
        <f t="shared" si="1614"/>
        <v>#REF!</v>
      </c>
      <c r="I1268">
        <f t="shared" si="1615"/>
        <v>-3.3824014097099358E-3</v>
      </c>
      <c r="J1268">
        <v>116.45216499999999</v>
      </c>
      <c r="K1268" t="e">
        <f t="shared" si="1616"/>
        <v>#REF!</v>
      </c>
      <c r="L1268">
        <f t="shared" si="1617"/>
        <v>1.3826861284258163E-2</v>
      </c>
      <c r="M1268">
        <v>546.54998799999998</v>
      </c>
      <c r="N1268" t="e">
        <f t="shared" si="1618"/>
        <v>#REF!</v>
      </c>
      <c r="O1268">
        <f t="shared" si="1619"/>
        <v>3.0973502433615321E-2</v>
      </c>
      <c r="P1268">
        <v>44.308495999999998</v>
      </c>
      <c r="Q1268" t="e">
        <f t="shared" si="1620"/>
        <v>#REF!</v>
      </c>
      <c r="R1268">
        <f t="shared" si="1621"/>
        <v>2.0847350493259281E-2</v>
      </c>
      <c r="S1268">
        <v>262.16000400000001</v>
      </c>
      <c r="T1268" t="e">
        <f t="shared" si="1622"/>
        <v>#REF!</v>
      </c>
      <c r="U1268">
        <f t="shared" si="1623"/>
        <v>1.1614933705150009E-2</v>
      </c>
      <c r="V1268">
        <v>31.646778999999999</v>
      </c>
      <c r="W1268" t="e">
        <f t="shared" si="1624"/>
        <v>#REF!</v>
      </c>
      <c r="X1268">
        <f t="shared" si="1625"/>
        <v>4.7603820090915067E-3</v>
      </c>
      <c r="Y1268">
        <v>55.134963999999997</v>
      </c>
      <c r="Z1268" t="e">
        <f t="shared" si="1626"/>
        <v>#REF!</v>
      </c>
      <c r="AA1268">
        <f t="shared" si="1627"/>
        <v>1.1768897629400095E-2</v>
      </c>
      <c r="AB1268">
        <v>79.553590999999997</v>
      </c>
      <c r="AC1268" t="e">
        <f t="shared" si="1628"/>
        <v>#REF!</v>
      </c>
      <c r="AD1268">
        <f t="shared" si="1629"/>
        <v>2.4324680516006922E-3</v>
      </c>
      <c r="AE1268">
        <f>(C1268*'10Stocks'!$D$3)+(F1268*'10Stocks'!$D$4)+('10Stocks_'!I1268*'10Stocks'!$D$5)+('10Stocks_'!L1268*'10Stocks'!$D$6)+('10Stocks_'!O1268*'10Stocks'!$D$7)+('10Stocks_'!R1268*'10Stocks'!$D$8)+('10Stocks_'!U1268*'10Stocks'!$D$9)+('10Stocks_'!X1268*'10Stocks'!$D$10)+('10Stocks_'!AA1268*'10Stocks'!$D$11)+('10Stocks_'!AD1268*'10Stocks'!$D$12)</f>
        <v>1.8084320966295919E-2</v>
      </c>
      <c r="AF1268">
        <f t="shared" si="1630"/>
        <v>470768.7876669945</v>
      </c>
      <c r="AG1268">
        <f t="shared" si="1606"/>
        <v>343150.18196930009</v>
      </c>
    </row>
    <row r="1269" spans="1:33" x14ac:dyDescent="0.35">
      <c r="A1269">
        <v>123.089612</v>
      </c>
      <c r="B1269" t="e">
        <f t="shared" ref="B1269:B1332" si="1679">(#REF!-#REF!)/#REF!</f>
        <v>#REF!</v>
      </c>
      <c r="C1269">
        <f t="shared" si="1611"/>
        <v>-3.9792555076057206E-4</v>
      </c>
      <c r="D1269">
        <v>191.279999</v>
      </c>
      <c r="E1269" t="e">
        <f t="shared" si="1612"/>
        <v>#REF!</v>
      </c>
      <c r="F1269">
        <f t="shared" si="1613"/>
        <v>-1.0296502089377494E-2</v>
      </c>
      <c r="G1269">
        <v>56.840631000000002</v>
      </c>
      <c r="H1269" t="e">
        <f t="shared" si="1614"/>
        <v>#REF!</v>
      </c>
      <c r="I1269">
        <f t="shared" si="1615"/>
        <v>1.0181553770652741E-2</v>
      </c>
      <c r="J1269">
        <v>116.254868</v>
      </c>
      <c r="K1269" t="e">
        <f t="shared" si="1616"/>
        <v>#REF!</v>
      </c>
      <c r="L1269">
        <f t="shared" si="1617"/>
        <v>-1.6942321338550628E-3</v>
      </c>
      <c r="M1269">
        <v>561.09997599999997</v>
      </c>
      <c r="N1269" t="e">
        <f t="shared" si="1618"/>
        <v>#REF!</v>
      </c>
      <c r="O1269">
        <f t="shared" si="1619"/>
        <v>2.6621513712301068E-2</v>
      </c>
      <c r="P1269">
        <v>44.386330999999998</v>
      </c>
      <c r="Q1269" t="e">
        <f t="shared" si="1620"/>
        <v>#REF!</v>
      </c>
      <c r="R1269">
        <f t="shared" si="1621"/>
        <v>1.7566608444574677E-3</v>
      </c>
      <c r="S1269">
        <v>265.64999399999999</v>
      </c>
      <c r="T1269" t="e">
        <f t="shared" si="1622"/>
        <v>#REF!</v>
      </c>
      <c r="U1269">
        <f t="shared" si="1623"/>
        <v>1.3312442579913819E-2</v>
      </c>
      <c r="V1269">
        <v>30.727163000000001</v>
      </c>
      <c r="W1269" t="e">
        <f t="shared" si="1624"/>
        <v>#REF!</v>
      </c>
      <c r="X1269">
        <f t="shared" si="1625"/>
        <v>-2.9058755078992329E-2</v>
      </c>
      <c r="Y1269">
        <v>55.630535000000002</v>
      </c>
      <c r="Z1269" t="e">
        <f t="shared" si="1626"/>
        <v>#REF!</v>
      </c>
      <c r="AA1269">
        <f t="shared" si="1627"/>
        <v>8.9883254480769281E-3</v>
      </c>
      <c r="AB1269">
        <v>80.219595999999996</v>
      </c>
      <c r="AC1269" t="e">
        <f t="shared" si="1628"/>
        <v>#REF!</v>
      </c>
      <c r="AD1269">
        <f t="shared" si="1629"/>
        <v>8.371777962857747E-3</v>
      </c>
      <c r="AE1269">
        <f>(C1269*'10Stocks'!$D$3)+(F1269*'10Stocks'!$D$4)+('10Stocks_'!I1269*'10Stocks'!$D$5)+('10Stocks_'!L1269*'10Stocks'!$D$6)+('10Stocks_'!O1269*'10Stocks'!$D$7)+('10Stocks_'!R1269*'10Stocks'!$D$8)+('10Stocks_'!U1269*'10Stocks'!$D$9)+('10Stocks_'!X1269*'10Stocks'!$D$10)+('10Stocks_'!AA1269*'10Stocks'!$D$11)+('10Stocks_'!AD1269*'10Stocks'!$D$12)</f>
        <v>6.3286280642244584E-3</v>
      </c>
      <c r="AF1269">
        <f t="shared" si="1630"/>
        <v>473748.10822838475</v>
      </c>
      <c r="AG1269">
        <f t="shared" si="1606"/>
        <v>345321.85184115474</v>
      </c>
    </row>
    <row r="1270" spans="1:33" x14ac:dyDescent="0.35">
      <c r="A1270">
        <v>124.275333</v>
      </c>
      <c r="B1270" t="e">
        <f t="shared" ref="B1270:B1333" si="1680">(#REF!-#REF!)/#REF!</f>
        <v>#REF!</v>
      </c>
      <c r="C1270">
        <f t="shared" si="1611"/>
        <v>9.6329899878147378E-3</v>
      </c>
      <c r="D1270">
        <v>186.58000200000001</v>
      </c>
      <c r="E1270" t="e">
        <f t="shared" si="1612"/>
        <v>#REF!</v>
      </c>
      <c r="F1270">
        <f t="shared" si="1613"/>
        <v>-2.4571293520343422E-2</v>
      </c>
      <c r="G1270">
        <v>55.780776000000003</v>
      </c>
      <c r="H1270" t="e">
        <f t="shared" si="1614"/>
        <v>#REF!</v>
      </c>
      <c r="I1270">
        <f t="shared" si="1615"/>
        <v>-1.8646080829046372E-2</v>
      </c>
      <c r="J1270">
        <v>116.69878199999999</v>
      </c>
      <c r="K1270" t="e">
        <f t="shared" si="1616"/>
        <v>#REF!</v>
      </c>
      <c r="L1270">
        <f t="shared" si="1617"/>
        <v>3.8184551549272959E-3</v>
      </c>
      <c r="M1270">
        <v>560.21997099999999</v>
      </c>
      <c r="N1270" t="e">
        <f t="shared" si="1618"/>
        <v>#REF!</v>
      </c>
      <c r="O1270">
        <f t="shared" si="1619"/>
        <v>-1.56835686622803E-3</v>
      </c>
      <c r="P1270">
        <v>44.522544000000003</v>
      </c>
      <c r="Q1270" t="e">
        <f t="shared" si="1620"/>
        <v>#REF!</v>
      </c>
      <c r="R1270">
        <f t="shared" si="1621"/>
        <v>3.0688051238117659E-3</v>
      </c>
      <c r="S1270">
        <v>263.14001500000001</v>
      </c>
      <c r="T1270" t="e">
        <f t="shared" si="1622"/>
        <v>#REF!</v>
      </c>
      <c r="U1270">
        <f t="shared" si="1623"/>
        <v>-9.4484436540208886E-3</v>
      </c>
      <c r="V1270">
        <v>30.827121999999999</v>
      </c>
      <c r="W1270" t="e">
        <f t="shared" si="1624"/>
        <v>#REF!</v>
      </c>
      <c r="X1270">
        <f t="shared" si="1625"/>
        <v>3.2531151671893158E-3</v>
      </c>
      <c r="Y1270">
        <v>56.145541999999999</v>
      </c>
      <c r="Z1270" t="e">
        <f t="shared" si="1626"/>
        <v>#REF!</v>
      </c>
      <c r="AA1270">
        <f t="shared" si="1627"/>
        <v>9.2576316226330932E-3</v>
      </c>
      <c r="AB1270">
        <v>79.881770000000003</v>
      </c>
      <c r="AC1270" t="e">
        <f t="shared" si="1628"/>
        <v>#REF!</v>
      </c>
      <c r="AD1270">
        <f t="shared" si="1629"/>
        <v>-4.2112652873493982E-3</v>
      </c>
      <c r="AE1270">
        <f>(C1270*'10Stocks'!$D$3)+(F1270*'10Stocks'!$D$4)+('10Stocks_'!I1270*'10Stocks'!$D$5)+('10Stocks_'!L1270*'10Stocks'!$D$6)+('10Stocks_'!O1270*'10Stocks'!$D$7)+('10Stocks_'!R1270*'10Stocks'!$D$8)+('10Stocks_'!U1270*'10Stocks'!$D$9)+('10Stocks_'!X1270*'10Stocks'!$D$10)+('10Stocks_'!AA1270*'10Stocks'!$D$11)+('10Stocks_'!AD1270*'10Stocks'!$D$12)</f>
        <v>1.5751853790560979E-3</v>
      </c>
      <c r="AF1270">
        <f t="shared" si="1630"/>
        <v>474494.34932182159</v>
      </c>
      <c r="AG1270">
        <f t="shared" si="1606"/>
        <v>345865.79777324351</v>
      </c>
    </row>
    <row r="1271" spans="1:33" x14ac:dyDescent="0.35">
      <c r="A1271">
        <v>125.931417</v>
      </c>
      <c r="B1271" t="e">
        <f t="shared" ref="B1271:B1334" si="1681">(#REF!-#REF!)/#REF!</f>
        <v>#REF!</v>
      </c>
      <c r="C1271">
        <f t="shared" si="1611"/>
        <v>1.332592687560928E-2</v>
      </c>
      <c r="D1271">
        <v>190.10000600000001</v>
      </c>
      <c r="E1271" t="e">
        <f t="shared" si="1612"/>
        <v>#REF!</v>
      </c>
      <c r="F1271">
        <f t="shared" si="1613"/>
        <v>1.886592326223686E-2</v>
      </c>
      <c r="G1271">
        <v>55.332011999999999</v>
      </c>
      <c r="H1271" t="e">
        <f t="shared" si="1614"/>
        <v>#REF!</v>
      </c>
      <c r="I1271">
        <f t="shared" si="1615"/>
        <v>-8.0451372709480443E-3</v>
      </c>
      <c r="J1271">
        <v>117.45835599999999</v>
      </c>
      <c r="K1271" t="e">
        <f t="shared" si="1616"/>
        <v>#REF!</v>
      </c>
      <c r="L1271">
        <f t="shared" si="1617"/>
        <v>6.5088425687253593E-3</v>
      </c>
      <c r="M1271">
        <v>579.84997599999997</v>
      </c>
      <c r="N1271" t="e">
        <f t="shared" si="1618"/>
        <v>#REF!</v>
      </c>
      <c r="O1271">
        <f t="shared" si="1619"/>
        <v>3.503981652949674E-2</v>
      </c>
      <c r="P1271">
        <v>45.398207999999997</v>
      </c>
      <c r="Q1271" t="e">
        <f t="shared" si="1620"/>
        <v>#REF!</v>
      </c>
      <c r="R1271">
        <f t="shared" si="1621"/>
        <v>1.9667878816628116E-2</v>
      </c>
      <c r="S1271">
        <v>266.67999300000002</v>
      </c>
      <c r="T1271" t="e">
        <f t="shared" si="1622"/>
        <v>#REF!</v>
      </c>
      <c r="U1271">
        <f t="shared" si="1623"/>
        <v>1.3452830425657683E-2</v>
      </c>
      <c r="V1271">
        <v>31.107005000000001</v>
      </c>
      <c r="W1271" t="e">
        <f t="shared" si="1624"/>
        <v>#REF!</v>
      </c>
      <c r="X1271">
        <f t="shared" si="1625"/>
        <v>9.0791154620272901E-3</v>
      </c>
      <c r="Y1271">
        <v>56.524509000000002</v>
      </c>
      <c r="Z1271" t="e">
        <f t="shared" si="1626"/>
        <v>#REF!</v>
      </c>
      <c r="AA1271">
        <f t="shared" si="1627"/>
        <v>6.7497255614702755E-3</v>
      </c>
      <c r="AB1271">
        <v>80.026555000000002</v>
      </c>
      <c r="AC1271" t="e">
        <f t="shared" si="1628"/>
        <v>#REF!</v>
      </c>
      <c r="AD1271">
        <f t="shared" si="1629"/>
        <v>1.8124911353366209E-3</v>
      </c>
      <c r="AE1271">
        <f>(C1271*'10Stocks'!$D$3)+(F1271*'10Stocks'!$D$4)+('10Stocks_'!I1271*'10Stocks'!$D$5)+('10Stocks_'!L1271*'10Stocks'!$D$6)+('10Stocks_'!O1271*'10Stocks'!$D$7)+('10Stocks_'!R1271*'10Stocks'!$D$8)+('10Stocks_'!U1271*'10Stocks'!$D$9)+('10Stocks_'!X1271*'10Stocks'!$D$10)+('10Stocks_'!AA1271*'10Stocks'!$D$11)+('10Stocks_'!AD1271*'10Stocks'!$D$12)</f>
        <v>1.5125312572338999E-2</v>
      </c>
      <c r="AF1271">
        <f t="shared" si="1630"/>
        <v>481671.22466912278</v>
      </c>
      <c r="AG1271">
        <f t="shared" si="1606"/>
        <v>351097.12607264519</v>
      </c>
    </row>
    <row r="1272" spans="1:33" x14ac:dyDescent="0.35">
      <c r="A1272">
        <v>127.01914499999999</v>
      </c>
      <c r="B1272" t="e">
        <f t="shared" ref="B1272:B1335" si="1682">(#REF!-#REF!)/#REF!</f>
        <v>#REF!</v>
      </c>
      <c r="C1272">
        <f t="shared" si="1611"/>
        <v>8.6374633583293867E-3</v>
      </c>
      <c r="D1272">
        <v>198.44000199999999</v>
      </c>
      <c r="E1272" t="e">
        <f t="shared" si="1612"/>
        <v>#REF!</v>
      </c>
      <c r="F1272">
        <f t="shared" si="1613"/>
        <v>4.3871624075593058E-2</v>
      </c>
      <c r="G1272">
        <v>54.615893999999997</v>
      </c>
      <c r="H1272" t="e">
        <f t="shared" si="1614"/>
        <v>#REF!</v>
      </c>
      <c r="I1272">
        <f t="shared" si="1615"/>
        <v>-1.2942200619778684E-2</v>
      </c>
      <c r="J1272">
        <v>117.251199</v>
      </c>
      <c r="K1272" t="e">
        <f t="shared" si="1616"/>
        <v>#REF!</v>
      </c>
      <c r="L1272">
        <f t="shared" si="1617"/>
        <v>-1.7636633701904967E-3</v>
      </c>
      <c r="M1272">
        <v>672.92999299999997</v>
      </c>
      <c r="N1272" t="e">
        <f t="shared" si="1618"/>
        <v>#REF!</v>
      </c>
      <c r="O1272">
        <f t="shared" si="1619"/>
        <v>0.16052430948104413</v>
      </c>
      <c r="P1272">
        <v>45.359287999999999</v>
      </c>
      <c r="Q1272" t="e">
        <f t="shared" si="1620"/>
        <v>#REF!</v>
      </c>
      <c r="R1272">
        <f t="shared" si="1621"/>
        <v>-8.5730256136976599E-4</v>
      </c>
      <c r="S1272">
        <v>274.66000400000001</v>
      </c>
      <c r="T1272" t="e">
        <f t="shared" si="1622"/>
        <v>#REF!</v>
      </c>
      <c r="U1272">
        <f t="shared" si="1623"/>
        <v>2.9923545858200132E-2</v>
      </c>
      <c r="V1272">
        <v>31.087012999999999</v>
      </c>
      <c r="W1272" t="e">
        <f t="shared" si="1624"/>
        <v>#REF!</v>
      </c>
      <c r="X1272">
        <f t="shared" si="1625"/>
        <v>-6.4268482292017528E-4</v>
      </c>
      <c r="Y1272">
        <v>56.301015999999997</v>
      </c>
      <c r="Z1272" t="e">
        <f t="shared" si="1626"/>
        <v>#REF!</v>
      </c>
      <c r="AA1272">
        <f t="shared" si="1627"/>
        <v>-3.953913160041865E-3</v>
      </c>
      <c r="AB1272">
        <v>79.736985000000004</v>
      </c>
      <c r="AC1272" t="e">
        <f t="shared" si="1628"/>
        <v>#REF!</v>
      </c>
      <c r="AD1272">
        <f t="shared" si="1629"/>
        <v>-3.6184239094135397E-3</v>
      </c>
      <c r="AE1272">
        <f>(C1272*'10Stocks'!$D$3)+(F1272*'10Stocks'!$D$4)+('10Stocks_'!I1272*'10Stocks'!$D$5)+('10Stocks_'!L1272*'10Stocks'!$D$6)+('10Stocks_'!O1272*'10Stocks'!$D$7)+('10Stocks_'!R1272*'10Stocks'!$D$8)+('10Stocks_'!U1272*'10Stocks'!$D$9)+('10Stocks_'!X1272*'10Stocks'!$D$10)+('10Stocks_'!AA1272*'10Stocks'!$D$11)+('10Stocks_'!AD1272*'10Stocks'!$D$12)</f>
        <v>3.3760977567997577E-2</v>
      </c>
      <c r="AF1272">
        <f t="shared" si="1630"/>
        <v>497932.91608032695</v>
      </c>
      <c r="AG1272">
        <f t="shared" si="1606"/>
        <v>362950.50827017217</v>
      </c>
    </row>
    <row r="1273" spans="1:33" x14ac:dyDescent="0.35">
      <c r="A1273">
        <v>129.41999799999999</v>
      </c>
      <c r="B1273" t="e">
        <f t="shared" ref="B1273:B1336" si="1683">(#REF!-#REF!)/#REF!</f>
        <v>#REF!</v>
      </c>
      <c r="C1273">
        <f t="shared" si="1611"/>
        <v>1.89015049660427E-2</v>
      </c>
      <c r="D1273">
        <v>199.61000100000001</v>
      </c>
      <c r="E1273" t="e">
        <f t="shared" si="1612"/>
        <v>#REF!</v>
      </c>
      <c r="F1273">
        <f t="shared" si="1613"/>
        <v>5.8959836132233987E-3</v>
      </c>
      <c r="G1273">
        <v>54.014355000000002</v>
      </c>
      <c r="H1273" t="e">
        <f t="shared" si="1614"/>
        <v>#REF!</v>
      </c>
      <c r="I1273">
        <f t="shared" si="1615"/>
        <v>-1.1013991641334214E-2</v>
      </c>
      <c r="J1273">
        <v>117.961455</v>
      </c>
      <c r="K1273" t="e">
        <f t="shared" si="1616"/>
        <v>#REF!</v>
      </c>
      <c r="L1273">
        <f t="shared" si="1617"/>
        <v>6.0575585244121988E-3</v>
      </c>
      <c r="M1273">
        <v>663.02002000000005</v>
      </c>
      <c r="N1273" t="e">
        <f t="shared" si="1618"/>
        <v>#REF!</v>
      </c>
      <c r="O1273">
        <f t="shared" si="1619"/>
        <v>-1.472660321740173E-2</v>
      </c>
      <c r="P1273">
        <v>45.651175000000002</v>
      </c>
      <c r="Q1273" t="e">
        <f t="shared" si="1620"/>
        <v>#REF!</v>
      </c>
      <c r="R1273">
        <f t="shared" si="1621"/>
        <v>6.4349995969954967E-3</v>
      </c>
      <c r="S1273">
        <v>282.26001000000002</v>
      </c>
      <c r="T1273" t="e">
        <f t="shared" si="1622"/>
        <v>#REF!</v>
      </c>
      <c r="U1273">
        <f t="shared" si="1623"/>
        <v>2.7670595970718793E-2</v>
      </c>
      <c r="V1273">
        <v>30.487264</v>
      </c>
      <c r="W1273" t="e">
        <f t="shared" si="1624"/>
        <v>#REF!</v>
      </c>
      <c r="X1273">
        <f t="shared" si="1625"/>
        <v>-1.9292590124371203E-2</v>
      </c>
      <c r="Y1273">
        <v>56.407905</v>
      </c>
      <c r="Z1273" t="e">
        <f t="shared" si="1626"/>
        <v>#REF!</v>
      </c>
      <c r="AA1273">
        <f t="shared" si="1627"/>
        <v>1.8985270177007544E-3</v>
      </c>
      <c r="AB1273">
        <v>78.916548000000006</v>
      </c>
      <c r="AC1273" t="e">
        <f t="shared" si="1628"/>
        <v>#REF!</v>
      </c>
      <c r="AD1273">
        <f t="shared" si="1629"/>
        <v>-1.0289290471667548E-2</v>
      </c>
      <c r="AE1273">
        <f>(C1273*'10Stocks'!$D$3)+(F1273*'10Stocks'!$D$4)+('10Stocks_'!I1273*'10Stocks'!$D$5)+('10Stocks_'!L1273*'10Stocks'!$D$6)+('10Stocks_'!O1273*'10Stocks'!$D$7)+('10Stocks_'!R1273*'10Stocks'!$D$8)+('10Stocks_'!U1273*'10Stocks'!$D$9)+('10Stocks_'!X1273*'10Stocks'!$D$10)+('10Stocks_'!AA1273*'10Stocks'!$D$11)+('10Stocks_'!AD1273*'10Stocks'!$D$12)</f>
        <v>8.2752624512529571E-3</v>
      </c>
      <c r="AF1273">
        <f t="shared" si="1630"/>
        <v>502053.44164400938</v>
      </c>
      <c r="AG1273">
        <f t="shared" si="1606"/>
        <v>365954.01898292347</v>
      </c>
    </row>
    <row r="1274" spans="1:33" x14ac:dyDescent="0.35">
      <c r="A1274">
        <v>128.12647699999999</v>
      </c>
      <c r="B1274" t="e">
        <f t="shared" ref="B1274:B1337" si="1684">(#REF!-#REF!)/#REF!</f>
        <v>#REF!</v>
      </c>
      <c r="C1274">
        <f t="shared" si="1611"/>
        <v>-9.9947536701398988E-3</v>
      </c>
      <c r="D1274">
        <v>202.39999399999999</v>
      </c>
      <c r="E1274" t="e">
        <f t="shared" si="1612"/>
        <v>#REF!</v>
      </c>
      <c r="F1274">
        <f t="shared" si="1613"/>
        <v>1.3977220510108515E-2</v>
      </c>
      <c r="G1274">
        <v>53.937970999999997</v>
      </c>
      <c r="H1274" t="e">
        <f t="shared" si="1614"/>
        <v>#REF!</v>
      </c>
      <c r="I1274">
        <f t="shared" si="1615"/>
        <v>-1.4141425922794865E-3</v>
      </c>
      <c r="J1274">
        <v>117.695106</v>
      </c>
      <c r="K1274" t="e">
        <f t="shared" si="1616"/>
        <v>#REF!</v>
      </c>
      <c r="L1274">
        <f t="shared" si="1617"/>
        <v>-2.2579324746376285E-3</v>
      </c>
      <c r="M1274">
        <v>662.29998799999998</v>
      </c>
      <c r="N1274" t="e">
        <f t="shared" si="1618"/>
        <v>#REF!</v>
      </c>
      <c r="O1274">
        <f t="shared" si="1619"/>
        <v>-1.0859883235502603E-3</v>
      </c>
      <c r="P1274">
        <v>46.001440000000002</v>
      </c>
      <c r="Q1274" t="e">
        <f t="shared" si="1620"/>
        <v>#REF!</v>
      </c>
      <c r="R1274">
        <f t="shared" si="1621"/>
        <v>7.672639313226883E-3</v>
      </c>
      <c r="S1274">
        <v>266.76998900000001</v>
      </c>
      <c r="T1274" t="e">
        <f t="shared" si="1622"/>
        <v>#REF!</v>
      </c>
      <c r="U1274">
        <f t="shared" si="1623"/>
        <v>-5.4878553288508748E-2</v>
      </c>
      <c r="V1274">
        <v>30.647196999999998</v>
      </c>
      <c r="W1274" t="e">
        <f t="shared" si="1624"/>
        <v>#REF!</v>
      </c>
      <c r="X1274">
        <f t="shared" si="1625"/>
        <v>5.2458954663822501E-3</v>
      </c>
      <c r="Y1274">
        <v>56.310735000000001</v>
      </c>
      <c r="Z1274" t="e">
        <f t="shared" si="1626"/>
        <v>#REF!</v>
      </c>
      <c r="AA1274">
        <f t="shared" si="1627"/>
        <v>-1.7226308972119852E-3</v>
      </c>
      <c r="AB1274">
        <v>78.820026999999996</v>
      </c>
      <c r="AC1274" t="e">
        <f t="shared" si="1628"/>
        <v>#REF!</v>
      </c>
      <c r="AD1274">
        <f t="shared" si="1629"/>
        <v>-1.2230768127365359E-3</v>
      </c>
      <c r="AE1274">
        <f>(C1274*'10Stocks'!$D$3)+(F1274*'10Stocks'!$D$4)+('10Stocks_'!I1274*'10Stocks'!$D$5)+('10Stocks_'!L1274*'10Stocks'!$D$6)+('10Stocks_'!O1274*'10Stocks'!$D$7)+('10Stocks_'!R1274*'10Stocks'!$D$8)+('10Stocks_'!U1274*'10Stocks'!$D$9)+('10Stocks_'!X1274*'10Stocks'!$D$10)+('10Stocks_'!AA1274*'10Stocks'!$D$11)+('10Stocks_'!AD1274*'10Stocks'!$D$12)</f>
        <v>-1.1198218621717295E-2</v>
      </c>
      <c r="AF1274">
        <f t="shared" si="1630"/>
        <v>496431.33744469419</v>
      </c>
      <c r="AG1274">
        <f t="shared" si="1606"/>
        <v>361855.98587285663</v>
      </c>
    </row>
    <row r="1275" spans="1:33" x14ac:dyDescent="0.35">
      <c r="A1275">
        <v>122.707438</v>
      </c>
      <c r="B1275" t="e">
        <f t="shared" ref="B1275:B1338" si="1685">(#REF!-#REF!)/#REF!</f>
        <v>#REF!</v>
      </c>
      <c r="C1275">
        <f t="shared" si="1611"/>
        <v>-4.2294450974407094E-2</v>
      </c>
      <c r="D1275">
        <v>205.740005</v>
      </c>
      <c r="E1275" t="e">
        <f t="shared" si="1612"/>
        <v>#REF!</v>
      </c>
      <c r="F1275">
        <f t="shared" si="1613"/>
        <v>1.6502031121601732E-2</v>
      </c>
      <c r="G1275">
        <v>53.307786999999998</v>
      </c>
      <c r="H1275" t="e">
        <f t="shared" si="1614"/>
        <v>#REF!</v>
      </c>
      <c r="I1275">
        <f t="shared" si="1615"/>
        <v>-1.1683494731383201E-2</v>
      </c>
      <c r="J1275">
        <v>117.714839</v>
      </c>
      <c r="K1275" t="e">
        <f t="shared" si="1616"/>
        <v>#REF!</v>
      </c>
      <c r="L1275">
        <f t="shared" si="1617"/>
        <v>1.6766202666066864E-4</v>
      </c>
      <c r="M1275">
        <v>662.09997599999997</v>
      </c>
      <c r="N1275" t="e">
        <f t="shared" si="1618"/>
        <v>#REF!</v>
      </c>
      <c r="O1275">
        <f t="shared" si="1619"/>
        <v>-3.0199607975836952E-4</v>
      </c>
      <c r="P1275">
        <v>44.308495999999998</v>
      </c>
      <c r="Q1275" t="e">
        <f t="shared" si="1620"/>
        <v>#REF!</v>
      </c>
      <c r="R1275">
        <f t="shared" si="1621"/>
        <v>-3.6801978372851027E-2</v>
      </c>
      <c r="S1275">
        <v>267.86999500000002</v>
      </c>
      <c r="T1275" t="e">
        <f t="shared" si="1622"/>
        <v>#REF!</v>
      </c>
      <c r="U1275">
        <f t="shared" si="1623"/>
        <v>4.1234248429646543E-3</v>
      </c>
      <c r="V1275">
        <v>30.177392999999999</v>
      </c>
      <c r="W1275" t="e">
        <f t="shared" si="1624"/>
        <v>#REF!</v>
      </c>
      <c r="X1275">
        <f t="shared" si="1625"/>
        <v>-1.5329428006091387E-2</v>
      </c>
      <c r="Y1275">
        <v>56.864610999999996</v>
      </c>
      <c r="Z1275" t="e">
        <f t="shared" si="1626"/>
        <v>#REF!</v>
      </c>
      <c r="AA1275">
        <f t="shared" si="1627"/>
        <v>9.8360641181471937E-3</v>
      </c>
      <c r="AB1275">
        <v>78.945503000000002</v>
      </c>
      <c r="AC1275" t="e">
        <f t="shared" si="1628"/>
        <v>#REF!</v>
      </c>
      <c r="AD1275">
        <f t="shared" si="1629"/>
        <v>1.5919304366643536E-3</v>
      </c>
      <c r="AE1275">
        <f>(C1275*'10Stocks'!$D$3)+(F1275*'10Stocks'!$D$4)+('10Stocks_'!I1275*'10Stocks'!$D$5)+('10Stocks_'!L1275*'10Stocks'!$D$6)+('10Stocks_'!O1275*'10Stocks'!$D$7)+('10Stocks_'!R1275*'10Stocks'!$D$8)+('10Stocks_'!U1275*'10Stocks'!$D$9)+('10Stocks_'!X1275*'10Stocks'!$D$10)+('10Stocks_'!AA1275*'10Stocks'!$D$11)+('10Stocks_'!AD1275*'10Stocks'!$D$12)</f>
        <v>-1.0170672849545448E-2</v>
      </c>
      <c r="AF1275">
        <f t="shared" si="1630"/>
        <v>491382.29671928188</v>
      </c>
      <c r="AG1275">
        <f t="shared" si="1606"/>
        <v>358175.66702189407</v>
      </c>
    </row>
    <row r="1276" spans="1:33" x14ac:dyDescent="0.35">
      <c r="A1276">
        <v>122.648645</v>
      </c>
      <c r="B1276" t="e">
        <f t="shared" ref="B1276:B1339" si="1686">(#REF!-#REF!)/#REF!</f>
        <v>#REF!</v>
      </c>
      <c r="C1276">
        <f t="shared" si="1611"/>
        <v>-4.7913150953403757E-4</v>
      </c>
      <c r="D1276">
        <v>207.63000500000001</v>
      </c>
      <c r="E1276" t="e">
        <f t="shared" si="1612"/>
        <v>#REF!</v>
      </c>
      <c r="F1276">
        <f t="shared" si="1613"/>
        <v>9.186351482785347E-3</v>
      </c>
      <c r="G1276">
        <v>52.291755000000002</v>
      </c>
      <c r="H1276" t="e">
        <f t="shared" si="1614"/>
        <v>#REF!</v>
      </c>
      <c r="I1276">
        <f t="shared" si="1615"/>
        <v>-1.9059729491302944E-2</v>
      </c>
      <c r="J1276">
        <v>117.192014</v>
      </c>
      <c r="K1276" t="e">
        <f t="shared" si="1616"/>
        <v>#REF!</v>
      </c>
      <c r="L1276">
        <f t="shared" si="1617"/>
        <v>-4.441453638652961E-3</v>
      </c>
      <c r="M1276">
        <v>644.28002900000001</v>
      </c>
      <c r="N1276" t="e">
        <f t="shared" si="1618"/>
        <v>#REF!</v>
      </c>
      <c r="O1276">
        <f t="shared" si="1619"/>
        <v>-2.6914284316482073E-2</v>
      </c>
      <c r="P1276">
        <v>44.863081999999999</v>
      </c>
      <c r="Q1276" t="e">
        <f t="shared" si="1620"/>
        <v>#REF!</v>
      </c>
      <c r="R1276">
        <f t="shared" si="1621"/>
        <v>1.2516470881792072E-2</v>
      </c>
      <c r="S1276">
        <v>267.20001200000002</v>
      </c>
      <c r="T1276" t="e">
        <f t="shared" si="1622"/>
        <v>#REF!</v>
      </c>
      <c r="U1276">
        <f t="shared" si="1623"/>
        <v>-2.5011498581616128E-3</v>
      </c>
      <c r="V1276">
        <v>30.477267000000001</v>
      </c>
      <c r="W1276" t="e">
        <f t="shared" si="1624"/>
        <v>#REF!</v>
      </c>
      <c r="X1276">
        <f t="shared" si="1625"/>
        <v>9.9370412812002235E-3</v>
      </c>
      <c r="Y1276">
        <v>56.563378999999998</v>
      </c>
      <c r="Z1276" t="e">
        <f t="shared" si="1626"/>
        <v>#REF!</v>
      </c>
      <c r="AA1276">
        <f t="shared" si="1627"/>
        <v>-5.2973544477425312E-3</v>
      </c>
      <c r="AB1276">
        <v>78.318107999999995</v>
      </c>
      <c r="AC1276" t="e">
        <f t="shared" si="1628"/>
        <v>#REF!</v>
      </c>
      <c r="AD1276">
        <f t="shared" si="1629"/>
        <v>-7.947191114863212E-3</v>
      </c>
      <c r="AE1276">
        <f>(C1276*'10Stocks'!$D$3)+(F1276*'10Stocks'!$D$4)+('10Stocks_'!I1276*'10Stocks'!$D$5)+('10Stocks_'!L1276*'10Stocks'!$D$6)+('10Stocks_'!O1276*'10Stocks'!$D$7)+('10Stocks_'!R1276*'10Stocks'!$D$8)+('10Stocks_'!U1276*'10Stocks'!$D$9)+('10Stocks_'!X1276*'10Stocks'!$D$10)+('10Stocks_'!AA1276*'10Stocks'!$D$11)+('10Stocks_'!AD1276*'10Stocks'!$D$12)</f>
        <v>-5.6844921248201683E-3</v>
      </c>
      <c r="AF1276">
        <f t="shared" si="1630"/>
        <v>488589.03792330506</v>
      </c>
      <c r="AG1276">
        <f t="shared" si="1606"/>
        <v>356139.6202634059</v>
      </c>
    </row>
    <row r="1277" spans="1:33" x14ac:dyDescent="0.35">
      <c r="A1277">
        <v>122.001884</v>
      </c>
      <c r="B1277" t="e">
        <f t="shared" ref="B1277:B1340" si="1687">(#REF!-#REF!)/#REF!</f>
        <v>#REF!</v>
      </c>
      <c r="C1277">
        <f t="shared" si="1611"/>
        <v>-5.2732828805405708E-3</v>
      </c>
      <c r="D1277">
        <v>206.25</v>
      </c>
      <c r="E1277" t="e">
        <f t="shared" si="1612"/>
        <v>#REF!</v>
      </c>
      <c r="F1277">
        <f t="shared" si="1613"/>
        <v>-6.6464622972003066E-3</v>
      </c>
      <c r="G1277">
        <v>50.404839000000003</v>
      </c>
      <c r="H1277" t="e">
        <f t="shared" si="1614"/>
        <v>#REF!</v>
      </c>
      <c r="I1277">
        <f t="shared" si="1615"/>
        <v>-3.6084388447088826E-2</v>
      </c>
      <c r="J1277">
        <v>117.300526</v>
      </c>
      <c r="K1277" t="e">
        <f t="shared" si="1616"/>
        <v>#REF!</v>
      </c>
      <c r="L1277">
        <f t="shared" si="1617"/>
        <v>9.2593340020596113E-4</v>
      </c>
      <c r="M1277">
        <v>623.55999799999995</v>
      </c>
      <c r="N1277" t="e">
        <f t="shared" si="1618"/>
        <v>#REF!</v>
      </c>
      <c r="O1277">
        <f t="shared" si="1619"/>
        <v>-3.2159977133173041E-2</v>
      </c>
      <c r="P1277">
        <v>44.697676999999999</v>
      </c>
      <c r="Q1277" t="e">
        <f t="shared" si="1620"/>
        <v>#REF!</v>
      </c>
      <c r="R1277">
        <f t="shared" si="1621"/>
        <v>-3.6868844632653593E-3</v>
      </c>
      <c r="S1277">
        <v>265.41000400000001</v>
      </c>
      <c r="T1277" t="e">
        <f t="shared" si="1622"/>
        <v>#REF!</v>
      </c>
      <c r="U1277">
        <f t="shared" si="1623"/>
        <v>-6.6991314356677507E-3</v>
      </c>
      <c r="V1277">
        <v>29.717585</v>
      </c>
      <c r="W1277" t="e">
        <f t="shared" si="1624"/>
        <v>#REF!</v>
      </c>
      <c r="X1277">
        <f t="shared" si="1625"/>
        <v>-2.4926185146456916E-2</v>
      </c>
      <c r="Y1277">
        <v>56.145541999999999</v>
      </c>
      <c r="Z1277" t="e">
        <f t="shared" si="1626"/>
        <v>#REF!</v>
      </c>
      <c r="AA1277">
        <f t="shared" si="1627"/>
        <v>-7.3870586833222731E-3</v>
      </c>
      <c r="AB1277">
        <v>77.159844000000007</v>
      </c>
      <c r="AC1277" t="e">
        <f t="shared" si="1628"/>
        <v>#REF!</v>
      </c>
      <c r="AD1277">
        <f t="shared" si="1629"/>
        <v>-1.4789223457747325E-2</v>
      </c>
      <c r="AE1277">
        <f>(C1277*'10Stocks'!$D$3)+(F1277*'10Stocks'!$D$4)+('10Stocks_'!I1277*'10Stocks'!$D$5)+('10Stocks_'!L1277*'10Stocks'!$D$6)+('10Stocks_'!O1277*'10Stocks'!$D$7)+('10Stocks_'!R1277*'10Stocks'!$D$8)+('10Stocks_'!U1277*'10Stocks'!$D$9)+('10Stocks_'!X1277*'10Stocks'!$D$10)+('10Stocks_'!AA1277*'10Stocks'!$D$11)+('10Stocks_'!AD1277*'10Stocks'!$D$12)</f>
        <v>-7.6472827592305812E-3</v>
      </c>
      <c r="AF1277">
        <f t="shared" si="1630"/>
        <v>484852.65939724509</v>
      </c>
      <c r="AG1277">
        <f t="shared" si="1606"/>
        <v>353416.11988548661</v>
      </c>
    </row>
    <row r="1278" spans="1:33" x14ac:dyDescent="0.35">
      <c r="A1278">
        <v>120.306594</v>
      </c>
      <c r="B1278" t="e">
        <f t="shared" ref="B1278:B1341" si="1688">(#REF!-#REF!)/#REF!</f>
        <v>#REF!</v>
      </c>
      <c r="C1278">
        <f t="shared" si="1611"/>
        <v>-1.3895605087541106E-2</v>
      </c>
      <c r="D1278">
        <v>197.679993</v>
      </c>
      <c r="E1278" t="e">
        <f t="shared" si="1612"/>
        <v>#REF!</v>
      </c>
      <c r="F1278">
        <f t="shared" si="1613"/>
        <v>-4.1551549090909107E-2</v>
      </c>
      <c r="G1278">
        <v>49.011425000000003</v>
      </c>
      <c r="H1278" t="e">
        <f t="shared" si="1614"/>
        <v>#REF!</v>
      </c>
      <c r="I1278">
        <f t="shared" si="1615"/>
        <v>-2.7644448978400661E-2</v>
      </c>
      <c r="J1278">
        <v>116.649455</v>
      </c>
      <c r="K1278" t="e">
        <f t="shared" si="1616"/>
        <v>#REF!</v>
      </c>
      <c r="L1278">
        <f t="shared" si="1617"/>
        <v>-5.5504525188574318E-3</v>
      </c>
      <c r="M1278">
        <v>627.26000999999997</v>
      </c>
      <c r="N1278" t="e">
        <f t="shared" si="1618"/>
        <v>#REF!</v>
      </c>
      <c r="O1278">
        <f t="shared" si="1619"/>
        <v>5.9336904417656624E-3</v>
      </c>
      <c r="P1278">
        <v>44.123632000000001</v>
      </c>
      <c r="Q1278" t="e">
        <f t="shared" si="1620"/>
        <v>#REF!</v>
      </c>
      <c r="R1278">
        <f t="shared" si="1621"/>
        <v>-1.2842837447682083E-2</v>
      </c>
      <c r="S1278">
        <v>253.009995</v>
      </c>
      <c r="T1278" t="e">
        <f t="shared" si="1622"/>
        <v>#REF!</v>
      </c>
      <c r="U1278">
        <f t="shared" si="1623"/>
        <v>-4.6720202001127323E-2</v>
      </c>
      <c r="V1278">
        <v>28.708006000000001</v>
      </c>
      <c r="W1278" t="e">
        <f t="shared" si="1624"/>
        <v>#REF!</v>
      </c>
      <c r="X1278">
        <f t="shared" si="1625"/>
        <v>-3.3972444261537359E-2</v>
      </c>
      <c r="Y1278">
        <v>55.960917999999999</v>
      </c>
      <c r="Z1278" t="e">
        <f t="shared" si="1626"/>
        <v>#REF!</v>
      </c>
      <c r="AA1278">
        <f t="shared" si="1627"/>
        <v>-3.2883109401633252E-3</v>
      </c>
      <c r="AB1278">
        <v>76.503493000000006</v>
      </c>
      <c r="AC1278" t="e">
        <f t="shared" si="1628"/>
        <v>#REF!</v>
      </c>
      <c r="AD1278">
        <f t="shared" si="1629"/>
        <v>-8.5063805986958802E-3</v>
      </c>
      <c r="AE1278">
        <f>(C1278*'10Stocks'!$D$3)+(F1278*'10Stocks'!$D$4)+('10Stocks_'!I1278*'10Stocks'!$D$5)+('10Stocks_'!L1278*'10Stocks'!$D$6)+('10Stocks_'!O1278*'10Stocks'!$D$7)+('10Stocks_'!R1278*'10Stocks'!$D$8)+('10Stocks_'!U1278*'10Stocks'!$D$9)+('10Stocks_'!X1278*'10Stocks'!$D$10)+('10Stocks_'!AA1278*'10Stocks'!$D$11)+('10Stocks_'!AD1278*'10Stocks'!$D$12)</f>
        <v>-1.2584155643688307E-2</v>
      </c>
      <c r="AF1278">
        <f t="shared" si="1630"/>
        <v>478751.19806713396</v>
      </c>
      <c r="AG1278">
        <f t="shared" si="1606"/>
        <v>348968.67642585922</v>
      </c>
    </row>
    <row r="1279" spans="1:33" x14ac:dyDescent="0.35">
      <c r="A1279">
        <v>120.904354</v>
      </c>
      <c r="B1279" t="e">
        <f t="shared" ref="B1279:B1342" si="1689">(#REF!-#REF!)/#REF!</f>
        <v>#REF!</v>
      </c>
      <c r="C1279">
        <f t="shared" si="1611"/>
        <v>4.9686387098615212E-3</v>
      </c>
      <c r="D1279">
        <v>168.029999</v>
      </c>
      <c r="E1279" t="e">
        <f t="shared" si="1612"/>
        <v>#REF!</v>
      </c>
      <c r="F1279">
        <f t="shared" si="1613"/>
        <v>-0.14998985759777922</v>
      </c>
      <c r="G1279">
        <v>50.549987999999999</v>
      </c>
      <c r="H1279" t="e">
        <f t="shared" si="1614"/>
        <v>#REF!</v>
      </c>
      <c r="I1279">
        <f t="shared" si="1615"/>
        <v>3.1391925454115982E-2</v>
      </c>
      <c r="J1279">
        <v>116.856612</v>
      </c>
      <c r="K1279" t="e">
        <f t="shared" si="1616"/>
        <v>#REF!</v>
      </c>
      <c r="L1279">
        <f t="shared" si="1617"/>
        <v>1.7758934235911788E-3</v>
      </c>
      <c r="M1279">
        <v>628</v>
      </c>
      <c r="N1279" t="e">
        <f t="shared" si="1618"/>
        <v>#REF!</v>
      </c>
      <c r="O1279">
        <f t="shared" si="1619"/>
        <v>1.1797181204011944E-3</v>
      </c>
      <c r="P1279">
        <v>44.113903999999998</v>
      </c>
      <c r="Q1279" t="e">
        <f t="shared" si="1620"/>
        <v>#REF!</v>
      </c>
      <c r="R1279">
        <f t="shared" si="1621"/>
        <v>-2.2047142447391055E-4</v>
      </c>
      <c r="S1279">
        <v>264.82000699999998</v>
      </c>
      <c r="T1279" t="e">
        <f t="shared" si="1622"/>
        <v>#REF!</v>
      </c>
      <c r="U1279">
        <f t="shared" si="1623"/>
        <v>4.6678045268527722E-2</v>
      </c>
      <c r="V1279">
        <v>28.837952999999999</v>
      </c>
      <c r="W1279" t="e">
        <f t="shared" si="1624"/>
        <v>#REF!</v>
      </c>
      <c r="X1279">
        <f t="shared" si="1625"/>
        <v>4.5265073443274953E-3</v>
      </c>
      <c r="Y1279">
        <v>55.776294</v>
      </c>
      <c r="Z1279" t="e">
        <f t="shared" si="1626"/>
        <v>#REF!</v>
      </c>
      <c r="AA1279">
        <f t="shared" si="1627"/>
        <v>-3.2991596027784867E-3</v>
      </c>
      <c r="AB1279">
        <v>79.611508999999998</v>
      </c>
      <c r="AC1279" t="e">
        <f t="shared" si="1628"/>
        <v>#REF!</v>
      </c>
      <c r="AD1279">
        <f t="shared" si="1629"/>
        <v>4.0625805151145084E-2</v>
      </c>
      <c r="AE1279">
        <f>(C1279*'10Stocks'!$D$3)+(F1279*'10Stocks'!$D$4)+('10Stocks_'!I1279*'10Stocks'!$D$5)+('10Stocks_'!L1279*'10Stocks'!$D$6)+('10Stocks_'!O1279*'10Stocks'!$D$7)+('10Stocks_'!R1279*'10Stocks'!$D$8)+('10Stocks_'!U1279*'10Stocks'!$D$9)+('10Stocks_'!X1279*'10Stocks'!$D$10)+('10Stocks_'!AA1279*'10Stocks'!$D$11)+('10Stocks_'!AD1279*'10Stocks'!$D$12)</f>
        <v>9.5355042958714126E-3</v>
      </c>
      <c r="AF1279">
        <f t="shared" si="1630"/>
        <v>483316.33217295673</v>
      </c>
      <c r="AG1279">
        <f t="shared" si="1606"/>
        <v>352296.26873904257</v>
      </c>
    </row>
    <row r="1280" spans="1:33" x14ac:dyDescent="0.35">
      <c r="A1280">
        <v>120.52218000000001</v>
      </c>
      <c r="B1280" t="e">
        <f t="shared" ref="B1280:B1343" si="1690">(#REF!-#REF!)/#REF!</f>
        <v>#REF!</v>
      </c>
      <c r="C1280">
        <f t="shared" si="1611"/>
        <v>-3.1609614323731636E-3</v>
      </c>
      <c r="D1280">
        <v>170.009995</v>
      </c>
      <c r="E1280" t="e">
        <f t="shared" si="1612"/>
        <v>#REF!</v>
      </c>
      <c r="F1280">
        <f t="shared" si="1613"/>
        <v>1.1783586334485426E-2</v>
      </c>
      <c r="G1280">
        <v>51.188636000000002</v>
      </c>
      <c r="H1280" t="e">
        <f t="shared" si="1614"/>
        <v>#REF!</v>
      </c>
      <c r="I1280">
        <f t="shared" si="1615"/>
        <v>1.2633989151491064E-2</v>
      </c>
      <c r="J1280">
        <v>118.21793099999999</v>
      </c>
      <c r="K1280" t="e">
        <f t="shared" si="1616"/>
        <v>#REF!</v>
      </c>
      <c r="L1280">
        <f t="shared" si="1617"/>
        <v>1.1649482016473272E-2</v>
      </c>
      <c r="M1280">
        <v>631.92999299999997</v>
      </c>
      <c r="N1280" t="e">
        <f t="shared" si="1618"/>
        <v>#REF!</v>
      </c>
      <c r="O1280">
        <f t="shared" si="1619"/>
        <v>6.2579506369426236E-3</v>
      </c>
      <c r="P1280">
        <v>45.038214000000004</v>
      </c>
      <c r="Q1280" t="e">
        <f t="shared" si="1620"/>
        <v>#REF!</v>
      </c>
      <c r="R1280">
        <f t="shared" si="1621"/>
        <v>2.0952804358462709E-2</v>
      </c>
      <c r="S1280">
        <v>263.82000699999998</v>
      </c>
      <c r="T1280" t="e">
        <f t="shared" si="1622"/>
        <v>#REF!</v>
      </c>
      <c r="U1280">
        <f t="shared" si="1623"/>
        <v>-3.7761497378104069E-3</v>
      </c>
      <c r="V1280">
        <v>29.197800999999998</v>
      </c>
      <c r="W1280" t="e">
        <f t="shared" si="1624"/>
        <v>#REF!</v>
      </c>
      <c r="X1280">
        <f t="shared" si="1625"/>
        <v>1.2478278191243308E-2</v>
      </c>
      <c r="Y1280">
        <v>56.320450000000001</v>
      </c>
      <c r="Z1280" t="e">
        <f t="shared" si="1626"/>
        <v>#REF!</v>
      </c>
      <c r="AA1280">
        <f t="shared" si="1627"/>
        <v>9.7560443868859592E-3</v>
      </c>
      <c r="AB1280">
        <v>80.248552000000004</v>
      </c>
      <c r="AC1280" t="e">
        <f t="shared" si="1628"/>
        <v>#REF!</v>
      </c>
      <c r="AD1280">
        <f t="shared" si="1629"/>
        <v>8.0018958062961169E-3</v>
      </c>
      <c r="AE1280">
        <f>(C1280*'10Stocks'!$D$3)+(F1280*'10Stocks'!$D$4)+('10Stocks_'!I1280*'10Stocks'!$D$5)+('10Stocks_'!L1280*'10Stocks'!$D$6)+('10Stocks_'!O1280*'10Stocks'!$D$7)+('10Stocks_'!R1280*'10Stocks'!$D$8)+('10Stocks_'!U1280*'10Stocks'!$D$9)+('10Stocks_'!X1280*'10Stocks'!$D$10)+('10Stocks_'!AA1280*'10Stocks'!$D$11)+('10Stocks_'!AD1280*'10Stocks'!$D$12)</f>
        <v>6.5184719525889475E-3</v>
      </c>
      <c r="AF1280">
        <f t="shared" si="1630"/>
        <v>486466.81612845429</v>
      </c>
      <c r="AG1280">
        <f t="shared" ref="AG1280:AG1343" si="1691">AG1279+(AG1279*AE1280)</f>
        <v>354592.70208581974</v>
      </c>
    </row>
    <row r="1281" spans="1:33" x14ac:dyDescent="0.35">
      <c r="A1281">
        <v>119.914626</v>
      </c>
      <c r="B1281" t="e">
        <f t="shared" ref="B1281:B1344" si="1692">(#REF!-#REF!)/#REF!</f>
        <v>#REF!</v>
      </c>
      <c r="C1281">
        <f t="shared" si="1611"/>
        <v>-5.0410140274595719E-3</v>
      </c>
      <c r="D1281">
        <v>174.470001</v>
      </c>
      <c r="E1281" t="e">
        <f t="shared" si="1612"/>
        <v>#REF!</v>
      </c>
      <c r="F1281">
        <f t="shared" si="1613"/>
        <v>2.6233787019404316E-2</v>
      </c>
      <c r="G1281">
        <v>50.385485000000003</v>
      </c>
      <c r="H1281" t="e">
        <f t="shared" si="1614"/>
        <v>#REF!</v>
      </c>
      <c r="I1281">
        <f t="shared" si="1615"/>
        <v>-1.5690025418923052E-2</v>
      </c>
      <c r="J1281">
        <v>118.405361</v>
      </c>
      <c r="K1281" t="e">
        <f t="shared" si="1616"/>
        <v>#REF!</v>
      </c>
      <c r="L1281">
        <f t="shared" si="1617"/>
        <v>1.5854616843193289E-3</v>
      </c>
      <c r="M1281">
        <v>632.59002699999996</v>
      </c>
      <c r="N1281" t="e">
        <f t="shared" si="1618"/>
        <v>#REF!</v>
      </c>
      <c r="O1281">
        <f t="shared" si="1619"/>
        <v>1.0444732918381927E-3</v>
      </c>
      <c r="P1281">
        <v>45.612259000000002</v>
      </c>
      <c r="Q1281" t="e">
        <f t="shared" si="1620"/>
        <v>#REF!</v>
      </c>
      <c r="R1281">
        <f t="shared" si="1621"/>
        <v>1.2745731880042981E-2</v>
      </c>
      <c r="S1281">
        <v>266.790009</v>
      </c>
      <c r="T1281" t="e">
        <f t="shared" si="1622"/>
        <v>#REF!</v>
      </c>
      <c r="U1281">
        <f t="shared" si="1623"/>
        <v>1.1257682970192714E-2</v>
      </c>
      <c r="V1281">
        <v>29.427707000000002</v>
      </c>
      <c r="W1281" t="e">
        <f t="shared" si="1624"/>
        <v>#REF!</v>
      </c>
      <c r="X1281">
        <f t="shared" si="1625"/>
        <v>7.8740861340894572E-3</v>
      </c>
      <c r="Y1281">
        <v>56.505077999999997</v>
      </c>
      <c r="Z1281" t="e">
        <f t="shared" si="1626"/>
        <v>#REF!</v>
      </c>
      <c r="AA1281">
        <f t="shared" si="1627"/>
        <v>3.2781698299640086E-3</v>
      </c>
      <c r="AB1281">
        <v>80.123075</v>
      </c>
      <c r="AC1281" t="e">
        <f t="shared" si="1628"/>
        <v>#REF!</v>
      </c>
      <c r="AD1281">
        <f t="shared" si="1629"/>
        <v>-1.5636045370638414E-3</v>
      </c>
      <c r="AE1281">
        <f>(C1281*'10Stocks'!$D$3)+(F1281*'10Stocks'!$D$4)+('10Stocks_'!I1281*'10Stocks'!$D$5)+('10Stocks_'!L1281*'10Stocks'!$D$6)+('10Stocks_'!O1281*'10Stocks'!$D$7)+('10Stocks_'!R1281*'10Stocks'!$D$8)+('10Stocks_'!U1281*'10Stocks'!$D$9)+('10Stocks_'!X1281*'10Stocks'!$D$10)+('10Stocks_'!AA1281*'10Stocks'!$D$11)+('10Stocks_'!AD1281*'10Stocks'!$D$12)</f>
        <v>3.0851007420572172E-3</v>
      </c>
      <c r="AF1281">
        <f t="shared" si="1630"/>
        <v>487967.61526387837</v>
      </c>
      <c r="AG1281">
        <f t="shared" si="1691"/>
        <v>355686.65629415278</v>
      </c>
    </row>
    <row r="1282" spans="1:33" x14ac:dyDescent="0.35">
      <c r="A1282">
        <v>118.866096</v>
      </c>
      <c r="B1282" t="e">
        <f t="shared" ref="B1282:B1345" si="1693">(#REF!-#REF!)/#REF!</f>
        <v>#REF!</v>
      </c>
      <c r="C1282">
        <f t="shared" si="1611"/>
        <v>-8.7439708980954454E-3</v>
      </c>
      <c r="D1282">
        <v>172.66000399999999</v>
      </c>
      <c r="E1282" t="e">
        <f t="shared" si="1612"/>
        <v>#REF!</v>
      </c>
      <c r="F1282">
        <f t="shared" si="1613"/>
        <v>-1.0374259125498657E-2</v>
      </c>
      <c r="G1282">
        <v>48.711452999999999</v>
      </c>
      <c r="H1282" t="e">
        <f t="shared" si="1614"/>
        <v>#REF!</v>
      </c>
      <c r="I1282">
        <f t="shared" si="1615"/>
        <v>-3.3224489155954419E-2</v>
      </c>
      <c r="J1282">
        <v>118.37576900000001</v>
      </c>
      <c r="K1282" t="e">
        <f t="shared" si="1616"/>
        <v>#REF!</v>
      </c>
      <c r="L1282">
        <f t="shared" si="1617"/>
        <v>-2.4992111632507794E-4</v>
      </c>
      <c r="M1282">
        <v>625.60998500000005</v>
      </c>
      <c r="N1282" t="e">
        <f t="shared" si="1618"/>
        <v>#REF!</v>
      </c>
      <c r="O1282">
        <f t="shared" si="1619"/>
        <v>-1.1034068989519356E-2</v>
      </c>
      <c r="P1282">
        <v>45.437126999999997</v>
      </c>
      <c r="Q1282" t="e">
        <f t="shared" si="1620"/>
        <v>#REF!</v>
      </c>
      <c r="R1282">
        <f t="shared" si="1621"/>
        <v>-3.8395818106707878E-3</v>
      </c>
      <c r="S1282">
        <v>266.14999399999999</v>
      </c>
      <c r="T1282" t="e">
        <f t="shared" si="1622"/>
        <v>#REF!</v>
      </c>
      <c r="U1282">
        <f t="shared" si="1623"/>
        <v>-2.3989466562070747E-3</v>
      </c>
      <c r="V1282">
        <v>29.647614000000001</v>
      </c>
      <c r="W1282" t="e">
        <f t="shared" si="1624"/>
        <v>#REF!</v>
      </c>
      <c r="X1282">
        <f t="shared" si="1625"/>
        <v>7.4727874652278951E-3</v>
      </c>
      <c r="Y1282">
        <v>56.232996</v>
      </c>
      <c r="Z1282" t="e">
        <f t="shared" si="1626"/>
        <v>#REF!</v>
      </c>
      <c r="AA1282">
        <f t="shared" si="1627"/>
        <v>-4.8151778500331865E-3</v>
      </c>
      <c r="AB1282">
        <v>76.455229000000003</v>
      </c>
      <c r="AC1282" t="e">
        <f t="shared" si="1628"/>
        <v>#REF!</v>
      </c>
      <c r="AD1282">
        <f t="shared" si="1629"/>
        <v>-4.5777648948196227E-2</v>
      </c>
      <c r="AE1282">
        <f>(C1282*'10Stocks'!$D$3)+(F1282*'10Stocks'!$D$4)+('10Stocks_'!I1282*'10Stocks'!$D$5)+('10Stocks_'!L1282*'10Stocks'!$D$6)+('10Stocks_'!O1282*'10Stocks'!$D$7)+('10Stocks_'!R1282*'10Stocks'!$D$8)+('10Stocks_'!U1282*'10Stocks'!$D$9)+('10Stocks_'!X1282*'10Stocks'!$D$10)+('10Stocks_'!AA1282*'10Stocks'!$D$11)+('10Stocks_'!AD1282*'10Stocks'!$D$12)</f>
        <v>-4.3004957525881677E-3</v>
      </c>
      <c r="AF1282">
        <f t="shared" si="1630"/>
        <v>485869.11260703549</v>
      </c>
      <c r="AG1282">
        <f t="shared" si="1691"/>
        <v>354157.02733950748</v>
      </c>
    </row>
    <row r="1283" spans="1:33" x14ac:dyDescent="0.35">
      <c r="A1283">
        <v>116.063481</v>
      </c>
      <c r="B1283" t="e">
        <f t="shared" ref="B1283:B1346" si="1694">(#REF!-#REF!)/#REF!</f>
        <v>#REF!</v>
      </c>
      <c r="C1283">
        <f t="shared" si="1611"/>
        <v>-2.3577917457640762E-2</v>
      </c>
      <c r="D1283">
        <v>169.13999899999999</v>
      </c>
      <c r="E1283" t="e">
        <f t="shared" si="1612"/>
        <v>#REF!</v>
      </c>
      <c r="F1283">
        <f t="shared" si="1613"/>
        <v>-2.0386916010959887E-2</v>
      </c>
      <c r="G1283">
        <v>48.101832999999999</v>
      </c>
      <c r="H1283" t="e">
        <f t="shared" si="1614"/>
        <v>#REF!</v>
      </c>
      <c r="I1283">
        <f t="shared" si="1615"/>
        <v>-1.2514921285554747E-2</v>
      </c>
      <c r="J1283">
        <v>119.48061199999999</v>
      </c>
      <c r="K1283" t="e">
        <f t="shared" si="1616"/>
        <v>#REF!</v>
      </c>
      <c r="L1283">
        <f t="shared" si="1617"/>
        <v>9.3333543624116878E-3</v>
      </c>
      <c r="M1283">
        <v>631.21002199999998</v>
      </c>
      <c r="N1283" t="e">
        <f t="shared" si="1618"/>
        <v>#REF!</v>
      </c>
      <c r="O1283">
        <f t="shared" si="1619"/>
        <v>8.9513229236581459E-3</v>
      </c>
      <c r="P1283">
        <v>45.544153000000001</v>
      </c>
      <c r="Q1283" t="e">
        <f t="shared" si="1620"/>
        <v>#REF!</v>
      </c>
      <c r="R1283">
        <f t="shared" si="1621"/>
        <v>2.3554746320119391E-3</v>
      </c>
      <c r="S1283">
        <v>259.98998999999998</v>
      </c>
      <c r="T1283" t="e">
        <f t="shared" si="1622"/>
        <v>#REF!</v>
      </c>
      <c r="U1283">
        <f t="shared" si="1623"/>
        <v>-2.314485868446052E-2</v>
      </c>
      <c r="V1283">
        <v>29.667605999999999</v>
      </c>
      <c r="W1283" t="e">
        <f t="shared" si="1624"/>
        <v>#REF!</v>
      </c>
      <c r="X1283">
        <f t="shared" si="1625"/>
        <v>6.7432070587530098E-4</v>
      </c>
      <c r="Y1283">
        <v>56.271866000000003</v>
      </c>
      <c r="Z1283" t="e">
        <f t="shared" si="1626"/>
        <v>#REF!</v>
      </c>
      <c r="AA1283">
        <f t="shared" si="1627"/>
        <v>6.9123117679881132E-4</v>
      </c>
      <c r="AB1283">
        <v>75.345222000000007</v>
      </c>
      <c r="AC1283" t="e">
        <f t="shared" si="1628"/>
        <v>#REF!</v>
      </c>
      <c r="AD1283">
        <f t="shared" si="1629"/>
        <v>-1.4518392195254505E-2</v>
      </c>
      <c r="AE1283">
        <f>(C1283*'10Stocks'!$D$3)+(F1283*'10Stocks'!$D$4)+('10Stocks_'!I1283*'10Stocks'!$D$5)+('10Stocks_'!L1283*'10Stocks'!$D$6)+('10Stocks_'!O1283*'10Stocks'!$D$7)+('10Stocks_'!R1283*'10Stocks'!$D$8)+('10Stocks_'!U1283*'10Stocks'!$D$9)+('10Stocks_'!X1283*'10Stocks'!$D$10)+('10Stocks_'!AA1283*'10Stocks'!$D$11)+('10Stocks_'!AD1283*'10Stocks'!$D$12)</f>
        <v>-2.4830505288921793E-3</v>
      </c>
      <c r="AF1283">
        <f t="shared" si="1630"/>
        <v>484662.67505000421</v>
      </c>
      <c r="AG1283">
        <f t="shared" si="1691"/>
        <v>353277.63754546124</v>
      </c>
    </row>
    <row r="1284" spans="1:33" x14ac:dyDescent="0.35">
      <c r="A1284">
        <v>112.339726</v>
      </c>
      <c r="B1284" t="e">
        <f t="shared" ref="B1284:B1347" si="1695">(#REF!-#REF!)/#REF!</f>
        <v>#REF!</v>
      </c>
      <c r="C1284">
        <f t="shared" ref="C1284:C1347" si="1696">(A1284-A1283)/A1283</f>
        <v>-3.2083778359189463E-2</v>
      </c>
      <c r="D1284">
        <v>170.320007</v>
      </c>
      <c r="E1284" t="e">
        <f t="shared" ref="E1284:E1347" si="1697">(B1284-B1283)/B1283</f>
        <v>#REF!</v>
      </c>
      <c r="F1284">
        <f t="shared" ref="F1284:F1347" si="1698">(D1284-D1283)/D1283</f>
        <v>6.9765165364581508E-3</v>
      </c>
      <c r="G1284">
        <v>48.256656999999997</v>
      </c>
      <c r="H1284" t="e">
        <f t="shared" ref="H1284:H1347" si="1699">(E1284-E1283)/E1283</f>
        <v>#REF!</v>
      </c>
      <c r="I1284">
        <f t="shared" ref="I1284:I1347" si="1700">(G1284-G1283)/G1283</f>
        <v>3.2186715213118355E-3</v>
      </c>
      <c r="J1284">
        <v>120.042896</v>
      </c>
      <c r="K1284" t="e">
        <f t="shared" ref="K1284:K1347" si="1701">(H1284-H1283)/H1283</f>
        <v>#REF!</v>
      </c>
      <c r="L1284">
        <f t="shared" ref="L1284:L1347" si="1702">(J1284-J1283)/J1283</f>
        <v>4.7060689645614245E-3</v>
      </c>
      <c r="M1284">
        <v>629.25</v>
      </c>
      <c r="N1284" t="e">
        <f t="shared" ref="N1284:N1347" si="1703">(K1284-K1283)/K1283</f>
        <v>#REF!</v>
      </c>
      <c r="O1284">
        <f t="shared" ref="O1284:O1347" si="1704">(M1284-M1283)/M1283</f>
        <v>-3.1051820023224866E-3</v>
      </c>
      <c r="P1284">
        <v>46.254410999999998</v>
      </c>
      <c r="Q1284" t="e">
        <f t="shared" ref="Q1284:Q1347" si="1705">(N1284-N1283)/N1283</f>
        <v>#REF!</v>
      </c>
      <c r="R1284">
        <f t="shared" ref="R1284:R1347" si="1706">(P1284-P1283)/P1283</f>
        <v>1.5594932679942386E-2</v>
      </c>
      <c r="S1284">
        <v>266.27999899999998</v>
      </c>
      <c r="T1284" t="e">
        <f t="shared" ref="T1284:T1347" si="1707">(Q1284-Q1283)/Q1283</f>
        <v>#REF!</v>
      </c>
      <c r="U1284">
        <f t="shared" ref="U1284:U1347" si="1708">(S1284-S1283)/S1283</f>
        <v>2.4193273748731627E-2</v>
      </c>
      <c r="V1284">
        <v>28.887930999999998</v>
      </c>
      <c r="W1284" t="e">
        <f t="shared" ref="W1284:W1347" si="1709">(T1284-T1283)/T1283</f>
        <v>#REF!</v>
      </c>
      <c r="X1284">
        <f t="shared" ref="X1284:X1347" si="1710">(V1284-V1283)/V1283</f>
        <v>-2.6280347662699884E-2</v>
      </c>
      <c r="Y1284">
        <v>56.184410999999997</v>
      </c>
      <c r="Z1284" t="e">
        <f t="shared" ref="Z1284:Z1347" si="1711">(W1284-W1283)/W1283</f>
        <v>#REF!</v>
      </c>
      <c r="AA1284">
        <f t="shared" ref="AA1284:AA1347" si="1712">(Y1284-Y1283)/Y1283</f>
        <v>-1.5541514120041018E-3</v>
      </c>
      <c r="AB1284">
        <v>74.486175000000003</v>
      </c>
      <c r="AC1284" t="e">
        <f t="shared" ref="AC1284:AC1347" si="1713">(Z1284-Z1283)/Z1283</f>
        <v>#REF!</v>
      </c>
      <c r="AD1284">
        <f t="shared" ref="AD1284:AD1347" si="1714">(AB1284-AB1283)/AB1283</f>
        <v>-1.1401479446168514E-2</v>
      </c>
      <c r="AE1284">
        <f>(C1284*'10Stocks'!$D$3)+(F1284*'10Stocks'!$D$4)+('10Stocks_'!I1284*'10Stocks'!$D$5)+('10Stocks_'!L1284*'10Stocks'!$D$6)+('10Stocks_'!O1284*'10Stocks'!$D$7)+('10Stocks_'!R1284*'10Stocks'!$D$8)+('10Stocks_'!U1284*'10Stocks'!$D$9)+('10Stocks_'!X1284*'10Stocks'!$D$10)+('10Stocks_'!AA1284*'10Stocks'!$D$11)+('10Stocks_'!AD1284*'10Stocks'!$D$12)</f>
        <v>1.3999802095786872E-3</v>
      </c>
      <c r="AF1284">
        <f t="shared" ref="AF1284:AF1347" si="1715">AF1283+(AF1283*AE1284)</f>
        <v>485341.1932033957</v>
      </c>
      <c r="AG1284">
        <f t="shared" si="1691"/>
        <v>353772.21924651158</v>
      </c>
    </row>
    <row r="1285" spans="1:33" x14ac:dyDescent="0.35">
      <c r="A1285">
        <v>113.084479</v>
      </c>
      <c r="B1285" t="e">
        <f t="shared" ref="B1285:B1348" si="1716">(#REF!-#REF!)/#REF!</f>
        <v>#REF!</v>
      </c>
      <c r="C1285">
        <f t="shared" si="1696"/>
        <v>6.6294713946516383E-3</v>
      </c>
      <c r="D1285">
        <v>172.740005</v>
      </c>
      <c r="E1285" t="e">
        <f t="shared" si="1697"/>
        <v>#REF!</v>
      </c>
      <c r="F1285">
        <f t="shared" si="1698"/>
        <v>1.4208536287812578E-2</v>
      </c>
      <c r="G1285">
        <v>47.530920000000002</v>
      </c>
      <c r="H1285" t="e">
        <f t="shared" si="1699"/>
        <v>#REF!</v>
      </c>
      <c r="I1285">
        <f t="shared" si="1700"/>
        <v>-1.5039106418001463E-2</v>
      </c>
      <c r="J1285">
        <v>109.033946</v>
      </c>
      <c r="K1285" t="e">
        <f t="shared" si="1701"/>
        <v>#REF!</v>
      </c>
      <c r="L1285">
        <f t="shared" si="1702"/>
        <v>-9.170846727989633E-2</v>
      </c>
      <c r="M1285">
        <v>643.78002900000001</v>
      </c>
      <c r="N1285" t="e">
        <f t="shared" si="1703"/>
        <v>#REF!</v>
      </c>
      <c r="O1285">
        <f t="shared" si="1704"/>
        <v>2.3091027413587626E-2</v>
      </c>
      <c r="P1285">
        <v>46.293331000000002</v>
      </c>
      <c r="Q1285" t="e">
        <f t="shared" si="1705"/>
        <v>#REF!</v>
      </c>
      <c r="R1285">
        <f t="shared" si="1706"/>
        <v>8.4143326352171058E-4</v>
      </c>
      <c r="S1285">
        <v>270.13000499999998</v>
      </c>
      <c r="T1285" t="e">
        <f t="shared" si="1707"/>
        <v>#REF!</v>
      </c>
      <c r="U1285">
        <f t="shared" si="1708"/>
        <v>1.4458487360892652E-2</v>
      </c>
      <c r="V1285">
        <v>29.247782000000001</v>
      </c>
      <c r="W1285" t="e">
        <f t="shared" si="1709"/>
        <v>#REF!</v>
      </c>
      <c r="X1285">
        <f t="shared" si="1710"/>
        <v>1.2456793807767078E-2</v>
      </c>
      <c r="Y1285">
        <v>56.384912999999997</v>
      </c>
      <c r="Z1285" t="e">
        <f t="shared" si="1711"/>
        <v>#REF!</v>
      </c>
      <c r="AA1285">
        <f t="shared" si="1712"/>
        <v>3.5686411307221892E-3</v>
      </c>
      <c r="AB1285">
        <v>74.486175000000003</v>
      </c>
      <c r="AC1285" t="e">
        <f t="shared" si="1713"/>
        <v>#REF!</v>
      </c>
      <c r="AD1285">
        <f t="shared" si="1714"/>
        <v>0</v>
      </c>
      <c r="AE1285">
        <f>(C1285*'10Stocks'!$D$3)+(F1285*'10Stocks'!$D$4)+('10Stocks_'!I1285*'10Stocks'!$D$5)+('10Stocks_'!L1285*'10Stocks'!$D$6)+('10Stocks_'!O1285*'10Stocks'!$D$7)+('10Stocks_'!R1285*'10Stocks'!$D$8)+('10Stocks_'!U1285*'10Stocks'!$D$9)+('10Stocks_'!X1285*'10Stocks'!$D$10)+('10Stocks_'!AA1285*'10Stocks'!$D$11)+('10Stocks_'!AD1285*'10Stocks'!$D$12)</f>
        <v>-2.7905865745711644E-2</v>
      </c>
      <c r="AF1285">
        <f t="shared" si="1715"/>
        <v>471797.32702499826</v>
      </c>
      <c r="AG1285">
        <f t="shared" si="1691"/>
        <v>343899.89919165598</v>
      </c>
    </row>
    <row r="1286" spans="1:33" x14ac:dyDescent="0.35">
      <c r="A1286">
        <v>113.330563</v>
      </c>
      <c r="B1286" t="e">
        <f t="shared" ref="B1286:B1349" si="1717">(#REF!-#REF!)/#REF!</f>
        <v>#REF!</v>
      </c>
      <c r="C1286">
        <f t="shared" si="1696"/>
        <v>2.1761076513426409E-3</v>
      </c>
      <c r="D1286">
        <v>174.46000699999999</v>
      </c>
      <c r="E1286" t="e">
        <f t="shared" si="1697"/>
        <v>#REF!</v>
      </c>
      <c r="F1286">
        <f t="shared" si="1698"/>
        <v>9.9571723411724673E-3</v>
      </c>
      <c r="G1286">
        <v>48.653393000000001</v>
      </c>
      <c r="H1286" t="e">
        <f t="shared" si="1699"/>
        <v>#REF!</v>
      </c>
      <c r="I1286">
        <f t="shared" si="1700"/>
        <v>2.3615637988913307E-2</v>
      </c>
      <c r="J1286">
        <v>107.08074999999999</v>
      </c>
      <c r="K1286" t="e">
        <f t="shared" si="1701"/>
        <v>#REF!</v>
      </c>
      <c r="L1286">
        <f t="shared" si="1702"/>
        <v>-1.791365048826175E-2</v>
      </c>
      <c r="M1286">
        <v>642.67999299999997</v>
      </c>
      <c r="N1286" t="e">
        <f t="shared" si="1703"/>
        <v>#REF!</v>
      </c>
      <c r="O1286">
        <f t="shared" si="1704"/>
        <v>-1.7087140800387355E-3</v>
      </c>
      <c r="P1286">
        <v>45.359287999999999</v>
      </c>
      <c r="Q1286" t="e">
        <f t="shared" si="1705"/>
        <v>#REF!</v>
      </c>
      <c r="R1286">
        <f t="shared" si="1706"/>
        <v>-2.0176621120653482E-2</v>
      </c>
      <c r="S1286">
        <v>246.13000500000001</v>
      </c>
      <c r="T1286" t="e">
        <f t="shared" si="1707"/>
        <v>#REF!</v>
      </c>
      <c r="U1286">
        <f t="shared" si="1708"/>
        <v>-8.8846109487170713E-2</v>
      </c>
      <c r="V1286">
        <v>29.677602</v>
      </c>
      <c r="W1286" t="e">
        <f t="shared" si="1709"/>
        <v>#REF!</v>
      </c>
      <c r="X1286">
        <f t="shared" si="1710"/>
        <v>1.4695815224552733E-2</v>
      </c>
      <c r="Y1286">
        <v>56.267544000000001</v>
      </c>
      <c r="Z1286" t="e">
        <f t="shared" si="1711"/>
        <v>#REF!</v>
      </c>
      <c r="AA1286">
        <f t="shared" si="1712"/>
        <v>-2.0815674575927166E-3</v>
      </c>
      <c r="AB1286">
        <v>75.374178000000001</v>
      </c>
      <c r="AC1286" t="e">
        <f t="shared" si="1713"/>
        <v>#REF!</v>
      </c>
      <c r="AD1286">
        <f t="shared" si="1714"/>
        <v>1.1921715674083112E-2</v>
      </c>
      <c r="AE1286">
        <f>(C1286*'10Stocks'!$D$3)+(F1286*'10Stocks'!$D$4)+('10Stocks_'!I1286*'10Stocks'!$D$5)+('10Stocks_'!L1286*'10Stocks'!$D$6)+('10Stocks_'!O1286*'10Stocks'!$D$7)+('10Stocks_'!R1286*'10Stocks'!$D$8)+('10Stocks_'!U1286*'10Stocks'!$D$9)+('10Stocks_'!X1286*'10Stocks'!$D$10)+('10Stocks_'!AA1286*'10Stocks'!$D$11)+('10Stocks_'!AD1286*'10Stocks'!$D$12)</f>
        <v>-2.3749575240887763E-2</v>
      </c>
      <c r="AF1286">
        <f t="shared" si="1715"/>
        <v>460592.34090836835</v>
      </c>
      <c r="AG1286">
        <f t="shared" si="1691"/>
        <v>335732.42266047001</v>
      </c>
    </row>
    <row r="1287" spans="1:33" x14ac:dyDescent="0.35">
      <c r="A1287">
        <v>113.714467</v>
      </c>
      <c r="B1287" t="e">
        <f t="shared" ref="B1287:B1350" si="1718">(#REF!-#REF!)/#REF!</f>
        <v>#REF!</v>
      </c>
      <c r="C1287">
        <f t="shared" si="1696"/>
        <v>3.387471039034732E-3</v>
      </c>
      <c r="D1287">
        <v>176.08000200000001</v>
      </c>
      <c r="E1287" t="e">
        <f t="shared" si="1697"/>
        <v>#REF!</v>
      </c>
      <c r="F1287">
        <f t="shared" si="1698"/>
        <v>9.2857671385970838E-3</v>
      </c>
      <c r="G1287">
        <v>47.259979000000001</v>
      </c>
      <c r="H1287" t="e">
        <f t="shared" si="1699"/>
        <v>#REF!</v>
      </c>
      <c r="I1287">
        <f t="shared" si="1700"/>
        <v>-2.8639605874969498E-2</v>
      </c>
      <c r="J1287">
        <v>107.869918</v>
      </c>
      <c r="K1287" t="e">
        <f t="shared" si="1701"/>
        <v>#REF!</v>
      </c>
      <c r="L1287">
        <f t="shared" si="1702"/>
        <v>7.3698400506160416E-3</v>
      </c>
      <c r="M1287">
        <v>635.29998799999998</v>
      </c>
      <c r="N1287" t="e">
        <f t="shared" si="1703"/>
        <v>#REF!</v>
      </c>
      <c r="O1287">
        <f t="shared" si="1704"/>
        <v>-1.1483172154699366E-2</v>
      </c>
      <c r="P1287">
        <v>45.476045999999997</v>
      </c>
      <c r="Q1287" t="e">
        <f t="shared" si="1705"/>
        <v>#REF!</v>
      </c>
      <c r="R1287">
        <f t="shared" si="1706"/>
        <v>2.5740703866426926E-3</v>
      </c>
      <c r="S1287">
        <v>242.509995</v>
      </c>
      <c r="T1287" t="e">
        <f t="shared" si="1707"/>
        <v>#REF!</v>
      </c>
      <c r="U1287">
        <f t="shared" si="1708"/>
        <v>-1.4707715136153382E-2</v>
      </c>
      <c r="V1287">
        <v>29.947488</v>
      </c>
      <c r="W1287" t="e">
        <f t="shared" si="1709"/>
        <v>#REF!</v>
      </c>
      <c r="X1287">
        <f t="shared" si="1710"/>
        <v>9.093928815407647E-3</v>
      </c>
      <c r="Y1287">
        <v>56.208863000000001</v>
      </c>
      <c r="Z1287" t="e">
        <f t="shared" si="1711"/>
        <v>#REF!</v>
      </c>
      <c r="AA1287">
        <f t="shared" si="1712"/>
        <v>-1.0428925065575989E-3</v>
      </c>
      <c r="AB1287">
        <v>74.158004000000005</v>
      </c>
      <c r="AC1287" t="e">
        <f t="shared" si="1713"/>
        <v>#REF!</v>
      </c>
      <c r="AD1287">
        <f t="shared" si="1714"/>
        <v>-1.613515440261246E-2</v>
      </c>
      <c r="AE1287">
        <f>(C1287*'10Stocks'!$D$3)+(F1287*'10Stocks'!$D$4)+('10Stocks_'!I1287*'10Stocks'!$D$5)+('10Stocks_'!L1287*'10Stocks'!$D$6)+('10Stocks_'!O1287*'10Stocks'!$D$7)+('10Stocks_'!R1287*'10Stocks'!$D$8)+('10Stocks_'!U1287*'10Stocks'!$D$9)+('10Stocks_'!X1287*'10Stocks'!$D$10)+('10Stocks_'!AA1287*'10Stocks'!$D$11)+('10Stocks_'!AD1287*'10Stocks'!$D$12)</f>
        <v>-7.7551364046752128E-4</v>
      </c>
      <c r="AF1287">
        <f t="shared" si="1715"/>
        <v>460235.14526529907</v>
      </c>
      <c r="AG1287">
        <f t="shared" si="1691"/>
        <v>335472.05758714961</v>
      </c>
    </row>
    <row r="1288" spans="1:33" x14ac:dyDescent="0.35">
      <c r="A1288">
        <v>117.848827</v>
      </c>
      <c r="B1288" t="e">
        <f t="shared" ref="B1288:B1351" si="1719">(#REF!-#REF!)/#REF!</f>
        <v>#REF!</v>
      </c>
      <c r="C1288">
        <f t="shared" si="1696"/>
        <v>3.6357379224228353E-2</v>
      </c>
      <c r="D1288">
        <v>176.85000600000001</v>
      </c>
      <c r="E1288" t="e">
        <f t="shared" si="1697"/>
        <v>#REF!</v>
      </c>
      <c r="F1288">
        <f t="shared" si="1698"/>
        <v>4.3730349344271368E-3</v>
      </c>
      <c r="G1288">
        <v>48.575983000000001</v>
      </c>
      <c r="H1288" t="e">
        <f t="shared" si="1699"/>
        <v>#REF!</v>
      </c>
      <c r="I1288">
        <f t="shared" si="1700"/>
        <v>2.784605553887359E-2</v>
      </c>
      <c r="J1288">
        <v>109.497586</v>
      </c>
      <c r="K1288" t="e">
        <f t="shared" si="1701"/>
        <v>#REF!</v>
      </c>
      <c r="L1288">
        <f t="shared" si="1702"/>
        <v>1.5089174351648251E-2</v>
      </c>
      <c r="M1288">
        <v>633.72997999999995</v>
      </c>
      <c r="N1288" t="e">
        <f t="shared" si="1703"/>
        <v>#REF!</v>
      </c>
      <c r="O1288">
        <f t="shared" si="1704"/>
        <v>-2.4712860532905122E-3</v>
      </c>
      <c r="P1288">
        <v>46.050091000000002</v>
      </c>
      <c r="Q1288" t="e">
        <f t="shared" si="1705"/>
        <v>#REF!</v>
      </c>
      <c r="R1288">
        <f t="shared" si="1706"/>
        <v>1.2623019160460989E-2</v>
      </c>
      <c r="S1288">
        <v>241.13999899999999</v>
      </c>
      <c r="T1288" t="e">
        <f t="shared" si="1707"/>
        <v>#REF!</v>
      </c>
      <c r="U1288">
        <f t="shared" si="1708"/>
        <v>-5.6492351995636909E-3</v>
      </c>
      <c r="V1288">
        <v>30.297342</v>
      </c>
      <c r="W1288" t="e">
        <f t="shared" si="1709"/>
        <v>#REF!</v>
      </c>
      <c r="X1288">
        <f t="shared" si="1710"/>
        <v>1.1682248607963398E-2</v>
      </c>
      <c r="Y1288">
        <v>56.668546999999997</v>
      </c>
      <c r="Z1288" t="e">
        <f t="shared" si="1711"/>
        <v>#REF!</v>
      </c>
      <c r="AA1288">
        <f t="shared" si="1712"/>
        <v>8.1781408743314341E-3</v>
      </c>
      <c r="AB1288">
        <v>76.011228000000003</v>
      </c>
      <c r="AC1288" t="e">
        <f t="shared" si="1713"/>
        <v>#REF!</v>
      </c>
      <c r="AD1288">
        <f t="shared" si="1714"/>
        <v>2.4990208744021712E-2</v>
      </c>
      <c r="AE1288">
        <f>(C1288*'10Stocks'!$D$3)+(F1288*'10Stocks'!$D$4)+('10Stocks_'!I1288*'10Stocks'!$D$5)+('10Stocks_'!L1288*'10Stocks'!$D$6)+('10Stocks_'!O1288*'10Stocks'!$D$7)+('10Stocks_'!R1288*'10Stocks'!$D$8)+('10Stocks_'!U1288*'10Stocks'!$D$9)+('10Stocks_'!X1288*'10Stocks'!$D$10)+('10Stocks_'!AA1288*'10Stocks'!$D$11)+('10Stocks_'!AD1288*'10Stocks'!$D$12)</f>
        <v>1.1937384141812557E-2</v>
      </c>
      <c r="AF1288">
        <f t="shared" si="1715"/>
        <v>465729.14898989385</v>
      </c>
      <c r="AG1288">
        <f t="shared" si="1691"/>
        <v>339476.71640741167</v>
      </c>
    </row>
    <row r="1289" spans="1:33" x14ac:dyDescent="0.35">
      <c r="A1289">
        <v>111.716196</v>
      </c>
      <c r="B1289" t="e">
        <f t="shared" ref="B1289:B1352" si="1720">(#REF!-#REF!)/#REF!</f>
        <v>#REF!</v>
      </c>
      <c r="C1289">
        <f t="shared" si="1696"/>
        <v>-5.2038116594915314E-2</v>
      </c>
      <c r="D1289">
        <v>167.94000199999999</v>
      </c>
      <c r="E1289" t="e">
        <f t="shared" si="1697"/>
        <v>#REF!</v>
      </c>
      <c r="F1289">
        <f t="shared" si="1698"/>
        <v>-5.0381700298048136E-2</v>
      </c>
      <c r="G1289">
        <v>48.769513000000003</v>
      </c>
      <c r="H1289" t="e">
        <f t="shared" si="1699"/>
        <v>#REF!</v>
      </c>
      <c r="I1289">
        <f t="shared" si="1700"/>
        <v>3.9840675998260838E-3</v>
      </c>
      <c r="J1289">
        <v>106.538192</v>
      </c>
      <c r="K1289" t="e">
        <f t="shared" si="1701"/>
        <v>#REF!</v>
      </c>
      <c r="L1289">
        <f t="shared" si="1702"/>
        <v>-2.7027025052406208E-2</v>
      </c>
      <c r="M1289">
        <v>660.78002900000001</v>
      </c>
      <c r="N1289" t="e">
        <f t="shared" si="1703"/>
        <v>#REF!</v>
      </c>
      <c r="O1289">
        <f t="shared" si="1704"/>
        <v>4.2683871449477676E-2</v>
      </c>
      <c r="P1289">
        <v>45.154967999999997</v>
      </c>
      <c r="Q1289" t="e">
        <f t="shared" si="1705"/>
        <v>#REF!</v>
      </c>
      <c r="R1289">
        <f t="shared" si="1706"/>
        <v>-1.9438028906392502E-2</v>
      </c>
      <c r="S1289">
        <v>237.36999499999999</v>
      </c>
      <c r="T1289" t="e">
        <f t="shared" si="1707"/>
        <v>#REF!</v>
      </c>
      <c r="U1289">
        <f t="shared" si="1708"/>
        <v>-1.5634088146446415E-2</v>
      </c>
      <c r="V1289">
        <v>28.448114</v>
      </c>
      <c r="W1289" t="e">
        <f t="shared" si="1709"/>
        <v>#REF!</v>
      </c>
      <c r="X1289">
        <f t="shared" si="1710"/>
        <v>-6.1035981308195292E-2</v>
      </c>
      <c r="Y1289">
        <v>55.954566999999997</v>
      </c>
      <c r="Z1289" t="e">
        <f t="shared" si="1711"/>
        <v>#REF!</v>
      </c>
      <c r="AA1289">
        <f t="shared" si="1712"/>
        <v>-1.2599228986760493E-2</v>
      </c>
      <c r="AB1289">
        <v>75.494872000000001</v>
      </c>
      <c r="AC1289" t="e">
        <f t="shared" si="1713"/>
        <v>#REF!</v>
      </c>
      <c r="AD1289">
        <f t="shared" si="1714"/>
        <v>-6.7931542955733037E-3</v>
      </c>
      <c r="AE1289">
        <f>(C1289*'10Stocks'!$D$3)+(F1289*'10Stocks'!$D$4)+('10Stocks_'!I1289*'10Stocks'!$D$5)+('10Stocks_'!L1289*'10Stocks'!$D$6)+('10Stocks_'!O1289*'10Stocks'!$D$7)+('10Stocks_'!R1289*'10Stocks'!$D$8)+('10Stocks_'!U1289*'10Stocks'!$D$9)+('10Stocks_'!X1289*'10Stocks'!$D$10)+('10Stocks_'!AA1289*'10Stocks'!$D$11)+('10Stocks_'!AD1289*'10Stocks'!$D$12)</f>
        <v>-1.6459412076898886E-2</v>
      </c>
      <c r="AF1289">
        <f t="shared" si="1715"/>
        <v>458063.52101044572</v>
      </c>
      <c r="AG1289">
        <f t="shared" si="1691"/>
        <v>333889.12924154953</v>
      </c>
    </row>
    <row r="1290" spans="1:33" x14ac:dyDescent="0.35">
      <c r="A1290">
        <v>113.438844</v>
      </c>
      <c r="B1290" t="e">
        <f t="shared" ref="B1290:B1353" si="1721">(#REF!-#REF!)/#REF!</f>
        <v>#REF!</v>
      </c>
      <c r="C1290">
        <f t="shared" si="1696"/>
        <v>1.5419859086501717E-2</v>
      </c>
      <c r="D1290">
        <v>160.820007</v>
      </c>
      <c r="E1290" t="e">
        <f t="shared" si="1697"/>
        <v>#REF!</v>
      </c>
      <c r="F1290">
        <f t="shared" si="1698"/>
        <v>-4.2396063565605942E-2</v>
      </c>
      <c r="G1290">
        <v>49.872633</v>
      </c>
      <c r="H1290" t="e">
        <f t="shared" si="1699"/>
        <v>#REF!</v>
      </c>
      <c r="I1290">
        <f t="shared" si="1700"/>
        <v>2.2619048912791009E-2</v>
      </c>
      <c r="J1290">
        <v>105.54186</v>
      </c>
      <c r="K1290" t="e">
        <f t="shared" si="1701"/>
        <v>#REF!</v>
      </c>
      <c r="L1290">
        <f t="shared" si="1702"/>
        <v>-9.3518763674907811E-3</v>
      </c>
      <c r="M1290">
        <v>659.55999799999995</v>
      </c>
      <c r="N1290" t="e">
        <f t="shared" si="1703"/>
        <v>#REF!</v>
      </c>
      <c r="O1290">
        <f t="shared" si="1704"/>
        <v>-1.846349687423835E-3</v>
      </c>
      <c r="P1290">
        <v>45.476045999999997</v>
      </c>
      <c r="Q1290" t="e">
        <f t="shared" si="1705"/>
        <v>#REF!</v>
      </c>
      <c r="R1290">
        <f t="shared" si="1706"/>
        <v>7.1105797262440758E-3</v>
      </c>
      <c r="S1290">
        <v>238.16999799999999</v>
      </c>
      <c r="T1290" t="e">
        <f t="shared" si="1707"/>
        <v>#REF!</v>
      </c>
      <c r="U1290">
        <f t="shared" si="1708"/>
        <v>3.3702785392062877E-3</v>
      </c>
      <c r="V1290">
        <v>27.438538000000001</v>
      </c>
      <c r="W1290" t="e">
        <f t="shared" si="1709"/>
        <v>#REF!</v>
      </c>
      <c r="X1290">
        <f t="shared" si="1710"/>
        <v>-3.5488327978438192E-2</v>
      </c>
      <c r="Y1290">
        <v>55.475321000000001</v>
      </c>
      <c r="Z1290" t="e">
        <f t="shared" si="1711"/>
        <v>#REF!</v>
      </c>
      <c r="AA1290">
        <f t="shared" si="1712"/>
        <v>-8.5649130302446318E-3</v>
      </c>
      <c r="AB1290">
        <v>76.761403999999999</v>
      </c>
      <c r="AC1290" t="e">
        <f t="shared" si="1713"/>
        <v>#REF!</v>
      </c>
      <c r="AD1290">
        <f t="shared" si="1714"/>
        <v>1.6776397739968325E-2</v>
      </c>
      <c r="AE1290">
        <f>(C1290*'10Stocks'!$D$3)+(F1290*'10Stocks'!$D$4)+('10Stocks_'!I1290*'10Stocks'!$D$5)+('10Stocks_'!L1290*'10Stocks'!$D$6)+('10Stocks_'!O1290*'10Stocks'!$D$7)+('10Stocks_'!R1290*'10Stocks'!$D$8)+('10Stocks_'!U1290*'10Stocks'!$D$9)+('10Stocks_'!X1290*'10Stocks'!$D$10)+('10Stocks_'!AA1290*'10Stocks'!$D$11)+('10Stocks_'!AD1290*'10Stocks'!$D$12)</f>
        <v>-4.7530320505582957E-5</v>
      </c>
      <c r="AF1290">
        <f t="shared" si="1715"/>
        <v>458041.7491044802</v>
      </c>
      <c r="AG1290">
        <f t="shared" si="1691"/>
        <v>333873.25938422332</v>
      </c>
    </row>
    <row r="1291" spans="1:33" x14ac:dyDescent="0.35">
      <c r="A1291">
        <v>113.35025400000001</v>
      </c>
      <c r="B1291" t="e">
        <f t="shared" ref="B1291:B1354" si="1722">(#REF!-#REF!)/#REF!</f>
        <v>#REF!</v>
      </c>
      <c r="C1291">
        <f t="shared" si="1696"/>
        <v>-7.8094942504876362E-4</v>
      </c>
      <c r="D1291">
        <v>160.88999899999999</v>
      </c>
      <c r="E1291" t="e">
        <f t="shared" si="1697"/>
        <v>#REF!</v>
      </c>
      <c r="F1291">
        <f t="shared" si="1698"/>
        <v>4.3521948111832225E-4</v>
      </c>
      <c r="G1291">
        <v>48.479216000000001</v>
      </c>
      <c r="H1291" t="e">
        <f t="shared" si="1699"/>
        <v>#REF!</v>
      </c>
      <c r="I1291">
        <f t="shared" si="1700"/>
        <v>-2.7939511435058972E-2</v>
      </c>
      <c r="J1291">
        <v>106.064685</v>
      </c>
      <c r="K1291" t="e">
        <f t="shared" si="1701"/>
        <v>#REF!</v>
      </c>
      <c r="L1291">
        <f t="shared" si="1702"/>
        <v>4.953721679720231E-3</v>
      </c>
      <c r="M1291">
        <v>656.45001200000002</v>
      </c>
      <c r="N1291" t="e">
        <f t="shared" si="1703"/>
        <v>#REF!</v>
      </c>
      <c r="O1291">
        <f t="shared" si="1704"/>
        <v>-4.7152435099618271E-3</v>
      </c>
      <c r="P1291">
        <v>45.466313999999997</v>
      </c>
      <c r="Q1291" t="e">
        <f t="shared" si="1705"/>
        <v>#REF!</v>
      </c>
      <c r="R1291">
        <f t="shared" si="1706"/>
        <v>-2.1400277411979992E-4</v>
      </c>
      <c r="S1291">
        <v>242.509995</v>
      </c>
      <c r="T1291" t="e">
        <f t="shared" si="1707"/>
        <v>#REF!</v>
      </c>
      <c r="U1291">
        <f t="shared" si="1708"/>
        <v>1.822226576161793E-2</v>
      </c>
      <c r="V1291">
        <v>26.808800000000002</v>
      </c>
      <c r="W1291" t="e">
        <f t="shared" si="1709"/>
        <v>#REF!</v>
      </c>
      <c r="X1291">
        <f t="shared" si="1710"/>
        <v>-2.2950858387571511E-2</v>
      </c>
      <c r="Y1291">
        <v>55.641589000000003</v>
      </c>
      <c r="Z1291" t="e">
        <f t="shared" si="1711"/>
        <v>#REF!</v>
      </c>
      <c r="AA1291">
        <f t="shared" si="1712"/>
        <v>2.9971525536553866E-3</v>
      </c>
      <c r="AB1291">
        <v>76.625009000000006</v>
      </c>
      <c r="AC1291" t="e">
        <f t="shared" si="1713"/>
        <v>#REF!</v>
      </c>
      <c r="AD1291">
        <f t="shared" si="1714"/>
        <v>-1.7768695319850215E-3</v>
      </c>
      <c r="AE1291">
        <f>(C1291*'10Stocks'!$D$3)+(F1291*'10Stocks'!$D$4)+('10Stocks_'!I1291*'10Stocks'!$D$5)+('10Stocks_'!L1291*'10Stocks'!$D$6)+('10Stocks_'!O1291*'10Stocks'!$D$7)+('10Stocks_'!R1291*'10Stocks'!$D$8)+('10Stocks_'!U1291*'10Stocks'!$D$9)+('10Stocks_'!X1291*'10Stocks'!$D$10)+('10Stocks_'!AA1291*'10Stocks'!$D$11)+('10Stocks_'!AD1291*'10Stocks'!$D$12)</f>
        <v>3.9936066709725234E-3</v>
      </c>
      <c r="AF1291">
        <f t="shared" si="1715"/>
        <v>459870.98768928775</v>
      </c>
      <c r="AG1291">
        <f t="shared" si="1691"/>
        <v>335206.61786015949</v>
      </c>
    </row>
    <row r="1292" spans="1:33" x14ac:dyDescent="0.35">
      <c r="A1292">
        <v>114.147592</v>
      </c>
      <c r="B1292" t="e">
        <f t="shared" ref="B1292:B1355" si="1723">(#REF!-#REF!)/#REF!</f>
        <v>#REF!</v>
      </c>
      <c r="C1292">
        <f t="shared" si="1696"/>
        <v>7.0342850753558634E-3</v>
      </c>
      <c r="D1292">
        <v>164.240005</v>
      </c>
      <c r="E1292" t="e">
        <f t="shared" si="1697"/>
        <v>#REF!</v>
      </c>
      <c r="F1292">
        <f t="shared" si="1698"/>
        <v>2.0821716830267418E-2</v>
      </c>
      <c r="G1292">
        <v>48.159892999999997</v>
      </c>
      <c r="H1292" t="e">
        <f t="shared" si="1699"/>
        <v>#REF!</v>
      </c>
      <c r="I1292">
        <f t="shared" si="1700"/>
        <v>-6.5868020637958385E-3</v>
      </c>
      <c r="J1292">
        <v>105.709565</v>
      </c>
      <c r="K1292" t="e">
        <f t="shared" si="1701"/>
        <v>#REF!</v>
      </c>
      <c r="L1292">
        <f t="shared" si="1702"/>
        <v>-3.3481455208206148E-3</v>
      </c>
      <c r="M1292">
        <v>657.11999500000002</v>
      </c>
      <c r="N1292" t="e">
        <f t="shared" si="1703"/>
        <v>#REF!</v>
      </c>
      <c r="O1292">
        <f t="shared" si="1704"/>
        <v>1.0206154128305537E-3</v>
      </c>
      <c r="P1292">
        <v>45.729013000000002</v>
      </c>
      <c r="Q1292" t="e">
        <f t="shared" si="1705"/>
        <v>#REF!</v>
      </c>
      <c r="R1292">
        <f t="shared" si="1706"/>
        <v>5.7778820601116889E-3</v>
      </c>
      <c r="S1292">
        <v>243.14999399999999</v>
      </c>
      <c r="T1292" t="e">
        <f t="shared" si="1707"/>
        <v>#REF!</v>
      </c>
      <c r="U1292">
        <f t="shared" si="1708"/>
        <v>2.639062361120369E-3</v>
      </c>
      <c r="V1292">
        <v>26.878769999999999</v>
      </c>
      <c r="W1292" t="e">
        <f t="shared" si="1709"/>
        <v>#REF!</v>
      </c>
      <c r="X1292">
        <f t="shared" si="1710"/>
        <v>2.6099638924531447E-3</v>
      </c>
      <c r="Y1292">
        <v>56.071936000000001</v>
      </c>
      <c r="Z1292" t="e">
        <f t="shared" si="1711"/>
        <v>#REF!</v>
      </c>
      <c r="AA1292">
        <f t="shared" si="1712"/>
        <v>7.7342686960287484E-3</v>
      </c>
      <c r="AB1292">
        <v>76.342474999999993</v>
      </c>
      <c r="AC1292" t="e">
        <f t="shared" si="1713"/>
        <v>#REF!</v>
      </c>
      <c r="AD1292">
        <f t="shared" si="1714"/>
        <v>-3.6872295832293144E-3</v>
      </c>
      <c r="AE1292">
        <f>(C1292*'10Stocks'!$D$3)+(F1292*'10Stocks'!$D$4)+('10Stocks_'!I1292*'10Stocks'!$D$5)+('10Stocks_'!L1292*'10Stocks'!$D$6)+('10Stocks_'!O1292*'10Stocks'!$D$7)+('10Stocks_'!R1292*'10Stocks'!$D$8)+('10Stocks_'!U1292*'10Stocks'!$D$9)+('10Stocks_'!X1292*'10Stocks'!$D$10)+('10Stocks_'!AA1292*'10Stocks'!$D$11)+('10Stocks_'!AD1292*'10Stocks'!$D$12)</f>
        <v>1.0956400383313261E-3</v>
      </c>
      <c r="AF1292">
        <f t="shared" si="1715"/>
        <v>460374.84075586713</v>
      </c>
      <c r="AG1292">
        <f t="shared" si="1691"/>
        <v>335573.88365180069</v>
      </c>
    </row>
    <row r="1293" spans="1:33" x14ac:dyDescent="0.35">
      <c r="A1293">
        <v>115.328841</v>
      </c>
      <c r="B1293" t="e">
        <f t="shared" ref="B1293:B1356" si="1724">(#REF!-#REF!)/#REF!</f>
        <v>#REF!</v>
      </c>
      <c r="C1293">
        <f t="shared" si="1696"/>
        <v>1.0348435558763202E-2</v>
      </c>
      <c r="D1293">
        <v>167.429993</v>
      </c>
      <c r="E1293" t="e">
        <f t="shared" si="1697"/>
        <v>#REF!</v>
      </c>
      <c r="F1293">
        <f t="shared" si="1698"/>
        <v>1.9422722253326769E-2</v>
      </c>
      <c r="G1293">
        <v>47.956688</v>
      </c>
      <c r="H1293" t="e">
        <f t="shared" si="1699"/>
        <v>#REF!</v>
      </c>
      <c r="I1293">
        <f t="shared" si="1700"/>
        <v>-4.2193822980461562E-3</v>
      </c>
      <c r="J1293">
        <v>107.573983</v>
      </c>
      <c r="K1293" t="e">
        <f t="shared" si="1701"/>
        <v>#REF!</v>
      </c>
      <c r="L1293">
        <f t="shared" si="1702"/>
        <v>1.7637174081645314E-2</v>
      </c>
      <c r="M1293">
        <v>660.86999500000002</v>
      </c>
      <c r="N1293" t="e">
        <f t="shared" si="1703"/>
        <v>#REF!</v>
      </c>
      <c r="O1293">
        <f t="shared" si="1704"/>
        <v>5.706720277169469E-3</v>
      </c>
      <c r="P1293">
        <v>46.04036</v>
      </c>
      <c r="Q1293" t="e">
        <f t="shared" si="1705"/>
        <v>#REF!</v>
      </c>
      <c r="R1293">
        <f t="shared" si="1706"/>
        <v>6.8085221957446974E-3</v>
      </c>
      <c r="S1293">
        <v>254.990005</v>
      </c>
      <c r="T1293" t="e">
        <f t="shared" si="1707"/>
        <v>#REF!</v>
      </c>
      <c r="U1293">
        <f t="shared" si="1708"/>
        <v>4.8694268115013831E-2</v>
      </c>
      <c r="V1293">
        <v>26.998721</v>
      </c>
      <c r="W1293" t="e">
        <f t="shared" si="1709"/>
        <v>#REF!</v>
      </c>
      <c r="X1293">
        <f t="shared" si="1710"/>
        <v>4.4626670044797569E-3</v>
      </c>
      <c r="Y1293">
        <v>56.091493999999997</v>
      </c>
      <c r="Z1293" t="e">
        <f t="shared" si="1711"/>
        <v>#REF!</v>
      </c>
      <c r="AA1293">
        <f t="shared" si="1712"/>
        <v>3.4880193899487278E-4</v>
      </c>
      <c r="AB1293">
        <v>76.741915000000006</v>
      </c>
      <c r="AC1293" t="e">
        <f t="shared" si="1713"/>
        <v>#REF!</v>
      </c>
      <c r="AD1293">
        <f t="shared" si="1714"/>
        <v>5.2322118191742237E-3</v>
      </c>
      <c r="AE1293">
        <f>(C1293*'10Stocks'!$D$3)+(F1293*'10Stocks'!$D$4)+('10Stocks_'!I1293*'10Stocks'!$D$5)+('10Stocks_'!L1293*'10Stocks'!$D$6)+('10Stocks_'!O1293*'10Stocks'!$D$7)+('10Stocks_'!R1293*'10Stocks'!$D$8)+('10Stocks_'!U1293*'10Stocks'!$D$9)+('10Stocks_'!X1293*'10Stocks'!$D$10)+('10Stocks_'!AA1293*'10Stocks'!$D$11)+('10Stocks_'!AD1293*'10Stocks'!$D$12)</f>
        <v>1.8432860525504833E-2</v>
      </c>
      <c r="AF1293">
        <f t="shared" si="1715"/>
        <v>468860.86598497152</v>
      </c>
      <c r="AG1293">
        <f t="shared" si="1691"/>
        <v>341759.47024515632</v>
      </c>
    </row>
    <row r="1294" spans="1:33" x14ac:dyDescent="0.35">
      <c r="A1294">
        <v>114.679153</v>
      </c>
      <c r="B1294" t="e">
        <f t="shared" ref="B1294:B1357" si="1725">(#REF!-#REF!)/#REF!</f>
        <v>#REF!</v>
      </c>
      <c r="C1294">
        <f t="shared" si="1696"/>
        <v>-5.6333523719361541E-3</v>
      </c>
      <c r="D1294">
        <v>166.11000100000001</v>
      </c>
      <c r="E1294" t="e">
        <f t="shared" si="1697"/>
        <v>#REF!</v>
      </c>
      <c r="F1294">
        <f t="shared" si="1698"/>
        <v>-7.8838443241169166E-3</v>
      </c>
      <c r="G1294">
        <v>47.908301999999999</v>
      </c>
      <c r="H1294" t="e">
        <f t="shared" si="1699"/>
        <v>#REF!</v>
      </c>
      <c r="I1294">
        <f t="shared" si="1700"/>
        <v>-1.0089520777581786E-3</v>
      </c>
      <c r="J1294">
        <v>105.492542</v>
      </c>
      <c r="K1294" t="e">
        <f t="shared" si="1701"/>
        <v>#REF!</v>
      </c>
      <c r="L1294">
        <f t="shared" si="1702"/>
        <v>-1.9348925659840987E-2</v>
      </c>
      <c r="M1294">
        <v>656.13000499999998</v>
      </c>
      <c r="N1294" t="e">
        <f t="shared" si="1703"/>
        <v>#REF!</v>
      </c>
      <c r="O1294">
        <f t="shared" si="1704"/>
        <v>-7.1723486250878047E-3</v>
      </c>
      <c r="P1294">
        <v>46.294998</v>
      </c>
      <c r="Q1294" t="e">
        <f t="shared" si="1705"/>
        <v>#REF!</v>
      </c>
      <c r="R1294">
        <f t="shared" si="1706"/>
        <v>5.5307560583800807E-3</v>
      </c>
      <c r="S1294">
        <v>260.72000100000002</v>
      </c>
      <c r="T1294" t="e">
        <f t="shared" si="1707"/>
        <v>#REF!</v>
      </c>
      <c r="U1294">
        <f t="shared" si="1708"/>
        <v>2.2471453341867374E-2</v>
      </c>
      <c r="V1294">
        <v>26.758821999999999</v>
      </c>
      <c r="W1294" t="e">
        <f t="shared" si="1709"/>
        <v>#REF!</v>
      </c>
      <c r="X1294">
        <f t="shared" si="1710"/>
        <v>-8.8855690608455554E-3</v>
      </c>
      <c r="Y1294">
        <v>56.277327</v>
      </c>
      <c r="Z1294" t="e">
        <f t="shared" si="1711"/>
        <v>#REF!</v>
      </c>
      <c r="AA1294">
        <f t="shared" si="1712"/>
        <v>3.3130335234073526E-3</v>
      </c>
      <c r="AB1294">
        <v>75.894318999999996</v>
      </c>
      <c r="AC1294" t="e">
        <f t="shared" si="1713"/>
        <v>#REF!</v>
      </c>
      <c r="AD1294">
        <f t="shared" si="1714"/>
        <v>-1.1044759568483662E-2</v>
      </c>
      <c r="AE1294">
        <f>(C1294*'10Stocks'!$D$3)+(F1294*'10Stocks'!$D$4)+('10Stocks_'!I1294*'10Stocks'!$D$5)+('10Stocks_'!L1294*'10Stocks'!$D$6)+('10Stocks_'!O1294*'10Stocks'!$D$7)+('10Stocks_'!R1294*'10Stocks'!$D$8)+('10Stocks_'!U1294*'10Stocks'!$D$9)+('10Stocks_'!X1294*'10Stocks'!$D$10)+('10Stocks_'!AA1294*'10Stocks'!$D$11)+('10Stocks_'!AD1294*'10Stocks'!$D$12)</f>
        <v>-5.4110549509460964E-3</v>
      </c>
      <c r="AF1294">
        <f t="shared" si="1715"/>
        <v>466323.83407477866</v>
      </c>
      <c r="AG1294">
        <f t="shared" si="1691"/>
        <v>339910.19097165356</v>
      </c>
    </row>
    <row r="1295" spans="1:33" x14ac:dyDescent="0.35">
      <c r="A1295">
        <v>113.21244299999999</v>
      </c>
      <c r="B1295" t="e">
        <f t="shared" ref="B1295:B1358" si="1726">(#REF!-#REF!)/#REF!</f>
        <v>#REF!</v>
      </c>
      <c r="C1295">
        <f t="shared" si="1696"/>
        <v>-1.2789682881595805E-2</v>
      </c>
      <c r="D1295">
        <v>162.88999899999999</v>
      </c>
      <c r="E1295" t="e">
        <f t="shared" si="1697"/>
        <v>#REF!</v>
      </c>
      <c r="F1295">
        <f t="shared" si="1698"/>
        <v>-1.9384756971977998E-2</v>
      </c>
      <c r="G1295">
        <v>46.137506999999999</v>
      </c>
      <c r="H1295" t="e">
        <f t="shared" si="1699"/>
        <v>#REF!</v>
      </c>
      <c r="I1295">
        <f t="shared" si="1700"/>
        <v>-3.6962174113371826E-2</v>
      </c>
      <c r="J1295">
        <v>105.009168</v>
      </c>
      <c r="K1295" t="e">
        <f t="shared" si="1701"/>
        <v>#REF!</v>
      </c>
      <c r="L1295">
        <f t="shared" si="1702"/>
        <v>-4.5820679911191993E-3</v>
      </c>
      <c r="M1295">
        <v>660.90002400000003</v>
      </c>
      <c r="N1295" t="e">
        <f t="shared" si="1703"/>
        <v>#REF!</v>
      </c>
      <c r="O1295">
        <f t="shared" si="1704"/>
        <v>7.269929684133326E-3</v>
      </c>
      <c r="P1295">
        <v>45.648611000000002</v>
      </c>
      <c r="Q1295" t="e">
        <f t="shared" si="1705"/>
        <v>#REF!</v>
      </c>
      <c r="R1295">
        <f t="shared" si="1706"/>
        <v>-1.3962350748994464E-2</v>
      </c>
      <c r="S1295">
        <v>255.25</v>
      </c>
      <c r="T1295" t="e">
        <f t="shared" si="1707"/>
        <v>#REF!</v>
      </c>
      <c r="U1295">
        <f t="shared" si="1708"/>
        <v>-2.0980365829317501E-2</v>
      </c>
      <c r="V1295">
        <v>26.498930000000001</v>
      </c>
      <c r="W1295" t="e">
        <f t="shared" si="1709"/>
        <v>#REF!</v>
      </c>
      <c r="X1295">
        <f t="shared" si="1710"/>
        <v>-9.7123856947064838E-3</v>
      </c>
      <c r="Y1295">
        <v>55.807859999999998</v>
      </c>
      <c r="Z1295" t="e">
        <f t="shared" si="1711"/>
        <v>#REF!</v>
      </c>
      <c r="AA1295">
        <f t="shared" si="1712"/>
        <v>-8.3420273318951625E-3</v>
      </c>
      <c r="AB1295">
        <v>74.267318000000003</v>
      </c>
      <c r="AC1295" t="e">
        <f t="shared" si="1713"/>
        <v>#REF!</v>
      </c>
      <c r="AD1295">
        <f t="shared" si="1714"/>
        <v>-2.1437717887685281E-2</v>
      </c>
      <c r="AE1295">
        <f>(C1295*'10Stocks'!$D$3)+(F1295*'10Stocks'!$D$4)+('10Stocks_'!I1295*'10Stocks'!$D$5)+('10Stocks_'!L1295*'10Stocks'!$D$6)+('10Stocks_'!O1295*'10Stocks'!$D$7)+('10Stocks_'!R1295*'10Stocks'!$D$8)+('10Stocks_'!U1295*'10Stocks'!$D$9)+('10Stocks_'!X1295*'10Stocks'!$D$10)+('10Stocks_'!AA1295*'10Stocks'!$D$11)+('10Stocks_'!AD1295*'10Stocks'!$D$12)</f>
        <v>-7.5884166841392172E-3</v>
      </c>
      <c r="AF1295">
        <f t="shared" si="1715"/>
        <v>462785.17451207386</v>
      </c>
      <c r="AG1295">
        <f t="shared" si="1691"/>
        <v>337330.8108073753</v>
      </c>
    </row>
    <row r="1296" spans="1:33" x14ac:dyDescent="0.35">
      <c r="A1296">
        <v>110.88932800000001</v>
      </c>
      <c r="B1296" t="e">
        <f t="shared" ref="B1296:B1359" si="1727">(#REF!-#REF!)/#REF!</f>
        <v>#REF!</v>
      </c>
      <c r="C1296">
        <f t="shared" si="1696"/>
        <v>-2.0519961750140727E-2</v>
      </c>
      <c r="D1296">
        <v>157.39999399999999</v>
      </c>
      <c r="E1296" t="e">
        <f t="shared" si="1697"/>
        <v>#REF!</v>
      </c>
      <c r="F1296">
        <f t="shared" si="1698"/>
        <v>-3.3703757343629161E-2</v>
      </c>
      <c r="G1296">
        <v>45.479505000000003</v>
      </c>
      <c r="H1296" t="e">
        <f t="shared" si="1699"/>
        <v>#REF!</v>
      </c>
      <c r="I1296">
        <f t="shared" si="1700"/>
        <v>-1.4261758876568607E-2</v>
      </c>
      <c r="J1296">
        <v>98.666200000000003</v>
      </c>
      <c r="K1296" t="e">
        <f t="shared" si="1701"/>
        <v>#REF!</v>
      </c>
      <c r="L1296">
        <f t="shared" si="1702"/>
        <v>-6.0403944920313993E-2</v>
      </c>
      <c r="M1296">
        <v>646.830017</v>
      </c>
      <c r="N1296" t="e">
        <f t="shared" si="1703"/>
        <v>#REF!</v>
      </c>
      <c r="O1296">
        <f t="shared" si="1704"/>
        <v>-2.1289160976032936E-2</v>
      </c>
      <c r="P1296">
        <v>44.718204999999998</v>
      </c>
      <c r="Q1296" t="e">
        <f t="shared" si="1705"/>
        <v>#REF!</v>
      </c>
      <c r="R1296">
        <f t="shared" si="1706"/>
        <v>-2.0381912606278533E-2</v>
      </c>
      <c r="S1296">
        <v>242.179993</v>
      </c>
      <c r="T1296" t="e">
        <f t="shared" si="1707"/>
        <v>#REF!</v>
      </c>
      <c r="U1296">
        <f t="shared" si="1708"/>
        <v>-5.1204728697355546E-2</v>
      </c>
      <c r="V1296">
        <v>25.659281</v>
      </c>
      <c r="W1296" t="e">
        <f t="shared" si="1709"/>
        <v>#REF!</v>
      </c>
      <c r="X1296">
        <f t="shared" si="1710"/>
        <v>-3.1686147327458176E-2</v>
      </c>
      <c r="Y1296">
        <v>54.888486</v>
      </c>
      <c r="Z1296" t="e">
        <f t="shared" si="1711"/>
        <v>#REF!</v>
      </c>
      <c r="AA1296">
        <f t="shared" si="1712"/>
        <v>-1.6473916039783602E-2</v>
      </c>
      <c r="AB1296">
        <v>72.650054999999995</v>
      </c>
      <c r="AC1296" t="e">
        <f t="shared" si="1713"/>
        <v>#REF!</v>
      </c>
      <c r="AD1296">
        <f t="shared" si="1714"/>
        <v>-2.1776240795446634E-2</v>
      </c>
      <c r="AE1296">
        <f>(C1296*'10Stocks'!$D$3)+(F1296*'10Stocks'!$D$4)+('10Stocks_'!I1296*'10Stocks'!$D$5)+('10Stocks_'!L1296*'10Stocks'!$D$6)+('10Stocks_'!O1296*'10Stocks'!$D$7)+('10Stocks_'!R1296*'10Stocks'!$D$8)+('10Stocks_'!U1296*'10Stocks'!$D$9)+('10Stocks_'!X1296*'10Stocks'!$D$10)+('10Stocks_'!AA1296*'10Stocks'!$D$11)+('10Stocks_'!AD1296*'10Stocks'!$D$12)</f>
        <v>-4.1249261144646644E-2</v>
      </c>
      <c r="AF1296">
        <f t="shared" si="1715"/>
        <v>443695.62799475447</v>
      </c>
      <c r="AG1296">
        <f t="shared" si="1691"/>
        <v>323416.1641002465</v>
      </c>
    </row>
    <row r="1297" spans="1:33" x14ac:dyDescent="0.35">
      <c r="A1297">
        <v>104.107017</v>
      </c>
      <c r="B1297" t="e">
        <f t="shared" ref="B1297:B1360" si="1728">(#REF!-#REF!)/#REF!</f>
        <v>#REF!</v>
      </c>
      <c r="C1297">
        <f t="shared" si="1696"/>
        <v>-6.1162883050387022E-2</v>
      </c>
      <c r="D1297">
        <v>152.91000399999999</v>
      </c>
      <c r="E1297" t="e">
        <f t="shared" si="1697"/>
        <v>#REF!</v>
      </c>
      <c r="F1297">
        <f t="shared" si="1698"/>
        <v>-2.8525985839618306E-2</v>
      </c>
      <c r="G1297">
        <v>43.921588999999997</v>
      </c>
      <c r="H1297" t="e">
        <f t="shared" si="1699"/>
        <v>#REF!</v>
      </c>
      <c r="I1297">
        <f t="shared" si="1700"/>
        <v>-3.425534204912753E-2</v>
      </c>
      <c r="J1297">
        <v>97.502171000000004</v>
      </c>
      <c r="K1297" t="e">
        <f t="shared" si="1701"/>
        <v>#REF!</v>
      </c>
      <c r="L1297">
        <f t="shared" si="1702"/>
        <v>-1.1797647015898041E-2</v>
      </c>
      <c r="M1297">
        <v>612.47997999999995</v>
      </c>
      <c r="N1297" t="e">
        <f t="shared" si="1703"/>
        <v>#REF!</v>
      </c>
      <c r="O1297">
        <f t="shared" si="1704"/>
        <v>-5.3105199352552687E-2</v>
      </c>
      <c r="P1297">
        <v>42.181626999999999</v>
      </c>
      <c r="Q1297" t="e">
        <f t="shared" si="1705"/>
        <v>#REF!</v>
      </c>
      <c r="R1297">
        <f t="shared" si="1706"/>
        <v>-5.672360954559779E-2</v>
      </c>
      <c r="S1297">
        <v>230.770004</v>
      </c>
      <c r="T1297" t="e">
        <f t="shared" si="1707"/>
        <v>#REF!</v>
      </c>
      <c r="U1297">
        <f t="shared" si="1708"/>
        <v>-4.7113673010965841E-2</v>
      </c>
      <c r="V1297">
        <v>24.449784999999999</v>
      </c>
      <c r="W1297" t="e">
        <f t="shared" si="1709"/>
        <v>#REF!</v>
      </c>
      <c r="X1297">
        <f t="shared" si="1710"/>
        <v>-4.7136784542014309E-2</v>
      </c>
      <c r="Y1297">
        <v>52.785668000000001</v>
      </c>
      <c r="Z1297" t="e">
        <f t="shared" si="1711"/>
        <v>#REF!</v>
      </c>
      <c r="AA1297">
        <f t="shared" si="1712"/>
        <v>-3.8310730596577199E-2</v>
      </c>
      <c r="AB1297">
        <v>70.272874999999999</v>
      </c>
      <c r="AC1297" t="e">
        <f t="shared" si="1713"/>
        <v>#REF!</v>
      </c>
      <c r="AD1297">
        <f t="shared" si="1714"/>
        <v>-3.2720966281443227E-2</v>
      </c>
      <c r="AE1297">
        <f>(C1297*'10Stocks'!$D$3)+(F1297*'10Stocks'!$D$4)+('10Stocks_'!I1297*'10Stocks'!$D$5)+('10Stocks_'!L1297*'10Stocks'!$D$6)+('10Stocks_'!O1297*'10Stocks'!$D$7)+('10Stocks_'!R1297*'10Stocks'!$D$8)+('10Stocks_'!U1297*'10Stocks'!$D$9)+('10Stocks_'!X1297*'10Stocks'!$D$10)+('10Stocks_'!AA1297*'10Stocks'!$D$11)+('10Stocks_'!AD1297*'10Stocks'!$D$12)</f>
        <v>-3.7812938454371878E-2</v>
      </c>
      <c r="AF1297">
        <f t="shared" si="1715"/>
        <v>426918.19252091495</v>
      </c>
      <c r="AG1297">
        <f t="shared" si="1691"/>
        <v>311186.84859197482</v>
      </c>
    </row>
    <row r="1298" spans="1:33" x14ac:dyDescent="0.35">
      <c r="A1298">
        <v>101.508279</v>
      </c>
      <c r="B1298" t="e">
        <f t="shared" ref="B1298:B1361" si="1729">(#REF!-#REF!)/#REF!</f>
        <v>#REF!</v>
      </c>
      <c r="C1298">
        <f t="shared" si="1696"/>
        <v>-2.496217906233926E-2</v>
      </c>
      <c r="D1298">
        <v>141.08000200000001</v>
      </c>
      <c r="E1298" t="e">
        <f t="shared" si="1697"/>
        <v>#REF!</v>
      </c>
      <c r="F1298">
        <f t="shared" si="1698"/>
        <v>-7.7365781770563427E-2</v>
      </c>
      <c r="G1298">
        <v>41.541173999999998</v>
      </c>
      <c r="H1298" t="e">
        <f t="shared" si="1699"/>
        <v>#REF!</v>
      </c>
      <c r="I1298">
        <f t="shared" si="1700"/>
        <v>-5.4196923522051979E-2</v>
      </c>
      <c r="J1298">
        <v>94.069277999999997</v>
      </c>
      <c r="K1298" t="e">
        <f t="shared" si="1701"/>
        <v>#REF!</v>
      </c>
      <c r="L1298">
        <f t="shared" si="1702"/>
        <v>-3.5208375001209019E-2</v>
      </c>
      <c r="M1298">
        <v>589.60998500000005</v>
      </c>
      <c r="N1298" t="e">
        <f t="shared" si="1703"/>
        <v>#REF!</v>
      </c>
      <c r="O1298">
        <f t="shared" si="1704"/>
        <v>-3.7339987831112302E-2</v>
      </c>
      <c r="P1298">
        <v>40.820298000000001</v>
      </c>
      <c r="Q1298" t="e">
        <f t="shared" si="1705"/>
        <v>#REF!</v>
      </c>
      <c r="R1298">
        <f t="shared" si="1706"/>
        <v>-3.227303204781546E-2</v>
      </c>
      <c r="S1298">
        <v>218.86999499999999</v>
      </c>
      <c r="T1298" t="e">
        <f t="shared" si="1707"/>
        <v>#REF!</v>
      </c>
      <c r="U1298">
        <f t="shared" si="1708"/>
        <v>-5.1566532884403868E-2</v>
      </c>
      <c r="V1298">
        <v>22.480608</v>
      </c>
      <c r="W1298" t="e">
        <f t="shared" si="1709"/>
        <v>#REF!</v>
      </c>
      <c r="X1298">
        <f t="shared" si="1710"/>
        <v>-8.0539644827142598E-2</v>
      </c>
      <c r="Y1298">
        <v>50.125354999999999</v>
      </c>
      <c r="Z1298" t="e">
        <f t="shared" si="1711"/>
        <v>#REF!</v>
      </c>
      <c r="AA1298">
        <f t="shared" si="1712"/>
        <v>-5.0398396019161906E-2</v>
      </c>
      <c r="AB1298">
        <v>66.950675000000004</v>
      </c>
      <c r="AC1298" t="e">
        <f t="shared" si="1713"/>
        <v>#REF!</v>
      </c>
      <c r="AD1298">
        <f t="shared" si="1714"/>
        <v>-4.7275709155203842E-2</v>
      </c>
      <c r="AE1298">
        <f>(C1298*'10Stocks'!$D$3)+(F1298*'10Stocks'!$D$4)+('10Stocks_'!I1298*'10Stocks'!$D$5)+('10Stocks_'!L1298*'10Stocks'!$D$6)+('10Stocks_'!O1298*'10Stocks'!$D$7)+('10Stocks_'!R1298*'10Stocks'!$D$8)+('10Stocks_'!U1298*'10Stocks'!$D$9)+('10Stocks_'!X1298*'10Stocks'!$D$10)+('10Stocks_'!AA1298*'10Stocks'!$D$11)+('10Stocks_'!AD1298*'10Stocks'!$D$12)</f>
        <v>-3.6278049638496013E-2</v>
      </c>
      <c r="AF1298">
        <f t="shared" si="1715"/>
        <v>411430.43314106419</v>
      </c>
      <c r="AG1298">
        <f t="shared" si="1691"/>
        <v>299897.59665190801</v>
      </c>
    </row>
    <row r="1299" spans="1:33" x14ac:dyDescent="0.35">
      <c r="A1299">
        <v>102.118584</v>
      </c>
      <c r="B1299" t="e">
        <f t="shared" ref="B1299:B1362" si="1730">(#REF!-#REF!)/#REF!</f>
        <v>#REF!</v>
      </c>
      <c r="C1299">
        <f t="shared" si="1696"/>
        <v>6.0123667351310011E-3</v>
      </c>
      <c r="D1299">
        <v>136.990005</v>
      </c>
      <c r="E1299" t="e">
        <f t="shared" si="1697"/>
        <v>#REF!</v>
      </c>
      <c r="F1299">
        <f t="shared" si="1698"/>
        <v>-2.8990621930952417E-2</v>
      </c>
      <c r="G1299">
        <v>40.825111999999997</v>
      </c>
      <c r="H1299" t="e">
        <f t="shared" si="1699"/>
        <v>#REF!</v>
      </c>
      <c r="I1299">
        <f t="shared" si="1700"/>
        <v>-1.7237404027146679E-2</v>
      </c>
      <c r="J1299">
        <v>94.592102999999994</v>
      </c>
      <c r="K1299" t="e">
        <f t="shared" si="1701"/>
        <v>#REF!</v>
      </c>
      <c r="L1299">
        <f t="shared" si="1702"/>
        <v>5.5578719334913726E-3</v>
      </c>
      <c r="M1299">
        <v>582.05999799999995</v>
      </c>
      <c r="N1299" t="e">
        <f t="shared" si="1703"/>
        <v>#REF!</v>
      </c>
      <c r="O1299">
        <f t="shared" si="1704"/>
        <v>-1.2805052818093134E-2</v>
      </c>
      <c r="P1299">
        <v>39.635257000000003</v>
      </c>
      <c r="Q1299" t="e">
        <f t="shared" si="1705"/>
        <v>#REF!</v>
      </c>
      <c r="R1299">
        <f t="shared" si="1706"/>
        <v>-2.9030679785826116E-2</v>
      </c>
      <c r="S1299">
        <v>220.029999</v>
      </c>
      <c r="T1299" t="e">
        <f t="shared" si="1707"/>
        <v>#REF!</v>
      </c>
      <c r="U1299">
        <f t="shared" si="1708"/>
        <v>5.2999681386204402E-3</v>
      </c>
      <c r="V1299">
        <v>23.490186999999999</v>
      </c>
      <c r="W1299" t="e">
        <f t="shared" si="1709"/>
        <v>#REF!</v>
      </c>
      <c r="X1299">
        <f t="shared" si="1710"/>
        <v>4.4908883247285779E-2</v>
      </c>
      <c r="Y1299">
        <v>48.922347000000002</v>
      </c>
      <c r="Z1299" t="e">
        <f t="shared" si="1711"/>
        <v>#REF!</v>
      </c>
      <c r="AA1299">
        <f t="shared" si="1712"/>
        <v>-2.3999989626008574E-2</v>
      </c>
      <c r="AB1299">
        <v>66.940931000000006</v>
      </c>
      <c r="AC1299" t="e">
        <f t="shared" si="1713"/>
        <v>#REF!</v>
      </c>
      <c r="AD1299">
        <f t="shared" si="1714"/>
        <v>-1.4553998148633681E-4</v>
      </c>
      <c r="AE1299">
        <f>(C1299*'10Stocks'!$D$3)+(F1299*'10Stocks'!$D$4)+('10Stocks_'!I1299*'10Stocks'!$D$5)+('10Stocks_'!L1299*'10Stocks'!$D$6)+('10Stocks_'!O1299*'10Stocks'!$D$7)+('10Stocks_'!R1299*'10Stocks'!$D$8)+('10Stocks_'!U1299*'10Stocks'!$D$9)+('10Stocks_'!X1299*'10Stocks'!$D$10)+('10Stocks_'!AA1299*'10Stocks'!$D$11)+('10Stocks_'!AD1299*'10Stocks'!$D$12)</f>
        <v>-1.046178439943015E-3</v>
      </c>
      <c r="AF1299">
        <f t="shared" si="1715"/>
        <v>411000.0034923756</v>
      </c>
      <c r="AG1299">
        <f t="shared" si="1691"/>
        <v>299583.85025210003</v>
      </c>
    </row>
    <row r="1300" spans="1:33" x14ac:dyDescent="0.35">
      <c r="A1300">
        <v>107.975593</v>
      </c>
      <c r="B1300" t="e">
        <f t="shared" ref="B1300:B1363" si="1731">(#REF!-#REF!)/#REF!</f>
        <v>#REF!</v>
      </c>
      <c r="C1300">
        <f t="shared" si="1696"/>
        <v>5.7354976641665979E-2</v>
      </c>
      <c r="D1300">
        <v>142.39999399999999</v>
      </c>
      <c r="E1300" t="e">
        <f t="shared" si="1697"/>
        <v>#REF!</v>
      </c>
      <c r="F1300">
        <f t="shared" si="1698"/>
        <v>3.9491851978543956E-2</v>
      </c>
      <c r="G1300">
        <v>42.005645000000001</v>
      </c>
      <c r="H1300" t="e">
        <f t="shared" si="1699"/>
        <v>#REF!</v>
      </c>
      <c r="I1300">
        <f t="shared" si="1700"/>
        <v>2.8916834324912669E-2</v>
      </c>
      <c r="J1300">
        <v>97.886899</v>
      </c>
      <c r="K1300" t="e">
        <f t="shared" si="1701"/>
        <v>#REF!</v>
      </c>
      <c r="L1300">
        <f t="shared" si="1702"/>
        <v>3.4831618026295551E-2</v>
      </c>
      <c r="M1300">
        <v>628.61999500000002</v>
      </c>
      <c r="N1300" t="e">
        <f t="shared" si="1703"/>
        <v>#REF!</v>
      </c>
      <c r="O1300">
        <f t="shared" si="1704"/>
        <v>7.9991748548231392E-2</v>
      </c>
      <c r="P1300">
        <v>41.829051999999997</v>
      </c>
      <c r="Q1300" t="e">
        <f t="shared" si="1705"/>
        <v>#REF!</v>
      </c>
      <c r="R1300">
        <f t="shared" si="1706"/>
        <v>5.5349584335986371E-2</v>
      </c>
      <c r="S1300">
        <v>224.83999600000001</v>
      </c>
      <c r="T1300" t="e">
        <f t="shared" si="1707"/>
        <v>#REF!</v>
      </c>
      <c r="U1300">
        <f t="shared" si="1708"/>
        <v>2.1860641830026142E-2</v>
      </c>
      <c r="V1300">
        <v>24.589728000000001</v>
      </c>
      <c r="W1300" t="e">
        <f t="shared" si="1709"/>
        <v>#REF!</v>
      </c>
      <c r="X1300">
        <f t="shared" si="1710"/>
        <v>4.6808524768236291E-2</v>
      </c>
      <c r="Y1300">
        <v>51.152312999999999</v>
      </c>
      <c r="Z1300" t="e">
        <f t="shared" si="1711"/>
        <v>#REF!</v>
      </c>
      <c r="AA1300">
        <f t="shared" si="1712"/>
        <v>4.5581746108787409E-2</v>
      </c>
      <c r="AB1300">
        <v>70.633351000000005</v>
      </c>
      <c r="AC1300" t="e">
        <f t="shared" si="1713"/>
        <v>#REF!</v>
      </c>
      <c r="AD1300">
        <f t="shared" si="1714"/>
        <v>5.5159376256658246E-2</v>
      </c>
      <c r="AE1300">
        <f>(C1300*'10Stocks'!$D$3)+(F1300*'10Stocks'!$D$4)+('10Stocks_'!I1300*'10Stocks'!$D$5)+('10Stocks_'!L1300*'10Stocks'!$D$6)+('10Stocks_'!O1300*'10Stocks'!$D$7)+('10Stocks_'!R1300*'10Stocks'!$D$8)+('10Stocks_'!U1300*'10Stocks'!$D$9)+('10Stocks_'!X1300*'10Stocks'!$D$10)+('10Stocks_'!AA1300*'10Stocks'!$D$11)+('10Stocks_'!AD1300*'10Stocks'!$D$12)</f>
        <v>4.6432012347696255E-2</v>
      </c>
      <c r="AF1300">
        <f t="shared" si="1715"/>
        <v>430083.56072943681</v>
      </c>
      <c r="AG1300">
        <f t="shared" si="1691"/>
        <v>313494.13128617592</v>
      </c>
    </row>
    <row r="1301" spans="1:33" x14ac:dyDescent="0.35">
      <c r="A1301">
        <v>111.15510500000001</v>
      </c>
      <c r="B1301" t="e">
        <f t="shared" ref="B1301:B1364" si="1732">(#REF!-#REF!)/#REF!</f>
        <v>#REF!</v>
      </c>
      <c r="C1301">
        <f t="shared" si="1696"/>
        <v>2.9446580580483613E-2</v>
      </c>
      <c r="D1301">
        <v>152.05999800000001</v>
      </c>
      <c r="E1301" t="e">
        <f t="shared" si="1697"/>
        <v>#REF!</v>
      </c>
      <c r="F1301">
        <f t="shared" si="1698"/>
        <v>6.783710959987832E-2</v>
      </c>
      <c r="G1301">
        <v>44.386060999999998</v>
      </c>
      <c r="H1301" t="e">
        <f t="shared" si="1699"/>
        <v>#REF!</v>
      </c>
      <c r="I1301">
        <f t="shared" si="1700"/>
        <v>5.6668954851187184E-2</v>
      </c>
      <c r="J1301">
        <v>100.78710100000001</v>
      </c>
      <c r="K1301" t="e">
        <f t="shared" si="1701"/>
        <v>#REF!</v>
      </c>
      <c r="L1301">
        <f t="shared" si="1702"/>
        <v>2.9628091497719295E-2</v>
      </c>
      <c r="M1301">
        <v>637.60998500000005</v>
      </c>
      <c r="N1301" t="e">
        <f t="shared" si="1703"/>
        <v>#REF!</v>
      </c>
      <c r="O1301">
        <f t="shared" si="1704"/>
        <v>1.4301151842934991E-2</v>
      </c>
      <c r="P1301">
        <v>42.994509000000001</v>
      </c>
      <c r="Q1301" t="e">
        <f t="shared" si="1705"/>
        <v>#REF!</v>
      </c>
      <c r="R1301">
        <f t="shared" si="1706"/>
        <v>2.7862381389853242E-2</v>
      </c>
      <c r="S1301">
        <v>242.990005</v>
      </c>
      <c r="T1301" t="e">
        <f t="shared" si="1707"/>
        <v>#REF!</v>
      </c>
      <c r="U1301">
        <f t="shared" si="1708"/>
        <v>8.0724111914679014E-2</v>
      </c>
      <c r="V1301">
        <v>25.399388999999999</v>
      </c>
      <c r="W1301" t="e">
        <f t="shared" si="1709"/>
        <v>#REF!</v>
      </c>
      <c r="X1301">
        <f t="shared" si="1710"/>
        <v>3.2926797726270024E-2</v>
      </c>
      <c r="Y1301">
        <v>52.844349000000001</v>
      </c>
      <c r="Z1301" t="e">
        <f t="shared" si="1711"/>
        <v>#REF!</v>
      </c>
      <c r="AA1301">
        <f t="shared" si="1712"/>
        <v>3.3078386895231925E-2</v>
      </c>
      <c r="AB1301">
        <v>72.922843999999998</v>
      </c>
      <c r="AC1301" t="e">
        <f t="shared" si="1713"/>
        <v>#REF!</v>
      </c>
      <c r="AD1301">
        <f t="shared" si="1714"/>
        <v>3.2413767258472462E-2</v>
      </c>
      <c r="AE1301">
        <f>(C1301*'10Stocks'!$D$3)+(F1301*'10Stocks'!$D$4)+('10Stocks_'!I1301*'10Stocks'!$D$5)+('10Stocks_'!L1301*'10Stocks'!$D$6)+('10Stocks_'!O1301*'10Stocks'!$D$7)+('10Stocks_'!R1301*'10Stocks'!$D$8)+('10Stocks_'!U1301*'10Stocks'!$D$9)+('10Stocks_'!X1301*'10Stocks'!$D$10)+('10Stocks_'!AA1301*'10Stocks'!$D$11)+('10Stocks_'!AD1301*'10Stocks'!$D$12)</f>
        <v>3.5297447655299991E-2</v>
      </c>
      <c r="AF1301">
        <f t="shared" si="1715"/>
        <v>445264.41270168911</v>
      </c>
      <c r="AG1301">
        <f t="shared" si="1691"/>
        <v>324559.67397549347</v>
      </c>
    </row>
    <row r="1302" spans="1:33" x14ac:dyDescent="0.35">
      <c r="A1302">
        <v>111.51932499999999</v>
      </c>
      <c r="B1302" t="e">
        <f t="shared" ref="B1302:B1365" si="1733">(#REF!-#REF!)/#REF!</f>
        <v>#REF!</v>
      </c>
      <c r="C1302">
        <f t="shared" si="1696"/>
        <v>3.2766826139023382E-3</v>
      </c>
      <c r="D1302">
        <v>152.13000500000001</v>
      </c>
      <c r="E1302" t="e">
        <f t="shared" si="1697"/>
        <v>#REF!</v>
      </c>
      <c r="F1302">
        <f t="shared" si="1698"/>
        <v>4.6039064133095625E-4</v>
      </c>
      <c r="G1302">
        <v>45.305328000000003</v>
      </c>
      <c r="H1302" t="e">
        <f t="shared" si="1699"/>
        <v>#REF!</v>
      </c>
      <c r="I1302">
        <f t="shared" si="1700"/>
        <v>2.071071366301247E-2</v>
      </c>
      <c r="J1302">
        <v>101.09291</v>
      </c>
      <c r="K1302" t="e">
        <f t="shared" si="1701"/>
        <v>#REF!</v>
      </c>
      <c r="L1302">
        <f t="shared" si="1702"/>
        <v>3.034207720688349E-3</v>
      </c>
      <c r="M1302">
        <v>630.38000499999998</v>
      </c>
      <c r="N1302" t="e">
        <f t="shared" si="1703"/>
        <v>#REF!</v>
      </c>
      <c r="O1302">
        <f t="shared" si="1704"/>
        <v>-1.133918879893336E-2</v>
      </c>
      <c r="P1302">
        <v>43.023888999999997</v>
      </c>
      <c r="Q1302" t="e">
        <f t="shared" si="1705"/>
        <v>#REF!</v>
      </c>
      <c r="R1302">
        <f t="shared" si="1706"/>
        <v>6.8334307527494231E-4</v>
      </c>
      <c r="S1302">
        <v>248.479996</v>
      </c>
      <c r="T1302" t="e">
        <f t="shared" si="1707"/>
        <v>#REF!</v>
      </c>
      <c r="U1302">
        <f t="shared" si="1708"/>
        <v>2.2593484863708709E-2</v>
      </c>
      <c r="V1302">
        <v>25.639288000000001</v>
      </c>
      <c r="W1302" t="e">
        <f t="shared" si="1709"/>
        <v>#REF!</v>
      </c>
      <c r="X1302">
        <f t="shared" si="1710"/>
        <v>9.4450697219528069E-3</v>
      </c>
      <c r="Y1302">
        <v>52.365104000000002</v>
      </c>
      <c r="Z1302" t="e">
        <f t="shared" si="1711"/>
        <v>#REF!</v>
      </c>
      <c r="AA1302">
        <f t="shared" si="1712"/>
        <v>-9.0689924101439653E-3</v>
      </c>
      <c r="AB1302">
        <v>73.137180999999998</v>
      </c>
      <c r="AC1302" t="e">
        <f t="shared" si="1713"/>
        <v>#REF!</v>
      </c>
      <c r="AD1302">
        <f t="shared" si="1714"/>
        <v>2.9392298523080156E-3</v>
      </c>
      <c r="AE1302">
        <f>(C1302*'10Stocks'!$D$3)+(F1302*'10Stocks'!$D$4)+('10Stocks_'!I1302*'10Stocks'!$D$5)+('10Stocks_'!L1302*'10Stocks'!$D$6)+('10Stocks_'!O1302*'10Stocks'!$D$7)+('10Stocks_'!R1302*'10Stocks'!$D$8)+('10Stocks_'!U1302*'10Stocks'!$D$9)+('10Stocks_'!X1302*'10Stocks'!$D$10)+('10Stocks_'!AA1302*'10Stocks'!$D$11)+('10Stocks_'!AD1302*'10Stocks'!$D$12)</f>
        <v>3.6053983655457327E-3</v>
      </c>
      <c r="AF1302">
        <f t="shared" si="1715"/>
        <v>446869.76828747947</v>
      </c>
      <c r="AG1302">
        <f t="shared" si="1691"/>
        <v>325729.84089356678</v>
      </c>
    </row>
    <row r="1303" spans="1:33" x14ac:dyDescent="0.35">
      <c r="A1303">
        <v>110.99760999999999</v>
      </c>
      <c r="B1303" t="e">
        <f t="shared" ref="B1303:B1366" si="1734">(#REF!-#REF!)/#REF!</f>
        <v>#REF!</v>
      </c>
      <c r="C1303">
        <f t="shared" si="1696"/>
        <v>-4.6782474696650143E-3</v>
      </c>
      <c r="D1303">
        <v>147.25</v>
      </c>
      <c r="E1303" t="e">
        <f t="shared" si="1697"/>
        <v>#REF!</v>
      </c>
      <c r="F1303">
        <f t="shared" si="1698"/>
        <v>-3.2077859985609088E-2</v>
      </c>
      <c r="G1303">
        <v>47.559952000000003</v>
      </c>
      <c r="H1303" t="e">
        <f t="shared" si="1699"/>
        <v>#REF!</v>
      </c>
      <c r="I1303">
        <f t="shared" si="1700"/>
        <v>4.9765096061107857E-2</v>
      </c>
      <c r="J1303">
        <v>100.501025</v>
      </c>
      <c r="K1303" t="e">
        <f t="shared" si="1701"/>
        <v>#REF!</v>
      </c>
      <c r="L1303">
        <f t="shared" si="1702"/>
        <v>-5.8548616317405924E-3</v>
      </c>
      <c r="M1303">
        <v>618.25</v>
      </c>
      <c r="N1303" t="e">
        <f t="shared" si="1703"/>
        <v>#REF!</v>
      </c>
      <c r="O1303">
        <f t="shared" si="1704"/>
        <v>-1.924236952915406E-2</v>
      </c>
      <c r="P1303">
        <v>42.622346</v>
      </c>
      <c r="Q1303" t="e">
        <f t="shared" si="1705"/>
        <v>#REF!</v>
      </c>
      <c r="R1303">
        <f t="shared" si="1706"/>
        <v>-9.3330242647287568E-3</v>
      </c>
      <c r="S1303">
        <v>249.05999800000001</v>
      </c>
      <c r="T1303" t="e">
        <f t="shared" si="1707"/>
        <v>#REF!</v>
      </c>
      <c r="U1303">
        <f t="shared" si="1708"/>
        <v>2.3341999731841894E-3</v>
      </c>
      <c r="V1303">
        <v>25.309425999999998</v>
      </c>
      <c r="W1303" t="e">
        <f t="shared" si="1709"/>
        <v>#REF!</v>
      </c>
      <c r="X1303">
        <f t="shared" si="1710"/>
        <v>-1.2865489868517491E-2</v>
      </c>
      <c r="Y1303">
        <v>52.159713000000004</v>
      </c>
      <c r="Z1303" t="e">
        <f t="shared" si="1711"/>
        <v>#REF!</v>
      </c>
      <c r="AA1303">
        <f t="shared" si="1712"/>
        <v>-3.9222876364381661E-3</v>
      </c>
      <c r="AB1303">
        <v>73.302802999999997</v>
      </c>
      <c r="AC1303" t="e">
        <f t="shared" si="1713"/>
        <v>#REF!</v>
      </c>
      <c r="AD1303">
        <f t="shared" si="1714"/>
        <v>2.2645390174390102E-3</v>
      </c>
      <c r="AE1303">
        <f>(C1303*'10Stocks'!$D$3)+(F1303*'10Stocks'!$D$4)+('10Stocks_'!I1303*'10Stocks'!$D$5)+('10Stocks_'!L1303*'10Stocks'!$D$6)+('10Stocks_'!O1303*'10Stocks'!$D$7)+('10Stocks_'!R1303*'10Stocks'!$D$8)+('10Stocks_'!U1303*'10Stocks'!$D$9)+('10Stocks_'!X1303*'10Stocks'!$D$10)+('10Stocks_'!AA1303*'10Stocks'!$D$11)+('10Stocks_'!AD1303*'10Stocks'!$D$12)</f>
        <v>-6.9670136778667699E-3</v>
      </c>
      <c r="AF1303">
        <f t="shared" si="1715"/>
        <v>443756.42049959546</v>
      </c>
      <c r="AG1303">
        <f t="shared" si="1691"/>
        <v>323460.47663677193</v>
      </c>
    </row>
    <row r="1304" spans="1:33" x14ac:dyDescent="0.35">
      <c r="A1304">
        <v>106.036382</v>
      </c>
      <c r="B1304" t="e">
        <f t="shared" ref="B1304:B1367" si="1735">(#REF!-#REF!)/#REF!</f>
        <v>#REF!</v>
      </c>
      <c r="C1304">
        <f t="shared" si="1696"/>
        <v>-4.4696710136371332E-2</v>
      </c>
      <c r="D1304">
        <v>143.570007</v>
      </c>
      <c r="E1304" t="e">
        <f t="shared" si="1697"/>
        <v>#REF!</v>
      </c>
      <c r="F1304">
        <f t="shared" si="1698"/>
        <v>-2.4991463497453285E-2</v>
      </c>
      <c r="G1304">
        <v>46.205241999999998</v>
      </c>
      <c r="H1304" t="e">
        <f t="shared" si="1699"/>
        <v>#REF!</v>
      </c>
      <c r="I1304">
        <f t="shared" si="1700"/>
        <v>-2.8484259193533337E-2</v>
      </c>
      <c r="J1304">
        <v>98.163107999999994</v>
      </c>
      <c r="K1304" t="e">
        <f t="shared" si="1701"/>
        <v>#REF!</v>
      </c>
      <c r="L1304">
        <f t="shared" si="1702"/>
        <v>-2.3262618465831612E-2</v>
      </c>
      <c r="M1304">
        <v>597.78997800000002</v>
      </c>
      <c r="N1304" t="e">
        <f t="shared" si="1703"/>
        <v>#REF!</v>
      </c>
      <c r="O1304">
        <f t="shared" si="1704"/>
        <v>-3.3093444399514726E-2</v>
      </c>
      <c r="P1304">
        <v>40.957410000000003</v>
      </c>
      <c r="Q1304" t="e">
        <f t="shared" si="1705"/>
        <v>#REF!</v>
      </c>
      <c r="R1304">
        <f t="shared" si="1706"/>
        <v>-3.9062514297077813E-2</v>
      </c>
      <c r="S1304">
        <v>238.63000500000001</v>
      </c>
      <c r="T1304" t="e">
        <f t="shared" si="1707"/>
        <v>#REF!</v>
      </c>
      <c r="U1304">
        <f t="shared" si="1708"/>
        <v>-4.1877431477374362E-2</v>
      </c>
      <c r="V1304">
        <v>24.229876999999998</v>
      </c>
      <c r="W1304" t="e">
        <f t="shared" si="1709"/>
        <v>#REF!</v>
      </c>
      <c r="X1304">
        <f t="shared" si="1710"/>
        <v>-4.2654029372297897E-2</v>
      </c>
      <c r="Y1304">
        <v>49.871062999999999</v>
      </c>
      <c r="Z1304" t="e">
        <f t="shared" si="1711"/>
        <v>#REF!</v>
      </c>
      <c r="AA1304">
        <f t="shared" si="1712"/>
        <v>-4.3877733759769805E-2</v>
      </c>
      <c r="AB1304">
        <v>70.224166999999994</v>
      </c>
      <c r="AC1304" t="e">
        <f t="shared" si="1713"/>
        <v>#REF!</v>
      </c>
      <c r="AD1304">
        <f t="shared" si="1714"/>
        <v>-4.1998885090383284E-2</v>
      </c>
      <c r="AE1304">
        <f>(C1304*'10Stocks'!$D$3)+(F1304*'10Stocks'!$D$4)+('10Stocks_'!I1304*'10Stocks'!$D$5)+('10Stocks_'!L1304*'10Stocks'!$D$6)+('10Stocks_'!O1304*'10Stocks'!$D$7)+('10Stocks_'!R1304*'10Stocks'!$D$8)+('10Stocks_'!U1304*'10Stocks'!$D$9)+('10Stocks_'!X1304*'10Stocks'!$D$10)+('10Stocks_'!AA1304*'10Stocks'!$D$11)+('10Stocks_'!AD1304*'10Stocks'!$D$12)</f>
        <v>-3.3323895882217826E-2</v>
      </c>
      <c r="AF1304">
        <f t="shared" si="1715"/>
        <v>428968.72774580127</v>
      </c>
      <c r="AG1304">
        <f t="shared" si="1691"/>
        <v>312681.51339131559</v>
      </c>
    </row>
    <row r="1305" spans="1:33" x14ac:dyDescent="0.35">
      <c r="A1305">
        <v>110.58416800000001</v>
      </c>
      <c r="B1305" t="e">
        <f t="shared" ref="B1305:B1368" si="1736">(#REF!-#REF!)/#REF!</f>
        <v>#REF!</v>
      </c>
      <c r="C1305">
        <f t="shared" si="1696"/>
        <v>4.2888920898866596E-2</v>
      </c>
      <c r="D1305">
        <v>148.14999399999999</v>
      </c>
      <c r="E1305" t="e">
        <f t="shared" si="1697"/>
        <v>#REF!</v>
      </c>
      <c r="F1305">
        <f t="shared" si="1698"/>
        <v>3.1900722829943086E-2</v>
      </c>
      <c r="G1305">
        <v>46.631005999999999</v>
      </c>
      <c r="H1305" t="e">
        <f t="shared" si="1699"/>
        <v>#REF!</v>
      </c>
      <c r="I1305">
        <f t="shared" si="1700"/>
        <v>9.2146254747459376E-3</v>
      </c>
      <c r="J1305">
        <v>100.510892</v>
      </c>
      <c r="K1305" t="e">
        <f t="shared" si="1701"/>
        <v>#REF!</v>
      </c>
      <c r="L1305">
        <f t="shared" si="1702"/>
        <v>2.3917172630679179E-2</v>
      </c>
      <c r="M1305">
        <v>614.34002699999996</v>
      </c>
      <c r="N1305" t="e">
        <f t="shared" si="1703"/>
        <v>#REF!</v>
      </c>
      <c r="O1305">
        <f t="shared" si="1704"/>
        <v>2.7685390536941964E-2</v>
      </c>
      <c r="P1305">
        <v>42.465646999999997</v>
      </c>
      <c r="Q1305" t="e">
        <f t="shared" si="1705"/>
        <v>#REF!</v>
      </c>
      <c r="R1305">
        <f t="shared" si="1706"/>
        <v>3.682452088645239E-2</v>
      </c>
      <c r="S1305">
        <v>247.69000199999999</v>
      </c>
      <c r="T1305" t="e">
        <f t="shared" si="1707"/>
        <v>#REF!</v>
      </c>
      <c r="U1305">
        <f t="shared" si="1708"/>
        <v>3.7966713364482312E-2</v>
      </c>
      <c r="V1305">
        <v>24.399806000000002</v>
      </c>
      <c r="W1305" t="e">
        <f t="shared" si="1709"/>
        <v>#REF!</v>
      </c>
      <c r="X1305">
        <f t="shared" si="1710"/>
        <v>7.0132010987923434E-3</v>
      </c>
      <c r="Y1305">
        <v>50.849117999999997</v>
      </c>
      <c r="Z1305" t="e">
        <f t="shared" si="1711"/>
        <v>#REF!</v>
      </c>
      <c r="AA1305">
        <f t="shared" si="1712"/>
        <v>1.9611673406680699E-2</v>
      </c>
      <c r="AB1305">
        <v>71.344559000000004</v>
      </c>
      <c r="AC1305" t="e">
        <f t="shared" si="1713"/>
        <v>#REF!</v>
      </c>
      <c r="AD1305">
        <f t="shared" si="1714"/>
        <v>1.5954507513061846E-2</v>
      </c>
      <c r="AE1305">
        <f>(C1305*'10Stocks'!$D$3)+(F1305*'10Stocks'!$D$4)+('10Stocks_'!I1305*'10Stocks'!$D$5)+('10Stocks_'!L1305*'10Stocks'!$D$6)+('10Stocks_'!O1305*'10Stocks'!$D$7)+('10Stocks_'!R1305*'10Stocks'!$D$8)+('10Stocks_'!U1305*'10Stocks'!$D$9)+('10Stocks_'!X1305*'10Stocks'!$D$10)+('10Stocks_'!AA1305*'10Stocks'!$D$11)+('10Stocks_'!AD1305*'10Stocks'!$D$12)</f>
        <v>3.1447610993759534E-2</v>
      </c>
      <c r="AF1305">
        <f t="shared" si="1715"/>
        <v>442458.76942443918</v>
      </c>
      <c r="AG1305">
        <f t="shared" si="1691"/>
        <v>322514.59998938569</v>
      </c>
    </row>
    <row r="1306" spans="1:33" x14ac:dyDescent="0.35">
      <c r="A1306">
        <v>108.644965</v>
      </c>
      <c r="B1306" t="e">
        <f t="shared" ref="B1306:B1369" si="1737">(#REF!-#REF!)/#REF!</f>
        <v>#REF!</v>
      </c>
      <c r="C1306">
        <f t="shared" si="1696"/>
        <v>-1.7535991227966792E-2</v>
      </c>
      <c r="D1306">
        <v>149.08000200000001</v>
      </c>
      <c r="E1306" t="e">
        <f t="shared" si="1697"/>
        <v>#REF!</v>
      </c>
      <c r="F1306">
        <f t="shared" si="1698"/>
        <v>6.2774757857905492E-3</v>
      </c>
      <c r="G1306">
        <v>46.621330999999998</v>
      </c>
      <c r="H1306" t="e">
        <f t="shared" si="1699"/>
        <v>#REF!</v>
      </c>
      <c r="I1306">
        <f t="shared" si="1700"/>
        <v>-2.0747997587702553E-4</v>
      </c>
      <c r="J1306">
        <v>100.609537</v>
      </c>
      <c r="K1306" t="e">
        <f t="shared" si="1701"/>
        <v>#REF!</v>
      </c>
      <c r="L1306">
        <f t="shared" si="1702"/>
        <v>9.8143592238744389E-4</v>
      </c>
      <c r="M1306">
        <v>606.25</v>
      </c>
      <c r="N1306" t="e">
        <f t="shared" si="1703"/>
        <v>#REF!</v>
      </c>
      <c r="O1306">
        <f t="shared" si="1704"/>
        <v>-1.3168647075636444E-2</v>
      </c>
      <c r="P1306">
        <v>42.602758000000001</v>
      </c>
      <c r="Q1306" t="e">
        <f t="shared" si="1705"/>
        <v>#REF!</v>
      </c>
      <c r="R1306">
        <f t="shared" si="1706"/>
        <v>3.2287509948925172E-3</v>
      </c>
      <c r="S1306">
        <v>245.570007</v>
      </c>
      <c r="T1306" t="e">
        <f t="shared" si="1707"/>
        <v>#REF!</v>
      </c>
      <c r="U1306">
        <f t="shared" si="1708"/>
        <v>-8.5590656985823303E-3</v>
      </c>
      <c r="V1306">
        <v>25.049534999999999</v>
      </c>
      <c r="W1306" t="e">
        <f t="shared" si="1709"/>
        <v>#REF!</v>
      </c>
      <c r="X1306">
        <f t="shared" si="1710"/>
        <v>2.6628449422917422E-2</v>
      </c>
      <c r="Y1306">
        <v>51.279460999999998</v>
      </c>
      <c r="Z1306" t="e">
        <f t="shared" si="1711"/>
        <v>#REF!</v>
      </c>
      <c r="AA1306">
        <f t="shared" si="1712"/>
        <v>8.4631359780911169E-3</v>
      </c>
      <c r="AB1306">
        <v>71.890137999999993</v>
      </c>
      <c r="AC1306" t="e">
        <f t="shared" si="1713"/>
        <v>#REF!</v>
      </c>
      <c r="AD1306">
        <f t="shared" si="1714"/>
        <v>7.6471003205723E-3</v>
      </c>
      <c r="AE1306">
        <f>(C1306*'10Stocks'!$D$3)+(F1306*'10Stocks'!$D$4)+('10Stocks_'!I1306*'10Stocks'!$D$5)+('10Stocks_'!L1306*'10Stocks'!$D$6)+('10Stocks_'!O1306*'10Stocks'!$D$7)+('10Stocks_'!R1306*'10Stocks'!$D$8)+('10Stocks_'!U1306*'10Stocks'!$D$9)+('10Stocks_'!X1306*'10Stocks'!$D$10)+('10Stocks_'!AA1306*'10Stocks'!$D$11)+('10Stocks_'!AD1306*'10Stocks'!$D$12)</f>
        <v>-6.027543547190815E-3</v>
      </c>
      <c r="AF1306">
        <f t="shared" si="1715"/>
        <v>439791.82992389693</v>
      </c>
      <c r="AG1306">
        <f t="shared" si="1691"/>
        <v>320570.62919334485</v>
      </c>
    </row>
    <row r="1307" spans="1:33" x14ac:dyDescent="0.35">
      <c r="A1307">
        <v>107.562151</v>
      </c>
      <c r="B1307" t="e">
        <f t="shared" ref="B1307:B1370" si="1738">(#REF!-#REF!)/#REF!</f>
        <v>#REF!</v>
      </c>
      <c r="C1307">
        <f t="shared" si="1696"/>
        <v>-9.9665364151941983E-3</v>
      </c>
      <c r="D1307">
        <v>146</v>
      </c>
      <c r="E1307" t="e">
        <f t="shared" si="1697"/>
        <v>#REF!</v>
      </c>
      <c r="F1307">
        <f t="shared" si="1698"/>
        <v>-2.0660061434665176E-2</v>
      </c>
      <c r="G1307">
        <v>45.673036000000003</v>
      </c>
      <c r="H1307" t="e">
        <f t="shared" si="1699"/>
        <v>#REF!</v>
      </c>
      <c r="I1307">
        <f t="shared" si="1700"/>
        <v>-2.0340367373895753E-2</v>
      </c>
      <c r="J1307">
        <v>99.603346000000002</v>
      </c>
      <c r="K1307" t="e">
        <f t="shared" si="1701"/>
        <v>#REF!</v>
      </c>
      <c r="L1307">
        <f t="shared" si="1702"/>
        <v>-1.0000950506312349E-2</v>
      </c>
      <c r="M1307">
        <v>600.70001200000002</v>
      </c>
      <c r="N1307" t="e">
        <f t="shared" si="1703"/>
        <v>#REF!</v>
      </c>
      <c r="O1307">
        <f t="shared" si="1704"/>
        <v>-9.1546193814432738E-3</v>
      </c>
      <c r="P1307">
        <v>41.731116</v>
      </c>
      <c r="Q1307" t="e">
        <f t="shared" si="1705"/>
        <v>#REF!</v>
      </c>
      <c r="R1307">
        <f t="shared" si="1706"/>
        <v>-2.0459755211153261E-2</v>
      </c>
      <c r="S1307">
        <v>241.929993</v>
      </c>
      <c r="T1307" t="e">
        <f t="shared" si="1707"/>
        <v>#REF!</v>
      </c>
      <c r="U1307">
        <f t="shared" si="1708"/>
        <v>-1.4822714078433885E-2</v>
      </c>
      <c r="V1307">
        <v>24.139914999999998</v>
      </c>
      <c r="W1307" t="e">
        <f t="shared" si="1709"/>
        <v>#REF!</v>
      </c>
      <c r="X1307">
        <f t="shared" si="1710"/>
        <v>-3.6312849719565665E-2</v>
      </c>
      <c r="Y1307">
        <v>50.164479</v>
      </c>
      <c r="Z1307" t="e">
        <f t="shared" si="1711"/>
        <v>#REF!</v>
      </c>
      <c r="AA1307">
        <f t="shared" si="1712"/>
        <v>-2.1743247262290797E-2</v>
      </c>
      <c r="AB1307">
        <v>70.594380000000001</v>
      </c>
      <c r="AC1307" t="e">
        <f t="shared" si="1713"/>
        <v>#REF!</v>
      </c>
      <c r="AD1307">
        <f t="shared" si="1714"/>
        <v>-1.8024141225045254E-2</v>
      </c>
      <c r="AE1307">
        <f>(C1307*'10Stocks'!$D$3)+(F1307*'10Stocks'!$D$4)+('10Stocks_'!I1307*'10Stocks'!$D$5)+('10Stocks_'!L1307*'10Stocks'!$D$6)+('10Stocks_'!O1307*'10Stocks'!$D$7)+('10Stocks_'!R1307*'10Stocks'!$D$8)+('10Stocks_'!U1307*'10Stocks'!$D$9)+('10Stocks_'!X1307*'10Stocks'!$D$10)+('10Stocks_'!AA1307*'10Stocks'!$D$11)+('10Stocks_'!AD1307*'10Stocks'!$D$12)</f>
        <v>-1.1691580618084924E-2</v>
      </c>
      <c r="AF1307">
        <f t="shared" si="1715"/>
        <v>434649.96828916657</v>
      </c>
      <c r="AG1307">
        <f t="shared" si="1691"/>
        <v>316822.65183834068</v>
      </c>
    </row>
    <row r="1308" spans="1:33" x14ac:dyDescent="0.35">
      <c r="A1308">
        <v>110.554638</v>
      </c>
      <c r="B1308" t="e">
        <f t="shared" ref="B1308:B1371" si="1739">(#REF!-#REF!)/#REF!</f>
        <v>#REF!</v>
      </c>
      <c r="C1308">
        <f t="shared" si="1696"/>
        <v>2.7821003691158957E-2</v>
      </c>
      <c r="D1308">
        <v>148.179993</v>
      </c>
      <c r="E1308" t="e">
        <f t="shared" si="1697"/>
        <v>#REF!</v>
      </c>
      <c r="F1308">
        <f t="shared" si="1698"/>
        <v>1.4931458904109561E-2</v>
      </c>
      <c r="G1308">
        <v>46.892271999999998</v>
      </c>
      <c r="H1308" t="e">
        <f t="shared" si="1699"/>
        <v>#REF!</v>
      </c>
      <c r="I1308">
        <f t="shared" si="1700"/>
        <v>2.6694875287029202E-2</v>
      </c>
      <c r="J1308">
        <v>102.6022</v>
      </c>
      <c r="K1308" t="e">
        <f t="shared" si="1701"/>
        <v>#REF!</v>
      </c>
      <c r="L1308">
        <f t="shared" si="1702"/>
        <v>3.0107964445290767E-2</v>
      </c>
      <c r="M1308">
        <v>614.65997300000004</v>
      </c>
      <c r="N1308" t="e">
        <f t="shared" si="1703"/>
        <v>#REF!</v>
      </c>
      <c r="O1308">
        <f t="shared" si="1704"/>
        <v>2.3239488465334041E-2</v>
      </c>
      <c r="P1308">
        <v>42.984712999999999</v>
      </c>
      <c r="Q1308" t="e">
        <f t="shared" si="1705"/>
        <v>#REF!</v>
      </c>
      <c r="R1308">
        <f t="shared" si="1706"/>
        <v>3.0039862820826532E-2</v>
      </c>
      <c r="S1308">
        <v>248.16999799999999</v>
      </c>
      <c r="T1308" t="e">
        <f t="shared" si="1707"/>
        <v>#REF!</v>
      </c>
      <c r="U1308">
        <f t="shared" si="1708"/>
        <v>2.5792606045336414E-2</v>
      </c>
      <c r="V1308">
        <v>24.819631000000001</v>
      </c>
      <c r="W1308" t="e">
        <f t="shared" si="1709"/>
        <v>#REF!</v>
      </c>
      <c r="X1308">
        <f t="shared" si="1710"/>
        <v>2.8157348524218195E-2</v>
      </c>
      <c r="Y1308">
        <v>51.768489000000002</v>
      </c>
      <c r="Z1308" t="e">
        <f t="shared" si="1711"/>
        <v>#REF!</v>
      </c>
      <c r="AA1308">
        <f t="shared" si="1712"/>
        <v>3.1975015628090193E-2</v>
      </c>
      <c r="AB1308">
        <v>71.607603999999995</v>
      </c>
      <c r="AC1308" t="e">
        <f t="shared" si="1713"/>
        <v>#REF!</v>
      </c>
      <c r="AD1308">
        <f t="shared" si="1714"/>
        <v>1.4352757259147171E-2</v>
      </c>
      <c r="AE1308">
        <f>(C1308*'10Stocks'!$D$3)+(F1308*'10Stocks'!$D$4)+('10Stocks_'!I1308*'10Stocks'!$D$5)+('10Stocks_'!L1308*'10Stocks'!$D$6)+('10Stocks_'!O1308*'10Stocks'!$D$7)+('10Stocks_'!R1308*'10Stocks'!$D$8)+('10Stocks_'!U1308*'10Stocks'!$D$9)+('10Stocks_'!X1308*'10Stocks'!$D$10)+('10Stocks_'!AA1308*'10Stocks'!$D$11)+('10Stocks_'!AD1308*'10Stocks'!$D$12)</f>
        <v>2.7788224627835027E-2</v>
      </c>
      <c r="AF1308">
        <f t="shared" si="1715"/>
        <v>446728.11924246728</v>
      </c>
      <c r="AG1308">
        <f t="shared" si="1691"/>
        <v>325626.59085481084</v>
      </c>
    </row>
    <row r="1309" spans="1:33" x14ac:dyDescent="0.35">
      <c r="A1309">
        <v>108.42840200000001</v>
      </c>
      <c r="B1309" t="e">
        <f t="shared" ref="B1309:B1372" si="1740">(#REF!-#REF!)/#REF!</f>
        <v>#REF!</v>
      </c>
      <c r="C1309">
        <f t="shared" si="1696"/>
        <v>-1.9232445046764947E-2</v>
      </c>
      <c r="D1309">
        <v>150.11000100000001</v>
      </c>
      <c r="E1309" t="e">
        <f t="shared" si="1697"/>
        <v>#REF!</v>
      </c>
      <c r="F1309">
        <f t="shared" si="1698"/>
        <v>1.3024754293246694E-2</v>
      </c>
      <c r="G1309">
        <v>46.302005000000001</v>
      </c>
      <c r="H1309" t="e">
        <f t="shared" si="1699"/>
        <v>#REF!</v>
      </c>
      <c r="I1309">
        <f t="shared" si="1700"/>
        <v>-1.258772447622067E-2</v>
      </c>
      <c r="J1309">
        <v>100.530625</v>
      </c>
      <c r="K1309" t="e">
        <f t="shared" si="1701"/>
        <v>#REF!</v>
      </c>
      <c r="L1309">
        <f t="shared" si="1702"/>
        <v>-2.0190356542062408E-2</v>
      </c>
      <c r="M1309">
        <v>612.71997099999999</v>
      </c>
      <c r="N1309" t="e">
        <f t="shared" si="1703"/>
        <v>#REF!</v>
      </c>
      <c r="O1309">
        <f t="shared" si="1704"/>
        <v>-3.156219837337691E-3</v>
      </c>
      <c r="P1309">
        <v>42.181626999999999</v>
      </c>
      <c r="Q1309" t="e">
        <f t="shared" si="1705"/>
        <v>#REF!</v>
      </c>
      <c r="R1309">
        <f t="shared" si="1706"/>
        <v>-1.8683060649957124E-2</v>
      </c>
      <c r="S1309">
        <v>248.91000399999999</v>
      </c>
      <c r="T1309" t="e">
        <f t="shared" si="1707"/>
        <v>#REF!</v>
      </c>
      <c r="U1309">
        <f t="shared" si="1708"/>
        <v>2.9818511744517722E-3</v>
      </c>
      <c r="V1309">
        <v>25.309425999999998</v>
      </c>
      <c r="W1309" t="e">
        <f t="shared" si="1709"/>
        <v>#REF!</v>
      </c>
      <c r="X1309">
        <f t="shared" si="1710"/>
        <v>1.9734177353402122E-2</v>
      </c>
      <c r="Y1309">
        <v>51.044725999999997</v>
      </c>
      <c r="Z1309" t="e">
        <f t="shared" si="1711"/>
        <v>#REF!</v>
      </c>
      <c r="AA1309">
        <f t="shared" si="1712"/>
        <v>-1.3980763471771509E-2</v>
      </c>
      <c r="AB1309">
        <v>70.146224000000004</v>
      </c>
      <c r="AC1309" t="e">
        <f t="shared" si="1713"/>
        <v>#REF!</v>
      </c>
      <c r="AD1309">
        <f t="shared" si="1714"/>
        <v>-2.0408167825305135E-2</v>
      </c>
      <c r="AE1309">
        <f>(C1309*'10Stocks'!$D$3)+(F1309*'10Stocks'!$D$4)+('10Stocks_'!I1309*'10Stocks'!$D$5)+('10Stocks_'!L1309*'10Stocks'!$D$6)+('10Stocks_'!O1309*'10Stocks'!$D$7)+('10Stocks_'!R1309*'10Stocks'!$D$8)+('10Stocks_'!U1309*'10Stocks'!$D$9)+('10Stocks_'!X1309*'10Stocks'!$D$10)+('10Stocks_'!AA1309*'10Stocks'!$D$11)+('10Stocks_'!AD1309*'10Stocks'!$D$12)</f>
        <v>-1.3022217345408855E-2</v>
      </c>
      <c r="AF1309">
        <f t="shared" si="1715"/>
        <v>440910.72857938614</v>
      </c>
      <c r="AG1309">
        <f t="shared" si="1691"/>
        <v>321386.210615255</v>
      </c>
    </row>
    <row r="1310" spans="1:33" x14ac:dyDescent="0.35">
      <c r="A1310">
        <v>110.81057699999999</v>
      </c>
      <c r="B1310" t="e">
        <f t="shared" ref="B1310:B1373" si="1741">(#REF!-#REF!)/#REF!</f>
        <v>#REF!</v>
      </c>
      <c r="C1310">
        <f t="shared" si="1696"/>
        <v>2.1970027742362092E-2</v>
      </c>
      <c r="D1310">
        <v>146.75</v>
      </c>
      <c r="E1310" t="e">
        <f t="shared" si="1697"/>
        <v>#REF!</v>
      </c>
      <c r="F1310">
        <f t="shared" si="1698"/>
        <v>-2.238359188339497E-2</v>
      </c>
      <c r="G1310">
        <v>46.863242999999997</v>
      </c>
      <c r="H1310" t="e">
        <f t="shared" si="1699"/>
        <v>#REF!</v>
      </c>
      <c r="I1310">
        <f t="shared" si="1700"/>
        <v>1.212124615337923E-2</v>
      </c>
      <c r="J1310">
        <v>101.211281</v>
      </c>
      <c r="K1310" t="e">
        <f t="shared" si="1701"/>
        <v>#REF!</v>
      </c>
      <c r="L1310">
        <f t="shared" si="1702"/>
        <v>6.7706333269090787E-3</v>
      </c>
      <c r="M1310">
        <v>621.34997599999997</v>
      </c>
      <c r="N1310" t="e">
        <f t="shared" si="1703"/>
        <v>#REF!</v>
      </c>
      <c r="O1310">
        <f t="shared" si="1704"/>
        <v>1.4084745737788238E-2</v>
      </c>
      <c r="P1310">
        <v>42.397091000000003</v>
      </c>
      <c r="Q1310" t="e">
        <f t="shared" si="1705"/>
        <v>#REF!</v>
      </c>
      <c r="R1310">
        <f t="shared" si="1706"/>
        <v>5.1080059097768872E-3</v>
      </c>
      <c r="S1310">
        <v>248.479996</v>
      </c>
      <c r="T1310" t="e">
        <f t="shared" si="1707"/>
        <v>#REF!</v>
      </c>
      <c r="U1310">
        <f t="shared" si="1708"/>
        <v>-1.7275641520619102E-3</v>
      </c>
      <c r="V1310">
        <v>25.979147000000001</v>
      </c>
      <c r="W1310" t="e">
        <f t="shared" si="1709"/>
        <v>#REF!</v>
      </c>
      <c r="X1310">
        <f t="shared" si="1710"/>
        <v>2.6461327096078856E-2</v>
      </c>
      <c r="Y1310">
        <v>51.406610000000001</v>
      </c>
      <c r="Z1310" t="e">
        <f t="shared" si="1711"/>
        <v>#REF!</v>
      </c>
      <c r="AA1310">
        <f t="shared" si="1712"/>
        <v>7.0895473119006154E-3</v>
      </c>
      <c r="AB1310">
        <v>70.652833000000001</v>
      </c>
      <c r="AC1310" t="e">
        <f t="shared" si="1713"/>
        <v>#REF!</v>
      </c>
      <c r="AD1310">
        <f t="shared" si="1714"/>
        <v>7.2221849033527082E-3</v>
      </c>
      <c r="AE1310">
        <f>(C1310*'10Stocks'!$D$3)+(F1310*'10Stocks'!$D$4)+('10Stocks_'!I1310*'10Stocks'!$D$5)+('10Stocks_'!L1310*'10Stocks'!$D$6)+('10Stocks_'!O1310*'10Stocks'!$D$7)+('10Stocks_'!R1310*'10Stocks'!$D$8)+('10Stocks_'!U1310*'10Stocks'!$D$9)+('10Stocks_'!X1310*'10Stocks'!$D$10)+('10Stocks_'!AA1310*'10Stocks'!$D$11)+('10Stocks_'!AD1310*'10Stocks'!$D$12)</f>
        <v>9.0569538638316082E-3</v>
      </c>
      <c r="AF1310">
        <f t="shared" si="1715"/>
        <v>444904.03670619801</v>
      </c>
      <c r="AG1310">
        <f t="shared" si="1691"/>
        <v>324296.99069726904</v>
      </c>
    </row>
    <row r="1311" spans="1:33" x14ac:dyDescent="0.35">
      <c r="A1311">
        <v>112.424944</v>
      </c>
      <c r="B1311" t="e">
        <f t="shared" ref="B1311:B1374" si="1742">(#REF!-#REF!)/#REF!</f>
        <v>#REF!</v>
      </c>
      <c r="C1311">
        <f t="shared" si="1696"/>
        <v>1.4568708544853093E-2</v>
      </c>
      <c r="D1311">
        <v>144.029999</v>
      </c>
      <c r="E1311" t="e">
        <f t="shared" si="1697"/>
        <v>#REF!</v>
      </c>
      <c r="F1311">
        <f t="shared" si="1698"/>
        <v>-1.853493015332195E-2</v>
      </c>
      <c r="G1311">
        <v>45.827858999999997</v>
      </c>
      <c r="H1311" t="e">
        <f t="shared" si="1699"/>
        <v>#REF!</v>
      </c>
      <c r="I1311">
        <f t="shared" si="1700"/>
        <v>-2.2093733461851981E-2</v>
      </c>
      <c r="J1311">
        <v>103.065839</v>
      </c>
      <c r="K1311" t="e">
        <f t="shared" si="1701"/>
        <v>#REF!</v>
      </c>
      <c r="L1311">
        <f t="shared" si="1702"/>
        <v>1.8323629359063218E-2</v>
      </c>
      <c r="M1311">
        <v>625.77002000000005</v>
      </c>
      <c r="N1311" t="e">
        <f t="shared" si="1703"/>
        <v>#REF!</v>
      </c>
      <c r="O1311">
        <f t="shared" si="1704"/>
        <v>7.1136141799739531E-3</v>
      </c>
      <c r="P1311">
        <v>42.583170000000003</v>
      </c>
      <c r="Q1311" t="e">
        <f t="shared" si="1705"/>
        <v>#REF!</v>
      </c>
      <c r="R1311">
        <f t="shared" si="1706"/>
        <v>4.3889567800771854E-3</v>
      </c>
      <c r="S1311">
        <v>250.240005</v>
      </c>
      <c r="T1311" t="e">
        <f t="shared" si="1707"/>
        <v>#REF!</v>
      </c>
      <c r="U1311">
        <f t="shared" si="1708"/>
        <v>7.083101369657124E-3</v>
      </c>
      <c r="V1311">
        <v>25.689268999999999</v>
      </c>
      <c r="W1311" t="e">
        <f t="shared" si="1709"/>
        <v>#REF!</v>
      </c>
      <c r="X1311">
        <f t="shared" si="1710"/>
        <v>-1.1158103073977049E-2</v>
      </c>
      <c r="Y1311">
        <v>51.465291000000001</v>
      </c>
      <c r="Z1311" t="e">
        <f t="shared" si="1711"/>
        <v>#REF!</v>
      </c>
      <c r="AA1311">
        <f t="shared" si="1712"/>
        <v>1.1415068995990979E-3</v>
      </c>
      <c r="AB1311">
        <v>70.818461999999997</v>
      </c>
      <c r="AC1311" t="e">
        <f t="shared" si="1713"/>
        <v>#REF!</v>
      </c>
      <c r="AD1311">
        <f t="shared" si="1714"/>
        <v>2.3442655158639652E-3</v>
      </c>
      <c r="AE1311">
        <f>(C1311*'10Stocks'!$D$3)+(F1311*'10Stocks'!$D$4)+('10Stocks_'!I1311*'10Stocks'!$D$5)+('10Stocks_'!L1311*'10Stocks'!$D$6)+('10Stocks_'!O1311*'10Stocks'!$D$7)+('10Stocks_'!R1311*'10Stocks'!$D$8)+('10Stocks_'!U1311*'10Stocks'!$D$9)+('10Stocks_'!X1311*'10Stocks'!$D$10)+('10Stocks_'!AA1311*'10Stocks'!$D$11)+('10Stocks_'!AD1311*'10Stocks'!$D$12)</f>
        <v>1.2460214731778541E-2</v>
      </c>
      <c r="AF1311">
        <f t="shared" si="1715"/>
        <v>450447.63653859234</v>
      </c>
      <c r="AG1311">
        <f t="shared" si="1691"/>
        <v>328337.80083822657</v>
      </c>
    </row>
    <row r="1312" spans="1:33" x14ac:dyDescent="0.35">
      <c r="A1312">
        <v>113.50775</v>
      </c>
      <c r="B1312" t="e">
        <f t="shared" ref="B1312:B1375" si="1743">(#REF!-#REF!)/#REF!</f>
        <v>#REF!</v>
      </c>
      <c r="C1312">
        <f t="shared" si="1696"/>
        <v>9.6313679284554948E-3</v>
      </c>
      <c r="D1312">
        <v>141.270004</v>
      </c>
      <c r="E1312" t="e">
        <f t="shared" si="1697"/>
        <v>#REF!</v>
      </c>
      <c r="F1312">
        <f t="shared" si="1698"/>
        <v>-1.9162639860880674E-2</v>
      </c>
      <c r="G1312">
        <v>45.256945999999999</v>
      </c>
      <c r="H1312" t="e">
        <f t="shared" si="1699"/>
        <v>#REF!</v>
      </c>
      <c r="I1312">
        <f t="shared" si="1700"/>
        <v>-1.24577715926026E-2</v>
      </c>
      <c r="J1312">
        <v>102.41476900000001</v>
      </c>
      <c r="K1312" t="e">
        <f t="shared" si="1701"/>
        <v>#REF!</v>
      </c>
      <c r="L1312">
        <f t="shared" si="1702"/>
        <v>-6.3170300297074192E-3</v>
      </c>
      <c r="M1312">
        <v>623.23999000000003</v>
      </c>
      <c r="N1312" t="e">
        <f t="shared" si="1703"/>
        <v>#REF!</v>
      </c>
      <c r="O1312">
        <f t="shared" si="1704"/>
        <v>-4.0430668123091137E-3</v>
      </c>
      <c r="P1312">
        <v>42.152247000000003</v>
      </c>
      <c r="Q1312" t="e">
        <f t="shared" si="1705"/>
        <v>#REF!</v>
      </c>
      <c r="R1312">
        <f t="shared" si="1706"/>
        <v>-1.0119561319648113E-2</v>
      </c>
      <c r="S1312">
        <v>253.19000199999999</v>
      </c>
      <c r="T1312" t="e">
        <f t="shared" si="1707"/>
        <v>#REF!</v>
      </c>
      <c r="U1312">
        <f t="shared" si="1708"/>
        <v>1.1788670640411777E-2</v>
      </c>
      <c r="V1312">
        <v>25.709258999999999</v>
      </c>
      <c r="W1312" t="e">
        <f t="shared" si="1709"/>
        <v>#REF!</v>
      </c>
      <c r="X1312">
        <f t="shared" si="1710"/>
        <v>7.7814592544458744E-4</v>
      </c>
      <c r="Y1312">
        <v>51.612000999999999</v>
      </c>
      <c r="Z1312" t="e">
        <f t="shared" si="1711"/>
        <v>#REF!</v>
      </c>
      <c r="AA1312">
        <f t="shared" si="1712"/>
        <v>2.8506590976042239E-3</v>
      </c>
      <c r="AB1312">
        <v>70.623605999999995</v>
      </c>
      <c r="AC1312" t="e">
        <f t="shared" si="1713"/>
        <v>#REF!</v>
      </c>
      <c r="AD1312">
        <f t="shared" si="1714"/>
        <v>-2.75148590490431E-3</v>
      </c>
      <c r="AE1312">
        <f>(C1312*'10Stocks'!$D$3)+(F1312*'10Stocks'!$D$4)+('10Stocks_'!I1312*'10Stocks'!$D$5)+('10Stocks_'!L1312*'10Stocks'!$D$6)+('10Stocks_'!O1312*'10Stocks'!$D$7)+('10Stocks_'!R1312*'10Stocks'!$D$8)+('10Stocks_'!U1312*'10Stocks'!$D$9)+('10Stocks_'!X1312*'10Stocks'!$D$10)+('10Stocks_'!AA1312*'10Stocks'!$D$11)+('10Stocks_'!AD1312*'10Stocks'!$D$12)</f>
        <v>-5.4219055619732313E-4</v>
      </c>
      <c r="AF1312">
        <f t="shared" si="1715"/>
        <v>450203.4080839997</v>
      </c>
      <c r="AG1312">
        <f t="shared" si="1691"/>
        <v>328159.77918336948</v>
      </c>
    </row>
    <row r="1313" spans="1:33" x14ac:dyDescent="0.35">
      <c r="A1313">
        <v>114.46259000000001</v>
      </c>
      <c r="B1313" t="e">
        <f t="shared" ref="B1313:B1376" si="1744">(#REF!-#REF!)/#REF!</f>
        <v>#REF!</v>
      </c>
      <c r="C1313">
        <f t="shared" si="1696"/>
        <v>8.4121128293002407E-3</v>
      </c>
      <c r="D1313">
        <v>141.39999399999999</v>
      </c>
      <c r="E1313" t="e">
        <f t="shared" si="1697"/>
        <v>#REF!</v>
      </c>
      <c r="F1313">
        <f t="shared" si="1698"/>
        <v>9.2015287265081612E-4</v>
      </c>
      <c r="G1313">
        <v>45.750445999999997</v>
      </c>
      <c r="H1313" t="e">
        <f t="shared" si="1699"/>
        <v>#REF!</v>
      </c>
      <c r="I1313">
        <f t="shared" si="1700"/>
        <v>1.0904403492007556E-2</v>
      </c>
      <c r="J1313">
        <v>102.03004799999999</v>
      </c>
      <c r="K1313" t="e">
        <f t="shared" si="1701"/>
        <v>#REF!</v>
      </c>
      <c r="L1313">
        <f t="shared" si="1702"/>
        <v>-3.7564992213184913E-3</v>
      </c>
      <c r="M1313">
        <v>635.14001499999995</v>
      </c>
      <c r="N1313" t="e">
        <f t="shared" si="1703"/>
        <v>#REF!</v>
      </c>
      <c r="O1313">
        <f t="shared" si="1704"/>
        <v>1.9093808470152747E-2</v>
      </c>
      <c r="P1313">
        <v>43.072856999999999</v>
      </c>
      <c r="Q1313" t="e">
        <f t="shared" si="1705"/>
        <v>#REF!</v>
      </c>
      <c r="R1313">
        <f t="shared" si="1706"/>
        <v>2.1840116850710148E-2</v>
      </c>
      <c r="S1313">
        <v>253.570007</v>
      </c>
      <c r="T1313" t="e">
        <f t="shared" si="1707"/>
        <v>#REF!</v>
      </c>
      <c r="U1313">
        <f t="shared" si="1708"/>
        <v>1.5008689008186478E-3</v>
      </c>
      <c r="V1313">
        <v>25.339414000000001</v>
      </c>
      <c r="W1313" t="e">
        <f t="shared" si="1709"/>
        <v>#REF!</v>
      </c>
      <c r="X1313">
        <f t="shared" si="1710"/>
        <v>-1.438567327047419E-2</v>
      </c>
      <c r="Y1313">
        <v>52.296639999999996</v>
      </c>
      <c r="Z1313" t="e">
        <f t="shared" si="1711"/>
        <v>#REF!</v>
      </c>
      <c r="AA1313">
        <f t="shared" si="1712"/>
        <v>1.326511250745727E-2</v>
      </c>
      <c r="AB1313">
        <v>70.984082999999998</v>
      </c>
      <c r="AC1313" t="e">
        <f t="shared" si="1713"/>
        <v>#REF!</v>
      </c>
      <c r="AD1313">
        <f t="shared" si="1714"/>
        <v>5.1041998620121867E-3</v>
      </c>
      <c r="AE1313">
        <f>(C1313*'10Stocks'!$D$3)+(F1313*'10Stocks'!$D$4)+('10Stocks_'!I1313*'10Stocks'!$D$5)+('10Stocks_'!L1313*'10Stocks'!$D$6)+('10Stocks_'!O1313*'10Stocks'!$D$7)+('10Stocks_'!R1313*'10Stocks'!$D$8)+('10Stocks_'!U1313*'10Stocks'!$D$9)+('10Stocks_'!X1313*'10Stocks'!$D$10)+('10Stocks_'!AA1313*'10Stocks'!$D$11)+('10Stocks_'!AD1313*'10Stocks'!$D$12)</f>
        <v>5.7325952201490249E-3</v>
      </c>
      <c r="AF1313">
        <f t="shared" si="1715"/>
        <v>452784.24198927684</v>
      </c>
      <c r="AG1313">
        <f t="shared" si="1691"/>
        <v>330040.98636496119</v>
      </c>
    </row>
    <row r="1314" spans="1:33" x14ac:dyDescent="0.35">
      <c r="A1314">
        <v>114.590563</v>
      </c>
      <c r="B1314" t="e">
        <f t="shared" ref="B1314:B1377" si="1745">(#REF!-#REF!)/#REF!</f>
        <v>#REF!</v>
      </c>
      <c r="C1314">
        <f t="shared" si="1696"/>
        <v>1.1180334116150719E-3</v>
      </c>
      <c r="D1314">
        <v>150.35000600000001</v>
      </c>
      <c r="E1314" t="e">
        <f t="shared" si="1697"/>
        <v>#REF!</v>
      </c>
      <c r="F1314">
        <f t="shared" si="1698"/>
        <v>6.3295702827257661E-2</v>
      </c>
      <c r="G1314">
        <v>47.869599000000001</v>
      </c>
      <c r="H1314" t="e">
        <f t="shared" si="1699"/>
        <v>#REF!</v>
      </c>
      <c r="I1314">
        <f t="shared" si="1700"/>
        <v>4.6319832597916194E-2</v>
      </c>
      <c r="J1314">
        <v>102.55287300000001</v>
      </c>
      <c r="K1314" t="e">
        <f t="shared" si="1701"/>
        <v>#REF!</v>
      </c>
      <c r="L1314">
        <f t="shared" si="1702"/>
        <v>5.1242257574946127E-3</v>
      </c>
      <c r="M1314">
        <v>635.97997999999995</v>
      </c>
      <c r="N1314" t="e">
        <f t="shared" si="1703"/>
        <v>#REF!</v>
      </c>
      <c r="O1314">
        <f t="shared" si="1704"/>
        <v>1.3224879241784295E-3</v>
      </c>
      <c r="P1314">
        <v>43.386257000000001</v>
      </c>
      <c r="Q1314" t="e">
        <f t="shared" si="1705"/>
        <v>#REF!</v>
      </c>
      <c r="R1314">
        <f t="shared" si="1706"/>
        <v>7.2760439364400985E-3</v>
      </c>
      <c r="S1314">
        <v>262.25</v>
      </c>
      <c r="T1314" t="e">
        <f t="shared" si="1707"/>
        <v>#REF!</v>
      </c>
      <c r="U1314">
        <f t="shared" si="1708"/>
        <v>3.4231150216437058E-2</v>
      </c>
      <c r="V1314">
        <v>25.82921</v>
      </c>
      <c r="W1314" t="e">
        <f t="shared" si="1709"/>
        <v>#REF!</v>
      </c>
      <c r="X1314">
        <f t="shared" si="1710"/>
        <v>1.9329413063774809E-2</v>
      </c>
      <c r="Y1314">
        <v>52.541153999999999</v>
      </c>
      <c r="Z1314" t="e">
        <f t="shared" si="1711"/>
        <v>#REF!</v>
      </c>
      <c r="AA1314">
        <f t="shared" si="1712"/>
        <v>4.6755202628697059E-3</v>
      </c>
      <c r="AB1314">
        <v>72.387010000000004</v>
      </c>
      <c r="AC1314" t="e">
        <f t="shared" si="1713"/>
        <v>#REF!</v>
      </c>
      <c r="AD1314">
        <f t="shared" si="1714"/>
        <v>1.9763965958396693E-2</v>
      </c>
      <c r="AE1314">
        <f>(C1314*'10Stocks'!$D$3)+(F1314*'10Stocks'!$D$4)+('10Stocks_'!I1314*'10Stocks'!$D$5)+('10Stocks_'!L1314*'10Stocks'!$D$6)+('10Stocks_'!O1314*'10Stocks'!$D$7)+('10Stocks_'!R1314*'10Stocks'!$D$8)+('10Stocks_'!U1314*'10Stocks'!$D$9)+('10Stocks_'!X1314*'10Stocks'!$D$10)+('10Stocks_'!AA1314*'10Stocks'!$D$11)+('10Stocks_'!AD1314*'10Stocks'!$D$12)</f>
        <v>8.8615944085567375E-3</v>
      </c>
      <c r="AF1314">
        <f t="shared" si="1715"/>
        <v>456796.63229637162</v>
      </c>
      <c r="AG1314">
        <f t="shared" si="1691"/>
        <v>332965.67572432751</v>
      </c>
    </row>
    <row r="1315" spans="1:33" x14ac:dyDescent="0.35">
      <c r="A1315">
        <v>112.139475</v>
      </c>
      <c r="B1315" t="e">
        <f t="shared" ref="B1315:B1378" si="1746">(#REF!-#REF!)/#REF!</f>
        <v>#REF!</v>
      </c>
      <c r="C1315">
        <f t="shared" si="1696"/>
        <v>-2.1389963848942765E-2</v>
      </c>
      <c r="D1315">
        <v>147.05999800000001</v>
      </c>
      <c r="E1315" t="e">
        <f t="shared" si="1697"/>
        <v>#REF!</v>
      </c>
      <c r="F1315">
        <f t="shared" si="1698"/>
        <v>-2.1882327028307537E-2</v>
      </c>
      <c r="G1315">
        <v>48.508248000000002</v>
      </c>
      <c r="H1315" t="e">
        <f t="shared" si="1699"/>
        <v>#REF!</v>
      </c>
      <c r="I1315">
        <f t="shared" si="1700"/>
        <v>1.3341432001550732E-2</v>
      </c>
      <c r="J1315">
        <v>102.78962300000001</v>
      </c>
      <c r="K1315" t="e">
        <f t="shared" si="1701"/>
        <v>#REF!</v>
      </c>
      <c r="L1315">
        <f t="shared" si="1702"/>
        <v>2.308565260770419E-3</v>
      </c>
      <c r="M1315">
        <v>642.90002400000003</v>
      </c>
      <c r="N1315" t="e">
        <f t="shared" si="1703"/>
        <v>#REF!</v>
      </c>
      <c r="O1315">
        <f t="shared" si="1704"/>
        <v>1.0880914836344496E-2</v>
      </c>
      <c r="P1315">
        <v>43.337288999999998</v>
      </c>
      <c r="Q1315" t="e">
        <f t="shared" si="1705"/>
        <v>#REF!</v>
      </c>
      <c r="R1315">
        <f t="shared" si="1706"/>
        <v>-1.1286523287777999E-3</v>
      </c>
      <c r="S1315">
        <v>262.07000699999998</v>
      </c>
      <c r="T1315" t="e">
        <f t="shared" si="1707"/>
        <v>#REF!</v>
      </c>
      <c r="U1315">
        <f t="shared" si="1708"/>
        <v>-6.8634127740714774E-4</v>
      </c>
      <c r="V1315">
        <v>25.779230999999999</v>
      </c>
      <c r="W1315" t="e">
        <f t="shared" si="1709"/>
        <v>#REF!</v>
      </c>
      <c r="X1315">
        <f t="shared" si="1710"/>
        <v>-1.9349798154879858E-3</v>
      </c>
      <c r="Y1315">
        <v>51.064287999999998</v>
      </c>
      <c r="Z1315" t="e">
        <f t="shared" si="1711"/>
        <v>#REF!</v>
      </c>
      <c r="AA1315">
        <f t="shared" si="1712"/>
        <v>-2.810874690723392E-2</v>
      </c>
      <c r="AB1315">
        <v>72.542885999999996</v>
      </c>
      <c r="AC1315" t="e">
        <f t="shared" si="1713"/>
        <v>#REF!</v>
      </c>
      <c r="AD1315">
        <f t="shared" si="1714"/>
        <v>2.1533697827827414E-3</v>
      </c>
      <c r="AE1315">
        <f>(C1315*'10Stocks'!$D$3)+(F1315*'10Stocks'!$D$4)+('10Stocks_'!I1315*'10Stocks'!$D$5)+('10Stocks_'!L1315*'10Stocks'!$D$6)+('10Stocks_'!O1315*'10Stocks'!$D$7)+('10Stocks_'!R1315*'10Stocks'!$D$8)+('10Stocks_'!U1315*'10Stocks'!$D$9)+('10Stocks_'!X1315*'10Stocks'!$D$10)+('10Stocks_'!AA1315*'10Stocks'!$D$11)+('10Stocks_'!AD1315*'10Stocks'!$D$12)</f>
        <v>-1.0833991698219422E-3</v>
      </c>
      <c r="AF1315">
        <f t="shared" si="1715"/>
        <v>456301.7392041643</v>
      </c>
      <c r="AG1315">
        <f t="shared" si="1691"/>
        <v>332604.94098766858</v>
      </c>
    </row>
    <row r="1316" spans="1:33" x14ac:dyDescent="0.35">
      <c r="A1316">
        <v>111.67682000000001</v>
      </c>
      <c r="B1316" t="e">
        <f t="shared" ref="B1316:B1379" si="1747">(#REF!-#REF!)/#REF!</f>
        <v>#REF!</v>
      </c>
      <c r="C1316">
        <f t="shared" si="1696"/>
        <v>-4.1257104155338524E-3</v>
      </c>
      <c r="D1316">
        <v>142.570007</v>
      </c>
      <c r="E1316" t="e">
        <f t="shared" si="1697"/>
        <v>#REF!</v>
      </c>
      <c r="F1316">
        <f t="shared" si="1698"/>
        <v>-3.053169496167138E-2</v>
      </c>
      <c r="G1316">
        <v>46.795507999999998</v>
      </c>
      <c r="H1316" t="e">
        <f t="shared" si="1699"/>
        <v>#REF!</v>
      </c>
      <c r="I1316">
        <f t="shared" si="1700"/>
        <v>-3.5308222222332243E-2</v>
      </c>
      <c r="J1316">
        <v>101.44803</v>
      </c>
      <c r="K1316" t="e">
        <f t="shared" si="1701"/>
        <v>#REF!</v>
      </c>
      <c r="L1316">
        <f t="shared" si="1702"/>
        <v>-1.3051833062954253E-2</v>
      </c>
      <c r="M1316">
        <v>629.25</v>
      </c>
      <c r="N1316" t="e">
        <f t="shared" si="1703"/>
        <v>#REF!</v>
      </c>
      <c r="O1316">
        <f t="shared" si="1704"/>
        <v>-2.1231954410379724E-2</v>
      </c>
      <c r="P1316">
        <v>42.583170000000003</v>
      </c>
      <c r="Q1316" t="e">
        <f t="shared" si="1705"/>
        <v>#REF!</v>
      </c>
      <c r="R1316">
        <f t="shared" si="1706"/>
        <v>-1.7401157695858545E-2</v>
      </c>
      <c r="S1316">
        <v>260.61999500000002</v>
      </c>
      <c r="T1316" t="e">
        <f t="shared" si="1707"/>
        <v>#REF!</v>
      </c>
      <c r="U1316">
        <f t="shared" si="1708"/>
        <v>-5.5329185380605514E-3</v>
      </c>
      <c r="V1316">
        <v>24.989560000000001</v>
      </c>
      <c r="W1316" t="e">
        <f t="shared" si="1709"/>
        <v>#REF!</v>
      </c>
      <c r="X1316">
        <f t="shared" si="1710"/>
        <v>-3.0632061910613177E-2</v>
      </c>
      <c r="Y1316">
        <v>49.919964999999998</v>
      </c>
      <c r="Z1316" t="e">
        <f t="shared" si="1711"/>
        <v>#REF!</v>
      </c>
      <c r="AA1316">
        <f t="shared" si="1712"/>
        <v>-2.2409457662466575E-2</v>
      </c>
      <c r="AB1316">
        <v>70.808717000000001</v>
      </c>
      <c r="AC1316" t="e">
        <f t="shared" si="1713"/>
        <v>#REF!</v>
      </c>
      <c r="AD1316">
        <f t="shared" si="1714"/>
        <v>-2.3905431609103536E-2</v>
      </c>
      <c r="AE1316">
        <f>(C1316*'10Stocks'!$D$3)+(F1316*'10Stocks'!$D$4)+('10Stocks_'!I1316*'10Stocks'!$D$5)+('10Stocks_'!L1316*'10Stocks'!$D$6)+('10Stocks_'!O1316*'10Stocks'!$D$7)+('10Stocks_'!R1316*'10Stocks'!$D$8)+('10Stocks_'!U1316*'10Stocks'!$D$9)+('10Stocks_'!X1316*'10Stocks'!$D$10)+('10Stocks_'!AA1316*'10Stocks'!$D$11)+('10Stocks_'!AD1316*'10Stocks'!$D$12)</f>
        <v>-1.2129221282942092E-2</v>
      </c>
      <c r="AF1316">
        <f t="shared" si="1715"/>
        <v>450767.15443756565</v>
      </c>
      <c r="AG1316">
        <f t="shared" si="1691"/>
        <v>328570.70205862925</v>
      </c>
    </row>
    <row r="1317" spans="1:33" x14ac:dyDescent="0.35">
      <c r="A1317">
        <v>113.40931399999999</v>
      </c>
      <c r="B1317" t="e">
        <f t="shared" ref="B1317:B1380" si="1748">(#REF!-#REF!)/#REF!</f>
        <v>#REF!</v>
      </c>
      <c r="C1317">
        <f t="shared" si="1696"/>
        <v>1.5513461074554131E-2</v>
      </c>
      <c r="D1317">
        <v>140.83999600000001</v>
      </c>
      <c r="E1317" t="e">
        <f t="shared" si="1697"/>
        <v>#REF!</v>
      </c>
      <c r="F1317">
        <f t="shared" si="1698"/>
        <v>-1.2134466683444789E-2</v>
      </c>
      <c r="G1317">
        <v>47.172891</v>
      </c>
      <c r="H1317" t="e">
        <f t="shared" si="1699"/>
        <v>#REF!</v>
      </c>
      <c r="I1317">
        <f t="shared" si="1700"/>
        <v>8.0645133716681066E-3</v>
      </c>
      <c r="J1317">
        <v>102.010322</v>
      </c>
      <c r="K1317" t="e">
        <f t="shared" si="1701"/>
        <v>#REF!</v>
      </c>
      <c r="L1317">
        <f t="shared" si="1702"/>
        <v>5.542660611546615E-3</v>
      </c>
      <c r="M1317">
        <v>635.44000200000005</v>
      </c>
      <c r="N1317" t="e">
        <f t="shared" si="1703"/>
        <v>#REF!</v>
      </c>
      <c r="O1317">
        <f t="shared" si="1704"/>
        <v>9.8371108462456096E-3</v>
      </c>
      <c r="P1317">
        <v>43.200176999999996</v>
      </c>
      <c r="Q1317" t="e">
        <f t="shared" si="1705"/>
        <v>#REF!</v>
      </c>
      <c r="R1317">
        <f t="shared" si="1706"/>
        <v>1.4489456750166647E-2</v>
      </c>
      <c r="S1317">
        <v>264.20001200000002</v>
      </c>
      <c r="T1317" t="e">
        <f t="shared" si="1707"/>
        <v>#REF!</v>
      </c>
      <c r="U1317">
        <f t="shared" si="1708"/>
        <v>1.3736540053267968E-2</v>
      </c>
      <c r="V1317">
        <v>25.049534999999999</v>
      </c>
      <c r="W1317" t="e">
        <f t="shared" si="1709"/>
        <v>#REF!</v>
      </c>
      <c r="X1317">
        <f t="shared" si="1710"/>
        <v>2.4000022409357302E-3</v>
      </c>
      <c r="Y1317">
        <v>50.418771</v>
      </c>
      <c r="Z1317" t="e">
        <f t="shared" si="1711"/>
        <v>#REF!</v>
      </c>
      <c r="AA1317">
        <f t="shared" si="1712"/>
        <v>9.9921143774840768E-3</v>
      </c>
      <c r="AB1317">
        <v>71.500435999999993</v>
      </c>
      <c r="AC1317" t="e">
        <f t="shared" si="1713"/>
        <v>#REF!</v>
      </c>
      <c r="AD1317">
        <f t="shared" si="1714"/>
        <v>9.7688396189976427E-3</v>
      </c>
      <c r="AE1317">
        <f>(C1317*'10Stocks'!$D$3)+(F1317*'10Stocks'!$D$4)+('10Stocks_'!I1317*'10Stocks'!$D$5)+('10Stocks_'!L1317*'10Stocks'!$D$6)+('10Stocks_'!O1317*'10Stocks'!$D$7)+('10Stocks_'!R1317*'10Stocks'!$D$8)+('10Stocks_'!U1317*'10Stocks'!$D$9)+('10Stocks_'!X1317*'10Stocks'!$D$10)+('10Stocks_'!AA1317*'10Stocks'!$D$11)+('10Stocks_'!AD1317*'10Stocks'!$D$12)</f>
        <v>1.025477539829427E-2</v>
      </c>
      <c r="AF1317">
        <f t="shared" si="1715"/>
        <v>455389.67036325112</v>
      </c>
      <c r="AG1317">
        <f t="shared" si="1691"/>
        <v>331940.12081070035</v>
      </c>
    </row>
    <row r="1318" spans="1:33" x14ac:dyDescent="0.35">
      <c r="A1318">
        <v>111.627606</v>
      </c>
      <c r="B1318" t="e">
        <f t="shared" ref="B1318:B1381" si="1749">(#REF!-#REF!)/#REF!</f>
        <v>#REF!</v>
      </c>
      <c r="C1318">
        <f t="shared" si="1696"/>
        <v>-1.5710420398098827E-2</v>
      </c>
      <c r="D1318">
        <v>136.11999499999999</v>
      </c>
      <c r="E1318" t="e">
        <f t="shared" si="1697"/>
        <v>#REF!</v>
      </c>
      <c r="F1318">
        <f t="shared" si="1698"/>
        <v>-3.3513214527498454E-2</v>
      </c>
      <c r="G1318">
        <v>47.047094999999999</v>
      </c>
      <c r="H1318" t="e">
        <f t="shared" si="1699"/>
        <v>#REF!</v>
      </c>
      <c r="I1318">
        <f t="shared" si="1700"/>
        <v>-2.6667010932190085E-3</v>
      </c>
      <c r="J1318">
        <v>101.102769</v>
      </c>
      <c r="K1318" t="e">
        <f t="shared" si="1701"/>
        <v>#REF!</v>
      </c>
      <c r="L1318">
        <f t="shared" si="1702"/>
        <v>-8.8966781224355616E-3</v>
      </c>
      <c r="M1318">
        <v>622.69000200000005</v>
      </c>
      <c r="N1318" t="e">
        <f t="shared" si="1703"/>
        <v>#REF!</v>
      </c>
      <c r="O1318">
        <f t="shared" si="1704"/>
        <v>-2.0064836900211391E-2</v>
      </c>
      <c r="P1318">
        <v>42.994509000000001</v>
      </c>
      <c r="Q1318" t="e">
        <f t="shared" si="1705"/>
        <v>#REF!</v>
      </c>
      <c r="R1318">
        <f t="shared" si="1706"/>
        <v>-4.7608138272210261E-3</v>
      </c>
      <c r="S1318">
        <v>260.94000199999999</v>
      </c>
      <c r="T1318" t="e">
        <f t="shared" si="1707"/>
        <v>#REF!</v>
      </c>
      <c r="U1318">
        <f t="shared" si="1708"/>
        <v>-1.2339174307077708E-2</v>
      </c>
      <c r="V1318">
        <v>23.590145</v>
      </c>
      <c r="W1318" t="e">
        <f t="shared" si="1709"/>
        <v>#REF!</v>
      </c>
      <c r="X1318">
        <f t="shared" si="1710"/>
        <v>-5.8260163312412752E-2</v>
      </c>
      <c r="Y1318">
        <v>49.577643000000002</v>
      </c>
      <c r="Z1318" t="e">
        <f t="shared" si="1711"/>
        <v>#REF!</v>
      </c>
      <c r="AA1318">
        <f t="shared" si="1712"/>
        <v>-1.6682834256312944E-2</v>
      </c>
      <c r="AB1318">
        <v>70.867170000000002</v>
      </c>
      <c r="AC1318" t="e">
        <f t="shared" si="1713"/>
        <v>#REF!</v>
      </c>
      <c r="AD1318">
        <f t="shared" si="1714"/>
        <v>-8.8568131248876851E-3</v>
      </c>
      <c r="AE1318">
        <f>(C1318*'10Stocks'!$D$3)+(F1318*'10Stocks'!$D$4)+('10Stocks_'!I1318*'10Stocks'!$D$5)+('10Stocks_'!L1318*'10Stocks'!$D$6)+('10Stocks_'!O1318*'10Stocks'!$D$7)+('10Stocks_'!R1318*'10Stocks'!$D$8)+('10Stocks_'!U1318*'10Stocks'!$D$9)+('10Stocks_'!X1318*'10Stocks'!$D$10)+('10Stocks_'!AA1318*'10Stocks'!$D$11)+('10Stocks_'!AD1318*'10Stocks'!$D$12)</f>
        <v>-1.2177728153480694E-2</v>
      </c>
      <c r="AF1318">
        <f t="shared" si="1715"/>
        <v>449844.05875366426</v>
      </c>
      <c r="AG1318">
        <f t="shared" si="1691"/>
        <v>327897.84425623412</v>
      </c>
    </row>
    <row r="1319" spans="1:33" x14ac:dyDescent="0.35">
      <c r="A1319">
        <v>112.533225</v>
      </c>
      <c r="B1319" t="e">
        <f t="shared" ref="B1319:B1382" si="1750">(#REF!-#REF!)/#REF!</f>
        <v>#REF!</v>
      </c>
      <c r="C1319">
        <f t="shared" si="1696"/>
        <v>8.1128587492954162E-3</v>
      </c>
      <c r="D1319">
        <v>132.36999499999999</v>
      </c>
      <c r="E1319" t="e">
        <f t="shared" si="1697"/>
        <v>#REF!</v>
      </c>
      <c r="F1319">
        <f t="shared" si="1698"/>
        <v>-2.7549222287291446E-2</v>
      </c>
      <c r="G1319">
        <v>46.311684</v>
      </c>
      <c r="H1319" t="e">
        <f t="shared" si="1699"/>
        <v>#REF!</v>
      </c>
      <c r="I1319">
        <f t="shared" si="1700"/>
        <v>-1.5631379578271501E-2</v>
      </c>
      <c r="J1319">
        <v>100.195223</v>
      </c>
      <c r="K1319" t="e">
        <f t="shared" si="1701"/>
        <v>#REF!</v>
      </c>
      <c r="L1319">
        <f t="shared" si="1702"/>
        <v>-8.9764702685838048E-3</v>
      </c>
      <c r="M1319">
        <v>622.35998500000005</v>
      </c>
      <c r="N1319" t="e">
        <f t="shared" si="1703"/>
        <v>#REF!</v>
      </c>
      <c r="O1319">
        <f t="shared" si="1704"/>
        <v>-5.2998602665857159E-4</v>
      </c>
      <c r="P1319">
        <v>42.965125999999998</v>
      </c>
      <c r="Q1319" t="e">
        <f t="shared" si="1705"/>
        <v>#REF!</v>
      </c>
      <c r="R1319">
        <f t="shared" si="1706"/>
        <v>-6.8341285162723509E-4</v>
      </c>
      <c r="S1319">
        <v>261.05999800000001</v>
      </c>
      <c r="T1319" t="e">
        <f t="shared" si="1707"/>
        <v>#REF!</v>
      </c>
      <c r="U1319">
        <f t="shared" si="1708"/>
        <v>4.5986050080590806E-4</v>
      </c>
      <c r="V1319">
        <v>23.200306999999999</v>
      </c>
      <c r="W1319" t="e">
        <f t="shared" si="1709"/>
        <v>#REF!</v>
      </c>
      <c r="X1319">
        <f t="shared" si="1710"/>
        <v>-1.6525460102089284E-2</v>
      </c>
      <c r="Y1319">
        <v>49.665667999999997</v>
      </c>
      <c r="Z1319" t="e">
        <f t="shared" si="1711"/>
        <v>#REF!</v>
      </c>
      <c r="AA1319">
        <f t="shared" si="1712"/>
        <v>1.7754978791548175E-3</v>
      </c>
      <c r="AB1319">
        <v>70.438502999999997</v>
      </c>
      <c r="AC1319" t="e">
        <f t="shared" si="1713"/>
        <v>#REF!</v>
      </c>
      <c r="AD1319">
        <f t="shared" si="1714"/>
        <v>-6.0488798974194166E-3</v>
      </c>
      <c r="AE1319">
        <f>(C1319*'10Stocks'!$D$3)+(F1319*'10Stocks'!$D$4)+('10Stocks_'!I1319*'10Stocks'!$D$5)+('10Stocks_'!L1319*'10Stocks'!$D$6)+('10Stocks_'!O1319*'10Stocks'!$D$7)+('10Stocks_'!R1319*'10Stocks'!$D$8)+('10Stocks_'!U1319*'10Stocks'!$D$9)+('10Stocks_'!X1319*'10Stocks'!$D$10)+('10Stocks_'!AA1319*'10Stocks'!$D$11)+('10Stocks_'!AD1319*'10Stocks'!$D$12)</f>
        <v>-2.1800165857263844E-3</v>
      </c>
      <c r="AF1319">
        <f t="shared" si="1715"/>
        <v>448863.39124459081</v>
      </c>
      <c r="AG1319">
        <f t="shared" si="1691"/>
        <v>327183.0215173316</v>
      </c>
    </row>
    <row r="1320" spans="1:33" x14ac:dyDescent="0.35">
      <c r="A1320">
        <v>113.202597</v>
      </c>
      <c r="B1320" t="e">
        <f t="shared" ref="B1320:B1383" si="1751">(#REF!-#REF!)/#REF!</f>
        <v>#REF!</v>
      </c>
      <c r="C1320">
        <f t="shared" si="1696"/>
        <v>5.9482166266895458E-3</v>
      </c>
      <c r="D1320">
        <v>132.58999600000001</v>
      </c>
      <c r="E1320" t="e">
        <f t="shared" si="1697"/>
        <v>#REF!</v>
      </c>
      <c r="F1320">
        <f t="shared" si="1698"/>
        <v>1.6620156252179716E-3</v>
      </c>
      <c r="G1320">
        <v>46.214917</v>
      </c>
      <c r="H1320" t="e">
        <f t="shared" si="1699"/>
        <v>#REF!</v>
      </c>
      <c r="I1320">
        <f t="shared" si="1700"/>
        <v>-2.089472712760776E-3</v>
      </c>
      <c r="J1320">
        <v>99.258084999999994</v>
      </c>
      <c r="K1320" t="e">
        <f t="shared" si="1701"/>
        <v>#REF!</v>
      </c>
      <c r="L1320">
        <f t="shared" si="1702"/>
        <v>-9.3531205574541657E-3</v>
      </c>
      <c r="M1320">
        <v>625.79998799999998</v>
      </c>
      <c r="N1320" t="e">
        <f t="shared" si="1703"/>
        <v>#REF!</v>
      </c>
      <c r="O1320">
        <f t="shared" si="1704"/>
        <v>5.5273524694874673E-3</v>
      </c>
      <c r="P1320">
        <v>43.004300999999998</v>
      </c>
      <c r="Q1320" t="e">
        <f t="shared" si="1705"/>
        <v>#REF!</v>
      </c>
      <c r="R1320">
        <f t="shared" si="1706"/>
        <v>9.1178599127115752E-4</v>
      </c>
      <c r="S1320">
        <v>263.11999500000002</v>
      </c>
      <c r="T1320" t="e">
        <f t="shared" si="1707"/>
        <v>#REF!</v>
      </c>
      <c r="U1320">
        <f t="shared" si="1708"/>
        <v>7.8908948739056135E-3</v>
      </c>
      <c r="V1320">
        <v>22.920425000000002</v>
      </c>
      <c r="W1320" t="e">
        <f t="shared" si="1709"/>
        <v>#REF!</v>
      </c>
      <c r="X1320">
        <f t="shared" si="1710"/>
        <v>-1.2063719674054188E-2</v>
      </c>
      <c r="Y1320">
        <v>49.440716000000002</v>
      </c>
      <c r="Z1320" t="e">
        <f t="shared" si="1711"/>
        <v>#REF!</v>
      </c>
      <c r="AA1320">
        <f t="shared" si="1712"/>
        <v>-4.5293259722187715E-3</v>
      </c>
      <c r="AB1320">
        <v>70.857433</v>
      </c>
      <c r="AC1320" t="e">
        <f t="shared" si="1713"/>
        <v>#REF!</v>
      </c>
      <c r="AD1320">
        <f t="shared" si="1714"/>
        <v>5.9474574580326211E-3</v>
      </c>
      <c r="AE1320">
        <f>(C1320*'10Stocks'!$D$3)+(F1320*'10Stocks'!$D$4)+('10Stocks_'!I1320*'10Stocks'!$D$5)+('10Stocks_'!L1320*'10Stocks'!$D$6)+('10Stocks_'!O1320*'10Stocks'!$D$7)+('10Stocks_'!R1320*'10Stocks'!$D$8)+('10Stocks_'!U1320*'10Stocks'!$D$9)+('10Stocks_'!X1320*'10Stocks'!$D$10)+('10Stocks_'!AA1320*'10Stocks'!$D$11)+('10Stocks_'!AD1320*'10Stocks'!$D$12)</f>
        <v>-2.3539431074661343E-4</v>
      </c>
      <c r="AF1320">
        <f t="shared" si="1715"/>
        <v>448757.73135598941</v>
      </c>
      <c r="AG1320">
        <f t="shared" si="1691"/>
        <v>327106.00449549354</v>
      </c>
    </row>
    <row r="1321" spans="1:33" x14ac:dyDescent="0.35">
      <c r="A1321">
        <v>112.917129</v>
      </c>
      <c r="B1321" t="e">
        <f t="shared" ref="B1321:B1384" si="1752">(#REF!-#REF!)/#REF!</f>
        <v>#REF!</v>
      </c>
      <c r="C1321">
        <f t="shared" si="1696"/>
        <v>-2.5217442670506449E-3</v>
      </c>
      <c r="D1321">
        <v>134.33999600000001</v>
      </c>
      <c r="E1321" t="e">
        <f t="shared" si="1697"/>
        <v>#REF!</v>
      </c>
      <c r="F1321">
        <f t="shared" si="1698"/>
        <v>1.3198582493357943E-2</v>
      </c>
      <c r="G1321">
        <v>45.663356999999998</v>
      </c>
      <c r="H1321" t="e">
        <f t="shared" si="1699"/>
        <v>#REF!</v>
      </c>
      <c r="I1321">
        <f t="shared" si="1700"/>
        <v>-1.1934674685232087E-2</v>
      </c>
      <c r="J1321">
        <v>98.942415999999994</v>
      </c>
      <c r="K1321" t="e">
        <f t="shared" si="1701"/>
        <v>#REF!</v>
      </c>
      <c r="L1321">
        <f t="shared" si="1702"/>
        <v>-3.1802850115433901E-3</v>
      </c>
      <c r="M1321">
        <v>611.96997099999999</v>
      </c>
      <c r="N1321" t="e">
        <f t="shared" si="1703"/>
        <v>#REF!</v>
      </c>
      <c r="O1321">
        <f t="shared" si="1704"/>
        <v>-2.2099739957169826E-2</v>
      </c>
      <c r="P1321">
        <v>43.033681000000001</v>
      </c>
      <c r="Q1321" t="e">
        <f t="shared" si="1705"/>
        <v>#REF!</v>
      </c>
      <c r="R1321">
        <f t="shared" si="1706"/>
        <v>6.8318747931755226E-4</v>
      </c>
      <c r="S1321">
        <v>256.91000400000001</v>
      </c>
      <c r="T1321" t="e">
        <f t="shared" si="1707"/>
        <v>#REF!</v>
      </c>
      <c r="U1321">
        <f t="shared" si="1708"/>
        <v>-2.3601364844963613E-2</v>
      </c>
      <c r="V1321">
        <v>22.870445</v>
      </c>
      <c r="W1321" t="e">
        <f t="shared" si="1709"/>
        <v>#REF!</v>
      </c>
      <c r="X1321">
        <f t="shared" si="1710"/>
        <v>-2.1805878381400633E-3</v>
      </c>
      <c r="Y1321">
        <v>50.350307999999998</v>
      </c>
      <c r="Z1321" t="e">
        <f t="shared" si="1711"/>
        <v>#REF!</v>
      </c>
      <c r="AA1321">
        <f t="shared" si="1712"/>
        <v>1.8397630001960253E-2</v>
      </c>
      <c r="AB1321">
        <v>71.344559000000004</v>
      </c>
      <c r="AC1321" t="e">
        <f t="shared" si="1713"/>
        <v>#REF!</v>
      </c>
      <c r="AD1321">
        <f t="shared" si="1714"/>
        <v>6.8747339464019742E-3</v>
      </c>
      <c r="AE1321">
        <f>(C1321*'10Stocks'!$D$3)+(F1321*'10Stocks'!$D$4)+('10Stocks_'!I1321*'10Stocks'!$D$5)+('10Stocks_'!L1321*'10Stocks'!$D$6)+('10Stocks_'!O1321*'10Stocks'!$D$7)+('10Stocks_'!R1321*'10Stocks'!$D$8)+('10Stocks_'!U1321*'10Stocks'!$D$9)+('10Stocks_'!X1321*'10Stocks'!$D$10)+('10Stocks_'!AA1321*'10Stocks'!$D$11)+('10Stocks_'!AD1321*'10Stocks'!$D$12)</f>
        <v>-9.4085803676481443E-3</v>
      </c>
      <c r="AF1321">
        <f t="shared" si="1715"/>
        <v>444535.55817492312</v>
      </c>
      <c r="AG1321">
        <f t="shared" si="1691"/>
        <v>324028.40136345744</v>
      </c>
    </row>
    <row r="1322" spans="1:33" x14ac:dyDescent="0.35">
      <c r="A1322">
        <v>110.68261099999999</v>
      </c>
      <c r="B1322" t="e">
        <f t="shared" ref="B1322:B1385" si="1753">(#REF!-#REF!)/#REF!</f>
        <v>#REF!</v>
      </c>
      <c r="C1322">
        <f t="shared" si="1696"/>
        <v>-1.9789008273492399E-2</v>
      </c>
      <c r="D1322">
        <v>133.05999800000001</v>
      </c>
      <c r="E1322" t="e">
        <f t="shared" si="1697"/>
        <v>#REF!</v>
      </c>
      <c r="F1322">
        <f t="shared" si="1698"/>
        <v>-9.5280485195191316E-3</v>
      </c>
      <c r="G1322">
        <v>44.366706999999998</v>
      </c>
      <c r="H1322" t="e">
        <f t="shared" si="1699"/>
        <v>#REF!</v>
      </c>
      <c r="I1322">
        <f t="shared" si="1700"/>
        <v>-2.8395853594382028E-2</v>
      </c>
      <c r="J1322">
        <v>97.156909999999996</v>
      </c>
      <c r="K1322" t="e">
        <f t="shared" si="1701"/>
        <v>#REF!</v>
      </c>
      <c r="L1322">
        <f t="shared" si="1702"/>
        <v>-1.8045910663834996E-2</v>
      </c>
      <c r="M1322">
        <v>594.89001499999995</v>
      </c>
      <c r="N1322" t="e">
        <f t="shared" si="1703"/>
        <v>#REF!</v>
      </c>
      <c r="O1322">
        <f t="shared" si="1704"/>
        <v>-2.7909794286295198E-2</v>
      </c>
      <c r="P1322">
        <v>42.397091000000003</v>
      </c>
      <c r="Q1322" t="e">
        <f t="shared" si="1705"/>
        <v>#REF!</v>
      </c>
      <c r="R1322">
        <f t="shared" si="1706"/>
        <v>-1.4792831689206374E-2</v>
      </c>
      <c r="S1322">
        <v>248.429993</v>
      </c>
      <c r="T1322" t="e">
        <f t="shared" si="1707"/>
        <v>#REF!</v>
      </c>
      <c r="U1322">
        <f t="shared" si="1708"/>
        <v>-3.300771035759284E-2</v>
      </c>
      <c r="V1322">
        <v>21.720925000000001</v>
      </c>
      <c r="W1322" t="e">
        <f t="shared" si="1709"/>
        <v>#REF!</v>
      </c>
      <c r="X1322">
        <f t="shared" si="1710"/>
        <v>-5.0262248941811104E-2</v>
      </c>
      <c r="Y1322">
        <v>49.264665000000001</v>
      </c>
      <c r="Z1322" t="e">
        <f t="shared" si="1711"/>
        <v>#REF!</v>
      </c>
      <c r="AA1322">
        <f t="shared" si="1712"/>
        <v>-2.1561794617025929E-2</v>
      </c>
      <c r="AB1322">
        <v>70.730774999999994</v>
      </c>
      <c r="AC1322" t="e">
        <f t="shared" si="1713"/>
        <v>#REF!</v>
      </c>
      <c r="AD1322">
        <f t="shared" si="1714"/>
        <v>-8.6030947363485641E-3</v>
      </c>
      <c r="AE1322">
        <f>(C1322*'10Stocks'!$D$3)+(F1322*'10Stocks'!$D$4)+('10Stocks_'!I1322*'10Stocks'!$D$5)+('10Stocks_'!L1322*'10Stocks'!$D$6)+('10Stocks_'!O1322*'10Stocks'!$D$7)+('10Stocks_'!R1322*'10Stocks'!$D$8)+('10Stocks_'!U1322*'10Stocks'!$D$9)+('10Stocks_'!X1322*'10Stocks'!$D$10)+('10Stocks_'!AA1322*'10Stocks'!$D$11)+('10Stocks_'!AD1322*'10Stocks'!$D$12)</f>
        <v>-2.2248912732443633E-2</v>
      </c>
      <c r="AF1322">
        <f t="shared" si="1715"/>
        <v>434645.12533462112</v>
      </c>
      <c r="AG1322">
        <f t="shared" si="1691"/>
        <v>316819.12173868867</v>
      </c>
    </row>
    <row r="1323" spans="1:33" x14ac:dyDescent="0.35">
      <c r="A1323">
        <v>107.355435</v>
      </c>
      <c r="B1323" t="e">
        <f t="shared" ref="B1323:B1386" si="1754">(#REF!-#REF!)/#REF!</f>
        <v>#REF!</v>
      </c>
      <c r="C1323">
        <f t="shared" si="1696"/>
        <v>-3.0060512396116085E-2</v>
      </c>
      <c r="D1323">
        <v>136.679993</v>
      </c>
      <c r="E1323" t="e">
        <f t="shared" si="1697"/>
        <v>#REF!</v>
      </c>
      <c r="F1323">
        <f t="shared" si="1698"/>
        <v>2.7205734664147437E-2</v>
      </c>
      <c r="G1323">
        <v>45.063415999999997</v>
      </c>
      <c r="H1323" t="e">
        <f t="shared" si="1699"/>
        <v>#REF!</v>
      </c>
      <c r="I1323">
        <f t="shared" si="1700"/>
        <v>1.5703419232804421E-2</v>
      </c>
      <c r="J1323">
        <v>98.074323000000007</v>
      </c>
      <c r="K1323" t="e">
        <f t="shared" si="1701"/>
        <v>#REF!</v>
      </c>
      <c r="L1323">
        <f t="shared" si="1702"/>
        <v>9.4425913710101585E-3</v>
      </c>
      <c r="M1323">
        <v>594.96997099999999</v>
      </c>
      <c r="N1323" t="e">
        <f t="shared" si="1703"/>
        <v>#REF!</v>
      </c>
      <c r="O1323">
        <f t="shared" si="1704"/>
        <v>1.3440467646786496E-4</v>
      </c>
      <c r="P1323">
        <v>42.543993999999998</v>
      </c>
      <c r="Q1323" t="e">
        <f t="shared" si="1705"/>
        <v>#REF!</v>
      </c>
      <c r="R1323">
        <f t="shared" si="1706"/>
        <v>3.4649311199203424E-3</v>
      </c>
      <c r="S1323">
        <v>246.64999399999999</v>
      </c>
      <c r="T1323" t="e">
        <f t="shared" si="1707"/>
        <v>#REF!</v>
      </c>
      <c r="U1323">
        <f t="shared" si="1708"/>
        <v>-7.1649923525940913E-3</v>
      </c>
      <c r="V1323">
        <v>21.800892000000001</v>
      </c>
      <c r="W1323" t="e">
        <f t="shared" si="1709"/>
        <v>#REF!</v>
      </c>
      <c r="X1323">
        <f t="shared" si="1710"/>
        <v>3.681565126715363E-3</v>
      </c>
      <c r="Y1323">
        <v>49.773254999999999</v>
      </c>
      <c r="Z1323" t="e">
        <f t="shared" si="1711"/>
        <v>#REF!</v>
      </c>
      <c r="AA1323">
        <f t="shared" si="1712"/>
        <v>1.0323626477516858E-2</v>
      </c>
      <c r="AB1323">
        <v>71.091251</v>
      </c>
      <c r="AC1323" t="e">
        <f t="shared" si="1713"/>
        <v>#REF!</v>
      </c>
      <c r="AD1323">
        <f t="shared" si="1714"/>
        <v>5.0964520040958916E-3</v>
      </c>
      <c r="AE1323">
        <f>(C1323*'10Stocks'!$D$3)+(F1323*'10Stocks'!$D$4)+('10Stocks_'!I1323*'10Stocks'!$D$5)+('10Stocks_'!L1323*'10Stocks'!$D$6)+('10Stocks_'!O1323*'10Stocks'!$D$7)+('10Stocks_'!R1323*'10Stocks'!$D$8)+('10Stocks_'!U1323*'10Stocks'!$D$9)+('10Stocks_'!X1323*'10Stocks'!$D$10)+('10Stocks_'!AA1323*'10Stocks'!$D$11)+('10Stocks_'!AD1323*'10Stocks'!$D$12)</f>
        <v>-2.3032718281125481E-3</v>
      </c>
      <c r="AF1323">
        <f t="shared" si="1715"/>
        <v>433644.01946221141</v>
      </c>
      <c r="AG1323">
        <f t="shared" si="1691"/>
        <v>316089.40118098061</v>
      </c>
    </row>
    <row r="1324" spans="1:33" x14ac:dyDescent="0.35">
      <c r="A1324">
        <v>108.576059</v>
      </c>
      <c r="B1324" t="e">
        <f t="shared" ref="B1324:B1387" si="1755">(#REF!-#REF!)/#REF!</f>
        <v>#REF!</v>
      </c>
      <c r="C1324">
        <f t="shared" si="1696"/>
        <v>1.1369932039304771E-2</v>
      </c>
      <c r="D1324">
        <v>137.41000399999999</v>
      </c>
      <c r="E1324" t="e">
        <f t="shared" si="1697"/>
        <v>#REF!</v>
      </c>
      <c r="F1324">
        <f t="shared" si="1698"/>
        <v>5.3410231005791052E-3</v>
      </c>
      <c r="G1324">
        <v>46.408447000000002</v>
      </c>
      <c r="H1324" t="e">
        <f t="shared" si="1699"/>
        <v>#REF!</v>
      </c>
      <c r="I1324">
        <f t="shared" si="1700"/>
        <v>2.9847515332614951E-2</v>
      </c>
      <c r="J1324">
        <v>100.816693</v>
      </c>
      <c r="K1324" t="e">
        <f t="shared" si="1701"/>
        <v>#REF!</v>
      </c>
      <c r="L1324">
        <f t="shared" si="1702"/>
        <v>2.7962160901176893E-2</v>
      </c>
      <c r="M1324">
        <v>608.419983</v>
      </c>
      <c r="N1324" t="e">
        <f t="shared" si="1703"/>
        <v>#REF!</v>
      </c>
      <c r="O1324">
        <f t="shared" si="1704"/>
        <v>2.2606203095248342E-2</v>
      </c>
      <c r="P1324">
        <v>43.347081000000003</v>
      </c>
      <c r="Q1324" t="e">
        <f t="shared" si="1705"/>
        <v>#REF!</v>
      </c>
      <c r="R1324">
        <f t="shared" si="1706"/>
        <v>1.8876624512498875E-2</v>
      </c>
      <c r="S1324">
        <v>248.39999399999999</v>
      </c>
      <c r="T1324" t="e">
        <f t="shared" si="1707"/>
        <v>#REF!</v>
      </c>
      <c r="U1324">
        <f t="shared" si="1708"/>
        <v>7.0950741640804582E-3</v>
      </c>
      <c r="V1324">
        <v>22.490604000000001</v>
      </c>
      <c r="W1324" t="e">
        <f t="shared" si="1709"/>
        <v>#REF!</v>
      </c>
      <c r="X1324">
        <f t="shared" si="1710"/>
        <v>3.1636870638137193E-2</v>
      </c>
      <c r="Y1324">
        <v>50.22316</v>
      </c>
      <c r="Z1324" t="e">
        <f t="shared" si="1711"/>
        <v>#REF!</v>
      </c>
      <c r="AA1324">
        <f t="shared" si="1712"/>
        <v>9.0390913754786802E-3</v>
      </c>
      <c r="AB1324">
        <v>72.435717999999994</v>
      </c>
      <c r="AC1324" t="e">
        <f t="shared" si="1713"/>
        <v>#REF!</v>
      </c>
      <c r="AD1324">
        <f t="shared" si="1714"/>
        <v>1.8911848941861983E-2</v>
      </c>
      <c r="AE1324">
        <f>(C1324*'10Stocks'!$D$3)+(F1324*'10Stocks'!$D$4)+('10Stocks_'!I1324*'10Stocks'!$D$5)+('10Stocks_'!L1324*'10Stocks'!$D$6)+('10Stocks_'!O1324*'10Stocks'!$D$7)+('10Stocks_'!R1324*'10Stocks'!$D$8)+('10Stocks_'!U1324*'10Stocks'!$D$9)+('10Stocks_'!X1324*'10Stocks'!$D$10)+('10Stocks_'!AA1324*'10Stocks'!$D$11)+('10Stocks_'!AD1324*'10Stocks'!$D$12)</f>
        <v>1.9798503547535221E-2</v>
      </c>
      <c r="AF1324">
        <f t="shared" si="1715"/>
        <v>442229.52211990143</v>
      </c>
      <c r="AG1324">
        <f t="shared" si="1691"/>
        <v>322347.49831160053</v>
      </c>
    </row>
    <row r="1325" spans="1:33" x14ac:dyDescent="0.35">
      <c r="A1325">
        <v>107.867311</v>
      </c>
      <c r="B1325" t="e">
        <f t="shared" ref="B1325:B1388" si="1756">(#REF!-#REF!)/#REF!</f>
        <v>#REF!</v>
      </c>
      <c r="C1325">
        <f t="shared" si="1696"/>
        <v>-6.5276637089949994E-3</v>
      </c>
      <c r="D1325">
        <v>137.529999</v>
      </c>
      <c r="E1325" t="e">
        <f t="shared" si="1697"/>
        <v>#REF!</v>
      </c>
      <c r="F1325">
        <f t="shared" si="1698"/>
        <v>8.7326247366980051E-4</v>
      </c>
      <c r="G1325">
        <v>46.601978000000003</v>
      </c>
      <c r="H1325" t="e">
        <f t="shared" si="1699"/>
        <v>#REF!</v>
      </c>
      <c r="I1325">
        <f t="shared" si="1700"/>
        <v>4.1701675559192948E-3</v>
      </c>
      <c r="J1325">
        <v>101.280333</v>
      </c>
      <c r="K1325" t="e">
        <f t="shared" si="1701"/>
        <v>#REF!</v>
      </c>
      <c r="L1325">
        <f t="shared" si="1702"/>
        <v>4.5988415827128756E-3</v>
      </c>
      <c r="M1325">
        <v>611.28997800000002</v>
      </c>
      <c r="N1325" t="e">
        <f t="shared" si="1703"/>
        <v>#REF!</v>
      </c>
      <c r="O1325">
        <f t="shared" si="1704"/>
        <v>4.7171281026120032E-3</v>
      </c>
      <c r="P1325">
        <v>43.689864</v>
      </c>
      <c r="Q1325" t="e">
        <f t="shared" si="1705"/>
        <v>#REF!</v>
      </c>
      <c r="R1325">
        <f t="shared" si="1706"/>
        <v>7.9078681215004332E-3</v>
      </c>
      <c r="S1325">
        <v>239.88000500000001</v>
      </c>
      <c r="T1325" t="e">
        <f t="shared" si="1707"/>
        <v>#REF!</v>
      </c>
      <c r="U1325">
        <f t="shared" si="1708"/>
        <v>-3.4299473453288334E-2</v>
      </c>
      <c r="V1325">
        <v>22.320675000000001</v>
      </c>
      <c r="W1325" t="e">
        <f t="shared" si="1709"/>
        <v>#REF!</v>
      </c>
      <c r="X1325">
        <f t="shared" si="1710"/>
        <v>-7.5555551998514473E-3</v>
      </c>
      <c r="Y1325">
        <v>50.311185000000002</v>
      </c>
      <c r="Z1325" t="e">
        <f t="shared" si="1711"/>
        <v>#REF!</v>
      </c>
      <c r="AA1325">
        <f t="shared" si="1712"/>
        <v>1.7526774500051729E-3</v>
      </c>
      <c r="AB1325">
        <v>72.153183999999996</v>
      </c>
      <c r="AC1325" t="e">
        <f t="shared" si="1713"/>
        <v>#REF!</v>
      </c>
      <c r="AD1325">
        <f t="shared" si="1714"/>
        <v>-3.9004790426733714E-3</v>
      </c>
      <c r="AE1325">
        <f>(C1325*'10Stocks'!$D$3)+(F1325*'10Stocks'!$D$4)+('10Stocks_'!I1325*'10Stocks'!$D$5)+('10Stocks_'!L1325*'10Stocks'!$D$6)+('10Stocks_'!O1325*'10Stocks'!$D$7)+('10Stocks_'!R1325*'10Stocks'!$D$8)+('10Stocks_'!U1325*'10Stocks'!$D$9)+('10Stocks_'!X1325*'10Stocks'!$D$10)+('10Stocks_'!AA1325*'10Stocks'!$D$11)+('10Stocks_'!AD1325*'10Stocks'!$D$12)</f>
        <v>-3.4640644510932693E-3</v>
      </c>
      <c r="AF1325">
        <f t="shared" si="1715"/>
        <v>440697.61055310193</v>
      </c>
      <c r="AG1325">
        <f t="shared" si="1691"/>
        <v>321230.86580180045</v>
      </c>
    </row>
    <row r="1326" spans="1:33" x14ac:dyDescent="0.35">
      <c r="A1326">
        <v>108.654803</v>
      </c>
      <c r="B1326" t="e">
        <f t="shared" ref="B1326:B1389" si="1757">(#REF!-#REF!)/#REF!</f>
        <v>#REF!</v>
      </c>
      <c r="C1326">
        <f t="shared" si="1696"/>
        <v>7.3005620766795629E-3</v>
      </c>
      <c r="D1326">
        <v>148.509995</v>
      </c>
      <c r="E1326" t="e">
        <f t="shared" si="1697"/>
        <v>#REF!</v>
      </c>
      <c r="F1326">
        <f t="shared" si="1698"/>
        <v>7.9837097941082652E-2</v>
      </c>
      <c r="G1326">
        <v>49.533952999999997</v>
      </c>
      <c r="H1326" t="e">
        <f t="shared" si="1699"/>
        <v>#REF!</v>
      </c>
      <c r="I1326">
        <f t="shared" si="1700"/>
        <v>6.2915247932179924E-2</v>
      </c>
      <c r="J1326">
        <v>101.605868</v>
      </c>
      <c r="K1326" t="e">
        <f t="shared" si="1701"/>
        <v>#REF!</v>
      </c>
      <c r="L1326">
        <f t="shared" si="1702"/>
        <v>3.2141975678535942E-3</v>
      </c>
      <c r="M1326">
        <v>626.90997300000004</v>
      </c>
      <c r="N1326" t="e">
        <f t="shared" si="1703"/>
        <v>#REF!</v>
      </c>
      <c r="O1326">
        <f t="shared" si="1704"/>
        <v>2.5552512820682979E-2</v>
      </c>
      <c r="P1326">
        <v>44.630062000000002</v>
      </c>
      <c r="Q1326" t="e">
        <f t="shared" si="1705"/>
        <v>#REF!</v>
      </c>
      <c r="R1326">
        <f t="shared" si="1706"/>
        <v>2.1519819791611213E-2</v>
      </c>
      <c r="S1326">
        <v>247.570007</v>
      </c>
      <c r="T1326" t="e">
        <f t="shared" si="1707"/>
        <v>#REF!</v>
      </c>
      <c r="U1326">
        <f t="shared" si="1708"/>
        <v>3.2057703183723016E-2</v>
      </c>
      <c r="V1326">
        <v>23.350245999999999</v>
      </c>
      <c r="W1326" t="e">
        <f t="shared" si="1709"/>
        <v>#REF!</v>
      </c>
      <c r="X1326">
        <f t="shared" si="1710"/>
        <v>4.6126338025171597E-2</v>
      </c>
      <c r="Y1326">
        <v>50.135134000000001</v>
      </c>
      <c r="Z1326" t="e">
        <f t="shared" si="1711"/>
        <v>#REF!</v>
      </c>
      <c r="AA1326">
        <f t="shared" si="1712"/>
        <v>-3.4992417690022817E-3</v>
      </c>
      <c r="AB1326">
        <v>73.926323999999994</v>
      </c>
      <c r="AC1326" t="e">
        <f t="shared" si="1713"/>
        <v>#REF!</v>
      </c>
      <c r="AD1326">
        <f t="shared" si="1714"/>
        <v>2.4574660488995165E-2</v>
      </c>
      <c r="AE1326">
        <f>(C1326*'10Stocks'!$D$3)+(F1326*'10Stocks'!$D$4)+('10Stocks_'!I1326*'10Stocks'!$D$5)+('10Stocks_'!L1326*'10Stocks'!$D$6)+('10Stocks_'!O1326*'10Stocks'!$D$7)+('10Stocks_'!R1326*'10Stocks'!$D$8)+('10Stocks_'!U1326*'10Stocks'!$D$9)+('10Stocks_'!X1326*'10Stocks'!$D$10)+('10Stocks_'!AA1326*'10Stocks'!$D$11)+('10Stocks_'!AD1326*'10Stocks'!$D$12)</f>
        <v>1.4458649103496255E-2</v>
      </c>
      <c r="AF1326">
        <f t="shared" si="1715"/>
        <v>447069.50266483845</v>
      </c>
      <c r="AG1326">
        <f t="shared" si="1691"/>
        <v>325875.430171641</v>
      </c>
    </row>
    <row r="1327" spans="1:33" x14ac:dyDescent="0.35">
      <c r="A1327">
        <v>109.048553</v>
      </c>
      <c r="B1327" t="e">
        <f t="shared" ref="B1327:B1390" si="1758">(#REF!-#REF!)/#REF!</f>
        <v>#REF!</v>
      </c>
      <c r="C1327">
        <f t="shared" si="1696"/>
        <v>3.6238618922349634E-3</v>
      </c>
      <c r="D1327">
        <v>149.61999499999999</v>
      </c>
      <c r="E1327" t="e">
        <f t="shared" si="1697"/>
        <v>#REF!</v>
      </c>
      <c r="F1327">
        <f t="shared" si="1698"/>
        <v>7.4742444102835317E-3</v>
      </c>
      <c r="G1327">
        <v>51.266046000000003</v>
      </c>
      <c r="H1327" t="e">
        <f t="shared" si="1699"/>
        <v>#REF!</v>
      </c>
      <c r="I1327">
        <f t="shared" si="1700"/>
        <v>3.4967792697667519E-2</v>
      </c>
      <c r="J1327">
        <v>102.444362</v>
      </c>
      <c r="K1327" t="e">
        <f t="shared" si="1701"/>
        <v>#REF!</v>
      </c>
      <c r="L1327">
        <f t="shared" si="1702"/>
        <v>8.2524170749665483E-3</v>
      </c>
      <c r="M1327">
        <v>641.46997099999999</v>
      </c>
      <c r="N1327" t="e">
        <f t="shared" si="1703"/>
        <v>#REF!</v>
      </c>
      <c r="O1327">
        <f t="shared" si="1704"/>
        <v>2.3225022135674254E-2</v>
      </c>
      <c r="P1327">
        <v>45.668199000000001</v>
      </c>
      <c r="Q1327" t="e">
        <f t="shared" si="1705"/>
        <v>#REF!</v>
      </c>
      <c r="R1327">
        <f t="shared" si="1706"/>
        <v>2.326093564467822E-2</v>
      </c>
      <c r="S1327">
        <v>246.14999399999999</v>
      </c>
      <c r="T1327" t="e">
        <f t="shared" si="1707"/>
        <v>#REF!</v>
      </c>
      <c r="U1327">
        <f t="shared" si="1708"/>
        <v>-5.7358038528472132E-3</v>
      </c>
      <c r="V1327">
        <v>24.649702000000001</v>
      </c>
      <c r="W1327" t="e">
        <f t="shared" si="1709"/>
        <v>#REF!</v>
      </c>
      <c r="X1327">
        <f t="shared" si="1710"/>
        <v>5.5650634258842625E-2</v>
      </c>
      <c r="Y1327">
        <v>51.259900000000002</v>
      </c>
      <c r="Z1327" t="e">
        <f t="shared" si="1711"/>
        <v>#REF!</v>
      </c>
      <c r="AA1327">
        <f t="shared" si="1712"/>
        <v>2.2434686222240895E-2</v>
      </c>
      <c r="AB1327">
        <v>74.832380000000001</v>
      </c>
      <c r="AC1327" t="e">
        <f t="shared" si="1713"/>
        <v>#REF!</v>
      </c>
      <c r="AD1327">
        <f t="shared" si="1714"/>
        <v>1.2256202540248135E-2</v>
      </c>
      <c r="AE1327">
        <f>(C1327*'10Stocks'!$D$3)+(F1327*'10Stocks'!$D$4)+('10Stocks_'!I1327*'10Stocks'!$D$5)+('10Stocks_'!L1327*'10Stocks'!$D$6)+('10Stocks_'!O1327*'10Stocks'!$D$7)+('10Stocks_'!R1327*'10Stocks'!$D$8)+('10Stocks_'!U1327*'10Stocks'!$D$9)+('10Stocks_'!X1327*'10Stocks'!$D$10)+('10Stocks_'!AA1327*'10Stocks'!$D$11)+('10Stocks_'!AD1327*'10Stocks'!$D$12)</f>
        <v>9.2246884825329094E-3</v>
      </c>
      <c r="AF1327">
        <f t="shared" si="1715"/>
        <v>451193.57955696248</v>
      </c>
      <c r="AG1327">
        <f t="shared" si="1691"/>
        <v>328881.52949908579</v>
      </c>
    </row>
    <row r="1328" spans="1:33" x14ac:dyDescent="0.35">
      <c r="A1328">
        <v>109.570268</v>
      </c>
      <c r="B1328" t="e">
        <f t="shared" ref="B1328:B1391" si="1759">(#REF!-#REF!)/#REF!</f>
        <v>#REF!</v>
      </c>
      <c r="C1328">
        <f t="shared" si="1696"/>
        <v>4.7842450509178276E-3</v>
      </c>
      <c r="D1328">
        <v>149.800003</v>
      </c>
      <c r="E1328" t="e">
        <f t="shared" si="1697"/>
        <v>#REF!</v>
      </c>
      <c r="F1328">
        <f t="shared" si="1698"/>
        <v>1.2031012298858521E-3</v>
      </c>
      <c r="G1328">
        <v>53.356167999999997</v>
      </c>
      <c r="H1328" t="e">
        <f t="shared" si="1699"/>
        <v>#REF!</v>
      </c>
      <c r="I1328">
        <f t="shared" si="1700"/>
        <v>4.0770103471603675E-2</v>
      </c>
      <c r="J1328">
        <v>102.365443</v>
      </c>
      <c r="K1328" t="e">
        <f t="shared" si="1701"/>
        <v>#REF!</v>
      </c>
      <c r="L1328">
        <f t="shared" si="1702"/>
        <v>-7.7035962213322263E-4</v>
      </c>
      <c r="M1328">
        <v>645.44000200000005</v>
      </c>
      <c r="N1328" t="e">
        <f t="shared" si="1703"/>
        <v>#REF!</v>
      </c>
      <c r="O1328">
        <f t="shared" si="1704"/>
        <v>6.1889584539882737E-3</v>
      </c>
      <c r="P1328">
        <v>45.785722999999997</v>
      </c>
      <c r="Q1328" t="e">
        <f t="shared" si="1705"/>
        <v>#REF!</v>
      </c>
      <c r="R1328">
        <f t="shared" si="1706"/>
        <v>2.5734318973252256E-3</v>
      </c>
      <c r="S1328">
        <v>241.46000699999999</v>
      </c>
      <c r="T1328" t="e">
        <f t="shared" si="1707"/>
        <v>#REF!</v>
      </c>
      <c r="U1328">
        <f t="shared" si="1708"/>
        <v>-1.9053370360837801E-2</v>
      </c>
      <c r="V1328">
        <v>25.249452000000002</v>
      </c>
      <c r="W1328" t="e">
        <f t="shared" si="1709"/>
        <v>#REF!</v>
      </c>
      <c r="X1328">
        <f t="shared" si="1710"/>
        <v>2.4330922945843329E-2</v>
      </c>
      <c r="Y1328">
        <v>50.888238000000001</v>
      </c>
      <c r="Z1328" t="e">
        <f t="shared" si="1711"/>
        <v>#REF!</v>
      </c>
      <c r="AA1328">
        <f t="shared" si="1712"/>
        <v>-7.2505408711292961E-3</v>
      </c>
      <c r="AB1328">
        <v>75.884574999999998</v>
      </c>
      <c r="AC1328" t="e">
        <f t="shared" si="1713"/>
        <v>#REF!</v>
      </c>
      <c r="AD1328">
        <f t="shared" si="1714"/>
        <v>1.4060691374509236E-2</v>
      </c>
      <c r="AE1328">
        <f>(C1328*'10Stocks'!$D$3)+(F1328*'10Stocks'!$D$4)+('10Stocks_'!I1328*'10Stocks'!$D$5)+('10Stocks_'!L1328*'10Stocks'!$D$6)+('10Stocks_'!O1328*'10Stocks'!$D$7)+('10Stocks_'!R1328*'10Stocks'!$D$8)+('10Stocks_'!U1328*'10Stocks'!$D$9)+('10Stocks_'!X1328*'10Stocks'!$D$10)+('10Stocks_'!AA1328*'10Stocks'!$D$11)+('10Stocks_'!AD1328*'10Stocks'!$D$12)</f>
        <v>-1.3347009554442865E-3</v>
      </c>
      <c r="AF1328">
        <f t="shared" si="1715"/>
        <v>450591.37105523748</v>
      </c>
      <c r="AG1328">
        <f t="shared" si="1691"/>
        <v>328442.57100743538</v>
      </c>
    </row>
    <row r="1329" spans="1:33" x14ac:dyDescent="0.35">
      <c r="A1329">
        <v>109.048553</v>
      </c>
      <c r="B1329" t="e">
        <f t="shared" ref="B1329:B1392" si="1760">(#REF!-#REF!)/#REF!</f>
        <v>#REF!</v>
      </c>
      <c r="C1329">
        <f t="shared" si="1696"/>
        <v>-4.7614650353871579E-3</v>
      </c>
      <c r="D1329">
        <v>144.770004</v>
      </c>
      <c r="E1329" t="e">
        <f t="shared" si="1697"/>
        <v>#REF!</v>
      </c>
      <c r="F1329">
        <f t="shared" si="1698"/>
        <v>-3.3578096790825858E-2</v>
      </c>
      <c r="G1329">
        <v>53.481963</v>
      </c>
      <c r="H1329" t="e">
        <f t="shared" si="1699"/>
        <v>#REF!</v>
      </c>
      <c r="I1329">
        <f t="shared" si="1700"/>
        <v>2.3576468235125816E-3</v>
      </c>
      <c r="J1329">
        <v>101.990589</v>
      </c>
      <c r="K1329" t="e">
        <f t="shared" si="1701"/>
        <v>#REF!</v>
      </c>
      <c r="L1329">
        <f t="shared" si="1702"/>
        <v>-3.6619193842593848E-3</v>
      </c>
      <c r="M1329">
        <v>642.35998500000005</v>
      </c>
      <c r="N1329" t="e">
        <f t="shared" si="1703"/>
        <v>#REF!</v>
      </c>
      <c r="O1329">
        <f t="shared" si="1704"/>
        <v>-4.7719648463932637E-3</v>
      </c>
      <c r="P1329">
        <v>45.834690999999999</v>
      </c>
      <c r="Q1329" t="e">
        <f t="shared" si="1705"/>
        <v>#REF!</v>
      </c>
      <c r="R1329">
        <f t="shared" si="1706"/>
        <v>1.0695036965999668E-3</v>
      </c>
      <c r="S1329">
        <v>231.96000699999999</v>
      </c>
      <c r="T1329" t="e">
        <f t="shared" si="1707"/>
        <v>#REF!</v>
      </c>
      <c r="U1329">
        <f t="shared" si="1708"/>
        <v>-3.9343989582506726E-2</v>
      </c>
      <c r="V1329">
        <v>26.468941999999998</v>
      </c>
      <c r="W1329" t="e">
        <f t="shared" si="1709"/>
        <v>#REF!</v>
      </c>
      <c r="X1329">
        <f t="shared" si="1710"/>
        <v>4.8297681866521176E-2</v>
      </c>
      <c r="Y1329">
        <v>51.044725999999997</v>
      </c>
      <c r="Z1329" t="e">
        <f t="shared" si="1711"/>
        <v>#REF!</v>
      </c>
      <c r="AA1329">
        <f t="shared" si="1712"/>
        <v>3.0751310351911959E-3</v>
      </c>
      <c r="AB1329">
        <v>77.160843999999997</v>
      </c>
      <c r="AC1329" t="e">
        <f t="shared" si="1713"/>
        <v>#REF!</v>
      </c>
      <c r="AD1329">
        <f t="shared" si="1714"/>
        <v>1.6818556340336611E-2</v>
      </c>
      <c r="AE1329">
        <f>(C1329*'10Stocks'!$D$3)+(F1329*'10Stocks'!$D$4)+('10Stocks_'!I1329*'10Stocks'!$D$5)+('10Stocks_'!L1329*'10Stocks'!$D$6)+('10Stocks_'!O1329*'10Stocks'!$D$7)+('10Stocks_'!R1329*'10Stocks'!$D$8)+('10Stocks_'!U1329*'10Stocks'!$D$9)+('10Stocks_'!X1329*'10Stocks'!$D$10)+('10Stocks_'!AA1329*'10Stocks'!$D$11)+('10Stocks_'!AD1329*'10Stocks'!$D$12)</f>
        <v>-9.5474813730028751E-3</v>
      </c>
      <c r="AF1329">
        <f t="shared" si="1715"/>
        <v>446289.35833325179</v>
      </c>
      <c r="AG1329">
        <f t="shared" si="1691"/>
        <v>325306.77167864074</v>
      </c>
    </row>
    <row r="1330" spans="1:33" x14ac:dyDescent="0.35">
      <c r="A1330">
        <v>107.78856</v>
      </c>
      <c r="B1330" t="e">
        <f t="shared" ref="B1330:B1393" si="1761">(#REF!-#REF!)/#REF!</f>
        <v>#REF!</v>
      </c>
      <c r="C1330">
        <f t="shared" si="1696"/>
        <v>-1.1554422001362957E-2</v>
      </c>
      <c r="D1330">
        <v>141.259995</v>
      </c>
      <c r="E1330" t="e">
        <f t="shared" si="1697"/>
        <v>#REF!</v>
      </c>
      <c r="F1330">
        <f t="shared" si="1698"/>
        <v>-2.424541619823397E-2</v>
      </c>
      <c r="G1330">
        <v>54.459287000000003</v>
      </c>
      <c r="H1330" t="e">
        <f t="shared" si="1699"/>
        <v>#REF!</v>
      </c>
      <c r="I1330">
        <f t="shared" si="1700"/>
        <v>1.8273899183543486E-2</v>
      </c>
      <c r="J1330">
        <v>103.19407699999999</v>
      </c>
      <c r="K1330" t="e">
        <f t="shared" si="1701"/>
        <v>#REF!</v>
      </c>
      <c r="L1330">
        <f t="shared" si="1702"/>
        <v>1.1799990683454069E-2</v>
      </c>
      <c r="M1330">
        <v>639.15997300000004</v>
      </c>
      <c r="N1330" t="e">
        <f t="shared" si="1703"/>
        <v>#REF!</v>
      </c>
      <c r="O1330">
        <f t="shared" si="1704"/>
        <v>-4.9816490359374035E-3</v>
      </c>
      <c r="P1330">
        <v>46.471285000000002</v>
      </c>
      <c r="Q1330" t="e">
        <f t="shared" si="1705"/>
        <v>#REF!</v>
      </c>
      <c r="R1330">
        <f t="shared" si="1706"/>
        <v>1.3888912221531118E-2</v>
      </c>
      <c r="S1330">
        <v>226.720001</v>
      </c>
      <c r="T1330" t="e">
        <f t="shared" si="1707"/>
        <v>#REF!</v>
      </c>
      <c r="U1330">
        <f t="shared" si="1708"/>
        <v>-2.2590126926492093E-2</v>
      </c>
      <c r="V1330">
        <v>26.658863</v>
      </c>
      <c r="W1330" t="e">
        <f t="shared" si="1709"/>
        <v>#REF!</v>
      </c>
      <c r="X1330">
        <f t="shared" si="1710"/>
        <v>7.1752395694547142E-3</v>
      </c>
      <c r="Y1330">
        <v>51.387048</v>
      </c>
      <c r="Z1330" t="e">
        <f t="shared" si="1711"/>
        <v>#REF!</v>
      </c>
      <c r="AA1330">
        <f t="shared" si="1712"/>
        <v>6.7063147718728656E-3</v>
      </c>
      <c r="AB1330">
        <v>77.969476</v>
      </c>
      <c r="AC1330" t="e">
        <f t="shared" si="1713"/>
        <v>#REF!</v>
      </c>
      <c r="AD1330">
        <f t="shared" si="1714"/>
        <v>1.0479823160047381E-2</v>
      </c>
      <c r="AE1330">
        <f>(C1330*'10Stocks'!$D$3)+(F1330*'10Stocks'!$D$4)+('10Stocks_'!I1330*'10Stocks'!$D$5)+('10Stocks_'!L1330*'10Stocks'!$D$6)+('10Stocks_'!O1330*'10Stocks'!$D$7)+('10Stocks_'!R1330*'10Stocks'!$D$8)+('10Stocks_'!U1330*'10Stocks'!$D$9)+('10Stocks_'!X1330*'10Stocks'!$D$10)+('10Stocks_'!AA1330*'10Stocks'!$D$11)+('10Stocks_'!AD1330*'10Stocks'!$D$12)</f>
        <v>-6.7031576728422909E-4</v>
      </c>
      <c r="AF1330">
        <f t="shared" si="1715"/>
        <v>445990.20353958983</v>
      </c>
      <c r="AG1330">
        <f t="shared" si="1691"/>
        <v>325088.7134203802</v>
      </c>
    </row>
    <row r="1331" spans="1:33" x14ac:dyDescent="0.35">
      <c r="A1331">
        <v>110.36761300000001</v>
      </c>
      <c r="B1331" t="e">
        <f t="shared" ref="B1331:B1394" si="1762">(#REF!-#REF!)/#REF!</f>
        <v>#REF!</v>
      </c>
      <c r="C1331">
        <f t="shared" si="1696"/>
        <v>2.3926964048874962E-2</v>
      </c>
      <c r="D1331">
        <v>144.220001</v>
      </c>
      <c r="E1331" t="e">
        <f t="shared" si="1697"/>
        <v>#REF!</v>
      </c>
      <c r="F1331">
        <f t="shared" si="1698"/>
        <v>2.0954311940900132E-2</v>
      </c>
      <c r="G1331">
        <v>54.285110000000003</v>
      </c>
      <c r="H1331" t="e">
        <f t="shared" si="1699"/>
        <v>#REF!</v>
      </c>
      <c r="I1331">
        <f t="shared" si="1700"/>
        <v>-3.1982974731196946E-3</v>
      </c>
      <c r="J1331">
        <v>104.131215</v>
      </c>
      <c r="K1331" t="e">
        <f t="shared" si="1701"/>
        <v>#REF!</v>
      </c>
      <c r="L1331">
        <f t="shared" si="1702"/>
        <v>9.0813157813311764E-3</v>
      </c>
      <c r="M1331">
        <v>643.60998500000005</v>
      </c>
      <c r="N1331" t="e">
        <f t="shared" si="1703"/>
        <v>#REF!</v>
      </c>
      <c r="O1331">
        <f t="shared" si="1704"/>
        <v>6.9622820388973499E-3</v>
      </c>
      <c r="P1331">
        <v>46.138297999999999</v>
      </c>
      <c r="Q1331" t="e">
        <f t="shared" si="1705"/>
        <v>#REF!</v>
      </c>
      <c r="R1331">
        <f t="shared" si="1706"/>
        <v>-7.1654356017915753E-3</v>
      </c>
      <c r="S1331">
        <v>220.69000199999999</v>
      </c>
      <c r="T1331" t="e">
        <f t="shared" si="1707"/>
        <v>#REF!</v>
      </c>
      <c r="U1331">
        <f t="shared" si="1708"/>
        <v>-2.6596678605342823E-2</v>
      </c>
      <c r="V1331">
        <v>27.418545999999999</v>
      </c>
      <c r="W1331" t="e">
        <f t="shared" si="1709"/>
        <v>#REF!</v>
      </c>
      <c r="X1331">
        <f t="shared" si="1710"/>
        <v>2.8496451630363944E-2</v>
      </c>
      <c r="Y1331">
        <v>50.995823999999999</v>
      </c>
      <c r="Z1331" t="e">
        <f t="shared" si="1711"/>
        <v>#REF!</v>
      </c>
      <c r="AA1331">
        <f t="shared" si="1712"/>
        <v>-7.6132802958442198E-3</v>
      </c>
      <c r="AB1331">
        <v>77.219303999999994</v>
      </c>
      <c r="AC1331" t="e">
        <f t="shared" si="1713"/>
        <v>#REF!</v>
      </c>
      <c r="AD1331">
        <f t="shared" si="1714"/>
        <v>-9.6213549004742095E-3</v>
      </c>
      <c r="AE1331">
        <f>(C1331*'10Stocks'!$D$3)+(F1331*'10Stocks'!$D$4)+('10Stocks_'!I1331*'10Stocks'!$D$5)+('10Stocks_'!L1331*'10Stocks'!$D$6)+('10Stocks_'!O1331*'10Stocks'!$D$7)+('10Stocks_'!R1331*'10Stocks'!$D$8)+('10Stocks_'!U1331*'10Stocks'!$D$9)+('10Stocks_'!X1331*'10Stocks'!$D$10)+('10Stocks_'!AA1331*'10Stocks'!$D$11)+('10Stocks_'!AD1331*'10Stocks'!$D$12)</f>
        <v>3.6629636038267377E-3</v>
      </c>
      <c r="AF1331">
        <f t="shared" si="1715"/>
        <v>447623.84942281863</v>
      </c>
      <c r="AG1331">
        <f t="shared" si="1691"/>
        <v>326279.50154565391</v>
      </c>
    </row>
    <row r="1332" spans="1:33" x14ac:dyDescent="0.35">
      <c r="A1332">
        <v>109.85573599999999</v>
      </c>
      <c r="B1332" t="e">
        <f t="shared" ref="B1332:B1395" si="1763">(#REF!-#REF!)/#REF!</f>
        <v>#REF!</v>
      </c>
      <c r="C1332">
        <f t="shared" si="1696"/>
        <v>-4.6379276137829724E-3</v>
      </c>
      <c r="D1332">
        <v>144.070007</v>
      </c>
      <c r="E1332" t="e">
        <f t="shared" si="1697"/>
        <v>#REF!</v>
      </c>
      <c r="F1332">
        <f t="shared" si="1698"/>
        <v>-1.0400360488140089E-3</v>
      </c>
      <c r="G1332">
        <v>53.481963</v>
      </c>
      <c r="H1332" t="e">
        <f t="shared" si="1699"/>
        <v>#REF!</v>
      </c>
      <c r="I1332">
        <f t="shared" si="1700"/>
        <v>-1.479497784935874E-2</v>
      </c>
      <c r="J1332">
        <v>104.910523</v>
      </c>
      <c r="K1332" t="e">
        <f t="shared" si="1701"/>
        <v>#REF!</v>
      </c>
      <c r="L1332">
        <f t="shared" si="1702"/>
        <v>7.4839038418979395E-3</v>
      </c>
      <c r="M1332">
        <v>646.669983</v>
      </c>
      <c r="N1332" t="e">
        <f t="shared" si="1703"/>
        <v>#REF!</v>
      </c>
      <c r="O1332">
        <f t="shared" si="1704"/>
        <v>4.754429035155429E-3</v>
      </c>
      <c r="P1332">
        <v>46.030566</v>
      </c>
      <c r="Q1332" t="e">
        <f t="shared" si="1705"/>
        <v>#REF!</v>
      </c>
      <c r="R1332">
        <f t="shared" si="1706"/>
        <v>-2.3349799335900647E-3</v>
      </c>
      <c r="S1332">
        <v>215.58000200000001</v>
      </c>
      <c r="T1332" t="e">
        <f t="shared" si="1707"/>
        <v>#REF!</v>
      </c>
      <c r="U1332">
        <f t="shared" si="1708"/>
        <v>-2.3154651111018547E-2</v>
      </c>
      <c r="V1332">
        <v>27.408550000000002</v>
      </c>
      <c r="W1332" t="e">
        <f t="shared" si="1709"/>
        <v>#REF!</v>
      </c>
      <c r="X1332">
        <f t="shared" si="1710"/>
        <v>-3.6457075440825531E-4</v>
      </c>
      <c r="Y1332">
        <v>51.034948</v>
      </c>
      <c r="Z1332" t="e">
        <f t="shared" si="1711"/>
        <v>#REF!</v>
      </c>
      <c r="AA1332">
        <f t="shared" si="1712"/>
        <v>7.6720007504930304E-4</v>
      </c>
      <c r="AB1332">
        <v>77.258274999999998</v>
      </c>
      <c r="AC1332" t="e">
        <f t="shared" si="1713"/>
        <v>#REF!</v>
      </c>
      <c r="AD1332">
        <f t="shared" si="1714"/>
        <v>5.0467950345685125E-4</v>
      </c>
      <c r="AE1332">
        <f>(C1332*'10Stocks'!$D$3)+(F1332*'10Stocks'!$D$4)+('10Stocks_'!I1332*'10Stocks'!$D$5)+('10Stocks_'!L1332*'10Stocks'!$D$6)+('10Stocks_'!O1332*'10Stocks'!$D$7)+('10Stocks_'!R1332*'10Stocks'!$D$8)+('10Stocks_'!U1332*'10Stocks'!$D$9)+('10Stocks_'!X1332*'10Stocks'!$D$10)+('10Stocks_'!AA1332*'10Stocks'!$D$11)+('10Stocks_'!AD1332*'10Stocks'!$D$12)</f>
        <v>-1.1658110719972238E-3</v>
      </c>
      <c r="AF1332">
        <f t="shared" si="1715"/>
        <v>447102.00458307151</v>
      </c>
      <c r="AG1332">
        <f t="shared" si="1691"/>
        <v>325899.12129018625</v>
      </c>
    </row>
    <row r="1333" spans="1:33" x14ac:dyDescent="0.35">
      <c r="A1333">
        <v>110.04276900000001</v>
      </c>
      <c r="B1333" t="e">
        <f t="shared" ref="B1333:B1396" si="1764">(#REF!-#REF!)/#REF!</f>
        <v>#REF!</v>
      </c>
      <c r="C1333">
        <f t="shared" si="1696"/>
        <v>1.7025328563636749E-3</v>
      </c>
      <c r="D1333">
        <v>146.5</v>
      </c>
      <c r="E1333" t="e">
        <f t="shared" si="1697"/>
        <v>#REF!</v>
      </c>
      <c r="F1333">
        <f t="shared" si="1698"/>
        <v>1.6866751453687344E-2</v>
      </c>
      <c r="G1333">
        <v>53.259404000000004</v>
      </c>
      <c r="H1333" t="e">
        <f t="shared" si="1699"/>
        <v>#REF!</v>
      </c>
      <c r="I1333">
        <f t="shared" si="1700"/>
        <v>-4.1613842782845653E-3</v>
      </c>
      <c r="J1333">
        <v>105.147273</v>
      </c>
      <c r="K1333" t="e">
        <f t="shared" si="1701"/>
        <v>#REF!</v>
      </c>
      <c r="L1333">
        <f t="shared" si="1702"/>
        <v>2.2566849657207474E-3</v>
      </c>
      <c r="M1333">
        <v>652.29998799999998</v>
      </c>
      <c r="N1333" t="e">
        <f t="shared" si="1703"/>
        <v>#REF!</v>
      </c>
      <c r="O1333">
        <f t="shared" si="1704"/>
        <v>8.7061486507871242E-3</v>
      </c>
      <c r="P1333">
        <v>45.922834999999999</v>
      </c>
      <c r="Q1333" t="e">
        <f t="shared" si="1705"/>
        <v>#REF!</v>
      </c>
      <c r="R1333">
        <f t="shared" si="1706"/>
        <v>-2.3404231005980055E-3</v>
      </c>
      <c r="S1333">
        <v>219.25</v>
      </c>
      <c r="T1333" t="e">
        <f t="shared" si="1707"/>
        <v>#REF!</v>
      </c>
      <c r="U1333">
        <f t="shared" si="1708"/>
        <v>1.702383322178461E-2</v>
      </c>
      <c r="V1333">
        <v>27.368566000000001</v>
      </c>
      <c r="W1333" t="e">
        <f t="shared" si="1709"/>
        <v>#REF!</v>
      </c>
      <c r="X1333">
        <f t="shared" si="1710"/>
        <v>-1.4588148588670492E-3</v>
      </c>
      <c r="Y1333">
        <v>50.721969999999999</v>
      </c>
      <c r="Z1333" t="e">
        <f t="shared" si="1711"/>
        <v>#REF!</v>
      </c>
      <c r="AA1333">
        <f t="shared" si="1712"/>
        <v>-6.1326211207269393E-3</v>
      </c>
      <c r="AB1333">
        <v>77.121880000000004</v>
      </c>
      <c r="AC1333" t="e">
        <f t="shared" si="1713"/>
        <v>#REF!</v>
      </c>
      <c r="AD1333">
        <f t="shared" si="1714"/>
        <v>-1.7654419542760069E-3</v>
      </c>
      <c r="AE1333">
        <f>(C1333*'10Stocks'!$D$3)+(F1333*'10Stocks'!$D$4)+('10Stocks_'!I1333*'10Stocks'!$D$5)+('10Stocks_'!L1333*'10Stocks'!$D$6)+('10Stocks_'!O1333*'10Stocks'!$D$7)+('10Stocks_'!R1333*'10Stocks'!$D$8)+('10Stocks_'!U1333*'10Stocks'!$D$9)+('10Stocks_'!X1333*'10Stocks'!$D$10)+('10Stocks_'!AA1333*'10Stocks'!$D$11)+('10Stocks_'!AD1333*'10Stocks'!$D$12)</f>
        <v>5.3049182187081163E-3</v>
      </c>
      <c r="AF1333">
        <f t="shared" si="1715"/>
        <v>449473.84415280516</v>
      </c>
      <c r="AG1333">
        <f t="shared" si="1691"/>
        <v>327627.98947617953</v>
      </c>
    </row>
    <row r="1334" spans="1:33" x14ac:dyDescent="0.35">
      <c r="A1334">
        <v>108.48746199999999</v>
      </c>
      <c r="B1334" t="e">
        <f t="shared" ref="B1334:B1397" si="1765">(#REF!-#REF!)/#REF!</f>
        <v>#REF!</v>
      </c>
      <c r="C1334">
        <f t="shared" si="1696"/>
        <v>-1.4133659250250357E-2</v>
      </c>
      <c r="D1334">
        <v>145.020004</v>
      </c>
      <c r="E1334" t="e">
        <f t="shared" si="1697"/>
        <v>#REF!</v>
      </c>
      <c r="F1334">
        <f t="shared" si="1698"/>
        <v>-1.0102361774744027E-2</v>
      </c>
      <c r="G1334">
        <v>53.665815000000002</v>
      </c>
      <c r="H1334" t="e">
        <f t="shared" si="1699"/>
        <v>#REF!</v>
      </c>
      <c r="I1334">
        <f t="shared" si="1700"/>
        <v>7.6307838518057487E-3</v>
      </c>
      <c r="J1334">
        <v>104.29892</v>
      </c>
      <c r="K1334" t="e">
        <f t="shared" si="1701"/>
        <v>#REF!</v>
      </c>
      <c r="L1334">
        <f t="shared" si="1702"/>
        <v>-8.0682358733164955E-3</v>
      </c>
      <c r="M1334">
        <v>651.15997300000004</v>
      </c>
      <c r="N1334" t="e">
        <f t="shared" si="1703"/>
        <v>#REF!</v>
      </c>
      <c r="O1334">
        <f t="shared" si="1704"/>
        <v>-1.7476851463623644E-3</v>
      </c>
      <c r="P1334">
        <v>45.717167000000003</v>
      </c>
      <c r="Q1334" t="e">
        <f t="shared" si="1705"/>
        <v>#REF!</v>
      </c>
      <c r="R1334">
        <f t="shared" si="1706"/>
        <v>-4.4785562563808556E-3</v>
      </c>
      <c r="S1334">
        <v>216.88000500000001</v>
      </c>
      <c r="T1334" t="e">
        <f t="shared" si="1707"/>
        <v>#REF!</v>
      </c>
      <c r="U1334">
        <f t="shared" si="1708"/>
        <v>-1.0809555302166426E-2</v>
      </c>
      <c r="V1334">
        <v>27.348575</v>
      </c>
      <c r="W1334" t="e">
        <f t="shared" si="1709"/>
        <v>#REF!</v>
      </c>
      <c r="X1334">
        <f t="shared" si="1710"/>
        <v>-7.3043651611125627E-4</v>
      </c>
      <c r="Y1334">
        <v>50.369869000000001</v>
      </c>
      <c r="Z1334" t="e">
        <f t="shared" si="1711"/>
        <v>#REF!</v>
      </c>
      <c r="AA1334">
        <f t="shared" si="1712"/>
        <v>-6.9417847926647475E-3</v>
      </c>
      <c r="AB1334">
        <v>78.096134000000006</v>
      </c>
      <c r="AC1334" t="e">
        <f t="shared" si="1713"/>
        <v>#REF!</v>
      </c>
      <c r="AD1334">
        <f t="shared" si="1714"/>
        <v>1.2632653664563181E-2</v>
      </c>
      <c r="AE1334">
        <f>(C1334*'10Stocks'!$D$3)+(F1334*'10Stocks'!$D$4)+('10Stocks_'!I1334*'10Stocks'!$D$5)+('10Stocks_'!L1334*'10Stocks'!$D$6)+('10Stocks_'!O1334*'10Stocks'!$D$7)+('10Stocks_'!R1334*'10Stocks'!$D$8)+('10Stocks_'!U1334*'10Stocks'!$D$9)+('10Stocks_'!X1334*'10Stocks'!$D$10)+('10Stocks_'!AA1334*'10Stocks'!$D$11)+('10Stocks_'!AD1334*'10Stocks'!$D$12)</f>
        <v>-8.102746256947374E-3</v>
      </c>
      <c r="AF1334">
        <f t="shared" si="1715"/>
        <v>445831.87164450029</v>
      </c>
      <c r="AG1334">
        <f t="shared" si="1691"/>
        <v>324973.30301078025</v>
      </c>
    </row>
    <row r="1335" spans="1:33" x14ac:dyDescent="0.35">
      <c r="A1335">
        <v>110.11167500000001</v>
      </c>
      <c r="B1335" t="e">
        <f t="shared" ref="B1335:B1398" si="1766">(#REF!-#REF!)/#REF!</f>
        <v>#REF!</v>
      </c>
      <c r="C1335">
        <f t="shared" si="1696"/>
        <v>1.497143513229217E-2</v>
      </c>
      <c r="D1335">
        <v>150.240005</v>
      </c>
      <c r="E1335" t="e">
        <f t="shared" si="1697"/>
        <v>#REF!</v>
      </c>
      <c r="F1335">
        <f t="shared" si="1698"/>
        <v>3.5995041070333966E-2</v>
      </c>
      <c r="G1335">
        <v>54.165990999999998</v>
      </c>
      <c r="H1335" t="e">
        <f t="shared" si="1699"/>
        <v>#REF!</v>
      </c>
      <c r="I1335">
        <f t="shared" si="1700"/>
        <v>9.320197596924526E-3</v>
      </c>
      <c r="J1335">
        <v>106.42968</v>
      </c>
      <c r="K1335" t="e">
        <f t="shared" si="1701"/>
        <v>#REF!</v>
      </c>
      <c r="L1335">
        <f t="shared" si="1702"/>
        <v>2.0429358233047951E-2</v>
      </c>
      <c r="M1335">
        <v>661.73999000000003</v>
      </c>
      <c r="N1335" t="e">
        <f t="shared" si="1703"/>
        <v>#REF!</v>
      </c>
      <c r="O1335">
        <f t="shared" si="1704"/>
        <v>1.6247953557796461E-2</v>
      </c>
      <c r="P1335">
        <v>46.040357999999998</v>
      </c>
      <c r="Q1335" t="e">
        <f t="shared" si="1705"/>
        <v>#REF!</v>
      </c>
      <c r="R1335">
        <f t="shared" si="1706"/>
        <v>7.0693575566481235E-3</v>
      </c>
      <c r="S1335">
        <v>221.30999800000001</v>
      </c>
      <c r="T1335" t="e">
        <f t="shared" si="1707"/>
        <v>#REF!</v>
      </c>
      <c r="U1335">
        <f t="shared" si="1708"/>
        <v>2.0426009304084974E-2</v>
      </c>
      <c r="V1335">
        <v>29.407715</v>
      </c>
      <c r="W1335" t="e">
        <f t="shared" si="1709"/>
        <v>#REF!</v>
      </c>
      <c r="X1335">
        <f t="shared" si="1710"/>
        <v>7.5292405545809946E-2</v>
      </c>
      <c r="Y1335">
        <v>51.533754000000002</v>
      </c>
      <c r="Z1335" t="e">
        <f t="shared" si="1711"/>
        <v>#REF!</v>
      </c>
      <c r="AA1335">
        <f t="shared" si="1712"/>
        <v>2.3106770438493705E-2</v>
      </c>
      <c r="AB1335">
        <v>79.382147000000003</v>
      </c>
      <c r="AC1335" t="e">
        <f t="shared" si="1713"/>
        <v>#REF!</v>
      </c>
      <c r="AD1335">
        <f t="shared" si="1714"/>
        <v>1.6467050724943654E-2</v>
      </c>
      <c r="AE1335">
        <f>(C1335*'10Stocks'!$D$3)+(F1335*'10Stocks'!$D$4)+('10Stocks_'!I1335*'10Stocks'!$D$5)+('10Stocks_'!L1335*'10Stocks'!$D$6)+('10Stocks_'!O1335*'10Stocks'!$D$7)+('10Stocks_'!R1335*'10Stocks'!$D$8)+('10Stocks_'!U1335*'10Stocks'!$D$9)+('10Stocks_'!X1335*'10Stocks'!$D$10)+('10Stocks_'!AA1335*'10Stocks'!$D$11)+('10Stocks_'!AD1335*'10Stocks'!$D$12)</f>
        <v>1.7441144432813801E-2</v>
      </c>
      <c r="AF1335">
        <f t="shared" si="1715"/>
        <v>453607.68971060374</v>
      </c>
      <c r="AG1335">
        <f t="shared" si="1691"/>
        <v>330641.20932539983</v>
      </c>
    </row>
    <row r="1336" spans="1:33" x14ac:dyDescent="0.35">
      <c r="A1336">
        <v>109.304491</v>
      </c>
      <c r="B1336" t="e">
        <f t="shared" ref="B1336:B1399" si="1767">(#REF!-#REF!)/#REF!</f>
        <v>#REF!</v>
      </c>
      <c r="C1336">
        <f t="shared" si="1696"/>
        <v>-7.3305941445355955E-3</v>
      </c>
      <c r="D1336">
        <v>151</v>
      </c>
      <c r="E1336" t="e">
        <f t="shared" si="1697"/>
        <v>#REF!</v>
      </c>
      <c r="F1336">
        <f t="shared" si="1698"/>
        <v>5.0585395015129526E-3</v>
      </c>
      <c r="G1336">
        <v>54.165990999999998</v>
      </c>
      <c r="H1336" t="e">
        <f t="shared" si="1699"/>
        <v>#REF!</v>
      </c>
      <c r="I1336">
        <f t="shared" si="1700"/>
        <v>0</v>
      </c>
      <c r="J1336">
        <v>106.774941</v>
      </c>
      <c r="K1336" t="e">
        <f t="shared" si="1701"/>
        <v>#REF!</v>
      </c>
      <c r="L1336">
        <f t="shared" si="1702"/>
        <v>3.2440292970907511E-3</v>
      </c>
      <c r="M1336">
        <v>662.20001200000002</v>
      </c>
      <c r="N1336" t="e">
        <f t="shared" si="1703"/>
        <v>#REF!</v>
      </c>
      <c r="O1336">
        <f t="shared" si="1704"/>
        <v>6.9517031908556835E-4</v>
      </c>
      <c r="P1336">
        <v>46.530045000000001</v>
      </c>
      <c r="Q1336" t="e">
        <f t="shared" si="1705"/>
        <v>#REF!</v>
      </c>
      <c r="R1336">
        <f t="shared" si="1706"/>
        <v>1.0636038060347046E-2</v>
      </c>
      <c r="S1336">
        <v>227.009995</v>
      </c>
      <c r="T1336" t="e">
        <f t="shared" si="1707"/>
        <v>#REF!</v>
      </c>
      <c r="U1336">
        <f t="shared" si="1708"/>
        <v>2.5755713937514906E-2</v>
      </c>
      <c r="V1336">
        <v>29.217793</v>
      </c>
      <c r="W1336" t="e">
        <f t="shared" si="1709"/>
        <v>#REF!</v>
      </c>
      <c r="X1336">
        <f t="shared" si="1710"/>
        <v>-6.4582372346848188E-3</v>
      </c>
      <c r="Y1336">
        <v>51.719586999999997</v>
      </c>
      <c r="Z1336" t="e">
        <f t="shared" si="1711"/>
        <v>#REF!</v>
      </c>
      <c r="AA1336">
        <f t="shared" si="1712"/>
        <v>3.606044302536067E-3</v>
      </c>
      <c r="AB1336">
        <v>80.356399999999994</v>
      </c>
      <c r="AC1336" t="e">
        <f t="shared" si="1713"/>
        <v>#REF!</v>
      </c>
      <c r="AD1336">
        <f t="shared" si="1714"/>
        <v>1.2272948475429748E-2</v>
      </c>
      <c r="AE1336">
        <f>(C1336*'10Stocks'!$D$3)+(F1336*'10Stocks'!$D$4)+('10Stocks_'!I1336*'10Stocks'!$D$5)+('10Stocks_'!L1336*'10Stocks'!$D$6)+('10Stocks_'!O1336*'10Stocks'!$D$7)+('10Stocks_'!R1336*'10Stocks'!$D$8)+('10Stocks_'!U1336*'10Stocks'!$D$9)+('10Stocks_'!X1336*'10Stocks'!$D$10)+('10Stocks_'!AA1336*'10Stocks'!$D$11)+('10Stocks_'!AD1336*'10Stocks'!$D$12)</f>
        <v>5.4941368910406563E-3</v>
      </c>
      <c r="AF1336">
        <f t="shared" si="1715"/>
        <v>456099.87245270249</v>
      </c>
      <c r="AG1336">
        <f t="shared" si="1691"/>
        <v>332457.79739125283</v>
      </c>
    </row>
    <row r="1337" spans="1:33" x14ac:dyDescent="0.35">
      <c r="A1337">
        <v>109.983709</v>
      </c>
      <c r="B1337" t="e">
        <f t="shared" ref="B1337:B1400" si="1768">(#REF!-#REF!)/#REF!</f>
        <v>#REF!</v>
      </c>
      <c r="C1337">
        <f t="shared" si="1696"/>
        <v>6.2139990204062691E-3</v>
      </c>
      <c r="D1337">
        <v>154.679993</v>
      </c>
      <c r="E1337" t="e">
        <f t="shared" si="1697"/>
        <v>#REF!</v>
      </c>
      <c r="F1337">
        <f t="shared" si="1698"/>
        <v>2.4370814569536398E-2</v>
      </c>
      <c r="G1337">
        <v>52.655658000000003</v>
      </c>
      <c r="H1337" t="e">
        <f t="shared" si="1699"/>
        <v>#REF!</v>
      </c>
      <c r="I1337">
        <f t="shared" si="1700"/>
        <v>-2.7883418582704336E-2</v>
      </c>
      <c r="J1337">
        <v>107.98829600000001</v>
      </c>
      <c r="K1337" t="e">
        <f t="shared" si="1701"/>
        <v>#REF!</v>
      </c>
      <c r="L1337">
        <f t="shared" si="1702"/>
        <v>1.1363668185028611E-2</v>
      </c>
      <c r="M1337">
        <v>666.09997599999997</v>
      </c>
      <c r="N1337" t="e">
        <f t="shared" si="1703"/>
        <v>#REF!</v>
      </c>
      <c r="O1337">
        <f t="shared" si="1704"/>
        <v>5.8894049068666495E-3</v>
      </c>
      <c r="P1337">
        <v>46.637777</v>
      </c>
      <c r="Q1337" t="e">
        <f t="shared" si="1705"/>
        <v>#REF!</v>
      </c>
      <c r="R1337">
        <f t="shared" si="1706"/>
        <v>2.3153212080495216E-3</v>
      </c>
      <c r="S1337">
        <v>228.10000600000001</v>
      </c>
      <c r="T1337" t="e">
        <f t="shared" si="1707"/>
        <v>#REF!</v>
      </c>
      <c r="U1337">
        <f t="shared" si="1708"/>
        <v>4.801599154257521E-3</v>
      </c>
      <c r="V1337">
        <v>29.157819</v>
      </c>
      <c r="W1337" t="e">
        <f t="shared" si="1709"/>
        <v>#REF!</v>
      </c>
      <c r="X1337">
        <f t="shared" si="1710"/>
        <v>-2.0526533266903633E-3</v>
      </c>
      <c r="Y1337">
        <v>51.406610000000001</v>
      </c>
      <c r="Z1337" t="e">
        <f t="shared" si="1711"/>
        <v>#REF!</v>
      </c>
      <c r="AA1337">
        <f t="shared" si="1712"/>
        <v>-6.0514210989348486E-3</v>
      </c>
      <c r="AB1337">
        <v>78.904758000000001</v>
      </c>
      <c r="AC1337" t="e">
        <f t="shared" si="1713"/>
        <v>#REF!</v>
      </c>
      <c r="AD1337">
        <f t="shared" si="1714"/>
        <v>-1.8065045223529086E-2</v>
      </c>
      <c r="AE1337">
        <f>(C1337*'10Stocks'!$D$3)+(F1337*'10Stocks'!$D$4)+('10Stocks_'!I1337*'10Stocks'!$D$5)+('10Stocks_'!L1337*'10Stocks'!$D$6)+('10Stocks_'!O1337*'10Stocks'!$D$7)+('10Stocks_'!R1337*'10Stocks'!$D$8)+('10Stocks_'!U1337*'10Stocks'!$D$9)+('10Stocks_'!X1337*'10Stocks'!$D$10)+('10Stocks_'!AA1337*'10Stocks'!$D$11)+('10Stocks_'!AD1337*'10Stocks'!$D$12)</f>
        <v>7.5319105029912929E-3</v>
      </c>
      <c r="AF1337">
        <f t="shared" si="1715"/>
        <v>459535.17587244196</v>
      </c>
      <c r="AG1337">
        <f t="shared" si="1691"/>
        <v>334961.83976722538</v>
      </c>
    </row>
    <row r="1338" spans="1:33" x14ac:dyDescent="0.35">
      <c r="A1338">
        <v>111.99181799999999</v>
      </c>
      <c r="B1338" t="e">
        <f t="shared" ref="B1338:B1401" si="1769">(#REF!-#REF!)/#REF!</f>
        <v>#REF!</v>
      </c>
      <c r="C1338">
        <f t="shared" si="1696"/>
        <v>1.8258240409040855E-2</v>
      </c>
      <c r="D1338">
        <v>153.21000699999999</v>
      </c>
      <c r="E1338" t="e">
        <f t="shared" si="1697"/>
        <v>#REF!</v>
      </c>
      <c r="F1338">
        <f t="shared" si="1698"/>
        <v>-9.5034009989902555E-3</v>
      </c>
      <c r="G1338">
        <v>52.50855</v>
      </c>
      <c r="H1338" t="e">
        <f t="shared" si="1699"/>
        <v>#REF!</v>
      </c>
      <c r="I1338">
        <f t="shared" si="1700"/>
        <v>-2.7937738428793898E-3</v>
      </c>
      <c r="J1338">
        <v>108.353283</v>
      </c>
      <c r="K1338" t="e">
        <f t="shared" si="1701"/>
        <v>#REF!</v>
      </c>
      <c r="L1338">
        <f t="shared" si="1702"/>
        <v>3.3798755376230703E-3</v>
      </c>
      <c r="M1338">
        <v>650.28002900000001</v>
      </c>
      <c r="N1338" t="e">
        <f t="shared" si="1703"/>
        <v>#REF!</v>
      </c>
      <c r="O1338">
        <f t="shared" si="1704"/>
        <v>-2.3750108947609327E-2</v>
      </c>
      <c r="P1338">
        <v>46.784685000000003</v>
      </c>
      <c r="Q1338" t="e">
        <f t="shared" si="1705"/>
        <v>#REF!</v>
      </c>
      <c r="R1338">
        <f t="shared" si="1706"/>
        <v>3.1499786106872841E-3</v>
      </c>
      <c r="S1338">
        <v>213.029999</v>
      </c>
      <c r="T1338" t="e">
        <f t="shared" si="1707"/>
        <v>#REF!</v>
      </c>
      <c r="U1338">
        <f t="shared" si="1708"/>
        <v>-6.6067543198574066E-2</v>
      </c>
      <c r="V1338">
        <v>28.887930999999998</v>
      </c>
      <c r="W1338" t="e">
        <f t="shared" si="1709"/>
        <v>#REF!</v>
      </c>
      <c r="X1338">
        <f t="shared" si="1710"/>
        <v>-9.2561106850962242E-3</v>
      </c>
      <c r="Y1338">
        <v>51.915199000000001</v>
      </c>
      <c r="Z1338" t="e">
        <f t="shared" si="1711"/>
        <v>#REF!</v>
      </c>
      <c r="AA1338">
        <f t="shared" si="1712"/>
        <v>9.8934553358021593E-3</v>
      </c>
      <c r="AB1338">
        <v>78.748880999999997</v>
      </c>
      <c r="AC1338" t="e">
        <f t="shared" si="1713"/>
        <v>#REF!</v>
      </c>
      <c r="AD1338">
        <f t="shared" si="1714"/>
        <v>-1.9755082450161475E-3</v>
      </c>
      <c r="AE1338">
        <f>(C1338*'10Stocks'!$D$3)+(F1338*'10Stocks'!$D$4)+('10Stocks_'!I1338*'10Stocks'!$D$5)+('10Stocks_'!L1338*'10Stocks'!$D$6)+('10Stocks_'!O1338*'10Stocks'!$D$7)+('10Stocks_'!R1338*'10Stocks'!$D$8)+('10Stocks_'!U1338*'10Stocks'!$D$9)+('10Stocks_'!X1338*'10Stocks'!$D$10)+('10Stocks_'!AA1338*'10Stocks'!$D$11)+('10Stocks_'!AD1338*'10Stocks'!$D$12)</f>
        <v>-1.0467112465715111E-2</v>
      </c>
      <c r="AF1338">
        <f t="shared" si="1715"/>
        <v>454725.16950463294</v>
      </c>
      <c r="AG1338">
        <f t="shared" si="1691"/>
        <v>331455.75651865901</v>
      </c>
    </row>
    <row r="1339" spans="1:33" x14ac:dyDescent="0.35">
      <c r="A1339">
        <v>111.98197999999999</v>
      </c>
      <c r="B1339" t="e">
        <f t="shared" ref="B1339:B1402" si="1770">(#REF!-#REF!)/#REF!</f>
        <v>#REF!</v>
      </c>
      <c r="C1339">
        <f t="shared" si="1696"/>
        <v>-8.7845703156653925E-5</v>
      </c>
      <c r="D1339">
        <v>149.63000500000001</v>
      </c>
      <c r="E1339" t="e">
        <f t="shared" si="1697"/>
        <v>#REF!</v>
      </c>
      <c r="F1339">
        <f t="shared" si="1698"/>
        <v>-2.3366632964124719E-2</v>
      </c>
      <c r="G1339">
        <v>51.949531</v>
      </c>
      <c r="H1339" t="e">
        <f t="shared" si="1699"/>
        <v>#REF!</v>
      </c>
      <c r="I1339">
        <f t="shared" si="1700"/>
        <v>-1.0646247134990383E-2</v>
      </c>
      <c r="J1339">
        <v>108.59989899999999</v>
      </c>
      <c r="K1339" t="e">
        <f t="shared" si="1701"/>
        <v>#REF!</v>
      </c>
      <c r="L1339">
        <f t="shared" si="1702"/>
        <v>2.2760362507889017E-3</v>
      </c>
      <c r="M1339">
        <v>642.60998500000005</v>
      </c>
      <c r="N1339" t="e">
        <f t="shared" si="1703"/>
        <v>#REF!</v>
      </c>
      <c r="O1339">
        <f t="shared" si="1704"/>
        <v>-1.1794986248916405E-2</v>
      </c>
      <c r="P1339">
        <v>46.226441999999999</v>
      </c>
      <c r="Q1339" t="e">
        <f t="shared" si="1705"/>
        <v>#REF!</v>
      </c>
      <c r="R1339">
        <f t="shared" si="1706"/>
        <v>-1.1932173958208855E-2</v>
      </c>
      <c r="S1339">
        <v>210.08999600000001</v>
      </c>
      <c r="T1339" t="e">
        <f t="shared" si="1707"/>
        <v>#REF!</v>
      </c>
      <c r="U1339">
        <f t="shared" si="1708"/>
        <v>-1.3800887263769785E-2</v>
      </c>
      <c r="V1339">
        <v>28.767982</v>
      </c>
      <c r="W1339" t="e">
        <f t="shared" si="1709"/>
        <v>#REF!</v>
      </c>
      <c r="X1339">
        <f t="shared" si="1710"/>
        <v>-4.1522184472123783E-3</v>
      </c>
      <c r="Y1339">
        <v>51.954318999999998</v>
      </c>
      <c r="Z1339" t="e">
        <f t="shared" si="1711"/>
        <v>#REF!</v>
      </c>
      <c r="AA1339">
        <f t="shared" si="1712"/>
        <v>7.5353655102038488E-4</v>
      </c>
      <c r="AB1339">
        <v>78.144841999999997</v>
      </c>
      <c r="AC1339" t="e">
        <f t="shared" si="1713"/>
        <v>#REF!</v>
      </c>
      <c r="AD1339">
        <f t="shared" si="1714"/>
        <v>-7.6704455013144913E-3</v>
      </c>
      <c r="AE1339">
        <f>(C1339*'10Stocks'!$D$3)+(F1339*'10Stocks'!$D$4)+('10Stocks_'!I1339*'10Stocks'!$D$5)+('10Stocks_'!L1339*'10Stocks'!$D$6)+('10Stocks_'!O1339*'10Stocks'!$D$7)+('10Stocks_'!R1339*'10Stocks'!$D$8)+('10Stocks_'!U1339*'10Stocks'!$D$9)+('10Stocks_'!X1339*'10Stocks'!$D$10)+('10Stocks_'!AA1339*'10Stocks'!$D$11)+('10Stocks_'!AD1339*'10Stocks'!$D$12)</f>
        <v>-4.6863858557919264E-3</v>
      </c>
      <c r="AF1339">
        <f t="shared" si="1715"/>
        <v>452594.15190199384</v>
      </c>
      <c r="AG1339">
        <f t="shared" si="1691"/>
        <v>329902.42694948916</v>
      </c>
    </row>
    <row r="1340" spans="1:33" x14ac:dyDescent="0.35">
      <c r="A1340">
        <v>113.694782</v>
      </c>
      <c r="B1340" t="e">
        <f t="shared" ref="B1340:B1403" si="1771">(#REF!-#REF!)/#REF!</f>
        <v>#REF!</v>
      </c>
      <c r="C1340">
        <f t="shared" si="1696"/>
        <v>1.5295335910295662E-2</v>
      </c>
      <c r="D1340">
        <v>153.5</v>
      </c>
      <c r="E1340" t="e">
        <f t="shared" si="1697"/>
        <v>#REF!</v>
      </c>
      <c r="F1340">
        <f t="shared" si="1698"/>
        <v>2.5863763086821982E-2</v>
      </c>
      <c r="G1340">
        <v>53.528514999999999</v>
      </c>
      <c r="H1340" t="e">
        <f t="shared" si="1699"/>
        <v>#REF!</v>
      </c>
      <c r="I1340">
        <f t="shared" si="1700"/>
        <v>3.0394576613213282E-2</v>
      </c>
      <c r="J1340">
        <v>111.71713200000001</v>
      </c>
      <c r="K1340" t="e">
        <f t="shared" si="1701"/>
        <v>#REF!</v>
      </c>
      <c r="L1340">
        <f t="shared" si="1702"/>
        <v>2.8703829641683307E-2</v>
      </c>
      <c r="M1340">
        <v>651.78997800000002</v>
      </c>
      <c r="N1340" t="e">
        <f t="shared" si="1703"/>
        <v>#REF!</v>
      </c>
      <c r="O1340">
        <f t="shared" si="1704"/>
        <v>1.4285481418406481E-2</v>
      </c>
      <c r="P1340">
        <v>47.039319999999996</v>
      </c>
      <c r="Q1340" t="e">
        <f t="shared" si="1705"/>
        <v>#REF!</v>
      </c>
      <c r="R1340">
        <f t="shared" si="1706"/>
        <v>1.7584697520090294E-2</v>
      </c>
      <c r="S1340">
        <v>211.720001</v>
      </c>
      <c r="T1340" t="e">
        <f t="shared" si="1707"/>
        <v>#REF!</v>
      </c>
      <c r="U1340">
        <f t="shared" si="1708"/>
        <v>7.7586036033813945E-3</v>
      </c>
      <c r="V1340">
        <v>29.087848999999999</v>
      </c>
      <c r="W1340" t="e">
        <f t="shared" si="1709"/>
        <v>#REF!</v>
      </c>
      <c r="X1340">
        <f t="shared" si="1710"/>
        <v>1.1118854287380971E-2</v>
      </c>
      <c r="Y1340">
        <v>52.873693000000003</v>
      </c>
      <c r="Z1340" t="e">
        <f t="shared" si="1711"/>
        <v>#REF!</v>
      </c>
      <c r="AA1340">
        <f t="shared" si="1712"/>
        <v>1.7695814663647211E-2</v>
      </c>
      <c r="AB1340">
        <v>80.755840000000006</v>
      </c>
      <c r="AC1340" t="e">
        <f t="shared" si="1713"/>
        <v>#REF!</v>
      </c>
      <c r="AD1340">
        <f t="shared" si="1714"/>
        <v>3.3412288427174877E-2</v>
      </c>
      <c r="AE1340">
        <f>(C1340*'10Stocks'!$D$3)+(F1340*'10Stocks'!$D$4)+('10Stocks_'!I1340*'10Stocks'!$D$5)+('10Stocks_'!L1340*'10Stocks'!$D$6)+('10Stocks_'!O1340*'10Stocks'!$D$7)+('10Stocks_'!R1340*'10Stocks'!$D$8)+('10Stocks_'!U1340*'10Stocks'!$D$9)+('10Stocks_'!X1340*'10Stocks'!$D$10)+('10Stocks_'!AA1340*'10Stocks'!$D$11)+('10Stocks_'!AD1340*'10Stocks'!$D$12)</f>
        <v>1.9285835078398813E-2</v>
      </c>
      <c r="AF1340">
        <f t="shared" si="1715"/>
        <v>461322.80807302345</v>
      </c>
      <c r="AG1340">
        <f t="shared" si="1691"/>
        <v>336264.87074760051</v>
      </c>
    </row>
    <row r="1341" spans="1:33" x14ac:dyDescent="0.35">
      <c r="A1341">
        <v>117.21883</v>
      </c>
      <c r="B1341" t="e">
        <f t="shared" ref="B1341:B1404" si="1772">(#REF!-#REF!)/#REF!</f>
        <v>#REF!</v>
      </c>
      <c r="C1341">
        <f t="shared" si="1696"/>
        <v>3.0995688087075035E-2</v>
      </c>
      <c r="D1341">
        <v>157.60000600000001</v>
      </c>
      <c r="E1341" t="e">
        <f t="shared" si="1697"/>
        <v>#REF!</v>
      </c>
      <c r="F1341">
        <f t="shared" si="1698"/>
        <v>2.6710136807817638E-2</v>
      </c>
      <c r="G1341">
        <v>53.557935999999998</v>
      </c>
      <c r="H1341" t="e">
        <f t="shared" si="1699"/>
        <v>#REF!</v>
      </c>
      <c r="I1341">
        <f t="shared" si="1700"/>
        <v>5.4963228477381172E-4</v>
      </c>
      <c r="J1341">
        <v>111.55929399999999</v>
      </c>
      <c r="K1341" t="e">
        <f t="shared" si="1701"/>
        <v>#REF!</v>
      </c>
      <c r="L1341">
        <f t="shared" si="1702"/>
        <v>-1.4128361261548708E-3</v>
      </c>
      <c r="M1341">
        <v>702</v>
      </c>
      <c r="N1341" t="e">
        <f t="shared" si="1703"/>
        <v>#REF!</v>
      </c>
      <c r="O1341">
        <f t="shared" si="1704"/>
        <v>7.7034050376270105E-2</v>
      </c>
      <c r="P1341">
        <v>51.779488999999998</v>
      </c>
      <c r="Q1341" t="e">
        <f t="shared" si="1705"/>
        <v>#REF!</v>
      </c>
      <c r="R1341">
        <f t="shared" si="1706"/>
        <v>0.1007703555238469</v>
      </c>
      <c r="S1341">
        <v>209.08999600000001</v>
      </c>
      <c r="T1341" t="e">
        <f t="shared" si="1707"/>
        <v>#REF!</v>
      </c>
      <c r="U1341">
        <f t="shared" si="1708"/>
        <v>-1.2422090438210336E-2</v>
      </c>
      <c r="V1341">
        <v>29.687598000000001</v>
      </c>
      <c r="W1341" t="e">
        <f t="shared" si="1709"/>
        <v>#REF!</v>
      </c>
      <c r="X1341">
        <f t="shared" si="1710"/>
        <v>2.0618540752188406E-2</v>
      </c>
      <c r="Y1341">
        <v>53.548549999999999</v>
      </c>
      <c r="Z1341" t="e">
        <f t="shared" si="1711"/>
        <v>#REF!</v>
      </c>
      <c r="AA1341">
        <f t="shared" si="1712"/>
        <v>1.276356845359744E-2</v>
      </c>
      <c r="AB1341">
        <v>80.843526999999995</v>
      </c>
      <c r="AC1341" t="e">
        <f t="shared" si="1713"/>
        <v>#REF!</v>
      </c>
      <c r="AD1341">
        <f t="shared" si="1714"/>
        <v>1.0858285914676672E-3</v>
      </c>
      <c r="AE1341">
        <f>(C1341*'10Stocks'!$D$3)+(F1341*'10Stocks'!$D$4)+('10Stocks_'!I1341*'10Stocks'!$D$5)+('10Stocks_'!L1341*'10Stocks'!$D$6)+('10Stocks_'!O1341*'10Stocks'!$D$7)+('10Stocks_'!R1341*'10Stocks'!$D$8)+('10Stocks_'!U1341*'10Stocks'!$D$9)+('10Stocks_'!X1341*'10Stocks'!$D$10)+('10Stocks_'!AA1341*'10Stocks'!$D$11)+('10Stocks_'!AD1341*'10Stocks'!$D$12)</f>
        <v>2.6118849928743124E-2</v>
      </c>
      <c r="AF1341">
        <f t="shared" si="1715"/>
        <v>473372.02926578914</v>
      </c>
      <c r="AG1341">
        <f t="shared" si="1691"/>
        <v>345047.72244296531</v>
      </c>
    </row>
    <row r="1342" spans="1:33" x14ac:dyDescent="0.35">
      <c r="A1342">
        <v>113.47821999999999</v>
      </c>
      <c r="B1342" t="e">
        <f t="shared" ref="B1342:B1405" si="1773">(#REF!-#REF!)/#REF!</f>
        <v>#REF!</v>
      </c>
      <c r="C1342">
        <f t="shared" si="1696"/>
        <v>-3.1911340524385066E-2</v>
      </c>
      <c r="D1342">
        <v>166.240005</v>
      </c>
      <c r="E1342" t="e">
        <f t="shared" si="1697"/>
        <v>#REF!</v>
      </c>
      <c r="F1342">
        <f t="shared" si="1698"/>
        <v>5.4822326593058558E-2</v>
      </c>
      <c r="G1342">
        <v>51.929915999999999</v>
      </c>
      <c r="H1342" t="e">
        <f t="shared" si="1699"/>
        <v>#REF!</v>
      </c>
      <c r="I1342">
        <f t="shared" si="1700"/>
        <v>-3.0397362586937617E-2</v>
      </c>
      <c r="J1342">
        <v>111.983474</v>
      </c>
      <c r="K1342" t="e">
        <f t="shared" si="1701"/>
        <v>#REF!</v>
      </c>
      <c r="L1342">
        <f t="shared" si="1702"/>
        <v>3.8022829366418085E-3</v>
      </c>
      <c r="M1342">
        <v>712.78002900000001</v>
      </c>
      <c r="N1342" t="e">
        <f t="shared" si="1703"/>
        <v>#REF!</v>
      </c>
      <c r="O1342">
        <f t="shared" si="1704"/>
        <v>1.5356166666666685E-2</v>
      </c>
      <c r="P1342">
        <v>53.131025999999999</v>
      </c>
      <c r="Q1342" t="e">
        <f t="shared" si="1705"/>
        <v>#REF!</v>
      </c>
      <c r="R1342">
        <f t="shared" si="1706"/>
        <v>2.6101783275613254E-2</v>
      </c>
      <c r="S1342">
        <v>215.259995</v>
      </c>
      <c r="T1342" t="e">
        <f t="shared" si="1707"/>
        <v>#REF!</v>
      </c>
      <c r="U1342">
        <f t="shared" si="1708"/>
        <v>2.9508819733297952E-2</v>
      </c>
      <c r="V1342">
        <v>29.467689</v>
      </c>
      <c r="W1342" t="e">
        <f t="shared" si="1709"/>
        <v>#REF!</v>
      </c>
      <c r="X1342">
        <f t="shared" si="1710"/>
        <v>-7.4074366002935378E-3</v>
      </c>
      <c r="Y1342">
        <v>53.098646000000002</v>
      </c>
      <c r="Z1342" t="e">
        <f t="shared" si="1711"/>
        <v>#REF!</v>
      </c>
      <c r="AA1342">
        <f t="shared" si="1712"/>
        <v>-8.4017961270659337E-3</v>
      </c>
      <c r="AB1342">
        <v>79.128838999999999</v>
      </c>
      <c r="AC1342" t="e">
        <f t="shared" si="1713"/>
        <v>#REF!</v>
      </c>
      <c r="AD1342">
        <f t="shared" si="1714"/>
        <v>-2.1209960322488099E-2</v>
      </c>
      <c r="AE1342">
        <f>(C1342*'10Stocks'!$D$3)+(F1342*'10Stocks'!$D$4)+('10Stocks_'!I1342*'10Stocks'!$D$5)+('10Stocks_'!L1342*'10Stocks'!$D$6)+('10Stocks_'!O1342*'10Stocks'!$D$7)+('10Stocks_'!R1342*'10Stocks'!$D$8)+('10Stocks_'!U1342*'10Stocks'!$D$9)+('10Stocks_'!X1342*'10Stocks'!$D$10)+('10Stocks_'!AA1342*'10Stocks'!$D$11)+('10Stocks_'!AD1342*'10Stocks'!$D$12)</f>
        <v>6.2360843878866276E-3</v>
      </c>
      <c r="AF1342">
        <f t="shared" si="1715"/>
        <v>476324.01718715572</v>
      </c>
      <c r="AG1342">
        <f t="shared" si="1691"/>
        <v>347199.46915796772</v>
      </c>
    </row>
    <row r="1343" spans="1:33" x14ac:dyDescent="0.35">
      <c r="A1343">
        <v>112.75963400000001</v>
      </c>
      <c r="B1343" t="e">
        <f t="shared" ref="B1343:B1406" si="1774">(#REF!-#REF!)/#REF!</f>
        <v>#REF!</v>
      </c>
      <c r="C1343">
        <f t="shared" si="1696"/>
        <v>-6.3323693304317584E-3</v>
      </c>
      <c r="D1343">
        <v>173.86000100000001</v>
      </c>
      <c r="E1343" t="e">
        <f t="shared" si="1697"/>
        <v>#REF!</v>
      </c>
      <c r="F1343">
        <f t="shared" si="1698"/>
        <v>4.5837318159368527E-2</v>
      </c>
      <c r="G1343">
        <v>50.694187999999997</v>
      </c>
      <c r="H1343" t="e">
        <f t="shared" si="1699"/>
        <v>#REF!</v>
      </c>
      <c r="I1343">
        <f t="shared" si="1700"/>
        <v>-2.3796071613133397E-2</v>
      </c>
      <c r="J1343">
        <v>112.23009</v>
      </c>
      <c r="K1343" t="e">
        <f t="shared" si="1701"/>
        <v>#REF!</v>
      </c>
      <c r="L1343">
        <f t="shared" si="1702"/>
        <v>2.2022535218009314E-3</v>
      </c>
      <c r="M1343">
        <v>708.48999000000003</v>
      </c>
      <c r="N1343" t="e">
        <f t="shared" si="1703"/>
        <v>#REF!</v>
      </c>
      <c r="O1343">
        <f t="shared" si="1704"/>
        <v>-6.0187418634872819E-3</v>
      </c>
      <c r="P1343">
        <v>52.582574999999999</v>
      </c>
      <c r="Q1343" t="e">
        <f t="shared" si="1705"/>
        <v>#REF!</v>
      </c>
      <c r="R1343">
        <f t="shared" si="1706"/>
        <v>-1.032261262938909E-2</v>
      </c>
      <c r="S1343">
        <v>210.35000600000001</v>
      </c>
      <c r="T1343" t="e">
        <f t="shared" si="1707"/>
        <v>#REF!</v>
      </c>
      <c r="U1343">
        <f t="shared" si="1708"/>
        <v>-2.2809574997899613E-2</v>
      </c>
      <c r="V1343">
        <v>29.127831</v>
      </c>
      <c r="W1343" t="e">
        <f t="shared" si="1709"/>
        <v>#REF!</v>
      </c>
      <c r="X1343">
        <f t="shared" si="1710"/>
        <v>-1.1533242393049538E-2</v>
      </c>
      <c r="Y1343">
        <v>52.932374000000003</v>
      </c>
      <c r="Z1343" t="e">
        <f t="shared" si="1711"/>
        <v>#REF!</v>
      </c>
      <c r="AA1343">
        <f t="shared" si="1712"/>
        <v>-3.1313792822513647E-3</v>
      </c>
      <c r="AB1343">
        <v>79.002182000000005</v>
      </c>
      <c r="AC1343" t="e">
        <f t="shared" si="1713"/>
        <v>#REF!</v>
      </c>
      <c r="AD1343">
        <f t="shared" si="1714"/>
        <v>-1.6006427188953759E-3</v>
      </c>
      <c r="AE1343">
        <f>(C1343*'10Stocks'!$D$3)+(F1343*'10Stocks'!$D$4)+('10Stocks_'!I1343*'10Stocks'!$D$5)+('10Stocks_'!L1343*'10Stocks'!$D$6)+('10Stocks_'!O1343*'10Stocks'!$D$7)+('10Stocks_'!R1343*'10Stocks'!$D$8)+('10Stocks_'!U1343*'10Stocks'!$D$9)+('10Stocks_'!X1343*'10Stocks'!$D$10)+('10Stocks_'!AA1343*'10Stocks'!$D$11)+('10Stocks_'!AD1343*'10Stocks'!$D$12)</f>
        <v>-6.1207148357513763E-3</v>
      </c>
      <c r="AF1343">
        <f t="shared" si="1715"/>
        <v>473408.5737085336</v>
      </c>
      <c r="AG1343">
        <f t="shared" si="1691"/>
        <v>345074.36021612753</v>
      </c>
    </row>
    <row r="1344" spans="1:33" x14ac:dyDescent="0.35">
      <c r="A1344">
        <v>117.405856</v>
      </c>
      <c r="B1344" t="e">
        <f t="shared" ref="B1344:B1407" si="1775">(#REF!-#REF!)/#REF!</f>
        <v>#REF!</v>
      </c>
      <c r="C1344">
        <f t="shared" si="1696"/>
        <v>4.1204656623841068E-2</v>
      </c>
      <c r="D1344">
        <v>172.53999300000001</v>
      </c>
      <c r="E1344" t="e">
        <f t="shared" si="1697"/>
        <v>#REF!</v>
      </c>
      <c r="F1344">
        <f t="shared" si="1698"/>
        <v>-7.5923616266400538E-3</v>
      </c>
      <c r="G1344">
        <v>52.312401999999999</v>
      </c>
      <c r="H1344" t="e">
        <f t="shared" si="1699"/>
        <v>#REF!</v>
      </c>
      <c r="I1344">
        <f t="shared" si="1700"/>
        <v>3.1921095175644239E-2</v>
      </c>
      <c r="J1344">
        <v>112.79237500000001</v>
      </c>
      <c r="K1344" t="e">
        <f t="shared" si="1701"/>
        <v>#REF!</v>
      </c>
      <c r="L1344">
        <f t="shared" si="1702"/>
        <v>5.0101091427441858E-3</v>
      </c>
      <c r="M1344">
        <v>712.95001200000002</v>
      </c>
      <c r="N1344" t="e">
        <f t="shared" si="1703"/>
        <v>#REF!</v>
      </c>
      <c r="O1344">
        <f t="shared" si="1704"/>
        <v>6.2951094058505764E-3</v>
      </c>
      <c r="P1344">
        <v>52.866594999999997</v>
      </c>
      <c r="Q1344" t="e">
        <f t="shared" si="1705"/>
        <v>#REF!</v>
      </c>
      <c r="R1344">
        <f t="shared" si="1706"/>
        <v>5.4014091169935705E-3</v>
      </c>
      <c r="S1344">
        <v>212.96000699999999</v>
      </c>
      <c r="T1344" t="e">
        <f t="shared" si="1707"/>
        <v>#REF!</v>
      </c>
      <c r="U1344">
        <f t="shared" si="1708"/>
        <v>1.2407896009282656E-2</v>
      </c>
      <c r="V1344">
        <v>29.607631999999999</v>
      </c>
      <c r="W1344" t="e">
        <f t="shared" si="1709"/>
        <v>#REF!</v>
      </c>
      <c r="X1344">
        <f t="shared" si="1710"/>
        <v>1.6472252945988267E-2</v>
      </c>
      <c r="Y1344">
        <v>54.23319</v>
      </c>
      <c r="Z1344" t="e">
        <f t="shared" si="1711"/>
        <v>#REF!</v>
      </c>
      <c r="AA1344">
        <f t="shared" si="1712"/>
        <v>2.4575054955970753E-2</v>
      </c>
      <c r="AB1344">
        <v>80.161545000000004</v>
      </c>
      <c r="AC1344" t="e">
        <f t="shared" si="1713"/>
        <v>#REF!</v>
      </c>
      <c r="AD1344">
        <f t="shared" si="1714"/>
        <v>1.4675075683352631E-2</v>
      </c>
      <c r="AE1344">
        <f>(C1344*'10Stocks'!$D$3)+(F1344*'10Stocks'!$D$4)+('10Stocks_'!I1344*'10Stocks'!$D$5)+('10Stocks_'!L1344*'10Stocks'!$D$6)+('10Stocks_'!O1344*'10Stocks'!$D$7)+('10Stocks_'!R1344*'10Stocks'!$D$8)+('10Stocks_'!U1344*'10Stocks'!$D$9)+('10Stocks_'!X1344*'10Stocks'!$D$10)+('10Stocks_'!AA1344*'10Stocks'!$D$11)+('10Stocks_'!AD1344*'10Stocks'!$D$12)</f>
        <v>1.2693437856063146E-2</v>
      </c>
      <c r="AF1344">
        <f t="shared" si="1715"/>
        <v>479417.75601943035</v>
      </c>
      <c r="AG1344">
        <f t="shared" ref="AG1344:AG1407" si="1776">AG1343+(AG1343*AE1344)</f>
        <v>349454.54016325169</v>
      </c>
    </row>
    <row r="1345" spans="1:33" x14ac:dyDescent="0.35">
      <c r="A1345">
        <v>118.646164</v>
      </c>
      <c r="B1345" t="e">
        <f t="shared" ref="B1345:B1408" si="1777">(#REF!-#REF!)/#REF!</f>
        <v>#REF!</v>
      </c>
      <c r="C1345">
        <f t="shared" si="1696"/>
        <v>1.0564277134523842E-2</v>
      </c>
      <c r="D1345">
        <v>168.990005</v>
      </c>
      <c r="E1345" t="e">
        <f t="shared" si="1697"/>
        <v>#REF!</v>
      </c>
      <c r="F1345">
        <f t="shared" si="1698"/>
        <v>-2.0574870430184921E-2</v>
      </c>
      <c r="G1345">
        <v>52.587007</v>
      </c>
      <c r="H1345" t="e">
        <f t="shared" si="1699"/>
        <v>#REF!</v>
      </c>
      <c r="I1345">
        <f t="shared" si="1700"/>
        <v>5.2493288302838991E-3</v>
      </c>
      <c r="J1345">
        <v>113.482904</v>
      </c>
      <c r="K1345" t="e">
        <f t="shared" si="1701"/>
        <v>#REF!</v>
      </c>
      <c r="L1345">
        <f t="shared" si="1702"/>
        <v>6.1221248333497534E-3</v>
      </c>
      <c r="M1345">
        <v>716.919983</v>
      </c>
      <c r="N1345" t="e">
        <f t="shared" si="1703"/>
        <v>#REF!</v>
      </c>
      <c r="O1345">
        <f t="shared" si="1704"/>
        <v>5.5683721623950074E-3</v>
      </c>
      <c r="P1345">
        <v>52.259383999999997</v>
      </c>
      <c r="Q1345" t="e">
        <f t="shared" si="1705"/>
        <v>#REF!</v>
      </c>
      <c r="R1345">
        <f t="shared" si="1706"/>
        <v>-1.1485721749244482E-2</v>
      </c>
      <c r="S1345">
        <v>211.63000500000001</v>
      </c>
      <c r="T1345" t="e">
        <f t="shared" si="1707"/>
        <v>#REF!</v>
      </c>
      <c r="U1345">
        <f t="shared" si="1708"/>
        <v>-6.2453134686456836E-3</v>
      </c>
      <c r="V1345">
        <v>29.567647999999998</v>
      </c>
      <c r="W1345" t="e">
        <f t="shared" si="1709"/>
        <v>#REF!</v>
      </c>
      <c r="X1345">
        <f t="shared" si="1710"/>
        <v>-1.350462610451267E-3</v>
      </c>
      <c r="Y1345">
        <v>53.88109</v>
      </c>
      <c r="Z1345" t="e">
        <f t="shared" si="1711"/>
        <v>#REF!</v>
      </c>
      <c r="AA1345">
        <f t="shared" si="1712"/>
        <v>-6.4923343067225083E-3</v>
      </c>
      <c r="AB1345">
        <v>80.112836999999999</v>
      </c>
      <c r="AC1345" t="e">
        <f t="shared" si="1713"/>
        <v>#REF!</v>
      </c>
      <c r="AD1345">
        <f t="shared" si="1714"/>
        <v>-6.0762301924201755E-4</v>
      </c>
      <c r="AE1345">
        <f>(C1345*'10Stocks'!$D$3)+(F1345*'10Stocks'!$D$4)+('10Stocks_'!I1345*'10Stocks'!$D$5)+('10Stocks_'!L1345*'10Stocks'!$D$6)+('10Stocks_'!O1345*'10Stocks'!$D$7)+('10Stocks_'!R1345*'10Stocks'!$D$8)+('10Stocks_'!U1345*'10Stocks'!$D$9)+('10Stocks_'!X1345*'10Stocks'!$D$10)+('10Stocks_'!AA1345*'10Stocks'!$D$11)+('10Stocks_'!AD1345*'10Stocks'!$D$12)</f>
        <v>2.9675661672667903E-3</v>
      </c>
      <c r="AF1345">
        <f t="shared" si="1715"/>
        <v>480840.45993218059</v>
      </c>
      <c r="AG1345">
        <f t="shared" si="1776"/>
        <v>350491.5696336379</v>
      </c>
    </row>
    <row r="1346" spans="1:33" x14ac:dyDescent="0.35">
      <c r="A1346">
        <v>117.63226400000001</v>
      </c>
      <c r="B1346" t="e">
        <f t="shared" ref="B1346:B1409" si="1778">(#REF!-#REF!)/#REF!</f>
        <v>#REF!</v>
      </c>
      <c r="C1346">
        <f t="shared" si="1696"/>
        <v>-8.5455775881636796E-3</v>
      </c>
      <c r="D1346">
        <v>187.470001</v>
      </c>
      <c r="E1346" t="e">
        <f t="shared" si="1697"/>
        <v>#REF!</v>
      </c>
      <c r="F1346">
        <f t="shared" si="1698"/>
        <v>0.10935555626499922</v>
      </c>
      <c r="G1346">
        <v>52.322208000000003</v>
      </c>
      <c r="H1346" t="e">
        <f t="shared" si="1699"/>
        <v>#REF!</v>
      </c>
      <c r="I1346">
        <f t="shared" si="1700"/>
        <v>-5.035445352499268E-3</v>
      </c>
      <c r="J1346">
        <v>112.200497</v>
      </c>
      <c r="K1346" t="e">
        <f t="shared" si="1701"/>
        <v>#REF!</v>
      </c>
      <c r="L1346">
        <f t="shared" si="1702"/>
        <v>-1.1300442223438397E-2</v>
      </c>
      <c r="M1346">
        <v>710.80999799999995</v>
      </c>
      <c r="N1346" t="e">
        <f t="shared" si="1703"/>
        <v>#REF!</v>
      </c>
      <c r="O1346">
        <f t="shared" si="1704"/>
        <v>-8.5225480456443785E-3</v>
      </c>
      <c r="P1346">
        <v>51.554234000000001</v>
      </c>
      <c r="Q1346" t="e">
        <f t="shared" si="1705"/>
        <v>#REF!</v>
      </c>
      <c r="R1346">
        <f t="shared" si="1706"/>
        <v>-1.3493270414362254E-2</v>
      </c>
      <c r="S1346">
        <v>206.929993</v>
      </c>
      <c r="T1346" t="e">
        <f t="shared" si="1707"/>
        <v>#REF!</v>
      </c>
      <c r="U1346">
        <f t="shared" si="1708"/>
        <v>-2.2208627741609772E-2</v>
      </c>
      <c r="V1346">
        <v>29.557652000000001</v>
      </c>
      <c r="W1346" t="e">
        <f t="shared" si="1709"/>
        <v>#REF!</v>
      </c>
      <c r="X1346">
        <f t="shared" si="1710"/>
        <v>-3.3807220648722047E-4</v>
      </c>
      <c r="Y1346">
        <v>52.951936000000003</v>
      </c>
      <c r="Z1346" t="e">
        <f t="shared" si="1711"/>
        <v>#REF!</v>
      </c>
      <c r="AA1346">
        <f t="shared" si="1712"/>
        <v>-1.7244528646320943E-2</v>
      </c>
      <c r="AB1346">
        <v>80.609701000000001</v>
      </c>
      <c r="AC1346" t="e">
        <f t="shared" si="1713"/>
        <v>#REF!</v>
      </c>
      <c r="AD1346">
        <f t="shared" si="1714"/>
        <v>6.2020522378954347E-3</v>
      </c>
      <c r="AE1346">
        <f>(C1346*'10Stocks'!$D$3)+(F1346*'10Stocks'!$D$4)+('10Stocks_'!I1346*'10Stocks'!$D$5)+('10Stocks_'!L1346*'10Stocks'!$D$6)+('10Stocks_'!O1346*'10Stocks'!$D$7)+('10Stocks_'!R1346*'10Stocks'!$D$8)+('10Stocks_'!U1346*'10Stocks'!$D$9)+('10Stocks_'!X1346*'10Stocks'!$D$10)+('10Stocks_'!AA1346*'10Stocks'!$D$11)+('10Stocks_'!AD1346*'10Stocks'!$D$12)</f>
        <v>-1.2388064315291982E-2</v>
      </c>
      <c r="AF1346">
        <f t="shared" si="1715"/>
        <v>474883.77738914615</v>
      </c>
      <c r="AG1346">
        <f t="shared" si="1776"/>
        <v>346149.65752704878</v>
      </c>
    </row>
    <row r="1347" spans="1:33" x14ac:dyDescent="0.35">
      <c r="A1347">
        <v>119.286007</v>
      </c>
      <c r="B1347" t="e">
        <f t="shared" ref="B1347:B1410" si="1779">(#REF!-#REF!)/#REF!</f>
        <v>#REF!</v>
      </c>
      <c r="C1347">
        <f t="shared" si="1696"/>
        <v>1.4058583451220418E-2</v>
      </c>
      <c r="D1347">
        <v>195.19000199999999</v>
      </c>
      <c r="E1347" t="e">
        <f t="shared" si="1697"/>
        <v>#REF!</v>
      </c>
      <c r="F1347">
        <f t="shared" si="1698"/>
        <v>4.1179927235398033E-2</v>
      </c>
      <c r="G1347">
        <v>53.881576000000003</v>
      </c>
      <c r="H1347" t="e">
        <f t="shared" si="1699"/>
        <v>#REF!</v>
      </c>
      <c r="I1347">
        <f t="shared" si="1700"/>
        <v>2.9803176502031396E-2</v>
      </c>
      <c r="J1347">
        <v>113.482904</v>
      </c>
      <c r="K1347" t="e">
        <f t="shared" si="1701"/>
        <v>#REF!</v>
      </c>
      <c r="L1347">
        <f t="shared" si="1702"/>
        <v>1.1429601777967225E-2</v>
      </c>
      <c r="M1347">
        <v>721.10998500000005</v>
      </c>
      <c r="N1347" t="e">
        <f t="shared" si="1703"/>
        <v>#REF!</v>
      </c>
      <c r="O1347">
        <f t="shared" si="1704"/>
        <v>1.4490492577455419E-2</v>
      </c>
      <c r="P1347">
        <v>52.141860000000001</v>
      </c>
      <c r="Q1347" t="e">
        <f t="shared" si="1705"/>
        <v>#REF!</v>
      </c>
      <c r="R1347">
        <f t="shared" si="1706"/>
        <v>1.139821028084716E-2</v>
      </c>
      <c r="S1347">
        <v>213.78999300000001</v>
      </c>
      <c r="T1347" t="e">
        <f t="shared" si="1707"/>
        <v>#REF!</v>
      </c>
      <c r="U1347">
        <f t="shared" si="1708"/>
        <v>3.3151308326773168E-2</v>
      </c>
      <c r="V1347">
        <v>29.567647999999998</v>
      </c>
      <c r="W1347" t="e">
        <f t="shared" si="1709"/>
        <v>#REF!</v>
      </c>
      <c r="X1347">
        <f t="shared" si="1710"/>
        <v>3.3818653795631164E-4</v>
      </c>
      <c r="Y1347">
        <v>53.646355</v>
      </c>
      <c r="Z1347" t="e">
        <f t="shared" si="1711"/>
        <v>#REF!</v>
      </c>
      <c r="AA1347">
        <f t="shared" si="1712"/>
        <v>1.3114138074196122E-2</v>
      </c>
      <c r="AB1347">
        <v>83.084305000000001</v>
      </c>
      <c r="AC1347" t="e">
        <f t="shared" si="1713"/>
        <v>#REF!</v>
      </c>
      <c r="AD1347">
        <f t="shared" si="1714"/>
        <v>3.0698588002453939E-2</v>
      </c>
      <c r="AE1347">
        <f>(C1347*'10Stocks'!$D$3)+(F1347*'10Stocks'!$D$4)+('10Stocks_'!I1347*'10Stocks'!$D$5)+('10Stocks_'!L1347*'10Stocks'!$D$6)+('10Stocks_'!O1347*'10Stocks'!$D$7)+('10Stocks_'!R1347*'10Stocks'!$D$8)+('10Stocks_'!U1347*'10Stocks'!$D$9)+('10Stocks_'!X1347*'10Stocks'!$D$10)+('10Stocks_'!AA1347*'10Stocks'!$D$11)+('10Stocks_'!AD1347*'10Stocks'!$D$12)</f>
        <v>1.6046412573724009E-2</v>
      </c>
      <c r="AF1347">
        <f t="shared" si="1715"/>
        <v>482503.95840570092</v>
      </c>
      <c r="AG1347">
        <f t="shared" si="1776"/>
        <v>351704.11774398107</v>
      </c>
    </row>
    <row r="1348" spans="1:33" x14ac:dyDescent="0.35">
      <c r="A1348">
        <v>120.654281</v>
      </c>
      <c r="B1348" t="e">
        <f t="shared" ref="B1348:B1411" si="1780">(#REF!-#REF!)/#REF!</f>
        <v>#REF!</v>
      </c>
      <c r="C1348">
        <f t="shared" ref="C1348:C1411" si="1781">(A1348-A1347)/A1347</f>
        <v>1.1470532331591916E-2</v>
      </c>
      <c r="D1348">
        <v>192.5</v>
      </c>
      <c r="E1348" t="e">
        <f t="shared" ref="E1348:E1411" si="1782">(B1348-B1347)/B1347</f>
        <v>#REF!</v>
      </c>
      <c r="F1348">
        <f t="shared" ref="F1348:F1411" si="1783">(D1348-D1347)/D1347</f>
        <v>-1.3781453826717993E-2</v>
      </c>
      <c r="G1348">
        <v>55.637093</v>
      </c>
      <c r="H1348" t="e">
        <f t="shared" ref="H1348:H1411" si="1784">(E1348-E1347)/E1347</f>
        <v>#REF!</v>
      </c>
      <c r="I1348">
        <f t="shared" ref="I1348:I1411" si="1785">(G1348-G1347)/G1347</f>
        <v>3.2581025469633582E-2</v>
      </c>
      <c r="J1348">
        <v>113.97613699999999</v>
      </c>
      <c r="K1348" t="e">
        <f t="shared" ref="K1348:K1411" si="1786">(H1348-H1347)/H1347</f>
        <v>#REF!</v>
      </c>
      <c r="L1348">
        <f t="shared" ref="L1348:L1411" si="1787">(J1348-J1347)/J1347</f>
        <v>4.3463198650608142E-3</v>
      </c>
      <c r="M1348">
        <v>722.15997300000004</v>
      </c>
      <c r="N1348" t="e">
        <f t="shared" ref="N1348:N1411" si="1788">(K1348-K1347)/K1347</f>
        <v>#REF!</v>
      </c>
      <c r="O1348">
        <f t="shared" ref="O1348:O1411" si="1789">(M1348-M1347)/M1347</f>
        <v>1.4560719194589779E-3</v>
      </c>
      <c r="P1348">
        <v>53.033090000000001</v>
      </c>
      <c r="Q1348" t="e">
        <f t="shared" ref="Q1348:Q1411" si="1790">(N1348-N1347)/N1347</f>
        <v>#REF!</v>
      </c>
      <c r="R1348">
        <f t="shared" ref="R1348:R1411" si="1791">(P1348-P1347)/P1347</f>
        <v>1.7092409054836177E-2</v>
      </c>
      <c r="S1348">
        <v>208.35000600000001</v>
      </c>
      <c r="T1348" t="e">
        <f t="shared" ref="T1348:T1411" si="1792">(Q1348-Q1347)/Q1347</f>
        <v>#REF!</v>
      </c>
      <c r="U1348">
        <f t="shared" ref="U1348:U1411" si="1793">(S1348-S1347)/S1347</f>
        <v>-2.5445470686740711E-2</v>
      </c>
      <c r="V1348">
        <v>29.867522000000001</v>
      </c>
      <c r="W1348" t="e">
        <f t="shared" ref="W1348:W1411" si="1794">(T1348-T1347)/T1347</f>
        <v>#REF!</v>
      </c>
      <c r="X1348">
        <f t="shared" ref="X1348:X1411" si="1795">(V1348-V1347)/V1347</f>
        <v>1.0141963270125599E-2</v>
      </c>
      <c r="Y1348">
        <v>53.724601</v>
      </c>
      <c r="Z1348" t="e">
        <f t="shared" ref="Z1348:Z1411" si="1796">(W1348-W1347)/W1347</f>
        <v>#REF!</v>
      </c>
      <c r="AA1348">
        <f t="shared" ref="AA1348:AA1411" si="1797">(Y1348-Y1347)/Y1347</f>
        <v>1.4585520302357921E-3</v>
      </c>
      <c r="AB1348">
        <v>84.613882000000004</v>
      </c>
      <c r="AC1348" t="e">
        <f t="shared" ref="AC1348:AC1411" si="1798">(Z1348-Z1347)/Z1347</f>
        <v>#REF!</v>
      </c>
      <c r="AD1348">
        <f t="shared" ref="AD1348:AD1411" si="1799">(AB1348-AB1347)/AB1347</f>
        <v>1.8409939157582208E-2</v>
      </c>
      <c r="AE1348">
        <f>(C1348*'10Stocks'!$D$3)+(F1348*'10Stocks'!$D$4)+('10Stocks_'!I1348*'10Stocks'!$D$5)+('10Stocks_'!L1348*'10Stocks'!$D$6)+('10Stocks_'!O1348*'10Stocks'!$D$7)+('10Stocks_'!R1348*'10Stocks'!$D$8)+('10Stocks_'!U1348*'10Stocks'!$D$9)+('10Stocks_'!X1348*'10Stocks'!$D$10)+('10Stocks_'!AA1348*'10Stocks'!$D$11)+('10Stocks_'!AD1348*'10Stocks'!$D$12)</f>
        <v>1.3351112015281066E-3</v>
      </c>
      <c r="AF1348">
        <f t="shared" ref="AF1348:AF1411" si="1800">AF1347+(AF1347*AE1348)</f>
        <v>483148.15484535001</v>
      </c>
      <c r="AG1348">
        <f t="shared" si="1776"/>
        <v>352173.6818512046</v>
      </c>
    </row>
    <row r="1349" spans="1:33" x14ac:dyDescent="0.35">
      <c r="A1349">
        <v>120.09319000000001</v>
      </c>
      <c r="B1349" t="e">
        <f t="shared" ref="B1349:B1412" si="1801">(#REF!-#REF!)/#REF!</f>
        <v>#REF!</v>
      </c>
      <c r="C1349">
        <f t="shared" si="1781"/>
        <v>-4.650402748659954E-3</v>
      </c>
      <c r="D1349">
        <v>197.91999799999999</v>
      </c>
      <c r="E1349" t="e">
        <f t="shared" si="1782"/>
        <v>#REF!</v>
      </c>
      <c r="F1349">
        <f t="shared" si="1783"/>
        <v>2.8155833766233727E-2</v>
      </c>
      <c r="G1349">
        <v>55.254607</v>
      </c>
      <c r="H1349" t="e">
        <f t="shared" si="1784"/>
        <v>#REF!</v>
      </c>
      <c r="I1349">
        <f t="shared" si="1785"/>
        <v>-6.8746582428381026E-3</v>
      </c>
      <c r="J1349">
        <v>111.71713200000001</v>
      </c>
      <c r="K1349" t="e">
        <f t="shared" si="1786"/>
        <v>#REF!</v>
      </c>
      <c r="L1349">
        <f t="shared" si="1787"/>
        <v>-1.9819982142402211E-2</v>
      </c>
      <c r="M1349">
        <v>728.10998500000005</v>
      </c>
      <c r="N1349" t="e">
        <f t="shared" si="1788"/>
        <v>#REF!</v>
      </c>
      <c r="O1349">
        <f t="shared" si="1789"/>
        <v>8.2391882996262593E-3</v>
      </c>
      <c r="P1349">
        <v>53.277934000000002</v>
      </c>
      <c r="Q1349" t="e">
        <f t="shared" si="1790"/>
        <v>#REF!</v>
      </c>
      <c r="R1349">
        <f t="shared" si="1791"/>
        <v>4.616815652265416E-3</v>
      </c>
      <c r="S1349">
        <v>231.63000500000001</v>
      </c>
      <c r="T1349" t="e">
        <f t="shared" si="1792"/>
        <v>#REF!</v>
      </c>
      <c r="U1349">
        <f t="shared" si="1793"/>
        <v>0.11173505317777627</v>
      </c>
      <c r="V1349">
        <v>30.347322999999999</v>
      </c>
      <c r="W1349" t="e">
        <f t="shared" si="1794"/>
        <v>#REF!</v>
      </c>
      <c r="X1349">
        <f t="shared" si="1795"/>
        <v>1.6064305569106079E-2</v>
      </c>
      <c r="Y1349">
        <v>53.749220000000001</v>
      </c>
      <c r="Z1349" t="e">
        <f t="shared" si="1796"/>
        <v>#REF!</v>
      </c>
      <c r="AA1349">
        <f t="shared" si="1797"/>
        <v>4.5824444559395199E-4</v>
      </c>
      <c r="AB1349">
        <v>83.766285999999994</v>
      </c>
      <c r="AC1349" t="e">
        <f t="shared" si="1798"/>
        <v>#REF!</v>
      </c>
      <c r="AD1349">
        <f t="shared" si="1799"/>
        <v>-1.0017221524004891E-2</v>
      </c>
      <c r="AE1349">
        <f>(C1349*'10Stocks'!$D$3)+(F1349*'10Stocks'!$D$4)+('10Stocks_'!I1349*'10Stocks'!$D$5)+('10Stocks_'!L1349*'10Stocks'!$D$6)+('10Stocks_'!O1349*'10Stocks'!$D$7)+('10Stocks_'!R1349*'10Stocks'!$D$8)+('10Stocks_'!U1349*'10Stocks'!$D$9)+('10Stocks_'!X1349*'10Stocks'!$D$10)+('10Stocks_'!AA1349*'10Stocks'!$D$11)+('10Stocks_'!AD1349*'10Stocks'!$D$12)</f>
        <v>1.2118488888454008E-2</v>
      </c>
      <c r="AF1349">
        <f t="shared" si="1800"/>
        <v>489003.18039132043</v>
      </c>
      <c r="AG1349">
        <f t="shared" si="1776"/>
        <v>356441.49470152438</v>
      </c>
    </row>
    <row r="1350" spans="1:33" x14ac:dyDescent="0.35">
      <c r="A1350">
        <v>119.53958799999999</v>
      </c>
      <c r="B1350" t="e">
        <f t="shared" ref="B1350:B1413" si="1802">(#REF!-#REF!)/#REF!</f>
        <v>#REF!</v>
      </c>
      <c r="C1350">
        <f t="shared" si="1781"/>
        <v>-4.6097701293471519E-3</v>
      </c>
      <c r="D1350">
        <v>198.91000399999999</v>
      </c>
      <c r="E1350" t="e">
        <f t="shared" si="1782"/>
        <v>#REF!</v>
      </c>
      <c r="F1350">
        <f t="shared" si="1783"/>
        <v>5.0020513844184359E-3</v>
      </c>
      <c r="G1350">
        <v>55.195760999999997</v>
      </c>
      <c r="H1350" t="e">
        <f t="shared" si="1784"/>
        <v>#REF!</v>
      </c>
      <c r="I1350">
        <f t="shared" si="1785"/>
        <v>-1.0649971684714473E-3</v>
      </c>
      <c r="J1350">
        <v>111.47051500000001</v>
      </c>
      <c r="K1350" t="e">
        <f t="shared" si="1786"/>
        <v>#REF!</v>
      </c>
      <c r="L1350">
        <f t="shared" si="1787"/>
        <v>-2.2075128101211954E-3</v>
      </c>
      <c r="M1350">
        <v>731.25</v>
      </c>
      <c r="N1350" t="e">
        <f t="shared" si="1788"/>
        <v>#REF!</v>
      </c>
      <c r="O1350">
        <f t="shared" si="1789"/>
        <v>4.3125558839849564E-3</v>
      </c>
      <c r="P1350">
        <v>53.258346000000003</v>
      </c>
      <c r="Q1350" t="e">
        <f t="shared" si="1790"/>
        <v>#REF!</v>
      </c>
      <c r="R1350">
        <f t="shared" si="1791"/>
        <v>-3.6765689900811145E-4</v>
      </c>
      <c r="S1350">
        <v>231.770004</v>
      </c>
      <c r="T1350" t="e">
        <f t="shared" si="1792"/>
        <v>#REF!</v>
      </c>
      <c r="U1350">
        <f t="shared" si="1793"/>
        <v>6.044078788496718E-4</v>
      </c>
      <c r="V1350">
        <v>30.117417</v>
      </c>
      <c r="W1350" t="e">
        <f t="shared" si="1794"/>
        <v>#REF!</v>
      </c>
      <c r="X1350">
        <f t="shared" si="1795"/>
        <v>-7.5758247276044655E-3</v>
      </c>
      <c r="Y1350">
        <v>54.024957000000001</v>
      </c>
      <c r="Z1350" t="e">
        <f t="shared" si="1796"/>
        <v>#REF!</v>
      </c>
      <c r="AA1350">
        <f t="shared" si="1797"/>
        <v>5.130065143270906E-3</v>
      </c>
      <c r="AB1350">
        <v>82.626405000000005</v>
      </c>
      <c r="AC1350" t="e">
        <f t="shared" si="1798"/>
        <v>#REF!</v>
      </c>
      <c r="AD1350">
        <f t="shared" si="1799"/>
        <v>-1.3607873220020623E-2</v>
      </c>
      <c r="AE1350">
        <f>(C1350*'10Stocks'!$D$3)+(F1350*'10Stocks'!$D$4)+('10Stocks_'!I1350*'10Stocks'!$D$5)+('10Stocks_'!L1350*'10Stocks'!$D$6)+('10Stocks_'!O1350*'10Stocks'!$D$7)+('10Stocks_'!R1350*'10Stocks'!$D$8)+('10Stocks_'!U1350*'10Stocks'!$D$9)+('10Stocks_'!X1350*'10Stocks'!$D$10)+('10Stocks_'!AA1350*'10Stocks'!$D$11)+('10Stocks_'!AD1350*'10Stocks'!$D$12)</f>
        <v>-8.254750837387567E-4</v>
      </c>
      <c r="AF1350">
        <f t="shared" si="1800"/>
        <v>488599.52045003837</v>
      </c>
      <c r="AG1350">
        <f t="shared" si="1776"/>
        <v>356147.26112883765</v>
      </c>
    </row>
    <row r="1351" spans="1:33" x14ac:dyDescent="0.35">
      <c r="A1351">
        <v>119.677989</v>
      </c>
      <c r="B1351" t="e">
        <f t="shared" ref="B1351:B1414" si="1803">(#REF!-#REF!)/#REF!</f>
        <v>#REF!</v>
      </c>
      <c r="C1351">
        <f t="shared" si="1781"/>
        <v>1.1577838130076355E-3</v>
      </c>
      <c r="D1351">
        <v>200.300003</v>
      </c>
      <c r="E1351" t="e">
        <f t="shared" si="1782"/>
        <v>#REF!</v>
      </c>
      <c r="F1351">
        <f t="shared" si="1783"/>
        <v>6.9880798956698902E-3</v>
      </c>
      <c r="G1351">
        <v>54.695588000000001</v>
      </c>
      <c r="H1351" t="e">
        <f t="shared" si="1784"/>
        <v>#REF!</v>
      </c>
      <c r="I1351">
        <f t="shared" si="1785"/>
        <v>-9.0618009596787098E-3</v>
      </c>
      <c r="J1351">
        <v>114.104375</v>
      </c>
      <c r="K1351" t="e">
        <f t="shared" si="1786"/>
        <v>#REF!</v>
      </c>
      <c r="L1351">
        <f t="shared" si="1787"/>
        <v>2.3628311038125179E-2</v>
      </c>
      <c r="M1351">
        <v>733.76000999999997</v>
      </c>
      <c r="N1351" t="e">
        <f t="shared" si="1788"/>
        <v>#REF!</v>
      </c>
      <c r="O1351">
        <f t="shared" si="1789"/>
        <v>3.4324923076922607E-3</v>
      </c>
      <c r="P1351">
        <v>53.787205</v>
      </c>
      <c r="Q1351" t="e">
        <f t="shared" si="1790"/>
        <v>#REF!</v>
      </c>
      <c r="R1351">
        <f t="shared" si="1791"/>
        <v>9.9300680498038193E-3</v>
      </c>
      <c r="S1351">
        <v>232.36000100000001</v>
      </c>
      <c r="T1351" t="e">
        <f t="shared" si="1792"/>
        <v>#REF!</v>
      </c>
      <c r="U1351">
        <f t="shared" si="1793"/>
        <v>2.5456141425445676E-3</v>
      </c>
      <c r="V1351">
        <v>29.987472</v>
      </c>
      <c r="W1351" t="e">
        <f t="shared" si="1794"/>
        <v>#REF!</v>
      </c>
      <c r="X1351">
        <f t="shared" si="1795"/>
        <v>-4.3146130360382272E-3</v>
      </c>
      <c r="Y1351">
        <v>54.999885999999996</v>
      </c>
      <c r="Z1351" t="e">
        <f t="shared" si="1796"/>
        <v>#REF!</v>
      </c>
      <c r="AA1351">
        <f t="shared" si="1797"/>
        <v>1.8045900527047083E-2</v>
      </c>
      <c r="AB1351">
        <v>82.295162000000005</v>
      </c>
      <c r="AC1351" t="e">
        <f t="shared" si="1798"/>
        <v>#REF!</v>
      </c>
      <c r="AD1351">
        <f t="shared" si="1799"/>
        <v>-4.008924265796153E-3</v>
      </c>
      <c r="AE1351">
        <f>(C1351*'10Stocks'!$D$3)+(F1351*'10Stocks'!$D$4)+('10Stocks_'!I1351*'10Stocks'!$D$5)+('10Stocks_'!L1351*'10Stocks'!$D$6)+('10Stocks_'!O1351*'10Stocks'!$D$7)+('10Stocks_'!R1351*'10Stocks'!$D$8)+('10Stocks_'!U1351*'10Stocks'!$D$9)+('10Stocks_'!X1351*'10Stocks'!$D$10)+('10Stocks_'!AA1351*'10Stocks'!$D$11)+('10Stocks_'!AD1351*'10Stocks'!$D$12)</f>
        <v>1.1374420300804749E-2</v>
      </c>
      <c r="AF1351">
        <f t="shared" si="1800"/>
        <v>494157.05675440875</v>
      </c>
      <c r="AG1351">
        <f t="shared" si="1776"/>
        <v>360198.2297658975</v>
      </c>
    </row>
    <row r="1352" spans="1:33" x14ac:dyDescent="0.35">
      <c r="A1352">
        <v>119.193585</v>
      </c>
      <c r="B1352" t="e">
        <f t="shared" ref="B1352:B1415" si="1804">(#REF!-#REF!)/#REF!</f>
        <v>#REF!</v>
      </c>
      <c r="C1352">
        <f t="shared" si="1781"/>
        <v>-4.0475613272545705E-3</v>
      </c>
      <c r="D1352">
        <v>194.009995</v>
      </c>
      <c r="E1352" t="e">
        <f t="shared" si="1782"/>
        <v>#REF!</v>
      </c>
      <c r="F1352">
        <f t="shared" si="1783"/>
        <v>-3.1402935126266573E-2</v>
      </c>
      <c r="G1352">
        <v>53.587356999999997</v>
      </c>
      <c r="H1352" t="e">
        <f t="shared" si="1784"/>
        <v>#REF!</v>
      </c>
      <c r="I1352">
        <f t="shared" si="1785"/>
        <v>-2.0261798812730627E-2</v>
      </c>
      <c r="J1352">
        <v>114.844223</v>
      </c>
      <c r="K1352" t="e">
        <f t="shared" si="1786"/>
        <v>#REF!</v>
      </c>
      <c r="L1352">
        <f t="shared" si="1787"/>
        <v>6.4839582180787978E-3</v>
      </c>
      <c r="M1352">
        <v>724.89001499999995</v>
      </c>
      <c r="N1352" t="e">
        <f t="shared" si="1788"/>
        <v>#REF!</v>
      </c>
      <c r="O1352">
        <f t="shared" si="1789"/>
        <v>-1.2088414303199785E-2</v>
      </c>
      <c r="P1352">
        <v>53.042881999999999</v>
      </c>
      <c r="Q1352" t="e">
        <f t="shared" si="1790"/>
        <v>#REF!</v>
      </c>
      <c r="R1352">
        <f t="shared" si="1791"/>
        <v>-1.3838291095438058E-2</v>
      </c>
      <c r="S1352">
        <v>225.33000200000001</v>
      </c>
      <c r="T1352" t="e">
        <f t="shared" si="1792"/>
        <v>#REF!</v>
      </c>
      <c r="U1352">
        <f t="shared" si="1793"/>
        <v>-3.0254772636190527E-2</v>
      </c>
      <c r="V1352">
        <v>30.437284999999999</v>
      </c>
      <c r="W1352" t="e">
        <f t="shared" si="1794"/>
        <v>#REF!</v>
      </c>
      <c r="X1352">
        <f t="shared" si="1795"/>
        <v>1.5000030679478381E-2</v>
      </c>
      <c r="Y1352">
        <v>54.625672999999999</v>
      </c>
      <c r="Z1352" t="e">
        <f t="shared" si="1796"/>
        <v>#REF!</v>
      </c>
      <c r="AA1352">
        <f t="shared" si="1797"/>
        <v>-6.8038868298744741E-3</v>
      </c>
      <c r="AB1352">
        <v>80.536041999999995</v>
      </c>
      <c r="AC1352" t="e">
        <f t="shared" si="1798"/>
        <v>#REF!</v>
      </c>
      <c r="AD1352">
        <f t="shared" si="1799"/>
        <v>-2.1375740168055199E-2</v>
      </c>
      <c r="AE1352">
        <f>(C1352*'10Stocks'!$D$3)+(F1352*'10Stocks'!$D$4)+('10Stocks_'!I1352*'10Stocks'!$D$5)+('10Stocks_'!L1352*'10Stocks'!$D$6)+('10Stocks_'!O1352*'10Stocks'!$D$7)+('10Stocks_'!R1352*'10Stocks'!$D$8)+('10Stocks_'!U1352*'10Stocks'!$D$9)+('10Stocks_'!X1352*'10Stocks'!$D$10)+('10Stocks_'!AA1352*'10Stocks'!$D$11)+('10Stocks_'!AD1352*'10Stocks'!$D$12)</f>
        <v>-6.7249227633338661E-3</v>
      </c>
      <c r="AF1352">
        <f t="shared" si="1800"/>
        <v>490833.88871477894</v>
      </c>
      <c r="AG1352">
        <f t="shared" si="1776"/>
        <v>357775.92449123226</v>
      </c>
    </row>
    <row r="1353" spans="1:33" x14ac:dyDescent="0.35">
      <c r="A1353">
        <v>115.43696199999999</v>
      </c>
      <c r="B1353" t="e">
        <f t="shared" ref="B1353:B1416" si="1805">(#REF!-#REF!)/#REF!</f>
        <v>#REF!</v>
      </c>
      <c r="C1353">
        <f t="shared" si="1781"/>
        <v>-3.1516989777595872E-2</v>
      </c>
      <c r="D1353">
        <v>196.990005</v>
      </c>
      <c r="E1353" t="e">
        <f t="shared" si="1782"/>
        <v>#REF!</v>
      </c>
      <c r="F1353">
        <f t="shared" si="1783"/>
        <v>1.5360084927583204E-2</v>
      </c>
      <c r="G1353">
        <v>53.597166000000001</v>
      </c>
      <c r="H1353" t="e">
        <f t="shared" si="1784"/>
        <v>#REF!</v>
      </c>
      <c r="I1353">
        <f t="shared" si="1785"/>
        <v>1.8304690787426177E-4</v>
      </c>
      <c r="J1353">
        <v>115.83068799999999</v>
      </c>
      <c r="K1353" t="e">
        <f t="shared" si="1786"/>
        <v>#REF!</v>
      </c>
      <c r="L1353">
        <f t="shared" si="1787"/>
        <v>8.5895918334524795E-3</v>
      </c>
      <c r="M1353">
        <v>728.32000700000003</v>
      </c>
      <c r="N1353" t="e">
        <f t="shared" si="1788"/>
        <v>#REF!</v>
      </c>
      <c r="O1353">
        <f t="shared" si="1789"/>
        <v>4.731741269742947E-3</v>
      </c>
      <c r="P1353">
        <v>52.406288000000004</v>
      </c>
      <c r="Q1353" t="e">
        <f t="shared" si="1790"/>
        <v>#REF!</v>
      </c>
      <c r="R1353">
        <f t="shared" si="1791"/>
        <v>-1.2001497203715199E-2</v>
      </c>
      <c r="S1353">
        <v>216.5</v>
      </c>
      <c r="T1353" t="e">
        <f t="shared" si="1792"/>
        <v>#REF!</v>
      </c>
      <c r="U1353">
        <f t="shared" si="1793"/>
        <v>-3.9186978749505393E-2</v>
      </c>
      <c r="V1353">
        <v>30.597218000000002</v>
      </c>
      <c r="W1353" t="e">
        <f t="shared" si="1794"/>
        <v>#REF!</v>
      </c>
      <c r="X1353">
        <f t="shared" si="1795"/>
        <v>5.2545093953025816E-3</v>
      </c>
      <c r="Y1353">
        <v>55.058973999999999</v>
      </c>
      <c r="Z1353" t="e">
        <f t="shared" si="1796"/>
        <v>#REF!</v>
      </c>
      <c r="AA1353">
        <f t="shared" si="1797"/>
        <v>7.9321860254243492E-3</v>
      </c>
      <c r="AB1353">
        <v>80.929141999999999</v>
      </c>
      <c r="AC1353" t="e">
        <f t="shared" si="1798"/>
        <v>#REF!</v>
      </c>
      <c r="AD1353">
        <f t="shared" si="1799"/>
        <v>4.8810444397056913E-3</v>
      </c>
      <c r="AE1353">
        <f>(C1353*'10Stocks'!$D$3)+(F1353*'10Stocks'!$D$4)+('10Stocks_'!I1353*'10Stocks'!$D$5)+('10Stocks_'!L1353*'10Stocks'!$D$6)+('10Stocks_'!O1353*'10Stocks'!$D$7)+('10Stocks_'!R1353*'10Stocks'!$D$8)+('10Stocks_'!U1353*'10Stocks'!$D$9)+('10Stocks_'!X1353*'10Stocks'!$D$10)+('10Stocks_'!AA1353*'10Stocks'!$D$11)+('10Stocks_'!AD1353*'10Stocks'!$D$12)</f>
        <v>-8.9739225186689156E-3</v>
      </c>
      <c r="AF1353">
        <f t="shared" si="1800"/>
        <v>486429.18342791556</v>
      </c>
      <c r="AG1353">
        <f t="shared" si="1776"/>
        <v>354565.27106580278</v>
      </c>
    </row>
    <row r="1354" spans="1:33" x14ac:dyDescent="0.35">
      <c r="A1354">
        <v>114.78450100000001</v>
      </c>
      <c r="B1354" t="e">
        <f t="shared" ref="B1354:B1417" si="1806">(#REF!-#REF!)/#REF!</f>
        <v>#REF!</v>
      </c>
      <c r="C1354">
        <f t="shared" si="1781"/>
        <v>-5.6520978090188155E-3</v>
      </c>
      <c r="D1354">
        <v>199.490005</v>
      </c>
      <c r="E1354" t="e">
        <f t="shared" si="1782"/>
        <v>#REF!</v>
      </c>
      <c r="F1354">
        <f t="shared" si="1783"/>
        <v>1.2690999221001087E-2</v>
      </c>
      <c r="G1354">
        <v>52.410474000000001</v>
      </c>
      <c r="H1354" t="e">
        <f t="shared" si="1784"/>
        <v>#REF!</v>
      </c>
      <c r="I1354">
        <f t="shared" si="1785"/>
        <v>-2.2140946780656288E-2</v>
      </c>
      <c r="J1354">
        <v>114.942868</v>
      </c>
      <c r="K1354" t="e">
        <f t="shared" si="1786"/>
        <v>#REF!</v>
      </c>
      <c r="L1354">
        <f t="shared" si="1787"/>
        <v>-7.6648081378916681E-3</v>
      </c>
      <c r="M1354">
        <v>735.40002400000003</v>
      </c>
      <c r="N1354" t="e">
        <f t="shared" si="1788"/>
        <v>#REF!</v>
      </c>
      <c r="O1354">
        <f t="shared" si="1789"/>
        <v>9.721025005427316E-3</v>
      </c>
      <c r="P1354">
        <v>52.543402999999998</v>
      </c>
      <c r="Q1354" t="e">
        <f t="shared" si="1790"/>
        <v>#REF!</v>
      </c>
      <c r="R1354">
        <f t="shared" si="1791"/>
        <v>2.6163845071414775E-3</v>
      </c>
      <c r="S1354">
        <v>219.08000200000001</v>
      </c>
      <c r="T1354" t="e">
        <f t="shared" si="1792"/>
        <v>#REF!</v>
      </c>
      <c r="U1354">
        <f t="shared" si="1793"/>
        <v>1.1916868360277172E-2</v>
      </c>
      <c r="V1354">
        <v>31.047028999999998</v>
      </c>
      <c r="W1354" t="e">
        <f t="shared" si="1794"/>
        <v>#REF!</v>
      </c>
      <c r="X1354">
        <f t="shared" si="1795"/>
        <v>1.4701042428105614E-2</v>
      </c>
      <c r="Y1354">
        <v>54.950648000000001</v>
      </c>
      <c r="Z1354" t="e">
        <f t="shared" si="1796"/>
        <v>#REF!</v>
      </c>
      <c r="AA1354">
        <f t="shared" si="1797"/>
        <v>-1.9674540248424926E-3</v>
      </c>
      <c r="AB1354">
        <v>80.211741000000004</v>
      </c>
      <c r="AC1354" t="e">
        <f t="shared" si="1798"/>
        <v>#REF!</v>
      </c>
      <c r="AD1354">
        <f t="shared" si="1799"/>
        <v>-8.8645570961322605E-3</v>
      </c>
      <c r="AE1354">
        <f>(C1354*'10Stocks'!$D$3)+(F1354*'10Stocks'!$D$4)+('10Stocks_'!I1354*'10Stocks'!$D$5)+('10Stocks_'!L1354*'10Stocks'!$D$6)+('10Stocks_'!O1354*'10Stocks'!$D$7)+('10Stocks_'!R1354*'10Stocks'!$D$8)+('10Stocks_'!U1354*'10Stocks'!$D$9)+('10Stocks_'!X1354*'10Stocks'!$D$10)+('10Stocks_'!AA1354*'10Stocks'!$D$11)+('10Stocks_'!AD1354*'10Stocks'!$D$12)</f>
        <v>1.4013401968587975E-5</v>
      </c>
      <c r="AF1354">
        <f t="shared" si="1800"/>
        <v>486435.99995559221</v>
      </c>
      <c r="AG1354">
        <f t="shared" si="1776"/>
        <v>354570.2397314703</v>
      </c>
    </row>
    <row r="1355" spans="1:33" x14ac:dyDescent="0.35">
      <c r="A1355">
        <v>114.39895300000001</v>
      </c>
      <c r="B1355" t="e">
        <f t="shared" ref="B1355:B1418" si="1807">(#REF!-#REF!)/#REF!</f>
        <v>#REF!</v>
      </c>
      <c r="C1355">
        <f t="shared" si="1781"/>
        <v>-3.3588855345548785E-3</v>
      </c>
      <c r="D1355">
        <v>198.13999899999999</v>
      </c>
      <c r="E1355" t="e">
        <f t="shared" si="1782"/>
        <v>#REF!</v>
      </c>
      <c r="F1355">
        <f t="shared" si="1783"/>
        <v>-6.7672864111663518E-3</v>
      </c>
      <c r="G1355">
        <v>50.968795999999998</v>
      </c>
      <c r="H1355" t="e">
        <f t="shared" si="1784"/>
        <v>#REF!</v>
      </c>
      <c r="I1355">
        <f t="shared" si="1785"/>
        <v>-2.750744059288613E-2</v>
      </c>
      <c r="J1355">
        <v>114.637066</v>
      </c>
      <c r="K1355" t="e">
        <f t="shared" si="1786"/>
        <v>#REF!</v>
      </c>
      <c r="L1355">
        <f t="shared" si="1787"/>
        <v>-2.6604695473580833E-3</v>
      </c>
      <c r="M1355">
        <v>731.22997999999995</v>
      </c>
      <c r="N1355" t="e">
        <f t="shared" si="1788"/>
        <v>#REF!</v>
      </c>
      <c r="O1355">
        <f t="shared" si="1789"/>
        <v>-5.6704431111088398E-3</v>
      </c>
      <c r="P1355">
        <v>52.220208</v>
      </c>
      <c r="Q1355" t="e">
        <f t="shared" si="1790"/>
        <v>#REF!</v>
      </c>
      <c r="R1355">
        <f t="shared" si="1791"/>
        <v>-6.1510100516329012E-3</v>
      </c>
      <c r="S1355">
        <v>212.94000199999999</v>
      </c>
      <c r="T1355" t="e">
        <f t="shared" si="1792"/>
        <v>#REF!</v>
      </c>
      <c r="U1355">
        <f t="shared" si="1793"/>
        <v>-2.8026291509710751E-2</v>
      </c>
      <c r="V1355">
        <v>30.32733</v>
      </c>
      <c r="W1355" t="e">
        <f t="shared" si="1794"/>
        <v>#REF!</v>
      </c>
      <c r="X1355">
        <f t="shared" si="1795"/>
        <v>-2.3180929808130711E-2</v>
      </c>
      <c r="Y1355">
        <v>54.330235999999999</v>
      </c>
      <c r="Z1355" t="e">
        <f t="shared" si="1796"/>
        <v>#REF!</v>
      </c>
      <c r="AA1355">
        <f t="shared" si="1797"/>
        <v>-1.1290349114718387E-2</v>
      </c>
      <c r="AB1355">
        <v>78.039873</v>
      </c>
      <c r="AC1355" t="e">
        <f t="shared" si="1798"/>
        <v>#REF!</v>
      </c>
      <c r="AD1355">
        <f t="shared" si="1799"/>
        <v>-2.7076684446981438E-2</v>
      </c>
      <c r="AE1355">
        <f>(C1355*'10Stocks'!$D$3)+(F1355*'10Stocks'!$D$4)+('10Stocks_'!I1355*'10Stocks'!$D$5)+('10Stocks_'!L1355*'10Stocks'!$D$6)+('10Stocks_'!O1355*'10Stocks'!$D$7)+('10Stocks_'!R1355*'10Stocks'!$D$8)+('10Stocks_'!U1355*'10Stocks'!$D$9)+('10Stocks_'!X1355*'10Stocks'!$D$10)+('10Stocks_'!AA1355*'10Stocks'!$D$11)+('10Stocks_'!AD1355*'10Stocks'!$D$12)</f>
        <v>-7.8979557338258351E-3</v>
      </c>
      <c r="AF1355">
        <f t="shared" si="1800"/>
        <v>482594.14996060362</v>
      </c>
      <c r="AG1355">
        <f t="shared" si="1776"/>
        <v>351769.85967353912</v>
      </c>
    </row>
    <row r="1356" spans="1:33" x14ac:dyDescent="0.35">
      <c r="A1356">
        <v>111.057534</v>
      </c>
      <c r="B1356" t="e">
        <f t="shared" ref="B1356:B1419" si="1808">(#REF!-#REF!)/#REF!</f>
        <v>#REF!</v>
      </c>
      <c r="C1356">
        <f t="shared" si="1781"/>
        <v>-2.9208475360784129E-2</v>
      </c>
      <c r="D1356">
        <v>193.949997</v>
      </c>
      <c r="E1356" t="e">
        <f t="shared" si="1782"/>
        <v>#REF!</v>
      </c>
      <c r="F1356">
        <f t="shared" si="1783"/>
        <v>-2.1146674175566101E-2</v>
      </c>
      <c r="G1356">
        <v>50.831493999999999</v>
      </c>
      <c r="H1356" t="e">
        <f t="shared" si="1784"/>
        <v>#REF!</v>
      </c>
      <c r="I1356">
        <f t="shared" si="1785"/>
        <v>-2.6938442885721349E-3</v>
      </c>
      <c r="J1356">
        <v>113.285607</v>
      </c>
      <c r="K1356" t="e">
        <f t="shared" si="1786"/>
        <v>#REF!</v>
      </c>
      <c r="L1356">
        <f t="shared" si="1787"/>
        <v>-1.1789022932600224E-2</v>
      </c>
      <c r="M1356">
        <v>717</v>
      </c>
      <c r="N1356" t="e">
        <f t="shared" si="1788"/>
        <v>#REF!</v>
      </c>
      <c r="O1356">
        <f t="shared" si="1789"/>
        <v>-1.9460334490114802E-2</v>
      </c>
      <c r="P1356">
        <v>51.750109000000002</v>
      </c>
      <c r="Q1356" t="e">
        <f t="shared" si="1790"/>
        <v>#REF!</v>
      </c>
      <c r="R1356">
        <f t="shared" si="1791"/>
        <v>-9.0022429631072629E-3</v>
      </c>
      <c r="S1356">
        <v>207.19000199999999</v>
      </c>
      <c r="T1356" t="e">
        <f t="shared" si="1792"/>
        <v>#REF!</v>
      </c>
      <c r="U1356">
        <f t="shared" si="1793"/>
        <v>-2.7002911364676328E-2</v>
      </c>
      <c r="V1356">
        <v>29.997468000000001</v>
      </c>
      <c r="W1356" t="e">
        <f t="shared" si="1794"/>
        <v>#REF!</v>
      </c>
      <c r="X1356">
        <f t="shared" si="1795"/>
        <v>-1.0876724063740479E-2</v>
      </c>
      <c r="Y1356">
        <v>53.739370000000001</v>
      </c>
      <c r="Z1356" t="e">
        <f t="shared" si="1796"/>
        <v>#REF!</v>
      </c>
      <c r="AA1356">
        <f t="shared" si="1797"/>
        <v>-1.0875454323445206E-2</v>
      </c>
      <c r="AB1356">
        <v>76.752471</v>
      </c>
      <c r="AC1356" t="e">
        <f t="shared" si="1798"/>
        <v>#REF!</v>
      </c>
      <c r="AD1356">
        <f t="shared" si="1799"/>
        <v>-1.6496720849353511E-2</v>
      </c>
      <c r="AE1356">
        <f>(C1356*'10Stocks'!$D$3)+(F1356*'10Stocks'!$D$4)+('10Stocks_'!I1356*'10Stocks'!$D$5)+('10Stocks_'!L1356*'10Stocks'!$D$6)+('10Stocks_'!O1356*'10Stocks'!$D$7)+('10Stocks_'!R1356*'10Stocks'!$D$8)+('10Stocks_'!U1356*'10Stocks'!$D$9)+('10Stocks_'!X1356*'10Stocks'!$D$10)+('10Stocks_'!AA1356*'10Stocks'!$D$11)+('10Stocks_'!AD1356*'10Stocks'!$D$12)</f>
        <v>-1.8374751788875009E-2</v>
      </c>
      <c r="AF1356">
        <f t="shared" si="1800"/>
        <v>473726.60224031442</v>
      </c>
      <c r="AG1356">
        <f t="shared" si="1776"/>
        <v>345306.17581523047</v>
      </c>
    </row>
    <row r="1357" spans="1:33" x14ac:dyDescent="0.35">
      <c r="A1357">
        <v>112.87653299999999</v>
      </c>
      <c r="B1357" t="e">
        <f t="shared" ref="B1357:B1420" si="1809">(#REF!-#REF!)/#REF!</f>
        <v>#REF!</v>
      </c>
      <c r="C1357">
        <f t="shared" si="1781"/>
        <v>1.6378888801906865E-2</v>
      </c>
      <c r="D1357">
        <v>198.720001</v>
      </c>
      <c r="E1357" t="e">
        <f t="shared" si="1782"/>
        <v>#REF!</v>
      </c>
      <c r="F1357">
        <f t="shared" si="1783"/>
        <v>2.4593988521690983E-2</v>
      </c>
      <c r="G1357">
        <v>53.322558000000001</v>
      </c>
      <c r="H1357" t="e">
        <f t="shared" si="1784"/>
        <v>#REF!</v>
      </c>
      <c r="I1357">
        <f t="shared" si="1785"/>
        <v>4.9006310929991581E-2</v>
      </c>
      <c r="J1357">
        <v>114.35099099999999</v>
      </c>
      <c r="K1357" t="e">
        <f t="shared" si="1786"/>
        <v>#REF!</v>
      </c>
      <c r="L1357">
        <f t="shared" si="1787"/>
        <v>9.4044073930768142E-3</v>
      </c>
      <c r="M1357">
        <v>728.96002199999998</v>
      </c>
      <c r="N1357" t="e">
        <f t="shared" si="1788"/>
        <v>#REF!</v>
      </c>
      <c r="O1357">
        <f t="shared" si="1789"/>
        <v>1.6680644351464408E-2</v>
      </c>
      <c r="P1357">
        <v>52.660927000000001</v>
      </c>
      <c r="Q1357" t="e">
        <f t="shared" si="1790"/>
        <v>#REF!</v>
      </c>
      <c r="R1357">
        <f t="shared" si="1791"/>
        <v>1.7600310754901E-2</v>
      </c>
      <c r="S1357">
        <v>214.30999800000001</v>
      </c>
      <c r="T1357" t="e">
        <f t="shared" si="1792"/>
        <v>#REF!</v>
      </c>
      <c r="U1357">
        <f t="shared" si="1793"/>
        <v>3.4364573248085666E-2</v>
      </c>
      <c r="V1357">
        <v>30.497260000000001</v>
      </c>
      <c r="W1357" t="e">
        <f t="shared" si="1794"/>
        <v>#REF!</v>
      </c>
      <c r="X1357">
        <f t="shared" si="1795"/>
        <v>1.666113953350994E-2</v>
      </c>
      <c r="Y1357">
        <v>54.428716000000001</v>
      </c>
      <c r="Z1357" t="e">
        <f t="shared" si="1796"/>
        <v>#REF!</v>
      </c>
      <c r="AA1357">
        <f t="shared" si="1797"/>
        <v>1.2827578737897383E-2</v>
      </c>
      <c r="AB1357">
        <v>79.504163000000005</v>
      </c>
      <c r="AC1357" t="e">
        <f t="shared" si="1798"/>
        <v>#REF!</v>
      </c>
      <c r="AD1357">
        <f t="shared" si="1799"/>
        <v>3.5851510239976583E-2</v>
      </c>
      <c r="AE1357">
        <f>(C1357*'10Stocks'!$D$3)+(F1357*'10Stocks'!$D$4)+('10Stocks_'!I1357*'10Stocks'!$D$5)+('10Stocks_'!L1357*'10Stocks'!$D$6)+('10Stocks_'!O1357*'10Stocks'!$D$7)+('10Stocks_'!R1357*'10Stocks'!$D$8)+('10Stocks_'!U1357*'10Stocks'!$D$9)+('10Stocks_'!X1357*'10Stocks'!$D$10)+('10Stocks_'!AA1357*'10Stocks'!$D$11)+('10Stocks_'!AD1357*'10Stocks'!$D$12)</f>
        <v>1.6857894469912652E-2</v>
      </c>
      <c r="AF1357">
        <f t="shared" si="1800"/>
        <v>481712.63530847192</v>
      </c>
      <c r="AG1357">
        <f t="shared" si="1776"/>
        <v>351127.31088693271</v>
      </c>
    </row>
    <row r="1358" spans="1:33" x14ac:dyDescent="0.35">
      <c r="A1358">
        <v>112.392129</v>
      </c>
      <c r="B1358" t="e">
        <f t="shared" ref="B1358:B1421" si="1810">(#REF!-#REF!)/#REF!</f>
        <v>#REF!</v>
      </c>
      <c r="C1358">
        <f t="shared" si="1781"/>
        <v>-4.2914500217684564E-3</v>
      </c>
      <c r="D1358">
        <v>196.83000200000001</v>
      </c>
      <c r="E1358" t="e">
        <f t="shared" si="1782"/>
        <v>#REF!</v>
      </c>
      <c r="F1358">
        <f t="shared" si="1783"/>
        <v>-9.5108644851505855E-3</v>
      </c>
      <c r="G1358">
        <v>52.861615</v>
      </c>
      <c r="H1358" t="e">
        <f t="shared" si="1784"/>
        <v>#REF!</v>
      </c>
      <c r="I1358">
        <f t="shared" si="1785"/>
        <v>-8.6444277485712585E-3</v>
      </c>
      <c r="J1358">
        <v>114.55814700000001</v>
      </c>
      <c r="K1358" t="e">
        <f t="shared" si="1786"/>
        <v>#REF!</v>
      </c>
      <c r="L1358">
        <f t="shared" si="1787"/>
        <v>1.8115802774285698E-3</v>
      </c>
      <c r="M1358">
        <v>725.29998799999998</v>
      </c>
      <c r="N1358" t="e">
        <f t="shared" si="1788"/>
        <v>#REF!</v>
      </c>
      <c r="O1358">
        <f t="shared" si="1789"/>
        <v>-5.020898114492205E-3</v>
      </c>
      <c r="P1358">
        <v>52.227097999999998</v>
      </c>
      <c r="Q1358" t="e">
        <f t="shared" si="1790"/>
        <v>#REF!</v>
      </c>
      <c r="R1358">
        <f t="shared" si="1791"/>
        <v>-8.2381572963955395E-3</v>
      </c>
      <c r="S1358">
        <v>214</v>
      </c>
      <c r="T1358" t="e">
        <f t="shared" si="1792"/>
        <v>#REF!</v>
      </c>
      <c r="U1358">
        <f t="shared" si="1793"/>
        <v>-1.4464934109140691E-3</v>
      </c>
      <c r="V1358">
        <v>30.697175000000001</v>
      </c>
      <c r="W1358" t="e">
        <f t="shared" si="1794"/>
        <v>#REF!</v>
      </c>
      <c r="X1358">
        <f t="shared" si="1795"/>
        <v>6.5551790554299215E-3</v>
      </c>
      <c r="Y1358">
        <v>54.123432999999999</v>
      </c>
      <c r="Z1358" t="e">
        <f t="shared" si="1796"/>
        <v>#REF!</v>
      </c>
      <c r="AA1358">
        <f t="shared" si="1797"/>
        <v>-5.6088591176760971E-3</v>
      </c>
      <c r="AB1358">
        <v>78.580378999999994</v>
      </c>
      <c r="AC1358" t="e">
        <f t="shared" si="1798"/>
        <v>#REF!</v>
      </c>
      <c r="AD1358">
        <f t="shared" si="1799"/>
        <v>-1.1619316085372937E-2</v>
      </c>
      <c r="AE1358">
        <f>(C1358*'10Stocks'!$D$3)+(F1358*'10Stocks'!$D$4)+('10Stocks_'!I1358*'10Stocks'!$D$5)+('10Stocks_'!L1358*'10Stocks'!$D$6)+('10Stocks_'!O1358*'10Stocks'!$D$7)+('10Stocks_'!R1358*'10Stocks'!$D$8)+('10Stocks_'!U1358*'10Stocks'!$D$9)+('10Stocks_'!X1358*'10Stocks'!$D$10)+('10Stocks_'!AA1358*'10Stocks'!$D$11)+('10Stocks_'!AD1358*'10Stocks'!$D$12)</f>
        <v>-1.9665338720654588E-3</v>
      </c>
      <c r="AF1358">
        <f t="shared" si="1800"/>
        <v>480765.33109453588</v>
      </c>
      <c r="AG1358">
        <f t="shared" si="1776"/>
        <v>350436.80713666632</v>
      </c>
    </row>
    <row r="1359" spans="1:33" x14ac:dyDescent="0.35">
      <c r="A1359">
        <v>115.95103</v>
      </c>
      <c r="B1359" t="e">
        <f t="shared" ref="B1359:B1422" si="1811">(#REF!-#REF!)/#REF!</f>
        <v>#REF!</v>
      </c>
      <c r="C1359">
        <f t="shared" si="1781"/>
        <v>3.1665037682487587E-2</v>
      </c>
      <c r="D1359">
        <v>204.729996</v>
      </c>
      <c r="E1359" t="e">
        <f t="shared" si="1782"/>
        <v>#REF!</v>
      </c>
      <c r="F1359">
        <f t="shared" si="1783"/>
        <v>4.0136127214996382E-2</v>
      </c>
      <c r="G1359">
        <v>53.430439</v>
      </c>
      <c r="H1359" t="e">
        <f t="shared" si="1784"/>
        <v>#REF!</v>
      </c>
      <c r="I1359">
        <f t="shared" si="1785"/>
        <v>1.0760624699037276E-2</v>
      </c>
      <c r="J1359">
        <v>116.540944</v>
      </c>
      <c r="K1359" t="e">
        <f t="shared" si="1786"/>
        <v>#REF!</v>
      </c>
      <c r="L1359">
        <f t="shared" si="1787"/>
        <v>1.7308214665867377E-2</v>
      </c>
      <c r="M1359">
        <v>740</v>
      </c>
      <c r="N1359" t="e">
        <f t="shared" si="1788"/>
        <v>#REF!</v>
      </c>
      <c r="O1359">
        <f t="shared" si="1789"/>
        <v>2.0267492407569178E-2</v>
      </c>
      <c r="P1359">
        <v>53.094754000000002</v>
      </c>
      <c r="Q1359" t="e">
        <f t="shared" si="1790"/>
        <v>#REF!</v>
      </c>
      <c r="R1359">
        <f t="shared" si="1791"/>
        <v>1.6613138260142345E-2</v>
      </c>
      <c r="S1359">
        <v>221.070007</v>
      </c>
      <c r="T1359" t="e">
        <f t="shared" si="1792"/>
        <v>#REF!</v>
      </c>
      <c r="U1359">
        <f t="shared" si="1793"/>
        <v>3.3037415887850488E-2</v>
      </c>
      <c r="V1359">
        <v>30.647196999999998</v>
      </c>
      <c r="W1359" t="e">
        <f t="shared" si="1794"/>
        <v>#REF!</v>
      </c>
      <c r="X1359">
        <f t="shared" si="1795"/>
        <v>-1.6280976995441099E-3</v>
      </c>
      <c r="Y1359">
        <v>54.822625000000002</v>
      </c>
      <c r="Z1359" t="e">
        <f t="shared" si="1796"/>
        <v>#REF!</v>
      </c>
      <c r="AA1359">
        <f t="shared" si="1797"/>
        <v>1.2918471006818869E-2</v>
      </c>
      <c r="AB1359">
        <v>79.346919999999997</v>
      </c>
      <c r="AC1359" t="e">
        <f t="shared" si="1798"/>
        <v>#REF!</v>
      </c>
      <c r="AD1359">
        <f t="shared" si="1799"/>
        <v>9.7548651426077205E-3</v>
      </c>
      <c r="AE1359">
        <f>(C1359*'10Stocks'!$D$3)+(F1359*'10Stocks'!$D$4)+('10Stocks_'!I1359*'10Stocks'!$D$5)+('10Stocks_'!L1359*'10Stocks'!$D$6)+('10Stocks_'!O1359*'10Stocks'!$D$7)+('10Stocks_'!R1359*'10Stocks'!$D$8)+('10Stocks_'!U1359*'10Stocks'!$D$9)+('10Stocks_'!X1359*'10Stocks'!$D$10)+('10Stocks_'!AA1359*'10Stocks'!$D$11)+('10Stocks_'!AD1359*'10Stocks'!$D$12)</f>
        <v>2.2841320347031312E-2</v>
      </c>
      <c r="AF1359">
        <f t="shared" si="1800"/>
        <v>491746.64603381278</v>
      </c>
      <c r="AG1359">
        <f t="shared" si="1776"/>
        <v>358441.24650986574</v>
      </c>
    </row>
    <row r="1360" spans="1:33" x14ac:dyDescent="0.35">
      <c r="A1360">
        <v>117.424018</v>
      </c>
      <c r="B1360" t="e">
        <f t="shared" ref="B1360:B1423" si="1812">(#REF!-#REF!)/#REF!</f>
        <v>#REF!</v>
      </c>
      <c r="C1360">
        <f t="shared" si="1781"/>
        <v>1.2703535276918202E-2</v>
      </c>
      <c r="D1360">
        <v>207.800003</v>
      </c>
      <c r="E1360" t="e">
        <f t="shared" si="1782"/>
        <v>#REF!</v>
      </c>
      <c r="F1360">
        <f t="shared" si="1783"/>
        <v>1.4995394226452307E-2</v>
      </c>
      <c r="G1360">
        <v>52.528165000000001</v>
      </c>
      <c r="H1360" t="e">
        <f t="shared" si="1784"/>
        <v>#REF!</v>
      </c>
      <c r="I1360">
        <f t="shared" si="1785"/>
        <v>-1.6886891009823043E-2</v>
      </c>
      <c r="J1360">
        <v>117.103228</v>
      </c>
      <c r="K1360" t="e">
        <f t="shared" si="1786"/>
        <v>#REF!</v>
      </c>
      <c r="L1360">
        <f t="shared" si="1787"/>
        <v>4.8247764322211541E-3</v>
      </c>
      <c r="M1360">
        <v>738.40997300000004</v>
      </c>
      <c r="N1360" t="e">
        <f t="shared" si="1788"/>
        <v>#REF!</v>
      </c>
      <c r="O1360">
        <f t="shared" si="1789"/>
        <v>-2.1486851351350859E-3</v>
      </c>
      <c r="P1360">
        <v>53.183492000000001</v>
      </c>
      <c r="Q1360" t="e">
        <f t="shared" si="1790"/>
        <v>#REF!</v>
      </c>
      <c r="R1360">
        <f t="shared" si="1791"/>
        <v>1.6713138928941889E-3</v>
      </c>
      <c r="S1360">
        <v>221.800003</v>
      </c>
      <c r="T1360" t="e">
        <f t="shared" si="1792"/>
        <v>#REF!</v>
      </c>
      <c r="U1360">
        <f t="shared" si="1793"/>
        <v>3.3021033016025548E-3</v>
      </c>
      <c r="V1360">
        <v>30.707170999999999</v>
      </c>
      <c r="W1360" t="e">
        <f t="shared" si="1794"/>
        <v>#REF!</v>
      </c>
      <c r="X1360">
        <f t="shared" si="1795"/>
        <v>1.956916320928156E-3</v>
      </c>
      <c r="Y1360">
        <v>55.118062000000002</v>
      </c>
      <c r="Z1360" t="e">
        <f t="shared" si="1796"/>
        <v>#REF!</v>
      </c>
      <c r="AA1360">
        <f t="shared" si="1797"/>
        <v>5.3889612181102185E-3</v>
      </c>
      <c r="AB1360">
        <v>78.914517000000004</v>
      </c>
      <c r="AC1360" t="e">
        <f t="shared" si="1798"/>
        <v>#REF!</v>
      </c>
      <c r="AD1360">
        <f t="shared" si="1799"/>
        <v>-5.4495246948462984E-3</v>
      </c>
      <c r="AE1360">
        <f>(C1360*'10Stocks'!$D$3)+(F1360*'10Stocks'!$D$4)+('10Stocks_'!I1360*'10Stocks'!$D$5)+('10Stocks_'!L1360*'10Stocks'!$D$6)+('10Stocks_'!O1360*'10Stocks'!$D$7)+('10Stocks_'!R1360*'10Stocks'!$D$8)+('10Stocks_'!U1360*'10Stocks'!$D$9)+('10Stocks_'!X1360*'10Stocks'!$D$10)+('10Stocks_'!AA1360*'10Stocks'!$D$11)+('10Stocks_'!AD1360*'10Stocks'!$D$12)</f>
        <v>4.384395582930278E-3</v>
      </c>
      <c r="AF1360">
        <f t="shared" si="1800"/>
        <v>493902.6578566042</v>
      </c>
      <c r="AG1360">
        <f t="shared" si="1776"/>
        <v>360012.79472780362</v>
      </c>
    </row>
    <row r="1361" spans="1:33" x14ac:dyDescent="0.35">
      <c r="A1361">
        <v>117.938086</v>
      </c>
      <c r="B1361" t="e">
        <f t="shared" ref="B1361:B1424" si="1813">(#REF!-#REF!)/#REF!</f>
        <v>#REF!</v>
      </c>
      <c r="C1361">
        <f t="shared" si="1781"/>
        <v>4.3778777864677959E-3</v>
      </c>
      <c r="D1361">
        <v>206.69000199999999</v>
      </c>
      <c r="E1361" t="e">
        <f t="shared" si="1782"/>
        <v>#REF!</v>
      </c>
      <c r="F1361">
        <f t="shared" si="1783"/>
        <v>-5.3416794224012167E-3</v>
      </c>
      <c r="G1361">
        <v>51.910300999999997</v>
      </c>
      <c r="H1361" t="e">
        <f t="shared" si="1784"/>
        <v>#REF!</v>
      </c>
      <c r="I1361">
        <f t="shared" si="1785"/>
        <v>-1.1762527779144853E-2</v>
      </c>
      <c r="J1361">
        <v>118.444821</v>
      </c>
      <c r="K1361" t="e">
        <f t="shared" si="1786"/>
        <v>#REF!</v>
      </c>
      <c r="L1361">
        <f t="shared" si="1787"/>
        <v>1.1456498876358925E-2</v>
      </c>
      <c r="M1361">
        <v>756.59997599999997</v>
      </c>
      <c r="N1361" t="e">
        <f t="shared" si="1788"/>
        <v>#REF!</v>
      </c>
      <c r="O1361">
        <f t="shared" si="1789"/>
        <v>2.4634015878872661E-2</v>
      </c>
      <c r="P1361">
        <v>53.429985000000002</v>
      </c>
      <c r="Q1361" t="e">
        <f t="shared" si="1790"/>
        <v>#REF!</v>
      </c>
      <c r="R1361">
        <f t="shared" si="1791"/>
        <v>4.6347652388075786E-3</v>
      </c>
      <c r="S1361">
        <v>220.009995</v>
      </c>
      <c r="T1361" t="e">
        <f t="shared" si="1792"/>
        <v>#REF!</v>
      </c>
      <c r="U1361">
        <f t="shared" si="1793"/>
        <v>-8.0703695932772389E-3</v>
      </c>
      <c r="V1361">
        <v>30.467271</v>
      </c>
      <c r="W1361" t="e">
        <f t="shared" si="1794"/>
        <v>#REF!</v>
      </c>
      <c r="X1361">
        <f t="shared" si="1795"/>
        <v>-7.8125073781625358E-3</v>
      </c>
      <c r="Y1361">
        <v>54.970343999999997</v>
      </c>
      <c r="Z1361" t="e">
        <f t="shared" si="1796"/>
        <v>#REF!</v>
      </c>
      <c r="AA1361">
        <f t="shared" si="1797"/>
        <v>-2.6800289168368197E-3</v>
      </c>
      <c r="AB1361">
        <v>78.413314</v>
      </c>
      <c r="AC1361" t="e">
        <f t="shared" si="1798"/>
        <v>#REF!</v>
      </c>
      <c r="AD1361">
        <f t="shared" si="1799"/>
        <v>-6.3512141878788132E-3</v>
      </c>
      <c r="AE1361">
        <f>(C1361*'10Stocks'!$D$3)+(F1361*'10Stocks'!$D$4)+('10Stocks_'!I1361*'10Stocks'!$D$5)+('10Stocks_'!L1361*'10Stocks'!$D$6)+('10Stocks_'!O1361*'10Stocks'!$D$7)+('10Stocks_'!R1361*'10Stocks'!$D$8)+('10Stocks_'!U1361*'10Stocks'!$D$9)+('10Stocks_'!X1361*'10Stocks'!$D$10)+('10Stocks_'!AA1361*'10Stocks'!$D$11)+('10Stocks_'!AD1361*'10Stocks'!$D$12)</f>
        <v>8.6045834041662793E-3</v>
      </c>
      <c r="AF1361">
        <f t="shared" si="1800"/>
        <v>498152.48446967074</v>
      </c>
      <c r="AG1361">
        <f t="shared" si="1776"/>
        <v>363110.55484660598</v>
      </c>
    </row>
    <row r="1362" spans="1:33" x14ac:dyDescent="0.35">
      <c r="A1362">
        <v>116.405778</v>
      </c>
      <c r="B1362" t="e">
        <f t="shared" ref="B1362:B1425" si="1814">(#REF!-#REF!)/#REF!</f>
        <v>#REF!</v>
      </c>
      <c r="C1362">
        <f t="shared" si="1781"/>
        <v>-1.2992478104146955E-2</v>
      </c>
      <c r="D1362">
        <v>207.46000699999999</v>
      </c>
      <c r="E1362" t="e">
        <f t="shared" si="1782"/>
        <v>#REF!</v>
      </c>
      <c r="F1362">
        <f t="shared" si="1783"/>
        <v>3.7254099983026639E-3</v>
      </c>
      <c r="G1362">
        <v>52.253557000000001</v>
      </c>
      <c r="H1362" t="e">
        <f t="shared" si="1784"/>
        <v>#REF!</v>
      </c>
      <c r="I1362">
        <f t="shared" si="1785"/>
        <v>6.6124833296575146E-3</v>
      </c>
      <c r="J1362">
        <v>117.803617</v>
      </c>
      <c r="K1362" t="e">
        <f t="shared" si="1786"/>
        <v>#REF!</v>
      </c>
      <c r="L1362">
        <f t="shared" si="1787"/>
        <v>-5.4135250033431337E-3</v>
      </c>
      <c r="M1362">
        <v>755.97997999999995</v>
      </c>
      <c r="N1362" t="e">
        <f t="shared" si="1788"/>
        <v>#REF!</v>
      </c>
      <c r="O1362">
        <f t="shared" si="1789"/>
        <v>-8.1945019781498737E-4</v>
      </c>
      <c r="P1362">
        <v>53.429985000000002</v>
      </c>
      <c r="Q1362" t="e">
        <f t="shared" si="1790"/>
        <v>#REF!</v>
      </c>
      <c r="R1362">
        <f t="shared" si="1791"/>
        <v>0</v>
      </c>
      <c r="S1362">
        <v>217.75</v>
      </c>
      <c r="T1362" t="e">
        <f t="shared" si="1792"/>
        <v>#REF!</v>
      </c>
      <c r="U1362">
        <f t="shared" si="1793"/>
        <v>-1.027223785901183E-2</v>
      </c>
      <c r="V1362">
        <v>30.307338000000001</v>
      </c>
      <c r="W1362" t="e">
        <f t="shared" si="1794"/>
        <v>#REF!</v>
      </c>
      <c r="X1362">
        <f t="shared" si="1795"/>
        <v>-5.2493378878600179E-3</v>
      </c>
      <c r="Y1362">
        <v>54.753691000000003</v>
      </c>
      <c r="Z1362" t="e">
        <f t="shared" si="1796"/>
        <v>#REF!</v>
      </c>
      <c r="AA1362">
        <f t="shared" si="1797"/>
        <v>-3.9412705876462001E-3</v>
      </c>
      <c r="AB1362">
        <v>78.894857999999999</v>
      </c>
      <c r="AC1362" t="e">
        <f t="shared" si="1798"/>
        <v>#REF!</v>
      </c>
      <c r="AD1362">
        <f t="shared" si="1799"/>
        <v>6.1410999667734934E-3</v>
      </c>
      <c r="AE1362">
        <f>(C1362*'10Stocks'!$D$3)+(F1362*'10Stocks'!$D$4)+('10Stocks_'!I1362*'10Stocks'!$D$5)+('10Stocks_'!L1362*'10Stocks'!$D$6)+('10Stocks_'!O1362*'10Stocks'!$D$7)+('10Stocks_'!R1362*'10Stocks'!$D$8)+('10Stocks_'!U1362*'10Stocks'!$D$9)+('10Stocks_'!X1362*'10Stocks'!$D$10)+('10Stocks_'!AA1362*'10Stocks'!$D$11)+('10Stocks_'!AD1362*'10Stocks'!$D$12)</f>
        <v>-6.1817393704693881E-3</v>
      </c>
      <c r="AF1362">
        <f t="shared" si="1800"/>
        <v>495073.03564392746</v>
      </c>
      <c r="AG1362">
        <f t="shared" si="1776"/>
        <v>360865.90003387776</v>
      </c>
    </row>
    <row r="1363" spans="1:33" x14ac:dyDescent="0.35">
      <c r="A1363">
        <v>117.522875</v>
      </c>
      <c r="B1363" t="e">
        <f t="shared" ref="B1363:B1426" si="1815">(#REF!-#REF!)/#REF!</f>
        <v>#REF!</v>
      </c>
      <c r="C1363">
        <f t="shared" si="1781"/>
        <v>9.5965768984422849E-3</v>
      </c>
      <c r="D1363">
        <v>205.33000200000001</v>
      </c>
      <c r="E1363" t="e">
        <f t="shared" si="1782"/>
        <v>#REF!</v>
      </c>
      <c r="F1363">
        <f t="shared" si="1783"/>
        <v>-1.0267063183893477E-2</v>
      </c>
      <c r="G1363">
        <v>54.254257000000003</v>
      </c>
      <c r="H1363" t="e">
        <f t="shared" si="1784"/>
        <v>#REF!</v>
      </c>
      <c r="I1363">
        <f t="shared" si="1785"/>
        <v>3.8288302555173459E-2</v>
      </c>
      <c r="J1363">
        <v>116.35351300000001</v>
      </c>
      <c r="K1363" t="e">
        <f t="shared" si="1786"/>
        <v>#REF!</v>
      </c>
      <c r="L1363">
        <f t="shared" si="1787"/>
        <v>-1.2309503196323726E-2</v>
      </c>
      <c r="M1363">
        <v>748.28002900000001</v>
      </c>
      <c r="N1363" t="e">
        <f t="shared" si="1788"/>
        <v>#REF!</v>
      </c>
      <c r="O1363">
        <f t="shared" si="1789"/>
        <v>-1.0185390094589465E-2</v>
      </c>
      <c r="P1363">
        <v>53.489145000000001</v>
      </c>
      <c r="Q1363" t="e">
        <f t="shared" si="1790"/>
        <v>#REF!</v>
      </c>
      <c r="R1363">
        <f t="shared" si="1791"/>
        <v>1.1072434326904368E-3</v>
      </c>
      <c r="S1363">
        <v>218.25</v>
      </c>
      <c r="T1363" t="e">
        <f t="shared" si="1792"/>
        <v>#REF!</v>
      </c>
      <c r="U1363">
        <f t="shared" si="1793"/>
        <v>2.2962112514351321E-3</v>
      </c>
      <c r="V1363">
        <v>30.087430999999999</v>
      </c>
      <c r="W1363" t="e">
        <f t="shared" si="1794"/>
        <v>#REF!</v>
      </c>
      <c r="X1363">
        <f t="shared" si="1795"/>
        <v>-7.2558995448561902E-3</v>
      </c>
      <c r="Y1363">
        <v>54.438561999999997</v>
      </c>
      <c r="Z1363" t="e">
        <f t="shared" si="1796"/>
        <v>#REF!</v>
      </c>
      <c r="AA1363">
        <f t="shared" si="1797"/>
        <v>-5.7553928190887801E-3</v>
      </c>
      <c r="AB1363">
        <v>80.467250000000007</v>
      </c>
      <c r="AC1363" t="e">
        <f t="shared" si="1798"/>
        <v>#REF!</v>
      </c>
      <c r="AD1363">
        <f t="shared" si="1799"/>
        <v>1.9930221561461049E-2</v>
      </c>
      <c r="AE1363">
        <f>(C1363*'10Stocks'!$D$3)+(F1363*'10Stocks'!$D$4)+('10Stocks_'!I1363*'10Stocks'!$D$5)+('10Stocks_'!L1363*'10Stocks'!$D$6)+('10Stocks_'!O1363*'10Stocks'!$D$7)+('10Stocks_'!R1363*'10Stocks'!$D$8)+('10Stocks_'!U1363*'10Stocks'!$D$9)+('10Stocks_'!X1363*'10Stocks'!$D$10)+('10Stocks_'!AA1363*'10Stocks'!$D$11)+('10Stocks_'!AD1363*'10Stocks'!$D$12)</f>
        <v>-4.4215401112328743E-3</v>
      </c>
      <c r="AF1363">
        <f t="shared" si="1800"/>
        <v>492884.05035883799</v>
      </c>
      <c r="AG1363">
        <f t="shared" si="1776"/>
        <v>359270.31698210182</v>
      </c>
    </row>
    <row r="1364" spans="1:33" x14ac:dyDescent="0.35">
      <c r="A1364">
        <v>116.68258</v>
      </c>
      <c r="B1364" t="e">
        <f t="shared" ref="B1364:B1427" si="1816">(#REF!-#REF!)/#REF!</f>
        <v>#REF!</v>
      </c>
      <c r="C1364">
        <f t="shared" si="1781"/>
        <v>-7.150054829751209E-3</v>
      </c>
      <c r="D1364">
        <v>201.800003</v>
      </c>
      <c r="E1364" t="e">
        <f t="shared" si="1782"/>
        <v>#REF!</v>
      </c>
      <c r="F1364">
        <f t="shared" si="1783"/>
        <v>-1.7191832492165483E-2</v>
      </c>
      <c r="G1364">
        <v>53.332366999999998</v>
      </c>
      <c r="H1364" t="e">
        <f t="shared" si="1784"/>
        <v>#REF!</v>
      </c>
      <c r="I1364">
        <f t="shared" si="1785"/>
        <v>-1.6992030689868348E-2</v>
      </c>
      <c r="J1364">
        <v>117.06376899999999</v>
      </c>
      <c r="K1364" t="e">
        <f t="shared" si="1786"/>
        <v>#REF!</v>
      </c>
      <c r="L1364">
        <f t="shared" si="1787"/>
        <v>6.1042935592326023E-3</v>
      </c>
      <c r="M1364">
        <v>748.15002400000003</v>
      </c>
      <c r="N1364" t="e">
        <f t="shared" si="1788"/>
        <v>#REF!</v>
      </c>
      <c r="O1364">
        <f t="shared" si="1789"/>
        <v>-1.7373843342274048E-4</v>
      </c>
      <c r="P1364">
        <v>52.936998000000003</v>
      </c>
      <c r="Q1364" t="e">
        <f t="shared" si="1790"/>
        <v>#REF!</v>
      </c>
      <c r="R1364">
        <f t="shared" si="1791"/>
        <v>-1.0322599099312541E-2</v>
      </c>
      <c r="S1364">
        <v>229.63999899999999</v>
      </c>
      <c r="T1364" t="e">
        <f t="shared" si="1792"/>
        <v>#REF!</v>
      </c>
      <c r="U1364">
        <f t="shared" si="1793"/>
        <v>5.2187853379152299E-2</v>
      </c>
      <c r="V1364">
        <v>29.987472</v>
      </c>
      <c r="W1364" t="e">
        <f t="shared" si="1794"/>
        <v>#REF!</v>
      </c>
      <c r="X1364">
        <f t="shared" si="1795"/>
        <v>-3.322284312010499E-3</v>
      </c>
      <c r="Y1364">
        <v>54.379477999999999</v>
      </c>
      <c r="Z1364" t="e">
        <f t="shared" si="1796"/>
        <v>#REF!</v>
      </c>
      <c r="AA1364">
        <f t="shared" si="1797"/>
        <v>-1.0853335912877086E-3</v>
      </c>
      <c r="AB1364">
        <v>79.848123000000001</v>
      </c>
      <c r="AC1364" t="e">
        <f t="shared" si="1798"/>
        <v>#REF!</v>
      </c>
      <c r="AD1364">
        <f t="shared" si="1799"/>
        <v>-7.6941488618040991E-3</v>
      </c>
      <c r="AE1364">
        <f>(C1364*'10Stocks'!$D$3)+(F1364*'10Stocks'!$D$4)+('10Stocks_'!I1364*'10Stocks'!$D$5)+('10Stocks_'!L1364*'10Stocks'!$D$6)+('10Stocks_'!O1364*'10Stocks'!$D$7)+('10Stocks_'!R1364*'10Stocks'!$D$8)+('10Stocks_'!U1364*'10Stocks'!$D$9)+('10Stocks_'!X1364*'10Stocks'!$D$10)+('10Stocks_'!AA1364*'10Stocks'!$D$11)+('10Stocks_'!AD1364*'10Stocks'!$D$12)</f>
        <v>8.8288622848632942E-3</v>
      </c>
      <c r="AF1364">
        <f t="shared" si="1800"/>
        <v>497235.65576186182</v>
      </c>
      <c r="AG1364">
        <f t="shared" si="1776"/>
        <v>362442.265133776</v>
      </c>
    </row>
    <row r="1365" spans="1:33" x14ac:dyDescent="0.35">
      <c r="A1365">
        <v>116.465091</v>
      </c>
      <c r="B1365" t="e">
        <f t="shared" ref="B1365:B1428" si="1817">(#REF!-#REF!)/#REF!</f>
        <v>#REF!</v>
      </c>
      <c r="C1365">
        <f t="shared" si="1781"/>
        <v>-1.8639371875390524E-3</v>
      </c>
      <c r="D1365">
        <v>205.58000200000001</v>
      </c>
      <c r="E1365" t="e">
        <f t="shared" si="1782"/>
        <v>#REF!</v>
      </c>
      <c r="F1365">
        <f t="shared" si="1783"/>
        <v>1.8731412010930464E-2</v>
      </c>
      <c r="G1365">
        <v>52.449703999999997</v>
      </c>
      <c r="H1365" t="e">
        <f t="shared" si="1784"/>
        <v>#REF!</v>
      </c>
      <c r="I1365">
        <f t="shared" si="1785"/>
        <v>-1.6550231119500113E-2</v>
      </c>
      <c r="J1365">
        <v>113.57168299999999</v>
      </c>
      <c r="K1365" t="e">
        <f t="shared" si="1786"/>
        <v>#REF!</v>
      </c>
      <c r="L1365">
        <f t="shared" si="1787"/>
        <v>-2.9830630175592593E-2</v>
      </c>
      <c r="M1365">
        <v>750.26000999999997</v>
      </c>
      <c r="N1365" t="e">
        <f t="shared" si="1788"/>
        <v>#REF!</v>
      </c>
      <c r="O1365">
        <f t="shared" si="1789"/>
        <v>2.8202712454901092E-3</v>
      </c>
      <c r="P1365">
        <v>53.173634</v>
      </c>
      <c r="Q1365" t="e">
        <f t="shared" si="1790"/>
        <v>#REF!</v>
      </c>
      <c r="R1365">
        <f t="shared" si="1791"/>
        <v>4.4701439246705521E-3</v>
      </c>
      <c r="S1365">
        <v>231.61000100000001</v>
      </c>
      <c r="T1365" t="e">
        <f t="shared" si="1792"/>
        <v>#REF!</v>
      </c>
      <c r="U1365">
        <f t="shared" si="1793"/>
        <v>8.5786535820356908E-3</v>
      </c>
      <c r="V1365">
        <v>31.017043000000001</v>
      </c>
      <c r="W1365" t="e">
        <f t="shared" si="1794"/>
        <v>#REF!</v>
      </c>
      <c r="X1365">
        <f t="shared" si="1795"/>
        <v>3.4333370949041674E-2</v>
      </c>
      <c r="Y1365">
        <v>54.546888000000003</v>
      </c>
      <c r="Z1365" t="e">
        <f t="shared" si="1796"/>
        <v>#REF!</v>
      </c>
      <c r="AA1365">
        <f t="shared" si="1797"/>
        <v>3.078551066635907E-3</v>
      </c>
      <c r="AB1365">
        <v>79.828470999999993</v>
      </c>
      <c r="AC1365" t="e">
        <f t="shared" si="1798"/>
        <v>#REF!</v>
      </c>
      <c r="AD1365">
        <f t="shared" si="1799"/>
        <v>-2.4611724435911629E-4</v>
      </c>
      <c r="AE1365">
        <f>(C1365*'10Stocks'!$D$3)+(F1365*'10Stocks'!$D$4)+('10Stocks_'!I1365*'10Stocks'!$D$5)+('10Stocks_'!L1365*'10Stocks'!$D$6)+('10Stocks_'!O1365*'10Stocks'!$D$7)+('10Stocks_'!R1365*'10Stocks'!$D$8)+('10Stocks_'!U1365*'10Stocks'!$D$9)+('10Stocks_'!X1365*'10Stocks'!$D$10)+('10Stocks_'!AA1365*'10Stocks'!$D$11)+('10Stocks_'!AD1365*'10Stocks'!$D$12)</f>
        <v>-9.5183528348966075E-3</v>
      </c>
      <c r="AF1365">
        <f t="shared" si="1800"/>
        <v>492502.79134822922</v>
      </c>
      <c r="AG1365">
        <f t="shared" si="1776"/>
        <v>358992.41177195357</v>
      </c>
    </row>
    <row r="1366" spans="1:33" x14ac:dyDescent="0.35">
      <c r="A1366">
        <v>116.949502</v>
      </c>
      <c r="B1366" t="e">
        <f t="shared" ref="B1366:B1429" si="1818">(#REF!-#REF!)/#REF!</f>
        <v>#REF!</v>
      </c>
      <c r="C1366">
        <f t="shared" si="1781"/>
        <v>4.1592806551792793E-3</v>
      </c>
      <c r="D1366">
        <v>217.970001</v>
      </c>
      <c r="E1366" t="e">
        <f t="shared" si="1782"/>
        <v>#REF!</v>
      </c>
      <c r="F1366">
        <f t="shared" si="1783"/>
        <v>6.026850315917396E-2</v>
      </c>
      <c r="G1366">
        <v>53.008723000000003</v>
      </c>
      <c r="H1366" t="e">
        <f t="shared" si="1784"/>
        <v>#REF!</v>
      </c>
      <c r="I1366">
        <f t="shared" si="1785"/>
        <v>1.0658191703045768E-2</v>
      </c>
      <c r="J1366">
        <v>111.934155</v>
      </c>
      <c r="K1366" t="e">
        <f t="shared" si="1786"/>
        <v>#REF!</v>
      </c>
      <c r="L1366">
        <f t="shared" si="1787"/>
        <v>-1.4418453233628573E-2</v>
      </c>
      <c r="M1366">
        <v>742.59997599999997</v>
      </c>
      <c r="N1366" t="e">
        <f t="shared" si="1788"/>
        <v>#REF!</v>
      </c>
      <c r="O1366">
        <f t="shared" si="1789"/>
        <v>-1.0209839119640665E-2</v>
      </c>
      <c r="P1366">
        <v>53.587741000000001</v>
      </c>
      <c r="Q1366" t="e">
        <f t="shared" si="1790"/>
        <v>#REF!</v>
      </c>
      <c r="R1366">
        <f t="shared" si="1791"/>
        <v>7.7878258236027528E-3</v>
      </c>
      <c r="S1366">
        <v>230.259995</v>
      </c>
      <c r="T1366" t="e">
        <f t="shared" si="1792"/>
        <v>#REF!</v>
      </c>
      <c r="U1366">
        <f t="shared" si="1793"/>
        <v>-5.8287897507500446E-3</v>
      </c>
      <c r="V1366">
        <v>31.556816000000001</v>
      </c>
      <c r="W1366" t="e">
        <f t="shared" si="1794"/>
        <v>#REF!</v>
      </c>
      <c r="X1366">
        <f t="shared" si="1795"/>
        <v>1.740246483199576E-2</v>
      </c>
      <c r="Y1366">
        <v>54.261302000000001</v>
      </c>
      <c r="Z1366" t="e">
        <f t="shared" si="1796"/>
        <v>#REF!</v>
      </c>
      <c r="AA1366">
        <f t="shared" si="1797"/>
        <v>-5.2356057416144824E-3</v>
      </c>
      <c r="AB1366">
        <v>80.251052000000001</v>
      </c>
      <c r="AC1366" t="e">
        <f t="shared" si="1798"/>
        <v>#REF!</v>
      </c>
      <c r="AD1366">
        <f t="shared" si="1799"/>
        <v>5.2936126009479516E-3</v>
      </c>
      <c r="AE1366">
        <f>(C1366*'10Stocks'!$D$3)+(F1366*'10Stocks'!$D$4)+('10Stocks_'!I1366*'10Stocks'!$D$5)+('10Stocks_'!L1366*'10Stocks'!$D$6)+('10Stocks_'!O1366*'10Stocks'!$D$7)+('10Stocks_'!R1366*'10Stocks'!$D$8)+('10Stocks_'!U1366*'10Stocks'!$D$9)+('10Stocks_'!X1366*'10Stocks'!$D$10)+('10Stocks_'!AA1366*'10Stocks'!$D$11)+('10Stocks_'!AD1366*'10Stocks'!$D$12)</f>
        <v>-6.8701306395681601E-3</v>
      </c>
      <c r="AF1366">
        <f t="shared" si="1800"/>
        <v>489119.2328313149</v>
      </c>
      <c r="AG1366">
        <f t="shared" si="1776"/>
        <v>356526.08700446662</v>
      </c>
    </row>
    <row r="1367" spans="1:33" x14ac:dyDescent="0.35">
      <c r="A1367">
        <v>116.000455</v>
      </c>
      <c r="B1367" t="e">
        <f t="shared" ref="B1367:B1430" si="1819">(#REF!-#REF!)/#REF!</f>
        <v>#REF!</v>
      </c>
      <c r="C1367">
        <f t="shared" si="1781"/>
        <v>-8.1150153166106957E-3</v>
      </c>
      <c r="D1367">
        <v>214.11000100000001</v>
      </c>
      <c r="E1367" t="e">
        <f t="shared" si="1782"/>
        <v>#REF!</v>
      </c>
      <c r="F1367">
        <f t="shared" si="1783"/>
        <v>-1.7708858936051411E-2</v>
      </c>
      <c r="G1367">
        <v>53.557935999999998</v>
      </c>
      <c r="H1367" t="e">
        <f t="shared" si="1784"/>
        <v>#REF!</v>
      </c>
      <c r="I1367">
        <f t="shared" si="1785"/>
        <v>1.0360804201980014E-2</v>
      </c>
      <c r="J1367">
        <v>113.828166</v>
      </c>
      <c r="K1367" t="e">
        <f t="shared" si="1786"/>
        <v>#REF!</v>
      </c>
      <c r="L1367">
        <f t="shared" si="1787"/>
        <v>1.6920760245163702E-2</v>
      </c>
      <c r="M1367">
        <v>767.03997800000002</v>
      </c>
      <c r="N1367" t="e">
        <f t="shared" si="1788"/>
        <v>#REF!</v>
      </c>
      <c r="O1367">
        <f t="shared" si="1789"/>
        <v>3.2911396161962779E-2</v>
      </c>
      <c r="P1367">
        <v>54.445542000000003</v>
      </c>
      <c r="Q1367" t="e">
        <f t="shared" si="1790"/>
        <v>#REF!</v>
      </c>
      <c r="R1367">
        <f t="shared" si="1791"/>
        <v>1.6007411097997245E-2</v>
      </c>
      <c r="S1367">
        <v>237.19000199999999</v>
      </c>
      <c r="T1367" t="e">
        <f t="shared" si="1792"/>
        <v>#REF!</v>
      </c>
      <c r="U1367">
        <f t="shared" si="1793"/>
        <v>3.0096443804752054E-2</v>
      </c>
      <c r="V1367">
        <v>30.877099999999999</v>
      </c>
      <c r="W1367" t="e">
        <f t="shared" si="1794"/>
        <v>#REF!</v>
      </c>
      <c r="X1367">
        <f t="shared" si="1795"/>
        <v>-2.1539435410720859E-2</v>
      </c>
      <c r="Y1367">
        <v>54.862017000000002</v>
      </c>
      <c r="Z1367" t="e">
        <f t="shared" si="1796"/>
        <v>#REF!</v>
      </c>
      <c r="AA1367">
        <f t="shared" si="1797"/>
        <v>1.1070781161867457E-2</v>
      </c>
      <c r="AB1367">
        <v>80.477080000000001</v>
      </c>
      <c r="AC1367" t="e">
        <f t="shared" si="1798"/>
        <v>#REF!</v>
      </c>
      <c r="AD1367">
        <f t="shared" si="1799"/>
        <v>2.8165113648603566E-3</v>
      </c>
      <c r="AE1367">
        <f>(C1367*'10Stocks'!$D$3)+(F1367*'10Stocks'!$D$4)+('10Stocks_'!I1367*'10Stocks'!$D$5)+('10Stocks_'!L1367*'10Stocks'!$D$6)+('10Stocks_'!O1367*'10Stocks'!$D$7)+('10Stocks_'!R1367*'10Stocks'!$D$8)+('10Stocks_'!U1367*'10Stocks'!$D$9)+('10Stocks_'!X1367*'10Stocks'!$D$10)+('10Stocks_'!AA1367*'10Stocks'!$D$11)+('10Stocks_'!AD1367*'10Stocks'!$D$12)</f>
        <v>1.7553689017280633E-2</v>
      </c>
      <c r="AF1367">
        <f t="shared" si="1800"/>
        <v>497705.07973680669</v>
      </c>
      <c r="AG1367">
        <f t="shared" si="1776"/>
        <v>362784.43506229098</v>
      </c>
    </row>
    <row r="1368" spans="1:33" x14ac:dyDescent="0.35">
      <c r="A1368">
        <v>114.952558</v>
      </c>
      <c r="B1368" t="e">
        <f t="shared" ref="B1368:B1431" si="1820">(#REF!-#REF!)/#REF!</f>
        <v>#REF!</v>
      </c>
      <c r="C1368">
        <f t="shared" si="1781"/>
        <v>-9.0335593942282907E-3</v>
      </c>
      <c r="D1368">
        <v>211.36000100000001</v>
      </c>
      <c r="E1368" t="e">
        <f t="shared" si="1782"/>
        <v>#REF!</v>
      </c>
      <c r="F1368">
        <f t="shared" si="1783"/>
        <v>-1.2843865242894468E-2</v>
      </c>
      <c r="G1368">
        <v>51.537621000000001</v>
      </c>
      <c r="H1368" t="e">
        <f t="shared" si="1784"/>
        <v>#REF!</v>
      </c>
      <c r="I1368">
        <f t="shared" si="1785"/>
        <v>-3.7722047391818767E-2</v>
      </c>
      <c r="J1368">
        <v>112.45698</v>
      </c>
      <c r="K1368" t="e">
        <f t="shared" si="1786"/>
        <v>#REF!</v>
      </c>
      <c r="L1368">
        <f t="shared" si="1787"/>
        <v>-1.2046104652164866E-2</v>
      </c>
      <c r="M1368">
        <v>762.38000499999998</v>
      </c>
      <c r="N1368" t="e">
        <f t="shared" si="1788"/>
        <v>#REF!</v>
      </c>
      <c r="O1368">
        <f t="shared" si="1789"/>
        <v>-6.07526743540874E-3</v>
      </c>
      <c r="P1368">
        <v>54.435679999999998</v>
      </c>
      <c r="Q1368" t="e">
        <f t="shared" si="1790"/>
        <v>#REF!</v>
      </c>
      <c r="R1368">
        <f t="shared" si="1791"/>
        <v>-1.8113512397406874E-4</v>
      </c>
      <c r="S1368">
        <v>231.990005</v>
      </c>
      <c r="T1368" t="e">
        <f t="shared" si="1792"/>
        <v>#REF!</v>
      </c>
      <c r="U1368">
        <f t="shared" si="1793"/>
        <v>-2.1923339753587068E-2</v>
      </c>
      <c r="V1368">
        <v>30.347322999999999</v>
      </c>
      <c r="W1368" t="e">
        <f t="shared" si="1794"/>
        <v>#REF!</v>
      </c>
      <c r="X1368">
        <f t="shared" si="1795"/>
        <v>-1.7157602235961255E-2</v>
      </c>
      <c r="Y1368">
        <v>54.241608999999997</v>
      </c>
      <c r="Z1368" t="e">
        <f t="shared" si="1796"/>
        <v>#REF!</v>
      </c>
      <c r="AA1368">
        <f t="shared" si="1797"/>
        <v>-1.1308516054012464E-2</v>
      </c>
      <c r="AB1368">
        <v>78.177457000000004</v>
      </c>
      <c r="AC1368" t="e">
        <f t="shared" si="1798"/>
        <v>#REF!</v>
      </c>
      <c r="AD1368">
        <f t="shared" si="1799"/>
        <v>-2.8574881195987688E-2</v>
      </c>
      <c r="AE1368">
        <f>(C1368*'10Stocks'!$D$3)+(F1368*'10Stocks'!$D$4)+('10Stocks_'!I1368*'10Stocks'!$D$5)+('10Stocks_'!L1368*'10Stocks'!$D$6)+('10Stocks_'!O1368*'10Stocks'!$D$7)+('10Stocks_'!R1368*'10Stocks'!$D$8)+('10Stocks_'!U1368*'10Stocks'!$D$9)+('10Stocks_'!X1368*'10Stocks'!$D$10)+('10Stocks_'!AA1368*'10Stocks'!$D$11)+('10Stocks_'!AD1368*'10Stocks'!$D$12)</f>
        <v>-1.0965138976645309E-2</v>
      </c>
      <c r="AF1368">
        <f t="shared" si="1800"/>
        <v>492247.67436811025</v>
      </c>
      <c r="AG1368">
        <f t="shared" si="1776"/>
        <v>358806.45331326919</v>
      </c>
    </row>
    <row r="1369" spans="1:33" x14ac:dyDescent="0.35">
      <c r="A1369">
        <v>113.884885</v>
      </c>
      <c r="B1369" t="e">
        <f t="shared" ref="B1369:B1432" si="1821">(#REF!-#REF!)/#REF!</f>
        <v>#REF!</v>
      </c>
      <c r="C1369">
        <f t="shared" si="1781"/>
        <v>-9.2879446841017607E-3</v>
      </c>
      <c r="D1369">
        <v>207.479996</v>
      </c>
      <c r="E1369" t="e">
        <f t="shared" si="1782"/>
        <v>#REF!</v>
      </c>
      <c r="F1369">
        <f t="shared" si="1783"/>
        <v>-1.8357328641382866E-2</v>
      </c>
      <c r="G1369">
        <v>50.615730999999997</v>
      </c>
      <c r="H1369" t="e">
        <f t="shared" si="1784"/>
        <v>#REF!</v>
      </c>
      <c r="I1369">
        <f t="shared" si="1785"/>
        <v>-1.7887709640303433E-2</v>
      </c>
      <c r="J1369">
        <v>110.375539</v>
      </c>
      <c r="K1369" t="e">
        <f t="shared" si="1786"/>
        <v>#REF!</v>
      </c>
      <c r="L1369">
        <f t="shared" si="1787"/>
        <v>-1.8508775533541785E-2</v>
      </c>
      <c r="M1369">
        <v>752.53997800000002</v>
      </c>
      <c r="N1369" t="e">
        <f t="shared" si="1788"/>
        <v>#REF!</v>
      </c>
      <c r="O1369">
        <f t="shared" si="1789"/>
        <v>-1.2906984621140429E-2</v>
      </c>
      <c r="P1369">
        <v>53.439847</v>
      </c>
      <c r="Q1369" t="e">
        <f t="shared" si="1790"/>
        <v>#REF!</v>
      </c>
      <c r="R1369">
        <f t="shared" si="1791"/>
        <v>-1.8293755125314823E-2</v>
      </c>
      <c r="S1369">
        <v>232.71000699999999</v>
      </c>
      <c r="T1369" t="e">
        <f t="shared" si="1792"/>
        <v>#REF!</v>
      </c>
      <c r="U1369">
        <f t="shared" si="1793"/>
        <v>3.1035906051210863E-3</v>
      </c>
      <c r="V1369">
        <v>29.727581000000001</v>
      </c>
      <c r="W1369" t="e">
        <f t="shared" si="1794"/>
        <v>#REF!</v>
      </c>
      <c r="X1369">
        <f t="shared" si="1795"/>
        <v>-2.0421636531169445E-2</v>
      </c>
      <c r="Y1369">
        <v>53.375003</v>
      </c>
      <c r="Z1369" t="e">
        <f t="shared" si="1796"/>
        <v>#REF!</v>
      </c>
      <c r="AA1369">
        <f t="shared" si="1797"/>
        <v>-1.5976775320215839E-2</v>
      </c>
      <c r="AB1369">
        <v>77.057126999999994</v>
      </c>
      <c r="AC1369" t="e">
        <f t="shared" si="1798"/>
        <v>#REF!</v>
      </c>
      <c r="AD1369">
        <f t="shared" si="1799"/>
        <v>-1.4330601723205319E-2</v>
      </c>
      <c r="AE1369">
        <f>(C1369*'10Stocks'!$D$3)+(F1369*'10Stocks'!$D$4)+('10Stocks_'!I1369*'10Stocks'!$D$5)+('10Stocks_'!L1369*'10Stocks'!$D$6)+('10Stocks_'!O1369*'10Stocks'!$D$7)+('10Stocks_'!R1369*'10Stocks'!$D$8)+('10Stocks_'!U1369*'10Stocks'!$D$9)+('10Stocks_'!X1369*'10Stocks'!$D$10)+('10Stocks_'!AA1369*'10Stocks'!$D$11)+('10Stocks_'!AD1369*'10Stocks'!$D$12)</f>
        <v>-1.2316080246775319E-2</v>
      </c>
      <c r="AF1369">
        <f t="shared" si="1800"/>
        <v>486185.11250930408</v>
      </c>
      <c r="AG1369">
        <f t="shared" si="1776"/>
        <v>354387.36424120213</v>
      </c>
    </row>
    <row r="1370" spans="1:33" x14ac:dyDescent="0.35">
      <c r="A1370">
        <v>117.671164</v>
      </c>
      <c r="B1370" t="e">
        <f t="shared" ref="B1370:B1433" si="1822">(#REF!-#REF!)/#REF!</f>
        <v>#REF!</v>
      </c>
      <c r="C1370">
        <f t="shared" si="1781"/>
        <v>3.3246545404159715E-2</v>
      </c>
      <c r="D1370">
        <v>208.300003</v>
      </c>
      <c r="E1370" t="e">
        <f t="shared" si="1782"/>
        <v>#REF!</v>
      </c>
      <c r="F1370">
        <f t="shared" si="1783"/>
        <v>3.952221977100886E-3</v>
      </c>
      <c r="G1370">
        <v>50.20382</v>
      </c>
      <c r="H1370" t="e">
        <f t="shared" si="1784"/>
        <v>#REF!</v>
      </c>
      <c r="I1370">
        <f t="shared" si="1785"/>
        <v>-8.1380035783736159E-3</v>
      </c>
      <c r="J1370">
        <v>112.69373</v>
      </c>
      <c r="K1370" t="e">
        <f t="shared" si="1786"/>
        <v>#REF!</v>
      </c>
      <c r="L1370">
        <f t="shared" si="1787"/>
        <v>2.1002760403281008E-2</v>
      </c>
      <c r="M1370">
        <v>766.80999799999995</v>
      </c>
      <c r="N1370" t="e">
        <f t="shared" si="1788"/>
        <v>#REF!</v>
      </c>
      <c r="O1370">
        <f t="shared" si="1789"/>
        <v>1.8962474309902951E-2</v>
      </c>
      <c r="P1370">
        <v>55.125864</v>
      </c>
      <c r="Q1370" t="e">
        <f t="shared" si="1790"/>
        <v>#REF!</v>
      </c>
      <c r="R1370">
        <f t="shared" si="1791"/>
        <v>3.1549809639237918E-2</v>
      </c>
      <c r="S1370">
        <v>230.38000500000001</v>
      </c>
      <c r="T1370" t="e">
        <f t="shared" si="1792"/>
        <v>#REF!</v>
      </c>
      <c r="U1370">
        <f t="shared" si="1793"/>
        <v>-1.0012470155612943E-2</v>
      </c>
      <c r="V1370">
        <v>29.937494000000001</v>
      </c>
      <c r="W1370" t="e">
        <f t="shared" si="1794"/>
        <v>#REF!</v>
      </c>
      <c r="X1370">
        <f t="shared" si="1795"/>
        <v>7.0612203529106599E-3</v>
      </c>
      <c r="Y1370">
        <v>54.822625000000002</v>
      </c>
      <c r="Z1370" t="e">
        <f t="shared" si="1796"/>
        <v>#REF!</v>
      </c>
      <c r="AA1370">
        <f t="shared" si="1797"/>
        <v>2.7121722128989906E-2</v>
      </c>
      <c r="AB1370">
        <v>77.499359999999996</v>
      </c>
      <c r="AC1370" t="e">
        <f t="shared" si="1798"/>
        <v>#REF!</v>
      </c>
      <c r="AD1370">
        <f t="shared" si="1799"/>
        <v>5.7390278773305639E-3</v>
      </c>
      <c r="AE1370">
        <f>(C1370*'10Stocks'!$D$3)+(F1370*'10Stocks'!$D$4)+('10Stocks_'!I1370*'10Stocks'!$D$5)+('10Stocks_'!L1370*'10Stocks'!$D$6)+('10Stocks_'!O1370*'10Stocks'!$D$7)+('10Stocks_'!R1370*'10Stocks'!$D$8)+('10Stocks_'!U1370*'10Stocks'!$D$9)+('10Stocks_'!X1370*'10Stocks'!$D$10)+('10Stocks_'!AA1370*'10Stocks'!$D$11)+('10Stocks_'!AD1370*'10Stocks'!$D$12)</f>
        <v>1.8591537340023494E-2</v>
      </c>
      <c r="AF1370">
        <f t="shared" si="1800"/>
        <v>495224.0411826843</v>
      </c>
      <c r="AG1370">
        <f t="shared" si="1776"/>
        <v>360975.97015632497</v>
      </c>
    </row>
    <row r="1371" spans="1:33" x14ac:dyDescent="0.35">
      <c r="A1371">
        <v>116.929726</v>
      </c>
      <c r="B1371" t="e">
        <f t="shared" ref="B1371:B1434" si="1823">(#REF!-#REF!)/#REF!</f>
        <v>#REF!</v>
      </c>
      <c r="C1371">
        <f t="shared" si="1781"/>
        <v>-6.3009319768435558E-3</v>
      </c>
      <c r="D1371">
        <v>208.53999300000001</v>
      </c>
      <c r="E1371" t="e">
        <f t="shared" si="1782"/>
        <v>#REF!</v>
      </c>
      <c r="F1371">
        <f t="shared" si="1783"/>
        <v>1.1521363252213006E-3</v>
      </c>
      <c r="G1371">
        <v>48.046207000000003</v>
      </c>
      <c r="H1371" t="e">
        <f t="shared" si="1784"/>
        <v>#REF!</v>
      </c>
      <c r="I1371">
        <f t="shared" si="1785"/>
        <v>-4.2977068278867978E-2</v>
      </c>
      <c r="J1371">
        <v>112.289283</v>
      </c>
      <c r="K1371" t="e">
        <f t="shared" si="1786"/>
        <v>#REF!</v>
      </c>
      <c r="L1371">
        <f t="shared" si="1787"/>
        <v>-3.5889041919191481E-3</v>
      </c>
      <c r="M1371">
        <v>763.25</v>
      </c>
      <c r="N1371" t="e">
        <f t="shared" si="1788"/>
        <v>#REF!</v>
      </c>
      <c r="O1371">
        <f t="shared" si="1789"/>
        <v>-4.6426076984978889E-3</v>
      </c>
      <c r="P1371">
        <v>55.027267999999999</v>
      </c>
      <c r="Q1371" t="e">
        <f t="shared" si="1790"/>
        <v>#REF!</v>
      </c>
      <c r="R1371">
        <f t="shared" si="1791"/>
        <v>-1.7885615361965224E-3</v>
      </c>
      <c r="S1371">
        <v>231.13000500000001</v>
      </c>
      <c r="T1371" t="e">
        <f t="shared" si="1792"/>
        <v>#REF!</v>
      </c>
      <c r="U1371">
        <f t="shared" si="1793"/>
        <v>3.2554908573771408E-3</v>
      </c>
      <c r="V1371">
        <v>29.257777999999998</v>
      </c>
      <c r="W1371" t="e">
        <f t="shared" si="1794"/>
        <v>#REF!</v>
      </c>
      <c r="X1371">
        <f t="shared" si="1795"/>
        <v>-2.2704505594222504E-2</v>
      </c>
      <c r="Y1371">
        <v>54.576430999999999</v>
      </c>
      <c r="Z1371" t="e">
        <f t="shared" si="1796"/>
        <v>#REF!</v>
      </c>
      <c r="AA1371">
        <f t="shared" si="1797"/>
        <v>-4.4907371728369937E-3</v>
      </c>
      <c r="AB1371">
        <v>75.474905000000007</v>
      </c>
      <c r="AC1371" t="e">
        <f t="shared" si="1798"/>
        <v>#REF!</v>
      </c>
      <c r="AD1371">
        <f t="shared" si="1799"/>
        <v>-2.6122215718942569E-2</v>
      </c>
      <c r="AE1371">
        <f>(C1371*'10Stocks'!$D$3)+(F1371*'10Stocks'!$D$4)+('10Stocks_'!I1371*'10Stocks'!$D$5)+('10Stocks_'!L1371*'10Stocks'!$D$6)+('10Stocks_'!O1371*'10Stocks'!$D$7)+('10Stocks_'!R1371*'10Stocks'!$D$8)+('10Stocks_'!U1371*'10Stocks'!$D$9)+('10Stocks_'!X1371*'10Stocks'!$D$10)+('10Stocks_'!AA1371*'10Stocks'!$D$11)+('10Stocks_'!AD1371*'10Stocks'!$D$12)</f>
        <v>-2.9119139127204829E-3</v>
      </c>
      <c r="AF1371">
        <f t="shared" si="1800"/>
        <v>493781.99140725081</v>
      </c>
      <c r="AG1371">
        <f t="shared" si="1776"/>
        <v>359924.83920666901</v>
      </c>
    </row>
    <row r="1372" spans="1:33" x14ac:dyDescent="0.35">
      <c r="A1372">
        <v>116.880302</v>
      </c>
      <c r="B1372" t="e">
        <f t="shared" ref="B1372:B1435" si="1824">(#REF!-#REF!)/#REF!</f>
        <v>#REF!</v>
      </c>
      <c r="C1372">
        <f t="shared" si="1781"/>
        <v>-4.2268122650011093E-4</v>
      </c>
      <c r="D1372">
        <v>205.020004</v>
      </c>
      <c r="E1372" t="e">
        <f t="shared" si="1782"/>
        <v>#REF!</v>
      </c>
      <c r="F1372">
        <f t="shared" si="1783"/>
        <v>-1.687920359717289E-2</v>
      </c>
      <c r="G1372">
        <v>47.369497000000003</v>
      </c>
      <c r="H1372" t="e">
        <f t="shared" si="1784"/>
        <v>#REF!</v>
      </c>
      <c r="I1372">
        <f t="shared" si="1785"/>
        <v>-1.4084566550695664E-2</v>
      </c>
      <c r="J1372">
        <v>110.95755699999999</v>
      </c>
      <c r="K1372" t="e">
        <f t="shared" si="1786"/>
        <v>#REF!</v>
      </c>
      <c r="L1372">
        <f t="shared" si="1787"/>
        <v>-1.1859778283560714E-2</v>
      </c>
      <c r="M1372">
        <v>762.36999500000002</v>
      </c>
      <c r="N1372" t="e">
        <f t="shared" si="1788"/>
        <v>#REF!</v>
      </c>
      <c r="O1372">
        <f t="shared" si="1789"/>
        <v>-1.1529708483458668E-3</v>
      </c>
      <c r="P1372">
        <v>55.007548</v>
      </c>
      <c r="Q1372" t="e">
        <f t="shared" si="1790"/>
        <v>#REF!</v>
      </c>
      <c r="R1372">
        <f t="shared" si="1791"/>
        <v>-3.5836778231475194E-4</v>
      </c>
      <c r="S1372">
        <v>226.720001</v>
      </c>
      <c r="T1372" t="e">
        <f t="shared" si="1792"/>
        <v>#REF!</v>
      </c>
      <c r="U1372">
        <f t="shared" si="1793"/>
        <v>-1.9080188225669856E-2</v>
      </c>
      <c r="V1372">
        <v>29.767565000000001</v>
      </c>
      <c r="W1372" t="e">
        <f t="shared" si="1794"/>
        <v>#REF!</v>
      </c>
      <c r="X1372">
        <f t="shared" si="1795"/>
        <v>1.7423982094607559E-2</v>
      </c>
      <c r="Y1372">
        <v>53.571959999999997</v>
      </c>
      <c r="Z1372" t="e">
        <f t="shared" si="1796"/>
        <v>#REF!</v>
      </c>
      <c r="AA1372">
        <f t="shared" si="1797"/>
        <v>-1.8404849521948447E-2</v>
      </c>
      <c r="AB1372">
        <v>73.342341000000005</v>
      </c>
      <c r="AC1372" t="e">
        <f t="shared" si="1798"/>
        <v>#REF!</v>
      </c>
      <c r="AD1372">
        <f t="shared" si="1799"/>
        <v>-2.8255272398156738E-2</v>
      </c>
      <c r="AE1372">
        <f>(C1372*'10Stocks'!$D$3)+(F1372*'10Stocks'!$D$4)+('10Stocks_'!I1372*'10Stocks'!$D$5)+('10Stocks_'!L1372*'10Stocks'!$D$6)+('10Stocks_'!O1372*'10Stocks'!$D$7)+('10Stocks_'!R1372*'10Stocks'!$D$8)+('10Stocks_'!U1372*'10Stocks'!$D$9)+('10Stocks_'!X1372*'10Stocks'!$D$10)+('10Stocks_'!AA1372*'10Stocks'!$D$11)+('10Stocks_'!AD1372*'10Stocks'!$D$12)</f>
        <v>-8.1038573971595161E-3</v>
      </c>
      <c r="AF1372">
        <f t="shared" si="1800"/>
        <v>489780.45256360102</v>
      </c>
      <c r="AG1372">
        <f t="shared" si="1776"/>
        <v>357008.05963604263</v>
      </c>
    </row>
    <row r="1373" spans="1:33" x14ac:dyDescent="0.35">
      <c r="A1373">
        <v>114.300096</v>
      </c>
      <c r="B1373" t="e">
        <f t="shared" ref="B1373:B1436" si="1825">(#REF!-#REF!)/#REF!</f>
        <v>#REF!</v>
      </c>
      <c r="C1373">
        <f t="shared" si="1781"/>
        <v>-2.2075627422660185E-2</v>
      </c>
      <c r="D1373">
        <v>200.46000699999999</v>
      </c>
      <c r="E1373" t="e">
        <f t="shared" si="1782"/>
        <v>#REF!</v>
      </c>
      <c r="F1373">
        <f t="shared" si="1783"/>
        <v>-2.2241717447239975E-2</v>
      </c>
      <c r="G1373">
        <v>47.536223999999997</v>
      </c>
      <c r="H1373" t="e">
        <f t="shared" si="1784"/>
        <v>#REF!</v>
      </c>
      <c r="I1373">
        <f t="shared" si="1785"/>
        <v>3.5197122739132002E-3</v>
      </c>
      <c r="J1373">
        <v>109.961226</v>
      </c>
      <c r="K1373" t="e">
        <f t="shared" si="1786"/>
        <v>#REF!</v>
      </c>
      <c r="L1373">
        <f t="shared" si="1787"/>
        <v>-8.9793883980340151E-3</v>
      </c>
      <c r="M1373">
        <v>751.60998500000005</v>
      </c>
      <c r="N1373" t="e">
        <f t="shared" si="1788"/>
        <v>#REF!</v>
      </c>
      <c r="O1373">
        <f t="shared" si="1789"/>
        <v>-1.4113894920536538E-2</v>
      </c>
      <c r="P1373">
        <v>54.208907000000004</v>
      </c>
      <c r="Q1373" t="e">
        <f t="shared" si="1790"/>
        <v>#REF!</v>
      </c>
      <c r="R1373">
        <f t="shared" si="1791"/>
        <v>-1.4518752953685491E-2</v>
      </c>
      <c r="S1373">
        <v>224.520004</v>
      </c>
      <c r="T1373" t="e">
        <f t="shared" si="1792"/>
        <v>#REF!</v>
      </c>
      <c r="U1373">
        <f t="shared" si="1793"/>
        <v>-9.703585878159891E-3</v>
      </c>
      <c r="V1373">
        <v>29.217793</v>
      </c>
      <c r="W1373" t="e">
        <f t="shared" si="1794"/>
        <v>#REF!</v>
      </c>
      <c r="X1373">
        <f t="shared" si="1795"/>
        <v>-1.8468826724658223E-2</v>
      </c>
      <c r="Y1373">
        <v>53.296219000000001</v>
      </c>
      <c r="Z1373" t="e">
        <f t="shared" si="1796"/>
        <v>#REF!</v>
      </c>
      <c r="AA1373">
        <f t="shared" si="1797"/>
        <v>-5.1471142739596696E-3</v>
      </c>
      <c r="AB1373">
        <v>74.325086999999996</v>
      </c>
      <c r="AC1373" t="e">
        <f t="shared" si="1798"/>
        <v>#REF!</v>
      </c>
      <c r="AD1373">
        <f t="shared" si="1799"/>
        <v>1.3399435941102447E-2</v>
      </c>
      <c r="AE1373">
        <f>(C1373*'10Stocks'!$D$3)+(F1373*'10Stocks'!$D$4)+('10Stocks_'!I1373*'10Stocks'!$D$5)+('10Stocks_'!L1373*'10Stocks'!$D$6)+('10Stocks_'!O1373*'10Stocks'!$D$7)+('10Stocks_'!R1373*'10Stocks'!$D$8)+('10Stocks_'!U1373*'10Stocks'!$D$9)+('10Stocks_'!X1373*'10Stocks'!$D$10)+('10Stocks_'!AA1373*'10Stocks'!$D$11)+('10Stocks_'!AD1373*'10Stocks'!$D$12)</f>
        <v>-1.2783741825268589E-2</v>
      </c>
      <c r="AF1373">
        <f t="shared" si="1800"/>
        <v>483519.22570696473</v>
      </c>
      <c r="AG1373">
        <f t="shared" si="1776"/>
        <v>352444.16077211534</v>
      </c>
    </row>
    <row r="1374" spans="1:33" x14ac:dyDescent="0.35">
      <c r="A1374">
        <v>114.843813</v>
      </c>
      <c r="B1374" t="e">
        <f t="shared" ref="B1374:B1437" si="1826">(#REF!-#REF!)/#REF!</f>
        <v>#REF!</v>
      </c>
      <c r="C1374">
        <f t="shared" si="1781"/>
        <v>4.7569251385405744E-3</v>
      </c>
      <c r="D1374">
        <v>200.009995</v>
      </c>
      <c r="E1374" t="e">
        <f t="shared" si="1782"/>
        <v>#REF!</v>
      </c>
      <c r="F1374">
        <f t="shared" si="1783"/>
        <v>-2.2448966591125919E-3</v>
      </c>
      <c r="G1374">
        <v>48.271774999999998</v>
      </c>
      <c r="H1374" t="e">
        <f t="shared" si="1784"/>
        <v>#REF!</v>
      </c>
      <c r="I1374">
        <f t="shared" si="1785"/>
        <v>1.5473483968772971E-2</v>
      </c>
      <c r="J1374">
        <v>109.961223</v>
      </c>
      <c r="K1374" t="e">
        <f t="shared" si="1786"/>
        <v>#REF!</v>
      </c>
      <c r="L1374">
        <f t="shared" si="1787"/>
        <v>-2.728234398210264E-8</v>
      </c>
      <c r="M1374">
        <v>749.46002199999998</v>
      </c>
      <c r="N1374" t="e">
        <f t="shared" si="1788"/>
        <v>#REF!</v>
      </c>
      <c r="O1374">
        <f t="shared" si="1789"/>
        <v>-2.8604769001306847E-3</v>
      </c>
      <c r="P1374">
        <v>54.494840000000003</v>
      </c>
      <c r="Q1374" t="e">
        <f t="shared" si="1790"/>
        <v>#REF!</v>
      </c>
      <c r="R1374">
        <f t="shared" si="1791"/>
        <v>5.2746497914078951E-3</v>
      </c>
      <c r="S1374">
        <v>227.070007</v>
      </c>
      <c r="T1374" t="e">
        <f t="shared" si="1792"/>
        <v>#REF!</v>
      </c>
      <c r="U1374">
        <f t="shared" si="1793"/>
        <v>1.1357575960135846E-2</v>
      </c>
      <c r="V1374">
        <v>29.197800999999998</v>
      </c>
      <c r="W1374" t="e">
        <f t="shared" si="1794"/>
        <v>#REF!</v>
      </c>
      <c r="X1374">
        <f t="shared" si="1795"/>
        <v>-6.8424059271013414E-4</v>
      </c>
      <c r="Y1374">
        <v>53.512872000000002</v>
      </c>
      <c r="Z1374" t="e">
        <f t="shared" si="1796"/>
        <v>#REF!</v>
      </c>
      <c r="AA1374">
        <f t="shared" si="1797"/>
        <v>4.0650726086216525E-3</v>
      </c>
      <c r="AB1374">
        <v>74.384056999999999</v>
      </c>
      <c r="AC1374" t="e">
        <f t="shared" si="1798"/>
        <v>#REF!</v>
      </c>
      <c r="AD1374">
        <f t="shared" si="1799"/>
        <v>7.9340640395082469E-4</v>
      </c>
      <c r="AE1374">
        <f>(C1374*'10Stocks'!$D$3)+(F1374*'10Stocks'!$D$4)+('10Stocks_'!I1374*'10Stocks'!$D$5)+('10Stocks_'!L1374*'10Stocks'!$D$6)+('10Stocks_'!O1374*'10Stocks'!$D$7)+('10Stocks_'!R1374*'10Stocks'!$D$8)+('10Stocks_'!U1374*'10Stocks'!$D$9)+('10Stocks_'!X1374*'10Stocks'!$D$10)+('10Stocks_'!AA1374*'10Stocks'!$D$11)+('10Stocks_'!AD1374*'10Stocks'!$D$12)</f>
        <v>2.7369769950267462E-3</v>
      </c>
      <c r="AF1374">
        <f t="shared" si="1800"/>
        <v>484842.60670437786</v>
      </c>
      <c r="AG1374">
        <f t="shared" si="1776"/>
        <v>353408.79233218014</v>
      </c>
    </row>
    <row r="1375" spans="1:33" x14ac:dyDescent="0.35">
      <c r="A1375">
        <v>111.88794900000001</v>
      </c>
      <c r="B1375" t="e">
        <f t="shared" ref="B1375:B1438" si="1827">(#REF!-#REF!)/#REF!</f>
        <v>#REF!</v>
      </c>
      <c r="C1375">
        <f t="shared" si="1781"/>
        <v>-2.5738121391005984E-2</v>
      </c>
      <c r="D1375">
        <v>193.679993</v>
      </c>
      <c r="E1375" t="e">
        <f t="shared" si="1782"/>
        <v>#REF!</v>
      </c>
      <c r="F1375">
        <f t="shared" si="1783"/>
        <v>-3.1648428369792259E-2</v>
      </c>
      <c r="G1375">
        <v>47.202773999999998</v>
      </c>
      <c r="H1375" t="e">
        <f t="shared" si="1784"/>
        <v>#REF!</v>
      </c>
      <c r="I1375">
        <f t="shared" si="1785"/>
        <v>-2.2145466993911039E-2</v>
      </c>
      <c r="J1375">
        <v>107.26083800000001</v>
      </c>
      <c r="K1375" t="e">
        <f t="shared" si="1786"/>
        <v>#REF!</v>
      </c>
      <c r="L1375">
        <f t="shared" si="1787"/>
        <v>-2.4557611550027933E-2</v>
      </c>
      <c r="M1375">
        <v>738.86999500000002</v>
      </c>
      <c r="N1375" t="e">
        <f t="shared" si="1788"/>
        <v>#REF!</v>
      </c>
      <c r="O1375">
        <f t="shared" si="1789"/>
        <v>-1.4130209336235901E-2</v>
      </c>
      <c r="P1375">
        <v>53.301811000000001</v>
      </c>
      <c r="Q1375" t="e">
        <f t="shared" si="1790"/>
        <v>#REF!</v>
      </c>
      <c r="R1375">
        <f t="shared" si="1791"/>
        <v>-2.1892513126013449E-2</v>
      </c>
      <c r="S1375">
        <v>217.020004</v>
      </c>
      <c r="T1375" t="e">
        <f t="shared" si="1792"/>
        <v>#REF!</v>
      </c>
      <c r="U1375">
        <f t="shared" si="1793"/>
        <v>-4.4259491303050007E-2</v>
      </c>
      <c r="V1375">
        <v>27.138662</v>
      </c>
      <c r="W1375" t="e">
        <f t="shared" si="1794"/>
        <v>#REF!</v>
      </c>
      <c r="X1375">
        <f t="shared" si="1795"/>
        <v>-7.0523769923632212E-2</v>
      </c>
      <c r="Y1375">
        <v>52.498550999999999</v>
      </c>
      <c r="Z1375" t="e">
        <f t="shared" si="1796"/>
        <v>#REF!</v>
      </c>
      <c r="AA1375">
        <f t="shared" si="1797"/>
        <v>-1.8954710560106034E-2</v>
      </c>
      <c r="AB1375">
        <v>73.057343000000003</v>
      </c>
      <c r="AC1375" t="e">
        <f t="shared" si="1798"/>
        <v>#REF!</v>
      </c>
      <c r="AD1375">
        <f t="shared" si="1799"/>
        <v>-1.783599945348498E-2</v>
      </c>
      <c r="AE1375">
        <f>(C1375*'10Stocks'!$D$3)+(F1375*'10Stocks'!$D$4)+('10Stocks_'!I1375*'10Stocks'!$D$5)+('10Stocks_'!L1375*'10Stocks'!$D$6)+('10Stocks_'!O1375*'10Stocks'!$D$7)+('10Stocks_'!R1375*'10Stocks'!$D$8)+('10Stocks_'!U1375*'10Stocks'!$D$9)+('10Stocks_'!X1375*'10Stocks'!$D$10)+('10Stocks_'!AA1375*'10Stocks'!$D$11)+('10Stocks_'!AD1375*'10Stocks'!$D$12)</f>
        <v>-2.5971137897193495E-2</v>
      </c>
      <c r="AF1375">
        <f t="shared" si="1800"/>
        <v>472250.69250722369</v>
      </c>
      <c r="AG1375">
        <f t="shared" si="1776"/>
        <v>344230.3638524405</v>
      </c>
    </row>
    <row r="1376" spans="1:33" x14ac:dyDescent="0.35">
      <c r="A1376">
        <v>111.195943</v>
      </c>
      <c r="B1376" t="e">
        <f t="shared" ref="B1376:B1439" si="1828">(#REF!-#REF!)/#REF!</f>
        <v>#REF!</v>
      </c>
      <c r="C1376">
        <f t="shared" si="1781"/>
        <v>-6.1848126289275919E-3</v>
      </c>
      <c r="D1376">
        <v>193.88999899999999</v>
      </c>
      <c r="E1376" t="e">
        <f t="shared" si="1782"/>
        <v>#REF!</v>
      </c>
      <c r="F1376">
        <f t="shared" si="1783"/>
        <v>1.0842937194860019E-3</v>
      </c>
      <c r="G1376">
        <v>48.575800999999998</v>
      </c>
      <c r="H1376" t="e">
        <f t="shared" si="1784"/>
        <v>#REF!</v>
      </c>
      <c r="I1376">
        <f t="shared" si="1785"/>
        <v>2.9087845557551353E-2</v>
      </c>
      <c r="J1376">
        <v>108.56138799999999</v>
      </c>
      <c r="K1376" t="e">
        <f t="shared" si="1786"/>
        <v>#REF!</v>
      </c>
      <c r="L1376">
        <f t="shared" si="1787"/>
        <v>1.2125115039656756E-2</v>
      </c>
      <c r="M1376">
        <v>747.77002000000005</v>
      </c>
      <c r="N1376" t="e">
        <f t="shared" si="1788"/>
        <v>#REF!</v>
      </c>
      <c r="O1376">
        <f t="shared" si="1789"/>
        <v>1.2045454626967262E-2</v>
      </c>
      <c r="P1376">
        <v>54.366661999999998</v>
      </c>
      <c r="Q1376" t="e">
        <f t="shared" si="1790"/>
        <v>#REF!</v>
      </c>
      <c r="R1376">
        <f t="shared" si="1791"/>
        <v>1.9977763982540805E-2</v>
      </c>
      <c r="S1376">
        <v>218.58000200000001</v>
      </c>
      <c r="T1376" t="e">
        <f t="shared" si="1792"/>
        <v>#REF!</v>
      </c>
      <c r="U1376">
        <f t="shared" si="1793"/>
        <v>7.1882682298725206E-3</v>
      </c>
      <c r="V1376">
        <v>27.198636</v>
      </c>
      <c r="W1376" t="e">
        <f t="shared" si="1794"/>
        <v>#REF!</v>
      </c>
      <c r="X1376">
        <f t="shared" si="1795"/>
        <v>2.209909980086727E-3</v>
      </c>
      <c r="Y1376">
        <v>52.390225000000001</v>
      </c>
      <c r="Z1376" t="e">
        <f t="shared" si="1796"/>
        <v>#REF!</v>
      </c>
      <c r="AA1376">
        <f t="shared" si="1797"/>
        <v>-2.0634093310498828E-3</v>
      </c>
      <c r="AB1376">
        <v>74.718187</v>
      </c>
      <c r="AC1376" t="e">
        <f t="shared" si="1798"/>
        <v>#REF!</v>
      </c>
      <c r="AD1376">
        <f t="shared" si="1799"/>
        <v>2.2733430094768123E-2</v>
      </c>
      <c r="AE1376">
        <f>(C1376*'10Stocks'!$D$3)+(F1376*'10Stocks'!$D$4)+('10Stocks_'!I1376*'10Stocks'!$D$5)+('10Stocks_'!L1376*'10Stocks'!$D$6)+('10Stocks_'!O1376*'10Stocks'!$D$7)+('10Stocks_'!R1376*'10Stocks'!$D$8)+('10Stocks_'!U1376*'10Stocks'!$D$9)+('10Stocks_'!X1376*'10Stocks'!$D$10)+('10Stocks_'!AA1376*'10Stocks'!$D$11)+('10Stocks_'!AD1376*'10Stocks'!$D$12)</f>
        <v>8.9364092341072485E-3</v>
      </c>
      <c r="AF1376">
        <f t="shared" si="1800"/>
        <v>476470.91795655881</v>
      </c>
      <c r="AG1376">
        <f t="shared" si="1776"/>
        <v>347306.54725463153</v>
      </c>
    </row>
    <row r="1377" spans="1:33" x14ac:dyDescent="0.35">
      <c r="A1377">
        <v>109.228655</v>
      </c>
      <c r="B1377" t="e">
        <f t="shared" ref="B1377:B1440" si="1829">(#REF!-#REF!)/#REF!</f>
        <v>#REF!</v>
      </c>
      <c r="C1377">
        <f t="shared" si="1781"/>
        <v>-1.7692084323615982E-2</v>
      </c>
      <c r="D1377">
        <v>199.13000500000001</v>
      </c>
      <c r="E1377" t="e">
        <f t="shared" si="1782"/>
        <v>#REF!</v>
      </c>
      <c r="F1377">
        <f t="shared" si="1783"/>
        <v>2.7025664175695945E-2</v>
      </c>
      <c r="G1377">
        <v>49.58596</v>
      </c>
      <c r="H1377" t="e">
        <f t="shared" si="1784"/>
        <v>#REF!</v>
      </c>
      <c r="I1377">
        <f t="shared" si="1785"/>
        <v>2.0795519151603936E-2</v>
      </c>
      <c r="J1377">
        <v>111.351128</v>
      </c>
      <c r="K1377" t="e">
        <f t="shared" si="1786"/>
        <v>#REF!</v>
      </c>
      <c r="L1377">
        <f t="shared" si="1787"/>
        <v>2.5697350148102465E-2</v>
      </c>
      <c r="M1377">
        <v>743.40002400000003</v>
      </c>
      <c r="N1377" t="e">
        <f t="shared" si="1788"/>
        <v>#REF!</v>
      </c>
      <c r="O1377">
        <f t="shared" si="1789"/>
        <v>-5.8440374488402391E-3</v>
      </c>
      <c r="P1377">
        <v>54.425821999999997</v>
      </c>
      <c r="Q1377" t="e">
        <f t="shared" si="1790"/>
        <v>#REF!</v>
      </c>
      <c r="R1377">
        <f t="shared" si="1791"/>
        <v>1.0881668622583184E-3</v>
      </c>
      <c r="S1377">
        <v>221.08999600000001</v>
      </c>
      <c r="T1377" t="e">
        <f t="shared" si="1792"/>
        <v>#REF!</v>
      </c>
      <c r="U1377">
        <f t="shared" si="1793"/>
        <v>1.1483182253791021E-2</v>
      </c>
      <c r="V1377">
        <v>27.848367</v>
      </c>
      <c r="W1377" t="e">
        <f t="shared" si="1794"/>
        <v>#REF!</v>
      </c>
      <c r="X1377">
        <f t="shared" si="1795"/>
        <v>2.3888367048994632E-2</v>
      </c>
      <c r="Y1377">
        <v>54.074195000000003</v>
      </c>
      <c r="Z1377" t="e">
        <f t="shared" si="1796"/>
        <v>#REF!</v>
      </c>
      <c r="AA1377">
        <f t="shared" si="1797"/>
        <v>3.2142828170713185E-2</v>
      </c>
      <c r="AB1377">
        <v>78.059524999999994</v>
      </c>
      <c r="AC1377" t="e">
        <f t="shared" si="1798"/>
        <v>#REF!</v>
      </c>
      <c r="AD1377">
        <f t="shared" si="1799"/>
        <v>4.4719206048187347E-2</v>
      </c>
      <c r="AE1377">
        <f>(C1377*'10Stocks'!$D$3)+(F1377*'10Stocks'!$D$4)+('10Stocks_'!I1377*'10Stocks'!$D$5)+('10Stocks_'!L1377*'10Stocks'!$D$6)+('10Stocks_'!O1377*'10Stocks'!$D$7)+('10Stocks_'!R1377*'10Stocks'!$D$8)+('10Stocks_'!U1377*'10Stocks'!$D$9)+('10Stocks_'!X1377*'10Stocks'!$D$10)+('10Stocks_'!AA1377*'10Stocks'!$D$11)+('10Stocks_'!AD1377*'10Stocks'!$D$12)</f>
        <v>7.956198612678763E-3</v>
      </c>
      <c r="AF1377">
        <f t="shared" si="1800"/>
        <v>480261.81521298655</v>
      </c>
      <c r="AG1377">
        <f t="shared" si="1776"/>
        <v>350069.78712407307</v>
      </c>
    </row>
    <row r="1378" spans="1:33" x14ac:dyDescent="0.35">
      <c r="A1378">
        <v>110.06895</v>
      </c>
      <c r="B1378" t="e">
        <f t="shared" ref="B1378:B1441" si="1830">(#REF!-#REF!)/#REF!</f>
        <v>#REF!</v>
      </c>
      <c r="C1378">
        <f t="shared" si="1781"/>
        <v>7.6929904520017895E-3</v>
      </c>
      <c r="D1378">
        <v>199.33999600000001</v>
      </c>
      <c r="E1378" t="e">
        <f t="shared" si="1782"/>
        <v>#REF!</v>
      </c>
      <c r="F1378">
        <f t="shared" si="1783"/>
        <v>1.0545422323471657E-3</v>
      </c>
      <c r="G1378">
        <v>48.399267999999999</v>
      </c>
      <c r="H1378" t="e">
        <f t="shared" si="1784"/>
        <v>#REF!</v>
      </c>
      <c r="I1378">
        <f t="shared" si="1785"/>
        <v>-2.3932016240080876E-2</v>
      </c>
      <c r="J1378">
        <v>112.96937</v>
      </c>
      <c r="K1378" t="e">
        <f t="shared" si="1786"/>
        <v>#REF!</v>
      </c>
      <c r="L1378">
        <f t="shared" si="1787"/>
        <v>1.4532784975469625E-2</v>
      </c>
      <c r="M1378">
        <v>758.09002699999996</v>
      </c>
      <c r="N1378" t="e">
        <f t="shared" si="1788"/>
        <v>#REF!</v>
      </c>
      <c r="O1378">
        <f t="shared" si="1789"/>
        <v>1.976056298862849E-2</v>
      </c>
      <c r="P1378">
        <v>55.342779</v>
      </c>
      <c r="Q1378" t="e">
        <f t="shared" si="1790"/>
        <v>#REF!</v>
      </c>
      <c r="R1378">
        <f t="shared" si="1791"/>
        <v>1.6847830061252976E-2</v>
      </c>
      <c r="S1378">
        <v>234.509995</v>
      </c>
      <c r="T1378" t="e">
        <f t="shared" si="1792"/>
        <v>#REF!</v>
      </c>
      <c r="U1378">
        <f t="shared" si="1793"/>
        <v>6.0699259318815986E-2</v>
      </c>
      <c r="V1378">
        <v>28.877935000000001</v>
      </c>
      <c r="W1378" t="e">
        <f t="shared" si="1794"/>
        <v>#REF!</v>
      </c>
      <c r="X1378">
        <f t="shared" si="1795"/>
        <v>3.6970498126514963E-2</v>
      </c>
      <c r="Y1378">
        <v>54.999885999999996</v>
      </c>
      <c r="Z1378" t="e">
        <f t="shared" si="1796"/>
        <v>#REF!</v>
      </c>
      <c r="AA1378">
        <f t="shared" si="1797"/>
        <v>1.71189048676544E-2</v>
      </c>
      <c r="AB1378">
        <v>77.784357</v>
      </c>
      <c r="AC1378" t="e">
        <f t="shared" si="1798"/>
        <v>#REF!</v>
      </c>
      <c r="AD1378">
        <f t="shared" si="1799"/>
        <v>-3.5251047197634583E-3</v>
      </c>
      <c r="AE1378">
        <f>(C1378*'10Stocks'!$D$3)+(F1378*'10Stocks'!$D$4)+('10Stocks_'!I1378*'10Stocks'!$D$5)+('10Stocks_'!L1378*'10Stocks'!$D$6)+('10Stocks_'!O1378*'10Stocks'!$D$7)+('10Stocks_'!R1378*'10Stocks'!$D$8)+('10Stocks_'!U1378*'10Stocks'!$D$9)+('10Stocks_'!X1378*'10Stocks'!$D$10)+('10Stocks_'!AA1378*'10Stocks'!$D$11)+('10Stocks_'!AD1378*'10Stocks'!$D$12)</f>
        <v>2.2235687567185195E-2</v>
      </c>
      <c r="AF1378">
        <f t="shared" si="1800"/>
        <v>490940.76688651176</v>
      </c>
      <c r="AG1378">
        <f t="shared" si="1776"/>
        <v>357853.82953727501</v>
      </c>
    </row>
    <row r="1379" spans="1:33" x14ac:dyDescent="0.35">
      <c r="A1379">
        <v>107.735899</v>
      </c>
      <c r="B1379" t="e">
        <f t="shared" ref="B1379:B1442" si="1831">(#REF!-#REF!)/#REF!</f>
        <v>#REF!</v>
      </c>
      <c r="C1379">
        <f t="shared" si="1781"/>
        <v>-2.1196268339072896E-2</v>
      </c>
      <c r="D1379">
        <v>196.94000199999999</v>
      </c>
      <c r="E1379" t="e">
        <f t="shared" si="1782"/>
        <v>#REF!</v>
      </c>
      <c r="F1379">
        <f t="shared" si="1783"/>
        <v>-1.2039701254935415E-2</v>
      </c>
      <c r="G1379">
        <v>46.369146999999998</v>
      </c>
      <c r="H1379" t="e">
        <f t="shared" si="1784"/>
        <v>#REF!</v>
      </c>
      <c r="I1379">
        <f t="shared" si="1785"/>
        <v>-4.1945283139406181E-2</v>
      </c>
      <c r="J1379">
        <v>111.202208</v>
      </c>
      <c r="K1379" t="e">
        <f t="shared" si="1786"/>
        <v>#REF!</v>
      </c>
      <c r="L1379">
        <f t="shared" si="1787"/>
        <v>-1.5642841949105309E-2</v>
      </c>
      <c r="M1379">
        <v>749.42999299999997</v>
      </c>
      <c r="N1379" t="e">
        <f t="shared" si="1788"/>
        <v>#REF!</v>
      </c>
      <c r="O1379">
        <f t="shared" si="1789"/>
        <v>-1.1423490207713808E-2</v>
      </c>
      <c r="P1379">
        <v>54.918810000000001</v>
      </c>
      <c r="Q1379" t="e">
        <f t="shared" si="1790"/>
        <v>#REF!</v>
      </c>
      <c r="R1379">
        <f t="shared" si="1791"/>
        <v>-7.6607826289315827E-3</v>
      </c>
      <c r="S1379">
        <v>233.38999899999999</v>
      </c>
      <c r="T1379" t="e">
        <f t="shared" si="1792"/>
        <v>#REF!</v>
      </c>
      <c r="U1379">
        <f t="shared" si="1793"/>
        <v>-4.7758987841862123E-3</v>
      </c>
      <c r="V1379">
        <v>28.418127999999999</v>
      </c>
      <c r="W1379" t="e">
        <f t="shared" si="1794"/>
        <v>#REF!</v>
      </c>
      <c r="X1379">
        <f t="shared" si="1795"/>
        <v>-1.5922433511953032E-2</v>
      </c>
      <c r="Y1379">
        <v>54.625672999999999</v>
      </c>
      <c r="Z1379" t="e">
        <f t="shared" si="1796"/>
        <v>#REF!</v>
      </c>
      <c r="AA1379">
        <f t="shared" si="1797"/>
        <v>-6.8038868298744741E-3</v>
      </c>
      <c r="AB1379">
        <v>76.614886999999996</v>
      </c>
      <c r="AC1379" t="e">
        <f t="shared" si="1798"/>
        <v>#REF!</v>
      </c>
      <c r="AD1379">
        <f t="shared" si="1799"/>
        <v>-1.5034771065858448E-2</v>
      </c>
      <c r="AE1379">
        <f>(C1379*'10Stocks'!$D$3)+(F1379*'10Stocks'!$D$4)+('10Stocks_'!I1379*'10Stocks'!$D$5)+('10Stocks_'!L1379*'10Stocks'!$D$6)+('10Stocks_'!O1379*'10Stocks'!$D$7)+('10Stocks_'!R1379*'10Stocks'!$D$8)+('10Stocks_'!U1379*'10Stocks'!$D$9)+('10Stocks_'!X1379*'10Stocks'!$D$10)+('10Stocks_'!AA1379*'10Stocks'!$D$11)+('10Stocks_'!AD1379*'10Stocks'!$D$12)</f>
        <v>-1.3243437091195116E-2</v>
      </c>
      <c r="AF1379">
        <f t="shared" si="1800"/>
        <v>484439.02372474718</v>
      </c>
      <c r="AG1379">
        <f t="shared" si="1776"/>
        <v>353114.61485795485</v>
      </c>
    </row>
    <row r="1380" spans="1:33" x14ac:dyDescent="0.35">
      <c r="A1380">
        <v>104.819571</v>
      </c>
      <c r="B1380" t="e">
        <f t="shared" ref="B1380:B1443" si="1832">(#REF!-#REF!)/#REF!</f>
        <v>#REF!</v>
      </c>
      <c r="C1380">
        <f t="shared" si="1781"/>
        <v>-2.7069231584543673E-2</v>
      </c>
      <c r="D1380">
        <v>191.91999799999999</v>
      </c>
      <c r="E1380" t="e">
        <f t="shared" si="1782"/>
        <v>#REF!</v>
      </c>
      <c r="F1380">
        <f t="shared" si="1783"/>
        <v>-2.5490017005280623E-2</v>
      </c>
      <c r="G1380">
        <v>45.045155999999999</v>
      </c>
      <c r="H1380" t="e">
        <f t="shared" si="1784"/>
        <v>#REF!</v>
      </c>
      <c r="I1380">
        <f t="shared" si="1785"/>
        <v>-2.8553274874778257E-2</v>
      </c>
      <c r="J1380">
        <v>106.943146</v>
      </c>
      <c r="K1380" t="e">
        <f t="shared" si="1786"/>
        <v>#REF!</v>
      </c>
      <c r="L1380">
        <f t="shared" si="1787"/>
        <v>-3.8300156773865501E-2</v>
      </c>
      <c r="M1380">
        <v>739.30999799999995</v>
      </c>
      <c r="N1380" t="e">
        <f t="shared" si="1788"/>
        <v>#REF!</v>
      </c>
      <c r="O1380">
        <f t="shared" si="1789"/>
        <v>-1.3503589520735952E-2</v>
      </c>
      <c r="P1380">
        <v>53.370829000000001</v>
      </c>
      <c r="Q1380" t="e">
        <f t="shared" si="1790"/>
        <v>#REF!</v>
      </c>
      <c r="R1380">
        <f t="shared" si="1791"/>
        <v>-2.8186717811256291E-2</v>
      </c>
      <c r="S1380">
        <v>230.46000699999999</v>
      </c>
      <c r="T1380" t="e">
        <f t="shared" si="1792"/>
        <v>#REF!</v>
      </c>
      <c r="U1380">
        <f t="shared" si="1793"/>
        <v>-1.2554059782141731E-2</v>
      </c>
      <c r="V1380">
        <v>28.628039999999999</v>
      </c>
      <c r="W1380" t="e">
        <f t="shared" si="1794"/>
        <v>#REF!</v>
      </c>
      <c r="X1380">
        <f t="shared" si="1795"/>
        <v>7.3865526962226084E-3</v>
      </c>
      <c r="Y1380">
        <v>52.971243999999999</v>
      </c>
      <c r="Z1380" t="e">
        <f t="shared" si="1796"/>
        <v>#REF!</v>
      </c>
      <c r="AA1380">
        <f t="shared" si="1797"/>
        <v>-3.0286656605585445E-2</v>
      </c>
      <c r="AB1380">
        <v>75.946618999999998</v>
      </c>
      <c r="AC1380" t="e">
        <f t="shared" si="1798"/>
        <v>#REF!</v>
      </c>
      <c r="AD1380">
        <f t="shared" si="1799"/>
        <v>-8.7224301459845228E-3</v>
      </c>
      <c r="AE1380">
        <f>(C1380*'10Stocks'!$D$3)+(F1380*'10Stocks'!$D$4)+('10Stocks_'!I1380*'10Stocks'!$D$5)+('10Stocks_'!L1380*'10Stocks'!$D$6)+('10Stocks_'!O1380*'10Stocks'!$D$7)+('10Stocks_'!R1380*'10Stocks'!$D$8)+('10Stocks_'!U1380*'10Stocks'!$D$9)+('10Stocks_'!X1380*'10Stocks'!$D$10)+('10Stocks_'!AA1380*'10Stocks'!$D$11)+('10Stocks_'!AD1380*'10Stocks'!$D$12)</f>
        <v>-2.6736933136532668E-2</v>
      </c>
      <c r="AF1380">
        <f t="shared" si="1800"/>
        <v>471486.60993869143</v>
      </c>
      <c r="AG1380">
        <f t="shared" si="1776"/>
        <v>343673.41301096522</v>
      </c>
    </row>
    <row r="1381" spans="1:33" x14ac:dyDescent="0.35">
      <c r="A1381">
        <v>106.104733</v>
      </c>
      <c r="B1381" t="e">
        <f t="shared" ref="B1381:B1444" si="1833">(#REF!-#REF!)/#REF!</f>
        <v>#REF!</v>
      </c>
      <c r="C1381">
        <f t="shared" si="1781"/>
        <v>1.2260706543055779E-2</v>
      </c>
      <c r="D1381">
        <v>197.44000199999999</v>
      </c>
      <c r="E1381" t="e">
        <f t="shared" si="1782"/>
        <v>#REF!</v>
      </c>
      <c r="F1381">
        <f t="shared" si="1783"/>
        <v>2.8762005301813314E-2</v>
      </c>
      <c r="G1381">
        <v>44.231144</v>
      </c>
      <c r="H1381" t="e">
        <f t="shared" si="1784"/>
        <v>#REF!</v>
      </c>
      <c r="I1381">
        <f t="shared" si="1785"/>
        <v>-1.8071021887458846E-2</v>
      </c>
      <c r="J1381">
        <v>105.82129</v>
      </c>
      <c r="K1381" t="e">
        <f t="shared" si="1786"/>
        <v>#REF!</v>
      </c>
      <c r="L1381">
        <f t="shared" si="1787"/>
        <v>-1.0490209442688305E-2</v>
      </c>
      <c r="M1381">
        <v>747.77002000000005</v>
      </c>
      <c r="N1381" t="e">
        <f t="shared" si="1788"/>
        <v>#REF!</v>
      </c>
      <c r="O1381">
        <f t="shared" si="1789"/>
        <v>1.1443132140626205E-2</v>
      </c>
      <c r="P1381">
        <v>54.061013000000003</v>
      </c>
      <c r="Q1381" t="e">
        <f t="shared" si="1790"/>
        <v>#REF!</v>
      </c>
      <c r="R1381">
        <f t="shared" si="1791"/>
        <v>1.2931858337819751E-2</v>
      </c>
      <c r="S1381">
        <v>232.55999800000001</v>
      </c>
      <c r="T1381" t="e">
        <f t="shared" si="1792"/>
        <v>#REF!</v>
      </c>
      <c r="U1381">
        <f t="shared" si="1793"/>
        <v>9.1121710327814794E-3</v>
      </c>
      <c r="V1381">
        <v>28.618044000000001</v>
      </c>
      <c r="W1381" t="e">
        <f t="shared" si="1794"/>
        <v>#REF!</v>
      </c>
      <c r="X1381">
        <f t="shared" si="1795"/>
        <v>-3.4916815821123108E-4</v>
      </c>
      <c r="Y1381">
        <v>53.197743000000003</v>
      </c>
      <c r="Z1381" t="e">
        <f t="shared" si="1796"/>
        <v>#REF!</v>
      </c>
      <c r="AA1381">
        <f t="shared" si="1797"/>
        <v>4.2758859882543821E-3</v>
      </c>
      <c r="AB1381">
        <v>75.926968000000002</v>
      </c>
      <c r="AC1381" t="e">
        <f t="shared" si="1798"/>
        <v>#REF!</v>
      </c>
      <c r="AD1381">
        <f t="shared" si="1799"/>
        <v>-2.5874752897158055E-4</v>
      </c>
      <c r="AE1381">
        <f>(C1381*'10Stocks'!$D$3)+(F1381*'10Stocks'!$D$4)+('10Stocks_'!I1381*'10Stocks'!$D$5)+('10Stocks_'!L1381*'10Stocks'!$D$6)+('10Stocks_'!O1381*'10Stocks'!$D$7)+('10Stocks_'!R1381*'10Stocks'!$D$8)+('10Stocks_'!U1381*'10Stocks'!$D$9)+('10Stocks_'!X1381*'10Stocks'!$D$10)+('10Stocks_'!AA1381*'10Stocks'!$D$11)+('10Stocks_'!AD1381*'10Stocks'!$D$12)</f>
        <v>2.8316757586949641E-3</v>
      </c>
      <c r="AF1381">
        <f t="shared" si="1800"/>
        <v>472821.70714260411</v>
      </c>
      <c r="AG1381">
        <f t="shared" si="1776"/>
        <v>344646.58468349633</v>
      </c>
    </row>
    <row r="1382" spans="1:33" x14ac:dyDescent="0.35">
      <c r="A1382">
        <v>106.005876</v>
      </c>
      <c r="B1382" t="e">
        <f t="shared" ref="B1382:B1445" si="1834">(#REF!-#REF!)/#REF!</f>
        <v>#REF!</v>
      </c>
      <c r="C1382">
        <f t="shared" si="1781"/>
        <v>-9.3169265125991418E-4</v>
      </c>
      <c r="D1382">
        <v>197.029999</v>
      </c>
      <c r="E1382" t="e">
        <f t="shared" si="1782"/>
        <v>#REF!</v>
      </c>
      <c r="F1382">
        <f t="shared" si="1783"/>
        <v>-2.076595400358581E-3</v>
      </c>
      <c r="G1382">
        <v>45.388412000000002</v>
      </c>
      <c r="H1382" t="e">
        <f t="shared" si="1784"/>
        <v>#REF!</v>
      </c>
      <c r="I1382">
        <f t="shared" si="1785"/>
        <v>2.616409831045749E-2</v>
      </c>
      <c r="J1382">
        <v>105.97020999999999</v>
      </c>
      <c r="K1382" t="e">
        <f t="shared" si="1786"/>
        <v>#REF!</v>
      </c>
      <c r="L1382">
        <f t="shared" si="1787"/>
        <v>1.4072782518526254E-3</v>
      </c>
      <c r="M1382">
        <v>750</v>
      </c>
      <c r="N1382" t="e">
        <f t="shared" si="1788"/>
        <v>#REF!</v>
      </c>
      <c r="O1382">
        <f t="shared" si="1789"/>
        <v>2.9821735832628793E-3</v>
      </c>
      <c r="P1382">
        <v>54.573715999999997</v>
      </c>
      <c r="Q1382" t="e">
        <f t="shared" si="1790"/>
        <v>#REF!</v>
      </c>
      <c r="R1382">
        <f t="shared" si="1791"/>
        <v>9.4837845528346794E-3</v>
      </c>
      <c r="S1382">
        <v>229.949997</v>
      </c>
      <c r="T1382" t="e">
        <f t="shared" si="1792"/>
        <v>#REF!</v>
      </c>
      <c r="U1382">
        <f t="shared" si="1793"/>
        <v>-1.1222914613200208E-2</v>
      </c>
      <c r="V1382">
        <v>28.458110999999999</v>
      </c>
      <c r="W1382" t="e">
        <f t="shared" si="1794"/>
        <v>#REF!</v>
      </c>
      <c r="X1382">
        <f t="shared" si="1795"/>
        <v>-5.588537078215489E-3</v>
      </c>
      <c r="Y1382">
        <v>53.512872000000002</v>
      </c>
      <c r="Z1382" t="e">
        <f t="shared" si="1796"/>
        <v>#REF!</v>
      </c>
      <c r="AA1382">
        <f t="shared" si="1797"/>
        <v>5.9237287566880209E-3</v>
      </c>
      <c r="AB1382">
        <v>76.310237999999998</v>
      </c>
      <c r="AC1382" t="e">
        <f t="shared" si="1798"/>
        <v>#REF!</v>
      </c>
      <c r="AD1382">
        <f t="shared" si="1799"/>
        <v>5.0478770599663089E-3</v>
      </c>
      <c r="AE1382">
        <f>(C1382*'10Stocks'!$D$3)+(F1382*'10Stocks'!$D$4)+('10Stocks_'!I1382*'10Stocks'!$D$5)+('10Stocks_'!L1382*'10Stocks'!$D$6)+('10Stocks_'!O1382*'10Stocks'!$D$7)+('10Stocks_'!R1382*'10Stocks'!$D$8)+('10Stocks_'!U1382*'10Stocks'!$D$9)+('10Stocks_'!X1382*'10Stocks'!$D$10)+('10Stocks_'!AA1382*'10Stocks'!$D$11)+('10Stocks_'!AD1382*'10Stocks'!$D$12)</f>
        <v>-3.0320308492926213E-5</v>
      </c>
      <c r="AF1382">
        <f t="shared" si="1800"/>
        <v>472807.37104258139</v>
      </c>
      <c r="AG1382">
        <f t="shared" si="1776"/>
        <v>344636.13489272771</v>
      </c>
    </row>
    <row r="1383" spans="1:33" x14ac:dyDescent="0.35">
      <c r="A1383">
        <v>107.37012</v>
      </c>
      <c r="B1383" t="e">
        <f t="shared" ref="B1383:B1446" si="1835">(#REF!-#REF!)/#REF!</f>
        <v>#REF!</v>
      </c>
      <c r="C1383">
        <f t="shared" si="1781"/>
        <v>1.2869513006995946E-2</v>
      </c>
      <c r="D1383">
        <v>196.529999</v>
      </c>
      <c r="E1383" t="e">
        <f t="shared" si="1782"/>
        <v>#REF!</v>
      </c>
      <c r="F1383">
        <f t="shared" si="1783"/>
        <v>-2.5376846294355407E-3</v>
      </c>
      <c r="G1383">
        <v>48.085433000000002</v>
      </c>
      <c r="H1383" t="e">
        <f t="shared" si="1784"/>
        <v>#REF!</v>
      </c>
      <c r="I1383">
        <f t="shared" si="1785"/>
        <v>5.9420915629302018E-2</v>
      </c>
      <c r="J1383">
        <v>104.79872</v>
      </c>
      <c r="K1383" t="e">
        <f t="shared" si="1786"/>
        <v>#REF!</v>
      </c>
      <c r="L1383">
        <f t="shared" si="1787"/>
        <v>-1.1054899296698492E-2</v>
      </c>
      <c r="M1383">
        <v>750.30999799999995</v>
      </c>
      <c r="N1383" t="e">
        <f t="shared" si="1788"/>
        <v>#REF!</v>
      </c>
      <c r="O1383">
        <f t="shared" si="1789"/>
        <v>4.1333066666660061E-4</v>
      </c>
      <c r="P1383">
        <v>55.037126000000001</v>
      </c>
      <c r="Q1383" t="e">
        <f t="shared" si="1790"/>
        <v>#REF!</v>
      </c>
      <c r="R1383">
        <f t="shared" si="1791"/>
        <v>8.4914503531334246E-3</v>
      </c>
      <c r="S1383">
        <v>229.699997</v>
      </c>
      <c r="T1383" t="e">
        <f t="shared" si="1792"/>
        <v>#REF!</v>
      </c>
      <c r="U1383">
        <f t="shared" si="1793"/>
        <v>-1.087192882198646E-3</v>
      </c>
      <c r="V1383">
        <v>28.688016000000001</v>
      </c>
      <c r="W1383" t="e">
        <f t="shared" si="1794"/>
        <v>#REF!</v>
      </c>
      <c r="X1383">
        <f t="shared" si="1795"/>
        <v>8.0787161171731407E-3</v>
      </c>
      <c r="Y1383">
        <v>54.202216999999997</v>
      </c>
      <c r="Z1383" t="e">
        <f t="shared" si="1796"/>
        <v>#REF!</v>
      </c>
      <c r="AA1383">
        <f t="shared" si="1797"/>
        <v>1.2881853921052787E-2</v>
      </c>
      <c r="AB1383">
        <v>78.806414000000004</v>
      </c>
      <c r="AC1383" t="e">
        <f t="shared" si="1798"/>
        <v>#REF!</v>
      </c>
      <c r="AD1383">
        <f t="shared" si="1799"/>
        <v>3.2710892606572735E-2</v>
      </c>
      <c r="AE1383">
        <f>(C1383*'10Stocks'!$D$3)+(F1383*'10Stocks'!$D$4)+('10Stocks_'!I1383*'10Stocks'!$D$5)+('10Stocks_'!L1383*'10Stocks'!$D$6)+('10Stocks_'!O1383*'10Stocks'!$D$7)+('10Stocks_'!R1383*'10Stocks'!$D$8)+('10Stocks_'!U1383*'10Stocks'!$D$9)+('10Stocks_'!X1383*'10Stocks'!$D$10)+('10Stocks_'!AA1383*'10Stocks'!$D$11)+('10Stocks_'!AD1383*'10Stocks'!$D$12)</f>
        <v>-1.3581741076480335E-3</v>
      </c>
      <c r="AF1383">
        <f t="shared" si="1800"/>
        <v>472165.21631332621</v>
      </c>
      <c r="AG1383">
        <f t="shared" si="1776"/>
        <v>344168.05901775649</v>
      </c>
    </row>
    <row r="1384" spans="1:33" x14ac:dyDescent="0.35">
      <c r="A1384">
        <v>106.796739</v>
      </c>
      <c r="B1384" t="e">
        <f t="shared" ref="B1384:B1447" si="1836">(#REF!-#REF!)/#REF!</f>
        <v>#REF!</v>
      </c>
      <c r="C1384">
        <f t="shared" si="1781"/>
        <v>-5.3402287340276579E-3</v>
      </c>
      <c r="D1384">
        <v>193.929993</v>
      </c>
      <c r="E1384" t="e">
        <f t="shared" si="1782"/>
        <v>#REF!</v>
      </c>
      <c r="F1384">
        <f t="shared" si="1783"/>
        <v>-1.3229562983918844E-2</v>
      </c>
      <c r="G1384">
        <v>47.653911000000001</v>
      </c>
      <c r="H1384" t="e">
        <f t="shared" si="1784"/>
        <v>#REF!</v>
      </c>
      <c r="I1384">
        <f t="shared" si="1785"/>
        <v>-8.9740691323295565E-3</v>
      </c>
      <c r="J1384">
        <v>105.096559</v>
      </c>
      <c r="K1384" t="e">
        <f t="shared" si="1786"/>
        <v>#REF!</v>
      </c>
      <c r="L1384">
        <f t="shared" si="1787"/>
        <v>2.8420099024109853E-3</v>
      </c>
      <c r="M1384">
        <v>748.40002400000003</v>
      </c>
      <c r="N1384" t="e">
        <f t="shared" si="1788"/>
        <v>#REF!</v>
      </c>
      <c r="O1384">
        <f t="shared" si="1789"/>
        <v>-2.5455798337901399E-3</v>
      </c>
      <c r="P1384">
        <v>54.889228000000003</v>
      </c>
      <c r="Q1384" t="e">
        <f t="shared" si="1790"/>
        <v>#REF!</v>
      </c>
      <c r="R1384">
        <f t="shared" si="1791"/>
        <v>-2.687240609184387E-3</v>
      </c>
      <c r="S1384">
        <v>230.570007</v>
      </c>
      <c r="T1384" t="e">
        <f t="shared" si="1792"/>
        <v>#REF!</v>
      </c>
      <c r="U1384">
        <f t="shared" si="1793"/>
        <v>3.7875925614400756E-3</v>
      </c>
      <c r="V1384">
        <v>28.917919000000001</v>
      </c>
      <c r="W1384" t="e">
        <f t="shared" si="1794"/>
        <v>#REF!</v>
      </c>
      <c r="X1384">
        <f t="shared" si="1795"/>
        <v>8.0139037847720175E-3</v>
      </c>
      <c r="Y1384">
        <v>53.985565000000001</v>
      </c>
      <c r="Z1384" t="e">
        <f t="shared" si="1796"/>
        <v>#REF!</v>
      </c>
      <c r="AA1384">
        <f t="shared" si="1797"/>
        <v>-3.9971058748389625E-3</v>
      </c>
      <c r="AB1384">
        <v>77.961252000000002</v>
      </c>
      <c r="AC1384" t="e">
        <f t="shared" si="1798"/>
        <v>#REF!</v>
      </c>
      <c r="AD1384">
        <f t="shared" si="1799"/>
        <v>-1.0724533157922931E-2</v>
      </c>
      <c r="AE1384">
        <f>(C1384*'10Stocks'!$D$3)+(F1384*'10Stocks'!$D$4)+('10Stocks_'!I1384*'10Stocks'!$D$5)+('10Stocks_'!L1384*'10Stocks'!$D$6)+('10Stocks_'!O1384*'10Stocks'!$D$7)+('10Stocks_'!R1384*'10Stocks'!$D$8)+('10Stocks_'!U1384*'10Stocks'!$D$9)+('10Stocks_'!X1384*'10Stocks'!$D$10)+('10Stocks_'!AA1384*'10Stocks'!$D$11)+('10Stocks_'!AD1384*'10Stocks'!$D$12)</f>
        <v>1.1321765884578455E-4</v>
      </c>
      <c r="AF1384">
        <f t="shared" si="1800"/>
        <v>472218.67375370563</v>
      </c>
      <c r="AG1384">
        <f t="shared" si="1776"/>
        <v>344207.02491964796</v>
      </c>
    </row>
    <row r="1385" spans="1:33" x14ac:dyDescent="0.35">
      <c r="A1385">
        <v>105.600553</v>
      </c>
      <c r="B1385" t="e">
        <f t="shared" ref="B1385:B1448" si="1837">(#REF!-#REF!)/#REF!</f>
        <v>#REF!</v>
      </c>
      <c r="C1385">
        <f t="shared" si="1781"/>
        <v>-1.1200585441096636E-2</v>
      </c>
      <c r="D1385">
        <v>192.800003</v>
      </c>
      <c r="E1385" t="e">
        <f t="shared" si="1782"/>
        <v>#REF!</v>
      </c>
      <c r="F1385">
        <f t="shared" si="1783"/>
        <v>-5.8267933831152785E-3</v>
      </c>
      <c r="G1385">
        <v>46.280881000000001</v>
      </c>
      <c r="H1385" t="e">
        <f t="shared" si="1784"/>
        <v>#REF!</v>
      </c>
      <c r="I1385">
        <f t="shared" si="1785"/>
        <v>-2.8812535449608743E-2</v>
      </c>
      <c r="J1385">
        <v>106.476534</v>
      </c>
      <c r="K1385" t="e">
        <f t="shared" si="1786"/>
        <v>#REF!</v>
      </c>
      <c r="L1385">
        <f t="shared" si="1787"/>
        <v>1.3130544074235596E-2</v>
      </c>
      <c r="M1385">
        <v>762.51000999999997</v>
      </c>
      <c r="N1385" t="e">
        <f t="shared" si="1788"/>
        <v>#REF!</v>
      </c>
      <c r="O1385">
        <f t="shared" si="1789"/>
        <v>1.8853534937887623E-2</v>
      </c>
      <c r="P1385">
        <v>55.165303999999999</v>
      </c>
      <c r="Q1385" t="e">
        <f t="shared" si="1790"/>
        <v>#REF!</v>
      </c>
      <c r="R1385">
        <f t="shared" si="1791"/>
        <v>5.0296936222166619E-3</v>
      </c>
      <c r="S1385">
        <v>228.949997</v>
      </c>
      <c r="T1385" t="e">
        <f t="shared" si="1792"/>
        <v>#REF!</v>
      </c>
      <c r="U1385">
        <f t="shared" si="1793"/>
        <v>-7.0261089943064788E-3</v>
      </c>
      <c r="V1385">
        <v>29.457692999999999</v>
      </c>
      <c r="W1385" t="e">
        <f t="shared" si="1794"/>
        <v>#REF!</v>
      </c>
      <c r="X1385">
        <f t="shared" si="1795"/>
        <v>1.8665727641051823E-2</v>
      </c>
      <c r="Y1385">
        <v>53.847695999999999</v>
      </c>
      <c r="Z1385" t="e">
        <f t="shared" si="1796"/>
        <v>#REF!</v>
      </c>
      <c r="AA1385">
        <f t="shared" si="1797"/>
        <v>-2.553812301492112E-3</v>
      </c>
      <c r="AB1385">
        <v>77.381428</v>
      </c>
      <c r="AC1385" t="e">
        <f t="shared" si="1798"/>
        <v>#REF!</v>
      </c>
      <c r="AD1385">
        <f t="shared" si="1799"/>
        <v>-7.4373356651584056E-3</v>
      </c>
      <c r="AE1385">
        <f>(C1385*'10Stocks'!$D$3)+(F1385*'10Stocks'!$D$4)+('10Stocks_'!I1385*'10Stocks'!$D$5)+('10Stocks_'!L1385*'10Stocks'!$D$6)+('10Stocks_'!O1385*'10Stocks'!$D$7)+('10Stocks_'!R1385*'10Stocks'!$D$8)+('10Stocks_'!U1385*'10Stocks'!$D$9)+('10Stocks_'!X1385*'10Stocks'!$D$10)+('10Stocks_'!AA1385*'10Stocks'!$D$11)+('10Stocks_'!AD1385*'10Stocks'!$D$12)</f>
        <v>5.7973916007406654E-3</v>
      </c>
      <c r="AF1385">
        <f t="shared" si="1800"/>
        <v>474956.31032663828</v>
      </c>
      <c r="AG1385">
        <f t="shared" si="1776"/>
        <v>346202.52783483308</v>
      </c>
    </row>
    <row r="1386" spans="1:33" x14ac:dyDescent="0.35">
      <c r="A1386">
        <v>107.498633</v>
      </c>
      <c r="B1386" t="e">
        <f t="shared" ref="B1386:B1449" si="1838">(#REF!-#REF!)/#REF!</f>
        <v>#REF!</v>
      </c>
      <c r="C1386">
        <f t="shared" si="1781"/>
        <v>1.7974148298257425E-2</v>
      </c>
      <c r="D1386">
        <v>194.679993</v>
      </c>
      <c r="E1386" t="e">
        <f t="shared" si="1782"/>
        <v>#REF!</v>
      </c>
      <c r="F1386">
        <f t="shared" si="1783"/>
        <v>9.7509853254514334E-3</v>
      </c>
      <c r="G1386">
        <v>46.849708999999997</v>
      </c>
      <c r="H1386" t="e">
        <f t="shared" si="1784"/>
        <v>#REF!</v>
      </c>
      <c r="I1386">
        <f t="shared" si="1785"/>
        <v>1.2290777265022167E-2</v>
      </c>
      <c r="J1386">
        <v>106.307762</v>
      </c>
      <c r="K1386" t="e">
        <f t="shared" si="1786"/>
        <v>#REF!</v>
      </c>
      <c r="L1386">
        <f t="shared" si="1787"/>
        <v>-1.5850628646496339E-3</v>
      </c>
      <c r="M1386">
        <v>776.59997599999997</v>
      </c>
      <c r="N1386" t="e">
        <f t="shared" si="1788"/>
        <v>#REF!</v>
      </c>
      <c r="O1386">
        <f t="shared" si="1789"/>
        <v>1.847840135239668E-2</v>
      </c>
      <c r="P1386">
        <v>55.756886999999999</v>
      </c>
      <c r="Q1386" t="e">
        <f t="shared" si="1790"/>
        <v>#REF!</v>
      </c>
      <c r="R1386">
        <f t="shared" si="1791"/>
        <v>1.0723823800554057E-2</v>
      </c>
      <c r="S1386">
        <v>237.19000199999999</v>
      </c>
      <c r="T1386" t="e">
        <f t="shared" si="1792"/>
        <v>#REF!</v>
      </c>
      <c r="U1386">
        <f t="shared" si="1793"/>
        <v>3.5990413225469475E-2</v>
      </c>
      <c r="V1386">
        <v>29.507673</v>
      </c>
      <c r="W1386" t="e">
        <f t="shared" si="1794"/>
        <v>#REF!</v>
      </c>
      <c r="X1386">
        <f t="shared" si="1795"/>
        <v>1.6966705437524068E-3</v>
      </c>
      <c r="Y1386">
        <v>54.448411999999998</v>
      </c>
      <c r="Z1386" t="e">
        <f t="shared" si="1796"/>
        <v>#REF!</v>
      </c>
      <c r="AA1386">
        <f t="shared" si="1797"/>
        <v>1.1155834782606084E-2</v>
      </c>
      <c r="AB1386">
        <v>77.794186999999994</v>
      </c>
      <c r="AC1386" t="e">
        <f t="shared" si="1798"/>
        <v>#REF!</v>
      </c>
      <c r="AD1386">
        <f t="shared" si="1799"/>
        <v>5.3340835219530206E-3</v>
      </c>
      <c r="AE1386">
        <f>(C1386*'10Stocks'!$D$3)+(F1386*'10Stocks'!$D$4)+('10Stocks_'!I1386*'10Stocks'!$D$5)+('10Stocks_'!L1386*'10Stocks'!$D$6)+('10Stocks_'!O1386*'10Stocks'!$D$7)+('10Stocks_'!R1386*'10Stocks'!$D$8)+('10Stocks_'!U1386*'10Stocks'!$D$9)+('10Stocks_'!X1386*'10Stocks'!$D$10)+('10Stocks_'!AA1386*'10Stocks'!$D$11)+('10Stocks_'!AD1386*'10Stocks'!$D$12)</f>
        <v>1.2771530651134996E-2</v>
      </c>
      <c r="AF1386">
        <f t="shared" si="1800"/>
        <v>481022.22940192494</v>
      </c>
      <c r="AG1386">
        <f t="shared" si="1776"/>
        <v>350624.06403057609</v>
      </c>
    </row>
    <row r="1387" spans="1:33" x14ac:dyDescent="0.35">
      <c r="A1387">
        <v>106.09484500000001</v>
      </c>
      <c r="B1387" t="e">
        <f t="shared" ref="B1387:B1450" si="1839">(#REF!-#REF!)/#REF!</f>
        <v>#REF!</v>
      </c>
      <c r="C1387">
        <f t="shared" si="1781"/>
        <v>-1.3058659080808884E-2</v>
      </c>
      <c r="D1387">
        <v>192.13000500000001</v>
      </c>
      <c r="E1387" t="e">
        <f t="shared" si="1782"/>
        <v>#REF!</v>
      </c>
      <c r="F1387">
        <f t="shared" si="1783"/>
        <v>-1.3098356747937549E-2</v>
      </c>
      <c r="G1387">
        <v>45.702247</v>
      </c>
      <c r="H1387" t="e">
        <f t="shared" si="1784"/>
        <v>#REF!</v>
      </c>
      <c r="I1387">
        <f t="shared" si="1785"/>
        <v>-2.4492403997642704E-2</v>
      </c>
      <c r="J1387">
        <v>105.573093</v>
      </c>
      <c r="K1387" t="e">
        <f t="shared" si="1786"/>
        <v>#REF!</v>
      </c>
      <c r="L1387">
        <f t="shared" si="1787"/>
        <v>-6.9107747748466076E-3</v>
      </c>
      <c r="M1387">
        <v>771</v>
      </c>
      <c r="N1387" t="e">
        <f t="shared" si="1788"/>
        <v>#REF!</v>
      </c>
      <c r="O1387">
        <f t="shared" si="1789"/>
        <v>-7.2108887111270907E-3</v>
      </c>
      <c r="P1387">
        <v>55.520254999999999</v>
      </c>
      <c r="Q1387" t="e">
        <f t="shared" si="1790"/>
        <v>#REF!</v>
      </c>
      <c r="R1387">
        <f t="shared" si="1791"/>
        <v>-4.2439959031428743E-3</v>
      </c>
      <c r="S1387">
        <v>238.08999600000001</v>
      </c>
      <c r="T1387" t="e">
        <f t="shared" si="1792"/>
        <v>#REF!</v>
      </c>
      <c r="U1387">
        <f t="shared" si="1793"/>
        <v>3.7944010810372223E-3</v>
      </c>
      <c r="V1387">
        <v>29.397718999999999</v>
      </c>
      <c r="W1387" t="e">
        <f t="shared" si="1794"/>
        <v>#REF!</v>
      </c>
      <c r="X1387">
        <f t="shared" si="1795"/>
        <v>-3.7262850242376576E-3</v>
      </c>
      <c r="Y1387">
        <v>54.054499</v>
      </c>
      <c r="Z1387" t="e">
        <f t="shared" si="1796"/>
        <v>#REF!</v>
      </c>
      <c r="AA1387">
        <f t="shared" si="1797"/>
        <v>-7.234609523598186E-3</v>
      </c>
      <c r="AB1387">
        <v>76.762299999999996</v>
      </c>
      <c r="AC1387" t="e">
        <f t="shared" si="1798"/>
        <v>#REF!</v>
      </c>
      <c r="AD1387">
        <f t="shared" si="1799"/>
        <v>-1.3264320122016284E-2</v>
      </c>
      <c r="AE1387">
        <f>(C1387*'10Stocks'!$D$3)+(F1387*'10Stocks'!$D$4)+('10Stocks_'!I1387*'10Stocks'!$D$5)+('10Stocks_'!L1387*'10Stocks'!$D$6)+('10Stocks_'!O1387*'10Stocks'!$D$7)+('10Stocks_'!R1387*'10Stocks'!$D$8)+('10Stocks_'!U1387*'10Stocks'!$D$9)+('10Stocks_'!X1387*'10Stocks'!$D$10)+('10Stocks_'!AA1387*'10Stocks'!$D$11)+('10Stocks_'!AD1387*'10Stocks'!$D$12)</f>
        <v>-5.9567216303824952E-3</v>
      </c>
      <c r="AF1387">
        <f t="shared" si="1800"/>
        <v>478156.91388335166</v>
      </c>
      <c r="AG1387">
        <f t="shared" si="1776"/>
        <v>348535.49408423254</v>
      </c>
    </row>
    <row r="1388" spans="1:33" x14ac:dyDescent="0.35">
      <c r="A1388">
        <v>104.05836499999999</v>
      </c>
      <c r="B1388" t="e">
        <f t="shared" ref="B1388:B1451" si="1840">(#REF!-#REF!)/#REF!</f>
        <v>#REF!</v>
      </c>
      <c r="C1388">
        <f t="shared" si="1781"/>
        <v>-1.9194900562793712E-2</v>
      </c>
      <c r="D1388">
        <v>189.03999300000001</v>
      </c>
      <c r="E1388" t="e">
        <f t="shared" si="1782"/>
        <v>#REF!</v>
      </c>
      <c r="F1388">
        <f t="shared" si="1783"/>
        <v>-1.6082922602328572E-2</v>
      </c>
      <c r="G1388">
        <v>45.790512999999997</v>
      </c>
      <c r="H1388" t="e">
        <f t="shared" si="1784"/>
        <v>#REF!</v>
      </c>
      <c r="I1388">
        <f t="shared" si="1785"/>
        <v>1.9313273590245419E-3</v>
      </c>
      <c r="J1388">
        <v>104.322185</v>
      </c>
      <c r="K1388" t="e">
        <f t="shared" si="1786"/>
        <v>#REF!</v>
      </c>
      <c r="L1388">
        <f t="shared" si="1787"/>
        <v>-1.1848738769072489E-2</v>
      </c>
      <c r="M1388">
        <v>758.88000499999998</v>
      </c>
      <c r="N1388" t="e">
        <f t="shared" si="1788"/>
        <v>#REF!</v>
      </c>
      <c r="O1388">
        <f t="shared" si="1789"/>
        <v>-1.571983787289237E-2</v>
      </c>
      <c r="P1388">
        <v>54.701894000000003</v>
      </c>
      <c r="Q1388" t="e">
        <f t="shared" si="1790"/>
        <v>#REF!</v>
      </c>
      <c r="R1388">
        <f t="shared" si="1791"/>
        <v>-1.4739863856893236E-2</v>
      </c>
      <c r="S1388">
        <v>240.009995</v>
      </c>
      <c r="T1388" t="e">
        <f t="shared" si="1792"/>
        <v>#REF!</v>
      </c>
      <c r="U1388">
        <f t="shared" si="1793"/>
        <v>8.0641733472917101E-3</v>
      </c>
      <c r="V1388">
        <v>29.457692999999999</v>
      </c>
      <c r="W1388" t="e">
        <f t="shared" si="1794"/>
        <v>#REF!</v>
      </c>
      <c r="X1388">
        <f t="shared" si="1795"/>
        <v>2.0400902532608199E-3</v>
      </c>
      <c r="Y1388">
        <v>53.532567999999998</v>
      </c>
      <c r="Z1388" t="e">
        <f t="shared" si="1796"/>
        <v>#REF!</v>
      </c>
      <c r="AA1388">
        <f t="shared" si="1797"/>
        <v>-9.6556440195662927E-3</v>
      </c>
      <c r="AB1388">
        <v>76.605057000000002</v>
      </c>
      <c r="AC1388" t="e">
        <f t="shared" si="1798"/>
        <v>#REF!</v>
      </c>
      <c r="AD1388">
        <f t="shared" si="1799"/>
        <v>-2.0484404453748003E-3</v>
      </c>
      <c r="AE1388">
        <f>(C1388*'10Stocks'!$D$3)+(F1388*'10Stocks'!$D$4)+('10Stocks_'!I1388*'10Stocks'!$D$5)+('10Stocks_'!L1388*'10Stocks'!$D$6)+('10Stocks_'!O1388*'10Stocks'!$D$7)+('10Stocks_'!R1388*'10Stocks'!$D$8)+('10Stocks_'!U1388*'10Stocks'!$D$9)+('10Stocks_'!X1388*'10Stocks'!$D$10)+('10Stocks_'!AA1388*'10Stocks'!$D$11)+('10Stocks_'!AD1388*'10Stocks'!$D$12)</f>
        <v>-1.0733088710721978E-2</v>
      </c>
      <c r="AF1388">
        <f t="shared" si="1800"/>
        <v>473024.81330899661</v>
      </c>
      <c r="AG1388">
        <f t="shared" si="1776"/>
        <v>344794.63170739118</v>
      </c>
    </row>
    <row r="1389" spans="1:33" x14ac:dyDescent="0.35">
      <c r="A1389">
        <v>104.147334</v>
      </c>
      <c r="B1389" t="e">
        <f t="shared" ref="B1389:B1452" si="1841">(#REF!-#REF!)/#REF!</f>
        <v>#REF!</v>
      </c>
      <c r="C1389">
        <f t="shared" si="1781"/>
        <v>8.5499133106700122E-4</v>
      </c>
      <c r="D1389">
        <v>184.029999</v>
      </c>
      <c r="E1389" t="e">
        <f t="shared" si="1782"/>
        <v>#REF!</v>
      </c>
      <c r="F1389">
        <f t="shared" si="1783"/>
        <v>-2.6502296791769377E-2</v>
      </c>
      <c r="G1389">
        <v>45.976855</v>
      </c>
      <c r="H1389" t="e">
        <f t="shared" si="1784"/>
        <v>#REF!</v>
      </c>
      <c r="I1389">
        <f t="shared" si="1785"/>
        <v>4.069445563975301E-3</v>
      </c>
      <c r="J1389">
        <v>102.23733199999999</v>
      </c>
      <c r="K1389" t="e">
        <f t="shared" si="1786"/>
        <v>#REF!</v>
      </c>
      <c r="L1389">
        <f t="shared" si="1787"/>
        <v>-1.9984752044831206E-2</v>
      </c>
      <c r="M1389">
        <v>741.84002699999996</v>
      </c>
      <c r="N1389" t="e">
        <f t="shared" si="1788"/>
        <v>#REF!</v>
      </c>
      <c r="O1389">
        <f t="shared" si="1789"/>
        <v>-2.2454113809468493E-2</v>
      </c>
      <c r="P1389">
        <v>54.031430999999998</v>
      </c>
      <c r="Q1389" t="e">
        <f t="shared" si="1790"/>
        <v>#REF!</v>
      </c>
      <c r="R1389">
        <f t="shared" si="1791"/>
        <v>-1.225666884587223E-2</v>
      </c>
      <c r="S1389">
        <v>223.41000399999999</v>
      </c>
      <c r="T1389" t="e">
        <f t="shared" si="1792"/>
        <v>#REF!</v>
      </c>
      <c r="U1389">
        <f t="shared" si="1793"/>
        <v>-6.916374878471214E-2</v>
      </c>
      <c r="V1389">
        <v>28.318169999999999</v>
      </c>
      <c r="W1389" t="e">
        <f t="shared" si="1794"/>
        <v>#REF!</v>
      </c>
      <c r="X1389">
        <f t="shared" si="1795"/>
        <v>-3.8683375510770668E-2</v>
      </c>
      <c r="Y1389">
        <v>52.104638000000001</v>
      </c>
      <c r="Z1389" t="e">
        <f t="shared" si="1796"/>
        <v>#REF!</v>
      </c>
      <c r="AA1389">
        <f t="shared" si="1797"/>
        <v>-2.667404261271375E-2</v>
      </c>
      <c r="AB1389">
        <v>76.123514</v>
      </c>
      <c r="AC1389" t="e">
        <f t="shared" si="1798"/>
        <v>#REF!</v>
      </c>
      <c r="AD1389">
        <f t="shared" si="1799"/>
        <v>-6.2860471469919025E-3</v>
      </c>
      <c r="AE1389">
        <f>(C1389*'10Stocks'!$D$3)+(F1389*'10Stocks'!$D$4)+('10Stocks_'!I1389*'10Stocks'!$D$5)+('10Stocks_'!L1389*'10Stocks'!$D$6)+('10Stocks_'!O1389*'10Stocks'!$D$7)+('10Stocks_'!R1389*'10Stocks'!$D$8)+('10Stocks_'!U1389*'10Stocks'!$D$9)+('10Stocks_'!X1389*'10Stocks'!$D$10)+('10Stocks_'!AA1389*'10Stocks'!$D$11)+('10Stocks_'!AD1389*'10Stocks'!$D$12)</f>
        <v>-2.4322958087541462E-2</v>
      </c>
      <c r="AF1389">
        <f t="shared" si="1800"/>
        <v>461519.45060051477</v>
      </c>
      <c r="AG1389">
        <f t="shared" si="1776"/>
        <v>336408.20633156301</v>
      </c>
    </row>
    <row r="1390" spans="1:33" x14ac:dyDescent="0.35">
      <c r="A1390">
        <v>101.53747199999999</v>
      </c>
      <c r="B1390" t="e">
        <f t="shared" ref="B1390:B1453" si="1842">(#REF!-#REF!)/#REF!</f>
        <v>#REF!</v>
      </c>
      <c r="C1390">
        <f t="shared" si="1781"/>
        <v>-2.5059326050535357E-2</v>
      </c>
      <c r="D1390">
        <v>187.36999499999999</v>
      </c>
      <c r="E1390" t="e">
        <f t="shared" si="1782"/>
        <v>#REF!</v>
      </c>
      <c r="F1390">
        <f t="shared" si="1783"/>
        <v>1.8149193164968637E-2</v>
      </c>
      <c r="G1390">
        <v>46.486837999999999</v>
      </c>
      <c r="H1390" t="e">
        <f t="shared" si="1784"/>
        <v>#REF!</v>
      </c>
      <c r="I1390">
        <f t="shared" si="1785"/>
        <v>1.1092168004966809E-2</v>
      </c>
      <c r="J1390">
        <v>100.17233</v>
      </c>
      <c r="K1390" t="e">
        <f t="shared" si="1786"/>
        <v>#REF!</v>
      </c>
      <c r="L1390">
        <f t="shared" si="1787"/>
        <v>-2.0198120976005055E-2</v>
      </c>
      <c r="M1390">
        <v>742.580017</v>
      </c>
      <c r="N1390" t="e">
        <f t="shared" si="1788"/>
        <v>#REF!</v>
      </c>
      <c r="O1390">
        <f t="shared" si="1789"/>
        <v>9.9750616449283927E-4</v>
      </c>
      <c r="P1390">
        <v>54.277923999999999</v>
      </c>
      <c r="Q1390" t="e">
        <f t="shared" si="1790"/>
        <v>#REF!</v>
      </c>
      <c r="R1390">
        <f t="shared" si="1791"/>
        <v>4.5620298303778216E-3</v>
      </c>
      <c r="S1390">
        <v>223.429993</v>
      </c>
      <c r="T1390" t="e">
        <f t="shared" si="1792"/>
        <v>#REF!</v>
      </c>
      <c r="U1390">
        <f t="shared" si="1793"/>
        <v>8.9472269111143227E-5</v>
      </c>
      <c r="V1390">
        <v>27.658445</v>
      </c>
      <c r="W1390" t="e">
        <f t="shared" si="1794"/>
        <v>#REF!</v>
      </c>
      <c r="X1390">
        <f t="shared" si="1795"/>
        <v>-2.3296879706562895E-2</v>
      </c>
      <c r="Y1390">
        <v>52.084941999999998</v>
      </c>
      <c r="Z1390" t="e">
        <f t="shared" si="1796"/>
        <v>#REF!</v>
      </c>
      <c r="AA1390">
        <f t="shared" si="1797"/>
        <v>-3.7800857574335831E-4</v>
      </c>
      <c r="AB1390">
        <v>76.772130000000004</v>
      </c>
      <c r="AC1390" t="e">
        <f t="shared" si="1798"/>
        <v>#REF!</v>
      </c>
      <c r="AD1390">
        <f t="shared" si="1799"/>
        <v>8.5205735510318677E-3</v>
      </c>
      <c r="AE1390">
        <f>(C1390*'10Stocks'!$D$3)+(F1390*'10Stocks'!$D$4)+('10Stocks_'!I1390*'10Stocks'!$D$5)+('10Stocks_'!L1390*'10Stocks'!$D$6)+('10Stocks_'!O1390*'10Stocks'!$D$7)+('10Stocks_'!R1390*'10Stocks'!$D$8)+('10Stocks_'!U1390*'10Stocks'!$D$9)+('10Stocks_'!X1390*'10Stocks'!$D$10)+('10Stocks_'!AA1390*'10Stocks'!$D$11)+('10Stocks_'!AD1390*'10Stocks'!$D$12)</f>
        <v>-1.147358296379276E-2</v>
      </c>
      <c r="AF1390">
        <f t="shared" si="1800"/>
        <v>456224.1688946457</v>
      </c>
      <c r="AG1390">
        <f t="shared" si="1776"/>
        <v>332548.39886651712</v>
      </c>
    </row>
    <row r="1391" spans="1:33" x14ac:dyDescent="0.35">
      <c r="A1391">
        <v>99.550415999999998</v>
      </c>
      <c r="B1391" t="e">
        <f t="shared" ref="B1391:B1454" si="1843">(#REF!-#REF!)/#REF!</f>
        <v>#REF!</v>
      </c>
      <c r="C1391">
        <f t="shared" si="1781"/>
        <v>-1.9569681624533607E-2</v>
      </c>
      <c r="D1391">
        <v>185.61000100000001</v>
      </c>
      <c r="E1391" t="e">
        <f t="shared" si="1782"/>
        <v>#REF!</v>
      </c>
      <c r="F1391">
        <f t="shared" si="1783"/>
        <v>-9.3931474994167433E-3</v>
      </c>
      <c r="G1391">
        <v>44.476328000000002</v>
      </c>
      <c r="H1391" t="e">
        <f t="shared" si="1784"/>
        <v>#REF!</v>
      </c>
      <c r="I1391">
        <f t="shared" si="1785"/>
        <v>-4.3249015990289477E-2</v>
      </c>
      <c r="J1391">
        <v>99.636223999999999</v>
      </c>
      <c r="K1391" t="e">
        <f t="shared" si="1786"/>
        <v>#REF!</v>
      </c>
      <c r="L1391">
        <f t="shared" si="1787"/>
        <v>-5.3518371789894846E-3</v>
      </c>
      <c r="M1391">
        <v>743.61999500000002</v>
      </c>
      <c r="N1391" t="e">
        <f t="shared" si="1788"/>
        <v>#REF!</v>
      </c>
      <c r="O1391">
        <f t="shared" si="1789"/>
        <v>1.4004928441267485E-3</v>
      </c>
      <c r="P1391">
        <v>53.291949000000002</v>
      </c>
      <c r="Q1391" t="e">
        <f t="shared" si="1790"/>
        <v>#REF!</v>
      </c>
      <c r="R1391">
        <f t="shared" si="1791"/>
        <v>-1.8165304185178421E-2</v>
      </c>
      <c r="S1391">
        <v>219.03999300000001</v>
      </c>
      <c r="T1391" t="e">
        <f t="shared" si="1792"/>
        <v>#REF!</v>
      </c>
      <c r="U1391">
        <f t="shared" si="1793"/>
        <v>-1.9648212583527166E-2</v>
      </c>
      <c r="V1391">
        <v>26.908759</v>
      </c>
      <c r="W1391" t="e">
        <f t="shared" si="1794"/>
        <v>#REF!</v>
      </c>
      <c r="X1391">
        <f t="shared" si="1795"/>
        <v>-2.7105139135623877E-2</v>
      </c>
      <c r="Y1391">
        <v>51.090316999999999</v>
      </c>
      <c r="Z1391" t="e">
        <f t="shared" si="1796"/>
        <v>#REF!</v>
      </c>
      <c r="AA1391">
        <f t="shared" si="1797"/>
        <v>-1.9096210186813671E-2</v>
      </c>
      <c r="AB1391">
        <v>76.133342999999996</v>
      </c>
      <c r="AC1391" t="e">
        <f t="shared" si="1798"/>
        <v>#REF!</v>
      </c>
      <c r="AD1391">
        <f t="shared" si="1799"/>
        <v>-8.3205585151800241E-3</v>
      </c>
      <c r="AE1391">
        <f>(C1391*'10Stocks'!$D$3)+(F1391*'10Stocks'!$D$4)+('10Stocks_'!I1391*'10Stocks'!$D$5)+('10Stocks_'!L1391*'10Stocks'!$D$6)+('10Stocks_'!O1391*'10Stocks'!$D$7)+('10Stocks_'!R1391*'10Stocks'!$D$8)+('10Stocks_'!U1391*'10Stocks'!$D$9)+('10Stocks_'!X1391*'10Stocks'!$D$10)+('10Stocks_'!AA1391*'10Stocks'!$D$11)+('10Stocks_'!AD1391*'10Stocks'!$D$12)</f>
        <v>-1.0264277870464899E-2</v>
      </c>
      <c r="AF1391">
        <f t="shared" si="1800"/>
        <v>451541.35725388915</v>
      </c>
      <c r="AG1391">
        <f t="shared" si="1776"/>
        <v>329135.02969517297</v>
      </c>
    </row>
    <row r="1392" spans="1:33" x14ac:dyDescent="0.35">
      <c r="A1392">
        <v>95.348934</v>
      </c>
      <c r="B1392" t="e">
        <f t="shared" ref="B1392:B1455" si="1844">(#REF!-#REF!)/#REF!</f>
        <v>#REF!</v>
      </c>
      <c r="C1392">
        <f t="shared" si="1781"/>
        <v>-4.220456497138092E-2</v>
      </c>
      <c r="D1392">
        <v>174.36999499999999</v>
      </c>
      <c r="E1392" t="e">
        <f t="shared" si="1782"/>
        <v>#REF!</v>
      </c>
      <c r="F1392">
        <f t="shared" si="1783"/>
        <v>-6.055711405335331E-2</v>
      </c>
      <c r="G1392">
        <v>43.211182999999998</v>
      </c>
      <c r="H1392" t="e">
        <f t="shared" si="1784"/>
        <v>#REF!</v>
      </c>
      <c r="I1392">
        <f t="shared" si="1785"/>
        <v>-2.8445356370247199E-2</v>
      </c>
      <c r="J1392">
        <v>98.782425000000003</v>
      </c>
      <c r="K1392" t="e">
        <f t="shared" si="1786"/>
        <v>#REF!</v>
      </c>
      <c r="L1392">
        <f t="shared" si="1787"/>
        <v>-8.5691625567825124E-3</v>
      </c>
      <c r="M1392">
        <v>726.39001499999995</v>
      </c>
      <c r="N1392" t="e">
        <f t="shared" si="1788"/>
        <v>#REF!</v>
      </c>
      <c r="O1392">
        <f t="shared" si="1789"/>
        <v>-2.3170409773610335E-2</v>
      </c>
      <c r="P1392">
        <v>51.438315000000003</v>
      </c>
      <c r="Q1392" t="e">
        <f t="shared" si="1790"/>
        <v>#REF!</v>
      </c>
      <c r="R1392">
        <f t="shared" si="1791"/>
        <v>-3.4782627297042554E-2</v>
      </c>
      <c r="S1392">
        <v>215.64999399999999</v>
      </c>
      <c r="T1392" t="e">
        <f t="shared" si="1792"/>
        <v>#REF!</v>
      </c>
      <c r="U1392">
        <f t="shared" si="1793"/>
        <v>-1.5476621203142648E-2</v>
      </c>
      <c r="V1392">
        <v>25.259447999999999</v>
      </c>
      <c r="W1392" t="e">
        <f t="shared" si="1794"/>
        <v>#REF!</v>
      </c>
      <c r="X1392">
        <f t="shared" si="1795"/>
        <v>-6.1292718850393689E-2</v>
      </c>
      <c r="Y1392">
        <v>49.632845000000003</v>
      </c>
      <c r="Z1392" t="e">
        <f t="shared" si="1796"/>
        <v>#REF!</v>
      </c>
      <c r="AA1392">
        <f t="shared" si="1797"/>
        <v>-2.8527362631161512E-2</v>
      </c>
      <c r="AB1392">
        <v>74.914739999999995</v>
      </c>
      <c r="AC1392" t="e">
        <f t="shared" si="1798"/>
        <v>#REF!</v>
      </c>
      <c r="AD1392">
        <f t="shared" si="1799"/>
        <v>-1.6006166969444673E-2</v>
      </c>
      <c r="AE1392">
        <f>(C1392*'10Stocks'!$D$3)+(F1392*'10Stocks'!$D$4)+('10Stocks_'!I1392*'10Stocks'!$D$5)+('10Stocks_'!L1392*'10Stocks'!$D$6)+('10Stocks_'!O1392*'10Stocks'!$D$7)+('10Stocks_'!R1392*'10Stocks'!$D$8)+('10Stocks_'!U1392*'10Stocks'!$D$9)+('10Stocks_'!X1392*'10Stocks'!$D$10)+('10Stocks_'!AA1392*'10Stocks'!$D$11)+('10Stocks_'!AD1392*'10Stocks'!$D$12)</f>
        <v>-2.0620725984830491E-2</v>
      </c>
      <c r="AF1392">
        <f t="shared" si="1800"/>
        <v>442230.24665513827</v>
      </c>
      <c r="AG1392">
        <f t="shared" si="1776"/>
        <v>322348.02643581975</v>
      </c>
    </row>
    <row r="1393" spans="1:33" x14ac:dyDescent="0.35">
      <c r="A1393">
        <v>95.853114000000005</v>
      </c>
      <c r="B1393" t="e">
        <f t="shared" ref="B1393:B1456" si="1845">(#REF!-#REF!)/#REF!</f>
        <v>#REF!</v>
      </c>
      <c r="C1393">
        <f t="shared" si="1781"/>
        <v>5.2877360957177058E-3</v>
      </c>
      <c r="D1393">
        <v>171.33999600000001</v>
      </c>
      <c r="E1393" t="e">
        <f t="shared" si="1782"/>
        <v>#REF!</v>
      </c>
      <c r="F1393">
        <f t="shared" si="1783"/>
        <v>-1.7376837110077197E-2</v>
      </c>
      <c r="G1393">
        <v>42.456017000000003</v>
      </c>
      <c r="H1393" t="e">
        <f t="shared" si="1784"/>
        <v>#REF!</v>
      </c>
      <c r="I1393">
        <f t="shared" si="1785"/>
        <v>-1.747617046263222E-2</v>
      </c>
      <c r="J1393">
        <v>98.534227999999999</v>
      </c>
      <c r="K1393" t="e">
        <f t="shared" si="1786"/>
        <v>#REF!</v>
      </c>
      <c r="L1393">
        <f t="shared" si="1787"/>
        <v>-2.5125623307992759E-3</v>
      </c>
      <c r="M1393">
        <v>714.46997099999999</v>
      </c>
      <c r="N1393" t="e">
        <f t="shared" si="1788"/>
        <v>#REF!</v>
      </c>
      <c r="O1393">
        <f t="shared" si="1789"/>
        <v>-1.6409977772065001E-2</v>
      </c>
      <c r="P1393">
        <v>51.596074999999999</v>
      </c>
      <c r="Q1393" t="e">
        <f t="shared" si="1790"/>
        <v>#REF!</v>
      </c>
      <c r="R1393">
        <f t="shared" si="1791"/>
        <v>3.0669744916799104E-3</v>
      </c>
      <c r="S1393">
        <v>211</v>
      </c>
      <c r="T1393" t="e">
        <f t="shared" si="1792"/>
        <v>#REF!</v>
      </c>
      <c r="U1393">
        <f t="shared" si="1793"/>
        <v>-2.1562690143177063E-2</v>
      </c>
      <c r="V1393">
        <v>25.569317999999999</v>
      </c>
      <c r="W1393" t="e">
        <f t="shared" si="1794"/>
        <v>#REF!</v>
      </c>
      <c r="X1393">
        <f t="shared" si="1795"/>
        <v>1.2267488980756828E-2</v>
      </c>
      <c r="Y1393">
        <v>48.805630999999998</v>
      </c>
      <c r="Z1393" t="e">
        <f t="shared" si="1796"/>
        <v>#REF!</v>
      </c>
      <c r="AA1393">
        <f t="shared" si="1797"/>
        <v>-1.6666664987671068E-2</v>
      </c>
      <c r="AB1393">
        <v>73.401309999999995</v>
      </c>
      <c r="AC1393" t="e">
        <f t="shared" si="1798"/>
        <v>#REF!</v>
      </c>
      <c r="AD1393">
        <f t="shared" si="1799"/>
        <v>-2.0202032337027397E-2</v>
      </c>
      <c r="AE1393">
        <f>(C1393*'10Stocks'!$D$3)+(F1393*'10Stocks'!$D$4)+('10Stocks_'!I1393*'10Stocks'!$D$5)+('10Stocks_'!L1393*'10Stocks'!$D$6)+('10Stocks_'!O1393*'10Stocks'!$D$7)+('10Stocks_'!R1393*'10Stocks'!$D$8)+('10Stocks_'!U1393*'10Stocks'!$D$9)+('10Stocks_'!X1393*'10Stocks'!$D$10)+('10Stocks_'!AA1393*'10Stocks'!$D$11)+('10Stocks_'!AD1393*'10Stocks'!$D$12)</f>
        <v>-6.2440190724129263E-3</v>
      </c>
      <c r="AF1393">
        <f t="shared" si="1800"/>
        <v>439468.95256062574</v>
      </c>
      <c r="AG1393">
        <f t="shared" si="1776"/>
        <v>320335.27921079984</v>
      </c>
    </row>
    <row r="1394" spans="1:33" x14ac:dyDescent="0.35">
      <c r="A1394">
        <v>97.405190000000005</v>
      </c>
      <c r="B1394" t="e">
        <f t="shared" ref="B1394:B1457" si="1846">(#REF!-#REF!)/#REF!</f>
        <v>#REF!</v>
      </c>
      <c r="C1394">
        <f t="shared" si="1781"/>
        <v>1.6192233462545613E-2</v>
      </c>
      <c r="D1394">
        <v>170.36999499999999</v>
      </c>
      <c r="E1394" t="e">
        <f t="shared" si="1782"/>
        <v>#REF!</v>
      </c>
      <c r="F1394">
        <f t="shared" si="1783"/>
        <v>-5.6612642853103873E-3</v>
      </c>
      <c r="G1394">
        <v>40.327820000000003</v>
      </c>
      <c r="H1394" t="e">
        <f t="shared" si="1784"/>
        <v>#REF!</v>
      </c>
      <c r="I1394">
        <f t="shared" si="1785"/>
        <v>-5.0127099770098549E-2</v>
      </c>
      <c r="J1394">
        <v>99.199394999999996</v>
      </c>
      <c r="K1394" t="e">
        <f t="shared" si="1786"/>
        <v>#REF!</v>
      </c>
      <c r="L1394">
        <f t="shared" si="1787"/>
        <v>6.7506186784149439E-3</v>
      </c>
      <c r="M1394">
        <v>716.03002900000001</v>
      </c>
      <c r="N1394" t="e">
        <f t="shared" si="1788"/>
        <v>#REF!</v>
      </c>
      <c r="O1394">
        <f t="shared" si="1789"/>
        <v>2.1835179410220817E-3</v>
      </c>
      <c r="P1394">
        <v>51.566493000000001</v>
      </c>
      <c r="Q1394" t="e">
        <f t="shared" si="1790"/>
        <v>#REF!</v>
      </c>
      <c r="R1394">
        <f t="shared" si="1791"/>
        <v>-5.7333818512353462E-4</v>
      </c>
      <c r="S1394">
        <v>207.85000600000001</v>
      </c>
      <c r="T1394" t="e">
        <f t="shared" si="1792"/>
        <v>#REF!</v>
      </c>
      <c r="U1394">
        <f t="shared" si="1793"/>
        <v>-1.4928881516587642E-2</v>
      </c>
      <c r="V1394">
        <v>26.438956000000001</v>
      </c>
      <c r="W1394" t="e">
        <f t="shared" si="1794"/>
        <v>#REF!</v>
      </c>
      <c r="X1394">
        <f t="shared" si="1795"/>
        <v>3.4010997086429989E-2</v>
      </c>
      <c r="Y1394">
        <v>49.327562</v>
      </c>
      <c r="Z1394" t="e">
        <f t="shared" si="1796"/>
        <v>#REF!</v>
      </c>
      <c r="AA1394">
        <f t="shared" si="1797"/>
        <v>1.0694073394932691E-2</v>
      </c>
      <c r="AB1394">
        <v>72.418564000000003</v>
      </c>
      <c r="AC1394" t="e">
        <f t="shared" si="1798"/>
        <v>#REF!</v>
      </c>
      <c r="AD1394">
        <f t="shared" si="1799"/>
        <v>-1.3388671128621434E-2</v>
      </c>
      <c r="AE1394">
        <f>(C1394*'10Stocks'!$D$3)+(F1394*'10Stocks'!$D$4)+('10Stocks_'!I1394*'10Stocks'!$D$5)+('10Stocks_'!L1394*'10Stocks'!$D$6)+('10Stocks_'!O1394*'10Stocks'!$D$7)+('10Stocks_'!R1394*'10Stocks'!$D$8)+('10Stocks_'!U1394*'10Stocks'!$D$9)+('10Stocks_'!X1394*'10Stocks'!$D$10)+('10Stocks_'!AA1394*'10Stocks'!$D$11)+('10Stocks_'!AD1394*'10Stocks'!$D$12)</f>
        <v>3.2097993008207339E-3</v>
      </c>
      <c r="AF1394">
        <f t="shared" si="1800"/>
        <v>440879.55969728727</v>
      </c>
      <c r="AG1394">
        <f t="shared" si="1776"/>
        <v>321363.4911660389</v>
      </c>
    </row>
    <row r="1395" spans="1:33" x14ac:dyDescent="0.35">
      <c r="A1395">
        <v>98.818866</v>
      </c>
      <c r="B1395" t="e">
        <f t="shared" ref="B1395:B1458" si="1847">(#REF!-#REF!)/#REF!</f>
        <v>#REF!</v>
      </c>
      <c r="C1395">
        <f t="shared" si="1781"/>
        <v>1.4513353959886482E-2</v>
      </c>
      <c r="D1395">
        <v>172.91000399999999</v>
      </c>
      <c r="E1395" t="e">
        <f t="shared" si="1782"/>
        <v>#REF!</v>
      </c>
      <c r="F1395">
        <f t="shared" si="1783"/>
        <v>1.4908781326195367E-2</v>
      </c>
      <c r="G1395">
        <v>39.474581999999998</v>
      </c>
      <c r="H1395" t="e">
        <f t="shared" si="1784"/>
        <v>#REF!</v>
      </c>
      <c r="I1395">
        <f t="shared" si="1785"/>
        <v>-2.1157553272158142E-2</v>
      </c>
      <c r="J1395">
        <v>100.728289</v>
      </c>
      <c r="K1395" t="e">
        <f t="shared" si="1786"/>
        <v>#REF!</v>
      </c>
      <c r="L1395">
        <f t="shared" si="1787"/>
        <v>1.5412331899806529E-2</v>
      </c>
      <c r="M1395">
        <v>726.07000700000003</v>
      </c>
      <c r="N1395" t="e">
        <f t="shared" si="1788"/>
        <v>#REF!</v>
      </c>
      <c r="O1395">
        <f t="shared" si="1789"/>
        <v>1.4021727571987094E-2</v>
      </c>
      <c r="P1395">
        <v>52.039760999999999</v>
      </c>
      <c r="Q1395" t="e">
        <f t="shared" si="1790"/>
        <v>#REF!</v>
      </c>
      <c r="R1395">
        <f t="shared" si="1791"/>
        <v>9.177820178696219E-3</v>
      </c>
      <c r="S1395">
        <v>209.970001</v>
      </c>
      <c r="T1395" t="e">
        <f t="shared" si="1792"/>
        <v>#REF!</v>
      </c>
      <c r="U1395">
        <f t="shared" si="1793"/>
        <v>1.0199638868425093E-2</v>
      </c>
      <c r="V1395">
        <v>26.788808</v>
      </c>
      <c r="W1395" t="e">
        <f t="shared" si="1794"/>
        <v>#REF!</v>
      </c>
      <c r="X1395">
        <f t="shared" si="1795"/>
        <v>1.3232443822668281E-2</v>
      </c>
      <c r="Y1395">
        <v>50.578232</v>
      </c>
      <c r="Z1395" t="e">
        <f t="shared" si="1796"/>
        <v>#REF!</v>
      </c>
      <c r="AA1395">
        <f t="shared" si="1797"/>
        <v>2.5354385039341686E-2</v>
      </c>
      <c r="AB1395">
        <v>73.902506000000002</v>
      </c>
      <c r="AC1395" t="e">
        <f t="shared" si="1798"/>
        <v>#REF!</v>
      </c>
      <c r="AD1395">
        <f t="shared" si="1799"/>
        <v>2.049118234379791E-2</v>
      </c>
      <c r="AE1395">
        <f>(C1395*'10Stocks'!$D$3)+(F1395*'10Stocks'!$D$4)+('10Stocks_'!I1395*'10Stocks'!$D$5)+('10Stocks_'!L1395*'10Stocks'!$D$6)+('10Stocks_'!O1395*'10Stocks'!$D$7)+('10Stocks_'!R1395*'10Stocks'!$D$8)+('10Stocks_'!U1395*'10Stocks'!$D$9)+('10Stocks_'!X1395*'10Stocks'!$D$10)+('10Stocks_'!AA1395*'10Stocks'!$D$11)+('10Stocks_'!AD1395*'10Stocks'!$D$12)</f>
        <v>1.3524957514761137E-2</v>
      </c>
      <c r="AF1395">
        <f t="shared" si="1800"/>
        <v>446842.43701131968</v>
      </c>
      <c r="AG1395">
        <f t="shared" si="1776"/>
        <v>325709.91873085487</v>
      </c>
    </row>
    <row r="1396" spans="1:33" x14ac:dyDescent="0.35">
      <c r="A1396">
        <v>96.278205</v>
      </c>
      <c r="B1396" t="e">
        <f t="shared" ref="B1396:B1459" si="1848">(#REF!-#REF!)/#REF!</f>
        <v>#REF!</v>
      </c>
      <c r="C1396">
        <f t="shared" si="1781"/>
        <v>-2.5710282892742364E-2</v>
      </c>
      <c r="D1396">
        <v>166.03999300000001</v>
      </c>
      <c r="E1396" t="e">
        <f t="shared" si="1782"/>
        <v>#REF!</v>
      </c>
      <c r="F1396">
        <f t="shared" si="1783"/>
        <v>-3.9731715002447036E-2</v>
      </c>
      <c r="G1396">
        <v>38.248663000000001</v>
      </c>
      <c r="H1396" t="e">
        <f t="shared" si="1784"/>
        <v>#REF!</v>
      </c>
      <c r="I1396">
        <f t="shared" si="1785"/>
        <v>-3.1055908331087522E-2</v>
      </c>
      <c r="J1396">
        <v>97.769784999999999</v>
      </c>
      <c r="K1396" t="e">
        <f t="shared" si="1786"/>
        <v>#REF!</v>
      </c>
      <c r="L1396">
        <f t="shared" si="1787"/>
        <v>-2.9371133267239401E-2</v>
      </c>
      <c r="M1396">
        <v>700.55999799999995</v>
      </c>
      <c r="N1396" t="e">
        <f t="shared" si="1788"/>
        <v>#REF!</v>
      </c>
      <c r="O1396">
        <f t="shared" si="1789"/>
        <v>-3.513436549376716E-2</v>
      </c>
      <c r="P1396">
        <v>50.915750000000003</v>
      </c>
      <c r="Q1396" t="e">
        <f t="shared" si="1790"/>
        <v>#REF!</v>
      </c>
      <c r="R1396">
        <f t="shared" si="1791"/>
        <v>-2.1599080749044867E-2</v>
      </c>
      <c r="S1396">
        <v>200.30999800000001</v>
      </c>
      <c r="T1396" t="e">
        <f t="shared" si="1792"/>
        <v>#REF!</v>
      </c>
      <c r="U1396">
        <f t="shared" si="1793"/>
        <v>-4.6006586436126123E-2</v>
      </c>
      <c r="V1396">
        <v>26.628875000000001</v>
      </c>
      <c r="W1396" t="e">
        <f t="shared" si="1794"/>
        <v>#REF!</v>
      </c>
      <c r="X1396">
        <f t="shared" si="1795"/>
        <v>-5.9701424565064181E-3</v>
      </c>
      <c r="Y1396">
        <v>48.973041000000002</v>
      </c>
      <c r="Z1396" t="e">
        <f t="shared" si="1796"/>
        <v>#REF!</v>
      </c>
      <c r="AA1396">
        <f t="shared" si="1797"/>
        <v>-3.1736795386600264E-2</v>
      </c>
      <c r="AB1396">
        <v>74.344746000000001</v>
      </c>
      <c r="AC1396" t="e">
        <f t="shared" si="1798"/>
        <v>#REF!</v>
      </c>
      <c r="AD1396">
        <f t="shared" si="1799"/>
        <v>5.9841001873468021E-3</v>
      </c>
      <c r="AE1396">
        <f>(C1396*'10Stocks'!$D$3)+(F1396*'10Stocks'!$D$4)+('10Stocks_'!I1396*'10Stocks'!$D$5)+('10Stocks_'!L1396*'10Stocks'!$D$6)+('10Stocks_'!O1396*'10Stocks'!$D$7)+('10Stocks_'!R1396*'10Stocks'!$D$8)+('10Stocks_'!U1396*'10Stocks'!$D$9)+('10Stocks_'!X1396*'10Stocks'!$D$10)+('10Stocks_'!AA1396*'10Stocks'!$D$11)+('10Stocks_'!AD1396*'10Stocks'!$D$12)</f>
        <v>-3.1766760895054168E-2</v>
      </c>
      <c r="AF1396">
        <f t="shared" si="1800"/>
        <v>432647.7001570178</v>
      </c>
      <c r="AG1396">
        <f t="shared" si="1776"/>
        <v>315363.1696213843</v>
      </c>
    </row>
    <row r="1397" spans="1:33" x14ac:dyDescent="0.35">
      <c r="A1397">
        <v>98.383886000000004</v>
      </c>
      <c r="B1397" t="e">
        <f t="shared" ref="B1397:B1460" si="1849">(#REF!-#REF!)/#REF!</f>
        <v>#REF!</v>
      </c>
      <c r="C1397">
        <f t="shared" si="1781"/>
        <v>2.1870796199409868E-2</v>
      </c>
      <c r="D1397">
        <v>172.229996</v>
      </c>
      <c r="E1397" t="e">
        <f t="shared" si="1782"/>
        <v>#REF!</v>
      </c>
      <c r="F1397">
        <f t="shared" si="1783"/>
        <v>3.7280193091793194E-2</v>
      </c>
      <c r="G1397">
        <v>40.455316000000003</v>
      </c>
      <c r="H1397" t="e">
        <f t="shared" si="1784"/>
        <v>#REF!</v>
      </c>
      <c r="I1397">
        <f t="shared" si="1785"/>
        <v>5.7692291100475926E-2</v>
      </c>
      <c r="J1397">
        <v>98.395239000000004</v>
      </c>
      <c r="K1397" t="e">
        <f t="shared" si="1786"/>
        <v>#REF!</v>
      </c>
      <c r="L1397">
        <f t="shared" si="1787"/>
        <v>6.397211572061909E-3</v>
      </c>
      <c r="M1397">
        <v>714.71997099999999</v>
      </c>
      <c r="N1397" t="e">
        <f t="shared" si="1788"/>
        <v>#REF!</v>
      </c>
      <c r="O1397">
        <f t="shared" si="1789"/>
        <v>2.0212363024472942E-2</v>
      </c>
      <c r="P1397">
        <v>52.365133999999998</v>
      </c>
      <c r="Q1397" t="e">
        <f t="shared" si="1790"/>
        <v>#REF!</v>
      </c>
      <c r="R1397">
        <f t="shared" si="1791"/>
        <v>2.8466319360904924E-2</v>
      </c>
      <c r="S1397">
        <v>206.179993</v>
      </c>
      <c r="T1397" t="e">
        <f t="shared" si="1792"/>
        <v>#REF!</v>
      </c>
      <c r="U1397">
        <f t="shared" si="1793"/>
        <v>2.9304553235530401E-2</v>
      </c>
      <c r="V1397">
        <v>26.069109000000001</v>
      </c>
      <c r="W1397" t="e">
        <f t="shared" si="1794"/>
        <v>#REF!</v>
      </c>
      <c r="X1397">
        <f t="shared" si="1795"/>
        <v>-2.1021015720716695E-2</v>
      </c>
      <c r="Y1397">
        <v>49.869190000000003</v>
      </c>
      <c r="Z1397" t="e">
        <f t="shared" si="1796"/>
        <v>#REF!</v>
      </c>
      <c r="AA1397">
        <f t="shared" si="1797"/>
        <v>1.8298822815597689E-2</v>
      </c>
      <c r="AB1397">
        <v>77.754875999999996</v>
      </c>
      <c r="AC1397" t="e">
        <f t="shared" si="1798"/>
        <v>#REF!</v>
      </c>
      <c r="AD1397">
        <f t="shared" si="1799"/>
        <v>4.5869145884229599E-2</v>
      </c>
      <c r="AE1397">
        <f>(C1397*'10Stocks'!$D$3)+(F1397*'10Stocks'!$D$4)+('10Stocks_'!I1397*'10Stocks'!$D$5)+('10Stocks_'!L1397*'10Stocks'!$D$6)+('10Stocks_'!O1397*'10Stocks'!$D$7)+('10Stocks_'!R1397*'10Stocks'!$D$8)+('10Stocks_'!U1397*'10Stocks'!$D$9)+('10Stocks_'!X1397*'10Stocks'!$D$10)+('10Stocks_'!AA1397*'10Stocks'!$D$11)+('10Stocks_'!AD1397*'10Stocks'!$D$12)</f>
        <v>1.74769040146045E-2</v>
      </c>
      <c r="AF1397">
        <f t="shared" si="1800"/>
        <v>440209.04248480138</v>
      </c>
      <c r="AG1397">
        <f t="shared" si="1776"/>
        <v>320874.74146659864</v>
      </c>
    </row>
    <row r="1398" spans="1:33" x14ac:dyDescent="0.35">
      <c r="A1398">
        <v>96.021170999999995</v>
      </c>
      <c r="B1398" t="e">
        <f t="shared" ref="B1398:B1461" si="1850">(#REF!-#REF!)/#REF!</f>
        <v>#REF!</v>
      </c>
      <c r="C1398">
        <f t="shared" si="1781"/>
        <v>-2.4015264044357918E-2</v>
      </c>
      <c r="D1398">
        <v>163.91999799999999</v>
      </c>
      <c r="E1398" t="e">
        <f t="shared" si="1782"/>
        <v>#REF!</v>
      </c>
      <c r="F1398">
        <f t="shared" si="1783"/>
        <v>-4.8249423404736112E-2</v>
      </c>
      <c r="G1398">
        <v>38.601728000000001</v>
      </c>
      <c r="H1398" t="e">
        <f t="shared" si="1784"/>
        <v>#REF!</v>
      </c>
      <c r="I1398">
        <f t="shared" si="1785"/>
        <v>-4.5818156506304435E-2</v>
      </c>
      <c r="J1398">
        <v>93.222813000000002</v>
      </c>
      <c r="K1398" t="e">
        <f t="shared" si="1786"/>
        <v>#REF!</v>
      </c>
      <c r="L1398">
        <f t="shared" si="1787"/>
        <v>-5.2567848328515174E-2</v>
      </c>
      <c r="M1398">
        <v>694.45001200000002</v>
      </c>
      <c r="N1398" t="e">
        <f t="shared" si="1788"/>
        <v>#REF!</v>
      </c>
      <c r="O1398">
        <f t="shared" si="1789"/>
        <v>-2.836070044557349E-2</v>
      </c>
      <c r="P1398">
        <v>50.274867999999998</v>
      </c>
      <c r="Q1398" t="e">
        <f t="shared" si="1790"/>
        <v>#REF!</v>
      </c>
      <c r="R1398">
        <f t="shared" si="1791"/>
        <v>-3.9917132647841594E-2</v>
      </c>
      <c r="S1398">
        <v>204.990005</v>
      </c>
      <c r="T1398" t="e">
        <f t="shared" si="1792"/>
        <v>#REF!</v>
      </c>
      <c r="U1398">
        <f t="shared" si="1793"/>
        <v>-5.7715978290871295E-3</v>
      </c>
      <c r="V1398">
        <v>24.829626999999999</v>
      </c>
      <c r="W1398" t="e">
        <f t="shared" si="1794"/>
        <v>#REF!</v>
      </c>
      <c r="X1398">
        <f t="shared" si="1795"/>
        <v>-4.7546005504062391E-2</v>
      </c>
      <c r="Y1398">
        <v>48.076892999999998</v>
      </c>
      <c r="Z1398" t="e">
        <f t="shared" si="1796"/>
        <v>#REF!</v>
      </c>
      <c r="AA1398">
        <f t="shared" si="1797"/>
        <v>-3.5939966139414033E-2</v>
      </c>
      <c r="AB1398">
        <v>76.241445999999996</v>
      </c>
      <c r="AC1398" t="e">
        <f t="shared" si="1798"/>
        <v>#REF!</v>
      </c>
      <c r="AD1398">
        <f t="shared" si="1799"/>
        <v>-1.9464116951327909E-2</v>
      </c>
      <c r="AE1398">
        <f>(C1398*'10Stocks'!$D$3)+(F1398*'10Stocks'!$D$4)+('10Stocks_'!I1398*'10Stocks'!$D$5)+('10Stocks_'!L1398*'10Stocks'!$D$6)+('10Stocks_'!O1398*'10Stocks'!$D$7)+('10Stocks_'!R1398*'10Stocks'!$D$8)+('10Stocks_'!U1398*'10Stocks'!$D$9)+('10Stocks_'!X1398*'10Stocks'!$D$10)+('10Stocks_'!AA1398*'10Stocks'!$D$11)+('10Stocks_'!AD1398*'10Stocks'!$D$12)</f>
        <v>-3.4373893554614642E-2</v>
      </c>
      <c r="AF1398">
        <f t="shared" si="1800"/>
        <v>425077.34371664998</v>
      </c>
      <c r="AG1398">
        <f t="shared" si="1776"/>
        <v>309845.02725906129</v>
      </c>
    </row>
    <row r="1399" spans="1:33" x14ac:dyDescent="0.35">
      <c r="A1399">
        <v>95.556543000000005</v>
      </c>
      <c r="B1399" t="e">
        <f t="shared" ref="B1399:B1462" si="1851">(#REF!-#REF!)/#REF!</f>
        <v>#REF!</v>
      </c>
      <c r="C1399">
        <f t="shared" si="1781"/>
        <v>-4.8388078916470467E-3</v>
      </c>
      <c r="D1399">
        <v>166.029999</v>
      </c>
      <c r="E1399" t="e">
        <f t="shared" si="1782"/>
        <v>#REF!</v>
      </c>
      <c r="F1399">
        <f t="shared" si="1783"/>
        <v>1.2872139005272629E-2</v>
      </c>
      <c r="G1399">
        <v>35.698753000000004</v>
      </c>
      <c r="H1399" t="e">
        <f t="shared" si="1784"/>
        <v>#REF!</v>
      </c>
      <c r="I1399">
        <f t="shared" si="1785"/>
        <v>-7.5203239606268346E-2</v>
      </c>
      <c r="J1399">
        <v>93.292308000000006</v>
      </c>
      <c r="K1399" t="e">
        <f t="shared" si="1786"/>
        <v>#REF!</v>
      </c>
      <c r="L1399">
        <f t="shared" si="1787"/>
        <v>7.4547203376069992E-4</v>
      </c>
      <c r="M1399">
        <v>701.78997800000002</v>
      </c>
      <c r="N1399" t="e">
        <f t="shared" si="1788"/>
        <v>#REF!</v>
      </c>
      <c r="O1399">
        <f t="shared" si="1789"/>
        <v>1.0569466301629214E-2</v>
      </c>
      <c r="P1399">
        <v>49.850898999999998</v>
      </c>
      <c r="Q1399" t="e">
        <f t="shared" si="1790"/>
        <v>#REF!</v>
      </c>
      <c r="R1399">
        <f t="shared" si="1791"/>
        <v>-8.4330206496016982E-3</v>
      </c>
      <c r="S1399">
        <v>204.720001</v>
      </c>
      <c r="T1399" t="e">
        <f t="shared" si="1792"/>
        <v>#REF!</v>
      </c>
      <c r="U1399">
        <f t="shared" si="1793"/>
        <v>-1.3171569023572643E-3</v>
      </c>
      <c r="V1399">
        <v>25.599305999999999</v>
      </c>
      <c r="W1399" t="e">
        <f t="shared" si="1794"/>
        <v>#REF!</v>
      </c>
      <c r="X1399">
        <f t="shared" si="1795"/>
        <v>3.0998411695834175E-2</v>
      </c>
      <c r="Y1399">
        <v>47.476177</v>
      </c>
      <c r="Z1399" t="e">
        <f t="shared" si="1796"/>
        <v>#REF!</v>
      </c>
      <c r="AA1399">
        <f t="shared" si="1797"/>
        <v>-1.2494900616809794E-2</v>
      </c>
      <c r="AB1399">
        <v>75.081805000000003</v>
      </c>
      <c r="AC1399" t="e">
        <f t="shared" si="1798"/>
        <v>#REF!</v>
      </c>
      <c r="AD1399">
        <f t="shared" si="1799"/>
        <v>-1.5210112882696291E-2</v>
      </c>
      <c r="AE1399">
        <f>(C1399*'10Stocks'!$D$3)+(F1399*'10Stocks'!$D$4)+('10Stocks_'!I1399*'10Stocks'!$D$5)+('10Stocks_'!L1399*'10Stocks'!$D$6)+('10Stocks_'!O1399*'10Stocks'!$D$7)+('10Stocks_'!R1399*'10Stocks'!$D$8)+('10Stocks_'!U1399*'10Stocks'!$D$9)+('10Stocks_'!X1399*'10Stocks'!$D$10)+('10Stocks_'!AA1399*'10Stocks'!$D$11)+('10Stocks_'!AD1399*'10Stocks'!$D$12)</f>
        <v>2.5259497853864657E-4</v>
      </c>
      <c r="AF1399">
        <f t="shared" si="1800"/>
        <v>425184.71611916338</v>
      </c>
      <c r="AG1399">
        <f t="shared" si="1776"/>
        <v>309923.29255707207</v>
      </c>
    </row>
    <row r="1400" spans="1:33" x14ac:dyDescent="0.35">
      <c r="A1400">
        <v>95.685056000000003</v>
      </c>
      <c r="B1400" t="e">
        <f t="shared" ref="B1400:B1463" si="1852">(#REF!-#REF!)/#REF!</f>
        <v>#REF!</v>
      </c>
      <c r="C1400">
        <f t="shared" si="1781"/>
        <v>1.3448895906583614E-3</v>
      </c>
      <c r="D1400">
        <v>164.990005</v>
      </c>
      <c r="E1400" t="e">
        <f t="shared" si="1782"/>
        <v>#REF!</v>
      </c>
      <c r="F1400">
        <f t="shared" si="1783"/>
        <v>-6.2638921054261236E-3</v>
      </c>
      <c r="G1400">
        <v>34.080539000000002</v>
      </c>
      <c r="H1400" t="e">
        <f t="shared" si="1784"/>
        <v>#REF!</v>
      </c>
      <c r="I1400">
        <f t="shared" si="1785"/>
        <v>-4.532970661468208E-2</v>
      </c>
      <c r="J1400">
        <v>91.872620999999995</v>
      </c>
      <c r="K1400" t="e">
        <f t="shared" si="1786"/>
        <v>#REF!</v>
      </c>
      <c r="L1400">
        <f t="shared" si="1787"/>
        <v>-1.5217621156934077E-2</v>
      </c>
      <c r="M1400">
        <v>698.45001200000002</v>
      </c>
      <c r="N1400" t="e">
        <f t="shared" si="1788"/>
        <v>#REF!</v>
      </c>
      <c r="O1400">
        <f t="shared" si="1789"/>
        <v>-4.7592101692851534E-3</v>
      </c>
      <c r="P1400">
        <v>50.077672999999997</v>
      </c>
      <c r="Q1400" t="e">
        <f t="shared" si="1790"/>
        <v>#REF!</v>
      </c>
      <c r="R1400">
        <f t="shared" si="1791"/>
        <v>4.5490453441972816E-3</v>
      </c>
      <c r="S1400">
        <v>198.699997</v>
      </c>
      <c r="T1400" t="e">
        <f t="shared" si="1792"/>
        <v>#REF!</v>
      </c>
      <c r="U1400">
        <f t="shared" si="1793"/>
        <v>-2.9406037371013886E-2</v>
      </c>
      <c r="V1400">
        <v>24.459781</v>
      </c>
      <c r="W1400" t="e">
        <f t="shared" si="1794"/>
        <v>#REF!</v>
      </c>
      <c r="X1400">
        <f t="shared" si="1795"/>
        <v>-4.4513902056563526E-2</v>
      </c>
      <c r="Y1400">
        <v>47.141353000000002</v>
      </c>
      <c r="Z1400" t="e">
        <f t="shared" si="1796"/>
        <v>#REF!</v>
      </c>
      <c r="AA1400">
        <f t="shared" si="1797"/>
        <v>-7.0524633860051021E-3</v>
      </c>
      <c r="AB1400">
        <v>71.917361999999997</v>
      </c>
      <c r="AC1400" t="e">
        <f t="shared" si="1798"/>
        <v>#REF!</v>
      </c>
      <c r="AD1400">
        <f t="shared" si="1799"/>
        <v>-4.2146602628959244E-2</v>
      </c>
      <c r="AE1400">
        <f>(C1400*'10Stocks'!$D$3)+(F1400*'10Stocks'!$D$4)+('10Stocks_'!I1400*'10Stocks'!$D$5)+('10Stocks_'!L1400*'10Stocks'!$D$6)+('10Stocks_'!O1400*'10Stocks'!$D$7)+('10Stocks_'!R1400*'10Stocks'!$D$8)+('10Stocks_'!U1400*'10Stocks'!$D$9)+('10Stocks_'!X1400*'10Stocks'!$D$10)+('10Stocks_'!AA1400*'10Stocks'!$D$11)+('10Stocks_'!AD1400*'10Stocks'!$D$12)</f>
        <v>-1.0976465346508955E-2</v>
      </c>
      <c r="AF1400">
        <f t="shared" si="1800"/>
        <v>420517.69081681612</v>
      </c>
      <c r="AG1400">
        <f t="shared" si="1776"/>
        <v>306521.43027624342</v>
      </c>
    </row>
    <row r="1401" spans="1:33" x14ac:dyDescent="0.35">
      <c r="A1401">
        <v>95.200652000000005</v>
      </c>
      <c r="B1401" t="e">
        <f t="shared" ref="B1401:B1464" si="1853">(#REF!-#REF!)/#REF!</f>
        <v>#REF!</v>
      </c>
      <c r="C1401">
        <f t="shared" si="1781"/>
        <v>-5.0624833202793738E-3</v>
      </c>
      <c r="D1401">
        <v>169.55999800000001</v>
      </c>
      <c r="E1401" t="e">
        <f t="shared" si="1782"/>
        <v>#REF!</v>
      </c>
      <c r="F1401">
        <f t="shared" si="1783"/>
        <v>2.7698605136717288E-2</v>
      </c>
      <c r="G1401">
        <v>36.198926999999998</v>
      </c>
      <c r="H1401" t="e">
        <f t="shared" si="1784"/>
        <v>#REF!</v>
      </c>
      <c r="I1401">
        <f t="shared" si="1785"/>
        <v>6.215828922189276E-2</v>
      </c>
      <c r="J1401">
        <v>93.341943000000001</v>
      </c>
      <c r="K1401" t="e">
        <f t="shared" si="1786"/>
        <v>#REF!</v>
      </c>
      <c r="L1401">
        <f t="shared" si="1787"/>
        <v>1.5993034529841108E-2</v>
      </c>
      <c r="M1401">
        <v>706.59002699999996</v>
      </c>
      <c r="N1401" t="e">
        <f t="shared" si="1788"/>
        <v>#REF!</v>
      </c>
      <c r="O1401">
        <f t="shared" si="1789"/>
        <v>1.1654398826182494E-2</v>
      </c>
      <c r="P1401">
        <v>49.772019</v>
      </c>
      <c r="Q1401" t="e">
        <f t="shared" si="1790"/>
        <v>#REF!</v>
      </c>
      <c r="R1401">
        <f t="shared" si="1791"/>
        <v>-6.103598304178331E-3</v>
      </c>
      <c r="S1401">
        <v>199.970001</v>
      </c>
      <c r="T1401" t="e">
        <f t="shared" si="1792"/>
        <v>#REF!</v>
      </c>
      <c r="U1401">
        <f t="shared" si="1793"/>
        <v>6.39156527012932E-3</v>
      </c>
      <c r="V1401">
        <v>24.449784999999999</v>
      </c>
      <c r="W1401" t="e">
        <f t="shared" si="1794"/>
        <v>#REF!</v>
      </c>
      <c r="X1401">
        <f t="shared" si="1795"/>
        <v>-4.0867087076540073E-4</v>
      </c>
      <c r="Y1401">
        <v>47.279221</v>
      </c>
      <c r="Z1401" t="e">
        <f t="shared" si="1796"/>
        <v>#REF!</v>
      </c>
      <c r="AA1401">
        <f t="shared" si="1797"/>
        <v>2.9245660386539485E-3</v>
      </c>
      <c r="AB1401">
        <v>72.821485999999993</v>
      </c>
      <c r="AC1401" t="e">
        <f t="shared" si="1798"/>
        <v>#REF!</v>
      </c>
      <c r="AD1401">
        <f t="shared" si="1799"/>
        <v>1.2571706954434674E-2</v>
      </c>
      <c r="AE1401">
        <f>(C1401*'10Stocks'!$D$3)+(F1401*'10Stocks'!$D$4)+('10Stocks_'!I1401*'10Stocks'!$D$5)+('10Stocks_'!L1401*'10Stocks'!$D$6)+('10Stocks_'!O1401*'10Stocks'!$D$7)+('10Stocks_'!R1401*'10Stocks'!$D$8)+('10Stocks_'!U1401*'10Stocks'!$D$9)+('10Stocks_'!X1401*'10Stocks'!$D$10)+('10Stocks_'!AA1401*'10Stocks'!$D$11)+('10Stocks_'!AD1401*'10Stocks'!$D$12)</f>
        <v>7.8403167596520322E-3</v>
      </c>
      <c r="AF1401">
        <f t="shared" si="1800"/>
        <v>423814.68271585734</v>
      </c>
      <c r="AG1401">
        <f t="shared" si="1776"/>
        <v>308924.65538323077</v>
      </c>
    </row>
    <row r="1402" spans="1:33" x14ac:dyDescent="0.35">
      <c r="A1402">
        <v>100.262198</v>
      </c>
      <c r="B1402" t="e">
        <f t="shared" ref="B1402:B1465" si="1854">(#REF!-#REF!)/#REF!</f>
        <v>#REF!</v>
      </c>
      <c r="C1402">
        <f t="shared" si="1781"/>
        <v>5.3167135872136596E-2</v>
      </c>
      <c r="D1402">
        <v>171.16999799999999</v>
      </c>
      <c r="E1402" t="e">
        <f t="shared" si="1782"/>
        <v>#REF!</v>
      </c>
      <c r="F1402">
        <f t="shared" si="1783"/>
        <v>9.4951640657602813E-3</v>
      </c>
      <c r="G1402">
        <v>36.944284000000003</v>
      </c>
      <c r="H1402" t="e">
        <f t="shared" si="1784"/>
        <v>#REF!</v>
      </c>
      <c r="I1402">
        <f t="shared" si="1785"/>
        <v>2.0590582698763574E-2</v>
      </c>
      <c r="J1402">
        <v>96.201177999999999</v>
      </c>
      <c r="K1402" t="e">
        <f t="shared" si="1786"/>
        <v>#REF!</v>
      </c>
      <c r="L1402">
        <f t="shared" si="1787"/>
        <v>3.0631835036902953E-2</v>
      </c>
      <c r="M1402">
        <v>725.25</v>
      </c>
      <c r="N1402" t="e">
        <f t="shared" si="1788"/>
        <v>#REF!</v>
      </c>
      <c r="O1402">
        <f t="shared" si="1789"/>
        <v>2.6408486232427447E-2</v>
      </c>
      <c r="P1402">
        <v>51.556635</v>
      </c>
      <c r="Q1402" t="e">
        <f t="shared" si="1790"/>
        <v>#REF!</v>
      </c>
      <c r="R1402">
        <f t="shared" si="1791"/>
        <v>3.5855808863208861E-2</v>
      </c>
      <c r="S1402">
        <v>202.550003</v>
      </c>
      <c r="T1402" t="e">
        <f t="shared" si="1792"/>
        <v>#REF!</v>
      </c>
      <c r="U1402">
        <f t="shared" si="1793"/>
        <v>1.2901945227274402E-2</v>
      </c>
      <c r="V1402">
        <v>25.109511000000001</v>
      </c>
      <c r="W1402" t="e">
        <f t="shared" si="1794"/>
        <v>#REF!</v>
      </c>
      <c r="X1402">
        <f t="shared" si="1795"/>
        <v>2.6982895759615176E-2</v>
      </c>
      <c r="Y1402">
        <v>48.273850000000003</v>
      </c>
      <c r="Z1402" t="e">
        <f t="shared" si="1796"/>
        <v>#REF!</v>
      </c>
      <c r="AA1402">
        <f t="shared" si="1797"/>
        <v>2.1037339003533991E-2</v>
      </c>
      <c r="AB1402">
        <v>75.248869999999997</v>
      </c>
      <c r="AC1402" t="e">
        <f t="shared" si="1798"/>
        <v>#REF!</v>
      </c>
      <c r="AD1402">
        <f t="shared" si="1799"/>
        <v>3.3333348896505681E-2</v>
      </c>
      <c r="AE1402">
        <f>(C1402*'10Stocks'!$D$3)+(F1402*'10Stocks'!$D$4)+('10Stocks_'!I1402*'10Stocks'!$D$5)+('10Stocks_'!L1402*'10Stocks'!$D$6)+('10Stocks_'!O1402*'10Stocks'!$D$7)+('10Stocks_'!R1402*'10Stocks'!$D$8)+('10Stocks_'!U1402*'10Stocks'!$D$9)+('10Stocks_'!X1402*'10Stocks'!$D$10)+('10Stocks_'!AA1402*'10Stocks'!$D$11)+('10Stocks_'!AD1402*'10Stocks'!$D$12)</f>
        <v>3.1292900950516782E-2</v>
      </c>
      <c r="AF1402">
        <f t="shared" si="1800"/>
        <v>437077.07360345934</v>
      </c>
      <c r="AG1402">
        <f t="shared" si="1776"/>
        <v>318591.80402531073</v>
      </c>
    </row>
    <row r="1403" spans="1:33" x14ac:dyDescent="0.35">
      <c r="A1403">
        <v>98.304805000000002</v>
      </c>
      <c r="B1403" t="e">
        <f t="shared" ref="B1403:B1466" si="1855">(#REF!-#REF!)/#REF!</f>
        <v>#REF!</v>
      </c>
      <c r="C1403">
        <f t="shared" si="1781"/>
        <v>-1.9522741761555999E-2</v>
      </c>
      <c r="D1403">
        <v>167.53999300000001</v>
      </c>
      <c r="E1403" t="e">
        <f t="shared" si="1782"/>
        <v>#REF!</v>
      </c>
      <c r="F1403">
        <f t="shared" si="1783"/>
        <v>-2.1207016664216954E-2</v>
      </c>
      <c r="G1403">
        <v>33.541136000000002</v>
      </c>
      <c r="H1403" t="e">
        <f t="shared" si="1784"/>
        <v>#REF!</v>
      </c>
      <c r="I1403">
        <f t="shared" si="1785"/>
        <v>-9.2115684255783689E-2</v>
      </c>
      <c r="J1403">
        <v>94.602788000000004</v>
      </c>
      <c r="K1403" t="e">
        <f t="shared" si="1786"/>
        <v>#REF!</v>
      </c>
      <c r="L1403">
        <f t="shared" si="1787"/>
        <v>-1.6615077208306066E-2</v>
      </c>
      <c r="M1403">
        <v>711.669983</v>
      </c>
      <c r="N1403" t="e">
        <f t="shared" si="1788"/>
        <v>#REF!</v>
      </c>
      <c r="O1403">
        <f t="shared" si="1789"/>
        <v>-1.872460117200965E-2</v>
      </c>
      <c r="P1403">
        <v>51.063648000000001</v>
      </c>
      <c r="Q1403" t="e">
        <f t="shared" si="1790"/>
        <v>#REF!</v>
      </c>
      <c r="R1403">
        <f t="shared" si="1791"/>
        <v>-9.5620476394551231E-3</v>
      </c>
      <c r="S1403">
        <v>196.38000500000001</v>
      </c>
      <c r="T1403" t="e">
        <f t="shared" si="1792"/>
        <v>#REF!</v>
      </c>
      <c r="U1403">
        <f t="shared" si="1793"/>
        <v>-3.0461604090916711E-2</v>
      </c>
      <c r="V1403">
        <v>24.479773000000002</v>
      </c>
      <c r="W1403" t="e">
        <f t="shared" si="1794"/>
        <v>#REF!</v>
      </c>
      <c r="X1403">
        <f t="shared" si="1795"/>
        <v>-2.5079660053913422E-2</v>
      </c>
      <c r="Y1403">
        <v>46.934550000000002</v>
      </c>
      <c r="Z1403" t="e">
        <f t="shared" si="1796"/>
        <v>#REF!</v>
      </c>
      <c r="AA1403">
        <f t="shared" si="1797"/>
        <v>-2.774379917905867E-2</v>
      </c>
      <c r="AB1403">
        <v>72.703562000000005</v>
      </c>
      <c r="AC1403" t="e">
        <f t="shared" si="1798"/>
        <v>#REF!</v>
      </c>
      <c r="AD1403">
        <f t="shared" si="1799"/>
        <v>-3.3825198969765151E-2</v>
      </c>
      <c r="AE1403">
        <f>(C1403*'10Stocks'!$D$3)+(F1403*'10Stocks'!$D$4)+('10Stocks_'!I1403*'10Stocks'!$D$5)+('10Stocks_'!L1403*'10Stocks'!$D$6)+('10Stocks_'!O1403*'10Stocks'!$D$7)+('10Stocks_'!R1403*'10Stocks'!$D$8)+('10Stocks_'!U1403*'10Stocks'!$D$9)+('10Stocks_'!X1403*'10Stocks'!$D$10)+('10Stocks_'!AA1403*'10Stocks'!$D$11)+('10Stocks_'!AD1403*'10Stocks'!$D$12)</f>
        <v>-1.9098634210698733E-2</v>
      </c>
      <c r="AF1403">
        <f t="shared" si="1800"/>
        <v>428729.49845282425</v>
      </c>
      <c r="AG1403">
        <f t="shared" si="1776"/>
        <v>312507.13569770468</v>
      </c>
    </row>
    <row r="1404" spans="1:33" x14ac:dyDescent="0.35">
      <c r="A1404">
        <v>98.848522000000003</v>
      </c>
      <c r="B1404" t="e">
        <f t="shared" ref="B1404:B1467" si="1856">(#REF!-#REF!)/#REF!</f>
        <v>#REF!</v>
      </c>
      <c r="C1404">
        <f t="shared" si="1781"/>
        <v>5.5309300496552624E-3</v>
      </c>
      <c r="D1404">
        <v>167.08000200000001</v>
      </c>
      <c r="E1404" t="e">
        <f t="shared" si="1782"/>
        <v>#REF!</v>
      </c>
      <c r="F1404">
        <f t="shared" si="1783"/>
        <v>-2.7455593841406107E-3</v>
      </c>
      <c r="G1404">
        <v>34.668979</v>
      </c>
      <c r="H1404" t="e">
        <f t="shared" si="1784"/>
        <v>#REF!</v>
      </c>
      <c r="I1404">
        <f t="shared" si="1785"/>
        <v>3.362566491486748E-2</v>
      </c>
      <c r="J1404">
        <v>95.575716</v>
      </c>
      <c r="K1404" t="e">
        <f t="shared" si="1786"/>
        <v>#REF!</v>
      </c>
      <c r="L1404">
        <f t="shared" si="1787"/>
        <v>1.0284348068050552E-2</v>
      </c>
      <c r="M1404">
        <v>713.03997800000002</v>
      </c>
      <c r="N1404" t="e">
        <f t="shared" si="1788"/>
        <v>#REF!</v>
      </c>
      <c r="O1404">
        <f t="shared" si="1789"/>
        <v>1.9250425516401429E-3</v>
      </c>
      <c r="P1404">
        <v>51.438315000000003</v>
      </c>
      <c r="Q1404" t="e">
        <f t="shared" si="1790"/>
        <v>#REF!</v>
      </c>
      <c r="R1404">
        <f t="shared" si="1791"/>
        <v>7.3372548706273841E-3</v>
      </c>
      <c r="S1404">
        <v>193.55999800000001</v>
      </c>
      <c r="T1404" t="e">
        <f t="shared" si="1792"/>
        <v>#REF!</v>
      </c>
      <c r="U1404">
        <f t="shared" si="1793"/>
        <v>-1.4359949731134816E-2</v>
      </c>
      <c r="V1404">
        <v>25.209468000000001</v>
      </c>
      <c r="W1404" t="e">
        <f t="shared" si="1794"/>
        <v>#REF!</v>
      </c>
      <c r="X1404">
        <f t="shared" si="1795"/>
        <v>2.9808078694193753E-2</v>
      </c>
      <c r="Y1404">
        <v>47.525416</v>
      </c>
      <c r="Z1404" t="e">
        <f t="shared" si="1796"/>
        <v>#REF!</v>
      </c>
      <c r="AA1404">
        <f t="shared" si="1797"/>
        <v>1.2589148079612957E-2</v>
      </c>
      <c r="AB1404">
        <v>75.376625000000004</v>
      </c>
      <c r="AC1404" t="e">
        <f t="shared" si="1798"/>
        <v>#REF!</v>
      </c>
      <c r="AD1404">
        <f t="shared" si="1799"/>
        <v>3.6766602989823233E-2</v>
      </c>
      <c r="AE1404">
        <f>(C1404*'10Stocks'!$D$3)+(F1404*'10Stocks'!$D$4)+('10Stocks_'!I1404*'10Stocks'!$D$5)+('10Stocks_'!L1404*'10Stocks'!$D$6)+('10Stocks_'!O1404*'10Stocks'!$D$7)+('10Stocks_'!R1404*'10Stocks'!$D$8)+('10Stocks_'!U1404*'10Stocks'!$D$9)+('10Stocks_'!X1404*'10Stocks'!$D$10)+('10Stocks_'!AA1404*'10Stocks'!$D$11)+('10Stocks_'!AD1404*'10Stocks'!$D$12)</f>
        <v>3.5943812494081454E-3</v>
      </c>
      <c r="AF1404">
        <f t="shared" si="1800"/>
        <v>430270.51572313125</v>
      </c>
      <c r="AG1404">
        <f t="shared" si="1776"/>
        <v>313630.40548656275</v>
      </c>
    </row>
    <row r="1405" spans="1:33" x14ac:dyDescent="0.35">
      <c r="A1405">
        <v>92.353525000000005</v>
      </c>
      <c r="B1405" t="e">
        <f t="shared" ref="B1405:B1468" si="1857">(#REF!-#REF!)/#REF!</f>
        <v>#REF!</v>
      </c>
      <c r="C1405">
        <f t="shared" si="1781"/>
        <v>-6.5706566659641086E-2</v>
      </c>
      <c r="D1405">
        <v>158.270004</v>
      </c>
      <c r="E1405" t="e">
        <f t="shared" si="1782"/>
        <v>#REF!</v>
      </c>
      <c r="F1405">
        <f t="shared" si="1783"/>
        <v>-5.2729218904366583E-2</v>
      </c>
      <c r="G1405">
        <v>35.512411</v>
      </c>
      <c r="H1405" t="e">
        <f t="shared" si="1784"/>
        <v>#REF!</v>
      </c>
      <c r="I1405">
        <f t="shared" si="1785"/>
        <v>2.432814649661301E-2</v>
      </c>
      <c r="J1405">
        <v>93.639781999999997</v>
      </c>
      <c r="K1405" t="e">
        <f t="shared" si="1786"/>
        <v>#REF!</v>
      </c>
      <c r="L1405">
        <f t="shared" si="1787"/>
        <v>-2.0255500884764528E-2</v>
      </c>
      <c r="M1405">
        <v>699.98999000000003</v>
      </c>
      <c r="N1405" t="e">
        <f t="shared" si="1788"/>
        <v>#REF!</v>
      </c>
      <c r="O1405">
        <f t="shared" si="1789"/>
        <v>-1.8301902281277115E-2</v>
      </c>
      <c r="P1405">
        <v>50.501641999999997</v>
      </c>
      <c r="Q1405" t="e">
        <f t="shared" si="1790"/>
        <v>#REF!</v>
      </c>
      <c r="R1405">
        <f t="shared" si="1791"/>
        <v>-1.8209636143796819E-2</v>
      </c>
      <c r="S1405">
        <v>188.070007</v>
      </c>
      <c r="T1405" t="e">
        <f t="shared" si="1792"/>
        <v>#REF!</v>
      </c>
      <c r="U1405">
        <f t="shared" si="1793"/>
        <v>-2.8363251997967076E-2</v>
      </c>
      <c r="V1405">
        <v>24.719673</v>
      </c>
      <c r="W1405" t="e">
        <f t="shared" si="1794"/>
        <v>#REF!</v>
      </c>
      <c r="X1405">
        <f t="shared" si="1795"/>
        <v>-1.9429009767282707E-2</v>
      </c>
      <c r="Y1405">
        <v>47.830697999999998</v>
      </c>
      <c r="Z1405" t="e">
        <f t="shared" si="1796"/>
        <v>#REF!</v>
      </c>
      <c r="AA1405">
        <f t="shared" si="1797"/>
        <v>6.4235523998358744E-3</v>
      </c>
      <c r="AB1405">
        <v>73.990956999999995</v>
      </c>
      <c r="AC1405" t="e">
        <f t="shared" si="1798"/>
        <v>#REF!</v>
      </c>
      <c r="AD1405">
        <f t="shared" si="1799"/>
        <v>-1.838325873571561E-2</v>
      </c>
      <c r="AE1405">
        <f>(C1405*'10Stocks'!$D$3)+(F1405*'10Stocks'!$D$4)+('10Stocks_'!I1405*'10Stocks'!$D$5)+('10Stocks_'!L1405*'10Stocks'!$D$6)+('10Stocks_'!O1405*'10Stocks'!$D$7)+('10Stocks_'!R1405*'10Stocks'!$D$8)+('10Stocks_'!U1405*'10Stocks'!$D$9)+('10Stocks_'!X1405*'10Stocks'!$D$10)+('10Stocks_'!AA1405*'10Stocks'!$D$11)+('10Stocks_'!AD1405*'10Stocks'!$D$12)</f>
        <v>-2.8831062381789195E-2</v>
      </c>
      <c r="AF1405">
        <f t="shared" si="1800"/>
        <v>417865.35964327306</v>
      </c>
      <c r="AG1405">
        <f t="shared" si="1776"/>
        <v>304588.10770115384</v>
      </c>
    </row>
    <row r="1406" spans="1:33" x14ac:dyDescent="0.35">
      <c r="A1406">
        <v>93.015873999999997</v>
      </c>
      <c r="B1406" t="e">
        <f t="shared" ref="B1406:B1469" si="1858">(#REF!-#REF!)/#REF!</f>
        <v>#REF!</v>
      </c>
      <c r="C1406">
        <f t="shared" si="1781"/>
        <v>7.1718865089339234E-3</v>
      </c>
      <c r="D1406">
        <v>156.94000199999999</v>
      </c>
      <c r="E1406" t="e">
        <f t="shared" si="1782"/>
        <v>#REF!</v>
      </c>
      <c r="F1406">
        <f t="shared" si="1783"/>
        <v>-8.403373768790752E-3</v>
      </c>
      <c r="G1406">
        <v>37.287542999999999</v>
      </c>
      <c r="H1406" t="e">
        <f t="shared" si="1784"/>
        <v>#REF!</v>
      </c>
      <c r="I1406">
        <f t="shared" si="1785"/>
        <v>4.9986242837750418E-2</v>
      </c>
      <c r="J1406">
        <v>92.855479000000003</v>
      </c>
      <c r="K1406" t="e">
        <f t="shared" si="1786"/>
        <v>#REF!</v>
      </c>
      <c r="L1406">
        <f t="shared" si="1787"/>
        <v>-8.3757456846705845E-3</v>
      </c>
      <c r="M1406">
        <v>730.96002199999998</v>
      </c>
      <c r="N1406" t="e">
        <f t="shared" si="1788"/>
        <v>#REF!</v>
      </c>
      <c r="O1406">
        <f t="shared" si="1789"/>
        <v>4.4243535539701E-2</v>
      </c>
      <c r="P1406">
        <v>51.329861000000001</v>
      </c>
      <c r="Q1406" t="e">
        <f t="shared" si="1790"/>
        <v>#REF!</v>
      </c>
      <c r="R1406">
        <f t="shared" si="1791"/>
        <v>1.639984299916435E-2</v>
      </c>
      <c r="S1406">
        <v>189.699997</v>
      </c>
      <c r="T1406" t="e">
        <f t="shared" si="1792"/>
        <v>#REF!</v>
      </c>
      <c r="U1406">
        <f t="shared" si="1793"/>
        <v>8.6669322025387727E-3</v>
      </c>
      <c r="V1406">
        <v>23.969985999999999</v>
      </c>
      <c r="W1406" t="e">
        <f t="shared" si="1794"/>
        <v>#REF!</v>
      </c>
      <c r="X1406">
        <f t="shared" si="1795"/>
        <v>-3.03275451904239E-2</v>
      </c>
      <c r="Y1406">
        <v>48.175369000000003</v>
      </c>
      <c r="Z1406" t="e">
        <f t="shared" si="1796"/>
        <v>#REF!</v>
      </c>
      <c r="AA1406">
        <f t="shared" si="1797"/>
        <v>7.2060625165872617E-3</v>
      </c>
      <c r="AB1406">
        <v>75.661621999999994</v>
      </c>
      <c r="AC1406" t="e">
        <f t="shared" si="1798"/>
        <v>#REF!</v>
      </c>
      <c r="AD1406">
        <f t="shared" si="1799"/>
        <v>2.2579313307165356E-2</v>
      </c>
      <c r="AE1406">
        <f>(C1406*'10Stocks'!$D$3)+(F1406*'10Stocks'!$D$4)+('10Stocks_'!I1406*'10Stocks'!$D$5)+('10Stocks_'!L1406*'10Stocks'!$D$6)+('10Stocks_'!O1406*'10Stocks'!$D$7)+('10Stocks_'!R1406*'10Stocks'!$D$8)+('10Stocks_'!U1406*'10Stocks'!$D$9)+('10Stocks_'!X1406*'10Stocks'!$D$10)+('10Stocks_'!AA1406*'10Stocks'!$D$11)+('10Stocks_'!AD1406*'10Stocks'!$D$12)</f>
        <v>8.7829111610205641E-3</v>
      </c>
      <c r="AF1406">
        <f t="shared" si="1800"/>
        <v>421535.43397428782</v>
      </c>
      <c r="AG1406">
        <f t="shared" si="1776"/>
        <v>307263.27799179644</v>
      </c>
    </row>
    <row r="1407" spans="1:33" x14ac:dyDescent="0.35">
      <c r="A1407">
        <v>96.228773000000004</v>
      </c>
      <c r="B1407" t="e">
        <f t="shared" ref="B1407:B1470" si="1859">(#REF!-#REF!)/#REF!</f>
        <v>#REF!</v>
      </c>
      <c r="C1407">
        <f t="shared" si="1781"/>
        <v>3.4541405265944257E-2</v>
      </c>
      <c r="D1407">
        <v>163.270004</v>
      </c>
      <c r="E1407" t="e">
        <f t="shared" si="1782"/>
        <v>#REF!</v>
      </c>
      <c r="F1407">
        <f t="shared" si="1783"/>
        <v>4.0333897791080743E-2</v>
      </c>
      <c r="G1407">
        <v>38.327123</v>
      </c>
      <c r="H1407" t="e">
        <f t="shared" si="1784"/>
        <v>#REF!</v>
      </c>
      <c r="I1407">
        <f t="shared" si="1785"/>
        <v>2.7880088532516098E-2</v>
      </c>
      <c r="J1407">
        <v>95.128964999999994</v>
      </c>
      <c r="K1407" t="e">
        <f t="shared" si="1786"/>
        <v>#REF!</v>
      </c>
      <c r="L1407">
        <f t="shared" si="1787"/>
        <v>2.4484134102630509E-2</v>
      </c>
      <c r="M1407">
        <v>742.95001200000002</v>
      </c>
      <c r="N1407" t="e">
        <f t="shared" si="1788"/>
        <v>#REF!</v>
      </c>
      <c r="O1407">
        <f t="shared" si="1789"/>
        <v>1.6403072177865338E-2</v>
      </c>
      <c r="P1407">
        <v>54.317363999999998</v>
      </c>
      <c r="Q1407" t="e">
        <f t="shared" si="1790"/>
        <v>#REF!</v>
      </c>
      <c r="R1407">
        <f t="shared" si="1791"/>
        <v>5.8202047342384128E-2</v>
      </c>
      <c r="S1407">
        <v>191.199997</v>
      </c>
      <c r="T1407" t="e">
        <f t="shared" si="1792"/>
        <v>#REF!</v>
      </c>
      <c r="U1407">
        <f t="shared" si="1793"/>
        <v>7.9072220544104694E-3</v>
      </c>
      <c r="V1407">
        <v>24.969567999999999</v>
      </c>
      <c r="W1407" t="e">
        <f t="shared" si="1794"/>
        <v>#REF!</v>
      </c>
      <c r="X1407">
        <f t="shared" si="1795"/>
        <v>4.1701401077163761E-2</v>
      </c>
      <c r="Y1407">
        <v>49.465431000000002</v>
      </c>
      <c r="Z1407" t="e">
        <f t="shared" si="1796"/>
        <v>#REF!</v>
      </c>
      <c r="AA1407">
        <f t="shared" si="1797"/>
        <v>2.6778456019714115E-2</v>
      </c>
      <c r="AB1407">
        <v>76.506783999999996</v>
      </c>
      <c r="AC1407" t="e">
        <f t="shared" si="1798"/>
        <v>#REF!</v>
      </c>
      <c r="AD1407">
        <f t="shared" si="1799"/>
        <v>1.1170286568797086E-2</v>
      </c>
      <c r="AE1407">
        <f>(C1407*'10Stocks'!$D$3)+(F1407*'10Stocks'!$D$4)+('10Stocks_'!I1407*'10Stocks'!$D$5)+('10Stocks_'!L1407*'10Stocks'!$D$6)+('10Stocks_'!O1407*'10Stocks'!$D$7)+('10Stocks_'!R1407*'10Stocks'!$D$8)+('10Stocks_'!U1407*'10Stocks'!$D$9)+('10Stocks_'!X1407*'10Stocks'!$D$10)+('10Stocks_'!AA1407*'10Stocks'!$D$11)+('10Stocks_'!AD1407*'10Stocks'!$D$12)</f>
        <v>2.5358908379908746E-2</v>
      </c>
      <c r="AF1407">
        <f t="shared" si="1800"/>
        <v>432225.11242332688</v>
      </c>
      <c r="AG1407">
        <f t="shared" si="1776"/>
        <v>315055.13930690085</v>
      </c>
    </row>
    <row r="1408" spans="1:33" x14ac:dyDescent="0.35">
      <c r="A1408">
        <v>95.329165000000003</v>
      </c>
      <c r="B1408" t="e">
        <f t="shared" ref="B1408:B1471" si="1860">(#REF!-#REF!)/#REF!</f>
        <v>#REF!</v>
      </c>
      <c r="C1408">
        <f t="shared" si="1781"/>
        <v>-9.3486383745119625E-3</v>
      </c>
      <c r="D1408">
        <v>161.10000600000001</v>
      </c>
      <c r="E1408" t="e">
        <f t="shared" si="1782"/>
        <v>#REF!</v>
      </c>
      <c r="F1408">
        <f t="shared" si="1783"/>
        <v>-1.3290855312283771E-2</v>
      </c>
      <c r="G1408">
        <v>37.856366999999999</v>
      </c>
      <c r="H1408" t="e">
        <f t="shared" si="1784"/>
        <v>#REF!</v>
      </c>
      <c r="I1408">
        <f t="shared" si="1785"/>
        <v>-1.2282581189305586E-2</v>
      </c>
      <c r="J1408">
        <v>94.463797999999997</v>
      </c>
      <c r="K1408" t="e">
        <f t="shared" si="1786"/>
        <v>#REF!</v>
      </c>
      <c r="L1408">
        <f t="shared" si="1787"/>
        <v>-6.9922657100284519E-3</v>
      </c>
      <c r="M1408">
        <v>752</v>
      </c>
      <c r="N1408" t="e">
        <f t="shared" si="1788"/>
        <v>#REF!</v>
      </c>
      <c r="O1408">
        <f t="shared" si="1789"/>
        <v>1.2181153312909542E-2</v>
      </c>
      <c r="P1408">
        <v>53.942692999999998</v>
      </c>
      <c r="Q1408" t="e">
        <f t="shared" si="1790"/>
        <v>#REF!</v>
      </c>
      <c r="R1408">
        <f t="shared" si="1791"/>
        <v>-6.8978126405397607E-3</v>
      </c>
      <c r="S1408">
        <v>196.94000199999999</v>
      </c>
      <c r="T1408" t="e">
        <f t="shared" si="1792"/>
        <v>#REF!</v>
      </c>
      <c r="U1408">
        <f t="shared" si="1793"/>
        <v>3.0020947123759613E-2</v>
      </c>
      <c r="V1408">
        <v>25.489350999999999</v>
      </c>
      <c r="W1408" t="e">
        <f t="shared" si="1794"/>
        <v>#REF!</v>
      </c>
      <c r="X1408">
        <f t="shared" si="1795"/>
        <v>2.0816659703523921E-2</v>
      </c>
      <c r="Y1408">
        <v>49.179844000000003</v>
      </c>
      <c r="Z1408" t="e">
        <f t="shared" si="1796"/>
        <v>#REF!</v>
      </c>
      <c r="AA1408">
        <f t="shared" si="1797"/>
        <v>-5.773466322369648E-3</v>
      </c>
      <c r="AB1408">
        <v>74.973703</v>
      </c>
      <c r="AC1408" t="e">
        <f t="shared" si="1798"/>
        <v>#REF!</v>
      </c>
      <c r="AD1408">
        <f t="shared" si="1799"/>
        <v>-2.0038497501084294E-2</v>
      </c>
      <c r="AE1408">
        <f>(C1408*'10Stocks'!$D$3)+(F1408*'10Stocks'!$D$4)+('10Stocks_'!I1408*'10Stocks'!$D$5)+('10Stocks_'!L1408*'10Stocks'!$D$6)+('10Stocks_'!O1408*'10Stocks'!$D$7)+('10Stocks_'!R1408*'10Stocks'!$D$8)+('10Stocks_'!U1408*'10Stocks'!$D$9)+('10Stocks_'!X1408*'10Stocks'!$D$10)+('10Stocks_'!AA1408*'10Stocks'!$D$11)+('10Stocks_'!AD1408*'10Stocks'!$D$12)</f>
        <v>2.1604136172868786E-3</v>
      </c>
      <c r="AF1408">
        <f t="shared" si="1800"/>
        <v>433158.89744193957</v>
      </c>
      <c r="AG1408">
        <f t="shared" ref="AG1408:AG1471" si="1861">AG1407+(AG1407*AE1408)</f>
        <v>315735.78872005572</v>
      </c>
    </row>
    <row r="1409" spans="1:33" x14ac:dyDescent="0.35">
      <c r="A1409">
        <v>93.401428999999993</v>
      </c>
      <c r="B1409" t="e">
        <f t="shared" ref="B1409:B1472" si="1862">(#REF!-#REF!)/#REF!</f>
        <v>#REF!</v>
      </c>
      <c r="C1409">
        <f t="shared" si="1781"/>
        <v>-2.0221891170451457E-2</v>
      </c>
      <c r="D1409">
        <v>154.820007</v>
      </c>
      <c r="E1409" t="e">
        <f t="shared" si="1782"/>
        <v>#REF!</v>
      </c>
      <c r="F1409">
        <f t="shared" si="1783"/>
        <v>-3.8981991099367203E-2</v>
      </c>
      <c r="G1409">
        <v>35.885092</v>
      </c>
      <c r="H1409" t="e">
        <f t="shared" si="1784"/>
        <v>#REF!</v>
      </c>
      <c r="I1409">
        <f t="shared" si="1785"/>
        <v>-5.2072482285476542E-2</v>
      </c>
      <c r="J1409">
        <v>92.448440000000005</v>
      </c>
      <c r="K1409" t="e">
        <f t="shared" si="1786"/>
        <v>#REF!</v>
      </c>
      <c r="L1409">
        <f t="shared" si="1787"/>
        <v>-2.1334712796536003E-2</v>
      </c>
      <c r="M1409">
        <v>764.65002400000003</v>
      </c>
      <c r="N1409" t="e">
        <f t="shared" si="1788"/>
        <v>#REF!</v>
      </c>
      <c r="O1409">
        <f t="shared" si="1789"/>
        <v>1.6821840425531955E-2</v>
      </c>
      <c r="P1409">
        <v>52.256675999999999</v>
      </c>
      <c r="Q1409" t="e">
        <f t="shared" si="1790"/>
        <v>#REF!</v>
      </c>
      <c r="R1409">
        <f t="shared" si="1791"/>
        <v>-3.1255706866544455E-2</v>
      </c>
      <c r="S1409">
        <v>182.779999</v>
      </c>
      <c r="T1409" t="e">
        <f t="shared" si="1792"/>
        <v>#REF!</v>
      </c>
      <c r="U1409">
        <f t="shared" si="1793"/>
        <v>-7.1900085590534263E-2</v>
      </c>
      <c r="V1409">
        <v>24.139914999999998</v>
      </c>
      <c r="W1409" t="e">
        <f t="shared" si="1794"/>
        <v>#REF!</v>
      </c>
      <c r="X1409">
        <f t="shared" si="1795"/>
        <v>-5.2941167470289881E-2</v>
      </c>
      <c r="Y1409">
        <v>48.086742999999998</v>
      </c>
      <c r="Z1409" t="e">
        <f t="shared" si="1796"/>
        <v>#REF!</v>
      </c>
      <c r="AA1409">
        <f t="shared" si="1797"/>
        <v>-2.2226605680164505E-2</v>
      </c>
      <c r="AB1409">
        <v>73.303030000000007</v>
      </c>
      <c r="AC1409" t="e">
        <f t="shared" si="1798"/>
        <v>#REF!</v>
      </c>
      <c r="AD1409">
        <f t="shared" si="1799"/>
        <v>-2.2283453172907756E-2</v>
      </c>
      <c r="AE1409">
        <f>(C1409*'10Stocks'!$D$3)+(F1409*'10Stocks'!$D$4)+('10Stocks_'!I1409*'10Stocks'!$D$5)+('10Stocks_'!L1409*'10Stocks'!$D$6)+('10Stocks_'!O1409*'10Stocks'!$D$7)+('10Stocks_'!R1409*'10Stocks'!$D$8)+('10Stocks_'!U1409*'10Stocks'!$D$9)+('10Stocks_'!X1409*'10Stocks'!$D$10)+('10Stocks_'!AA1409*'10Stocks'!$D$11)+('10Stocks_'!AD1409*'10Stocks'!$D$12)</f>
        <v>-2.3926524571945273E-2</v>
      </c>
      <c r="AF1409">
        <f t="shared" si="1800"/>
        <v>422794.9104387383</v>
      </c>
      <c r="AG1409">
        <f t="shared" si="1861"/>
        <v>308181.32861300278</v>
      </c>
    </row>
    <row r="1410" spans="1:33" x14ac:dyDescent="0.35">
      <c r="A1410">
        <v>95.250077000000005</v>
      </c>
      <c r="B1410" t="e">
        <f t="shared" ref="B1410:B1473" si="1863">(#REF!-#REF!)/#REF!</f>
        <v>#REF!</v>
      </c>
      <c r="C1410">
        <f t="shared" si="1781"/>
        <v>1.9792502318139175E-2</v>
      </c>
      <c r="D1410">
        <v>153.08000200000001</v>
      </c>
      <c r="E1410" t="e">
        <f t="shared" si="1782"/>
        <v>#REF!</v>
      </c>
      <c r="F1410">
        <f t="shared" si="1783"/>
        <v>-1.123888981609461E-2</v>
      </c>
      <c r="G1410">
        <v>37.885792000000002</v>
      </c>
      <c r="H1410" t="e">
        <f t="shared" si="1784"/>
        <v>#REF!</v>
      </c>
      <c r="I1410">
        <f t="shared" si="1785"/>
        <v>5.5752957244752273E-2</v>
      </c>
      <c r="J1410">
        <v>94.453868</v>
      </c>
      <c r="K1410" t="e">
        <f t="shared" si="1786"/>
        <v>#REF!</v>
      </c>
      <c r="L1410">
        <f t="shared" si="1787"/>
        <v>2.1692394160463875E-2</v>
      </c>
      <c r="M1410">
        <v>726.95001200000002</v>
      </c>
      <c r="N1410" t="e">
        <f t="shared" si="1788"/>
        <v>#REF!</v>
      </c>
      <c r="O1410">
        <f t="shared" si="1789"/>
        <v>-4.9303617101566999E-2</v>
      </c>
      <c r="P1410">
        <v>51.428457000000002</v>
      </c>
      <c r="Q1410" t="e">
        <f t="shared" si="1790"/>
        <v>#REF!</v>
      </c>
      <c r="R1410">
        <f t="shared" si="1791"/>
        <v>-1.5849056300481057E-2</v>
      </c>
      <c r="S1410">
        <v>173.479996</v>
      </c>
      <c r="T1410" t="e">
        <f t="shared" si="1792"/>
        <v>#REF!</v>
      </c>
      <c r="U1410">
        <f t="shared" si="1793"/>
        <v>-5.0880857046071017E-2</v>
      </c>
      <c r="V1410">
        <v>24.209885</v>
      </c>
      <c r="W1410" t="e">
        <f t="shared" si="1794"/>
        <v>#REF!</v>
      </c>
      <c r="X1410">
        <f t="shared" si="1795"/>
        <v>2.8985189053068921E-3</v>
      </c>
      <c r="Y1410">
        <v>47.238238000000003</v>
      </c>
      <c r="Z1410" t="e">
        <f t="shared" si="1796"/>
        <v>#REF!</v>
      </c>
      <c r="AA1410">
        <f t="shared" si="1797"/>
        <v>-1.7645299869862175E-2</v>
      </c>
      <c r="AB1410">
        <v>77.125918999999996</v>
      </c>
      <c r="AC1410" t="e">
        <f t="shared" si="1798"/>
        <v>#REF!</v>
      </c>
      <c r="AD1410">
        <f t="shared" si="1799"/>
        <v>5.2151855114310947E-2</v>
      </c>
      <c r="AE1410">
        <f>(C1410*'10Stocks'!$D$3)+(F1410*'10Stocks'!$D$4)+('10Stocks_'!I1410*'10Stocks'!$D$5)+('10Stocks_'!L1410*'10Stocks'!$D$6)+('10Stocks_'!O1410*'10Stocks'!$D$7)+('10Stocks_'!R1410*'10Stocks'!$D$8)+('10Stocks_'!U1410*'10Stocks'!$D$9)+('10Stocks_'!X1410*'10Stocks'!$D$10)+('10Stocks_'!AA1410*'10Stocks'!$D$11)+('10Stocks_'!AD1410*'10Stocks'!$D$12)</f>
        <v>-6.907701730856676E-3</v>
      </c>
      <c r="AF1410">
        <f t="shared" si="1800"/>
        <v>419874.36930410325</v>
      </c>
      <c r="AG1410">
        <f t="shared" si="1861"/>
        <v>306052.50391592504</v>
      </c>
    </row>
    <row r="1411" spans="1:33" x14ac:dyDescent="0.35">
      <c r="A1411">
        <v>96.015414000000007</v>
      </c>
      <c r="B1411" t="e">
        <f t="shared" ref="B1411:B1474" si="1864">(#REF!-#REF!)/#REF!</f>
        <v>#REF!</v>
      </c>
      <c r="C1411">
        <f t="shared" si="1781"/>
        <v>8.035027625227037E-3</v>
      </c>
      <c r="D1411">
        <v>152.58999600000001</v>
      </c>
      <c r="E1411" t="e">
        <f t="shared" si="1782"/>
        <v>#REF!</v>
      </c>
      <c r="F1411">
        <f t="shared" si="1783"/>
        <v>-3.2009798379803648E-3</v>
      </c>
      <c r="G1411">
        <v>34.639558000000001</v>
      </c>
      <c r="H1411" t="e">
        <f t="shared" si="1784"/>
        <v>#REF!</v>
      </c>
      <c r="I1411">
        <f t="shared" si="1785"/>
        <v>-8.5684733738706081E-2</v>
      </c>
      <c r="J1411">
        <v>94.741777999999996</v>
      </c>
      <c r="K1411" t="e">
        <f t="shared" si="1786"/>
        <v>#REF!</v>
      </c>
      <c r="L1411">
        <f t="shared" si="1787"/>
        <v>3.0481546822412457E-3</v>
      </c>
      <c r="M1411">
        <v>708.01000999999997</v>
      </c>
      <c r="N1411" t="e">
        <f t="shared" si="1788"/>
        <v>#REF!</v>
      </c>
      <c r="O1411">
        <f t="shared" si="1789"/>
        <v>-2.6054063810924111E-2</v>
      </c>
      <c r="P1411">
        <v>51.270701000000003</v>
      </c>
      <c r="Q1411" t="e">
        <f t="shared" si="1790"/>
        <v>#REF!</v>
      </c>
      <c r="R1411">
        <f t="shared" si="1791"/>
        <v>-3.0674846029310021E-3</v>
      </c>
      <c r="S1411">
        <v>175.33000200000001</v>
      </c>
      <c r="T1411" t="e">
        <f t="shared" si="1792"/>
        <v>#REF!</v>
      </c>
      <c r="U1411">
        <f t="shared" si="1793"/>
        <v>1.0664088325203833E-2</v>
      </c>
      <c r="V1411">
        <v>24.679690000000001</v>
      </c>
      <c r="W1411" t="e">
        <f t="shared" si="1794"/>
        <v>#REF!</v>
      </c>
      <c r="X1411">
        <f t="shared" si="1795"/>
        <v>1.940550316533932E-2</v>
      </c>
      <c r="Y1411">
        <v>47.883299999999998</v>
      </c>
      <c r="Z1411" t="e">
        <f t="shared" si="1796"/>
        <v>#REF!</v>
      </c>
      <c r="AA1411">
        <f t="shared" si="1797"/>
        <v>1.3655505101608484E-2</v>
      </c>
      <c r="AB1411">
        <v>78.452624999999998</v>
      </c>
      <c r="AC1411" t="e">
        <f t="shared" si="1798"/>
        <v>#REF!</v>
      </c>
      <c r="AD1411">
        <f t="shared" si="1799"/>
        <v>1.7201817718373008E-2</v>
      </c>
      <c r="AE1411">
        <f>(C1411*'10Stocks'!$D$3)+(F1411*'10Stocks'!$D$4)+('10Stocks_'!I1411*'10Stocks'!$D$5)+('10Stocks_'!L1411*'10Stocks'!$D$6)+('10Stocks_'!O1411*'10Stocks'!$D$7)+('10Stocks_'!R1411*'10Stocks'!$D$8)+('10Stocks_'!U1411*'10Stocks'!$D$9)+('10Stocks_'!X1411*'10Stocks'!$D$10)+('10Stocks_'!AA1411*'10Stocks'!$D$11)+('10Stocks_'!AD1411*'10Stocks'!$D$12)</f>
        <v>-5.1633382628111591E-4</v>
      </c>
      <c r="AF1411">
        <f t="shared" si="1800"/>
        <v>419657.57396444312</v>
      </c>
      <c r="AG1411">
        <f t="shared" si="1861"/>
        <v>305894.4786555352</v>
      </c>
    </row>
    <row r="1412" spans="1:33" x14ac:dyDescent="0.35">
      <c r="A1412">
        <v>93.451025000000001</v>
      </c>
      <c r="B1412" t="e">
        <f t="shared" ref="B1412:B1475" si="1865">(#REF!-#REF!)/#REF!</f>
        <v>#REF!</v>
      </c>
      <c r="C1412">
        <f t="shared" ref="C1412:C1475" si="1866">(A1412-A1411)/A1411</f>
        <v>-2.6708097097826452E-2</v>
      </c>
      <c r="D1412">
        <v>145.33999600000001</v>
      </c>
      <c r="E1412" t="e">
        <f t="shared" ref="E1412:E1475" si="1867">(B1412-B1411)/B1411</f>
        <v>#REF!</v>
      </c>
      <c r="F1412">
        <f t="shared" ref="F1412:F1475" si="1868">(D1412-D1411)/D1411</f>
        <v>-4.7512944426579572E-2</v>
      </c>
      <c r="G1412">
        <v>32.266181000000003</v>
      </c>
      <c r="H1412" t="e">
        <f t="shared" ref="H1412:H1475" si="1869">(E1412-E1411)/E1411</f>
        <v>#REF!</v>
      </c>
      <c r="I1412">
        <f t="shared" ref="I1412:I1475" si="1870">(G1412-G1411)/G1411</f>
        <v>-6.851637656577482E-2</v>
      </c>
      <c r="J1412">
        <v>93.222813000000002</v>
      </c>
      <c r="K1412" t="e">
        <f t="shared" ref="K1412:K1475" si="1871">(H1412-H1411)/H1411</f>
        <v>#REF!</v>
      </c>
      <c r="L1412">
        <f t="shared" ref="L1412:L1475" si="1872">(J1412-J1411)/J1411</f>
        <v>-1.6032684123787444E-2</v>
      </c>
      <c r="M1412">
        <v>683.57000700000003</v>
      </c>
      <c r="N1412" t="e">
        <f t="shared" ref="N1412:N1475" si="1873">(K1412-K1411)/K1411</f>
        <v>#REF!</v>
      </c>
      <c r="O1412">
        <f t="shared" ref="O1412:O1475" si="1874">(M1412-M1411)/M1411</f>
        <v>-3.4519290200430833E-2</v>
      </c>
      <c r="P1412">
        <v>49.456507000000002</v>
      </c>
      <c r="Q1412" t="e">
        <f t="shared" ref="Q1412:Q1475" si="1875">(N1412-N1411)/N1411</f>
        <v>#REF!</v>
      </c>
      <c r="R1412">
        <f t="shared" ref="R1412:R1475" si="1876">(P1412-P1411)/P1411</f>
        <v>-3.5384614694462642E-2</v>
      </c>
      <c r="S1412">
        <v>162.60000600000001</v>
      </c>
      <c r="T1412" t="e">
        <f t="shared" ref="T1412:T1475" si="1877">(Q1412-Q1411)/Q1411</f>
        <v>#REF!</v>
      </c>
      <c r="U1412">
        <f t="shared" ref="U1412:U1475" si="1878">(S1412-S1411)/S1411</f>
        <v>-7.2605919436423666E-2</v>
      </c>
      <c r="V1412">
        <v>24.609719999999999</v>
      </c>
      <c r="W1412" t="e">
        <f t="shared" ref="W1412:W1475" si="1879">(T1412-T1411)/T1411</f>
        <v>#REF!</v>
      </c>
      <c r="X1412">
        <f t="shared" ref="X1412:X1475" si="1880">(V1412-V1411)/V1411</f>
        <v>-2.8351247523774169E-3</v>
      </c>
      <c r="Y1412">
        <v>47.496263999999996</v>
      </c>
      <c r="Z1412" t="e">
        <f t="shared" ref="Z1412:Z1475" si="1881">(W1412-W1411)/W1411</f>
        <v>#REF!</v>
      </c>
      <c r="AA1412">
        <f t="shared" ref="AA1412:AA1475" si="1882">(Y1412-Y1411)/Y1411</f>
        <v>-8.0829015544041857E-3</v>
      </c>
      <c r="AB1412">
        <v>78.698311000000004</v>
      </c>
      <c r="AC1412" t="e">
        <f t="shared" ref="AC1412:AC1475" si="1883">(Z1412-Z1411)/Z1411</f>
        <v>#REF!</v>
      </c>
      <c r="AD1412">
        <f t="shared" ref="AD1412:AD1475" si="1884">(AB1412-AB1411)/AB1411</f>
        <v>3.1316479212774116E-3</v>
      </c>
      <c r="AE1412">
        <f>(C1412*'10Stocks'!$D$3)+(F1412*'10Stocks'!$D$4)+('10Stocks_'!I1412*'10Stocks'!$D$5)+('10Stocks_'!L1412*'10Stocks'!$D$6)+('10Stocks_'!O1412*'10Stocks'!$D$7)+('10Stocks_'!R1412*'10Stocks'!$D$8)+('10Stocks_'!U1412*'10Stocks'!$D$9)+('10Stocks_'!X1412*'10Stocks'!$D$10)+('10Stocks_'!AA1412*'10Stocks'!$D$11)+('10Stocks_'!AD1412*'10Stocks'!$D$12)</f>
        <v>-3.24751558641172E-2</v>
      </c>
      <c r="AF1412">
        <f t="shared" ref="AF1412:AF1475" si="1885">AF1411+(AF1411*AE1412)</f>
        <v>406029.12884039053</v>
      </c>
      <c r="AG1412">
        <f t="shared" si="1861"/>
        <v>295960.50778322382</v>
      </c>
    </row>
    <row r="1413" spans="1:33" x14ac:dyDescent="0.35">
      <c r="A1413">
        <v>94.435040000000001</v>
      </c>
      <c r="B1413" t="e">
        <f t="shared" ref="B1413:B1476" si="1886">(#REF!-#REF!)/#REF!</f>
        <v>#REF!</v>
      </c>
      <c r="C1413">
        <f t="shared" si="1866"/>
        <v>1.0529740042979725E-2</v>
      </c>
      <c r="D1413">
        <v>145.050003</v>
      </c>
      <c r="E1413" t="e">
        <f t="shared" si="1867"/>
        <v>#REF!</v>
      </c>
      <c r="F1413">
        <f t="shared" si="1868"/>
        <v>-1.9952732075210027E-3</v>
      </c>
      <c r="G1413">
        <v>33.766703999999997</v>
      </c>
      <c r="H1413" t="e">
        <f t="shared" si="1869"/>
        <v>#REF!</v>
      </c>
      <c r="I1413">
        <f t="shared" si="1870"/>
        <v>4.6504511953242747E-2</v>
      </c>
      <c r="J1413">
        <v>91.455651000000003</v>
      </c>
      <c r="K1413" t="e">
        <f t="shared" si="1871"/>
        <v>#REF!</v>
      </c>
      <c r="L1413">
        <f t="shared" si="1872"/>
        <v>-1.895632563673013E-2</v>
      </c>
      <c r="M1413">
        <v>682.73999000000003</v>
      </c>
      <c r="N1413" t="e">
        <f t="shared" si="1873"/>
        <v>#REF!</v>
      </c>
      <c r="O1413">
        <f t="shared" si="1874"/>
        <v>-1.2142384708227814E-3</v>
      </c>
      <c r="P1413">
        <v>48.717025999999997</v>
      </c>
      <c r="Q1413" t="e">
        <f t="shared" si="1875"/>
        <v>#REF!</v>
      </c>
      <c r="R1413">
        <f t="shared" si="1876"/>
        <v>-1.4952147752772045E-2</v>
      </c>
      <c r="S1413">
        <v>147.990005</v>
      </c>
      <c r="T1413" t="e">
        <f t="shared" si="1877"/>
        <v>#REF!</v>
      </c>
      <c r="U1413">
        <f t="shared" si="1878"/>
        <v>-8.9852401358460038E-2</v>
      </c>
      <c r="V1413">
        <v>23.780066000000001</v>
      </c>
      <c r="W1413" t="e">
        <f t="shared" si="1879"/>
        <v>#REF!</v>
      </c>
      <c r="X1413">
        <f t="shared" si="1880"/>
        <v>-3.371245182797683E-2</v>
      </c>
      <c r="Y1413">
        <v>46.146599999999999</v>
      </c>
      <c r="Z1413" t="e">
        <f t="shared" si="1881"/>
        <v>#REF!</v>
      </c>
      <c r="AA1413">
        <f t="shared" si="1882"/>
        <v>-2.8416213957375619E-2</v>
      </c>
      <c r="AB1413">
        <v>79.759679000000006</v>
      </c>
      <c r="AC1413" t="e">
        <f t="shared" si="1883"/>
        <v>#REF!</v>
      </c>
      <c r="AD1413">
        <f t="shared" si="1884"/>
        <v>1.3486541026274395E-2</v>
      </c>
      <c r="AE1413">
        <f>(C1413*'10Stocks'!$D$3)+(F1413*'10Stocks'!$D$4)+('10Stocks_'!I1413*'10Stocks'!$D$5)+('10Stocks_'!L1413*'10Stocks'!$D$6)+('10Stocks_'!O1413*'10Stocks'!$D$7)+('10Stocks_'!R1413*'10Stocks'!$D$8)+('10Stocks_'!U1413*'10Stocks'!$D$9)+('10Stocks_'!X1413*'10Stocks'!$D$10)+('10Stocks_'!AA1413*'10Stocks'!$D$11)+('10Stocks_'!AD1413*'10Stocks'!$D$12)</f>
        <v>-2.2291277347268674E-2</v>
      </c>
      <c r="AF1413">
        <f t="shared" si="1885"/>
        <v>396978.2209183395</v>
      </c>
      <c r="AG1413">
        <f t="shared" si="1861"/>
        <v>289363.17002038949</v>
      </c>
    </row>
    <row r="1414" spans="1:33" x14ac:dyDescent="0.35">
      <c r="A1414">
        <v>94.415155999999996</v>
      </c>
      <c r="B1414" t="e">
        <f t="shared" ref="B1414:B1477" si="1887">(#REF!-#REF!)/#REF!</f>
        <v>#REF!</v>
      </c>
      <c r="C1414">
        <f t="shared" si="1866"/>
        <v>-2.1055743715473277E-4</v>
      </c>
      <c r="D1414">
        <v>140.679993</v>
      </c>
      <c r="E1414" t="e">
        <f t="shared" si="1867"/>
        <v>#REF!</v>
      </c>
      <c r="F1414">
        <f t="shared" si="1868"/>
        <v>-3.012761054544761E-2</v>
      </c>
      <c r="G1414">
        <v>32.933081000000001</v>
      </c>
      <c r="H1414" t="e">
        <f t="shared" si="1869"/>
        <v>#REF!</v>
      </c>
      <c r="I1414">
        <f t="shared" si="1870"/>
        <v>-2.4687721964216463E-2</v>
      </c>
      <c r="J1414">
        <v>91.654206000000002</v>
      </c>
      <c r="K1414" t="e">
        <f t="shared" si="1871"/>
        <v>#REF!</v>
      </c>
      <c r="L1414">
        <f t="shared" si="1872"/>
        <v>2.1710522841283907E-3</v>
      </c>
      <c r="M1414">
        <v>678.10998500000005</v>
      </c>
      <c r="N1414" t="e">
        <f t="shared" si="1873"/>
        <v>#REF!</v>
      </c>
      <c r="O1414">
        <f t="shared" si="1874"/>
        <v>-6.7815055040206197E-3</v>
      </c>
      <c r="P1414">
        <v>48.588847999999999</v>
      </c>
      <c r="Q1414" t="e">
        <f t="shared" si="1875"/>
        <v>#REF!</v>
      </c>
      <c r="R1414">
        <f t="shared" si="1876"/>
        <v>-2.6310719377656256E-3</v>
      </c>
      <c r="S1414">
        <v>148.25</v>
      </c>
      <c r="T1414" t="e">
        <f t="shared" si="1877"/>
        <v>#REF!</v>
      </c>
      <c r="U1414">
        <f t="shared" si="1878"/>
        <v>1.7568416191350458E-3</v>
      </c>
      <c r="V1414">
        <v>22.950410999999999</v>
      </c>
      <c r="W1414" t="e">
        <f t="shared" si="1879"/>
        <v>#REF!</v>
      </c>
      <c r="X1414">
        <f t="shared" si="1880"/>
        <v>-3.4888675245897234E-2</v>
      </c>
      <c r="Y1414">
        <v>46.096980000000002</v>
      </c>
      <c r="Z1414" t="e">
        <f t="shared" si="1881"/>
        <v>#REF!</v>
      </c>
      <c r="AA1414">
        <f t="shared" si="1882"/>
        <v>-1.0752688172042434E-3</v>
      </c>
      <c r="AB1414">
        <v>79.412593000000001</v>
      </c>
      <c r="AC1414" t="e">
        <f t="shared" si="1883"/>
        <v>#REF!</v>
      </c>
      <c r="AD1414">
        <f t="shared" si="1884"/>
        <v>-4.3516474031948449E-3</v>
      </c>
      <c r="AE1414">
        <f>(C1414*'10Stocks'!$D$3)+(F1414*'10Stocks'!$D$4)+('10Stocks_'!I1414*'10Stocks'!$D$5)+('10Stocks_'!L1414*'10Stocks'!$D$6)+('10Stocks_'!O1414*'10Stocks'!$D$7)+('10Stocks_'!R1414*'10Stocks'!$D$8)+('10Stocks_'!U1414*'10Stocks'!$D$9)+('10Stocks_'!X1414*'10Stocks'!$D$10)+('10Stocks_'!AA1414*'10Stocks'!$D$11)+('10Stocks_'!AD1414*'10Stocks'!$D$12)</f>
        <v>-3.4541768217597938E-4</v>
      </c>
      <c r="AF1414">
        <f t="shared" si="1885"/>
        <v>396841.09762139554</v>
      </c>
      <c r="AG1414">
        <f t="shared" si="1861"/>
        <v>289263.21886489395</v>
      </c>
    </row>
    <row r="1415" spans="1:33" x14ac:dyDescent="0.35">
      <c r="A1415">
        <v>93.699511999999999</v>
      </c>
      <c r="B1415" t="e">
        <f t="shared" ref="B1415:B1478" si="1888">(#REF!-#REF!)/#REF!</f>
        <v>#REF!</v>
      </c>
      <c r="C1415">
        <f t="shared" si="1866"/>
        <v>-7.5797576397585737E-3</v>
      </c>
      <c r="D1415">
        <v>143.779999</v>
      </c>
      <c r="E1415" t="e">
        <f t="shared" si="1867"/>
        <v>#REF!</v>
      </c>
      <c r="F1415">
        <f t="shared" si="1868"/>
        <v>2.2035869734511628E-2</v>
      </c>
      <c r="G1415">
        <v>31.716968000000001</v>
      </c>
      <c r="H1415" t="e">
        <f t="shared" si="1869"/>
        <v>#REF!</v>
      </c>
      <c r="I1415">
        <f t="shared" si="1870"/>
        <v>-3.6926791028145833E-2</v>
      </c>
      <c r="J1415">
        <v>88.209230000000005</v>
      </c>
      <c r="K1415" t="e">
        <f t="shared" si="1871"/>
        <v>#REF!</v>
      </c>
      <c r="L1415">
        <f t="shared" si="1872"/>
        <v>-3.7586665689952045E-2</v>
      </c>
      <c r="M1415">
        <v>684.11999500000002</v>
      </c>
      <c r="N1415" t="e">
        <f t="shared" si="1873"/>
        <v>#REF!</v>
      </c>
      <c r="O1415">
        <f t="shared" si="1874"/>
        <v>8.8628837990049145E-3</v>
      </c>
      <c r="P1415">
        <v>49.012818000000003</v>
      </c>
      <c r="Q1415" t="e">
        <f t="shared" si="1875"/>
        <v>#REF!</v>
      </c>
      <c r="R1415">
        <f t="shared" si="1876"/>
        <v>8.7256647862901417E-3</v>
      </c>
      <c r="S1415">
        <v>143.66999799999999</v>
      </c>
      <c r="T1415" t="e">
        <f t="shared" si="1877"/>
        <v>#REF!</v>
      </c>
      <c r="U1415">
        <f t="shared" si="1878"/>
        <v>-3.0893774030354183E-2</v>
      </c>
      <c r="V1415">
        <v>22.400642000000001</v>
      </c>
      <c r="W1415" t="e">
        <f t="shared" si="1879"/>
        <v>#REF!</v>
      </c>
      <c r="X1415">
        <f t="shared" si="1880"/>
        <v>-2.3954647261001022E-2</v>
      </c>
      <c r="Y1415">
        <v>45.819105999999998</v>
      </c>
      <c r="Z1415" t="e">
        <f t="shared" si="1881"/>
        <v>#REF!</v>
      </c>
      <c r="AA1415">
        <f t="shared" si="1882"/>
        <v>-6.0280304696751098E-3</v>
      </c>
      <c r="AB1415">
        <v>78.688672999999994</v>
      </c>
      <c r="AC1415" t="e">
        <f t="shared" si="1883"/>
        <v>#REF!</v>
      </c>
      <c r="AD1415">
        <f t="shared" si="1884"/>
        <v>-9.1159345470561166E-3</v>
      </c>
      <c r="AE1415">
        <f>(C1415*'10Stocks'!$D$3)+(F1415*'10Stocks'!$D$4)+('10Stocks_'!I1415*'10Stocks'!$D$5)+('10Stocks_'!L1415*'10Stocks'!$D$6)+('10Stocks_'!O1415*'10Stocks'!$D$7)+('10Stocks_'!R1415*'10Stocks'!$D$8)+('10Stocks_'!U1415*'10Stocks'!$D$9)+('10Stocks_'!X1415*'10Stocks'!$D$10)+('10Stocks_'!AA1415*'10Stocks'!$D$11)+('10Stocks_'!AD1415*'10Stocks'!$D$12)</f>
        <v>-1.8633120143175634E-2</v>
      </c>
      <c r="AF1415">
        <f t="shared" si="1885"/>
        <v>389446.70977166638</v>
      </c>
      <c r="AG1415">
        <f t="shared" si="1861"/>
        <v>283873.34255478269</v>
      </c>
    </row>
    <row r="1416" spans="1:33" x14ac:dyDescent="0.35">
      <c r="A1416">
        <v>93.132962000000006</v>
      </c>
      <c r="B1416" t="e">
        <f t="shared" ref="B1416:B1479" si="1889">(#REF!-#REF!)/#REF!</f>
        <v>#REF!</v>
      </c>
      <c r="C1416">
        <f t="shared" si="1866"/>
        <v>-6.0464562504871141E-3</v>
      </c>
      <c r="D1416">
        <v>141.21000699999999</v>
      </c>
      <c r="E1416" t="e">
        <f t="shared" si="1867"/>
        <v>#REF!</v>
      </c>
      <c r="F1416">
        <f t="shared" si="1868"/>
        <v>-1.7874475016514735E-2</v>
      </c>
      <c r="G1416">
        <v>31.509409999999999</v>
      </c>
      <c r="H1416" t="e">
        <f t="shared" si="1869"/>
        <v>#REF!</v>
      </c>
      <c r="I1416">
        <f t="shared" si="1870"/>
        <v>-6.5440681467409606E-3</v>
      </c>
      <c r="J1416">
        <v>89.658699999999996</v>
      </c>
      <c r="K1416" t="e">
        <f t="shared" si="1871"/>
        <v>#REF!</v>
      </c>
      <c r="L1416">
        <f t="shared" si="1872"/>
        <v>1.6432180623274808E-2</v>
      </c>
      <c r="M1416">
        <v>683.10998500000005</v>
      </c>
      <c r="N1416" t="e">
        <f t="shared" si="1873"/>
        <v>#REF!</v>
      </c>
      <c r="O1416">
        <f t="shared" si="1874"/>
        <v>-1.4763638066154837E-3</v>
      </c>
      <c r="P1416">
        <v>48.993098000000003</v>
      </c>
      <c r="Q1416" t="e">
        <f t="shared" si="1875"/>
        <v>#REF!</v>
      </c>
      <c r="R1416">
        <f t="shared" si="1876"/>
        <v>-4.0234372975656111E-4</v>
      </c>
      <c r="S1416">
        <v>150.470001</v>
      </c>
      <c r="T1416" t="e">
        <f t="shared" si="1877"/>
        <v>#REF!</v>
      </c>
      <c r="U1416">
        <f t="shared" si="1878"/>
        <v>4.7330709923167145E-2</v>
      </c>
      <c r="V1416">
        <v>20.551414000000001</v>
      </c>
      <c r="W1416" t="e">
        <f t="shared" si="1879"/>
        <v>#REF!</v>
      </c>
      <c r="X1416">
        <f t="shared" si="1880"/>
        <v>-8.2552455416233156E-2</v>
      </c>
      <c r="Y1416">
        <v>44.816783000000001</v>
      </c>
      <c r="Z1416" t="e">
        <f t="shared" si="1881"/>
        <v>#REF!</v>
      </c>
      <c r="AA1416">
        <f t="shared" si="1882"/>
        <v>-2.1875655976351809E-2</v>
      </c>
      <c r="AB1416">
        <v>78.936589999999995</v>
      </c>
      <c r="AC1416" t="e">
        <f t="shared" si="1883"/>
        <v>#REF!</v>
      </c>
      <c r="AD1416">
        <f t="shared" si="1884"/>
        <v>3.1506059328259492E-3</v>
      </c>
      <c r="AE1416">
        <f>(C1416*'10Stocks'!$D$3)+(F1416*'10Stocks'!$D$4)+('10Stocks_'!I1416*'10Stocks'!$D$5)+('10Stocks_'!L1416*'10Stocks'!$D$6)+('10Stocks_'!O1416*'10Stocks'!$D$7)+('10Stocks_'!R1416*'10Stocks'!$D$8)+('10Stocks_'!U1416*'10Stocks'!$D$9)+('10Stocks_'!X1416*'10Stocks'!$D$10)+('10Stocks_'!AA1416*'10Stocks'!$D$11)+('10Stocks_'!AD1416*'10Stocks'!$D$12)</f>
        <v>1.2966972557267659E-2</v>
      </c>
      <c r="AF1416">
        <f t="shared" si="1885"/>
        <v>394496.65456979378</v>
      </c>
      <c r="AG1416">
        <f t="shared" si="1861"/>
        <v>287554.32039743039</v>
      </c>
    </row>
    <row r="1417" spans="1:33" x14ac:dyDescent="0.35">
      <c r="A1417">
        <v>93.421207999999993</v>
      </c>
      <c r="B1417" t="e">
        <f t="shared" ref="B1417:B1480" si="1890">(#REF!-#REF!)/#REF!</f>
        <v>#REF!</v>
      </c>
      <c r="C1417">
        <f t="shared" si="1866"/>
        <v>3.0949944446090599E-3</v>
      </c>
      <c r="D1417">
        <v>152.729996</v>
      </c>
      <c r="E1417" t="e">
        <f t="shared" si="1867"/>
        <v>#REF!</v>
      </c>
      <c r="F1417">
        <f t="shared" si="1868"/>
        <v>8.1580542659416555E-2</v>
      </c>
      <c r="G1417">
        <v>32.517555000000002</v>
      </c>
      <c r="H1417" t="e">
        <f t="shared" si="1869"/>
        <v>#REF!</v>
      </c>
      <c r="I1417">
        <f t="shared" si="1870"/>
        <v>3.1995045289645301E-2</v>
      </c>
      <c r="J1417">
        <v>90.492645999999993</v>
      </c>
      <c r="K1417" t="e">
        <f t="shared" si="1871"/>
        <v>#REF!</v>
      </c>
      <c r="L1417">
        <f t="shared" si="1872"/>
        <v>9.3013394126838494E-3</v>
      </c>
      <c r="M1417">
        <v>682.40002400000003</v>
      </c>
      <c r="N1417" t="e">
        <f t="shared" si="1873"/>
        <v>#REF!</v>
      </c>
      <c r="O1417">
        <f t="shared" si="1874"/>
        <v>-1.0393070158387762E-3</v>
      </c>
      <c r="P1417">
        <v>49.791739</v>
      </c>
      <c r="Q1417" t="e">
        <f t="shared" si="1875"/>
        <v>#REF!</v>
      </c>
      <c r="R1417">
        <f t="shared" si="1876"/>
        <v>1.6301092043617987E-2</v>
      </c>
      <c r="S1417">
        <v>151.03999300000001</v>
      </c>
      <c r="T1417" t="e">
        <f t="shared" si="1877"/>
        <v>#REF!</v>
      </c>
      <c r="U1417">
        <f t="shared" si="1878"/>
        <v>3.7880773324379348E-3</v>
      </c>
      <c r="V1417">
        <v>21.531006000000001</v>
      </c>
      <c r="W1417" t="e">
        <f t="shared" si="1879"/>
        <v>#REF!</v>
      </c>
      <c r="X1417">
        <f t="shared" si="1880"/>
        <v>4.7665430709536591E-2</v>
      </c>
      <c r="Y1417">
        <v>46.950445000000002</v>
      </c>
      <c r="Z1417" t="e">
        <f t="shared" si="1881"/>
        <v>#REF!</v>
      </c>
      <c r="AA1417">
        <f t="shared" si="1882"/>
        <v>4.7608548788519715E-2</v>
      </c>
      <c r="AB1417">
        <v>80.354671999999994</v>
      </c>
      <c r="AC1417" t="e">
        <f t="shared" si="1883"/>
        <v>#REF!</v>
      </c>
      <c r="AD1417">
        <f t="shared" si="1884"/>
        <v>1.7964824677630466E-2</v>
      </c>
      <c r="AE1417">
        <f>(C1417*'10Stocks'!$D$3)+(F1417*'10Stocks'!$D$4)+('10Stocks_'!I1417*'10Stocks'!$D$5)+('10Stocks_'!L1417*'10Stocks'!$D$6)+('10Stocks_'!O1417*'10Stocks'!$D$7)+('10Stocks_'!R1417*'10Stocks'!$D$8)+('10Stocks_'!U1417*'10Stocks'!$D$9)+('10Stocks_'!X1417*'10Stocks'!$D$10)+('10Stocks_'!AA1417*'10Stocks'!$D$11)+('10Stocks_'!AD1417*'10Stocks'!$D$12)</f>
        <v>6.2059846826211561E-3</v>
      </c>
      <c r="AF1417">
        <f t="shared" si="1885"/>
        <v>396944.89476539922</v>
      </c>
      <c r="AG1417">
        <f t="shared" si="1861"/>
        <v>289338.87810523837</v>
      </c>
    </row>
    <row r="1418" spans="1:33" x14ac:dyDescent="0.35">
      <c r="A1418">
        <v>96.055172999999996</v>
      </c>
      <c r="B1418" t="e">
        <f t="shared" ref="B1418:B1481" si="1891">(#REF!-#REF!)/#REF!</f>
        <v>#REF!</v>
      </c>
      <c r="C1418">
        <f t="shared" si="1866"/>
        <v>2.8194508039330893E-2</v>
      </c>
      <c r="D1418">
        <v>157.520004</v>
      </c>
      <c r="E1418" t="e">
        <f t="shared" si="1867"/>
        <v>#REF!</v>
      </c>
      <c r="F1418">
        <f t="shared" si="1868"/>
        <v>3.1362588394227418E-2</v>
      </c>
      <c r="G1418">
        <v>32.379179000000001</v>
      </c>
      <c r="H1418" t="e">
        <f t="shared" si="1869"/>
        <v>#REF!</v>
      </c>
      <c r="I1418">
        <f t="shared" si="1870"/>
        <v>-4.2554244930161859E-3</v>
      </c>
      <c r="J1418">
        <v>92.239954999999995</v>
      </c>
      <c r="K1418" t="e">
        <f t="shared" si="1871"/>
        <v>#REF!</v>
      </c>
      <c r="L1418">
        <f t="shared" si="1872"/>
        <v>1.9308850798771E-2</v>
      </c>
      <c r="M1418">
        <v>691</v>
      </c>
      <c r="N1418" t="e">
        <f t="shared" si="1873"/>
        <v>#REF!</v>
      </c>
      <c r="O1418">
        <f t="shared" si="1874"/>
        <v>1.2602543519253993E-2</v>
      </c>
      <c r="P1418">
        <v>50.735140000000001</v>
      </c>
      <c r="Q1418" t="e">
        <f t="shared" si="1875"/>
        <v>#REF!</v>
      </c>
      <c r="R1418">
        <f t="shared" si="1876"/>
        <v>1.8946938165786929E-2</v>
      </c>
      <c r="S1418">
        <v>155.16999799999999</v>
      </c>
      <c r="T1418" t="e">
        <f t="shared" si="1877"/>
        <v>#REF!</v>
      </c>
      <c r="U1418">
        <f t="shared" si="1878"/>
        <v>2.73437843710704E-2</v>
      </c>
      <c r="V1418">
        <v>22.120757999999999</v>
      </c>
      <c r="W1418" t="e">
        <f t="shared" si="1879"/>
        <v>#REF!</v>
      </c>
      <c r="X1418">
        <f t="shared" si="1880"/>
        <v>2.7390824190936417E-2</v>
      </c>
      <c r="Y1418">
        <v>47.873376999999998</v>
      </c>
      <c r="Z1418" t="e">
        <f t="shared" si="1881"/>
        <v>#REF!</v>
      </c>
      <c r="AA1418">
        <f t="shared" si="1882"/>
        <v>1.9657577260449734E-2</v>
      </c>
      <c r="AB1418">
        <v>80.543091000000004</v>
      </c>
      <c r="AC1418" t="e">
        <f t="shared" si="1883"/>
        <v>#REF!</v>
      </c>
      <c r="AD1418">
        <f t="shared" si="1884"/>
        <v>2.3448418780181238E-3</v>
      </c>
      <c r="AE1418">
        <f>(C1418*'10Stocks'!$D$3)+(F1418*'10Stocks'!$D$4)+('10Stocks_'!I1418*'10Stocks'!$D$5)+('10Stocks_'!L1418*'10Stocks'!$D$6)+('10Stocks_'!O1418*'10Stocks'!$D$7)+('10Stocks_'!R1418*'10Stocks'!$D$8)+('10Stocks_'!U1418*'10Stocks'!$D$9)+('10Stocks_'!X1418*'10Stocks'!$D$10)+('10Stocks_'!AA1418*'10Stocks'!$D$11)+('10Stocks_'!AD1418*'10Stocks'!$D$12)</f>
        <v>2.096386959852892E-2</v>
      </c>
      <c r="AF1418">
        <f t="shared" si="1885"/>
        <v>405266.39577706286</v>
      </c>
      <c r="AG1418">
        <f t="shared" si="1861"/>
        <v>295404.54061562126</v>
      </c>
    </row>
    <row r="1419" spans="1:33" x14ac:dyDescent="0.35">
      <c r="A1419">
        <v>97.526219999999995</v>
      </c>
      <c r="B1419" t="e">
        <f t="shared" ref="B1419:B1482" si="1892">(#REF!-#REF!)/#REF!</f>
        <v>#REF!</v>
      </c>
      <c r="C1419">
        <f t="shared" si="1866"/>
        <v>1.5314604659553303E-2</v>
      </c>
      <c r="D1419">
        <v>163.529999</v>
      </c>
      <c r="E1419" t="e">
        <f t="shared" si="1867"/>
        <v>#REF!</v>
      </c>
      <c r="F1419">
        <f t="shared" si="1868"/>
        <v>3.8153852510059635E-2</v>
      </c>
      <c r="G1419">
        <v>33.515813000000001</v>
      </c>
      <c r="H1419" t="e">
        <f t="shared" si="1869"/>
        <v>#REF!</v>
      </c>
      <c r="I1419">
        <f t="shared" si="1870"/>
        <v>3.5103854856851087E-2</v>
      </c>
      <c r="J1419">
        <v>94.811273</v>
      </c>
      <c r="K1419" t="e">
        <f t="shared" si="1871"/>
        <v>#REF!</v>
      </c>
      <c r="L1419">
        <f t="shared" si="1872"/>
        <v>2.7876401284020632E-2</v>
      </c>
      <c r="M1419">
        <v>708.40002400000003</v>
      </c>
      <c r="N1419" t="e">
        <f t="shared" si="1873"/>
        <v>#REF!</v>
      </c>
      <c r="O1419">
        <f t="shared" si="1874"/>
        <v>2.5180931982633908E-2</v>
      </c>
      <c r="P1419">
        <v>52.055900000000001</v>
      </c>
      <c r="Q1419" t="e">
        <f t="shared" si="1875"/>
        <v>#REF!</v>
      </c>
      <c r="R1419">
        <f t="shared" si="1876"/>
        <v>2.6032450092775931E-2</v>
      </c>
      <c r="S1419">
        <v>168.679993</v>
      </c>
      <c r="T1419" t="e">
        <f t="shared" si="1877"/>
        <v>#REF!</v>
      </c>
      <c r="U1419">
        <f t="shared" si="1878"/>
        <v>8.7065767700789706E-2</v>
      </c>
      <c r="V1419">
        <v>22.950410999999999</v>
      </c>
      <c r="W1419" t="e">
        <f t="shared" si="1879"/>
        <v>#REF!</v>
      </c>
      <c r="X1419">
        <f t="shared" si="1880"/>
        <v>3.7505631588212324E-2</v>
      </c>
      <c r="Y1419">
        <v>47.764212999999998</v>
      </c>
      <c r="Z1419" t="e">
        <f t="shared" si="1881"/>
        <v>#REF!</v>
      </c>
      <c r="AA1419">
        <f t="shared" si="1882"/>
        <v>-2.280265292335651E-3</v>
      </c>
      <c r="AB1419">
        <v>81.316588999999993</v>
      </c>
      <c r="AC1419" t="e">
        <f t="shared" si="1883"/>
        <v>#REF!</v>
      </c>
      <c r="AD1419">
        <f t="shared" si="1884"/>
        <v>9.6035301153265806E-3</v>
      </c>
      <c r="AE1419">
        <f>(C1419*'10Stocks'!$D$3)+(F1419*'10Stocks'!$D$4)+('10Stocks_'!I1419*'10Stocks'!$D$5)+('10Stocks_'!L1419*'10Stocks'!$D$6)+('10Stocks_'!O1419*'10Stocks'!$D$7)+('10Stocks_'!R1419*'10Stocks'!$D$8)+('10Stocks_'!U1419*'10Stocks'!$D$9)+('10Stocks_'!X1419*'10Stocks'!$D$10)+('10Stocks_'!AA1419*'10Stocks'!$D$11)+('10Stocks_'!AD1419*'10Stocks'!$D$12)</f>
        <v>3.4985271229480995E-2</v>
      </c>
      <c r="AF1419">
        <f t="shared" si="1885"/>
        <v>419444.7505535176</v>
      </c>
      <c r="AG1419">
        <f t="shared" si="1861"/>
        <v>305739.34859147901</v>
      </c>
    </row>
    <row r="1420" spans="1:33" x14ac:dyDescent="0.35">
      <c r="A1420">
        <v>95.677475000000001</v>
      </c>
      <c r="B1420" t="e">
        <f t="shared" ref="B1420:B1483" si="1893">(#REF!-#REF!)/#REF!</f>
        <v>#REF!</v>
      </c>
      <c r="C1420">
        <f t="shared" si="1866"/>
        <v>-1.8956389368930671E-2</v>
      </c>
      <c r="D1420">
        <v>160.699997</v>
      </c>
      <c r="E1420" t="e">
        <f t="shared" si="1867"/>
        <v>#REF!</v>
      </c>
      <c r="F1420">
        <f t="shared" si="1868"/>
        <v>-1.7305705480986443E-2</v>
      </c>
      <c r="G1420">
        <v>33.308255000000003</v>
      </c>
      <c r="H1420" t="e">
        <f t="shared" si="1869"/>
        <v>#REF!</v>
      </c>
      <c r="I1420">
        <f t="shared" si="1870"/>
        <v>-6.1928379896378704E-3</v>
      </c>
      <c r="J1420">
        <v>94.483650999999995</v>
      </c>
      <c r="K1420" t="e">
        <f t="shared" si="1871"/>
        <v>#REF!</v>
      </c>
      <c r="L1420">
        <f t="shared" si="1872"/>
        <v>-3.4555173623710884E-3</v>
      </c>
      <c r="M1420">
        <v>697.34997599999997</v>
      </c>
      <c r="N1420" t="e">
        <f t="shared" si="1873"/>
        <v>#REF!</v>
      </c>
      <c r="O1420">
        <f t="shared" si="1874"/>
        <v>-1.5598599132740939E-2</v>
      </c>
      <c r="P1420">
        <v>51.827497999999999</v>
      </c>
      <c r="Q1420" t="e">
        <f t="shared" si="1875"/>
        <v>#REF!</v>
      </c>
      <c r="R1420">
        <f t="shared" si="1876"/>
        <v>-4.3876294521851059E-3</v>
      </c>
      <c r="S1420">
        <v>166.770004</v>
      </c>
      <c r="T1420" t="e">
        <f t="shared" si="1877"/>
        <v>#REF!</v>
      </c>
      <c r="U1420">
        <f t="shared" si="1878"/>
        <v>-1.1323150813742303E-2</v>
      </c>
      <c r="V1420">
        <v>23.080358</v>
      </c>
      <c r="W1420" t="e">
        <f t="shared" si="1879"/>
        <v>#REF!</v>
      </c>
      <c r="X1420">
        <f t="shared" si="1880"/>
        <v>5.6620772499456056E-3</v>
      </c>
      <c r="Y1420">
        <v>47.367251000000003</v>
      </c>
      <c r="Z1420" t="e">
        <f t="shared" si="1881"/>
        <v>#REF!</v>
      </c>
      <c r="AA1420">
        <f t="shared" si="1882"/>
        <v>-8.3108665477225584E-3</v>
      </c>
      <c r="AB1420">
        <v>81.762835999999993</v>
      </c>
      <c r="AC1420" t="e">
        <f t="shared" si="1883"/>
        <v>#REF!</v>
      </c>
      <c r="AD1420">
        <f t="shared" si="1884"/>
        <v>5.4877732266905548E-3</v>
      </c>
      <c r="AE1420">
        <f>(C1420*'10Stocks'!$D$3)+(F1420*'10Stocks'!$D$4)+('10Stocks_'!I1420*'10Stocks'!$D$5)+('10Stocks_'!L1420*'10Stocks'!$D$6)+('10Stocks_'!O1420*'10Stocks'!$D$7)+('10Stocks_'!R1420*'10Stocks'!$D$8)+('10Stocks_'!U1420*'10Stocks'!$D$9)+('10Stocks_'!X1420*'10Stocks'!$D$10)+('10Stocks_'!AA1420*'10Stocks'!$D$11)+('10Stocks_'!AD1420*'10Stocks'!$D$12)</f>
        <v>-9.6339286555510578E-3</v>
      </c>
      <c r="AF1420">
        <f t="shared" si="1885"/>
        <v>415403.84975173959</v>
      </c>
      <c r="AG1420">
        <f t="shared" si="1861"/>
        <v>302793.87751995405</v>
      </c>
    </row>
    <row r="1421" spans="1:33" x14ac:dyDescent="0.35">
      <c r="A1421">
        <v>95.458804999999998</v>
      </c>
      <c r="B1421" t="e">
        <f t="shared" ref="B1421:B1484" si="1894">(#REF!-#REF!)/#REF!</f>
        <v>#REF!</v>
      </c>
      <c r="C1421">
        <f t="shared" si="1866"/>
        <v>-2.2854909162266564E-3</v>
      </c>
      <c r="D1421">
        <v>164.470001</v>
      </c>
      <c r="E1421" t="e">
        <f t="shared" si="1867"/>
        <v>#REF!</v>
      </c>
      <c r="F1421">
        <f t="shared" si="1868"/>
        <v>2.3459888428000408E-2</v>
      </c>
      <c r="G1421">
        <v>32.487901000000001</v>
      </c>
      <c r="H1421" t="e">
        <f t="shared" si="1869"/>
        <v>#REF!</v>
      </c>
      <c r="I1421">
        <f t="shared" si="1870"/>
        <v>-2.462914974080755E-2</v>
      </c>
      <c r="J1421">
        <v>94.324809000000002</v>
      </c>
      <c r="K1421" t="e">
        <f t="shared" si="1871"/>
        <v>#REF!</v>
      </c>
      <c r="L1421">
        <f t="shared" si="1872"/>
        <v>-1.6811585741960038E-3</v>
      </c>
      <c r="M1421">
        <v>700.90997300000004</v>
      </c>
      <c r="N1421" t="e">
        <f t="shared" si="1873"/>
        <v>#REF!</v>
      </c>
      <c r="O1421">
        <f t="shared" si="1874"/>
        <v>5.1050363841986662E-3</v>
      </c>
      <c r="P1421">
        <v>51.460068999999997</v>
      </c>
      <c r="Q1421" t="e">
        <f t="shared" si="1875"/>
        <v>#REF!</v>
      </c>
      <c r="R1421">
        <f t="shared" si="1876"/>
        <v>-7.0894605022222244E-3</v>
      </c>
      <c r="S1421">
        <v>166.58000200000001</v>
      </c>
      <c r="T1421" t="e">
        <f t="shared" si="1877"/>
        <v>#REF!</v>
      </c>
      <c r="U1421">
        <f t="shared" si="1878"/>
        <v>-1.1393056031826483E-3</v>
      </c>
      <c r="V1421">
        <v>23.170321000000001</v>
      </c>
      <c r="W1421" t="e">
        <f t="shared" si="1879"/>
        <v>#REF!</v>
      </c>
      <c r="X1421">
        <f t="shared" si="1880"/>
        <v>3.8978164896749392E-3</v>
      </c>
      <c r="Y1421">
        <v>47.724516000000001</v>
      </c>
      <c r="Z1421" t="e">
        <f t="shared" si="1881"/>
        <v>#REF!</v>
      </c>
      <c r="AA1421">
        <f t="shared" si="1882"/>
        <v>7.5424474179427922E-3</v>
      </c>
      <c r="AB1421">
        <v>81.812421999999998</v>
      </c>
      <c r="AC1421" t="e">
        <f t="shared" si="1883"/>
        <v>#REF!</v>
      </c>
      <c r="AD1421">
        <f t="shared" si="1884"/>
        <v>6.064613512183582E-4</v>
      </c>
      <c r="AE1421">
        <f>(C1421*'10Stocks'!$D$3)+(F1421*'10Stocks'!$D$4)+('10Stocks_'!I1421*'10Stocks'!$D$5)+('10Stocks_'!L1421*'10Stocks'!$D$6)+('10Stocks_'!O1421*'10Stocks'!$D$7)+('10Stocks_'!R1421*'10Stocks'!$D$8)+('10Stocks_'!U1421*'10Stocks'!$D$9)+('10Stocks_'!X1421*'10Stocks'!$D$10)+('10Stocks_'!AA1421*'10Stocks'!$D$11)+('10Stocks_'!AD1421*'10Stocks'!$D$12)</f>
        <v>-1.0443783583442092E-3</v>
      </c>
      <c r="AF1421">
        <f t="shared" si="1885"/>
        <v>414970.01096108602</v>
      </c>
      <c r="AG1421">
        <f t="shared" si="1861"/>
        <v>302477.64614723308</v>
      </c>
    </row>
    <row r="1422" spans="1:33" x14ac:dyDescent="0.35">
      <c r="A1422">
        <v>96.293717999999998</v>
      </c>
      <c r="B1422" t="e">
        <f t="shared" ref="B1422:B1485" si="1895">(#REF!-#REF!)/#REF!</f>
        <v>#REF!</v>
      </c>
      <c r="C1422">
        <f t="shared" si="1866"/>
        <v>8.7463173250492739E-3</v>
      </c>
      <c r="D1422">
        <v>168.66999799999999</v>
      </c>
      <c r="E1422" t="e">
        <f t="shared" si="1867"/>
        <v>#REF!</v>
      </c>
      <c r="F1422">
        <f t="shared" si="1868"/>
        <v>2.5536553623538898E-2</v>
      </c>
      <c r="G1422">
        <v>34.049536000000003</v>
      </c>
      <c r="H1422" t="e">
        <f t="shared" si="1869"/>
        <v>#REF!</v>
      </c>
      <c r="I1422">
        <f t="shared" si="1870"/>
        <v>4.8068202374785693E-2</v>
      </c>
      <c r="J1422">
        <v>95.675000999999995</v>
      </c>
      <c r="K1422" t="e">
        <f t="shared" si="1871"/>
        <v>#REF!</v>
      </c>
      <c r="L1422">
        <f t="shared" si="1872"/>
        <v>1.4314282894545725E-2</v>
      </c>
      <c r="M1422">
        <v>706.46002199999998</v>
      </c>
      <c r="N1422" t="e">
        <f t="shared" si="1873"/>
        <v>#REF!</v>
      </c>
      <c r="O1422">
        <f t="shared" si="1874"/>
        <v>7.9183478817470669E-3</v>
      </c>
      <c r="P1422">
        <v>52.284306000000001</v>
      </c>
      <c r="Q1422" t="e">
        <f t="shared" si="1875"/>
        <v>#REF!</v>
      </c>
      <c r="R1422">
        <f t="shared" si="1876"/>
        <v>1.601702088662189E-2</v>
      </c>
      <c r="S1422">
        <v>177.740005</v>
      </c>
      <c r="T1422" t="e">
        <f t="shared" si="1877"/>
        <v>#REF!</v>
      </c>
      <c r="U1422">
        <f t="shared" si="1878"/>
        <v>6.6994854520412289E-2</v>
      </c>
      <c r="V1422">
        <v>23.949994</v>
      </c>
      <c r="W1422" t="e">
        <f t="shared" si="1879"/>
        <v>#REF!</v>
      </c>
      <c r="X1422">
        <f t="shared" si="1880"/>
        <v>3.3649641711912363E-2</v>
      </c>
      <c r="Y1422">
        <v>48.816153999999997</v>
      </c>
      <c r="Z1422" t="e">
        <f t="shared" si="1881"/>
        <v>#REF!</v>
      </c>
      <c r="AA1422">
        <f t="shared" si="1882"/>
        <v>2.287373642511107E-2</v>
      </c>
      <c r="AB1422">
        <v>81.703338000000002</v>
      </c>
      <c r="AC1422" t="e">
        <f t="shared" si="1883"/>
        <v>#REF!</v>
      </c>
      <c r="AD1422">
        <f t="shared" si="1884"/>
        <v>-1.3333427532556822E-3</v>
      </c>
      <c r="AE1422">
        <f>(C1422*'10Stocks'!$D$3)+(F1422*'10Stocks'!$D$4)+('10Stocks_'!I1422*'10Stocks'!$D$5)+('10Stocks_'!L1422*'10Stocks'!$D$6)+('10Stocks_'!O1422*'10Stocks'!$D$7)+('10Stocks_'!R1422*'10Stocks'!$D$8)+('10Stocks_'!U1422*'10Stocks'!$D$9)+('10Stocks_'!X1422*'10Stocks'!$D$10)+('10Stocks_'!AA1422*'10Stocks'!$D$11)+('10Stocks_'!AD1422*'10Stocks'!$D$12)</f>
        <v>2.1233286181338722E-2</v>
      </c>
      <c r="AF1422">
        <f t="shared" si="1885"/>
        <v>423781.18796049606</v>
      </c>
      <c r="AG1422">
        <f t="shared" si="1861"/>
        <v>308900.24057133502</v>
      </c>
    </row>
    <row r="1423" spans="1:33" x14ac:dyDescent="0.35">
      <c r="A1423">
        <v>94.116975999999994</v>
      </c>
      <c r="B1423" t="e">
        <f t="shared" ref="B1423:B1486" si="1896">(#REF!-#REF!)/#REF!</f>
        <v>#REF!</v>
      </c>
      <c r="C1423">
        <f t="shared" si="1866"/>
        <v>-2.2605233707976718E-2</v>
      </c>
      <c r="D1423">
        <v>161.020004</v>
      </c>
      <c r="E1423" t="e">
        <f t="shared" si="1867"/>
        <v>#REF!</v>
      </c>
      <c r="F1423">
        <f t="shared" si="1868"/>
        <v>-4.5354799850059836E-2</v>
      </c>
      <c r="G1423">
        <v>32.537318999999997</v>
      </c>
      <c r="H1423" t="e">
        <f t="shared" si="1869"/>
        <v>#REF!</v>
      </c>
      <c r="I1423">
        <f t="shared" si="1870"/>
        <v>-4.4412264531299532E-2</v>
      </c>
      <c r="J1423">
        <v>94.692134999999993</v>
      </c>
      <c r="K1423" t="e">
        <f t="shared" si="1871"/>
        <v>#REF!</v>
      </c>
      <c r="L1423">
        <f t="shared" si="1872"/>
        <v>-1.0272965662158722E-2</v>
      </c>
      <c r="M1423">
        <v>695.84997599999997</v>
      </c>
      <c r="N1423" t="e">
        <f t="shared" si="1873"/>
        <v>#REF!</v>
      </c>
      <c r="O1423">
        <f t="shared" si="1874"/>
        <v>-1.5018607804533363E-2</v>
      </c>
      <c r="P1423">
        <v>50.824514999999998</v>
      </c>
      <c r="Q1423" t="e">
        <f t="shared" si="1875"/>
        <v>#REF!</v>
      </c>
      <c r="R1423">
        <f t="shared" si="1876"/>
        <v>-2.7920252015968285E-2</v>
      </c>
      <c r="S1423">
        <v>177.21000699999999</v>
      </c>
      <c r="T1423" t="e">
        <f t="shared" si="1877"/>
        <v>#REF!</v>
      </c>
      <c r="U1423">
        <f t="shared" si="1878"/>
        <v>-2.9818723140016012E-3</v>
      </c>
      <c r="V1423">
        <v>23.030380000000001</v>
      </c>
      <c r="W1423" t="e">
        <f t="shared" si="1879"/>
        <v>#REF!</v>
      </c>
      <c r="X1423">
        <f t="shared" si="1880"/>
        <v>-3.8397253878226408E-2</v>
      </c>
      <c r="Y1423">
        <v>47.734437999999997</v>
      </c>
      <c r="Z1423" t="e">
        <f t="shared" si="1881"/>
        <v>#REF!</v>
      </c>
      <c r="AA1423">
        <f t="shared" si="1882"/>
        <v>-2.2158976309358581E-2</v>
      </c>
      <c r="AB1423">
        <v>80.55301</v>
      </c>
      <c r="AC1423" t="e">
        <f t="shared" si="1883"/>
        <v>#REF!</v>
      </c>
      <c r="AD1423">
        <f t="shared" si="1884"/>
        <v>-1.4079326844638853E-2</v>
      </c>
      <c r="AE1423">
        <f>(C1423*'10Stocks'!$D$3)+(F1423*'10Stocks'!$D$4)+('10Stocks_'!I1423*'10Stocks'!$D$5)+('10Stocks_'!L1423*'10Stocks'!$D$6)+('10Stocks_'!O1423*'10Stocks'!$D$7)+('10Stocks_'!R1423*'10Stocks'!$D$8)+('10Stocks_'!U1423*'10Stocks'!$D$9)+('10Stocks_'!X1423*'10Stocks'!$D$10)+('10Stocks_'!AA1423*'10Stocks'!$D$11)+('10Stocks_'!AD1423*'10Stocks'!$D$12)</f>
        <v>-1.3737942225940216E-2</v>
      </c>
      <c r="AF1423">
        <f t="shared" si="1885"/>
        <v>417959.30648385442</v>
      </c>
      <c r="AG1423">
        <f t="shared" si="1861"/>
        <v>304656.586912787</v>
      </c>
    </row>
    <row r="1424" spans="1:33" x14ac:dyDescent="0.35">
      <c r="A1424">
        <v>95.518439999999998</v>
      </c>
      <c r="B1424" t="e">
        <f t="shared" ref="B1424:B1487" si="1897">(#REF!-#REF!)/#REF!</f>
        <v>#REF!</v>
      </c>
      <c r="C1424">
        <f t="shared" si="1866"/>
        <v>1.4890661170414191E-2</v>
      </c>
      <c r="D1424">
        <v>162.75</v>
      </c>
      <c r="E1424" t="e">
        <f t="shared" si="1867"/>
        <v>#REF!</v>
      </c>
      <c r="F1424">
        <f t="shared" si="1868"/>
        <v>1.0743981847125031E-2</v>
      </c>
      <c r="G1424">
        <v>32.576855000000002</v>
      </c>
      <c r="H1424" t="e">
        <f t="shared" si="1869"/>
        <v>#REF!</v>
      </c>
      <c r="I1424">
        <f t="shared" si="1870"/>
        <v>1.2150970398023681E-3</v>
      </c>
      <c r="J1424">
        <v>94.741777999999996</v>
      </c>
      <c r="K1424" t="e">
        <f t="shared" si="1871"/>
        <v>#REF!</v>
      </c>
      <c r="L1424">
        <f t="shared" si="1872"/>
        <v>5.2425684561873288E-4</v>
      </c>
      <c r="M1424">
        <v>699.55999799999995</v>
      </c>
      <c r="N1424" t="e">
        <f t="shared" si="1873"/>
        <v>#REF!</v>
      </c>
      <c r="O1424">
        <f t="shared" si="1874"/>
        <v>5.3316406236392265E-3</v>
      </c>
      <c r="P1424">
        <v>51.003264999999999</v>
      </c>
      <c r="Q1424" t="e">
        <f t="shared" si="1875"/>
        <v>#REF!</v>
      </c>
      <c r="R1424">
        <f t="shared" si="1876"/>
        <v>3.517003556256284E-3</v>
      </c>
      <c r="S1424">
        <v>179</v>
      </c>
      <c r="T1424" t="e">
        <f t="shared" si="1877"/>
        <v>#REF!</v>
      </c>
      <c r="U1424">
        <f t="shared" si="1878"/>
        <v>1.010097020085333E-2</v>
      </c>
      <c r="V1424">
        <v>23.060365999999998</v>
      </c>
      <c r="W1424" t="e">
        <f t="shared" si="1879"/>
        <v>#REF!</v>
      </c>
      <c r="X1424">
        <f t="shared" si="1880"/>
        <v>1.302019332724749E-3</v>
      </c>
      <c r="Y1424">
        <v>47.248164000000003</v>
      </c>
      <c r="Z1424" t="e">
        <f t="shared" si="1881"/>
        <v>#REF!</v>
      </c>
      <c r="AA1424">
        <f t="shared" si="1882"/>
        <v>-1.0187068715462714E-2</v>
      </c>
      <c r="AB1424">
        <v>80.840586000000002</v>
      </c>
      <c r="AC1424" t="e">
        <f t="shared" si="1883"/>
        <v>#REF!</v>
      </c>
      <c r="AD1424">
        <f t="shared" si="1884"/>
        <v>3.5700217782054498E-3</v>
      </c>
      <c r="AE1424">
        <f>(C1424*'10Stocks'!$D$3)+(F1424*'10Stocks'!$D$4)+('10Stocks_'!I1424*'10Stocks'!$D$5)+('10Stocks_'!L1424*'10Stocks'!$D$6)+('10Stocks_'!O1424*'10Stocks'!$D$7)+('10Stocks_'!R1424*'10Stocks'!$D$8)+('10Stocks_'!U1424*'10Stocks'!$D$9)+('10Stocks_'!X1424*'10Stocks'!$D$10)+('10Stocks_'!AA1424*'10Stocks'!$D$11)+('10Stocks_'!AD1424*'10Stocks'!$D$12)</f>
        <v>5.717714745817391E-3</v>
      </c>
      <c r="AF1424">
        <f t="shared" si="1885"/>
        <v>420349.07857368875</v>
      </c>
      <c r="AG1424">
        <f t="shared" si="1861"/>
        <v>306398.52637218864</v>
      </c>
    </row>
    <row r="1425" spans="1:33" x14ac:dyDescent="0.35">
      <c r="A1425">
        <v>96.174448999999996</v>
      </c>
      <c r="B1425" t="e">
        <f t="shared" ref="B1425:B1488" si="1898">(#REF!-#REF!)/#REF!</f>
        <v>#REF!</v>
      </c>
      <c r="C1425">
        <f t="shared" si="1866"/>
        <v>6.8678780767357324E-3</v>
      </c>
      <c r="D1425">
        <v>158.220001</v>
      </c>
      <c r="E1425" t="e">
        <f t="shared" si="1867"/>
        <v>#REF!</v>
      </c>
      <c r="F1425">
        <f t="shared" si="1868"/>
        <v>-2.7834095238095262E-2</v>
      </c>
      <c r="G1425">
        <v>32.675694999999997</v>
      </c>
      <c r="H1425" t="e">
        <f t="shared" si="1869"/>
        <v>#REF!</v>
      </c>
      <c r="I1425">
        <f t="shared" si="1870"/>
        <v>3.034055927129724E-3</v>
      </c>
      <c r="J1425">
        <v>94.960192000000006</v>
      </c>
      <c r="K1425" t="e">
        <f t="shared" si="1871"/>
        <v>#REF!</v>
      </c>
      <c r="L1425">
        <f t="shared" si="1872"/>
        <v>2.3053609992416428E-3</v>
      </c>
      <c r="M1425">
        <v>705.75</v>
      </c>
      <c r="N1425" t="e">
        <f t="shared" si="1873"/>
        <v>#REF!</v>
      </c>
      <c r="O1425">
        <f t="shared" si="1874"/>
        <v>8.8484218904695718E-3</v>
      </c>
      <c r="P1425">
        <v>51.738123000000002</v>
      </c>
      <c r="Q1425" t="e">
        <f t="shared" si="1875"/>
        <v>#REF!</v>
      </c>
      <c r="R1425">
        <f t="shared" si="1876"/>
        <v>1.4408057993934362E-2</v>
      </c>
      <c r="S1425">
        <v>187.429993</v>
      </c>
      <c r="T1425" t="e">
        <f t="shared" si="1877"/>
        <v>#REF!</v>
      </c>
      <c r="U1425">
        <f t="shared" si="1878"/>
        <v>4.7094932960893836E-2</v>
      </c>
      <c r="V1425">
        <v>22.280692999999999</v>
      </c>
      <c r="W1425" t="e">
        <f t="shared" si="1879"/>
        <v>#REF!</v>
      </c>
      <c r="X1425">
        <f t="shared" si="1880"/>
        <v>-3.3810087836420248E-2</v>
      </c>
      <c r="Y1425">
        <v>47.387099999999997</v>
      </c>
      <c r="Z1425" t="e">
        <f t="shared" si="1881"/>
        <v>#REF!</v>
      </c>
      <c r="AA1425">
        <f t="shared" si="1882"/>
        <v>2.9405587061540413E-3</v>
      </c>
      <c r="AB1425">
        <v>81.326508000000004</v>
      </c>
      <c r="AC1425" t="e">
        <f t="shared" si="1883"/>
        <v>#REF!</v>
      </c>
      <c r="AD1425">
        <f t="shared" si="1884"/>
        <v>6.0108668682832432E-3</v>
      </c>
      <c r="AE1425">
        <f>(C1425*'10Stocks'!$D$3)+(F1425*'10Stocks'!$D$4)+('10Stocks_'!I1425*'10Stocks'!$D$5)+('10Stocks_'!L1425*'10Stocks'!$D$6)+('10Stocks_'!O1425*'10Stocks'!$D$7)+('10Stocks_'!R1425*'10Stocks'!$D$8)+('10Stocks_'!U1425*'10Stocks'!$D$9)+('10Stocks_'!X1425*'10Stocks'!$D$10)+('10Stocks_'!AA1425*'10Stocks'!$D$11)+('10Stocks_'!AD1425*'10Stocks'!$D$12)</f>
        <v>1.2925635940353449E-2</v>
      </c>
      <c r="AF1425">
        <f t="shared" si="1885"/>
        <v>425782.35773119528</v>
      </c>
      <c r="AG1425">
        <f t="shared" si="1861"/>
        <v>310358.92217673635</v>
      </c>
    </row>
    <row r="1426" spans="1:33" x14ac:dyDescent="0.35">
      <c r="A1426">
        <v>96.323543000000001</v>
      </c>
      <c r="B1426" t="e">
        <f t="shared" ref="B1426:B1489" si="1899">(#REF!-#REF!)/#REF!</f>
        <v>#REF!</v>
      </c>
      <c r="C1426">
        <f t="shared" si="1866"/>
        <v>1.5502454295319662E-3</v>
      </c>
      <c r="D1426">
        <v>173.800003</v>
      </c>
      <c r="E1426" t="e">
        <f t="shared" si="1867"/>
        <v>#REF!</v>
      </c>
      <c r="F1426">
        <f t="shared" si="1868"/>
        <v>9.8470496154275763E-2</v>
      </c>
      <c r="G1426">
        <v>33.723370000000003</v>
      </c>
      <c r="H1426" t="e">
        <f t="shared" si="1869"/>
        <v>#REF!</v>
      </c>
      <c r="I1426">
        <f t="shared" si="1870"/>
        <v>3.2062822229183045E-2</v>
      </c>
      <c r="J1426">
        <v>94.622640000000004</v>
      </c>
      <c r="K1426" t="e">
        <f t="shared" si="1871"/>
        <v>#REF!</v>
      </c>
      <c r="L1426">
        <f t="shared" si="1872"/>
        <v>-3.5546684657082653E-3</v>
      </c>
      <c r="M1426">
        <v>705.07000700000003</v>
      </c>
      <c r="N1426" t="e">
        <f t="shared" si="1873"/>
        <v>#REF!</v>
      </c>
      <c r="O1426">
        <f t="shared" si="1874"/>
        <v>-9.6350407368043589E-4</v>
      </c>
      <c r="P1426">
        <v>50.943680000000001</v>
      </c>
      <c r="Q1426" t="e">
        <f t="shared" si="1875"/>
        <v>#REF!</v>
      </c>
      <c r="R1426">
        <f t="shared" si="1876"/>
        <v>-1.5355079657605691E-2</v>
      </c>
      <c r="S1426">
        <v>190.33999600000001</v>
      </c>
      <c r="T1426" t="e">
        <f t="shared" si="1877"/>
        <v>#REF!</v>
      </c>
      <c r="U1426">
        <f t="shared" si="1878"/>
        <v>1.5525812883106801E-2</v>
      </c>
      <c r="V1426">
        <v>22.340667</v>
      </c>
      <c r="W1426" t="e">
        <f t="shared" si="1879"/>
        <v>#REF!</v>
      </c>
      <c r="X1426">
        <f t="shared" si="1880"/>
        <v>2.691747514316562E-3</v>
      </c>
      <c r="Y1426">
        <v>47.704667000000001</v>
      </c>
      <c r="Z1426" t="e">
        <f t="shared" si="1881"/>
        <v>#REF!</v>
      </c>
      <c r="AA1426">
        <f t="shared" si="1882"/>
        <v>6.7015495778387779E-3</v>
      </c>
      <c r="AB1426">
        <v>81.068673000000004</v>
      </c>
      <c r="AC1426" t="e">
        <f t="shared" si="1883"/>
        <v>#REF!</v>
      </c>
      <c r="AD1426">
        <f t="shared" si="1884"/>
        <v>-3.1703685101049711E-3</v>
      </c>
      <c r="AE1426">
        <f>(C1426*'10Stocks'!$D$3)+(F1426*'10Stocks'!$D$4)+('10Stocks_'!I1426*'10Stocks'!$D$5)+('10Stocks_'!L1426*'10Stocks'!$D$6)+('10Stocks_'!O1426*'10Stocks'!$D$7)+('10Stocks_'!R1426*'10Stocks'!$D$8)+('10Stocks_'!U1426*'10Stocks'!$D$9)+('10Stocks_'!X1426*'10Stocks'!$D$10)+('10Stocks_'!AA1426*'10Stocks'!$D$11)+('10Stocks_'!AD1426*'10Stocks'!$D$12)</f>
        <v>-2.0635867741072107E-4</v>
      </c>
      <c r="AF1426">
        <f t="shared" si="1885"/>
        <v>425694.49384698906</v>
      </c>
      <c r="AG1426">
        <f t="shared" si="1861"/>
        <v>310294.87692003336</v>
      </c>
    </row>
    <row r="1427" spans="1:33" x14ac:dyDescent="0.35">
      <c r="A1427">
        <v>96.104872999999998</v>
      </c>
      <c r="B1427" t="e">
        <f t="shared" ref="B1427:B1490" si="1900">(#REF!-#REF!)/#REF!</f>
        <v>#REF!</v>
      </c>
      <c r="C1427">
        <f t="shared" si="1866"/>
        <v>-2.2701615118123617E-3</v>
      </c>
      <c r="D1427">
        <v>173.41999799999999</v>
      </c>
      <c r="E1427" t="e">
        <f t="shared" si="1867"/>
        <v>#REF!</v>
      </c>
      <c r="F1427">
        <f t="shared" si="1868"/>
        <v>-2.186449904721873E-3</v>
      </c>
      <c r="G1427">
        <v>33.436743999999997</v>
      </c>
      <c r="H1427" t="e">
        <f t="shared" si="1869"/>
        <v>#REF!</v>
      </c>
      <c r="I1427">
        <f t="shared" si="1870"/>
        <v>-8.4993285072045097E-3</v>
      </c>
      <c r="J1427">
        <v>94.831125</v>
      </c>
      <c r="K1427" t="e">
        <f t="shared" si="1871"/>
        <v>#REF!</v>
      </c>
      <c r="L1427">
        <f t="shared" si="1872"/>
        <v>2.2033310421268738E-3</v>
      </c>
      <c r="M1427">
        <v>697.77002000000005</v>
      </c>
      <c r="N1427" t="e">
        <f t="shared" si="1873"/>
        <v>#REF!</v>
      </c>
      <c r="O1427">
        <f t="shared" si="1874"/>
        <v>-1.0353563373175775E-2</v>
      </c>
      <c r="P1427">
        <v>50.526598999999997</v>
      </c>
      <c r="Q1427" t="e">
        <f t="shared" si="1875"/>
        <v>#REF!</v>
      </c>
      <c r="R1427">
        <f t="shared" si="1876"/>
        <v>-8.1870999503766348E-3</v>
      </c>
      <c r="S1427">
        <v>191.929993</v>
      </c>
      <c r="T1427" t="e">
        <f t="shared" si="1877"/>
        <v>#REF!</v>
      </c>
      <c r="U1427">
        <f t="shared" si="1878"/>
        <v>8.3534571472828143E-3</v>
      </c>
      <c r="V1427">
        <v>22.220717</v>
      </c>
      <c r="W1427" t="e">
        <f t="shared" si="1879"/>
        <v>#REF!</v>
      </c>
      <c r="X1427">
        <f t="shared" si="1880"/>
        <v>-5.3691324435389213E-3</v>
      </c>
      <c r="Y1427">
        <v>46.563406000000001</v>
      </c>
      <c r="Z1427" t="e">
        <f t="shared" si="1881"/>
        <v>#REF!</v>
      </c>
      <c r="AA1427">
        <f t="shared" si="1882"/>
        <v>-2.3923466439876837E-2</v>
      </c>
      <c r="AB1427">
        <v>79.482009000000005</v>
      </c>
      <c r="AC1427" t="e">
        <f t="shared" si="1883"/>
        <v>#REF!</v>
      </c>
      <c r="AD1427">
        <f t="shared" si="1884"/>
        <v>-1.9571851139095355E-2</v>
      </c>
      <c r="AE1427">
        <f>(C1427*'10Stocks'!$D$3)+(F1427*'10Stocks'!$D$4)+('10Stocks_'!I1427*'10Stocks'!$D$5)+('10Stocks_'!L1427*'10Stocks'!$D$6)+('10Stocks_'!O1427*'10Stocks'!$D$7)+('10Stocks_'!R1427*'10Stocks'!$D$8)+('10Stocks_'!U1427*'10Stocks'!$D$9)+('10Stocks_'!X1427*'10Stocks'!$D$10)+('10Stocks_'!AA1427*'10Stocks'!$D$11)+('10Stocks_'!AD1427*'10Stocks'!$D$12)</f>
        <v>-7.5549870653224055E-4</v>
      </c>
      <c r="AF1427">
        <f t="shared" si="1885"/>
        <v>425372.88220750977</v>
      </c>
      <c r="AG1427">
        <f t="shared" si="1861"/>
        <v>310060.44954187667</v>
      </c>
    </row>
    <row r="1428" spans="1:33" x14ac:dyDescent="0.35">
      <c r="A1428">
        <v>99.921631000000005</v>
      </c>
      <c r="B1428" t="e">
        <f t="shared" ref="B1428:B1491" si="1901">(#REF!-#REF!)/#REF!</f>
        <v>#REF!</v>
      </c>
      <c r="C1428">
        <f t="shared" si="1866"/>
        <v>3.9714510626323883E-2</v>
      </c>
      <c r="D1428">
        <v>180.199997</v>
      </c>
      <c r="E1428" t="e">
        <f t="shared" si="1867"/>
        <v>#REF!</v>
      </c>
      <c r="F1428">
        <f t="shared" si="1868"/>
        <v>3.909583138156883E-2</v>
      </c>
      <c r="G1428">
        <v>34.059418000000001</v>
      </c>
      <c r="H1428" t="e">
        <f t="shared" si="1869"/>
        <v>#REF!</v>
      </c>
      <c r="I1428">
        <f t="shared" si="1870"/>
        <v>1.8622447209572904E-2</v>
      </c>
      <c r="J1428">
        <v>96.945768999999999</v>
      </c>
      <c r="K1428" t="e">
        <f t="shared" si="1871"/>
        <v>#REF!</v>
      </c>
      <c r="L1428">
        <f t="shared" si="1872"/>
        <v>2.2299050021815078E-2</v>
      </c>
      <c r="M1428">
        <v>718.80999799999995</v>
      </c>
      <c r="N1428" t="e">
        <f t="shared" si="1873"/>
        <v>#REF!</v>
      </c>
      <c r="O1428">
        <f t="shared" si="1874"/>
        <v>3.0153169951325658E-2</v>
      </c>
      <c r="P1428">
        <v>52.214792000000003</v>
      </c>
      <c r="Q1428" t="e">
        <f t="shared" si="1875"/>
        <v>#REF!</v>
      </c>
      <c r="R1428">
        <f t="shared" si="1876"/>
        <v>3.3411965843970728E-2</v>
      </c>
      <c r="S1428">
        <v>186.35000600000001</v>
      </c>
      <c r="T1428" t="e">
        <f t="shared" si="1877"/>
        <v>#REF!</v>
      </c>
      <c r="U1428">
        <f t="shared" si="1878"/>
        <v>-2.9073032894863852E-2</v>
      </c>
      <c r="V1428">
        <v>23.720089999999999</v>
      </c>
      <c r="W1428" t="e">
        <f t="shared" si="1879"/>
        <v>#REF!</v>
      </c>
      <c r="X1428">
        <f t="shared" si="1880"/>
        <v>6.7476355510940458E-2</v>
      </c>
      <c r="Y1428">
        <v>48.349729000000004</v>
      </c>
      <c r="Z1428" t="e">
        <f t="shared" si="1881"/>
        <v>#REF!</v>
      </c>
      <c r="AA1428">
        <f t="shared" si="1882"/>
        <v>3.8363237431557368E-2</v>
      </c>
      <c r="AB1428">
        <v>80.602588999999995</v>
      </c>
      <c r="AC1428" t="e">
        <f t="shared" si="1883"/>
        <v>#REF!</v>
      </c>
      <c r="AD1428">
        <f t="shared" si="1884"/>
        <v>1.4098536437346338E-2</v>
      </c>
      <c r="AE1428">
        <f>(C1428*'10Stocks'!$D$3)+(F1428*'10Stocks'!$D$4)+('10Stocks_'!I1428*'10Stocks'!$D$5)+('10Stocks_'!L1428*'10Stocks'!$D$6)+('10Stocks_'!O1428*'10Stocks'!$D$7)+('10Stocks_'!R1428*'10Stocks'!$D$8)+('10Stocks_'!U1428*'10Stocks'!$D$9)+('10Stocks_'!X1428*'10Stocks'!$D$10)+('10Stocks_'!AA1428*'10Stocks'!$D$11)+('10Stocks_'!AD1428*'10Stocks'!$D$12)</f>
        <v>1.9148238872482459E-2</v>
      </c>
      <c r="AF1428">
        <f t="shared" si="1885"/>
        <v>433518.02376589552</v>
      </c>
      <c r="AG1428">
        <f t="shared" si="1861"/>
        <v>315997.5610946138</v>
      </c>
    </row>
    <row r="1429" spans="1:33" x14ac:dyDescent="0.35">
      <c r="A1429">
        <v>100.14030099999999</v>
      </c>
      <c r="B1429" t="e">
        <f t="shared" ref="B1429:B1492" si="1902">(#REF!-#REF!)/#REF!</f>
        <v>#REF!</v>
      </c>
      <c r="C1429">
        <f t="shared" si="1866"/>
        <v>2.1884150389817878E-3</v>
      </c>
      <c r="D1429">
        <v>176.94000199999999</v>
      </c>
      <c r="E1429" t="e">
        <f t="shared" si="1867"/>
        <v>#REF!</v>
      </c>
      <c r="F1429">
        <f t="shared" si="1868"/>
        <v>-1.8090982543135136E-2</v>
      </c>
      <c r="G1429">
        <v>36.065823000000002</v>
      </c>
      <c r="H1429" t="e">
        <f t="shared" si="1869"/>
        <v>#REF!</v>
      </c>
      <c r="I1429">
        <f t="shared" si="1870"/>
        <v>5.8908963153745046E-2</v>
      </c>
      <c r="J1429">
        <v>96.300454999999999</v>
      </c>
      <c r="K1429" t="e">
        <f t="shared" si="1871"/>
        <v>#REF!</v>
      </c>
      <c r="L1429">
        <f t="shared" si="1872"/>
        <v>-6.6564431501904848E-3</v>
      </c>
      <c r="M1429">
        <v>718.84997599999997</v>
      </c>
      <c r="N1429" t="e">
        <f t="shared" si="1873"/>
        <v>#REF!</v>
      </c>
      <c r="O1429">
        <f t="shared" si="1874"/>
        <v>5.561692256820719E-5</v>
      </c>
      <c r="P1429">
        <v>52.582220999999997</v>
      </c>
      <c r="Q1429" t="e">
        <f t="shared" si="1875"/>
        <v>#REF!</v>
      </c>
      <c r="R1429">
        <f t="shared" si="1876"/>
        <v>7.0368756807456826E-3</v>
      </c>
      <c r="S1429">
        <v>188.33999600000001</v>
      </c>
      <c r="T1429" t="e">
        <f t="shared" si="1877"/>
        <v>#REF!</v>
      </c>
      <c r="U1429">
        <f t="shared" si="1878"/>
        <v>1.0678776152011531E-2</v>
      </c>
      <c r="V1429">
        <v>23.820049000000001</v>
      </c>
      <c r="W1429" t="e">
        <f t="shared" si="1879"/>
        <v>#REF!</v>
      </c>
      <c r="X1429">
        <f t="shared" si="1880"/>
        <v>4.2141071134216574E-3</v>
      </c>
      <c r="Y1429">
        <v>49.193266999999999</v>
      </c>
      <c r="Z1429" t="e">
        <f t="shared" si="1881"/>
        <v>#REF!</v>
      </c>
      <c r="AA1429">
        <f t="shared" si="1882"/>
        <v>1.7446592099823251E-2</v>
      </c>
      <c r="AB1429">
        <v>82.010751999999997</v>
      </c>
      <c r="AC1429" t="e">
        <f t="shared" si="1883"/>
        <v>#REF!</v>
      </c>
      <c r="AD1429">
        <f t="shared" si="1884"/>
        <v>1.7470443784380202E-2</v>
      </c>
      <c r="AE1429">
        <f>(C1429*'10Stocks'!$D$3)+(F1429*'10Stocks'!$D$4)+('10Stocks_'!I1429*'10Stocks'!$D$5)+('10Stocks_'!L1429*'10Stocks'!$D$6)+('10Stocks_'!O1429*'10Stocks'!$D$7)+('10Stocks_'!R1429*'10Stocks'!$D$8)+('10Stocks_'!U1429*'10Stocks'!$D$9)+('10Stocks_'!X1429*'10Stocks'!$D$10)+('10Stocks_'!AA1429*'10Stocks'!$D$11)+('10Stocks_'!AD1429*'10Stocks'!$D$12)</f>
        <v>2.8671775484287974E-4</v>
      </c>
      <c r="AF1429">
        <f t="shared" si="1885"/>
        <v>433642.32108035358</v>
      </c>
      <c r="AG1429">
        <f t="shared" si="1861"/>
        <v>316088.1632058667</v>
      </c>
    </row>
    <row r="1430" spans="1:33" x14ac:dyDescent="0.35">
      <c r="A1430">
        <v>100.885763</v>
      </c>
      <c r="B1430" t="e">
        <f t="shared" ref="B1430:B1493" si="1903">(#REF!-#REF!)/#REF!</f>
        <v>#REF!</v>
      </c>
      <c r="C1430">
        <f t="shared" si="1866"/>
        <v>7.4441757469852566E-3</v>
      </c>
      <c r="D1430">
        <v>177.300003</v>
      </c>
      <c r="E1430" t="e">
        <f t="shared" si="1867"/>
        <v>#REF!</v>
      </c>
      <c r="F1430">
        <f t="shared" si="1868"/>
        <v>2.0345936245666548E-3</v>
      </c>
      <c r="G1430">
        <v>38.111759999999997</v>
      </c>
      <c r="H1430" t="e">
        <f t="shared" si="1869"/>
        <v>#REF!</v>
      </c>
      <c r="I1430">
        <f t="shared" si="1870"/>
        <v>5.6727861166511989E-2</v>
      </c>
      <c r="J1430">
        <v>98.107328999999993</v>
      </c>
      <c r="K1430" t="e">
        <f t="shared" si="1871"/>
        <v>#REF!</v>
      </c>
      <c r="L1430">
        <f t="shared" si="1872"/>
        <v>1.8762881234569383E-2</v>
      </c>
      <c r="M1430">
        <v>712.419983</v>
      </c>
      <c r="N1430" t="e">
        <f t="shared" si="1873"/>
        <v>#REF!</v>
      </c>
      <c r="O1430">
        <f t="shared" si="1874"/>
        <v>-8.9448330175641091E-3</v>
      </c>
      <c r="P1430">
        <v>51.986386000000003</v>
      </c>
      <c r="Q1430" t="e">
        <f t="shared" si="1875"/>
        <v>#REF!</v>
      </c>
      <c r="R1430">
        <f t="shared" si="1876"/>
        <v>-1.133149168423285E-2</v>
      </c>
      <c r="S1430">
        <v>195.740005</v>
      </c>
      <c r="T1430" t="e">
        <f t="shared" si="1877"/>
        <v>#REF!</v>
      </c>
      <c r="U1430">
        <f t="shared" si="1878"/>
        <v>3.9290693199335008E-2</v>
      </c>
      <c r="V1430">
        <v>25.699262999999998</v>
      </c>
      <c r="W1430" t="e">
        <f t="shared" si="1879"/>
        <v>#REF!</v>
      </c>
      <c r="X1430">
        <f t="shared" si="1880"/>
        <v>7.8892113110262591E-2</v>
      </c>
      <c r="Y1430">
        <v>49.391748</v>
      </c>
      <c r="Z1430" t="e">
        <f t="shared" si="1881"/>
        <v>#REF!</v>
      </c>
      <c r="AA1430">
        <f t="shared" si="1882"/>
        <v>4.0347188162965682E-3</v>
      </c>
      <c r="AB1430">
        <v>81.713256999999999</v>
      </c>
      <c r="AC1430" t="e">
        <f t="shared" si="1883"/>
        <v>#REF!</v>
      </c>
      <c r="AD1430">
        <f t="shared" si="1884"/>
        <v>-3.6275121584057402E-3</v>
      </c>
      <c r="AE1430">
        <f>(C1430*'10Stocks'!$D$3)+(F1430*'10Stocks'!$D$4)+('10Stocks_'!I1430*'10Stocks'!$D$5)+('10Stocks_'!L1430*'10Stocks'!$D$6)+('10Stocks_'!O1430*'10Stocks'!$D$7)+('10Stocks_'!R1430*'10Stocks'!$D$8)+('10Stocks_'!U1430*'10Stocks'!$D$9)+('10Stocks_'!X1430*'10Stocks'!$D$10)+('10Stocks_'!AA1430*'10Stocks'!$D$11)+('10Stocks_'!AD1430*'10Stocks'!$D$12)</f>
        <v>1.244058152658668E-2</v>
      </c>
      <c r="AF1430">
        <f t="shared" si="1885"/>
        <v>439037.08372913202</v>
      </c>
      <c r="AG1430">
        <f t="shared" si="1861"/>
        <v>320020.48376981833</v>
      </c>
    </row>
    <row r="1431" spans="1:33" x14ac:dyDescent="0.35">
      <c r="A1431">
        <v>102.386627</v>
      </c>
      <c r="B1431" t="e">
        <f t="shared" ref="B1431:B1494" si="1904">(#REF!-#REF!)/#REF!</f>
        <v>#REF!</v>
      </c>
      <c r="C1431">
        <f t="shared" si="1866"/>
        <v>1.4876866223433401E-2</v>
      </c>
      <c r="D1431">
        <v>178.550003</v>
      </c>
      <c r="E1431" t="e">
        <f t="shared" si="1867"/>
        <v>#REF!</v>
      </c>
      <c r="F1431">
        <f t="shared" si="1868"/>
        <v>7.050197286234676E-3</v>
      </c>
      <c r="G1431">
        <v>40.641998999999998</v>
      </c>
      <c r="H1431" t="e">
        <f t="shared" si="1869"/>
        <v>#REF!</v>
      </c>
      <c r="I1431">
        <f t="shared" si="1870"/>
        <v>6.6389980415493849E-2</v>
      </c>
      <c r="J1431">
        <v>97.769784999999999</v>
      </c>
      <c r="K1431" t="e">
        <f t="shared" si="1871"/>
        <v>#REF!</v>
      </c>
      <c r="L1431">
        <f t="shared" si="1872"/>
        <v>-3.4405584520601318E-3</v>
      </c>
      <c r="M1431">
        <v>710.89001499999995</v>
      </c>
      <c r="N1431" t="e">
        <f t="shared" si="1873"/>
        <v>#REF!</v>
      </c>
      <c r="O1431">
        <f t="shared" si="1874"/>
        <v>-2.1475646900826102E-3</v>
      </c>
      <c r="P1431">
        <v>51.668608999999996</v>
      </c>
      <c r="Q1431" t="e">
        <f t="shared" si="1875"/>
        <v>#REF!</v>
      </c>
      <c r="R1431">
        <f t="shared" si="1876"/>
        <v>-6.1126965048119829E-3</v>
      </c>
      <c r="S1431">
        <v>201.03999300000001</v>
      </c>
      <c r="T1431" t="e">
        <f t="shared" si="1877"/>
        <v>#REF!</v>
      </c>
      <c r="U1431">
        <f t="shared" si="1878"/>
        <v>2.7076672446187038E-2</v>
      </c>
      <c r="V1431">
        <v>25.749243</v>
      </c>
      <c r="W1431" t="e">
        <f t="shared" si="1879"/>
        <v>#REF!</v>
      </c>
      <c r="X1431">
        <f t="shared" si="1880"/>
        <v>1.9448028529067728E-3</v>
      </c>
      <c r="Y1431">
        <v>49.729163999999997</v>
      </c>
      <c r="Z1431" t="e">
        <f t="shared" si="1881"/>
        <v>#REF!</v>
      </c>
      <c r="AA1431">
        <f t="shared" si="1882"/>
        <v>6.8314245529434896E-3</v>
      </c>
      <c r="AB1431">
        <v>81.604173000000003</v>
      </c>
      <c r="AC1431" t="e">
        <f t="shared" si="1883"/>
        <v>#REF!</v>
      </c>
      <c r="AD1431">
        <f t="shared" si="1884"/>
        <v>-1.3349608619810092E-3</v>
      </c>
      <c r="AE1431">
        <f>(C1431*'10Stocks'!$D$3)+(F1431*'10Stocks'!$D$4)+('10Stocks_'!I1431*'10Stocks'!$D$5)+('10Stocks_'!L1431*'10Stocks'!$D$6)+('10Stocks_'!O1431*'10Stocks'!$D$7)+('10Stocks_'!R1431*'10Stocks'!$D$8)+('10Stocks_'!U1431*'10Stocks'!$D$9)+('10Stocks_'!X1431*'10Stocks'!$D$10)+('10Stocks_'!AA1431*'10Stocks'!$D$11)+('10Stocks_'!AD1431*'10Stocks'!$D$12)</f>
        <v>4.7572489000407931E-3</v>
      </c>
      <c r="AF1431">
        <f t="shared" si="1885"/>
        <v>441125.69241277955</v>
      </c>
      <c r="AG1431">
        <f t="shared" si="1861"/>
        <v>321542.90086422284</v>
      </c>
    </row>
    <row r="1432" spans="1:33" x14ac:dyDescent="0.35">
      <c r="A1432">
        <v>101.25352599999999</v>
      </c>
      <c r="B1432" t="e">
        <f t="shared" ref="B1432:B1495" si="1905">(#REF!-#REF!)/#REF!</f>
        <v>#REF!</v>
      </c>
      <c r="C1432">
        <f t="shared" si="1866"/>
        <v>-1.1066884740719221E-2</v>
      </c>
      <c r="D1432">
        <v>177.199997</v>
      </c>
      <c r="E1432" t="e">
        <f t="shared" si="1867"/>
        <v>#REF!</v>
      </c>
      <c r="F1432">
        <f t="shared" si="1868"/>
        <v>-7.5609407858705418E-3</v>
      </c>
      <c r="G1432">
        <v>40.918747000000003</v>
      </c>
      <c r="H1432" t="e">
        <f t="shared" si="1869"/>
        <v>#REF!</v>
      </c>
      <c r="I1432">
        <f t="shared" si="1870"/>
        <v>6.8094091533244926E-3</v>
      </c>
      <c r="J1432">
        <v>98.673218000000006</v>
      </c>
      <c r="K1432" t="e">
        <f t="shared" si="1871"/>
        <v>#REF!</v>
      </c>
      <c r="L1432">
        <f t="shared" si="1872"/>
        <v>9.2404110329178564E-3</v>
      </c>
      <c r="M1432">
        <v>695.15997300000004</v>
      </c>
      <c r="N1432" t="e">
        <f t="shared" si="1873"/>
        <v>#REF!</v>
      </c>
      <c r="O1432">
        <f t="shared" si="1874"/>
        <v>-2.2127251287950518E-2</v>
      </c>
      <c r="P1432">
        <v>50.675555000000003</v>
      </c>
      <c r="Q1432" t="e">
        <f t="shared" si="1875"/>
        <v>#REF!</v>
      </c>
      <c r="R1432">
        <f t="shared" si="1876"/>
        <v>-1.9219677464125146E-2</v>
      </c>
      <c r="S1432">
        <v>205.28999300000001</v>
      </c>
      <c r="T1432" t="e">
        <f t="shared" si="1877"/>
        <v>#REF!</v>
      </c>
      <c r="U1432">
        <f t="shared" si="1878"/>
        <v>2.1140072363611751E-2</v>
      </c>
      <c r="V1432">
        <v>26.179064</v>
      </c>
      <c r="W1432" t="e">
        <f t="shared" si="1879"/>
        <v>#REF!</v>
      </c>
      <c r="X1432">
        <f t="shared" si="1880"/>
        <v>1.6692568399001108E-2</v>
      </c>
      <c r="Y1432">
        <v>49.689467</v>
      </c>
      <c r="Z1432" t="e">
        <f t="shared" si="1881"/>
        <v>#REF!</v>
      </c>
      <c r="AA1432">
        <f t="shared" si="1882"/>
        <v>-7.9826397242464733E-4</v>
      </c>
      <c r="AB1432">
        <v>83.756085999999996</v>
      </c>
      <c r="AC1432" t="e">
        <f t="shared" si="1883"/>
        <v>#REF!</v>
      </c>
      <c r="AD1432">
        <f t="shared" si="1884"/>
        <v>2.6370134282225902E-2</v>
      </c>
      <c r="AE1432">
        <f>(C1432*'10Stocks'!$D$3)+(F1432*'10Stocks'!$D$4)+('10Stocks_'!I1432*'10Stocks'!$D$5)+('10Stocks_'!L1432*'10Stocks'!$D$6)+('10Stocks_'!O1432*'10Stocks'!$D$7)+('10Stocks_'!R1432*'10Stocks'!$D$8)+('10Stocks_'!U1432*'10Stocks'!$D$9)+('10Stocks_'!X1432*'10Stocks'!$D$10)+('10Stocks_'!AA1432*'10Stocks'!$D$11)+('10Stocks_'!AD1432*'10Stocks'!$D$12)</f>
        <v>-5.3873789509031661E-4</v>
      </c>
      <c r="AF1432">
        <f t="shared" si="1885"/>
        <v>440888.0412857788</v>
      </c>
      <c r="AG1432">
        <f t="shared" si="1861"/>
        <v>321369.67351863004</v>
      </c>
    </row>
    <row r="1433" spans="1:33" x14ac:dyDescent="0.35">
      <c r="A1433">
        <v>100.418606</v>
      </c>
      <c r="B1433" t="e">
        <f t="shared" ref="B1433:B1496" si="1906">(#REF!-#REF!)/#REF!</f>
        <v>#REF!</v>
      </c>
      <c r="C1433">
        <f t="shared" si="1866"/>
        <v>-8.2458362980860223E-3</v>
      </c>
      <c r="D1433">
        <v>172.80999800000001</v>
      </c>
      <c r="E1433" t="e">
        <f t="shared" si="1867"/>
        <v>#REF!</v>
      </c>
      <c r="F1433">
        <f t="shared" si="1868"/>
        <v>-2.4774261141776367E-2</v>
      </c>
      <c r="G1433">
        <v>38.171059999999997</v>
      </c>
      <c r="H1433" t="e">
        <f t="shared" si="1869"/>
        <v>#REF!</v>
      </c>
      <c r="I1433">
        <f t="shared" si="1870"/>
        <v>-6.7149832325022224E-2</v>
      </c>
      <c r="J1433">
        <v>97.114541000000003</v>
      </c>
      <c r="K1433" t="e">
        <f t="shared" si="1871"/>
        <v>#REF!</v>
      </c>
      <c r="L1433">
        <f t="shared" si="1872"/>
        <v>-1.5796353170522956E-2</v>
      </c>
      <c r="M1433">
        <v>693.96997099999999</v>
      </c>
      <c r="N1433" t="e">
        <f t="shared" si="1873"/>
        <v>#REF!</v>
      </c>
      <c r="O1433">
        <f t="shared" si="1874"/>
        <v>-1.7118390675811385E-3</v>
      </c>
      <c r="P1433">
        <v>51.291252</v>
      </c>
      <c r="Q1433" t="e">
        <f t="shared" si="1875"/>
        <v>#REF!</v>
      </c>
      <c r="R1433">
        <f t="shared" si="1876"/>
        <v>1.2149783066016686E-2</v>
      </c>
      <c r="S1433">
        <v>202.60000600000001</v>
      </c>
      <c r="T1433" t="e">
        <f t="shared" si="1877"/>
        <v>#REF!</v>
      </c>
      <c r="U1433">
        <f t="shared" si="1878"/>
        <v>-1.3103351803416945E-2</v>
      </c>
      <c r="V1433">
        <v>25.169485000000002</v>
      </c>
      <c r="W1433" t="e">
        <f t="shared" si="1879"/>
        <v>#REF!</v>
      </c>
      <c r="X1433">
        <f t="shared" si="1880"/>
        <v>-3.8564365784811809E-2</v>
      </c>
      <c r="Y1433">
        <v>48.677219000000001</v>
      </c>
      <c r="Z1433" t="e">
        <f t="shared" si="1881"/>
        <v>#REF!</v>
      </c>
      <c r="AA1433">
        <f t="shared" si="1882"/>
        <v>-2.037148033807647E-2</v>
      </c>
      <c r="AB1433">
        <v>81.941336000000007</v>
      </c>
      <c r="AC1433" t="e">
        <f t="shared" si="1883"/>
        <v>#REF!</v>
      </c>
      <c r="AD1433">
        <f t="shared" si="1884"/>
        <v>-2.1667082198659444E-2</v>
      </c>
      <c r="AE1433">
        <f>(C1433*'10Stocks'!$D$3)+(F1433*'10Stocks'!$D$4)+('10Stocks_'!I1433*'10Stocks'!$D$5)+('10Stocks_'!L1433*'10Stocks'!$D$6)+('10Stocks_'!O1433*'10Stocks'!$D$7)+('10Stocks_'!R1433*'10Stocks'!$D$8)+('10Stocks_'!U1433*'10Stocks'!$D$9)+('10Stocks_'!X1433*'10Stocks'!$D$10)+('10Stocks_'!AA1433*'10Stocks'!$D$11)+('10Stocks_'!AD1433*'10Stocks'!$D$12)</f>
        <v>-8.8237482898659084E-3</v>
      </c>
      <c r="AF1433">
        <f t="shared" si="1885"/>
        <v>436997.75618546107</v>
      </c>
      <c r="AG1433">
        <f t="shared" si="1861"/>
        <v>318533.98841150524</v>
      </c>
    </row>
    <row r="1434" spans="1:33" x14ac:dyDescent="0.35">
      <c r="A1434">
        <v>100.508065</v>
      </c>
      <c r="B1434" t="e">
        <f t="shared" ref="B1434:B1497" si="1907">(#REF!-#REF!)/#REF!</f>
        <v>#REF!</v>
      </c>
      <c r="C1434">
        <f t="shared" si="1866"/>
        <v>8.9086080322609798E-4</v>
      </c>
      <c r="D1434">
        <v>176.5</v>
      </c>
      <c r="E1434" t="e">
        <f t="shared" si="1867"/>
        <v>#REF!</v>
      </c>
      <c r="F1434">
        <f t="shared" si="1868"/>
        <v>2.1352942785173763E-2</v>
      </c>
      <c r="G1434">
        <v>38.596062000000003</v>
      </c>
      <c r="H1434" t="e">
        <f t="shared" si="1869"/>
        <v>#REF!</v>
      </c>
      <c r="I1434">
        <f t="shared" si="1870"/>
        <v>1.1134141938945534E-2</v>
      </c>
      <c r="J1434">
        <v>96.955698999999996</v>
      </c>
      <c r="K1434" t="e">
        <f t="shared" si="1871"/>
        <v>#REF!</v>
      </c>
      <c r="L1434">
        <f t="shared" si="1872"/>
        <v>-1.6356150002295436E-3</v>
      </c>
      <c r="M1434">
        <v>705.23999000000003</v>
      </c>
      <c r="N1434" t="e">
        <f t="shared" si="1873"/>
        <v>#REF!</v>
      </c>
      <c r="O1434">
        <f t="shared" si="1874"/>
        <v>1.6239923153677852E-2</v>
      </c>
      <c r="P1434">
        <v>52.472985000000001</v>
      </c>
      <c r="Q1434" t="e">
        <f t="shared" si="1875"/>
        <v>#REF!</v>
      </c>
      <c r="R1434">
        <f t="shared" si="1876"/>
        <v>2.3039659862465461E-2</v>
      </c>
      <c r="S1434">
        <v>208.720001</v>
      </c>
      <c r="T1434" t="e">
        <f t="shared" si="1877"/>
        <v>#REF!</v>
      </c>
      <c r="U1434">
        <f t="shared" si="1878"/>
        <v>3.0207279460791273E-2</v>
      </c>
      <c r="V1434">
        <v>25.769234999999998</v>
      </c>
      <c r="W1434" t="e">
        <f t="shared" si="1879"/>
        <v>#REF!</v>
      </c>
      <c r="X1434">
        <f t="shared" si="1880"/>
        <v>2.3828457356199248E-2</v>
      </c>
      <c r="Y1434">
        <v>48.419195999999999</v>
      </c>
      <c r="Z1434" t="e">
        <f t="shared" si="1881"/>
        <v>#REF!</v>
      </c>
      <c r="AA1434">
        <f t="shared" si="1882"/>
        <v>-5.3006931229986958E-3</v>
      </c>
      <c r="AB1434">
        <v>81.713256999999999</v>
      </c>
      <c r="AC1434" t="e">
        <f t="shared" si="1883"/>
        <v>#REF!</v>
      </c>
      <c r="AD1434">
        <f t="shared" si="1884"/>
        <v>-2.7834425350351639E-3</v>
      </c>
      <c r="AE1434">
        <f>(C1434*'10Stocks'!$D$3)+(F1434*'10Stocks'!$D$4)+('10Stocks_'!I1434*'10Stocks'!$D$5)+('10Stocks_'!L1434*'10Stocks'!$D$6)+('10Stocks_'!O1434*'10Stocks'!$D$7)+('10Stocks_'!R1434*'10Stocks'!$D$8)+('10Stocks_'!U1434*'10Stocks'!$D$9)+('10Stocks_'!X1434*'10Stocks'!$D$10)+('10Stocks_'!AA1434*'10Stocks'!$D$11)+('10Stocks_'!AD1434*'10Stocks'!$D$12)</f>
        <v>9.6964957551629559E-3</v>
      </c>
      <c r="AF1434">
        <f t="shared" si="1885"/>
        <v>441235.10307332914</v>
      </c>
      <c r="AG1434">
        <f t="shared" si="1861"/>
        <v>321622.65187801252</v>
      </c>
    </row>
    <row r="1435" spans="1:33" x14ac:dyDescent="0.35">
      <c r="A1435">
        <v>100.55775800000001</v>
      </c>
      <c r="B1435" t="e">
        <f t="shared" ref="B1435:B1498" si="1908">(#REF!-#REF!)/#REF!</f>
        <v>#REF!</v>
      </c>
      <c r="C1435">
        <f t="shared" si="1866"/>
        <v>4.9441803501047276E-4</v>
      </c>
      <c r="D1435">
        <v>176.08000200000001</v>
      </c>
      <c r="E1435" t="e">
        <f t="shared" si="1867"/>
        <v>#REF!</v>
      </c>
      <c r="F1435">
        <f t="shared" si="1868"/>
        <v>-2.3795920679886263E-3</v>
      </c>
      <c r="G1435">
        <v>38.576293999999997</v>
      </c>
      <c r="H1435" t="e">
        <f t="shared" si="1869"/>
        <v>#REF!</v>
      </c>
      <c r="I1435">
        <f t="shared" si="1870"/>
        <v>-5.1217660496053255E-4</v>
      </c>
      <c r="J1435">
        <v>96.340166999999994</v>
      </c>
      <c r="K1435" t="e">
        <f t="shared" si="1871"/>
        <v>#REF!</v>
      </c>
      <c r="L1435">
        <f t="shared" si="1872"/>
        <v>-6.3485901947857833E-3</v>
      </c>
      <c r="M1435">
        <v>712.82000700000003</v>
      </c>
      <c r="N1435" t="e">
        <f t="shared" si="1873"/>
        <v>#REF!</v>
      </c>
      <c r="O1435">
        <f t="shared" si="1874"/>
        <v>1.0748138374853073E-2</v>
      </c>
      <c r="P1435">
        <v>51.688471</v>
      </c>
      <c r="Q1435" t="e">
        <f t="shared" si="1875"/>
        <v>#REF!</v>
      </c>
      <c r="R1435">
        <f t="shared" si="1876"/>
        <v>-1.495081707282331E-2</v>
      </c>
      <c r="S1435">
        <v>205.179993</v>
      </c>
      <c r="T1435" t="e">
        <f t="shared" si="1877"/>
        <v>#REF!</v>
      </c>
      <c r="U1435">
        <f t="shared" si="1878"/>
        <v>-1.6960559520119975E-2</v>
      </c>
      <c r="V1435">
        <v>25.749243</v>
      </c>
      <c r="W1435" t="e">
        <f t="shared" si="1879"/>
        <v>#REF!</v>
      </c>
      <c r="X1435">
        <f t="shared" si="1880"/>
        <v>-7.7580882785222211E-4</v>
      </c>
      <c r="Y1435">
        <v>48.141322000000002</v>
      </c>
      <c r="Z1435" t="e">
        <f t="shared" si="1881"/>
        <v>#REF!</v>
      </c>
      <c r="AA1435">
        <f t="shared" si="1882"/>
        <v>-5.738922224152526E-3</v>
      </c>
      <c r="AB1435">
        <v>81.495088999999993</v>
      </c>
      <c r="AC1435" t="e">
        <f t="shared" si="1883"/>
        <v>#REF!</v>
      </c>
      <c r="AD1435">
        <f t="shared" si="1884"/>
        <v>-2.6699217239621923E-3</v>
      </c>
      <c r="AE1435">
        <f>(C1435*'10Stocks'!$D$3)+(F1435*'10Stocks'!$D$4)+('10Stocks_'!I1435*'10Stocks'!$D$5)+('10Stocks_'!L1435*'10Stocks'!$D$6)+('10Stocks_'!O1435*'10Stocks'!$D$7)+('10Stocks_'!R1435*'10Stocks'!$D$8)+('10Stocks_'!U1435*'10Stocks'!$D$9)+('10Stocks_'!X1435*'10Stocks'!$D$10)+('10Stocks_'!AA1435*'10Stocks'!$D$11)+('10Stocks_'!AD1435*'10Stocks'!$D$12)</f>
        <v>-4.82234705962622E-3</v>
      </c>
      <c r="AF1435">
        <f t="shared" si="1885"/>
        <v>439107.3142714196</v>
      </c>
      <c r="AG1435">
        <f t="shared" si="1861"/>
        <v>320071.67582841939</v>
      </c>
    </row>
    <row r="1436" spans="1:33" x14ac:dyDescent="0.35">
      <c r="A1436">
        <v>101.641166</v>
      </c>
      <c r="B1436" t="e">
        <f t="shared" ref="B1436:B1499" si="1909">(#REF!-#REF!)/#REF!</f>
        <v>#REF!</v>
      </c>
      <c r="C1436">
        <f t="shared" si="1866"/>
        <v>1.0773987224337195E-2</v>
      </c>
      <c r="D1436">
        <v>182.979996</v>
      </c>
      <c r="E1436" t="e">
        <f t="shared" si="1867"/>
        <v>#REF!</v>
      </c>
      <c r="F1436">
        <f t="shared" si="1868"/>
        <v>3.9186698782522685E-2</v>
      </c>
      <c r="G1436">
        <v>40.048974999999999</v>
      </c>
      <c r="H1436" t="e">
        <f t="shared" si="1869"/>
        <v>#REF!</v>
      </c>
      <c r="I1436">
        <f t="shared" si="1870"/>
        <v>3.8175802994450468E-2</v>
      </c>
      <c r="J1436">
        <v>97.233677999999998</v>
      </c>
      <c r="K1436" t="e">
        <f t="shared" si="1871"/>
        <v>#REF!</v>
      </c>
      <c r="L1436">
        <f t="shared" si="1872"/>
        <v>9.2745427771575677E-3</v>
      </c>
      <c r="M1436">
        <v>726.82000700000003</v>
      </c>
      <c r="N1436" t="e">
        <f t="shared" si="1873"/>
        <v>#REF!</v>
      </c>
      <c r="O1436">
        <f t="shared" si="1874"/>
        <v>1.9640301706627041E-2</v>
      </c>
      <c r="P1436">
        <v>52.701386999999997</v>
      </c>
      <c r="Q1436" t="e">
        <f t="shared" si="1875"/>
        <v>#REF!</v>
      </c>
      <c r="R1436">
        <f t="shared" si="1876"/>
        <v>1.959655568066614E-2</v>
      </c>
      <c r="S1436">
        <v>207.5</v>
      </c>
      <c r="T1436" t="e">
        <f t="shared" si="1877"/>
        <v>#REF!</v>
      </c>
      <c r="U1436">
        <f t="shared" si="1878"/>
        <v>1.1307179448046887E-2</v>
      </c>
      <c r="V1436">
        <v>26.848783999999998</v>
      </c>
      <c r="W1436" t="e">
        <f t="shared" si="1879"/>
        <v>#REF!</v>
      </c>
      <c r="X1436">
        <f t="shared" si="1880"/>
        <v>4.2701876711482296E-2</v>
      </c>
      <c r="Y1436">
        <v>49.689467</v>
      </c>
      <c r="Z1436" t="e">
        <f t="shared" si="1881"/>
        <v>#REF!</v>
      </c>
      <c r="AA1436">
        <f t="shared" si="1882"/>
        <v>3.2158339980775726E-2</v>
      </c>
      <c r="AB1436">
        <v>81.505008000000004</v>
      </c>
      <c r="AC1436" t="e">
        <f t="shared" si="1883"/>
        <v>#REF!</v>
      </c>
      <c r="AD1436">
        <f t="shared" si="1884"/>
        <v>1.2171285560545459E-4</v>
      </c>
      <c r="AE1436">
        <f>(C1436*'10Stocks'!$D$3)+(F1436*'10Stocks'!$D$4)+('10Stocks_'!I1436*'10Stocks'!$D$5)+('10Stocks_'!L1436*'10Stocks'!$D$6)+('10Stocks_'!O1436*'10Stocks'!$D$7)+('10Stocks_'!R1436*'10Stocks'!$D$8)+('10Stocks_'!U1436*'10Stocks'!$D$9)+('10Stocks_'!X1436*'10Stocks'!$D$10)+('10Stocks_'!AA1436*'10Stocks'!$D$11)+('10Stocks_'!AD1436*'10Stocks'!$D$12)</f>
        <v>1.2705595240035531E-2</v>
      </c>
      <c r="AF1436">
        <f t="shared" si="1885"/>
        <v>444686.43407349131</v>
      </c>
      <c r="AG1436">
        <f t="shared" si="1861"/>
        <v>324138.37698929518</v>
      </c>
    </row>
    <row r="1437" spans="1:33" x14ac:dyDescent="0.35">
      <c r="A1437">
        <v>101.899587</v>
      </c>
      <c r="B1437" t="e">
        <f t="shared" ref="B1437:B1500" si="1910">(#REF!-#REF!)/#REF!</f>
        <v>#REF!</v>
      </c>
      <c r="C1437">
        <f t="shared" si="1866"/>
        <v>2.5424836232201277E-3</v>
      </c>
      <c r="D1437">
        <v>182.020004</v>
      </c>
      <c r="E1437" t="e">
        <f t="shared" si="1867"/>
        <v>#REF!</v>
      </c>
      <c r="F1437">
        <f t="shared" si="1868"/>
        <v>-5.2464314186562765E-3</v>
      </c>
      <c r="G1437">
        <v>39.544901000000003</v>
      </c>
      <c r="H1437" t="e">
        <f t="shared" si="1869"/>
        <v>#REF!</v>
      </c>
      <c r="I1437">
        <f t="shared" si="1870"/>
        <v>-1.2586439478163815E-2</v>
      </c>
      <c r="J1437">
        <v>98.097398999999996</v>
      </c>
      <c r="K1437" t="e">
        <f t="shared" si="1871"/>
        <v>#REF!</v>
      </c>
      <c r="L1437">
        <f t="shared" si="1872"/>
        <v>8.8829407440495899E-3</v>
      </c>
      <c r="M1437">
        <v>730.48999000000003</v>
      </c>
      <c r="N1437" t="e">
        <f t="shared" si="1873"/>
        <v>#REF!</v>
      </c>
      <c r="O1437">
        <f t="shared" si="1874"/>
        <v>5.0493698091059868E-3</v>
      </c>
      <c r="P1437">
        <v>52.800691</v>
      </c>
      <c r="Q1437" t="e">
        <f t="shared" si="1875"/>
        <v>#REF!</v>
      </c>
      <c r="R1437">
        <f t="shared" si="1876"/>
        <v>1.8842767838349989E-3</v>
      </c>
      <c r="S1437">
        <v>215.14999399999999</v>
      </c>
      <c r="T1437" t="e">
        <f t="shared" si="1877"/>
        <v>#REF!</v>
      </c>
      <c r="U1437">
        <f t="shared" si="1878"/>
        <v>3.6867440963855386E-2</v>
      </c>
      <c r="V1437">
        <v>27.158653999999999</v>
      </c>
      <c r="W1437" t="e">
        <f t="shared" si="1879"/>
        <v>#REF!</v>
      </c>
      <c r="X1437">
        <f t="shared" si="1880"/>
        <v>1.1541304812910711E-2</v>
      </c>
      <c r="Y1437">
        <v>49.500912999999997</v>
      </c>
      <c r="Z1437" t="e">
        <f t="shared" si="1881"/>
        <v>#REF!</v>
      </c>
      <c r="AA1437">
        <f t="shared" si="1882"/>
        <v>-3.7946472639765576E-3</v>
      </c>
      <c r="AB1437">
        <v>81.723175999999995</v>
      </c>
      <c r="AC1437" t="e">
        <f t="shared" si="1883"/>
        <v>#REF!</v>
      </c>
      <c r="AD1437">
        <f t="shared" si="1884"/>
        <v>2.6767434953198395E-3</v>
      </c>
      <c r="AE1437">
        <f>(C1437*'10Stocks'!$D$3)+(F1437*'10Stocks'!$D$4)+('10Stocks_'!I1437*'10Stocks'!$D$5)+('10Stocks_'!L1437*'10Stocks'!$D$6)+('10Stocks_'!O1437*'10Stocks'!$D$7)+('10Stocks_'!R1437*'10Stocks'!$D$8)+('10Stocks_'!U1437*'10Stocks'!$D$9)+('10Stocks_'!X1437*'10Stocks'!$D$10)+('10Stocks_'!AA1437*'10Stocks'!$D$11)+('10Stocks_'!AD1437*'10Stocks'!$D$12)</f>
        <v>1.1120712528588312E-2</v>
      </c>
      <c r="AF1437">
        <f t="shared" si="1885"/>
        <v>449631.66407218564</v>
      </c>
      <c r="AG1437">
        <f t="shared" si="1861"/>
        <v>327743.02669927629</v>
      </c>
    </row>
    <row r="1438" spans="1:33" x14ac:dyDescent="0.35">
      <c r="A1438">
        <v>103.947125</v>
      </c>
      <c r="B1438" t="e">
        <f t="shared" ref="B1438:B1501" si="1911">(#REF!-#REF!)/#REF!</f>
        <v>#REF!</v>
      </c>
      <c r="C1438">
        <f t="shared" si="1866"/>
        <v>2.0093683009726065E-2</v>
      </c>
      <c r="D1438">
        <v>180.220001</v>
      </c>
      <c r="E1438" t="e">
        <f t="shared" si="1867"/>
        <v>#REF!</v>
      </c>
      <c r="F1438">
        <f t="shared" si="1868"/>
        <v>-9.8890394486531481E-3</v>
      </c>
      <c r="G1438">
        <v>39.366996999999998</v>
      </c>
      <c r="H1438" t="e">
        <f t="shared" si="1869"/>
        <v>#REF!</v>
      </c>
      <c r="I1438">
        <f t="shared" si="1870"/>
        <v>-4.4987848117259205E-3</v>
      </c>
      <c r="J1438">
        <v>97.531509999999997</v>
      </c>
      <c r="K1438" t="e">
        <f t="shared" si="1871"/>
        <v>#REF!</v>
      </c>
      <c r="L1438">
        <f t="shared" si="1872"/>
        <v>-5.7686442838305891E-3</v>
      </c>
      <c r="M1438">
        <v>728.330017</v>
      </c>
      <c r="N1438" t="e">
        <f t="shared" si="1873"/>
        <v>#REF!</v>
      </c>
      <c r="O1438">
        <f t="shared" si="1874"/>
        <v>-2.9568824071087357E-3</v>
      </c>
      <c r="P1438">
        <v>53.217775000000003</v>
      </c>
      <c r="Q1438" t="e">
        <f t="shared" si="1875"/>
        <v>#REF!</v>
      </c>
      <c r="R1438">
        <f t="shared" si="1876"/>
        <v>7.8992148038366135E-3</v>
      </c>
      <c r="S1438">
        <v>218.33999600000001</v>
      </c>
      <c r="T1438" t="e">
        <f t="shared" si="1877"/>
        <v>#REF!</v>
      </c>
      <c r="U1438">
        <f t="shared" si="1878"/>
        <v>1.482687468724736E-2</v>
      </c>
      <c r="V1438">
        <v>26.44895</v>
      </c>
      <c r="W1438" t="e">
        <f t="shared" si="1879"/>
        <v>#REF!</v>
      </c>
      <c r="X1438">
        <f t="shared" si="1880"/>
        <v>-2.6131781052183167E-2</v>
      </c>
      <c r="Y1438">
        <v>49.600150999999997</v>
      </c>
      <c r="Z1438" t="e">
        <f t="shared" si="1881"/>
        <v>#REF!</v>
      </c>
      <c r="AA1438">
        <f t="shared" si="1882"/>
        <v>2.0047711039188252E-3</v>
      </c>
      <c r="AB1438">
        <v>82.129755000000003</v>
      </c>
      <c r="AC1438" t="e">
        <f t="shared" si="1883"/>
        <v>#REF!</v>
      </c>
      <c r="AD1438">
        <f t="shared" si="1884"/>
        <v>4.9750758585301166E-3</v>
      </c>
      <c r="AE1438">
        <f>(C1438*'10Stocks'!$D$3)+(F1438*'10Stocks'!$D$4)+('10Stocks_'!I1438*'10Stocks'!$D$5)+('10Stocks_'!L1438*'10Stocks'!$D$6)+('10Stocks_'!O1438*'10Stocks'!$D$7)+('10Stocks_'!R1438*'10Stocks'!$D$8)+('10Stocks_'!U1438*'10Stocks'!$D$9)+('10Stocks_'!X1438*'10Stocks'!$D$10)+('10Stocks_'!AA1438*'10Stocks'!$D$11)+('10Stocks_'!AD1438*'10Stocks'!$D$12)</f>
        <v>3.9427229574721823E-3</v>
      </c>
      <c r="AF1438">
        <f t="shared" si="1885"/>
        <v>451404.43715652946</v>
      </c>
      <c r="AG1438">
        <f t="shared" si="1861"/>
        <v>329035.22665479494</v>
      </c>
    </row>
    <row r="1439" spans="1:33" x14ac:dyDescent="0.35">
      <c r="A1439">
        <v>105.32871299999999</v>
      </c>
      <c r="B1439" t="e">
        <f t="shared" ref="B1439:B1502" si="1912">(#REF!-#REF!)/#REF!</f>
        <v>#REF!</v>
      </c>
      <c r="C1439">
        <f t="shared" si="1866"/>
        <v>1.3291257454210432E-2</v>
      </c>
      <c r="D1439">
        <v>183.050003</v>
      </c>
      <c r="E1439" t="e">
        <f t="shared" si="1867"/>
        <v>#REF!</v>
      </c>
      <c r="F1439">
        <f t="shared" si="1868"/>
        <v>1.5703040640866535E-2</v>
      </c>
      <c r="G1439">
        <v>41.383279999999999</v>
      </c>
      <c r="H1439" t="e">
        <f t="shared" si="1869"/>
        <v>#REF!</v>
      </c>
      <c r="I1439">
        <f t="shared" si="1870"/>
        <v>5.1217597318891292E-2</v>
      </c>
      <c r="J1439">
        <v>97.730072000000007</v>
      </c>
      <c r="K1439" t="e">
        <f t="shared" si="1871"/>
        <v>#REF!</v>
      </c>
      <c r="L1439">
        <f t="shared" si="1872"/>
        <v>2.0358753801721073E-3</v>
      </c>
      <c r="M1439">
        <v>736.09002699999996</v>
      </c>
      <c r="N1439" t="e">
        <f t="shared" si="1873"/>
        <v>#REF!</v>
      </c>
      <c r="O1439">
        <f t="shared" si="1874"/>
        <v>1.0654524485978952E-2</v>
      </c>
      <c r="P1439">
        <v>53.972495000000002</v>
      </c>
      <c r="Q1439" t="e">
        <f t="shared" si="1875"/>
        <v>#REF!</v>
      </c>
      <c r="R1439">
        <f t="shared" si="1876"/>
        <v>1.4181727815565362E-2</v>
      </c>
      <c r="S1439">
        <v>221.929993</v>
      </c>
      <c r="T1439" t="e">
        <f t="shared" si="1877"/>
        <v>#REF!</v>
      </c>
      <c r="U1439">
        <f t="shared" si="1878"/>
        <v>1.6442232599472899E-2</v>
      </c>
      <c r="V1439">
        <v>27.028708999999999</v>
      </c>
      <c r="W1439" t="e">
        <f t="shared" si="1879"/>
        <v>#REF!</v>
      </c>
      <c r="X1439">
        <f t="shared" si="1880"/>
        <v>2.1919924987570366E-2</v>
      </c>
      <c r="Y1439">
        <v>49.163496000000002</v>
      </c>
      <c r="Z1439" t="e">
        <f t="shared" si="1881"/>
        <v>#REF!</v>
      </c>
      <c r="AA1439">
        <f t="shared" si="1882"/>
        <v>-8.8035014248241845E-3</v>
      </c>
      <c r="AB1439">
        <v>82.179340999999994</v>
      </c>
      <c r="AC1439" t="e">
        <f t="shared" si="1883"/>
        <v>#REF!</v>
      </c>
      <c r="AD1439">
        <f t="shared" si="1884"/>
        <v>6.037519532353506E-4</v>
      </c>
      <c r="AE1439">
        <f>(C1439*'10Stocks'!$D$3)+(F1439*'10Stocks'!$D$4)+('10Stocks_'!I1439*'10Stocks'!$D$5)+('10Stocks_'!L1439*'10Stocks'!$D$6)+('10Stocks_'!O1439*'10Stocks'!$D$7)+('10Stocks_'!R1439*'10Stocks'!$D$8)+('10Stocks_'!U1439*'10Stocks'!$D$9)+('10Stocks_'!X1439*'10Stocks'!$D$10)+('10Stocks_'!AA1439*'10Stocks'!$D$11)+('10Stocks_'!AD1439*'10Stocks'!$D$12)</f>
        <v>9.0800889002920302E-3</v>
      </c>
      <c r="AF1439">
        <f t="shared" si="1885"/>
        <v>455503.22957589704</v>
      </c>
      <c r="AG1439">
        <f t="shared" si="1861"/>
        <v>332022.89576414821</v>
      </c>
    </row>
    <row r="1440" spans="1:33" x14ac:dyDescent="0.35">
      <c r="A1440">
        <v>105.159744</v>
      </c>
      <c r="B1440" t="e">
        <f t="shared" ref="B1440:B1503" si="1913">(#REF!-#REF!)/#REF!</f>
        <v>#REF!</v>
      </c>
      <c r="C1440">
        <f t="shared" si="1866"/>
        <v>-1.6042064427388375E-3</v>
      </c>
      <c r="D1440">
        <v>183.44000199999999</v>
      </c>
      <c r="E1440" t="e">
        <f t="shared" si="1867"/>
        <v>#REF!</v>
      </c>
      <c r="F1440">
        <f t="shared" si="1868"/>
        <v>2.1305599213783618E-3</v>
      </c>
      <c r="G1440">
        <v>42.510027999999998</v>
      </c>
      <c r="H1440" t="e">
        <f t="shared" si="1869"/>
        <v>#REF!</v>
      </c>
      <c r="I1440">
        <f t="shared" si="1870"/>
        <v>2.7227131343866392E-2</v>
      </c>
      <c r="J1440">
        <v>98.881703000000002</v>
      </c>
      <c r="K1440" t="e">
        <f t="shared" si="1871"/>
        <v>#REF!</v>
      </c>
      <c r="L1440">
        <f t="shared" si="1872"/>
        <v>1.1783793631094374E-2</v>
      </c>
      <c r="M1440">
        <v>737.78002900000001</v>
      </c>
      <c r="N1440" t="e">
        <f t="shared" si="1873"/>
        <v>#REF!</v>
      </c>
      <c r="O1440">
        <f t="shared" si="1874"/>
        <v>2.2959175345545735E-3</v>
      </c>
      <c r="P1440">
        <v>54.280343000000002</v>
      </c>
      <c r="Q1440" t="e">
        <f t="shared" si="1875"/>
        <v>#REF!</v>
      </c>
      <c r="R1440">
        <f t="shared" si="1876"/>
        <v>5.7037941269900512E-3</v>
      </c>
      <c r="S1440">
        <v>226.38000500000001</v>
      </c>
      <c r="T1440" t="e">
        <f t="shared" si="1877"/>
        <v>#REF!</v>
      </c>
      <c r="U1440">
        <f t="shared" si="1878"/>
        <v>2.0051422251881092E-2</v>
      </c>
      <c r="V1440">
        <v>27.118670000000002</v>
      </c>
      <c r="W1440" t="e">
        <f t="shared" si="1879"/>
        <v>#REF!</v>
      </c>
      <c r="X1440">
        <f t="shared" si="1880"/>
        <v>3.3283498668028283E-3</v>
      </c>
      <c r="Y1440">
        <v>49.352051000000003</v>
      </c>
      <c r="Z1440" t="e">
        <f t="shared" si="1881"/>
        <v>#REF!</v>
      </c>
      <c r="AA1440">
        <f t="shared" si="1882"/>
        <v>3.8352642781953688E-3</v>
      </c>
      <c r="AB1440">
        <v>83.399085999999997</v>
      </c>
      <c r="AC1440" t="e">
        <f t="shared" si="1883"/>
        <v>#REF!</v>
      </c>
      <c r="AD1440">
        <f t="shared" si="1884"/>
        <v>1.4842477259582834E-2</v>
      </c>
      <c r="AE1440">
        <f>(C1440*'10Stocks'!$D$3)+(F1440*'10Stocks'!$D$4)+('10Stocks_'!I1440*'10Stocks'!$D$5)+('10Stocks_'!L1440*'10Stocks'!$D$6)+('10Stocks_'!O1440*'10Stocks'!$D$7)+('10Stocks_'!R1440*'10Stocks'!$D$8)+('10Stocks_'!U1440*'10Stocks'!$D$9)+('10Stocks_'!X1440*'10Stocks'!$D$10)+('10Stocks_'!AA1440*'10Stocks'!$D$11)+('10Stocks_'!AD1440*'10Stocks'!$D$12)</f>
        <v>8.6205998787138062E-3</v>
      </c>
      <c r="AF1440">
        <f t="shared" si="1885"/>
        <v>459429.94066153275</v>
      </c>
      <c r="AG1440">
        <f t="shared" si="1861"/>
        <v>334885.13229910284</v>
      </c>
    </row>
    <row r="1441" spans="1:33" x14ac:dyDescent="0.35">
      <c r="A1441">
        <v>105.27901300000001</v>
      </c>
      <c r="B1441" t="e">
        <f t="shared" ref="B1441:B1504" si="1914">(#REF!-#REF!)/#REF!</f>
        <v>#REF!</v>
      </c>
      <c r="C1441">
        <f t="shared" si="1866"/>
        <v>1.1341697446506024E-3</v>
      </c>
      <c r="D1441">
        <v>187.91999799999999</v>
      </c>
      <c r="E1441" t="e">
        <f t="shared" si="1867"/>
        <v>#REF!</v>
      </c>
      <c r="F1441">
        <f t="shared" si="1868"/>
        <v>2.4422132311141164E-2</v>
      </c>
      <c r="G1441">
        <v>42.519914</v>
      </c>
      <c r="H1441" t="e">
        <f t="shared" si="1869"/>
        <v>#REF!</v>
      </c>
      <c r="I1441">
        <f t="shared" si="1870"/>
        <v>2.3255689222320946E-4</v>
      </c>
      <c r="J1441">
        <v>98.484585999999993</v>
      </c>
      <c r="K1441" t="e">
        <f t="shared" si="1871"/>
        <v>#REF!</v>
      </c>
      <c r="L1441">
        <f t="shared" si="1872"/>
        <v>-4.0160817214081419E-3</v>
      </c>
      <c r="M1441">
        <v>737.59997599999997</v>
      </c>
      <c r="N1441" t="e">
        <f t="shared" si="1873"/>
        <v>#REF!</v>
      </c>
      <c r="O1441">
        <f t="shared" si="1874"/>
        <v>-2.4404699628978915E-4</v>
      </c>
      <c r="P1441">
        <v>53.118471</v>
      </c>
      <c r="Q1441" t="e">
        <f t="shared" si="1875"/>
        <v>#REF!</v>
      </c>
      <c r="R1441">
        <f t="shared" si="1876"/>
        <v>-2.140502317754334E-2</v>
      </c>
      <c r="S1441">
        <v>232.740005</v>
      </c>
      <c r="T1441" t="e">
        <f t="shared" si="1877"/>
        <v>#REF!</v>
      </c>
      <c r="U1441">
        <f t="shared" si="1878"/>
        <v>2.8094354004453641E-2</v>
      </c>
      <c r="V1441">
        <v>27.608467000000001</v>
      </c>
      <c r="W1441" t="e">
        <f t="shared" si="1879"/>
        <v>#REF!</v>
      </c>
      <c r="X1441">
        <f t="shared" si="1880"/>
        <v>1.8061247103932431E-2</v>
      </c>
      <c r="Y1441">
        <v>50.155895999999998</v>
      </c>
      <c r="Z1441" t="e">
        <f t="shared" si="1881"/>
        <v>#REF!</v>
      </c>
      <c r="AA1441">
        <f t="shared" si="1882"/>
        <v>1.6287975549384878E-2</v>
      </c>
      <c r="AB1441">
        <v>83.498250999999996</v>
      </c>
      <c r="AC1441" t="e">
        <f t="shared" si="1883"/>
        <v>#REF!</v>
      </c>
      <c r="AD1441">
        <f t="shared" si="1884"/>
        <v>1.1890418079641698E-3</v>
      </c>
      <c r="AE1441">
        <f>(C1441*'10Stocks'!$D$3)+(F1441*'10Stocks'!$D$4)+('10Stocks_'!I1441*'10Stocks'!$D$5)+('10Stocks_'!L1441*'10Stocks'!$D$6)+('10Stocks_'!O1441*'10Stocks'!$D$7)+('10Stocks_'!R1441*'10Stocks'!$D$8)+('10Stocks_'!U1441*'10Stocks'!$D$9)+('10Stocks_'!X1441*'10Stocks'!$D$10)+('10Stocks_'!AA1441*'10Stocks'!$D$11)+('10Stocks_'!AD1441*'10Stocks'!$D$12)</f>
        <v>1.1732273226498203E-3</v>
      </c>
      <c r="AF1441">
        <f t="shared" si="1885"/>
        <v>459968.95642076025</v>
      </c>
      <c r="AG1441">
        <f t="shared" si="1861"/>
        <v>335278.02868626534</v>
      </c>
    </row>
    <row r="1442" spans="1:33" x14ac:dyDescent="0.35">
      <c r="A1442">
        <v>105.269079</v>
      </c>
      <c r="B1442" t="e">
        <f t="shared" ref="B1442:B1505" si="1915">(#REF!-#REF!)/#REF!</f>
        <v>#REF!</v>
      </c>
      <c r="C1442">
        <f t="shared" si="1866"/>
        <v>-9.435878734920529E-5</v>
      </c>
      <c r="D1442">
        <v>187.11999499999999</v>
      </c>
      <c r="E1442" t="e">
        <f t="shared" si="1867"/>
        <v>#REF!</v>
      </c>
      <c r="F1442">
        <f t="shared" si="1868"/>
        <v>-4.2571467034605006E-3</v>
      </c>
      <c r="G1442">
        <v>42.085030000000003</v>
      </c>
      <c r="H1442" t="e">
        <f t="shared" si="1869"/>
        <v>#REF!</v>
      </c>
      <c r="I1442">
        <f t="shared" si="1870"/>
        <v>-1.022777233274735E-2</v>
      </c>
      <c r="J1442">
        <v>97.749925000000005</v>
      </c>
      <c r="K1442" t="e">
        <f t="shared" si="1871"/>
        <v>#REF!</v>
      </c>
      <c r="L1442">
        <f t="shared" si="1872"/>
        <v>-7.459654650931756E-3</v>
      </c>
      <c r="M1442">
        <v>742.09002699999996</v>
      </c>
      <c r="N1442" t="e">
        <f t="shared" si="1873"/>
        <v>#REF!</v>
      </c>
      <c r="O1442">
        <f t="shared" si="1874"/>
        <v>6.0873795364657039E-3</v>
      </c>
      <c r="P1442">
        <v>53.485900000000001</v>
      </c>
      <c r="Q1442" t="e">
        <f t="shared" si="1875"/>
        <v>#REF!</v>
      </c>
      <c r="R1442">
        <f t="shared" si="1876"/>
        <v>6.9171606991474087E-3</v>
      </c>
      <c r="S1442">
        <v>238.320007</v>
      </c>
      <c r="T1442" t="e">
        <f t="shared" si="1877"/>
        <v>#REF!</v>
      </c>
      <c r="U1442">
        <f t="shared" si="1878"/>
        <v>2.39752594316564E-2</v>
      </c>
      <c r="V1442">
        <v>28.068273999999999</v>
      </c>
      <c r="W1442" t="e">
        <f t="shared" si="1879"/>
        <v>#REF!</v>
      </c>
      <c r="X1442">
        <f t="shared" si="1880"/>
        <v>1.6654564702922398E-2</v>
      </c>
      <c r="Y1442">
        <v>50.284905999999999</v>
      </c>
      <c r="Z1442" t="e">
        <f t="shared" si="1881"/>
        <v>#REF!</v>
      </c>
      <c r="AA1442">
        <f t="shared" si="1882"/>
        <v>2.5721801480727401E-3</v>
      </c>
      <c r="AB1442">
        <v>82.923090000000002</v>
      </c>
      <c r="AC1442" t="e">
        <f t="shared" si="1883"/>
        <v>#REF!</v>
      </c>
      <c r="AD1442">
        <f t="shared" si="1884"/>
        <v>-6.8882999716963446E-3</v>
      </c>
      <c r="AE1442">
        <f>(C1442*'10Stocks'!$D$3)+(F1442*'10Stocks'!$D$4)+('10Stocks_'!I1442*'10Stocks'!$D$5)+('10Stocks_'!L1442*'10Stocks'!$D$6)+('10Stocks_'!O1442*'10Stocks'!$D$7)+('10Stocks_'!R1442*'10Stocks'!$D$8)+('10Stocks_'!U1442*'10Stocks'!$D$9)+('10Stocks_'!X1442*'10Stocks'!$D$10)+('10Stocks_'!AA1442*'10Stocks'!$D$11)+('10Stocks_'!AD1442*'10Stocks'!$D$12)</f>
        <v>2.8530051355150684E-3</v>
      </c>
      <c r="AF1442">
        <f t="shared" si="1885"/>
        <v>461281.25021560618</v>
      </c>
      <c r="AG1442">
        <f t="shared" si="1861"/>
        <v>336234.57862393261</v>
      </c>
    </row>
    <row r="1443" spans="1:33" x14ac:dyDescent="0.35">
      <c r="A1443">
        <v>106.074174</v>
      </c>
      <c r="B1443" t="e">
        <f t="shared" ref="B1443:B1506" si="1916">(#REF!-#REF!)/#REF!</f>
        <v>#REF!</v>
      </c>
      <c r="C1443">
        <f t="shared" si="1866"/>
        <v>7.6479722977342126E-3</v>
      </c>
      <c r="D1443">
        <v>188.39999399999999</v>
      </c>
      <c r="E1443" t="e">
        <f t="shared" si="1867"/>
        <v>#REF!</v>
      </c>
      <c r="F1443">
        <f t="shared" si="1868"/>
        <v>6.8405249797062239E-3</v>
      </c>
      <c r="G1443">
        <v>41.432699</v>
      </c>
      <c r="H1443" t="e">
        <f t="shared" si="1869"/>
        <v>#REF!</v>
      </c>
      <c r="I1443">
        <f t="shared" si="1870"/>
        <v>-1.550030973008701E-2</v>
      </c>
      <c r="J1443">
        <v>96.876273999999995</v>
      </c>
      <c r="K1443" t="e">
        <f t="shared" si="1871"/>
        <v>#REF!</v>
      </c>
      <c r="L1443">
        <f t="shared" si="1872"/>
        <v>-8.9376129956110911E-3</v>
      </c>
      <c r="M1443">
        <v>740.75</v>
      </c>
      <c r="N1443" t="e">
        <f t="shared" si="1873"/>
        <v>#REF!</v>
      </c>
      <c r="O1443">
        <f t="shared" si="1874"/>
        <v>-1.8057472156272E-3</v>
      </c>
      <c r="P1443">
        <v>53.694440999999998</v>
      </c>
      <c r="Q1443" t="e">
        <f t="shared" si="1875"/>
        <v>#REF!</v>
      </c>
      <c r="R1443">
        <f t="shared" si="1876"/>
        <v>3.898990201155758E-3</v>
      </c>
      <c r="S1443">
        <v>234.240005</v>
      </c>
      <c r="T1443" t="e">
        <f t="shared" si="1877"/>
        <v>#REF!</v>
      </c>
      <c r="U1443">
        <f t="shared" si="1878"/>
        <v>-1.7119846761333837E-2</v>
      </c>
      <c r="V1443">
        <v>28.068273999999999</v>
      </c>
      <c r="W1443" t="e">
        <f t="shared" si="1879"/>
        <v>#REF!</v>
      </c>
      <c r="X1443">
        <f t="shared" si="1880"/>
        <v>0</v>
      </c>
      <c r="Y1443">
        <v>49.987186000000001</v>
      </c>
      <c r="Z1443" t="e">
        <f t="shared" si="1881"/>
        <v>#REF!</v>
      </c>
      <c r="AA1443">
        <f t="shared" si="1882"/>
        <v>-5.9206633497534671E-3</v>
      </c>
      <c r="AB1443">
        <v>83.418923000000007</v>
      </c>
      <c r="AC1443" t="e">
        <f t="shared" si="1883"/>
        <v>#REF!</v>
      </c>
      <c r="AD1443">
        <f t="shared" si="1884"/>
        <v>5.9794322666944103E-3</v>
      </c>
      <c r="AE1443">
        <f>(C1443*'10Stocks'!$D$3)+(F1443*'10Stocks'!$D$4)+('10Stocks_'!I1443*'10Stocks'!$D$5)+('10Stocks_'!L1443*'10Stocks'!$D$6)+('10Stocks_'!O1443*'10Stocks'!$D$7)+('10Stocks_'!R1443*'10Stocks'!$D$8)+('10Stocks_'!U1443*'10Stocks'!$D$9)+('10Stocks_'!X1443*'10Stocks'!$D$10)+('10Stocks_'!AA1443*'10Stocks'!$D$11)+('10Stocks_'!AD1443*'10Stocks'!$D$12)</f>
        <v>-4.9555689019273909E-3</v>
      </c>
      <c r="AF1443">
        <f t="shared" si="1885"/>
        <v>458995.33919699554</v>
      </c>
      <c r="AG1443">
        <f t="shared" si="1861"/>
        <v>334568.34500235121</v>
      </c>
    </row>
    <row r="1444" spans="1:33" x14ac:dyDescent="0.35">
      <c r="A1444">
        <v>105.487741</v>
      </c>
      <c r="B1444" t="e">
        <f t="shared" ref="B1444:B1507" si="1917">(#REF!-#REF!)/#REF!</f>
        <v>#REF!</v>
      </c>
      <c r="C1444">
        <f t="shared" si="1866"/>
        <v>-5.5285181857744146E-3</v>
      </c>
      <c r="D1444">
        <v>183.83999600000001</v>
      </c>
      <c r="E1444" t="e">
        <f t="shared" si="1867"/>
        <v>#REF!</v>
      </c>
      <c r="F1444">
        <f t="shared" si="1868"/>
        <v>-2.4203811811161623E-2</v>
      </c>
      <c r="G1444">
        <v>39.386761999999997</v>
      </c>
      <c r="H1444" t="e">
        <f t="shared" si="1869"/>
        <v>#REF!</v>
      </c>
      <c r="I1444">
        <f t="shared" si="1870"/>
        <v>-4.9379766449682706E-2</v>
      </c>
      <c r="J1444">
        <v>96.131682999999995</v>
      </c>
      <c r="K1444" t="e">
        <f t="shared" si="1871"/>
        <v>#REF!</v>
      </c>
      <c r="L1444">
        <f t="shared" si="1872"/>
        <v>-7.6859995668289204E-3</v>
      </c>
      <c r="M1444">
        <v>738.05999799999995</v>
      </c>
      <c r="N1444" t="e">
        <f t="shared" si="1873"/>
        <v>#REF!</v>
      </c>
      <c r="O1444">
        <f t="shared" si="1874"/>
        <v>-3.6314573067837319E-3</v>
      </c>
      <c r="P1444">
        <v>53.595137000000001</v>
      </c>
      <c r="Q1444" t="e">
        <f t="shared" si="1875"/>
        <v>#REF!</v>
      </c>
      <c r="R1444">
        <f t="shared" si="1876"/>
        <v>-1.8494279510237663E-3</v>
      </c>
      <c r="S1444">
        <v>222.58000200000001</v>
      </c>
      <c r="T1444" t="e">
        <f t="shared" si="1877"/>
        <v>#REF!</v>
      </c>
      <c r="U1444">
        <f t="shared" si="1878"/>
        <v>-4.9778017209314816E-2</v>
      </c>
      <c r="V1444">
        <v>27.508507999999999</v>
      </c>
      <c r="W1444" t="e">
        <f t="shared" si="1879"/>
        <v>#REF!</v>
      </c>
      <c r="X1444">
        <f t="shared" si="1880"/>
        <v>-1.9943014664884625E-2</v>
      </c>
      <c r="Y1444">
        <v>49.381822</v>
      </c>
      <c r="Z1444" t="e">
        <f t="shared" si="1881"/>
        <v>#REF!</v>
      </c>
      <c r="AA1444">
        <f t="shared" si="1882"/>
        <v>-1.2110383649121629E-2</v>
      </c>
      <c r="AB1444">
        <v>83.052003999999997</v>
      </c>
      <c r="AC1444" t="e">
        <f t="shared" si="1883"/>
        <v>#REF!</v>
      </c>
      <c r="AD1444">
        <f t="shared" si="1884"/>
        <v>-4.3985103955371131E-3</v>
      </c>
      <c r="AE1444">
        <f>(C1444*'10Stocks'!$D$3)+(F1444*'10Stocks'!$D$4)+('10Stocks_'!I1444*'10Stocks'!$D$5)+('10Stocks_'!L1444*'10Stocks'!$D$6)+('10Stocks_'!O1444*'10Stocks'!$D$7)+('10Stocks_'!R1444*'10Stocks'!$D$8)+('10Stocks_'!U1444*'10Stocks'!$D$9)+('10Stocks_'!X1444*'10Stocks'!$D$10)+('10Stocks_'!AA1444*'10Stocks'!$D$11)+('10Stocks_'!AD1444*'10Stocks'!$D$12)</f>
        <v>-1.3076371459259372E-2</v>
      </c>
      <c r="AF1444">
        <f t="shared" si="1885"/>
        <v>452993.34564358689</v>
      </c>
      <c r="AG1444">
        <f t="shared" si="1861"/>
        <v>330193.40504459082</v>
      </c>
    </row>
    <row r="1445" spans="1:33" x14ac:dyDescent="0.35">
      <c r="A1445">
        <v>105.03052599999999</v>
      </c>
      <c r="B1445" t="e">
        <f t="shared" ref="B1445:B1508" si="1918">(#REF!-#REF!)/#REF!</f>
        <v>#REF!</v>
      </c>
      <c r="C1445">
        <f t="shared" si="1866"/>
        <v>-4.3342951101778262E-3</v>
      </c>
      <c r="D1445">
        <v>184.86000100000001</v>
      </c>
      <c r="E1445" t="e">
        <f t="shared" si="1867"/>
        <v>#REF!</v>
      </c>
      <c r="F1445">
        <f t="shared" si="1868"/>
        <v>5.5483301903465967E-3</v>
      </c>
      <c r="G1445">
        <v>39.574554999999997</v>
      </c>
      <c r="H1445" t="e">
        <f t="shared" si="1869"/>
        <v>#REF!</v>
      </c>
      <c r="I1445">
        <f t="shared" si="1870"/>
        <v>4.7679217702638063E-3</v>
      </c>
      <c r="J1445">
        <v>96.518870000000007</v>
      </c>
      <c r="K1445" t="e">
        <f t="shared" si="1871"/>
        <v>#REF!</v>
      </c>
      <c r="L1445">
        <f t="shared" si="1872"/>
        <v>4.0276731657762771E-3</v>
      </c>
      <c r="M1445">
        <v>735.29998799999998</v>
      </c>
      <c r="N1445" t="e">
        <f t="shared" si="1873"/>
        <v>#REF!</v>
      </c>
      <c r="O1445">
        <f t="shared" si="1874"/>
        <v>-3.7395469304379856E-3</v>
      </c>
      <c r="P1445">
        <v>53.833468000000003</v>
      </c>
      <c r="Q1445" t="e">
        <f t="shared" si="1875"/>
        <v>#REF!</v>
      </c>
      <c r="R1445">
        <f t="shared" si="1876"/>
        <v>4.4468773351582676E-3</v>
      </c>
      <c r="S1445">
        <v>227.75</v>
      </c>
      <c r="T1445" t="e">
        <f t="shared" si="1877"/>
        <v>#REF!</v>
      </c>
      <c r="U1445">
        <f t="shared" si="1878"/>
        <v>2.3227594364025536E-2</v>
      </c>
      <c r="V1445">
        <v>27.578479000000002</v>
      </c>
      <c r="W1445" t="e">
        <f t="shared" si="1879"/>
        <v>#REF!</v>
      </c>
      <c r="X1445">
        <f t="shared" si="1880"/>
        <v>2.5436130523691959E-3</v>
      </c>
      <c r="Y1445">
        <v>48.528360999999997</v>
      </c>
      <c r="Z1445" t="e">
        <f t="shared" si="1881"/>
        <v>#REF!</v>
      </c>
      <c r="AA1445">
        <f t="shared" si="1882"/>
        <v>-1.7282898148229583E-2</v>
      </c>
      <c r="AB1445">
        <v>83.280090999999999</v>
      </c>
      <c r="AC1445" t="e">
        <f t="shared" si="1883"/>
        <v>#REF!</v>
      </c>
      <c r="AD1445">
        <f t="shared" si="1884"/>
        <v>2.74631542906541E-3</v>
      </c>
      <c r="AE1445">
        <f>(C1445*'10Stocks'!$D$3)+(F1445*'10Stocks'!$D$4)+('10Stocks_'!I1445*'10Stocks'!$D$5)+('10Stocks_'!L1445*'10Stocks'!$D$6)+('10Stocks_'!O1445*'10Stocks'!$D$7)+('10Stocks_'!R1445*'10Stocks'!$D$8)+('10Stocks_'!U1445*'10Stocks'!$D$9)+('10Stocks_'!X1445*'10Stocks'!$D$10)+('10Stocks_'!AA1445*'10Stocks'!$D$11)+('10Stocks_'!AD1445*'10Stocks'!$D$12)</f>
        <v>4.4980679517793859E-3</v>
      </c>
      <c r="AF1445">
        <f t="shared" si="1885"/>
        <v>455030.94049399561</v>
      </c>
      <c r="AG1445">
        <f t="shared" si="1861"/>
        <v>331678.63741771079</v>
      </c>
    </row>
    <row r="1446" spans="1:33" x14ac:dyDescent="0.35">
      <c r="A1446">
        <v>104.55343499999999</v>
      </c>
      <c r="B1446" t="e">
        <f t="shared" ref="B1446:B1509" si="1919">(#REF!-#REF!)/#REF!</f>
        <v>#REF!</v>
      </c>
      <c r="C1446">
        <f t="shared" si="1866"/>
        <v>-4.5424032247539303E-3</v>
      </c>
      <c r="D1446">
        <v>185.16999799999999</v>
      </c>
      <c r="E1446" t="e">
        <f t="shared" si="1867"/>
        <v>#REF!</v>
      </c>
      <c r="F1446">
        <f t="shared" si="1868"/>
        <v>1.6769284773507137E-3</v>
      </c>
      <c r="G1446">
        <v>39.218739999999997</v>
      </c>
      <c r="H1446" t="e">
        <f t="shared" si="1869"/>
        <v>#REF!</v>
      </c>
      <c r="I1446">
        <f t="shared" si="1870"/>
        <v>-8.9910044471757117E-3</v>
      </c>
      <c r="J1446">
        <v>97.382589999999993</v>
      </c>
      <c r="K1446" t="e">
        <f t="shared" si="1871"/>
        <v>#REF!</v>
      </c>
      <c r="L1446">
        <f t="shared" si="1872"/>
        <v>8.9487164530623539E-3</v>
      </c>
      <c r="M1446">
        <v>733.53002900000001</v>
      </c>
      <c r="N1446" t="e">
        <f t="shared" si="1873"/>
        <v>#REF!</v>
      </c>
      <c r="O1446">
        <f t="shared" si="1874"/>
        <v>-2.4071250222840635E-3</v>
      </c>
      <c r="P1446">
        <v>53.168123000000001</v>
      </c>
      <c r="Q1446" t="e">
        <f t="shared" si="1875"/>
        <v>#REF!</v>
      </c>
      <c r="R1446">
        <f t="shared" si="1876"/>
        <v>-1.2359318927771885E-2</v>
      </c>
      <c r="S1446">
        <v>230.259995</v>
      </c>
      <c r="T1446" t="e">
        <f t="shared" si="1877"/>
        <v>#REF!</v>
      </c>
      <c r="U1446">
        <f t="shared" si="1878"/>
        <v>1.1020834248079049E-2</v>
      </c>
      <c r="V1446">
        <v>27.298594999999999</v>
      </c>
      <c r="W1446" t="e">
        <f t="shared" si="1879"/>
        <v>#REF!</v>
      </c>
      <c r="X1446">
        <f t="shared" si="1880"/>
        <v>-1.0148638001392414E-2</v>
      </c>
      <c r="Y1446">
        <v>48.329880000000003</v>
      </c>
      <c r="Z1446" t="e">
        <f t="shared" si="1881"/>
        <v>#REF!</v>
      </c>
      <c r="AA1446">
        <f t="shared" si="1882"/>
        <v>-4.0900000723287132E-3</v>
      </c>
      <c r="AB1446">
        <v>83.518088000000006</v>
      </c>
      <c r="AC1446" t="e">
        <f t="shared" si="1883"/>
        <v>#REF!</v>
      </c>
      <c r="AD1446">
        <f t="shared" si="1884"/>
        <v>2.8577898648070297E-3</v>
      </c>
      <c r="AE1446">
        <f>(C1446*'10Stocks'!$D$3)+(F1446*'10Stocks'!$D$4)+('10Stocks_'!I1446*'10Stocks'!$D$5)+('10Stocks_'!L1446*'10Stocks'!$D$6)+('10Stocks_'!O1446*'10Stocks'!$D$7)+('10Stocks_'!R1446*'10Stocks'!$D$8)+('10Stocks_'!U1446*'10Stocks'!$D$9)+('10Stocks_'!X1446*'10Stocks'!$D$10)+('10Stocks_'!AA1446*'10Stocks'!$D$11)+('10Stocks_'!AD1446*'10Stocks'!$D$12)</f>
        <v>2.8942392965799028E-3</v>
      </c>
      <c r="AF1446">
        <f t="shared" si="1885"/>
        <v>456347.90892313304</v>
      </c>
      <c r="AG1446">
        <f t="shared" si="1861"/>
        <v>332638.59476396121</v>
      </c>
    </row>
    <row r="1447" spans="1:33" x14ac:dyDescent="0.35">
      <c r="A1447">
        <v>107.028364</v>
      </c>
      <c r="B1447" t="e">
        <f t="shared" ref="B1447:B1510" si="1920">(#REF!-#REF!)/#REF!</f>
        <v>#REF!</v>
      </c>
      <c r="C1447">
        <f t="shared" si="1866"/>
        <v>2.3671426959812496E-2</v>
      </c>
      <c r="D1447">
        <v>189.83999600000001</v>
      </c>
      <c r="E1447" t="e">
        <f t="shared" si="1867"/>
        <v>#REF!</v>
      </c>
      <c r="F1447">
        <f t="shared" si="1868"/>
        <v>2.5220057517093136E-2</v>
      </c>
      <c r="G1447">
        <v>39.159435999999999</v>
      </c>
      <c r="H1447" t="e">
        <f t="shared" si="1869"/>
        <v>#REF!</v>
      </c>
      <c r="I1447">
        <f t="shared" si="1870"/>
        <v>-1.512134250105877E-3</v>
      </c>
      <c r="J1447">
        <v>97.452093000000005</v>
      </c>
      <c r="K1447" t="e">
        <f t="shared" si="1871"/>
        <v>#REF!</v>
      </c>
      <c r="L1447">
        <f t="shared" si="1872"/>
        <v>7.1371073617996442E-4</v>
      </c>
      <c r="M1447">
        <v>744.77002000000005</v>
      </c>
      <c r="N1447" t="e">
        <f t="shared" si="1873"/>
        <v>#REF!</v>
      </c>
      <c r="O1447">
        <f t="shared" si="1874"/>
        <v>1.5323150458234385E-2</v>
      </c>
      <c r="P1447">
        <v>54.329994999999997</v>
      </c>
      <c r="Q1447" t="e">
        <f t="shared" si="1875"/>
        <v>#REF!</v>
      </c>
      <c r="R1447">
        <f t="shared" si="1876"/>
        <v>2.185279326110488E-2</v>
      </c>
      <c r="S1447">
        <v>230.13000500000001</v>
      </c>
      <c r="T1447" t="e">
        <f t="shared" si="1877"/>
        <v>#REF!</v>
      </c>
      <c r="U1447">
        <f t="shared" si="1878"/>
        <v>-5.6453575446308978E-4</v>
      </c>
      <c r="V1447">
        <v>28.658028000000002</v>
      </c>
      <c r="W1447" t="e">
        <f t="shared" si="1879"/>
        <v>#REF!</v>
      </c>
      <c r="X1447">
        <f t="shared" si="1880"/>
        <v>4.9798643483300251E-2</v>
      </c>
      <c r="Y1447">
        <v>47.684818999999997</v>
      </c>
      <c r="Z1447" t="e">
        <f t="shared" si="1881"/>
        <v>#REF!</v>
      </c>
      <c r="AA1447">
        <f t="shared" si="1882"/>
        <v>-1.3347043278402623E-2</v>
      </c>
      <c r="AB1447">
        <v>83.825502</v>
      </c>
      <c r="AC1447" t="e">
        <f t="shared" si="1883"/>
        <v>#REF!</v>
      </c>
      <c r="AD1447">
        <f t="shared" si="1884"/>
        <v>3.6808074437718725E-3</v>
      </c>
      <c r="AE1447">
        <f>(C1447*'10Stocks'!$D$3)+(F1447*'10Stocks'!$D$4)+('10Stocks_'!I1447*'10Stocks'!$D$5)+('10Stocks_'!L1447*'10Stocks'!$D$6)+('10Stocks_'!O1447*'10Stocks'!$D$7)+('10Stocks_'!R1447*'10Stocks'!$D$8)+('10Stocks_'!U1447*'10Stocks'!$D$9)+('10Stocks_'!X1447*'10Stocks'!$D$10)+('10Stocks_'!AA1447*'10Stocks'!$D$11)+('10Stocks_'!AD1447*'10Stocks'!$D$12)</f>
        <v>9.0695693587361237E-3</v>
      </c>
      <c r="AF1447">
        <f t="shared" si="1885"/>
        <v>460486.78793482558</v>
      </c>
      <c r="AG1447">
        <f t="shared" si="1861"/>
        <v>335655.48357056547</v>
      </c>
    </row>
    <row r="1448" spans="1:33" x14ac:dyDescent="0.35">
      <c r="A1448">
        <v>108.896984</v>
      </c>
      <c r="B1448" t="e">
        <f t="shared" ref="B1448:B1511" si="1921">(#REF!-#REF!)/#REF!</f>
        <v>#REF!</v>
      </c>
      <c r="C1448">
        <f t="shared" si="1866"/>
        <v>1.7459110185034755E-2</v>
      </c>
      <c r="D1448">
        <v>189.88999899999999</v>
      </c>
      <c r="E1448" t="e">
        <f t="shared" si="1867"/>
        <v>#REF!</v>
      </c>
      <c r="F1448">
        <f t="shared" si="1868"/>
        <v>2.6339549648945088E-4</v>
      </c>
      <c r="G1448">
        <v>39.614091000000002</v>
      </c>
      <c r="H1448" t="e">
        <f t="shared" si="1869"/>
        <v>#REF!</v>
      </c>
      <c r="I1448">
        <f t="shared" si="1870"/>
        <v>1.1610356185926745E-2</v>
      </c>
      <c r="J1448">
        <v>98.196684000000005</v>
      </c>
      <c r="K1448" t="e">
        <f t="shared" si="1871"/>
        <v>#REF!</v>
      </c>
      <c r="L1448">
        <f t="shared" si="1872"/>
        <v>7.6405850000574099E-3</v>
      </c>
      <c r="M1448">
        <v>750.53002900000001</v>
      </c>
      <c r="N1448" t="e">
        <f t="shared" si="1873"/>
        <v>#REF!</v>
      </c>
      <c r="O1448">
        <f t="shared" si="1874"/>
        <v>7.7339431573789285E-3</v>
      </c>
      <c r="P1448">
        <v>54.667634</v>
      </c>
      <c r="Q1448" t="e">
        <f t="shared" si="1875"/>
        <v>#REF!</v>
      </c>
      <c r="R1448">
        <f t="shared" si="1876"/>
        <v>6.2145965594144256E-3</v>
      </c>
      <c r="S1448">
        <v>226.88999899999999</v>
      </c>
      <c r="T1448" t="e">
        <f t="shared" si="1877"/>
        <v>#REF!</v>
      </c>
      <c r="U1448">
        <f t="shared" si="1878"/>
        <v>-1.4079024593077388E-2</v>
      </c>
      <c r="V1448">
        <v>29.017878</v>
      </c>
      <c r="W1448" t="e">
        <f t="shared" si="1879"/>
        <v>#REF!</v>
      </c>
      <c r="X1448">
        <f t="shared" si="1880"/>
        <v>1.2556690920952341E-2</v>
      </c>
      <c r="Y1448">
        <v>48.280261000000003</v>
      </c>
      <c r="Z1448" t="e">
        <f t="shared" si="1881"/>
        <v>#REF!</v>
      </c>
      <c r="AA1448">
        <f t="shared" si="1882"/>
        <v>1.2487034919855847E-2</v>
      </c>
      <c r="AB1448">
        <v>83.815583000000004</v>
      </c>
      <c r="AC1448" t="e">
        <f t="shared" si="1883"/>
        <v>#REF!</v>
      </c>
      <c r="AD1448">
        <f t="shared" si="1884"/>
        <v>-1.1832914522833944E-4</v>
      </c>
      <c r="AE1448">
        <f>(C1448*'10Stocks'!$D$3)+(F1448*'10Stocks'!$D$4)+('10Stocks_'!I1448*'10Stocks'!$D$5)+('10Stocks_'!L1448*'10Stocks'!$D$6)+('10Stocks_'!O1448*'10Stocks'!$D$7)+('10Stocks_'!R1448*'10Stocks'!$D$8)+('10Stocks_'!U1448*'10Stocks'!$D$9)+('10Stocks_'!X1448*'10Stocks'!$D$10)+('10Stocks_'!AA1448*'10Stocks'!$D$11)+('10Stocks_'!AD1448*'10Stocks'!$D$12)</f>
        <v>5.5565891983078005E-3</v>
      </c>
      <c r="AF1448">
        <f t="shared" si="1885"/>
        <v>463045.52384662768</v>
      </c>
      <c r="AG1448">
        <f t="shared" si="1861"/>
        <v>337520.58320492646</v>
      </c>
    </row>
    <row r="1449" spans="1:33" x14ac:dyDescent="0.35">
      <c r="A1449">
        <v>108.330434</v>
      </c>
      <c r="B1449" t="e">
        <f t="shared" ref="B1449:B1512" si="1922">(#REF!-#REF!)/#REF!</f>
        <v>#REF!</v>
      </c>
      <c r="C1449">
        <f t="shared" si="1866"/>
        <v>-5.2026234261915508E-3</v>
      </c>
      <c r="D1449">
        <v>190.88000500000001</v>
      </c>
      <c r="E1449" t="e">
        <f t="shared" si="1867"/>
        <v>#REF!</v>
      </c>
      <c r="F1449">
        <f t="shared" si="1868"/>
        <v>5.2135763084606808E-3</v>
      </c>
      <c r="G1449">
        <v>39.801881000000002</v>
      </c>
      <c r="H1449" t="e">
        <f t="shared" si="1869"/>
        <v>#REF!</v>
      </c>
      <c r="I1449">
        <f t="shared" si="1870"/>
        <v>4.7404848946300364E-3</v>
      </c>
      <c r="J1449">
        <v>98.593793000000005</v>
      </c>
      <c r="K1449" t="e">
        <f t="shared" si="1871"/>
        <v>#REF!</v>
      </c>
      <c r="L1449">
        <f t="shared" si="1872"/>
        <v>4.0440163946880358E-3</v>
      </c>
      <c r="M1449">
        <v>744.95001200000002</v>
      </c>
      <c r="N1449" t="e">
        <f t="shared" si="1873"/>
        <v>#REF!</v>
      </c>
      <c r="O1449">
        <f t="shared" si="1874"/>
        <v>-7.4347684761324829E-3</v>
      </c>
      <c r="P1449">
        <v>54.846384</v>
      </c>
      <c r="Q1449" t="e">
        <f t="shared" si="1875"/>
        <v>#REF!</v>
      </c>
      <c r="R1449">
        <f t="shared" si="1876"/>
        <v>3.2697592143826979E-3</v>
      </c>
      <c r="S1449">
        <v>229.770004</v>
      </c>
      <c r="T1449" t="e">
        <f t="shared" si="1877"/>
        <v>#REF!</v>
      </c>
      <c r="U1449">
        <f t="shared" si="1878"/>
        <v>1.2693397737641188E-2</v>
      </c>
      <c r="V1449">
        <v>29.037868</v>
      </c>
      <c r="W1449" t="e">
        <f t="shared" si="1879"/>
        <v>#REF!</v>
      </c>
      <c r="X1449">
        <f t="shared" si="1880"/>
        <v>6.8888565869633725E-4</v>
      </c>
      <c r="Y1449">
        <v>47.992463999999998</v>
      </c>
      <c r="Z1449" t="e">
        <f t="shared" si="1881"/>
        <v>#REF!</v>
      </c>
      <c r="AA1449">
        <f t="shared" si="1882"/>
        <v>-5.9609661182238585E-3</v>
      </c>
      <c r="AB1449">
        <v>82.893333999999996</v>
      </c>
      <c r="AC1449" t="e">
        <f t="shared" si="1883"/>
        <v>#REF!</v>
      </c>
      <c r="AD1449">
        <f t="shared" si="1884"/>
        <v>-1.1003311878174346E-2</v>
      </c>
      <c r="AE1449">
        <f>(C1449*'10Stocks'!$D$3)+(F1449*'10Stocks'!$D$4)+('10Stocks_'!I1449*'10Stocks'!$D$5)+('10Stocks_'!L1449*'10Stocks'!$D$6)+('10Stocks_'!O1449*'10Stocks'!$D$7)+('10Stocks_'!R1449*'10Stocks'!$D$8)+('10Stocks_'!U1449*'10Stocks'!$D$9)+('10Stocks_'!X1449*'10Stocks'!$D$10)+('10Stocks_'!AA1449*'10Stocks'!$D$11)+('10Stocks_'!AD1449*'10Stocks'!$D$12)</f>
        <v>1.8303719595718138E-3</v>
      </c>
      <c r="AF1449">
        <f t="shared" si="1885"/>
        <v>463893.0693894818</v>
      </c>
      <c r="AG1449">
        <f t="shared" si="1861"/>
        <v>338138.3714162031</v>
      </c>
    </row>
    <row r="1450" spans="1:33" x14ac:dyDescent="0.35">
      <c r="A1450">
        <v>109.324382</v>
      </c>
      <c r="B1450" t="e">
        <f t="shared" ref="B1450:B1513" si="1923">(#REF!-#REF!)/#REF!</f>
        <v>#REF!</v>
      </c>
      <c r="C1450">
        <f t="shared" si="1866"/>
        <v>9.1751501706344423E-3</v>
      </c>
      <c r="D1450">
        <v>190.33000200000001</v>
      </c>
      <c r="E1450" t="e">
        <f t="shared" si="1867"/>
        <v>#REF!</v>
      </c>
      <c r="F1450">
        <f t="shared" si="1868"/>
        <v>-2.8814070913294651E-3</v>
      </c>
      <c r="G1450">
        <v>39.317576000000003</v>
      </c>
      <c r="H1450" t="e">
        <f t="shared" si="1869"/>
        <v>#REF!</v>
      </c>
      <c r="I1450">
        <f t="shared" si="1870"/>
        <v>-1.2167892266197146E-2</v>
      </c>
      <c r="J1450">
        <v>98.355525999999998</v>
      </c>
      <c r="K1450" t="e">
        <f t="shared" si="1871"/>
        <v>#REF!</v>
      </c>
      <c r="L1450">
        <f t="shared" si="1872"/>
        <v>-2.4166531457006381E-3</v>
      </c>
      <c r="M1450">
        <v>749.90997300000004</v>
      </c>
      <c r="N1450" t="e">
        <f t="shared" si="1873"/>
        <v>#REF!</v>
      </c>
      <c r="O1450">
        <f t="shared" si="1874"/>
        <v>6.6581125177564548E-3</v>
      </c>
      <c r="P1450">
        <v>55.184021999999999</v>
      </c>
      <c r="Q1450" t="e">
        <f t="shared" si="1875"/>
        <v>#REF!</v>
      </c>
      <c r="R1450">
        <f t="shared" si="1876"/>
        <v>6.1560667335880948E-3</v>
      </c>
      <c r="S1450">
        <v>237.58999600000001</v>
      </c>
      <c r="T1450" t="e">
        <f t="shared" si="1877"/>
        <v>#REF!</v>
      </c>
      <c r="U1450">
        <f t="shared" si="1878"/>
        <v>3.4033998624119856E-2</v>
      </c>
      <c r="V1450">
        <v>28.708006000000001</v>
      </c>
      <c r="W1450" t="e">
        <f t="shared" si="1879"/>
        <v>#REF!</v>
      </c>
      <c r="X1450">
        <f t="shared" si="1880"/>
        <v>-1.1359718282347676E-2</v>
      </c>
      <c r="Y1450">
        <v>48.081780000000002</v>
      </c>
      <c r="Z1450" t="e">
        <f t="shared" si="1881"/>
        <v>#REF!</v>
      </c>
      <c r="AA1450">
        <f t="shared" si="1882"/>
        <v>1.8610421836229064E-3</v>
      </c>
      <c r="AB1450">
        <v>82.268586999999997</v>
      </c>
      <c r="AC1450" t="e">
        <f t="shared" si="1883"/>
        <v>#REF!</v>
      </c>
      <c r="AD1450">
        <f t="shared" si="1884"/>
        <v>-7.5367580220624172E-3</v>
      </c>
      <c r="AE1450">
        <f>(C1450*'10Stocks'!$D$3)+(F1450*'10Stocks'!$D$4)+('10Stocks_'!I1450*'10Stocks'!$D$5)+('10Stocks_'!L1450*'10Stocks'!$D$6)+('10Stocks_'!O1450*'10Stocks'!$D$7)+('10Stocks_'!R1450*'10Stocks'!$D$8)+('10Stocks_'!U1450*'10Stocks'!$D$9)+('10Stocks_'!X1450*'10Stocks'!$D$10)+('10Stocks_'!AA1450*'10Stocks'!$D$11)+('10Stocks_'!AD1450*'10Stocks'!$D$12)</f>
        <v>8.1004911839145915E-3</v>
      </c>
      <c r="AF1450">
        <f t="shared" si="1885"/>
        <v>467650.83110835036</v>
      </c>
      <c r="AG1450">
        <f t="shared" si="1861"/>
        <v>340877.4583128033</v>
      </c>
    </row>
    <row r="1451" spans="1:33" x14ac:dyDescent="0.35">
      <c r="A1451">
        <v>110.447549</v>
      </c>
      <c r="B1451" t="e">
        <f t="shared" ref="B1451:B1513" si="1924">(#REF!-#REF!)/#REF!</f>
        <v>#REF!</v>
      </c>
      <c r="C1451">
        <f t="shared" si="1866"/>
        <v>1.0273710031125491E-2</v>
      </c>
      <c r="D1451">
        <v>188.970001</v>
      </c>
      <c r="E1451" t="e">
        <f t="shared" si="1867"/>
        <v>#REF!</v>
      </c>
      <c r="F1451">
        <f t="shared" si="1868"/>
        <v>-7.1454893380393653E-3</v>
      </c>
      <c r="G1451">
        <v>38.645479999999999</v>
      </c>
      <c r="H1451" t="e">
        <f t="shared" si="1869"/>
        <v>#REF!</v>
      </c>
      <c r="I1451">
        <f t="shared" si="1870"/>
        <v>-1.7094034484730271E-2</v>
      </c>
      <c r="J1451">
        <v>97.968339</v>
      </c>
      <c r="K1451" t="e">
        <f t="shared" si="1871"/>
        <v>#REF!</v>
      </c>
      <c r="L1451">
        <f t="shared" si="1872"/>
        <v>-3.9366064698794587E-3</v>
      </c>
      <c r="M1451">
        <v>745.28997800000002</v>
      </c>
      <c r="N1451" t="e">
        <f t="shared" si="1873"/>
        <v>#REF!</v>
      </c>
      <c r="O1451">
        <f t="shared" si="1874"/>
        <v>-6.1607328430609053E-3</v>
      </c>
      <c r="P1451">
        <v>55.044995</v>
      </c>
      <c r="Q1451" t="e">
        <f t="shared" si="1875"/>
        <v>#REF!</v>
      </c>
      <c r="R1451">
        <f t="shared" si="1876"/>
        <v>-2.5193343102102757E-3</v>
      </c>
      <c r="S1451">
        <v>246.990005</v>
      </c>
      <c r="T1451" t="e">
        <f t="shared" si="1877"/>
        <v>#REF!</v>
      </c>
      <c r="U1451">
        <f t="shared" si="1878"/>
        <v>3.9563993258369269E-2</v>
      </c>
      <c r="V1451">
        <v>28.937912000000001</v>
      </c>
      <c r="W1451" t="e">
        <f t="shared" si="1879"/>
        <v>#REF!</v>
      </c>
      <c r="X1451">
        <f t="shared" si="1880"/>
        <v>8.0084280322360157E-3</v>
      </c>
      <c r="Y1451">
        <v>48.131399999999999</v>
      </c>
      <c r="Z1451" t="e">
        <f t="shared" si="1881"/>
        <v>#REF!</v>
      </c>
      <c r="AA1451">
        <f t="shared" si="1882"/>
        <v>1.0319917440659919E-3</v>
      </c>
      <c r="AB1451">
        <v>82.466925000000003</v>
      </c>
      <c r="AC1451" t="e">
        <f t="shared" si="1883"/>
        <v>#REF!</v>
      </c>
      <c r="AD1451">
        <f t="shared" si="1884"/>
        <v>2.4108594450516913E-3</v>
      </c>
      <c r="AE1451">
        <f>(C1451*'10Stocks'!$D$3)+(F1451*'10Stocks'!$D$4)+('10Stocks_'!I1451*'10Stocks'!$D$5)+('10Stocks_'!L1451*'10Stocks'!$D$6)+('10Stocks_'!O1451*'10Stocks'!$D$7)+('10Stocks_'!R1451*'10Stocks'!$D$8)+('10Stocks_'!U1451*'10Stocks'!$D$9)+('10Stocks_'!X1451*'10Stocks'!$D$10)+('10Stocks_'!AA1451*'10Stocks'!$D$11)+('10Stocks_'!AD1451*'10Stocks'!$D$12)</f>
        <v>5.5241882964501988E-3</v>
      </c>
      <c r="AF1451">
        <f t="shared" si="1885"/>
        <v>470234.22235638433</v>
      </c>
      <c r="AG1451">
        <f t="shared" si="1861"/>
        <v>342760.52957853855</v>
      </c>
    </row>
    <row r="1452" spans="1:33" x14ac:dyDescent="0.35">
      <c r="A1452">
        <v>109.145471</v>
      </c>
      <c r="B1452" t="e">
        <f t="shared" ref="B1452:B1513" si="1925">(#REF!-#REF!)/#REF!</f>
        <v>#REF!</v>
      </c>
      <c r="C1452">
        <f t="shared" si="1866"/>
        <v>-1.1789107244018557E-2</v>
      </c>
      <c r="D1452">
        <v>183.800003</v>
      </c>
      <c r="E1452" t="e">
        <f t="shared" si="1867"/>
        <v>#REF!</v>
      </c>
      <c r="F1452">
        <f t="shared" si="1868"/>
        <v>-2.7358829299048332E-2</v>
      </c>
      <c r="G1452">
        <v>38.586179999999999</v>
      </c>
      <c r="H1452" t="e">
        <f t="shared" si="1869"/>
        <v>#REF!</v>
      </c>
      <c r="I1452">
        <f t="shared" si="1870"/>
        <v>-1.5344614687151086E-3</v>
      </c>
      <c r="J1452">
        <v>96.300454999999999</v>
      </c>
      <c r="K1452" t="e">
        <f t="shared" si="1871"/>
        <v>#REF!</v>
      </c>
      <c r="L1452">
        <f t="shared" si="1872"/>
        <v>-1.702472469192318E-2</v>
      </c>
      <c r="M1452">
        <v>737.79998799999998</v>
      </c>
      <c r="N1452" t="e">
        <f t="shared" si="1873"/>
        <v>#REF!</v>
      </c>
      <c r="O1452">
        <f t="shared" si="1874"/>
        <v>-1.0049766159608862E-2</v>
      </c>
      <c r="P1452">
        <v>54.181038999999998</v>
      </c>
      <c r="Q1452" t="e">
        <f t="shared" si="1875"/>
        <v>#REF!</v>
      </c>
      <c r="R1452">
        <f t="shared" si="1876"/>
        <v>-1.5695450603638018E-2</v>
      </c>
      <c r="S1452">
        <v>255.470001</v>
      </c>
      <c r="T1452" t="e">
        <f t="shared" si="1877"/>
        <v>#REF!</v>
      </c>
      <c r="U1452">
        <f t="shared" si="1878"/>
        <v>3.4333356930779449E-2</v>
      </c>
      <c r="V1452">
        <v>27.808382000000002</v>
      </c>
      <c r="W1452" t="e">
        <f t="shared" si="1879"/>
        <v>#REF!</v>
      </c>
      <c r="X1452">
        <f t="shared" si="1880"/>
        <v>-3.9032878391502435E-2</v>
      </c>
      <c r="Y1452">
        <v>47.148921999999999</v>
      </c>
      <c r="Z1452" t="e">
        <f t="shared" si="1881"/>
        <v>#REF!</v>
      </c>
      <c r="AA1452">
        <f t="shared" si="1882"/>
        <v>-2.0412412686936186E-2</v>
      </c>
      <c r="AB1452">
        <v>81.524838000000003</v>
      </c>
      <c r="AC1452" t="e">
        <f t="shared" si="1883"/>
        <v>#REF!</v>
      </c>
      <c r="AD1452">
        <f t="shared" si="1884"/>
        <v>-1.1423816275434069E-2</v>
      </c>
      <c r="AE1452">
        <f>(C1452*'10Stocks'!$D$3)+(F1452*'10Stocks'!$D$4)+('10Stocks_'!I1452*'10Stocks'!$D$5)+('10Stocks_'!L1452*'10Stocks'!$D$6)+('10Stocks_'!O1452*'10Stocks'!$D$7)+('10Stocks_'!R1452*'10Stocks'!$D$8)+('10Stocks_'!U1452*'10Stocks'!$D$9)+('10Stocks_'!X1452*'10Stocks'!$D$10)+('10Stocks_'!AA1452*'10Stocks'!$D$11)+('10Stocks_'!AD1452*'10Stocks'!$D$12)</f>
        <v>-6.1829146141348596E-3</v>
      </c>
      <c r="AF1452">
        <f t="shared" si="1885"/>
        <v>467326.80431091069</v>
      </c>
      <c r="AG1452">
        <f t="shared" si="1861"/>
        <v>340641.27049105882</v>
      </c>
    </row>
    <row r="1453" spans="1:33" x14ac:dyDescent="0.35">
      <c r="A1453">
        <v>110.28851400000001</v>
      </c>
      <c r="B1453" t="e">
        <f t="shared" ref="B1453:B1513" si="1926">(#REF!-#REF!)/#REF!</f>
        <v>#REF!</v>
      </c>
      <c r="C1453">
        <f t="shared" si="1866"/>
        <v>1.0472656258911611E-2</v>
      </c>
      <c r="D1453">
        <v>186.820007</v>
      </c>
      <c r="E1453" t="e">
        <f t="shared" si="1867"/>
        <v>#REF!</v>
      </c>
      <c r="F1453">
        <f t="shared" si="1868"/>
        <v>1.6430924650202537E-2</v>
      </c>
      <c r="G1453">
        <v>40.276300999999997</v>
      </c>
      <c r="H1453" t="e">
        <f t="shared" si="1869"/>
        <v>#REF!</v>
      </c>
      <c r="I1453">
        <f t="shared" si="1870"/>
        <v>4.3801200326127068E-2</v>
      </c>
      <c r="J1453">
        <v>96.776996999999994</v>
      </c>
      <c r="K1453" t="e">
        <f t="shared" si="1871"/>
        <v>#REF!</v>
      </c>
      <c r="L1453">
        <f t="shared" si="1872"/>
        <v>4.9484916763892226E-3</v>
      </c>
      <c r="M1453">
        <v>745.69000200000005</v>
      </c>
      <c r="N1453" t="e">
        <f t="shared" si="1873"/>
        <v>#REF!</v>
      </c>
      <c r="O1453">
        <f t="shared" si="1874"/>
        <v>1.0693974150620431E-2</v>
      </c>
      <c r="P1453">
        <v>54.737147</v>
      </c>
      <c r="Q1453" t="e">
        <f t="shared" si="1875"/>
        <v>#REF!</v>
      </c>
      <c r="R1453">
        <f t="shared" si="1876"/>
        <v>1.0263885858667306E-2</v>
      </c>
      <c r="S1453">
        <v>265.42001299999998</v>
      </c>
      <c r="T1453" t="e">
        <f t="shared" si="1877"/>
        <v>#REF!</v>
      </c>
      <c r="U1453">
        <f t="shared" si="1878"/>
        <v>3.8947868481826117E-2</v>
      </c>
      <c r="V1453">
        <v>28.048282</v>
      </c>
      <c r="W1453" t="e">
        <f t="shared" si="1879"/>
        <v>#REF!</v>
      </c>
      <c r="X1453">
        <f t="shared" si="1880"/>
        <v>8.6268953008484511E-3</v>
      </c>
      <c r="Y1453">
        <v>47.714593000000001</v>
      </c>
      <c r="Z1453" t="e">
        <f t="shared" si="1881"/>
        <v>#REF!</v>
      </c>
      <c r="AA1453">
        <f t="shared" si="1882"/>
        <v>1.1997538353050825E-2</v>
      </c>
      <c r="AB1453">
        <v>82.615668999999997</v>
      </c>
      <c r="AC1453" t="e">
        <f t="shared" si="1883"/>
        <v>#REF!</v>
      </c>
      <c r="AD1453">
        <f t="shared" si="1884"/>
        <v>1.3380351642035698E-2</v>
      </c>
      <c r="AE1453">
        <f>(C1453*'10Stocks'!$D$3)+(F1453*'10Stocks'!$D$4)+('10Stocks_'!I1453*'10Stocks'!$D$5)+('10Stocks_'!L1453*'10Stocks'!$D$6)+('10Stocks_'!O1453*'10Stocks'!$D$7)+('10Stocks_'!R1453*'10Stocks'!$D$8)+('10Stocks_'!U1453*'10Stocks'!$D$9)+('10Stocks_'!X1453*'10Stocks'!$D$10)+('10Stocks_'!AA1453*'10Stocks'!$D$11)+('10Stocks_'!AD1453*'10Stocks'!$D$12)</f>
        <v>1.3114300972971154E-2</v>
      </c>
      <c r="AF1453">
        <f t="shared" si="1885"/>
        <v>473455.46867538075</v>
      </c>
      <c r="AG1453">
        <f t="shared" si="1861"/>
        <v>345108.54263609386</v>
      </c>
    </row>
    <row r="1454" spans="1:33" x14ac:dyDescent="0.35">
      <c r="A1454">
        <v>107.88316</v>
      </c>
      <c r="B1454" t="e">
        <f t="shared" ref="B1454:B1513" si="1927">(#REF!-#REF!)/#REF!</f>
        <v>#REF!</v>
      </c>
      <c r="C1454">
        <f t="shared" si="1866"/>
        <v>-2.1809651003186086E-2</v>
      </c>
      <c r="D1454">
        <v>182.529999</v>
      </c>
      <c r="E1454" t="e">
        <f t="shared" si="1867"/>
        <v>#REF!</v>
      </c>
      <c r="F1454">
        <f t="shared" si="1868"/>
        <v>-2.2963322124273339E-2</v>
      </c>
      <c r="G1454">
        <v>39.841417</v>
      </c>
      <c r="H1454" t="e">
        <f t="shared" si="1869"/>
        <v>#REF!</v>
      </c>
      <c r="I1454">
        <f t="shared" si="1870"/>
        <v>-1.0797515889058352E-2</v>
      </c>
      <c r="J1454">
        <v>95.466516999999996</v>
      </c>
      <c r="K1454" t="e">
        <f t="shared" si="1871"/>
        <v>#REF!</v>
      </c>
      <c r="L1454">
        <f t="shared" si="1872"/>
        <v>-1.3541234390647588E-2</v>
      </c>
      <c r="M1454">
        <v>740.28002900000001</v>
      </c>
      <c r="N1454" t="e">
        <f t="shared" si="1873"/>
        <v>#REF!</v>
      </c>
      <c r="O1454">
        <f t="shared" si="1874"/>
        <v>-7.2549893192748426E-3</v>
      </c>
      <c r="P1454">
        <v>54.081730999999998</v>
      </c>
      <c r="Q1454" t="e">
        <f t="shared" si="1875"/>
        <v>#REF!</v>
      </c>
      <c r="R1454">
        <f t="shared" si="1876"/>
        <v>-1.1973879457034953E-2</v>
      </c>
      <c r="S1454">
        <v>257.20001200000002</v>
      </c>
      <c r="T1454" t="e">
        <f t="shared" si="1877"/>
        <v>#REF!</v>
      </c>
      <c r="U1454">
        <f t="shared" si="1878"/>
        <v>-3.0969785989724778E-2</v>
      </c>
      <c r="V1454">
        <v>27.698428</v>
      </c>
      <c r="W1454" t="e">
        <f t="shared" si="1879"/>
        <v>#REF!</v>
      </c>
      <c r="X1454">
        <f t="shared" si="1880"/>
        <v>-1.2473277329427896E-2</v>
      </c>
      <c r="Y1454">
        <v>46.573332000000001</v>
      </c>
      <c r="Z1454" t="e">
        <f t="shared" si="1881"/>
        <v>#REF!</v>
      </c>
      <c r="AA1454">
        <f t="shared" si="1882"/>
        <v>-2.3918489674636858E-2</v>
      </c>
      <c r="AB1454">
        <v>81.683508000000003</v>
      </c>
      <c r="AC1454" t="e">
        <f t="shared" si="1883"/>
        <v>#REF!</v>
      </c>
      <c r="AD1454">
        <f t="shared" si="1884"/>
        <v>-1.1283101756399183E-2</v>
      </c>
      <c r="AE1454">
        <f>(C1454*'10Stocks'!$D$3)+(F1454*'10Stocks'!$D$4)+('10Stocks_'!I1454*'10Stocks'!$D$5)+('10Stocks_'!L1454*'10Stocks'!$D$6)+('10Stocks_'!O1454*'10Stocks'!$D$7)+('10Stocks_'!R1454*'10Stocks'!$D$8)+('10Stocks_'!U1454*'10Stocks'!$D$9)+('10Stocks_'!X1454*'10Stocks'!$D$10)+('10Stocks_'!AA1454*'10Stocks'!$D$11)+('10Stocks_'!AD1454*'10Stocks'!$D$12)</f>
        <v>-1.6617138854049966E-2</v>
      </c>
      <c r="AF1454">
        <f t="shared" si="1885"/>
        <v>465587.99341119267</v>
      </c>
      <c r="AG1454">
        <f t="shared" si="1861"/>
        <v>339373.82606339105</v>
      </c>
    </row>
    <row r="1455" spans="1:33" x14ac:dyDescent="0.35">
      <c r="A1455">
        <v>108.002437</v>
      </c>
      <c r="B1455" t="e">
        <f t="shared" ref="B1455:B1513" si="1928">(#REF!-#REF!)/#REF!</f>
        <v>#REF!</v>
      </c>
      <c r="C1455">
        <f t="shared" si="1866"/>
        <v>1.1056127758956704E-3</v>
      </c>
      <c r="D1455">
        <v>183.979996</v>
      </c>
      <c r="E1455" t="e">
        <f t="shared" si="1867"/>
        <v>#REF!</v>
      </c>
      <c r="F1455">
        <f t="shared" si="1868"/>
        <v>7.9438832408035912E-3</v>
      </c>
      <c r="G1455">
        <v>40.750720999999999</v>
      </c>
      <c r="H1455" t="e">
        <f t="shared" si="1869"/>
        <v>#REF!</v>
      </c>
      <c r="I1455">
        <f t="shared" si="1870"/>
        <v>2.2823083827565642E-2</v>
      </c>
      <c r="J1455">
        <v>95.724636000000004</v>
      </c>
      <c r="K1455" t="e">
        <f t="shared" si="1871"/>
        <v>#REF!</v>
      </c>
      <c r="L1455">
        <f t="shared" si="1872"/>
        <v>2.7037647136535607E-3</v>
      </c>
      <c r="M1455">
        <v>739.15002400000003</v>
      </c>
      <c r="N1455" t="e">
        <f t="shared" si="1873"/>
        <v>#REF!</v>
      </c>
      <c r="O1455">
        <f t="shared" si="1874"/>
        <v>-1.5264561459620071E-3</v>
      </c>
      <c r="P1455">
        <v>54.042008000000003</v>
      </c>
      <c r="Q1455" t="e">
        <f t="shared" si="1875"/>
        <v>#REF!</v>
      </c>
      <c r="R1455">
        <f t="shared" si="1876"/>
        <v>-7.3449941903662571E-4</v>
      </c>
      <c r="S1455">
        <v>250.070007</v>
      </c>
      <c r="T1455" t="e">
        <f t="shared" si="1877"/>
        <v>#REF!</v>
      </c>
      <c r="U1455">
        <f t="shared" si="1878"/>
        <v>-2.7721635565087031E-2</v>
      </c>
      <c r="V1455">
        <v>28.048282</v>
      </c>
      <c r="W1455" t="e">
        <f t="shared" si="1879"/>
        <v>#REF!</v>
      </c>
      <c r="X1455">
        <f t="shared" si="1880"/>
        <v>1.2630825113973997E-2</v>
      </c>
      <c r="Y1455">
        <v>46.712266999999997</v>
      </c>
      <c r="Z1455" t="e">
        <f t="shared" si="1881"/>
        <v>#REF!</v>
      </c>
      <c r="AA1455">
        <f t="shared" si="1882"/>
        <v>2.9831449465543172E-3</v>
      </c>
      <c r="AB1455">
        <v>82.516503999999998</v>
      </c>
      <c r="AC1455" t="e">
        <f t="shared" si="1883"/>
        <v>#REF!</v>
      </c>
      <c r="AD1455">
        <f t="shared" si="1884"/>
        <v>1.0197848016027841E-2</v>
      </c>
      <c r="AE1455">
        <f>(C1455*'10Stocks'!$D$3)+(F1455*'10Stocks'!$D$4)+('10Stocks_'!I1455*'10Stocks'!$D$5)+('10Stocks_'!L1455*'10Stocks'!$D$6)+('10Stocks_'!O1455*'10Stocks'!$D$7)+('10Stocks_'!R1455*'10Stocks'!$D$8)+('10Stocks_'!U1455*'10Stocks'!$D$9)+('10Stocks_'!X1455*'10Stocks'!$D$10)+('10Stocks_'!AA1455*'10Stocks'!$D$11)+('10Stocks_'!AD1455*'10Stocks'!$D$12)</f>
        <v>-3.7423534701614743E-3</v>
      </c>
      <c r="AF1455">
        <f t="shared" si="1885"/>
        <v>463845.59856838477</v>
      </c>
      <c r="AG1455">
        <f t="shared" si="1861"/>
        <v>338103.76924774074</v>
      </c>
    </row>
    <row r="1456" spans="1:33" x14ac:dyDescent="0.35">
      <c r="A1456">
        <v>108.36025100000001</v>
      </c>
      <c r="B1456" t="e">
        <f t="shared" ref="B1456:B1513" si="1929">(#REF!-#REF!)/#REF!</f>
        <v>#REF!</v>
      </c>
      <c r="C1456">
        <f t="shared" si="1866"/>
        <v>3.3130178349587125E-3</v>
      </c>
      <c r="D1456">
        <v>185.070007</v>
      </c>
      <c r="E1456" t="e">
        <f t="shared" si="1867"/>
        <v>#REF!</v>
      </c>
      <c r="F1456">
        <f t="shared" si="1868"/>
        <v>5.9246169349846277E-3</v>
      </c>
      <c r="G1456">
        <v>40.711185</v>
      </c>
      <c r="H1456" t="e">
        <f t="shared" si="1869"/>
        <v>#REF!</v>
      </c>
      <c r="I1456">
        <f t="shared" si="1870"/>
        <v>-9.7019142311612701E-4</v>
      </c>
      <c r="J1456">
        <v>95.575716</v>
      </c>
      <c r="K1456" t="e">
        <f t="shared" si="1871"/>
        <v>#REF!</v>
      </c>
      <c r="L1456">
        <f t="shared" si="1872"/>
        <v>-1.5557123664591834E-3</v>
      </c>
      <c r="M1456">
        <v>736.09997599999997</v>
      </c>
      <c r="N1456" t="e">
        <f t="shared" si="1873"/>
        <v>#REF!</v>
      </c>
      <c r="O1456">
        <f t="shared" si="1874"/>
        <v>-4.126426166496425E-3</v>
      </c>
      <c r="P1456">
        <v>53.932775999999997</v>
      </c>
      <c r="Q1456" t="e">
        <f t="shared" si="1875"/>
        <v>#REF!</v>
      </c>
      <c r="R1456">
        <f t="shared" si="1876"/>
        <v>-2.0212424379198821E-3</v>
      </c>
      <c r="S1456">
        <v>249.91999799999999</v>
      </c>
      <c r="T1456" t="e">
        <f t="shared" si="1877"/>
        <v>#REF!</v>
      </c>
      <c r="U1456">
        <f t="shared" si="1878"/>
        <v>-5.9986802015809669E-4</v>
      </c>
      <c r="V1456">
        <v>29.067855999999999</v>
      </c>
      <c r="W1456" t="e">
        <f t="shared" si="1879"/>
        <v>#REF!</v>
      </c>
      <c r="X1456">
        <f t="shared" si="1880"/>
        <v>3.6350675595745889E-2</v>
      </c>
      <c r="Y1456">
        <v>46.67257</v>
      </c>
      <c r="Z1456" t="e">
        <f t="shared" si="1881"/>
        <v>#REF!</v>
      </c>
      <c r="AA1456">
        <f t="shared" si="1882"/>
        <v>-8.4981959877898378E-4</v>
      </c>
      <c r="AB1456">
        <v>82.625587999999993</v>
      </c>
      <c r="AC1456" t="e">
        <f t="shared" si="1883"/>
        <v>#REF!</v>
      </c>
      <c r="AD1456">
        <f t="shared" si="1884"/>
        <v>1.3219658457657845E-3</v>
      </c>
      <c r="AE1456">
        <f>(C1456*'10Stocks'!$D$3)+(F1456*'10Stocks'!$D$4)+('10Stocks_'!I1456*'10Stocks'!$D$5)+('10Stocks_'!L1456*'10Stocks'!$D$6)+('10Stocks_'!O1456*'10Stocks'!$D$7)+('10Stocks_'!R1456*'10Stocks'!$D$8)+('10Stocks_'!U1456*'10Stocks'!$D$9)+('10Stocks_'!X1456*'10Stocks'!$D$10)+('10Stocks_'!AA1456*'10Stocks'!$D$11)+('10Stocks_'!AD1456*'10Stocks'!$D$12)</f>
        <v>-1.0594871862440751E-3</v>
      </c>
      <c r="AF1456">
        <f t="shared" si="1885"/>
        <v>463354.16010030586</v>
      </c>
      <c r="AG1456">
        <f t="shared" si="1861"/>
        <v>337745.55263660196</v>
      </c>
    </row>
    <row r="1457" spans="1:33" x14ac:dyDescent="0.35">
      <c r="A1457">
        <v>109.771664</v>
      </c>
      <c r="B1457" t="e">
        <f t="shared" ref="B1457:B1513" si="1930">(#REF!-#REF!)/#REF!</f>
        <v>#REF!</v>
      </c>
      <c r="C1457">
        <f t="shared" si="1866"/>
        <v>1.3025191313002735E-2</v>
      </c>
      <c r="D1457">
        <v>187.39999399999999</v>
      </c>
      <c r="E1457" t="e">
        <f t="shared" si="1867"/>
        <v>#REF!</v>
      </c>
      <c r="F1457">
        <f t="shared" si="1868"/>
        <v>1.2589760154923366E-2</v>
      </c>
      <c r="G1457">
        <v>42.964683999999998</v>
      </c>
      <c r="H1457" t="e">
        <f t="shared" si="1869"/>
        <v>#REF!</v>
      </c>
      <c r="I1457">
        <f t="shared" si="1870"/>
        <v>5.5353313837462552E-2</v>
      </c>
      <c r="J1457">
        <v>96.647929000000005</v>
      </c>
      <c r="K1457" t="e">
        <f t="shared" si="1871"/>
        <v>#REF!</v>
      </c>
      <c r="L1457">
        <f t="shared" si="1872"/>
        <v>1.1218466833144152E-2</v>
      </c>
      <c r="M1457">
        <v>743.09002699999996</v>
      </c>
      <c r="N1457" t="e">
        <f t="shared" si="1873"/>
        <v>#REF!</v>
      </c>
      <c r="O1457">
        <f t="shared" si="1874"/>
        <v>9.4960619860147838E-3</v>
      </c>
      <c r="P1457">
        <v>54.270414000000002</v>
      </c>
      <c r="Q1457" t="e">
        <f t="shared" si="1875"/>
        <v>#REF!</v>
      </c>
      <c r="R1457">
        <f t="shared" si="1876"/>
        <v>6.260348994459426E-3</v>
      </c>
      <c r="S1457">
        <v>247.820007</v>
      </c>
      <c r="T1457" t="e">
        <f t="shared" si="1877"/>
        <v>#REF!</v>
      </c>
      <c r="U1457">
        <f t="shared" si="1878"/>
        <v>-8.4026529161543469E-3</v>
      </c>
      <c r="V1457">
        <v>29.687598000000001</v>
      </c>
      <c r="W1457" t="e">
        <f t="shared" si="1879"/>
        <v>#REF!</v>
      </c>
      <c r="X1457">
        <f t="shared" si="1880"/>
        <v>2.1320526701384589E-2</v>
      </c>
      <c r="Y1457">
        <v>47.406948</v>
      </c>
      <c r="Z1457" t="e">
        <f t="shared" si="1881"/>
        <v>#REF!</v>
      </c>
      <c r="AA1457">
        <f t="shared" si="1882"/>
        <v>1.5734680991426005E-2</v>
      </c>
      <c r="AB1457">
        <v>83.647002000000001</v>
      </c>
      <c r="AC1457" t="e">
        <f t="shared" si="1883"/>
        <v>#REF!</v>
      </c>
      <c r="AD1457">
        <f t="shared" si="1884"/>
        <v>1.236195741203085E-2</v>
      </c>
      <c r="AE1457">
        <f>(C1457*'10Stocks'!$D$3)+(F1457*'10Stocks'!$D$4)+('10Stocks_'!I1457*'10Stocks'!$D$5)+('10Stocks_'!L1457*'10Stocks'!$D$6)+('10Stocks_'!O1457*'10Stocks'!$D$7)+('10Stocks_'!R1457*'10Stocks'!$D$8)+('10Stocks_'!U1457*'10Stocks'!$D$9)+('10Stocks_'!X1457*'10Stocks'!$D$10)+('10Stocks_'!AA1457*'10Stocks'!$D$11)+('10Stocks_'!AD1457*'10Stocks'!$D$12)</f>
        <v>7.4498892490516E-3</v>
      </c>
      <c r="AF1457">
        <f t="shared" si="1885"/>
        <v>466806.09727614047</v>
      </c>
      <c r="AG1457">
        <f t="shared" si="1861"/>
        <v>340261.71959810436</v>
      </c>
    </row>
    <row r="1458" spans="1:33" x14ac:dyDescent="0.35">
      <c r="A1458">
        <v>111.36198</v>
      </c>
      <c r="B1458" t="e">
        <f t="shared" ref="B1458:B1513" si="1931">(#REF!-#REF!)/#REF!</f>
        <v>#REF!</v>
      </c>
      <c r="C1458">
        <f t="shared" si="1866"/>
        <v>1.4487491052335705E-2</v>
      </c>
      <c r="D1458">
        <v>193.979996</v>
      </c>
      <c r="E1458" t="e">
        <f t="shared" si="1867"/>
        <v>#REF!</v>
      </c>
      <c r="F1458">
        <f t="shared" si="1868"/>
        <v>3.5112071561752597E-2</v>
      </c>
      <c r="G1458">
        <v>43.073405000000001</v>
      </c>
      <c r="H1458" t="e">
        <f t="shared" si="1869"/>
        <v>#REF!</v>
      </c>
      <c r="I1458">
        <f t="shared" si="1870"/>
        <v>2.5304736327166457E-3</v>
      </c>
      <c r="J1458">
        <v>98.762573000000003</v>
      </c>
      <c r="K1458" t="e">
        <f t="shared" si="1871"/>
        <v>#REF!</v>
      </c>
      <c r="L1458">
        <f t="shared" si="1872"/>
        <v>2.1879868734693719E-2</v>
      </c>
      <c r="M1458">
        <v>751.71997099999999</v>
      </c>
      <c r="N1458" t="e">
        <f t="shared" si="1873"/>
        <v>#REF!</v>
      </c>
      <c r="O1458">
        <f t="shared" si="1874"/>
        <v>1.161359147133329E-2</v>
      </c>
      <c r="P1458">
        <v>54.965549000000003</v>
      </c>
      <c r="Q1458" t="e">
        <f t="shared" si="1875"/>
        <v>#REF!</v>
      </c>
      <c r="R1458">
        <f t="shared" si="1876"/>
        <v>1.2808728527480931E-2</v>
      </c>
      <c r="S1458">
        <v>254.529999</v>
      </c>
      <c r="T1458" t="e">
        <f t="shared" si="1877"/>
        <v>#REF!</v>
      </c>
      <c r="U1458">
        <f t="shared" si="1878"/>
        <v>2.7076070577304115E-2</v>
      </c>
      <c r="V1458">
        <v>31.047028999999998</v>
      </c>
      <c r="W1458" t="e">
        <f t="shared" si="1879"/>
        <v>#REF!</v>
      </c>
      <c r="X1458">
        <f t="shared" si="1880"/>
        <v>4.5791208840809457E-2</v>
      </c>
      <c r="Y1458">
        <v>48.65737</v>
      </c>
      <c r="Z1458" t="e">
        <f t="shared" si="1881"/>
        <v>#REF!</v>
      </c>
      <c r="AA1458">
        <f t="shared" si="1882"/>
        <v>2.6376344665765033E-2</v>
      </c>
      <c r="AB1458">
        <v>84.123005000000006</v>
      </c>
      <c r="AC1458" t="e">
        <f t="shared" si="1883"/>
        <v>#REF!</v>
      </c>
      <c r="AD1458">
        <f t="shared" si="1884"/>
        <v>5.6906163833583146E-3</v>
      </c>
      <c r="AE1458">
        <f>(C1458*'10Stocks'!$D$3)+(F1458*'10Stocks'!$D$4)+('10Stocks_'!I1458*'10Stocks'!$D$5)+('10Stocks_'!L1458*'10Stocks'!$D$6)+('10Stocks_'!O1458*'10Stocks'!$D$7)+('10Stocks_'!R1458*'10Stocks'!$D$8)+('10Stocks_'!U1458*'10Stocks'!$D$9)+('10Stocks_'!X1458*'10Stocks'!$D$10)+('10Stocks_'!AA1458*'10Stocks'!$D$11)+('10Stocks_'!AD1458*'10Stocks'!$D$12)</f>
        <v>1.8793881119222946E-2</v>
      </c>
      <c r="AF1458">
        <f t="shared" si="1885"/>
        <v>475579.19557407667</v>
      </c>
      <c r="AG1458">
        <f t="shared" si="1861"/>
        <v>346656.55790565349</v>
      </c>
    </row>
    <row r="1459" spans="1:33" x14ac:dyDescent="0.35">
      <c r="A1459">
        <v>111.42161400000001</v>
      </c>
      <c r="B1459" t="e">
        <f t="shared" ref="B1459:B1513" si="1932">(#REF!-#REF!)/#REF!</f>
        <v>#REF!</v>
      </c>
      <c r="C1459">
        <f t="shared" si="1866"/>
        <v>5.3549694428926841E-4</v>
      </c>
      <c r="D1459">
        <v>195.720001</v>
      </c>
      <c r="E1459" t="e">
        <f t="shared" si="1867"/>
        <v>#REF!</v>
      </c>
      <c r="F1459">
        <f t="shared" si="1868"/>
        <v>8.9700228677187747E-3</v>
      </c>
      <c r="G1459">
        <v>43.705964999999999</v>
      </c>
      <c r="H1459" t="e">
        <f t="shared" si="1869"/>
        <v>#REF!</v>
      </c>
      <c r="I1459">
        <f t="shared" si="1870"/>
        <v>1.4685627941417633E-2</v>
      </c>
      <c r="J1459">
        <v>97.918696999999995</v>
      </c>
      <c r="K1459" t="e">
        <f t="shared" si="1871"/>
        <v>#REF!</v>
      </c>
      <c r="L1459">
        <f t="shared" si="1872"/>
        <v>-8.5444918491543211E-3</v>
      </c>
      <c r="M1459">
        <v>753.20001200000002</v>
      </c>
      <c r="N1459" t="e">
        <f t="shared" si="1873"/>
        <v>#REF!</v>
      </c>
      <c r="O1459">
        <f t="shared" si="1874"/>
        <v>1.9688727945210175E-3</v>
      </c>
      <c r="P1459">
        <v>54.975482</v>
      </c>
      <c r="Q1459" t="e">
        <f t="shared" si="1875"/>
        <v>#REF!</v>
      </c>
      <c r="R1459">
        <f t="shared" si="1876"/>
        <v>1.8071319545988047E-4</v>
      </c>
      <c r="S1459">
        <v>251.86000100000001</v>
      </c>
      <c r="T1459" t="e">
        <f t="shared" si="1877"/>
        <v>#REF!</v>
      </c>
      <c r="U1459">
        <f t="shared" si="1878"/>
        <v>-1.0489914786036645E-2</v>
      </c>
      <c r="V1459">
        <v>30.827121999999999</v>
      </c>
      <c r="W1459" t="e">
        <f t="shared" si="1879"/>
        <v>#REF!</v>
      </c>
      <c r="X1459">
        <f t="shared" si="1880"/>
        <v>-7.0830287819165947E-3</v>
      </c>
      <c r="Y1459">
        <v>48.419195999999999</v>
      </c>
      <c r="Z1459" t="e">
        <f t="shared" si="1881"/>
        <v>#REF!</v>
      </c>
      <c r="AA1459">
        <f t="shared" si="1882"/>
        <v>-4.894921365458116E-3</v>
      </c>
      <c r="AB1459">
        <v>84.718002999999996</v>
      </c>
      <c r="AC1459" t="e">
        <f t="shared" si="1883"/>
        <v>#REF!</v>
      </c>
      <c r="AD1459">
        <f t="shared" si="1884"/>
        <v>7.0729522798191726E-3</v>
      </c>
      <c r="AE1459">
        <f>(C1459*'10Stocks'!$D$3)+(F1459*'10Stocks'!$D$4)+('10Stocks_'!I1459*'10Stocks'!$D$5)+('10Stocks_'!L1459*'10Stocks'!$D$6)+('10Stocks_'!O1459*'10Stocks'!$D$7)+('10Stocks_'!R1459*'10Stocks'!$D$8)+('10Stocks_'!U1459*'10Stocks'!$D$9)+('10Stocks_'!X1459*'10Stocks'!$D$10)+('10Stocks_'!AA1459*'10Stocks'!$D$11)+('10Stocks_'!AD1459*'10Stocks'!$D$12)</f>
        <v>-4.617246151749986E-3</v>
      </c>
      <c r="AF1459">
        <f t="shared" si="1885"/>
        <v>473383.3293634599</v>
      </c>
      <c r="AG1459">
        <f t="shared" si="1861"/>
        <v>345055.95924768469</v>
      </c>
    </row>
    <row r="1460" spans="1:33" x14ac:dyDescent="0.35">
      <c r="A1460">
        <v>109.18523</v>
      </c>
      <c r="B1460" t="e">
        <f t="shared" ref="B1460:B1513" si="1933">(#REF!-#REF!)/#REF!</f>
        <v>#REF!</v>
      </c>
      <c r="C1460">
        <f t="shared" si="1866"/>
        <v>-2.0071366045729698E-2</v>
      </c>
      <c r="D1460">
        <v>193.220001</v>
      </c>
      <c r="E1460" t="e">
        <f t="shared" si="1867"/>
        <v>#REF!</v>
      </c>
      <c r="F1460">
        <f t="shared" si="1868"/>
        <v>-1.2773349617957544E-2</v>
      </c>
      <c r="G1460">
        <v>43.192008999999999</v>
      </c>
      <c r="H1460" t="e">
        <f t="shared" si="1869"/>
        <v>#REF!</v>
      </c>
      <c r="I1460">
        <f t="shared" si="1870"/>
        <v>-1.1759401720108463E-2</v>
      </c>
      <c r="J1460">
        <v>97.878985</v>
      </c>
      <c r="K1460" t="e">
        <f t="shared" si="1871"/>
        <v>#REF!</v>
      </c>
      <c r="L1460">
        <f t="shared" si="1872"/>
        <v>-4.0556095226629112E-4</v>
      </c>
      <c r="M1460">
        <v>759</v>
      </c>
      <c r="N1460" t="e">
        <f t="shared" si="1873"/>
        <v>#REF!</v>
      </c>
      <c r="O1460">
        <f t="shared" si="1874"/>
        <v>7.7004619059936824E-3</v>
      </c>
      <c r="P1460">
        <v>55.263468000000003</v>
      </c>
      <c r="Q1460" t="e">
        <f t="shared" si="1875"/>
        <v>#REF!</v>
      </c>
      <c r="R1460">
        <f t="shared" si="1876"/>
        <v>5.2384442941310391E-3</v>
      </c>
      <c r="S1460">
        <v>254.509995</v>
      </c>
      <c r="T1460" t="e">
        <f t="shared" si="1877"/>
        <v>#REF!</v>
      </c>
      <c r="U1460">
        <f t="shared" si="1878"/>
        <v>1.0521694550457785E-2</v>
      </c>
      <c r="V1460">
        <v>31.007047</v>
      </c>
      <c r="W1460" t="e">
        <f t="shared" si="1879"/>
        <v>#REF!</v>
      </c>
      <c r="X1460">
        <f t="shared" si="1880"/>
        <v>5.8365811767962248E-3</v>
      </c>
      <c r="Y1460">
        <v>47.883299999999998</v>
      </c>
      <c r="Z1460" t="e">
        <f t="shared" si="1881"/>
        <v>#REF!</v>
      </c>
      <c r="AA1460">
        <f t="shared" si="1882"/>
        <v>-1.1067841770854705E-2</v>
      </c>
      <c r="AB1460">
        <v>84.261837999999997</v>
      </c>
      <c r="AC1460" t="e">
        <f t="shared" si="1883"/>
        <v>#REF!</v>
      </c>
      <c r="AD1460">
        <f t="shared" si="1884"/>
        <v>-5.3845107751182312E-3</v>
      </c>
      <c r="AE1460">
        <f>(C1460*'10Stocks'!$D$3)+(F1460*'10Stocks'!$D$4)+('10Stocks_'!I1460*'10Stocks'!$D$5)+('10Stocks_'!L1460*'10Stocks'!$D$6)+('10Stocks_'!O1460*'10Stocks'!$D$7)+('10Stocks_'!R1460*'10Stocks'!$D$8)+('10Stocks_'!U1460*'10Stocks'!$D$9)+('10Stocks_'!X1460*'10Stocks'!$D$10)+('10Stocks_'!AA1460*'10Stocks'!$D$11)+('10Stocks_'!AD1460*'10Stocks'!$D$12)</f>
        <v>4.0879143578911739E-5</v>
      </c>
      <c r="AF1460">
        <f t="shared" si="1885"/>
        <v>473402.68086854881</v>
      </c>
      <c r="AG1460">
        <f t="shared" si="1861"/>
        <v>345070.06483978551</v>
      </c>
    </row>
    <row r="1461" spans="1:33" x14ac:dyDescent="0.35">
      <c r="A1461">
        <v>106.829577</v>
      </c>
      <c r="B1461" t="e">
        <f t="shared" ref="B1461:B1513" si="1934">(#REF!-#REF!)/#REF!</f>
        <v>#REF!</v>
      </c>
      <c r="C1461">
        <f t="shared" si="1866"/>
        <v>-2.1574832053749427E-2</v>
      </c>
      <c r="D1461">
        <v>192.94000199999999</v>
      </c>
      <c r="E1461" t="e">
        <f t="shared" si="1867"/>
        <v>#REF!</v>
      </c>
      <c r="F1461">
        <f t="shared" si="1868"/>
        <v>-1.4491201663952152E-3</v>
      </c>
      <c r="G1461">
        <v>44.476897000000001</v>
      </c>
      <c r="H1461" t="e">
        <f t="shared" si="1869"/>
        <v>#REF!</v>
      </c>
      <c r="I1461">
        <f t="shared" si="1870"/>
        <v>2.974828052105662E-2</v>
      </c>
      <c r="J1461">
        <v>100.748149</v>
      </c>
      <c r="K1461" t="e">
        <f t="shared" si="1871"/>
        <v>#REF!</v>
      </c>
      <c r="L1461">
        <f t="shared" si="1872"/>
        <v>2.931338121252481E-2</v>
      </c>
      <c r="M1461">
        <v>766.60998500000005</v>
      </c>
      <c r="N1461" t="e">
        <f t="shared" si="1873"/>
        <v>#REF!</v>
      </c>
      <c r="O1461">
        <f t="shared" si="1874"/>
        <v>1.0026330698287287E-2</v>
      </c>
      <c r="P1461">
        <v>56.067839999999997</v>
      </c>
      <c r="Q1461" t="e">
        <f t="shared" si="1875"/>
        <v>#REF!</v>
      </c>
      <c r="R1461">
        <f t="shared" si="1876"/>
        <v>1.455522118155874E-2</v>
      </c>
      <c r="S1461">
        <v>253.88000500000001</v>
      </c>
      <c r="T1461" t="e">
        <f t="shared" si="1877"/>
        <v>#REF!</v>
      </c>
      <c r="U1461">
        <f t="shared" si="1878"/>
        <v>-2.4753055376076382E-3</v>
      </c>
      <c r="V1461">
        <v>30.527248</v>
      </c>
      <c r="W1461" t="e">
        <f t="shared" si="1879"/>
        <v>#REF!</v>
      </c>
      <c r="X1461">
        <f t="shared" si="1880"/>
        <v>-1.5473869536818513E-2</v>
      </c>
      <c r="Y1461">
        <v>48.468815999999997</v>
      </c>
      <c r="Z1461" t="e">
        <f t="shared" si="1881"/>
        <v>#REF!</v>
      </c>
      <c r="AA1461">
        <f t="shared" si="1882"/>
        <v>1.2227979274611365E-2</v>
      </c>
      <c r="AB1461">
        <v>85.065083999999999</v>
      </c>
      <c r="AC1461" t="e">
        <f t="shared" si="1883"/>
        <v>#REF!</v>
      </c>
      <c r="AD1461">
        <f t="shared" si="1884"/>
        <v>9.5327377026834074E-3</v>
      </c>
      <c r="AE1461">
        <f>(C1461*'10Stocks'!$D$3)+(F1461*'10Stocks'!$D$4)+('10Stocks_'!I1461*'10Stocks'!$D$5)+('10Stocks_'!L1461*'10Stocks'!$D$6)+('10Stocks_'!O1461*'10Stocks'!$D$7)+('10Stocks_'!R1461*'10Stocks'!$D$8)+('10Stocks_'!U1461*'10Stocks'!$D$9)+('10Stocks_'!X1461*'10Stocks'!$D$10)+('10Stocks_'!AA1461*'10Stocks'!$D$11)+('10Stocks_'!AD1461*'10Stocks'!$D$12)</f>
        <v>1.046756042662688E-2</v>
      </c>
      <c r="AF1461">
        <f t="shared" si="1885"/>
        <v>478358.05203666748</v>
      </c>
      <c r="AG1461">
        <f t="shared" si="1861"/>
        <v>348682.10659491603</v>
      </c>
    </row>
    <row r="1462" spans="1:33" x14ac:dyDescent="0.35">
      <c r="A1462">
        <v>106.26302699999999</v>
      </c>
      <c r="B1462" t="e">
        <f t="shared" ref="B1462:B1513" si="1935">(#REF!-#REF!)/#REF!</f>
        <v>#REF!</v>
      </c>
      <c r="C1462">
        <f t="shared" si="1866"/>
        <v>-5.3033065927051886E-3</v>
      </c>
      <c r="D1462">
        <v>194.520004</v>
      </c>
      <c r="E1462" t="e">
        <f t="shared" si="1867"/>
        <v>#REF!</v>
      </c>
      <c r="F1462">
        <f t="shared" si="1868"/>
        <v>8.1890846046534585E-3</v>
      </c>
      <c r="G1462">
        <v>46.512951999999999</v>
      </c>
      <c r="H1462" t="e">
        <f t="shared" si="1869"/>
        <v>#REF!</v>
      </c>
      <c r="I1462">
        <f t="shared" si="1870"/>
        <v>4.5777811343268783E-2</v>
      </c>
      <c r="J1462">
        <v>101.89978000000001</v>
      </c>
      <c r="K1462" t="e">
        <f t="shared" si="1871"/>
        <v>#REF!</v>
      </c>
      <c r="L1462">
        <f t="shared" si="1872"/>
        <v>1.1430790654029872E-2</v>
      </c>
      <c r="M1462">
        <v>753.92999299999997</v>
      </c>
      <c r="N1462" t="e">
        <f t="shared" si="1873"/>
        <v>#REF!</v>
      </c>
      <c r="O1462">
        <f t="shared" si="1874"/>
        <v>-1.654034287069726E-2</v>
      </c>
      <c r="P1462">
        <v>55.998325999999999</v>
      </c>
      <c r="Q1462" t="e">
        <f t="shared" si="1875"/>
        <v>#REF!</v>
      </c>
      <c r="R1462">
        <f t="shared" si="1876"/>
        <v>-1.2398194758349542E-3</v>
      </c>
      <c r="S1462">
        <v>247.36999499999999</v>
      </c>
      <c r="T1462" t="e">
        <f t="shared" si="1877"/>
        <v>#REF!</v>
      </c>
      <c r="U1462">
        <f t="shared" si="1878"/>
        <v>-2.564207449105739E-2</v>
      </c>
      <c r="V1462">
        <v>30.777142999999999</v>
      </c>
      <c r="W1462" t="e">
        <f t="shared" si="1879"/>
        <v>#REF!</v>
      </c>
      <c r="X1462">
        <f t="shared" si="1880"/>
        <v>8.185965534790382E-3</v>
      </c>
      <c r="Y1462">
        <v>49.500912999999997</v>
      </c>
      <c r="Z1462" t="e">
        <f t="shared" si="1881"/>
        <v>#REF!</v>
      </c>
      <c r="AA1462">
        <f t="shared" si="1882"/>
        <v>2.1294041925843627E-2</v>
      </c>
      <c r="AB1462">
        <v>85.491501</v>
      </c>
      <c r="AC1462" t="e">
        <f t="shared" si="1883"/>
        <v>#REF!</v>
      </c>
      <c r="AD1462">
        <f t="shared" si="1884"/>
        <v>5.0128322920365391E-3</v>
      </c>
      <c r="AE1462">
        <f>(C1462*'10Stocks'!$D$3)+(F1462*'10Stocks'!$D$4)+('10Stocks_'!I1462*'10Stocks'!$D$5)+('10Stocks_'!L1462*'10Stocks'!$D$6)+('10Stocks_'!O1462*'10Stocks'!$D$7)+('10Stocks_'!R1462*'10Stocks'!$D$8)+('10Stocks_'!U1462*'10Stocks'!$D$9)+('10Stocks_'!X1462*'10Stocks'!$D$10)+('10Stocks_'!AA1462*'10Stocks'!$D$11)+('10Stocks_'!AD1462*'10Stocks'!$D$12)</f>
        <v>-3.7766230772637516E-3</v>
      </c>
      <c r="AF1462">
        <f t="shared" si="1885"/>
        <v>476551.47397815087</v>
      </c>
      <c r="AG1462">
        <f t="shared" si="1861"/>
        <v>347365.26570452075</v>
      </c>
    </row>
    <row r="1463" spans="1:33" x14ac:dyDescent="0.35">
      <c r="A1463">
        <v>106.481689</v>
      </c>
      <c r="B1463" t="e">
        <f t="shared" ref="B1463:B1513" si="1936">(#REF!-#REF!)/#REF!</f>
        <v>#REF!</v>
      </c>
      <c r="C1463">
        <f t="shared" si="1866"/>
        <v>2.0577430003006505E-3</v>
      </c>
      <c r="D1463">
        <v>193.66999799999999</v>
      </c>
      <c r="E1463" t="e">
        <f t="shared" si="1867"/>
        <v>#REF!</v>
      </c>
      <c r="F1463">
        <f t="shared" si="1868"/>
        <v>-4.3697613742595216E-3</v>
      </c>
      <c r="G1463">
        <v>46.532719999999998</v>
      </c>
      <c r="H1463" t="e">
        <f t="shared" si="1869"/>
        <v>#REF!</v>
      </c>
      <c r="I1463">
        <f t="shared" si="1870"/>
        <v>4.2499990110279651E-4</v>
      </c>
      <c r="J1463">
        <v>102.525234</v>
      </c>
      <c r="K1463" t="e">
        <f t="shared" si="1871"/>
        <v>#REF!</v>
      </c>
      <c r="L1463">
        <f t="shared" si="1872"/>
        <v>6.137932780620239E-3</v>
      </c>
      <c r="M1463">
        <v>752.669983</v>
      </c>
      <c r="N1463" t="e">
        <f t="shared" si="1873"/>
        <v>#REF!</v>
      </c>
      <c r="O1463">
        <f t="shared" si="1874"/>
        <v>-1.6712559676611324E-3</v>
      </c>
      <c r="P1463">
        <v>55.203884000000002</v>
      </c>
      <c r="Q1463" t="e">
        <f t="shared" si="1875"/>
        <v>#REF!</v>
      </c>
      <c r="R1463">
        <f t="shared" si="1876"/>
        <v>-1.418688837234164E-2</v>
      </c>
      <c r="S1463">
        <v>249.970001</v>
      </c>
      <c r="T1463" t="e">
        <f t="shared" si="1877"/>
        <v>#REF!</v>
      </c>
      <c r="U1463">
        <f t="shared" si="1878"/>
        <v>1.0510595676731157E-2</v>
      </c>
      <c r="V1463">
        <v>30.787137000000001</v>
      </c>
      <c r="W1463" t="e">
        <f t="shared" si="1879"/>
        <v>#REF!</v>
      </c>
      <c r="X1463">
        <f t="shared" si="1880"/>
        <v>3.2472149867849984E-4</v>
      </c>
      <c r="Y1463">
        <v>50.066580000000002</v>
      </c>
      <c r="Z1463" t="e">
        <f t="shared" si="1881"/>
        <v>#REF!</v>
      </c>
      <c r="AA1463">
        <f t="shared" si="1882"/>
        <v>1.1427405389472409E-2</v>
      </c>
      <c r="AB1463">
        <v>86.076588000000001</v>
      </c>
      <c r="AC1463" t="e">
        <f t="shared" si="1883"/>
        <v>#REF!</v>
      </c>
      <c r="AD1463">
        <f t="shared" si="1884"/>
        <v>6.8438031050595486E-3</v>
      </c>
      <c r="AE1463">
        <f>(C1463*'10Stocks'!$D$3)+(F1463*'10Stocks'!$D$4)+('10Stocks_'!I1463*'10Stocks'!$D$5)+('10Stocks_'!L1463*'10Stocks'!$D$6)+('10Stocks_'!O1463*'10Stocks'!$D$7)+('10Stocks_'!R1463*'10Stocks'!$D$8)+('10Stocks_'!U1463*'10Stocks'!$D$9)+('10Stocks_'!X1463*'10Stocks'!$D$10)+('10Stocks_'!AA1463*'10Stocks'!$D$11)+('10Stocks_'!AD1463*'10Stocks'!$D$12)</f>
        <v>2.7930061383078146E-3</v>
      </c>
      <c r="AF1463">
        <f t="shared" si="1885"/>
        <v>477882.4851701915</v>
      </c>
      <c r="AG1463">
        <f t="shared" si="1861"/>
        <v>348335.45902386837</v>
      </c>
    </row>
    <row r="1464" spans="1:33" x14ac:dyDescent="0.35">
      <c r="A1464">
        <v>105.32871299999999</v>
      </c>
      <c r="B1464" t="e">
        <f t="shared" ref="B1464:B1513" si="1937">(#REF!-#REF!)/#REF!</f>
        <v>#REF!</v>
      </c>
      <c r="C1464">
        <f t="shared" si="1866"/>
        <v>-1.0827927419521018E-2</v>
      </c>
      <c r="D1464">
        <v>192.740005</v>
      </c>
      <c r="E1464" t="e">
        <f t="shared" si="1867"/>
        <v>#REF!</v>
      </c>
      <c r="F1464">
        <f t="shared" si="1868"/>
        <v>-4.8019466598021865E-3</v>
      </c>
      <c r="G1464">
        <v>45.692597999999997</v>
      </c>
      <c r="H1464" t="e">
        <f t="shared" si="1869"/>
        <v>#REF!</v>
      </c>
      <c r="I1464">
        <f t="shared" si="1870"/>
        <v>-1.8054435674510344E-2</v>
      </c>
      <c r="J1464">
        <v>102.16783700000001</v>
      </c>
      <c r="K1464" t="e">
        <f t="shared" si="1871"/>
        <v>#REF!</v>
      </c>
      <c r="L1464">
        <f t="shared" si="1872"/>
        <v>-3.4859418121395533E-3</v>
      </c>
      <c r="M1464">
        <v>759.14001499999995</v>
      </c>
      <c r="N1464" t="e">
        <f t="shared" si="1873"/>
        <v>#REF!</v>
      </c>
      <c r="O1464">
        <f t="shared" si="1874"/>
        <v>8.5961073858846129E-3</v>
      </c>
      <c r="P1464">
        <v>55.392563000000003</v>
      </c>
      <c r="Q1464" t="e">
        <f t="shared" si="1875"/>
        <v>#REF!</v>
      </c>
      <c r="R1464">
        <f t="shared" si="1876"/>
        <v>3.417857337719217E-3</v>
      </c>
      <c r="S1464">
        <v>248.28999300000001</v>
      </c>
      <c r="T1464" t="e">
        <f t="shared" si="1877"/>
        <v>#REF!</v>
      </c>
      <c r="U1464">
        <f t="shared" si="1878"/>
        <v>-6.7208384737334403E-3</v>
      </c>
      <c r="V1464">
        <v>30.877099999999999</v>
      </c>
      <c r="W1464" t="e">
        <f t="shared" si="1879"/>
        <v>#REF!</v>
      </c>
      <c r="X1464">
        <f t="shared" si="1880"/>
        <v>2.9220969783581158E-3</v>
      </c>
      <c r="Y1464">
        <v>49.669618999999997</v>
      </c>
      <c r="Z1464" t="e">
        <f t="shared" si="1881"/>
        <v>#REF!</v>
      </c>
      <c r="AA1464">
        <f t="shared" si="1882"/>
        <v>-7.928662193423329E-3</v>
      </c>
      <c r="AB1464">
        <v>86.066669000000005</v>
      </c>
      <c r="AC1464" t="e">
        <f t="shared" si="1883"/>
        <v>#REF!</v>
      </c>
      <c r="AD1464">
        <f t="shared" si="1884"/>
        <v>-1.1523458620358486E-4</v>
      </c>
      <c r="AE1464">
        <f>(C1464*'10Stocks'!$D$3)+(F1464*'10Stocks'!$D$4)+('10Stocks_'!I1464*'10Stocks'!$D$5)+('10Stocks_'!L1464*'10Stocks'!$D$6)+('10Stocks_'!O1464*'10Stocks'!$D$7)+('10Stocks_'!R1464*'10Stocks'!$D$8)+('10Stocks_'!U1464*'10Stocks'!$D$9)+('10Stocks_'!X1464*'10Stocks'!$D$10)+('10Stocks_'!AA1464*'10Stocks'!$D$11)+('10Stocks_'!AD1464*'10Stocks'!$D$12)</f>
        <v>-2.4858131721742474E-3</v>
      </c>
      <c r="AF1464">
        <f t="shared" si="1885"/>
        <v>476694.55859380407</v>
      </c>
      <c r="AG1464">
        <f t="shared" si="1861"/>
        <v>347469.56215149147</v>
      </c>
    </row>
    <row r="1465" spans="1:33" x14ac:dyDescent="0.35">
      <c r="A1465">
        <v>105.04046700000001</v>
      </c>
      <c r="B1465" t="e">
        <f t="shared" ref="B1465:B1513" si="1938">(#REF!-#REF!)/#REF!</f>
        <v>#REF!</v>
      </c>
      <c r="C1465">
        <f t="shared" si="1866"/>
        <v>-2.7366326976765274E-3</v>
      </c>
      <c r="D1465">
        <v>190.759995</v>
      </c>
      <c r="E1465" t="e">
        <f t="shared" si="1867"/>
        <v>#REF!</v>
      </c>
      <c r="F1465">
        <f t="shared" si="1868"/>
        <v>-1.0272958123042453E-2</v>
      </c>
      <c r="G1465">
        <v>47.06644</v>
      </c>
      <c r="H1465" t="e">
        <f t="shared" si="1869"/>
        <v>#REF!</v>
      </c>
      <c r="I1465">
        <f t="shared" si="1870"/>
        <v>3.0067058126132452E-2</v>
      </c>
      <c r="J1465">
        <v>103.02162800000001</v>
      </c>
      <c r="K1465" t="e">
        <f t="shared" si="1871"/>
        <v>#REF!</v>
      </c>
      <c r="L1465">
        <f t="shared" si="1872"/>
        <v>8.3567492967478695E-3</v>
      </c>
      <c r="M1465">
        <v>718.77002000000005</v>
      </c>
      <c r="N1465" t="e">
        <f t="shared" si="1873"/>
        <v>#REF!</v>
      </c>
      <c r="O1465">
        <f t="shared" si="1874"/>
        <v>-5.3178589196091718E-2</v>
      </c>
      <c r="P1465">
        <v>51.420346000000002</v>
      </c>
      <c r="Q1465" t="e">
        <f t="shared" si="1875"/>
        <v>#REF!</v>
      </c>
      <c r="R1465">
        <f t="shared" si="1876"/>
        <v>-7.1710294394574242E-2</v>
      </c>
      <c r="S1465">
        <v>253.75</v>
      </c>
      <c r="T1465" t="e">
        <f t="shared" si="1877"/>
        <v>#REF!</v>
      </c>
      <c r="U1465">
        <f t="shared" si="1878"/>
        <v>2.1990443247545583E-2</v>
      </c>
      <c r="V1465">
        <v>31.286929000000001</v>
      </c>
      <c r="W1465" t="e">
        <f t="shared" si="1879"/>
        <v>#REF!</v>
      </c>
      <c r="X1465">
        <f t="shared" si="1880"/>
        <v>1.3272910992288849E-2</v>
      </c>
      <c r="Y1465">
        <v>50.235286000000002</v>
      </c>
      <c r="Z1465" t="e">
        <f t="shared" si="1881"/>
        <v>#REF!</v>
      </c>
      <c r="AA1465">
        <f t="shared" si="1882"/>
        <v>1.1388591484867336E-2</v>
      </c>
      <c r="AB1465">
        <v>86.800499000000002</v>
      </c>
      <c r="AC1465" t="e">
        <f t="shared" si="1883"/>
        <v>#REF!</v>
      </c>
      <c r="AD1465">
        <f t="shared" si="1884"/>
        <v>8.5262972126874982E-3</v>
      </c>
      <c r="AE1465">
        <f>(C1465*'10Stocks'!$D$3)+(F1465*'10Stocks'!$D$4)+('10Stocks_'!I1465*'10Stocks'!$D$5)+('10Stocks_'!L1465*'10Stocks'!$D$6)+('10Stocks_'!O1465*'10Stocks'!$D$7)+('10Stocks_'!R1465*'10Stocks'!$D$8)+('10Stocks_'!U1465*'10Stocks'!$D$9)+('10Stocks_'!X1465*'10Stocks'!$D$10)+('10Stocks_'!AA1465*'10Stocks'!$D$11)+('10Stocks_'!AD1465*'10Stocks'!$D$12)</f>
        <v>-9.9472069336478466E-3</v>
      </c>
      <c r="AF1465">
        <f t="shared" si="1885"/>
        <v>471952.77917532757</v>
      </c>
      <c r="AG1465">
        <f t="shared" si="1861"/>
        <v>344013.21051362657</v>
      </c>
    </row>
    <row r="1466" spans="1:33" x14ac:dyDescent="0.35">
      <c r="A1466">
        <v>104.44410000000001</v>
      </c>
      <c r="B1466" t="e">
        <f t="shared" ref="B1466:B1513" si="1939">(#REF!-#REF!)/#REF!</f>
        <v>#REF!</v>
      </c>
      <c r="C1466">
        <f t="shared" si="1866"/>
        <v>-5.6774976067080962E-3</v>
      </c>
      <c r="D1466">
        <v>188.03999300000001</v>
      </c>
      <c r="E1466" t="e">
        <f t="shared" si="1867"/>
        <v>#REF!</v>
      </c>
      <c r="F1466">
        <f t="shared" si="1868"/>
        <v>-1.4258765313974735E-2</v>
      </c>
      <c r="G1466">
        <v>45.732134000000002</v>
      </c>
      <c r="H1466" t="e">
        <f t="shared" si="1869"/>
        <v>#REF!</v>
      </c>
      <c r="I1466">
        <f t="shared" si="1870"/>
        <v>-2.8349414147320215E-2</v>
      </c>
      <c r="J1466">
        <v>103.815861</v>
      </c>
      <c r="K1466" t="e">
        <f t="shared" si="1871"/>
        <v>#REF!</v>
      </c>
      <c r="L1466">
        <f t="shared" si="1872"/>
        <v>7.7093811796489107E-3</v>
      </c>
      <c r="M1466">
        <v>723.15002400000003</v>
      </c>
      <c r="N1466" t="e">
        <f t="shared" si="1873"/>
        <v>#REF!</v>
      </c>
      <c r="O1466">
        <f t="shared" si="1874"/>
        <v>6.0937488739443877E-3</v>
      </c>
      <c r="P1466">
        <v>51.748055999999998</v>
      </c>
      <c r="Q1466" t="e">
        <f t="shared" si="1875"/>
        <v>#REF!</v>
      </c>
      <c r="R1466">
        <f t="shared" si="1876"/>
        <v>6.3731582047307916E-3</v>
      </c>
      <c r="S1466">
        <v>251.820007</v>
      </c>
      <c r="T1466" t="e">
        <f t="shared" si="1877"/>
        <v>#REF!</v>
      </c>
      <c r="U1466">
        <f t="shared" si="1878"/>
        <v>-7.6058837438423487E-3</v>
      </c>
      <c r="V1466">
        <v>30.547238</v>
      </c>
      <c r="W1466" t="e">
        <f t="shared" si="1879"/>
        <v>#REF!</v>
      </c>
      <c r="X1466">
        <f t="shared" si="1880"/>
        <v>-2.3642173381733966E-2</v>
      </c>
      <c r="Y1466">
        <v>50.126122000000002</v>
      </c>
      <c r="Z1466" t="e">
        <f t="shared" si="1881"/>
        <v>#REF!</v>
      </c>
      <c r="AA1466">
        <f t="shared" si="1882"/>
        <v>-2.1730542153178905E-3</v>
      </c>
      <c r="AB1466">
        <v>86.602169000000004</v>
      </c>
      <c r="AC1466" t="e">
        <f t="shared" si="1883"/>
        <v>#REF!</v>
      </c>
      <c r="AD1466">
        <f t="shared" si="1884"/>
        <v>-2.284894698589216E-3</v>
      </c>
      <c r="AE1466">
        <f>(C1466*'10Stocks'!$D$3)+(F1466*'10Stocks'!$D$4)+('10Stocks_'!I1466*'10Stocks'!$D$5)+('10Stocks_'!L1466*'10Stocks'!$D$6)+('10Stocks_'!O1466*'10Stocks'!$D$7)+('10Stocks_'!R1466*'10Stocks'!$D$8)+('10Stocks_'!U1466*'10Stocks'!$D$9)+('10Stocks_'!X1466*'10Stocks'!$D$10)+('10Stocks_'!AA1466*'10Stocks'!$D$11)+('10Stocks_'!AD1466*'10Stocks'!$D$12)</f>
        <v>2.444528042161013E-3</v>
      </c>
      <c r="AF1466">
        <f t="shared" si="1885"/>
        <v>473106.48097859748</v>
      </c>
      <c r="AG1466">
        <f t="shared" si="1861"/>
        <v>344854.16045360098</v>
      </c>
    </row>
    <row r="1467" spans="1:33" x14ac:dyDescent="0.35">
      <c r="A1467">
        <v>103.718514</v>
      </c>
      <c r="B1467" t="e">
        <f t="shared" ref="B1467:B1513" si="1940">(#REF!-#REF!)/#REF!</f>
        <v>#REF!</v>
      </c>
      <c r="C1467">
        <f t="shared" si="1866"/>
        <v>-6.9471229107245592E-3</v>
      </c>
      <c r="D1467">
        <v>188.25</v>
      </c>
      <c r="E1467" t="e">
        <f t="shared" si="1867"/>
        <v>#REF!</v>
      </c>
      <c r="F1467">
        <f t="shared" si="1868"/>
        <v>1.1168209307473771E-3</v>
      </c>
      <c r="G1467">
        <v>47.521095000000003</v>
      </c>
      <c r="H1467" t="e">
        <f t="shared" si="1869"/>
        <v>#REF!</v>
      </c>
      <c r="I1467">
        <f t="shared" si="1870"/>
        <v>3.9118248888188781E-2</v>
      </c>
      <c r="J1467">
        <v>104.13355300000001</v>
      </c>
      <c r="K1467" t="e">
        <f t="shared" si="1871"/>
        <v>#REF!</v>
      </c>
      <c r="L1467">
        <f t="shared" si="1872"/>
        <v>3.0601489689519416E-3</v>
      </c>
      <c r="M1467">
        <v>708.14001499999995</v>
      </c>
      <c r="N1467" t="e">
        <f t="shared" si="1873"/>
        <v>#REF!</v>
      </c>
      <c r="O1467">
        <f t="shared" si="1874"/>
        <v>-2.0756424672399763E-2</v>
      </c>
      <c r="P1467">
        <v>51.082706999999999</v>
      </c>
      <c r="Q1467" t="e">
        <f t="shared" si="1875"/>
        <v>#REF!</v>
      </c>
      <c r="R1467">
        <f t="shared" si="1876"/>
        <v>-1.2857468500845695E-2</v>
      </c>
      <c r="S1467">
        <v>253.740005</v>
      </c>
      <c r="T1467" t="e">
        <f t="shared" si="1877"/>
        <v>#REF!</v>
      </c>
      <c r="U1467">
        <f t="shared" si="1878"/>
        <v>7.6244855318425616E-3</v>
      </c>
      <c r="V1467">
        <v>31.536823999999999</v>
      </c>
      <c r="W1467" t="e">
        <f t="shared" si="1879"/>
        <v>#REF!</v>
      </c>
      <c r="X1467">
        <f t="shared" si="1880"/>
        <v>3.2395269254784975E-2</v>
      </c>
      <c r="Y1467">
        <v>50.533006</v>
      </c>
      <c r="Z1467" t="e">
        <f t="shared" si="1881"/>
        <v>#REF!</v>
      </c>
      <c r="AA1467">
        <f t="shared" si="1882"/>
        <v>8.1172048378288265E-3</v>
      </c>
      <c r="AB1467">
        <v>86.899664000000001</v>
      </c>
      <c r="AC1467" t="e">
        <f t="shared" si="1883"/>
        <v>#REF!</v>
      </c>
      <c r="AD1467">
        <f t="shared" si="1884"/>
        <v>3.4351910978118556E-3</v>
      </c>
      <c r="AE1467">
        <f>(C1467*'10Stocks'!$D$3)+(F1467*'10Stocks'!$D$4)+('10Stocks_'!I1467*'10Stocks'!$D$5)+('10Stocks_'!L1467*'10Stocks'!$D$6)+('10Stocks_'!O1467*'10Stocks'!$D$7)+('10Stocks_'!R1467*'10Stocks'!$D$8)+('10Stocks_'!U1467*'10Stocks'!$D$9)+('10Stocks_'!X1467*'10Stocks'!$D$10)+('10Stocks_'!AA1467*'10Stocks'!$D$11)+('10Stocks_'!AD1467*'10Stocks'!$D$12)</f>
        <v>-3.6246199581134418E-3</v>
      </c>
      <c r="AF1467">
        <f t="shared" si="1885"/>
        <v>471391.64978532965</v>
      </c>
      <c r="AG1467">
        <f t="shared" si="1861"/>
        <v>343604.19518098241</v>
      </c>
    </row>
    <row r="1468" spans="1:33" x14ac:dyDescent="0.35">
      <c r="A1468">
        <v>97.228031999999999</v>
      </c>
      <c r="B1468" t="e">
        <f t="shared" ref="B1468:B1513" si="1941">(#REF!-#REF!)/#REF!</f>
        <v>#REF!</v>
      </c>
      <c r="C1468">
        <f t="shared" si="1866"/>
        <v>-6.2577853747499704E-2</v>
      </c>
      <c r="D1468">
        <v>187.949997</v>
      </c>
      <c r="E1468" t="e">
        <f t="shared" si="1867"/>
        <v>#REF!</v>
      </c>
      <c r="F1468">
        <f t="shared" si="1868"/>
        <v>-1.5936414342629683E-3</v>
      </c>
      <c r="G1468">
        <v>47.550744999999999</v>
      </c>
      <c r="H1468" t="e">
        <f t="shared" si="1869"/>
        <v>#REF!</v>
      </c>
      <c r="I1468">
        <f t="shared" si="1870"/>
        <v>6.2393343419373274E-4</v>
      </c>
      <c r="J1468">
        <v>104.52074</v>
      </c>
      <c r="K1468" t="e">
        <f t="shared" si="1871"/>
        <v>#REF!</v>
      </c>
      <c r="L1468">
        <f t="shared" si="1872"/>
        <v>3.7181771758042028E-3</v>
      </c>
      <c r="M1468">
        <v>705.84002699999996</v>
      </c>
      <c r="N1468" t="e">
        <f t="shared" si="1873"/>
        <v>#REF!</v>
      </c>
      <c r="O1468">
        <f t="shared" si="1874"/>
        <v>-3.2479283069464519E-3</v>
      </c>
      <c r="P1468">
        <v>50.586179999999999</v>
      </c>
      <c r="Q1468" t="e">
        <f t="shared" si="1875"/>
        <v>#REF!</v>
      </c>
      <c r="R1468">
        <f t="shared" si="1876"/>
        <v>-9.7200604502028515E-3</v>
      </c>
      <c r="S1468">
        <v>251.470001</v>
      </c>
      <c r="T1468" t="e">
        <f t="shared" si="1877"/>
        <v>#REF!</v>
      </c>
      <c r="U1468">
        <f t="shared" si="1878"/>
        <v>-8.9461809540044741E-3</v>
      </c>
      <c r="V1468">
        <v>31.356901000000001</v>
      </c>
      <c r="W1468" t="e">
        <f t="shared" si="1879"/>
        <v>#REF!</v>
      </c>
      <c r="X1468">
        <f t="shared" si="1880"/>
        <v>-5.7051718334096904E-3</v>
      </c>
      <c r="Y1468">
        <v>50.542932</v>
      </c>
      <c r="Z1468" t="e">
        <f t="shared" si="1881"/>
        <v>#REF!</v>
      </c>
      <c r="AA1468">
        <f t="shared" si="1882"/>
        <v>1.964260744749699E-4</v>
      </c>
      <c r="AB1468">
        <v>87.722748999999993</v>
      </c>
      <c r="AC1468" t="e">
        <f t="shared" si="1883"/>
        <v>#REF!</v>
      </c>
      <c r="AD1468">
        <f t="shared" si="1884"/>
        <v>9.4716706844803437E-3</v>
      </c>
      <c r="AE1468">
        <f>(C1468*'10Stocks'!$D$3)+(F1468*'10Stocks'!$D$4)+('10Stocks_'!I1468*'10Stocks'!$D$5)+('10Stocks_'!L1468*'10Stocks'!$D$6)+('10Stocks_'!O1468*'10Stocks'!$D$7)+('10Stocks_'!R1468*'10Stocks'!$D$8)+('10Stocks_'!U1468*'10Stocks'!$D$9)+('10Stocks_'!X1468*'10Stocks'!$D$10)+('10Stocks_'!AA1468*'10Stocks'!$D$11)+('10Stocks_'!AD1468*'10Stocks'!$D$12)</f>
        <v>-1.2274245044515485E-2</v>
      </c>
      <c r="AF1468">
        <f t="shared" si="1885"/>
        <v>465605.67316392611</v>
      </c>
      <c r="AG1468">
        <f t="shared" si="1861"/>
        <v>339386.71309100749</v>
      </c>
    </row>
    <row r="1469" spans="1:33" x14ac:dyDescent="0.35">
      <c r="A1469">
        <v>94.256129000000001</v>
      </c>
      <c r="B1469" t="e">
        <f t="shared" ref="B1469:B1513" si="1942">(#REF!-#REF!)/#REF!</f>
        <v>#REF!</v>
      </c>
      <c r="C1469">
        <f t="shared" si="1866"/>
        <v>-3.0566318569525273E-2</v>
      </c>
      <c r="D1469">
        <v>186.020004</v>
      </c>
      <c r="E1469" t="e">
        <f t="shared" si="1867"/>
        <v>#REF!</v>
      </c>
      <c r="F1469">
        <f t="shared" si="1868"/>
        <v>-1.0268651400936154E-2</v>
      </c>
      <c r="G1469">
        <v>47.115858000000003</v>
      </c>
      <c r="H1469" t="e">
        <f t="shared" si="1869"/>
        <v>#REF!</v>
      </c>
      <c r="I1469">
        <f t="shared" si="1870"/>
        <v>-9.1457452454214178E-3</v>
      </c>
      <c r="J1469">
        <v>103.27975499999999</v>
      </c>
      <c r="K1469" t="e">
        <f t="shared" si="1871"/>
        <v>#REF!</v>
      </c>
      <c r="L1469">
        <f t="shared" si="1872"/>
        <v>-1.1873098104739873E-2</v>
      </c>
      <c r="M1469">
        <v>691.02002000000005</v>
      </c>
      <c r="N1469" t="e">
        <f t="shared" si="1873"/>
        <v>#REF!</v>
      </c>
      <c r="O1469">
        <f t="shared" si="1874"/>
        <v>-2.0996268889692648E-2</v>
      </c>
      <c r="P1469">
        <v>49.553407</v>
      </c>
      <c r="Q1469" t="e">
        <f t="shared" si="1875"/>
        <v>#REF!</v>
      </c>
      <c r="R1469">
        <f t="shared" si="1876"/>
        <v>-2.0416109696363687E-2</v>
      </c>
      <c r="S1469">
        <v>247.71000699999999</v>
      </c>
      <c r="T1469" t="e">
        <f t="shared" si="1877"/>
        <v>#REF!</v>
      </c>
      <c r="U1469">
        <f t="shared" si="1878"/>
        <v>-1.4952057840092051E-2</v>
      </c>
      <c r="V1469">
        <v>30.697175000000001</v>
      </c>
      <c r="W1469" t="e">
        <f t="shared" si="1879"/>
        <v>#REF!</v>
      </c>
      <c r="X1469">
        <f t="shared" si="1880"/>
        <v>-2.1039260225364717E-2</v>
      </c>
      <c r="Y1469">
        <v>50.026882999999998</v>
      </c>
      <c r="Z1469" t="e">
        <f t="shared" si="1881"/>
        <v>#REF!</v>
      </c>
      <c r="AA1469">
        <f t="shared" si="1882"/>
        <v>-1.0210112068686526E-2</v>
      </c>
      <c r="AB1469">
        <v>87.296332000000007</v>
      </c>
      <c r="AC1469" t="e">
        <f t="shared" si="1883"/>
        <v>#REF!</v>
      </c>
      <c r="AD1469">
        <f t="shared" si="1884"/>
        <v>-4.8609625765374332E-3</v>
      </c>
      <c r="AE1469">
        <f>(C1469*'10Stocks'!$D$3)+(F1469*'10Stocks'!$D$4)+('10Stocks_'!I1469*'10Stocks'!$D$5)+('10Stocks_'!L1469*'10Stocks'!$D$6)+('10Stocks_'!O1469*'10Stocks'!$D$7)+('10Stocks_'!R1469*'10Stocks'!$D$8)+('10Stocks_'!U1469*'10Stocks'!$D$9)+('10Stocks_'!X1469*'10Stocks'!$D$10)+('10Stocks_'!AA1469*'10Stocks'!$D$11)+('10Stocks_'!AD1469*'10Stocks'!$D$12)</f>
        <v>-1.8022292582932486E-2</v>
      </c>
      <c r="AF1469">
        <f t="shared" si="1885"/>
        <v>457214.39149389259</v>
      </c>
      <c r="AG1469">
        <f t="shared" si="1861"/>
        <v>333270.18644892157</v>
      </c>
    </row>
    <row r="1470" spans="1:33" x14ac:dyDescent="0.35">
      <c r="A1470">
        <v>93.172720999999996</v>
      </c>
      <c r="B1470" t="e">
        <f t="shared" ref="B1470:B1513" si="1943">(#REF!-#REF!)/#REF!</f>
        <v>#REF!</v>
      </c>
      <c r="C1470">
        <f t="shared" si="1866"/>
        <v>-1.1494297628115045E-2</v>
      </c>
      <c r="D1470">
        <v>194.300003</v>
      </c>
      <c r="E1470" t="e">
        <f t="shared" si="1867"/>
        <v>#REF!</v>
      </c>
      <c r="F1470">
        <f t="shared" si="1868"/>
        <v>4.4511336533462301E-2</v>
      </c>
      <c r="G1470">
        <v>47.234465</v>
      </c>
      <c r="H1470" t="e">
        <f t="shared" si="1869"/>
        <v>#REF!</v>
      </c>
      <c r="I1470">
        <f t="shared" si="1870"/>
        <v>2.517347768558035E-3</v>
      </c>
      <c r="J1470">
        <v>102.515311</v>
      </c>
      <c r="K1470" t="e">
        <f t="shared" si="1871"/>
        <v>#REF!</v>
      </c>
      <c r="L1470">
        <f t="shared" si="1872"/>
        <v>-7.4016829338915211E-3</v>
      </c>
      <c r="M1470">
        <v>693.01000999999997</v>
      </c>
      <c r="N1470" t="e">
        <f t="shared" si="1873"/>
        <v>#REF!</v>
      </c>
      <c r="O1470">
        <f t="shared" si="1874"/>
        <v>2.879786319360068E-3</v>
      </c>
      <c r="P1470">
        <v>49.523612</v>
      </c>
      <c r="Q1470" t="e">
        <f t="shared" si="1875"/>
        <v>#REF!</v>
      </c>
      <c r="R1470">
        <f t="shared" si="1876"/>
        <v>-6.0127046360303779E-4</v>
      </c>
      <c r="S1470">
        <v>240.759995</v>
      </c>
      <c r="T1470" t="e">
        <f t="shared" si="1877"/>
        <v>#REF!</v>
      </c>
      <c r="U1470">
        <f t="shared" si="1878"/>
        <v>-2.8057049790483381E-2</v>
      </c>
      <c r="V1470">
        <v>30.367312999999999</v>
      </c>
      <c r="W1470" t="e">
        <f t="shared" si="1879"/>
        <v>#REF!</v>
      </c>
      <c r="X1470">
        <f t="shared" si="1880"/>
        <v>-1.0745679366260971E-2</v>
      </c>
      <c r="Y1470">
        <v>49.600150999999997</v>
      </c>
      <c r="Z1470" t="e">
        <f t="shared" si="1881"/>
        <v>#REF!</v>
      </c>
      <c r="AA1470">
        <f t="shared" si="1882"/>
        <v>-8.5300537313108479E-3</v>
      </c>
      <c r="AB1470">
        <v>87.663251000000002</v>
      </c>
      <c r="AC1470" t="e">
        <f t="shared" si="1883"/>
        <v>#REF!</v>
      </c>
      <c r="AD1470">
        <f t="shared" si="1884"/>
        <v>4.203143380640503E-3</v>
      </c>
      <c r="AE1470">
        <f>(C1470*'10Stocks'!$D$3)+(F1470*'10Stocks'!$D$4)+('10Stocks_'!I1470*'10Stocks'!$D$5)+('10Stocks_'!L1470*'10Stocks'!$D$6)+('10Stocks_'!O1470*'10Stocks'!$D$7)+('10Stocks_'!R1470*'10Stocks'!$D$8)+('10Stocks_'!U1470*'10Stocks'!$D$9)+('10Stocks_'!X1470*'10Stocks'!$D$10)+('10Stocks_'!AA1470*'10Stocks'!$D$11)+('10Stocks_'!AD1470*'10Stocks'!$D$12)</f>
        <v>-9.08756360147275E-3</v>
      </c>
      <c r="AF1470">
        <f t="shared" si="1885"/>
        <v>453059.42663168319</v>
      </c>
      <c r="AG1470">
        <f t="shared" si="1861"/>
        <v>330241.57243309228</v>
      </c>
    </row>
    <row r="1471" spans="1:33" x14ac:dyDescent="0.35">
      <c r="A1471">
        <v>93.073328000000004</v>
      </c>
      <c r="B1471" t="e">
        <f t="shared" ref="B1471:B1513" si="1944">(#REF!-#REF!)/#REF!</f>
        <v>#REF!</v>
      </c>
      <c r="C1471">
        <f t="shared" si="1866"/>
        <v>-1.0667607313946759E-3</v>
      </c>
      <c r="D1471">
        <v>178.91000399999999</v>
      </c>
      <c r="E1471" t="e">
        <f t="shared" si="1867"/>
        <v>#REF!</v>
      </c>
      <c r="F1471">
        <f t="shared" si="1868"/>
        <v>-7.9207404850117361E-2</v>
      </c>
      <c r="G1471">
        <v>46.305390000000003</v>
      </c>
      <c r="H1471" t="e">
        <f t="shared" si="1869"/>
        <v>#REF!</v>
      </c>
      <c r="I1471">
        <f t="shared" si="1870"/>
        <v>-1.9669429938499301E-2</v>
      </c>
      <c r="J1471">
        <v>103.607377</v>
      </c>
      <c r="K1471" t="e">
        <f t="shared" si="1871"/>
        <v>#REF!</v>
      </c>
      <c r="L1471">
        <f t="shared" si="1872"/>
        <v>1.0652711183795781E-2</v>
      </c>
      <c r="M1471">
        <v>698.21002199999998</v>
      </c>
      <c r="N1471" t="e">
        <f t="shared" si="1873"/>
        <v>#REF!</v>
      </c>
      <c r="O1471">
        <f t="shared" si="1874"/>
        <v>7.5035164354985513E-3</v>
      </c>
      <c r="P1471">
        <v>50.258474</v>
      </c>
      <c r="Q1471" t="e">
        <f t="shared" si="1875"/>
        <v>#REF!</v>
      </c>
      <c r="R1471">
        <f t="shared" si="1876"/>
        <v>1.4838618798644971E-2</v>
      </c>
      <c r="S1471">
        <v>241.800003</v>
      </c>
      <c r="T1471" t="e">
        <f t="shared" si="1877"/>
        <v>#REF!</v>
      </c>
      <c r="U1471">
        <f t="shared" si="1878"/>
        <v>4.3196877454661862E-3</v>
      </c>
      <c r="V1471">
        <v>30.487264</v>
      </c>
      <c r="W1471" t="e">
        <f t="shared" si="1879"/>
        <v>#REF!</v>
      </c>
      <c r="X1471">
        <f t="shared" si="1880"/>
        <v>3.9500037425109153E-3</v>
      </c>
      <c r="Y1471">
        <v>50.205516000000003</v>
      </c>
      <c r="Z1471" t="e">
        <f t="shared" si="1881"/>
        <v>#REF!</v>
      </c>
      <c r="AA1471">
        <f t="shared" si="1882"/>
        <v>1.2204902360075601E-2</v>
      </c>
      <c r="AB1471">
        <v>88.387163000000001</v>
      </c>
      <c r="AC1471" t="e">
        <f t="shared" si="1883"/>
        <v>#REF!</v>
      </c>
      <c r="AD1471">
        <f t="shared" si="1884"/>
        <v>8.257873073860774E-3</v>
      </c>
      <c r="AE1471">
        <f>(C1471*'10Stocks'!$D$3)+(F1471*'10Stocks'!$D$4)+('10Stocks_'!I1471*'10Stocks'!$D$5)+('10Stocks_'!L1471*'10Stocks'!$D$6)+('10Stocks_'!O1471*'10Stocks'!$D$7)+('10Stocks_'!R1471*'10Stocks'!$D$8)+('10Stocks_'!U1471*'10Stocks'!$D$9)+('10Stocks_'!X1471*'10Stocks'!$D$10)+('10Stocks_'!AA1471*'10Stocks'!$D$11)+('10Stocks_'!AD1471*'10Stocks'!$D$12)</f>
        <v>7.4559394148153626E-3</v>
      </c>
      <c r="AF1471">
        <f t="shared" si="1885"/>
        <v>456437.41026795999</v>
      </c>
      <c r="AG1471">
        <f t="shared" si="1861"/>
        <v>332703.8335894068</v>
      </c>
    </row>
    <row r="1472" spans="1:33" x14ac:dyDescent="0.35">
      <c r="A1472">
        <v>94.604009000000005</v>
      </c>
      <c r="B1472" t="e">
        <f t="shared" ref="B1472:B1513" si="1945">(#REF!-#REF!)/#REF!</f>
        <v>#REF!</v>
      </c>
      <c r="C1472">
        <f t="shared" si="1866"/>
        <v>1.644596827997814E-2</v>
      </c>
      <c r="D1472">
        <v>174.36000100000001</v>
      </c>
      <c r="E1472" t="e">
        <f t="shared" si="1867"/>
        <v>#REF!</v>
      </c>
      <c r="F1472">
        <f t="shared" si="1868"/>
        <v>-2.543179754218761E-2</v>
      </c>
      <c r="G1472">
        <v>44.555968999999997</v>
      </c>
      <c r="H1472" t="e">
        <f t="shared" si="1869"/>
        <v>#REF!</v>
      </c>
      <c r="I1472">
        <f t="shared" si="1870"/>
        <v>-3.778007268700264E-2</v>
      </c>
      <c r="J1472">
        <v>103.031558</v>
      </c>
      <c r="K1472" t="e">
        <f t="shared" si="1871"/>
        <v>#REF!</v>
      </c>
      <c r="L1472">
        <f t="shared" si="1872"/>
        <v>-5.5577027106862827E-3</v>
      </c>
      <c r="M1472">
        <v>692.35998500000005</v>
      </c>
      <c r="N1472" t="e">
        <f t="shared" si="1873"/>
        <v>#REF!</v>
      </c>
      <c r="O1472">
        <f t="shared" si="1874"/>
        <v>-8.3786207812409901E-3</v>
      </c>
      <c r="P1472">
        <v>49.434237000000003</v>
      </c>
      <c r="Q1472" t="e">
        <f t="shared" si="1875"/>
        <v>#REF!</v>
      </c>
      <c r="R1472">
        <f t="shared" si="1876"/>
        <v>-1.6399960731000241E-2</v>
      </c>
      <c r="S1472">
        <v>232.320007</v>
      </c>
      <c r="T1472" t="e">
        <f t="shared" si="1877"/>
        <v>#REF!</v>
      </c>
      <c r="U1472">
        <f t="shared" si="1878"/>
        <v>-3.9205938305964368E-2</v>
      </c>
      <c r="V1472">
        <v>30.087430999999999</v>
      </c>
      <c r="W1472" t="e">
        <f t="shared" si="1879"/>
        <v>#REF!</v>
      </c>
      <c r="X1472">
        <f t="shared" si="1880"/>
        <v>-1.3114755066246712E-2</v>
      </c>
      <c r="Y1472">
        <v>49.62</v>
      </c>
      <c r="Z1472" t="e">
        <f t="shared" si="1881"/>
        <v>#REF!</v>
      </c>
      <c r="AA1472">
        <f t="shared" si="1882"/>
        <v>-1.1662383870330213E-2</v>
      </c>
      <c r="AB1472">
        <v>87.375667000000007</v>
      </c>
      <c r="AC1472" t="e">
        <f t="shared" si="1883"/>
        <v>#REF!</v>
      </c>
      <c r="AD1472">
        <f t="shared" si="1884"/>
        <v>-1.1443924272125285E-2</v>
      </c>
      <c r="AE1472">
        <f>(C1472*'10Stocks'!$D$3)+(F1472*'10Stocks'!$D$4)+('10Stocks_'!I1472*'10Stocks'!$D$5)+('10Stocks_'!L1472*'10Stocks'!$D$6)+('10Stocks_'!O1472*'10Stocks'!$D$7)+('10Stocks_'!R1472*'10Stocks'!$D$8)+('10Stocks_'!U1472*'10Stocks'!$D$9)+('10Stocks_'!X1472*'10Stocks'!$D$10)+('10Stocks_'!AA1472*'10Stocks'!$D$11)+('10Stocks_'!AD1472*'10Stocks'!$D$12)</f>
        <v>-9.0004161911513541E-3</v>
      </c>
      <c r="AF1472">
        <f t="shared" si="1885"/>
        <v>452329.28361033706</v>
      </c>
      <c r="AG1472">
        <f t="shared" ref="AG1472:AG1513" si="1946">AG1471+(AG1471*AE1472)</f>
        <v>329709.36061871058</v>
      </c>
    </row>
    <row r="1473" spans="1:33" x14ac:dyDescent="0.35">
      <c r="A1473">
        <v>93.620001999999999</v>
      </c>
      <c r="B1473" t="e">
        <f t="shared" ref="B1473:B1513" si="1947">(#REF!-#REF!)/#REF!</f>
        <v>#REF!</v>
      </c>
      <c r="C1473">
        <f t="shared" si="1866"/>
        <v>-1.0401324535834474E-2</v>
      </c>
      <c r="D1473">
        <v>177.279999</v>
      </c>
      <c r="E1473" t="e">
        <f t="shared" si="1867"/>
        <v>#REF!</v>
      </c>
      <c r="F1473">
        <f t="shared" si="1868"/>
        <v>1.6746948745429247E-2</v>
      </c>
      <c r="G1473">
        <v>42.905380000000001</v>
      </c>
      <c r="H1473" t="e">
        <f t="shared" si="1869"/>
        <v>#REF!</v>
      </c>
      <c r="I1473">
        <f t="shared" si="1870"/>
        <v>-3.7045294649522643E-2</v>
      </c>
      <c r="J1473">
        <v>102.92234999999999</v>
      </c>
      <c r="K1473" t="e">
        <f t="shared" si="1871"/>
        <v>#REF!</v>
      </c>
      <c r="L1473">
        <f t="shared" si="1872"/>
        <v>-1.0599470892210473E-3</v>
      </c>
      <c r="M1473">
        <v>695.70001200000002</v>
      </c>
      <c r="N1473" t="e">
        <f t="shared" si="1873"/>
        <v>#REF!</v>
      </c>
      <c r="O1473">
        <f t="shared" si="1874"/>
        <v>4.8241190599713291E-3</v>
      </c>
      <c r="P1473">
        <v>49.523612</v>
      </c>
      <c r="Q1473" t="e">
        <f t="shared" si="1875"/>
        <v>#REF!</v>
      </c>
      <c r="R1473">
        <f t="shared" si="1876"/>
        <v>1.8079575092864661E-3</v>
      </c>
      <c r="S1473">
        <v>222.55999800000001</v>
      </c>
      <c r="T1473" t="e">
        <f t="shared" si="1877"/>
        <v>#REF!</v>
      </c>
      <c r="U1473">
        <f t="shared" si="1878"/>
        <v>-4.2011056757586943E-2</v>
      </c>
      <c r="V1473">
        <v>28.368148000000001</v>
      </c>
      <c r="W1473" t="e">
        <f t="shared" si="1879"/>
        <v>#REF!</v>
      </c>
      <c r="X1473">
        <f t="shared" si="1880"/>
        <v>-5.714289797623457E-2</v>
      </c>
      <c r="Y1473">
        <v>48.939999</v>
      </c>
      <c r="Z1473" t="e">
        <f t="shared" si="1881"/>
        <v>#REF!</v>
      </c>
      <c r="AA1473">
        <f t="shared" si="1882"/>
        <v>-1.3704171704957623E-2</v>
      </c>
      <c r="AB1473">
        <v>87.207086000000004</v>
      </c>
      <c r="AC1473" t="e">
        <f t="shared" si="1883"/>
        <v>#REF!</v>
      </c>
      <c r="AD1473">
        <f t="shared" si="1884"/>
        <v>-1.9293815519600347E-3</v>
      </c>
      <c r="AE1473">
        <f>(C1473*'10Stocks'!$D$3)+(F1473*'10Stocks'!$D$4)+('10Stocks_'!I1473*'10Stocks'!$D$5)+('10Stocks_'!L1473*'10Stocks'!$D$6)+('10Stocks_'!O1473*'10Stocks'!$D$7)+('10Stocks_'!R1473*'10Stocks'!$D$8)+('10Stocks_'!U1473*'10Stocks'!$D$9)+('10Stocks_'!X1473*'10Stocks'!$D$10)+('10Stocks_'!AA1473*'10Stocks'!$D$11)+('10Stocks_'!AD1473*'10Stocks'!$D$12)</f>
        <v>-8.1979862430606246E-3</v>
      </c>
      <c r="AF1473">
        <f t="shared" si="1885"/>
        <v>448621.09436596604</v>
      </c>
      <c r="AG1473">
        <f t="shared" si="1946"/>
        <v>327006.40781615005</v>
      </c>
    </row>
    <row r="1474" spans="1:33" x14ac:dyDescent="0.35">
      <c r="A1474">
        <v>93.239998</v>
      </c>
      <c r="B1474" t="e">
        <f t="shared" ref="B1474:B1513" si="1948">(#REF!-#REF!)/#REF!</f>
        <v>#REF!</v>
      </c>
      <c r="C1474">
        <f t="shared" si="1866"/>
        <v>-4.0590043995085536E-3</v>
      </c>
      <c r="D1474">
        <v>175.220001</v>
      </c>
      <c r="E1474" t="e">
        <f t="shared" si="1867"/>
        <v>#REF!</v>
      </c>
      <c r="F1474">
        <f t="shared" si="1868"/>
        <v>-1.1620024885040795E-2</v>
      </c>
      <c r="G1474">
        <v>42.707704</v>
      </c>
      <c r="H1474" t="e">
        <f t="shared" si="1869"/>
        <v>#REF!</v>
      </c>
      <c r="I1474">
        <f t="shared" si="1870"/>
        <v>-4.6072543816183722E-3</v>
      </c>
      <c r="J1474">
        <v>104.173266</v>
      </c>
      <c r="K1474" t="e">
        <f t="shared" si="1871"/>
        <v>#REF!</v>
      </c>
      <c r="L1474">
        <f t="shared" si="1872"/>
        <v>1.2153978217559196E-2</v>
      </c>
      <c r="M1474">
        <v>701.42999299999997</v>
      </c>
      <c r="N1474" t="e">
        <f t="shared" si="1873"/>
        <v>#REF!</v>
      </c>
      <c r="O1474">
        <f t="shared" si="1874"/>
        <v>8.2362813010846293E-3</v>
      </c>
      <c r="P1474">
        <v>49.593125999999998</v>
      </c>
      <c r="Q1474" t="e">
        <f t="shared" si="1875"/>
        <v>#REF!</v>
      </c>
      <c r="R1474">
        <f t="shared" si="1876"/>
        <v>1.4036536753417356E-3</v>
      </c>
      <c r="S1474">
        <v>211.529999</v>
      </c>
      <c r="T1474" t="e">
        <f t="shared" si="1877"/>
        <v>#REF!</v>
      </c>
      <c r="U1474">
        <f t="shared" si="1878"/>
        <v>-4.955966525484963E-2</v>
      </c>
      <c r="V1474">
        <v>29.007881999999999</v>
      </c>
      <c r="W1474" t="e">
        <f t="shared" si="1879"/>
        <v>#REF!</v>
      </c>
      <c r="X1474">
        <f t="shared" si="1880"/>
        <v>2.2551137282560606E-2</v>
      </c>
      <c r="Y1474">
        <v>48.959999000000003</v>
      </c>
      <c r="Z1474" t="e">
        <f t="shared" si="1881"/>
        <v>#REF!</v>
      </c>
      <c r="AA1474">
        <f t="shared" si="1882"/>
        <v>4.0866367815011861E-4</v>
      </c>
      <c r="AB1474">
        <v>87.306251000000003</v>
      </c>
      <c r="AC1474" t="e">
        <f t="shared" si="1883"/>
        <v>#REF!</v>
      </c>
      <c r="AD1474">
        <f t="shared" si="1884"/>
        <v>1.1371208986388937E-3</v>
      </c>
      <c r="AE1474">
        <f>(C1474*'10Stocks'!$D$3)+(F1474*'10Stocks'!$D$4)+('10Stocks_'!I1474*'10Stocks'!$D$5)+('10Stocks_'!L1474*'10Stocks'!$D$6)+('10Stocks_'!O1474*'10Stocks'!$D$7)+('10Stocks_'!R1474*'10Stocks'!$D$8)+('10Stocks_'!U1474*'10Stocks'!$D$9)+('10Stocks_'!X1474*'10Stocks'!$D$10)+('10Stocks_'!AA1474*'10Stocks'!$D$11)+('10Stocks_'!AD1474*'10Stocks'!$D$12)</f>
        <v>-2.6963000024167166E-3</v>
      </c>
      <c r="AF1474">
        <f t="shared" si="1885"/>
        <v>447411.47730814287</v>
      </c>
      <c r="AG1474">
        <f t="shared" si="1946"/>
        <v>326124.7004379651</v>
      </c>
    </row>
    <row r="1475" spans="1:33" x14ac:dyDescent="0.35">
      <c r="A1475">
        <v>92.720000999999996</v>
      </c>
      <c r="B1475" t="e">
        <f t="shared" ref="B1475:B1513" si="1949">(#REF!-#REF!)/#REF!</f>
        <v>#REF!</v>
      </c>
      <c r="C1475">
        <f t="shared" si="1866"/>
        <v>-5.5769735215996418E-3</v>
      </c>
      <c r="D1475">
        <v>173.94000199999999</v>
      </c>
      <c r="E1475" t="e">
        <f t="shared" si="1867"/>
        <v>#REF!</v>
      </c>
      <c r="F1475">
        <f t="shared" si="1868"/>
        <v>-7.3050964084859452E-3</v>
      </c>
      <c r="G1475">
        <v>42.262934000000001</v>
      </c>
      <c r="H1475" t="e">
        <f t="shared" si="1869"/>
        <v>#REF!</v>
      </c>
      <c r="I1475">
        <f t="shared" si="1870"/>
        <v>-1.0414280290038498E-2</v>
      </c>
      <c r="J1475">
        <v>104.77886700000001</v>
      </c>
      <c r="K1475" t="e">
        <f t="shared" si="1871"/>
        <v>#REF!</v>
      </c>
      <c r="L1475">
        <f t="shared" si="1872"/>
        <v>5.8134013000994628E-3</v>
      </c>
      <c r="M1475">
        <v>711.11999500000002</v>
      </c>
      <c r="N1475" t="e">
        <f t="shared" si="1873"/>
        <v>#REF!</v>
      </c>
      <c r="O1475">
        <f t="shared" si="1874"/>
        <v>1.3814638804588514E-2</v>
      </c>
      <c r="P1475">
        <v>50.040000999999997</v>
      </c>
      <c r="Q1475" t="e">
        <f t="shared" si="1875"/>
        <v>#REF!</v>
      </c>
      <c r="R1475">
        <f t="shared" si="1876"/>
        <v>9.0108254115701149E-3</v>
      </c>
      <c r="S1475">
        <v>214.929993</v>
      </c>
      <c r="T1475" t="e">
        <f t="shared" si="1877"/>
        <v>#REF!</v>
      </c>
      <c r="U1475">
        <f t="shared" si="1878"/>
        <v>1.6073341918750695E-2</v>
      </c>
      <c r="V1475">
        <v>29.567647999999998</v>
      </c>
      <c r="W1475" t="e">
        <f t="shared" si="1879"/>
        <v>#REF!</v>
      </c>
      <c r="X1475">
        <f t="shared" si="1880"/>
        <v>1.9297031062109251E-2</v>
      </c>
      <c r="Y1475">
        <v>49.02</v>
      </c>
      <c r="Z1475" t="e">
        <f t="shared" si="1881"/>
        <v>#REF!</v>
      </c>
      <c r="AA1475">
        <f t="shared" si="1882"/>
        <v>1.2255106459458823E-3</v>
      </c>
      <c r="AB1475">
        <v>87.772334999999998</v>
      </c>
      <c r="AC1475" t="e">
        <f t="shared" si="1883"/>
        <v>#REF!</v>
      </c>
      <c r="AD1475">
        <f t="shared" si="1884"/>
        <v>5.338495178311975E-3</v>
      </c>
      <c r="AE1475">
        <f>(C1475*'10Stocks'!$D$3)+(F1475*'10Stocks'!$D$4)+('10Stocks_'!I1475*'10Stocks'!$D$5)+('10Stocks_'!L1475*'10Stocks'!$D$6)+('10Stocks_'!O1475*'10Stocks'!$D$7)+('10Stocks_'!R1475*'10Stocks'!$D$8)+('10Stocks_'!U1475*'10Stocks'!$D$9)+('10Stocks_'!X1475*'10Stocks'!$D$10)+('10Stocks_'!AA1475*'10Stocks'!$D$11)+('10Stocks_'!AD1475*'10Stocks'!$D$12)</f>
        <v>7.3005507483258191E-3</v>
      </c>
      <c r="AF1475">
        <f t="shared" si="1885"/>
        <v>450677.82750361442</v>
      </c>
      <c r="AG1475">
        <f t="shared" si="1946"/>
        <v>328505.590363795</v>
      </c>
    </row>
    <row r="1476" spans="1:33" x14ac:dyDescent="0.35">
      <c r="A1476">
        <v>92.790001000000004</v>
      </c>
      <c r="B1476" t="e">
        <f t="shared" ref="B1476:B1513" si="1950">(#REF!-#REF!)/#REF!</f>
        <v>#REF!</v>
      </c>
      <c r="C1476">
        <f t="shared" ref="C1476:C1513" si="1951">(A1476-A1475)/A1475</f>
        <v>7.5496116528306974E-4</v>
      </c>
      <c r="D1476">
        <v>169.490005</v>
      </c>
      <c r="E1476" t="e">
        <f t="shared" ref="E1476:E1513" si="1952">(B1476-B1475)/B1475</f>
        <v>#REF!</v>
      </c>
      <c r="F1476">
        <f t="shared" ref="F1476:F1513" si="1953">(D1476-D1475)/D1475</f>
        <v>-2.5583517010652881E-2</v>
      </c>
      <c r="G1476">
        <v>41.165840000000003</v>
      </c>
      <c r="H1476" t="e">
        <f t="shared" ref="H1476:H1513" si="1954">(E1476-E1475)/E1475</f>
        <v>#REF!</v>
      </c>
      <c r="I1476">
        <f t="shared" ref="I1476:I1513" si="1955">(G1476-G1475)/G1475</f>
        <v>-2.5958775129052765E-2</v>
      </c>
      <c r="J1476">
        <v>104.580305</v>
      </c>
      <c r="K1476" t="e">
        <f t="shared" ref="K1476:K1513" si="1956">(H1476-H1475)/H1475</f>
        <v>#REF!</v>
      </c>
      <c r="L1476">
        <f t="shared" ref="L1476:L1513" si="1957">(J1476-J1475)/J1475</f>
        <v>-1.8950577123534812E-3</v>
      </c>
      <c r="M1476">
        <v>712.90002400000003</v>
      </c>
      <c r="N1476" t="e">
        <f t="shared" ref="N1476:N1513" si="1958">(K1476-K1475)/K1475</f>
        <v>#REF!</v>
      </c>
      <c r="O1476">
        <f t="shared" ref="O1476:O1513" si="1959">(M1476-M1475)/M1475</f>
        <v>2.5031345096688121E-3</v>
      </c>
      <c r="P1476">
        <v>49.722223999999997</v>
      </c>
      <c r="Q1476" t="e">
        <f t="shared" ref="Q1476:Q1513" si="1960">(N1476-N1475)/N1475</f>
        <v>#REF!</v>
      </c>
      <c r="R1476">
        <f t="shared" ref="R1476:R1513" si="1961">(P1476-P1475)/P1475</f>
        <v>-6.3504595053864915E-3</v>
      </c>
      <c r="S1476">
        <v>208.91999799999999</v>
      </c>
      <c r="T1476" t="e">
        <f t="shared" ref="T1476:T1513" si="1962">(Q1476-Q1475)/Q1475</f>
        <v>#REF!</v>
      </c>
      <c r="U1476">
        <f t="shared" ref="U1476:U1513" si="1963">(S1476-S1475)/S1475</f>
        <v>-2.7962570119285324E-2</v>
      </c>
      <c r="V1476">
        <v>29.477685000000001</v>
      </c>
      <c r="W1476" t="e">
        <f t="shared" ref="W1476:W1513" si="1964">(T1476-T1475)/T1475</f>
        <v>#REF!</v>
      </c>
      <c r="X1476">
        <f t="shared" ref="X1476:X1513" si="1965">(V1476-V1475)/V1475</f>
        <v>-3.0426160376367225E-3</v>
      </c>
      <c r="Y1476">
        <v>48.880001</v>
      </c>
      <c r="Z1476" t="e">
        <f t="shared" ref="Z1476:Z1513" si="1966">(W1476-W1475)/W1475</f>
        <v>#REF!</v>
      </c>
      <c r="AA1476">
        <f t="shared" ref="AA1476:AA1513" si="1967">(Y1476-Y1475)/Y1475</f>
        <v>-2.8559567523460442E-3</v>
      </c>
      <c r="AB1476">
        <v>87.831833000000003</v>
      </c>
      <c r="AC1476" t="e">
        <f t="shared" ref="AC1476:AC1513" si="1968">(Z1476-Z1475)/Z1475</f>
        <v>#REF!</v>
      </c>
      <c r="AD1476">
        <f t="shared" ref="AD1476:AD1513" si="1969">(AB1476-AB1475)/AB1475</f>
        <v>6.778673485216605E-4</v>
      </c>
      <c r="AE1476">
        <f>(C1476*'10Stocks'!$D$3)+(F1476*'10Stocks'!$D$4)+('10Stocks_'!I1476*'10Stocks'!$D$5)+('10Stocks_'!L1476*'10Stocks'!$D$6)+('10Stocks_'!O1476*'10Stocks'!$D$7)+('10Stocks_'!R1476*'10Stocks'!$D$8)+('10Stocks_'!U1476*'10Stocks'!$D$9)+('10Stocks_'!X1476*'10Stocks'!$D$10)+('10Stocks_'!AA1476*'10Stocks'!$D$11)+('10Stocks_'!AD1476*'10Stocks'!$D$12)</f>
        <v>-5.4795026242057754E-3</v>
      </c>
      <c r="AF1476">
        <f t="shared" ref="AF1476:AF1513" si="1970">AF1475+(AF1475*AE1476)</f>
        <v>448208.337165137</v>
      </c>
      <c r="AG1476">
        <f t="shared" si="1946"/>
        <v>326705.54311933031</v>
      </c>
    </row>
    <row r="1477" spans="1:33" x14ac:dyDescent="0.35">
      <c r="A1477">
        <v>93.419998000000007</v>
      </c>
      <c r="B1477" t="e">
        <f t="shared" ref="B1477:B1513" si="1971">(#REF!-#REF!)/#REF!</f>
        <v>#REF!</v>
      </c>
      <c r="C1477">
        <f t="shared" si="1951"/>
        <v>6.7894923290280273E-3</v>
      </c>
      <c r="D1477">
        <v>166.21000699999999</v>
      </c>
      <c r="E1477" t="e">
        <f t="shared" si="1952"/>
        <v>#REF!</v>
      </c>
      <c r="F1477">
        <f t="shared" si="1953"/>
        <v>-1.9352161798567451E-2</v>
      </c>
      <c r="G1477">
        <v>42.371656000000002</v>
      </c>
      <c r="H1477" t="e">
        <f t="shared" si="1954"/>
        <v>#REF!</v>
      </c>
      <c r="I1477">
        <f t="shared" si="1955"/>
        <v>2.9291665128174198E-2</v>
      </c>
      <c r="J1477">
        <v>105.83122</v>
      </c>
      <c r="K1477" t="e">
        <f t="shared" si="1956"/>
        <v>#REF!</v>
      </c>
      <c r="L1477">
        <f t="shared" si="1957"/>
        <v>1.1961286592155247E-2</v>
      </c>
      <c r="M1477">
        <v>723.17999299999997</v>
      </c>
      <c r="N1477" t="e">
        <f t="shared" si="1958"/>
        <v>#REF!</v>
      </c>
      <c r="O1477">
        <f t="shared" si="1959"/>
        <v>1.4419930781205776E-2</v>
      </c>
      <c r="P1477">
        <v>50.665626000000003</v>
      </c>
      <c r="Q1477" t="e">
        <f t="shared" si="1960"/>
        <v>#REF!</v>
      </c>
      <c r="R1477">
        <f t="shared" si="1961"/>
        <v>1.897344736631262E-2</v>
      </c>
      <c r="S1477">
        <v>208.69000199999999</v>
      </c>
      <c r="T1477" t="e">
        <f t="shared" si="1962"/>
        <v>#REF!</v>
      </c>
      <c r="U1477">
        <f t="shared" si="1963"/>
        <v>-1.1008807304315592E-3</v>
      </c>
      <c r="V1477">
        <v>29.037868</v>
      </c>
      <c r="W1477" t="e">
        <f t="shared" si="1964"/>
        <v>#REF!</v>
      </c>
      <c r="X1477">
        <f t="shared" si="1965"/>
        <v>-1.4920337197442792E-2</v>
      </c>
      <c r="Y1477">
        <v>49.400002000000001</v>
      </c>
      <c r="Z1477" t="e">
        <f t="shared" si="1966"/>
        <v>#REF!</v>
      </c>
      <c r="AA1477">
        <f t="shared" si="1967"/>
        <v>1.0638318112964045E-2</v>
      </c>
      <c r="AB1477">
        <v>89.239996000000005</v>
      </c>
      <c r="AC1477" t="e">
        <f t="shared" si="1968"/>
        <v>#REF!</v>
      </c>
      <c r="AD1477">
        <f t="shared" si="1969"/>
        <v>1.6032490179272493E-2</v>
      </c>
      <c r="AE1477">
        <f>(C1477*'10Stocks'!$D$3)+(F1477*'10Stocks'!$D$4)+('10Stocks_'!I1477*'10Stocks'!$D$5)+('10Stocks_'!L1477*'10Stocks'!$D$6)+('10Stocks_'!O1477*'10Stocks'!$D$7)+('10Stocks_'!R1477*'10Stocks'!$D$8)+('10Stocks_'!U1477*'10Stocks'!$D$9)+('10Stocks_'!X1477*'10Stocks'!$D$10)+('10Stocks_'!AA1477*'10Stocks'!$D$11)+('10Stocks_'!AD1477*'10Stocks'!$D$12)</f>
        <v>1.0016409932395456E-2</v>
      </c>
      <c r="AF1477">
        <f t="shared" si="1970"/>
        <v>452697.77560530032</v>
      </c>
      <c r="AG1477">
        <f t="shared" si="1946"/>
        <v>329977.95976639941</v>
      </c>
    </row>
    <row r="1478" spans="1:33" x14ac:dyDescent="0.35">
      <c r="A1478">
        <v>92.510002</v>
      </c>
      <c r="B1478" t="e">
        <f t="shared" ref="B1478:B1513" si="1972">(#REF!-#REF!)/#REF!</f>
        <v>#REF!</v>
      </c>
      <c r="C1478">
        <f t="shared" si="1951"/>
        <v>-9.7409122188164311E-3</v>
      </c>
      <c r="D1478">
        <v>163.050003</v>
      </c>
      <c r="E1478" t="e">
        <f t="shared" si="1952"/>
        <v>#REF!</v>
      </c>
      <c r="F1478">
        <f t="shared" si="1953"/>
        <v>-1.9012116400428204E-2</v>
      </c>
      <c r="G1478">
        <v>43.172241</v>
      </c>
      <c r="H1478" t="e">
        <f t="shared" si="1954"/>
        <v>#REF!</v>
      </c>
      <c r="I1478">
        <f t="shared" si="1955"/>
        <v>1.8894352394440237E-2</v>
      </c>
      <c r="J1478">
        <v>101.552305</v>
      </c>
      <c r="K1478" t="e">
        <f t="shared" si="1956"/>
        <v>#REF!</v>
      </c>
      <c r="L1478">
        <f t="shared" si="1957"/>
        <v>-4.0431500269958127E-2</v>
      </c>
      <c r="M1478">
        <v>715.28997800000002</v>
      </c>
      <c r="N1478" t="e">
        <f t="shared" si="1958"/>
        <v>#REF!</v>
      </c>
      <c r="O1478">
        <f t="shared" si="1959"/>
        <v>-1.0910167698734924E-2</v>
      </c>
      <c r="P1478">
        <v>50.695416999999999</v>
      </c>
      <c r="Q1478" t="e">
        <f t="shared" si="1960"/>
        <v>#REF!</v>
      </c>
      <c r="R1478">
        <f t="shared" si="1961"/>
        <v>5.879923402110121E-4</v>
      </c>
      <c r="S1478">
        <v>208.96000699999999</v>
      </c>
      <c r="T1478" t="e">
        <f t="shared" si="1962"/>
        <v>#REF!</v>
      </c>
      <c r="U1478">
        <f t="shared" si="1963"/>
        <v>1.2938089865943726E-3</v>
      </c>
      <c r="V1478">
        <v>28.138244</v>
      </c>
      <c r="W1478" t="e">
        <f t="shared" si="1964"/>
        <v>#REF!</v>
      </c>
      <c r="X1478">
        <f t="shared" si="1965"/>
        <v>-3.0981062383781045E-2</v>
      </c>
      <c r="Y1478">
        <v>49.080002</v>
      </c>
      <c r="Z1478" t="e">
        <f t="shared" si="1966"/>
        <v>#REF!</v>
      </c>
      <c r="AA1478">
        <f t="shared" si="1967"/>
        <v>-6.4777325312658949E-3</v>
      </c>
      <c r="AB1478">
        <v>88.809997999999993</v>
      </c>
      <c r="AC1478" t="e">
        <f t="shared" si="1968"/>
        <v>#REF!</v>
      </c>
      <c r="AD1478">
        <f t="shared" si="1969"/>
        <v>-4.8184448596345951E-3</v>
      </c>
      <c r="AE1478">
        <f>(C1478*'10Stocks'!$D$3)+(F1478*'10Stocks'!$D$4)+('10Stocks_'!I1478*'10Stocks'!$D$5)+('10Stocks_'!L1478*'10Stocks'!$D$6)+('10Stocks_'!O1478*'10Stocks'!$D$7)+('10Stocks_'!R1478*'10Stocks'!$D$8)+('10Stocks_'!U1478*'10Stocks'!$D$9)+('10Stocks_'!X1478*'10Stocks'!$D$10)+('10Stocks_'!AA1478*'10Stocks'!$D$11)+('10Stocks_'!AD1478*'10Stocks'!$D$12)</f>
        <v>-1.89793860935406E-2</v>
      </c>
      <c r="AF1478">
        <f t="shared" si="1970"/>
        <v>444105.84973840031</v>
      </c>
      <c r="AG1478">
        <f t="shared" si="1946"/>
        <v>323715.18066563411</v>
      </c>
    </row>
    <row r="1479" spans="1:33" x14ac:dyDescent="0.35">
      <c r="A1479">
        <v>90.339995999999999</v>
      </c>
      <c r="B1479" t="e">
        <f t="shared" ref="B1479:B1513" si="1973">(#REF!-#REF!)/#REF!</f>
        <v>#REF!</v>
      </c>
      <c r="C1479">
        <f t="shared" si="1951"/>
        <v>-2.345698792655956E-2</v>
      </c>
      <c r="D1479">
        <v>161.279999</v>
      </c>
      <c r="E1479" t="e">
        <f t="shared" si="1952"/>
        <v>#REF!</v>
      </c>
      <c r="F1479">
        <f t="shared" si="1953"/>
        <v>-1.0855590109986076E-2</v>
      </c>
      <c r="G1479">
        <v>43.22166</v>
      </c>
      <c r="H1479" t="e">
        <f t="shared" si="1954"/>
        <v>#REF!</v>
      </c>
      <c r="I1479">
        <f t="shared" si="1955"/>
        <v>1.1446938786429995E-3</v>
      </c>
      <c r="J1479">
        <v>100.97648599999999</v>
      </c>
      <c r="K1479" t="e">
        <f t="shared" si="1956"/>
        <v>#REF!</v>
      </c>
      <c r="L1479">
        <f t="shared" si="1957"/>
        <v>-5.6701716420913323E-3</v>
      </c>
      <c r="M1479">
        <v>713.30999799999995</v>
      </c>
      <c r="N1479" t="e">
        <f t="shared" si="1958"/>
        <v>#REF!</v>
      </c>
      <c r="O1479">
        <f t="shared" si="1959"/>
        <v>-2.7680801645456141E-3</v>
      </c>
      <c r="P1479">
        <v>51.152220999999997</v>
      </c>
      <c r="Q1479" t="e">
        <f t="shared" si="1960"/>
        <v>#REF!</v>
      </c>
      <c r="R1479">
        <f t="shared" si="1961"/>
        <v>9.0107553509225155E-3</v>
      </c>
      <c r="S1479">
        <v>207.279999</v>
      </c>
      <c r="T1479" t="e">
        <f t="shared" si="1962"/>
        <v>#REF!</v>
      </c>
      <c r="U1479">
        <f t="shared" si="1963"/>
        <v>-8.0398542482820017E-3</v>
      </c>
      <c r="V1479">
        <v>28.757985999999999</v>
      </c>
      <c r="W1479" t="e">
        <f t="shared" si="1964"/>
        <v>#REF!</v>
      </c>
      <c r="X1479">
        <f t="shared" si="1965"/>
        <v>2.2024899634817251E-2</v>
      </c>
      <c r="Y1479">
        <v>49.200001</v>
      </c>
      <c r="Z1479" t="e">
        <f t="shared" si="1966"/>
        <v>#REF!</v>
      </c>
      <c r="AA1479">
        <f t="shared" si="1967"/>
        <v>2.4449673005310793E-3</v>
      </c>
      <c r="AB1479">
        <v>89.669998000000007</v>
      </c>
      <c r="AC1479" t="e">
        <f t="shared" si="1968"/>
        <v>#REF!</v>
      </c>
      <c r="AD1479">
        <f t="shared" si="1969"/>
        <v>9.6835944079180555E-3</v>
      </c>
      <c r="AE1479">
        <f>(C1479*'10Stocks'!$D$3)+(F1479*'10Stocks'!$D$4)+('10Stocks_'!I1479*'10Stocks'!$D$5)+('10Stocks_'!L1479*'10Stocks'!$D$6)+('10Stocks_'!O1479*'10Stocks'!$D$7)+('10Stocks_'!R1479*'10Stocks'!$D$8)+('10Stocks_'!U1479*'10Stocks'!$D$9)+('10Stocks_'!X1479*'10Stocks'!$D$10)+('10Stocks_'!AA1479*'10Stocks'!$D$11)+('10Stocks_'!AD1479*'10Stocks'!$D$12)</f>
        <v>-7.1416682277233492E-3</v>
      </c>
      <c r="AF1479">
        <f t="shared" si="1970"/>
        <v>440934.19310157752</v>
      </c>
      <c r="AG1479">
        <f t="shared" si="1946"/>
        <v>321403.31424504262</v>
      </c>
    </row>
    <row r="1480" spans="1:33" x14ac:dyDescent="0.35">
      <c r="A1480">
        <v>90.519997000000004</v>
      </c>
      <c r="B1480" t="e">
        <f t="shared" ref="B1480:B1513" si="1974">(#REF!-#REF!)/#REF!</f>
        <v>#REF!</v>
      </c>
      <c r="C1480">
        <f t="shared" si="1951"/>
        <v>1.9924840377456327E-3</v>
      </c>
      <c r="D1480">
        <v>159.75</v>
      </c>
      <c r="E1480" t="e">
        <f t="shared" si="1952"/>
        <v>#REF!</v>
      </c>
      <c r="F1480">
        <f t="shared" si="1953"/>
        <v>-9.4866010012810299E-3</v>
      </c>
      <c r="G1480">
        <v>42.519914</v>
      </c>
      <c r="H1480" t="e">
        <f t="shared" si="1954"/>
        <v>#REF!</v>
      </c>
      <c r="I1480">
        <f t="shared" si="1955"/>
        <v>-1.6235979830483142E-2</v>
      </c>
      <c r="J1480">
        <v>99.795066000000006</v>
      </c>
      <c r="K1480" t="e">
        <f t="shared" si="1956"/>
        <v>#REF!</v>
      </c>
      <c r="L1480">
        <f t="shared" si="1957"/>
        <v>-1.1699951610516419E-2</v>
      </c>
      <c r="M1480">
        <v>710.830017</v>
      </c>
      <c r="N1480" t="e">
        <f t="shared" si="1958"/>
        <v>#REF!</v>
      </c>
      <c r="O1480">
        <f t="shared" si="1959"/>
        <v>-3.4767226128238743E-3</v>
      </c>
      <c r="P1480">
        <v>50.725211000000002</v>
      </c>
      <c r="Q1480" t="e">
        <f t="shared" si="1960"/>
        <v>#REF!</v>
      </c>
      <c r="R1480">
        <f t="shared" si="1961"/>
        <v>-8.3478291196778277E-3</v>
      </c>
      <c r="S1480">
        <v>207.61000100000001</v>
      </c>
      <c r="T1480" t="e">
        <f t="shared" si="1962"/>
        <v>#REF!</v>
      </c>
      <c r="U1480">
        <f t="shared" si="1963"/>
        <v>1.5920590582403826E-3</v>
      </c>
      <c r="V1480">
        <v>28.757985999999999</v>
      </c>
      <c r="W1480" t="e">
        <f t="shared" si="1964"/>
        <v>#REF!</v>
      </c>
      <c r="X1480">
        <f t="shared" si="1965"/>
        <v>0</v>
      </c>
      <c r="Y1480">
        <v>48.240001999999997</v>
      </c>
      <c r="Z1480" t="e">
        <f t="shared" si="1966"/>
        <v>#REF!</v>
      </c>
      <c r="AA1480">
        <f t="shared" si="1967"/>
        <v>-1.9512174400159125E-2</v>
      </c>
      <c r="AB1480">
        <v>88.660004000000001</v>
      </c>
      <c r="AC1480" t="e">
        <f t="shared" si="1968"/>
        <v>#REF!</v>
      </c>
      <c r="AD1480">
        <f t="shared" si="1969"/>
        <v>-1.1263455141372994E-2</v>
      </c>
      <c r="AE1480">
        <f>(C1480*'10Stocks'!$D$3)+(F1480*'10Stocks'!$D$4)+('10Stocks_'!I1480*'10Stocks'!$D$5)+('10Stocks_'!L1480*'10Stocks'!$D$6)+('10Stocks_'!O1480*'10Stocks'!$D$7)+('10Stocks_'!R1480*'10Stocks'!$D$8)+('10Stocks_'!U1480*'10Stocks'!$D$9)+('10Stocks_'!X1480*'10Stocks'!$D$10)+('10Stocks_'!AA1480*'10Stocks'!$D$11)+('10Stocks_'!AD1480*'10Stocks'!$D$12)</f>
        <v>-5.367235247762169E-3</v>
      </c>
      <c r="AF1480">
        <f t="shared" si="1970"/>
        <v>438567.59555841918</v>
      </c>
      <c r="AG1480">
        <f t="shared" si="1946"/>
        <v>319678.26704807905</v>
      </c>
    </row>
    <row r="1481" spans="1:33" x14ac:dyDescent="0.35">
      <c r="A1481">
        <v>93.879997000000003</v>
      </c>
      <c r="B1481" t="e">
        <f t="shared" ref="B1481:B1513" si="1975">(#REF!-#REF!)/#REF!</f>
        <v>#REF!</v>
      </c>
      <c r="C1481">
        <f t="shared" si="1951"/>
        <v>3.7118869988473371E-2</v>
      </c>
      <c r="D1481">
        <v>167.96000699999999</v>
      </c>
      <c r="E1481" t="e">
        <f t="shared" si="1952"/>
        <v>#REF!</v>
      </c>
      <c r="F1481">
        <f t="shared" si="1953"/>
        <v>5.1392845070422473E-2</v>
      </c>
      <c r="G1481">
        <v>43.567593000000002</v>
      </c>
      <c r="H1481" t="e">
        <f t="shared" si="1954"/>
        <v>#REF!</v>
      </c>
      <c r="I1481">
        <f t="shared" si="1955"/>
        <v>2.4639725282605281E-2</v>
      </c>
      <c r="J1481">
        <v>99.636223999999999</v>
      </c>
      <c r="K1481" t="e">
        <f t="shared" si="1956"/>
        <v>#REF!</v>
      </c>
      <c r="L1481">
        <f t="shared" si="1957"/>
        <v>-1.5916818973796462E-3</v>
      </c>
      <c r="M1481">
        <v>716.48999000000003</v>
      </c>
      <c r="N1481" t="e">
        <f t="shared" si="1958"/>
        <v>#REF!</v>
      </c>
      <c r="O1481">
        <f t="shared" si="1959"/>
        <v>7.9624845105549843E-3</v>
      </c>
      <c r="P1481">
        <v>51.470002000000001</v>
      </c>
      <c r="Q1481" t="e">
        <f t="shared" si="1960"/>
        <v>#REF!</v>
      </c>
      <c r="R1481">
        <f t="shared" si="1961"/>
        <v>1.4682856617392864E-2</v>
      </c>
      <c r="S1481">
        <v>208.28999300000001</v>
      </c>
      <c r="T1481" t="e">
        <f t="shared" si="1962"/>
        <v>#REF!</v>
      </c>
      <c r="U1481">
        <f t="shared" si="1963"/>
        <v>3.2753335423373873E-3</v>
      </c>
      <c r="V1481">
        <v>29.287763999999999</v>
      </c>
      <c r="W1481" t="e">
        <f t="shared" si="1964"/>
        <v>#REF!</v>
      </c>
      <c r="X1481">
        <f t="shared" si="1965"/>
        <v>1.8421943734168323E-2</v>
      </c>
      <c r="Y1481">
        <v>48.27</v>
      </c>
      <c r="Z1481" t="e">
        <f t="shared" si="1966"/>
        <v>#REF!</v>
      </c>
      <c r="AA1481">
        <f t="shared" si="1967"/>
        <v>6.218490621125221E-4</v>
      </c>
      <c r="AB1481">
        <v>89.57</v>
      </c>
      <c r="AC1481" t="e">
        <f t="shared" si="1968"/>
        <v>#REF!</v>
      </c>
      <c r="AD1481">
        <f t="shared" si="1969"/>
        <v>1.0263884039526916E-2</v>
      </c>
      <c r="AE1481">
        <f>(C1481*'10Stocks'!$D$3)+(F1481*'10Stocks'!$D$4)+('10Stocks_'!I1481*'10Stocks'!$D$5)+('10Stocks_'!L1481*'10Stocks'!$D$6)+('10Stocks_'!O1481*'10Stocks'!$D$7)+('10Stocks_'!R1481*'10Stocks'!$D$8)+('10Stocks_'!U1481*'10Stocks'!$D$9)+('10Stocks_'!X1481*'10Stocks'!$D$10)+('10Stocks_'!AA1481*'10Stocks'!$D$11)+('10Stocks_'!AD1481*'10Stocks'!$D$12)</f>
        <v>9.1176346536812006E-3</v>
      </c>
      <c r="AF1481">
        <f t="shared" si="1970"/>
        <v>442566.29466566426</v>
      </c>
      <c r="AG1481">
        <f t="shared" si="1946"/>
        <v>322592.97669374535</v>
      </c>
    </row>
    <row r="1482" spans="1:33" x14ac:dyDescent="0.35">
      <c r="A1482">
        <v>93.489998</v>
      </c>
      <c r="B1482" t="e">
        <f t="shared" ref="B1482:B1513" si="1976">(#REF!-#REF!)/#REF!</f>
        <v>#REF!</v>
      </c>
      <c r="C1482">
        <f t="shared" si="1951"/>
        <v>-4.1542289354781622E-3</v>
      </c>
      <c r="D1482">
        <v>171.03999300000001</v>
      </c>
      <c r="E1482" t="e">
        <f t="shared" si="1952"/>
        <v>#REF!</v>
      </c>
      <c r="F1482">
        <f t="shared" si="1953"/>
        <v>1.8337615334822054E-2</v>
      </c>
      <c r="G1482">
        <v>43.271078000000003</v>
      </c>
      <c r="H1482" t="e">
        <f t="shared" si="1954"/>
        <v>#REF!</v>
      </c>
      <c r="I1482">
        <f t="shared" si="1955"/>
        <v>-6.8058614117148817E-3</v>
      </c>
      <c r="J1482">
        <v>99.219255000000004</v>
      </c>
      <c r="K1482" t="e">
        <f t="shared" si="1956"/>
        <v>#REF!</v>
      </c>
      <c r="L1482">
        <f t="shared" si="1957"/>
        <v>-4.1849137117038341E-3</v>
      </c>
      <c r="M1482">
        <v>706.22997999999995</v>
      </c>
      <c r="N1482" t="e">
        <f t="shared" si="1958"/>
        <v>#REF!</v>
      </c>
      <c r="O1482">
        <f t="shared" si="1959"/>
        <v>-1.4319823226002193E-2</v>
      </c>
      <c r="P1482">
        <v>50.509998000000003</v>
      </c>
      <c r="Q1482" t="e">
        <f t="shared" si="1960"/>
        <v>#REF!</v>
      </c>
      <c r="R1482">
        <f t="shared" si="1961"/>
        <v>-1.8651718723461441E-2</v>
      </c>
      <c r="S1482">
        <v>204.66000399999999</v>
      </c>
      <c r="T1482" t="e">
        <f t="shared" si="1962"/>
        <v>#REF!</v>
      </c>
      <c r="U1482">
        <f t="shared" si="1963"/>
        <v>-1.7427572720692459E-2</v>
      </c>
      <c r="V1482">
        <v>28.218211</v>
      </c>
      <c r="W1482" t="e">
        <f t="shared" si="1964"/>
        <v>#REF!</v>
      </c>
      <c r="X1482">
        <f t="shared" si="1965"/>
        <v>-3.6518765993880556E-2</v>
      </c>
      <c r="Y1482">
        <v>47.619999</v>
      </c>
      <c r="Z1482" t="e">
        <f t="shared" si="1966"/>
        <v>#REF!</v>
      </c>
      <c r="AA1482">
        <f t="shared" si="1967"/>
        <v>-1.3465941578620326E-2</v>
      </c>
      <c r="AB1482">
        <v>89.529999000000004</v>
      </c>
      <c r="AC1482" t="e">
        <f t="shared" si="1968"/>
        <v>#REF!</v>
      </c>
      <c r="AD1482">
        <f t="shared" si="1969"/>
        <v>-4.4658925979668997E-4</v>
      </c>
      <c r="AE1482">
        <f>(C1482*'10Stocks'!$D$3)+(F1482*'10Stocks'!$D$4)+('10Stocks_'!I1482*'10Stocks'!$D$5)+('10Stocks_'!L1482*'10Stocks'!$D$6)+('10Stocks_'!O1482*'10Stocks'!$D$7)+('10Stocks_'!R1482*'10Stocks'!$D$8)+('10Stocks_'!U1482*'10Stocks'!$D$9)+('10Stocks_'!X1482*'10Stocks'!$D$10)+('10Stocks_'!AA1482*'10Stocks'!$D$11)+('10Stocks_'!AD1482*'10Stocks'!$D$12)</f>
        <v>-9.6018730956814076E-3</v>
      </c>
      <c r="AF1482">
        <f t="shared" si="1970"/>
        <v>438316.82926785859</v>
      </c>
      <c r="AG1482">
        <f t="shared" si="1946"/>
        <v>319495.4798699739</v>
      </c>
    </row>
    <row r="1483" spans="1:33" x14ac:dyDescent="0.35">
      <c r="A1483">
        <v>94.559997999999993</v>
      </c>
      <c r="B1483" t="e">
        <f t="shared" ref="B1483:B1513" si="1977">(#REF!-#REF!)/#REF!</f>
        <v>#REF!</v>
      </c>
      <c r="C1483">
        <f t="shared" si="1951"/>
        <v>1.1445074584342093E-2</v>
      </c>
      <c r="D1483">
        <v>169.449997</v>
      </c>
      <c r="E1483" t="e">
        <f t="shared" si="1952"/>
        <v>#REF!</v>
      </c>
      <c r="F1483">
        <f t="shared" si="1953"/>
        <v>-9.2960480885895119E-3</v>
      </c>
      <c r="G1483">
        <v>43.082208000000001</v>
      </c>
      <c r="H1483" t="e">
        <f t="shared" si="1954"/>
        <v>#REF!</v>
      </c>
      <c r="I1483">
        <f t="shared" si="1955"/>
        <v>-4.3648092150604945E-3</v>
      </c>
      <c r="J1483">
        <v>98.286030999999994</v>
      </c>
      <c r="K1483" t="e">
        <f t="shared" si="1956"/>
        <v>#REF!</v>
      </c>
      <c r="L1483">
        <f t="shared" si="1957"/>
        <v>-9.4056743320639711E-3</v>
      </c>
      <c r="M1483">
        <v>706.63000499999998</v>
      </c>
      <c r="N1483" t="e">
        <f t="shared" si="1958"/>
        <v>#REF!</v>
      </c>
      <c r="O1483">
        <f t="shared" si="1959"/>
        <v>5.6642313598755448E-4</v>
      </c>
      <c r="P1483">
        <v>50.810001</v>
      </c>
      <c r="Q1483" t="e">
        <f t="shared" si="1960"/>
        <v>#REF!</v>
      </c>
      <c r="R1483">
        <f t="shared" si="1961"/>
        <v>5.9394775664017383E-3</v>
      </c>
      <c r="S1483">
        <v>211.16999799999999</v>
      </c>
      <c r="T1483" t="e">
        <f t="shared" si="1962"/>
        <v>#REF!</v>
      </c>
      <c r="U1483">
        <f t="shared" si="1963"/>
        <v>3.1808823769982952E-2</v>
      </c>
      <c r="V1483">
        <v>28.578061000000002</v>
      </c>
      <c r="W1483" t="e">
        <f t="shared" si="1964"/>
        <v>#REF!</v>
      </c>
      <c r="X1483">
        <f t="shared" si="1965"/>
        <v>1.2752403049222417E-2</v>
      </c>
      <c r="Y1483">
        <v>48.650002000000001</v>
      </c>
      <c r="Z1483" t="e">
        <f t="shared" si="1966"/>
        <v>#REF!</v>
      </c>
      <c r="AA1483">
        <f t="shared" si="1967"/>
        <v>2.1629630861605031E-2</v>
      </c>
      <c r="AB1483">
        <v>89.349997999999999</v>
      </c>
      <c r="AC1483" t="e">
        <f t="shared" si="1968"/>
        <v>#REF!</v>
      </c>
      <c r="AD1483">
        <f t="shared" si="1969"/>
        <v>-2.0105104658831091E-3</v>
      </c>
      <c r="AE1483">
        <f>(C1483*'10Stocks'!$D$3)+(F1483*'10Stocks'!$D$4)+('10Stocks_'!I1483*'10Stocks'!$D$5)+('10Stocks_'!L1483*'10Stocks'!$D$6)+('10Stocks_'!O1483*'10Stocks'!$D$7)+('10Stocks_'!R1483*'10Stocks'!$D$8)+('10Stocks_'!U1483*'10Stocks'!$D$9)+('10Stocks_'!X1483*'10Stocks'!$D$10)+('10Stocks_'!AA1483*'10Stocks'!$D$11)+('10Stocks_'!AD1483*'10Stocks'!$D$12)</f>
        <v>4.318669201757515E-3</v>
      </c>
      <c r="AF1483">
        <f t="shared" si="1970"/>
        <v>440209.77465902967</v>
      </c>
      <c r="AG1483">
        <f t="shared" si="1946"/>
        <v>320875.27515898913</v>
      </c>
    </row>
    <row r="1484" spans="1:33" x14ac:dyDescent="0.35">
      <c r="A1484">
        <v>94.199996999999996</v>
      </c>
      <c r="B1484" t="e">
        <f t="shared" ref="B1484:B1513" si="1978">(#REF!-#REF!)/#REF!</f>
        <v>#REF!</v>
      </c>
      <c r="C1484">
        <f t="shared" si="1951"/>
        <v>-3.8071172548036318E-3</v>
      </c>
      <c r="D1484">
        <v>168.509995</v>
      </c>
      <c r="E1484" t="e">
        <f t="shared" si="1952"/>
        <v>#REF!</v>
      </c>
      <c r="F1484">
        <f t="shared" si="1953"/>
        <v>-5.5473710040844244E-3</v>
      </c>
      <c r="G1484">
        <v>43.102089999999997</v>
      </c>
      <c r="H1484" t="e">
        <f t="shared" si="1954"/>
        <v>#REF!</v>
      </c>
      <c r="I1484">
        <f t="shared" si="1955"/>
        <v>4.6148981036430429E-4</v>
      </c>
      <c r="J1484">
        <v>97.700289999999995</v>
      </c>
      <c r="K1484" t="e">
        <f t="shared" si="1956"/>
        <v>#REF!</v>
      </c>
      <c r="L1484">
        <f t="shared" si="1957"/>
        <v>-5.9595549239341936E-3</v>
      </c>
      <c r="M1484">
        <v>700.32000700000003</v>
      </c>
      <c r="N1484" t="e">
        <f t="shared" si="1958"/>
        <v>#REF!</v>
      </c>
      <c r="O1484">
        <f t="shared" si="1959"/>
        <v>-8.9297057234357761E-3</v>
      </c>
      <c r="P1484">
        <v>50.32</v>
      </c>
      <c r="Q1484" t="e">
        <f t="shared" si="1960"/>
        <v>#REF!</v>
      </c>
      <c r="R1484">
        <f t="shared" si="1961"/>
        <v>-9.6437904026020291E-3</v>
      </c>
      <c r="S1484">
        <v>215.21000699999999</v>
      </c>
      <c r="T1484" t="e">
        <f t="shared" si="1962"/>
        <v>#REF!</v>
      </c>
      <c r="U1484">
        <f t="shared" si="1963"/>
        <v>1.9131548223057699E-2</v>
      </c>
      <c r="V1484">
        <v>28.428124</v>
      </c>
      <c r="W1484" t="e">
        <f t="shared" si="1964"/>
        <v>#REF!</v>
      </c>
      <c r="X1484">
        <f t="shared" si="1965"/>
        <v>-5.246577085828227E-3</v>
      </c>
      <c r="Y1484">
        <v>48.380001</v>
      </c>
      <c r="Z1484" t="e">
        <f t="shared" si="1966"/>
        <v>#REF!</v>
      </c>
      <c r="AA1484">
        <f t="shared" si="1967"/>
        <v>-5.549866164445391E-3</v>
      </c>
      <c r="AB1484">
        <v>90.110000999999997</v>
      </c>
      <c r="AC1484" t="e">
        <f t="shared" si="1968"/>
        <v>#REF!</v>
      </c>
      <c r="AD1484">
        <f t="shared" si="1969"/>
        <v>8.5059095356666663E-3</v>
      </c>
      <c r="AE1484">
        <f>(C1484*'10Stocks'!$D$3)+(F1484*'10Stocks'!$D$4)+('10Stocks_'!I1484*'10Stocks'!$D$5)+('10Stocks_'!L1484*'10Stocks'!$D$6)+('10Stocks_'!O1484*'10Stocks'!$D$7)+('10Stocks_'!R1484*'10Stocks'!$D$8)+('10Stocks_'!U1484*'10Stocks'!$D$9)+('10Stocks_'!X1484*'10Stocks'!$D$10)+('10Stocks_'!AA1484*'10Stocks'!$D$11)+('10Stocks_'!AD1484*'10Stocks'!$D$12)</f>
        <v>-2.2760780973732097E-3</v>
      </c>
      <c r="AF1484">
        <f t="shared" si="1970"/>
        <v>439207.82283267868</v>
      </c>
      <c r="AG1484">
        <f t="shared" si="1946"/>
        <v>320144.93797321117</v>
      </c>
    </row>
    <row r="1485" spans="1:33" x14ac:dyDescent="0.35">
      <c r="A1485">
        <v>95.220000999999996</v>
      </c>
      <c r="B1485" t="e">
        <f t="shared" ref="B1485:B1513" si="1979">(#REF!-#REF!)/#REF!</f>
        <v>#REF!</v>
      </c>
      <c r="C1485">
        <f t="shared" si="1951"/>
        <v>1.0828068285394957E-2</v>
      </c>
      <c r="D1485">
        <v>170.050003</v>
      </c>
      <c r="E1485" t="e">
        <f t="shared" si="1952"/>
        <v>#REF!</v>
      </c>
      <c r="F1485">
        <f t="shared" si="1953"/>
        <v>9.1389712521206846E-3</v>
      </c>
      <c r="G1485">
        <v>43.320782000000001</v>
      </c>
      <c r="H1485" t="e">
        <f t="shared" si="1954"/>
        <v>#REF!</v>
      </c>
      <c r="I1485">
        <f t="shared" si="1955"/>
        <v>5.0738142860358828E-3</v>
      </c>
      <c r="J1485">
        <v>99.060405000000003</v>
      </c>
      <c r="K1485" t="e">
        <f t="shared" si="1956"/>
        <v>#REF!</v>
      </c>
      <c r="L1485">
        <f t="shared" si="1957"/>
        <v>1.392129951712536E-2</v>
      </c>
      <c r="M1485">
        <v>709.73999000000003</v>
      </c>
      <c r="N1485" t="e">
        <f t="shared" si="1958"/>
        <v>#REF!</v>
      </c>
      <c r="O1485">
        <f t="shared" si="1959"/>
        <v>1.3450969422325817E-2</v>
      </c>
      <c r="P1485">
        <v>50.619999</v>
      </c>
      <c r="Q1485" t="e">
        <f t="shared" si="1960"/>
        <v>#REF!</v>
      </c>
      <c r="R1485">
        <f t="shared" si="1961"/>
        <v>5.9618243243243184E-3</v>
      </c>
      <c r="S1485">
        <v>220.279999</v>
      </c>
      <c r="T1485" t="e">
        <f t="shared" si="1962"/>
        <v>#REF!</v>
      </c>
      <c r="U1485">
        <f t="shared" si="1963"/>
        <v>2.3558346894157266E-2</v>
      </c>
      <c r="V1485">
        <v>28.727997999999999</v>
      </c>
      <c r="W1485" t="e">
        <f t="shared" si="1964"/>
        <v>#REF!</v>
      </c>
      <c r="X1485">
        <f t="shared" si="1965"/>
        <v>1.0548497677862917E-2</v>
      </c>
      <c r="Y1485">
        <v>48.75</v>
      </c>
      <c r="Z1485" t="e">
        <f t="shared" si="1966"/>
        <v>#REF!</v>
      </c>
      <c r="AA1485">
        <f t="shared" si="1967"/>
        <v>7.647767514514933E-3</v>
      </c>
      <c r="AB1485">
        <v>89.739998</v>
      </c>
      <c r="AC1485" t="e">
        <f t="shared" si="1968"/>
        <v>#REF!</v>
      </c>
      <c r="AD1485">
        <f t="shared" si="1969"/>
        <v>-4.1061258006200333E-3</v>
      </c>
      <c r="AE1485">
        <f>(C1485*'10Stocks'!$D$3)+(F1485*'10Stocks'!$D$4)+('10Stocks_'!I1485*'10Stocks'!$D$5)+('10Stocks_'!L1485*'10Stocks'!$D$6)+('10Stocks_'!O1485*'10Stocks'!$D$7)+('10Stocks_'!R1485*'10Stocks'!$D$8)+('10Stocks_'!U1485*'10Stocks'!$D$9)+('10Stocks_'!X1485*'10Stocks'!$D$10)+('10Stocks_'!AA1485*'10Stocks'!$D$11)+('10Stocks_'!AD1485*'10Stocks'!$D$12)</f>
        <v>1.4134681849440434E-2</v>
      </c>
      <c r="AF1485">
        <f t="shared" si="1970"/>
        <v>445415.88567420398</v>
      </c>
      <c r="AG1485">
        <f t="shared" si="1946"/>
        <v>324670.08481717133</v>
      </c>
    </row>
    <row r="1486" spans="1:33" x14ac:dyDescent="0.35">
      <c r="A1486">
        <v>96.43</v>
      </c>
      <c r="B1486" t="e">
        <f t="shared" ref="B1486:B1513" si="1980">(#REF!-#REF!)/#REF!</f>
        <v>#REF!</v>
      </c>
      <c r="C1486">
        <f t="shared" si="1951"/>
        <v>1.2707403773289296E-2</v>
      </c>
      <c r="D1486">
        <v>169.770004</v>
      </c>
      <c r="E1486" t="e">
        <f t="shared" si="1952"/>
        <v>#REF!</v>
      </c>
      <c r="F1486">
        <f t="shared" si="1953"/>
        <v>-1.6465686272290371E-3</v>
      </c>
      <c r="G1486">
        <v>43.330720999999997</v>
      </c>
      <c r="H1486" t="e">
        <f t="shared" si="1954"/>
        <v>#REF!</v>
      </c>
      <c r="I1486">
        <f t="shared" si="1955"/>
        <v>2.2942799139673197E-4</v>
      </c>
      <c r="J1486">
        <v>98.464734000000007</v>
      </c>
      <c r="K1486" t="e">
        <f t="shared" si="1956"/>
        <v>#REF!</v>
      </c>
      <c r="L1486">
        <f t="shared" si="1957"/>
        <v>-6.013209818796883E-3</v>
      </c>
      <c r="M1486">
        <v>704.23999000000003</v>
      </c>
      <c r="N1486" t="e">
        <f t="shared" si="1958"/>
        <v>#REF!</v>
      </c>
      <c r="O1486">
        <f t="shared" si="1959"/>
        <v>-7.7493167603533229E-3</v>
      </c>
      <c r="P1486">
        <v>50.029998999999997</v>
      </c>
      <c r="Q1486" t="e">
        <f t="shared" si="1960"/>
        <v>#REF!</v>
      </c>
      <c r="R1486">
        <f t="shared" si="1961"/>
        <v>-1.1655472375651437E-2</v>
      </c>
      <c r="S1486">
        <v>216.220001</v>
      </c>
      <c r="T1486" t="e">
        <f t="shared" si="1962"/>
        <v>#REF!</v>
      </c>
      <c r="U1486">
        <f t="shared" si="1963"/>
        <v>-1.8431078710872916E-2</v>
      </c>
      <c r="V1486">
        <v>28.038285999999999</v>
      </c>
      <c r="W1486" t="e">
        <f t="shared" si="1964"/>
        <v>#REF!</v>
      </c>
      <c r="X1486">
        <f t="shared" si="1965"/>
        <v>-2.4008355890306039E-2</v>
      </c>
      <c r="Y1486">
        <v>48.700001</v>
      </c>
      <c r="Z1486" t="e">
        <f t="shared" si="1966"/>
        <v>#REF!</v>
      </c>
      <c r="AA1486">
        <f t="shared" si="1967"/>
        <v>-1.0256205128205062E-3</v>
      </c>
      <c r="AB1486">
        <v>89.599997999999999</v>
      </c>
      <c r="AC1486" t="e">
        <f t="shared" si="1968"/>
        <v>#REF!</v>
      </c>
      <c r="AD1486">
        <f t="shared" si="1969"/>
        <v>-1.5600624372646026E-3</v>
      </c>
      <c r="AE1486">
        <f>(C1486*'10Stocks'!$D$3)+(F1486*'10Stocks'!$D$4)+('10Stocks_'!I1486*'10Stocks'!$D$5)+('10Stocks_'!L1486*'10Stocks'!$D$6)+('10Stocks_'!O1486*'10Stocks'!$D$7)+('10Stocks_'!R1486*'10Stocks'!$D$8)+('10Stocks_'!U1486*'10Stocks'!$D$9)+('10Stocks_'!X1486*'10Stocks'!$D$10)+('10Stocks_'!AA1486*'10Stocks'!$D$11)+('10Stocks_'!AD1486*'10Stocks'!$D$12)</f>
        <v>-5.7575145320413346E-3</v>
      </c>
      <c r="AF1486">
        <f t="shared" si="1970"/>
        <v>442851.39723963267</v>
      </c>
      <c r="AG1486">
        <f t="shared" si="1946"/>
        <v>322800.79208571737</v>
      </c>
    </row>
    <row r="1487" spans="1:33" x14ac:dyDescent="0.35">
      <c r="A1487">
        <v>97.900002000000001</v>
      </c>
      <c r="B1487" t="e">
        <f t="shared" ref="B1487:B1513" si="1981">(#REF!-#REF!)/#REF!</f>
        <v>#REF!</v>
      </c>
      <c r="C1487">
        <f t="shared" si="1951"/>
        <v>1.5244239344602237E-2</v>
      </c>
      <c r="D1487">
        <v>175.91000399999999</v>
      </c>
      <c r="E1487" t="e">
        <f t="shared" si="1952"/>
        <v>#REF!</v>
      </c>
      <c r="F1487">
        <f t="shared" si="1953"/>
        <v>3.61665774597024E-2</v>
      </c>
      <c r="G1487">
        <v>43.201493999999997</v>
      </c>
      <c r="H1487" t="e">
        <f t="shared" si="1954"/>
        <v>#REF!</v>
      </c>
      <c r="I1487">
        <f t="shared" si="1955"/>
        <v>-2.9823413277614329E-3</v>
      </c>
      <c r="J1487">
        <v>98.792355000000001</v>
      </c>
      <c r="K1487" t="e">
        <f t="shared" si="1956"/>
        <v>#REF!</v>
      </c>
      <c r="L1487">
        <f t="shared" si="1957"/>
        <v>3.3272927950020511E-3</v>
      </c>
      <c r="M1487">
        <v>720.09002699999996</v>
      </c>
      <c r="N1487" t="e">
        <f t="shared" si="1958"/>
        <v>#REF!</v>
      </c>
      <c r="O1487">
        <f t="shared" si="1959"/>
        <v>2.250658472263117E-2</v>
      </c>
      <c r="P1487">
        <v>51.59</v>
      </c>
      <c r="Q1487" t="e">
        <f t="shared" si="1960"/>
        <v>#REF!</v>
      </c>
      <c r="R1487">
        <f t="shared" si="1961"/>
        <v>3.1181311836524461E-2</v>
      </c>
      <c r="S1487">
        <v>217.91000399999999</v>
      </c>
      <c r="T1487" t="e">
        <f t="shared" si="1962"/>
        <v>#REF!</v>
      </c>
      <c r="U1487">
        <f t="shared" si="1963"/>
        <v>7.8161270566268759E-3</v>
      </c>
      <c r="V1487">
        <v>29.137827000000001</v>
      </c>
      <c r="W1487" t="e">
        <f t="shared" si="1964"/>
        <v>#REF!</v>
      </c>
      <c r="X1487">
        <f t="shared" si="1965"/>
        <v>3.9215699561663722E-2</v>
      </c>
      <c r="Y1487">
        <v>49.200001</v>
      </c>
      <c r="Z1487" t="e">
        <f t="shared" si="1966"/>
        <v>#REF!</v>
      </c>
      <c r="AA1487">
        <f t="shared" si="1967"/>
        <v>1.0266940240925252E-2</v>
      </c>
      <c r="AB1487">
        <v>89.669998000000007</v>
      </c>
      <c r="AC1487" t="e">
        <f t="shared" si="1968"/>
        <v>#REF!</v>
      </c>
      <c r="AD1487">
        <f t="shared" si="1969"/>
        <v>7.8125001743869897E-4</v>
      </c>
      <c r="AE1487">
        <f>(C1487*'10Stocks'!$D$3)+(F1487*'10Stocks'!$D$4)+('10Stocks_'!I1487*'10Stocks'!$D$5)+('10Stocks_'!L1487*'10Stocks'!$D$6)+('10Stocks_'!O1487*'10Stocks'!$D$7)+('10Stocks_'!R1487*'10Stocks'!$D$8)+('10Stocks_'!U1487*'10Stocks'!$D$9)+('10Stocks_'!X1487*'10Stocks'!$D$10)+('10Stocks_'!AA1487*'10Stocks'!$D$11)+('10Stocks_'!AD1487*'10Stocks'!$D$12)</f>
        <v>1.2227249221106257E-2</v>
      </c>
      <c r="AF1487">
        <f t="shared" si="1970"/>
        <v>448266.25164159678</v>
      </c>
      <c r="AG1487">
        <f t="shared" si="1946"/>
        <v>326747.75781931996</v>
      </c>
    </row>
    <row r="1488" spans="1:33" x14ac:dyDescent="0.35">
      <c r="A1488">
        <v>99.620002999999997</v>
      </c>
      <c r="B1488" t="e">
        <f t="shared" ref="B1488:B1513" si="1982">(#REF!-#REF!)/#REF!</f>
        <v>#REF!</v>
      </c>
      <c r="C1488">
        <f t="shared" si="1951"/>
        <v>1.7568957761614715E-2</v>
      </c>
      <c r="D1488">
        <v>176.71000699999999</v>
      </c>
      <c r="E1488" t="e">
        <f t="shared" si="1952"/>
        <v>#REF!</v>
      </c>
      <c r="F1488">
        <f t="shared" si="1953"/>
        <v>4.5477970655949948E-3</v>
      </c>
      <c r="G1488">
        <v>44.632930999999999</v>
      </c>
      <c r="H1488" t="e">
        <f t="shared" si="1954"/>
        <v>#REF!</v>
      </c>
      <c r="I1488">
        <f t="shared" si="1955"/>
        <v>3.313396985761656E-2</v>
      </c>
      <c r="J1488">
        <v>99.139830000000003</v>
      </c>
      <c r="K1488" t="e">
        <f t="shared" si="1956"/>
        <v>#REF!</v>
      </c>
      <c r="L1488">
        <f t="shared" si="1957"/>
        <v>3.517225599086112E-3</v>
      </c>
      <c r="M1488">
        <v>725.27002000000005</v>
      </c>
      <c r="N1488" t="e">
        <f t="shared" si="1958"/>
        <v>#REF!</v>
      </c>
      <c r="O1488">
        <f t="shared" si="1959"/>
        <v>7.1935352605571939E-3</v>
      </c>
      <c r="P1488">
        <v>52.119999</v>
      </c>
      <c r="Q1488" t="e">
        <f t="shared" si="1960"/>
        <v>#REF!</v>
      </c>
      <c r="R1488">
        <f t="shared" si="1961"/>
        <v>1.0273289397169927E-2</v>
      </c>
      <c r="S1488">
        <v>219.58000200000001</v>
      </c>
      <c r="T1488" t="e">
        <f t="shared" si="1962"/>
        <v>#REF!</v>
      </c>
      <c r="U1488">
        <f t="shared" si="1963"/>
        <v>7.663705058717823E-3</v>
      </c>
      <c r="V1488">
        <v>29.807547</v>
      </c>
      <c r="W1488" t="e">
        <f t="shared" si="1964"/>
        <v>#REF!</v>
      </c>
      <c r="X1488">
        <f t="shared" si="1965"/>
        <v>2.2984555437164138E-2</v>
      </c>
      <c r="Y1488">
        <v>50.5</v>
      </c>
      <c r="Z1488" t="e">
        <f t="shared" si="1966"/>
        <v>#REF!</v>
      </c>
      <c r="AA1488">
        <f t="shared" si="1967"/>
        <v>2.6422743365391389E-2</v>
      </c>
      <c r="AB1488">
        <v>90.260002</v>
      </c>
      <c r="AC1488" t="e">
        <f t="shared" si="1968"/>
        <v>#REF!</v>
      </c>
      <c r="AD1488">
        <f t="shared" si="1969"/>
        <v>6.5797258075102581E-3</v>
      </c>
      <c r="AE1488">
        <f>(C1488*'10Stocks'!$D$3)+(F1488*'10Stocks'!$D$4)+('10Stocks_'!I1488*'10Stocks'!$D$5)+('10Stocks_'!L1488*'10Stocks'!$D$6)+('10Stocks_'!O1488*'10Stocks'!$D$7)+('10Stocks_'!R1488*'10Stocks'!$D$8)+('10Stocks_'!U1488*'10Stocks'!$D$9)+('10Stocks_'!X1488*'10Stocks'!$D$10)+('10Stocks_'!AA1488*'10Stocks'!$D$11)+('10Stocks_'!AD1488*'10Stocks'!$D$12)</f>
        <v>7.9235411836237959E-3</v>
      </c>
      <c r="AF1488">
        <f t="shared" si="1970"/>
        <v>451818.10774770763</v>
      </c>
      <c r="AG1488">
        <f t="shared" si="1946"/>
        <v>329336.75713505805</v>
      </c>
    </row>
    <row r="1489" spans="1:33" x14ac:dyDescent="0.35">
      <c r="A1489">
        <v>100.410004</v>
      </c>
      <c r="B1489" t="e">
        <f t="shared" ref="B1489:B1513" si="1983">(#REF!-#REF!)/#REF!</f>
        <v>#REF!</v>
      </c>
      <c r="C1489">
        <f t="shared" si="1951"/>
        <v>7.9301443104755152E-3</v>
      </c>
      <c r="D1489">
        <v>177.66999799999999</v>
      </c>
      <c r="E1489" t="e">
        <f t="shared" si="1952"/>
        <v>#REF!</v>
      </c>
      <c r="F1489">
        <f t="shared" si="1953"/>
        <v>5.4325785862257498E-3</v>
      </c>
      <c r="G1489">
        <v>44.463940000000001</v>
      </c>
      <c r="H1489" t="e">
        <f t="shared" si="1954"/>
        <v>#REF!</v>
      </c>
      <c r="I1489">
        <f t="shared" si="1955"/>
        <v>-3.7862402538609515E-3</v>
      </c>
      <c r="J1489">
        <v>99.090187</v>
      </c>
      <c r="K1489" t="e">
        <f t="shared" si="1956"/>
        <v>#REF!</v>
      </c>
      <c r="L1489">
        <f t="shared" si="1957"/>
        <v>-5.0073719109668851E-4</v>
      </c>
      <c r="M1489">
        <v>724.11999500000002</v>
      </c>
      <c r="N1489" t="e">
        <f t="shared" si="1958"/>
        <v>#REF!</v>
      </c>
      <c r="O1489">
        <f t="shared" si="1959"/>
        <v>-1.5856508173328712E-3</v>
      </c>
      <c r="P1489">
        <v>51.889999000000003</v>
      </c>
      <c r="Q1489" t="e">
        <f t="shared" si="1960"/>
        <v>#REF!</v>
      </c>
      <c r="R1489">
        <f t="shared" si="1961"/>
        <v>-4.4128934077684243E-3</v>
      </c>
      <c r="S1489">
        <v>225.11999499999999</v>
      </c>
      <c r="T1489" t="e">
        <f t="shared" si="1962"/>
        <v>#REF!</v>
      </c>
      <c r="U1489">
        <f t="shared" si="1963"/>
        <v>2.5229952407050171E-2</v>
      </c>
      <c r="V1489">
        <v>29.717585</v>
      </c>
      <c r="W1489" t="e">
        <f t="shared" si="1964"/>
        <v>#REF!</v>
      </c>
      <c r="X1489">
        <f t="shared" si="1965"/>
        <v>-3.018094712724931E-3</v>
      </c>
      <c r="Y1489">
        <v>50.549999</v>
      </c>
      <c r="Z1489" t="e">
        <f t="shared" si="1966"/>
        <v>#REF!</v>
      </c>
      <c r="AA1489">
        <f t="shared" si="1967"/>
        <v>9.9007920792078589E-4</v>
      </c>
      <c r="AB1489">
        <v>89.800003000000004</v>
      </c>
      <c r="AC1489" t="e">
        <f t="shared" si="1968"/>
        <v>#REF!</v>
      </c>
      <c r="AD1489">
        <f t="shared" si="1969"/>
        <v>-5.0963770198010436E-3</v>
      </c>
      <c r="AE1489">
        <f>(C1489*'10Stocks'!$D$3)+(F1489*'10Stocks'!$D$4)+('10Stocks_'!I1489*'10Stocks'!$D$5)+('10Stocks_'!L1489*'10Stocks'!$D$6)+('10Stocks_'!O1489*'10Stocks'!$D$7)+('10Stocks_'!R1489*'10Stocks'!$D$8)+('10Stocks_'!U1489*'10Stocks'!$D$9)+('10Stocks_'!X1489*'10Stocks'!$D$10)+('10Stocks_'!AA1489*'10Stocks'!$D$11)+('10Stocks_'!AD1489*'10Stocks'!$D$12)</f>
        <v>4.66887105189682E-3</v>
      </c>
      <c r="AF1489">
        <f t="shared" si="1970"/>
        <v>453927.58823169372</v>
      </c>
      <c r="AG1489">
        <f t="shared" si="1946"/>
        <v>330874.38798677153</v>
      </c>
    </row>
    <row r="1490" spans="1:33" x14ac:dyDescent="0.35">
      <c r="A1490">
        <v>100.349998</v>
      </c>
      <c r="B1490" t="e">
        <f t="shared" ref="B1490:B1513" si="1984">(#REF!-#REF!)/#REF!</f>
        <v>#REF!</v>
      </c>
      <c r="C1490">
        <f t="shared" si="1951"/>
        <v>-5.9760977601396503E-4</v>
      </c>
      <c r="D1490">
        <v>185.009995</v>
      </c>
      <c r="E1490" t="e">
        <f t="shared" si="1952"/>
        <v>#REF!</v>
      </c>
      <c r="F1490">
        <f t="shared" si="1953"/>
        <v>4.1312529310660609E-2</v>
      </c>
      <c r="G1490">
        <v>44.066321000000002</v>
      </c>
      <c r="H1490" t="e">
        <f t="shared" si="1954"/>
        <v>#REF!</v>
      </c>
      <c r="I1490">
        <f t="shared" si="1955"/>
        <v>-8.9425048702386437E-3</v>
      </c>
      <c r="J1490">
        <v>99.566728999999995</v>
      </c>
      <c r="K1490" t="e">
        <f t="shared" si="1956"/>
        <v>#REF!</v>
      </c>
      <c r="L1490">
        <f t="shared" si="1957"/>
        <v>4.8091744947458314E-3</v>
      </c>
      <c r="M1490">
        <v>732.65997300000004</v>
      </c>
      <c r="N1490" t="e">
        <f t="shared" si="1958"/>
        <v>#REF!</v>
      </c>
      <c r="O1490">
        <f t="shared" si="1959"/>
        <v>1.1793595065690762E-2</v>
      </c>
      <c r="P1490">
        <v>52.32</v>
      </c>
      <c r="Q1490" t="e">
        <f t="shared" si="1960"/>
        <v>#REF!</v>
      </c>
      <c r="R1490">
        <f t="shared" si="1961"/>
        <v>8.2867798860431115E-3</v>
      </c>
      <c r="S1490">
        <v>223.03999300000001</v>
      </c>
      <c r="T1490" t="e">
        <f t="shared" si="1962"/>
        <v>#REF!</v>
      </c>
      <c r="U1490">
        <f t="shared" si="1963"/>
        <v>-9.2395257915672008E-3</v>
      </c>
      <c r="V1490">
        <v>29.787555000000001</v>
      </c>
      <c r="W1490" t="e">
        <f t="shared" si="1964"/>
        <v>#REF!</v>
      </c>
      <c r="X1490">
        <f t="shared" si="1965"/>
        <v>2.3544981868480032E-3</v>
      </c>
      <c r="Y1490">
        <v>50.849997999999999</v>
      </c>
      <c r="Z1490" t="e">
        <f t="shared" si="1966"/>
        <v>#REF!</v>
      </c>
      <c r="AA1490">
        <f t="shared" si="1967"/>
        <v>5.9346984358990724E-3</v>
      </c>
      <c r="AB1490">
        <v>90.010002</v>
      </c>
      <c r="AC1490" t="e">
        <f t="shared" si="1968"/>
        <v>#REF!</v>
      </c>
      <c r="AD1490">
        <f t="shared" si="1969"/>
        <v>2.3385188528334041E-3</v>
      </c>
      <c r="AE1490">
        <f>(C1490*'10Stocks'!$D$3)+(F1490*'10Stocks'!$D$4)+('10Stocks_'!I1490*'10Stocks'!$D$5)+('10Stocks_'!L1490*'10Stocks'!$D$6)+('10Stocks_'!O1490*'10Stocks'!$D$7)+('10Stocks_'!R1490*'10Stocks'!$D$8)+('10Stocks_'!U1490*'10Stocks'!$D$9)+('10Stocks_'!X1490*'10Stocks'!$D$10)+('10Stocks_'!AA1490*'10Stocks'!$D$11)+('10Stocks_'!AD1490*'10Stocks'!$D$12)</f>
        <v>3.0992082486791814E-3</v>
      </c>
      <c r="AF1490">
        <f t="shared" si="1970"/>
        <v>455334.40435744444</v>
      </c>
      <c r="AG1490">
        <f t="shared" si="1946"/>
        <v>331899.83661929681</v>
      </c>
    </row>
    <row r="1491" spans="1:33" x14ac:dyDescent="0.35">
      <c r="A1491">
        <v>99.860000999999997</v>
      </c>
      <c r="B1491" t="e">
        <f t="shared" ref="B1491:B1513" si="1985">(#REF!-#REF!)/#REF!</f>
        <v>#REF!</v>
      </c>
      <c r="C1491">
        <f t="shared" si="1951"/>
        <v>-4.8828800175960392E-3</v>
      </c>
      <c r="D1491">
        <v>178.53999300000001</v>
      </c>
      <c r="E1491" t="e">
        <f t="shared" si="1952"/>
        <v>#REF!</v>
      </c>
      <c r="F1491">
        <f t="shared" si="1953"/>
        <v>-3.4971094399521459E-2</v>
      </c>
      <c r="G1491">
        <v>43.529532000000003</v>
      </c>
      <c r="H1491" t="e">
        <f t="shared" si="1954"/>
        <v>#REF!</v>
      </c>
      <c r="I1491">
        <f t="shared" si="1955"/>
        <v>-1.2181389047658388E-2</v>
      </c>
      <c r="J1491">
        <v>98.504446000000002</v>
      </c>
      <c r="K1491" t="e">
        <f t="shared" si="1956"/>
        <v>#REF!</v>
      </c>
      <c r="L1491">
        <f t="shared" si="1957"/>
        <v>-1.0669055925298035E-2</v>
      </c>
      <c r="M1491">
        <v>735.71997099999999</v>
      </c>
      <c r="N1491" t="e">
        <f t="shared" si="1958"/>
        <v>#REF!</v>
      </c>
      <c r="O1491">
        <f t="shared" si="1959"/>
        <v>4.176559540260227E-3</v>
      </c>
      <c r="P1491">
        <v>53</v>
      </c>
      <c r="Q1491" t="e">
        <f t="shared" si="1960"/>
        <v>#REF!</v>
      </c>
      <c r="R1491">
        <f t="shared" si="1961"/>
        <v>1.2996941896024459E-2</v>
      </c>
      <c r="S1491">
        <v>223.229996</v>
      </c>
      <c r="T1491" t="e">
        <f t="shared" si="1962"/>
        <v>#REF!</v>
      </c>
      <c r="U1491">
        <f t="shared" si="1963"/>
        <v>8.5187861353631835E-4</v>
      </c>
      <c r="V1491">
        <v>33.476016999999999</v>
      </c>
      <c r="W1491" t="e">
        <f t="shared" si="1964"/>
        <v>#REF!</v>
      </c>
      <c r="X1491">
        <f t="shared" si="1965"/>
        <v>0.12382560435054162</v>
      </c>
      <c r="Y1491">
        <v>50.720001000000003</v>
      </c>
      <c r="Z1491" t="e">
        <f t="shared" si="1966"/>
        <v>#REF!</v>
      </c>
      <c r="AA1491">
        <f t="shared" si="1967"/>
        <v>-2.5564799432243029E-3</v>
      </c>
      <c r="AB1491">
        <v>89.019997000000004</v>
      </c>
      <c r="AC1491" t="e">
        <f t="shared" si="1968"/>
        <v>#REF!</v>
      </c>
      <c r="AD1491">
        <f t="shared" si="1969"/>
        <v>-1.0998833218557161E-2</v>
      </c>
      <c r="AE1491">
        <f>(C1491*'10Stocks'!$D$3)+(F1491*'10Stocks'!$D$4)+('10Stocks_'!I1491*'10Stocks'!$D$5)+('10Stocks_'!L1491*'10Stocks'!$D$6)+('10Stocks_'!O1491*'10Stocks'!$D$7)+('10Stocks_'!R1491*'10Stocks'!$D$8)+('10Stocks_'!U1491*'10Stocks'!$D$9)+('10Stocks_'!X1491*'10Stocks'!$D$10)+('10Stocks_'!AA1491*'10Stocks'!$D$11)+('10Stocks_'!AD1491*'10Stocks'!$D$12)</f>
        <v>-2.8115131008598772E-3</v>
      </c>
      <c r="AF1491">
        <f t="shared" si="1970"/>
        <v>454054.22571432125</v>
      </c>
      <c r="AG1491">
        <f t="shared" si="1946"/>
        <v>330966.69588046841</v>
      </c>
    </row>
    <row r="1492" spans="1:33" x14ac:dyDescent="0.35">
      <c r="A1492">
        <v>98.459998999999996</v>
      </c>
      <c r="B1492" t="e">
        <f t="shared" ref="B1492:B1513" si="1986">(#REF!-#REF!)/#REF!</f>
        <v>#REF!</v>
      </c>
      <c r="C1492">
        <f t="shared" si="1951"/>
        <v>-1.4019647366116095E-2</v>
      </c>
      <c r="D1492">
        <v>176.529999</v>
      </c>
      <c r="E1492" t="e">
        <f t="shared" si="1952"/>
        <v>#REF!</v>
      </c>
      <c r="F1492">
        <f t="shared" si="1953"/>
        <v>-1.1257948240201879E-2</v>
      </c>
      <c r="G1492">
        <v>43.797927000000001</v>
      </c>
      <c r="H1492" t="e">
        <f t="shared" si="1954"/>
        <v>#REF!</v>
      </c>
      <c r="I1492">
        <f t="shared" si="1955"/>
        <v>6.1658140501027704E-3</v>
      </c>
      <c r="J1492">
        <v>97.809489999999997</v>
      </c>
      <c r="K1492" t="e">
        <f t="shared" si="1956"/>
        <v>#REF!</v>
      </c>
      <c r="L1492">
        <f t="shared" si="1957"/>
        <v>-7.0550724177465534E-3</v>
      </c>
      <c r="M1492">
        <v>734.15002400000003</v>
      </c>
      <c r="N1492" t="e">
        <f t="shared" si="1958"/>
        <v>#REF!</v>
      </c>
      <c r="O1492">
        <f t="shared" si="1959"/>
        <v>-2.1338920538830344E-3</v>
      </c>
      <c r="P1492">
        <v>52.849997999999999</v>
      </c>
      <c r="Q1492" t="e">
        <f t="shared" si="1960"/>
        <v>#REF!</v>
      </c>
      <c r="R1492">
        <f t="shared" si="1961"/>
        <v>-2.8302264150943516E-3</v>
      </c>
      <c r="S1492">
        <v>219.55999800000001</v>
      </c>
      <c r="T1492" t="e">
        <f t="shared" si="1962"/>
        <v>#REF!</v>
      </c>
      <c r="U1492">
        <f t="shared" si="1963"/>
        <v>-1.6440433928064008E-2</v>
      </c>
      <c r="V1492">
        <v>33.306086000000001</v>
      </c>
      <c r="W1492" t="e">
        <f t="shared" si="1964"/>
        <v>#REF!</v>
      </c>
      <c r="X1492">
        <f t="shared" si="1965"/>
        <v>-5.0762012697029724E-3</v>
      </c>
      <c r="Y1492">
        <v>51</v>
      </c>
      <c r="Z1492" t="e">
        <f t="shared" si="1966"/>
        <v>#REF!</v>
      </c>
      <c r="AA1492">
        <f t="shared" si="1967"/>
        <v>5.5204849069304344E-3</v>
      </c>
      <c r="AB1492">
        <v>89.239998</v>
      </c>
      <c r="AC1492" t="e">
        <f t="shared" si="1968"/>
        <v>#REF!</v>
      </c>
      <c r="AD1492">
        <f t="shared" si="1969"/>
        <v>2.4713660684575886E-3</v>
      </c>
      <c r="AE1492">
        <f>(C1492*'10Stocks'!$D$3)+(F1492*'10Stocks'!$D$4)+('10Stocks_'!I1492*'10Stocks'!$D$5)+('10Stocks_'!L1492*'10Stocks'!$D$6)+('10Stocks_'!O1492*'10Stocks'!$D$7)+('10Stocks_'!R1492*'10Stocks'!$D$8)+('10Stocks_'!U1492*'10Stocks'!$D$9)+('10Stocks_'!X1492*'10Stocks'!$D$10)+('10Stocks_'!AA1492*'10Stocks'!$D$11)+('10Stocks_'!AD1492*'10Stocks'!$D$12)</f>
        <v>-8.5368374886512777E-3</v>
      </c>
      <c r="AF1492">
        <f t="shared" si="1970"/>
        <v>450178.03857836273</v>
      </c>
      <c r="AG1492">
        <f t="shared" si="1946"/>
        <v>328141.28698358097</v>
      </c>
    </row>
    <row r="1493" spans="1:33" x14ac:dyDescent="0.35">
      <c r="A1493">
        <v>97.720000999999996</v>
      </c>
      <c r="B1493" t="e">
        <f t="shared" ref="B1493:B1513" si="1987">(#REF!-#REF!)/#REF!</f>
        <v>#REF!</v>
      </c>
      <c r="C1493">
        <f t="shared" si="1951"/>
        <v>-7.5157221969908809E-3</v>
      </c>
      <c r="D1493">
        <v>175.63999899999999</v>
      </c>
      <c r="E1493" t="e">
        <f t="shared" si="1952"/>
        <v>#REF!</v>
      </c>
      <c r="F1493">
        <f t="shared" si="1953"/>
        <v>-5.0416360111122799E-3</v>
      </c>
      <c r="G1493">
        <v>44.116022999999998</v>
      </c>
      <c r="H1493" t="e">
        <f t="shared" si="1954"/>
        <v>#REF!</v>
      </c>
      <c r="I1493">
        <f t="shared" si="1955"/>
        <v>7.262809493243756E-3</v>
      </c>
      <c r="J1493">
        <v>98.008052000000006</v>
      </c>
      <c r="K1493" t="e">
        <f t="shared" si="1956"/>
        <v>#REF!</v>
      </c>
      <c r="L1493">
        <f t="shared" si="1957"/>
        <v>2.030089309329899E-3</v>
      </c>
      <c r="M1493">
        <v>730.40002400000003</v>
      </c>
      <c r="N1493" t="e">
        <f t="shared" si="1958"/>
        <v>#REF!</v>
      </c>
      <c r="O1493">
        <f t="shared" si="1959"/>
        <v>-5.1079478000534669E-3</v>
      </c>
      <c r="P1493">
        <v>52.48</v>
      </c>
      <c r="Q1493" t="e">
        <f t="shared" si="1960"/>
        <v>#REF!</v>
      </c>
      <c r="R1493">
        <f t="shared" si="1961"/>
        <v>-7.0009084957770957E-3</v>
      </c>
      <c r="S1493">
        <v>218.96000699999999</v>
      </c>
      <c r="T1493" t="e">
        <f t="shared" si="1962"/>
        <v>#REF!</v>
      </c>
      <c r="U1493">
        <f t="shared" si="1963"/>
        <v>-2.7326972374995969E-3</v>
      </c>
      <c r="V1493">
        <v>34.155729000000001</v>
      </c>
      <c r="W1493" t="e">
        <f t="shared" si="1964"/>
        <v>#REF!</v>
      </c>
      <c r="X1493">
        <f t="shared" si="1965"/>
        <v>2.5510142500682918E-2</v>
      </c>
      <c r="Y1493">
        <v>51.110000999999997</v>
      </c>
      <c r="Z1493" t="e">
        <f t="shared" si="1966"/>
        <v>#REF!</v>
      </c>
      <c r="AA1493">
        <f t="shared" si="1967"/>
        <v>2.1568823529411157E-3</v>
      </c>
      <c r="AB1493">
        <v>88.529999000000004</v>
      </c>
      <c r="AC1493" t="e">
        <f t="shared" si="1968"/>
        <v>#REF!</v>
      </c>
      <c r="AD1493">
        <f t="shared" si="1969"/>
        <v>-7.9560624822066477E-3</v>
      </c>
      <c r="AE1493">
        <f>(C1493*'10Stocks'!$D$3)+(F1493*'10Stocks'!$D$4)+('10Stocks_'!I1493*'10Stocks'!$D$5)+('10Stocks_'!L1493*'10Stocks'!$D$6)+('10Stocks_'!O1493*'10Stocks'!$D$7)+('10Stocks_'!R1493*'10Stocks'!$D$8)+('10Stocks_'!U1493*'10Stocks'!$D$9)+('10Stocks_'!X1493*'10Stocks'!$D$10)+('10Stocks_'!AA1493*'10Stocks'!$D$11)+('10Stocks_'!AD1493*'10Stocks'!$D$12)</f>
        <v>-2.5402540904390114E-3</v>
      </c>
      <c r="AF1493">
        <f t="shared" si="1970"/>
        <v>449034.47197443823</v>
      </c>
      <c r="AG1493">
        <f t="shared" si="1946"/>
        <v>327307.724737079</v>
      </c>
    </row>
    <row r="1494" spans="1:33" x14ac:dyDescent="0.35">
      <c r="A1494">
        <v>97.919998000000007</v>
      </c>
      <c r="B1494" t="e">
        <f t="shared" ref="B1494:B1513" si="1988">(#REF!-#REF!)/#REF!</f>
        <v>#REF!</v>
      </c>
      <c r="C1494">
        <f t="shared" si="1951"/>
        <v>2.0466332168786044E-3</v>
      </c>
      <c r="D1494">
        <v>173.740005</v>
      </c>
      <c r="E1494" t="e">
        <f t="shared" si="1952"/>
        <v>#REF!</v>
      </c>
      <c r="F1494">
        <f t="shared" si="1953"/>
        <v>-1.081754731733967E-2</v>
      </c>
      <c r="G1494">
        <v>43.917211999999999</v>
      </c>
      <c r="H1494" t="e">
        <f t="shared" si="1954"/>
        <v>#REF!</v>
      </c>
      <c r="I1494">
        <f t="shared" si="1955"/>
        <v>-4.506548561732303E-3</v>
      </c>
      <c r="J1494">
        <v>98.037834000000004</v>
      </c>
      <c r="K1494" t="e">
        <f t="shared" si="1956"/>
        <v>#REF!</v>
      </c>
      <c r="L1494">
        <f t="shared" si="1957"/>
        <v>3.0387299198638605E-4</v>
      </c>
      <c r="M1494">
        <v>722.34002699999996</v>
      </c>
      <c r="N1494" t="e">
        <f t="shared" si="1958"/>
        <v>#REF!</v>
      </c>
      <c r="O1494">
        <f t="shared" si="1959"/>
        <v>-1.1035044818125672E-2</v>
      </c>
      <c r="P1494">
        <v>51.790000999999997</v>
      </c>
      <c r="Q1494" t="e">
        <f t="shared" si="1960"/>
        <v>#REF!</v>
      </c>
      <c r="R1494">
        <f t="shared" si="1961"/>
        <v>-1.3147846798780493E-2</v>
      </c>
      <c r="S1494">
        <v>218.990005</v>
      </c>
      <c r="T1494" t="e">
        <f t="shared" si="1962"/>
        <v>#REF!</v>
      </c>
      <c r="U1494">
        <f t="shared" si="1963"/>
        <v>1.3700218780138322E-4</v>
      </c>
      <c r="V1494">
        <v>34.265684</v>
      </c>
      <c r="W1494" t="e">
        <f t="shared" si="1964"/>
        <v>#REF!</v>
      </c>
      <c r="X1494">
        <f t="shared" si="1965"/>
        <v>3.2192256824616263E-3</v>
      </c>
      <c r="Y1494">
        <v>50.189999</v>
      </c>
      <c r="Z1494" t="e">
        <f t="shared" si="1966"/>
        <v>#REF!</v>
      </c>
      <c r="AA1494">
        <f t="shared" si="1967"/>
        <v>-1.8000430091950043E-2</v>
      </c>
      <c r="AB1494">
        <v>88.370002999999997</v>
      </c>
      <c r="AC1494" t="e">
        <f t="shared" si="1968"/>
        <v>#REF!</v>
      </c>
      <c r="AD1494">
        <f t="shared" si="1969"/>
        <v>-1.8072517994720263E-3</v>
      </c>
      <c r="AE1494">
        <f>(C1494*'10Stocks'!$D$3)+(F1494*'10Stocks'!$D$4)+('10Stocks_'!I1494*'10Stocks'!$D$5)+('10Stocks_'!L1494*'10Stocks'!$D$6)+('10Stocks_'!O1494*'10Stocks'!$D$7)+('10Stocks_'!R1494*'10Stocks'!$D$8)+('10Stocks_'!U1494*'10Stocks'!$D$9)+('10Stocks_'!X1494*'10Stocks'!$D$10)+('10Stocks_'!AA1494*'10Stocks'!$D$11)+('10Stocks_'!AD1494*'10Stocks'!$D$12)</f>
        <v>-2.7415278408285146E-3</v>
      </c>
      <c r="AF1494">
        <f t="shared" si="1970"/>
        <v>447803.43146802858</v>
      </c>
      <c r="AG1494">
        <f t="shared" si="1946"/>
        <v>326410.40149719408</v>
      </c>
    </row>
    <row r="1495" spans="1:33" x14ac:dyDescent="0.35">
      <c r="A1495">
        <v>98.629997000000003</v>
      </c>
      <c r="B1495" t="e">
        <f t="shared" ref="B1495:B1513" si="1989">(#REF!-#REF!)/#REF!</f>
        <v>#REF!</v>
      </c>
      <c r="C1495">
        <f t="shared" si="1951"/>
        <v>7.2508069291422599E-3</v>
      </c>
      <c r="D1495">
        <v>174.61999499999999</v>
      </c>
      <c r="E1495" t="e">
        <f t="shared" si="1952"/>
        <v>#REF!</v>
      </c>
      <c r="F1495">
        <f t="shared" si="1953"/>
        <v>5.0649820114831486E-3</v>
      </c>
      <c r="G1495">
        <v>45.249242000000002</v>
      </c>
      <c r="H1495" t="e">
        <f t="shared" si="1954"/>
        <v>#REF!</v>
      </c>
      <c r="I1495">
        <f t="shared" si="1955"/>
        <v>3.0330477262536685E-2</v>
      </c>
      <c r="J1495">
        <v>98.067616999999998</v>
      </c>
      <c r="K1495" t="e">
        <f t="shared" si="1956"/>
        <v>#REF!</v>
      </c>
      <c r="L1495">
        <f t="shared" si="1957"/>
        <v>3.0379088138559636E-4</v>
      </c>
      <c r="M1495">
        <v>716.54998799999998</v>
      </c>
      <c r="N1495" t="e">
        <f t="shared" si="1958"/>
        <v>#REF!</v>
      </c>
      <c r="O1495">
        <f t="shared" si="1959"/>
        <v>-8.0156696065244899E-3</v>
      </c>
      <c r="P1495">
        <v>52.130001</v>
      </c>
      <c r="Q1495" t="e">
        <f t="shared" si="1960"/>
        <v>#REF!</v>
      </c>
      <c r="R1495">
        <f t="shared" si="1961"/>
        <v>6.5649738064303851E-3</v>
      </c>
      <c r="S1495">
        <v>220.679993</v>
      </c>
      <c r="T1495" t="e">
        <f t="shared" si="1962"/>
        <v>#REF!</v>
      </c>
      <c r="U1495">
        <f t="shared" si="1963"/>
        <v>7.717192389670933E-3</v>
      </c>
      <c r="V1495">
        <v>34.905416000000002</v>
      </c>
      <c r="W1495" t="e">
        <f t="shared" si="1964"/>
        <v>#REF!</v>
      </c>
      <c r="X1495">
        <f t="shared" si="1965"/>
        <v>1.8669757183309172E-2</v>
      </c>
      <c r="Y1495">
        <v>50.490001999999997</v>
      </c>
      <c r="Z1495" t="e">
        <f t="shared" si="1966"/>
        <v>#REF!</v>
      </c>
      <c r="AA1495">
        <f t="shared" si="1967"/>
        <v>5.9773462039717654E-3</v>
      </c>
      <c r="AB1495">
        <v>89.339995999999999</v>
      </c>
      <c r="AC1495" t="e">
        <f t="shared" si="1968"/>
        <v>#REF!</v>
      </c>
      <c r="AD1495">
        <f t="shared" si="1969"/>
        <v>1.0976496175970508E-2</v>
      </c>
      <c r="AE1495">
        <f>(C1495*'10Stocks'!$D$3)+(F1495*'10Stocks'!$D$4)+('10Stocks_'!I1495*'10Stocks'!$D$5)+('10Stocks_'!L1495*'10Stocks'!$D$6)+('10Stocks_'!O1495*'10Stocks'!$D$7)+('10Stocks_'!R1495*'10Stocks'!$D$8)+('10Stocks_'!U1495*'10Stocks'!$D$9)+('10Stocks_'!X1495*'10Stocks'!$D$10)+('10Stocks_'!AA1495*'10Stocks'!$D$11)+('10Stocks_'!AD1495*'10Stocks'!$D$12)</f>
        <v>1.8986565165399413E-3</v>
      </c>
      <c r="AF1495">
        <f t="shared" si="1970"/>
        <v>448653.65637131431</v>
      </c>
      <c r="AG1495">
        <f t="shared" si="1946"/>
        <v>327030.14273306314</v>
      </c>
    </row>
    <row r="1496" spans="1:33" x14ac:dyDescent="0.35">
      <c r="A1496">
        <v>99.029999000000004</v>
      </c>
      <c r="B1496" t="e">
        <f t="shared" ref="B1496:B1513" si="1990">(#REF!-#REF!)/#REF!</f>
        <v>#REF!</v>
      </c>
      <c r="C1496">
        <f t="shared" si="1951"/>
        <v>4.0555815894428209E-3</v>
      </c>
      <c r="D1496">
        <v>170.86000100000001</v>
      </c>
      <c r="E1496" t="e">
        <f t="shared" si="1952"/>
        <v>#REF!</v>
      </c>
      <c r="F1496">
        <f t="shared" si="1953"/>
        <v>-2.1532436763613341E-2</v>
      </c>
      <c r="G1496">
        <v>47.257227</v>
      </c>
      <c r="H1496" t="e">
        <f t="shared" si="1954"/>
        <v>#REF!</v>
      </c>
      <c r="I1496">
        <f t="shared" si="1955"/>
        <v>4.4376102477031498E-2</v>
      </c>
      <c r="J1496">
        <v>97.640718000000007</v>
      </c>
      <c r="K1496" t="e">
        <f t="shared" si="1956"/>
        <v>#REF!</v>
      </c>
      <c r="L1496">
        <f t="shared" si="1957"/>
        <v>-4.3531087331304449E-3</v>
      </c>
      <c r="M1496">
        <v>716.65002400000003</v>
      </c>
      <c r="N1496" t="e">
        <f t="shared" si="1958"/>
        <v>#REF!</v>
      </c>
      <c r="O1496">
        <f t="shared" si="1959"/>
        <v>1.396078454753188E-4</v>
      </c>
      <c r="P1496">
        <v>52.099997999999999</v>
      </c>
      <c r="Q1496" t="e">
        <f t="shared" si="1960"/>
        <v>#REF!</v>
      </c>
      <c r="R1496">
        <f t="shared" si="1961"/>
        <v>-5.7554190340415817E-4</v>
      </c>
      <c r="S1496">
        <v>232.33999600000001</v>
      </c>
      <c r="T1496" t="e">
        <f t="shared" si="1962"/>
        <v>#REF!</v>
      </c>
      <c r="U1496">
        <f t="shared" si="1963"/>
        <v>5.2836701875371268E-2</v>
      </c>
      <c r="V1496">
        <v>35.235280000000003</v>
      </c>
      <c r="W1496" t="e">
        <f t="shared" si="1964"/>
        <v>#REF!</v>
      </c>
      <c r="X1496">
        <f t="shared" si="1965"/>
        <v>9.4502239996223109E-3</v>
      </c>
      <c r="Y1496">
        <v>50.27</v>
      </c>
      <c r="Z1496" t="e">
        <f t="shared" si="1966"/>
        <v>#REF!</v>
      </c>
      <c r="AA1496">
        <f t="shared" si="1967"/>
        <v>-4.3573379141477126E-3</v>
      </c>
      <c r="AB1496">
        <v>90.709998999999996</v>
      </c>
      <c r="AC1496" t="e">
        <f t="shared" si="1968"/>
        <v>#REF!</v>
      </c>
      <c r="AD1496">
        <f t="shared" si="1969"/>
        <v>1.5334710782839043E-2</v>
      </c>
      <c r="AE1496">
        <f>(C1496*'10Stocks'!$D$3)+(F1496*'10Stocks'!$D$4)+('10Stocks_'!I1496*'10Stocks'!$D$5)+('10Stocks_'!L1496*'10Stocks'!$D$6)+('10Stocks_'!O1496*'10Stocks'!$D$7)+('10Stocks_'!R1496*'10Stocks'!$D$8)+('10Stocks_'!U1496*'10Stocks'!$D$9)+('10Stocks_'!X1496*'10Stocks'!$D$10)+('10Stocks_'!AA1496*'10Stocks'!$D$11)+('10Stocks_'!AD1496*'10Stocks'!$D$12)</f>
        <v>7.8159612370683872E-3</v>
      </c>
      <c r="AF1496">
        <f t="shared" si="1970"/>
        <v>452160.31595838151</v>
      </c>
      <c r="AG1496">
        <f t="shared" si="1946"/>
        <v>329586.1976520177</v>
      </c>
    </row>
    <row r="1497" spans="1:33" x14ac:dyDescent="0.35">
      <c r="A1497">
        <v>98.940002000000007</v>
      </c>
      <c r="B1497" t="e">
        <f t="shared" ref="B1497:B1513" si="1991">(#REF!-#REF!)/#REF!</f>
        <v>#REF!</v>
      </c>
      <c r="C1497">
        <f t="shared" si="1951"/>
        <v>-9.0878522577786522E-4</v>
      </c>
      <c r="D1497">
        <v>168.71000699999999</v>
      </c>
      <c r="E1497" t="e">
        <f t="shared" si="1952"/>
        <v>#REF!</v>
      </c>
      <c r="F1497">
        <f t="shared" si="1953"/>
        <v>-1.2583366425240865E-2</v>
      </c>
      <c r="G1497">
        <v>47.207524999999997</v>
      </c>
      <c r="H1497" t="e">
        <f t="shared" si="1954"/>
        <v>#REF!</v>
      </c>
      <c r="I1497">
        <f t="shared" si="1955"/>
        <v>-1.0517333147796308E-3</v>
      </c>
      <c r="J1497">
        <v>97.332955999999996</v>
      </c>
      <c r="K1497" t="e">
        <f t="shared" si="1956"/>
        <v>#REF!</v>
      </c>
      <c r="L1497">
        <f t="shared" si="1957"/>
        <v>-3.1519841957738468E-3</v>
      </c>
      <c r="M1497">
        <v>728.28002900000001</v>
      </c>
      <c r="N1497" t="e">
        <f t="shared" si="1958"/>
        <v>#REF!</v>
      </c>
      <c r="O1497">
        <f t="shared" si="1959"/>
        <v>1.6228290812141218E-2</v>
      </c>
      <c r="P1497">
        <v>52.040000999999997</v>
      </c>
      <c r="Q1497" t="e">
        <f t="shared" si="1960"/>
        <v>#REF!</v>
      </c>
      <c r="R1497">
        <f t="shared" si="1961"/>
        <v>-1.151573940559513E-3</v>
      </c>
      <c r="S1497">
        <v>235.520004</v>
      </c>
      <c r="T1497" t="e">
        <f t="shared" si="1962"/>
        <v>#REF!</v>
      </c>
      <c r="U1497">
        <f t="shared" si="1963"/>
        <v>1.3686872922215194E-2</v>
      </c>
      <c r="V1497">
        <v>35.585132000000002</v>
      </c>
      <c r="W1497" t="e">
        <f t="shared" si="1964"/>
        <v>#REF!</v>
      </c>
      <c r="X1497">
        <f t="shared" si="1965"/>
        <v>9.9290256810786928E-3</v>
      </c>
      <c r="Y1497">
        <v>50</v>
      </c>
      <c r="Z1497" t="e">
        <f t="shared" si="1966"/>
        <v>#REF!</v>
      </c>
      <c r="AA1497">
        <f t="shared" si="1967"/>
        <v>-5.3709966182614501E-3</v>
      </c>
      <c r="AB1497">
        <v>90.790001000000004</v>
      </c>
      <c r="AC1497" t="e">
        <f t="shared" si="1968"/>
        <v>#REF!</v>
      </c>
      <c r="AD1497">
        <f t="shared" si="1969"/>
        <v>8.8195348783993988E-4</v>
      </c>
      <c r="AE1497">
        <f>(C1497*'10Stocks'!$D$3)+(F1497*'10Stocks'!$D$4)+('10Stocks_'!I1497*'10Stocks'!$D$5)+('10Stocks_'!L1497*'10Stocks'!$D$6)+('10Stocks_'!O1497*'10Stocks'!$D$7)+('10Stocks_'!R1497*'10Stocks'!$D$8)+('10Stocks_'!U1497*'10Stocks'!$D$9)+('10Stocks_'!X1497*'10Stocks'!$D$10)+('10Stocks_'!AA1497*'10Stocks'!$D$11)+('10Stocks_'!AD1497*'10Stocks'!$D$12)</f>
        <v>3.6342943397104184E-3</v>
      </c>
      <c r="AF1497">
        <f t="shared" si="1970"/>
        <v>453803.59963531076</v>
      </c>
      <c r="AG1497">
        <f t="shared" si="1946"/>
        <v>330784.01090459112</v>
      </c>
    </row>
    <row r="1498" spans="1:33" x14ac:dyDescent="0.35">
      <c r="A1498">
        <v>99.650002000000001</v>
      </c>
      <c r="B1498" t="e">
        <f t="shared" ref="B1498:B1513" si="1992">(#REF!-#REF!)/#REF!</f>
        <v>#REF!</v>
      </c>
      <c r="C1498">
        <f t="shared" si="1951"/>
        <v>7.1760661577507717E-3</v>
      </c>
      <c r="D1498">
        <v>168.990005</v>
      </c>
      <c r="E1498" t="e">
        <f t="shared" si="1952"/>
        <v>#REF!</v>
      </c>
      <c r="F1498">
        <f t="shared" si="1953"/>
        <v>1.6596407348854309E-3</v>
      </c>
      <c r="G1498">
        <v>46.292994999999998</v>
      </c>
      <c r="H1498" t="e">
        <f t="shared" si="1954"/>
        <v>#REF!</v>
      </c>
      <c r="I1498">
        <f t="shared" si="1955"/>
        <v>-1.9372547067443152E-2</v>
      </c>
      <c r="J1498">
        <v>97.134393000000003</v>
      </c>
      <c r="K1498" t="e">
        <f t="shared" si="1956"/>
        <v>#REF!</v>
      </c>
      <c r="L1498">
        <f t="shared" si="1957"/>
        <v>-2.0400387305610336E-3</v>
      </c>
      <c r="M1498">
        <v>728.580017</v>
      </c>
      <c r="N1498" t="e">
        <f t="shared" si="1958"/>
        <v>#REF!</v>
      </c>
      <c r="O1498">
        <f t="shared" si="1959"/>
        <v>4.1191298409198147E-4</v>
      </c>
      <c r="P1498">
        <v>51.619999</v>
      </c>
      <c r="Q1498" t="e">
        <f t="shared" si="1960"/>
        <v>#REF!</v>
      </c>
      <c r="R1498">
        <f t="shared" si="1961"/>
        <v>-8.0707531116303525E-3</v>
      </c>
      <c r="S1498">
        <v>229.36000100000001</v>
      </c>
      <c r="T1498" t="e">
        <f t="shared" si="1962"/>
        <v>#REF!</v>
      </c>
      <c r="U1498">
        <f t="shared" si="1963"/>
        <v>-2.6154903597912595E-2</v>
      </c>
      <c r="V1498">
        <v>35.165309000000001</v>
      </c>
      <c r="W1498" t="e">
        <f t="shared" si="1964"/>
        <v>#REF!</v>
      </c>
      <c r="X1498">
        <f t="shared" si="1965"/>
        <v>-1.1797708098989234E-2</v>
      </c>
      <c r="Y1498">
        <v>49.139999000000003</v>
      </c>
      <c r="Z1498" t="e">
        <f t="shared" si="1966"/>
        <v>#REF!</v>
      </c>
      <c r="AA1498">
        <f t="shared" si="1967"/>
        <v>-1.7200019999999937E-2</v>
      </c>
      <c r="AB1498">
        <v>90.669998000000007</v>
      </c>
      <c r="AC1498" t="e">
        <f t="shared" si="1968"/>
        <v>#REF!</v>
      </c>
      <c r="AD1498">
        <f t="shared" si="1969"/>
        <v>-1.3217644969515637E-3</v>
      </c>
      <c r="AE1498">
        <f>(C1498*'10Stocks'!$D$3)+(F1498*'10Stocks'!$D$4)+('10Stocks_'!I1498*'10Stocks'!$D$5)+('10Stocks_'!L1498*'10Stocks'!$D$6)+('10Stocks_'!O1498*'10Stocks'!$D$7)+('10Stocks_'!R1498*'10Stocks'!$D$8)+('10Stocks_'!U1498*'10Stocks'!$D$9)+('10Stocks_'!X1498*'10Stocks'!$D$10)+('10Stocks_'!AA1498*'10Stocks'!$D$11)+('10Stocks_'!AD1498*'10Stocks'!$D$12)</f>
        <v>-4.6724620081152113E-3</v>
      </c>
      <c r="AF1498">
        <f t="shared" si="1970"/>
        <v>451683.21955686883</v>
      </c>
      <c r="AG1498">
        <f t="shared" si="1946"/>
        <v>329238.43518074747</v>
      </c>
    </row>
    <row r="1499" spans="1:33" x14ac:dyDescent="0.35">
      <c r="A1499">
        <v>98.830001999999993</v>
      </c>
      <c r="B1499" t="e">
        <f t="shared" ref="B1499:B1513" si="1993">(#REF!-#REF!)/#REF!</f>
        <v>#REF!</v>
      </c>
      <c r="C1499">
        <f t="shared" si="1951"/>
        <v>-8.2288006376558566E-3</v>
      </c>
      <c r="D1499">
        <v>164.279999</v>
      </c>
      <c r="E1499" t="e">
        <f t="shared" si="1952"/>
        <v>#REF!</v>
      </c>
      <c r="F1499">
        <f t="shared" si="1953"/>
        <v>-2.7871506365124924E-2</v>
      </c>
      <c r="G1499">
        <v>44.245246999999999</v>
      </c>
      <c r="H1499" t="e">
        <f t="shared" si="1954"/>
        <v>#REF!</v>
      </c>
      <c r="I1499">
        <f t="shared" si="1955"/>
        <v>-4.4234511074515676E-2</v>
      </c>
      <c r="J1499">
        <v>96.637998999999994</v>
      </c>
      <c r="K1499" t="e">
        <f t="shared" si="1956"/>
        <v>#REF!</v>
      </c>
      <c r="L1499">
        <f t="shared" si="1957"/>
        <v>-5.1103835075183854E-3</v>
      </c>
      <c r="M1499">
        <v>719.40997300000004</v>
      </c>
      <c r="N1499" t="e">
        <f t="shared" si="1958"/>
        <v>#REF!</v>
      </c>
      <c r="O1499">
        <f t="shared" si="1959"/>
        <v>-1.2586186535500275E-2</v>
      </c>
      <c r="P1499">
        <v>51.48</v>
      </c>
      <c r="Q1499" t="e">
        <f t="shared" si="1960"/>
        <v>#REF!</v>
      </c>
      <c r="R1499">
        <f t="shared" si="1961"/>
        <v>-2.7121077627297726E-3</v>
      </c>
      <c r="S1499">
        <v>218.78999300000001</v>
      </c>
      <c r="T1499" t="e">
        <f t="shared" si="1962"/>
        <v>#REF!</v>
      </c>
      <c r="U1499">
        <f t="shared" si="1963"/>
        <v>-4.6084792265064567E-2</v>
      </c>
      <c r="V1499">
        <v>34.115749000000001</v>
      </c>
      <c r="W1499" t="e">
        <f t="shared" si="1964"/>
        <v>#REF!</v>
      </c>
      <c r="X1499">
        <f t="shared" si="1965"/>
        <v>-2.9846460328274083E-2</v>
      </c>
      <c r="Y1499">
        <v>48.34</v>
      </c>
      <c r="Z1499" t="e">
        <f t="shared" si="1966"/>
        <v>#REF!</v>
      </c>
      <c r="AA1499">
        <f t="shared" si="1967"/>
        <v>-1.6279996261294179E-2</v>
      </c>
      <c r="AB1499">
        <v>89.980002999999996</v>
      </c>
      <c r="AC1499" t="e">
        <f t="shared" si="1968"/>
        <v>#REF!</v>
      </c>
      <c r="AD1499">
        <f t="shared" si="1969"/>
        <v>-7.6099593605374327E-3</v>
      </c>
      <c r="AE1499">
        <f>(C1499*'10Stocks'!$D$3)+(F1499*'10Stocks'!$D$4)+('10Stocks_'!I1499*'10Stocks'!$D$5)+('10Stocks_'!L1499*'10Stocks'!$D$6)+('10Stocks_'!O1499*'10Stocks'!$D$7)+('10Stocks_'!R1499*'10Stocks'!$D$8)+('10Stocks_'!U1499*'10Stocks'!$D$9)+('10Stocks_'!X1499*'10Stocks'!$D$10)+('10Stocks_'!AA1499*'10Stocks'!$D$11)+('10Stocks_'!AD1499*'10Stocks'!$D$12)</f>
        <v>-1.3570239977878814E-2</v>
      </c>
      <c r="AF1499">
        <f t="shared" si="1970"/>
        <v>445553.76987350121</v>
      </c>
      <c r="AG1499">
        <f t="shared" si="1946"/>
        <v>324770.59060540341</v>
      </c>
    </row>
    <row r="1500" spans="1:33" x14ac:dyDescent="0.35">
      <c r="A1500">
        <v>97.339995999999999</v>
      </c>
      <c r="B1500" t="e">
        <f t="shared" ref="B1500:B1513" si="1994">(#REF!-#REF!)/#REF!</f>
        <v>#REF!</v>
      </c>
      <c r="C1500">
        <f t="shared" si="1951"/>
        <v>-1.5076454212760149E-2</v>
      </c>
      <c r="D1500">
        <v>163.550003</v>
      </c>
      <c r="E1500" t="e">
        <f t="shared" si="1952"/>
        <v>#REF!</v>
      </c>
      <c r="F1500">
        <f t="shared" si="1953"/>
        <v>-4.4436085003871952E-3</v>
      </c>
      <c r="G1500">
        <v>43.618997</v>
      </c>
      <c r="H1500" t="e">
        <f t="shared" si="1954"/>
        <v>#REF!</v>
      </c>
      <c r="I1500">
        <f t="shared" si="1955"/>
        <v>-1.4154062695140992E-2</v>
      </c>
      <c r="J1500">
        <v>96.866343999999998</v>
      </c>
      <c r="K1500" t="e">
        <f t="shared" si="1956"/>
        <v>#REF!</v>
      </c>
      <c r="L1500">
        <f t="shared" si="1957"/>
        <v>2.3628903988378784E-3</v>
      </c>
      <c r="M1500">
        <v>718.35998500000005</v>
      </c>
      <c r="N1500" t="e">
        <f t="shared" si="1958"/>
        <v>#REF!</v>
      </c>
      <c r="O1500">
        <f t="shared" si="1959"/>
        <v>-1.4595127109809816E-3</v>
      </c>
      <c r="P1500">
        <v>50.139999000000003</v>
      </c>
      <c r="Q1500" t="e">
        <f t="shared" si="1960"/>
        <v>#REF!</v>
      </c>
      <c r="R1500">
        <f t="shared" si="1961"/>
        <v>-2.6029545454545337E-2</v>
      </c>
      <c r="S1500">
        <v>217.86999499999999</v>
      </c>
      <c r="T1500" t="e">
        <f t="shared" si="1962"/>
        <v>#REF!</v>
      </c>
      <c r="U1500">
        <f t="shared" si="1963"/>
        <v>-4.2049363747638175E-3</v>
      </c>
      <c r="V1500">
        <v>33.545986999999997</v>
      </c>
      <c r="W1500" t="e">
        <f t="shared" si="1964"/>
        <v>#REF!</v>
      </c>
      <c r="X1500">
        <f t="shared" si="1965"/>
        <v>-1.6700849804001206E-2</v>
      </c>
      <c r="Y1500">
        <v>47.970001000000003</v>
      </c>
      <c r="Z1500" t="e">
        <f t="shared" si="1966"/>
        <v>#REF!</v>
      </c>
      <c r="AA1500">
        <f t="shared" si="1967"/>
        <v>-7.6540959867604456E-3</v>
      </c>
      <c r="AB1500">
        <v>90.589995999999999</v>
      </c>
      <c r="AC1500" t="e">
        <f t="shared" si="1968"/>
        <v>#REF!</v>
      </c>
      <c r="AD1500">
        <f t="shared" si="1969"/>
        <v>6.7792062643074478E-3</v>
      </c>
      <c r="AE1500">
        <f>(C1500*'10Stocks'!$D$3)+(F1500*'10Stocks'!$D$4)+('10Stocks_'!I1500*'10Stocks'!$D$5)+('10Stocks_'!L1500*'10Stocks'!$D$6)+('10Stocks_'!O1500*'10Stocks'!$D$7)+('10Stocks_'!R1500*'10Stocks'!$D$8)+('10Stocks_'!U1500*'10Stocks'!$D$9)+('10Stocks_'!X1500*'10Stocks'!$D$10)+('10Stocks_'!AA1500*'10Stocks'!$D$11)+('10Stocks_'!AD1500*'10Stocks'!$D$12)</f>
        <v>-5.1985792630445272E-3</v>
      </c>
      <c r="AF1500">
        <f t="shared" si="1970"/>
        <v>443237.52328486549</v>
      </c>
      <c r="AG1500">
        <f t="shared" si="1946"/>
        <v>323082.24494783545</v>
      </c>
    </row>
    <row r="1501" spans="1:33" x14ac:dyDescent="0.35">
      <c r="A1501">
        <v>97.459998999999996</v>
      </c>
      <c r="B1501" t="e">
        <f t="shared" ref="B1501:B1513" si="1995">(#REF!-#REF!)/#REF!</f>
        <v>#REF!</v>
      </c>
      <c r="C1501">
        <f t="shared" si="1951"/>
        <v>1.2328231449690728E-3</v>
      </c>
      <c r="D1501">
        <v>160.83999600000001</v>
      </c>
      <c r="E1501" t="e">
        <f t="shared" si="1952"/>
        <v>#REF!</v>
      </c>
      <c r="F1501">
        <f t="shared" si="1953"/>
        <v>-1.6569898809479022E-2</v>
      </c>
      <c r="G1501">
        <v>44.056379</v>
      </c>
      <c r="H1501" t="e">
        <f t="shared" si="1954"/>
        <v>#REF!</v>
      </c>
      <c r="I1501">
        <f t="shared" si="1955"/>
        <v>1.002732823040382E-2</v>
      </c>
      <c r="J1501">
        <v>97.690359999999998</v>
      </c>
      <c r="K1501" t="e">
        <f t="shared" si="1956"/>
        <v>#REF!</v>
      </c>
      <c r="L1501">
        <f t="shared" si="1957"/>
        <v>8.5067317085901414E-3</v>
      </c>
      <c r="M1501">
        <v>718.27002000000005</v>
      </c>
      <c r="N1501" t="e">
        <f t="shared" si="1958"/>
        <v>#REF!</v>
      </c>
      <c r="O1501">
        <f t="shared" si="1959"/>
        <v>-1.2523665276262082E-4</v>
      </c>
      <c r="P1501">
        <v>49.830002</v>
      </c>
      <c r="Q1501" t="e">
        <f t="shared" si="1960"/>
        <v>#REF!</v>
      </c>
      <c r="R1501">
        <f t="shared" si="1961"/>
        <v>-6.1826287631159054E-3</v>
      </c>
      <c r="S1501">
        <v>214.96000699999999</v>
      </c>
      <c r="T1501" t="e">
        <f t="shared" si="1962"/>
        <v>#REF!</v>
      </c>
      <c r="U1501">
        <f t="shared" si="1963"/>
        <v>-1.33565340192898E-2</v>
      </c>
      <c r="V1501">
        <v>33.356064000000003</v>
      </c>
      <c r="W1501" t="e">
        <f t="shared" si="1964"/>
        <v>#REF!</v>
      </c>
      <c r="X1501">
        <f t="shared" si="1965"/>
        <v>-5.6615713825917003E-3</v>
      </c>
      <c r="Y1501">
        <v>46.880001</v>
      </c>
      <c r="Z1501" t="e">
        <f t="shared" si="1966"/>
        <v>#REF!</v>
      </c>
      <c r="AA1501">
        <f t="shared" si="1967"/>
        <v>-2.2722534443974752E-2</v>
      </c>
      <c r="AB1501">
        <v>90.43</v>
      </c>
      <c r="AC1501" t="e">
        <f t="shared" si="1968"/>
        <v>#REF!</v>
      </c>
      <c r="AD1501">
        <f t="shared" si="1969"/>
        <v>-1.7661552827532136E-3</v>
      </c>
      <c r="AE1501">
        <f>(C1501*'10Stocks'!$D$3)+(F1501*'10Stocks'!$D$4)+('10Stocks_'!I1501*'10Stocks'!$D$5)+('10Stocks_'!L1501*'10Stocks'!$D$6)+('10Stocks_'!O1501*'10Stocks'!$D$7)+('10Stocks_'!R1501*'10Stocks'!$D$8)+('10Stocks_'!U1501*'10Stocks'!$D$9)+('10Stocks_'!X1501*'10Stocks'!$D$10)+('10Stocks_'!AA1501*'10Stocks'!$D$11)+('10Stocks_'!AD1501*'10Stocks'!$D$12)</f>
        <v>6.396775486235684E-4</v>
      </c>
      <c r="AF1501">
        <f t="shared" si="1970"/>
        <v>443521.05237721832</v>
      </c>
      <c r="AG1501">
        <f t="shared" si="1946"/>
        <v>323288.91340628749</v>
      </c>
    </row>
    <row r="1502" spans="1:33" x14ac:dyDescent="0.35">
      <c r="A1502">
        <v>97.139999000000003</v>
      </c>
      <c r="B1502" t="e">
        <f t="shared" ref="B1502:B1513" si="1996">(#REF!-#REF!)/#REF!</f>
        <v>#REF!</v>
      </c>
      <c r="C1502">
        <f t="shared" si="1951"/>
        <v>-3.2833983509479945E-3</v>
      </c>
      <c r="D1502">
        <v>161.029999</v>
      </c>
      <c r="E1502" t="e">
        <f t="shared" si="1952"/>
        <v>#REF!</v>
      </c>
      <c r="F1502">
        <f t="shared" si="1953"/>
        <v>1.1813168659864312E-3</v>
      </c>
      <c r="G1502">
        <v>43.450006000000002</v>
      </c>
      <c r="H1502" t="e">
        <f t="shared" si="1954"/>
        <v>#REF!</v>
      </c>
      <c r="I1502">
        <f t="shared" si="1955"/>
        <v>-1.3763568721796175E-2</v>
      </c>
      <c r="J1502">
        <v>97.561293000000006</v>
      </c>
      <c r="K1502" t="e">
        <f t="shared" si="1956"/>
        <v>#REF!</v>
      </c>
      <c r="L1502">
        <f t="shared" si="1957"/>
        <v>-1.3211846081843904E-3</v>
      </c>
      <c r="M1502">
        <v>718.919983</v>
      </c>
      <c r="N1502" t="e">
        <f t="shared" si="1958"/>
        <v>#REF!</v>
      </c>
      <c r="O1502">
        <f t="shared" si="1959"/>
        <v>9.0490063889894356E-4</v>
      </c>
      <c r="P1502">
        <v>49.689999</v>
      </c>
      <c r="Q1502" t="e">
        <f t="shared" si="1960"/>
        <v>#REF!</v>
      </c>
      <c r="R1502">
        <f t="shared" si="1961"/>
        <v>-2.8096125703547053E-3</v>
      </c>
      <c r="S1502">
        <v>217.699997</v>
      </c>
      <c r="T1502" t="e">
        <f t="shared" si="1962"/>
        <v>#REF!</v>
      </c>
      <c r="U1502">
        <f t="shared" si="1963"/>
        <v>1.2746510563706886E-2</v>
      </c>
      <c r="V1502">
        <v>33.925826000000001</v>
      </c>
      <c r="W1502" t="e">
        <f t="shared" si="1964"/>
        <v>#REF!</v>
      </c>
      <c r="X1502">
        <f t="shared" si="1965"/>
        <v>1.7081211979926562E-2</v>
      </c>
      <c r="Y1502">
        <v>46.779998999999997</v>
      </c>
      <c r="Z1502" t="e">
        <f t="shared" si="1966"/>
        <v>#REF!</v>
      </c>
      <c r="AA1502">
        <f t="shared" si="1967"/>
        <v>-2.1331484186615842E-3</v>
      </c>
      <c r="AB1502">
        <v>90.160004000000001</v>
      </c>
      <c r="AC1502" t="e">
        <f t="shared" si="1968"/>
        <v>#REF!</v>
      </c>
      <c r="AD1502">
        <f t="shared" si="1969"/>
        <v>-2.9856905894062378E-3</v>
      </c>
      <c r="AE1502">
        <f>(C1502*'10Stocks'!$D$3)+(F1502*'10Stocks'!$D$4)+('10Stocks_'!I1502*'10Stocks'!$D$5)+('10Stocks_'!L1502*'10Stocks'!$D$6)+('10Stocks_'!O1502*'10Stocks'!$D$7)+('10Stocks_'!R1502*'10Stocks'!$D$8)+('10Stocks_'!U1502*'10Stocks'!$D$9)+('10Stocks_'!X1502*'10Stocks'!$D$10)+('10Stocks_'!AA1502*'10Stocks'!$D$11)+('10Stocks_'!AD1502*'10Stocks'!$D$12)</f>
        <v>9.3989192636055249E-4</v>
      </c>
      <c r="AF1502">
        <f t="shared" si="1970"/>
        <v>443937.91423351859</v>
      </c>
      <c r="AG1502">
        <f t="shared" si="1946"/>
        <v>323592.77004587994</v>
      </c>
    </row>
    <row r="1503" spans="1:33" x14ac:dyDescent="0.35">
      <c r="A1503">
        <v>97.550003000000004</v>
      </c>
      <c r="B1503" t="e">
        <f t="shared" ref="B1503:B1513" si="1997">(#REF!-#REF!)/#REF!</f>
        <v>#REF!</v>
      </c>
      <c r="C1503">
        <f t="shared" si="1951"/>
        <v>4.220753595025265E-3</v>
      </c>
      <c r="D1503">
        <v>165.520004</v>
      </c>
      <c r="E1503" t="e">
        <f t="shared" si="1952"/>
        <v>#REF!</v>
      </c>
      <c r="F1503">
        <f t="shared" si="1953"/>
        <v>2.7883034390380864E-2</v>
      </c>
      <c r="G1503">
        <v>42.903278999999998</v>
      </c>
      <c r="H1503" t="e">
        <f t="shared" si="1954"/>
        <v>#REF!</v>
      </c>
      <c r="I1503">
        <f t="shared" si="1955"/>
        <v>-1.2582898147355933E-2</v>
      </c>
      <c r="J1503">
        <v>97.670500000000004</v>
      </c>
      <c r="K1503" t="e">
        <f t="shared" si="1956"/>
        <v>#REF!</v>
      </c>
      <c r="L1503">
        <f t="shared" si="1957"/>
        <v>1.1193681084156789E-3</v>
      </c>
      <c r="M1503">
        <v>710.35998500000005</v>
      </c>
      <c r="N1503" t="e">
        <f t="shared" si="1958"/>
        <v>#REF!</v>
      </c>
      <c r="O1503">
        <f t="shared" si="1959"/>
        <v>-1.1906746512010574E-2</v>
      </c>
      <c r="P1503">
        <v>50.389999000000003</v>
      </c>
      <c r="Q1503" t="e">
        <f t="shared" si="1960"/>
        <v>#REF!</v>
      </c>
      <c r="R1503">
        <f t="shared" si="1961"/>
        <v>1.4087341800912551E-2</v>
      </c>
      <c r="S1503">
        <v>217.929993</v>
      </c>
      <c r="T1503" t="e">
        <f t="shared" si="1962"/>
        <v>#REF!</v>
      </c>
      <c r="U1503">
        <f t="shared" si="1963"/>
        <v>1.0564814109758573E-3</v>
      </c>
      <c r="V1503">
        <v>34.315666</v>
      </c>
      <c r="W1503" t="e">
        <f t="shared" si="1964"/>
        <v>#REF!</v>
      </c>
      <c r="X1503">
        <f t="shared" si="1965"/>
        <v>1.1490950876184991E-2</v>
      </c>
      <c r="Y1503">
        <v>46.849997999999999</v>
      </c>
      <c r="Z1503" t="e">
        <f t="shared" si="1966"/>
        <v>#REF!</v>
      </c>
      <c r="AA1503">
        <f t="shared" si="1967"/>
        <v>1.4963446236927627E-3</v>
      </c>
      <c r="AB1503">
        <v>91.220000999999996</v>
      </c>
      <c r="AC1503" t="e">
        <f t="shared" si="1968"/>
        <v>#REF!</v>
      </c>
      <c r="AD1503">
        <f t="shared" si="1969"/>
        <v>1.1756842867930615E-2</v>
      </c>
      <c r="AE1503">
        <f>(C1503*'10Stocks'!$D$3)+(F1503*'10Stocks'!$D$4)+('10Stocks_'!I1503*'10Stocks'!$D$5)+('10Stocks_'!L1503*'10Stocks'!$D$6)+('10Stocks_'!O1503*'10Stocks'!$D$7)+('10Stocks_'!R1503*'10Stocks'!$D$8)+('10Stocks_'!U1503*'10Stocks'!$D$9)+('10Stocks_'!X1503*'10Stocks'!$D$10)+('10Stocks_'!AA1503*'10Stocks'!$D$11)+('10Stocks_'!AD1503*'10Stocks'!$D$12)</f>
        <v>6.4874530675264536E-4</v>
      </c>
      <c r="AF1503">
        <f t="shared" si="1970"/>
        <v>444225.91687186714</v>
      </c>
      <c r="AG1503">
        <f t="shared" si="1946"/>
        <v>323802.6993367463</v>
      </c>
    </row>
    <row r="1504" spans="1:33" x14ac:dyDescent="0.35">
      <c r="A1504">
        <v>95.330001999999993</v>
      </c>
      <c r="B1504" t="e">
        <f t="shared" ref="B1504:B1513" si="1998">(#REF!-#REF!)/#REF!</f>
        <v>#REF!</v>
      </c>
      <c r="C1504">
        <f t="shared" si="1951"/>
        <v>-2.2757569776804727E-2</v>
      </c>
      <c r="D1504">
        <v>162.679993</v>
      </c>
      <c r="E1504" t="e">
        <f t="shared" si="1952"/>
        <v>#REF!</v>
      </c>
      <c r="F1504">
        <f t="shared" si="1953"/>
        <v>-1.7158113408455477E-2</v>
      </c>
      <c r="G1504">
        <v>43.887391999999998</v>
      </c>
      <c r="H1504" t="e">
        <f t="shared" si="1954"/>
        <v>#REF!</v>
      </c>
      <c r="I1504">
        <f t="shared" si="1955"/>
        <v>2.293794374085022E-2</v>
      </c>
      <c r="J1504">
        <v>98.286030999999994</v>
      </c>
      <c r="K1504" t="e">
        <f t="shared" si="1956"/>
        <v>#REF!</v>
      </c>
      <c r="L1504">
        <f t="shared" si="1957"/>
        <v>6.30211783496542E-3</v>
      </c>
      <c r="M1504">
        <v>691.71997099999999</v>
      </c>
      <c r="N1504" t="e">
        <f t="shared" si="1958"/>
        <v>#REF!</v>
      </c>
      <c r="O1504">
        <f t="shared" si="1959"/>
        <v>-2.6240236490798482E-2</v>
      </c>
      <c r="P1504">
        <v>50.130001</v>
      </c>
      <c r="Q1504" t="e">
        <f t="shared" si="1960"/>
        <v>#REF!</v>
      </c>
      <c r="R1504">
        <f t="shared" si="1961"/>
        <v>-5.159714331409355E-3</v>
      </c>
      <c r="S1504">
        <v>215.470001</v>
      </c>
      <c r="T1504" t="e">
        <f t="shared" si="1962"/>
        <v>#REF!</v>
      </c>
      <c r="U1504">
        <f t="shared" si="1963"/>
        <v>-1.1287991919496825E-2</v>
      </c>
      <c r="V1504">
        <v>34.815457000000002</v>
      </c>
      <c r="W1504" t="e">
        <f t="shared" si="1964"/>
        <v>#REF!</v>
      </c>
      <c r="X1504">
        <f t="shared" si="1965"/>
        <v>1.4564514061886542E-2</v>
      </c>
      <c r="Y1504">
        <v>46.599997999999999</v>
      </c>
      <c r="Z1504" t="e">
        <f t="shared" si="1966"/>
        <v>#REF!</v>
      </c>
      <c r="AA1504">
        <f t="shared" si="1967"/>
        <v>-5.3361795234228189E-3</v>
      </c>
      <c r="AB1504">
        <v>90.720000999999996</v>
      </c>
      <c r="AC1504" t="e">
        <f t="shared" si="1968"/>
        <v>#REF!</v>
      </c>
      <c r="AD1504">
        <f t="shared" si="1969"/>
        <v>-5.4812540508522908E-3</v>
      </c>
      <c r="AE1504">
        <f>(C1504*'10Stocks'!$D$3)+(F1504*'10Stocks'!$D$4)+('10Stocks_'!I1504*'10Stocks'!$D$5)+('10Stocks_'!L1504*'10Stocks'!$D$6)+('10Stocks_'!O1504*'10Stocks'!$D$7)+('10Stocks_'!R1504*'10Stocks'!$D$8)+('10Stocks_'!U1504*'10Stocks'!$D$9)+('10Stocks_'!X1504*'10Stocks'!$D$10)+('10Stocks_'!AA1504*'10Stocks'!$D$11)+('10Stocks_'!AD1504*'10Stocks'!$D$12)</f>
        <v>-8.4278101274758207E-3</v>
      </c>
      <c r="AF1504">
        <f t="shared" si="1970"/>
        <v>440482.06519076717</v>
      </c>
      <c r="AG1504">
        <f t="shared" si="1946"/>
        <v>321073.75166797207</v>
      </c>
    </row>
    <row r="1505" spans="1:33" x14ac:dyDescent="0.35">
      <c r="A1505">
        <v>95.099997999999999</v>
      </c>
      <c r="B1505" t="e">
        <f t="shared" ref="B1505:B1513" si="1999">(#REF!-#REF!)/#REF!</f>
        <v>#REF!</v>
      </c>
      <c r="C1505">
        <f t="shared" si="1951"/>
        <v>-2.4127136806311395E-3</v>
      </c>
      <c r="D1505">
        <v>166.529999</v>
      </c>
      <c r="E1505" t="e">
        <f t="shared" si="1952"/>
        <v>#REF!</v>
      </c>
      <c r="F1505">
        <f t="shared" si="1953"/>
        <v>2.3666130843760288E-2</v>
      </c>
      <c r="G1505">
        <v>44.424177</v>
      </c>
      <c r="H1505" t="e">
        <f t="shared" si="1954"/>
        <v>#REF!</v>
      </c>
      <c r="I1505">
        <f t="shared" si="1955"/>
        <v>1.2230961456994342E-2</v>
      </c>
      <c r="J1505">
        <v>98.851920000000007</v>
      </c>
      <c r="K1505" t="e">
        <f t="shared" si="1956"/>
        <v>#REF!</v>
      </c>
      <c r="L1505">
        <f t="shared" si="1957"/>
        <v>5.7575730166580111E-3</v>
      </c>
      <c r="M1505">
        <v>693.71002199999998</v>
      </c>
      <c r="N1505" t="e">
        <f t="shared" si="1958"/>
        <v>#REF!</v>
      </c>
      <c r="O1505">
        <f t="shared" si="1959"/>
        <v>2.8769604513847326E-3</v>
      </c>
      <c r="P1505">
        <v>50.07</v>
      </c>
      <c r="Q1505" t="e">
        <f t="shared" si="1960"/>
        <v>#REF!</v>
      </c>
      <c r="R1505">
        <f t="shared" si="1961"/>
        <v>-1.1969080152222568E-3</v>
      </c>
      <c r="S1505">
        <v>219.699997</v>
      </c>
      <c r="T1505" t="e">
        <f t="shared" si="1962"/>
        <v>#REF!</v>
      </c>
      <c r="U1505">
        <f t="shared" si="1963"/>
        <v>1.9631484570327727E-2</v>
      </c>
      <c r="V1505">
        <v>35.655102999999997</v>
      </c>
      <c r="W1505" t="e">
        <f t="shared" si="1964"/>
        <v>#REF!</v>
      </c>
      <c r="X1505">
        <f t="shared" si="1965"/>
        <v>2.4117046632476911E-2</v>
      </c>
      <c r="Y1505">
        <v>46.93</v>
      </c>
      <c r="Z1505" t="e">
        <f t="shared" si="1966"/>
        <v>#REF!</v>
      </c>
      <c r="AA1505">
        <f t="shared" si="1967"/>
        <v>7.081588286763453E-3</v>
      </c>
      <c r="AB1505">
        <v>91.120002999999997</v>
      </c>
      <c r="AC1505" t="e">
        <f t="shared" si="1968"/>
        <v>#REF!</v>
      </c>
      <c r="AD1505">
        <f t="shared" si="1969"/>
        <v>4.4091930730909123E-3</v>
      </c>
      <c r="AE1505">
        <f>(C1505*'10Stocks'!$D$3)+(F1505*'10Stocks'!$D$4)+('10Stocks_'!I1505*'10Stocks'!$D$5)+('10Stocks_'!L1505*'10Stocks'!$D$6)+('10Stocks_'!O1505*'10Stocks'!$D$7)+('10Stocks_'!R1505*'10Stocks'!$D$8)+('10Stocks_'!U1505*'10Stocks'!$D$9)+('10Stocks_'!X1505*'10Stocks'!$D$10)+('10Stocks_'!AA1505*'10Stocks'!$D$11)+('10Stocks_'!AD1505*'10Stocks'!$D$12)</f>
        <v>5.4916413578663635E-3</v>
      </c>
      <c r="AF1505">
        <f t="shared" si="1970"/>
        <v>442901.03471736715</v>
      </c>
      <c r="AG1505">
        <f t="shared" si="1946"/>
        <v>322836.97356155724</v>
      </c>
    </row>
    <row r="1506" spans="1:33" x14ac:dyDescent="0.35">
      <c r="A1506">
        <v>95.910004000000001</v>
      </c>
      <c r="B1506" t="e">
        <f t="shared" ref="B1506:B1513" si="2000">(#REF!-#REF!)/#REF!</f>
        <v>#REF!</v>
      </c>
      <c r="C1506">
        <f t="shared" si="1951"/>
        <v>8.5174134283367842E-3</v>
      </c>
      <c r="D1506">
        <v>162.800003</v>
      </c>
      <c r="E1506" t="e">
        <f t="shared" si="1952"/>
        <v>#REF!</v>
      </c>
      <c r="F1506">
        <f t="shared" si="1953"/>
        <v>-2.2398342775465936E-2</v>
      </c>
      <c r="G1506">
        <v>44.533523000000002</v>
      </c>
      <c r="H1506" t="e">
        <f t="shared" si="1954"/>
        <v>#REF!</v>
      </c>
      <c r="I1506">
        <f t="shared" si="1955"/>
        <v>2.4614074448695393E-3</v>
      </c>
      <c r="J1506">
        <v>98.107328999999993</v>
      </c>
      <c r="K1506" t="e">
        <f t="shared" si="1956"/>
        <v>#REF!</v>
      </c>
      <c r="L1506">
        <f t="shared" si="1957"/>
        <v>-7.5323878382940251E-3</v>
      </c>
      <c r="M1506">
        <v>695.94000200000005</v>
      </c>
      <c r="N1506" t="e">
        <f t="shared" si="1958"/>
        <v>#REF!</v>
      </c>
      <c r="O1506">
        <f t="shared" si="1959"/>
        <v>3.2145708282704738E-3</v>
      </c>
      <c r="P1506">
        <v>51.189999</v>
      </c>
      <c r="Q1506" t="e">
        <f t="shared" si="1960"/>
        <v>#REF!</v>
      </c>
      <c r="R1506">
        <f t="shared" si="1961"/>
        <v>2.2368663870581184E-2</v>
      </c>
      <c r="S1506">
        <v>219.61000100000001</v>
      </c>
      <c r="T1506" t="e">
        <f t="shared" si="1962"/>
        <v>#REF!</v>
      </c>
      <c r="U1506">
        <f t="shared" si="1963"/>
        <v>-4.0963132102357332E-4</v>
      </c>
      <c r="V1506">
        <v>35.835028000000001</v>
      </c>
      <c r="W1506" t="e">
        <f t="shared" si="1964"/>
        <v>#REF!</v>
      </c>
      <c r="X1506">
        <f t="shared" si="1965"/>
        <v>5.0462622419013723E-3</v>
      </c>
      <c r="Y1506">
        <v>47.23</v>
      </c>
      <c r="Z1506" t="e">
        <f t="shared" si="1966"/>
        <v>#REF!</v>
      </c>
      <c r="AA1506">
        <f t="shared" si="1967"/>
        <v>6.392499467291651E-3</v>
      </c>
      <c r="AB1506">
        <v>91.529999000000004</v>
      </c>
      <c r="AC1506" t="e">
        <f t="shared" si="1968"/>
        <v>#REF!</v>
      </c>
      <c r="AD1506">
        <f t="shared" si="1969"/>
        <v>4.4995169721406469E-3</v>
      </c>
      <c r="AE1506">
        <f>(C1506*'10Stocks'!$D$3)+(F1506*'10Stocks'!$D$4)+('10Stocks_'!I1506*'10Stocks'!$D$5)+('10Stocks_'!L1506*'10Stocks'!$D$6)+('10Stocks_'!O1506*'10Stocks'!$D$7)+('10Stocks_'!R1506*'10Stocks'!$D$8)+('10Stocks_'!U1506*'10Stocks'!$D$9)+('10Stocks_'!X1506*'10Stocks'!$D$10)+('10Stocks_'!AA1506*'10Stocks'!$D$11)+('10Stocks_'!AD1506*'10Stocks'!$D$12)</f>
        <v>1.2440875350059205E-3</v>
      </c>
      <c r="AF1506">
        <f t="shared" si="1970"/>
        <v>443452.04237390024</v>
      </c>
      <c r="AG1506">
        <f t="shared" si="1946"/>
        <v>323238.61101620423</v>
      </c>
    </row>
    <row r="1507" spans="1:33" x14ac:dyDescent="0.35">
      <c r="A1507">
        <v>95.550003000000004</v>
      </c>
      <c r="B1507" t="e">
        <f t="shared" ref="B1507:B1513" si="2001">(#REF!-#REF!)/#REF!</f>
        <v>#REF!</v>
      </c>
      <c r="C1507">
        <f t="shared" si="1951"/>
        <v>-3.7535291938888553E-3</v>
      </c>
      <c r="D1507">
        <v>162.220001</v>
      </c>
      <c r="E1507" t="e">
        <f t="shared" si="1952"/>
        <v>#REF!</v>
      </c>
      <c r="F1507">
        <f t="shared" si="1953"/>
        <v>-3.5626657820148041E-3</v>
      </c>
      <c r="G1507">
        <v>43.728344</v>
      </c>
      <c r="H1507" t="e">
        <f t="shared" si="1954"/>
        <v>#REF!</v>
      </c>
      <c r="I1507">
        <f t="shared" si="1955"/>
        <v>-1.8080289762837817E-2</v>
      </c>
      <c r="J1507">
        <v>98.077546999999996</v>
      </c>
      <c r="K1507" t="e">
        <f t="shared" si="1956"/>
        <v>#REF!</v>
      </c>
      <c r="L1507">
        <f t="shared" si="1957"/>
        <v>-3.0356549611086967E-4</v>
      </c>
      <c r="M1507">
        <v>697.46002199999998</v>
      </c>
      <c r="N1507" t="e">
        <f t="shared" si="1958"/>
        <v>#REF!</v>
      </c>
      <c r="O1507">
        <f t="shared" si="1959"/>
        <v>2.1841250619761489E-3</v>
      </c>
      <c r="P1507">
        <v>50.990001999999997</v>
      </c>
      <c r="Q1507" t="e">
        <f t="shared" si="1960"/>
        <v>#REF!</v>
      </c>
      <c r="R1507">
        <f t="shared" si="1961"/>
        <v>-3.9069545596201963E-3</v>
      </c>
      <c r="S1507">
        <v>196.66000399999999</v>
      </c>
      <c r="T1507" t="e">
        <f t="shared" si="1962"/>
        <v>#REF!</v>
      </c>
      <c r="U1507">
        <f t="shared" si="1963"/>
        <v>-0.10450342377622421</v>
      </c>
      <c r="V1507">
        <v>35.835028000000001</v>
      </c>
      <c r="W1507" t="e">
        <f t="shared" si="1964"/>
        <v>#REF!</v>
      </c>
      <c r="X1507">
        <f t="shared" si="1965"/>
        <v>0</v>
      </c>
      <c r="Y1507">
        <v>46.970001000000003</v>
      </c>
      <c r="Z1507" t="e">
        <f t="shared" si="1966"/>
        <v>#REF!</v>
      </c>
      <c r="AA1507">
        <f t="shared" si="1967"/>
        <v>-5.5049544780858238E-3</v>
      </c>
      <c r="AB1507">
        <v>91.169998000000007</v>
      </c>
      <c r="AC1507" t="e">
        <f t="shared" si="1968"/>
        <v>#REF!</v>
      </c>
      <c r="AD1507">
        <f t="shared" si="1969"/>
        <v>-3.9331476448502623E-3</v>
      </c>
      <c r="AE1507">
        <f>(C1507*'10Stocks'!$D$3)+(F1507*'10Stocks'!$D$4)+('10Stocks_'!I1507*'10Stocks'!$D$5)+('10Stocks_'!L1507*'10Stocks'!$D$6)+('10Stocks_'!O1507*'10Stocks'!$D$7)+('10Stocks_'!R1507*'10Stocks'!$D$8)+('10Stocks_'!U1507*'10Stocks'!$D$9)+('10Stocks_'!X1507*'10Stocks'!$D$10)+('10Stocks_'!AA1507*'10Stocks'!$D$11)+('10Stocks_'!AD1507*'10Stocks'!$D$12)</f>
        <v>-1.8258209659430209E-2</v>
      </c>
      <c r="AF1507">
        <f t="shared" si="1970"/>
        <v>435355.40201033506</v>
      </c>
      <c r="AG1507">
        <f t="shared" si="1946"/>
        <v>317336.85268624738</v>
      </c>
    </row>
    <row r="1508" spans="1:33" x14ac:dyDescent="0.35">
      <c r="A1508">
        <v>96.099997999999999</v>
      </c>
      <c r="B1508" t="e">
        <f t="shared" ref="B1508:B1513" si="2002">(#REF!-#REF!)/#REF!</f>
        <v>#REF!</v>
      </c>
      <c r="C1508">
        <f t="shared" si="1951"/>
        <v>5.7560961039425139E-3</v>
      </c>
      <c r="D1508">
        <v>163.91999799999999</v>
      </c>
      <c r="E1508" t="e">
        <f t="shared" si="1952"/>
        <v>#REF!</v>
      </c>
      <c r="F1508">
        <f t="shared" si="1953"/>
        <v>1.0479577052893719E-2</v>
      </c>
      <c r="G1508">
        <v>45.358587999999997</v>
      </c>
      <c r="H1508" t="e">
        <f t="shared" si="1954"/>
        <v>#REF!</v>
      </c>
      <c r="I1508">
        <f t="shared" si="1955"/>
        <v>3.7281173968078861E-2</v>
      </c>
      <c r="J1508">
        <v>98.305884000000006</v>
      </c>
      <c r="K1508" t="e">
        <f t="shared" si="1956"/>
        <v>#REF!</v>
      </c>
      <c r="L1508">
        <f t="shared" si="1957"/>
        <v>2.3281271502437807E-3</v>
      </c>
      <c r="M1508">
        <v>701.86999500000002</v>
      </c>
      <c r="N1508" t="e">
        <f t="shared" si="1958"/>
        <v>#REF!</v>
      </c>
      <c r="O1508">
        <f t="shared" si="1959"/>
        <v>6.3229043398849265E-3</v>
      </c>
      <c r="P1508">
        <v>51.91</v>
      </c>
      <c r="Q1508" t="e">
        <f t="shared" si="1960"/>
        <v>#REF!</v>
      </c>
      <c r="R1508">
        <f t="shared" si="1961"/>
        <v>1.8042713550001425E-2</v>
      </c>
      <c r="S1508">
        <v>196.39999399999999</v>
      </c>
      <c r="T1508" t="e">
        <f t="shared" si="1962"/>
        <v>#REF!</v>
      </c>
      <c r="U1508">
        <f t="shared" si="1963"/>
        <v>-1.3221295368223123E-3</v>
      </c>
      <c r="V1508">
        <v>36.774638000000003</v>
      </c>
      <c r="W1508" t="e">
        <f t="shared" si="1964"/>
        <v>#REF!</v>
      </c>
      <c r="X1508">
        <f t="shared" si="1965"/>
        <v>2.6220434374992028E-2</v>
      </c>
      <c r="Y1508">
        <v>47.91</v>
      </c>
      <c r="Z1508" t="e">
        <f t="shared" si="1966"/>
        <v>#REF!</v>
      </c>
      <c r="AA1508">
        <f t="shared" si="1967"/>
        <v>2.0012752394874191E-2</v>
      </c>
      <c r="AB1508">
        <v>91.800003000000004</v>
      </c>
      <c r="AC1508" t="e">
        <f t="shared" si="1968"/>
        <v>#REF!</v>
      </c>
      <c r="AD1508">
        <f t="shared" si="1969"/>
        <v>6.9102228125528424E-3</v>
      </c>
      <c r="AE1508">
        <f>(C1508*'10Stocks'!$D$3)+(F1508*'10Stocks'!$D$4)+('10Stocks_'!I1508*'10Stocks'!$D$5)+('10Stocks_'!L1508*'10Stocks'!$D$6)+('10Stocks_'!O1508*'10Stocks'!$D$7)+('10Stocks_'!R1508*'10Stocks'!$D$8)+('10Stocks_'!U1508*'10Stocks'!$D$9)+('10Stocks_'!X1508*'10Stocks'!$D$10)+('10Stocks_'!AA1508*'10Stocks'!$D$11)+('10Stocks_'!AD1508*'10Stocks'!$D$12)</f>
        <v>4.5589486454540367E-3</v>
      </c>
      <c r="AF1508">
        <f t="shared" si="1970"/>
        <v>437340.16493062116</v>
      </c>
      <c r="AG1508">
        <f t="shared" si="1946"/>
        <v>318783.57510095398</v>
      </c>
    </row>
    <row r="1509" spans="1:33" x14ac:dyDescent="0.35">
      <c r="A1509">
        <v>93.400002000000001</v>
      </c>
      <c r="B1509" t="e">
        <f t="shared" ref="B1509:B1513" si="2003">(#REF!-#REF!)/#REF!</f>
        <v>#REF!</v>
      </c>
      <c r="C1509">
        <f t="shared" si="1951"/>
        <v>-2.8095692572230841E-2</v>
      </c>
      <c r="D1509">
        <v>159.11999499999999</v>
      </c>
      <c r="E1509" t="e">
        <f t="shared" si="1952"/>
        <v>#REF!</v>
      </c>
      <c r="F1509">
        <f t="shared" si="1953"/>
        <v>-2.9282595525653949E-2</v>
      </c>
      <c r="G1509">
        <v>42.913218000000001</v>
      </c>
      <c r="H1509" t="e">
        <f t="shared" si="1954"/>
        <v>#REF!</v>
      </c>
      <c r="I1509">
        <f t="shared" si="1955"/>
        <v>-5.3911951580150531E-2</v>
      </c>
      <c r="J1509">
        <v>95.029686999999996</v>
      </c>
      <c r="K1509" t="e">
        <f t="shared" si="1956"/>
        <v>#REF!</v>
      </c>
      <c r="L1509">
        <f t="shared" si="1957"/>
        <v>-3.3326560595294687E-2</v>
      </c>
      <c r="M1509">
        <v>675.21997099999999</v>
      </c>
      <c r="N1509" t="e">
        <f t="shared" si="1958"/>
        <v>#REF!</v>
      </c>
      <c r="O1509">
        <f t="shared" si="1959"/>
        <v>-3.7970028908273862E-2</v>
      </c>
      <c r="P1509">
        <v>49.830002</v>
      </c>
      <c r="Q1509" t="e">
        <f t="shared" si="1960"/>
        <v>#REF!</v>
      </c>
      <c r="R1509">
        <f t="shared" si="1961"/>
        <v>-4.0069312271238611E-2</v>
      </c>
      <c r="S1509">
        <v>193.14999399999999</v>
      </c>
      <c r="T1509" t="e">
        <f t="shared" si="1962"/>
        <v>#REF!</v>
      </c>
      <c r="U1509">
        <f t="shared" si="1963"/>
        <v>-1.6547862012663811E-2</v>
      </c>
      <c r="V1509">
        <v>33.875847</v>
      </c>
      <c r="W1509" t="e">
        <f t="shared" si="1964"/>
        <v>#REF!</v>
      </c>
      <c r="X1509">
        <f t="shared" si="1965"/>
        <v>-7.8825820120921444E-2</v>
      </c>
      <c r="Y1509">
        <v>45.709999000000003</v>
      </c>
      <c r="Z1509" t="e">
        <f t="shared" si="1966"/>
        <v>#REF!</v>
      </c>
      <c r="AA1509">
        <f t="shared" si="1967"/>
        <v>-4.5919453141306479E-2</v>
      </c>
      <c r="AB1509">
        <v>89.389999000000003</v>
      </c>
      <c r="AC1509" t="e">
        <f t="shared" si="1968"/>
        <v>#REF!</v>
      </c>
      <c r="AD1509">
        <f t="shared" si="1969"/>
        <v>-2.6252766026598068E-2</v>
      </c>
      <c r="AE1509">
        <f>(C1509*'10Stocks'!$D$3)+(F1509*'10Stocks'!$D$4)+('10Stocks_'!I1509*'10Stocks'!$D$5)+('10Stocks_'!L1509*'10Stocks'!$D$6)+('10Stocks_'!O1509*'10Stocks'!$D$7)+('10Stocks_'!R1509*'10Stocks'!$D$8)+('10Stocks_'!U1509*'10Stocks'!$D$9)+('10Stocks_'!X1509*'10Stocks'!$D$10)+('10Stocks_'!AA1509*'10Stocks'!$D$11)+('10Stocks_'!AD1509*'10Stocks'!$D$12)</f>
        <v>-3.1104461814103066E-2</v>
      </c>
      <c r="AF1509">
        <f t="shared" si="1970"/>
        <v>423736.93447076314</v>
      </c>
      <c r="AG1509">
        <f t="shared" si="1946"/>
        <v>308867.98356226308</v>
      </c>
    </row>
    <row r="1510" spans="1:33" x14ac:dyDescent="0.35">
      <c r="A1510">
        <v>92.040001000000004</v>
      </c>
      <c r="B1510" t="e">
        <f t="shared" ref="B1510:B1513" si="2004">(#REF!-#REF!)/#REF!</f>
        <v>#REF!</v>
      </c>
      <c r="C1510">
        <f t="shared" si="1951"/>
        <v>-1.4561038232097648E-2</v>
      </c>
      <c r="D1510">
        <v>156.91999799999999</v>
      </c>
      <c r="E1510" t="e">
        <f t="shared" si="1952"/>
        <v>#REF!</v>
      </c>
      <c r="F1510">
        <f t="shared" si="1953"/>
        <v>-1.3826024818565362E-2</v>
      </c>
      <c r="G1510">
        <v>40.537433999999998</v>
      </c>
      <c r="H1510" t="e">
        <f t="shared" si="1954"/>
        <v>#REF!</v>
      </c>
      <c r="I1510">
        <f t="shared" si="1955"/>
        <v>-5.5362522568221356E-2</v>
      </c>
      <c r="J1510">
        <v>93.699347000000003</v>
      </c>
      <c r="K1510" t="e">
        <f t="shared" si="1956"/>
        <v>#REF!</v>
      </c>
      <c r="L1510">
        <f t="shared" si="1957"/>
        <v>-1.399920426971408E-2</v>
      </c>
      <c r="M1510">
        <v>668.26000999999997</v>
      </c>
      <c r="N1510" t="e">
        <f t="shared" si="1958"/>
        <v>#REF!</v>
      </c>
      <c r="O1510">
        <f t="shared" si="1959"/>
        <v>-1.0307694231395921E-2</v>
      </c>
      <c r="P1510">
        <v>48.43</v>
      </c>
      <c r="Q1510" t="e">
        <f t="shared" si="1960"/>
        <v>#REF!</v>
      </c>
      <c r="R1510">
        <f t="shared" si="1961"/>
        <v>-2.8095563793073913E-2</v>
      </c>
      <c r="S1510">
        <v>198.550003</v>
      </c>
      <c r="T1510" t="e">
        <f t="shared" si="1962"/>
        <v>#REF!</v>
      </c>
      <c r="U1510">
        <f t="shared" si="1963"/>
        <v>2.7957593413127476E-2</v>
      </c>
      <c r="V1510">
        <v>32.206546000000003</v>
      </c>
      <c r="W1510" t="e">
        <f t="shared" si="1964"/>
        <v>#REF!</v>
      </c>
      <c r="X1510">
        <f t="shared" si="1965"/>
        <v>-4.9277026195094019E-2</v>
      </c>
      <c r="Y1510">
        <v>45.009998000000003</v>
      </c>
      <c r="Z1510" t="e">
        <f t="shared" si="1966"/>
        <v>#REF!</v>
      </c>
      <c r="AA1510">
        <f t="shared" si="1967"/>
        <v>-1.5313957893545355E-2</v>
      </c>
      <c r="AB1510">
        <v>88.860000999999997</v>
      </c>
      <c r="AC1510" t="e">
        <f t="shared" si="1968"/>
        <v>#REF!</v>
      </c>
      <c r="AD1510">
        <f t="shared" si="1969"/>
        <v>-5.929052533046859E-3</v>
      </c>
      <c r="AE1510">
        <f>(C1510*'10Stocks'!$D$3)+(F1510*'10Stocks'!$D$4)+('10Stocks_'!I1510*'10Stocks'!$D$5)+('10Stocks_'!L1510*'10Stocks'!$D$6)+('10Stocks_'!O1510*'10Stocks'!$D$7)+('10Stocks_'!R1510*'10Stocks'!$D$8)+('10Stocks_'!U1510*'10Stocks'!$D$9)+('10Stocks_'!X1510*'10Stocks'!$D$10)+('10Stocks_'!AA1510*'10Stocks'!$D$11)+('10Stocks_'!AD1510*'10Stocks'!$D$12)</f>
        <v>-7.8247468392342156E-3</v>
      </c>
      <c r="AF1510">
        <f t="shared" si="1970"/>
        <v>420421.30023209623</v>
      </c>
      <c r="AG1510">
        <f t="shared" si="1946"/>
        <v>306451.16978414363</v>
      </c>
    </row>
    <row r="1511" spans="1:33" x14ac:dyDescent="0.35">
      <c r="A1511">
        <v>93.589995999999999</v>
      </c>
      <c r="B1511" t="e">
        <f t="shared" ref="B1511:B1513" si="2005">(#REF!-#REF!)/#REF!</f>
        <v>#REF!</v>
      </c>
      <c r="C1511">
        <f t="shared" si="1951"/>
        <v>1.6840449621463992E-2</v>
      </c>
      <c r="D1511">
        <v>160.41000399999999</v>
      </c>
      <c r="E1511" t="e">
        <f t="shared" si="1952"/>
        <v>#REF!</v>
      </c>
      <c r="F1511">
        <f t="shared" si="1953"/>
        <v>2.2240670688767113E-2</v>
      </c>
      <c r="G1511">
        <v>41.700476999999999</v>
      </c>
      <c r="H1511" t="e">
        <f t="shared" si="1954"/>
        <v>#REF!</v>
      </c>
      <c r="I1511">
        <f t="shared" si="1955"/>
        <v>2.8690592502722344E-2</v>
      </c>
      <c r="J1511">
        <v>95.357309000000001</v>
      </c>
      <c r="K1511" t="e">
        <f t="shared" si="1956"/>
        <v>#REF!</v>
      </c>
      <c r="L1511">
        <f t="shared" si="1957"/>
        <v>1.7694488308440375E-2</v>
      </c>
      <c r="M1511">
        <v>680.03997800000002</v>
      </c>
      <c r="N1511" t="e">
        <f t="shared" si="1958"/>
        <v>#REF!</v>
      </c>
      <c r="O1511">
        <f t="shared" si="1959"/>
        <v>1.7627821242812442E-2</v>
      </c>
      <c r="P1511">
        <v>49.439999</v>
      </c>
      <c r="Q1511" t="e">
        <f t="shared" si="1960"/>
        <v>#REF!</v>
      </c>
      <c r="R1511">
        <f t="shared" si="1961"/>
        <v>2.085482139169937E-2</v>
      </c>
      <c r="S1511">
        <v>201.78999300000001</v>
      </c>
      <c r="T1511" t="e">
        <f t="shared" si="1962"/>
        <v>#REF!</v>
      </c>
      <c r="U1511">
        <f t="shared" si="1963"/>
        <v>1.6318257119341397E-2</v>
      </c>
      <c r="V1511">
        <v>33.356064000000003</v>
      </c>
      <c r="W1511" t="e">
        <f t="shared" si="1964"/>
        <v>#REF!</v>
      </c>
      <c r="X1511">
        <f t="shared" si="1965"/>
        <v>3.5692060862409787E-2</v>
      </c>
      <c r="Y1511">
        <v>46.099997999999999</v>
      </c>
      <c r="Z1511" t="e">
        <f t="shared" si="1966"/>
        <v>#REF!</v>
      </c>
      <c r="AA1511">
        <f t="shared" si="1967"/>
        <v>2.4216841778131076E-2</v>
      </c>
      <c r="AB1511">
        <v>90.910004000000001</v>
      </c>
      <c r="AC1511" t="e">
        <f t="shared" si="1968"/>
        <v>#REF!</v>
      </c>
      <c r="AD1511">
        <f t="shared" si="1969"/>
        <v>2.3070031250618642E-2</v>
      </c>
      <c r="AE1511">
        <f>(C1511*'10Stocks'!$D$3)+(F1511*'10Stocks'!$D$4)+('10Stocks_'!I1511*'10Stocks'!$D$5)+('10Stocks_'!L1511*'10Stocks'!$D$6)+('10Stocks_'!O1511*'10Stocks'!$D$7)+('10Stocks_'!R1511*'10Stocks'!$D$8)+('10Stocks_'!U1511*'10Stocks'!$D$9)+('10Stocks_'!X1511*'10Stocks'!$D$10)+('10Stocks_'!AA1511*'10Stocks'!$D$11)+('10Stocks_'!AD1511*'10Stocks'!$D$12)</f>
        <v>1.7620021712240037E-2</v>
      </c>
      <c r="AF1511">
        <f t="shared" si="1970"/>
        <v>427829.13267047395</v>
      </c>
      <c r="AG1511">
        <f t="shared" si="1946"/>
        <v>311850.8460494816</v>
      </c>
    </row>
    <row r="1512" spans="1:33" x14ac:dyDescent="0.35">
      <c r="A1512">
        <v>94.400002000000001</v>
      </c>
      <c r="B1512" t="e">
        <f t="shared" ref="B1512:B1513" si="2006">(#REF!-#REF!)/#REF!</f>
        <v>#REF!</v>
      </c>
      <c r="C1512">
        <f t="shared" si="1951"/>
        <v>8.6548352881647885E-3</v>
      </c>
      <c r="D1512">
        <v>164.41000399999999</v>
      </c>
      <c r="E1512" t="e">
        <f t="shared" si="1952"/>
        <v>#REF!</v>
      </c>
      <c r="F1512">
        <f t="shared" si="1953"/>
        <v>2.4936100618761909E-2</v>
      </c>
      <c r="G1512">
        <v>43.648817999999999</v>
      </c>
      <c r="H1512" t="e">
        <f t="shared" si="1954"/>
        <v>#REF!</v>
      </c>
      <c r="I1512">
        <f t="shared" si="1955"/>
        <v>4.6722271306392948E-2</v>
      </c>
      <c r="J1512">
        <v>96.280602999999999</v>
      </c>
      <c r="K1512" t="e">
        <f t="shared" si="1956"/>
        <v>#REF!</v>
      </c>
      <c r="L1512">
        <f t="shared" si="1957"/>
        <v>9.6824670251548159E-3</v>
      </c>
      <c r="M1512">
        <v>684.10998500000005</v>
      </c>
      <c r="N1512" t="e">
        <f t="shared" si="1958"/>
        <v>#REF!</v>
      </c>
      <c r="O1512">
        <f t="shared" si="1959"/>
        <v>5.9849525493632554E-3</v>
      </c>
      <c r="P1512">
        <v>50.540000999999997</v>
      </c>
      <c r="Q1512" t="e">
        <f t="shared" si="1960"/>
        <v>#REF!</v>
      </c>
      <c r="R1512">
        <f t="shared" si="1961"/>
        <v>2.2249231841610602E-2</v>
      </c>
      <c r="S1512">
        <v>210.19000199999999</v>
      </c>
      <c r="T1512" t="e">
        <f t="shared" si="1962"/>
        <v>#REF!</v>
      </c>
      <c r="U1512">
        <f t="shared" si="1963"/>
        <v>4.1627480506429192E-2</v>
      </c>
      <c r="V1512">
        <v>33.645944</v>
      </c>
      <c r="W1512" t="e">
        <f t="shared" si="1964"/>
        <v>#REF!</v>
      </c>
      <c r="X1512">
        <f t="shared" si="1965"/>
        <v>8.6904737921115801E-3</v>
      </c>
      <c r="Y1512">
        <v>46.970001000000003</v>
      </c>
      <c r="Z1512" t="e">
        <f t="shared" si="1966"/>
        <v>#REF!</v>
      </c>
      <c r="AA1512">
        <f t="shared" si="1967"/>
        <v>1.887208324824665E-2</v>
      </c>
      <c r="AB1512">
        <v>92.459998999999996</v>
      </c>
      <c r="AC1512" t="e">
        <f t="shared" si="1968"/>
        <v>#REF!</v>
      </c>
      <c r="AD1512">
        <f t="shared" si="1969"/>
        <v>1.7049773752072384E-2</v>
      </c>
      <c r="AE1512">
        <f>(C1512*'10Stocks'!$D$3)+(F1512*'10Stocks'!$D$4)+('10Stocks_'!I1512*'10Stocks'!$D$5)+('10Stocks_'!L1512*'10Stocks'!$D$6)+('10Stocks_'!O1512*'10Stocks'!$D$7)+('10Stocks_'!R1512*'10Stocks'!$D$8)+('10Stocks_'!U1512*'10Stocks'!$D$9)+('10Stocks_'!X1512*'10Stocks'!$D$10)+('10Stocks_'!AA1512*'10Stocks'!$D$11)+('10Stocks_'!AD1512*'10Stocks'!$D$12)</f>
        <v>1.5454715838074555E-2</v>
      </c>
      <c r="AF1512">
        <f t="shared" si="1970"/>
        <v>434441.11034314602</v>
      </c>
      <c r="AG1512">
        <f t="shared" si="1946"/>
        <v>316670.41225903947</v>
      </c>
    </row>
    <row r="1513" spans="1:33" x14ac:dyDescent="0.35">
      <c r="A1513">
        <v>95.599997999999999</v>
      </c>
      <c r="B1513" t="e">
        <f t="shared" ref="B1513" si="2007">(#REF!-#REF!)/#REF!</f>
        <v>#REF!</v>
      </c>
      <c r="C1513">
        <f t="shared" si="1951"/>
        <v>1.2711821764580035E-2</v>
      </c>
      <c r="D1513">
        <v>165.14999399999999</v>
      </c>
      <c r="E1513" t="e">
        <f t="shared" si="1952"/>
        <v>#REF!</v>
      </c>
      <c r="F1513">
        <f t="shared" si="1953"/>
        <v>4.500881831983934E-3</v>
      </c>
      <c r="G1513">
        <v>43.34066</v>
      </c>
      <c r="H1513" t="e">
        <f t="shared" si="1954"/>
        <v>#REF!</v>
      </c>
      <c r="I1513">
        <f t="shared" si="1955"/>
        <v>-7.0599391717777746E-3</v>
      </c>
      <c r="J1513">
        <v>97.114541000000003</v>
      </c>
      <c r="K1513" t="e">
        <f t="shared" si="1956"/>
        <v>#REF!</v>
      </c>
      <c r="L1513">
        <f t="shared" si="1957"/>
        <v>8.6615369452973136E-3</v>
      </c>
      <c r="M1513">
        <v>692.09997599999997</v>
      </c>
      <c r="N1513" t="e">
        <f t="shared" si="1958"/>
        <v>#REF!</v>
      </c>
      <c r="O1513">
        <f t="shared" si="1959"/>
        <v>1.167939538260053E-2</v>
      </c>
      <c r="P1513">
        <v>51.169998</v>
      </c>
      <c r="Q1513" t="e">
        <f t="shared" si="1960"/>
        <v>#REF!</v>
      </c>
      <c r="R1513">
        <f t="shared" si="1961"/>
        <v>1.2465314355652724E-2</v>
      </c>
      <c r="S1513">
        <v>212.279999</v>
      </c>
      <c r="T1513" t="e">
        <f t="shared" si="1962"/>
        <v>#REF!</v>
      </c>
      <c r="U1513">
        <f t="shared" si="1963"/>
        <v>9.9433701894156273E-3</v>
      </c>
      <c r="V1513">
        <v>34.655520000000003</v>
      </c>
      <c r="W1513" t="e">
        <f t="shared" si="1964"/>
        <v>#REF!</v>
      </c>
      <c r="X1513">
        <f t="shared" si="1965"/>
        <v>3.0005875299560704E-2</v>
      </c>
      <c r="Y1513">
        <v>47.330002</v>
      </c>
      <c r="Z1513" t="e">
        <f t="shared" si="1966"/>
        <v>#REF!</v>
      </c>
      <c r="AA1513">
        <f t="shared" si="1967"/>
        <v>7.6644878078669168E-3</v>
      </c>
      <c r="AB1513">
        <v>93.739998</v>
      </c>
      <c r="AC1513" t="e">
        <f t="shared" si="1968"/>
        <v>#REF!</v>
      </c>
      <c r="AD1513">
        <f t="shared" si="1969"/>
        <v>1.3843813690718337E-2</v>
      </c>
      <c r="AE1513">
        <f>(C1513*'10Stocks'!$D$3)+(F1513*'10Stocks'!$D$4)+('10Stocks_'!I1513*'10Stocks'!$D$5)+('10Stocks_'!L1513*'10Stocks'!$D$6)+('10Stocks_'!O1513*'10Stocks'!$D$7)+('10Stocks_'!R1513*'10Stocks'!$D$8)+('10Stocks_'!U1513*'10Stocks'!$D$9)+('10Stocks_'!X1513*'10Stocks'!$D$10)+('10Stocks_'!AA1513*'10Stocks'!$D$11)+('10Stocks_'!AD1513*'10Stocks'!$D$12)</f>
        <v>1.0472351099666714E-2</v>
      </c>
      <c r="AF1513">
        <f t="shared" si="1970"/>
        <v>438990.73018278851</v>
      </c>
      <c r="AG1513">
        <f t="shared" si="1946"/>
        <v>319986.69599909231</v>
      </c>
    </row>
    <row r="1516" spans="1:33" x14ac:dyDescent="0.35">
      <c r="A1516" t="s">
        <v>21</v>
      </c>
    </row>
    <row r="1518" spans="1:33" x14ac:dyDescent="0.35">
      <c r="A1518">
        <v>-1.2125806730055677E-2</v>
      </c>
      <c r="B1518">
        <v>6.9036572589996487E-3</v>
      </c>
      <c r="C1518">
        <v>-4.4815706806857515E-3</v>
      </c>
      <c r="D1518">
        <v>-3.1746475954141446E-4</v>
      </c>
      <c r="E1518">
        <v>-1.2271026229097282E-2</v>
      </c>
      <c r="F1518">
        <v>6.5188837414561123E-3</v>
      </c>
      <c r="G1518">
        <v>-7.8472555602182067E-2</v>
      </c>
      <c r="H1518">
        <v>1.1052902340203659E-2</v>
      </c>
      <c r="I1518">
        <v>-1.6406291723977992E-2</v>
      </c>
      <c r="J1518">
        <v>-8.060273998495909E-3</v>
      </c>
      <c r="K1518" cm="1">
        <f t="array" ref="K1518:K3028">(Analysis!B33*'10Stocks_'!A1518:A3028)+(Analysis!C33*'10Stocks_'!B1518:B3028)+(Analysis!D33*'10Stocks_'!C1518:C3028)+(Analysis!E33*'10Stocks_'!D1518:D3028)+(Analysis!F33*'10Stocks_'!E1518:E3028)+(Analysis!G33*'10Stocks_'!F1518:F3028)+(Analysis!H33*'10Stocks_'!G1518:G3028)+(Analysis!I33*'10Stocks_'!H1518:H3028)+(Analysis!J33*'10Stocks_'!I1518:I3028)+(Analysis!K33*'10Stocks_'!J1518:J3028)</f>
        <v>-4.7844835065678895E-2</v>
      </c>
    </row>
    <row r="1519" spans="1:33" x14ac:dyDescent="0.35">
      <c r="A1519">
        <v>-6.19772198490884E-3</v>
      </c>
      <c r="B1519">
        <v>-1.4587891411179077E-2</v>
      </c>
      <c r="C1519">
        <v>-1.0232382400164569E-3</v>
      </c>
      <c r="D1519">
        <v>-3.4931866835878045E-3</v>
      </c>
      <c r="E1519">
        <v>-6.6896310989005767E-3</v>
      </c>
      <c r="F1519">
        <v>4.7496139686705212E-3</v>
      </c>
      <c r="G1519">
        <v>-0.12568297475787679</v>
      </c>
      <c r="H1519">
        <v>-1.265820065538059E-2</v>
      </c>
      <c r="I1519">
        <v>-1.1914261563245527E-2</v>
      </c>
      <c r="J1519">
        <v>-7.0660504171403047E-4</v>
      </c>
      <c r="K1519">
        <v>-7.5927430843788987E-2</v>
      </c>
    </row>
    <row r="1520" spans="1:33" x14ac:dyDescent="0.35">
      <c r="A1520">
        <v>6.8437566576427175E-3</v>
      </c>
      <c r="B1520">
        <v>-1.4804736574180106E-3</v>
      </c>
      <c r="C1520">
        <v>7.7837006711300415E-3</v>
      </c>
      <c r="D1520">
        <v>1.083493944633823E-2</v>
      </c>
      <c r="E1520">
        <v>-1.0994678417338734E-3</v>
      </c>
      <c r="F1520">
        <v>2.3635555874898181E-2</v>
      </c>
      <c r="G1520">
        <v>-0.16093749161783896</v>
      </c>
      <c r="H1520">
        <v>6.410304627786515E-3</v>
      </c>
      <c r="I1520">
        <v>1.0852135177645252E-2</v>
      </c>
      <c r="J1520">
        <v>1.5732713341625536E-2</v>
      </c>
      <c r="K1520">
        <v>-9.1897563908324847E-2</v>
      </c>
    </row>
    <row r="1521" spans="1:11" x14ac:dyDescent="0.35">
      <c r="A1521">
        <v>4.0381370347971048E-2</v>
      </c>
      <c r="B1521">
        <v>7.2943012881082875E-2</v>
      </c>
      <c r="C1521">
        <v>3.9837604321750743E-2</v>
      </c>
      <c r="D1521">
        <v>4.4766681874909765E-2</v>
      </c>
      <c r="E1521">
        <v>3.2402993141558561E-2</v>
      </c>
      <c r="F1521">
        <v>2.0151098014994227E-2</v>
      </c>
      <c r="G1521">
        <v>-1.9242767272329764E-2</v>
      </c>
      <c r="H1521">
        <v>1.7370002171172275E-3</v>
      </c>
      <c r="I1521">
        <v>6.0039781967700413E-2</v>
      </c>
      <c r="J1521">
        <v>1.6881333531253824E-2</v>
      </c>
      <c r="K1521">
        <v>5.547514556565835E-3</v>
      </c>
    </row>
    <row r="1522" spans="1:11" x14ac:dyDescent="0.35">
      <c r="A1522">
        <v>-2.2423051311864606E-3</v>
      </c>
      <c r="B1522">
        <v>8.2903133222213417E-4</v>
      </c>
      <c r="C1522">
        <v>7.6231096640998856E-3</v>
      </c>
      <c r="D1522">
        <v>6.0350547335570985E-3</v>
      </c>
      <c r="E1522">
        <v>1.4127110083097338E-2</v>
      </c>
      <c r="F1522">
        <v>4.5267926408002652E-3</v>
      </c>
      <c r="G1522">
        <v>0.10506322784810121</v>
      </c>
      <c r="H1522">
        <v>1.5028926113637887E-2</v>
      </c>
      <c r="I1522">
        <v>-7.5024525496564319E-4</v>
      </c>
      <c r="J1522">
        <v>6.5035149435049714E-3</v>
      </c>
      <c r="K1522">
        <v>6.5397920284005068E-2</v>
      </c>
    </row>
    <row r="1523" spans="1:11" x14ac:dyDescent="0.35">
      <c r="A1523">
        <v>5.9281733172150217E-3</v>
      </c>
      <c r="B1523">
        <v>-1.6981954991025963E-2</v>
      </c>
      <c r="C1523">
        <v>1.4549026242175802E-2</v>
      </c>
      <c r="D1523">
        <v>1.2297515983580169E-2</v>
      </c>
      <c r="E1523">
        <v>2.3939841530680211E-2</v>
      </c>
      <c r="F1523">
        <v>-5.7353261242876832E-3</v>
      </c>
      <c r="G1523">
        <v>-3.4363690398837507E-3</v>
      </c>
      <c r="H1523">
        <v>5.1253069479865274E-3</v>
      </c>
      <c r="I1523">
        <v>1.351355517268305E-2</v>
      </c>
      <c r="J1523">
        <v>-5.1015911533965996E-4</v>
      </c>
      <c r="K1523">
        <v>4.4169768959490627E-3</v>
      </c>
    </row>
    <row r="1524" spans="1:11" x14ac:dyDescent="0.35">
      <c r="A1524">
        <v>-8.9746264668249514E-3</v>
      </c>
      <c r="B1524">
        <v>-6.6010396039763858E-3</v>
      </c>
      <c r="C1524">
        <v>-3.8242341855786346E-3</v>
      </c>
      <c r="D1524">
        <v>5.9260088721394097E-4</v>
      </c>
      <c r="E1524">
        <v>1.7839982977825439E-2</v>
      </c>
      <c r="F1524">
        <v>2.3073687858869884E-2</v>
      </c>
      <c r="G1524">
        <v>-2.0114999999999938E-2</v>
      </c>
      <c r="H1524">
        <v>9.0651143048251035E-3</v>
      </c>
      <c r="I1524">
        <v>2.2222218414180059E-3</v>
      </c>
      <c r="J1524">
        <v>2.7220160365298372E-3</v>
      </c>
      <c r="K1524">
        <v>-9.5155186215491218E-3</v>
      </c>
    </row>
    <row r="1525" spans="1:11" x14ac:dyDescent="0.35">
      <c r="A1525">
        <v>-2.133781368188669E-2</v>
      </c>
      <c r="B1525">
        <v>5.1604606887970965E-2</v>
      </c>
      <c r="C1525">
        <v>2.1497304456160621E-2</v>
      </c>
      <c r="D1525">
        <v>2.0136238804006699E-2</v>
      </c>
      <c r="E1525">
        <v>2.8098257249427688E-2</v>
      </c>
      <c r="F1525">
        <v>1.2082167368735117E-2</v>
      </c>
      <c r="G1525">
        <v>6.3929622517866422E-2</v>
      </c>
      <c r="H1525">
        <v>3.9865317929288706E-2</v>
      </c>
      <c r="I1525">
        <v>3.2520348139861224E-2</v>
      </c>
      <c r="J1525">
        <v>8.1438803367132554E-3</v>
      </c>
      <c r="K1525">
        <v>4.6954390868503358E-2</v>
      </c>
    </row>
    <row r="1526" spans="1:11" x14ac:dyDescent="0.35">
      <c r="A1526">
        <v>3.6934377227156043E-3</v>
      </c>
      <c r="B1526">
        <v>8.7389355501049648E-3</v>
      </c>
      <c r="C1526">
        <v>-7.8920098597087887E-3</v>
      </c>
      <c r="D1526">
        <v>-6.0957811283853308E-3</v>
      </c>
      <c r="E1526">
        <v>4.3745098852877818E-3</v>
      </c>
      <c r="F1526">
        <v>1.2335870136898353E-2</v>
      </c>
      <c r="G1526">
        <v>9.3715606048269368E-2</v>
      </c>
      <c r="H1526">
        <v>-2.8077739597473568E-2</v>
      </c>
      <c r="I1526">
        <v>-1.0021500251748505E-2</v>
      </c>
      <c r="J1526">
        <v>-2.6926977704787524E-3</v>
      </c>
      <c r="K1526">
        <v>5.4037465958071351E-2</v>
      </c>
    </row>
    <row r="1527" spans="1:11" x14ac:dyDescent="0.35">
      <c r="A1527">
        <v>-5.0646860278011994E-3</v>
      </c>
      <c r="B1527">
        <v>8.1300814091707432E-3</v>
      </c>
      <c r="C1527">
        <v>1.1364348679671179E-3</v>
      </c>
      <c r="D1527">
        <v>-5.5491110008919989E-3</v>
      </c>
      <c r="E1527">
        <v>5.4544525248402245E-3</v>
      </c>
      <c r="F1527">
        <v>2.751581951344245E-3</v>
      </c>
      <c r="G1527">
        <v>2.5201108870967583E-3</v>
      </c>
      <c r="H1527">
        <v>8.3333096278427245E-3</v>
      </c>
      <c r="I1527">
        <v>5.4229925852871163E-3</v>
      </c>
      <c r="J1527">
        <v>1.6878168049712635E-4</v>
      </c>
      <c r="K1527">
        <v>5.6398438883555871E-4</v>
      </c>
    </row>
    <row r="1528" spans="1:11" x14ac:dyDescent="0.35">
      <c r="A1528">
        <v>-6.1642270627353503E-3</v>
      </c>
      <c r="B1528">
        <v>-2.7895293864295255E-2</v>
      </c>
      <c r="C1528">
        <v>-1.9107077954889275E-2</v>
      </c>
      <c r="D1528">
        <v>-2.9955982085494822E-2</v>
      </c>
      <c r="E1528">
        <v>-6.9653028363086733E-2</v>
      </c>
      <c r="F1528">
        <v>-2.4304226459359871E-2</v>
      </c>
      <c r="G1528">
        <v>3.770739254436363E-2</v>
      </c>
      <c r="H1528">
        <v>-4.4077520012233036E-3</v>
      </c>
      <c r="I1528">
        <v>-5.6454531101280049E-2</v>
      </c>
      <c r="J1528">
        <v>-2.2102278487479553E-2</v>
      </c>
      <c r="K1528">
        <v>5.0877137393816677E-3</v>
      </c>
    </row>
    <row r="1529" spans="1:11" x14ac:dyDescent="0.35">
      <c r="A1529">
        <v>-1.7286892423108789E-2</v>
      </c>
      <c r="B1529">
        <v>-8.5678907733971674E-3</v>
      </c>
      <c r="C1529">
        <v>-1.9282742970503795E-4</v>
      </c>
      <c r="D1529">
        <v>8.4772279639290637E-3</v>
      </c>
      <c r="E1529">
        <v>1.4294737075120904E-2</v>
      </c>
      <c r="F1529">
        <v>1.3660098491639645E-2</v>
      </c>
      <c r="G1529">
        <v>6.1531059182706384E-2</v>
      </c>
      <c r="H1529">
        <v>1.1068136215640265E-2</v>
      </c>
      <c r="I1529">
        <v>-8.384086334454156E-3</v>
      </c>
      <c r="J1529">
        <v>8.1090726742736145E-3</v>
      </c>
      <c r="K1529">
        <v>4.0448585152756039E-2</v>
      </c>
    </row>
    <row r="1530" spans="1:11" x14ac:dyDescent="0.35">
      <c r="A1530">
        <v>2.5694259765293374E-2</v>
      </c>
      <c r="B1530">
        <v>1.5637845935861608E-2</v>
      </c>
      <c r="C1530">
        <v>1.5817884905458008E-2</v>
      </c>
      <c r="D1530">
        <v>2.7018962698221209E-3</v>
      </c>
      <c r="E1530">
        <v>3.3055883733070425E-2</v>
      </c>
      <c r="F1530">
        <v>9.9088536300922375E-3</v>
      </c>
      <c r="G1530">
        <v>-7.3482473756275687E-2</v>
      </c>
      <c r="H1530">
        <v>5.4732824525543394E-4</v>
      </c>
      <c r="I1530">
        <v>-4.227575689386108E-3</v>
      </c>
      <c r="J1530">
        <v>8.8995382412078612E-3</v>
      </c>
      <c r="K1530">
        <v>-3.8492344691110056E-2</v>
      </c>
    </row>
    <row r="1531" spans="1:11" x14ac:dyDescent="0.35">
      <c r="A1531">
        <v>9.3294099763621824E-3</v>
      </c>
      <c r="B1531">
        <v>-9.8595757717508756E-3</v>
      </c>
      <c r="C1531">
        <v>-1.025436956041619E-2</v>
      </c>
      <c r="D1531">
        <v>-1.7664688389594715E-2</v>
      </c>
      <c r="E1531">
        <v>-8.4927197417366696E-3</v>
      </c>
      <c r="F1531">
        <v>-1.4128692214373951E-2</v>
      </c>
      <c r="G1531">
        <v>-3.9408868936396642E-3</v>
      </c>
      <c r="H1531">
        <v>-1.0940926954201293E-2</v>
      </c>
      <c r="I1531">
        <v>5.7892696904142706E-3</v>
      </c>
      <c r="J1531">
        <v>-1.3231592782892959E-2</v>
      </c>
      <c r="K1531">
        <v>-8.4470867995189644E-3</v>
      </c>
    </row>
    <row r="1532" spans="1:11" x14ac:dyDescent="0.35">
      <c r="A1532">
        <v>1.880117120078904E-2</v>
      </c>
      <c r="B1532">
        <v>1.5550389184296571E-2</v>
      </c>
      <c r="C1532">
        <v>2.2064344480843708E-2</v>
      </c>
      <c r="D1532">
        <v>2.3773206106987081E-2</v>
      </c>
      <c r="E1532">
        <v>1.5308926270989152E-2</v>
      </c>
      <c r="F1532">
        <v>2.86623927655703E-2</v>
      </c>
      <c r="G1532">
        <v>3.8575719019570603E-2</v>
      </c>
      <c r="H1532">
        <v>4.2035381782768041E-2</v>
      </c>
      <c r="I1532">
        <v>5.103609264589011E-2</v>
      </c>
      <c r="J1532">
        <v>2.0801158159840849E-2</v>
      </c>
      <c r="K1532">
        <v>3.145858888380651E-2</v>
      </c>
    </row>
    <row r="1533" spans="1:11" x14ac:dyDescent="0.35">
      <c r="A1533">
        <v>3.5518191795592268E-3</v>
      </c>
      <c r="B1533">
        <v>4.8488934123126923E-2</v>
      </c>
      <c r="C1533">
        <v>9.7616661931842763E-3</v>
      </c>
      <c r="D1533">
        <v>1.6076243327671106E-2</v>
      </c>
      <c r="E1533">
        <v>1.0828946778073372E-2</v>
      </c>
      <c r="F1533">
        <v>-1.1610143070099625E-3</v>
      </c>
      <c r="G1533">
        <v>1.3809571428571437E-2</v>
      </c>
      <c r="H1533">
        <v>1.5924201615656599E-3</v>
      </c>
      <c r="I1533">
        <v>1.0952900668980824E-3</v>
      </c>
      <c r="J1533">
        <v>5.7258245431556221E-3</v>
      </c>
      <c r="K1533">
        <v>1.412876552133234E-2</v>
      </c>
    </row>
    <row r="1534" spans="1:11" x14ac:dyDescent="0.35">
      <c r="A1534">
        <v>-2.5390012290548505E-3</v>
      </c>
      <c r="B1534">
        <v>2.9592685872218496E-2</v>
      </c>
      <c r="C1534">
        <v>1.1898084486569437E-2</v>
      </c>
      <c r="D1534">
        <v>7.9109434125833687E-3</v>
      </c>
      <c r="E1534">
        <v>-2.2241706118465258E-3</v>
      </c>
      <c r="F1534">
        <v>1.1236001189234348E-2</v>
      </c>
      <c r="G1534">
        <v>-1.5969938188354234E-2</v>
      </c>
      <c r="H1534">
        <v>1.0598784846787671E-2</v>
      </c>
      <c r="I1534">
        <v>1.7870150683967655E-2</v>
      </c>
      <c r="J1534">
        <v>1.1218990450299763E-2</v>
      </c>
      <c r="K1534">
        <v>-7.3852528180684968E-3</v>
      </c>
    </row>
    <row r="1535" spans="1:11" x14ac:dyDescent="0.35">
      <c r="A1535">
        <v>1.8512813287107771E-2</v>
      </c>
      <c r="B1535">
        <v>8.7096799038317348E-3</v>
      </c>
      <c r="C1535">
        <v>1.8368734003474074E-4</v>
      </c>
      <c r="D1535">
        <v>-3.4884524874248934E-3</v>
      </c>
      <c r="E1535">
        <v>7.485117692047823E-3</v>
      </c>
      <c r="F1535">
        <v>2.298807016784022E-3</v>
      </c>
      <c r="G1535">
        <v>-1.909317331297505E-2</v>
      </c>
      <c r="H1535">
        <v>-5.2438982709243917E-3</v>
      </c>
      <c r="I1535">
        <v>1.7198134255073997E-2</v>
      </c>
      <c r="J1535">
        <v>6.9548349493212015E-3</v>
      </c>
      <c r="K1535">
        <v>-1.1336728123892734E-2</v>
      </c>
    </row>
    <row r="1536" spans="1:11" x14ac:dyDescent="0.35">
      <c r="A1536">
        <v>-1.1814679015010017E-2</v>
      </c>
      <c r="B1536">
        <v>-2.0599457259158661E-2</v>
      </c>
      <c r="C1536">
        <v>0</v>
      </c>
      <c r="D1536">
        <v>-7.0011059939103703E-3</v>
      </c>
      <c r="E1536">
        <v>-1.6807753108405137E-2</v>
      </c>
      <c r="F1536">
        <v>-8.027461201744435E-3</v>
      </c>
      <c r="G1536">
        <v>8.2725064852802038E-3</v>
      </c>
      <c r="H1536">
        <v>1.4233061368102954E-2</v>
      </c>
      <c r="I1536">
        <v>-1.127154565220433E-2</v>
      </c>
      <c r="J1536">
        <v>1.6444454576371192E-3</v>
      </c>
      <c r="K1536">
        <v>7.9318985471249753E-4</v>
      </c>
    </row>
    <row r="1537" spans="1:11" x14ac:dyDescent="0.35">
      <c r="A1537">
        <v>-1.092118885134649E-2</v>
      </c>
      <c r="B1537">
        <v>-2.5189545964999401E-3</v>
      </c>
      <c r="C1537">
        <v>1.2432718554280853E-2</v>
      </c>
      <c r="D1537">
        <v>-9.6945164052466386E-3</v>
      </c>
      <c r="E1537">
        <v>1.3213466557610123E-3</v>
      </c>
      <c r="F1537">
        <v>3.0828234164989908E-3</v>
      </c>
      <c r="G1537">
        <v>-1.7857095456423524E-2</v>
      </c>
      <c r="H1537">
        <v>-7.2765015130730991E-3</v>
      </c>
      <c r="I1537">
        <v>-1.3537554720921623E-2</v>
      </c>
      <c r="J1537">
        <v>-9.3580786367098278E-3</v>
      </c>
      <c r="K1537">
        <v>-1.3154880550421204E-2</v>
      </c>
    </row>
    <row r="1538" spans="1:11" x14ac:dyDescent="0.35">
      <c r="A1538">
        <v>-3.3319083077031444E-3</v>
      </c>
      <c r="B1538">
        <v>2.7904129844853461E-2</v>
      </c>
      <c r="C1538">
        <v>1.2096753143889125E-2</v>
      </c>
      <c r="D1538">
        <v>-5.9330407225315063E-4</v>
      </c>
      <c r="E1538">
        <v>-2.8864432324731434E-4</v>
      </c>
      <c r="F1538">
        <v>-8.4518223553535117E-3</v>
      </c>
      <c r="G1538">
        <v>-2.0147371007371136E-2</v>
      </c>
      <c r="H1538">
        <v>-9.9476679568164163E-3</v>
      </c>
      <c r="I1538">
        <v>1.4445088258529248E-3</v>
      </c>
      <c r="J1538">
        <v>-1.0938012427741822E-2</v>
      </c>
      <c r="K1538">
        <v>-1.2057739490853512E-2</v>
      </c>
    </row>
    <row r="1539" spans="1:11" x14ac:dyDescent="0.35">
      <c r="A1539">
        <v>1.7881434991587831E-2</v>
      </c>
      <c r="B1539">
        <v>3.9184299757558036E-2</v>
      </c>
      <c r="C1539">
        <v>4.183270297099298E-2</v>
      </c>
      <c r="D1539">
        <v>2.3449099656374321E-2</v>
      </c>
      <c r="E1539">
        <v>1.146742043091945E-2</v>
      </c>
      <c r="F1539">
        <v>2.0147274722380148E-2</v>
      </c>
      <c r="G1539">
        <v>4.9147389711765965E-2</v>
      </c>
      <c r="H1539">
        <v>2.5912195711936137E-2</v>
      </c>
      <c r="I1539">
        <v>3.0292097783082509E-2</v>
      </c>
      <c r="J1539">
        <v>3.7868603948215042E-2</v>
      </c>
      <c r="K1539">
        <v>3.7150120828882444E-2</v>
      </c>
    </row>
    <row r="1540" spans="1:11" x14ac:dyDescent="0.35">
      <c r="A1540">
        <v>3.0552342202959907E-4</v>
      </c>
      <c r="B1540">
        <v>2.2458983982482409E-3</v>
      </c>
      <c r="C1540">
        <v>5.2145693521638687E-4</v>
      </c>
      <c r="D1540">
        <v>-7.8306412890171706E-3</v>
      </c>
      <c r="E1540">
        <v>-1.1826562013148474E-3</v>
      </c>
      <c r="F1540">
        <v>-6.456555128062114E-3</v>
      </c>
      <c r="G1540">
        <v>4.9235229445506623E-2</v>
      </c>
      <c r="H1540">
        <v>3.0927418964608929E-3</v>
      </c>
      <c r="I1540">
        <v>-1.575074471488971E-2</v>
      </c>
      <c r="J1540">
        <v>1.2592889986700889E-2</v>
      </c>
      <c r="K1540">
        <v>2.6632021818678166E-2</v>
      </c>
    </row>
    <row r="1541" spans="1:11" x14ac:dyDescent="0.35">
      <c r="A1541">
        <v>4.0087411076868756E-3</v>
      </c>
      <c r="B1541">
        <v>2.1346821307385001E-2</v>
      </c>
      <c r="C1541">
        <v>-2.4321588287393768E-3</v>
      </c>
      <c r="D1541">
        <v>1.8123450597685772E-2</v>
      </c>
      <c r="E1541">
        <v>3.3664706549516074E-2</v>
      </c>
      <c r="F1541">
        <v>-1.643728319760385E-2</v>
      </c>
      <c r="G1541">
        <v>-3.1435123852613892E-2</v>
      </c>
      <c r="H1541">
        <v>-7.7080980637770835E-3</v>
      </c>
      <c r="I1541">
        <v>-4.9875606122444811E-3</v>
      </c>
      <c r="J1541">
        <v>0</v>
      </c>
      <c r="K1541">
        <v>-9.1918582573801127E-3</v>
      </c>
    </row>
    <row r="1542" spans="1:11" x14ac:dyDescent="0.35">
      <c r="A1542">
        <v>-4.8672829186958621E-3</v>
      </c>
      <c r="B1542">
        <v>-1.1893741614174242E-2</v>
      </c>
      <c r="C1542">
        <v>4.8763513407283458E-3</v>
      </c>
      <c r="D1542">
        <v>4.3065669492051541E-3</v>
      </c>
      <c r="E1542">
        <v>3.5156091978427147E-3</v>
      </c>
      <c r="F1542">
        <v>-1.3991413618267817E-2</v>
      </c>
      <c r="G1542">
        <v>-3.8099670743179735E-2</v>
      </c>
      <c r="H1542">
        <v>4.1429675425464288E-3</v>
      </c>
      <c r="I1542">
        <v>-1.7902446733864946E-3</v>
      </c>
      <c r="J1542">
        <v>-1.5948955196335254E-4</v>
      </c>
      <c r="K1542">
        <v>-2.0804270705981221E-2</v>
      </c>
    </row>
    <row r="1543" spans="1:11" x14ac:dyDescent="0.35">
      <c r="A1543">
        <v>-6.1520665932273729E-3</v>
      </c>
      <c r="B1543">
        <v>1.1218873436952326E-2</v>
      </c>
      <c r="C1543">
        <v>-1.3344963973036991E-2</v>
      </c>
      <c r="D1543">
        <v>5.7176329560973003E-4</v>
      </c>
      <c r="E1543">
        <v>-1.5508778813910419E-2</v>
      </c>
      <c r="F1543">
        <v>7.0949059291096532E-3</v>
      </c>
      <c r="G1543">
        <v>-4.2053836574384544E-2</v>
      </c>
      <c r="H1543">
        <v>4.195077955062828E-2</v>
      </c>
      <c r="I1543">
        <v>-4.662776960577395E-3</v>
      </c>
      <c r="J1543">
        <v>-1.1800318237786519E-2</v>
      </c>
      <c r="K1543">
        <v>-2.6510937514069133E-2</v>
      </c>
    </row>
    <row r="1544" spans="1:11" x14ac:dyDescent="0.35">
      <c r="A1544">
        <v>6.3823346016484246E-3</v>
      </c>
      <c r="B1544">
        <v>1.1903374689741871E-2</v>
      </c>
      <c r="C1544">
        <v>6.6747830236909816E-3</v>
      </c>
      <c r="D1544">
        <v>4.5714302101606064E-3</v>
      </c>
      <c r="E1544">
        <v>1.0255479809265019E-2</v>
      </c>
      <c r="F1544">
        <v>2.3484305139187759E-3</v>
      </c>
      <c r="G1544">
        <v>5.1046452271575108E-4</v>
      </c>
      <c r="H1544">
        <v>9.5620832108585987E-3</v>
      </c>
      <c r="I1544">
        <v>1.7297286816447863E-2</v>
      </c>
      <c r="J1544">
        <v>7.745688061479984E-3</v>
      </c>
      <c r="K1544">
        <v>2.8781454553961161E-3</v>
      </c>
    </row>
    <row r="1545" spans="1:11" x14ac:dyDescent="0.35">
      <c r="A1545">
        <v>-8.939829042565928E-3</v>
      </c>
      <c r="B1545">
        <v>3.5404866043967234E-3</v>
      </c>
      <c r="C1545">
        <v>-7.6775303559418525E-3</v>
      </c>
      <c r="D1545">
        <v>3.6974041031482964E-3</v>
      </c>
      <c r="E1545">
        <v>-3.2452865914872984E-3</v>
      </c>
      <c r="F1545">
        <v>-2.1085573181808769E-2</v>
      </c>
      <c r="G1545">
        <v>-2.9081581632653203E-2</v>
      </c>
      <c r="H1545">
        <v>3.0408806685975152E-2</v>
      </c>
      <c r="I1545">
        <v>-1.6294690066808941E-2</v>
      </c>
      <c r="J1545">
        <v>-8.326680512110966E-3</v>
      </c>
      <c r="K1545">
        <v>-1.6474506312376458E-2</v>
      </c>
    </row>
    <row r="1546" spans="1:11" x14ac:dyDescent="0.35">
      <c r="A1546">
        <v>-3.5542186987943765E-2</v>
      </c>
      <c r="B1546">
        <v>-4.1424830724086814E-2</v>
      </c>
      <c r="C1546">
        <v>-2.3914205899082365E-2</v>
      </c>
      <c r="D1546">
        <v>-3.0320194895487734E-2</v>
      </c>
      <c r="E1546">
        <v>-2.3763657294522345E-2</v>
      </c>
      <c r="F1546">
        <v>-8.3765281554842985E-3</v>
      </c>
      <c r="G1546">
        <v>-5.9379975860221978E-2</v>
      </c>
      <c r="H1546">
        <v>4.1606177300461268E-2</v>
      </c>
      <c r="I1546">
        <v>-5.2934863867653829E-2</v>
      </c>
      <c r="J1546">
        <v>-1.7889042692526124E-2</v>
      </c>
      <c r="K1546">
        <v>-4.6661137429735433E-2</v>
      </c>
    </row>
    <row r="1547" spans="1:11" x14ac:dyDescent="0.35">
      <c r="A1547">
        <v>6.39518348135146E-3</v>
      </c>
      <c r="B1547">
        <v>-1.8758173379146096E-2</v>
      </c>
      <c r="C1547">
        <v>-2.8822878076209088E-3</v>
      </c>
      <c r="D1547">
        <v>-6.7211819924838448E-3</v>
      </c>
      <c r="E1547">
        <v>5.490488042951987E-4</v>
      </c>
      <c r="F1547">
        <v>-1.4883364974722651E-2</v>
      </c>
      <c r="G1547">
        <v>-1.6759776536312693E-2</v>
      </c>
      <c r="H1547">
        <v>1.439848993693307E-2</v>
      </c>
      <c r="I1547">
        <v>-1.1406842937955488E-2</v>
      </c>
      <c r="J1547">
        <v>-2.6494480386272763E-3</v>
      </c>
      <c r="K1547">
        <v>-1.1762377671553803E-2</v>
      </c>
    </row>
    <row r="1548" spans="1:11" x14ac:dyDescent="0.35">
      <c r="A1548">
        <v>-1.0683589729882481E-2</v>
      </c>
      <c r="B1548">
        <v>2.1778583865006149E-3</v>
      </c>
      <c r="C1548">
        <v>-5.9619438992695771E-3</v>
      </c>
      <c r="D1548">
        <v>-9.1203923632955843E-3</v>
      </c>
      <c r="E1548">
        <v>-1.1503812535869714E-2</v>
      </c>
      <c r="F1548">
        <v>-3.6749479564673858E-3</v>
      </c>
      <c r="G1548">
        <v>4.0909090909090839E-2</v>
      </c>
      <c r="H1548">
        <v>-1.3278422459022138E-2</v>
      </c>
      <c r="I1548">
        <v>-6.1538129495060526E-3</v>
      </c>
      <c r="J1548">
        <v>-5.3129530228745187E-3</v>
      </c>
      <c r="K1548">
        <v>2.0092446831792111E-2</v>
      </c>
    </row>
    <row r="1549" spans="1:11" x14ac:dyDescent="0.35">
      <c r="A1549">
        <v>-5.8610128741465126E-3</v>
      </c>
      <c r="B1549">
        <v>1.8350790333193596E-2</v>
      </c>
      <c r="C1549">
        <v>-1.6358276900316476E-3</v>
      </c>
      <c r="D1549">
        <v>-5.9383253792860452E-4</v>
      </c>
      <c r="E1549">
        <v>-1.5626769910497367E-3</v>
      </c>
      <c r="F1549">
        <v>4.098347404914892E-3</v>
      </c>
      <c r="G1549">
        <v>2.5109224890829604E-2</v>
      </c>
      <c r="H1549">
        <v>1.8097533619897656E-2</v>
      </c>
      <c r="I1549">
        <v>-6.1919615316592437E-3</v>
      </c>
      <c r="J1549">
        <v>-5.0074306750483614E-4</v>
      </c>
      <c r="K1549">
        <v>1.4457689698352923E-2</v>
      </c>
    </row>
    <row r="1550" spans="1:11" x14ac:dyDescent="0.35">
      <c r="A1550">
        <v>1.7485067695193122E-2</v>
      </c>
      <c r="B1550">
        <v>9.484528974145021E-4</v>
      </c>
      <c r="C1550">
        <v>1.7112729720802647E-2</v>
      </c>
      <c r="D1550">
        <v>2.9708296853099767E-3</v>
      </c>
      <c r="E1550">
        <v>1.0152595316574713E-2</v>
      </c>
      <c r="F1550">
        <v>1.3951556816707702E-2</v>
      </c>
      <c r="G1550">
        <v>1.9701756139416604E-2</v>
      </c>
      <c r="H1550">
        <v>3.6007238411533644E-2</v>
      </c>
      <c r="I1550">
        <v>-1.3239876720073509E-2</v>
      </c>
      <c r="J1550">
        <v>1.569805191143676E-2</v>
      </c>
      <c r="K1550">
        <v>1.3709230786829365E-2</v>
      </c>
    </row>
    <row r="1551" spans="1:11" x14ac:dyDescent="0.35">
      <c r="A1551">
        <v>4.3656098666258782E-3</v>
      </c>
      <c r="B1551">
        <v>-1.7884661850053298E-2</v>
      </c>
      <c r="C1551">
        <v>-8.0545530323041254E-3</v>
      </c>
      <c r="D1551">
        <v>4.4431904220727019E-3</v>
      </c>
      <c r="E1551">
        <v>-1.7063523493327536E-2</v>
      </c>
      <c r="F1551">
        <v>4.451665234205638E-3</v>
      </c>
      <c r="G1551">
        <v>-1.9843342036553475E-2</v>
      </c>
      <c r="H1551">
        <v>-1.0558718778094979E-2</v>
      </c>
      <c r="I1551">
        <v>1.5784892406242683E-3</v>
      </c>
      <c r="J1551">
        <v>-1.1016096769855625E-2</v>
      </c>
      <c r="K1551">
        <v>-1.2520807963324981E-2</v>
      </c>
    </row>
    <row r="1552" spans="1:11" x14ac:dyDescent="0.35">
      <c r="A1552">
        <v>-1.2605233047268944E-2</v>
      </c>
      <c r="B1552">
        <v>-2.086343513901194E-2</v>
      </c>
      <c r="C1552">
        <v>-1.2811151636170711E-2</v>
      </c>
      <c r="D1552">
        <v>-2.1232714500545983E-2</v>
      </c>
      <c r="E1552">
        <v>-2.940993039819885E-2</v>
      </c>
      <c r="F1552">
        <v>-1.5310233378317942E-2</v>
      </c>
      <c r="G1552">
        <v>1.065583377730453E-3</v>
      </c>
      <c r="H1552">
        <v>-2.1787450971611041E-2</v>
      </c>
      <c r="I1552">
        <v>-3.7431014674848162E-2</v>
      </c>
      <c r="J1552">
        <v>-1.4297586844251331E-2</v>
      </c>
      <c r="K1552">
        <v>-9.0855068207988526E-3</v>
      </c>
    </row>
    <row r="1553" spans="1:11" x14ac:dyDescent="0.35">
      <c r="A1553">
        <v>-9.604766885977212E-4</v>
      </c>
      <c r="B1553">
        <v>1.2070402461623289E-2</v>
      </c>
      <c r="C1553">
        <v>-1.4988111438896336E-2</v>
      </c>
      <c r="D1553">
        <v>-4.218131456714869E-3</v>
      </c>
      <c r="E1553">
        <v>-1.2714456031804431E-2</v>
      </c>
      <c r="F1553">
        <v>-8.5924825350261452E-3</v>
      </c>
      <c r="G1553">
        <v>1.6498083209255884E-2</v>
      </c>
      <c r="H1553">
        <v>3.0909112238758654E-2</v>
      </c>
      <c r="I1553">
        <v>6.9586817841653043E-3</v>
      </c>
      <c r="J1553">
        <v>-6.7465368223987828E-3</v>
      </c>
      <c r="K1553">
        <v>6.9719337603358226E-3</v>
      </c>
    </row>
    <row r="1554" spans="1:11" x14ac:dyDescent="0.35">
      <c r="A1554">
        <v>-1.5382188217280334E-2</v>
      </c>
      <c r="B1554">
        <v>-3.4075636706234431E-2</v>
      </c>
      <c r="C1554">
        <v>-3.3402885976216681E-3</v>
      </c>
      <c r="D1554">
        <v>-3.6308142370541112E-3</v>
      </c>
      <c r="E1554">
        <v>4.4370035986583001E-3</v>
      </c>
      <c r="F1554">
        <v>2.0635740913780521E-3</v>
      </c>
      <c r="G1554">
        <v>5.3926649214659686E-2</v>
      </c>
      <c r="H1554">
        <v>-1.6313975873708069E-2</v>
      </c>
      <c r="I1554">
        <v>-1.5040688966889907E-2</v>
      </c>
      <c r="J1554">
        <v>1.035831476103531E-2</v>
      </c>
      <c r="K1554">
        <v>3.1258120934084657E-2</v>
      </c>
    </row>
    <row r="1555" spans="1:11" x14ac:dyDescent="0.35">
      <c r="A1555">
        <v>-2.3881161942989431E-2</v>
      </c>
      <c r="B1555">
        <v>-2.5576501490115828E-2</v>
      </c>
      <c r="C1555">
        <v>-5.2131534897457308E-3</v>
      </c>
      <c r="D1555">
        <v>-2.3990319653147681E-2</v>
      </c>
      <c r="E1555">
        <v>-2.7323420777579037E-2</v>
      </c>
      <c r="F1555">
        <v>-9.8846708804730121E-3</v>
      </c>
      <c r="G1555">
        <v>-4.6199604878271537E-2</v>
      </c>
      <c r="H1555">
        <v>-9.4127949548626598E-3</v>
      </c>
      <c r="I1555">
        <v>-2.4350011834666941E-2</v>
      </c>
      <c r="J1555">
        <v>-9.4117843047921874E-3</v>
      </c>
      <c r="K1555">
        <v>-3.7491675068405596E-2</v>
      </c>
    </row>
    <row r="1556" spans="1:11" x14ac:dyDescent="0.35">
      <c r="A1556">
        <v>1.2336879419136686E-2</v>
      </c>
      <c r="B1556">
        <v>1.2412814192542814E-2</v>
      </c>
      <c r="C1556">
        <v>5.6147144360793339E-4</v>
      </c>
      <c r="D1556">
        <v>-9.333614989264034E-4</v>
      </c>
      <c r="E1556">
        <v>7.1556462418078046E-3</v>
      </c>
      <c r="F1556">
        <v>2.4958504397590794E-3</v>
      </c>
      <c r="G1556">
        <v>3.645827935113119E-2</v>
      </c>
      <c r="H1556">
        <v>-3.6199156242813717E-2</v>
      </c>
      <c r="I1556">
        <v>-1.6920016752974478E-3</v>
      </c>
      <c r="J1556">
        <v>-5.0898401418786093E-4</v>
      </c>
      <c r="K1556">
        <v>2.2109809182292398E-2</v>
      </c>
    </row>
    <row r="1557" spans="1:11" x14ac:dyDescent="0.35">
      <c r="A1557">
        <v>-1.0745561798189047E-2</v>
      </c>
      <c r="B1557">
        <v>-2.1711429564057669E-2</v>
      </c>
      <c r="C1557">
        <v>-1.9640784524708826E-2</v>
      </c>
      <c r="D1557">
        <v>-5.2943068193845996E-3</v>
      </c>
      <c r="E1557">
        <v>-8.0066784301910908E-3</v>
      </c>
      <c r="F1557">
        <v>-1.1618320701205821E-2</v>
      </c>
      <c r="G1557">
        <v>-7.5376884422109847E-3</v>
      </c>
      <c r="H1557">
        <v>1.3145604840121776E-2</v>
      </c>
      <c r="I1557">
        <v>-4.6610131553706177E-3</v>
      </c>
      <c r="J1557">
        <v>-7.2992789495714841E-3</v>
      </c>
      <c r="K1557">
        <v>-6.9629928399761376E-3</v>
      </c>
    </row>
    <row r="1558" spans="1:11" x14ac:dyDescent="0.35">
      <c r="A1558">
        <v>5.5768231626079287E-3</v>
      </c>
      <c r="B1558">
        <v>3.6161946113888899E-2</v>
      </c>
      <c r="C1558">
        <v>1.9271128031336088E-2</v>
      </c>
      <c r="D1558">
        <v>2.6299234572451397E-2</v>
      </c>
      <c r="E1558">
        <v>1.7406520659687445E-2</v>
      </c>
      <c r="F1558">
        <v>4.6179953622385497E-3</v>
      </c>
      <c r="G1558">
        <v>-2.5315949367088449E-3</v>
      </c>
      <c r="H1558">
        <v>2.3169610268953214E-2</v>
      </c>
      <c r="I1558">
        <v>2.1711344315897427E-2</v>
      </c>
      <c r="J1558">
        <v>2.2571818120493595E-2</v>
      </c>
      <c r="K1558">
        <v>8.2258679967541319E-3</v>
      </c>
    </row>
    <row r="1559" spans="1:11" x14ac:dyDescent="0.35">
      <c r="A1559">
        <v>3.6420476807766332E-3</v>
      </c>
      <c r="B1559">
        <v>-2.6836398128900124E-2</v>
      </c>
      <c r="C1559">
        <v>-1.4039724733655629E-2</v>
      </c>
      <c r="D1559">
        <v>-1.3117739275130149E-2</v>
      </c>
      <c r="E1559">
        <v>-1.3381852600516907E-2</v>
      </c>
      <c r="F1559">
        <v>-1.2118688419674747E-2</v>
      </c>
      <c r="G1559">
        <v>8.629441186322688E-3</v>
      </c>
      <c r="H1559">
        <v>-4.1213802396824262E-2</v>
      </c>
      <c r="I1559">
        <v>-3.1249996993134025E-2</v>
      </c>
      <c r="J1559">
        <v>-1.3377901264814805E-2</v>
      </c>
      <c r="K1559">
        <v>-3.4199851772330394E-4</v>
      </c>
    </row>
    <row r="1560" spans="1:11" x14ac:dyDescent="0.35">
      <c r="A1560">
        <v>2.4742986659527875E-3</v>
      </c>
      <c r="B1560">
        <v>1.5406551408766308E-2</v>
      </c>
      <c r="C1560">
        <v>-4.5565220966149751E-3</v>
      </c>
      <c r="D1560">
        <v>5.8733098800691948E-3</v>
      </c>
      <c r="E1560">
        <v>-5.898082068795712E-3</v>
      </c>
      <c r="F1560">
        <v>-7.1911896383214761E-3</v>
      </c>
      <c r="G1560">
        <v>-1.9627628604548034E-2</v>
      </c>
      <c r="H1560">
        <v>1.1336831696524443E-2</v>
      </c>
      <c r="I1560">
        <v>1.290322452485713E-2</v>
      </c>
      <c r="J1560">
        <v>1.8644099442999868E-3</v>
      </c>
      <c r="K1560">
        <v>-1.0588818589247007E-2</v>
      </c>
    </row>
    <row r="1561" spans="1:11" x14ac:dyDescent="0.35">
      <c r="A1561">
        <v>2.9740800307716031E-2</v>
      </c>
      <c r="B1561">
        <v>4.3478209868672603E-2</v>
      </c>
      <c r="C1561">
        <v>3.1088887645686136E-2</v>
      </c>
      <c r="D1561">
        <v>2.9809412652766116E-2</v>
      </c>
      <c r="E1561">
        <v>2.2910124339905455E-2</v>
      </c>
      <c r="F1561">
        <v>1.8321228185345706E-2</v>
      </c>
      <c r="G1561">
        <v>4.9794712525667348E-2</v>
      </c>
      <c r="H1561">
        <v>2.2886490557132329E-2</v>
      </c>
      <c r="I1561">
        <v>4.7133782757418217E-2</v>
      </c>
      <c r="J1561">
        <v>3.0451686788292905E-2</v>
      </c>
      <c r="K1561">
        <v>4.0761212508061431E-2</v>
      </c>
    </row>
    <row r="1562" spans="1:11" x14ac:dyDescent="0.35">
      <c r="A1562">
        <v>7.3502658450701813E-3</v>
      </c>
      <c r="B1562">
        <v>9.40866370521325E-3</v>
      </c>
      <c r="C1562">
        <v>6.844309836719826E-3</v>
      </c>
      <c r="D1562">
        <v>1.1936772572602124E-2</v>
      </c>
      <c r="E1562">
        <v>6.1912067639987543E-3</v>
      </c>
      <c r="F1562">
        <v>1.6737124239210304E-3</v>
      </c>
      <c r="G1562">
        <v>2.9828751597616103E-2</v>
      </c>
      <c r="H1562">
        <v>2.4657572440155193E-2</v>
      </c>
      <c r="I1562">
        <v>1.7842645520368572E-2</v>
      </c>
      <c r="J1562">
        <v>2.462668038391114E-3</v>
      </c>
      <c r="K1562">
        <v>2.1780636700091144E-2</v>
      </c>
    </row>
    <row r="1563" spans="1:11" x14ac:dyDescent="0.35">
      <c r="A1563">
        <v>2.6172886625533361E-2</v>
      </c>
      <c r="B1563">
        <v>2.0457595685055216E-2</v>
      </c>
      <c r="C1563">
        <v>1.1390882446832343E-2</v>
      </c>
      <c r="D1563">
        <v>2.2412227529385535E-2</v>
      </c>
      <c r="E1563">
        <v>1.5371999163101696E-2</v>
      </c>
      <c r="F1563">
        <v>1.461990163739378E-2</v>
      </c>
      <c r="G1563">
        <v>-4.7483383071393132E-4</v>
      </c>
      <c r="H1563">
        <v>1.0695172164743518E-2</v>
      </c>
      <c r="I1563">
        <v>2.9482102283038415E-2</v>
      </c>
      <c r="J1563">
        <v>4.2580894929683836E-3</v>
      </c>
      <c r="K1563">
        <v>8.0582971891257401E-3</v>
      </c>
    </row>
    <row r="1564" spans="1:11" x14ac:dyDescent="0.35">
      <c r="A1564">
        <v>-3.70983052042904E-3</v>
      </c>
      <c r="B1564">
        <v>-2.4080734611599007E-2</v>
      </c>
      <c r="C1564">
        <v>-2.5249774362701233E-2</v>
      </c>
      <c r="D1564">
        <v>-2.3939964143833009E-2</v>
      </c>
      <c r="E1564">
        <v>-1.2545234724046049E-2</v>
      </c>
      <c r="F1564">
        <v>-1.3585916820108472E-2</v>
      </c>
      <c r="G1564">
        <v>-2.4227934642657205E-2</v>
      </c>
      <c r="H1564">
        <v>-6.6137590001063866E-3</v>
      </c>
      <c r="I1564">
        <v>-3.5603734122966434E-2</v>
      </c>
      <c r="J1564">
        <v>-1.2557099051772228E-2</v>
      </c>
      <c r="K1564">
        <v>-2.2718457762530529E-2</v>
      </c>
    </row>
    <row r="1565" spans="1:11" x14ac:dyDescent="0.35">
      <c r="A1565">
        <v>1.9820767027074967E-2</v>
      </c>
      <c r="B1565">
        <v>2.3337851829507216E-2</v>
      </c>
      <c r="C1565">
        <v>1.2299641821110124E-2</v>
      </c>
      <c r="D1565">
        <v>0</v>
      </c>
      <c r="E1565">
        <v>1.3307492287430851E-2</v>
      </c>
      <c r="F1565">
        <v>-1.2520675318710879E-3</v>
      </c>
      <c r="G1565">
        <v>1.752672748165876E-2</v>
      </c>
      <c r="H1565">
        <v>5.3261777459202124E-3</v>
      </c>
      <c r="I1565">
        <v>1.2038475527683185E-2</v>
      </c>
      <c r="J1565">
        <v>3.3030733767498506E-3</v>
      </c>
      <c r="K1565">
        <v>1.1978650871077183E-2</v>
      </c>
    </row>
    <row r="1566" spans="1:11" x14ac:dyDescent="0.35">
      <c r="A1566">
        <v>5.7049612916457322E-4</v>
      </c>
      <c r="B1566">
        <v>-4.2760421837264428E-3</v>
      </c>
      <c r="C1566">
        <v>7.5478604818212695E-3</v>
      </c>
      <c r="D1566">
        <v>7.0922655768666824E-3</v>
      </c>
      <c r="E1566">
        <v>1.1900235868284299E-2</v>
      </c>
      <c r="F1566">
        <v>3.3430813974857821E-3</v>
      </c>
      <c r="G1566">
        <v>-9.0909569377989833E-3</v>
      </c>
      <c r="H1566">
        <v>-4.4151981570300034E-4</v>
      </c>
      <c r="I1566">
        <v>1.8636072063788346E-2</v>
      </c>
      <c r="J1566">
        <v>4.9382695046604501E-3</v>
      </c>
      <c r="K1566">
        <v>-1.8713916772249931E-3</v>
      </c>
    </row>
    <row r="1567" spans="1:11" x14ac:dyDescent="0.35">
      <c r="A1567">
        <v>1.2924527811005889E-3</v>
      </c>
      <c r="B1567">
        <v>5.9644517245746936E-3</v>
      </c>
      <c r="C1567">
        <v>3.6535216174665301E-4</v>
      </c>
      <c r="D1567">
        <v>2.0539551874740733E-3</v>
      </c>
      <c r="E1567">
        <v>-8.4010028818058458E-5</v>
      </c>
      <c r="F1567">
        <v>-6.6638848853762759E-3</v>
      </c>
      <c r="G1567">
        <v>-2.6074313185625846E-2</v>
      </c>
      <c r="H1567">
        <v>4.8587242365253211E-3</v>
      </c>
      <c r="I1567">
        <v>2.3355208203787955E-3</v>
      </c>
      <c r="J1567">
        <v>2.4570206542632068E-3</v>
      </c>
      <c r="K1567">
        <v>-1.4785839865935808E-2</v>
      </c>
    </row>
    <row r="1568" spans="1:11" x14ac:dyDescent="0.35">
      <c r="A1568">
        <v>1.3780762951511167E-2</v>
      </c>
      <c r="B1568">
        <v>2.2886279547343149E-2</v>
      </c>
      <c r="C1568">
        <v>1.1506838929839948E-2</v>
      </c>
      <c r="D1568">
        <v>3.5138943869474628E-3</v>
      </c>
      <c r="E1568">
        <v>1.2874380331410718E-2</v>
      </c>
      <c r="F1568">
        <v>5.2830208878223102E-2</v>
      </c>
      <c r="G1568">
        <v>2.7268170550322244E-2</v>
      </c>
      <c r="H1568">
        <v>8.7912120345417632E-3</v>
      </c>
      <c r="I1568">
        <v>2.912621010949494E-2</v>
      </c>
      <c r="J1568">
        <v>-3.2679916037809875E-3</v>
      </c>
      <c r="K1568">
        <v>1.8678257969672797E-2</v>
      </c>
    </row>
    <row r="1569" spans="1:11" x14ac:dyDescent="0.35">
      <c r="A1569">
        <v>3.819629490215414E-3</v>
      </c>
      <c r="B1569">
        <v>8.1150009711329683E-4</v>
      </c>
      <c r="C1569">
        <v>-1.8051697330226081E-4</v>
      </c>
      <c r="D1569">
        <v>-6.4196350355504913E-3</v>
      </c>
      <c r="E1569">
        <v>-3.8152922698283073E-3</v>
      </c>
      <c r="F1569">
        <v>-3.1859791357429883E-3</v>
      </c>
      <c r="G1569">
        <v>1.9305116761829819E-2</v>
      </c>
      <c r="H1569">
        <v>2.8758153023353487E-2</v>
      </c>
      <c r="I1569">
        <v>-1.6603803607920874E-2</v>
      </c>
      <c r="J1569">
        <v>1.6391895449506885E-4</v>
      </c>
      <c r="K1569">
        <v>9.070326198159482E-3</v>
      </c>
    </row>
    <row r="1570" spans="1:11" x14ac:dyDescent="0.35">
      <c r="A1570">
        <v>8.0578875395385958E-3</v>
      </c>
      <c r="B1570">
        <v>-3.4749217311485126E-4</v>
      </c>
      <c r="C1570">
        <v>3.4314645189871744E-3</v>
      </c>
      <c r="D1570">
        <v>4.6989417712574076E-3</v>
      </c>
      <c r="E1570">
        <v>4.3713640575643509E-4</v>
      </c>
      <c r="F1570">
        <v>3.5957232399278986E-3</v>
      </c>
      <c r="G1570">
        <v>4.0719647693198593E-2</v>
      </c>
      <c r="H1570">
        <v>-2.2871699951195618E-2</v>
      </c>
      <c r="I1570">
        <v>1.0744455673277257E-2</v>
      </c>
      <c r="J1570">
        <v>-1.6389208947511209E-4</v>
      </c>
      <c r="K1570">
        <v>2.5409014028917667E-2</v>
      </c>
    </row>
    <row r="1571" spans="1:11" x14ac:dyDescent="0.35">
      <c r="A1571">
        <v>2.3499361782627452E-2</v>
      </c>
      <c r="B1571">
        <v>-2.4334529860909099E-3</v>
      </c>
      <c r="C1571">
        <v>-3.5998718230865426E-3</v>
      </c>
      <c r="D1571">
        <v>-1.1692651648084816E-3</v>
      </c>
      <c r="E1571">
        <v>8.7382415767083357E-4</v>
      </c>
      <c r="F1571">
        <v>8.3598364549295878E-3</v>
      </c>
      <c r="G1571">
        <v>-4.7315696087352213E-2</v>
      </c>
      <c r="H1571">
        <v>2.2540141173525954E-2</v>
      </c>
      <c r="I1571">
        <v>-1.0630239535788656E-2</v>
      </c>
      <c r="J1571">
        <v>-4.9177611635770014E-4</v>
      </c>
      <c r="K1571">
        <v>-2.8125369591800016E-2</v>
      </c>
    </row>
    <row r="1572" spans="1:11" x14ac:dyDescent="0.35">
      <c r="A1572">
        <v>-4.3388540021834666E-3</v>
      </c>
      <c r="B1572">
        <v>-4.1815892290203256E-3</v>
      </c>
      <c r="C1572">
        <v>-1.6255106517025282E-3</v>
      </c>
      <c r="D1572">
        <v>1.1413617119046402E-2</v>
      </c>
      <c r="E1572">
        <v>1.8895778435374506E-2</v>
      </c>
      <c r="F1572">
        <v>-4.3427020780606555E-3</v>
      </c>
      <c r="G1572">
        <v>-3.3906445372184957E-2</v>
      </c>
      <c r="H1572">
        <v>-1.2293375914541658E-2</v>
      </c>
      <c r="I1572">
        <v>-1.9186195686613586E-3</v>
      </c>
      <c r="J1572">
        <v>-3.1163199659657438E-3</v>
      </c>
      <c r="K1572">
        <v>-1.4404216188374713E-2</v>
      </c>
    </row>
    <row r="1573" spans="1:11" x14ac:dyDescent="0.35">
      <c r="A1573">
        <v>2.8543467510943325E-2</v>
      </c>
      <c r="B1573">
        <v>4.8291144933238841E-2</v>
      </c>
      <c r="C1573">
        <v>2.8224948183421944E-2</v>
      </c>
      <c r="D1573">
        <v>9.8379739607478926E-3</v>
      </c>
      <c r="E1573">
        <v>3.6988653166534727E-2</v>
      </c>
      <c r="F1573">
        <v>8.3267357594571691E-3</v>
      </c>
      <c r="G1573">
        <v>4.1028126544735581E-2</v>
      </c>
      <c r="H1573">
        <v>3.3476417421542531E-2</v>
      </c>
      <c r="I1573">
        <v>2.1145695949272368E-2</v>
      </c>
      <c r="J1573">
        <v>1.2668643441876761E-2</v>
      </c>
      <c r="K1573">
        <v>3.1575689714649836E-2</v>
      </c>
    </row>
    <row r="1574" spans="1:11" x14ac:dyDescent="0.35">
      <c r="A1574">
        <v>1.9065282677913705E-3</v>
      </c>
      <c r="B1574">
        <v>1.4687870879452513E-2</v>
      </c>
      <c r="C1574">
        <v>-5.4549159704835627E-3</v>
      </c>
      <c r="D1574">
        <v>-1.146135280575814E-2</v>
      </c>
      <c r="E1574">
        <v>1.0191209420112939E-2</v>
      </c>
      <c r="F1574">
        <v>-1.1010631725023977E-2</v>
      </c>
      <c r="G1574">
        <v>-1.3770133607318864E-2</v>
      </c>
      <c r="H1574">
        <v>3.3222691237972655E-3</v>
      </c>
      <c r="I1574">
        <v>-6.7771425441389794E-3</v>
      </c>
      <c r="J1574">
        <v>-1.6245420409509076E-4</v>
      </c>
      <c r="K1574">
        <v>-1.015464226903659E-2</v>
      </c>
    </row>
    <row r="1575" spans="1:11" x14ac:dyDescent="0.35">
      <c r="A1575">
        <v>1.4025485202469094E-2</v>
      </c>
      <c r="B1575">
        <v>6.7989471038720469E-3</v>
      </c>
      <c r="C1575">
        <v>-8.1385349764744458E-3</v>
      </c>
      <c r="D1575">
        <v>-1.4782562333151448E-2</v>
      </c>
      <c r="E1575">
        <v>4.946837468619473E-3</v>
      </c>
      <c r="F1575">
        <v>-2.1471121412020285E-2</v>
      </c>
      <c r="G1575">
        <v>-4.3331680308136791E-2</v>
      </c>
      <c r="H1575">
        <v>-6.622536399393448E-3</v>
      </c>
      <c r="I1575">
        <v>-2.1607241838496521E-2</v>
      </c>
      <c r="J1575">
        <v>-1.4624589852896461E-3</v>
      </c>
      <c r="K1575">
        <v>-2.9184158781480497E-2</v>
      </c>
    </row>
    <row r="1576" spans="1:11" x14ac:dyDescent="0.35">
      <c r="A1576">
        <v>4.0659902358199038E-3</v>
      </c>
      <c r="B1576">
        <v>3.5072443853010546E-2</v>
      </c>
      <c r="C1576">
        <v>-1.4984069387565491E-2</v>
      </c>
      <c r="D1576">
        <v>-2.5595863237767618E-2</v>
      </c>
      <c r="E1576">
        <v>-4.8837193819065124E-3</v>
      </c>
      <c r="F1576">
        <v>-7.3141296046805183E-3</v>
      </c>
      <c r="G1576">
        <v>-1.5601509028610379E-2</v>
      </c>
      <c r="H1576">
        <v>-2.4999747550155027E-3</v>
      </c>
      <c r="I1576">
        <v>-2.9833374005826061E-2</v>
      </c>
      <c r="J1576">
        <v>-4.8819966428449079E-3</v>
      </c>
      <c r="K1576">
        <v>-1.711955074046085E-2</v>
      </c>
    </row>
    <row r="1577" spans="1:11" x14ac:dyDescent="0.35">
      <c r="A1577">
        <v>1.1767945543153647E-2</v>
      </c>
      <c r="B1577">
        <v>2.9464411548609924E-2</v>
      </c>
      <c r="C1577">
        <v>2.0644716041346652E-2</v>
      </c>
      <c r="D1577">
        <v>1.3888984966614032E-2</v>
      </c>
      <c r="E1577">
        <v>2.6894957440085906E-2</v>
      </c>
      <c r="F1577">
        <v>1.4326666109264202E-2</v>
      </c>
      <c r="G1577">
        <v>2.7607414499356577E-2</v>
      </c>
      <c r="H1577">
        <v>1.3784474991982452E-2</v>
      </c>
      <c r="I1577">
        <v>2.1964838091052055E-2</v>
      </c>
      <c r="J1577">
        <v>9.8119141294121023E-3</v>
      </c>
      <c r="K1577">
        <v>2.3578663865440018E-2</v>
      </c>
    </row>
    <row r="1578" spans="1:11" x14ac:dyDescent="0.35">
      <c r="A1578">
        <v>-3.9682409607838393E-3</v>
      </c>
      <c r="B1578">
        <v>6.1228640269270364E-2</v>
      </c>
      <c r="C1578">
        <v>-1.7742538845126029E-3</v>
      </c>
      <c r="D1578">
        <v>-8.6361158139028286E-3</v>
      </c>
      <c r="E1578">
        <v>5.9170237088038459E-3</v>
      </c>
      <c r="F1578">
        <v>-2.017819598741592E-3</v>
      </c>
      <c r="G1578">
        <v>2.1393084577114287E-2</v>
      </c>
      <c r="H1578">
        <v>1.5657160914072051E-2</v>
      </c>
      <c r="I1578">
        <v>-2.3446475829630754E-3</v>
      </c>
      <c r="J1578">
        <v>-6.4778821121685515E-4</v>
      </c>
      <c r="K1578">
        <v>1.0907527130145761E-2</v>
      </c>
    </row>
    <row r="1579" spans="1:11" x14ac:dyDescent="0.35">
      <c r="A1579">
        <v>-1.4768492826778574E-2</v>
      </c>
      <c r="B1579">
        <v>-1.7145049123482851E-2</v>
      </c>
      <c r="C1579">
        <v>1.4752813473527851E-2</v>
      </c>
      <c r="D1579">
        <v>-2.1027301375391712E-3</v>
      </c>
      <c r="E1579">
        <v>-6.1084881407869936E-3</v>
      </c>
      <c r="F1579">
        <v>-2.0218047067367458E-3</v>
      </c>
      <c r="G1579">
        <v>4.2376958481395104E-2</v>
      </c>
      <c r="H1579">
        <v>3.6510999926155844E-3</v>
      </c>
      <c r="I1579">
        <v>-7.0505188514873125E-3</v>
      </c>
      <c r="J1579">
        <v>5.6717258301206769E-3</v>
      </c>
      <c r="K1579">
        <v>2.3616277341736134E-2</v>
      </c>
    </row>
    <row r="1580" spans="1:11" x14ac:dyDescent="0.35">
      <c r="A1580">
        <v>1.7778733083937336E-3</v>
      </c>
      <c r="B1580">
        <v>1.6464131551703853E-2</v>
      </c>
      <c r="C1580">
        <v>4.7294582419514118E-3</v>
      </c>
      <c r="D1580">
        <v>-6.3215813102994187E-3</v>
      </c>
      <c r="E1580">
        <v>9.8641538407732553E-4</v>
      </c>
      <c r="F1580">
        <v>-7.2933373683668982E-3</v>
      </c>
      <c r="G1580">
        <v>2.7102803738317846E-2</v>
      </c>
      <c r="H1580">
        <v>3.1527911105679304E-2</v>
      </c>
      <c r="I1580">
        <v>-1.2228807319274787E-2</v>
      </c>
      <c r="J1580">
        <v>-7.5733391710174165E-3</v>
      </c>
      <c r="K1580">
        <v>1.4296025783646403E-2</v>
      </c>
    </row>
    <row r="1581" spans="1:11" x14ac:dyDescent="0.35">
      <c r="A1581">
        <v>-1.2597021154854391E-2</v>
      </c>
      <c r="B1581">
        <v>-1.0605456897363502E-2</v>
      </c>
      <c r="C1581">
        <v>1.2203195561748569E-3</v>
      </c>
      <c r="D1581">
        <v>2.7264517778156807E-3</v>
      </c>
      <c r="E1581">
        <v>-3.6005586499451825E-3</v>
      </c>
      <c r="F1581">
        <v>-4.0820476763468087E-4</v>
      </c>
      <c r="G1581">
        <v>-7.1428571428571438E-2</v>
      </c>
      <c r="H1581">
        <v>-3.9186612221997242E-4</v>
      </c>
      <c r="I1581">
        <v>3.1948939244587256E-3</v>
      </c>
      <c r="J1581">
        <v>3.2472980593133333E-3</v>
      </c>
      <c r="K1581">
        <v>-4.1774449583519245E-2</v>
      </c>
    </row>
    <row r="1582" spans="1:11" x14ac:dyDescent="0.35">
      <c r="A1582">
        <v>-4.3347387420746234E-3</v>
      </c>
      <c r="B1582">
        <v>-3.7224711443440452E-2</v>
      </c>
      <c r="C1582">
        <v>7.4874724932559727E-3</v>
      </c>
      <c r="D1582">
        <v>7.2508241363254721E-3</v>
      </c>
      <c r="E1582">
        <v>-3.2333733383599263E-4</v>
      </c>
      <c r="F1582">
        <v>-4.4916557165023329E-3</v>
      </c>
      <c r="G1582">
        <v>9.3091621754042755E-3</v>
      </c>
      <c r="H1582">
        <v>3.1360345516955363E-3</v>
      </c>
      <c r="I1582">
        <v>1.7515863036762835E-2</v>
      </c>
      <c r="J1582">
        <v>1.2137880898690138E-2</v>
      </c>
      <c r="K1582">
        <v>7.4988801881833607E-3</v>
      </c>
    </row>
    <row r="1583" spans="1:11" x14ac:dyDescent="0.35">
      <c r="A1583">
        <v>-1.3733576587125757E-2</v>
      </c>
      <c r="B1583">
        <v>-2.6113379773885306E-2</v>
      </c>
      <c r="C1583">
        <v>-1.0369829004016834E-2</v>
      </c>
      <c r="D1583">
        <v>-5.9988513373974333E-3</v>
      </c>
      <c r="E1583">
        <v>-6.221268244393615E-3</v>
      </c>
      <c r="F1583">
        <v>-1.927804064226862E-2</v>
      </c>
      <c r="G1583">
        <v>1.8932038834951311E-2</v>
      </c>
      <c r="H1583">
        <v>7.815883947406854E-4</v>
      </c>
      <c r="I1583">
        <v>-7.0422439774138887E-3</v>
      </c>
      <c r="J1583">
        <v>-5.5964533486261613E-3</v>
      </c>
      <c r="K1583">
        <v>8.6530289390473348E-3</v>
      </c>
    </row>
    <row r="1584" spans="1:11" x14ac:dyDescent="0.35">
      <c r="A1584">
        <v>3.6965236422007872E-2</v>
      </c>
      <c r="B1584">
        <v>6.7345623910355187E-2</v>
      </c>
      <c r="C1584">
        <v>2.6720109503652872E-2</v>
      </c>
      <c r="D1584">
        <v>2.0820854882083701E-2</v>
      </c>
      <c r="E1584">
        <v>3.0401031743218409E-2</v>
      </c>
      <c r="F1584">
        <v>1.840235207294286E-2</v>
      </c>
      <c r="G1584">
        <v>6.1934730824202023E-3</v>
      </c>
      <c r="H1584">
        <v>2.4990189639923825E-2</v>
      </c>
      <c r="I1584">
        <v>3.4279011596545304E-2</v>
      </c>
      <c r="J1584">
        <v>1.7205320065053938E-2</v>
      </c>
      <c r="K1584">
        <v>1.3409863969258345E-2</v>
      </c>
    </row>
    <row r="1585" spans="1:11" x14ac:dyDescent="0.35">
      <c r="A1585">
        <v>8.6529833882298261E-4</v>
      </c>
      <c r="B1585">
        <v>-4.1869475419750946E-2</v>
      </c>
      <c r="C1585">
        <v>1.5478872098589756E-2</v>
      </c>
      <c r="D1585">
        <v>-3.2515649274871316E-3</v>
      </c>
      <c r="E1585">
        <v>-7.2087538810794681E-3</v>
      </c>
      <c r="F1585">
        <v>3.2854183173722622E-3</v>
      </c>
      <c r="G1585">
        <v>-3.1250093217325067E-2</v>
      </c>
      <c r="H1585">
        <v>1.3333378629632438E-2</v>
      </c>
      <c r="I1585">
        <v>1.9047323293112143E-3</v>
      </c>
      <c r="J1585">
        <v>1.0749295558351895E-2</v>
      </c>
      <c r="K1585">
        <v>-2.0275755114958414E-2</v>
      </c>
    </row>
    <row r="1586" spans="1:11" x14ac:dyDescent="0.35">
      <c r="A1586">
        <v>1.0368712521724757E-4</v>
      </c>
      <c r="B1586">
        <v>9.1459347734565389E-4</v>
      </c>
      <c r="C1586">
        <v>1.674823304467325E-4</v>
      </c>
      <c r="D1586">
        <v>5.6345873522975643E-3</v>
      </c>
      <c r="E1586">
        <v>-8.122013923457674E-3</v>
      </c>
      <c r="F1586">
        <v>4.0933605693482446E-3</v>
      </c>
      <c r="G1586">
        <v>-1.4662268556318164E-3</v>
      </c>
      <c r="H1586">
        <v>0</v>
      </c>
      <c r="I1586">
        <v>-1.1406842937955488E-2</v>
      </c>
      <c r="J1586">
        <v>-1.4075653593633966E-3</v>
      </c>
      <c r="K1586">
        <v>-2.3561900815769214E-4</v>
      </c>
    </row>
    <row r="1587" spans="1:11" x14ac:dyDescent="0.35">
      <c r="A1587">
        <v>1.6769226432779748E-2</v>
      </c>
      <c r="B1587">
        <v>1.3199817508372479E-3</v>
      </c>
      <c r="C1587">
        <v>-1.674793904028116E-3</v>
      </c>
      <c r="D1587">
        <v>1.7693853678933023E-2</v>
      </c>
      <c r="E1587">
        <v>1.1961960366353833E-2</v>
      </c>
      <c r="F1587">
        <v>1.6305833669706567E-3</v>
      </c>
      <c r="G1587">
        <v>0</v>
      </c>
      <c r="H1587">
        <v>3.3834440710786844E-3</v>
      </c>
      <c r="I1587">
        <v>-1.9230471177407323E-3</v>
      </c>
      <c r="J1587">
        <v>8.3006940604800697E-3</v>
      </c>
      <c r="K1587">
        <v>6.5480704769087985E-3</v>
      </c>
    </row>
    <row r="1588" spans="1:11" x14ac:dyDescent="0.35">
      <c r="A1588">
        <v>4.3867565950819146E-3</v>
      </c>
      <c r="B1588">
        <v>1.1356671729162318E-2</v>
      </c>
      <c r="C1588">
        <v>3.0197366750053657E-3</v>
      </c>
      <c r="D1588">
        <v>1.7386508896122077E-3</v>
      </c>
      <c r="E1588">
        <v>4.6425121490982412E-3</v>
      </c>
      <c r="F1588">
        <v>8.1403594943302553E-4</v>
      </c>
      <c r="G1588">
        <v>-9.3000489476261026E-3</v>
      </c>
      <c r="H1588">
        <v>2.0232249184359726E-2</v>
      </c>
      <c r="I1588">
        <v>-1.1560736593113168E-2</v>
      </c>
      <c r="J1588">
        <v>2.6406508307882165E-3</v>
      </c>
      <c r="K1588">
        <v>-4.4055803105338279E-3</v>
      </c>
    </row>
    <row r="1589" spans="1:11" x14ac:dyDescent="0.35">
      <c r="A1589">
        <v>1.076649198235418E-2</v>
      </c>
      <c r="B1589">
        <v>-1.2030780269316123E-3</v>
      </c>
      <c r="C1589">
        <v>-3.0106453189203885E-3</v>
      </c>
      <c r="D1589">
        <v>-2.6034182847679242E-3</v>
      </c>
      <c r="E1589">
        <v>4.7323679675159748E-3</v>
      </c>
      <c r="F1589">
        <v>9.7600573386400404E-3</v>
      </c>
      <c r="G1589">
        <v>0</v>
      </c>
      <c r="H1589">
        <v>-3.6724216530012481E-3</v>
      </c>
      <c r="I1589">
        <v>1.2865486914726956E-2</v>
      </c>
      <c r="J1589">
        <v>2.3236879460496575E-3</v>
      </c>
      <c r="K1589">
        <v>-1.7159875815827511E-4</v>
      </c>
    </row>
    <row r="1590" spans="1:11" x14ac:dyDescent="0.35">
      <c r="A1590">
        <v>5.359452523663784E-3</v>
      </c>
      <c r="B1590">
        <v>3.3125275051437133E-3</v>
      </c>
      <c r="C1590">
        <v>8.7232645993407399E-3</v>
      </c>
      <c r="D1590">
        <v>1.2471014280662926E-2</v>
      </c>
      <c r="E1590">
        <v>3.5280018925762137E-3</v>
      </c>
      <c r="F1590">
        <v>2.0539683128176965E-2</v>
      </c>
      <c r="G1590">
        <v>1.482218379446649E-2</v>
      </c>
      <c r="H1590">
        <v>2.653892886173672E-2</v>
      </c>
      <c r="I1590">
        <v>-6.5434737324852428E-3</v>
      </c>
      <c r="J1590">
        <v>5.2550901578316891E-3</v>
      </c>
      <c r="K1590">
        <v>1.2756720314284969E-2</v>
      </c>
    </row>
    <row r="1591" spans="1:11" x14ac:dyDescent="0.35">
      <c r="A1591">
        <v>7.2298999644418455E-3</v>
      </c>
      <c r="B1591">
        <v>-1.7508754902714006E-2</v>
      </c>
      <c r="C1591">
        <v>3.1598240745398538E-3</v>
      </c>
      <c r="D1591">
        <v>-1.7187293053846941E-3</v>
      </c>
      <c r="E1591">
        <v>-4.3622226819726327E-3</v>
      </c>
      <c r="F1591">
        <v>-4.3409883310054041E-3</v>
      </c>
      <c r="G1591">
        <v>1.0223904078680415E-2</v>
      </c>
      <c r="H1591">
        <v>-1.4362888529187534E-3</v>
      </c>
      <c r="I1591">
        <v>-4.223169184223137E-2</v>
      </c>
      <c r="J1591">
        <v>3.9975598536113573E-3</v>
      </c>
      <c r="K1591">
        <v>4.9845641211093885E-3</v>
      </c>
    </row>
    <row r="1592" spans="1:11" x14ac:dyDescent="0.35">
      <c r="A1592">
        <v>4.1116753771792684E-2</v>
      </c>
      <c r="B1592">
        <v>4.6843891451443173E-3</v>
      </c>
      <c r="C1592">
        <v>7.6261052934799281E-3</v>
      </c>
      <c r="D1592">
        <v>8.609068222701962E-4</v>
      </c>
      <c r="E1592">
        <v>0.11188139641334729</v>
      </c>
      <c r="F1592">
        <v>1.2287002709998827E-2</v>
      </c>
      <c r="G1592">
        <v>-1.0120433734939751E-2</v>
      </c>
      <c r="H1592">
        <v>-2.3372896797113317E-2</v>
      </c>
      <c r="I1592">
        <v>-4.6116518798925678E-2</v>
      </c>
      <c r="J1592">
        <v>-1.6845357342684022E-3</v>
      </c>
      <c r="K1592">
        <v>7.9472365499209229E-3</v>
      </c>
    </row>
    <row r="1593" spans="1:11" x14ac:dyDescent="0.35">
      <c r="A1593">
        <v>1.0357731740783581E-2</v>
      </c>
      <c r="B1593">
        <v>4.8043764522855685E-2</v>
      </c>
      <c r="C1593">
        <v>7.8972636371593356E-3</v>
      </c>
      <c r="D1593">
        <v>-3.7271162139721633E-3</v>
      </c>
      <c r="E1593">
        <v>2.7034662514026433E-2</v>
      </c>
      <c r="F1593">
        <v>1.0963163135354604E-2</v>
      </c>
      <c r="G1593">
        <v>-1.5092550384978061E-2</v>
      </c>
      <c r="H1593">
        <v>2.7982353860300738E-2</v>
      </c>
      <c r="I1593">
        <v>5.4707442866424774E-2</v>
      </c>
      <c r="J1593">
        <v>1.6720308477297722E-2</v>
      </c>
      <c r="K1593">
        <v>-6.6238657585214692E-3</v>
      </c>
    </row>
    <row r="1594" spans="1:11" x14ac:dyDescent="0.35">
      <c r="A1594">
        <v>-2.6760990297686544E-2</v>
      </c>
      <c r="B1594">
        <v>-2.4951662960316069E-2</v>
      </c>
      <c r="C1594">
        <v>-2.0568053555744693E-2</v>
      </c>
      <c r="D1594">
        <v>-1.4676213331129674E-2</v>
      </c>
      <c r="E1594">
        <v>-1.5994517061946135E-2</v>
      </c>
      <c r="F1594">
        <v>-2.7885338366328314E-2</v>
      </c>
      <c r="G1594">
        <v>-8.8977261492832801E-3</v>
      </c>
      <c r="H1594">
        <v>-2.1131798226356049E-2</v>
      </c>
      <c r="I1594">
        <v>-1.2866977197485171E-2</v>
      </c>
      <c r="J1594">
        <v>-1.7501451818496872E-2</v>
      </c>
      <c r="K1594">
        <v>-1.1439992023101879E-2</v>
      </c>
    </row>
    <row r="1595" spans="1:11" x14ac:dyDescent="0.35">
      <c r="A1595">
        <v>3.3603729036461977E-3</v>
      </c>
      <c r="B1595">
        <v>-8.0341003769092752E-3</v>
      </c>
      <c r="C1595">
        <v>2.1166877094183082E-2</v>
      </c>
      <c r="D1595">
        <v>1.1098062684660473E-2</v>
      </c>
      <c r="E1595">
        <v>2.467393210815981E-4</v>
      </c>
      <c r="F1595">
        <v>8.3664979663997784E-3</v>
      </c>
      <c r="G1595">
        <v>2.9925238400261213E-2</v>
      </c>
      <c r="H1595">
        <v>1.6099515033731665E-2</v>
      </c>
      <c r="I1595">
        <v>4.276990111325777E-2</v>
      </c>
      <c r="J1595">
        <v>1.3667066052974273E-2</v>
      </c>
      <c r="K1595">
        <v>2.0854664818437195E-2</v>
      </c>
    </row>
    <row r="1596" spans="1:11" x14ac:dyDescent="0.35">
      <c r="A1596">
        <v>-3.2524590337366598E-3</v>
      </c>
      <c r="B1596">
        <v>2.469753975207396E-2</v>
      </c>
      <c r="C1596">
        <v>-2.4482954211049535E-3</v>
      </c>
      <c r="D1596">
        <v>1.7331265573471413E-3</v>
      </c>
      <c r="E1596">
        <v>6.5955608079251941E-3</v>
      </c>
      <c r="F1596">
        <v>4.3461338358412064E-3</v>
      </c>
      <c r="G1596">
        <v>4.8426150121066063E-3</v>
      </c>
      <c r="H1596">
        <v>-4.3212418277317963E-3</v>
      </c>
      <c r="I1596">
        <v>1.679689402782316E-2</v>
      </c>
      <c r="J1596">
        <v>4.6962239286643696E-3</v>
      </c>
      <c r="K1596">
        <v>4.1809091201709375E-3</v>
      </c>
    </row>
    <row r="1597" spans="1:11" x14ac:dyDescent="0.35">
      <c r="A1597">
        <v>-6.6231682119767404E-3</v>
      </c>
      <c r="B1597">
        <v>4.6838367090992448E-2</v>
      </c>
      <c r="C1597">
        <v>8.9985797568091584E-3</v>
      </c>
      <c r="D1597">
        <v>8.3622225431755869E-3</v>
      </c>
      <c r="E1597">
        <v>8.8243369777612417E-4</v>
      </c>
      <c r="F1597">
        <v>-1.5735859093912469E-3</v>
      </c>
      <c r="G1597">
        <v>-1.4458313253011379E-3</v>
      </c>
      <c r="H1597">
        <v>1.0849952056286487E-2</v>
      </c>
      <c r="I1597">
        <v>3.0733823600646126E-3</v>
      </c>
      <c r="J1597">
        <v>3.0150427363627788E-4</v>
      </c>
      <c r="K1597">
        <v>1.7018335524717266E-3</v>
      </c>
    </row>
    <row r="1598" spans="1:11" x14ac:dyDescent="0.35">
      <c r="A1598">
        <v>4.4556683261340853E-3</v>
      </c>
      <c r="B1598">
        <v>2.3023872324980134E-2</v>
      </c>
      <c r="C1598">
        <v>-5.3508776478631299E-3</v>
      </c>
      <c r="D1598">
        <v>1.4011924916361395E-2</v>
      </c>
      <c r="E1598">
        <v>6.4812582281908093E-3</v>
      </c>
      <c r="F1598">
        <v>-7.4861865220770566E-3</v>
      </c>
      <c r="G1598">
        <v>6.2741798394874452E-3</v>
      </c>
      <c r="H1598">
        <v>2.4329100779660846E-2</v>
      </c>
      <c r="I1598">
        <v>-1.493686557457791E-2</v>
      </c>
      <c r="J1598">
        <v>-2.1103186484499811E-3</v>
      </c>
      <c r="K1598">
        <v>8.538983231075211E-3</v>
      </c>
    </row>
    <row r="1599" spans="1:11" x14ac:dyDescent="0.35">
      <c r="A1599">
        <v>-2.5579514522813701E-3</v>
      </c>
      <c r="B1599">
        <v>2.6150369020501111E-2</v>
      </c>
      <c r="C1599">
        <v>4.8906773008330884E-4</v>
      </c>
      <c r="D1599">
        <v>1.4100408034168633E-2</v>
      </c>
      <c r="E1599">
        <v>3.4063331340062411E-3</v>
      </c>
      <c r="F1599">
        <v>2.8185771380604289E-2</v>
      </c>
      <c r="G1599">
        <v>2.4460479616306905E-2</v>
      </c>
      <c r="H1599">
        <v>1.1177157765527166E-2</v>
      </c>
      <c r="I1599">
        <v>7.3872496521725905E-3</v>
      </c>
      <c r="J1599">
        <v>4.9849206991527837E-3</v>
      </c>
      <c r="K1599">
        <v>1.891305146564614E-2</v>
      </c>
    </row>
    <row r="1600" spans="1:11" x14ac:dyDescent="0.35">
      <c r="A1600">
        <v>-7.1410740696770374E-4</v>
      </c>
      <c r="B1600">
        <v>2.2198543184197925E-3</v>
      </c>
      <c r="C1600">
        <v>-1.2167222446569129E-2</v>
      </c>
      <c r="D1600">
        <v>-1.1123626438137601E-3</v>
      </c>
      <c r="E1600">
        <v>-3.4432011665717658E-3</v>
      </c>
      <c r="F1600">
        <v>5.7914617056772245E-3</v>
      </c>
      <c r="G1600">
        <v>-1.6853978611705143E-2</v>
      </c>
      <c r="H1600">
        <v>-3.7996704497634663E-3</v>
      </c>
      <c r="I1600">
        <v>-6.1751887102127192E-3</v>
      </c>
      <c r="J1600">
        <v>-1.2926515121505857E-2</v>
      </c>
      <c r="K1600">
        <v>-1.0674005994461333E-2</v>
      </c>
    </row>
    <row r="1601" spans="1:11" x14ac:dyDescent="0.35">
      <c r="A1601">
        <v>-8.4137979250222018E-3</v>
      </c>
      <c r="B1601">
        <v>-6.2018692424415925E-3</v>
      </c>
      <c r="C1601">
        <v>-8.322298286967551E-3</v>
      </c>
      <c r="D1601">
        <v>1.6425377257370793E-2</v>
      </c>
      <c r="E1601">
        <v>3.4227005385366409E-3</v>
      </c>
      <c r="F1601">
        <v>8.8292637045365822E-3</v>
      </c>
      <c r="G1601">
        <v>9.0476666666666067E-3</v>
      </c>
      <c r="H1601">
        <v>-1.7683793779678176E-2</v>
      </c>
      <c r="I1601">
        <v>7.378642883755661E-3</v>
      </c>
      <c r="J1601">
        <v>8.3752596763822535E-3</v>
      </c>
      <c r="K1601">
        <v>1.0467684344541903E-2</v>
      </c>
    </row>
    <row r="1602" spans="1:11" x14ac:dyDescent="0.35">
      <c r="A1602">
        <v>-1.3956210465074944E-2</v>
      </c>
      <c r="B1602">
        <v>-1.9256450374546735E-2</v>
      </c>
      <c r="C1602">
        <v>-3.1889778057640874E-3</v>
      </c>
      <c r="D1602">
        <v>-1.040801448790841E-2</v>
      </c>
      <c r="E1602">
        <v>-7.8891019886284403E-3</v>
      </c>
      <c r="F1602">
        <v>1.4840131416894234E-2</v>
      </c>
      <c r="G1602">
        <v>3.0674797986087927E-2</v>
      </c>
      <c r="H1602">
        <v>-7.412580492872382E-3</v>
      </c>
      <c r="I1602">
        <v>4.6260239664968374E-3</v>
      </c>
      <c r="J1602">
        <v>4.0772700825508308E-3</v>
      </c>
      <c r="K1602">
        <v>1.4110815898525706E-2</v>
      </c>
    </row>
    <row r="1603" spans="1:11" x14ac:dyDescent="0.35">
      <c r="A1603">
        <v>1.0631907349655358E-2</v>
      </c>
      <c r="B1603">
        <v>-2.5997636105851533E-2</v>
      </c>
      <c r="C1603">
        <v>-7.4086461990451958E-3</v>
      </c>
      <c r="D1603">
        <v>-2.7678518153115583E-3</v>
      </c>
      <c r="E1603">
        <v>2.1183323365866931E-3</v>
      </c>
      <c r="F1603">
        <v>1.0498745410704613E-2</v>
      </c>
      <c r="G1603">
        <v>-1.9688644688644674E-2</v>
      </c>
      <c r="H1603">
        <v>7.8235710008450199E-3</v>
      </c>
      <c r="I1603">
        <v>-4.9884640467405296E-3</v>
      </c>
      <c r="J1603">
        <v>6.9183166672931373E-3</v>
      </c>
      <c r="K1603">
        <v>-1.2167577762391062E-2</v>
      </c>
    </row>
    <row r="1604" spans="1:11" x14ac:dyDescent="0.35">
      <c r="A1604">
        <v>1.7029444350067195E-2</v>
      </c>
      <c r="B1604">
        <v>2.2398515680849013E-2</v>
      </c>
      <c r="C1604">
        <v>6.6156660133819501E-3</v>
      </c>
      <c r="D1604">
        <v>2.2204030415475143E-3</v>
      </c>
      <c r="E1604">
        <v>9.7564292818467786E-4</v>
      </c>
      <c r="F1604">
        <v>1.6326451854141909E-2</v>
      </c>
      <c r="G1604">
        <v>-7.4731433909388202E-3</v>
      </c>
      <c r="H1604">
        <v>-3.5285828687589313E-3</v>
      </c>
      <c r="I1604">
        <v>1.5425730021492387E-3</v>
      </c>
      <c r="J1604">
        <v>1.3293493975294984E-2</v>
      </c>
      <c r="K1604">
        <v>-3.6277937614416244E-3</v>
      </c>
    </row>
    <row r="1605" spans="1:11" x14ac:dyDescent="0.35">
      <c r="A1605">
        <v>1.1119715902900656E-2</v>
      </c>
      <c r="B1605">
        <v>1.0041067730504734E-2</v>
      </c>
      <c r="C1605">
        <v>1.1798507725499748E-3</v>
      </c>
      <c r="D1605">
        <v>4.9847780662513573E-3</v>
      </c>
      <c r="E1605">
        <v>7.4398431670522668E-3</v>
      </c>
      <c r="F1605">
        <v>-1.3143408976213139E-2</v>
      </c>
      <c r="G1605">
        <v>2.4470588235294098E-2</v>
      </c>
      <c r="H1605">
        <v>-8.852694638541634E-3</v>
      </c>
      <c r="I1605">
        <v>2.0833342595916481E-2</v>
      </c>
      <c r="J1605">
        <v>1.916335183809018E-3</v>
      </c>
      <c r="K1605">
        <v>1.677652382357972E-2</v>
      </c>
    </row>
    <row r="1606" spans="1:11" x14ac:dyDescent="0.35">
      <c r="A1606">
        <v>1.7487230544157118E-2</v>
      </c>
      <c r="B1606">
        <v>-5.3321643862239377E-3</v>
      </c>
      <c r="C1606">
        <v>3.0971163146548547E-2</v>
      </c>
      <c r="D1606">
        <v>2.0391246729206253E-2</v>
      </c>
      <c r="E1606">
        <v>6.5949290243320679E-3</v>
      </c>
      <c r="F1606">
        <v>4.0694893977620454E-3</v>
      </c>
      <c r="G1606">
        <v>0.14377583830960033</v>
      </c>
      <c r="H1606">
        <v>3.5012488128275579E-2</v>
      </c>
      <c r="I1606">
        <v>3.7792892038799764E-2</v>
      </c>
      <c r="J1606">
        <v>2.0744388594885171E-2</v>
      </c>
      <c r="K1606">
        <v>9.1421350317032926E-2</v>
      </c>
    </row>
    <row r="1607" spans="1:11" x14ac:dyDescent="0.35">
      <c r="A1607">
        <v>-3.5818512274089025E-3</v>
      </c>
      <c r="B1607">
        <v>-1.1448255705038168E-2</v>
      </c>
      <c r="C1607">
        <v>9.1429050061080618E-3</v>
      </c>
      <c r="D1607">
        <v>4.5909366492459655E-3</v>
      </c>
      <c r="E1607">
        <v>1.2974670307557307E-3</v>
      </c>
      <c r="F1607">
        <v>-1.0685300141905347E-2</v>
      </c>
      <c r="G1607">
        <v>-1.8473855421686742E-2</v>
      </c>
      <c r="H1607">
        <v>2.7959984404466374E-2</v>
      </c>
      <c r="I1607">
        <v>6.4093245278755637E-2</v>
      </c>
      <c r="J1607">
        <v>8.9363470143944829E-3</v>
      </c>
      <c r="K1607">
        <v>-9.4230855700640857E-3</v>
      </c>
    </row>
    <row r="1608" spans="1:11" x14ac:dyDescent="0.35">
      <c r="A1608">
        <v>4.6983693674499515E-3</v>
      </c>
      <c r="B1608">
        <v>1.4705872756271861E-2</v>
      </c>
      <c r="C1608">
        <v>9.7071526250017068E-3</v>
      </c>
      <c r="D1608">
        <v>-3.7634347423195153E-3</v>
      </c>
      <c r="E1608">
        <v>2.7036978684674825E-3</v>
      </c>
      <c r="F1608">
        <v>-1.4897785306132794E-3</v>
      </c>
      <c r="G1608">
        <v>2.2094884529669279E-2</v>
      </c>
      <c r="H1608">
        <v>2.4513112410337698E-2</v>
      </c>
      <c r="I1608">
        <v>-6.1601274233318952E-3</v>
      </c>
      <c r="J1608">
        <v>4.5714165108009554E-3</v>
      </c>
      <c r="K1608">
        <v>1.2287185619959997E-2</v>
      </c>
    </row>
    <row r="1609" spans="1:11" x14ac:dyDescent="0.35">
      <c r="A1609">
        <v>-7.9718895334143138E-3</v>
      </c>
      <c r="B1609">
        <v>-1.0960144728982829E-2</v>
      </c>
      <c r="C1609">
        <v>-6.0887711609441814E-3</v>
      </c>
      <c r="D1609">
        <v>-5.3966705017633541E-3</v>
      </c>
      <c r="E1609">
        <v>-3.1112380607716942E-3</v>
      </c>
      <c r="F1609">
        <v>5.2219826444163189E-3</v>
      </c>
      <c r="G1609">
        <v>-1.4011248999199316E-2</v>
      </c>
      <c r="H1609">
        <v>3.9330968459332996E-3</v>
      </c>
      <c r="I1609">
        <v>-3.133616190520299E-2</v>
      </c>
      <c r="J1609">
        <v>1.0732613024772996E-2</v>
      </c>
      <c r="K1609">
        <v>-1.0201167360866153E-2</v>
      </c>
    </row>
    <row r="1610" spans="1:11" x14ac:dyDescent="0.35">
      <c r="A1610">
        <v>6.1693287682436076E-3</v>
      </c>
      <c r="B1610">
        <v>2.2895869165750173E-2</v>
      </c>
      <c r="C1610">
        <v>1.9023028830805113E-2</v>
      </c>
      <c r="D1610">
        <v>3.52687805657145E-3</v>
      </c>
      <c r="E1610">
        <v>-3.1048698123545453E-3</v>
      </c>
      <c r="F1610">
        <v>-3.7109523201524555E-4</v>
      </c>
      <c r="G1610">
        <v>0.19204231392782431</v>
      </c>
      <c r="H1610">
        <v>0.11981718003105926</v>
      </c>
      <c r="I1610">
        <v>1.5997204383186282E-2</v>
      </c>
      <c r="J1610">
        <v>7.0791477004985229E-3</v>
      </c>
      <c r="K1610">
        <v>0.11386911425331402</v>
      </c>
    </row>
    <row r="1611" spans="1:11" x14ac:dyDescent="0.35">
      <c r="A1611">
        <v>-4.3392363252052896E-3</v>
      </c>
      <c r="B1611">
        <v>2.157754460421616E-2</v>
      </c>
      <c r="C1611">
        <v>-5.0625053942493633E-3</v>
      </c>
      <c r="D1611">
        <v>-2.8656439468424322E-2</v>
      </c>
      <c r="E1611">
        <v>-9.1350027867986624E-3</v>
      </c>
      <c r="F1611">
        <v>-9.6510579401276764E-3</v>
      </c>
      <c r="G1611">
        <v>-4.4959126534089705E-2</v>
      </c>
      <c r="H1611">
        <v>-7.201165373718689E-2</v>
      </c>
      <c r="I1611">
        <v>-1.3645898411967717E-2</v>
      </c>
      <c r="J1611">
        <v>9.8411989653920673E-3</v>
      </c>
      <c r="K1611">
        <v>-3.583776643869109E-2</v>
      </c>
    </row>
    <row r="1612" spans="1:11" x14ac:dyDescent="0.35">
      <c r="A1612">
        <v>-2.722249832692071E-2</v>
      </c>
      <c r="B1612">
        <v>-3.0324268717340348E-2</v>
      </c>
      <c r="C1612">
        <v>-7.4733519590786199E-3</v>
      </c>
      <c r="D1612">
        <v>5.0654060214477367E-2</v>
      </c>
      <c r="E1612">
        <v>-2.2521409003244518E-2</v>
      </c>
      <c r="F1612">
        <v>-1.5367342272974529E-2</v>
      </c>
      <c r="G1612">
        <v>6.4193970606491763E-2</v>
      </c>
      <c r="H1612">
        <v>-5.0895394918321721E-2</v>
      </c>
      <c r="I1612">
        <v>-2.3057794906046147E-2</v>
      </c>
      <c r="J1612">
        <v>-1.1694342561953563E-2</v>
      </c>
      <c r="K1612">
        <v>4.9627015232443783E-2</v>
      </c>
    </row>
    <row r="1613" spans="1:11" x14ac:dyDescent="0.35">
      <c r="A1613">
        <v>-3.2139265195092414E-3</v>
      </c>
      <c r="B1613">
        <v>-1.6630477373738944E-2</v>
      </c>
      <c r="C1613">
        <v>-5.6071866810268912E-3</v>
      </c>
      <c r="D1613">
        <v>-1.3245044979120131E-2</v>
      </c>
      <c r="E1613">
        <v>-1.2962314559548655E-2</v>
      </c>
      <c r="F1613">
        <v>-2.6645953627854996E-3</v>
      </c>
      <c r="G1613">
        <v>3.2171548257372645E-2</v>
      </c>
      <c r="H1613">
        <v>2.4495230969650589E-2</v>
      </c>
      <c r="I1613">
        <v>3.9941545773097076E-3</v>
      </c>
      <c r="J1613">
        <v>-7.1840242362670318E-3</v>
      </c>
      <c r="K1613">
        <v>1.3560571276542532E-2</v>
      </c>
    </row>
    <row r="1614" spans="1:11" x14ac:dyDescent="0.35">
      <c r="A1614">
        <v>-1.7750147547618556E-2</v>
      </c>
      <c r="B1614">
        <v>-4.7794162285087476E-2</v>
      </c>
      <c r="C1614">
        <v>-1.8205291492256647E-2</v>
      </c>
      <c r="D1614">
        <v>-8.8590965634055066E-3</v>
      </c>
      <c r="E1614">
        <v>-1.9732303389366605E-2</v>
      </c>
      <c r="F1614">
        <v>-8.8326254030750111E-3</v>
      </c>
      <c r="G1614">
        <v>-3.668828041195709E-2</v>
      </c>
      <c r="H1614">
        <v>-2.8432973762869011E-2</v>
      </c>
      <c r="I1614">
        <v>-1.6636516361937713E-2</v>
      </c>
      <c r="J1614">
        <v>-2.1850182492342989E-2</v>
      </c>
      <c r="K1614">
        <v>-2.6628251711573795E-2</v>
      </c>
    </row>
    <row r="1615" spans="1:11" x14ac:dyDescent="0.35">
      <c r="A1615">
        <v>-3.614212027569212E-3</v>
      </c>
      <c r="B1615">
        <v>3.2046332664987187E-2</v>
      </c>
      <c r="C1615">
        <v>-2.133273524963859E-3</v>
      </c>
      <c r="D1615">
        <v>8.1257616451720326E-3</v>
      </c>
      <c r="E1615">
        <v>-2.9124846365659795E-4</v>
      </c>
      <c r="F1615">
        <v>-9.2987107664552014E-3</v>
      </c>
      <c r="G1615">
        <v>-6.0667340748231631E-3</v>
      </c>
      <c r="H1615">
        <v>5.3874307389945558E-2</v>
      </c>
      <c r="I1615">
        <v>-1.2136791607954627E-2</v>
      </c>
      <c r="J1615">
        <v>1.0153601107067381E-3</v>
      </c>
      <c r="K1615">
        <v>-1.2470623819582577E-3</v>
      </c>
    </row>
    <row r="1616" spans="1:11" x14ac:dyDescent="0.35">
      <c r="A1616">
        <v>2.6389378258738078E-2</v>
      </c>
      <c r="B1616">
        <v>1.1410409865514552E-2</v>
      </c>
      <c r="C1616">
        <v>1.5458118283606524E-2</v>
      </c>
      <c r="D1616">
        <v>9.6722369409032762E-3</v>
      </c>
      <c r="E1616">
        <v>2.2294592422587373E-2</v>
      </c>
      <c r="F1616">
        <v>1.0559248283278842E-2</v>
      </c>
      <c r="G1616">
        <v>1.3563886063072267E-2</v>
      </c>
      <c r="H1616">
        <v>3.3133526204668792E-2</v>
      </c>
      <c r="I1616">
        <v>2.4199524215420248E-2</v>
      </c>
      <c r="J1616">
        <v>1.8837795210287445E-2</v>
      </c>
      <c r="K1616">
        <v>1.3509345497527376E-2</v>
      </c>
    </row>
    <row r="1617" spans="1:11" x14ac:dyDescent="0.35">
      <c r="A1617">
        <v>-5.5117523148768329E-3</v>
      </c>
      <c r="B1617">
        <v>4.161244721298695E-3</v>
      </c>
      <c r="C1617">
        <v>2.7529217999981135E-3</v>
      </c>
      <c r="D1617">
        <v>-1.5167737599864001E-2</v>
      </c>
      <c r="E1617">
        <v>-9.6049930016364384E-3</v>
      </c>
      <c r="F1617">
        <v>-5.8049130616761105E-3</v>
      </c>
      <c r="G1617">
        <v>3.6801640575498146E-2</v>
      </c>
      <c r="H1617">
        <v>-2.7794800613001554E-2</v>
      </c>
      <c r="I1617">
        <v>-7.270133095170024E-4</v>
      </c>
      <c r="J1617">
        <v>3.2712675673811815E-3</v>
      </c>
      <c r="K1617">
        <v>1.6166330051886779E-2</v>
      </c>
    </row>
    <row r="1618" spans="1:11" x14ac:dyDescent="0.35">
      <c r="A1618">
        <v>2.1615032373037413E-2</v>
      </c>
      <c r="B1618">
        <v>2.5785708657729178E-3</v>
      </c>
      <c r="C1618">
        <v>-6.9443050431251731E-3</v>
      </c>
      <c r="D1618">
        <v>-1.6211177762272958E-3</v>
      </c>
      <c r="E1618">
        <v>6.599950437854357E-4</v>
      </c>
      <c r="F1618">
        <v>1.5569638005123662E-3</v>
      </c>
      <c r="G1618">
        <v>7.7767086156824858E-2</v>
      </c>
      <c r="H1618">
        <v>6.4718791158766886E-2</v>
      </c>
      <c r="I1618">
        <v>-1.9643472860326784E-2</v>
      </c>
      <c r="J1618">
        <v>-4.9616974980465417E-3</v>
      </c>
      <c r="K1618">
        <v>4.546251086000392E-2</v>
      </c>
    </row>
    <row r="1619" spans="1:11" x14ac:dyDescent="0.35">
      <c r="A1619">
        <v>-1.4775289085989853E-2</v>
      </c>
      <c r="B1619">
        <v>-2.3514328368301817E-2</v>
      </c>
      <c r="C1619">
        <v>-1.5775020281946529E-2</v>
      </c>
      <c r="D1619">
        <v>-2.2462835528287931E-2</v>
      </c>
      <c r="E1619">
        <v>-1.3886502737671632E-2</v>
      </c>
      <c r="F1619">
        <v>-2.3707680867855085E-2</v>
      </c>
      <c r="G1619">
        <v>3.5029878141923453E-2</v>
      </c>
      <c r="H1619">
        <v>-4.1015022360908114E-2</v>
      </c>
      <c r="I1619">
        <v>-5.565921812745068E-3</v>
      </c>
      <c r="J1619">
        <v>-1.7238915016065358E-2</v>
      </c>
      <c r="K1619">
        <v>1.2476794797704154E-2</v>
      </c>
    </row>
    <row r="1620" spans="1:11" x14ac:dyDescent="0.35">
      <c r="A1620">
        <v>1.9661168866958931E-2</v>
      </c>
      <c r="B1620">
        <v>2.5303377392594882E-2</v>
      </c>
      <c r="C1620">
        <v>1.5366738862047747E-2</v>
      </c>
      <c r="D1620">
        <v>2.0764108562965507E-2</v>
      </c>
      <c r="E1620">
        <v>2.051423776157443E-2</v>
      </c>
      <c r="F1620">
        <v>9.9522367706012249E-3</v>
      </c>
      <c r="G1620">
        <v>2.6034162568701277E-2</v>
      </c>
      <c r="H1620">
        <v>0.10769231712837958</v>
      </c>
      <c r="I1620">
        <v>1.1567221764481867E-2</v>
      </c>
      <c r="J1620">
        <v>1.304716617436154E-2</v>
      </c>
      <c r="K1620">
        <v>2.3844555378545039E-2</v>
      </c>
    </row>
    <row r="1621" spans="1:11" x14ac:dyDescent="0.35">
      <c r="A1621">
        <v>6.3533440560724905E-4</v>
      </c>
      <c r="B1621">
        <v>3.3945229357797888E-3</v>
      </c>
      <c r="C1621">
        <v>-1.0414950276507198E-2</v>
      </c>
      <c r="D1621">
        <v>-4.6107409924576181E-3</v>
      </c>
      <c r="E1621">
        <v>-8.3533229031342512E-3</v>
      </c>
      <c r="F1621">
        <v>-4.7300362809860148E-3</v>
      </c>
      <c r="G1621">
        <v>-4.228953926446271E-3</v>
      </c>
      <c r="H1621">
        <v>-2.0277762145882741E-2</v>
      </c>
      <c r="I1621">
        <v>-1.6967938548264314E-2</v>
      </c>
      <c r="J1621">
        <v>-9.3015586487655965E-3</v>
      </c>
      <c r="K1621">
        <v>-4.8353801687537543E-3</v>
      </c>
    </row>
    <row r="1622" spans="1:11" x14ac:dyDescent="0.35">
      <c r="A1622">
        <v>5.9365325374499773E-3</v>
      </c>
      <c r="B1622">
        <v>-1.8195171851645594E-2</v>
      </c>
      <c r="C1622">
        <v>-2.1377255297448331E-3</v>
      </c>
      <c r="D1622">
        <v>-7.6295046635205211E-3</v>
      </c>
      <c r="E1622">
        <v>-1.3372875139448331E-2</v>
      </c>
      <c r="F1622">
        <v>2.3762118251563387E-3</v>
      </c>
      <c r="G1622">
        <v>-2.802938844847112E-2</v>
      </c>
      <c r="H1622">
        <v>-1.8429326174378223E-2</v>
      </c>
      <c r="I1622">
        <v>2.0637931138861334E-2</v>
      </c>
      <c r="J1622">
        <v>3.1777088927753268E-3</v>
      </c>
      <c r="K1622">
        <v>-2.0366668967924939E-2</v>
      </c>
    </row>
    <row r="1623" spans="1:11" x14ac:dyDescent="0.35">
      <c r="A1623">
        <v>-1.8051573490033293E-2</v>
      </c>
      <c r="B1623">
        <v>-2.1698585072599686E-2</v>
      </c>
      <c r="C1623">
        <v>-8.4046959007684149E-3</v>
      </c>
      <c r="D1623">
        <v>2.4711744493748486E-3</v>
      </c>
      <c r="E1623">
        <v>-4.535231723037008E-2</v>
      </c>
      <c r="F1623">
        <v>-1.9754593603001406E-3</v>
      </c>
      <c r="G1623">
        <v>2.9129039957527528E-2</v>
      </c>
      <c r="H1623">
        <v>-5.5170396975488305E-2</v>
      </c>
      <c r="I1623">
        <v>3.6758599885426739E-4</v>
      </c>
      <c r="J1623">
        <v>1.5838803386159803E-3</v>
      </c>
      <c r="K1623">
        <v>1.2324930287491528E-2</v>
      </c>
    </row>
    <row r="1624" spans="1:11" x14ac:dyDescent="0.35">
      <c r="A1624">
        <v>1.6872897514263401E-2</v>
      </c>
      <c r="B1624">
        <v>1.6753878626733491E-2</v>
      </c>
      <c r="C1624">
        <v>3.7892575004303007E-2</v>
      </c>
      <c r="D1624">
        <v>1.6707776779973753E-2</v>
      </c>
      <c r="E1624">
        <v>1.554766478141433E-2</v>
      </c>
      <c r="F1624">
        <v>3.0878892695931959E-2</v>
      </c>
      <c r="G1624">
        <v>-2.7738577540980636E-2</v>
      </c>
      <c r="H1624">
        <v>-5.2277560759399398E-2</v>
      </c>
      <c r="I1624">
        <v>1.1760420300164663E-2</v>
      </c>
      <c r="J1624">
        <v>2.5445730300063345E-2</v>
      </c>
      <c r="K1624">
        <v>-9.6360381066318349E-3</v>
      </c>
    </row>
    <row r="1625" spans="1:11" x14ac:dyDescent="0.35">
      <c r="A1625">
        <v>5.5309675755043832E-3</v>
      </c>
      <c r="B1625">
        <v>-4.1194177346581002E-3</v>
      </c>
      <c r="C1625">
        <v>2.0015869348513685E-2</v>
      </c>
      <c r="D1625">
        <v>5.9267484458999748E-3</v>
      </c>
      <c r="E1625">
        <v>1.3236527107983528E-2</v>
      </c>
      <c r="F1625">
        <v>3.2642023618695531E-2</v>
      </c>
      <c r="G1625">
        <v>-5.8224166417709833E-2</v>
      </c>
      <c r="H1625">
        <v>9.6773891142156836E-3</v>
      </c>
      <c r="I1625">
        <v>4.5405007619617264E-2</v>
      </c>
      <c r="J1625">
        <v>2.1029141756526903E-3</v>
      </c>
      <c r="K1625">
        <v>-3.1008321239374873E-2</v>
      </c>
    </row>
    <row r="1626" spans="1:11" x14ac:dyDescent="0.35">
      <c r="A1626">
        <v>-2.2316642669017572E-3</v>
      </c>
      <c r="B1626">
        <v>2.688727948987648E-2</v>
      </c>
      <c r="C1626">
        <v>3.4536725703217604E-3</v>
      </c>
      <c r="D1626">
        <v>6.6952390427393446E-3</v>
      </c>
      <c r="E1626">
        <v>2.0635913039940977E-3</v>
      </c>
      <c r="F1626">
        <v>4.8345667692853474E-3</v>
      </c>
      <c r="G1626">
        <v>-2.658417475018085E-2</v>
      </c>
      <c r="H1626">
        <v>1.1182113123944645E-2</v>
      </c>
      <c r="I1626">
        <v>9.3814786970680703E-3</v>
      </c>
      <c r="J1626">
        <v>-4.0570772996953632E-3</v>
      </c>
      <c r="K1626">
        <v>-1.3470951896929937E-2</v>
      </c>
    </row>
    <row r="1627" spans="1:11" x14ac:dyDescent="0.35">
      <c r="A1627">
        <v>8.5370421131103474E-3</v>
      </c>
      <c r="B1627">
        <v>9.1549937978121273E-3</v>
      </c>
      <c r="C1627">
        <v>4.0677668990889929E-3</v>
      </c>
      <c r="D1627">
        <v>-7.9803771418963346E-4</v>
      </c>
      <c r="E1627">
        <v>9.3542431306466757E-3</v>
      </c>
      <c r="F1627">
        <v>-6.6617456030093145E-3</v>
      </c>
      <c r="G1627">
        <v>-3.747224515719267E-2</v>
      </c>
      <c r="H1627">
        <v>-3.2543397196095246E-2</v>
      </c>
      <c r="I1627">
        <v>-1.0671230303596577E-2</v>
      </c>
      <c r="J1627">
        <v>1.6855479314413532E-3</v>
      </c>
      <c r="K1627">
        <v>-2.11696151171363E-2</v>
      </c>
    </row>
    <row r="1628" spans="1:11" x14ac:dyDescent="0.35">
      <c r="A1628">
        <v>-6.0596397965112679E-3</v>
      </c>
      <c r="B1628">
        <v>-4.9895943484641802E-3</v>
      </c>
      <c r="C1628">
        <v>2.9604383189418904E-3</v>
      </c>
      <c r="D1628">
        <v>-6.1235339130177226E-3</v>
      </c>
      <c r="E1628">
        <v>1.5180822044110641E-2</v>
      </c>
      <c r="F1628">
        <v>1.1177442418844991E-3</v>
      </c>
      <c r="G1628">
        <v>4.1240516042247308E-2</v>
      </c>
      <c r="H1628">
        <v>-1.6002673085415777E-2</v>
      </c>
      <c r="I1628">
        <v>-9.3945759176452953E-3</v>
      </c>
      <c r="J1628">
        <v>2.1035204803401138E-3</v>
      </c>
      <c r="K1628">
        <v>2.4401203147775847E-2</v>
      </c>
    </row>
    <row r="1629" spans="1:11" x14ac:dyDescent="0.35">
      <c r="A1629">
        <v>8.7991730796235998E-3</v>
      </c>
      <c r="B1629">
        <v>-1.4679066374908949E-2</v>
      </c>
      <c r="C1629">
        <v>3.7282957899630988E-3</v>
      </c>
      <c r="D1629">
        <v>-9.6437357262426047E-3</v>
      </c>
      <c r="E1629">
        <v>5.7908249223888719E-3</v>
      </c>
      <c r="F1629">
        <v>1.3397782126831927E-2</v>
      </c>
      <c r="G1629">
        <v>2.5665400052769287E-2</v>
      </c>
      <c r="H1629">
        <v>-1.5267160953217243E-2</v>
      </c>
      <c r="I1629">
        <v>3.1612277093800184E-2</v>
      </c>
      <c r="J1629">
        <v>5.4575945290524898E-3</v>
      </c>
      <c r="K1629">
        <v>1.3051964416346706E-2</v>
      </c>
    </row>
    <row r="1630" spans="1:11" x14ac:dyDescent="0.35">
      <c r="A1630">
        <v>-3.8939286731935756E-3</v>
      </c>
      <c r="B1630">
        <v>0</v>
      </c>
      <c r="C1630">
        <v>9.2871400204904819E-4</v>
      </c>
      <c r="D1630">
        <v>4.6486140431855729E-3</v>
      </c>
      <c r="E1630">
        <v>1.6256399246893001E-3</v>
      </c>
      <c r="F1630">
        <v>-5.5085918651892087E-3</v>
      </c>
      <c r="G1630">
        <v>-9.8856969380814712E-3</v>
      </c>
      <c r="H1630">
        <v>-6.1004349113512012E-2</v>
      </c>
      <c r="I1630">
        <v>2.3833769951672659E-2</v>
      </c>
      <c r="J1630">
        <v>2.0876948461858681E-3</v>
      </c>
      <c r="K1630">
        <v>-4.2930791888011067E-3</v>
      </c>
    </row>
    <row r="1631" spans="1:11" x14ac:dyDescent="0.35">
      <c r="A1631">
        <v>2.5018459369278751E-3</v>
      </c>
      <c r="B1631">
        <v>-1.9431757194410687E-3</v>
      </c>
      <c r="C1631">
        <v>-1.3917401517377893E-3</v>
      </c>
      <c r="D1631">
        <v>-2.1774920056553048E-3</v>
      </c>
      <c r="E1631">
        <v>1.2003179299130988E-3</v>
      </c>
      <c r="F1631">
        <v>9.6011632386028868E-3</v>
      </c>
      <c r="G1631">
        <v>-1.6536630781174132E-2</v>
      </c>
      <c r="H1631">
        <v>1.9382581709196441E-2</v>
      </c>
      <c r="I1631">
        <v>6.6511928227364304E-3</v>
      </c>
      <c r="J1631">
        <v>2.5000080641760145E-3</v>
      </c>
      <c r="K1631">
        <v>-1.0229875493542239E-2</v>
      </c>
    </row>
    <row r="1632" spans="1:11" x14ac:dyDescent="0.35">
      <c r="A1632">
        <v>3.4627469726319013E-3</v>
      </c>
      <c r="B1632">
        <v>4.1720470594098754E-3</v>
      </c>
      <c r="C1632">
        <v>1.3781544162447206E-2</v>
      </c>
      <c r="D1632">
        <v>1.2820542635989904E-2</v>
      </c>
      <c r="E1632">
        <v>4.0695048889455897E-3</v>
      </c>
      <c r="F1632">
        <v>-3.2918655772662436E-3</v>
      </c>
      <c r="G1632">
        <v>-3.0774143401015225E-2</v>
      </c>
      <c r="H1632">
        <v>5.633819882892784E-3</v>
      </c>
      <c r="I1632">
        <v>-1.6518307232138943E-3</v>
      </c>
      <c r="J1632">
        <v>2.4937736100407982E-3</v>
      </c>
      <c r="K1632">
        <v>-1.3956033709680966E-2</v>
      </c>
    </row>
    <row r="1633" spans="1:11" x14ac:dyDescent="0.35">
      <c r="A1633">
        <v>-4.2901336830980744E-3</v>
      </c>
      <c r="B1633">
        <v>-1.5603314848182309E-2</v>
      </c>
      <c r="C1633">
        <v>2.7492407573827828E-3</v>
      </c>
      <c r="D1633">
        <v>2.9625812800253433E-3</v>
      </c>
      <c r="E1633">
        <v>4.8774551637048986E-4</v>
      </c>
      <c r="F1633">
        <v>1.3578026266152328E-2</v>
      </c>
      <c r="G1633">
        <v>-6.6121049627530307E-2</v>
      </c>
      <c r="H1633">
        <v>3.9215694197674192E-2</v>
      </c>
      <c r="I1633">
        <v>-1.3236281455225951E-2</v>
      </c>
      <c r="J1633">
        <v>-2.487570173189773E-3</v>
      </c>
      <c r="K1633">
        <v>-3.8082993852955875E-2</v>
      </c>
    </row>
    <row r="1634" spans="1:11" x14ac:dyDescent="0.35">
      <c r="A1634">
        <v>2.1850802115330986E-4</v>
      </c>
      <c r="B1634">
        <v>-6.0213898136919027E-2</v>
      </c>
      <c r="C1634">
        <v>-8.0731655901105388E-3</v>
      </c>
      <c r="D1634">
        <v>-7.7873629338461271E-3</v>
      </c>
      <c r="E1634">
        <v>-7.7490500090624343E-3</v>
      </c>
      <c r="F1634">
        <v>8.3272713786107944E-3</v>
      </c>
      <c r="G1634">
        <v>3.750434498758002E-2</v>
      </c>
      <c r="H1634">
        <v>-6.7388298345772248E-4</v>
      </c>
      <c r="I1634">
        <v>-1.0059851303873474E-3</v>
      </c>
      <c r="J1634">
        <v>-4.5719236747336547E-3</v>
      </c>
      <c r="K1634">
        <v>1.8870116576287975E-2</v>
      </c>
    </row>
    <row r="1635" spans="1:11" x14ac:dyDescent="0.35">
      <c r="A1635">
        <v>2.7781463752756001E-3</v>
      </c>
      <c r="B1635">
        <v>-1.8862266033800413E-2</v>
      </c>
      <c r="C1635">
        <v>8.4460189083021362E-3</v>
      </c>
      <c r="D1635">
        <v>1.6237644224643898E-3</v>
      </c>
      <c r="E1635">
        <v>2.3885957816391834E-3</v>
      </c>
      <c r="F1635">
        <v>5.0269170450431451E-3</v>
      </c>
      <c r="G1635">
        <v>4.0878344594594586E-2</v>
      </c>
      <c r="H1635">
        <v>8.7660325805708084E-3</v>
      </c>
      <c r="I1635">
        <v>7.7207060383563918E-3</v>
      </c>
      <c r="J1635">
        <v>5.1496429557277533E-3</v>
      </c>
      <c r="K1635">
        <v>2.4840018651673908E-2</v>
      </c>
    </row>
    <row r="1636" spans="1:11" x14ac:dyDescent="0.35">
      <c r="A1636">
        <v>-1.9921794699535368E-3</v>
      </c>
      <c r="B1636">
        <v>4.3739193240549847E-3</v>
      </c>
      <c r="C1636">
        <v>-9.2887781458291865E-3</v>
      </c>
      <c r="D1636">
        <v>1.0808033233630093E-3</v>
      </c>
      <c r="E1636">
        <v>-1.5379383750552373E-3</v>
      </c>
      <c r="F1636">
        <v>-3.2154614972856482E-3</v>
      </c>
      <c r="G1636">
        <v>1.785141245866315E-2</v>
      </c>
      <c r="H1636">
        <v>8.3556182547378736E-3</v>
      </c>
      <c r="I1636">
        <v>-1.998719523519636E-3</v>
      </c>
      <c r="J1636">
        <v>-6.9235994760084569E-4</v>
      </c>
      <c r="K1636">
        <v>1.06507087236738E-2</v>
      </c>
    </row>
    <row r="1637" spans="1:11" x14ac:dyDescent="0.35">
      <c r="A1637">
        <v>4.9904497268198822E-3</v>
      </c>
      <c r="B1637">
        <v>5.0641078603226011E-4</v>
      </c>
      <c r="C1637">
        <v>1.4294419711734759E-2</v>
      </c>
      <c r="D1637">
        <v>2.6996008651185912E-4</v>
      </c>
      <c r="E1637">
        <v>7.2105389164611013E-3</v>
      </c>
      <c r="F1637">
        <v>-3.2257923197228397E-3</v>
      </c>
      <c r="G1637">
        <v>1.084183638897205E-2</v>
      </c>
      <c r="H1637">
        <v>-1.2926739550463653E-2</v>
      </c>
      <c r="I1637">
        <v>4.6729291905733437E-3</v>
      </c>
      <c r="J1637">
        <v>6.928396420190898E-4</v>
      </c>
      <c r="K1637">
        <v>7.3500590546096128E-3</v>
      </c>
    </row>
    <row r="1638" spans="1:11" x14ac:dyDescent="0.35">
      <c r="A1638">
        <v>6.1761029439703907E-3</v>
      </c>
      <c r="B1638">
        <v>2.4901295425637217E-2</v>
      </c>
      <c r="C1638">
        <v>9.6983933858365411E-3</v>
      </c>
      <c r="D1638">
        <v>7.2854991322286776E-3</v>
      </c>
      <c r="E1638">
        <v>1.3460851672551479E-2</v>
      </c>
      <c r="F1638">
        <v>9.3491371443974233E-3</v>
      </c>
      <c r="G1638">
        <v>1.7665519947460025E-2</v>
      </c>
      <c r="H1638">
        <v>3.0221636750612842E-2</v>
      </c>
      <c r="I1638">
        <v>2.3920275651183525E-2</v>
      </c>
      <c r="J1638">
        <v>6.9232924356055908E-3</v>
      </c>
      <c r="K1638">
        <v>1.4174883253026776E-2</v>
      </c>
    </row>
    <row r="1639" spans="1:11" x14ac:dyDescent="0.35">
      <c r="A1639">
        <v>2.961113144162167E-3</v>
      </c>
      <c r="B1639">
        <v>-7.4074074074074077E-3</v>
      </c>
      <c r="C1639">
        <v>6.0033264003390169E-3</v>
      </c>
      <c r="D1639">
        <v>1.660859910631424E-2</v>
      </c>
      <c r="E1639">
        <v>4.012780271632258E-3</v>
      </c>
      <c r="F1639">
        <v>4.2750632988295548E-3</v>
      </c>
      <c r="G1639">
        <v>1.1469405546770242E-2</v>
      </c>
      <c r="H1639">
        <v>-1.3038361603748701E-3</v>
      </c>
      <c r="I1639">
        <v>1.5898744359128449E-2</v>
      </c>
      <c r="J1639">
        <v>1.1001367238730698E-3</v>
      </c>
      <c r="K1639">
        <v>1.2018982033980885E-2</v>
      </c>
    </row>
    <row r="1640" spans="1:11" x14ac:dyDescent="0.35">
      <c r="A1640">
        <v>-4.7975763041351255E-3</v>
      </c>
      <c r="B1640">
        <v>-3.3830447761193962E-3</v>
      </c>
      <c r="C1640">
        <v>7.458022489022037E-4</v>
      </c>
      <c r="D1640">
        <v>-6.587609925495749E-3</v>
      </c>
      <c r="E1640">
        <v>-2.0809866589340796E-3</v>
      </c>
      <c r="F1640">
        <v>3.9020298359620435E-3</v>
      </c>
      <c r="G1640">
        <v>-7.7842504509883406E-2</v>
      </c>
      <c r="H1640">
        <v>-1.5992160195529379E-2</v>
      </c>
      <c r="I1640">
        <v>-1.0220373044094525E-2</v>
      </c>
      <c r="J1640">
        <v>5.4944303589224974E-3</v>
      </c>
      <c r="K1640">
        <v>-4.8040868381134846E-2</v>
      </c>
    </row>
    <row r="1641" spans="1:11" x14ac:dyDescent="0.35">
      <c r="A1641">
        <v>3.3374375768253778E-3</v>
      </c>
      <c r="B1641">
        <v>-2.9959064298757093E-4</v>
      </c>
      <c r="C1641">
        <v>1.0437141360146696E-3</v>
      </c>
      <c r="D1641">
        <v>-5.8355779203345774E-3</v>
      </c>
      <c r="E1641">
        <v>-3.0617265599013968E-3</v>
      </c>
      <c r="F1641">
        <v>-8.1271822600924391E-3</v>
      </c>
      <c r="G1641">
        <v>-0.15088072449318712</v>
      </c>
      <c r="H1641">
        <v>-2.4875597480416192E-2</v>
      </c>
      <c r="I1641">
        <v>7.0990382832213953E-3</v>
      </c>
      <c r="J1641">
        <v>-2.5955660106361219E-3</v>
      </c>
      <c r="K1641">
        <v>-9.0999431313635554E-2</v>
      </c>
    </row>
    <row r="1642" spans="1:11" x14ac:dyDescent="0.35">
      <c r="A1642">
        <v>2.4331812622368728E-3</v>
      </c>
      <c r="B1642">
        <v>-1.4181544417703385E-2</v>
      </c>
      <c r="C1642">
        <v>5.9566895537653559E-3</v>
      </c>
      <c r="D1642">
        <v>-3.2016923967543996E-3</v>
      </c>
      <c r="E1642">
        <v>-5.7438870390817071E-3</v>
      </c>
      <c r="F1642">
        <v>-2.1374901793765264E-3</v>
      </c>
      <c r="G1642">
        <v>3.3659531650079538E-2</v>
      </c>
      <c r="H1642">
        <v>-2.7551009811870555E-2</v>
      </c>
      <c r="I1642">
        <v>-3.203569328621701E-4</v>
      </c>
      <c r="J1642">
        <v>5.6156195370207313E-3</v>
      </c>
      <c r="K1642">
        <v>1.8208461309725539E-2</v>
      </c>
    </row>
    <row r="1643" spans="1:11" x14ac:dyDescent="0.35">
      <c r="A1643">
        <v>-5.5305538332113568E-4</v>
      </c>
      <c r="B1643">
        <v>4.0522946413969743E-3</v>
      </c>
      <c r="C1643">
        <v>5.62546637168159E-3</v>
      </c>
      <c r="D1643">
        <v>6.4239234262897715E-3</v>
      </c>
      <c r="E1643">
        <v>3.4729720730700296E-3</v>
      </c>
      <c r="F1643">
        <v>-1.4280874458468221E-3</v>
      </c>
      <c r="G1643">
        <v>4.9981067777357072E-2</v>
      </c>
      <c r="H1643">
        <v>1.2242047344312458E-2</v>
      </c>
      <c r="I1643">
        <v>-5.769233042235763E-3</v>
      </c>
      <c r="J1643">
        <v>-6.8094844141914691E-4</v>
      </c>
      <c r="K1643">
        <v>3.1739411204116552E-2</v>
      </c>
    </row>
    <row r="1644" spans="1:11" x14ac:dyDescent="0.35">
      <c r="A1644">
        <v>-5.0109015940807706E-3</v>
      </c>
      <c r="B1644">
        <v>-9.0808393796706823E-3</v>
      </c>
      <c r="C1644">
        <v>1.03055699916957E-3</v>
      </c>
      <c r="D1644">
        <v>-3.1914456673109225E-3</v>
      </c>
      <c r="E1644">
        <v>-3.5607489765375928E-3</v>
      </c>
      <c r="F1644">
        <v>-4.2902645338505421E-3</v>
      </c>
      <c r="G1644">
        <v>-4.4356292823656704E-2</v>
      </c>
      <c r="H1644">
        <v>1.3821705280223128E-2</v>
      </c>
      <c r="I1644">
        <v>-6.4474599387711702E-3</v>
      </c>
      <c r="J1644">
        <v>-1.3633657251071085E-4</v>
      </c>
      <c r="K1644">
        <v>-2.7509574331405662E-2</v>
      </c>
    </row>
    <row r="1645" spans="1:11" x14ac:dyDescent="0.35">
      <c r="A1645">
        <v>-3.3986131209252589E-3</v>
      </c>
      <c r="B1645">
        <v>-1.710620117204148E-2</v>
      </c>
      <c r="C1645">
        <v>1.4706184717516867E-3</v>
      </c>
      <c r="D1645">
        <v>8.003871066756071E-4</v>
      </c>
      <c r="E1645">
        <v>-8.1655556927566278E-3</v>
      </c>
      <c r="F1645">
        <v>2.1543751060353051E-3</v>
      </c>
      <c r="G1645">
        <v>4.9056226415094915E-3</v>
      </c>
      <c r="H1645">
        <v>0</v>
      </c>
      <c r="I1645">
        <v>5.5158802167509374E-3</v>
      </c>
      <c r="J1645">
        <v>-3.2715057354917691E-3</v>
      </c>
      <c r="K1645">
        <v>2.1093892481782333E-3</v>
      </c>
    </row>
    <row r="1646" spans="1:11" x14ac:dyDescent="0.35">
      <c r="A1646">
        <v>2.1732344123669204E-2</v>
      </c>
      <c r="B1646">
        <v>3.3150357745264168E-2</v>
      </c>
      <c r="C1646">
        <v>2.0557261523585497E-3</v>
      </c>
      <c r="D1646">
        <v>8.2644934831136718E-3</v>
      </c>
      <c r="E1646">
        <v>1.747564374798331E-2</v>
      </c>
      <c r="F1646">
        <v>2.5080552307679186E-3</v>
      </c>
      <c r="G1646">
        <v>-3.754412457921256E-4</v>
      </c>
      <c r="H1646">
        <v>2.4539843516902023E-2</v>
      </c>
      <c r="I1646">
        <v>1.9038399243713314E-2</v>
      </c>
      <c r="J1646">
        <v>1.9556898388958542E-2</v>
      </c>
      <c r="K1646">
        <v>4.3184759355433837E-3</v>
      </c>
    </row>
    <row r="1647" spans="1:11" x14ac:dyDescent="0.35">
      <c r="A1647">
        <v>5.2189607364683107E-3</v>
      </c>
      <c r="B1647">
        <v>1.2433550212567425E-2</v>
      </c>
      <c r="C1647">
        <v>-5.2754085873339381E-3</v>
      </c>
      <c r="D1647">
        <v>3.0936073179885934E-2</v>
      </c>
      <c r="E1647">
        <v>-3.6899246860709633E-3</v>
      </c>
      <c r="F1647">
        <v>3.931399273104901E-3</v>
      </c>
      <c r="G1647">
        <v>1.8782493659561935E-3</v>
      </c>
      <c r="H1647">
        <v>-2.6613415660168335E-2</v>
      </c>
      <c r="I1647">
        <v>2.216589660288992E-3</v>
      </c>
      <c r="J1647">
        <v>4.6948106181279228E-3</v>
      </c>
      <c r="K1647">
        <v>9.5607838820204738E-3</v>
      </c>
    </row>
    <row r="1648" spans="1:11" x14ac:dyDescent="0.35">
      <c r="A1648">
        <v>8.1801169201351845E-3</v>
      </c>
      <c r="B1648">
        <v>3.6248350636344025E-2</v>
      </c>
      <c r="C1648">
        <v>-4.8616541063031607E-3</v>
      </c>
      <c r="D1648">
        <v>2.4878107756750919E-2</v>
      </c>
      <c r="E1648">
        <v>1.1542591719802889E-2</v>
      </c>
      <c r="F1648">
        <v>-3.2040144914149025E-3</v>
      </c>
      <c r="G1648">
        <v>5.9992500937381546E-3</v>
      </c>
      <c r="H1648">
        <v>-7.8605347950378296E-3</v>
      </c>
      <c r="I1648">
        <v>2.2748788418335327E-2</v>
      </c>
      <c r="J1648">
        <v>-2.6702840124059007E-3</v>
      </c>
      <c r="K1648">
        <v>1.2130534884293531E-2</v>
      </c>
    </row>
    <row r="1649" spans="1:11" x14ac:dyDescent="0.35">
      <c r="A1649">
        <v>-8.0844196746171959E-4</v>
      </c>
      <c r="B1649">
        <v>5.0655358424601471E-3</v>
      </c>
      <c r="C1649">
        <v>-8.5861506891011501E-3</v>
      </c>
      <c r="D1649">
        <v>-7.7577053387753491E-3</v>
      </c>
      <c r="E1649">
        <v>7.273373981638678E-3</v>
      </c>
      <c r="F1649">
        <v>2.928572910377333E-2</v>
      </c>
      <c r="G1649">
        <v>3.9135259038389984E-2</v>
      </c>
      <c r="H1649">
        <v>-3.0658008744056057E-2</v>
      </c>
      <c r="I1649">
        <v>-6.7963206073579025E-3</v>
      </c>
      <c r="J1649">
        <v>6.4257498323867946E-3</v>
      </c>
      <c r="K1649">
        <v>2.1733938263763204E-2</v>
      </c>
    </row>
    <row r="1650" spans="1:11" x14ac:dyDescent="0.35">
      <c r="A1650">
        <v>7.1615268128518783E-3</v>
      </c>
      <c r="B1650">
        <v>1.702161403493286E-2</v>
      </c>
      <c r="C1650">
        <v>2.0904129609448053E-3</v>
      </c>
      <c r="D1650">
        <v>-5.0441483763449934E-3</v>
      </c>
      <c r="E1650">
        <v>4.7921695078566749E-3</v>
      </c>
      <c r="F1650">
        <v>-7.6335856279704925E-3</v>
      </c>
      <c r="G1650">
        <v>1.2912518397149042E-2</v>
      </c>
      <c r="H1650">
        <v>-4.0156311010054492E-2</v>
      </c>
      <c r="I1650">
        <v>-2.021777638763304E-2</v>
      </c>
      <c r="J1650">
        <v>5.4535300873408072E-3</v>
      </c>
      <c r="K1650">
        <v>6.7629414244506194E-3</v>
      </c>
    </row>
    <row r="1651" spans="1:11" x14ac:dyDescent="0.35">
      <c r="A1651">
        <v>1.8832550684677443E-2</v>
      </c>
      <c r="B1651">
        <v>-9.069602872452627E-3</v>
      </c>
      <c r="C1651">
        <v>-3.4271912544896316E-3</v>
      </c>
      <c r="D1651">
        <v>1.2674096829716119E-3</v>
      </c>
      <c r="E1651">
        <v>-3.6175588089007119E-3</v>
      </c>
      <c r="F1651">
        <v>-1.3286731702023791E-2</v>
      </c>
      <c r="G1651">
        <v>7.4362960339944013E-3</v>
      </c>
      <c r="H1651">
        <v>-3.1840086647259215E-2</v>
      </c>
      <c r="I1651">
        <v>-9.5238011616254666E-3</v>
      </c>
      <c r="J1651">
        <v>-6.0854586153241989E-3</v>
      </c>
      <c r="K1651">
        <v>4.2982024114444862E-3</v>
      </c>
    </row>
    <row r="1652" spans="1:11" x14ac:dyDescent="0.35">
      <c r="A1652">
        <v>-2.3653252564280062E-3</v>
      </c>
      <c r="B1652">
        <v>2.8306849547834723E-3</v>
      </c>
      <c r="C1652">
        <v>1.9288334705699094E-2</v>
      </c>
      <c r="D1652">
        <v>-2.5316107779297607E-3</v>
      </c>
      <c r="E1652">
        <v>2.9305858425586113E-3</v>
      </c>
      <c r="F1652">
        <v>-3.8979230574343474E-3</v>
      </c>
      <c r="G1652">
        <v>-5.2372651937692388E-2</v>
      </c>
      <c r="H1652">
        <v>1.9885277200627011E-2</v>
      </c>
      <c r="I1652">
        <v>6.4102261035245628E-3</v>
      </c>
      <c r="J1652">
        <v>7.4538194953025268E-3</v>
      </c>
      <c r="K1652">
        <v>-3.124223721707016E-2</v>
      </c>
    </row>
    <row r="1653" spans="1:11" x14ac:dyDescent="0.35">
      <c r="A1653">
        <v>8.1372645585941691E-3</v>
      </c>
      <c r="B1653">
        <v>-3.2931784276738355E-3</v>
      </c>
      <c r="C1653">
        <v>7.6279181265876605E-3</v>
      </c>
      <c r="D1653">
        <v>-5.8376473692746522E-3</v>
      </c>
      <c r="E1653">
        <v>1.3961197158282792E-3</v>
      </c>
      <c r="F1653">
        <v>1.5652746681548237E-2</v>
      </c>
      <c r="G1653">
        <v>0</v>
      </c>
      <c r="H1653">
        <v>3.3370826301189101E-2</v>
      </c>
      <c r="I1653">
        <v>1.9426719052302029E-2</v>
      </c>
      <c r="J1653">
        <v>1.1758486697630802E-2</v>
      </c>
      <c r="K1653">
        <v>-1.5105872390092266E-3</v>
      </c>
    </row>
    <row r="1654" spans="1:11" x14ac:dyDescent="0.35">
      <c r="A1654">
        <v>3.6583175925383178E-3</v>
      </c>
      <c r="B1654">
        <v>3.0208628339468816E-3</v>
      </c>
      <c r="C1654">
        <v>-2.0818151248565425E-2</v>
      </c>
      <c r="D1654">
        <v>2.2976728826300608E-3</v>
      </c>
      <c r="E1654">
        <v>-2.9178514363117745E-4</v>
      </c>
      <c r="F1654">
        <v>-1.2609402138770938E-2</v>
      </c>
      <c r="G1654">
        <v>-2.7448072234720722E-2</v>
      </c>
      <c r="H1654">
        <v>-8.3454010702089156E-3</v>
      </c>
      <c r="I1654">
        <v>-3.7488182000841347E-3</v>
      </c>
      <c r="J1654">
        <v>1.6975342555605605E-3</v>
      </c>
      <c r="K1654">
        <v>-1.5553698162425522E-2</v>
      </c>
    </row>
    <row r="1655" spans="1:11" x14ac:dyDescent="0.35">
      <c r="A1655">
        <v>8.0999330828034084E-3</v>
      </c>
      <c r="B1655">
        <v>1.3929439999999967E-2</v>
      </c>
      <c r="C1655">
        <v>6.8392187591150158E-3</v>
      </c>
      <c r="D1655">
        <v>7.6420853082246557E-4</v>
      </c>
      <c r="E1655">
        <v>1.2145495233062518E-2</v>
      </c>
      <c r="F1655">
        <v>3.9020298359620435E-3</v>
      </c>
      <c r="G1655">
        <v>-1.7925210447185806E-2</v>
      </c>
      <c r="H1655">
        <v>-2.6710553798518461E-2</v>
      </c>
      <c r="I1655">
        <v>2.696774159975816E-2</v>
      </c>
      <c r="J1655">
        <v>1.4730757249633188E-2</v>
      </c>
      <c r="K1655">
        <v>-8.851904218270059E-3</v>
      </c>
    </row>
    <row r="1656" spans="1:11" x14ac:dyDescent="0.35">
      <c r="A1656">
        <v>-2.2468939562071511E-2</v>
      </c>
      <c r="B1656">
        <v>3.8986260865508772E-3</v>
      </c>
      <c r="C1656">
        <v>5.4635570139079936E-3</v>
      </c>
      <c r="D1656">
        <v>2.5451418650153297E-3</v>
      </c>
      <c r="E1656">
        <v>2.4752423087538767E-2</v>
      </c>
      <c r="F1656">
        <v>1.2720874974672367E-2</v>
      </c>
      <c r="G1656">
        <v>-4.2718834951456491E-3</v>
      </c>
      <c r="H1656">
        <v>-4.1353950318070137E-3</v>
      </c>
      <c r="I1656">
        <v>-7.9388797886342805E-3</v>
      </c>
      <c r="J1656">
        <v>1.1176814489948332E-2</v>
      </c>
      <c r="K1656">
        <v>1.2392850895889839E-3</v>
      </c>
    </row>
    <row r="1657" spans="1:11" x14ac:dyDescent="0.35">
      <c r="A1657">
        <v>-5.3133687891291758E-3</v>
      </c>
      <c r="B1657">
        <v>-7.7670271332959152E-3</v>
      </c>
      <c r="C1657">
        <v>-4.6996768343378946E-3</v>
      </c>
      <c r="D1657">
        <v>-7.6161238819126955E-3</v>
      </c>
      <c r="E1657">
        <v>-1.2319642174980421E-2</v>
      </c>
      <c r="F1657">
        <v>-6.6294377400425031E-3</v>
      </c>
      <c r="G1657">
        <v>-6.2792436146350897E-2</v>
      </c>
      <c r="H1657">
        <v>-1.3967493145722938E-2</v>
      </c>
      <c r="I1657">
        <v>-2.092958725544963E-2</v>
      </c>
      <c r="J1657">
        <v>-5.9713079717317362E-3</v>
      </c>
      <c r="K1657">
        <v>-4.0718369065558056E-2</v>
      </c>
    </row>
    <row r="1658" spans="1:11" x14ac:dyDescent="0.35">
      <c r="A1658">
        <v>-1.8179698718492149E-2</v>
      </c>
      <c r="B1658">
        <v>-1.5375957792860946E-2</v>
      </c>
      <c r="C1658">
        <v>-8.263116922031518E-3</v>
      </c>
      <c r="D1658">
        <v>2.0465034764636301E-3</v>
      </c>
      <c r="E1658">
        <v>-7.8828027022388586E-3</v>
      </c>
      <c r="F1658">
        <v>-4.2149582505006822E-3</v>
      </c>
      <c r="G1658">
        <v>-5.8676651740463943E-2</v>
      </c>
      <c r="H1658">
        <v>8.4226597039828432E-3</v>
      </c>
      <c r="I1658">
        <v>2.5149133575957218E-3</v>
      </c>
      <c r="J1658">
        <v>-6.2627452310020839E-3</v>
      </c>
      <c r="K1658">
        <v>-3.4979587011723108E-2</v>
      </c>
    </row>
    <row r="1659" spans="1:11" x14ac:dyDescent="0.35">
      <c r="A1659">
        <v>-1.7915131713002654E-2</v>
      </c>
      <c r="B1659">
        <v>-5.3000755139097034E-3</v>
      </c>
      <c r="C1659">
        <v>6.6953732515059854E-3</v>
      </c>
      <c r="D1659">
        <v>1.4552056831193911E-2</v>
      </c>
      <c r="E1659">
        <v>-2.3836506227511732E-2</v>
      </c>
      <c r="F1659">
        <v>-1.1640187872941842E-2</v>
      </c>
      <c r="G1659">
        <v>1.8567638436444E-2</v>
      </c>
      <c r="H1659">
        <v>-1.556566150426825E-2</v>
      </c>
      <c r="I1659">
        <v>1.9441819883943438E-2</v>
      </c>
      <c r="J1659">
        <v>1.5819976634148133E-2</v>
      </c>
      <c r="K1659">
        <v>1.2213664096852032E-2</v>
      </c>
    </row>
    <row r="1660" spans="1:11" x14ac:dyDescent="0.35">
      <c r="A1660">
        <v>3.2841554884766221E-2</v>
      </c>
      <c r="B1660">
        <v>1.198861107494976E-2</v>
      </c>
      <c r="C1660">
        <v>6.5031693795817008E-3</v>
      </c>
      <c r="D1660">
        <v>5.0326160467995575E-3</v>
      </c>
      <c r="E1660">
        <v>-1.2258175348960219E-3</v>
      </c>
      <c r="F1660">
        <v>1.2847908982664143E-2</v>
      </c>
      <c r="G1660">
        <v>6.2933981643490303E-2</v>
      </c>
      <c r="H1660">
        <v>1.7740010997178608E-2</v>
      </c>
      <c r="I1660">
        <v>5.844413394384667E-3</v>
      </c>
      <c r="J1660">
        <v>-4.9380436398909116E-3</v>
      </c>
      <c r="K1660">
        <v>3.8408990050608389E-2</v>
      </c>
    </row>
    <row r="1661" spans="1:11" x14ac:dyDescent="0.35">
      <c r="A1661">
        <v>1.1705426533031794E-2</v>
      </c>
      <c r="B1661">
        <v>-4.4189732566850375E-3</v>
      </c>
      <c r="C1661">
        <v>-9.1043387068802037E-3</v>
      </c>
      <c r="D1661">
        <v>-2.0029500462739143E-3</v>
      </c>
      <c r="E1661">
        <v>1.4449776989914842E-2</v>
      </c>
      <c r="F1661">
        <v>2.4666015561952289E-3</v>
      </c>
      <c r="G1661">
        <v>7.7582686810943767E-3</v>
      </c>
      <c r="H1661">
        <v>-6.062881268187467E-3</v>
      </c>
      <c r="I1661">
        <v>0</v>
      </c>
      <c r="J1661">
        <v>1.145232155690571E-3</v>
      </c>
      <c r="K1661">
        <v>5.758350641245664E-3</v>
      </c>
    </row>
    <row r="1662" spans="1:11" x14ac:dyDescent="0.35">
      <c r="A1662">
        <v>7.176383414341847E-3</v>
      </c>
      <c r="B1662">
        <v>1.9454131829767917E-2</v>
      </c>
      <c r="C1662">
        <v>2.6229986767821904E-2</v>
      </c>
      <c r="D1662">
        <v>-1.0536923676066404E-2</v>
      </c>
      <c r="E1662">
        <v>-5.5008159465877102E-3</v>
      </c>
      <c r="F1662">
        <v>1.1599272822168515E-2</v>
      </c>
      <c r="G1662">
        <v>2.8363047001620863E-3</v>
      </c>
      <c r="H1662">
        <v>4.1936890116091178E-3</v>
      </c>
      <c r="I1662">
        <v>-7.6452590766482708E-3</v>
      </c>
      <c r="J1662">
        <v>1.245556267813201E-2</v>
      </c>
      <c r="K1662">
        <v>-2.0108119536673286E-3</v>
      </c>
    </row>
    <row r="1663" spans="1:11" x14ac:dyDescent="0.35">
      <c r="A1663">
        <v>-1.8613292152207461E-3</v>
      </c>
      <c r="B1663">
        <v>1.0189958597219856E-2</v>
      </c>
      <c r="C1663">
        <v>2.0217309378751194E-3</v>
      </c>
      <c r="D1663">
        <v>5.0711980277786924E-4</v>
      </c>
      <c r="E1663">
        <v>4.7043511125279864E-4</v>
      </c>
      <c r="F1663">
        <v>3.1271982930729425E-3</v>
      </c>
      <c r="G1663">
        <v>6.8686868686869372E-3</v>
      </c>
      <c r="H1663">
        <v>-1.5186273523797129E-3</v>
      </c>
      <c r="I1663">
        <v>1.540824771498928E-3</v>
      </c>
      <c r="J1663">
        <v>2.7616468421859646E-3</v>
      </c>
      <c r="K1663">
        <v>4.2617567593283045E-3</v>
      </c>
    </row>
    <row r="1664" spans="1:11" x14ac:dyDescent="0.35">
      <c r="A1664">
        <v>-2.0716142135794965E-2</v>
      </c>
      <c r="B1664">
        <v>-2.3016982402100438E-2</v>
      </c>
      <c r="C1664">
        <v>1.6861223114330845E-2</v>
      </c>
      <c r="D1664">
        <v>-1.5458726252482726E-2</v>
      </c>
      <c r="E1664">
        <v>-2.5616545494845089E-2</v>
      </c>
      <c r="F1664">
        <v>-3.8794616871773685E-2</v>
      </c>
      <c r="G1664">
        <v>-3.6516853932584276E-2</v>
      </c>
      <c r="H1664">
        <v>-6.0456281924540077E-2</v>
      </c>
      <c r="I1664">
        <v>-2.0307688729073303E-2</v>
      </c>
      <c r="J1664">
        <v>-1.1141696957992848E-2</v>
      </c>
      <c r="K1664">
        <v>-2.9120246305376414E-2</v>
      </c>
    </row>
    <row r="1665" spans="1:11" x14ac:dyDescent="0.35">
      <c r="A1665">
        <v>9.5804574976059657E-3</v>
      </c>
      <c r="B1665">
        <v>1.9617007512511653E-2</v>
      </c>
      <c r="C1665">
        <v>1.2755013178961451E-2</v>
      </c>
      <c r="D1665">
        <v>5.1482124330282824E-4</v>
      </c>
      <c r="E1665">
        <v>-1.048234241716585E-3</v>
      </c>
      <c r="F1665">
        <v>-7.207548235137832E-4</v>
      </c>
      <c r="G1665">
        <v>3.7484381507705061E-3</v>
      </c>
      <c r="H1665">
        <v>-1.821121547054683E-2</v>
      </c>
      <c r="I1665">
        <v>1.8216023382990863E-2</v>
      </c>
      <c r="J1665">
        <v>2.1395136778250261E-2</v>
      </c>
      <c r="K1665">
        <v>2.247651912342791E-3</v>
      </c>
    </row>
    <row r="1666" spans="1:11" x14ac:dyDescent="0.35">
      <c r="A1666">
        <v>1.6827824387576414E-2</v>
      </c>
      <c r="B1666">
        <v>9.2976215400245227E-2</v>
      </c>
      <c r="C1666">
        <v>3.498532859159343E-3</v>
      </c>
      <c r="D1666">
        <v>2.5984109474089218E-2</v>
      </c>
      <c r="E1666">
        <v>1.7789358267058679E-2</v>
      </c>
      <c r="F1666">
        <v>9.3761511293372034E-3</v>
      </c>
      <c r="G1666">
        <v>-7.8838174273859439E-3</v>
      </c>
      <c r="H1666">
        <v>9.4805954751180106E-3</v>
      </c>
      <c r="I1666">
        <v>3.1462063022162964E-2</v>
      </c>
      <c r="J1666">
        <v>4.0034753659074121E-2</v>
      </c>
      <c r="K1666">
        <v>5.078515556828209E-3</v>
      </c>
    </row>
    <row r="1667" spans="1:11" x14ac:dyDescent="0.35">
      <c r="A1667">
        <v>-2.0578035981587924E-3</v>
      </c>
      <c r="B1667">
        <v>-5.9800049023833752E-3</v>
      </c>
      <c r="C1667">
        <v>5.5780452022755785E-3</v>
      </c>
      <c r="D1667">
        <v>1.5295893464719386E-2</v>
      </c>
      <c r="E1667">
        <v>1.5711007110797359E-3</v>
      </c>
      <c r="F1667">
        <v>-1.786353635637037E-3</v>
      </c>
      <c r="G1667">
        <v>1.2547469677958432E-3</v>
      </c>
      <c r="H1667">
        <v>-1.4291553325534508E-2</v>
      </c>
      <c r="I1667">
        <v>-2.006578062009157E-2</v>
      </c>
      <c r="J1667">
        <v>-5.9587672682598607E-3</v>
      </c>
      <c r="K1667">
        <v>5.3229984673298283E-3</v>
      </c>
    </row>
    <row r="1668" spans="1:11" x14ac:dyDescent="0.35">
      <c r="A1668">
        <v>-2.5557596237818182E-3</v>
      </c>
      <c r="B1668">
        <v>4.0671327927588102E-3</v>
      </c>
      <c r="C1668">
        <v>-1.1094938940179634E-3</v>
      </c>
      <c r="D1668">
        <v>2.4694450486638435E-4</v>
      </c>
      <c r="E1668">
        <v>-3.0229525627583618E-3</v>
      </c>
      <c r="F1668">
        <v>-1.0379417349752172E-2</v>
      </c>
      <c r="G1668">
        <v>-1.2949122266118419E-2</v>
      </c>
      <c r="H1668">
        <v>6.4208808335665404E-2</v>
      </c>
      <c r="I1668">
        <v>9.1685963529933084E-4</v>
      </c>
      <c r="J1668">
        <v>3.5965159129884669E-4</v>
      </c>
      <c r="K1668">
        <v>-7.9282594012373211E-3</v>
      </c>
    </row>
    <row r="1669" spans="1:11" x14ac:dyDescent="0.35">
      <c r="A1669">
        <v>8.909843651987449E-3</v>
      </c>
      <c r="B1669">
        <v>-6.9198312236286343E-3</v>
      </c>
      <c r="C1669">
        <v>-4.9978326538344066E-3</v>
      </c>
      <c r="D1669">
        <v>5.1851671837230273E-3</v>
      </c>
      <c r="E1669">
        <v>1.3603274427207417E-3</v>
      </c>
      <c r="F1669">
        <v>4.340000985139118E-3</v>
      </c>
      <c r="G1669">
        <v>-7.1942449087704866E-3</v>
      </c>
      <c r="H1669">
        <v>-2.7637239868171664E-2</v>
      </c>
      <c r="I1669">
        <v>3.0529307713779609E-4</v>
      </c>
      <c r="J1669">
        <v>-1.9175920756945282E-3</v>
      </c>
      <c r="K1669">
        <v>-2.5908678469853444E-3</v>
      </c>
    </row>
    <row r="1670" spans="1:11" x14ac:dyDescent="0.35">
      <c r="A1670">
        <v>1.5526663744184346E-2</v>
      </c>
      <c r="B1670">
        <v>1.0876945955132472E-2</v>
      </c>
      <c r="C1670">
        <v>8.6506294084596012E-3</v>
      </c>
      <c r="D1670">
        <v>5.6496929517006267E-3</v>
      </c>
      <c r="E1670">
        <v>5.4175736961299282E-3</v>
      </c>
      <c r="F1670">
        <v>1.5484355810707791E-2</v>
      </c>
      <c r="G1670">
        <v>-1.6623999003580501E-2</v>
      </c>
      <c r="H1670">
        <v>3.2025717676497389E-3</v>
      </c>
      <c r="I1670">
        <v>1.7094039609952563E-2</v>
      </c>
      <c r="J1670">
        <v>7.80502205688183E-3</v>
      </c>
      <c r="K1670">
        <v>-7.5047677799257115E-3</v>
      </c>
    </row>
    <row r="1671" spans="1:11" x14ac:dyDescent="0.35">
      <c r="A1671">
        <v>9.4350809698842859E-3</v>
      </c>
      <c r="B1671">
        <v>7.3974193627893616E-3</v>
      </c>
      <c r="C1671">
        <v>-4.0115703075294861E-3</v>
      </c>
      <c r="D1671">
        <v>5.8622888667624502E-3</v>
      </c>
      <c r="E1671">
        <v>6.6580586474996369E-3</v>
      </c>
      <c r="F1671">
        <v>2.8368897962533406E-3</v>
      </c>
      <c r="G1671">
        <v>6.1551798872995153E-2</v>
      </c>
      <c r="H1671">
        <v>-8.3798665169566612E-3</v>
      </c>
      <c r="I1671">
        <v>2.3409331159500082E-2</v>
      </c>
      <c r="J1671">
        <v>-6.1084710011326624E-3</v>
      </c>
      <c r="K1671">
        <v>3.8791165631207318E-2</v>
      </c>
    </row>
    <row r="1672" spans="1:11" x14ac:dyDescent="0.35">
      <c r="A1672">
        <v>8.3332980075078254E-3</v>
      </c>
      <c r="B1672">
        <v>2.6451986864218527E-2</v>
      </c>
      <c r="C1672">
        <v>-1.8611017833153502E-2</v>
      </c>
      <c r="D1672">
        <v>5.2938325007449917E-2</v>
      </c>
      <c r="E1672">
        <v>-3.0402098258731662E-3</v>
      </c>
      <c r="F1672">
        <v>-1.0961876125242933E-2</v>
      </c>
      <c r="G1672">
        <v>-5.2266271947733714E-2</v>
      </c>
      <c r="H1672">
        <v>-3.7022138420317742E-2</v>
      </c>
      <c r="I1672">
        <v>-2.8445674067180717E-2</v>
      </c>
      <c r="J1672">
        <v>-5.1819762297631005E-3</v>
      </c>
      <c r="K1672">
        <v>-1.5941932515953279E-2</v>
      </c>
    </row>
    <row r="1673" spans="1:11" x14ac:dyDescent="0.35">
      <c r="A1673">
        <v>-1.0107210035740933E-2</v>
      </c>
      <c r="B1673">
        <v>2.259978013820375E-2</v>
      </c>
      <c r="C1673">
        <v>-8.2084525611297518E-3</v>
      </c>
      <c r="D1673">
        <v>-1.153120659852765E-3</v>
      </c>
      <c r="E1673">
        <v>-9.7287618974657613E-5</v>
      </c>
      <c r="F1673">
        <v>-1.6803681754980593E-2</v>
      </c>
      <c r="G1673">
        <v>4.3084879064413415E-4</v>
      </c>
      <c r="H1673">
        <v>1.2118666620486336E-2</v>
      </c>
      <c r="I1673">
        <v>-3.9239824735242141E-3</v>
      </c>
      <c r="J1673">
        <v>7.8739414429776812E-3</v>
      </c>
      <c r="K1673">
        <v>-6.8770766705785673E-5</v>
      </c>
    </row>
    <row r="1674" spans="1:11" x14ac:dyDescent="0.35">
      <c r="A1674">
        <v>6.515526997475464E-3</v>
      </c>
      <c r="B1674">
        <v>3.0129588758012679E-2</v>
      </c>
      <c r="C1674">
        <v>2.1404174666021073E-2</v>
      </c>
      <c r="D1674">
        <v>2.3089037643379768E-3</v>
      </c>
      <c r="E1674">
        <v>1.3075082921983663E-2</v>
      </c>
      <c r="F1674">
        <v>-9.0909160175705033E-3</v>
      </c>
      <c r="G1674">
        <v>1.2920327860478638E-3</v>
      </c>
      <c r="H1674">
        <v>9.000825885448735E-2</v>
      </c>
      <c r="I1674">
        <v>2.3030265667207186E-2</v>
      </c>
      <c r="J1674">
        <v>-4.5672690073346994E-3</v>
      </c>
      <c r="K1674">
        <v>3.0494222563110574E-3</v>
      </c>
    </row>
    <row r="1675" spans="1:11" x14ac:dyDescent="0.35">
      <c r="A1675">
        <v>6.529311341649119E-3</v>
      </c>
      <c r="B1675">
        <v>-5.9423058196896774E-3</v>
      </c>
      <c r="C1675">
        <v>3.0595103928278498E-2</v>
      </c>
      <c r="D1675">
        <v>-3.9161193746292434E-3</v>
      </c>
      <c r="E1675">
        <v>5.8446501971862394E-3</v>
      </c>
      <c r="F1675">
        <v>-7.3397969282972301E-4</v>
      </c>
      <c r="G1675">
        <v>-7.311827956989321E-3</v>
      </c>
      <c r="H1675">
        <v>2.2727281759144402E-2</v>
      </c>
      <c r="I1675">
        <v>3.2583012292072846E-3</v>
      </c>
      <c r="J1675">
        <v>2.5235494980249861E-2</v>
      </c>
      <c r="K1675">
        <v>-4.7279381272854002E-3</v>
      </c>
    </row>
    <row r="1676" spans="1:11" x14ac:dyDescent="0.35">
      <c r="A1676">
        <v>2.0045987205376363E-3</v>
      </c>
      <c r="B1676">
        <v>-5.9778356645886878E-3</v>
      </c>
      <c r="C1676">
        <v>-3.6599566529024676E-3</v>
      </c>
      <c r="D1676">
        <v>-3.4690372582383369E-3</v>
      </c>
      <c r="E1676">
        <v>-6.3678821905684404E-3</v>
      </c>
      <c r="F1676">
        <v>-4.0634938548921818E-3</v>
      </c>
      <c r="G1676">
        <v>-1.0398613518197507E-2</v>
      </c>
      <c r="H1676">
        <v>2.5925858285756474E-3</v>
      </c>
      <c r="I1676">
        <v>-5.6096411751881334E-3</v>
      </c>
      <c r="J1676">
        <v>-2.2847744479896872E-2</v>
      </c>
      <c r="K1676">
        <v>-7.9104498460984708E-3</v>
      </c>
    </row>
    <row r="1677" spans="1:11" x14ac:dyDescent="0.35">
      <c r="A1677">
        <v>8.9746714274526566E-3</v>
      </c>
      <c r="B1677">
        <v>5.2328493957351317E-3</v>
      </c>
      <c r="C1677">
        <v>1.972793721901098E-2</v>
      </c>
      <c r="D1677">
        <v>1.4156422515542734E-2</v>
      </c>
      <c r="E1677">
        <v>1.120944860001223E-4</v>
      </c>
      <c r="F1677">
        <v>2.225553009080848E-3</v>
      </c>
      <c r="G1677">
        <v>8.2749562171628752E-2</v>
      </c>
      <c r="H1677">
        <v>-7.7576451249128367E-3</v>
      </c>
      <c r="I1677">
        <v>-1.12826760356367E-2</v>
      </c>
      <c r="J1677">
        <v>8.6778453088837727E-3</v>
      </c>
      <c r="K1677">
        <v>5.2870662717631578E-2</v>
      </c>
    </row>
    <row r="1678" spans="1:11" x14ac:dyDescent="0.35">
      <c r="A1678">
        <v>-1.3300987916143089E-2</v>
      </c>
      <c r="B1678">
        <v>-1.3209073945585333E-3</v>
      </c>
      <c r="C1678">
        <v>1.6556731576447936E-2</v>
      </c>
      <c r="D1678">
        <v>0</v>
      </c>
      <c r="E1678">
        <v>1.6661068984950033E-3</v>
      </c>
      <c r="F1678">
        <v>7.0317846860976285E-3</v>
      </c>
      <c r="G1678">
        <v>-4.5693489688637241E-2</v>
      </c>
      <c r="H1678">
        <v>7.8182966961629474E-3</v>
      </c>
      <c r="I1678">
        <v>-1.0510468016872235E-2</v>
      </c>
      <c r="J1678">
        <v>2.2702291232912391E-3</v>
      </c>
      <c r="K1678">
        <v>-2.6735169303916156E-2</v>
      </c>
    </row>
    <row r="1679" spans="1:11" x14ac:dyDescent="0.35">
      <c r="A1679">
        <v>-2.1602001253043644E-2</v>
      </c>
      <c r="B1679">
        <v>-1.3536565230713882E-2</v>
      </c>
      <c r="C1679">
        <v>1.4565578413053039E-2</v>
      </c>
      <c r="D1679">
        <v>-3.2036419549987772E-3</v>
      </c>
      <c r="E1679">
        <v>7.7087947971114399E-3</v>
      </c>
      <c r="F1679">
        <v>-5.5126564203500112E-3</v>
      </c>
      <c r="G1679">
        <v>-1.7796610169491595E-2</v>
      </c>
      <c r="H1679">
        <v>-2.4750648505150623E-2</v>
      </c>
      <c r="I1679">
        <v>-9.4082465906651959E-3</v>
      </c>
      <c r="J1679">
        <v>7.3915320154000676E-3</v>
      </c>
      <c r="K1679">
        <v>-1.0483452024313505E-2</v>
      </c>
    </row>
    <row r="1680" spans="1:11" x14ac:dyDescent="0.35">
      <c r="A1680">
        <v>-3.4088351292796637E-2</v>
      </c>
      <c r="B1680">
        <v>-5.141958868881099E-2</v>
      </c>
      <c r="C1680">
        <v>-1.3049509874639922E-4</v>
      </c>
      <c r="D1680">
        <v>-2.0890710193519658E-2</v>
      </c>
      <c r="E1680">
        <v>-3.1535640699665725E-2</v>
      </c>
      <c r="F1680">
        <v>-1.736879502231168E-2</v>
      </c>
      <c r="G1680">
        <v>-5.651419327006045E-2</v>
      </c>
      <c r="H1680">
        <v>-4.6590895814057641E-2</v>
      </c>
      <c r="I1680">
        <v>-3.8602947656984299E-2</v>
      </c>
      <c r="J1680">
        <v>1.1124289400735891E-2</v>
      </c>
      <c r="K1680">
        <v>-4.321926126545212E-2</v>
      </c>
    </row>
    <row r="1681" spans="1:11" x14ac:dyDescent="0.35">
      <c r="A1681">
        <v>1.1842524203627289E-2</v>
      </c>
      <c r="B1681">
        <v>-3.641500695389932E-2</v>
      </c>
      <c r="C1681">
        <v>2.5584136285844793E-2</v>
      </c>
      <c r="D1681">
        <v>-1.2192271590852609E-2</v>
      </c>
      <c r="E1681">
        <v>1.8190146842431661E-3</v>
      </c>
      <c r="F1681">
        <v>0</v>
      </c>
      <c r="G1681">
        <v>-1.8290351244154117E-3</v>
      </c>
      <c r="H1681">
        <v>-1.9467610975236173E-2</v>
      </c>
      <c r="I1681">
        <v>3.8241203846561531E-3</v>
      </c>
      <c r="J1681">
        <v>1.9077695234630127E-2</v>
      </c>
      <c r="K1681">
        <v>-4.3940513430893568E-3</v>
      </c>
    </row>
    <row r="1682" spans="1:11" x14ac:dyDescent="0.35">
      <c r="A1682">
        <v>7.5887062383409953E-4</v>
      </c>
      <c r="B1682">
        <v>2.5107816650425878E-2</v>
      </c>
      <c r="C1682">
        <v>-1.6418530945291953E-2</v>
      </c>
      <c r="D1682">
        <v>6.8833867220708727E-3</v>
      </c>
      <c r="E1682">
        <v>-4.0895067224424536E-3</v>
      </c>
      <c r="F1682">
        <v>6.7694775401273641E-3</v>
      </c>
      <c r="G1682">
        <v>3.2066010077874504E-2</v>
      </c>
      <c r="H1682">
        <v>-2.7957896580425596E-2</v>
      </c>
      <c r="I1682">
        <v>-1.9047395693663693E-3</v>
      </c>
      <c r="J1682">
        <v>-1.2633499044906222E-2</v>
      </c>
      <c r="K1682">
        <v>2.0405859147251119E-2</v>
      </c>
    </row>
    <row r="1683" spans="1:11" x14ac:dyDescent="0.35">
      <c r="A1683">
        <v>1.5399003322016012E-2</v>
      </c>
      <c r="B1683">
        <v>1.4981887298744053E-2</v>
      </c>
      <c r="C1683">
        <v>0</v>
      </c>
      <c r="D1683">
        <v>1.249416419417948E-2</v>
      </c>
      <c r="E1683">
        <v>2.003890657840234E-3</v>
      </c>
      <c r="F1683">
        <v>-8.2181923564772809E-3</v>
      </c>
      <c r="G1683">
        <v>4.7936083092051433E-2</v>
      </c>
      <c r="H1683">
        <v>1.5423134281590553E-2</v>
      </c>
      <c r="I1683">
        <v>3.0534395008639248E-2</v>
      </c>
      <c r="J1683">
        <v>-7.3282035188475718E-3</v>
      </c>
      <c r="K1683">
        <v>3.2109337276083734E-2</v>
      </c>
    </row>
    <row r="1684" spans="1:11" x14ac:dyDescent="0.35">
      <c r="A1684">
        <v>1.4504821765917145E-2</v>
      </c>
      <c r="B1684">
        <v>4.7268265934763062E-3</v>
      </c>
      <c r="C1684">
        <v>7.6346636672211809E-3</v>
      </c>
      <c r="D1684">
        <v>1.8393503917707665E-2</v>
      </c>
      <c r="E1684">
        <v>5.5078697935229352E-3</v>
      </c>
      <c r="F1684">
        <v>1.1299824106306333E-3</v>
      </c>
      <c r="G1684">
        <v>1.1859296405790032E-2</v>
      </c>
      <c r="H1684">
        <v>1.0673255991685044E-2</v>
      </c>
      <c r="I1684">
        <v>-4.3210906043581855E-3</v>
      </c>
      <c r="J1684">
        <v>2.2264173382162775E-3</v>
      </c>
      <c r="K1684">
        <v>1.2955529936833229E-2</v>
      </c>
    </row>
    <row r="1685" spans="1:11" x14ac:dyDescent="0.35">
      <c r="A1685">
        <v>-1.1041619475129053E-2</v>
      </c>
      <c r="B1685">
        <v>-2.7484333856575373E-2</v>
      </c>
      <c r="C1685">
        <v>-5.1364334943127291E-4</v>
      </c>
      <c r="D1685">
        <v>-1.7146786644169163E-2</v>
      </c>
      <c r="E1685">
        <v>-2.0606513288974615E-2</v>
      </c>
      <c r="F1685">
        <v>-1.5801375433414769E-2</v>
      </c>
      <c r="G1685">
        <v>2.0930097150694401E-3</v>
      </c>
      <c r="H1685">
        <v>3.9805016373989963E-2</v>
      </c>
      <c r="I1685">
        <v>-1.8908846594100866E-2</v>
      </c>
      <c r="J1685">
        <v>-8.5349648483979135E-3</v>
      </c>
      <c r="K1685">
        <v>-6.2363430582676955E-3</v>
      </c>
    </row>
    <row r="1686" spans="1:11" x14ac:dyDescent="0.35">
      <c r="A1686">
        <v>8.044431349188759E-3</v>
      </c>
      <c r="B1686">
        <v>1.4088058829023925E-2</v>
      </c>
      <c r="C1686">
        <v>5.3963421344568312E-3</v>
      </c>
      <c r="D1686">
        <v>6.9783461979985358E-3</v>
      </c>
      <c r="E1686">
        <v>4.9969936559904685E-5</v>
      </c>
      <c r="F1686">
        <v>-3.0581060047273983E-3</v>
      </c>
      <c r="G1686">
        <v>3.3416456415353043E-3</v>
      </c>
      <c r="H1686">
        <v>-6.6406192528985332E-3</v>
      </c>
      <c r="I1686">
        <v>-3.1595449112272562E-3</v>
      </c>
      <c r="J1686">
        <v>3.3018722753075016E-3</v>
      </c>
      <c r="K1686">
        <v>3.9948815810969228E-3</v>
      </c>
    </row>
    <row r="1687" spans="1:11" x14ac:dyDescent="0.35">
      <c r="A1687">
        <v>2.112918199746909E-2</v>
      </c>
      <c r="B1687">
        <v>1.9750607075916089E-2</v>
      </c>
      <c r="C1687">
        <v>1.6613387306673295E-2</v>
      </c>
      <c r="D1687">
        <v>1.8017994436027258E-2</v>
      </c>
      <c r="E1687">
        <v>1.4597433515014259E-2</v>
      </c>
      <c r="F1687">
        <v>4.6012522423988667E-3</v>
      </c>
      <c r="G1687">
        <v>1.415491257285599E-2</v>
      </c>
      <c r="H1687">
        <v>2.7133300465987421E-2</v>
      </c>
      <c r="I1687">
        <v>2.7258341073595115E-2</v>
      </c>
      <c r="J1687">
        <v>8.6976766901027316E-3</v>
      </c>
      <c r="K1687">
        <v>1.5324511117867447E-2</v>
      </c>
    </row>
    <row r="1688" spans="1:11" x14ac:dyDescent="0.35">
      <c r="A1688">
        <v>1.2236744080670104E-3</v>
      </c>
      <c r="B1688">
        <v>4.0213213626806949E-3</v>
      </c>
      <c r="C1688">
        <v>5.405476891753469E-3</v>
      </c>
      <c r="D1688">
        <v>-1.1799419348056259E-2</v>
      </c>
      <c r="E1688">
        <v>-1.4666316263623755E-2</v>
      </c>
      <c r="F1688">
        <v>-9.5419742806528082E-3</v>
      </c>
      <c r="G1688">
        <v>2.4220031846468308E-2</v>
      </c>
      <c r="H1688">
        <v>-1.1102631571548267E-2</v>
      </c>
      <c r="I1688">
        <v>-1.5427345479524818E-2</v>
      </c>
      <c r="J1688">
        <v>-8.62267941237152E-3</v>
      </c>
      <c r="K1688">
        <v>9.0992507384877012E-3</v>
      </c>
    </row>
    <row r="1689" spans="1:11" x14ac:dyDescent="0.35">
      <c r="A1689">
        <v>-1.2888888654176263E-2</v>
      </c>
      <c r="B1689">
        <v>-1.76556814665908E-2</v>
      </c>
      <c r="C1689">
        <v>-9.7525216718214302E-3</v>
      </c>
      <c r="D1689">
        <v>-1.2169901241969072E-2</v>
      </c>
      <c r="E1689">
        <v>-1.4917874292435258E-2</v>
      </c>
      <c r="F1689">
        <v>-8.8632653587256052E-3</v>
      </c>
      <c r="G1689">
        <v>-4.0080158714228358E-4</v>
      </c>
      <c r="H1689">
        <v>-2.9423138715894616E-2</v>
      </c>
      <c r="I1689">
        <v>-5.9542726257690191E-3</v>
      </c>
      <c r="J1689">
        <v>-4.2313165566483738E-3</v>
      </c>
      <c r="K1689">
        <v>-5.5722826040513502E-3</v>
      </c>
    </row>
    <row r="1690" spans="1:11" x14ac:dyDescent="0.35">
      <c r="A1690">
        <v>1.1256375179692344E-3</v>
      </c>
      <c r="B1690">
        <v>0</v>
      </c>
      <c r="C1690">
        <v>-1.1111093895690911E-2</v>
      </c>
      <c r="D1690">
        <v>4.1841181570424282E-3</v>
      </c>
      <c r="E1690">
        <v>1.0985196859231317E-3</v>
      </c>
      <c r="F1690">
        <v>7.3872917992183111E-3</v>
      </c>
      <c r="G1690">
        <v>-1.1226984313272426E-2</v>
      </c>
      <c r="H1690">
        <v>4.0287186253332795E-2</v>
      </c>
      <c r="I1690">
        <v>2.4905409042859275E-2</v>
      </c>
      <c r="J1690">
        <v>-1.4164596322913357E-3</v>
      </c>
      <c r="K1690">
        <v>-5.2816887060784662E-3</v>
      </c>
    </row>
    <row r="1691" spans="1:11" x14ac:dyDescent="0.35">
      <c r="A1691">
        <v>-9.2478304806315418E-3</v>
      </c>
      <c r="B1691">
        <v>-3.5779663837577531E-3</v>
      </c>
      <c r="C1691">
        <v>-3.575116586905219E-3</v>
      </c>
      <c r="D1691">
        <v>-1.8519013059088414E-3</v>
      </c>
      <c r="E1691">
        <v>-9.116518993092798E-4</v>
      </c>
      <c r="F1691">
        <v>-7.719144102659234E-4</v>
      </c>
      <c r="G1691">
        <v>2.4330494728305452E-3</v>
      </c>
      <c r="H1691">
        <v>1.2653387267074255E-2</v>
      </c>
      <c r="I1691">
        <v>8.9203458909485889E-3</v>
      </c>
      <c r="J1691">
        <v>-2.600491892304331E-3</v>
      </c>
      <c r="K1691">
        <v>7.8742126008757936E-4</v>
      </c>
    </row>
    <row r="1692" spans="1:11" x14ac:dyDescent="0.35">
      <c r="A1692">
        <v>-1.6455290147719539E-2</v>
      </c>
      <c r="B1692">
        <v>9.3528434237995575E-3</v>
      </c>
      <c r="C1692">
        <v>-3.664782741909111E-2</v>
      </c>
      <c r="D1692">
        <v>-1.5074154923197199E-2</v>
      </c>
      <c r="E1692">
        <v>-1.9382559045079177E-2</v>
      </c>
      <c r="F1692">
        <v>-1.8539989151862942E-2</v>
      </c>
      <c r="G1692">
        <v>-2.8721643556700781E-2</v>
      </c>
      <c r="H1692">
        <v>-1.7796288126149366E-2</v>
      </c>
      <c r="I1692">
        <v>-2.2560898621827287E-2</v>
      </c>
      <c r="J1692">
        <v>-3.5553450047673262E-2</v>
      </c>
      <c r="K1692">
        <v>-2.3623524695777595E-2</v>
      </c>
    </row>
    <row r="1693" spans="1:11" x14ac:dyDescent="0.35">
      <c r="A1693">
        <v>1.5346038054936595E-2</v>
      </c>
      <c r="B1693">
        <v>3.3837973843683943E-2</v>
      </c>
      <c r="C1693">
        <v>1.4897506234815686E-2</v>
      </c>
      <c r="D1693">
        <v>1.0831152826943684E-2</v>
      </c>
      <c r="E1693">
        <v>-6.1864662978184919E-3</v>
      </c>
      <c r="F1693">
        <v>1.0625784946059313E-2</v>
      </c>
      <c r="G1693">
        <v>2.498958767180288E-3</v>
      </c>
      <c r="H1693">
        <v>-7.7101031625490049E-3</v>
      </c>
      <c r="I1693">
        <v>9.9812512138150143E-3</v>
      </c>
      <c r="J1693">
        <v>9.0932088826243974E-3</v>
      </c>
      <c r="K1693">
        <v>3.8620729174111295E-3</v>
      </c>
    </row>
    <row r="1694" spans="1:11" x14ac:dyDescent="0.35">
      <c r="A1694">
        <v>4.4603620249255172E-3</v>
      </c>
      <c r="B1694">
        <v>-7.2023127977137967E-3</v>
      </c>
      <c r="C1694">
        <v>-6.0287007076826543E-3</v>
      </c>
      <c r="D1694">
        <v>-1.6072656546458518E-2</v>
      </c>
      <c r="E1694">
        <v>-1.165226553531659E-2</v>
      </c>
      <c r="F1694">
        <v>3.89391446645654E-4</v>
      </c>
      <c r="G1694">
        <v>-3.4067303697548824E-2</v>
      </c>
      <c r="H1694">
        <v>5.0505151373815707E-3</v>
      </c>
      <c r="I1694">
        <v>-8.6473773820054077E-3</v>
      </c>
      <c r="J1694">
        <v>3.1660430827508308E-3</v>
      </c>
      <c r="K1694">
        <v>-2.6133085193270088E-2</v>
      </c>
    </row>
    <row r="1695" spans="1:11" x14ac:dyDescent="0.35">
      <c r="A1695">
        <v>-2.2994735416970783E-2</v>
      </c>
      <c r="B1695">
        <v>-1.4750886905543855E-2</v>
      </c>
      <c r="C1695">
        <v>-1.1339617422289379E-2</v>
      </c>
      <c r="D1695">
        <v>-1.4678083663661518E-2</v>
      </c>
      <c r="E1695">
        <v>-7.5442174341862117E-4</v>
      </c>
      <c r="F1695">
        <v>-1.1677736947355742E-2</v>
      </c>
      <c r="G1695">
        <v>-1.290318279569891E-2</v>
      </c>
      <c r="H1695">
        <v>-1.2756060448758688E-2</v>
      </c>
      <c r="I1695">
        <v>5.2960077567287571E-3</v>
      </c>
      <c r="J1695">
        <v>-1.2017455526717822E-2</v>
      </c>
      <c r="K1695">
        <v>-1.193159733758882E-2</v>
      </c>
    </row>
    <row r="1696" spans="1:11" x14ac:dyDescent="0.35">
      <c r="A1696">
        <v>-4.4639952521284255E-2</v>
      </c>
      <c r="B1696">
        <v>-1.3662807485982009E-2</v>
      </c>
      <c r="C1696">
        <v>-1.6537913969103053E-2</v>
      </c>
      <c r="D1696">
        <v>-2.4507449264203569E-2</v>
      </c>
      <c r="E1696">
        <v>-2.1876502130167293E-2</v>
      </c>
      <c r="F1696">
        <v>-2.363129884930262E-2</v>
      </c>
      <c r="G1696">
        <v>-5.6645313435934068E-3</v>
      </c>
      <c r="H1696">
        <v>-7.4393380989198179E-3</v>
      </c>
      <c r="I1696">
        <v>-3.2228101270020501E-2</v>
      </c>
      <c r="J1696">
        <v>-2.5555990152208732E-2</v>
      </c>
      <c r="K1696">
        <v>-1.3067954958040764E-2</v>
      </c>
    </row>
    <row r="1697" spans="1:11" x14ac:dyDescent="0.35">
      <c r="A1697">
        <v>1.4029830254477238E-2</v>
      </c>
      <c r="B1697">
        <v>8.9582035328169968E-3</v>
      </c>
      <c r="C1697">
        <v>4.0412372835873893E-2</v>
      </c>
      <c r="D1697">
        <v>3.9408858091004896E-3</v>
      </c>
      <c r="E1697">
        <v>7.6467212552061656E-3</v>
      </c>
      <c r="F1697">
        <v>-4.0337121425195724E-4</v>
      </c>
      <c r="G1697">
        <v>-4.382559158632357E-4</v>
      </c>
      <c r="H1697">
        <v>9.4674425931947255E-3</v>
      </c>
      <c r="I1697">
        <v>4.162713586535958E-3</v>
      </c>
      <c r="J1697">
        <v>2.3326261309353707E-2</v>
      </c>
      <c r="K1697">
        <v>1.8163624285552585E-3</v>
      </c>
    </row>
    <row r="1698" spans="1:11" x14ac:dyDescent="0.35">
      <c r="A1698">
        <v>-1.1863484684727338E-2</v>
      </c>
      <c r="B1698">
        <v>-9.3719089885885565E-3</v>
      </c>
      <c r="C1698">
        <v>-1.7857190079655347E-2</v>
      </c>
      <c r="D1698">
        <v>1.1530939850935859E-2</v>
      </c>
      <c r="E1698">
        <v>-5.3443637249785689E-4</v>
      </c>
      <c r="F1698">
        <v>8.0702127657589792E-4</v>
      </c>
      <c r="G1698">
        <v>6.5760634185033752E-3</v>
      </c>
      <c r="H1698">
        <v>-2.2274326293065701E-2</v>
      </c>
      <c r="I1698">
        <v>1.4987190864810583E-2</v>
      </c>
      <c r="J1698">
        <v>-3.8196758803500544E-3</v>
      </c>
      <c r="K1698">
        <v>7.1175896010107946E-3</v>
      </c>
    </row>
    <row r="1699" spans="1:11" x14ac:dyDescent="0.35">
      <c r="A1699">
        <v>2.609851702277487E-2</v>
      </c>
      <c r="B1699">
        <v>2.9045643153526972E-2</v>
      </c>
      <c r="C1699">
        <v>2.9197099628568115E-2</v>
      </c>
      <c r="D1699">
        <v>1.4309955048710134E-2</v>
      </c>
      <c r="E1699">
        <v>2.7519414516358122E-2</v>
      </c>
      <c r="F1699">
        <v>2.137098853298279E-2</v>
      </c>
      <c r="G1699">
        <v>-1.0017378485077433E-2</v>
      </c>
      <c r="H1699">
        <v>2.1982380616883849E-2</v>
      </c>
      <c r="I1699">
        <v>1.5708387657933716E-3</v>
      </c>
      <c r="J1699">
        <v>2.4613452192114225E-2</v>
      </c>
      <c r="K1699">
        <v>1.5948227969480632E-3</v>
      </c>
    </row>
    <row r="1700" spans="1:11" x14ac:dyDescent="0.35">
      <c r="A1700">
        <v>5.5998334275420463E-3</v>
      </c>
      <c r="B1700">
        <v>2.4919322580645154E-2</v>
      </c>
      <c r="C1700">
        <v>-4.2553704126993197E-3</v>
      </c>
      <c r="D1700">
        <v>-9.086591542131213E-3</v>
      </c>
      <c r="E1700">
        <v>1.4223030389061075E-3</v>
      </c>
      <c r="F1700">
        <v>-1.1843614581260261E-3</v>
      </c>
      <c r="G1700">
        <v>-2.3757105147382388E-2</v>
      </c>
      <c r="H1700">
        <v>-6.6484106890075103E-3</v>
      </c>
      <c r="I1700">
        <v>-1.1605982969132745E-2</v>
      </c>
      <c r="J1700">
        <v>-3.3799950607413961E-3</v>
      </c>
      <c r="K1700">
        <v>-1.6421007392450733E-2</v>
      </c>
    </row>
    <row r="1701" spans="1:11" x14ac:dyDescent="0.35">
      <c r="A1701">
        <v>-5.8910021512660849E-3</v>
      </c>
      <c r="B1701">
        <v>4.3197782459604518E-2</v>
      </c>
      <c r="C1701">
        <v>1.7094033211544311E-2</v>
      </c>
      <c r="D1701">
        <v>1.9305093410398339E-2</v>
      </c>
      <c r="E1701">
        <v>8.3836261934245454E-3</v>
      </c>
      <c r="F1701">
        <v>9.4862181479805369E-3</v>
      </c>
      <c r="G1701">
        <v>9.0121672369465286E-4</v>
      </c>
      <c r="H1701">
        <v>2.3622057001136891E-2</v>
      </c>
      <c r="I1701">
        <v>-1.9041350427676249E-3</v>
      </c>
      <c r="J1701">
        <v>4.8450607779875789E-4</v>
      </c>
      <c r="K1701">
        <v>7.1437164478464358E-3</v>
      </c>
    </row>
    <row r="1702" spans="1:11" x14ac:dyDescent="0.35">
      <c r="A1702">
        <v>1.7040583388152515E-2</v>
      </c>
      <c r="B1702">
        <v>6.7883088431390454E-3</v>
      </c>
      <c r="C1702">
        <v>1.4769587543067749E-2</v>
      </c>
      <c r="D1702">
        <v>1.4678007015971713E-2</v>
      </c>
      <c r="E1702">
        <v>8.1249193553841921E-3</v>
      </c>
      <c r="F1702">
        <v>1.0571607922371662E-2</v>
      </c>
      <c r="G1702">
        <v>5.4030169024320293E-3</v>
      </c>
      <c r="H1702">
        <v>2.3846195749763398E-2</v>
      </c>
      <c r="I1702">
        <v>5.098783744130266E-3</v>
      </c>
      <c r="J1702">
        <v>1.5739138215244905E-3</v>
      </c>
      <c r="K1702">
        <v>8.4027990691159776E-3</v>
      </c>
    </row>
    <row r="1703" spans="1:11" x14ac:dyDescent="0.35">
      <c r="A1703">
        <v>1.9045158882780102E-2</v>
      </c>
      <c r="B1703">
        <v>1.0788148360447903E-2</v>
      </c>
      <c r="C1703">
        <v>6.7754203025745851E-3</v>
      </c>
      <c r="D1703">
        <v>2.5665106418487605E-3</v>
      </c>
      <c r="E1703">
        <v>-1.2182845807551964E-2</v>
      </c>
      <c r="F1703">
        <v>-7.3614422642961259E-3</v>
      </c>
      <c r="G1703">
        <v>1.8808777429467162E-2</v>
      </c>
      <c r="H1703">
        <v>1.3523608260871497E-2</v>
      </c>
      <c r="I1703">
        <v>1.2682276879172383E-2</v>
      </c>
      <c r="J1703">
        <v>1.0757872270588375E-2</v>
      </c>
      <c r="K1703">
        <v>1.0348176117478663E-2</v>
      </c>
    </row>
    <row r="1704" spans="1:11" x14ac:dyDescent="0.35">
      <c r="A1704">
        <v>-3.1290969238681526E-3</v>
      </c>
      <c r="B1704">
        <v>-9.2647496185109639E-3</v>
      </c>
      <c r="C1704">
        <v>-8.3499288515900792E-3</v>
      </c>
      <c r="D1704">
        <v>-1.0472429178319021E-2</v>
      </c>
      <c r="E1704">
        <v>-7.5551176660702398E-3</v>
      </c>
      <c r="F1704">
        <v>-8.1967772170876436E-3</v>
      </c>
      <c r="G1704">
        <v>2.197802197802198E-2</v>
      </c>
      <c r="H1704">
        <v>2.223924907235665E-3</v>
      </c>
      <c r="I1704">
        <v>-1.033186864783768E-2</v>
      </c>
      <c r="J1704">
        <v>-1.7938486201964224E-3</v>
      </c>
      <c r="K1704">
        <v>9.0152238299395712E-3</v>
      </c>
    </row>
    <row r="1705" spans="1:11" x14ac:dyDescent="0.35">
      <c r="A1705">
        <v>1.4838079889922841E-3</v>
      </c>
      <c r="B1705">
        <v>1.7431001981461896E-2</v>
      </c>
      <c r="C1705">
        <v>-9.5513359736466418E-3</v>
      </c>
      <c r="D1705">
        <v>9.8776702509524358E-3</v>
      </c>
      <c r="E1705">
        <v>1.1071291785169973E-2</v>
      </c>
      <c r="F1705">
        <v>3.1483689175546294E-3</v>
      </c>
      <c r="G1705">
        <v>2.8817204301075341E-2</v>
      </c>
      <c r="H1705">
        <v>2.2928955885860195E-2</v>
      </c>
      <c r="I1705">
        <v>-6.3272415170201974E-4</v>
      </c>
      <c r="J1705">
        <v>-2.6356828527702133E-3</v>
      </c>
      <c r="K1705">
        <v>2.1195613725625225E-2</v>
      </c>
    </row>
    <row r="1706" spans="1:11" x14ac:dyDescent="0.35">
      <c r="A1706">
        <v>-6.6388901438415096E-3</v>
      </c>
      <c r="B1706">
        <v>2.7941544117647886E-3</v>
      </c>
      <c r="C1706">
        <v>2.385470559151941E-2</v>
      </c>
      <c r="D1706">
        <v>9.5482014388489182E-3</v>
      </c>
      <c r="E1706">
        <v>1.8903902323992003E-4</v>
      </c>
      <c r="F1706">
        <v>4.707754399743966E-3</v>
      </c>
      <c r="G1706">
        <v>-8.7793060200669678E-3</v>
      </c>
      <c r="H1706">
        <v>1.8076652242541579E-2</v>
      </c>
      <c r="I1706">
        <v>1.0129777852082536E-2</v>
      </c>
      <c r="J1706">
        <v>1.4894865702428232E-2</v>
      </c>
      <c r="K1706">
        <v>-2.4052964434383918E-3</v>
      </c>
    </row>
    <row r="1707" spans="1:11" x14ac:dyDescent="0.35">
      <c r="A1707">
        <v>-3.4421007354555291E-4</v>
      </c>
      <c r="B1707">
        <v>1.0485356706065497E-2</v>
      </c>
      <c r="C1707">
        <v>-1.0286193055380546E-2</v>
      </c>
      <c r="D1707">
        <v>-5.9976607136593531E-3</v>
      </c>
      <c r="E1707">
        <v>8.4560101370176784E-3</v>
      </c>
      <c r="F1707">
        <v>-8.5904338469357175E-3</v>
      </c>
      <c r="G1707">
        <v>0.17039228892417921</v>
      </c>
      <c r="H1707">
        <v>-1.3139165026605826E-2</v>
      </c>
      <c r="I1707">
        <v>-6.2676485288276499E-3</v>
      </c>
      <c r="J1707">
        <v>-4.2608643425264877E-3</v>
      </c>
      <c r="K1707">
        <v>9.9768402077728538E-2</v>
      </c>
    </row>
    <row r="1708" spans="1:11" x14ac:dyDescent="0.35">
      <c r="A1708">
        <v>-1.1333953197539409E-2</v>
      </c>
      <c r="B1708">
        <v>7.4015239445834697E-3</v>
      </c>
      <c r="C1708">
        <v>-2.2540237062370766E-3</v>
      </c>
      <c r="D1708">
        <v>-5.5697864014001425E-3</v>
      </c>
      <c r="E1708">
        <v>8.5895428935225046E-3</v>
      </c>
      <c r="F1708">
        <v>3.5447335686492531E-3</v>
      </c>
      <c r="G1708">
        <v>-3.9279279279279274E-2</v>
      </c>
      <c r="H1708">
        <v>-3.5985689836651684E-4</v>
      </c>
      <c r="I1708">
        <v>1.1037609759308436E-2</v>
      </c>
      <c r="J1708">
        <v>6.5375357460789258E-3</v>
      </c>
      <c r="K1708">
        <v>-2.3701546919728173E-2</v>
      </c>
    </row>
    <row r="1709" spans="1:11" x14ac:dyDescent="0.35">
      <c r="A1709">
        <v>-9.7806168372964568E-3</v>
      </c>
      <c r="B1709">
        <v>3.0829063879146263E-2</v>
      </c>
      <c r="C1709">
        <v>0</v>
      </c>
      <c r="D1709">
        <v>-5.1341186883763256E-3</v>
      </c>
      <c r="E1709">
        <v>-6.9618126202240773E-3</v>
      </c>
      <c r="F1709">
        <v>2.747226170847977E-3</v>
      </c>
      <c r="G1709">
        <v>-3.113278319579902E-2</v>
      </c>
      <c r="H1709">
        <v>1.583868589086929E-2</v>
      </c>
      <c r="I1709">
        <v>-8.1098886364866056E-3</v>
      </c>
      <c r="J1709">
        <v>2.2437700250064374E-3</v>
      </c>
      <c r="K1709">
        <v>-2.0651379373989351E-2</v>
      </c>
    </row>
    <row r="1710" spans="1:11" x14ac:dyDescent="0.35">
      <c r="A1710">
        <v>-6.7411106805921528E-3</v>
      </c>
      <c r="B1710">
        <v>-1.0201991403801462E-2</v>
      </c>
      <c r="C1710">
        <v>8.0322862716855625E-3</v>
      </c>
      <c r="D1710">
        <v>-4.6915431215755771E-3</v>
      </c>
      <c r="E1710">
        <v>-3.1632839399310483E-2</v>
      </c>
      <c r="F1710">
        <v>9.0020253911711617E-3</v>
      </c>
      <c r="G1710">
        <v>3.3681804103755403E-2</v>
      </c>
      <c r="H1710">
        <v>1.7718309695784237E-3</v>
      </c>
      <c r="I1710">
        <v>5.9748935182326844E-3</v>
      </c>
      <c r="J1710">
        <v>6.4804510663040299E-3</v>
      </c>
      <c r="K1710">
        <v>1.4635673015271255E-2</v>
      </c>
    </row>
    <row r="1711" spans="1:11" x14ac:dyDescent="0.35">
      <c r="A1711">
        <v>-2.5082070323013514E-3</v>
      </c>
      <c r="B1711">
        <v>-3.1062436896396851E-2</v>
      </c>
      <c r="C1711">
        <v>1.3694636136463432E-3</v>
      </c>
      <c r="D1711">
        <v>-3.7709157850766336E-3</v>
      </c>
      <c r="E1711">
        <v>8.9440860493535009E-3</v>
      </c>
      <c r="F1711">
        <v>1.4352180597322371E-2</v>
      </c>
      <c r="G1711">
        <v>-7.8652056979324411E-3</v>
      </c>
      <c r="H1711">
        <v>1.0965669892509881E-2</v>
      </c>
      <c r="I1711">
        <v>1.281655292925836E-2</v>
      </c>
      <c r="J1711">
        <v>-2.8096225863189161E-3</v>
      </c>
      <c r="K1711">
        <v>-4.6568389158612583E-3</v>
      </c>
    </row>
    <row r="1712" spans="1:11" x14ac:dyDescent="0.35">
      <c r="A1712">
        <v>1.1833112707271132E-4</v>
      </c>
      <c r="B1712">
        <v>1.3479096539162167E-2</v>
      </c>
      <c r="C1712">
        <v>-3.7306251450801937E-4</v>
      </c>
      <c r="D1712">
        <v>-5.4412129763027504E-3</v>
      </c>
      <c r="E1712">
        <v>1.0136110588086011E-2</v>
      </c>
      <c r="F1712">
        <v>1.9120526582498251E-3</v>
      </c>
      <c r="G1712">
        <v>2.8312570781426957E-2</v>
      </c>
      <c r="H1712">
        <v>-3.8488615558830664E-3</v>
      </c>
      <c r="I1712">
        <v>-7.098875393331679E-3</v>
      </c>
      <c r="J1712">
        <v>6.8091338937172237E-3</v>
      </c>
      <c r="K1712">
        <v>1.6376821912291187E-2</v>
      </c>
    </row>
    <row r="1713" spans="1:11" x14ac:dyDescent="0.35">
      <c r="A1713">
        <v>-8.9327630987686406E-3</v>
      </c>
      <c r="B1713">
        <v>1.9985613803639977E-2</v>
      </c>
      <c r="C1713">
        <v>4.8507272397303918E-3</v>
      </c>
      <c r="D1713">
        <v>-6.6603858831260354E-3</v>
      </c>
      <c r="E1713">
        <v>-3.1724156946432093E-3</v>
      </c>
      <c r="F1713">
        <v>-4.9618407599728923E-3</v>
      </c>
      <c r="G1713">
        <v>-2.7533039647577095E-2</v>
      </c>
      <c r="H1713">
        <v>-2.0372300669792825E-2</v>
      </c>
      <c r="I1713">
        <v>-1.7096597715026435E-2</v>
      </c>
      <c r="J1713">
        <v>2.2154187693524448E-3</v>
      </c>
      <c r="K1713">
        <v>-1.8515135180582669E-2</v>
      </c>
    </row>
    <row r="1714" spans="1:11" x14ac:dyDescent="0.35">
      <c r="A1714">
        <v>-1.2714189354704943E-2</v>
      </c>
      <c r="B1714">
        <v>2.6783111545562635E-2</v>
      </c>
      <c r="C1714">
        <v>-8.293064898024935E-3</v>
      </c>
      <c r="D1714">
        <v>3.1130617103152097E-3</v>
      </c>
      <c r="E1714">
        <v>-1.3664001251781617E-3</v>
      </c>
      <c r="F1714">
        <v>-3.4522739429289503E-3</v>
      </c>
      <c r="G1714">
        <v>-4.6055115137787803E-2</v>
      </c>
      <c r="H1714">
        <v>-2.6174273769014565E-2</v>
      </c>
      <c r="I1714">
        <v>-6.9576555652403277E-3</v>
      </c>
      <c r="J1714">
        <v>-9.1913191918377816E-3</v>
      </c>
      <c r="K1714">
        <v>-2.6398186664195161E-2</v>
      </c>
    </row>
    <row r="1715" spans="1:11" x14ac:dyDescent="0.35">
      <c r="A1715">
        <v>4.8367925617882647E-3</v>
      </c>
      <c r="B1715">
        <v>-3.4115775939116126E-2</v>
      </c>
      <c r="C1715">
        <v>-3.6944477175229612E-2</v>
      </c>
      <c r="D1715">
        <v>-6.2066982144671273E-3</v>
      </c>
      <c r="E1715">
        <v>-1.1708239047243617E-2</v>
      </c>
      <c r="F1715">
        <v>-1.3087010017738357E-2</v>
      </c>
      <c r="G1715">
        <v>-2.4535021764938703E-2</v>
      </c>
      <c r="H1715">
        <v>-4.0500907473265124E-3</v>
      </c>
      <c r="I1715">
        <v>0</v>
      </c>
      <c r="J1715">
        <v>-2.3250385296792703E-2</v>
      </c>
      <c r="K1715">
        <v>-1.7708895200631881E-2</v>
      </c>
    </row>
    <row r="1716" spans="1:11" x14ac:dyDescent="0.35">
      <c r="A1716">
        <v>1.1221374496378226E-2</v>
      </c>
      <c r="B1716">
        <v>3.5391903576552322E-2</v>
      </c>
      <c r="C1716">
        <v>6.4798966670352081E-3</v>
      </c>
      <c r="D1716">
        <v>1.6814824794441419E-3</v>
      </c>
      <c r="E1716">
        <v>9.9368023619299424E-3</v>
      </c>
      <c r="F1716">
        <v>-3.8999894838831435E-4</v>
      </c>
      <c r="G1716">
        <v>1.1359026369168404E-2</v>
      </c>
      <c r="H1716">
        <v>3.7338293920944031E-2</v>
      </c>
      <c r="I1716">
        <v>-2.2929932160189119E-2</v>
      </c>
      <c r="J1716">
        <v>-2.4039849539925941E-4</v>
      </c>
      <c r="K1716">
        <v>8.4253819794426355E-3</v>
      </c>
    </row>
    <row r="1717" spans="1:11" x14ac:dyDescent="0.35">
      <c r="A1717">
        <v>-1.1037350795087131E-2</v>
      </c>
      <c r="B1717">
        <v>9.0602854134081961E-3</v>
      </c>
      <c r="C1717">
        <v>7.9835909344703332E-3</v>
      </c>
      <c r="D1717">
        <v>-1.6306962839720069E-2</v>
      </c>
      <c r="E1717">
        <v>3.8695526496693089E-3</v>
      </c>
      <c r="F1717">
        <v>-8.193489303172893E-3</v>
      </c>
      <c r="G1717">
        <v>8.4235459286000729E-3</v>
      </c>
      <c r="H1717">
        <v>7.1275117954652616E-4</v>
      </c>
      <c r="I1717">
        <v>-1.7275115897244734E-2</v>
      </c>
      <c r="J1717">
        <v>3.3669885133673682E-3</v>
      </c>
      <c r="K1717">
        <v>7.5910932600280288E-4</v>
      </c>
    </row>
    <row r="1718" spans="1:11" x14ac:dyDescent="0.35">
      <c r="A1718">
        <v>-1.4920921046960564E-2</v>
      </c>
      <c r="B1718">
        <v>-1.3604313094493759E-3</v>
      </c>
      <c r="C1718">
        <v>1.0730788108659147E-2</v>
      </c>
      <c r="D1718">
        <v>1.2189166147390598E-2</v>
      </c>
      <c r="E1718">
        <v>-8.2643250204958996E-2</v>
      </c>
      <c r="F1718">
        <v>-1.9669165957892551E-3</v>
      </c>
      <c r="G1718">
        <v>1.750202933580064E-2</v>
      </c>
      <c r="H1718">
        <v>-1.4244982630493999E-2</v>
      </c>
      <c r="I1718">
        <v>-8.6235358496213992E-3</v>
      </c>
      <c r="J1718">
        <v>1.0186936274657797E-2</v>
      </c>
      <c r="K1718">
        <v>3.7289846277100726E-3</v>
      </c>
    </row>
    <row r="1719" spans="1:11" x14ac:dyDescent="0.35">
      <c r="A1719">
        <v>1.3406251259135936E-2</v>
      </c>
      <c r="B1719">
        <v>-6.266596366277577E-3</v>
      </c>
      <c r="C1719">
        <v>-1.9084967601393086E-2</v>
      </c>
      <c r="D1719">
        <v>-7.7071270911536266E-3</v>
      </c>
      <c r="E1719">
        <v>-7.2735168502292133E-3</v>
      </c>
      <c r="F1719">
        <v>-1.1430882097033917E-2</v>
      </c>
      <c r="G1719">
        <v>-2.150113369820171E-2</v>
      </c>
      <c r="H1719">
        <v>-2.8540495770474867E-2</v>
      </c>
      <c r="I1719">
        <v>-1.2378707484600205E-2</v>
      </c>
      <c r="J1719">
        <v>-1.4117950559343803E-2</v>
      </c>
      <c r="K1719">
        <v>-1.5784766464172054E-2</v>
      </c>
    </row>
    <row r="1720" spans="1:11" x14ac:dyDescent="0.35">
      <c r="A1720">
        <v>1.811056722188099E-2</v>
      </c>
      <c r="B1720">
        <v>2.7486428319188651E-2</v>
      </c>
      <c r="C1720">
        <v>6.9578155343204291E-3</v>
      </c>
      <c r="D1720">
        <v>3.6407266313036668E-3</v>
      </c>
      <c r="E1720">
        <v>-1.0078942144408926E-2</v>
      </c>
      <c r="F1720">
        <v>2.7910877508944229E-3</v>
      </c>
      <c r="G1720">
        <v>5.1937273194676073E-3</v>
      </c>
      <c r="H1720">
        <v>1.4875463423171968E-2</v>
      </c>
      <c r="I1720">
        <v>1.8631429990254952E-2</v>
      </c>
      <c r="J1720">
        <v>8.4236402253946487E-3</v>
      </c>
      <c r="K1720">
        <v>2.9026810004007661E-3</v>
      </c>
    </row>
    <row r="1721" spans="1:11" x14ac:dyDescent="0.35">
      <c r="A1721">
        <v>1.3467134352151867E-2</v>
      </c>
      <c r="B1721">
        <v>-3.9359307779557691E-3</v>
      </c>
      <c r="C1721">
        <v>2.3544426371502728E-2</v>
      </c>
      <c r="D1721">
        <v>1.6686878277644451E-2</v>
      </c>
      <c r="E1721">
        <v>8.0532448112988833E-3</v>
      </c>
      <c r="F1721">
        <v>2.4254494676401547E-2</v>
      </c>
      <c r="G1721">
        <v>2.3449920508744032E-2</v>
      </c>
      <c r="H1721">
        <v>2.5650392225014442E-2</v>
      </c>
      <c r="I1721">
        <v>-4.1237120487359759E-2</v>
      </c>
      <c r="J1721">
        <v>2.2076356783107435E-2</v>
      </c>
      <c r="K1721">
        <v>1.9600825467302439E-2</v>
      </c>
    </row>
    <row r="1722" spans="1:11" x14ac:dyDescent="0.35">
      <c r="A1722">
        <v>2.4210715281880835E-2</v>
      </c>
      <c r="B1722">
        <v>-4.4203603833683986E-3</v>
      </c>
      <c r="C1722">
        <v>9.2512731121516031E-3</v>
      </c>
      <c r="D1722">
        <v>5.47098175321144E-3</v>
      </c>
      <c r="E1722">
        <v>-1.1982886262964982E-3</v>
      </c>
      <c r="F1722">
        <v>-9.3167760458950592E-3</v>
      </c>
      <c r="G1722">
        <v>3.844660194174751E-2</v>
      </c>
      <c r="H1722">
        <v>5.001773308967632E-3</v>
      </c>
      <c r="I1722">
        <v>-1.0058934113949647E-2</v>
      </c>
      <c r="J1722">
        <v>8.2895407602579258E-3</v>
      </c>
      <c r="K1722">
        <v>2.4087516325070852E-2</v>
      </c>
    </row>
    <row r="1723" spans="1:11" x14ac:dyDescent="0.35">
      <c r="A1723">
        <v>6.5868691316160362E-3</v>
      </c>
      <c r="B1723">
        <v>2.2267158651886648E-2</v>
      </c>
      <c r="C1723">
        <v>-3.0967946331251751E-3</v>
      </c>
      <c r="D1723">
        <v>-8.043546656459042E-3</v>
      </c>
      <c r="E1723">
        <v>-9.5204446678621017E-5</v>
      </c>
      <c r="F1723">
        <v>3.5266310022207866E-3</v>
      </c>
      <c r="G1723">
        <v>-1.3089042632759869E-2</v>
      </c>
      <c r="H1723">
        <v>-3.199380286270718E-3</v>
      </c>
      <c r="I1723">
        <v>7.0074499664694368E-4</v>
      </c>
      <c r="J1723">
        <v>-1.6211205157043557E-3</v>
      </c>
      <c r="K1723">
        <v>-1.0019815195573776E-2</v>
      </c>
    </row>
    <row r="1724" spans="1:11" x14ac:dyDescent="0.35">
      <c r="A1724">
        <v>-7.3368931882181482E-3</v>
      </c>
      <c r="B1724">
        <v>2.697999349262984E-3</v>
      </c>
      <c r="C1724">
        <v>9.0705882087455617E-3</v>
      </c>
      <c r="D1724">
        <v>9.5397580904702569E-3</v>
      </c>
      <c r="E1724">
        <v>1.4798557439995899E-2</v>
      </c>
      <c r="F1724">
        <v>2.2647429365392584E-2</v>
      </c>
      <c r="G1724">
        <v>2.0462334992888791E-2</v>
      </c>
      <c r="H1724">
        <v>9.985670828201584E-3</v>
      </c>
      <c r="I1724">
        <v>1.0854363709082918E-2</v>
      </c>
      <c r="J1724">
        <v>1.3917846644430618E-2</v>
      </c>
      <c r="K1724">
        <v>1.6614795868407039E-2</v>
      </c>
    </row>
    <row r="1725" spans="1:11" x14ac:dyDescent="0.35">
      <c r="A1725">
        <v>-7.7055994427720339E-4</v>
      </c>
      <c r="B1725">
        <v>-8.2693052526514668E-3</v>
      </c>
      <c r="C1725">
        <v>-1.6993067955872014E-2</v>
      </c>
      <c r="D1725">
        <v>5.9059718736606554E-3</v>
      </c>
      <c r="E1725">
        <v>9.2714548495990701E-3</v>
      </c>
      <c r="F1725">
        <v>7.2546321766498983E-3</v>
      </c>
      <c r="G1725">
        <v>5.5699962866690893E-3</v>
      </c>
      <c r="H1725">
        <v>-1.3064932717085804E-2</v>
      </c>
      <c r="I1725">
        <v>1.3855218961001465E-2</v>
      </c>
      <c r="J1725">
        <v>4.1180556839310652E-3</v>
      </c>
      <c r="K1725">
        <v>6.1059509590202406E-3</v>
      </c>
    </row>
    <row r="1726" spans="1:11" x14ac:dyDescent="0.35">
      <c r="A1726">
        <v>-9.7101094951171311E-3</v>
      </c>
      <c r="B1726">
        <v>-1.8926616246928693E-2</v>
      </c>
      <c r="C1726">
        <v>-2.9813267391473913E-2</v>
      </c>
      <c r="D1726">
        <v>1.033344880615397E-2</v>
      </c>
      <c r="E1726">
        <v>3.9041835308389894E-4</v>
      </c>
      <c r="F1726">
        <v>1.2509468794695441E-2</v>
      </c>
      <c r="G1726">
        <v>2.1418020679468311E-2</v>
      </c>
      <c r="H1726">
        <v>-1.2164569158027147E-2</v>
      </c>
      <c r="I1726">
        <v>0</v>
      </c>
      <c r="J1726">
        <v>-5.0125548960522747E-3</v>
      </c>
      <c r="K1726">
        <v>1.5627285449043349E-2</v>
      </c>
    </row>
    <row r="1727" spans="1:11" x14ac:dyDescent="0.35">
      <c r="A1727">
        <v>9.7476408418216837E-3</v>
      </c>
      <c r="B1727">
        <v>1.8212748735244528E-3</v>
      </c>
      <c r="C1727">
        <v>1.8592512180364552E-2</v>
      </c>
      <c r="D1727">
        <v>1.8595495358088598E-3</v>
      </c>
      <c r="E1727">
        <v>1.139470173146767E-2</v>
      </c>
      <c r="F1727">
        <v>-2.957693042059481E-2</v>
      </c>
      <c r="G1727">
        <v>-2.1691973969630773E-3</v>
      </c>
      <c r="H1727">
        <v>-6.1571840704574225E-3</v>
      </c>
      <c r="I1727">
        <v>-5.4663422616623037E-3</v>
      </c>
      <c r="J1727">
        <v>7.3277690805590018E-3</v>
      </c>
      <c r="K1727">
        <v>6.4880014541800917E-4</v>
      </c>
    </row>
    <row r="1728" spans="1:11" x14ac:dyDescent="0.35">
      <c r="A1728">
        <v>-1.0995900401771608E-2</v>
      </c>
      <c r="B1728">
        <v>-7.0697749240567201E-3</v>
      </c>
      <c r="C1728">
        <v>-1.7999742993844589E-2</v>
      </c>
      <c r="D1728">
        <v>3.9443616793816616E-3</v>
      </c>
      <c r="E1728">
        <v>-1.0181906175877404E-2</v>
      </c>
      <c r="F1728">
        <v>-1.0030837430607356E-2</v>
      </c>
      <c r="G1728">
        <v>-5.4347463768116338E-3</v>
      </c>
      <c r="H1728">
        <v>-6.5597767682374995E-3</v>
      </c>
      <c r="I1728">
        <v>6.869843328289935E-4</v>
      </c>
      <c r="J1728">
        <v>-1.147990898815174E-2</v>
      </c>
      <c r="K1728">
        <v>-3.3198263564006569E-3</v>
      </c>
    </row>
    <row r="1729" spans="1:11" x14ac:dyDescent="0.35">
      <c r="A1729">
        <v>5.5446927450982248E-3</v>
      </c>
      <c r="B1729">
        <v>-5.1739370368621501E-2</v>
      </c>
      <c r="C1729">
        <v>-3.795016796076698E-2</v>
      </c>
      <c r="D1729">
        <v>-4.6221513541508715E-3</v>
      </c>
      <c r="E1729">
        <v>-8.6713185404787528E-3</v>
      </c>
      <c r="F1729">
        <v>5.8456497713469148E-3</v>
      </c>
      <c r="G1729">
        <v>-2.1129325277620275E-2</v>
      </c>
      <c r="H1729">
        <v>-3.8884804187578365E-2</v>
      </c>
      <c r="I1729">
        <v>1.3045002725082506E-2</v>
      </c>
      <c r="J1729">
        <v>-1.5522575160206262E-2</v>
      </c>
      <c r="K1729">
        <v>-1.4890884127881584E-2</v>
      </c>
    </row>
    <row r="1730" spans="1:11" x14ac:dyDescent="0.35">
      <c r="A1730">
        <v>3.9344972202378899E-3</v>
      </c>
      <c r="B1730">
        <v>-5.9353620118811354E-3</v>
      </c>
      <c r="C1730">
        <v>-1.180730804151167E-2</v>
      </c>
      <c r="D1730">
        <v>-1.0448114608131763E-2</v>
      </c>
      <c r="E1730">
        <v>3.5588584856562056E-3</v>
      </c>
      <c r="F1730">
        <v>9.6861577983670521E-3</v>
      </c>
      <c r="G1730">
        <v>-6.6989204801294845E-3</v>
      </c>
      <c r="H1730">
        <v>-1.5648836575402936E-2</v>
      </c>
      <c r="I1730">
        <v>-2.0755304835503086E-2</v>
      </c>
      <c r="J1730">
        <v>-9.4604680061401367E-3</v>
      </c>
      <c r="K1730">
        <v>-6.5233851149187096E-3</v>
      </c>
    </row>
    <row r="1731" spans="1:11" x14ac:dyDescent="0.35">
      <c r="A1731">
        <v>-8.0670768328998214E-3</v>
      </c>
      <c r="B1731">
        <v>8.4886486040085755E-3</v>
      </c>
      <c r="C1731">
        <v>-2.2810624365976483E-2</v>
      </c>
      <c r="D1731">
        <v>1.6423988574563286E-3</v>
      </c>
      <c r="E1731">
        <v>-2.8369694167954805E-3</v>
      </c>
      <c r="F1731">
        <v>-1.0360663122227659E-2</v>
      </c>
      <c r="G1731">
        <v>-9.3668036955112891E-3</v>
      </c>
      <c r="H1731">
        <v>-1.6285379359879306E-2</v>
      </c>
      <c r="I1731">
        <v>-2.2585209749290971E-2</v>
      </c>
      <c r="J1731">
        <v>-2.5822365041597371E-2</v>
      </c>
      <c r="K1731">
        <v>-5.3885271112808896E-3</v>
      </c>
    </row>
    <row r="1732" spans="1:11" x14ac:dyDescent="0.35">
      <c r="A1732">
        <v>-2.5951337590458481E-4</v>
      </c>
      <c r="B1732">
        <v>7.6324487105721766E-3</v>
      </c>
      <c r="C1732">
        <v>1.3477932000027636E-2</v>
      </c>
      <c r="D1732">
        <v>8.6672186451704786E-3</v>
      </c>
      <c r="E1732">
        <v>1.9279226600924292E-3</v>
      </c>
      <c r="F1732">
        <v>3.1019794767067604E-3</v>
      </c>
      <c r="G1732">
        <v>2.5718607196724377E-2</v>
      </c>
      <c r="H1732">
        <v>3.5080758100115725E-2</v>
      </c>
      <c r="I1732">
        <v>4.2659652466876009E-3</v>
      </c>
      <c r="J1732">
        <v>8.4725226864278439E-4</v>
      </c>
      <c r="K1732">
        <v>1.7895551122796359E-2</v>
      </c>
    </row>
    <row r="1733" spans="1:11" x14ac:dyDescent="0.35">
      <c r="A1733">
        <v>2.7115690527108344E-3</v>
      </c>
      <c r="B1733">
        <v>9.6276373222297304E-3</v>
      </c>
      <c r="C1733">
        <v>1.0693768103620877E-2</v>
      </c>
      <c r="D1733">
        <v>9.2884837488254603E-4</v>
      </c>
      <c r="E1733">
        <v>4.4460702266322623E-3</v>
      </c>
      <c r="F1733">
        <v>-1.5462158440556868E-3</v>
      </c>
      <c r="G1733">
        <v>2.9129755563062174E-2</v>
      </c>
      <c r="H1733">
        <v>6.4737187880193389E-3</v>
      </c>
      <c r="I1733">
        <v>-1.415988506947946E-3</v>
      </c>
      <c r="J1733">
        <v>5.9257171995928505E-3</v>
      </c>
      <c r="K1733">
        <v>1.799137049564337E-2</v>
      </c>
    </row>
    <row r="1734" spans="1:11" x14ac:dyDescent="0.35">
      <c r="A1734">
        <v>5.3222089042965241E-3</v>
      </c>
      <c r="B1734">
        <v>-2.6643529190980009E-3</v>
      </c>
      <c r="C1734">
        <v>1.1937083998233431E-2</v>
      </c>
      <c r="D1734">
        <v>1.8793546546940737E-2</v>
      </c>
      <c r="E1734">
        <v>9.2619408296613429E-3</v>
      </c>
      <c r="F1734">
        <v>-6.194351716439216E-3</v>
      </c>
      <c r="G1734">
        <v>1.5048369759942606E-2</v>
      </c>
      <c r="H1734">
        <v>4.5402492512606717E-3</v>
      </c>
      <c r="I1734">
        <v>1.1343565649425975E-2</v>
      </c>
      <c r="J1734">
        <v>1.9234950211870945E-3</v>
      </c>
      <c r="K1734">
        <v>1.5402234257402517E-2</v>
      </c>
    </row>
    <row r="1735" spans="1:11" x14ac:dyDescent="0.35">
      <c r="A1735">
        <v>-6.3528351935818643E-3</v>
      </c>
      <c r="B1735">
        <v>-2.3481516328686884E-2</v>
      </c>
      <c r="C1735">
        <v>-2.7882070978876784E-2</v>
      </c>
      <c r="D1735">
        <v>-5.4429504444416896E-2</v>
      </c>
      <c r="E1735">
        <v>-1.3286346484537172E-2</v>
      </c>
      <c r="F1735">
        <v>-1.2076333506819267E-2</v>
      </c>
      <c r="G1735">
        <v>-4.447582068478638E-2</v>
      </c>
      <c r="H1735">
        <v>-7.15625663987513E-3</v>
      </c>
      <c r="I1735">
        <v>-1.296883679657947E-2</v>
      </c>
      <c r="J1735">
        <v>-2.1117365498670042E-2</v>
      </c>
      <c r="K1735">
        <v>-4.3509425667141617E-2</v>
      </c>
    </row>
    <row r="1736" spans="1:11" x14ac:dyDescent="0.35">
      <c r="A1736">
        <v>-1.9007884778972639E-3</v>
      </c>
      <c r="B1736">
        <v>-5.0395754516734982E-3</v>
      </c>
      <c r="C1736">
        <v>-1.3789307841226891E-2</v>
      </c>
      <c r="D1736">
        <v>1.4451188199422283E-3</v>
      </c>
      <c r="E1736">
        <v>-7.470219539478368E-4</v>
      </c>
      <c r="F1736">
        <v>-1.5773108898198239E-3</v>
      </c>
      <c r="G1736">
        <v>2.2164758034724841E-2</v>
      </c>
      <c r="H1736">
        <v>4.5523458278368617E-3</v>
      </c>
      <c r="I1736">
        <v>2.4858082592276857E-3</v>
      </c>
      <c r="J1736">
        <v>-8.6290520298426575E-4</v>
      </c>
      <c r="K1736">
        <v>1.3386258494360155E-2</v>
      </c>
    </row>
    <row r="1737" spans="1:11" x14ac:dyDescent="0.35">
      <c r="A1737">
        <v>-1.7514478736838472E-2</v>
      </c>
      <c r="B1737">
        <v>-5.0072345515318591E-2</v>
      </c>
      <c r="C1737">
        <v>-1.2584563761737007E-3</v>
      </c>
      <c r="D1737">
        <v>-1.4430334651239711E-3</v>
      </c>
      <c r="E1737">
        <v>-1.0279467340284223E-2</v>
      </c>
      <c r="F1737">
        <v>-1.1453364123779692E-2</v>
      </c>
      <c r="G1737">
        <v>-4.3368630285508499E-3</v>
      </c>
      <c r="H1737">
        <v>4.1540960108546795E-3</v>
      </c>
      <c r="I1737">
        <v>-1.0626971942648859E-2</v>
      </c>
      <c r="J1737">
        <v>-2.2208561414383409E-3</v>
      </c>
      <c r="K1737">
        <v>-4.2723178617034103E-3</v>
      </c>
    </row>
    <row r="1738" spans="1:11" x14ac:dyDescent="0.35">
      <c r="A1738">
        <v>-2.1145385134183653E-2</v>
      </c>
      <c r="B1738">
        <v>-2.6736761324929626E-2</v>
      </c>
      <c r="C1738">
        <v>0</v>
      </c>
      <c r="D1738">
        <v>-1.421000582720937E-2</v>
      </c>
      <c r="E1738">
        <v>-2.1017853273316942E-2</v>
      </c>
      <c r="F1738">
        <v>-1.8377992716192896E-2</v>
      </c>
      <c r="G1738">
        <v>-3.4482723574690448E-2</v>
      </c>
      <c r="H1738">
        <v>3.7609715553839145E-4</v>
      </c>
      <c r="I1738">
        <v>-2.5062784900443907E-3</v>
      </c>
      <c r="J1738">
        <v>-7.7903404500556201E-3</v>
      </c>
      <c r="K1738">
        <v>-2.7003971236479955E-2</v>
      </c>
    </row>
    <row r="1739" spans="1:11" x14ac:dyDescent="0.35">
      <c r="A1739">
        <v>8.5208773988218935E-3</v>
      </c>
      <c r="B1739">
        <v>3.1619324527338004E-2</v>
      </c>
      <c r="C1739">
        <v>1.5400412558988828E-3</v>
      </c>
      <c r="D1739">
        <v>1.954503291387136E-3</v>
      </c>
      <c r="E1739">
        <v>2.32244471186305E-2</v>
      </c>
      <c r="F1739">
        <v>4.5063443382496356E-3</v>
      </c>
      <c r="G1739">
        <v>-2.406018796992487E-2</v>
      </c>
      <c r="H1739">
        <v>-1.6917338679698787E-2</v>
      </c>
      <c r="I1739">
        <v>3.19454353499758E-2</v>
      </c>
      <c r="J1739">
        <v>2.1187127412331456E-3</v>
      </c>
      <c r="K1739">
        <v>-1.0757510562712192E-2</v>
      </c>
    </row>
    <row r="1740" spans="1:11" x14ac:dyDescent="0.35">
      <c r="A1740">
        <v>1.1096544548253547E-2</v>
      </c>
      <c r="B1740">
        <v>2.2758516391151287E-4</v>
      </c>
      <c r="C1740">
        <v>1.7752264599627528E-2</v>
      </c>
      <c r="D1740">
        <v>9.997556077520996E-3</v>
      </c>
      <c r="E1740">
        <v>-1.2253709102876414E-3</v>
      </c>
      <c r="F1740">
        <v>6.9331073717800182E-3</v>
      </c>
      <c r="G1740">
        <v>1.5023151580244729E-2</v>
      </c>
      <c r="H1740">
        <v>-7.6481465047074501E-3</v>
      </c>
      <c r="I1740">
        <v>5.9130227135385559E-3</v>
      </c>
      <c r="J1740">
        <v>1.6540150670670294E-2</v>
      </c>
      <c r="K1740">
        <v>1.1580945384172606E-2</v>
      </c>
    </row>
    <row r="1741" spans="1:11" x14ac:dyDescent="0.35">
      <c r="A1741">
        <v>1.941973106969423E-3</v>
      </c>
      <c r="B1741">
        <v>3.0643273077769186E-2</v>
      </c>
      <c r="C1741">
        <v>7.622933698930536E-3</v>
      </c>
      <c r="D1741">
        <v>-9.6565169973422097E-4</v>
      </c>
      <c r="E1741">
        <v>2.7179708634956735E-3</v>
      </c>
      <c r="F1741">
        <v>1.2150187926755725E-3</v>
      </c>
      <c r="G1741">
        <v>7.0208766603415518E-2</v>
      </c>
      <c r="H1741">
        <v>-1.1560778706884859E-3</v>
      </c>
      <c r="I1741">
        <v>-1.0719190354096707E-2</v>
      </c>
      <c r="J1741">
        <v>7.2180637466006149E-3</v>
      </c>
      <c r="K1741">
        <v>4.1471976858174706E-2</v>
      </c>
    </row>
    <row r="1742" spans="1:11" x14ac:dyDescent="0.35">
      <c r="A1742">
        <v>-1.5593348350056742E-2</v>
      </c>
      <c r="B1742">
        <v>-8.7577491625792803E-3</v>
      </c>
      <c r="C1742">
        <v>-1.23782500070654E-3</v>
      </c>
      <c r="D1742">
        <v>2.8999117341061832E-3</v>
      </c>
      <c r="E1742">
        <v>-1.3590615577567669E-2</v>
      </c>
      <c r="F1742">
        <v>-9.3041963016407096E-3</v>
      </c>
      <c r="G1742">
        <v>-8.1560990015567356E-3</v>
      </c>
      <c r="H1742">
        <v>-1.6203701642417561E-2</v>
      </c>
      <c r="I1742">
        <v>-2.1321239910740555E-2</v>
      </c>
      <c r="J1742">
        <v>-9.2311662837256496E-3</v>
      </c>
      <c r="K1742">
        <v>-5.6421345659019573E-3</v>
      </c>
    </row>
    <row r="1743" spans="1:11" x14ac:dyDescent="0.35">
      <c r="A1743">
        <v>-2.4462173488988721E-3</v>
      </c>
      <c r="B1743">
        <v>-3.8755667996797541E-2</v>
      </c>
      <c r="C1743">
        <v>-1.7628490004239633E-2</v>
      </c>
      <c r="D1743">
        <v>-8.1927626124096119E-3</v>
      </c>
      <c r="E1743">
        <v>-1.0762664143582316E-2</v>
      </c>
      <c r="F1743">
        <v>-1.3066542443377125E-2</v>
      </c>
      <c r="G1743">
        <v>-4.1115446589755009E-2</v>
      </c>
      <c r="H1743">
        <v>-2.0392197327929559E-2</v>
      </c>
      <c r="I1743">
        <v>-1.6785672310215535E-2</v>
      </c>
      <c r="J1743">
        <v>-1.1033492598288641E-2</v>
      </c>
      <c r="K1743">
        <v>-2.7943124027151219E-2</v>
      </c>
    </row>
    <row r="1744" spans="1:11" x14ac:dyDescent="0.35">
      <c r="A1744">
        <v>-6.6088006971571104E-3</v>
      </c>
      <c r="B1744">
        <v>-1.6220437041627336E-3</v>
      </c>
      <c r="C1744">
        <v>8.1311368542144481E-3</v>
      </c>
      <c r="D1744">
        <v>-1.7006831259449564E-3</v>
      </c>
      <c r="E1744">
        <v>-2.507796138665493E-4</v>
      </c>
      <c r="F1744">
        <v>-8.2747108881379625E-4</v>
      </c>
      <c r="G1744">
        <v>-3.7285980611483555E-3</v>
      </c>
      <c r="H1744">
        <v>-4.4034574318517839E-3</v>
      </c>
      <c r="I1744">
        <v>3.632324615482851E-3</v>
      </c>
      <c r="J1744">
        <v>7.685670689618374E-3</v>
      </c>
      <c r="K1744">
        <v>-2.7190697962192973E-3</v>
      </c>
    </row>
    <row r="1745" spans="1:11" x14ac:dyDescent="0.35">
      <c r="A1745">
        <v>1.3817344482448266E-2</v>
      </c>
      <c r="B1745">
        <v>2.166161309228011E-3</v>
      </c>
      <c r="C1745">
        <v>8.3435762309216942E-4</v>
      </c>
      <c r="D1745">
        <v>9.7351202117686565E-4</v>
      </c>
      <c r="E1745">
        <v>2.7206230771209543E-3</v>
      </c>
      <c r="F1745">
        <v>1.6563603346616486E-3</v>
      </c>
      <c r="G1745">
        <v>8.4580878913955007E-2</v>
      </c>
      <c r="H1745">
        <v>9.2480595193916038E-3</v>
      </c>
      <c r="I1745">
        <v>-2.5334498396630549E-3</v>
      </c>
      <c r="J1745">
        <v>8.2420748804803608E-3</v>
      </c>
      <c r="K1745">
        <v>5.0476493483222952E-2</v>
      </c>
    </row>
    <row r="1746" spans="1:11" x14ac:dyDescent="0.35">
      <c r="A1746">
        <v>-5.2853005288711011E-3</v>
      </c>
      <c r="B1746">
        <v>3.1650765953027838E-3</v>
      </c>
      <c r="C1746">
        <v>5.1411262389982147E-3</v>
      </c>
      <c r="D1746">
        <v>-3.4038208279094711E-3</v>
      </c>
      <c r="E1746">
        <v>-2.9634032937899237E-3</v>
      </c>
      <c r="F1746">
        <v>1.9842885773371843E-2</v>
      </c>
      <c r="G1746">
        <v>1.725327812284334E-2</v>
      </c>
      <c r="H1746">
        <v>-6.3744793109366928E-3</v>
      </c>
      <c r="I1746">
        <v>5.0798519990455848E-3</v>
      </c>
      <c r="J1746">
        <v>5.2464576896140347E-3</v>
      </c>
      <c r="K1746">
        <v>8.8337988171273089E-3</v>
      </c>
    </row>
    <row r="1747" spans="1:11" x14ac:dyDescent="0.35">
      <c r="A1747">
        <v>7.1939883656464447E-3</v>
      </c>
      <c r="B1747">
        <v>3.0627134219941538E-2</v>
      </c>
      <c r="C1747">
        <v>4.1469452295864878E-3</v>
      </c>
      <c r="D1747">
        <v>1.2929936181636912E-2</v>
      </c>
      <c r="E1747">
        <v>5.3461223712159651E-3</v>
      </c>
      <c r="F1747">
        <v>3.6481512342812859E-3</v>
      </c>
      <c r="G1747">
        <v>2.3744572591587266E-3</v>
      </c>
      <c r="H1747">
        <v>-2.5661664185155135E-2</v>
      </c>
      <c r="I1747">
        <v>1.5884439993158965E-2</v>
      </c>
      <c r="J1747">
        <v>2.9129580035769324E-3</v>
      </c>
      <c r="K1747">
        <v>5.7972935749124981E-3</v>
      </c>
    </row>
    <row r="1748" spans="1:11" x14ac:dyDescent="0.35">
      <c r="A1748">
        <v>3.0882296296832062E-2</v>
      </c>
      <c r="B1748">
        <v>1.3290630127935528E-2</v>
      </c>
      <c r="C1748">
        <v>7.9847008223635565E-3</v>
      </c>
      <c r="D1748">
        <v>2.6493411827595206E-3</v>
      </c>
      <c r="E1748">
        <v>1.5588373796839134E-2</v>
      </c>
      <c r="F1748">
        <v>1.0096918343442301E-2</v>
      </c>
      <c r="G1748">
        <v>1.9966159728127229E-2</v>
      </c>
      <c r="H1748">
        <v>-2.8806510450104968E-3</v>
      </c>
      <c r="I1748">
        <v>8.1734666059367685E-3</v>
      </c>
      <c r="J1748">
        <v>1.0165845418326222E-2</v>
      </c>
      <c r="K1748">
        <v>1.4447688954515786E-2</v>
      </c>
    </row>
    <row r="1749" spans="1:11" x14ac:dyDescent="0.35">
      <c r="A1749">
        <v>-6.6699248709456193E-3</v>
      </c>
      <c r="B1749">
        <v>-2.387448112061474E-2</v>
      </c>
      <c r="C1749">
        <v>-1.201855534956757E-2</v>
      </c>
      <c r="D1749">
        <v>-2.9545982620973962E-2</v>
      </c>
      <c r="E1749">
        <v>-6.4647816828971808E-3</v>
      </c>
      <c r="F1749">
        <v>-2.319069599301701E-2</v>
      </c>
      <c r="G1749">
        <v>-5.3749139142307202E-2</v>
      </c>
      <c r="H1749">
        <v>-3.0127918714381221E-2</v>
      </c>
      <c r="I1749">
        <v>-5.0405362148051358E-2</v>
      </c>
      <c r="J1749">
        <v>-1.7251731253595536E-2</v>
      </c>
      <c r="K1749">
        <v>-4.0990736030919024E-2</v>
      </c>
    </row>
    <row r="1750" spans="1:11" x14ac:dyDescent="0.35">
      <c r="A1750">
        <v>1.7076265718439496E-3</v>
      </c>
      <c r="B1750">
        <v>4.5444281381110584E-2</v>
      </c>
      <c r="C1750">
        <v>-2.6264793305054864E-3</v>
      </c>
      <c r="D1750">
        <v>-8.4158591458788606E-3</v>
      </c>
      <c r="E1750">
        <v>4.6803526928398849E-3</v>
      </c>
      <c r="F1750">
        <v>-8.5960250813676628E-3</v>
      </c>
      <c r="G1750">
        <v>8.415147265077208E-3</v>
      </c>
      <c r="H1750">
        <v>-1.5744722892743146E-2</v>
      </c>
      <c r="I1750">
        <v>8.166276628111058E-3</v>
      </c>
      <c r="J1750">
        <v>-8.533438532090102E-3</v>
      </c>
      <c r="K1750">
        <v>3.1546488285882491E-3</v>
      </c>
    </row>
    <row r="1751" spans="1:11" x14ac:dyDescent="0.35">
      <c r="A1751">
        <v>-7.6855900185899481E-3</v>
      </c>
      <c r="B1751">
        <v>-3.8125480607788309E-2</v>
      </c>
      <c r="C1751">
        <v>3.326485877811247E-3</v>
      </c>
      <c r="D1751">
        <v>-1.6974546975309077E-2</v>
      </c>
      <c r="E1751">
        <v>-9.4306757331594857E-3</v>
      </c>
      <c r="F1751">
        <v>-1.2799324199783557E-2</v>
      </c>
      <c r="G1751">
        <v>4.7635570236439495E-2</v>
      </c>
      <c r="H1751">
        <v>-1.3834798239237157E-2</v>
      </c>
      <c r="I1751">
        <v>-1.1045633922075197E-2</v>
      </c>
      <c r="J1751">
        <v>-1.8443466630791144E-3</v>
      </c>
      <c r="K1751">
        <v>2.2016584027450097E-2</v>
      </c>
    </row>
    <row r="1752" spans="1:11" x14ac:dyDescent="0.35">
      <c r="A1752">
        <v>-1.5723305603963813E-2</v>
      </c>
      <c r="B1752">
        <v>-4.6843372660433792E-2</v>
      </c>
      <c r="C1752">
        <v>-2.030675172825689E-2</v>
      </c>
      <c r="D1752">
        <v>5.0789243412114769E-4</v>
      </c>
      <c r="E1752">
        <v>-3.8617313628346289E-3</v>
      </c>
      <c r="F1752">
        <v>4.1823454533678585E-3</v>
      </c>
      <c r="G1752">
        <v>-4.7460937519447015E-2</v>
      </c>
      <c r="H1752">
        <v>-1.2275285902752888E-2</v>
      </c>
      <c r="I1752">
        <v>-2.233804784406836E-2</v>
      </c>
      <c r="J1752">
        <v>-1.0963293495342776E-2</v>
      </c>
      <c r="K1752">
        <v>-2.8347588369151747E-2</v>
      </c>
    </row>
    <row r="1753" spans="1:11" x14ac:dyDescent="0.35">
      <c r="A1753">
        <v>-1.7749399103963327E-2</v>
      </c>
      <c r="B1753">
        <v>-1.6933141553649379E-2</v>
      </c>
      <c r="C1753">
        <v>-7.0508772160442353E-4</v>
      </c>
      <c r="D1753">
        <v>-1.2691002212825687E-3</v>
      </c>
      <c r="E1753">
        <v>-3.8959821095760979E-3</v>
      </c>
      <c r="F1753">
        <v>2.0824631464118129E-3</v>
      </c>
      <c r="G1753">
        <v>-1.1498257439085171E-2</v>
      </c>
      <c r="H1753">
        <v>1.0652448624745922E-2</v>
      </c>
      <c r="I1753">
        <v>-1.8659566587582378E-2</v>
      </c>
      <c r="J1753">
        <v>-3.6119164039574727E-3</v>
      </c>
      <c r="K1753">
        <v>-7.6344683392622565E-3</v>
      </c>
    </row>
    <row r="1754" spans="1:11" x14ac:dyDescent="0.35">
      <c r="A1754">
        <v>6.0234693144889059E-4</v>
      </c>
      <c r="B1754">
        <v>-3.3247892965870746E-2</v>
      </c>
      <c r="C1754">
        <v>8.3251140502030325E-3</v>
      </c>
      <c r="D1754">
        <v>-3.049540880818801E-3</v>
      </c>
      <c r="E1754">
        <v>2.6971005948729019E-4</v>
      </c>
      <c r="F1754">
        <v>-4.9875252139383883E-3</v>
      </c>
      <c r="G1754">
        <v>-4.4060625870263458E-2</v>
      </c>
      <c r="H1754">
        <v>-1.3175327695671938E-3</v>
      </c>
      <c r="I1754">
        <v>-1.5909984596785411E-2</v>
      </c>
      <c r="J1754">
        <v>9.5000242570634965E-3</v>
      </c>
      <c r="K1754">
        <v>-2.6848758401897484E-2</v>
      </c>
    </row>
    <row r="1755" spans="1:11" x14ac:dyDescent="0.35">
      <c r="A1755">
        <v>-2.2574183409975919E-3</v>
      </c>
      <c r="B1755">
        <v>2.1049150924822169E-2</v>
      </c>
      <c r="C1755">
        <v>1.4693500421348722E-2</v>
      </c>
      <c r="D1755">
        <v>3.5686759465354311E-3</v>
      </c>
      <c r="E1755">
        <v>-4.6997312515065434E-3</v>
      </c>
      <c r="F1755">
        <v>8.353728613170353E-4</v>
      </c>
      <c r="G1755">
        <v>1.8436577491276643E-2</v>
      </c>
      <c r="H1755">
        <v>1.3192709522787591E-3</v>
      </c>
      <c r="I1755">
        <v>3.3911627012953645E-2</v>
      </c>
      <c r="J1755">
        <v>5.2005819283948585E-3</v>
      </c>
      <c r="K1755">
        <v>1.1339936129263272E-2</v>
      </c>
    </row>
    <row r="1756" spans="1:11" x14ac:dyDescent="0.35">
      <c r="A1756">
        <v>-1.6863185896671649E-2</v>
      </c>
      <c r="B1756">
        <v>-1.2336636736763463E-2</v>
      </c>
      <c r="C1756">
        <v>-1.406700106469295E-2</v>
      </c>
      <c r="D1756">
        <v>-2.2098015440584991E-2</v>
      </c>
      <c r="E1756">
        <v>-1.3972508383740662E-2</v>
      </c>
      <c r="F1756">
        <v>-1.043404474532963E-2</v>
      </c>
      <c r="G1756">
        <v>8.6893552248604924E-3</v>
      </c>
      <c r="H1756">
        <v>-1.5371108135137056E-2</v>
      </c>
      <c r="I1756">
        <v>2.2884036668360981E-3</v>
      </c>
      <c r="J1756">
        <v>-1.7245647633373967E-2</v>
      </c>
      <c r="K1756">
        <v>-2.9470293911636053E-3</v>
      </c>
    </row>
    <row r="1757" spans="1:11" x14ac:dyDescent="0.35">
      <c r="A1757">
        <v>2.1478631588534333E-3</v>
      </c>
      <c r="B1757">
        <v>-3.0076447858058242E-2</v>
      </c>
      <c r="C1757">
        <v>-1.0351017313450516E-2</v>
      </c>
      <c r="D1757">
        <v>-3.3766330601136926E-3</v>
      </c>
      <c r="E1757">
        <v>-9.3815568889757169E-3</v>
      </c>
      <c r="F1757">
        <v>1.3918258765875881E-2</v>
      </c>
      <c r="G1757">
        <v>2.0459403429310689E-2</v>
      </c>
      <c r="H1757">
        <v>-1.4272966679814498E-2</v>
      </c>
      <c r="I1757">
        <v>2.3592050235329638E-2</v>
      </c>
      <c r="J1757">
        <v>-6.8939094148725497E-3</v>
      </c>
      <c r="K1757">
        <v>9.9177097871123061E-3</v>
      </c>
    </row>
    <row r="1758" spans="1:11" x14ac:dyDescent="0.35">
      <c r="A1758">
        <v>1.7881213111970586E-2</v>
      </c>
      <c r="B1758">
        <v>5.7527756142741214E-2</v>
      </c>
      <c r="C1758">
        <v>1.5830315325061E-2</v>
      </c>
      <c r="D1758">
        <v>5.7336798847279291E-3</v>
      </c>
      <c r="E1758">
        <v>7.2117728646784798E-3</v>
      </c>
      <c r="F1758">
        <v>7.4874636645457905E-3</v>
      </c>
      <c r="G1758">
        <v>5.9795990151249277E-3</v>
      </c>
      <c r="H1758">
        <v>-1.3574760733863699E-3</v>
      </c>
      <c r="I1758">
        <v>4.4609833878579966E-3</v>
      </c>
      <c r="J1758">
        <v>1.4514631996393461E-2</v>
      </c>
      <c r="K1758">
        <v>6.1063194810306327E-3</v>
      </c>
    </row>
    <row r="1759" spans="1:11" x14ac:dyDescent="0.35">
      <c r="A1759">
        <v>-1.7115921333077509E-2</v>
      </c>
      <c r="B1759">
        <v>-4.7909020990225877E-2</v>
      </c>
      <c r="C1759">
        <v>-1.8088155269036083E-2</v>
      </c>
      <c r="D1759">
        <v>-5.1827303696578815E-3</v>
      </c>
      <c r="E1759">
        <v>-1.0661505001758251E-2</v>
      </c>
      <c r="F1759">
        <v>-1.9818308438374552E-2</v>
      </c>
      <c r="G1759">
        <v>-4.475524475524479E-2</v>
      </c>
      <c r="H1759">
        <v>-1.4952439441034927E-2</v>
      </c>
      <c r="I1759">
        <v>-1.739456328170921E-2</v>
      </c>
      <c r="J1759">
        <v>-2.1398284600752836E-2</v>
      </c>
      <c r="K1759">
        <v>-2.9219605697903252E-2</v>
      </c>
    </row>
    <row r="1760" spans="1:11" x14ac:dyDescent="0.35">
      <c r="A1760">
        <v>-4.8660922201057329E-3</v>
      </c>
      <c r="B1760">
        <v>-2.1878139410236933E-2</v>
      </c>
      <c r="C1760">
        <v>1.4878807941938086E-2</v>
      </c>
      <c r="D1760">
        <v>-9.8984439230328132E-3</v>
      </c>
      <c r="E1760">
        <v>-5.1297523823061637E-3</v>
      </c>
      <c r="F1760">
        <v>1.0951966521312407E-2</v>
      </c>
      <c r="G1760">
        <v>-3.0014641288433393E-2</v>
      </c>
      <c r="H1760">
        <v>-4.6000109064463836E-4</v>
      </c>
      <c r="I1760">
        <v>9.4161706323783283E-3</v>
      </c>
      <c r="J1760">
        <v>7.1192204599329206E-3</v>
      </c>
      <c r="K1760">
        <v>-2.1186037767289209E-2</v>
      </c>
    </row>
    <row r="1761" spans="1:11" x14ac:dyDescent="0.35">
      <c r="A1761">
        <v>-1.5069517075698858E-2</v>
      </c>
      <c r="B1761">
        <v>1.2388179841503498E-2</v>
      </c>
      <c r="C1761">
        <v>4.328446124876659E-3</v>
      </c>
      <c r="D1761">
        <v>7.8934035892901588E-4</v>
      </c>
      <c r="E1761">
        <v>-3.0677327486747407E-2</v>
      </c>
      <c r="F1761">
        <v>1.0833368263096541E-2</v>
      </c>
      <c r="G1761">
        <v>0</v>
      </c>
      <c r="H1761">
        <v>-5.52226378342607E-3</v>
      </c>
      <c r="I1761">
        <v>1.9776148839641593E-2</v>
      </c>
      <c r="J1761">
        <v>-2.5246658830894437E-3</v>
      </c>
      <c r="K1761">
        <v>-3.5077966647708192E-3</v>
      </c>
    </row>
    <row r="1762" spans="1:11" x14ac:dyDescent="0.35">
      <c r="A1762">
        <v>-1.5424911251736378E-2</v>
      </c>
      <c r="B1762">
        <v>5.0985639021073831E-3</v>
      </c>
      <c r="C1762">
        <v>4.7268316591016421E-3</v>
      </c>
      <c r="D1762">
        <v>4.9947020213629064E-3</v>
      </c>
      <c r="E1762">
        <v>-9.0717252005502783E-4</v>
      </c>
      <c r="F1762">
        <v>8.6561661814059578E-3</v>
      </c>
      <c r="G1762">
        <v>-1.849056603773579E-2</v>
      </c>
      <c r="H1762">
        <v>-2.2212005371452667E-2</v>
      </c>
      <c r="I1762">
        <v>-1.3904068899160653E-2</v>
      </c>
      <c r="J1762">
        <v>8.7319911056288682E-3</v>
      </c>
      <c r="K1762">
        <v>-9.5710072757945377E-3</v>
      </c>
    </row>
    <row r="1763" spans="1:11" x14ac:dyDescent="0.35">
      <c r="A1763">
        <v>3.1650348979448351E-2</v>
      </c>
      <c r="B1763">
        <v>7.9726074397413485E-2</v>
      </c>
      <c r="C1763">
        <v>2.02019843978864E-2</v>
      </c>
      <c r="D1763">
        <v>1.4386607605310674E-2</v>
      </c>
      <c r="E1763">
        <v>1.7375915975006716E-2</v>
      </c>
      <c r="F1763">
        <v>1.1851279487424163E-2</v>
      </c>
      <c r="G1763">
        <v>5.8439100346020643E-2</v>
      </c>
      <c r="H1763">
        <v>8.9919882869449134E-3</v>
      </c>
      <c r="I1763">
        <v>1.8923865905830659E-2</v>
      </c>
      <c r="J1763">
        <v>1.0789116835805265E-2</v>
      </c>
      <c r="K1763">
        <v>4.0781148441602091E-2</v>
      </c>
    </row>
    <row r="1764" spans="1:11" x14ac:dyDescent="0.35">
      <c r="A1764">
        <v>-8.2692615645363187E-3</v>
      </c>
      <c r="B1764">
        <v>-2.2237851556165148E-2</v>
      </c>
      <c r="C1764">
        <v>-5.9677765661779571E-3</v>
      </c>
      <c r="D1764">
        <v>-1.2119594342311897E-2</v>
      </c>
      <c r="E1764">
        <v>-1.2150141260143747E-2</v>
      </c>
      <c r="F1764">
        <v>-4.4426905044020392E-3</v>
      </c>
      <c r="G1764">
        <v>-1.1623755480430197E-2</v>
      </c>
      <c r="H1764">
        <v>-1.0318894456046205E-2</v>
      </c>
      <c r="I1764">
        <v>-3.2774341080923819E-3</v>
      </c>
      <c r="J1764">
        <v>-9.308677240004587E-3</v>
      </c>
      <c r="K1764">
        <v>-1.1840231484651909E-2</v>
      </c>
    </row>
    <row r="1765" spans="1:11" x14ac:dyDescent="0.35">
      <c r="A1765">
        <v>2.6719604270580628E-2</v>
      </c>
      <c r="B1765">
        <v>3.4836212825269171E-2</v>
      </c>
      <c r="C1765">
        <v>-3.9568318108890912E-3</v>
      </c>
      <c r="D1765">
        <v>-1.2790443323928554E-2</v>
      </c>
      <c r="E1765">
        <v>-1.3942226466623651E-2</v>
      </c>
      <c r="F1765">
        <v>-8.1135808031437416E-4</v>
      </c>
      <c r="G1765">
        <v>1.8375597882234394E-2</v>
      </c>
      <c r="H1765">
        <v>7.1089574912952952E-3</v>
      </c>
      <c r="I1765">
        <v>-1.205701041889991E-2</v>
      </c>
      <c r="J1765">
        <v>-1.7288861286381987E-2</v>
      </c>
      <c r="K1765">
        <v>5.4854255171726974E-3</v>
      </c>
    </row>
    <row r="1766" spans="1:11" x14ac:dyDescent="0.35">
      <c r="A1766">
        <v>-1.4732975579618376E-2</v>
      </c>
      <c r="B1766">
        <v>-4.1789815494584328E-3</v>
      </c>
      <c r="C1766">
        <v>-2.1506884467550308E-2</v>
      </c>
      <c r="D1766">
        <v>-6.3457901930555165E-3</v>
      </c>
      <c r="E1766">
        <v>-1.1119856801086481E-2</v>
      </c>
      <c r="F1766">
        <v>-1.3398279127221009E-2</v>
      </c>
      <c r="G1766">
        <v>-5.0522917738105855E-3</v>
      </c>
      <c r="H1766">
        <v>3.7647172435830382E-3</v>
      </c>
      <c r="I1766">
        <v>8.1360758452534918E-3</v>
      </c>
      <c r="J1766">
        <v>-2.1162721540889818E-2</v>
      </c>
      <c r="K1766">
        <v>-6.1642250859732023E-3</v>
      </c>
    </row>
    <row r="1767" spans="1:11" x14ac:dyDescent="0.35">
      <c r="A1767">
        <v>1.7435203746068557E-2</v>
      </c>
      <c r="B1767">
        <v>3.489279798142355E-2</v>
      </c>
      <c r="C1767">
        <v>4.8999207406485402E-3</v>
      </c>
      <c r="D1767">
        <v>1.3038814307278631E-2</v>
      </c>
      <c r="E1767">
        <v>1.6677868805729437E-2</v>
      </c>
      <c r="F1767">
        <v>3.7037087853922561E-2</v>
      </c>
      <c r="G1767">
        <v>-3.9898803046790159E-3</v>
      </c>
      <c r="H1767">
        <v>1.3127065975206624E-2</v>
      </c>
      <c r="I1767">
        <v>6.9699490551896641E-3</v>
      </c>
      <c r="J1767">
        <v>1.484760961117183E-2</v>
      </c>
      <c r="K1767">
        <v>3.4642555803101947E-3</v>
      </c>
    </row>
    <row r="1768" spans="1:11" x14ac:dyDescent="0.35">
      <c r="A1768">
        <v>9.6976939846268508E-3</v>
      </c>
      <c r="B1768">
        <v>2.2527596643802609E-2</v>
      </c>
      <c r="C1768">
        <v>2.061853062075427E-2</v>
      </c>
      <c r="D1768">
        <v>-3.9401695428926469E-3</v>
      </c>
      <c r="E1768">
        <v>2.2473062644625154E-2</v>
      </c>
      <c r="F1768">
        <v>2.3809448858197618E-2</v>
      </c>
      <c r="G1768">
        <v>2.3670867577234821E-2</v>
      </c>
      <c r="H1768">
        <v>1.7121650974037072E-2</v>
      </c>
      <c r="I1768">
        <v>1.4571309208805362E-3</v>
      </c>
      <c r="J1768">
        <v>2.1945575085200245E-2</v>
      </c>
      <c r="K1768">
        <v>1.5586605728590811E-2</v>
      </c>
    </row>
    <row r="1769" spans="1:11" x14ac:dyDescent="0.35">
      <c r="A1769">
        <v>-3.6389807542177789E-3</v>
      </c>
      <c r="B1769">
        <v>1.0354733206355889E-2</v>
      </c>
      <c r="C1769">
        <v>1.0374028620212502E-2</v>
      </c>
      <c r="D1769">
        <v>1.1339677975617572E-2</v>
      </c>
      <c r="E1769">
        <v>7.9408557522616021E-3</v>
      </c>
      <c r="F1769">
        <v>-6.976691541226549E-3</v>
      </c>
      <c r="G1769">
        <v>6.4034149269507215E-3</v>
      </c>
      <c r="H1769">
        <v>1.4103803412700231E-2</v>
      </c>
      <c r="I1769">
        <v>2.1098613002031207E-2</v>
      </c>
      <c r="J1769">
        <v>7.7860487462177528E-3</v>
      </c>
      <c r="K1769">
        <v>8.013707746636678E-3</v>
      </c>
    </row>
    <row r="1770" spans="1:11" x14ac:dyDescent="0.35">
      <c r="A1770">
        <v>4.8796664847148737E-3</v>
      </c>
      <c r="B1770">
        <v>1.8534692273081983E-2</v>
      </c>
      <c r="C1770">
        <v>1.5806534586066512E-2</v>
      </c>
      <c r="D1770">
        <v>1.7992240287956832E-2</v>
      </c>
      <c r="E1770">
        <v>1.7706047794828868E-2</v>
      </c>
      <c r="F1770">
        <v>1.4832144402272618E-2</v>
      </c>
      <c r="G1770">
        <v>2.9692399091820511E-2</v>
      </c>
      <c r="H1770">
        <v>9.8698437710113274E-3</v>
      </c>
      <c r="I1770">
        <v>-3.5627733285878253E-4</v>
      </c>
      <c r="J1770">
        <v>1.4080967273660632E-2</v>
      </c>
      <c r="K1770">
        <v>2.4855313151343823E-2</v>
      </c>
    </row>
    <row r="1771" spans="1:11" x14ac:dyDescent="0.35">
      <c r="A1771">
        <v>2.2611477125506863E-2</v>
      </c>
      <c r="B1771">
        <v>2.2978668986702713E-2</v>
      </c>
      <c r="C1771">
        <v>9.1768051243014733E-3</v>
      </c>
      <c r="D1771">
        <v>1.7418041793658256E-2</v>
      </c>
      <c r="E1771">
        <v>2.8930871074934018E-2</v>
      </c>
      <c r="F1771">
        <v>7.6927406961824424E-4</v>
      </c>
      <c r="G1771">
        <v>-3.7761415645775321E-3</v>
      </c>
      <c r="H1771">
        <v>1.6437136316200297E-2</v>
      </c>
      <c r="I1771">
        <v>2.1739155239465319E-2</v>
      </c>
      <c r="J1771">
        <v>7.7415197131874532E-3</v>
      </c>
      <c r="K1771">
        <v>6.3344461222513207E-3</v>
      </c>
    </row>
    <row r="1772" spans="1:11" x14ac:dyDescent="0.35">
      <c r="A1772">
        <v>1.7974696371366214E-2</v>
      </c>
      <c r="B1772">
        <v>1.7579273767173619E-2</v>
      </c>
      <c r="C1772">
        <v>-3.954376744222038E-4</v>
      </c>
      <c r="D1772">
        <v>6.2940532169776294E-3</v>
      </c>
      <c r="E1772">
        <v>2.1898886590909342E-2</v>
      </c>
      <c r="F1772">
        <v>3.8431927856488979E-4</v>
      </c>
      <c r="G1772">
        <v>4.1350447966919356E-3</v>
      </c>
      <c r="H1772">
        <v>1.6171326025898717E-2</v>
      </c>
      <c r="I1772">
        <v>-8.7199325649509069E-3</v>
      </c>
      <c r="J1772">
        <v>-4.9994403196642464E-3</v>
      </c>
      <c r="K1772">
        <v>6.9370368365661659E-3</v>
      </c>
    </row>
    <row r="1773" spans="1:11" x14ac:dyDescent="0.35">
      <c r="A1773">
        <v>6.6679588156457487E-3</v>
      </c>
      <c r="B1773">
        <v>-2.0565572789644124E-4</v>
      </c>
      <c r="C1773">
        <v>2.3732012620022299E-3</v>
      </c>
      <c r="D1773">
        <v>-1.0007529826081772E-2</v>
      </c>
      <c r="E1773">
        <v>5.4842314490086688E-3</v>
      </c>
      <c r="F1773">
        <v>1.1525104852178744E-2</v>
      </c>
      <c r="G1773">
        <v>-6.1770763959188785E-3</v>
      </c>
      <c r="H1773">
        <v>4.7312478912804358E-3</v>
      </c>
      <c r="I1773">
        <v>-1.0555926158689072E-2</v>
      </c>
      <c r="J1773">
        <v>-3.676290159484469E-4</v>
      </c>
      <c r="K1773">
        <v>-5.8487723639259999E-3</v>
      </c>
    </row>
    <row r="1774" spans="1:11" x14ac:dyDescent="0.35">
      <c r="A1774">
        <v>1.5465148692435197E-2</v>
      </c>
      <c r="B1774">
        <v>8.0224837636445768E-3</v>
      </c>
      <c r="C1774">
        <v>9.4699888524769245E-3</v>
      </c>
      <c r="D1774">
        <v>4.2962340164880838E-3</v>
      </c>
      <c r="E1774">
        <v>2.099516085695886E-2</v>
      </c>
      <c r="F1774">
        <v>1.6711000036197885E-2</v>
      </c>
      <c r="G1774">
        <v>2.6588433238550892E-2</v>
      </c>
      <c r="H1774">
        <v>2.9537573526406662E-2</v>
      </c>
      <c r="I1774">
        <v>1.9203384642798093E-2</v>
      </c>
      <c r="J1774">
        <v>9.6849388891666367E-3</v>
      </c>
      <c r="K1774">
        <v>1.9480507414145851E-2</v>
      </c>
    </row>
    <row r="1775" spans="1:11" x14ac:dyDescent="0.35">
      <c r="A1775">
        <v>7.0268627049355839E-3</v>
      </c>
      <c r="B1775">
        <v>5.2377663165011339E-3</v>
      </c>
      <c r="C1775">
        <v>-1.0944695508202665E-2</v>
      </c>
      <c r="D1775">
        <v>4.2777467228074916E-3</v>
      </c>
      <c r="E1775">
        <v>-2.6728827209778726E-2</v>
      </c>
      <c r="F1775">
        <v>5.6032805238353314E-3</v>
      </c>
      <c r="G1775">
        <v>-3.0945206861755774E-2</v>
      </c>
      <c r="H1775">
        <v>-1.4552933654773548E-2</v>
      </c>
      <c r="I1775">
        <v>-1.2561068507523646E-2</v>
      </c>
      <c r="J1775">
        <v>7.2848723156986137E-4</v>
      </c>
      <c r="K1775">
        <v>-2.0272343383295907E-2</v>
      </c>
    </row>
    <row r="1776" spans="1:11" x14ac:dyDescent="0.35">
      <c r="A1776">
        <v>-1.5873861855028575E-2</v>
      </c>
      <c r="B1776">
        <v>-3.6405501667380651E-2</v>
      </c>
      <c r="C1776">
        <v>-1.5939919448626449E-2</v>
      </c>
      <c r="D1776">
        <v>-1.7288851817714335E-2</v>
      </c>
      <c r="E1776">
        <v>-8.8534957174739252E-3</v>
      </c>
      <c r="F1776">
        <v>-1.0772689558046526E-2</v>
      </c>
      <c r="G1776">
        <v>-1.5966644080758204E-2</v>
      </c>
      <c r="H1776">
        <v>-1.476793771937931E-2</v>
      </c>
      <c r="I1776">
        <v>-2.5088289894294524E-2</v>
      </c>
      <c r="J1776">
        <v>-6.3091187498274335E-3</v>
      </c>
      <c r="K1776">
        <v>-1.5496756838337129E-2</v>
      </c>
    </row>
    <row r="1777" spans="1:11" x14ac:dyDescent="0.35">
      <c r="A1777">
        <v>-7.0626916840235384E-4</v>
      </c>
      <c r="B1777">
        <v>-2.4297697652992879E-2</v>
      </c>
      <c r="C1777">
        <v>-4.8193857875716874E-3</v>
      </c>
      <c r="D1777">
        <v>-1.7848065832156048E-3</v>
      </c>
      <c r="E1777">
        <v>1.2763551302051361E-2</v>
      </c>
      <c r="F1777">
        <v>-3.3795567297756003E-3</v>
      </c>
      <c r="G1777">
        <v>-6.3492063492063388E-3</v>
      </c>
      <c r="H1777">
        <v>-2.2269851230291009E-2</v>
      </c>
      <c r="I1777">
        <v>-7.2490581061063078E-3</v>
      </c>
      <c r="J1777">
        <v>-1.221223167200563E-4</v>
      </c>
      <c r="K1777">
        <v>-2.7196488091045532E-3</v>
      </c>
    </row>
    <row r="1778" spans="1:11" x14ac:dyDescent="0.35">
      <c r="A1778">
        <v>1.2070675371889049E-2</v>
      </c>
      <c r="B1778">
        <v>2.411106198199146E-2</v>
      </c>
      <c r="C1778">
        <v>8.0714987047299312E-4</v>
      </c>
      <c r="D1778">
        <v>1.0472534994041658E-2</v>
      </c>
      <c r="E1778">
        <v>7.9586534113831198E-3</v>
      </c>
      <c r="F1778">
        <v>3.3910168636378905E-3</v>
      </c>
      <c r="G1778">
        <v>1.668438054668079E-2</v>
      </c>
      <c r="H1778">
        <v>2.4967149394636186E-2</v>
      </c>
      <c r="I1778">
        <v>5.1114226856459168E-3</v>
      </c>
      <c r="J1778">
        <v>7.2048420702430539E-3</v>
      </c>
      <c r="K1778">
        <v>1.3840022200765679E-2</v>
      </c>
    </row>
    <row r="1779" spans="1:11" x14ac:dyDescent="0.35">
      <c r="A1779">
        <v>-6.9825395092409101E-4</v>
      </c>
      <c r="B1779">
        <v>-1.0330916243702434E-2</v>
      </c>
      <c r="C1779">
        <v>1.6263344937483052E-2</v>
      </c>
      <c r="D1779">
        <v>5.0558148813907447E-4</v>
      </c>
      <c r="E1779">
        <v>-1.7315090866937503E-2</v>
      </c>
      <c r="F1779">
        <v>-6.0082543557664512E-3</v>
      </c>
      <c r="G1779">
        <v>-3.5963618574148662E-2</v>
      </c>
      <c r="H1779">
        <v>1.7094293002557332E-3</v>
      </c>
      <c r="I1779">
        <v>-9.081019214038694E-3</v>
      </c>
      <c r="J1779">
        <v>-2.9098632682119118E-3</v>
      </c>
      <c r="K1779">
        <v>-2.3179827029723411E-2</v>
      </c>
    </row>
    <row r="1780" spans="1:11" x14ac:dyDescent="0.35">
      <c r="A1780">
        <v>1.9984871398276871E-2</v>
      </c>
      <c r="B1780">
        <v>4.3388621618233494E-2</v>
      </c>
      <c r="C1780">
        <v>1.0712951103070842E-2</v>
      </c>
      <c r="D1780">
        <v>-7.8322667763570386E-3</v>
      </c>
      <c r="E1780">
        <v>0.12984470256729569</v>
      </c>
      <c r="F1780">
        <v>1.171144449705218E-2</v>
      </c>
      <c r="G1780">
        <v>-1.0865990189570136E-3</v>
      </c>
      <c r="H1780">
        <v>-1.4439804168478228E-2</v>
      </c>
      <c r="I1780">
        <v>-3.6656959408873516E-3</v>
      </c>
      <c r="J1780">
        <v>9.2412688954811341E-3</v>
      </c>
      <c r="K1780">
        <v>1.3002731264921722E-2</v>
      </c>
    </row>
    <row r="1781" spans="1:11" x14ac:dyDescent="0.35">
      <c r="A1781">
        <v>2.4334144434664924E-2</v>
      </c>
      <c r="B1781">
        <v>8.1672364879239821E-3</v>
      </c>
      <c r="C1781">
        <v>-1.2823870651487624E-2</v>
      </c>
      <c r="D1781">
        <v>-1.3241697838272993E-2</v>
      </c>
      <c r="E1781">
        <v>-4.4845431095965841E-3</v>
      </c>
      <c r="F1781">
        <v>-7.0948809984753749E-3</v>
      </c>
      <c r="G1781">
        <v>-1.2690355329949162E-2</v>
      </c>
      <c r="H1781">
        <v>-1.9417472200823127E-2</v>
      </c>
      <c r="I1781">
        <v>-1.1037590187914992E-2</v>
      </c>
      <c r="J1781">
        <v>-4.2168551532564434E-3</v>
      </c>
      <c r="K1781">
        <v>-1.1827839911635891E-2</v>
      </c>
    </row>
    <row r="1782" spans="1:11" x14ac:dyDescent="0.35">
      <c r="A1782">
        <v>8.1593935846145955E-3</v>
      </c>
      <c r="B1782">
        <v>2.9906115239785456E-2</v>
      </c>
      <c r="C1782">
        <v>-1.3245240911640728E-4</v>
      </c>
      <c r="D1782">
        <v>2.0387123208629569E-2</v>
      </c>
      <c r="E1782">
        <v>1.2791242282597239E-2</v>
      </c>
      <c r="F1782">
        <v>3.5727760408266925E-2</v>
      </c>
      <c r="G1782">
        <v>2.4237936099889796E-2</v>
      </c>
      <c r="H1782">
        <v>4.500301849513565E-4</v>
      </c>
      <c r="I1782">
        <v>5.6919701253935473E-2</v>
      </c>
      <c r="J1782">
        <v>1.1857177739892531E-2</v>
      </c>
      <c r="K1782">
        <v>2.1738414210980488E-2</v>
      </c>
    </row>
    <row r="1783" spans="1:11" x14ac:dyDescent="0.35">
      <c r="A1783">
        <v>2.6668428212358333E-2</v>
      </c>
      <c r="B1783">
        <v>1.5928205505089145E-2</v>
      </c>
      <c r="C1783">
        <v>-4.2423701937916135E-3</v>
      </c>
      <c r="D1783">
        <v>-4.5523440136416632E-3</v>
      </c>
      <c r="E1783">
        <v>-1.1949186758623595E-2</v>
      </c>
      <c r="F1783">
        <v>-1.7429255563985467E-2</v>
      </c>
      <c r="G1783">
        <v>2.868418890943665E-2</v>
      </c>
      <c r="H1783">
        <v>-1.6194261888539545E-2</v>
      </c>
      <c r="I1783">
        <v>1.020770851700906E-2</v>
      </c>
      <c r="J1783">
        <v>-3.9458830603449069E-3</v>
      </c>
      <c r="K1783">
        <v>1.4156825408941989E-2</v>
      </c>
    </row>
    <row r="1784" spans="1:11" x14ac:dyDescent="0.35">
      <c r="A1784">
        <v>1.0080878767703293E-3</v>
      </c>
      <c r="B1784">
        <v>-3.109882472743971E-2</v>
      </c>
      <c r="C1784">
        <v>1.8267343366693896E-2</v>
      </c>
      <c r="D1784">
        <v>3.5060986560511723E-2</v>
      </c>
      <c r="E1784">
        <v>1.9551464004718126E-2</v>
      </c>
      <c r="F1784">
        <v>1.4782373282774086E-3</v>
      </c>
      <c r="G1784">
        <v>3.4855349081380527E-4</v>
      </c>
      <c r="H1784">
        <v>7.7732312305134272E-3</v>
      </c>
      <c r="I1784">
        <v>2.3693295720525889E-2</v>
      </c>
      <c r="J1784">
        <v>2.0648187266263749E-2</v>
      </c>
      <c r="K1784">
        <v>1.2643056641183271E-2</v>
      </c>
    </row>
    <row r="1785" spans="1:11" x14ac:dyDescent="0.35">
      <c r="A1785">
        <v>1.5518045594150426E-2</v>
      </c>
      <c r="B1785">
        <v>2.5504441972490455E-2</v>
      </c>
      <c r="C1785">
        <v>-7.2550944036507692E-3</v>
      </c>
      <c r="D1785">
        <v>-2.2091271347830571E-3</v>
      </c>
      <c r="E1785">
        <v>1.8517655846412368E-2</v>
      </c>
      <c r="F1785">
        <v>1.5867139150322854E-2</v>
      </c>
      <c r="G1785">
        <v>2.0557490572909731E-2</v>
      </c>
      <c r="H1785">
        <v>1.2250376161899619E-2</v>
      </c>
      <c r="I1785">
        <v>-8.168814618359773E-3</v>
      </c>
      <c r="J1785">
        <v>2.3524352080629913E-3</v>
      </c>
      <c r="K1785">
        <v>1.3768513711569756E-2</v>
      </c>
    </row>
    <row r="1786" spans="1:11" x14ac:dyDescent="0.35">
      <c r="A1786">
        <v>1.322142410283585E-2</v>
      </c>
      <c r="B1786">
        <v>1.6493461038961103E-2</v>
      </c>
      <c r="C1786">
        <v>-9.4338925626181683E-3</v>
      </c>
      <c r="D1786">
        <v>-2.2140181824269476E-3</v>
      </c>
      <c r="E1786">
        <v>1.2131277100506058E-3</v>
      </c>
      <c r="F1786">
        <v>1.3803107148224979E-2</v>
      </c>
      <c r="G1786">
        <v>-2.7313109344038661E-2</v>
      </c>
      <c r="H1786">
        <v>9.4128783711645084E-3</v>
      </c>
      <c r="I1786">
        <v>-6.5201967332739145E-3</v>
      </c>
      <c r="J1786">
        <v>-7.6273358317218345E-3</v>
      </c>
      <c r="K1786">
        <v>-1.6575012010823204E-2</v>
      </c>
    </row>
    <row r="1787" spans="1:11" x14ac:dyDescent="0.35">
      <c r="A1787">
        <v>1.232125359137796E-2</v>
      </c>
      <c r="B1787">
        <v>4.995533633376361E-2</v>
      </c>
      <c r="C1787">
        <v>-1.2609021641109178E-2</v>
      </c>
      <c r="D1787">
        <v>-1.2328310568059237E-3</v>
      </c>
      <c r="E1787">
        <v>5.7191094944144495E-3</v>
      </c>
      <c r="F1787">
        <v>6.0909995313505449E-3</v>
      </c>
      <c r="G1787">
        <v>-1.7199017199017144E-2</v>
      </c>
      <c r="H1787">
        <v>-2.2202485298677979E-2</v>
      </c>
      <c r="I1787">
        <v>6.9081597097003561E-4</v>
      </c>
      <c r="J1787">
        <v>-2.3648706293757679E-3</v>
      </c>
      <c r="K1787">
        <v>-9.749763375743634E-3</v>
      </c>
    </row>
    <row r="1788" spans="1:11" x14ac:dyDescent="0.35">
      <c r="A1788">
        <v>-2.6821352292826929E-2</v>
      </c>
      <c r="B1788">
        <v>-1.8982696404339975E-2</v>
      </c>
      <c r="C1788">
        <v>-6.5208274895546077E-3</v>
      </c>
      <c r="D1788">
        <v>-2.4438342034063382E-2</v>
      </c>
      <c r="E1788">
        <v>-2.4577510863633703E-2</v>
      </c>
      <c r="F1788">
        <v>-2.6709410939144172E-2</v>
      </c>
      <c r="G1788">
        <v>-1.2857178571428587E-2</v>
      </c>
      <c r="H1788">
        <v>-2.9064556019056383E-2</v>
      </c>
      <c r="I1788">
        <v>-1.3462203994919927E-2</v>
      </c>
      <c r="J1788">
        <v>-1.2563760790808707E-2</v>
      </c>
      <c r="K1788">
        <v>-1.7622991766184603E-2</v>
      </c>
    </row>
    <row r="1789" spans="1:11" x14ac:dyDescent="0.35">
      <c r="A1789">
        <v>-1.9613463637260849E-3</v>
      </c>
      <c r="B1789">
        <v>-1.7985666770476614E-2</v>
      </c>
      <c r="C1789">
        <v>-4.9226439158863364E-3</v>
      </c>
      <c r="D1789">
        <v>-3.0364227639434671E-3</v>
      </c>
      <c r="E1789">
        <v>6.1261910060790648E-3</v>
      </c>
      <c r="F1789">
        <v>1.4270016122558005E-2</v>
      </c>
      <c r="G1789">
        <v>1.9175145411546583E-2</v>
      </c>
      <c r="H1789">
        <v>-5.6126817814910234E-3</v>
      </c>
      <c r="I1789">
        <v>-9.7970713809778665E-3</v>
      </c>
      <c r="J1789">
        <v>-2.2206195123640415E-2</v>
      </c>
      <c r="K1789">
        <v>1.1163054036402975E-2</v>
      </c>
    </row>
    <row r="1790" spans="1:11" x14ac:dyDescent="0.35">
      <c r="A1790">
        <v>-3.4199547980913593E-3</v>
      </c>
      <c r="B1790">
        <v>-8.0206456491258814E-3</v>
      </c>
      <c r="C1790">
        <v>-1.0718797302525123E-2</v>
      </c>
      <c r="D1790">
        <v>-1.9797010250450171E-2</v>
      </c>
      <c r="E1790">
        <v>-1.1866917627448573E-2</v>
      </c>
      <c r="F1790">
        <v>-1.1543998137936357E-2</v>
      </c>
      <c r="G1790">
        <v>0</v>
      </c>
      <c r="H1790">
        <v>7.525864122422325E-3</v>
      </c>
      <c r="I1790">
        <v>-1.2720815646902509E-2</v>
      </c>
      <c r="J1790">
        <v>-2.0500844933705398E-2</v>
      </c>
      <c r="K1790">
        <v>-7.1471330039955165E-3</v>
      </c>
    </row>
    <row r="1791" spans="1:11" x14ac:dyDescent="0.35">
      <c r="A1791">
        <v>1.6057150446917575E-2</v>
      </c>
      <c r="B1791">
        <v>1.1841764290492406E-2</v>
      </c>
      <c r="C1791">
        <v>0</v>
      </c>
      <c r="D1791">
        <v>-4.6608173977918397E-3</v>
      </c>
      <c r="E1791">
        <v>5.1019292138262231E-3</v>
      </c>
      <c r="F1791">
        <v>-4.7444780138489592E-3</v>
      </c>
      <c r="G1791">
        <v>2.1299254526091511E-2</v>
      </c>
      <c r="H1791">
        <v>3.7348002594345332E-3</v>
      </c>
      <c r="I1791">
        <v>-3.5789410443440463E-4</v>
      </c>
      <c r="J1791">
        <v>-2.3812785336596825E-3</v>
      </c>
      <c r="K1791">
        <v>1.1850421703137441E-2</v>
      </c>
    </row>
    <row r="1792" spans="1:11" x14ac:dyDescent="0.35">
      <c r="A1792">
        <v>-1.9760532951814173E-2</v>
      </c>
      <c r="B1792">
        <v>-3.7815360628625984E-2</v>
      </c>
      <c r="C1792">
        <v>-1.8891519724401819E-2</v>
      </c>
      <c r="D1792">
        <v>-3.8241340462413856E-2</v>
      </c>
      <c r="E1792">
        <v>-2.3682791666166832E-2</v>
      </c>
      <c r="F1792">
        <v>-1.7235120085920978E-2</v>
      </c>
      <c r="G1792">
        <v>-4.9704553354188379E-2</v>
      </c>
      <c r="H1792">
        <v>-2.6976717381833291E-2</v>
      </c>
      <c r="I1792">
        <v>-2.6852855152635979E-2</v>
      </c>
      <c r="J1792">
        <v>-2.2110584348992841E-2</v>
      </c>
      <c r="K1792">
        <v>-4.3221061349639142E-2</v>
      </c>
    </row>
    <row r="1793" spans="1:11" x14ac:dyDescent="0.35">
      <c r="A1793">
        <v>9.4109151026863531E-3</v>
      </c>
      <c r="B1793">
        <v>-3.2043225634883704E-3</v>
      </c>
      <c r="C1793">
        <v>-9.9104886467487295E-4</v>
      </c>
      <c r="D1793">
        <v>1.2442495482804338E-2</v>
      </c>
      <c r="E1793">
        <v>1.4804278635894065E-2</v>
      </c>
      <c r="F1793">
        <v>4.4776496528393227E-3</v>
      </c>
      <c r="G1793">
        <v>-5.1206656912947896E-3</v>
      </c>
      <c r="H1793">
        <v>-1.1472290759920333E-2</v>
      </c>
      <c r="I1793">
        <v>8.8690962073000191E-3</v>
      </c>
      <c r="J1793">
        <v>-1.5415630659018538E-3</v>
      </c>
      <c r="K1793">
        <v>2.3627324287670282E-3</v>
      </c>
    </row>
    <row r="1794" spans="1:11" x14ac:dyDescent="0.35">
      <c r="A1794">
        <v>-3.8719203094968235E-2</v>
      </c>
      <c r="B1794">
        <v>-5.5828874833052072E-2</v>
      </c>
      <c r="C1794">
        <v>-5.1587395854688273E-2</v>
      </c>
      <c r="D1794">
        <v>-5.5570441120989369E-2</v>
      </c>
      <c r="E1794">
        <v>-3.9339988347878829E-2</v>
      </c>
      <c r="F1794">
        <v>-3.6404116942936493E-2</v>
      </c>
      <c r="G1794">
        <v>-9.0073562864942558E-2</v>
      </c>
      <c r="H1794">
        <v>-6.3346181701719212E-2</v>
      </c>
      <c r="I1794">
        <v>-5.7142866674303301E-2</v>
      </c>
      <c r="J1794">
        <v>-4.9922858542902147E-2</v>
      </c>
      <c r="K1794">
        <v>-7.392921203742768E-2</v>
      </c>
    </row>
    <row r="1795" spans="1:11" x14ac:dyDescent="0.35">
      <c r="A1795">
        <v>-9.9371779539887631E-3</v>
      </c>
      <c r="B1795">
        <v>-2.0358484162847169E-2</v>
      </c>
      <c r="C1795">
        <v>1.2402987998348708E-2</v>
      </c>
      <c r="D1795">
        <v>-4.8090169426389306E-3</v>
      </c>
      <c r="E1795">
        <v>2.6319779097053477E-3</v>
      </c>
      <c r="F1795">
        <v>-1.0023162183148759E-2</v>
      </c>
      <c r="G1795">
        <v>-2.0606060606060669E-2</v>
      </c>
      <c r="H1795">
        <v>-1.032527646507232E-2</v>
      </c>
      <c r="I1795">
        <v>-2.0590531604403512E-2</v>
      </c>
      <c r="J1795">
        <v>1.3271991951015026E-2</v>
      </c>
      <c r="K1795">
        <v>-1.3227304539795617E-2</v>
      </c>
    </row>
    <row r="1796" spans="1:11" x14ac:dyDescent="0.35">
      <c r="A1796">
        <v>-5.4627692751598941E-2</v>
      </c>
      <c r="B1796">
        <v>-7.4757129060318853E-2</v>
      </c>
      <c r="C1796">
        <v>-8.6051714288127024E-2</v>
      </c>
      <c r="D1796">
        <v>-6.1114319191995503E-2</v>
      </c>
      <c r="E1796">
        <v>-5.702547495572028E-2</v>
      </c>
      <c r="F1796">
        <v>-4.6729005016947267E-2</v>
      </c>
      <c r="G1796">
        <v>-2.4752516501650119E-2</v>
      </c>
      <c r="H1796">
        <v>-0.10537299477032096</v>
      </c>
      <c r="I1796">
        <v>-9.0440273327288295E-2</v>
      </c>
      <c r="J1796">
        <v>-6.1881820333206647E-2</v>
      </c>
      <c r="K1796">
        <v>-3.9191301731238436E-2</v>
      </c>
    </row>
    <row r="1797" spans="1:11" x14ac:dyDescent="0.35">
      <c r="A1797">
        <v>5.8888472135715596E-2</v>
      </c>
      <c r="B1797">
        <v>0.10111155464419055</v>
      </c>
      <c r="C1797">
        <v>4.263572430286984E-2</v>
      </c>
      <c r="D1797">
        <v>5.0560188867437426E-2</v>
      </c>
      <c r="E1797">
        <v>5.0162997801913821E-2</v>
      </c>
      <c r="F1797">
        <v>4.493468169345493E-2</v>
      </c>
      <c r="G1797">
        <v>6.0067684436027335E-2</v>
      </c>
      <c r="H1797">
        <v>7.0553951814811375E-2</v>
      </c>
      <c r="I1797">
        <v>8.0680352402339867E-2</v>
      </c>
      <c r="J1797">
        <v>2.0658168913908787E-2</v>
      </c>
      <c r="K1797">
        <v>5.6162629751087337E-2</v>
      </c>
    </row>
    <row r="1798" spans="1:11" x14ac:dyDescent="0.35">
      <c r="A1798">
        <v>-2.7592848304460325E-2</v>
      </c>
      <c r="B1798">
        <v>-1.9841311750496318E-2</v>
      </c>
      <c r="C1798">
        <v>-2.8655578841886069E-2</v>
      </c>
      <c r="D1798">
        <v>-9.1066271772965904E-2</v>
      </c>
      <c r="E1798">
        <v>-4.2552474046342201E-2</v>
      </c>
      <c r="F1798">
        <v>-5.3948376663199453E-2</v>
      </c>
      <c r="G1798">
        <v>-4.9481207082250914E-2</v>
      </c>
      <c r="H1798">
        <v>-3.4858416008071422E-2</v>
      </c>
      <c r="I1798">
        <v>-7.6674763572761553E-2</v>
      </c>
      <c r="J1798">
        <v>-4.4119678851977824E-2</v>
      </c>
      <c r="K1798">
        <v>-6.0562024123919596E-2</v>
      </c>
    </row>
    <row r="1799" spans="1:11" x14ac:dyDescent="0.35">
      <c r="A1799">
        <v>2.7523450659781689E-2</v>
      </c>
      <c r="B1799">
        <v>5.2276449790007319E-2</v>
      </c>
      <c r="C1799">
        <v>4.4809422777726662E-2</v>
      </c>
      <c r="D1799">
        <v>1.8389264367492806E-2</v>
      </c>
      <c r="E1799">
        <v>2.3897632023521451E-2</v>
      </c>
      <c r="F1799">
        <v>4.090908788586884E-2</v>
      </c>
      <c r="G1799">
        <v>6.2132619647355135E-2</v>
      </c>
      <c r="H1799">
        <v>3.950342094132623E-2</v>
      </c>
      <c r="I1799">
        <v>6.1625958980345071E-2</v>
      </c>
      <c r="J1799">
        <v>5.2182892104626705E-2</v>
      </c>
      <c r="K1799">
        <v>4.4880513515077158E-2</v>
      </c>
    </row>
    <row r="1800" spans="1:11" x14ac:dyDescent="0.35">
      <c r="A1800">
        <v>8.8038138939195449E-3</v>
      </c>
      <c r="B1800">
        <v>1.3499831798845703E-2</v>
      </c>
      <c r="C1800">
        <v>8.0891677735138549E-3</v>
      </c>
      <c r="D1800">
        <v>3.0199309204779125E-2</v>
      </c>
      <c r="E1800">
        <v>2.9174274185716793E-3</v>
      </c>
      <c r="F1800">
        <v>-3.5728419647955336E-3</v>
      </c>
      <c r="G1800">
        <v>3.9920950194504021E-2</v>
      </c>
      <c r="H1800">
        <v>-1.1400722620276181E-2</v>
      </c>
      <c r="I1800">
        <v>-6.5871827930219342E-3</v>
      </c>
      <c r="J1800">
        <v>5.8675363020593259E-3</v>
      </c>
      <c r="K1800">
        <v>3.2583874332387686E-2</v>
      </c>
    </row>
    <row r="1801" spans="1:11" x14ac:dyDescent="0.35">
      <c r="A1801">
        <v>1.7029665965443423E-2</v>
      </c>
      <c r="B1801">
        <v>-3.669660486300122E-2</v>
      </c>
      <c r="C1801">
        <v>2.165023905400312E-2</v>
      </c>
      <c r="D1801">
        <v>1.6923569847068814E-2</v>
      </c>
      <c r="E1801">
        <v>-1.1600451165666631E-2</v>
      </c>
      <c r="F1801">
        <v>1.6334641153238794E-2</v>
      </c>
      <c r="G1801">
        <v>-3.0406310543759736E-3</v>
      </c>
      <c r="H1801">
        <v>2.745823325697875E-3</v>
      </c>
      <c r="I1801">
        <v>3.688360974307172E-2</v>
      </c>
      <c r="J1801">
        <v>3.1805578045427711E-2</v>
      </c>
      <c r="K1801">
        <v>1.6223109236396796E-3</v>
      </c>
    </row>
    <row r="1802" spans="1:11" x14ac:dyDescent="0.35">
      <c r="A1802">
        <v>-7.6419556094626693E-3</v>
      </c>
      <c r="B1802">
        <v>-5.3373901088038564E-2</v>
      </c>
      <c r="C1802">
        <v>-1.3930091832412464E-2</v>
      </c>
      <c r="D1802">
        <v>-6.8351650325267355E-3</v>
      </c>
      <c r="E1802">
        <v>-3.271539652183629E-2</v>
      </c>
      <c r="F1802">
        <v>0</v>
      </c>
      <c r="G1802">
        <v>-4.9561570720548613E-3</v>
      </c>
      <c r="H1802">
        <v>-4.8740387290746152E-2</v>
      </c>
      <c r="I1802">
        <v>-1.8785027669965444E-2</v>
      </c>
      <c r="J1802">
        <v>-1.0634018946791932E-2</v>
      </c>
      <c r="K1802">
        <v>-8.9300453348508495E-3</v>
      </c>
    </row>
    <row r="1803" spans="1:11" x14ac:dyDescent="0.35">
      <c r="A1803">
        <v>-1.0513207836944504E-4</v>
      </c>
      <c r="B1803">
        <v>7.5957421500984666E-3</v>
      </c>
      <c r="C1803">
        <v>4.2079586760817222E-3</v>
      </c>
      <c r="D1803">
        <v>-1.4960896292346018E-3</v>
      </c>
      <c r="E1803">
        <v>-1.0853491875513578E-2</v>
      </c>
      <c r="F1803">
        <v>-3.9447689976282885E-3</v>
      </c>
      <c r="G1803">
        <v>-1.0344827586207016E-2</v>
      </c>
      <c r="H1803">
        <v>-1.1514317270007466E-3</v>
      </c>
      <c r="I1803">
        <v>1.3441980976229057E-2</v>
      </c>
      <c r="J1803">
        <v>8.9796437286222049E-3</v>
      </c>
      <c r="K1803">
        <v>-7.8469766550701685E-3</v>
      </c>
    </row>
    <row r="1804" spans="1:11" x14ac:dyDescent="0.35">
      <c r="A1804">
        <v>-3.7824622174850532E-2</v>
      </c>
      <c r="B1804">
        <v>-6.6613529528162393E-2</v>
      </c>
      <c r="C1804">
        <v>-4.5345677239414323E-2</v>
      </c>
      <c r="D1804">
        <v>-2.4572956184628299E-2</v>
      </c>
      <c r="E1804">
        <v>-5.3024414851651262E-2</v>
      </c>
      <c r="F1804">
        <v>-2.2970308802785163E-2</v>
      </c>
      <c r="G1804">
        <v>-6.0782036391792367E-2</v>
      </c>
      <c r="H1804">
        <v>-6.8587947567524177E-2</v>
      </c>
      <c r="I1804">
        <v>-4.662378678236738E-2</v>
      </c>
      <c r="J1804">
        <v>-4.3419641508153022E-2</v>
      </c>
      <c r="K1804">
        <v>-4.9431555217358959E-2</v>
      </c>
    </row>
    <row r="1805" spans="1:11" x14ac:dyDescent="0.35">
      <c r="A1805">
        <v>-2.7373341140022343E-2</v>
      </c>
      <c r="B1805">
        <v>-1.3900760615026491E-2</v>
      </c>
      <c r="C1805">
        <v>-3.1351956969170487E-3</v>
      </c>
      <c r="D1805">
        <v>-2.1505346397515921E-2</v>
      </c>
      <c r="E1805">
        <v>-2.7650130627815673E-2</v>
      </c>
      <c r="F1805">
        <v>-2.5131768107026192E-2</v>
      </c>
      <c r="G1805">
        <v>-8.0791467436108891E-2</v>
      </c>
      <c r="H1805">
        <v>-3.5272262213745222E-2</v>
      </c>
      <c r="I1805">
        <v>-1.5177020201535409E-2</v>
      </c>
      <c r="J1805">
        <v>-1.6069917830570248E-2</v>
      </c>
      <c r="K1805">
        <v>-5.7199350596415538E-2</v>
      </c>
    </row>
    <row r="1806" spans="1:11" x14ac:dyDescent="0.35">
      <c r="A1806">
        <v>1.1515644716652903E-3</v>
      </c>
      <c r="B1806">
        <v>-2.598842275976287E-3</v>
      </c>
      <c r="C1806">
        <v>-4.0886284815020105E-3</v>
      </c>
      <c r="D1806">
        <v>5.3375139635198268E-3</v>
      </c>
      <c r="E1806">
        <v>1.4768198922081539E-2</v>
      </c>
      <c r="F1806">
        <v>-2.9105856866070388E-3</v>
      </c>
      <c r="G1806">
        <v>-1.5694978282285995E-2</v>
      </c>
      <c r="H1806">
        <v>5.7729392416891239E-3</v>
      </c>
      <c r="I1806">
        <v>-2.011992215717771E-2</v>
      </c>
      <c r="J1806">
        <v>5.4440930725926954E-3</v>
      </c>
      <c r="K1806">
        <v>-5.9173031644256134E-3</v>
      </c>
    </row>
    <row r="1807" spans="1:11" x14ac:dyDescent="0.35">
      <c r="A1807">
        <v>4.8142808364695276E-2</v>
      </c>
      <c r="B1807">
        <v>7.6667973522811392E-2</v>
      </c>
      <c r="C1807">
        <v>3.7580796583590786E-2</v>
      </c>
      <c r="D1807">
        <v>2.8107383382754325E-3</v>
      </c>
      <c r="E1807">
        <v>4.1451627792514684E-2</v>
      </c>
      <c r="F1807">
        <v>3.0859036214148539E-2</v>
      </c>
      <c r="G1807">
        <v>4.601357421350457E-2</v>
      </c>
      <c r="H1807">
        <v>2.8061284428091544E-2</v>
      </c>
      <c r="I1807">
        <v>4.5871592484868655E-2</v>
      </c>
      <c r="J1807">
        <v>4.9586813323721508E-2</v>
      </c>
      <c r="K1807">
        <v>3.3065526700713881E-2</v>
      </c>
    </row>
    <row r="1808" spans="1:11" x14ac:dyDescent="0.35">
      <c r="A1808">
        <v>6.9057925445489415E-3</v>
      </c>
      <c r="B1808">
        <v>-1.9653915960296999E-2</v>
      </c>
      <c r="C1808">
        <v>6.2395424527930433E-3</v>
      </c>
      <c r="D1808">
        <v>1.2457108037750847E-2</v>
      </c>
      <c r="E1808">
        <v>8.6157051148492078E-3</v>
      </c>
      <c r="F1808">
        <v>7.2815829004790888E-3</v>
      </c>
      <c r="G1808">
        <v>3.963423517570705E-2</v>
      </c>
      <c r="H1808">
        <v>-1.488835679503751E-2</v>
      </c>
      <c r="I1808">
        <v>2.046783125176057E-2</v>
      </c>
      <c r="J1808">
        <v>-1.6291443552867155E-3</v>
      </c>
      <c r="K1808">
        <v>2.7980361196288668E-2</v>
      </c>
    </row>
    <row r="1809" spans="1:11" x14ac:dyDescent="0.35">
      <c r="A1809">
        <v>-6.5394282228892911E-3</v>
      </c>
      <c r="B1809">
        <v>-4.4135026248840583E-3</v>
      </c>
      <c r="C1809">
        <v>-2.0266093019439348E-2</v>
      </c>
      <c r="D1809">
        <v>-1.5379871942065915E-2</v>
      </c>
      <c r="E1809">
        <v>-6.210685005454665E-3</v>
      </c>
      <c r="F1809">
        <v>-1.325301182707184E-2</v>
      </c>
      <c r="G1809">
        <v>-3.1839127279466729E-2</v>
      </c>
      <c r="H1809">
        <v>-2.6448397571010071E-2</v>
      </c>
      <c r="I1809">
        <v>1.350800728210933E-2</v>
      </c>
      <c r="J1809">
        <v>-2.4068584435478914E-2</v>
      </c>
      <c r="K1809">
        <v>-2.3953369802956301E-2</v>
      </c>
    </row>
    <row r="1810" spans="1:11" x14ac:dyDescent="0.35">
      <c r="A1810">
        <v>2.6383351181109349E-2</v>
      </c>
      <c r="B1810">
        <v>4.9665648799027552E-2</v>
      </c>
      <c r="C1810">
        <v>1.12689279459872E-2</v>
      </c>
      <c r="D1810">
        <v>1.218379554046823E-2</v>
      </c>
      <c r="E1810">
        <v>1.3114421522370839E-2</v>
      </c>
      <c r="F1810">
        <v>2.7676035662402933E-2</v>
      </c>
      <c r="G1810">
        <v>2.6828168462649567E-2</v>
      </c>
      <c r="H1810">
        <v>2.5873034352645314E-3</v>
      </c>
      <c r="I1810">
        <v>-6.8659212673117739E-3</v>
      </c>
      <c r="J1810">
        <v>1.2122090113528721E-2</v>
      </c>
      <c r="K1810">
        <v>2.0964783781975398E-2</v>
      </c>
    </row>
    <row r="1811" spans="1:11" x14ac:dyDescent="0.35">
      <c r="A1811">
        <v>1.6658840528077524E-2</v>
      </c>
      <c r="B1811">
        <v>2.5769549587034049E-2</v>
      </c>
      <c r="C1811">
        <v>3.4651155596617439E-2</v>
      </c>
      <c r="D1811">
        <v>2.3456733128698462E-2</v>
      </c>
      <c r="E1811">
        <v>2.3194033991010589E-2</v>
      </c>
      <c r="F1811">
        <v>2.3366352510300947E-2</v>
      </c>
      <c r="G1811">
        <v>4.1297892962494705E-2</v>
      </c>
      <c r="H1811">
        <v>5.8709669452204044E-2</v>
      </c>
      <c r="I1811">
        <v>3.3753524204774621E-2</v>
      </c>
      <c r="J1811">
        <v>2.037450558816465E-2</v>
      </c>
      <c r="K1811">
        <v>3.3944555302899582E-2</v>
      </c>
    </row>
    <row r="1812" spans="1:11" x14ac:dyDescent="0.35">
      <c r="A1812">
        <v>5.128683545319617E-5</v>
      </c>
      <c r="B1812">
        <v>3.5240773860974753E-2</v>
      </c>
      <c r="C1812">
        <v>8.852904013565043E-4</v>
      </c>
      <c r="D1812">
        <v>1.2665916347457675E-2</v>
      </c>
      <c r="E1812">
        <v>3.0051227387490336E-3</v>
      </c>
      <c r="F1812">
        <v>1.5092858553268364E-2</v>
      </c>
      <c r="G1812">
        <v>-3.2375557765096752E-3</v>
      </c>
      <c r="H1812">
        <v>-1.2187916284599743E-3</v>
      </c>
      <c r="I1812">
        <v>-7.8676726252825181E-4</v>
      </c>
      <c r="J1812">
        <v>-2.8332392411929571E-3</v>
      </c>
      <c r="K1812">
        <v>2.1313275075285423E-3</v>
      </c>
    </row>
    <row r="1813" spans="1:11" x14ac:dyDescent="0.35">
      <c r="A1813">
        <v>-1.3231071458085664E-2</v>
      </c>
      <c r="B1813">
        <v>-1.7323942676483638E-2</v>
      </c>
      <c r="C1813">
        <v>3.3902088129556191E-3</v>
      </c>
      <c r="D1813">
        <v>1.4294218502280137E-2</v>
      </c>
      <c r="E1813">
        <v>4.8086793535475529E-4</v>
      </c>
      <c r="F1813">
        <v>1.4106001072090479E-2</v>
      </c>
      <c r="G1813">
        <v>4.4661390363839194E-3</v>
      </c>
      <c r="H1813">
        <v>1.4643095579137113E-2</v>
      </c>
      <c r="I1813">
        <v>2.755907417516671E-2</v>
      </c>
      <c r="J1813">
        <v>1.4882042473514238E-3</v>
      </c>
      <c r="K1813">
        <v>6.7847942316038318E-3</v>
      </c>
    </row>
    <row r="1814" spans="1:11" x14ac:dyDescent="0.35">
      <c r="A1814">
        <v>-9.8744931237983082E-3</v>
      </c>
      <c r="B1814">
        <v>-1.0220922007277514E-2</v>
      </c>
      <c r="C1814">
        <v>-1.4690091643912776E-3</v>
      </c>
      <c r="D1814">
        <v>-1.9964778047549564E-2</v>
      </c>
      <c r="E1814">
        <v>-1.5638858189339491E-2</v>
      </c>
      <c r="F1814">
        <v>-1.4661719997806088E-2</v>
      </c>
      <c r="G1814">
        <v>-2.9911075181891612E-2</v>
      </c>
      <c r="H1814">
        <v>-4.8106105587391902E-3</v>
      </c>
      <c r="I1814">
        <v>-3.3333359503725672E-2</v>
      </c>
      <c r="J1814">
        <v>-7.1602045708990553E-3</v>
      </c>
      <c r="K1814">
        <v>-2.5291250627364648E-2</v>
      </c>
    </row>
    <row r="1815" spans="1:11" x14ac:dyDescent="0.35">
      <c r="A1815">
        <v>-1.831876724678547E-2</v>
      </c>
      <c r="B1815">
        <v>-2.6613044468024982E-2</v>
      </c>
      <c r="C1815">
        <v>-2.2510003081035644E-2</v>
      </c>
      <c r="D1815">
        <v>-2.756145471949957E-2</v>
      </c>
      <c r="E1815">
        <v>-1.438500074312607E-2</v>
      </c>
      <c r="F1815">
        <v>-1.5642873003160078E-2</v>
      </c>
      <c r="G1815">
        <v>-3.8749999999999986E-2</v>
      </c>
      <c r="H1815">
        <v>-3.1419838772941196E-2</v>
      </c>
      <c r="I1815">
        <v>-4.0824369184109442E-2</v>
      </c>
      <c r="J1815">
        <v>-1.836982723468273E-2</v>
      </c>
      <c r="K1815">
        <v>-3.2547542939626063E-2</v>
      </c>
    </row>
    <row r="1816" spans="1:11" x14ac:dyDescent="0.35">
      <c r="A1816">
        <v>1.521189477528634E-2</v>
      </c>
      <c r="B1816">
        <v>1.9508757981675118E-2</v>
      </c>
      <c r="C1816">
        <v>-1.1137778524284854E-2</v>
      </c>
      <c r="D1816">
        <v>-2.1564972947367419E-2</v>
      </c>
      <c r="E1816">
        <v>-5.0682469912444244E-3</v>
      </c>
      <c r="F1816">
        <v>-1.1240249919129884E-2</v>
      </c>
      <c r="G1816">
        <v>-5.6349804941483103E-3</v>
      </c>
      <c r="H1816">
        <v>1.8090995845441285E-2</v>
      </c>
      <c r="I1816">
        <v>-1.1570264884490488E-2</v>
      </c>
      <c r="J1816">
        <v>-1.3723291774544339E-2</v>
      </c>
      <c r="K1816">
        <v>-1.0122046972462502E-2</v>
      </c>
    </row>
    <row r="1817" spans="1:11" x14ac:dyDescent="0.35">
      <c r="A1817">
        <v>1.1033804828982044E-2</v>
      </c>
      <c r="B1817">
        <v>1.9973468538676403E-2</v>
      </c>
      <c r="C1817">
        <v>2.4505306969012864E-2</v>
      </c>
      <c r="D1817">
        <v>2.7392977884124182E-2</v>
      </c>
      <c r="E1817">
        <v>2.2693393243299404E-2</v>
      </c>
      <c r="F1817">
        <v>1.9208128454750804E-2</v>
      </c>
      <c r="G1817">
        <v>3.9232735866053414E-2</v>
      </c>
      <c r="H1817">
        <v>4.7794183949646178E-2</v>
      </c>
      <c r="I1817">
        <v>4.347820293089702E-2</v>
      </c>
      <c r="J1817">
        <v>3.5137035952136832E-2</v>
      </c>
      <c r="K1817">
        <v>3.3792180470774952E-2</v>
      </c>
    </row>
    <row r="1818" spans="1:11" x14ac:dyDescent="0.35">
      <c r="A1818">
        <v>5.4702327294142532E-4</v>
      </c>
      <c r="B1818">
        <v>6.5730364962744963E-3</v>
      </c>
      <c r="C1818">
        <v>-2.1245150391436689E-2</v>
      </c>
      <c r="D1818">
        <v>-2.0839728298392288E-2</v>
      </c>
      <c r="E1818">
        <v>1.7414516357404446E-3</v>
      </c>
      <c r="F1818">
        <v>8.4615383263340858E-3</v>
      </c>
      <c r="G1818">
        <v>-9.64760906040266E-3</v>
      </c>
      <c r="H1818">
        <v>-1.1111165942431759E-2</v>
      </c>
      <c r="I1818">
        <v>-2.2435886325900767E-2</v>
      </c>
      <c r="J1818">
        <v>-1.1269542503111336E-2</v>
      </c>
      <c r="K1818">
        <v>-1.1459368386368508E-2</v>
      </c>
    </row>
    <row r="1819" spans="1:11" x14ac:dyDescent="0.35">
      <c r="A1819">
        <v>-1.7337494114949479E-2</v>
      </c>
      <c r="B1819">
        <v>-2.2991565981619087E-2</v>
      </c>
      <c r="C1819">
        <v>-2.5045499050061634E-2</v>
      </c>
      <c r="D1819">
        <v>-2.8482015943238119E-2</v>
      </c>
      <c r="E1819">
        <v>-1.8898643474094586E-2</v>
      </c>
      <c r="F1819">
        <v>-1.8306651710177823E-2</v>
      </c>
      <c r="G1819">
        <v>-2.710724154564835E-2</v>
      </c>
      <c r="H1819">
        <v>-9.2253049357144207E-2</v>
      </c>
      <c r="I1819">
        <v>-3.6065548836176513E-2</v>
      </c>
      <c r="J1819">
        <v>-2.4855772825766596E-2</v>
      </c>
      <c r="K1819">
        <v>-2.6496335453343102E-2</v>
      </c>
    </row>
    <row r="1820" spans="1:11" x14ac:dyDescent="0.35">
      <c r="A1820">
        <v>6.5169075660413038E-3</v>
      </c>
      <c r="B1820">
        <v>4.1773374581445472E-3</v>
      </c>
      <c r="C1820">
        <v>1.5580351842732891E-4</v>
      </c>
      <c r="D1820">
        <v>8.0541171251293509E-3</v>
      </c>
      <c r="E1820">
        <v>1.0040933077261572E-2</v>
      </c>
      <c r="F1820">
        <v>5.8275219676104783E-3</v>
      </c>
      <c r="G1820">
        <v>-3.9181542846388395E-3</v>
      </c>
      <c r="H1820">
        <v>-1.6938155429101372E-2</v>
      </c>
      <c r="I1820">
        <v>2.465988366028711E-2</v>
      </c>
      <c r="J1820">
        <v>1.1688406807669652E-2</v>
      </c>
      <c r="K1820">
        <v>1.2352519089182047E-3</v>
      </c>
    </row>
    <row r="1821" spans="1:11" x14ac:dyDescent="0.35">
      <c r="A1821">
        <v>1.2317735898423065E-2</v>
      </c>
      <c r="B1821">
        <v>2.4267212764812638E-3</v>
      </c>
      <c r="C1821">
        <v>8.0945668841588686E-3</v>
      </c>
      <c r="D1821">
        <v>5.1134533890158191E-3</v>
      </c>
      <c r="E1821">
        <v>-1.1317368738185951E-3</v>
      </c>
      <c r="F1821">
        <v>5.7938028395746318E-3</v>
      </c>
      <c r="G1821">
        <v>5.2447598446136154E-2</v>
      </c>
      <c r="H1821">
        <v>-1.1265708801129653E-2</v>
      </c>
      <c r="I1821">
        <v>1.078836735602944E-2</v>
      </c>
      <c r="J1821">
        <v>-2.6446865081159059E-3</v>
      </c>
      <c r="K1821">
        <v>3.225303052363996E-2</v>
      </c>
    </row>
    <row r="1822" spans="1:11" x14ac:dyDescent="0.35">
      <c r="A1822">
        <v>1.2167855468314328E-2</v>
      </c>
      <c r="B1822">
        <v>2.0058057545192125E-2</v>
      </c>
      <c r="C1822">
        <v>1.8684338145179637E-2</v>
      </c>
      <c r="D1822">
        <v>2.6709071943006108E-2</v>
      </c>
      <c r="E1822">
        <v>4.8156574937607581E-3</v>
      </c>
      <c r="F1822">
        <v>1.766509333279857E-2</v>
      </c>
      <c r="G1822">
        <v>1.0797342192691095E-2</v>
      </c>
      <c r="H1822">
        <v>1.2734509466733969E-2</v>
      </c>
      <c r="I1822">
        <v>1.3546823295219817E-2</v>
      </c>
      <c r="J1822">
        <v>1.3817126183537464E-2</v>
      </c>
      <c r="K1822">
        <v>1.4649280838522769E-2</v>
      </c>
    </row>
    <row r="1823" spans="1:11" x14ac:dyDescent="0.35">
      <c r="A1823">
        <v>9.4015070134242096E-3</v>
      </c>
      <c r="B1823">
        <v>-2.1019664253313875E-3</v>
      </c>
      <c r="C1823">
        <v>1.4400489046002406E-2</v>
      </c>
      <c r="D1823">
        <v>2.0129994572920064E-2</v>
      </c>
      <c r="E1823">
        <v>1.9715408331812321E-2</v>
      </c>
      <c r="F1823">
        <v>1.849054179720732E-2</v>
      </c>
      <c r="G1823">
        <v>1.9720624486442087E-2</v>
      </c>
      <c r="H1823">
        <v>6.6181407313420357E-2</v>
      </c>
      <c r="I1823">
        <v>2.0251100776208928E-2</v>
      </c>
      <c r="J1823">
        <v>1.8860171745859033E-2</v>
      </c>
      <c r="K1823">
        <v>1.9817786693552792E-2</v>
      </c>
    </row>
    <row r="1824" spans="1:11" x14ac:dyDescent="0.35">
      <c r="A1824">
        <v>1.9187746421538549E-2</v>
      </c>
      <c r="B1824">
        <v>-1.4948766935499744E-3</v>
      </c>
      <c r="C1824">
        <v>5.5290413959580252E-3</v>
      </c>
      <c r="D1824">
        <v>-9.1070157734154131E-4</v>
      </c>
      <c r="E1824">
        <v>7.5936318825781113E-3</v>
      </c>
      <c r="F1824">
        <v>4.81664869208576E-3</v>
      </c>
      <c r="G1824">
        <v>3.9484246575342441E-2</v>
      </c>
      <c r="H1824">
        <v>5.0900045181599213E-2</v>
      </c>
      <c r="I1824">
        <v>-9.5275915335947831E-3</v>
      </c>
      <c r="J1824">
        <v>7.2963250965064905E-3</v>
      </c>
      <c r="K1824">
        <v>2.3941017942090803E-2</v>
      </c>
    </row>
    <row r="1825" spans="1:11" x14ac:dyDescent="0.35">
      <c r="A1825">
        <v>2.7790259738693882E-2</v>
      </c>
      <c r="B1825">
        <v>-8.9145833735539814E-3</v>
      </c>
      <c r="C1825">
        <v>-7.7276713642518893E-3</v>
      </c>
      <c r="D1825">
        <v>-1.2154422922577788E-2</v>
      </c>
      <c r="E1825">
        <v>-1.8266552774278869E-5</v>
      </c>
      <c r="F1825">
        <v>3.318491941849393E-3</v>
      </c>
      <c r="G1825">
        <v>-1.1627519830524067E-3</v>
      </c>
      <c r="H1825">
        <v>-2.0673348439220043E-2</v>
      </c>
      <c r="I1825">
        <v>-2.4849733029823743E-2</v>
      </c>
      <c r="J1825">
        <v>-1.1401825294433791E-2</v>
      </c>
      <c r="K1825">
        <v>-4.1896820237292149E-3</v>
      </c>
    </row>
    <row r="1826" spans="1:11" x14ac:dyDescent="0.35">
      <c r="A1826">
        <v>4.4214077244611799E-3</v>
      </c>
      <c r="B1826">
        <v>-3.9206303482602969E-2</v>
      </c>
      <c r="C1826">
        <v>3.5942938689409671E-3</v>
      </c>
      <c r="D1826">
        <v>-6.1518359106761279E-3</v>
      </c>
      <c r="E1826">
        <v>-7.318107295100368E-5</v>
      </c>
      <c r="F1826">
        <v>-8.4527367706604614E-3</v>
      </c>
      <c r="G1826">
        <v>9.3131548311991465E-3</v>
      </c>
      <c r="H1826">
        <v>1.3872112379143139E-2</v>
      </c>
      <c r="I1826">
        <v>1.397453494251371E-2</v>
      </c>
      <c r="J1826">
        <v>4.206310559770169E-3</v>
      </c>
      <c r="K1826">
        <v>3.6773006797072138E-3</v>
      </c>
    </row>
    <row r="1827" spans="1:11" x14ac:dyDescent="0.35">
      <c r="A1827">
        <v>-3.1684387515798214E-3</v>
      </c>
      <c r="B1827">
        <v>-1.1434224826981794E-2</v>
      </c>
      <c r="C1827">
        <v>-3.0741647061870717E-2</v>
      </c>
      <c r="D1827">
        <v>-3.1878703193064281E-2</v>
      </c>
      <c r="E1827">
        <v>-1.3592316285646784E-2</v>
      </c>
      <c r="F1827">
        <v>-3.6693846870524696E-2</v>
      </c>
      <c r="G1827">
        <v>-6.1514801999231119E-3</v>
      </c>
      <c r="H1827">
        <v>-3.2718582977523662E-2</v>
      </c>
      <c r="I1827">
        <v>-3.8913712148144264E-2</v>
      </c>
      <c r="J1827">
        <v>-2.756386037411554E-2</v>
      </c>
      <c r="K1827">
        <v>-1.4460329698436558E-2</v>
      </c>
    </row>
    <row r="1828" spans="1:11" x14ac:dyDescent="0.35">
      <c r="A1828">
        <v>-2.5040019448100272E-2</v>
      </c>
      <c r="B1828">
        <v>-0.10952072421715139</v>
      </c>
      <c r="C1828">
        <v>-3.2024599762093403E-2</v>
      </c>
      <c r="D1828">
        <v>-5.530693754481502E-2</v>
      </c>
      <c r="E1828">
        <v>-3.4384378255309551E-2</v>
      </c>
      <c r="F1828">
        <v>-3.5783013011097604E-2</v>
      </c>
      <c r="G1828">
        <v>-8.5106769825918707E-3</v>
      </c>
      <c r="H1828">
        <v>-8.4255849058657781E-2</v>
      </c>
      <c r="I1828">
        <v>-2.277515687977134E-2</v>
      </c>
      <c r="J1828">
        <v>-3.7932513244960629E-2</v>
      </c>
      <c r="K1828">
        <v>-2.5213959380031632E-2</v>
      </c>
    </row>
    <row r="1829" spans="1:11" x14ac:dyDescent="0.35">
      <c r="A1829">
        <v>6.1718670571599835E-3</v>
      </c>
      <c r="B1829">
        <v>1.7860204578664864E-3</v>
      </c>
      <c r="C1829">
        <v>-5.726091652128406E-3</v>
      </c>
      <c r="D1829">
        <v>9.4754812809832757E-3</v>
      </c>
      <c r="E1829">
        <v>9.3151406464378628E-3</v>
      </c>
      <c r="F1829">
        <v>0</v>
      </c>
      <c r="G1829">
        <v>2.92625840523833E-2</v>
      </c>
      <c r="H1829">
        <v>8.7306803675973807E-3</v>
      </c>
      <c r="I1829">
        <v>2.2442833853103493E-2</v>
      </c>
      <c r="J1829">
        <v>1.0109693913973024E-3</v>
      </c>
      <c r="K1829">
        <v>2.1113872200069658E-2</v>
      </c>
    </row>
    <row r="1830" spans="1:11" x14ac:dyDescent="0.35">
      <c r="A1830">
        <v>-2.7949247412469591E-3</v>
      </c>
      <c r="B1830">
        <v>-6.8071635849730984E-3</v>
      </c>
      <c r="C1830">
        <v>2.5915821585155391E-2</v>
      </c>
      <c r="D1830">
        <v>1.5755914668061231E-2</v>
      </c>
      <c r="E1830">
        <v>1.2140634449182144E-2</v>
      </c>
      <c r="F1830">
        <v>1.516367378032801E-2</v>
      </c>
      <c r="G1830">
        <v>-3.260041821836316E-2</v>
      </c>
      <c r="H1830">
        <v>8.6551153221748993E-3</v>
      </c>
      <c r="I1830">
        <v>4.6433132490981952E-2</v>
      </c>
      <c r="J1830">
        <v>3.4771381971300586E-2</v>
      </c>
      <c r="K1830">
        <v>-1.3213318341851224E-2</v>
      </c>
    </row>
    <row r="1831" spans="1:11" x14ac:dyDescent="0.35">
      <c r="A1831">
        <v>-9.6981308789693584E-3</v>
      </c>
      <c r="B1831">
        <v>4.2101852841087709E-2</v>
      </c>
      <c r="C1831">
        <v>2.0271505304803625E-3</v>
      </c>
      <c r="D1831">
        <v>2.8382876487038088E-2</v>
      </c>
      <c r="E1831">
        <v>1.4006658429055944E-2</v>
      </c>
      <c r="F1831">
        <v>9.0408391603114951E-3</v>
      </c>
      <c r="G1831">
        <v>2.6253957680250753E-2</v>
      </c>
      <c r="H1831">
        <v>5.544555195241866E-2</v>
      </c>
      <c r="I1831">
        <v>6.8575203640972131E-3</v>
      </c>
      <c r="J1831">
        <v>1.6592332774487295E-2</v>
      </c>
      <c r="K1831">
        <v>2.5384856216529014E-2</v>
      </c>
    </row>
    <row r="1832" spans="1:11" x14ac:dyDescent="0.35">
      <c r="A1832">
        <v>-5.6354603847830554E-3</v>
      </c>
      <c r="B1832">
        <v>-4.9326675154034723E-2</v>
      </c>
      <c r="C1832">
        <v>-1.6028565229922905E-2</v>
      </c>
      <c r="D1832">
        <v>-2.1822861455894814E-2</v>
      </c>
      <c r="E1832">
        <v>-1.9468285632762015E-2</v>
      </c>
      <c r="F1832">
        <v>-3.5060300280593554E-3</v>
      </c>
      <c r="G1832">
        <v>-6.1092055704770651E-2</v>
      </c>
      <c r="H1832">
        <v>-3.377108822599053E-2</v>
      </c>
      <c r="I1832">
        <v>-2.0432627621198556E-2</v>
      </c>
      <c r="J1832">
        <v>-1.1521115052502843E-2</v>
      </c>
      <c r="K1832">
        <v>-4.4710533756670168E-2</v>
      </c>
    </row>
    <row r="1833" spans="1:11" x14ac:dyDescent="0.35">
      <c r="A1833">
        <v>-1.6221212746184373E-2</v>
      </c>
      <c r="B1833">
        <v>-9.166527082301551E-2</v>
      </c>
      <c r="C1833">
        <v>1.8029413928085169E-2</v>
      </c>
      <c r="D1833">
        <v>5.5774220133189868E-3</v>
      </c>
      <c r="E1833">
        <v>-2.5337802475377921E-3</v>
      </c>
      <c r="F1833">
        <v>-5.0820587208310801E-3</v>
      </c>
      <c r="G1833">
        <v>-1.9113420089467318E-2</v>
      </c>
      <c r="H1833">
        <v>4.4012892602938967E-2</v>
      </c>
      <c r="I1833">
        <v>2.2085845580575112E-2</v>
      </c>
      <c r="J1833">
        <v>2.5114451818289675E-2</v>
      </c>
      <c r="K1833">
        <v>-1.0057447676479054E-2</v>
      </c>
    </row>
    <row r="1834" spans="1:11" x14ac:dyDescent="0.35">
      <c r="A1834">
        <v>-2.3683370568851388E-2</v>
      </c>
      <c r="B1834">
        <v>-3.0646449989605157E-2</v>
      </c>
      <c r="C1834">
        <v>-1.6312127652270532E-2</v>
      </c>
      <c r="D1834">
        <v>-1.5986941157747021E-2</v>
      </c>
      <c r="E1834">
        <v>-2.3620931857809516E-2</v>
      </c>
      <c r="F1834">
        <v>-2.2003976898167573E-2</v>
      </c>
      <c r="G1834">
        <v>1.1193946467912712E-2</v>
      </c>
      <c r="H1834">
        <v>-4.6497146842258912E-2</v>
      </c>
      <c r="I1834">
        <v>-3.481386278895289E-2</v>
      </c>
      <c r="J1834">
        <v>-1.6919330273599535E-2</v>
      </c>
      <c r="K1834">
        <v>-9.0868516674130415E-4</v>
      </c>
    </row>
    <row r="1835" spans="1:11" x14ac:dyDescent="0.35">
      <c r="A1835">
        <v>-1.7622982859340022E-2</v>
      </c>
      <c r="B1835">
        <v>-1.6368907815212504E-2</v>
      </c>
      <c r="C1835">
        <v>-3.6797034128049778E-2</v>
      </c>
      <c r="D1835">
        <v>-3.8461546719033061E-2</v>
      </c>
      <c r="E1835">
        <v>-3.7899921408105719E-2</v>
      </c>
      <c r="F1835">
        <v>-1.4463606452421561E-2</v>
      </c>
      <c r="G1835">
        <v>-2.7060230711776542E-2</v>
      </c>
      <c r="H1835">
        <v>-2.4707467040172546E-2</v>
      </c>
      <c r="I1835">
        <v>-3.8971827039909875E-2</v>
      </c>
      <c r="J1835">
        <v>-2.0377200744138478E-2</v>
      </c>
      <c r="K1835">
        <v>-3.1651493998915946E-2</v>
      </c>
    </row>
    <row r="1836" spans="1:11" x14ac:dyDescent="0.35">
      <c r="A1836">
        <v>-5.6059495205911143E-3</v>
      </c>
      <c r="B1836">
        <v>4.6880865466684449E-2</v>
      </c>
      <c r="C1836">
        <v>2.0986971437798405E-2</v>
      </c>
      <c r="D1836">
        <v>2.9655211757737242E-2</v>
      </c>
      <c r="E1836">
        <v>1.2875352227070399E-2</v>
      </c>
      <c r="F1836">
        <v>3.3020759691949307E-2</v>
      </c>
      <c r="G1836">
        <v>-2.9498525073746434E-3</v>
      </c>
      <c r="H1836">
        <v>8.6667242957249261E-3</v>
      </c>
      <c r="I1836">
        <v>4.4434805430746079E-2</v>
      </c>
      <c r="J1836">
        <v>2.3612085322964622E-2</v>
      </c>
      <c r="K1836">
        <v>8.400457028347505E-3</v>
      </c>
    </row>
    <row r="1837" spans="1:11" x14ac:dyDescent="0.35">
      <c r="A1837">
        <v>1.543618717459468E-2</v>
      </c>
      <c r="B1837">
        <v>9.8101738508556899E-3</v>
      </c>
      <c r="C1837">
        <v>2.6658175086375333E-2</v>
      </c>
      <c r="D1837">
        <v>5.5257831993797163E-2</v>
      </c>
      <c r="E1837">
        <v>5.5788132587328487E-3</v>
      </c>
      <c r="F1837">
        <v>2.1704814166646245E-2</v>
      </c>
      <c r="G1837">
        <v>7.2273922231614468E-2</v>
      </c>
      <c r="H1837">
        <v>3.899537936429831E-2</v>
      </c>
      <c r="I1837">
        <v>1.1978531080672331E-2</v>
      </c>
      <c r="J1837">
        <v>1.5378219287884702E-2</v>
      </c>
      <c r="K1837">
        <v>5.9181571681531001E-2</v>
      </c>
    </row>
    <row r="1838" spans="1:11" x14ac:dyDescent="0.35">
      <c r="A1838">
        <v>-2.3264813945722963E-3</v>
      </c>
      <c r="B1838">
        <v>8.743367072832002E-2</v>
      </c>
      <c r="C1838">
        <v>6.5695774917538183E-3</v>
      </c>
      <c r="D1838">
        <v>1.6502676404509999E-2</v>
      </c>
      <c r="E1838">
        <v>1.9833573597376319E-2</v>
      </c>
      <c r="F1838">
        <v>1.7381232006203371E-2</v>
      </c>
      <c r="G1838">
        <v>6.2672366469358892E-2</v>
      </c>
      <c r="H1838">
        <v>7.6335323169692357E-3</v>
      </c>
      <c r="I1838">
        <v>3.5510232814565973E-2</v>
      </c>
      <c r="J1838">
        <v>-8.1133131907629023E-4</v>
      </c>
      <c r="K1838">
        <v>4.4192160119636295E-2</v>
      </c>
    </row>
    <row r="1839" spans="1:11" x14ac:dyDescent="0.35">
      <c r="A1839">
        <v>-2.0059893585567402E-2</v>
      </c>
      <c r="B1839">
        <v>-1.3896931209338556E-2</v>
      </c>
      <c r="C1839">
        <v>-2.9525986874276819E-3</v>
      </c>
      <c r="D1839">
        <v>-1.0302800881621436E-2</v>
      </c>
      <c r="E1839">
        <v>7.9652396993978142E-4</v>
      </c>
      <c r="F1839">
        <v>-3.416848538438062E-3</v>
      </c>
      <c r="G1839">
        <v>1.1127967771808378E-3</v>
      </c>
      <c r="H1839">
        <v>2.5252538049217673E-2</v>
      </c>
      <c r="I1839">
        <v>-3.2715772835953671E-2</v>
      </c>
      <c r="J1839">
        <v>-4.4661163460954839E-3</v>
      </c>
      <c r="K1839">
        <v>-2.2209761353151401E-3</v>
      </c>
    </row>
    <row r="1840" spans="1:11" x14ac:dyDescent="0.35">
      <c r="A1840">
        <v>5.140616277834717E-2</v>
      </c>
      <c r="B1840">
        <v>4.4711031328840189E-2</v>
      </c>
      <c r="C1840">
        <v>4.3484995497257831E-2</v>
      </c>
      <c r="D1840">
        <v>4.100944439133565E-2</v>
      </c>
      <c r="E1840">
        <v>4.280554496309933E-2</v>
      </c>
      <c r="F1840">
        <v>2.6285725427587992E-2</v>
      </c>
      <c r="G1840">
        <v>3.297513894034839E-2</v>
      </c>
      <c r="H1840">
        <v>9.0517173641499415E-2</v>
      </c>
      <c r="I1840">
        <v>6.4792066075400806E-2</v>
      </c>
      <c r="J1840">
        <v>3.6976638268511115E-2</v>
      </c>
      <c r="K1840">
        <v>3.6495719520201683E-2</v>
      </c>
    </row>
    <row r="1841" spans="1:11" x14ac:dyDescent="0.35">
      <c r="A1841">
        <v>2.9525983371942181E-2</v>
      </c>
      <c r="B1841">
        <v>3.9585674967193812E-2</v>
      </c>
      <c r="C1841">
        <v>1.0457393652159449E-3</v>
      </c>
      <c r="D1841">
        <v>-1.1818150304367028E-2</v>
      </c>
      <c r="E1841">
        <v>1.1188249182950111E-2</v>
      </c>
      <c r="F1841">
        <v>2.2271521298803327E-3</v>
      </c>
      <c r="G1841">
        <v>-9.684290160842584E-3</v>
      </c>
      <c r="H1841">
        <v>-1.0728339725102129E-2</v>
      </c>
      <c r="I1841">
        <v>-3.0616010797357824E-3</v>
      </c>
      <c r="J1841">
        <v>-1.3113157377060139E-4</v>
      </c>
      <c r="K1841">
        <v>-7.7040773338312163E-3</v>
      </c>
    </row>
    <row r="1842" spans="1:11" x14ac:dyDescent="0.35">
      <c r="A1842">
        <v>4.7465983895746593E-3</v>
      </c>
      <c r="B1842">
        <v>1.0504371587978989E-2</v>
      </c>
      <c r="C1842">
        <v>1.2384263658192124E-2</v>
      </c>
      <c r="D1842">
        <v>3.5265167683638216E-2</v>
      </c>
      <c r="E1842">
        <v>9.7942446278677636E-3</v>
      </c>
      <c r="F1842">
        <v>-1.4814968398866014E-3</v>
      </c>
      <c r="G1842">
        <v>6.8814919637271736E-3</v>
      </c>
      <c r="H1842">
        <v>4.6803637881213514E-2</v>
      </c>
      <c r="I1842">
        <v>3.4548994329789813E-2</v>
      </c>
      <c r="J1842">
        <v>1.1669158172545839E-2</v>
      </c>
      <c r="K1842">
        <v>1.5399522627292448E-2</v>
      </c>
    </row>
    <row r="1843" spans="1:11" x14ac:dyDescent="0.35">
      <c r="A1843">
        <v>1.5515005713489294E-2</v>
      </c>
      <c r="B1843">
        <v>1.6357096746050563E-2</v>
      </c>
      <c r="C1843">
        <v>-2.2324493439022904E-3</v>
      </c>
      <c r="D1843">
        <v>-6.2203260077761842E-3</v>
      </c>
      <c r="E1843">
        <v>1.9124844439670781E-2</v>
      </c>
      <c r="F1843">
        <v>8.1602797340417227E-3</v>
      </c>
      <c r="G1843">
        <v>5.0360433466202312E-3</v>
      </c>
      <c r="H1843">
        <v>-1.581247213698685E-2</v>
      </c>
      <c r="I1843">
        <v>-3.0797742573223458E-2</v>
      </c>
      <c r="J1843">
        <v>-1.0238466826412372E-2</v>
      </c>
      <c r="K1843">
        <v>3.5310150998409742E-3</v>
      </c>
    </row>
    <row r="1844" spans="1:11" x14ac:dyDescent="0.35">
      <c r="A1844">
        <v>3.3224791410596692E-2</v>
      </c>
      <c r="B1844">
        <v>3.4819921525006313E-2</v>
      </c>
      <c r="C1844">
        <v>2.9087156044537182E-2</v>
      </c>
      <c r="D1844">
        <v>2.7421800093843762E-2</v>
      </c>
      <c r="E1844">
        <v>5.8480480117882622E-2</v>
      </c>
      <c r="F1844">
        <v>3.3112504838084867E-3</v>
      </c>
      <c r="G1844">
        <v>3.9369361511476303E-3</v>
      </c>
      <c r="H1844">
        <v>2.9916939579909964E-2</v>
      </c>
      <c r="I1844">
        <v>2.1056612855487225E-2</v>
      </c>
      <c r="J1844">
        <v>2.2783786623187391E-2</v>
      </c>
      <c r="K1844">
        <v>1.7376192911626877E-2</v>
      </c>
    </row>
    <row r="1845" spans="1:11" x14ac:dyDescent="0.35">
      <c r="A1845">
        <v>-4.7629849672994806E-3</v>
      </c>
      <c r="B1845">
        <v>-1.4462245008913709E-2</v>
      </c>
      <c r="C1845">
        <v>-9.4217383247692573E-3</v>
      </c>
      <c r="D1845">
        <v>-3.133163070076081E-2</v>
      </c>
      <c r="E1845">
        <v>-1.5667301410470236E-2</v>
      </c>
      <c r="F1845">
        <v>-1.0634423028453853E-2</v>
      </c>
      <c r="G1845">
        <v>-2.2459858198212342E-2</v>
      </c>
      <c r="H1845">
        <v>-8.6067711375096712E-3</v>
      </c>
      <c r="I1845">
        <v>-8.4364445704509003E-2</v>
      </c>
      <c r="J1845">
        <v>-8.1935670156688973E-3</v>
      </c>
      <c r="K1845">
        <v>-2.4173384747010734E-2</v>
      </c>
    </row>
    <row r="1846" spans="1:11" x14ac:dyDescent="0.35">
      <c r="A1846">
        <v>5.357249170091693E-3</v>
      </c>
      <c r="B1846">
        <v>-2.3892087427976806E-2</v>
      </c>
      <c r="C1846">
        <v>1.2730542368373184E-2</v>
      </c>
      <c r="D1846">
        <v>1.6471965263673921E-2</v>
      </c>
      <c r="E1846">
        <v>1.3907749618728142E-2</v>
      </c>
      <c r="F1846">
        <v>1.223128229017505E-2</v>
      </c>
      <c r="G1846">
        <v>3.3552151714077244E-2</v>
      </c>
      <c r="H1846">
        <v>9.224122301269325E-3</v>
      </c>
      <c r="I1846">
        <v>5.8968067214981615E-2</v>
      </c>
      <c r="J1846">
        <v>1.8329651028335826E-2</v>
      </c>
      <c r="K1846">
        <v>2.6191267696792142E-2</v>
      </c>
    </row>
    <row r="1847" spans="1:11" x14ac:dyDescent="0.35">
      <c r="A1847">
        <v>-5.5939781195592439E-2</v>
      </c>
      <c r="B1847">
        <v>-4.638507389835584E-2</v>
      </c>
      <c r="C1847">
        <v>5.0570677469009622E-3</v>
      </c>
      <c r="D1847">
        <v>-9.7229710039052515E-3</v>
      </c>
      <c r="E1847">
        <v>-1.661277488113597E-2</v>
      </c>
      <c r="F1847">
        <v>-6.5910188567320522E-3</v>
      </c>
      <c r="G1847">
        <v>-2.7170077628793209E-2</v>
      </c>
      <c r="H1847">
        <v>-1.3440859620135154E-2</v>
      </c>
      <c r="I1847">
        <v>-2.629542576699315E-2</v>
      </c>
      <c r="J1847">
        <v>-5.8308886171793807E-3</v>
      </c>
      <c r="K1847">
        <v>-2.0883161474822148E-2</v>
      </c>
    </row>
    <row r="1848" spans="1:11" x14ac:dyDescent="0.35">
      <c r="A1848">
        <v>-8.303592727277263E-3</v>
      </c>
      <c r="B1848">
        <v>-1.8696030610091955E-2</v>
      </c>
      <c r="C1848">
        <v>1.0206946140137847E-2</v>
      </c>
      <c r="D1848">
        <v>6.8431713822374547E-3</v>
      </c>
      <c r="E1848">
        <v>5.1145412377939002E-3</v>
      </c>
      <c r="F1848">
        <v>-3.3172690269219025E-3</v>
      </c>
      <c r="G1848">
        <v>-8.3424011606819167E-3</v>
      </c>
      <c r="H1848">
        <v>-1.416897482923692E-2</v>
      </c>
      <c r="I1848">
        <v>2.3034126726962763E-2</v>
      </c>
      <c r="J1848">
        <v>3.5700378735647256E-3</v>
      </c>
      <c r="K1848">
        <v>-2.3434328853475543E-3</v>
      </c>
    </row>
    <row r="1849" spans="1:11" x14ac:dyDescent="0.35">
      <c r="A1849">
        <v>-6.1723755553727824E-3</v>
      </c>
      <c r="B1849">
        <v>-1.380478694264661E-2</v>
      </c>
      <c r="C1849">
        <v>2.220014237605409E-2</v>
      </c>
      <c r="D1849">
        <v>3.9007098192324903E-2</v>
      </c>
      <c r="E1849">
        <v>1.1684725407610064E-2</v>
      </c>
      <c r="F1849">
        <v>4.4378310712228008E-3</v>
      </c>
      <c r="G1849">
        <v>2.5237783467446918E-2</v>
      </c>
      <c r="H1849">
        <v>8.8446586742359258E-3</v>
      </c>
      <c r="I1849">
        <v>2.135092745672296E-2</v>
      </c>
      <c r="J1849">
        <v>1.8040885695986088E-2</v>
      </c>
      <c r="K1849">
        <v>2.7505342312812223E-2</v>
      </c>
    </row>
    <row r="1850" spans="1:11" x14ac:dyDescent="0.35">
      <c r="A1850">
        <v>3.2835282835621482E-2</v>
      </c>
      <c r="B1850">
        <v>8.07138153007919E-2</v>
      </c>
      <c r="C1850">
        <v>4.0373419009072792E-3</v>
      </c>
      <c r="D1850">
        <v>5.9726448097870534E-3</v>
      </c>
      <c r="E1850">
        <v>1.0042472846830828E-2</v>
      </c>
      <c r="F1850">
        <v>1.1045769675070861E-3</v>
      </c>
      <c r="G1850">
        <v>1.855147989470286E-2</v>
      </c>
      <c r="H1850">
        <v>3.7808271055512287E-2</v>
      </c>
      <c r="I1850">
        <v>7.981778829680309E-3</v>
      </c>
      <c r="J1850">
        <v>4.9920993730050763E-4</v>
      </c>
      <c r="K1850">
        <v>1.3953210877168108E-2</v>
      </c>
    </row>
    <row r="1851" spans="1:11" x14ac:dyDescent="0.35">
      <c r="A1851">
        <v>-1.9715586922449835E-2</v>
      </c>
      <c r="B1851">
        <v>-3.0601430674096961E-2</v>
      </c>
      <c r="C1851">
        <v>-1.9966803897349016E-2</v>
      </c>
      <c r="D1851">
        <v>-2.4314393254151499E-2</v>
      </c>
      <c r="E1851">
        <v>-2.2232598196234764E-2</v>
      </c>
      <c r="F1851">
        <v>-1.3975786793492468E-2</v>
      </c>
      <c r="G1851">
        <v>-1.0507846252463955E-2</v>
      </c>
      <c r="H1851">
        <v>-1.0559857166182825E-3</v>
      </c>
      <c r="I1851">
        <v>-3.6576209411499756E-2</v>
      </c>
      <c r="J1851">
        <v>-9.1056063801985762E-3</v>
      </c>
      <c r="K1851">
        <v>-1.5926621498054183E-2</v>
      </c>
    </row>
    <row r="1852" spans="1:11" x14ac:dyDescent="0.35">
      <c r="A1852">
        <v>7.1146655687153067E-3</v>
      </c>
      <c r="B1852">
        <v>2.2034692404250118E-2</v>
      </c>
      <c r="C1852">
        <v>1.7119517523491348E-2</v>
      </c>
      <c r="D1852">
        <v>1.5647674213954289E-2</v>
      </c>
      <c r="E1852">
        <v>5.401514631387461E-3</v>
      </c>
      <c r="F1852">
        <v>-8.2058508049053062E-3</v>
      </c>
      <c r="G1852">
        <v>-9.5575221238937899E-3</v>
      </c>
      <c r="H1852">
        <v>1.5856801976811134E-3</v>
      </c>
      <c r="I1852">
        <v>8.2192017641421738E-3</v>
      </c>
      <c r="J1852">
        <v>2.0518602081394346E-2</v>
      </c>
      <c r="K1852">
        <v>-4.5672806783456955E-4</v>
      </c>
    </row>
    <row r="1853" spans="1:11" x14ac:dyDescent="0.35">
      <c r="A1853">
        <v>1.020968110792128E-2</v>
      </c>
      <c r="B1853">
        <v>5.8027491023834185E-2</v>
      </c>
      <c r="C1853">
        <v>1.3353641698820622E-2</v>
      </c>
      <c r="D1853">
        <v>3.5092704623617077E-2</v>
      </c>
      <c r="E1853">
        <v>2.1080996521556816E-2</v>
      </c>
      <c r="F1853">
        <v>2.4821360638439802E-2</v>
      </c>
      <c r="G1853">
        <v>2.7877055039313835E-2</v>
      </c>
      <c r="H1853">
        <v>6.2796715361189331E-2</v>
      </c>
      <c r="I1853">
        <v>5.0854007930878645E-2</v>
      </c>
      <c r="J1853">
        <v>9.9913351315684528E-3</v>
      </c>
      <c r="K1853">
        <v>2.9148838057567645E-2</v>
      </c>
    </row>
    <row r="1854" spans="1:11" x14ac:dyDescent="0.35">
      <c r="A1854">
        <v>6.4242117863072209E-4</v>
      </c>
      <c r="B1854">
        <v>4.5017675012773144E-2</v>
      </c>
      <c r="C1854">
        <v>-1.523673898771742E-2</v>
      </c>
      <c r="D1854">
        <v>-1.9294409945720683E-3</v>
      </c>
      <c r="E1854">
        <v>2.4554898592935135E-3</v>
      </c>
      <c r="F1854">
        <v>-9.9082756357855139E-3</v>
      </c>
      <c r="G1854">
        <v>3.8595305980528405E-2</v>
      </c>
      <c r="H1854">
        <v>5.9582951682521833E-2</v>
      </c>
      <c r="I1854">
        <v>3.6944774396113159E-4</v>
      </c>
      <c r="J1854">
        <v>-4.885124363517665E-3</v>
      </c>
      <c r="K1854">
        <v>2.2539074573325033E-2</v>
      </c>
    </row>
    <row r="1855" spans="1:11" x14ac:dyDescent="0.35">
      <c r="A1855">
        <v>-4.1979300152446768E-4</v>
      </c>
      <c r="B1855">
        <v>-3.0701162726495691E-2</v>
      </c>
      <c r="C1855">
        <v>-2.9132987522458E-2</v>
      </c>
      <c r="D1855">
        <v>-3.6730128526972258E-2</v>
      </c>
      <c r="E1855">
        <v>-1.2497070136027117E-2</v>
      </c>
      <c r="F1855">
        <v>-1.2972579825095825E-2</v>
      </c>
      <c r="G1855">
        <v>-1.6739202653525187E-2</v>
      </c>
      <c r="H1855">
        <v>-6.0449893790066968E-2</v>
      </c>
      <c r="I1855">
        <v>-4.3205344651312913E-2</v>
      </c>
      <c r="J1855">
        <v>-4.1605383773911472E-2</v>
      </c>
      <c r="K1855">
        <v>-2.198042780223973E-2</v>
      </c>
    </row>
    <row r="1856" spans="1:11" x14ac:dyDescent="0.35">
      <c r="A1856">
        <v>-2.0430828309320116E-2</v>
      </c>
      <c r="B1856">
        <v>-3.6595735883650615E-2</v>
      </c>
      <c r="C1856">
        <v>-2.4838527385475751E-2</v>
      </c>
      <c r="D1856">
        <v>-3.6697330308645831E-2</v>
      </c>
      <c r="E1856">
        <v>-2.3606212684695954E-2</v>
      </c>
      <c r="F1856">
        <v>-2.4033037543400155E-2</v>
      </c>
      <c r="G1856">
        <v>-1.6683758369636998E-2</v>
      </c>
      <c r="H1856">
        <v>-3.3416437298422634E-2</v>
      </c>
      <c r="I1856">
        <v>-4.3998419667824494E-2</v>
      </c>
      <c r="J1856">
        <v>-2.7532265764532955E-2</v>
      </c>
      <c r="K1856">
        <v>-2.3300210378390161E-2</v>
      </c>
    </row>
    <row r="1857" spans="1:11" x14ac:dyDescent="0.35">
      <c r="A1857">
        <v>2.2698027284659295E-3</v>
      </c>
      <c r="B1857">
        <v>4.072565625933381E-2</v>
      </c>
      <c r="C1857">
        <v>1.7373369339183261E-2</v>
      </c>
      <c r="D1857">
        <v>1.398816079533927E-2</v>
      </c>
      <c r="E1857">
        <v>1.0662664818733651E-2</v>
      </c>
      <c r="F1857">
        <v>7.6953472425441967E-4</v>
      </c>
      <c r="G1857">
        <v>-5.8864267966214851E-3</v>
      </c>
      <c r="H1857">
        <v>-1.5479366526400824E-3</v>
      </c>
      <c r="I1857">
        <v>2.7586201508219079E-2</v>
      </c>
      <c r="J1857">
        <v>1.8830665889241642E-2</v>
      </c>
      <c r="K1857">
        <v>1.8898926721214277E-3</v>
      </c>
    </row>
    <row r="1858" spans="1:11" x14ac:dyDescent="0.35">
      <c r="A1858">
        <v>1.4242202072073929E-2</v>
      </c>
      <c r="B1858">
        <v>2.0988950103401963E-2</v>
      </c>
      <c r="C1858">
        <v>2.0260612028430009E-2</v>
      </c>
      <c r="D1858">
        <v>2.8177243138483191E-2</v>
      </c>
      <c r="E1858">
        <v>2.1681953865763333E-2</v>
      </c>
      <c r="F1858">
        <v>1.9992342195709487E-2</v>
      </c>
      <c r="G1858">
        <v>0.13061651447636774</v>
      </c>
      <c r="H1858">
        <v>8.7855059414675349E-3</v>
      </c>
      <c r="I1858">
        <v>1.8949837174575532E-2</v>
      </c>
      <c r="J1858">
        <v>1.9258078752200536E-2</v>
      </c>
      <c r="K1858">
        <v>8.7767980240392979E-2</v>
      </c>
    </row>
    <row r="1859" spans="1:11" x14ac:dyDescent="0.35">
      <c r="A1859">
        <v>-7.0211144727550202E-3</v>
      </c>
      <c r="B1859">
        <v>-2.2300139372822573E-3</v>
      </c>
      <c r="C1859">
        <v>2.9785939659488433E-3</v>
      </c>
      <c r="D1859">
        <v>-7.7076966952063343E-3</v>
      </c>
      <c r="E1859">
        <v>-2.2761444043748664E-3</v>
      </c>
      <c r="F1859">
        <v>-1.0554112661864762E-2</v>
      </c>
      <c r="G1859">
        <v>-4.6210106167903333E-3</v>
      </c>
      <c r="H1859">
        <v>-1.178271496270427E-2</v>
      </c>
      <c r="I1859">
        <v>-1.5885313779323656E-2</v>
      </c>
      <c r="J1859">
        <v>-4.3114893131356458E-3</v>
      </c>
      <c r="K1859">
        <v>-5.2197896783959218E-3</v>
      </c>
    </row>
    <row r="1860" spans="1:11" x14ac:dyDescent="0.35">
      <c r="A1860">
        <v>-1.274218279445218E-3</v>
      </c>
      <c r="B1860">
        <v>-1.6762076528387543E-2</v>
      </c>
      <c r="C1860">
        <v>1.2303850601067272E-2</v>
      </c>
      <c r="D1860">
        <v>1.1219887623533932E-2</v>
      </c>
      <c r="E1860">
        <v>2.0448197767568829E-2</v>
      </c>
      <c r="F1860">
        <v>2.0952336849131212E-2</v>
      </c>
      <c r="G1860">
        <v>-3.2188206988913441E-2</v>
      </c>
      <c r="H1860">
        <v>-3.6289167846377244E-3</v>
      </c>
      <c r="I1860">
        <v>7.8740800174057044E-4</v>
      </c>
      <c r="J1860">
        <v>1.0570578976070119E-2</v>
      </c>
      <c r="K1860">
        <v>-1.326885616169479E-2</v>
      </c>
    </row>
    <row r="1861" spans="1:11" x14ac:dyDescent="0.35">
      <c r="A1861">
        <v>1.6260937195042281E-2</v>
      </c>
      <c r="B1861">
        <v>8.2398281591122124E-3</v>
      </c>
      <c r="C1861">
        <v>1.620568182899524E-2</v>
      </c>
      <c r="D1861">
        <v>3.9829060946952703E-3</v>
      </c>
      <c r="E1861">
        <v>6.5917693822130294E-3</v>
      </c>
      <c r="F1861">
        <v>1.3432890285174281E-2</v>
      </c>
      <c r="G1861">
        <v>1.8228333866325563E-2</v>
      </c>
      <c r="H1861">
        <v>1.45681603414824E-2</v>
      </c>
      <c r="I1861">
        <v>4.3666448569886829E-2</v>
      </c>
      <c r="J1861">
        <v>1.1156206723505672E-2</v>
      </c>
      <c r="K1861">
        <v>1.2703372248529649E-2</v>
      </c>
    </row>
    <row r="1862" spans="1:11" x14ac:dyDescent="0.35">
      <c r="A1862">
        <v>-2.6955164918825381E-2</v>
      </c>
      <c r="B1862">
        <v>-4.0651006895152789E-2</v>
      </c>
      <c r="C1862">
        <v>-3.4643964007925937E-2</v>
      </c>
      <c r="D1862">
        <v>-4.2504955021020766E-2</v>
      </c>
      <c r="E1862">
        <v>-1.8600688367228252E-2</v>
      </c>
      <c r="F1862">
        <v>-3.5346084377918981E-2</v>
      </c>
      <c r="G1862">
        <v>-3.0150785175879345E-2</v>
      </c>
      <c r="H1862">
        <v>-7.333334599906037E-2</v>
      </c>
      <c r="I1862">
        <v>-5.8047537345564892E-2</v>
      </c>
      <c r="J1862">
        <v>-2.9714170550015059E-2</v>
      </c>
      <c r="K1862">
        <v>-3.230125716079954E-2</v>
      </c>
    </row>
    <row r="1863" spans="1:11" x14ac:dyDescent="0.35">
      <c r="A1863">
        <v>-2.5450287397839954E-2</v>
      </c>
      <c r="B1863">
        <v>-3.5984798942274823E-3</v>
      </c>
      <c r="C1863">
        <v>1.7373832826702067E-2</v>
      </c>
      <c r="D1863">
        <v>2.5155344520619384E-2</v>
      </c>
      <c r="E1863">
        <v>-9.7678738482711129E-3</v>
      </c>
      <c r="F1863">
        <v>3.053423064600986E-3</v>
      </c>
      <c r="G1863">
        <v>1.4572571715432917E-2</v>
      </c>
      <c r="H1863">
        <v>-1.6600986935792871E-3</v>
      </c>
      <c r="I1863">
        <v>3.6014699644260043E-3</v>
      </c>
      <c r="J1863">
        <v>1.6927210101888468E-2</v>
      </c>
      <c r="K1863">
        <v>1.4625912332776481E-2</v>
      </c>
    </row>
    <row r="1864" spans="1:11" x14ac:dyDescent="0.35">
      <c r="A1864">
        <v>-1.557596698631776E-3</v>
      </c>
      <c r="B1864">
        <v>1.5330204210726983E-2</v>
      </c>
      <c r="C1864">
        <v>9.7986022567659696E-3</v>
      </c>
      <c r="D1864">
        <v>5.9468846292424687E-2</v>
      </c>
      <c r="E1864">
        <v>2.2299437686194256E-2</v>
      </c>
      <c r="F1864">
        <v>2.3972589935957932E-2</v>
      </c>
      <c r="G1864">
        <v>7.3731216086817902E-2</v>
      </c>
      <c r="H1864">
        <v>2.605315319462638E-2</v>
      </c>
      <c r="I1864">
        <v>2.2727231662427759E-2</v>
      </c>
      <c r="J1864">
        <v>1.2960671123879216E-2</v>
      </c>
      <c r="K1864">
        <v>6.3297930958086557E-2</v>
      </c>
    </row>
    <row r="1865" spans="1:11" x14ac:dyDescent="0.35">
      <c r="A1865">
        <v>-1.3935803880608794E-2</v>
      </c>
      <c r="B1865">
        <v>8.1301541859086709E-3</v>
      </c>
      <c r="C1865">
        <v>-6.099258556199921E-3</v>
      </c>
      <c r="D1865">
        <v>-1.5803861875640379E-2</v>
      </c>
      <c r="E1865">
        <v>7.6436189151683634E-3</v>
      </c>
      <c r="F1865">
        <v>-5.5741512966820082E-3</v>
      </c>
      <c r="G1865">
        <v>-1.2485077660079585E-2</v>
      </c>
      <c r="H1865">
        <v>-4.0518637041912976E-2</v>
      </c>
      <c r="I1865">
        <v>-2.1442449495540583E-2</v>
      </c>
      <c r="J1865">
        <v>-9.5333871188801114E-3</v>
      </c>
      <c r="K1865">
        <v>-1.0962407979887283E-2</v>
      </c>
    </row>
    <row r="1866" spans="1:11" x14ac:dyDescent="0.35">
      <c r="A1866">
        <v>2.5233340434864221E-2</v>
      </c>
      <c r="B1866">
        <v>1.3392856660683336E-2</v>
      </c>
      <c r="C1866">
        <v>4.0445952904346596E-3</v>
      </c>
      <c r="D1866">
        <v>9.1362665988552506E-3</v>
      </c>
      <c r="E1866">
        <v>5.8075800276853676E-3</v>
      </c>
      <c r="F1866">
        <v>6.7771616398305369E-3</v>
      </c>
      <c r="G1866">
        <v>2.1372636322316674E-2</v>
      </c>
      <c r="H1866">
        <v>7.3197523160468819E-3</v>
      </c>
      <c r="I1866">
        <v>7.5697374793450159E-3</v>
      </c>
      <c r="J1866">
        <v>1.646365372813289E-3</v>
      </c>
      <c r="K1866">
        <v>1.5947315464556348E-2</v>
      </c>
    </row>
    <row r="1867" spans="1:11" x14ac:dyDescent="0.35">
      <c r="A1867">
        <v>-1.0441556298828477E-2</v>
      </c>
      <c r="B1867">
        <v>-1.8757985691417227E-2</v>
      </c>
      <c r="C1867">
        <v>-3.097660961435757E-2</v>
      </c>
      <c r="D1867">
        <v>-2.5240121882923468E-2</v>
      </c>
      <c r="E1867">
        <v>-8.255469119465085E-3</v>
      </c>
      <c r="F1867">
        <v>-2.5056097941078888E-2</v>
      </c>
      <c r="G1867">
        <v>2.9767138225758931E-2</v>
      </c>
      <c r="H1867">
        <v>-1.5651146998567934E-2</v>
      </c>
      <c r="I1867">
        <v>-1.3839484857571825E-2</v>
      </c>
      <c r="J1867">
        <v>-1.0620765211135228E-2</v>
      </c>
      <c r="K1867">
        <v>9.2678679453116631E-3</v>
      </c>
    </row>
    <row r="1868" spans="1:11" x14ac:dyDescent="0.35">
      <c r="A1868">
        <v>-1.9128326230295773E-2</v>
      </c>
      <c r="B1868">
        <v>-5.0687905111314761E-2</v>
      </c>
      <c r="C1868">
        <v>-2.8668787130627688E-3</v>
      </c>
      <c r="D1868">
        <v>-1.0695101402992709E-2</v>
      </c>
      <c r="E1868">
        <v>-1.7335285155762478E-2</v>
      </c>
      <c r="F1868">
        <v>-2.0329860851343758E-2</v>
      </c>
      <c r="G1868">
        <v>-3.606179267492253E-2</v>
      </c>
      <c r="H1868">
        <v>-6.3600234709725464E-2</v>
      </c>
      <c r="I1868">
        <v>-1.0825979534539169E-2</v>
      </c>
      <c r="J1868">
        <v>-4.9840274284392002E-3</v>
      </c>
      <c r="K1868">
        <v>-2.6496630639983004E-2</v>
      </c>
    </row>
    <row r="1869" spans="1:11" x14ac:dyDescent="0.35">
      <c r="A1869">
        <v>-6.5445725614204512E-3</v>
      </c>
      <c r="B1869">
        <v>-3.1807824631220845E-2</v>
      </c>
      <c r="C1869">
        <v>-4.1690037265753608E-3</v>
      </c>
      <c r="D1869">
        <v>1.3655756988722272E-2</v>
      </c>
      <c r="E1869">
        <v>-9.9689110636665395E-3</v>
      </c>
      <c r="F1869">
        <v>-9.3970825813147734E-3</v>
      </c>
      <c r="G1869">
        <v>-3.2066567695962007E-2</v>
      </c>
      <c r="H1869">
        <v>-8.4899638108443254E-3</v>
      </c>
      <c r="I1869">
        <v>8.1070784613102519E-4</v>
      </c>
      <c r="J1869">
        <v>5.1376683688933108E-4</v>
      </c>
      <c r="K1869">
        <v>-1.6224851584343242E-2</v>
      </c>
    </row>
    <row r="1870" spans="1:11" x14ac:dyDescent="0.35">
      <c r="A1870">
        <v>-1.581591895765621E-2</v>
      </c>
      <c r="B1870">
        <v>-2.1744284251162056E-2</v>
      </c>
      <c r="C1870">
        <v>-6.0631970258513907E-3</v>
      </c>
      <c r="D1870">
        <v>-3.6486089003878369E-2</v>
      </c>
      <c r="E1870">
        <v>-2.3433287755110169E-2</v>
      </c>
      <c r="F1870">
        <v>-1.1857680936932668E-2</v>
      </c>
      <c r="G1870">
        <v>-2.5766811396736828E-2</v>
      </c>
      <c r="H1870">
        <v>-5.7492409751143357E-2</v>
      </c>
      <c r="I1870">
        <v>-2.0656120309340949E-2</v>
      </c>
      <c r="J1870">
        <v>-1.2708584989520093E-2</v>
      </c>
      <c r="K1870">
        <v>-2.855952348942422E-2</v>
      </c>
    </row>
    <row r="1871" spans="1:11" x14ac:dyDescent="0.35">
      <c r="A1871">
        <v>2.0324696504438602E-2</v>
      </c>
      <c r="B1871">
        <v>8.8589032593845176E-4</v>
      </c>
      <c r="C1871">
        <v>-1.0312410026278609E-2</v>
      </c>
      <c r="D1871">
        <v>-9.0300354752629059E-3</v>
      </c>
      <c r="E1871">
        <v>-1.6181248955820808E-3</v>
      </c>
      <c r="F1871">
        <v>-8.3999446637985226E-3</v>
      </c>
      <c r="G1871">
        <v>9.7607052896725027E-3</v>
      </c>
      <c r="H1871">
        <v>3.4393254082470105E-2</v>
      </c>
      <c r="I1871">
        <v>-1.0339160193544637E-2</v>
      </c>
      <c r="J1871">
        <v>-1.1442009796467759E-2</v>
      </c>
      <c r="K1871">
        <v>2.9616523758422054E-3</v>
      </c>
    </row>
    <row r="1872" spans="1:11" x14ac:dyDescent="0.35">
      <c r="A1872">
        <v>-2.5284861680277698E-2</v>
      </c>
      <c r="B1872">
        <v>-3.8059189234464025E-2</v>
      </c>
      <c r="C1872">
        <v>-1.7757457465569899E-2</v>
      </c>
      <c r="D1872">
        <v>-1.8224544929624567E-2</v>
      </c>
      <c r="E1872">
        <v>-1.7051654537719594E-2</v>
      </c>
      <c r="F1872">
        <v>-1.2908510604040212E-2</v>
      </c>
      <c r="G1872">
        <v>-1.9332678515746802E-2</v>
      </c>
      <c r="H1872">
        <v>-2.5721447843584364E-2</v>
      </c>
      <c r="I1872">
        <v>-3.0087811586311807E-2</v>
      </c>
      <c r="J1872">
        <v>-1.9071374172912874E-2</v>
      </c>
      <c r="K1872">
        <v>-1.875266182977766E-2</v>
      </c>
    </row>
    <row r="1873" spans="1:11" x14ac:dyDescent="0.35">
      <c r="A1873">
        <v>-9.3190621313011864E-3</v>
      </c>
      <c r="B1873">
        <v>3.0113006354336677E-3</v>
      </c>
      <c r="C1873">
        <v>-1.180337880441734E-2</v>
      </c>
      <c r="D1873">
        <v>3.2933031118716027E-3</v>
      </c>
      <c r="E1873">
        <v>-1.2471253891955528E-2</v>
      </c>
      <c r="F1873">
        <v>-6.9472853408385849E-3</v>
      </c>
      <c r="G1873">
        <v>6.6772334919798513E-3</v>
      </c>
      <c r="H1873">
        <v>3.2839710137129371E-2</v>
      </c>
      <c r="I1873">
        <v>1.2925520343115978E-2</v>
      </c>
      <c r="J1873">
        <v>-9.1177276125881043E-3</v>
      </c>
      <c r="K1873">
        <v>3.3629588806721039E-3</v>
      </c>
    </row>
    <row r="1874" spans="1:11" x14ac:dyDescent="0.35">
      <c r="A1874">
        <v>3.4518819743881553E-2</v>
      </c>
      <c r="B1874">
        <v>5.7543105410954636E-2</v>
      </c>
      <c r="C1874">
        <v>1.7084766078967802E-2</v>
      </c>
      <c r="D1874">
        <v>1.6711490538195956E-2</v>
      </c>
      <c r="E1874">
        <v>4.474236680703219E-2</v>
      </c>
      <c r="F1874">
        <v>2.3456849577026859E-2</v>
      </c>
      <c r="G1874">
        <v>2.8427068856601376E-2</v>
      </c>
      <c r="H1874">
        <v>6.2344200928721921E-2</v>
      </c>
      <c r="I1874">
        <v>2.7222439281831046E-2</v>
      </c>
      <c r="J1874">
        <v>2.6251617409360519E-2</v>
      </c>
      <c r="K1874">
        <v>2.7078122028299276E-2</v>
      </c>
    </row>
    <row r="1875" spans="1:11" x14ac:dyDescent="0.35">
      <c r="A1875">
        <v>-7.7635053198536795E-3</v>
      </c>
      <c r="B1875">
        <v>-1.4904187601990077E-2</v>
      </c>
      <c r="C1875">
        <v>1.2933059650229813E-2</v>
      </c>
      <c r="D1875">
        <v>-2.0545969147121026E-3</v>
      </c>
      <c r="E1875">
        <v>-8.9426884580366007E-3</v>
      </c>
      <c r="F1875">
        <v>-1.2062972024136621E-3</v>
      </c>
      <c r="G1875">
        <v>-2.4877179825639431E-2</v>
      </c>
      <c r="H1875">
        <v>-1.8192611989806869E-2</v>
      </c>
      <c r="I1875">
        <v>-2.8985274731739121E-3</v>
      </c>
      <c r="J1875">
        <v>1.4372424940594155E-2</v>
      </c>
      <c r="K1875">
        <v>-1.6361861850923459E-2</v>
      </c>
    </row>
    <row r="1876" spans="1:11" x14ac:dyDescent="0.35">
      <c r="A1876">
        <v>2.4115721818266777E-2</v>
      </c>
      <c r="B1876">
        <v>4.8591155116733106E-2</v>
      </c>
      <c r="C1876">
        <v>4.6668701708150316E-2</v>
      </c>
      <c r="D1876">
        <v>5.4411715180334365E-2</v>
      </c>
      <c r="E1876">
        <v>2.8236711057429698E-2</v>
      </c>
      <c r="F1876">
        <v>2.9790674670154647E-2</v>
      </c>
      <c r="G1876">
        <v>3.1181165354330614E-2</v>
      </c>
      <c r="H1876">
        <v>2.809330533977937E-2</v>
      </c>
      <c r="I1876">
        <v>7.3920302863627496E-2</v>
      </c>
      <c r="J1876">
        <v>4.5625910503755848E-2</v>
      </c>
      <c r="K1876">
        <v>3.7515238667079315E-2</v>
      </c>
    </row>
    <row r="1877" spans="1:11" x14ac:dyDescent="0.35">
      <c r="A1877">
        <v>1.4992197236696961E-2</v>
      </c>
      <c r="B1877">
        <v>2.9315190880403515E-2</v>
      </c>
      <c r="C1877">
        <v>6.1693623607263805E-3</v>
      </c>
      <c r="D1877">
        <v>3.9052574176906404E-3</v>
      </c>
      <c r="E1877">
        <v>2.399104570894231E-2</v>
      </c>
      <c r="F1877">
        <v>-1.1727885605372902E-2</v>
      </c>
      <c r="G1877">
        <v>-4.276236757713014E-3</v>
      </c>
      <c r="H1877">
        <v>2.8488390216199273E-2</v>
      </c>
      <c r="I1877">
        <v>-8.5074162034135918E-3</v>
      </c>
      <c r="J1877">
        <v>-8.0805692365710918E-3</v>
      </c>
      <c r="K1877">
        <v>1.5578712149944903E-3</v>
      </c>
    </row>
    <row r="1878" spans="1:11" x14ac:dyDescent="0.35">
      <c r="A1878">
        <v>4.5626749271082808E-3</v>
      </c>
      <c r="B1878">
        <v>-5.4884372099912445E-3</v>
      </c>
      <c r="C1878">
        <v>1.1008921083818759E-2</v>
      </c>
      <c r="D1878">
        <v>1.7226979782237493E-2</v>
      </c>
      <c r="E1878">
        <v>1.073688210801026E-2</v>
      </c>
      <c r="F1878">
        <v>-2.3734660543756562E-3</v>
      </c>
      <c r="G1878">
        <v>2.147242463021011E-2</v>
      </c>
      <c r="H1878">
        <v>3.8439808399563964E-2</v>
      </c>
      <c r="I1878">
        <v>1.6770675359044147E-2</v>
      </c>
      <c r="J1878">
        <v>0</v>
      </c>
      <c r="K1878">
        <v>1.8916581871164465E-2</v>
      </c>
    </row>
    <row r="1879" spans="1:11" x14ac:dyDescent="0.35">
      <c r="A1879">
        <v>8.4937347585496686E-3</v>
      </c>
      <c r="B1879">
        <v>4.0272131859859081E-3</v>
      </c>
      <c r="C1879">
        <v>3.7215193977357106E-3</v>
      </c>
      <c r="D1879">
        <v>9.0138654876458658E-3</v>
      </c>
      <c r="E1879">
        <v>8.5273388010598736E-3</v>
      </c>
      <c r="F1879">
        <v>1.9032542687705864E-2</v>
      </c>
      <c r="G1879">
        <v>3.3633604613621762E-2</v>
      </c>
      <c r="H1879">
        <v>1.1975988864985703E-2</v>
      </c>
      <c r="I1879">
        <v>2.5700074496559474E-2</v>
      </c>
      <c r="J1879">
        <v>8.2716602154390556E-3</v>
      </c>
      <c r="K1879">
        <v>2.3463843484206957E-2</v>
      </c>
    </row>
    <row r="1880" spans="1:11" x14ac:dyDescent="0.35">
      <c r="A1880">
        <v>-5.2416437067728935E-3</v>
      </c>
      <c r="B1880">
        <v>-2.5105881857465658E-2</v>
      </c>
      <c r="C1880">
        <v>-3.8451419839380034E-3</v>
      </c>
      <c r="D1880">
        <v>-2.977702609708326E-3</v>
      </c>
      <c r="E1880">
        <v>-3.0048860044294104E-3</v>
      </c>
      <c r="F1880">
        <v>-1.5564519601870056E-3</v>
      </c>
      <c r="G1880">
        <v>1.307382411817689E-2</v>
      </c>
      <c r="H1880">
        <v>-1.7213542275019148E-2</v>
      </c>
      <c r="I1880">
        <v>-3.3657715820470009E-3</v>
      </c>
      <c r="J1880">
        <v>4.5991627013092819E-3</v>
      </c>
      <c r="K1880">
        <v>6.4615846892554524E-3</v>
      </c>
    </row>
    <row r="1881" spans="1:11" x14ac:dyDescent="0.35">
      <c r="A1881">
        <v>-4.7576222132259876E-3</v>
      </c>
      <c r="B1881">
        <v>-1.4628556190476134E-2</v>
      </c>
      <c r="C1881">
        <v>-1.7920736091739478E-3</v>
      </c>
      <c r="D1881">
        <v>7.330879001934654E-3</v>
      </c>
      <c r="E1881">
        <v>-6.0913307278571917E-4</v>
      </c>
      <c r="F1881">
        <v>-2.3382290372056989E-3</v>
      </c>
      <c r="G1881">
        <v>-1.9501004287381819E-2</v>
      </c>
      <c r="H1881">
        <v>1.6419820177874802E-3</v>
      </c>
      <c r="I1881">
        <v>1.5009375838381068E-2</v>
      </c>
      <c r="J1881">
        <v>3.2170502378965921E-3</v>
      </c>
      <c r="K1881">
        <v>-9.4767117104704798E-3</v>
      </c>
    </row>
    <row r="1882" spans="1:11" x14ac:dyDescent="0.35">
      <c r="A1882">
        <v>4.0350439080816813E-3</v>
      </c>
      <c r="B1882">
        <v>-2.0876865060282024E-2</v>
      </c>
      <c r="C1882">
        <v>-1.9196238911163826E-2</v>
      </c>
      <c r="D1882">
        <v>-3.1805930483666547E-2</v>
      </c>
      <c r="E1882">
        <v>-1.1774381692705501E-2</v>
      </c>
      <c r="F1882">
        <v>-7.8125262998435616E-3</v>
      </c>
      <c r="G1882">
        <v>-9.6519452954649129E-2</v>
      </c>
      <c r="H1882">
        <v>-3.9890691484052374E-2</v>
      </c>
      <c r="I1882">
        <v>-3.1792942449670951E-2</v>
      </c>
      <c r="J1882">
        <v>-1.4923518585989301E-2</v>
      </c>
      <c r="K1882">
        <v>-6.7500122087134184E-2</v>
      </c>
    </row>
    <row r="1883" spans="1:11" x14ac:dyDescent="0.35">
      <c r="A1883">
        <v>7.5769671380419637E-3</v>
      </c>
      <c r="B1883">
        <v>3.0719474786057185E-2</v>
      </c>
      <c r="C1883">
        <v>1.3094962285469788E-2</v>
      </c>
      <c r="D1883">
        <v>1.7817458324029554E-2</v>
      </c>
      <c r="E1883">
        <v>1.8456351411420442E-2</v>
      </c>
      <c r="F1883">
        <v>1.1811041373890703E-2</v>
      </c>
      <c r="G1883">
        <v>4.8560053368729679E-3</v>
      </c>
      <c r="H1883">
        <v>2.6750257462940311E-2</v>
      </c>
      <c r="I1883">
        <v>2.749137296165606E-2</v>
      </c>
      <c r="J1883">
        <v>1.8404833103937451E-2</v>
      </c>
      <c r="K1883">
        <v>1.0266135767589696E-2</v>
      </c>
    </row>
    <row r="1884" spans="1:11" x14ac:dyDescent="0.35">
      <c r="A1884">
        <v>-4.5221630385949658E-3</v>
      </c>
      <c r="B1884">
        <v>-2.1988981857524303E-2</v>
      </c>
      <c r="C1884">
        <v>-2.0430918475726475E-2</v>
      </c>
      <c r="D1884">
        <v>2.4617023668855997E-3</v>
      </c>
      <c r="E1884">
        <v>-3.235539891114989E-3</v>
      </c>
      <c r="F1884">
        <v>-7.393014444523653E-3</v>
      </c>
      <c r="G1884">
        <v>-2.029642331519255E-2</v>
      </c>
      <c r="H1884">
        <v>-6.9844821294546416E-2</v>
      </c>
      <c r="I1884">
        <v>-2.3039697745947534E-2</v>
      </c>
      <c r="J1884">
        <v>-1.5859277280351809E-2</v>
      </c>
      <c r="K1884">
        <v>-1.1672716602567502E-2</v>
      </c>
    </row>
    <row r="1885" spans="1:11" x14ac:dyDescent="0.35">
      <c r="A1885">
        <v>-7.7327579772261566E-3</v>
      </c>
      <c r="B1885">
        <v>-4.2538197531716483E-2</v>
      </c>
      <c r="C1885">
        <v>-8.9387022162377028E-3</v>
      </c>
      <c r="D1885">
        <v>-8.7312389345246856E-3</v>
      </c>
      <c r="E1885">
        <v>3.8381071818827312E-4</v>
      </c>
      <c r="F1885">
        <v>9.8001005475887408E-3</v>
      </c>
      <c r="G1885">
        <v>-3.156853008878658E-2</v>
      </c>
      <c r="H1885">
        <v>-2.2646057222815309E-2</v>
      </c>
      <c r="I1885">
        <v>-1.9018663065298442E-2</v>
      </c>
      <c r="J1885">
        <v>5.9961930343718816E-3</v>
      </c>
      <c r="K1885">
        <v>-2.1112134234413004E-2</v>
      </c>
    </row>
    <row r="1886" spans="1:11" x14ac:dyDescent="0.35">
      <c r="A1886">
        <v>-2.2170183004004564E-2</v>
      </c>
      <c r="B1886">
        <v>-3.4773359231113084E-2</v>
      </c>
      <c r="C1886">
        <v>-1.9040811271799424E-2</v>
      </c>
      <c r="D1886">
        <v>-1.5953051348090396E-2</v>
      </c>
      <c r="E1886">
        <v>-1.2083866332143259E-2</v>
      </c>
      <c r="F1886">
        <v>-6.5993813256085363E-3</v>
      </c>
      <c r="G1886">
        <v>-3.1239387733806925E-2</v>
      </c>
      <c r="H1886">
        <v>-2.2560922617114766E-2</v>
      </c>
      <c r="I1886">
        <v>2.71425237939095E-3</v>
      </c>
      <c r="J1886">
        <v>-1.3535273233580707E-2</v>
      </c>
      <c r="K1886">
        <v>-2.4509394372280155E-2</v>
      </c>
    </row>
    <row r="1887" spans="1:11" x14ac:dyDescent="0.35">
      <c r="A1887">
        <v>-3.2878634306333252E-3</v>
      </c>
      <c r="B1887">
        <v>-3.077057700457252E-2</v>
      </c>
      <c r="C1887">
        <v>-3.3565928182492169E-3</v>
      </c>
      <c r="D1887">
        <v>8.5320644151543838E-4</v>
      </c>
      <c r="E1887">
        <v>2.3784167903688428E-3</v>
      </c>
      <c r="F1887">
        <v>-1.1723568387104308E-3</v>
      </c>
      <c r="G1887">
        <v>3.1545740219216909E-3</v>
      </c>
      <c r="H1887">
        <v>6.8620354609223791E-3</v>
      </c>
      <c r="I1887">
        <v>-9.6674307952659411E-3</v>
      </c>
      <c r="J1887">
        <v>7.4269370120341825E-3</v>
      </c>
      <c r="K1887">
        <v>2.3673561569932033E-3</v>
      </c>
    </row>
    <row r="1888" spans="1:11" x14ac:dyDescent="0.35">
      <c r="A1888">
        <v>5.4889850540224636E-3</v>
      </c>
      <c r="B1888">
        <v>1.5742610311093967E-3</v>
      </c>
      <c r="C1888">
        <v>1.610645426176188E-3</v>
      </c>
      <c r="D1888">
        <v>3.6942470177634265E-3</v>
      </c>
      <c r="E1888">
        <v>1.0362479218267147E-2</v>
      </c>
      <c r="F1888">
        <v>1.7214393885888447E-2</v>
      </c>
      <c r="G1888">
        <v>-2.1663206790244294E-2</v>
      </c>
      <c r="H1888">
        <v>-1.2391548605008802E-2</v>
      </c>
      <c r="I1888">
        <v>1.4447421462950824E-2</v>
      </c>
      <c r="J1888">
        <v>1.6244532240877376E-3</v>
      </c>
      <c r="K1888">
        <v>-1.0442262022958788E-2</v>
      </c>
    </row>
    <row r="1889" spans="1:11" x14ac:dyDescent="0.35">
      <c r="A1889">
        <v>3.123226788808942E-3</v>
      </c>
      <c r="B1889">
        <v>-2.6807545235964399E-2</v>
      </c>
      <c r="C1889">
        <v>-8.0408587631108711E-3</v>
      </c>
      <c r="D1889">
        <v>-1.6138148159233444E-2</v>
      </c>
      <c r="E1889">
        <v>-6.5978446911890785E-3</v>
      </c>
      <c r="F1889">
        <v>-1.8076899525891484E-2</v>
      </c>
      <c r="G1889">
        <v>-8.9285714285714281E-3</v>
      </c>
      <c r="H1889">
        <v>1.3801754076075787E-2</v>
      </c>
      <c r="I1889">
        <v>-2.57890607765211E-2</v>
      </c>
      <c r="J1889">
        <v>-7.8593387513895777E-3</v>
      </c>
      <c r="K1889">
        <v>-1.0732689160688678E-2</v>
      </c>
    </row>
    <row r="1890" spans="1:11" x14ac:dyDescent="0.35">
      <c r="A1890">
        <v>3.5948814274885478E-2</v>
      </c>
      <c r="B1890">
        <v>6.2359849143827292E-2</v>
      </c>
      <c r="C1890">
        <v>2.8445100275794576E-2</v>
      </c>
      <c r="D1890">
        <v>4.0863260834971799E-2</v>
      </c>
      <c r="E1890">
        <v>1.3733671303071879E-2</v>
      </c>
      <c r="F1890">
        <v>1.9584801723764166E-2</v>
      </c>
      <c r="G1890">
        <v>5.4054054054053545E-3</v>
      </c>
      <c r="H1890">
        <v>2.7846573075061342E-2</v>
      </c>
      <c r="I1890">
        <v>4.7017014268190313E-2</v>
      </c>
      <c r="J1890">
        <v>3.1057479494176296E-2</v>
      </c>
      <c r="K1890">
        <v>1.6666810885091771E-2</v>
      </c>
    </row>
    <row r="1891" spans="1:11" x14ac:dyDescent="0.35">
      <c r="A1891">
        <v>1.2628063448152781E-3</v>
      </c>
      <c r="B1891">
        <v>-4.586149415774507E-2</v>
      </c>
      <c r="C1891">
        <v>1.2037926514612687E-2</v>
      </c>
      <c r="D1891">
        <v>2.7647723070516579E-3</v>
      </c>
      <c r="E1891">
        <v>-7.2180014858481386E-3</v>
      </c>
      <c r="F1891">
        <v>-1.0372640603040986E-2</v>
      </c>
      <c r="G1891">
        <v>-1.1827956989247251E-2</v>
      </c>
      <c r="H1891">
        <v>-2.4082323754036697E-3</v>
      </c>
      <c r="I1891">
        <v>1.4716929669758466E-2</v>
      </c>
      <c r="J1891">
        <v>1.3658568786031472E-2</v>
      </c>
      <c r="K1891">
        <v>-7.1012710855917977E-3</v>
      </c>
    </row>
    <row r="1892" spans="1:11" x14ac:dyDescent="0.35">
      <c r="A1892">
        <v>5.297001530183071E-3</v>
      </c>
      <c r="B1892">
        <v>2.2926413889294353E-2</v>
      </c>
      <c r="C1892">
        <v>1.5859441038985286E-2</v>
      </c>
      <c r="D1892">
        <v>1.8748288285709999E-2</v>
      </c>
      <c r="E1892">
        <v>6.1999129373656123E-3</v>
      </c>
      <c r="F1892">
        <v>1.9409453094320645E-3</v>
      </c>
      <c r="G1892">
        <v>7.2542618788538011E-3</v>
      </c>
      <c r="H1892">
        <v>5.3711497845648645E-2</v>
      </c>
      <c r="I1892">
        <v>1.3387901696560617E-2</v>
      </c>
      <c r="J1892">
        <v>1.4076012034053932E-2</v>
      </c>
      <c r="K1892">
        <v>1.0443817573987491E-2</v>
      </c>
    </row>
    <row r="1893" spans="1:11" x14ac:dyDescent="0.35">
      <c r="A1893">
        <v>1.1993481435223767E-2</v>
      </c>
      <c r="B1893">
        <v>1.9470405321398501E-2</v>
      </c>
      <c r="C1893">
        <v>9.6180470595908403E-3</v>
      </c>
      <c r="D1893">
        <v>2.0297707562321441E-2</v>
      </c>
      <c r="E1893">
        <v>5.4628719818026099E-3</v>
      </c>
      <c r="F1893">
        <v>8.523870307653671E-3</v>
      </c>
      <c r="G1893">
        <v>4.6813107670147288E-3</v>
      </c>
      <c r="H1893">
        <v>-1.145378759480443E-3</v>
      </c>
      <c r="I1893">
        <v>1.9816550514586785E-2</v>
      </c>
      <c r="J1893">
        <v>1.1033343390269819E-2</v>
      </c>
      <c r="K1893">
        <v>9.2792434857316489E-3</v>
      </c>
    </row>
    <row r="1894" spans="1:11" x14ac:dyDescent="0.35">
      <c r="A1894">
        <v>7.93392857658007E-3</v>
      </c>
      <c r="B1894">
        <v>-1.3241643548792804E-2</v>
      </c>
      <c r="C1894">
        <v>7.0413053145051627E-3</v>
      </c>
      <c r="D1894">
        <v>-2.3872800843221811E-3</v>
      </c>
      <c r="E1894">
        <v>1.1229719674188428E-2</v>
      </c>
      <c r="F1894">
        <v>3.8417994136361717E-4</v>
      </c>
      <c r="G1894">
        <v>2.4014336917562787E-2</v>
      </c>
      <c r="H1894">
        <v>-3.2110153728029889E-2</v>
      </c>
      <c r="I1894">
        <v>-6.4771618335303363E-3</v>
      </c>
      <c r="J1894">
        <v>7.0402637347766184E-4</v>
      </c>
      <c r="K1894">
        <v>1.4829982255678517E-2</v>
      </c>
    </row>
    <row r="1895" spans="1:11" x14ac:dyDescent="0.35">
      <c r="A1895">
        <v>-9.5687775975755434E-3</v>
      </c>
      <c r="B1895">
        <v>2.1505376344086021E-3</v>
      </c>
      <c r="C1895">
        <v>-1.5355001610970325E-2</v>
      </c>
      <c r="D1895">
        <v>-9.8377810153060588E-3</v>
      </c>
      <c r="E1895">
        <v>-8.5898709727650702E-4</v>
      </c>
      <c r="F1895">
        <v>-8.4485822459019824E-3</v>
      </c>
      <c r="G1895">
        <v>-2.1001050052502179E-3</v>
      </c>
      <c r="H1895">
        <v>-2.0142065676935484E-2</v>
      </c>
      <c r="I1895">
        <v>-1.810936365782341E-2</v>
      </c>
      <c r="J1895">
        <v>-1.289866671457845E-2</v>
      </c>
      <c r="K1895">
        <v>-4.1689228043547046E-3</v>
      </c>
    </row>
    <row r="1896" spans="1:11" x14ac:dyDescent="0.35">
      <c r="A1896">
        <v>6.1593544930764561E-3</v>
      </c>
      <c r="B1896">
        <v>-1.527896137339059E-2</v>
      </c>
      <c r="C1896">
        <v>1.4619823238179095E-2</v>
      </c>
      <c r="D1896">
        <v>1.262077215860837E-2</v>
      </c>
      <c r="E1896">
        <v>4.2206699514681922E-3</v>
      </c>
      <c r="F1896">
        <v>7.7459598168536491E-3</v>
      </c>
      <c r="G1896">
        <v>7.7165906699403312E-3</v>
      </c>
      <c r="H1896">
        <v>2.1160683104360773E-2</v>
      </c>
      <c r="I1896">
        <v>2.3976377908334658E-2</v>
      </c>
      <c r="J1896">
        <v>1.29483906349764E-2</v>
      </c>
      <c r="K1896">
        <v>8.6784981163323255E-3</v>
      </c>
    </row>
    <row r="1897" spans="1:11" x14ac:dyDescent="0.35">
      <c r="A1897">
        <v>-2.9621336823318979E-4</v>
      </c>
      <c r="B1897">
        <v>1.5254532642481411E-2</v>
      </c>
      <c r="C1897">
        <v>0</v>
      </c>
      <c r="D1897">
        <v>-5.5688057934990005E-3</v>
      </c>
      <c r="E1897">
        <v>5.4483322331857573E-3</v>
      </c>
      <c r="F1897">
        <v>-2.3059655538932937E-3</v>
      </c>
      <c r="G1897">
        <v>-5.9171945701357179E-3</v>
      </c>
      <c r="H1897">
        <v>5.9210776044406072E-4</v>
      </c>
      <c r="I1897">
        <v>-7.2046694616082511E-3</v>
      </c>
      <c r="J1897">
        <v>-5.9809361853873652E-3</v>
      </c>
      <c r="K1897">
        <v>-4.4099299900717528E-3</v>
      </c>
    </row>
    <row r="1898" spans="1:11" x14ac:dyDescent="0.35">
      <c r="A1898">
        <v>1.5382704463275314E-2</v>
      </c>
      <c r="B1898">
        <v>6.714175266470554E-2</v>
      </c>
      <c r="C1898">
        <v>1.7839949337651088E-2</v>
      </c>
      <c r="D1898">
        <v>2.160005445567887E-2</v>
      </c>
      <c r="E1898">
        <v>3.0205897865255921E-2</v>
      </c>
      <c r="F1898">
        <v>3.1201918994502222E-2</v>
      </c>
      <c r="G1898">
        <v>-1.6806688263539607E-2</v>
      </c>
      <c r="H1898">
        <v>7.1597649314154049E-2</v>
      </c>
      <c r="I1898">
        <v>3.1567541810414615E-2</v>
      </c>
      <c r="J1898">
        <v>1.4629518859210846E-2</v>
      </c>
      <c r="K1898">
        <v>5.0687009723361653E-5</v>
      </c>
    </row>
    <row r="1899" spans="1:11" x14ac:dyDescent="0.35">
      <c r="A1899">
        <v>5.3741539131479726E-3</v>
      </c>
      <c r="B1899">
        <v>-1.8505133007441232E-2</v>
      </c>
      <c r="C1899">
        <v>-4.7188415892319441E-3</v>
      </c>
      <c r="D1899">
        <v>1.4095441908602081E-2</v>
      </c>
      <c r="E1899">
        <v>4.3131758528800104E-3</v>
      </c>
      <c r="F1899">
        <v>2.3533777685869155E-2</v>
      </c>
      <c r="G1899">
        <v>-1.3176673789173735E-2</v>
      </c>
      <c r="H1899">
        <v>3.7548385285724732E-2</v>
      </c>
      <c r="I1899">
        <v>4.5725920152004948E-3</v>
      </c>
      <c r="J1899">
        <v>2.3251607996496802E-4</v>
      </c>
      <c r="K1899">
        <v>-3.2063246874828345E-3</v>
      </c>
    </row>
    <row r="1900" spans="1:11" x14ac:dyDescent="0.35">
      <c r="A1900">
        <v>1.1101934090887307E-2</v>
      </c>
      <c r="B1900">
        <v>1.0492655307691732E-2</v>
      </c>
      <c r="C1900">
        <v>-7.9925050848774163E-3</v>
      </c>
      <c r="D1900">
        <v>1.6731060928000276E-2</v>
      </c>
      <c r="E1900">
        <v>-1.3871474206469727E-2</v>
      </c>
      <c r="F1900">
        <v>1.0218979672992793E-2</v>
      </c>
      <c r="G1900">
        <v>-2.1291880956040503E-2</v>
      </c>
      <c r="H1900">
        <v>1.6498085366402838E-2</v>
      </c>
      <c r="I1900">
        <v>1.6106494855592558E-2</v>
      </c>
      <c r="J1900">
        <v>-3.0224834915181134E-3</v>
      </c>
      <c r="K1900">
        <v>-9.4269094840913233E-3</v>
      </c>
    </row>
    <row r="1901" spans="1:11" x14ac:dyDescent="0.35">
      <c r="A1901">
        <v>1.0453820613502829E-2</v>
      </c>
      <c r="B1901">
        <v>-1.7684765580062472E-2</v>
      </c>
      <c r="C1901">
        <v>-7.7836837220683804E-3</v>
      </c>
      <c r="D1901">
        <v>1.0379749413629912E-2</v>
      </c>
      <c r="E1901">
        <v>-1.3641662343098087E-2</v>
      </c>
      <c r="F1901">
        <v>1.5534712243021402E-2</v>
      </c>
      <c r="G1901">
        <v>-7.7433994194911109E-3</v>
      </c>
      <c r="H1901">
        <v>-2.6178763649860109E-3</v>
      </c>
      <c r="I1901">
        <v>-2.7567028498799171E-3</v>
      </c>
      <c r="J1901">
        <v>-7.4626793252206437E-3</v>
      </c>
      <c r="K1901">
        <v>-3.2630784689186777E-3</v>
      </c>
    </row>
    <row r="1902" spans="1:11" x14ac:dyDescent="0.35">
      <c r="A1902">
        <v>-1.5861821398490993E-3</v>
      </c>
      <c r="B1902">
        <v>-8.093112828247203E-3</v>
      </c>
      <c r="C1902">
        <v>3.853609154235407E-3</v>
      </c>
      <c r="D1902">
        <v>-4.0090024706585072E-3</v>
      </c>
      <c r="E1902">
        <v>-4.2398707439881889E-2</v>
      </c>
      <c r="F1902">
        <v>-1.3162601699479764E-2</v>
      </c>
      <c r="G1902">
        <v>1.2634708286882195E-2</v>
      </c>
      <c r="H1902">
        <v>4.1994989707476406E-3</v>
      </c>
      <c r="I1902">
        <v>1.2439474277896535E-2</v>
      </c>
      <c r="J1902">
        <v>4.4642549812594634E-3</v>
      </c>
      <c r="K1902">
        <v>1.1114137528685179E-3</v>
      </c>
    </row>
    <row r="1903" spans="1:11" x14ac:dyDescent="0.35">
      <c r="A1903">
        <v>3.5804762532365268E-3</v>
      </c>
      <c r="B1903">
        <v>5.6364964979061204E-2</v>
      </c>
      <c r="C1903">
        <v>4.6613958795245509E-3</v>
      </c>
      <c r="D1903">
        <v>-3.0188477726117474E-3</v>
      </c>
      <c r="E1903">
        <v>1.0924849884988267E-3</v>
      </c>
      <c r="F1903">
        <v>3.6048944449969221E-3</v>
      </c>
      <c r="G1903">
        <v>1.3578018348623797E-2</v>
      </c>
      <c r="H1903">
        <v>3.9205436824639221E-2</v>
      </c>
      <c r="I1903">
        <v>3.754296840427732E-3</v>
      </c>
      <c r="J1903">
        <v>2.5731140621718419E-3</v>
      </c>
      <c r="K1903">
        <v>7.3215245104026813E-3</v>
      </c>
    </row>
    <row r="1904" spans="1:11" x14ac:dyDescent="0.35">
      <c r="A1904">
        <v>-1.6302893802280229E-3</v>
      </c>
      <c r="B1904">
        <v>1.0324755918775673E-2</v>
      </c>
      <c r="C1904">
        <v>-1.7330742576808604E-2</v>
      </c>
      <c r="D1904">
        <v>-2.3467073969460083E-2</v>
      </c>
      <c r="E1904">
        <v>4.5254361718161627E-3</v>
      </c>
      <c r="F1904">
        <v>-4.3103513234069076E-3</v>
      </c>
      <c r="G1904">
        <v>2.2085408324206867E-2</v>
      </c>
      <c r="H1904">
        <v>5.0301707751597841E-3</v>
      </c>
      <c r="I1904">
        <v>7.1404479415173392E-3</v>
      </c>
      <c r="J1904">
        <v>-7.4661617416348931E-3</v>
      </c>
      <c r="K1904">
        <v>6.8361306718060112E-3</v>
      </c>
    </row>
    <row r="1905" spans="1:11" x14ac:dyDescent="0.35">
      <c r="A1905">
        <v>-2.7452281690498173E-3</v>
      </c>
      <c r="B1905">
        <v>8.5810904348071644E-4</v>
      </c>
      <c r="C1905">
        <v>-1.735877039755639E-2</v>
      </c>
      <c r="D1905">
        <v>7.7516118520236572E-4</v>
      </c>
      <c r="E1905">
        <v>5.8789732413273349E-3</v>
      </c>
      <c r="F1905">
        <v>1.0101011753813227E-2</v>
      </c>
      <c r="G1905">
        <v>7.0846617074033207E-4</v>
      </c>
      <c r="H1905">
        <v>-1.1010957648914851E-2</v>
      </c>
      <c r="I1905">
        <v>-3.3761246067276257E-4</v>
      </c>
      <c r="J1905">
        <v>-3.996293166677399E-3</v>
      </c>
      <c r="K1905">
        <v>1.3591403122461983E-3</v>
      </c>
    </row>
    <row r="1906" spans="1:11" x14ac:dyDescent="0.35">
      <c r="A1906">
        <v>-3.7494667885202373E-3</v>
      </c>
      <c r="B1906">
        <v>-6.936858762193506E-3</v>
      </c>
      <c r="C1906">
        <v>-5.935524029223864E-3</v>
      </c>
      <c r="D1906">
        <v>-8.5204699827828873E-3</v>
      </c>
      <c r="E1906">
        <v>-7.3851652618080448E-3</v>
      </c>
      <c r="F1906">
        <v>8.9285916774741753E-3</v>
      </c>
      <c r="G1906">
        <v>-0.19327430088495576</v>
      </c>
      <c r="H1906">
        <v>3.0363892263203726E-3</v>
      </c>
      <c r="I1906">
        <v>0</v>
      </c>
      <c r="J1906">
        <v>1.6521095716650518E-3</v>
      </c>
      <c r="K1906">
        <v>-0.11729723083337072</v>
      </c>
    </row>
    <row r="1907" spans="1:11" x14ac:dyDescent="0.35">
      <c r="A1907">
        <v>1.1648117384874687E-2</v>
      </c>
      <c r="B1907">
        <v>1.1302110939420478E-2</v>
      </c>
      <c r="C1907">
        <v>6.5395990627546688E-3</v>
      </c>
      <c r="D1907">
        <v>2.0832548472347703E-3</v>
      </c>
      <c r="E1907">
        <v>5.7441019836579369E-3</v>
      </c>
      <c r="F1907">
        <v>3.5398951887566208E-4</v>
      </c>
      <c r="G1907">
        <v>0.16717853588510159</v>
      </c>
      <c r="H1907">
        <v>4.439969245671601E-2</v>
      </c>
      <c r="I1907">
        <v>7.4299060682680796E-3</v>
      </c>
      <c r="J1907">
        <v>9.54294483665271E-3</v>
      </c>
      <c r="K1907">
        <v>9.9866319975798437E-2</v>
      </c>
    </row>
    <row r="1908" spans="1:11" x14ac:dyDescent="0.35">
      <c r="A1908">
        <v>1.0383808745937905E-2</v>
      </c>
      <c r="B1908">
        <v>-2.1575520920037942E-2</v>
      </c>
      <c r="C1908">
        <v>9.8869513596159652E-3</v>
      </c>
      <c r="D1908">
        <v>1.4033308790385739E-2</v>
      </c>
      <c r="E1908">
        <v>6.8885619338409001E-3</v>
      </c>
      <c r="F1908">
        <v>-1.0615927639153885E-3</v>
      </c>
      <c r="G1908">
        <v>7.8946992481202932E-3</v>
      </c>
      <c r="H1908">
        <v>4.1545814849066144E-2</v>
      </c>
      <c r="I1908">
        <v>1.3744512257485395E-2</v>
      </c>
      <c r="J1908">
        <v>8.8691185958503036E-3</v>
      </c>
      <c r="K1908">
        <v>9.5095782851838499E-3</v>
      </c>
    </row>
    <row r="1909" spans="1:11" x14ac:dyDescent="0.35">
      <c r="A1909">
        <v>-3.169366802202131E-3</v>
      </c>
      <c r="B1909">
        <v>-1.9433624177044469E-2</v>
      </c>
      <c r="C1909">
        <v>-3.2167402885252168E-3</v>
      </c>
      <c r="D1909">
        <v>1.0763666191567928E-2</v>
      </c>
      <c r="E1909">
        <v>1.0522825989964396E-2</v>
      </c>
      <c r="F1909">
        <v>-3.8965229459474579E-3</v>
      </c>
      <c r="G1909">
        <v>-1.8649385253613653E-3</v>
      </c>
      <c r="H1909">
        <v>2.4582562112235633E-2</v>
      </c>
      <c r="I1909">
        <v>-2.9761773193574493E-3</v>
      </c>
      <c r="J1909">
        <v>6.7091068350697098E-3</v>
      </c>
      <c r="K1909">
        <v>3.2618860086453595E-3</v>
      </c>
    </row>
    <row r="1910" spans="1:11" x14ac:dyDescent="0.35">
      <c r="A1910">
        <v>-1.7416697698767504E-2</v>
      </c>
      <c r="B1910">
        <v>-6.6332307078167049E-3</v>
      </c>
      <c r="C1910">
        <v>-9.8215272809872543E-4</v>
      </c>
      <c r="D1910">
        <v>-3.2960793125813193E-3</v>
      </c>
      <c r="E1910">
        <v>-8.3775072966273276E-2</v>
      </c>
      <c r="F1910">
        <v>5.6543327197349696E-2</v>
      </c>
      <c r="G1910">
        <v>-5.9790732436472392E-3</v>
      </c>
      <c r="H1910">
        <v>-1.3580824353056637E-3</v>
      </c>
      <c r="I1910">
        <v>1.2935353705087863E-2</v>
      </c>
      <c r="J1910">
        <v>5.2855209903137981E-3</v>
      </c>
      <c r="K1910">
        <v>-1.4708025887197385E-2</v>
      </c>
    </row>
    <row r="1911" spans="1:11" x14ac:dyDescent="0.35">
      <c r="A1911">
        <v>1.6916456716033115E-2</v>
      </c>
      <c r="B1911">
        <v>9.2019297426238905E-3</v>
      </c>
      <c r="C1911">
        <v>-8.9887241132092875E-3</v>
      </c>
      <c r="D1911">
        <v>-1.5263729445453779E-3</v>
      </c>
      <c r="E1911">
        <v>-8.0209005178771516E-4</v>
      </c>
      <c r="F1911">
        <v>6.7318776121895159E-4</v>
      </c>
      <c r="G1911">
        <v>6.3909774436089525E-3</v>
      </c>
      <c r="H1911">
        <v>1.3599293314439549E-3</v>
      </c>
      <c r="I1911">
        <v>1.2442687897763533E-2</v>
      </c>
      <c r="J1911">
        <v>-2.285692453924483E-4</v>
      </c>
      <c r="K1911">
        <v>3.2393090705367892E-3</v>
      </c>
    </row>
    <row r="1912" spans="1:11" x14ac:dyDescent="0.35">
      <c r="A1912">
        <v>-1.6377717855842976E-2</v>
      </c>
      <c r="B1912">
        <v>-1.7590575324780172E-2</v>
      </c>
      <c r="C1912">
        <v>7.0854840703934302E-4</v>
      </c>
      <c r="D1912">
        <v>0</v>
      </c>
      <c r="E1912">
        <v>-7.8391100406837149E-3</v>
      </c>
      <c r="F1912">
        <v>-1.3118063255844642E-2</v>
      </c>
      <c r="G1912">
        <v>2.4280911468061342E-2</v>
      </c>
      <c r="H1912">
        <v>1.2222788504003605E-2</v>
      </c>
      <c r="I1912">
        <v>-1.2289770123778104E-2</v>
      </c>
      <c r="J1912">
        <v>-3.3154223247533103E-3</v>
      </c>
      <c r="K1912">
        <v>1.3340933532313729E-2</v>
      </c>
    </row>
    <row r="1913" spans="1:11" x14ac:dyDescent="0.35">
      <c r="A1913">
        <v>6.2439055644056732E-2</v>
      </c>
      <c r="B1913">
        <v>2.6940443531827545E-2</v>
      </c>
      <c r="C1913">
        <v>-8.9223127711141586E-3</v>
      </c>
      <c r="D1913">
        <v>7.8981266992836016E-3</v>
      </c>
      <c r="E1913">
        <v>-1.9692556085367213E-2</v>
      </c>
      <c r="F1913">
        <v>7.4982942611502533E-3</v>
      </c>
      <c r="G1913">
        <v>2.0058315098468258E-2</v>
      </c>
      <c r="H1913">
        <v>4.0250407666556735E-2</v>
      </c>
      <c r="I1913">
        <v>-1.1132919562574237E-2</v>
      </c>
      <c r="J1913">
        <v>4.5882938340395415E-4</v>
      </c>
      <c r="K1913">
        <v>1.1715121658402244E-2</v>
      </c>
    </row>
    <row r="1914" spans="1:11" x14ac:dyDescent="0.35">
      <c r="A1914">
        <v>-4.5448671597415067E-3</v>
      </c>
      <c r="B1914">
        <v>-9.0378069986228101E-3</v>
      </c>
      <c r="C1914">
        <v>-6.4303576191675083E-3</v>
      </c>
      <c r="D1914">
        <v>-5.3084640756477161E-3</v>
      </c>
      <c r="E1914">
        <v>-2.4408122985192723E-3</v>
      </c>
      <c r="F1914">
        <v>-2.0297730220214323E-3</v>
      </c>
      <c r="G1914">
        <v>3.468008704612386E-2</v>
      </c>
      <c r="H1914">
        <v>6.0188951773315815E-3</v>
      </c>
      <c r="I1914">
        <v>-3.8079516158486065E-2</v>
      </c>
      <c r="J1914">
        <v>-5.1594273049547406E-3</v>
      </c>
      <c r="K1914">
        <v>1.8612519758111859E-2</v>
      </c>
    </row>
    <row r="1915" spans="1:11" x14ac:dyDescent="0.35">
      <c r="A1915">
        <v>5.9600579381283792E-3</v>
      </c>
      <c r="B1915">
        <v>6.0209837607589467E-2</v>
      </c>
      <c r="C1915">
        <v>-1.8696536140803818E-3</v>
      </c>
      <c r="D1915">
        <v>-2.5412612397996172E-3</v>
      </c>
      <c r="E1915">
        <v>2.0911803745613303E-2</v>
      </c>
      <c r="F1915">
        <v>-9.1525369914780639E-3</v>
      </c>
      <c r="G1915">
        <v>1.3476122547473291E-2</v>
      </c>
      <c r="H1915">
        <v>2.0512804500238343E-2</v>
      </c>
      <c r="I1915">
        <v>1.8932911674672766E-2</v>
      </c>
      <c r="J1915">
        <v>-1.0833170457294384E-2</v>
      </c>
      <c r="K1915">
        <v>9.8223607823220357E-3</v>
      </c>
    </row>
    <row r="1916" spans="1:11" x14ac:dyDescent="0.35">
      <c r="A1916">
        <v>1.2810738372792767E-2</v>
      </c>
      <c r="B1916">
        <v>-4.7960185383982392E-3</v>
      </c>
      <c r="C1916">
        <v>-9.7983348371017045E-3</v>
      </c>
      <c r="D1916">
        <v>-6.6241506826555403E-3</v>
      </c>
      <c r="E1916">
        <v>-3.9483874942478252E-3</v>
      </c>
      <c r="F1916">
        <v>1.300037463033038E-2</v>
      </c>
      <c r="G1916">
        <v>8.1827480395500179E-3</v>
      </c>
      <c r="H1916">
        <v>-1.2562788300432363E-2</v>
      </c>
      <c r="I1916">
        <v>-1.182434371970168E-2</v>
      </c>
      <c r="J1916">
        <v>-3.9613727438725524E-3</v>
      </c>
      <c r="K1916">
        <v>2.4332729883477185E-3</v>
      </c>
    </row>
    <row r="1917" spans="1:11" x14ac:dyDescent="0.35">
      <c r="A1917">
        <v>7.6598492179960967E-3</v>
      </c>
      <c r="B1917">
        <v>-2.4554418253022788E-2</v>
      </c>
      <c r="C1917">
        <v>-7.4214460093478905E-3</v>
      </c>
      <c r="D1917">
        <v>-2.3082958977497627E-3</v>
      </c>
      <c r="E1917">
        <v>4.1890760938019687E-3</v>
      </c>
      <c r="F1917">
        <v>-2.7018066845848282E-3</v>
      </c>
      <c r="G1917">
        <v>-1.6909029421711193E-2</v>
      </c>
      <c r="H1917">
        <v>2.1204410110205685E-2</v>
      </c>
      <c r="I1917">
        <v>-1.3675712219386961E-3</v>
      </c>
      <c r="J1917">
        <v>-2.0470222750778814E-2</v>
      </c>
      <c r="K1917">
        <v>-1.0142654317488786E-2</v>
      </c>
    </row>
    <row r="1918" spans="1:11" x14ac:dyDescent="0.35">
      <c r="A1918">
        <v>-6.3528992378769015E-4</v>
      </c>
      <c r="B1918">
        <v>1.6468475920681899E-3</v>
      </c>
      <c r="C1918">
        <v>1.6273292177620236E-2</v>
      </c>
      <c r="D1918">
        <v>1.1054001430647874E-2</v>
      </c>
      <c r="E1918">
        <v>1.2410991372851035E-3</v>
      </c>
      <c r="F1918">
        <v>1.2190971990758314E-2</v>
      </c>
      <c r="G1918">
        <v>1.754385964912274E-2</v>
      </c>
      <c r="H1918">
        <v>3.9867163587366007E-2</v>
      </c>
      <c r="I1918">
        <v>2.7500929278061075E-2</v>
      </c>
      <c r="J1918">
        <v>2.7466308746555259E-3</v>
      </c>
      <c r="K1918">
        <v>1.3673116195475442E-2</v>
      </c>
    </row>
    <row r="1919" spans="1:11" x14ac:dyDescent="0.35">
      <c r="A1919">
        <v>-2.3454689765218971E-3</v>
      </c>
      <c r="B1919">
        <v>2.3956704988099101E-2</v>
      </c>
      <c r="C1919">
        <v>8.5112813150038866E-3</v>
      </c>
      <c r="D1919">
        <v>-1.0678934264948071E-2</v>
      </c>
      <c r="E1919">
        <v>7.3688008521557912E-3</v>
      </c>
      <c r="F1919">
        <v>2.0074012916732847E-3</v>
      </c>
      <c r="G1919">
        <v>2.2650439486139342E-2</v>
      </c>
      <c r="H1919">
        <v>-2.3962514483396569E-3</v>
      </c>
      <c r="I1919">
        <v>3.345471977472161E-4</v>
      </c>
      <c r="J1919">
        <v>-5.2399964309285995E-3</v>
      </c>
      <c r="K1919">
        <v>1.1204874467039726E-2</v>
      </c>
    </row>
    <row r="1920" spans="1:11" x14ac:dyDescent="0.35">
      <c r="A1920">
        <v>1.0019315323198445E-2</v>
      </c>
      <c r="B1920">
        <v>2.8595505773901169E-2</v>
      </c>
      <c r="C1920">
        <v>7.867159611049581E-3</v>
      </c>
      <c r="D1920">
        <v>2.8013377760018193E-2</v>
      </c>
      <c r="E1920">
        <v>1.9175880882944803E-2</v>
      </c>
      <c r="F1920">
        <v>9.6827747395756315E-3</v>
      </c>
      <c r="G1920">
        <v>2.9752066115702431E-2</v>
      </c>
      <c r="H1920">
        <v>2.8823139619504386E-2</v>
      </c>
      <c r="I1920">
        <v>2.4414721221394209E-2</v>
      </c>
      <c r="J1920">
        <v>1.6640721199371229E-2</v>
      </c>
      <c r="K1920">
        <v>2.7959767870568211E-2</v>
      </c>
    </row>
    <row r="1921" spans="1:11" x14ac:dyDescent="0.35">
      <c r="A1921">
        <v>9.3325332044974958E-3</v>
      </c>
      <c r="B1921">
        <v>-2.3489214476244923E-2</v>
      </c>
      <c r="C1921">
        <v>1.2205686362118832E-2</v>
      </c>
      <c r="D1921">
        <v>1.1499958685929264E-2</v>
      </c>
      <c r="E1921">
        <v>2.1397530724057357E-2</v>
      </c>
      <c r="F1921">
        <v>-1.3227408074483174E-3</v>
      </c>
      <c r="G1921">
        <v>2.0866741573033743E-2</v>
      </c>
      <c r="H1921">
        <v>9.338493573631557E-3</v>
      </c>
      <c r="I1921">
        <v>-1.403850066810533E-2</v>
      </c>
      <c r="J1921">
        <v>9.773936339809523E-3</v>
      </c>
      <c r="K1921">
        <v>1.8198617178078677E-2</v>
      </c>
    </row>
    <row r="1922" spans="1:11" x14ac:dyDescent="0.35">
      <c r="A1922">
        <v>1.0474888526349922E-2</v>
      </c>
      <c r="B1922">
        <v>-1.4310649855775608E-2</v>
      </c>
      <c r="C1922">
        <v>8.4127790268723902E-3</v>
      </c>
      <c r="D1922">
        <v>1.2852228192442017E-2</v>
      </c>
      <c r="E1922">
        <v>-3.8089671022379181E-3</v>
      </c>
      <c r="F1922">
        <v>4.9668760410316037E-3</v>
      </c>
      <c r="G1922">
        <v>-6.2892769273356977E-3</v>
      </c>
      <c r="H1922">
        <v>-1.9660742177217833E-2</v>
      </c>
      <c r="I1922">
        <v>1.9867533092349232E-3</v>
      </c>
      <c r="J1922">
        <v>6.8804185855645787E-3</v>
      </c>
      <c r="K1922">
        <v>-4.9137461132626363E-4</v>
      </c>
    </row>
    <row r="1923" spans="1:11" x14ac:dyDescent="0.35">
      <c r="A1923">
        <v>1.6743822751153832E-2</v>
      </c>
      <c r="B1923">
        <v>1.0811598933832711E-2</v>
      </c>
      <c r="C1923">
        <v>4.5883650837091226E-3</v>
      </c>
      <c r="D1923">
        <v>7.0766447052254171E-3</v>
      </c>
      <c r="E1923">
        <v>5.0761306425855688E-3</v>
      </c>
      <c r="F1923">
        <v>1.021415223298662E-2</v>
      </c>
      <c r="G1923">
        <v>1.0443037974683491E-2</v>
      </c>
      <c r="H1923">
        <v>-1.5730148654376581E-3</v>
      </c>
      <c r="I1923">
        <v>1.2227340245243332E-2</v>
      </c>
      <c r="J1923">
        <v>-6.4049938868833622E-3</v>
      </c>
      <c r="K1923">
        <v>8.8203355870070492E-3</v>
      </c>
    </row>
    <row r="1924" spans="1:11" x14ac:dyDescent="0.35">
      <c r="A1924">
        <v>3.459341169430058E-2</v>
      </c>
      <c r="B1924">
        <v>3.4838398921524995E-2</v>
      </c>
      <c r="C1924">
        <v>-9.6885282979036636E-3</v>
      </c>
      <c r="D1924">
        <v>6.2999251250108234E-3</v>
      </c>
      <c r="E1924">
        <v>2.6399205144528796E-3</v>
      </c>
      <c r="F1924">
        <v>3.587772724983021E-3</v>
      </c>
      <c r="G1924">
        <v>2.0357093642342644E-2</v>
      </c>
      <c r="H1924">
        <v>3.3871663638638944E-2</v>
      </c>
      <c r="I1924">
        <v>-1.6323606699353915E-3</v>
      </c>
      <c r="J1924">
        <v>-5.1570789854067959E-3</v>
      </c>
      <c r="K1924">
        <v>1.4166038533300557E-2</v>
      </c>
    </row>
    <row r="1925" spans="1:11" x14ac:dyDescent="0.35">
      <c r="A1925">
        <v>5.0691744785973819E-4</v>
      </c>
      <c r="B1925">
        <v>8.4163826153500574E-3</v>
      </c>
      <c r="C1925">
        <v>9.7833142145183072E-3</v>
      </c>
      <c r="D1925">
        <v>-1.9262714811459404E-3</v>
      </c>
      <c r="E1925">
        <v>-9.0765726190883481E-3</v>
      </c>
      <c r="F1925">
        <v>-8.7748120451762827E-3</v>
      </c>
      <c r="G1925">
        <v>-4.5426700710454189E-2</v>
      </c>
      <c r="H1925">
        <v>-1.7142919196301214E-2</v>
      </c>
      <c r="I1925">
        <v>-1.0464359335208936E-2</v>
      </c>
      <c r="J1925">
        <v>-1.2723773016655542E-2</v>
      </c>
      <c r="K1925">
        <v>-2.8434518900880126E-2</v>
      </c>
    </row>
    <row r="1926" spans="1:11" x14ac:dyDescent="0.35">
      <c r="A1926">
        <v>1.8604881628921505E-2</v>
      </c>
      <c r="B1926">
        <v>2.4965254409993438E-2</v>
      </c>
      <c r="C1926">
        <v>7.7508887189979394E-3</v>
      </c>
      <c r="D1926">
        <v>8.2026587974429622E-3</v>
      </c>
      <c r="E1926">
        <v>1.0381024761846255E-2</v>
      </c>
      <c r="F1926">
        <v>2.6229671781300284E-3</v>
      </c>
      <c r="G1926">
        <v>1.254019292604492E-2</v>
      </c>
      <c r="H1926">
        <v>1.2790715530907843E-2</v>
      </c>
      <c r="I1926">
        <v>1.1896920967340303E-2</v>
      </c>
      <c r="J1926">
        <v>7.3985000640793847E-3</v>
      </c>
      <c r="K1926">
        <v>1.1041005890724185E-2</v>
      </c>
    </row>
    <row r="1927" spans="1:11" x14ac:dyDescent="0.35">
      <c r="A1927">
        <v>1.3648960007655019E-2</v>
      </c>
      <c r="B1927">
        <v>6.142864285714365E-3</v>
      </c>
      <c r="C1927">
        <v>1.0850160767206242E-2</v>
      </c>
      <c r="D1927">
        <v>-4.5465965252487091E-3</v>
      </c>
      <c r="E1927">
        <v>-3.9855560228224405E-3</v>
      </c>
      <c r="F1927">
        <v>-4.2791532705190611E-3</v>
      </c>
      <c r="G1927">
        <v>5.3350206414734876E-2</v>
      </c>
      <c r="H1927">
        <v>6.391119623894069E-2</v>
      </c>
      <c r="I1927">
        <v>-6.5317221545678371E-3</v>
      </c>
      <c r="J1927">
        <v>2.9613847198028016E-3</v>
      </c>
      <c r="K1927">
        <v>2.9663208083664221E-2</v>
      </c>
    </row>
    <row r="1928" spans="1:11" x14ac:dyDescent="0.35">
      <c r="A1928">
        <v>-2.3142185796601156E-2</v>
      </c>
      <c r="B1928">
        <v>-1.8032045875109762E-2</v>
      </c>
      <c r="C1928">
        <v>-2.0380631621192478E-3</v>
      </c>
      <c r="D1928">
        <v>-8.4134228076958792E-3</v>
      </c>
      <c r="E1928">
        <v>-6.8879730137337081E-3</v>
      </c>
      <c r="F1928">
        <v>-6.6115876062728942E-3</v>
      </c>
      <c r="G1928">
        <v>1.2963522035786669E-2</v>
      </c>
      <c r="H1928">
        <v>1.2230220541094974E-2</v>
      </c>
      <c r="I1928">
        <v>-8.2182583803551562E-3</v>
      </c>
      <c r="J1928">
        <v>-6.4957562266318662E-3</v>
      </c>
      <c r="K1928">
        <v>4.3663115210398982E-3</v>
      </c>
    </row>
    <row r="1929" spans="1:11" x14ac:dyDescent="0.35">
      <c r="A1929">
        <v>9.1225687905840541E-3</v>
      </c>
      <c r="B1929">
        <v>2.5375902417356034E-2</v>
      </c>
      <c r="C1929">
        <v>-1.3734726508524806E-4</v>
      </c>
      <c r="D1929">
        <v>7.0303247934869412E-3</v>
      </c>
      <c r="E1929">
        <v>1.5853183396283674E-3</v>
      </c>
      <c r="F1929">
        <v>4.1264608146035053E-2</v>
      </c>
      <c r="G1929">
        <v>1.7261965313212231E-2</v>
      </c>
      <c r="H1929">
        <v>-1.1016313385876162E-2</v>
      </c>
      <c r="I1929">
        <v>6.6291086856031887E-3</v>
      </c>
      <c r="J1929">
        <v>1.5335248674189297E-2</v>
      </c>
      <c r="K1929">
        <v>1.2413948293718429E-2</v>
      </c>
    </row>
    <row r="1930" spans="1:11" x14ac:dyDescent="0.35">
      <c r="A1930">
        <v>-1.7918054421211808E-4</v>
      </c>
      <c r="B1930">
        <v>-3.4759979767891525E-2</v>
      </c>
      <c r="C1930">
        <v>7.9691426130024615E-3</v>
      </c>
      <c r="D1930">
        <v>5.0553345206746491E-3</v>
      </c>
      <c r="E1930">
        <v>-3.0996584360027512E-3</v>
      </c>
      <c r="F1930">
        <v>-1.2783814138866789E-3</v>
      </c>
      <c r="G1930">
        <v>2.3112960795787119E-2</v>
      </c>
      <c r="H1930">
        <v>-2.5152623743950227E-3</v>
      </c>
      <c r="I1930">
        <v>2.3707586226983091E-2</v>
      </c>
      <c r="J1930">
        <v>2.4587213239283981E-3</v>
      </c>
      <c r="K1930">
        <v>1.4668676305283478E-2</v>
      </c>
    </row>
    <row r="1931" spans="1:11" x14ac:dyDescent="0.35">
      <c r="A1931">
        <v>2.535252513630528E-2</v>
      </c>
      <c r="B1931">
        <v>-4.5726773370055838E-2</v>
      </c>
      <c r="C1931">
        <v>6.4067984311815479E-3</v>
      </c>
      <c r="D1931">
        <v>-4.3113739878157574E-3</v>
      </c>
      <c r="E1931">
        <v>1.5480226743321919E-2</v>
      </c>
      <c r="F1931">
        <v>6.0800122854020068E-3</v>
      </c>
      <c r="G1931">
        <v>-1.344011971861263E-2</v>
      </c>
      <c r="H1931">
        <v>-7.2046330119786518E-3</v>
      </c>
      <c r="I1931">
        <v>-4.1814295666959059E-3</v>
      </c>
      <c r="J1931">
        <v>1.109550240030271E-2</v>
      </c>
      <c r="K1931">
        <v>-7.3139774840026333E-3</v>
      </c>
    </row>
    <row r="1932" spans="1:11" x14ac:dyDescent="0.35">
      <c r="A1932">
        <v>-3.5156443403643605E-3</v>
      </c>
      <c r="B1932">
        <v>2.3499755231933227E-2</v>
      </c>
      <c r="C1932">
        <v>4.0634655205911557E-3</v>
      </c>
      <c r="D1932">
        <v>-7.2167203452759227E-3</v>
      </c>
      <c r="E1932">
        <v>-9.8696803232659995E-3</v>
      </c>
      <c r="F1932">
        <v>-5.4071279983400325E-3</v>
      </c>
      <c r="G1932">
        <v>-8.1159130434781609E-3</v>
      </c>
      <c r="H1932">
        <v>3.9913096384166799E-3</v>
      </c>
      <c r="I1932">
        <v>-1.1950882664134042E-2</v>
      </c>
      <c r="J1932">
        <v>4.0429463046504919E-3</v>
      </c>
      <c r="K1932">
        <v>-8.0427890845587297E-3</v>
      </c>
    </row>
    <row r="1933" spans="1:11" x14ac:dyDescent="0.35">
      <c r="A1933">
        <v>6.5296638158824517E-3</v>
      </c>
      <c r="B1933">
        <v>-6.4318372221757701E-3</v>
      </c>
      <c r="C1933">
        <v>9.1729998809004041E-3</v>
      </c>
      <c r="D1933">
        <v>5.0884079865490461E-3</v>
      </c>
      <c r="E1933">
        <v>-3.0101902395971566E-3</v>
      </c>
      <c r="F1933">
        <v>3.197961639446972E-3</v>
      </c>
      <c r="G1933">
        <v>9.0589710970491524E-3</v>
      </c>
      <c r="H1933">
        <v>-1.7708684134919744E-2</v>
      </c>
      <c r="I1933">
        <v>1.9614236867322786E-3</v>
      </c>
      <c r="J1933">
        <v>1.1504706115513944E-3</v>
      </c>
      <c r="K1933">
        <v>6.4297450446421014E-3</v>
      </c>
    </row>
    <row r="1934" spans="1:11" x14ac:dyDescent="0.35">
      <c r="A1934">
        <v>1.1657869858128889E-2</v>
      </c>
      <c r="B1934">
        <v>1.5355610898504447E-2</v>
      </c>
      <c r="C1934">
        <v>1.5238622046578486E-2</v>
      </c>
      <c r="D1934">
        <v>-4.0982993082656948E-3</v>
      </c>
      <c r="E1934">
        <v>6.2530429326326797E-3</v>
      </c>
      <c r="F1934">
        <v>3.5065116904252026E-3</v>
      </c>
      <c r="G1934">
        <v>-2.2589024691254598E-2</v>
      </c>
      <c r="H1934">
        <v>6.6225253322611454E-3</v>
      </c>
      <c r="I1934">
        <v>-1.5334420544634634E-2</v>
      </c>
      <c r="J1934">
        <v>3.6773144486339266E-3</v>
      </c>
      <c r="K1934">
        <v>-1.3717315052132016E-2</v>
      </c>
    </row>
    <row r="1935" spans="1:11" x14ac:dyDescent="0.35">
      <c r="A1935">
        <v>6.4126637163645526E-3</v>
      </c>
      <c r="B1935">
        <v>-2.5947512980556788E-3</v>
      </c>
      <c r="C1935">
        <v>6.3199086133564992E-3</v>
      </c>
      <c r="D1935">
        <v>7.9883269684161411E-3</v>
      </c>
      <c r="E1935">
        <v>-9.6742485131560421E-4</v>
      </c>
      <c r="F1935">
        <v>-4.1295918668235888E-3</v>
      </c>
      <c r="G1935">
        <v>-3.8518814814814824E-3</v>
      </c>
      <c r="H1935">
        <v>-2.8508809460288401E-2</v>
      </c>
      <c r="I1935">
        <v>2.816438639256964E-2</v>
      </c>
      <c r="J1935">
        <v>-1.2593606767098489E-3</v>
      </c>
      <c r="K1935">
        <v>-9.4979362650942506E-5</v>
      </c>
    </row>
    <row r="1936" spans="1:11" x14ac:dyDescent="0.35">
      <c r="A1936">
        <v>1.8354363212860311E-2</v>
      </c>
      <c r="B1936">
        <v>2.7872753048233025E-2</v>
      </c>
      <c r="C1936">
        <v>1.0990515992687329E-2</v>
      </c>
      <c r="D1936">
        <v>6.9644788916499905E-3</v>
      </c>
      <c r="E1936">
        <v>1.4902082040015212E-2</v>
      </c>
      <c r="F1936">
        <v>1.6586936315267361E-2</v>
      </c>
      <c r="G1936">
        <v>5.6514576338922489E-3</v>
      </c>
      <c r="H1936">
        <v>4.251312215971751E-2</v>
      </c>
      <c r="I1936">
        <v>1.095711670462087E-2</v>
      </c>
      <c r="J1936">
        <v>-1.0318022564623727E-3</v>
      </c>
      <c r="K1936">
        <v>7.1787187400785919E-3</v>
      </c>
    </row>
    <row r="1937" spans="1:11" x14ac:dyDescent="0.35">
      <c r="A1937">
        <v>1.313015421318053E-2</v>
      </c>
      <c r="B1937">
        <v>-1.1497549211677329E-2</v>
      </c>
      <c r="C1937">
        <v>-9.3180002223553545E-3</v>
      </c>
      <c r="D1937">
        <v>1.4309974314339585E-3</v>
      </c>
      <c r="E1937">
        <v>-2.2637431806740499E-4</v>
      </c>
      <c r="F1937">
        <v>-4.0790923998202319E-3</v>
      </c>
      <c r="G1937">
        <v>-1.1830848511362161E-2</v>
      </c>
      <c r="H1937">
        <v>-1.4796098429168481E-2</v>
      </c>
      <c r="I1937">
        <v>-2.5501810870980674E-3</v>
      </c>
      <c r="J1937">
        <v>-7.3445006078150582E-3</v>
      </c>
      <c r="K1937">
        <v>-6.6013361635781009E-3</v>
      </c>
    </row>
    <row r="1938" spans="1:11" x14ac:dyDescent="0.35">
      <c r="A1938">
        <v>3.7422561357263314E-3</v>
      </c>
      <c r="B1938">
        <v>1.5874162747786986E-2</v>
      </c>
      <c r="C1938">
        <v>2.1815787101111782E-2</v>
      </c>
      <c r="D1938">
        <v>9.5260220934089215E-3</v>
      </c>
      <c r="E1938">
        <v>6.7125254768842894E-3</v>
      </c>
      <c r="F1938">
        <v>1.7328319894863612E-2</v>
      </c>
      <c r="G1938">
        <v>2.9931158335827601E-2</v>
      </c>
      <c r="H1938">
        <v>1.648357716931783E-2</v>
      </c>
      <c r="I1938">
        <v>7.9897541570281283E-3</v>
      </c>
      <c r="J1938">
        <v>3.8150460314912427E-3</v>
      </c>
      <c r="K1938">
        <v>2.1217570053088261E-2</v>
      </c>
    </row>
    <row r="1939" spans="1:11" x14ac:dyDescent="0.35">
      <c r="A1939">
        <v>1.3040836892997721E-3</v>
      </c>
      <c r="B1939">
        <v>1.8434493354738058E-2</v>
      </c>
      <c r="C1939">
        <v>-7.2871573162524624E-3</v>
      </c>
      <c r="D1939">
        <v>-7.0768433162502582E-4</v>
      </c>
      <c r="E1939">
        <v>-1.8476620538454332E-3</v>
      </c>
      <c r="F1939">
        <v>-6.5035468880981044E-3</v>
      </c>
      <c r="G1939">
        <v>-1.0752659110723628E-2</v>
      </c>
      <c r="H1939">
        <v>-1.2973027376694184E-2</v>
      </c>
      <c r="I1939">
        <v>-8.2435052620504056E-3</v>
      </c>
      <c r="J1939">
        <v>-5.7583673976789752E-3</v>
      </c>
      <c r="K1939">
        <v>-6.7512052914340797E-3</v>
      </c>
    </row>
    <row r="1940" spans="1:11" x14ac:dyDescent="0.35">
      <c r="A1940">
        <v>-2.2047733296136129E-2</v>
      </c>
      <c r="B1940">
        <v>-3.3726855943491486E-2</v>
      </c>
      <c r="C1940">
        <v>-1.1590221723313252E-3</v>
      </c>
      <c r="D1940">
        <v>8.0264197491949803E-3</v>
      </c>
      <c r="E1940">
        <v>-1.1267632739361556E-2</v>
      </c>
      <c r="F1940">
        <v>-8.7282300796762431E-3</v>
      </c>
      <c r="G1940">
        <v>-7.9318740325534515E-3</v>
      </c>
      <c r="H1940">
        <v>-2.190545977325755E-3</v>
      </c>
      <c r="I1940">
        <v>-9.9105377079431872E-3</v>
      </c>
      <c r="J1940">
        <v>7.8767441601758845E-3</v>
      </c>
      <c r="K1940">
        <v>-3.7753885156845343E-3</v>
      </c>
    </row>
    <row r="1941" spans="1:11" x14ac:dyDescent="0.35">
      <c r="A1941">
        <v>-5.4393420979024837E-3</v>
      </c>
      <c r="B1941">
        <v>-2.4806087375791288E-2</v>
      </c>
      <c r="C1941">
        <v>-1.4311512356595672E-2</v>
      </c>
      <c r="D1941">
        <v>-1.6393440993010652E-2</v>
      </c>
      <c r="E1941">
        <v>-1.5124136433036617E-2</v>
      </c>
      <c r="F1941">
        <v>-7.5471683408395041E-3</v>
      </c>
      <c r="G1941">
        <v>-1.9543944329286533E-2</v>
      </c>
      <c r="H1941">
        <v>-4.0248840287142117E-2</v>
      </c>
      <c r="I1941">
        <v>-2.7768762319094448E-2</v>
      </c>
      <c r="J1941">
        <v>-1.3216889236420341E-2</v>
      </c>
      <c r="K1941">
        <v>-1.8103407487170622E-2</v>
      </c>
    </row>
    <row r="1942" spans="1:11" x14ac:dyDescent="0.35">
      <c r="A1942">
        <v>8.1096489592007365E-4</v>
      </c>
      <c r="B1942">
        <v>1.2530936819060893E-2</v>
      </c>
      <c r="C1942">
        <v>7.4558518151798129E-3</v>
      </c>
      <c r="D1942">
        <v>-5.9524002063719092E-3</v>
      </c>
      <c r="E1942">
        <v>3.0415250808512634E-3</v>
      </c>
      <c r="F1942">
        <v>8.8720059661423333E-3</v>
      </c>
      <c r="G1942">
        <v>3.0196314400603798E-4</v>
      </c>
      <c r="H1942">
        <v>3.1261904864658741E-2</v>
      </c>
      <c r="I1942">
        <v>9.9634589487317439E-3</v>
      </c>
      <c r="J1942">
        <v>-3.4938236693074205E-4</v>
      </c>
      <c r="K1942">
        <v>-1.1502269899180777E-3</v>
      </c>
    </row>
    <row r="1943" spans="1:11" x14ac:dyDescent="0.35">
      <c r="A1943">
        <v>2.1292965570797386E-2</v>
      </c>
      <c r="B1943">
        <v>1.6674077120585787E-2</v>
      </c>
      <c r="C1943">
        <v>2.5967156853209943E-3</v>
      </c>
      <c r="D1943">
        <v>6.4670991150028194E-3</v>
      </c>
      <c r="E1943">
        <v>5.6034128670248392E-4</v>
      </c>
      <c r="F1943">
        <v>5.3391285076098858E-3</v>
      </c>
      <c r="G1943">
        <v>-1.5096316880927347E-3</v>
      </c>
      <c r="H1943">
        <v>1.5157112231718367E-2</v>
      </c>
      <c r="I1943">
        <v>3.2555053590789314E-2</v>
      </c>
      <c r="J1943">
        <v>-1.1650941871435542E-2</v>
      </c>
      <c r="K1943">
        <v>1.0526521078792136E-3</v>
      </c>
    </row>
    <row r="1944" spans="1:11" x14ac:dyDescent="0.35">
      <c r="A1944">
        <v>5.8673490470120488E-3</v>
      </c>
      <c r="B1944">
        <v>9.7674537536635575E-3</v>
      </c>
      <c r="C1944">
        <v>-7.7686839381295946E-4</v>
      </c>
      <c r="D1944">
        <v>5.2356260306236036E-3</v>
      </c>
      <c r="E1944">
        <v>-1.1348267493997788E-2</v>
      </c>
      <c r="F1944">
        <v>-6.2474307036519152E-4</v>
      </c>
      <c r="G1944">
        <v>5.0499002116722001E-2</v>
      </c>
      <c r="H1944">
        <v>1.9300840661136166E-2</v>
      </c>
      <c r="I1944">
        <v>8.2802601095495598E-3</v>
      </c>
      <c r="J1944">
        <v>-6.2477811587398225E-3</v>
      </c>
      <c r="K1944">
        <v>2.9898560126662789E-2</v>
      </c>
    </row>
    <row r="1945" spans="1:11" x14ac:dyDescent="0.35">
      <c r="A1945">
        <v>1.2528127520707984E-2</v>
      </c>
      <c r="B1945">
        <v>-5.2695878529530624E-3</v>
      </c>
      <c r="C1945">
        <v>1.9438547079747663E-3</v>
      </c>
      <c r="D1945">
        <v>2.3673916078963417E-3</v>
      </c>
      <c r="E1945">
        <v>8.1631827275329485E-3</v>
      </c>
      <c r="F1945">
        <v>1.5630101197906976E-3</v>
      </c>
      <c r="G1945">
        <v>3.6557165425609536E-2</v>
      </c>
      <c r="H1945">
        <v>-7.8599116526517562E-3</v>
      </c>
      <c r="I1945">
        <v>-4.7378357181568622E-3</v>
      </c>
      <c r="J1945">
        <v>1.4828000240970847E-2</v>
      </c>
      <c r="K1945">
        <v>2.3223849774692346E-2</v>
      </c>
    </row>
    <row r="1946" spans="1:11" x14ac:dyDescent="0.35">
      <c r="A1946">
        <v>2.9166703576494153E-2</v>
      </c>
      <c r="B1946">
        <v>1.7271334892496281E-2</v>
      </c>
      <c r="C1946">
        <v>5.8208828102965914E-3</v>
      </c>
      <c r="D1946">
        <v>3.9442561383156126E-2</v>
      </c>
      <c r="E1946">
        <v>2.0870941484448586E-2</v>
      </c>
      <c r="F1946">
        <v>1.9662842139838269E-2</v>
      </c>
      <c r="G1946">
        <v>2.2216607732108273E-3</v>
      </c>
      <c r="H1946">
        <v>3.0248472493921597E-2</v>
      </c>
      <c r="I1946">
        <v>5.7759513922501705E-2</v>
      </c>
      <c r="J1946">
        <v>1.5312653256251436E-2</v>
      </c>
      <c r="K1946">
        <v>1.5211985712373505E-2</v>
      </c>
    </row>
    <row r="1947" spans="1:11" x14ac:dyDescent="0.35">
      <c r="A1947">
        <v>3.7810260287648265E-2</v>
      </c>
      <c r="B1947">
        <v>-2.6180611950808078E-2</v>
      </c>
      <c r="C1947">
        <v>-3.2150706999354004E-3</v>
      </c>
      <c r="D1947">
        <v>-1.2042702006968215E-2</v>
      </c>
      <c r="E1947">
        <v>-2.8974895169016639E-3</v>
      </c>
      <c r="F1947">
        <v>3.0609892742446778E-3</v>
      </c>
      <c r="G1947">
        <v>-2.2166777500692899E-2</v>
      </c>
      <c r="H1947">
        <v>1.7476190102791852E-3</v>
      </c>
      <c r="I1947">
        <v>1.2000399708667064E-3</v>
      </c>
      <c r="J1947">
        <v>-9.6707849925707166E-3</v>
      </c>
      <c r="K1947">
        <v>-1.6907252025035645E-2</v>
      </c>
    </row>
    <row r="1948" spans="1:11" x14ac:dyDescent="0.35">
      <c r="A1948">
        <v>-6.8184212609080988E-3</v>
      </c>
      <c r="B1948">
        <v>-1.2453227325954412E-3</v>
      </c>
      <c r="C1948">
        <v>-1.1353351113610069E-2</v>
      </c>
      <c r="D1948">
        <v>-2.2994858696223858E-4</v>
      </c>
      <c r="E1948">
        <v>8.3442651646602629E-3</v>
      </c>
      <c r="F1948">
        <v>2.4411879382290609E-3</v>
      </c>
      <c r="G1948">
        <v>-8.2176534934072874E-3</v>
      </c>
      <c r="H1948">
        <v>7.3272952376027623E-3</v>
      </c>
      <c r="I1948">
        <v>2.0976931136989115E-2</v>
      </c>
      <c r="J1948">
        <v>8.1376193931389433E-4</v>
      </c>
      <c r="K1948">
        <v>-3.8928283817355573E-3</v>
      </c>
    </row>
    <row r="1949" spans="1:11" x14ac:dyDescent="0.35">
      <c r="A1949">
        <v>1.70519741834945E-5</v>
      </c>
      <c r="B1949">
        <v>-1.8336512199985688E-3</v>
      </c>
      <c r="C1949">
        <v>7.1772643181409815E-3</v>
      </c>
      <c r="D1949">
        <v>-6.4412865442618674E-3</v>
      </c>
      <c r="E1949">
        <v>6.294954956415074E-3</v>
      </c>
      <c r="F1949">
        <v>-7.6103531556806709E-3</v>
      </c>
      <c r="G1949">
        <v>9.1428571428571505E-3</v>
      </c>
      <c r="H1949">
        <v>-3.1174270789548412E-3</v>
      </c>
      <c r="I1949">
        <v>-5.283236130155698E-3</v>
      </c>
      <c r="J1949">
        <v>4.0655935390290004E-3</v>
      </c>
      <c r="K1949">
        <v>4.3053493663761698E-3</v>
      </c>
    </row>
    <row r="1950" spans="1:11" x14ac:dyDescent="0.35">
      <c r="A1950">
        <v>2.6521198794382344E-2</v>
      </c>
      <c r="B1950">
        <v>1.359398967136408E-2</v>
      </c>
      <c r="C1950">
        <v>1.1531430463089007E-2</v>
      </c>
      <c r="D1950">
        <v>5.7883713459558842E-3</v>
      </c>
      <c r="E1950">
        <v>1.4303087713027253E-2</v>
      </c>
      <c r="F1950">
        <v>-1.2269867630509117E-2</v>
      </c>
      <c r="G1950">
        <v>-9.62627406568526E-3</v>
      </c>
      <c r="H1950">
        <v>-1.3203643165553221E-2</v>
      </c>
      <c r="I1950">
        <v>1.0622627223689484E-2</v>
      </c>
      <c r="J1950">
        <v>6.3627315369283845E-3</v>
      </c>
      <c r="K1950">
        <v>-2.2520995249498696E-3</v>
      </c>
    </row>
    <row r="1951" spans="1:11" x14ac:dyDescent="0.35">
      <c r="A1951">
        <v>8.0851447621298634E-3</v>
      </c>
      <c r="B1951">
        <v>-4.2771929204407661E-3</v>
      </c>
      <c r="C1951">
        <v>-6.4043470393644062E-3</v>
      </c>
      <c r="D1951">
        <v>-4.6039640694800132E-3</v>
      </c>
      <c r="E1951">
        <v>-7.7288032838734031E-4</v>
      </c>
      <c r="F1951">
        <v>-6.5217595130960745E-3</v>
      </c>
      <c r="G1951">
        <v>-5.7178387650067171E-4</v>
      </c>
      <c r="H1951">
        <v>-4.014082738644139E-2</v>
      </c>
      <c r="I1951">
        <v>2.0437829343943532E-3</v>
      </c>
      <c r="J1951">
        <v>-4.4832574681964331E-3</v>
      </c>
      <c r="K1951">
        <v>-1.7587888860395367E-3</v>
      </c>
    </row>
    <row r="1952" spans="1:11" x14ac:dyDescent="0.35">
      <c r="A1952">
        <v>-5.7099534457003623E-3</v>
      </c>
      <c r="B1952">
        <v>2.3734946178305981E-2</v>
      </c>
      <c r="C1952">
        <v>-3.6096983630086949E-3</v>
      </c>
      <c r="D1952">
        <v>6.9377283407086549E-4</v>
      </c>
      <c r="E1952">
        <v>1.02448253552449E-2</v>
      </c>
      <c r="F1952">
        <v>-2.5007809768374531E-3</v>
      </c>
      <c r="G1952">
        <v>5.4348685765121798E-3</v>
      </c>
      <c r="H1952">
        <v>1.0638249278060612E-2</v>
      </c>
      <c r="I1952">
        <v>-8.7412515572100283E-3</v>
      </c>
      <c r="J1952">
        <v>-6.8128910966127861E-3</v>
      </c>
      <c r="K1952">
        <v>4.6760200703492728E-3</v>
      </c>
    </row>
    <row r="1953" spans="1:11" x14ac:dyDescent="0.35">
      <c r="A1953">
        <v>-5.2447476760359166E-3</v>
      </c>
      <c r="B1953">
        <v>2.2117914642501034E-2</v>
      </c>
      <c r="C1953">
        <v>-1.8113693799144313E-2</v>
      </c>
      <c r="D1953">
        <v>4.6222727021195481E-4</v>
      </c>
      <c r="E1953">
        <v>9.4847208382204777E-3</v>
      </c>
      <c r="F1953">
        <v>2.8204362942266265E-3</v>
      </c>
      <c r="G1953">
        <v>-2.1337125386223305E-2</v>
      </c>
      <c r="H1953">
        <v>-3.4119705283465557E-2</v>
      </c>
      <c r="I1953">
        <v>-1.6509421838594662E-2</v>
      </c>
      <c r="J1953">
        <v>-7.9060627398103087E-3</v>
      </c>
      <c r="K1953">
        <v>-1.126756302453571E-2</v>
      </c>
    </row>
    <row r="1954" spans="1:11" x14ac:dyDescent="0.35">
      <c r="A1954">
        <v>-5.4893850137527501E-3</v>
      </c>
      <c r="B1954">
        <v>4.1748260216057723E-3</v>
      </c>
      <c r="C1954">
        <v>8.1698030554174638E-3</v>
      </c>
      <c r="D1954">
        <v>8.3160016895717243E-3</v>
      </c>
      <c r="E1954">
        <v>-5.3556264854086348E-3</v>
      </c>
      <c r="F1954">
        <v>3.1243392682518424E-4</v>
      </c>
      <c r="G1954">
        <v>-9.3023250405625049E-3</v>
      </c>
      <c r="H1954">
        <v>1.1273198521605206E-3</v>
      </c>
      <c r="I1954">
        <v>5.0958556277087745E-3</v>
      </c>
      <c r="J1954">
        <v>2.5782372259680235E-3</v>
      </c>
      <c r="K1954">
        <v>-3.7436284887750479E-3</v>
      </c>
    </row>
    <row r="1955" spans="1:11" x14ac:dyDescent="0.35">
      <c r="A1955">
        <v>1.8337329796889294E-2</v>
      </c>
      <c r="B1955">
        <v>4.490019183549513E-2</v>
      </c>
      <c r="C1955">
        <v>1.1109651442825804E-2</v>
      </c>
      <c r="D1955">
        <v>1.6723933973401224E-2</v>
      </c>
      <c r="E1955">
        <v>1.0488724454687209E-2</v>
      </c>
      <c r="F1955">
        <v>1.8119414260436274E-2</v>
      </c>
      <c r="G1955">
        <v>9.7417834658577784E-2</v>
      </c>
      <c r="H1955">
        <v>4.5045493982680228E-3</v>
      </c>
      <c r="I1955">
        <v>2.5648691351258395E-2</v>
      </c>
      <c r="J1955">
        <v>1.7299780032652302E-2</v>
      </c>
      <c r="K1955">
        <v>6.3559220495790922E-2</v>
      </c>
    </row>
    <row r="1956" spans="1:11" x14ac:dyDescent="0.35">
      <c r="A1956">
        <v>1.2356320078578146E-2</v>
      </c>
      <c r="B1956">
        <v>-5.172407058904393E-3</v>
      </c>
      <c r="C1956">
        <v>-6.7218772596503804E-3</v>
      </c>
      <c r="D1956">
        <v>-5.1824959685401557E-3</v>
      </c>
      <c r="E1956">
        <v>-3.5574450499738937E-3</v>
      </c>
      <c r="F1956">
        <v>-2.1478933341334641E-3</v>
      </c>
      <c r="G1956">
        <v>1.4438421687784926E-2</v>
      </c>
      <c r="H1956">
        <v>-5.9790684725381602E-3</v>
      </c>
      <c r="I1956">
        <v>-1.1340494546952866E-2</v>
      </c>
      <c r="J1956">
        <v>-4.7109740551182647E-3</v>
      </c>
      <c r="K1956">
        <v>6.5829503782520674E-3</v>
      </c>
    </row>
    <row r="1957" spans="1:11" x14ac:dyDescent="0.35">
      <c r="A1957">
        <v>5.1099960617702654E-3</v>
      </c>
      <c r="B1957">
        <v>-1.2865004323023392E-2</v>
      </c>
      <c r="C1957">
        <v>-1.1192068868674458E-2</v>
      </c>
      <c r="D1957">
        <v>-1.4496115423113857E-2</v>
      </c>
      <c r="E1957">
        <v>1.3508043128231766E-2</v>
      </c>
      <c r="F1957">
        <v>-1.0147672803049415E-2</v>
      </c>
      <c r="G1957">
        <v>-2.3721929987399549E-3</v>
      </c>
      <c r="H1957">
        <v>-1.4285746341158426E-2</v>
      </c>
      <c r="I1957">
        <v>1.3823591691426071E-2</v>
      </c>
      <c r="J1957">
        <v>-8.7739895163774922E-3</v>
      </c>
      <c r="K1957">
        <v>-3.9277228248042915E-3</v>
      </c>
    </row>
    <row r="1958" spans="1:11" x14ac:dyDescent="0.35">
      <c r="A1958">
        <v>-1.2564380406035795E-2</v>
      </c>
      <c r="B1958">
        <v>-1.1344398982899743E-2</v>
      </c>
      <c r="C1958">
        <v>-2.368931410068957E-3</v>
      </c>
      <c r="D1958">
        <v>-1.149160011272884E-2</v>
      </c>
      <c r="E1958">
        <v>-1.1208396672191645E-2</v>
      </c>
      <c r="F1958">
        <v>-2.174583674034356E-3</v>
      </c>
      <c r="G1958">
        <v>-1.3738336260942445E-2</v>
      </c>
      <c r="H1958">
        <v>5.7208709055637822E-3</v>
      </c>
      <c r="I1958">
        <v>-1.5375787884912366E-2</v>
      </c>
      <c r="J1958">
        <v>2.5623354425161398E-3</v>
      </c>
      <c r="K1958">
        <v>-1.278138940642827E-2</v>
      </c>
    </row>
    <row r="1959" spans="1:11" x14ac:dyDescent="0.35">
      <c r="A1959">
        <v>-1.6905496394619374E-2</v>
      </c>
      <c r="B1959">
        <v>-4.3712859949104734E-3</v>
      </c>
      <c r="C1959">
        <v>2.7703402747369966E-3</v>
      </c>
      <c r="D1959">
        <v>1.7902809764869267E-2</v>
      </c>
      <c r="E1959">
        <v>-1.1057761035311526E-2</v>
      </c>
      <c r="F1959">
        <v>4.3586455876044178E-3</v>
      </c>
      <c r="G1959">
        <v>-2.4109294181126326E-3</v>
      </c>
      <c r="H1959">
        <v>2.2753080695117195E-2</v>
      </c>
      <c r="I1959">
        <v>5.8927716417251077E-3</v>
      </c>
      <c r="J1959">
        <v>7.55113097969007E-3</v>
      </c>
      <c r="K1959">
        <v>2.3707339381688125E-3</v>
      </c>
    </row>
    <row r="1960" spans="1:11" x14ac:dyDescent="0.35">
      <c r="A1960">
        <v>3.1823880043538484E-2</v>
      </c>
      <c r="B1960">
        <v>6.3798653665399921E-3</v>
      </c>
      <c r="C1960">
        <v>1.1314260938618365E-2</v>
      </c>
      <c r="D1960">
        <v>1.3705282128997013E-3</v>
      </c>
      <c r="E1960">
        <v>8.8577794259258099E-3</v>
      </c>
      <c r="F1960">
        <v>9.300270005698733E-4</v>
      </c>
      <c r="G1960">
        <v>-1.7722877673314749E-2</v>
      </c>
      <c r="H1960">
        <v>3.0774913792221845E-2</v>
      </c>
      <c r="I1960">
        <v>1.0837713648698481E-2</v>
      </c>
      <c r="J1960">
        <v>3.9201689747706582E-3</v>
      </c>
      <c r="K1960">
        <v>-8.9666703732581288E-3</v>
      </c>
    </row>
    <row r="1961" spans="1:11" x14ac:dyDescent="0.35">
      <c r="A1961">
        <v>1.7280068949750309E-2</v>
      </c>
      <c r="B1961">
        <v>2.4539945968779478E-3</v>
      </c>
      <c r="C1961">
        <v>-7.2849345220070156E-3</v>
      </c>
      <c r="D1961">
        <v>-1.2545593300856474E-2</v>
      </c>
      <c r="E1961">
        <v>-6.646869041031441E-3</v>
      </c>
      <c r="F1961">
        <v>-1.0839279701149647E-2</v>
      </c>
      <c r="G1961">
        <v>3.9092288731968981E-2</v>
      </c>
      <c r="H1961">
        <v>7.1947482039870655E-4</v>
      </c>
      <c r="I1961">
        <v>-8.6926725141989202E-4</v>
      </c>
      <c r="J1961">
        <v>-1.4241388930122207E-2</v>
      </c>
      <c r="K1961">
        <v>1.8630132208218467E-2</v>
      </c>
    </row>
    <row r="1962" spans="1:11" x14ac:dyDescent="0.35">
      <c r="A1962">
        <v>-7.9609710808001936E-3</v>
      </c>
      <c r="B1962">
        <v>-1.6115844092422837E-2</v>
      </c>
      <c r="C1962">
        <v>-1.7035248051812584E-3</v>
      </c>
      <c r="D1962">
        <v>-8.3160262073871411E-3</v>
      </c>
      <c r="E1962">
        <v>-1.1624247544431797E-2</v>
      </c>
      <c r="F1962">
        <v>-2.2855388428880481E-2</v>
      </c>
      <c r="G1962">
        <v>-7.9189638473540644E-2</v>
      </c>
      <c r="H1962">
        <v>-1.4737593996504659E-2</v>
      </c>
      <c r="I1962">
        <v>-1.7401351575541218E-2</v>
      </c>
      <c r="J1962">
        <v>-9.9032873804364395E-3</v>
      </c>
      <c r="K1962">
        <v>-5.0508796339272397E-2</v>
      </c>
    </row>
    <row r="1963" spans="1:11" x14ac:dyDescent="0.35">
      <c r="A1963">
        <v>1.5008559186162684E-2</v>
      </c>
      <c r="B1963">
        <v>2.4604312328366736E-2</v>
      </c>
      <c r="C1963">
        <v>-1.0763966546111857E-2</v>
      </c>
      <c r="D1963">
        <v>3.494086220688304E-3</v>
      </c>
      <c r="E1963">
        <v>-4.4556786978069201E-3</v>
      </c>
      <c r="F1963">
        <v>9.9327436193932302E-3</v>
      </c>
      <c r="G1963">
        <v>-1.4857142857142947E-2</v>
      </c>
      <c r="H1963">
        <v>9.4855768734389452E-3</v>
      </c>
      <c r="I1963">
        <v>-4.4274550022830898E-3</v>
      </c>
      <c r="J1963">
        <v>-1.8828285967928441E-3</v>
      </c>
      <c r="K1963">
        <v>-8.2759161754243013E-3</v>
      </c>
    </row>
    <row r="1964" spans="1:11" x14ac:dyDescent="0.35">
      <c r="A1964">
        <v>4.0241309849528449E-3</v>
      </c>
      <c r="B1964">
        <v>3.7099696458684911E-3</v>
      </c>
      <c r="C1964">
        <v>-4.1136296000511916E-3</v>
      </c>
      <c r="D1964">
        <v>-2.2516278623774373E-2</v>
      </c>
      <c r="E1964">
        <v>-2.3405142720019333E-3</v>
      </c>
      <c r="F1964">
        <v>-1.3324879174047535E-2</v>
      </c>
      <c r="G1964">
        <v>-3.857302784222727E-2</v>
      </c>
      <c r="H1964">
        <v>-2.4213933257896506E-2</v>
      </c>
      <c r="I1964">
        <v>-9.1906786591224206E-3</v>
      </c>
      <c r="J1964">
        <v>-1.1082330697512743E-2</v>
      </c>
      <c r="K1964">
        <v>-2.9494586978163269E-2</v>
      </c>
    </row>
    <row r="1965" spans="1:11" x14ac:dyDescent="0.35">
      <c r="A1965">
        <v>-1.2243960962518525E-2</v>
      </c>
      <c r="B1965">
        <v>-2.9435516879660353E-2</v>
      </c>
      <c r="C1965">
        <v>-1.8121252316329748E-2</v>
      </c>
      <c r="D1965">
        <v>-2.6596964836939959E-2</v>
      </c>
      <c r="E1965">
        <v>-6.3090657629345003E-3</v>
      </c>
      <c r="F1965">
        <v>-2.0257262202274352E-2</v>
      </c>
      <c r="G1965">
        <v>-2.0814568879965595E-2</v>
      </c>
      <c r="H1965">
        <v>4.8147704185329378E-3</v>
      </c>
      <c r="I1965">
        <v>-1.4961084175970628E-2</v>
      </c>
      <c r="J1965">
        <v>-2.0386252678555445E-2</v>
      </c>
      <c r="K1965">
        <v>-2.0713351477791631E-2</v>
      </c>
    </row>
    <row r="1966" spans="1:11" x14ac:dyDescent="0.35">
      <c r="A1966">
        <v>-3.5643792811758585E-3</v>
      </c>
      <c r="B1966">
        <v>1.2048234483426554E-2</v>
      </c>
      <c r="C1966">
        <v>-1.8999762882855142E-3</v>
      </c>
      <c r="D1966">
        <v>9.2704829101211885E-3</v>
      </c>
      <c r="E1966">
        <v>1.4516735874567727E-2</v>
      </c>
      <c r="F1966">
        <v>-3.9382438000694084E-3</v>
      </c>
      <c r="G1966">
        <v>1.9408534177712079E-2</v>
      </c>
      <c r="H1966">
        <v>2.1378526621064837E-2</v>
      </c>
      <c r="I1966">
        <v>2.1263706538269152E-2</v>
      </c>
      <c r="J1966">
        <v>6.450034065526568E-3</v>
      </c>
      <c r="K1966">
        <v>1.589025366345781E-2</v>
      </c>
    </row>
    <row r="1967" spans="1:11" x14ac:dyDescent="0.35">
      <c r="A1967">
        <v>-5.4775482795901892E-3</v>
      </c>
      <c r="B1967">
        <v>3.5303796242370233E-2</v>
      </c>
      <c r="C1967">
        <v>1.3324272321239027E-2</v>
      </c>
      <c r="D1967">
        <v>1.8854296511230339E-2</v>
      </c>
      <c r="E1967">
        <v>2.3665066604526181E-2</v>
      </c>
      <c r="F1967">
        <v>2.0757778701431247E-2</v>
      </c>
      <c r="G1967">
        <v>1.0577183439105374E-2</v>
      </c>
      <c r="H1967">
        <v>2.4539886869880401E-2</v>
      </c>
      <c r="I1967">
        <v>1.1897719363991761E-2</v>
      </c>
      <c r="J1967">
        <v>1.0882726622449426E-2</v>
      </c>
      <c r="K1967">
        <v>1.4577160494568836E-2</v>
      </c>
    </row>
    <row r="1968" spans="1:11" x14ac:dyDescent="0.35">
      <c r="A1968">
        <v>-2.8164488077686421E-2</v>
      </c>
      <c r="B1968">
        <v>3.96497470423771E-4</v>
      </c>
      <c r="C1968">
        <v>-1.2075542703853612E-2</v>
      </c>
      <c r="D1968">
        <v>-7.1175159535676082E-3</v>
      </c>
      <c r="E1968">
        <v>-4.0567766842910205E-2</v>
      </c>
      <c r="F1968">
        <v>-5.4874147308397068E-3</v>
      </c>
      <c r="G1968">
        <v>4.4856759714616964E-3</v>
      </c>
      <c r="H1968">
        <v>-1.6555087633803062E-2</v>
      </c>
      <c r="I1968">
        <v>-3.4685493476287015E-2</v>
      </c>
      <c r="J1968">
        <v>-7.7751496951898825E-3</v>
      </c>
      <c r="K1968">
        <v>-4.3548907749068107E-3</v>
      </c>
    </row>
    <row r="1969" spans="1:11" x14ac:dyDescent="0.35">
      <c r="A1969">
        <v>-4.1471774803050136E-2</v>
      </c>
      <c r="B1969">
        <v>-2.4573925730812497E-2</v>
      </c>
      <c r="C1969">
        <v>2.7161851580327543E-3</v>
      </c>
      <c r="D1969">
        <v>-4.5399769352908815E-3</v>
      </c>
      <c r="E1969">
        <v>-2.9667006168450874E-2</v>
      </c>
      <c r="F1969">
        <v>8.7634005793929826E-3</v>
      </c>
      <c r="G1969">
        <v>-3.9892825245608908E-2</v>
      </c>
      <c r="H1969">
        <v>3.3309463745907916E-2</v>
      </c>
      <c r="I1969">
        <v>9.4397558430230309E-3</v>
      </c>
      <c r="J1969">
        <v>1.2778847782553183E-2</v>
      </c>
      <c r="K1969">
        <v>-2.8467819198347004E-2</v>
      </c>
    </row>
    <row r="1970" spans="1:11" x14ac:dyDescent="0.35">
      <c r="A1970">
        <v>5.0971286929734932E-2</v>
      </c>
      <c r="B1970">
        <v>-1.1512867086200947E-3</v>
      </c>
      <c r="C1970">
        <v>5.824277081519163E-3</v>
      </c>
      <c r="D1970">
        <v>2.4483932544264835E-2</v>
      </c>
      <c r="E1970">
        <v>5.7749247474942018E-3</v>
      </c>
      <c r="F1970">
        <v>1.1583027396856614E-2</v>
      </c>
      <c r="G1970">
        <v>-3.1001550387606389E-4</v>
      </c>
      <c r="H1970">
        <v>1.5944514590235277E-2</v>
      </c>
      <c r="I1970">
        <v>1.5987900611623938E-2</v>
      </c>
      <c r="J1970">
        <v>1.7140763107294947E-2</v>
      </c>
      <c r="K1970">
        <v>7.5594133605546825E-3</v>
      </c>
    </row>
    <row r="1971" spans="1:11" x14ac:dyDescent="0.35">
      <c r="A1971">
        <v>-2.2305793261100555E-3</v>
      </c>
      <c r="B1971">
        <v>2.9154043353649358E-3</v>
      </c>
      <c r="C1971">
        <v>-1.3062312592202736E-2</v>
      </c>
      <c r="D1971">
        <v>-4.451712379372281E-3</v>
      </c>
      <c r="E1971">
        <v>-3.477822518568454E-3</v>
      </c>
      <c r="F1971">
        <v>-9.54200955458623E-3</v>
      </c>
      <c r="G1971">
        <v>1.3027232442479367E-2</v>
      </c>
      <c r="H1971">
        <v>1.6376720790169975E-2</v>
      </c>
      <c r="I1971">
        <v>-3.2660606448860121E-3</v>
      </c>
      <c r="J1971">
        <v>3.5108529795052162E-3</v>
      </c>
      <c r="K1971">
        <v>5.9781777101483718E-3</v>
      </c>
    </row>
    <row r="1972" spans="1:11" x14ac:dyDescent="0.35">
      <c r="A1972">
        <v>-3.4355823742073917E-2</v>
      </c>
      <c r="B1972">
        <v>-2.1498060052704951E-2</v>
      </c>
      <c r="C1972">
        <v>-5.457787460082031E-3</v>
      </c>
      <c r="D1972">
        <v>-9.649331188099396E-3</v>
      </c>
      <c r="E1972">
        <v>-1.3416745010772238E-2</v>
      </c>
      <c r="F1972">
        <v>-4.1746805672434372E-3</v>
      </c>
      <c r="G1972">
        <v>1.5309246785058177E-2</v>
      </c>
      <c r="H1972">
        <v>1.6448448174026385E-2</v>
      </c>
      <c r="I1972">
        <v>-1.3404853227937242E-2</v>
      </c>
      <c r="J1972">
        <v>-5.481062170034641E-3</v>
      </c>
      <c r="K1972">
        <v>4.5935240946489561E-3</v>
      </c>
    </row>
    <row r="1973" spans="1:11" x14ac:dyDescent="0.35">
      <c r="A1973">
        <v>-2.4615255439505369E-2</v>
      </c>
      <c r="B1973">
        <v>1.1745128791448502E-3</v>
      </c>
      <c r="C1973">
        <v>-1.3715883956490272E-4</v>
      </c>
      <c r="D1973">
        <v>6.4162815919907292E-3</v>
      </c>
      <c r="E1973">
        <v>-5.4063159874034646E-3</v>
      </c>
      <c r="F1973">
        <v>4.546914424081349E-2</v>
      </c>
      <c r="G1973">
        <v>0</v>
      </c>
      <c r="H1973">
        <v>-1.0568091145588914E-2</v>
      </c>
      <c r="I1973">
        <v>-3.6231665007240739E-3</v>
      </c>
      <c r="J1973">
        <v>2.3457218861705348E-4</v>
      </c>
      <c r="K1973">
        <v>1.1853078997727863E-3</v>
      </c>
    </row>
    <row r="1974" spans="1:11" x14ac:dyDescent="0.35">
      <c r="A1974">
        <v>-2.2339846371202178E-3</v>
      </c>
      <c r="B1974">
        <v>-3.6229382755382442E-2</v>
      </c>
      <c r="C1974">
        <v>-7.5465671502906026E-3</v>
      </c>
      <c r="D1974">
        <v>-8.0283405265074055E-3</v>
      </c>
      <c r="E1974">
        <v>2.5836187738548584E-3</v>
      </c>
      <c r="F1974">
        <v>-9.2535371396053542E-3</v>
      </c>
      <c r="G1974">
        <v>-3.6791284680337696E-2</v>
      </c>
      <c r="H1974">
        <v>-9.6795290365948097E-3</v>
      </c>
      <c r="I1974">
        <v>-9.393987500295289E-3</v>
      </c>
      <c r="J1974">
        <v>4.5720946783715114E-3</v>
      </c>
      <c r="K1974">
        <v>-2.3714658685675741E-2</v>
      </c>
    </row>
    <row r="1975" spans="1:11" x14ac:dyDescent="0.35">
      <c r="A1975">
        <v>-1.9975453234444957E-2</v>
      </c>
      <c r="B1975">
        <v>-2.742375691182122E-2</v>
      </c>
      <c r="C1975">
        <v>-6.2215907740496871E-3</v>
      </c>
      <c r="D1975">
        <v>4.0466961106585576E-3</v>
      </c>
      <c r="E1975">
        <v>6.1412585204453042E-3</v>
      </c>
      <c r="F1975">
        <v>-6.2265964710879508E-3</v>
      </c>
      <c r="G1975">
        <v>-3.7570756494340273E-3</v>
      </c>
      <c r="H1975">
        <v>1.3481187053411741E-3</v>
      </c>
      <c r="I1975">
        <v>1.1624388955720669E-2</v>
      </c>
      <c r="J1975">
        <v>7.2353302165142942E-3</v>
      </c>
      <c r="K1975">
        <v>-3.2671453616526765E-4</v>
      </c>
    </row>
    <row r="1976" spans="1:11" x14ac:dyDescent="0.35">
      <c r="A1976">
        <v>8.8741367445894503E-2</v>
      </c>
      <c r="B1976">
        <v>-7.4357283746488015E-3</v>
      </c>
      <c r="C1976">
        <v>-1.1964343322028196E-2</v>
      </c>
      <c r="D1976">
        <v>1.2328119261651364E-2</v>
      </c>
      <c r="E1976">
        <v>1.4053604761447964E-2</v>
      </c>
      <c r="F1976">
        <v>8.7719456131114051E-3</v>
      </c>
      <c r="G1976">
        <v>3.4255185417976002E-2</v>
      </c>
      <c r="H1976">
        <v>6.7322113973964368E-4</v>
      </c>
      <c r="I1976">
        <v>8.4668484668362059E-3</v>
      </c>
      <c r="J1976">
        <v>6.2565275203581771E-3</v>
      </c>
      <c r="K1976">
        <v>2.5447348934369278E-2</v>
      </c>
    </row>
    <row r="1977" spans="1:11" x14ac:dyDescent="0.35">
      <c r="A1977">
        <v>-3.7705283531893571E-3</v>
      </c>
      <c r="B1977">
        <v>-1.1941847770412989E-2</v>
      </c>
      <c r="C1977">
        <v>1.6474234314675769E-2</v>
      </c>
      <c r="D1977">
        <v>1.5456670805702644E-2</v>
      </c>
      <c r="E1977">
        <v>9.4305389073664307E-3</v>
      </c>
      <c r="F1977">
        <v>-2.7950347934462207E-3</v>
      </c>
      <c r="G1977">
        <v>1.7623883318140396E-2</v>
      </c>
      <c r="H1977">
        <v>3.6999828969552255E-3</v>
      </c>
      <c r="I1977">
        <v>1.4692719850512648E-2</v>
      </c>
      <c r="J1977">
        <v>-8.9809946832038277E-3</v>
      </c>
      <c r="K1977">
        <v>1.597349378595514E-2</v>
      </c>
    </row>
    <row r="1978" spans="1:11" x14ac:dyDescent="0.35">
      <c r="A1978">
        <v>-7.7340430340441342E-3</v>
      </c>
      <c r="B1978">
        <v>9.2335030055212177E-3</v>
      </c>
      <c r="C1978">
        <v>-2.9088767438879824E-3</v>
      </c>
      <c r="D1978">
        <v>-2.3065840650260839E-4</v>
      </c>
      <c r="E1978">
        <v>-7.9612434913850158E-4</v>
      </c>
      <c r="F1978">
        <v>-4.0486040174780944E-3</v>
      </c>
      <c r="G1978">
        <v>-4.4790083918177593E-3</v>
      </c>
      <c r="H1978">
        <v>-3.3514408160656477E-4</v>
      </c>
      <c r="I1978">
        <v>-2.068548106010034E-3</v>
      </c>
      <c r="J1978">
        <v>1.1621616042481684E-4</v>
      </c>
      <c r="K1978">
        <v>-2.7955913400759696E-3</v>
      </c>
    </row>
    <row r="1979" spans="1:11" x14ac:dyDescent="0.35">
      <c r="A1979">
        <v>-3.1542336281088962E-2</v>
      </c>
      <c r="B1979">
        <v>-1.2942613612873917E-2</v>
      </c>
      <c r="C1979">
        <v>-4.8624761566208475E-3</v>
      </c>
      <c r="D1979">
        <v>-5.5362954456355876E-3</v>
      </c>
      <c r="E1979">
        <v>-1.6472064433543588E-2</v>
      </c>
      <c r="F1979">
        <v>1.2507990981621584E-3</v>
      </c>
      <c r="G1979">
        <v>-6.2987102579485114E-3</v>
      </c>
      <c r="H1979">
        <v>-2.681844535537358E-3</v>
      </c>
      <c r="I1979">
        <v>-1.0364312579224917E-2</v>
      </c>
      <c r="J1979">
        <v>3.0203733603712283E-3</v>
      </c>
      <c r="K1979">
        <v>-7.3278601637784477E-3</v>
      </c>
    </row>
    <row r="1980" spans="1:11" x14ac:dyDescent="0.35">
      <c r="A1980">
        <v>-3.1678773682412295E-3</v>
      </c>
      <c r="B1980">
        <v>5.8779127176619584E-3</v>
      </c>
      <c r="C1980">
        <v>3.4892609763051495E-2</v>
      </c>
      <c r="D1980">
        <v>1.5773612064049151E-2</v>
      </c>
      <c r="E1980">
        <v>-6.9442814775579737E-4</v>
      </c>
      <c r="F1980">
        <v>-3.1237950221928076E-4</v>
      </c>
      <c r="G1980">
        <v>1.9619619087847189E-2</v>
      </c>
      <c r="H1980">
        <v>4.3697076221310633E-3</v>
      </c>
      <c r="I1980">
        <v>2.0047959835480737E-2</v>
      </c>
      <c r="J1980">
        <v>8.1075379198735226E-3</v>
      </c>
      <c r="K1980">
        <v>1.6021014975320137E-2</v>
      </c>
    </row>
    <row r="1981" spans="1:11" x14ac:dyDescent="0.35">
      <c r="A1981">
        <v>6.6135810852067795E-3</v>
      </c>
      <c r="B1981">
        <v>4.6449656771042139E-3</v>
      </c>
      <c r="C1981">
        <v>-3.3976258321371029E-2</v>
      </c>
      <c r="D1981">
        <v>-5.7090601684231246E-3</v>
      </c>
      <c r="E1981">
        <v>4.682140742334839E-3</v>
      </c>
      <c r="F1981">
        <v>-6.5604005168982309E-3</v>
      </c>
      <c r="G1981">
        <v>4.736530631632159E-3</v>
      </c>
      <c r="H1981">
        <v>-4.0829951019708641E-2</v>
      </c>
      <c r="I1981">
        <v>-8.8574173499216396E-3</v>
      </c>
      <c r="J1981">
        <v>-9.6507856346547301E-3</v>
      </c>
      <c r="K1981">
        <v>1.7271582269496872E-3</v>
      </c>
    </row>
    <row r="1982" spans="1:11" x14ac:dyDescent="0.35">
      <c r="A1982">
        <v>-7.0991919185942748E-3</v>
      </c>
      <c r="B1982">
        <v>-7.3825872908610934E-3</v>
      </c>
      <c r="C1982">
        <v>-6.0451015494690508E-3</v>
      </c>
      <c r="D1982">
        <v>6.2012015880860555E-3</v>
      </c>
      <c r="E1982">
        <v>6.1916634719044201E-3</v>
      </c>
      <c r="F1982">
        <v>-1.2578436775243726E-3</v>
      </c>
      <c r="G1982">
        <v>-4.3606365456875733E-2</v>
      </c>
      <c r="H1982">
        <v>-1.5701382844569258E-2</v>
      </c>
      <c r="I1982">
        <v>-5.3619367215557235E-3</v>
      </c>
      <c r="J1982">
        <v>-6.3804472746508984E-3</v>
      </c>
      <c r="K1982">
        <v>-2.3175096369014134E-2</v>
      </c>
    </row>
    <row r="1983" spans="1:11" x14ac:dyDescent="0.35">
      <c r="A1983">
        <v>-2.8479580568216804E-2</v>
      </c>
      <c r="B1983">
        <v>-2.3213860542304485E-2</v>
      </c>
      <c r="C1983">
        <v>-2.008846360135073E-2</v>
      </c>
      <c r="D1983">
        <v>-2.0086757149898826E-2</v>
      </c>
      <c r="E1983">
        <v>-2.299427563365216E-2</v>
      </c>
      <c r="F1983">
        <v>-2.4559215330379795E-2</v>
      </c>
      <c r="G1983">
        <v>-1.940847256341582E-2</v>
      </c>
      <c r="H1983">
        <v>-1.0634468675470974E-2</v>
      </c>
      <c r="I1983">
        <v>-1.0781684151282543E-2</v>
      </c>
      <c r="J1983">
        <v>-1.2609477318514221E-2</v>
      </c>
      <c r="K1983">
        <v>-2.0044774776871589E-2</v>
      </c>
    </row>
    <row r="1984" spans="1:11" x14ac:dyDescent="0.35">
      <c r="A1984">
        <v>7.4834155601460157E-3</v>
      </c>
      <c r="B1984">
        <v>-1.576682769522145E-2</v>
      </c>
      <c r="C1984">
        <v>3.3853810762904646E-3</v>
      </c>
      <c r="D1984">
        <v>2.0731400234155428E-2</v>
      </c>
      <c r="E1984">
        <v>1.7722788319372271E-2</v>
      </c>
      <c r="F1984">
        <v>-1.0652036081878247E-2</v>
      </c>
      <c r="G1984">
        <v>2.0106848884700133E-2</v>
      </c>
      <c r="H1984">
        <v>2.9380140681178009E-2</v>
      </c>
      <c r="I1984">
        <v>1.4229524476646563E-2</v>
      </c>
      <c r="J1984">
        <v>-1.0641753767027375E-3</v>
      </c>
      <c r="K1984">
        <v>1.9962589494230902E-2</v>
      </c>
    </row>
    <row r="1985" spans="1:11" x14ac:dyDescent="0.35">
      <c r="A1985">
        <v>-2.2827948685375291E-3</v>
      </c>
      <c r="B1985">
        <v>-5.1574821820936237E-3</v>
      </c>
      <c r="C1985">
        <v>1.799444016566102E-2</v>
      </c>
      <c r="D1985">
        <v>1.0953902117661308E-2</v>
      </c>
      <c r="E1985">
        <v>8.6248504372125265E-3</v>
      </c>
      <c r="F1985">
        <v>-4.8939585947719768E-3</v>
      </c>
      <c r="G1985">
        <v>-7.0218661219012726E-2</v>
      </c>
      <c r="H1985">
        <v>-3.0629997047409901E-2</v>
      </c>
      <c r="I1985">
        <v>-1.0447714236594073E-2</v>
      </c>
      <c r="J1985">
        <v>-5.4451500454527641E-3</v>
      </c>
      <c r="K1985">
        <v>-3.7198352708510088E-2</v>
      </c>
    </row>
    <row r="1986" spans="1:11" x14ac:dyDescent="0.35">
      <c r="A1986">
        <v>1.7600477787101138E-3</v>
      </c>
      <c r="B1986">
        <v>-2.8355989762877832E-2</v>
      </c>
      <c r="C1986">
        <v>-1.5466765830311422E-2</v>
      </c>
      <c r="D1986">
        <v>1.6252833341571165E-2</v>
      </c>
      <c r="E1986">
        <v>-5.9400414609526607E-3</v>
      </c>
      <c r="F1986">
        <v>8.5245977447244627E-3</v>
      </c>
      <c r="G1986">
        <v>-4.3061277142719375E-3</v>
      </c>
      <c r="H1986">
        <v>-2.4775579794460517E-2</v>
      </c>
      <c r="I1986">
        <v>-1.5686307299714826E-2</v>
      </c>
      <c r="J1986">
        <v>-8.4503508118895822E-3</v>
      </c>
      <c r="K1986">
        <v>1.3822473741926236E-3</v>
      </c>
    </row>
    <row r="1987" spans="1:11" x14ac:dyDescent="0.35">
      <c r="A1987">
        <v>2.3541821568166593E-3</v>
      </c>
      <c r="B1987">
        <v>-3.233063942596175E-4</v>
      </c>
      <c r="C1987">
        <v>1.4026551409586255E-2</v>
      </c>
      <c r="D1987">
        <v>5.7751882481175175E-3</v>
      </c>
      <c r="E1987">
        <v>7.4037685491311327E-3</v>
      </c>
      <c r="F1987">
        <v>-6.5020408329189924E-4</v>
      </c>
      <c r="G1987">
        <v>9.6473722437582315E-2</v>
      </c>
      <c r="H1987">
        <v>0</v>
      </c>
      <c r="I1987">
        <v>1.7162057071079016E-2</v>
      </c>
      <c r="J1987">
        <v>1.2085841457553806E-3</v>
      </c>
      <c r="K1987">
        <v>5.9437468971057519E-2</v>
      </c>
    </row>
    <row r="1988" spans="1:11" x14ac:dyDescent="0.35">
      <c r="A1988">
        <v>-6.6780676549782906E-3</v>
      </c>
      <c r="B1988">
        <v>-1.156397342506963E-2</v>
      </c>
      <c r="C1988">
        <v>-1.3279262176437715E-2</v>
      </c>
      <c r="D1988">
        <v>6.1838060888026918E-3</v>
      </c>
      <c r="E1988">
        <v>-1.3737311858787673E-2</v>
      </c>
      <c r="F1988">
        <v>1.3662986363839065E-2</v>
      </c>
      <c r="G1988">
        <v>-2.1541232449673414E-2</v>
      </c>
      <c r="H1988">
        <v>1.4359295432347107E-2</v>
      </c>
      <c r="I1988">
        <v>3.6156298767428831E-3</v>
      </c>
      <c r="J1988">
        <v>3.1386044486646928E-3</v>
      </c>
      <c r="K1988">
        <v>-1.2609487093187594E-2</v>
      </c>
    </row>
    <row r="1989" spans="1:11" x14ac:dyDescent="0.35">
      <c r="A1989">
        <v>-1.4981237272404788E-2</v>
      </c>
      <c r="B1989">
        <v>-3.2725271224938379E-3</v>
      </c>
      <c r="C1989">
        <v>-1.0654187394216079E-2</v>
      </c>
      <c r="D1989">
        <v>-8.5602228852795729E-3</v>
      </c>
      <c r="E1989">
        <v>-2.0322764603066383E-3</v>
      </c>
      <c r="F1989">
        <v>-1.540436150694845E-2</v>
      </c>
      <c r="G1989">
        <v>-6.7907007751937948E-2</v>
      </c>
      <c r="H1989">
        <v>-2.7586120854577491E-2</v>
      </c>
      <c r="I1989">
        <v>-2.7018977817891407E-2</v>
      </c>
      <c r="J1989">
        <v>-1.1792968787688325E-2</v>
      </c>
      <c r="K1989">
        <v>-4.2744644445548999E-2</v>
      </c>
    </row>
    <row r="1990" spans="1:11" x14ac:dyDescent="0.35">
      <c r="A1990">
        <v>-9.0466106073356142E-3</v>
      </c>
      <c r="B1990">
        <v>1.6744652109584663E-2</v>
      </c>
      <c r="C1990">
        <v>-7.5571980697178099E-3</v>
      </c>
      <c r="D1990">
        <v>-3.5421583981370235E-3</v>
      </c>
      <c r="E1990">
        <v>1.1771497969683764E-2</v>
      </c>
      <c r="F1990">
        <v>-8.858328359818023E-3</v>
      </c>
      <c r="G1990">
        <v>-2.095805126274294E-2</v>
      </c>
      <c r="H1990">
        <v>-2.239644582417916E-2</v>
      </c>
      <c r="I1990">
        <v>-5.2452397262257458E-3</v>
      </c>
      <c r="J1990">
        <v>-4.0185405153515255E-3</v>
      </c>
      <c r="K1990">
        <v>-1.1920832136796749E-2</v>
      </c>
    </row>
    <row r="1991" spans="1:11" x14ac:dyDescent="0.35">
      <c r="A1991">
        <v>-1.2817012327286385E-2</v>
      </c>
      <c r="B1991">
        <v>-1.2997505134475512E-2</v>
      </c>
      <c r="C1991">
        <v>-3.9976932133511806E-3</v>
      </c>
      <c r="D1991">
        <v>1.555278238934912E-3</v>
      </c>
      <c r="E1991">
        <v>2.9160092812106689E-2</v>
      </c>
      <c r="F1991">
        <v>-1.0261509202679464E-2</v>
      </c>
      <c r="G1991">
        <v>-8.4947332653754672E-3</v>
      </c>
      <c r="H1991">
        <v>-6.9110387399251072E-2</v>
      </c>
      <c r="I1991">
        <v>-8.3747342031743194E-3</v>
      </c>
      <c r="J1991">
        <v>4.6460102455338197E-3</v>
      </c>
      <c r="K1991">
        <v>-1.0119017694088751E-3</v>
      </c>
    </row>
    <row r="1992" spans="1:11" x14ac:dyDescent="0.35">
      <c r="A1992">
        <v>-2.9226476972099017E-2</v>
      </c>
      <c r="B1992">
        <v>-3.9751348932580581E-2</v>
      </c>
      <c r="C1992">
        <v>-9.0979950952816153E-3</v>
      </c>
      <c r="D1992">
        <v>-1.6637095833561447E-2</v>
      </c>
      <c r="E1992">
        <v>-9.3491962882900591E-3</v>
      </c>
      <c r="F1992">
        <v>-6.0200586022939725E-3</v>
      </c>
      <c r="G1992">
        <v>-2.0904729266620955E-2</v>
      </c>
      <c r="H1992">
        <v>-1.0664423435468298E-2</v>
      </c>
      <c r="I1992">
        <v>-1.6578034686122466E-2</v>
      </c>
      <c r="J1992">
        <v>-3.1641001236152404E-3</v>
      </c>
      <c r="K1992">
        <v>-1.8284102925387069E-2</v>
      </c>
    </row>
    <row r="1993" spans="1:11" x14ac:dyDescent="0.35">
      <c r="A1993">
        <v>4.9041996227728224E-4</v>
      </c>
      <c r="B1993">
        <v>-1.7291302942226555E-2</v>
      </c>
      <c r="C1993">
        <v>-7.2279492112494858E-3</v>
      </c>
      <c r="D1993">
        <v>-1.1730206542425578E-2</v>
      </c>
      <c r="E1993">
        <v>-3.6353438948051549E-2</v>
      </c>
      <c r="F1993">
        <v>-1.5141298007052315E-2</v>
      </c>
      <c r="G1993">
        <v>-3.5351802590129475E-2</v>
      </c>
      <c r="H1993">
        <v>-2.8606960345081402E-2</v>
      </c>
      <c r="I1993">
        <v>-1.5903287422378769E-2</v>
      </c>
      <c r="J1993">
        <v>-5.371781743365861E-3</v>
      </c>
      <c r="K1993">
        <v>-2.8667492449480018E-2</v>
      </c>
    </row>
    <row r="1994" spans="1:11" x14ac:dyDescent="0.35">
      <c r="A1994">
        <v>5.8260093520245367E-2</v>
      </c>
      <c r="B1994">
        <v>5.5300310601534813E-2</v>
      </c>
      <c r="C1994">
        <v>1.8693435253582049E-2</v>
      </c>
      <c r="D1994">
        <v>1.3238930204470853E-2</v>
      </c>
      <c r="E1994">
        <v>2.2834794786932944E-2</v>
      </c>
      <c r="F1994">
        <v>1.6399045818915593E-2</v>
      </c>
      <c r="G1994">
        <v>4.3904246876061148E-2</v>
      </c>
      <c r="H1994">
        <v>4.5667890126012828E-2</v>
      </c>
      <c r="I1994">
        <v>1.4867458789113268E-2</v>
      </c>
      <c r="J1994">
        <v>6.9964367904044632E-3</v>
      </c>
      <c r="K1994">
        <v>3.2526926417179178E-2</v>
      </c>
    </row>
    <row r="1995" spans="1:11" x14ac:dyDescent="0.35">
      <c r="A1995">
        <v>-7.6787994045724554E-3</v>
      </c>
      <c r="B1995">
        <v>-1.9794694045174543E-2</v>
      </c>
      <c r="C1995">
        <v>-1.9316467316476448E-3</v>
      </c>
      <c r="D1995">
        <v>0</v>
      </c>
      <c r="E1995">
        <v>-2.1673670269545371E-2</v>
      </c>
      <c r="F1995">
        <v>3.3612980035022301E-4</v>
      </c>
      <c r="G1995">
        <v>7.0559575947167191E-2</v>
      </c>
      <c r="H1995">
        <v>-1.5918305181482368E-2</v>
      </c>
      <c r="I1995">
        <v>8.5987364529190036E-3</v>
      </c>
      <c r="J1995">
        <v>-1.0970780145770679E-3</v>
      </c>
      <c r="K1995">
        <v>3.893198788742587E-2</v>
      </c>
    </row>
    <row r="1996" spans="1:11" x14ac:dyDescent="0.35">
      <c r="A1996">
        <v>2.4399797810936621E-2</v>
      </c>
      <c r="B1996">
        <v>2.4719332150807214E-2</v>
      </c>
      <c r="C1996">
        <v>8.1285305863648023E-3</v>
      </c>
      <c r="D1996">
        <v>-4.0549643239844559E-3</v>
      </c>
      <c r="E1996">
        <v>1.441415548606444E-2</v>
      </c>
      <c r="F1996">
        <v>-2.184135882734152E-2</v>
      </c>
      <c r="G1996">
        <v>7.1428898423016151E-3</v>
      </c>
      <c r="H1996">
        <v>-1.1198687408391424E-2</v>
      </c>
      <c r="I1996">
        <v>2.2102766819620998E-3</v>
      </c>
      <c r="J1996">
        <v>1.0982829166186758E-3</v>
      </c>
      <c r="K1996">
        <v>4.8278966360462156E-3</v>
      </c>
    </row>
    <row r="1997" spans="1:11" x14ac:dyDescent="0.35">
      <c r="A1997">
        <v>-9.1838968027298119E-3</v>
      </c>
      <c r="B1997">
        <v>-3.2954444084107935E-2</v>
      </c>
      <c r="C1997">
        <v>9.598787151230561E-4</v>
      </c>
      <c r="D1997">
        <v>5.2024243361267911E-3</v>
      </c>
      <c r="E1997">
        <v>-9.5166871135552653E-3</v>
      </c>
      <c r="F1997">
        <v>-1.3741560697121443E-3</v>
      </c>
      <c r="G1997">
        <v>-2.385554480980016E-2</v>
      </c>
      <c r="H1997">
        <v>-8.3898484042966334E-4</v>
      </c>
      <c r="I1997">
        <v>2.2054021330531882E-3</v>
      </c>
      <c r="J1997">
        <v>6.9478267596496971E-3</v>
      </c>
      <c r="K1997">
        <v>-1.3760040490012383E-2</v>
      </c>
    </row>
    <row r="1998" spans="1:11" x14ac:dyDescent="0.35">
      <c r="A1998">
        <v>-5.3598433228968139E-3</v>
      </c>
      <c r="B1998">
        <v>-5.6655334742849129E-3</v>
      </c>
      <c r="C1998">
        <v>-5.7536583178484227E-4</v>
      </c>
      <c r="D1998">
        <v>1.3501738373892479E-3</v>
      </c>
      <c r="E1998">
        <v>-2.0094015640513267E-2</v>
      </c>
      <c r="F1998">
        <v>-3.4399249353328861E-4</v>
      </c>
      <c r="G1998">
        <v>-1.5521862102976727E-2</v>
      </c>
      <c r="H1998">
        <v>8.3968932704572526E-4</v>
      </c>
      <c r="I1998">
        <v>1.5718659155542838E-3</v>
      </c>
      <c r="J1998">
        <v>-6.4156767713073768E-3</v>
      </c>
      <c r="K1998">
        <v>-1.1221218618854155E-2</v>
      </c>
    </row>
    <row r="1999" spans="1:11" x14ac:dyDescent="0.35">
      <c r="A1999">
        <v>1.7748827849095095E-2</v>
      </c>
      <c r="B1999">
        <v>3.4016499158652916E-2</v>
      </c>
      <c r="C1999">
        <v>2.2260597976824961E-2</v>
      </c>
      <c r="D1999">
        <v>2.2022460343643642E-2</v>
      </c>
      <c r="E1999">
        <v>4.7503799454462325E-3</v>
      </c>
      <c r="F1999">
        <v>1.7205774330515677E-2</v>
      </c>
      <c r="G1999">
        <v>6.3066154413490505E-2</v>
      </c>
      <c r="H1999">
        <v>-2.936248375427325E-2</v>
      </c>
      <c r="I1999">
        <v>1.2241045827279596E-2</v>
      </c>
      <c r="J1999">
        <v>-1.8274945363528274E-3</v>
      </c>
      <c r="K1999">
        <v>4.4120553180225557E-2</v>
      </c>
    </row>
    <row r="2000" spans="1:11" x14ac:dyDescent="0.35">
      <c r="A2000">
        <v>1.2057283798687111E-2</v>
      </c>
      <c r="B2000">
        <v>-2.8209491840101703E-2</v>
      </c>
      <c r="C2000">
        <v>-2.308990366677138E-2</v>
      </c>
      <c r="D2000">
        <v>-6.1565191618908012E-3</v>
      </c>
      <c r="E2000">
        <v>-1.0280370290195471E-2</v>
      </c>
      <c r="F2000">
        <v>-7.4424627232275867E-3</v>
      </c>
      <c r="G2000">
        <v>-4.039132090907787E-2</v>
      </c>
      <c r="H2000">
        <v>-9.9394962473780199E-2</v>
      </c>
      <c r="I2000">
        <v>-1.705424169747817E-2</v>
      </c>
      <c r="J2000">
        <v>-2.6119857576929775E-2</v>
      </c>
      <c r="K2000">
        <v>-2.6862405872790731E-2</v>
      </c>
    </row>
    <row r="2001" spans="1:11" x14ac:dyDescent="0.35">
      <c r="A2001">
        <v>-2.4862784880331514E-3</v>
      </c>
      <c r="B2001">
        <v>-3.3006684732339473E-3</v>
      </c>
      <c r="C2001">
        <v>2.305885770921006E-3</v>
      </c>
      <c r="D2001">
        <v>1.1283133900267882E-2</v>
      </c>
      <c r="E2001">
        <v>-1.2529096134684644E-2</v>
      </c>
      <c r="F2001">
        <v>-5.1124417919324247E-3</v>
      </c>
      <c r="G2001">
        <v>-2.9924366984544561E-2</v>
      </c>
      <c r="H2001">
        <v>-2.3991532226106159E-3</v>
      </c>
      <c r="I2001">
        <v>1.104095980274916E-2</v>
      </c>
      <c r="J2001">
        <v>-1.4538201766966404E-2</v>
      </c>
      <c r="K2001">
        <v>-1.5930653984316312E-2</v>
      </c>
    </row>
    <row r="2002" spans="1:11" x14ac:dyDescent="0.35">
      <c r="A2002">
        <v>-2.8975537478773263E-2</v>
      </c>
      <c r="B2002">
        <v>-3.7530772799459308E-2</v>
      </c>
      <c r="C2002">
        <v>-1.859664292346282E-2</v>
      </c>
      <c r="D2002">
        <v>-2.8658878255982598E-2</v>
      </c>
      <c r="E2002">
        <v>-1.700921272054429E-2</v>
      </c>
      <c r="F2002">
        <v>-2.5351140862492967E-2</v>
      </c>
      <c r="G2002">
        <v>-4.5762711864406828E-2</v>
      </c>
      <c r="H2002">
        <v>-3.270804180314036E-2</v>
      </c>
      <c r="I2002">
        <v>-5.8970326629286043E-2</v>
      </c>
      <c r="J2002">
        <v>-9.0296294378307482E-3</v>
      </c>
      <c r="K2002">
        <v>-3.7327550869681182E-2</v>
      </c>
    </row>
    <row r="2003" spans="1:11" x14ac:dyDescent="0.35">
      <c r="A2003">
        <v>5.8824592348623635E-3</v>
      </c>
      <c r="B2003">
        <v>2.0555818624716761E-2</v>
      </c>
      <c r="C2003">
        <v>2.1488654346708252E-3</v>
      </c>
      <c r="D2003">
        <v>2.2518387626088048E-4</v>
      </c>
      <c r="E2003">
        <v>1.3327890704133078E-2</v>
      </c>
      <c r="F2003">
        <v>3.5148503400492929E-3</v>
      </c>
      <c r="G2003">
        <v>-9.5915097690940348E-3</v>
      </c>
      <c r="H2003">
        <v>3.4807915776511604E-3</v>
      </c>
      <c r="I2003">
        <v>-3.6472397969374909E-3</v>
      </c>
      <c r="J2003">
        <v>-1.1549846134285332E-3</v>
      </c>
      <c r="K2003">
        <v>-3.943515987802999E-3</v>
      </c>
    </row>
    <row r="2004" spans="1:11" x14ac:dyDescent="0.35">
      <c r="A2004">
        <v>-2.5872431974376829E-3</v>
      </c>
      <c r="B2004">
        <v>1.3831249999999972E-2</v>
      </c>
      <c r="C2004">
        <v>1.1111115739238548E-2</v>
      </c>
      <c r="D2004">
        <v>9.6825191972638482E-3</v>
      </c>
      <c r="E2004">
        <v>-1.4137748745287771E-2</v>
      </c>
      <c r="F2004">
        <v>-1.4009922548519152E-3</v>
      </c>
      <c r="G2004">
        <v>1.0760760787688196E-3</v>
      </c>
      <c r="H2004">
        <v>-5.4509659374166707E-3</v>
      </c>
      <c r="I2004">
        <v>1.5640638732562252E-2</v>
      </c>
      <c r="J2004">
        <v>-2.9551995247628273E-3</v>
      </c>
      <c r="K2004">
        <v>1.7039209739741238E-3</v>
      </c>
    </row>
    <row r="2005" spans="1:11" x14ac:dyDescent="0.35">
      <c r="A2005">
        <v>1.5333219863620485E-2</v>
      </c>
      <c r="B2005">
        <v>1.5688983762695917E-2</v>
      </c>
      <c r="C2005">
        <v>3.2967092320629027E-2</v>
      </c>
      <c r="D2005">
        <v>1.5388014803879134E-2</v>
      </c>
      <c r="E2005">
        <v>1.781165831478972E-2</v>
      </c>
      <c r="F2005">
        <v>2.9463330470026011E-2</v>
      </c>
      <c r="G2005">
        <v>4.6936546040845621E-2</v>
      </c>
      <c r="H2005">
        <v>7.972101858305386E-2</v>
      </c>
      <c r="I2005">
        <v>1.4744374038933103E-2</v>
      </c>
      <c r="J2005">
        <v>3.3247457073817918E-2</v>
      </c>
      <c r="K2005">
        <v>3.4282857074437366E-2</v>
      </c>
    </row>
    <row r="2006" spans="1:11" x14ac:dyDescent="0.35">
      <c r="A2006">
        <v>4.5494247080993662E-4</v>
      </c>
      <c r="B2006">
        <v>2.8038918031256257E-2</v>
      </c>
      <c r="C2006">
        <v>4.2926445333084659E-3</v>
      </c>
      <c r="D2006">
        <v>2.1963938708911505E-3</v>
      </c>
      <c r="E2006">
        <v>-4.0304799639866006E-3</v>
      </c>
      <c r="F2006">
        <v>-4.0886057008788909E-3</v>
      </c>
      <c r="G2006">
        <v>-9.9246752198725828E-3</v>
      </c>
      <c r="H2006">
        <v>-6.4605215649979645E-3</v>
      </c>
      <c r="I2006">
        <v>6.780812062629862E-3</v>
      </c>
      <c r="J2006">
        <v>6.360714742659296E-3</v>
      </c>
      <c r="K2006">
        <v>-5.686088109092215E-3</v>
      </c>
    </row>
    <row r="2007" spans="1:11" x14ac:dyDescent="0.35">
      <c r="A2007">
        <v>1.5042294786248241E-2</v>
      </c>
      <c r="B2007">
        <v>-9.3908297353489534E-3</v>
      </c>
      <c r="C2007">
        <v>2.9734121404474886E-3</v>
      </c>
      <c r="D2007">
        <v>1.3368432795507406E-2</v>
      </c>
      <c r="E2007">
        <v>3.8393407899532223E-3</v>
      </c>
      <c r="F2007">
        <v>1.4368792013712196E-2</v>
      </c>
      <c r="G2007">
        <v>3.9751123401313468E-2</v>
      </c>
      <c r="H2007">
        <v>6.5025313087451872E-3</v>
      </c>
      <c r="I2007">
        <v>8.0179497692365407E-3</v>
      </c>
      <c r="J2007">
        <v>1.8588780023999596E-3</v>
      </c>
      <c r="K2007">
        <v>2.7737345779030045E-2</v>
      </c>
    </row>
    <row r="2008" spans="1:11" x14ac:dyDescent="0.35">
      <c r="A2008">
        <v>-1.5767172028306107E-2</v>
      </c>
      <c r="B2008">
        <v>-4.2040640376565614E-3</v>
      </c>
      <c r="C2008">
        <v>-1.6675914077712601E-3</v>
      </c>
      <c r="D2008">
        <v>-9.5156371543099871E-3</v>
      </c>
      <c r="E2008">
        <v>-2.0587508459206916E-2</v>
      </c>
      <c r="F2008">
        <v>-2.52950998732062E-2</v>
      </c>
      <c r="G2008">
        <v>-3.1914860372340419E-2</v>
      </c>
      <c r="H2008">
        <v>-3.5533011074996658E-2</v>
      </c>
      <c r="I2008">
        <v>-1.3999388217083714E-2</v>
      </c>
      <c r="J2008">
        <v>-7.0509616759240855E-3</v>
      </c>
      <c r="K2008">
        <v>-2.406765714750533E-2</v>
      </c>
    </row>
    <row r="2009" spans="1:11" x14ac:dyDescent="0.35">
      <c r="A2009">
        <v>8.7364898037982103E-3</v>
      </c>
      <c r="B2009">
        <v>-2.3675504378919566E-2</v>
      </c>
      <c r="C2009">
        <v>1.5404552822535868E-2</v>
      </c>
      <c r="D2009">
        <v>1.2663794925416425E-2</v>
      </c>
      <c r="E2009">
        <v>-5.980698027291129E-3</v>
      </c>
      <c r="F2009">
        <v>1.3494855476271144E-2</v>
      </c>
      <c r="G2009">
        <v>1.8543921066486287E-2</v>
      </c>
      <c r="H2009">
        <v>4.7846889480968671E-2</v>
      </c>
      <c r="I2009">
        <v>1.0003206935174076E-2</v>
      </c>
      <c r="J2009">
        <v>1.233345709891189E-2</v>
      </c>
      <c r="K2009">
        <v>1.3820509679798759E-2</v>
      </c>
    </row>
    <row r="2010" spans="1:11" x14ac:dyDescent="0.35">
      <c r="A2010">
        <v>-6.9424974211298564E-3</v>
      </c>
      <c r="B2010">
        <v>-1.0344251138812178E-2</v>
      </c>
      <c r="C2010">
        <v>-1.1149699631343553E-2</v>
      </c>
      <c r="D2010">
        <v>-3.2341768093548111E-3</v>
      </c>
      <c r="E2010">
        <v>-7.0960348806699877E-3</v>
      </c>
      <c r="F2010">
        <v>-5.4626540895797524E-3</v>
      </c>
      <c r="G2010">
        <v>3.7086985839514305E-3</v>
      </c>
      <c r="H2010">
        <v>-3.3789969057274806E-2</v>
      </c>
      <c r="I2010">
        <v>8.945725712236589E-3</v>
      </c>
      <c r="J2010">
        <v>-7.7529556162494063E-3</v>
      </c>
      <c r="K2010">
        <v>3.8077139904179073E-4</v>
      </c>
    </row>
    <row r="2011" spans="1:11" x14ac:dyDescent="0.35">
      <c r="A2011">
        <v>-1.101135157944266E-3</v>
      </c>
      <c r="B2011">
        <v>7.8820938324015849E-3</v>
      </c>
      <c r="C2011">
        <v>1.0720918290479291E-2</v>
      </c>
      <c r="D2011">
        <v>2.054944301852386E-2</v>
      </c>
      <c r="E2011">
        <v>-3.6358275726946277E-3</v>
      </c>
      <c r="F2011">
        <v>7.2090783719004218E-3</v>
      </c>
      <c r="G2011">
        <v>-1.276456163923413E-2</v>
      </c>
      <c r="H2011">
        <v>-2.2211669777362778E-2</v>
      </c>
      <c r="I2011">
        <v>1.4249471267225249E-2</v>
      </c>
      <c r="J2011">
        <v>1.860349380103022E-2</v>
      </c>
      <c r="K2011">
        <v>-2.0547447529222071E-3</v>
      </c>
    </row>
    <row r="2012" spans="1:11" x14ac:dyDescent="0.35">
      <c r="A2012">
        <v>4.5492004420465615E-3</v>
      </c>
      <c r="B2012">
        <v>1.4790870577957076E-2</v>
      </c>
      <c r="C2012">
        <v>1.4264784706402911E-2</v>
      </c>
      <c r="D2012">
        <v>-1.9075977262523094E-3</v>
      </c>
      <c r="E2012">
        <v>9.7666138506726508E-3</v>
      </c>
      <c r="F2012">
        <v>2.3176573171761194E-2</v>
      </c>
      <c r="G2012">
        <v>1.7693127515928143E-2</v>
      </c>
      <c r="H2012">
        <v>3.2382819991866679E-2</v>
      </c>
      <c r="I2012">
        <v>1.3112781365093648E-2</v>
      </c>
      <c r="J2012">
        <v>1.3271687762623146E-2</v>
      </c>
      <c r="K2012">
        <v>1.1088238985567517E-2</v>
      </c>
    </row>
    <row r="2013" spans="1:11" x14ac:dyDescent="0.35">
      <c r="A2013">
        <v>2.029154590005465E-2</v>
      </c>
      <c r="B2013">
        <v>1.6669509549409638E-2</v>
      </c>
      <c r="C2013">
        <v>-7.0320812284398243E-3</v>
      </c>
      <c r="D2013">
        <v>2.1232033124509055E-4</v>
      </c>
      <c r="E2013">
        <v>1.1231012445105272E-2</v>
      </c>
      <c r="F2013">
        <v>-5.9960313522131378E-3</v>
      </c>
      <c r="G2013">
        <v>6.4526914075560007E-2</v>
      </c>
      <c r="H2013">
        <v>9.3632277627736151E-3</v>
      </c>
      <c r="I2013">
        <v>3.0812467524803149E-4</v>
      </c>
      <c r="J2013">
        <v>-1.3217988642792097E-3</v>
      </c>
      <c r="K2013">
        <v>3.9487795087981462E-2</v>
      </c>
    </row>
    <row r="2014" spans="1:11" x14ac:dyDescent="0.35">
      <c r="A2014">
        <v>2.7826991688616174E-3</v>
      </c>
      <c r="B2014">
        <v>2.8837273737234675E-3</v>
      </c>
      <c r="C2014">
        <v>1.0350467204098164E-2</v>
      </c>
      <c r="D2014">
        <v>8.7048856480831296E-3</v>
      </c>
      <c r="E2014">
        <v>1.8708870387263807E-2</v>
      </c>
      <c r="F2014">
        <v>2.8820389035364359E-2</v>
      </c>
      <c r="G2014">
        <v>7.8517587939699613E-3</v>
      </c>
      <c r="H2014">
        <v>1.3450869194696732E-2</v>
      </c>
      <c r="I2014">
        <v>1.540355411118159E-2</v>
      </c>
      <c r="J2014">
        <v>1.6484208837076551E-2</v>
      </c>
      <c r="K2014">
        <v>9.4182222788675128E-3</v>
      </c>
    </row>
    <row r="2015" spans="1:11" x14ac:dyDescent="0.35">
      <c r="A2015">
        <v>-2.8430738899378194E-3</v>
      </c>
      <c r="B2015">
        <v>-3.5655635592707506E-2</v>
      </c>
      <c r="C2015">
        <v>-2.1567232016866403E-2</v>
      </c>
      <c r="D2015">
        <v>4.6306255205932302E-3</v>
      </c>
      <c r="E2015">
        <v>-6.9127254223161549E-3</v>
      </c>
      <c r="F2015">
        <v>7.4918622586337431E-3</v>
      </c>
      <c r="G2015">
        <v>5.2664350264879804E-2</v>
      </c>
      <c r="H2015">
        <v>1.8306597787479551E-2</v>
      </c>
      <c r="I2015">
        <v>-4.5508973751380109E-3</v>
      </c>
      <c r="J2015">
        <v>5.8001703384154713E-3</v>
      </c>
      <c r="K2015">
        <v>3.1501421222872542E-2</v>
      </c>
    </row>
    <row r="2016" spans="1:11" x14ac:dyDescent="0.35">
      <c r="A2016">
        <v>-1.3777409994148917E-2</v>
      </c>
      <c r="B2016">
        <v>-3.6633115606571447E-2</v>
      </c>
      <c r="C2016">
        <v>-3.0859682761701472E-2</v>
      </c>
      <c r="D2016">
        <v>-6.9138446651243624E-3</v>
      </c>
      <c r="E2016">
        <v>-2.1298367545202774E-2</v>
      </c>
      <c r="F2016">
        <v>-2.5541589482658663E-2</v>
      </c>
      <c r="G2016">
        <v>-4.7069273151843387E-2</v>
      </c>
      <c r="H2016">
        <v>-4.5393243626566167E-2</v>
      </c>
      <c r="I2016">
        <v>-1.4324936515105252E-2</v>
      </c>
      <c r="J2016">
        <v>-3.3658955894001863E-2</v>
      </c>
      <c r="K2016">
        <v>-3.2369987576672588E-2</v>
      </c>
    </row>
    <row r="2017" spans="1:11" x14ac:dyDescent="0.35">
      <c r="A2017">
        <v>7.6687451126290608E-3</v>
      </c>
      <c r="B2017">
        <v>1.3530234992390642E-2</v>
      </c>
      <c r="C2017">
        <v>1.2319982582984269E-2</v>
      </c>
      <c r="D2017">
        <v>1.476790825517513E-3</v>
      </c>
      <c r="E2017">
        <v>1.1093216684407933E-2</v>
      </c>
      <c r="F2017">
        <v>1.8580000595608114E-2</v>
      </c>
      <c r="G2017">
        <v>4.9704940966291931E-2</v>
      </c>
      <c r="H2017">
        <v>2.6836146147878513E-2</v>
      </c>
      <c r="I2017">
        <v>1.4533122573334511E-2</v>
      </c>
      <c r="J2017">
        <v>0</v>
      </c>
      <c r="K2017">
        <v>3.1093678988573088E-2</v>
      </c>
    </row>
    <row r="2018" spans="1:11" x14ac:dyDescent="0.35">
      <c r="A2018">
        <v>-1.9463974993291208E-2</v>
      </c>
      <c r="B2018">
        <v>-3.1323653858095622E-2</v>
      </c>
      <c r="C2018">
        <v>-8.4254023242908323E-3</v>
      </c>
      <c r="D2018">
        <v>-1.6220789151898646E-2</v>
      </c>
      <c r="E2018">
        <v>-1.8863307272638019E-2</v>
      </c>
      <c r="F2018">
        <v>-2.7035820644143813E-2</v>
      </c>
      <c r="G2018">
        <v>-2.0124296533758603E-2</v>
      </c>
      <c r="H2018">
        <v>-1.6964655395115671E-2</v>
      </c>
      <c r="I2018">
        <v>-1.7982305508124127E-2</v>
      </c>
      <c r="J2018">
        <v>-1.0595571120857647E-2</v>
      </c>
      <c r="K2018">
        <v>-1.88584324861245E-2</v>
      </c>
    </row>
    <row r="2019" spans="1:11" x14ac:dyDescent="0.35">
      <c r="A2019">
        <v>2.2075535482758372E-3</v>
      </c>
      <c r="B2019">
        <v>-3.8731851163714614E-3</v>
      </c>
      <c r="C2019">
        <v>1.2839869013014203E-2</v>
      </c>
      <c r="D2019">
        <v>1.2847948169929386E-2</v>
      </c>
      <c r="E2019">
        <v>7.098293680131657E-3</v>
      </c>
      <c r="F2019">
        <v>5.0217662827475315E-3</v>
      </c>
      <c r="G2019">
        <v>-4.5303532307353192E-2</v>
      </c>
      <c r="H2019">
        <v>3.731364238200854E-3</v>
      </c>
      <c r="I2019">
        <v>3.4140170446584749E-3</v>
      </c>
      <c r="J2019">
        <v>1.4278733208670603E-2</v>
      </c>
      <c r="K2019">
        <v>-2.2151065808362794E-2</v>
      </c>
    </row>
    <row r="2020" spans="1:11" x14ac:dyDescent="0.35">
      <c r="A2020">
        <v>4.3178927869593296E-3</v>
      </c>
      <c r="B2020">
        <v>7.3244057265360726E-3</v>
      </c>
      <c r="C2020">
        <v>1.5100700698644994E-2</v>
      </c>
      <c r="D2020">
        <v>1.2050727053965095E-2</v>
      </c>
      <c r="E2020">
        <v>8.1815778673290322E-3</v>
      </c>
      <c r="F2020">
        <v>4.9966368718590629E-3</v>
      </c>
      <c r="G2020">
        <v>1.1072381807264079E-2</v>
      </c>
      <c r="H2020">
        <v>-1.0687714431661608E-2</v>
      </c>
      <c r="I2020">
        <v>1.2372358531685508E-2</v>
      </c>
      <c r="J2020">
        <v>9.7086770966732239E-3</v>
      </c>
      <c r="K2020">
        <v>1.0997205750725263E-2</v>
      </c>
    </row>
    <row r="2021" spans="1:11" x14ac:dyDescent="0.35">
      <c r="A2021">
        <v>-9.4865196098870199E-3</v>
      </c>
      <c r="B2021">
        <v>-2.4955107271901159E-2</v>
      </c>
      <c r="C2021">
        <v>1.4692097125991864E-3</v>
      </c>
      <c r="D2021">
        <v>-1.0444811781201698E-3</v>
      </c>
      <c r="E2021">
        <v>-8.7651653794808236E-3</v>
      </c>
      <c r="F2021">
        <v>-8.6178243284889908E-3</v>
      </c>
      <c r="G2021">
        <v>-1.7208980513422411E-2</v>
      </c>
      <c r="H2021">
        <v>1.1272864267976128E-2</v>
      </c>
      <c r="I2021">
        <v>-7.6382426127543715E-3</v>
      </c>
      <c r="J2021">
        <v>-1.2019020917416808E-3</v>
      </c>
      <c r="K2021">
        <v>-1.1538387337123373E-2</v>
      </c>
    </row>
    <row r="2022" spans="1:11" x14ac:dyDescent="0.35">
      <c r="A2022">
        <v>2.6271912504334867E-2</v>
      </c>
      <c r="B2022">
        <v>5.855275109870877E-2</v>
      </c>
      <c r="C2022">
        <v>2.4757055663879195E-2</v>
      </c>
      <c r="D2022">
        <v>1.4220000528246684E-2</v>
      </c>
      <c r="E2022">
        <v>2.7927954628286532E-2</v>
      </c>
      <c r="F2022">
        <v>2.2734855867858329E-2</v>
      </c>
      <c r="G2022">
        <v>-3.8204075135307215E-3</v>
      </c>
      <c r="H2022">
        <v>1.9972046791726292E-2</v>
      </c>
      <c r="I2022">
        <v>2.9556605325647283E-2</v>
      </c>
      <c r="J2022">
        <v>2.9723242064123166E-2</v>
      </c>
      <c r="K2022">
        <v>5.2989910197149704E-3</v>
      </c>
    </row>
    <row r="2023" spans="1:11" x14ac:dyDescent="0.35">
      <c r="A2023">
        <v>1.4589005677692947E-2</v>
      </c>
      <c r="B2023">
        <v>-1.9916515396159708E-2</v>
      </c>
      <c r="C2023">
        <v>-2.6843491512322281E-3</v>
      </c>
      <c r="D2023">
        <v>4.5361032934001953E-3</v>
      </c>
      <c r="E2023">
        <v>6.8955972845002661E-4</v>
      </c>
      <c r="F2023">
        <v>-9.8073567468641865E-4</v>
      </c>
      <c r="G2023">
        <v>-2.8443623252041493E-2</v>
      </c>
      <c r="H2023">
        <v>4.5540528774366731E-4</v>
      </c>
      <c r="I2023">
        <v>3.2894963327228708E-3</v>
      </c>
      <c r="J2023">
        <v>-2.6879082463309068E-3</v>
      </c>
      <c r="K2023">
        <v>-1.539821024900054E-2</v>
      </c>
    </row>
    <row r="2024" spans="1:11" x14ac:dyDescent="0.35">
      <c r="A2024">
        <v>1.1628284250810115E-2</v>
      </c>
      <c r="B2024">
        <v>1.8014011571319249E-2</v>
      </c>
      <c r="C2024">
        <v>1.2201698300336346E-2</v>
      </c>
      <c r="D2024">
        <v>-2.6683199039394066E-3</v>
      </c>
      <c r="E2024">
        <v>1.2679387735792301E-2</v>
      </c>
      <c r="F2024">
        <v>6.5445587496869156E-3</v>
      </c>
      <c r="G2024">
        <v>8.552631578947421E-3</v>
      </c>
      <c r="H2024">
        <v>2.0482504246578364E-2</v>
      </c>
      <c r="I2024">
        <v>-2.0864221853804481E-3</v>
      </c>
      <c r="J2024">
        <v>1.1014799257831508E-2</v>
      </c>
      <c r="K2024">
        <v>5.8396342250918738E-3</v>
      </c>
    </row>
    <row r="2025" spans="1:11" x14ac:dyDescent="0.35">
      <c r="A2025">
        <v>1.7567295569557072E-2</v>
      </c>
      <c r="B2025">
        <v>2.170500329755053E-2</v>
      </c>
      <c r="C2025">
        <v>-2.0031933615521941E-2</v>
      </c>
      <c r="D2025">
        <v>-9.8785754115797292E-3</v>
      </c>
      <c r="E2025">
        <v>1.3762523513319384E-2</v>
      </c>
      <c r="F2025">
        <v>-1.9505945200049757E-3</v>
      </c>
      <c r="G2025">
        <v>1.8590998043052847E-2</v>
      </c>
      <c r="H2025">
        <v>-9.3666954432505799E-3</v>
      </c>
      <c r="I2025">
        <v>-1.0453955605265281E-2</v>
      </c>
      <c r="J2025">
        <v>-8.2290058412519598E-3</v>
      </c>
      <c r="K2025">
        <v>9.8204846662486352E-3</v>
      </c>
    </row>
    <row r="2026" spans="1:11" x14ac:dyDescent="0.35">
      <c r="A2026">
        <v>-6.6564139582974916E-3</v>
      </c>
      <c r="B2026">
        <v>-1.1091161258349603E-2</v>
      </c>
      <c r="C2026">
        <v>-9.5875401405497128E-3</v>
      </c>
      <c r="D2026">
        <v>-1.4549965991175926E-3</v>
      </c>
      <c r="E2026">
        <v>-1.668010939194901E-2</v>
      </c>
      <c r="F2026">
        <v>-1.6612366450450156E-2</v>
      </c>
      <c r="G2026">
        <v>-7.6849183477426192E-3</v>
      </c>
      <c r="H2026">
        <v>-2.5664104999280176E-2</v>
      </c>
      <c r="I2026">
        <v>-2.4148076083509067E-3</v>
      </c>
      <c r="J2026">
        <v>-8.9984496612880611E-3</v>
      </c>
      <c r="K2026">
        <v>-6.9955873019338071E-3</v>
      </c>
    </row>
    <row r="2027" spans="1:11" x14ac:dyDescent="0.35">
      <c r="A2027">
        <v>1.3220455247994912E-2</v>
      </c>
      <c r="B2027">
        <v>-2.3639081230641609E-2</v>
      </c>
      <c r="C2027">
        <v>-7.671189143488427E-3</v>
      </c>
      <c r="D2027">
        <v>-8.3266336351243487E-4</v>
      </c>
      <c r="E2027">
        <v>5.1226895594750752E-5</v>
      </c>
      <c r="F2027">
        <v>-6.293498617374973E-3</v>
      </c>
      <c r="G2027">
        <v>1.6134236850596968E-2</v>
      </c>
      <c r="H2027">
        <v>1.1090588483699206E-2</v>
      </c>
      <c r="I2027">
        <v>6.3539943632399346E-3</v>
      </c>
      <c r="J2027">
        <v>-1.3561335349372493E-2</v>
      </c>
      <c r="K2027">
        <v>9.2568912795088169E-3</v>
      </c>
    </row>
    <row r="2028" spans="1:11" x14ac:dyDescent="0.35">
      <c r="A2028">
        <v>-9.2524250322529415E-3</v>
      </c>
      <c r="B2028">
        <v>-3.4196298209707515E-2</v>
      </c>
      <c r="C2028">
        <v>-1.5645178544834003E-2</v>
      </c>
      <c r="D2028">
        <v>-1.3333318297169444E-2</v>
      </c>
      <c r="E2028">
        <v>-7.3548918689073815E-3</v>
      </c>
      <c r="F2028">
        <v>-8.6666586334507856E-3</v>
      </c>
      <c r="G2028">
        <v>-6.9863448713877061E-3</v>
      </c>
      <c r="H2028">
        <v>9.1407961133120868E-3</v>
      </c>
      <c r="I2028">
        <v>-8.7191109314122533E-3</v>
      </c>
      <c r="J2028">
        <v>-6.4554800057411979E-3</v>
      </c>
      <c r="K2028">
        <v>-8.8806069746238895E-3</v>
      </c>
    </row>
    <row r="2029" spans="1:11" x14ac:dyDescent="0.35">
      <c r="A2029">
        <v>-6.2149724567203144E-3</v>
      </c>
      <c r="B2029">
        <v>-3.4767153666043086E-3</v>
      </c>
      <c r="C2029">
        <v>1.645476773484501E-2</v>
      </c>
      <c r="D2029">
        <v>-1.9003251607735087E-3</v>
      </c>
      <c r="E2029">
        <v>-1.8067749396828488E-2</v>
      </c>
      <c r="F2029">
        <v>-1.479490994224293E-2</v>
      </c>
      <c r="G2029">
        <v>7.6750879437160859E-3</v>
      </c>
      <c r="H2029">
        <v>-1.675730009769372E-2</v>
      </c>
      <c r="I2029">
        <v>9.0991691672352489E-3</v>
      </c>
      <c r="J2029">
        <v>1.5280910410042854E-2</v>
      </c>
      <c r="K2029">
        <v>1.7689861098148614E-3</v>
      </c>
    </row>
    <row r="2030" spans="1:11" x14ac:dyDescent="0.35">
      <c r="A2030">
        <v>-9.1491265965022855E-3</v>
      </c>
      <c r="B2030">
        <v>-6.518536660274364E-3</v>
      </c>
      <c r="C2030">
        <v>-6.9904586643230269E-3</v>
      </c>
      <c r="D2030">
        <v>2.9616820498487404E-3</v>
      </c>
      <c r="E2030">
        <v>-1.2429981201579786E-3</v>
      </c>
      <c r="F2030">
        <v>-2.2866921783388856E-2</v>
      </c>
      <c r="G2030">
        <v>3.7765820374484248E-2</v>
      </c>
      <c r="H2030">
        <v>-2.8097579760546665E-2</v>
      </c>
      <c r="I2030">
        <v>-1.2624056546743326E-2</v>
      </c>
      <c r="J2030">
        <v>-3.0812290688105883E-3</v>
      </c>
      <c r="K2030">
        <v>2.2957495469810837E-2</v>
      </c>
    </row>
    <row r="2031" spans="1:11" x14ac:dyDescent="0.35">
      <c r="A2031">
        <v>1.013523568764658E-2</v>
      </c>
      <c r="B2031">
        <v>1.3861935254245774E-2</v>
      </c>
      <c r="C2031">
        <v>1.8525388496911467E-2</v>
      </c>
      <c r="D2031">
        <v>1.6452205304154532E-2</v>
      </c>
      <c r="E2031">
        <v>1.0587592535404828E-2</v>
      </c>
      <c r="F2031">
        <v>2.6545606162136474E-2</v>
      </c>
      <c r="G2031">
        <v>4.7400579590196334E-2</v>
      </c>
      <c r="H2031">
        <v>1.6113749299755283E-2</v>
      </c>
      <c r="I2031">
        <v>3.22679400650282E-2</v>
      </c>
      <c r="J2031">
        <v>1.6048475137437426E-2</v>
      </c>
      <c r="K2031">
        <v>3.3978535649143403E-2</v>
      </c>
    </row>
    <row r="2032" spans="1:11" x14ac:dyDescent="0.35">
      <c r="A2032">
        <v>3.2068104166249525E-3</v>
      </c>
      <c r="B2032">
        <v>-2.1511266261154526E-2</v>
      </c>
      <c r="C2032">
        <v>8.7304316088085872E-3</v>
      </c>
      <c r="D2032">
        <v>-6.8478483056950996E-3</v>
      </c>
      <c r="E2032">
        <v>-2.775216200404051E-3</v>
      </c>
      <c r="F2032">
        <v>1.701311575392359E-3</v>
      </c>
      <c r="G2032">
        <v>4.9926978102189878E-2</v>
      </c>
      <c r="H2032">
        <v>-1.8454411036609331E-2</v>
      </c>
      <c r="I2032">
        <v>3.2439030805345853E-3</v>
      </c>
      <c r="J2032">
        <v>-4.913979502452699E-3</v>
      </c>
      <c r="K2032">
        <v>2.710622916256198E-2</v>
      </c>
    </row>
    <row r="2033" spans="1:11" x14ac:dyDescent="0.35">
      <c r="A2033">
        <v>4.9356347617099195E-5</v>
      </c>
      <c r="B2033">
        <v>-2.2077271021467584E-2</v>
      </c>
      <c r="C2033">
        <v>1.4785421315583807E-2</v>
      </c>
      <c r="D2033">
        <v>3.1132409502816719E-2</v>
      </c>
      <c r="E2033">
        <v>3.1482310371764273E-3</v>
      </c>
      <c r="F2033">
        <v>7.4727984275235731E-3</v>
      </c>
      <c r="G2033">
        <v>-7.2580674988339228E-2</v>
      </c>
      <c r="H2033">
        <v>-1.739972851112867E-2</v>
      </c>
      <c r="I2033">
        <v>2.9394107064842352E-3</v>
      </c>
      <c r="J2033">
        <v>7.9952944245087337E-3</v>
      </c>
      <c r="K2033">
        <v>-3.3474540344594378E-2</v>
      </c>
    </row>
    <row r="2034" spans="1:11" x14ac:dyDescent="0.35">
      <c r="A2034">
        <v>-1.120304977353813E-3</v>
      </c>
      <c r="B2034">
        <v>2.3528233276960374E-2</v>
      </c>
      <c r="C2034">
        <v>8.706499117563363E-3</v>
      </c>
      <c r="D2034">
        <v>0</v>
      </c>
      <c r="E2034">
        <v>6.9876771078146976E-3</v>
      </c>
      <c r="F2034">
        <v>2.6635207406713907E-2</v>
      </c>
      <c r="G2034">
        <v>-3.5981891213306784E-2</v>
      </c>
      <c r="H2034">
        <v>3.9350755826147166E-3</v>
      </c>
      <c r="I2034">
        <v>-4.689352046497855E-3</v>
      </c>
      <c r="J2034">
        <v>5.5989331797600345E-3</v>
      </c>
      <c r="K2034">
        <v>-2.0337502480061491E-2</v>
      </c>
    </row>
    <row r="2035" spans="1:11" x14ac:dyDescent="0.35">
      <c r="A2035">
        <v>1.3294617074432111E-2</v>
      </c>
      <c r="B2035">
        <v>3.0618902669676238E-2</v>
      </c>
      <c r="C2035">
        <v>4.633782970347773E-3</v>
      </c>
      <c r="D2035">
        <v>-7.2947629972517211E-3</v>
      </c>
      <c r="E2035">
        <v>2.1179072884425162E-2</v>
      </c>
      <c r="F2035">
        <v>7.22493234574115E-3</v>
      </c>
      <c r="G2035">
        <v>3.7324414474376234E-3</v>
      </c>
      <c r="H2035">
        <v>0</v>
      </c>
      <c r="I2035">
        <v>5.594915788124954E-3</v>
      </c>
      <c r="J2035">
        <v>0</v>
      </c>
      <c r="K2035">
        <v>2.7174871460137469E-3</v>
      </c>
    </row>
    <row r="2036" spans="1:11" x14ac:dyDescent="0.35">
      <c r="A2036">
        <v>-1.6310698942169587E-2</v>
      </c>
      <c r="B2036">
        <v>-4.6053369081693815E-3</v>
      </c>
      <c r="C2036">
        <v>-6.7411090340552789E-3</v>
      </c>
      <c r="D2036">
        <v>-8.164949175482555E-3</v>
      </c>
      <c r="E2036">
        <v>2.9946458690991624E-2</v>
      </c>
      <c r="F2036">
        <v>-1.79328043210004E-2</v>
      </c>
      <c r="G2036">
        <v>-1.487446544778441E-2</v>
      </c>
      <c r="H2036">
        <v>-1.273889202403723E-2</v>
      </c>
      <c r="I2036">
        <v>-9.9561020488840562E-3</v>
      </c>
      <c r="J2036">
        <v>-3.0159144475156384E-3</v>
      </c>
      <c r="K2036">
        <v>-7.4633787600625247E-3</v>
      </c>
    </row>
    <row r="2037" spans="1:11" x14ac:dyDescent="0.35">
      <c r="A2037">
        <v>-7.777972344889557E-4</v>
      </c>
      <c r="B2037">
        <v>-2.8395218314563569E-2</v>
      </c>
      <c r="C2037">
        <v>-1.6788753560279843E-2</v>
      </c>
      <c r="D2037">
        <v>-1.2554056139223814E-2</v>
      </c>
      <c r="E2037">
        <v>7.6782016980581789E-3</v>
      </c>
      <c r="F2037">
        <v>-2.7888431263386641E-2</v>
      </c>
      <c r="G2037">
        <v>-3.5545799448071735E-2</v>
      </c>
      <c r="H2037">
        <v>-4.1191050252026927E-2</v>
      </c>
      <c r="I2037">
        <v>-1.0943579388693548E-2</v>
      </c>
      <c r="J2037">
        <v>-8.6096400507649669E-3</v>
      </c>
      <c r="K2037">
        <v>-2.3652128590844018E-2</v>
      </c>
    </row>
    <row r="2038" spans="1:11" x14ac:dyDescent="0.35">
      <c r="A2038">
        <v>-4.8192781402385037E-3</v>
      </c>
      <c r="B2038">
        <v>7.3295977092361825E-2</v>
      </c>
      <c r="C2038">
        <v>-7.4477797756667312E-3</v>
      </c>
      <c r="D2038">
        <v>3.7515824693464422E-3</v>
      </c>
      <c r="E2038">
        <v>-1.2899852585519509E-2</v>
      </c>
      <c r="F2038">
        <v>-4.4399437765621818E-3</v>
      </c>
      <c r="G2038">
        <v>-2.674494455316374E-2</v>
      </c>
      <c r="H2038">
        <v>-7.7639706014814864E-3</v>
      </c>
      <c r="I2038">
        <v>-6.2798898135709358E-3</v>
      </c>
      <c r="J2038">
        <v>-7.3934669615331504E-3</v>
      </c>
      <c r="K2038">
        <v>-1.6196803337191857E-2</v>
      </c>
    </row>
    <row r="2039" spans="1:11" x14ac:dyDescent="0.35">
      <c r="A2039">
        <v>-4.3183732721995306E-2</v>
      </c>
      <c r="B2039">
        <v>-4.6976338764062389E-3</v>
      </c>
      <c r="C2039">
        <v>-2.5622209327609353E-2</v>
      </c>
      <c r="D2039">
        <v>2.9069720674021931E-3</v>
      </c>
      <c r="E2039">
        <v>6.9122044818645224E-4</v>
      </c>
      <c r="F2039">
        <v>-1.0977664993913505E-2</v>
      </c>
      <c r="G2039">
        <v>-2.9825703753351192E-2</v>
      </c>
      <c r="H2039">
        <v>-1.1997860572853071E-2</v>
      </c>
      <c r="I2039">
        <v>-2.1065141401990666E-3</v>
      </c>
      <c r="J2039">
        <v>7.8032170582984974E-3</v>
      </c>
      <c r="K2039">
        <v>-1.666721886323573E-2</v>
      </c>
    </row>
    <row r="2040" spans="1:11" x14ac:dyDescent="0.35">
      <c r="A2040">
        <v>-1.5651923442695767E-4</v>
      </c>
      <c r="B2040">
        <v>3.6797472710515734E-2</v>
      </c>
      <c r="C2040">
        <v>2.1788124209187028E-2</v>
      </c>
      <c r="D2040">
        <v>2.9192528007752995E-2</v>
      </c>
      <c r="E2040">
        <v>8.8324274122295546E-3</v>
      </c>
      <c r="F2040">
        <v>1.1446406636779932E-2</v>
      </c>
      <c r="G2040">
        <v>-2.832476586097523E-2</v>
      </c>
      <c r="H2040">
        <v>3.6958722268606125E-3</v>
      </c>
      <c r="I2040">
        <v>1.8697188269501869E-2</v>
      </c>
      <c r="J2040">
        <v>1.5016418206860649E-2</v>
      </c>
      <c r="K2040">
        <v>-7.1945291118518245E-3</v>
      </c>
    </row>
    <row r="2041" spans="1:11" x14ac:dyDescent="0.35">
      <c r="A2041">
        <v>1.788194049202961E-2</v>
      </c>
      <c r="B2041">
        <v>4.2825778717945233E-2</v>
      </c>
      <c r="C2041">
        <v>1.0477925242125912E-2</v>
      </c>
      <c r="D2041">
        <v>4.626840508900271E-3</v>
      </c>
      <c r="E2041">
        <v>3.5215871223552589E-2</v>
      </c>
      <c r="F2041">
        <v>2.0576115260972288E-2</v>
      </c>
      <c r="G2041">
        <v>4.9057982547386511E-2</v>
      </c>
      <c r="H2041">
        <v>4.8921631706740493E-2</v>
      </c>
      <c r="I2041">
        <v>1.0953332319338014E-2</v>
      </c>
      <c r="J2041">
        <v>1.0748959507310644E-2</v>
      </c>
      <c r="K2041">
        <v>3.4590060982327892E-2</v>
      </c>
    </row>
    <row r="2042" spans="1:11" x14ac:dyDescent="0.35">
      <c r="A2042">
        <v>1.6867223677468249E-2</v>
      </c>
      <c r="B2042">
        <v>-1.9482587376295511E-2</v>
      </c>
      <c r="C2042">
        <v>-2.0011001013229188E-3</v>
      </c>
      <c r="D2042">
        <v>-2.8033595768572595E-3</v>
      </c>
      <c r="E2042">
        <v>-4.1892697112452882E-3</v>
      </c>
      <c r="F2042">
        <v>-4.0322774744830318E-3</v>
      </c>
      <c r="G2042">
        <v>-7.3195526940020336E-2</v>
      </c>
      <c r="H2042">
        <v>1.4543557225003577E-2</v>
      </c>
      <c r="I2042">
        <v>-5.5637868691291014E-3</v>
      </c>
      <c r="J2042">
        <v>1.2578628500179213E-3</v>
      </c>
      <c r="K2042">
        <v>-4.4485662307730982E-2</v>
      </c>
    </row>
    <row r="2043" spans="1:11" x14ac:dyDescent="0.35">
      <c r="A2043">
        <v>2.6435600470561867E-2</v>
      </c>
      <c r="B2043">
        <v>-6.3484540658879218E-3</v>
      </c>
      <c r="C2043">
        <v>-7.6558803252888413E-3</v>
      </c>
      <c r="D2043">
        <v>-1.3253009172251817E-2</v>
      </c>
      <c r="E2043">
        <v>1.0595985442524408E-3</v>
      </c>
      <c r="F2043">
        <v>-5.7354888322654583E-3</v>
      </c>
      <c r="G2043">
        <v>2.5594149908592426E-3</v>
      </c>
      <c r="H2043">
        <v>-1.4828852535888914E-3</v>
      </c>
      <c r="I2043">
        <v>-4.4168898133005868E-3</v>
      </c>
      <c r="J2043">
        <v>-8.1087098836341541E-3</v>
      </c>
      <c r="K2043">
        <v>-2.1772156528209129E-3</v>
      </c>
    </row>
    <row r="2044" spans="1:11" x14ac:dyDescent="0.35">
      <c r="A2044">
        <v>-6.4673459021759592E-3</v>
      </c>
      <c r="B2044">
        <v>2.2568877096802418E-2</v>
      </c>
      <c r="C2044">
        <v>1.4327742723495714E-2</v>
      </c>
      <c r="D2044">
        <v>-6.5119991892589142E-3</v>
      </c>
      <c r="E2044">
        <v>-4.580994055752296E-4</v>
      </c>
      <c r="F2044">
        <v>-2.0359406374244569E-3</v>
      </c>
      <c r="G2044">
        <v>-4.2669584245076643E-2</v>
      </c>
      <c r="H2044">
        <v>6.9306753156023939E-3</v>
      </c>
      <c r="I2044">
        <v>2.6619374481557873E-3</v>
      </c>
      <c r="J2044">
        <v>6.9090941387573606E-4</v>
      </c>
      <c r="K2044">
        <v>-2.7062042600983344E-2</v>
      </c>
    </row>
    <row r="2045" spans="1:11" x14ac:dyDescent="0.35">
      <c r="A2045">
        <v>1.6149918646979474E-3</v>
      </c>
      <c r="B2045">
        <v>-9.8182328759855737E-3</v>
      </c>
      <c r="C2045">
        <v>-1.0322331399526473E-2</v>
      </c>
      <c r="D2045">
        <v>3.2773307704350887E-3</v>
      </c>
      <c r="E2045">
        <v>-6.2117013118462893E-3</v>
      </c>
      <c r="F2045">
        <v>-7.4804213180667267E-3</v>
      </c>
      <c r="G2045">
        <v>-5.7142857142856605E-3</v>
      </c>
      <c r="H2045">
        <v>-2.2615584947635575E-2</v>
      </c>
      <c r="I2045">
        <v>-1.6519211601260787E-2</v>
      </c>
      <c r="J2045">
        <v>-1.1851422816508016E-2</v>
      </c>
      <c r="K2045">
        <v>-3.194068797190871E-3</v>
      </c>
    </row>
    <row r="2046" spans="1:11" x14ac:dyDescent="0.35">
      <c r="A2046">
        <v>1.301442635898502E-2</v>
      </c>
      <c r="B2046">
        <v>2.3027100082169103E-2</v>
      </c>
      <c r="C2046">
        <v>1.9396103685172084E-2</v>
      </c>
      <c r="D2046">
        <v>1.6129062315876238E-2</v>
      </c>
      <c r="E2046">
        <v>2.0007945450629963E-2</v>
      </c>
      <c r="F2046">
        <v>1.9184616051751664E-2</v>
      </c>
      <c r="G2046">
        <v>4.4827586206896482E-2</v>
      </c>
      <c r="H2046">
        <v>3.873239956306921E-2</v>
      </c>
      <c r="I2046">
        <v>2.9993996313040831E-2</v>
      </c>
      <c r="J2046">
        <v>1.9445813109689857E-2</v>
      </c>
      <c r="K2046">
        <v>3.3527463421574311E-2</v>
      </c>
    </row>
    <row r="2047" spans="1:11" x14ac:dyDescent="0.35">
      <c r="A2047">
        <v>1.112551957228004E-2</v>
      </c>
      <c r="B2047">
        <v>3.284208692220715E-2</v>
      </c>
      <c r="C2047">
        <v>3.2310240991322782E-3</v>
      </c>
      <c r="D2047">
        <v>-2.4110749248463141E-3</v>
      </c>
      <c r="E2047">
        <v>2.323296817735764E-3</v>
      </c>
      <c r="F2047">
        <v>6.7227088653585426E-3</v>
      </c>
      <c r="G2047">
        <v>3.6670333700036674E-2</v>
      </c>
      <c r="H2047">
        <v>2.6634449001541844E-2</v>
      </c>
      <c r="I2047">
        <v>-9.9009839762921759E-3</v>
      </c>
      <c r="J2047">
        <v>-1.1422744655217875E-3</v>
      </c>
      <c r="K2047">
        <v>2.1238576589105919E-2</v>
      </c>
    </row>
    <row r="2048" spans="1:11" x14ac:dyDescent="0.35">
      <c r="A2048">
        <v>-2.6343085069348484E-3</v>
      </c>
      <c r="B2048">
        <v>1.0702691008179225E-2</v>
      </c>
      <c r="C2048">
        <v>1.0019705744593977E-2</v>
      </c>
      <c r="D2048">
        <v>3.2225648459193834E-3</v>
      </c>
      <c r="E2048">
        <v>-3.5468681712957648E-3</v>
      </c>
      <c r="F2048">
        <v>1.0350552915365107E-2</v>
      </c>
      <c r="G2048">
        <v>7.0038910505836591E-2</v>
      </c>
      <c r="H2048">
        <v>3.5848998793902478E-2</v>
      </c>
      <c r="I2048">
        <v>-1.1765085270241003E-3</v>
      </c>
      <c r="J2048">
        <v>5.3745166108551436E-3</v>
      </c>
      <c r="K2048">
        <v>4.1792614086210864E-2</v>
      </c>
    </row>
    <row r="2049" spans="1:11" x14ac:dyDescent="0.35">
      <c r="A2049">
        <v>-1.6910816782994081E-3</v>
      </c>
      <c r="B2049">
        <v>7.2897249000300939E-3</v>
      </c>
      <c r="C2049">
        <v>1.2754612373747965E-2</v>
      </c>
      <c r="D2049">
        <v>1.3651885132882794E-2</v>
      </c>
      <c r="E2049">
        <v>2.6383447779853892E-3</v>
      </c>
      <c r="F2049">
        <v>2.3132898513053522E-3</v>
      </c>
      <c r="G2049">
        <v>-3.8347107438016531E-2</v>
      </c>
      <c r="H2049">
        <v>7.7413219105491081E-3</v>
      </c>
      <c r="I2049">
        <v>2.3710923997380148E-3</v>
      </c>
      <c r="J2049">
        <v>4.0946342044336538E-3</v>
      </c>
      <c r="K2049">
        <v>-1.8353422072379555E-2</v>
      </c>
    </row>
    <row r="2050" spans="1:11" x14ac:dyDescent="0.35">
      <c r="A2050">
        <v>5.7030244499652492E-3</v>
      </c>
      <c r="B2050">
        <v>-2.5139178025774074E-3</v>
      </c>
      <c r="C2050">
        <v>-1.399315262761044E-3</v>
      </c>
      <c r="D2050">
        <v>-1.0497197895309274E-2</v>
      </c>
      <c r="E2050">
        <v>1.8687338709566466E-4</v>
      </c>
      <c r="F2050">
        <v>5.6050077803768356E-3</v>
      </c>
      <c r="G2050">
        <v>1.1000343760742532E-2</v>
      </c>
      <c r="H2050">
        <v>-3.569808483757432E-2</v>
      </c>
      <c r="I2050">
        <v>0</v>
      </c>
      <c r="J2050">
        <v>5.5866147686324382E-3</v>
      </c>
      <c r="K2050">
        <v>3.4880145708528305E-3</v>
      </c>
    </row>
    <row r="2051" spans="1:11" x14ac:dyDescent="0.35">
      <c r="A2051">
        <v>1.5626937706972677E-3</v>
      </c>
      <c r="B2051">
        <v>9.1641972023197814E-4</v>
      </c>
      <c r="C2051">
        <v>3.3280666792198711E-3</v>
      </c>
      <c r="D2051">
        <v>-6.2049086359171049E-3</v>
      </c>
      <c r="E2051">
        <v>-5.4487593745316902E-4</v>
      </c>
      <c r="F2051">
        <v>-2.6229512287243534E-3</v>
      </c>
      <c r="G2051">
        <v>1.8021115266915969E-2</v>
      </c>
      <c r="H2051">
        <v>-1.4058050720892801E-2</v>
      </c>
      <c r="I2051">
        <v>2.9576343180671267E-4</v>
      </c>
      <c r="J2051">
        <v>2.7211444216215666E-3</v>
      </c>
      <c r="K2051">
        <v>8.7745439273715503E-3</v>
      </c>
    </row>
    <row r="2052" spans="1:11" x14ac:dyDescent="0.35">
      <c r="A2052">
        <v>1.335048800037248E-2</v>
      </c>
      <c r="B2052">
        <v>-2.0601633154305223E-3</v>
      </c>
      <c r="C2052">
        <v>5.2377135366856397E-4</v>
      </c>
      <c r="D2052">
        <v>4.2296003273954372E-3</v>
      </c>
      <c r="E2052">
        <v>2.805296499689168E-2</v>
      </c>
      <c r="F2052">
        <v>-9.8621644239068316E-4</v>
      </c>
      <c r="G2052">
        <v>4.1082129556375198E-2</v>
      </c>
      <c r="H2052">
        <v>-1.0931654127749183E-2</v>
      </c>
      <c r="I2052">
        <v>3.8426717554795814E-3</v>
      </c>
      <c r="J2052">
        <v>-3.3921682350480787E-3</v>
      </c>
      <c r="K2052">
        <v>2.8858374815817746E-2</v>
      </c>
    </row>
    <row r="2053" spans="1:11" x14ac:dyDescent="0.35">
      <c r="A2053">
        <v>2.6825815697034904E-3</v>
      </c>
      <c r="B2053">
        <v>-2.5230217727744615E-3</v>
      </c>
      <c r="C2053">
        <v>6.9792797080337518E-4</v>
      </c>
      <c r="D2053">
        <v>-3.4096019937013039E-3</v>
      </c>
      <c r="E2053">
        <v>1.3105920683279669E-2</v>
      </c>
      <c r="F2053">
        <v>-1.9873800537971074E-3</v>
      </c>
      <c r="G2053">
        <v>-5.6143727943535449E-2</v>
      </c>
      <c r="H2053">
        <v>6.2470643197722591E-3</v>
      </c>
      <c r="I2053">
        <v>0</v>
      </c>
      <c r="J2053">
        <v>6.8071745413514817E-4</v>
      </c>
      <c r="K2053">
        <v>-3.2480136554234172E-2</v>
      </c>
    </row>
    <row r="2054" spans="1:11" x14ac:dyDescent="0.35">
      <c r="A2054">
        <v>-1.361502816211863E-3</v>
      </c>
      <c r="B2054">
        <v>-2.7594740202641775E-3</v>
      </c>
      <c r="C2054">
        <v>-1.9179940076932229E-3</v>
      </c>
      <c r="D2054">
        <v>4.0249849989015818E-3</v>
      </c>
      <c r="E2054">
        <v>-1.6750320664201449E-3</v>
      </c>
      <c r="F2054">
        <v>2.323294849145903E-3</v>
      </c>
      <c r="G2054">
        <v>-6.7980965329718303E-4</v>
      </c>
      <c r="H2054">
        <v>-9.0735891212017986E-3</v>
      </c>
      <c r="I2054">
        <v>2.9451144713385236E-4</v>
      </c>
      <c r="J2054">
        <v>-2.2675442418102544E-3</v>
      </c>
      <c r="K2054">
        <v>5.4919174891914153E-4</v>
      </c>
    </row>
    <row r="2055" spans="1:11" x14ac:dyDescent="0.35">
      <c r="A2055">
        <v>8.7345844731220017E-3</v>
      </c>
      <c r="B2055">
        <v>2.7363549852564794E-2</v>
      </c>
      <c r="C2055">
        <v>5.4157510917870874E-3</v>
      </c>
      <c r="D2055">
        <v>7.2158694239558684E-3</v>
      </c>
      <c r="E2055">
        <v>7.9845755393004383E-3</v>
      </c>
      <c r="F2055">
        <v>1.9205321565097303E-2</v>
      </c>
      <c r="G2055">
        <v>3.0612210884353782E-2</v>
      </c>
      <c r="H2055">
        <v>1.927708058786002E-2</v>
      </c>
      <c r="I2055">
        <v>4.7100439368526455E-3</v>
      </c>
      <c r="J2055">
        <v>7.6136179749270727E-3</v>
      </c>
      <c r="K2055">
        <v>2.1120793544073108E-2</v>
      </c>
    </row>
    <row r="2056" spans="1:11" x14ac:dyDescent="0.35">
      <c r="A2056">
        <v>1.8496378697418193E-2</v>
      </c>
      <c r="B2056">
        <v>2.3940744457856922E-3</v>
      </c>
      <c r="C2056">
        <v>-2.7801920237931913E-3</v>
      </c>
      <c r="D2056">
        <v>4.1790977942594773E-3</v>
      </c>
      <c r="E2056">
        <v>6.3459096590714886E-3</v>
      </c>
      <c r="F2056">
        <v>3.8986065383068104E-3</v>
      </c>
      <c r="G2056">
        <v>-9.5709244082812714E-3</v>
      </c>
      <c r="H2056">
        <v>2.3167838589429435E-2</v>
      </c>
      <c r="I2056">
        <v>-2.9300544105553238E-3</v>
      </c>
      <c r="J2056">
        <v>-3.0449631376188876E-3</v>
      </c>
      <c r="K2056">
        <v>-3.6639099637924E-3</v>
      </c>
    </row>
    <row r="2057" spans="1:11" x14ac:dyDescent="0.35">
      <c r="A2057">
        <v>2.6291857723100082E-2</v>
      </c>
      <c r="B2057">
        <v>-2.2913808715145905E-2</v>
      </c>
      <c r="C2057">
        <v>-6.2728820640764842E-3</v>
      </c>
      <c r="D2057">
        <v>-1.9814039976316232E-4</v>
      </c>
      <c r="E2057">
        <v>-2.3628313704721453E-3</v>
      </c>
      <c r="F2057">
        <v>-5.1779912219288111E-3</v>
      </c>
      <c r="G2057">
        <v>-1.6661112962345882E-2</v>
      </c>
      <c r="H2057">
        <v>4.621100651188959E-3</v>
      </c>
      <c r="I2057">
        <v>1.1754594172334409E-3</v>
      </c>
      <c r="J2057">
        <v>-5.090548448354445E-3</v>
      </c>
      <c r="K2057">
        <v>-1.0188477981015819E-2</v>
      </c>
    </row>
    <row r="2058" spans="1:11" x14ac:dyDescent="0.35">
      <c r="A2058">
        <v>-1.3666140828398862E-2</v>
      </c>
      <c r="B2058">
        <v>-5.7367670693830142E-2</v>
      </c>
      <c r="C2058">
        <v>-7.0138135380159996E-3</v>
      </c>
      <c r="D2058">
        <v>-1.6055540461829339E-2</v>
      </c>
      <c r="E2058">
        <v>-8.9262299860326574E-3</v>
      </c>
      <c r="F2058">
        <v>1.9518217406792814E-3</v>
      </c>
      <c r="G2058">
        <v>-1.3554693324296886E-2</v>
      </c>
      <c r="H2058">
        <v>1.3799486383761874E-2</v>
      </c>
      <c r="I2058">
        <v>9.0989437327457425E-3</v>
      </c>
      <c r="J2058">
        <v>-5.5713189002189363E-3</v>
      </c>
      <c r="K2058">
        <v>-1.3748305586482443E-2</v>
      </c>
    </row>
    <row r="2059" spans="1:11" x14ac:dyDescent="0.35">
      <c r="A2059">
        <v>1.9525667554688604E-2</v>
      </c>
      <c r="B2059">
        <v>-4.8622284463171791E-3</v>
      </c>
      <c r="C2059">
        <v>8.8291673389084119E-4</v>
      </c>
      <c r="D2059">
        <v>4.0291246442339845E-4</v>
      </c>
      <c r="E2059">
        <v>1.1456138293643454E-2</v>
      </c>
      <c r="F2059">
        <v>-8.4415143271938387E-3</v>
      </c>
      <c r="G2059">
        <v>2.8856062217242791E-2</v>
      </c>
      <c r="H2059">
        <v>-8.6206872807369408E-3</v>
      </c>
      <c r="I2059">
        <v>-5.8173347020191776E-3</v>
      </c>
      <c r="J2059">
        <v>3.0871665994135727E-3</v>
      </c>
      <c r="K2059">
        <v>1.8521633507085362E-2</v>
      </c>
    </row>
    <row r="2060" spans="1:11" x14ac:dyDescent="0.35">
      <c r="A2060">
        <v>-9.329137826804593E-3</v>
      </c>
      <c r="B2060">
        <v>-6.2785071756065056E-2</v>
      </c>
      <c r="C2060">
        <v>-9.1743250306922305E-3</v>
      </c>
      <c r="D2060">
        <v>-9.8671232137738565E-3</v>
      </c>
      <c r="E2060">
        <v>-5.6118164803179609E-4</v>
      </c>
      <c r="F2060">
        <v>-9.1683087511821703E-3</v>
      </c>
      <c r="G2060">
        <v>2.6043371417583595E-2</v>
      </c>
      <c r="H2060">
        <v>0</v>
      </c>
      <c r="I2060">
        <v>-7.6068740512605622E-3</v>
      </c>
      <c r="J2060">
        <v>-4.7874822420924008E-3</v>
      </c>
      <c r="K2060">
        <v>1.2391119246150668E-2</v>
      </c>
    </row>
    <row r="2061" spans="1:11" x14ac:dyDescent="0.35">
      <c r="A2061">
        <v>8.9034745903002665E-4</v>
      </c>
      <c r="B2061">
        <v>5.4740205221659498E-3</v>
      </c>
      <c r="C2061">
        <v>3.5612651234628481E-3</v>
      </c>
      <c r="D2061">
        <v>7.9317210170337417E-3</v>
      </c>
      <c r="E2061">
        <v>2.7039230191598434E-3</v>
      </c>
      <c r="F2061">
        <v>9.9140597047367232E-3</v>
      </c>
      <c r="G2061">
        <v>-4.0026033192320225E-2</v>
      </c>
      <c r="H2061">
        <v>7.3226621761995824E-3</v>
      </c>
      <c r="I2061">
        <v>3.5378468756231542E-3</v>
      </c>
      <c r="J2061">
        <v>8.475612377544673E-3</v>
      </c>
      <c r="K2061">
        <v>-2.0981130717140264E-2</v>
      </c>
    </row>
    <row r="2062" spans="1:11" x14ac:dyDescent="0.35">
      <c r="A2062">
        <v>1.8787119185084938E-2</v>
      </c>
      <c r="B2062">
        <v>1.019703586072389E-2</v>
      </c>
      <c r="C2062">
        <v>3.5486691564254991E-4</v>
      </c>
      <c r="D2062">
        <v>1.4124270796400302E-3</v>
      </c>
      <c r="E2062">
        <v>-1.3866195910087017E-2</v>
      </c>
      <c r="F2062">
        <v>4.2539589518992144E-3</v>
      </c>
      <c r="G2062">
        <v>-3.9999999999999987E-2</v>
      </c>
      <c r="H2062">
        <v>-2.6806013815044025E-2</v>
      </c>
      <c r="I2062">
        <v>-5.8757331373272901E-4</v>
      </c>
      <c r="J2062">
        <v>-3.520789545298891E-3</v>
      </c>
      <c r="K2062">
        <v>-2.4858853948947702E-2</v>
      </c>
    </row>
    <row r="2063" spans="1:11" x14ac:dyDescent="0.35">
      <c r="A2063">
        <v>-1.3023363169397226E-3</v>
      </c>
      <c r="B2063">
        <v>3.1822078155310865E-2</v>
      </c>
      <c r="C2063">
        <v>1.4189016867264342E-3</v>
      </c>
      <c r="D2063">
        <v>0</v>
      </c>
      <c r="E2063">
        <v>1.199911314080398E-2</v>
      </c>
      <c r="F2063">
        <v>-1.9550740524102036E-3</v>
      </c>
      <c r="G2063">
        <v>1.3065007062146838E-2</v>
      </c>
      <c r="H2063">
        <v>-2.1008437497195491E-2</v>
      </c>
      <c r="I2063">
        <v>2.3515118344599626E-3</v>
      </c>
      <c r="J2063">
        <v>4.1030395934887297E-3</v>
      </c>
      <c r="K2063">
        <v>9.1963219069627206E-3</v>
      </c>
    </row>
    <row r="2064" spans="1:11" x14ac:dyDescent="0.35">
      <c r="A2064">
        <v>-1.9709875471708277E-3</v>
      </c>
      <c r="B2064">
        <v>-6.2344593043991203E-2</v>
      </c>
      <c r="C2064">
        <v>-1.9482904204593697E-3</v>
      </c>
      <c r="D2064">
        <v>8.2611342281884922E-3</v>
      </c>
      <c r="E2064">
        <v>1.5887734741404282E-2</v>
      </c>
      <c r="F2064">
        <v>6.5296795150243908E-4</v>
      </c>
      <c r="G2064">
        <v>-9.759532598134054E-3</v>
      </c>
      <c r="H2064">
        <v>6.1993512462801001E-3</v>
      </c>
      <c r="I2064">
        <v>-8.7974412914236457E-4</v>
      </c>
      <c r="J2064">
        <v>-2.2701053534460868E-3</v>
      </c>
      <c r="K2064">
        <v>-1.4955156994082112E-3</v>
      </c>
    </row>
    <row r="2065" spans="1:11" x14ac:dyDescent="0.35">
      <c r="A2065">
        <v>-1.4254539688048745E-2</v>
      </c>
      <c r="B2065">
        <v>-9.6374537513254366E-3</v>
      </c>
      <c r="C2065">
        <v>-4.2590547728931253E-3</v>
      </c>
      <c r="D2065">
        <v>-1.239014655115824E-2</v>
      </c>
      <c r="E2065">
        <v>-9.2004081941856105E-3</v>
      </c>
      <c r="F2065">
        <v>-1.0766741222842201E-2</v>
      </c>
      <c r="G2065">
        <v>0</v>
      </c>
      <c r="H2065">
        <v>-5.2132637790349668E-3</v>
      </c>
      <c r="I2065">
        <v>-5.8702988956393027E-3</v>
      </c>
      <c r="J2065">
        <v>-7.9636502512772864E-3</v>
      </c>
      <c r="K2065">
        <v>-4.6938533428510787E-3</v>
      </c>
    </row>
    <row r="2066" spans="1:11" x14ac:dyDescent="0.35">
      <c r="A2066">
        <v>2.063685187087781E-3</v>
      </c>
      <c r="B2066">
        <v>-5.0888312634794269E-3</v>
      </c>
      <c r="C2066">
        <v>1.2119066024167926E-2</v>
      </c>
      <c r="D2066">
        <v>1.0118081872660936E-3</v>
      </c>
      <c r="E2066">
        <v>5.0022746542779809E-3</v>
      </c>
      <c r="F2066">
        <v>1.6490771968386598E-2</v>
      </c>
      <c r="G2066">
        <v>3.871876099964781E-3</v>
      </c>
      <c r="H2066">
        <v>6.1934441336532345E-3</v>
      </c>
      <c r="I2066">
        <v>4.7239505627881123E-3</v>
      </c>
      <c r="J2066">
        <v>1.146857498060948E-3</v>
      </c>
      <c r="K2066">
        <v>3.1796027285827485E-3</v>
      </c>
    </row>
    <row r="2067" spans="1:11" x14ac:dyDescent="0.35">
      <c r="A2067">
        <v>1.4626294552794619E-2</v>
      </c>
      <c r="B2067">
        <v>2.7548456074148249E-2</v>
      </c>
      <c r="C2067">
        <v>-1.0213094486763963E-2</v>
      </c>
      <c r="D2067">
        <v>3.8406715295449039E-3</v>
      </c>
      <c r="E2067">
        <v>-5.9115957685875386E-3</v>
      </c>
      <c r="F2067">
        <v>-1.3951993549318814E-2</v>
      </c>
      <c r="G2067">
        <v>-1.3324018232819076E-2</v>
      </c>
      <c r="H2067">
        <v>-1.1363696245430759E-2</v>
      </c>
      <c r="I2067">
        <v>-6.7587203373763926E-3</v>
      </c>
      <c r="J2067">
        <v>-2.0618531069639861E-3</v>
      </c>
      <c r="K2067">
        <v>-7.4475733554593519E-3</v>
      </c>
    </row>
    <row r="2068" spans="1:11" x14ac:dyDescent="0.35">
      <c r="A2068">
        <v>-7.0225013115030981E-3</v>
      </c>
      <c r="B2068">
        <v>-2.2443454328120553E-2</v>
      </c>
      <c r="C2068">
        <v>-2.3839176956467742E-2</v>
      </c>
      <c r="D2068">
        <v>2.2754765998377134E-2</v>
      </c>
      <c r="E2068">
        <v>-4.6984187975107123E-4</v>
      </c>
      <c r="F2068">
        <v>0</v>
      </c>
      <c r="G2068">
        <v>-7.1072497195184972E-3</v>
      </c>
      <c r="H2068">
        <v>-7.6628437891933703E-3</v>
      </c>
      <c r="I2068">
        <v>-1.4792651067982309E-3</v>
      </c>
      <c r="J2068">
        <v>2.4104503343247725E-3</v>
      </c>
      <c r="K2068">
        <v>2.2732843453533704E-3</v>
      </c>
    </row>
    <row r="2069" spans="1:11" x14ac:dyDescent="0.35">
      <c r="A2069">
        <v>9.0118076253187396E-3</v>
      </c>
      <c r="B2069">
        <v>7.1466498633794293E-3</v>
      </c>
      <c r="C2069">
        <v>1.6766941088420854E-2</v>
      </c>
      <c r="D2069">
        <v>2.1067116739788273E-2</v>
      </c>
      <c r="E2069">
        <v>2.7441510215446545E-2</v>
      </c>
      <c r="F2069">
        <v>3.1589362109309203E-2</v>
      </c>
      <c r="G2069">
        <v>2.1832425847085724E-2</v>
      </c>
      <c r="H2069">
        <v>3.2335931444666961E-2</v>
      </c>
      <c r="I2069">
        <v>3.2296292894035739E-2</v>
      </c>
      <c r="J2069">
        <v>1.9008320101936909E-2</v>
      </c>
      <c r="K2069">
        <v>2.2283977124453291E-2</v>
      </c>
    </row>
    <row r="2070" spans="1:11" x14ac:dyDescent="0.35">
      <c r="A2070">
        <v>6.1661386025624173E-3</v>
      </c>
      <c r="B2070">
        <v>-2.7940412062097079E-2</v>
      </c>
      <c r="C2070">
        <v>1.5235659740900201E-2</v>
      </c>
      <c r="D2070">
        <v>-2.3138862091264443E-3</v>
      </c>
      <c r="E2070">
        <v>9.6511261946251262E-3</v>
      </c>
      <c r="F2070">
        <v>-1.2759147350256598E-2</v>
      </c>
      <c r="G2070">
        <v>2.8021051769564046E-2</v>
      </c>
      <c r="H2070">
        <v>4.9088424856009533E-2</v>
      </c>
      <c r="I2070">
        <v>4.5924281747248908E-3</v>
      </c>
      <c r="J2070">
        <v>1.0450610474490432E-2</v>
      </c>
      <c r="K2070">
        <v>1.7006985948310731E-2</v>
      </c>
    </row>
    <row r="2071" spans="1:11" x14ac:dyDescent="0.35">
      <c r="A2071">
        <v>-2.6012590773832413E-2</v>
      </c>
      <c r="B2071">
        <v>-3.9236428113383504E-3</v>
      </c>
      <c r="C2071">
        <v>-8.1214457242710873E-3</v>
      </c>
      <c r="D2071">
        <v>-4.252048749457153E-3</v>
      </c>
      <c r="E2071">
        <v>-7.6187968785683983E-3</v>
      </c>
      <c r="F2071">
        <v>-7.43136663935325E-3</v>
      </c>
      <c r="G2071">
        <v>-6.7461635434412359E-2</v>
      </c>
      <c r="H2071">
        <v>-1.6488487005250723E-2</v>
      </c>
      <c r="I2071">
        <v>-1.1714298132929424E-2</v>
      </c>
      <c r="J2071">
        <v>-4.8931773241699689E-3</v>
      </c>
      <c r="K2071">
        <v>-4.1926434365483455E-2</v>
      </c>
    </row>
    <row r="2072" spans="1:11" x14ac:dyDescent="0.35">
      <c r="A2072">
        <v>-3.2440366712519699E-3</v>
      </c>
      <c r="B2072">
        <v>5.9545069272807323E-3</v>
      </c>
      <c r="C2072">
        <v>3.3819535759292917E-3</v>
      </c>
      <c r="D2072">
        <v>7.7639919497739642E-4</v>
      </c>
      <c r="E2072">
        <v>-1.2243696075460733E-2</v>
      </c>
      <c r="F2072">
        <v>2.2786742495804055E-3</v>
      </c>
      <c r="G2072">
        <v>1.5710558432204706E-2</v>
      </c>
      <c r="H2072">
        <v>2.5826908692688798E-2</v>
      </c>
      <c r="I2072">
        <v>-1.2720399052307972E-2</v>
      </c>
      <c r="J2072">
        <v>1.5645837612904404E-3</v>
      </c>
      <c r="K2072">
        <v>7.995290133716049E-3</v>
      </c>
    </row>
    <row r="2073" spans="1:11" x14ac:dyDescent="0.35">
      <c r="A2073">
        <v>1.3926938998369368E-2</v>
      </c>
      <c r="B2073">
        <v>-2.4770076036245751E-2</v>
      </c>
      <c r="C2073">
        <v>3.0158337987108998E-3</v>
      </c>
      <c r="D2073">
        <v>2.7152787415684033E-3</v>
      </c>
      <c r="E2073">
        <v>-1.8924636926068389E-3</v>
      </c>
      <c r="F2073">
        <v>-3.247693384813021E-4</v>
      </c>
      <c r="G2073">
        <v>1.7266259613894192E-2</v>
      </c>
      <c r="H2073">
        <v>4.6819862638891048E-2</v>
      </c>
      <c r="I2073">
        <v>5.2708661021497218E-3</v>
      </c>
      <c r="J2073">
        <v>-7.8106983147055637E-4</v>
      </c>
      <c r="K2073">
        <v>1.0705750678786513E-2</v>
      </c>
    </row>
    <row r="2074" spans="1:11" x14ac:dyDescent="0.35">
      <c r="A2074">
        <v>1.9692721765382143E-2</v>
      </c>
      <c r="B2074">
        <v>2.5586012721487018E-2</v>
      </c>
      <c r="C2074">
        <v>1.9632122065427408E-2</v>
      </c>
      <c r="D2074">
        <v>1.7408069111894225E-2</v>
      </c>
      <c r="E2074">
        <v>2.1942945528491634E-2</v>
      </c>
      <c r="F2074">
        <v>5.1981781723619185E-3</v>
      </c>
      <c r="G2074">
        <v>4.2432777848911737E-2</v>
      </c>
      <c r="H2074">
        <v>1.0970411573575952E-2</v>
      </c>
      <c r="I2074">
        <v>3.5537356168197136E-2</v>
      </c>
      <c r="J2074">
        <v>1.8760466512986861E-2</v>
      </c>
      <c r="K2074">
        <v>3.2721936205995242E-2</v>
      </c>
    </row>
    <row r="2075" spans="1:11" x14ac:dyDescent="0.35">
      <c r="A2075">
        <v>1.2152633858952724E-2</v>
      </c>
      <c r="B2075">
        <v>5.271784480164176E-2</v>
      </c>
      <c r="C2075">
        <v>9.7137522499528995E-3</v>
      </c>
      <c r="D2075">
        <v>-4.752847126802886E-3</v>
      </c>
      <c r="E2075">
        <v>5.1555978908805148E-3</v>
      </c>
      <c r="F2075">
        <v>8.7265117784641102E-3</v>
      </c>
      <c r="G2075">
        <v>3.0868351424694677E-2</v>
      </c>
      <c r="H2075">
        <v>6.051756398755994E-2</v>
      </c>
      <c r="I2075">
        <v>1.6315112910199558E-2</v>
      </c>
      <c r="J2075">
        <v>1.1728596442504907E-2</v>
      </c>
      <c r="K2075">
        <v>1.7508965069474646E-2</v>
      </c>
    </row>
    <row r="2076" spans="1:11" x14ac:dyDescent="0.35">
      <c r="A2076">
        <v>1.2296044559025504E-2</v>
      </c>
      <c r="B2076">
        <v>-1.9979285072324413E-2</v>
      </c>
      <c r="C2076">
        <v>1.5461291250628002E-3</v>
      </c>
      <c r="D2076">
        <v>-3.820386988949822E-3</v>
      </c>
      <c r="E2076">
        <v>4.2265122486305782E-4</v>
      </c>
      <c r="F2076">
        <v>0</v>
      </c>
      <c r="G2076">
        <v>7.0747024374696335E-2</v>
      </c>
      <c r="H2076">
        <v>-1.6135406912207422E-2</v>
      </c>
      <c r="I2076">
        <v>-2.2142229331244486E-2</v>
      </c>
      <c r="J2076">
        <v>-4.2253448568762668E-3</v>
      </c>
      <c r="K2076">
        <v>4.0642293962864479E-2</v>
      </c>
    </row>
    <row r="2077" spans="1:11" x14ac:dyDescent="0.35">
      <c r="A2077">
        <v>3.0437813466249464E-3</v>
      </c>
      <c r="B2077">
        <v>-1.1649457446817653E-2</v>
      </c>
      <c r="C2077">
        <v>-8.2332587249584512E-3</v>
      </c>
      <c r="D2077">
        <v>-4.7938589564280086E-3</v>
      </c>
      <c r="E2077">
        <v>1.1690523398443444E-2</v>
      </c>
      <c r="F2077">
        <v>-9.6119657752461796E-4</v>
      </c>
      <c r="G2077">
        <v>-3.6877718596259323E-2</v>
      </c>
      <c r="H2077">
        <v>-1.1600022792993074E-2</v>
      </c>
      <c r="I2077">
        <v>3.1134047415164365E-3</v>
      </c>
      <c r="J2077">
        <v>-2.8288697238122171E-3</v>
      </c>
      <c r="K2077">
        <v>-2.1701418380461107E-2</v>
      </c>
    </row>
    <row r="2078" spans="1:11" x14ac:dyDescent="0.35">
      <c r="A2078">
        <v>2.7072381937237101E-4</v>
      </c>
      <c r="B2078">
        <v>1.91981519635352E-2</v>
      </c>
      <c r="C2078">
        <v>-8.8204673902491371E-3</v>
      </c>
      <c r="D2078">
        <v>1.5414250544548352E-2</v>
      </c>
      <c r="E2078">
        <v>1.2836187548299016E-2</v>
      </c>
      <c r="F2078">
        <v>-4.1693708723979121E-3</v>
      </c>
      <c r="G2078">
        <v>-9.2533822590938151E-3</v>
      </c>
      <c r="H2078">
        <v>-6.4751185156738484E-3</v>
      </c>
      <c r="I2078">
        <v>-5.3611590769212583E-3</v>
      </c>
      <c r="J2078">
        <v>-1.1783982837341658E-2</v>
      </c>
      <c r="K2078">
        <v>5.6072828033705991E-4</v>
      </c>
    </row>
    <row r="2079" spans="1:11" x14ac:dyDescent="0.35">
      <c r="A2079">
        <v>-4.8426549663663741E-3</v>
      </c>
      <c r="B2079">
        <v>-2.514457705576114E-2</v>
      </c>
      <c r="C2079">
        <v>4.8857005266212863E-3</v>
      </c>
      <c r="D2079">
        <v>-7.5903506599822449E-4</v>
      </c>
      <c r="E2079">
        <v>8.5222036639966278E-4</v>
      </c>
      <c r="F2079">
        <v>1.2882495984581768E-2</v>
      </c>
      <c r="G2079">
        <v>-4.8308858238610931E-3</v>
      </c>
      <c r="H2079">
        <v>4.0733449362544919E-3</v>
      </c>
      <c r="I2079">
        <v>-1.4184159003203646E-3</v>
      </c>
      <c r="J2079">
        <v>1.0489083620310802E-2</v>
      </c>
      <c r="K2079">
        <v>-2.984951385422875E-3</v>
      </c>
    </row>
    <row r="2080" spans="1:11" x14ac:dyDescent="0.35">
      <c r="A2080">
        <v>1.989400405797963E-3</v>
      </c>
      <c r="B2080">
        <v>-1.4379078306257767E-3</v>
      </c>
      <c r="C2080">
        <v>-3.9937475987211323E-3</v>
      </c>
      <c r="D2080">
        <v>1.5192232757356699E-3</v>
      </c>
      <c r="E2080">
        <v>8.0618637521695947E-3</v>
      </c>
      <c r="F2080">
        <v>-8.2670823469306286E-3</v>
      </c>
      <c r="G2080">
        <v>-2.8478964401294469E-2</v>
      </c>
      <c r="H2080">
        <v>2.8803307844708363E-2</v>
      </c>
      <c r="I2080">
        <v>-6.5340693734335089E-3</v>
      </c>
      <c r="J2080">
        <v>4.3706459980161405E-3</v>
      </c>
      <c r="K2080">
        <v>-1.5369208573996335E-2</v>
      </c>
    </row>
    <row r="2081" spans="1:11" x14ac:dyDescent="0.35">
      <c r="A2081">
        <v>-1.3283967073099305E-2</v>
      </c>
      <c r="B2081">
        <v>1.8630177134099837E-2</v>
      </c>
      <c r="C2081">
        <v>1.0460223572650739E-2</v>
      </c>
      <c r="D2081">
        <v>3.4129061618042599E-3</v>
      </c>
      <c r="E2081">
        <v>2.0967575251202235E-2</v>
      </c>
      <c r="F2081">
        <v>-1.3145239304332118E-2</v>
      </c>
      <c r="G2081">
        <v>2.1319120586275834E-2</v>
      </c>
      <c r="H2081">
        <v>3.1545375087113133E-3</v>
      </c>
      <c r="I2081">
        <v>3.7174031816042501E-3</v>
      </c>
      <c r="J2081">
        <v>-4.3516996081145222E-4</v>
      </c>
      <c r="K2081">
        <v>1.6126496170778385E-2</v>
      </c>
    </row>
    <row r="2082" spans="1:11" x14ac:dyDescent="0.35">
      <c r="A2082">
        <v>-2.4971419774573983E-2</v>
      </c>
      <c r="B2082">
        <v>-5.8314454850680614E-3</v>
      </c>
      <c r="C2082">
        <v>-9.4892833632197575E-3</v>
      </c>
      <c r="D2082">
        <v>-7.1806157390431162E-3</v>
      </c>
      <c r="E2082">
        <v>-2.935752354089229E-4</v>
      </c>
      <c r="F2082">
        <v>-1.2670624764963317E-2</v>
      </c>
      <c r="G2082">
        <v>-9.7847358121330719E-2</v>
      </c>
      <c r="H2082">
        <v>-3.144657464795212E-2</v>
      </c>
      <c r="I2082">
        <v>-1.0826149518922766E-2</v>
      </c>
      <c r="J2082">
        <v>-1.5237153375064856E-3</v>
      </c>
      <c r="K2082">
        <v>-5.9788645479515207E-2</v>
      </c>
    </row>
    <row r="2083" spans="1:11" x14ac:dyDescent="0.35">
      <c r="A2083">
        <v>-1.2412077194417183E-2</v>
      </c>
      <c r="B2083">
        <v>-2.9327675861917832E-3</v>
      </c>
      <c r="C2083">
        <v>-6.967449904260817E-3</v>
      </c>
      <c r="D2083">
        <v>-1.1419915575942968E-2</v>
      </c>
      <c r="E2083">
        <v>5.7398346533996938E-3</v>
      </c>
      <c r="F2083">
        <v>-7.2391884209569652E-3</v>
      </c>
      <c r="G2083">
        <v>-4.3383586406362971E-3</v>
      </c>
      <c r="H2083">
        <v>-1.7045452912314556E-2</v>
      </c>
      <c r="I2083">
        <v>-8.6406314589295916E-3</v>
      </c>
      <c r="J2083">
        <v>-5.5591356643278824E-3</v>
      </c>
      <c r="K2083">
        <v>-5.1420751406797832E-3</v>
      </c>
    </row>
    <row r="2084" spans="1:11" x14ac:dyDescent="0.35">
      <c r="A2084">
        <v>2.4264135829345786E-2</v>
      </c>
      <c r="B2084">
        <v>2.1481379419174912E-2</v>
      </c>
      <c r="C2084">
        <v>6.6655149631518551E-3</v>
      </c>
      <c r="D2084">
        <v>1.2321978085010997E-2</v>
      </c>
      <c r="E2084">
        <v>4.0346901091794117E-3</v>
      </c>
      <c r="F2084">
        <v>-3.3148027445469675E-4</v>
      </c>
      <c r="G2084">
        <v>3.4495242029947575E-2</v>
      </c>
      <c r="H2084">
        <v>1.8579717221055933E-2</v>
      </c>
      <c r="I2084">
        <v>9.8779866739817524E-3</v>
      </c>
      <c r="J2084">
        <v>6.2479472230634915E-3</v>
      </c>
      <c r="K2084">
        <v>2.4390040777629136E-2</v>
      </c>
    </row>
    <row r="2085" spans="1:11" x14ac:dyDescent="0.35">
      <c r="A2085">
        <v>-2.0871218571529539E-2</v>
      </c>
      <c r="B2085">
        <v>1.9982557067758446E-2</v>
      </c>
      <c r="C2085">
        <v>-3.6591675743370953E-3</v>
      </c>
      <c r="D2085">
        <v>-5.7056542103662289E-3</v>
      </c>
      <c r="E2085">
        <v>-2.643783974066585E-3</v>
      </c>
      <c r="F2085">
        <v>-1.3262575415110721E-2</v>
      </c>
      <c r="G2085">
        <v>2.7729062829062838E-2</v>
      </c>
      <c r="H2085">
        <v>4.0940426773614681E-2</v>
      </c>
      <c r="I2085">
        <v>-6.6167794796042987E-3</v>
      </c>
      <c r="J2085">
        <v>-3.8127052279342882E-3</v>
      </c>
      <c r="K2085">
        <v>1.440219685439721E-2</v>
      </c>
    </row>
    <row r="2086" spans="1:11" x14ac:dyDescent="0.35">
      <c r="A2086">
        <v>-1.1557528450455636E-2</v>
      </c>
      <c r="B2086">
        <v>-3.5246830654862095E-2</v>
      </c>
      <c r="C2086">
        <v>4.0223841432055303E-3</v>
      </c>
      <c r="D2086">
        <v>-4.0168058014324317E-3</v>
      </c>
      <c r="E2086">
        <v>9.6487639312098188E-3</v>
      </c>
      <c r="F2086">
        <v>-9.0725975924311527E-3</v>
      </c>
      <c r="G2086">
        <v>-4.0983946687706222E-3</v>
      </c>
      <c r="H2086">
        <v>1.8691569269721878E-2</v>
      </c>
      <c r="I2086">
        <v>4.9233075921123609E-3</v>
      </c>
      <c r="J2086">
        <v>3.8272975854471828E-3</v>
      </c>
      <c r="K2086">
        <v>-2.4246593227469889E-3</v>
      </c>
    </row>
    <row r="2087" spans="1:11" x14ac:dyDescent="0.35">
      <c r="A2087">
        <v>2.9117720851136739E-3</v>
      </c>
      <c r="B2087">
        <v>-3.8130798212223441E-3</v>
      </c>
      <c r="C2087">
        <v>-6.9675316540164609E-4</v>
      </c>
      <c r="D2087">
        <v>-8.2581270347334493E-3</v>
      </c>
      <c r="E2087">
        <v>-6.2878798717507234E-3</v>
      </c>
      <c r="F2087">
        <v>5.76465172101633E-3</v>
      </c>
      <c r="G2087">
        <v>2.1947839506172823E-2</v>
      </c>
      <c r="H2087">
        <v>-8.0275026220359164E-3</v>
      </c>
      <c r="I2087">
        <v>3.4581614466183863E-3</v>
      </c>
      <c r="J2087">
        <v>-8.7147756995207594E-4</v>
      </c>
      <c r="K2087">
        <v>9.7936517458526787E-3</v>
      </c>
    </row>
    <row r="2088" spans="1:11" x14ac:dyDescent="0.35">
      <c r="A2088">
        <v>1.5333190121025546E-2</v>
      </c>
      <c r="B2088">
        <v>-2.403382674145779E-3</v>
      </c>
      <c r="C2088">
        <v>-1.0458400467705659E-2</v>
      </c>
      <c r="D2088">
        <v>1.6072862536356404E-2</v>
      </c>
      <c r="E2088">
        <v>7.2788505732596757E-3</v>
      </c>
      <c r="F2088">
        <v>6.7431136363858167E-3</v>
      </c>
      <c r="G2088">
        <v>-1.6778524052970607E-2</v>
      </c>
      <c r="H2088">
        <v>1.3102152875293496E-2</v>
      </c>
      <c r="I2088">
        <v>1.7805853298283211E-2</v>
      </c>
      <c r="J2088">
        <v>-2.1810211975505846E-4</v>
      </c>
      <c r="K2088">
        <v>-4.3844789431781959E-3</v>
      </c>
    </row>
    <row r="2089" spans="1:11" x14ac:dyDescent="0.35">
      <c r="A2089">
        <v>-6.9252962100133748E-3</v>
      </c>
      <c r="B2089">
        <v>1.0082957080396209E-2</v>
      </c>
      <c r="C2089">
        <v>1.1097411317755282E-2</v>
      </c>
      <c r="D2089">
        <v>3.0493478655231566E-3</v>
      </c>
      <c r="E2089">
        <v>7.2786371235201612E-3</v>
      </c>
      <c r="F2089">
        <v>5.6932581783338534E-3</v>
      </c>
      <c r="G2089">
        <v>3.4130035294540079E-3</v>
      </c>
      <c r="H2089">
        <v>1.5214887790928921E-2</v>
      </c>
      <c r="I2089">
        <v>1.4954909457807737E-2</v>
      </c>
      <c r="J2089">
        <v>5.6707086910182487E-3</v>
      </c>
      <c r="K2089">
        <v>3.7865727841522884E-3</v>
      </c>
    </row>
    <row r="2090" spans="1:11" x14ac:dyDescent="0.35">
      <c r="A2090">
        <v>-2.1310724611150873E-2</v>
      </c>
      <c r="B2090">
        <v>8.8339224955986534E-3</v>
      </c>
      <c r="C2090">
        <v>3.1358945414520362E-3</v>
      </c>
      <c r="D2090">
        <v>6.4601976950893767E-3</v>
      </c>
      <c r="E2090">
        <v>-5.2079021044835745E-4</v>
      </c>
      <c r="F2090">
        <v>-5.9940170899350532E-3</v>
      </c>
      <c r="G2090">
        <v>-1.7346972789115615E-2</v>
      </c>
      <c r="H2090">
        <v>4.4960327639800655E-3</v>
      </c>
      <c r="I2090">
        <v>-3.6141484900626972E-3</v>
      </c>
      <c r="J2090">
        <v>3.5784213951936227E-3</v>
      </c>
      <c r="K2090">
        <v>-8.4249829321590038E-3</v>
      </c>
    </row>
    <row r="2091" spans="1:11" x14ac:dyDescent="0.35">
      <c r="A2091">
        <v>-2.2096542337815217E-2</v>
      </c>
      <c r="B2091">
        <v>7.8812611527483254E-4</v>
      </c>
      <c r="C2091">
        <v>6.9463491371320847E-4</v>
      </c>
      <c r="D2091">
        <v>-1.2082296753262814E-2</v>
      </c>
      <c r="E2091">
        <v>-1.2779273931103719E-2</v>
      </c>
      <c r="F2091">
        <v>-2.3450505781894412E-3</v>
      </c>
      <c r="G2091">
        <v>1.2461094235413455E-2</v>
      </c>
      <c r="H2091">
        <v>-3.1704631673610741E-2</v>
      </c>
      <c r="I2091">
        <v>-1.1160960488904826E-3</v>
      </c>
      <c r="J2091">
        <v>1.4046114829188642E-3</v>
      </c>
      <c r="K2091">
        <v>2.3132390663247191E-3</v>
      </c>
    </row>
    <row r="2092" spans="1:11" x14ac:dyDescent="0.35">
      <c r="A2092">
        <v>-3.6353966667047751E-3</v>
      </c>
      <c r="B2092">
        <v>-6.8247466372845719E-2</v>
      </c>
      <c r="C2092">
        <v>3.1239214634267579E-3</v>
      </c>
      <c r="D2092">
        <v>-1.5669851917632812E-2</v>
      </c>
      <c r="E2092">
        <v>-1.8143612319109829E-2</v>
      </c>
      <c r="F2092">
        <v>-1.6789798049846739E-2</v>
      </c>
      <c r="G2092">
        <v>-3.0085435897435949E-2</v>
      </c>
      <c r="H2092">
        <v>-1.5408298934305001E-2</v>
      </c>
      <c r="I2092">
        <v>-1.955308570849533E-2</v>
      </c>
      <c r="J2092">
        <v>-5.9344263011471493E-3</v>
      </c>
      <c r="K2092">
        <v>-2.4518144033831991E-2</v>
      </c>
    </row>
    <row r="2093" spans="1:11" x14ac:dyDescent="0.35">
      <c r="A2093">
        <v>7.9578286550878279E-3</v>
      </c>
      <c r="B2093">
        <v>1.5400497988552907E-2</v>
      </c>
      <c r="C2093">
        <v>-9.6885236613767686E-3</v>
      </c>
      <c r="D2093">
        <v>-5.8240937858549434E-3</v>
      </c>
      <c r="E2093">
        <v>6.3158579037772631E-4</v>
      </c>
      <c r="F2093">
        <v>-1.0245920703036511E-2</v>
      </c>
      <c r="G2093">
        <v>1.0574197723856305E-3</v>
      </c>
      <c r="H2093">
        <v>-8.2159022757420843E-3</v>
      </c>
      <c r="I2093">
        <v>3.7037301842700538E-3</v>
      </c>
      <c r="J2093">
        <v>-1.1939635056069046E-2</v>
      </c>
      <c r="K2093">
        <v>-9.5964648588849825E-4</v>
      </c>
    </row>
    <row r="2094" spans="1:11" x14ac:dyDescent="0.35">
      <c r="A2094">
        <v>-1.9987231825658106E-2</v>
      </c>
      <c r="B2094">
        <v>8.415833027351334E-3</v>
      </c>
      <c r="C2094">
        <v>8.8365415683860308E-4</v>
      </c>
      <c r="D2094">
        <v>-1.6988859963742865E-2</v>
      </c>
      <c r="E2094">
        <v>9.2940870756734306E-3</v>
      </c>
      <c r="F2094">
        <v>-1.0351602685677425E-3</v>
      </c>
      <c r="G2094">
        <v>-2.8169014084506445E-3</v>
      </c>
      <c r="H2094">
        <v>1.6568044739472026E-2</v>
      </c>
      <c r="I2094">
        <v>-1.4192211275872461E-3</v>
      </c>
      <c r="J2094">
        <v>1.5379431223816232E-3</v>
      </c>
      <c r="K2094">
        <v>-5.4016225562365716E-3</v>
      </c>
    </row>
    <row r="2095" spans="1:11" x14ac:dyDescent="0.35">
      <c r="A2095">
        <v>2.563328125397541E-3</v>
      </c>
      <c r="B2095">
        <v>1.9992663059494951E-2</v>
      </c>
      <c r="C2095">
        <v>-8.1229569113086472E-3</v>
      </c>
      <c r="D2095">
        <v>4.9662246626988784E-3</v>
      </c>
      <c r="E2095">
        <v>-8.9556154434735375E-3</v>
      </c>
      <c r="F2095">
        <v>8.6355817012369225E-3</v>
      </c>
      <c r="G2095">
        <v>-2.4011334745762739E-2</v>
      </c>
      <c r="H2095">
        <v>-5.8207180673312611E-3</v>
      </c>
      <c r="I2095">
        <v>-2.643549727554188E-2</v>
      </c>
      <c r="J2095">
        <v>-1.5355814853972999E-3</v>
      </c>
      <c r="K2095">
        <v>-1.3803041501719741E-2</v>
      </c>
    </row>
    <row r="2096" spans="1:11" x14ac:dyDescent="0.35">
      <c r="A2096">
        <v>8.0195608912380818E-3</v>
      </c>
      <c r="B2096">
        <v>2.3377081249981259E-2</v>
      </c>
      <c r="C2096">
        <v>1.1037962062797155E-2</v>
      </c>
      <c r="D2096">
        <v>3.9533800910944873E-3</v>
      </c>
      <c r="E2096">
        <v>-5.0620982898872315E-3</v>
      </c>
      <c r="F2096">
        <v>1.0616407126189567E-2</v>
      </c>
      <c r="G2096">
        <v>-1.1215593748755246E-2</v>
      </c>
      <c r="H2096">
        <v>-2.1077325175623912E-2</v>
      </c>
      <c r="I2096">
        <v>-1.0218936167612195E-2</v>
      </c>
      <c r="J2096">
        <v>5.2730215915626506E-3</v>
      </c>
      <c r="K2096">
        <v>-6.072275630507864E-3</v>
      </c>
    </row>
    <row r="2097" spans="1:11" x14ac:dyDescent="0.35">
      <c r="A2097">
        <v>2.3678211773562191E-2</v>
      </c>
      <c r="B2097">
        <v>-3.6021437357230054E-3</v>
      </c>
      <c r="C2097">
        <v>1.4615226389386834E-2</v>
      </c>
      <c r="D2097">
        <v>8.8600152571529332E-3</v>
      </c>
      <c r="E2097">
        <v>5.0203889936684919E-3</v>
      </c>
      <c r="F2097">
        <v>-6.777501873618157E-4</v>
      </c>
      <c r="G2097">
        <v>2.6710537870472117E-2</v>
      </c>
      <c r="H2097">
        <v>5.1833884679530909E-3</v>
      </c>
      <c r="I2097">
        <v>-5.0148024063818349E-3</v>
      </c>
      <c r="J2097">
        <v>9.5071113524977588E-3</v>
      </c>
      <c r="K2097">
        <v>1.8903124134009196E-2</v>
      </c>
    </row>
    <row r="2098" spans="1:11" x14ac:dyDescent="0.35">
      <c r="A2098">
        <v>-7.9717899585386512E-3</v>
      </c>
      <c r="B2098">
        <v>1.2697239654448814E-2</v>
      </c>
      <c r="C2098">
        <v>8.6775321030585374E-3</v>
      </c>
      <c r="D2098">
        <v>2.0491790459888859E-2</v>
      </c>
      <c r="E2098">
        <v>1.4489037694075097E-2</v>
      </c>
      <c r="F2098">
        <v>3.3910115196895615E-3</v>
      </c>
      <c r="G2098">
        <v>2.7084854849780963E-2</v>
      </c>
      <c r="H2098">
        <v>5.9500966933855445E-3</v>
      </c>
      <c r="I2098">
        <v>2.1938999709109768E-2</v>
      </c>
      <c r="J2098">
        <v>1.0933118388060549E-2</v>
      </c>
      <c r="K2098">
        <v>2.3638470487875835E-2</v>
      </c>
    </row>
    <row r="2099" spans="1:11" x14ac:dyDescent="0.35">
      <c r="A2099">
        <v>-1.8569351751204798E-2</v>
      </c>
      <c r="B2099">
        <v>-1.4540688106933991E-2</v>
      </c>
      <c r="C2099">
        <v>2.5809000188394167E-3</v>
      </c>
      <c r="D2099">
        <v>2.4860845840346101E-3</v>
      </c>
      <c r="E2099">
        <v>-8.0067218685322239E-2</v>
      </c>
      <c r="F2099">
        <v>-3.0415737353275273E-3</v>
      </c>
      <c r="G2099">
        <v>-2.7064503816793897E-2</v>
      </c>
      <c r="H2099">
        <v>1.9715809559434478E-3</v>
      </c>
      <c r="I2099">
        <v>2.9010245009871106E-3</v>
      </c>
      <c r="J2099">
        <v>9.6374138383454862E-4</v>
      </c>
      <c r="K2099">
        <v>-2.5030717242605055E-2</v>
      </c>
    </row>
    <row r="2100" spans="1:11" x14ac:dyDescent="0.35">
      <c r="A2100">
        <v>-3.603943506473762E-2</v>
      </c>
      <c r="B2100">
        <v>-7.0684131471991851E-3</v>
      </c>
      <c r="C2100">
        <v>-1.4072405073459559E-2</v>
      </c>
      <c r="D2100">
        <v>-9.9198189124378409E-3</v>
      </c>
      <c r="E2100">
        <v>-1.9007245602647854E-2</v>
      </c>
      <c r="F2100">
        <v>-2.9152571450581567E-2</v>
      </c>
      <c r="G2100">
        <v>-1.069903670830831E-2</v>
      </c>
      <c r="H2100">
        <v>-2.9515960090436593E-2</v>
      </c>
      <c r="I2100">
        <v>-6.6531777349045987E-3</v>
      </c>
      <c r="J2100">
        <v>-1.4227655874716407E-2</v>
      </c>
      <c r="K2100">
        <v>-1.1486246909909315E-2</v>
      </c>
    </row>
    <row r="2101" spans="1:11" x14ac:dyDescent="0.35">
      <c r="A2101">
        <v>3.9666112047589332E-2</v>
      </c>
      <c r="B2101">
        <v>1.1834864170711744E-2</v>
      </c>
      <c r="C2101">
        <v>-7.1366422085691241E-3</v>
      </c>
      <c r="D2101">
        <v>-2.1194599611356565E-3</v>
      </c>
      <c r="E2101">
        <v>-4.5761709139368117E-3</v>
      </c>
      <c r="F2101">
        <v>-2.2346359172664958E-2</v>
      </c>
      <c r="G2101">
        <v>3.9653929343908796E-3</v>
      </c>
      <c r="H2101">
        <v>8.1105140415732439E-4</v>
      </c>
      <c r="I2101">
        <v>4.6592952777492307E-3</v>
      </c>
      <c r="J2101">
        <v>4.3408378847903893E-4</v>
      </c>
      <c r="K2101">
        <v>1.1804307072975115E-3</v>
      </c>
    </row>
    <row r="2102" spans="1:11" x14ac:dyDescent="0.35">
      <c r="A2102">
        <v>-3.2600998433732473E-2</v>
      </c>
      <c r="B2102">
        <v>1.1256696959429255E-2</v>
      </c>
      <c r="C2102">
        <v>-1.718091578495716E-2</v>
      </c>
      <c r="D2102">
        <v>-1.988806753656483E-2</v>
      </c>
      <c r="E2102">
        <v>2.4753995532114689E-3</v>
      </c>
      <c r="F2102">
        <v>1.7856911702096442E-3</v>
      </c>
      <c r="G2102">
        <v>1.9389551166965821E-2</v>
      </c>
      <c r="H2102">
        <v>-6.0777920154286421E-3</v>
      </c>
      <c r="I2102">
        <v>-1.8260910371805404E-2</v>
      </c>
      <c r="J2102">
        <v>-2.1802818144399876E-2</v>
      </c>
      <c r="K2102">
        <v>6.0261854372674365E-3</v>
      </c>
    </row>
    <row r="2103" spans="1:11" x14ac:dyDescent="0.35">
      <c r="A2103">
        <v>5.6573424392694256E-3</v>
      </c>
      <c r="B2103">
        <v>-8.6964085345927217E-3</v>
      </c>
      <c r="C2103">
        <v>-1.9621999595255445E-3</v>
      </c>
      <c r="D2103">
        <v>-2.1669975243126288E-3</v>
      </c>
      <c r="E2103">
        <v>-4.4829334445015438E-3</v>
      </c>
      <c r="F2103">
        <v>-5.3475641202127364E-3</v>
      </c>
      <c r="G2103">
        <v>-3.4166926177066716E-2</v>
      </c>
      <c r="H2103">
        <v>-5.7073238717082041E-3</v>
      </c>
      <c r="I2103">
        <v>-4.4286237392998388E-3</v>
      </c>
      <c r="J2103">
        <v>-3.3267172834206692E-3</v>
      </c>
      <c r="K2103">
        <v>-2.1320470438498485E-2</v>
      </c>
    </row>
    <row r="2104" spans="1:11" x14ac:dyDescent="0.35">
      <c r="A2104">
        <v>-1.1818477590535769E-2</v>
      </c>
      <c r="B2104">
        <v>1.7548908106832436E-4</v>
      </c>
      <c r="C2104">
        <v>2.1626428048289268E-2</v>
      </c>
      <c r="D2104">
        <v>-7.6999545337015467E-3</v>
      </c>
      <c r="E2104">
        <v>6.7912403699403709E-4</v>
      </c>
      <c r="F2104">
        <v>-7.1686050406264258E-4</v>
      </c>
      <c r="G2104">
        <v>3.6469730123996303E-3</v>
      </c>
      <c r="H2104">
        <v>4.5100396408594215E-3</v>
      </c>
      <c r="I2104">
        <v>1.0083044859635806E-2</v>
      </c>
      <c r="J2104">
        <v>6.1192995789723483E-3</v>
      </c>
      <c r="K2104">
        <v>1.966756735310559E-5</v>
      </c>
    </row>
    <row r="2105" spans="1:11" x14ac:dyDescent="0.35">
      <c r="A2105">
        <v>-9.0888102071951596E-3</v>
      </c>
      <c r="B2105">
        <v>-1.4911498729734322E-3</v>
      </c>
      <c r="C2105">
        <v>2.6242460892572169E-3</v>
      </c>
      <c r="D2105">
        <v>-3.5813108318180297E-3</v>
      </c>
      <c r="E2105">
        <v>-3.8508718831646786E-3</v>
      </c>
      <c r="F2105">
        <v>1.1836424357579027E-2</v>
      </c>
      <c r="G2105">
        <v>-5.0872456395348129E-3</v>
      </c>
      <c r="H2105">
        <v>-1.5102067667441871E-2</v>
      </c>
      <c r="I2105">
        <v>-2.6423969112287712E-3</v>
      </c>
      <c r="J2105">
        <v>2.101106544509043E-3</v>
      </c>
      <c r="K2105">
        <v>-4.5001077511161577E-3</v>
      </c>
    </row>
    <row r="2106" spans="1:11" x14ac:dyDescent="0.35">
      <c r="A2106">
        <v>-1.4370836791899634E-2</v>
      </c>
      <c r="B2106">
        <v>-6.2456019411666203E-2</v>
      </c>
      <c r="C2106">
        <v>9.4223847697030554E-3</v>
      </c>
      <c r="D2106">
        <v>-1.916939130010184E-2</v>
      </c>
      <c r="E2106">
        <v>7.6278868780617678E-3</v>
      </c>
      <c r="F2106">
        <v>1.1698041135592807E-2</v>
      </c>
      <c r="G2106">
        <v>2.7392258122434555E-2</v>
      </c>
      <c r="H2106">
        <v>8.2886565743087507E-4</v>
      </c>
      <c r="I2106">
        <v>-8.2426504384711594E-3</v>
      </c>
      <c r="J2106">
        <v>6.069242769710847E-3</v>
      </c>
      <c r="K2106">
        <v>1.1512587392013038E-2</v>
      </c>
    </row>
    <row r="2107" spans="1:11" x14ac:dyDescent="0.35">
      <c r="A2107">
        <v>2.0493158114515578E-3</v>
      </c>
      <c r="B2107">
        <v>-2.8113931562430671E-4</v>
      </c>
      <c r="C2107">
        <v>9.8530573878493656E-3</v>
      </c>
      <c r="D2107">
        <v>1.3436479286934908E-2</v>
      </c>
      <c r="E2107">
        <v>1.071583170077758E-2</v>
      </c>
      <c r="F2107">
        <v>3.4337769938036125E-2</v>
      </c>
      <c r="G2107">
        <v>3.9815180939039435E-2</v>
      </c>
      <c r="H2107">
        <v>5.6728809433735379E-2</v>
      </c>
      <c r="I2107">
        <v>1.0982573625231147E-2</v>
      </c>
      <c r="J2107">
        <v>4.7164779347781318E-3</v>
      </c>
      <c r="K2107">
        <v>2.8642649127481008E-2</v>
      </c>
    </row>
    <row r="2108" spans="1:11" x14ac:dyDescent="0.35">
      <c r="A2108">
        <v>-3.3090817393120656E-2</v>
      </c>
      <c r="B2108">
        <v>-1.508904447298154E-2</v>
      </c>
      <c r="C2108">
        <v>-1.3180351341700357E-2</v>
      </c>
      <c r="D2108">
        <v>1.607117301994231E-3</v>
      </c>
      <c r="E2108">
        <v>4.7997956326507055E-4</v>
      </c>
      <c r="F2108">
        <v>-6.7752057974881355E-4</v>
      </c>
      <c r="G2108">
        <v>-1.1282051282051224E-2</v>
      </c>
      <c r="H2108">
        <v>-1.0188078857079213E-2</v>
      </c>
      <c r="I2108">
        <v>-9.3951636605449137E-3</v>
      </c>
      <c r="J2108">
        <v>-1.4519677361999902E-2</v>
      </c>
      <c r="K2108">
        <v>-6.14419928156721E-3</v>
      </c>
    </row>
    <row r="2109" spans="1:11" x14ac:dyDescent="0.35">
      <c r="A2109">
        <v>1.3557542379438558E-2</v>
      </c>
      <c r="B2109">
        <v>-1.2275126549628906E-2</v>
      </c>
      <c r="C2109">
        <v>-2.0815769755175707E-3</v>
      </c>
      <c r="D2109">
        <v>9.2257990464388925E-3</v>
      </c>
      <c r="E2109">
        <v>-7.2101269572616986E-3</v>
      </c>
      <c r="F2109">
        <v>4.4067376031130768E-3</v>
      </c>
      <c r="G2109">
        <v>8.9211618257261344E-2</v>
      </c>
      <c r="H2109">
        <v>-1.7814755763422993E-2</v>
      </c>
      <c r="I2109">
        <v>8.2987073902774881E-3</v>
      </c>
      <c r="J2109">
        <v>3.9880436154305721E-3</v>
      </c>
      <c r="K2109">
        <v>5.4352806572150497E-2</v>
      </c>
    </row>
    <row r="2110" spans="1:11" x14ac:dyDescent="0.35">
      <c r="A2110">
        <v>-3.0276528711545921E-3</v>
      </c>
      <c r="B2110">
        <v>2.0616560097787309E-2</v>
      </c>
      <c r="C2110">
        <v>1.1993782118858255E-2</v>
      </c>
      <c r="D2110">
        <v>2.9809655495231686E-3</v>
      </c>
      <c r="E2110">
        <v>-1.8155976923349111E-3</v>
      </c>
      <c r="F2110">
        <v>7.7624302354069299E-3</v>
      </c>
      <c r="G2110">
        <v>-1.1111111111111157E-2</v>
      </c>
      <c r="H2110">
        <v>8.4643483282892604E-3</v>
      </c>
      <c r="I2110">
        <v>8.8183244210916101E-3</v>
      </c>
      <c r="J2110">
        <v>1.0813240002773644E-2</v>
      </c>
      <c r="K2110">
        <v>-5.8962940793830998E-3</v>
      </c>
    </row>
    <row r="2111" spans="1:11" x14ac:dyDescent="0.35">
      <c r="A2111">
        <v>-3.8262608998707544E-2</v>
      </c>
      <c r="B2111">
        <v>-1.349820627717193E-2</v>
      </c>
      <c r="C2111">
        <v>-2.4905527953398968E-2</v>
      </c>
      <c r="D2111">
        <v>-7.7273531186312118E-3</v>
      </c>
      <c r="E2111">
        <v>-2.1416493328136523E-2</v>
      </c>
      <c r="F2111">
        <v>-2.6121913931730911E-2</v>
      </c>
      <c r="G2111">
        <v>1.2520096308186247E-2</v>
      </c>
      <c r="H2111">
        <v>-2.0783395573056588E-2</v>
      </c>
      <c r="I2111">
        <v>-3.4897375524524328E-2</v>
      </c>
      <c r="J2111">
        <v>-3.141477635758249E-2</v>
      </c>
      <c r="K2111">
        <v>2.5321812441116637E-3</v>
      </c>
    </row>
    <row r="2112" spans="1:11" x14ac:dyDescent="0.35">
      <c r="A2112">
        <v>-3.6290352702441395E-2</v>
      </c>
      <c r="B2112">
        <v>-7.7505021959525357E-3</v>
      </c>
      <c r="C2112">
        <v>-1.6029604355118802E-2</v>
      </c>
      <c r="D2112">
        <v>-7.9874494805164933E-4</v>
      </c>
      <c r="E2112">
        <v>-2.2229848113929966E-2</v>
      </c>
      <c r="F2112">
        <v>-9.2847492868796695E-3</v>
      </c>
      <c r="G2112">
        <v>-7.2923903838810573E-3</v>
      </c>
      <c r="H2112">
        <v>5.0204084953224218E-2</v>
      </c>
      <c r="I2112">
        <v>-1.7016155400760173E-2</v>
      </c>
      <c r="J2112">
        <v>-1.2587900435527599E-2</v>
      </c>
      <c r="K2112">
        <v>-7.2501699664811597E-3</v>
      </c>
    </row>
    <row r="2113" spans="1:11" x14ac:dyDescent="0.35">
      <c r="A2113">
        <v>1.7312893604673019E-2</v>
      </c>
      <c r="B2113">
        <v>2.8935391386752116E-4</v>
      </c>
      <c r="C2113">
        <v>-3.4013912640147703E-3</v>
      </c>
      <c r="D2113">
        <v>-5.955234908503499E-2</v>
      </c>
      <c r="E2113">
        <v>1.6465061325013651E-2</v>
      </c>
      <c r="F2113">
        <v>6.942175869870395E-4</v>
      </c>
      <c r="G2113">
        <v>-3.1619260032553845E-2</v>
      </c>
      <c r="H2113">
        <v>-6.9957521296663385E-3</v>
      </c>
      <c r="I2113">
        <v>0</v>
      </c>
      <c r="J2113">
        <v>1.6078968016190688E-3</v>
      </c>
      <c r="K2113">
        <v>-3.3748196840727065E-2</v>
      </c>
    </row>
    <row r="2114" spans="1:11" x14ac:dyDescent="0.35">
      <c r="A2114">
        <v>-7.732247546339434E-3</v>
      </c>
      <c r="B2114">
        <v>8.3871105257752963E-3</v>
      </c>
      <c r="C2114">
        <v>-5.3887174431655751E-4</v>
      </c>
      <c r="D2114">
        <v>8.2872824753839128E-3</v>
      </c>
      <c r="E2114">
        <v>4.3286612470753334E-3</v>
      </c>
      <c r="F2114">
        <v>-2.1158542562856365E-2</v>
      </c>
      <c r="G2114">
        <v>2.4736147757255935E-2</v>
      </c>
      <c r="H2114">
        <v>-3.1311189626021768E-3</v>
      </c>
      <c r="I2114">
        <v>6.1826182685799944E-4</v>
      </c>
      <c r="J2114">
        <v>1.2613321646318422E-3</v>
      </c>
      <c r="K2114">
        <v>1.7500992088958275E-2</v>
      </c>
    </row>
    <row r="2115" spans="1:11" x14ac:dyDescent="0.35">
      <c r="A2115">
        <v>1.2898723869212022E-4</v>
      </c>
      <c r="B2115">
        <v>-5.7361377769816022E-2</v>
      </c>
      <c r="C2115">
        <v>-5.212089675115268E-3</v>
      </c>
      <c r="D2115">
        <v>1.0748128885389098E-2</v>
      </c>
      <c r="E2115">
        <v>-1.0286894694416784E-2</v>
      </c>
      <c r="F2115">
        <v>-3.2154333235100863E-2</v>
      </c>
      <c r="G2115">
        <v>1.7380141615706474E-2</v>
      </c>
      <c r="H2115">
        <v>-1.49194703097651E-2</v>
      </c>
      <c r="I2115">
        <v>-1.0812419588794234E-2</v>
      </c>
      <c r="J2115">
        <v>-9.7342936913891905E-3</v>
      </c>
      <c r="K2115">
        <v>1.2027256010425598E-2</v>
      </c>
    </row>
    <row r="2116" spans="1:11" x14ac:dyDescent="0.35">
      <c r="A2116">
        <v>-1.1088611718025472E-2</v>
      </c>
      <c r="B2116">
        <v>-5.101417953375624E-2</v>
      </c>
      <c r="C2116">
        <v>-1.0478753866184468E-2</v>
      </c>
      <c r="D2116">
        <v>-1.6472090606302118E-2</v>
      </c>
      <c r="E2116">
        <v>-9.8626515497843622E-3</v>
      </c>
      <c r="F2116">
        <v>-9.2284727316246339E-3</v>
      </c>
      <c r="G2116">
        <v>-7.2762414654779332E-3</v>
      </c>
      <c r="H2116">
        <v>-1.2355483048799003E-2</v>
      </c>
      <c r="I2116">
        <v>-1.8426002538159885E-2</v>
      </c>
      <c r="J2116">
        <v>-4.6259062269661463E-3</v>
      </c>
      <c r="K2116">
        <v>-1.02753054134373E-2</v>
      </c>
    </row>
    <row r="2117" spans="1:11" x14ac:dyDescent="0.35">
      <c r="A2117">
        <v>-2.0973059416332394E-2</v>
      </c>
      <c r="B2117">
        <v>2.7786897509885656E-3</v>
      </c>
      <c r="C2117">
        <v>-3.2864658512035756E-3</v>
      </c>
      <c r="D2117">
        <v>6.3600449445725829E-3</v>
      </c>
      <c r="E2117">
        <v>-8.1066855204602155E-3</v>
      </c>
      <c r="F2117">
        <v>-6.7064476255607975E-3</v>
      </c>
      <c r="G2117">
        <v>-1.7845730332878635E-2</v>
      </c>
      <c r="H2117">
        <v>-1.5334983919382122E-2</v>
      </c>
      <c r="I2117">
        <v>4.4543386844067652E-3</v>
      </c>
      <c r="J2117">
        <v>8.1328903798697123E-4</v>
      </c>
      <c r="K2117">
        <v>-9.6796241748405565E-3</v>
      </c>
    </row>
    <row r="2118" spans="1:11" x14ac:dyDescent="0.35">
      <c r="A2118">
        <v>3.9192218173369183E-3</v>
      </c>
      <c r="B2118">
        <v>-1.2256229089710417E-2</v>
      </c>
      <c r="C2118">
        <v>8.0600676231558852E-3</v>
      </c>
      <c r="D2118">
        <v>-1.0533717521568329E-3</v>
      </c>
      <c r="E2118">
        <v>-1.2361616113631249E-4</v>
      </c>
      <c r="F2118">
        <v>-5.2512656619905385E-3</v>
      </c>
      <c r="G2118">
        <v>3.3095392602206349E-2</v>
      </c>
      <c r="H2118">
        <v>-8.6065355565798016E-3</v>
      </c>
      <c r="I2118">
        <v>1.1720018502864438E-2</v>
      </c>
      <c r="J2118">
        <v>3.5987688395896548E-3</v>
      </c>
      <c r="K2118">
        <v>1.9181475213991262E-2</v>
      </c>
    </row>
    <row r="2119" spans="1:11" x14ac:dyDescent="0.35">
      <c r="A2119">
        <v>7.2108098459375644E-2</v>
      </c>
      <c r="B2119">
        <v>-2.8053733275787661E-3</v>
      </c>
      <c r="C2119">
        <v>1.272034854489703E-2</v>
      </c>
      <c r="D2119">
        <v>1.033324373634093E-2</v>
      </c>
      <c r="E2119">
        <v>3.2494838829572277E-2</v>
      </c>
      <c r="F2119">
        <v>7.9184805379299266E-3</v>
      </c>
      <c r="G2119">
        <v>3.3919535175879388E-2</v>
      </c>
      <c r="H2119">
        <v>1.7362543930539896E-2</v>
      </c>
      <c r="I2119">
        <v>1.4402004276164934E-2</v>
      </c>
      <c r="J2119">
        <v>1.4112212559703392E-2</v>
      </c>
      <c r="K2119">
        <v>2.6932096099498565E-2</v>
      </c>
    </row>
    <row r="2120" spans="1:11" x14ac:dyDescent="0.35">
      <c r="A2120">
        <v>-8.5200148306018835E-3</v>
      </c>
      <c r="B2120">
        <v>1.7636929617765161E-2</v>
      </c>
      <c r="C2120">
        <v>-1.794346856349953E-3</v>
      </c>
      <c r="D2120">
        <v>1.1062371838982902E-2</v>
      </c>
      <c r="E2120">
        <v>2.6338894371460723E-3</v>
      </c>
      <c r="F2120">
        <v>-7.4820448045610473E-4</v>
      </c>
      <c r="G2120">
        <v>2.4301945583350385E-3</v>
      </c>
      <c r="H2120">
        <v>-9.3458351201573756E-3</v>
      </c>
      <c r="I2120">
        <v>1.604928408929002E-2</v>
      </c>
      <c r="J2120">
        <v>-1.9390585511573854E-3</v>
      </c>
      <c r="K2120">
        <v>4.9502892989729567E-3</v>
      </c>
    </row>
    <row r="2121" spans="1:11" x14ac:dyDescent="0.35">
      <c r="A2121">
        <v>1.408481574753631E-3</v>
      </c>
      <c r="B2121">
        <v>-8.6124930798779867E-3</v>
      </c>
      <c r="C2121">
        <v>7.5498579686032168E-3</v>
      </c>
      <c r="D2121">
        <v>4.9546158650427431E-3</v>
      </c>
      <c r="E2121">
        <v>-6.1196277454627496E-3</v>
      </c>
      <c r="F2121">
        <v>8.9854655174984293E-3</v>
      </c>
      <c r="G2121">
        <v>-1.6060575757575652E-2</v>
      </c>
      <c r="H2121">
        <v>-6.1525804766457059E-3</v>
      </c>
      <c r="I2121">
        <v>-1.0024218150163147E-2</v>
      </c>
      <c r="J2121">
        <v>5.8285917740458727E-3</v>
      </c>
      <c r="K2121">
        <v>-8.7989691617878594E-3</v>
      </c>
    </row>
    <row r="2122" spans="1:11" x14ac:dyDescent="0.35">
      <c r="A2122">
        <v>1.7447048126272437E-2</v>
      </c>
      <c r="B2122">
        <v>3.1960564821118899E-2</v>
      </c>
      <c r="C2122">
        <v>1.1061531323765474E-2</v>
      </c>
      <c r="D2122">
        <v>1.1914515430171651E-2</v>
      </c>
      <c r="E2122">
        <v>3.1537751863503433E-3</v>
      </c>
      <c r="F2122">
        <v>2.7829278166998345E-2</v>
      </c>
      <c r="G2122">
        <v>-1.047120386599321E-2</v>
      </c>
      <c r="H2122">
        <v>-1.4444908406859787E-2</v>
      </c>
      <c r="I2122">
        <v>1.8717406243613243E-2</v>
      </c>
      <c r="J2122">
        <v>1.2271269865266941E-2</v>
      </c>
      <c r="K2122">
        <v>-2.3339128996695095E-3</v>
      </c>
    </row>
    <row r="2123" spans="1:11" x14ac:dyDescent="0.35">
      <c r="A2123">
        <v>3.1548554247442996E-2</v>
      </c>
      <c r="B2123">
        <v>-8.0025357721623825E-3</v>
      </c>
      <c r="C2123">
        <v>2.2939873402761332E-3</v>
      </c>
      <c r="D2123">
        <v>-4.6691076454040466E-3</v>
      </c>
      <c r="E2123">
        <v>-1.0210074404875228E-2</v>
      </c>
      <c r="F2123">
        <v>-1.1191377102782162E-2</v>
      </c>
      <c r="G2123">
        <v>4.3572672157714248E-3</v>
      </c>
      <c r="H2123">
        <v>4.6063596412715679E-3</v>
      </c>
      <c r="I2123">
        <v>-9.0361261604840273E-3</v>
      </c>
      <c r="J2123">
        <v>-5.2754982488159713E-3</v>
      </c>
      <c r="K2123">
        <v>-2.7480862743329768E-5</v>
      </c>
    </row>
    <row r="2124" spans="1:11" x14ac:dyDescent="0.35">
      <c r="A2124">
        <v>-8.0572953221390645E-3</v>
      </c>
      <c r="B2124">
        <v>-9.7433214167622507E-3</v>
      </c>
      <c r="C2124">
        <v>-1.0915472546192311E-2</v>
      </c>
      <c r="D2124">
        <v>-8.7701330831231016E-3</v>
      </c>
      <c r="E2124">
        <v>1.4459641874224265E-2</v>
      </c>
      <c r="F2124">
        <v>-1.1317961051887562E-2</v>
      </c>
      <c r="G2124">
        <v>-3.7185621320112326E-3</v>
      </c>
      <c r="H2124">
        <v>-1.6672788977646624E-3</v>
      </c>
      <c r="I2124">
        <v>-8.2067002320468027E-3</v>
      </c>
      <c r="J2124">
        <v>-1.4330894596884726E-2</v>
      </c>
      <c r="K2124">
        <v>-2.9564298227295308E-3</v>
      </c>
    </row>
    <row r="2125" spans="1:11" x14ac:dyDescent="0.35">
      <c r="A2125">
        <v>-3.146460050373803E-3</v>
      </c>
      <c r="B2125">
        <v>1.3647916218194436E-2</v>
      </c>
      <c r="C2125">
        <v>1.5663966998532741E-2</v>
      </c>
      <c r="D2125">
        <v>1.2345728082732484E-2</v>
      </c>
      <c r="E2125">
        <v>1.9322832872831718E-2</v>
      </c>
      <c r="F2125">
        <v>1.0339763173892142E-2</v>
      </c>
      <c r="G2125">
        <v>3.3592470694091908E-2</v>
      </c>
      <c r="H2125">
        <v>1.0855855404864185E-2</v>
      </c>
      <c r="I2125">
        <v>5.5164049699784274E-3</v>
      </c>
      <c r="J2125">
        <v>8.5861471280031521E-3</v>
      </c>
      <c r="K2125">
        <v>2.5724348772916121E-2</v>
      </c>
    </row>
    <row r="2126" spans="1:11" x14ac:dyDescent="0.35">
      <c r="A2126">
        <v>1.1013071942329882E-2</v>
      </c>
      <c r="B2126">
        <v>3.3295084715480393E-2</v>
      </c>
      <c r="C2126">
        <v>-1.4020669735563902E-3</v>
      </c>
      <c r="D2126">
        <v>1.0569106918770874E-2</v>
      </c>
      <c r="E2126">
        <v>1.2023385201121917E-2</v>
      </c>
      <c r="F2126">
        <v>-1.4985371410671322E-2</v>
      </c>
      <c r="G2126">
        <v>1.3842882937105129E-2</v>
      </c>
      <c r="H2126">
        <v>5.7414345351398853E-2</v>
      </c>
      <c r="I2126">
        <v>1.0667418301570033E-2</v>
      </c>
      <c r="J2126">
        <v>2.2706454958496176E-4</v>
      </c>
      <c r="K2126">
        <v>1.2697356927877455E-2</v>
      </c>
    </row>
    <row r="2127" spans="1:11" x14ac:dyDescent="0.35">
      <c r="A2127">
        <v>-6.9227419800313023E-3</v>
      </c>
      <c r="B2127">
        <v>-2.7171737373737442E-2</v>
      </c>
      <c r="C2127">
        <v>-7.0201776269805183E-4</v>
      </c>
      <c r="D2127">
        <v>-1.2067924663633634E-3</v>
      </c>
      <c r="E2127">
        <v>9.3655727540698959E-3</v>
      </c>
      <c r="F2127">
        <v>-1.2244921675170982E-2</v>
      </c>
      <c r="G2127">
        <v>3.8587415808471835E-3</v>
      </c>
      <c r="H2127">
        <v>-2.0703156972668092E-2</v>
      </c>
      <c r="I2127">
        <v>-4.5235632140309982E-3</v>
      </c>
      <c r="J2127">
        <v>2.2692468089115944E-4</v>
      </c>
      <c r="K2127">
        <v>3.0467941621524146E-3</v>
      </c>
    </row>
    <row r="2128" spans="1:11" x14ac:dyDescent="0.35">
      <c r="A2128">
        <v>1.5548666301654726E-3</v>
      </c>
      <c r="B2128">
        <v>-4.2570450473894987E-3</v>
      </c>
      <c r="C2128">
        <v>4.0393258656970868E-3</v>
      </c>
      <c r="D2128">
        <v>-7.4506434385275102E-3</v>
      </c>
      <c r="E2128">
        <v>-4.4675281745259927E-3</v>
      </c>
      <c r="F2128">
        <v>-7.1375209230769123E-3</v>
      </c>
      <c r="G2128">
        <v>2.3654612655233581E-2</v>
      </c>
      <c r="H2128">
        <v>3.988936552904849E-4</v>
      </c>
      <c r="I2128">
        <v>-7.8763367041107119E-3</v>
      </c>
      <c r="J2128">
        <v>-6.0131552143049575E-3</v>
      </c>
      <c r="K2128">
        <v>1.1253828749535002E-2</v>
      </c>
    </row>
    <row r="2129" spans="1:11" x14ac:dyDescent="0.35">
      <c r="A2129">
        <v>-1.7639415126115866E-2</v>
      </c>
      <c r="B2129">
        <v>-5.9019852783736129E-2</v>
      </c>
      <c r="C2129">
        <v>-5.7722262021141909E-3</v>
      </c>
      <c r="D2129">
        <v>2.0284366578137734E-4</v>
      </c>
      <c r="E2129">
        <v>-6.069734098855608E-3</v>
      </c>
      <c r="F2129">
        <v>-2.2700913915396632E-3</v>
      </c>
      <c r="G2129">
        <v>-2.0797140982008674E-2</v>
      </c>
      <c r="H2129">
        <v>-2.3923269326827897E-3</v>
      </c>
      <c r="I2129">
        <v>-3.0528787093175787E-4</v>
      </c>
      <c r="J2129">
        <v>-4.7939459982790566E-3</v>
      </c>
      <c r="K2129">
        <v>-1.2997033996620022E-2</v>
      </c>
    </row>
    <row r="2130" spans="1:11" x14ac:dyDescent="0.35">
      <c r="A2130">
        <v>-6.4356978026923403E-2</v>
      </c>
      <c r="B2130">
        <v>-2.3492852914291987E-2</v>
      </c>
      <c r="C2130">
        <v>5.9817055604306918E-3</v>
      </c>
      <c r="D2130">
        <v>5.8823713040879787E-3</v>
      </c>
      <c r="E2130">
        <v>-4.6452183998396696E-3</v>
      </c>
      <c r="F2130">
        <v>1.1376533068394128E-2</v>
      </c>
      <c r="G2130">
        <v>-5.6048079289198055E-3</v>
      </c>
      <c r="H2130">
        <v>1.35891634783871E-2</v>
      </c>
      <c r="I2130">
        <v>7.3303932679744752E-3</v>
      </c>
      <c r="J2130">
        <v>6.1933772697502889E-3</v>
      </c>
      <c r="K2130">
        <v>-2.2018680093021381E-3</v>
      </c>
    </row>
    <row r="2131" spans="1:11" x14ac:dyDescent="0.35">
      <c r="A2131">
        <v>1.5683227621731067E-2</v>
      </c>
      <c r="B2131">
        <v>1.0213277001363773E-2</v>
      </c>
      <c r="C2131">
        <v>2.9730484752453668E-3</v>
      </c>
      <c r="D2131">
        <v>4.5045245577941253E-3</v>
      </c>
      <c r="E2131">
        <v>4.8122574368901884E-3</v>
      </c>
      <c r="F2131">
        <v>2.2496630653231413E-3</v>
      </c>
      <c r="G2131">
        <v>5.6363988619518276E-3</v>
      </c>
      <c r="H2131">
        <v>2.7996784700870161E-2</v>
      </c>
      <c r="I2131">
        <v>4.8514444805522298E-3</v>
      </c>
      <c r="J2131">
        <v>3.0775897046819629E-3</v>
      </c>
      <c r="K2131">
        <v>5.2145684320078099E-3</v>
      </c>
    </row>
    <row r="2132" spans="1:11" x14ac:dyDescent="0.35">
      <c r="A2132">
        <v>-2.5564584229827537E-2</v>
      </c>
      <c r="B2132">
        <v>3.8194114969470655E-3</v>
      </c>
      <c r="C2132">
        <v>1.0287704452491046E-2</v>
      </c>
      <c r="D2132">
        <v>3.6689891495541474E-3</v>
      </c>
      <c r="E2132">
        <v>-1.0012595896573599E-2</v>
      </c>
      <c r="F2132">
        <v>-1.010100801741374E-2</v>
      </c>
      <c r="G2132">
        <v>7.9644833059301593E-3</v>
      </c>
      <c r="H2132">
        <v>1.0356772337604484E-2</v>
      </c>
      <c r="I2132">
        <v>2.7157559086993027E-3</v>
      </c>
      <c r="J2132">
        <v>6.8181610571592033E-3</v>
      </c>
      <c r="K2132">
        <v>4.5307774216393386E-3</v>
      </c>
    </row>
    <row r="2133" spans="1:11" x14ac:dyDescent="0.35">
      <c r="A2133">
        <v>-6.4323246222270872E-3</v>
      </c>
      <c r="B2133">
        <v>2.6745736048055808E-2</v>
      </c>
      <c r="C2133">
        <v>-1.0355191557632675E-3</v>
      </c>
      <c r="D2133">
        <v>1.2184690147848004E-3</v>
      </c>
      <c r="E2133">
        <v>1.7684991177475292E-3</v>
      </c>
      <c r="F2133">
        <v>1.8140641357249923E-2</v>
      </c>
      <c r="G2133">
        <v>1.1706234223367548E-2</v>
      </c>
      <c r="H2133">
        <v>-1.0250609112702452E-2</v>
      </c>
      <c r="I2133">
        <v>-5.4168011077837747E-3</v>
      </c>
      <c r="J2133">
        <v>-2.1444128440343542E-3</v>
      </c>
      <c r="K2133">
        <v>7.491674021830365E-3</v>
      </c>
    </row>
    <row r="2134" spans="1:11" x14ac:dyDescent="0.35">
      <c r="A2134">
        <v>2.1837674668774915E-2</v>
      </c>
      <c r="B2134">
        <v>2.5613057220708439E-2</v>
      </c>
      <c r="C2134">
        <v>4.1464704576129078E-3</v>
      </c>
      <c r="D2134">
        <v>3.6511280912065259E-3</v>
      </c>
      <c r="E2134">
        <v>1.6719630061693108E-2</v>
      </c>
      <c r="F2134">
        <v>1.410539760113433E-2</v>
      </c>
      <c r="G2134">
        <v>2.0538009835117044E-2</v>
      </c>
      <c r="H2134">
        <v>-1.8411949155870817E-2</v>
      </c>
      <c r="I2134">
        <v>7.2617702443181125E-3</v>
      </c>
      <c r="J2134">
        <v>6.5602859110506081E-3</v>
      </c>
      <c r="K2134">
        <v>1.5222138357281893E-2</v>
      </c>
    </row>
    <row r="2135" spans="1:11" x14ac:dyDescent="0.35">
      <c r="A2135">
        <v>-4.4145787805276102E-3</v>
      </c>
      <c r="B2135">
        <v>2.1147694392087021E-2</v>
      </c>
      <c r="C2135">
        <v>1.3764959740485264E-3</v>
      </c>
      <c r="D2135">
        <v>3.2336172820367085E-3</v>
      </c>
      <c r="E2135">
        <v>9.7582110727001349E-4</v>
      </c>
      <c r="F2135">
        <v>-2.9282659604642162E-3</v>
      </c>
      <c r="G2135">
        <v>-5.6692178477651034E-4</v>
      </c>
      <c r="H2135">
        <v>3.438839095669867E-2</v>
      </c>
      <c r="I2135">
        <v>6.3081778325761052E-3</v>
      </c>
      <c r="J2135">
        <v>5.1691044966626536E-3</v>
      </c>
      <c r="K2135">
        <v>7.337272130438807E-4</v>
      </c>
    </row>
    <row r="2136" spans="1:11" x14ac:dyDescent="0.35">
      <c r="A2136">
        <v>-1.7272756615150018E-2</v>
      </c>
      <c r="B2136">
        <v>-8.741763294484884E-3</v>
      </c>
      <c r="C2136">
        <v>-5.4982758566061172E-3</v>
      </c>
      <c r="D2136">
        <v>-1.0676835089059379E-2</v>
      </c>
      <c r="E2136">
        <v>7.3685160073065437E-3</v>
      </c>
      <c r="F2136">
        <v>-4.7723564593944914E-3</v>
      </c>
      <c r="G2136">
        <v>-4.6795152966259558E-2</v>
      </c>
      <c r="H2136">
        <v>-1.0577948225185608E-2</v>
      </c>
      <c r="I2136">
        <v>-7.164223915154309E-3</v>
      </c>
      <c r="J2136">
        <v>-9.7260498526989952E-3</v>
      </c>
      <c r="K2136">
        <v>-2.9764189522072524E-2</v>
      </c>
    </row>
    <row r="2137" spans="1:11" x14ac:dyDescent="0.35">
      <c r="A2137">
        <v>-3.7569148263476758E-2</v>
      </c>
      <c r="B2137">
        <v>2.2572199475065623E-2</v>
      </c>
      <c r="C2137">
        <v>-3.2826833937477126E-3</v>
      </c>
      <c r="D2137">
        <v>-8.9595397253975188E-3</v>
      </c>
      <c r="E2137">
        <v>-1.0530923831978114E-3</v>
      </c>
      <c r="F2137">
        <v>-1.1066078581247177E-2</v>
      </c>
      <c r="G2137">
        <v>5.9506097604698927E-3</v>
      </c>
      <c r="H2137">
        <v>9.1637739934389562E-3</v>
      </c>
      <c r="I2137">
        <v>-3.3072042371277868E-3</v>
      </c>
      <c r="J2137">
        <v>-5.6446103015903477E-3</v>
      </c>
      <c r="K2137">
        <v>8.2452190770939803E-4</v>
      </c>
    </row>
    <row r="2138" spans="1:11" x14ac:dyDescent="0.35">
      <c r="A2138">
        <v>1.7732775016437271E-2</v>
      </c>
      <c r="B2138">
        <v>-1.1704311874654793E-2</v>
      </c>
      <c r="C2138">
        <v>1.0227073129136628E-2</v>
      </c>
      <c r="D2138">
        <v>1.253340736011644E-2</v>
      </c>
      <c r="E2138">
        <v>2.6810695241216775E-2</v>
      </c>
      <c r="F2138">
        <v>1.08169210406307E-2</v>
      </c>
      <c r="G2138">
        <v>1.745048750516159E-2</v>
      </c>
      <c r="H2138">
        <v>2.5728366832201942E-2</v>
      </c>
      <c r="I2138">
        <v>3.7104066344125747E-2</v>
      </c>
      <c r="J2138">
        <v>8.9691293401065984E-3</v>
      </c>
      <c r="K2138">
        <v>1.715345481969301E-2</v>
      </c>
    </row>
    <row r="2139" spans="1:11" x14ac:dyDescent="0.35">
      <c r="A2139">
        <v>2.9046199149599872E-2</v>
      </c>
      <c r="B2139">
        <v>2.3789746025561102E-2</v>
      </c>
      <c r="C2139">
        <v>1.7501723557805288E-2</v>
      </c>
      <c r="D2139">
        <v>1.907472405874544E-2</v>
      </c>
      <c r="E2139">
        <v>4.0229081310319493E-4</v>
      </c>
      <c r="F2139">
        <v>1.6974115325607386E-2</v>
      </c>
      <c r="G2139">
        <v>5.5231973533025605E-3</v>
      </c>
      <c r="H2139">
        <v>1.4385804001355782E-2</v>
      </c>
      <c r="I2139">
        <v>1.6870215448334454E-2</v>
      </c>
      <c r="J2139">
        <v>7.7640884532806055E-3</v>
      </c>
      <c r="K2139">
        <v>8.8099931818191382E-3</v>
      </c>
    </row>
    <row r="2140" spans="1:11" x14ac:dyDescent="0.35">
      <c r="A2140">
        <v>-1.4216186815859181E-2</v>
      </c>
      <c r="B2140">
        <v>2.059867009846757E-2</v>
      </c>
      <c r="C2140">
        <v>-1.6863229628245673E-3</v>
      </c>
      <c r="D2140">
        <v>-5.5755191203326285E-3</v>
      </c>
      <c r="E2140">
        <v>-1.3312790381064814E-3</v>
      </c>
      <c r="F2140">
        <v>-9.071133328686521E-3</v>
      </c>
      <c r="G2140">
        <v>5.7823070251498976E-4</v>
      </c>
      <c r="H2140">
        <v>1.0909084353536713E-2</v>
      </c>
      <c r="I2140">
        <v>-9.7253958898931916E-3</v>
      </c>
      <c r="J2140">
        <v>-1.2505532708813235E-2</v>
      </c>
      <c r="K2140">
        <v>-1.4056347044582422E-3</v>
      </c>
    </row>
    <row r="2141" spans="1:11" x14ac:dyDescent="0.35">
      <c r="A2141">
        <v>-8.7020453361945447E-3</v>
      </c>
      <c r="B2141">
        <v>-7.3573870082046132E-3</v>
      </c>
      <c r="C2141">
        <v>1.3513254065711956E-3</v>
      </c>
      <c r="D2141">
        <v>1.9823814549386698E-2</v>
      </c>
      <c r="E2141">
        <v>3.1244945731050988E-3</v>
      </c>
      <c r="F2141">
        <v>1.3548179470323845E-2</v>
      </c>
      <c r="G2141">
        <v>-5.2008377578491609E-3</v>
      </c>
      <c r="H2141">
        <v>3.9568297539796463E-3</v>
      </c>
      <c r="I2141">
        <v>1.2709491104395074E-2</v>
      </c>
      <c r="J2141">
        <v>5.0881672067924488E-3</v>
      </c>
      <c r="K2141">
        <v>3.0072826852633118E-3</v>
      </c>
    </row>
    <row r="2142" spans="1:11" x14ac:dyDescent="0.35">
      <c r="A2142">
        <v>-4.6000878269772706E-3</v>
      </c>
      <c r="B2142">
        <v>-1.1418259672205947E-2</v>
      </c>
      <c r="C2142">
        <v>-1.1302265804056593E-2</v>
      </c>
      <c r="D2142">
        <v>-1.82603509858516E-2</v>
      </c>
      <c r="E2142">
        <v>-9.3167225377684022E-3</v>
      </c>
      <c r="F2142">
        <v>-8.3092023396024971E-3</v>
      </c>
      <c r="G2142">
        <v>-1.2489108335753694E-2</v>
      </c>
      <c r="H2142">
        <v>-1.5764976083825939E-2</v>
      </c>
      <c r="I2142">
        <v>-1.6543137707317052E-2</v>
      </c>
      <c r="J2142">
        <v>-1.8674722311999389E-2</v>
      </c>
      <c r="K2142">
        <v>-1.3759733991057763E-2</v>
      </c>
    </row>
    <row r="2143" spans="1:11" x14ac:dyDescent="0.35">
      <c r="A2143">
        <v>1.6174088374545435E-3</v>
      </c>
      <c r="B2143">
        <v>-1.955420525494031E-2</v>
      </c>
      <c r="C2143">
        <v>-2.9005696915094551E-3</v>
      </c>
      <c r="D2143">
        <v>-2.3999802642829587E-3</v>
      </c>
      <c r="E2143">
        <v>-8.5658895573189012E-3</v>
      </c>
      <c r="F2143">
        <v>-1.4207699842003201E-2</v>
      </c>
      <c r="G2143">
        <v>8.235264705882251E-3</v>
      </c>
      <c r="H2143">
        <v>1.237717090258411E-2</v>
      </c>
      <c r="I2143">
        <v>-1.7401741422083954E-3</v>
      </c>
      <c r="J2143">
        <v>-3.5538887409765499E-3</v>
      </c>
      <c r="K2143">
        <v>3.101214602957922E-3</v>
      </c>
    </row>
    <row r="2144" spans="1:11" x14ac:dyDescent="0.35">
      <c r="A2144">
        <v>-1.3783934285824261E-2</v>
      </c>
      <c r="B2144">
        <v>4.8362097190103176E-2</v>
      </c>
      <c r="C2144">
        <v>-8.3846239701849661E-3</v>
      </c>
      <c r="D2144">
        <v>-6.015013769440484E-4</v>
      </c>
      <c r="E2144">
        <v>-8.8791584358957805E-4</v>
      </c>
      <c r="F2144">
        <v>-7.3909631819073134E-3</v>
      </c>
      <c r="G2144">
        <v>-2.0128326141432888E-2</v>
      </c>
      <c r="H2144">
        <v>-4.6745552636605269E-3</v>
      </c>
      <c r="I2144">
        <v>-2.6146671963314799E-3</v>
      </c>
      <c r="J2144">
        <v>1.7257451780265678E-3</v>
      </c>
      <c r="K2144">
        <v>-1.210341116632491E-2</v>
      </c>
    </row>
    <row r="2145" spans="1:11" x14ac:dyDescent="0.35">
      <c r="A2145">
        <v>4.0156214467065611E-3</v>
      </c>
      <c r="B2145">
        <v>-1.9911257365537324E-2</v>
      </c>
      <c r="C2145">
        <v>-8.6280370396186882E-4</v>
      </c>
      <c r="D2145">
        <v>-6.4192541599386969E-3</v>
      </c>
      <c r="E2145">
        <v>-3.6396081382670761E-3</v>
      </c>
      <c r="F2145">
        <v>3.7229570775454096E-3</v>
      </c>
      <c r="G2145">
        <v>2.9770467401011263E-3</v>
      </c>
      <c r="H2145">
        <v>7.9479304753738034E-3</v>
      </c>
      <c r="I2145">
        <v>-4.3693955012863899E-3</v>
      </c>
      <c r="J2145">
        <v>-2.4118452024285125E-3</v>
      </c>
      <c r="K2145">
        <v>-5.5277729600434165E-4</v>
      </c>
    </row>
    <row r="2146" spans="1:11" x14ac:dyDescent="0.35">
      <c r="A2146">
        <v>-1.0620181360796906E-2</v>
      </c>
      <c r="B2146">
        <v>-4.3246505078950699E-3</v>
      </c>
      <c r="C2146">
        <v>-1.4335077957856896E-2</v>
      </c>
      <c r="D2146">
        <v>-7.6720621187130102E-3</v>
      </c>
      <c r="E2146">
        <v>-8.8915049790115434E-3</v>
      </c>
      <c r="F2146">
        <v>-1.520770754761592E-2</v>
      </c>
      <c r="G2146">
        <v>-1.3950668268051797E-2</v>
      </c>
      <c r="H2146">
        <v>1.5770626762063016E-2</v>
      </c>
      <c r="I2146">
        <v>-7.8993695230219658E-3</v>
      </c>
      <c r="J2146">
        <v>-2.0262506438317316E-2</v>
      </c>
      <c r="K2146">
        <v>-1.1519307841208064E-2</v>
      </c>
    </row>
    <row r="2147" spans="1:11" x14ac:dyDescent="0.35">
      <c r="A2147">
        <v>4.4310153725307264E-2</v>
      </c>
      <c r="B2147">
        <v>1.3030313131313169E-2</v>
      </c>
      <c r="C2147">
        <v>1.6120579558217826E-2</v>
      </c>
      <c r="D2147">
        <v>1.302135506484248E-2</v>
      </c>
      <c r="E2147">
        <v>1.0528406626733463E-2</v>
      </c>
      <c r="F2147">
        <v>6.026382556834734E-3</v>
      </c>
      <c r="G2147">
        <v>1.9566465395350122E-2</v>
      </c>
      <c r="H2147">
        <v>1.3408606488769965E-2</v>
      </c>
      <c r="I2147">
        <v>7.9622664076164727E-3</v>
      </c>
      <c r="J2147">
        <v>1.703883078327538E-2</v>
      </c>
      <c r="K2147">
        <v>1.6575451756348239E-2</v>
      </c>
    </row>
    <row r="2148" spans="1:11" x14ac:dyDescent="0.35">
      <c r="A2148">
        <v>3.1681587679208589E-2</v>
      </c>
      <c r="B2148">
        <v>3.8189270732981576E-2</v>
      </c>
      <c r="C2148">
        <v>2.1038060614555102E-2</v>
      </c>
      <c r="D2148">
        <v>2.6310462355676901E-2</v>
      </c>
      <c r="E2148">
        <v>2.2434890734480864E-2</v>
      </c>
      <c r="F2148">
        <v>3.4069702579477168E-2</v>
      </c>
      <c r="G2148">
        <v>4.399179344528463E-2</v>
      </c>
      <c r="H2148">
        <v>3.5515341505713741E-2</v>
      </c>
      <c r="I2148">
        <v>2.5453459459932246E-2</v>
      </c>
      <c r="J2148">
        <v>2.49566211919817E-2</v>
      </c>
      <c r="K2148">
        <v>3.6271610048715826E-2</v>
      </c>
    </row>
    <row r="2149" spans="1:11" x14ac:dyDescent="0.35">
      <c r="A2149">
        <v>-1.2622237852775638E-2</v>
      </c>
      <c r="B2149">
        <v>8.2597001077689119E-3</v>
      </c>
      <c r="C2149">
        <v>-6.7557798889747098E-4</v>
      </c>
      <c r="D2149">
        <v>2.1526515104094103E-3</v>
      </c>
      <c r="E2149">
        <v>5.8074647946656155E-4</v>
      </c>
      <c r="F2149">
        <v>-1.3396116980630838E-2</v>
      </c>
      <c r="G2149">
        <v>-1.6685548170657399E-2</v>
      </c>
      <c r="H2149">
        <v>-1.5131127216382278E-2</v>
      </c>
      <c r="I2149">
        <v>-8.2739293992355849E-3</v>
      </c>
      <c r="J2149">
        <v>-1.8035867337955515E-3</v>
      </c>
      <c r="K2149">
        <v>-9.1393024474410965E-3</v>
      </c>
    </row>
    <row r="2150" spans="1:11" x14ac:dyDescent="0.35">
      <c r="A2150">
        <v>-2.785464229206509E-2</v>
      </c>
      <c r="B2150">
        <v>-3.1434653321546942E-3</v>
      </c>
      <c r="C2150">
        <v>1.1154376591629137E-2</v>
      </c>
      <c r="D2150">
        <v>1.913687998441304E-2</v>
      </c>
      <c r="E2150">
        <v>1.9760361621871267E-2</v>
      </c>
      <c r="F2150">
        <v>-1.8715618428004573E-2</v>
      </c>
      <c r="G2150">
        <v>-1.0641299971239646E-2</v>
      </c>
      <c r="H2150">
        <v>-1.5705052731011731E-2</v>
      </c>
      <c r="I2150">
        <v>5.1783748683671034E-3</v>
      </c>
      <c r="J2150">
        <v>4.6301131003364318E-3</v>
      </c>
      <c r="K2150">
        <v>1.6377646155125809E-3</v>
      </c>
    </row>
    <row r="2151" spans="1:11" x14ac:dyDescent="0.35">
      <c r="A2151">
        <v>-5.8823328326617986E-3</v>
      </c>
      <c r="B2151">
        <v>-2.2551370806471623E-2</v>
      </c>
      <c r="C2151">
        <v>-1.103132899372695E-2</v>
      </c>
      <c r="D2151">
        <v>-2.337608092342159E-2</v>
      </c>
      <c r="E2151">
        <v>-4.3632820486143135E-3</v>
      </c>
      <c r="F2151">
        <v>-1.8698528630634969E-3</v>
      </c>
      <c r="G2151">
        <v>-1.7442440846368911E-3</v>
      </c>
      <c r="H2151">
        <v>-1.3874100626008424E-3</v>
      </c>
      <c r="I2151">
        <v>-4.8654183538244912E-3</v>
      </c>
      <c r="J2151">
        <v>-1.1578227242556922E-2</v>
      </c>
      <c r="K2151">
        <v>-8.301205047098378E-3</v>
      </c>
    </row>
    <row r="2152" spans="1:11" x14ac:dyDescent="0.35">
      <c r="A2152">
        <v>2.6913889839560194E-3</v>
      </c>
      <c r="B2152">
        <v>-1.1731400804268292E-2</v>
      </c>
      <c r="C2152">
        <v>-1.352034124522615E-2</v>
      </c>
      <c r="D2152">
        <v>-4.1201186964651675E-3</v>
      </c>
      <c r="E2152">
        <v>-1.9735366770689067E-3</v>
      </c>
      <c r="F2152">
        <v>-5.245445716003788E-3</v>
      </c>
      <c r="G2152">
        <v>-1.9219569015725208E-2</v>
      </c>
      <c r="H2152">
        <v>-3.8207663771154059E-3</v>
      </c>
      <c r="I2152">
        <v>-1.7256601182249278E-3</v>
      </c>
      <c r="J2152">
        <v>6.2550070663038807E-3</v>
      </c>
      <c r="K2152">
        <v>-1.2766423834520093E-2</v>
      </c>
    </row>
    <row r="2153" spans="1:11" x14ac:dyDescent="0.35">
      <c r="A2153">
        <v>-1.562889893092859E-2</v>
      </c>
      <c r="B2153">
        <v>3.2149570962491679E-2</v>
      </c>
      <c r="C2153">
        <v>-2.0558409780864059E-3</v>
      </c>
      <c r="D2153">
        <v>3.9401466740354772E-4</v>
      </c>
      <c r="E2153">
        <v>6.5730275891765213E-3</v>
      </c>
      <c r="F2153">
        <v>5.6497855656649229E-3</v>
      </c>
      <c r="G2153">
        <v>-1.1876781472683082E-3</v>
      </c>
      <c r="H2153">
        <v>6.2064098418979523E-2</v>
      </c>
      <c r="I2153">
        <v>0</v>
      </c>
      <c r="J2153">
        <v>-3.8427147450178539E-3</v>
      </c>
      <c r="K2153">
        <v>2.4500635177043849E-4</v>
      </c>
    </row>
    <row r="2154" spans="1:11" x14ac:dyDescent="0.35">
      <c r="A2154">
        <v>1.2396002290973861E-2</v>
      </c>
      <c r="B2154">
        <v>5.9708685440240904E-2</v>
      </c>
      <c r="C2154">
        <v>4.2918402809509464E-3</v>
      </c>
      <c r="D2154">
        <v>1.9696061851880774E-4</v>
      </c>
      <c r="E2154">
        <v>4.5521338593132194E-3</v>
      </c>
      <c r="F2154">
        <v>-8.9888304058787782E-3</v>
      </c>
      <c r="G2154">
        <v>-3.2699168629584836E-3</v>
      </c>
      <c r="H2154">
        <v>6.5660287035727589E-3</v>
      </c>
      <c r="I2154">
        <v>1.9879062683348173E-2</v>
      </c>
      <c r="J2154">
        <v>1.0891755221114073E-2</v>
      </c>
      <c r="K2154">
        <v>-1.2608356677833255E-3</v>
      </c>
    </row>
    <row r="2155" spans="1:11" x14ac:dyDescent="0.35">
      <c r="A2155">
        <v>-6.1315928373549822E-3</v>
      </c>
      <c r="B2155">
        <v>2.1705715836121943E-2</v>
      </c>
      <c r="C2155">
        <v>-3.9316104537555577E-3</v>
      </c>
      <c r="D2155">
        <v>-4.1346381407994124E-3</v>
      </c>
      <c r="E2155">
        <v>-2.0094944934037364E-3</v>
      </c>
      <c r="F2155">
        <v>1.3983400627168199E-2</v>
      </c>
      <c r="G2155">
        <v>-1.8490874395791064E-2</v>
      </c>
      <c r="H2155">
        <v>-4.8923649031821174E-3</v>
      </c>
      <c r="I2155">
        <v>-8.4746523395365266E-3</v>
      </c>
      <c r="J2155">
        <v>5.7239258032107535E-3</v>
      </c>
      <c r="K2155">
        <v>-1.2314949656866711E-2</v>
      </c>
    </row>
    <row r="2156" spans="1:11" x14ac:dyDescent="0.35">
      <c r="A2156">
        <v>-3.5652532518072474E-2</v>
      </c>
      <c r="B2156">
        <v>-2.9211471813653722E-3</v>
      </c>
      <c r="C2156">
        <v>3.4323215912588456E-3</v>
      </c>
      <c r="D2156">
        <v>1.9765674661551198E-4</v>
      </c>
      <c r="E2156">
        <v>-2.2621928407396484E-2</v>
      </c>
      <c r="F2156">
        <v>2.2362884147444566E-3</v>
      </c>
      <c r="G2156">
        <v>1.0635004557885339E-2</v>
      </c>
      <c r="H2156">
        <v>-1.5732530369713952E-2</v>
      </c>
      <c r="I2156">
        <v>-9.4016624935845238E-3</v>
      </c>
      <c r="J2156">
        <v>-3.3477063477991756E-4</v>
      </c>
      <c r="K2156">
        <v>3.5614050329375977E-3</v>
      </c>
    </row>
    <row r="2157" spans="1:11" x14ac:dyDescent="0.35">
      <c r="A2157">
        <v>-3.1549579940501817E-2</v>
      </c>
      <c r="B2157">
        <v>-8.7002397789439113E-3</v>
      </c>
      <c r="C2157">
        <v>9.5775158806386072E-3</v>
      </c>
      <c r="D2157">
        <v>9.883384489259758E-3</v>
      </c>
      <c r="E2157">
        <v>2.3229028761823519E-3</v>
      </c>
      <c r="F2157">
        <v>1.190032748322661E-2</v>
      </c>
      <c r="G2157">
        <v>1.9242454554567245E-2</v>
      </c>
      <c r="H2157">
        <v>1.1322006396712787E-2</v>
      </c>
      <c r="I2157">
        <v>9.7785397030816651E-3</v>
      </c>
      <c r="J2157">
        <v>-5.5819582787559213E-4</v>
      </c>
      <c r="K2157">
        <v>1.4460651591641456E-2</v>
      </c>
    </row>
    <row r="2158" spans="1:11" x14ac:dyDescent="0.35">
      <c r="A2158">
        <v>4.1508835245139146E-2</v>
      </c>
      <c r="B2158">
        <v>-1.5493497564266556E-2</v>
      </c>
      <c r="C2158">
        <v>-2.541054176069485E-3</v>
      </c>
      <c r="D2158">
        <v>8.6122297914718766E-3</v>
      </c>
      <c r="E2158">
        <v>-1.3435842394832542E-2</v>
      </c>
      <c r="F2158">
        <v>-6.2476296511422965E-3</v>
      </c>
      <c r="G2158">
        <v>5.8995866725907193E-3</v>
      </c>
      <c r="H2158">
        <v>-1.4487996885223014E-2</v>
      </c>
      <c r="I2158">
        <v>-5.696601720023279E-4</v>
      </c>
      <c r="J2158">
        <v>-6.7013955648189706E-4</v>
      </c>
      <c r="K2158">
        <v>4.298834798977906E-3</v>
      </c>
    </row>
    <row r="2159" spans="1:11" x14ac:dyDescent="0.35">
      <c r="A2159">
        <v>-6.7378613938421372E-3</v>
      </c>
      <c r="B2159">
        <v>-1.3645046847994178E-2</v>
      </c>
      <c r="C2159">
        <v>4.4157302328371008E-3</v>
      </c>
      <c r="D2159">
        <v>1.707744607442592E-2</v>
      </c>
      <c r="E2159">
        <v>-5.4111237161713075E-3</v>
      </c>
      <c r="F2159">
        <v>7.7662427489185067E-3</v>
      </c>
      <c r="G2159">
        <v>8.2112321531514661E-3</v>
      </c>
      <c r="H2159">
        <v>2.6394907557398251E-2</v>
      </c>
      <c r="I2159">
        <v>-1.7099231668066899E-3</v>
      </c>
      <c r="J2159">
        <v>8.1591096976740031E-3</v>
      </c>
      <c r="K2159">
        <v>9.0765573132631679E-3</v>
      </c>
    </row>
    <row r="2160" spans="1:11" x14ac:dyDescent="0.35">
      <c r="A2160">
        <v>-5.3314255539815723E-3</v>
      </c>
      <c r="B2160">
        <v>1.3003744351194248E-2</v>
      </c>
      <c r="C2160">
        <v>2.1981978625172662E-3</v>
      </c>
      <c r="D2160">
        <v>-1.3356252941283302E-3</v>
      </c>
      <c r="E2160">
        <v>-9.5737157384303013E-3</v>
      </c>
      <c r="F2160">
        <v>0</v>
      </c>
      <c r="G2160">
        <v>4.0721057570650768E-3</v>
      </c>
      <c r="H2160">
        <v>6.5105884174836018E-4</v>
      </c>
      <c r="I2160">
        <v>-2.8546483665969594E-3</v>
      </c>
      <c r="J2160">
        <v>6.6519509794403858E-3</v>
      </c>
      <c r="K2160">
        <v>8.5947740386685791E-4</v>
      </c>
    </row>
    <row r="2161" spans="1:11" x14ac:dyDescent="0.35">
      <c r="A2161">
        <v>9.5399695936298958E-3</v>
      </c>
      <c r="B2161">
        <v>-8.4667883636849236E-3</v>
      </c>
      <c r="C2161">
        <v>1.1979066503893805E-2</v>
      </c>
      <c r="D2161">
        <v>7.4512787943423432E-3</v>
      </c>
      <c r="E2161">
        <v>-2.3279095031090427E-3</v>
      </c>
      <c r="F2161">
        <v>-3.669755288675791E-3</v>
      </c>
      <c r="G2161">
        <v>1.9409009269988328E-2</v>
      </c>
      <c r="H2161">
        <v>-2.5699400792196472E-2</v>
      </c>
      <c r="I2161">
        <v>3.1491817500272699E-3</v>
      </c>
      <c r="J2161">
        <v>1.3215328610562804E-3</v>
      </c>
      <c r="K2161">
        <v>1.3292022415851795E-2</v>
      </c>
    </row>
    <row r="2162" spans="1:11" x14ac:dyDescent="0.35">
      <c r="A2162">
        <v>1.8305362166116567E-2</v>
      </c>
      <c r="B2162">
        <v>-5.600963893087332E-3</v>
      </c>
      <c r="C2162">
        <v>-7.1690662426523851E-3</v>
      </c>
      <c r="D2162">
        <v>2.3136749115697217E-2</v>
      </c>
      <c r="E2162">
        <v>5.4960424714147284E-2</v>
      </c>
      <c r="F2162">
        <v>1.6942937451962872E-2</v>
      </c>
      <c r="G2162">
        <v>2.3017931884567536E-2</v>
      </c>
      <c r="H2162">
        <v>-9.8831422413501915E-2</v>
      </c>
      <c r="I2162">
        <v>-2.5684973561539712E-3</v>
      </c>
      <c r="J2162">
        <v>-2.4197145549066505E-3</v>
      </c>
      <c r="K2162">
        <v>2.6926488608780129E-2</v>
      </c>
    </row>
    <row r="2163" spans="1:11" x14ac:dyDescent="0.35">
      <c r="A2163">
        <v>-0.12355796079667104</v>
      </c>
      <c r="B2163">
        <v>-3.5088180006790678E-3</v>
      </c>
      <c r="C2163">
        <v>1.4441665743675424E-2</v>
      </c>
      <c r="D2163">
        <v>0</v>
      </c>
      <c r="E2163">
        <v>1.714092663273302E-2</v>
      </c>
      <c r="F2163">
        <v>7.2431734837307576E-4</v>
      </c>
      <c r="G2163">
        <v>2.7500055555555472E-2</v>
      </c>
      <c r="H2163">
        <v>1.889589871305565E-2</v>
      </c>
      <c r="I2163">
        <v>6.0085619861666969E-3</v>
      </c>
      <c r="J2163">
        <v>7.1664980750546156E-3</v>
      </c>
      <c r="K2163">
        <v>1.8301812430457042E-2</v>
      </c>
    </row>
    <row r="2164" spans="1:11" x14ac:dyDescent="0.35">
      <c r="A2164">
        <v>-2.3573743784850224E-2</v>
      </c>
      <c r="B2164">
        <v>8.3398815481810248E-4</v>
      </c>
      <c r="C2164">
        <v>1.0759829414706861E-2</v>
      </c>
      <c r="D2164">
        <v>7.9703483726746432E-3</v>
      </c>
      <c r="E2164">
        <v>-7.1603473807020862E-4</v>
      </c>
      <c r="F2164">
        <v>9.0481520167445869E-3</v>
      </c>
      <c r="G2164">
        <v>-2.7039739008394937E-4</v>
      </c>
      <c r="H2164">
        <v>1.2363668178142283E-2</v>
      </c>
      <c r="I2164">
        <v>-5.6885007966821959E-4</v>
      </c>
      <c r="J2164">
        <v>4.1598730990228469E-3</v>
      </c>
      <c r="K2164">
        <v>2.0450437658999531E-3</v>
      </c>
    </row>
    <row r="2165" spans="1:11" x14ac:dyDescent="0.35">
      <c r="A2165">
        <v>2.2619807148255431E-2</v>
      </c>
      <c r="B2165">
        <v>3.1293370404714957E-2</v>
      </c>
      <c r="C2165">
        <v>-5.0769922420362519E-3</v>
      </c>
      <c r="D2165">
        <v>-3.6778565222279674E-4</v>
      </c>
      <c r="E2165">
        <v>-3.9009036990459147E-3</v>
      </c>
      <c r="F2165">
        <v>1.0760531249464234E-3</v>
      </c>
      <c r="G2165">
        <v>2.8393699296917246E-2</v>
      </c>
      <c r="H2165">
        <v>7.5430477995048744E-3</v>
      </c>
      <c r="I2165">
        <v>-8.536979863936722E-4</v>
      </c>
      <c r="J2165">
        <v>-6.7589942068949777E-3</v>
      </c>
      <c r="K2165">
        <v>1.618521478530999E-2</v>
      </c>
    </row>
    <row r="2166" spans="1:11" x14ac:dyDescent="0.35">
      <c r="A2166">
        <v>1.8762596462035822E-2</v>
      </c>
      <c r="B2166">
        <v>-1.7416303235625371E-2</v>
      </c>
      <c r="C2166">
        <v>1.497941549336709E-2</v>
      </c>
      <c r="D2166">
        <v>-6.8064513796662045E-3</v>
      </c>
      <c r="E2166">
        <v>3.9295646752490572E-3</v>
      </c>
      <c r="F2166">
        <v>3.5829750937733489E-3</v>
      </c>
      <c r="G2166">
        <v>-2.1035498843951124E-3</v>
      </c>
      <c r="H2166">
        <v>-1.4259904671379332E-3</v>
      </c>
      <c r="I2166">
        <v>4.5570928300656477E-3</v>
      </c>
      <c r="J2166">
        <v>7.1342481889955078E-3</v>
      </c>
      <c r="K2166">
        <v>-2.7326761989086975E-3</v>
      </c>
    </row>
    <row r="2167" spans="1:11" x14ac:dyDescent="0.35">
      <c r="A2167">
        <v>-3.1422115717850479E-3</v>
      </c>
      <c r="B2167">
        <v>-4.2941435621967157E-3</v>
      </c>
      <c r="C2167">
        <v>-9.2442321545756993E-3</v>
      </c>
      <c r="D2167">
        <v>-3.7044043008720023E-3</v>
      </c>
      <c r="E2167">
        <v>1.9898837816968671E-4</v>
      </c>
      <c r="F2167">
        <v>-5.7122616500243379E-3</v>
      </c>
      <c r="G2167">
        <v>-1.1330724339111274E-2</v>
      </c>
      <c r="H2167">
        <v>-5.7122517650222042E-3</v>
      </c>
      <c r="I2167">
        <v>-1.4277313342529493E-3</v>
      </c>
      <c r="J2167">
        <v>-1.1878850584236223E-2</v>
      </c>
      <c r="K2167">
        <v>-7.7242010815829279E-3</v>
      </c>
    </row>
    <row r="2168" spans="1:11" x14ac:dyDescent="0.35">
      <c r="A2168">
        <v>-2.9332586472076917E-3</v>
      </c>
      <c r="B2168">
        <v>-6.239676833189229E-3</v>
      </c>
      <c r="C2168">
        <v>-5.0581113986704479E-2</v>
      </c>
      <c r="D2168">
        <v>1.6731790991717024E-3</v>
      </c>
      <c r="E2168">
        <v>2.467363888089498E-3</v>
      </c>
      <c r="F2168">
        <v>-1.4362618419596455E-2</v>
      </c>
      <c r="G2168">
        <v>-2.6657782515991646E-4</v>
      </c>
      <c r="H2168">
        <v>-7.8994881025047387E-3</v>
      </c>
      <c r="I2168">
        <v>-4.0034323816615265E-3</v>
      </c>
      <c r="J2168">
        <v>-7.7202810168556556E-3</v>
      </c>
      <c r="K2168">
        <v>6.194155616232889E-4</v>
      </c>
    </row>
    <row r="2169" spans="1:11" x14ac:dyDescent="0.35">
      <c r="A2169">
        <v>-4.1054737299823073E-3</v>
      </c>
      <c r="B2169">
        <v>2.8624006593978867E-3</v>
      </c>
      <c r="C2169">
        <v>1.4137914589260846E-2</v>
      </c>
      <c r="D2169">
        <v>1.317740674640207E-2</v>
      </c>
      <c r="E2169">
        <v>2.6346838867747878E-2</v>
      </c>
      <c r="F2169">
        <v>1.748630709838235E-2</v>
      </c>
      <c r="G2169">
        <v>2.1061078169078991E-2</v>
      </c>
      <c r="H2169">
        <v>8.3243218817865856E-3</v>
      </c>
      <c r="I2169">
        <v>8.6132438382125216E-3</v>
      </c>
      <c r="J2169">
        <v>7.7803474858562983E-4</v>
      </c>
      <c r="K2169">
        <v>1.9423733227822995E-2</v>
      </c>
    </row>
    <row r="2170" spans="1:11" x14ac:dyDescent="0.35">
      <c r="A2170">
        <v>-2.4910710453446883E-2</v>
      </c>
      <c r="B2170">
        <v>-1.2982266706728056E-2</v>
      </c>
      <c r="C2170">
        <v>-1.3430807035022637E-2</v>
      </c>
      <c r="D2170">
        <v>-1.2639650278517822E-2</v>
      </c>
      <c r="E2170">
        <v>-2.1377050900691759E-2</v>
      </c>
      <c r="F2170">
        <v>-1.7543859649122806E-2</v>
      </c>
      <c r="G2170">
        <v>-1.4621331974447382E-2</v>
      </c>
      <c r="H2170">
        <v>-1.7587931303847067E-2</v>
      </c>
      <c r="I2170">
        <v>-1.0532366763772069E-2</v>
      </c>
      <c r="J2170">
        <v>-9.8844903282046138E-3</v>
      </c>
      <c r="K2170">
        <v>-1.4875127566272713E-2</v>
      </c>
    </row>
    <row r="2171" spans="1:11" x14ac:dyDescent="0.35">
      <c r="A2171">
        <v>3.5087746803648623E-2</v>
      </c>
      <c r="B2171">
        <v>-0.10102606626005782</v>
      </c>
      <c r="C2171">
        <v>-5.3420244499711436E-3</v>
      </c>
      <c r="D2171">
        <v>7.2356006235638716E-3</v>
      </c>
      <c r="E2171">
        <v>8.8535743644920454E-3</v>
      </c>
      <c r="F2171">
        <v>2.1865749785959956E-3</v>
      </c>
      <c r="G2171">
        <v>1.0333836230321428E-2</v>
      </c>
      <c r="H2171">
        <v>1.0960455674013565E-3</v>
      </c>
      <c r="I2171">
        <v>2.5891769849253894E-3</v>
      </c>
      <c r="J2171">
        <v>6.6180267568352298E-3</v>
      </c>
      <c r="K2171">
        <v>9.1610461968617014E-3</v>
      </c>
    </row>
    <row r="2172" spans="1:11" x14ac:dyDescent="0.35">
      <c r="A2172">
        <v>-1.0702403379883045E-3</v>
      </c>
      <c r="B2172">
        <v>2.0753345831067371E-2</v>
      </c>
      <c r="C2172">
        <v>-2.252276780545636E-3</v>
      </c>
      <c r="D2172">
        <v>4.2365177129081149E-3</v>
      </c>
      <c r="E2172">
        <v>5.7852481019301846E-3</v>
      </c>
      <c r="F2172">
        <v>-5.818158166435901E-3</v>
      </c>
      <c r="G2172">
        <v>2.7275032067269014E-2</v>
      </c>
      <c r="H2172">
        <v>-7.2992043075987348E-3</v>
      </c>
      <c r="I2172">
        <v>3.4434149165189208E-3</v>
      </c>
      <c r="J2172">
        <v>5.5720062840404721E-4</v>
      </c>
      <c r="K2172">
        <v>1.8022435095698314E-2</v>
      </c>
    </row>
    <row r="2173" spans="1:11" x14ac:dyDescent="0.35">
      <c r="A2173">
        <v>2.9733848197686378E-2</v>
      </c>
      <c r="B2173">
        <v>-2.1348032285817796E-2</v>
      </c>
      <c r="C2173">
        <v>6.9458190468934882E-4</v>
      </c>
      <c r="D2173">
        <v>-2.9347106403454131E-3</v>
      </c>
      <c r="E2173">
        <v>4.9079861161564929E-3</v>
      </c>
      <c r="F2173">
        <v>-2.1945726708121516E-3</v>
      </c>
      <c r="G2173">
        <v>7.9142715299601804E-3</v>
      </c>
      <c r="H2173">
        <v>0</v>
      </c>
      <c r="I2173">
        <v>-8.8647722197123368E-3</v>
      </c>
      <c r="J2173">
        <v>-1.0872022793510086E-2</v>
      </c>
      <c r="K2173">
        <v>4.4019188963970116E-3</v>
      </c>
    </row>
    <row r="2174" spans="1:11" x14ac:dyDescent="0.35">
      <c r="A2174">
        <v>1.4437653580310659E-2</v>
      </c>
      <c r="B2174">
        <v>6.1286383960310426E-3</v>
      </c>
      <c r="C2174">
        <v>4.1644579005129271E-3</v>
      </c>
      <c r="D2174">
        <v>5.5187568351804427E-3</v>
      </c>
      <c r="E2174">
        <v>1.4755507587768786E-2</v>
      </c>
      <c r="F2174">
        <v>9.8973175686735172E-3</v>
      </c>
      <c r="G2174">
        <v>-6.0789766970618022E-3</v>
      </c>
      <c r="H2174">
        <v>-5.1471199800384743E-3</v>
      </c>
      <c r="I2174">
        <v>6.3473805866314471E-3</v>
      </c>
      <c r="J2174">
        <v>4.0793257563838097E-3</v>
      </c>
      <c r="K2174">
        <v>-1.8993967248647848E-4</v>
      </c>
    </row>
    <row r="2175" spans="1:11" x14ac:dyDescent="0.35">
      <c r="A2175">
        <v>1.0421522569988753E-2</v>
      </c>
      <c r="B2175">
        <v>-5.0588271210114891E-3</v>
      </c>
      <c r="C2175">
        <v>-4.8384083481727951E-3</v>
      </c>
      <c r="D2175">
        <v>1.6465478452403332E-3</v>
      </c>
      <c r="E2175">
        <v>-3.7562447744626647E-3</v>
      </c>
      <c r="F2175">
        <v>1.1252310475004634E-2</v>
      </c>
      <c r="G2175">
        <v>-2.0897144704528744E-2</v>
      </c>
      <c r="H2175">
        <v>1.5890621631429756E-2</v>
      </c>
      <c r="I2175">
        <v>1.0894417290714616E-2</v>
      </c>
      <c r="J2175">
        <v>-3.7242084621636976E-3</v>
      </c>
      <c r="K2175">
        <v>-1.2309339637422916E-2</v>
      </c>
    </row>
    <row r="2176" spans="1:11" x14ac:dyDescent="0.35">
      <c r="A2176">
        <v>-2.5066190898551888E-2</v>
      </c>
      <c r="B2176">
        <v>-8.7164467557398883E-3</v>
      </c>
      <c r="C2176">
        <v>1.1460319486329211E-2</v>
      </c>
      <c r="D2176">
        <v>3.6529825260397022E-3</v>
      </c>
      <c r="E2176">
        <v>-2.1982865501446822E-3</v>
      </c>
      <c r="F2176">
        <v>7.1781772013495919E-4</v>
      </c>
      <c r="G2176">
        <v>-1.3794873180368114E-2</v>
      </c>
      <c r="H2176">
        <v>5.9294344554895927E-2</v>
      </c>
      <c r="I2176">
        <v>7.0901916659233339E-3</v>
      </c>
      <c r="J2176">
        <v>2.038969781318201E-3</v>
      </c>
      <c r="K2176">
        <v>-7.3587084341361969E-3</v>
      </c>
    </row>
    <row r="2177" spans="1:11" x14ac:dyDescent="0.35">
      <c r="A2177">
        <v>-1.9021394560264878E-3</v>
      </c>
      <c r="B2177">
        <v>3.9778603996425983E-3</v>
      </c>
      <c r="C2177">
        <v>6.1802683221980244E-3</v>
      </c>
      <c r="D2177">
        <v>1.8193773388405698E-4</v>
      </c>
      <c r="E2177">
        <v>2.766724904927402E-3</v>
      </c>
      <c r="F2177">
        <v>5.3802656247323982E-3</v>
      </c>
      <c r="G2177">
        <v>1.4779678405375444E-2</v>
      </c>
      <c r="H2177">
        <v>-1.6140152772011137E-2</v>
      </c>
      <c r="I2177">
        <v>-1.0701134969701702E-2</v>
      </c>
      <c r="J2177">
        <v>2.3739514057152453E-3</v>
      </c>
      <c r="K2177">
        <v>9.1067410236356696E-3</v>
      </c>
    </row>
    <row r="2178" spans="1:11" x14ac:dyDescent="0.35">
      <c r="A2178">
        <v>-8.993015721858635E-4</v>
      </c>
      <c r="B2178">
        <v>-7.6113436508666379E-3</v>
      </c>
      <c r="C2178">
        <v>-5.1771788184669788E-4</v>
      </c>
      <c r="D2178">
        <v>-1.4555604438359203E-3</v>
      </c>
      <c r="E2178">
        <v>6.3358081047240038E-3</v>
      </c>
      <c r="F2178">
        <v>3.567517711891073E-4</v>
      </c>
      <c r="G2178">
        <v>-4.6814303073749513E-3</v>
      </c>
      <c r="H2178">
        <v>-4.8865601981402419E-2</v>
      </c>
      <c r="I2178">
        <v>2.2771985365682606E-3</v>
      </c>
      <c r="J2178">
        <v>-1.6916867874321932E-3</v>
      </c>
      <c r="K2178">
        <v>-2.4114983372813259E-3</v>
      </c>
    </row>
    <row r="2179" spans="1:11" x14ac:dyDescent="0.35">
      <c r="A2179">
        <v>-1.3780828245106101E-2</v>
      </c>
      <c r="B2179">
        <v>-9.0355116621140315E-3</v>
      </c>
      <c r="C2179">
        <v>-1.5538631250514464E-2</v>
      </c>
      <c r="D2179">
        <v>1.3301747584355013E-2</v>
      </c>
      <c r="E2179">
        <v>6.4354243569440944E-3</v>
      </c>
      <c r="F2179">
        <v>-1.0699129620595272E-3</v>
      </c>
      <c r="G2179">
        <v>-3.2140031356153814E-2</v>
      </c>
      <c r="H2179">
        <v>2.2385317149583816E-2</v>
      </c>
      <c r="I2179">
        <v>-1.420027095664027E-3</v>
      </c>
      <c r="J2179">
        <v>-1.8074537786317145E-3</v>
      </c>
      <c r="K2179">
        <v>-1.4346061909035208E-2</v>
      </c>
    </row>
    <row r="2180" spans="1:11" x14ac:dyDescent="0.35">
      <c r="A2180">
        <v>-3.6942702461282553E-4</v>
      </c>
      <c r="B2180">
        <v>-2.2688719253604606E-2</v>
      </c>
      <c r="C2180">
        <v>2.7709543675277792E-2</v>
      </c>
      <c r="D2180">
        <v>2.1578486950592354E-3</v>
      </c>
      <c r="E2180">
        <v>1.7606513414103145E-2</v>
      </c>
      <c r="F2180">
        <v>9.719214851817308E-3</v>
      </c>
      <c r="G2180">
        <v>6.047510635866344E-2</v>
      </c>
      <c r="H2180">
        <v>1.9382593713895117E-2</v>
      </c>
      <c r="I2180">
        <v>-5.688372703849089E-4</v>
      </c>
      <c r="J2180">
        <v>1.0864634571819354E-2</v>
      </c>
      <c r="K2180">
        <v>3.8401068497334739E-2</v>
      </c>
    </row>
    <row r="2181" spans="1:11" x14ac:dyDescent="0.35">
      <c r="A2181">
        <v>-2.4217947220772654E-2</v>
      </c>
      <c r="B2181">
        <v>-4.0464341505749735E-2</v>
      </c>
      <c r="C2181">
        <v>-1.5870314153186245E-2</v>
      </c>
      <c r="D2181">
        <v>-2.0276341053831741E-2</v>
      </c>
      <c r="E2181">
        <v>-1.7834837660598492E-2</v>
      </c>
      <c r="F2181">
        <v>-6.4170553351222438E-3</v>
      </c>
      <c r="G2181">
        <v>-1.8839053432766126E-2</v>
      </c>
      <c r="H2181">
        <v>-1.0211216538303982E-2</v>
      </c>
      <c r="I2181">
        <v>-1.1383220607839143E-3</v>
      </c>
      <c r="J2181">
        <v>-3.9184821728053361E-3</v>
      </c>
      <c r="K2181">
        <v>-1.9149283487019213E-2</v>
      </c>
    </row>
    <row r="2182" spans="1:11" x14ac:dyDescent="0.35">
      <c r="A2182">
        <v>-6.2158644867310606E-3</v>
      </c>
      <c r="B2182">
        <v>3.6178633222566123E-3</v>
      </c>
      <c r="C2182">
        <v>7.6296447858437717E-3</v>
      </c>
      <c r="D2182">
        <v>-7.8754635418548866E-3</v>
      </c>
      <c r="E2182">
        <v>3.8740097536438399E-3</v>
      </c>
      <c r="F2182">
        <v>-1.3634789643733505E-2</v>
      </c>
      <c r="G2182">
        <v>-8.7701113448336449E-2</v>
      </c>
      <c r="H2182">
        <v>-2.7036634235547856E-2</v>
      </c>
      <c r="I2182">
        <v>1.025641777893537E-2</v>
      </c>
      <c r="J2182">
        <v>-4.271158149676082E-3</v>
      </c>
      <c r="K2182">
        <v>-5.3489421171980502E-2</v>
      </c>
    </row>
    <row r="2183" spans="1:11" x14ac:dyDescent="0.35">
      <c r="A2183">
        <v>1.0648753381728306E-2</v>
      </c>
      <c r="B2183">
        <v>4.6187114324224123E-3</v>
      </c>
      <c r="C2183">
        <v>1.5487982551002366E-3</v>
      </c>
      <c r="D2183">
        <v>1.476865128615529E-3</v>
      </c>
      <c r="E2183">
        <v>5.2544050443883387E-3</v>
      </c>
      <c r="F2183">
        <v>9.8217855375112156E-3</v>
      </c>
      <c r="G2183">
        <v>2.7019368600682606E-2</v>
      </c>
      <c r="H2183">
        <v>8.0438286021308082E-3</v>
      </c>
      <c r="I2183">
        <v>1.0152322528135844E-2</v>
      </c>
      <c r="J2183">
        <v>6.8856566049183407E-3</v>
      </c>
      <c r="K2183">
        <v>1.699891997297415E-2</v>
      </c>
    </row>
    <row r="2184" spans="1:11" x14ac:dyDescent="0.35">
      <c r="A2184">
        <v>-1.776803902403605E-2</v>
      </c>
      <c r="B2184">
        <v>-1.311951110114383E-2</v>
      </c>
      <c r="C2184">
        <v>-2.2508623978385819E-2</v>
      </c>
      <c r="D2184">
        <v>-1.2165894941373694E-2</v>
      </c>
      <c r="E2184">
        <v>-1.1179051970934996E-2</v>
      </c>
      <c r="F2184">
        <v>-1.4048958129898556E-2</v>
      </c>
      <c r="G2184">
        <v>-4.7909165109134087E-2</v>
      </c>
      <c r="H2184">
        <v>-1.233224030897632E-2</v>
      </c>
      <c r="I2184">
        <v>-2.8754868795780462E-2</v>
      </c>
      <c r="J2184">
        <v>-1.6816142678534502E-2</v>
      </c>
      <c r="K2184">
        <v>-3.3117779888719216E-2</v>
      </c>
    </row>
    <row r="2185" spans="1:11" x14ac:dyDescent="0.35">
      <c r="A2185">
        <v>1.3934101408108924E-2</v>
      </c>
      <c r="B2185">
        <v>1.9543244641671481E-2</v>
      </c>
      <c r="C2185">
        <v>1.511690824543461E-2</v>
      </c>
      <c r="D2185">
        <v>5.7846852603387205E-3</v>
      </c>
      <c r="E2185">
        <v>-8.093684394973776E-4</v>
      </c>
      <c r="F2185">
        <v>0</v>
      </c>
      <c r="G2185">
        <v>1.4543047860876932E-3</v>
      </c>
      <c r="H2185">
        <v>-1.8362102002487835E-2</v>
      </c>
      <c r="I2185">
        <v>-1.1497739419231712E-3</v>
      </c>
      <c r="J2185">
        <v>9.2360891654133248E-3</v>
      </c>
      <c r="K2185">
        <v>2.4391594345671446E-3</v>
      </c>
    </row>
    <row r="2186" spans="1:11" x14ac:dyDescent="0.35">
      <c r="A2186">
        <v>-9.800247921820774E-3</v>
      </c>
      <c r="B2186">
        <v>-4.2349825843647528E-3</v>
      </c>
      <c r="C2186">
        <v>5.0216601849432246E-3</v>
      </c>
      <c r="D2186">
        <v>1.0760630857474826E-2</v>
      </c>
      <c r="E2186">
        <v>1.2213164920182009E-2</v>
      </c>
      <c r="F2186">
        <v>1.6075940661947383E-2</v>
      </c>
      <c r="G2186">
        <v>1.9459715364507687E-2</v>
      </c>
      <c r="H2186">
        <v>2.8806587321699467E-2</v>
      </c>
      <c r="I2186">
        <v>1.0935268091679228E-2</v>
      </c>
      <c r="J2186">
        <v>1.1524087390834801E-2</v>
      </c>
      <c r="K2186">
        <v>1.6052659877355581E-2</v>
      </c>
    </row>
    <row r="2187" spans="1:11" x14ac:dyDescent="0.35">
      <c r="A2187">
        <v>-7.1304357735013577E-3</v>
      </c>
      <c r="B2187">
        <v>1.5780683061682899E-2</v>
      </c>
      <c r="C2187">
        <v>-1.5506464352656089E-3</v>
      </c>
      <c r="D2187">
        <v>2.0190985761258801E-3</v>
      </c>
      <c r="E2187">
        <v>1.7755335630300594E-3</v>
      </c>
      <c r="F2187">
        <v>-3.5961027590306776E-4</v>
      </c>
      <c r="G2187">
        <v>-7.6921941704953664E-3</v>
      </c>
      <c r="H2187">
        <v>-1.3090923299069395E-2</v>
      </c>
      <c r="I2187">
        <v>-1.4232607792881605E-3</v>
      </c>
      <c r="J2187">
        <v>2.2343848067460798E-4</v>
      </c>
      <c r="K2187">
        <v>-3.7231494587618057E-3</v>
      </c>
    </row>
    <row r="2188" spans="1:11" x14ac:dyDescent="0.35">
      <c r="A2188">
        <v>-2.4762120074803554E-2</v>
      </c>
      <c r="B2188">
        <v>1.9832480832250237E-2</v>
      </c>
      <c r="C2188">
        <v>5.694520612405822E-3</v>
      </c>
      <c r="D2188">
        <v>1.3555625243822051E-2</v>
      </c>
      <c r="E2188">
        <v>6.2281682707881116E-3</v>
      </c>
      <c r="F2188">
        <v>5.3957405551723304E-3</v>
      </c>
      <c r="G2188">
        <v>-5.1679583595774618E-3</v>
      </c>
      <c r="H2188">
        <v>-1.5106842007080963E-2</v>
      </c>
      <c r="I2188">
        <v>8.8368813328974644E-3</v>
      </c>
      <c r="J2188">
        <v>-1.3400599853881639E-3</v>
      </c>
      <c r="K2188">
        <v>1.6285896271122221E-3</v>
      </c>
    </row>
    <row r="2189" spans="1:11" x14ac:dyDescent="0.35">
      <c r="A2189">
        <v>-2.4206148325289657E-2</v>
      </c>
      <c r="B2189">
        <v>-2.4848704080568294E-2</v>
      </c>
      <c r="C2189">
        <v>-1.1324632026983085E-2</v>
      </c>
      <c r="D2189">
        <v>8.4944427324658602E-3</v>
      </c>
      <c r="E2189">
        <v>1.8990535884821066E-2</v>
      </c>
      <c r="F2189">
        <v>7.1555929921088557E-3</v>
      </c>
      <c r="G2189">
        <v>2.6839825290630566E-2</v>
      </c>
      <c r="H2189">
        <v>7.4824271028283438E-4</v>
      </c>
      <c r="I2189">
        <v>1.2998012366226309E-2</v>
      </c>
      <c r="J2189">
        <v>-5.3673708547691051E-3</v>
      </c>
      <c r="K2189">
        <v>2.0560786166520878E-2</v>
      </c>
    </row>
    <row r="2190" spans="1:11" x14ac:dyDescent="0.35">
      <c r="A2190">
        <v>2.6401615972235816E-2</v>
      </c>
      <c r="B2190">
        <v>1.2297817143855114E-2</v>
      </c>
      <c r="C2190">
        <v>6.9422403532851974E-4</v>
      </c>
      <c r="D2190">
        <v>1.2186379847741687E-2</v>
      </c>
      <c r="E2190">
        <v>2.0815566223008761E-2</v>
      </c>
      <c r="F2190">
        <v>7.1048319672096976E-3</v>
      </c>
      <c r="G2190">
        <v>3.0073073070653572E-2</v>
      </c>
      <c r="H2190">
        <v>3.8504704583603208E-2</v>
      </c>
      <c r="I2190">
        <v>8.3687925534719435E-4</v>
      </c>
      <c r="J2190">
        <v>7.4199466327031453E-3</v>
      </c>
      <c r="K2190">
        <v>2.3784820094657426E-2</v>
      </c>
    </row>
    <row r="2191" spans="1:11" x14ac:dyDescent="0.35">
      <c r="A2191">
        <v>-1.2710478781982565E-2</v>
      </c>
      <c r="B2191">
        <v>-1.5760128627772839E-2</v>
      </c>
      <c r="C2191">
        <v>5.8966216595561487E-3</v>
      </c>
      <c r="D2191">
        <v>-2.1246284593091054E-3</v>
      </c>
      <c r="E2191">
        <v>-8.6096071534064577E-3</v>
      </c>
      <c r="F2191">
        <v>-9.1710798384615384E-3</v>
      </c>
      <c r="G2191">
        <v>2.8376451384641115E-2</v>
      </c>
      <c r="H2191">
        <v>1.6558637862822009E-2</v>
      </c>
      <c r="I2191">
        <v>4.7379534373794613E-3</v>
      </c>
      <c r="J2191">
        <v>-5.5801735856755516E-4</v>
      </c>
      <c r="K2191">
        <v>1.505219835419867E-2</v>
      </c>
    </row>
    <row r="2192" spans="1:11" x14ac:dyDescent="0.35">
      <c r="A2192">
        <v>1.1558541259698258E-2</v>
      </c>
      <c r="B2192">
        <v>5.4486600689425098E-3</v>
      </c>
      <c r="C2192">
        <v>-2.4137758616759892E-3</v>
      </c>
      <c r="D2192">
        <v>-7.0972973700828153E-4</v>
      </c>
      <c r="E2192">
        <v>1.4674526054662617E-3</v>
      </c>
      <c r="F2192">
        <v>1.7799726984675304E-3</v>
      </c>
      <c r="G2192">
        <v>1.4327434712853047E-2</v>
      </c>
      <c r="H2192">
        <v>-8.4985927038430161E-3</v>
      </c>
      <c r="I2192">
        <v>1.0263488948094113E-2</v>
      </c>
      <c r="J2192">
        <v>-9.4908267512688986E-3</v>
      </c>
      <c r="K2192">
        <v>8.4265040104174686E-3</v>
      </c>
    </row>
    <row r="2193" spans="1:11" x14ac:dyDescent="0.35">
      <c r="A2193">
        <v>2.6475877442029166E-3</v>
      </c>
      <c r="B2193">
        <v>-1.3271367247763158E-2</v>
      </c>
      <c r="C2193">
        <v>9.1600211912135632E-3</v>
      </c>
      <c r="D2193">
        <v>1.8998578121784421E-2</v>
      </c>
      <c r="E2193">
        <v>-1.2970947131398134E-3</v>
      </c>
      <c r="F2193">
        <v>-4.9751147098850883E-3</v>
      </c>
      <c r="G2193">
        <v>6.2778184671725499E-3</v>
      </c>
      <c r="H2193">
        <v>1.000004697470265E-2</v>
      </c>
      <c r="I2193">
        <v>2.1966604408552503E-3</v>
      </c>
      <c r="J2193">
        <v>2.9309274474124724E-3</v>
      </c>
      <c r="K2193">
        <v>8.9917049912110088E-3</v>
      </c>
    </row>
    <row r="2194" spans="1:11" x14ac:dyDescent="0.35">
      <c r="A2194">
        <v>1.4245334366056748E-2</v>
      </c>
      <c r="B2194">
        <v>2.3537211123771506E-3</v>
      </c>
      <c r="C2194">
        <v>8.5630209234888567E-4</v>
      </c>
      <c r="D2194">
        <v>4.7046501599825111E-3</v>
      </c>
      <c r="E2194">
        <v>3.9686152567914674E-3</v>
      </c>
      <c r="F2194">
        <v>-4.642820174796153E-3</v>
      </c>
      <c r="G2194">
        <v>1.6376318784083105E-2</v>
      </c>
      <c r="H2194">
        <v>7.4256876695454445E-3</v>
      </c>
      <c r="I2194">
        <v>1.7260293419615845E-2</v>
      </c>
      <c r="J2194">
        <v>2.1355728660552714E-3</v>
      </c>
      <c r="K2194">
        <v>1.1493362138247986E-2</v>
      </c>
    </row>
    <row r="2195" spans="1:11" x14ac:dyDescent="0.35">
      <c r="A2195">
        <v>-2.1558924245684674E-2</v>
      </c>
      <c r="B2195">
        <v>-1.878564240187864E-2</v>
      </c>
      <c r="C2195">
        <v>4.9623696209224535E-3</v>
      </c>
      <c r="D2195">
        <v>-9.5386631284945459E-3</v>
      </c>
      <c r="E2195">
        <v>-8.6366288060407137E-3</v>
      </c>
      <c r="F2195">
        <v>1.4351873144698843E-3</v>
      </c>
      <c r="G2195">
        <v>5.1153455301968561E-4</v>
      </c>
      <c r="H2195">
        <v>-2.4569962618754167E-3</v>
      </c>
      <c r="I2195">
        <v>-1.2658237184845319E-2</v>
      </c>
      <c r="J2195">
        <v>0</v>
      </c>
      <c r="K2195">
        <v>-3.5121053251408949E-3</v>
      </c>
    </row>
    <row r="2196" spans="1:11" x14ac:dyDescent="0.35">
      <c r="A2196">
        <v>-1.8672648444492473E-4</v>
      </c>
      <c r="B2196">
        <v>-1.1395783475783403E-3</v>
      </c>
      <c r="C2196">
        <v>8.5134477895661121E-4</v>
      </c>
      <c r="D2196">
        <v>4.0273069889601044E-3</v>
      </c>
      <c r="E2196">
        <v>-2.779050291122648E-3</v>
      </c>
      <c r="F2196">
        <v>3.5832181248762307E-4</v>
      </c>
      <c r="G2196">
        <v>-3.57870663544759E-3</v>
      </c>
      <c r="H2196">
        <v>-2.2871179985665242E-2</v>
      </c>
      <c r="I2196">
        <v>3.0005484311173181E-3</v>
      </c>
      <c r="J2196">
        <v>1.121568307225988E-3</v>
      </c>
      <c r="K2196">
        <v>-1.2924456075594827E-3</v>
      </c>
    </row>
    <row r="2197" spans="1:11" x14ac:dyDescent="0.35">
      <c r="A2197">
        <v>9.6883394693406469E-3</v>
      </c>
      <c r="B2197">
        <v>-1.5059896975244876E-2</v>
      </c>
      <c r="C2197">
        <v>1.2589329356409168E-2</v>
      </c>
      <c r="D2197">
        <v>7.1503333788725861E-3</v>
      </c>
      <c r="E2197">
        <v>-4.5679802346897591E-3</v>
      </c>
      <c r="F2197">
        <v>7.8796294468245834E-3</v>
      </c>
      <c r="G2197">
        <v>-5.464345818368388E-2</v>
      </c>
      <c r="H2197">
        <v>-3.6010302710901498E-3</v>
      </c>
      <c r="I2197">
        <v>5.4392436207509201E-3</v>
      </c>
      <c r="J2197">
        <v>6.3858292501190158E-3</v>
      </c>
      <c r="K2197">
        <v>-3.0729737971678474E-2</v>
      </c>
    </row>
    <row r="2198" spans="1:11" x14ac:dyDescent="0.35">
      <c r="A2198">
        <v>2.5803504959672704E-2</v>
      </c>
      <c r="B2198">
        <v>-1.4479323190563578E-2</v>
      </c>
      <c r="C2198">
        <v>-7.5604821036042462E-3</v>
      </c>
      <c r="D2198">
        <v>-2.9436866856077659E-3</v>
      </c>
      <c r="E2198">
        <v>-8.8127009445807553E-3</v>
      </c>
      <c r="F2198">
        <v>-3.5536200502650005E-3</v>
      </c>
      <c r="G2198">
        <v>-4.233370650386474E-2</v>
      </c>
      <c r="H2198">
        <v>-1.1203472302691331E-2</v>
      </c>
      <c r="I2198">
        <v>3.3270198834409549E-2</v>
      </c>
      <c r="J2198">
        <v>-5.1207661273287167E-3</v>
      </c>
      <c r="K2198">
        <v>-2.6892219409345362E-2</v>
      </c>
    </row>
    <row r="2199" spans="1:11" x14ac:dyDescent="0.35">
      <c r="A2199">
        <v>2.7182997444910678E-2</v>
      </c>
      <c r="B2199">
        <v>1.0577808872173453E-3</v>
      </c>
      <c r="C2199">
        <v>1.3543461962410412E-3</v>
      </c>
      <c r="D2199">
        <v>-1.3025357438888748E-2</v>
      </c>
      <c r="E2199">
        <v>-7.9946312761737491E-3</v>
      </c>
      <c r="F2199">
        <v>2.1398071848843904E-3</v>
      </c>
      <c r="G2199">
        <v>-3.9671010493877853E-3</v>
      </c>
      <c r="H2199">
        <v>-1.6447395304274071E-2</v>
      </c>
      <c r="I2199">
        <v>-1.1518392893256362E-2</v>
      </c>
      <c r="J2199">
        <v>-6.7137332005854748E-3</v>
      </c>
      <c r="K2199">
        <v>-7.0581722468498597E-3</v>
      </c>
    </row>
    <row r="2200" spans="1:11" x14ac:dyDescent="0.35">
      <c r="A2200">
        <v>-2.6991125644803102E-3</v>
      </c>
      <c r="B2200">
        <v>-1.0919338051411093E-2</v>
      </c>
      <c r="C2200">
        <v>2.7049900735153782E-3</v>
      </c>
      <c r="D2200">
        <v>-9.1501071047798057E-3</v>
      </c>
      <c r="E2200">
        <v>4.369982929583063E-3</v>
      </c>
      <c r="F2200">
        <v>2.8469583014371432E-3</v>
      </c>
      <c r="G2200">
        <v>-1.9914650360475165E-3</v>
      </c>
      <c r="H2200">
        <v>-3.0843539505109277E-2</v>
      </c>
      <c r="I2200">
        <v>-7.1503202357759092E-3</v>
      </c>
      <c r="J2200">
        <v>-2.1403097802637568E-3</v>
      </c>
      <c r="K2200">
        <v>-3.2806006005073564E-3</v>
      </c>
    </row>
    <row r="2201" spans="1:11" x14ac:dyDescent="0.35">
      <c r="A2201">
        <v>-5.3026226881368833E-3</v>
      </c>
      <c r="B2201">
        <v>2.2079772603983198E-2</v>
      </c>
      <c r="C2201">
        <v>1.9052388020216016E-2</v>
      </c>
      <c r="D2201">
        <v>1.1188010974954919E-2</v>
      </c>
      <c r="E2201">
        <v>4.1783472828230235E-3</v>
      </c>
      <c r="F2201">
        <v>4.9680526495750055E-3</v>
      </c>
      <c r="G2201">
        <v>2.4800426180135338E-2</v>
      </c>
      <c r="H2201">
        <v>1.533782791900491E-3</v>
      </c>
      <c r="I2201">
        <v>-1.3337831777287161E-3</v>
      </c>
      <c r="J2201">
        <v>5.644186253057666E-4</v>
      </c>
      <c r="K2201">
        <v>1.836683453384727E-2</v>
      </c>
    </row>
    <row r="2202" spans="1:11" x14ac:dyDescent="0.35">
      <c r="A2202">
        <v>1.4378116856248674E-3</v>
      </c>
      <c r="B2202">
        <v>-2.0905923830566477E-3</v>
      </c>
      <c r="C2202">
        <v>8.2726758974570446E-3</v>
      </c>
      <c r="D2202">
        <v>-1.1064224311923753E-2</v>
      </c>
      <c r="E2202">
        <v>-4.2346561254670264E-3</v>
      </c>
      <c r="F2202">
        <v>-7.4152396732565526E-3</v>
      </c>
      <c r="G2202">
        <v>1.6689012053157589E-3</v>
      </c>
      <c r="H2202">
        <v>-2.7947971531815025E-2</v>
      </c>
      <c r="I2202">
        <v>-8.0128019909785526E-3</v>
      </c>
      <c r="J2202">
        <v>-5.1901110912485745E-3</v>
      </c>
      <c r="K2202">
        <v>-2.71561416294013E-3</v>
      </c>
    </row>
    <row r="2203" spans="1:11" x14ac:dyDescent="0.35">
      <c r="A2203">
        <v>2.0277034549392101E-2</v>
      </c>
      <c r="B2203">
        <v>6.6340783667149655E-3</v>
      </c>
      <c r="C2203">
        <v>-4.9227860601891611E-4</v>
      </c>
      <c r="D2203">
        <v>8.3466084156432075E-3</v>
      </c>
      <c r="E2203">
        <v>-1.1709654234014634E-3</v>
      </c>
      <c r="F2203">
        <v>4.9804241542828519E-3</v>
      </c>
      <c r="G2203">
        <v>1.6939767672300255E-2</v>
      </c>
      <c r="H2203">
        <v>-2.4025163127329746E-2</v>
      </c>
      <c r="I2203">
        <v>1.6155641131804488E-3</v>
      </c>
      <c r="J2203">
        <v>1.2702763792678224E-2</v>
      </c>
      <c r="K2203">
        <v>1.2248740620968368E-2</v>
      </c>
    </row>
    <row r="2204" spans="1:11" x14ac:dyDescent="0.35">
      <c r="A2204">
        <v>3.6154101271524629E-3</v>
      </c>
      <c r="B2204">
        <v>-1.3411909201339172E-2</v>
      </c>
      <c r="C2204">
        <v>-1.1492377793646371E-2</v>
      </c>
      <c r="D2204">
        <v>-1.0038737373772703E-2</v>
      </c>
      <c r="E2204">
        <v>-8.2689860893291457E-4</v>
      </c>
      <c r="F2204">
        <v>-3.1858510273759964E-3</v>
      </c>
      <c r="G2204">
        <v>2.4849809526209889E-2</v>
      </c>
      <c r="H2204">
        <v>1.8159753750493939E-2</v>
      </c>
      <c r="I2204">
        <v>2.6874784970068791E-4</v>
      </c>
      <c r="J2204">
        <v>-3.0239023323866921E-3</v>
      </c>
      <c r="K2204">
        <v>1.1650678476301059E-2</v>
      </c>
    </row>
    <row r="2205" spans="1:11" x14ac:dyDescent="0.35">
      <c r="A2205">
        <v>-5.263390509947982E-3</v>
      </c>
      <c r="B2205">
        <v>8.6721901166719774E-3</v>
      </c>
      <c r="C2205">
        <v>3.8199579762912481E-3</v>
      </c>
      <c r="D2205">
        <v>7.4720117332179843E-3</v>
      </c>
      <c r="E2205">
        <v>3.4336675356021482E-3</v>
      </c>
      <c r="F2205">
        <v>0</v>
      </c>
      <c r="G2205">
        <v>8.7930191524918603E-3</v>
      </c>
      <c r="H2205">
        <v>2.3781840352887842E-3</v>
      </c>
      <c r="I2205">
        <v>2.4187284882472267E-3</v>
      </c>
      <c r="J2205">
        <v>1.2469119656442908E-2</v>
      </c>
      <c r="K2205">
        <v>7.7587520209077034E-3</v>
      </c>
    </row>
    <row r="2206" spans="1:11" x14ac:dyDescent="0.35">
      <c r="A2206">
        <v>-1.9647003081956486E-2</v>
      </c>
      <c r="B2206">
        <v>2.3933972348088882E-2</v>
      </c>
      <c r="C2206">
        <v>-9.9268316181604825E-4</v>
      </c>
      <c r="D2206">
        <v>-2.8253466126703544E-3</v>
      </c>
      <c r="E2206">
        <v>-1.2013512030175167E-2</v>
      </c>
      <c r="F2206">
        <v>7.4574105964207845E-3</v>
      </c>
      <c r="G2206">
        <v>7.9239036470178572E-3</v>
      </c>
      <c r="H2206">
        <v>-3.5587325288892911E-3</v>
      </c>
      <c r="I2206">
        <v>-8.5790781885380519E-3</v>
      </c>
      <c r="J2206">
        <v>4.9928381655869542E-3</v>
      </c>
      <c r="K2206">
        <v>2.4140100409068277E-3</v>
      </c>
    </row>
    <row r="2207" spans="1:11" x14ac:dyDescent="0.35">
      <c r="A2207">
        <v>-2.0836964013945358E-2</v>
      </c>
      <c r="B2207">
        <v>-4.8791559586687247E-3</v>
      </c>
      <c r="C2207">
        <v>-4.6373398576470791E-3</v>
      </c>
      <c r="D2207">
        <v>5.8437626627753604E-3</v>
      </c>
      <c r="E2207">
        <v>-1.0552394672110091E-2</v>
      </c>
      <c r="F2207">
        <v>8.4596292002410856E-3</v>
      </c>
      <c r="G2207">
        <v>-7.0754979035637716E-3</v>
      </c>
      <c r="H2207">
        <v>-3.1349229036756923E-2</v>
      </c>
      <c r="I2207">
        <v>2.7046517877834142E-4</v>
      </c>
      <c r="J2207">
        <v>-5.1887965824423286E-3</v>
      </c>
      <c r="K2207">
        <v>-3.7843394739225959E-3</v>
      </c>
    </row>
    <row r="2208" spans="1:11" x14ac:dyDescent="0.35">
      <c r="A2208">
        <v>-3.106222441833453E-2</v>
      </c>
      <c r="B2208">
        <v>-7.4115623972027325E-3</v>
      </c>
      <c r="C2208">
        <v>6.3228211772495234E-3</v>
      </c>
      <c r="D2208">
        <v>-1.9366283725340508E-3</v>
      </c>
      <c r="E2208">
        <v>8.8140331390058405E-3</v>
      </c>
      <c r="F2208">
        <v>0</v>
      </c>
      <c r="G2208">
        <v>0.15940884559009874</v>
      </c>
      <c r="H2208">
        <v>-2.3351079456829626E-2</v>
      </c>
      <c r="I2208">
        <v>-1.6220857408737722E-3</v>
      </c>
      <c r="J2208">
        <v>7.3243423723960716E-3</v>
      </c>
      <c r="K2208">
        <v>9.4488182409201066E-2</v>
      </c>
    </row>
    <row r="2209" spans="1:11" x14ac:dyDescent="0.35">
      <c r="A2209">
        <v>2.0516925891641371E-3</v>
      </c>
      <c r="B2209">
        <v>1.2291785906084266E-2</v>
      </c>
      <c r="C2209">
        <v>-7.2751209014058366E-3</v>
      </c>
      <c r="D2209">
        <v>1.3582647938334767E-2</v>
      </c>
      <c r="E2209">
        <v>1.4790468547568889E-2</v>
      </c>
      <c r="F2209">
        <v>6.6410051274146164E-3</v>
      </c>
      <c r="G2209">
        <v>9.3330298201685334E-3</v>
      </c>
      <c r="H2209">
        <v>3.0620763588082699E-2</v>
      </c>
      <c r="I2209">
        <v>-1.3539194829939366E-3</v>
      </c>
      <c r="J2209">
        <v>-2.0931507971076371E-3</v>
      </c>
      <c r="K2209">
        <v>1.1223705805770343E-2</v>
      </c>
    </row>
    <row r="2210" spans="1:11" x14ac:dyDescent="0.35">
      <c r="A2210">
        <v>5.118773005184942E-3</v>
      </c>
      <c r="B2210">
        <v>-2.4512073609439172E-2</v>
      </c>
      <c r="C2210">
        <v>-1.2658260002687683E-2</v>
      </c>
      <c r="D2210">
        <v>-3.6546863607699819E-3</v>
      </c>
      <c r="E2210">
        <v>-8.41286462351158E-3</v>
      </c>
      <c r="F2210">
        <v>-8.3333225735865175E-3</v>
      </c>
      <c r="G2210">
        <v>-7.3071763644564816E-2</v>
      </c>
      <c r="H2210">
        <v>-3.4188030668479606E-2</v>
      </c>
      <c r="I2210">
        <v>-5.6942188045860168E-3</v>
      </c>
      <c r="J2210">
        <v>-7.1759929380233543E-3</v>
      </c>
      <c r="K2210">
        <v>-4.5177740226910824E-2</v>
      </c>
    </row>
    <row r="2211" spans="1:11" x14ac:dyDescent="0.35">
      <c r="A2211">
        <v>-9.8844944097867104E-3</v>
      </c>
      <c r="B2211">
        <v>-9.3065961994717519E-3</v>
      </c>
      <c r="C2211">
        <v>-6.7475874729947035E-3</v>
      </c>
      <c r="D2211">
        <v>5.9388644502182484E-3</v>
      </c>
      <c r="E2211">
        <v>-1.3805509510917647E-2</v>
      </c>
      <c r="F2211">
        <v>1.4005903127814532E-3</v>
      </c>
      <c r="G2211">
        <v>2.2141120298838062E-2</v>
      </c>
      <c r="H2211">
        <v>4.2141009553420608E-3</v>
      </c>
      <c r="I2211">
        <v>2.0452699023934449E-2</v>
      </c>
      <c r="J2211">
        <v>-1.7792008840487521E-3</v>
      </c>
      <c r="K2211">
        <v>1.3065630821797753E-2</v>
      </c>
    </row>
    <row r="2212" spans="1:11" x14ac:dyDescent="0.35">
      <c r="A2212">
        <v>-1.0567655338670885E-2</v>
      </c>
      <c r="B2212">
        <v>-1.843597846707477E-2</v>
      </c>
      <c r="C2212">
        <v>-5.7744623697169213E-3</v>
      </c>
      <c r="D2212">
        <v>1.9100623133983018E-3</v>
      </c>
      <c r="E2212">
        <v>-1.5118144765117596E-2</v>
      </c>
      <c r="F2212">
        <v>3.4965020256905537E-3</v>
      </c>
      <c r="G2212">
        <v>-1.5234444905234299E-2</v>
      </c>
      <c r="H2212">
        <v>-8.8123989219014969E-3</v>
      </c>
      <c r="I2212">
        <v>-7.2153176700644707E-3</v>
      </c>
      <c r="J2212">
        <v>-8.4660181748369007E-3</v>
      </c>
      <c r="K2212">
        <v>-1.0294868596791608E-2</v>
      </c>
    </row>
    <row r="2213" spans="1:11" x14ac:dyDescent="0.35">
      <c r="A2213">
        <v>7.1124806485758901E-3</v>
      </c>
      <c r="B2213">
        <v>5.7423618012853346E-3</v>
      </c>
      <c r="C2213">
        <v>1.3153402988907596E-2</v>
      </c>
      <c r="D2213">
        <v>1.9410724241396487E-2</v>
      </c>
      <c r="E2213">
        <v>-1.0471864584418499E-2</v>
      </c>
      <c r="F2213">
        <v>-3.8327776821270106E-3</v>
      </c>
      <c r="G2213">
        <v>1.1119241264666223E-2</v>
      </c>
      <c r="H2213">
        <v>1.100756795998243E-2</v>
      </c>
      <c r="I2213">
        <v>-3.499338387399074E-3</v>
      </c>
      <c r="J2213">
        <v>-4.6062737220954253E-3</v>
      </c>
      <c r="K2213">
        <v>1.0861309674340682E-2</v>
      </c>
    </row>
    <row r="2214" spans="1:11" x14ac:dyDescent="0.35">
      <c r="A2214">
        <v>1.8066234549090321E-3</v>
      </c>
      <c r="B2214">
        <v>9.5159153086713921E-3</v>
      </c>
      <c r="C2214">
        <v>7.9244243848556242E-3</v>
      </c>
      <c r="D2214">
        <v>5.4403231867418637E-3</v>
      </c>
      <c r="E2214">
        <v>3.613533282431582E-3</v>
      </c>
      <c r="F2214">
        <v>3.5676849572343128E-2</v>
      </c>
      <c r="G2214">
        <v>-3.1795408472607777E-2</v>
      </c>
      <c r="H2214">
        <v>2.0100567023589859E-2</v>
      </c>
      <c r="I2214">
        <v>1.1615335288166219E-2</v>
      </c>
      <c r="J2214">
        <v>1.9187198910988938E-3</v>
      </c>
      <c r="K2214">
        <v>-1.6730393173774498E-2</v>
      </c>
    </row>
    <row r="2215" spans="1:11" x14ac:dyDescent="0.35">
      <c r="A2215">
        <v>2.0399084205993366E-2</v>
      </c>
      <c r="B2215">
        <v>6.1270140405202962E-2</v>
      </c>
      <c r="C2215">
        <v>7.8621791439866199E-3</v>
      </c>
      <c r="D2215">
        <v>1.6401777015456778E-2</v>
      </c>
      <c r="E2215">
        <v>1.6112655426180029E-2</v>
      </c>
      <c r="F2215">
        <v>2.262747724023392E-2</v>
      </c>
      <c r="G2215">
        <v>3.3580271604938199E-2</v>
      </c>
      <c r="H2215">
        <v>5.2955605792964912E-2</v>
      </c>
      <c r="I2215">
        <v>3.2042648021514361E-3</v>
      </c>
      <c r="J2215">
        <v>-1.0138139178031483E-3</v>
      </c>
      <c r="K2215">
        <v>2.6534476628516813E-2</v>
      </c>
    </row>
    <row r="2216" spans="1:11" x14ac:dyDescent="0.35">
      <c r="A2216">
        <v>-3.1214896528766987E-3</v>
      </c>
      <c r="B2216">
        <v>-1.4544221161318899E-2</v>
      </c>
      <c r="C2216">
        <v>-1.4937869994681211E-3</v>
      </c>
      <c r="D2216">
        <v>7.3198938162295371E-3</v>
      </c>
      <c r="E2216">
        <v>2.6577671923020627E-4</v>
      </c>
      <c r="F2216">
        <v>-4.4253643114818941E-2</v>
      </c>
      <c r="G2216">
        <v>4.132821210396069E-2</v>
      </c>
      <c r="H2216">
        <v>-1.0526317450313419E-2</v>
      </c>
      <c r="I2216">
        <v>-1.597073458818421E-3</v>
      </c>
      <c r="J2216">
        <v>6.0893182988599245E-3</v>
      </c>
      <c r="K2216">
        <v>2.6487330316801071E-2</v>
      </c>
    </row>
    <row r="2217" spans="1:11" x14ac:dyDescent="0.35">
      <c r="A2217">
        <v>-1.0429827765562763E-2</v>
      </c>
      <c r="B2217">
        <v>2.0955396102852689E-2</v>
      </c>
      <c r="C2217">
        <v>-1.3297848159007006E-2</v>
      </c>
      <c r="D2217">
        <v>0</v>
      </c>
      <c r="E2217">
        <v>-4.3018395468527907E-4</v>
      </c>
      <c r="F2217">
        <v>-5.1831165144744489E-3</v>
      </c>
      <c r="G2217">
        <v>3.6705666437255465E-3</v>
      </c>
      <c r="H2217">
        <v>-6.3041834280581806E-3</v>
      </c>
      <c r="I2217">
        <v>-7.9978488604867601E-3</v>
      </c>
      <c r="J2217">
        <v>-2.5779318326506393E-3</v>
      </c>
      <c r="K2217">
        <v>2.1304449517357922E-3</v>
      </c>
    </row>
    <row r="2218" spans="1:11" x14ac:dyDescent="0.35">
      <c r="A2218">
        <v>-2.3150302324274816E-2</v>
      </c>
      <c r="B2218">
        <v>-2.2621970118451705E-2</v>
      </c>
      <c r="C2218">
        <v>-3.5714264326352031E-2</v>
      </c>
      <c r="D2218">
        <v>-2.7580481143908663E-2</v>
      </c>
      <c r="E2218">
        <v>-1.0277810538336965E-2</v>
      </c>
      <c r="F2218">
        <v>-3.4734267826569492E-3</v>
      </c>
      <c r="G2218">
        <v>-1.0285737142857149E-2</v>
      </c>
      <c r="H2218">
        <v>-4.797777812546257E-2</v>
      </c>
      <c r="I2218">
        <v>-1.7199657298711139E-2</v>
      </c>
      <c r="J2218">
        <v>-2.8093046503201585E-2</v>
      </c>
      <c r="K2218">
        <v>-1.5267483003331854E-2</v>
      </c>
    </row>
    <row r="2219" spans="1:11" x14ac:dyDescent="0.35">
      <c r="A2219">
        <v>1.5219723135030859E-2</v>
      </c>
      <c r="B2219">
        <v>1.9419679349667051E-2</v>
      </c>
      <c r="C2219">
        <v>3.4940034969084158E-3</v>
      </c>
      <c r="D2219">
        <v>3.1759491689914002E-2</v>
      </c>
      <c r="E2219">
        <v>1.463046449114184E-2</v>
      </c>
      <c r="F2219">
        <v>9.7594405092166093E-3</v>
      </c>
      <c r="G2219">
        <v>5.2886860343807483E-2</v>
      </c>
      <c r="H2219">
        <v>6.3723486104042215E-2</v>
      </c>
      <c r="I2219">
        <v>1.3399009471849422E-2</v>
      </c>
      <c r="J2219">
        <v>1.3874711407086922E-3</v>
      </c>
      <c r="K2219">
        <v>4.2111734910221653E-2</v>
      </c>
    </row>
    <row r="2220" spans="1:11" x14ac:dyDescent="0.35">
      <c r="A2220">
        <v>-5.4992503817715116E-2</v>
      </c>
      <c r="B2220">
        <v>-1.8606711500645644E-2</v>
      </c>
      <c r="C2220">
        <v>-1.0967928269191287E-2</v>
      </c>
      <c r="D2220">
        <v>-1.1522653685124319E-3</v>
      </c>
      <c r="E2220">
        <v>-1.3625371233132117E-2</v>
      </c>
      <c r="F2220">
        <v>-4.8325760764720343E-3</v>
      </c>
      <c r="G2220">
        <v>-3.0708269357315877E-3</v>
      </c>
      <c r="H2220">
        <v>-3.1715000128154001E-2</v>
      </c>
      <c r="I2220">
        <v>-1.3491642428584296E-2</v>
      </c>
      <c r="J2220">
        <v>-6.1193623317465804E-3</v>
      </c>
      <c r="K2220">
        <v>-3.8222814374222472E-3</v>
      </c>
    </row>
    <row r="2221" spans="1:11" x14ac:dyDescent="0.35">
      <c r="A2221">
        <v>-2.6688219381197236E-2</v>
      </c>
      <c r="B2221">
        <v>-2.4150772777894458E-2</v>
      </c>
      <c r="C2221">
        <v>8.9772716033209594E-3</v>
      </c>
      <c r="D2221">
        <v>-1.1371102628007885E-2</v>
      </c>
      <c r="E2221">
        <v>-2.1276329249587188E-2</v>
      </c>
      <c r="F2221">
        <v>-1.3873975802256469E-3</v>
      </c>
      <c r="G2221">
        <v>3.3443343598606373E-2</v>
      </c>
      <c r="H2221">
        <v>3.1945030798216298E-2</v>
      </c>
      <c r="I2221">
        <v>-7.9321873981408834E-3</v>
      </c>
      <c r="J2221">
        <v>6.2732427351857743E-3</v>
      </c>
      <c r="K2221">
        <v>1.3826934621087535E-2</v>
      </c>
    </row>
    <row r="2222" spans="1:11" x14ac:dyDescent="0.35">
      <c r="A2222">
        <v>-3.8770190629295914E-3</v>
      </c>
      <c r="B2222">
        <v>-4.6259974022654998E-4</v>
      </c>
      <c r="C2222">
        <v>2.9658390951967594E-3</v>
      </c>
      <c r="D2222">
        <v>2.6171015942157556E-2</v>
      </c>
      <c r="E2222">
        <v>4.4339341102020355E-2</v>
      </c>
      <c r="F2222">
        <v>3.4039567274532591E-2</v>
      </c>
      <c r="G2222">
        <v>1.8309580193536654E-2</v>
      </c>
      <c r="H2222">
        <v>1.9200617777933249E-2</v>
      </c>
      <c r="I2222">
        <v>1.1579760546998432E-2</v>
      </c>
      <c r="J2222">
        <v>9.5820127106545742E-3</v>
      </c>
      <c r="K2222">
        <v>2.3730769226763239E-2</v>
      </c>
    </row>
    <row r="2223" spans="1:11" x14ac:dyDescent="0.35">
      <c r="A2223">
        <v>2.0843473381065101E-2</v>
      </c>
      <c r="B2223">
        <v>-8.9088973735972007E-3</v>
      </c>
      <c r="C2223">
        <v>-1.7394745899916625E-3</v>
      </c>
      <c r="D2223">
        <v>7.3098982994518336E-3</v>
      </c>
      <c r="E2223">
        <v>3.0008800080118638E-4</v>
      </c>
      <c r="F2223">
        <v>3.5606308171515194E-2</v>
      </c>
      <c r="G2223">
        <v>4.9341352735046924E-2</v>
      </c>
      <c r="H2223">
        <v>1.4994239448045104E-2</v>
      </c>
      <c r="I2223">
        <v>1.0902625742821111E-3</v>
      </c>
      <c r="J2223">
        <v>7.3184654638533088E-3</v>
      </c>
      <c r="K2223">
        <v>3.1217719052707735E-2</v>
      </c>
    </row>
    <row r="2224" spans="1:11" x14ac:dyDescent="0.35">
      <c r="A2224">
        <v>1.8712172951321208E-2</v>
      </c>
      <c r="B2224">
        <v>2.556612068334714E-2</v>
      </c>
      <c r="C2224">
        <v>6.795606129187233E-3</v>
      </c>
      <c r="D2224">
        <v>9.3533658616053155E-3</v>
      </c>
      <c r="E2224">
        <v>9.7361798601257529E-3</v>
      </c>
      <c r="F2224">
        <v>-7.4602665845536764E-3</v>
      </c>
      <c r="G2224">
        <v>1.6337896320739172E-2</v>
      </c>
      <c r="H2224">
        <v>9.4696783881943677E-3</v>
      </c>
      <c r="I2224">
        <v>1.0890304582255247E-2</v>
      </c>
      <c r="J2224">
        <v>1.3736027857434448E-2</v>
      </c>
      <c r="K2224">
        <v>1.3532427015215618E-2</v>
      </c>
    </row>
    <row r="2225" spans="1:11" x14ac:dyDescent="0.35">
      <c r="A2225">
        <v>-1.6497182918356126E-3</v>
      </c>
      <c r="B2225">
        <v>2.731906721272776E-3</v>
      </c>
      <c r="C2225">
        <v>8.3073616851458681E-3</v>
      </c>
      <c r="D2225">
        <v>-1.038508256030328E-2</v>
      </c>
      <c r="E2225">
        <v>6.8696135569822955E-3</v>
      </c>
      <c r="F2225">
        <v>3.7908524718025562E-2</v>
      </c>
      <c r="G2225">
        <v>-1.1370280782994803E-2</v>
      </c>
      <c r="H2225">
        <v>-4.5027812088495921E-3</v>
      </c>
      <c r="I2225">
        <v>5.6557905269497841E-3</v>
      </c>
      <c r="J2225">
        <v>1.4557381111957577E-3</v>
      </c>
      <c r="K2225">
        <v>-8.8469778619580317E-3</v>
      </c>
    </row>
    <row r="2226" spans="1:11" x14ac:dyDescent="0.35">
      <c r="A2226">
        <v>7.2017289783134261E-3</v>
      </c>
      <c r="B2226">
        <v>4.8246114121744316E-2</v>
      </c>
      <c r="C2226">
        <v>1.8880997301496873E-3</v>
      </c>
      <c r="D2226">
        <v>9.6870518578265536E-4</v>
      </c>
      <c r="E2226">
        <v>-5.3475742887736724E-3</v>
      </c>
      <c r="F2226">
        <v>5.6674901416650355E-3</v>
      </c>
      <c r="G2226">
        <v>3.1132262542137624E-2</v>
      </c>
      <c r="H2226">
        <v>2.3369737598764536E-2</v>
      </c>
      <c r="I2226">
        <v>8.0342606574681213E-3</v>
      </c>
      <c r="J2226">
        <v>-1.520743339509399E-2</v>
      </c>
      <c r="K2226">
        <v>1.8022635544921856E-2</v>
      </c>
    </row>
    <row r="2227" spans="1:11" x14ac:dyDescent="0.35">
      <c r="A2227">
        <v>2.1597492291498991E-2</v>
      </c>
      <c r="B2227">
        <v>-7.9272247315237007E-2</v>
      </c>
      <c r="C2227">
        <v>9.2513374604542009E-3</v>
      </c>
      <c r="D2227">
        <v>-2.0967850655706443E-3</v>
      </c>
      <c r="E2227">
        <v>-9.4920099081683574E-3</v>
      </c>
      <c r="F2227">
        <v>-4.6962865542572417E-3</v>
      </c>
      <c r="G2227">
        <v>-1.5384596153846148E-2</v>
      </c>
      <c r="H2227">
        <v>-5.524858584250514E-3</v>
      </c>
      <c r="I2227">
        <v>6.3762388375001554E-3</v>
      </c>
      <c r="J2227">
        <v>-7.9481712996487877E-4</v>
      </c>
      <c r="K2227">
        <v>-1.0903588008622487E-2</v>
      </c>
    </row>
    <row r="2228" spans="1:11" x14ac:dyDescent="0.35">
      <c r="A2228">
        <v>3.0968376126010486E-2</v>
      </c>
      <c r="B2228">
        <v>5.5281229897008385E-3</v>
      </c>
      <c r="C2228">
        <v>1.6805323448702485E-2</v>
      </c>
      <c r="D2228">
        <v>1.8264109973425043E-2</v>
      </c>
      <c r="E2228">
        <v>2.2010890594416074E-2</v>
      </c>
      <c r="F2228">
        <v>2.5794277775463163E-2</v>
      </c>
      <c r="G2228">
        <v>7.3046834510804015E-2</v>
      </c>
      <c r="H2228">
        <v>1.4814793441498506E-2</v>
      </c>
      <c r="I2228">
        <v>0</v>
      </c>
      <c r="J2228">
        <v>2.3863481002431254E-3</v>
      </c>
      <c r="K2228">
        <v>5.1005761532559354E-2</v>
      </c>
    </row>
    <row r="2229" spans="1:11" x14ac:dyDescent="0.35">
      <c r="A2229">
        <v>2.943362776474177E-2</v>
      </c>
      <c r="B2229">
        <v>4.2110189311268835E-3</v>
      </c>
      <c r="C2229">
        <v>9.1819505502572559E-3</v>
      </c>
      <c r="D2229">
        <v>-2.5396727422390872E-3</v>
      </c>
      <c r="E2229">
        <v>6.7272449280227891E-3</v>
      </c>
      <c r="F2229">
        <v>1.5026002208053056E-2</v>
      </c>
      <c r="G2229">
        <v>-1.7291536536067343E-2</v>
      </c>
      <c r="H2229">
        <v>5.1095500997085808E-3</v>
      </c>
      <c r="I2229">
        <v>2.6398706769341245E-3</v>
      </c>
      <c r="J2229">
        <v>8.8425221593781116E-3</v>
      </c>
      <c r="K2229">
        <v>-1.0098528120249346E-2</v>
      </c>
    </row>
    <row r="2230" spans="1:11" x14ac:dyDescent="0.35">
      <c r="A2230">
        <v>-7.8819781170633291E-3</v>
      </c>
      <c r="B2230">
        <v>-1.153170673341195E-2</v>
      </c>
      <c r="C2230">
        <v>-7.2787692575720427E-3</v>
      </c>
      <c r="D2230">
        <v>5.8879487534403861E-3</v>
      </c>
      <c r="E2230">
        <v>-5.0207632759770452E-3</v>
      </c>
      <c r="F2230">
        <v>-1.1480279063798395E-2</v>
      </c>
      <c r="G2230">
        <v>-1.3150638520072668E-2</v>
      </c>
      <c r="H2230">
        <v>-1.7066131115713885E-2</v>
      </c>
      <c r="I2230">
        <v>-1.3691432620109644E-2</v>
      </c>
      <c r="J2230">
        <v>-1.6631031089886165E-2</v>
      </c>
      <c r="K2230">
        <v>-6.683676503818947E-3</v>
      </c>
    </row>
    <row r="2231" spans="1:11" x14ac:dyDescent="0.35">
      <c r="A2231">
        <v>1.418196394448442E-2</v>
      </c>
      <c r="B2231">
        <v>1.6497642982587651E-3</v>
      </c>
      <c r="C2231">
        <v>1.5830702118879592E-2</v>
      </c>
      <c r="D2231">
        <v>1.0599628515559338E-2</v>
      </c>
      <c r="E2231">
        <v>1.1189218845548734E-2</v>
      </c>
      <c r="F2231">
        <v>1.3447386628510326E-2</v>
      </c>
      <c r="G2231">
        <v>1.5578115907997679E-2</v>
      </c>
      <c r="H2231">
        <v>4.0635714473127287E-3</v>
      </c>
      <c r="I2231">
        <v>-1.3347344813904941E-3</v>
      </c>
      <c r="J2231">
        <v>1.2798478931251347E-2</v>
      </c>
      <c r="K2231">
        <v>1.3598409286602562E-2</v>
      </c>
    </row>
    <row r="2232" spans="1:11" x14ac:dyDescent="0.35">
      <c r="A2232">
        <v>1.0010824285761156E-2</v>
      </c>
      <c r="B2232">
        <v>-5.7646823529411756E-3</v>
      </c>
      <c r="C2232">
        <v>1.5748010463183439E-2</v>
      </c>
      <c r="D2232">
        <v>1.4402021422235912E-2</v>
      </c>
      <c r="E2232">
        <v>1.9418792503318703E-2</v>
      </c>
      <c r="F2232">
        <v>9.9517813715040634E-3</v>
      </c>
      <c r="G2232">
        <v>8.1315466987332483E-3</v>
      </c>
      <c r="H2232">
        <v>-2.0235516641525272E-2</v>
      </c>
      <c r="I2232">
        <v>8.8212379947684803E-3</v>
      </c>
      <c r="J2232">
        <v>1.5683168279312654E-2</v>
      </c>
      <c r="K2232">
        <v>1.129965041180982E-2</v>
      </c>
    </row>
    <row r="2233" spans="1:11" x14ac:dyDescent="0.35">
      <c r="A2233">
        <v>2.3845416063575191E-2</v>
      </c>
      <c r="B2233">
        <v>3.7155365349535792E-2</v>
      </c>
      <c r="C2233">
        <v>4.8450220027757432E-3</v>
      </c>
      <c r="D2233">
        <v>4.012269522199209E-3</v>
      </c>
      <c r="E2233">
        <v>1.8717763220974678E-2</v>
      </c>
      <c r="F2233">
        <v>7.7634819980128321E-3</v>
      </c>
      <c r="G2233">
        <v>9.0742458125434619E-2</v>
      </c>
      <c r="H2233">
        <v>1.8400368353106492E-2</v>
      </c>
      <c r="I2233">
        <v>4.2395137614170833E-3</v>
      </c>
      <c r="J2233">
        <v>6.2208977604937864E-3</v>
      </c>
      <c r="K2233">
        <v>5.6967667562390023E-2</v>
      </c>
    </row>
    <row r="2234" spans="1:11" x14ac:dyDescent="0.35">
      <c r="A2234">
        <v>-4.4495966862698935E-3</v>
      </c>
      <c r="B2234">
        <v>1.8824882628068886E-2</v>
      </c>
      <c r="C2234">
        <v>9.9646148347729228E-3</v>
      </c>
      <c r="D2234">
        <v>1.5524170555622286E-2</v>
      </c>
      <c r="E2234">
        <v>-5.0142490661151942E-3</v>
      </c>
      <c r="F2234">
        <v>-1.303699286909832E-2</v>
      </c>
      <c r="G2234">
        <v>-6.7058857142857087E-2</v>
      </c>
      <c r="H2234">
        <v>1.3274275535687779E-2</v>
      </c>
      <c r="I2234">
        <v>1.3192619153644171E-2</v>
      </c>
      <c r="J2234">
        <v>6.2927701640629104E-3</v>
      </c>
      <c r="K2234">
        <v>-3.566543533667299E-2</v>
      </c>
    </row>
    <row r="2235" spans="1:11" x14ac:dyDescent="0.35">
      <c r="A2235">
        <v>1.1293736943151948E-2</v>
      </c>
      <c r="B2235">
        <v>4.0425541755020958E-2</v>
      </c>
      <c r="C2235">
        <v>-3.9783527478731194E-3</v>
      </c>
      <c r="D2235">
        <v>-1.2108639524505221E-3</v>
      </c>
      <c r="E2235">
        <v>1.9131444267141286E-2</v>
      </c>
      <c r="F2235">
        <v>-9.6067335195101876E-3</v>
      </c>
      <c r="G2235">
        <v>5.0441904177332799E-3</v>
      </c>
      <c r="H2235">
        <v>1.4192183027457264E-2</v>
      </c>
      <c r="I2235">
        <v>9.1863767899954055E-3</v>
      </c>
      <c r="J2235">
        <v>6.0339636321297876E-3</v>
      </c>
      <c r="K2235">
        <v>4.9985460289853657E-3</v>
      </c>
    </row>
    <row r="2236" spans="1:11" x14ac:dyDescent="0.35">
      <c r="A2236">
        <v>-8.7242678835034049E-3</v>
      </c>
      <c r="B2236">
        <v>1.442251579280956E-2</v>
      </c>
      <c r="C2236">
        <v>-1.5974261487208425E-4</v>
      </c>
      <c r="D2236">
        <v>1.030459164319592E-2</v>
      </c>
      <c r="E2236">
        <v>-2.4610603567401111E-3</v>
      </c>
      <c r="F2236">
        <v>-1.0003063278583279E-2</v>
      </c>
      <c r="G2236">
        <v>0.24395054232029867</v>
      </c>
      <c r="H2236">
        <v>-1.1481928652970153E-2</v>
      </c>
      <c r="I2236">
        <v>-1.4564397410332811E-2</v>
      </c>
      <c r="J2236">
        <v>-4.3921760713222545E-4</v>
      </c>
      <c r="K2236">
        <v>0.14648945689435036</v>
      </c>
    </row>
    <row r="2237" spans="1:11" x14ac:dyDescent="0.35">
      <c r="A2237">
        <v>-8.3192422186258545E-3</v>
      </c>
      <c r="B2237">
        <v>1.2732063660477414E-2</v>
      </c>
      <c r="C2237">
        <v>-5.5928742861329319E-3</v>
      </c>
      <c r="D2237">
        <v>7.9495896370211771E-3</v>
      </c>
      <c r="E2237">
        <v>1.0040414681069481E-2</v>
      </c>
      <c r="F2237">
        <v>9.1849080588293731E-4</v>
      </c>
      <c r="G2237">
        <v>0.1060518701425974</v>
      </c>
      <c r="H2237">
        <v>1.4519109115447194E-2</v>
      </c>
      <c r="I2237">
        <v>3.6948705121467211E-3</v>
      </c>
      <c r="J2237">
        <v>-9.7769823645514568E-3</v>
      </c>
      <c r="K2237">
        <v>6.6042912211869448E-2</v>
      </c>
    </row>
    <row r="2238" spans="1:11" x14ac:dyDescent="0.35">
      <c r="A2238">
        <v>3.9076097179590701E-3</v>
      </c>
      <c r="B2238">
        <v>-2.4201132243094708E-2</v>
      </c>
      <c r="C2238">
        <v>-3.6959612100144167E-3</v>
      </c>
      <c r="D2238">
        <v>1.7857463409846194E-3</v>
      </c>
      <c r="E2238">
        <v>-3.0673377055309165E-3</v>
      </c>
      <c r="F2238">
        <v>1.0400757350635038E-2</v>
      </c>
      <c r="G2238">
        <v>0.1438249180868964</v>
      </c>
      <c r="H2238">
        <v>-3.9355980216797419E-2</v>
      </c>
      <c r="I2238">
        <v>4.470214068452898E-3</v>
      </c>
      <c r="J2238">
        <v>-4.437734758061002E-4</v>
      </c>
      <c r="K2238">
        <v>8.4904984583186738E-2</v>
      </c>
    </row>
    <row r="2239" spans="1:11" x14ac:dyDescent="0.35">
      <c r="A2239">
        <v>-2.3925781641701921E-2</v>
      </c>
      <c r="B2239">
        <v>-3.2209899422481611E-3</v>
      </c>
      <c r="C2239">
        <v>1.709679190155089E-2</v>
      </c>
      <c r="D2239">
        <v>2.2281922734688109E-3</v>
      </c>
      <c r="E2239">
        <v>1.0905584671827933E-2</v>
      </c>
      <c r="F2239">
        <v>2.225604745855277E-2</v>
      </c>
      <c r="G2239">
        <v>-5.1936273851835787E-2</v>
      </c>
      <c r="H2239">
        <v>3.3147082311631909E-2</v>
      </c>
      <c r="I2239">
        <v>1.4659628867209071E-2</v>
      </c>
      <c r="J2239">
        <v>1.1209798418421076E-2</v>
      </c>
      <c r="K2239">
        <v>-2.8648440128017979E-2</v>
      </c>
    </row>
    <row r="2240" spans="1:11" x14ac:dyDescent="0.35">
      <c r="A2240">
        <v>-3.3816992885663116E-2</v>
      </c>
      <c r="B2240">
        <v>7.6476414324705968E-3</v>
      </c>
      <c r="C2240">
        <v>-1.0149111087644755E-2</v>
      </c>
      <c r="D2240">
        <v>2.9642301663021352E-3</v>
      </c>
      <c r="E2240">
        <v>3.245406800193034E-2</v>
      </c>
      <c r="F2240">
        <v>9.5436805171830279E-3</v>
      </c>
      <c r="G2240">
        <v>1.9221504546408079E-2</v>
      </c>
      <c r="H2240">
        <v>6.1283137739835672E-3</v>
      </c>
      <c r="I2240">
        <v>1.3931902262298974E-2</v>
      </c>
      <c r="J2240">
        <v>1.4268184399457179E-3</v>
      </c>
      <c r="K2240">
        <v>1.6153528414968928E-2</v>
      </c>
    </row>
    <row r="2241" spans="1:11" x14ac:dyDescent="0.35">
      <c r="A2241">
        <v>1.3361346666227084E-2</v>
      </c>
      <c r="B2241">
        <v>-9.1929553438923652E-3</v>
      </c>
      <c r="C2241">
        <v>1.6023278984188754E-4</v>
      </c>
      <c r="D2241">
        <v>-1.7733064005219436E-2</v>
      </c>
      <c r="E2241">
        <v>-1.3123828464579991E-2</v>
      </c>
      <c r="F2241">
        <v>6.7947914833805531E-3</v>
      </c>
      <c r="G2241">
        <v>8.7340928210321939E-2</v>
      </c>
      <c r="H2241">
        <v>-1.3615152241487774E-2</v>
      </c>
      <c r="I2241">
        <v>-1.0178413747789891E-3</v>
      </c>
      <c r="J2241">
        <v>-5.9184740223613801E-3</v>
      </c>
      <c r="K2241">
        <v>4.4781193995038014E-2</v>
      </c>
    </row>
    <row r="2242" spans="1:11" x14ac:dyDescent="0.35">
      <c r="A2242">
        <v>-3.0374312965028016E-3</v>
      </c>
      <c r="B2242">
        <v>2.1900948928666432E-2</v>
      </c>
      <c r="C2242">
        <v>1.4095801910380797E-2</v>
      </c>
      <c r="D2242">
        <v>1.6548892241237091E-3</v>
      </c>
      <c r="E2242">
        <v>5.8747269318136985E-3</v>
      </c>
      <c r="F2242">
        <v>2.3180653791298227E-2</v>
      </c>
      <c r="G2242">
        <v>-8.130081300813009E-3</v>
      </c>
      <c r="H2242">
        <v>1.2350158131579405E-2</v>
      </c>
      <c r="I2242">
        <v>1.5792228091006014E-2</v>
      </c>
      <c r="J2242">
        <v>1.1686941330393174E-2</v>
      </c>
      <c r="K2242">
        <v>-3.5798652774684044E-3</v>
      </c>
    </row>
    <row r="2243" spans="1:11" x14ac:dyDescent="0.35">
      <c r="A2243">
        <v>2.2319162229390364E-2</v>
      </c>
      <c r="B2243">
        <v>6.0916352819717599E-2</v>
      </c>
      <c r="C2243">
        <v>1.1372568261845292E-2</v>
      </c>
      <c r="D2243">
        <v>-6.9089665229898891E-3</v>
      </c>
      <c r="E2243">
        <v>-7.1494119508975335E-4</v>
      </c>
      <c r="F2243">
        <v>6.0224694463837805E-3</v>
      </c>
      <c r="G2243">
        <v>-1.7049158469945279E-2</v>
      </c>
      <c r="H2243">
        <v>-5.0233460546078145E-3</v>
      </c>
      <c r="I2243">
        <v>8.0240604890755626E-3</v>
      </c>
      <c r="J2243">
        <v>8.2824178121288852E-3</v>
      </c>
      <c r="K2243">
        <v>-1.2068729589637577E-2</v>
      </c>
    </row>
    <row r="2244" spans="1:11" x14ac:dyDescent="0.35">
      <c r="A2244">
        <v>-7.3826729103468672E-3</v>
      </c>
      <c r="B2244">
        <v>-1.4528799174620306E-2</v>
      </c>
      <c r="C2244">
        <v>4.3729369302262563E-3</v>
      </c>
      <c r="D2244">
        <v>-4.3859813458368094E-3</v>
      </c>
      <c r="E2244">
        <v>-1.717087806211836E-3</v>
      </c>
      <c r="F2244">
        <v>-6.5565469121249935E-3</v>
      </c>
      <c r="G2244">
        <v>-2.6128596261316597E-2</v>
      </c>
      <c r="H2244">
        <v>-3.822573505043797E-2</v>
      </c>
      <c r="I2244">
        <v>1.1940294714066449E-2</v>
      </c>
      <c r="J2244">
        <v>3.0264452046394842E-3</v>
      </c>
      <c r="K2244">
        <v>-1.6887118872797171E-2</v>
      </c>
    </row>
    <row r="2245" spans="1:11" x14ac:dyDescent="0.35">
      <c r="A2245">
        <v>3.8438756963303806E-3</v>
      </c>
      <c r="B2245">
        <v>-3.9281026348389647E-2</v>
      </c>
      <c r="C2245">
        <v>-1.4296895721804649E-2</v>
      </c>
      <c r="D2245">
        <v>-3.9496032850262989E-3</v>
      </c>
      <c r="E2245">
        <v>-1.9350111642594651E-2</v>
      </c>
      <c r="F2245">
        <v>-6.8865941470059172E-3</v>
      </c>
      <c r="G2245">
        <v>-3.9958672905978827E-3</v>
      </c>
      <c r="H2245">
        <v>-1.3873290193871238E-2</v>
      </c>
      <c r="I2245">
        <v>-1.4257661621121029E-2</v>
      </c>
      <c r="J2245">
        <v>-6.5732838606213356E-3</v>
      </c>
      <c r="K2245">
        <v>-5.8896002532424063E-3</v>
      </c>
    </row>
    <row r="2246" spans="1:11" x14ac:dyDescent="0.35">
      <c r="A2246">
        <v>1.7899727922111839E-3</v>
      </c>
      <c r="B2246">
        <v>-1.3138532826766164E-2</v>
      </c>
      <c r="C2246">
        <v>7.9692930227306643E-4</v>
      </c>
      <c r="D2246">
        <v>-5.1852342986858941E-3</v>
      </c>
      <c r="E2246">
        <v>-7.4542779897780517E-3</v>
      </c>
      <c r="F2246">
        <v>-1.3290917709719477E-2</v>
      </c>
      <c r="G2246">
        <v>6.2929907449103747E-2</v>
      </c>
      <c r="H2246">
        <v>2.6616671989642192E-3</v>
      </c>
      <c r="I2246">
        <v>-2.2443867224529917E-3</v>
      </c>
      <c r="J2246">
        <v>-4.3388874804768619E-3</v>
      </c>
      <c r="K2246">
        <v>3.4685967743402421E-2</v>
      </c>
    </row>
    <row r="2247" spans="1:11" x14ac:dyDescent="0.35">
      <c r="A2247">
        <v>6.8077935933706299E-3</v>
      </c>
      <c r="B2247">
        <v>2.726592850427012E-2</v>
      </c>
      <c r="C2247">
        <v>-4.1408084175367501E-3</v>
      </c>
      <c r="D2247">
        <v>3.9858042990457733E-3</v>
      </c>
      <c r="E2247">
        <v>-1.072741432702121E-2</v>
      </c>
      <c r="F2247">
        <v>3.5138767409333927E-3</v>
      </c>
      <c r="G2247">
        <v>4.6910372687036329E-2</v>
      </c>
      <c r="H2247">
        <v>-2.9199887873511004E-2</v>
      </c>
      <c r="I2247">
        <v>5.7486354230725208E-3</v>
      </c>
      <c r="J2247">
        <v>-2.8325682473675762E-3</v>
      </c>
      <c r="K2247">
        <v>2.7515457901705686E-2</v>
      </c>
    </row>
    <row r="2248" spans="1:11" x14ac:dyDescent="0.35">
      <c r="A2248">
        <v>-8.3342409021134774E-3</v>
      </c>
      <c r="B2248">
        <v>8.6055160789689552E-3</v>
      </c>
      <c r="C2248">
        <v>4.9576317324296505E-3</v>
      </c>
      <c r="D2248">
        <v>1.8323481578657926E-2</v>
      </c>
      <c r="E2248">
        <v>9.1032344789612595E-3</v>
      </c>
      <c r="F2248">
        <v>2.1885019190385154E-2</v>
      </c>
      <c r="G2248">
        <v>0.1364853700765272</v>
      </c>
      <c r="H2248">
        <v>4.882814746269059E-2</v>
      </c>
      <c r="I2248">
        <v>6.9582368303377105E-3</v>
      </c>
      <c r="J2248">
        <v>9.2865514211601802E-3</v>
      </c>
      <c r="K2248">
        <v>8.6848034021517181E-2</v>
      </c>
    </row>
    <row r="2249" spans="1:11" x14ac:dyDescent="0.35">
      <c r="A2249">
        <v>7.9512114952470271E-3</v>
      </c>
      <c r="B2249">
        <v>-7.5040708008230943E-3</v>
      </c>
      <c r="C2249">
        <v>-9.5483309141168398E-4</v>
      </c>
      <c r="D2249">
        <v>-6.4477475016459325E-3</v>
      </c>
      <c r="E2249">
        <v>-1.4706068232891141E-2</v>
      </c>
      <c r="F2249">
        <v>-3.9976891475467131E-3</v>
      </c>
      <c r="G2249">
        <v>-5.1663236623525038E-2</v>
      </c>
      <c r="H2249">
        <v>5.5121025105245046E-2</v>
      </c>
      <c r="I2249">
        <v>5.6762001238165318E-3</v>
      </c>
      <c r="J2249">
        <v>-3.2474075635157101E-3</v>
      </c>
      <c r="K2249">
        <v>-3.4112745882925288E-2</v>
      </c>
    </row>
    <row r="2250" spans="1:11" x14ac:dyDescent="0.35">
      <c r="A2250">
        <v>1.4900567429126804E-2</v>
      </c>
      <c r="B2250">
        <v>1.2635877390910074E-2</v>
      </c>
      <c r="C2250">
        <v>-7.9643061976491913E-3</v>
      </c>
      <c r="D2250">
        <v>-2.4298228874769529E-2</v>
      </c>
      <c r="E2250">
        <v>2.8215791433489801E-3</v>
      </c>
      <c r="F2250">
        <v>4.3003878971116854E-3</v>
      </c>
      <c r="G2250">
        <v>3.0583963411562861E-3</v>
      </c>
      <c r="H2250">
        <v>1.2001406825288208E-2</v>
      </c>
      <c r="I2250">
        <v>1.2269922450076387E-2</v>
      </c>
      <c r="J2250">
        <v>1.0854040443078589E-4</v>
      </c>
      <c r="K2250">
        <v>-4.8256231261586064E-3</v>
      </c>
    </row>
    <row r="2251" spans="1:11" x14ac:dyDescent="0.35">
      <c r="A2251">
        <v>-4.0966818431710638E-3</v>
      </c>
      <c r="B2251">
        <v>-1.1557717445772249E-2</v>
      </c>
      <c r="C2251">
        <v>-1.5093109024648721E-2</v>
      </c>
      <c r="D2251">
        <v>-2.4284613987243086E-2</v>
      </c>
      <c r="E2251">
        <v>5.2830950552528507E-4</v>
      </c>
      <c r="F2251">
        <v>-3.7110294471459524E-3</v>
      </c>
      <c r="G2251">
        <v>-6.8508768037411155E-2</v>
      </c>
      <c r="H2251">
        <v>-4.3250795673635802E-2</v>
      </c>
      <c r="I2251">
        <v>-1.6969716995542568E-2</v>
      </c>
      <c r="J2251">
        <v>-1.7591430868600599E-2</v>
      </c>
      <c r="K2251">
        <v>-4.7314342407583442E-2</v>
      </c>
    </row>
    <row r="2252" spans="1:11" x14ac:dyDescent="0.35">
      <c r="A2252">
        <v>2.2012908549548338E-3</v>
      </c>
      <c r="B2252">
        <v>-3.0008381933034137E-3</v>
      </c>
      <c r="C2252">
        <v>1.2226938253054331E-2</v>
      </c>
      <c r="D2252">
        <v>1.1414049578449976E-2</v>
      </c>
      <c r="E2252">
        <v>-4.1206654550715134E-3</v>
      </c>
      <c r="F2252">
        <v>1.9770746710093347E-2</v>
      </c>
      <c r="G2252">
        <v>-5.288467567748209E-2</v>
      </c>
      <c r="H2252">
        <v>3.6456658319654364E-3</v>
      </c>
      <c r="I2252">
        <v>4.4389864191488057E-3</v>
      </c>
      <c r="J2252">
        <v>1.0942826788053318E-2</v>
      </c>
      <c r="K2252">
        <v>-2.8401657618187821E-2</v>
      </c>
    </row>
    <row r="2253" spans="1:11" x14ac:dyDescent="0.35">
      <c r="A2253">
        <v>-3.1283766541904501E-3</v>
      </c>
      <c r="B2253">
        <v>-3.0098599483105982E-3</v>
      </c>
      <c r="C2253">
        <v>-6.603326296205002E-3</v>
      </c>
      <c r="D2253">
        <v>8.6206789205729283E-3</v>
      </c>
      <c r="E2253">
        <v>-9.8314035717169315E-3</v>
      </c>
      <c r="F2253">
        <v>-1.6858635033548765E-2</v>
      </c>
      <c r="G2253">
        <v>2.4300681468870568E-2</v>
      </c>
      <c r="H2253">
        <v>-1.0533983267508774E-2</v>
      </c>
      <c r="I2253">
        <v>-7.1200928573172039E-3</v>
      </c>
      <c r="J2253">
        <v>-7.3255838448685702E-3</v>
      </c>
      <c r="K2253">
        <v>1.5600657526330278E-2</v>
      </c>
    </row>
    <row r="2254" spans="1:11" x14ac:dyDescent="0.35">
      <c r="A2254">
        <v>-9.3476419577299841E-3</v>
      </c>
      <c r="B2254">
        <v>-1.1555288602025548E-2</v>
      </c>
      <c r="C2254">
        <v>-9.7279039017712473E-4</v>
      </c>
      <c r="D2254">
        <v>-1.9114224756196715E-2</v>
      </c>
      <c r="E2254">
        <v>6.9842671523317362E-4</v>
      </c>
      <c r="F2254">
        <v>-6.001783481807417E-3</v>
      </c>
      <c r="G2254">
        <v>5.5884333862687811E-3</v>
      </c>
      <c r="H2254">
        <v>-1.3215873266084031E-2</v>
      </c>
      <c r="I2254">
        <v>-1.5331318393182268E-2</v>
      </c>
      <c r="J2254">
        <v>-1.2556439394832015E-2</v>
      </c>
      <c r="K2254">
        <v>-2.1252227071094135E-3</v>
      </c>
    </row>
    <row r="2255" spans="1:11" x14ac:dyDescent="0.35">
      <c r="A2255">
        <v>-1.4940136473703172E-2</v>
      </c>
      <c r="B2255">
        <v>4.1495546334772468E-2</v>
      </c>
      <c r="C2255">
        <v>4.7062911164800171E-3</v>
      </c>
      <c r="D2255">
        <v>3.168762644558002E-4</v>
      </c>
      <c r="E2255">
        <v>5.7461398778926301E-3</v>
      </c>
      <c r="F2255">
        <v>5.1753719210132264E-3</v>
      </c>
      <c r="G2255">
        <v>2.076119259427938E-2</v>
      </c>
      <c r="H2255">
        <v>1.4881006264385222E-2</v>
      </c>
      <c r="I2255">
        <v>2.2601738147586856E-2</v>
      </c>
      <c r="J2255">
        <v>6.4696162079136811E-3</v>
      </c>
      <c r="K2255">
        <v>1.3069762644638078E-2</v>
      </c>
    </row>
    <row r="2256" spans="1:11" x14ac:dyDescent="0.35">
      <c r="A2256">
        <v>7.6403986067844626E-3</v>
      </c>
      <c r="B2256">
        <v>3.8224279889010858E-2</v>
      </c>
      <c r="C2256">
        <v>6.6225068437874646E-3</v>
      </c>
      <c r="D2256">
        <v>2.7082649550327732E-2</v>
      </c>
      <c r="E2256">
        <v>1.7452398168010027E-2</v>
      </c>
      <c r="F2256">
        <v>2.030890425998436E-2</v>
      </c>
      <c r="G2256">
        <v>4.8176713881391185E-2</v>
      </c>
      <c r="H2256">
        <v>-3.0791820832536804E-2</v>
      </c>
      <c r="I2256">
        <v>1.3015682048261283E-2</v>
      </c>
      <c r="J2256">
        <v>1.3520933275453107E-2</v>
      </c>
      <c r="K2256">
        <v>3.8352315498317066E-2</v>
      </c>
    </row>
    <row r="2257" spans="1:11" x14ac:dyDescent="0.35">
      <c r="A2257">
        <v>-6.609204413534909E-3</v>
      </c>
      <c r="B2257">
        <v>3.1167819833793427E-3</v>
      </c>
      <c r="C2257">
        <v>-1.9255276634201903E-3</v>
      </c>
      <c r="D2257">
        <v>-1.5728556189107977E-2</v>
      </c>
      <c r="E2257">
        <v>1.1924087317333649E-2</v>
      </c>
      <c r="F2257">
        <v>-5.606850658368431E-3</v>
      </c>
      <c r="G2257">
        <v>-1.9502136225968872E-2</v>
      </c>
      <c r="H2257">
        <v>-2.3071100407242161E-2</v>
      </c>
      <c r="I2257">
        <v>4.8486260833942145E-4</v>
      </c>
      <c r="J2257">
        <v>-3.6084644719101364E-3</v>
      </c>
      <c r="K2257">
        <v>-1.4559368187955588E-2</v>
      </c>
    </row>
    <row r="2258" spans="1:11" x14ac:dyDescent="0.35">
      <c r="A2258">
        <v>-2.9392092367916327E-3</v>
      </c>
      <c r="B2258">
        <v>-3.4566444015272174E-2</v>
      </c>
      <c r="C2258">
        <v>-4.6623876763209121E-3</v>
      </c>
      <c r="D2258">
        <v>-4.7002731254846484E-4</v>
      </c>
      <c r="E2258">
        <v>-1.1693702466102575E-2</v>
      </c>
      <c r="F2258">
        <v>-1.7761538857945864E-2</v>
      </c>
      <c r="G2258">
        <v>-5.5772132260705751E-2</v>
      </c>
      <c r="H2258">
        <v>-3.0971732177492575E-2</v>
      </c>
      <c r="I2258">
        <v>-1.4780734507020032E-2</v>
      </c>
      <c r="J2258">
        <v>-7.2432338653712807E-3</v>
      </c>
      <c r="K2258">
        <v>-3.447351948138562E-2</v>
      </c>
    </row>
    <row r="2259" spans="1:11" x14ac:dyDescent="0.35">
      <c r="A2259">
        <v>-1.2362903093957375E-2</v>
      </c>
      <c r="B2259">
        <v>-1.9310047269435849E-2</v>
      </c>
      <c r="C2259">
        <v>-1.6637030282312611E-2</v>
      </c>
      <c r="D2259">
        <v>-1.2695886017608442E-2</v>
      </c>
      <c r="E2259">
        <v>-8.8996721502884041E-3</v>
      </c>
      <c r="F2259">
        <v>4.5924322736336084E-3</v>
      </c>
      <c r="G2259">
        <v>3.4508330321707102E-2</v>
      </c>
      <c r="H2259">
        <v>-2.3971866284005381E-3</v>
      </c>
      <c r="I2259">
        <v>-9.5917084149299611E-3</v>
      </c>
      <c r="J2259">
        <v>-7.9593380301995077E-3</v>
      </c>
      <c r="K2259">
        <v>1.5589664590679977E-2</v>
      </c>
    </row>
    <row r="2260" spans="1:11" x14ac:dyDescent="0.35">
      <c r="A2260">
        <v>8.7229978229756595E-3</v>
      </c>
      <c r="B2260">
        <v>2.2049040671745661E-2</v>
      </c>
      <c r="C2260">
        <v>1.2647822497382348E-2</v>
      </c>
      <c r="D2260">
        <v>2.0796968331496458E-2</v>
      </c>
      <c r="E2260">
        <v>5.7569741534135221E-3</v>
      </c>
      <c r="F2260">
        <v>-7.9999781542602674E-3</v>
      </c>
      <c r="G2260">
        <v>4.6044918263228787E-3</v>
      </c>
      <c r="H2260">
        <v>5.2063039998547517E-3</v>
      </c>
      <c r="I2260">
        <v>1.6637653550326852E-2</v>
      </c>
      <c r="J2260">
        <v>1.7717895720722972E-2</v>
      </c>
      <c r="K2260">
        <v>9.4157336183266632E-3</v>
      </c>
    </row>
    <row r="2261" spans="1:11" x14ac:dyDescent="0.35">
      <c r="A2261">
        <v>-1.3556253248538444E-2</v>
      </c>
      <c r="B2261">
        <v>-1.6656672018596354E-2</v>
      </c>
      <c r="C2261">
        <v>-1.005681333045305E-2</v>
      </c>
      <c r="D2261">
        <v>-7.7761046814385946E-3</v>
      </c>
      <c r="E2261">
        <v>-2.2348400260304873E-3</v>
      </c>
      <c r="F2261">
        <v>-9.216577897079881E-3</v>
      </c>
      <c r="G2261">
        <v>2.1593023018944762E-2</v>
      </c>
      <c r="H2261">
        <v>1.0358596956665843E-2</v>
      </c>
      <c r="I2261">
        <v>-1.905224292765284E-2</v>
      </c>
      <c r="J2261">
        <v>-8.2119694051980569E-3</v>
      </c>
      <c r="K2261">
        <v>1.0206253765263046E-2</v>
      </c>
    </row>
    <row r="2262" spans="1:11" x14ac:dyDescent="0.35">
      <c r="A2262">
        <v>4.534357424210449E-3</v>
      </c>
      <c r="B2262">
        <v>-1.265304081632653E-2</v>
      </c>
      <c r="C2262">
        <v>1.4910694518430785E-2</v>
      </c>
      <c r="D2262">
        <v>1.0815023724267339E-2</v>
      </c>
      <c r="E2262">
        <v>1.2810858241273732E-2</v>
      </c>
      <c r="F2262">
        <v>1.7441825772501036E-2</v>
      </c>
      <c r="G2262">
        <v>1.8943110101402413E-2</v>
      </c>
      <c r="H2262">
        <v>1.2618269722871214E-2</v>
      </c>
      <c r="I2262">
        <v>1.1205194351909377E-2</v>
      </c>
      <c r="J2262">
        <v>1.0267159506538332E-2</v>
      </c>
      <c r="K2262">
        <v>1.5829060533467214E-2</v>
      </c>
    </row>
    <row r="2263" spans="1:11" x14ac:dyDescent="0.35">
      <c r="A2263">
        <v>-5.3244074830256902E-4</v>
      </c>
      <c r="B2263">
        <v>-4.754020158040057E-3</v>
      </c>
      <c r="C2263">
        <v>2.5831515522694009E-3</v>
      </c>
      <c r="D2263">
        <v>1.2405073710094196E-2</v>
      </c>
      <c r="E2263">
        <v>1.621432381248487E-2</v>
      </c>
      <c r="F2263">
        <v>-5.7143366049285809E-4</v>
      </c>
      <c r="G2263">
        <v>1.1643855527706198E-2</v>
      </c>
      <c r="H2263">
        <v>-1.5576301158291098E-2</v>
      </c>
      <c r="I2263">
        <v>5.6636205262636753E-3</v>
      </c>
      <c r="J2263">
        <v>4.5896461885898722E-3</v>
      </c>
      <c r="K2263">
        <v>1.2405832286831857E-2</v>
      </c>
    </row>
    <row r="2264" spans="1:11" x14ac:dyDescent="0.35">
      <c r="A2264">
        <v>-2.0311738258518883E-2</v>
      </c>
      <c r="B2264">
        <v>-1.817237741934442E-2</v>
      </c>
      <c r="C2264">
        <v>-6.2801806199136905E-3</v>
      </c>
      <c r="D2264">
        <v>-1.4703620873209719E-2</v>
      </c>
      <c r="E2264">
        <v>6.6662828591378608E-5</v>
      </c>
      <c r="F2264">
        <v>-1.1149218810447923E-2</v>
      </c>
      <c r="G2264">
        <v>1.2477038518977098E-2</v>
      </c>
      <c r="H2264">
        <v>-2.8481082317228155E-2</v>
      </c>
      <c r="I2264">
        <v>-4.40746555281095E-3</v>
      </c>
      <c r="J2264">
        <v>-1.0116397555523366E-2</v>
      </c>
      <c r="K2264">
        <v>3.120459240451276E-3</v>
      </c>
    </row>
    <row r="2265" spans="1:11" x14ac:dyDescent="0.35">
      <c r="A2265">
        <v>-1.4562601351742614E-2</v>
      </c>
      <c r="B2265">
        <v>-1.3960866823029158E-2</v>
      </c>
      <c r="C2265">
        <v>-2.3172907722367707E-2</v>
      </c>
      <c r="D2265">
        <v>-3.6530424647221546E-2</v>
      </c>
      <c r="E2265">
        <v>-1.769775786167958E-2</v>
      </c>
      <c r="F2265">
        <v>-3.180106767489127E-2</v>
      </c>
      <c r="G2265">
        <v>-3.849826136797866E-2</v>
      </c>
      <c r="H2265">
        <v>-4.3159595332757685E-2</v>
      </c>
      <c r="I2265">
        <v>-1.4018685717705972E-2</v>
      </c>
      <c r="J2265">
        <v>-2.1428533534671695E-2</v>
      </c>
      <c r="K2265">
        <v>-3.5370314730386175E-2</v>
      </c>
    </row>
    <row r="2266" spans="1:11" x14ac:dyDescent="0.35">
      <c r="A2266">
        <v>-8.0126566523177466E-3</v>
      </c>
      <c r="B2266">
        <v>1.9307196632826914E-3</v>
      </c>
      <c r="C2266">
        <v>1.3271716099410257E-3</v>
      </c>
      <c r="D2266">
        <v>1.2100679442050748E-2</v>
      </c>
      <c r="E2266">
        <v>-4.3063540539156446E-3</v>
      </c>
      <c r="F2266">
        <v>-6.5691509475203072E-3</v>
      </c>
      <c r="G2266">
        <v>-1.0928951596046633E-2</v>
      </c>
      <c r="H2266">
        <v>9.7872340242323615E-3</v>
      </c>
      <c r="I2266">
        <v>2.1701167425311991E-2</v>
      </c>
      <c r="J2266">
        <v>4.8287545856486105E-3</v>
      </c>
      <c r="K2266">
        <v>-3.4885540857756475E-3</v>
      </c>
    </row>
    <row r="2267" spans="1:11" x14ac:dyDescent="0.35">
      <c r="A2267">
        <v>-2.6505469953112065E-2</v>
      </c>
      <c r="B2267">
        <v>-3.7683383462867613E-2</v>
      </c>
      <c r="C2267">
        <v>-1.6732983362291984E-2</v>
      </c>
      <c r="D2267">
        <v>-4.6230049733960287E-3</v>
      </c>
      <c r="E2267">
        <v>-1.2645712900886147E-2</v>
      </c>
      <c r="F2267">
        <v>1.3525737536023189E-2</v>
      </c>
      <c r="G2267">
        <v>1.9487643812527017E-2</v>
      </c>
      <c r="H2267">
        <v>-2.9077074882345788E-2</v>
      </c>
      <c r="I2267">
        <v>-2.8320315039612211E-2</v>
      </c>
      <c r="J2267">
        <v>-1.1175689428960321E-2</v>
      </c>
      <c r="K2267">
        <v>8.5810452296795105E-3</v>
      </c>
    </row>
    <row r="2268" spans="1:11" x14ac:dyDescent="0.35">
      <c r="A2268">
        <v>2.2354360839778027E-4</v>
      </c>
      <c r="B2268">
        <v>1.3349616346085355E-2</v>
      </c>
      <c r="C2268">
        <v>8.0876746639273484E-3</v>
      </c>
      <c r="D2268">
        <v>2.0820095533976993E-3</v>
      </c>
      <c r="E2268">
        <v>-4.1274402430245454E-3</v>
      </c>
      <c r="F2268">
        <v>-1.4828931812842199E-3</v>
      </c>
      <c r="G2268">
        <v>8.9664402200500658E-3</v>
      </c>
      <c r="H2268">
        <v>2.6475645499394605E-2</v>
      </c>
      <c r="I2268">
        <v>1.256279780799718E-2</v>
      </c>
      <c r="J2268">
        <v>7.1202218001929184E-3</v>
      </c>
      <c r="K2268">
        <v>5.3925798705131344E-3</v>
      </c>
    </row>
    <row r="2269" spans="1:11" x14ac:dyDescent="0.35">
      <c r="A2269">
        <v>-1.1325527197791976E-2</v>
      </c>
      <c r="B2269">
        <v>2.887259979679873E-2</v>
      </c>
      <c r="C2269">
        <v>8.3570157115218421E-3</v>
      </c>
      <c r="D2269">
        <v>1.0228538033764134E-2</v>
      </c>
      <c r="E2269">
        <v>8.6007848131637813E-3</v>
      </c>
      <c r="F2269">
        <v>2.0196007435154137E-2</v>
      </c>
      <c r="G2269">
        <v>3.2421864601135414E-2</v>
      </c>
      <c r="H2269">
        <v>-3.9746322605695376E-2</v>
      </c>
      <c r="I2269">
        <v>1.7866040379714117E-2</v>
      </c>
      <c r="J2269">
        <v>7.7432740129612177E-3</v>
      </c>
      <c r="K2269">
        <v>2.3130256855950299E-2</v>
      </c>
    </row>
    <row r="2270" spans="1:11" x14ac:dyDescent="0.35">
      <c r="A2270">
        <v>-1.0777009112062001E-2</v>
      </c>
      <c r="B2270">
        <v>5.0149487301009588E-3</v>
      </c>
      <c r="C2270">
        <v>1.6571897635989373E-4</v>
      </c>
      <c r="D2270">
        <v>8.0683766597618757E-3</v>
      </c>
      <c r="E2270">
        <v>3.9146096593981492E-3</v>
      </c>
      <c r="F2270">
        <v>7.8602850388423545E-3</v>
      </c>
      <c r="G2270">
        <v>3.3390077247539979E-2</v>
      </c>
      <c r="H2270">
        <v>1.761345053862903E-2</v>
      </c>
      <c r="I2270">
        <v>1.3164348979812918E-2</v>
      </c>
      <c r="J2270">
        <v>2.6725753891968691E-3</v>
      </c>
      <c r="K2270">
        <v>2.2486135281722219E-2</v>
      </c>
    </row>
    <row r="2271" spans="1:11" x14ac:dyDescent="0.35">
      <c r="A2271">
        <v>6.9836601685308751E-3</v>
      </c>
      <c r="B2271">
        <v>4.3528611454960201E-3</v>
      </c>
      <c r="C2271">
        <v>2.651647379783927E-3</v>
      </c>
      <c r="D2271">
        <v>-8.9453780160229819E-3</v>
      </c>
      <c r="E2271">
        <v>3.7625058904390118E-3</v>
      </c>
      <c r="F2271">
        <v>-2.3107609216692195E-3</v>
      </c>
      <c r="G2271">
        <v>-1.7299762013730006E-2</v>
      </c>
      <c r="H2271">
        <v>1.4279558775100606E-2</v>
      </c>
      <c r="I2271">
        <v>-6.977896267109979E-3</v>
      </c>
      <c r="J2271">
        <v>3.4428873865515169E-3</v>
      </c>
      <c r="K2271">
        <v>-1.230662792140275E-2</v>
      </c>
    </row>
    <row r="2272" spans="1:11" x14ac:dyDescent="0.35">
      <c r="A2272">
        <v>3.2002575610446254E-2</v>
      </c>
      <c r="B2272">
        <v>-2.219871082872538E-2</v>
      </c>
      <c r="C2272">
        <v>1.2066100279296617E-2</v>
      </c>
      <c r="D2272">
        <v>1.2351524889312737E-2</v>
      </c>
      <c r="E2272">
        <v>8.5305494923458552E-3</v>
      </c>
      <c r="F2272">
        <v>-5.2113326462996899E-3</v>
      </c>
      <c r="G2272">
        <v>9.1467948104806837E-2</v>
      </c>
      <c r="H2272">
        <v>3.7542614679900985E-2</v>
      </c>
      <c r="I2272">
        <v>2.1807584947841608E-3</v>
      </c>
      <c r="J2272">
        <v>-5.5334859205302222E-4</v>
      </c>
      <c r="K2272">
        <v>5.8494517047964205E-2</v>
      </c>
    </row>
    <row r="2273" spans="1:11" x14ac:dyDescent="0.35">
      <c r="A2273">
        <v>2.2652885880770843E-2</v>
      </c>
      <c r="B2273">
        <v>-2.3675697297297373E-2</v>
      </c>
      <c r="C2273">
        <v>9.1458759173485924E-3</v>
      </c>
      <c r="D2273">
        <v>-1.0480235544377431E-2</v>
      </c>
      <c r="E2273">
        <v>-6.2733643911266962E-3</v>
      </c>
      <c r="F2273">
        <v>-1.22235926774765E-2</v>
      </c>
      <c r="G2273">
        <v>5.4616828810376029E-3</v>
      </c>
      <c r="H2273">
        <v>-2.7138166447798057E-2</v>
      </c>
      <c r="I2273">
        <v>-3.3848801224424657E-3</v>
      </c>
      <c r="J2273">
        <v>3.7651841992032541E-3</v>
      </c>
      <c r="K2273">
        <v>-5.8041218124127176E-4</v>
      </c>
    </row>
    <row r="2274" spans="1:11" x14ac:dyDescent="0.35">
      <c r="A2274">
        <v>5.5198117768413763E-3</v>
      </c>
      <c r="B2274">
        <v>-1.2069505305492277E-2</v>
      </c>
      <c r="C2274">
        <v>8.0918181660042353E-4</v>
      </c>
      <c r="D2274">
        <v>5.5327483275352703E-3</v>
      </c>
      <c r="E2274">
        <v>4.6695614002547252E-3</v>
      </c>
      <c r="F2274">
        <v>2.0624656499724971E-3</v>
      </c>
      <c r="G2274">
        <v>-2.1897827194024728E-2</v>
      </c>
      <c r="H2274">
        <v>-1.0566336170303186E-2</v>
      </c>
      <c r="I2274">
        <v>0</v>
      </c>
      <c r="J2274">
        <v>5.5166289812628208E-4</v>
      </c>
      <c r="K2274">
        <v>-1.0759672470632579E-2</v>
      </c>
    </row>
    <row r="2275" spans="1:11" x14ac:dyDescent="0.35">
      <c r="A2275">
        <v>-8.0323118288073772E-3</v>
      </c>
      <c r="B2275">
        <v>2.5778928202433077E-2</v>
      </c>
      <c r="C2275">
        <v>7.600276625299906E-3</v>
      </c>
      <c r="D2275">
        <v>3.3013569804101442E-3</v>
      </c>
      <c r="E2275">
        <v>7.9645236000489388E-3</v>
      </c>
      <c r="F2275">
        <v>5.8806440877874422E-3</v>
      </c>
      <c r="G2275">
        <v>4.2086064597120172E-2</v>
      </c>
      <c r="H2275">
        <v>2.3067111640614171E-2</v>
      </c>
      <c r="I2275">
        <v>2.0621011462117905E-2</v>
      </c>
      <c r="J2275">
        <v>9.7033596127942077E-3</v>
      </c>
      <c r="K2275">
        <v>2.6755764882085808E-2</v>
      </c>
    </row>
    <row r="2276" spans="1:11" x14ac:dyDescent="0.35">
      <c r="A2276">
        <v>-5.6777134364704033E-3</v>
      </c>
      <c r="B2276">
        <v>-1.1145072480717012E-2</v>
      </c>
      <c r="C2276">
        <v>1.171560021467798E-2</v>
      </c>
      <c r="D2276">
        <v>1.3945460785354793E-2</v>
      </c>
      <c r="E2276">
        <v>1.2982751100032108E-2</v>
      </c>
      <c r="F2276">
        <v>3.5078411163730291E-3</v>
      </c>
      <c r="G2276">
        <v>1.2657215843357991E-2</v>
      </c>
      <c r="H2276">
        <v>-2.254701708045645E-2</v>
      </c>
      <c r="I2276">
        <v>1.8065164901123795E-2</v>
      </c>
      <c r="J2276">
        <v>7.4260125866659338E-3</v>
      </c>
      <c r="K2276">
        <v>1.3045600463967657E-2</v>
      </c>
    </row>
    <row r="2277" spans="1:11" x14ac:dyDescent="0.35">
      <c r="A2277">
        <v>1.7588192620689381E-2</v>
      </c>
      <c r="B2277">
        <v>2.4198917127071898E-2</v>
      </c>
      <c r="C2277">
        <v>7.2969343175450811E-3</v>
      </c>
      <c r="D2277">
        <v>3.5543762576175707E-3</v>
      </c>
      <c r="E2277">
        <v>1.6576874434012505E-4</v>
      </c>
      <c r="F2277">
        <v>5.8245943853834595E-4</v>
      </c>
      <c r="G2277">
        <v>1.5130301659976135E-2</v>
      </c>
      <c r="H2277">
        <v>1.5378060020657065E-2</v>
      </c>
      <c r="I2277">
        <v>-3.0352805301006769E-3</v>
      </c>
      <c r="J2277">
        <v>1.1815679378966212E-2</v>
      </c>
      <c r="K2277">
        <v>9.9836870753609013E-3</v>
      </c>
    </row>
    <row r="2278" spans="1:11" x14ac:dyDescent="0.35">
      <c r="A2278">
        <v>-3.8356342779237197E-3</v>
      </c>
      <c r="B2278">
        <v>7.9835795019186622E-3</v>
      </c>
      <c r="C2278">
        <v>4.7242761448076053E-4</v>
      </c>
      <c r="D2278">
        <v>-4.619449766839729E-4</v>
      </c>
      <c r="E2278">
        <v>8.2850067260194379E-4</v>
      </c>
      <c r="F2278">
        <v>1.0189304054237092E-2</v>
      </c>
      <c r="G2278">
        <v>-9.5585259511994369E-3</v>
      </c>
      <c r="H2278">
        <v>-5.4691376380060358E-3</v>
      </c>
      <c r="I2278">
        <v>-1.4754108000177393E-2</v>
      </c>
      <c r="J2278">
        <v>-5.5709912176104062E-3</v>
      </c>
      <c r="K2278">
        <v>-5.6593309940023576E-3</v>
      </c>
    </row>
    <row r="2279" spans="1:11" x14ac:dyDescent="0.35">
      <c r="A2279">
        <v>1.5591921229876673E-2</v>
      </c>
      <c r="B2279">
        <v>3.9066702344000705E-2</v>
      </c>
      <c r="C2279">
        <v>1.2435082595775812E-2</v>
      </c>
      <c r="D2279">
        <v>2.572790039304565E-2</v>
      </c>
      <c r="E2279">
        <v>1.5728640822572557E-2</v>
      </c>
      <c r="F2279">
        <v>2.8530184329193704E-2</v>
      </c>
      <c r="G2279">
        <v>2.7316627806901746E-2</v>
      </c>
      <c r="H2279">
        <v>1.8189518847271775E-2</v>
      </c>
      <c r="I2279">
        <v>-4.2786046052103802E-3</v>
      </c>
      <c r="J2279">
        <v>4.8480617664621133E-3</v>
      </c>
      <c r="K2279">
        <v>2.5455642316171395E-2</v>
      </c>
    </row>
    <row r="2280" spans="1:11" x14ac:dyDescent="0.35">
      <c r="A2280">
        <v>-1.8254376346035046E-3</v>
      </c>
      <c r="B2280">
        <v>-2.3692212120060927E-3</v>
      </c>
      <c r="C2280">
        <v>8.084531343777358E-3</v>
      </c>
      <c r="D2280">
        <v>6.0078338380157659E-3</v>
      </c>
      <c r="E2280">
        <v>2.9992181740405937E-3</v>
      </c>
      <c r="F2280">
        <v>-5.6038608120864361E-4</v>
      </c>
      <c r="G2280">
        <v>3.415327574115691E-2</v>
      </c>
      <c r="H2280">
        <v>9.5554632671659822E-3</v>
      </c>
      <c r="I2280">
        <v>1.766536184140792E-2</v>
      </c>
      <c r="J2280">
        <v>1.3938459993977899E-3</v>
      </c>
      <c r="K2280">
        <v>2.2225240457446886E-2</v>
      </c>
    </row>
    <row r="2281" spans="1:11" x14ac:dyDescent="0.35">
      <c r="A2281">
        <v>2.1804972015380905E-3</v>
      </c>
      <c r="B2281">
        <v>4.8941642724659631E-2</v>
      </c>
      <c r="C2281">
        <v>6.4775631257091232E-3</v>
      </c>
      <c r="D2281">
        <v>-1.5676378820588286E-2</v>
      </c>
      <c r="E2281">
        <v>1.831015659346147E-3</v>
      </c>
      <c r="F2281">
        <v>1.4017385454091787E-2</v>
      </c>
      <c r="G2281">
        <v>-2.0323264987987547E-2</v>
      </c>
      <c r="H2281">
        <v>7.4073947622993342E-3</v>
      </c>
      <c r="I2281">
        <v>1.688944505934251E-2</v>
      </c>
      <c r="J2281">
        <v>-1.6060127346226721E-3</v>
      </c>
      <c r="K2281">
        <v>-1.6219161783471103E-2</v>
      </c>
    </row>
    <row r="2282" spans="1:11" x14ac:dyDescent="0.35">
      <c r="A2282">
        <v>6.4570154848750897E-3</v>
      </c>
      <c r="B2282">
        <v>4.0358363632576652E-2</v>
      </c>
      <c r="C2282">
        <v>-4.7502927606913629E-3</v>
      </c>
      <c r="D2282">
        <v>-1.3650856456958304E-2</v>
      </c>
      <c r="E2282">
        <v>-5.4937396391716445E-3</v>
      </c>
      <c r="F2282">
        <v>2.7647769530095329E-3</v>
      </c>
      <c r="G2282">
        <v>-0.14309287060988729</v>
      </c>
      <c r="H2282">
        <v>8.1701504083852325E-4</v>
      </c>
      <c r="I2282">
        <v>-7.6123904809175724E-3</v>
      </c>
      <c r="J2282">
        <v>5.3623401886079087E-4</v>
      </c>
      <c r="K2282">
        <v>-8.8914790682412911E-2</v>
      </c>
    </row>
    <row r="2283" spans="1:11" x14ac:dyDescent="0.35">
      <c r="A2283">
        <v>2.5572233009360967E-4</v>
      </c>
      <c r="B2283">
        <v>2.6871009047762122E-2</v>
      </c>
      <c r="C2283">
        <v>9.391843097265512E-3</v>
      </c>
      <c r="D2283">
        <v>5.0746036320372528E-3</v>
      </c>
      <c r="E2283">
        <v>-1.1526485074610157E-3</v>
      </c>
      <c r="F2283">
        <v>-1.4612592997728225E-2</v>
      </c>
      <c r="G2283">
        <v>0.10270515077381516</v>
      </c>
      <c r="H2283">
        <v>-1.4693893631349377E-2</v>
      </c>
      <c r="I2283">
        <v>1.1389991040541054E-2</v>
      </c>
      <c r="J2283">
        <v>1.7148551565258434E-3</v>
      </c>
      <c r="K2283">
        <v>6.1889611957599726E-2</v>
      </c>
    </row>
    <row r="2284" spans="1:11" x14ac:dyDescent="0.35">
      <c r="A2284">
        <v>3.3696475664146889E-3</v>
      </c>
      <c r="B2284">
        <v>2.4601474473431004E-2</v>
      </c>
      <c r="C2284">
        <v>6.6287414355277611E-3</v>
      </c>
      <c r="D2284">
        <v>7.0379284518910581E-3</v>
      </c>
      <c r="E2284">
        <v>-8.5678802845539515E-3</v>
      </c>
      <c r="F2284">
        <v>-8.3940308344228436E-3</v>
      </c>
      <c r="G2284">
        <v>-1.0145538461538432E-2</v>
      </c>
      <c r="H2284">
        <v>1.0770538303941783E-2</v>
      </c>
      <c r="I2284">
        <v>2.0684928741814108E-2</v>
      </c>
      <c r="J2284">
        <v>9.8437658358743775E-3</v>
      </c>
      <c r="K2284">
        <v>-4.981753062626184E-3</v>
      </c>
    </row>
    <row r="2285" spans="1:11" x14ac:dyDescent="0.35">
      <c r="A2285">
        <v>-1.5772669295818404E-2</v>
      </c>
      <c r="B2285">
        <v>-1.0790917557309194E-3</v>
      </c>
      <c r="C2285">
        <v>1.0719696115022662E-2</v>
      </c>
      <c r="D2285">
        <v>-1.0027280860217525E-2</v>
      </c>
      <c r="E2285">
        <v>-1.5460954190586683E-2</v>
      </c>
      <c r="F2285">
        <v>-0.11399546346723097</v>
      </c>
      <c r="G2285">
        <v>5.4608166467346028E-3</v>
      </c>
      <c r="H2285">
        <v>1.6803265705005566E-2</v>
      </c>
      <c r="I2285">
        <v>9.007242849237854E-4</v>
      </c>
      <c r="J2285">
        <v>8.3704274077888961E-3</v>
      </c>
      <c r="K2285">
        <v>-1.5520249025967555E-3</v>
      </c>
    </row>
    <row r="2286" spans="1:11" x14ac:dyDescent="0.35">
      <c r="A2286">
        <v>3.2003949814981233E-3</v>
      </c>
      <c r="B2286">
        <v>-9.6326969817662877E-3</v>
      </c>
      <c r="C2286">
        <v>-2.5757272962315509E-3</v>
      </c>
      <c r="D2286">
        <v>-1.1663623740878778E-2</v>
      </c>
      <c r="E2286">
        <v>1.5726024306470583E-2</v>
      </c>
      <c r="F2286">
        <v>1.9426700128102239E-2</v>
      </c>
      <c r="G2286">
        <v>2.2977941176470586E-2</v>
      </c>
      <c r="H2286">
        <v>9.2704961597666474E-3</v>
      </c>
      <c r="I2286">
        <v>4.0495138871635885E-3</v>
      </c>
      <c r="J2286">
        <v>-3.5725254591595125E-3</v>
      </c>
      <c r="K2286">
        <v>1.2104788429279404E-2</v>
      </c>
    </row>
    <row r="2287" spans="1:11" x14ac:dyDescent="0.35">
      <c r="A2287">
        <v>-1.7170617563532192E-2</v>
      </c>
      <c r="B2287">
        <v>-1.5453685747592366E-3</v>
      </c>
      <c r="C2287">
        <v>4.4052966392858651E-3</v>
      </c>
      <c r="D2287">
        <v>7.7631536125475991E-4</v>
      </c>
      <c r="E2287">
        <v>-7.5765602902635532E-3</v>
      </c>
      <c r="F2287">
        <v>-5.9355796263712776E-3</v>
      </c>
      <c r="G2287">
        <v>2.5320427999672721E-3</v>
      </c>
      <c r="H2287">
        <v>-1.5974861735180378E-3</v>
      </c>
      <c r="I2287">
        <v>-1.3444262932403796E-3</v>
      </c>
      <c r="J2287">
        <v>3.9016745794582864E-3</v>
      </c>
      <c r="K2287">
        <v>7.8928219602315223E-4</v>
      </c>
    </row>
    <row r="2288" spans="1:11" x14ac:dyDescent="0.35">
      <c r="A2288">
        <v>5.136162789265869E-2</v>
      </c>
      <c r="B2288">
        <v>3.2137719669982488E-2</v>
      </c>
      <c r="C2288">
        <v>-8.0158202522483384E-3</v>
      </c>
      <c r="D2288">
        <v>2.9480571099536087E-3</v>
      </c>
      <c r="E2288">
        <v>-9.9582605202517649E-4</v>
      </c>
      <c r="F2288">
        <v>4.3997195167288904E-3</v>
      </c>
      <c r="G2288">
        <v>-8.4732036577025507E-3</v>
      </c>
      <c r="H2288">
        <v>4.0001055471002771E-4</v>
      </c>
      <c r="I2288">
        <v>-5.8334951411561286E-3</v>
      </c>
      <c r="J2288">
        <v>-2.2058804631445101E-3</v>
      </c>
      <c r="K2288">
        <v>-4.2400483860684278E-3</v>
      </c>
    </row>
    <row r="2289" spans="1:11" x14ac:dyDescent="0.35">
      <c r="A2289">
        <v>-4.5629054385051531E-3</v>
      </c>
      <c r="B2289">
        <v>0.11008198526730217</v>
      </c>
      <c r="C2289">
        <v>1.8295882174915238E-3</v>
      </c>
      <c r="D2289">
        <v>-1.3922667951500277E-3</v>
      </c>
      <c r="E2289">
        <v>-1.6834587635180486E-2</v>
      </c>
      <c r="F2289">
        <v>-1.7834799967254504E-2</v>
      </c>
      <c r="G2289">
        <v>1.9474141811194928E-2</v>
      </c>
      <c r="H2289">
        <v>9.5961719199042055E-3</v>
      </c>
      <c r="I2289">
        <v>-1.4895049527391988E-2</v>
      </c>
      <c r="J2289">
        <v>-2.1051144578742393E-4</v>
      </c>
      <c r="K2289">
        <v>9.1248702916925627E-3</v>
      </c>
    </row>
    <row r="2290" spans="1:11" x14ac:dyDescent="0.35">
      <c r="A2290">
        <v>5.6784860820351651E-3</v>
      </c>
      <c r="B2290">
        <v>1.3587604506755684E-2</v>
      </c>
      <c r="C2290">
        <v>1.52224274020795E-4</v>
      </c>
      <c r="D2290">
        <v>6.6615070361718334E-3</v>
      </c>
      <c r="E2290">
        <v>-2.6473173203893979E-3</v>
      </c>
      <c r="F2290">
        <v>7.3272224937135973E-3</v>
      </c>
      <c r="G2290">
        <v>4.2879011848150204E-2</v>
      </c>
      <c r="H2290">
        <v>-1.3320568693245586E-2</v>
      </c>
      <c r="I2290">
        <v>-3.2073994645385796E-3</v>
      </c>
      <c r="J2290">
        <v>-1.8953369724149095E-3</v>
      </c>
      <c r="K2290">
        <v>2.6882215011419075E-2</v>
      </c>
    </row>
    <row r="2291" spans="1:11" x14ac:dyDescent="0.35">
      <c r="A2291">
        <v>1.5419837740296387E-2</v>
      </c>
      <c r="B2291">
        <v>1.3875854717401411E-2</v>
      </c>
      <c r="C2291">
        <v>-8.2167066233727465E-3</v>
      </c>
      <c r="D2291">
        <v>-5.6941037873801557E-3</v>
      </c>
      <c r="E2291">
        <v>-3.478829418283405E-3</v>
      </c>
      <c r="F2291">
        <v>-2.5300324354149192E-3</v>
      </c>
      <c r="G2291">
        <v>4.042040374387823E-2</v>
      </c>
      <c r="H2291">
        <v>4.0420308505422402E-3</v>
      </c>
      <c r="I2291">
        <v>-5.9755872365190024E-3</v>
      </c>
      <c r="J2291">
        <v>-8.0177481896420693E-3</v>
      </c>
      <c r="K2291">
        <v>2.1779839482089749E-2</v>
      </c>
    </row>
    <row r="2292" spans="1:11" x14ac:dyDescent="0.35">
      <c r="A2292">
        <v>1.2349558944204624E-2</v>
      </c>
      <c r="B2292">
        <v>1.8247892704741357E-2</v>
      </c>
      <c r="C2292">
        <v>-5.3697075339153178E-3</v>
      </c>
      <c r="D2292">
        <v>-6.6553211019801627E-3</v>
      </c>
      <c r="E2292">
        <v>9.8042281031094046E-3</v>
      </c>
      <c r="F2292">
        <v>9.8287900732905373E-3</v>
      </c>
      <c r="G2292">
        <v>-2.1393478732486898E-2</v>
      </c>
      <c r="H2292">
        <v>-4.3880813341488065E-2</v>
      </c>
      <c r="I2292">
        <v>2.3115777626515327E-4</v>
      </c>
      <c r="J2292">
        <v>-2.3396873499705773E-3</v>
      </c>
      <c r="K2292">
        <v>-1.3311276696122011E-2</v>
      </c>
    </row>
    <row r="2293" spans="1:11" x14ac:dyDescent="0.35">
      <c r="A2293">
        <v>-1.7427738458157067E-3</v>
      </c>
      <c r="B2293">
        <v>4.7079959798315947E-3</v>
      </c>
      <c r="C2293">
        <v>4.627157579815098E-4</v>
      </c>
      <c r="D2293">
        <v>7.3231803023301673E-3</v>
      </c>
      <c r="E2293">
        <v>-3.5580965712614598E-3</v>
      </c>
      <c r="F2293">
        <v>-3.1399158149290353E-4</v>
      </c>
      <c r="G2293">
        <v>1.9280354513422155E-2</v>
      </c>
      <c r="H2293">
        <v>1.2210553479153926E-2</v>
      </c>
      <c r="I2293">
        <v>5.5478864152498685E-3</v>
      </c>
      <c r="J2293">
        <v>-6.3956003621592236E-4</v>
      </c>
      <c r="K2293">
        <v>1.3041137650708415E-2</v>
      </c>
    </row>
    <row r="2294" spans="1:11" x14ac:dyDescent="0.35">
      <c r="A2294">
        <v>9.1706731271476022E-3</v>
      </c>
      <c r="B2294">
        <v>1.9801942707307642E-2</v>
      </c>
      <c r="C2294">
        <v>1.8963870375053905E-2</v>
      </c>
      <c r="D2294">
        <v>1.098219141458368E-2</v>
      </c>
      <c r="E2294">
        <v>1.8552532852379653E-2</v>
      </c>
      <c r="F2294">
        <v>-5.3391923481513719E-3</v>
      </c>
      <c r="G2294">
        <v>9.4578791291173615E-3</v>
      </c>
      <c r="H2294">
        <v>-3.7437585391509424E-3</v>
      </c>
      <c r="I2294">
        <v>1.7471223676544485E-2</v>
      </c>
      <c r="J2294">
        <v>-1.087997024134402E-2</v>
      </c>
      <c r="K2294">
        <v>1.1016013492436392E-2</v>
      </c>
    </row>
    <row r="2295" spans="1:11" x14ac:dyDescent="0.35">
      <c r="A2295">
        <v>1.2831741761243893E-2</v>
      </c>
      <c r="B2295">
        <v>3.5351695304690338E-2</v>
      </c>
      <c r="C2295">
        <v>1.7249303508993421E-2</v>
      </c>
      <c r="D2295">
        <v>1.759488510304396E-2</v>
      </c>
      <c r="E2295">
        <v>2.598882480245679E-3</v>
      </c>
      <c r="F2295">
        <v>6.9465961346291752E-3</v>
      </c>
      <c r="G2295">
        <v>1.8074488718380893E-2</v>
      </c>
      <c r="H2295">
        <v>6.2630169261623228E-3</v>
      </c>
      <c r="I2295">
        <v>5.1966559615032291E-3</v>
      </c>
      <c r="J2295">
        <v>-8.4115873139473628E-3</v>
      </c>
      <c r="K2295">
        <v>1.606264809970601E-2</v>
      </c>
    </row>
    <row r="2296" spans="1:11" x14ac:dyDescent="0.35">
      <c r="A2296">
        <v>1.4939278413958172E-2</v>
      </c>
      <c r="B2296">
        <v>-4.1589106118592165E-2</v>
      </c>
      <c r="C2296">
        <v>-5.9498019722700811E-4</v>
      </c>
      <c r="D2296">
        <v>-7.3673886081659715E-3</v>
      </c>
      <c r="E2296">
        <v>-1.7318152732701214E-3</v>
      </c>
      <c r="F2296">
        <v>-5.9579146226022978E-3</v>
      </c>
      <c r="G2296">
        <v>4.8405746376811568E-2</v>
      </c>
      <c r="H2296">
        <v>-9.5435408391267001E-3</v>
      </c>
      <c r="I2296">
        <v>-3.3715811512379265E-3</v>
      </c>
      <c r="J2296">
        <v>-3.9151747770281228E-3</v>
      </c>
      <c r="K2296">
        <v>2.6169202639822486E-2</v>
      </c>
    </row>
    <row r="2297" spans="1:11" x14ac:dyDescent="0.35">
      <c r="A2297">
        <v>-8.9466160497741875E-3</v>
      </c>
      <c r="B2297">
        <v>5.0041004182845537E-3</v>
      </c>
      <c r="C2297">
        <v>-1.488411236331554E-3</v>
      </c>
      <c r="D2297">
        <v>1.5601421773700944E-2</v>
      </c>
      <c r="E2297">
        <v>-9.3148920701723367E-3</v>
      </c>
      <c r="F2297">
        <v>-3.7855225501203546E-3</v>
      </c>
      <c r="G2297">
        <v>-1.748686150406438E-2</v>
      </c>
      <c r="H2297">
        <v>-2.346047375529552E-2</v>
      </c>
      <c r="I2297">
        <v>-6.991449613616911E-3</v>
      </c>
      <c r="J2297">
        <v>-1.3101359624396883E-3</v>
      </c>
      <c r="K2297">
        <v>-6.9570793902544621E-3</v>
      </c>
    </row>
    <row r="2298" spans="1:11" x14ac:dyDescent="0.35">
      <c r="A2298">
        <v>-5.803820126573172E-4</v>
      </c>
      <c r="B2298">
        <v>5.7223841516406684E-3</v>
      </c>
      <c r="C2298">
        <v>-8.4960481284041961E-3</v>
      </c>
      <c r="D2298">
        <v>-1.7002221371862677E-2</v>
      </c>
      <c r="E2298">
        <v>-6.6029377935832951E-3</v>
      </c>
      <c r="F2298">
        <v>1.5199525563584068E-2</v>
      </c>
      <c r="G2298">
        <v>-5.5715781458281266E-2</v>
      </c>
      <c r="H2298">
        <v>-2.960098810760636E-2</v>
      </c>
      <c r="I2298">
        <v>-1.0519094194788768E-2</v>
      </c>
      <c r="J2298">
        <v>-1.4212868485240734E-3</v>
      </c>
      <c r="K2298">
        <v>-3.853425223949649E-2</v>
      </c>
    </row>
    <row r="2299" spans="1:11" x14ac:dyDescent="0.35">
      <c r="A2299">
        <v>-1.9916405916821094E-3</v>
      </c>
      <c r="B2299">
        <v>3.029653394965508E-3</v>
      </c>
      <c r="C2299">
        <v>8.5688494860426661E-3</v>
      </c>
      <c r="D2299">
        <v>-2.4276066387824155E-3</v>
      </c>
      <c r="E2299">
        <v>2.2567883535837105E-3</v>
      </c>
      <c r="F2299">
        <v>2.58889000342594E-2</v>
      </c>
      <c r="G2299">
        <v>0.14341056823096382</v>
      </c>
      <c r="H2299">
        <v>4.6419090956415068E-2</v>
      </c>
      <c r="I2299">
        <v>-1.1555165449106603E-3</v>
      </c>
      <c r="J2299">
        <v>4.817196322861682E-3</v>
      </c>
      <c r="K2299">
        <v>8.4124488795148736E-2</v>
      </c>
    </row>
    <row r="2300" spans="1:11" x14ac:dyDescent="0.35">
      <c r="A2300">
        <v>-1.4229731251642312E-2</v>
      </c>
      <c r="B2300">
        <v>1.804918896238435E-2</v>
      </c>
      <c r="C2300">
        <v>-3.8753163709318193E-3</v>
      </c>
      <c r="D2300">
        <v>-1.5513259883172597E-2</v>
      </c>
      <c r="E2300">
        <v>-2.5206012420869446E-3</v>
      </c>
      <c r="F2300">
        <v>-5.7768009104191666E-3</v>
      </c>
      <c r="G2300">
        <v>-3.1274173345691245E-3</v>
      </c>
      <c r="H2300">
        <v>-9.2944423633828967E-3</v>
      </c>
      <c r="I2300">
        <v>2.3134068872834729E-4</v>
      </c>
      <c r="J2300">
        <v>-4.7174726837621627E-3</v>
      </c>
      <c r="K2300">
        <v>-6.5944156861395022E-3</v>
      </c>
    </row>
    <row r="2301" spans="1:11" x14ac:dyDescent="0.35">
      <c r="A2301">
        <v>2.8408065705771403E-2</v>
      </c>
      <c r="B2301">
        <v>-1.0565207170342128E-2</v>
      </c>
      <c r="C2301">
        <v>-1.0923283376915234E-2</v>
      </c>
      <c r="D2301">
        <v>-1.2359078285574518E-2</v>
      </c>
      <c r="E2301">
        <v>-5.5030276047883485E-3</v>
      </c>
      <c r="F2301">
        <v>5.198740000126943E-3</v>
      </c>
      <c r="G2301">
        <v>-3.6731993464052211E-2</v>
      </c>
      <c r="H2301">
        <v>-1.1940330736981596E-2</v>
      </c>
      <c r="I2301">
        <v>-6.9393646264904302E-4</v>
      </c>
      <c r="J2301">
        <v>-9.1490531709313323E-3</v>
      </c>
      <c r="K2301">
        <v>-2.588867887052497E-2</v>
      </c>
    </row>
    <row r="2302" spans="1:11" x14ac:dyDescent="0.35">
      <c r="A2302">
        <v>4.7522159560227588E-2</v>
      </c>
      <c r="B2302">
        <v>3.5105705700452183E-2</v>
      </c>
      <c r="C2302">
        <v>1.2102930310639005E-2</v>
      </c>
      <c r="D2302">
        <v>7.8208809460184059E-4</v>
      </c>
      <c r="E2302">
        <v>-4.8108416470810898E-3</v>
      </c>
      <c r="F2302">
        <v>-1.2561233713826175E-2</v>
      </c>
      <c r="G2302">
        <v>-1.3231184243751484E-2</v>
      </c>
      <c r="H2302">
        <v>7.0781140529861883E-2</v>
      </c>
      <c r="I2302">
        <v>2.7777483463300996E-3</v>
      </c>
      <c r="J2302">
        <v>-5.45108565370905E-3</v>
      </c>
      <c r="K2302">
        <v>-8.1307580855683719E-3</v>
      </c>
    </row>
    <row r="2303" spans="1:11" x14ac:dyDescent="0.35">
      <c r="A2303">
        <v>1.8240565414925941E-2</v>
      </c>
      <c r="B2303">
        <v>-2.1338260590251259E-2</v>
      </c>
      <c r="C2303">
        <v>3.8864228908599119E-3</v>
      </c>
      <c r="D2303">
        <v>-3.1260056730143354E-4</v>
      </c>
      <c r="E2303">
        <v>-1.2981557229966079E-2</v>
      </c>
      <c r="F2303">
        <v>3.7231861647625667E-3</v>
      </c>
      <c r="G2303">
        <v>-4.1738240336709531E-2</v>
      </c>
      <c r="H2303">
        <v>3.1035918139212967E-2</v>
      </c>
      <c r="I2303">
        <v>-5.0785192478732689E-3</v>
      </c>
      <c r="J2303">
        <v>-5.0336012412186167E-3</v>
      </c>
      <c r="K2303">
        <v>-2.6300158959819932E-2</v>
      </c>
    </row>
    <row r="2304" spans="1:11" x14ac:dyDescent="0.35">
      <c r="A2304">
        <v>-1.1836062149230655E-3</v>
      </c>
      <c r="B2304">
        <v>-2.5918685507136226E-2</v>
      </c>
      <c r="C2304">
        <v>6.8492951402230494E-3</v>
      </c>
      <c r="D2304">
        <v>-2.4702905546411413E-2</v>
      </c>
      <c r="E2304">
        <v>-1.1669174538708265E-2</v>
      </c>
      <c r="F2304">
        <v>-1.7310574433793254E-2</v>
      </c>
      <c r="G2304">
        <v>2.2244331068853925E-3</v>
      </c>
      <c r="H2304">
        <v>-8.6004476814085847E-3</v>
      </c>
      <c r="I2304">
        <v>-2.5521084168055415E-3</v>
      </c>
      <c r="J2304">
        <v>-8.8813248652986256E-3</v>
      </c>
      <c r="K2304">
        <v>-7.2381609116498298E-3</v>
      </c>
    </row>
    <row r="2305" spans="1:11" x14ac:dyDescent="0.35">
      <c r="A2305">
        <v>8.8771458983540816E-3</v>
      </c>
      <c r="B2305">
        <v>-2.0752965027467881E-3</v>
      </c>
      <c r="C2305">
        <v>-3.5493250659016976E-3</v>
      </c>
      <c r="D2305">
        <v>-3.3665196605113857E-3</v>
      </c>
      <c r="E2305">
        <v>-3.1989560013996796E-3</v>
      </c>
      <c r="F2305">
        <v>3.1452025449719035E-4</v>
      </c>
      <c r="G2305">
        <v>1.6682193981272967E-2</v>
      </c>
      <c r="H2305">
        <v>-9.4637310209356208E-3</v>
      </c>
      <c r="I2305">
        <v>-5.5827347595812926E-3</v>
      </c>
      <c r="J2305">
        <v>-2.835747788114391E-3</v>
      </c>
      <c r="K2305">
        <v>8.4743171684555797E-3</v>
      </c>
    </row>
    <row r="2306" spans="1:11" x14ac:dyDescent="0.35">
      <c r="A2306">
        <v>1.07698248436469E-2</v>
      </c>
      <c r="B2306">
        <v>2.7480392360966573E-3</v>
      </c>
      <c r="C2306">
        <v>-2.3003788269827036E-2</v>
      </c>
      <c r="D2306">
        <v>-5.4688084941985531E-3</v>
      </c>
      <c r="E2306">
        <v>1.0199407512185567E-2</v>
      </c>
      <c r="F2306">
        <v>-1.2893107250208714E-2</v>
      </c>
      <c r="G2306">
        <v>2.0422492957746424E-2</v>
      </c>
      <c r="H2306">
        <v>-6.8471380569418969E-2</v>
      </c>
      <c r="I2306">
        <v>-6.0818448348523742E-3</v>
      </c>
      <c r="J2306">
        <v>-1.1261583761904392E-2</v>
      </c>
      <c r="K2306">
        <v>1.1715453387531546E-2</v>
      </c>
    </row>
    <row r="2307" spans="1:11" x14ac:dyDescent="0.35">
      <c r="A2307">
        <v>-1.3136653422376944E-2</v>
      </c>
      <c r="B2307">
        <v>-3.7025406896736235E-4</v>
      </c>
      <c r="C2307">
        <v>2.2786217104809113E-3</v>
      </c>
      <c r="D2307">
        <v>8.0865098820481621E-4</v>
      </c>
      <c r="E2307">
        <v>-2.6567939582134413E-4</v>
      </c>
      <c r="F2307">
        <v>7.3272475932156973E-3</v>
      </c>
      <c r="G2307">
        <v>3.2298193193852139E-2</v>
      </c>
      <c r="H2307">
        <v>-1.2393104594232183E-2</v>
      </c>
      <c r="I2307">
        <v>2.3534572577258977E-3</v>
      </c>
      <c r="J2307">
        <v>-1.0353863435261222E-3</v>
      </c>
      <c r="K2307">
        <v>1.9240235444206461E-2</v>
      </c>
    </row>
    <row r="2308" spans="1:11" x14ac:dyDescent="0.35">
      <c r="A2308">
        <v>2.5745276773015899E-3</v>
      </c>
      <c r="B2308">
        <v>7.6318757155962973E-3</v>
      </c>
      <c r="C2308">
        <v>-6.9719085117658742E-3</v>
      </c>
      <c r="D2308">
        <v>-1.1958655037645758E-2</v>
      </c>
      <c r="E2308">
        <v>4.518022974251472E-3</v>
      </c>
      <c r="F2308">
        <v>-3.1627943781186026E-4</v>
      </c>
      <c r="G2308">
        <v>-1.1498870016060009E-2</v>
      </c>
      <c r="H2308">
        <v>-3.7213372205325536E-2</v>
      </c>
      <c r="I2308">
        <v>-5.400303285469271E-3</v>
      </c>
      <c r="J2308">
        <v>-4.7219206448773782E-3</v>
      </c>
      <c r="K2308">
        <v>-9.6578046815392338E-3</v>
      </c>
    </row>
    <row r="2309" spans="1:11" x14ac:dyDescent="0.35">
      <c r="A2309">
        <v>1.1942839028373272E-3</v>
      </c>
      <c r="B2309">
        <v>2.6104771449931289E-2</v>
      </c>
      <c r="C2309">
        <v>9.615454493723051E-3</v>
      </c>
      <c r="D2309">
        <v>8.1779592149928033E-3</v>
      </c>
      <c r="E2309">
        <v>5.0383654685614244E-3</v>
      </c>
      <c r="F2309">
        <v>2.467569053929082E-2</v>
      </c>
      <c r="G2309">
        <v>6.2491579450212477E-2</v>
      </c>
      <c r="H2309">
        <v>2.7415773422556983E-2</v>
      </c>
      <c r="I2309">
        <v>2.8328311570805166E-3</v>
      </c>
      <c r="J2309">
        <v>6.4800517967368888E-3</v>
      </c>
      <c r="K2309">
        <v>3.9830102197454142E-2</v>
      </c>
    </row>
    <row r="2310" spans="1:11" x14ac:dyDescent="0.35">
      <c r="A2310">
        <v>-3.857102868291243E-3</v>
      </c>
      <c r="B2310">
        <v>-6.4497208337972378E-3</v>
      </c>
      <c r="C2310">
        <v>6.0468908170078607E-3</v>
      </c>
      <c r="D2310">
        <v>1.4600958160533614E-3</v>
      </c>
      <c r="E2310">
        <v>-4.0058446725311624E-3</v>
      </c>
      <c r="F2310">
        <v>7.286201250458868E-2</v>
      </c>
      <c r="G2310">
        <v>3.0171800248053497E-2</v>
      </c>
      <c r="H2310">
        <v>3.2808368438501073E-2</v>
      </c>
      <c r="I2310">
        <v>6.5912928313197321E-3</v>
      </c>
      <c r="J2310">
        <v>6.208245270117943E-3</v>
      </c>
      <c r="K2310">
        <v>1.7711691693298264E-2</v>
      </c>
    </row>
    <row r="2311" spans="1:11" x14ac:dyDescent="0.35">
      <c r="A2311">
        <v>3.8920694932315014E-3</v>
      </c>
      <c r="B2311">
        <v>2.7409477981892604E-3</v>
      </c>
      <c r="C2311">
        <v>-3.6063915458605768E-3</v>
      </c>
      <c r="D2311">
        <v>-6.1558627359706427E-3</v>
      </c>
      <c r="E2311">
        <v>-4.3898042540625242E-3</v>
      </c>
      <c r="F2311">
        <v>-1.7266127390884178E-2</v>
      </c>
      <c r="G2311">
        <v>1.4705913611119854E-2</v>
      </c>
      <c r="H2311">
        <v>-3.007203702100824E-2</v>
      </c>
      <c r="I2311">
        <v>-8.6528997648425022E-3</v>
      </c>
      <c r="J2311">
        <v>-4.913173146062942E-3</v>
      </c>
      <c r="K2311">
        <v>6.3664123268571569E-3</v>
      </c>
    </row>
    <row r="2312" spans="1:11" x14ac:dyDescent="0.35">
      <c r="A2312">
        <v>-2.8590246231859458E-2</v>
      </c>
      <c r="B2312">
        <v>-2.8053581411204759E-2</v>
      </c>
      <c r="C2312">
        <v>-4.3734250899717551E-3</v>
      </c>
      <c r="D2312">
        <v>-1.075794323578747E-2</v>
      </c>
      <c r="E2312">
        <v>-1.8744406479011776E-2</v>
      </c>
      <c r="F2312">
        <v>-2.606159968535517E-2</v>
      </c>
      <c r="G2312">
        <v>1.6989367817626597E-2</v>
      </c>
      <c r="H2312">
        <v>-2.5764200837867124E-2</v>
      </c>
      <c r="I2312">
        <v>-3.0195787174947492E-2</v>
      </c>
      <c r="J2312">
        <v>-3.1001959565375588E-3</v>
      </c>
      <c r="K2312">
        <v>4.6087918340367018E-3</v>
      </c>
    </row>
    <row r="2313" spans="1:11" x14ac:dyDescent="0.35">
      <c r="A2313">
        <v>4.7279274428776606E-3</v>
      </c>
      <c r="B2313">
        <v>2.8567207984281019E-2</v>
      </c>
      <c r="C2313">
        <v>1.1360202050775627E-2</v>
      </c>
      <c r="D2313">
        <v>1.977314177981586E-3</v>
      </c>
      <c r="E2313">
        <v>-1.8820557161229304E-3</v>
      </c>
      <c r="F2313">
        <v>-7.2158049452159577E-3</v>
      </c>
      <c r="G2313">
        <v>-3.3530807542387349E-3</v>
      </c>
      <c r="H2313">
        <v>-4.4822430579946474E-4</v>
      </c>
      <c r="I2313">
        <v>3.4054745144272086E-3</v>
      </c>
      <c r="J2313">
        <v>2.3266483094683571E-2</v>
      </c>
      <c r="K2313">
        <v>-1.6121272862115266E-3</v>
      </c>
    </row>
    <row r="2314" spans="1:11" x14ac:dyDescent="0.35">
      <c r="A2314">
        <v>1.6296880839773325E-3</v>
      </c>
      <c r="B2314">
        <v>5.6123112854313487E-3</v>
      </c>
      <c r="C2314">
        <v>-9.1357275390391828E-3</v>
      </c>
      <c r="D2314">
        <v>4.4400569449727593E-3</v>
      </c>
      <c r="E2314">
        <v>8.1079506015245655E-3</v>
      </c>
      <c r="F2314">
        <v>1.605085074757653E-2</v>
      </c>
      <c r="G2314">
        <v>-2.3430399941670706E-3</v>
      </c>
      <c r="H2314">
        <v>2.3766856328687525E-2</v>
      </c>
      <c r="I2314">
        <v>0</v>
      </c>
      <c r="J2314">
        <v>-1.7672217507695116E-2</v>
      </c>
      <c r="K2314">
        <v>8.9020880358106885E-4</v>
      </c>
    </row>
    <row r="2315" spans="1:11" x14ac:dyDescent="0.35">
      <c r="A2315">
        <v>-9.1112330484751525E-3</v>
      </c>
      <c r="B2315">
        <v>-3.026614304043156E-2</v>
      </c>
      <c r="C2315">
        <v>2.1160671954876232E-3</v>
      </c>
      <c r="D2315">
        <v>-4.0929875567769945E-3</v>
      </c>
      <c r="E2315">
        <v>-9.9715476269721156E-3</v>
      </c>
      <c r="F2315">
        <v>-4.4708913256742439E-3</v>
      </c>
      <c r="G2315">
        <v>1.770445643387273E-2</v>
      </c>
      <c r="H2315">
        <v>-2.2339032105980133E-2</v>
      </c>
      <c r="I2315">
        <v>-4.1211620329163808E-3</v>
      </c>
      <c r="J2315">
        <v>-1.260367855703766E-3</v>
      </c>
      <c r="K2315">
        <v>8.0154657632225818E-3</v>
      </c>
    </row>
    <row r="2316" spans="1:11" x14ac:dyDescent="0.35">
      <c r="A2316">
        <v>2.7912995054304962E-3</v>
      </c>
      <c r="B2316">
        <v>4.7221943829571554E-3</v>
      </c>
      <c r="C2316">
        <v>7.390613124384068E-3</v>
      </c>
      <c r="D2316">
        <v>1.6438892127756365E-3</v>
      </c>
      <c r="E2316">
        <v>1.5916829656383438E-2</v>
      </c>
      <c r="F2316">
        <v>-4.5509031650161097E-2</v>
      </c>
      <c r="G2316">
        <v>-3.5501775147933325E-4</v>
      </c>
      <c r="H2316">
        <v>-4.480684845265334E-4</v>
      </c>
      <c r="I2316">
        <v>7.5462039502720854E-3</v>
      </c>
      <c r="J2316">
        <v>-1.1476781483406552E-4</v>
      </c>
      <c r="K2316">
        <v>2.211145124196913E-3</v>
      </c>
    </row>
    <row r="2317" spans="1:11" x14ac:dyDescent="0.35">
      <c r="A2317">
        <v>2.0692679783215324E-2</v>
      </c>
      <c r="B2317">
        <v>-1.2337468052250366E-2</v>
      </c>
      <c r="C2317">
        <v>1.3025949535101491E-2</v>
      </c>
      <c r="D2317">
        <v>2.954219784097439E-3</v>
      </c>
      <c r="E2317">
        <v>1.3075640628789631E-2</v>
      </c>
      <c r="F2317">
        <v>-2.1329943266745317E-2</v>
      </c>
      <c r="G2317">
        <v>9.9443173914488068E-3</v>
      </c>
      <c r="H2317">
        <v>5.3339367901501337E-2</v>
      </c>
      <c r="I2317">
        <v>2.6576512864284934E-3</v>
      </c>
      <c r="J2317">
        <v>6.9994396737259107E-3</v>
      </c>
      <c r="K2317">
        <v>8.2970401374556947E-3</v>
      </c>
    </row>
    <row r="2318" spans="1:11" x14ac:dyDescent="0.35">
      <c r="A2318">
        <v>-6.8580646198489088E-3</v>
      </c>
      <c r="B2318">
        <v>-1.1153245179818382E-2</v>
      </c>
      <c r="C2318">
        <v>1.6256600675485834E-3</v>
      </c>
      <c r="D2318">
        <v>3.1091332613438199E-3</v>
      </c>
      <c r="E2318">
        <v>9.0978998433024223E-3</v>
      </c>
      <c r="F2318">
        <v>9.615074512160218E-4</v>
      </c>
      <c r="G2318">
        <v>-4.0440863921018914E-3</v>
      </c>
      <c r="H2318">
        <v>1.6595722703661442E-2</v>
      </c>
      <c r="I2318">
        <v>7.7108398758947289E-3</v>
      </c>
      <c r="J2318">
        <v>-4.6718696465626033E-3</v>
      </c>
      <c r="K2318">
        <v>-3.8956980369081505E-4</v>
      </c>
    </row>
    <row r="2319" spans="1:11" x14ac:dyDescent="0.35">
      <c r="A2319">
        <v>5.9564030481575984E-3</v>
      </c>
      <c r="B2319">
        <v>2.0151837726451668E-2</v>
      </c>
      <c r="C2319">
        <v>6.3450029133323531E-3</v>
      </c>
      <c r="D2319">
        <v>1.4681942266567645E-3</v>
      </c>
      <c r="E2319">
        <v>2.2706714218101262E-5</v>
      </c>
      <c r="F2319">
        <v>-2.5616605143509619E-3</v>
      </c>
      <c r="G2319">
        <v>-1.7418890848774411E-2</v>
      </c>
      <c r="H2319">
        <v>2.218500947493765E-2</v>
      </c>
      <c r="I2319">
        <v>-9.3256668076344851E-3</v>
      </c>
      <c r="J2319">
        <v>-1.1448075946063883E-3</v>
      </c>
      <c r="K2319">
        <v>-9.8256869448004932E-3</v>
      </c>
    </row>
    <row r="2320" spans="1:11" x14ac:dyDescent="0.35">
      <c r="A2320">
        <v>1.5956764659632059E-2</v>
      </c>
      <c r="B2320">
        <v>6.7074814875431408E-3</v>
      </c>
      <c r="C2320">
        <v>9.8241381525931513E-3</v>
      </c>
      <c r="D2320">
        <v>3.2578555144961376E-3</v>
      </c>
      <c r="E2320">
        <v>9.6296474016187936E-3</v>
      </c>
      <c r="F2320">
        <v>1.637241843964023E-2</v>
      </c>
      <c r="G2320">
        <v>-3.7551679717603884E-2</v>
      </c>
      <c r="H2320">
        <v>2.9484016544727206E-2</v>
      </c>
      <c r="I2320">
        <v>6.9997822453256638E-3</v>
      </c>
      <c r="J2320">
        <v>9.0544578822685726E-3</v>
      </c>
      <c r="K2320">
        <v>-2.0019152862350495E-2</v>
      </c>
    </row>
    <row r="2321" spans="1:11" x14ac:dyDescent="0.35">
      <c r="A2321">
        <v>-2.2778870004362517E-2</v>
      </c>
      <c r="B2321">
        <v>2.9433328021184244E-2</v>
      </c>
      <c r="C2321">
        <v>-3.049217872851675E-3</v>
      </c>
      <c r="D2321">
        <v>2.0133171121134663E-2</v>
      </c>
      <c r="E2321">
        <v>6.9814795450580044E-4</v>
      </c>
      <c r="F2321">
        <v>2.3057458113132104E-2</v>
      </c>
      <c r="G2321">
        <v>3.5283124491906445E-2</v>
      </c>
      <c r="H2321">
        <v>5.9268091144271833E-2</v>
      </c>
      <c r="I2321">
        <v>1.7497592096440594E-2</v>
      </c>
      <c r="J2321">
        <v>-2.4988871858716683E-3</v>
      </c>
      <c r="K2321">
        <v>2.6699711330299521E-2</v>
      </c>
    </row>
    <row r="2322" spans="1:11" x14ac:dyDescent="0.35">
      <c r="A2322">
        <v>-5.4443668308305049E-2</v>
      </c>
      <c r="B2322">
        <v>4.772398089371347E-2</v>
      </c>
      <c r="C2322">
        <v>7.2822648492692488E-3</v>
      </c>
      <c r="D2322">
        <v>1.7666673853996867E-2</v>
      </c>
      <c r="E2322">
        <v>8.4620426418344028E-3</v>
      </c>
      <c r="F2322">
        <v>1.0805889193461482E-2</v>
      </c>
      <c r="G2322">
        <v>-1.7130438694789821E-2</v>
      </c>
      <c r="H2322">
        <v>-6.3837792102710749E-3</v>
      </c>
      <c r="I2322">
        <v>1.1778374608208033E-3</v>
      </c>
      <c r="J2322">
        <v>1.1614630433267156E-2</v>
      </c>
      <c r="K2322">
        <v>-3.9436543507228757E-3</v>
      </c>
    </row>
    <row r="2323" spans="1:11" x14ac:dyDescent="0.35">
      <c r="A2323">
        <v>1.0647697437109447E-2</v>
      </c>
      <c r="B2323">
        <v>-1.907540586620609E-2</v>
      </c>
      <c r="C2323">
        <v>-5.4945848102280837E-3</v>
      </c>
      <c r="D2323">
        <v>2.4241462850690159E-2</v>
      </c>
      <c r="E2323">
        <v>-3.4925334544582188E-3</v>
      </c>
      <c r="F2323">
        <v>-1.527266335563529E-3</v>
      </c>
      <c r="G2323">
        <v>8.6227309534556758E-3</v>
      </c>
      <c r="H2323">
        <v>-2.2675664205378924E-2</v>
      </c>
      <c r="I2323">
        <v>-5.6471006836328538E-3</v>
      </c>
      <c r="J2323">
        <v>-9.6802467166200237E-3</v>
      </c>
      <c r="K2323">
        <v>1.1607816387818524E-2</v>
      </c>
    </row>
    <row r="2324" spans="1:11" x14ac:dyDescent="0.35">
      <c r="A2324">
        <v>-1.6480217299125872E-2</v>
      </c>
      <c r="B2324">
        <v>-1.2871979238754402E-2</v>
      </c>
      <c r="C2324">
        <v>5.9611006563816725E-3</v>
      </c>
      <c r="D2324">
        <v>1.8323481578657926E-2</v>
      </c>
      <c r="E2324">
        <v>-4.46778172729188E-3</v>
      </c>
      <c r="F2324">
        <v>1.0400729183959538E-2</v>
      </c>
      <c r="G2324">
        <v>3.6985389309997342E-3</v>
      </c>
      <c r="H2324">
        <v>9.6674050861350249E-3</v>
      </c>
      <c r="I2324">
        <v>-1.6564016155860336E-3</v>
      </c>
      <c r="J2324">
        <v>4.7737987156146683E-3</v>
      </c>
      <c r="K2324">
        <v>6.8902910703569475E-3</v>
      </c>
    </row>
    <row r="2325" spans="1:11" x14ac:dyDescent="0.35">
      <c r="A2325">
        <v>-3.1791758450686845E-2</v>
      </c>
      <c r="B2325">
        <v>-3.5055384429703601E-4</v>
      </c>
      <c r="C2325">
        <v>2.1678537945540553E-3</v>
      </c>
      <c r="D2325">
        <v>3.748683117527601E-3</v>
      </c>
      <c r="E2325">
        <v>-1.4734570288894115E-3</v>
      </c>
      <c r="F2325">
        <v>-6.9633710156353909E-3</v>
      </c>
      <c r="G2325">
        <v>6.2825241269642779E-3</v>
      </c>
      <c r="H2325">
        <v>4.9789158938778185E-3</v>
      </c>
      <c r="I2325">
        <v>1.6591626276442287E-2</v>
      </c>
      <c r="J2325">
        <v>3.0542539377857664E-3</v>
      </c>
      <c r="K2325">
        <v>4.6010388872293152E-3</v>
      </c>
    </row>
    <row r="2326" spans="1:11" x14ac:dyDescent="0.35">
      <c r="A2326">
        <v>1.1552486359236955E-2</v>
      </c>
      <c r="B2326">
        <v>8.5560139857216461E-3</v>
      </c>
      <c r="C2326">
        <v>5.1918115116869742E-3</v>
      </c>
      <c r="D2326">
        <v>5.9757113808998885E-4</v>
      </c>
      <c r="E2326">
        <v>-1.8586347010820354E-3</v>
      </c>
      <c r="F2326">
        <v>3.9634514543204283E-3</v>
      </c>
      <c r="G2326">
        <v>-2.101128561638555E-3</v>
      </c>
      <c r="H2326">
        <v>1.5625010170588274E-2</v>
      </c>
      <c r="I2326">
        <v>-9.3263364248218484E-4</v>
      </c>
      <c r="J2326">
        <v>3.0450521877454346E-3</v>
      </c>
      <c r="K2326">
        <v>-1.2860536225126294E-3</v>
      </c>
    </row>
    <row r="2327" spans="1:11" x14ac:dyDescent="0.35">
      <c r="A2327">
        <v>2.0556981341438019E-2</v>
      </c>
      <c r="B2327">
        <v>1.3142333817430334E-2</v>
      </c>
      <c r="C2327">
        <v>1.2338602037141645E-2</v>
      </c>
      <c r="D2327">
        <v>1.9408253948358474E-3</v>
      </c>
      <c r="E2327">
        <v>1.9421987919893136E-2</v>
      </c>
      <c r="F2327">
        <v>1.184328256535082E-2</v>
      </c>
      <c r="G2327">
        <v>-6.0127535586318184E-5</v>
      </c>
      <c r="H2327">
        <v>3.0393944924445637E-2</v>
      </c>
      <c r="I2327">
        <v>1.0735173024160549E-2</v>
      </c>
      <c r="J2327">
        <v>7.1958472896911686E-3</v>
      </c>
      <c r="K2327">
        <v>2.9060271483771524E-3</v>
      </c>
    </row>
    <row r="2328" spans="1:11" x14ac:dyDescent="0.35">
      <c r="A2328">
        <v>1.6398351872447196E-2</v>
      </c>
      <c r="B2328">
        <v>1.3726836246949271E-2</v>
      </c>
      <c r="C2328">
        <v>3.9682420946468271E-3</v>
      </c>
      <c r="D2328">
        <v>-2.0712243675412193E-2</v>
      </c>
      <c r="E2328">
        <v>-5.4576103799076946E-3</v>
      </c>
      <c r="F2328">
        <v>9.6038559134837276E-3</v>
      </c>
      <c r="G2328">
        <v>7.0388623087542859E-2</v>
      </c>
      <c r="H2328">
        <v>7.6475451876448601E-3</v>
      </c>
      <c r="I2328">
        <v>-8.0813197332842042E-3</v>
      </c>
      <c r="J2328">
        <v>-3.3489871605271631E-3</v>
      </c>
      <c r="K2328">
        <v>3.4888009801957789E-2</v>
      </c>
    </row>
    <row r="2329" spans="1:11" x14ac:dyDescent="0.35">
      <c r="A2329">
        <v>-1.0353564754565746E-2</v>
      </c>
      <c r="B2329">
        <v>-9.8171769089473726E-3</v>
      </c>
      <c r="C2329">
        <v>2.258656310574945E-3</v>
      </c>
      <c r="D2329">
        <v>-1.0803404161455079E-2</v>
      </c>
      <c r="E2329">
        <v>5.2537951236572653E-3</v>
      </c>
      <c r="F2329">
        <v>-2.5267493957507617E-2</v>
      </c>
      <c r="G2329">
        <v>3.0744160642357903E-2</v>
      </c>
      <c r="H2329">
        <v>-3.3249019227152919E-2</v>
      </c>
      <c r="I2329">
        <v>-2.560525802240901E-3</v>
      </c>
      <c r="J2329">
        <v>-6.9443954546244699E-3</v>
      </c>
      <c r="K2329">
        <v>1.5651514659005824E-2</v>
      </c>
    </row>
    <row r="2330" spans="1:11" x14ac:dyDescent="0.35">
      <c r="A2330">
        <v>4.9699424799789914E-2</v>
      </c>
      <c r="B2330">
        <v>2.0581162393162416E-2</v>
      </c>
      <c r="C2330">
        <v>-5.9154671514445624E-3</v>
      </c>
      <c r="D2330">
        <v>-3.9994053182340139E-3</v>
      </c>
      <c r="E2330">
        <v>-1.8392002301248652E-2</v>
      </c>
      <c r="F2330">
        <v>-1.5248388289003938E-3</v>
      </c>
      <c r="G2330">
        <v>-1.2432510019262162E-2</v>
      </c>
      <c r="H2330">
        <v>3.7386499635075847E-4</v>
      </c>
      <c r="I2330">
        <v>-1.2602030385621524E-2</v>
      </c>
      <c r="J2330">
        <v>-1.026396811194953E-2</v>
      </c>
      <c r="K2330">
        <v>-1.0706001972413224E-2</v>
      </c>
    </row>
    <row r="2331" spans="1:11" x14ac:dyDescent="0.35">
      <c r="A2331">
        <v>-3.1387768434324457E-3</v>
      </c>
      <c r="B2331">
        <v>5.8288223847254433E-3</v>
      </c>
      <c r="C2331">
        <v>-2.5502908888999131E-3</v>
      </c>
      <c r="D2331">
        <v>-6.6409311936592216E-3</v>
      </c>
      <c r="E2331">
        <v>3.8354777035441441E-4</v>
      </c>
      <c r="F2331">
        <v>-8.8577099279690576E-3</v>
      </c>
      <c r="G2331">
        <v>6.7362431299417651E-3</v>
      </c>
      <c r="H2331">
        <v>1.4573934040079927E-2</v>
      </c>
      <c r="I2331">
        <v>-1.3708388951999245E-2</v>
      </c>
      <c r="J2331">
        <v>-4.4444346757101611E-3</v>
      </c>
      <c r="K2331">
        <v>2.1143460043600805E-3</v>
      </c>
    </row>
    <row r="2332" spans="1:11" x14ac:dyDescent="0.35">
      <c r="A2332">
        <v>-1.547740113831577E-2</v>
      </c>
      <c r="B2332">
        <v>3.6634115878433813E-3</v>
      </c>
      <c r="C2332">
        <v>-1.1363943436884147E-3</v>
      </c>
      <c r="D2332">
        <v>2.0210897366117644E-3</v>
      </c>
      <c r="E2332">
        <v>-1.0836207106124696E-2</v>
      </c>
      <c r="F2332">
        <v>1.8489388509472268E-3</v>
      </c>
      <c r="G2332">
        <v>1.5960088674819347E-2</v>
      </c>
      <c r="H2332">
        <v>1.4364696535965171E-2</v>
      </c>
      <c r="I2332">
        <v>1.9171174963460451E-3</v>
      </c>
      <c r="J2332">
        <v>-2.5183382430189532E-3</v>
      </c>
      <c r="K2332">
        <v>8.6699683640174188E-3</v>
      </c>
    </row>
    <row r="2333" spans="1:11" x14ac:dyDescent="0.35">
      <c r="A2333">
        <v>9.7397605132279099E-3</v>
      </c>
      <c r="B2333">
        <v>2.3891731930197314E-2</v>
      </c>
      <c r="C2333">
        <v>-1.2798202518415952E-3</v>
      </c>
      <c r="D2333">
        <v>1.2257588217321461E-2</v>
      </c>
      <c r="E2333">
        <v>1.0715221799205415E-3</v>
      </c>
      <c r="F2333">
        <v>7.9976136072687533E-3</v>
      </c>
      <c r="G2333">
        <v>1.8354534162315493E-2</v>
      </c>
      <c r="H2333">
        <v>1.8155199024796295E-3</v>
      </c>
      <c r="I2333">
        <v>-4.7835455143509101E-3</v>
      </c>
      <c r="J2333">
        <v>-8.0329653821946726E-4</v>
      </c>
      <c r="K2333">
        <v>1.449656104646628E-2</v>
      </c>
    </row>
    <row r="2334" spans="1:11" x14ac:dyDescent="0.35">
      <c r="A2334">
        <v>-7.1366582755404201E-3</v>
      </c>
      <c r="B2334">
        <v>-2.8519769435569556E-3</v>
      </c>
      <c r="C2334">
        <v>1.1390331726781767E-3</v>
      </c>
      <c r="D2334">
        <v>-7.6633595182412802E-4</v>
      </c>
      <c r="E2334">
        <v>-2.0268981556542933E-3</v>
      </c>
      <c r="F2334">
        <v>1.5257859353416826E-2</v>
      </c>
      <c r="G2334">
        <v>1.1980465500320553E-2</v>
      </c>
      <c r="H2334">
        <v>-1.4135537816553908E-2</v>
      </c>
      <c r="I2334">
        <v>-4.8068750766649433E-4</v>
      </c>
      <c r="J2334">
        <v>-1.9524314027770458E-3</v>
      </c>
      <c r="K2334">
        <v>6.5923848068227394E-3</v>
      </c>
    </row>
    <row r="2335" spans="1:11" x14ac:dyDescent="0.35">
      <c r="A2335">
        <v>-1.2428863174311768E-2</v>
      </c>
      <c r="B2335">
        <v>8.7103291396340293E-3</v>
      </c>
      <c r="C2335">
        <v>-1.1378107246813898E-2</v>
      </c>
      <c r="D2335">
        <v>-1.0737909559257438E-2</v>
      </c>
      <c r="E2335">
        <v>-5.4770442942997301E-4</v>
      </c>
      <c r="F2335">
        <v>3.0049655840666756E-4</v>
      </c>
      <c r="G2335">
        <v>1.2938717012217384E-2</v>
      </c>
      <c r="H2335">
        <v>-2.132350293055961E-2</v>
      </c>
      <c r="I2335">
        <v>-6.4919349563715648E-3</v>
      </c>
      <c r="J2335">
        <v>-9.8964406752563381E-3</v>
      </c>
      <c r="K2335">
        <v>4.4820630706496134E-3</v>
      </c>
    </row>
    <row r="2336" spans="1:11" x14ac:dyDescent="0.35">
      <c r="A2336">
        <v>2.3513437817023947E-2</v>
      </c>
      <c r="B2336">
        <v>2.2296727388046684E-2</v>
      </c>
      <c r="C2336">
        <v>7.6247759269669271E-3</v>
      </c>
      <c r="D2336">
        <v>5.2722000913251578E-3</v>
      </c>
      <c r="E2336">
        <v>1.2661113109326187E-2</v>
      </c>
      <c r="F2336">
        <v>9.0145218732558784E-3</v>
      </c>
      <c r="G2336">
        <v>-1.9134044038217448E-3</v>
      </c>
      <c r="H2336">
        <v>3.2306461605585549E-2</v>
      </c>
      <c r="I2336">
        <v>4.114258710527831E-3</v>
      </c>
      <c r="J2336">
        <v>-4.6490778896144698E-4</v>
      </c>
      <c r="K2336">
        <v>1.9538731411219111E-3</v>
      </c>
    </row>
    <row r="2337" spans="1:11" x14ac:dyDescent="0.35">
      <c r="A2337">
        <v>3.278923183268485E-3</v>
      </c>
      <c r="B2337">
        <v>8.1946735261893434E-3</v>
      </c>
      <c r="C2337">
        <v>4.5688130933946988E-3</v>
      </c>
      <c r="D2337">
        <v>7.7116626631396166E-4</v>
      </c>
      <c r="E2337">
        <v>1.1160803307896964E-3</v>
      </c>
      <c r="F2337">
        <v>1.0124972455854793E-2</v>
      </c>
      <c r="G2337">
        <v>-6.2435248704663229E-2</v>
      </c>
      <c r="H2337">
        <v>-6.5502155466088821E-3</v>
      </c>
      <c r="I2337">
        <v>-5.5435822458831316E-3</v>
      </c>
      <c r="J2337">
        <v>9.3024805749048758E-4</v>
      </c>
      <c r="K2337">
        <v>-3.6441659369725203E-2</v>
      </c>
    </row>
    <row r="2338" spans="1:11" x14ac:dyDescent="0.35">
      <c r="A2338">
        <v>-1.2562289563815632E-2</v>
      </c>
      <c r="B2338">
        <v>-1.7881705416009596E-2</v>
      </c>
      <c r="C2338">
        <v>-2.7004290903456475E-3</v>
      </c>
      <c r="D2338">
        <v>-1.3255250247966439E-2</v>
      </c>
      <c r="E2338">
        <v>-1.340101339413485E-2</v>
      </c>
      <c r="F2338">
        <v>-1.7688110087500453E-3</v>
      </c>
      <c r="G2338">
        <v>-4.2221603352665373E-2</v>
      </c>
      <c r="H2338">
        <v>2.6007355732490155E-2</v>
      </c>
      <c r="I2338">
        <v>-6.3014493869950512E-3</v>
      </c>
      <c r="J2338">
        <v>-6.7379354361645017E-3</v>
      </c>
      <c r="K2338">
        <v>-3.0353626176216165E-2</v>
      </c>
    </row>
    <row r="2339" spans="1:11" x14ac:dyDescent="0.35">
      <c r="A2339">
        <v>-7.8604574423001418E-4</v>
      </c>
      <c r="B2339">
        <v>1.2223058158606291E-2</v>
      </c>
      <c r="C2339">
        <v>1.1400920199880231E-2</v>
      </c>
      <c r="D2339">
        <v>1.9993855414734567E-2</v>
      </c>
      <c r="E2339">
        <v>-4.2690155272312735E-3</v>
      </c>
      <c r="F2339">
        <v>5.9068026618927646E-4</v>
      </c>
      <c r="G2339">
        <v>4.4255946503444034E-2</v>
      </c>
      <c r="H2339">
        <v>2.9989299707443143E-2</v>
      </c>
      <c r="I2339">
        <v>7.3170352172358963E-3</v>
      </c>
      <c r="J2339">
        <v>9.5906437816593391E-3</v>
      </c>
      <c r="K2339">
        <v>3.1327147404740317E-2</v>
      </c>
    </row>
    <row r="2340" spans="1:11" x14ac:dyDescent="0.35">
      <c r="A2340">
        <v>9.7716490680998646E-3</v>
      </c>
      <c r="B2340">
        <v>-9.1824339622640899E-3</v>
      </c>
      <c r="C2340">
        <v>-1.2681935614819208E-3</v>
      </c>
      <c r="D2340">
        <v>-1.0873001896486625E-2</v>
      </c>
      <c r="E2340">
        <v>-7.5771745140027578E-3</v>
      </c>
      <c r="F2340">
        <v>-1.7119297176604466E-2</v>
      </c>
      <c r="G2340">
        <v>1.1548298409731449E-2</v>
      </c>
      <c r="H2340">
        <v>-6.9326766299355515E-4</v>
      </c>
      <c r="I2340">
        <v>-1.6464874218802883E-2</v>
      </c>
      <c r="J2340">
        <v>-4.8656027109030119E-3</v>
      </c>
      <c r="K2340">
        <v>2.7488851320342468E-3</v>
      </c>
    </row>
    <row r="2341" spans="1:11" x14ac:dyDescent="0.35">
      <c r="A2341">
        <v>-1.3962136463428972E-2</v>
      </c>
      <c r="B2341">
        <v>-5.5795311607002608E-2</v>
      </c>
      <c r="C2341">
        <v>-1.0016914241329904E-2</v>
      </c>
      <c r="D2341">
        <v>-9.1344718372720173E-3</v>
      </c>
      <c r="E2341">
        <v>-1.3941872713643578E-2</v>
      </c>
      <c r="F2341">
        <v>-8.7087198349929881E-3</v>
      </c>
      <c r="G2341">
        <v>-4.5556402912029191E-2</v>
      </c>
      <c r="H2341">
        <v>-1.6302447771780068E-2</v>
      </c>
      <c r="I2341">
        <v>-9.3549385760002719E-3</v>
      </c>
      <c r="J2341">
        <v>-4.5401529456618487E-3</v>
      </c>
      <c r="K2341">
        <v>-3.1235605273554293E-2</v>
      </c>
    </row>
    <row r="2342" spans="1:11" x14ac:dyDescent="0.35">
      <c r="A2342">
        <v>1.1747838233280478E-2</v>
      </c>
      <c r="B2342">
        <v>-1.4857189915966322E-2</v>
      </c>
      <c r="C2342">
        <v>-5.7004681020121836E-3</v>
      </c>
      <c r="D2342">
        <v>-6.4062517430573595E-3</v>
      </c>
      <c r="E2342">
        <v>2.5653965597313704E-3</v>
      </c>
      <c r="F2342">
        <v>1.8176705412601189E-3</v>
      </c>
      <c r="G2342">
        <v>-3.4052521811996125E-2</v>
      </c>
      <c r="H2342">
        <v>1.5162236658500141E-2</v>
      </c>
      <c r="I2342">
        <v>2.9820756753311463E-3</v>
      </c>
      <c r="J2342">
        <v>-4.0930706177621113E-3</v>
      </c>
      <c r="K2342">
        <v>-2.1616571483481443E-2</v>
      </c>
    </row>
    <row r="2343" spans="1:11" x14ac:dyDescent="0.35">
      <c r="A2343">
        <v>6.2681236921618942E-3</v>
      </c>
      <c r="B2343">
        <v>4.5175455958974806E-2</v>
      </c>
      <c r="C2343">
        <v>2.8952030343858775E-2</v>
      </c>
      <c r="D2343">
        <v>3.1294245240734715E-2</v>
      </c>
      <c r="E2343">
        <v>1.4465020600967309E-2</v>
      </c>
      <c r="F2343">
        <v>2.0864779523480179E-2</v>
      </c>
      <c r="G2343">
        <v>2.4588185949687039E-2</v>
      </c>
      <c r="H2343">
        <v>5.6964187881767624E-2</v>
      </c>
      <c r="I2343">
        <v>2.6759124786927154E-2</v>
      </c>
      <c r="J2343">
        <v>1.0333456929828715E-2</v>
      </c>
      <c r="K2343">
        <v>2.5298503729174408E-2</v>
      </c>
    </row>
    <row r="2344" spans="1:11" x14ac:dyDescent="0.35">
      <c r="A2344">
        <v>6.4741560390737538E-3</v>
      </c>
      <c r="B2344">
        <v>1.1360602993977502E-2</v>
      </c>
      <c r="C2344">
        <v>8.8631996039191981E-3</v>
      </c>
      <c r="D2344">
        <v>9.6065560271415308E-3</v>
      </c>
      <c r="E2344">
        <v>4.3190404447173199E-3</v>
      </c>
      <c r="F2344">
        <v>1.095981031252344E-2</v>
      </c>
      <c r="G2344">
        <v>3.336612637230605E-2</v>
      </c>
      <c r="H2344">
        <v>6.2109731623430392E-2</v>
      </c>
      <c r="I2344">
        <v>-2.4127763253446938E-4</v>
      </c>
      <c r="J2344">
        <v>1.0576427400777733E-2</v>
      </c>
      <c r="K2344">
        <v>2.2969339024676051E-2</v>
      </c>
    </row>
    <row r="2345" spans="1:11" x14ac:dyDescent="0.35">
      <c r="A2345">
        <v>6.5542086945821042E-3</v>
      </c>
      <c r="B2345">
        <v>-1.2524125727209533E-2</v>
      </c>
      <c r="C2345">
        <v>3.4862729630166412E-3</v>
      </c>
      <c r="D2345">
        <v>9.3641832903733572E-3</v>
      </c>
      <c r="E2345">
        <v>4.7248258227497704E-3</v>
      </c>
      <c r="F2345">
        <v>9.3758975164187283E-3</v>
      </c>
      <c r="G2345">
        <v>5.7079127986778876E-3</v>
      </c>
      <c r="H2345">
        <v>0</v>
      </c>
      <c r="I2345">
        <v>7.7238679994458635E-3</v>
      </c>
      <c r="J2345">
        <v>7.4755821352694924E-3</v>
      </c>
      <c r="K2345">
        <v>6.6222794000305807E-3</v>
      </c>
    </row>
    <row r="2346" spans="1:11" x14ac:dyDescent="0.35">
      <c r="A2346">
        <v>5.3221739240508093E-3</v>
      </c>
      <c r="B2346">
        <v>-9.5450244062815076E-3</v>
      </c>
      <c r="C2346">
        <v>-9.7276201461913995E-4</v>
      </c>
      <c r="D2346">
        <v>-5.8357013187677305E-3</v>
      </c>
      <c r="E2346">
        <v>6.7343393810817172E-3</v>
      </c>
      <c r="F2346">
        <v>1.1611282196733982E-3</v>
      </c>
      <c r="G2346">
        <v>2.3480975831955377E-2</v>
      </c>
      <c r="H2346">
        <v>-4.3626229150041322E-2</v>
      </c>
      <c r="I2346">
        <v>-5.0299321428462539E-3</v>
      </c>
      <c r="J2346">
        <v>-9.2465523257850707E-3</v>
      </c>
      <c r="K2346">
        <v>1.2978723916057708E-2</v>
      </c>
    </row>
    <row r="2347" spans="1:11" x14ac:dyDescent="0.35">
      <c r="A2347">
        <v>4.8728846709300494E-3</v>
      </c>
      <c r="B2347">
        <v>-8.5808778877888032E-3</v>
      </c>
      <c r="C2347">
        <v>1.4883853915501295E-2</v>
      </c>
      <c r="D2347">
        <v>-1.3546574178046663E-3</v>
      </c>
      <c r="E2347">
        <v>1.8163021129054241E-2</v>
      </c>
      <c r="F2347">
        <v>4.3490401548959053E-3</v>
      </c>
      <c r="G2347">
        <v>-2.06591277518843E-3</v>
      </c>
      <c r="H2347">
        <v>6.4704203597064879E-3</v>
      </c>
      <c r="I2347">
        <v>1.6128997887419214E-2</v>
      </c>
      <c r="J2347">
        <v>5.9914353684044266E-3</v>
      </c>
      <c r="K2347">
        <v>6.0274468345087391E-4</v>
      </c>
    </row>
    <row r="2348" spans="1:11" x14ac:dyDescent="0.35">
      <c r="A2348">
        <v>6.7649494866276376E-3</v>
      </c>
      <c r="B2348">
        <v>2.4167810069929706E-2</v>
      </c>
      <c r="C2348">
        <v>6.1678244434304197E-3</v>
      </c>
      <c r="D2348">
        <v>1.0550131581637499E-3</v>
      </c>
      <c r="E2348">
        <v>-1.0289198746641227E-2</v>
      </c>
      <c r="F2348">
        <v>8.0830983469941942E-3</v>
      </c>
      <c r="G2348">
        <v>-4.1403083911561358E-3</v>
      </c>
      <c r="H2348">
        <v>-5.1430456189276779E-3</v>
      </c>
      <c r="I2348">
        <v>1.1134818908491691E-2</v>
      </c>
      <c r="J2348">
        <v>1.9471519283714293E-3</v>
      </c>
      <c r="K2348">
        <v>-3.3719336628976028E-3</v>
      </c>
    </row>
    <row r="2349" spans="1:11" x14ac:dyDescent="0.35">
      <c r="A2349">
        <v>8.7016984619769783E-3</v>
      </c>
      <c r="B2349">
        <v>7.852825744616436E-2</v>
      </c>
      <c r="C2349">
        <v>2.7239464871137663E-4</v>
      </c>
      <c r="D2349">
        <v>1.0990711740538858E-2</v>
      </c>
      <c r="E2349">
        <v>0.13796285441764489</v>
      </c>
      <c r="F2349">
        <v>1.1455002778664077E-3</v>
      </c>
      <c r="G2349">
        <v>3.2822264231581475E-3</v>
      </c>
      <c r="H2349">
        <v>4.8465352565905907E-3</v>
      </c>
      <c r="I2349">
        <v>0</v>
      </c>
      <c r="J2349">
        <v>8.0018686306418743E-4</v>
      </c>
      <c r="K2349">
        <v>2.2012343327322739E-2</v>
      </c>
    </row>
    <row r="2350" spans="1:11" x14ac:dyDescent="0.35">
      <c r="A2350">
        <v>2.4504385910985239E-2</v>
      </c>
      <c r="B2350">
        <v>-2.8328593132937278E-2</v>
      </c>
      <c r="C2350">
        <v>-5.1749671891234408E-3</v>
      </c>
      <c r="D2350">
        <v>6.850320099526728E-3</v>
      </c>
      <c r="E2350">
        <v>-8.0185050750518141E-3</v>
      </c>
      <c r="F2350">
        <v>8.5818847977215068E-4</v>
      </c>
      <c r="G2350">
        <v>-5.8887613704065797E-2</v>
      </c>
      <c r="H2350">
        <v>-3.2154612994234368E-3</v>
      </c>
      <c r="I2350">
        <v>-1.4058337611506033E-3</v>
      </c>
      <c r="J2350">
        <v>-3.6550527890253058E-3</v>
      </c>
      <c r="K2350">
        <v>-3.3751436552386757E-2</v>
      </c>
    </row>
    <row r="2351" spans="1:11" x14ac:dyDescent="0.35">
      <c r="A2351">
        <v>-2.8579486974773891E-3</v>
      </c>
      <c r="B2351">
        <v>-1.6376154614272713E-2</v>
      </c>
      <c r="C2351">
        <v>2.874741326174008E-3</v>
      </c>
      <c r="D2351">
        <v>2.0559084599843538E-2</v>
      </c>
      <c r="E2351">
        <v>3.6878661280009555E-3</v>
      </c>
      <c r="F2351">
        <v>-1.1717625337988584E-2</v>
      </c>
      <c r="G2351">
        <v>-6.1414424284550592E-3</v>
      </c>
      <c r="H2351">
        <v>7.0967566712293578E-3</v>
      </c>
      <c r="I2351">
        <v>7.5082088858904163E-3</v>
      </c>
      <c r="J2351">
        <v>8.597955566807168E-3</v>
      </c>
      <c r="K2351">
        <v>2.7247095459120361E-3</v>
      </c>
    </row>
    <row r="2352" spans="1:11" x14ac:dyDescent="0.35">
      <c r="A2352">
        <v>9.7909045438412459E-3</v>
      </c>
      <c r="B2352">
        <v>-2.2072269946989406E-2</v>
      </c>
      <c r="C2352">
        <v>-1.1875553504904964E-2</v>
      </c>
      <c r="D2352">
        <v>-1.2753588972213665E-2</v>
      </c>
      <c r="E2352">
        <v>2.4240317263211048E-2</v>
      </c>
      <c r="F2352">
        <v>-2.3713236790453882E-2</v>
      </c>
      <c r="G2352">
        <v>-4.1039951540629997E-2</v>
      </c>
      <c r="H2352">
        <v>-2.4343377242166776E-2</v>
      </c>
      <c r="I2352">
        <v>-4.1919143098813165E-3</v>
      </c>
      <c r="J2352">
        <v>-4.2055309243289457E-3</v>
      </c>
      <c r="K2352">
        <v>-2.4920276353609098E-2</v>
      </c>
    </row>
    <row r="2353" spans="1:11" x14ac:dyDescent="0.35">
      <c r="A2353">
        <v>1.323911953049626E-2</v>
      </c>
      <c r="B2353">
        <v>4.043327991853389E-2</v>
      </c>
      <c r="C2353">
        <v>1.3814066878873059E-2</v>
      </c>
      <c r="D2353">
        <v>1.3652388137868871E-2</v>
      </c>
      <c r="E2353">
        <v>-5.6815602455557307E-3</v>
      </c>
      <c r="F2353">
        <v>-1.1847321170411131E-3</v>
      </c>
      <c r="G2353">
        <v>5.258355015197564E-2</v>
      </c>
      <c r="H2353">
        <v>6.2377155085189279E-3</v>
      </c>
      <c r="I2353">
        <v>-1.6370330436645034E-3</v>
      </c>
      <c r="J2353">
        <v>9.2454966849230408E-3</v>
      </c>
      <c r="K2353">
        <v>3.4266787941437872E-2</v>
      </c>
    </row>
    <row r="2354" spans="1:11" x14ac:dyDescent="0.35">
      <c r="A2354">
        <v>-1.1186075106470501E-2</v>
      </c>
      <c r="B2354">
        <v>-1.2272189469993554E-2</v>
      </c>
      <c r="C2354">
        <v>9.1292837037541489E-3</v>
      </c>
      <c r="D2354">
        <v>3.0412492851905853E-3</v>
      </c>
      <c r="E2354">
        <v>-1.0092133949791166E-2</v>
      </c>
      <c r="F2354">
        <v>5.960847232024688E-2</v>
      </c>
      <c r="G2354">
        <v>-2.0155877106181164E-2</v>
      </c>
      <c r="H2354">
        <v>5.8727543449306171E-3</v>
      </c>
      <c r="I2354">
        <v>3.9822500973632482E-3</v>
      </c>
      <c r="J2354">
        <v>-5.0893171982595064E-3</v>
      </c>
      <c r="K2354">
        <v>-1.2251669152965036E-2</v>
      </c>
    </row>
    <row r="2355" spans="1:11" x14ac:dyDescent="0.35">
      <c r="A2355">
        <v>7.4529970190740395E-3</v>
      </c>
      <c r="B2355">
        <v>-3.2881563548685107E-2</v>
      </c>
      <c r="C2355">
        <v>-2.2954089478926273E-3</v>
      </c>
      <c r="D2355">
        <v>-3.7539899009267999E-3</v>
      </c>
      <c r="E2355">
        <v>-1.9703258833100981E-4</v>
      </c>
      <c r="F2355">
        <v>-4.4780061819038857E-3</v>
      </c>
      <c r="G2355">
        <v>-4.0080177058111913E-2</v>
      </c>
      <c r="H2355">
        <v>-8.1089884441993641E-3</v>
      </c>
      <c r="I2355">
        <v>-6.999270326888419E-4</v>
      </c>
      <c r="J2355">
        <v>2.9555836620921345E-3</v>
      </c>
      <c r="K2355">
        <v>-2.4761345873101148E-2</v>
      </c>
    </row>
    <row r="2356" spans="1:11" x14ac:dyDescent="0.35">
      <c r="A2356">
        <v>-2.4911264989724666E-2</v>
      </c>
      <c r="B2356">
        <v>3.4323962961457392E-2</v>
      </c>
      <c r="C2356">
        <v>6.0900891318917249E-3</v>
      </c>
      <c r="D2356">
        <v>-1.1594461012997687E-3</v>
      </c>
      <c r="E2356">
        <v>2.0926069744599166E-2</v>
      </c>
      <c r="F2356">
        <v>-1.405663957688773E-3</v>
      </c>
      <c r="G2356">
        <v>9.885791416641249E-3</v>
      </c>
      <c r="H2356">
        <v>1.3734471957092983E-2</v>
      </c>
      <c r="I2356">
        <v>3.0351919289265967E-3</v>
      </c>
      <c r="J2356">
        <v>7.9337744959890634E-3</v>
      </c>
      <c r="K2356">
        <v>8.0811494100678574E-3</v>
      </c>
    </row>
    <row r="2357" spans="1:11" x14ac:dyDescent="0.35">
      <c r="A2357">
        <v>1.5909263332500277E-2</v>
      </c>
      <c r="B2357">
        <v>3.4627619732071582E-2</v>
      </c>
      <c r="C2357">
        <v>-1.466231894100839E-2</v>
      </c>
      <c r="D2357">
        <v>-6.5292709684005154E-3</v>
      </c>
      <c r="E2357">
        <v>-5.6164136757601455E-3</v>
      </c>
      <c r="F2357">
        <v>5.630752696672381E-4</v>
      </c>
      <c r="G2357">
        <v>-3.1920714829934242E-2</v>
      </c>
      <c r="H2357">
        <v>5.8064814719385321E-3</v>
      </c>
      <c r="I2357">
        <v>3.2588236080493926E-3</v>
      </c>
      <c r="J2357">
        <v>-1.349410640663152E-3</v>
      </c>
      <c r="K2357">
        <v>-2.1349183613279647E-2</v>
      </c>
    </row>
    <row r="2358" spans="1:11" x14ac:dyDescent="0.35">
      <c r="A2358">
        <v>-4.1913646694529717E-3</v>
      </c>
      <c r="B2358">
        <v>-2.5040866884654463E-2</v>
      </c>
      <c r="C2358">
        <v>1.0921711381625644E-3</v>
      </c>
      <c r="D2358">
        <v>1.7525168689978749E-3</v>
      </c>
      <c r="E2358">
        <v>1.5529744138511058E-4</v>
      </c>
      <c r="F2358">
        <v>-3.6578840448237837E-3</v>
      </c>
      <c r="G2358">
        <v>4.5220512214416853E-3</v>
      </c>
      <c r="H2358">
        <v>4.4900377217560981E-3</v>
      </c>
      <c r="I2358">
        <v>-9.5127547562395293E-3</v>
      </c>
      <c r="J2358">
        <v>9.1206577935944982E-3</v>
      </c>
      <c r="K2358">
        <v>3.165784774047014E-3</v>
      </c>
    </row>
    <row r="2359" spans="1:11" x14ac:dyDescent="0.35">
      <c r="A2359">
        <v>-5.1080252763367178E-3</v>
      </c>
      <c r="B2359">
        <v>-4.6020210584199828E-3</v>
      </c>
      <c r="C2359">
        <v>-3.2729388051876951E-3</v>
      </c>
      <c r="D2359">
        <v>6.1234287677568349E-3</v>
      </c>
      <c r="E2359">
        <v>-3.4349729110972936E-3</v>
      </c>
      <c r="F2359">
        <v>3.3888553693043719E-3</v>
      </c>
      <c r="G2359">
        <v>1.394270333946851E-2</v>
      </c>
      <c r="H2359">
        <v>3.1928109433120103E-4</v>
      </c>
      <c r="I2359">
        <v>-4.6850149895442131E-4</v>
      </c>
      <c r="J2359">
        <v>2.231608875354021E-3</v>
      </c>
      <c r="K2359">
        <v>9.5561425939245243E-3</v>
      </c>
    </row>
    <row r="2360" spans="1:11" x14ac:dyDescent="0.35">
      <c r="A2360">
        <v>1.2922319226367785E-2</v>
      </c>
      <c r="B2360">
        <v>-2.5240497628895429E-2</v>
      </c>
      <c r="C2360">
        <v>3.2836861088774961E-3</v>
      </c>
      <c r="D2360">
        <v>-2.8982027289574963E-3</v>
      </c>
      <c r="E2360">
        <v>-9.0550072847804541E-4</v>
      </c>
      <c r="F2360">
        <v>1.1539536657388752E-2</v>
      </c>
      <c r="G2360">
        <v>8.0347778015018564E-2</v>
      </c>
      <c r="H2360">
        <v>1.8193406039570547E-2</v>
      </c>
      <c r="I2360">
        <v>7.0314489161543833E-4</v>
      </c>
      <c r="J2360">
        <v>2.5384087767697752E-2</v>
      </c>
      <c r="K2360">
        <v>4.6400285382716767E-2</v>
      </c>
    </row>
    <row r="2361" spans="1:11" x14ac:dyDescent="0.35">
      <c r="A2361">
        <v>-2.4679698659210623E-3</v>
      </c>
      <c r="B2361">
        <v>-1.6408133151951526E-2</v>
      </c>
      <c r="C2361">
        <v>-1.0364124260135464E-2</v>
      </c>
      <c r="D2361">
        <v>5.8133142107351875E-4</v>
      </c>
      <c r="E2361">
        <v>-4.4732197584048481E-3</v>
      </c>
      <c r="F2361">
        <v>1.9476908993558348E-2</v>
      </c>
      <c r="G2361">
        <v>9.189503582012112E-3</v>
      </c>
      <c r="H2361">
        <v>-1.097178564906722E-2</v>
      </c>
      <c r="I2361">
        <v>-1.6393584780006378E-3</v>
      </c>
      <c r="J2361">
        <v>-1.1943650069805671E-3</v>
      </c>
      <c r="K2361">
        <v>5.0233750397278574E-3</v>
      </c>
    </row>
    <row r="2362" spans="1:11" x14ac:dyDescent="0.35">
      <c r="A2362">
        <v>-2.8330850816925142E-3</v>
      </c>
      <c r="B2362">
        <v>-2.1960190579164884E-2</v>
      </c>
      <c r="C2362">
        <v>1.8327150952777461E-2</v>
      </c>
      <c r="D2362">
        <v>2.1786769234435495E-3</v>
      </c>
      <c r="E2362">
        <v>1.2040828046261014E-3</v>
      </c>
      <c r="F2362">
        <v>4.2030597666394963E-2</v>
      </c>
      <c r="G2362">
        <v>-0.14507094785443084</v>
      </c>
      <c r="H2362">
        <v>-5.3882738146095212E-3</v>
      </c>
      <c r="I2362">
        <v>2.598579430414397E-3</v>
      </c>
      <c r="J2362">
        <v>1.3371055149250393E-2</v>
      </c>
      <c r="K2362">
        <v>-8.4769517612097112E-2</v>
      </c>
    </row>
    <row r="2363" spans="1:11" x14ac:dyDescent="0.35">
      <c r="A2363">
        <v>-1.6182896221585495E-2</v>
      </c>
      <c r="B2363">
        <v>-1.8255647098558158E-2</v>
      </c>
      <c r="C2363">
        <v>-1.8809197445935632E-2</v>
      </c>
      <c r="D2363">
        <v>-2.6811575639121298E-2</v>
      </c>
      <c r="E2363">
        <v>-1.447080718619431E-2</v>
      </c>
      <c r="F2363">
        <v>-1.7810362837176148E-2</v>
      </c>
      <c r="G2363">
        <v>-7.5350619863704074E-2</v>
      </c>
      <c r="H2363">
        <v>-5.4493284576162662E-2</v>
      </c>
      <c r="I2363">
        <v>-1.7200731354883154E-2</v>
      </c>
      <c r="J2363">
        <v>-6.8041786627298304E-3</v>
      </c>
      <c r="K2363">
        <v>-5.3911798441655556E-2</v>
      </c>
    </row>
    <row r="2364" spans="1:11" x14ac:dyDescent="0.35">
      <c r="A2364">
        <v>1.5746614353950125E-2</v>
      </c>
      <c r="B2364">
        <v>2.5381675247437761E-2</v>
      </c>
      <c r="C2364">
        <v>1.6273630406448192E-2</v>
      </c>
      <c r="D2364">
        <v>2.1295607687220677E-2</v>
      </c>
      <c r="E2364">
        <v>8.0163087080346949E-3</v>
      </c>
      <c r="F2364">
        <v>7.4666272623191447E-3</v>
      </c>
      <c r="G2364">
        <v>-1.3021441996953823E-2</v>
      </c>
      <c r="H2364">
        <v>3.7074495611274107E-2</v>
      </c>
      <c r="I2364">
        <v>2.397506901216814E-2</v>
      </c>
      <c r="J2364">
        <v>8.3732459768703135E-3</v>
      </c>
      <c r="K2364">
        <v>-5.5292136043012113E-4</v>
      </c>
    </row>
    <row r="2365" spans="1:11" x14ac:dyDescent="0.35">
      <c r="A2365">
        <v>-2.9007018547000446E-3</v>
      </c>
      <c r="B2365">
        <v>3.375537848316536E-3</v>
      </c>
      <c r="C2365">
        <v>-1.7642148524918799E-3</v>
      </c>
      <c r="D2365">
        <v>-3.4996403936166532E-3</v>
      </c>
      <c r="E2365">
        <v>-5.3541639442567235E-3</v>
      </c>
      <c r="F2365">
        <v>-5.0290967271491172E-3</v>
      </c>
      <c r="G2365">
        <v>4.8930773082945411E-2</v>
      </c>
      <c r="H2365">
        <v>-4.8423781605647587E-2</v>
      </c>
      <c r="I2365">
        <v>9.3654893513354595E-4</v>
      </c>
      <c r="J2365">
        <v>2.480279185881729E-3</v>
      </c>
      <c r="K2365">
        <v>2.7189159409316311E-2</v>
      </c>
    </row>
    <row r="2366" spans="1:11" x14ac:dyDescent="0.35">
      <c r="A2366">
        <v>1.8494707544947013E-3</v>
      </c>
      <c r="B2366">
        <v>-7.7177635467904366E-3</v>
      </c>
      <c r="C2366">
        <v>-1.0059789361185748E-2</v>
      </c>
      <c r="D2366">
        <v>-8.3406427497829949E-3</v>
      </c>
      <c r="E2366">
        <v>1.1775207978911178E-3</v>
      </c>
      <c r="F2366">
        <v>-6.118623580247202E-3</v>
      </c>
      <c r="G2366">
        <v>-4.7684824761952085E-2</v>
      </c>
      <c r="H2366">
        <v>-2.8005516162645488E-2</v>
      </c>
      <c r="I2366">
        <v>-1.0994178499438543E-2</v>
      </c>
      <c r="J2366">
        <v>-3.1196369379134182E-3</v>
      </c>
      <c r="K2366">
        <v>-3.0372164185119118E-2</v>
      </c>
    </row>
    <row r="2367" spans="1:11" x14ac:dyDescent="0.35">
      <c r="A2367">
        <v>1.1923561941987323E-3</v>
      </c>
      <c r="B2367">
        <v>1.6951426701189862E-2</v>
      </c>
      <c r="C2367">
        <v>7.1408492404250413E-3</v>
      </c>
      <c r="D2367">
        <v>1.7707021167202703E-2</v>
      </c>
      <c r="E2367">
        <v>2.0449103281133672E-2</v>
      </c>
      <c r="F2367">
        <v>2.1413249712936601E-2</v>
      </c>
      <c r="G2367">
        <v>6.5311609608600107E-3</v>
      </c>
      <c r="H2367">
        <v>4.2515848903110963E-2</v>
      </c>
      <c r="I2367">
        <v>1.1352887252051727E-2</v>
      </c>
      <c r="J2367">
        <v>-8.6329793217740174E-4</v>
      </c>
      <c r="K2367">
        <v>1.1452727290576658E-2</v>
      </c>
    </row>
    <row r="2368" spans="1:11" x14ac:dyDescent="0.35">
      <c r="A2368">
        <v>1.4463242196482696E-2</v>
      </c>
      <c r="B2368">
        <v>3.9286241058602178E-2</v>
      </c>
      <c r="C2368">
        <v>4.6359935118983906E-3</v>
      </c>
      <c r="D2368">
        <v>1.5223930386303857E-2</v>
      </c>
      <c r="E2368">
        <v>2.6731434814593253E-3</v>
      </c>
      <c r="F2368">
        <v>-3.668729685918816E-3</v>
      </c>
      <c r="G2368">
        <v>-7.9307211520703112E-3</v>
      </c>
      <c r="H2368">
        <v>5.7970984556038177E-2</v>
      </c>
      <c r="I2368">
        <v>7.7175442817664511E-3</v>
      </c>
      <c r="J2368">
        <v>6.8042489571286712E-3</v>
      </c>
      <c r="K2368">
        <v>6.305693330625143E-5</v>
      </c>
    </row>
    <row r="2369" spans="1:11" x14ac:dyDescent="0.35">
      <c r="A2369">
        <v>-6.0019739417029004E-3</v>
      </c>
      <c r="B2369">
        <v>2.1007591011774678E-2</v>
      </c>
      <c r="C2369">
        <v>-5.1573932042648278E-3</v>
      </c>
      <c r="D2369">
        <v>-2.8557560443574217E-4</v>
      </c>
      <c r="E2369">
        <v>-1.6131038488662187E-3</v>
      </c>
      <c r="F2369">
        <v>-4.7343678450808687E-3</v>
      </c>
      <c r="G2369">
        <v>-1.5625064725651328E-2</v>
      </c>
      <c r="H2369">
        <v>-2.2299837188239128E-3</v>
      </c>
      <c r="I2369">
        <v>1.0443259335753526E-2</v>
      </c>
      <c r="J2369">
        <v>2.1990933948817449E-2</v>
      </c>
      <c r="K2369">
        <v>-9.471282755243976E-3</v>
      </c>
    </row>
    <row r="2370" spans="1:11" x14ac:dyDescent="0.35">
      <c r="A2370">
        <v>-1.2114596770089E-2</v>
      </c>
      <c r="B2370">
        <v>3.3265138504709763E-3</v>
      </c>
      <c r="C2370">
        <v>-1.3506211989228432E-2</v>
      </c>
      <c r="D2370">
        <v>-7.1428631161370194E-3</v>
      </c>
      <c r="E2370">
        <v>-1.9448010757181957E-3</v>
      </c>
      <c r="F2370">
        <v>-1.6913315563284497E-2</v>
      </c>
      <c r="G2370">
        <v>-0.1023993747301449</v>
      </c>
      <c r="H2370">
        <v>5.108529588179647E-3</v>
      </c>
      <c r="I2370">
        <v>-2.9857851338636054E-3</v>
      </c>
      <c r="J2370">
        <v>1.8893702983223694E-3</v>
      </c>
      <c r="K2370">
        <v>-6.2654605048362844E-2</v>
      </c>
    </row>
    <row r="2371" spans="1:11" x14ac:dyDescent="0.35">
      <c r="A2371">
        <v>1.7739548376636042E-3</v>
      </c>
      <c r="B2371">
        <v>1.5349665848519245E-3</v>
      </c>
      <c r="C2371">
        <v>-6.9140754670619312E-4</v>
      </c>
      <c r="D2371">
        <v>-5.4675859842537771E-3</v>
      </c>
      <c r="E2371">
        <v>-6.1557317538626817E-3</v>
      </c>
      <c r="F2371">
        <v>-4.8753438093672554E-3</v>
      </c>
      <c r="G2371">
        <v>3.7094866966690843E-2</v>
      </c>
      <c r="H2371">
        <v>-2.2553964653912451E-2</v>
      </c>
      <c r="I2371">
        <v>3.455474830052463E-3</v>
      </c>
      <c r="J2371">
        <v>-3.1428232004503061E-4</v>
      </c>
      <c r="K2371">
        <v>1.9546354712998704E-2</v>
      </c>
    </row>
    <row r="2372" spans="1:11" x14ac:dyDescent="0.35">
      <c r="A2372">
        <v>-8.757602703878143E-3</v>
      </c>
      <c r="B2372">
        <v>-2.672878944117173E-2</v>
      </c>
      <c r="C2372">
        <v>-1.384264245397866E-4</v>
      </c>
      <c r="D2372">
        <v>1.5914422086026141E-3</v>
      </c>
      <c r="E2372">
        <v>-2.8189662297391387E-3</v>
      </c>
      <c r="F2372">
        <v>9.254216202419431E-3</v>
      </c>
      <c r="G2372">
        <v>-3.9495559980825143E-2</v>
      </c>
      <c r="H2372">
        <v>-1.0724737824268511E-2</v>
      </c>
      <c r="I2372">
        <v>1.3773367458782217E-3</v>
      </c>
      <c r="J2372">
        <v>-7.7551654201406268E-3</v>
      </c>
      <c r="K2372">
        <v>-2.3194681421872795E-2</v>
      </c>
    </row>
    <row r="2373" spans="1:11" x14ac:dyDescent="0.35">
      <c r="A2373">
        <v>1.1922335925175128E-2</v>
      </c>
      <c r="B2373">
        <v>-2.2675800663763631E-3</v>
      </c>
      <c r="C2373">
        <v>1.5086460162974396E-2</v>
      </c>
      <c r="D2373">
        <v>1.0255665280596992E-2</v>
      </c>
      <c r="E2373">
        <v>1.1503338696633014E-2</v>
      </c>
      <c r="F2373">
        <v>8.6299647057152835E-3</v>
      </c>
      <c r="G2373">
        <v>8.1743620826161371E-3</v>
      </c>
      <c r="H2373">
        <v>-1.0512460456851603E-2</v>
      </c>
      <c r="I2373">
        <v>1.054569655213217E-2</v>
      </c>
      <c r="J2373">
        <v>1.0563561490168766E-4</v>
      </c>
      <c r="K2373">
        <v>9.169632598731766E-3</v>
      </c>
    </row>
    <row r="2374" spans="1:11" x14ac:dyDescent="0.35">
      <c r="A2374">
        <v>-2.5712898426431814E-3</v>
      </c>
      <c r="B2374">
        <v>-1.9570581549389382E-3</v>
      </c>
      <c r="C2374">
        <v>9.2718960580493864E-3</v>
      </c>
      <c r="D2374">
        <v>3.7173866100010107E-3</v>
      </c>
      <c r="E2374">
        <v>-2.1081881942731744E-3</v>
      </c>
      <c r="F2374">
        <v>4.5454104456437274E-3</v>
      </c>
      <c r="G2374">
        <v>-5.8968141834039702E-3</v>
      </c>
      <c r="H2374">
        <v>2.656044933108532E-3</v>
      </c>
      <c r="I2374">
        <v>6.3520632599950496E-3</v>
      </c>
      <c r="J2374">
        <v>3.3794454211934924E-3</v>
      </c>
      <c r="K2374">
        <v>-2.6669405396733421E-3</v>
      </c>
    </row>
    <row r="2375" spans="1:11" x14ac:dyDescent="0.35">
      <c r="A2375">
        <v>7.5798621338883992E-3</v>
      </c>
      <c r="B2375">
        <v>-9.0454300473258725E-3</v>
      </c>
      <c r="C2375">
        <v>-1.6346920977273773E-2</v>
      </c>
      <c r="D2375">
        <v>-6.5526926929422632E-3</v>
      </c>
      <c r="E2375">
        <v>1.3606198944807402E-2</v>
      </c>
      <c r="F2375">
        <v>1.8631790989810473E-3</v>
      </c>
      <c r="G2375">
        <v>-4.4488467074192111E-3</v>
      </c>
      <c r="H2375">
        <v>3.5430450246703056E-2</v>
      </c>
      <c r="I2375">
        <v>2.7051158627702456E-3</v>
      </c>
      <c r="J2375">
        <v>8.4195600353566171E-4</v>
      </c>
      <c r="K2375">
        <v>-2.8531111658231497E-3</v>
      </c>
    </row>
    <row r="2376" spans="1:11" x14ac:dyDescent="0.35">
      <c r="A2376">
        <v>1.8444228916722448E-2</v>
      </c>
      <c r="B2376">
        <v>4.0661271781915809E-2</v>
      </c>
      <c r="C2376">
        <v>1.6481569390536914E-3</v>
      </c>
      <c r="D2376">
        <v>2.0648162352881423E-2</v>
      </c>
      <c r="E2376">
        <v>1.1931918430809128E-2</v>
      </c>
      <c r="F2376">
        <v>-7.7045989804814035E-3</v>
      </c>
      <c r="G2376">
        <v>-2.8136048597684439E-3</v>
      </c>
      <c r="H2376">
        <v>1.6949116055566309E-2</v>
      </c>
      <c r="I2376">
        <v>-3.8218947084407541E-3</v>
      </c>
      <c r="J2376">
        <v>-8.6234064953984637E-3</v>
      </c>
      <c r="K2376">
        <v>5.7707812557623236E-3</v>
      </c>
    </row>
    <row r="2377" spans="1:11" x14ac:dyDescent="0.35">
      <c r="A2377">
        <v>2.3547088462954863E-2</v>
      </c>
      <c r="B2377">
        <v>-2.4531681436130775E-4</v>
      </c>
      <c r="C2377">
        <v>-4.2506223494498604E-3</v>
      </c>
      <c r="D2377">
        <v>-5.7601052525827661E-3</v>
      </c>
      <c r="E2377">
        <v>4.4406678574700426E-3</v>
      </c>
      <c r="F2377">
        <v>6.6934552751201715E-3</v>
      </c>
      <c r="G2377">
        <v>5.3444000000000054E-2</v>
      </c>
      <c r="H2377">
        <v>2.8930861286218412E-2</v>
      </c>
      <c r="I2377">
        <v>-9.0275501758775882E-4</v>
      </c>
      <c r="J2377">
        <v>-4.9856063309205185E-3</v>
      </c>
      <c r="K2377">
        <v>3.0392771369461037E-2</v>
      </c>
    </row>
    <row r="2378" spans="1:11" x14ac:dyDescent="0.35">
      <c r="A2378">
        <v>1.8517801218581185E-2</v>
      </c>
      <c r="B2378">
        <v>2.1964549298590472E-2</v>
      </c>
      <c r="C2378">
        <v>2.478665235593514E-3</v>
      </c>
      <c r="D2378">
        <v>-3.249898739309913E-3</v>
      </c>
      <c r="E2378">
        <v>-3.3111384299380924E-3</v>
      </c>
      <c r="F2378">
        <v>1.4095806483266591E-2</v>
      </c>
      <c r="G2378">
        <v>2.6784070792751111E-3</v>
      </c>
      <c r="H2378">
        <v>-7.6405592908929711E-3</v>
      </c>
      <c r="I2378">
        <v>-5.6471656700559673E-3</v>
      </c>
      <c r="J2378">
        <v>-3.4115104789327285E-3</v>
      </c>
      <c r="K2378">
        <v>2.6046858391819225E-4</v>
      </c>
    </row>
    <row r="2379" spans="1:11" x14ac:dyDescent="0.35">
      <c r="A2379">
        <v>-8.7038504520012324E-3</v>
      </c>
      <c r="B2379">
        <v>1.2547258883167258E-2</v>
      </c>
      <c r="C2379">
        <v>-3.1593820779865479E-3</v>
      </c>
      <c r="D2379">
        <v>5.245291703851576E-3</v>
      </c>
      <c r="E2379">
        <v>-4.8225278489461704E-3</v>
      </c>
      <c r="F2379">
        <v>8.3923464934995834E-3</v>
      </c>
      <c r="G2379">
        <v>-2.4434326087636099E-2</v>
      </c>
      <c r="H2379">
        <v>-7.3915067401932651E-3</v>
      </c>
      <c r="I2379">
        <v>3.6347118488090557E-3</v>
      </c>
      <c r="J2379">
        <v>4.2782767556934741E-4</v>
      </c>
      <c r="K2379">
        <v>-1.3474279513940172E-2</v>
      </c>
    </row>
    <row r="2380" spans="1:11" x14ac:dyDescent="0.35">
      <c r="A2380">
        <v>2.7375068582436279E-2</v>
      </c>
      <c r="B2380">
        <v>-9.545837553756863E-3</v>
      </c>
      <c r="C2380">
        <v>-1.3779680264532628E-3</v>
      </c>
      <c r="D2380">
        <v>-1.4243441602073756E-2</v>
      </c>
      <c r="E2380">
        <v>-1.156976561107096E-3</v>
      </c>
      <c r="F2380">
        <v>-3.6410733878556186E-3</v>
      </c>
      <c r="G2380">
        <v>0.1653378378889882</v>
      </c>
      <c r="H2380">
        <v>-9.9286162978638893E-3</v>
      </c>
      <c r="I2380">
        <v>-1.0185629597085282E-2</v>
      </c>
      <c r="J2380">
        <v>9.3028465269305426E-3</v>
      </c>
      <c r="K2380">
        <v>9.3226304210650091E-2</v>
      </c>
    </row>
    <row r="2381" spans="1:11" x14ac:dyDescent="0.35">
      <c r="A2381">
        <v>-2.3308018223139331E-3</v>
      </c>
      <c r="B2381">
        <v>7.2432922973368619E-3</v>
      </c>
      <c r="C2381">
        <v>-1.4626708147494217E-2</v>
      </c>
      <c r="D2381">
        <v>1.0014323331209492E-3</v>
      </c>
      <c r="E2381">
        <v>4.6711946287479149E-3</v>
      </c>
      <c r="F2381">
        <v>1.6444706629028631E-2</v>
      </c>
      <c r="G2381">
        <v>-3.973738852254434E-2</v>
      </c>
      <c r="H2381">
        <v>7.8345380623765486E-3</v>
      </c>
      <c r="I2381">
        <v>4.5735198836571245E-4</v>
      </c>
      <c r="J2381">
        <v>2.9664030936654125E-3</v>
      </c>
      <c r="K2381">
        <v>-2.2561287356715153E-2</v>
      </c>
    </row>
    <row r="2382" spans="1:11" x14ac:dyDescent="0.35">
      <c r="A2382">
        <v>5.1327290702273239E-3</v>
      </c>
      <c r="B2382">
        <v>-5.3488293518610432E-3</v>
      </c>
      <c r="C2382">
        <v>-7.9821697908600293E-3</v>
      </c>
      <c r="D2382">
        <v>3.7158974071214608E-3</v>
      </c>
      <c r="E2382">
        <v>-7.9386281530810401E-4</v>
      </c>
      <c r="F2382">
        <v>-2.4139668434663131E-2</v>
      </c>
      <c r="G2382">
        <v>1.1011148132662454E-2</v>
      </c>
      <c r="H2382">
        <v>-1.8345776623110426E-2</v>
      </c>
      <c r="I2382">
        <v>-1.1428572828638411E-2</v>
      </c>
      <c r="J2382">
        <v>-5.7040341863410261E-3</v>
      </c>
      <c r="K2382">
        <v>7.4576842534812698E-3</v>
      </c>
    </row>
    <row r="2383" spans="1:11" x14ac:dyDescent="0.35">
      <c r="A2383">
        <v>-1.3875725513142013E-2</v>
      </c>
      <c r="B2383">
        <v>8.0664793973081964E-3</v>
      </c>
      <c r="C2383">
        <v>-9.881416876046632E-4</v>
      </c>
      <c r="D2383">
        <v>1.7513827583376825E-2</v>
      </c>
      <c r="E2383">
        <v>1.1850555555292559E-2</v>
      </c>
      <c r="F2383">
        <v>9.4737036312506802E-3</v>
      </c>
      <c r="G2383">
        <v>-2.2209532238312343E-2</v>
      </c>
      <c r="H2383">
        <v>1.7738375925697387E-2</v>
      </c>
      <c r="I2383">
        <v>1.9884420312125155E-2</v>
      </c>
      <c r="J2383">
        <v>1.6147926037808982E-2</v>
      </c>
      <c r="K2383">
        <v>-6.6041920230696131E-3</v>
      </c>
    </row>
    <row r="2384" spans="1:11" x14ac:dyDescent="0.35">
      <c r="A2384">
        <v>1.1446070797016258E-2</v>
      </c>
      <c r="B2384">
        <v>1.8908107804180237E-2</v>
      </c>
      <c r="C2384">
        <v>-4.6629136231871714E-3</v>
      </c>
      <c r="D2384">
        <v>-4.8978242588574505E-3</v>
      </c>
      <c r="E2384">
        <v>7.7299272727576187E-3</v>
      </c>
      <c r="F2384">
        <v>9.1240402374109398E-3</v>
      </c>
      <c r="G2384">
        <v>3.0867828837595861E-2</v>
      </c>
      <c r="H2384">
        <v>4.6684797735639123E-3</v>
      </c>
      <c r="I2384">
        <v>4.7608013712685518E-3</v>
      </c>
      <c r="J2384">
        <v>1.9863605362900132E-3</v>
      </c>
      <c r="K2384">
        <v>1.7750536474479144E-2</v>
      </c>
    </row>
    <row r="2385" spans="1:11" x14ac:dyDescent="0.35">
      <c r="A2385">
        <v>-1.5536223308081373E-3</v>
      </c>
      <c r="B2385">
        <v>4.6713201165091395E-2</v>
      </c>
      <c r="C2385">
        <v>-1.8456131884508511E-3</v>
      </c>
      <c r="D2385">
        <v>6.468837055819467E-3</v>
      </c>
      <c r="E2385">
        <v>6.0474075079824541E-3</v>
      </c>
      <c r="F2385">
        <v>-1.5499810868324557E-2</v>
      </c>
      <c r="G2385">
        <v>4.166638241526523E-3</v>
      </c>
      <c r="H2385">
        <v>-1.0532777966186964E-2</v>
      </c>
      <c r="I2385">
        <v>-4.7382435349499581E-3</v>
      </c>
      <c r="J2385">
        <v>-1.3564046035951926E-3</v>
      </c>
      <c r="K2385">
        <v>5.0968308947473935E-3</v>
      </c>
    </row>
    <row r="2386" spans="1:11" x14ac:dyDescent="0.35">
      <c r="A2386">
        <v>-7.4087185426092899E-3</v>
      </c>
      <c r="B2386">
        <v>-3.7181060747331879E-2</v>
      </c>
      <c r="C2386">
        <v>-1.7067222234170794E-2</v>
      </c>
      <c r="D2386">
        <v>-1.4670991681955051E-2</v>
      </c>
      <c r="E2386">
        <v>-6.79480206271012E-3</v>
      </c>
      <c r="F2386">
        <v>-1.3119915966209596E-2</v>
      </c>
      <c r="G2386">
        <v>-1.7863478193072959E-2</v>
      </c>
      <c r="H2386">
        <v>-6.1991298464699147E-2</v>
      </c>
      <c r="I2386">
        <v>-1.337565307981997E-2</v>
      </c>
      <c r="J2386">
        <v>-1.5149894827797758E-2</v>
      </c>
      <c r="K2386">
        <v>-1.5611787879835526E-2</v>
      </c>
    </row>
    <row r="2387" spans="1:11" x14ac:dyDescent="0.35">
      <c r="A2387">
        <v>-1.4607302252195584E-3</v>
      </c>
      <c r="B2387">
        <v>-1.0043898347844058E-2</v>
      </c>
      <c r="C2387">
        <v>5.3538261857759241E-3</v>
      </c>
      <c r="D2387">
        <v>-4.3061065749664133E-4</v>
      </c>
      <c r="E2387">
        <v>-6.8040958224736426E-3</v>
      </c>
      <c r="F2387">
        <v>-1.0369577381991488E-2</v>
      </c>
      <c r="G2387">
        <v>5.5997188227591359E-2</v>
      </c>
      <c r="H2387">
        <v>-1.5353761576346599E-2</v>
      </c>
      <c r="I2387">
        <v>-4.595834994671289E-4</v>
      </c>
      <c r="J2387">
        <v>1.1669832881257194E-2</v>
      </c>
      <c r="K2387">
        <v>3.2047919578682922E-2</v>
      </c>
    </row>
    <row r="2388" spans="1:11" x14ac:dyDescent="0.35">
      <c r="A2388">
        <v>-1.0900194916891787E-2</v>
      </c>
      <c r="B2388">
        <v>-1.5160058309038106E-3</v>
      </c>
      <c r="C2388">
        <v>-7.1968132956891611E-4</v>
      </c>
      <c r="D2388">
        <v>-1.4354928939843743E-4</v>
      </c>
      <c r="E2388">
        <v>-8.5704001428708199E-3</v>
      </c>
      <c r="F2388">
        <v>-1.4239717493041863E-2</v>
      </c>
      <c r="G2388">
        <v>1.2205397625242851E-3</v>
      </c>
      <c r="H2388">
        <v>2.2033880814289575E-2</v>
      </c>
      <c r="I2388">
        <v>5.2873569732939376E-3</v>
      </c>
      <c r="J2388">
        <v>-5.24366303702149E-4</v>
      </c>
      <c r="K2388">
        <v>-3.6963117661894347E-4</v>
      </c>
    </row>
    <row r="2389" spans="1:11" x14ac:dyDescent="0.35">
      <c r="A2389">
        <v>5.5372740989471109E-3</v>
      </c>
      <c r="B2389">
        <v>-1.3022716274739615E-2</v>
      </c>
      <c r="C2389">
        <v>5.1850819077957182E-3</v>
      </c>
      <c r="D2389">
        <v>1.278368329287184E-2</v>
      </c>
      <c r="E2389">
        <v>1.1491483815386488E-2</v>
      </c>
      <c r="F2389">
        <v>5.4510943745932029E-3</v>
      </c>
      <c r="G2389">
        <v>1.9641585627155548E-3</v>
      </c>
      <c r="H2389">
        <v>8.2918777766791928E-3</v>
      </c>
      <c r="I2389">
        <v>5.7168998545728857E-3</v>
      </c>
      <c r="J2389">
        <v>2.0039914126917722E-2</v>
      </c>
      <c r="K2389">
        <v>6.2240181783951402E-3</v>
      </c>
    </row>
    <row r="2390" spans="1:11" x14ac:dyDescent="0.35">
      <c r="A2390">
        <v>-4.5022715923937811E-3</v>
      </c>
      <c r="B2390">
        <v>-4.0233892675992098E-3</v>
      </c>
      <c r="C2390">
        <v>-1.0459996631625352E-2</v>
      </c>
      <c r="D2390">
        <v>2.127376158748473E-3</v>
      </c>
      <c r="E2390">
        <v>-2.9078356272774393E-3</v>
      </c>
      <c r="F2390">
        <v>-1.0029791448256335E-2</v>
      </c>
      <c r="G2390">
        <v>3.055296024668161E-2</v>
      </c>
      <c r="H2390">
        <v>-1.1842067038583644E-2</v>
      </c>
      <c r="I2390">
        <v>-8.8676682020788784E-3</v>
      </c>
      <c r="J2390">
        <v>-4.8344141353789003E-3</v>
      </c>
      <c r="K2390">
        <v>1.8264495295544258E-2</v>
      </c>
    </row>
    <row r="2391" spans="1:11" x14ac:dyDescent="0.35">
      <c r="A2391">
        <v>-7.6037688587816251E-3</v>
      </c>
      <c r="B2391">
        <v>1.8772666562434835E-2</v>
      </c>
      <c r="C2391">
        <v>4.9233095736840767E-3</v>
      </c>
      <c r="D2391">
        <v>2.1794412880925762E-2</v>
      </c>
      <c r="E2391">
        <v>1.3917665585978451E-2</v>
      </c>
      <c r="F2391">
        <v>1.6429729049128718E-3</v>
      </c>
      <c r="G2391">
        <v>-2.9384827458390387E-2</v>
      </c>
      <c r="H2391">
        <v>8.9879782575831898E-3</v>
      </c>
      <c r="I2391">
        <v>3.0740999420977681E-2</v>
      </c>
      <c r="J2391">
        <v>2.8837224131093679E-2</v>
      </c>
      <c r="K2391">
        <v>-9.3415571011247027E-3</v>
      </c>
    </row>
    <row r="2392" spans="1:11" x14ac:dyDescent="0.35">
      <c r="A2392">
        <v>-1.1456683758859849E-2</v>
      </c>
      <c r="B2392">
        <v>-6.4144029851769353E-3</v>
      </c>
      <c r="C2392">
        <v>-4.6109433071579373E-3</v>
      </c>
      <c r="D2392">
        <v>1.0664881215700977E-2</v>
      </c>
      <c r="E2392">
        <v>1.3552340898580141E-3</v>
      </c>
      <c r="F2392">
        <v>-9.0213679146390578E-3</v>
      </c>
      <c r="G2392">
        <v>-4.9060651413992497E-2</v>
      </c>
      <c r="H2392">
        <v>-8.9079141191597631E-3</v>
      </c>
      <c r="I2392">
        <v>2.0031400548039873E-3</v>
      </c>
      <c r="J2392">
        <v>-1.1050948869050505E-3</v>
      </c>
      <c r="K2392">
        <v>-2.5697108137458239E-2</v>
      </c>
    </row>
    <row r="2393" spans="1:11" x14ac:dyDescent="0.35">
      <c r="A2393">
        <v>8.3752671561828466E-3</v>
      </c>
      <c r="B2393">
        <v>1.7430612227423176E-2</v>
      </c>
      <c r="C2393">
        <v>1.1580708191784661E-2</v>
      </c>
      <c r="D2393">
        <v>-7.8114232206876796E-3</v>
      </c>
      <c r="E2393">
        <v>1.3256950211510509E-2</v>
      </c>
      <c r="F2393">
        <v>1.5172381537105324E-2</v>
      </c>
      <c r="G2393">
        <v>1.790793051515115E-2</v>
      </c>
      <c r="H2393">
        <v>1.0319554127942167E-2</v>
      </c>
      <c r="I2393">
        <v>-1.3327887509351744E-3</v>
      </c>
      <c r="J2393">
        <v>-7.5429895653197597E-3</v>
      </c>
      <c r="K2393">
        <v>9.946386798214463E-3</v>
      </c>
    </row>
    <row r="2394" spans="1:11" x14ac:dyDescent="0.35">
      <c r="A2394">
        <v>3.8377495235770012E-2</v>
      </c>
      <c r="B2394">
        <v>-6.1144323597460484E-3</v>
      </c>
      <c r="C2394">
        <v>-4.5792713861364477E-3</v>
      </c>
      <c r="D2394">
        <v>1.2154646979567299E-2</v>
      </c>
      <c r="E2394">
        <v>1.3156198067109222E-2</v>
      </c>
      <c r="F2394">
        <v>-4.8912999217004833E-3</v>
      </c>
      <c r="G2394">
        <v>2.1641859060253965E-3</v>
      </c>
      <c r="H2394">
        <v>7.2487463960353923E-3</v>
      </c>
      <c r="I2394">
        <v>5.5604990160735392E-3</v>
      </c>
      <c r="J2394">
        <v>-1.7227272040288282E-3</v>
      </c>
      <c r="K2394">
        <v>6.3706879177505239E-3</v>
      </c>
    </row>
    <row r="2395" spans="1:11" x14ac:dyDescent="0.35">
      <c r="A2395">
        <v>-4.2449836631091396E-3</v>
      </c>
      <c r="B2395">
        <v>-2.1590254992624673E-2</v>
      </c>
      <c r="C2395">
        <v>5.319191278959111E-3</v>
      </c>
      <c r="D2395">
        <v>7.7783925920666946E-3</v>
      </c>
      <c r="E2395">
        <v>-2.9234841831289548E-3</v>
      </c>
      <c r="F2395">
        <v>1.2561514851528675E-2</v>
      </c>
      <c r="G2395">
        <v>5.4754446783257693E-2</v>
      </c>
      <c r="H2395">
        <v>-2.61694722203288E-3</v>
      </c>
      <c r="I2395">
        <v>3.9814443161500001E-3</v>
      </c>
      <c r="J2395">
        <v>7.2073861823861961E-3</v>
      </c>
      <c r="K2395">
        <v>3.4138361795426266E-2</v>
      </c>
    </row>
    <row r="2396" spans="1:11" x14ac:dyDescent="0.35">
      <c r="A2396">
        <v>-6.6411356874393869E-3</v>
      </c>
      <c r="B2396">
        <v>-7.7114900022364676E-3</v>
      </c>
      <c r="C2396">
        <v>3.7180353070491402E-3</v>
      </c>
      <c r="D2396">
        <v>1.0426585928209241E-2</v>
      </c>
      <c r="E2396">
        <v>5.0546722209034913E-3</v>
      </c>
      <c r="F2396">
        <v>9.7086417363952491E-3</v>
      </c>
      <c r="G2396">
        <v>2.7012719714346049E-2</v>
      </c>
      <c r="H2396">
        <v>-9.8392762999788483E-3</v>
      </c>
      <c r="I2396">
        <v>3.3047166697138769E-3</v>
      </c>
      <c r="J2396">
        <v>1.6932072809866777E-2</v>
      </c>
      <c r="K2396">
        <v>1.9532031079771649E-2</v>
      </c>
    </row>
    <row r="2397" spans="1:11" x14ac:dyDescent="0.35">
      <c r="A2397">
        <v>-6.7565489160458375E-3</v>
      </c>
      <c r="B2397">
        <v>3.8797256329490992E-2</v>
      </c>
      <c r="C2397">
        <v>2.8493524419334268E-3</v>
      </c>
      <c r="D2397">
        <v>-3.618388998113729E-3</v>
      </c>
      <c r="E2397">
        <v>8.4122339775096486E-4</v>
      </c>
      <c r="F2397">
        <v>-4.0063447633816177E-3</v>
      </c>
      <c r="G2397">
        <v>-2.8167234726688174E-2</v>
      </c>
      <c r="H2397">
        <v>7.9496597096368818E-3</v>
      </c>
      <c r="I2397">
        <v>-8.7837232526250778E-4</v>
      </c>
      <c r="J2397">
        <v>6.0456009072311565E-3</v>
      </c>
      <c r="K2397">
        <v>-1.7507332158169006E-2</v>
      </c>
    </row>
    <row r="2398" spans="1:11" x14ac:dyDescent="0.35">
      <c r="A2398">
        <v>-9.9448360406546588E-3</v>
      </c>
      <c r="B2398">
        <v>1.26604704457506E-3</v>
      </c>
      <c r="C2398">
        <v>-6.8190761066247449E-3</v>
      </c>
      <c r="D2398">
        <v>2.5285879847080452E-2</v>
      </c>
      <c r="E2398">
        <v>-7.9935636813770333E-3</v>
      </c>
      <c r="F2398">
        <v>0</v>
      </c>
      <c r="G2398">
        <v>8.7348269168484559E-3</v>
      </c>
      <c r="H2398">
        <v>7.2296895358656818E-3</v>
      </c>
      <c r="I2398">
        <v>0</v>
      </c>
      <c r="J2398">
        <v>-1.1821550425738949E-2</v>
      </c>
      <c r="K2398">
        <v>1.1443034481312645E-2</v>
      </c>
    </row>
    <row r="2399" spans="1:11" x14ac:dyDescent="0.35">
      <c r="A2399">
        <v>1.1721876293695855E-2</v>
      </c>
      <c r="B2399">
        <v>2.2357606116512354E-2</v>
      </c>
      <c r="C2399">
        <v>1.0584993952120524E-2</v>
      </c>
      <c r="D2399">
        <v>2.2300689995959923E-3</v>
      </c>
      <c r="E2399">
        <v>1.0140085587346099E-2</v>
      </c>
      <c r="F2399">
        <v>3.2179795818607464E-3</v>
      </c>
      <c r="G2399">
        <v>-1.3185574479328574E-2</v>
      </c>
      <c r="H2399">
        <v>4.8939401006986528E-3</v>
      </c>
      <c r="I2399">
        <v>-2.1977553390473956E-3</v>
      </c>
      <c r="J2399">
        <v>8.8724947838747011E-3</v>
      </c>
      <c r="K2399">
        <v>-5.8736063940045772E-3</v>
      </c>
    </row>
    <row r="2400" spans="1:11" x14ac:dyDescent="0.35">
      <c r="A2400">
        <v>-1.4063687391339305E-2</v>
      </c>
      <c r="B2400">
        <v>1.1861929057175286E-2</v>
      </c>
      <c r="C2400">
        <v>-1.2314252720251349E-2</v>
      </c>
      <c r="D2400">
        <v>-1.7016286252255484E-3</v>
      </c>
      <c r="E2400">
        <v>-6.7724827748112289E-3</v>
      </c>
      <c r="F2400">
        <v>-6.6826911247088268E-3</v>
      </c>
      <c r="G2400">
        <v>-2.1936250439098838E-3</v>
      </c>
      <c r="H2400">
        <v>-3.9935059162935889E-2</v>
      </c>
      <c r="I2400">
        <v>-8.3700682564436212E-3</v>
      </c>
      <c r="J2400">
        <v>-1.4328038919088328E-2</v>
      </c>
      <c r="K2400">
        <v>-2.5985156670407039E-3</v>
      </c>
    </row>
    <row r="2401" spans="1:11" x14ac:dyDescent="0.35">
      <c r="A2401">
        <v>-2.1965844403084318E-2</v>
      </c>
      <c r="B2401">
        <v>-2.6168153059387897E-2</v>
      </c>
      <c r="C2401">
        <v>2.5795294632572985E-3</v>
      </c>
      <c r="D2401">
        <v>-2.0977663727626962E-3</v>
      </c>
      <c r="E2401">
        <v>-7.2948502338212812E-3</v>
      </c>
      <c r="F2401">
        <v>-6.7276787353808647E-3</v>
      </c>
      <c r="G2401">
        <v>-3.5976547529251949E-3</v>
      </c>
      <c r="H2401">
        <v>9.4690826744613082E-3</v>
      </c>
      <c r="I2401">
        <v>7.1079288882818928E-3</v>
      </c>
      <c r="J2401">
        <v>-2.4059829080230665E-3</v>
      </c>
      <c r="K2401">
        <v>-3.6385220335351182E-3</v>
      </c>
    </row>
    <row r="2402" spans="1:11" x14ac:dyDescent="0.35">
      <c r="A2402">
        <v>5.453011924259352E-3</v>
      </c>
      <c r="B2402">
        <v>7.7019968490529694E-3</v>
      </c>
      <c r="C2402">
        <v>4.2882073297146476E-3</v>
      </c>
      <c r="D2402">
        <v>-3.8102885687287804E-3</v>
      </c>
      <c r="E2402">
        <v>1.1149370704810467E-2</v>
      </c>
      <c r="F2402">
        <v>-2.1132445852752889E-2</v>
      </c>
      <c r="G2402">
        <v>-1.7116863026435766E-2</v>
      </c>
      <c r="H2402">
        <v>-1.306534320877943E-2</v>
      </c>
      <c r="I2402">
        <v>1.764399329599327E-3</v>
      </c>
      <c r="J2402">
        <v>1.5073959243252491E-3</v>
      </c>
      <c r="K2402">
        <v>-9.8176384986796792E-3</v>
      </c>
    </row>
    <row r="2403" spans="1:11" x14ac:dyDescent="0.35">
      <c r="A2403">
        <v>-7.1515958830640318E-3</v>
      </c>
      <c r="B2403">
        <v>1.2398810723013865E-2</v>
      </c>
      <c r="C2403">
        <v>1.5656236708499586E-3</v>
      </c>
      <c r="D2403">
        <v>6.8583100880005143E-3</v>
      </c>
      <c r="E2403">
        <v>1.9278189250995021E-2</v>
      </c>
      <c r="F2403">
        <v>7.7497521395865554E-3</v>
      </c>
      <c r="G2403">
        <v>1.6054428571428647E-2</v>
      </c>
      <c r="H2403">
        <v>2.3761438472664708E-3</v>
      </c>
      <c r="I2403">
        <v>-4.4024032581100085E-4</v>
      </c>
      <c r="J2403">
        <v>1.4148068781856421E-2</v>
      </c>
      <c r="K2403">
        <v>1.380127020887304E-2</v>
      </c>
    </row>
    <row r="2404" spans="1:11" x14ac:dyDescent="0.35">
      <c r="A2404">
        <v>6.3328610040802192E-3</v>
      </c>
      <c r="B2404">
        <v>1.6608801497250841E-2</v>
      </c>
      <c r="C2404">
        <v>-9.6632043145879285E-3</v>
      </c>
      <c r="D2404">
        <v>-1.4671143363568685E-2</v>
      </c>
      <c r="E2404">
        <v>2.0810790670082093E-3</v>
      </c>
      <c r="F2404">
        <v>-1.7852259719539371E-2</v>
      </c>
      <c r="G2404">
        <v>1.2854833872155587E-2</v>
      </c>
      <c r="H2404">
        <v>1.9302383872154241E-2</v>
      </c>
      <c r="I2404">
        <v>1.1453650861837026E-2</v>
      </c>
      <c r="J2404">
        <v>-3.2650871189626941E-3</v>
      </c>
      <c r="K2404">
        <v>3.6301729470402692E-3</v>
      </c>
    </row>
    <row r="2405" spans="1:11" x14ac:dyDescent="0.35">
      <c r="A2405">
        <v>-1.277007909820267E-2</v>
      </c>
      <c r="B2405">
        <v>-3.4490286822333557E-2</v>
      </c>
      <c r="C2405">
        <v>-3.3003733168881443E-3</v>
      </c>
      <c r="D2405">
        <v>-4.2541805329562657E-3</v>
      </c>
      <c r="E2405">
        <v>-9.6299729300940804E-3</v>
      </c>
      <c r="F2405">
        <v>-6.4317599636531577E-3</v>
      </c>
      <c r="G2405">
        <v>-2.4788471871949179E-2</v>
      </c>
      <c r="H2405">
        <v>-4.651208900413384E-3</v>
      </c>
      <c r="I2405">
        <v>5.2265283769527878E-3</v>
      </c>
      <c r="J2405">
        <v>-9.7279706916025017E-3</v>
      </c>
      <c r="K2405">
        <v>-1.7043613180930683E-2</v>
      </c>
    </row>
    <row r="2406" spans="1:11" x14ac:dyDescent="0.35">
      <c r="A2406">
        <v>-6.6726318347557108E-3</v>
      </c>
      <c r="B2406">
        <v>2.3587055068663206E-2</v>
      </c>
      <c r="C2406">
        <v>-8.4940483169133017E-3</v>
      </c>
      <c r="D2406">
        <v>6.542024302401704E-3</v>
      </c>
      <c r="E2406">
        <v>-5.3121351826064378E-5</v>
      </c>
      <c r="F2406">
        <v>1.435413948895539E-2</v>
      </c>
      <c r="G2406">
        <v>-1.226867764026764E-2</v>
      </c>
      <c r="H2406">
        <v>1.234982452609162E-2</v>
      </c>
      <c r="I2406">
        <v>-4.7660549711990349E-3</v>
      </c>
      <c r="J2406">
        <v>7.6182289572680369E-3</v>
      </c>
      <c r="K2406">
        <v>-5.3371397917355836E-3</v>
      </c>
    </row>
    <row r="2407" spans="1:11" x14ac:dyDescent="0.35">
      <c r="A2407">
        <v>5.2351484509887206E-3</v>
      </c>
      <c r="B2407">
        <v>-4.8202180825956051E-2</v>
      </c>
      <c r="C2407">
        <v>-1.6407800800693931E-2</v>
      </c>
      <c r="D2407">
        <v>-2.8120475759683294E-2</v>
      </c>
      <c r="E2407">
        <v>-6.3706495114544326E-3</v>
      </c>
      <c r="F2407">
        <v>-2.9411802266788811E-2</v>
      </c>
      <c r="G2407">
        <v>-4.3782630772833876E-2</v>
      </c>
      <c r="H2407">
        <v>7.9129651022255779E-3</v>
      </c>
      <c r="I2407">
        <v>-8.2716131769013275E-3</v>
      </c>
      <c r="J2407">
        <v>-1.9598021677410364E-2</v>
      </c>
      <c r="K2407">
        <v>-3.4716132844681259E-2</v>
      </c>
    </row>
    <row r="2408" spans="1:11" x14ac:dyDescent="0.35">
      <c r="A2408">
        <v>1.9898096548295257E-2</v>
      </c>
      <c r="B2408">
        <v>1.0935643274853735E-2</v>
      </c>
      <c r="C2408">
        <v>8.5621745177819012E-3</v>
      </c>
      <c r="D2408">
        <v>1.6104819768673784E-2</v>
      </c>
      <c r="E2408">
        <v>2.3526749127885008E-2</v>
      </c>
      <c r="F2408">
        <v>2.2870163122431113E-2</v>
      </c>
      <c r="G2408">
        <v>0.15738487605525683</v>
      </c>
      <c r="H2408">
        <v>1.4066078993714599E-2</v>
      </c>
      <c r="I2408">
        <v>6.5844887833585344E-4</v>
      </c>
      <c r="J2408">
        <v>5.7838572185141112E-3</v>
      </c>
      <c r="K2408">
        <v>0.10029439343569126</v>
      </c>
    </row>
    <row r="2409" spans="1:11" x14ac:dyDescent="0.35">
      <c r="A2409">
        <v>2.0077173532006568E-2</v>
      </c>
      <c r="B2409">
        <v>-1.3709695543173868E-2</v>
      </c>
      <c r="C2409">
        <v>-3.5128503752677562E-3</v>
      </c>
      <c r="D2409">
        <v>-2.2833871604392283E-3</v>
      </c>
      <c r="E2409">
        <v>-6.7862524731169595E-4</v>
      </c>
      <c r="F2409">
        <v>2.7389612243571896E-2</v>
      </c>
      <c r="G2409">
        <v>1.7734240274465494E-2</v>
      </c>
      <c r="H2409">
        <v>-3.8709876479589831E-3</v>
      </c>
      <c r="I2409">
        <v>1.7767079779584184E-2</v>
      </c>
      <c r="J2409">
        <v>-3.4302252473960258E-3</v>
      </c>
      <c r="K2409">
        <v>9.7030350405142591E-3</v>
      </c>
    </row>
    <row r="2410" spans="1:11" x14ac:dyDescent="0.35">
      <c r="A2410">
        <v>-5.5798273182422232E-3</v>
      </c>
      <c r="B2410">
        <v>1.466275659824047E-2</v>
      </c>
      <c r="C2410">
        <v>-3.6721432430990362E-3</v>
      </c>
      <c r="D2410">
        <v>-9.4237167360668736E-4</v>
      </c>
      <c r="E2410">
        <v>6.616559887449254E-3</v>
      </c>
      <c r="F2410">
        <v>3.5364802548049101E-3</v>
      </c>
      <c r="G2410">
        <v>4.1674256940405163E-2</v>
      </c>
      <c r="H2410">
        <v>-2.6230558948333621E-2</v>
      </c>
      <c r="I2410">
        <v>-2.1556346501662045E-4</v>
      </c>
      <c r="J2410">
        <v>1.6197979019543251E-3</v>
      </c>
      <c r="K2410">
        <v>2.5118385574824265E-2</v>
      </c>
    </row>
    <row r="2411" spans="1:11" x14ac:dyDescent="0.35">
      <c r="A2411">
        <v>-2.4501617302292236E-2</v>
      </c>
      <c r="B2411">
        <v>-1.6531797687861335E-2</v>
      </c>
      <c r="C2411">
        <v>-4.7176686126717436E-3</v>
      </c>
      <c r="D2411">
        <v>-3.0992589078367937E-3</v>
      </c>
      <c r="E2411">
        <v>-4.9211644258811242E-3</v>
      </c>
      <c r="F2411">
        <v>-1.3824838261648308E-2</v>
      </c>
      <c r="G2411">
        <v>-5.6150552400125028E-3</v>
      </c>
      <c r="H2411">
        <v>7.3163108792945472E-3</v>
      </c>
      <c r="I2411">
        <v>0</v>
      </c>
      <c r="J2411">
        <v>2.2235820131816827E-3</v>
      </c>
      <c r="K2411">
        <v>-4.8170874930063435E-3</v>
      </c>
    </row>
    <row r="2412" spans="1:11" x14ac:dyDescent="0.35">
      <c r="A2412">
        <v>1.5536241195030118E-2</v>
      </c>
      <c r="B2412">
        <v>1.504642068323985E-2</v>
      </c>
      <c r="C2412">
        <v>1.1109459880050996E-2</v>
      </c>
      <c r="D2412">
        <v>2.9736878460883266E-3</v>
      </c>
      <c r="E2412">
        <v>1.1446924655805681E-2</v>
      </c>
      <c r="F2412">
        <v>-5.7724900210225083E-3</v>
      </c>
      <c r="G2412">
        <v>3.9232975684753077E-2</v>
      </c>
      <c r="H2412">
        <v>1.5516657363668841E-2</v>
      </c>
      <c r="I2412">
        <v>2.3712241253916284E-3</v>
      </c>
      <c r="J2412">
        <v>-6.6559459977437573E-3</v>
      </c>
      <c r="K2412">
        <v>2.539506711919879E-2</v>
      </c>
    </row>
    <row r="2413" spans="1:11" x14ac:dyDescent="0.35">
      <c r="A2413">
        <v>4.4438797273237077E-3</v>
      </c>
      <c r="B2413">
        <v>1.0017348176329152E-2</v>
      </c>
      <c r="C2413">
        <v>1.611496018067176E-3</v>
      </c>
      <c r="D2413">
        <v>1.49595791664932E-2</v>
      </c>
      <c r="E2413">
        <v>1.1343064100666747E-3</v>
      </c>
      <c r="F2413">
        <v>-6.6352780137128465E-3</v>
      </c>
      <c r="G2413">
        <v>1.0640735083117256E-2</v>
      </c>
      <c r="H2413">
        <v>1.8530539671954793E-2</v>
      </c>
      <c r="I2413">
        <v>3.6558682955182098E-3</v>
      </c>
      <c r="J2413">
        <v>-6.2944438639186938E-3</v>
      </c>
      <c r="K2413">
        <v>1.0720823382475379E-2</v>
      </c>
    </row>
    <row r="2414" spans="1:11" x14ac:dyDescent="0.35">
      <c r="A2414">
        <v>8.4676871860252072E-3</v>
      </c>
      <c r="B2414">
        <v>-6.2202553662889778E-2</v>
      </c>
      <c r="C2414">
        <v>-7.6057393660284448E-3</v>
      </c>
      <c r="D2414">
        <v>-6.9047547848304185E-3</v>
      </c>
      <c r="E2414">
        <v>-4.2230901725766072E-3</v>
      </c>
      <c r="F2414">
        <v>3.6181744697402264E-3</v>
      </c>
      <c r="G2414">
        <v>1.6465065148578196E-2</v>
      </c>
      <c r="H2414">
        <v>-2.7449762789864093E-2</v>
      </c>
      <c r="I2414">
        <v>-6.8566312303914639E-3</v>
      </c>
      <c r="J2414">
        <v>-9.2970639237540675E-3</v>
      </c>
      <c r="K2414">
        <v>7.149405680393202E-3</v>
      </c>
    </row>
    <row r="2415" spans="1:11" x14ac:dyDescent="0.35">
      <c r="A2415">
        <v>-1.8177530381002529E-2</v>
      </c>
      <c r="B2415">
        <v>-1.3510251699349036E-2</v>
      </c>
      <c r="C2415">
        <v>-1.8865129345316246E-2</v>
      </c>
      <c r="D2415">
        <v>-2.7677485079247773E-2</v>
      </c>
      <c r="E2415">
        <v>-3.1264617089585209E-2</v>
      </c>
      <c r="F2415">
        <v>2.0798683553754374E-2</v>
      </c>
      <c r="G2415">
        <v>-3.8016495867768556E-2</v>
      </c>
      <c r="H2415">
        <v>-5.3495215605875342E-2</v>
      </c>
      <c r="I2415">
        <v>-1.8770206015003406E-2</v>
      </c>
      <c r="J2415">
        <v>-2.1862459410913887E-2</v>
      </c>
      <c r="K2415">
        <v>-3.4197698498639587E-2</v>
      </c>
    </row>
    <row r="2416" spans="1:11" x14ac:dyDescent="0.35">
      <c r="A2416">
        <v>8.1125329729784118E-3</v>
      </c>
      <c r="B2416">
        <v>-1.6669778046408151E-2</v>
      </c>
      <c r="C2416">
        <v>-1.0665448432112595E-2</v>
      </c>
      <c r="D2416">
        <v>-6.4631708920663573E-3</v>
      </c>
      <c r="E2416">
        <v>-2.0109822207029737E-2</v>
      </c>
      <c r="F2416">
        <v>-2.1189970336012998E-2</v>
      </c>
      <c r="G2416">
        <v>-2.852239879075387E-2</v>
      </c>
      <c r="H2416">
        <v>-5.5131748940115716E-2</v>
      </c>
      <c r="I2416">
        <v>1.0993609051433205E-3</v>
      </c>
      <c r="J2416">
        <v>7.3800989800708468E-4</v>
      </c>
      <c r="K2416">
        <v>-2.1143293988614073E-2</v>
      </c>
    </row>
    <row r="2417" spans="1:11" x14ac:dyDescent="0.35">
      <c r="A2417">
        <v>-7.9927421229990081E-2</v>
      </c>
      <c r="B2417">
        <v>3.5039149516473703E-2</v>
      </c>
      <c r="C2417">
        <v>5.3142826338889015E-3</v>
      </c>
      <c r="D2417">
        <v>8.7196872276223795E-3</v>
      </c>
      <c r="E2417">
        <v>1.9777942985877029E-2</v>
      </c>
      <c r="F2417">
        <v>6.6611493774274277E-3</v>
      </c>
      <c r="G2417">
        <v>5.164491367895644E-2</v>
      </c>
      <c r="H2417">
        <v>5.9082583149474358E-2</v>
      </c>
      <c r="I2417">
        <v>9.4443237588779528E-3</v>
      </c>
      <c r="J2417">
        <v>7.6907163717544304E-3</v>
      </c>
      <c r="K2417">
        <v>3.5399428628141549E-2</v>
      </c>
    </row>
    <row r="2418" spans="1:11" x14ac:dyDescent="0.35">
      <c r="A2418">
        <v>-1.1352386084606456E-2</v>
      </c>
      <c r="B2418">
        <v>-3.7384308408904332E-2</v>
      </c>
      <c r="C2418">
        <v>-5.8903402762296242E-3</v>
      </c>
      <c r="D2418">
        <v>-2.1267767468215328E-2</v>
      </c>
      <c r="E2418">
        <v>-1.4327557449391371E-2</v>
      </c>
      <c r="F2418">
        <v>1.0752683094883551E-2</v>
      </c>
      <c r="G2418">
        <v>-1.7658980332465015E-2</v>
      </c>
      <c r="H2418">
        <v>-2.6334033451081103E-2</v>
      </c>
      <c r="I2418">
        <v>-8.0504564806510061E-3</v>
      </c>
      <c r="J2418">
        <v>-5.6455922376026126E-3</v>
      </c>
      <c r="K2418">
        <v>-1.8307517190215297E-2</v>
      </c>
    </row>
    <row r="2419" spans="1:11" x14ac:dyDescent="0.35">
      <c r="A2419">
        <v>-1.9371184792878954E-3</v>
      </c>
      <c r="B2419">
        <v>1.7140998716976642E-2</v>
      </c>
      <c r="C2419">
        <v>-1.0635058348638601E-3</v>
      </c>
      <c r="D2419">
        <v>2.6496556381230309E-2</v>
      </c>
      <c r="E2419">
        <v>2.5719980115029868E-2</v>
      </c>
      <c r="F2419">
        <v>5.4555550351993495E-3</v>
      </c>
      <c r="G2419">
        <v>4.3428637640327367E-2</v>
      </c>
      <c r="H2419">
        <v>9.252668784663149E-3</v>
      </c>
      <c r="I2419">
        <v>1.0089909676506779E-2</v>
      </c>
      <c r="J2419">
        <v>-1.1775867037101621E-2</v>
      </c>
      <c r="K2419">
        <v>3.6375077823847857E-2</v>
      </c>
    </row>
    <row r="2420" spans="1:11" x14ac:dyDescent="0.35">
      <c r="A2420">
        <v>1.6407129625944511E-3</v>
      </c>
      <c r="B2420">
        <v>-2.6801803703772244E-2</v>
      </c>
      <c r="C2420">
        <v>-1.2167347949920965E-2</v>
      </c>
      <c r="D2420">
        <v>-8.3310641432680702E-3</v>
      </c>
      <c r="E2420">
        <v>4.0144793767071349E-2</v>
      </c>
      <c r="F2420">
        <v>2.6587064450086819E-2</v>
      </c>
      <c r="G2420">
        <v>-7.8210021400351975E-3</v>
      </c>
      <c r="H2420">
        <v>-1.7983078350840617E-2</v>
      </c>
      <c r="I2420">
        <v>-1.5418002762986426E-2</v>
      </c>
      <c r="J2420">
        <v>-1.9470089709022913E-2</v>
      </c>
      <c r="K2420">
        <v>-2.1278507114580931E-3</v>
      </c>
    </row>
    <row r="2421" spans="1:11" x14ac:dyDescent="0.35">
      <c r="A2421">
        <v>1.8577938697796489E-3</v>
      </c>
      <c r="B2421">
        <v>-3.8210837060702878E-2</v>
      </c>
      <c r="C2421">
        <v>-1.6782073638663252E-2</v>
      </c>
      <c r="D2421">
        <v>-3.6083222874047624E-2</v>
      </c>
      <c r="E2421">
        <v>-4.025500409222927E-2</v>
      </c>
      <c r="F2421">
        <v>-3.5940795428936599E-2</v>
      </c>
      <c r="G2421">
        <v>-2.3703229729271025E-2</v>
      </c>
      <c r="H2421">
        <v>-3.9856379426602154E-2</v>
      </c>
      <c r="I2421">
        <v>-2.0070556586778289E-2</v>
      </c>
      <c r="J2421">
        <v>-2.2894976553877087E-2</v>
      </c>
      <c r="K2421">
        <v>-2.9296269011810129E-2</v>
      </c>
    </row>
    <row r="2422" spans="1:11" x14ac:dyDescent="0.35">
      <c r="A2422">
        <v>1.4475767451632348E-2</v>
      </c>
      <c r="B2422">
        <v>3.5211286600816218E-2</v>
      </c>
      <c r="C2422">
        <v>-2.3489114774564615E-3</v>
      </c>
      <c r="D2422">
        <v>1.5145084323141331E-2</v>
      </c>
      <c r="E2422">
        <v>4.1731232024811594E-3</v>
      </c>
      <c r="F2422">
        <v>-3.5636534924412175E-3</v>
      </c>
      <c r="G2422">
        <v>9.1468296022424421E-3</v>
      </c>
      <c r="H2422">
        <v>3.9640977926765249E-2</v>
      </c>
      <c r="I2422">
        <v>7.6524877967951771E-3</v>
      </c>
      <c r="J2422">
        <v>-3.332128996180311E-4</v>
      </c>
      <c r="K2422">
        <v>1.0287469323402812E-2</v>
      </c>
    </row>
    <row r="2423" spans="1:11" x14ac:dyDescent="0.35">
      <c r="A2423">
        <v>7.4686627921243575E-3</v>
      </c>
      <c r="B2423">
        <v>-2.3873705768733513E-2</v>
      </c>
      <c r="C2423">
        <v>-3.9240406672607477E-3</v>
      </c>
      <c r="D2423">
        <v>9.9929529045033397E-3</v>
      </c>
      <c r="E2423">
        <v>4.4282531053475849E-3</v>
      </c>
      <c r="F2423">
        <v>-1.4580414064949284E-2</v>
      </c>
      <c r="G2423">
        <v>-2.4114575597036367E-2</v>
      </c>
      <c r="H2423">
        <v>7.5539776219158703E-3</v>
      </c>
      <c r="I2423">
        <v>-5.3969109606061202E-3</v>
      </c>
      <c r="J2423">
        <v>-4.8877456035506606E-3</v>
      </c>
      <c r="K2423">
        <v>-1.0824604187670631E-2</v>
      </c>
    </row>
    <row r="2424" spans="1:11" x14ac:dyDescent="0.35">
      <c r="A2424">
        <v>5.8286902482900041E-3</v>
      </c>
      <c r="B2424">
        <v>1.9395114290790993E-2</v>
      </c>
      <c r="C2424">
        <v>1.3236746096125789E-2</v>
      </c>
      <c r="D2424">
        <v>5.2954230950259341E-2</v>
      </c>
      <c r="E2424">
        <v>1.4660577477719284E-2</v>
      </c>
      <c r="F2424">
        <v>1.0050271828126185E-2</v>
      </c>
      <c r="G2424">
        <v>2.270385876280092E-2</v>
      </c>
      <c r="H2424">
        <v>2.891823023022215E-2</v>
      </c>
      <c r="I2424">
        <v>1.243499058581869E-2</v>
      </c>
      <c r="J2424">
        <v>9.5559140256013409E-3</v>
      </c>
      <c r="K2424">
        <v>3.041433749442787E-2</v>
      </c>
    </row>
    <row r="2425" spans="1:11" x14ac:dyDescent="0.35">
      <c r="A2425">
        <v>1.398996279099224E-2</v>
      </c>
      <c r="B2425">
        <v>3.9277625812106469E-2</v>
      </c>
      <c r="C2425">
        <v>1.0419877118119765E-2</v>
      </c>
      <c r="D2425">
        <v>1.4558011633343888E-3</v>
      </c>
      <c r="E2425">
        <v>1.5069440843147272E-2</v>
      </c>
      <c r="F2425">
        <v>1.0503053420638358E-2</v>
      </c>
      <c r="G2425">
        <v>4.568894366832197E-2</v>
      </c>
      <c r="H2425">
        <v>5.8986827171207366E-3</v>
      </c>
      <c r="I2425">
        <v>1.3175523035623199E-2</v>
      </c>
      <c r="J2425">
        <v>8.6859512119883114E-3</v>
      </c>
      <c r="K2425">
        <v>2.9229102944606872E-2</v>
      </c>
    </row>
    <row r="2426" spans="1:11" x14ac:dyDescent="0.35">
      <c r="A2426">
        <v>1.7914884817140625E-2</v>
      </c>
      <c r="B2426">
        <v>1.9237967104616949E-2</v>
      </c>
      <c r="C2426">
        <v>-6.002761569134399E-3</v>
      </c>
      <c r="D2426">
        <v>1.836922509930446E-2</v>
      </c>
      <c r="E2426">
        <v>-3.830348880920919E-3</v>
      </c>
      <c r="F2426">
        <v>6.5644963279298816E-3</v>
      </c>
      <c r="G2426">
        <v>5.3771506212252775E-2</v>
      </c>
      <c r="H2426">
        <v>5.6226325273491737E-2</v>
      </c>
      <c r="I2426">
        <v>3.3061963377611424E-3</v>
      </c>
      <c r="J2426">
        <v>-1.1702422999167688E-2</v>
      </c>
      <c r="K2426">
        <v>3.6529744000284553E-2</v>
      </c>
    </row>
    <row r="2427" spans="1:11" x14ac:dyDescent="0.35">
      <c r="A2427">
        <v>1.3176023384726416E-2</v>
      </c>
      <c r="B2427">
        <v>1.2481660603943682E-2</v>
      </c>
      <c r="C2427">
        <v>1.5329785936504348E-2</v>
      </c>
      <c r="D2427">
        <v>9.4731826267952512E-3</v>
      </c>
      <c r="E2427">
        <v>1.4706833486124851E-2</v>
      </c>
      <c r="F2427">
        <v>1.0054320953181988E-2</v>
      </c>
      <c r="G2427">
        <v>3.0523504584071794E-4</v>
      </c>
      <c r="H2427">
        <v>0</v>
      </c>
      <c r="I2427">
        <v>9.8857639287424134E-3</v>
      </c>
      <c r="J2427">
        <v>1.4745304513143296E-2</v>
      </c>
      <c r="K2427">
        <v>4.7102732721274534E-3</v>
      </c>
    </row>
    <row r="2428" spans="1:11" x14ac:dyDescent="0.35">
      <c r="A2428">
        <v>-7.462569832200707E-5</v>
      </c>
      <c r="B2428">
        <v>4.5703892717103792E-3</v>
      </c>
      <c r="C2428">
        <v>-5.3377695563197472E-3</v>
      </c>
      <c r="D2428">
        <v>1.5426519633705317E-3</v>
      </c>
      <c r="E2428">
        <v>-2.9324006019102716E-3</v>
      </c>
      <c r="F2428">
        <v>8.0710947219698702E-3</v>
      </c>
      <c r="G2428">
        <v>-6.6116775153004402E-3</v>
      </c>
      <c r="H2428">
        <v>4.5721546029603719E-3</v>
      </c>
      <c r="I2428">
        <v>4.3509257269071255E-4</v>
      </c>
      <c r="J2428">
        <v>2.642072861584526E-3</v>
      </c>
      <c r="K2428">
        <v>-3.8082085891467661E-3</v>
      </c>
    </row>
    <row r="2429" spans="1:11" x14ac:dyDescent="0.35">
      <c r="A2429">
        <v>1.5879220640619102E-2</v>
      </c>
      <c r="B2429">
        <v>1.7898772501069669E-2</v>
      </c>
      <c r="C2429">
        <v>2.7893426896528337E-3</v>
      </c>
      <c r="D2429">
        <v>-1.2837288795868371E-4</v>
      </c>
      <c r="E2429">
        <v>1.1131885279600059E-2</v>
      </c>
      <c r="F2429">
        <v>3.7363315472706961E-3</v>
      </c>
      <c r="G2429">
        <v>2.2066341621624082E-2</v>
      </c>
      <c r="H2429">
        <v>9.102755624353729E-3</v>
      </c>
      <c r="I2429">
        <v>-2.1748640218015062E-4</v>
      </c>
      <c r="J2429">
        <v>3.8427601446896016E-3</v>
      </c>
      <c r="K2429">
        <v>1.4347345714444241E-2</v>
      </c>
    </row>
    <row r="2430" spans="1:11" x14ac:dyDescent="0.35">
      <c r="A2430">
        <v>-8.0809833454899456E-4</v>
      </c>
      <c r="B2430">
        <v>-1.5055264087196298E-2</v>
      </c>
      <c r="C2430">
        <v>1.2671922556591357E-2</v>
      </c>
      <c r="D2430">
        <v>1.7073188157378193E-2</v>
      </c>
      <c r="E2430">
        <v>2.4168597704559273E-3</v>
      </c>
      <c r="F2430">
        <v>2.6584062642419842E-4</v>
      </c>
      <c r="G2430">
        <v>-7.0130189096574503E-3</v>
      </c>
      <c r="H2430">
        <v>3.962624769894111E-2</v>
      </c>
      <c r="I2430">
        <v>3.2623109921145689E-3</v>
      </c>
      <c r="J2430">
        <v>2.9312045934576682E-2</v>
      </c>
      <c r="K2430">
        <v>1.0548541156265457E-3</v>
      </c>
    </row>
    <row r="2431" spans="1:11" x14ac:dyDescent="0.35">
      <c r="A2431">
        <v>3.6765150469960563E-3</v>
      </c>
      <c r="B2431">
        <v>3.7676123421928012E-2</v>
      </c>
      <c r="C2431">
        <v>-2.4415645917665383E-3</v>
      </c>
      <c r="D2431">
        <v>4.4175045296570136E-3</v>
      </c>
      <c r="E2431">
        <v>6.7176404142737529E-3</v>
      </c>
      <c r="F2431">
        <v>2.1424058740826509E-3</v>
      </c>
      <c r="G2431">
        <v>2.7594214348871784E-2</v>
      </c>
      <c r="H2431">
        <v>-1.3015157772243914E-2</v>
      </c>
      <c r="I2431">
        <v>0</v>
      </c>
      <c r="J2431">
        <v>-4.2504686124233119E-4</v>
      </c>
      <c r="K2431">
        <v>1.8391893888239735E-2</v>
      </c>
    </row>
    <row r="2432" spans="1:11" x14ac:dyDescent="0.35">
      <c r="A2432">
        <v>-1.5787854748105627E-2</v>
      </c>
      <c r="B2432">
        <v>-1.1507969851865764E-3</v>
      </c>
      <c r="C2432">
        <v>-5.6601307594329256E-3</v>
      </c>
      <c r="D2432">
        <v>-8.9218309808167823E-3</v>
      </c>
      <c r="E2432">
        <v>-7.0526780172702761E-3</v>
      </c>
      <c r="F2432">
        <v>2.4051569244586462E-3</v>
      </c>
      <c r="G2432">
        <v>-4.938634338811506E-2</v>
      </c>
      <c r="H2432">
        <v>-9.4196735375406721E-4</v>
      </c>
      <c r="I2432">
        <v>-1.3006765540932136E-2</v>
      </c>
      <c r="J2432">
        <v>-1.2756713843003571E-3</v>
      </c>
      <c r="K2432">
        <v>-3.2541317193800073E-2</v>
      </c>
    </row>
    <row r="2433" spans="1:11" x14ac:dyDescent="0.35">
      <c r="A2433">
        <v>-1.1574908232724895E-2</v>
      </c>
      <c r="B2433">
        <v>1.785805675114935E-3</v>
      </c>
      <c r="C2433">
        <v>-1.2308040394947413E-3</v>
      </c>
      <c r="D2433">
        <v>4.0573025646351516E-3</v>
      </c>
      <c r="E2433">
        <v>1.4720570127781539E-3</v>
      </c>
      <c r="F2433">
        <v>6.3983438501014293E-3</v>
      </c>
      <c r="G2433">
        <v>8.4331760402456976E-2</v>
      </c>
      <c r="H2433">
        <v>1.5084866940422525E-2</v>
      </c>
      <c r="I2433">
        <v>2.196393000774192E-3</v>
      </c>
      <c r="J2433">
        <v>1.5114478292995634E-2</v>
      </c>
      <c r="K2433">
        <v>5.1063278423267272E-2</v>
      </c>
    </row>
    <row r="2434" spans="1:11" x14ac:dyDescent="0.35">
      <c r="A2434">
        <v>-1.110797492498781E-2</v>
      </c>
      <c r="B2434">
        <v>-7.1304775318163953E-3</v>
      </c>
      <c r="C2434">
        <v>-3.6968267858412279E-3</v>
      </c>
      <c r="D2434">
        <v>1.1870126313300646E-2</v>
      </c>
      <c r="E2434">
        <v>-2.6568923045982174E-4</v>
      </c>
      <c r="F2434">
        <v>6.0926992778937939E-3</v>
      </c>
      <c r="G2434">
        <v>-1.762132677229395E-3</v>
      </c>
      <c r="H2434">
        <v>1.6099071053346865E-2</v>
      </c>
      <c r="I2434">
        <v>-6.5751349760072048E-4</v>
      </c>
      <c r="J2434">
        <v>-3.5651037472313992E-3</v>
      </c>
      <c r="K2434">
        <v>2.3343813403286237E-3</v>
      </c>
    </row>
    <row r="2435" spans="1:11" x14ac:dyDescent="0.35">
      <c r="A2435">
        <v>4.3789171626077619E-3</v>
      </c>
      <c r="B2435">
        <v>-7.5295376455558778E-4</v>
      </c>
      <c r="C2435">
        <v>2.6901648284575041E-2</v>
      </c>
      <c r="D2435">
        <v>7.4878972876302246E-3</v>
      </c>
      <c r="E2435">
        <v>7.2437384591025273E-3</v>
      </c>
      <c r="F2435">
        <v>-7.6356361875823779E-3</v>
      </c>
      <c r="G2435">
        <v>3.840643019828914E-2</v>
      </c>
      <c r="H2435">
        <v>-1.2187855155762221E-3</v>
      </c>
      <c r="I2435">
        <v>1.0526390508316096E-2</v>
      </c>
      <c r="J2435">
        <v>1.4837463120251713E-2</v>
      </c>
      <c r="K2435">
        <v>2.5677797256916469E-2</v>
      </c>
    </row>
    <row r="2436" spans="1:11" x14ac:dyDescent="0.35">
      <c r="A2436">
        <v>-1.0406598595420846E-2</v>
      </c>
      <c r="B2436">
        <v>-1.3794731431024996E-2</v>
      </c>
      <c r="C2436">
        <v>1.5055469756213849E-3</v>
      </c>
      <c r="D2436">
        <v>-6.4412767863829233E-3</v>
      </c>
      <c r="E2436">
        <v>6.1772733786010729E-3</v>
      </c>
      <c r="F2436">
        <v>-3.9797750486189627E-3</v>
      </c>
      <c r="G2436">
        <v>0.13944409297801316</v>
      </c>
      <c r="H2436">
        <v>-6.1015170822851031E-4</v>
      </c>
      <c r="I2436">
        <v>0</v>
      </c>
      <c r="J2436">
        <v>-1.3480469588820583E-3</v>
      </c>
      <c r="K2436">
        <v>8.1095805298112306E-2</v>
      </c>
    </row>
    <row r="2437" spans="1:11" x14ac:dyDescent="0.35">
      <c r="A2437">
        <v>-9.0219765665056437E-3</v>
      </c>
      <c r="B2437">
        <v>1.6162210384797312E-2</v>
      </c>
      <c r="C2437">
        <v>-5.8628990899805104E-3</v>
      </c>
      <c r="D2437">
        <v>-1.6207106783368238E-3</v>
      </c>
      <c r="E2437">
        <v>1.3929957783648554E-4</v>
      </c>
      <c r="F2437">
        <v>-1.8646567873176242E-3</v>
      </c>
      <c r="G2437">
        <v>2.0161290322580645E-2</v>
      </c>
      <c r="H2437">
        <v>3.2356587609090819E-2</v>
      </c>
      <c r="I2437">
        <v>-6.5109245263287457E-4</v>
      </c>
      <c r="J2437">
        <v>-5.3991876027853795E-3</v>
      </c>
      <c r="K2437">
        <v>1.1451414204675102E-2</v>
      </c>
    </row>
    <row r="2438" spans="1:11" x14ac:dyDescent="0.35">
      <c r="A2438">
        <v>1.99478461899451E-2</v>
      </c>
      <c r="B2438">
        <v>3.4817838108195658E-2</v>
      </c>
      <c r="C2438">
        <v>1.8146590010687945E-3</v>
      </c>
      <c r="D2438">
        <v>4.995035240591709E-3</v>
      </c>
      <c r="E2438">
        <v>-7.8667999134688553E-4</v>
      </c>
      <c r="F2438">
        <v>1.0408315152035523E-2</v>
      </c>
      <c r="G2438">
        <v>-1.8182094861659696E-3</v>
      </c>
      <c r="H2438">
        <v>3.6368976167000855E-2</v>
      </c>
      <c r="I2438">
        <v>0</v>
      </c>
      <c r="J2438">
        <v>5.2192017033536793E-4</v>
      </c>
      <c r="K2438">
        <v>2.9962688036331534E-4</v>
      </c>
    </row>
    <row r="2439" spans="1:11" x14ac:dyDescent="0.35">
      <c r="A2439">
        <v>-2.7101147169419433E-3</v>
      </c>
      <c r="B2439">
        <v>-4.4656858312730342E-2</v>
      </c>
      <c r="C2439">
        <v>3.773575380764678E-3</v>
      </c>
      <c r="D2439">
        <v>4.1003199985013587E-3</v>
      </c>
      <c r="E2439">
        <v>-2.9199614649053577E-3</v>
      </c>
      <c r="F2439">
        <v>1.1885910457553368E-2</v>
      </c>
      <c r="G2439">
        <v>-3.0608993483261886E-2</v>
      </c>
      <c r="H2439">
        <v>-4.8501578112204484E-3</v>
      </c>
      <c r="I2439">
        <v>8.0347092038739291E-3</v>
      </c>
      <c r="J2439">
        <v>4.4866542179107845E-3</v>
      </c>
      <c r="K2439">
        <v>-1.7263306376582601E-2</v>
      </c>
    </row>
    <row r="2440" spans="1:11" x14ac:dyDescent="0.35">
      <c r="A2440">
        <v>2.8884885895950232E-3</v>
      </c>
      <c r="B2440">
        <v>-6.9033700832129329E-3</v>
      </c>
      <c r="C2440">
        <v>-2.8571740534113163E-3</v>
      </c>
      <c r="D2440">
        <v>-1.670583219471183E-2</v>
      </c>
      <c r="E2440">
        <v>-1.0660977031954124E-2</v>
      </c>
      <c r="F2440">
        <v>-1.3834594297731874E-2</v>
      </c>
      <c r="G2440">
        <v>2.3487602822495835E-2</v>
      </c>
      <c r="H2440">
        <v>-1.1754565585416083E-2</v>
      </c>
      <c r="I2440">
        <v>-5.8163850952973424E-3</v>
      </c>
      <c r="J2440">
        <v>-7.9983107655541025E-3</v>
      </c>
      <c r="K2440">
        <v>7.7362262865420459E-3</v>
      </c>
    </row>
    <row r="2441" spans="1:11" x14ac:dyDescent="0.35">
      <c r="A2441">
        <v>6.5938508469535325E-3</v>
      </c>
      <c r="B2441">
        <v>1.5729001472754005E-2</v>
      </c>
      <c r="C2441">
        <v>2.8653608881947256E-3</v>
      </c>
      <c r="D2441">
        <v>2.8316132286436878E-2</v>
      </c>
      <c r="E2441">
        <v>1.0160514218868178E-2</v>
      </c>
      <c r="F2441">
        <v>1.6675528880708512E-2</v>
      </c>
      <c r="G2441">
        <v>1.7081729063551501E-2</v>
      </c>
      <c r="H2441">
        <v>1.4795418415279229E-2</v>
      </c>
      <c r="I2441">
        <v>1.2784419446621783E-2</v>
      </c>
      <c r="J2441">
        <v>1.0680594962384425E-2</v>
      </c>
      <c r="K2441">
        <v>1.9464749993359863E-2</v>
      </c>
    </row>
    <row r="2442" spans="1:11" x14ac:dyDescent="0.35">
      <c r="A2442">
        <v>2.1083185621149927E-3</v>
      </c>
      <c r="B2442">
        <v>1.2469603438923666E-2</v>
      </c>
      <c r="C2442">
        <v>-3.0074715299191488E-3</v>
      </c>
      <c r="D2442">
        <v>1.1871263854082255E-2</v>
      </c>
      <c r="E2442">
        <v>2.7574331423856169E-3</v>
      </c>
      <c r="F2442">
        <v>-7.8104577432192498E-3</v>
      </c>
      <c r="G2442">
        <v>-8.5543558084188124E-3</v>
      </c>
      <c r="H2442">
        <v>-1.0005687615216358E-2</v>
      </c>
      <c r="I2442">
        <v>7.4881941960777167E-3</v>
      </c>
      <c r="J2442">
        <v>-2.8180615827360634E-2</v>
      </c>
      <c r="K2442">
        <v>-1.2824676905901404E-3</v>
      </c>
    </row>
    <row r="2443" spans="1:11" x14ac:dyDescent="0.35">
      <c r="A2443">
        <v>-3.0243119416076456E-3</v>
      </c>
      <c r="B2443">
        <v>5.7684548297004909E-2</v>
      </c>
      <c r="C2443">
        <v>1.3574214339143061E-3</v>
      </c>
      <c r="D2443">
        <v>7.9825326289302279E-3</v>
      </c>
      <c r="E2443">
        <v>1.1081479942161858E-3</v>
      </c>
      <c r="F2443">
        <v>1.0496293304771928E-3</v>
      </c>
      <c r="G2443">
        <v>1.1082007265384441E-3</v>
      </c>
      <c r="H2443">
        <v>1.73255262037085E-3</v>
      </c>
      <c r="I2443">
        <v>5.3089750298778871E-3</v>
      </c>
      <c r="J2443">
        <v>-4.2645158868772791E-4</v>
      </c>
      <c r="K2443">
        <v>3.1357936688266529E-3</v>
      </c>
    </row>
    <row r="2444" spans="1:11" x14ac:dyDescent="0.35">
      <c r="A2444">
        <v>-5.840126351762488E-4</v>
      </c>
      <c r="B2444">
        <v>-1.408148837782424E-2</v>
      </c>
      <c r="C2444">
        <v>1.8075356866875162E-3</v>
      </c>
      <c r="D2444">
        <v>-1.3558874694690613E-2</v>
      </c>
      <c r="E2444">
        <v>-3.9520838358118766E-3</v>
      </c>
      <c r="F2444">
        <v>-6.5530819914572701E-3</v>
      </c>
      <c r="G2444">
        <v>-2.6607080520225514E-2</v>
      </c>
      <c r="H2444">
        <v>-1.9602224404260155E-2</v>
      </c>
      <c r="I2444">
        <v>1.2885532610366436E-2</v>
      </c>
      <c r="J2444">
        <v>1.3118548265403649E-2</v>
      </c>
      <c r="K2444">
        <v>-2.0078505812832173E-2</v>
      </c>
    </row>
    <row r="2445" spans="1:11" x14ac:dyDescent="0.35">
      <c r="A2445">
        <v>9.0482738306641656E-4</v>
      </c>
      <c r="B2445">
        <v>-1.3623352534407109E-2</v>
      </c>
      <c r="C2445">
        <v>5.7133894763126448E-3</v>
      </c>
      <c r="D2445">
        <v>-2.9193354580796553E-3</v>
      </c>
      <c r="E2445">
        <v>-2.6506896883096032E-3</v>
      </c>
      <c r="F2445">
        <v>-2.1108623339219255E-3</v>
      </c>
      <c r="G2445">
        <v>-2.9933840178965502E-2</v>
      </c>
      <c r="H2445">
        <v>2.058342105225877E-3</v>
      </c>
      <c r="I2445">
        <v>4.1710186250606398E-3</v>
      </c>
      <c r="J2445">
        <v>5.3690091855566292E-3</v>
      </c>
      <c r="K2445">
        <v>-1.8821982284414743E-2</v>
      </c>
    </row>
    <row r="2446" spans="1:11" x14ac:dyDescent="0.35">
      <c r="A2446">
        <v>9.7378157940950557E-3</v>
      </c>
      <c r="B2446">
        <v>-3.374915386220937E-2</v>
      </c>
      <c r="C2446">
        <v>-5.3819910728868121E-3</v>
      </c>
      <c r="D2446">
        <v>-1.1223586925220786E-2</v>
      </c>
      <c r="E2446">
        <v>-9.5578356854019286E-3</v>
      </c>
      <c r="F2446">
        <v>5.2882204295809148E-3</v>
      </c>
      <c r="G2446">
        <v>-1.8547948727984515E-2</v>
      </c>
      <c r="H2446">
        <v>-1.4378002265315446E-2</v>
      </c>
      <c r="I2446">
        <v>-7.0612723027261874E-3</v>
      </c>
      <c r="J2446">
        <v>-1.5602071509104384E-2</v>
      </c>
      <c r="K2446">
        <v>-1.5358588302921385E-2</v>
      </c>
    </row>
    <row r="2447" spans="1:11" x14ac:dyDescent="0.35">
      <c r="A2447">
        <v>9.7000790742423455E-4</v>
      </c>
      <c r="B2447">
        <v>3.9192680115273546E-3</v>
      </c>
      <c r="C2447">
        <v>1.5034545887432496E-4</v>
      </c>
      <c r="D2447">
        <v>4.071483718288361E-3</v>
      </c>
      <c r="E2447">
        <v>6.0917277314368589E-3</v>
      </c>
      <c r="F2447">
        <v>6.5754888570282105E-3</v>
      </c>
      <c r="G2447">
        <v>3.0203493362851573E-2</v>
      </c>
      <c r="H2447">
        <v>-1.4289950965400085E-2</v>
      </c>
      <c r="I2447">
        <v>6.4839557127304775E-3</v>
      </c>
      <c r="J2447">
        <v>2.127403480257323E-3</v>
      </c>
      <c r="K2447">
        <v>1.9723484493840225E-2</v>
      </c>
    </row>
    <row r="2448" spans="1:11" x14ac:dyDescent="0.35">
      <c r="A2448">
        <v>-1.110672719790487E-2</v>
      </c>
      <c r="B2448">
        <v>-4.6446189718241535E-2</v>
      </c>
      <c r="C2448">
        <v>-3.3062927443428792E-3</v>
      </c>
      <c r="D2448">
        <v>-1.7817610105187502E-2</v>
      </c>
      <c r="E2448">
        <v>-1.510808147489044E-2</v>
      </c>
      <c r="F2448">
        <v>-9.9294842635595671E-3</v>
      </c>
      <c r="G2448">
        <v>-1.5321594779874997E-2</v>
      </c>
      <c r="H2448">
        <v>-1.9027505763506179E-2</v>
      </c>
      <c r="I2448">
        <v>-5.8187611873297632E-3</v>
      </c>
      <c r="J2448">
        <v>-6.0503033598876908E-3</v>
      </c>
      <c r="K2448">
        <v>-1.6041366686308605E-2</v>
      </c>
    </row>
    <row r="2449" spans="1:11" x14ac:dyDescent="0.35">
      <c r="A2449">
        <v>-1.1231554739712497E-2</v>
      </c>
      <c r="B2449">
        <v>-3.3114577231972475E-2</v>
      </c>
      <c r="C2449">
        <v>4.2219242765498136E-3</v>
      </c>
      <c r="D2449">
        <v>1.7515296607969661E-3</v>
      </c>
      <c r="E2449">
        <v>-1.3674615139915941E-2</v>
      </c>
      <c r="F2449">
        <v>-5.0144637694413945E-3</v>
      </c>
      <c r="G2449">
        <v>-2.8680735946697358E-2</v>
      </c>
      <c r="H2449">
        <v>6.7734441764975362E-3</v>
      </c>
      <c r="I2449">
        <v>-9.1973002788652784E-3</v>
      </c>
      <c r="J2449">
        <v>-1.8154444197219398E-3</v>
      </c>
      <c r="K2449">
        <v>-1.8104453910381318E-2</v>
      </c>
    </row>
    <row r="2450" spans="1:11" x14ac:dyDescent="0.35">
      <c r="A2450">
        <v>3.907134162018675E-3</v>
      </c>
      <c r="B2450">
        <v>6.6629804262525348E-3</v>
      </c>
      <c r="C2450">
        <v>1.0360405913103457E-2</v>
      </c>
      <c r="D2450">
        <v>1.648557338234163E-2</v>
      </c>
      <c r="E2450">
        <v>1.6456322182957436E-2</v>
      </c>
      <c r="F2450">
        <v>9.2837719389211627E-3</v>
      </c>
      <c r="G2450">
        <v>1.3031973792994891E-2</v>
      </c>
      <c r="H2450">
        <v>2.2629890247822131E-2</v>
      </c>
      <c r="I2450">
        <v>1.5400839848952925E-2</v>
      </c>
      <c r="J2450">
        <v>9.0938002486959813E-3</v>
      </c>
      <c r="K2450">
        <v>1.4437074645267545E-2</v>
      </c>
    </row>
    <row r="2451" spans="1:11" x14ac:dyDescent="0.35">
      <c r="A2451">
        <v>8.8468056870464641E-3</v>
      </c>
      <c r="B2451">
        <v>1.5031497834183075E-2</v>
      </c>
      <c r="C2451">
        <v>1.2037414084072166E-2</v>
      </c>
      <c r="D2451">
        <v>7.3718880260208591E-3</v>
      </c>
      <c r="E2451">
        <v>1.6072416242552061E-2</v>
      </c>
      <c r="F2451">
        <v>3.9421828152791209E-2</v>
      </c>
      <c r="G2451">
        <v>2.5899637163853999E-2</v>
      </c>
      <c r="H2451">
        <v>-7.4760802118377908E-3</v>
      </c>
      <c r="I2451">
        <v>5.6098019931165657E-3</v>
      </c>
      <c r="J2451">
        <v>4.1348575611449999E-3</v>
      </c>
      <c r="K2451">
        <v>1.9363832789561514E-2</v>
      </c>
    </row>
    <row r="2452" spans="1:11" x14ac:dyDescent="0.35">
      <c r="A2452">
        <v>-2.6340373218737383E-4</v>
      </c>
      <c r="B2452">
        <v>-2.1390664181623879E-2</v>
      </c>
      <c r="C2452">
        <v>-8.8105474231269677E-3</v>
      </c>
      <c r="D2452">
        <v>-1.792903034590005E-2</v>
      </c>
      <c r="E2452">
        <v>-9.9152434101863734E-3</v>
      </c>
      <c r="F2452">
        <v>-7.0796206294247068E-3</v>
      </c>
      <c r="G2452">
        <v>-1.7497071831692631E-2</v>
      </c>
      <c r="H2452">
        <v>-1.7776445025212823E-2</v>
      </c>
      <c r="I2452">
        <v>-1.2190080462925844E-2</v>
      </c>
      <c r="J2452">
        <v>-1.0347330426445383E-2</v>
      </c>
      <c r="K2452">
        <v>-1.6698977060053612E-2</v>
      </c>
    </row>
    <row r="2453" spans="1:11" x14ac:dyDescent="0.35">
      <c r="A2453">
        <v>-4.8187378459259396E-3</v>
      </c>
      <c r="B2453">
        <v>-1.9305056429131242E-2</v>
      </c>
      <c r="C2453">
        <v>5.9259468120069821E-3</v>
      </c>
      <c r="D2453">
        <v>3.6016030372819094E-3</v>
      </c>
      <c r="E2453">
        <v>-1.74282290380979E-3</v>
      </c>
      <c r="F2453">
        <v>2.6992649143148376E-2</v>
      </c>
      <c r="G2453">
        <v>-3.9433175702734786E-3</v>
      </c>
      <c r="H2453">
        <v>1.2269981759571762E-2</v>
      </c>
      <c r="I2453">
        <v>2.55176310021933E-2</v>
      </c>
      <c r="J2453">
        <v>9.0685860362495867E-3</v>
      </c>
      <c r="K2453">
        <v>-1.5197766025335623E-3</v>
      </c>
    </row>
    <row r="2454" spans="1:11" x14ac:dyDescent="0.35">
      <c r="A2454">
        <v>7.8872218956371441E-3</v>
      </c>
      <c r="B2454">
        <v>5.2705233749180905E-3</v>
      </c>
      <c r="C2454">
        <v>-6.1855473670205021E-3</v>
      </c>
      <c r="D2454">
        <v>-5.6923554597536619E-3</v>
      </c>
      <c r="E2454">
        <v>-1.1794570767541668E-2</v>
      </c>
      <c r="F2454">
        <v>-4.2152899449482834E-3</v>
      </c>
      <c r="G2454">
        <v>-2.5626856657837347E-2</v>
      </c>
      <c r="H2454">
        <v>3.0302678792731731E-3</v>
      </c>
      <c r="I2454">
        <v>1.8356021294869958E-3</v>
      </c>
      <c r="J2454">
        <v>-2.8547776747815811E-3</v>
      </c>
      <c r="K2454">
        <v>-1.8179374831500936E-2</v>
      </c>
    </row>
    <row r="2455" spans="1:11" x14ac:dyDescent="0.35">
      <c r="A2455">
        <v>1.1860371500580268E-2</v>
      </c>
      <c r="B2455">
        <v>-5.8745057908471199E-3</v>
      </c>
      <c r="C2455">
        <v>1.1854558089242156E-3</v>
      </c>
      <c r="D2455">
        <v>-1.0703181642695713E-2</v>
      </c>
      <c r="E2455">
        <v>-2.122498208387829E-2</v>
      </c>
      <c r="F2455">
        <v>8.4661618464058376E-3</v>
      </c>
      <c r="G2455">
        <v>-3.8096906977573959E-2</v>
      </c>
      <c r="H2455">
        <v>1.8127285659644142E-3</v>
      </c>
      <c r="I2455">
        <v>-2.8501397161527033E-3</v>
      </c>
      <c r="J2455">
        <v>3.4991291234677791E-3</v>
      </c>
      <c r="K2455">
        <v>-2.8132852139174928E-2</v>
      </c>
    </row>
    <row r="2456" spans="1:11" x14ac:dyDescent="0.35">
      <c r="A2456">
        <v>1.0756826116784564E-2</v>
      </c>
      <c r="B2456">
        <v>-8.4508956522145705E-3</v>
      </c>
      <c r="C2456">
        <v>1.2285398177742293E-2</v>
      </c>
      <c r="D2456">
        <v>7.5487563575876444E-4</v>
      </c>
      <c r="E2456">
        <v>6.8230372089454945E-4</v>
      </c>
      <c r="F2456">
        <v>-3.9506217790188395E-3</v>
      </c>
      <c r="G2456">
        <v>1.2263432913325464E-3</v>
      </c>
      <c r="H2456">
        <v>2.4125445079040908E-2</v>
      </c>
      <c r="I2456">
        <v>-4.0835455374892984E-4</v>
      </c>
      <c r="J2456">
        <v>2.8529565041833919E-3</v>
      </c>
      <c r="K2456">
        <v>1.0155705677110665E-3</v>
      </c>
    </row>
    <row r="2457" spans="1:11" x14ac:dyDescent="0.35">
      <c r="A2457">
        <v>-9.5598036538064573E-3</v>
      </c>
      <c r="B2457">
        <v>-2.5184286603314034E-2</v>
      </c>
      <c r="C2457">
        <v>3.0706147282725696E-3</v>
      </c>
      <c r="D2457">
        <v>-1.1690760043353423E-2</v>
      </c>
      <c r="E2457">
        <v>-2.3085850880294738E-2</v>
      </c>
      <c r="F2457">
        <v>-1.3634104241007861E-2</v>
      </c>
      <c r="G2457">
        <v>-3.3932112738775978E-2</v>
      </c>
      <c r="H2457">
        <v>2.1790384718932427E-2</v>
      </c>
      <c r="I2457">
        <v>-9.395404457473883E-3</v>
      </c>
      <c r="J2457">
        <v>-2.2126950842628395E-3</v>
      </c>
      <c r="K2457">
        <v>-2.6206307907109015E-2</v>
      </c>
    </row>
    <row r="2458" spans="1:11" x14ac:dyDescent="0.35">
      <c r="A2458">
        <v>-4.2980519650401353E-3</v>
      </c>
      <c r="B2458">
        <v>-7.3625758402108077E-3</v>
      </c>
      <c r="C2458">
        <v>1.0058337149481405E-2</v>
      </c>
      <c r="D2458">
        <v>-1.780714334337294E-3</v>
      </c>
      <c r="E2458">
        <v>-1.2305863547698257E-2</v>
      </c>
      <c r="F2458">
        <v>-1.0806732622859605E-2</v>
      </c>
      <c r="G2458">
        <v>-2.6483845861255944E-2</v>
      </c>
      <c r="H2458">
        <v>-1.4121104734496948E-2</v>
      </c>
      <c r="I2458">
        <v>1.2371111705025806E-2</v>
      </c>
      <c r="J2458">
        <v>1.6261892355943285E-2</v>
      </c>
      <c r="K2458">
        <v>-1.7634106135021511E-2</v>
      </c>
    </row>
    <row r="2459" spans="1:11" x14ac:dyDescent="0.35">
      <c r="A2459">
        <v>-1.116383750580163E-3</v>
      </c>
      <c r="B2459">
        <v>-2.251629139072937E-3</v>
      </c>
      <c r="C2459">
        <v>1.5297994950337922E-2</v>
      </c>
      <c r="D2459">
        <v>6.4984006254610845E-3</v>
      </c>
      <c r="E2459">
        <v>2.7396895230671452E-3</v>
      </c>
      <c r="F2459">
        <v>2.3882070041763927E-2</v>
      </c>
      <c r="G2459">
        <v>2.4358420941014074E-2</v>
      </c>
      <c r="H2459">
        <v>1.0815660809242173E-2</v>
      </c>
      <c r="I2459">
        <v>3.8697028929774815E-3</v>
      </c>
      <c r="J2459">
        <v>1.517039551239141E-2</v>
      </c>
      <c r="K2459">
        <v>1.6560370232984161E-2</v>
      </c>
    </row>
    <row r="2460" spans="1:11" x14ac:dyDescent="0.35">
      <c r="A2460">
        <v>-2.2352901421038393E-4</v>
      </c>
      <c r="B2460">
        <v>1.0686313269977172E-2</v>
      </c>
      <c r="C2460">
        <v>0</v>
      </c>
      <c r="D2460">
        <v>1.3672646645060241E-2</v>
      </c>
      <c r="E2460">
        <v>-5.3930394593722014E-3</v>
      </c>
      <c r="F2460">
        <v>1.7121649422353811E-2</v>
      </c>
      <c r="G2460">
        <v>-1.8458342008248353E-2</v>
      </c>
      <c r="H2460">
        <v>2.4002236512212519E-2</v>
      </c>
      <c r="I2460">
        <v>9.1296619896440827E-3</v>
      </c>
      <c r="J2460">
        <v>-2.0467573674122871E-4</v>
      </c>
      <c r="K2460">
        <v>-7.6001590543067609E-3</v>
      </c>
    </row>
    <row r="2461" spans="1:11" x14ac:dyDescent="0.35">
      <c r="A2461">
        <v>9.1478505613170006E-3</v>
      </c>
      <c r="B2461">
        <v>4.5379843820060557E-2</v>
      </c>
      <c r="C2461">
        <v>-5.6860173701891222E-4</v>
      </c>
      <c r="D2461">
        <v>1.8733602599229002E-2</v>
      </c>
      <c r="E2461">
        <v>1.8295436390690242E-2</v>
      </c>
      <c r="F2461">
        <v>1.0490282877267609E-2</v>
      </c>
      <c r="G2461">
        <v>4.0873130835305312E-2</v>
      </c>
      <c r="H2461">
        <v>1.8073979268290279E-2</v>
      </c>
      <c r="I2461">
        <v>6.0309773120173276E-4</v>
      </c>
      <c r="J2461">
        <v>5.1190961661839204E-4</v>
      </c>
      <c r="K2461">
        <v>3.1756154054911216E-2</v>
      </c>
    </row>
    <row r="2462" spans="1:11" x14ac:dyDescent="0.35">
      <c r="A2462">
        <v>1.6615745046540252E-3</v>
      </c>
      <c r="B2462">
        <v>8.104083783946392E-3</v>
      </c>
      <c r="C2462">
        <v>8.2492124078273402E-3</v>
      </c>
      <c r="D2462">
        <v>1.2259262101386968E-3</v>
      </c>
      <c r="E2462">
        <v>-2.8207785888434574E-4</v>
      </c>
      <c r="F2462">
        <v>-1.6899860095485198E-3</v>
      </c>
      <c r="G2462">
        <v>6.1390938556524291E-2</v>
      </c>
      <c r="H2462">
        <v>2.0804447905145136E-2</v>
      </c>
      <c r="I2462">
        <v>-2.009684565952064E-4</v>
      </c>
      <c r="J2462">
        <v>2.2510387428088352E-3</v>
      </c>
      <c r="K2462">
        <v>3.6516774279498287E-2</v>
      </c>
    </row>
    <row r="2463" spans="1:11" x14ac:dyDescent="0.35">
      <c r="A2463">
        <v>-6.9301905070517627E-3</v>
      </c>
      <c r="B2463">
        <v>-1.8819741890573057E-2</v>
      </c>
      <c r="C2463">
        <v>-9.7334323424142239E-3</v>
      </c>
      <c r="D2463">
        <v>2.4493813279742761E-4</v>
      </c>
      <c r="E2463">
        <v>4.8324242704408191E-3</v>
      </c>
      <c r="F2463">
        <v>-8.2224909745706384E-3</v>
      </c>
      <c r="G2463">
        <v>-2.1234092442740302E-2</v>
      </c>
      <c r="H2463">
        <v>-1.2499991468151126E-2</v>
      </c>
      <c r="I2463">
        <v>1.4068265978749162E-3</v>
      </c>
      <c r="J2463">
        <v>-2.041533370951762E-4</v>
      </c>
      <c r="K2463">
        <v>-1.1874658786022105E-2</v>
      </c>
    </row>
    <row r="2464" spans="1:11" x14ac:dyDescent="0.35">
      <c r="A2464">
        <v>-1.2936365610848464E-2</v>
      </c>
      <c r="B2464">
        <v>-5.1444846963064651E-2</v>
      </c>
      <c r="C2464">
        <v>2.8497104340646177E-4</v>
      </c>
      <c r="D2464">
        <v>-1.5424188862449208E-2</v>
      </c>
      <c r="E2464">
        <v>-4.6687947072854362E-2</v>
      </c>
      <c r="F2464">
        <v>-2.779809512539266E-2</v>
      </c>
      <c r="G2464">
        <v>-5.8429451422256883E-2</v>
      </c>
      <c r="H2464">
        <v>-8.805704411287342E-3</v>
      </c>
      <c r="I2464">
        <v>-5.4184179929717005E-3</v>
      </c>
      <c r="J2464">
        <v>-5.8204855006388345E-3</v>
      </c>
      <c r="K2464">
        <v>-4.4627225349665872E-2</v>
      </c>
    </row>
    <row r="2465" spans="1:11" x14ac:dyDescent="0.35">
      <c r="A2465">
        <v>-1.5700894246872141E-2</v>
      </c>
      <c r="B2465">
        <v>-3.9102850789306323E-2</v>
      </c>
      <c r="C2465">
        <v>-1.0538277014213858E-2</v>
      </c>
      <c r="D2465">
        <v>-1.6163160324264039E-2</v>
      </c>
      <c r="E2465">
        <v>-9.1872839402023527E-3</v>
      </c>
      <c r="F2465">
        <v>-1.7556864557375733E-3</v>
      </c>
      <c r="G2465">
        <v>-2.2192866648312992E-2</v>
      </c>
      <c r="H2465">
        <v>7.7734245591135438E-3</v>
      </c>
      <c r="I2465">
        <v>-1.8159847936764173E-2</v>
      </c>
      <c r="J2465">
        <v>-5.9572847374142861E-3</v>
      </c>
      <c r="K2465">
        <v>-1.8886893705915925E-2</v>
      </c>
    </row>
    <row r="2466" spans="1:11" x14ac:dyDescent="0.35">
      <c r="A2466">
        <v>-5.7234886164105395E-5</v>
      </c>
      <c r="B2466">
        <v>5.1912844119324141E-2</v>
      </c>
      <c r="C2466">
        <v>8.4915911648411526E-3</v>
      </c>
      <c r="D2466">
        <v>5.5605001536273005E-3</v>
      </c>
      <c r="E2466">
        <v>3.1125081402583091E-2</v>
      </c>
      <c r="F2466">
        <v>5.0250313293704382E-4</v>
      </c>
      <c r="G2466">
        <v>3.8261386116781253E-2</v>
      </c>
      <c r="H2466">
        <v>1.377411101176868E-2</v>
      </c>
      <c r="I2466">
        <v>3.4936758373404755E-3</v>
      </c>
      <c r="J2466">
        <v>6.9228995586140523E-3</v>
      </c>
      <c r="K2466">
        <v>2.8002347462896909E-2</v>
      </c>
    </row>
    <row r="2467" spans="1:11" x14ac:dyDescent="0.35">
      <c r="A2467">
        <v>1.314381743855344E-2</v>
      </c>
      <c r="B2467">
        <v>4.4515008534677707E-2</v>
      </c>
      <c r="C2467">
        <v>2.0979049305980133E-2</v>
      </c>
      <c r="D2467">
        <v>1.1310815595623559E-2</v>
      </c>
      <c r="E2467">
        <v>1.6651685806530685E-2</v>
      </c>
      <c r="F2467">
        <v>1.632350956656263E-2</v>
      </c>
      <c r="G2467">
        <v>6.8225468868568532E-3</v>
      </c>
      <c r="H2467">
        <v>3.1521728298696101E-2</v>
      </c>
      <c r="I2467">
        <v>5.529317469157918E-3</v>
      </c>
      <c r="J2467">
        <v>-1.2313592809858151E-3</v>
      </c>
      <c r="K2467">
        <v>9.3472853811927062E-3</v>
      </c>
    </row>
    <row r="2468" spans="1:11" x14ac:dyDescent="0.35">
      <c r="A2468">
        <v>-1.2897865640823868E-2</v>
      </c>
      <c r="B2468">
        <v>-4.2554491995696622E-2</v>
      </c>
      <c r="C2468">
        <v>-2.5580126057040509E-2</v>
      </c>
      <c r="D2468">
        <v>-3.6783883877830111E-2</v>
      </c>
      <c r="E2468">
        <v>-4.1106850940869487E-2</v>
      </c>
      <c r="F2468">
        <v>-2.7427746502358963E-2</v>
      </c>
      <c r="G2468">
        <v>-5.8728582543217084E-2</v>
      </c>
      <c r="H2468">
        <v>-3.9514821148024766E-3</v>
      </c>
      <c r="I2468">
        <v>-2.8309556194310109E-2</v>
      </c>
      <c r="J2468">
        <v>-5.6509015388353685E-3</v>
      </c>
      <c r="K2468">
        <v>-5.0253942092645151E-2</v>
      </c>
    </row>
    <row r="2469" spans="1:11" x14ac:dyDescent="0.35">
      <c r="A2469">
        <v>-7.3928209700577325E-3</v>
      </c>
      <c r="B2469">
        <v>-8.1472874866047058E-3</v>
      </c>
      <c r="C2469">
        <v>1.6640411995360701E-2</v>
      </c>
      <c r="D2469">
        <v>-6.4507829094126064E-3</v>
      </c>
      <c r="E2469">
        <v>-1.9132996486587634E-2</v>
      </c>
      <c r="F2469">
        <v>-3.8110254787427677E-3</v>
      </c>
      <c r="G2469">
        <v>-2.0079484596899561E-3</v>
      </c>
      <c r="H2469">
        <v>-1.0843672227774239E-2</v>
      </c>
      <c r="I2469">
        <v>7.7552424556586721E-3</v>
      </c>
      <c r="J2469">
        <v>-6.1994192880432354E-4</v>
      </c>
      <c r="K2469">
        <v>-5.3817838763845528E-3</v>
      </c>
    </row>
    <row r="2470" spans="1:11" x14ac:dyDescent="0.35">
      <c r="A2470">
        <v>3.9836643807033582E-3</v>
      </c>
      <c r="B2470">
        <v>2.6846466313394386E-2</v>
      </c>
      <c r="C2470">
        <v>9.0306106846411178E-3</v>
      </c>
      <c r="D2470">
        <v>7.9210558915692262E-3</v>
      </c>
      <c r="E2470">
        <v>3.6185287306431122E-3</v>
      </c>
      <c r="F2470">
        <v>-7.6505596320967657E-4</v>
      </c>
      <c r="G2470">
        <v>-2.7922283972530541E-2</v>
      </c>
      <c r="H2470">
        <v>2.4064105471604921E-2</v>
      </c>
      <c r="I2470">
        <v>6.2394230153629761E-4</v>
      </c>
      <c r="J2470">
        <v>1.1786592307489368E-2</v>
      </c>
      <c r="K2470">
        <v>-1.3717596306402824E-2</v>
      </c>
    </row>
    <row r="2471" spans="1:11" x14ac:dyDescent="0.35">
      <c r="A2471">
        <v>-7.1307670124975166E-3</v>
      </c>
      <c r="B2471">
        <v>1.1121267271112963E-2</v>
      </c>
      <c r="C2471">
        <v>1.9997214493807324E-2</v>
      </c>
      <c r="D2471">
        <v>5.1534352570089083E-4</v>
      </c>
      <c r="E2471">
        <v>7.361290452552567E-3</v>
      </c>
      <c r="F2471">
        <v>1.4548223117911457E-2</v>
      </c>
      <c r="G2471">
        <v>-2.1101479551748927E-2</v>
      </c>
      <c r="H2471">
        <v>-4.3864245819669717E-2</v>
      </c>
      <c r="I2471">
        <v>1.3926361715234238E-2</v>
      </c>
      <c r="J2471">
        <v>8.3793133724367422E-3</v>
      </c>
      <c r="K2471">
        <v>-1.1382681821607777E-2</v>
      </c>
    </row>
    <row r="2472" spans="1:11" x14ac:dyDescent="0.35">
      <c r="A2472">
        <v>2.0272121855073985E-3</v>
      </c>
      <c r="B2472">
        <v>1.1320479762523469E-2</v>
      </c>
      <c r="C2472">
        <v>1.1516263046057263E-2</v>
      </c>
      <c r="D2472">
        <v>1.6610779562216484E-2</v>
      </c>
      <c r="E2472">
        <v>3.7469156709755091E-2</v>
      </c>
      <c r="F2472">
        <v>1.6352228321019666E-2</v>
      </c>
      <c r="G2472">
        <v>2.6816548361269822E-2</v>
      </c>
      <c r="H2472">
        <v>1.9661433940911747E-2</v>
      </c>
      <c r="I2472">
        <v>6.3551086329766051E-3</v>
      </c>
      <c r="J2472">
        <v>1.276857218572325E-2</v>
      </c>
      <c r="K2472">
        <v>2.5169505208483593E-2</v>
      </c>
    </row>
    <row r="2473" spans="1:11" x14ac:dyDescent="0.35">
      <c r="A2473">
        <v>1.1425622905646171E-2</v>
      </c>
      <c r="B2473">
        <v>-9.0949121438634144E-3</v>
      </c>
      <c r="C2473">
        <v>1.3418247688384002E-2</v>
      </c>
      <c r="D2473">
        <v>1.3172912023779564E-2</v>
      </c>
      <c r="E2473">
        <v>-3.6726917292514455E-2</v>
      </c>
      <c r="F2473">
        <v>-9.6535336600379797E-3</v>
      </c>
      <c r="G2473">
        <v>-4.9721560696492709E-3</v>
      </c>
      <c r="H2473">
        <v>2.9459220888162852E-3</v>
      </c>
      <c r="I2473">
        <v>-3.2593209027663135E-3</v>
      </c>
      <c r="J2473">
        <v>4.8028381366177417E-3</v>
      </c>
      <c r="K2473">
        <v>-3.6375482345731916E-3</v>
      </c>
    </row>
    <row r="2474" spans="1:11" x14ac:dyDescent="0.35">
      <c r="A2474">
        <v>1.1868008926585114E-2</v>
      </c>
      <c r="B2474">
        <v>2.7663658003909072E-2</v>
      </c>
      <c r="C2474">
        <v>-2.2736152762038524E-3</v>
      </c>
      <c r="D2474">
        <v>-1.1001344156204426E-2</v>
      </c>
      <c r="E2474">
        <v>-1.3952532202802934E-2</v>
      </c>
      <c r="F2474">
        <v>-1.7495696641205037E-3</v>
      </c>
      <c r="G2474">
        <v>3.1597063183854933E-2</v>
      </c>
      <c r="H2474">
        <v>1.4152172298111379E-2</v>
      </c>
      <c r="I2474">
        <v>3.8830603995254182E-3</v>
      </c>
      <c r="J2474">
        <v>5.0786912687897628E-3</v>
      </c>
      <c r="K2474">
        <v>1.378629366213192E-2</v>
      </c>
    </row>
    <row r="2475" spans="1:11" x14ac:dyDescent="0.35">
      <c r="A2475">
        <v>9.9780350026189768E-4</v>
      </c>
      <c r="B2475">
        <v>1.8112510036146914E-2</v>
      </c>
      <c r="C2475">
        <v>-5.7640907176387847E-3</v>
      </c>
      <c r="D2475">
        <v>4.2977668058644418E-3</v>
      </c>
      <c r="E2475">
        <v>1.1709702116414445E-2</v>
      </c>
      <c r="F2475">
        <v>1.2519740729354609E-3</v>
      </c>
      <c r="G2475">
        <v>6.9771962281730923E-2</v>
      </c>
      <c r="H2475">
        <v>1.0532001101637401E-3</v>
      </c>
      <c r="I2475">
        <v>2.2394295541361786E-3</v>
      </c>
      <c r="J2475">
        <v>-5.5483798122314444E-3</v>
      </c>
      <c r="K2475">
        <v>4.3814030068685068E-2</v>
      </c>
    </row>
    <row r="2476" spans="1:11" x14ac:dyDescent="0.35">
      <c r="A2476">
        <v>-1.3071309604871118E-2</v>
      </c>
      <c r="B2476">
        <v>-2.2513950754982786E-2</v>
      </c>
      <c r="C2476">
        <v>-2.0223937834622967E-3</v>
      </c>
      <c r="D2476">
        <v>8.8106232993519207E-4</v>
      </c>
      <c r="E2476">
        <v>-1.4715503290709671E-2</v>
      </c>
      <c r="F2476">
        <v>-7.5019733645727933E-3</v>
      </c>
      <c r="G2476">
        <v>-4.8710181342435849E-2</v>
      </c>
      <c r="H2476">
        <v>-8.9426634806966648E-3</v>
      </c>
      <c r="I2476">
        <v>7.3126227209855911E-3</v>
      </c>
      <c r="J2476">
        <v>1.295178355349261E-3</v>
      </c>
      <c r="K2476">
        <v>-3.0279962061487399E-2</v>
      </c>
    </row>
    <row r="2477" spans="1:11" x14ac:dyDescent="0.35">
      <c r="A2477">
        <v>8.1981888192887112E-2</v>
      </c>
      <c r="B2477">
        <v>2.5104117612754486E-3</v>
      </c>
      <c r="C2477">
        <v>6.3496516184930636E-3</v>
      </c>
      <c r="D2477">
        <v>8.8027375733447475E-4</v>
      </c>
      <c r="E2477">
        <v>-3.3780315085715235E-3</v>
      </c>
      <c r="F2477">
        <v>4.2832617823559986E-3</v>
      </c>
      <c r="G2477">
        <v>-6.2504926618942751E-4</v>
      </c>
      <c r="H2477">
        <v>3.980925432241547E-3</v>
      </c>
      <c r="I2477">
        <v>-5.444641616774876E-3</v>
      </c>
      <c r="J2477">
        <v>-4.8756002897459572E-3</v>
      </c>
      <c r="K2477">
        <v>-5.2564346784001934E-4</v>
      </c>
    </row>
    <row r="2478" spans="1:11" x14ac:dyDescent="0.35">
      <c r="A2478">
        <v>7.3444779716191786E-3</v>
      </c>
      <c r="B2478">
        <v>1.9844740833706562E-2</v>
      </c>
      <c r="C2478">
        <v>-1.2081614611999991E-3</v>
      </c>
      <c r="D2478">
        <v>-1.7087494099078327E-2</v>
      </c>
      <c r="E2478">
        <v>-1.7099494618581398E-2</v>
      </c>
      <c r="F2478">
        <v>1.2543801222476604E-3</v>
      </c>
      <c r="G2478">
        <v>-3.8535528535862958E-2</v>
      </c>
      <c r="H2478">
        <v>-1.3481419283291763E-2</v>
      </c>
      <c r="I2478">
        <v>-5.4744696127893523E-3</v>
      </c>
      <c r="J2478">
        <v>3.9996192957235666E-3</v>
      </c>
      <c r="K2478">
        <v>-2.9699453395216395E-2</v>
      </c>
    </row>
    <row r="2479" spans="1:11" x14ac:dyDescent="0.35">
      <c r="A2479">
        <v>3.8727921209434558E-2</v>
      </c>
      <c r="B2479">
        <v>-7.3537601779200684E-2</v>
      </c>
      <c r="C2479">
        <v>3.360206497666975E-3</v>
      </c>
      <c r="D2479">
        <v>-5.7523185147250189E-3</v>
      </c>
      <c r="E2479">
        <v>1.879194428561187E-3</v>
      </c>
      <c r="F2479">
        <v>2.4054095947896269E-2</v>
      </c>
      <c r="G2479">
        <v>-6.7050836115561787E-3</v>
      </c>
      <c r="H2479">
        <v>-4.0193267324856626E-3</v>
      </c>
      <c r="I2479">
        <v>-2.2426254520708797E-3</v>
      </c>
      <c r="J2479">
        <v>7.5689082721607341E-3</v>
      </c>
      <c r="K2479">
        <v>-5.4438603781566258E-3</v>
      </c>
    </row>
    <row r="2480" spans="1:11" x14ac:dyDescent="0.35">
      <c r="A2480">
        <v>-2.9625909469318795E-3</v>
      </c>
      <c r="B2480">
        <v>2.7959989370701134E-2</v>
      </c>
      <c r="C2480">
        <v>4.0185730346015667E-4</v>
      </c>
      <c r="D2480">
        <v>1.1056835150749638E-2</v>
      </c>
      <c r="E2480">
        <v>2.0400276275255157E-2</v>
      </c>
      <c r="F2480">
        <v>-8.8084336911247868E-3</v>
      </c>
      <c r="G2480">
        <v>4.2365640077719958E-2</v>
      </c>
      <c r="H2480">
        <v>0</v>
      </c>
      <c r="I2480">
        <v>1.0829642302315643E-2</v>
      </c>
      <c r="J2480">
        <v>2.7676142341833019E-3</v>
      </c>
      <c r="K2480">
        <v>3.0670445054606428E-2</v>
      </c>
    </row>
    <row r="2481" spans="1:11" x14ac:dyDescent="0.35">
      <c r="A2481">
        <v>-3.7816675742443906E-3</v>
      </c>
      <c r="B2481">
        <v>-8.3789110555813808E-3</v>
      </c>
      <c r="C2481">
        <v>-4.9545094295705364E-3</v>
      </c>
      <c r="D2481">
        <v>8.9012813778431375E-3</v>
      </c>
      <c r="E2481">
        <v>-1.9708494414494371E-3</v>
      </c>
      <c r="F2481">
        <v>-2.7153149248145664E-3</v>
      </c>
      <c r="G2481">
        <v>4.6878069271970337E-3</v>
      </c>
      <c r="H2481">
        <v>6.7258574631683344E-3</v>
      </c>
      <c r="I2481">
        <v>3.4363857334537983E-3</v>
      </c>
      <c r="J2481">
        <v>9.4628524745278969E-3</v>
      </c>
      <c r="K2481">
        <v>5.0740112133037573E-3</v>
      </c>
    </row>
    <row r="2482" spans="1:11" x14ac:dyDescent="0.35">
      <c r="A2482">
        <v>2.3556451253288232E-3</v>
      </c>
      <c r="B2482">
        <v>3.1459186293434298E-2</v>
      </c>
      <c r="C2482">
        <v>9.689162818923687E-3</v>
      </c>
      <c r="D2482">
        <v>2.7728847324857133E-3</v>
      </c>
      <c r="E2482">
        <v>8.9052248781434726E-3</v>
      </c>
      <c r="F2482">
        <v>-9.9010143130387335E-3</v>
      </c>
      <c r="G2482">
        <v>-7.696522236261545E-4</v>
      </c>
      <c r="H2482">
        <v>-2.6723367927292425E-3</v>
      </c>
      <c r="I2482">
        <v>0</v>
      </c>
      <c r="J2482">
        <v>-9.7646710273685908E-3</v>
      </c>
      <c r="K2482">
        <v>1.4594168075789502E-3</v>
      </c>
    </row>
    <row r="2483" spans="1:11" x14ac:dyDescent="0.35">
      <c r="A2483">
        <v>1.8597466503918014E-3</v>
      </c>
      <c r="B2483">
        <v>7.6879575563934639E-3</v>
      </c>
      <c r="C2483">
        <v>1.9858698651648996E-2</v>
      </c>
      <c r="D2483">
        <v>9.4268517142788062E-3</v>
      </c>
      <c r="E2483">
        <v>-6.4364511663525395E-3</v>
      </c>
      <c r="F2483">
        <v>-7.7500536709709193E-3</v>
      </c>
      <c r="G2483">
        <v>1.5308371738475298E-2</v>
      </c>
      <c r="H2483">
        <v>2.6794973119820711E-3</v>
      </c>
      <c r="I2483">
        <v>-1.2086468667563044E-3</v>
      </c>
      <c r="J2483">
        <v>5.9165569594968968E-3</v>
      </c>
      <c r="K2483">
        <v>1.0955511993900812E-2</v>
      </c>
    </row>
    <row r="2484" spans="1:11" x14ac:dyDescent="0.35">
      <c r="A2484">
        <v>1.4141469261209332E-2</v>
      </c>
      <c r="B2484">
        <v>-1.1256831686401974E-3</v>
      </c>
      <c r="C2484">
        <v>4.835373477942659E-3</v>
      </c>
      <c r="D2484">
        <v>1.1331144158776117E-2</v>
      </c>
      <c r="E2484">
        <v>-2.2733781351407989E-4</v>
      </c>
      <c r="F2484">
        <v>-6.5507261025159131E-3</v>
      </c>
      <c r="G2484">
        <v>2.7025730842051593E-2</v>
      </c>
      <c r="H2484">
        <v>-2.6723367927292425E-3</v>
      </c>
      <c r="I2484">
        <v>-4.0339129584930427E-4</v>
      </c>
      <c r="J2484">
        <v>8.8226832202236861E-3</v>
      </c>
      <c r="K2484">
        <v>1.9160739203344553E-2</v>
      </c>
    </row>
    <row r="2485" spans="1:11" x14ac:dyDescent="0.35">
      <c r="A2485">
        <v>-1.0899156214367095E-2</v>
      </c>
      <c r="B2485">
        <v>-1.1895035670069085E-2</v>
      </c>
      <c r="C2485">
        <v>2.4710895316142002E-3</v>
      </c>
      <c r="D2485">
        <v>-2.3393531171452039E-3</v>
      </c>
      <c r="E2485">
        <v>-2.400485890827669E-2</v>
      </c>
      <c r="F2485">
        <v>-9.3836900738543637E-3</v>
      </c>
      <c r="G2485">
        <v>-4.307281269067538E-2</v>
      </c>
      <c r="H2485">
        <v>1.1521973049043743E-2</v>
      </c>
      <c r="I2485">
        <v>-9.4834780544369585E-3</v>
      </c>
      <c r="J2485">
        <v>-2.3321920099608506E-3</v>
      </c>
      <c r="K2485">
        <v>-2.9006967888236708E-2</v>
      </c>
    </row>
    <row r="2486" spans="1:11" x14ac:dyDescent="0.35">
      <c r="A2486">
        <v>-3.4993455389142427E-3</v>
      </c>
      <c r="B2486">
        <v>-4.1563694588307783E-2</v>
      </c>
      <c r="C2486">
        <v>1.3362718005062351E-2</v>
      </c>
      <c r="D2486">
        <v>-9.1324049043020987E-3</v>
      </c>
      <c r="E2486">
        <v>-1.0055490877637721E-2</v>
      </c>
      <c r="F2486">
        <v>9.2165254362220946E-3</v>
      </c>
      <c r="G2486">
        <v>-2.8608611677965107E-2</v>
      </c>
      <c r="H2486">
        <v>9.8013172274109446E-3</v>
      </c>
      <c r="I2486">
        <v>1.3335993059147963E-2</v>
      </c>
      <c r="J2486">
        <v>4.2856053643936538E-3</v>
      </c>
      <c r="K2486">
        <v>-2.0756354684364011E-2</v>
      </c>
    </row>
    <row r="2487" spans="1:11" x14ac:dyDescent="0.35">
      <c r="A2487">
        <v>-1.7824834624927122E-3</v>
      </c>
      <c r="B2487">
        <v>-5.8835127683343549E-3</v>
      </c>
      <c r="C2487">
        <v>-1.4082679626594853E-2</v>
      </c>
      <c r="D2487">
        <v>1.6315834072827495E-2</v>
      </c>
      <c r="E2487">
        <v>2.0393506680271793E-3</v>
      </c>
      <c r="F2487">
        <v>5.5809536078514355E-3</v>
      </c>
      <c r="G2487">
        <v>-0.11303704654471176</v>
      </c>
      <c r="H2487">
        <v>4.1972494546571263E-3</v>
      </c>
      <c r="I2487">
        <v>-1.2147725017748441E-3</v>
      </c>
      <c r="J2487">
        <v>-7.661736863252556E-3</v>
      </c>
      <c r="K2487">
        <v>-6.1704313763688533E-2</v>
      </c>
    </row>
    <row r="2488" spans="1:11" x14ac:dyDescent="0.35">
      <c r="A2488">
        <v>-4.1667197198887703E-3</v>
      </c>
      <c r="B2488">
        <v>1.6425062627175708E-2</v>
      </c>
      <c r="C2488">
        <v>8.1807154822837042E-3</v>
      </c>
      <c r="D2488">
        <v>4.2891895949077382E-3</v>
      </c>
      <c r="E2488">
        <v>1.5127254423993246E-2</v>
      </c>
      <c r="F2488">
        <v>-2.5226570111103641E-3</v>
      </c>
      <c r="G2488">
        <v>2.0549857675118542E-2</v>
      </c>
      <c r="H2488">
        <v>4.1797324315084932E-3</v>
      </c>
      <c r="I2488">
        <v>-5.0679010751642937E-3</v>
      </c>
      <c r="J2488">
        <v>3.1486246167688843E-3</v>
      </c>
      <c r="K2488">
        <v>1.520972525558657E-2</v>
      </c>
    </row>
    <row r="2489" spans="1:11" x14ac:dyDescent="0.35">
      <c r="A2489">
        <v>1.2450036805821973E-2</v>
      </c>
      <c r="B2489">
        <v>4.5992795054257331E-2</v>
      </c>
      <c r="C2489">
        <v>9.9176221852048906E-3</v>
      </c>
      <c r="D2489">
        <v>5.7352265349212839E-3</v>
      </c>
      <c r="E2489">
        <v>2.1571917503702989E-2</v>
      </c>
      <c r="F2489">
        <v>1.0875060203169279E-2</v>
      </c>
      <c r="G2489">
        <v>1.3222885252465792E-2</v>
      </c>
      <c r="H2489">
        <v>5.4370445199952239E-2</v>
      </c>
      <c r="I2489">
        <v>1.385485280093935E-2</v>
      </c>
      <c r="J2489">
        <v>2.7465143328700924E-3</v>
      </c>
      <c r="K2489">
        <v>1.2119853719848838E-2</v>
      </c>
    </row>
    <row r="2490" spans="1:11" x14ac:dyDescent="0.35">
      <c r="A2490">
        <v>1.5687569174206958E-3</v>
      </c>
      <c r="B2490">
        <v>-2.3580209420183594E-2</v>
      </c>
      <c r="C2490">
        <v>2.933255895523687E-3</v>
      </c>
      <c r="D2490">
        <v>-4.1251679204683377E-3</v>
      </c>
      <c r="E2490">
        <v>5.9820264976255619E-3</v>
      </c>
      <c r="F2490">
        <v>1.8392492571593581E-2</v>
      </c>
      <c r="G2490">
        <v>2.9728738070382142E-2</v>
      </c>
      <c r="H2490">
        <v>-3.6762837935253166E-2</v>
      </c>
      <c r="I2490">
        <v>1.0048894350747394E-3</v>
      </c>
      <c r="J2490">
        <v>1.2716109276323326E-3</v>
      </c>
      <c r="K2490">
        <v>1.7048985366226885E-2</v>
      </c>
    </row>
    <row r="2491" spans="1:11" x14ac:dyDescent="0.35">
      <c r="A2491">
        <v>1.8519373629935135E-4</v>
      </c>
      <c r="B2491">
        <v>-5.7649733792526831E-4</v>
      </c>
      <c r="C2491">
        <v>-1.3987908352201845E-3</v>
      </c>
      <c r="D2491">
        <v>-1.4132605085404442E-2</v>
      </c>
      <c r="E2491">
        <v>-1.2080503404327965E-2</v>
      </c>
      <c r="F2491">
        <v>-4.4531512282796858E-3</v>
      </c>
      <c r="G2491">
        <v>2.4189681863910893E-3</v>
      </c>
      <c r="H2491">
        <v>1.3319697339195174E-2</v>
      </c>
      <c r="I2491">
        <v>-1.0439679560448755E-2</v>
      </c>
      <c r="J2491">
        <v>-6.8386003654161956E-4</v>
      </c>
      <c r="K2491">
        <v>-4.112126256225819E-3</v>
      </c>
    </row>
    <row r="2492" spans="1:11" x14ac:dyDescent="0.35">
      <c r="A2492">
        <v>-8.5035283351478294E-3</v>
      </c>
      <c r="B2492">
        <v>-4.0379757970010772E-3</v>
      </c>
      <c r="C2492">
        <v>-5.3482577829766561E-3</v>
      </c>
      <c r="D2492">
        <v>-9.5155233695445336E-3</v>
      </c>
      <c r="E2492">
        <v>-1.2665066841087737E-2</v>
      </c>
      <c r="F2492">
        <v>-1.5904646784075514E-2</v>
      </c>
      <c r="G2492">
        <v>-1.0649454691256157E-2</v>
      </c>
      <c r="H2492">
        <v>1.26386280145019E-3</v>
      </c>
      <c r="I2492">
        <v>-5.2749510260177929E-3</v>
      </c>
      <c r="J2492">
        <v>-1.4761968805987662E-2</v>
      </c>
      <c r="K2492">
        <v>-1.0563601988389144E-2</v>
      </c>
    </row>
    <row r="2493" spans="1:11" x14ac:dyDescent="0.35">
      <c r="A2493">
        <v>1.4758369675926015E-2</v>
      </c>
      <c r="B2493">
        <v>-3.9899285925086387E-3</v>
      </c>
      <c r="C2493">
        <v>-6.4015509187030368E-4</v>
      </c>
      <c r="D2493">
        <v>2.9943546881962772E-3</v>
      </c>
      <c r="E2493">
        <v>1.2501155712362159E-3</v>
      </c>
      <c r="F2493">
        <v>5.8081649603883879E-3</v>
      </c>
      <c r="G2493">
        <v>1.5748459955426234E-2</v>
      </c>
      <c r="H2493">
        <v>2.7013371020420004E-2</v>
      </c>
      <c r="I2493">
        <v>1.0198510668148828E-3</v>
      </c>
      <c r="J2493">
        <v>-3.9691879420026497E-4</v>
      </c>
      <c r="K2493">
        <v>1.0293858025652896E-2</v>
      </c>
    </row>
    <row r="2494" spans="1:11" x14ac:dyDescent="0.35">
      <c r="A2494">
        <v>1.1849178048594805E-2</v>
      </c>
      <c r="B2494">
        <v>1.8608192321297557E-2</v>
      </c>
      <c r="C2494">
        <v>4.7399791846977754E-3</v>
      </c>
      <c r="D2494">
        <v>8.210026931881706E-3</v>
      </c>
      <c r="E2494">
        <v>1.5807755338881641E-2</v>
      </c>
      <c r="F2494">
        <v>-2.008572121986242E-3</v>
      </c>
      <c r="G2494">
        <v>2.3647933009479389E-2</v>
      </c>
      <c r="H2494">
        <v>6.3913223042725226E-3</v>
      </c>
      <c r="I2494">
        <v>8.3536986247611071E-3</v>
      </c>
      <c r="J2494">
        <v>1.2905036022069004E-3</v>
      </c>
      <c r="K2494">
        <v>1.8248267247519184E-2</v>
      </c>
    </row>
    <row r="2495" spans="1:11" x14ac:dyDescent="0.35">
      <c r="A2495">
        <v>1.9847943998139615E-4</v>
      </c>
      <c r="B2495">
        <v>4.8842627929310302E-3</v>
      </c>
      <c r="C2495">
        <v>1.402536151411658E-3</v>
      </c>
      <c r="D2495">
        <v>4.9343249138102856E-4</v>
      </c>
      <c r="E2495">
        <v>1.7207254958691394E-3</v>
      </c>
      <c r="F2495">
        <v>-1.7610178733201683E-3</v>
      </c>
      <c r="G2495">
        <v>-4.0287266873115226E-3</v>
      </c>
      <c r="H2495">
        <v>-3.9081620928449762E-3</v>
      </c>
      <c r="I2495">
        <v>-1.0709277722019933E-2</v>
      </c>
      <c r="J2495">
        <v>-1.9827914188129837E-3</v>
      </c>
      <c r="K2495">
        <v>-2.0186263340453135E-3</v>
      </c>
    </row>
    <row r="2496" spans="1:11" x14ac:dyDescent="0.35">
      <c r="A2496">
        <v>2.6458673828091048E-3</v>
      </c>
      <c r="B2496">
        <v>3.5033474751085425E-2</v>
      </c>
      <c r="C2496">
        <v>8.7347618060030566E-3</v>
      </c>
      <c r="D2496">
        <v>1.3565254343409541E-2</v>
      </c>
      <c r="E2496">
        <v>1.7309408131549714E-2</v>
      </c>
      <c r="F2496">
        <v>1.6885043787131997E-2</v>
      </c>
      <c r="G2496">
        <v>2.1249328910660552E-2</v>
      </c>
      <c r="H2496">
        <v>-9.8078770687614518E-4</v>
      </c>
      <c r="I2496">
        <v>1.4501618613098477E-2</v>
      </c>
      <c r="J2496">
        <v>1.3509486650450132E-2</v>
      </c>
      <c r="K2496">
        <v>1.8571950626198961E-2</v>
      </c>
    </row>
    <row r="2497" spans="1:11" x14ac:dyDescent="0.35">
      <c r="A2497">
        <v>1.5833071686638586E-3</v>
      </c>
      <c r="B2497">
        <v>-2.6834298793472146E-3</v>
      </c>
      <c r="C2497">
        <v>-8.9137698303336525E-4</v>
      </c>
      <c r="D2497">
        <v>1.9466552783035027E-3</v>
      </c>
      <c r="E2497">
        <v>1.1355560931722127E-2</v>
      </c>
      <c r="F2497">
        <v>-6.1957868325340365E-3</v>
      </c>
      <c r="G2497">
        <v>2.7224908907870354E-2</v>
      </c>
      <c r="H2497">
        <v>-3.4609735703683767E-2</v>
      </c>
      <c r="I2497">
        <v>6.4425837497258109E-3</v>
      </c>
      <c r="J2497">
        <v>-5.1945383166291112E-3</v>
      </c>
      <c r="K2497">
        <v>1.7993490542610555E-2</v>
      </c>
    </row>
    <row r="2498" spans="1:11" x14ac:dyDescent="0.35">
      <c r="A2498">
        <v>1.129649649630473E-2</v>
      </c>
      <c r="B2498">
        <v>2.5071889103356549E-2</v>
      </c>
      <c r="C2498">
        <v>-3.8234762050533185E-4</v>
      </c>
      <c r="D2498">
        <v>1.177901657098491E-2</v>
      </c>
      <c r="E2498">
        <v>1.4016802797273582E-2</v>
      </c>
      <c r="F2498">
        <v>4.9877521338438093E-4</v>
      </c>
      <c r="G2498">
        <v>1.1811782218572243E-2</v>
      </c>
      <c r="H2498">
        <v>3.4833437878913728E-2</v>
      </c>
      <c r="I2498">
        <v>3.4006504562396089E-3</v>
      </c>
      <c r="J2498">
        <v>-1.7734013398520612E-3</v>
      </c>
      <c r="K2498">
        <v>1.2083694354050061E-2</v>
      </c>
    </row>
    <row r="2499" spans="1:11" x14ac:dyDescent="0.35">
      <c r="A2499">
        <v>1.8725714984631634E-2</v>
      </c>
      <c r="B2499">
        <v>1.0081739244713336E-2</v>
      </c>
      <c r="C2499">
        <v>7.7776394502979207E-3</v>
      </c>
      <c r="D2499">
        <v>5.0407857026726014E-3</v>
      </c>
      <c r="E2499">
        <v>2.3973264444771162E-2</v>
      </c>
      <c r="F2499">
        <v>1.7447509299877554E-3</v>
      </c>
      <c r="G2499">
        <v>2.054990322407281E-2</v>
      </c>
      <c r="H2499">
        <v>-2.4078615659990633E-2</v>
      </c>
      <c r="I2499">
        <v>7.7751052979171328E-3</v>
      </c>
      <c r="J2499">
        <v>3.9480335371092518E-4</v>
      </c>
      <c r="K2499">
        <v>1.6500203510223826E-2</v>
      </c>
    </row>
    <row r="2500" spans="1:11" x14ac:dyDescent="0.35">
      <c r="A2500">
        <v>-2.5894137850256006E-3</v>
      </c>
      <c r="B2500">
        <v>-1.8603879457671009E-2</v>
      </c>
      <c r="C2500">
        <v>6.7054614344771966E-3</v>
      </c>
      <c r="D2500">
        <v>-1.6718386514846439E-3</v>
      </c>
      <c r="E2500">
        <v>-7.5448212246407177E-3</v>
      </c>
      <c r="F2500">
        <v>-4.4787406943692237E-3</v>
      </c>
      <c r="G2500">
        <v>-6.2393316906725008E-3</v>
      </c>
      <c r="H2500">
        <v>-2.5176218937447332E-2</v>
      </c>
      <c r="I2500">
        <v>-2.176081312421209E-3</v>
      </c>
      <c r="J2500">
        <v>-2.9597828728694063E-3</v>
      </c>
      <c r="K2500">
        <v>-5.0970527052076166E-3</v>
      </c>
    </row>
    <row r="2501" spans="1:11" x14ac:dyDescent="0.35">
      <c r="A2501">
        <v>1.8220828484953017E-2</v>
      </c>
      <c r="B2501">
        <v>8.003863609603026E-3</v>
      </c>
      <c r="C2501">
        <v>-2.5131517336121606E-4</v>
      </c>
      <c r="D2501">
        <v>5.1435383325482732E-3</v>
      </c>
      <c r="E2501">
        <v>-2.8486374734608055E-3</v>
      </c>
      <c r="F2501">
        <v>8.2480002596649581E-3</v>
      </c>
      <c r="G2501">
        <v>0</v>
      </c>
      <c r="H2501">
        <v>-2.7117841875642909E-2</v>
      </c>
      <c r="I2501">
        <v>-3.3703117926143027E-3</v>
      </c>
      <c r="J2501">
        <v>2.0779709726897484E-3</v>
      </c>
      <c r="K2501">
        <v>1.1379864593499777E-3</v>
      </c>
    </row>
    <row r="2502" spans="1:11" x14ac:dyDescent="0.35">
      <c r="A2502">
        <v>-3.745743342176091E-3</v>
      </c>
      <c r="B2502">
        <v>-1.0089564179104433E-2</v>
      </c>
      <c r="C2502">
        <v>4.9025769077170244E-3</v>
      </c>
      <c r="D2502">
        <v>-2.3796068832912526E-4</v>
      </c>
      <c r="E2502">
        <v>-3.3919108072026399E-4</v>
      </c>
      <c r="F2502">
        <v>1.4873526656080625E-2</v>
      </c>
      <c r="G2502">
        <v>-1.1748482407047109E-2</v>
      </c>
      <c r="H2502">
        <v>-1.1414840244485863E-2</v>
      </c>
      <c r="I2502">
        <v>1.0145190709552681E-2</v>
      </c>
      <c r="J2502">
        <v>-7.3071837523207674E-3</v>
      </c>
      <c r="K2502">
        <v>-7.0450248612532358E-3</v>
      </c>
    </row>
    <row r="2503" spans="1:11" x14ac:dyDescent="0.35">
      <c r="A2503">
        <v>-6.8720516261587018E-3</v>
      </c>
      <c r="B2503">
        <v>8.6846512114425855E-3</v>
      </c>
      <c r="C2503">
        <v>-5.7543135355114091E-3</v>
      </c>
      <c r="D2503">
        <v>3.0948029343743971E-3</v>
      </c>
      <c r="E2503">
        <v>-1.0645026271906518E-2</v>
      </c>
      <c r="F2503">
        <v>-3.6638416522804728E-3</v>
      </c>
      <c r="G2503">
        <v>-1.477598758673559E-2</v>
      </c>
      <c r="H2503">
        <v>7.518763319023865E-3</v>
      </c>
      <c r="I2503">
        <v>6.1047935501309832E-3</v>
      </c>
      <c r="J2503">
        <v>-5.8688619126822982E-3</v>
      </c>
      <c r="K2503">
        <v>-9.1131253619686665E-3</v>
      </c>
    </row>
    <row r="2504" spans="1:11" x14ac:dyDescent="0.35">
      <c r="A2504">
        <v>1.4141377936017732E-2</v>
      </c>
      <c r="B2504">
        <v>-2.1405094170403632E-2</v>
      </c>
      <c r="C2504">
        <v>4.2777581587543009E-3</v>
      </c>
      <c r="D2504">
        <v>-4.6279800442131811E-3</v>
      </c>
      <c r="E2504">
        <v>-1.6229501238425287E-2</v>
      </c>
      <c r="F2504">
        <v>-1.2257905499963046E-2</v>
      </c>
      <c r="G2504">
        <v>1.1724719272956144E-3</v>
      </c>
      <c r="H2504">
        <v>3.1982570736092462E-3</v>
      </c>
      <c r="I2504">
        <v>0</v>
      </c>
      <c r="J2504">
        <v>4.5026807219930333E-3</v>
      </c>
      <c r="K2504">
        <v>-2.6404063150538091E-3</v>
      </c>
    </row>
    <row r="2505" spans="1:11" x14ac:dyDescent="0.35">
      <c r="A2505">
        <v>1.141890365217531E-2</v>
      </c>
      <c r="B2505">
        <v>-1.771815259629815E-3</v>
      </c>
      <c r="C2505">
        <v>-2.5051438306673173E-4</v>
      </c>
      <c r="D2505">
        <v>4.2918507768924113E-3</v>
      </c>
      <c r="E2505">
        <v>-5.1382307459862421E-4</v>
      </c>
      <c r="F2505">
        <v>7.4456911767371706E-4</v>
      </c>
      <c r="G2505">
        <v>-4.6354883904021638E-3</v>
      </c>
      <c r="H2505">
        <v>-5.8448582762872158E-3</v>
      </c>
      <c r="I2505">
        <v>-9.7864685105427361E-4</v>
      </c>
      <c r="J2505">
        <v>-3.4863881002693462E-3</v>
      </c>
      <c r="K2505">
        <v>-1.5633702255017699E-3</v>
      </c>
    </row>
    <row r="2506" spans="1:11" x14ac:dyDescent="0.35">
      <c r="A2506">
        <v>3.923558099415551E-3</v>
      </c>
      <c r="B2506">
        <v>1.8606885218298171E-2</v>
      </c>
      <c r="C2506">
        <v>3.1328225505830726E-3</v>
      </c>
      <c r="D2506">
        <v>6.4102703964369068E-3</v>
      </c>
      <c r="E2506">
        <v>1.6964751723763227E-2</v>
      </c>
      <c r="F2506">
        <v>2.2073408727007731E-2</v>
      </c>
      <c r="G2506">
        <v>1.4265350893049863E-2</v>
      </c>
      <c r="H2506">
        <v>3.7413171540743487E-2</v>
      </c>
      <c r="I2506">
        <v>1.1559556624103913E-2</v>
      </c>
      <c r="J2506">
        <v>5.0979727508453938E-3</v>
      </c>
      <c r="K2506">
        <v>1.2340936873971845E-2</v>
      </c>
    </row>
    <row r="2507" spans="1:11" x14ac:dyDescent="0.35">
      <c r="A2507">
        <v>-2.7496136964607364E-3</v>
      </c>
      <c r="B2507">
        <v>3.5572635928045264E-2</v>
      </c>
      <c r="C2507">
        <v>9.8687595522217383E-3</v>
      </c>
      <c r="D2507">
        <v>-2.0051683126480219E-3</v>
      </c>
      <c r="E2507">
        <v>4.3870609076272458E-3</v>
      </c>
      <c r="F2507">
        <v>6.5518034963261132E-3</v>
      </c>
      <c r="G2507">
        <v>6.1382505405002579E-3</v>
      </c>
      <c r="H2507">
        <v>1.8289536459889715E-2</v>
      </c>
      <c r="I2507">
        <v>6.7789803267122297E-3</v>
      </c>
      <c r="J2507">
        <v>1.0442520894686559E-2</v>
      </c>
      <c r="K2507">
        <v>3.6103497356976457E-3</v>
      </c>
    </row>
    <row r="2508" spans="1:11" x14ac:dyDescent="0.35">
      <c r="A2508">
        <v>1.600130319938467E-2</v>
      </c>
      <c r="B2508">
        <v>-4.3518626981980434E-3</v>
      </c>
      <c r="C2508">
        <v>1.2372397343407557E-4</v>
      </c>
      <c r="D2508">
        <v>1.0282510184317237E-2</v>
      </c>
      <c r="E2508">
        <v>1.0407533208607204E-2</v>
      </c>
      <c r="F2508">
        <v>-5.0626633663304116E-3</v>
      </c>
      <c r="G2508">
        <v>-1.3738771328613767E-2</v>
      </c>
      <c r="H2508">
        <v>9.6129678572686138E-3</v>
      </c>
      <c r="I2508">
        <v>1.0196210123775435E-2</v>
      </c>
      <c r="J2508">
        <v>-7.8742013052317923E-4</v>
      </c>
      <c r="K2508">
        <v>-3.8766769909909168E-3</v>
      </c>
    </row>
    <row r="2509" spans="1:11" x14ac:dyDescent="0.35">
      <c r="A2509">
        <v>5.8698246759020028E-3</v>
      </c>
      <c r="B2509">
        <v>2.6516714878878925E-2</v>
      </c>
      <c r="C2509">
        <v>9.6474822244658094E-3</v>
      </c>
      <c r="D2509">
        <v>-8.5400490688648141E-3</v>
      </c>
      <c r="E2509">
        <v>-2.7930581941854916E-3</v>
      </c>
      <c r="F2509">
        <v>-3.8769008259551376E-3</v>
      </c>
      <c r="G2509">
        <v>-1.4660732693592464E-2</v>
      </c>
      <c r="H2509">
        <v>-6.514607549643097E-3</v>
      </c>
      <c r="I2509">
        <v>1.5235392818500444E-3</v>
      </c>
      <c r="J2509">
        <v>-5.9098579998005457E-4</v>
      </c>
      <c r="K2509">
        <v>-1.1414648792544151E-2</v>
      </c>
    </row>
    <row r="2510" spans="1:11" x14ac:dyDescent="0.35">
      <c r="A2510">
        <v>-4.1379216279629647E-3</v>
      </c>
      <c r="B2510">
        <v>2.1005790967445997E-3</v>
      </c>
      <c r="C2510">
        <v>3.9201162939290022E-3</v>
      </c>
      <c r="D2510">
        <v>-5.1917682667737405E-3</v>
      </c>
      <c r="E2510">
        <v>-3.0505830701737882E-3</v>
      </c>
      <c r="F2510">
        <v>-6.0812451082283385E-3</v>
      </c>
      <c r="G2510">
        <v>1.072663355323822E-2</v>
      </c>
      <c r="H2510">
        <v>-9.3317205597339779E-3</v>
      </c>
      <c r="I2510">
        <v>-6.6552140175278589E-3</v>
      </c>
      <c r="J2510">
        <v>4.8294624892215926E-3</v>
      </c>
      <c r="K2510">
        <v>4.4606134072268273E-3</v>
      </c>
    </row>
    <row r="2511" spans="1:11" x14ac:dyDescent="0.35">
      <c r="A2511">
        <v>-1.6727042654862481E-2</v>
      </c>
      <c r="B2511">
        <v>-3.0026571583099508E-3</v>
      </c>
      <c r="C2511">
        <v>1.1104385806715468E-2</v>
      </c>
      <c r="D2511">
        <v>-1.7910033580585741E-2</v>
      </c>
      <c r="E2511">
        <v>-1.3402744088723917E-2</v>
      </c>
      <c r="F2511">
        <v>-6.8526352552674558E-3</v>
      </c>
      <c r="G2511">
        <v>-4.6461436658377878E-3</v>
      </c>
      <c r="H2511">
        <v>-3.8186930235053458E-3</v>
      </c>
      <c r="I2511">
        <v>-1.014554378010075E-2</v>
      </c>
      <c r="J2511">
        <v>-2.8444639033635747E-3</v>
      </c>
      <c r="K2511">
        <v>-9.526691743232724E-3</v>
      </c>
    </row>
    <row r="2512" spans="1:11" x14ac:dyDescent="0.35">
      <c r="A2512">
        <v>-1.0943788022462124E-2</v>
      </c>
      <c r="B2512">
        <v>1.1762740351465878E-2</v>
      </c>
      <c r="C2512">
        <v>2.6550970755884603E-3</v>
      </c>
      <c r="D2512">
        <v>0</v>
      </c>
      <c r="E2512">
        <v>7.4362412040745183E-4</v>
      </c>
      <c r="F2512">
        <v>1.6017684138063336E-2</v>
      </c>
      <c r="G2512">
        <v>1.4249184075291157E-2</v>
      </c>
      <c r="H2512">
        <v>-2.4022543516186861E-2</v>
      </c>
      <c r="I2512">
        <v>3.6743959870821925E-3</v>
      </c>
      <c r="J2512">
        <v>9.7383191542173651E-3</v>
      </c>
      <c r="K2512">
        <v>8.5017544559029892E-3</v>
      </c>
    </row>
    <row r="2513" spans="1:11" x14ac:dyDescent="0.35">
      <c r="A2513">
        <v>1.007885922899748E-2</v>
      </c>
      <c r="B2513">
        <v>-6.5711765250573602E-3</v>
      </c>
      <c r="C2513">
        <v>7.3423236170589521E-3</v>
      </c>
      <c r="D2513">
        <v>6.0386494967556281E-3</v>
      </c>
      <c r="E2513">
        <v>-1.3556534448994653E-2</v>
      </c>
      <c r="F2513">
        <v>6.5486509373769491E-3</v>
      </c>
      <c r="G2513">
        <v>8.8121321462274305E-2</v>
      </c>
      <c r="H2513">
        <v>1.4663565209254005E-2</v>
      </c>
      <c r="I2513">
        <v>-1.5606966734234068E-2</v>
      </c>
      <c r="J2513">
        <v>2.630264144503177E-3</v>
      </c>
      <c r="K2513">
        <v>5.2024126400507978E-2</v>
      </c>
    </row>
    <row r="2514" spans="1:11" x14ac:dyDescent="0.35">
      <c r="A2514">
        <v>-1.3014592146452847E-3</v>
      </c>
      <c r="B2514">
        <v>7.5757347474067803E-3</v>
      </c>
      <c r="C2514">
        <v>7.1689443919296231E-4</v>
      </c>
      <c r="D2514">
        <v>-1.6806693938987609E-3</v>
      </c>
      <c r="E2514">
        <v>-2.333389421854638E-3</v>
      </c>
      <c r="F2514">
        <v>4.33736341260704E-3</v>
      </c>
      <c r="G2514">
        <v>3.1432246865979847E-2</v>
      </c>
      <c r="H2514">
        <v>1.6516118681126037E-2</v>
      </c>
      <c r="I2514">
        <v>1.1156772744817602E-2</v>
      </c>
      <c r="J2514">
        <v>-4.8581348838919831E-3</v>
      </c>
      <c r="K2514">
        <v>1.7768920458819074E-2</v>
      </c>
    </row>
    <row r="2515" spans="1:11" x14ac:dyDescent="0.35">
      <c r="A2515">
        <v>1.0859946330877396E-3</v>
      </c>
      <c r="B2515">
        <v>-8.6410503386766362E-3</v>
      </c>
      <c r="C2515">
        <v>5.8507323929632253E-3</v>
      </c>
      <c r="D2515">
        <v>5.0504839796743865E-3</v>
      </c>
      <c r="E2515">
        <v>1.9078781184148273E-2</v>
      </c>
      <c r="F2515">
        <v>-7.1976355247173795E-4</v>
      </c>
      <c r="G2515">
        <v>-1.9640018298787244E-2</v>
      </c>
      <c r="H2515">
        <v>3.5541858322193261E-3</v>
      </c>
      <c r="I2515">
        <v>7.355802175277917E-3</v>
      </c>
      <c r="J2515">
        <v>3.0267965456018055E-3</v>
      </c>
      <c r="K2515">
        <v>-7.8046499035170774E-3</v>
      </c>
    </row>
    <row r="2516" spans="1:11" x14ac:dyDescent="0.35">
      <c r="A2516">
        <v>-3.4714647078944506E-3</v>
      </c>
      <c r="B2516">
        <v>-1.2961252494502914E-2</v>
      </c>
      <c r="C2516">
        <v>6.2915312746352776E-3</v>
      </c>
      <c r="D2516">
        <v>2.2732116753295529E-3</v>
      </c>
      <c r="E2516">
        <v>2.7648899295374448E-3</v>
      </c>
      <c r="F2516">
        <v>-3.3614172470667991E-3</v>
      </c>
      <c r="G2516">
        <v>2.9499736471904248E-3</v>
      </c>
      <c r="H2516">
        <v>-1.5177915481044033E-3</v>
      </c>
      <c r="I2516">
        <v>-3.8432477403736547E-4</v>
      </c>
      <c r="J2516">
        <v>-9.7348214762673052E-4</v>
      </c>
      <c r="K2516">
        <v>2.7183415014536529E-3</v>
      </c>
    </row>
    <row r="2517" spans="1:11" x14ac:dyDescent="0.35">
      <c r="A2517">
        <v>-1.0341793365026903E-2</v>
      </c>
      <c r="B2517">
        <v>6.3077585085605237E-4</v>
      </c>
      <c r="C2517">
        <v>6.9600592996660422E-3</v>
      </c>
      <c r="D2517">
        <v>-1.1340538373639535E-2</v>
      </c>
      <c r="E2517">
        <v>2.6310874669971166E-3</v>
      </c>
      <c r="F2517">
        <v>4.0954658016393829E-3</v>
      </c>
      <c r="G2517">
        <v>7.9020284266833607E-3</v>
      </c>
      <c r="H2517">
        <v>-1.5454774179668028E-2</v>
      </c>
      <c r="I2517">
        <v>1.6724321628194826E-2</v>
      </c>
      <c r="J2517">
        <v>1.1692534406702475E-2</v>
      </c>
      <c r="K2517">
        <v>1.7203848478118543E-3</v>
      </c>
    </row>
    <row r="2518" spans="1:11" x14ac:dyDescent="0.35">
      <c r="A2518">
        <v>-8.8001581458507631E-4</v>
      </c>
      <c r="B2518">
        <v>1.7421163323782289E-2</v>
      </c>
      <c r="C2518">
        <v>8.6691305597890247E-3</v>
      </c>
      <c r="D2518">
        <v>-7.2443654440187142E-4</v>
      </c>
      <c r="E2518">
        <v>1.5439730613615915E-2</v>
      </c>
      <c r="F2518">
        <v>7.4376326413087713E-3</v>
      </c>
      <c r="G2518">
        <v>3.3233177111079273E-2</v>
      </c>
      <c r="H2518">
        <v>4.1173222639711805E-3</v>
      </c>
      <c r="I2518">
        <v>1.7016372026893776E-3</v>
      </c>
      <c r="J2518">
        <v>5.2970740102845099E-3</v>
      </c>
      <c r="K2518">
        <v>2.1284714291180881E-2</v>
      </c>
    </row>
    <row r="2519" spans="1:11" x14ac:dyDescent="0.35">
      <c r="A2519">
        <v>-6.0552961331236726E-3</v>
      </c>
      <c r="B2519">
        <v>2.055879882793497E-2</v>
      </c>
      <c r="C2519">
        <v>-1.5098659707479287E-2</v>
      </c>
      <c r="D2519">
        <v>-9.6667386908027382E-4</v>
      </c>
      <c r="E2519">
        <v>-5.8413221262597912E-4</v>
      </c>
      <c r="F2519">
        <v>-5.7156732740978027E-3</v>
      </c>
      <c r="G2519">
        <v>-1.9897146025220684E-2</v>
      </c>
      <c r="H2519">
        <v>1.6914412438614988E-2</v>
      </c>
      <c r="I2519">
        <v>-9.2487245782390849E-3</v>
      </c>
      <c r="J2519">
        <v>-1.5807570406167298E-2</v>
      </c>
      <c r="K2519">
        <v>-1.2060325343387699E-2</v>
      </c>
    </row>
    <row r="2520" spans="1:11" x14ac:dyDescent="0.35">
      <c r="A2520">
        <v>8.861568667765747E-4</v>
      </c>
      <c r="B2520">
        <v>1.8047381002843622E-2</v>
      </c>
      <c r="C2520">
        <v>9.6697952738181957E-3</v>
      </c>
      <c r="D2520">
        <v>1.4755697339805184E-2</v>
      </c>
      <c r="E2520">
        <v>2.4848554938749528E-2</v>
      </c>
      <c r="F2520">
        <v>6.7065551546333629E-3</v>
      </c>
      <c r="G2520">
        <v>1.8881716129032212E-2</v>
      </c>
      <c r="H2520">
        <v>-7.5604719637784607E-3</v>
      </c>
      <c r="I2520">
        <v>2.0955739625025962E-3</v>
      </c>
      <c r="J2520">
        <v>-5.7432402207864388E-3</v>
      </c>
      <c r="K2520">
        <v>1.8423512741772334E-2</v>
      </c>
    </row>
    <row r="2521" spans="1:11" x14ac:dyDescent="0.35">
      <c r="A2521">
        <v>5.976104934445327E-3</v>
      </c>
      <c r="B2521">
        <v>-4.0659219968478049E-3</v>
      </c>
      <c r="C2521">
        <v>3.9710034270007783E-3</v>
      </c>
      <c r="D2521">
        <v>6.5553689944501409E-3</v>
      </c>
      <c r="E2521">
        <v>-4.5796543147811845E-3</v>
      </c>
      <c r="F2521">
        <v>-7.3756216464148962E-3</v>
      </c>
      <c r="G2521">
        <v>-5.4455359257272037E-3</v>
      </c>
      <c r="H2521">
        <v>-6.0944953447307085E-3</v>
      </c>
      <c r="I2521">
        <v>-4.3726105295813977E-3</v>
      </c>
      <c r="J2521">
        <v>-1.0769668047354347E-3</v>
      </c>
      <c r="K2521">
        <v>-1.8888154613824265E-3</v>
      </c>
    </row>
    <row r="2522" spans="1:11" x14ac:dyDescent="0.35">
      <c r="A2522">
        <v>1.1881206531908316E-2</v>
      </c>
      <c r="B2522">
        <v>6.804202016061107E-3</v>
      </c>
      <c r="C2522">
        <v>4.6534248259084147E-4</v>
      </c>
      <c r="D2522">
        <v>1.0065202567841375E-2</v>
      </c>
      <c r="E2522">
        <v>2.1528270954082108E-3</v>
      </c>
      <c r="F2522">
        <v>1.2703706817694721E-2</v>
      </c>
      <c r="G2522">
        <v>1.468587398932409E-2</v>
      </c>
      <c r="H2522">
        <v>-1.2008216139778953E-2</v>
      </c>
      <c r="I2522">
        <v>1.0120339524896754E-2</v>
      </c>
      <c r="J2522">
        <v>-8.0368451058982215E-3</v>
      </c>
      <c r="K2522">
        <v>1.1820056420680318E-2</v>
      </c>
    </row>
    <row r="2523" spans="1:11" x14ac:dyDescent="0.35">
      <c r="A2523">
        <v>1.032830081721252E-2</v>
      </c>
      <c r="B2523">
        <v>1.0002113592048129E-2</v>
      </c>
      <c r="C2523">
        <v>-3.1395056682243547E-3</v>
      </c>
      <c r="D2523">
        <v>5.1582077220081318E-3</v>
      </c>
      <c r="E2523">
        <v>-3.3954976492449555E-3</v>
      </c>
      <c r="F2523">
        <v>-1.3017740841464304E-2</v>
      </c>
      <c r="G2523">
        <v>4.1830503152601884E-3</v>
      </c>
      <c r="H2523">
        <v>1.0085428719123246E-2</v>
      </c>
      <c r="I2523">
        <v>-6.4272251083740467E-3</v>
      </c>
      <c r="J2523">
        <v>-5.2366242546413042E-3</v>
      </c>
      <c r="K2523">
        <v>3.5432556673965234E-3</v>
      </c>
    </row>
    <row r="2524" spans="1:11" x14ac:dyDescent="0.35">
      <c r="A2524">
        <v>6.3488204444116089E-3</v>
      </c>
      <c r="B2524">
        <v>2.3928060852503173E-2</v>
      </c>
      <c r="C2524">
        <v>4.432499113519334E-3</v>
      </c>
      <c r="D2524">
        <v>8.5141525794412212E-3</v>
      </c>
      <c r="E2524">
        <v>1.2845891606881044E-2</v>
      </c>
      <c r="F2524">
        <v>4.07670395539183E-3</v>
      </c>
      <c r="G2524">
        <v>-1.4163001034433525E-3</v>
      </c>
      <c r="H2524">
        <v>3.6098301223881857E-2</v>
      </c>
      <c r="I2524">
        <v>3.0441395406211563E-3</v>
      </c>
      <c r="J2524">
        <v>6.7540775821060385E-3</v>
      </c>
      <c r="K2524">
        <v>3.202895728367133E-3</v>
      </c>
    </row>
    <row r="2525" spans="1:11" x14ac:dyDescent="0.35">
      <c r="A2525">
        <v>-4.2764471776502165E-4</v>
      </c>
      <c r="B2525">
        <v>-6.9008365061734101E-3</v>
      </c>
      <c r="C2525">
        <v>-2.9032671842504007E-3</v>
      </c>
      <c r="D2525">
        <v>-3.4693457870429577E-4</v>
      </c>
      <c r="E2525">
        <v>-5.7487512919435452E-4</v>
      </c>
      <c r="F2525">
        <v>7.1654778920727624E-4</v>
      </c>
      <c r="G2525">
        <v>-4.2925112452339764E-2</v>
      </c>
      <c r="H2525">
        <v>1.6802572773859905E-2</v>
      </c>
      <c r="I2525">
        <v>-1.1381028687222094E-3</v>
      </c>
      <c r="J2525">
        <v>2.0718100985582834E-3</v>
      </c>
      <c r="K2525">
        <v>-2.5481599326448508E-2</v>
      </c>
    </row>
    <row r="2526" spans="1:11" x14ac:dyDescent="0.35">
      <c r="A2526">
        <v>5.8835608467929764E-3</v>
      </c>
      <c r="B2526">
        <v>6.5276371568043058E-3</v>
      </c>
      <c r="C2526">
        <v>6.289313128547018E-3</v>
      </c>
      <c r="D2526">
        <v>4.6274196970218923E-3</v>
      </c>
      <c r="E2526">
        <v>4.1127273135657958E-3</v>
      </c>
      <c r="F2526">
        <v>-2.3866648901129605E-3</v>
      </c>
      <c r="G2526">
        <v>-7.845225362491994E-4</v>
      </c>
      <c r="H2526">
        <v>2.405826275862696E-2</v>
      </c>
      <c r="I2526">
        <v>6.4565175617743078E-3</v>
      </c>
      <c r="J2526">
        <v>1.0042306472239979E-2</v>
      </c>
      <c r="K2526">
        <v>1.3758315262911312E-3</v>
      </c>
    </row>
    <row r="2527" spans="1:11" x14ac:dyDescent="0.35">
      <c r="A2527">
        <v>2.063173659178302E-2</v>
      </c>
      <c r="B2527">
        <v>-1.6736386245863783E-2</v>
      </c>
      <c r="C2527">
        <v>-3.4722571936011467E-3</v>
      </c>
      <c r="D2527">
        <v>-2.8788589248782818E-3</v>
      </c>
      <c r="E2527">
        <v>-4.2412664566488659E-3</v>
      </c>
      <c r="F2527">
        <v>4.5454917143659289E-3</v>
      </c>
      <c r="G2527">
        <v>-2.874589312977105E-2</v>
      </c>
      <c r="H2527">
        <v>-4.5087280116449125E-3</v>
      </c>
      <c r="I2527">
        <v>-9.4339658394251534E-3</v>
      </c>
      <c r="J2527">
        <v>5.8489472867748356E-4</v>
      </c>
      <c r="K2527">
        <v>-1.8307083007927872E-2</v>
      </c>
    </row>
    <row r="2528" spans="1:11" x14ac:dyDescent="0.35">
      <c r="A2528">
        <v>-6.4603735106985773E-3</v>
      </c>
      <c r="B2528">
        <v>-3.0319132978723386E-2</v>
      </c>
      <c r="C2528">
        <v>-6.9682809282994786E-4</v>
      </c>
      <c r="D2528">
        <v>-8.4304792438837633E-3</v>
      </c>
      <c r="E2528">
        <v>-1.9167043755261709E-2</v>
      </c>
      <c r="F2528">
        <v>-5.0012486602654801E-3</v>
      </c>
      <c r="G2528">
        <v>-1.6123223459566554E-2</v>
      </c>
      <c r="H2528">
        <v>-1.8355210595104487E-2</v>
      </c>
      <c r="I2528">
        <v>-4.7619166518699293E-3</v>
      </c>
      <c r="J2528">
        <v>1.7535336937464041E-3</v>
      </c>
      <c r="K2528">
        <v>-1.4296506413154083E-2</v>
      </c>
    </row>
    <row r="2529" spans="1:11" x14ac:dyDescent="0.35">
      <c r="A2529">
        <v>4.1951339060345317E-4</v>
      </c>
      <c r="B2529">
        <v>1.4481617973423669E-2</v>
      </c>
      <c r="C2529">
        <v>-2.7893827438414936E-3</v>
      </c>
      <c r="D2529">
        <v>1.5839736493700837E-2</v>
      </c>
      <c r="E2529">
        <v>8.7376427458337892E-3</v>
      </c>
      <c r="F2529">
        <v>-2.6328669085284632E-3</v>
      </c>
      <c r="G2529">
        <v>1.8213314796671383E-2</v>
      </c>
      <c r="H2529">
        <v>8.4992459791449985E-3</v>
      </c>
      <c r="I2529">
        <v>-1.1483403793619844E-3</v>
      </c>
      <c r="J2529">
        <v>7.0018671638849943E-3</v>
      </c>
      <c r="K2529">
        <v>1.6370550796475772E-2</v>
      </c>
    </row>
    <row r="2530" spans="1:11" x14ac:dyDescent="0.35">
      <c r="A2530">
        <v>-3.6691321312324839E-3</v>
      </c>
      <c r="B2530">
        <v>-8.7595705768403146E-3</v>
      </c>
      <c r="C2530">
        <v>-1.5152023339337468E-3</v>
      </c>
      <c r="D2530">
        <v>-4.1274985941183529E-3</v>
      </c>
      <c r="E2530">
        <v>-8.6446406929255575E-3</v>
      </c>
      <c r="F2530">
        <v>4.7998287363169899E-4</v>
      </c>
      <c r="G2530">
        <v>-1.6139115181019667E-2</v>
      </c>
      <c r="H2530">
        <v>-1.7096046361162295E-2</v>
      </c>
      <c r="I2530">
        <v>-7.2810418889913547E-3</v>
      </c>
      <c r="J2530">
        <v>-9.4640666106145972E-3</v>
      </c>
      <c r="K2530">
        <v>-1.1764439144666249E-2</v>
      </c>
    </row>
    <row r="2531" spans="1:11" x14ac:dyDescent="0.35">
      <c r="A2531">
        <v>1.8939459949133049E-3</v>
      </c>
      <c r="B2531">
        <v>1.5164733219762552E-2</v>
      </c>
      <c r="C2531">
        <v>-1.0972273460931612E-2</v>
      </c>
      <c r="D2531">
        <v>3.4537685271078745E-4</v>
      </c>
      <c r="E2531">
        <v>1.4148215265495048E-2</v>
      </c>
      <c r="F2531">
        <v>9.5946724408713692E-3</v>
      </c>
      <c r="G2531">
        <v>-6.0603388206397855E-3</v>
      </c>
      <c r="H2531">
        <v>-5.389550784129696E-3</v>
      </c>
      <c r="I2531">
        <v>-6.1764127957644032E-3</v>
      </c>
      <c r="J2531">
        <v>-8.0920470955521545E-3</v>
      </c>
      <c r="K2531">
        <v>-1.7319967373933009E-3</v>
      </c>
    </row>
    <row r="2532" spans="1:11" x14ac:dyDescent="0.35">
      <c r="A2532">
        <v>1.2917402924249555E-2</v>
      </c>
      <c r="B2532">
        <v>1.300375025243144E-2</v>
      </c>
      <c r="C2532">
        <v>1.3100344286917162E-2</v>
      </c>
      <c r="D2532">
        <v>-1.4961123432345885E-3</v>
      </c>
      <c r="E2532">
        <v>9.8241583188321997E-3</v>
      </c>
      <c r="F2532">
        <v>1.1878954670036346E-3</v>
      </c>
      <c r="G2532">
        <v>3.9288460108915249E-2</v>
      </c>
      <c r="H2532">
        <v>1.0591134077683681E-2</v>
      </c>
      <c r="I2532">
        <v>-3.4958289815718957E-3</v>
      </c>
      <c r="J2532">
        <v>9.2392635393881047E-3</v>
      </c>
      <c r="K2532">
        <v>2.3942890678632457E-2</v>
      </c>
    </row>
    <row r="2533" spans="1:11" x14ac:dyDescent="0.35">
      <c r="A2533">
        <v>-1.1715881568661305E-2</v>
      </c>
      <c r="B2533">
        <v>7.160996028835161E-3</v>
      </c>
      <c r="C2533">
        <v>-1.3163991790636344E-2</v>
      </c>
      <c r="D2533">
        <v>-7.0309075987827416E-3</v>
      </c>
      <c r="E2533">
        <v>-1.5382494554664624E-4</v>
      </c>
      <c r="F2533">
        <v>7.3564688348763752E-3</v>
      </c>
      <c r="G2533">
        <v>-3.1407124367981307E-2</v>
      </c>
      <c r="H2533">
        <v>1.3404890861448564E-2</v>
      </c>
      <c r="I2533">
        <v>7.7952349697271836E-4</v>
      </c>
      <c r="J2533">
        <v>-2.8243243397777069E-3</v>
      </c>
      <c r="K2533">
        <v>-2.0548593821500309E-2</v>
      </c>
    </row>
    <row r="2534" spans="1:11" x14ac:dyDescent="0.35">
      <c r="A2534">
        <v>-5.6651368995954236E-3</v>
      </c>
      <c r="B2534">
        <v>-2.3700269228953013E-3</v>
      </c>
      <c r="C2534">
        <v>2.3373904120552333E-2</v>
      </c>
      <c r="D2534">
        <v>-9.2861611503332105E-3</v>
      </c>
      <c r="E2534">
        <v>-3.6252973089613743E-3</v>
      </c>
      <c r="F2534">
        <v>3.8398136997328698E-2</v>
      </c>
      <c r="G2534">
        <v>-1.1021030958912282E-2</v>
      </c>
      <c r="H2534">
        <v>2.6454235074613018E-3</v>
      </c>
      <c r="I2534">
        <v>-3.5053601629977875E-3</v>
      </c>
      <c r="J2534">
        <v>1.3477854772531979E-2</v>
      </c>
      <c r="K2534">
        <v>-9.6113662712320469E-3</v>
      </c>
    </row>
    <row r="2535" spans="1:11" x14ac:dyDescent="0.35">
      <c r="A2535">
        <v>-1.7830798650421607E-2</v>
      </c>
      <c r="B2535">
        <v>-1.3250945129880141E-2</v>
      </c>
      <c r="C2535">
        <v>-1.4890688623544725E-2</v>
      </c>
      <c r="D2535">
        <v>-3.7492615296226901E-3</v>
      </c>
      <c r="E2535">
        <v>-1.5326311083527708E-2</v>
      </c>
      <c r="F2535">
        <v>1.0208648387743062E-2</v>
      </c>
      <c r="G2535">
        <v>-8.1046692189229944E-3</v>
      </c>
      <c r="H2535">
        <v>-1.199290402975294E-3</v>
      </c>
      <c r="I2535">
        <v>-9.5758733121383624E-3</v>
      </c>
      <c r="J2535">
        <v>-1.4069571833946453E-2</v>
      </c>
      <c r="K2535">
        <v>-7.7391968287432904E-3</v>
      </c>
    </row>
    <row r="2536" spans="1:11" x14ac:dyDescent="0.35">
      <c r="A2536">
        <v>1.439472151008365E-2</v>
      </c>
      <c r="B2536">
        <v>2.2791685350346504E-2</v>
      </c>
      <c r="C2536">
        <v>9.4475256522089665E-4</v>
      </c>
      <c r="D2536">
        <v>9.1732177709469634E-3</v>
      </c>
      <c r="E2536">
        <v>3.7212662800520636E-2</v>
      </c>
      <c r="F2536">
        <v>3.5930766164805781E-3</v>
      </c>
      <c r="G2536">
        <v>2.1448514989280864E-2</v>
      </c>
      <c r="H2536">
        <v>8.8856560995038743E-3</v>
      </c>
      <c r="I2536">
        <v>1.1838956598356402E-2</v>
      </c>
      <c r="J2536">
        <v>4.1052282168239527E-3</v>
      </c>
      <c r="K2536">
        <v>1.9846076734300198E-2</v>
      </c>
    </row>
    <row r="2537" spans="1:11" x14ac:dyDescent="0.35">
      <c r="A2537">
        <v>-5.1890134143661422E-3</v>
      </c>
      <c r="B2537">
        <v>3.4262714173381975E-2</v>
      </c>
      <c r="C2537">
        <v>-2.7135792141855315E-3</v>
      </c>
      <c r="D2537">
        <v>-8.1574838286796415E-4</v>
      </c>
      <c r="E2537">
        <v>-9.4273468842387548E-3</v>
      </c>
      <c r="F2537">
        <v>3.3564980357753409E-3</v>
      </c>
      <c r="G2537">
        <v>2.3633714687143156E-3</v>
      </c>
      <c r="H2537">
        <v>-8.8073966021650959E-3</v>
      </c>
      <c r="I2537">
        <v>-4.4851865831309875E-3</v>
      </c>
      <c r="J2537">
        <v>3.4069745054535958E-3</v>
      </c>
      <c r="K2537">
        <v>3.8815435626560419E-5</v>
      </c>
    </row>
    <row r="2538" spans="1:11" x14ac:dyDescent="0.35">
      <c r="A2538">
        <v>8.3031642315010354E-3</v>
      </c>
      <c r="B2538">
        <v>3.5908961987108209E-3</v>
      </c>
      <c r="C2538">
        <v>1.762684630385792E-2</v>
      </c>
      <c r="D2538">
        <v>5.4816978470775962E-3</v>
      </c>
      <c r="E2538">
        <v>8.9403096898583358E-3</v>
      </c>
      <c r="F2538">
        <v>-2.2298974381269513E-4</v>
      </c>
      <c r="G2538">
        <v>-4.3529111747092611E-3</v>
      </c>
      <c r="H2538">
        <v>2.3775253878215236E-2</v>
      </c>
      <c r="I2538">
        <v>5.8765857153166359E-3</v>
      </c>
      <c r="J2538">
        <v>4.4625522294447963E-3</v>
      </c>
      <c r="K2538">
        <v>1.0456467226210246E-4</v>
      </c>
    </row>
    <row r="2539" spans="1:11" x14ac:dyDescent="0.35">
      <c r="A2539">
        <v>2.6076871540608858E-2</v>
      </c>
      <c r="B2539">
        <v>8.5168677096107773E-3</v>
      </c>
      <c r="C2539">
        <v>8.6027180914128899E-3</v>
      </c>
      <c r="D2539">
        <v>-1.9719077731901831E-3</v>
      </c>
      <c r="E2539">
        <v>2.0848897731681223E-3</v>
      </c>
      <c r="F2539">
        <v>8.9220498198831625E-4</v>
      </c>
      <c r="G2539">
        <v>1.3252586635826649E-2</v>
      </c>
      <c r="H2539">
        <v>-1.0321438304235285E-2</v>
      </c>
      <c r="I2539">
        <v>-3.8942727591785657E-4</v>
      </c>
      <c r="J2539">
        <v>6.8572432186965798E-3</v>
      </c>
      <c r="K2539">
        <v>7.5082238749693267E-3</v>
      </c>
    </row>
    <row r="2540" spans="1:11" x14ac:dyDescent="0.35">
      <c r="A2540">
        <v>-1.646295290709109E-3</v>
      </c>
      <c r="B2540">
        <v>2.0737602956666133E-2</v>
      </c>
      <c r="C2540">
        <v>-5.878304579502636E-3</v>
      </c>
      <c r="D2540">
        <v>8.8331220456702043E-3</v>
      </c>
      <c r="E2540">
        <v>-4.4129050420098244E-3</v>
      </c>
      <c r="F2540">
        <v>-1.0474639554997589E-2</v>
      </c>
      <c r="G2540">
        <v>4.7192591864969992E-3</v>
      </c>
      <c r="H2540">
        <v>-1.5880499501419235E-2</v>
      </c>
      <c r="I2540">
        <v>5.0652476841715702E-3</v>
      </c>
      <c r="J2540">
        <v>2.8775480092208444E-4</v>
      </c>
      <c r="K2540">
        <v>4.801283335749573E-3</v>
      </c>
    </row>
    <row r="2541" spans="1:11" x14ac:dyDescent="0.35">
      <c r="A2541">
        <v>6.5958903693250316E-3</v>
      </c>
      <c r="B2541">
        <v>0.10882653137853759</v>
      </c>
      <c r="C2541">
        <v>-3.8261108875113849E-3</v>
      </c>
      <c r="D2541">
        <v>-6.5668150534793678E-3</v>
      </c>
      <c r="E2541">
        <v>-7.2974981181132201E-3</v>
      </c>
      <c r="F2541">
        <v>2.2522092804688931E-3</v>
      </c>
      <c r="G2541">
        <v>1.3426680209296693E-4</v>
      </c>
      <c r="H2541">
        <v>-2.4084764852244662E-2</v>
      </c>
      <c r="I2541">
        <v>1.9378731832602248E-4</v>
      </c>
      <c r="J2541">
        <v>-1.0548513251149052E-2</v>
      </c>
      <c r="K2541">
        <v>-2.6004848708616433E-3</v>
      </c>
    </row>
    <row r="2542" spans="1:11" x14ac:dyDescent="0.35">
      <c r="A2542">
        <v>1.3822033284017795E-2</v>
      </c>
      <c r="B2542">
        <v>-3.0904944812361864E-3</v>
      </c>
      <c r="C2542">
        <v>-8.4962195005312113E-3</v>
      </c>
      <c r="D2542">
        <v>1.0669122464575503E-2</v>
      </c>
      <c r="E2542">
        <v>2.6824366038291836E-3</v>
      </c>
      <c r="F2542">
        <v>-1.1910082398358992E-2</v>
      </c>
      <c r="G2542">
        <v>5.5910898638563801E-3</v>
      </c>
      <c r="H2542">
        <v>-2.2211243360249822E-3</v>
      </c>
      <c r="I2542">
        <v>0</v>
      </c>
      <c r="J2542">
        <v>1.1533270059718303E-2</v>
      </c>
      <c r="K2542">
        <v>6.6877201826810381E-3</v>
      </c>
    </row>
    <row r="2543" spans="1:11" x14ac:dyDescent="0.35">
      <c r="A2543">
        <v>-6.463333270903128E-3</v>
      </c>
      <c r="B2543">
        <v>-2.5686461129055007E-2</v>
      </c>
      <c r="C2543">
        <v>-5.6345038128756391E-3</v>
      </c>
      <c r="D2543">
        <v>-1.0900792601376148E-2</v>
      </c>
      <c r="E2543">
        <v>-8.4491046609630957E-3</v>
      </c>
      <c r="F2543">
        <v>-1.8194788145104025E-3</v>
      </c>
      <c r="G2543">
        <v>8.4506713853095647E-4</v>
      </c>
      <c r="H2543">
        <v>-5.9362412152131963E-3</v>
      </c>
      <c r="I2543">
        <v>-1.1627444818090962E-3</v>
      </c>
      <c r="J2543">
        <v>-7.8566568308622627E-3</v>
      </c>
      <c r="K2543">
        <v>-3.6904191758952791E-3</v>
      </c>
    </row>
    <row r="2544" spans="1:11" x14ac:dyDescent="0.35">
      <c r="A2544">
        <v>-2.3378296027949754E-3</v>
      </c>
      <c r="B2544">
        <v>-3.9545227272726764E-3</v>
      </c>
      <c r="C2544">
        <v>-9.4443075294150711E-4</v>
      </c>
      <c r="D2544">
        <v>1.1716960052252682E-2</v>
      </c>
      <c r="E2544">
        <v>3.0908093473455112E-3</v>
      </c>
      <c r="F2544">
        <v>-7.0630525667642096E-3</v>
      </c>
      <c r="G2544">
        <v>1.7377019185303252E-2</v>
      </c>
      <c r="H2544">
        <v>-1.1943256227193154E-2</v>
      </c>
      <c r="I2544">
        <v>1.0865304664723895E-2</v>
      </c>
      <c r="J2544">
        <v>-2.897185758564277E-3</v>
      </c>
      <c r="K2544">
        <v>1.3986095676704864E-2</v>
      </c>
    </row>
    <row r="2545" spans="1:11" x14ac:dyDescent="0.35">
      <c r="A2545">
        <v>-2.5980667048955474E-2</v>
      </c>
      <c r="B2545">
        <v>-1.4055592249906658E-2</v>
      </c>
      <c r="C2545">
        <v>-2.516833864242014E-2</v>
      </c>
      <c r="D2545">
        <v>-1.5250572572985873E-2</v>
      </c>
      <c r="E2545">
        <v>-2.6931304061905033E-2</v>
      </c>
      <c r="F2545">
        <v>-9.6374872869255616E-3</v>
      </c>
      <c r="G2545">
        <v>-2.4550039529530263E-2</v>
      </c>
      <c r="H2545">
        <v>-9.8211911242083571E-3</v>
      </c>
      <c r="I2545">
        <v>-2.3032566232461242E-2</v>
      </c>
      <c r="J2545">
        <v>-4.1743315156182001E-2</v>
      </c>
      <c r="K2545">
        <v>-2.2158067555055151E-2</v>
      </c>
    </row>
    <row r="2546" spans="1:11" x14ac:dyDescent="0.35">
      <c r="A2546">
        <v>5.5439132680567584E-3</v>
      </c>
      <c r="B2546">
        <v>-1.6986799116128652E-2</v>
      </c>
      <c r="C2546">
        <v>-2.1818218135338418E-2</v>
      </c>
      <c r="D2546">
        <v>-5.8220677969679615E-3</v>
      </c>
      <c r="E2546">
        <v>-9.6746569686652819E-3</v>
      </c>
      <c r="F2546">
        <v>-6.9508703754775168E-3</v>
      </c>
      <c r="G2546">
        <v>4.4648458871717957E-2</v>
      </c>
      <c r="H2546">
        <v>-1.0727048100644765E-3</v>
      </c>
      <c r="I2546">
        <v>-1.0805569226879299E-2</v>
      </c>
      <c r="J2546">
        <v>-1.4149972096869697E-3</v>
      </c>
      <c r="K2546">
        <v>2.3450918182198445E-2</v>
      </c>
    </row>
    <row r="2547" spans="1:11" x14ac:dyDescent="0.35">
      <c r="A2547">
        <v>-5.6174021163575925E-3</v>
      </c>
      <c r="B2547">
        <v>3.0699636719567741E-2</v>
      </c>
      <c r="C2547">
        <v>1.5861286921025567E-2</v>
      </c>
      <c r="D2547">
        <v>2.1784961799702122E-2</v>
      </c>
      <c r="E2547">
        <v>1.2507383042377605E-2</v>
      </c>
      <c r="F2547">
        <v>1.1899179515547413E-2</v>
      </c>
      <c r="G2547">
        <v>2.2506108415036509E-2</v>
      </c>
      <c r="H2547">
        <v>1.5085639569926316E-2</v>
      </c>
      <c r="I2547">
        <v>1.2711105523356681E-2</v>
      </c>
      <c r="J2547">
        <v>1.3461478290955715E-2</v>
      </c>
      <c r="K2547">
        <v>2.1085338095082055E-2</v>
      </c>
    </row>
    <row r="2548" spans="1:11" x14ac:dyDescent="0.35">
      <c r="A2548">
        <v>-4.9167597634158441E-3</v>
      </c>
      <c r="B2548">
        <v>-1.5212366794308768E-2</v>
      </c>
      <c r="C2548">
        <v>-2.7323797869121501E-2</v>
      </c>
      <c r="D2548">
        <v>-5.6166625972389229E-3</v>
      </c>
      <c r="E2548">
        <v>-1.409760983749417E-2</v>
      </c>
      <c r="F2548">
        <v>-6.6865931558422161E-3</v>
      </c>
      <c r="G2548">
        <v>-1.257714216707948E-4</v>
      </c>
      <c r="H2548">
        <v>-3.5264095923986305E-3</v>
      </c>
      <c r="I2548">
        <v>-1.1570912266078408E-2</v>
      </c>
      <c r="J2548">
        <v>-1.9274945333228943E-2</v>
      </c>
      <c r="K2548">
        <v>-3.4239908766944007E-3</v>
      </c>
    </row>
    <row r="2549" spans="1:11" x14ac:dyDescent="0.35">
      <c r="A2549">
        <v>-1.6821328496976309E-3</v>
      </c>
      <c r="B2549">
        <v>-1.9947487407189026E-3</v>
      </c>
      <c r="C2549">
        <v>1.0910485591827397E-2</v>
      </c>
      <c r="D2549">
        <v>-1.8444249305745648E-3</v>
      </c>
      <c r="E2549">
        <v>2.3077603574989452E-3</v>
      </c>
      <c r="F2549">
        <v>-7.8922996149465834E-3</v>
      </c>
      <c r="G2549">
        <v>4.3775369118718412E-2</v>
      </c>
      <c r="H2549">
        <v>-1.845297791428685E-2</v>
      </c>
      <c r="I2549">
        <v>1.9983111575397263E-4</v>
      </c>
      <c r="J2549">
        <v>7.9430385515568847E-3</v>
      </c>
      <c r="K2549">
        <v>2.5556425391345092E-2</v>
      </c>
    </row>
    <row r="2550" spans="1:11" x14ac:dyDescent="0.35">
      <c r="A2550">
        <v>-1.0580662284738436E-4</v>
      </c>
      <c r="B2550">
        <v>-7.5764804665634745E-3</v>
      </c>
      <c r="C2550">
        <v>-1.2653559476416417E-2</v>
      </c>
      <c r="D2550">
        <v>-1.2472503888766024E-2</v>
      </c>
      <c r="E2550">
        <v>-5.3216606380599571E-3</v>
      </c>
      <c r="F2550">
        <v>1.1464621835176379E-2</v>
      </c>
      <c r="G2550">
        <v>1.3899514310435034E-2</v>
      </c>
      <c r="H2550">
        <v>-4.6355950786249548E-3</v>
      </c>
      <c r="I2550">
        <v>-7.1913714196256704E-3</v>
      </c>
      <c r="J2550">
        <v>-7.1732311958474584E-3</v>
      </c>
      <c r="K2550">
        <v>3.9520786653252666E-3</v>
      </c>
    </row>
    <row r="2551" spans="1:11" x14ac:dyDescent="0.35">
      <c r="A2551">
        <v>2.7518538459506661E-3</v>
      </c>
      <c r="B2551">
        <v>7.4001266310741564E-3</v>
      </c>
      <c r="C2551">
        <v>2.1862110223231181E-2</v>
      </c>
      <c r="D2551">
        <v>1.5670643129100478E-2</v>
      </c>
      <c r="E2551">
        <v>9.6031236724522656E-3</v>
      </c>
      <c r="F2551">
        <v>-6.9393224628685102E-4</v>
      </c>
      <c r="G2551">
        <v>-1.6878616493833331E-2</v>
      </c>
      <c r="H2551">
        <v>-1.060802567447184E-2</v>
      </c>
      <c r="I2551">
        <v>6.0362006009648589E-3</v>
      </c>
      <c r="J2551">
        <v>1.495880170561107E-2</v>
      </c>
      <c r="K2551">
        <v>-4.2663619687040594E-3</v>
      </c>
    </row>
    <row r="2552" spans="1:11" x14ac:dyDescent="0.35">
      <c r="A2552">
        <v>1.3194003398733407E-2</v>
      </c>
      <c r="B2552">
        <v>1.3436236244106798E-2</v>
      </c>
      <c r="C2552">
        <v>-6.5166499553475244E-3</v>
      </c>
      <c r="D2552">
        <v>7.4841854160970934E-3</v>
      </c>
      <c r="E2552">
        <v>-1.5647976973009433E-3</v>
      </c>
      <c r="F2552">
        <v>0</v>
      </c>
      <c r="G2552">
        <v>4.5097335165088008E-2</v>
      </c>
      <c r="H2552">
        <v>7.5052258352748924E-2</v>
      </c>
      <c r="I2552">
        <v>-2.2000254432138384E-3</v>
      </c>
      <c r="J2552">
        <v>-3.2306031477353624E-3</v>
      </c>
      <c r="K2552">
        <v>2.8558501491297655E-2</v>
      </c>
    </row>
    <row r="2553" spans="1:11" x14ac:dyDescent="0.35">
      <c r="A2553">
        <v>-2.083172141256563E-4</v>
      </c>
      <c r="B2553">
        <v>-8.3493533048785516E-3</v>
      </c>
      <c r="C2553">
        <v>-4.703023475278267E-3</v>
      </c>
      <c r="D2553">
        <v>-3.3142978617639522E-3</v>
      </c>
      <c r="E2553">
        <v>-9.0687572473062382E-3</v>
      </c>
      <c r="F2553">
        <v>7.4074177181780512E-3</v>
      </c>
      <c r="G2553">
        <v>2.4679314465699009E-3</v>
      </c>
      <c r="H2553">
        <v>1.775723275151167E-2</v>
      </c>
      <c r="I2553">
        <v>-2.2048551845029888E-3</v>
      </c>
      <c r="J2553">
        <v>-2.4309261191060591E-3</v>
      </c>
      <c r="K2553">
        <v>-6.1279232866287732E-4</v>
      </c>
    </row>
    <row r="2554" spans="1:11" x14ac:dyDescent="0.35">
      <c r="A2554">
        <v>1.3233262528620242E-2</v>
      </c>
      <c r="B2554">
        <v>1.1241635617290363E-2</v>
      </c>
      <c r="C2554">
        <v>5.8443218097253401E-3</v>
      </c>
      <c r="D2554">
        <v>4.4719508649586496E-3</v>
      </c>
      <c r="E2554">
        <v>2.1413395658451191E-2</v>
      </c>
      <c r="F2554">
        <v>1.286765877812557E-2</v>
      </c>
      <c r="G2554">
        <v>1.346387952444594E-3</v>
      </c>
      <c r="H2554">
        <v>8.6042144559028474E-3</v>
      </c>
      <c r="I2554">
        <v>4.2186240063598517E-3</v>
      </c>
      <c r="J2554">
        <v>6.0919687375599286E-3</v>
      </c>
      <c r="K2554">
        <v>4.7042268443344155E-3</v>
      </c>
    </row>
    <row r="2555" spans="1:11" x14ac:dyDescent="0.35">
      <c r="A2555">
        <v>2.6738214521795011E-3</v>
      </c>
      <c r="B2555">
        <v>4.5290544769486796E-3</v>
      </c>
      <c r="C2555">
        <v>-8.9009862560655243E-3</v>
      </c>
      <c r="D2555">
        <v>1.1529714381899444E-2</v>
      </c>
      <c r="E2555">
        <v>-2.2616377949099596E-4</v>
      </c>
      <c r="F2555">
        <v>4.3103320359560984E-3</v>
      </c>
      <c r="G2555">
        <v>4.1105105767008437E-3</v>
      </c>
      <c r="H2555">
        <v>3.8388613368359685E-2</v>
      </c>
      <c r="I2555">
        <v>7.8015491039993652E-3</v>
      </c>
      <c r="J2555">
        <v>0</v>
      </c>
      <c r="K2555">
        <v>5.7140388755133357E-3</v>
      </c>
    </row>
    <row r="2556" spans="1:11" x14ac:dyDescent="0.35">
      <c r="A2556">
        <v>4.923105089264572E-3</v>
      </c>
      <c r="B2556">
        <v>-3.3245103987201889E-3</v>
      </c>
      <c r="C2556">
        <v>5.6131221776212882E-3</v>
      </c>
      <c r="D2556">
        <v>7.5611931265834121E-3</v>
      </c>
      <c r="E2556">
        <v>-2.0359362102371449E-3</v>
      </c>
      <c r="F2556">
        <v>1.1746098848319449E-2</v>
      </c>
      <c r="G2556">
        <v>2.4103029610089712E-3</v>
      </c>
      <c r="H2556">
        <v>1.0269304381580954E-2</v>
      </c>
      <c r="I2556">
        <v>-3.3743976455565768E-3</v>
      </c>
      <c r="J2556">
        <v>-6.0548353179051329E-4</v>
      </c>
      <c r="K2556">
        <v>3.3428074071354856E-3</v>
      </c>
    </row>
    <row r="2557" spans="1:11" x14ac:dyDescent="0.35">
      <c r="A2557">
        <v>1.2043280748131749E-2</v>
      </c>
      <c r="B2557">
        <v>1.7820378766632927E-3</v>
      </c>
      <c r="C2557">
        <v>-1.587702527557203E-2</v>
      </c>
      <c r="D2557">
        <v>7.7285223212297163E-3</v>
      </c>
      <c r="E2557">
        <v>1.513558145700471E-2</v>
      </c>
      <c r="F2557">
        <v>7.1444382457255123E-3</v>
      </c>
      <c r="G2557">
        <v>-7.900492046086444E-3</v>
      </c>
      <c r="H2557">
        <v>2.8913451413210344E-2</v>
      </c>
      <c r="I2557">
        <v>9.559843459641143E-3</v>
      </c>
      <c r="J2557">
        <v>4.947970654440176E-3</v>
      </c>
      <c r="K2557">
        <v>-5.8610510620151369E-4</v>
      </c>
    </row>
    <row r="2558" spans="1:11" x14ac:dyDescent="0.35">
      <c r="A2558">
        <v>1.3816010342691787E-2</v>
      </c>
      <c r="B2558">
        <v>-4.6980385719294533E-3</v>
      </c>
      <c r="C2558">
        <v>7.1843588668432544E-3</v>
      </c>
      <c r="D2558">
        <v>1.3337297758346904E-3</v>
      </c>
      <c r="E2558">
        <v>8.0733867936651198E-3</v>
      </c>
      <c r="F2558">
        <v>1.1153239657913141E-2</v>
      </c>
      <c r="G2558">
        <v>-1.2233561497010262E-2</v>
      </c>
      <c r="H2558">
        <v>1.0976944092876764E-2</v>
      </c>
      <c r="I2558">
        <v>3.3537613246345981E-3</v>
      </c>
      <c r="J2558">
        <v>-3.0143369701728453E-4</v>
      </c>
      <c r="K2558">
        <v>-5.8470357685139569E-3</v>
      </c>
    </row>
    <row r="2559" spans="1:11" x14ac:dyDescent="0.35">
      <c r="A2559">
        <v>3.9789088743020341E-4</v>
      </c>
      <c r="B2559">
        <v>3.7120066633791449E-3</v>
      </c>
      <c r="C2559">
        <v>7.3832668089680474E-3</v>
      </c>
      <c r="D2559">
        <v>-2.7750039734525272E-3</v>
      </c>
      <c r="E2559">
        <v>-4.0384662889507775E-3</v>
      </c>
      <c r="F2559">
        <v>-8.3829963776896714E-3</v>
      </c>
      <c r="G2559">
        <v>-4.0894335531457262E-3</v>
      </c>
      <c r="H2559">
        <v>1.5200897469255806E-2</v>
      </c>
      <c r="I2559">
        <v>-1.9666922665535937E-4</v>
      </c>
      <c r="J2559">
        <v>2.1107573464612551E-3</v>
      </c>
      <c r="K2559">
        <v>-3.6982635406029481E-3</v>
      </c>
    </row>
    <row r="2560" spans="1:11" x14ac:dyDescent="0.35">
      <c r="A2560">
        <v>9.9461411474042409E-5</v>
      </c>
      <c r="B2560">
        <v>-9.9534652551644849E-3</v>
      </c>
      <c r="C2560">
        <v>5.9627750880663225E-3</v>
      </c>
      <c r="D2560">
        <v>6.0106988405011124E-3</v>
      </c>
      <c r="E2560">
        <v>-1.9161131646661909E-3</v>
      </c>
      <c r="F2560">
        <v>6.0066813466904227E-3</v>
      </c>
      <c r="G2560">
        <v>-5.3576745629668569E-3</v>
      </c>
      <c r="H2560">
        <v>4.278150118644626E-4</v>
      </c>
      <c r="I2560">
        <v>8.6529597779595128E-3</v>
      </c>
      <c r="J2560">
        <v>-4.2126228682554693E-3</v>
      </c>
      <c r="K2560">
        <v>-1.6737077188450343E-3</v>
      </c>
    </row>
    <row r="2561" spans="1:11" x14ac:dyDescent="0.35">
      <c r="A2561">
        <v>7.3573065360266181E-3</v>
      </c>
      <c r="B2561">
        <v>-1.2220964992085781E-2</v>
      </c>
      <c r="C2561">
        <v>-9.1381296980943081E-3</v>
      </c>
      <c r="D2561">
        <v>1.2170871356358263E-3</v>
      </c>
      <c r="E2561">
        <v>-1.3885155235864868E-3</v>
      </c>
      <c r="F2561">
        <v>-1.5479877596567275E-3</v>
      </c>
      <c r="G2561">
        <v>9.593469522583312E-3</v>
      </c>
      <c r="H2561">
        <v>4.276320644477373E-4</v>
      </c>
      <c r="I2561">
        <v>-2.1446923306402414E-3</v>
      </c>
      <c r="J2561">
        <v>-7.8565528341259256E-3</v>
      </c>
      <c r="K2561">
        <v>5.8247587392822068E-3</v>
      </c>
    </row>
    <row r="2562" spans="1:11" x14ac:dyDescent="0.35">
      <c r="A2562">
        <v>2.1713520364414424E-3</v>
      </c>
      <c r="B2562">
        <v>1.2185447386101668E-2</v>
      </c>
      <c r="C2562">
        <v>6.9791258506173596E-3</v>
      </c>
      <c r="D2562">
        <v>-1.2156076352210182E-3</v>
      </c>
      <c r="E2562">
        <v>-4.0510458959363387E-3</v>
      </c>
      <c r="F2562">
        <v>4.4290821606110162E-4</v>
      </c>
      <c r="G2562">
        <v>2.2470554647833027E-2</v>
      </c>
      <c r="H2562">
        <v>-1.282347820297326E-3</v>
      </c>
      <c r="I2562">
        <v>5.2755145093264112E-3</v>
      </c>
      <c r="J2562">
        <v>2.5380670507087733E-3</v>
      </c>
      <c r="K2562">
        <v>1.2413928970991138E-2</v>
      </c>
    </row>
    <row r="2563" spans="1:11" x14ac:dyDescent="0.35">
      <c r="A2563">
        <v>-6.4014413558700252E-3</v>
      </c>
      <c r="B2563">
        <v>-3.3210377769228921E-3</v>
      </c>
      <c r="C2563">
        <v>-3.2178511239574679E-3</v>
      </c>
      <c r="D2563">
        <v>-3.9831869917342569E-3</v>
      </c>
      <c r="E2563">
        <v>-4.0331339125519701E-3</v>
      </c>
      <c r="F2563">
        <v>-3.5421844968123108E-3</v>
      </c>
      <c r="G2563">
        <v>-3.0851191659548175E-3</v>
      </c>
      <c r="H2563">
        <v>1.1555756452630331E-2</v>
      </c>
      <c r="I2563">
        <v>2.1380023474542958E-3</v>
      </c>
      <c r="J2563">
        <v>9.0126590344528149E-3</v>
      </c>
      <c r="K2563">
        <v>-3.4592502390506704E-3</v>
      </c>
    </row>
    <row r="2564" spans="1:11" x14ac:dyDescent="0.35">
      <c r="A2564">
        <v>1.229059439278027E-2</v>
      </c>
      <c r="B2564">
        <v>-2.8692844976927439E-3</v>
      </c>
      <c r="C2564">
        <v>6.0839059696935188E-3</v>
      </c>
      <c r="D2564">
        <v>3.8880815937487202E-3</v>
      </c>
      <c r="E2564">
        <v>-1.1871441021520672E-2</v>
      </c>
      <c r="F2564">
        <v>-3.1103971210909138E-3</v>
      </c>
      <c r="G2564">
        <v>5.7691222499092424E-3</v>
      </c>
      <c r="H2564">
        <v>1.6500924725050627E-2</v>
      </c>
      <c r="I2564">
        <v>-4.2669024519351338E-3</v>
      </c>
      <c r="J2564">
        <v>-1.1039789478849368E-3</v>
      </c>
      <c r="K2564">
        <v>3.0664644348641695E-3</v>
      </c>
    </row>
    <row r="2565" spans="1:11" x14ac:dyDescent="0.35">
      <c r="A2565">
        <v>1.175002595250095E-3</v>
      </c>
      <c r="B2565">
        <v>-7.6580754961173983E-3</v>
      </c>
      <c r="C2565">
        <v>-4.5661457002651182E-3</v>
      </c>
      <c r="D2565">
        <v>-1.5491726222799048E-3</v>
      </c>
      <c r="E2565">
        <v>-3.1523151305257726E-3</v>
      </c>
      <c r="F2565">
        <v>2.2290614375598567E-4</v>
      </c>
      <c r="G2565">
        <v>2.3171320037986502E-3</v>
      </c>
      <c r="H2565">
        <v>-9.9895827464597364E-3</v>
      </c>
      <c r="I2565">
        <v>-3.7007772628080394E-3</v>
      </c>
      <c r="J2565">
        <v>4.0189250535340522E-4</v>
      </c>
      <c r="K2565">
        <v>5.2878462275697796E-4</v>
      </c>
    </row>
    <row r="2566" spans="1:11" x14ac:dyDescent="0.35">
      <c r="A2566">
        <v>2.4449834513739295E-3</v>
      </c>
      <c r="B2566">
        <v>3.3207333924580684E-3</v>
      </c>
      <c r="C2566">
        <v>6.9426909214531912E-3</v>
      </c>
      <c r="D2566">
        <v>-3.8790436988410861E-3</v>
      </c>
      <c r="E2566">
        <v>4.2164513952998835E-3</v>
      </c>
      <c r="F2566">
        <v>1.2254886501817381E-2</v>
      </c>
      <c r="G2566">
        <v>2.2133052876509563E-2</v>
      </c>
      <c r="H2566">
        <v>1.3033401482456363E-2</v>
      </c>
      <c r="I2566">
        <v>5.6695321402995772E-3</v>
      </c>
      <c r="J2566">
        <v>-1.1047550716017124E-3</v>
      </c>
      <c r="K2566">
        <v>1.245080530707739E-2</v>
      </c>
    </row>
    <row r="2567" spans="1:11" x14ac:dyDescent="0.35">
      <c r="A2567">
        <v>7.8049126664461637E-3</v>
      </c>
      <c r="B2567">
        <v>4.7920934217398223E-2</v>
      </c>
      <c r="C2567">
        <v>-1.2312232129624859E-2</v>
      </c>
      <c r="D2567">
        <v>1.0235933651767774E-2</v>
      </c>
      <c r="E2567">
        <v>1.002446294015405E-2</v>
      </c>
      <c r="F2567">
        <v>-7.4840488394523333E-3</v>
      </c>
      <c r="G2567">
        <v>5.3466749567664097E-2</v>
      </c>
      <c r="H2567">
        <v>2.6976819018110672E-3</v>
      </c>
      <c r="I2567">
        <v>2.5272399271785108E-3</v>
      </c>
      <c r="J2567">
        <v>-9.7526724933030429E-3</v>
      </c>
      <c r="K2567">
        <v>3.5730043359728889E-2</v>
      </c>
    </row>
    <row r="2568" spans="1:11" x14ac:dyDescent="0.35">
      <c r="A2568">
        <v>-4.2207171314502002E-2</v>
      </c>
      <c r="B2568">
        <v>1.1788229380050285E-2</v>
      </c>
      <c r="C2568">
        <v>8.4766950026970711E-3</v>
      </c>
      <c r="D2568">
        <v>1.5418475901800752E-3</v>
      </c>
      <c r="E2568">
        <v>1.0566006474318295E-3</v>
      </c>
      <c r="F2568">
        <v>-2.8831528926219815E-3</v>
      </c>
      <c r="G2568">
        <v>-1.0312519539499585E-2</v>
      </c>
      <c r="H2568">
        <v>-3.3112544389915623E-3</v>
      </c>
      <c r="I2568">
        <v>-3.8782131548675673E-4</v>
      </c>
      <c r="J2568">
        <v>6.2950799260985601E-3</v>
      </c>
      <c r="K2568">
        <v>-5.496507747706594E-3</v>
      </c>
    </row>
    <row r="2569" spans="1:11" x14ac:dyDescent="0.35">
      <c r="A2569">
        <v>-8.2878501695724822E-3</v>
      </c>
      <c r="B2569">
        <v>-1.4288854881805077E-2</v>
      </c>
      <c r="C2569">
        <v>-1.2979034471936943E-2</v>
      </c>
      <c r="D2569">
        <v>-8.797050806501094E-3</v>
      </c>
      <c r="E2569">
        <v>6.9903307406415441E-3</v>
      </c>
      <c r="F2569">
        <v>6.6725855623126652E-3</v>
      </c>
      <c r="G2569">
        <v>1.7248148815760544E-2</v>
      </c>
      <c r="H2569">
        <v>8.3057939747231278E-4</v>
      </c>
      <c r="I2569">
        <v>3.8797177921254266E-4</v>
      </c>
      <c r="J2569">
        <v>-7.5673480780317683E-3</v>
      </c>
      <c r="K2569">
        <v>8.4800026618106292E-3</v>
      </c>
    </row>
    <row r="2570" spans="1:11" x14ac:dyDescent="0.35">
      <c r="A2570">
        <v>8.6628526011815008E-3</v>
      </c>
      <c r="B2570">
        <v>1.11507584007684E-2</v>
      </c>
      <c r="C2570">
        <v>6.2617513631473675E-3</v>
      </c>
      <c r="D2570">
        <v>8.8751257385370902E-3</v>
      </c>
      <c r="E2570">
        <v>7.0449715370452751E-3</v>
      </c>
      <c r="F2570">
        <v>1.4361502546868278E-2</v>
      </c>
      <c r="G2570">
        <v>-3.0240503873008872E-2</v>
      </c>
      <c r="H2570">
        <v>-1.2863047604961519E-2</v>
      </c>
      <c r="I2570">
        <v>1.5513259759587471E-3</v>
      </c>
      <c r="J2570">
        <v>9.1500787771399104E-3</v>
      </c>
      <c r="K2570">
        <v>-1.4405886027502724E-2</v>
      </c>
    </row>
    <row r="2571" spans="1:11" x14ac:dyDescent="0.35">
      <c r="A2571">
        <v>-6.1634870971152469E-3</v>
      </c>
      <c r="B2571">
        <v>-5.4697398165382679E-3</v>
      </c>
      <c r="C2571">
        <v>-1.6428135739170305E-2</v>
      </c>
      <c r="D2571">
        <v>-4.1786402930644225E-3</v>
      </c>
      <c r="E2571">
        <v>6.2107057142273252E-3</v>
      </c>
      <c r="F2571">
        <v>1.2197802689657278E-2</v>
      </c>
      <c r="G2571">
        <v>1.7015644921465501E-2</v>
      </c>
      <c r="H2571">
        <v>5.8848027191177243E-3</v>
      </c>
      <c r="I2571">
        <v>-3.4850058163377801E-3</v>
      </c>
      <c r="J2571">
        <v>-1.5011136893077192E-2</v>
      </c>
      <c r="K2571">
        <v>9.5833591481934589E-3</v>
      </c>
    </row>
    <row r="2572" spans="1:11" x14ac:dyDescent="0.35">
      <c r="A2572">
        <v>-3.7617283316963477E-3</v>
      </c>
      <c r="B2572">
        <v>-1.8761691070115112E-2</v>
      </c>
      <c r="C2572">
        <v>-8.8573561761199336E-4</v>
      </c>
      <c r="D2572">
        <v>-1.0600689308422204E-2</v>
      </c>
      <c r="E2572">
        <v>-1.4769729239791749E-2</v>
      </c>
      <c r="F2572">
        <v>6.2405344197594588E-3</v>
      </c>
      <c r="G2572">
        <v>-1.2867229779194113E-2</v>
      </c>
      <c r="H2572">
        <v>-1.4417115044800876E-2</v>
      </c>
      <c r="I2572">
        <v>-7.7715367034808499E-3</v>
      </c>
      <c r="J2572">
        <v>-3.8866537580656158E-3</v>
      </c>
      <c r="K2572">
        <v>-1.2453380538881953E-2</v>
      </c>
    </row>
    <row r="2573" spans="1:11" x14ac:dyDescent="0.35">
      <c r="A2573">
        <v>3.0717448448704943E-2</v>
      </c>
      <c r="B2573">
        <v>-2.4861140439563349E-3</v>
      </c>
      <c r="C2573">
        <v>3.7993163421652518E-4</v>
      </c>
      <c r="D2573">
        <v>-8.9287870973712904E-4</v>
      </c>
      <c r="E2573">
        <v>3.5972041674172234E-3</v>
      </c>
      <c r="F2573">
        <v>1.7109026908512979E-3</v>
      </c>
      <c r="G2573">
        <v>9.4081977036406302E-3</v>
      </c>
      <c r="H2573">
        <v>-5.5119267533822935E-3</v>
      </c>
      <c r="I2573">
        <v>8.8114419384337696E-3</v>
      </c>
      <c r="J2573">
        <v>-5.9554471351764273E-3</v>
      </c>
      <c r="K2573">
        <v>5.7266828081479473E-3</v>
      </c>
    </row>
    <row r="2574" spans="1:11" x14ac:dyDescent="0.35">
      <c r="A2574">
        <v>4.2574251642169018E-3</v>
      </c>
      <c r="B2574">
        <v>-2.9907060945030752E-3</v>
      </c>
      <c r="C2574">
        <v>4.9373312558192535E-3</v>
      </c>
      <c r="D2574">
        <v>5.0268533236436305E-3</v>
      </c>
      <c r="E2574">
        <v>-3.0011474686592646E-3</v>
      </c>
      <c r="F2574">
        <v>3.4158714739523401E-3</v>
      </c>
      <c r="G2574">
        <v>-2.8104161619975213E-3</v>
      </c>
      <c r="H2574">
        <v>5.7556970443274017E-3</v>
      </c>
      <c r="I2574">
        <v>1.3587021029694546E-3</v>
      </c>
      <c r="J2574">
        <v>2.2725021026032311E-3</v>
      </c>
      <c r="K2574">
        <v>-5.8100045067005198E-4</v>
      </c>
    </row>
    <row r="2575" spans="1:11" x14ac:dyDescent="0.35">
      <c r="A2575">
        <v>2.2676051342208209E-3</v>
      </c>
      <c r="B2575">
        <v>-9.3627713960045648E-3</v>
      </c>
      <c r="C2575">
        <v>-1.1715809141892472E-2</v>
      </c>
      <c r="D2575">
        <v>-3.3344736391999396E-3</v>
      </c>
      <c r="E2575">
        <v>-9.8564441243917458E-3</v>
      </c>
      <c r="F2575">
        <v>-6.382944504249464E-3</v>
      </c>
      <c r="G2575">
        <v>-3.9598516211326578E-3</v>
      </c>
      <c r="H2575">
        <v>1.6955999726719581E-3</v>
      </c>
      <c r="I2575">
        <v>2.1322004574888232E-3</v>
      </c>
      <c r="J2575">
        <v>-1.2882615235886354E-2</v>
      </c>
      <c r="K2575">
        <v>-4.5050317385806182E-3</v>
      </c>
    </row>
    <row r="2576" spans="1:11" x14ac:dyDescent="0.35">
      <c r="A2576">
        <v>-2.9516461492489068E-4</v>
      </c>
      <c r="B2576">
        <v>-3.3171273480460069E-2</v>
      </c>
      <c r="C2576">
        <v>1.2109686010745102E-2</v>
      </c>
      <c r="D2576">
        <v>4.5723649948748541E-3</v>
      </c>
      <c r="E2576">
        <v>-4.3778215937942226E-3</v>
      </c>
      <c r="F2576">
        <v>-9.8501048069775717E-3</v>
      </c>
      <c r="G2576">
        <v>-9.0759347818366143E-2</v>
      </c>
      <c r="H2576">
        <v>-5.9246494880860557E-3</v>
      </c>
      <c r="I2576">
        <v>4.6421332187110715E-3</v>
      </c>
      <c r="J2576">
        <v>5.3247228624777251E-3</v>
      </c>
      <c r="K2576">
        <v>-5.2755253747284007E-2</v>
      </c>
    </row>
    <row r="2577" spans="1:11" x14ac:dyDescent="0.35">
      <c r="A2577">
        <v>-7.576464625034412E-3</v>
      </c>
      <c r="B2577">
        <v>2.296783130959678E-2</v>
      </c>
      <c r="C2577">
        <v>1.7002492435475143E-2</v>
      </c>
      <c r="D2577">
        <v>2.1091696102955803E-3</v>
      </c>
      <c r="E2577">
        <v>1.1952526142368825E-2</v>
      </c>
      <c r="F2577">
        <v>1.1245611016376318E-2</v>
      </c>
      <c r="G2577">
        <v>2.7101508598827928E-2</v>
      </c>
      <c r="H2577">
        <v>-2.0008483321291574E-2</v>
      </c>
      <c r="I2577">
        <v>7.1236554630119955E-3</v>
      </c>
      <c r="J2577">
        <v>1.1839232234086675E-2</v>
      </c>
      <c r="K2577">
        <v>1.8063717697011691E-2</v>
      </c>
    </row>
    <row r="2578" spans="1:11" x14ac:dyDescent="0.35">
      <c r="A2578">
        <v>7.1386129138355636E-3</v>
      </c>
      <c r="B2578">
        <v>1.6282390341992258E-2</v>
      </c>
      <c r="C2578">
        <v>-1.3622287041794889E-3</v>
      </c>
      <c r="D2578">
        <v>6.6474019780171276E-4</v>
      </c>
      <c r="E2578">
        <v>8.3109924286231054E-3</v>
      </c>
      <c r="F2578">
        <v>-5.1325511254596643E-3</v>
      </c>
      <c r="G2578">
        <v>2.4546100504184471E-3</v>
      </c>
      <c r="H2578">
        <v>2.6064098225203358E-3</v>
      </c>
      <c r="I2578">
        <v>3.8232898997469203E-3</v>
      </c>
      <c r="J2578">
        <v>-3.5923061143385451E-3</v>
      </c>
      <c r="K2578">
        <v>2.6678136368943946E-3</v>
      </c>
    </row>
    <row r="2579" spans="1:11" x14ac:dyDescent="0.35">
      <c r="A2579">
        <v>2.0673320012645135E-3</v>
      </c>
      <c r="B2579">
        <v>4.2769741256438315E-2</v>
      </c>
      <c r="C2579">
        <v>-8.3085134684305548E-3</v>
      </c>
      <c r="D2579">
        <v>1.1064213280527959E-4</v>
      </c>
      <c r="E2579">
        <v>7.6954235384844053E-3</v>
      </c>
      <c r="F2579">
        <v>3.4393909686491111E-3</v>
      </c>
      <c r="G2579">
        <v>9.3350751906213815E-3</v>
      </c>
      <c r="H2579">
        <v>1.3431518759870352E-2</v>
      </c>
      <c r="I2579">
        <v>1.3902186181538871E-2</v>
      </c>
      <c r="J2579">
        <v>-4.8413842061802168E-3</v>
      </c>
      <c r="K2579">
        <v>6.5136937810620476E-3</v>
      </c>
    </row>
    <row r="2580" spans="1:11" x14ac:dyDescent="0.35">
      <c r="A2580">
        <v>-8.1540594130963696E-3</v>
      </c>
      <c r="B2580">
        <v>-1.5408203310241234E-2</v>
      </c>
      <c r="C2580">
        <v>7.3777274919985944E-3</v>
      </c>
      <c r="D2580">
        <v>1.6604084978206312E-3</v>
      </c>
      <c r="E2580">
        <v>1.1556613869576892E-2</v>
      </c>
      <c r="F2580">
        <v>1.7994860517124584E-2</v>
      </c>
      <c r="G2580">
        <v>-1.7057083923130972E-2</v>
      </c>
      <c r="H2580">
        <v>-1.4963709513233754E-3</v>
      </c>
      <c r="I2580">
        <v>2.2539184175983172E-3</v>
      </c>
      <c r="J2580">
        <v>5.278976782689071E-3</v>
      </c>
      <c r="K2580">
        <v>-8.1811341410876655E-3</v>
      </c>
    </row>
    <row r="2581" spans="1:11" x14ac:dyDescent="0.35">
      <c r="A2581">
        <v>9.9047521267244085E-4</v>
      </c>
      <c r="B2581">
        <v>-4.4769449666056699E-2</v>
      </c>
      <c r="C2581">
        <v>-1.0923505436458425E-2</v>
      </c>
      <c r="D2581">
        <v>-1.3261100549967578E-2</v>
      </c>
      <c r="E2581">
        <v>-1.4612140424301945E-2</v>
      </c>
      <c r="F2581">
        <v>-9.6801325351764875E-3</v>
      </c>
      <c r="G2581">
        <v>-3.582449386560433E-2</v>
      </c>
      <c r="H2581">
        <v>1.8197451888117822E-2</v>
      </c>
      <c r="I2581">
        <v>-8.6206659105510682E-3</v>
      </c>
      <c r="J2581">
        <v>-5.9720034620525213E-3</v>
      </c>
      <c r="K2581">
        <v>-2.6756437592005786E-2</v>
      </c>
    </row>
    <row r="2582" spans="1:11" x14ac:dyDescent="0.35">
      <c r="A2582">
        <v>1.5634291118200194E-2</v>
      </c>
      <c r="B2582">
        <v>-3.2583077201047485E-4</v>
      </c>
      <c r="C2582">
        <v>-9.6636109862818804E-3</v>
      </c>
      <c r="D2582">
        <v>-1.0975512531384568E-2</v>
      </c>
      <c r="E2582">
        <v>-1.0623603297237589E-2</v>
      </c>
      <c r="F2582">
        <v>-1.0624729098525456E-2</v>
      </c>
      <c r="G2582">
        <v>1.5198376255642142E-3</v>
      </c>
      <c r="H2582">
        <v>-4.352395589234781E-2</v>
      </c>
      <c r="I2582">
        <v>-1.5122930555614826E-2</v>
      </c>
      <c r="J2582">
        <v>-5.2828154337089869E-3</v>
      </c>
      <c r="K2582">
        <v>-3.5565311848199479E-3</v>
      </c>
    </row>
    <row r="2583" spans="1:11" x14ac:dyDescent="0.35">
      <c r="A2583">
        <v>-8.6710745968069589E-3</v>
      </c>
      <c r="B2583">
        <v>3.3428037776415342E-2</v>
      </c>
      <c r="C2583">
        <v>-2.4078404078587612E-3</v>
      </c>
      <c r="D2583">
        <v>1.2909060805884089E-2</v>
      </c>
      <c r="E2583">
        <v>1.1804534109161557E-2</v>
      </c>
      <c r="F2583">
        <v>1.1168389174265846E-2</v>
      </c>
      <c r="G2583">
        <v>6.9086497039471412E-3</v>
      </c>
      <c r="H2583">
        <v>-1.1211320022257752E-2</v>
      </c>
      <c r="I2583">
        <v>5.7586454740561881E-4</v>
      </c>
      <c r="J2583">
        <v>-2.186797742359403E-3</v>
      </c>
      <c r="K2583">
        <v>9.255490499600779E-3</v>
      </c>
    </row>
    <row r="2584" spans="1:11" x14ac:dyDescent="0.35">
      <c r="A2584">
        <v>-3.8132650155520732E-2</v>
      </c>
      <c r="B2584">
        <v>-1.9912591701975044E-2</v>
      </c>
      <c r="C2584">
        <v>-1.4608763997439012E-2</v>
      </c>
      <c r="D2584">
        <v>-1.5427576448324572E-2</v>
      </c>
      <c r="E2584">
        <v>-2.1990161529812514E-2</v>
      </c>
      <c r="F2584">
        <v>-2.2090067873633171E-2</v>
      </c>
      <c r="G2584">
        <v>-2.0583810663059424E-2</v>
      </c>
      <c r="H2584">
        <v>-4.6687371622689294E-2</v>
      </c>
      <c r="I2584">
        <v>-1.3811646954504537E-2</v>
      </c>
      <c r="J2584">
        <v>-1.6384886713588221E-2</v>
      </c>
      <c r="K2584">
        <v>-1.9272737191039984E-2</v>
      </c>
    </row>
    <row r="2585" spans="1:11" x14ac:dyDescent="0.35">
      <c r="A2585">
        <v>2.9426757637593004E-2</v>
      </c>
      <c r="B2585">
        <v>6.7570718443060486E-3</v>
      </c>
      <c r="C2585">
        <v>7.0904097675090491E-3</v>
      </c>
      <c r="D2585">
        <v>7.6075663031221433E-3</v>
      </c>
      <c r="E2585">
        <v>3.5474730358086527E-3</v>
      </c>
      <c r="F2585">
        <v>8.0364550351215737E-3</v>
      </c>
      <c r="G2585">
        <v>-1.4172545221775752E-3</v>
      </c>
      <c r="H2585">
        <v>4.1977579490689879E-2</v>
      </c>
      <c r="I2585">
        <v>8.9476509743677303E-3</v>
      </c>
      <c r="J2585">
        <v>1.2519894289430079E-2</v>
      </c>
      <c r="K2585">
        <v>1.7906680159683842E-3</v>
      </c>
    </row>
    <row r="2586" spans="1:11" x14ac:dyDescent="0.35">
      <c r="A2586">
        <v>-6.3523526783937157E-3</v>
      </c>
      <c r="B2586">
        <v>6.6203861451851502E-3</v>
      </c>
      <c r="C2586">
        <v>-3.5843100083851479E-3</v>
      </c>
      <c r="D2586">
        <v>1.014237833093522E-3</v>
      </c>
      <c r="E2586">
        <v>-1.2822780559299293E-3</v>
      </c>
      <c r="F2586">
        <v>6.4639313579007622E-4</v>
      </c>
      <c r="G2586">
        <v>-5.4339455287766864E-3</v>
      </c>
      <c r="H2586">
        <v>-2.5738613049289923E-2</v>
      </c>
      <c r="I2586">
        <v>-3.4702247892450327E-3</v>
      </c>
      <c r="J2586">
        <v>-1.0478879532658393E-2</v>
      </c>
      <c r="K2586">
        <v>-3.0624408275612834E-3</v>
      </c>
    </row>
    <row r="2587" spans="1:11" x14ac:dyDescent="0.35">
      <c r="A2587">
        <v>6.3929630342471873E-3</v>
      </c>
      <c r="B2587">
        <v>-1.0160135119698196E-2</v>
      </c>
      <c r="C2587">
        <v>-1.6957858105668206E-2</v>
      </c>
      <c r="D2587">
        <v>2.2514529326584411E-3</v>
      </c>
      <c r="E2587">
        <v>1.7350119706068402E-3</v>
      </c>
      <c r="F2587">
        <v>-1.7226015509554582E-3</v>
      </c>
      <c r="G2587">
        <v>-1.0519457117333821E-2</v>
      </c>
      <c r="H2587">
        <v>4.1350831995747624E-3</v>
      </c>
      <c r="I2587">
        <v>3.4823091849022964E-3</v>
      </c>
      <c r="J2587">
        <v>-4.0241249923748312E-3</v>
      </c>
      <c r="K2587">
        <v>-5.3516732325655262E-3</v>
      </c>
    </row>
    <row r="2588" spans="1:11" x14ac:dyDescent="0.35">
      <c r="A2588">
        <v>-1.5583122855826494E-2</v>
      </c>
      <c r="B2588">
        <v>-2.8410379478722055E-2</v>
      </c>
      <c r="C2588">
        <v>-1.9864045590108563E-2</v>
      </c>
      <c r="D2588">
        <v>-1.7297546361136871E-2</v>
      </c>
      <c r="E2588">
        <v>-1.5743993735375088E-2</v>
      </c>
      <c r="F2588">
        <v>-9.9223446458719632E-3</v>
      </c>
      <c r="G2588">
        <v>-1.0054343457971007E-2</v>
      </c>
      <c r="H2588">
        <v>8.9224404078518619E-3</v>
      </c>
      <c r="I2588">
        <v>-1.1760168000491759E-2</v>
      </c>
      <c r="J2588">
        <v>-1.2652862160336571E-2</v>
      </c>
      <c r="K2588">
        <v>-1.2847922771635555E-2</v>
      </c>
    </row>
    <row r="2589" spans="1:11" x14ac:dyDescent="0.35">
      <c r="A2589">
        <v>7.2595436345726863E-3</v>
      </c>
      <c r="B2589">
        <v>1.3064207956724087E-2</v>
      </c>
      <c r="C2589">
        <v>-4.1332941107404186E-3</v>
      </c>
      <c r="D2589">
        <v>-8.0008776129965528E-3</v>
      </c>
      <c r="E2589">
        <v>3.1850154477885907E-3</v>
      </c>
      <c r="F2589">
        <v>-3.0501777642933836E-3</v>
      </c>
      <c r="G2589">
        <v>4.6536766430719967E-2</v>
      </c>
      <c r="H2589">
        <v>1.0204102697491578E-2</v>
      </c>
      <c r="I2589">
        <v>2.7312284060205349E-3</v>
      </c>
      <c r="J2589">
        <v>4.7383355906729175E-3</v>
      </c>
      <c r="K2589">
        <v>2.5535463535006016E-2</v>
      </c>
    </row>
    <row r="2590" spans="1:11" x14ac:dyDescent="0.35">
      <c r="A2590">
        <v>-2.8027903583349488E-3</v>
      </c>
      <c r="B2590">
        <v>7.6815362055651015E-3</v>
      </c>
      <c r="C2590">
        <v>1.0710145320516435E-3</v>
      </c>
      <c r="D2590">
        <v>1.9126583394879573E-2</v>
      </c>
      <c r="E2590">
        <v>9.1215771531924974E-3</v>
      </c>
      <c r="F2590">
        <v>7.2115986028698752E-3</v>
      </c>
      <c r="G2590">
        <v>1.5074413452186878E-2</v>
      </c>
      <c r="H2590">
        <v>1.0101008286378478E-2</v>
      </c>
      <c r="I2590">
        <v>1.361861878974141E-2</v>
      </c>
      <c r="J2590">
        <v>6.6451765430689085E-3</v>
      </c>
      <c r="K2590">
        <v>1.5505604766491429E-2</v>
      </c>
    </row>
    <row r="2591" spans="1:11" x14ac:dyDescent="0.35">
      <c r="A2591">
        <v>0</v>
      </c>
      <c r="B2591">
        <v>3.4650035130284616E-3</v>
      </c>
      <c r="C2591">
        <v>2.5411622866573788E-3</v>
      </c>
      <c r="D2591">
        <v>1.2436442720690963E-3</v>
      </c>
      <c r="E2591">
        <v>3.5982454160973362E-3</v>
      </c>
      <c r="F2591">
        <v>0</v>
      </c>
      <c r="G2591">
        <v>2.1198181307992468E-2</v>
      </c>
      <c r="H2591">
        <v>-1.933329580655109E-2</v>
      </c>
      <c r="I2591">
        <v>-1.3435764777093228E-3</v>
      </c>
      <c r="J2591">
        <v>6.3884057079844339E-3</v>
      </c>
      <c r="K2591">
        <v>1.329686609889953E-2</v>
      </c>
    </row>
    <row r="2592" spans="1:11" x14ac:dyDescent="0.35">
      <c r="A2592">
        <v>-8.7332131581458385E-3</v>
      </c>
      <c r="B2592">
        <v>-7.2283242250688658E-3</v>
      </c>
      <c r="C2592">
        <v>-1.400742200533726E-2</v>
      </c>
      <c r="D2592">
        <v>-1.6373047650205454E-2</v>
      </c>
      <c r="E2592">
        <v>-2.3573254316295585E-2</v>
      </c>
      <c r="F2592">
        <v>-1.2150187864715927E-2</v>
      </c>
      <c r="G2592">
        <v>-4.028808303829649E-3</v>
      </c>
      <c r="H2592">
        <v>-1.0197165265450836E-2</v>
      </c>
      <c r="I2592">
        <v>-1.8258637266475985E-2</v>
      </c>
      <c r="J2592">
        <v>-1.21666734799061E-2</v>
      </c>
      <c r="K2592">
        <v>-9.9667026027667818E-3</v>
      </c>
    </row>
    <row r="2593" spans="1:11" x14ac:dyDescent="0.35">
      <c r="A2593">
        <v>2.0759528112128299E-2</v>
      </c>
      <c r="B2593">
        <v>8.8577097607542999E-3</v>
      </c>
      <c r="C2593">
        <v>8.3885153518843316E-3</v>
      </c>
      <c r="D2593">
        <v>1.1479742714420533E-2</v>
      </c>
      <c r="E2593">
        <v>1.5539093596226648E-2</v>
      </c>
      <c r="F2593">
        <v>2.7454436567463936E-2</v>
      </c>
      <c r="G2593">
        <v>-1.1172631358753258E-3</v>
      </c>
      <c r="H2593">
        <v>2.7930436152825779E-2</v>
      </c>
      <c r="I2593">
        <v>2.0947526541684074E-2</v>
      </c>
      <c r="J2593">
        <v>1.3280468694989537E-2</v>
      </c>
      <c r="K2593">
        <v>4.5467997327737564E-3</v>
      </c>
    </row>
    <row r="2594" spans="1:11" x14ac:dyDescent="0.35">
      <c r="A2594">
        <v>2.1824713768132729E-3</v>
      </c>
      <c r="B2594">
        <v>-2.0869693601580697E-2</v>
      </c>
      <c r="C2594">
        <v>-3.1978252613159355E-2</v>
      </c>
      <c r="D2594">
        <v>-2.7238703431782068E-2</v>
      </c>
      <c r="E2594">
        <v>-2.0296963481642356E-2</v>
      </c>
      <c r="F2594">
        <v>-1.9880303255300241E-2</v>
      </c>
      <c r="G2594">
        <v>-8.7549714931923952E-3</v>
      </c>
      <c r="H2594">
        <v>-1.8485580571593677E-2</v>
      </c>
      <c r="I2594">
        <v>-1.9750754998125938E-2</v>
      </c>
      <c r="J2594">
        <v>-2.9489485654374085E-2</v>
      </c>
      <c r="K2594">
        <v>-1.5488647439467731E-2</v>
      </c>
    </row>
    <row r="2595" spans="1:11" x14ac:dyDescent="0.35">
      <c r="A2595">
        <v>-2.870652732568142E-3</v>
      </c>
      <c r="B2595">
        <v>-4.5305136150234709E-2</v>
      </c>
      <c r="C2595">
        <v>-1.5117614938107402E-2</v>
      </c>
      <c r="D2595">
        <v>6.5336371459565933E-3</v>
      </c>
      <c r="E2595">
        <v>-2.9221880650592846E-2</v>
      </c>
      <c r="F2595">
        <v>-3.9694639976148062E-2</v>
      </c>
      <c r="G2595">
        <v>-7.8207093957157678E-2</v>
      </c>
      <c r="H2595">
        <v>-3.0859994266723166E-2</v>
      </c>
      <c r="I2595">
        <v>-9.3896662515545442E-3</v>
      </c>
      <c r="J2595">
        <v>-2.3960137623737195E-3</v>
      </c>
      <c r="K2595">
        <v>-4.7836355887830417E-2</v>
      </c>
    </row>
    <row r="2596" spans="1:11" x14ac:dyDescent="0.35">
      <c r="A2596">
        <v>-9.1333812573298721E-3</v>
      </c>
      <c r="B2596">
        <v>-1.8047764404786944E-2</v>
      </c>
      <c r="C2596">
        <v>-3.2546915966423916E-2</v>
      </c>
      <c r="D2596">
        <v>-2.7355894824836573E-2</v>
      </c>
      <c r="E2596">
        <v>-2.0716690307397367E-2</v>
      </c>
      <c r="F2596">
        <v>-8.6304362309499207E-3</v>
      </c>
      <c r="G2596">
        <v>-5.2002903178373056E-2</v>
      </c>
      <c r="H2596">
        <v>5.3851334404130978E-3</v>
      </c>
      <c r="I2596">
        <v>-8.688759793673239E-3</v>
      </c>
      <c r="J2596">
        <v>-8.2969603580618344E-3</v>
      </c>
      <c r="K2596">
        <v>-4.1066714595849652E-2</v>
      </c>
    </row>
    <row r="2597" spans="1:11" x14ac:dyDescent="0.35">
      <c r="A2597">
        <v>-1.0620155252221727E-2</v>
      </c>
      <c r="B2597">
        <v>-3.0548178154232615E-3</v>
      </c>
      <c r="C2597">
        <v>-2.7471749470688919E-2</v>
      </c>
      <c r="D2597">
        <v>2.7409842826074376E-3</v>
      </c>
      <c r="E2597">
        <v>8.8707878009301917E-3</v>
      </c>
      <c r="F2597">
        <v>1.8327298971170416E-3</v>
      </c>
      <c r="G2597">
        <v>1.0997827347572479E-2</v>
      </c>
      <c r="H2597">
        <v>1.0013986511879869E-2</v>
      </c>
      <c r="I2597">
        <v>-2.7290813599574876E-2</v>
      </c>
      <c r="J2597">
        <v>-3.1923559620375902E-3</v>
      </c>
      <c r="K2597">
        <v>8.3518179682777246E-3</v>
      </c>
    </row>
    <row r="2598" spans="1:11" x14ac:dyDescent="0.35">
      <c r="A2598">
        <v>-1.2253152934565982E-2</v>
      </c>
      <c r="B2598">
        <v>3.3455511959669525E-2</v>
      </c>
      <c r="C2598">
        <v>7.5533038745692496E-4</v>
      </c>
      <c r="D2598">
        <v>-2.4482975926066061E-2</v>
      </c>
      <c r="E2598">
        <v>-1.4704174429021723E-2</v>
      </c>
      <c r="F2598">
        <v>-1.1662438117521231E-2</v>
      </c>
      <c r="G2598">
        <v>1.1626878460555561E-2</v>
      </c>
      <c r="H2598">
        <v>4.6114946597020003E-3</v>
      </c>
      <c r="I2598">
        <v>-2.0069702444981827E-2</v>
      </c>
      <c r="J2598">
        <v>-3.6444105464115539E-3</v>
      </c>
      <c r="K2598">
        <v>-1.9484939122361902E-3</v>
      </c>
    </row>
    <row r="2599" spans="1:11" x14ac:dyDescent="0.35">
      <c r="A2599">
        <v>-1.3122811606368913E-2</v>
      </c>
      <c r="B2599">
        <v>2.6685486349788276E-2</v>
      </c>
      <c r="C2599">
        <v>1.0264148486841478E-2</v>
      </c>
      <c r="D2599">
        <v>-4.142356060586932E-3</v>
      </c>
      <c r="E2599">
        <v>-1.0414499012267077E-2</v>
      </c>
      <c r="F2599">
        <v>-1.1105953170965141E-2</v>
      </c>
      <c r="G2599">
        <v>-1.45842013223883E-2</v>
      </c>
      <c r="H2599">
        <v>-4.1542365465679416E-2</v>
      </c>
      <c r="I2599">
        <v>5.8516696083674696E-3</v>
      </c>
      <c r="J2599">
        <v>4.2118938122947475E-3</v>
      </c>
      <c r="K2599">
        <v>-1.1035882118419757E-2</v>
      </c>
    </row>
    <row r="2600" spans="1:11" x14ac:dyDescent="0.35">
      <c r="A2600">
        <v>1.4647782827295966E-2</v>
      </c>
      <c r="B2600">
        <v>2.4145203938333638E-3</v>
      </c>
      <c r="C2600">
        <v>1.7182156861619051E-2</v>
      </c>
      <c r="D2600">
        <v>2.5568929680516723E-2</v>
      </c>
      <c r="E2600">
        <v>-2.5433302111890821E-2</v>
      </c>
      <c r="F2600">
        <v>2.0823551026906063E-2</v>
      </c>
      <c r="G2600">
        <v>4.9922242988586106E-3</v>
      </c>
      <c r="H2600">
        <v>1.7720331479430231E-2</v>
      </c>
      <c r="I2600">
        <v>1.1635122685208728E-2</v>
      </c>
      <c r="J2600">
        <v>6.7328999967213986E-3</v>
      </c>
      <c r="K2600">
        <v>7.189539755028819E-3</v>
      </c>
    </row>
    <row r="2601" spans="1:11" x14ac:dyDescent="0.35">
      <c r="A2601">
        <v>2.139863268411691E-2</v>
      </c>
      <c r="B2601">
        <v>2.3095447467915642E-2</v>
      </c>
      <c r="C2601">
        <v>1.1016454121459936E-2</v>
      </c>
      <c r="D2601">
        <v>2.0159782372427288E-2</v>
      </c>
      <c r="E2601">
        <v>1.8917386379138867E-2</v>
      </c>
      <c r="F2601">
        <v>1.0314032720856889E-2</v>
      </c>
      <c r="G2601">
        <v>1.3144034871532161E-2</v>
      </c>
      <c r="H2601">
        <v>4.4470594449653844E-2</v>
      </c>
      <c r="I2601">
        <v>1.0063694558659662E-2</v>
      </c>
      <c r="J2601">
        <v>6.1396517198769717E-3</v>
      </c>
      <c r="K2601">
        <v>1.5874796245819042E-2</v>
      </c>
    </row>
    <row r="2602" spans="1:11" x14ac:dyDescent="0.35">
      <c r="A2602">
        <v>2.7165188879018903E-2</v>
      </c>
      <c r="B2602">
        <v>2.6451902558672014E-2</v>
      </c>
      <c r="C2602">
        <v>2.5570169197875081E-2</v>
      </c>
      <c r="D2602">
        <v>2.3620263891545021E-2</v>
      </c>
      <c r="E2602">
        <v>1.0943848961098965E-2</v>
      </c>
      <c r="F2602">
        <v>1.8148801420200877E-2</v>
      </c>
      <c r="G2602">
        <v>2.1130711063779693E-2</v>
      </c>
      <c r="H2602">
        <v>3.3566145880743206E-2</v>
      </c>
      <c r="I2602">
        <v>2.5823509092603565E-2</v>
      </c>
      <c r="J2602">
        <v>2.0486044394411356E-2</v>
      </c>
      <c r="K2602">
        <v>2.0607286062464446E-2</v>
      </c>
    </row>
    <row r="2603" spans="1:11" x14ac:dyDescent="0.35">
      <c r="A2603">
        <v>5.0746219473904973E-3</v>
      </c>
      <c r="B2603">
        <v>-1.3897058316247601E-2</v>
      </c>
      <c r="C2603">
        <v>-1.6291178870016878E-2</v>
      </c>
      <c r="D2603">
        <v>-5.026300611798323E-3</v>
      </c>
      <c r="E2603">
        <v>1.1718065559886673E-2</v>
      </c>
      <c r="F2603">
        <v>-1.1140814405367334E-2</v>
      </c>
      <c r="G2603">
        <v>-1.8016444599582664E-2</v>
      </c>
      <c r="H2603">
        <v>-1.3731496687304523E-2</v>
      </c>
      <c r="I2603">
        <v>-5.5500966783113437E-3</v>
      </c>
      <c r="J2603">
        <v>-5.5526281080628525E-3</v>
      </c>
      <c r="K2603">
        <v>-1.0647743748236807E-2</v>
      </c>
    </row>
    <row r="2604" spans="1:11" x14ac:dyDescent="0.35">
      <c r="A2604">
        <v>1.7865849606398237E-2</v>
      </c>
      <c r="B2604">
        <v>-1.0170555736809169E-2</v>
      </c>
      <c r="C2604">
        <v>8.0644821821429392E-3</v>
      </c>
      <c r="D2604">
        <v>1.0218129037279202E-2</v>
      </c>
      <c r="E2604">
        <v>2.1155962258038299E-2</v>
      </c>
      <c r="F2604">
        <v>1.4420881309704075E-2</v>
      </c>
      <c r="G2604">
        <v>1.8130622636158659E-2</v>
      </c>
      <c r="H2604">
        <v>4.1988583785174949E-3</v>
      </c>
      <c r="I2604">
        <v>8.5708672414517677E-3</v>
      </c>
      <c r="J2604">
        <v>1.0522963194442812E-2</v>
      </c>
      <c r="K2604">
        <v>1.6199772917509486E-2</v>
      </c>
    </row>
    <row r="2605" spans="1:11" x14ac:dyDescent="0.35">
      <c r="A2605">
        <v>3.7202988835554418E-3</v>
      </c>
      <c r="B2605">
        <v>2.5434290307488783E-2</v>
      </c>
      <c r="C2605">
        <v>9.9999008835576701E-4</v>
      </c>
      <c r="D2605">
        <v>7.0462905791035049E-3</v>
      </c>
      <c r="E2605">
        <v>-7.7209399638908912E-3</v>
      </c>
      <c r="F2605">
        <v>2.4655741550039828E-2</v>
      </c>
      <c r="G2605">
        <v>-2.1245272424319907E-4</v>
      </c>
      <c r="H2605">
        <v>3.3010925359387741E-3</v>
      </c>
      <c r="I2605">
        <v>1.1857758270937682E-2</v>
      </c>
      <c r="J2605">
        <v>4.0377968522763768E-3</v>
      </c>
      <c r="K2605">
        <v>9.8062170042336199E-4</v>
      </c>
    </row>
    <row r="2606" spans="1:11" x14ac:dyDescent="0.35">
      <c r="A2606">
        <v>-1.0454303056184166E-3</v>
      </c>
      <c r="B2606">
        <v>-1.181759139315766E-2</v>
      </c>
      <c r="C2606">
        <v>-1.7696553605216242E-2</v>
      </c>
      <c r="D2606">
        <v>-1.8057088464735842E-3</v>
      </c>
      <c r="E2606">
        <v>1.8341093975800574E-3</v>
      </c>
      <c r="F2606">
        <v>-4.7691701120369254E-3</v>
      </c>
      <c r="G2606">
        <v>-5.7685796257316027E-2</v>
      </c>
      <c r="H2606">
        <v>-1.6012257981299627E-2</v>
      </c>
      <c r="I2606">
        <v>2.1484418050633802E-3</v>
      </c>
      <c r="J2606">
        <v>-8.254826628727471E-3</v>
      </c>
      <c r="K2606">
        <v>-3.4313030827142578E-2</v>
      </c>
    </row>
    <row r="2607" spans="1:11" x14ac:dyDescent="0.35">
      <c r="A2607">
        <v>1.5507534830989373E-2</v>
      </c>
      <c r="B2607">
        <v>4.1105897972952866E-2</v>
      </c>
      <c r="C2607">
        <v>2.0194677416436945E-2</v>
      </c>
      <c r="D2607">
        <v>1.6732648223444332E-2</v>
      </c>
      <c r="E2607">
        <v>1.5034092852754323E-2</v>
      </c>
      <c r="F2607">
        <v>1.2633447471337421E-2</v>
      </c>
      <c r="G2607">
        <v>9.5186566474367934E-2</v>
      </c>
      <c r="H2607">
        <v>3.901024832750042E-2</v>
      </c>
      <c r="I2607">
        <v>9.1599517107515856E-3</v>
      </c>
      <c r="J2607">
        <v>1.4832987824473612E-2</v>
      </c>
      <c r="K2607">
        <v>6.279791398404358E-2</v>
      </c>
    </row>
    <row r="2608" spans="1:11" x14ac:dyDescent="0.35">
      <c r="A2608">
        <v>5.6211217900300099E-3</v>
      </c>
      <c r="B2608">
        <v>-1.9261023170740847E-2</v>
      </c>
      <c r="C2608">
        <v>7.5476888703163904E-3</v>
      </c>
      <c r="D2608">
        <v>-4.447919458466734E-3</v>
      </c>
      <c r="E2608">
        <v>7.8340330551028364E-4</v>
      </c>
      <c r="F2608">
        <v>2.7962618906415752E-3</v>
      </c>
      <c r="G2608">
        <v>-1.9236305651665238E-2</v>
      </c>
      <c r="H2608">
        <v>-1.6090971434821508E-2</v>
      </c>
      <c r="I2608">
        <v>7.5318552600012788E-3</v>
      </c>
      <c r="J2608">
        <v>-5.3628077250729754E-3</v>
      </c>
      <c r="K2608">
        <v>-1.2540729541437312E-2</v>
      </c>
    </row>
    <row r="2609" spans="1:11" x14ac:dyDescent="0.35">
      <c r="A2609">
        <v>-3.3537592328729011E-3</v>
      </c>
      <c r="B2609">
        <v>5.5488718920213058E-2</v>
      </c>
      <c r="C2609">
        <v>8.4805374995291557E-3</v>
      </c>
      <c r="D2609">
        <v>7.7069414949958196E-3</v>
      </c>
      <c r="E2609">
        <v>1.7840634834493233E-3</v>
      </c>
      <c r="F2609">
        <v>-1.2226507450995244E-2</v>
      </c>
      <c r="G2609">
        <v>2.351944501840873E-3</v>
      </c>
      <c r="H2609">
        <v>-2.1806096527442315E-3</v>
      </c>
      <c r="I2609">
        <v>5.5587653790140799E-3</v>
      </c>
      <c r="J2609">
        <v>-1.4800628860022899E-3</v>
      </c>
      <c r="K2609">
        <v>3.870325667594425E-3</v>
      </c>
    </row>
    <row r="2610" spans="1:11" x14ac:dyDescent="0.35">
      <c r="A2610">
        <v>9.534460961858636E-3</v>
      </c>
      <c r="B2610">
        <v>7.4258851404135785E-3</v>
      </c>
      <c r="C2610">
        <v>1.1212377061122608E-2</v>
      </c>
      <c r="D2610">
        <v>1.2857415021402478E-2</v>
      </c>
      <c r="E2610">
        <v>1.5936442979016165E-2</v>
      </c>
      <c r="F2610">
        <v>1.954400575542185E-2</v>
      </c>
      <c r="G2610">
        <v>1.273775642775909E-2</v>
      </c>
      <c r="H2610">
        <v>2.9283230590467831E-2</v>
      </c>
      <c r="I2610">
        <v>1.2009187185288161E-2</v>
      </c>
      <c r="J2610">
        <v>2.3928030025970815E-2</v>
      </c>
      <c r="K2610">
        <v>1.3157903512956211E-2</v>
      </c>
    </row>
    <row r="2611" spans="1:11" x14ac:dyDescent="0.35">
      <c r="A2611">
        <v>1.2962972547752766E-2</v>
      </c>
      <c r="B2611">
        <v>-9.3395776799500754E-3</v>
      </c>
      <c r="C2611">
        <v>-2.2037472443884515E-2</v>
      </c>
      <c r="D2611">
        <v>3.6113158321810276E-3</v>
      </c>
      <c r="E2611">
        <v>-6.9041916669555876E-3</v>
      </c>
      <c r="F2611">
        <v>1.0436591089321613E-2</v>
      </c>
      <c r="G2611">
        <v>3.6822466323821151E-3</v>
      </c>
      <c r="H2611">
        <v>-2.5902282333195168E-2</v>
      </c>
      <c r="I2611">
        <v>5.2740285893784914E-3</v>
      </c>
      <c r="J2611">
        <v>-1.4993244313815652E-2</v>
      </c>
      <c r="K2611">
        <v>2.3572960000160493E-3</v>
      </c>
    </row>
    <row r="2612" spans="1:11" x14ac:dyDescent="0.35">
      <c r="A2612">
        <v>-7.3126371373878766E-3</v>
      </c>
      <c r="B2612">
        <v>2.2913731970897539E-2</v>
      </c>
      <c r="C2612">
        <v>-2.5368498925815153E-2</v>
      </c>
      <c r="D2612">
        <v>-1.4829362546549202E-2</v>
      </c>
      <c r="E2612">
        <v>-1.9992686716015866E-3</v>
      </c>
      <c r="F2612">
        <v>2.7403102448084653E-3</v>
      </c>
      <c r="G2612">
        <v>-1.5087196753158845E-2</v>
      </c>
      <c r="H2612">
        <v>6.974708401559759E-3</v>
      </c>
      <c r="I2612">
        <v>-1.8736870480375513E-3</v>
      </c>
      <c r="J2612">
        <v>-7.7682720306919209E-3</v>
      </c>
      <c r="K2612">
        <v>-1.3380313168495485E-2</v>
      </c>
    </row>
    <row r="2613" spans="1:11" x14ac:dyDescent="0.35">
      <c r="A2613">
        <v>2.3941193541891191E-3</v>
      </c>
      <c r="B2613">
        <v>-1.7606256723244326E-2</v>
      </c>
      <c r="C2613">
        <v>1.6140764496760739E-2</v>
      </c>
      <c r="D2613">
        <v>7.1942612950400128E-3</v>
      </c>
      <c r="E2613">
        <v>-1.478039605120888E-2</v>
      </c>
      <c r="F2613">
        <v>6.0962957351936731E-3</v>
      </c>
      <c r="G2613">
        <v>-3.3315164413033733E-2</v>
      </c>
      <c r="H2613">
        <v>1.2770570776004542E-2</v>
      </c>
      <c r="I2613">
        <v>1.1526831622216098E-2</v>
      </c>
      <c r="J2613">
        <v>5.8189101542331749E-3</v>
      </c>
      <c r="K2613">
        <v>-1.9392915828732444E-2</v>
      </c>
    </row>
    <row r="2614" spans="1:11" x14ac:dyDescent="0.35">
      <c r="A2614">
        <v>2.8600335047791431E-3</v>
      </c>
      <c r="B2614">
        <v>-3.3655995376390508E-3</v>
      </c>
      <c r="C2614">
        <v>2.0606791921173671E-2</v>
      </c>
      <c r="D2614">
        <v>1.098901535323798E-2</v>
      </c>
      <c r="E2614">
        <v>-7.1072837512954372E-3</v>
      </c>
      <c r="F2614">
        <v>1.7551193060801589E-2</v>
      </c>
      <c r="G2614">
        <v>4.4378057564280829E-2</v>
      </c>
      <c r="H2614">
        <v>1.624275167519193E-2</v>
      </c>
      <c r="I2614">
        <v>9.9010317651526247E-3</v>
      </c>
      <c r="J2614">
        <v>1.2517110732862364E-2</v>
      </c>
      <c r="K2614">
        <v>2.8449862686796695E-2</v>
      </c>
    </row>
    <row r="2615" spans="1:11" x14ac:dyDescent="0.35">
      <c r="A2615">
        <v>2.8519338274349683E-3</v>
      </c>
      <c r="B2615">
        <v>-1.5196327949251983E-3</v>
      </c>
      <c r="C2615">
        <v>1.1777965939685541E-2</v>
      </c>
      <c r="D2615">
        <v>-2.1739127750865526E-2</v>
      </c>
      <c r="E2615">
        <v>-1.900192475328216E-3</v>
      </c>
      <c r="F2615">
        <v>-4.1068689228739605E-4</v>
      </c>
      <c r="G2615">
        <v>-4.2285216639228853E-3</v>
      </c>
      <c r="H2615">
        <v>-2.1240773460328113E-2</v>
      </c>
      <c r="I2615">
        <v>-4.0695605712617955E-3</v>
      </c>
      <c r="J2615">
        <v>1.067275756746347E-2</v>
      </c>
      <c r="K2615">
        <v>-8.9752725115205666E-3</v>
      </c>
    </row>
    <row r="2616" spans="1:11" x14ac:dyDescent="0.35">
      <c r="A2616">
        <v>-1.6512243067949429E-3</v>
      </c>
      <c r="B2616">
        <v>4.6672906598082112E-2</v>
      </c>
      <c r="C2616">
        <v>-7.7606031982868275E-3</v>
      </c>
      <c r="D2616">
        <v>-2.4444632959695614E-3</v>
      </c>
      <c r="E2616">
        <v>1.1977524222440696E-2</v>
      </c>
      <c r="F2616">
        <v>4.3138871505779856E-3</v>
      </c>
      <c r="G2616">
        <v>7.2023148276725412E-3</v>
      </c>
      <c r="H2616">
        <v>0</v>
      </c>
      <c r="I2616">
        <v>-1.8570595303505239E-4</v>
      </c>
      <c r="J2616">
        <v>-3.209418055780964E-3</v>
      </c>
      <c r="K2616">
        <v>5.0483384283386496E-3</v>
      </c>
    </row>
    <row r="2617" spans="1:11" x14ac:dyDescent="0.35">
      <c r="A2617">
        <v>7.9940766005633778E-3</v>
      </c>
      <c r="B2617">
        <v>1.11478874614437E-2</v>
      </c>
      <c r="C2617">
        <v>2.0949876579871005E-3</v>
      </c>
      <c r="D2617">
        <v>2.2277214485024632E-3</v>
      </c>
      <c r="E2617">
        <v>5.1142950619942548E-3</v>
      </c>
      <c r="F2617">
        <v>-4.0909085353086651E-4</v>
      </c>
      <c r="G2617">
        <v>3.7820895567917498E-2</v>
      </c>
      <c r="H2617">
        <v>-1.052861222711699E-2</v>
      </c>
      <c r="I2617">
        <v>-4.6442667473046532E-3</v>
      </c>
      <c r="J2617">
        <v>1.3502854045871638E-3</v>
      </c>
      <c r="K2617">
        <v>2.3571356764306373E-2</v>
      </c>
    </row>
    <row r="2618" spans="1:11" x14ac:dyDescent="0.35">
      <c r="A2618">
        <v>1.4129474867950131E-2</v>
      </c>
      <c r="B2618">
        <v>-2.0771311348906848E-3</v>
      </c>
      <c r="C2618">
        <v>-7.6655422576066504E-3</v>
      </c>
      <c r="D2618">
        <v>-8.8910789467401986E-4</v>
      </c>
      <c r="E2618">
        <v>-5.4153672721046963E-3</v>
      </c>
      <c r="F2618">
        <v>-1.8416300686177282E-3</v>
      </c>
      <c r="G2618">
        <v>-7.8859167764384515E-3</v>
      </c>
      <c r="H2618">
        <v>1.8023922216029074E-2</v>
      </c>
      <c r="I2618">
        <v>-7.4656464933568983E-4</v>
      </c>
      <c r="J2618">
        <v>-1.0683605776308117E-2</v>
      </c>
      <c r="K2618">
        <v>-5.5676748396068683E-3</v>
      </c>
    </row>
    <row r="2619" spans="1:11" x14ac:dyDescent="0.35">
      <c r="A2619">
        <v>1.4112348488489978E-2</v>
      </c>
      <c r="B2619">
        <v>-2.2936557679305445E-2</v>
      </c>
      <c r="C2619">
        <v>-1.1938181073666327E-2</v>
      </c>
      <c r="D2619">
        <v>6.5628078130565851E-3</v>
      </c>
      <c r="E2619">
        <v>-3.5262763474608843E-3</v>
      </c>
      <c r="F2619">
        <v>1.7015200240389761E-2</v>
      </c>
      <c r="G2619">
        <v>1.0437538889501226E-2</v>
      </c>
      <c r="H2619">
        <v>-8.1058165414807926E-3</v>
      </c>
      <c r="I2619">
        <v>-2.8016652639087812E-3</v>
      </c>
      <c r="J2619">
        <v>-7.5486903126473015E-3</v>
      </c>
      <c r="K2619">
        <v>7.5882171617918086E-3</v>
      </c>
    </row>
    <row r="2620" spans="1:11" x14ac:dyDescent="0.35">
      <c r="A2620">
        <v>1.2054614163201366E-2</v>
      </c>
      <c r="B2620">
        <v>2.2983330295928976E-2</v>
      </c>
      <c r="C2620">
        <v>1.5067590083393577E-2</v>
      </c>
      <c r="D2620">
        <v>3.4258500167483811E-3</v>
      </c>
      <c r="E2620">
        <v>-1.7969847180093867E-3</v>
      </c>
      <c r="F2620">
        <v>-6.0469874637115192E-4</v>
      </c>
      <c r="G2620">
        <v>2.7731410739746765E-2</v>
      </c>
      <c r="H2620">
        <v>-2.6021490006299823E-2</v>
      </c>
      <c r="I2620">
        <v>-7.4922149235667702E-4</v>
      </c>
      <c r="J2620">
        <v>4.5425012089535524E-3</v>
      </c>
      <c r="K2620">
        <v>1.7134621566202785E-2</v>
      </c>
    </row>
    <row r="2621" spans="1:11" x14ac:dyDescent="0.35">
      <c r="A2621">
        <v>-1.6640639247353774E-3</v>
      </c>
      <c r="B2621">
        <v>-2.2226684287865665E-2</v>
      </c>
      <c r="C2621">
        <v>1.3995147789015131E-4</v>
      </c>
      <c r="D2621">
        <v>-4.2951525443504527E-3</v>
      </c>
      <c r="E2621">
        <v>-1.44930410544116E-2</v>
      </c>
      <c r="F2621">
        <v>-2.4203853873021788E-3</v>
      </c>
      <c r="G2621">
        <v>-1.8169155432132798E-2</v>
      </c>
      <c r="H2621">
        <v>5.2771031259509334E-2</v>
      </c>
      <c r="I2621">
        <v>1.6869780937791047E-3</v>
      </c>
      <c r="J2621">
        <v>2.1037083385203292E-4</v>
      </c>
      <c r="K2621">
        <v>-1.3735799098182837E-2</v>
      </c>
    </row>
    <row r="2622" spans="1:11" x14ac:dyDescent="0.35">
      <c r="A2622">
        <v>1.2983620800034996E-2</v>
      </c>
      <c r="B2622">
        <v>-5.7341553733562343E-3</v>
      </c>
      <c r="C2622">
        <v>3.5004261671262686E-3</v>
      </c>
      <c r="D2622">
        <v>-1.4379429778169869E-3</v>
      </c>
      <c r="E2622">
        <v>-2.7584637424193383E-3</v>
      </c>
      <c r="F2622">
        <v>-8.3417425602666326E-3</v>
      </c>
      <c r="G2622">
        <v>1.4646885812219696E-2</v>
      </c>
      <c r="H2622">
        <v>-1.0906064172350374E-2</v>
      </c>
      <c r="I2622">
        <v>-3.1810999459594412E-3</v>
      </c>
      <c r="J2622">
        <v>-2.5233768258365206E-3</v>
      </c>
      <c r="K2622">
        <v>7.8792903674931771E-3</v>
      </c>
    </row>
    <row r="2623" spans="1:11" x14ac:dyDescent="0.35">
      <c r="A2623">
        <v>-6.9282337493003134E-3</v>
      </c>
      <c r="B2623">
        <v>-9.5983604531411221E-3</v>
      </c>
      <c r="C2623">
        <v>6.4182981793279893E-3</v>
      </c>
      <c r="D2623">
        <v>-5.0952507434622396E-3</v>
      </c>
      <c r="E2623">
        <v>3.6632656648457004E-3</v>
      </c>
      <c r="F2623">
        <v>-1.0668852141259295E-2</v>
      </c>
      <c r="G2623">
        <v>-3.8649617913095083E-2</v>
      </c>
      <c r="H2623">
        <v>-9.7540096578924394E-3</v>
      </c>
      <c r="I2623">
        <v>1.6895114964976139E-3</v>
      </c>
      <c r="J2623">
        <v>7.8001286629453244E-3</v>
      </c>
      <c r="K2623">
        <v>-2.3810965591123619E-2</v>
      </c>
    </row>
    <row r="2624" spans="1:11" x14ac:dyDescent="0.35">
      <c r="A2624">
        <v>1.4301912274740753E-2</v>
      </c>
      <c r="B2624">
        <v>-8.4435530192459429E-3</v>
      </c>
      <c r="C2624">
        <v>1.4972985138686754E-2</v>
      </c>
      <c r="D2624">
        <v>-1.0242690563633888E-2</v>
      </c>
      <c r="E2624">
        <v>-4.0223603530787789E-3</v>
      </c>
      <c r="F2624">
        <v>9.9543463485267242E-3</v>
      </c>
      <c r="G2624">
        <v>3.9154031663154029E-3</v>
      </c>
      <c r="H2624">
        <v>2.1413010173692319E-3</v>
      </c>
      <c r="I2624">
        <v>2.2488499077726876E-3</v>
      </c>
      <c r="J2624">
        <v>2.1964121814899889E-3</v>
      </c>
      <c r="K2624">
        <v>-1.1349555888926551E-3</v>
      </c>
    </row>
    <row r="2625" spans="1:11" x14ac:dyDescent="0.35">
      <c r="A2625">
        <v>1.3756643006546732E-3</v>
      </c>
      <c r="B2625">
        <v>2.8986132090214133E-2</v>
      </c>
      <c r="C2625">
        <v>5.8735211975006639E-3</v>
      </c>
      <c r="D2625">
        <v>6.7489126880833437E-4</v>
      </c>
      <c r="E2625">
        <v>4.9921822430673271E-3</v>
      </c>
      <c r="F2625">
        <v>-1.4784415151444968E-2</v>
      </c>
      <c r="G2625">
        <v>-2.3843061529888448E-2</v>
      </c>
      <c r="H2625">
        <v>1.5812009186058438E-2</v>
      </c>
      <c r="I2625">
        <v>6.1705631863813865E-3</v>
      </c>
      <c r="J2625">
        <v>1.0331853013135141E-2</v>
      </c>
      <c r="K2625">
        <v>-1.3226065259254455E-2</v>
      </c>
    </row>
    <row r="2626" spans="1:11" x14ac:dyDescent="0.35">
      <c r="A2626">
        <v>1.8545508982607175E-2</v>
      </c>
      <c r="B2626">
        <v>-5.6665266326964428E-3</v>
      </c>
      <c r="C2626">
        <v>-4.2096311303943838E-3</v>
      </c>
      <c r="D2626">
        <v>1.8210459464452124E-2</v>
      </c>
      <c r="E2626">
        <v>3.2931051794949486E-3</v>
      </c>
      <c r="F2626">
        <v>-8.1283794918053185E-3</v>
      </c>
      <c r="G2626">
        <v>1.6228692710390829E-2</v>
      </c>
      <c r="H2626">
        <v>-2.2507357878865365E-2</v>
      </c>
      <c r="I2626">
        <v>5.3892890900412204E-3</v>
      </c>
      <c r="J2626">
        <v>-1.1259135260562022E-2</v>
      </c>
      <c r="K2626">
        <v>1.5198867582239112E-2</v>
      </c>
    </row>
    <row r="2627" spans="1:11" x14ac:dyDescent="0.35">
      <c r="A2627">
        <v>-8.6824488650763428E-3</v>
      </c>
      <c r="B2627">
        <v>1.7629125208002007E-3</v>
      </c>
      <c r="C2627">
        <v>-2.1819154891885871E-2</v>
      </c>
      <c r="D2627">
        <v>1.1812759368767006E-2</v>
      </c>
      <c r="E2627">
        <v>3.3562940764318267E-3</v>
      </c>
      <c r="F2627">
        <v>-2.5215088999982504E-3</v>
      </c>
      <c r="G2627">
        <v>5.5528331486996759E-3</v>
      </c>
      <c r="H2627">
        <v>-8.1773547103678491E-3</v>
      </c>
      <c r="I2627">
        <v>-4.0664939864584445E-3</v>
      </c>
      <c r="J2627">
        <v>-9.8203295693126032E-3</v>
      </c>
      <c r="K2627">
        <v>7.0806169617198432E-3</v>
      </c>
    </row>
    <row r="2628" spans="1:11" x14ac:dyDescent="0.35">
      <c r="A2628">
        <v>1.1904776276728733E-2</v>
      </c>
      <c r="B2628">
        <v>6.9166040258099625E-3</v>
      </c>
      <c r="C2628">
        <v>-1.2547069366356913E-2</v>
      </c>
      <c r="D2628">
        <v>2.9459570516847367E-3</v>
      </c>
      <c r="E2628">
        <v>-1.3121013791267239E-3</v>
      </c>
      <c r="F2628">
        <v>5.8984301973991462E-3</v>
      </c>
      <c r="G2628">
        <v>1.4108025540859742E-3</v>
      </c>
      <c r="H2628">
        <v>-2.7337777613489458E-2</v>
      </c>
      <c r="I2628">
        <v>7.4238460000535678E-3</v>
      </c>
      <c r="J2628">
        <v>-3.165183861424262E-3</v>
      </c>
      <c r="K2628">
        <v>1.5246154069401179E-3</v>
      </c>
    </row>
    <row r="2629" spans="1:11" x14ac:dyDescent="0.35">
      <c r="A2629">
        <v>-5.882303765049942E-4</v>
      </c>
      <c r="B2629">
        <v>-3.7393732623638002E-3</v>
      </c>
      <c r="C2629">
        <v>-6.7203189849349254E-2</v>
      </c>
      <c r="D2629">
        <v>6.4186648424487758E-3</v>
      </c>
      <c r="E2629">
        <v>2.7018363683378103E-3</v>
      </c>
      <c r="F2629">
        <v>1.2565735726861058E-3</v>
      </c>
      <c r="G2629">
        <v>-1.5778449398015995E-2</v>
      </c>
      <c r="H2629">
        <v>1.8514355793577866E-2</v>
      </c>
      <c r="I2629">
        <v>3.6846269655277848E-3</v>
      </c>
      <c r="J2629">
        <v>-4.17019687672072E-2</v>
      </c>
      <c r="K2629">
        <v>-7.1301796127710149E-3</v>
      </c>
    </row>
    <row r="2630" spans="1:11" x14ac:dyDescent="0.35">
      <c r="A2630">
        <v>-3.2456070677840884E-2</v>
      </c>
      <c r="B2630">
        <v>-3.4678307557103716E-2</v>
      </c>
      <c r="C2630">
        <v>2.5730239408198279E-2</v>
      </c>
      <c r="D2630">
        <v>2.0537783171100336E-3</v>
      </c>
      <c r="E2630">
        <v>-1.4820226601000646E-2</v>
      </c>
      <c r="F2630">
        <v>1.6942017968338007E-2</v>
      </c>
      <c r="G2630">
        <v>-5.2674647428845991E-2</v>
      </c>
      <c r="H2630">
        <v>-1.095047728318642E-3</v>
      </c>
      <c r="I2630">
        <v>-1.2114543031836306E-2</v>
      </c>
      <c r="J2630">
        <v>1.9991133459498728E-2</v>
      </c>
      <c r="K2630">
        <v>-3.2303873473504136E-2</v>
      </c>
    </row>
    <row r="2631" spans="1:11" x14ac:dyDescent="0.35">
      <c r="A2631">
        <v>-3.8237785702374461E-3</v>
      </c>
      <c r="B2631">
        <v>-7.9032838514717495E-3</v>
      </c>
      <c r="C2631">
        <v>2.1248378621342365E-2</v>
      </c>
      <c r="D2631">
        <v>8.3064122800058371E-3</v>
      </c>
      <c r="E2631">
        <v>-9.3671367612794146E-5</v>
      </c>
      <c r="F2631">
        <v>-3.290824431500495E-3</v>
      </c>
      <c r="G2631">
        <v>-9.066050807572004E-4</v>
      </c>
      <c r="H2631">
        <v>6.7966991872991838E-3</v>
      </c>
      <c r="I2631">
        <v>7.4322194599383169E-3</v>
      </c>
      <c r="J2631">
        <v>1.9924245236232086E-2</v>
      </c>
      <c r="K2631">
        <v>1.8346256207339658E-3</v>
      </c>
    </row>
    <row r="2632" spans="1:11" x14ac:dyDescent="0.35">
      <c r="A2632">
        <v>1.1340861652288143E-2</v>
      </c>
      <c r="B2632">
        <v>-1.4697162505385424E-2</v>
      </c>
      <c r="C2632">
        <v>2.2973611898078831E-2</v>
      </c>
      <c r="D2632">
        <v>-3.851507714648018E-3</v>
      </c>
      <c r="E2632">
        <v>-4.5526821988611981E-3</v>
      </c>
      <c r="F2632">
        <v>-7.8414566330500795E-3</v>
      </c>
      <c r="G2632">
        <v>-9.2036039598376185E-3</v>
      </c>
      <c r="H2632">
        <v>2.4390303947062191E-2</v>
      </c>
      <c r="I2632">
        <v>3.1353369845296157E-3</v>
      </c>
      <c r="J2632">
        <v>8.0687440712367085E-3</v>
      </c>
      <c r="K2632">
        <v>-7.1021957531149631E-3</v>
      </c>
    </row>
    <row r="2633" spans="1:11" x14ac:dyDescent="0.35">
      <c r="A2633">
        <v>-3.7954127253101012E-3</v>
      </c>
      <c r="B2633">
        <v>-2.0752951469024533E-3</v>
      </c>
      <c r="C2633">
        <v>-2.1045273405945118E-2</v>
      </c>
      <c r="D2633">
        <v>1.2888292999116526E-3</v>
      </c>
      <c r="E2633">
        <v>1.1273872850800067E-2</v>
      </c>
      <c r="F2633">
        <v>1.5806948764840029E-2</v>
      </c>
      <c r="G2633">
        <v>-4.4483383630832315E-3</v>
      </c>
      <c r="H2633">
        <v>-3.5076552055953017E-2</v>
      </c>
      <c r="I2633">
        <v>2.0224347326944091E-3</v>
      </c>
      <c r="J2633">
        <v>-6.1084193530093322E-3</v>
      </c>
      <c r="K2633">
        <v>-8.7716873396342411E-4</v>
      </c>
    </row>
    <row r="2634" spans="1:11" x14ac:dyDescent="0.35">
      <c r="A2634">
        <v>-4.2427739806067547E-3</v>
      </c>
      <c r="B2634">
        <v>8.2752177832434663E-3</v>
      </c>
      <c r="C2634">
        <v>-2.1064767544584449E-2</v>
      </c>
      <c r="D2634">
        <v>5.6848501210804217E-3</v>
      </c>
      <c r="E2634">
        <v>-2.2426571563962175E-2</v>
      </c>
      <c r="F2634">
        <v>-8.5995581286587627E-3</v>
      </c>
      <c r="G2634">
        <v>-2.0019239618097307E-2</v>
      </c>
      <c r="H2634">
        <v>1.1235998641865044E-2</v>
      </c>
      <c r="I2634">
        <v>9.7247539710401676E-3</v>
      </c>
      <c r="J2634">
        <v>-5.8281593934852056E-3</v>
      </c>
      <c r="K2634">
        <v>-1.2898631017797374E-2</v>
      </c>
    </row>
    <row r="2635" spans="1:11" x14ac:dyDescent="0.35">
      <c r="A2635">
        <v>-2.2608684154699007E-2</v>
      </c>
      <c r="B2635">
        <v>-2.169990966956039E-2</v>
      </c>
      <c r="C2635">
        <v>-4.1562266612333636E-2</v>
      </c>
      <c r="D2635">
        <v>4.2663144983138087E-4</v>
      </c>
      <c r="E2635">
        <v>3.2745311705357364E-3</v>
      </c>
      <c r="F2635">
        <v>-1.4869824245879053E-2</v>
      </c>
      <c r="G2635">
        <v>-4.1795206774098308E-2</v>
      </c>
      <c r="H2635">
        <v>-1.2418300853031512E-2</v>
      </c>
      <c r="I2635">
        <v>-4.7246639987823533E-3</v>
      </c>
      <c r="J2635">
        <v>-2.2596485841906249E-2</v>
      </c>
      <c r="K2635">
        <v>-2.4136558474645312E-2</v>
      </c>
    </row>
    <row r="2636" spans="1:11" x14ac:dyDescent="0.35">
      <c r="A2636">
        <v>1.5302504122430812E-2</v>
      </c>
      <c r="B2636">
        <v>9.794861069046085E-3</v>
      </c>
      <c r="C2636">
        <v>-1.0764320779722148E-3</v>
      </c>
      <c r="D2636">
        <v>-9.1684498693951136E-3</v>
      </c>
      <c r="E2636">
        <v>1.2125800636623598E-2</v>
      </c>
      <c r="F2636">
        <v>-2.3061038320716862E-3</v>
      </c>
      <c r="G2636">
        <v>1.1802565722137582E-2</v>
      </c>
      <c r="H2636">
        <v>-3.7502754293696795E-2</v>
      </c>
      <c r="I2636">
        <v>1.0955063010178318E-3</v>
      </c>
      <c r="J2636">
        <v>-3.4896318802654924E-3</v>
      </c>
      <c r="K2636">
        <v>5.8119631974006825E-3</v>
      </c>
    </row>
    <row r="2637" spans="1:11" x14ac:dyDescent="0.35">
      <c r="A2637">
        <v>-1.9015128669838188E-2</v>
      </c>
      <c r="B2637">
        <v>-2.0791644735754119E-2</v>
      </c>
      <c r="C2637">
        <v>-2.1859568683644019E-2</v>
      </c>
      <c r="D2637">
        <v>-1.409517449446876E-2</v>
      </c>
      <c r="E2637">
        <v>-1.3705408175945412E-2</v>
      </c>
      <c r="F2637">
        <v>-1.4498807526382327E-2</v>
      </c>
      <c r="G2637">
        <v>-3.250497041129119E-2</v>
      </c>
      <c r="H2637">
        <v>-5.0424447228503231E-3</v>
      </c>
      <c r="I2637">
        <v>-1.0395825958395409E-2</v>
      </c>
      <c r="J2637">
        <v>-2.9656372935265685E-2</v>
      </c>
      <c r="K2637">
        <v>-2.4906698055356891E-2</v>
      </c>
    </row>
    <row r="2638" spans="1:11" x14ac:dyDescent="0.35">
      <c r="A2638">
        <v>-2.9476858339838878E-3</v>
      </c>
      <c r="B2638">
        <v>1.8256934485095432E-2</v>
      </c>
      <c r="C2638">
        <v>1.1016573036102624E-3</v>
      </c>
      <c r="D2638">
        <v>1.4036285354280489E-2</v>
      </c>
      <c r="E2638">
        <v>4.3341953420490105E-3</v>
      </c>
      <c r="F2638">
        <v>5.7568626687864981E-3</v>
      </c>
      <c r="G2638">
        <v>-4.574871417744414E-3</v>
      </c>
      <c r="H2638">
        <v>3.685782443311096E-3</v>
      </c>
      <c r="I2638">
        <v>3.1331027109977243E-3</v>
      </c>
      <c r="J2638">
        <v>5.9771987421104247E-3</v>
      </c>
      <c r="K2638">
        <v>1.8836909013551849E-3</v>
      </c>
    </row>
    <row r="2639" spans="1:11" x14ac:dyDescent="0.35">
      <c r="A2639">
        <v>-1.6932445549604165E-2</v>
      </c>
      <c r="B2639">
        <v>3.9266676076722549E-4</v>
      </c>
      <c r="C2639">
        <v>-1.8236125900386761E-2</v>
      </c>
      <c r="D2639">
        <v>-2.833812310587379E-3</v>
      </c>
      <c r="E2639">
        <v>-1.8321548330750007E-2</v>
      </c>
      <c r="F2639">
        <v>-4.6639200375687851E-3</v>
      </c>
      <c r="G2639">
        <v>-9.0004067167655001E-3</v>
      </c>
      <c r="H2639">
        <v>-2.2263049717457239E-2</v>
      </c>
      <c r="I2639">
        <v>-1.3411713855820871E-2</v>
      </c>
      <c r="J2639">
        <v>-2.914796047553388E-2</v>
      </c>
      <c r="K2639">
        <v>-8.3574229877220341E-3</v>
      </c>
    </row>
    <row r="2640" spans="1:11" x14ac:dyDescent="0.35">
      <c r="A2640">
        <v>-1.366992017243422E-2</v>
      </c>
      <c r="B2640">
        <v>-1.5306161228226357E-2</v>
      </c>
      <c r="C2640">
        <v>-1.216976205651113E-2</v>
      </c>
      <c r="D2640">
        <v>-6.4487503302693028E-3</v>
      </c>
      <c r="E2640">
        <v>-9.3702731953987685E-3</v>
      </c>
      <c r="F2640">
        <v>-5.9638476671062587E-3</v>
      </c>
      <c r="G2640">
        <v>-1.4299550724637634E-2</v>
      </c>
      <c r="H2640">
        <v>-3.0046914663351479E-2</v>
      </c>
      <c r="I2640">
        <v>-9.4972488552960716E-3</v>
      </c>
      <c r="J2640">
        <v>3.4642314409167787E-3</v>
      </c>
      <c r="K2640">
        <v>-1.1441798445175762E-2</v>
      </c>
    </row>
    <row r="2641" spans="1:11" x14ac:dyDescent="0.35">
      <c r="A2641">
        <v>-1.3674608376463339E-2</v>
      </c>
      <c r="B2641">
        <v>-2.5906696124234574E-2</v>
      </c>
      <c r="C2641">
        <v>2.480146880437805E-2</v>
      </c>
      <c r="D2641">
        <v>-8.0308336596424841E-3</v>
      </c>
      <c r="E2641">
        <v>-3.5831110862316842E-2</v>
      </c>
      <c r="F2641">
        <v>-3.2354807154398431E-2</v>
      </c>
      <c r="G2641">
        <v>-3.0533205321174473E-2</v>
      </c>
      <c r="H2641">
        <v>-3.0735729550178767E-2</v>
      </c>
      <c r="I2641">
        <v>-7.8961803534367565E-3</v>
      </c>
      <c r="J2641">
        <v>-5.6386333756394584E-3</v>
      </c>
      <c r="K2641">
        <v>-2.4707472598496746E-2</v>
      </c>
    </row>
    <row r="2642" spans="1:11" x14ac:dyDescent="0.35">
      <c r="A2642">
        <v>2.4918065275679642E-2</v>
      </c>
      <c r="B2642">
        <v>1.7685028533391607E-2</v>
      </c>
      <c r="C2642">
        <v>5.8842154176491815E-2</v>
      </c>
      <c r="D2642">
        <v>1.341908200904421E-2</v>
      </c>
      <c r="E2642">
        <v>1.9176830387263068E-2</v>
      </c>
      <c r="F2642">
        <v>1.2843275095131033E-2</v>
      </c>
      <c r="G2642">
        <v>4.0493448667847397E-2</v>
      </c>
      <c r="H2642">
        <v>1.298377412290143E-2</v>
      </c>
      <c r="I2642">
        <v>1.9329171061711226E-2</v>
      </c>
      <c r="J2642">
        <v>3.02047575509794E-2</v>
      </c>
      <c r="K2642">
        <v>3.0087032445800486E-2</v>
      </c>
    </row>
    <row r="2643" spans="1:11" x14ac:dyDescent="0.35">
      <c r="A2643">
        <v>2.9613355186419592E-2</v>
      </c>
      <c r="B2643">
        <v>3.587223044345151E-2</v>
      </c>
      <c r="C2643">
        <v>4.1977847850964894E-2</v>
      </c>
      <c r="D2643">
        <v>1.3460314344582546E-2</v>
      </c>
      <c r="E2643">
        <v>1.2299700473741697E-2</v>
      </c>
      <c r="F2643">
        <v>3.8915581903569384E-2</v>
      </c>
      <c r="G2643">
        <v>6.0441101821554204E-2</v>
      </c>
      <c r="H2643">
        <v>3.5247724105047777E-2</v>
      </c>
      <c r="I2643">
        <v>2.6398925778125918E-2</v>
      </c>
      <c r="J2643">
        <v>2.4039614883698313E-2</v>
      </c>
      <c r="K2643">
        <v>4.1035312387693076E-2</v>
      </c>
    </row>
    <row r="2644" spans="1:11" x14ac:dyDescent="0.35">
      <c r="A2644">
        <v>-7.7230587068518684E-3</v>
      </c>
      <c r="B2644">
        <v>1.0134513322957658E-2</v>
      </c>
      <c r="C2644">
        <v>1.763445979713071E-2</v>
      </c>
      <c r="D2644">
        <v>3.0234208097585321E-3</v>
      </c>
      <c r="E2644">
        <v>1.0271904088151786E-2</v>
      </c>
      <c r="F2644">
        <v>2.9461010207663461E-3</v>
      </c>
      <c r="G2644">
        <v>4.7191332520648424E-3</v>
      </c>
      <c r="H2644">
        <v>-1.4523826985750101E-2</v>
      </c>
      <c r="I2644">
        <v>-1.3765604005315537E-2</v>
      </c>
      <c r="J2644">
        <v>2.7204871254273833E-2</v>
      </c>
      <c r="K2644">
        <v>4.9146669271302821E-3</v>
      </c>
    </row>
    <row r="2645" spans="1:11" x14ac:dyDescent="0.35">
      <c r="A2645">
        <v>1.0377564235332502E-2</v>
      </c>
      <c r="B2645">
        <v>1.5796866597735319E-3</v>
      </c>
      <c r="C2645">
        <v>-2.0569264858950928E-2</v>
      </c>
      <c r="D2645">
        <v>1.4102675486953629E-2</v>
      </c>
      <c r="E2645">
        <v>1.6500497403601315E-2</v>
      </c>
      <c r="F2645">
        <v>6.7142207939647524E-3</v>
      </c>
      <c r="G2645">
        <v>1.5094227304754383E-2</v>
      </c>
      <c r="H2645">
        <v>1.5945895743124463E-2</v>
      </c>
      <c r="I2645">
        <v>9.5500583380151143E-3</v>
      </c>
      <c r="J2645">
        <v>-3.3105262618992222E-3</v>
      </c>
      <c r="K2645">
        <v>1.4968608697353079E-2</v>
      </c>
    </row>
    <row r="2646" spans="1:11" x14ac:dyDescent="0.35">
      <c r="A2646">
        <v>-3.5417220083029171E-3</v>
      </c>
      <c r="B2646">
        <v>-6.1381157850440172E-3</v>
      </c>
      <c r="C2646">
        <v>2.2008139586693339E-2</v>
      </c>
      <c r="D2646">
        <v>5.2017559186943747E-3</v>
      </c>
      <c r="E2646">
        <v>1.0897950026073184E-2</v>
      </c>
      <c r="F2646">
        <v>9.7957722368740442E-3</v>
      </c>
      <c r="G2646">
        <v>-7.3225739266153085E-3</v>
      </c>
      <c r="H2646">
        <v>-1.3555292055374476E-2</v>
      </c>
      <c r="I2646">
        <v>9.0958646833368198E-3</v>
      </c>
      <c r="J2646">
        <v>1.3500415673773481E-2</v>
      </c>
      <c r="K2646">
        <v>-1.4964098483755302E-3</v>
      </c>
    </row>
    <row r="2647" spans="1:11" x14ac:dyDescent="0.35">
      <c r="A2647">
        <v>-4.7094194413065324E-3</v>
      </c>
      <c r="B2647">
        <v>-9.349836861385484E-3</v>
      </c>
      <c r="C2647">
        <v>-1.2948701304425934E-2</v>
      </c>
      <c r="D2647">
        <v>-2.8514596278446372E-3</v>
      </c>
      <c r="E2647">
        <v>-3.430116875247519E-3</v>
      </c>
      <c r="F2647">
        <v>-6.3983748657252719E-3</v>
      </c>
      <c r="G2647">
        <v>5.8378693676161371E-3</v>
      </c>
      <c r="H2647">
        <v>-8.4377569630210217E-3</v>
      </c>
      <c r="I2647">
        <v>-2.3436309930702499E-3</v>
      </c>
      <c r="J2647">
        <v>-8.5632473582724529E-3</v>
      </c>
      <c r="K2647">
        <v>2.1945309027274133E-3</v>
      </c>
    </row>
    <row r="2648" spans="1:11" x14ac:dyDescent="0.35">
      <c r="A2648">
        <v>1.7676952508083175E-2</v>
      </c>
      <c r="B2648">
        <v>1.6884618008219256E-2</v>
      </c>
      <c r="C2648">
        <v>-3.5648144635233516E-3</v>
      </c>
      <c r="D2648">
        <v>6.4605067435039906E-3</v>
      </c>
      <c r="E2648">
        <v>9.9475119751989503E-3</v>
      </c>
      <c r="F2648">
        <v>-5.4008802838848092E-3</v>
      </c>
      <c r="G2648">
        <v>2.5015801876536532E-2</v>
      </c>
      <c r="H2648">
        <v>5.835089030367291E-3</v>
      </c>
      <c r="I2648">
        <v>-1.0842226457950211E-3</v>
      </c>
      <c r="J2648">
        <v>-6.0780461727749629E-3</v>
      </c>
      <c r="K2648">
        <v>1.7834589937447656E-2</v>
      </c>
    </row>
    <row r="2649" spans="1:11" x14ac:dyDescent="0.35">
      <c r="A2649">
        <v>-7.0176367717374221E-4</v>
      </c>
      <c r="B2649">
        <v>-1.9882484249776906E-2</v>
      </c>
      <c r="C2649">
        <v>3.2914138847084749E-3</v>
      </c>
      <c r="D2649">
        <v>4.9458227588638189E-3</v>
      </c>
      <c r="E2649">
        <v>-6.9283550125923904E-3</v>
      </c>
      <c r="F2649">
        <v>-8.9807824880432166E-3</v>
      </c>
      <c r="G2649">
        <v>-9.2616975470464873E-3</v>
      </c>
      <c r="H2649">
        <v>2.3688669788444142E-2</v>
      </c>
      <c r="I2649">
        <v>7.7785892259595287E-3</v>
      </c>
      <c r="J2649">
        <v>-1.5019811786755482E-3</v>
      </c>
      <c r="K2649">
        <v>-4.9024123286578744E-3</v>
      </c>
    </row>
    <row r="2650" spans="1:11" x14ac:dyDescent="0.35">
      <c r="A2650">
        <v>-1.2202677496038152E-2</v>
      </c>
      <c r="B2650">
        <v>-8.6882409069205567E-4</v>
      </c>
      <c r="C2650">
        <v>-2.5673948007483884E-3</v>
      </c>
      <c r="D2650">
        <v>-8.3770006015524978E-3</v>
      </c>
      <c r="E2650">
        <v>1.6964453914043514E-4</v>
      </c>
      <c r="F2650">
        <v>-9.062189802830951E-3</v>
      </c>
      <c r="G2650">
        <v>-1.5418062523032001E-2</v>
      </c>
      <c r="H2650">
        <v>7.556071704466821E-3</v>
      </c>
      <c r="I2650">
        <v>-5.205542726988999E-3</v>
      </c>
      <c r="J2650">
        <v>-5.3725702774262089E-4</v>
      </c>
      <c r="K2650">
        <v>-1.1477414399747015E-2</v>
      </c>
    </row>
    <row r="2651" spans="1:11" x14ac:dyDescent="0.35">
      <c r="A2651">
        <v>-1.9018841931870326E-2</v>
      </c>
      <c r="B2651">
        <v>-8.8691537078639006E-3</v>
      </c>
      <c r="C2651">
        <v>-1.2441061802918959E-2</v>
      </c>
      <c r="D2651">
        <v>-5.3853640671034835E-3</v>
      </c>
      <c r="E2651">
        <v>-7.5788598774736175E-3</v>
      </c>
      <c r="F2651">
        <v>-1.2122493349325301E-2</v>
      </c>
      <c r="G2651">
        <v>8.1000766431182686E-4</v>
      </c>
      <c r="H2651">
        <v>-9.1399079718785768E-3</v>
      </c>
      <c r="I2651">
        <v>-1.0826387525734369E-2</v>
      </c>
      <c r="J2651">
        <v>-6.1277169513350603E-3</v>
      </c>
      <c r="K2651">
        <v>-2.0040621238584218E-3</v>
      </c>
    </row>
    <row r="2652" spans="1:11" x14ac:dyDescent="0.35">
      <c r="A2652">
        <v>-9.5125508669900161E-3</v>
      </c>
      <c r="B2652">
        <v>-2.1450186333946582E-2</v>
      </c>
      <c r="C2652">
        <v>-2.0272181969419761E-3</v>
      </c>
      <c r="D2652">
        <v>-4.6714446592374392E-3</v>
      </c>
      <c r="E2652">
        <v>-3.0204896654373249E-3</v>
      </c>
      <c r="F2652">
        <v>6.6738027348169499E-3</v>
      </c>
      <c r="G2652">
        <v>-1.3938248928766618E-2</v>
      </c>
      <c r="H2652">
        <v>3.6896913169248612E-2</v>
      </c>
      <c r="I2652">
        <v>-2.188976209879671E-3</v>
      </c>
      <c r="J2652">
        <v>4.1103885033936067E-3</v>
      </c>
      <c r="K2652">
        <v>-9.9481350267303474E-3</v>
      </c>
    </row>
    <row r="2653" spans="1:11" x14ac:dyDescent="0.35">
      <c r="A2653">
        <v>-2.8171599285044407E-2</v>
      </c>
      <c r="B2653">
        <v>-1.4748112652428601E-2</v>
      </c>
      <c r="C2653">
        <v>-4.7591384182954444E-2</v>
      </c>
      <c r="D2653">
        <v>-1.4613354408821323E-2</v>
      </c>
      <c r="E2653">
        <v>-2.0845730620345691E-2</v>
      </c>
      <c r="F2653">
        <v>-9.1958246548985954E-3</v>
      </c>
      <c r="G2653">
        <v>-4.2040956108166092E-2</v>
      </c>
      <c r="H2653">
        <v>-1.7563880975570788E-2</v>
      </c>
      <c r="I2653">
        <v>-2.7422305495120824E-2</v>
      </c>
      <c r="J2653">
        <v>-2.7361857363041656E-2</v>
      </c>
      <c r="K2653">
        <v>-3.1543738967466983E-2</v>
      </c>
    </row>
    <row r="2654" spans="1:11" x14ac:dyDescent="0.35">
      <c r="A2654">
        <v>9.4134841644189391E-5</v>
      </c>
      <c r="B2654">
        <v>1.7744210947765321E-3</v>
      </c>
      <c r="C2654">
        <v>-4.1285786276395092E-2</v>
      </c>
      <c r="D2654">
        <v>-5.3041596513744666E-3</v>
      </c>
      <c r="E2654">
        <v>-2.3177049747452185E-2</v>
      </c>
      <c r="F2654">
        <v>-1.4677308964084222E-2</v>
      </c>
      <c r="G2654">
        <v>5.6642535230472853E-3</v>
      </c>
      <c r="H2654">
        <v>-5.2472667132366889E-2</v>
      </c>
      <c r="I2654">
        <v>-2.0864654218021177E-2</v>
      </c>
      <c r="J2654">
        <v>-5.316237174237984E-3</v>
      </c>
      <c r="K2654">
        <v>-1.0140109491675749E-3</v>
      </c>
    </row>
    <row r="2655" spans="1:11" x14ac:dyDescent="0.35">
      <c r="A2655">
        <v>1.4022186157915744E-2</v>
      </c>
      <c r="B2655">
        <v>1.8939109513006532E-2</v>
      </c>
      <c r="C2655">
        <v>6.6740501400385614E-3</v>
      </c>
      <c r="D2655">
        <v>1.0229644686240795E-2</v>
      </c>
      <c r="E2655">
        <v>-1.7132642533195627E-3</v>
      </c>
      <c r="F2655">
        <v>1.2705302625000804E-2</v>
      </c>
      <c r="G2655">
        <v>-1.5619178415464091E-3</v>
      </c>
      <c r="H2655">
        <v>3.7245764955521746E-2</v>
      </c>
      <c r="I2655">
        <v>5.9512521284717781E-3</v>
      </c>
      <c r="J2655">
        <v>1.0132542356856473E-2</v>
      </c>
      <c r="K2655">
        <v>1.8278295132652302E-3</v>
      </c>
    </row>
    <row r="2656" spans="1:11" x14ac:dyDescent="0.35">
      <c r="A2656">
        <v>3.8422266241079896E-2</v>
      </c>
      <c r="B2656">
        <v>2.1662584666924334E-2</v>
      </c>
      <c r="C2656">
        <v>2.4940840948390514E-2</v>
      </c>
      <c r="D2656">
        <v>1.03414819894084E-2</v>
      </c>
      <c r="E2656">
        <v>3.1530829152024474E-3</v>
      </c>
      <c r="F2656">
        <v>2.9418139056482832E-2</v>
      </c>
      <c r="G2656">
        <v>-1.564361245286045E-3</v>
      </c>
      <c r="H2656">
        <v>5.6933623949995654E-2</v>
      </c>
      <c r="I2656">
        <v>2.2137403926850725E-2</v>
      </c>
      <c r="J2656">
        <v>1.6644644453636698E-2</v>
      </c>
      <c r="K2656">
        <v>2.4552432691824144E-3</v>
      </c>
    </row>
    <row r="2657" spans="1:11" x14ac:dyDescent="0.35">
      <c r="A2657">
        <v>1.0725123478080411E-3</v>
      </c>
      <c r="B2657">
        <v>-1.0078150732747013E-2</v>
      </c>
      <c r="C2657">
        <v>-1.5405053216945537E-4</v>
      </c>
      <c r="D2657">
        <v>4.90456429451234E-3</v>
      </c>
      <c r="E2657">
        <v>-1.2950607559206113E-2</v>
      </c>
      <c r="F2657">
        <v>-8.4051537207536393E-3</v>
      </c>
      <c r="G2657">
        <v>-1.8801590988547893E-2</v>
      </c>
      <c r="H2657">
        <v>-2.0339739979493981E-2</v>
      </c>
      <c r="I2657">
        <v>-1.643018539592132E-2</v>
      </c>
      <c r="J2657">
        <v>-1.4095790071059074E-3</v>
      </c>
      <c r="K2657">
        <v>-1.126471105985808E-2</v>
      </c>
    </row>
    <row r="2658" spans="1:11" x14ac:dyDescent="0.35">
      <c r="A2658">
        <v>-2.4640676170344707E-2</v>
      </c>
      <c r="B2658">
        <v>-2.648741806489428E-2</v>
      </c>
      <c r="C2658">
        <v>-2.8496598153315521E-2</v>
      </c>
      <c r="D2658">
        <v>2.2281087736915626E-3</v>
      </c>
      <c r="E2658">
        <v>-7.2958635711190493E-3</v>
      </c>
      <c r="F2658">
        <v>-1.2502644052191196E-2</v>
      </c>
      <c r="G2658">
        <v>-2.1532937742515464E-2</v>
      </c>
      <c r="H2658">
        <v>-4.1067797895716672E-3</v>
      </c>
      <c r="I2658">
        <v>-1.1959014779651458E-2</v>
      </c>
      <c r="J2658">
        <v>-1.9218201076247832E-2</v>
      </c>
      <c r="K2658">
        <v>-1.296871931184229E-2</v>
      </c>
    </row>
    <row r="2659" spans="1:11" x14ac:dyDescent="0.35">
      <c r="A2659">
        <v>8.8787303631131017E-3</v>
      </c>
      <c r="B2659">
        <v>-5.8399792015933752E-3</v>
      </c>
      <c r="C2659">
        <v>-9.9889042167031518E-3</v>
      </c>
      <c r="D2659">
        <v>7.728168481020016E-3</v>
      </c>
      <c r="E2659">
        <v>7.3698010334291107E-3</v>
      </c>
      <c r="F2659">
        <v>-5.1501773434273184E-3</v>
      </c>
      <c r="G2659">
        <v>1.0088486867022411E-2</v>
      </c>
      <c r="H2659">
        <v>1.9931231767014616E-2</v>
      </c>
      <c r="I2659">
        <v>-3.8424888921731416E-3</v>
      </c>
      <c r="J2659">
        <v>-3.6532916343813876E-3</v>
      </c>
      <c r="K2659">
        <v>9.0635147931289531E-3</v>
      </c>
    </row>
    <row r="2660" spans="1:11" x14ac:dyDescent="0.35">
      <c r="A2660">
        <v>-3.8105474453890139E-3</v>
      </c>
      <c r="B2660">
        <v>-1.2659375792548947E-2</v>
      </c>
      <c r="C2660">
        <v>2.8827683300717377E-3</v>
      </c>
      <c r="D2660">
        <v>-1.0085079782735004E-2</v>
      </c>
      <c r="E2660">
        <v>9.4522042869284624E-3</v>
      </c>
      <c r="F2660">
        <v>-8.628154861333141E-3</v>
      </c>
      <c r="G2660">
        <v>-5.6597297429620601E-2</v>
      </c>
      <c r="H2660">
        <v>-2.0889495880905835E-2</v>
      </c>
      <c r="I2660">
        <v>-1.1571811011252594E-2</v>
      </c>
      <c r="J2660">
        <v>-2.8889170455192827E-3</v>
      </c>
      <c r="K2660">
        <v>-3.5121817221785784E-2</v>
      </c>
    </row>
    <row r="2661" spans="1:11" x14ac:dyDescent="0.35">
      <c r="A2661">
        <v>-2.7140284302355579E-2</v>
      </c>
      <c r="B2661">
        <v>-3.9203301012715472E-3</v>
      </c>
      <c r="C2661">
        <v>-1.9322894469904473E-2</v>
      </c>
      <c r="D2661">
        <v>1.2734226459745022E-3</v>
      </c>
      <c r="E2661">
        <v>1.8368036336098557E-3</v>
      </c>
      <c r="F2661">
        <v>-1.044385659474723E-2</v>
      </c>
      <c r="G2661">
        <v>-4.2555762701170351E-3</v>
      </c>
      <c r="H2661">
        <v>3.509976877933229E-2</v>
      </c>
      <c r="I2661">
        <v>-1.0341445705583749E-2</v>
      </c>
      <c r="J2661">
        <v>-8.6917556513263407E-3</v>
      </c>
      <c r="K2661">
        <v>-1.921992111534032E-3</v>
      </c>
    </row>
    <row r="2662" spans="1:11" x14ac:dyDescent="0.35">
      <c r="A2662">
        <v>-7.7700939775136244E-3</v>
      </c>
      <c r="B2662">
        <v>1.9586035006778559E-2</v>
      </c>
      <c r="C2662">
        <v>2.7194305153758938E-2</v>
      </c>
      <c r="D2662">
        <v>8.7970505873879914E-3</v>
      </c>
      <c r="E2662">
        <v>1.2535101402548262E-2</v>
      </c>
      <c r="F2662">
        <v>1.6710692690928591E-2</v>
      </c>
      <c r="G2662">
        <v>6.25429734336531E-3</v>
      </c>
      <c r="H2662">
        <v>1.9946938390072201E-3</v>
      </c>
      <c r="I2662">
        <v>1.8138772591551187E-2</v>
      </c>
      <c r="J2662">
        <v>2.4280612159547511E-2</v>
      </c>
      <c r="K2662">
        <v>7.7643132703598995E-3</v>
      </c>
    </row>
    <row r="2663" spans="1:11" x14ac:dyDescent="0.35">
      <c r="A2663">
        <v>2.5757174588521382E-2</v>
      </c>
      <c r="B2663">
        <v>7.2663034595779271E-4</v>
      </c>
      <c r="C2663">
        <v>1.7437612495455816E-3</v>
      </c>
      <c r="D2663">
        <v>-4.622844791454632E-3</v>
      </c>
      <c r="E2663">
        <v>-2.3224466348648271E-3</v>
      </c>
      <c r="F2663">
        <v>3.243884342750334E-3</v>
      </c>
      <c r="G2663">
        <v>-5.9046664871152555E-3</v>
      </c>
      <c r="H2663">
        <v>1.7474030296217611E-2</v>
      </c>
      <c r="I2663">
        <v>6.9713617128108352E-3</v>
      </c>
      <c r="J2663">
        <v>-3.2929890011854009E-4</v>
      </c>
      <c r="K2663">
        <v>-5.09273753769773E-3</v>
      </c>
    </row>
    <row r="2664" spans="1:11" x14ac:dyDescent="0.35">
      <c r="A2664">
        <v>7.6343030494875124E-3</v>
      </c>
      <c r="B2664">
        <v>3.5941177909143286E-2</v>
      </c>
      <c r="C2664">
        <v>2.1364180541191741E-2</v>
      </c>
      <c r="D2664">
        <v>-6.0164602356978609E-3</v>
      </c>
      <c r="E2664">
        <v>2.1976777639124305E-2</v>
      </c>
      <c r="F2664">
        <v>-1.0131518759416654E-2</v>
      </c>
      <c r="G2664">
        <v>2.4175554468967277E-2</v>
      </c>
      <c r="H2664">
        <v>1.6956493854139991E-2</v>
      </c>
      <c r="I2664">
        <v>1.9230316041799682E-3</v>
      </c>
      <c r="J2664">
        <v>8.5630203561971614E-3</v>
      </c>
      <c r="K2664">
        <v>1.5238905255550965E-2</v>
      </c>
    </row>
    <row r="2665" spans="1:11" x14ac:dyDescent="0.35">
      <c r="A2665">
        <v>2.6015509143076206E-2</v>
      </c>
      <c r="B2665">
        <v>7.0089627081170941E-3</v>
      </c>
      <c r="C2665">
        <v>1.1775684977412744E-2</v>
      </c>
      <c r="D2665">
        <v>1.0406750229191884E-2</v>
      </c>
      <c r="E2665">
        <v>3.1561153782298776E-2</v>
      </c>
      <c r="F2665">
        <v>2.6350247853392284E-2</v>
      </c>
      <c r="G2665">
        <v>2.5690531719826337E-2</v>
      </c>
      <c r="H2665">
        <v>4.4035940276383995E-2</v>
      </c>
      <c r="I2665">
        <v>3.2053787578555322E-2</v>
      </c>
      <c r="J2665">
        <v>1.088495411390281E-2</v>
      </c>
      <c r="K2665">
        <v>2.1996957973460674E-2</v>
      </c>
    </row>
    <row r="2666" spans="1:11" x14ac:dyDescent="0.35">
      <c r="A2666">
        <v>5.1601605746964653E-3</v>
      </c>
      <c r="B2666">
        <v>1.500781679554947E-2</v>
      </c>
      <c r="C2666">
        <v>-9.9540878601233947E-3</v>
      </c>
      <c r="D2666">
        <v>-4.5191900983135771E-3</v>
      </c>
      <c r="E2666">
        <v>1.0404431509230348E-2</v>
      </c>
      <c r="F2666">
        <v>1.0608683230767526E-3</v>
      </c>
      <c r="G2666">
        <v>-1.636752346908743E-3</v>
      </c>
      <c r="H2666">
        <v>3.8493060318697772E-2</v>
      </c>
      <c r="I2666">
        <v>-9.4848850712401442E-3</v>
      </c>
      <c r="J2666">
        <v>-2.1320163740870181E-2</v>
      </c>
      <c r="K2666">
        <v>-9.7982777124384132E-4</v>
      </c>
    </row>
    <row r="2667" spans="1:11" x14ac:dyDescent="0.35">
      <c r="A2667">
        <v>1.062092151987799E-3</v>
      </c>
      <c r="B2667">
        <v>-1.6585929656830058E-2</v>
      </c>
      <c r="C2667">
        <v>1.8097419468322551E-2</v>
      </c>
      <c r="D2667">
        <v>2.6393671452262309E-3</v>
      </c>
      <c r="E2667">
        <v>-8.7785306171329243E-3</v>
      </c>
      <c r="F2667">
        <v>-3.6032535121316087E-3</v>
      </c>
      <c r="G2667">
        <v>2.6131502722045372E-2</v>
      </c>
      <c r="H2667">
        <v>1.4195537209829721E-2</v>
      </c>
      <c r="I2667">
        <v>6.0083236850154605E-3</v>
      </c>
      <c r="J2667">
        <v>9.5720393416623608E-3</v>
      </c>
      <c r="K2667">
        <v>1.5076806783745718E-2</v>
      </c>
    </row>
    <row r="2668" spans="1:11" x14ac:dyDescent="0.35">
      <c r="A2668">
        <v>-3.5013256017374574E-2</v>
      </c>
      <c r="B2668">
        <v>-8.4110866430854182E-3</v>
      </c>
      <c r="C2668">
        <v>-4.25400026560972E-3</v>
      </c>
      <c r="D2668">
        <v>-1.052964468905657E-2</v>
      </c>
      <c r="E2668">
        <v>-3.0978498467210458E-2</v>
      </c>
      <c r="F2668">
        <v>-9.2533474644137637E-2</v>
      </c>
      <c r="G2668">
        <v>-2.7596562174826205E-3</v>
      </c>
      <c r="H2668">
        <v>-1.5163272500385861E-2</v>
      </c>
      <c r="I2668">
        <v>-1.1384843264148521E-2</v>
      </c>
      <c r="J2668">
        <v>-8.8274289528791454E-3</v>
      </c>
      <c r="K2668">
        <v>-8.4441107599439857E-3</v>
      </c>
    </row>
    <row r="2669" spans="1:11" x14ac:dyDescent="0.35">
      <c r="A2669">
        <v>5.6532872044466685E-2</v>
      </c>
      <c r="B2669">
        <v>-3.1732083820736078E-2</v>
      </c>
      <c r="C2669">
        <v>-4.5163249347241564E-2</v>
      </c>
      <c r="D2669">
        <v>-1.3834236680297048E-2</v>
      </c>
      <c r="E2669">
        <v>-1.6640018053636015E-2</v>
      </c>
      <c r="F2669">
        <v>-3.4458549003570801E-2</v>
      </c>
      <c r="G2669">
        <v>-3.2090499700757405E-2</v>
      </c>
      <c r="H2669">
        <v>-1.2633226527974762E-2</v>
      </c>
      <c r="I2669">
        <v>-1.5291701744637919E-2</v>
      </c>
      <c r="J2669">
        <v>-3.2985159624949266E-2</v>
      </c>
      <c r="K2669">
        <v>-2.4955656931556394E-2</v>
      </c>
    </row>
    <row r="2670" spans="1:11" x14ac:dyDescent="0.35">
      <c r="A2670">
        <v>3.1133507468360612E-2</v>
      </c>
      <c r="B2670">
        <v>3.6312923029476656E-4</v>
      </c>
      <c r="C2670">
        <v>3.8350578489774667E-3</v>
      </c>
      <c r="D2670">
        <v>5.9350676068545575E-3</v>
      </c>
      <c r="E2670">
        <v>1.2940764712367711E-3</v>
      </c>
      <c r="F2670">
        <v>1.9907758985786912E-2</v>
      </c>
      <c r="G2670">
        <v>2.9242123419825575E-2</v>
      </c>
      <c r="H2670">
        <v>2.2590980763998712E-2</v>
      </c>
      <c r="I2670">
        <v>1.1503036434919704E-2</v>
      </c>
      <c r="J2670">
        <v>-4.2068839331454271E-3</v>
      </c>
      <c r="K2670">
        <v>1.9103356156320143E-2</v>
      </c>
    </row>
    <row r="2671" spans="1:11" x14ac:dyDescent="0.35">
      <c r="A2671">
        <v>-1.4634128783209369E-2</v>
      </c>
      <c r="B2671">
        <v>-1.1207409642939363E-2</v>
      </c>
      <c r="C2671">
        <v>2.5469489423439644E-3</v>
      </c>
      <c r="D2671">
        <v>-2.4243745853705208E-2</v>
      </c>
      <c r="E2671">
        <v>4.672392107269311E-2</v>
      </c>
      <c r="F2671">
        <v>-3.8324145250367245E-2</v>
      </c>
      <c r="G2671">
        <v>-7.7972272095110633E-3</v>
      </c>
      <c r="H2671">
        <v>-3.5777167717460527E-2</v>
      </c>
      <c r="I2671">
        <v>-1.5921149435843458E-2</v>
      </c>
      <c r="J2671">
        <v>-1.8269447748295658E-3</v>
      </c>
      <c r="K2671">
        <v>-5.8704550828649477E-3</v>
      </c>
    </row>
    <row r="2672" spans="1:11" x14ac:dyDescent="0.35">
      <c r="A2672">
        <v>1.2546882896046477E-2</v>
      </c>
      <c r="B2672">
        <v>-1.468392083960945E-3</v>
      </c>
      <c r="C2672">
        <v>4.4299740010417685E-2</v>
      </c>
      <c r="D2672">
        <v>1.0664041579381084E-2</v>
      </c>
      <c r="E2672">
        <v>-1.1299925861859583E-2</v>
      </c>
      <c r="F2672">
        <v>2.1782122403386454E-2</v>
      </c>
      <c r="G2672">
        <v>3.6051059841324291E-2</v>
      </c>
      <c r="H2672">
        <v>2.9197046682349334E-2</v>
      </c>
      <c r="I2672">
        <v>1.7141821231378716E-2</v>
      </c>
      <c r="J2672">
        <v>2.4708354487131462E-2</v>
      </c>
      <c r="K2672">
        <v>2.2937249553565593E-2</v>
      </c>
    </row>
    <row r="2673" spans="1:11" x14ac:dyDescent="0.35">
      <c r="A2673">
        <v>1.6863089646183152E-4</v>
      </c>
      <c r="B2673">
        <v>-2.0220679589504288E-3</v>
      </c>
      <c r="C2673">
        <v>2.995288697877603E-2</v>
      </c>
      <c r="D2673">
        <v>2.3604899329063726E-2</v>
      </c>
      <c r="E2673">
        <v>1.4381160608643695E-3</v>
      </c>
      <c r="F2673">
        <v>7.7519070725156469E-3</v>
      </c>
      <c r="G2673">
        <v>3.517587432278501E-2</v>
      </c>
      <c r="H2673">
        <v>1.3987460996565419E-2</v>
      </c>
      <c r="I2673">
        <v>1.2118903473106232E-2</v>
      </c>
      <c r="J2673">
        <v>2.9805740946361067E-2</v>
      </c>
      <c r="K2673">
        <v>2.7696160027623175E-2</v>
      </c>
    </row>
    <row r="2674" spans="1:11" x14ac:dyDescent="0.35">
      <c r="A2674">
        <v>7.6695782912026781E-3</v>
      </c>
      <c r="B2674">
        <v>3.6839656716901694E-4</v>
      </c>
      <c r="C2674">
        <v>-2.7605485599875149E-2</v>
      </c>
      <c r="D2674">
        <v>7.6301814980747382E-2</v>
      </c>
      <c r="E2674">
        <v>-1.2244013329241956E-2</v>
      </c>
      <c r="F2674">
        <v>5.7692893339485272E-3</v>
      </c>
      <c r="G2674">
        <v>8.7013188830308106E-4</v>
      </c>
      <c r="H2674">
        <v>-1.8068784424224681E-2</v>
      </c>
      <c r="I2674">
        <v>-1.3183046653515956E-3</v>
      </c>
      <c r="J2674">
        <v>-8.5637050015363904E-3</v>
      </c>
      <c r="K2674">
        <v>2.0951606555715926E-2</v>
      </c>
    </row>
    <row r="2675" spans="1:11" x14ac:dyDescent="0.35">
      <c r="A2675">
        <v>7.1374781345990889E-3</v>
      </c>
      <c r="B2675">
        <v>-2.025418844931405E-3</v>
      </c>
      <c r="C2675">
        <v>2.5808362755431399E-2</v>
      </c>
      <c r="D2675">
        <v>1.3428125613728243E-2</v>
      </c>
      <c r="E2675">
        <v>9.2203312063701397E-3</v>
      </c>
      <c r="F2675">
        <v>1.4579346613299116E-2</v>
      </c>
      <c r="G2675">
        <v>1.1164502248942968E-2</v>
      </c>
      <c r="H2675">
        <v>-5.3225212997528693E-2</v>
      </c>
      <c r="I2675">
        <v>1.2068610604889507E-2</v>
      </c>
      <c r="J2675">
        <v>9.8403899631634342E-3</v>
      </c>
      <c r="K2675">
        <v>1.1565779526505865E-2</v>
      </c>
    </row>
    <row r="2676" spans="1:11" x14ac:dyDescent="0.35">
      <c r="A2676">
        <v>-8.4208927103686781E-3</v>
      </c>
      <c r="B2676">
        <v>-2.3154999679589488E-2</v>
      </c>
      <c r="C2676">
        <v>-1.1839841374426503E-3</v>
      </c>
      <c r="D2676">
        <v>-6.0405539463555605E-3</v>
      </c>
      <c r="E2676">
        <v>6.4824453172471633E-3</v>
      </c>
      <c r="F2676">
        <v>-9.4229046431216145E-4</v>
      </c>
      <c r="G2676">
        <v>-1.642610035689164E-2</v>
      </c>
      <c r="H2676">
        <v>-2.4660413564143172E-2</v>
      </c>
      <c r="I2676">
        <v>1.4533322901065382E-2</v>
      </c>
      <c r="J2676">
        <v>-1.85449290598896E-3</v>
      </c>
      <c r="K2676">
        <v>-1.0649499994841419E-2</v>
      </c>
    </row>
    <row r="2677" spans="1:11" x14ac:dyDescent="0.35">
      <c r="A2677">
        <v>6.6425691239773467E-3</v>
      </c>
      <c r="B2677">
        <v>1.5346113964237009E-2</v>
      </c>
      <c r="C2677">
        <v>5.3341411591539501E-3</v>
      </c>
      <c r="D2677">
        <v>-2.8425141671717842E-3</v>
      </c>
      <c r="E2677">
        <v>-5.9698579713616737E-3</v>
      </c>
      <c r="F2677">
        <v>-1.1789617334648529E-3</v>
      </c>
      <c r="G2677">
        <v>5.520564935955661E-4</v>
      </c>
      <c r="H2677">
        <v>-4.9281991757046039E-3</v>
      </c>
      <c r="I2677">
        <v>-4.4077429057978604E-3</v>
      </c>
      <c r="J2677">
        <v>6.5570067087988881E-4</v>
      </c>
      <c r="K2677">
        <v>-1.2066433193654701E-3</v>
      </c>
    </row>
    <row r="2678" spans="1:11" x14ac:dyDescent="0.35">
      <c r="A2678">
        <v>1.9211452996803689E-2</v>
      </c>
      <c r="B2678">
        <v>2.0508780265585124E-2</v>
      </c>
      <c r="C2678">
        <v>2.0633546810499702E-3</v>
      </c>
      <c r="D2678">
        <v>1.8676335809936222E-3</v>
      </c>
      <c r="E2678">
        <v>1.7259277559400169E-2</v>
      </c>
      <c r="F2678">
        <v>5.6656812024847543E-3</v>
      </c>
      <c r="G2678">
        <v>-5.4717814138638765E-3</v>
      </c>
      <c r="H2678">
        <v>2.9069805766861363E-2</v>
      </c>
      <c r="I2678">
        <v>6.6408378943837278E-3</v>
      </c>
      <c r="J2678">
        <v>-6.0069304364364674E-3</v>
      </c>
      <c r="K2678">
        <v>-5.6268962479345645E-4</v>
      </c>
    </row>
    <row r="2679" spans="1:11" x14ac:dyDescent="0.35">
      <c r="A2679">
        <v>2.3438785371740239E-2</v>
      </c>
      <c r="B2679">
        <v>-2.1737167136919731E-2</v>
      </c>
      <c r="C2679">
        <v>-1.6178802603254024E-3</v>
      </c>
      <c r="D2679">
        <v>-4.9054052315497336E-4</v>
      </c>
      <c r="E2679">
        <v>-1.806538240082271E-3</v>
      </c>
      <c r="F2679">
        <v>-5.1642513569479069E-3</v>
      </c>
      <c r="G2679">
        <v>-1.6135697965462534E-2</v>
      </c>
      <c r="H2679">
        <v>-2.092943435429106E-4</v>
      </c>
      <c r="I2679">
        <v>-1.2277775927665449E-2</v>
      </c>
      <c r="J2679">
        <v>-4.5050490824913407E-3</v>
      </c>
      <c r="K2679">
        <v>-9.8937851685757389E-3</v>
      </c>
    </row>
    <row r="2680" spans="1:11" x14ac:dyDescent="0.35">
      <c r="A2680">
        <v>1.2652166575999459E-2</v>
      </c>
      <c r="B2680">
        <v>-4.4952690594425741E-2</v>
      </c>
      <c r="C2680">
        <v>1.3253932477010059E-2</v>
      </c>
      <c r="D2680">
        <v>1.6786092711678881E-2</v>
      </c>
      <c r="E2680">
        <v>1.2985868181030666E-2</v>
      </c>
      <c r="F2680">
        <v>1.6753146217594179E-2</v>
      </c>
      <c r="G2680">
        <v>-4.6616531297699243E-2</v>
      </c>
      <c r="H2680">
        <v>2.9300851175897173E-3</v>
      </c>
      <c r="I2680">
        <v>1.7810744940536732E-2</v>
      </c>
      <c r="J2680">
        <v>1.9536479756789443E-2</v>
      </c>
      <c r="K2680">
        <v>-2.111155730047198E-2</v>
      </c>
    </row>
    <row r="2681" spans="1:11" x14ac:dyDescent="0.35">
      <c r="A2681">
        <v>4.9027578435252494E-3</v>
      </c>
      <c r="B2681">
        <v>3.4679547660139601E-2</v>
      </c>
      <c r="C2681">
        <v>2.7042849544984465E-2</v>
      </c>
      <c r="D2681">
        <v>5.6960430876382634E-3</v>
      </c>
      <c r="E2681">
        <v>1.1198499470114733E-2</v>
      </c>
      <c r="F2681">
        <v>1.8101631206301316E-2</v>
      </c>
      <c r="G2681">
        <v>4.3868246158609309E-3</v>
      </c>
      <c r="H2681">
        <v>8.7646579110762166E-3</v>
      </c>
      <c r="I2681">
        <v>8.5672965922637678E-3</v>
      </c>
      <c r="J2681">
        <v>1.0826024722836813E-2</v>
      </c>
      <c r="K2681">
        <v>5.6225263762327013E-3</v>
      </c>
    </row>
    <row r="2682" spans="1:11" x14ac:dyDescent="0.35">
      <c r="A2682">
        <v>5.9017946384575326E-3</v>
      </c>
      <c r="B2682">
        <v>-1.5650812811700089E-2</v>
      </c>
      <c r="C2682">
        <v>-5.8671394431482242E-3</v>
      </c>
      <c r="D2682">
        <v>-4.7993540071276605E-4</v>
      </c>
      <c r="E2682">
        <v>-1.1238465406091072E-2</v>
      </c>
      <c r="F2682">
        <v>4.5921979988019867E-4</v>
      </c>
      <c r="G2682">
        <v>2.8463561300220001E-3</v>
      </c>
      <c r="H2682">
        <v>6.619768859209548E-3</v>
      </c>
      <c r="I2682">
        <v>7.2288062874659447E-4</v>
      </c>
      <c r="J2682">
        <v>-3.4272215594910215E-3</v>
      </c>
      <c r="K2682">
        <v>1.5346105048854794E-4</v>
      </c>
    </row>
    <row r="2683" spans="1:11" x14ac:dyDescent="0.35">
      <c r="A2683">
        <v>6.9623627518189627E-3</v>
      </c>
      <c r="B2683">
        <v>-7.9498300651294242E-3</v>
      </c>
      <c r="C2683">
        <v>-2.5046747883560913E-2</v>
      </c>
      <c r="D2683">
        <v>-2.4971405292762354E-3</v>
      </c>
      <c r="E2683">
        <v>-5.7844058446256145E-3</v>
      </c>
      <c r="F2683">
        <v>-1.1473919792417053E-3</v>
      </c>
      <c r="G2683">
        <v>5.3829702358796456E-4</v>
      </c>
      <c r="H2683">
        <v>5.3431683761077098E-3</v>
      </c>
      <c r="I2683">
        <v>-1.5351258491229687E-2</v>
      </c>
      <c r="J2683">
        <v>-2.1923704201299816E-2</v>
      </c>
      <c r="K2683">
        <v>-1.1140484591272458E-3</v>
      </c>
    </row>
    <row r="2684" spans="1:11" x14ac:dyDescent="0.35">
      <c r="A2684">
        <v>-2.0976094452243941E-3</v>
      </c>
      <c r="B2684">
        <v>4.3452089117610143E-4</v>
      </c>
      <c r="C2684">
        <v>-4.5770732234444887E-3</v>
      </c>
      <c r="D2684">
        <v>2.8884233343605479E-4</v>
      </c>
      <c r="E2684">
        <v>5.8736256699623403E-3</v>
      </c>
      <c r="F2684">
        <v>-6.8914995317435293E-4</v>
      </c>
      <c r="G2684">
        <v>3.5459257320674946E-2</v>
      </c>
      <c r="H2684">
        <v>6.1325079136688157E-3</v>
      </c>
      <c r="I2684">
        <v>7.3369646189862909E-4</v>
      </c>
      <c r="J2684">
        <v>-1.7250846764870077E-2</v>
      </c>
      <c r="K2684">
        <v>2.1704734824286084E-2</v>
      </c>
    </row>
    <row r="2685" spans="1:11" x14ac:dyDescent="0.35">
      <c r="A2685">
        <v>8.1744150712613865E-3</v>
      </c>
      <c r="B2685">
        <v>1.1532522400778822E-2</v>
      </c>
      <c r="C2685">
        <v>-5.9331481907063408E-4</v>
      </c>
      <c r="D2685">
        <v>6.352902510090643E-3</v>
      </c>
      <c r="E2685">
        <v>-7.2208326835796694E-3</v>
      </c>
      <c r="F2685">
        <v>8.2758829962452686E-3</v>
      </c>
      <c r="G2685">
        <v>2.5506560018204623E-2</v>
      </c>
      <c r="H2685">
        <v>6.9077808943666403E-3</v>
      </c>
      <c r="I2685">
        <v>4.9486872572911955E-3</v>
      </c>
      <c r="J2685">
        <v>5.3666683181253496E-3</v>
      </c>
      <c r="K2685">
        <v>1.5991686238030243E-2</v>
      </c>
    </row>
    <row r="2686" spans="1:11" x14ac:dyDescent="0.35">
      <c r="A2686">
        <v>2.7027027027026997E-2</v>
      </c>
      <c r="B2686">
        <v>-1.5265047577516467E-2</v>
      </c>
      <c r="C2686">
        <v>-6.8269352868331971E-3</v>
      </c>
      <c r="D2686">
        <v>4.2084669306786029E-3</v>
      </c>
      <c r="E2686">
        <v>-1.3062488383831328E-2</v>
      </c>
      <c r="F2686">
        <v>6.6119741694854557E-3</v>
      </c>
      <c r="G2686">
        <v>-4.50002531205368E-2</v>
      </c>
      <c r="H2686">
        <v>-1.1904769114044639E-2</v>
      </c>
      <c r="I2686">
        <v>4.9242616569510032E-3</v>
      </c>
      <c r="J2686">
        <v>-1.0120064085386628E-2</v>
      </c>
      <c r="K2686">
        <v>-2.6927936958550017E-2</v>
      </c>
    </row>
    <row r="2687" spans="1:11" x14ac:dyDescent="0.35">
      <c r="A2687">
        <v>-6.2406198852152251E-3</v>
      </c>
      <c r="B2687">
        <v>7.8961636161079141E-3</v>
      </c>
      <c r="C2687">
        <v>2.5403254245203281E-3</v>
      </c>
      <c r="D2687">
        <v>-3.0479054702280241E-3</v>
      </c>
      <c r="E2687">
        <v>7.8585179614385943E-3</v>
      </c>
      <c r="F2687">
        <v>-1.3590380104669939E-3</v>
      </c>
      <c r="G2687">
        <v>-1.5578253411367878E-2</v>
      </c>
      <c r="H2687">
        <v>-1.4090302603790839E-2</v>
      </c>
      <c r="I2687">
        <v>4.9001885353259439E-3</v>
      </c>
      <c r="J2687">
        <v>4.6061809253591058E-3</v>
      </c>
      <c r="K2687">
        <v>-9.0931056962845497E-3</v>
      </c>
    </row>
    <row r="2688" spans="1:11" x14ac:dyDescent="0.35">
      <c r="A2688">
        <v>-2.5573157227452823E-2</v>
      </c>
      <c r="B2688">
        <v>-2.1772561009060491E-2</v>
      </c>
      <c r="C2688">
        <v>6.5583916461548503E-3</v>
      </c>
      <c r="D2688">
        <v>8.5984663334651365E-3</v>
      </c>
      <c r="E2688">
        <v>1.4512544202639061E-2</v>
      </c>
      <c r="F2688">
        <v>-2.2680519961231771E-3</v>
      </c>
      <c r="G2688">
        <v>-1.7147910356436066E-3</v>
      </c>
      <c r="H2688">
        <v>3.1068898324938181E-3</v>
      </c>
      <c r="I2688">
        <v>-7.2235844981621096E-4</v>
      </c>
      <c r="J2688">
        <v>2.0129756822514183E-3</v>
      </c>
      <c r="K2688">
        <v>3.2130524486227415E-3</v>
      </c>
    </row>
    <row r="2689" spans="1:11" x14ac:dyDescent="0.35">
      <c r="A2689">
        <v>1.2656298810401615E-2</v>
      </c>
      <c r="B2689">
        <v>1.1546238940432597E-2</v>
      </c>
      <c r="C2689">
        <v>-2.4877846776861768E-2</v>
      </c>
      <c r="D2689">
        <v>-9.5671385344059355E-3</v>
      </c>
      <c r="E2689">
        <v>2.1346965023634538E-2</v>
      </c>
      <c r="F2689">
        <v>1.5912642375314708E-3</v>
      </c>
      <c r="G2689">
        <v>1.6833564409932326E-2</v>
      </c>
      <c r="H2689">
        <v>4.542677495553764E-3</v>
      </c>
      <c r="I2689">
        <v>-3.2532249868771645E-3</v>
      </c>
      <c r="J2689">
        <v>-1.0602645482671862E-2</v>
      </c>
      <c r="K2689">
        <v>9.7908359782847339E-3</v>
      </c>
    </row>
    <row r="2690" spans="1:11" x14ac:dyDescent="0.35">
      <c r="A2690">
        <v>-1.5028308818269175E-2</v>
      </c>
      <c r="B2690">
        <v>-1.0345856558532778E-2</v>
      </c>
      <c r="C2690">
        <v>-9.8709383325923192E-3</v>
      </c>
      <c r="D2690">
        <v>-4.5906160011636903E-3</v>
      </c>
      <c r="E2690">
        <v>5.2566821023039573E-3</v>
      </c>
      <c r="F2690">
        <v>-4.7663023305682777E-3</v>
      </c>
      <c r="G2690">
        <v>-1.858200667424087E-2</v>
      </c>
      <c r="H2690">
        <v>1.1716320767524588E-2</v>
      </c>
      <c r="I2690">
        <v>-6.5276484316638119E-3</v>
      </c>
      <c r="J2690">
        <v>-1.2408412485116615E-3</v>
      </c>
      <c r="K2690">
        <v>-1.1641675234574477E-2</v>
      </c>
    </row>
    <row r="2691" spans="1:11" x14ac:dyDescent="0.35">
      <c r="A2691">
        <v>4.9041711456104409E-3</v>
      </c>
      <c r="B2691">
        <v>6.3312539877301089E-3</v>
      </c>
      <c r="C2691">
        <v>-1.2269862008787647E-2</v>
      </c>
      <c r="D2691">
        <v>1.7390441576836602E-2</v>
      </c>
      <c r="E2691">
        <v>2.3173409404672145E-2</v>
      </c>
      <c r="F2691">
        <v>6.8421517502119432E-4</v>
      </c>
      <c r="G2691">
        <v>-2.9556379060812047E-2</v>
      </c>
      <c r="H2691">
        <v>-6.2982618483496599E-3</v>
      </c>
      <c r="I2691">
        <v>1.3871101320389734E-2</v>
      </c>
      <c r="J2691">
        <v>-5.647164734014885E-3</v>
      </c>
      <c r="K2691">
        <v>-9.5897602806573057E-3</v>
      </c>
    </row>
    <row r="2692" spans="1:11" x14ac:dyDescent="0.35">
      <c r="A2692">
        <v>2.0915973181963839E-3</v>
      </c>
      <c r="B2692">
        <v>6.3402411450531205E-3</v>
      </c>
      <c r="C2692">
        <v>5.900563655618583E-3</v>
      </c>
      <c r="D2692">
        <v>4.3441221384013023E-3</v>
      </c>
      <c r="E2692">
        <v>4.0256213976945258E-3</v>
      </c>
      <c r="F2692">
        <v>-1.3673697416280012E-2</v>
      </c>
      <c r="G2692">
        <v>1.130084618354182E-2</v>
      </c>
      <c r="H2692">
        <v>-2.6579428710938234E-2</v>
      </c>
      <c r="I2692">
        <v>-1.8001563470367271E-3</v>
      </c>
      <c r="J2692">
        <v>-4.7705385730243124E-3</v>
      </c>
      <c r="K2692">
        <v>8.4082048521550989E-3</v>
      </c>
    </row>
    <row r="2693" spans="1:11" x14ac:dyDescent="0.35">
      <c r="A2693">
        <v>-6.3389544108935396E-3</v>
      </c>
      <c r="B2693">
        <v>6.5426287979572272E-3</v>
      </c>
      <c r="C2693">
        <v>-8.181514240205634E-3</v>
      </c>
      <c r="D2693">
        <v>-7.3342613140457555E-3</v>
      </c>
      <c r="E2693">
        <v>-4.7072340041132463E-4</v>
      </c>
      <c r="F2693">
        <v>-5.0831178419238144E-3</v>
      </c>
      <c r="G2693">
        <v>1.4431770038402111E-2</v>
      </c>
      <c r="H2693">
        <v>1.5542911334178393E-2</v>
      </c>
      <c r="I2693">
        <v>-1.136159056699812E-2</v>
      </c>
      <c r="J2693">
        <v>-5.0217108018380521E-3</v>
      </c>
      <c r="K2693">
        <v>6.3480785010255406E-3</v>
      </c>
    </row>
    <row r="2694" spans="1:11" x14ac:dyDescent="0.35">
      <c r="A2694">
        <v>-1.6570640395684684E-2</v>
      </c>
      <c r="B2694">
        <v>3.1489209576877022E-2</v>
      </c>
      <c r="C2694">
        <v>-1.43190313039845E-2</v>
      </c>
      <c r="D2694">
        <v>-5.1151016671028976E-3</v>
      </c>
      <c r="E2694">
        <v>3.4184159796145754E-3</v>
      </c>
      <c r="F2694">
        <v>1.1611519815403312E-3</v>
      </c>
      <c r="G2694">
        <v>-8.9409058591097112E-3</v>
      </c>
      <c r="H2694">
        <v>2.0683094789037937E-3</v>
      </c>
      <c r="I2694">
        <v>3.6482176936083669E-4</v>
      </c>
      <c r="J2694">
        <v>-5.0470556557419693E-3</v>
      </c>
      <c r="K2694">
        <v>-6.2951448472449E-3</v>
      </c>
    </row>
    <row r="2695" spans="1:11" x14ac:dyDescent="0.35">
      <c r="A2695">
        <v>1.5030040341433863E-3</v>
      </c>
      <c r="B2695">
        <v>-4.2944406347278866E-3</v>
      </c>
      <c r="C2695">
        <v>-8.5267871463550523E-3</v>
      </c>
      <c r="D2695">
        <v>-1.1520504830593496E-2</v>
      </c>
      <c r="E2695">
        <v>-1.3288054388726782E-2</v>
      </c>
      <c r="F2695">
        <v>-1.7397367023909101E-2</v>
      </c>
      <c r="G2695">
        <v>-3.3644020494342307E-2</v>
      </c>
      <c r="H2695">
        <v>-1.5479879740908975E-2</v>
      </c>
      <c r="I2695">
        <v>-4.5587129478817223E-3</v>
      </c>
      <c r="J2695">
        <v>-1.2796870467357524E-2</v>
      </c>
      <c r="K2695">
        <v>-2.4772102448970483E-2</v>
      </c>
    </row>
    <row r="2696" spans="1:11" x14ac:dyDescent="0.35">
      <c r="A2696">
        <v>4.2654140183424009E-3</v>
      </c>
      <c r="B2696">
        <v>-7.9227556881793157E-3</v>
      </c>
      <c r="C2696">
        <v>-1.30594017578164E-2</v>
      </c>
      <c r="D2696">
        <v>1.3870176463530353E-2</v>
      </c>
      <c r="E2696">
        <v>2.0521834300974407E-3</v>
      </c>
      <c r="F2696">
        <v>1.1567469550923274E-2</v>
      </c>
      <c r="G2696">
        <v>-1.5473488356883423E-2</v>
      </c>
      <c r="H2696">
        <v>-4.1929038628749993E-3</v>
      </c>
      <c r="I2696">
        <v>1.4654353911947426E-3</v>
      </c>
      <c r="J2696">
        <v>-5.4886586889122038E-3</v>
      </c>
      <c r="K2696">
        <v>-4.8915550793335611E-3</v>
      </c>
    </row>
    <row r="2697" spans="1:11" x14ac:dyDescent="0.35">
      <c r="A2697">
        <v>-2.0685833712592968E-2</v>
      </c>
      <c r="B2697">
        <v>-5.8122863106579315E-3</v>
      </c>
      <c r="C2697">
        <v>-1.7750547121650112E-2</v>
      </c>
      <c r="D2697">
        <v>-2.0615670678547627E-2</v>
      </c>
      <c r="E2697">
        <v>-2.4329712206954353E-2</v>
      </c>
      <c r="F2697">
        <v>-1.9136528703308463E-2</v>
      </c>
      <c r="G2697">
        <v>-2.9337698309469728E-3</v>
      </c>
      <c r="H2697">
        <v>-1.1999979612538823E-2</v>
      </c>
      <c r="I2697">
        <v>-2.5242319910988097E-2</v>
      </c>
      <c r="J2697">
        <v>-1.0568358033682295E-2</v>
      </c>
      <c r="K2697">
        <v>-1.0631799005654523E-2</v>
      </c>
    </row>
    <row r="2698" spans="1:11" x14ac:dyDescent="0.35">
      <c r="A2698">
        <v>-1.82315085147748E-2</v>
      </c>
      <c r="B2698">
        <v>-2.8565968100033014E-2</v>
      </c>
      <c r="C2698">
        <v>7.0642271996873588E-3</v>
      </c>
      <c r="D2698">
        <v>-1.9400215277715813E-3</v>
      </c>
      <c r="E2698">
        <v>-6.9007864467378627E-3</v>
      </c>
      <c r="F2698">
        <v>-1.1896076244168414E-3</v>
      </c>
      <c r="G2698">
        <v>1.796972401330351E-2</v>
      </c>
      <c r="H2698">
        <v>-8.7364203628777608E-3</v>
      </c>
      <c r="I2698">
        <v>7.6937548029948144E-3</v>
      </c>
      <c r="J2698">
        <v>-2.8483888449596395E-3</v>
      </c>
      <c r="K2698">
        <v>9.1672468012393028E-3</v>
      </c>
    </row>
    <row r="2699" spans="1:11" x14ac:dyDescent="0.35">
      <c r="A2699">
        <v>1.8079185189233182E-2</v>
      </c>
      <c r="B2699">
        <v>-4.8439474301804732E-3</v>
      </c>
      <c r="C2699">
        <v>9.7882426219365578E-4</v>
      </c>
      <c r="D2699">
        <v>4.15978081796693E-2</v>
      </c>
      <c r="E2699">
        <v>7.8558188660974963E-3</v>
      </c>
      <c r="F2699">
        <v>-2.2868000146866675E-2</v>
      </c>
      <c r="G2699">
        <v>-1.3781345778327984E-2</v>
      </c>
      <c r="H2699">
        <v>2.2570925683626984E-2</v>
      </c>
      <c r="I2699">
        <v>3.5195522264952941E-2</v>
      </c>
      <c r="J2699">
        <v>2.3804377832276243E-3</v>
      </c>
      <c r="K2699">
        <v>4.787958164044398E-3</v>
      </c>
    </row>
    <row r="2700" spans="1:11" x14ac:dyDescent="0.35">
      <c r="A2700">
        <v>-6.9104111440977415E-3</v>
      </c>
      <c r="B2700">
        <v>5.2116525159135643E-3</v>
      </c>
      <c r="C2700">
        <v>4.5632071914289748E-3</v>
      </c>
      <c r="D2700">
        <v>-6.811567308575594E-3</v>
      </c>
      <c r="E2700">
        <v>-1.4743146061131512E-2</v>
      </c>
      <c r="F2700">
        <v>8.7762287379704474E-3</v>
      </c>
      <c r="G2700">
        <v>-1.250857754979832E-2</v>
      </c>
      <c r="H2700">
        <v>-1.4925362462167512E-2</v>
      </c>
      <c r="I2700">
        <v>-4.4972084162077618E-3</v>
      </c>
      <c r="J2700">
        <v>-4.1557647944910027E-3</v>
      </c>
      <c r="K2700">
        <v>-1.1127658889606661E-2</v>
      </c>
    </row>
    <row r="2701" spans="1:11" x14ac:dyDescent="0.35">
      <c r="A2701">
        <v>1.1004129740856034E-2</v>
      </c>
      <c r="B2701">
        <v>4.1575251282591486E-3</v>
      </c>
      <c r="C2701">
        <v>1.2329691192642418E-2</v>
      </c>
      <c r="D2701">
        <v>8.7373224679967703E-3</v>
      </c>
      <c r="E2701">
        <v>1.3136689905110735E-2</v>
      </c>
      <c r="F2701">
        <v>4.3499383153337923E-3</v>
      </c>
      <c r="G2701">
        <v>3.7205873756842887E-2</v>
      </c>
      <c r="H2701">
        <v>1.0670055306065589E-3</v>
      </c>
      <c r="I2701">
        <v>7.0473369814323126E-3</v>
      </c>
      <c r="J2701">
        <v>1.0611652935079695E-2</v>
      </c>
      <c r="K2701">
        <v>2.6053250665382478E-2</v>
      </c>
    </row>
    <row r="2702" spans="1:11" x14ac:dyDescent="0.35">
      <c r="A2702">
        <v>1.6726728764710066E-2</v>
      </c>
      <c r="B2702">
        <v>-9.8879638106970889E-3</v>
      </c>
      <c r="C2702">
        <v>-6.2500392527498607E-3</v>
      </c>
      <c r="D2702">
        <v>-3.8186010155408976E-3</v>
      </c>
      <c r="E2702">
        <v>-6.6184945162345776E-3</v>
      </c>
      <c r="F2702">
        <v>3.3685849984077349E-3</v>
      </c>
      <c r="G2702">
        <v>-4.9565713585575395E-3</v>
      </c>
      <c r="H2702">
        <v>1.3429995313967354E-2</v>
      </c>
      <c r="I2702">
        <v>3.2298566205126904E-3</v>
      </c>
      <c r="J2702">
        <v>-8.0226549570553522E-3</v>
      </c>
      <c r="K2702">
        <v>-4.8368825960864144E-3</v>
      </c>
    </row>
    <row r="2703" spans="1:11" x14ac:dyDescent="0.35">
      <c r="A2703">
        <v>1.1256299089590995E-2</v>
      </c>
      <c r="B2703">
        <v>3.7782224867767486E-2</v>
      </c>
      <c r="C2703">
        <v>2.6286098791830772E-2</v>
      </c>
      <c r="D2703">
        <v>9.442799159982869E-3</v>
      </c>
      <c r="E2703">
        <v>1.5721449336102436E-2</v>
      </c>
      <c r="F2703">
        <v>1.9184645377285488E-2</v>
      </c>
      <c r="G2703">
        <v>3.0709244198823843E-2</v>
      </c>
      <c r="H2703">
        <v>4.8380109245868119E-3</v>
      </c>
      <c r="I2703">
        <v>4.6502956128708257E-3</v>
      </c>
      <c r="J2703">
        <v>2.366790898466346E-2</v>
      </c>
      <c r="K2703">
        <v>2.2772373643983091E-2</v>
      </c>
    </row>
    <row r="2704" spans="1:11" x14ac:dyDescent="0.35">
      <c r="A2704">
        <v>-7.5504102496133738E-3</v>
      </c>
      <c r="B2704">
        <v>1.7160512213707249E-2</v>
      </c>
      <c r="C2704">
        <v>-1.3827809127245768E-2</v>
      </c>
      <c r="D2704">
        <v>-5.5570860876969974E-3</v>
      </c>
      <c r="E2704">
        <v>-2.6988279139328699E-3</v>
      </c>
      <c r="F2704">
        <v>-4.9411564712449826E-3</v>
      </c>
      <c r="G2704">
        <v>-2.5210566606178226E-2</v>
      </c>
      <c r="H2704">
        <v>-2.8679068244784209E-2</v>
      </c>
      <c r="I2704">
        <v>-1.1750045177654116E-2</v>
      </c>
      <c r="J2704">
        <v>-1.9286581881751377E-2</v>
      </c>
      <c r="K2704">
        <v>-1.6773575068737581E-2</v>
      </c>
    </row>
    <row r="2705" spans="1:11" x14ac:dyDescent="0.35">
      <c r="A2705">
        <v>-1.2549013852602002E-2</v>
      </c>
      <c r="B2705">
        <v>-8.7617324820239723E-3</v>
      </c>
      <c r="C2705">
        <v>1.7208442786392969E-2</v>
      </c>
      <c r="D2705">
        <v>9.8723820055467183E-3</v>
      </c>
      <c r="E2705">
        <v>4.2474136283748931E-3</v>
      </c>
      <c r="F2705">
        <v>1.3951301862460651E-2</v>
      </c>
      <c r="G2705">
        <v>1.2420179271766373E-2</v>
      </c>
      <c r="H2705">
        <v>1.077587893651712E-2</v>
      </c>
      <c r="I2705">
        <v>9.0073984538251977E-3</v>
      </c>
      <c r="J2705">
        <v>1.5400705385398674E-3</v>
      </c>
      <c r="K2705">
        <v>1.0670537489661965E-2</v>
      </c>
    </row>
    <row r="2706" spans="1:11" x14ac:dyDescent="0.35">
      <c r="A2706">
        <v>1.0405069257559773E-2</v>
      </c>
      <c r="B2706">
        <v>1.9229850775966475E-2</v>
      </c>
      <c r="C2706">
        <v>-9.5551376652884094E-3</v>
      </c>
      <c r="D2706">
        <v>-1.9367264740283955E-3</v>
      </c>
      <c r="E2706">
        <v>-2.766114609121345E-3</v>
      </c>
      <c r="F2706">
        <v>-4.6642979283512858E-4</v>
      </c>
      <c r="G2706">
        <v>7.8251362295523597E-3</v>
      </c>
      <c r="H2706">
        <v>-3.8379778063834585E-3</v>
      </c>
      <c r="I2706">
        <v>-4.1064148011326915E-3</v>
      </c>
      <c r="J2706">
        <v>1.0527553238714071E-2</v>
      </c>
      <c r="K2706">
        <v>3.7361301405496425E-3</v>
      </c>
    </row>
    <row r="2707" spans="1:11" x14ac:dyDescent="0.35">
      <c r="A2707">
        <v>-4.0877011318477307E-3</v>
      </c>
      <c r="B2707">
        <v>-1.4669217707672358E-2</v>
      </c>
      <c r="C2707">
        <v>-1.0754398971011676E-2</v>
      </c>
      <c r="D2707">
        <v>-1.0256890570030685E-2</v>
      </c>
      <c r="E2707">
        <v>2.0364767782310392E-2</v>
      </c>
      <c r="F2707">
        <v>9.3329490221815293E-4</v>
      </c>
      <c r="G2707">
        <v>1.0469348032125656E-2</v>
      </c>
      <c r="H2707">
        <v>-2.4614751909139455E-2</v>
      </c>
      <c r="I2707">
        <v>-7.7088515456152709E-3</v>
      </c>
      <c r="J2707">
        <v>-1.065203618290596E-2</v>
      </c>
      <c r="K2707">
        <v>5.6968906383465445E-3</v>
      </c>
    </row>
    <row r="2708" spans="1:11" x14ac:dyDescent="0.35">
      <c r="A2708">
        <v>-2.6126807058313006E-2</v>
      </c>
      <c r="B2708">
        <v>-2.7434460839856019E-2</v>
      </c>
      <c r="C2708">
        <v>7.9936078230947866E-3</v>
      </c>
      <c r="D2708">
        <v>-1.9699374975202143E-2</v>
      </c>
      <c r="E2708">
        <v>-2.0002115180039668E-2</v>
      </c>
      <c r="F2708">
        <v>-3.3566492552008352E-2</v>
      </c>
      <c r="G2708">
        <v>-3.6783650422448654E-2</v>
      </c>
      <c r="H2708">
        <v>-3.1160807332972221E-2</v>
      </c>
      <c r="I2708">
        <v>-1.4634111278007659E-2</v>
      </c>
      <c r="J2708">
        <v>4.0227614088586472E-3</v>
      </c>
      <c r="K2708">
        <v>-2.9814979638629401E-2</v>
      </c>
    </row>
    <row r="2709" spans="1:11" x14ac:dyDescent="0.35">
      <c r="A2709">
        <v>6.9703409165546302E-3</v>
      </c>
      <c r="B2709">
        <v>-1.1071545896997565E-2</v>
      </c>
      <c r="C2709">
        <v>3.013519334653306E-3</v>
      </c>
      <c r="D2709">
        <v>2.2856894930734992E-3</v>
      </c>
      <c r="E2709">
        <v>-6.4693944436725881E-3</v>
      </c>
      <c r="F2709">
        <v>-6.029912552058374E-3</v>
      </c>
      <c r="G2709">
        <v>-2.002058126576569E-2</v>
      </c>
      <c r="H2709">
        <v>-1.834657347864279E-2</v>
      </c>
      <c r="I2709">
        <v>-7.3340840857953052E-4</v>
      </c>
      <c r="J2709">
        <v>-6.3634320116138328E-3</v>
      </c>
      <c r="K2709">
        <v>-1.1945636129815539E-2</v>
      </c>
    </row>
    <row r="2710" spans="1:11" x14ac:dyDescent="0.35">
      <c r="A2710">
        <v>-7.9684319123714681E-3</v>
      </c>
      <c r="B2710">
        <v>9.1997662655786717E-3</v>
      </c>
      <c r="C2710">
        <v>-4.9019923933774859E-3</v>
      </c>
      <c r="D2710">
        <v>2.2805545386138577E-3</v>
      </c>
      <c r="E2710">
        <v>-1.2302500086630553E-2</v>
      </c>
      <c r="F2710">
        <v>-5.8237770256514615E-3</v>
      </c>
      <c r="G2710">
        <v>-2.841239371015394E-2</v>
      </c>
      <c r="H2710">
        <v>1.522841725647219E-2</v>
      </c>
      <c r="I2710">
        <v>-6.9725030722742522E-3</v>
      </c>
      <c r="J2710">
        <v>-8.7760662869186944E-3</v>
      </c>
      <c r="K2710">
        <v>-1.7588099310353319E-2</v>
      </c>
    </row>
    <row r="2711" spans="1:11" x14ac:dyDescent="0.35">
      <c r="A2711">
        <v>2.5314420374268787E-2</v>
      </c>
      <c r="B2711">
        <v>1.5482520469951098E-2</v>
      </c>
      <c r="C2711">
        <v>1.7003018104384822E-2</v>
      </c>
      <c r="D2711">
        <v>6.0674929641562573E-3</v>
      </c>
      <c r="E2711">
        <v>6.7293524015514701E-3</v>
      </c>
      <c r="F2711">
        <v>-2.4413775237213737E-4</v>
      </c>
      <c r="G2711">
        <v>3.0108145945945967E-2</v>
      </c>
      <c r="H2711">
        <v>1.181818516668765E-2</v>
      </c>
      <c r="I2711">
        <v>1.2010380903309813E-2</v>
      </c>
      <c r="J2711">
        <v>2.4527344359043482E-2</v>
      </c>
      <c r="K2711">
        <v>2.0329431644896041E-2</v>
      </c>
    </row>
    <row r="2712" spans="1:11" x14ac:dyDescent="0.35">
      <c r="A2712">
        <v>-1.5351763816273638E-2</v>
      </c>
      <c r="B2712">
        <v>-1.0164334906195314E-2</v>
      </c>
      <c r="C2712">
        <v>-2.7187528858728497E-2</v>
      </c>
      <c r="D2712">
        <v>-1.1590684672939717E-2</v>
      </c>
      <c r="E2712">
        <v>-7.3003563837261169E-3</v>
      </c>
      <c r="F2712">
        <v>-7.3242037174320778E-3</v>
      </c>
      <c r="G2712">
        <v>-9.4453635613289538E-3</v>
      </c>
      <c r="H2712">
        <v>1.2129413700136916E-2</v>
      </c>
      <c r="I2712">
        <v>-6.7555059341676783E-3</v>
      </c>
      <c r="J2712">
        <v>-7.3572036499793183E-3</v>
      </c>
      <c r="K2712">
        <v>-9.8007789046431724E-3</v>
      </c>
    </row>
    <row r="2713" spans="1:11" x14ac:dyDescent="0.35">
      <c r="A2713">
        <v>-1.4466002452421375E-3</v>
      </c>
      <c r="B2713">
        <v>1.2811962940843519E-2</v>
      </c>
      <c r="C2713">
        <v>1.2206909422433092E-2</v>
      </c>
      <c r="D2713">
        <v>5.2436240608254425E-3</v>
      </c>
      <c r="E2713">
        <v>-9.9270155111782846E-3</v>
      </c>
      <c r="F2713">
        <v>1.4756894024145334E-3</v>
      </c>
      <c r="G2713">
        <v>-6.2510355193931477E-3</v>
      </c>
      <c r="H2713">
        <v>2.0639155031112053E-2</v>
      </c>
      <c r="I2713">
        <v>-8.4559307303210263E-3</v>
      </c>
      <c r="J2713">
        <v>-6.3529511092087938E-3</v>
      </c>
      <c r="K2713">
        <v>-3.3783343270021417E-3</v>
      </c>
    </row>
    <row r="2714" spans="1:11" x14ac:dyDescent="0.35">
      <c r="A2714">
        <v>8.6116727654905207E-3</v>
      </c>
      <c r="B2714">
        <v>-1.2128734140800974E-2</v>
      </c>
      <c r="C2714">
        <v>2.5388740135179129E-3</v>
      </c>
      <c r="D2714">
        <v>5.311048673123109E-3</v>
      </c>
      <c r="E2714">
        <v>-1.2957074605011554E-2</v>
      </c>
      <c r="F2714">
        <v>-1.0559936443902596E-2</v>
      </c>
      <c r="G2714">
        <v>1.8177962965572995E-2</v>
      </c>
      <c r="H2714">
        <v>-8.6975868615024442E-3</v>
      </c>
      <c r="I2714">
        <v>7.9718155951005662E-3</v>
      </c>
      <c r="J2714">
        <v>-1.8943427589763924E-3</v>
      </c>
      <c r="K2714">
        <v>1.064981582506469E-2</v>
      </c>
    </row>
    <row r="2715" spans="1:11" x14ac:dyDescent="0.35">
      <c r="A2715">
        <v>1.6198516245149567E-2</v>
      </c>
      <c r="B2715">
        <v>-2.3547979078892577E-2</v>
      </c>
      <c r="C2715">
        <v>3.4979415244544752E-2</v>
      </c>
      <c r="D2715">
        <v>-3.490590721427721E-3</v>
      </c>
      <c r="E2715">
        <v>2.3061442422447711E-3</v>
      </c>
      <c r="F2715">
        <v>3.1273244521129152E-2</v>
      </c>
      <c r="G2715">
        <v>6.3350816753926745E-2</v>
      </c>
      <c r="H2715">
        <v>1.667028666193179E-2</v>
      </c>
      <c r="I2715">
        <v>-5.3337651207620677E-3</v>
      </c>
      <c r="J2715">
        <v>9.8457219751469649E-3</v>
      </c>
      <c r="K2715">
        <v>3.6603594446136069E-2</v>
      </c>
    </row>
    <row r="2716" spans="1:11" x14ac:dyDescent="0.35">
      <c r="A2716">
        <v>-1.0522155087467041E-2</v>
      </c>
      <c r="B2716">
        <v>1.3260755994279349E-3</v>
      </c>
      <c r="C2716">
        <v>6.1171615530689876E-3</v>
      </c>
      <c r="D2716">
        <v>-1.8933713642776103E-3</v>
      </c>
      <c r="E2716">
        <v>4.7501391626917142E-4</v>
      </c>
      <c r="F2716">
        <v>-4.8136005752221888E-4</v>
      </c>
      <c r="G2716">
        <v>7.3852287330800179E-4</v>
      </c>
      <c r="H2716">
        <v>-9.9244683480867076E-3</v>
      </c>
      <c r="I2716">
        <v>-1.1094987863372585E-3</v>
      </c>
      <c r="J2716">
        <v>7.2830096737367192E-3</v>
      </c>
      <c r="K2716">
        <v>-4.9672534024378166E-5</v>
      </c>
    </row>
    <row r="2717" spans="1:11" x14ac:dyDescent="0.35">
      <c r="A2717">
        <v>-3.2537342660208537E-3</v>
      </c>
      <c r="B2717">
        <v>4.3998632559931271E-2</v>
      </c>
      <c r="C2717">
        <v>-1.4895924220181322E-2</v>
      </c>
      <c r="D2717">
        <v>8.8210245578999816E-3</v>
      </c>
      <c r="E2717">
        <v>8.5472076505767637E-3</v>
      </c>
      <c r="F2717">
        <v>-2.6487055032545785E-3</v>
      </c>
      <c r="G2717">
        <v>2.1746607626076223E-2</v>
      </c>
      <c r="H2717">
        <v>-5.665691377414587E-3</v>
      </c>
      <c r="I2717">
        <v>-3.7024371373007328E-4</v>
      </c>
      <c r="J2717">
        <v>-1.9708480897576031E-2</v>
      </c>
      <c r="K2717">
        <v>1.6439572553981555E-2</v>
      </c>
    </row>
    <row r="2718" spans="1:11" x14ac:dyDescent="0.35">
      <c r="A2718">
        <v>7.6433021763010166E-3</v>
      </c>
      <c r="B2718">
        <v>2.6498778923111733E-2</v>
      </c>
      <c r="C2718">
        <v>3.3791113494642276E-2</v>
      </c>
      <c r="D2718">
        <v>3.8547956048956859E-3</v>
      </c>
      <c r="E2718">
        <v>-1.5324130863861147E-3</v>
      </c>
      <c r="F2718">
        <v>1.4486125779542577E-3</v>
      </c>
      <c r="G2718">
        <v>1.1653093963048148E-2</v>
      </c>
      <c r="H2718">
        <v>-7.8895535295409481E-3</v>
      </c>
      <c r="I2718">
        <v>3.5185029061964791E-3</v>
      </c>
      <c r="J2718">
        <v>7.0188410909935994E-3</v>
      </c>
      <c r="K2718">
        <v>7.8148780397906924E-3</v>
      </c>
    </row>
    <row r="2719" spans="1:11" x14ac:dyDescent="0.35">
      <c r="A2719">
        <v>4.2667621491651745E-3</v>
      </c>
      <c r="B2719">
        <v>-1.6889431836130162E-2</v>
      </c>
      <c r="C2719">
        <v>-7.0149371872421928E-3</v>
      </c>
      <c r="D2719">
        <v>1.6858676832084492E-3</v>
      </c>
      <c r="E2719">
        <v>-1.4239662708593745E-3</v>
      </c>
      <c r="F2719">
        <v>5.7859438446994657E-3</v>
      </c>
      <c r="G2719">
        <v>3.8554810577462188E-3</v>
      </c>
      <c r="H2719">
        <v>7.0686906677355325E-3</v>
      </c>
      <c r="I2719">
        <v>2.3989771237083843E-3</v>
      </c>
      <c r="J2719">
        <v>1.0750101899419865E-2</v>
      </c>
      <c r="K2719">
        <v>2.5682490218507537E-3</v>
      </c>
    </row>
    <row r="2720" spans="1:11" x14ac:dyDescent="0.35">
      <c r="A2720">
        <v>-1.9669580555275235E-3</v>
      </c>
      <c r="B2720">
        <v>2.8399879877084528E-3</v>
      </c>
      <c r="C2720">
        <v>-2.8558905088021391E-3</v>
      </c>
      <c r="D2720">
        <v>-4.1140274990700233E-3</v>
      </c>
      <c r="E2720">
        <v>-1.5554271996591359E-3</v>
      </c>
      <c r="F2720">
        <v>9.5872282300371733E-4</v>
      </c>
      <c r="G2720">
        <v>-5.3105501747903738E-3</v>
      </c>
      <c r="H2720">
        <v>-3.0269824016442855E-2</v>
      </c>
      <c r="I2720">
        <v>4.9705520014130776E-3</v>
      </c>
      <c r="J2720">
        <v>-2.5713085850741532E-3</v>
      </c>
      <c r="K2720">
        <v>-4.5006441190569438E-3</v>
      </c>
    </row>
    <row r="2721" spans="1:11" x14ac:dyDescent="0.35">
      <c r="A2721">
        <v>-4.3357957382148182E-3</v>
      </c>
      <c r="B2721">
        <v>-6.9173168129243586E-3</v>
      </c>
      <c r="C2721">
        <v>3.0449270133553061E-2</v>
      </c>
      <c r="D2721">
        <v>1.408336678048353E-3</v>
      </c>
      <c r="E2721">
        <v>-1.6284327471573691E-2</v>
      </c>
      <c r="F2721">
        <v>-2.6340430318684939E-3</v>
      </c>
      <c r="G2721">
        <v>-1.1059166798832969E-2</v>
      </c>
      <c r="H2721">
        <v>7.238173227602486E-3</v>
      </c>
      <c r="I2721">
        <v>-7.327366749708953E-3</v>
      </c>
      <c r="J2721">
        <v>1.5116016540523639E-2</v>
      </c>
      <c r="K2721">
        <v>-8.1095755427178905E-3</v>
      </c>
    </row>
    <row r="2722" spans="1:11" x14ac:dyDescent="0.35">
      <c r="A2722">
        <v>3.8004416031228372E-3</v>
      </c>
      <c r="B2722">
        <v>-1.4679070362693213E-2</v>
      </c>
      <c r="C2722">
        <v>1.5213583050628773E-2</v>
      </c>
      <c r="D2722">
        <v>3.0001835520446756E-3</v>
      </c>
      <c r="E2722">
        <v>4.0347938240177586E-3</v>
      </c>
      <c r="F2722">
        <v>1.4645784493374656E-2</v>
      </c>
      <c r="G2722">
        <v>1.7834521715793502E-3</v>
      </c>
      <c r="H2722">
        <v>-1.4147700534175458E-2</v>
      </c>
      <c r="I2722">
        <v>1.144126227651533E-2</v>
      </c>
      <c r="J2722">
        <v>1.6737900772939133E-2</v>
      </c>
      <c r="K2722">
        <v>2.3931235751562729E-3</v>
      </c>
    </row>
    <row r="2723" spans="1:11" x14ac:dyDescent="0.35">
      <c r="A2723">
        <v>-4.8114867207350899E-3</v>
      </c>
      <c r="B2723">
        <v>-1.836129395338441E-2</v>
      </c>
      <c r="C2723">
        <v>-5.6195860474637085E-3</v>
      </c>
      <c r="D2723">
        <v>1.0469199453886554E-2</v>
      </c>
      <c r="E2723">
        <v>2.3847599335588333E-3</v>
      </c>
      <c r="F2723">
        <v>-2.366266391179114E-3</v>
      </c>
      <c r="G2723">
        <v>-5.4371601266693494E-3</v>
      </c>
      <c r="H2723">
        <v>2.5056248430294489E-3</v>
      </c>
      <c r="I2723">
        <v>0</v>
      </c>
      <c r="J2723">
        <v>-3.9736433904613913E-3</v>
      </c>
      <c r="K2723">
        <v>7.8573888511577431E-5</v>
      </c>
    </row>
    <row r="2724" spans="1:11" x14ac:dyDescent="0.35">
      <c r="A2724">
        <v>-1.1254638958746604E-2</v>
      </c>
      <c r="B2724">
        <v>4.6882601649567779E-3</v>
      </c>
      <c r="C2724">
        <v>-1.9127662154945522E-2</v>
      </c>
      <c r="D2724">
        <v>-1.3043445494356293E-2</v>
      </c>
      <c r="E2724">
        <v>-1.8265195443832302E-2</v>
      </c>
      <c r="F2724">
        <v>-1.2808357014662632E-2</v>
      </c>
      <c r="G2724">
        <v>4.3539429756263379E-4</v>
      </c>
      <c r="H2724">
        <v>-1.590539289073685E-2</v>
      </c>
      <c r="I2724">
        <v>-1.3866115530225974E-2</v>
      </c>
      <c r="J2724">
        <v>-9.1189199579808349E-3</v>
      </c>
      <c r="K2724">
        <v>-5.7188172776753568E-3</v>
      </c>
    </row>
    <row r="2725" spans="1:11" x14ac:dyDescent="0.35">
      <c r="A2725">
        <v>2.2845675500614906E-2</v>
      </c>
      <c r="B2725">
        <v>1.9194718314204138E-2</v>
      </c>
      <c r="C2725">
        <v>1.3591354524723548E-2</v>
      </c>
      <c r="D2725">
        <v>1.4340605363549232E-2</v>
      </c>
      <c r="E2725">
        <v>2.1620017965150722E-2</v>
      </c>
      <c r="F2725">
        <v>3.099473474864315E-2</v>
      </c>
      <c r="G2725">
        <v>-7.3503992042787559E-3</v>
      </c>
      <c r="H2725">
        <v>-1.593172729984969E-2</v>
      </c>
      <c r="I2725">
        <v>5.7354582493220427E-3</v>
      </c>
      <c r="J2725">
        <v>3.5660605133655482E-3</v>
      </c>
      <c r="K2725">
        <v>2.4465394058968597E-3</v>
      </c>
    </row>
    <row r="2726" spans="1:11" x14ac:dyDescent="0.35">
      <c r="A2726">
        <v>-5.407480104008113E-3</v>
      </c>
      <c r="B2726">
        <v>4.6729207746959104E-3</v>
      </c>
      <c r="C2726">
        <v>-8.5993970642206166E-3</v>
      </c>
      <c r="D2726">
        <v>-4.9898473134723396E-3</v>
      </c>
      <c r="E2726">
        <v>-2.6336222089689849E-3</v>
      </c>
      <c r="F2726">
        <v>-6.2922554147067031E-3</v>
      </c>
      <c r="G2726">
        <v>2.0168558090932695E-2</v>
      </c>
      <c r="H2726">
        <v>-4.6926448706253281E-3</v>
      </c>
      <c r="I2726">
        <v>-1.4717119433400041E-3</v>
      </c>
      <c r="J2726">
        <v>-4.1265540104529364E-3</v>
      </c>
      <c r="K2726">
        <v>1.0138156464354951E-2</v>
      </c>
    </row>
    <row r="2727" spans="1:11" x14ac:dyDescent="0.35">
      <c r="A2727">
        <v>1.3474041172756008E-2</v>
      </c>
      <c r="B2727">
        <v>2.4429832527229581E-3</v>
      </c>
      <c r="C2727">
        <v>-2.0582064957767056E-3</v>
      </c>
      <c r="D2727">
        <v>2.4145828303938355E-3</v>
      </c>
      <c r="E2727">
        <v>1.0103602487044767E-2</v>
      </c>
      <c r="F2727">
        <v>8.2083190882969153E-3</v>
      </c>
      <c r="G2727">
        <v>4.7896460572151113E-2</v>
      </c>
      <c r="H2727">
        <v>2.5931386148915787E-3</v>
      </c>
      <c r="I2727">
        <v>7.1849602591722512E-3</v>
      </c>
      <c r="J2727">
        <v>6.6758947701864215E-3</v>
      </c>
      <c r="K2727">
        <v>3.0166170613466891E-2</v>
      </c>
    </row>
    <row r="2728" spans="1:11" x14ac:dyDescent="0.35">
      <c r="A2728">
        <v>8.1636108866226138E-3</v>
      </c>
      <c r="B2728">
        <v>-5.1084783500134831E-3</v>
      </c>
      <c r="C2728">
        <v>5.5981850377335284E-3</v>
      </c>
      <c r="D2728">
        <v>9.8202488577132287E-3</v>
      </c>
      <c r="E2728">
        <v>1.4155496196064455E-2</v>
      </c>
      <c r="F2728">
        <v>8.1413708156493556E-3</v>
      </c>
      <c r="G2728">
        <v>-3.8279073657681846E-3</v>
      </c>
      <c r="H2728">
        <v>-1.8104880338106952E-2</v>
      </c>
      <c r="I2728">
        <v>3.4754393881362075E-3</v>
      </c>
      <c r="J2728">
        <v>9.1472388467240932E-4</v>
      </c>
      <c r="K2728">
        <v>2.2901075348051802E-3</v>
      </c>
    </row>
    <row r="2729" spans="1:11" x14ac:dyDescent="0.35">
      <c r="A2729">
        <v>4.7042514658595744E-3</v>
      </c>
      <c r="B2729">
        <v>2.1763684858506094E-2</v>
      </c>
      <c r="C2729">
        <v>-1.0987404386818432E-2</v>
      </c>
      <c r="D2729">
        <v>4.8623746992704636E-3</v>
      </c>
      <c r="E2729">
        <v>3.3016466879879011E-2</v>
      </c>
      <c r="F2729">
        <v>0.10452237483318413</v>
      </c>
      <c r="G2729">
        <v>-7.7773556877217789E-4</v>
      </c>
      <c r="H2729">
        <v>8.3812780049906527E-3</v>
      </c>
      <c r="I2729">
        <v>-2.9165027915816835E-3</v>
      </c>
      <c r="J2729">
        <v>-6.5113053208810381E-3</v>
      </c>
      <c r="K2729">
        <v>4.9906589233757407E-3</v>
      </c>
    </row>
    <row r="2730" spans="1:11" x14ac:dyDescent="0.35">
      <c r="A2730">
        <v>1.8191549723976866E-2</v>
      </c>
      <c r="B2730">
        <v>1.64131539810001E-2</v>
      </c>
      <c r="C2730">
        <v>-6.6657439239636651E-3</v>
      </c>
      <c r="D2730">
        <v>5.7518935637361586E-3</v>
      </c>
      <c r="E2730">
        <v>-1.7153084753742769E-2</v>
      </c>
      <c r="F2730">
        <v>3.3423628800743838E-3</v>
      </c>
      <c r="G2730">
        <v>6.0065057091312581E-2</v>
      </c>
      <c r="H2730">
        <v>7.124181230177014E-3</v>
      </c>
      <c r="I2730">
        <v>4.936021529938891E-3</v>
      </c>
      <c r="J2730">
        <v>4.5993876651535652E-4</v>
      </c>
      <c r="K2730">
        <v>3.4983616295883611E-2</v>
      </c>
    </row>
    <row r="2731" spans="1:11" x14ac:dyDescent="0.35">
      <c r="A2731">
        <v>-1.5755722624916594E-2</v>
      </c>
      <c r="B2731">
        <v>-5.7607047068632166E-3</v>
      </c>
      <c r="C2731">
        <v>1.0140183012990973E-2</v>
      </c>
      <c r="D2731">
        <v>-2.1786995897236624E-3</v>
      </c>
      <c r="E2731">
        <v>-3.0430199960659551E-3</v>
      </c>
      <c r="F2731">
        <v>2.352700330167851E-2</v>
      </c>
      <c r="G2731">
        <v>-4.6210623456567346E-3</v>
      </c>
      <c r="H2731">
        <v>1.1082321808989177E-2</v>
      </c>
      <c r="I2731">
        <v>8.0043471422261443E-3</v>
      </c>
      <c r="J2731">
        <v>9.0794254850361314E-3</v>
      </c>
      <c r="K2731">
        <v>-3.7273352682220874E-3</v>
      </c>
    </row>
    <row r="2732" spans="1:11" x14ac:dyDescent="0.35">
      <c r="A2732">
        <v>-1.4705863423494277E-2</v>
      </c>
      <c r="B2732">
        <v>-8.668369828291378E-4</v>
      </c>
      <c r="C2732">
        <v>4.7239399233199499E-3</v>
      </c>
      <c r="D2732">
        <v>-1.0007308830639187E-3</v>
      </c>
      <c r="E2732">
        <v>-8.3080047286447096E-3</v>
      </c>
      <c r="F2732">
        <v>-2.034141833130739E-3</v>
      </c>
      <c r="G2732">
        <v>8.5473838692707912E-3</v>
      </c>
      <c r="H2732">
        <v>-1.4925355375186284E-2</v>
      </c>
      <c r="I2732">
        <v>9.0235230894706534E-4</v>
      </c>
      <c r="J2732">
        <v>7.9726310952069534E-4</v>
      </c>
      <c r="K2732">
        <v>3.735950118008164E-3</v>
      </c>
    </row>
    <row r="2733" spans="1:11" x14ac:dyDescent="0.35">
      <c r="A2733">
        <v>-2.7129963994105617E-2</v>
      </c>
      <c r="B2733">
        <v>-8.5479456621004549E-2</v>
      </c>
      <c r="C2733">
        <v>-2.0569968145309168E-3</v>
      </c>
      <c r="D2733">
        <v>-9.9262077294158362E-3</v>
      </c>
      <c r="E2733">
        <v>-2.1381200620163954E-2</v>
      </c>
      <c r="F2733">
        <v>-8.5609951558556288E-3</v>
      </c>
      <c r="G2733">
        <v>-2.7532777296615723E-2</v>
      </c>
      <c r="H2733">
        <v>-2.4858035539128902E-2</v>
      </c>
      <c r="I2733">
        <v>-6.4911802648302021E-3</v>
      </c>
      <c r="J2733">
        <v>-5.6902236861391623E-3</v>
      </c>
      <c r="K2733">
        <v>-2.1773279895345131E-2</v>
      </c>
    </row>
    <row r="2734" spans="1:11" x14ac:dyDescent="0.35">
      <c r="A2734">
        <v>3.0363534285032624E-2</v>
      </c>
      <c r="B2734">
        <v>1.0934701472611814E-2</v>
      </c>
      <c r="C2734">
        <v>-7.0670841371848559E-3</v>
      </c>
      <c r="D2734">
        <v>1.6556252417686112E-2</v>
      </c>
      <c r="E2734">
        <v>1.0421650572479439E-3</v>
      </c>
      <c r="F2734">
        <v>4.111947045845194E-4</v>
      </c>
      <c r="G2734">
        <v>-8.8493694910502318E-5</v>
      </c>
      <c r="H2734">
        <v>2.9134041363912751E-3</v>
      </c>
      <c r="I2734">
        <v>1.6333836426400657E-3</v>
      </c>
      <c r="J2734">
        <v>1.6939404510716773E-2</v>
      </c>
      <c r="K2734">
        <v>4.8442420623193705E-3</v>
      </c>
    </row>
    <row r="2735" spans="1:11" x14ac:dyDescent="0.35">
      <c r="A2735">
        <v>-1.9387388252227553E-3</v>
      </c>
      <c r="B2735">
        <v>6.074954284215171E-3</v>
      </c>
      <c r="C2735">
        <v>-6.2278320918608505E-3</v>
      </c>
      <c r="D2735">
        <v>4.6145687005204163E-3</v>
      </c>
      <c r="E2735">
        <v>5.3541641039227443E-3</v>
      </c>
      <c r="F2735">
        <v>-8.6312844423223588E-3</v>
      </c>
      <c r="G2735">
        <v>1.9820360216875461E-2</v>
      </c>
      <c r="H2735">
        <v>-3.1469688226875791E-3</v>
      </c>
      <c r="I2735">
        <v>9.7844141722929229E-3</v>
      </c>
      <c r="J2735">
        <v>2.926303167270031E-3</v>
      </c>
      <c r="K2735">
        <v>1.3670390623597881E-2</v>
      </c>
    </row>
    <row r="2736" spans="1:11" x14ac:dyDescent="0.35">
      <c r="A2736">
        <v>-2.2532976460988098E-2</v>
      </c>
      <c r="B2736">
        <v>-4.3986215669900082E-2</v>
      </c>
      <c r="C2736">
        <v>2.6857569539542286E-3</v>
      </c>
      <c r="D2736">
        <v>-1.9814617265995378E-3</v>
      </c>
      <c r="E2736">
        <v>-1.845489933948731E-2</v>
      </c>
      <c r="F2736">
        <v>-1.3267057553521845E-2</v>
      </c>
      <c r="G2736">
        <v>1.0585232974387912E-2</v>
      </c>
      <c r="H2736">
        <v>-5.5852366131326908E-3</v>
      </c>
      <c r="I2736">
        <v>-1.7942305198589265E-4</v>
      </c>
      <c r="J2736">
        <v>-5.6110421659879986E-3</v>
      </c>
      <c r="K2736">
        <v>3.3770916129080585E-3</v>
      </c>
    </row>
    <row r="2737" spans="1:11" x14ac:dyDescent="0.35">
      <c r="A2737">
        <v>-6.2798150169191391E-3</v>
      </c>
      <c r="B2737">
        <v>-2.4083402894027824E-2</v>
      </c>
      <c r="C2737">
        <v>4.4652961533205796E-4</v>
      </c>
      <c r="D2737">
        <v>-9.8366199558377956E-3</v>
      </c>
      <c r="E2737">
        <v>-1.239641512576673E-2</v>
      </c>
      <c r="F2737">
        <v>-2.7731083396928393E-2</v>
      </c>
      <c r="G2737">
        <v>-1.0817789364470351E-2</v>
      </c>
      <c r="H2737">
        <v>-2.1245379633497635E-2</v>
      </c>
      <c r="I2737">
        <v>-7.6791450945997014E-3</v>
      </c>
      <c r="J2737">
        <v>-4.7398512305905915E-3</v>
      </c>
      <c r="K2737">
        <v>-1.0740593679333506E-2</v>
      </c>
    </row>
    <row r="2738" spans="1:11" x14ac:dyDescent="0.35">
      <c r="A2738">
        <v>6.1852784838938198E-3</v>
      </c>
      <c r="B2738">
        <v>1.8837158345111984E-2</v>
      </c>
      <c r="C2738">
        <v>-9.0733454780973517E-3</v>
      </c>
      <c r="D2738">
        <v>-4.192481640346679E-3</v>
      </c>
      <c r="E2738">
        <v>1.2361301282815929E-2</v>
      </c>
      <c r="F2738">
        <v>9.0752249543974064E-3</v>
      </c>
      <c r="G2738">
        <v>2.7644014206084741E-2</v>
      </c>
      <c r="H2738">
        <v>-2.9940894732369519E-3</v>
      </c>
      <c r="I2738">
        <v>-2.0028503304435714E-3</v>
      </c>
      <c r="J2738">
        <v>-6.6901434601199664E-3</v>
      </c>
      <c r="K2738">
        <v>1.6618243320080592E-2</v>
      </c>
    </row>
    <row r="2739" spans="1:11" x14ac:dyDescent="0.35">
      <c r="A2739">
        <v>1.8840809463480344E-2</v>
      </c>
      <c r="B2739">
        <v>-4.6486596950716153E-4</v>
      </c>
      <c r="C2739">
        <v>8.2557178647031087E-3</v>
      </c>
      <c r="D2739">
        <v>7.7795937582170434E-3</v>
      </c>
      <c r="E2739">
        <v>1.4169886621370514E-2</v>
      </c>
      <c r="F2739">
        <v>2.248393736283134E-2</v>
      </c>
      <c r="G2739">
        <v>-8.0237330064557755E-4</v>
      </c>
      <c r="H2739">
        <v>6.6816867865138421E-2</v>
      </c>
      <c r="I2739">
        <v>2.2623563218013103E-2</v>
      </c>
      <c r="J2739">
        <v>1.5867572549690481E-2</v>
      </c>
      <c r="K2739">
        <v>3.4931210072996809E-3</v>
      </c>
    </row>
    <row r="2740" spans="1:11" x14ac:dyDescent="0.35">
      <c r="A2740">
        <v>-1.0186512903644225E-2</v>
      </c>
      <c r="B2740">
        <v>-1.3950589530092605E-2</v>
      </c>
      <c r="C2740">
        <v>-2.8137558735091776E-2</v>
      </c>
      <c r="D2740">
        <v>-1.3713581712140103E-2</v>
      </c>
      <c r="E2740">
        <v>-4.682024331646311E-3</v>
      </c>
      <c r="F2740">
        <v>-7.9581447919688745E-3</v>
      </c>
      <c r="G2740">
        <v>1.2171945343933222E-2</v>
      </c>
      <c r="H2740">
        <v>-1.3840027359301482E-2</v>
      </c>
      <c r="I2740">
        <v>-9.6342790750963032E-3</v>
      </c>
      <c r="J2740">
        <v>-1.6768621322338771E-2</v>
      </c>
      <c r="K2740">
        <v>2.6491795682178363E-3</v>
      </c>
    </row>
    <row r="2741" spans="1:11" x14ac:dyDescent="0.35">
      <c r="A2741">
        <v>-3.5623597345291829E-3</v>
      </c>
      <c r="B2741">
        <v>-4.5587666015252755E-3</v>
      </c>
      <c r="C2741">
        <v>1.8382781241447702E-3</v>
      </c>
      <c r="D2741">
        <v>5.8931879298438914E-3</v>
      </c>
      <c r="E2741">
        <v>-1.2432394718706849E-2</v>
      </c>
      <c r="F2741">
        <v>-4.2221892708699357E-4</v>
      </c>
      <c r="G2741">
        <v>2.1921582906977682E-2</v>
      </c>
      <c r="H2741">
        <v>-1.4985753446759134E-2</v>
      </c>
      <c r="I2741">
        <v>-7.2052608916238774E-4</v>
      </c>
      <c r="J2741">
        <v>2.765587180213865E-3</v>
      </c>
      <c r="K2741">
        <v>1.309507254087431E-2</v>
      </c>
    </row>
    <row r="2742" spans="1:11" x14ac:dyDescent="0.35">
      <c r="A2742">
        <v>1.1122596837536236E-3</v>
      </c>
      <c r="B2742">
        <v>-4.1585934402348099E-3</v>
      </c>
      <c r="C2742">
        <v>-1.529343977835919E-4</v>
      </c>
      <c r="D2742">
        <v>-4.5767017562060966E-4</v>
      </c>
      <c r="E2742">
        <v>1.0963575988958587E-3</v>
      </c>
      <c r="F2742">
        <v>5.9134744074095455E-3</v>
      </c>
      <c r="G2742">
        <v>-6.3741602031919566E-3</v>
      </c>
      <c r="H2742">
        <v>7.0031660408196202E-3</v>
      </c>
      <c r="I2742">
        <v>2.343560604352922E-3</v>
      </c>
      <c r="J2742">
        <v>-5.2861283138086346E-3</v>
      </c>
      <c r="K2742">
        <v>-3.7591935736522855E-3</v>
      </c>
    </row>
    <row r="2743" spans="1:11" x14ac:dyDescent="0.35">
      <c r="A2743">
        <v>2.3331437882058922E-2</v>
      </c>
      <c r="B2743">
        <v>5.761766784714936E-3</v>
      </c>
      <c r="C2743">
        <v>4.5877618282471949E-4</v>
      </c>
      <c r="D2743">
        <v>6.7771597927619503E-3</v>
      </c>
      <c r="E2743">
        <v>1.6577978707167228E-2</v>
      </c>
      <c r="F2743">
        <v>2.2884733118014498E-2</v>
      </c>
      <c r="G2743">
        <v>3.7832594229904905E-3</v>
      </c>
      <c r="H2743">
        <v>1.3189440473068583E-2</v>
      </c>
      <c r="I2743">
        <v>7.9136977073903294E-3</v>
      </c>
      <c r="J2743">
        <v>4.736634973360479E-3</v>
      </c>
      <c r="K2743">
        <v>6.2080277144803703E-3</v>
      </c>
    </row>
    <row r="2744" spans="1:11" x14ac:dyDescent="0.35">
      <c r="A2744">
        <v>-1.3958324105588507E-3</v>
      </c>
      <c r="B2744">
        <v>1.4242875613751496E-2</v>
      </c>
      <c r="C2744">
        <v>5.1972410150334892E-3</v>
      </c>
      <c r="D2744">
        <v>3.3658020014040177E-3</v>
      </c>
      <c r="E2744">
        <v>-8.45105460099322E-3</v>
      </c>
      <c r="F2744">
        <v>-8.6207394429776221E-3</v>
      </c>
      <c r="G2744">
        <v>1.9418229756209042E-2</v>
      </c>
      <c r="H2744">
        <v>4.0236210354066019E-3</v>
      </c>
      <c r="I2744">
        <v>-9.2790963156134457E-3</v>
      </c>
      <c r="J2744">
        <v>4.369294867340669E-3</v>
      </c>
      <c r="K2744">
        <v>1.1396056366776701E-2</v>
      </c>
    </row>
    <row r="2745" spans="1:11" x14ac:dyDescent="0.35">
      <c r="A2745">
        <v>1.1027401488641212E-2</v>
      </c>
      <c r="B2745">
        <v>-8.6018708384676089E-3</v>
      </c>
      <c r="C2745">
        <v>4.2578830197731688E-3</v>
      </c>
      <c r="D2745">
        <v>2.7197791534147743E-4</v>
      </c>
      <c r="E2745">
        <v>-2.9034149474233282E-3</v>
      </c>
      <c r="F2745">
        <v>-6.004144147949122E-3</v>
      </c>
      <c r="G2745">
        <v>-3.6166211801423397E-4</v>
      </c>
      <c r="H2745">
        <v>-1.6973071544919692E-2</v>
      </c>
      <c r="I2745">
        <v>4.1426539977508642E-3</v>
      </c>
      <c r="J2745">
        <v>-5.7240989093680465E-3</v>
      </c>
      <c r="K2745">
        <v>-4.9739510424983064E-4</v>
      </c>
    </row>
    <row r="2746" spans="1:11" x14ac:dyDescent="0.35">
      <c r="A2746">
        <v>-9.2169701486110483E-4</v>
      </c>
      <c r="B2746">
        <v>9.5128158760729338E-3</v>
      </c>
      <c r="C2746">
        <v>-1.3930916870202953E-2</v>
      </c>
      <c r="D2746">
        <v>2.0846093752823428E-3</v>
      </c>
      <c r="E2746">
        <v>9.5059122939526852E-3</v>
      </c>
      <c r="F2746">
        <v>-2.5156387355661364E-3</v>
      </c>
      <c r="G2746">
        <v>-6.4723658291457736E-3</v>
      </c>
      <c r="H2746">
        <v>-1.5347703826540207E-2</v>
      </c>
      <c r="I2746">
        <v>1.1659210026284863E-2</v>
      </c>
      <c r="J2746">
        <v>1.6119738434872541E-3</v>
      </c>
      <c r="K2746">
        <v>-2.0469591881124814E-3</v>
      </c>
    </row>
    <row r="2747" spans="1:11" x14ac:dyDescent="0.35">
      <c r="A2747">
        <v>-7.6957399572077752E-5</v>
      </c>
      <c r="B2747">
        <v>1.2270870934404503E-2</v>
      </c>
      <c r="C2747">
        <v>6.0567579191887402E-3</v>
      </c>
      <c r="D2747">
        <v>-3.2561521714633817E-3</v>
      </c>
      <c r="E2747">
        <v>3.5544794054585089E-3</v>
      </c>
      <c r="F2747">
        <v>0</v>
      </c>
      <c r="G2747">
        <v>-1.1289119573072352E-2</v>
      </c>
      <c r="H2747">
        <v>-2.6790290295352617E-3</v>
      </c>
      <c r="I2747">
        <v>-5.6737410327067144E-3</v>
      </c>
      <c r="J2747">
        <v>1.6093676559500395E-3</v>
      </c>
      <c r="K2747">
        <v>-7.14599737097901E-3</v>
      </c>
    </row>
    <row r="2748" spans="1:11" x14ac:dyDescent="0.35">
      <c r="A2748">
        <v>1.0226063066974451E-2</v>
      </c>
      <c r="B2748">
        <v>2.3630556586122401E-2</v>
      </c>
      <c r="C2748">
        <v>1.234954498013225E-2</v>
      </c>
      <c r="D2748">
        <v>1.7241609185152116E-3</v>
      </c>
      <c r="E2748">
        <v>6.0081033245644186E-3</v>
      </c>
      <c r="F2748">
        <v>-3.3628385911569914E-3</v>
      </c>
      <c r="G2748">
        <v>5.1974175110107469E-3</v>
      </c>
      <c r="H2748">
        <v>5.8607623696342974E-3</v>
      </c>
      <c r="I2748">
        <v>-1.2482925987281595E-3</v>
      </c>
      <c r="J2748">
        <v>9.1819497517142234E-4</v>
      </c>
      <c r="K2748">
        <v>4.3147907670850741E-3</v>
      </c>
    </row>
    <row r="2749" spans="1:11" x14ac:dyDescent="0.35">
      <c r="A2749">
        <v>8.7525218899839885E-3</v>
      </c>
      <c r="B2749">
        <v>1.83380697961807E-2</v>
      </c>
      <c r="C2749">
        <v>-7.1668355629748923E-3</v>
      </c>
      <c r="D2749">
        <v>-1.1776162831885412E-3</v>
      </c>
      <c r="E2749">
        <v>-4.4239275879903381E-3</v>
      </c>
      <c r="F2749">
        <v>-1.0965772121833523E-2</v>
      </c>
      <c r="G2749">
        <v>8.59050990535201E-3</v>
      </c>
      <c r="H2749">
        <v>-4.8556330808515873E-4</v>
      </c>
      <c r="I2749">
        <v>-1.7850052576351313E-4</v>
      </c>
      <c r="J2749">
        <v>-7.9119707335749932E-3</v>
      </c>
      <c r="K2749">
        <v>4.2023008095394172E-3</v>
      </c>
    </row>
    <row r="2750" spans="1:11" x14ac:dyDescent="0.35">
      <c r="A2750">
        <v>-2.2031073427905695E-2</v>
      </c>
      <c r="B2750">
        <v>-1.771344919950767E-2</v>
      </c>
      <c r="C2750">
        <v>-1.9505458282626426E-2</v>
      </c>
      <c r="D2750">
        <v>-7.4369695872901426E-3</v>
      </c>
      <c r="E2750">
        <v>-1.4422947577982693E-2</v>
      </c>
      <c r="F2750">
        <v>-6.6098320775510944E-3</v>
      </c>
      <c r="G2750">
        <v>-1.0898518724394182E-3</v>
      </c>
      <c r="H2750">
        <v>-8.0884083578650706E-2</v>
      </c>
      <c r="I2750">
        <v>-6.0714245350554311E-3</v>
      </c>
      <c r="J2750">
        <v>-1.3522865413213351E-2</v>
      </c>
      <c r="K2750">
        <v>-4.5576024181530513E-3</v>
      </c>
    </row>
    <row r="2751" spans="1:11" x14ac:dyDescent="0.35">
      <c r="A2751">
        <v>1.8669949321419372E-2</v>
      </c>
      <c r="B2751">
        <v>6.2939956412009206E-3</v>
      </c>
      <c r="C2751">
        <v>-3.1329196059551025E-4</v>
      </c>
      <c r="D2751">
        <v>8.4978125288875436E-3</v>
      </c>
      <c r="E2751">
        <v>1.4032857870773184E-2</v>
      </c>
      <c r="F2751">
        <v>2.1893112481704006E-2</v>
      </c>
      <c r="G2751">
        <v>-1.2128828558545305E-4</v>
      </c>
      <c r="H2751">
        <v>1.5856515560316007E-3</v>
      </c>
      <c r="I2751">
        <v>7.366149970695561E-3</v>
      </c>
      <c r="J2751">
        <v>-2.8119233435011594E-3</v>
      </c>
      <c r="K2751">
        <v>4.0905170453736286E-3</v>
      </c>
    </row>
    <row r="2752" spans="1:11" x14ac:dyDescent="0.35">
      <c r="A2752">
        <v>-1.9690613349569027E-3</v>
      </c>
      <c r="B2752">
        <v>-5.8574982257259406E-3</v>
      </c>
      <c r="C2752">
        <v>6.2676387597751569E-4</v>
      </c>
      <c r="D2752">
        <v>1.4496350618236802E-3</v>
      </c>
      <c r="E2752">
        <v>-1.8431242530416117E-5</v>
      </c>
      <c r="F2752">
        <v>-3.3606333748955565E-3</v>
      </c>
      <c r="G2752">
        <v>1.6247035984841177E-2</v>
      </c>
      <c r="H2752">
        <v>1.8469558859339135E-2</v>
      </c>
      <c r="I2752">
        <v>2.4968653592532162E-3</v>
      </c>
      <c r="J2752">
        <v>0</v>
      </c>
      <c r="K2752">
        <v>9.9871395652244965E-3</v>
      </c>
    </row>
    <row r="2753" spans="1:11" x14ac:dyDescent="0.35">
      <c r="A2753">
        <v>-1.1382605822236313E-2</v>
      </c>
      <c r="B2753">
        <v>-1.4330703263979601E-2</v>
      </c>
      <c r="C2753">
        <v>-2.8186626007829316E-3</v>
      </c>
      <c r="D2753">
        <v>-1.4475366619252782E-3</v>
      </c>
      <c r="E2753">
        <v>-1.4209573507581476E-2</v>
      </c>
      <c r="F2753">
        <v>-1.2434139694839559E-2</v>
      </c>
      <c r="G2753">
        <v>-2.5849831288723077E-3</v>
      </c>
      <c r="H2753">
        <v>-7.7719764775336644E-3</v>
      </c>
      <c r="I2753">
        <v>-4.4476053568261731E-3</v>
      </c>
      <c r="J2753">
        <v>1.0574066671178804E-3</v>
      </c>
      <c r="K2753">
        <v>-3.6881839917422129E-3</v>
      </c>
    </row>
    <row r="2754" spans="1:11" x14ac:dyDescent="0.35">
      <c r="A2754">
        <v>1.995662021150639E-3</v>
      </c>
      <c r="B2754">
        <v>2.1073982403464586E-2</v>
      </c>
      <c r="C2754">
        <v>-1.099235830696854E-3</v>
      </c>
      <c r="D2754">
        <v>5.345620517397667E-3</v>
      </c>
      <c r="E2754">
        <v>3.5331135535823155E-3</v>
      </c>
      <c r="F2754">
        <v>7.8958300433402406E-3</v>
      </c>
      <c r="G2754">
        <v>-5.3827989786746832E-3</v>
      </c>
      <c r="H2754">
        <v>-1.0182764050345202E-2</v>
      </c>
      <c r="I2754">
        <v>1.4296111008350572E-3</v>
      </c>
      <c r="J2754">
        <v>-8.2158976165764154E-4</v>
      </c>
      <c r="K2754">
        <v>-1.1860389234475944E-3</v>
      </c>
    </row>
    <row r="2755" spans="1:11" x14ac:dyDescent="0.35">
      <c r="A2755">
        <v>-4.442979682628947E-3</v>
      </c>
      <c r="B2755">
        <v>8.9303582946056777E-3</v>
      </c>
      <c r="C2755">
        <v>7.2315553173528859E-3</v>
      </c>
      <c r="D2755">
        <v>-1.8925671801435704E-3</v>
      </c>
      <c r="E2755">
        <v>9.7192889327381085E-3</v>
      </c>
      <c r="F2755">
        <v>-6.5636489168351035E-3</v>
      </c>
      <c r="G2755">
        <v>-4.4096653166124855E-3</v>
      </c>
      <c r="H2755">
        <v>-1.7409644212015761E-2</v>
      </c>
      <c r="I2755">
        <v>2.4982203577266679E-3</v>
      </c>
      <c r="J2755">
        <v>1.175012466023682E-4</v>
      </c>
      <c r="K2755">
        <v>-1.9486860055352166E-3</v>
      </c>
    </row>
    <row r="2756" spans="1:11" x14ac:dyDescent="0.35">
      <c r="A2756">
        <v>1.2310571298123647E-3</v>
      </c>
      <c r="B2756">
        <v>2.5570613564267247E-3</v>
      </c>
      <c r="C2756">
        <v>-4.2141522925915418E-3</v>
      </c>
      <c r="D2756">
        <v>3.7923115646914854E-3</v>
      </c>
      <c r="E2756">
        <v>2.0957843663905809E-3</v>
      </c>
      <c r="F2756">
        <v>-1.4919002632463414E-3</v>
      </c>
      <c r="G2756">
        <v>2.5770041656451134E-3</v>
      </c>
      <c r="H2756">
        <v>-1.2348968811002765E-2</v>
      </c>
      <c r="I2756">
        <v>1.299392842794554E-2</v>
      </c>
      <c r="J2756">
        <v>-2.2316529639763963E-3</v>
      </c>
      <c r="K2756">
        <v>2.8675720600088005E-3</v>
      </c>
    </row>
    <row r="2757" spans="1:11" x14ac:dyDescent="0.35">
      <c r="A2757">
        <v>-5.8407197923178609E-3</v>
      </c>
      <c r="B2757">
        <v>2.207165925859165E-3</v>
      </c>
      <c r="C2757">
        <v>-1.2539174352319465E-2</v>
      </c>
      <c r="D2757">
        <v>-7.8258088389742617E-3</v>
      </c>
      <c r="E2757">
        <v>-6.6813237092827882E-3</v>
      </c>
      <c r="F2757">
        <v>-1.0458861610631301E-2</v>
      </c>
      <c r="G2757">
        <v>-1.2329840308248534E-2</v>
      </c>
      <c r="H2757">
        <v>-1.902694460241881E-2</v>
      </c>
      <c r="I2757">
        <v>-1.3530143397614087E-2</v>
      </c>
      <c r="J2757">
        <v>-8.5932414837717117E-3</v>
      </c>
      <c r="K2757">
        <v>-1.0332153487916359E-2</v>
      </c>
    </row>
    <row r="2758" spans="1:11" x14ac:dyDescent="0.35">
      <c r="A2758">
        <v>-5.4886085970152669E-3</v>
      </c>
      <c r="B2758">
        <v>7.6346938028218755E-3</v>
      </c>
      <c r="C2758">
        <v>6.3493837777911131E-4</v>
      </c>
      <c r="D2758">
        <v>0</v>
      </c>
      <c r="E2758">
        <v>-6.2791036419802002E-3</v>
      </c>
      <c r="F2758">
        <v>-4.7454989734144436E-3</v>
      </c>
      <c r="G2758">
        <v>1.3093693177404777E-2</v>
      </c>
      <c r="H2758">
        <v>-3.103349143112645E-2</v>
      </c>
      <c r="I2758">
        <v>8.3719488295318171E-3</v>
      </c>
      <c r="J2758">
        <v>7.1239134697252703E-4</v>
      </c>
      <c r="K2758">
        <v>6.9592658123931121E-3</v>
      </c>
    </row>
    <row r="2759" spans="1:11" x14ac:dyDescent="0.35">
      <c r="A2759">
        <v>-6.607005607613306E-3</v>
      </c>
      <c r="B2759">
        <v>-1.3308101478013007E-2</v>
      </c>
      <c r="C2759">
        <v>6.1865299416635662E-3</v>
      </c>
      <c r="D2759">
        <v>-9.1568609747752945E-3</v>
      </c>
      <c r="E2759">
        <v>-1.2187575783869671E-2</v>
      </c>
      <c r="F2759">
        <v>-8.8859843551235013E-3</v>
      </c>
      <c r="G2759">
        <v>2.8698763862482029E-2</v>
      </c>
      <c r="H2759">
        <v>-9.4367113199512291E-3</v>
      </c>
      <c r="I2759">
        <v>-8.6557493513745917E-3</v>
      </c>
      <c r="J2759">
        <v>6.7631642584882684E-3</v>
      </c>
      <c r="K2759">
        <v>1.2786082919734033E-2</v>
      </c>
    </row>
    <row r="2760" spans="1:11" x14ac:dyDescent="0.35">
      <c r="A2760">
        <v>-2.9734339589761027E-3</v>
      </c>
      <c r="B2760">
        <v>-2.9042383333763972E-3</v>
      </c>
      <c r="C2760">
        <v>-5.8331750859162953E-3</v>
      </c>
      <c r="D2760">
        <v>-7.0455154816757111E-3</v>
      </c>
      <c r="E2760">
        <v>-2.6576883526351628E-4</v>
      </c>
      <c r="F2760">
        <v>-1.7493622699676339E-3</v>
      </c>
      <c r="G2760">
        <v>-1.1315657646256423E-3</v>
      </c>
      <c r="H2760">
        <v>-1.7320166094767495E-3</v>
      </c>
      <c r="I2760">
        <v>1.0335029759043306E-2</v>
      </c>
      <c r="J2760">
        <v>-3.1820381865094905E-3</v>
      </c>
      <c r="K2760">
        <v>-2.7274588807626051E-3</v>
      </c>
    </row>
    <row r="2761" spans="1:11" x14ac:dyDescent="0.35">
      <c r="A2761">
        <v>1.1458219442107951E-2</v>
      </c>
      <c r="B2761">
        <v>1.0219228971358916E-2</v>
      </c>
      <c r="C2761">
        <v>1.5223506738617946E-2</v>
      </c>
      <c r="D2761">
        <v>1.3638070101399103E-2</v>
      </c>
      <c r="E2761">
        <v>1.8986500525977328E-2</v>
      </c>
      <c r="F2761">
        <v>2.1029540078353552E-2</v>
      </c>
      <c r="G2761">
        <v>-2.0703136718750015E-2</v>
      </c>
      <c r="H2761">
        <v>2.1977973336582825E-2</v>
      </c>
      <c r="I2761">
        <v>8.9946848137727447E-3</v>
      </c>
      <c r="J2761">
        <v>7.4485346210660134E-3</v>
      </c>
      <c r="K2761">
        <v>-5.9569206169854992E-3</v>
      </c>
    </row>
    <row r="2762" spans="1:11" x14ac:dyDescent="0.35">
      <c r="A2762">
        <v>-2.2502176924425921E-3</v>
      </c>
      <c r="B2762">
        <v>1.0457894481310249E-2</v>
      </c>
      <c r="C2762">
        <v>1.5624645977266733E-4</v>
      </c>
      <c r="D2762">
        <v>5.6363859331074115E-3</v>
      </c>
      <c r="E2762">
        <v>-3.8756395540232138E-3</v>
      </c>
      <c r="F2762">
        <v>-3.6473121238661463E-3</v>
      </c>
      <c r="G2762">
        <v>2.8320981591395482E-3</v>
      </c>
      <c r="H2762">
        <v>-2.0656475031183778E-2</v>
      </c>
      <c r="I2762">
        <v>8.7396193522969374E-4</v>
      </c>
      <c r="J2762">
        <v>-1.408326361511973E-3</v>
      </c>
      <c r="K2762">
        <v>2.8260774543213685E-3</v>
      </c>
    </row>
    <row r="2763" spans="1:11" x14ac:dyDescent="0.35">
      <c r="A2763">
        <v>-1.1042838298293233E-2</v>
      </c>
      <c r="B2763">
        <v>4.0141315662014856E-3</v>
      </c>
      <c r="C2763">
        <v>-8.121207636525022E-3</v>
      </c>
      <c r="D2763">
        <v>-6.0568203235813996E-3</v>
      </c>
      <c r="E2763">
        <v>-4.2647314191111736E-3</v>
      </c>
      <c r="F2763">
        <v>-1.0120538712729266E-2</v>
      </c>
      <c r="G2763">
        <v>-2.8638558074244088E-3</v>
      </c>
      <c r="H2763">
        <v>-8.0901161039565149E-3</v>
      </c>
      <c r="I2763">
        <v>-2.968875895257878E-3</v>
      </c>
      <c r="J2763">
        <v>-1.2574915472260913E-2</v>
      </c>
      <c r="K2763">
        <v>-3.9464875033607474E-3</v>
      </c>
    </row>
    <row r="2764" spans="1:11" x14ac:dyDescent="0.35">
      <c r="A2764">
        <v>-1.9658748696861003E-3</v>
      </c>
      <c r="B2764">
        <v>-9.0077550383115476E-3</v>
      </c>
      <c r="C2764">
        <v>-3.7788897568959384E-3</v>
      </c>
      <c r="D2764">
        <v>2.0918883116850962E-3</v>
      </c>
      <c r="E2764">
        <v>-9.6368884642475134E-3</v>
      </c>
      <c r="F2764">
        <v>-1.065916352560166E-2</v>
      </c>
      <c r="G2764">
        <v>-1.2365750429886766E-3</v>
      </c>
      <c r="H2764">
        <v>1.4564193508586709E-3</v>
      </c>
      <c r="I2764">
        <v>-1.9267937005640922E-3</v>
      </c>
      <c r="J2764">
        <v>-3.5705220837658185E-3</v>
      </c>
      <c r="K2764">
        <v>-1.3126213101887817E-3</v>
      </c>
    </row>
    <row r="2765" spans="1:11" x14ac:dyDescent="0.35">
      <c r="A2765">
        <v>5.3577083780442141E-3</v>
      </c>
      <c r="B2765">
        <v>-3.5483206833873651E-3</v>
      </c>
      <c r="C2765">
        <v>2.5288325077311917E-3</v>
      </c>
      <c r="D2765">
        <v>7.9869086314076822E-3</v>
      </c>
      <c r="E2765">
        <v>1.8019954066313929E-3</v>
      </c>
      <c r="F2765">
        <v>7.6957536632048925E-3</v>
      </c>
      <c r="G2765">
        <v>1.0943325925726288E-2</v>
      </c>
      <c r="H2765">
        <v>5.2356068170873564E-3</v>
      </c>
      <c r="I2765">
        <v>4.2120226723031257E-3</v>
      </c>
      <c r="J2765">
        <v>1.1466780760441483E-2</v>
      </c>
      <c r="K2765">
        <v>8.9640470025484625E-3</v>
      </c>
    </row>
    <row r="2766" spans="1:11" x14ac:dyDescent="0.35">
      <c r="A2766">
        <v>-2.351053681519364E-3</v>
      </c>
      <c r="B2766">
        <v>2.1999975609756115E-2</v>
      </c>
      <c r="C2766">
        <v>-5.3602408264531581E-3</v>
      </c>
      <c r="D2766">
        <v>3.8717804240808069E-3</v>
      </c>
      <c r="E2766">
        <v>2.1016490572003366E-3</v>
      </c>
      <c r="F2766">
        <v>3.0547431967528852E-3</v>
      </c>
      <c r="G2766">
        <v>2.8800605025296504E-2</v>
      </c>
      <c r="H2766">
        <v>4.9189521237875322E-3</v>
      </c>
      <c r="I2766">
        <v>-8.7386312409308325E-4</v>
      </c>
      <c r="J2766">
        <v>5.9049371191001974E-4</v>
      </c>
      <c r="K2766">
        <v>1.8368285703767601E-2</v>
      </c>
    </row>
    <row r="2767" spans="1:11" x14ac:dyDescent="0.35">
      <c r="A2767">
        <v>4.5561167817360472E-3</v>
      </c>
      <c r="B2767">
        <v>5.679929494533149E-3</v>
      </c>
      <c r="C2767">
        <v>-2.5360474701419809E-3</v>
      </c>
      <c r="D2767">
        <v>1.5517115409784501E-2</v>
      </c>
      <c r="E2767">
        <v>1.4113989076937799E-2</v>
      </c>
      <c r="F2767">
        <v>1.6314980964014701E-2</v>
      </c>
      <c r="G2767">
        <v>5.6833876474269027E-3</v>
      </c>
      <c r="H2767">
        <v>1.8427850824085917E-2</v>
      </c>
      <c r="I2767">
        <v>9.2706403243747338E-3</v>
      </c>
      <c r="J2767">
        <v>8.8516527429122489E-3</v>
      </c>
      <c r="K2767">
        <v>9.5396014617404861E-3</v>
      </c>
    </row>
    <row r="2768" spans="1:11" x14ac:dyDescent="0.35">
      <c r="A2768">
        <v>-1.0009371574032632E-2</v>
      </c>
      <c r="B2768">
        <v>8.0682488097041851E-4</v>
      </c>
      <c r="C2768">
        <v>-9.2166309695576668E-3</v>
      </c>
      <c r="D2768">
        <v>-5.2994045841508594E-3</v>
      </c>
      <c r="E2768">
        <v>-7.4484380395344198E-5</v>
      </c>
      <c r="F2768">
        <v>-1.3270596256392913E-2</v>
      </c>
      <c r="G2768">
        <v>2.3673869353133497E-3</v>
      </c>
      <c r="H2768">
        <v>-1.6963487918576291E-2</v>
      </c>
      <c r="I2768">
        <v>-1.1265198940276076E-2</v>
      </c>
      <c r="J2768">
        <v>-3.1586828660659376E-3</v>
      </c>
      <c r="K2768">
        <v>-1.3607422586212796E-4</v>
      </c>
    </row>
    <row r="2769" spans="1:11" x14ac:dyDescent="0.35">
      <c r="A2769">
        <v>7.9778980040793694E-3</v>
      </c>
      <c r="B2769">
        <v>-5.832958833237512E-3</v>
      </c>
      <c r="C2769">
        <v>3.6889144536954169E-3</v>
      </c>
      <c r="D2769">
        <v>8.0802409960447769E-3</v>
      </c>
      <c r="E2769">
        <v>2.7949095276792579E-3</v>
      </c>
      <c r="F2769">
        <v>2.8199677393104952E-3</v>
      </c>
      <c r="G2769">
        <v>-1.0361513452382348E-2</v>
      </c>
      <c r="H2769">
        <v>2.3008313422564843E-2</v>
      </c>
      <c r="I2769">
        <v>1.5074520270079238E-2</v>
      </c>
      <c r="J2769">
        <v>-4.6944212050404862E-4</v>
      </c>
      <c r="K2769">
        <v>-3.4496772021960958E-3</v>
      </c>
    </row>
    <row r="2770" spans="1:11" x14ac:dyDescent="0.35">
      <c r="A2770">
        <v>-4.5451127898314889E-3</v>
      </c>
      <c r="B2770">
        <v>1.116197772925963E-2</v>
      </c>
      <c r="C2770">
        <v>9.4278690830536804E-3</v>
      </c>
      <c r="D2770">
        <v>7.7512969196831469E-3</v>
      </c>
      <c r="E2770">
        <v>4.2549619864545628E-3</v>
      </c>
      <c r="F2770">
        <v>-6.921901781098137E-3</v>
      </c>
      <c r="G2770">
        <v>3.0332205731591417E-2</v>
      </c>
      <c r="H2770">
        <v>-9.5586163533121077E-3</v>
      </c>
      <c r="I2770">
        <v>-3.4537685315076314E-4</v>
      </c>
      <c r="J2770">
        <v>-1.1741078426829499E-3</v>
      </c>
      <c r="K2770">
        <v>2.0639458919938826E-2</v>
      </c>
    </row>
    <row r="2771" spans="1:11" x14ac:dyDescent="0.35">
      <c r="A2771">
        <v>8.5019400291698032E-3</v>
      </c>
      <c r="B2771">
        <v>-7.8308757020638681E-3</v>
      </c>
      <c r="C2771">
        <v>-5.382236778329475E-3</v>
      </c>
      <c r="D2771">
        <v>-5.5939805377879098E-3</v>
      </c>
      <c r="E2771">
        <v>-4.8844602902775262E-3</v>
      </c>
      <c r="F2771">
        <v>-5.8810809561970585E-3</v>
      </c>
      <c r="G2771">
        <v>-9.3398583277238458E-3</v>
      </c>
      <c r="H2771">
        <v>-6.8123253741387462E-3</v>
      </c>
      <c r="I2771">
        <v>-6.045925375207423E-3</v>
      </c>
      <c r="J2771">
        <v>-4.5844531023269018E-3</v>
      </c>
      <c r="K2771">
        <v>-7.7176642973916573E-3</v>
      </c>
    </row>
    <row r="2772" spans="1:11" x14ac:dyDescent="0.35">
      <c r="A2772">
        <v>-4.7615391397807195E-3</v>
      </c>
      <c r="B2772">
        <v>-1.3170425579150918E-2</v>
      </c>
      <c r="C2772">
        <v>-9.7087504872144046E-3</v>
      </c>
      <c r="D2772">
        <v>5.9769781511630404E-3</v>
      </c>
      <c r="E2772">
        <v>-4.8528314535429863E-3</v>
      </c>
      <c r="F2772">
        <v>2.1916060946105517E-4</v>
      </c>
      <c r="G2772">
        <v>1.3651603961719513E-2</v>
      </c>
      <c r="H2772">
        <v>-2.8585814196770804E-4</v>
      </c>
      <c r="I2772">
        <v>-6.4303523160086796E-3</v>
      </c>
      <c r="J2772">
        <v>-8.8568673535352888E-3</v>
      </c>
      <c r="K2772">
        <v>9.161496579560861E-3</v>
      </c>
    </row>
    <row r="2773" spans="1:11" x14ac:dyDescent="0.35">
      <c r="A2773">
        <v>-5.8823520937222751E-3</v>
      </c>
      <c r="B2773">
        <v>-2.0187915872976366E-2</v>
      </c>
      <c r="C2773">
        <v>-6.4289805529489316E-4</v>
      </c>
      <c r="D2773">
        <v>4.7182199651892645E-3</v>
      </c>
      <c r="E2773">
        <v>-6.6139381803685697E-3</v>
      </c>
      <c r="F2773">
        <v>-8.5433421226030429E-3</v>
      </c>
      <c r="G2773">
        <v>-6.3246882066960034E-3</v>
      </c>
      <c r="H2773">
        <v>-2.2869470475264204E-3</v>
      </c>
      <c r="I2773">
        <v>4.7227685043473256E-3</v>
      </c>
      <c r="J2773">
        <v>-8.3402173712590112E-4</v>
      </c>
      <c r="K2773">
        <v>-3.1982853901573426E-3</v>
      </c>
    </row>
    <row r="2774" spans="1:11" x14ac:dyDescent="0.35">
      <c r="A2774">
        <v>-1.7514798734306954E-2</v>
      </c>
      <c r="B2774">
        <v>-1.406373419520199E-2</v>
      </c>
      <c r="C2774">
        <v>-1.8816368567275227E-2</v>
      </c>
      <c r="D2774">
        <v>-1.687098268741391E-2</v>
      </c>
      <c r="E2774">
        <v>-1.9127653259878308E-2</v>
      </c>
      <c r="F2774">
        <v>-1.9664154824006203E-2</v>
      </c>
      <c r="G2774">
        <v>-1.8982391987455702E-2</v>
      </c>
      <c r="H2774">
        <v>-2.5501536056831493E-2</v>
      </c>
      <c r="I2774">
        <v>-2.402503190889357E-2</v>
      </c>
      <c r="J2774">
        <v>-1.2401636187942607E-2</v>
      </c>
      <c r="K2774">
        <v>-1.8388712413685185E-2</v>
      </c>
    </row>
    <row r="2775" spans="1:11" x14ac:dyDescent="0.35">
      <c r="A2775">
        <v>7.2271879207757607E-3</v>
      </c>
      <c r="B2775">
        <v>-7.0822842892767704E-3</v>
      </c>
      <c r="C2775">
        <v>6.5563311448569375E-3</v>
      </c>
      <c r="D2775">
        <v>9.6417142502096594E-3</v>
      </c>
      <c r="E2775">
        <v>-1.9366658254079665E-3</v>
      </c>
      <c r="F2775">
        <v>-4.9582427740029952E-3</v>
      </c>
      <c r="G2775">
        <v>2.3815057102380126E-2</v>
      </c>
      <c r="H2775">
        <v>1.3525525332602949E-2</v>
      </c>
      <c r="I2775">
        <v>3.2108595116745E-3</v>
      </c>
      <c r="J2775">
        <v>4.5882344714385419E-3</v>
      </c>
      <c r="K2775">
        <v>1.6568182988622386E-2</v>
      </c>
    </row>
    <row r="2776" spans="1:11" x14ac:dyDescent="0.35">
      <c r="A2776">
        <v>9.3278978671977927E-3</v>
      </c>
      <c r="B2776">
        <v>-1.8585241927012697E-3</v>
      </c>
      <c r="C2776">
        <v>-2.2471941155303026E-2</v>
      </c>
      <c r="D2776">
        <v>1.4539990872937876E-2</v>
      </c>
      <c r="E2776">
        <v>2.5552188708147959E-3</v>
      </c>
      <c r="F2776">
        <v>6.7950093682884634E-3</v>
      </c>
      <c r="G2776">
        <v>3.317617113337056E-3</v>
      </c>
      <c r="H2776">
        <v>2.6109538572343209E-3</v>
      </c>
      <c r="I2776">
        <v>1.1913186213396263E-2</v>
      </c>
      <c r="J2776">
        <v>-9.9758969586294568E-3</v>
      </c>
      <c r="K2776">
        <v>6.4457451596269689E-3</v>
      </c>
    </row>
    <row r="2777" spans="1:11" x14ac:dyDescent="0.35">
      <c r="A2777">
        <v>-1.2637943011749432E-3</v>
      </c>
      <c r="B2777">
        <v>-8.4545716915000995E-3</v>
      </c>
      <c r="C2777">
        <v>8.1626130913544353E-3</v>
      </c>
      <c r="D2777">
        <v>-1.3897038049527487E-3</v>
      </c>
      <c r="E2777">
        <v>2.9894161415104838E-3</v>
      </c>
      <c r="F2777">
        <v>-1.1248388710572473E-3</v>
      </c>
      <c r="G2777">
        <v>4.0386383958084048E-2</v>
      </c>
      <c r="H2777">
        <v>-6.0764667098116782E-3</v>
      </c>
      <c r="I2777">
        <v>-2.9871345925571876E-3</v>
      </c>
      <c r="J2777">
        <v>9.3480268883594491E-3</v>
      </c>
      <c r="K2777">
        <v>2.3766601854417674E-2</v>
      </c>
    </row>
    <row r="2778" spans="1:11" x14ac:dyDescent="0.35">
      <c r="A2778">
        <v>-3.4799330056360126E-3</v>
      </c>
      <c r="B2778">
        <v>-4.0602954070968651E-2</v>
      </c>
      <c r="C2778">
        <v>-2.4124238458349392E-2</v>
      </c>
      <c r="D2778">
        <v>6.3494448632252848E-3</v>
      </c>
      <c r="E2778">
        <v>-1.0317901704948696E-3</v>
      </c>
      <c r="F2778">
        <v>-2.2528129779804729E-4</v>
      </c>
      <c r="G2778">
        <v>-1.0713092342846454E-3</v>
      </c>
      <c r="H2778">
        <v>-1.5720422858408193E-2</v>
      </c>
      <c r="I2778">
        <v>-5.2873345487266287E-3</v>
      </c>
      <c r="J2778">
        <v>-7.337029582789218E-3</v>
      </c>
      <c r="K2778">
        <v>1.0306498011838816E-3</v>
      </c>
    </row>
    <row r="2779" spans="1:11" x14ac:dyDescent="0.35">
      <c r="A2779">
        <v>-2.4602948563487745E-3</v>
      </c>
      <c r="B2779">
        <v>-7.8823785001448047E-3</v>
      </c>
      <c r="C2779">
        <v>9.9898449893465625E-3</v>
      </c>
      <c r="D2779">
        <v>1.2100271604508384E-2</v>
      </c>
      <c r="E2779">
        <v>4.1311920245723013E-3</v>
      </c>
      <c r="F2779">
        <v>-2.0274791661037991E-3</v>
      </c>
      <c r="G2779">
        <v>-4.2328027876705324E-2</v>
      </c>
      <c r="H2779">
        <v>-2.2182790726314253E-2</v>
      </c>
      <c r="I2779">
        <v>-3.3663821313054858E-3</v>
      </c>
      <c r="J2779">
        <v>4.1197585240206648E-3</v>
      </c>
      <c r="K2779">
        <v>-2.0977820175152068E-2</v>
      </c>
    </row>
    <row r="2780" spans="1:11" x14ac:dyDescent="0.35">
      <c r="A2780">
        <v>-2.4822996042746813E-2</v>
      </c>
      <c r="B2780">
        <v>-1.5783252162113508E-2</v>
      </c>
      <c r="C2780">
        <v>-2.1626168295186089E-2</v>
      </c>
      <c r="D2780">
        <v>-1.6310805437343128E-2</v>
      </c>
      <c r="E2780">
        <v>-1.5599410856751799E-2</v>
      </c>
      <c r="F2780">
        <v>-1.3543446576189577E-3</v>
      </c>
      <c r="G2780">
        <v>-4.82305426267257E-2</v>
      </c>
      <c r="H2780">
        <v>-6.7755635172048273E-2</v>
      </c>
      <c r="I2780">
        <v>-1.7777770297029569E-2</v>
      </c>
      <c r="J2780">
        <v>-1.0860399026378307E-2</v>
      </c>
      <c r="K2780">
        <v>-3.504091123686167E-2</v>
      </c>
    </row>
    <row r="2781" spans="1:11" x14ac:dyDescent="0.35">
      <c r="A2781">
        <v>-2.0396507852220452E-2</v>
      </c>
      <c r="B2781">
        <v>1.6198965042811063E-2</v>
      </c>
      <c r="C2781">
        <v>5.3118174276560971E-3</v>
      </c>
      <c r="D2781">
        <v>3.5592966827079024E-3</v>
      </c>
      <c r="E2781">
        <v>7.4492112945521308E-3</v>
      </c>
      <c r="F2781">
        <v>6.3290865747172289E-3</v>
      </c>
      <c r="G2781">
        <v>1.160968747541646E-2</v>
      </c>
      <c r="H2781">
        <v>1.038285617647595E-2</v>
      </c>
      <c r="I2781">
        <v>4.5248849393292765E-3</v>
      </c>
      <c r="J2781">
        <v>-4.5138828677382149E-3</v>
      </c>
      <c r="K2781">
        <v>8.7917025938542646E-3</v>
      </c>
    </row>
    <row r="2782" spans="1:11" x14ac:dyDescent="0.35">
      <c r="A2782">
        <v>2.6734390058783541E-2</v>
      </c>
      <c r="B2782">
        <v>9.5960437854009399E-4</v>
      </c>
      <c r="C2782">
        <v>7.8405223382821305E-3</v>
      </c>
      <c r="D2782">
        <v>7.2664766097648732E-3</v>
      </c>
      <c r="E2782">
        <v>1.8149366457412577E-2</v>
      </c>
      <c r="F2782">
        <v>2.021558784210255E-3</v>
      </c>
      <c r="G2782">
        <v>4.7688466889151768E-3</v>
      </c>
      <c r="H2782">
        <v>1.1881840444866655E-2</v>
      </c>
      <c r="I2782">
        <v>1.04504838203436E-2</v>
      </c>
      <c r="J2782">
        <v>7.5980697774358829E-3</v>
      </c>
      <c r="K2782">
        <v>7.1172189713362057E-3</v>
      </c>
    </row>
    <row r="2783" spans="1:11" x14ac:dyDescent="0.35">
      <c r="A2783">
        <v>1.9305688553058174E-2</v>
      </c>
      <c r="B2783">
        <v>2.9400820239680426E-2</v>
      </c>
      <c r="C2783">
        <v>-3.3824014097099358E-3</v>
      </c>
      <c r="D2783">
        <v>1.3826861284258163E-2</v>
      </c>
      <c r="E2783">
        <v>3.0973502433615321E-2</v>
      </c>
      <c r="F2783">
        <v>2.0847350493259281E-2</v>
      </c>
      <c r="G2783">
        <v>1.1614933705150009E-2</v>
      </c>
      <c r="H2783">
        <v>4.7603820090915067E-3</v>
      </c>
      <c r="I2783">
        <v>1.1768897629400095E-2</v>
      </c>
      <c r="J2783">
        <v>2.4324680516006922E-3</v>
      </c>
      <c r="K2783">
        <v>1.4630822867069685E-2</v>
      </c>
    </row>
    <row r="2784" spans="1:11" x14ac:dyDescent="0.35">
      <c r="A2784">
        <v>-3.9792555076057206E-4</v>
      </c>
      <c r="B2784">
        <v>-1.0296502089377494E-2</v>
      </c>
      <c r="C2784">
        <v>1.0181553770652741E-2</v>
      </c>
      <c r="D2784">
        <v>-1.6942321338550628E-3</v>
      </c>
      <c r="E2784">
        <v>2.6621513712301068E-2</v>
      </c>
      <c r="F2784">
        <v>1.7566608444574677E-3</v>
      </c>
      <c r="G2784">
        <v>1.3312442579913819E-2</v>
      </c>
      <c r="H2784">
        <v>-2.9058755078992329E-2</v>
      </c>
      <c r="I2784">
        <v>8.9883254480769281E-3</v>
      </c>
      <c r="J2784">
        <v>8.371777962857747E-3</v>
      </c>
      <c r="K2784">
        <v>1.0602339133664913E-2</v>
      </c>
    </row>
    <row r="2785" spans="1:11" x14ac:dyDescent="0.35">
      <c r="A2785">
        <v>9.6329899878147378E-3</v>
      </c>
      <c r="B2785">
        <v>-2.4571293520343422E-2</v>
      </c>
      <c r="C2785">
        <v>-1.8646080829046372E-2</v>
      </c>
      <c r="D2785">
        <v>3.8184551549272959E-3</v>
      </c>
      <c r="E2785">
        <v>-1.56835686622803E-3</v>
      </c>
      <c r="F2785">
        <v>3.0688051238117659E-3</v>
      </c>
      <c r="G2785">
        <v>-9.4484436540208886E-3</v>
      </c>
      <c r="H2785">
        <v>3.2531151671893158E-3</v>
      </c>
      <c r="I2785">
        <v>9.2576316226330932E-3</v>
      </c>
      <c r="J2785">
        <v>-4.2112652873493982E-3</v>
      </c>
      <c r="K2785">
        <v>-4.6863383883786356E-3</v>
      </c>
    </row>
    <row r="2786" spans="1:11" x14ac:dyDescent="0.35">
      <c r="A2786">
        <v>1.332592687560928E-2</v>
      </c>
      <c r="B2786">
        <v>1.886592326223686E-2</v>
      </c>
      <c r="C2786">
        <v>-8.0451372709480443E-3</v>
      </c>
      <c r="D2786">
        <v>6.5088425687253593E-3</v>
      </c>
      <c r="E2786">
        <v>3.503981652949674E-2</v>
      </c>
      <c r="F2786">
        <v>1.9667878816628116E-2</v>
      </c>
      <c r="G2786">
        <v>1.3452830425657683E-2</v>
      </c>
      <c r="H2786">
        <v>9.0791154620272901E-3</v>
      </c>
      <c r="I2786">
        <v>6.7497255614702755E-3</v>
      </c>
      <c r="J2786">
        <v>1.8124911353366209E-3</v>
      </c>
      <c r="K2786">
        <v>1.4097637467468217E-2</v>
      </c>
    </row>
    <row r="2787" spans="1:11" x14ac:dyDescent="0.35">
      <c r="A2787">
        <v>8.6374633583293867E-3</v>
      </c>
      <c r="B2787">
        <v>4.3871624075593058E-2</v>
      </c>
      <c r="C2787">
        <v>-1.2942200619778684E-2</v>
      </c>
      <c r="D2787">
        <v>-1.7636633701904967E-3</v>
      </c>
      <c r="E2787">
        <v>0.16052430948104413</v>
      </c>
      <c r="F2787">
        <v>-8.5730256136976599E-4</v>
      </c>
      <c r="G2787">
        <v>2.9923545858200132E-2</v>
      </c>
      <c r="H2787">
        <v>-6.4268482292017528E-4</v>
      </c>
      <c r="I2787">
        <v>-3.953913160041865E-3</v>
      </c>
      <c r="J2787">
        <v>-3.6184239094135397E-3</v>
      </c>
      <c r="K2787">
        <v>3.6775114167540562E-2</v>
      </c>
    </row>
    <row r="2788" spans="1:11" x14ac:dyDescent="0.35">
      <c r="A2788">
        <v>1.89015049660427E-2</v>
      </c>
      <c r="B2788">
        <v>5.8959836132233987E-3</v>
      </c>
      <c r="C2788">
        <v>-1.1013991641334214E-2</v>
      </c>
      <c r="D2788">
        <v>6.0575585244121988E-3</v>
      </c>
      <c r="E2788">
        <v>-1.472660321740173E-2</v>
      </c>
      <c r="F2788">
        <v>6.4349995969954967E-3</v>
      </c>
      <c r="G2788">
        <v>2.7670595970718793E-2</v>
      </c>
      <c r="H2788">
        <v>-1.9292590124371203E-2</v>
      </c>
      <c r="I2788">
        <v>1.8985270177007544E-3</v>
      </c>
      <c r="J2788">
        <v>-1.0289290471667548E-2</v>
      </c>
      <c r="K2788">
        <v>1.6260882349102071E-2</v>
      </c>
    </row>
    <row r="2789" spans="1:11" x14ac:dyDescent="0.35">
      <c r="A2789">
        <v>-9.9947536701398988E-3</v>
      </c>
      <c r="B2789">
        <v>1.3977220510108515E-2</v>
      </c>
      <c r="C2789">
        <v>-1.4141425922794865E-3</v>
      </c>
      <c r="D2789">
        <v>-2.2579324746376285E-3</v>
      </c>
      <c r="E2789">
        <v>-1.0859883235502603E-3</v>
      </c>
      <c r="F2789">
        <v>7.672639313226883E-3</v>
      </c>
      <c r="G2789">
        <v>-5.4878553288508748E-2</v>
      </c>
      <c r="H2789">
        <v>5.2458954663822501E-3</v>
      </c>
      <c r="I2789">
        <v>-1.7226308972119852E-3</v>
      </c>
      <c r="J2789">
        <v>-1.2230768127365359E-3</v>
      </c>
      <c r="K2789">
        <v>-3.3121163593962562E-2</v>
      </c>
    </row>
    <row r="2790" spans="1:11" x14ac:dyDescent="0.35">
      <c r="A2790">
        <v>-4.2294450974407094E-2</v>
      </c>
      <c r="B2790">
        <v>1.6502031121601732E-2</v>
      </c>
      <c r="C2790">
        <v>-1.1683494731383201E-2</v>
      </c>
      <c r="D2790">
        <v>1.6766202666066864E-4</v>
      </c>
      <c r="E2790">
        <v>-3.0199607975836952E-4</v>
      </c>
      <c r="F2790">
        <v>-3.6801978372851027E-2</v>
      </c>
      <c r="G2790">
        <v>4.1234248429646543E-3</v>
      </c>
      <c r="H2790">
        <v>-1.5329428006091387E-2</v>
      </c>
      <c r="I2790">
        <v>9.8360641181471937E-3</v>
      </c>
      <c r="J2790">
        <v>1.5919304366643536E-3</v>
      </c>
      <c r="K2790">
        <v>2.4572078569602765E-3</v>
      </c>
    </row>
    <row r="2791" spans="1:11" x14ac:dyDescent="0.35">
      <c r="A2791">
        <v>-4.7913150953403757E-4</v>
      </c>
      <c r="B2791">
        <v>9.186351482785347E-3</v>
      </c>
      <c r="C2791">
        <v>-1.9059729491302944E-2</v>
      </c>
      <c r="D2791">
        <v>-4.441453638652961E-3</v>
      </c>
      <c r="E2791">
        <v>-2.6914284316482073E-2</v>
      </c>
      <c r="F2791">
        <v>1.2516470881792072E-2</v>
      </c>
      <c r="G2791">
        <v>-2.5011498581616128E-3</v>
      </c>
      <c r="H2791">
        <v>9.9370412812002235E-3</v>
      </c>
      <c r="I2791">
        <v>-5.2973544477425312E-3</v>
      </c>
      <c r="J2791">
        <v>-7.947191114863212E-3</v>
      </c>
      <c r="K2791">
        <v>-6.0293222769647777E-3</v>
      </c>
    </row>
    <row r="2792" spans="1:11" x14ac:dyDescent="0.35">
      <c r="A2792">
        <v>-5.2732828805405708E-3</v>
      </c>
      <c r="B2792">
        <v>-6.6464622972003066E-3</v>
      </c>
      <c r="C2792">
        <v>-3.6084388447088826E-2</v>
      </c>
      <c r="D2792">
        <v>9.2593340020596113E-4</v>
      </c>
      <c r="E2792">
        <v>-3.2159977133173041E-2</v>
      </c>
      <c r="F2792">
        <v>-3.6868844632653593E-3</v>
      </c>
      <c r="G2792">
        <v>-6.6991314356677507E-3</v>
      </c>
      <c r="H2792">
        <v>-2.4926185146456916E-2</v>
      </c>
      <c r="I2792">
        <v>-7.3870586833222731E-3</v>
      </c>
      <c r="J2792">
        <v>-1.4789223457747325E-2</v>
      </c>
      <c r="K2792">
        <v>-7.6162139401159202E-3</v>
      </c>
    </row>
    <row r="2793" spans="1:11" x14ac:dyDescent="0.35">
      <c r="A2793">
        <v>-1.3895605087541106E-2</v>
      </c>
      <c r="B2793">
        <v>-4.1551549090909107E-2</v>
      </c>
      <c r="C2793">
        <v>-2.7644448978400661E-2</v>
      </c>
      <c r="D2793">
        <v>-5.5504525188574318E-3</v>
      </c>
      <c r="E2793">
        <v>5.9336904417656624E-3</v>
      </c>
      <c r="F2793">
        <v>-1.2842837447682083E-2</v>
      </c>
      <c r="G2793">
        <v>-4.6720202001127323E-2</v>
      </c>
      <c r="H2793">
        <v>-3.3972444261537359E-2</v>
      </c>
      <c r="I2793">
        <v>-3.2883109401633252E-3</v>
      </c>
      <c r="J2793">
        <v>-8.5063805986958802E-3</v>
      </c>
      <c r="K2793">
        <v>-2.8451484300178041E-2</v>
      </c>
    </row>
    <row r="2794" spans="1:11" x14ac:dyDescent="0.35">
      <c r="A2794">
        <v>4.9686387098615212E-3</v>
      </c>
      <c r="B2794">
        <v>-0.14998985759777922</v>
      </c>
      <c r="C2794">
        <v>3.1391925454115982E-2</v>
      </c>
      <c r="D2794">
        <v>1.7758934235911788E-3</v>
      </c>
      <c r="E2794">
        <v>1.1797181204011944E-3</v>
      </c>
      <c r="F2794">
        <v>-2.2047142447391055E-4</v>
      </c>
      <c r="G2794">
        <v>4.6678045268527722E-2</v>
      </c>
      <c r="H2794">
        <v>4.5265073443274953E-3</v>
      </c>
      <c r="I2794">
        <v>-3.2991596027784867E-3</v>
      </c>
      <c r="J2794">
        <v>4.0625805151145084E-2</v>
      </c>
      <c r="K2794">
        <v>2.8035762042580747E-2</v>
      </c>
    </row>
    <row r="2795" spans="1:11" x14ac:dyDescent="0.35">
      <c r="A2795">
        <v>-3.1609614323731636E-3</v>
      </c>
      <c r="B2795">
        <v>1.1783586334485426E-2</v>
      </c>
      <c r="C2795">
        <v>1.2633989151491064E-2</v>
      </c>
      <c r="D2795">
        <v>1.1649482016473272E-2</v>
      </c>
      <c r="E2795">
        <v>6.2579506369426236E-3</v>
      </c>
      <c r="F2795">
        <v>2.0952804358462709E-2</v>
      </c>
      <c r="G2795">
        <v>-3.7761497378104069E-3</v>
      </c>
      <c r="H2795">
        <v>1.2478278191243308E-2</v>
      </c>
      <c r="I2795">
        <v>9.7560443868859592E-3</v>
      </c>
      <c r="J2795">
        <v>8.0018958062961169E-3</v>
      </c>
      <c r="K2795">
        <v>1.8974675784450387E-3</v>
      </c>
    </row>
    <row r="2796" spans="1:11" x14ac:dyDescent="0.35">
      <c r="A2796">
        <v>-5.0410140274595719E-3</v>
      </c>
      <c r="B2796">
        <v>2.6233787019404316E-2</v>
      </c>
      <c r="C2796">
        <v>-1.5690025418923052E-2</v>
      </c>
      <c r="D2796">
        <v>1.5854616843193289E-3</v>
      </c>
      <c r="E2796">
        <v>1.0444732918381927E-3</v>
      </c>
      <c r="F2796">
        <v>1.2745731880042981E-2</v>
      </c>
      <c r="G2796">
        <v>1.1257682970192714E-2</v>
      </c>
      <c r="H2796">
        <v>7.8740861340894572E-3</v>
      </c>
      <c r="I2796">
        <v>3.2781698299640086E-3</v>
      </c>
      <c r="J2796">
        <v>-1.5636045370638414E-3</v>
      </c>
      <c r="K2796">
        <v>7.2438600466355127E-3</v>
      </c>
    </row>
    <row r="2797" spans="1:11" x14ac:dyDescent="0.35">
      <c r="A2797">
        <v>-8.7439708980954454E-3</v>
      </c>
      <c r="B2797">
        <v>-1.0374259125498657E-2</v>
      </c>
      <c r="C2797">
        <v>-3.3224489155954419E-2</v>
      </c>
      <c r="D2797">
        <v>-2.4992111632507794E-4</v>
      </c>
      <c r="E2797">
        <v>-1.1034068989519356E-2</v>
      </c>
      <c r="F2797">
        <v>-3.8395818106707878E-3</v>
      </c>
      <c r="G2797">
        <v>-2.3989466562070747E-3</v>
      </c>
      <c r="H2797">
        <v>7.4727874652278951E-3</v>
      </c>
      <c r="I2797">
        <v>-4.8151778500331865E-3</v>
      </c>
      <c r="J2797">
        <v>-4.5777648948196227E-2</v>
      </c>
      <c r="K2797">
        <v>-2.8428876075291482E-3</v>
      </c>
    </row>
    <row r="2798" spans="1:11" x14ac:dyDescent="0.35">
      <c r="A2798">
        <v>-2.3577917457640762E-2</v>
      </c>
      <c r="B2798">
        <v>-2.0386916010959887E-2</v>
      </c>
      <c r="C2798">
        <v>-1.2514921285554747E-2</v>
      </c>
      <c r="D2798">
        <v>9.3333543624116878E-3</v>
      </c>
      <c r="E2798">
        <v>8.9513229236581459E-3</v>
      </c>
      <c r="F2798">
        <v>2.3554746320119391E-3</v>
      </c>
      <c r="G2798">
        <v>-2.314485868446052E-2</v>
      </c>
      <c r="H2798">
        <v>6.7432070587530098E-4</v>
      </c>
      <c r="I2798">
        <v>6.9123117679881132E-4</v>
      </c>
      <c r="J2798">
        <v>-1.4518392195254505E-2</v>
      </c>
      <c r="K2798">
        <v>-9.887054384923967E-3</v>
      </c>
    </row>
    <row r="2799" spans="1:11" x14ac:dyDescent="0.35">
      <c r="A2799">
        <v>-3.2083778359189463E-2</v>
      </c>
      <c r="B2799">
        <v>6.9765165364581508E-3</v>
      </c>
      <c r="C2799">
        <v>3.2186715213118355E-3</v>
      </c>
      <c r="D2799">
        <v>4.7060689645614245E-3</v>
      </c>
      <c r="E2799">
        <v>-3.1051820023224866E-3</v>
      </c>
      <c r="F2799">
        <v>1.5594932679942386E-2</v>
      </c>
      <c r="G2799">
        <v>2.4193273748731627E-2</v>
      </c>
      <c r="H2799">
        <v>-2.6280347662699884E-2</v>
      </c>
      <c r="I2799">
        <v>-1.5541514120041018E-3</v>
      </c>
      <c r="J2799">
        <v>-1.1401479446168514E-2</v>
      </c>
      <c r="K2799">
        <v>1.5242488836588306E-2</v>
      </c>
    </row>
    <row r="2800" spans="1:11" x14ac:dyDescent="0.35">
      <c r="A2800">
        <v>6.6294713946516383E-3</v>
      </c>
      <c r="B2800">
        <v>1.4208536287812578E-2</v>
      </c>
      <c r="C2800">
        <v>-1.5039106418001463E-2</v>
      </c>
      <c r="D2800">
        <v>-9.170846727989633E-2</v>
      </c>
      <c r="E2800">
        <v>2.3091027413587626E-2</v>
      </c>
      <c r="F2800">
        <v>8.4143326352171058E-4</v>
      </c>
      <c r="G2800">
        <v>1.4458487360892652E-2</v>
      </c>
      <c r="H2800">
        <v>1.2456793807767078E-2</v>
      </c>
      <c r="I2800">
        <v>3.5686411307221892E-3</v>
      </c>
      <c r="J2800">
        <v>0</v>
      </c>
      <c r="K2800">
        <v>-1.5005954234295417E-2</v>
      </c>
    </row>
    <row r="2801" spans="1:11" x14ac:dyDescent="0.35">
      <c r="A2801">
        <v>2.1761076513426409E-3</v>
      </c>
      <c r="B2801">
        <v>9.9571723411724673E-3</v>
      </c>
      <c r="C2801">
        <v>2.3615637988913307E-2</v>
      </c>
      <c r="D2801">
        <v>-1.791365048826175E-2</v>
      </c>
      <c r="E2801">
        <v>-1.7087140800387355E-3</v>
      </c>
      <c r="F2801">
        <v>-2.0176621120653482E-2</v>
      </c>
      <c r="G2801">
        <v>-8.8846109487170713E-2</v>
      </c>
      <c r="H2801">
        <v>1.4695815224552733E-2</v>
      </c>
      <c r="I2801">
        <v>-2.0815674575927166E-3</v>
      </c>
      <c r="J2801">
        <v>1.1921715674083112E-2</v>
      </c>
      <c r="K2801">
        <v>-5.7725888081378712E-2</v>
      </c>
    </row>
    <row r="2802" spans="1:11" x14ac:dyDescent="0.35">
      <c r="A2802">
        <v>3.387471039034732E-3</v>
      </c>
      <c r="B2802">
        <v>9.2857671385970838E-3</v>
      </c>
      <c r="C2802">
        <v>-2.8639605874969498E-2</v>
      </c>
      <c r="D2802">
        <v>7.3698400506160416E-3</v>
      </c>
      <c r="E2802">
        <v>-1.1483172154699366E-2</v>
      </c>
      <c r="F2802">
        <v>2.5740703866426926E-3</v>
      </c>
      <c r="G2802">
        <v>-1.4707715136153382E-2</v>
      </c>
      <c r="H2802">
        <v>9.093928815407647E-3</v>
      </c>
      <c r="I2802">
        <v>-1.0428925065575989E-3</v>
      </c>
      <c r="J2802">
        <v>-1.613515440261246E-2</v>
      </c>
      <c r="K2802">
        <v>-7.945789861347528E-3</v>
      </c>
    </row>
    <row r="2803" spans="1:11" x14ac:dyDescent="0.35">
      <c r="A2803">
        <v>3.6357379224228353E-2</v>
      </c>
      <c r="B2803">
        <v>4.3730349344271368E-3</v>
      </c>
      <c r="C2803">
        <v>2.784605553887359E-2</v>
      </c>
      <c r="D2803">
        <v>1.5089174351648251E-2</v>
      </c>
      <c r="E2803">
        <v>-2.4712860532905122E-3</v>
      </c>
      <c r="F2803">
        <v>1.2623019160460989E-2</v>
      </c>
      <c r="G2803">
        <v>-5.6492351995636909E-3</v>
      </c>
      <c r="H2803">
        <v>1.1682248607963398E-2</v>
      </c>
      <c r="I2803">
        <v>8.1781408743314341E-3</v>
      </c>
      <c r="J2803">
        <v>2.4990208744021712E-2</v>
      </c>
      <c r="K2803">
        <v>7.0932968975338101E-4</v>
      </c>
    </row>
    <row r="2804" spans="1:11" x14ac:dyDescent="0.35">
      <c r="A2804">
        <v>-5.2038116594915314E-2</v>
      </c>
      <c r="B2804">
        <v>-5.0381700298048136E-2</v>
      </c>
      <c r="C2804">
        <v>3.9840675998260838E-3</v>
      </c>
      <c r="D2804">
        <v>-2.7027025052406208E-2</v>
      </c>
      <c r="E2804">
        <v>4.2683871449477676E-2</v>
      </c>
      <c r="F2804">
        <v>-1.9438028906392502E-2</v>
      </c>
      <c r="G2804">
        <v>-1.5634088146446415E-2</v>
      </c>
      <c r="H2804">
        <v>-6.1035981308195292E-2</v>
      </c>
      <c r="I2804">
        <v>-1.2599228986760493E-2</v>
      </c>
      <c r="J2804">
        <v>-6.7931542955733037E-3</v>
      </c>
      <c r="K2804">
        <v>-1.1819551694365743E-2</v>
      </c>
    </row>
    <row r="2805" spans="1:11" x14ac:dyDescent="0.35">
      <c r="A2805">
        <v>1.5419859086501717E-2</v>
      </c>
      <c r="B2805">
        <v>-4.2396063565605942E-2</v>
      </c>
      <c r="C2805">
        <v>2.2619048912791009E-2</v>
      </c>
      <c r="D2805">
        <v>-9.3518763674907811E-3</v>
      </c>
      <c r="E2805">
        <v>-1.846349687423835E-3</v>
      </c>
      <c r="F2805">
        <v>7.1105797262440758E-3</v>
      </c>
      <c r="G2805">
        <v>3.3702785392062877E-3</v>
      </c>
      <c r="H2805">
        <v>-3.5488327978438192E-2</v>
      </c>
      <c r="I2805">
        <v>-8.5649130302446318E-3</v>
      </c>
      <c r="J2805">
        <v>1.6776397739968325E-2</v>
      </c>
      <c r="K2805">
        <v>-9.654641814596846E-4</v>
      </c>
    </row>
    <row r="2806" spans="1:11" x14ac:dyDescent="0.35">
      <c r="A2806">
        <v>-7.8094942504876362E-4</v>
      </c>
      <c r="B2806">
        <v>4.3521948111832225E-4</v>
      </c>
      <c r="C2806">
        <v>-2.7939511435058972E-2</v>
      </c>
      <c r="D2806">
        <v>4.953721679720231E-3</v>
      </c>
      <c r="E2806">
        <v>-4.7152435099618271E-3</v>
      </c>
      <c r="F2806">
        <v>-2.1400277411979992E-4</v>
      </c>
      <c r="G2806">
        <v>1.822226576161793E-2</v>
      </c>
      <c r="H2806">
        <v>-2.2950858387571511E-2</v>
      </c>
      <c r="I2806">
        <v>2.9971525536553866E-3</v>
      </c>
      <c r="J2806">
        <v>-1.7768695319850215E-3</v>
      </c>
      <c r="K2806">
        <v>1.1591063843166712E-2</v>
      </c>
    </row>
    <row r="2807" spans="1:11" x14ac:dyDescent="0.35">
      <c r="A2807">
        <v>7.0342850753558634E-3</v>
      </c>
      <c r="B2807">
        <v>2.0821716830267418E-2</v>
      </c>
      <c r="C2807">
        <v>-6.5868020637958385E-3</v>
      </c>
      <c r="D2807">
        <v>-3.3481455208206148E-3</v>
      </c>
      <c r="E2807">
        <v>1.0206154128305537E-3</v>
      </c>
      <c r="F2807">
        <v>5.7778820601116889E-3</v>
      </c>
      <c r="G2807">
        <v>2.639062361120369E-3</v>
      </c>
      <c r="H2807">
        <v>2.6099638924531447E-3</v>
      </c>
      <c r="I2807">
        <v>7.7342686960287484E-3</v>
      </c>
      <c r="J2807">
        <v>-3.6872295832293144E-3</v>
      </c>
      <c r="K2807">
        <v>7.3693793108402673E-4</v>
      </c>
    </row>
    <row r="2808" spans="1:11" x14ac:dyDescent="0.35">
      <c r="A2808">
        <v>1.0348435558763202E-2</v>
      </c>
      <c r="B2808">
        <v>1.9422722253326769E-2</v>
      </c>
      <c r="C2808">
        <v>-4.2193822980461562E-3</v>
      </c>
      <c r="D2808">
        <v>1.7637174081645314E-2</v>
      </c>
      <c r="E2808">
        <v>5.706720277169469E-3</v>
      </c>
      <c r="F2808">
        <v>6.8085221957446974E-3</v>
      </c>
      <c r="G2808">
        <v>4.8694268115013831E-2</v>
      </c>
      <c r="H2808">
        <v>4.4626670044797569E-3</v>
      </c>
      <c r="I2808">
        <v>3.4880193899487278E-4</v>
      </c>
      <c r="J2808">
        <v>5.2322118191742237E-3</v>
      </c>
      <c r="K2808">
        <v>3.4490888590096913E-2</v>
      </c>
    </row>
    <row r="2809" spans="1:11" x14ac:dyDescent="0.35">
      <c r="A2809">
        <v>-5.6333523719361541E-3</v>
      </c>
      <c r="B2809">
        <v>-7.8838443241169166E-3</v>
      </c>
      <c r="C2809">
        <v>-1.0089520777581786E-3</v>
      </c>
      <c r="D2809">
        <v>-1.9348925659840987E-2</v>
      </c>
      <c r="E2809">
        <v>-7.1723486250878047E-3</v>
      </c>
      <c r="F2809">
        <v>5.5307560583800807E-3</v>
      </c>
      <c r="G2809">
        <v>2.2471453341867374E-2</v>
      </c>
      <c r="H2809">
        <v>-8.8855690608455554E-3</v>
      </c>
      <c r="I2809">
        <v>3.3130335234073526E-3</v>
      </c>
      <c r="J2809">
        <v>-1.1044759568483662E-2</v>
      </c>
      <c r="K2809">
        <v>6.8025088986867046E-3</v>
      </c>
    </row>
    <row r="2810" spans="1:11" x14ac:dyDescent="0.35">
      <c r="A2810">
        <v>-1.2789682881595805E-2</v>
      </c>
      <c r="B2810">
        <v>-1.9384756971977998E-2</v>
      </c>
      <c r="C2810">
        <v>-3.6962174113371826E-2</v>
      </c>
      <c r="D2810">
        <v>-4.5820679911191993E-3</v>
      </c>
      <c r="E2810">
        <v>7.269929684133326E-3</v>
      </c>
      <c r="F2810">
        <v>-1.3962350748994464E-2</v>
      </c>
      <c r="G2810">
        <v>-2.0980365829317501E-2</v>
      </c>
      <c r="H2810">
        <v>-9.7123856947064838E-3</v>
      </c>
      <c r="I2810">
        <v>-8.3420273318951625E-3</v>
      </c>
      <c r="J2810">
        <v>-2.1437717887685281E-2</v>
      </c>
      <c r="K2810">
        <v>-1.2815505637504715E-2</v>
      </c>
    </row>
    <row r="2811" spans="1:11" x14ac:dyDescent="0.35">
      <c r="A2811">
        <v>-2.0519961750140727E-2</v>
      </c>
      <c r="B2811">
        <v>-3.3703757343629161E-2</v>
      </c>
      <c r="C2811">
        <v>-1.4261758876568607E-2</v>
      </c>
      <c r="D2811">
        <v>-6.0403944920313993E-2</v>
      </c>
      <c r="E2811">
        <v>-2.1289160976032936E-2</v>
      </c>
      <c r="F2811">
        <v>-2.0381912606278533E-2</v>
      </c>
      <c r="G2811">
        <v>-5.1204728697355546E-2</v>
      </c>
      <c r="H2811">
        <v>-3.1686147327458176E-2</v>
      </c>
      <c r="I2811">
        <v>-1.6473916039783602E-2</v>
      </c>
      <c r="J2811">
        <v>-2.1776240795446634E-2</v>
      </c>
      <c r="K2811">
        <v>-5.018019489211125E-2</v>
      </c>
    </row>
    <row r="2812" spans="1:11" x14ac:dyDescent="0.35">
      <c r="A2812">
        <v>-6.1162883050387022E-2</v>
      </c>
      <c r="B2812">
        <v>-2.8525985839618306E-2</v>
      </c>
      <c r="C2812">
        <v>-3.425534204912753E-2</v>
      </c>
      <c r="D2812">
        <v>-1.1797647015898041E-2</v>
      </c>
      <c r="E2812">
        <v>-5.3105199352552687E-2</v>
      </c>
      <c r="F2812">
        <v>-5.672360954559779E-2</v>
      </c>
      <c r="G2812">
        <v>-4.7113673010965841E-2</v>
      </c>
      <c r="H2812">
        <v>-4.7136784542014309E-2</v>
      </c>
      <c r="I2812">
        <v>-3.8310730596577199E-2</v>
      </c>
      <c r="J2812">
        <v>-3.2720966281443227E-2</v>
      </c>
      <c r="K2812">
        <v>-3.7676559881647781E-2</v>
      </c>
    </row>
    <row r="2813" spans="1:11" x14ac:dyDescent="0.35">
      <c r="A2813">
        <v>-2.496217906233926E-2</v>
      </c>
      <c r="B2813">
        <v>-7.7365781770563427E-2</v>
      </c>
      <c r="C2813">
        <v>-5.4196923522051979E-2</v>
      </c>
      <c r="D2813">
        <v>-3.5208375001209019E-2</v>
      </c>
      <c r="E2813">
        <v>-3.7339987831112302E-2</v>
      </c>
      <c r="F2813">
        <v>-3.227303204781546E-2</v>
      </c>
      <c r="G2813">
        <v>-5.1566532884403868E-2</v>
      </c>
      <c r="H2813">
        <v>-8.0539644827142598E-2</v>
      </c>
      <c r="I2813">
        <v>-5.0398396019161906E-2</v>
      </c>
      <c r="J2813">
        <v>-4.7275709155203842E-2</v>
      </c>
      <c r="K2813">
        <v>-4.5150590834331941E-2</v>
      </c>
    </row>
    <row r="2814" spans="1:11" x14ac:dyDescent="0.35">
      <c r="A2814">
        <v>6.0123667351310011E-3</v>
      </c>
      <c r="B2814">
        <v>-2.8990621930952417E-2</v>
      </c>
      <c r="C2814">
        <v>-1.7237404027146679E-2</v>
      </c>
      <c r="D2814">
        <v>5.5578719334913726E-3</v>
      </c>
      <c r="E2814">
        <v>-1.2805052818093134E-2</v>
      </c>
      <c r="F2814">
        <v>-2.9030679785826116E-2</v>
      </c>
      <c r="G2814">
        <v>5.2999681386204402E-3</v>
      </c>
      <c r="H2814">
        <v>4.4908883247285779E-2</v>
      </c>
      <c r="I2814">
        <v>-2.3999989626008574E-2</v>
      </c>
      <c r="J2814">
        <v>-1.4553998148633681E-4</v>
      </c>
      <c r="K2814">
        <v>3.1320833307060657E-3</v>
      </c>
    </row>
    <row r="2815" spans="1:11" x14ac:dyDescent="0.35">
      <c r="A2815">
        <v>5.7354976641665979E-2</v>
      </c>
      <c r="B2815">
        <v>3.9491851978543956E-2</v>
      </c>
      <c r="C2815">
        <v>2.8916834324912669E-2</v>
      </c>
      <c r="D2815">
        <v>3.4831618026295551E-2</v>
      </c>
      <c r="E2815">
        <v>7.9991748548231392E-2</v>
      </c>
      <c r="F2815">
        <v>5.5349584335986371E-2</v>
      </c>
      <c r="G2815">
        <v>2.1860641830026142E-2</v>
      </c>
      <c r="H2815">
        <v>4.6808524768236291E-2</v>
      </c>
      <c r="I2815">
        <v>4.5581746108787409E-2</v>
      </c>
      <c r="J2815">
        <v>5.5159376256658246E-2</v>
      </c>
      <c r="K2815">
        <v>3.2703622626331488E-2</v>
      </c>
    </row>
    <row r="2816" spans="1:11" x14ac:dyDescent="0.35">
      <c r="A2816">
        <v>2.9446580580483613E-2</v>
      </c>
      <c r="B2816">
        <v>6.783710959987832E-2</v>
      </c>
      <c r="C2816">
        <v>5.6668954851187184E-2</v>
      </c>
      <c r="D2816">
        <v>2.9628091497719295E-2</v>
      </c>
      <c r="E2816">
        <v>1.4301151842934991E-2</v>
      </c>
      <c r="F2816">
        <v>2.7862381389853242E-2</v>
      </c>
      <c r="G2816">
        <v>8.0724111914679014E-2</v>
      </c>
      <c r="H2816">
        <v>3.2926797726270024E-2</v>
      </c>
      <c r="I2816">
        <v>3.3078386895231925E-2</v>
      </c>
      <c r="J2816">
        <v>3.2413767258472462E-2</v>
      </c>
      <c r="K2816">
        <v>5.7913669736783975E-2</v>
      </c>
    </row>
    <row r="2817" spans="1:11" x14ac:dyDescent="0.35">
      <c r="A2817">
        <v>3.2766826139023382E-3</v>
      </c>
      <c r="B2817">
        <v>4.6039064133095625E-4</v>
      </c>
      <c r="C2817">
        <v>2.071071366301247E-2</v>
      </c>
      <c r="D2817">
        <v>3.034207720688349E-3</v>
      </c>
      <c r="E2817">
        <v>-1.133918879893336E-2</v>
      </c>
      <c r="F2817">
        <v>6.8334307527494231E-4</v>
      </c>
      <c r="G2817">
        <v>2.2593484863708709E-2</v>
      </c>
      <c r="H2817">
        <v>9.4450697219528069E-3</v>
      </c>
      <c r="I2817">
        <v>-9.0689924101439653E-3</v>
      </c>
      <c r="J2817">
        <v>2.9392298523080156E-3</v>
      </c>
      <c r="K2817">
        <v>1.2807405986610773E-2</v>
      </c>
    </row>
    <row r="2818" spans="1:11" x14ac:dyDescent="0.35">
      <c r="A2818">
        <v>-4.6782474696650143E-3</v>
      </c>
      <c r="B2818">
        <v>-3.2077859985609088E-2</v>
      </c>
      <c r="C2818">
        <v>4.9765096061107857E-2</v>
      </c>
      <c r="D2818">
        <v>-5.8548616317405924E-3</v>
      </c>
      <c r="E2818">
        <v>-1.924236952915406E-2</v>
      </c>
      <c r="F2818">
        <v>-9.3330242647287568E-3</v>
      </c>
      <c r="G2818">
        <v>2.3341999731841894E-3</v>
      </c>
      <c r="H2818">
        <v>-1.2865489868517491E-2</v>
      </c>
      <c r="I2818">
        <v>-3.9222876364381661E-3</v>
      </c>
      <c r="J2818">
        <v>2.2645390174390102E-3</v>
      </c>
      <c r="K2818">
        <v>-2.6858338273662813E-3</v>
      </c>
    </row>
    <row r="2819" spans="1:11" x14ac:dyDescent="0.35">
      <c r="A2819">
        <v>-4.4696710136371332E-2</v>
      </c>
      <c r="B2819">
        <v>-2.4991463497453285E-2</v>
      </c>
      <c r="C2819">
        <v>-2.8484259193533337E-2</v>
      </c>
      <c r="D2819">
        <v>-2.3262618465831612E-2</v>
      </c>
      <c r="E2819">
        <v>-3.3093444399514726E-2</v>
      </c>
      <c r="F2819">
        <v>-3.9062514297077813E-2</v>
      </c>
      <c r="G2819">
        <v>-4.1877431477374362E-2</v>
      </c>
      <c r="H2819">
        <v>-4.2654029372297897E-2</v>
      </c>
      <c r="I2819">
        <v>-4.3877733759769805E-2</v>
      </c>
      <c r="J2819">
        <v>-4.1998885090383284E-2</v>
      </c>
      <c r="K2819">
        <v>-3.5438507181699136E-2</v>
      </c>
    </row>
    <row r="2820" spans="1:11" x14ac:dyDescent="0.35">
      <c r="A2820">
        <v>4.2888920898866596E-2</v>
      </c>
      <c r="B2820">
        <v>3.1900722829943086E-2</v>
      </c>
      <c r="C2820">
        <v>9.2146254747459376E-3</v>
      </c>
      <c r="D2820">
        <v>2.3917172630679179E-2</v>
      </c>
      <c r="E2820">
        <v>2.7685390536941964E-2</v>
      </c>
      <c r="F2820">
        <v>3.682452088645239E-2</v>
      </c>
      <c r="G2820">
        <v>3.7966713364482312E-2</v>
      </c>
      <c r="H2820">
        <v>7.0132010987923434E-3</v>
      </c>
      <c r="I2820">
        <v>1.9611673406680699E-2</v>
      </c>
      <c r="J2820">
        <v>1.5954507513061846E-2</v>
      </c>
      <c r="K2820">
        <v>3.266712073982448E-2</v>
      </c>
    </row>
    <row r="2821" spans="1:11" x14ac:dyDescent="0.35">
      <c r="A2821">
        <v>-1.7535991227966792E-2</v>
      </c>
      <c r="B2821">
        <v>6.2774757857905492E-3</v>
      </c>
      <c r="C2821">
        <v>-2.0747997587702553E-4</v>
      </c>
      <c r="D2821">
        <v>9.8143592238744389E-4</v>
      </c>
      <c r="E2821">
        <v>-1.3168647075636444E-2</v>
      </c>
      <c r="F2821">
        <v>3.2287509948925172E-3</v>
      </c>
      <c r="G2821">
        <v>-8.5590656985823303E-3</v>
      </c>
      <c r="H2821">
        <v>2.6628449422917422E-2</v>
      </c>
      <c r="I2821">
        <v>8.4631359780911169E-3</v>
      </c>
      <c r="J2821">
        <v>7.6471003205723E-3</v>
      </c>
      <c r="K2821">
        <v>-6.3659497104549684E-3</v>
      </c>
    </row>
    <row r="2822" spans="1:11" x14ac:dyDescent="0.35">
      <c r="A2822">
        <v>-9.9665364151941983E-3</v>
      </c>
      <c r="B2822">
        <v>-2.0660061434665176E-2</v>
      </c>
      <c r="C2822">
        <v>-2.0340367373895753E-2</v>
      </c>
      <c r="D2822">
        <v>-1.0000950506312349E-2</v>
      </c>
      <c r="E2822">
        <v>-9.1546193814432738E-3</v>
      </c>
      <c r="F2822">
        <v>-2.0459755211153261E-2</v>
      </c>
      <c r="G2822">
        <v>-1.4822714078433885E-2</v>
      </c>
      <c r="H2822">
        <v>-3.6312849719565665E-2</v>
      </c>
      <c r="I2822">
        <v>-2.1743247262290797E-2</v>
      </c>
      <c r="J2822">
        <v>-1.8024141225045254E-2</v>
      </c>
      <c r="K2822">
        <v>-1.2749860231193238E-2</v>
      </c>
    </row>
    <row r="2823" spans="1:11" x14ac:dyDescent="0.35">
      <c r="A2823">
        <v>2.7821003691158957E-2</v>
      </c>
      <c r="B2823">
        <v>1.4931458904109561E-2</v>
      </c>
      <c r="C2823">
        <v>2.6694875287029202E-2</v>
      </c>
      <c r="D2823">
        <v>3.0107964445290767E-2</v>
      </c>
      <c r="E2823">
        <v>2.3239488465334041E-2</v>
      </c>
      <c r="F2823">
        <v>3.0039862820826532E-2</v>
      </c>
      <c r="G2823">
        <v>2.5792606045336414E-2</v>
      </c>
      <c r="H2823">
        <v>2.8157348524218195E-2</v>
      </c>
      <c r="I2823">
        <v>3.1975015628090193E-2</v>
      </c>
      <c r="J2823">
        <v>1.4352757259147171E-2</v>
      </c>
      <c r="K2823">
        <v>2.671143003144337E-2</v>
      </c>
    </row>
    <row r="2824" spans="1:11" x14ac:dyDescent="0.35">
      <c r="A2824">
        <v>-1.9232445046764947E-2</v>
      </c>
      <c r="B2824">
        <v>1.3024754293246694E-2</v>
      </c>
      <c r="C2824">
        <v>-1.258772447622067E-2</v>
      </c>
      <c r="D2824">
        <v>-2.0190356542062408E-2</v>
      </c>
      <c r="E2824">
        <v>-3.156219837337691E-3</v>
      </c>
      <c r="F2824">
        <v>-1.8683060649957124E-2</v>
      </c>
      <c r="G2824">
        <v>2.9818511744517722E-3</v>
      </c>
      <c r="H2824">
        <v>1.9734177353402122E-2</v>
      </c>
      <c r="I2824">
        <v>-1.3980763471771509E-2</v>
      </c>
      <c r="J2824">
        <v>-2.0408167825305135E-2</v>
      </c>
      <c r="K2824">
        <v>-4.4195053406828133E-3</v>
      </c>
    </row>
    <row r="2825" spans="1:11" x14ac:dyDescent="0.35">
      <c r="A2825">
        <v>2.1970027742362092E-2</v>
      </c>
      <c r="B2825">
        <v>-2.238359188339497E-2</v>
      </c>
      <c r="C2825">
        <v>1.212124615337923E-2</v>
      </c>
      <c r="D2825">
        <v>6.7706333269090787E-3</v>
      </c>
      <c r="E2825">
        <v>1.4084745737788238E-2</v>
      </c>
      <c r="F2825">
        <v>5.1080059097768872E-3</v>
      </c>
      <c r="G2825">
        <v>-1.7275641520619102E-3</v>
      </c>
      <c r="H2825">
        <v>2.6461327096078856E-2</v>
      </c>
      <c r="I2825">
        <v>7.0895473119006154E-3</v>
      </c>
      <c r="J2825">
        <v>7.2221849033527082E-3</v>
      </c>
      <c r="K2825">
        <v>2.6273062347550143E-3</v>
      </c>
    </row>
    <row r="2826" spans="1:11" x14ac:dyDescent="0.35">
      <c r="A2826">
        <v>1.4568708544853093E-2</v>
      </c>
      <c r="B2826">
        <v>-1.853493015332195E-2</v>
      </c>
      <c r="C2826">
        <v>-2.2093733461851981E-2</v>
      </c>
      <c r="D2826">
        <v>1.8323629359063218E-2</v>
      </c>
      <c r="E2826">
        <v>7.1136141799739531E-3</v>
      </c>
      <c r="F2826">
        <v>4.3889567800771854E-3</v>
      </c>
      <c r="G2826">
        <v>7.083101369657124E-3</v>
      </c>
      <c r="H2826">
        <v>-1.1158103073977049E-2</v>
      </c>
      <c r="I2826">
        <v>1.1415068995990979E-3</v>
      </c>
      <c r="J2826">
        <v>2.3442655158639652E-3</v>
      </c>
      <c r="K2826">
        <v>1.0294650468817432E-2</v>
      </c>
    </row>
    <row r="2827" spans="1:11" x14ac:dyDescent="0.35">
      <c r="A2827">
        <v>9.6313679284554948E-3</v>
      </c>
      <c r="B2827">
        <v>-1.9162639860880674E-2</v>
      </c>
      <c r="C2827">
        <v>-1.24577715926026E-2</v>
      </c>
      <c r="D2827">
        <v>-6.3170300297074192E-3</v>
      </c>
      <c r="E2827">
        <v>-4.0430668123091137E-3</v>
      </c>
      <c r="F2827">
        <v>-1.0119561319648113E-2</v>
      </c>
      <c r="G2827">
        <v>1.1788670640411777E-2</v>
      </c>
      <c r="H2827">
        <v>7.7814592544458744E-4</v>
      </c>
      <c r="I2827">
        <v>2.8506590976042239E-3</v>
      </c>
      <c r="J2827">
        <v>-2.75148590490431E-3</v>
      </c>
      <c r="K2827">
        <v>4.6226881046931784E-3</v>
      </c>
    </row>
    <row r="2828" spans="1:11" x14ac:dyDescent="0.35">
      <c r="A2828">
        <v>8.4121128293002407E-3</v>
      </c>
      <c r="B2828">
        <v>9.2015287265081612E-4</v>
      </c>
      <c r="C2828">
        <v>1.0904403492007556E-2</v>
      </c>
      <c r="D2828">
        <v>-3.7564992213184913E-3</v>
      </c>
      <c r="E2828">
        <v>1.9093808470152747E-2</v>
      </c>
      <c r="F2828">
        <v>2.1840116850710148E-2</v>
      </c>
      <c r="G2828">
        <v>1.5008689008186478E-3</v>
      </c>
      <c r="H2828">
        <v>-1.438567327047419E-2</v>
      </c>
      <c r="I2828">
        <v>1.326511250745727E-2</v>
      </c>
      <c r="J2828">
        <v>5.1041998620121867E-3</v>
      </c>
      <c r="K2828">
        <v>2.1373360830840588E-3</v>
      </c>
    </row>
    <row r="2829" spans="1:11" x14ac:dyDescent="0.35">
      <c r="A2829">
        <v>1.1180334116150719E-3</v>
      </c>
      <c r="B2829">
        <v>6.3295702827257661E-2</v>
      </c>
      <c r="C2829">
        <v>4.6319832597916194E-2</v>
      </c>
      <c r="D2829">
        <v>5.1242257574946127E-3</v>
      </c>
      <c r="E2829">
        <v>1.3224879241784295E-3</v>
      </c>
      <c r="F2829">
        <v>7.2760439364400985E-3</v>
      </c>
      <c r="G2829">
        <v>3.4231150216437058E-2</v>
      </c>
      <c r="H2829">
        <v>1.9329413063774809E-2</v>
      </c>
      <c r="I2829">
        <v>4.6755202628697059E-3</v>
      </c>
      <c r="J2829">
        <v>1.9763965958396693E-2</v>
      </c>
      <c r="K2829">
        <v>2.1872216657096509E-2</v>
      </c>
    </row>
    <row r="2830" spans="1:11" x14ac:dyDescent="0.35">
      <c r="A2830">
        <v>-2.1389963848942765E-2</v>
      </c>
      <c r="B2830">
        <v>-2.1882327028307537E-2</v>
      </c>
      <c r="C2830">
        <v>1.3341432001550732E-2</v>
      </c>
      <c r="D2830">
        <v>2.308565260770419E-3</v>
      </c>
      <c r="E2830">
        <v>1.0880914836344496E-2</v>
      </c>
      <c r="F2830">
        <v>-1.1286523287777999E-3</v>
      </c>
      <c r="G2830">
        <v>-6.8634127740714774E-4</v>
      </c>
      <c r="H2830">
        <v>-1.9349798154879858E-3</v>
      </c>
      <c r="I2830">
        <v>-2.810874690723392E-2</v>
      </c>
      <c r="J2830">
        <v>2.1533697827827414E-3</v>
      </c>
      <c r="K2830">
        <v>1.5677237332840134E-3</v>
      </c>
    </row>
    <row r="2831" spans="1:11" x14ac:dyDescent="0.35">
      <c r="A2831">
        <v>-4.1257104155338524E-3</v>
      </c>
      <c r="B2831">
        <v>-3.053169496167138E-2</v>
      </c>
      <c r="C2831">
        <v>-3.5308222222332243E-2</v>
      </c>
      <c r="D2831">
        <v>-1.3051833062954253E-2</v>
      </c>
      <c r="E2831">
        <v>-2.1231954410379724E-2</v>
      </c>
      <c r="F2831">
        <v>-1.7401157695858545E-2</v>
      </c>
      <c r="G2831">
        <v>-5.5329185380605514E-3</v>
      </c>
      <c r="H2831">
        <v>-3.0632061910613177E-2</v>
      </c>
      <c r="I2831">
        <v>-2.2409457662466575E-2</v>
      </c>
      <c r="J2831">
        <v>-2.3905431609103536E-2</v>
      </c>
      <c r="K2831">
        <v>-9.6340402904635976E-3</v>
      </c>
    </row>
    <row r="2832" spans="1:11" x14ac:dyDescent="0.35">
      <c r="A2832">
        <v>1.5513461074554131E-2</v>
      </c>
      <c r="B2832">
        <v>-1.2134466683444789E-2</v>
      </c>
      <c r="C2832">
        <v>8.0645133716681066E-3</v>
      </c>
      <c r="D2832">
        <v>5.542660611546615E-3</v>
      </c>
      <c r="E2832">
        <v>9.8371108462456096E-3</v>
      </c>
      <c r="F2832">
        <v>1.4489456750166647E-2</v>
      </c>
      <c r="G2832">
        <v>1.3736540053267968E-2</v>
      </c>
      <c r="H2832">
        <v>2.4000022409357302E-3</v>
      </c>
      <c r="I2832">
        <v>9.9921143774840768E-3</v>
      </c>
      <c r="J2832">
        <v>9.7688396189976427E-3</v>
      </c>
      <c r="K2832">
        <v>1.0881440487721305E-2</v>
      </c>
    </row>
    <row r="2833" spans="1:11" x14ac:dyDescent="0.35">
      <c r="A2833">
        <v>-1.5710420398098827E-2</v>
      </c>
      <c r="B2833">
        <v>-3.3513214527498454E-2</v>
      </c>
      <c r="C2833">
        <v>-2.6667010932190085E-3</v>
      </c>
      <c r="D2833">
        <v>-8.8966781224355616E-3</v>
      </c>
      <c r="E2833">
        <v>-2.0064836900211391E-2</v>
      </c>
      <c r="F2833">
        <v>-4.7608138272210261E-3</v>
      </c>
      <c r="G2833">
        <v>-1.2339174307077708E-2</v>
      </c>
      <c r="H2833">
        <v>-5.8260163312412752E-2</v>
      </c>
      <c r="I2833">
        <v>-1.6682834256312944E-2</v>
      </c>
      <c r="J2833">
        <v>-8.8568131248876851E-3</v>
      </c>
      <c r="K2833">
        <v>-1.2312267915110146E-2</v>
      </c>
    </row>
    <row r="2834" spans="1:11" x14ac:dyDescent="0.35">
      <c r="A2834">
        <v>8.1128587492954162E-3</v>
      </c>
      <c r="B2834">
        <v>-2.7549222287291446E-2</v>
      </c>
      <c r="C2834">
        <v>-1.5631379578271501E-2</v>
      </c>
      <c r="D2834">
        <v>-8.9764702685838048E-3</v>
      </c>
      <c r="E2834">
        <v>-5.2998602665857159E-4</v>
      </c>
      <c r="F2834">
        <v>-6.8341285162723509E-4</v>
      </c>
      <c r="G2834">
        <v>4.5986050080590806E-4</v>
      </c>
      <c r="H2834">
        <v>-1.6525460102089284E-2</v>
      </c>
      <c r="I2834">
        <v>1.7754978791548175E-3</v>
      </c>
      <c r="J2834">
        <v>-6.0488798974194166E-3</v>
      </c>
      <c r="K2834">
        <v>-2.3990500337992423E-3</v>
      </c>
    </row>
    <row r="2835" spans="1:11" x14ac:dyDescent="0.35">
      <c r="A2835">
        <v>5.9482166266895458E-3</v>
      </c>
      <c r="B2835">
        <v>1.6620156252179716E-3</v>
      </c>
      <c r="C2835">
        <v>-2.089472712760776E-3</v>
      </c>
      <c r="D2835">
        <v>-9.3531205574541657E-3</v>
      </c>
      <c r="E2835">
        <v>5.5273524694874673E-3</v>
      </c>
      <c r="F2835">
        <v>9.1178599127115752E-4</v>
      </c>
      <c r="G2835">
        <v>7.8908948739056135E-3</v>
      </c>
      <c r="H2835">
        <v>-1.2063719674054188E-2</v>
      </c>
      <c r="I2835">
        <v>-4.5293259722187715E-3</v>
      </c>
      <c r="J2835">
        <v>5.9474574580326211E-3</v>
      </c>
      <c r="K2835">
        <v>2.6397160771584058E-3</v>
      </c>
    </row>
    <row r="2836" spans="1:11" x14ac:dyDescent="0.35">
      <c r="A2836">
        <v>-2.5217442670506449E-3</v>
      </c>
      <c r="B2836">
        <v>1.3198582493357943E-2</v>
      </c>
      <c r="C2836">
        <v>-1.1934674685232087E-2</v>
      </c>
      <c r="D2836">
        <v>-3.1802850115433901E-3</v>
      </c>
      <c r="E2836">
        <v>-2.2099739957169826E-2</v>
      </c>
      <c r="F2836">
        <v>6.8318747931755226E-4</v>
      </c>
      <c r="G2836">
        <v>-2.3601364844963613E-2</v>
      </c>
      <c r="H2836">
        <v>-2.1805878381400633E-3</v>
      </c>
      <c r="I2836">
        <v>1.8397630001960253E-2</v>
      </c>
      <c r="J2836">
        <v>6.8747339464019742E-3</v>
      </c>
      <c r="K2836">
        <v>-1.7514322739021416E-2</v>
      </c>
    </row>
    <row r="2837" spans="1:11" x14ac:dyDescent="0.35">
      <c r="A2837">
        <v>-1.9789008273492399E-2</v>
      </c>
      <c r="B2837">
        <v>-9.5280485195191316E-3</v>
      </c>
      <c r="C2837">
        <v>-2.8395853594382028E-2</v>
      </c>
      <c r="D2837">
        <v>-1.8045910663834996E-2</v>
      </c>
      <c r="E2837">
        <v>-2.7909794286295198E-2</v>
      </c>
      <c r="F2837">
        <v>-1.4792831689206374E-2</v>
      </c>
      <c r="G2837">
        <v>-3.300771035759284E-2</v>
      </c>
      <c r="H2837">
        <v>-5.0262248941811104E-2</v>
      </c>
      <c r="I2837">
        <v>-2.1561794617025929E-2</v>
      </c>
      <c r="J2837">
        <v>-8.6030947363485641E-3</v>
      </c>
      <c r="K2837">
        <v>-2.8062963630644092E-2</v>
      </c>
    </row>
    <row r="2838" spans="1:11" x14ac:dyDescent="0.35">
      <c r="A2838">
        <v>-3.0060512396116085E-2</v>
      </c>
      <c r="B2838">
        <v>2.7205734664147437E-2</v>
      </c>
      <c r="C2838">
        <v>1.5703419232804421E-2</v>
      </c>
      <c r="D2838">
        <v>9.4425913710101585E-3</v>
      </c>
      <c r="E2838">
        <v>1.3440467646786496E-4</v>
      </c>
      <c r="F2838">
        <v>3.4649311199203424E-3</v>
      </c>
      <c r="G2838">
        <v>-7.1649923525940913E-3</v>
      </c>
      <c r="H2838">
        <v>3.681565126715363E-3</v>
      </c>
      <c r="I2838">
        <v>1.0323626477516858E-2</v>
      </c>
      <c r="J2838">
        <v>5.0964520040958916E-3</v>
      </c>
      <c r="K2838">
        <v>-1.4684143742191113E-3</v>
      </c>
    </row>
    <row r="2839" spans="1:11" x14ac:dyDescent="0.35">
      <c r="A2839">
        <v>1.1369932039304771E-2</v>
      </c>
      <c r="B2839">
        <v>5.3410231005791052E-3</v>
      </c>
      <c r="C2839">
        <v>2.9847515332614951E-2</v>
      </c>
      <c r="D2839">
        <v>2.7962160901176893E-2</v>
      </c>
      <c r="E2839">
        <v>2.2606203095248342E-2</v>
      </c>
      <c r="F2839">
        <v>1.8876624512498875E-2</v>
      </c>
      <c r="G2839">
        <v>7.0950741640804582E-3</v>
      </c>
      <c r="H2839">
        <v>3.1636870638137193E-2</v>
      </c>
      <c r="I2839">
        <v>9.0390913754786802E-3</v>
      </c>
      <c r="J2839">
        <v>1.8911848941861983E-2</v>
      </c>
      <c r="K2839">
        <v>1.498589529542476E-2</v>
      </c>
    </row>
    <row r="2840" spans="1:11" x14ac:dyDescent="0.35">
      <c r="A2840">
        <v>-6.5276637089949994E-3</v>
      </c>
      <c r="B2840">
        <v>8.7326247366980051E-4</v>
      </c>
      <c r="C2840">
        <v>4.1701675559192948E-3</v>
      </c>
      <c r="D2840">
        <v>4.5988415827128756E-3</v>
      </c>
      <c r="E2840">
        <v>4.7171281026120032E-3</v>
      </c>
      <c r="F2840">
        <v>7.9078681215004332E-3</v>
      </c>
      <c r="G2840">
        <v>-3.4299473453288334E-2</v>
      </c>
      <c r="H2840">
        <v>-7.5555551998514473E-3</v>
      </c>
      <c r="I2840">
        <v>1.7526774500051729E-3</v>
      </c>
      <c r="J2840">
        <v>-3.9004790426733714E-3</v>
      </c>
      <c r="K2840">
        <v>-1.8321601764425998E-2</v>
      </c>
    </row>
    <row r="2841" spans="1:11" x14ac:dyDescent="0.35">
      <c r="A2841">
        <v>7.3005620766795629E-3</v>
      </c>
      <c r="B2841">
        <v>7.9837097941082652E-2</v>
      </c>
      <c r="C2841">
        <v>6.2915247932179924E-2</v>
      </c>
      <c r="D2841">
        <v>3.2141975678535942E-3</v>
      </c>
      <c r="E2841">
        <v>2.5552512820682979E-2</v>
      </c>
      <c r="F2841">
        <v>2.1519819791611213E-2</v>
      </c>
      <c r="G2841">
        <v>3.2057703183723016E-2</v>
      </c>
      <c r="H2841">
        <v>4.6126338025171597E-2</v>
      </c>
      <c r="I2841">
        <v>-3.4992417690022817E-3</v>
      </c>
      <c r="J2841">
        <v>2.4574660488995165E-2</v>
      </c>
      <c r="K2841">
        <v>2.301564121257333E-2</v>
      </c>
    </row>
    <row r="2842" spans="1:11" x14ac:dyDescent="0.35">
      <c r="A2842">
        <v>3.6238618922349634E-3</v>
      </c>
      <c r="B2842">
        <v>7.4742444102835317E-3</v>
      </c>
      <c r="C2842">
        <v>3.4967792697667519E-2</v>
      </c>
      <c r="D2842">
        <v>8.2524170749665483E-3</v>
      </c>
      <c r="E2842">
        <v>2.3225022135674254E-2</v>
      </c>
      <c r="F2842">
        <v>2.326093564467822E-2</v>
      </c>
      <c r="G2842">
        <v>-5.7358038528472132E-3</v>
      </c>
      <c r="H2842">
        <v>5.5650634258842625E-2</v>
      </c>
      <c r="I2842">
        <v>2.2434686222240895E-2</v>
      </c>
      <c r="J2842">
        <v>1.2256202540248135E-2</v>
      </c>
      <c r="K2842">
        <v>1.8336063755169073E-3</v>
      </c>
    </row>
    <row r="2843" spans="1:11" x14ac:dyDescent="0.35">
      <c r="A2843">
        <v>4.7842450509178276E-3</v>
      </c>
      <c r="B2843">
        <v>1.2031012298858521E-3</v>
      </c>
      <c r="C2843">
        <v>4.0770103471603675E-2</v>
      </c>
      <c r="D2843">
        <v>-7.7035962213322263E-4</v>
      </c>
      <c r="E2843">
        <v>6.1889584539882737E-3</v>
      </c>
      <c r="F2843">
        <v>2.5734318973252256E-3</v>
      </c>
      <c r="G2843">
        <v>-1.9053370360837801E-2</v>
      </c>
      <c r="H2843">
        <v>2.4330922945843329E-2</v>
      </c>
      <c r="I2843">
        <v>-7.2505408711292961E-3</v>
      </c>
      <c r="J2843">
        <v>1.4060691374509236E-2</v>
      </c>
      <c r="K2843">
        <v>-1.0697041360755203E-2</v>
      </c>
    </row>
    <row r="2844" spans="1:11" x14ac:dyDescent="0.35">
      <c r="A2844">
        <v>-4.7614650353871579E-3</v>
      </c>
      <c r="B2844">
        <v>-3.3578096790825858E-2</v>
      </c>
      <c r="C2844">
        <v>2.3576468235125816E-3</v>
      </c>
      <c r="D2844">
        <v>-3.6619193842593848E-3</v>
      </c>
      <c r="E2844">
        <v>-4.7719648463932637E-3</v>
      </c>
      <c r="F2844">
        <v>1.0695036965999668E-3</v>
      </c>
      <c r="G2844">
        <v>-3.9343989582506726E-2</v>
      </c>
      <c r="H2844">
        <v>4.8297681866521176E-2</v>
      </c>
      <c r="I2844">
        <v>3.0751310351911959E-3</v>
      </c>
      <c r="J2844">
        <v>1.6818556340336611E-2</v>
      </c>
      <c r="K2844">
        <v>-2.4860154682911879E-2</v>
      </c>
    </row>
    <row r="2845" spans="1:11" x14ac:dyDescent="0.35">
      <c r="A2845">
        <v>-1.1554422001362957E-2</v>
      </c>
      <c r="B2845">
        <v>-2.424541619823397E-2</v>
      </c>
      <c r="C2845">
        <v>1.8273899183543486E-2</v>
      </c>
      <c r="D2845">
        <v>1.1799990683454069E-2</v>
      </c>
      <c r="E2845">
        <v>-4.9816490359374035E-3</v>
      </c>
      <c r="F2845">
        <v>1.3888912221531118E-2</v>
      </c>
      <c r="G2845">
        <v>-2.2590126926492093E-2</v>
      </c>
      <c r="H2845">
        <v>7.1752395694547142E-3</v>
      </c>
      <c r="I2845">
        <v>6.7063147718728656E-3</v>
      </c>
      <c r="J2845">
        <v>1.0479823160047381E-2</v>
      </c>
      <c r="K2845">
        <v>-1.0555834402019047E-2</v>
      </c>
    </row>
    <row r="2846" spans="1:11" x14ac:dyDescent="0.35">
      <c r="A2846">
        <v>2.3926964048874962E-2</v>
      </c>
      <c r="B2846">
        <v>2.0954311940900132E-2</v>
      </c>
      <c r="C2846">
        <v>-3.1982974731196946E-3</v>
      </c>
      <c r="D2846">
        <v>9.0813157813311764E-3</v>
      </c>
      <c r="E2846">
        <v>6.9622820388973499E-3</v>
      </c>
      <c r="F2846">
        <v>-7.1654356017915753E-3</v>
      </c>
      <c r="G2846">
        <v>-2.6596678605342823E-2</v>
      </c>
      <c r="H2846">
        <v>2.8496451630363944E-2</v>
      </c>
      <c r="I2846">
        <v>-7.6132802958442198E-3</v>
      </c>
      <c r="J2846">
        <v>-9.6213549004742095E-3</v>
      </c>
      <c r="K2846">
        <v>-1.219966042963159E-2</v>
      </c>
    </row>
    <row r="2847" spans="1:11" x14ac:dyDescent="0.35">
      <c r="A2847">
        <v>-4.6379276137829724E-3</v>
      </c>
      <c r="B2847">
        <v>-1.0400360488140089E-3</v>
      </c>
      <c r="C2847">
        <v>-1.479497784935874E-2</v>
      </c>
      <c r="D2847">
        <v>7.4839038418979395E-3</v>
      </c>
      <c r="E2847">
        <v>4.754429035155429E-3</v>
      </c>
      <c r="F2847">
        <v>-2.3349799335900647E-3</v>
      </c>
      <c r="G2847">
        <v>-2.3154651111018547E-2</v>
      </c>
      <c r="H2847">
        <v>-3.6457075440825531E-4</v>
      </c>
      <c r="I2847">
        <v>7.6720007504930304E-4</v>
      </c>
      <c r="J2847">
        <v>5.0467950345685125E-4</v>
      </c>
      <c r="K2847">
        <v>-1.091932002208622E-2</v>
      </c>
    </row>
    <row r="2848" spans="1:11" x14ac:dyDescent="0.35">
      <c r="A2848">
        <v>1.7025328563636749E-3</v>
      </c>
      <c r="B2848">
        <v>1.6866751453687344E-2</v>
      </c>
      <c r="C2848">
        <v>-4.1613842782845653E-3</v>
      </c>
      <c r="D2848">
        <v>2.2566849657207474E-3</v>
      </c>
      <c r="E2848">
        <v>8.7061486507871242E-3</v>
      </c>
      <c r="F2848">
        <v>-2.3404231005980055E-3</v>
      </c>
      <c r="G2848">
        <v>1.702383322178461E-2</v>
      </c>
      <c r="H2848">
        <v>-1.4588148588670492E-3</v>
      </c>
      <c r="I2848">
        <v>-6.1326211207269393E-3</v>
      </c>
      <c r="J2848">
        <v>-1.7654419542760069E-3</v>
      </c>
      <c r="K2848">
        <v>1.17631201526579E-2</v>
      </c>
    </row>
    <row r="2849" spans="1:11" x14ac:dyDescent="0.35">
      <c r="A2849">
        <v>-1.4133659250250357E-2</v>
      </c>
      <c r="B2849">
        <v>-1.0102361774744027E-2</v>
      </c>
      <c r="C2849">
        <v>7.6307838518057487E-3</v>
      </c>
      <c r="D2849">
        <v>-8.0682358733164955E-3</v>
      </c>
      <c r="E2849">
        <v>-1.7476851463623644E-3</v>
      </c>
      <c r="F2849">
        <v>-4.4785562563808556E-3</v>
      </c>
      <c r="G2849">
        <v>-1.0809555302166426E-2</v>
      </c>
      <c r="H2849">
        <v>-7.3043651611125627E-4</v>
      </c>
      <c r="I2849">
        <v>-6.9417847926647475E-3</v>
      </c>
      <c r="J2849">
        <v>1.2632653664563181E-2</v>
      </c>
      <c r="K2849">
        <v>-8.9143657109270608E-3</v>
      </c>
    </row>
    <row r="2850" spans="1:11" x14ac:dyDescent="0.35">
      <c r="A2850">
        <v>1.497143513229217E-2</v>
      </c>
      <c r="B2850">
        <v>3.5995041070333966E-2</v>
      </c>
      <c r="C2850">
        <v>9.320197596924526E-3</v>
      </c>
      <c r="D2850">
        <v>2.0429358233047951E-2</v>
      </c>
      <c r="E2850">
        <v>1.6247953557796461E-2</v>
      </c>
      <c r="F2850">
        <v>7.0693575566481235E-3</v>
      </c>
      <c r="G2850">
        <v>2.0426009304084974E-2</v>
      </c>
      <c r="H2850">
        <v>7.5292405545809946E-2</v>
      </c>
      <c r="I2850">
        <v>2.3106770438493705E-2</v>
      </c>
      <c r="J2850">
        <v>1.6467050724943654E-2</v>
      </c>
      <c r="K2850">
        <v>1.9930974134010154E-2</v>
      </c>
    </row>
    <row r="2851" spans="1:11" x14ac:dyDescent="0.35">
      <c r="A2851">
        <v>-7.3305941445355955E-3</v>
      </c>
      <c r="B2851">
        <v>5.0585395015129526E-3</v>
      </c>
      <c r="C2851">
        <v>0</v>
      </c>
      <c r="D2851">
        <v>3.2440292970907511E-3</v>
      </c>
      <c r="E2851">
        <v>6.9517031908556835E-4</v>
      </c>
      <c r="F2851">
        <v>1.0636038060347046E-2</v>
      </c>
      <c r="G2851">
        <v>2.5755713937514906E-2</v>
      </c>
      <c r="H2851">
        <v>-6.4582372346848188E-3</v>
      </c>
      <c r="I2851">
        <v>3.606044302536067E-3</v>
      </c>
      <c r="J2851">
        <v>1.2272948475429748E-2</v>
      </c>
      <c r="K2851">
        <v>1.6205623571566893E-2</v>
      </c>
    </row>
    <row r="2852" spans="1:11" x14ac:dyDescent="0.35">
      <c r="A2852">
        <v>6.2139990204062691E-3</v>
      </c>
      <c r="B2852">
        <v>2.4370814569536398E-2</v>
      </c>
      <c r="C2852">
        <v>-2.7883418582704336E-2</v>
      </c>
      <c r="D2852">
        <v>1.1363668185028611E-2</v>
      </c>
      <c r="E2852">
        <v>5.8894049068666495E-3</v>
      </c>
      <c r="F2852">
        <v>2.3153212080495216E-3</v>
      </c>
      <c r="G2852">
        <v>4.801599154257521E-3</v>
      </c>
      <c r="H2852">
        <v>-2.0526533266903633E-3</v>
      </c>
      <c r="I2852">
        <v>-6.0514210989348486E-3</v>
      </c>
      <c r="J2852">
        <v>-1.8065045223529086E-2</v>
      </c>
      <c r="K2852">
        <v>6.8385603789449974E-3</v>
      </c>
    </row>
    <row r="2853" spans="1:11" x14ac:dyDescent="0.35">
      <c r="A2853">
        <v>1.8258240409040855E-2</v>
      </c>
      <c r="B2853">
        <v>-9.5034009989902555E-3</v>
      </c>
      <c r="C2853">
        <v>-2.7937738428793898E-3</v>
      </c>
      <c r="D2853">
        <v>3.3798755376230703E-3</v>
      </c>
      <c r="E2853">
        <v>-2.3750108947609327E-2</v>
      </c>
      <c r="F2853">
        <v>3.1499786106872841E-3</v>
      </c>
      <c r="G2853">
        <v>-6.6067543198574066E-2</v>
      </c>
      <c r="H2853">
        <v>-9.2561106850962242E-3</v>
      </c>
      <c r="I2853">
        <v>9.8934553358021593E-3</v>
      </c>
      <c r="J2853">
        <v>-1.9755082450161475E-3</v>
      </c>
      <c r="K2853">
        <v>-4.08856033720809E-2</v>
      </c>
    </row>
    <row r="2854" spans="1:11" x14ac:dyDescent="0.35">
      <c r="A2854">
        <v>-8.7845703156653925E-5</v>
      </c>
      <c r="B2854">
        <v>-2.3366632964124719E-2</v>
      </c>
      <c r="C2854">
        <v>-1.0646247134990383E-2</v>
      </c>
      <c r="D2854">
        <v>2.2760362507889017E-3</v>
      </c>
      <c r="E2854">
        <v>-1.1794986248916405E-2</v>
      </c>
      <c r="F2854">
        <v>-1.1932173958208855E-2</v>
      </c>
      <c r="G2854">
        <v>-1.3800887263769785E-2</v>
      </c>
      <c r="H2854">
        <v>-4.1522184472123783E-3</v>
      </c>
      <c r="I2854">
        <v>7.5353655102038488E-4</v>
      </c>
      <c r="J2854">
        <v>-7.6704455013144913E-3</v>
      </c>
      <c r="K2854">
        <v>-8.943253543615904E-3</v>
      </c>
    </row>
    <row r="2855" spans="1:11" x14ac:dyDescent="0.35">
      <c r="A2855">
        <v>1.5295335910295662E-2</v>
      </c>
      <c r="B2855">
        <v>2.5863763086821982E-2</v>
      </c>
      <c r="C2855">
        <v>3.0394576613213282E-2</v>
      </c>
      <c r="D2855">
        <v>2.8703829641683307E-2</v>
      </c>
      <c r="E2855">
        <v>1.4285481418406481E-2</v>
      </c>
      <c r="F2855">
        <v>1.7584697520090294E-2</v>
      </c>
      <c r="G2855">
        <v>7.7586036033813945E-3</v>
      </c>
      <c r="H2855">
        <v>1.1118854287380971E-2</v>
      </c>
      <c r="I2855">
        <v>1.7695814663647211E-2</v>
      </c>
      <c r="J2855">
        <v>3.3412288427174877E-2</v>
      </c>
      <c r="K2855">
        <v>1.4592915951842943E-2</v>
      </c>
    </row>
    <row r="2856" spans="1:11" x14ac:dyDescent="0.35">
      <c r="A2856">
        <v>3.0995688087075035E-2</v>
      </c>
      <c r="B2856">
        <v>2.6710136807817638E-2</v>
      </c>
      <c r="C2856">
        <v>5.4963228477381172E-4</v>
      </c>
      <c r="D2856">
        <v>-1.4128361261548708E-3</v>
      </c>
      <c r="E2856">
        <v>7.7034050376270105E-2</v>
      </c>
      <c r="F2856">
        <v>0.1007703555238469</v>
      </c>
      <c r="G2856">
        <v>-1.2422090438210336E-2</v>
      </c>
      <c r="H2856">
        <v>2.0618540752188406E-2</v>
      </c>
      <c r="I2856">
        <v>1.276356845359744E-2</v>
      </c>
      <c r="J2856">
        <v>1.0858285914676672E-3</v>
      </c>
      <c r="K2856">
        <v>1.7016372084537445E-3</v>
      </c>
    </row>
    <row r="2857" spans="1:11" x14ac:dyDescent="0.35">
      <c r="A2857">
        <v>-3.1911340524385066E-2</v>
      </c>
      <c r="B2857">
        <v>5.4822326593058558E-2</v>
      </c>
      <c r="C2857">
        <v>-3.0397362586937617E-2</v>
      </c>
      <c r="D2857">
        <v>3.8022829366418085E-3</v>
      </c>
      <c r="E2857">
        <v>1.5356166666666685E-2</v>
      </c>
      <c r="F2857">
        <v>2.6101783275613254E-2</v>
      </c>
      <c r="G2857">
        <v>2.9508819733297952E-2</v>
      </c>
      <c r="H2857">
        <v>-7.4074366002935378E-3</v>
      </c>
      <c r="I2857">
        <v>-8.4017961270659337E-3</v>
      </c>
      <c r="J2857">
        <v>-2.1209960322488099E-2</v>
      </c>
      <c r="K2857">
        <v>2.0414210747808408E-2</v>
      </c>
    </row>
    <row r="2858" spans="1:11" x14ac:dyDescent="0.35">
      <c r="A2858">
        <v>-6.3323693304317584E-3</v>
      </c>
      <c r="B2858">
        <v>4.5837318159368527E-2</v>
      </c>
      <c r="C2858">
        <v>-2.3796071613133397E-2</v>
      </c>
      <c r="D2858">
        <v>2.2022535218009314E-3</v>
      </c>
      <c r="E2858">
        <v>-6.0187418634872819E-3</v>
      </c>
      <c r="F2858">
        <v>-1.032261262938909E-2</v>
      </c>
      <c r="G2858">
        <v>-2.2809574997899613E-2</v>
      </c>
      <c r="H2858">
        <v>-1.1533242393049538E-2</v>
      </c>
      <c r="I2858">
        <v>-3.1313792822513647E-3</v>
      </c>
      <c r="J2858">
        <v>-1.6006427188953759E-3</v>
      </c>
      <c r="K2858">
        <v>-1.3506936055302666E-2</v>
      </c>
    </row>
    <row r="2859" spans="1:11" x14ac:dyDescent="0.35">
      <c r="A2859">
        <v>4.1204656623841068E-2</v>
      </c>
      <c r="B2859">
        <v>-7.5923616266400538E-3</v>
      </c>
      <c r="C2859">
        <v>3.1921095175644239E-2</v>
      </c>
      <c r="D2859">
        <v>5.0101091427441858E-3</v>
      </c>
      <c r="E2859">
        <v>6.2951094058505764E-3</v>
      </c>
      <c r="F2859">
        <v>5.4014091169935705E-3</v>
      </c>
      <c r="G2859">
        <v>1.2407896009282656E-2</v>
      </c>
      <c r="H2859">
        <v>1.6472252945988267E-2</v>
      </c>
      <c r="I2859">
        <v>2.4575054955970753E-2</v>
      </c>
      <c r="J2859">
        <v>1.4675075683352631E-2</v>
      </c>
      <c r="K2859">
        <v>9.516714204886206E-3</v>
      </c>
    </row>
    <row r="2860" spans="1:11" x14ac:dyDescent="0.35">
      <c r="A2860">
        <v>1.0564277134523842E-2</v>
      </c>
      <c r="B2860">
        <v>-2.0574870430184921E-2</v>
      </c>
      <c r="C2860">
        <v>5.2493288302838991E-3</v>
      </c>
      <c r="D2860">
        <v>6.1221248333497534E-3</v>
      </c>
      <c r="E2860">
        <v>5.5683721623950074E-3</v>
      </c>
      <c r="F2860">
        <v>-1.1485721749244482E-2</v>
      </c>
      <c r="G2860">
        <v>-6.2453134686456836E-3</v>
      </c>
      <c r="H2860">
        <v>-1.350462610451267E-3</v>
      </c>
      <c r="I2860">
        <v>-6.4923343067225083E-3</v>
      </c>
      <c r="J2860">
        <v>-6.0762301924201755E-4</v>
      </c>
      <c r="K2860">
        <v>-1.2607127324189712E-3</v>
      </c>
    </row>
    <row r="2861" spans="1:11" x14ac:dyDescent="0.35">
      <c r="A2861">
        <v>-8.5455775881636796E-3</v>
      </c>
      <c r="B2861">
        <v>0.10935555626499922</v>
      </c>
      <c r="C2861">
        <v>-5.035445352499268E-3</v>
      </c>
      <c r="D2861">
        <v>-1.1300442223438397E-2</v>
      </c>
      <c r="E2861">
        <v>-8.5225480456443785E-3</v>
      </c>
      <c r="F2861">
        <v>-1.3493270414362254E-2</v>
      </c>
      <c r="G2861">
        <v>-2.2208627741609772E-2</v>
      </c>
      <c r="H2861">
        <v>-3.3807220648722047E-4</v>
      </c>
      <c r="I2861">
        <v>-1.7244528646320943E-2</v>
      </c>
      <c r="J2861">
        <v>6.2020522378954347E-3</v>
      </c>
      <c r="K2861">
        <v>-1.728197678640505E-2</v>
      </c>
    </row>
    <row r="2862" spans="1:11" x14ac:dyDescent="0.35">
      <c r="A2862">
        <v>1.4058583451220418E-2</v>
      </c>
      <c r="B2862">
        <v>4.1179927235398033E-2</v>
      </c>
      <c r="C2862">
        <v>2.9803176502031396E-2</v>
      </c>
      <c r="D2862">
        <v>1.1429601777967225E-2</v>
      </c>
      <c r="E2862">
        <v>1.4490492577455419E-2</v>
      </c>
      <c r="F2862">
        <v>1.139821028084716E-2</v>
      </c>
      <c r="G2862">
        <v>3.3151308326773168E-2</v>
      </c>
      <c r="H2862">
        <v>3.3818653795631164E-4</v>
      </c>
      <c r="I2862">
        <v>1.3114138074196122E-2</v>
      </c>
      <c r="J2862">
        <v>3.0698588002453939E-2</v>
      </c>
      <c r="K2862">
        <v>2.4635931284424359E-2</v>
      </c>
    </row>
    <row r="2863" spans="1:11" x14ac:dyDescent="0.35">
      <c r="A2863">
        <v>1.1470532331591916E-2</v>
      </c>
      <c r="B2863">
        <v>-1.3781453826717993E-2</v>
      </c>
      <c r="C2863">
        <v>3.2581025469633582E-2</v>
      </c>
      <c r="D2863">
        <v>4.3463198650608142E-3</v>
      </c>
      <c r="E2863">
        <v>1.4560719194589779E-3</v>
      </c>
      <c r="F2863">
        <v>1.7092409054836177E-2</v>
      </c>
      <c r="G2863">
        <v>-2.5445470686740711E-2</v>
      </c>
      <c r="H2863">
        <v>1.0141963270125599E-2</v>
      </c>
      <c r="I2863">
        <v>1.4585520302357921E-3</v>
      </c>
      <c r="J2863">
        <v>1.8409939157582208E-2</v>
      </c>
      <c r="K2863">
        <v>-1.3586095334457399E-2</v>
      </c>
    </row>
    <row r="2864" spans="1:11" x14ac:dyDescent="0.35">
      <c r="A2864">
        <v>-4.650402748659954E-3</v>
      </c>
      <c r="B2864">
        <v>2.8155833766233727E-2</v>
      </c>
      <c r="C2864">
        <v>-6.8746582428381026E-3</v>
      </c>
      <c r="D2864">
        <v>-1.9819982142402211E-2</v>
      </c>
      <c r="E2864">
        <v>8.2391882996262593E-3</v>
      </c>
      <c r="F2864">
        <v>4.616815652265416E-3</v>
      </c>
      <c r="G2864">
        <v>0.11173505317777627</v>
      </c>
      <c r="H2864">
        <v>1.6064305569106079E-2</v>
      </c>
      <c r="I2864">
        <v>4.5824444559395199E-4</v>
      </c>
      <c r="J2864">
        <v>-1.0017221524004891E-2</v>
      </c>
      <c r="K2864">
        <v>6.1204858497163138E-2</v>
      </c>
    </row>
    <row r="2865" spans="1:11" x14ac:dyDescent="0.35">
      <c r="A2865">
        <v>-4.6097701293471519E-3</v>
      </c>
      <c r="B2865">
        <v>5.0020513844184359E-3</v>
      </c>
      <c r="C2865">
        <v>-1.0649971684714473E-3</v>
      </c>
      <c r="D2865">
        <v>-2.2075128101211954E-3</v>
      </c>
      <c r="E2865">
        <v>4.3125558839849564E-3</v>
      </c>
      <c r="F2865">
        <v>-3.6765689900811145E-4</v>
      </c>
      <c r="G2865">
        <v>6.044078788496718E-4</v>
      </c>
      <c r="H2865">
        <v>-7.5758247276044655E-3</v>
      </c>
      <c r="I2865">
        <v>5.130065143270906E-3</v>
      </c>
      <c r="J2865">
        <v>-1.3607873220020623E-2</v>
      </c>
      <c r="K2865">
        <v>2.5290860208515716E-4</v>
      </c>
    </row>
    <row r="2866" spans="1:11" x14ac:dyDescent="0.35">
      <c r="A2866">
        <v>1.1577838130076355E-3</v>
      </c>
      <c r="B2866">
        <v>6.9880798956698902E-3</v>
      </c>
      <c r="C2866">
        <v>-9.0618009596787098E-3</v>
      </c>
      <c r="D2866">
        <v>2.3628311038125179E-2</v>
      </c>
      <c r="E2866">
        <v>3.4324923076922607E-3</v>
      </c>
      <c r="F2866">
        <v>9.9300680498038193E-3</v>
      </c>
      <c r="G2866">
        <v>2.5456141425445676E-3</v>
      </c>
      <c r="H2866">
        <v>-4.3146130360382272E-3</v>
      </c>
      <c r="I2866">
        <v>1.8045900527047083E-2</v>
      </c>
      <c r="J2866">
        <v>-4.008924265796153E-3</v>
      </c>
      <c r="K2866">
        <v>8.7183036040097122E-3</v>
      </c>
    </row>
    <row r="2867" spans="1:11" x14ac:dyDescent="0.35">
      <c r="A2867">
        <v>-4.0475613272545705E-3</v>
      </c>
      <c r="B2867">
        <v>-3.1402935126266573E-2</v>
      </c>
      <c r="C2867">
        <v>-2.0261798812730627E-2</v>
      </c>
      <c r="D2867">
        <v>6.4839582180787978E-3</v>
      </c>
      <c r="E2867">
        <v>-1.2088414303199785E-2</v>
      </c>
      <c r="F2867">
        <v>-1.3838291095438058E-2</v>
      </c>
      <c r="G2867">
        <v>-3.0254772636190527E-2</v>
      </c>
      <c r="H2867">
        <v>1.5000030679478381E-2</v>
      </c>
      <c r="I2867">
        <v>-6.8038868298744741E-3</v>
      </c>
      <c r="J2867">
        <v>-2.1375740168055199E-2</v>
      </c>
      <c r="K2867">
        <v>-1.7476773012025493E-2</v>
      </c>
    </row>
    <row r="2868" spans="1:11" x14ac:dyDescent="0.35">
      <c r="A2868">
        <v>-3.1516989777595872E-2</v>
      </c>
      <c r="B2868">
        <v>1.5360084927583204E-2</v>
      </c>
      <c r="C2868">
        <v>1.8304690787426177E-4</v>
      </c>
      <c r="D2868">
        <v>8.5895918334524795E-3</v>
      </c>
      <c r="E2868">
        <v>4.731741269742947E-3</v>
      </c>
      <c r="F2868">
        <v>-1.2001497203715199E-2</v>
      </c>
      <c r="G2868">
        <v>-3.9186978749505393E-2</v>
      </c>
      <c r="H2868">
        <v>5.2545093953025816E-3</v>
      </c>
      <c r="I2868">
        <v>7.9321860254243492E-3</v>
      </c>
      <c r="J2868">
        <v>4.8810444397056913E-3</v>
      </c>
      <c r="K2868">
        <v>-2.0040759399585155E-2</v>
      </c>
    </row>
    <row r="2869" spans="1:11" x14ac:dyDescent="0.35">
      <c r="A2869">
        <v>-5.6520978090188155E-3</v>
      </c>
      <c r="B2869">
        <v>1.2690999221001087E-2</v>
      </c>
      <c r="C2869">
        <v>-2.2140946780656288E-2</v>
      </c>
      <c r="D2869">
        <v>-7.6648081378916681E-3</v>
      </c>
      <c r="E2869">
        <v>9.721025005427316E-3</v>
      </c>
      <c r="F2869">
        <v>2.6163845071414775E-3</v>
      </c>
      <c r="G2869">
        <v>1.1916868360277172E-2</v>
      </c>
      <c r="H2869">
        <v>1.4701042428105614E-2</v>
      </c>
      <c r="I2869">
        <v>-1.9674540248424926E-3</v>
      </c>
      <c r="J2869">
        <v>-8.8645570961322605E-3</v>
      </c>
      <c r="K2869">
        <v>6.0205710697505592E-3</v>
      </c>
    </row>
    <row r="2870" spans="1:11" x14ac:dyDescent="0.35">
      <c r="A2870">
        <v>-3.3588855345548785E-3</v>
      </c>
      <c r="B2870">
        <v>-6.7672864111663518E-3</v>
      </c>
      <c r="C2870">
        <v>-2.750744059288613E-2</v>
      </c>
      <c r="D2870">
        <v>-2.6604695473580833E-3</v>
      </c>
      <c r="E2870">
        <v>-5.6704431111088398E-3</v>
      </c>
      <c r="F2870">
        <v>-6.1510100516329012E-3</v>
      </c>
      <c r="G2870">
        <v>-2.8026291509710751E-2</v>
      </c>
      <c r="H2870">
        <v>-2.3180929808130711E-2</v>
      </c>
      <c r="I2870">
        <v>-1.1290349114718387E-2</v>
      </c>
      <c r="J2870">
        <v>-2.7076684446981438E-2</v>
      </c>
      <c r="K2870">
        <v>-1.7985518476140005E-2</v>
      </c>
    </row>
    <row r="2871" spans="1:11" x14ac:dyDescent="0.35">
      <c r="A2871">
        <v>-2.9208475360784129E-2</v>
      </c>
      <c r="B2871">
        <v>-2.1146674175566101E-2</v>
      </c>
      <c r="C2871">
        <v>-2.6938442885721349E-3</v>
      </c>
      <c r="D2871">
        <v>-1.1789022932600224E-2</v>
      </c>
      <c r="E2871">
        <v>-1.9460334490114802E-2</v>
      </c>
      <c r="F2871">
        <v>-9.0022429631072629E-3</v>
      </c>
      <c r="G2871">
        <v>-2.7002911364676328E-2</v>
      </c>
      <c r="H2871">
        <v>-1.0876724063740479E-2</v>
      </c>
      <c r="I2871">
        <v>-1.0875454323445206E-2</v>
      </c>
      <c r="J2871">
        <v>-1.6496720849353511E-2</v>
      </c>
      <c r="K2871">
        <v>-2.1703236887159302E-2</v>
      </c>
    </row>
    <row r="2872" spans="1:11" x14ac:dyDescent="0.35">
      <c r="A2872">
        <v>1.6378888801906865E-2</v>
      </c>
      <c r="B2872">
        <v>2.4593988521690983E-2</v>
      </c>
      <c r="C2872">
        <v>4.9006310929991581E-2</v>
      </c>
      <c r="D2872">
        <v>9.4044073930768142E-3</v>
      </c>
      <c r="E2872">
        <v>1.6680644351464408E-2</v>
      </c>
      <c r="F2872">
        <v>1.7600310754901E-2</v>
      </c>
      <c r="G2872">
        <v>3.4364573248085666E-2</v>
      </c>
      <c r="H2872">
        <v>1.666113953350994E-2</v>
      </c>
      <c r="I2872">
        <v>1.2827578737897383E-2</v>
      </c>
      <c r="J2872">
        <v>3.5851510239976583E-2</v>
      </c>
      <c r="K2872">
        <v>2.502135639916666E-2</v>
      </c>
    </row>
    <row r="2873" spans="1:11" x14ac:dyDescent="0.35">
      <c r="A2873">
        <v>-4.2914500217684564E-3</v>
      </c>
      <c r="B2873">
        <v>-9.5108644851505855E-3</v>
      </c>
      <c r="C2873">
        <v>-8.6444277485712585E-3</v>
      </c>
      <c r="D2873">
        <v>1.8115802774285698E-3</v>
      </c>
      <c r="E2873">
        <v>-5.020898114492205E-3</v>
      </c>
      <c r="F2873">
        <v>-8.2381572963955395E-3</v>
      </c>
      <c r="G2873">
        <v>-1.4464934109140691E-3</v>
      </c>
      <c r="H2873">
        <v>6.5551790554299215E-3</v>
      </c>
      <c r="I2873">
        <v>-5.6088591176760971E-3</v>
      </c>
      <c r="J2873">
        <v>-1.1619316085372937E-2</v>
      </c>
      <c r="K2873">
        <v>-9.5375328956533059E-4</v>
      </c>
    </row>
    <row r="2874" spans="1:11" x14ac:dyDescent="0.35">
      <c r="A2874">
        <v>3.1665037682487587E-2</v>
      </c>
      <c r="B2874">
        <v>4.0136127214996382E-2</v>
      </c>
      <c r="C2874">
        <v>1.0760624699037276E-2</v>
      </c>
      <c r="D2874">
        <v>1.7308214665867377E-2</v>
      </c>
      <c r="E2874">
        <v>2.0267492407569178E-2</v>
      </c>
      <c r="F2874">
        <v>1.6613138260142345E-2</v>
      </c>
      <c r="G2874">
        <v>3.3037415887850488E-2</v>
      </c>
      <c r="H2874">
        <v>-1.6280976995441099E-3</v>
      </c>
      <c r="I2874">
        <v>1.2918471006818869E-2</v>
      </c>
      <c r="J2874">
        <v>9.7548651426077205E-3</v>
      </c>
      <c r="K2874">
        <v>2.6963104874923944E-2</v>
      </c>
    </row>
    <row r="2875" spans="1:11" x14ac:dyDescent="0.35">
      <c r="A2875">
        <v>1.2703535276918202E-2</v>
      </c>
      <c r="B2875">
        <v>1.4995394226452307E-2</v>
      </c>
      <c r="C2875">
        <v>-1.6886891009823043E-2</v>
      </c>
      <c r="D2875">
        <v>4.8247764322211541E-3</v>
      </c>
      <c r="E2875">
        <v>-2.1486851351350859E-3</v>
      </c>
      <c r="F2875">
        <v>1.6713138928941889E-3</v>
      </c>
      <c r="G2875">
        <v>3.3021033016025548E-3</v>
      </c>
      <c r="H2875">
        <v>1.956916320928156E-3</v>
      </c>
      <c r="I2875">
        <v>5.3889612181102185E-3</v>
      </c>
      <c r="J2875">
        <v>-5.4495246948462984E-3</v>
      </c>
      <c r="K2875">
        <v>3.084864559333011E-3</v>
      </c>
    </row>
    <row r="2876" spans="1:11" x14ac:dyDescent="0.35">
      <c r="A2876">
        <v>4.3778777864677959E-3</v>
      </c>
      <c r="B2876">
        <v>-5.3416794224012167E-3</v>
      </c>
      <c r="C2876">
        <v>-1.1762527779144853E-2</v>
      </c>
      <c r="D2876">
        <v>1.1456498876358925E-2</v>
      </c>
      <c r="E2876">
        <v>2.4634015878872661E-2</v>
      </c>
      <c r="F2876">
        <v>4.6347652388075786E-3</v>
      </c>
      <c r="G2876">
        <v>-8.0703695932772389E-3</v>
      </c>
      <c r="H2876">
        <v>-7.8125073781625358E-3</v>
      </c>
      <c r="I2876">
        <v>-2.6800289168368197E-3</v>
      </c>
      <c r="J2876">
        <v>-6.3512141878788132E-3</v>
      </c>
      <c r="K2876">
        <v>1.5387338852480203E-3</v>
      </c>
    </row>
    <row r="2877" spans="1:11" x14ac:dyDescent="0.35">
      <c r="A2877">
        <v>-1.2992478104146955E-2</v>
      </c>
      <c r="B2877">
        <v>3.7254099983026639E-3</v>
      </c>
      <c r="C2877">
        <v>6.6124833296575146E-3</v>
      </c>
      <c r="D2877">
        <v>-5.4135250033431337E-3</v>
      </c>
      <c r="E2877">
        <v>-8.1945019781498737E-4</v>
      </c>
      <c r="F2877">
        <v>0</v>
      </c>
      <c r="G2877">
        <v>-1.027223785901183E-2</v>
      </c>
      <c r="H2877">
        <v>-5.2493378878600179E-3</v>
      </c>
      <c r="I2877">
        <v>-3.9412705876462001E-3</v>
      </c>
      <c r="J2877">
        <v>6.1410999667734934E-3</v>
      </c>
      <c r="K2877">
        <v>-7.7085509067413432E-3</v>
      </c>
    </row>
    <row r="2878" spans="1:11" x14ac:dyDescent="0.35">
      <c r="A2878">
        <v>9.5965768984422849E-3</v>
      </c>
      <c r="B2878">
        <v>-1.0267063183893477E-2</v>
      </c>
      <c r="C2878">
        <v>3.8288302555173459E-2</v>
      </c>
      <c r="D2878">
        <v>-1.2309503196323726E-2</v>
      </c>
      <c r="E2878">
        <v>-1.0185390094589465E-2</v>
      </c>
      <c r="F2878">
        <v>1.1072434326904368E-3</v>
      </c>
      <c r="G2878">
        <v>2.2962112514351321E-3</v>
      </c>
      <c r="H2878">
        <v>-7.2558995448561902E-3</v>
      </c>
      <c r="I2878">
        <v>-5.7553928190887801E-3</v>
      </c>
      <c r="J2878">
        <v>1.9930221561461049E-2</v>
      </c>
      <c r="K2878">
        <v>-3.4378487985030569E-3</v>
      </c>
    </row>
    <row r="2879" spans="1:11" x14ac:dyDescent="0.35">
      <c r="A2879">
        <v>-7.150054829751209E-3</v>
      </c>
      <c r="B2879">
        <v>-1.7191832492165483E-2</v>
      </c>
      <c r="C2879">
        <v>-1.6992030689868348E-2</v>
      </c>
      <c r="D2879">
        <v>6.1042935592326023E-3</v>
      </c>
      <c r="E2879">
        <v>-1.7373843342274048E-4</v>
      </c>
      <c r="F2879">
        <v>-1.0322599099312541E-2</v>
      </c>
      <c r="G2879">
        <v>5.2187853379152299E-2</v>
      </c>
      <c r="H2879">
        <v>-3.322284312010499E-3</v>
      </c>
      <c r="I2879">
        <v>-1.0853335912877086E-3</v>
      </c>
      <c r="J2879">
        <v>-7.6941488618040991E-3</v>
      </c>
      <c r="K2879">
        <v>3.2483838582788353E-2</v>
      </c>
    </row>
    <row r="2880" spans="1:11" x14ac:dyDescent="0.35">
      <c r="A2880">
        <v>-1.8639371875390524E-3</v>
      </c>
      <c r="B2880">
        <v>1.8731412010930464E-2</v>
      </c>
      <c r="C2880">
        <v>-1.6550231119500113E-2</v>
      </c>
      <c r="D2880">
        <v>-2.9830630175592593E-2</v>
      </c>
      <c r="E2880">
        <v>2.8202712454901092E-3</v>
      </c>
      <c r="F2880">
        <v>4.4701439246705521E-3</v>
      </c>
      <c r="G2880">
        <v>8.5786535820356908E-3</v>
      </c>
      <c r="H2880">
        <v>3.4333370949041674E-2</v>
      </c>
      <c r="I2880">
        <v>3.078551066635907E-3</v>
      </c>
      <c r="J2880">
        <v>-2.4611724435911629E-4</v>
      </c>
      <c r="K2880">
        <v>-3.1562280040858086E-3</v>
      </c>
    </row>
    <row r="2881" spans="1:11" x14ac:dyDescent="0.35">
      <c r="A2881">
        <v>4.1592806551792793E-3</v>
      </c>
      <c r="B2881">
        <v>6.026850315917396E-2</v>
      </c>
      <c r="C2881">
        <v>1.0658191703045768E-2</v>
      </c>
      <c r="D2881">
        <v>-1.4418453233628573E-2</v>
      </c>
      <c r="E2881">
        <v>-1.0209839119640665E-2</v>
      </c>
      <c r="F2881">
        <v>7.7878258236027528E-3</v>
      </c>
      <c r="G2881">
        <v>-5.8287897507500446E-3</v>
      </c>
      <c r="H2881">
        <v>1.740246483199576E-2</v>
      </c>
      <c r="I2881">
        <v>-5.2356057416144824E-3</v>
      </c>
      <c r="J2881">
        <v>5.2936126009479516E-3</v>
      </c>
      <c r="K2881">
        <v>-8.7727022674422978E-3</v>
      </c>
    </row>
    <row r="2882" spans="1:11" x14ac:dyDescent="0.35">
      <c r="A2882">
        <v>-8.1150153166106957E-3</v>
      </c>
      <c r="B2882">
        <v>-1.7708858936051411E-2</v>
      </c>
      <c r="C2882">
        <v>1.0360804201980014E-2</v>
      </c>
      <c r="D2882">
        <v>1.6920760245163702E-2</v>
      </c>
      <c r="E2882">
        <v>3.2911396161962779E-2</v>
      </c>
      <c r="F2882">
        <v>1.6007411097997245E-2</v>
      </c>
      <c r="G2882">
        <v>3.0096443804752054E-2</v>
      </c>
      <c r="H2882">
        <v>-2.1539435410720859E-2</v>
      </c>
      <c r="I2882">
        <v>1.1070781161867457E-2</v>
      </c>
      <c r="J2882">
        <v>2.8165113648603566E-3</v>
      </c>
      <c r="K2882">
        <v>2.6609203481241257E-2</v>
      </c>
    </row>
    <row r="2883" spans="1:11" x14ac:dyDescent="0.35">
      <c r="A2883">
        <v>-9.0335593942282907E-3</v>
      </c>
      <c r="B2883">
        <v>-1.2843865242894468E-2</v>
      </c>
      <c r="C2883">
        <v>-3.7722047391818767E-2</v>
      </c>
      <c r="D2883">
        <v>-1.2046104652164866E-2</v>
      </c>
      <c r="E2883">
        <v>-6.07526743540874E-3</v>
      </c>
      <c r="F2883">
        <v>-1.8113512397406874E-4</v>
      </c>
      <c r="G2883">
        <v>-2.1923339753587068E-2</v>
      </c>
      <c r="H2883">
        <v>-1.7157602235961255E-2</v>
      </c>
      <c r="I2883">
        <v>-1.1308516054012464E-2</v>
      </c>
      <c r="J2883">
        <v>-2.8574881195987688E-2</v>
      </c>
      <c r="K2883">
        <v>-1.7140605772555016E-2</v>
      </c>
    </row>
    <row r="2884" spans="1:11" x14ac:dyDescent="0.35">
      <c r="A2884">
        <v>-9.2879446841017607E-3</v>
      </c>
      <c r="B2884">
        <v>-1.8357328641382866E-2</v>
      </c>
      <c r="C2884">
        <v>-1.7887709640303433E-2</v>
      </c>
      <c r="D2884">
        <v>-1.8508775533541785E-2</v>
      </c>
      <c r="E2884">
        <v>-1.2906984621140429E-2</v>
      </c>
      <c r="F2884">
        <v>-1.8293755125314823E-2</v>
      </c>
      <c r="G2884">
        <v>3.1035906051210863E-3</v>
      </c>
      <c r="H2884">
        <v>-2.0421636531169445E-2</v>
      </c>
      <c r="I2884">
        <v>-1.5976775320215839E-2</v>
      </c>
      <c r="J2884">
        <v>-1.4330601723205319E-2</v>
      </c>
      <c r="K2884">
        <v>-5.0835974373424388E-3</v>
      </c>
    </row>
    <row r="2885" spans="1:11" x14ac:dyDescent="0.35">
      <c r="A2885">
        <v>3.3246545404159715E-2</v>
      </c>
      <c r="B2885">
        <v>3.952221977100886E-3</v>
      </c>
      <c r="C2885">
        <v>-8.1380035783736159E-3</v>
      </c>
      <c r="D2885">
        <v>2.1002760403281008E-2</v>
      </c>
      <c r="E2885">
        <v>1.8962474309902951E-2</v>
      </c>
      <c r="F2885">
        <v>3.1549809639237918E-2</v>
      </c>
      <c r="G2885">
        <v>-1.0012470155612943E-2</v>
      </c>
      <c r="H2885">
        <v>7.0612203529106599E-3</v>
      </c>
      <c r="I2885">
        <v>2.7121722128989906E-2</v>
      </c>
      <c r="J2885">
        <v>5.7390278773305639E-3</v>
      </c>
      <c r="K2885">
        <v>2.4538671026202389E-3</v>
      </c>
    </row>
    <row r="2886" spans="1:11" x14ac:dyDescent="0.35">
      <c r="A2886">
        <v>-6.3009319768435558E-3</v>
      </c>
      <c r="B2886">
        <v>1.1521363252213006E-3</v>
      </c>
      <c r="C2886">
        <v>-4.2977068278867978E-2</v>
      </c>
      <c r="D2886">
        <v>-3.5889041919191481E-3</v>
      </c>
      <c r="E2886">
        <v>-4.6426076984978889E-3</v>
      </c>
      <c r="F2886">
        <v>-1.7885615361965224E-3</v>
      </c>
      <c r="G2886">
        <v>3.2554908573771408E-3</v>
      </c>
      <c r="H2886">
        <v>-2.2704505594222504E-2</v>
      </c>
      <c r="I2886">
        <v>-4.4907371728369937E-3</v>
      </c>
      <c r="J2886">
        <v>-2.6122215718942569E-2</v>
      </c>
      <c r="K2886">
        <v>3.2168308953469836E-4</v>
      </c>
    </row>
    <row r="2887" spans="1:11" x14ac:dyDescent="0.35">
      <c r="A2887">
        <v>-4.2268122650011093E-4</v>
      </c>
      <c r="B2887">
        <v>-1.687920359717289E-2</v>
      </c>
      <c r="C2887">
        <v>-1.4084566550695664E-2</v>
      </c>
      <c r="D2887">
        <v>-1.1859778283560714E-2</v>
      </c>
      <c r="E2887">
        <v>-1.1529708483458668E-3</v>
      </c>
      <c r="F2887">
        <v>-3.5836778231475194E-4</v>
      </c>
      <c r="G2887">
        <v>-1.9080188225669856E-2</v>
      </c>
      <c r="H2887">
        <v>1.7423982094607559E-2</v>
      </c>
      <c r="I2887">
        <v>-1.8404849521948447E-2</v>
      </c>
      <c r="J2887">
        <v>-2.8255272398156738E-2</v>
      </c>
      <c r="K2887">
        <v>-1.4813557138778351E-2</v>
      </c>
    </row>
    <row r="2888" spans="1:11" x14ac:dyDescent="0.35">
      <c r="A2888">
        <v>-2.2075627422660185E-2</v>
      </c>
      <c r="B2888">
        <v>-2.2241717447239975E-2</v>
      </c>
      <c r="C2888">
        <v>3.5197122739132002E-3</v>
      </c>
      <c r="D2888">
        <v>-8.9793883980340151E-3</v>
      </c>
      <c r="E2888">
        <v>-1.4113894920536538E-2</v>
      </c>
      <c r="F2888">
        <v>-1.4518752953685491E-2</v>
      </c>
      <c r="G2888">
        <v>-9.703585878159891E-3</v>
      </c>
      <c r="H2888">
        <v>-1.8468826724658223E-2</v>
      </c>
      <c r="I2888">
        <v>-5.1471142739596696E-3</v>
      </c>
      <c r="J2888">
        <v>1.3399435941102447E-2</v>
      </c>
      <c r="K2888">
        <v>-1.0045369990247178E-2</v>
      </c>
    </row>
    <row r="2889" spans="1:11" x14ac:dyDescent="0.35">
      <c r="A2889">
        <v>4.7569251385405744E-3</v>
      </c>
      <c r="B2889">
        <v>-2.2448966591125919E-3</v>
      </c>
      <c r="C2889">
        <v>1.5473483968772971E-2</v>
      </c>
      <c r="D2889">
        <v>-2.728234398210264E-8</v>
      </c>
      <c r="E2889">
        <v>-2.8604769001306847E-3</v>
      </c>
      <c r="F2889">
        <v>5.2746497914078951E-3</v>
      </c>
      <c r="G2889">
        <v>1.1357575960135846E-2</v>
      </c>
      <c r="H2889">
        <v>-6.8424059271013414E-4</v>
      </c>
      <c r="I2889">
        <v>4.0650726086216525E-3</v>
      </c>
      <c r="J2889">
        <v>7.9340640395082469E-4</v>
      </c>
      <c r="K2889">
        <v>6.344221822451211E-3</v>
      </c>
    </row>
    <row r="2890" spans="1:11" x14ac:dyDescent="0.35">
      <c r="A2890">
        <v>-2.5738121391005984E-2</v>
      </c>
      <c r="B2890">
        <v>-3.1648428369792259E-2</v>
      </c>
      <c r="C2890">
        <v>-2.2145466993911039E-2</v>
      </c>
      <c r="D2890">
        <v>-2.4557611550027933E-2</v>
      </c>
      <c r="E2890">
        <v>-1.4130209336235901E-2</v>
      </c>
      <c r="F2890">
        <v>-2.1892513126013449E-2</v>
      </c>
      <c r="G2890">
        <v>-4.4259491303050007E-2</v>
      </c>
      <c r="H2890">
        <v>-7.0523769923632212E-2</v>
      </c>
      <c r="I2890">
        <v>-1.8954710560106034E-2</v>
      </c>
      <c r="J2890">
        <v>-1.783599945348498E-2</v>
      </c>
      <c r="K2890">
        <v>-3.4905522165865926E-2</v>
      </c>
    </row>
    <row r="2891" spans="1:11" x14ac:dyDescent="0.35">
      <c r="A2891">
        <v>-6.1848126289275919E-3</v>
      </c>
      <c r="B2891">
        <v>1.0842937194860019E-3</v>
      </c>
      <c r="C2891">
        <v>2.9087845557551353E-2</v>
      </c>
      <c r="D2891">
        <v>1.2125115039656756E-2</v>
      </c>
      <c r="E2891">
        <v>1.2045454626967262E-2</v>
      </c>
      <c r="F2891">
        <v>1.9977763982540805E-2</v>
      </c>
      <c r="G2891">
        <v>7.1882682298725206E-3</v>
      </c>
      <c r="H2891">
        <v>2.209909980086727E-3</v>
      </c>
      <c r="I2891">
        <v>-2.0634093310498828E-3</v>
      </c>
      <c r="J2891">
        <v>2.2733430094768123E-2</v>
      </c>
      <c r="K2891">
        <v>9.1949413067065333E-3</v>
      </c>
    </row>
    <row r="2892" spans="1:11" x14ac:dyDescent="0.35">
      <c r="A2892">
        <v>-1.7692084323615982E-2</v>
      </c>
      <c r="B2892">
        <v>2.7025664175695945E-2</v>
      </c>
      <c r="C2892">
        <v>2.0795519151603936E-2</v>
      </c>
      <c r="D2892">
        <v>2.5697350148102465E-2</v>
      </c>
      <c r="E2892">
        <v>-5.8440374488402391E-3</v>
      </c>
      <c r="F2892">
        <v>1.0881668622583184E-3</v>
      </c>
      <c r="G2892">
        <v>1.1483182253791021E-2</v>
      </c>
      <c r="H2892">
        <v>2.3888367048994632E-2</v>
      </c>
      <c r="I2892">
        <v>3.2142828170713185E-2</v>
      </c>
      <c r="J2892">
        <v>4.4719206048187347E-2</v>
      </c>
      <c r="K2892">
        <v>1.3467475176933376E-2</v>
      </c>
    </row>
    <row r="2893" spans="1:11" x14ac:dyDescent="0.35">
      <c r="A2893">
        <v>7.6929904520017895E-3</v>
      </c>
      <c r="B2893">
        <v>1.0545422323471657E-3</v>
      </c>
      <c r="C2893">
        <v>-2.3932016240080876E-2</v>
      </c>
      <c r="D2893">
        <v>1.4532784975469625E-2</v>
      </c>
      <c r="E2893">
        <v>1.976056298862849E-2</v>
      </c>
      <c r="F2893">
        <v>1.6847830061252976E-2</v>
      </c>
      <c r="G2893">
        <v>6.0699259318815986E-2</v>
      </c>
      <c r="H2893">
        <v>3.6970498126514963E-2</v>
      </c>
      <c r="I2893">
        <v>1.71189048676544E-2</v>
      </c>
      <c r="J2893">
        <v>-3.5251047197634583E-3</v>
      </c>
      <c r="K2893">
        <v>4.2375116654588901E-2</v>
      </c>
    </row>
    <row r="2894" spans="1:11" x14ac:dyDescent="0.35">
      <c r="A2894">
        <v>-2.1196268339072896E-2</v>
      </c>
      <c r="B2894">
        <v>-1.2039701254935415E-2</v>
      </c>
      <c r="C2894">
        <v>-4.1945283139406181E-2</v>
      </c>
      <c r="D2894">
        <v>-1.5642841949105309E-2</v>
      </c>
      <c r="E2894">
        <v>-1.1423490207713808E-2</v>
      </c>
      <c r="F2894">
        <v>-7.6607826289315827E-3</v>
      </c>
      <c r="G2894">
        <v>-4.7758987841862123E-3</v>
      </c>
      <c r="H2894">
        <v>-1.5922433511953032E-2</v>
      </c>
      <c r="I2894">
        <v>-6.8038868298744741E-3</v>
      </c>
      <c r="J2894">
        <v>-1.5034771065858448E-2</v>
      </c>
      <c r="K2894">
        <v>-8.7180140542462686E-3</v>
      </c>
    </row>
    <row r="2895" spans="1:11" x14ac:dyDescent="0.35">
      <c r="A2895">
        <v>-2.7069231584543673E-2</v>
      </c>
      <c r="B2895">
        <v>-2.5490017005280623E-2</v>
      </c>
      <c r="C2895">
        <v>-2.8553274874778257E-2</v>
      </c>
      <c r="D2895">
        <v>-3.8300156773865501E-2</v>
      </c>
      <c r="E2895">
        <v>-1.3503589520735952E-2</v>
      </c>
      <c r="F2895">
        <v>-2.8186717811256291E-2</v>
      </c>
      <c r="G2895">
        <v>-1.2554059782141731E-2</v>
      </c>
      <c r="H2895">
        <v>7.3865526962226084E-3</v>
      </c>
      <c r="I2895">
        <v>-3.0286656605585445E-2</v>
      </c>
      <c r="J2895">
        <v>-8.7224301459845228E-3</v>
      </c>
      <c r="K2895">
        <v>-2.0082657949785455E-2</v>
      </c>
    </row>
    <row r="2896" spans="1:11" x14ac:dyDescent="0.35">
      <c r="A2896">
        <v>1.2260706543055779E-2</v>
      </c>
      <c r="B2896">
        <v>2.8762005301813314E-2</v>
      </c>
      <c r="C2896">
        <v>-1.8071021887458846E-2</v>
      </c>
      <c r="D2896">
        <v>-1.0490209442688305E-2</v>
      </c>
      <c r="E2896">
        <v>1.1443132140626205E-2</v>
      </c>
      <c r="F2896">
        <v>1.2931858337819751E-2</v>
      </c>
      <c r="G2896">
        <v>9.1121710327814794E-3</v>
      </c>
      <c r="H2896">
        <v>-3.4916815821123108E-4</v>
      </c>
      <c r="I2896">
        <v>4.2758859882543821E-3</v>
      </c>
      <c r="J2896">
        <v>-2.5874752897158055E-4</v>
      </c>
      <c r="K2896">
        <v>3.7798788851427807E-3</v>
      </c>
    </row>
    <row r="2897" spans="1:11" x14ac:dyDescent="0.35">
      <c r="A2897">
        <v>-9.3169265125991418E-4</v>
      </c>
      <c r="B2897">
        <v>-2.076595400358581E-3</v>
      </c>
      <c r="C2897">
        <v>2.616409831045749E-2</v>
      </c>
      <c r="D2897">
        <v>1.4072782518526254E-3</v>
      </c>
      <c r="E2897">
        <v>2.9821735832628793E-3</v>
      </c>
      <c r="F2897">
        <v>9.4837845528346794E-3</v>
      </c>
      <c r="G2897">
        <v>-1.1222914613200208E-2</v>
      </c>
      <c r="H2897">
        <v>-5.588537078215489E-3</v>
      </c>
      <c r="I2897">
        <v>5.9237287566880209E-3</v>
      </c>
      <c r="J2897">
        <v>5.0478770599663089E-3</v>
      </c>
      <c r="K2897">
        <v>-5.8493888967975464E-3</v>
      </c>
    </row>
    <row r="2898" spans="1:11" x14ac:dyDescent="0.35">
      <c r="A2898">
        <v>1.2869513006995946E-2</v>
      </c>
      <c r="B2898">
        <v>-2.5376846294355407E-3</v>
      </c>
      <c r="C2898">
        <v>5.9420915629302018E-2</v>
      </c>
      <c r="D2898">
        <v>-1.1054899296698492E-2</v>
      </c>
      <c r="E2898">
        <v>4.1333066666660061E-4</v>
      </c>
      <c r="F2898">
        <v>8.4914503531334246E-3</v>
      </c>
      <c r="G2898">
        <v>-1.087192882198646E-3</v>
      </c>
      <c r="H2898">
        <v>8.0787161171731407E-3</v>
      </c>
      <c r="I2898">
        <v>1.2881853921052787E-2</v>
      </c>
      <c r="J2898">
        <v>3.2710892606572735E-2</v>
      </c>
      <c r="K2898">
        <v>-3.7705632397762355E-3</v>
      </c>
    </row>
    <row r="2899" spans="1:11" x14ac:dyDescent="0.35">
      <c r="A2899">
        <v>-5.3402287340276579E-3</v>
      </c>
      <c r="B2899">
        <v>-1.3229562983918844E-2</v>
      </c>
      <c r="C2899">
        <v>-8.9740691323295565E-3</v>
      </c>
      <c r="D2899">
        <v>2.8420099024109853E-3</v>
      </c>
      <c r="E2899">
        <v>-2.5455798337901399E-3</v>
      </c>
      <c r="F2899">
        <v>-2.687240609184387E-3</v>
      </c>
      <c r="G2899">
        <v>3.7875925614400756E-3</v>
      </c>
      <c r="H2899">
        <v>8.0139037847720175E-3</v>
      </c>
      <c r="I2899">
        <v>-3.9971058748389625E-3</v>
      </c>
      <c r="J2899">
        <v>-1.0724533157922931E-2</v>
      </c>
      <c r="K2899">
        <v>2.7269414149263542E-3</v>
      </c>
    </row>
    <row r="2900" spans="1:11" x14ac:dyDescent="0.35">
      <c r="A2900">
        <v>-1.1200585441096636E-2</v>
      </c>
      <c r="B2900">
        <v>-5.8267933831152785E-3</v>
      </c>
      <c r="C2900">
        <v>-2.8812535449608743E-2</v>
      </c>
      <c r="D2900">
        <v>1.3130544074235596E-2</v>
      </c>
      <c r="E2900">
        <v>1.8853534937887623E-2</v>
      </c>
      <c r="F2900">
        <v>5.0296936222166619E-3</v>
      </c>
      <c r="G2900">
        <v>-7.0261089943064788E-3</v>
      </c>
      <c r="H2900">
        <v>1.8665727641051823E-2</v>
      </c>
      <c r="I2900">
        <v>-2.553812301492112E-3</v>
      </c>
      <c r="J2900">
        <v>-7.4373356651584056E-3</v>
      </c>
      <c r="K2900">
        <v>1.9292737841766208E-3</v>
      </c>
    </row>
    <row r="2901" spans="1:11" x14ac:dyDescent="0.35">
      <c r="A2901">
        <v>1.7974148298257425E-2</v>
      </c>
      <c r="B2901">
        <v>9.7509853254514334E-3</v>
      </c>
      <c r="C2901">
        <v>1.2290777265022167E-2</v>
      </c>
      <c r="D2901">
        <v>-1.5850628646496339E-3</v>
      </c>
      <c r="E2901">
        <v>1.847840135239668E-2</v>
      </c>
      <c r="F2901">
        <v>1.0723823800554057E-2</v>
      </c>
      <c r="G2901">
        <v>3.5990413225469475E-2</v>
      </c>
      <c r="H2901">
        <v>1.6966705437524068E-3</v>
      </c>
      <c r="I2901">
        <v>1.1155834782606084E-2</v>
      </c>
      <c r="J2901">
        <v>5.3340835219530206E-3</v>
      </c>
      <c r="K2901">
        <v>2.3026842324471761E-2</v>
      </c>
    </row>
    <row r="2902" spans="1:11" x14ac:dyDescent="0.35">
      <c r="A2902">
        <v>-1.3058659080808884E-2</v>
      </c>
      <c r="B2902">
        <v>-1.3098356747937549E-2</v>
      </c>
      <c r="C2902">
        <v>-2.4492403997642704E-2</v>
      </c>
      <c r="D2902">
        <v>-6.9107747748466076E-3</v>
      </c>
      <c r="E2902">
        <v>-7.2108887111270907E-3</v>
      </c>
      <c r="F2902">
        <v>-4.2439959031428743E-3</v>
      </c>
      <c r="G2902">
        <v>3.7944010810372223E-3</v>
      </c>
      <c r="H2902">
        <v>-3.7262850242376576E-3</v>
      </c>
      <c r="I2902">
        <v>-7.234609523598186E-3</v>
      </c>
      <c r="J2902">
        <v>-1.3264320122016284E-2</v>
      </c>
      <c r="K2902">
        <v>-6.4209820016474612E-4</v>
      </c>
    </row>
    <row r="2903" spans="1:11" x14ac:dyDescent="0.35">
      <c r="A2903">
        <v>-1.9194900562793712E-2</v>
      </c>
      <c r="B2903">
        <v>-1.6082922602328572E-2</v>
      </c>
      <c r="C2903">
        <v>1.9313273590245419E-3</v>
      </c>
      <c r="D2903">
        <v>-1.1848738769072489E-2</v>
      </c>
      <c r="E2903">
        <v>-1.571983787289237E-2</v>
      </c>
      <c r="F2903">
        <v>-1.4739863856893236E-2</v>
      </c>
      <c r="G2903">
        <v>8.0641733472917101E-3</v>
      </c>
      <c r="H2903">
        <v>2.0400902532608199E-3</v>
      </c>
      <c r="I2903">
        <v>-9.6556440195662927E-3</v>
      </c>
      <c r="J2903">
        <v>-2.0484404453748003E-3</v>
      </c>
      <c r="K2903">
        <v>-5.8615040513532255E-4</v>
      </c>
    </row>
    <row r="2904" spans="1:11" x14ac:dyDescent="0.35">
      <c r="A2904">
        <v>8.5499133106700122E-4</v>
      </c>
      <c r="B2904">
        <v>-2.6502296791769377E-2</v>
      </c>
      <c r="C2904">
        <v>4.069445563975301E-3</v>
      </c>
      <c r="D2904">
        <v>-1.9984752044831206E-2</v>
      </c>
      <c r="E2904">
        <v>-2.2454113809468493E-2</v>
      </c>
      <c r="F2904">
        <v>-1.225666884587223E-2</v>
      </c>
      <c r="G2904">
        <v>-6.916374878471214E-2</v>
      </c>
      <c r="H2904">
        <v>-3.8683375510770668E-2</v>
      </c>
      <c r="I2904">
        <v>-2.667404261271375E-2</v>
      </c>
      <c r="J2904">
        <v>-6.2860471469919025E-3</v>
      </c>
      <c r="K2904">
        <v>-4.9284423347416423E-2</v>
      </c>
    </row>
    <row r="2905" spans="1:11" x14ac:dyDescent="0.35">
      <c r="A2905">
        <v>-2.5059326050535357E-2</v>
      </c>
      <c r="B2905">
        <v>1.8149193164968637E-2</v>
      </c>
      <c r="C2905">
        <v>1.1092168004966809E-2</v>
      </c>
      <c r="D2905">
        <v>-2.0198120976005055E-2</v>
      </c>
      <c r="E2905">
        <v>9.9750616449283927E-4</v>
      </c>
      <c r="F2905">
        <v>4.5620298303778216E-3</v>
      </c>
      <c r="G2905">
        <v>8.9472269111143227E-5</v>
      </c>
      <c r="H2905">
        <v>-2.3296879706562895E-2</v>
      </c>
      <c r="I2905">
        <v>-3.7800857574335831E-4</v>
      </c>
      <c r="J2905">
        <v>8.5205735510318677E-3</v>
      </c>
      <c r="K2905">
        <v>-5.6149890720253864E-3</v>
      </c>
    </row>
    <row r="2906" spans="1:11" x14ac:dyDescent="0.35">
      <c r="A2906">
        <v>-1.9569681624533607E-2</v>
      </c>
      <c r="B2906">
        <v>-9.3931474994167433E-3</v>
      </c>
      <c r="C2906">
        <v>-4.3249015990289477E-2</v>
      </c>
      <c r="D2906">
        <v>-5.3518371789894846E-3</v>
      </c>
      <c r="E2906">
        <v>1.4004928441267485E-3</v>
      </c>
      <c r="F2906">
        <v>-1.8165304185178421E-2</v>
      </c>
      <c r="G2906">
        <v>-1.9648212583527166E-2</v>
      </c>
      <c r="H2906">
        <v>-2.7105139135623877E-2</v>
      </c>
      <c r="I2906">
        <v>-1.9096210186813671E-2</v>
      </c>
      <c r="J2906">
        <v>-8.3205585151800241E-3</v>
      </c>
      <c r="K2906">
        <v>-1.2959054919958815E-2</v>
      </c>
    </row>
    <row r="2907" spans="1:11" x14ac:dyDescent="0.35">
      <c r="A2907">
        <v>-4.220456497138092E-2</v>
      </c>
      <c r="B2907">
        <v>-6.055711405335331E-2</v>
      </c>
      <c r="C2907">
        <v>-2.8445356370247199E-2</v>
      </c>
      <c r="D2907">
        <v>-8.5691625567825124E-3</v>
      </c>
      <c r="E2907">
        <v>-2.3170409773610335E-2</v>
      </c>
      <c r="F2907">
        <v>-3.4782627297042554E-2</v>
      </c>
      <c r="G2907">
        <v>-1.5476621203142648E-2</v>
      </c>
      <c r="H2907">
        <v>-6.1292718850393689E-2</v>
      </c>
      <c r="I2907">
        <v>-2.8527362631161512E-2</v>
      </c>
      <c r="J2907">
        <v>-1.6006166969444673E-2</v>
      </c>
      <c r="K2907">
        <v>-1.447157331534028E-2</v>
      </c>
    </row>
    <row r="2908" spans="1:11" x14ac:dyDescent="0.35">
      <c r="A2908">
        <v>5.2877360957177058E-3</v>
      </c>
      <c r="B2908">
        <v>-1.7376837110077197E-2</v>
      </c>
      <c r="C2908">
        <v>-1.747617046263222E-2</v>
      </c>
      <c r="D2908">
        <v>-2.5125623307992759E-3</v>
      </c>
      <c r="E2908">
        <v>-1.6409977772065001E-2</v>
      </c>
      <c r="F2908">
        <v>3.0669744916799104E-3</v>
      </c>
      <c r="G2908">
        <v>-2.1562690143177063E-2</v>
      </c>
      <c r="H2908">
        <v>1.2267488980756828E-2</v>
      </c>
      <c r="I2908">
        <v>-1.6666664987671068E-2</v>
      </c>
      <c r="J2908">
        <v>-2.0202032337027397E-2</v>
      </c>
      <c r="K2908">
        <v>-1.5453611370983014E-2</v>
      </c>
    </row>
    <row r="2909" spans="1:11" x14ac:dyDescent="0.35">
      <c r="A2909">
        <v>1.6192233462545613E-2</v>
      </c>
      <c r="B2909">
        <v>-5.6612642853103873E-3</v>
      </c>
      <c r="C2909">
        <v>-5.0127099770098549E-2</v>
      </c>
      <c r="D2909">
        <v>6.7506186784149439E-3</v>
      </c>
      <c r="E2909">
        <v>2.1835179410220817E-3</v>
      </c>
      <c r="F2909">
        <v>-5.7333818512353462E-4</v>
      </c>
      <c r="G2909">
        <v>-1.4928881516587642E-2</v>
      </c>
      <c r="H2909">
        <v>3.4010997086429989E-2</v>
      </c>
      <c r="I2909">
        <v>1.0694073394932691E-2</v>
      </c>
      <c r="J2909">
        <v>-1.3388671128621434E-2</v>
      </c>
      <c r="K2909">
        <v>-6.5989586829575796E-3</v>
      </c>
    </row>
    <row r="2910" spans="1:11" x14ac:dyDescent="0.35">
      <c r="A2910">
        <v>1.4513353959886482E-2</v>
      </c>
      <c r="B2910">
        <v>1.4908781326195367E-2</v>
      </c>
      <c r="C2910">
        <v>-2.1157553272158142E-2</v>
      </c>
      <c r="D2910">
        <v>1.5412331899806529E-2</v>
      </c>
      <c r="E2910">
        <v>1.4021727571987094E-2</v>
      </c>
      <c r="F2910">
        <v>9.177820178696219E-3</v>
      </c>
      <c r="G2910">
        <v>1.0199638868425093E-2</v>
      </c>
      <c r="H2910">
        <v>1.3232443822668281E-2</v>
      </c>
      <c r="I2910">
        <v>2.5354385039341686E-2</v>
      </c>
      <c r="J2910">
        <v>2.049118234379791E-2</v>
      </c>
      <c r="K2910">
        <v>1.2169059684483351E-2</v>
      </c>
    </row>
    <row r="2911" spans="1:11" x14ac:dyDescent="0.35">
      <c r="A2911">
        <v>-2.5710282892742364E-2</v>
      </c>
      <c r="B2911">
        <v>-3.9731715002447036E-2</v>
      </c>
      <c r="C2911">
        <v>-3.1055908331087522E-2</v>
      </c>
      <c r="D2911">
        <v>-2.9371133267239401E-2</v>
      </c>
      <c r="E2911">
        <v>-3.513436549376716E-2</v>
      </c>
      <c r="F2911">
        <v>-2.1599080749044867E-2</v>
      </c>
      <c r="G2911">
        <v>-4.6006586436126123E-2</v>
      </c>
      <c r="H2911">
        <v>-5.9701424565064181E-3</v>
      </c>
      <c r="I2911">
        <v>-3.1736795386600264E-2</v>
      </c>
      <c r="J2911">
        <v>5.9841001873468021E-3</v>
      </c>
      <c r="K2911">
        <v>-3.9891313535052278E-2</v>
      </c>
    </row>
    <row r="2912" spans="1:11" x14ac:dyDescent="0.35">
      <c r="A2912">
        <v>2.1870796199409868E-2</v>
      </c>
      <c r="B2912">
        <v>3.7280193091793194E-2</v>
      </c>
      <c r="C2912">
        <v>5.7692291100475926E-2</v>
      </c>
      <c r="D2912">
        <v>6.397211572061909E-3</v>
      </c>
      <c r="E2912">
        <v>2.0212363024472942E-2</v>
      </c>
      <c r="F2912">
        <v>2.8466319360904924E-2</v>
      </c>
      <c r="G2912">
        <v>2.9304553235530401E-2</v>
      </c>
      <c r="H2912">
        <v>-2.1021015720716695E-2</v>
      </c>
      <c r="I2912">
        <v>1.8298822815597689E-2</v>
      </c>
      <c r="J2912">
        <v>4.5869145884229599E-2</v>
      </c>
      <c r="K2912">
        <v>2.1616726284527862E-2</v>
      </c>
    </row>
    <row r="2913" spans="1:11" x14ac:dyDescent="0.35">
      <c r="A2913">
        <v>-2.4015264044357918E-2</v>
      </c>
      <c r="B2913">
        <v>-4.8249423404736112E-2</v>
      </c>
      <c r="C2913">
        <v>-4.5818156506304435E-2</v>
      </c>
      <c r="D2913">
        <v>-5.2567848328515174E-2</v>
      </c>
      <c r="E2913">
        <v>-2.836070044557349E-2</v>
      </c>
      <c r="F2913">
        <v>-3.9917132647841594E-2</v>
      </c>
      <c r="G2913">
        <v>-5.7715978290871295E-3</v>
      </c>
      <c r="H2913">
        <v>-4.7546005504062391E-2</v>
      </c>
      <c r="I2913">
        <v>-3.5939966139414033E-2</v>
      </c>
      <c r="J2913">
        <v>-1.9464116951327909E-2</v>
      </c>
      <c r="K2913">
        <v>-2.2020484884850318E-2</v>
      </c>
    </row>
    <row r="2914" spans="1:11" x14ac:dyDescent="0.35">
      <c r="A2914">
        <v>-4.8388078916470467E-3</v>
      </c>
      <c r="B2914">
        <v>1.2872139005272629E-2</v>
      </c>
      <c r="C2914">
        <v>-7.5203239606268346E-2</v>
      </c>
      <c r="D2914">
        <v>7.4547203376069992E-4</v>
      </c>
      <c r="E2914">
        <v>1.0569466301629214E-2</v>
      </c>
      <c r="F2914">
        <v>-8.4330206496016982E-3</v>
      </c>
      <c r="G2914">
        <v>-1.3171569023572643E-3</v>
      </c>
      <c r="H2914">
        <v>3.0998411695834175E-2</v>
      </c>
      <c r="I2914">
        <v>-1.2494900616809794E-2</v>
      </c>
      <c r="J2914">
        <v>-1.5210112882696291E-2</v>
      </c>
      <c r="K2914">
        <v>7.4014704166279607E-4</v>
      </c>
    </row>
    <row r="2915" spans="1:11" x14ac:dyDescent="0.35">
      <c r="A2915">
        <v>1.3448895906583614E-3</v>
      </c>
      <c r="B2915">
        <v>-6.2638921054261236E-3</v>
      </c>
      <c r="C2915">
        <v>-4.532970661468208E-2</v>
      </c>
      <c r="D2915">
        <v>-1.5217621156934077E-2</v>
      </c>
      <c r="E2915">
        <v>-4.7592101692851534E-3</v>
      </c>
      <c r="F2915">
        <v>4.5490453441972816E-3</v>
      </c>
      <c r="G2915">
        <v>-2.9406037371013886E-2</v>
      </c>
      <c r="H2915">
        <v>-4.4513902056563526E-2</v>
      </c>
      <c r="I2915">
        <v>-7.0524633860051021E-3</v>
      </c>
      <c r="J2915">
        <v>-4.2146602628959244E-2</v>
      </c>
      <c r="K2915">
        <v>-2.2296811837994413E-2</v>
      </c>
    </row>
    <row r="2916" spans="1:11" x14ac:dyDescent="0.35">
      <c r="A2916">
        <v>-5.0624833202793738E-3</v>
      </c>
      <c r="B2916">
        <v>2.7698605136717288E-2</v>
      </c>
      <c r="C2916">
        <v>6.215828922189276E-2</v>
      </c>
      <c r="D2916">
        <v>1.5993034529841108E-2</v>
      </c>
      <c r="E2916">
        <v>1.1654398826182494E-2</v>
      </c>
      <c r="F2916">
        <v>-6.103598304178331E-3</v>
      </c>
      <c r="G2916">
        <v>6.39156527012932E-3</v>
      </c>
      <c r="H2916">
        <v>-4.0867087076540073E-4</v>
      </c>
      <c r="I2916">
        <v>2.9245660386539485E-3</v>
      </c>
      <c r="J2916">
        <v>1.2571706954434674E-2</v>
      </c>
      <c r="K2916">
        <v>9.8136120078388765E-3</v>
      </c>
    </row>
    <row r="2917" spans="1:11" x14ac:dyDescent="0.35">
      <c r="A2917">
        <v>5.3167135872136596E-2</v>
      </c>
      <c r="B2917">
        <v>9.4951640657602813E-3</v>
      </c>
      <c r="C2917">
        <v>2.0590582698763574E-2</v>
      </c>
      <c r="D2917">
        <v>3.0631835036902953E-2</v>
      </c>
      <c r="E2917">
        <v>2.6408486232427447E-2</v>
      </c>
      <c r="F2917">
        <v>3.5855808863208861E-2</v>
      </c>
      <c r="G2917">
        <v>1.2901945227274402E-2</v>
      </c>
      <c r="H2917">
        <v>2.6982895759615176E-2</v>
      </c>
      <c r="I2917">
        <v>2.1037339003533991E-2</v>
      </c>
      <c r="J2917">
        <v>3.3333348896505681E-2</v>
      </c>
      <c r="K2917">
        <v>1.9644676565382668E-2</v>
      </c>
    </row>
    <row r="2918" spans="1:11" x14ac:dyDescent="0.35">
      <c r="A2918">
        <v>-1.9522741761555999E-2</v>
      </c>
      <c r="B2918">
        <v>-2.1207016664216954E-2</v>
      </c>
      <c r="C2918">
        <v>-9.2115684255783689E-2</v>
      </c>
      <c r="D2918">
        <v>-1.6615077208306066E-2</v>
      </c>
      <c r="E2918">
        <v>-1.872460117200965E-2</v>
      </c>
      <c r="F2918">
        <v>-9.5620476394551231E-3</v>
      </c>
      <c r="G2918">
        <v>-3.0461604090916711E-2</v>
      </c>
      <c r="H2918">
        <v>-2.5079660053913422E-2</v>
      </c>
      <c r="I2918">
        <v>-2.774379917905867E-2</v>
      </c>
      <c r="J2918">
        <v>-3.3825198969765151E-2</v>
      </c>
      <c r="K2918">
        <v>-2.5039712947726382E-2</v>
      </c>
    </row>
    <row r="2919" spans="1:11" x14ac:dyDescent="0.35">
      <c r="A2919">
        <v>5.5309300496552624E-3</v>
      </c>
      <c r="B2919">
        <v>-2.7455593841406107E-3</v>
      </c>
      <c r="C2919">
        <v>3.362566491486748E-2</v>
      </c>
      <c r="D2919">
        <v>1.0284348068050552E-2</v>
      </c>
      <c r="E2919">
        <v>1.9250425516401429E-3</v>
      </c>
      <c r="F2919">
        <v>7.3372548706273841E-3</v>
      </c>
      <c r="G2919">
        <v>-1.4359949731134816E-2</v>
      </c>
      <c r="H2919">
        <v>2.9808078694193753E-2</v>
      </c>
      <c r="I2919">
        <v>1.2589148079612957E-2</v>
      </c>
      <c r="J2919">
        <v>3.6766602989823233E-2</v>
      </c>
      <c r="K2919">
        <v>-5.2766745339867041E-3</v>
      </c>
    </row>
    <row r="2920" spans="1:11" x14ac:dyDescent="0.35">
      <c r="A2920">
        <v>-6.5706566659641086E-2</v>
      </c>
      <c r="B2920">
        <v>-5.2729218904366583E-2</v>
      </c>
      <c r="C2920">
        <v>2.432814649661301E-2</v>
      </c>
      <c r="D2920">
        <v>-2.0255500884764528E-2</v>
      </c>
      <c r="E2920">
        <v>-1.8301902281277115E-2</v>
      </c>
      <c r="F2920">
        <v>-1.8209636143796819E-2</v>
      </c>
      <c r="G2920">
        <v>-2.8363251997967076E-2</v>
      </c>
      <c r="H2920">
        <v>-1.9429009767282707E-2</v>
      </c>
      <c r="I2920">
        <v>6.4235523998358744E-3</v>
      </c>
      <c r="J2920">
        <v>-1.838325873571561E-2</v>
      </c>
      <c r="K2920">
        <v>-2.4826241453588634E-2</v>
      </c>
    </row>
    <row r="2921" spans="1:11" x14ac:dyDescent="0.35">
      <c r="A2921">
        <v>7.1718865089339234E-3</v>
      </c>
      <c r="B2921">
        <v>-8.403373768790752E-3</v>
      </c>
      <c r="C2921">
        <v>4.9986242837750418E-2</v>
      </c>
      <c r="D2921">
        <v>-8.3757456846705845E-3</v>
      </c>
      <c r="E2921">
        <v>4.4243535539701E-2</v>
      </c>
      <c r="F2921">
        <v>1.639984299916435E-2</v>
      </c>
      <c r="G2921">
        <v>8.6669322025387727E-3</v>
      </c>
      <c r="H2921">
        <v>-3.03275451904239E-2</v>
      </c>
      <c r="I2921">
        <v>7.2060625165872617E-3</v>
      </c>
      <c r="J2921">
        <v>2.2579313307165356E-2</v>
      </c>
      <c r="K2921">
        <v>8.0965913835962591E-3</v>
      </c>
    </row>
    <row r="2922" spans="1:11" x14ac:dyDescent="0.35">
      <c r="A2922">
        <v>3.4541405265944257E-2</v>
      </c>
      <c r="B2922">
        <v>4.0333897791080743E-2</v>
      </c>
      <c r="C2922">
        <v>2.7880088532516098E-2</v>
      </c>
      <c r="D2922">
        <v>2.4484134102630509E-2</v>
      </c>
      <c r="E2922">
        <v>1.6403072177865338E-2</v>
      </c>
      <c r="F2922">
        <v>5.8202047342384128E-2</v>
      </c>
      <c r="G2922">
        <v>7.9072220544104694E-3</v>
      </c>
      <c r="H2922">
        <v>4.1701401077163761E-2</v>
      </c>
      <c r="I2922">
        <v>2.6778456019714115E-2</v>
      </c>
      <c r="J2922">
        <v>1.1170286568797086E-2</v>
      </c>
      <c r="K2922">
        <v>1.3739310380496366E-2</v>
      </c>
    </row>
    <row r="2923" spans="1:11" x14ac:dyDescent="0.35">
      <c r="A2923">
        <v>-9.3486383745119625E-3</v>
      </c>
      <c r="B2923">
        <v>-1.3290855312283771E-2</v>
      </c>
      <c r="C2923">
        <v>-1.2282581189305586E-2</v>
      </c>
      <c r="D2923">
        <v>-6.9922657100284519E-3</v>
      </c>
      <c r="E2923">
        <v>1.2181153312909542E-2</v>
      </c>
      <c r="F2923">
        <v>-6.8978126405397607E-3</v>
      </c>
      <c r="G2923">
        <v>3.0020947123759613E-2</v>
      </c>
      <c r="H2923">
        <v>2.0816659703523921E-2</v>
      </c>
      <c r="I2923">
        <v>-5.773466322369648E-3</v>
      </c>
      <c r="J2923">
        <v>-2.0038497501084294E-2</v>
      </c>
      <c r="K2923">
        <v>1.7163426920807787E-2</v>
      </c>
    </row>
    <row r="2924" spans="1:11" x14ac:dyDescent="0.35">
      <c r="A2924">
        <v>-2.0221891170451457E-2</v>
      </c>
      <c r="B2924">
        <v>-3.8981991099367203E-2</v>
      </c>
      <c r="C2924">
        <v>-5.2072482285476542E-2</v>
      </c>
      <c r="D2924">
        <v>-2.1334712796536003E-2</v>
      </c>
      <c r="E2924">
        <v>1.6821840425531955E-2</v>
      </c>
      <c r="F2924">
        <v>-3.1255706866544455E-2</v>
      </c>
      <c r="G2924">
        <v>-7.1900085590534263E-2</v>
      </c>
      <c r="H2924">
        <v>-5.2941167470289881E-2</v>
      </c>
      <c r="I2924">
        <v>-2.2226605680164505E-2</v>
      </c>
      <c r="J2924">
        <v>-2.2283453172907756E-2</v>
      </c>
      <c r="K2924">
        <v>-4.6501029621141922E-2</v>
      </c>
    </row>
    <row r="2925" spans="1:11" x14ac:dyDescent="0.35">
      <c r="A2925">
        <v>1.9792502318139175E-2</v>
      </c>
      <c r="B2925">
        <v>-1.123888981609461E-2</v>
      </c>
      <c r="C2925">
        <v>5.5752957244752273E-2</v>
      </c>
      <c r="D2925">
        <v>2.1692394160463875E-2</v>
      </c>
      <c r="E2925">
        <v>-4.9303617101566999E-2</v>
      </c>
      <c r="F2925">
        <v>-1.5849056300481057E-2</v>
      </c>
      <c r="G2925">
        <v>-5.0880857046071017E-2</v>
      </c>
      <c r="H2925">
        <v>2.8985189053068921E-3</v>
      </c>
      <c r="I2925">
        <v>-1.7645299869862175E-2</v>
      </c>
      <c r="J2925">
        <v>5.2151855114310947E-2</v>
      </c>
      <c r="K2925">
        <v>-2.9790539698267351E-2</v>
      </c>
    </row>
    <row r="2926" spans="1:11" x14ac:dyDescent="0.35">
      <c r="A2926">
        <v>8.035027625227037E-3</v>
      </c>
      <c r="B2926">
        <v>-3.2009798379803648E-3</v>
      </c>
      <c r="C2926">
        <v>-8.5684733738706081E-2</v>
      </c>
      <c r="D2926">
        <v>3.0481546822412457E-3</v>
      </c>
      <c r="E2926">
        <v>-2.6054063810924111E-2</v>
      </c>
      <c r="F2926">
        <v>-3.0674846029310021E-3</v>
      </c>
      <c r="G2926">
        <v>1.0664088325203833E-2</v>
      </c>
      <c r="H2926">
        <v>1.940550316533932E-2</v>
      </c>
      <c r="I2926">
        <v>1.3655505101608484E-2</v>
      </c>
      <c r="J2926">
        <v>1.7201817718373008E-2</v>
      </c>
      <c r="K2926">
        <v>3.9785934385541807E-3</v>
      </c>
    </row>
    <row r="2927" spans="1:11" x14ac:dyDescent="0.35">
      <c r="A2927">
        <v>-2.6708097097826452E-2</v>
      </c>
      <c r="B2927">
        <v>-4.7512944426579572E-2</v>
      </c>
      <c r="C2927">
        <v>-6.851637656577482E-2</v>
      </c>
      <c r="D2927">
        <v>-1.6032684123787444E-2</v>
      </c>
      <c r="E2927">
        <v>-3.4519290200430833E-2</v>
      </c>
      <c r="F2927">
        <v>-3.5384614694462642E-2</v>
      </c>
      <c r="G2927">
        <v>-7.2605919436423666E-2</v>
      </c>
      <c r="H2927">
        <v>-2.8351247523774169E-3</v>
      </c>
      <c r="I2927">
        <v>-8.0829015544041857E-3</v>
      </c>
      <c r="J2927">
        <v>3.1316479212774116E-3</v>
      </c>
      <c r="K2927">
        <v>-5.1670025338160161E-2</v>
      </c>
    </row>
    <row r="2928" spans="1:11" x14ac:dyDescent="0.35">
      <c r="A2928">
        <v>1.0529740042979725E-2</v>
      </c>
      <c r="B2928">
        <v>-1.9952732075210027E-3</v>
      </c>
      <c r="C2928">
        <v>4.6504511953242747E-2</v>
      </c>
      <c r="D2928">
        <v>-1.895632563673013E-2</v>
      </c>
      <c r="E2928">
        <v>-1.2142384708227814E-3</v>
      </c>
      <c r="F2928">
        <v>-1.4952147752772045E-2</v>
      </c>
      <c r="G2928">
        <v>-8.9852401358460038E-2</v>
      </c>
      <c r="H2928">
        <v>-3.371245182797683E-2</v>
      </c>
      <c r="I2928">
        <v>-2.8416213957375619E-2</v>
      </c>
      <c r="J2928">
        <v>1.3486541026274395E-2</v>
      </c>
      <c r="K2928">
        <v>-5.8569351293291924E-2</v>
      </c>
    </row>
    <row r="2929" spans="1:11" x14ac:dyDescent="0.35">
      <c r="A2929">
        <v>-2.1055743715473277E-4</v>
      </c>
      <c r="B2929">
        <v>-3.012761054544761E-2</v>
      </c>
      <c r="C2929">
        <v>-2.4687721964216463E-2</v>
      </c>
      <c r="D2929">
        <v>2.1710522841283907E-3</v>
      </c>
      <c r="E2929">
        <v>-6.7815055040206197E-3</v>
      </c>
      <c r="F2929">
        <v>-2.6310719377656256E-3</v>
      </c>
      <c r="G2929">
        <v>1.7568416191350458E-3</v>
      </c>
      <c r="H2929">
        <v>-3.4888675245897234E-2</v>
      </c>
      <c r="I2929">
        <v>-1.0752688172042434E-3</v>
      </c>
      <c r="J2929">
        <v>-4.3516474031948449E-3</v>
      </c>
      <c r="K2929">
        <v>8.0425766966383953E-4</v>
      </c>
    </row>
    <row r="2930" spans="1:11" x14ac:dyDescent="0.35">
      <c r="A2930">
        <v>-7.5797576397585737E-3</v>
      </c>
      <c r="B2930">
        <v>2.2035869734511628E-2</v>
      </c>
      <c r="C2930">
        <v>-3.6926791028145833E-2</v>
      </c>
      <c r="D2930">
        <v>-3.7586665689952045E-2</v>
      </c>
      <c r="E2930">
        <v>8.8628837990049145E-3</v>
      </c>
      <c r="F2930">
        <v>8.7256647862901417E-3</v>
      </c>
      <c r="G2930">
        <v>-3.0893774030354183E-2</v>
      </c>
      <c r="H2930">
        <v>-2.3954647261001022E-2</v>
      </c>
      <c r="I2930">
        <v>-6.0280304696751098E-3</v>
      </c>
      <c r="J2930">
        <v>-9.1159345470561166E-3</v>
      </c>
      <c r="K2930">
        <v>-2.7914826005105482E-2</v>
      </c>
    </row>
    <row r="2931" spans="1:11" x14ac:dyDescent="0.35">
      <c r="A2931">
        <v>-6.0464562504871141E-3</v>
      </c>
      <c r="B2931">
        <v>-1.7874475016514735E-2</v>
      </c>
      <c r="C2931">
        <v>-6.5440681467409606E-3</v>
      </c>
      <c r="D2931">
        <v>1.6432180623274808E-2</v>
      </c>
      <c r="E2931">
        <v>-1.4763638066154837E-3</v>
      </c>
      <c r="F2931">
        <v>-4.0234372975656111E-4</v>
      </c>
      <c r="G2931">
        <v>4.7330709923167145E-2</v>
      </c>
      <c r="H2931">
        <v>-8.2552455416233156E-2</v>
      </c>
      <c r="I2931">
        <v>-2.1875655976351809E-2</v>
      </c>
      <c r="J2931">
        <v>3.1506059328259492E-3</v>
      </c>
      <c r="K2931">
        <v>3.2429564177483244E-2</v>
      </c>
    </row>
    <row r="2932" spans="1:11" x14ac:dyDescent="0.35">
      <c r="A2932">
        <v>3.0949944446090599E-3</v>
      </c>
      <c r="B2932">
        <v>8.1580542659416555E-2</v>
      </c>
      <c r="C2932">
        <v>3.1995045289645301E-2</v>
      </c>
      <c r="D2932">
        <v>9.3013394126838494E-3</v>
      </c>
      <c r="E2932">
        <v>-1.0393070158387762E-3</v>
      </c>
      <c r="F2932">
        <v>1.6301092043617987E-2</v>
      </c>
      <c r="G2932">
        <v>3.7880773324379348E-3</v>
      </c>
      <c r="H2932">
        <v>4.7665430709536591E-2</v>
      </c>
      <c r="I2932">
        <v>4.7608548788519715E-2</v>
      </c>
      <c r="J2932">
        <v>1.7964824677630466E-2</v>
      </c>
      <c r="K2932">
        <v>4.8542858394712467E-3</v>
      </c>
    </row>
    <row r="2933" spans="1:11" x14ac:dyDescent="0.35">
      <c r="A2933">
        <v>2.8194508039330893E-2</v>
      </c>
      <c r="B2933">
        <v>3.1362588394227418E-2</v>
      </c>
      <c r="C2933">
        <v>-4.2554244930161859E-3</v>
      </c>
      <c r="D2933">
        <v>1.9308850798771E-2</v>
      </c>
      <c r="E2933">
        <v>1.2602543519253993E-2</v>
      </c>
      <c r="F2933">
        <v>1.8946938165786929E-2</v>
      </c>
      <c r="G2933">
        <v>2.73437843710704E-2</v>
      </c>
      <c r="H2933">
        <v>2.7390824190936417E-2</v>
      </c>
      <c r="I2933">
        <v>1.9657577260449734E-2</v>
      </c>
      <c r="J2933">
        <v>2.3448418780181238E-3</v>
      </c>
      <c r="K2933">
        <v>2.3237715509924369E-2</v>
      </c>
    </row>
    <row r="2934" spans="1:11" x14ac:dyDescent="0.35">
      <c r="A2934">
        <v>1.5314604659553303E-2</v>
      </c>
      <c r="B2934">
        <v>3.8153852510059635E-2</v>
      </c>
      <c r="C2934">
        <v>3.5103854856851087E-2</v>
      </c>
      <c r="D2934">
        <v>2.7876401284020632E-2</v>
      </c>
      <c r="E2934">
        <v>2.5180931982633908E-2</v>
      </c>
      <c r="F2934">
        <v>2.6032450092775931E-2</v>
      </c>
      <c r="G2934">
        <v>8.7065767700789706E-2</v>
      </c>
      <c r="H2934">
        <v>3.7505631588212324E-2</v>
      </c>
      <c r="I2934">
        <v>-2.280265292335651E-3</v>
      </c>
      <c r="J2934">
        <v>9.6035301153265806E-3</v>
      </c>
      <c r="K2934">
        <v>6.2450178451276379E-2</v>
      </c>
    </row>
    <row r="2935" spans="1:11" x14ac:dyDescent="0.35">
      <c r="A2935">
        <v>-1.8956389368930671E-2</v>
      </c>
      <c r="B2935">
        <v>-1.7305705480986443E-2</v>
      </c>
      <c r="C2935">
        <v>-6.1928379896378704E-3</v>
      </c>
      <c r="D2935">
        <v>-3.4555173623710884E-3</v>
      </c>
      <c r="E2935">
        <v>-1.5598599132740939E-2</v>
      </c>
      <c r="F2935">
        <v>-4.3876294521851059E-3</v>
      </c>
      <c r="G2935">
        <v>-1.1323150813742303E-2</v>
      </c>
      <c r="H2935">
        <v>5.6620772499456056E-3</v>
      </c>
      <c r="I2935">
        <v>-8.3108665477225584E-3</v>
      </c>
      <c r="J2935">
        <v>5.4877732266905548E-3</v>
      </c>
      <c r="K2935">
        <v>-9.5890728071619004E-3</v>
      </c>
    </row>
    <row r="2936" spans="1:11" x14ac:dyDescent="0.35">
      <c r="A2936">
        <v>-2.2854909162266564E-3</v>
      </c>
      <c r="B2936">
        <v>2.3459888428000408E-2</v>
      </c>
      <c r="C2936">
        <v>-2.462914974080755E-2</v>
      </c>
      <c r="D2936">
        <v>-1.6811585741960038E-3</v>
      </c>
      <c r="E2936">
        <v>5.1050363841986662E-3</v>
      </c>
      <c r="F2936">
        <v>-7.0894605022222244E-3</v>
      </c>
      <c r="G2936">
        <v>-1.1393056031826483E-3</v>
      </c>
      <c r="H2936">
        <v>3.8978164896749392E-3</v>
      </c>
      <c r="I2936">
        <v>7.5424474179427922E-3</v>
      </c>
      <c r="J2936">
        <v>6.064613512183582E-4</v>
      </c>
      <c r="K2936">
        <v>-5.1016775021840797E-4</v>
      </c>
    </row>
    <row r="2937" spans="1:11" x14ac:dyDescent="0.35">
      <c r="A2937">
        <v>8.7463173250492739E-3</v>
      </c>
      <c r="B2937">
        <v>2.5536553623538898E-2</v>
      </c>
      <c r="C2937">
        <v>4.8068202374785693E-2</v>
      </c>
      <c r="D2937">
        <v>1.4314282894545725E-2</v>
      </c>
      <c r="E2937">
        <v>7.9183478817470669E-3</v>
      </c>
      <c r="F2937">
        <v>1.601702088662189E-2</v>
      </c>
      <c r="G2937">
        <v>6.6994854520412289E-2</v>
      </c>
      <c r="H2937">
        <v>3.3649641711912363E-2</v>
      </c>
      <c r="I2937">
        <v>2.287373642511107E-2</v>
      </c>
      <c r="J2937">
        <v>-1.3333427532556822E-3</v>
      </c>
      <c r="K2937">
        <v>4.4599968764202663E-2</v>
      </c>
    </row>
    <row r="2938" spans="1:11" x14ac:dyDescent="0.35">
      <c r="A2938">
        <v>-2.2605233707976718E-2</v>
      </c>
      <c r="B2938">
        <v>-4.5354799850059836E-2</v>
      </c>
      <c r="C2938">
        <v>-4.4412264531299532E-2</v>
      </c>
      <c r="D2938">
        <v>-1.0272965662158722E-2</v>
      </c>
      <c r="E2938">
        <v>-1.5018607804533363E-2</v>
      </c>
      <c r="F2938">
        <v>-2.7920252015968285E-2</v>
      </c>
      <c r="G2938">
        <v>-2.9818723140016012E-3</v>
      </c>
      <c r="H2938">
        <v>-3.8397253878226408E-2</v>
      </c>
      <c r="I2938">
        <v>-2.2158976309358581E-2</v>
      </c>
      <c r="J2938">
        <v>-1.4079326844638853E-2</v>
      </c>
      <c r="K2938">
        <v>-6.5861302527265705E-3</v>
      </c>
    </row>
    <row r="2939" spans="1:11" x14ac:dyDescent="0.35">
      <c r="A2939">
        <v>1.4890661170414191E-2</v>
      </c>
      <c r="B2939">
        <v>1.0743981847125031E-2</v>
      </c>
      <c r="C2939">
        <v>1.2150970398023681E-3</v>
      </c>
      <c r="D2939">
        <v>5.2425684561873288E-4</v>
      </c>
      <c r="E2939">
        <v>5.3316406236392265E-3</v>
      </c>
      <c r="F2939">
        <v>3.517003556256284E-3</v>
      </c>
      <c r="G2939">
        <v>1.010097020085333E-2</v>
      </c>
      <c r="H2939">
        <v>1.302019332724749E-3</v>
      </c>
      <c r="I2939">
        <v>-1.0187068715462714E-2</v>
      </c>
      <c r="J2939">
        <v>3.5700217782054498E-3</v>
      </c>
      <c r="K2939">
        <v>6.7662938484129983E-3</v>
      </c>
    </row>
    <row r="2940" spans="1:11" x14ac:dyDescent="0.35">
      <c r="A2940">
        <v>6.8678780767357324E-3</v>
      </c>
      <c r="B2940">
        <v>-2.7834095238095262E-2</v>
      </c>
      <c r="C2940">
        <v>3.034055927129724E-3</v>
      </c>
      <c r="D2940">
        <v>2.3053609992416428E-3</v>
      </c>
      <c r="E2940">
        <v>8.8484218904695718E-3</v>
      </c>
      <c r="F2940">
        <v>1.4408057993934362E-2</v>
      </c>
      <c r="G2940">
        <v>4.7094932960893836E-2</v>
      </c>
      <c r="H2940">
        <v>-3.3810087836420248E-2</v>
      </c>
      <c r="I2940">
        <v>2.9405587061540413E-3</v>
      </c>
      <c r="J2940">
        <v>6.0108668682832432E-3</v>
      </c>
      <c r="K2940">
        <v>2.948140798121375E-2</v>
      </c>
    </row>
    <row r="2941" spans="1:11" x14ac:dyDescent="0.35">
      <c r="A2941">
        <v>1.5502454295319662E-3</v>
      </c>
      <c r="B2941">
        <v>9.8470496154275763E-2</v>
      </c>
      <c r="C2941">
        <v>3.2062822229183045E-2</v>
      </c>
      <c r="D2941">
        <v>-3.5546684657082653E-3</v>
      </c>
      <c r="E2941">
        <v>-9.6350407368043589E-4</v>
      </c>
      <c r="F2941">
        <v>-1.5355079657605691E-2</v>
      </c>
      <c r="G2941">
        <v>1.5525812883106801E-2</v>
      </c>
      <c r="H2941">
        <v>2.691747514316562E-3</v>
      </c>
      <c r="I2941">
        <v>6.7015495778387779E-3</v>
      </c>
      <c r="J2941">
        <v>-3.1703685101049711E-3</v>
      </c>
      <c r="K2941">
        <v>8.1030675779672698E-3</v>
      </c>
    </row>
    <row r="2942" spans="1:11" x14ac:dyDescent="0.35">
      <c r="A2942">
        <v>-2.2701615118123617E-3</v>
      </c>
      <c r="B2942">
        <v>-2.186449904721873E-3</v>
      </c>
      <c r="C2942">
        <v>-8.4993285072045097E-3</v>
      </c>
      <c r="D2942">
        <v>2.2033310421268738E-3</v>
      </c>
      <c r="E2942">
        <v>-1.0353563373175775E-2</v>
      </c>
      <c r="F2942">
        <v>-8.1870999503766348E-3</v>
      </c>
      <c r="G2942">
        <v>8.3534571472828143E-3</v>
      </c>
      <c r="H2942">
        <v>-5.3691324435389213E-3</v>
      </c>
      <c r="I2942">
        <v>-2.3923466439876837E-2</v>
      </c>
      <c r="J2942">
        <v>-1.9571851139095355E-2</v>
      </c>
      <c r="K2942">
        <v>4.291669122660928E-3</v>
      </c>
    </row>
    <row r="2943" spans="1:11" x14ac:dyDescent="0.35">
      <c r="A2943">
        <v>3.9714510626323883E-2</v>
      </c>
      <c r="B2943">
        <v>3.909583138156883E-2</v>
      </c>
      <c r="C2943">
        <v>1.8622447209572904E-2</v>
      </c>
      <c r="D2943">
        <v>2.2299050021815078E-2</v>
      </c>
      <c r="E2943">
        <v>3.0153169951325658E-2</v>
      </c>
      <c r="F2943">
        <v>3.3411965843970728E-2</v>
      </c>
      <c r="G2943">
        <v>-2.9073032894863852E-2</v>
      </c>
      <c r="H2943">
        <v>6.7476355510940458E-2</v>
      </c>
      <c r="I2943">
        <v>3.8363237431557368E-2</v>
      </c>
      <c r="J2943">
        <v>1.4098536437346338E-2</v>
      </c>
      <c r="K2943">
        <v>-7.0116719128504434E-3</v>
      </c>
    </row>
    <row r="2944" spans="1:11" x14ac:dyDescent="0.35">
      <c r="A2944">
        <v>2.1884150389817878E-3</v>
      </c>
      <c r="B2944">
        <v>-1.8090982543135136E-2</v>
      </c>
      <c r="C2944">
        <v>5.8908963153745046E-2</v>
      </c>
      <c r="D2944">
        <v>-6.6564431501904848E-3</v>
      </c>
      <c r="E2944">
        <v>5.561692256820719E-5</v>
      </c>
      <c r="F2944">
        <v>7.0368756807456826E-3</v>
      </c>
      <c r="G2944">
        <v>1.0678776152011531E-2</v>
      </c>
      <c r="H2944">
        <v>4.2141071134216574E-3</v>
      </c>
      <c r="I2944">
        <v>1.7446592099823251E-2</v>
      </c>
      <c r="J2944">
        <v>1.7470443784380202E-2</v>
      </c>
      <c r="K2944">
        <v>4.372274914710106E-3</v>
      </c>
    </row>
    <row r="2945" spans="1:11" x14ac:dyDescent="0.35">
      <c r="A2945">
        <v>7.4441757469852566E-3</v>
      </c>
      <c r="B2945">
        <v>2.0345936245666548E-3</v>
      </c>
      <c r="C2945">
        <v>5.6727861166511989E-2</v>
      </c>
      <c r="D2945">
        <v>1.8762881234569383E-2</v>
      </c>
      <c r="E2945">
        <v>-8.9448330175641091E-3</v>
      </c>
      <c r="F2945">
        <v>-1.133149168423285E-2</v>
      </c>
      <c r="G2945">
        <v>3.9290693199335008E-2</v>
      </c>
      <c r="H2945">
        <v>7.8892113110262591E-2</v>
      </c>
      <c r="I2945">
        <v>4.0347188162965682E-3</v>
      </c>
      <c r="J2945">
        <v>-3.6275121584057402E-3</v>
      </c>
      <c r="K2945">
        <v>2.7465920227440974E-2</v>
      </c>
    </row>
    <row r="2946" spans="1:11" x14ac:dyDescent="0.35">
      <c r="A2946">
        <v>1.4876866223433401E-2</v>
      </c>
      <c r="B2946">
        <v>7.050197286234676E-3</v>
      </c>
      <c r="C2946">
        <v>6.6389980415493849E-2</v>
      </c>
      <c r="D2946">
        <v>-3.4405584520601318E-3</v>
      </c>
      <c r="E2946">
        <v>-2.1475646900826102E-3</v>
      </c>
      <c r="F2946">
        <v>-6.1126965048119829E-3</v>
      </c>
      <c r="G2946">
        <v>2.7076672446187038E-2</v>
      </c>
      <c r="H2946">
        <v>1.9448028529067728E-3</v>
      </c>
      <c r="I2946">
        <v>6.8314245529434896E-3</v>
      </c>
      <c r="J2946">
        <v>-1.3349608619810092E-3</v>
      </c>
      <c r="K2946">
        <v>1.4717525992606567E-2</v>
      </c>
    </row>
    <row r="2947" spans="1:11" x14ac:dyDescent="0.35">
      <c r="A2947">
        <v>-1.1066884740719221E-2</v>
      </c>
      <c r="B2947">
        <v>-7.5609407858705418E-3</v>
      </c>
      <c r="C2947">
        <v>6.8094091533244926E-3</v>
      </c>
      <c r="D2947">
        <v>9.2404110329178564E-3</v>
      </c>
      <c r="E2947">
        <v>-2.2127251287950518E-2</v>
      </c>
      <c r="F2947">
        <v>-1.9219677464125146E-2</v>
      </c>
      <c r="G2947">
        <v>2.1140072363611751E-2</v>
      </c>
      <c r="H2947">
        <v>1.6692568399001108E-2</v>
      </c>
      <c r="I2947">
        <v>-7.9826397242464733E-4</v>
      </c>
      <c r="J2947">
        <v>2.6370134282225902E-2</v>
      </c>
      <c r="K2947">
        <v>1.2409967851437994E-2</v>
      </c>
    </row>
    <row r="2948" spans="1:11" x14ac:dyDescent="0.35">
      <c r="A2948">
        <v>-8.2458362980860223E-3</v>
      </c>
      <c r="B2948">
        <v>-2.4774261141776367E-2</v>
      </c>
      <c r="C2948">
        <v>-6.7149832325022224E-2</v>
      </c>
      <c r="D2948">
        <v>-1.5796353170522956E-2</v>
      </c>
      <c r="E2948">
        <v>-1.7118390675811385E-3</v>
      </c>
      <c r="F2948">
        <v>1.2149783066016686E-2</v>
      </c>
      <c r="G2948">
        <v>-1.3103351803416945E-2</v>
      </c>
      <c r="H2948">
        <v>-3.8564365784811809E-2</v>
      </c>
      <c r="I2948">
        <v>-2.037148033807647E-2</v>
      </c>
      <c r="J2948">
        <v>-2.1667082198659444E-2</v>
      </c>
      <c r="K2948">
        <v>-1.2497094027945091E-2</v>
      </c>
    </row>
    <row r="2949" spans="1:11" x14ac:dyDescent="0.35">
      <c r="A2949">
        <v>8.9086080322609798E-4</v>
      </c>
      <c r="B2949">
        <v>2.1352942785173763E-2</v>
      </c>
      <c r="C2949">
        <v>1.1134141938945534E-2</v>
      </c>
      <c r="D2949">
        <v>-1.6356150002295436E-3</v>
      </c>
      <c r="E2949">
        <v>1.6239923153677852E-2</v>
      </c>
      <c r="F2949">
        <v>2.3039659862465461E-2</v>
      </c>
      <c r="G2949">
        <v>3.0207279460791273E-2</v>
      </c>
      <c r="H2949">
        <v>2.3828457356199248E-2</v>
      </c>
      <c r="I2949">
        <v>-5.3006931229986958E-3</v>
      </c>
      <c r="J2949">
        <v>-2.7834425350351639E-3</v>
      </c>
      <c r="K2949">
        <v>1.9340243019369114E-2</v>
      </c>
    </row>
    <row r="2950" spans="1:11" x14ac:dyDescent="0.35">
      <c r="A2950">
        <v>4.9441803501047276E-4</v>
      </c>
      <c r="B2950">
        <v>-2.3795920679886263E-3</v>
      </c>
      <c r="C2950">
        <v>-5.1217660496053255E-4</v>
      </c>
      <c r="D2950">
        <v>-6.3485901947857833E-3</v>
      </c>
      <c r="E2950">
        <v>1.0748138374853073E-2</v>
      </c>
      <c r="F2950">
        <v>-1.495081707282331E-2</v>
      </c>
      <c r="G2950">
        <v>-1.6960559520119975E-2</v>
      </c>
      <c r="H2950">
        <v>-7.7580882785222211E-4</v>
      </c>
      <c r="I2950">
        <v>-5.738922224152526E-3</v>
      </c>
      <c r="J2950">
        <v>-2.6699217239621923E-3</v>
      </c>
      <c r="K2950">
        <v>-1.0513320548779855E-2</v>
      </c>
    </row>
    <row r="2951" spans="1:11" x14ac:dyDescent="0.35">
      <c r="A2951">
        <v>1.0773987224337195E-2</v>
      </c>
      <c r="B2951">
        <v>3.9186698782522685E-2</v>
      </c>
      <c r="C2951">
        <v>3.8175802994450468E-2</v>
      </c>
      <c r="D2951">
        <v>9.2745427771575677E-3</v>
      </c>
      <c r="E2951">
        <v>1.9640301706627041E-2</v>
      </c>
      <c r="F2951">
        <v>1.959655568066614E-2</v>
      </c>
      <c r="G2951">
        <v>1.1307179448046887E-2</v>
      </c>
      <c r="H2951">
        <v>4.2701876711482296E-2</v>
      </c>
      <c r="I2951">
        <v>3.2158339980775726E-2</v>
      </c>
      <c r="J2951">
        <v>1.2171285560545459E-4</v>
      </c>
      <c r="K2951">
        <v>1.1765829522110974E-2</v>
      </c>
    </row>
    <row r="2952" spans="1:11" x14ac:dyDescent="0.35">
      <c r="A2952">
        <v>2.5424836232201277E-3</v>
      </c>
      <c r="B2952">
        <v>-5.2464314186562765E-3</v>
      </c>
      <c r="C2952">
        <v>-1.2586439478163815E-2</v>
      </c>
      <c r="D2952">
        <v>8.8829407440495899E-3</v>
      </c>
      <c r="E2952">
        <v>5.0493698091059868E-3</v>
      </c>
      <c r="F2952">
        <v>1.8842767838349989E-3</v>
      </c>
      <c r="G2952">
        <v>3.6867440963855386E-2</v>
      </c>
      <c r="H2952">
        <v>1.1541304812910711E-2</v>
      </c>
      <c r="I2952">
        <v>-3.7946472639765576E-3</v>
      </c>
      <c r="J2952">
        <v>2.6767434953198395E-3</v>
      </c>
      <c r="K2952">
        <v>2.4899494419811055E-2</v>
      </c>
    </row>
    <row r="2953" spans="1:11" x14ac:dyDescent="0.35">
      <c r="A2953">
        <v>2.0093683009726065E-2</v>
      </c>
      <c r="B2953">
        <v>-9.8890394486531481E-3</v>
      </c>
      <c r="C2953">
        <v>-4.4987848117259205E-3</v>
      </c>
      <c r="D2953">
        <v>-5.7686442838305891E-3</v>
      </c>
      <c r="E2953">
        <v>-2.9568824071087357E-3</v>
      </c>
      <c r="F2953">
        <v>7.8992148038366135E-3</v>
      </c>
      <c r="G2953">
        <v>1.482687468724736E-2</v>
      </c>
      <c r="H2953">
        <v>-2.6131781052183167E-2</v>
      </c>
      <c r="I2953">
        <v>2.0047711039188252E-3</v>
      </c>
      <c r="J2953">
        <v>4.9750758585301166E-3</v>
      </c>
      <c r="K2953">
        <v>6.7124990434956084E-3</v>
      </c>
    </row>
    <row r="2954" spans="1:11" x14ac:dyDescent="0.35">
      <c r="A2954">
        <v>1.3291257454210432E-2</v>
      </c>
      <c r="B2954">
        <v>1.5703040640866535E-2</v>
      </c>
      <c r="C2954">
        <v>5.1217597318891292E-2</v>
      </c>
      <c r="D2954">
        <v>2.0358753801721073E-3</v>
      </c>
      <c r="E2954">
        <v>1.0654524485978952E-2</v>
      </c>
      <c r="F2954">
        <v>1.4181727815565362E-2</v>
      </c>
      <c r="G2954">
        <v>1.6442232599472899E-2</v>
      </c>
      <c r="H2954">
        <v>2.1919924987570366E-2</v>
      </c>
      <c r="I2954">
        <v>-8.8035014248241845E-3</v>
      </c>
      <c r="J2954">
        <v>6.037519532353506E-4</v>
      </c>
      <c r="K2954">
        <v>1.1593634011606737E-2</v>
      </c>
    </row>
    <row r="2955" spans="1:11" x14ac:dyDescent="0.35">
      <c r="A2955">
        <v>-1.6042064427388375E-3</v>
      </c>
      <c r="B2955">
        <v>2.1305599213783618E-3</v>
      </c>
      <c r="C2955">
        <v>2.7227131343866392E-2</v>
      </c>
      <c r="D2955">
        <v>1.1783793631094374E-2</v>
      </c>
      <c r="E2955">
        <v>2.2959175345545735E-3</v>
      </c>
      <c r="F2955">
        <v>5.7037941269900512E-3</v>
      </c>
      <c r="G2955">
        <v>2.0051422251881092E-2</v>
      </c>
      <c r="H2955">
        <v>3.3283498668028283E-3</v>
      </c>
      <c r="I2955">
        <v>3.8352642781953688E-3</v>
      </c>
      <c r="J2955">
        <v>1.4842477259582834E-2</v>
      </c>
      <c r="K2955">
        <v>1.5490411395571384E-2</v>
      </c>
    </row>
    <row r="2956" spans="1:11" x14ac:dyDescent="0.35">
      <c r="A2956">
        <v>1.1341697446506024E-3</v>
      </c>
      <c r="B2956">
        <v>2.4422132311141164E-2</v>
      </c>
      <c r="C2956">
        <v>2.3255689222320946E-4</v>
      </c>
      <c r="D2956">
        <v>-4.0160817214081419E-3</v>
      </c>
      <c r="E2956">
        <v>-2.4404699628978915E-4</v>
      </c>
      <c r="F2956">
        <v>-2.140502317754334E-2</v>
      </c>
      <c r="G2956">
        <v>2.8094354004453641E-2</v>
      </c>
      <c r="H2956">
        <v>1.8061247103932431E-2</v>
      </c>
      <c r="I2956">
        <v>1.6287975549384878E-2</v>
      </c>
      <c r="J2956">
        <v>1.1890418079641698E-3</v>
      </c>
      <c r="K2956">
        <v>1.540029594395253E-2</v>
      </c>
    </row>
    <row r="2957" spans="1:11" x14ac:dyDescent="0.35">
      <c r="A2957">
        <v>-9.435878734920529E-5</v>
      </c>
      <c r="B2957">
        <v>-4.2571467034605006E-3</v>
      </c>
      <c r="C2957">
        <v>-1.022777233274735E-2</v>
      </c>
      <c r="D2957">
        <v>-7.459654650931756E-3</v>
      </c>
      <c r="E2957">
        <v>6.0873795364657039E-3</v>
      </c>
      <c r="F2957">
        <v>6.9171606991474087E-3</v>
      </c>
      <c r="G2957">
        <v>2.39752594316564E-2</v>
      </c>
      <c r="H2957">
        <v>1.6654564702922398E-2</v>
      </c>
      <c r="I2957">
        <v>2.5721801480727401E-3</v>
      </c>
      <c r="J2957">
        <v>-6.8882999716963446E-3</v>
      </c>
      <c r="K2957">
        <v>1.2729117603489276E-2</v>
      </c>
    </row>
    <row r="2958" spans="1:11" x14ac:dyDescent="0.35">
      <c r="A2958">
        <v>7.6479722977342126E-3</v>
      </c>
      <c r="B2958">
        <v>6.8405249797062239E-3</v>
      </c>
      <c r="C2958">
        <v>-1.550030973008701E-2</v>
      </c>
      <c r="D2958">
        <v>-8.9376129956110911E-3</v>
      </c>
      <c r="E2958">
        <v>-1.8057472156272E-3</v>
      </c>
      <c r="F2958">
        <v>3.898990201155758E-3</v>
      </c>
      <c r="G2958">
        <v>-1.7119846761333837E-2</v>
      </c>
      <c r="H2958">
        <v>0</v>
      </c>
      <c r="I2958">
        <v>-5.9206633497534671E-3</v>
      </c>
      <c r="J2958">
        <v>5.9794322666944103E-3</v>
      </c>
      <c r="K2958">
        <v>-1.2875999969950001E-2</v>
      </c>
    </row>
    <row r="2959" spans="1:11" x14ac:dyDescent="0.35">
      <c r="A2959">
        <v>-5.5285181857744146E-3</v>
      </c>
      <c r="B2959">
        <v>-2.4203811811161623E-2</v>
      </c>
      <c r="C2959">
        <v>-4.9379766449682706E-2</v>
      </c>
      <c r="D2959">
        <v>-7.6859995668289204E-3</v>
      </c>
      <c r="E2959">
        <v>-3.6314573067837319E-3</v>
      </c>
      <c r="F2959">
        <v>-1.8494279510237663E-3</v>
      </c>
      <c r="G2959">
        <v>-4.9778017209314816E-2</v>
      </c>
      <c r="H2959">
        <v>-1.9943014664884625E-2</v>
      </c>
      <c r="I2959">
        <v>-1.2110383649121629E-2</v>
      </c>
      <c r="J2959">
        <v>-4.3985103955371131E-3</v>
      </c>
      <c r="K2959">
        <v>-3.2020206483264875E-2</v>
      </c>
    </row>
    <row r="2960" spans="1:11" x14ac:dyDescent="0.35">
      <c r="A2960">
        <v>-4.3342951101778262E-3</v>
      </c>
      <c r="B2960">
        <v>5.5483301903465967E-3</v>
      </c>
      <c r="C2960">
        <v>4.7679217702638063E-3</v>
      </c>
      <c r="D2960">
        <v>4.0276731657762771E-3</v>
      </c>
      <c r="E2960">
        <v>-3.7395469304379856E-3</v>
      </c>
      <c r="F2960">
        <v>4.4468773351582676E-3</v>
      </c>
      <c r="G2960">
        <v>2.3227594364025536E-2</v>
      </c>
      <c r="H2960">
        <v>2.5436130523691959E-3</v>
      </c>
      <c r="I2960">
        <v>-1.7282898148229583E-2</v>
      </c>
      <c r="J2960">
        <v>2.74631542906541E-3</v>
      </c>
      <c r="K2960">
        <v>1.4399426079001762E-2</v>
      </c>
    </row>
    <row r="2961" spans="1:11" x14ac:dyDescent="0.35">
      <c r="A2961">
        <v>-4.5424032247539303E-3</v>
      </c>
      <c r="B2961">
        <v>1.6769284773507137E-3</v>
      </c>
      <c r="C2961">
        <v>-8.9910044471757117E-3</v>
      </c>
      <c r="D2961">
        <v>8.9487164530623539E-3</v>
      </c>
      <c r="E2961">
        <v>-2.4071250222840635E-3</v>
      </c>
      <c r="F2961">
        <v>-1.2359318927771885E-2</v>
      </c>
      <c r="G2961">
        <v>1.1020834248079049E-2</v>
      </c>
      <c r="H2961">
        <v>-1.0148638001392414E-2</v>
      </c>
      <c r="I2961">
        <v>-4.0900000723287132E-3</v>
      </c>
      <c r="J2961">
        <v>2.8577898648070297E-3</v>
      </c>
      <c r="K2961">
        <v>8.7770048561778887E-3</v>
      </c>
    </row>
    <row r="2962" spans="1:11" x14ac:dyDescent="0.35">
      <c r="A2962">
        <v>2.3671426959812496E-2</v>
      </c>
      <c r="B2962">
        <v>2.5220057517093136E-2</v>
      </c>
      <c r="C2962">
        <v>-1.512134250105877E-3</v>
      </c>
      <c r="D2962">
        <v>7.1371073617996442E-4</v>
      </c>
      <c r="E2962">
        <v>1.5323150458234385E-2</v>
      </c>
      <c r="F2962">
        <v>2.185279326110488E-2</v>
      </c>
      <c r="G2962">
        <v>-5.6453575446308978E-4</v>
      </c>
      <c r="H2962">
        <v>4.9798643483300251E-2</v>
      </c>
      <c r="I2962">
        <v>-1.3347043278402623E-2</v>
      </c>
      <c r="J2962">
        <v>3.6808074437718725E-3</v>
      </c>
      <c r="K2962">
        <v>1.7664203447999641E-3</v>
      </c>
    </row>
    <row r="2963" spans="1:11" x14ac:dyDescent="0.35">
      <c r="A2963">
        <v>1.7459110185034755E-2</v>
      </c>
      <c r="B2963">
        <v>2.6339549648945088E-4</v>
      </c>
      <c r="C2963">
        <v>1.1610356185926745E-2</v>
      </c>
      <c r="D2963">
        <v>7.6405850000574099E-3</v>
      </c>
      <c r="E2963">
        <v>7.7339431573789285E-3</v>
      </c>
      <c r="F2963">
        <v>6.2145965594144256E-3</v>
      </c>
      <c r="G2963">
        <v>-1.4079024593077388E-2</v>
      </c>
      <c r="H2963">
        <v>1.2556690920952341E-2</v>
      </c>
      <c r="I2963">
        <v>1.2487034919855847E-2</v>
      </c>
      <c r="J2963">
        <v>-1.1832914522833944E-4</v>
      </c>
      <c r="K2963">
        <v>-5.1589676160156287E-3</v>
      </c>
    </row>
    <row r="2964" spans="1:11" x14ac:dyDescent="0.35">
      <c r="A2964">
        <v>-5.2026234261915508E-3</v>
      </c>
      <c r="B2964">
        <v>5.2135763084606808E-3</v>
      </c>
      <c r="C2964">
        <v>4.7404848946300364E-3</v>
      </c>
      <c r="D2964">
        <v>4.0440163946880358E-3</v>
      </c>
      <c r="E2964">
        <v>-7.4347684761324829E-3</v>
      </c>
      <c r="F2964">
        <v>3.2697592143826979E-3</v>
      </c>
      <c r="G2964">
        <v>1.2693397737641188E-2</v>
      </c>
      <c r="H2964">
        <v>6.8888565869633725E-4</v>
      </c>
      <c r="I2964">
        <v>-5.9609661182238585E-3</v>
      </c>
      <c r="J2964">
        <v>-1.1003311878174346E-2</v>
      </c>
      <c r="K2964">
        <v>7.7424362636900187E-3</v>
      </c>
    </row>
    <row r="2965" spans="1:11" x14ac:dyDescent="0.35">
      <c r="A2965">
        <v>9.1751501706344423E-3</v>
      </c>
      <c r="B2965">
        <v>-2.8814070913294651E-3</v>
      </c>
      <c r="C2965">
        <v>-1.2167892266197146E-2</v>
      </c>
      <c r="D2965">
        <v>-2.4166531457006381E-3</v>
      </c>
      <c r="E2965">
        <v>6.6581125177564548E-3</v>
      </c>
      <c r="F2965">
        <v>6.1560667335880948E-3</v>
      </c>
      <c r="G2965">
        <v>3.4033998624119856E-2</v>
      </c>
      <c r="H2965">
        <v>-1.1359718282347676E-2</v>
      </c>
      <c r="I2965">
        <v>1.8610421836229064E-3</v>
      </c>
      <c r="J2965">
        <v>-7.5367580220624172E-3</v>
      </c>
      <c r="K2965">
        <v>2.0179572367777437E-2</v>
      </c>
    </row>
    <row r="2966" spans="1:11" x14ac:dyDescent="0.35">
      <c r="A2966">
        <v>1.0273710031125491E-2</v>
      </c>
      <c r="B2966">
        <v>-7.1454893380393653E-3</v>
      </c>
      <c r="C2966">
        <v>-1.7094034484730271E-2</v>
      </c>
      <c r="D2966">
        <v>-3.9366064698794587E-3</v>
      </c>
      <c r="E2966">
        <v>-6.1607328430609053E-3</v>
      </c>
      <c r="F2966">
        <v>-2.5193343102102757E-3</v>
      </c>
      <c r="G2966">
        <v>3.9563993258369269E-2</v>
      </c>
      <c r="H2966">
        <v>8.0084280322360157E-3</v>
      </c>
      <c r="I2966">
        <v>1.0319917440659919E-3</v>
      </c>
      <c r="J2966">
        <v>2.4108594450516913E-3</v>
      </c>
      <c r="K2966">
        <v>2.1433536235769945E-2</v>
      </c>
    </row>
    <row r="2967" spans="1:11" x14ac:dyDescent="0.35">
      <c r="A2967">
        <v>-1.1789107244018557E-2</v>
      </c>
      <c r="B2967">
        <v>-2.7358829299048332E-2</v>
      </c>
      <c r="C2967">
        <v>-1.5344614687151086E-3</v>
      </c>
      <c r="D2967">
        <v>-1.702472469192318E-2</v>
      </c>
      <c r="E2967">
        <v>-1.0049766159608862E-2</v>
      </c>
      <c r="F2967">
        <v>-1.5695450603638018E-2</v>
      </c>
      <c r="G2967">
        <v>3.4333356930779449E-2</v>
      </c>
      <c r="H2967">
        <v>-3.9032878391502435E-2</v>
      </c>
      <c r="I2967">
        <v>-2.0412412686936186E-2</v>
      </c>
      <c r="J2967">
        <v>-1.1423816275434069E-2</v>
      </c>
      <c r="K2967">
        <v>1.4094394974957306E-2</v>
      </c>
    </row>
    <row r="2968" spans="1:11" x14ac:dyDescent="0.35">
      <c r="A2968">
        <v>1.0472656258911611E-2</v>
      </c>
      <c r="B2968">
        <v>1.6430924650202537E-2</v>
      </c>
      <c r="C2968">
        <v>4.3801200326127068E-2</v>
      </c>
      <c r="D2968">
        <v>4.9484916763892226E-3</v>
      </c>
      <c r="E2968">
        <v>1.0693974150620431E-2</v>
      </c>
      <c r="F2968">
        <v>1.0263885858667306E-2</v>
      </c>
      <c r="G2968">
        <v>3.8947868481826117E-2</v>
      </c>
      <c r="H2968">
        <v>8.6268953008484511E-3</v>
      </c>
      <c r="I2968">
        <v>1.1997538353050825E-2</v>
      </c>
      <c r="J2968">
        <v>1.3380351642035698E-2</v>
      </c>
      <c r="K2968">
        <v>2.5703977661522659E-2</v>
      </c>
    </row>
    <row r="2969" spans="1:11" x14ac:dyDescent="0.35">
      <c r="A2969">
        <v>-2.1809651003186086E-2</v>
      </c>
      <c r="B2969">
        <v>-2.2963322124273339E-2</v>
      </c>
      <c r="C2969">
        <v>-1.0797515889058352E-2</v>
      </c>
      <c r="D2969">
        <v>-1.3541234390647588E-2</v>
      </c>
      <c r="E2969">
        <v>-7.2549893192748426E-3</v>
      </c>
      <c r="F2969">
        <v>-1.1973879457034953E-2</v>
      </c>
      <c r="G2969">
        <v>-3.0969785989724778E-2</v>
      </c>
      <c r="H2969">
        <v>-1.2473277329427896E-2</v>
      </c>
      <c r="I2969">
        <v>-2.3918489674636858E-2</v>
      </c>
      <c r="J2969">
        <v>-1.1283101756399183E-2</v>
      </c>
      <c r="K2969">
        <v>-2.3056759658813108E-2</v>
      </c>
    </row>
    <row r="2970" spans="1:11" x14ac:dyDescent="0.35">
      <c r="A2970">
        <v>1.1056127758956704E-3</v>
      </c>
      <c r="B2970">
        <v>7.9438832408035912E-3</v>
      </c>
      <c r="C2970">
        <v>2.2823083827565642E-2</v>
      </c>
      <c r="D2970">
        <v>2.7037647136535607E-3</v>
      </c>
      <c r="E2970">
        <v>-1.5264561459620071E-3</v>
      </c>
      <c r="F2970">
        <v>-7.3449941903662571E-4</v>
      </c>
      <c r="G2970">
        <v>-2.7721635565087031E-2</v>
      </c>
      <c r="H2970">
        <v>1.2630825113973997E-2</v>
      </c>
      <c r="I2970">
        <v>2.9831449465543172E-3</v>
      </c>
      <c r="J2970">
        <v>1.0197848016027841E-2</v>
      </c>
      <c r="K2970">
        <v>-1.5744517328071854E-2</v>
      </c>
    </row>
    <row r="2971" spans="1:11" x14ac:dyDescent="0.35">
      <c r="A2971">
        <v>3.3130178349587125E-3</v>
      </c>
      <c r="B2971">
        <v>5.9246169349846277E-3</v>
      </c>
      <c r="C2971">
        <v>-9.7019142311612701E-4</v>
      </c>
      <c r="D2971">
        <v>-1.5557123664591834E-3</v>
      </c>
      <c r="E2971">
        <v>-4.126426166496425E-3</v>
      </c>
      <c r="F2971">
        <v>-2.0212424379198821E-3</v>
      </c>
      <c r="G2971">
        <v>-5.9986802015809669E-4</v>
      </c>
      <c r="H2971">
        <v>3.6350675595745889E-2</v>
      </c>
      <c r="I2971">
        <v>-8.4981959877898378E-4</v>
      </c>
      <c r="J2971">
        <v>1.3219658457657845E-3</v>
      </c>
      <c r="K2971">
        <v>-1.2993133143501393E-3</v>
      </c>
    </row>
    <row r="2972" spans="1:11" x14ac:dyDescent="0.35">
      <c r="A2972">
        <v>1.3025191313002735E-2</v>
      </c>
      <c r="B2972">
        <v>1.2589760154923366E-2</v>
      </c>
      <c r="C2972">
        <v>5.5353313837462552E-2</v>
      </c>
      <c r="D2972">
        <v>1.1218466833144152E-2</v>
      </c>
      <c r="E2972">
        <v>9.4960619860147838E-3</v>
      </c>
      <c r="F2972">
        <v>6.260348994459426E-3</v>
      </c>
      <c r="G2972">
        <v>-8.4026529161543469E-3</v>
      </c>
      <c r="H2972">
        <v>2.1320526701384589E-2</v>
      </c>
      <c r="I2972">
        <v>1.5734680991426005E-2</v>
      </c>
      <c r="J2972">
        <v>1.236195741203085E-2</v>
      </c>
      <c r="K2972">
        <v>-5.5772824465201432E-4</v>
      </c>
    </row>
    <row r="2973" spans="1:11" x14ac:dyDescent="0.35">
      <c r="A2973">
        <v>1.4487491052335705E-2</v>
      </c>
      <c r="B2973">
        <v>3.5112071561752597E-2</v>
      </c>
      <c r="C2973">
        <v>2.5304736327166457E-3</v>
      </c>
      <c r="D2973">
        <v>2.1879868734693719E-2</v>
      </c>
      <c r="E2973">
        <v>1.161359147133329E-2</v>
      </c>
      <c r="F2973">
        <v>1.2808728527480931E-2</v>
      </c>
      <c r="G2973">
        <v>2.7076070577304115E-2</v>
      </c>
      <c r="H2973">
        <v>4.5791208840809457E-2</v>
      </c>
      <c r="I2973">
        <v>2.6376344665765033E-2</v>
      </c>
      <c r="J2973">
        <v>5.6906163833583146E-3</v>
      </c>
      <c r="K2973">
        <v>2.3701601358672119E-2</v>
      </c>
    </row>
    <row r="2974" spans="1:11" x14ac:dyDescent="0.35">
      <c r="A2974">
        <v>5.3549694428926841E-4</v>
      </c>
      <c r="B2974">
        <v>8.9700228677187747E-3</v>
      </c>
      <c r="C2974">
        <v>1.4685627941417633E-2</v>
      </c>
      <c r="D2974">
        <v>-8.5444918491543211E-3</v>
      </c>
      <c r="E2974">
        <v>1.9688727945210175E-3</v>
      </c>
      <c r="F2974">
        <v>1.8071319545988047E-4</v>
      </c>
      <c r="G2974">
        <v>-1.0489914786036645E-2</v>
      </c>
      <c r="H2974">
        <v>-7.0830287819165947E-3</v>
      </c>
      <c r="I2974">
        <v>-4.894921365458116E-3</v>
      </c>
      <c r="J2974">
        <v>7.0729522798191726E-3</v>
      </c>
      <c r="K2974">
        <v>-8.3916352570839285E-3</v>
      </c>
    </row>
    <row r="2975" spans="1:11" x14ac:dyDescent="0.35">
      <c r="A2975">
        <v>-2.0071366045729698E-2</v>
      </c>
      <c r="B2975">
        <v>-1.2773349617957544E-2</v>
      </c>
      <c r="C2975">
        <v>-1.1759401720108463E-2</v>
      </c>
      <c r="D2975">
        <v>-4.0556095226629112E-4</v>
      </c>
      <c r="E2975">
        <v>7.7004619059936824E-3</v>
      </c>
      <c r="F2975">
        <v>5.2384442941310391E-3</v>
      </c>
      <c r="G2975">
        <v>1.0521694550457785E-2</v>
      </c>
      <c r="H2975">
        <v>5.8365811767962248E-3</v>
      </c>
      <c r="I2975">
        <v>-1.1067841770854705E-2</v>
      </c>
      <c r="J2975">
        <v>-5.3845107751182312E-3</v>
      </c>
      <c r="K2975">
        <v>7.0148735823074597E-3</v>
      </c>
    </row>
    <row r="2976" spans="1:11" x14ac:dyDescent="0.35">
      <c r="A2976">
        <v>-2.1574832053749427E-2</v>
      </c>
      <c r="B2976">
        <v>-1.4491201663952152E-3</v>
      </c>
      <c r="C2976">
        <v>2.974828052105662E-2</v>
      </c>
      <c r="D2976">
        <v>2.931338121252481E-2</v>
      </c>
      <c r="E2976">
        <v>1.0026330698287287E-2</v>
      </c>
      <c r="F2976">
        <v>1.455522118155874E-2</v>
      </c>
      <c r="G2976">
        <v>-2.4753055376076382E-3</v>
      </c>
      <c r="H2976">
        <v>-1.5473869536818513E-2</v>
      </c>
      <c r="I2976">
        <v>1.2227979274611365E-2</v>
      </c>
      <c r="J2976">
        <v>9.5327377026834074E-3</v>
      </c>
      <c r="K2976">
        <v>8.1900406788763501E-3</v>
      </c>
    </row>
    <row r="2977" spans="1:11" x14ac:dyDescent="0.35">
      <c r="A2977">
        <v>-5.3033065927051886E-3</v>
      </c>
      <c r="B2977">
        <v>8.1890846046534585E-3</v>
      </c>
      <c r="C2977">
        <v>4.5777811343268783E-2</v>
      </c>
      <c r="D2977">
        <v>1.1430790654029872E-2</v>
      </c>
      <c r="E2977">
        <v>-1.654034287069726E-2</v>
      </c>
      <c r="F2977">
        <v>-1.2398194758349542E-3</v>
      </c>
      <c r="G2977">
        <v>-2.564207449105739E-2</v>
      </c>
      <c r="H2977">
        <v>8.185965534790382E-3</v>
      </c>
      <c r="I2977">
        <v>2.1294041925843627E-2</v>
      </c>
      <c r="J2977">
        <v>5.0128322920365391E-3</v>
      </c>
      <c r="K2977">
        <v>-1.3843039059127893E-2</v>
      </c>
    </row>
    <row r="2978" spans="1:11" x14ac:dyDescent="0.35">
      <c r="A2978">
        <v>2.0577430003006505E-3</v>
      </c>
      <c r="B2978">
        <v>-4.3697613742595216E-3</v>
      </c>
      <c r="C2978">
        <v>4.2499990110279651E-4</v>
      </c>
      <c r="D2978">
        <v>6.137932780620239E-3</v>
      </c>
      <c r="E2978">
        <v>-1.6712559676611324E-3</v>
      </c>
      <c r="F2978">
        <v>-1.418688837234164E-2</v>
      </c>
      <c r="G2978">
        <v>1.0510595676731157E-2</v>
      </c>
      <c r="H2978">
        <v>3.2472149867849984E-4</v>
      </c>
      <c r="I2978">
        <v>1.1427405389472409E-2</v>
      </c>
      <c r="J2978">
        <v>6.8438031050595486E-3</v>
      </c>
      <c r="K2978">
        <v>7.7525791448259202E-3</v>
      </c>
    </row>
    <row r="2979" spans="1:11" x14ac:dyDescent="0.35">
      <c r="A2979">
        <v>-1.0827927419521018E-2</v>
      </c>
      <c r="B2979">
        <v>-4.8019466598021865E-3</v>
      </c>
      <c r="C2979">
        <v>-1.8054435674510344E-2</v>
      </c>
      <c r="D2979">
        <v>-3.4859418121395533E-3</v>
      </c>
      <c r="E2979">
        <v>8.5961073858846129E-3</v>
      </c>
      <c r="F2979">
        <v>3.417857337719217E-3</v>
      </c>
      <c r="G2979">
        <v>-6.7208384737334403E-3</v>
      </c>
      <c r="H2979">
        <v>2.9220969783581158E-3</v>
      </c>
      <c r="I2979">
        <v>-7.928662193423329E-3</v>
      </c>
      <c r="J2979">
        <v>-1.1523458620358486E-4</v>
      </c>
      <c r="K2979">
        <v>-3.9188618422497075E-3</v>
      </c>
    </row>
    <row r="2980" spans="1:11" x14ac:dyDescent="0.35">
      <c r="A2980">
        <v>-2.7366326976765274E-3</v>
      </c>
      <c r="B2980">
        <v>-1.0272958123042453E-2</v>
      </c>
      <c r="C2980">
        <v>3.0067058126132452E-2</v>
      </c>
      <c r="D2980">
        <v>8.3567492967478695E-3</v>
      </c>
      <c r="E2980">
        <v>-5.3178589196091718E-2</v>
      </c>
      <c r="F2980">
        <v>-7.1710294394574242E-2</v>
      </c>
      <c r="G2980">
        <v>2.1990443247545583E-2</v>
      </c>
      <c r="H2980">
        <v>1.3272910992288849E-2</v>
      </c>
      <c r="I2980">
        <v>1.1388591484867336E-2</v>
      </c>
      <c r="J2980">
        <v>8.5262972126874982E-3</v>
      </c>
      <c r="K2980">
        <v>8.8631470282590843E-3</v>
      </c>
    </row>
    <row r="2981" spans="1:11" x14ac:dyDescent="0.35">
      <c r="A2981">
        <v>-5.6774976067080962E-3</v>
      </c>
      <c r="B2981">
        <v>-1.4258765313974735E-2</v>
      </c>
      <c r="C2981">
        <v>-2.8349414147320215E-2</v>
      </c>
      <c r="D2981">
        <v>7.7093811796489107E-3</v>
      </c>
      <c r="E2981">
        <v>6.0937488739443877E-3</v>
      </c>
      <c r="F2981">
        <v>6.3731582047307916E-3</v>
      </c>
      <c r="G2981">
        <v>-7.6058837438423487E-3</v>
      </c>
      <c r="H2981">
        <v>-2.3642173381733966E-2</v>
      </c>
      <c r="I2981">
        <v>-2.1730542153178905E-3</v>
      </c>
      <c r="J2981">
        <v>-2.284894698589216E-3</v>
      </c>
      <c r="K2981">
        <v>-1.5366291720698964E-3</v>
      </c>
    </row>
    <row r="2982" spans="1:11" x14ac:dyDescent="0.35">
      <c r="A2982">
        <v>-6.9471229107245592E-3</v>
      </c>
      <c r="B2982">
        <v>1.1168209307473771E-3</v>
      </c>
      <c r="C2982">
        <v>3.9118248888188781E-2</v>
      </c>
      <c r="D2982">
        <v>3.0601489689519416E-3</v>
      </c>
      <c r="E2982">
        <v>-2.0756424672399763E-2</v>
      </c>
      <c r="F2982">
        <v>-1.2857468500845695E-2</v>
      </c>
      <c r="G2982">
        <v>7.6244855318425616E-3</v>
      </c>
      <c r="H2982">
        <v>3.2395269254784975E-2</v>
      </c>
      <c r="I2982">
        <v>8.1172048378288265E-3</v>
      </c>
      <c r="J2982">
        <v>3.4351910978118556E-3</v>
      </c>
      <c r="K2982">
        <v>2.8409449311288873E-3</v>
      </c>
    </row>
    <row r="2983" spans="1:11" x14ac:dyDescent="0.35">
      <c r="A2983">
        <v>-6.2577853747499704E-2</v>
      </c>
      <c r="B2983">
        <v>-1.5936414342629683E-3</v>
      </c>
      <c r="C2983">
        <v>6.2393343419373274E-4</v>
      </c>
      <c r="D2983">
        <v>3.7181771758042028E-3</v>
      </c>
      <c r="E2983">
        <v>-3.2479283069464519E-3</v>
      </c>
      <c r="F2983">
        <v>-9.7200604502028515E-3</v>
      </c>
      <c r="G2983">
        <v>-8.9461809540044741E-3</v>
      </c>
      <c r="H2983">
        <v>-5.7051718334096904E-3</v>
      </c>
      <c r="I2983">
        <v>1.964260744749699E-4</v>
      </c>
      <c r="J2983">
        <v>9.4716706844803437E-3</v>
      </c>
      <c r="K2983">
        <v>-4.6032300882931825E-3</v>
      </c>
    </row>
    <row r="2984" spans="1:11" x14ac:dyDescent="0.35">
      <c r="A2984">
        <v>-3.0566318569525273E-2</v>
      </c>
      <c r="B2984">
        <v>-1.0268651400936154E-2</v>
      </c>
      <c r="C2984">
        <v>-9.1457452454214178E-3</v>
      </c>
      <c r="D2984">
        <v>-1.1873098104739873E-2</v>
      </c>
      <c r="E2984">
        <v>-2.0996268889692648E-2</v>
      </c>
      <c r="F2984">
        <v>-2.0416109696363687E-2</v>
      </c>
      <c r="G2984">
        <v>-1.4952057840092051E-2</v>
      </c>
      <c r="H2984">
        <v>-2.1039260225364717E-2</v>
      </c>
      <c r="I2984">
        <v>-1.0210112068686526E-2</v>
      </c>
      <c r="J2984">
        <v>-4.8609625765374332E-3</v>
      </c>
      <c r="K2984">
        <v>-1.4800779829894382E-2</v>
      </c>
    </row>
    <row r="2985" spans="1:11" x14ac:dyDescent="0.35">
      <c r="A2985">
        <v>-1.1494297628115045E-2</v>
      </c>
      <c r="B2985">
        <v>4.4511336533462301E-2</v>
      </c>
      <c r="C2985">
        <v>2.517347768558035E-3</v>
      </c>
      <c r="D2985">
        <v>-7.4016829338915211E-3</v>
      </c>
      <c r="E2985">
        <v>2.879786319360068E-3</v>
      </c>
      <c r="F2985">
        <v>-6.0127046360303779E-4</v>
      </c>
      <c r="G2985">
        <v>-2.8057049790483381E-2</v>
      </c>
      <c r="H2985">
        <v>-1.0745679366260971E-2</v>
      </c>
      <c r="I2985">
        <v>-8.5300537313108479E-3</v>
      </c>
      <c r="J2985">
        <v>4.203143380640503E-3</v>
      </c>
      <c r="K2985">
        <v>-1.8275774282860691E-2</v>
      </c>
    </row>
    <row r="2986" spans="1:11" x14ac:dyDescent="0.35">
      <c r="A2986">
        <v>-1.0667607313946759E-3</v>
      </c>
      <c r="B2986">
        <v>-7.9207404850117361E-2</v>
      </c>
      <c r="C2986">
        <v>-1.9669429938499301E-2</v>
      </c>
      <c r="D2986">
        <v>1.0652711183795781E-2</v>
      </c>
      <c r="E2986">
        <v>7.5035164354985513E-3</v>
      </c>
      <c r="F2986">
        <v>1.4838618798644971E-2</v>
      </c>
      <c r="G2986">
        <v>4.3196877454661862E-3</v>
      </c>
      <c r="H2986">
        <v>3.9500037425109153E-3</v>
      </c>
      <c r="I2986">
        <v>1.2204902360075601E-2</v>
      </c>
      <c r="J2986">
        <v>8.257873073860774E-3</v>
      </c>
      <c r="K2986">
        <v>6.4528484229717849E-3</v>
      </c>
    </row>
    <row r="2987" spans="1:11" x14ac:dyDescent="0.35">
      <c r="A2987">
        <v>1.644596827997814E-2</v>
      </c>
      <c r="B2987">
        <v>-2.543179754218761E-2</v>
      </c>
      <c r="C2987">
        <v>-3.778007268700264E-2</v>
      </c>
      <c r="D2987">
        <v>-5.5577027106862827E-3</v>
      </c>
      <c r="E2987">
        <v>-8.3786207812409901E-3</v>
      </c>
      <c r="F2987">
        <v>-1.6399960731000241E-2</v>
      </c>
      <c r="G2987">
        <v>-3.9205938305964368E-2</v>
      </c>
      <c r="H2987">
        <v>-1.3114755066246712E-2</v>
      </c>
      <c r="I2987">
        <v>-1.1662383870330213E-2</v>
      </c>
      <c r="J2987">
        <v>-1.1443924272125285E-2</v>
      </c>
      <c r="K2987">
        <v>-2.5756709968359191E-2</v>
      </c>
    </row>
    <row r="2988" spans="1:11" x14ac:dyDescent="0.35">
      <c r="A2988">
        <v>-1.0401324535834474E-2</v>
      </c>
      <c r="B2988">
        <v>1.6746948745429247E-2</v>
      </c>
      <c r="C2988">
        <v>-3.7045294649522643E-2</v>
      </c>
      <c r="D2988">
        <v>-1.0599470892210473E-3</v>
      </c>
      <c r="E2988">
        <v>4.8241190599713291E-3</v>
      </c>
      <c r="F2988">
        <v>1.8079575092864661E-3</v>
      </c>
      <c r="G2988">
        <v>-4.2011056757586943E-2</v>
      </c>
      <c r="H2988">
        <v>-5.714289797623457E-2</v>
      </c>
      <c r="I2988">
        <v>-1.3704171704957623E-2</v>
      </c>
      <c r="J2988">
        <v>-1.9293815519600347E-3</v>
      </c>
      <c r="K2988">
        <v>-2.4466895685668091E-2</v>
      </c>
    </row>
    <row r="2989" spans="1:11" x14ac:dyDescent="0.35">
      <c r="A2989">
        <v>-4.0590043995085536E-3</v>
      </c>
      <c r="B2989">
        <v>-1.1620024885040795E-2</v>
      </c>
      <c r="C2989">
        <v>-4.6072543816183722E-3</v>
      </c>
      <c r="D2989">
        <v>1.2153978217559196E-2</v>
      </c>
      <c r="E2989">
        <v>8.2362813010846293E-3</v>
      </c>
      <c r="F2989">
        <v>1.4036536753417356E-3</v>
      </c>
      <c r="G2989">
        <v>-4.955966525484963E-2</v>
      </c>
      <c r="H2989">
        <v>2.2551137282560606E-2</v>
      </c>
      <c r="I2989">
        <v>4.0866367815011861E-4</v>
      </c>
      <c r="J2989">
        <v>1.1371208986388937E-3</v>
      </c>
      <c r="K2989">
        <v>-2.4727741959496882E-2</v>
      </c>
    </row>
    <row r="2990" spans="1:11" x14ac:dyDescent="0.35">
      <c r="A2990">
        <v>-5.5769735215996418E-3</v>
      </c>
      <c r="B2990">
        <v>-7.3050964084859452E-3</v>
      </c>
      <c r="C2990">
        <v>-1.0414280290038498E-2</v>
      </c>
      <c r="D2990">
        <v>5.8134013000994628E-3</v>
      </c>
      <c r="E2990">
        <v>1.3814638804588514E-2</v>
      </c>
      <c r="F2990">
        <v>9.0108254115701149E-3</v>
      </c>
      <c r="G2990">
        <v>1.6073341918750695E-2</v>
      </c>
      <c r="H2990">
        <v>1.9297031062109251E-2</v>
      </c>
      <c r="I2990">
        <v>1.2255106459458823E-3</v>
      </c>
      <c r="J2990">
        <v>5.338495178311975E-3</v>
      </c>
      <c r="K2990">
        <v>1.2826958618406055E-2</v>
      </c>
    </row>
    <row r="2991" spans="1:11" x14ac:dyDescent="0.35">
      <c r="A2991">
        <v>7.5496116528306974E-4</v>
      </c>
      <c r="B2991">
        <v>-2.5583517010652881E-2</v>
      </c>
      <c r="C2991">
        <v>-2.5958775129052765E-2</v>
      </c>
      <c r="D2991">
        <v>-1.8950577123534812E-3</v>
      </c>
      <c r="E2991">
        <v>2.5031345096688121E-3</v>
      </c>
      <c r="F2991">
        <v>-6.3504595053864915E-3</v>
      </c>
      <c r="G2991">
        <v>-2.7962570119285324E-2</v>
      </c>
      <c r="H2991">
        <v>-3.0426160376367225E-3</v>
      </c>
      <c r="I2991">
        <v>-2.8559567523460442E-3</v>
      </c>
      <c r="J2991">
        <v>6.778673485216605E-4</v>
      </c>
      <c r="K2991">
        <v>-1.6747001212886175E-2</v>
      </c>
    </row>
    <row r="2992" spans="1:11" x14ac:dyDescent="0.35">
      <c r="A2992">
        <v>6.7894923290280273E-3</v>
      </c>
      <c r="B2992">
        <v>-1.9352161798567451E-2</v>
      </c>
      <c r="C2992">
        <v>2.9291665128174198E-2</v>
      </c>
      <c r="D2992">
        <v>1.1961286592155247E-2</v>
      </c>
      <c r="E2992">
        <v>1.4419930781205776E-2</v>
      </c>
      <c r="F2992">
        <v>1.897344736631262E-2</v>
      </c>
      <c r="G2992">
        <v>-1.1008807304315592E-3</v>
      </c>
      <c r="H2992">
        <v>-1.4920337197442792E-2</v>
      </c>
      <c r="I2992">
        <v>1.0638318112964045E-2</v>
      </c>
      <c r="J2992">
        <v>1.6032490179272493E-2</v>
      </c>
      <c r="K2992">
        <v>4.5325257823134717E-3</v>
      </c>
    </row>
    <row r="2993" spans="1:11" x14ac:dyDescent="0.35">
      <c r="A2993">
        <v>-9.7409122188164311E-3</v>
      </c>
      <c r="B2993">
        <v>-1.9012116400428204E-2</v>
      </c>
      <c r="C2993">
        <v>1.8894352394440237E-2</v>
      </c>
      <c r="D2993">
        <v>-4.0431500269958127E-2</v>
      </c>
      <c r="E2993">
        <v>-1.0910167698734924E-2</v>
      </c>
      <c r="F2993">
        <v>5.879923402110121E-4</v>
      </c>
      <c r="G2993">
        <v>1.2938089865943726E-3</v>
      </c>
      <c r="H2993">
        <v>-3.0981062383781045E-2</v>
      </c>
      <c r="I2993">
        <v>-6.4777325312658949E-3</v>
      </c>
      <c r="J2993">
        <v>-4.8184448596345951E-3</v>
      </c>
      <c r="K2993">
        <v>-1.2209092435318817E-2</v>
      </c>
    </row>
    <row r="2994" spans="1:11" x14ac:dyDescent="0.35">
      <c r="A2994">
        <v>-2.345698792655956E-2</v>
      </c>
      <c r="B2994">
        <v>-1.0855590109986076E-2</v>
      </c>
      <c r="C2994">
        <v>1.1446938786429995E-3</v>
      </c>
      <c r="D2994">
        <v>-5.6701716420913323E-3</v>
      </c>
      <c r="E2994">
        <v>-2.7680801645456141E-3</v>
      </c>
      <c r="F2994">
        <v>9.0107553509225155E-3</v>
      </c>
      <c r="G2994">
        <v>-8.0398542482820017E-3</v>
      </c>
      <c r="H2994">
        <v>2.2024899634817251E-2</v>
      </c>
      <c r="I2994">
        <v>2.4449673005310793E-3</v>
      </c>
      <c r="J2994">
        <v>9.6835944079180555E-3</v>
      </c>
      <c r="K2994">
        <v>-6.7175079000050073E-3</v>
      </c>
    </row>
    <row r="2995" spans="1:11" x14ac:dyDescent="0.35">
      <c r="A2995">
        <v>1.9924840377456327E-3</v>
      </c>
      <c r="B2995">
        <v>-9.4866010012810299E-3</v>
      </c>
      <c r="C2995">
        <v>-1.6235979830483142E-2</v>
      </c>
      <c r="D2995">
        <v>-1.1699951610516419E-2</v>
      </c>
      <c r="E2995">
        <v>-3.4767226128238743E-3</v>
      </c>
      <c r="F2995">
        <v>-8.3478291196778277E-3</v>
      </c>
      <c r="G2995">
        <v>1.5920590582403826E-3</v>
      </c>
      <c r="H2995">
        <v>0</v>
      </c>
      <c r="I2995">
        <v>-1.9512174400159125E-2</v>
      </c>
      <c r="J2995">
        <v>-1.1263455141372994E-2</v>
      </c>
      <c r="K2995">
        <v>-2.8578440197506976E-3</v>
      </c>
    </row>
    <row r="2996" spans="1:11" x14ac:dyDescent="0.35">
      <c r="A2996">
        <v>3.7118869988473371E-2</v>
      </c>
      <c r="B2996">
        <v>5.1392845070422473E-2</v>
      </c>
      <c r="C2996">
        <v>2.4639725282605281E-2</v>
      </c>
      <c r="D2996">
        <v>-1.5916818973796462E-3</v>
      </c>
      <c r="E2996">
        <v>7.9624845105549843E-3</v>
      </c>
      <c r="F2996">
        <v>1.4682856617392864E-2</v>
      </c>
      <c r="G2996">
        <v>3.2753335423373873E-3</v>
      </c>
      <c r="H2996">
        <v>1.8421943734168323E-2</v>
      </c>
      <c r="I2996">
        <v>6.218490621125221E-4</v>
      </c>
      <c r="J2996">
        <v>1.0263884039526916E-2</v>
      </c>
      <c r="K2996">
        <v>2.4924516556408451E-3</v>
      </c>
    </row>
    <row r="2997" spans="1:11" x14ac:dyDescent="0.35">
      <c r="A2997">
        <v>-4.1542289354781622E-3</v>
      </c>
      <c r="B2997">
        <v>1.8337615334822054E-2</v>
      </c>
      <c r="C2997">
        <v>-6.8058614117148817E-3</v>
      </c>
      <c r="D2997">
        <v>-4.1849137117038341E-3</v>
      </c>
      <c r="E2997">
        <v>-1.4319823226002193E-2</v>
      </c>
      <c r="F2997">
        <v>-1.8651718723461441E-2</v>
      </c>
      <c r="G2997">
        <v>-1.7427572720692459E-2</v>
      </c>
      <c r="H2997">
        <v>-3.6518765993880556E-2</v>
      </c>
      <c r="I2997">
        <v>-1.3465941578620326E-2</v>
      </c>
      <c r="J2997">
        <v>-4.4658925979668997E-4</v>
      </c>
      <c r="K2997">
        <v>-1.3208830646362094E-2</v>
      </c>
    </row>
    <row r="2998" spans="1:11" x14ac:dyDescent="0.35">
      <c r="A2998">
        <v>1.1445074584342093E-2</v>
      </c>
      <c r="B2998">
        <v>-9.2960480885895119E-3</v>
      </c>
      <c r="C2998">
        <v>-4.3648092150604945E-3</v>
      </c>
      <c r="D2998">
        <v>-9.4056743320639711E-3</v>
      </c>
      <c r="E2998">
        <v>5.6642313598755448E-4</v>
      </c>
      <c r="F2998">
        <v>5.9394775664017383E-3</v>
      </c>
      <c r="G2998">
        <v>3.1808823769982952E-2</v>
      </c>
      <c r="H2998">
        <v>1.2752403049222417E-2</v>
      </c>
      <c r="I2998">
        <v>2.1629630861605031E-2</v>
      </c>
      <c r="J2998">
        <v>-2.0105104658831091E-3</v>
      </c>
      <c r="K2998">
        <v>1.6109048904656621E-2</v>
      </c>
    </row>
    <row r="2999" spans="1:11" x14ac:dyDescent="0.35">
      <c r="A2999">
        <v>-3.8071172548036318E-3</v>
      </c>
      <c r="B2999">
        <v>-5.5473710040844244E-3</v>
      </c>
      <c r="C2999">
        <v>4.6148981036430429E-4</v>
      </c>
      <c r="D2999">
        <v>-5.9595549239341936E-3</v>
      </c>
      <c r="E2999">
        <v>-8.9297057234357761E-3</v>
      </c>
      <c r="F2999">
        <v>-9.6437904026020291E-3</v>
      </c>
      <c r="G2999">
        <v>1.9131548223057699E-2</v>
      </c>
      <c r="H2999">
        <v>-5.246577085828227E-3</v>
      </c>
      <c r="I2999">
        <v>-5.549866164445391E-3</v>
      </c>
      <c r="J2999">
        <v>8.5059095356666663E-3</v>
      </c>
      <c r="K2999">
        <v>8.4699478523250979E-3</v>
      </c>
    </row>
    <row r="3000" spans="1:11" x14ac:dyDescent="0.35">
      <c r="A3000">
        <v>1.0828068285394957E-2</v>
      </c>
      <c r="B3000">
        <v>9.1389712521206846E-3</v>
      </c>
      <c r="C3000">
        <v>5.0738142860358828E-3</v>
      </c>
      <c r="D3000">
        <v>1.392129951712536E-2</v>
      </c>
      <c r="E3000">
        <v>1.3450969422325817E-2</v>
      </c>
      <c r="F3000">
        <v>5.9618243243243184E-3</v>
      </c>
      <c r="G3000">
        <v>2.3558346894157266E-2</v>
      </c>
      <c r="H3000">
        <v>1.0548497677862917E-2</v>
      </c>
      <c r="I3000">
        <v>7.647767514514933E-3</v>
      </c>
      <c r="J3000">
        <v>-4.1061258006200333E-3</v>
      </c>
      <c r="K3000">
        <v>1.9540783630151812E-2</v>
      </c>
    </row>
    <row r="3001" spans="1:11" x14ac:dyDescent="0.35">
      <c r="A3001">
        <v>1.2707403773289296E-2</v>
      </c>
      <c r="B3001">
        <v>-1.6465686272290371E-3</v>
      </c>
      <c r="C3001">
        <v>2.2942799139673197E-4</v>
      </c>
      <c r="D3001">
        <v>-6.013209818796883E-3</v>
      </c>
      <c r="E3001">
        <v>-7.7493167603533229E-3</v>
      </c>
      <c r="F3001">
        <v>-1.1655472375651437E-2</v>
      </c>
      <c r="G3001">
        <v>-1.8431078710872916E-2</v>
      </c>
      <c r="H3001">
        <v>-2.4008355890306039E-2</v>
      </c>
      <c r="I3001">
        <v>-1.0256205128205062E-3</v>
      </c>
      <c r="J3001">
        <v>-1.5600624372646026E-3</v>
      </c>
      <c r="K3001">
        <v>-1.3541859869383895E-2</v>
      </c>
    </row>
    <row r="3002" spans="1:11" x14ac:dyDescent="0.35">
      <c r="A3002">
        <v>1.5244239344602237E-2</v>
      </c>
      <c r="B3002">
        <v>3.61665774597024E-2</v>
      </c>
      <c r="C3002">
        <v>-2.9823413277614329E-3</v>
      </c>
      <c r="D3002">
        <v>3.3272927950020511E-3</v>
      </c>
      <c r="E3002">
        <v>2.250658472263117E-2</v>
      </c>
      <c r="F3002">
        <v>3.1181311836524461E-2</v>
      </c>
      <c r="G3002">
        <v>7.8161270566268759E-3</v>
      </c>
      <c r="H3002">
        <v>3.9215699561663722E-2</v>
      </c>
      <c r="I3002">
        <v>1.0266940240925252E-2</v>
      </c>
      <c r="J3002">
        <v>7.8125001743869897E-4</v>
      </c>
      <c r="K3002">
        <v>8.3454458937368518E-3</v>
      </c>
    </row>
    <row r="3003" spans="1:11" x14ac:dyDescent="0.35">
      <c r="A3003">
        <v>1.7568957761614715E-2</v>
      </c>
      <c r="B3003">
        <v>4.5477970655949948E-3</v>
      </c>
      <c r="C3003">
        <v>3.313396985761656E-2</v>
      </c>
      <c r="D3003">
        <v>3.517225599086112E-3</v>
      </c>
      <c r="E3003">
        <v>7.1935352605571939E-3</v>
      </c>
      <c r="F3003">
        <v>1.0273289397169927E-2</v>
      </c>
      <c r="G3003">
        <v>7.663705058717823E-3</v>
      </c>
      <c r="H3003">
        <v>2.2984555437164138E-2</v>
      </c>
      <c r="I3003">
        <v>2.6422743365391389E-2</v>
      </c>
      <c r="J3003">
        <v>6.5797258075102581E-3</v>
      </c>
      <c r="K3003">
        <v>6.4115246747791605E-3</v>
      </c>
    </row>
    <row r="3004" spans="1:11" x14ac:dyDescent="0.35">
      <c r="A3004">
        <v>7.9301443104755152E-3</v>
      </c>
      <c r="B3004">
        <v>5.4325785862257498E-3</v>
      </c>
      <c r="C3004">
        <v>-3.7862402538609515E-3</v>
      </c>
      <c r="D3004">
        <v>-5.0073719109668851E-4</v>
      </c>
      <c r="E3004">
        <v>-1.5856508173328712E-3</v>
      </c>
      <c r="F3004">
        <v>-4.4128934077684243E-3</v>
      </c>
      <c r="G3004">
        <v>2.5229952407050171E-2</v>
      </c>
      <c r="H3004">
        <v>-3.018094712724931E-3</v>
      </c>
      <c r="I3004">
        <v>9.9007920792078589E-4</v>
      </c>
      <c r="J3004">
        <v>-5.0963770198010436E-3</v>
      </c>
      <c r="K3004">
        <v>1.4541050647674374E-2</v>
      </c>
    </row>
    <row r="3005" spans="1:11" x14ac:dyDescent="0.35">
      <c r="A3005">
        <v>-5.9760977601396503E-4</v>
      </c>
      <c r="B3005">
        <v>4.1312529310660609E-2</v>
      </c>
      <c r="C3005">
        <v>-8.9425048702386437E-3</v>
      </c>
      <c r="D3005">
        <v>4.8091744947458314E-3</v>
      </c>
      <c r="E3005">
        <v>1.1793595065690762E-2</v>
      </c>
      <c r="F3005">
        <v>8.2867798860431115E-3</v>
      </c>
      <c r="G3005">
        <v>-9.2395257915672008E-3</v>
      </c>
      <c r="H3005">
        <v>2.3544981868480032E-3</v>
      </c>
      <c r="I3005">
        <v>5.9346984358990724E-3</v>
      </c>
      <c r="J3005">
        <v>2.3385188528334041E-3</v>
      </c>
      <c r="K3005">
        <v>-2.5867630198034373E-3</v>
      </c>
    </row>
    <row r="3006" spans="1:11" x14ac:dyDescent="0.35">
      <c r="A3006">
        <v>-4.8828800175960392E-3</v>
      </c>
      <c r="B3006">
        <v>-3.4971094399521459E-2</v>
      </c>
      <c r="C3006">
        <v>-1.2181389047658388E-2</v>
      </c>
      <c r="D3006">
        <v>-1.0669055925298035E-2</v>
      </c>
      <c r="E3006">
        <v>4.176559540260227E-3</v>
      </c>
      <c r="F3006">
        <v>1.2996941896024459E-2</v>
      </c>
      <c r="G3006">
        <v>8.5187861353631835E-4</v>
      </c>
      <c r="H3006">
        <v>0.12382560435054162</v>
      </c>
      <c r="I3006">
        <v>-2.5564799432243029E-3</v>
      </c>
      <c r="J3006">
        <v>-1.0998833218557161E-2</v>
      </c>
      <c r="K3006">
        <v>-2.0865378192042993E-3</v>
      </c>
    </row>
    <row r="3007" spans="1:11" x14ac:dyDescent="0.35">
      <c r="A3007">
        <v>-1.4019647366116095E-2</v>
      </c>
      <c r="B3007">
        <v>-1.1257948240201879E-2</v>
      </c>
      <c r="C3007">
        <v>6.1658140501027704E-3</v>
      </c>
      <c r="D3007">
        <v>-7.0550724177465534E-3</v>
      </c>
      <c r="E3007">
        <v>-2.1338920538830344E-3</v>
      </c>
      <c r="F3007">
        <v>-2.8302264150943516E-3</v>
      </c>
      <c r="G3007">
        <v>-1.6440433928064008E-2</v>
      </c>
      <c r="H3007">
        <v>-5.0762012697029724E-3</v>
      </c>
      <c r="I3007">
        <v>5.5204849069304344E-3</v>
      </c>
      <c r="J3007">
        <v>2.4713660684575886E-3</v>
      </c>
      <c r="K3007">
        <v>-1.1990876349692012E-2</v>
      </c>
    </row>
    <row r="3008" spans="1:11" x14ac:dyDescent="0.35">
      <c r="A3008">
        <v>-7.5157221969908809E-3</v>
      </c>
      <c r="B3008">
        <v>-5.0416360111122799E-3</v>
      </c>
      <c r="C3008">
        <v>7.262809493243756E-3</v>
      </c>
      <c r="D3008">
        <v>2.030089309329899E-3</v>
      </c>
      <c r="E3008">
        <v>-5.1079478000534669E-3</v>
      </c>
      <c r="F3008">
        <v>-7.0009084957770957E-3</v>
      </c>
      <c r="G3008">
        <v>-2.7326972374995969E-3</v>
      </c>
      <c r="H3008">
        <v>2.5510142500682918E-2</v>
      </c>
      <c r="I3008">
        <v>2.1568823529411157E-3</v>
      </c>
      <c r="J3008">
        <v>-7.9560624822066477E-3</v>
      </c>
      <c r="K3008">
        <v>-1.6557485435721867E-3</v>
      </c>
    </row>
    <row r="3009" spans="1:11" x14ac:dyDescent="0.35">
      <c r="A3009">
        <v>2.0466332168786044E-3</v>
      </c>
      <c r="B3009">
        <v>-1.081754731733967E-2</v>
      </c>
      <c r="C3009">
        <v>-4.506548561732303E-3</v>
      </c>
      <c r="D3009">
        <v>3.0387299198638605E-4</v>
      </c>
      <c r="E3009">
        <v>-1.1035044818125672E-2</v>
      </c>
      <c r="F3009">
        <v>-1.3147846798780493E-2</v>
      </c>
      <c r="G3009">
        <v>1.3700218780138322E-4</v>
      </c>
      <c r="H3009">
        <v>3.2192256824616263E-3</v>
      </c>
      <c r="I3009">
        <v>-1.8000430091950043E-2</v>
      </c>
      <c r="J3009">
        <v>-1.8072517994720263E-3</v>
      </c>
      <c r="K3009">
        <v>-1.1892161622252175E-3</v>
      </c>
    </row>
    <row r="3010" spans="1:11" x14ac:dyDescent="0.35">
      <c r="A3010">
        <v>7.2508069291422599E-3</v>
      </c>
      <c r="B3010">
        <v>5.0649820114831486E-3</v>
      </c>
      <c r="C3010">
        <v>3.0330477262536685E-2</v>
      </c>
      <c r="D3010">
        <v>3.0379088138559636E-4</v>
      </c>
      <c r="E3010">
        <v>-8.0156696065244899E-3</v>
      </c>
      <c r="F3010">
        <v>6.5649738064303851E-3</v>
      </c>
      <c r="G3010">
        <v>7.717192389670933E-3</v>
      </c>
      <c r="H3010">
        <v>1.8669757183309172E-2</v>
      </c>
      <c r="I3010">
        <v>5.9773462039717654E-3</v>
      </c>
      <c r="J3010">
        <v>1.0976496175970508E-2</v>
      </c>
      <c r="K3010">
        <v>3.6626244916156741E-3</v>
      </c>
    </row>
    <row r="3011" spans="1:11" x14ac:dyDescent="0.35">
      <c r="A3011">
        <v>4.0555815894428209E-3</v>
      </c>
      <c r="B3011">
        <v>-2.1532436763613341E-2</v>
      </c>
      <c r="C3011">
        <v>4.4376102477031498E-2</v>
      </c>
      <c r="D3011">
        <v>-4.3531087331304449E-3</v>
      </c>
      <c r="E3011">
        <v>1.396078454753188E-4</v>
      </c>
      <c r="F3011">
        <v>-5.7554190340415817E-4</v>
      </c>
      <c r="G3011">
        <v>5.2836701875371268E-2</v>
      </c>
      <c r="H3011">
        <v>9.4502239996223109E-3</v>
      </c>
      <c r="I3011">
        <v>-4.3573379141477126E-3</v>
      </c>
      <c r="J3011">
        <v>1.5334710782839043E-2</v>
      </c>
      <c r="K3011">
        <v>2.9894616482263034E-2</v>
      </c>
    </row>
    <row r="3012" spans="1:11" x14ac:dyDescent="0.35">
      <c r="A3012">
        <v>-9.0878522577786522E-4</v>
      </c>
      <c r="B3012">
        <v>-1.2583366425240865E-2</v>
      </c>
      <c r="C3012">
        <v>-1.0517333147796308E-3</v>
      </c>
      <c r="D3012">
        <v>-3.1519841957738468E-3</v>
      </c>
      <c r="E3012">
        <v>1.6228290812141218E-2</v>
      </c>
      <c r="F3012">
        <v>-1.151573940559513E-3</v>
      </c>
      <c r="G3012">
        <v>1.3686872922215194E-2</v>
      </c>
      <c r="H3012">
        <v>9.9290256810786928E-3</v>
      </c>
      <c r="I3012">
        <v>-5.3709966182614501E-3</v>
      </c>
      <c r="J3012">
        <v>8.8195348783993988E-4</v>
      </c>
      <c r="K3012">
        <v>9.1328452602553907E-3</v>
      </c>
    </row>
    <row r="3013" spans="1:11" x14ac:dyDescent="0.35">
      <c r="A3013">
        <v>7.1760661577507717E-3</v>
      </c>
      <c r="B3013">
        <v>1.6596407348854309E-3</v>
      </c>
      <c r="C3013">
        <v>-1.9372547067443152E-2</v>
      </c>
      <c r="D3013">
        <v>-2.0400387305610336E-3</v>
      </c>
      <c r="E3013">
        <v>4.1191298409198147E-4</v>
      </c>
      <c r="F3013">
        <v>-8.0707531116303525E-3</v>
      </c>
      <c r="G3013">
        <v>-2.6154903597912595E-2</v>
      </c>
      <c r="H3013">
        <v>-1.1797708098989234E-2</v>
      </c>
      <c r="I3013">
        <v>-1.7200019999999937E-2</v>
      </c>
      <c r="J3013">
        <v>-1.3217644969515637E-3</v>
      </c>
      <c r="K3013">
        <v>-1.59535571256386E-2</v>
      </c>
    </row>
    <row r="3014" spans="1:11" x14ac:dyDescent="0.35">
      <c r="A3014">
        <v>-8.2288006376558566E-3</v>
      </c>
      <c r="B3014">
        <v>-2.7871506365124924E-2</v>
      </c>
      <c r="C3014">
        <v>-4.4234511074515676E-2</v>
      </c>
      <c r="D3014">
        <v>-5.1103835075183854E-3</v>
      </c>
      <c r="E3014">
        <v>-1.2586186535500275E-2</v>
      </c>
      <c r="F3014">
        <v>-2.7121077627297726E-3</v>
      </c>
      <c r="G3014">
        <v>-4.6084792265064567E-2</v>
      </c>
      <c r="H3014">
        <v>-2.9846460328274083E-2</v>
      </c>
      <c r="I3014">
        <v>-1.6279996261294179E-2</v>
      </c>
      <c r="J3014">
        <v>-7.6099593605374327E-3</v>
      </c>
      <c r="K3014">
        <v>-3.0199379751278843E-2</v>
      </c>
    </row>
    <row r="3015" spans="1:11" x14ac:dyDescent="0.35">
      <c r="A3015">
        <v>-1.5076454212760149E-2</v>
      </c>
      <c r="B3015">
        <v>-4.4436085003871952E-3</v>
      </c>
      <c r="C3015">
        <v>-1.4154062695140992E-2</v>
      </c>
      <c r="D3015">
        <v>2.3628903988378784E-3</v>
      </c>
      <c r="E3015">
        <v>-1.4595127109809816E-3</v>
      </c>
      <c r="F3015">
        <v>-2.6029545454545337E-2</v>
      </c>
      <c r="G3015">
        <v>-4.2049363747638175E-3</v>
      </c>
      <c r="H3015">
        <v>-1.6700849804001206E-2</v>
      </c>
      <c r="I3015">
        <v>-7.6540959867604456E-3</v>
      </c>
      <c r="J3015">
        <v>6.7792062643074478E-3</v>
      </c>
      <c r="K3015">
        <v>-1.9819514954238018E-3</v>
      </c>
    </row>
    <row r="3016" spans="1:11" x14ac:dyDescent="0.35">
      <c r="A3016">
        <v>1.2328231449690728E-3</v>
      </c>
      <c r="B3016">
        <v>-1.6569898809479022E-2</v>
      </c>
      <c r="C3016">
        <v>1.002732823040382E-2</v>
      </c>
      <c r="D3016">
        <v>8.5067317085901414E-3</v>
      </c>
      <c r="E3016">
        <v>-1.2523665276262082E-4</v>
      </c>
      <c r="F3016">
        <v>-6.1826287631159054E-3</v>
      </c>
      <c r="G3016">
        <v>-1.33565340192898E-2</v>
      </c>
      <c r="H3016">
        <v>-5.6615713825917003E-3</v>
      </c>
      <c r="I3016">
        <v>-2.2722534443974752E-2</v>
      </c>
      <c r="J3016">
        <v>-1.7661552827532136E-3</v>
      </c>
      <c r="K3016">
        <v>-5.4590726530432884E-3</v>
      </c>
    </row>
    <row r="3017" spans="1:11" x14ac:dyDescent="0.35">
      <c r="A3017">
        <v>-3.2833983509479945E-3</v>
      </c>
      <c r="B3017">
        <v>1.1813168659864312E-3</v>
      </c>
      <c r="C3017">
        <v>-1.3763568721796175E-2</v>
      </c>
      <c r="D3017">
        <v>-1.3211846081843904E-3</v>
      </c>
      <c r="E3017">
        <v>9.0490063889894356E-4</v>
      </c>
      <c r="F3017">
        <v>-2.8096125703547053E-3</v>
      </c>
      <c r="G3017">
        <v>1.2746510563706886E-2</v>
      </c>
      <c r="H3017">
        <v>1.7081211979926562E-2</v>
      </c>
      <c r="I3017">
        <v>-2.1331484186615842E-3</v>
      </c>
      <c r="J3017">
        <v>-2.9856905894062378E-3</v>
      </c>
      <c r="K3017">
        <v>7.2461652307613898E-3</v>
      </c>
    </row>
    <row r="3018" spans="1:11" x14ac:dyDescent="0.35">
      <c r="A3018">
        <v>4.220753595025265E-3</v>
      </c>
      <c r="B3018">
        <v>2.7883034390380864E-2</v>
      </c>
      <c r="C3018">
        <v>-1.2582898147355933E-2</v>
      </c>
      <c r="D3018">
        <v>1.1193681084156789E-3</v>
      </c>
      <c r="E3018">
        <v>-1.1906746512010574E-2</v>
      </c>
      <c r="F3018">
        <v>1.4087341800912551E-2</v>
      </c>
      <c r="G3018">
        <v>1.0564814109758573E-3</v>
      </c>
      <c r="H3018">
        <v>1.1490950876184991E-2</v>
      </c>
      <c r="I3018">
        <v>1.4963446236927627E-3</v>
      </c>
      <c r="J3018">
        <v>1.1756842867930615E-2</v>
      </c>
      <c r="K3018">
        <v>-4.8393501426891397E-4</v>
      </c>
    </row>
    <row r="3019" spans="1:11" x14ac:dyDescent="0.35">
      <c r="A3019">
        <v>-2.2757569776804727E-2</v>
      </c>
      <c r="B3019">
        <v>-1.7158113408455477E-2</v>
      </c>
      <c r="C3019">
        <v>2.293794374085022E-2</v>
      </c>
      <c r="D3019">
        <v>6.30211783496542E-3</v>
      </c>
      <c r="E3019">
        <v>-2.6240236490798482E-2</v>
      </c>
      <c r="F3019">
        <v>-5.159714331409355E-3</v>
      </c>
      <c r="G3019">
        <v>-1.1287991919496825E-2</v>
      </c>
      <c r="H3019">
        <v>1.4564514061886542E-2</v>
      </c>
      <c r="I3019">
        <v>-5.3361795234228189E-3</v>
      </c>
      <c r="J3019">
        <v>-5.4812540508522908E-3</v>
      </c>
      <c r="K3019">
        <v>-8.0627615589147356E-3</v>
      </c>
    </row>
    <row r="3020" spans="1:11" x14ac:dyDescent="0.35">
      <c r="A3020">
        <v>-2.4127136806311395E-3</v>
      </c>
      <c r="B3020">
        <v>2.3666130843760288E-2</v>
      </c>
      <c r="C3020">
        <v>1.2230961456994342E-2</v>
      </c>
      <c r="D3020">
        <v>5.7575730166580111E-3</v>
      </c>
      <c r="E3020">
        <v>2.8769604513847326E-3</v>
      </c>
      <c r="F3020">
        <v>-1.1969080152222568E-3</v>
      </c>
      <c r="G3020">
        <v>1.9631484570327727E-2</v>
      </c>
      <c r="H3020">
        <v>2.4117046632476911E-2</v>
      </c>
      <c r="I3020">
        <v>7.081588286763453E-3</v>
      </c>
      <c r="J3020">
        <v>4.4091930730909123E-3</v>
      </c>
      <c r="K3020">
        <v>1.3601140814810892E-2</v>
      </c>
    </row>
    <row r="3021" spans="1:11" x14ac:dyDescent="0.35">
      <c r="A3021">
        <v>8.5174134283367842E-3</v>
      </c>
      <c r="B3021">
        <v>-2.2398342775465936E-2</v>
      </c>
      <c r="C3021">
        <v>2.4614074448695393E-3</v>
      </c>
      <c r="D3021">
        <v>-7.5323878382940251E-3</v>
      </c>
      <c r="E3021">
        <v>3.2145708282704738E-3</v>
      </c>
      <c r="F3021">
        <v>2.2368663870581184E-2</v>
      </c>
      <c r="G3021">
        <v>-4.0963132102357332E-4</v>
      </c>
      <c r="H3021">
        <v>5.0462622419013723E-3</v>
      </c>
      <c r="I3021">
        <v>6.392499467291651E-3</v>
      </c>
      <c r="J3021">
        <v>4.4995169721406469E-3</v>
      </c>
      <c r="K3021">
        <v>-2.0345902301132711E-3</v>
      </c>
    </row>
    <row r="3022" spans="1:11" x14ac:dyDescent="0.35">
      <c r="A3022">
        <v>-3.7535291938888553E-3</v>
      </c>
      <c r="B3022">
        <v>-3.5626657820148041E-3</v>
      </c>
      <c r="C3022">
        <v>-1.8080289762837817E-2</v>
      </c>
      <c r="D3022">
        <v>-3.0356549611086967E-4</v>
      </c>
      <c r="E3022">
        <v>2.1841250619761489E-3</v>
      </c>
      <c r="F3022">
        <v>-3.9069545596201963E-3</v>
      </c>
      <c r="G3022">
        <v>-0.10450342377622421</v>
      </c>
      <c r="H3022">
        <v>0</v>
      </c>
      <c r="I3022">
        <v>-5.5049544780858238E-3</v>
      </c>
      <c r="J3022">
        <v>-3.9331476448502623E-3</v>
      </c>
      <c r="K3022">
        <v>-6.1431091113072094E-2</v>
      </c>
    </row>
    <row r="3023" spans="1:11" x14ac:dyDescent="0.35">
      <c r="A3023">
        <v>5.7560961039425139E-3</v>
      </c>
      <c r="B3023">
        <v>1.0479577052893719E-2</v>
      </c>
      <c r="C3023">
        <v>3.7281173968078861E-2</v>
      </c>
      <c r="D3023">
        <v>2.3281271502437807E-3</v>
      </c>
      <c r="E3023">
        <v>6.3229043398849265E-3</v>
      </c>
      <c r="F3023">
        <v>1.8042713550001425E-2</v>
      </c>
      <c r="G3023">
        <v>-1.3221295368223123E-3</v>
      </c>
      <c r="H3023">
        <v>2.6220434374992028E-2</v>
      </c>
      <c r="I3023">
        <v>2.0012752394874191E-2</v>
      </c>
      <c r="J3023">
        <v>6.9102228125528424E-3</v>
      </c>
      <c r="K3023">
        <v>6.7143614573788809E-4</v>
      </c>
    </row>
    <row r="3024" spans="1:11" x14ac:dyDescent="0.35">
      <c r="A3024">
        <v>-2.8095692572230841E-2</v>
      </c>
      <c r="B3024">
        <v>-2.9282595525653949E-2</v>
      </c>
      <c r="C3024">
        <v>-5.3911951580150531E-2</v>
      </c>
      <c r="D3024">
        <v>-3.3326560595294687E-2</v>
      </c>
      <c r="E3024">
        <v>-3.7970028908273862E-2</v>
      </c>
      <c r="F3024">
        <v>-4.0069312271238611E-2</v>
      </c>
      <c r="G3024">
        <v>-1.6547862012663811E-2</v>
      </c>
      <c r="H3024">
        <v>-7.8825820120921444E-2</v>
      </c>
      <c r="I3024">
        <v>-4.5919453141306479E-2</v>
      </c>
      <c r="J3024">
        <v>-2.6252766026598068E-2</v>
      </c>
      <c r="K3024">
        <v>-2.3998439916210909E-2</v>
      </c>
    </row>
    <row r="3025" spans="1:11" x14ac:dyDescent="0.35">
      <c r="A3025">
        <v>-1.4561038232097648E-2</v>
      </c>
      <c r="B3025">
        <v>-1.3826024818565362E-2</v>
      </c>
      <c r="C3025">
        <v>-5.5362522568221356E-2</v>
      </c>
      <c r="D3025">
        <v>-1.399920426971408E-2</v>
      </c>
      <c r="E3025">
        <v>-1.0307694231395921E-2</v>
      </c>
      <c r="F3025">
        <v>-2.8095563793073913E-2</v>
      </c>
      <c r="G3025">
        <v>2.7957593413127476E-2</v>
      </c>
      <c r="H3025">
        <v>-4.9277026195094019E-2</v>
      </c>
      <c r="I3025">
        <v>-1.5313957893545355E-2</v>
      </c>
      <c r="J3025">
        <v>-5.929052533046859E-3</v>
      </c>
      <c r="K3025">
        <v>1.1186263465076507E-2</v>
      </c>
    </row>
    <row r="3026" spans="1:11" x14ac:dyDescent="0.35">
      <c r="A3026">
        <v>1.6840449621463992E-2</v>
      </c>
      <c r="B3026">
        <v>2.2240670688767113E-2</v>
      </c>
      <c r="C3026">
        <v>2.8690592502722344E-2</v>
      </c>
      <c r="D3026">
        <v>1.7694488308440375E-2</v>
      </c>
      <c r="E3026">
        <v>1.7627821242812442E-2</v>
      </c>
      <c r="F3026">
        <v>2.085482139169937E-2</v>
      </c>
      <c r="G3026">
        <v>1.6318257119341397E-2</v>
      </c>
      <c r="H3026">
        <v>3.5692060862409787E-2</v>
      </c>
      <c r="I3026">
        <v>2.4216841778131076E-2</v>
      </c>
      <c r="J3026">
        <v>2.3070031250618642E-2</v>
      </c>
      <c r="K3026">
        <v>1.687916702370202E-2</v>
      </c>
    </row>
    <row r="3027" spans="1:11" x14ac:dyDescent="0.35">
      <c r="A3027">
        <v>8.6548352881647885E-3</v>
      </c>
      <c r="B3027">
        <v>2.4936100618761909E-2</v>
      </c>
      <c r="C3027">
        <v>4.6722271306392948E-2</v>
      </c>
      <c r="D3027">
        <v>9.6824670251548159E-3</v>
      </c>
      <c r="E3027">
        <v>5.9849525493632554E-3</v>
      </c>
      <c r="F3027">
        <v>2.2249231841610602E-2</v>
      </c>
      <c r="G3027">
        <v>4.1627480506429192E-2</v>
      </c>
      <c r="H3027">
        <v>8.6904737921115801E-3</v>
      </c>
      <c r="I3027">
        <v>1.887208324824665E-2</v>
      </c>
      <c r="J3027">
        <v>1.7049773752072384E-2</v>
      </c>
      <c r="K3027">
        <v>2.8077215418994668E-2</v>
      </c>
    </row>
    <row r="3028" spans="1:11" x14ac:dyDescent="0.35">
      <c r="A3028">
        <v>1.2711821764580035E-2</v>
      </c>
      <c r="B3028">
        <v>4.500881831983934E-3</v>
      </c>
      <c r="C3028">
        <v>-7.0599391717777746E-3</v>
      </c>
      <c r="D3028">
        <v>8.6615369452973136E-3</v>
      </c>
      <c r="E3028">
        <v>1.167939538260053E-2</v>
      </c>
      <c r="F3028">
        <v>1.2465314355652724E-2</v>
      </c>
      <c r="G3028">
        <v>9.9433701894156273E-3</v>
      </c>
      <c r="H3028">
        <v>3.0005875299560704E-2</v>
      </c>
      <c r="I3028">
        <v>7.6644878078669168E-3</v>
      </c>
      <c r="J3028">
        <v>1.3843813690718337E-2</v>
      </c>
      <c r="K3028">
        <v>9.7819268384451083E-3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D89C-0AA4-484E-A095-F366A68A7D52}">
  <sheetPr codeName="Sheet12"/>
  <dimension ref="A1:T1513"/>
  <sheetViews>
    <sheetView tabSelected="1" topLeftCell="B1" workbookViewId="0">
      <selection activeCell="O19" sqref="O19"/>
    </sheetView>
  </sheetViews>
  <sheetFormatPr defaultRowHeight="14.5" x14ac:dyDescent="0.35"/>
  <cols>
    <col min="1" max="1" width="15.1796875" customWidth="1"/>
    <col min="8" max="8" width="12.26953125" customWidth="1"/>
    <col min="9" max="9" width="15.1796875" customWidth="1"/>
    <col min="11" max="11" width="11.54296875" customWidth="1"/>
    <col min="12" max="12" width="12.08984375" customWidth="1"/>
    <col min="13" max="13" width="12.453125" customWidth="1"/>
    <col min="14" max="14" width="13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5" x14ac:dyDescent="0.35">
      <c r="A2" s="1">
        <v>40359</v>
      </c>
      <c r="B2">
        <v>256.70998800000001</v>
      </c>
      <c r="C2">
        <v>257.96999</v>
      </c>
      <c r="D2">
        <v>250.009995</v>
      </c>
      <c r="E2">
        <v>251.53000299999999</v>
      </c>
      <c r="F2">
        <v>184863000</v>
      </c>
      <c r="G2">
        <v>33.075654999999998</v>
      </c>
      <c r="J2">
        <v>100000</v>
      </c>
      <c r="M2" t="s">
        <v>20</v>
      </c>
      <c r="N2" t="s">
        <v>21</v>
      </c>
    </row>
    <row r="3" spans="1:15" x14ac:dyDescent="0.35">
      <c r="A3" s="1">
        <v>40360</v>
      </c>
      <c r="B3">
        <v>254.29999900000001</v>
      </c>
      <c r="C3">
        <v>254.80001100000001</v>
      </c>
      <c r="D3">
        <v>243.22001299999999</v>
      </c>
      <c r="E3">
        <v>248.48</v>
      </c>
      <c r="F3">
        <v>255724000</v>
      </c>
      <c r="G3">
        <v>32.674585999999998</v>
      </c>
      <c r="H3">
        <f>(E3-E2)/E2</f>
        <v>-1.2125801946577339E-2</v>
      </c>
      <c r="I3">
        <f>(G3-G2)/G2</f>
        <v>-1.2125806730055677E-2</v>
      </c>
      <c r="J3">
        <f>J2+(J2*I3)</f>
        <v>98787.419326994437</v>
      </c>
      <c r="L3" t="s">
        <v>23</v>
      </c>
      <c r="M3">
        <f>AVERAGE(H3:H1513)</f>
        <v>2.082364728910563E-4</v>
      </c>
      <c r="N3">
        <f>AVERAGE(I3:I1513)</f>
        <v>8.3929393312327978E-4</v>
      </c>
      <c r="O3">
        <f>N3*21</f>
        <v>1.7625172595588875E-2</v>
      </c>
    </row>
    <row r="4" spans="1:15" x14ac:dyDescent="0.35">
      <c r="A4" s="1">
        <v>40361</v>
      </c>
      <c r="B4">
        <v>250.490005</v>
      </c>
      <c r="C4">
        <v>250.92998900000001</v>
      </c>
      <c r="D4">
        <v>243.20001199999999</v>
      </c>
      <c r="E4">
        <v>246.93999099999999</v>
      </c>
      <c r="F4">
        <v>173460700</v>
      </c>
      <c r="G4">
        <v>32.472078000000003</v>
      </c>
      <c r="H4">
        <f t="shared" ref="H4:H67" si="0">(E4-E3)/E3</f>
        <v>-6.1977181262073315E-3</v>
      </c>
      <c r="I4">
        <f t="shared" ref="I4:I67" si="1">(G4-G3)/G3</f>
        <v>-6.19772198490884E-3</v>
      </c>
      <c r="J4">
        <f>J3+(J3*I4)</f>
        <v>98175.162366399119</v>
      </c>
      <c r="L4" t="s">
        <v>25</v>
      </c>
      <c r="M4">
        <f>MEDIAN(H3:H1513)</f>
        <v>5.3549624655925912E-4</v>
      </c>
      <c r="N4">
        <f>MEDIAN(I3:I1513)</f>
        <v>6.3533440560724905E-4</v>
      </c>
    </row>
    <row r="5" spans="1:15" x14ac:dyDescent="0.35">
      <c r="A5" s="1">
        <v>40365</v>
      </c>
      <c r="B5">
        <v>251.00000399999999</v>
      </c>
      <c r="C5">
        <v>252.799992</v>
      </c>
      <c r="D5">
        <v>246.16</v>
      </c>
      <c r="E5">
        <v>248.62998999999999</v>
      </c>
      <c r="F5">
        <v>153808900</v>
      </c>
      <c r="G5">
        <v>32.694308999999997</v>
      </c>
      <c r="H5">
        <f t="shared" si="0"/>
        <v>6.8437639167161076E-3</v>
      </c>
      <c r="I5">
        <f t="shared" si="1"/>
        <v>6.8437566576427175E-3</v>
      </c>
      <c r="J5">
        <f>J4+(J4*I5)</f>
        <v>98847.049287459318</v>
      </c>
      <c r="L5" t="s">
        <v>38</v>
      </c>
      <c r="M5">
        <f>MIN(H3:H1513)</f>
        <v>-0.85485695794149363</v>
      </c>
      <c r="N5">
        <f>MIN(I3:I1513)</f>
        <v>-0.12355796079667104</v>
      </c>
    </row>
    <row r="6" spans="1:15" x14ac:dyDescent="0.35">
      <c r="A6" s="1">
        <v>40366</v>
      </c>
      <c r="B6">
        <v>250.490005</v>
      </c>
      <c r="C6">
        <v>258.77000800000002</v>
      </c>
      <c r="D6">
        <v>249.749989</v>
      </c>
      <c r="E6">
        <v>258.670006</v>
      </c>
      <c r="F6">
        <v>163639000</v>
      </c>
      <c r="G6">
        <v>34.01455</v>
      </c>
      <c r="H6">
        <f t="shared" si="0"/>
        <v>4.0381355443082342E-2</v>
      </c>
      <c r="I6">
        <f t="shared" si="1"/>
        <v>4.0381370347971048E-2</v>
      </c>
      <c r="J6">
        <f>J5+(J5*I6)</f>
        <v>102838.62859254036</v>
      </c>
      <c r="L6" t="s">
        <v>39</v>
      </c>
      <c r="M6">
        <f>MAX(H3:H1513)</f>
        <v>8.8741373005554125E-2</v>
      </c>
      <c r="N6">
        <f>MAX(I3:I1513)</f>
        <v>8.8741367445894503E-2</v>
      </c>
    </row>
    <row r="7" spans="1:15" x14ac:dyDescent="0.35">
      <c r="A7" s="1">
        <v>40367</v>
      </c>
      <c r="B7">
        <v>262.48</v>
      </c>
      <c r="C7">
        <v>262.90000900000001</v>
      </c>
      <c r="D7">
        <v>254.88999899999999</v>
      </c>
      <c r="E7">
        <v>258.08999299999999</v>
      </c>
      <c r="F7">
        <v>184536100</v>
      </c>
      <c r="G7">
        <v>33.938279000000001</v>
      </c>
      <c r="H7">
        <f t="shared" si="0"/>
        <v>-2.2422893514759037E-3</v>
      </c>
      <c r="I7">
        <f t="shared" si="1"/>
        <v>-2.2423051311864606E-3</v>
      </c>
      <c r="J7">
        <f>J6+(J6*I7)</f>
        <v>102608.03300796314</v>
      </c>
      <c r="L7" t="s">
        <v>40</v>
      </c>
      <c r="M7">
        <f>_xlfn.VAR.S(H3:H1513)</f>
        <v>7.5746108040340113E-4</v>
      </c>
      <c r="N7">
        <f>_xlfn.VAR.S(I3:I1513)</f>
        <v>2.727823435969372E-4</v>
      </c>
    </row>
    <row r="8" spans="1:15" x14ac:dyDescent="0.35">
      <c r="A8" s="1">
        <v>40368</v>
      </c>
      <c r="B8">
        <v>256.88999200000001</v>
      </c>
      <c r="C8">
        <v>259.89999399999999</v>
      </c>
      <c r="D8">
        <v>255.15999199999999</v>
      </c>
      <c r="E8">
        <v>259.61998699999998</v>
      </c>
      <c r="F8">
        <v>108330600</v>
      </c>
      <c r="G8">
        <v>34.139471</v>
      </c>
      <c r="H8">
        <f t="shared" si="0"/>
        <v>5.9281415068269923E-3</v>
      </c>
      <c r="I8">
        <f t="shared" si="1"/>
        <v>5.9281733172150217E-3</v>
      </c>
      <c r="J8">
        <f>J7+(J7*I8)</f>
        <v>103216.31121137286</v>
      </c>
      <c r="L8" t="s">
        <v>41</v>
      </c>
      <c r="M8">
        <f>_xlfn.STDEV.S(H3:H1513)</f>
        <v>2.7522010835028046E-2</v>
      </c>
      <c r="N8">
        <f>_xlfn.STDEV.S(I3:I1513)</f>
        <v>1.6516123746113588E-2</v>
      </c>
    </row>
    <row r="9" spans="1:15" x14ac:dyDescent="0.35">
      <c r="A9" s="1">
        <v>40371</v>
      </c>
      <c r="B9">
        <v>258.53000300000002</v>
      </c>
      <c r="C9">
        <v>261.84999800000003</v>
      </c>
      <c r="D9">
        <v>254.86001200000001</v>
      </c>
      <c r="E9">
        <v>257.29000100000002</v>
      </c>
      <c r="F9">
        <v>140719600</v>
      </c>
      <c r="G9">
        <v>33.833081999999997</v>
      </c>
      <c r="H9">
        <f t="shared" si="0"/>
        <v>-8.9746017898073571E-3</v>
      </c>
      <c r="I9">
        <f t="shared" si="1"/>
        <v>-8.9746264668249514E-3</v>
      </c>
      <c r="J9">
        <f>J8+(J8*I9)</f>
        <v>102289.98337296722</v>
      </c>
      <c r="L9" t="s">
        <v>42</v>
      </c>
      <c r="M9">
        <f>M3/M8</f>
        <v>7.5661794532116021E-3</v>
      </c>
      <c r="N9">
        <f>N3/N8</f>
        <v>5.0816641121423797E-2</v>
      </c>
    </row>
    <row r="10" spans="1:15" x14ac:dyDescent="0.35">
      <c r="A10" s="1">
        <v>40372</v>
      </c>
      <c r="B10">
        <v>256.31999200000001</v>
      </c>
      <c r="C10">
        <v>256.39999399999999</v>
      </c>
      <c r="D10">
        <v>246.429993</v>
      </c>
      <c r="E10">
        <v>251.799995</v>
      </c>
      <c r="F10">
        <v>297731000</v>
      </c>
      <c r="G10">
        <v>33.111158000000003</v>
      </c>
      <c r="H10">
        <f t="shared" si="0"/>
        <v>-2.1337813279420921E-2</v>
      </c>
      <c r="I10">
        <f t="shared" si="1"/>
        <v>-2.133781368188669E-2</v>
      </c>
      <c r="J10">
        <f>J9+(J9*I10)</f>
        <v>100107.33876623157</v>
      </c>
      <c r="L10" t="s">
        <v>35</v>
      </c>
      <c r="N10">
        <f>COUNT(I3:I1513)</f>
        <v>1511</v>
      </c>
    </row>
    <row r="11" spans="1:15" x14ac:dyDescent="0.35">
      <c r="A11" s="1">
        <v>40373</v>
      </c>
      <c r="B11">
        <v>249.37999300000001</v>
      </c>
      <c r="C11">
        <v>255.80000699999999</v>
      </c>
      <c r="D11">
        <v>249.000011</v>
      </c>
      <c r="E11">
        <v>252.73000300000001</v>
      </c>
      <c r="F11">
        <v>203011900</v>
      </c>
      <c r="G11">
        <v>33.233452</v>
      </c>
      <c r="H11">
        <f t="shared" si="0"/>
        <v>3.6934393108308643E-3</v>
      </c>
      <c r="I11">
        <f t="shared" si="1"/>
        <v>3.6934377227156043E-3</v>
      </c>
      <c r="J11">
        <f>J10+(J10*I11)</f>
        <v>100477.07898755143</v>
      </c>
      <c r="L11" t="s">
        <v>58</v>
      </c>
      <c r="N11">
        <f>_xlfn.CONFIDENCE.NORM(0.05,N8,N10)</f>
        <v>8.327679202280783E-4</v>
      </c>
    </row>
    <row r="12" spans="1:15" x14ac:dyDescent="0.35">
      <c r="A12" s="1">
        <v>40374</v>
      </c>
      <c r="B12">
        <v>248.230007</v>
      </c>
      <c r="C12">
        <v>256.96999399999999</v>
      </c>
      <c r="D12">
        <v>247.29999900000001</v>
      </c>
      <c r="E12">
        <v>251.45000099999999</v>
      </c>
      <c r="F12">
        <v>206216500</v>
      </c>
      <c r="G12">
        <v>33.065134999999998</v>
      </c>
      <c r="H12">
        <f t="shared" si="0"/>
        <v>-5.0647013999363761E-3</v>
      </c>
      <c r="I12">
        <f t="shared" si="1"/>
        <v>-5.0646860278011994E-3</v>
      </c>
      <c r="J12">
        <f>J11+(J11*I12)</f>
        <v>99968.194129488897</v>
      </c>
    </row>
    <row r="13" spans="1:15" x14ac:dyDescent="0.35">
      <c r="A13" s="1">
        <v>40375</v>
      </c>
      <c r="B13">
        <v>253.18</v>
      </c>
      <c r="C13">
        <v>254.970001</v>
      </c>
      <c r="D13">
        <v>248.410011</v>
      </c>
      <c r="E13">
        <v>249.90000499999999</v>
      </c>
      <c r="F13">
        <v>259964600</v>
      </c>
      <c r="G13">
        <v>32.861314</v>
      </c>
      <c r="H13">
        <f t="shared" si="0"/>
        <v>-6.164231433031464E-3</v>
      </c>
      <c r="I13">
        <f t="shared" si="1"/>
        <v>-6.1642270627353503E-3</v>
      </c>
      <c r="J13">
        <f>J12+(J12*I13)</f>
        <v>99351.967481823114</v>
      </c>
    </row>
    <row r="14" spans="1:15" x14ac:dyDescent="0.35">
      <c r="A14" s="1">
        <v>40378</v>
      </c>
      <c r="B14">
        <v>249.88000500000001</v>
      </c>
      <c r="C14">
        <v>249.88000500000001</v>
      </c>
      <c r="D14">
        <v>239.60001</v>
      </c>
      <c r="E14">
        <v>245.58001300000001</v>
      </c>
      <c r="F14">
        <v>256119500</v>
      </c>
      <c r="G14">
        <v>32.293244000000001</v>
      </c>
      <c r="H14">
        <f t="shared" si="0"/>
        <v>-1.7286882407225181E-2</v>
      </c>
      <c r="I14">
        <f t="shared" si="1"/>
        <v>-1.7286892423108789E-2</v>
      </c>
      <c r="J14">
        <f>J13+(J13*I14)</f>
        <v>97634.480707940631</v>
      </c>
    </row>
    <row r="15" spans="1:15" x14ac:dyDescent="0.35">
      <c r="A15" s="1">
        <v>40379</v>
      </c>
      <c r="B15">
        <v>242.90000499999999</v>
      </c>
      <c r="C15">
        <v>252.89999399999999</v>
      </c>
      <c r="D15">
        <v>240.010006</v>
      </c>
      <c r="E15">
        <v>251.89001099999999</v>
      </c>
      <c r="F15">
        <v>268737700</v>
      </c>
      <c r="G15">
        <v>33.122995000000003</v>
      </c>
      <c r="H15">
        <f t="shared" si="0"/>
        <v>2.5694265273941405E-2</v>
      </c>
      <c r="I15">
        <f t="shared" si="1"/>
        <v>2.5694259765293374E-2</v>
      </c>
      <c r="J15">
        <f>J14+(J14*I15)</f>
        <v>100143.12641729998</v>
      </c>
      <c r="L15" t="s">
        <v>98</v>
      </c>
    </row>
    <row r="16" spans="1:15" ht="15" thickBot="1" x14ac:dyDescent="0.4">
      <c r="A16" s="1">
        <v>40380</v>
      </c>
      <c r="B16">
        <v>265.08999299999999</v>
      </c>
      <c r="C16">
        <v>265.14999399999999</v>
      </c>
      <c r="D16">
        <v>253.99999199999999</v>
      </c>
      <c r="E16">
        <v>254.23999800000001</v>
      </c>
      <c r="F16">
        <v>296417800</v>
      </c>
      <c r="G16">
        <v>33.432012999999998</v>
      </c>
      <c r="H16">
        <f t="shared" si="0"/>
        <v>9.3294171955077138E-3</v>
      </c>
      <c r="I16">
        <f t="shared" si="1"/>
        <v>9.3294099763621824E-3</v>
      </c>
      <c r="J16">
        <f>J15+(J15*I16)</f>
        <v>101077.40269996163</v>
      </c>
    </row>
    <row r="17" spans="1:20" x14ac:dyDescent="0.35">
      <c r="A17" s="1">
        <v>40381</v>
      </c>
      <c r="B17">
        <v>257.67999600000002</v>
      </c>
      <c r="C17">
        <v>259.99999600000001</v>
      </c>
      <c r="D17">
        <v>255.31000900000001</v>
      </c>
      <c r="E17">
        <v>259.02</v>
      </c>
      <c r="F17">
        <v>161329700</v>
      </c>
      <c r="G17">
        <v>34.060574000000003</v>
      </c>
      <c r="H17">
        <f t="shared" si="0"/>
        <v>1.8801140802400286E-2</v>
      </c>
      <c r="I17">
        <f t="shared" si="1"/>
        <v>1.880117120078904E-2</v>
      </c>
      <c r="J17">
        <f>J16+(J16*I17)</f>
        <v>102977.7762526547</v>
      </c>
      <c r="L17" s="5" t="s">
        <v>99</v>
      </c>
      <c r="M17" s="5"/>
    </row>
    <row r="18" spans="1:20" x14ac:dyDescent="0.35">
      <c r="A18" s="1">
        <v>40382</v>
      </c>
      <c r="B18">
        <v>257.08999599999999</v>
      </c>
      <c r="C18">
        <v>260.38000499999998</v>
      </c>
      <c r="D18">
        <v>256.279991</v>
      </c>
      <c r="E18">
        <v>259.93999500000001</v>
      </c>
      <c r="F18">
        <v>133347200</v>
      </c>
      <c r="G18">
        <v>34.181550999999999</v>
      </c>
      <c r="H18">
        <f t="shared" si="0"/>
        <v>3.5518299745194524E-3</v>
      </c>
      <c r="I18">
        <f t="shared" si="1"/>
        <v>3.5518191795592268E-3</v>
      </c>
      <c r="J18">
        <f>J17+(J17*I18)</f>
        <v>103343.53469341724</v>
      </c>
      <c r="L18" s="2" t="s">
        <v>100</v>
      </c>
      <c r="M18" s="2">
        <v>0.4964955560545799</v>
      </c>
    </row>
    <row r="19" spans="1:20" x14ac:dyDescent="0.35">
      <c r="A19" s="1">
        <v>40385</v>
      </c>
      <c r="B19">
        <v>259.99999600000001</v>
      </c>
      <c r="C19">
        <v>260.09999800000003</v>
      </c>
      <c r="D19">
        <v>257.71001100000001</v>
      </c>
      <c r="E19">
        <v>259.28000600000001</v>
      </c>
      <c r="F19">
        <v>105137900</v>
      </c>
      <c r="G19">
        <v>34.094763999999998</v>
      </c>
      <c r="H19">
        <f t="shared" si="0"/>
        <v>-2.5390052038740552E-3</v>
      </c>
      <c r="I19">
        <f t="shared" si="1"/>
        <v>-2.5390012290548505E-3</v>
      </c>
      <c r="J19">
        <f>J18+(J18*I19)</f>
        <v>103081.14533181579</v>
      </c>
      <c r="L19" s="2" t="s">
        <v>101</v>
      </c>
      <c r="M19" s="2">
        <v>0.24650783718194649</v>
      </c>
    </row>
    <row r="20" spans="1:20" x14ac:dyDescent="0.35">
      <c r="A20" s="1">
        <v>40386</v>
      </c>
      <c r="B20">
        <v>260.870003</v>
      </c>
      <c r="C20">
        <v>264.79999900000001</v>
      </c>
      <c r="D20">
        <v>260.300003</v>
      </c>
      <c r="E20">
        <v>264.08000900000002</v>
      </c>
      <c r="F20">
        <v>146192900</v>
      </c>
      <c r="G20">
        <v>34.725954000000002</v>
      </c>
      <c r="H20">
        <f t="shared" si="0"/>
        <v>1.8512815832008287E-2</v>
      </c>
      <c r="I20">
        <f t="shared" si="1"/>
        <v>1.8512813287107771E-2</v>
      </c>
      <c r="J20">
        <f>J19+(J19*I20)</f>
        <v>104989.46732876492</v>
      </c>
      <c r="L20" s="2" t="s">
        <v>102</v>
      </c>
      <c r="M20" s="2">
        <v>0.24600850506609623</v>
      </c>
    </row>
    <row r="21" spans="1:20" x14ac:dyDescent="0.35">
      <c r="A21" s="1">
        <v>40387</v>
      </c>
      <c r="B21">
        <v>263.66998699999999</v>
      </c>
      <c r="C21">
        <v>265.99001299999998</v>
      </c>
      <c r="D21">
        <v>260.24998900000003</v>
      </c>
      <c r="E21">
        <v>260.959991</v>
      </c>
      <c r="F21">
        <v>129996300</v>
      </c>
      <c r="G21">
        <v>34.315677999999998</v>
      </c>
      <c r="H21">
        <f t="shared" si="0"/>
        <v>-1.1814669394380457E-2</v>
      </c>
      <c r="I21">
        <f t="shared" si="1"/>
        <v>-1.1814679015010017E-2</v>
      </c>
      <c r="J21">
        <f>J20+(J20*I21)</f>
        <v>103749.05047231868</v>
      </c>
      <c r="L21" s="2" t="s">
        <v>24</v>
      </c>
      <c r="M21" s="2">
        <v>1.4341393483208951E-2</v>
      </c>
    </row>
    <row r="22" spans="1:20" ht="15" thickBot="1" x14ac:dyDescent="0.4">
      <c r="A22" s="1">
        <v>40388</v>
      </c>
      <c r="B22">
        <v>260.70999899999998</v>
      </c>
      <c r="C22">
        <v>262.64999</v>
      </c>
      <c r="D22">
        <v>256.099987</v>
      </c>
      <c r="E22">
        <v>258.10999299999997</v>
      </c>
      <c r="F22">
        <v>160951700</v>
      </c>
      <c r="G22">
        <v>33.940910000000002</v>
      </c>
      <c r="H22">
        <f t="shared" si="0"/>
        <v>-1.0921206691795249E-2</v>
      </c>
      <c r="I22">
        <f t="shared" si="1"/>
        <v>-1.092118885134649E-2</v>
      </c>
      <c r="J22">
        <f>J21+(J21*I22)</f>
        <v>102615.9874989626</v>
      </c>
      <c r="L22" s="3" t="s">
        <v>103</v>
      </c>
      <c r="M22" s="3">
        <v>1511</v>
      </c>
    </row>
    <row r="23" spans="1:20" x14ac:dyDescent="0.35">
      <c r="A23" s="1">
        <v>40389</v>
      </c>
      <c r="B23">
        <v>255.889996</v>
      </c>
      <c r="C23">
        <v>259.69998900000002</v>
      </c>
      <c r="D23">
        <v>254.900013</v>
      </c>
      <c r="E23">
        <v>257.25</v>
      </c>
      <c r="F23">
        <v>112052500</v>
      </c>
      <c r="G23">
        <v>33.827821999999998</v>
      </c>
      <c r="H23">
        <f t="shared" si="0"/>
        <v>-3.3318857205190599E-3</v>
      </c>
      <c r="I23">
        <f t="shared" si="1"/>
        <v>-3.3319083077031444E-3</v>
      </c>
      <c r="J23">
        <f>J22+(J22*I23)</f>
        <v>102274.08043771164</v>
      </c>
    </row>
    <row r="24" spans="1:20" ht="15" thickBot="1" x14ac:dyDescent="0.4">
      <c r="A24" s="1">
        <v>40392</v>
      </c>
      <c r="B24">
        <v>260.44000599999998</v>
      </c>
      <c r="C24">
        <v>262.589989</v>
      </c>
      <c r="D24">
        <v>259.61998699999998</v>
      </c>
      <c r="E24">
        <v>261.84999800000003</v>
      </c>
      <c r="F24">
        <v>107013900</v>
      </c>
      <c r="G24">
        <v>34.432712000000002</v>
      </c>
      <c r="H24">
        <f t="shared" si="0"/>
        <v>1.7881430515063277E-2</v>
      </c>
      <c r="I24">
        <f t="shared" si="1"/>
        <v>1.7881434991587831E-2</v>
      </c>
      <c r="J24">
        <f>J23+(J23*I24)</f>
        <v>104102.887758383</v>
      </c>
      <c r="L24" t="s">
        <v>104</v>
      </c>
    </row>
    <row r="25" spans="1:20" x14ac:dyDescent="0.35">
      <c r="A25" s="1">
        <v>40393</v>
      </c>
      <c r="B25">
        <v>261.01000599999998</v>
      </c>
      <c r="C25">
        <v>263.25999100000001</v>
      </c>
      <c r="D25">
        <v>259.42000999999999</v>
      </c>
      <c r="E25">
        <v>261.93</v>
      </c>
      <c r="F25">
        <v>104413400</v>
      </c>
      <c r="G25">
        <v>34.443232000000002</v>
      </c>
      <c r="H25">
        <f t="shared" si="0"/>
        <v>3.0552606687428359E-4</v>
      </c>
      <c r="I25">
        <f t="shared" si="1"/>
        <v>3.0552342202959907E-4</v>
      </c>
      <c r="J25">
        <f>J24+(J24*I25)</f>
        <v>104134.69362889411</v>
      </c>
      <c r="L25" s="4"/>
      <c r="M25" s="4" t="s">
        <v>108</v>
      </c>
      <c r="N25" s="4" t="s">
        <v>109</v>
      </c>
      <c r="O25" s="4" t="s">
        <v>110</v>
      </c>
      <c r="P25" s="4" t="s">
        <v>111</v>
      </c>
      <c r="Q25" s="4" t="s">
        <v>112</v>
      </c>
    </row>
    <row r="26" spans="1:20" x14ac:dyDescent="0.35">
      <c r="A26" s="1">
        <v>40394</v>
      </c>
      <c r="B26">
        <v>262.84000800000001</v>
      </c>
      <c r="C26">
        <v>264.27998700000001</v>
      </c>
      <c r="D26">
        <v>260.30999000000003</v>
      </c>
      <c r="E26">
        <v>262.98001099999999</v>
      </c>
      <c r="F26">
        <v>105093800</v>
      </c>
      <c r="G26">
        <v>34.581305999999998</v>
      </c>
      <c r="H26">
        <f t="shared" si="0"/>
        <v>4.0087466116900837E-3</v>
      </c>
      <c r="I26">
        <f t="shared" si="1"/>
        <v>4.0087411076868756E-3</v>
      </c>
      <c r="J26">
        <f>J25+(J25*I26)</f>
        <v>104552.14265598063</v>
      </c>
      <c r="L26" s="2" t="s">
        <v>105</v>
      </c>
      <c r="M26" s="2">
        <v>1</v>
      </c>
      <c r="N26" s="2">
        <v>0.10153690816767025</v>
      </c>
      <c r="O26" s="2">
        <v>0.10153690816767025</v>
      </c>
      <c r="P26" s="2">
        <v>493.67510992596704</v>
      </c>
      <c r="Q26" s="2">
        <v>7.4411991582834606E-95</v>
      </c>
    </row>
    <row r="27" spans="1:20" x14ac:dyDescent="0.35">
      <c r="A27" s="1">
        <v>40395</v>
      </c>
      <c r="B27">
        <v>261.72999600000003</v>
      </c>
      <c r="C27">
        <v>263.17998899999998</v>
      </c>
      <c r="D27">
        <v>260.54999500000002</v>
      </c>
      <c r="E27">
        <v>261.70000800000003</v>
      </c>
      <c r="F27">
        <v>72274300</v>
      </c>
      <c r="G27">
        <v>34.412989000000003</v>
      </c>
      <c r="H27">
        <f t="shared" si="0"/>
        <v>-4.8673014923554976E-3</v>
      </c>
      <c r="I27">
        <f t="shared" si="1"/>
        <v>-4.8672829186958621E-3</v>
      </c>
      <c r="J27">
        <f>J26+(J26*I27)</f>
        <v>104043.25779791812</v>
      </c>
      <c r="L27" s="2" t="s">
        <v>106</v>
      </c>
      <c r="M27" s="2">
        <v>1509</v>
      </c>
      <c r="N27" s="2">
        <v>0.31036443066370428</v>
      </c>
      <c r="O27" s="2">
        <v>2.0567556704022817E-4</v>
      </c>
      <c r="P27" s="2"/>
      <c r="Q27" s="2"/>
    </row>
    <row r="28" spans="1:20" ht="15" thickBot="1" x14ac:dyDescent="0.4">
      <c r="A28" s="1">
        <v>40396</v>
      </c>
      <c r="B28">
        <v>259.779991</v>
      </c>
      <c r="C28">
        <v>261.48998999999998</v>
      </c>
      <c r="D28">
        <v>257.63000899999997</v>
      </c>
      <c r="E28">
        <v>260.090012</v>
      </c>
      <c r="F28">
        <v>111224400</v>
      </c>
      <c r="G28">
        <v>34.201278000000002</v>
      </c>
      <c r="H28">
        <f t="shared" si="0"/>
        <v>-6.1520670645146625E-3</v>
      </c>
      <c r="I28">
        <f t="shared" si="1"/>
        <v>-6.1520665932273729E-3</v>
      </c>
      <c r="J28">
        <f>J27+(J27*I28)</f>
        <v>103403.17674736901</v>
      </c>
      <c r="L28" s="3" t="s">
        <v>94</v>
      </c>
      <c r="M28" s="3">
        <v>1510</v>
      </c>
      <c r="N28" s="3">
        <v>0.41190133883137453</v>
      </c>
      <c r="O28" s="3"/>
      <c r="P28" s="3"/>
      <c r="Q28" s="3"/>
    </row>
    <row r="29" spans="1:20" ht="15" thickBot="1" x14ac:dyDescent="0.4">
      <c r="A29" s="1">
        <v>40399</v>
      </c>
      <c r="B29">
        <v>261.48000300000001</v>
      </c>
      <c r="C29">
        <v>262.15000500000002</v>
      </c>
      <c r="D29">
        <v>259.57</v>
      </c>
      <c r="E29">
        <v>261.74999600000001</v>
      </c>
      <c r="F29">
        <v>75782000</v>
      </c>
      <c r="G29">
        <v>34.419561999999999</v>
      </c>
      <c r="H29">
        <f t="shared" si="0"/>
        <v>6.38234427856464E-3</v>
      </c>
      <c r="I29">
        <f t="shared" si="1"/>
        <v>6.3823346016484246E-3</v>
      </c>
      <c r="J29">
        <f>J28+(J28*I29)</f>
        <v>104063.13042024411</v>
      </c>
    </row>
    <row r="30" spans="1:20" x14ac:dyDescent="0.35">
      <c r="A30" s="1">
        <v>40400</v>
      </c>
      <c r="B30">
        <v>259.85000600000001</v>
      </c>
      <c r="C30">
        <v>260.44999300000001</v>
      </c>
      <c r="D30">
        <v>257.55000699999999</v>
      </c>
      <c r="E30">
        <v>259.40999599999998</v>
      </c>
      <c r="F30">
        <v>112980000</v>
      </c>
      <c r="G30">
        <v>34.111857000000001</v>
      </c>
      <c r="H30">
        <f t="shared" si="0"/>
        <v>-8.9398282168456338E-3</v>
      </c>
      <c r="I30">
        <f t="shared" si="1"/>
        <v>-8.939829042565928E-3</v>
      </c>
      <c r="J30">
        <f>J29+(J29*I30)</f>
        <v>103132.82382465289</v>
      </c>
      <c r="L30" s="4"/>
      <c r="M30" s="4" t="s">
        <v>113</v>
      </c>
      <c r="N30" s="4" t="s">
        <v>24</v>
      </c>
      <c r="O30" s="4" t="s">
        <v>114</v>
      </c>
      <c r="P30" s="4" t="s">
        <v>115</v>
      </c>
      <c r="Q30" s="4" t="s">
        <v>116</v>
      </c>
      <c r="R30" s="4" t="s">
        <v>117</v>
      </c>
      <c r="S30" s="4" t="s">
        <v>118</v>
      </c>
      <c r="T30" s="4" t="s">
        <v>119</v>
      </c>
    </row>
    <row r="31" spans="1:20" x14ac:dyDescent="0.35">
      <c r="A31" s="1">
        <v>40401</v>
      </c>
      <c r="B31">
        <v>255.39999800000001</v>
      </c>
      <c r="C31">
        <v>255.68999099999999</v>
      </c>
      <c r="D31">
        <v>249.80999</v>
      </c>
      <c r="E31">
        <v>250.189999</v>
      </c>
      <c r="F31">
        <v>155013600</v>
      </c>
      <c r="G31">
        <v>32.899447000000002</v>
      </c>
      <c r="H31">
        <f t="shared" si="0"/>
        <v>-3.5542180880338857E-2</v>
      </c>
      <c r="I31">
        <f t="shared" si="1"/>
        <v>-3.5542186987943765E-2</v>
      </c>
      <c r="J31">
        <f>J30+(J30*I31)</f>
        <v>99467.257715682412</v>
      </c>
      <c r="L31" s="2" t="s">
        <v>107</v>
      </c>
      <c r="M31" s="2">
        <v>4.4039567999120489E-4</v>
      </c>
      <c r="N31" s="2">
        <v>3.6937942110794238E-4</v>
      </c>
      <c r="O31" s="2">
        <v>1.192258298175495</v>
      </c>
      <c r="P31" s="2">
        <v>0.23334743439423627</v>
      </c>
      <c r="Q31" s="2">
        <v>-2.8415583475530109E-4</v>
      </c>
      <c r="R31" s="2">
        <v>1.1649471947377109E-3</v>
      </c>
      <c r="S31" s="2">
        <v>-2.8415583475530109E-4</v>
      </c>
      <c r="T31" s="2">
        <v>1.1649471947377109E-3</v>
      </c>
    </row>
    <row r="32" spans="1:20" ht="15" thickBot="1" x14ac:dyDescent="0.4">
      <c r="A32" s="1">
        <v>40402</v>
      </c>
      <c r="B32">
        <v>246.689999</v>
      </c>
      <c r="C32">
        <v>253.099998</v>
      </c>
      <c r="D32">
        <v>246.11999900000001</v>
      </c>
      <c r="E32">
        <v>251.790009</v>
      </c>
      <c r="F32">
        <v>133730100</v>
      </c>
      <c r="G32">
        <v>33.109845</v>
      </c>
      <c r="H32">
        <f t="shared" si="0"/>
        <v>6.3951796890170561E-3</v>
      </c>
      <c r="I32">
        <f t="shared" si="1"/>
        <v>6.39518348135146E-3</v>
      </c>
      <c r="J32">
        <f>J31+(J31*I32)</f>
        <v>100103.36907916107</v>
      </c>
      <c r="L32" s="3" t="s">
        <v>120</v>
      </c>
      <c r="M32" s="3">
        <v>0.90008642755737844</v>
      </c>
      <c r="N32" s="3">
        <v>4.0510126302775298E-2</v>
      </c>
      <c r="O32" s="3">
        <v>22.21880082106075</v>
      </c>
      <c r="P32" s="3">
        <v>7.4411991582760398E-95</v>
      </c>
      <c r="Q32" s="3">
        <v>0.82062430352456506</v>
      </c>
      <c r="R32" s="3">
        <v>0.97954855159019183</v>
      </c>
      <c r="S32" s="3">
        <v>0.82062430352456506</v>
      </c>
      <c r="T32" s="3">
        <v>0.97954855159019183</v>
      </c>
    </row>
    <row r="33" spans="1:10" x14ac:dyDescent="0.35">
      <c r="A33" s="1">
        <v>40403</v>
      </c>
      <c r="B33">
        <v>251.65000499999999</v>
      </c>
      <c r="C33">
        <v>251.879997</v>
      </c>
      <c r="D33">
        <v>249.09</v>
      </c>
      <c r="E33">
        <v>249.099987</v>
      </c>
      <c r="F33">
        <v>88717300</v>
      </c>
      <c r="G33">
        <v>32.756112999999999</v>
      </c>
      <c r="H33">
        <f t="shared" si="0"/>
        <v>-1.0683593088874305E-2</v>
      </c>
      <c r="I33">
        <f t="shared" si="1"/>
        <v>-1.0683589729882481E-2</v>
      </c>
      <c r="J33">
        <f>J32+(J32*I33)</f>
        <v>99033.90575334031</v>
      </c>
    </row>
    <row r="34" spans="1:10" x14ac:dyDescent="0.35">
      <c r="A34" s="1">
        <v>40406</v>
      </c>
      <c r="B34">
        <v>247.580006</v>
      </c>
      <c r="C34">
        <v>250.009995</v>
      </c>
      <c r="D34">
        <v>246.62001000000001</v>
      </c>
      <c r="E34">
        <v>247.640007</v>
      </c>
      <c r="F34">
        <v>79607500</v>
      </c>
      <c r="G34">
        <v>32.564129000000001</v>
      </c>
      <c r="H34">
        <f t="shared" si="0"/>
        <v>-5.8610199766891257E-3</v>
      </c>
      <c r="I34">
        <f t="shared" si="1"/>
        <v>-5.8610128741465126E-3</v>
      </c>
      <c r="J34">
        <f>J33+(J33*I34)</f>
        <v>98453.466756742971</v>
      </c>
    </row>
    <row r="35" spans="1:10" x14ac:dyDescent="0.35">
      <c r="A35" s="1">
        <v>40407</v>
      </c>
      <c r="B35">
        <v>250.08000899999999</v>
      </c>
      <c r="C35">
        <v>254.62999300000001</v>
      </c>
      <c r="D35">
        <v>249.19998899999999</v>
      </c>
      <c r="E35">
        <v>251.97001299999999</v>
      </c>
      <c r="F35">
        <v>105660100</v>
      </c>
      <c r="G35">
        <v>33.133515000000003</v>
      </c>
      <c r="H35">
        <f t="shared" si="0"/>
        <v>1.7485082691020913E-2</v>
      </c>
      <c r="I35">
        <f t="shared" si="1"/>
        <v>1.7485067695193122E-2</v>
      </c>
      <c r="J35">
        <f>J34+(J34*I35)</f>
        <v>100174.93228781107</v>
      </c>
    </row>
    <row r="36" spans="1:10" x14ac:dyDescent="0.35">
      <c r="A36" s="1">
        <v>40408</v>
      </c>
      <c r="B36">
        <v>252.36000799999999</v>
      </c>
      <c r="C36">
        <v>254.669994</v>
      </c>
      <c r="D36">
        <v>251.57999000000001</v>
      </c>
      <c r="E36">
        <v>253.07001099999999</v>
      </c>
      <c r="F36">
        <v>84924000</v>
      </c>
      <c r="G36">
        <v>33.278162999999999</v>
      </c>
      <c r="H36">
        <f t="shared" si="0"/>
        <v>4.3655909165667243E-3</v>
      </c>
      <c r="I36">
        <f t="shared" si="1"/>
        <v>4.3656098666258782E-3</v>
      </c>
      <c r="J36">
        <f>J35+(J35*I36)</f>
        <v>100612.25696059532</v>
      </c>
    </row>
    <row r="37" spans="1:10" x14ac:dyDescent="0.35">
      <c r="A37" s="1">
        <v>40409</v>
      </c>
      <c r="B37">
        <v>252.83999299999999</v>
      </c>
      <c r="C37">
        <v>253.480007</v>
      </c>
      <c r="D37">
        <v>248.680004</v>
      </c>
      <c r="E37">
        <v>249.88000500000001</v>
      </c>
      <c r="F37">
        <v>106676500</v>
      </c>
      <c r="G37">
        <v>32.858683999999997</v>
      </c>
      <c r="H37">
        <f t="shared" si="0"/>
        <v>-1.2605231206158135E-2</v>
      </c>
      <c r="I37">
        <f t="shared" si="1"/>
        <v>-1.2605233047268944E-2</v>
      </c>
      <c r="J37">
        <f>J36+(J36*I37)</f>
        <v>99344.016014195309</v>
      </c>
    </row>
    <row r="38" spans="1:10" x14ac:dyDescent="0.35">
      <c r="A38" s="1">
        <v>40410</v>
      </c>
      <c r="B38">
        <v>249.390007</v>
      </c>
      <c r="C38">
        <v>253.91999100000001</v>
      </c>
      <c r="D38">
        <v>249.000011</v>
      </c>
      <c r="E38">
        <v>249.63999899999999</v>
      </c>
      <c r="F38">
        <v>96057500</v>
      </c>
      <c r="G38">
        <v>32.827123999999998</v>
      </c>
      <c r="H38">
        <f t="shared" si="0"/>
        <v>-9.6048501359691566E-4</v>
      </c>
      <c r="I38">
        <f t="shared" si="1"/>
        <v>-9.604766885977212E-4</v>
      </c>
      <c r="J38">
        <f>J37+(J37*I38)</f>
        <v>99248.598402661999</v>
      </c>
    </row>
    <row r="39" spans="1:10" x14ac:dyDescent="0.35">
      <c r="A39" s="1">
        <v>40413</v>
      </c>
      <c r="B39">
        <v>251.790009</v>
      </c>
      <c r="C39">
        <v>252</v>
      </c>
      <c r="D39">
        <v>245.24999199999999</v>
      </c>
      <c r="E39">
        <v>245.799992</v>
      </c>
      <c r="F39">
        <v>103510400</v>
      </c>
      <c r="G39">
        <v>32.322170999999997</v>
      </c>
      <c r="H39">
        <f t="shared" si="0"/>
        <v>-1.5382178398422385E-2</v>
      </c>
      <c r="I39">
        <f t="shared" si="1"/>
        <v>-1.5382188217280334E-2</v>
      </c>
      <c r="J39">
        <f>J38+(J38*I39)</f>
        <v>97721.937781730987</v>
      </c>
    </row>
    <row r="40" spans="1:10" x14ac:dyDescent="0.35">
      <c r="A40" s="1">
        <v>40414</v>
      </c>
      <c r="B40">
        <v>242.66998699999999</v>
      </c>
      <c r="C40">
        <v>243.00000800000001</v>
      </c>
      <c r="D40">
        <v>238.650002</v>
      </c>
      <c r="E40">
        <v>239.930004</v>
      </c>
      <c r="F40">
        <v>150641400</v>
      </c>
      <c r="G40">
        <v>31.550280000000001</v>
      </c>
      <c r="H40">
        <f t="shared" si="0"/>
        <v>-2.388115618815808E-2</v>
      </c>
      <c r="I40">
        <f t="shared" si="1"/>
        <v>-2.3881161942989431E-2</v>
      </c>
      <c r="J40">
        <f>J39+(J39*I40)</f>
        <v>95388.224360182736</v>
      </c>
    </row>
    <row r="41" spans="1:10" x14ac:dyDescent="0.35">
      <c r="A41" s="1">
        <v>40415</v>
      </c>
      <c r="B41">
        <v>238.04000099999999</v>
      </c>
      <c r="C41">
        <v>243.98999000000001</v>
      </c>
      <c r="D41">
        <v>237.200008</v>
      </c>
      <c r="E41">
        <v>242.88999200000001</v>
      </c>
      <c r="F41">
        <v>149216900</v>
      </c>
      <c r="G41">
        <v>31.939512000000001</v>
      </c>
      <c r="H41">
        <f t="shared" si="0"/>
        <v>1.2336881384789248E-2</v>
      </c>
      <c r="I41">
        <f t="shared" si="1"/>
        <v>1.2336879419136686E-2</v>
      </c>
      <c r="J41">
        <f>J40+(J40*I41)</f>
        <v>96565.01738211987</v>
      </c>
    </row>
    <row r="42" spans="1:10" x14ac:dyDescent="0.35">
      <c r="A42" s="1">
        <v>40416</v>
      </c>
      <c r="B42">
        <v>245.449997</v>
      </c>
      <c r="C42">
        <v>245.75000399999999</v>
      </c>
      <c r="D42">
        <v>240.279999</v>
      </c>
      <c r="E42">
        <v>240.279999</v>
      </c>
      <c r="F42">
        <v>116626300</v>
      </c>
      <c r="G42">
        <v>31.596304</v>
      </c>
      <c r="H42">
        <f t="shared" si="0"/>
        <v>-1.0745576540675265E-2</v>
      </c>
      <c r="I42">
        <f t="shared" si="1"/>
        <v>-1.0745561798189047E-2</v>
      </c>
      <c r="J42">
        <f>J41+(J41*I42)</f>
        <v>95527.372020297102</v>
      </c>
    </row>
    <row r="43" spans="1:10" x14ac:dyDescent="0.35">
      <c r="A43" s="1">
        <v>40417</v>
      </c>
      <c r="B43">
        <v>241.74999199999999</v>
      </c>
      <c r="C43">
        <v>242.61001200000001</v>
      </c>
      <c r="D43">
        <v>235.55999800000001</v>
      </c>
      <c r="E43">
        <v>241.620003</v>
      </c>
      <c r="F43">
        <v>137097800</v>
      </c>
      <c r="G43">
        <v>31.772511000000002</v>
      </c>
      <c r="H43">
        <f t="shared" si="0"/>
        <v>5.5768437055803101E-3</v>
      </c>
      <c r="I43">
        <f t="shared" si="1"/>
        <v>5.5768231626079287E-3</v>
      </c>
      <c r="J43">
        <f>J42+(J42*I43)</f>
        <v>96060.111281242964</v>
      </c>
    </row>
    <row r="44" spans="1:10" x14ac:dyDescent="0.35">
      <c r="A44" s="1">
        <v>40420</v>
      </c>
      <c r="B44">
        <v>240.76000999999999</v>
      </c>
      <c r="C44">
        <v>245.75000399999999</v>
      </c>
      <c r="D44">
        <v>240.68000799999999</v>
      </c>
      <c r="E44">
        <v>242.49999600000001</v>
      </c>
      <c r="F44">
        <v>95822300</v>
      </c>
      <c r="G44">
        <v>31.888228000000002</v>
      </c>
      <c r="H44">
        <f t="shared" si="0"/>
        <v>3.6420535927235011E-3</v>
      </c>
      <c r="I44">
        <f t="shared" si="1"/>
        <v>3.6420476807766332E-3</v>
      </c>
      <c r="J44">
        <f>J43+(J43*I44)</f>
        <v>96409.966786749967</v>
      </c>
    </row>
    <row r="45" spans="1:10" x14ac:dyDescent="0.35">
      <c r="A45" s="1">
        <v>40421</v>
      </c>
      <c r="B45">
        <v>241.84999500000001</v>
      </c>
      <c r="C45">
        <v>244.55999</v>
      </c>
      <c r="D45">
        <v>240.349987</v>
      </c>
      <c r="E45">
        <v>243.10001</v>
      </c>
      <c r="F45">
        <v>105196700</v>
      </c>
      <c r="G45">
        <v>31.967129</v>
      </c>
      <c r="H45">
        <f t="shared" si="0"/>
        <v>2.4742845768953637E-3</v>
      </c>
      <c r="I45">
        <f t="shared" si="1"/>
        <v>2.4742986659527875E-3</v>
      </c>
      <c r="J45">
        <f>J44+(J44*I45)</f>
        <v>96648.513838954968</v>
      </c>
    </row>
    <row r="46" spans="1:10" x14ac:dyDescent="0.35">
      <c r="A46" s="1">
        <v>40422</v>
      </c>
      <c r="B46">
        <v>247.46999</v>
      </c>
      <c r="C46">
        <v>251.45998800000001</v>
      </c>
      <c r="D46">
        <v>246.28000299999999</v>
      </c>
      <c r="E46">
        <v>250.33000200000001</v>
      </c>
      <c r="F46">
        <v>174259400</v>
      </c>
      <c r="G46">
        <v>32.917856999999998</v>
      </c>
      <c r="H46">
        <f t="shared" si="0"/>
        <v>2.9740813256239725E-2</v>
      </c>
      <c r="I46">
        <f t="shared" si="1"/>
        <v>2.9740800307716031E-2</v>
      </c>
      <c r="J46">
        <f>J45+(J45*I46)</f>
        <v>99522.917989076857</v>
      </c>
    </row>
    <row r="47" spans="1:10" x14ac:dyDescent="0.35">
      <c r="A47" s="1">
        <v>40423</v>
      </c>
      <c r="B47">
        <v>251.26000999999999</v>
      </c>
      <c r="C47">
        <v>252.16999100000001</v>
      </c>
      <c r="D47">
        <v>248.569988</v>
      </c>
      <c r="E47">
        <v>252.16999100000001</v>
      </c>
      <c r="F47">
        <v>103856900</v>
      </c>
      <c r="G47">
        <v>33.159812000000002</v>
      </c>
      <c r="H47">
        <f t="shared" si="0"/>
        <v>7.3502536064374846E-3</v>
      </c>
      <c r="I47">
        <f t="shared" si="1"/>
        <v>7.3502658450701813E-3</v>
      </c>
      <c r="J47">
        <f>J46+(J46*I47)</f>
        <v>100254.43789397369</v>
      </c>
    </row>
    <row r="48" spans="1:10" x14ac:dyDescent="0.35">
      <c r="A48" s="1">
        <v>40424</v>
      </c>
      <c r="B48">
        <v>255.09000399999999</v>
      </c>
      <c r="C48">
        <v>258.77999499999999</v>
      </c>
      <c r="D48">
        <v>254.50000399999999</v>
      </c>
      <c r="E48">
        <v>258.77000800000002</v>
      </c>
      <c r="F48">
        <v>130197200</v>
      </c>
      <c r="G48">
        <v>34.027700000000003</v>
      </c>
      <c r="H48">
        <f t="shared" si="0"/>
        <v>2.617288827202285E-2</v>
      </c>
      <c r="I48">
        <f t="shared" si="1"/>
        <v>2.6172886625533361E-2</v>
      </c>
      <c r="J48">
        <f>J47+(J47*I48)</f>
        <v>102878.38593067924</v>
      </c>
    </row>
    <row r="49" spans="1:10" x14ac:dyDescent="0.35">
      <c r="A49" s="1">
        <v>40428</v>
      </c>
      <c r="B49">
        <v>256.63999899999999</v>
      </c>
      <c r="C49">
        <v>259.52999899999998</v>
      </c>
      <c r="D49">
        <v>256.25000399999999</v>
      </c>
      <c r="E49">
        <v>257.81001300000003</v>
      </c>
      <c r="F49">
        <v>85639400</v>
      </c>
      <c r="G49">
        <v>33.901463</v>
      </c>
      <c r="H49">
        <f t="shared" si="0"/>
        <v>-3.7098387383440205E-3</v>
      </c>
      <c r="I49">
        <f t="shared" si="1"/>
        <v>-3.70983052042904E-3</v>
      </c>
      <c r="J49">
        <f>J48+(J48*I49)</f>
        <v>102496.72455466114</v>
      </c>
    </row>
    <row r="50" spans="1:10" x14ac:dyDescent="0.35">
      <c r="A50" s="1">
        <v>40429</v>
      </c>
      <c r="B50">
        <v>259.779991</v>
      </c>
      <c r="C50">
        <v>264.39000299999998</v>
      </c>
      <c r="D50">
        <v>259.10000200000002</v>
      </c>
      <c r="E50">
        <v>262.92000999999999</v>
      </c>
      <c r="F50">
        <v>131637800</v>
      </c>
      <c r="G50">
        <v>34.573416000000002</v>
      </c>
      <c r="H50">
        <f t="shared" si="0"/>
        <v>1.9820785626351773E-2</v>
      </c>
      <c r="I50">
        <f t="shared" si="1"/>
        <v>1.9820767027074967E-2</v>
      </c>
      <c r="J50">
        <f>J49+(J49*I50)</f>
        <v>104528.28825309734</v>
      </c>
    </row>
    <row r="51" spans="1:10" x14ac:dyDescent="0.35">
      <c r="A51" s="1">
        <v>40430</v>
      </c>
      <c r="B51">
        <v>265.04000500000001</v>
      </c>
      <c r="C51">
        <v>266.52001200000001</v>
      </c>
      <c r="D51">
        <v>262.92000999999999</v>
      </c>
      <c r="E51">
        <v>263.07</v>
      </c>
      <c r="F51">
        <v>109643800</v>
      </c>
      <c r="G51">
        <v>34.593139999999998</v>
      </c>
      <c r="H51">
        <f t="shared" si="0"/>
        <v>5.7047769015375631E-4</v>
      </c>
      <c r="I51">
        <f t="shared" si="1"/>
        <v>5.7049612916457322E-4</v>
      </c>
      <c r="J51">
        <f>J50+(J50*I51)</f>
        <v>104587.92123693394</v>
      </c>
    </row>
    <row r="52" spans="1:10" x14ac:dyDescent="0.35">
      <c r="A52" s="1">
        <v>40431</v>
      </c>
      <c r="B52">
        <v>263.19000199999999</v>
      </c>
      <c r="C52">
        <v>264.49999200000002</v>
      </c>
      <c r="D52">
        <v>261.40000199999997</v>
      </c>
      <c r="E52">
        <v>263.41000700000001</v>
      </c>
      <c r="F52">
        <v>96885600</v>
      </c>
      <c r="G52">
        <v>34.63785</v>
      </c>
      <c r="H52">
        <f t="shared" si="0"/>
        <v>1.2924582810659299E-3</v>
      </c>
      <c r="I52">
        <f t="shared" si="1"/>
        <v>1.2924527811005889E-3</v>
      </c>
      <c r="J52">
        <f>J51+(J51*I52)</f>
        <v>104723.09618660614</v>
      </c>
    </row>
    <row r="53" spans="1:10" x14ac:dyDescent="0.35">
      <c r="A53" s="1">
        <v>40434</v>
      </c>
      <c r="B53">
        <v>265.819996</v>
      </c>
      <c r="C53">
        <v>268.27999899999998</v>
      </c>
      <c r="D53">
        <v>265.759995</v>
      </c>
      <c r="E53">
        <v>267.03999700000003</v>
      </c>
      <c r="F53">
        <v>97195000</v>
      </c>
      <c r="G53">
        <v>35.115186000000001</v>
      </c>
      <c r="H53">
        <f t="shared" si="0"/>
        <v>1.3780759665672158E-2</v>
      </c>
      <c r="I53">
        <f t="shared" si="1"/>
        <v>1.3780762951511167E-2</v>
      </c>
      <c r="J53">
        <f>J52+(J52*I53)</f>
        <v>106166.26035070207</v>
      </c>
    </row>
    <row r="54" spans="1:10" x14ac:dyDescent="0.35">
      <c r="A54" s="1">
        <v>40435</v>
      </c>
      <c r="B54">
        <v>266.209991</v>
      </c>
      <c r="C54">
        <v>269.170006</v>
      </c>
      <c r="D54">
        <v>265.51998900000001</v>
      </c>
      <c r="E54">
        <v>268.05999400000002</v>
      </c>
      <c r="F54">
        <v>102037600</v>
      </c>
      <c r="G54">
        <v>35.249313000000001</v>
      </c>
      <c r="H54">
        <f t="shared" si="0"/>
        <v>3.8196412951577038E-3</v>
      </c>
      <c r="I54">
        <f t="shared" si="1"/>
        <v>3.819629490215414E-3</v>
      </c>
      <c r="J54">
        <f>J53+(J53*I54)</f>
        <v>106571.7761296035</v>
      </c>
    </row>
    <row r="55" spans="1:10" x14ac:dyDescent="0.35">
      <c r="A55" s="1">
        <v>40436</v>
      </c>
      <c r="B55">
        <v>268.17000999999999</v>
      </c>
      <c r="C55">
        <v>270.37999300000001</v>
      </c>
      <c r="D55">
        <v>267.839989</v>
      </c>
      <c r="E55">
        <v>270.21999</v>
      </c>
      <c r="F55">
        <v>107342200</v>
      </c>
      <c r="G55">
        <v>35.533347999999997</v>
      </c>
      <c r="H55">
        <f t="shared" si="0"/>
        <v>8.057882743965062E-3</v>
      </c>
      <c r="I55">
        <f t="shared" si="1"/>
        <v>8.0578875395385958E-3</v>
      </c>
      <c r="J55">
        <f>J54+(J54*I55)</f>
        <v>107430.51951654474</v>
      </c>
    </row>
    <row r="56" spans="1:10" x14ac:dyDescent="0.35">
      <c r="A56" s="1">
        <v>40437</v>
      </c>
      <c r="B56">
        <v>270.23998999999998</v>
      </c>
      <c r="C56">
        <v>276.66999099999998</v>
      </c>
      <c r="D56">
        <v>269.5</v>
      </c>
      <c r="E56">
        <v>276.56998800000002</v>
      </c>
      <c r="F56">
        <v>163025800</v>
      </c>
      <c r="G56">
        <v>36.368358999999998</v>
      </c>
      <c r="H56">
        <f t="shared" si="0"/>
        <v>2.3499364351245916E-2</v>
      </c>
      <c r="I56">
        <f t="shared" si="1"/>
        <v>2.3499361782627452E-2</v>
      </c>
      <c r="J56">
        <f>J55+(J55*I56)</f>
        <v>109955.06816115964</v>
      </c>
    </row>
    <row r="57" spans="1:10" x14ac:dyDescent="0.35">
      <c r="A57" s="1">
        <v>40438</v>
      </c>
      <c r="B57">
        <v>277.68998699999997</v>
      </c>
      <c r="C57">
        <v>277.96000700000002</v>
      </c>
      <c r="D57">
        <v>273.67998899999998</v>
      </c>
      <c r="E57">
        <v>275.36998699999998</v>
      </c>
      <c r="F57">
        <v>158619300</v>
      </c>
      <c r="G57">
        <v>36.210562000000003</v>
      </c>
      <c r="H57">
        <f t="shared" si="0"/>
        <v>-4.3388691906803816E-3</v>
      </c>
      <c r="I57">
        <f t="shared" si="1"/>
        <v>-4.3388540021834666E-3</v>
      </c>
      <c r="J57">
        <f>J56+(J56*I57)</f>
        <v>109477.98917360824</v>
      </c>
    </row>
    <row r="58" spans="1:10" x14ac:dyDescent="0.35">
      <c r="A58" s="1">
        <v>40441</v>
      </c>
      <c r="B58">
        <v>276.07999000000001</v>
      </c>
      <c r="C58">
        <v>283.78000600000001</v>
      </c>
      <c r="D58">
        <v>275.84999800000003</v>
      </c>
      <c r="E58">
        <v>283.230007</v>
      </c>
      <c r="F58">
        <v>164669400</v>
      </c>
      <c r="G58">
        <v>37.244137000000002</v>
      </c>
      <c r="H58">
        <f t="shared" si="0"/>
        <v>2.8543488292353446E-2</v>
      </c>
      <c r="I58">
        <f t="shared" si="1"/>
        <v>2.8543467510943325E-2</v>
      </c>
      <c r="J58">
        <f>J57+(J57*I58)</f>
        <v>112602.87060074853</v>
      </c>
    </row>
    <row r="59" spans="1:10" x14ac:dyDescent="0.35">
      <c r="A59" s="1">
        <v>40442</v>
      </c>
      <c r="B59">
        <v>283.86000799999999</v>
      </c>
      <c r="C59">
        <v>287.34999499999998</v>
      </c>
      <c r="D59">
        <v>282.78999700000003</v>
      </c>
      <c r="E59">
        <v>283.769993</v>
      </c>
      <c r="F59">
        <v>167018600</v>
      </c>
      <c r="G59">
        <v>37.315143999999997</v>
      </c>
      <c r="H59">
        <f t="shared" si="0"/>
        <v>1.9065282161292994E-3</v>
      </c>
      <c r="I59">
        <f t="shared" si="1"/>
        <v>1.9065282677913705E-3</v>
      </c>
      <c r="J59">
        <f>J58+(J58*I59)</f>
        <v>112817.55115658331</v>
      </c>
    </row>
    <row r="60" spans="1:10" x14ac:dyDescent="0.35">
      <c r="A60" s="1">
        <v>40443</v>
      </c>
      <c r="B60">
        <v>282.70999499999999</v>
      </c>
      <c r="C60">
        <v>287.97999600000003</v>
      </c>
      <c r="D60">
        <v>282.409988</v>
      </c>
      <c r="E60">
        <v>287.75000399999999</v>
      </c>
      <c r="F60">
        <v>146322400</v>
      </c>
      <c r="G60">
        <v>37.838507</v>
      </c>
      <c r="H60">
        <f t="shared" si="0"/>
        <v>1.4025482250337831E-2</v>
      </c>
      <c r="I60">
        <f t="shared" si="1"/>
        <v>1.4025485202469094E-2</v>
      </c>
      <c r="J60">
        <f>J59+(J59*I60)</f>
        <v>114399.87205090877</v>
      </c>
    </row>
    <row r="61" spans="1:10" x14ac:dyDescent="0.35">
      <c r="A61" s="1">
        <v>40444</v>
      </c>
      <c r="B61">
        <v>286.32999799999999</v>
      </c>
      <c r="C61">
        <v>292.759998</v>
      </c>
      <c r="D61">
        <v>286.00000399999999</v>
      </c>
      <c r="E61">
        <v>288.91999099999998</v>
      </c>
      <c r="F61">
        <v>196529200</v>
      </c>
      <c r="G61">
        <v>37.992358000000003</v>
      </c>
      <c r="H61">
        <f t="shared" si="0"/>
        <v>4.0659843049037523E-3</v>
      </c>
      <c r="I61">
        <f t="shared" si="1"/>
        <v>4.0659902358199038E-3</v>
      </c>
      <c r="J61">
        <f>J60+(J60*I61)</f>
        <v>114865.02081364681</v>
      </c>
    </row>
    <row r="62" spans="1:10" x14ac:dyDescent="0.35">
      <c r="A62" s="1">
        <v>40445</v>
      </c>
      <c r="B62">
        <v>292.10001</v>
      </c>
      <c r="C62">
        <v>293.53000300000002</v>
      </c>
      <c r="D62">
        <v>290.54998799999998</v>
      </c>
      <c r="E62">
        <v>292.31998800000002</v>
      </c>
      <c r="F62">
        <v>162372000</v>
      </c>
      <c r="G62">
        <v>38.439450000000001</v>
      </c>
      <c r="H62">
        <f t="shared" si="0"/>
        <v>1.1767953433170508E-2</v>
      </c>
      <c r="I62">
        <f t="shared" si="1"/>
        <v>1.1767945543153647E-2</v>
      </c>
      <c r="J62">
        <f>J61+(J61*I62)</f>
        <v>116216.74612339502</v>
      </c>
    </row>
    <row r="63" spans="1:10" x14ac:dyDescent="0.35">
      <c r="A63" s="1">
        <v>40448</v>
      </c>
      <c r="B63">
        <v>293.98</v>
      </c>
      <c r="C63">
        <v>294.73000300000001</v>
      </c>
      <c r="D63">
        <v>291.009998</v>
      </c>
      <c r="E63">
        <v>291.159988</v>
      </c>
      <c r="F63">
        <v>120708700</v>
      </c>
      <c r="G63">
        <v>38.286912999999998</v>
      </c>
      <c r="H63">
        <f t="shared" si="0"/>
        <v>-3.9682541311544693E-3</v>
      </c>
      <c r="I63">
        <f t="shared" si="1"/>
        <v>-3.9682409607838393E-3</v>
      </c>
      <c r="J63">
        <f>J62+(J62*I63)</f>
        <v>115755.57007109914</v>
      </c>
    </row>
    <row r="64" spans="1:10" x14ac:dyDescent="0.35">
      <c r="A64" s="1">
        <v>40449</v>
      </c>
      <c r="B64">
        <v>291.76998900000001</v>
      </c>
      <c r="C64">
        <v>291.76998900000001</v>
      </c>
      <c r="D64">
        <v>274.99999200000002</v>
      </c>
      <c r="E64">
        <v>286.85999700000002</v>
      </c>
      <c r="F64">
        <v>258760600</v>
      </c>
      <c r="G64">
        <v>37.721473000000003</v>
      </c>
      <c r="H64">
        <f t="shared" si="0"/>
        <v>-1.4768481856098914E-2</v>
      </c>
      <c r="I64">
        <f t="shared" si="1"/>
        <v>-1.4768492826778574E-2</v>
      </c>
      <c r="J64">
        <f>J63+(J63*I64)</f>
        <v>114046.03476484444</v>
      </c>
    </row>
    <row r="65" spans="1:10" x14ac:dyDescent="0.35">
      <c r="A65" s="1">
        <v>40450</v>
      </c>
      <c r="B65">
        <v>287.22999199999998</v>
      </c>
      <c r="C65">
        <v>289.80999800000001</v>
      </c>
      <c r="D65">
        <v>286.00000399999999</v>
      </c>
      <c r="E65">
        <v>287.36999500000002</v>
      </c>
      <c r="F65">
        <v>117411000</v>
      </c>
      <c r="G65">
        <v>37.788536999999998</v>
      </c>
      <c r="H65">
        <f t="shared" si="0"/>
        <v>1.7778637848901459E-3</v>
      </c>
      <c r="I65">
        <f t="shared" si="1"/>
        <v>1.7778733083937336E-3</v>
      </c>
      <c r="J65">
        <f>J64+(J64*I65)</f>
        <v>114248.794165981</v>
      </c>
    </row>
    <row r="66" spans="1:10" x14ac:dyDescent="0.35">
      <c r="A66" s="1">
        <v>40451</v>
      </c>
      <c r="B66">
        <v>288.99999200000002</v>
      </c>
      <c r="C66">
        <v>289.99998900000003</v>
      </c>
      <c r="D66">
        <v>281.24998900000003</v>
      </c>
      <c r="E66">
        <v>283.74999200000002</v>
      </c>
      <c r="F66">
        <v>168347900</v>
      </c>
      <c r="G66">
        <v>37.312514</v>
      </c>
      <c r="H66">
        <f t="shared" si="0"/>
        <v>-1.2597011041462406E-2</v>
      </c>
      <c r="I66">
        <f t="shared" si="1"/>
        <v>-1.2597021154854391E-2</v>
      </c>
      <c r="J66">
        <f>J65+(J65*I66)</f>
        <v>112809.59968895554</v>
      </c>
    </row>
    <row r="67" spans="1:10" x14ac:dyDescent="0.35">
      <c r="A67" s="1">
        <v>40452</v>
      </c>
      <c r="B67">
        <v>286.14999399999999</v>
      </c>
      <c r="C67">
        <v>286.57999000000001</v>
      </c>
      <c r="D67">
        <v>281.34999099999999</v>
      </c>
      <c r="E67">
        <v>282.52000399999997</v>
      </c>
      <c r="F67">
        <v>112035700</v>
      </c>
      <c r="G67">
        <v>37.150773999999998</v>
      </c>
      <c r="H67">
        <f t="shared" si="0"/>
        <v>-4.3347595935792956E-3</v>
      </c>
      <c r="I67">
        <f t="shared" si="1"/>
        <v>-4.3347387420746234E-3</v>
      </c>
      <c r="J67">
        <f>J66+(J66*I67)</f>
        <v>112320.5995467059</v>
      </c>
    </row>
    <row r="68" spans="1:10" x14ac:dyDescent="0.35">
      <c r="A68" s="1">
        <v>40455</v>
      </c>
      <c r="B68">
        <v>281.60001</v>
      </c>
      <c r="C68">
        <v>282.900013</v>
      </c>
      <c r="D68">
        <v>277.76998900000001</v>
      </c>
      <c r="E68">
        <v>278.639996</v>
      </c>
      <c r="F68">
        <v>108825500</v>
      </c>
      <c r="G68">
        <v>36.640560999999998</v>
      </c>
      <c r="H68">
        <f t="shared" ref="H68:H131" si="2">(E68-E67)/E67</f>
        <v>-1.3733569110384041E-2</v>
      </c>
      <c r="I68">
        <f t="shared" ref="I68:I131" si="3">(G68-G67)/G67</f>
        <v>-1.3733576587125757E-2</v>
      </c>
      <c r="J68">
        <f>J67+(J67*I68)</f>
        <v>110778.03599051933</v>
      </c>
    </row>
    <row r="69" spans="1:10" x14ac:dyDescent="0.35">
      <c r="A69" s="1">
        <v>40456</v>
      </c>
      <c r="B69">
        <v>281.99999200000002</v>
      </c>
      <c r="C69">
        <v>289.44998900000002</v>
      </c>
      <c r="D69">
        <v>281.81998800000002</v>
      </c>
      <c r="E69">
        <v>288.93999100000002</v>
      </c>
      <c r="F69">
        <v>125491800</v>
      </c>
      <c r="G69">
        <v>37.994987999999999</v>
      </c>
      <c r="H69">
        <f t="shared" si="2"/>
        <v>3.6965242419828431E-2</v>
      </c>
      <c r="I69">
        <f t="shared" si="3"/>
        <v>3.6965236422007872E-2</v>
      </c>
      <c r="J69">
        <f>J68+(J68*I69)</f>
        <v>114872.97228127457</v>
      </c>
    </row>
    <row r="70" spans="1:10" x14ac:dyDescent="0.35">
      <c r="A70" s="1">
        <v>40457</v>
      </c>
      <c r="B70">
        <v>289.58999299999999</v>
      </c>
      <c r="C70">
        <v>291.98999400000002</v>
      </c>
      <c r="D70">
        <v>285.25998700000002</v>
      </c>
      <c r="E70">
        <v>289.19000999999997</v>
      </c>
      <c r="F70">
        <v>167717200</v>
      </c>
      <c r="G70">
        <v>38.027864999999998</v>
      </c>
      <c r="H70">
        <f t="shared" si="2"/>
        <v>8.6529732050816049E-4</v>
      </c>
      <c r="I70">
        <f t="shared" si="3"/>
        <v>8.6529833882298261E-4</v>
      </c>
      <c r="J70">
        <f>J69+(J69*I70)</f>
        <v>114972.37167336523</v>
      </c>
    </row>
    <row r="71" spans="1:10" x14ac:dyDescent="0.35">
      <c r="A71" s="1">
        <v>40458</v>
      </c>
      <c r="B71">
        <v>290.33999599999999</v>
      </c>
      <c r="C71">
        <v>290.48</v>
      </c>
      <c r="D71">
        <v>286.910011</v>
      </c>
      <c r="E71">
        <v>289.21999699999998</v>
      </c>
      <c r="F71">
        <v>102099900</v>
      </c>
      <c r="G71">
        <v>38.031807999999998</v>
      </c>
      <c r="H71">
        <f t="shared" si="2"/>
        <v>1.0369307017211811E-4</v>
      </c>
      <c r="I71">
        <f t="shared" si="3"/>
        <v>1.0368712521724757E-4</v>
      </c>
      <c r="J71">
        <f>J70+(J70*I71)</f>
        <v>114984.29282806345</v>
      </c>
    </row>
    <row r="72" spans="1:10" x14ac:dyDescent="0.35">
      <c r="A72" s="1">
        <v>40459</v>
      </c>
      <c r="B72">
        <v>291.70998800000001</v>
      </c>
      <c r="C72">
        <v>294.50001099999997</v>
      </c>
      <c r="D72">
        <v>289.99998900000003</v>
      </c>
      <c r="E72">
        <v>294.06998800000002</v>
      </c>
      <c r="F72">
        <v>164600800</v>
      </c>
      <c r="G72">
        <v>38.669572000000002</v>
      </c>
      <c r="H72">
        <f t="shared" si="2"/>
        <v>1.6769210463687425E-2</v>
      </c>
      <c r="I72">
        <f t="shared" si="3"/>
        <v>1.6769226432779748E-2</v>
      </c>
      <c r="J72">
        <f>J71+(J71*I72)</f>
        <v>116912.4904707103</v>
      </c>
    </row>
    <row r="73" spans="1:10" x14ac:dyDescent="0.35">
      <c r="A73" s="1">
        <v>40462</v>
      </c>
      <c r="B73">
        <v>294.73998999999998</v>
      </c>
      <c r="C73">
        <v>297.23999400000002</v>
      </c>
      <c r="D73">
        <v>294.599987</v>
      </c>
      <c r="E73">
        <v>295.360004</v>
      </c>
      <c r="F73">
        <v>106938300</v>
      </c>
      <c r="G73">
        <v>38.839205999999997</v>
      </c>
      <c r="H73">
        <f t="shared" si="2"/>
        <v>4.386765234948015E-3</v>
      </c>
      <c r="I73">
        <f t="shared" si="3"/>
        <v>4.3867565950819146E-3</v>
      </c>
      <c r="J73">
        <f>J72+(J72*I73)</f>
        <v>117425.35710933014</v>
      </c>
    </row>
    <row r="74" spans="1:10" x14ac:dyDescent="0.35">
      <c r="A74" s="1">
        <v>40463</v>
      </c>
      <c r="B74">
        <v>295.40999199999999</v>
      </c>
      <c r="C74">
        <v>299.49999200000002</v>
      </c>
      <c r="D74">
        <v>292.490005</v>
      </c>
      <c r="E74">
        <v>298.53999700000003</v>
      </c>
      <c r="F74">
        <v>139636000</v>
      </c>
      <c r="G74">
        <v>39.257368</v>
      </c>
      <c r="H74">
        <f t="shared" si="2"/>
        <v>1.0766498364484125E-2</v>
      </c>
      <c r="I74">
        <f t="shared" si="3"/>
        <v>1.076649198235418E-2</v>
      </c>
      <c r="J74">
        <f>J73+(J73*I74)</f>
        <v>118689.61627517283</v>
      </c>
    </row>
    <row r="75" spans="1:10" x14ac:dyDescent="0.35">
      <c r="A75" s="1">
        <v>40464</v>
      </c>
      <c r="B75">
        <v>300.20000800000003</v>
      </c>
      <c r="C75">
        <v>301.95999499999999</v>
      </c>
      <c r="D75">
        <v>299.79999900000001</v>
      </c>
      <c r="E75">
        <v>300.14000700000003</v>
      </c>
      <c r="F75">
        <v>157523100</v>
      </c>
      <c r="G75">
        <v>39.467765999999997</v>
      </c>
      <c r="H75">
        <f t="shared" si="2"/>
        <v>5.3594493738807047E-3</v>
      </c>
      <c r="I75">
        <f t="shared" si="3"/>
        <v>5.359452523663784E-3</v>
      </c>
      <c r="J75">
        <f>J74+(J74*I75)</f>
        <v>119325.72763865149</v>
      </c>
    </row>
    <row r="76" spans="1:10" x14ac:dyDescent="0.35">
      <c r="A76" s="1">
        <v>40465</v>
      </c>
      <c r="B76">
        <v>301.69000199999999</v>
      </c>
      <c r="C76">
        <v>302.46999399999999</v>
      </c>
      <c r="D76">
        <v>300.400013</v>
      </c>
      <c r="E76">
        <v>302.30999000000003</v>
      </c>
      <c r="F76">
        <v>108824100</v>
      </c>
      <c r="G76">
        <v>39.753113999999997</v>
      </c>
      <c r="H76">
        <f t="shared" si="2"/>
        <v>7.2299025434486705E-3</v>
      </c>
      <c r="I76">
        <f t="shared" si="3"/>
        <v>7.2298999644418455E-3</v>
      </c>
      <c r="J76">
        <f>J75+(J75*I76)</f>
        <v>120188.44071266317</v>
      </c>
    </row>
    <row r="77" spans="1:10" x14ac:dyDescent="0.35">
      <c r="A77" s="1">
        <v>40466</v>
      </c>
      <c r="B77">
        <v>307.43998699999997</v>
      </c>
      <c r="C77">
        <v>315</v>
      </c>
      <c r="D77">
        <v>304.90999599999998</v>
      </c>
      <c r="E77">
        <v>314.73999400000002</v>
      </c>
      <c r="F77">
        <v>230548500</v>
      </c>
      <c r="G77">
        <v>41.387633000000001</v>
      </c>
      <c r="H77">
        <f t="shared" si="2"/>
        <v>4.1116749069390647E-2</v>
      </c>
      <c r="I77">
        <f t="shared" si="3"/>
        <v>4.1116753771792684E-2</v>
      </c>
      <c r="J77">
        <f>J76+(J76*I77)</f>
        <v>125130.19923566145</v>
      </c>
    </row>
    <row r="78" spans="1:10" x14ac:dyDescent="0.35">
      <c r="A78" s="1">
        <v>40469</v>
      </c>
      <c r="B78">
        <v>318.47001299999999</v>
      </c>
      <c r="C78">
        <v>319.00001099999997</v>
      </c>
      <c r="D78">
        <v>314.28999700000003</v>
      </c>
      <c r="E78">
        <v>317.99998900000003</v>
      </c>
      <c r="F78">
        <v>273252700</v>
      </c>
      <c r="G78">
        <v>41.816315000000003</v>
      </c>
      <c r="H78">
        <f t="shared" si="2"/>
        <v>1.0357739919128306E-2</v>
      </c>
      <c r="I78">
        <f t="shared" si="3"/>
        <v>1.0357731740783581E-2</v>
      </c>
      <c r="J78">
        <f>J77+(J77*I78)</f>
        <v>126426.26427201524</v>
      </c>
    </row>
    <row r="79" spans="1:10" x14ac:dyDescent="0.35">
      <c r="A79" s="1">
        <v>40470</v>
      </c>
      <c r="B79">
        <v>303.40000199999997</v>
      </c>
      <c r="C79">
        <v>313.77001200000001</v>
      </c>
      <c r="D79">
        <v>300.02000399999997</v>
      </c>
      <c r="E79">
        <v>309.48999400000002</v>
      </c>
      <c r="F79">
        <v>308196000</v>
      </c>
      <c r="G79">
        <v>40.697268999999999</v>
      </c>
      <c r="H79">
        <f t="shared" si="2"/>
        <v>-2.676099149173242E-2</v>
      </c>
      <c r="I79">
        <f t="shared" si="3"/>
        <v>-2.6760990297686544E-2</v>
      </c>
      <c r="J79">
        <f>J78+(J78*I79)</f>
        <v>123042.97224045909</v>
      </c>
    </row>
    <row r="80" spans="1:10" x14ac:dyDescent="0.35">
      <c r="A80" s="1">
        <v>40471</v>
      </c>
      <c r="B80">
        <v>308.99999600000001</v>
      </c>
      <c r="C80">
        <v>314.24999600000001</v>
      </c>
      <c r="D80">
        <v>306.86998699999998</v>
      </c>
      <c r="E80">
        <v>310.529991</v>
      </c>
      <c r="F80">
        <v>180406100</v>
      </c>
      <c r="G80">
        <v>40.834026999999999</v>
      </c>
      <c r="H80">
        <f t="shared" si="2"/>
        <v>3.3603574272581204E-3</v>
      </c>
      <c r="I80">
        <f t="shared" si="3"/>
        <v>3.3603729036461977E-3</v>
      </c>
      <c r="J80">
        <f>J79+(J79*I80)</f>
        <v>123456.44251036002</v>
      </c>
    </row>
    <row r="81" spans="1:10" x14ac:dyDescent="0.35">
      <c r="A81" s="1">
        <v>40472</v>
      </c>
      <c r="B81">
        <v>312.35999299999997</v>
      </c>
      <c r="C81">
        <v>314.73999400000002</v>
      </c>
      <c r="D81">
        <v>306.79999900000001</v>
      </c>
      <c r="E81">
        <v>309.52000800000002</v>
      </c>
      <c r="F81">
        <v>137865000</v>
      </c>
      <c r="G81">
        <v>40.701216000000002</v>
      </c>
      <c r="H81">
        <f t="shared" si="2"/>
        <v>-3.2524491330049245E-3</v>
      </c>
      <c r="I81">
        <f t="shared" si="3"/>
        <v>-3.2524590337366598E-3</v>
      </c>
      <c r="J81">
        <f>J80+(J80*I81)</f>
        <v>123054.90548864422</v>
      </c>
    </row>
    <row r="82" spans="1:10" x14ac:dyDescent="0.35">
      <c r="A82" s="1">
        <v>40473</v>
      </c>
      <c r="B82">
        <v>309.07001100000002</v>
      </c>
      <c r="C82">
        <v>310.03999299999998</v>
      </c>
      <c r="D82">
        <v>306.29998799999998</v>
      </c>
      <c r="E82">
        <v>307.47000100000002</v>
      </c>
      <c r="F82">
        <v>93194500</v>
      </c>
      <c r="G82">
        <v>40.431645000000003</v>
      </c>
      <c r="H82">
        <f t="shared" si="2"/>
        <v>-6.6231808833501762E-3</v>
      </c>
      <c r="I82">
        <f t="shared" si="3"/>
        <v>-6.6231682119767404E-3</v>
      </c>
      <c r="J82">
        <f>J81+(J81*I82)</f>
        <v>122239.89215028402</v>
      </c>
    </row>
    <row r="83" spans="1:10" x14ac:dyDescent="0.35">
      <c r="A83" s="1">
        <v>40476</v>
      </c>
      <c r="B83">
        <v>309.090012</v>
      </c>
      <c r="C83">
        <v>311.60000200000002</v>
      </c>
      <c r="D83">
        <v>308.44000999999997</v>
      </c>
      <c r="E83">
        <v>308.83999299999999</v>
      </c>
      <c r="F83">
        <v>98115500</v>
      </c>
      <c r="G83">
        <v>40.611795000000001</v>
      </c>
      <c r="H83">
        <f t="shared" si="2"/>
        <v>4.4556932238731407E-3</v>
      </c>
      <c r="I83">
        <f t="shared" si="3"/>
        <v>4.4556683261340853E-3</v>
      </c>
      <c r="J83">
        <f>J82+(J82*I83)</f>
        <v>122784.5525659281</v>
      </c>
    </row>
    <row r="84" spans="1:10" x14ac:dyDescent="0.35">
      <c r="A84" s="1">
        <v>40477</v>
      </c>
      <c r="B84">
        <v>306.86998699999998</v>
      </c>
      <c r="C84">
        <v>309.74001299999998</v>
      </c>
      <c r="D84">
        <v>305.650013</v>
      </c>
      <c r="E84">
        <v>308.04998799999998</v>
      </c>
      <c r="F84">
        <v>98232400</v>
      </c>
      <c r="G84">
        <v>40.507911999999997</v>
      </c>
      <c r="H84">
        <f t="shared" si="2"/>
        <v>-2.5579750612156238E-3</v>
      </c>
      <c r="I84">
        <f t="shared" si="3"/>
        <v>-2.5579514522813701E-3</v>
      </c>
      <c r="J84">
        <f>J83+(J83*I84)</f>
        <v>122470.47564137436</v>
      </c>
    </row>
    <row r="85" spans="1:10" x14ac:dyDescent="0.35">
      <c r="A85" s="1">
        <v>40478</v>
      </c>
      <c r="B85">
        <v>307.65000500000002</v>
      </c>
      <c r="C85">
        <v>309.89999</v>
      </c>
      <c r="D85">
        <v>305.59999800000003</v>
      </c>
      <c r="E85">
        <v>307.83000900000002</v>
      </c>
      <c r="F85">
        <v>99750700</v>
      </c>
      <c r="G85">
        <v>40.478985000000002</v>
      </c>
      <c r="H85">
        <f t="shared" si="2"/>
        <v>-7.1410163469951709E-4</v>
      </c>
      <c r="I85">
        <f t="shared" si="3"/>
        <v>-7.1410740696770374E-4</v>
      </c>
      <c r="J85">
        <f>J84+(J84*I85)</f>
        <v>122383.018567584</v>
      </c>
    </row>
    <row r="86" spans="1:10" x14ac:dyDescent="0.35">
      <c r="A86" s="1">
        <v>40479</v>
      </c>
      <c r="B86">
        <v>307.95001200000002</v>
      </c>
      <c r="C86">
        <v>308</v>
      </c>
      <c r="D86">
        <v>300.89999799999998</v>
      </c>
      <c r="E86">
        <v>305.23998999999998</v>
      </c>
      <c r="F86">
        <v>137762800</v>
      </c>
      <c r="G86">
        <v>40.138402999999997</v>
      </c>
      <c r="H86">
        <f t="shared" si="2"/>
        <v>-8.4137963300388967E-3</v>
      </c>
      <c r="I86">
        <f t="shared" si="3"/>
        <v>-8.4137979250222018E-3</v>
      </c>
      <c r="J86">
        <f>J85+(J85*I86)</f>
        <v>121353.31257990211</v>
      </c>
    </row>
    <row r="87" spans="1:10" x14ac:dyDescent="0.35">
      <c r="A87" s="1">
        <v>40480</v>
      </c>
      <c r="B87">
        <v>304.230007</v>
      </c>
      <c r="C87">
        <v>305.88000499999998</v>
      </c>
      <c r="D87">
        <v>300.87000999999998</v>
      </c>
      <c r="E87">
        <v>300.98</v>
      </c>
      <c r="F87">
        <v>107627800</v>
      </c>
      <c r="G87">
        <v>39.578223000000001</v>
      </c>
      <c r="H87">
        <f t="shared" si="2"/>
        <v>-1.3956198858478404E-2</v>
      </c>
      <c r="I87">
        <f t="shared" si="3"/>
        <v>-1.3956210465074944E-2</v>
      </c>
      <c r="J87">
        <f>J86+(J86*I87)</f>
        <v>119659.68020890297</v>
      </c>
    </row>
    <row r="88" spans="1:10" x14ac:dyDescent="0.35">
      <c r="A88" s="1">
        <v>40483</v>
      </c>
      <c r="B88">
        <v>302.22000100000002</v>
      </c>
      <c r="C88">
        <v>305.59999800000003</v>
      </c>
      <c r="D88">
        <v>302.20000099999999</v>
      </c>
      <c r="E88">
        <v>304.17999300000002</v>
      </c>
      <c r="F88">
        <v>105972300</v>
      </c>
      <c r="G88">
        <v>39.999015</v>
      </c>
      <c r="H88">
        <f t="shared" si="2"/>
        <v>1.0631912419429883E-2</v>
      </c>
      <c r="I88">
        <f t="shared" si="3"/>
        <v>1.0631907349655358E-2</v>
      </c>
      <c r="J88">
        <f>J87+(J87*I88)</f>
        <v>120931.89084237341</v>
      </c>
    </row>
    <row r="89" spans="1:10" x14ac:dyDescent="0.35">
      <c r="A89" s="1">
        <v>40484</v>
      </c>
      <c r="B89">
        <v>307.00000399999999</v>
      </c>
      <c r="C89">
        <v>310.19000999999997</v>
      </c>
      <c r="D89">
        <v>307.00000399999999</v>
      </c>
      <c r="E89">
        <v>309.360004</v>
      </c>
      <c r="F89">
        <v>108482500</v>
      </c>
      <c r="G89">
        <v>40.680176000000003</v>
      </c>
      <c r="H89">
        <f t="shared" si="2"/>
        <v>1.702942704716276E-2</v>
      </c>
      <c r="I89">
        <f t="shared" si="3"/>
        <v>1.7029444350067195E-2</v>
      </c>
      <c r="J89">
        <f>J88+(J88*I89)</f>
        <v>122991.29374762201</v>
      </c>
    </row>
    <row r="90" spans="1:10" x14ac:dyDescent="0.35">
      <c r="A90" s="1">
        <v>40485</v>
      </c>
      <c r="B90">
        <v>311.37000999999998</v>
      </c>
      <c r="C90">
        <v>312.88000499999998</v>
      </c>
      <c r="D90">
        <v>308.52999899999998</v>
      </c>
      <c r="E90">
        <v>312.800003</v>
      </c>
      <c r="F90">
        <v>127087100</v>
      </c>
      <c r="G90">
        <v>41.132528000000001</v>
      </c>
      <c r="H90">
        <f t="shared" si="2"/>
        <v>1.1119727681410297E-2</v>
      </c>
      <c r="I90">
        <f t="shared" si="3"/>
        <v>1.1119715902900656E-2</v>
      </c>
      <c r="J90">
        <f>J89+(J89*I90)</f>
        <v>124358.92199262576</v>
      </c>
    </row>
    <row r="91" spans="1:10" x14ac:dyDescent="0.35">
      <c r="A91" s="1">
        <v>40486</v>
      </c>
      <c r="B91">
        <v>315.449997</v>
      </c>
      <c r="C91">
        <v>320.18001199999998</v>
      </c>
      <c r="D91">
        <v>315.02998700000001</v>
      </c>
      <c r="E91">
        <v>318.27000800000002</v>
      </c>
      <c r="F91">
        <v>160622000</v>
      </c>
      <c r="G91">
        <v>41.851821999999999</v>
      </c>
      <c r="H91">
        <f t="shared" si="2"/>
        <v>1.7487228093153229E-2</v>
      </c>
      <c r="I91">
        <f t="shared" si="3"/>
        <v>1.7487230544157118E-2</v>
      </c>
      <c r="J91">
        <f>J90+(J90*I91)</f>
        <v>126533.61513173366</v>
      </c>
    </row>
    <row r="92" spans="1:10" x14ac:dyDescent="0.35">
      <c r="A92" s="1">
        <v>40487</v>
      </c>
      <c r="B92">
        <v>317.990002</v>
      </c>
      <c r="C92">
        <v>319.57001100000002</v>
      </c>
      <c r="D92">
        <v>316.75</v>
      </c>
      <c r="E92">
        <v>317.13000899999997</v>
      </c>
      <c r="F92">
        <v>90313300</v>
      </c>
      <c r="G92">
        <v>41.701915</v>
      </c>
      <c r="H92">
        <f t="shared" si="2"/>
        <v>-3.5818612226887732E-3</v>
      </c>
      <c r="I92">
        <f t="shared" si="3"/>
        <v>-3.5818512274089025E-3</v>
      </c>
      <c r="J92">
        <f>J91+(J91*I92)</f>
        <v>126080.39054706557</v>
      </c>
    </row>
    <row r="93" spans="1:10" x14ac:dyDescent="0.35">
      <c r="A93" s="1">
        <v>40490</v>
      </c>
      <c r="B93">
        <v>317.199997</v>
      </c>
      <c r="C93">
        <v>319.76998900000001</v>
      </c>
      <c r="D93">
        <v>316.75998700000002</v>
      </c>
      <c r="E93">
        <v>318.620003</v>
      </c>
      <c r="F93">
        <v>70439600</v>
      </c>
      <c r="G93">
        <v>41.897846000000001</v>
      </c>
      <c r="H93">
        <f t="shared" si="2"/>
        <v>4.6983696203913156E-3</v>
      </c>
      <c r="I93">
        <f t="shared" si="3"/>
        <v>4.6983693674499515E-3</v>
      </c>
      <c r="J93">
        <f>J92+(J92*I93)</f>
        <v>126672.76279184803</v>
      </c>
    </row>
    <row r="94" spans="1:10" x14ac:dyDescent="0.35">
      <c r="A94" s="1">
        <v>40491</v>
      </c>
      <c r="B94">
        <v>321.04999199999997</v>
      </c>
      <c r="C94">
        <v>321.30001099999998</v>
      </c>
      <c r="D94">
        <v>314.49998900000003</v>
      </c>
      <c r="E94">
        <v>316.07999799999999</v>
      </c>
      <c r="F94">
        <v>95886000</v>
      </c>
      <c r="G94">
        <v>41.563840999999996</v>
      </c>
      <c r="H94">
        <f t="shared" si="2"/>
        <v>-7.9718943446247092E-3</v>
      </c>
      <c r="I94">
        <f t="shared" si="3"/>
        <v>-7.9718895334143138E-3</v>
      </c>
      <c r="J94">
        <f>J93+(J93*I94)</f>
        <v>125662.94151997902</v>
      </c>
    </row>
    <row r="95" spans="1:10" x14ac:dyDescent="0.35">
      <c r="A95" s="1">
        <v>40492</v>
      </c>
      <c r="B95">
        <v>316.64001100000002</v>
      </c>
      <c r="C95">
        <v>318.769993</v>
      </c>
      <c r="D95">
        <v>313.55000699999999</v>
      </c>
      <c r="E95">
        <v>318.03000300000002</v>
      </c>
      <c r="F95">
        <v>96056800</v>
      </c>
      <c r="G95">
        <v>41.820262</v>
      </c>
      <c r="H95">
        <f t="shared" si="2"/>
        <v>6.1693400795327542E-3</v>
      </c>
      <c r="I95">
        <f t="shared" si="3"/>
        <v>6.1693287682436076E-3</v>
      </c>
      <c r="J95">
        <f>J94+(J94*I95)</f>
        <v>126438.19752020034</v>
      </c>
    </row>
    <row r="96" spans="1:10" x14ac:dyDescent="0.35">
      <c r="A96" s="1">
        <v>40493</v>
      </c>
      <c r="B96">
        <v>315</v>
      </c>
      <c r="C96">
        <v>318.39999799999998</v>
      </c>
      <c r="D96">
        <v>314.24999600000001</v>
      </c>
      <c r="E96">
        <v>316.64999799999998</v>
      </c>
      <c r="F96">
        <v>90321000</v>
      </c>
      <c r="G96">
        <v>41.638793999999997</v>
      </c>
      <c r="H96">
        <f t="shared" si="2"/>
        <v>-4.3392289626209878E-3</v>
      </c>
      <c r="I96">
        <f t="shared" si="3"/>
        <v>-4.3392363252052896E-3</v>
      </c>
      <c r="J96">
        <f>J95+(J95*I96)</f>
        <v>125889.5523006272</v>
      </c>
    </row>
    <row r="97" spans="1:10" x14ac:dyDescent="0.35">
      <c r="A97" s="1">
        <v>40494</v>
      </c>
      <c r="B97">
        <v>315.99999600000001</v>
      </c>
      <c r="C97">
        <v>316.50000799999998</v>
      </c>
      <c r="D97">
        <v>303.62999300000001</v>
      </c>
      <c r="E97">
        <v>308.02998700000001</v>
      </c>
      <c r="F97">
        <v>198961700</v>
      </c>
      <c r="G97">
        <v>40.505282000000001</v>
      </c>
      <c r="H97">
        <f t="shared" si="2"/>
        <v>-2.7222520304579244E-2</v>
      </c>
      <c r="I97">
        <f t="shared" si="3"/>
        <v>-2.722249832692071E-2</v>
      </c>
      <c r="J97">
        <f>J96+(J96*I97)</f>
        <v>122462.52417374658</v>
      </c>
    </row>
    <row r="98" spans="1:10" x14ac:dyDescent="0.35">
      <c r="A98" s="1">
        <v>40497</v>
      </c>
      <c r="B98">
        <v>308.46001100000001</v>
      </c>
      <c r="C98">
        <v>310.54000500000001</v>
      </c>
      <c r="D98">
        <v>306.27</v>
      </c>
      <c r="E98">
        <v>307.04000500000001</v>
      </c>
      <c r="F98">
        <v>100901500</v>
      </c>
      <c r="G98">
        <v>40.375101000000001</v>
      </c>
      <c r="H98">
        <f t="shared" si="2"/>
        <v>-3.2139143647725364E-3</v>
      </c>
      <c r="I98">
        <f t="shared" si="3"/>
        <v>-3.2139265195092414E-3</v>
      </c>
      <c r="J98">
        <f>J97+(J97*I98)</f>
        <v>122068.93861965854</v>
      </c>
    </row>
    <row r="99" spans="1:10" x14ac:dyDescent="0.35">
      <c r="A99" s="1">
        <v>40498</v>
      </c>
      <c r="B99">
        <v>305.72000100000002</v>
      </c>
      <c r="C99">
        <v>307.59999099999999</v>
      </c>
      <c r="D99">
        <v>299.31998800000002</v>
      </c>
      <c r="E99">
        <v>301.58999999999997</v>
      </c>
      <c r="F99">
        <v>164412500</v>
      </c>
      <c r="G99">
        <v>39.658436999999999</v>
      </c>
      <c r="H99">
        <f t="shared" si="2"/>
        <v>-1.775014627165614E-2</v>
      </c>
      <c r="I99">
        <f t="shared" si="3"/>
        <v>-1.7750147547618556E-2</v>
      </c>
      <c r="J99">
        <f>J98+(J98*I99)</f>
        <v>119902.1969481784</v>
      </c>
    </row>
    <row r="100" spans="1:10" x14ac:dyDescent="0.35">
      <c r="A100" s="1">
        <v>40499</v>
      </c>
      <c r="B100">
        <v>301.20000499999998</v>
      </c>
      <c r="C100">
        <v>303.990002</v>
      </c>
      <c r="D100">
        <v>297.76000599999998</v>
      </c>
      <c r="E100">
        <v>300.49998900000003</v>
      </c>
      <c r="F100">
        <v>119862400</v>
      </c>
      <c r="G100">
        <v>39.515103000000003</v>
      </c>
      <c r="H100">
        <f t="shared" si="2"/>
        <v>-3.6142146622896889E-3</v>
      </c>
      <c r="I100">
        <f t="shared" si="3"/>
        <v>-3.614212027569212E-3</v>
      </c>
      <c r="J100">
        <f>J99+(J99*I100)</f>
        <v>119468.84498583633</v>
      </c>
    </row>
    <row r="101" spans="1:10" x14ac:dyDescent="0.35">
      <c r="A101" s="1">
        <v>40500</v>
      </c>
      <c r="B101">
        <v>305.19998900000002</v>
      </c>
      <c r="C101">
        <v>309.66999800000002</v>
      </c>
      <c r="D101">
        <v>304.68999100000002</v>
      </c>
      <c r="E101">
        <v>308.42999600000002</v>
      </c>
      <c r="F101">
        <v>123622800</v>
      </c>
      <c r="G101">
        <v>40.557881999999999</v>
      </c>
      <c r="H101">
        <f t="shared" si="2"/>
        <v>2.6389375342040323E-2</v>
      </c>
      <c r="I101">
        <f t="shared" si="3"/>
        <v>2.6389378258738078E-2</v>
      </c>
      <c r="J101">
        <f>J100+(J100*I101)</f>
        <v>122621.55352630212</v>
      </c>
    </row>
    <row r="102" spans="1:10" x14ac:dyDescent="0.35">
      <c r="A102" s="1">
        <v>40501</v>
      </c>
      <c r="B102">
        <v>307.97001299999999</v>
      </c>
      <c r="C102">
        <v>308.40000900000001</v>
      </c>
      <c r="D102">
        <v>305.23998999999998</v>
      </c>
      <c r="E102">
        <v>306.73001099999999</v>
      </c>
      <c r="F102">
        <v>96210800</v>
      </c>
      <c r="G102">
        <v>40.334336999999998</v>
      </c>
      <c r="H102">
        <f t="shared" si="2"/>
        <v>-5.5117369323573395E-3</v>
      </c>
      <c r="I102">
        <f t="shared" si="3"/>
        <v>-5.5117523148768329E-3</v>
      </c>
      <c r="J102">
        <f>J101+(J101*I102)</f>
        <v>121945.69389479973</v>
      </c>
    </row>
    <row r="103" spans="1:10" x14ac:dyDescent="0.35">
      <c r="A103" s="1">
        <v>40504</v>
      </c>
      <c r="B103">
        <v>306.67999600000002</v>
      </c>
      <c r="C103">
        <v>313.35998899999998</v>
      </c>
      <c r="D103">
        <v>305.86999100000003</v>
      </c>
      <c r="E103">
        <v>313.35998899999998</v>
      </c>
      <c r="F103">
        <v>98268800</v>
      </c>
      <c r="G103">
        <v>41.206164999999999</v>
      </c>
      <c r="H103">
        <f t="shared" si="2"/>
        <v>2.1615028729614575E-2</v>
      </c>
      <c r="I103">
        <f t="shared" si="3"/>
        <v>2.1615032373037413E-2</v>
      </c>
      <c r="J103">
        <f>J102+(J102*I103)</f>
        <v>124581.55401608834</v>
      </c>
    </row>
    <row r="104" spans="1:10" x14ac:dyDescent="0.35">
      <c r="A104" s="1">
        <v>40505</v>
      </c>
      <c r="B104">
        <v>310.44998900000002</v>
      </c>
      <c r="C104">
        <v>311.74999200000002</v>
      </c>
      <c r="D104">
        <v>306.55999400000002</v>
      </c>
      <c r="E104">
        <v>308.73000300000001</v>
      </c>
      <c r="F104">
        <v>129861900</v>
      </c>
      <c r="G104">
        <v>40.597332000000002</v>
      </c>
      <c r="H104">
        <f t="shared" si="2"/>
        <v>-1.4775294110697629E-2</v>
      </c>
      <c r="I104">
        <f t="shared" si="3"/>
        <v>-1.4775289085989853E-2</v>
      </c>
      <c r="J104">
        <f>J103+(J103*I104)</f>
        <v>122740.82554071877</v>
      </c>
    </row>
    <row r="105" spans="1:10" x14ac:dyDescent="0.35">
      <c r="A105" s="1">
        <v>40506</v>
      </c>
      <c r="B105">
        <v>312.00001099999997</v>
      </c>
      <c r="C105">
        <v>315.40000900000001</v>
      </c>
      <c r="D105">
        <v>311.74999200000002</v>
      </c>
      <c r="E105">
        <v>314.79999500000002</v>
      </c>
      <c r="F105">
        <v>103431300</v>
      </c>
      <c r="G105">
        <v>41.395522999999997</v>
      </c>
      <c r="H105">
        <f t="shared" si="2"/>
        <v>1.9661166524200802E-2</v>
      </c>
      <c r="I105">
        <f t="shared" si="3"/>
        <v>1.9661168866958931E-2</v>
      </c>
      <c r="J105">
        <f>J104+(J104*I105)</f>
        <v>125154.05363854479</v>
      </c>
    </row>
    <row r="106" spans="1:10" x14ac:dyDescent="0.35">
      <c r="A106" s="1">
        <v>40508</v>
      </c>
      <c r="B106">
        <v>313.73999800000001</v>
      </c>
      <c r="C106">
        <v>317.70000800000003</v>
      </c>
      <c r="D106">
        <v>312.94000599999998</v>
      </c>
      <c r="E106">
        <v>315</v>
      </c>
      <c r="F106">
        <v>59396400</v>
      </c>
      <c r="G106">
        <v>41.421823000000003</v>
      </c>
      <c r="H106">
        <f t="shared" si="2"/>
        <v>6.353399084392488E-4</v>
      </c>
      <c r="I106">
        <f t="shared" si="3"/>
        <v>6.3533440560724905E-4</v>
      </c>
      <c r="J106">
        <f>J105+(J105*I106)</f>
        <v>125233.56831482258</v>
      </c>
    </row>
    <row r="107" spans="1:10" x14ac:dyDescent="0.35">
      <c r="A107" s="1">
        <v>40511</v>
      </c>
      <c r="B107">
        <v>315.50001099999997</v>
      </c>
      <c r="C107">
        <v>317.48000300000001</v>
      </c>
      <c r="D107">
        <v>311.379997</v>
      </c>
      <c r="E107">
        <v>316.870003</v>
      </c>
      <c r="F107">
        <v>111446300</v>
      </c>
      <c r="G107">
        <v>41.667724999999997</v>
      </c>
      <c r="H107">
        <f t="shared" si="2"/>
        <v>5.9365174603174505E-3</v>
      </c>
      <c r="I107">
        <f t="shared" si="3"/>
        <v>5.9365325374499773E-3</v>
      </c>
      <c r="J107">
        <f>J106+(J106*I107)</f>
        <v>125977.02146790449</v>
      </c>
    </row>
    <row r="108" spans="1:10" x14ac:dyDescent="0.35">
      <c r="A108" s="1">
        <v>40512</v>
      </c>
      <c r="B108">
        <v>313.53999299999998</v>
      </c>
      <c r="C108">
        <v>314.36001199999998</v>
      </c>
      <c r="D108">
        <v>310.86999900000001</v>
      </c>
      <c r="E108">
        <v>311.15000500000002</v>
      </c>
      <c r="F108">
        <v>125464500</v>
      </c>
      <c r="G108">
        <v>40.915557</v>
      </c>
      <c r="H108">
        <f t="shared" si="2"/>
        <v>-1.8051560405987613E-2</v>
      </c>
      <c r="I108">
        <f t="shared" si="3"/>
        <v>-1.8051573490033293E-2</v>
      </c>
      <c r="J108">
        <f>J107+(J107*I108)</f>
        <v>123702.9380068211</v>
      </c>
    </row>
    <row r="109" spans="1:10" x14ac:dyDescent="0.35">
      <c r="A109" s="1">
        <v>40513</v>
      </c>
      <c r="B109">
        <v>315.269993</v>
      </c>
      <c r="C109">
        <v>317.74999600000001</v>
      </c>
      <c r="D109">
        <v>315</v>
      </c>
      <c r="E109">
        <v>316.40000500000002</v>
      </c>
      <c r="F109">
        <v>115437700</v>
      </c>
      <c r="G109">
        <v>41.605921000000002</v>
      </c>
      <c r="H109">
        <f t="shared" si="2"/>
        <v>1.6872890617501354E-2</v>
      </c>
      <c r="I109">
        <f t="shared" si="3"/>
        <v>1.6872897514263401E-2</v>
      </c>
      <c r="J109">
        <f>J108+(J108*I109)</f>
        <v>125790.16500202348</v>
      </c>
    </row>
    <row r="110" spans="1:10" x14ac:dyDescent="0.35">
      <c r="A110" s="1">
        <v>40514</v>
      </c>
      <c r="B110">
        <v>317.529991</v>
      </c>
      <c r="C110">
        <v>319.00001099999997</v>
      </c>
      <c r="D110">
        <v>314.89001100000002</v>
      </c>
      <c r="E110">
        <v>318.15000500000002</v>
      </c>
      <c r="F110">
        <v>115709300</v>
      </c>
      <c r="G110">
        <v>41.836041999999999</v>
      </c>
      <c r="H110">
        <f t="shared" si="2"/>
        <v>5.5309733639226704E-3</v>
      </c>
      <c r="I110">
        <f t="shared" si="3"/>
        <v>5.5309675755043832E-3</v>
      </c>
      <c r="J110">
        <f>J109+(J109*I110)</f>
        <v>126485.90632596702</v>
      </c>
    </row>
    <row r="111" spans="1:10" x14ac:dyDescent="0.35">
      <c r="A111" s="1">
        <v>40515</v>
      </c>
      <c r="B111">
        <v>317.01000599999998</v>
      </c>
      <c r="C111">
        <v>318.64999</v>
      </c>
      <c r="D111">
        <v>316.34000400000002</v>
      </c>
      <c r="E111">
        <v>317.44000199999999</v>
      </c>
      <c r="F111">
        <v>85523200</v>
      </c>
      <c r="G111">
        <v>41.742677999999998</v>
      </c>
      <c r="H111">
        <f t="shared" si="2"/>
        <v>-2.2316611310442343E-3</v>
      </c>
      <c r="I111">
        <f t="shared" si="3"/>
        <v>-2.2316642669017572E-3</v>
      </c>
      <c r="J111">
        <f>J110+(J110*I111)</f>
        <v>126203.63224855268</v>
      </c>
    </row>
    <row r="112" spans="1:10" x14ac:dyDescent="0.35">
      <c r="A112" s="1">
        <v>40518</v>
      </c>
      <c r="B112">
        <v>318.64000299999998</v>
      </c>
      <c r="C112">
        <v>322.329994</v>
      </c>
      <c r="D112">
        <v>318.41999800000002</v>
      </c>
      <c r="E112">
        <v>320.14999799999998</v>
      </c>
      <c r="F112">
        <v>112120400</v>
      </c>
      <c r="G112">
        <v>42.099037000000003</v>
      </c>
      <c r="H112">
        <f t="shared" si="2"/>
        <v>8.5370337163745025E-3</v>
      </c>
      <c r="I112">
        <f t="shared" si="3"/>
        <v>8.5370421131103474E-3</v>
      </c>
      <c r="J112">
        <f>J111+(J111*I112)</f>
        <v>127281.03797188606</v>
      </c>
    </row>
    <row r="113" spans="1:10" x14ac:dyDescent="0.35">
      <c r="A113" s="1">
        <v>40519</v>
      </c>
      <c r="B113">
        <v>323.79998799999998</v>
      </c>
      <c r="C113">
        <v>323.990005</v>
      </c>
      <c r="D113">
        <v>318.11999100000003</v>
      </c>
      <c r="E113">
        <v>318.21000700000002</v>
      </c>
      <c r="F113">
        <v>97863500</v>
      </c>
      <c r="G113">
        <v>41.843932000000002</v>
      </c>
      <c r="H113">
        <f t="shared" si="2"/>
        <v>-6.0596314606254148E-3</v>
      </c>
      <c r="I113">
        <f t="shared" si="3"/>
        <v>-6.0596397965112679E-3</v>
      </c>
      <c r="J113">
        <f>J112+(J112*I113)</f>
        <v>126509.76072885036</v>
      </c>
    </row>
    <row r="114" spans="1:10" x14ac:dyDescent="0.35">
      <c r="A114" s="1">
        <v>40520</v>
      </c>
      <c r="B114">
        <v>319.63001300000002</v>
      </c>
      <c r="C114">
        <v>321.02000399999997</v>
      </c>
      <c r="D114">
        <v>317.11000799999999</v>
      </c>
      <c r="E114">
        <v>321.00999100000001</v>
      </c>
      <c r="F114">
        <v>80483900</v>
      </c>
      <c r="G114">
        <v>42.212124000000003</v>
      </c>
      <c r="H114">
        <f t="shared" si="2"/>
        <v>8.7991701656321402E-3</v>
      </c>
      <c r="I114">
        <f t="shared" si="3"/>
        <v>8.7991730796235998E-3</v>
      </c>
      <c r="J114">
        <f>J113+(J113*I114)</f>
        <v>127622.94200976529</v>
      </c>
    </row>
    <row r="115" spans="1:10" x14ac:dyDescent="0.35">
      <c r="A115" s="1">
        <v>40521</v>
      </c>
      <c r="B115">
        <v>322.12999000000002</v>
      </c>
      <c r="C115">
        <v>322.50001099999997</v>
      </c>
      <c r="D115">
        <v>319.02001200000001</v>
      </c>
      <c r="E115">
        <v>319.76000199999999</v>
      </c>
      <c r="F115">
        <v>73537800</v>
      </c>
      <c r="G115">
        <v>42.047753</v>
      </c>
      <c r="H115">
        <f t="shared" si="2"/>
        <v>-3.8939255320561898E-3</v>
      </c>
      <c r="I115">
        <f t="shared" si="3"/>
        <v>-3.8939286731935756E-3</v>
      </c>
      <c r="J115">
        <f>J114+(J114*I115)</f>
        <v>127125.98737651615</v>
      </c>
    </row>
    <row r="116" spans="1:10" x14ac:dyDescent="0.35">
      <c r="A116" s="1">
        <v>40522</v>
      </c>
      <c r="B116">
        <v>319.650013</v>
      </c>
      <c r="C116">
        <v>321.04999199999997</v>
      </c>
      <c r="D116">
        <v>318.60000200000002</v>
      </c>
      <c r="E116">
        <v>320.55999400000002</v>
      </c>
      <c r="F116">
        <v>65627800</v>
      </c>
      <c r="G116">
        <v>42.152949999999997</v>
      </c>
      <c r="H116">
        <f t="shared" si="2"/>
        <v>2.5018513728931975E-3</v>
      </c>
      <c r="I116">
        <f t="shared" si="3"/>
        <v>2.5018459369278751E-3</v>
      </c>
      <c r="J116">
        <f>J115+(J115*I116)</f>
        <v>127444.03701151203</v>
      </c>
    </row>
    <row r="117" spans="1:10" x14ac:dyDescent="0.35">
      <c r="A117" s="1">
        <v>40525</v>
      </c>
      <c r="B117">
        <v>324.36998699999998</v>
      </c>
      <c r="C117">
        <v>325.05999000000003</v>
      </c>
      <c r="D117">
        <v>321.00000399999999</v>
      </c>
      <c r="E117">
        <v>321.670006</v>
      </c>
      <c r="F117">
        <v>109953900</v>
      </c>
      <c r="G117">
        <v>42.298915000000001</v>
      </c>
      <c r="H117">
        <f t="shared" si="2"/>
        <v>3.4627277912913342E-3</v>
      </c>
      <c r="I117">
        <f t="shared" si="3"/>
        <v>3.4627469726319013E-3</v>
      </c>
      <c r="J117">
        <f>J116+(J116*I117)</f>
        <v>127885.34346485363</v>
      </c>
    </row>
    <row r="118" spans="1:10" x14ac:dyDescent="0.35">
      <c r="A118" s="1">
        <v>40526</v>
      </c>
      <c r="B118">
        <v>321.730007</v>
      </c>
      <c r="C118">
        <v>322.54001199999999</v>
      </c>
      <c r="D118">
        <v>319.00001099999997</v>
      </c>
      <c r="E118">
        <v>320.29000100000002</v>
      </c>
      <c r="F118">
        <v>87752000</v>
      </c>
      <c r="G118">
        <v>42.117446999999999</v>
      </c>
      <c r="H118">
        <f t="shared" si="2"/>
        <v>-4.2901264471639387E-3</v>
      </c>
      <c r="I118">
        <f t="shared" si="3"/>
        <v>-4.2901336830980744E-3</v>
      </c>
      <c r="J118">
        <f>J117+(J117*I118)</f>
        <v>127336.6982452805</v>
      </c>
    </row>
    <row r="119" spans="1:10" x14ac:dyDescent="0.35">
      <c r="A119" s="1">
        <v>40527</v>
      </c>
      <c r="B119">
        <v>320.00000799999998</v>
      </c>
      <c r="C119">
        <v>322.99999600000001</v>
      </c>
      <c r="D119">
        <v>319.19000199999999</v>
      </c>
      <c r="E119">
        <v>320.35998899999998</v>
      </c>
      <c r="F119">
        <v>104328000</v>
      </c>
      <c r="G119">
        <v>42.126649999999998</v>
      </c>
      <c r="H119">
        <f t="shared" si="2"/>
        <v>2.1851447057807662E-4</v>
      </c>
      <c r="I119">
        <f t="shared" si="3"/>
        <v>2.1850802115330986E-4</v>
      </c>
      <c r="J119">
        <f>J118+(J118*I119)</f>
        <v>127364.52233523427</v>
      </c>
    </row>
    <row r="120" spans="1:10" x14ac:dyDescent="0.35">
      <c r="A120" s="1">
        <v>40528</v>
      </c>
      <c r="B120">
        <v>321.08999299999999</v>
      </c>
      <c r="C120">
        <v>322.61000100000001</v>
      </c>
      <c r="D120">
        <v>320.10001</v>
      </c>
      <c r="E120">
        <v>321.24999600000001</v>
      </c>
      <c r="F120">
        <v>80507700</v>
      </c>
      <c r="G120">
        <v>42.243684000000002</v>
      </c>
      <c r="H120">
        <f t="shared" si="2"/>
        <v>2.7781465556237909E-3</v>
      </c>
      <c r="I120">
        <f t="shared" si="3"/>
        <v>2.7781463752756001E-3</v>
      </c>
      <c r="J120">
        <f>J119+(J119*I120)</f>
        <v>127718.35962129862</v>
      </c>
    </row>
    <row r="121" spans="1:10" x14ac:dyDescent="0.35">
      <c r="A121" s="1">
        <v>40529</v>
      </c>
      <c r="B121">
        <v>321.63000499999998</v>
      </c>
      <c r="C121">
        <v>321.790009</v>
      </c>
      <c r="D121">
        <v>320.23</v>
      </c>
      <c r="E121">
        <v>320.61000799999999</v>
      </c>
      <c r="F121">
        <v>96732300</v>
      </c>
      <c r="G121">
        <v>42.159526999999997</v>
      </c>
      <c r="H121">
        <f t="shared" si="2"/>
        <v>-1.9921805695524947E-3</v>
      </c>
      <c r="I121">
        <f t="shared" si="3"/>
        <v>-1.9921794699535368E-3</v>
      </c>
      <c r="J121">
        <f>J120+(J120*I121)</f>
        <v>127463.92172732492</v>
      </c>
    </row>
    <row r="122" spans="1:10" x14ac:dyDescent="0.35">
      <c r="A122" s="1">
        <v>40532</v>
      </c>
      <c r="B122">
        <v>321.59999099999999</v>
      </c>
      <c r="C122">
        <v>323.24998900000003</v>
      </c>
      <c r="D122">
        <v>318.230007</v>
      </c>
      <c r="E122">
        <v>322.209991</v>
      </c>
      <c r="F122">
        <v>96402600</v>
      </c>
      <c r="G122">
        <v>42.369922000000003</v>
      </c>
      <c r="H122">
        <f t="shared" si="2"/>
        <v>4.9904337359300676E-3</v>
      </c>
      <c r="I122">
        <f t="shared" si="3"/>
        <v>4.9904497268198822E-3</v>
      </c>
      <c r="J122">
        <f>J121+(J121*I122)</f>
        <v>128100.02402068845</v>
      </c>
    </row>
    <row r="123" spans="1:10" x14ac:dyDescent="0.35">
      <c r="A123" s="1">
        <v>40533</v>
      </c>
      <c r="B123">
        <v>322.99999600000001</v>
      </c>
      <c r="C123">
        <v>324.38998800000002</v>
      </c>
      <c r="D123">
        <v>322.04998799999998</v>
      </c>
      <c r="E123">
        <v>324.199997</v>
      </c>
      <c r="F123">
        <v>64088500</v>
      </c>
      <c r="G123">
        <v>42.631602999999998</v>
      </c>
      <c r="H123">
        <f t="shared" si="2"/>
        <v>6.1761151285963508E-3</v>
      </c>
      <c r="I123">
        <f t="shared" si="3"/>
        <v>6.1761029439703907E-3</v>
      </c>
      <c r="J123">
        <f>J122+(J122*I123)</f>
        <v>128891.1829561653</v>
      </c>
    </row>
    <row r="124" spans="1:10" x14ac:dyDescent="0.35">
      <c r="A124" s="1">
        <v>40534</v>
      </c>
      <c r="B124">
        <v>324.36000100000001</v>
      </c>
      <c r="C124">
        <v>325.72000500000001</v>
      </c>
      <c r="D124">
        <v>323.54999500000002</v>
      </c>
      <c r="E124">
        <v>325.15999199999999</v>
      </c>
      <c r="F124">
        <v>66480400</v>
      </c>
      <c r="G124">
        <v>42.757840000000002</v>
      </c>
      <c r="H124">
        <f t="shared" si="2"/>
        <v>2.9611197066112009E-3</v>
      </c>
      <c r="I124">
        <f t="shared" si="3"/>
        <v>2.961113144162167E-3</v>
      </c>
      <c r="J124">
        <f>J123+(J123*I124)</f>
        <v>129272.84433218341</v>
      </c>
    </row>
    <row r="125" spans="1:10" x14ac:dyDescent="0.35">
      <c r="A125" s="1">
        <v>40535</v>
      </c>
      <c r="B125">
        <v>324.99998900000003</v>
      </c>
      <c r="C125">
        <v>325.15000500000002</v>
      </c>
      <c r="D125">
        <v>323.16998699999999</v>
      </c>
      <c r="E125">
        <v>323.60001</v>
      </c>
      <c r="F125">
        <v>55789300</v>
      </c>
      <c r="G125">
        <v>42.552706000000001</v>
      </c>
      <c r="H125">
        <f t="shared" si="2"/>
        <v>-4.7975828465391E-3</v>
      </c>
      <c r="I125">
        <f t="shared" si="3"/>
        <v>-4.7975763041351255E-3</v>
      </c>
      <c r="J125">
        <f>J124+(J124*I125)</f>
        <v>128652.64799744717</v>
      </c>
    </row>
    <row r="126" spans="1:10" x14ac:dyDescent="0.35">
      <c r="A126" s="1">
        <v>40539</v>
      </c>
      <c r="B126">
        <v>322.85000600000001</v>
      </c>
      <c r="C126">
        <v>325.439999</v>
      </c>
      <c r="D126">
        <v>321.51998900000001</v>
      </c>
      <c r="E126">
        <v>324.68000799999999</v>
      </c>
      <c r="F126">
        <v>62454000</v>
      </c>
      <c r="G126">
        <v>42.694723000000003</v>
      </c>
      <c r="H126">
        <f t="shared" si="2"/>
        <v>3.3374473628724212E-3</v>
      </c>
      <c r="I126">
        <f t="shared" si="3"/>
        <v>3.3374375768253778E-3</v>
      </c>
      <c r="J126">
        <f>J125+(J125*I126)</f>
        <v>129082.01817923193</v>
      </c>
    </row>
    <row r="127" spans="1:10" x14ac:dyDescent="0.35">
      <c r="A127" s="1">
        <v>40540</v>
      </c>
      <c r="B127">
        <v>325.90999599999998</v>
      </c>
      <c r="C127">
        <v>326.66000000000003</v>
      </c>
      <c r="D127">
        <v>325.05999000000003</v>
      </c>
      <c r="E127">
        <v>325.47001299999999</v>
      </c>
      <c r="F127">
        <v>43981000</v>
      </c>
      <c r="G127">
        <v>42.798606999999997</v>
      </c>
      <c r="H127">
        <f t="shared" si="2"/>
        <v>2.4331803022501091E-3</v>
      </c>
      <c r="I127">
        <f t="shared" si="3"/>
        <v>2.4331812622368728E-3</v>
      </c>
      <c r="J127">
        <f>J126+(J126*I127)</f>
        <v>129396.09812715735</v>
      </c>
    </row>
    <row r="128" spans="1:10" x14ac:dyDescent="0.35">
      <c r="A128" s="1">
        <v>40541</v>
      </c>
      <c r="B128">
        <v>326.21999</v>
      </c>
      <c r="C128">
        <v>326.45000800000003</v>
      </c>
      <c r="D128">
        <v>325.09999099999999</v>
      </c>
      <c r="E128">
        <v>325.290009</v>
      </c>
      <c r="F128">
        <v>40784800</v>
      </c>
      <c r="G128">
        <v>42.774937000000001</v>
      </c>
      <c r="H128">
        <f t="shared" si="2"/>
        <v>-5.5305863154894307E-4</v>
      </c>
      <c r="I128">
        <f t="shared" si="3"/>
        <v>-5.5305538332113568E-4</v>
      </c>
      <c r="J128">
        <f>J127+(J127*I128)</f>
        <v>129324.53491850739</v>
      </c>
    </row>
    <row r="129" spans="1:10" x14ac:dyDescent="0.35">
      <c r="A129" s="1">
        <v>40542</v>
      </c>
      <c r="B129">
        <v>325.48</v>
      </c>
      <c r="C129">
        <v>325.50998700000002</v>
      </c>
      <c r="D129">
        <v>323.05001099999998</v>
      </c>
      <c r="E129">
        <v>323.660011</v>
      </c>
      <c r="F129">
        <v>39373600</v>
      </c>
      <c r="G129">
        <v>42.560595999999997</v>
      </c>
      <c r="H129">
        <f t="shared" si="2"/>
        <v>-5.0109070518670638E-3</v>
      </c>
      <c r="I129">
        <f t="shared" si="3"/>
        <v>-5.0109015940807706E-3</v>
      </c>
      <c r="J129">
        <f>J128+(J128*I129)</f>
        <v>128676.50240033049</v>
      </c>
    </row>
    <row r="130" spans="1:10" x14ac:dyDescent="0.35">
      <c r="A130" s="1">
        <v>40543</v>
      </c>
      <c r="B130">
        <v>322.95000800000003</v>
      </c>
      <c r="C130">
        <v>323.480007</v>
      </c>
      <c r="D130">
        <v>321.30999800000001</v>
      </c>
      <c r="E130">
        <v>322.56001300000003</v>
      </c>
      <c r="F130">
        <v>48377000</v>
      </c>
      <c r="G130">
        <v>42.415948999999998</v>
      </c>
      <c r="H130">
        <f t="shared" si="2"/>
        <v>-3.3986218952454122E-3</v>
      </c>
      <c r="I130">
        <f t="shared" si="3"/>
        <v>-3.3986131209252589E-3</v>
      </c>
      <c r="J130">
        <f>J129+(J129*I130)</f>
        <v>128239.18075091795</v>
      </c>
    </row>
    <row r="131" spans="1:10" x14ac:dyDescent="0.35">
      <c r="A131" s="1">
        <v>40546</v>
      </c>
      <c r="B131">
        <v>325.64000299999998</v>
      </c>
      <c r="C131">
        <v>330.26000199999999</v>
      </c>
      <c r="D131">
        <v>324.840012</v>
      </c>
      <c r="E131">
        <v>329.57</v>
      </c>
      <c r="F131">
        <v>111284600</v>
      </c>
      <c r="G131">
        <v>43.337747</v>
      </c>
      <c r="H131">
        <f t="shared" si="2"/>
        <v>2.1732349694566656E-2</v>
      </c>
      <c r="I131">
        <f t="shared" si="3"/>
        <v>2.1732344123669204E-2</v>
      </c>
      <c r="J131">
        <f>J130+(J130*I131)</f>
        <v>131026.11875713432</v>
      </c>
    </row>
    <row r="132" spans="1:10" x14ac:dyDescent="0.35">
      <c r="A132" s="1">
        <v>40547</v>
      </c>
      <c r="B132">
        <v>332.439999</v>
      </c>
      <c r="C132">
        <v>332.5</v>
      </c>
      <c r="D132">
        <v>328.14999399999999</v>
      </c>
      <c r="E132">
        <v>331.29001199999999</v>
      </c>
      <c r="F132">
        <v>77270200</v>
      </c>
      <c r="G132">
        <v>43.563924999999998</v>
      </c>
      <c r="H132">
        <f t="shared" ref="H132:H195" si="4">(E132-E131)/E131</f>
        <v>5.2189580362290164E-3</v>
      </c>
      <c r="I132">
        <f t="shared" ref="I132:I195" si="5">(G132-G131)/G131</f>
        <v>5.2189607364683107E-3</v>
      </c>
      <c r="J132">
        <f>J131+(J131*I132)</f>
        <v>131709.93892637963</v>
      </c>
    </row>
    <row r="133" spans="1:10" x14ac:dyDescent="0.35">
      <c r="A133" s="1">
        <v>40548</v>
      </c>
      <c r="B133">
        <v>329.54999900000001</v>
      </c>
      <c r="C133">
        <v>334.339989</v>
      </c>
      <c r="D133">
        <v>329.50001099999997</v>
      </c>
      <c r="E133">
        <v>334.00000799999998</v>
      </c>
      <c r="F133">
        <v>63879900</v>
      </c>
      <c r="G133">
        <v>43.920282999999998</v>
      </c>
      <c r="H133">
        <f t="shared" si="4"/>
        <v>8.1801319141489529E-3</v>
      </c>
      <c r="I133">
        <f t="shared" si="5"/>
        <v>8.1801169201351845E-3</v>
      </c>
      <c r="J133">
        <f>J132+(J132*I133)</f>
        <v>132787.34162634128</v>
      </c>
    </row>
    <row r="134" spans="1:10" x14ac:dyDescent="0.35">
      <c r="A134" s="1">
        <v>40549</v>
      </c>
      <c r="B134">
        <v>334.71999699999998</v>
      </c>
      <c r="C134">
        <v>335.24999600000001</v>
      </c>
      <c r="D134">
        <v>332.90000900000001</v>
      </c>
      <c r="E134">
        <v>333.72998799999999</v>
      </c>
      <c r="F134">
        <v>75107200</v>
      </c>
      <c r="G134">
        <v>43.884776000000002</v>
      </c>
      <c r="H134">
        <f t="shared" si="4"/>
        <v>-8.0844309440851329E-4</v>
      </c>
      <c r="I134">
        <f t="shared" si="5"/>
        <v>-8.0844196746171959E-4</v>
      </c>
      <c r="J134">
        <f>J133+(J133*I134)</f>
        <v>132679.99076662288</v>
      </c>
    </row>
    <row r="135" spans="1:10" x14ac:dyDescent="0.35">
      <c r="A135" s="1">
        <v>40550</v>
      </c>
      <c r="B135">
        <v>333.98999400000002</v>
      </c>
      <c r="C135">
        <v>336.34999499999998</v>
      </c>
      <c r="D135">
        <v>331.900013</v>
      </c>
      <c r="E135">
        <v>336.120003</v>
      </c>
      <c r="F135">
        <v>77982800</v>
      </c>
      <c r="G135">
        <v>44.199058000000001</v>
      </c>
      <c r="H135">
        <f t="shared" si="4"/>
        <v>7.1615230453908304E-3</v>
      </c>
      <c r="I135">
        <f t="shared" si="5"/>
        <v>7.1615268128518783E-3</v>
      </c>
      <c r="J135">
        <f>J134+(J134*I135)</f>
        <v>133630.18207802699</v>
      </c>
    </row>
    <row r="136" spans="1:10" x14ac:dyDescent="0.35">
      <c r="A136" s="1">
        <v>40553</v>
      </c>
      <c r="B136">
        <v>338.82999799999999</v>
      </c>
      <c r="C136">
        <v>343.22999199999998</v>
      </c>
      <c r="D136">
        <v>337.16998699999999</v>
      </c>
      <c r="E136">
        <v>342.45000099999999</v>
      </c>
      <c r="F136">
        <v>112140000</v>
      </c>
      <c r="G136">
        <v>45.031438999999999</v>
      </c>
      <c r="H136">
        <f t="shared" si="4"/>
        <v>1.8832553681727742E-2</v>
      </c>
      <c r="I136">
        <f t="shared" si="5"/>
        <v>1.8832550684677443E-2</v>
      </c>
      <c r="J136">
        <f>J135+(J135*I136)</f>
        <v>136146.77925501412</v>
      </c>
    </row>
    <row r="137" spans="1:10" x14ac:dyDescent="0.35">
      <c r="A137" s="1">
        <v>40554</v>
      </c>
      <c r="B137">
        <v>344.87999000000002</v>
      </c>
      <c r="C137">
        <v>344.959991</v>
      </c>
      <c r="D137">
        <v>339.47001299999999</v>
      </c>
      <c r="E137">
        <v>341.639996</v>
      </c>
      <c r="F137">
        <v>111027000</v>
      </c>
      <c r="G137">
        <v>44.924925000000002</v>
      </c>
      <c r="H137">
        <f t="shared" si="4"/>
        <v>-2.3653233979695322E-3</v>
      </c>
      <c r="I137">
        <f t="shared" si="5"/>
        <v>-2.3653252564280062E-3</v>
      </c>
      <c r="J137">
        <f>J136+(J136*I137)</f>
        <v>135824.74783946091</v>
      </c>
    </row>
    <row r="138" spans="1:10" x14ac:dyDescent="0.35">
      <c r="A138" s="1">
        <v>40555</v>
      </c>
      <c r="B138">
        <v>343.24999200000002</v>
      </c>
      <c r="C138">
        <v>344.42999300000002</v>
      </c>
      <c r="D138">
        <v>342.00000399999999</v>
      </c>
      <c r="E138">
        <v>344.420006</v>
      </c>
      <c r="F138">
        <v>75647600</v>
      </c>
      <c r="G138">
        <v>45.290491000000003</v>
      </c>
      <c r="H138">
        <f t="shared" si="4"/>
        <v>8.1372498318376171E-3</v>
      </c>
      <c r="I138">
        <f t="shared" si="5"/>
        <v>8.1372645585941691E-3</v>
      </c>
      <c r="J138">
        <f>J137+(J137*I138)</f>
        <v>136929.98974623493</v>
      </c>
    </row>
    <row r="139" spans="1:10" x14ac:dyDescent="0.35">
      <c r="A139" s="1">
        <v>40556</v>
      </c>
      <c r="B139">
        <v>345.15999599999998</v>
      </c>
      <c r="C139">
        <v>346.64000299999998</v>
      </c>
      <c r="D139">
        <v>343.85000600000001</v>
      </c>
      <c r="E139">
        <v>345.68000799999999</v>
      </c>
      <c r="F139">
        <v>74195100</v>
      </c>
      <c r="G139">
        <v>45.456178000000001</v>
      </c>
      <c r="H139">
        <f t="shared" si="4"/>
        <v>3.6583298822658573E-3</v>
      </c>
      <c r="I139">
        <f t="shared" si="5"/>
        <v>3.6583175925383178E-3</v>
      </c>
      <c r="J139">
        <f>J138+(J138*I139)</f>
        <v>137430.92313666968</v>
      </c>
    </row>
    <row r="140" spans="1:10" x14ac:dyDescent="0.35">
      <c r="A140" s="1">
        <v>40557</v>
      </c>
      <c r="B140">
        <v>345.88999899999999</v>
      </c>
      <c r="C140">
        <v>348.47999199999998</v>
      </c>
      <c r="D140">
        <v>344.44000599999998</v>
      </c>
      <c r="E140">
        <v>348.47999199999998</v>
      </c>
      <c r="F140">
        <v>77210000</v>
      </c>
      <c r="G140">
        <v>45.824370000000002</v>
      </c>
      <c r="H140">
        <f t="shared" si="4"/>
        <v>8.0999303841719269E-3</v>
      </c>
      <c r="I140">
        <f t="shared" si="5"/>
        <v>8.0999330828034084E-3</v>
      </c>
      <c r="J140">
        <f>J139+(J139*I140)</f>
        <v>138544.1044175846</v>
      </c>
    </row>
    <row r="141" spans="1:10" x14ac:dyDescent="0.35">
      <c r="A141" s="1">
        <v>40561</v>
      </c>
      <c r="B141">
        <v>329.52001200000001</v>
      </c>
      <c r="C141">
        <v>344.75998700000002</v>
      </c>
      <c r="D141">
        <v>326.00001099999997</v>
      </c>
      <c r="E141">
        <v>340.650013</v>
      </c>
      <c r="F141">
        <v>470249500</v>
      </c>
      <c r="G141">
        <v>44.794744999999999</v>
      </c>
      <c r="H141">
        <f t="shared" si="4"/>
        <v>-2.2468948518570848E-2</v>
      </c>
      <c r="I141">
        <f t="shared" si="5"/>
        <v>-2.2468939562071511E-2</v>
      </c>
      <c r="J141">
        <f>J140+(J140*I141)</f>
        <v>135431.16530874456</v>
      </c>
    </row>
    <row r="142" spans="1:10" x14ac:dyDescent="0.35">
      <c r="A142" s="1">
        <v>40562</v>
      </c>
      <c r="B142">
        <v>348.35000200000002</v>
      </c>
      <c r="C142">
        <v>348.59999499999998</v>
      </c>
      <c r="D142">
        <v>336.87999300000001</v>
      </c>
      <c r="E142">
        <v>338.840012</v>
      </c>
      <c r="F142">
        <v>283903200</v>
      </c>
      <c r="G142">
        <v>44.556733999999999</v>
      </c>
      <c r="H142">
        <f t="shared" si="4"/>
        <v>-5.3133742284636274E-3</v>
      </c>
      <c r="I142">
        <f t="shared" si="5"/>
        <v>-5.3133687891291758E-3</v>
      </c>
      <c r="J142">
        <f>J141+(J141*I142)</f>
        <v>134711.56958191769</v>
      </c>
    </row>
    <row r="143" spans="1:10" x14ac:dyDescent="0.35">
      <c r="A143" s="1">
        <v>40563</v>
      </c>
      <c r="B143">
        <v>336.42999600000002</v>
      </c>
      <c r="C143">
        <v>338.29999900000001</v>
      </c>
      <c r="D143">
        <v>330.11999900000001</v>
      </c>
      <c r="E143">
        <v>332.680004</v>
      </c>
      <c r="F143">
        <v>191197300</v>
      </c>
      <c r="G143">
        <v>43.746706000000003</v>
      </c>
      <c r="H143">
        <f t="shared" si="4"/>
        <v>-1.8179694787639204E-2</v>
      </c>
      <c r="I143">
        <f t="shared" si="5"/>
        <v>-1.8179698718492149E-2</v>
      </c>
      <c r="J143">
        <f>J142+(J142*I143)</f>
        <v>132262.55383302324</v>
      </c>
    </row>
    <row r="144" spans="1:10" x14ac:dyDescent="0.35">
      <c r="A144" s="1">
        <v>40564</v>
      </c>
      <c r="B144">
        <v>333.76998900000001</v>
      </c>
      <c r="C144">
        <v>334.88000099999999</v>
      </c>
      <c r="D144">
        <v>326.63001300000002</v>
      </c>
      <c r="E144">
        <v>326.72000100000002</v>
      </c>
      <c r="F144">
        <v>188600300</v>
      </c>
      <c r="G144">
        <v>42.962978</v>
      </c>
      <c r="H144">
        <f t="shared" si="4"/>
        <v>-1.791512242497139E-2</v>
      </c>
      <c r="I144">
        <f t="shared" si="5"/>
        <v>-1.7915131713002654E-2</v>
      </c>
      <c r="J144">
        <f>J143+(J143*I144)</f>
        <v>129893.05276040653</v>
      </c>
    </row>
    <row r="145" spans="1:10" x14ac:dyDescent="0.35">
      <c r="A145" s="1">
        <v>40567</v>
      </c>
      <c r="B145">
        <v>326.86999100000003</v>
      </c>
      <c r="C145">
        <v>337.44999300000001</v>
      </c>
      <c r="D145">
        <v>326.72000100000002</v>
      </c>
      <c r="E145">
        <v>337.44999300000001</v>
      </c>
      <c r="F145">
        <v>143670800</v>
      </c>
      <c r="G145">
        <v>44.373949000000003</v>
      </c>
      <c r="H145">
        <f t="shared" si="4"/>
        <v>3.2841552299089215E-2</v>
      </c>
      <c r="I145">
        <f t="shared" si="5"/>
        <v>3.2841554884766221E-2</v>
      </c>
      <c r="J145">
        <f>J144+(J144*I145)</f>
        <v>134158.94258178724</v>
      </c>
    </row>
    <row r="146" spans="1:10" x14ac:dyDescent="0.35">
      <c r="A146" s="1">
        <v>40568</v>
      </c>
      <c r="B146">
        <v>336.329994</v>
      </c>
      <c r="C146">
        <v>341.43999100000002</v>
      </c>
      <c r="D146">
        <v>334.57000699999998</v>
      </c>
      <c r="E146">
        <v>341.39999</v>
      </c>
      <c r="F146">
        <v>136717000</v>
      </c>
      <c r="G146">
        <v>44.893365000000003</v>
      </c>
      <c r="H146">
        <f t="shared" si="4"/>
        <v>1.1705429195252632E-2</v>
      </c>
      <c r="I146">
        <f t="shared" si="5"/>
        <v>1.1705426533031794E-2</v>
      </c>
      <c r="J146">
        <f>J145+(J145*I146)</f>
        <v>135729.33022792757</v>
      </c>
    </row>
    <row r="147" spans="1:10" x14ac:dyDescent="0.35">
      <c r="A147" s="1">
        <v>40569</v>
      </c>
      <c r="B147">
        <v>342.95999899999998</v>
      </c>
      <c r="C147">
        <v>345.60000600000001</v>
      </c>
      <c r="D147">
        <v>341.49999200000002</v>
      </c>
      <c r="E147">
        <v>343.85000600000001</v>
      </c>
      <c r="F147">
        <v>126718900</v>
      </c>
      <c r="G147">
        <v>45.215536999999998</v>
      </c>
      <c r="H147">
        <f t="shared" si="4"/>
        <v>7.176379823561228E-3</v>
      </c>
      <c r="I147">
        <f t="shared" si="5"/>
        <v>7.176383414341847E-3</v>
      </c>
      <c r="J147">
        <f>J146+(J146*I147)</f>
        <v>136703.375942215</v>
      </c>
    </row>
    <row r="148" spans="1:10" x14ac:dyDescent="0.35">
      <c r="A148" s="1">
        <v>40570</v>
      </c>
      <c r="B148">
        <v>343.779991</v>
      </c>
      <c r="C148">
        <v>344.689999</v>
      </c>
      <c r="D148">
        <v>342.83000900000002</v>
      </c>
      <c r="E148">
        <v>343.209991</v>
      </c>
      <c r="F148">
        <v>71256500</v>
      </c>
      <c r="G148">
        <v>45.131376000000003</v>
      </c>
      <c r="H148">
        <f t="shared" si="4"/>
        <v>-1.8613203106938592E-3</v>
      </c>
      <c r="I148">
        <f t="shared" si="5"/>
        <v>-1.8613292152207461E-3</v>
      </c>
      <c r="J148">
        <f>J147+(J147*I148)</f>
        <v>136448.92595475446</v>
      </c>
    </row>
    <row r="149" spans="1:10" x14ac:dyDescent="0.35">
      <c r="A149" s="1">
        <v>40571</v>
      </c>
      <c r="B149">
        <v>344.16998699999999</v>
      </c>
      <c r="C149">
        <v>344.40000500000002</v>
      </c>
      <c r="D149">
        <v>333.53001</v>
      </c>
      <c r="E149">
        <v>336.10000200000002</v>
      </c>
      <c r="F149">
        <v>148014300</v>
      </c>
      <c r="G149">
        <v>44.196427999999997</v>
      </c>
      <c r="H149">
        <f t="shared" si="4"/>
        <v>-2.0716148091388123E-2</v>
      </c>
      <c r="I149">
        <f t="shared" si="5"/>
        <v>-2.0716142135794965E-2</v>
      </c>
      <c r="J149">
        <f>J148+(J148*I149)</f>
        <v>133622.23061039922</v>
      </c>
    </row>
    <row r="150" spans="1:10" x14ac:dyDescent="0.35">
      <c r="A150" s="1">
        <v>40574</v>
      </c>
      <c r="B150">
        <v>335.79999500000002</v>
      </c>
      <c r="C150">
        <v>340.04001199999999</v>
      </c>
      <c r="D150">
        <v>334.29998799999998</v>
      </c>
      <c r="E150">
        <v>339.319996</v>
      </c>
      <c r="F150">
        <v>94311700</v>
      </c>
      <c r="G150">
        <v>44.61985</v>
      </c>
      <c r="H150">
        <f t="shared" si="4"/>
        <v>9.5804640905654791E-3</v>
      </c>
      <c r="I150">
        <f t="shared" si="5"/>
        <v>9.5804574976059657E-3</v>
      </c>
      <c r="J150">
        <f>J149+(J149*I150)</f>
        <v>134902.39271149744</v>
      </c>
    </row>
    <row r="151" spans="1:10" x14ac:dyDescent="0.35">
      <c r="A151" s="1">
        <v>40575</v>
      </c>
      <c r="B151">
        <v>341.29998799999998</v>
      </c>
      <c r="C151">
        <v>345.64999399999999</v>
      </c>
      <c r="D151">
        <v>340.980007</v>
      </c>
      <c r="E151">
        <v>345.03000600000001</v>
      </c>
      <c r="F151">
        <v>106658300</v>
      </c>
      <c r="G151">
        <v>45.370705000000001</v>
      </c>
      <c r="H151">
        <f t="shared" si="4"/>
        <v>1.6827802862522757E-2</v>
      </c>
      <c r="I151">
        <f t="shared" si="5"/>
        <v>1.6827824387576414E-2</v>
      </c>
      <c r="J151">
        <f>J150+(J150*I151)</f>
        <v>137172.50648551038</v>
      </c>
    </row>
    <row r="152" spans="1:10" x14ac:dyDescent="0.35">
      <c r="A152" s="1">
        <v>40576</v>
      </c>
      <c r="B152">
        <v>344.44999300000001</v>
      </c>
      <c r="C152">
        <v>345.25001099999997</v>
      </c>
      <c r="D152">
        <v>343.54999900000001</v>
      </c>
      <c r="E152">
        <v>344.32000399999998</v>
      </c>
      <c r="F152">
        <v>64738800</v>
      </c>
      <c r="G152">
        <v>45.277341</v>
      </c>
      <c r="H152">
        <f t="shared" si="4"/>
        <v>-2.0577978368641692E-3</v>
      </c>
      <c r="I152">
        <f t="shared" si="5"/>
        <v>-2.0578035981587924E-3</v>
      </c>
      <c r="J152">
        <f>J151+(J151*I152)</f>
        <v>136890.23240809605</v>
      </c>
    </row>
    <row r="153" spans="1:10" x14ac:dyDescent="0.35">
      <c r="A153" s="1">
        <v>40577</v>
      </c>
      <c r="B153">
        <v>343.79999199999997</v>
      </c>
      <c r="C153">
        <v>344.240002</v>
      </c>
      <c r="D153">
        <v>338.54999199999997</v>
      </c>
      <c r="E153">
        <v>343.44000999999997</v>
      </c>
      <c r="F153">
        <v>98449400</v>
      </c>
      <c r="G153">
        <v>45.161622999999999</v>
      </c>
      <c r="H153">
        <f t="shared" si="4"/>
        <v>-2.5557446264435181E-3</v>
      </c>
      <c r="I153">
        <f t="shared" si="5"/>
        <v>-2.5557596237818182E-3</v>
      </c>
      <c r="J153">
        <f>J152+(J152*I153)</f>
        <v>136540.37387921734</v>
      </c>
    </row>
    <row r="154" spans="1:10" x14ac:dyDescent="0.35">
      <c r="A154" s="1">
        <v>40578</v>
      </c>
      <c r="B154">
        <v>343.63998800000002</v>
      </c>
      <c r="C154">
        <v>346.70000499999998</v>
      </c>
      <c r="D154">
        <v>343.509998</v>
      </c>
      <c r="E154">
        <v>346.5</v>
      </c>
      <c r="F154">
        <v>80460100</v>
      </c>
      <c r="G154">
        <v>45.564005999999999</v>
      </c>
      <c r="H154">
        <f t="shared" si="4"/>
        <v>8.9098238728796565E-3</v>
      </c>
      <c r="I154">
        <f t="shared" si="5"/>
        <v>8.909843651987449E-3</v>
      </c>
      <c r="J154">
        <f>J153+(J153*I154)</f>
        <v>137756.92726266506</v>
      </c>
    </row>
    <row r="155" spans="1:10" x14ac:dyDescent="0.35">
      <c r="A155" s="1">
        <v>40581</v>
      </c>
      <c r="B155">
        <v>347.88999200000001</v>
      </c>
      <c r="C155">
        <v>353.25000799999998</v>
      </c>
      <c r="D155">
        <v>347.63999899999999</v>
      </c>
      <c r="E155">
        <v>351.87999000000002</v>
      </c>
      <c r="F155">
        <v>121255400</v>
      </c>
      <c r="G155">
        <v>46.271462999999997</v>
      </c>
      <c r="H155">
        <f t="shared" si="4"/>
        <v>1.5526666666666727E-2</v>
      </c>
      <c r="I155">
        <f t="shared" si="5"/>
        <v>1.5526663744184346E-2</v>
      </c>
      <c r="J155">
        <f>J154+(J154*I155)</f>
        <v>139895.83275070452</v>
      </c>
    </row>
    <row r="156" spans="1:10" x14ac:dyDescent="0.35">
      <c r="A156" s="1">
        <v>40582</v>
      </c>
      <c r="B156">
        <v>353.680004</v>
      </c>
      <c r="C156">
        <v>355.519993</v>
      </c>
      <c r="D156">
        <v>352.15000900000001</v>
      </c>
      <c r="E156">
        <v>355.20001200000002</v>
      </c>
      <c r="F156">
        <v>95260200</v>
      </c>
      <c r="G156">
        <v>46.708038000000002</v>
      </c>
      <c r="H156">
        <f t="shared" si="4"/>
        <v>9.4350974603585568E-3</v>
      </c>
      <c r="I156">
        <f t="shared" si="5"/>
        <v>9.4350809698842859E-3</v>
      </c>
      <c r="J156">
        <f>J155+(J155*I156)</f>
        <v>141215.76126005681</v>
      </c>
    </row>
    <row r="157" spans="1:10" x14ac:dyDescent="0.35">
      <c r="A157" s="1">
        <v>40583</v>
      </c>
      <c r="B157">
        <v>355.189999</v>
      </c>
      <c r="C157">
        <v>358.99999200000002</v>
      </c>
      <c r="D157">
        <v>354.86999100000003</v>
      </c>
      <c r="E157">
        <v>358.16</v>
      </c>
      <c r="F157">
        <v>120686300</v>
      </c>
      <c r="G157">
        <v>47.097270000000002</v>
      </c>
      <c r="H157">
        <f t="shared" si="4"/>
        <v>8.333299268019196E-3</v>
      </c>
      <c r="I157">
        <f t="shared" si="5"/>
        <v>8.3332980075078254E-3</v>
      </c>
      <c r="J157">
        <f>J156+(J156*I157)</f>
        <v>142392.55428199394</v>
      </c>
    </row>
    <row r="158" spans="1:10" x14ac:dyDescent="0.35">
      <c r="A158" s="1">
        <v>40584</v>
      </c>
      <c r="B158">
        <v>357.389996</v>
      </c>
      <c r="C158">
        <v>359.99998900000003</v>
      </c>
      <c r="D158">
        <v>348.00000799999998</v>
      </c>
      <c r="E158">
        <v>354.53999700000003</v>
      </c>
      <c r="F158">
        <v>232137500</v>
      </c>
      <c r="G158">
        <v>46.621248000000001</v>
      </c>
      <c r="H158">
        <f t="shared" si="4"/>
        <v>-1.0107223028813929E-2</v>
      </c>
      <c r="I158">
        <f t="shared" si="5"/>
        <v>-1.0107210035740933E-2</v>
      </c>
      <c r="J158">
        <f>J157+(J157*I158)</f>
        <v>140953.36282834018</v>
      </c>
    </row>
    <row r="159" spans="1:10" x14ac:dyDescent="0.35">
      <c r="A159" s="1">
        <v>40585</v>
      </c>
      <c r="B159">
        <v>354.74998900000003</v>
      </c>
      <c r="C159">
        <v>357.79999199999997</v>
      </c>
      <c r="D159">
        <v>353.54000100000002</v>
      </c>
      <c r="E159">
        <v>356.85001</v>
      </c>
      <c r="F159">
        <v>91893200</v>
      </c>
      <c r="G159">
        <v>46.92501</v>
      </c>
      <c r="H159">
        <f t="shared" si="4"/>
        <v>6.515521575976008E-3</v>
      </c>
      <c r="I159">
        <f t="shared" si="5"/>
        <v>6.515526997475464E-3</v>
      </c>
      <c r="J159">
        <f>J158+(J158*I159)</f>
        <v>141871.74826923318</v>
      </c>
    </row>
    <row r="160" spans="1:10" x14ac:dyDescent="0.35">
      <c r="A160" s="1">
        <v>40588</v>
      </c>
      <c r="B160">
        <v>356.790009</v>
      </c>
      <c r="C160">
        <v>359.48000300000001</v>
      </c>
      <c r="D160">
        <v>356.71000700000002</v>
      </c>
      <c r="E160">
        <v>359.17999600000002</v>
      </c>
      <c r="F160">
        <v>77604100</v>
      </c>
      <c r="G160">
        <v>47.231397999999999</v>
      </c>
      <c r="H160">
        <f t="shared" si="4"/>
        <v>6.5293146551965052E-3</v>
      </c>
      <c r="I160">
        <f t="shared" si="5"/>
        <v>6.529311341649119E-3</v>
      </c>
      <c r="J160">
        <f>J159+(J159*I160)</f>
        <v>142798.07308426709</v>
      </c>
    </row>
    <row r="161" spans="1:10" x14ac:dyDescent="0.35">
      <c r="A161" s="1">
        <v>40589</v>
      </c>
      <c r="B161">
        <v>359.19000999999997</v>
      </c>
      <c r="C161">
        <v>359.97000100000002</v>
      </c>
      <c r="D161">
        <v>357.54999900000001</v>
      </c>
      <c r="E161">
        <v>359.900013</v>
      </c>
      <c r="F161">
        <v>71043700</v>
      </c>
      <c r="G161">
        <v>47.326078000000003</v>
      </c>
      <c r="H161">
        <f t="shared" si="4"/>
        <v>2.0046133081419834E-3</v>
      </c>
      <c r="I161">
        <f t="shared" si="5"/>
        <v>2.0045987205376363E-3</v>
      </c>
      <c r="J161">
        <f>J160+(J160*I161)</f>
        <v>143084.32591886705</v>
      </c>
    </row>
    <row r="162" spans="1:10" x14ac:dyDescent="0.35">
      <c r="A162" s="1">
        <v>40590</v>
      </c>
      <c r="B162">
        <v>360.80000699999999</v>
      </c>
      <c r="C162">
        <v>364.89999399999999</v>
      </c>
      <c r="D162">
        <v>360.5</v>
      </c>
      <c r="E162">
        <v>363.12999300000001</v>
      </c>
      <c r="F162">
        <v>120289400</v>
      </c>
      <c r="G162">
        <v>47.750813999999998</v>
      </c>
      <c r="H162">
        <f t="shared" si="4"/>
        <v>8.9746593034994195E-3</v>
      </c>
      <c r="I162">
        <f t="shared" si="5"/>
        <v>8.9746714274526566E-3</v>
      </c>
      <c r="J162">
        <f>J161+(J161*I162)</f>
        <v>144368.46073040742</v>
      </c>
    </row>
    <row r="163" spans="1:10" x14ac:dyDescent="0.35">
      <c r="A163" s="1">
        <v>40591</v>
      </c>
      <c r="B163">
        <v>357.24999200000002</v>
      </c>
      <c r="C163">
        <v>360.27000800000002</v>
      </c>
      <c r="D163">
        <v>356.51998900000001</v>
      </c>
      <c r="E163">
        <v>358.300003</v>
      </c>
      <c r="F163">
        <v>132645800</v>
      </c>
      <c r="G163">
        <v>47.115681000000002</v>
      </c>
      <c r="H163">
        <f t="shared" si="4"/>
        <v>-1.3300994390733263E-2</v>
      </c>
      <c r="I163">
        <f t="shared" si="5"/>
        <v>-1.3300987916143089E-2</v>
      </c>
      <c r="J163">
        <f>J162+(J162*I163)</f>
        <v>142448.21757876009</v>
      </c>
    </row>
    <row r="164" spans="1:10" x14ac:dyDescent="0.35">
      <c r="A164" s="1">
        <v>40592</v>
      </c>
      <c r="B164">
        <v>358.70999899999998</v>
      </c>
      <c r="C164">
        <v>359.50000399999999</v>
      </c>
      <c r="D164">
        <v>349.51998900000001</v>
      </c>
      <c r="E164">
        <v>350.56001300000003</v>
      </c>
      <c r="F164">
        <v>204014300</v>
      </c>
      <c r="G164">
        <v>46.097887999999998</v>
      </c>
      <c r="H164">
        <f t="shared" si="4"/>
        <v>-2.1601981398811147E-2</v>
      </c>
      <c r="I164">
        <f t="shared" si="5"/>
        <v>-2.1602001253043644E-2</v>
      </c>
      <c r="J164">
        <f>J163+(J163*I164)</f>
        <v>139371.05100412987</v>
      </c>
    </row>
    <row r="165" spans="1:10" x14ac:dyDescent="0.35">
      <c r="A165" s="1">
        <v>40596</v>
      </c>
      <c r="B165">
        <v>342.14999399999999</v>
      </c>
      <c r="C165">
        <v>345.40000199999997</v>
      </c>
      <c r="D165">
        <v>337.72001299999999</v>
      </c>
      <c r="E165">
        <v>338.60999299999997</v>
      </c>
      <c r="F165">
        <v>218138900</v>
      </c>
      <c r="G165">
        <v>44.526487000000003</v>
      </c>
      <c r="H165">
        <f t="shared" si="4"/>
        <v>-3.4088371624974953E-2</v>
      </c>
      <c r="I165">
        <f t="shared" si="5"/>
        <v>-3.4088351292796637E-2</v>
      </c>
      <c r="J165">
        <f>J164+(J164*I165)</f>
        <v>134620.12165745482</v>
      </c>
    </row>
    <row r="166" spans="1:10" x14ac:dyDescent="0.35">
      <c r="A166" s="1">
        <v>40597</v>
      </c>
      <c r="B166">
        <v>338.76999699999999</v>
      </c>
      <c r="C166">
        <v>344.64001100000002</v>
      </c>
      <c r="D166">
        <v>338.60999299999997</v>
      </c>
      <c r="E166">
        <v>342.61999100000003</v>
      </c>
      <c r="F166">
        <v>167963600</v>
      </c>
      <c r="G166">
        <v>45.053792999999999</v>
      </c>
      <c r="H166">
        <f t="shared" si="4"/>
        <v>1.1842527045561982E-2</v>
      </c>
      <c r="I166">
        <f t="shared" si="5"/>
        <v>1.1842524203627289E-2</v>
      </c>
      <c r="J166">
        <f>J165+(J165*I166)</f>
        <v>136214.36370647847</v>
      </c>
    </row>
    <row r="167" spans="1:10" x14ac:dyDescent="0.35">
      <c r="A167" s="1">
        <v>40598</v>
      </c>
      <c r="B167">
        <v>344.01999699999999</v>
      </c>
      <c r="C167">
        <v>345.15000900000001</v>
      </c>
      <c r="D167">
        <v>338.36998699999998</v>
      </c>
      <c r="E167">
        <v>342.879997</v>
      </c>
      <c r="F167">
        <v>124975200</v>
      </c>
      <c r="G167">
        <v>45.087983000000001</v>
      </c>
      <c r="H167">
        <f t="shared" si="4"/>
        <v>7.5887574230884775E-4</v>
      </c>
      <c r="I167">
        <f t="shared" si="5"/>
        <v>7.5887062383409953E-4</v>
      </c>
      <c r="J167">
        <f>J166+(J166*I167)</f>
        <v>136317.73278563956</v>
      </c>
    </row>
    <row r="168" spans="1:10" x14ac:dyDescent="0.35">
      <c r="A168" s="1">
        <v>40599</v>
      </c>
      <c r="B168">
        <v>345.259998</v>
      </c>
      <c r="C168">
        <v>348.430004</v>
      </c>
      <c r="D168">
        <v>344.79998799999998</v>
      </c>
      <c r="E168">
        <v>348.160011</v>
      </c>
      <c r="F168">
        <v>95004700</v>
      </c>
      <c r="G168">
        <v>45.782293000000003</v>
      </c>
      <c r="H168">
        <f t="shared" si="4"/>
        <v>1.5399014367116885E-2</v>
      </c>
      <c r="I168">
        <f t="shared" si="5"/>
        <v>1.5399003322016012E-2</v>
      </c>
      <c r="J168">
        <f>J167+(J167*I168)</f>
        <v>138416.89000565532</v>
      </c>
    </row>
    <row r="169" spans="1:10" x14ac:dyDescent="0.35">
      <c r="A169" s="1">
        <v>40602</v>
      </c>
      <c r="B169">
        <v>351.240002</v>
      </c>
      <c r="C169">
        <v>355.04999500000002</v>
      </c>
      <c r="D169">
        <v>351.11999900000001</v>
      </c>
      <c r="E169">
        <v>353.21000700000002</v>
      </c>
      <c r="F169">
        <v>100768500</v>
      </c>
      <c r="G169">
        <v>46.446356999999999</v>
      </c>
      <c r="H169">
        <f t="shared" si="4"/>
        <v>1.4504813420401752E-2</v>
      </c>
      <c r="I169">
        <f t="shared" si="5"/>
        <v>1.4504821765917145E-2</v>
      </c>
      <c r="J169">
        <f>J168+(J168*I169)</f>
        <v>140424.6023245799</v>
      </c>
    </row>
    <row r="170" spans="1:10" x14ac:dyDescent="0.35">
      <c r="A170" s="1">
        <v>40603</v>
      </c>
      <c r="B170">
        <v>355.47000500000001</v>
      </c>
      <c r="C170">
        <v>355.71999699999998</v>
      </c>
      <c r="D170">
        <v>347.68</v>
      </c>
      <c r="E170">
        <v>349.30999800000001</v>
      </c>
      <c r="F170">
        <v>114034200</v>
      </c>
      <c r="G170">
        <v>45.933514000000002</v>
      </c>
      <c r="H170">
        <f t="shared" si="4"/>
        <v>-1.104161525072536E-2</v>
      </c>
      <c r="I170">
        <f t="shared" si="5"/>
        <v>-1.1041619475129053E-2</v>
      </c>
      <c r="J170">
        <f>J169+(J169*I170)</f>
        <v>138874.08730076556</v>
      </c>
    </row>
    <row r="171" spans="1:10" x14ac:dyDescent="0.35">
      <c r="A171" s="1">
        <v>40604</v>
      </c>
      <c r="B171">
        <v>349.95999899999998</v>
      </c>
      <c r="C171">
        <v>354.35000600000001</v>
      </c>
      <c r="D171">
        <v>348.39999</v>
      </c>
      <c r="E171">
        <v>352.11999500000002</v>
      </c>
      <c r="F171">
        <v>150647700</v>
      </c>
      <c r="G171">
        <v>46.303023000000003</v>
      </c>
      <c r="H171">
        <f t="shared" si="4"/>
        <v>8.0444219062977117E-3</v>
      </c>
      <c r="I171">
        <f t="shared" si="5"/>
        <v>8.044431349188759E-3</v>
      </c>
      <c r="J171">
        <f>J170+(J170*I171)</f>
        <v>139991.25036223783</v>
      </c>
    </row>
    <row r="172" spans="1:10" x14ac:dyDescent="0.35">
      <c r="A172" s="1">
        <v>40605</v>
      </c>
      <c r="B172">
        <v>357.18999100000002</v>
      </c>
      <c r="C172">
        <v>359.78999700000003</v>
      </c>
      <c r="D172">
        <v>355.92000200000001</v>
      </c>
      <c r="E172">
        <v>359.56000499999999</v>
      </c>
      <c r="F172">
        <v>125197100</v>
      </c>
      <c r="G172">
        <v>47.281368000000001</v>
      </c>
      <c r="H172">
        <f t="shared" si="4"/>
        <v>2.1129189212898778E-2</v>
      </c>
      <c r="I172">
        <f t="shared" si="5"/>
        <v>2.112918199746909E-2</v>
      </c>
      <c r="J172">
        <f>J171+(J171*I172)</f>
        <v>142949.1509691948</v>
      </c>
    </row>
    <row r="173" spans="1:10" x14ac:dyDescent="0.35">
      <c r="A173" s="1">
        <v>40606</v>
      </c>
      <c r="B173">
        <v>360.07000399999998</v>
      </c>
      <c r="C173">
        <v>360.290009</v>
      </c>
      <c r="D173">
        <v>357.75000399999999</v>
      </c>
      <c r="E173">
        <v>359.99998900000003</v>
      </c>
      <c r="F173">
        <v>113316700</v>
      </c>
      <c r="G173">
        <v>47.339224999999999</v>
      </c>
      <c r="H173">
        <f t="shared" si="4"/>
        <v>1.2236733615576575E-3</v>
      </c>
      <c r="I173">
        <f t="shared" si="5"/>
        <v>1.2236744080670104E-3</v>
      </c>
      <c r="J173">
        <f>J172+(J172*I173)</f>
        <v>143124.07418689071</v>
      </c>
    </row>
    <row r="174" spans="1:10" x14ac:dyDescent="0.35">
      <c r="A174" s="1">
        <v>40609</v>
      </c>
      <c r="B174">
        <v>361.39999399999999</v>
      </c>
      <c r="C174">
        <v>361.66998699999999</v>
      </c>
      <c r="D174">
        <v>351.30999000000003</v>
      </c>
      <c r="E174">
        <v>355.35998899999998</v>
      </c>
      <c r="F174">
        <v>136530800</v>
      </c>
      <c r="G174">
        <v>46.729075000000002</v>
      </c>
      <c r="H174">
        <f t="shared" si="4"/>
        <v>-1.2888889282716181E-2</v>
      </c>
      <c r="I174">
        <f t="shared" si="5"/>
        <v>-1.2888888654176263E-2</v>
      </c>
      <c r="J174">
        <f>J173+(J173*I174)</f>
        <v>141279.36393096379</v>
      </c>
    </row>
    <row r="175" spans="1:10" x14ac:dyDescent="0.35">
      <c r="A175" s="1">
        <v>40610</v>
      </c>
      <c r="B175">
        <v>354.90999199999999</v>
      </c>
      <c r="C175">
        <v>357.40000900000001</v>
      </c>
      <c r="D175">
        <v>352.25001099999997</v>
      </c>
      <c r="E175">
        <v>355.759998</v>
      </c>
      <c r="F175">
        <v>89079200</v>
      </c>
      <c r="G175">
        <v>46.781675</v>
      </c>
      <c r="H175">
        <f t="shared" si="4"/>
        <v>1.1256444517731324E-3</v>
      </c>
      <c r="I175">
        <f t="shared" si="5"/>
        <v>1.1256375179692344E-3</v>
      </c>
      <c r="J175">
        <f>J174+(J174*I175)</f>
        <v>141438.39328351931</v>
      </c>
    </row>
    <row r="176" spans="1:10" x14ac:dyDescent="0.35">
      <c r="A176" s="1">
        <v>40611</v>
      </c>
      <c r="B176">
        <v>354.68998699999997</v>
      </c>
      <c r="C176">
        <v>354.76000199999999</v>
      </c>
      <c r="D176">
        <v>350.599987</v>
      </c>
      <c r="E176">
        <v>352.46999</v>
      </c>
      <c r="F176">
        <v>113326500</v>
      </c>
      <c r="G176">
        <v>46.349046000000001</v>
      </c>
      <c r="H176">
        <f t="shared" si="4"/>
        <v>-9.2478300497404447E-3</v>
      </c>
      <c r="I176">
        <f t="shared" si="5"/>
        <v>-9.2478304806315418E-3</v>
      </c>
      <c r="J176">
        <f>J175+(J175*I176)</f>
        <v>140130.39499898042</v>
      </c>
    </row>
    <row r="177" spans="1:10" x14ac:dyDescent="0.35">
      <c r="A177" s="1">
        <v>40612</v>
      </c>
      <c r="B177">
        <v>349.12000699999999</v>
      </c>
      <c r="C177">
        <v>349.77000800000002</v>
      </c>
      <c r="D177">
        <v>344.89999</v>
      </c>
      <c r="E177">
        <v>346.66999099999998</v>
      </c>
      <c r="F177">
        <v>126884800</v>
      </c>
      <c r="G177">
        <v>45.586359000000002</v>
      </c>
      <c r="H177">
        <f t="shared" si="4"/>
        <v>-1.6455298790118315E-2</v>
      </c>
      <c r="I177">
        <f t="shared" si="5"/>
        <v>-1.6455290147719539E-2</v>
      </c>
      <c r="J177">
        <f>J176+(J176*I177)</f>
        <v>137824.50869075765</v>
      </c>
    </row>
    <row r="178" spans="1:10" x14ac:dyDescent="0.35">
      <c r="A178" s="1">
        <v>40613</v>
      </c>
      <c r="B178">
        <v>345.33001300000001</v>
      </c>
      <c r="C178">
        <v>352.32</v>
      </c>
      <c r="D178">
        <v>344.99999200000002</v>
      </c>
      <c r="E178">
        <v>351.990005</v>
      </c>
      <c r="F178">
        <v>117770100</v>
      </c>
      <c r="G178">
        <v>46.285929000000003</v>
      </c>
      <c r="H178">
        <f t="shared" si="4"/>
        <v>1.5346047071031351E-2</v>
      </c>
      <c r="I178">
        <f t="shared" si="5"/>
        <v>1.5346038054936595E-2</v>
      </c>
      <c r="J178">
        <f>J177+(J177*I178)</f>
        <v>139939.56884602897</v>
      </c>
    </row>
    <row r="179" spans="1:10" x14ac:dyDescent="0.35">
      <c r="A179" s="1">
        <v>40616</v>
      </c>
      <c r="B179">
        <v>353.17999300000002</v>
      </c>
      <c r="C179">
        <v>356.47998799999999</v>
      </c>
      <c r="D179">
        <v>351.30999000000003</v>
      </c>
      <c r="E179">
        <v>353.560001</v>
      </c>
      <c r="F179">
        <v>108989300</v>
      </c>
      <c r="G179">
        <v>46.492381000000002</v>
      </c>
      <c r="H179">
        <f t="shared" si="4"/>
        <v>4.4603425600110531E-3</v>
      </c>
      <c r="I179">
        <f t="shared" si="5"/>
        <v>4.4603620249255172E-3</v>
      </c>
      <c r="J179">
        <f>J178+(J178*I179)</f>
        <v>140563.74998469424</v>
      </c>
    </row>
    <row r="180" spans="1:10" x14ac:dyDescent="0.35">
      <c r="A180" s="1">
        <v>40617</v>
      </c>
      <c r="B180">
        <v>342.10000600000001</v>
      </c>
      <c r="C180">
        <v>347.84000400000002</v>
      </c>
      <c r="D180">
        <v>340.099987</v>
      </c>
      <c r="E180">
        <v>345.42998899999998</v>
      </c>
      <c r="F180">
        <v>180270300</v>
      </c>
      <c r="G180">
        <v>45.423301000000002</v>
      </c>
      <c r="H180">
        <f t="shared" si="4"/>
        <v>-2.29947165318625E-2</v>
      </c>
      <c r="I180">
        <f t="shared" si="5"/>
        <v>-2.2994735416970783E-2</v>
      </c>
      <c r="J180">
        <f>J179+(J179*I180)</f>
        <v>137331.52374457897</v>
      </c>
    </row>
    <row r="181" spans="1:10" x14ac:dyDescent="0.35">
      <c r="A181" s="1">
        <v>40618</v>
      </c>
      <c r="B181">
        <v>342.00000399999999</v>
      </c>
      <c r="C181">
        <v>343</v>
      </c>
      <c r="D181">
        <v>326.25999100000001</v>
      </c>
      <c r="E181">
        <v>330.01001000000002</v>
      </c>
      <c r="F181">
        <v>290502800</v>
      </c>
      <c r="G181">
        <v>43.395606999999998</v>
      </c>
      <c r="H181">
        <f t="shared" si="4"/>
        <v>-4.4639954523461936E-2</v>
      </c>
      <c r="I181">
        <f t="shared" si="5"/>
        <v>-4.4639952521284255E-2</v>
      </c>
      <c r="J181">
        <f>J180+(J180*I181)</f>
        <v>131201.05104494534</v>
      </c>
    </row>
    <row r="182" spans="1:10" x14ac:dyDescent="0.35">
      <c r="A182" s="1">
        <v>40619</v>
      </c>
      <c r="B182">
        <v>336.83000600000003</v>
      </c>
      <c r="C182">
        <v>339.60998899999998</v>
      </c>
      <c r="D182">
        <v>330.660011</v>
      </c>
      <c r="E182">
        <v>334.639996</v>
      </c>
      <c r="F182">
        <v>164855600</v>
      </c>
      <c r="G182">
        <v>44.004440000000002</v>
      </c>
      <c r="H182">
        <f t="shared" si="4"/>
        <v>1.4029835034397815E-2</v>
      </c>
      <c r="I182">
        <f t="shared" si="5"/>
        <v>1.4029830254477238E-2</v>
      </c>
      <c r="J182">
        <f>J181+(J181*I182)</f>
        <v>133041.77952031494</v>
      </c>
    </row>
    <row r="183" spans="1:10" x14ac:dyDescent="0.35">
      <c r="A183" s="1">
        <v>40620</v>
      </c>
      <c r="B183">
        <v>337.13001300000002</v>
      </c>
      <c r="C183">
        <v>338.199997</v>
      </c>
      <c r="D183">
        <v>329.99999600000001</v>
      </c>
      <c r="E183">
        <v>330.66999800000002</v>
      </c>
      <c r="F183">
        <v>188303500</v>
      </c>
      <c r="G183">
        <v>43.482393999999999</v>
      </c>
      <c r="H183">
        <f t="shared" si="4"/>
        <v>-1.1863489264445172E-2</v>
      </c>
      <c r="I183">
        <f t="shared" si="5"/>
        <v>-1.1863484684727338E-2</v>
      </c>
      <c r="J183">
        <f>J182+(J182*I183)</f>
        <v>131463.44040654681</v>
      </c>
    </row>
    <row r="184" spans="1:10" x14ac:dyDescent="0.35">
      <c r="A184" s="1">
        <v>40623</v>
      </c>
      <c r="B184">
        <v>335.99001299999998</v>
      </c>
      <c r="C184">
        <v>339.740005</v>
      </c>
      <c r="D184">
        <v>335.26001000000002</v>
      </c>
      <c r="E184">
        <v>339.29999500000002</v>
      </c>
      <c r="F184">
        <v>102350500</v>
      </c>
      <c r="G184">
        <v>44.617220000000003</v>
      </c>
      <c r="H184">
        <f t="shared" si="4"/>
        <v>2.6098518317951552E-2</v>
      </c>
      <c r="I184">
        <f t="shared" si="5"/>
        <v>2.609851702277487E-2</v>
      </c>
      <c r="J184">
        <f>J183+(J183*I184)</f>
        <v>134894.44124386963</v>
      </c>
    </row>
    <row r="185" spans="1:10" x14ac:dyDescent="0.35">
      <c r="A185" s="1">
        <v>40624</v>
      </c>
      <c r="B185">
        <v>342.55999000000003</v>
      </c>
      <c r="C185">
        <v>342.61999100000003</v>
      </c>
      <c r="D185">
        <v>339.13999200000001</v>
      </c>
      <c r="E185">
        <v>341.20001200000002</v>
      </c>
      <c r="F185">
        <v>81480700</v>
      </c>
      <c r="G185">
        <v>44.867069000000001</v>
      </c>
      <c r="H185">
        <f t="shared" si="4"/>
        <v>5.5998144061275065E-3</v>
      </c>
      <c r="I185">
        <f t="shared" si="5"/>
        <v>5.5998334275420463E-3</v>
      </c>
      <c r="J185">
        <f>J184+(J184*I185)</f>
        <v>135649.82764513665</v>
      </c>
    </row>
    <row r="186" spans="1:10" x14ac:dyDescent="0.35">
      <c r="A186" s="1">
        <v>40625</v>
      </c>
      <c r="B186">
        <v>339.27999499999999</v>
      </c>
      <c r="C186">
        <v>340.21999</v>
      </c>
      <c r="D186">
        <v>335.95001200000002</v>
      </c>
      <c r="E186">
        <v>339.19000599999998</v>
      </c>
      <c r="F186">
        <v>93249100</v>
      </c>
      <c r="G186">
        <v>44.602756999999997</v>
      </c>
      <c r="H186">
        <f t="shared" si="4"/>
        <v>-5.8909904141504913E-3</v>
      </c>
      <c r="I186">
        <f t="shared" si="5"/>
        <v>-5.8910021512660849E-3</v>
      </c>
      <c r="J186">
        <f>J185+(J185*I186)</f>
        <v>134850.71421866029</v>
      </c>
    </row>
    <row r="187" spans="1:10" x14ac:dyDescent="0.35">
      <c r="A187" s="1">
        <v>40626</v>
      </c>
      <c r="B187">
        <v>341.849987</v>
      </c>
      <c r="C187">
        <v>345.99998900000003</v>
      </c>
      <c r="D187">
        <v>338.86001199999998</v>
      </c>
      <c r="E187">
        <v>344.97000500000001</v>
      </c>
      <c r="F187">
        <v>101178000</v>
      </c>
      <c r="G187">
        <v>45.362814</v>
      </c>
      <c r="H187">
        <f t="shared" si="4"/>
        <v>1.7040593466070553E-2</v>
      </c>
      <c r="I187">
        <f t="shared" si="5"/>
        <v>1.7040583388152515E-2</v>
      </c>
      <c r="J187">
        <f>J186+(J186*I187)</f>
        <v>137148.64905925529</v>
      </c>
    </row>
    <row r="188" spans="1:10" x14ac:dyDescent="0.35">
      <c r="A188" s="1">
        <v>40627</v>
      </c>
      <c r="B188">
        <v>348.069996</v>
      </c>
      <c r="C188">
        <v>352.05999400000002</v>
      </c>
      <c r="D188">
        <v>347.02001200000001</v>
      </c>
      <c r="E188">
        <v>351.540009</v>
      </c>
      <c r="F188">
        <v>112227500</v>
      </c>
      <c r="G188">
        <v>46.226756000000002</v>
      </c>
      <c r="H188">
        <f t="shared" si="4"/>
        <v>1.9045145678680042E-2</v>
      </c>
      <c r="I188">
        <f t="shared" si="5"/>
        <v>1.9045158882780102E-2</v>
      </c>
      <c r="J188">
        <f>J187+(J187*I188)</f>
        <v>139760.66687114746</v>
      </c>
    </row>
    <row r="189" spans="1:10" x14ac:dyDescent="0.35">
      <c r="A189" s="1">
        <v>40630</v>
      </c>
      <c r="B189">
        <v>353.15000500000002</v>
      </c>
      <c r="C189">
        <v>354.31999200000001</v>
      </c>
      <c r="D189">
        <v>350.44000999999997</v>
      </c>
      <c r="E189">
        <v>350.44000999999997</v>
      </c>
      <c r="F189">
        <v>77338800</v>
      </c>
      <c r="G189">
        <v>46.082107999999998</v>
      </c>
      <c r="H189">
        <f t="shared" si="4"/>
        <v>-3.1290862258583638E-3</v>
      </c>
      <c r="I189">
        <f t="shared" si="5"/>
        <v>-3.1290969238681526E-3</v>
      </c>
      <c r="J189">
        <f>J188+(J188*I189)</f>
        <v>139323.34219836319</v>
      </c>
    </row>
    <row r="190" spans="1:10" x14ac:dyDescent="0.35">
      <c r="A190" s="1">
        <v>40631</v>
      </c>
      <c r="B190">
        <v>347.66</v>
      </c>
      <c r="C190">
        <v>350.95999499999999</v>
      </c>
      <c r="D190">
        <v>346.05999000000003</v>
      </c>
      <c r="E190">
        <v>350.95999499999999</v>
      </c>
      <c r="F190">
        <v>88225200</v>
      </c>
      <c r="G190">
        <v>46.150485000000003</v>
      </c>
      <c r="H190">
        <f t="shared" si="4"/>
        <v>1.4838060300249956E-3</v>
      </c>
      <c r="I190">
        <f t="shared" si="5"/>
        <v>1.4838079889922841E-3</v>
      </c>
      <c r="J190">
        <f>J189+(J189*I190)</f>
        <v>139530.07128657022</v>
      </c>
    </row>
    <row r="191" spans="1:10" x14ac:dyDescent="0.35">
      <c r="A191" s="1">
        <v>40632</v>
      </c>
      <c r="B191">
        <v>350.63998800000002</v>
      </c>
      <c r="C191">
        <v>350.87999300000001</v>
      </c>
      <c r="D191">
        <v>347.43999500000001</v>
      </c>
      <c r="E191">
        <v>348.63000899999997</v>
      </c>
      <c r="F191">
        <v>82351500</v>
      </c>
      <c r="G191">
        <v>45.844096999999998</v>
      </c>
      <c r="H191">
        <f t="shared" si="4"/>
        <v>-6.6388934157581674E-3</v>
      </c>
      <c r="I191">
        <f t="shared" si="5"/>
        <v>-6.6388901438415096E-3</v>
      </c>
      <c r="J191">
        <f>J190+(J190*I191)</f>
        <v>138603.74647153632</v>
      </c>
    </row>
    <row r="192" spans="1:10" x14ac:dyDescent="0.35">
      <c r="A192" s="1">
        <v>40633</v>
      </c>
      <c r="B192">
        <v>346.35999700000002</v>
      </c>
      <c r="C192">
        <v>349.79999500000002</v>
      </c>
      <c r="D192">
        <v>346.05999000000003</v>
      </c>
      <c r="E192">
        <v>348.51000599999998</v>
      </c>
      <c r="F192">
        <v>68504800</v>
      </c>
      <c r="G192">
        <v>45.828316999999998</v>
      </c>
      <c r="H192">
        <f t="shared" si="4"/>
        <v>-3.4421305367317642E-4</v>
      </c>
      <c r="I192">
        <f t="shared" si="5"/>
        <v>-3.4421007354555291E-4</v>
      </c>
      <c r="J192">
        <f>J191+(J191*I192)</f>
        <v>138556.03766576966</v>
      </c>
    </row>
    <row r="193" spans="1:10" x14ac:dyDescent="0.35">
      <c r="A193" s="1">
        <v>40634</v>
      </c>
      <c r="B193">
        <v>351.11001199999998</v>
      </c>
      <c r="C193">
        <v>351.58999599999999</v>
      </c>
      <c r="D193">
        <v>343.30000699999999</v>
      </c>
      <c r="E193">
        <v>344.56000899999998</v>
      </c>
      <c r="F193">
        <v>104665400</v>
      </c>
      <c r="G193">
        <v>45.308900999999999</v>
      </c>
      <c r="H193">
        <f t="shared" si="4"/>
        <v>-1.1333955788919291E-2</v>
      </c>
      <c r="I193">
        <f t="shared" si="5"/>
        <v>-1.1333953197539409E-2</v>
      </c>
      <c r="J193">
        <f>J192+(J192*I193)</f>
        <v>136985.65001962933</v>
      </c>
    </row>
    <row r="194" spans="1:10" x14ac:dyDescent="0.35">
      <c r="A194" s="1">
        <v>40637</v>
      </c>
      <c r="B194">
        <v>344.30999000000003</v>
      </c>
      <c r="C194">
        <v>344.60001</v>
      </c>
      <c r="D194">
        <v>338.40000199999997</v>
      </c>
      <c r="E194">
        <v>341.189999</v>
      </c>
      <c r="F194">
        <v>115021200</v>
      </c>
      <c r="G194">
        <v>44.865752000000001</v>
      </c>
      <c r="H194">
        <f t="shared" si="4"/>
        <v>-9.7806185046854337E-3</v>
      </c>
      <c r="I194">
        <f t="shared" si="5"/>
        <v>-9.7806168372964568E-3</v>
      </c>
      <c r="J194">
        <f>J193+(J193*I194)</f>
        <v>135645.84586457934</v>
      </c>
    </row>
    <row r="195" spans="1:10" x14ac:dyDescent="0.35">
      <c r="A195" s="1">
        <v>40638</v>
      </c>
      <c r="B195">
        <v>336.99000899999999</v>
      </c>
      <c r="C195">
        <v>342.24999600000001</v>
      </c>
      <c r="D195">
        <v>336</v>
      </c>
      <c r="E195">
        <v>338.88999899999999</v>
      </c>
      <c r="F195">
        <v>120682800</v>
      </c>
      <c r="G195">
        <v>44.563307000000002</v>
      </c>
      <c r="H195">
        <f t="shared" si="4"/>
        <v>-6.7411120101442696E-3</v>
      </c>
      <c r="I195">
        <f t="shared" si="5"/>
        <v>-6.7411106805921528E-3</v>
      </c>
      <c r="J195">
        <f>J194+(J194*I195)</f>
        <v>134731.44220424368</v>
      </c>
    </row>
    <row r="196" spans="1:10" x14ac:dyDescent="0.35">
      <c r="A196" s="1">
        <v>40639</v>
      </c>
      <c r="B196">
        <v>341.22001299999999</v>
      </c>
      <c r="C196">
        <v>343.89999399999999</v>
      </c>
      <c r="D196">
        <v>337.13999899999999</v>
      </c>
      <c r="E196">
        <v>338.03999299999998</v>
      </c>
      <c r="F196">
        <v>100634800</v>
      </c>
      <c r="G196">
        <v>44.451532999999998</v>
      </c>
      <c r="H196">
        <f t="shared" ref="H196:H259" si="6">(E196-E195)/E195</f>
        <v>-2.5082062100038769E-3</v>
      </c>
      <c r="I196">
        <f t="shared" ref="I196:I259" si="7">(G196-G195)/G195</f>
        <v>-2.5082070323013514E-3</v>
      </c>
      <c r="J196">
        <f>J195+(J195*I196)</f>
        <v>134393.50785343489</v>
      </c>
    </row>
    <row r="197" spans="1:10" x14ac:dyDescent="0.35">
      <c r="A197" s="1">
        <v>40640</v>
      </c>
      <c r="B197">
        <v>338.09999499999998</v>
      </c>
      <c r="C197">
        <v>340.43000799999999</v>
      </c>
      <c r="D197">
        <v>336.02998700000001</v>
      </c>
      <c r="E197">
        <v>338.079994</v>
      </c>
      <c r="F197">
        <v>93361800</v>
      </c>
      <c r="G197">
        <v>44.456792999999998</v>
      </c>
      <c r="H197">
        <f t="shared" si="6"/>
        <v>1.1833215249184419E-4</v>
      </c>
      <c r="I197">
        <f t="shared" si="7"/>
        <v>1.1833112707271132E-4</v>
      </c>
      <c r="J197">
        <f>J196+(J196*I197)</f>
        <v>134409.41078869044</v>
      </c>
    </row>
    <row r="198" spans="1:10" x14ac:dyDescent="0.35">
      <c r="A198" s="1">
        <v>40641</v>
      </c>
      <c r="B198">
        <v>339.92000999999999</v>
      </c>
      <c r="C198">
        <v>340.15000199999997</v>
      </c>
      <c r="D198">
        <v>333.94999300000001</v>
      </c>
      <c r="E198">
        <v>335.06000499999999</v>
      </c>
      <c r="F198">
        <v>94383800</v>
      </c>
      <c r="G198">
        <v>44.059671000000002</v>
      </c>
      <c r="H198">
        <f t="shared" si="6"/>
        <v>-8.9327645929856755E-3</v>
      </c>
      <c r="I198">
        <f t="shared" si="7"/>
        <v>-8.9327630987686406E-3</v>
      </c>
      <c r="J198">
        <f>J197+(J197*I198)</f>
        <v>133208.76336386998</v>
      </c>
    </row>
    <row r="199" spans="1:10" x14ac:dyDescent="0.35">
      <c r="A199" s="1">
        <v>40644</v>
      </c>
      <c r="B199">
        <v>334.06000899999998</v>
      </c>
      <c r="C199">
        <v>335.670006</v>
      </c>
      <c r="D199">
        <v>330.01999699999999</v>
      </c>
      <c r="E199">
        <v>330.79998799999998</v>
      </c>
      <c r="F199">
        <v>99736700</v>
      </c>
      <c r="G199">
        <v>43.499487999999999</v>
      </c>
      <c r="H199">
        <f t="shared" si="6"/>
        <v>-1.2714191298361632E-2</v>
      </c>
      <c r="I199">
        <f t="shared" si="7"/>
        <v>-1.2714189354704943E-2</v>
      </c>
      <c r="J199">
        <f>J198+(J198*I199)</f>
        <v>131515.12192275564</v>
      </c>
    </row>
    <row r="200" spans="1:10" x14ac:dyDescent="0.35">
      <c r="A200" s="1">
        <v>40645</v>
      </c>
      <c r="B200">
        <v>330.48999400000002</v>
      </c>
      <c r="C200">
        <v>333.72998799999999</v>
      </c>
      <c r="D200">
        <v>330.20000099999999</v>
      </c>
      <c r="E200">
        <v>332.39999799999998</v>
      </c>
      <c r="F200">
        <v>106409800</v>
      </c>
      <c r="G200">
        <v>43.709885999999997</v>
      </c>
      <c r="H200">
        <f t="shared" si="6"/>
        <v>4.8367897764252567E-3</v>
      </c>
      <c r="I200">
        <f t="shared" si="7"/>
        <v>4.8367925617882647E-3</v>
      </c>
      <c r="J200">
        <f>J199+(J199*I200)</f>
        <v>132151.23328623432</v>
      </c>
    </row>
    <row r="201" spans="1:10" x14ac:dyDescent="0.35">
      <c r="A201" s="1">
        <v>40646</v>
      </c>
      <c r="B201">
        <v>335.02000399999997</v>
      </c>
      <c r="C201">
        <v>336.14000299999998</v>
      </c>
      <c r="D201">
        <v>332.52</v>
      </c>
      <c r="E201">
        <v>336.12999000000002</v>
      </c>
      <c r="F201">
        <v>86555000</v>
      </c>
      <c r="G201">
        <v>44.200370999999997</v>
      </c>
      <c r="H201">
        <f t="shared" si="6"/>
        <v>1.1221395976061463E-2</v>
      </c>
      <c r="I201">
        <f t="shared" si="7"/>
        <v>1.1221374496378226E-2</v>
      </c>
      <c r="J201">
        <f>J200+(J200*I201)</f>
        <v>133634.1517650974</v>
      </c>
    </row>
    <row r="202" spans="1:10" x14ac:dyDescent="0.35">
      <c r="A202" s="1">
        <v>40647</v>
      </c>
      <c r="B202">
        <v>334.79999900000001</v>
      </c>
      <c r="C202">
        <v>336</v>
      </c>
      <c r="D202">
        <v>332.05999000000003</v>
      </c>
      <c r="E202">
        <v>332.41999800000002</v>
      </c>
      <c r="F202">
        <v>75450200</v>
      </c>
      <c r="G202">
        <v>43.712516000000001</v>
      </c>
      <c r="H202">
        <f t="shared" si="6"/>
        <v>-1.1037372773551088E-2</v>
      </c>
      <c r="I202">
        <f t="shared" si="7"/>
        <v>-1.1037350795087131E-2</v>
      </c>
      <c r="J202">
        <f>J201+(J201*I202)</f>
        <v>132159.18475386209</v>
      </c>
    </row>
    <row r="203" spans="1:10" x14ac:dyDescent="0.35">
      <c r="A203" s="1">
        <v>40648</v>
      </c>
      <c r="B203">
        <v>333.29999199999997</v>
      </c>
      <c r="C203">
        <v>333.63999899999999</v>
      </c>
      <c r="D203">
        <v>326.800003</v>
      </c>
      <c r="E203">
        <v>327.459991</v>
      </c>
      <c r="F203">
        <v>113401400</v>
      </c>
      <c r="G203">
        <v>43.060285</v>
      </c>
      <c r="H203">
        <f t="shared" si="6"/>
        <v>-1.492090436749241E-2</v>
      </c>
      <c r="I203">
        <f t="shared" si="7"/>
        <v>-1.4920921046960564E-2</v>
      </c>
      <c r="J203">
        <f>J202+(J202*I203)</f>
        <v>130187.24799251904</v>
      </c>
    </row>
    <row r="204" spans="1:10" x14ac:dyDescent="0.35">
      <c r="A204" s="1">
        <v>40651</v>
      </c>
      <c r="B204">
        <v>326.099987</v>
      </c>
      <c r="C204">
        <v>332.230007</v>
      </c>
      <c r="D204">
        <v>320.160011</v>
      </c>
      <c r="E204">
        <v>331.84999800000003</v>
      </c>
      <c r="F204">
        <v>152474700</v>
      </c>
      <c r="G204">
        <v>43.637562000000003</v>
      </c>
      <c r="H204">
        <f t="shared" si="6"/>
        <v>1.340623929840646E-2</v>
      </c>
      <c r="I204">
        <f t="shared" si="7"/>
        <v>1.3406251259135936E-2</v>
      </c>
      <c r="J204">
        <f>J203+(J203*I204)</f>
        <v>131932.57094984219</v>
      </c>
    </row>
    <row r="205" spans="1:10" x14ac:dyDescent="0.35">
      <c r="A205" s="1">
        <v>40652</v>
      </c>
      <c r="B205">
        <v>333.099987</v>
      </c>
      <c r="C205">
        <v>337.97999199999998</v>
      </c>
      <c r="D205">
        <v>331.70999499999999</v>
      </c>
      <c r="E205">
        <v>337.85998899999998</v>
      </c>
      <c r="F205">
        <v>104844600</v>
      </c>
      <c r="G205">
        <v>44.427863000000002</v>
      </c>
      <c r="H205">
        <f t="shared" si="6"/>
        <v>1.8110565123462669E-2</v>
      </c>
      <c r="I205">
        <f t="shared" si="7"/>
        <v>1.811056722188099E-2</v>
      </c>
      <c r="J205">
        <f>J204+(J204*I205)</f>
        <v>134321.9446447849</v>
      </c>
    </row>
    <row r="206" spans="1:10" x14ac:dyDescent="0.35">
      <c r="A206" s="1">
        <v>40653</v>
      </c>
      <c r="B206">
        <v>343.509998</v>
      </c>
      <c r="C206">
        <v>345.74999600000001</v>
      </c>
      <c r="D206">
        <v>341.49999200000002</v>
      </c>
      <c r="E206">
        <v>342.41</v>
      </c>
      <c r="F206">
        <v>175166600</v>
      </c>
      <c r="G206">
        <v>45.026178999999999</v>
      </c>
      <c r="H206">
        <f t="shared" si="6"/>
        <v>1.3467149553479801E-2</v>
      </c>
      <c r="I206">
        <f t="shared" si="7"/>
        <v>1.3467134352151867E-2</v>
      </c>
      <c r="J206">
        <f>J205+(J205*I206)</f>
        <v>136130.87631975854</v>
      </c>
    </row>
    <row r="207" spans="1:10" x14ac:dyDescent="0.35">
      <c r="A207" s="1">
        <v>40654</v>
      </c>
      <c r="B207">
        <v>355.00000799999998</v>
      </c>
      <c r="C207">
        <v>355.129997</v>
      </c>
      <c r="D207">
        <v>348.519993</v>
      </c>
      <c r="E207">
        <v>350.69998900000002</v>
      </c>
      <c r="F207">
        <v>188452600</v>
      </c>
      <c r="G207">
        <v>46.116295000000001</v>
      </c>
      <c r="H207">
        <f t="shared" si="6"/>
        <v>2.4210709383487603E-2</v>
      </c>
      <c r="I207">
        <f t="shared" si="7"/>
        <v>2.4210715281880835E-2</v>
      </c>
      <c r="J207">
        <f>J206+(J206*I207)</f>
        <v>139426.70220740914</v>
      </c>
    </row>
    <row r="208" spans="1:10" x14ac:dyDescent="0.35">
      <c r="A208" s="1">
        <v>40658</v>
      </c>
      <c r="B208">
        <v>350.34000800000001</v>
      </c>
      <c r="C208">
        <v>353.74999200000002</v>
      </c>
      <c r="D208">
        <v>350.30000699999999</v>
      </c>
      <c r="E208">
        <v>353.01000199999999</v>
      </c>
      <c r="F208">
        <v>66636500</v>
      </c>
      <c r="G208">
        <v>46.420057</v>
      </c>
      <c r="H208">
        <f t="shared" si="6"/>
        <v>6.5868636226275139E-3</v>
      </c>
      <c r="I208">
        <f t="shared" si="7"/>
        <v>6.5868691316160362E-3</v>
      </c>
      <c r="J208">
        <f>J207+(J207*I208)</f>
        <v>140345.08764830214</v>
      </c>
    </row>
    <row r="209" spans="1:10" x14ac:dyDescent="0.35">
      <c r="A209" s="1">
        <v>40659</v>
      </c>
      <c r="B209">
        <v>353.620003</v>
      </c>
      <c r="C209">
        <v>354.98999400000002</v>
      </c>
      <c r="D209">
        <v>349.34999800000003</v>
      </c>
      <c r="E209">
        <v>350.42000999999999</v>
      </c>
      <c r="F209">
        <v>84700000</v>
      </c>
      <c r="G209">
        <v>46.079478000000002</v>
      </c>
      <c r="H209">
        <f t="shared" si="6"/>
        <v>-7.336879933503967E-3</v>
      </c>
      <c r="I209">
        <f t="shared" si="7"/>
        <v>-7.3368931882181482E-3</v>
      </c>
      <c r="J209">
        <f>J208+(J208*I209)</f>
        <v>139315.39073073544</v>
      </c>
    </row>
    <row r="210" spans="1:10" x14ac:dyDescent="0.35">
      <c r="A210" s="1">
        <v>40660</v>
      </c>
      <c r="B210">
        <v>352.23999800000001</v>
      </c>
      <c r="C210">
        <v>352.349987</v>
      </c>
      <c r="D210">
        <v>347.099987</v>
      </c>
      <c r="E210">
        <v>350.14999</v>
      </c>
      <c r="F210">
        <v>89053300</v>
      </c>
      <c r="G210">
        <v>46.043970999999999</v>
      </c>
      <c r="H210">
        <f t="shared" si="6"/>
        <v>-7.7056101904679518E-4</v>
      </c>
      <c r="I210">
        <f t="shared" si="7"/>
        <v>-7.7055994427720339E-4</v>
      </c>
      <c r="J210">
        <f>J209+(J209*I210)</f>
        <v>139208.03987101701</v>
      </c>
    </row>
    <row r="211" spans="1:10" x14ac:dyDescent="0.35">
      <c r="A211" s="1">
        <v>40661</v>
      </c>
      <c r="B211">
        <v>346.19000599999998</v>
      </c>
      <c r="C211">
        <v>349.75000799999998</v>
      </c>
      <c r="D211">
        <v>345.52000399999997</v>
      </c>
      <c r="E211">
        <v>346.74999200000002</v>
      </c>
      <c r="F211">
        <v>90239800</v>
      </c>
      <c r="G211">
        <v>45.596879000000001</v>
      </c>
      <c r="H211">
        <f t="shared" si="6"/>
        <v>-9.7101187979470802E-3</v>
      </c>
      <c r="I211">
        <f t="shared" si="7"/>
        <v>-9.7101094951171311E-3</v>
      </c>
      <c r="J211">
        <f>J210+(J210*I211)</f>
        <v>137856.31456126881</v>
      </c>
    </row>
    <row r="212" spans="1:10" x14ac:dyDescent="0.35">
      <c r="A212" s="1">
        <v>40662</v>
      </c>
      <c r="B212">
        <v>346.78000600000001</v>
      </c>
      <c r="C212">
        <v>353.949997</v>
      </c>
      <c r="D212">
        <v>346.66999099999998</v>
      </c>
      <c r="E212">
        <v>350.12999000000002</v>
      </c>
      <c r="F212">
        <v>251586300</v>
      </c>
      <c r="G212">
        <v>46.041341000000003</v>
      </c>
      <c r="H212">
        <f t="shared" si="6"/>
        <v>9.7476512703135124E-3</v>
      </c>
      <c r="I212">
        <f t="shared" si="7"/>
        <v>9.7476408418216837E-3</v>
      </c>
      <c r="J212">
        <f>J211+(J211*I212)</f>
        <v>139200.08840338924</v>
      </c>
    </row>
    <row r="213" spans="1:10" x14ac:dyDescent="0.35">
      <c r="A213" s="1">
        <v>40665</v>
      </c>
      <c r="B213">
        <v>349.73999400000002</v>
      </c>
      <c r="C213">
        <v>350.46999699999998</v>
      </c>
      <c r="D213">
        <v>345.50000399999999</v>
      </c>
      <c r="E213">
        <v>346.27999499999999</v>
      </c>
      <c r="F213">
        <v>110678400</v>
      </c>
      <c r="G213">
        <v>45.535074999999999</v>
      </c>
      <c r="H213">
        <f t="shared" si="6"/>
        <v>-1.0995901836343797E-2</v>
      </c>
      <c r="I213">
        <f t="shared" si="7"/>
        <v>-1.0995900401771608E-2</v>
      </c>
      <c r="J213">
        <f>J212+(J212*I213)</f>
        <v>137669.45809538776</v>
      </c>
    </row>
    <row r="214" spans="1:10" x14ac:dyDescent="0.35">
      <c r="A214" s="1">
        <v>40666</v>
      </c>
      <c r="B214">
        <v>347.98999400000002</v>
      </c>
      <c r="C214">
        <v>349.89001100000002</v>
      </c>
      <c r="D214">
        <v>345.62000699999999</v>
      </c>
      <c r="E214">
        <v>348.20001200000002</v>
      </c>
      <c r="F214">
        <v>78337000</v>
      </c>
      <c r="G214">
        <v>45.787553000000003</v>
      </c>
      <c r="H214">
        <f t="shared" si="6"/>
        <v>5.5446951245336305E-3</v>
      </c>
      <c r="I214">
        <f t="shared" si="7"/>
        <v>5.5446927450982248E-3</v>
      </c>
      <c r="J214">
        <f>J213+(J213*I214)</f>
        <v>138432.79294091085</v>
      </c>
    </row>
    <row r="215" spans="1:10" x14ac:dyDescent="0.35">
      <c r="A215" s="1">
        <v>40667</v>
      </c>
      <c r="B215">
        <v>348.25998700000002</v>
      </c>
      <c r="C215">
        <v>351.83000199999998</v>
      </c>
      <c r="D215">
        <v>346.88000899999997</v>
      </c>
      <c r="E215">
        <v>349.57000399999998</v>
      </c>
      <c r="F215">
        <v>97312600</v>
      </c>
      <c r="G215">
        <v>45.967703999999998</v>
      </c>
      <c r="H215">
        <f t="shared" si="6"/>
        <v>3.9344972796840913E-3</v>
      </c>
      <c r="I215">
        <f t="shared" si="7"/>
        <v>3.9344972202378899E-3</v>
      </c>
      <c r="J215">
        <f>J214+(J214*I215)</f>
        <v>138977.45637992662</v>
      </c>
    </row>
    <row r="216" spans="1:10" x14ac:dyDescent="0.35">
      <c r="A216" s="1">
        <v>40668</v>
      </c>
      <c r="B216">
        <v>348.39999</v>
      </c>
      <c r="C216">
        <v>350.95000800000003</v>
      </c>
      <c r="D216">
        <v>346.050003</v>
      </c>
      <c r="E216">
        <v>346.74999200000002</v>
      </c>
      <c r="F216">
        <v>83992300</v>
      </c>
      <c r="G216">
        <v>45.596879000000001</v>
      </c>
      <c r="H216">
        <f t="shared" si="6"/>
        <v>-8.067088044545043E-3</v>
      </c>
      <c r="I216">
        <f t="shared" si="7"/>
        <v>-8.0670768328998214E-3</v>
      </c>
      <c r="J216">
        <f>J215+(J215*I216)</f>
        <v>137856.31456126878</v>
      </c>
    </row>
    <row r="217" spans="1:10" x14ac:dyDescent="0.35">
      <c r="A217" s="1">
        <v>40669</v>
      </c>
      <c r="B217">
        <v>349.69000599999998</v>
      </c>
      <c r="C217">
        <v>350</v>
      </c>
      <c r="D217">
        <v>346.21000700000002</v>
      </c>
      <c r="E217">
        <v>346.66000400000001</v>
      </c>
      <c r="F217">
        <v>70033600</v>
      </c>
      <c r="G217">
        <v>45.585045999999998</v>
      </c>
      <c r="H217">
        <f t="shared" si="6"/>
        <v>-2.5951839099106681E-4</v>
      </c>
      <c r="I217">
        <f t="shared" si="7"/>
        <v>-2.5951337590458481E-4</v>
      </c>
      <c r="J217">
        <f>J216+(J216*I217)</f>
        <v>137820.53900368721</v>
      </c>
    </row>
    <row r="218" spans="1:10" x14ac:dyDescent="0.35">
      <c r="A218" s="1">
        <v>40672</v>
      </c>
      <c r="B218">
        <v>347.860004</v>
      </c>
      <c r="C218">
        <v>349.20000800000003</v>
      </c>
      <c r="D218">
        <v>346.52998700000001</v>
      </c>
      <c r="E218">
        <v>347.59999800000003</v>
      </c>
      <c r="F218">
        <v>51186800</v>
      </c>
      <c r="G218">
        <v>45.708652999999998</v>
      </c>
      <c r="H218">
        <f t="shared" si="6"/>
        <v>2.7115732681985802E-3</v>
      </c>
      <c r="I218">
        <f t="shared" si="7"/>
        <v>2.7115690527108344E-3</v>
      </c>
      <c r="J218">
        <f>J217+(J217*I218)</f>
        <v>138194.24891207754</v>
      </c>
    </row>
    <row r="219" spans="1:10" x14ac:dyDescent="0.35">
      <c r="A219" s="1">
        <v>40673</v>
      </c>
      <c r="B219">
        <v>348.88998800000002</v>
      </c>
      <c r="C219">
        <v>349.69000599999998</v>
      </c>
      <c r="D219">
        <v>346.66000400000001</v>
      </c>
      <c r="E219">
        <v>349.45000099999999</v>
      </c>
      <c r="F219">
        <v>70522900</v>
      </c>
      <c r="G219">
        <v>45.951923999999998</v>
      </c>
      <c r="H219">
        <f t="shared" si="6"/>
        <v>5.3222180973659218E-3</v>
      </c>
      <c r="I219">
        <f t="shared" si="7"/>
        <v>5.3222089042965241E-3</v>
      </c>
      <c r="J219">
        <f>J218+(J218*I219)</f>
        <v>138929.74757415996</v>
      </c>
    </row>
    <row r="220" spans="1:10" x14ac:dyDescent="0.35">
      <c r="A220" s="1">
        <v>40674</v>
      </c>
      <c r="B220">
        <v>349.02000399999997</v>
      </c>
      <c r="C220">
        <v>350</v>
      </c>
      <c r="D220">
        <v>345.23999800000001</v>
      </c>
      <c r="E220">
        <v>347.23000300000001</v>
      </c>
      <c r="F220">
        <v>84000000</v>
      </c>
      <c r="G220">
        <v>45.659998999999999</v>
      </c>
      <c r="H220">
        <f t="shared" si="6"/>
        <v>-6.3528344359626305E-3</v>
      </c>
      <c r="I220">
        <f t="shared" si="7"/>
        <v>-6.3528351935818643E-3</v>
      </c>
      <c r="J220">
        <f>J219+(J219*I220)</f>
        <v>138047.1497843354</v>
      </c>
    </row>
    <row r="221" spans="1:10" x14ac:dyDescent="0.35">
      <c r="A221" s="1">
        <v>40675</v>
      </c>
      <c r="B221">
        <v>346.11999100000003</v>
      </c>
      <c r="C221">
        <v>347.11998699999998</v>
      </c>
      <c r="D221">
        <v>342.26999699999999</v>
      </c>
      <c r="E221">
        <v>346.56998800000002</v>
      </c>
      <c r="F221">
        <v>80500000</v>
      </c>
      <c r="G221">
        <v>45.573208999999999</v>
      </c>
      <c r="H221">
        <f t="shared" si="6"/>
        <v>-1.9008006056434792E-3</v>
      </c>
      <c r="I221">
        <f t="shared" si="7"/>
        <v>-1.9007884778972639E-3</v>
      </c>
      <c r="J221">
        <f>J220+(J220*I221)</f>
        <v>137784.75135261877</v>
      </c>
    </row>
    <row r="222" spans="1:10" x14ac:dyDescent="0.35">
      <c r="A222" s="1">
        <v>40676</v>
      </c>
      <c r="B222">
        <v>345.66000700000001</v>
      </c>
      <c r="C222">
        <v>346.25000799999998</v>
      </c>
      <c r="D222">
        <v>340.35000600000001</v>
      </c>
      <c r="E222">
        <v>340.49999600000001</v>
      </c>
      <c r="F222">
        <v>81529000</v>
      </c>
      <c r="G222">
        <v>44.775018000000003</v>
      </c>
      <c r="H222">
        <f t="shared" si="6"/>
        <v>-1.7514476758443413E-2</v>
      </c>
      <c r="I222">
        <f t="shared" si="7"/>
        <v>-1.7514478736838472E-2</v>
      </c>
      <c r="J222">
        <f>J221+(J221*I222)</f>
        <v>135371.52325479276</v>
      </c>
    </row>
    <row r="223" spans="1:10" x14ac:dyDescent="0.35">
      <c r="A223" s="1">
        <v>40679</v>
      </c>
      <c r="B223">
        <v>339.19999300000001</v>
      </c>
      <c r="C223">
        <v>341.22001299999999</v>
      </c>
      <c r="D223">
        <v>332.60000200000002</v>
      </c>
      <c r="E223">
        <v>333.29999199999997</v>
      </c>
      <c r="F223">
        <v>112443800</v>
      </c>
      <c r="G223">
        <v>43.828232999999997</v>
      </c>
      <c r="H223">
        <f t="shared" si="6"/>
        <v>-2.1145386445173511E-2</v>
      </c>
      <c r="I223">
        <f t="shared" si="7"/>
        <v>-2.1145385134183653E-2</v>
      </c>
      <c r="J223">
        <f>J222+(J222*I223)</f>
        <v>132509.04025936907</v>
      </c>
    </row>
    <row r="224" spans="1:10" x14ac:dyDescent="0.35">
      <c r="A224" s="1">
        <v>40680</v>
      </c>
      <c r="B224">
        <v>331.99998900000003</v>
      </c>
      <c r="C224">
        <v>336.14000299999998</v>
      </c>
      <c r="D224">
        <v>330.73</v>
      </c>
      <c r="E224">
        <v>336.14000299999998</v>
      </c>
      <c r="F224">
        <v>113083600</v>
      </c>
      <c r="G224">
        <v>44.201687999999997</v>
      </c>
      <c r="H224">
        <f t="shared" si="6"/>
        <v>8.5208852930305622E-3</v>
      </c>
      <c r="I224">
        <f t="shared" si="7"/>
        <v>8.5208773988218935E-3</v>
      </c>
      <c r="J224">
        <f>J223+(J223*I224)</f>
        <v>133638.13354565471</v>
      </c>
    </row>
    <row r="225" spans="1:10" x14ac:dyDescent="0.35">
      <c r="A225" s="1">
        <v>40681</v>
      </c>
      <c r="B225">
        <v>336.46999699999998</v>
      </c>
      <c r="C225">
        <v>341.04999500000002</v>
      </c>
      <c r="D225">
        <v>336</v>
      </c>
      <c r="E225">
        <v>339.86999500000002</v>
      </c>
      <c r="F225">
        <v>83694100</v>
      </c>
      <c r="G225">
        <v>44.692174000000001</v>
      </c>
      <c r="H225">
        <f t="shared" si="6"/>
        <v>1.1096543008003836E-2</v>
      </c>
      <c r="I225">
        <f t="shared" si="7"/>
        <v>1.1096544548253547E-2</v>
      </c>
      <c r="J225">
        <f>J224+(J224*I225)</f>
        <v>135121.05504788953</v>
      </c>
    </row>
    <row r="226" spans="1:10" x14ac:dyDescent="0.35">
      <c r="A226" s="1">
        <v>40682</v>
      </c>
      <c r="B226">
        <v>342.08000600000003</v>
      </c>
      <c r="C226">
        <v>342.41</v>
      </c>
      <c r="D226">
        <v>338.66999399999997</v>
      </c>
      <c r="E226">
        <v>340.53001</v>
      </c>
      <c r="F226">
        <v>65292500</v>
      </c>
      <c r="G226">
        <v>44.778964999999999</v>
      </c>
      <c r="H226">
        <f t="shared" si="6"/>
        <v>1.9419631321087557E-3</v>
      </c>
      <c r="I226">
        <f t="shared" si="7"/>
        <v>1.941973106969423E-3</v>
      </c>
      <c r="J226">
        <f>J225+(J225*I226)</f>
        <v>135383.45650297788</v>
      </c>
    </row>
    <row r="227" spans="1:10" x14ac:dyDescent="0.35">
      <c r="A227" s="1">
        <v>40683</v>
      </c>
      <c r="B227">
        <v>339.560001</v>
      </c>
      <c r="C227">
        <v>340.94999300000001</v>
      </c>
      <c r="D227">
        <v>335.02000399999997</v>
      </c>
      <c r="E227">
        <v>335.220009</v>
      </c>
      <c r="F227">
        <v>84492100</v>
      </c>
      <c r="G227">
        <v>44.080711000000001</v>
      </c>
      <c r="H227">
        <f t="shared" si="6"/>
        <v>-1.5593342272535685E-2</v>
      </c>
      <c r="I227">
        <f t="shared" si="7"/>
        <v>-1.5593348350056742E-2</v>
      </c>
      <c r="J227">
        <f>J226+(J226*I227)</f>
        <v>133272.37510489218</v>
      </c>
    </row>
    <row r="228" spans="1:10" x14ac:dyDescent="0.35">
      <c r="A228" s="1">
        <v>40686</v>
      </c>
      <c r="B228">
        <v>329.970009</v>
      </c>
      <c r="C228">
        <v>335.98</v>
      </c>
      <c r="D228">
        <v>329.42000999999999</v>
      </c>
      <c r="E228">
        <v>334.39999</v>
      </c>
      <c r="F228">
        <v>95900000</v>
      </c>
      <c r="G228">
        <v>43.972880000000004</v>
      </c>
      <c r="H228">
        <f t="shared" si="6"/>
        <v>-2.4462113775553357E-3</v>
      </c>
      <c r="I228">
        <f t="shared" si="7"/>
        <v>-2.4462173488988721E-3</v>
      </c>
      <c r="J228">
        <f>J227+(J227*I228)</f>
        <v>132946.36190878163</v>
      </c>
    </row>
    <row r="229" spans="1:10" x14ac:dyDescent="0.35">
      <c r="A229" s="1">
        <v>40687</v>
      </c>
      <c r="B229">
        <v>335.49998900000003</v>
      </c>
      <c r="C229">
        <v>335.89999799999998</v>
      </c>
      <c r="D229">
        <v>331.34</v>
      </c>
      <c r="E229">
        <v>332.19000599999998</v>
      </c>
      <c r="F229">
        <v>80481800</v>
      </c>
      <c r="G229">
        <v>43.682271999999998</v>
      </c>
      <c r="H229">
        <f t="shared" si="6"/>
        <v>-6.6088040253829547E-3</v>
      </c>
      <c r="I229">
        <f t="shared" si="7"/>
        <v>-6.6088006971571104E-3</v>
      </c>
      <c r="J229">
        <f>J228+(J228*I229)</f>
        <v>132067.74589951438</v>
      </c>
    </row>
    <row r="230" spans="1:10" x14ac:dyDescent="0.35">
      <c r="A230" s="1">
        <v>40688</v>
      </c>
      <c r="B230">
        <v>333.43000799999999</v>
      </c>
      <c r="C230">
        <v>338.56000499999999</v>
      </c>
      <c r="D230">
        <v>332.84999499999998</v>
      </c>
      <c r="E230">
        <v>336.779991</v>
      </c>
      <c r="F230">
        <v>73556000</v>
      </c>
      <c r="G230">
        <v>44.285845000000002</v>
      </c>
      <c r="H230">
        <f t="shared" si="6"/>
        <v>1.3817348255805183E-2</v>
      </c>
      <c r="I230">
        <f t="shared" si="7"/>
        <v>1.3817344482448266E-2</v>
      </c>
      <c r="J230">
        <f>J229+(J229*I230)</f>
        <v>133892.57143962843</v>
      </c>
    </row>
    <row r="231" spans="1:10" x14ac:dyDescent="0.35">
      <c r="A231" s="1">
        <v>40689</v>
      </c>
      <c r="B231">
        <v>335.97001299999999</v>
      </c>
      <c r="C231">
        <v>336.89000700000003</v>
      </c>
      <c r="D231">
        <v>334.430004</v>
      </c>
      <c r="E231">
        <v>335.00000399999999</v>
      </c>
      <c r="F231">
        <v>55640200</v>
      </c>
      <c r="G231">
        <v>44.051780999999998</v>
      </c>
      <c r="H231">
        <f t="shared" si="6"/>
        <v>-5.2853110266874656E-3</v>
      </c>
      <c r="I231">
        <f t="shared" si="7"/>
        <v>-5.2853005288711011E-3</v>
      </c>
      <c r="J231">
        <f>J230+(J230*I231)</f>
        <v>133184.90896098665</v>
      </c>
    </row>
    <row r="232" spans="1:10" x14ac:dyDescent="0.35">
      <c r="A232" s="1">
        <v>40690</v>
      </c>
      <c r="B232">
        <v>334.79999900000001</v>
      </c>
      <c r="C232">
        <v>337.629997</v>
      </c>
      <c r="D232">
        <v>334.310001</v>
      </c>
      <c r="E232">
        <v>337.40999199999999</v>
      </c>
      <c r="F232">
        <v>50899800</v>
      </c>
      <c r="G232">
        <v>44.368689000000003</v>
      </c>
      <c r="H232">
        <f t="shared" si="6"/>
        <v>7.193993943952307E-3</v>
      </c>
      <c r="I232">
        <f t="shared" si="7"/>
        <v>7.1939883656464447E-3</v>
      </c>
      <c r="J232">
        <f>J231+(J231*I232)</f>
        <v>134143.03964653166</v>
      </c>
    </row>
    <row r="233" spans="1:10" x14ac:dyDescent="0.35">
      <c r="A233" s="1">
        <v>40694</v>
      </c>
      <c r="B233">
        <v>341.10001</v>
      </c>
      <c r="C233">
        <v>347.82999000000001</v>
      </c>
      <c r="D233">
        <v>341.00000799999998</v>
      </c>
      <c r="E233">
        <v>347.82999000000001</v>
      </c>
      <c r="F233">
        <v>104438600</v>
      </c>
      <c r="G233">
        <v>45.738895999999997</v>
      </c>
      <c r="H233">
        <f t="shared" si="6"/>
        <v>3.0882304161282875E-2</v>
      </c>
      <c r="I233">
        <f t="shared" si="7"/>
        <v>3.0882296296832062E-2</v>
      </c>
      <c r="J233">
        <f>J232+(J232*I233)</f>
        <v>138285.68474305354</v>
      </c>
    </row>
    <row r="234" spans="1:10" x14ac:dyDescent="0.35">
      <c r="A234" s="1">
        <v>40695</v>
      </c>
      <c r="B234">
        <v>348.86998699999998</v>
      </c>
      <c r="C234">
        <v>352.13000899999997</v>
      </c>
      <c r="D234">
        <v>344.64999799999998</v>
      </c>
      <c r="E234">
        <v>345.50999100000001</v>
      </c>
      <c r="F234">
        <v>138670700</v>
      </c>
      <c r="G234">
        <v>45.433821000000002</v>
      </c>
      <c r="H234">
        <f t="shared" si="6"/>
        <v>-6.6699222801346013E-3</v>
      </c>
      <c r="I234">
        <f t="shared" si="7"/>
        <v>-6.6699248709456193E-3</v>
      </c>
      <c r="J234">
        <f>J233+(J233*I234)</f>
        <v>137363.3296150901</v>
      </c>
    </row>
    <row r="235" spans="1:10" x14ac:dyDescent="0.35">
      <c r="A235" s="1">
        <v>40696</v>
      </c>
      <c r="B235">
        <v>346.5</v>
      </c>
      <c r="C235">
        <v>347.980007</v>
      </c>
      <c r="D235">
        <v>344.300003</v>
      </c>
      <c r="E235">
        <v>346.09999099999999</v>
      </c>
      <c r="F235">
        <v>84695800</v>
      </c>
      <c r="G235">
        <v>45.511405000000003</v>
      </c>
      <c r="H235">
        <f t="shared" si="6"/>
        <v>1.707620663276203E-3</v>
      </c>
      <c r="I235">
        <f t="shared" si="7"/>
        <v>1.7076265718439496E-3</v>
      </c>
      <c r="J235">
        <f>J234+(J234*I235)</f>
        <v>137597.89488673778</v>
      </c>
    </row>
    <row r="236" spans="1:10" x14ac:dyDescent="0.35">
      <c r="A236" s="1">
        <v>40697</v>
      </c>
      <c r="B236">
        <v>343.180004</v>
      </c>
      <c r="C236">
        <v>345.33001300000001</v>
      </c>
      <c r="D236">
        <v>342.00999100000001</v>
      </c>
      <c r="E236">
        <v>343.44000999999997</v>
      </c>
      <c r="F236">
        <v>78312500</v>
      </c>
      <c r="G236">
        <v>45.161622999999999</v>
      </c>
      <c r="H236">
        <f t="shared" si="6"/>
        <v>-7.6855852908705108E-3</v>
      </c>
      <c r="I236">
        <f t="shared" si="7"/>
        <v>-7.6855900185899481E-3</v>
      </c>
      <c r="J236">
        <f>J235+(J235*I236)</f>
        <v>136540.37387921728</v>
      </c>
    </row>
    <row r="237" spans="1:10" x14ac:dyDescent="0.35">
      <c r="A237" s="1">
        <v>40700</v>
      </c>
      <c r="B237">
        <v>345.70000800000003</v>
      </c>
      <c r="C237">
        <v>347.04999900000001</v>
      </c>
      <c r="D237">
        <v>337.810001</v>
      </c>
      <c r="E237">
        <v>338.03999299999998</v>
      </c>
      <c r="F237">
        <v>115485300</v>
      </c>
      <c r="G237">
        <v>44.451532999999998</v>
      </c>
      <c r="H237">
        <f t="shared" si="6"/>
        <v>-1.5723319481617742E-2</v>
      </c>
      <c r="I237">
        <f t="shared" si="7"/>
        <v>-1.5723305603963813E-2</v>
      </c>
      <c r="J237">
        <f>J236+(J236*I237)</f>
        <v>134393.50785343486</v>
      </c>
    </row>
    <row r="238" spans="1:10" x14ac:dyDescent="0.35">
      <c r="A238" s="1">
        <v>40701</v>
      </c>
      <c r="B238">
        <v>338.17000999999999</v>
      </c>
      <c r="C238">
        <v>338.21999699999998</v>
      </c>
      <c r="D238">
        <v>331.900013</v>
      </c>
      <c r="E238">
        <v>332.03998899999999</v>
      </c>
      <c r="F238">
        <v>132446300</v>
      </c>
      <c r="G238">
        <v>43.662545000000001</v>
      </c>
      <c r="H238">
        <f t="shared" si="6"/>
        <v>-1.7749390972209581E-2</v>
      </c>
      <c r="I238">
        <f t="shared" si="7"/>
        <v>-1.7749399103963327E-2</v>
      </c>
      <c r="J238">
        <f>J237+(J237*I238)</f>
        <v>132008.10384556261</v>
      </c>
    </row>
    <row r="239" spans="1:10" x14ac:dyDescent="0.35">
      <c r="A239" s="1">
        <v>40702</v>
      </c>
      <c r="B239">
        <v>331.78001</v>
      </c>
      <c r="C239">
        <v>334.79999900000001</v>
      </c>
      <c r="D239">
        <v>330.64999799999998</v>
      </c>
      <c r="E239">
        <v>332.23999400000002</v>
      </c>
      <c r="F239">
        <v>83430900</v>
      </c>
      <c r="G239">
        <v>43.688845000000001</v>
      </c>
      <c r="H239">
        <f t="shared" si="6"/>
        <v>6.0235214620499473E-4</v>
      </c>
      <c r="I239">
        <f t="shared" si="7"/>
        <v>6.0234693144889059E-4</v>
      </c>
      <c r="J239">
        <f>J238+(J238*I239)</f>
        <v>132087.61852184037</v>
      </c>
    </row>
    <row r="240" spans="1:10" x14ac:dyDescent="0.35">
      <c r="A240" s="1">
        <v>40703</v>
      </c>
      <c r="B240">
        <v>333.25000399999999</v>
      </c>
      <c r="C240">
        <v>333.66998699999999</v>
      </c>
      <c r="D240">
        <v>330.75</v>
      </c>
      <c r="E240">
        <v>331.48998999999998</v>
      </c>
      <c r="F240">
        <v>68772200</v>
      </c>
      <c r="G240">
        <v>43.590221</v>
      </c>
      <c r="H240">
        <f t="shared" si="6"/>
        <v>-2.2574163663151483E-3</v>
      </c>
      <c r="I240">
        <f t="shared" si="7"/>
        <v>-2.2574183409975919E-3</v>
      </c>
      <c r="J240">
        <f>J239+(J239*I240)</f>
        <v>131789.44150917049</v>
      </c>
    </row>
    <row r="241" spans="1:10" x14ac:dyDescent="0.35">
      <c r="A241" s="1">
        <v>40704</v>
      </c>
      <c r="B241">
        <v>330.54999500000002</v>
      </c>
      <c r="C241">
        <v>331.66000700000001</v>
      </c>
      <c r="D241">
        <v>325.50998700000002</v>
      </c>
      <c r="E241">
        <v>325.90000900000001</v>
      </c>
      <c r="F241">
        <v>108488800</v>
      </c>
      <c r="G241">
        <v>42.855150999999999</v>
      </c>
      <c r="H241">
        <f t="shared" si="6"/>
        <v>-1.6863196985224097E-2</v>
      </c>
      <c r="I241">
        <f t="shared" si="7"/>
        <v>-1.6863185896671649E-2</v>
      </c>
      <c r="J241">
        <f>J240+(J240*I241)</f>
        <v>129567.05165778281</v>
      </c>
    </row>
    <row r="242" spans="1:10" x14ac:dyDescent="0.35">
      <c r="A242" s="1">
        <v>40707</v>
      </c>
      <c r="B242">
        <v>327.20001200000002</v>
      </c>
      <c r="C242">
        <v>328.30999800000001</v>
      </c>
      <c r="D242">
        <v>325.07000399999998</v>
      </c>
      <c r="E242">
        <v>326.59999800000003</v>
      </c>
      <c r="F242">
        <v>82368300</v>
      </c>
      <c r="G242">
        <v>42.947198</v>
      </c>
      <c r="H242">
        <f t="shared" si="6"/>
        <v>2.1478643162603176E-3</v>
      </c>
      <c r="I242">
        <f t="shared" si="7"/>
        <v>2.1478631588534333E-3</v>
      </c>
      <c r="J242">
        <f>J241+(J241*I242)</f>
        <v>129845.34395463981</v>
      </c>
    </row>
    <row r="243" spans="1:10" x14ac:dyDescent="0.35">
      <c r="A243" s="1">
        <v>40708</v>
      </c>
      <c r="B243">
        <v>329.99999600000001</v>
      </c>
      <c r="C243">
        <v>333.25000399999999</v>
      </c>
      <c r="D243">
        <v>329.30999400000002</v>
      </c>
      <c r="E243">
        <v>332.439999</v>
      </c>
      <c r="F243">
        <v>83642300</v>
      </c>
      <c r="G243">
        <v>43.715145999999997</v>
      </c>
      <c r="H243">
        <f t="shared" si="6"/>
        <v>1.7881203416296322E-2</v>
      </c>
      <c r="I243">
        <f t="shared" si="7"/>
        <v>1.7881213111970586E-2</v>
      </c>
      <c r="J243">
        <f>J242+(J242*I243)</f>
        <v>132167.13622148984</v>
      </c>
    </row>
    <row r="244" spans="1:10" x14ac:dyDescent="0.35">
      <c r="A244" s="1">
        <v>40709</v>
      </c>
      <c r="B244">
        <v>329.75000399999999</v>
      </c>
      <c r="C244">
        <v>330.300003</v>
      </c>
      <c r="D244">
        <v>324.88001300000002</v>
      </c>
      <c r="E244">
        <v>326.74998900000003</v>
      </c>
      <c r="F244">
        <v>99799000</v>
      </c>
      <c r="G244">
        <v>42.966920999999999</v>
      </c>
      <c r="H244">
        <f t="shared" si="6"/>
        <v>-1.711590066513017E-2</v>
      </c>
      <c r="I244">
        <f t="shared" si="7"/>
        <v>-1.7115921333077509E-2</v>
      </c>
      <c r="J244">
        <f>J243+(J243*I244)</f>
        <v>129904.97391510468</v>
      </c>
    </row>
    <row r="245" spans="1:10" x14ac:dyDescent="0.35">
      <c r="A245" s="1">
        <v>40710</v>
      </c>
      <c r="B245">
        <v>326.90000500000002</v>
      </c>
      <c r="C245">
        <v>328.67999300000002</v>
      </c>
      <c r="D245">
        <v>318.33000900000002</v>
      </c>
      <c r="E245">
        <v>325.15999199999999</v>
      </c>
      <c r="F245">
        <v>127647800</v>
      </c>
      <c r="G245">
        <v>42.757840000000002</v>
      </c>
      <c r="H245">
        <f t="shared" si="6"/>
        <v>-4.8660965677952608E-3</v>
      </c>
      <c r="I245">
        <f t="shared" si="7"/>
        <v>-4.8660922201057329E-3</v>
      </c>
      <c r="J245">
        <f>J244+(J244*I245)</f>
        <v>129272.84433218335</v>
      </c>
    </row>
    <row r="246" spans="1:10" x14ac:dyDescent="0.35">
      <c r="A246" s="1">
        <v>40711</v>
      </c>
      <c r="B246">
        <v>328.99001299999998</v>
      </c>
      <c r="C246">
        <v>329.24999200000002</v>
      </c>
      <c r="D246">
        <v>319.35999299999997</v>
      </c>
      <c r="E246">
        <v>320.25998700000002</v>
      </c>
      <c r="F246">
        <v>153755000</v>
      </c>
      <c r="G246">
        <v>42.113500000000002</v>
      </c>
      <c r="H246">
        <f t="shared" si="6"/>
        <v>-1.5069519991869002E-2</v>
      </c>
      <c r="I246">
        <f t="shared" si="7"/>
        <v>-1.5069517075698858E-2</v>
      </c>
      <c r="J246">
        <f>J245+(J245*I246)</f>
        <v>127324.76499709535</v>
      </c>
    </row>
    <row r="247" spans="1:10" x14ac:dyDescent="0.35">
      <c r="A247" s="1">
        <v>40714</v>
      </c>
      <c r="B247">
        <v>317.36000100000001</v>
      </c>
      <c r="C247">
        <v>317.70000800000003</v>
      </c>
      <c r="D247">
        <v>310.50000399999999</v>
      </c>
      <c r="E247">
        <v>315.32000699999998</v>
      </c>
      <c r="F247">
        <v>160161400</v>
      </c>
      <c r="G247">
        <v>41.463903000000002</v>
      </c>
      <c r="H247">
        <f t="shared" si="6"/>
        <v>-1.5424905391006738E-2</v>
      </c>
      <c r="I247">
        <f t="shared" si="7"/>
        <v>-1.5424911251736378E-2</v>
      </c>
      <c r="J247">
        <f>J246+(J246*I247)</f>
        <v>125360.79179686696</v>
      </c>
    </row>
    <row r="248" spans="1:10" x14ac:dyDescent="0.35">
      <c r="A248" s="1">
        <v>40715</v>
      </c>
      <c r="B248">
        <v>316.68001199999998</v>
      </c>
      <c r="C248">
        <v>325.80000699999999</v>
      </c>
      <c r="D248">
        <v>315.20000499999998</v>
      </c>
      <c r="E248">
        <v>325.29999500000002</v>
      </c>
      <c r="F248">
        <v>123345600</v>
      </c>
      <c r="G248">
        <v>42.776249999999997</v>
      </c>
      <c r="H248">
        <f t="shared" si="6"/>
        <v>3.1650348149332777E-2</v>
      </c>
      <c r="I248">
        <f t="shared" si="7"/>
        <v>3.1650348979448351E-2</v>
      </c>
      <c r="J248">
        <f>J247+(J247*I248)</f>
        <v>129328.50460557776</v>
      </c>
    </row>
    <row r="249" spans="1:10" x14ac:dyDescent="0.35">
      <c r="A249" s="1">
        <v>40716</v>
      </c>
      <c r="B249">
        <v>325.15999199999999</v>
      </c>
      <c r="C249">
        <v>328.89999799999998</v>
      </c>
      <c r="D249">
        <v>322.38000899999997</v>
      </c>
      <c r="E249">
        <v>322.61000100000001</v>
      </c>
      <c r="F249">
        <v>97645800</v>
      </c>
      <c r="G249">
        <v>42.422522000000001</v>
      </c>
      <c r="H249">
        <f t="shared" si="6"/>
        <v>-8.2692715688483572E-3</v>
      </c>
      <c r="I249">
        <f t="shared" si="7"/>
        <v>-8.2692615645363187E-3</v>
      </c>
      <c r="J249">
        <f>J248+(J248*I249)</f>
        <v>128259.05337324391</v>
      </c>
    </row>
    <row r="250" spans="1:10" x14ac:dyDescent="0.35">
      <c r="A250" s="1">
        <v>40717</v>
      </c>
      <c r="B250">
        <v>318.94000999999997</v>
      </c>
      <c r="C250">
        <v>331.68999500000001</v>
      </c>
      <c r="D250">
        <v>318.11999100000003</v>
      </c>
      <c r="E250">
        <v>331.23001099999999</v>
      </c>
      <c r="F250">
        <v>139939800</v>
      </c>
      <c r="G250">
        <v>43.556035000000001</v>
      </c>
      <c r="H250">
        <f t="shared" si="6"/>
        <v>2.6719599433620716E-2</v>
      </c>
      <c r="I250">
        <f t="shared" si="7"/>
        <v>2.6719604270580628E-2</v>
      </c>
      <c r="J250">
        <f>J249+(J249*I250)</f>
        <v>131686.08452349628</v>
      </c>
    </row>
    <row r="251" spans="1:10" x14ac:dyDescent="0.35">
      <c r="A251" s="1">
        <v>40718</v>
      </c>
      <c r="B251">
        <v>331.36998699999998</v>
      </c>
      <c r="C251">
        <v>333.15000199999997</v>
      </c>
      <c r="D251">
        <v>325.09000400000002</v>
      </c>
      <c r="E251">
        <v>326.35000600000001</v>
      </c>
      <c r="F251">
        <v>109951800</v>
      </c>
      <c r="G251">
        <v>42.914324999999998</v>
      </c>
      <c r="H251">
        <f t="shared" si="6"/>
        <v>-1.4732979615183429E-2</v>
      </c>
      <c r="I251">
        <f t="shared" si="7"/>
        <v>-1.4732975579618376E-2</v>
      </c>
      <c r="J251">
        <f>J250+(J250*I251)</f>
        <v>129745.95665603604</v>
      </c>
    </row>
    <row r="252" spans="1:10" x14ac:dyDescent="0.35">
      <c r="A252" s="1">
        <v>40721</v>
      </c>
      <c r="B252">
        <v>327.59000800000001</v>
      </c>
      <c r="C252">
        <v>333.90000500000002</v>
      </c>
      <c r="D252">
        <v>327.25</v>
      </c>
      <c r="E252">
        <v>332.03998899999999</v>
      </c>
      <c r="F252">
        <v>84953400</v>
      </c>
      <c r="G252">
        <v>43.662545000000001</v>
      </c>
      <c r="H252">
        <f t="shared" si="6"/>
        <v>1.74352164712385E-2</v>
      </c>
      <c r="I252">
        <f t="shared" si="7"/>
        <v>1.7435203746068557E-2</v>
      </c>
      <c r="J252">
        <f>J251+(J251*I252)</f>
        <v>132008.10384556261</v>
      </c>
    </row>
    <row r="253" spans="1:10" x14ac:dyDescent="0.35">
      <c r="A253" s="1">
        <v>40722</v>
      </c>
      <c r="B253">
        <v>333.650013</v>
      </c>
      <c r="C253">
        <v>336.69998900000002</v>
      </c>
      <c r="D253">
        <v>333.43999500000001</v>
      </c>
      <c r="E253">
        <v>335.26001000000002</v>
      </c>
      <c r="F253">
        <v>73574900</v>
      </c>
      <c r="G253">
        <v>44.085971000000001</v>
      </c>
      <c r="H253">
        <f t="shared" si="6"/>
        <v>9.6976903586153025E-3</v>
      </c>
      <c r="I253">
        <f t="shared" si="7"/>
        <v>9.6976939846268508E-3</v>
      </c>
      <c r="J253">
        <f>J252+(J252*I253)</f>
        <v>133288.27804014771</v>
      </c>
    </row>
    <row r="254" spans="1:10" x14ac:dyDescent="0.35">
      <c r="A254" s="1">
        <v>40723</v>
      </c>
      <c r="B254">
        <v>336.04000100000002</v>
      </c>
      <c r="C254">
        <v>336.36999500000002</v>
      </c>
      <c r="D254">
        <v>331.88001300000002</v>
      </c>
      <c r="E254">
        <v>334.040009</v>
      </c>
      <c r="F254">
        <v>88136300</v>
      </c>
      <c r="G254">
        <v>43.925542999999998</v>
      </c>
      <c r="H254">
        <f t="shared" si="6"/>
        <v>-3.638969646275512E-3</v>
      </c>
      <c r="I254">
        <f t="shared" si="7"/>
        <v>-3.6389807542177789E-3</v>
      </c>
      <c r="J254">
        <f>J253+(J253*I254)</f>
        <v>132803.24456159677</v>
      </c>
    </row>
    <row r="255" spans="1:10" x14ac:dyDescent="0.35">
      <c r="A255" s="1">
        <v>40724</v>
      </c>
      <c r="B255">
        <v>334.699997</v>
      </c>
      <c r="C255">
        <v>336.12999000000002</v>
      </c>
      <c r="D255">
        <v>332.84000800000001</v>
      </c>
      <c r="E255">
        <v>335.670006</v>
      </c>
      <c r="F255">
        <v>80738700</v>
      </c>
      <c r="G255">
        <v>44.139885</v>
      </c>
      <c r="H255">
        <f t="shared" si="6"/>
        <v>4.8796460186899442E-3</v>
      </c>
      <c r="I255">
        <f t="shared" si="7"/>
        <v>4.8796664847148737E-3</v>
      </c>
      <c r="J255">
        <f>J254+(J254*I255)</f>
        <v>133451.2801031454</v>
      </c>
    </row>
    <row r="256" spans="1:10" x14ac:dyDescent="0.35">
      <c r="A256" s="1">
        <v>40725</v>
      </c>
      <c r="B256">
        <v>335.95001200000002</v>
      </c>
      <c r="C256">
        <v>343.50001099999997</v>
      </c>
      <c r="D256">
        <v>334.20001200000002</v>
      </c>
      <c r="E256">
        <v>343.26000599999998</v>
      </c>
      <c r="F256">
        <v>108828300</v>
      </c>
      <c r="G256">
        <v>45.137953000000003</v>
      </c>
      <c r="H256">
        <f t="shared" si="6"/>
        <v>2.2611493026874659E-2</v>
      </c>
      <c r="I256">
        <f t="shared" si="7"/>
        <v>2.2611477125506863E-2</v>
      </c>
      <c r="J256">
        <f>J255+(J255*I256)</f>
        <v>136468.81067056727</v>
      </c>
    </row>
    <row r="257" spans="1:10" x14ac:dyDescent="0.35">
      <c r="A257" s="1">
        <v>40729</v>
      </c>
      <c r="B257">
        <v>343</v>
      </c>
      <c r="C257">
        <v>349.83000900000002</v>
      </c>
      <c r="D257">
        <v>342.49998900000003</v>
      </c>
      <c r="E257">
        <v>349.43</v>
      </c>
      <c r="F257">
        <v>88763500</v>
      </c>
      <c r="G257">
        <v>45.949294000000002</v>
      </c>
      <c r="H257">
        <f t="shared" si="6"/>
        <v>1.7974695251855327E-2</v>
      </c>
      <c r="I257">
        <f t="shared" si="7"/>
        <v>1.7974696371366214E-2</v>
      </c>
      <c r="J257">
        <f>J256+(J256*I257)</f>
        <v>138921.79610653219</v>
      </c>
    </row>
    <row r="258" spans="1:10" x14ac:dyDescent="0.35">
      <c r="A258" s="1">
        <v>40730</v>
      </c>
      <c r="B258">
        <v>348.94998900000002</v>
      </c>
      <c r="C258">
        <v>354.099987</v>
      </c>
      <c r="D258">
        <v>346.709991</v>
      </c>
      <c r="E258">
        <v>351.75998700000002</v>
      </c>
      <c r="F258">
        <v>111156500</v>
      </c>
      <c r="G258">
        <v>46.255682</v>
      </c>
      <c r="H258">
        <f t="shared" si="6"/>
        <v>6.6679649715251036E-3</v>
      </c>
      <c r="I258">
        <f t="shared" si="7"/>
        <v>6.6679588156457487E-3</v>
      </c>
      <c r="J258">
        <f>J257+(J257*I258)</f>
        <v>139848.12092156609</v>
      </c>
    </row>
    <row r="259" spans="1:10" x14ac:dyDescent="0.35">
      <c r="A259" s="1">
        <v>40731</v>
      </c>
      <c r="B259">
        <v>354.66998699999999</v>
      </c>
      <c r="C259">
        <v>357.99999600000001</v>
      </c>
      <c r="D259">
        <v>354.00001099999997</v>
      </c>
      <c r="E259">
        <v>357.20000499999998</v>
      </c>
      <c r="F259">
        <v>99915900</v>
      </c>
      <c r="G259">
        <v>46.971032999999998</v>
      </c>
      <c r="H259">
        <f t="shared" si="6"/>
        <v>1.5465141576776189E-2</v>
      </c>
      <c r="I259">
        <f t="shared" si="7"/>
        <v>1.5465148692435197E-2</v>
      </c>
      <c r="J259">
        <f>J258+(J258*I259)</f>
        <v>142010.89290597578</v>
      </c>
    </row>
    <row r="260" spans="1:10" x14ac:dyDescent="0.35">
      <c r="A260" s="1">
        <v>40732</v>
      </c>
      <c r="B260">
        <v>353.33999599999999</v>
      </c>
      <c r="C260">
        <v>359.99998900000003</v>
      </c>
      <c r="D260">
        <v>352.199997</v>
      </c>
      <c r="E260">
        <v>359.70999499999999</v>
      </c>
      <c r="F260">
        <v>122408300</v>
      </c>
      <c r="G260">
        <v>47.301091999999997</v>
      </c>
      <c r="H260">
        <f t="shared" ref="H260:H323" si="8">(E260-E259)/E259</f>
        <v>7.0268476060072185E-3</v>
      </c>
      <c r="I260">
        <f t="shared" ref="I260:I323" si="9">(G260-G259)/G259</f>
        <v>7.0268627049355839E-3</v>
      </c>
      <c r="J260">
        <f>J259+(J259*I260)</f>
        <v>143008.78395303138</v>
      </c>
    </row>
    <row r="261" spans="1:10" x14ac:dyDescent="0.35">
      <c r="A261" s="1">
        <v>40735</v>
      </c>
      <c r="B261">
        <v>356.340012</v>
      </c>
      <c r="C261">
        <v>359.76999699999999</v>
      </c>
      <c r="D261">
        <v>352.82001100000002</v>
      </c>
      <c r="E261">
        <v>354.00001099999997</v>
      </c>
      <c r="F261">
        <v>110668600</v>
      </c>
      <c r="G261">
        <v>46.550241</v>
      </c>
      <c r="H261">
        <f t="shared" si="8"/>
        <v>-1.5873854158542412E-2</v>
      </c>
      <c r="I261">
        <f t="shared" si="9"/>
        <v>-1.5873861855028575E-2</v>
      </c>
      <c r="J261">
        <f>J260+(J260*I261)</f>
        <v>140738.68227250534</v>
      </c>
    </row>
    <row r="262" spans="1:10" x14ac:dyDescent="0.35">
      <c r="A262" s="1">
        <v>40736</v>
      </c>
      <c r="B262">
        <v>353.52998700000001</v>
      </c>
      <c r="C262">
        <v>357.67998899999998</v>
      </c>
      <c r="D262">
        <v>348.61999500000002</v>
      </c>
      <c r="E262">
        <v>353.74999200000002</v>
      </c>
      <c r="F262">
        <v>112902300</v>
      </c>
      <c r="G262">
        <v>46.517364000000001</v>
      </c>
      <c r="H262">
        <f t="shared" si="8"/>
        <v>-7.0626833963559408E-4</v>
      </c>
      <c r="I262">
        <f t="shared" si="9"/>
        <v>-7.0626916840235384E-4</v>
      </c>
      <c r="J262">
        <f>J261+(J261*I262)</f>
        <v>140639.28288041468</v>
      </c>
    </row>
    <row r="263" spans="1:10" x14ac:dyDescent="0.35">
      <c r="A263" s="1">
        <v>40737</v>
      </c>
      <c r="B263">
        <v>358.32999000000001</v>
      </c>
      <c r="C263">
        <v>359.99998900000003</v>
      </c>
      <c r="D263">
        <v>356.38001300000002</v>
      </c>
      <c r="E263">
        <v>358.01999699999999</v>
      </c>
      <c r="F263">
        <v>97909700</v>
      </c>
      <c r="G263">
        <v>47.078859999999999</v>
      </c>
      <c r="H263">
        <f t="shared" si="8"/>
        <v>1.2070685785344043E-2</v>
      </c>
      <c r="I263">
        <f t="shared" si="9"/>
        <v>1.2070675371889049E-2</v>
      </c>
      <c r="J263">
        <f>J262+(J262*I263)</f>
        <v>142336.89400859945</v>
      </c>
    </row>
    <row r="264" spans="1:10" x14ac:dyDescent="0.35">
      <c r="A264" s="1">
        <v>40738</v>
      </c>
      <c r="B264">
        <v>361.009998</v>
      </c>
      <c r="C264">
        <v>361.61001199999998</v>
      </c>
      <c r="D264">
        <v>356.340012</v>
      </c>
      <c r="E264">
        <v>357.77000399999997</v>
      </c>
      <c r="F264">
        <v>107633400</v>
      </c>
      <c r="G264">
        <v>47.045986999999997</v>
      </c>
      <c r="H264">
        <f t="shared" si="8"/>
        <v>-6.9826546588127496E-4</v>
      </c>
      <c r="I264">
        <f t="shared" si="9"/>
        <v>-6.9825395092409101E-4</v>
      </c>
      <c r="J264">
        <f>J263+(J263*I264)</f>
        <v>142237.50670999568</v>
      </c>
    </row>
    <row r="265" spans="1:10" x14ac:dyDescent="0.35">
      <c r="A265" s="1">
        <v>40739</v>
      </c>
      <c r="B265">
        <v>361.17000200000001</v>
      </c>
      <c r="C265">
        <v>364.99999600000001</v>
      </c>
      <c r="D265">
        <v>359.17000999999999</v>
      </c>
      <c r="E265">
        <v>364.91999399999997</v>
      </c>
      <c r="F265">
        <v>121116800</v>
      </c>
      <c r="G265">
        <v>47.986195000000002</v>
      </c>
      <c r="H265">
        <f t="shared" si="8"/>
        <v>1.9984878329822202E-2</v>
      </c>
      <c r="I265">
        <f t="shared" si="9"/>
        <v>1.9984871398276871E-2</v>
      </c>
      <c r="J265">
        <f>J264+(J264*I265)</f>
        <v>145080.10498960648</v>
      </c>
    </row>
    <row r="266" spans="1:10" x14ac:dyDescent="0.35">
      <c r="A266" s="1">
        <v>40742</v>
      </c>
      <c r="B266">
        <v>365.42999300000002</v>
      </c>
      <c r="C266">
        <v>374.64999</v>
      </c>
      <c r="D266">
        <v>365.28000300000002</v>
      </c>
      <c r="E266">
        <v>373.80001099999998</v>
      </c>
      <c r="F266">
        <v>143163300</v>
      </c>
      <c r="G266">
        <v>49.153897999999998</v>
      </c>
      <c r="H266">
        <f t="shared" si="8"/>
        <v>2.4334147610448581E-2</v>
      </c>
      <c r="I266">
        <f t="shared" si="9"/>
        <v>2.4334144434664924E-2</v>
      </c>
      <c r="J266">
        <f>J265+(J265*I266)</f>
        <v>148610.50521901992</v>
      </c>
    </row>
    <row r="267" spans="1:10" x14ac:dyDescent="0.35">
      <c r="A267" s="1">
        <v>40743</v>
      </c>
      <c r="B267">
        <v>378</v>
      </c>
      <c r="C267">
        <v>378.65000199999997</v>
      </c>
      <c r="D267">
        <v>373.32</v>
      </c>
      <c r="E267">
        <v>376.849987</v>
      </c>
      <c r="F267">
        <v>204786400</v>
      </c>
      <c r="G267">
        <v>49.554963999999998</v>
      </c>
      <c r="H267">
        <f t="shared" si="8"/>
        <v>8.1593791071344172E-3</v>
      </c>
      <c r="I267">
        <f t="shared" si="9"/>
        <v>8.1593935846145955E-3</v>
      </c>
      <c r="J267">
        <f>J266+(J266*I267)</f>
        <v>149823.07682191033</v>
      </c>
    </row>
    <row r="268" spans="1:10" x14ac:dyDescent="0.35">
      <c r="A268" s="1">
        <v>40744</v>
      </c>
      <c r="B268">
        <v>396.11998699999998</v>
      </c>
      <c r="C268">
        <v>396.27000399999997</v>
      </c>
      <c r="D268">
        <v>385.99999600000001</v>
      </c>
      <c r="E268">
        <v>386.89999</v>
      </c>
      <c r="F268">
        <v>235335100</v>
      </c>
      <c r="G268">
        <v>50.876517</v>
      </c>
      <c r="H268">
        <f t="shared" si="8"/>
        <v>2.6668444597823495E-2</v>
      </c>
      <c r="I268">
        <f t="shared" si="9"/>
        <v>2.6668428212358333E-2</v>
      </c>
      <c r="J268">
        <f>J267+(J267*I268)</f>
        <v>153818.6227906901</v>
      </c>
    </row>
    <row r="269" spans="1:10" x14ac:dyDescent="0.35">
      <c r="A269" s="1">
        <v>40745</v>
      </c>
      <c r="B269">
        <v>386.95000499999998</v>
      </c>
      <c r="C269">
        <v>390.06000899999998</v>
      </c>
      <c r="D269">
        <v>383.90000199999997</v>
      </c>
      <c r="E269">
        <v>387.29001199999999</v>
      </c>
      <c r="F269">
        <v>131633600</v>
      </c>
      <c r="G269">
        <v>50.927804999999999</v>
      </c>
      <c r="H269">
        <f t="shared" si="8"/>
        <v>1.0080692945998466E-3</v>
      </c>
      <c r="I269">
        <f t="shared" si="9"/>
        <v>1.0080878767703293E-3</v>
      </c>
      <c r="J269">
        <f>J268+(J268*I269)</f>
        <v>153973.6854795469</v>
      </c>
    </row>
    <row r="270" spans="1:10" x14ac:dyDescent="0.35">
      <c r="A270" s="1">
        <v>40746</v>
      </c>
      <c r="B270">
        <v>388.319996</v>
      </c>
      <c r="C270">
        <v>395.050003</v>
      </c>
      <c r="D270">
        <v>387.74999600000001</v>
      </c>
      <c r="E270">
        <v>393.300003</v>
      </c>
      <c r="F270">
        <v>129182200</v>
      </c>
      <c r="G270">
        <v>51.718105000000001</v>
      </c>
      <c r="H270">
        <f t="shared" si="8"/>
        <v>1.5518063502241865E-2</v>
      </c>
      <c r="I270">
        <f t="shared" si="9"/>
        <v>1.5518045594150426E-2</v>
      </c>
      <c r="J270">
        <f>J269+(J269*I270)</f>
        <v>156363.0561511179</v>
      </c>
    </row>
    <row r="271" spans="1:10" x14ac:dyDescent="0.35">
      <c r="A271" s="1">
        <v>40749</v>
      </c>
      <c r="B271">
        <v>390.35000200000002</v>
      </c>
      <c r="C271">
        <v>399.99999600000001</v>
      </c>
      <c r="D271">
        <v>389.61999900000001</v>
      </c>
      <c r="E271">
        <v>398.49998900000003</v>
      </c>
      <c r="F271">
        <v>147451500</v>
      </c>
      <c r="G271">
        <v>52.401891999999997</v>
      </c>
      <c r="H271">
        <f t="shared" si="8"/>
        <v>1.3221423748628915E-2</v>
      </c>
      <c r="I271">
        <f t="shared" si="9"/>
        <v>1.322142410283585E-2</v>
      </c>
      <c r="J271">
        <f>J270+(J270*I271)</f>
        <v>158430.39843050737</v>
      </c>
    </row>
    <row r="272" spans="1:10" x14ac:dyDescent="0.35">
      <c r="A272" s="1">
        <v>40750</v>
      </c>
      <c r="B272">
        <v>399.99999600000001</v>
      </c>
      <c r="C272">
        <v>404.49999200000002</v>
      </c>
      <c r="D272">
        <v>399.67998899999998</v>
      </c>
      <c r="E272">
        <v>403.41000700000001</v>
      </c>
      <c r="F272">
        <v>119145600</v>
      </c>
      <c r="G272">
        <v>53.047548999999997</v>
      </c>
      <c r="H272">
        <f t="shared" si="8"/>
        <v>1.232125002643345E-2</v>
      </c>
      <c r="I272">
        <f t="shared" si="9"/>
        <v>1.232125359137796E-2</v>
      </c>
      <c r="J272">
        <f>J271+(J271*I272)</f>
        <v>160382.45954615271</v>
      </c>
    </row>
    <row r="273" spans="1:10" x14ac:dyDescent="0.35">
      <c r="A273" s="1">
        <v>40751</v>
      </c>
      <c r="B273">
        <v>400.58999599999999</v>
      </c>
      <c r="C273">
        <v>402.64000299999998</v>
      </c>
      <c r="D273">
        <v>392.14999</v>
      </c>
      <c r="E273">
        <v>392.59</v>
      </c>
      <c r="F273">
        <v>164831100</v>
      </c>
      <c r="G273">
        <v>51.624741999999998</v>
      </c>
      <c r="H273">
        <f t="shared" si="8"/>
        <v>-2.6821364894897195E-2</v>
      </c>
      <c r="I273">
        <f t="shared" si="9"/>
        <v>-2.6821352292826929E-2</v>
      </c>
      <c r="J273">
        <f>J272+(J272*I273)</f>
        <v>156080.78509707528</v>
      </c>
    </row>
    <row r="274" spans="1:10" x14ac:dyDescent="0.35">
      <c r="A274" s="1">
        <v>40752</v>
      </c>
      <c r="B274">
        <v>391.61999100000003</v>
      </c>
      <c r="C274">
        <v>396.98999400000002</v>
      </c>
      <c r="D274">
        <v>388.13000499999998</v>
      </c>
      <c r="E274">
        <v>391.819996</v>
      </c>
      <c r="F274">
        <v>148508500</v>
      </c>
      <c r="G274">
        <v>51.523488</v>
      </c>
      <c r="H274">
        <f t="shared" si="8"/>
        <v>-1.9613438956671636E-3</v>
      </c>
      <c r="I274">
        <f t="shared" si="9"/>
        <v>-1.9613463637260849E-3</v>
      </c>
      <c r="J274">
        <f>J273+(J273*I274)</f>
        <v>155774.65661677762</v>
      </c>
    </row>
    <row r="275" spans="1:10" x14ac:dyDescent="0.35">
      <c r="A275" s="1">
        <v>40753</v>
      </c>
      <c r="B275">
        <v>387.64000700000003</v>
      </c>
      <c r="C275">
        <v>395.15000500000002</v>
      </c>
      <c r="D275">
        <v>384.00000399999999</v>
      </c>
      <c r="E275">
        <v>390.47999199999998</v>
      </c>
      <c r="F275">
        <v>158146100</v>
      </c>
      <c r="G275">
        <v>51.347279999999998</v>
      </c>
      <c r="H275">
        <f t="shared" si="8"/>
        <v>-3.419947970189918E-3</v>
      </c>
      <c r="I275">
        <f t="shared" si="9"/>
        <v>-3.4199547980913593E-3</v>
      </c>
      <c r="J275">
        <f>J274+(J274*I275)</f>
        <v>155241.91433246003</v>
      </c>
    </row>
    <row r="276" spans="1:10" x14ac:dyDescent="0.35">
      <c r="A276" s="1">
        <v>40756</v>
      </c>
      <c r="B276">
        <v>397.77999899999998</v>
      </c>
      <c r="C276">
        <v>399.50001099999997</v>
      </c>
      <c r="D276">
        <v>392.36999500000002</v>
      </c>
      <c r="E276">
        <v>396.74998900000003</v>
      </c>
      <c r="F276">
        <v>153209000</v>
      </c>
      <c r="G276">
        <v>52.171771</v>
      </c>
      <c r="H276">
        <f t="shared" si="8"/>
        <v>1.6057153064067995E-2</v>
      </c>
      <c r="I276">
        <f t="shared" si="9"/>
        <v>1.6057150446917575E-2</v>
      </c>
      <c r="J276">
        <f>J275+(J275*I276)</f>
        <v>157734.65710656383</v>
      </c>
    </row>
    <row r="277" spans="1:10" x14ac:dyDescent="0.35">
      <c r="A277" s="1">
        <v>40757</v>
      </c>
      <c r="B277">
        <v>397.65000900000001</v>
      </c>
      <c r="C277">
        <v>397.90000199999997</v>
      </c>
      <c r="D277">
        <v>388.35001</v>
      </c>
      <c r="E277">
        <v>388.90999599999998</v>
      </c>
      <c r="F277">
        <v>159884900</v>
      </c>
      <c r="G277">
        <v>51.140828999999997</v>
      </c>
      <c r="H277">
        <f t="shared" si="8"/>
        <v>-1.9760537409870094E-2</v>
      </c>
      <c r="I277">
        <f t="shared" si="9"/>
        <v>-1.9760532951814173E-2</v>
      </c>
      <c r="J277">
        <f>J276+(J276*I277)</f>
        <v>154617.73621716647</v>
      </c>
    </row>
    <row r="278" spans="1:10" x14ac:dyDescent="0.35">
      <c r="A278" s="1">
        <v>40758</v>
      </c>
      <c r="B278">
        <v>390.98000300000001</v>
      </c>
      <c r="C278">
        <v>393.54999500000002</v>
      </c>
      <c r="D278">
        <v>382.23998999999998</v>
      </c>
      <c r="E278">
        <v>392.57</v>
      </c>
      <c r="F278">
        <v>183127000</v>
      </c>
      <c r="G278">
        <v>51.622110999999997</v>
      </c>
      <c r="H278">
        <f t="shared" si="8"/>
        <v>9.4109280749883704E-3</v>
      </c>
      <c r="I278">
        <f t="shared" si="9"/>
        <v>9.4109151026863531E-3</v>
      </c>
      <c r="J278">
        <f>J277+(J277*I278)</f>
        <v>156072.83060607579</v>
      </c>
    </row>
    <row r="279" spans="1:10" x14ac:dyDescent="0.35">
      <c r="A279" s="1">
        <v>40759</v>
      </c>
      <c r="B279">
        <v>389.41000700000001</v>
      </c>
      <c r="C279">
        <v>391.32001100000002</v>
      </c>
      <c r="D279">
        <v>377.34999800000003</v>
      </c>
      <c r="E279">
        <v>377.36999900000001</v>
      </c>
      <c r="F279">
        <v>217851900</v>
      </c>
      <c r="G279">
        <v>49.623344000000003</v>
      </c>
      <c r="H279">
        <f t="shared" si="8"/>
        <v>-3.8719211860305136E-2</v>
      </c>
      <c r="I279">
        <f t="shared" si="9"/>
        <v>-3.8719203094968235E-2</v>
      </c>
      <c r="J279">
        <f>J278+(J278*I279)</f>
        <v>150029.81498023256</v>
      </c>
    </row>
    <row r="280" spans="1:10" x14ac:dyDescent="0.35">
      <c r="A280" s="1">
        <v>40760</v>
      </c>
      <c r="B280">
        <v>380.44000199999999</v>
      </c>
      <c r="C280">
        <v>383.49999200000002</v>
      </c>
      <c r="D280">
        <v>362.57000699999998</v>
      </c>
      <c r="E280">
        <v>373.62000699999999</v>
      </c>
      <c r="F280">
        <v>301147700</v>
      </c>
      <c r="G280">
        <v>49.130228000000002</v>
      </c>
      <c r="H280">
        <f t="shared" si="8"/>
        <v>-9.9371757424734242E-3</v>
      </c>
      <c r="I280">
        <f t="shared" si="9"/>
        <v>-9.9371779539887631E-3</v>
      </c>
      <c r="J280">
        <f>J279+(J279*I280)</f>
        <v>148538.94201037</v>
      </c>
    </row>
    <row r="281" spans="1:10" x14ac:dyDescent="0.35">
      <c r="A281" s="1">
        <v>40763</v>
      </c>
      <c r="B281">
        <v>361.68998699999997</v>
      </c>
      <c r="C281">
        <v>367.769993</v>
      </c>
      <c r="D281">
        <v>353.01998900000001</v>
      </c>
      <c r="E281">
        <v>353.21000700000002</v>
      </c>
      <c r="F281">
        <v>285958400</v>
      </c>
      <c r="G281">
        <v>46.446356999999999</v>
      </c>
      <c r="H281">
        <f t="shared" si="8"/>
        <v>-5.4627695566634819E-2</v>
      </c>
      <c r="I281">
        <f t="shared" si="9"/>
        <v>-5.4627692751598941E-2</v>
      </c>
      <c r="J281">
        <f>J280+(J280*I281)</f>
        <v>140424.60232457993</v>
      </c>
    </row>
    <row r="282" spans="1:10" x14ac:dyDescent="0.35">
      <c r="A282" s="1">
        <v>40764</v>
      </c>
      <c r="B282">
        <v>361.29999199999997</v>
      </c>
      <c r="C282">
        <v>374.60998899999998</v>
      </c>
      <c r="D282">
        <v>355.00000799999998</v>
      </c>
      <c r="E282">
        <v>374.01000199999999</v>
      </c>
      <c r="F282">
        <v>270645900</v>
      </c>
      <c r="G282">
        <v>49.181511999999998</v>
      </c>
      <c r="H282">
        <f t="shared" si="8"/>
        <v>5.888846461816119E-2</v>
      </c>
      <c r="I282">
        <f t="shared" si="9"/>
        <v>5.8888472135715596E-2</v>
      </c>
      <c r="J282">
        <f>J281+(J281*I282)</f>
        <v>148693.99260573991</v>
      </c>
    </row>
    <row r="283" spans="1:10" x14ac:dyDescent="0.35">
      <c r="A283" s="1">
        <v>40765</v>
      </c>
      <c r="B283">
        <v>371.14999</v>
      </c>
      <c r="C283">
        <v>374.64999</v>
      </c>
      <c r="D283">
        <v>362.49999200000002</v>
      </c>
      <c r="E283">
        <v>363.69000599999998</v>
      </c>
      <c r="F283">
        <v>219664200</v>
      </c>
      <c r="G283">
        <v>47.824454000000003</v>
      </c>
      <c r="H283">
        <f t="shared" si="8"/>
        <v>-2.7592834268640773E-2</v>
      </c>
      <c r="I283">
        <f t="shared" si="9"/>
        <v>-2.7592848304460325E-2</v>
      </c>
      <c r="J283">
        <f>J282+(J282*I283)</f>
        <v>144591.1018239852</v>
      </c>
    </row>
    <row r="284" spans="1:10" x14ac:dyDescent="0.35">
      <c r="A284" s="1">
        <v>40766</v>
      </c>
      <c r="B284">
        <v>370.51998900000001</v>
      </c>
      <c r="C284">
        <v>375.45000800000003</v>
      </c>
      <c r="D284">
        <v>364.71999</v>
      </c>
      <c r="E284">
        <v>373.70000800000003</v>
      </c>
      <c r="F284">
        <v>185492300</v>
      </c>
      <c r="G284">
        <v>49.140748000000002</v>
      </c>
      <c r="H284">
        <f t="shared" si="8"/>
        <v>2.7523445337675964E-2</v>
      </c>
      <c r="I284">
        <f t="shared" si="9"/>
        <v>2.7523450659781689E-2</v>
      </c>
      <c r="J284">
        <f>J283+(J283*I284)</f>
        <v>148570.74788088113</v>
      </c>
    </row>
    <row r="285" spans="1:10" x14ac:dyDescent="0.35">
      <c r="A285" s="1">
        <v>40767</v>
      </c>
      <c r="B285">
        <v>378.06998800000002</v>
      </c>
      <c r="C285">
        <v>379.64001100000002</v>
      </c>
      <c r="D285">
        <v>374.230007</v>
      </c>
      <c r="E285">
        <v>376.98998999999998</v>
      </c>
      <c r="F285">
        <v>132244000</v>
      </c>
      <c r="G285">
        <v>49.573374000000001</v>
      </c>
      <c r="H285">
        <f t="shared" si="8"/>
        <v>8.8038050028619533E-3</v>
      </c>
      <c r="I285">
        <f t="shared" si="9"/>
        <v>8.8038138939195449E-3</v>
      </c>
      <c r="J285">
        <f>J284+(J284*I285)</f>
        <v>149878.73709530485</v>
      </c>
    </row>
    <row r="286" spans="1:10" x14ac:dyDescent="0.35">
      <c r="A286" s="1">
        <v>40770</v>
      </c>
      <c r="B286">
        <v>379.629997</v>
      </c>
      <c r="C286">
        <v>384.97001299999999</v>
      </c>
      <c r="D286">
        <v>378.089989</v>
      </c>
      <c r="E286">
        <v>383.41000400000001</v>
      </c>
      <c r="F286">
        <v>115136000</v>
      </c>
      <c r="G286">
        <v>50.417591999999999</v>
      </c>
      <c r="H286">
        <f t="shared" si="8"/>
        <v>1.7029667021132414E-2</v>
      </c>
      <c r="I286">
        <f t="shared" si="9"/>
        <v>1.7029665965443423E-2</v>
      </c>
      <c r="J286">
        <f>J285+(J285*I286)</f>
        <v>152431.12192336042</v>
      </c>
    </row>
    <row r="287" spans="1:10" x14ac:dyDescent="0.35">
      <c r="A287" s="1">
        <v>40771</v>
      </c>
      <c r="B287">
        <v>381.52</v>
      </c>
      <c r="C287">
        <v>383.370003</v>
      </c>
      <c r="D287">
        <v>376.06000899999998</v>
      </c>
      <c r="E287">
        <v>380.48000300000001</v>
      </c>
      <c r="F287">
        <v>124687500</v>
      </c>
      <c r="G287">
        <v>50.032302999999999</v>
      </c>
      <c r="H287">
        <f t="shared" si="8"/>
        <v>-7.6419523993432473E-3</v>
      </c>
      <c r="I287">
        <f t="shared" si="9"/>
        <v>-7.6419556094626693E-3</v>
      </c>
      <c r="J287">
        <f>J286+(J286*I287)</f>
        <v>151266.2500561215</v>
      </c>
    </row>
    <row r="288" spans="1:10" x14ac:dyDescent="0.35">
      <c r="A288" s="1">
        <v>40772</v>
      </c>
      <c r="B288">
        <v>382.31000499999999</v>
      </c>
      <c r="C288">
        <v>384.51998900000001</v>
      </c>
      <c r="D288">
        <v>378</v>
      </c>
      <c r="E288">
        <v>380.44000199999999</v>
      </c>
      <c r="F288">
        <v>110515300</v>
      </c>
      <c r="G288">
        <v>50.027042999999999</v>
      </c>
      <c r="H288">
        <f t="shared" si="8"/>
        <v>-1.0513298907858224E-4</v>
      </c>
      <c r="I288">
        <f t="shared" si="9"/>
        <v>-1.0513207836944504E-4</v>
      </c>
      <c r="J288">
        <f>J287+(J287*I288)</f>
        <v>151250.34712086595</v>
      </c>
    </row>
    <row r="289" spans="1:10" x14ac:dyDescent="0.35">
      <c r="A289" s="1">
        <v>40773</v>
      </c>
      <c r="B289">
        <v>370.83999599999999</v>
      </c>
      <c r="C289">
        <v>372.64999799999998</v>
      </c>
      <c r="D289">
        <v>361.37000699999999</v>
      </c>
      <c r="E289">
        <v>366.05000699999999</v>
      </c>
      <c r="F289">
        <v>212858800</v>
      </c>
      <c r="G289">
        <v>48.134788999999998</v>
      </c>
      <c r="H289">
        <f t="shared" si="8"/>
        <v>-3.7824610777917093E-2</v>
      </c>
      <c r="I289">
        <f t="shared" si="9"/>
        <v>-3.7824622174850532E-2</v>
      </c>
      <c r="J289">
        <f>J288+(J288*I289)</f>
        <v>145529.35988720419</v>
      </c>
    </row>
    <row r="290" spans="1:10" x14ac:dyDescent="0.35">
      <c r="A290" s="1">
        <v>40774</v>
      </c>
      <c r="B290">
        <v>362.16999800000002</v>
      </c>
      <c r="C290">
        <v>366.99998900000003</v>
      </c>
      <c r="D290">
        <v>356.00000399999999</v>
      </c>
      <c r="E290">
        <v>356.029991</v>
      </c>
      <c r="F290">
        <v>193972100</v>
      </c>
      <c r="G290">
        <v>46.817179000000003</v>
      </c>
      <c r="H290">
        <f t="shared" si="8"/>
        <v>-2.7373352843563799E-2</v>
      </c>
      <c r="I290">
        <f t="shared" si="9"/>
        <v>-2.7373341140022343E-2</v>
      </c>
      <c r="J290">
        <f>J289+(J289*I290)</f>
        <v>141545.73507312266</v>
      </c>
    </row>
    <row r="291" spans="1:10" x14ac:dyDescent="0.35">
      <c r="A291" s="1">
        <v>40777</v>
      </c>
      <c r="B291">
        <v>364.509998</v>
      </c>
      <c r="C291">
        <v>364.87999300000001</v>
      </c>
      <c r="D291">
        <v>355.08999599999999</v>
      </c>
      <c r="E291">
        <v>356.43998699999997</v>
      </c>
      <c r="F291">
        <v>133828800</v>
      </c>
      <c r="G291">
        <v>46.871091999999997</v>
      </c>
      <c r="H291">
        <f t="shared" si="8"/>
        <v>1.1515771433985129E-3</v>
      </c>
      <c r="I291">
        <f t="shared" si="9"/>
        <v>1.1515644716652903E-3</v>
      </c>
      <c r="J291">
        <f>J290+(J290*I291)</f>
        <v>141708.73411274861</v>
      </c>
    </row>
    <row r="292" spans="1:10" x14ac:dyDescent="0.35">
      <c r="A292" s="1">
        <v>40778</v>
      </c>
      <c r="B292">
        <v>360.29999500000002</v>
      </c>
      <c r="C292">
        <v>373.64000700000003</v>
      </c>
      <c r="D292">
        <v>357</v>
      </c>
      <c r="E292">
        <v>373.60000600000001</v>
      </c>
      <c r="F292">
        <v>164208800</v>
      </c>
      <c r="G292">
        <v>49.127597999999999</v>
      </c>
      <c r="H292">
        <f t="shared" si="8"/>
        <v>4.8142799982764099E-2</v>
      </c>
      <c r="I292">
        <f t="shared" si="9"/>
        <v>4.8142808364695276E-2</v>
      </c>
      <c r="J292">
        <f>J291+(J291*I292)</f>
        <v>148530.99054274222</v>
      </c>
    </row>
    <row r="293" spans="1:10" x14ac:dyDescent="0.35">
      <c r="A293" s="1">
        <v>40779</v>
      </c>
      <c r="B293">
        <v>373.46999</v>
      </c>
      <c r="C293">
        <v>378.95999499999999</v>
      </c>
      <c r="D293">
        <v>370.59999099999999</v>
      </c>
      <c r="E293">
        <v>376.18001199999998</v>
      </c>
      <c r="F293">
        <v>156566900</v>
      </c>
      <c r="G293">
        <v>49.466862999999996</v>
      </c>
      <c r="H293">
        <f t="shared" si="8"/>
        <v>6.9057975336327187E-3</v>
      </c>
      <c r="I293">
        <f t="shared" si="9"/>
        <v>6.9057925445489415E-3</v>
      </c>
      <c r="J293">
        <f>J292+(J292*I293)</f>
        <v>149556.71474986675</v>
      </c>
    </row>
    <row r="294" spans="1:10" x14ac:dyDescent="0.35">
      <c r="A294" s="1">
        <v>40780</v>
      </c>
      <c r="B294">
        <v>365.07999799999999</v>
      </c>
      <c r="C294">
        <v>375.45000800000003</v>
      </c>
      <c r="D294">
        <v>364.99999600000001</v>
      </c>
      <c r="E294">
        <v>373.720009</v>
      </c>
      <c r="F294">
        <v>217836500</v>
      </c>
      <c r="G294">
        <v>49.143377999999998</v>
      </c>
      <c r="H294">
        <f t="shared" si="8"/>
        <v>-6.5394303831325627E-3</v>
      </c>
      <c r="I294">
        <f t="shared" si="9"/>
        <v>-6.5394282228892911E-3</v>
      </c>
      <c r="J294">
        <f>J293+(J293*I294)</f>
        <v>148578.69934850888</v>
      </c>
    </row>
    <row r="295" spans="1:10" x14ac:dyDescent="0.35">
      <c r="A295" s="1">
        <v>40781</v>
      </c>
      <c r="B295">
        <v>371.16999099999998</v>
      </c>
      <c r="C295">
        <v>383.79999900000001</v>
      </c>
      <c r="D295">
        <v>370.79999500000002</v>
      </c>
      <c r="E295">
        <v>383.579994</v>
      </c>
      <c r="F295">
        <v>160369300</v>
      </c>
      <c r="G295">
        <v>50.439945000000002</v>
      </c>
      <c r="H295">
        <f t="shared" si="8"/>
        <v>2.6383347860831276E-2</v>
      </c>
      <c r="I295">
        <f t="shared" si="9"/>
        <v>2.6383351181109349E-2</v>
      </c>
      <c r="J295">
        <f>J294+(J294*I295)</f>
        <v>152498.70335145303</v>
      </c>
    </row>
    <row r="296" spans="1:10" x14ac:dyDescent="0.35">
      <c r="A296" s="1">
        <v>40784</v>
      </c>
      <c r="B296">
        <v>388.17999300000002</v>
      </c>
      <c r="C296">
        <v>391.49998900000003</v>
      </c>
      <c r="D296">
        <v>387.99998900000003</v>
      </c>
      <c r="E296">
        <v>389.96999399999999</v>
      </c>
      <c r="F296">
        <v>101317300</v>
      </c>
      <c r="G296">
        <v>51.280216000000003</v>
      </c>
      <c r="H296">
        <f t="shared" si="8"/>
        <v>1.6658845872967992E-2</v>
      </c>
      <c r="I296">
        <f t="shared" si="9"/>
        <v>1.6658840528077524E-2</v>
      </c>
      <c r="J296">
        <f>J295+(J295*I296)</f>
        <v>155039.15493132349</v>
      </c>
    </row>
    <row r="297" spans="1:10" x14ac:dyDescent="0.35">
      <c r="A297" s="1">
        <v>40785</v>
      </c>
      <c r="B297">
        <v>388.25000799999998</v>
      </c>
      <c r="C297">
        <v>391.83999599999999</v>
      </c>
      <c r="D297">
        <v>386.20998800000001</v>
      </c>
      <c r="E297">
        <v>389.98999400000002</v>
      </c>
      <c r="F297">
        <v>104480600</v>
      </c>
      <c r="G297">
        <v>51.282845999999999</v>
      </c>
      <c r="H297">
        <f t="shared" si="8"/>
        <v>5.1285997147869416E-5</v>
      </c>
      <c r="I297">
        <f t="shared" si="9"/>
        <v>5.128683545319617E-5</v>
      </c>
      <c r="J297">
        <f>J296+(J296*I297)</f>
        <v>155047.10639895126</v>
      </c>
    </row>
    <row r="298" spans="1:10" x14ac:dyDescent="0.35">
      <c r="A298" s="1">
        <v>40786</v>
      </c>
      <c r="B298">
        <v>390.57000699999998</v>
      </c>
      <c r="C298">
        <v>392.08000199999998</v>
      </c>
      <c r="D298">
        <v>381.86000799999999</v>
      </c>
      <c r="E298">
        <v>384.83000900000002</v>
      </c>
      <c r="F298">
        <v>130646600</v>
      </c>
      <c r="G298">
        <v>50.604318999999997</v>
      </c>
      <c r="H298">
        <f t="shared" si="8"/>
        <v>-1.3231070230996761E-2</v>
      </c>
      <c r="I298">
        <f t="shared" si="9"/>
        <v>-1.3231071458085664E-2</v>
      </c>
      <c r="J298">
        <f>J297+(J297*I298)</f>
        <v>152995.66705481731</v>
      </c>
    </row>
    <row r="299" spans="1:10" x14ac:dyDescent="0.35">
      <c r="A299" s="1">
        <v>40787</v>
      </c>
      <c r="B299">
        <v>385.81999200000001</v>
      </c>
      <c r="C299">
        <v>387.34</v>
      </c>
      <c r="D299">
        <v>380.720009</v>
      </c>
      <c r="E299">
        <v>381.03000300000002</v>
      </c>
      <c r="F299">
        <v>85931300</v>
      </c>
      <c r="G299">
        <v>50.104627000000001</v>
      </c>
      <c r="H299">
        <f t="shared" si="8"/>
        <v>-9.8745053949261946E-3</v>
      </c>
      <c r="I299">
        <f t="shared" si="9"/>
        <v>-9.8744931237983082E-3</v>
      </c>
      <c r="J299">
        <f>J298+(J298*I299)</f>
        <v>151484.91239251359</v>
      </c>
    </row>
    <row r="300" spans="1:10" x14ac:dyDescent="0.35">
      <c r="A300" s="1">
        <v>40788</v>
      </c>
      <c r="B300">
        <v>374.740005</v>
      </c>
      <c r="C300">
        <v>378</v>
      </c>
      <c r="D300">
        <v>371.83000600000003</v>
      </c>
      <c r="E300">
        <v>374.050003</v>
      </c>
      <c r="F300">
        <v>109734800</v>
      </c>
      <c r="G300">
        <v>49.186771999999998</v>
      </c>
      <c r="H300">
        <f t="shared" si="8"/>
        <v>-1.8318767406880602E-2</v>
      </c>
      <c r="I300">
        <f t="shared" si="9"/>
        <v>-1.831876724678547E-2</v>
      </c>
      <c r="J300">
        <f>J299+(J299*I300)</f>
        <v>148709.89554099544</v>
      </c>
    </row>
    <row r="301" spans="1:10" x14ac:dyDescent="0.35">
      <c r="A301" s="1">
        <v>40792</v>
      </c>
      <c r="B301">
        <v>367.37000999999998</v>
      </c>
      <c r="C301">
        <v>380.33001300000001</v>
      </c>
      <c r="D301">
        <v>366.48000300000001</v>
      </c>
      <c r="E301">
        <v>379.74001299999998</v>
      </c>
      <c r="F301">
        <v>127424500</v>
      </c>
      <c r="G301">
        <v>49.934995999999998</v>
      </c>
      <c r="H301">
        <f t="shared" si="8"/>
        <v>1.5211896683235616E-2</v>
      </c>
      <c r="I301">
        <f t="shared" si="9"/>
        <v>1.521189477528634E-2</v>
      </c>
      <c r="J301">
        <f>J300+(J300*I301)</f>
        <v>150972.05482400887</v>
      </c>
    </row>
    <row r="302" spans="1:10" x14ac:dyDescent="0.35">
      <c r="A302" s="1">
        <v>40793</v>
      </c>
      <c r="B302">
        <v>385.56001300000003</v>
      </c>
      <c r="C302">
        <v>385.599987</v>
      </c>
      <c r="D302">
        <v>382.00001099999997</v>
      </c>
      <c r="E302">
        <v>383.92998899999998</v>
      </c>
      <c r="F302">
        <v>87644200</v>
      </c>
      <c r="G302">
        <v>50.485968999999997</v>
      </c>
      <c r="H302">
        <f t="shared" si="8"/>
        <v>1.1033801697373412E-2</v>
      </c>
      <c r="I302">
        <f t="shared" si="9"/>
        <v>1.1033804828982044E-2</v>
      </c>
      <c r="J302">
        <f>J301+(J301*I302)</f>
        <v>152637.85101156737</v>
      </c>
    </row>
    <row r="303" spans="1:10" x14ac:dyDescent="0.35">
      <c r="A303" s="1">
        <v>40794</v>
      </c>
      <c r="B303">
        <v>382.39999399999999</v>
      </c>
      <c r="C303">
        <v>388.60998899999998</v>
      </c>
      <c r="D303">
        <v>382.31000499999999</v>
      </c>
      <c r="E303">
        <v>384.14000700000003</v>
      </c>
      <c r="F303">
        <v>104039600</v>
      </c>
      <c r="G303">
        <v>50.513585999999997</v>
      </c>
      <c r="H303">
        <f t="shared" si="8"/>
        <v>5.4702160815066673E-4</v>
      </c>
      <c r="I303">
        <f t="shared" si="9"/>
        <v>5.4702327294142532E-4</v>
      </c>
      <c r="J303">
        <f>J302+(J302*I303)</f>
        <v>152721.34746840247</v>
      </c>
    </row>
    <row r="304" spans="1:10" x14ac:dyDescent="0.35">
      <c r="A304" s="1">
        <v>40795</v>
      </c>
      <c r="B304">
        <v>383.92998899999998</v>
      </c>
      <c r="C304">
        <v>385.99999600000001</v>
      </c>
      <c r="D304">
        <v>375.02001200000001</v>
      </c>
      <c r="E304">
        <v>377.47998799999999</v>
      </c>
      <c r="F304">
        <v>141203300</v>
      </c>
      <c r="G304">
        <v>49.637807000000002</v>
      </c>
      <c r="H304">
        <f t="shared" si="8"/>
        <v>-1.7337478207522482E-2</v>
      </c>
      <c r="I304">
        <f t="shared" si="9"/>
        <v>-1.7337494114949479E-2</v>
      </c>
      <c r="J304">
        <f>J303+(J303*I304)</f>
        <v>150073.54200544188</v>
      </c>
    </row>
    <row r="305" spans="1:10" x14ac:dyDescent="0.35">
      <c r="A305" s="1">
        <v>40798</v>
      </c>
      <c r="B305">
        <v>372.99999200000002</v>
      </c>
      <c r="C305">
        <v>380.88001300000002</v>
      </c>
      <c r="D305">
        <v>371.89999399999999</v>
      </c>
      <c r="E305">
        <v>379.93999100000002</v>
      </c>
      <c r="F305">
        <v>116958100</v>
      </c>
      <c r="G305">
        <v>49.961292</v>
      </c>
      <c r="H305">
        <f t="shared" si="8"/>
        <v>6.5169097123104411E-3</v>
      </c>
      <c r="I305">
        <f t="shared" si="9"/>
        <v>6.5169075660413038E-3</v>
      </c>
      <c r="J305">
        <f>J304+(J304*I305)</f>
        <v>151051.55740679975</v>
      </c>
    </row>
    <row r="306" spans="1:10" x14ac:dyDescent="0.35">
      <c r="A306" s="1">
        <v>40799</v>
      </c>
      <c r="B306">
        <v>382.13998800000002</v>
      </c>
      <c r="C306">
        <v>386.20998800000001</v>
      </c>
      <c r="D306">
        <v>380.25001099999997</v>
      </c>
      <c r="E306">
        <v>384.61999100000003</v>
      </c>
      <c r="F306">
        <v>110140100</v>
      </c>
      <c r="G306">
        <v>50.576701999999997</v>
      </c>
      <c r="H306">
        <f t="shared" si="8"/>
        <v>1.2317734670894401E-2</v>
      </c>
      <c r="I306">
        <f t="shared" si="9"/>
        <v>1.2317735898423065E-2</v>
      </c>
      <c r="J306">
        <f>J305+(J305*I306)</f>
        <v>152912.17059798221</v>
      </c>
    </row>
    <row r="307" spans="1:10" x14ac:dyDescent="0.35">
      <c r="A307" s="1">
        <v>40800</v>
      </c>
      <c r="B307">
        <v>387.019993</v>
      </c>
      <c r="C307">
        <v>392.209991</v>
      </c>
      <c r="D307">
        <v>385.75999100000001</v>
      </c>
      <c r="E307">
        <v>389.29999199999997</v>
      </c>
      <c r="F307">
        <v>133681100</v>
      </c>
      <c r="G307">
        <v>51.192112000000002</v>
      </c>
      <c r="H307">
        <f t="shared" si="8"/>
        <v>1.2167856870445267E-2</v>
      </c>
      <c r="I307">
        <f t="shared" si="9"/>
        <v>1.2167855468314328E-2</v>
      </c>
      <c r="J307">
        <f>J306+(J306*I307)</f>
        <v>154772.78378916468</v>
      </c>
    </row>
    <row r="308" spans="1:10" x14ac:dyDescent="0.35">
      <c r="A308" s="1">
        <v>40801</v>
      </c>
      <c r="B308">
        <v>391.43</v>
      </c>
      <c r="C308">
        <v>393.660011</v>
      </c>
      <c r="D308">
        <v>389.90000500000002</v>
      </c>
      <c r="E308">
        <v>392.95999499999999</v>
      </c>
      <c r="F308">
        <v>104454700</v>
      </c>
      <c r="G308">
        <v>51.673394999999999</v>
      </c>
      <c r="H308">
        <f t="shared" si="8"/>
        <v>9.4014977529206251E-3</v>
      </c>
      <c r="I308">
        <f t="shared" si="9"/>
        <v>9.4015070134242096E-3</v>
      </c>
      <c r="J308">
        <f>J307+(J307*I308)</f>
        <v>156227.88120144571</v>
      </c>
    </row>
    <row r="309" spans="1:10" x14ac:dyDescent="0.35">
      <c r="A309" s="1">
        <v>40802</v>
      </c>
      <c r="B309">
        <v>395.54000100000002</v>
      </c>
      <c r="C309">
        <v>400.50000799999998</v>
      </c>
      <c r="D309">
        <v>395.03000300000002</v>
      </c>
      <c r="E309">
        <v>400.50000799999998</v>
      </c>
      <c r="F309">
        <v>174628300</v>
      </c>
      <c r="G309">
        <v>52.664890999999997</v>
      </c>
      <c r="H309">
        <f t="shared" si="8"/>
        <v>1.9187736909453055E-2</v>
      </c>
      <c r="I309">
        <f t="shared" si="9"/>
        <v>1.9187746421538549E-2</v>
      </c>
      <c r="J309">
        <f>J308+(J308*I309)</f>
        <v>159225.5421699133</v>
      </c>
    </row>
    <row r="310" spans="1:10" x14ac:dyDescent="0.35">
      <c r="A310" s="1">
        <v>40805</v>
      </c>
      <c r="B310">
        <v>397.00000799999998</v>
      </c>
      <c r="C310">
        <v>413.22999199999998</v>
      </c>
      <c r="D310">
        <v>395.19999300000001</v>
      </c>
      <c r="E310">
        <v>411.63000899999997</v>
      </c>
      <c r="F310">
        <v>205965200</v>
      </c>
      <c r="G310">
        <v>54.128461999999999</v>
      </c>
      <c r="H310">
        <f t="shared" si="8"/>
        <v>2.7790264114052138E-2</v>
      </c>
      <c r="I310">
        <f t="shared" si="9"/>
        <v>2.7790259738693882E-2</v>
      </c>
      <c r="J310">
        <f>J309+(J309*I310)</f>
        <v>163650.46134384954</v>
      </c>
    </row>
    <row r="311" spans="1:10" x14ac:dyDescent="0.35">
      <c r="A311" s="1">
        <v>40806</v>
      </c>
      <c r="B311">
        <v>415.25001099999997</v>
      </c>
      <c r="C311">
        <v>422.86001199999998</v>
      </c>
      <c r="D311">
        <v>411.189999</v>
      </c>
      <c r="E311">
        <v>413.449997</v>
      </c>
      <c r="F311">
        <v>193938500</v>
      </c>
      <c r="G311">
        <v>54.367786000000002</v>
      </c>
      <c r="H311">
        <f t="shared" si="8"/>
        <v>4.4214171955573424E-3</v>
      </c>
      <c r="I311">
        <f t="shared" si="9"/>
        <v>4.4214077244611799E-3</v>
      </c>
      <c r="J311">
        <f>J310+(J310*I311)</f>
        <v>164374.02675774688</v>
      </c>
    </row>
    <row r="312" spans="1:10" x14ac:dyDescent="0.35">
      <c r="A312" s="1">
        <v>40807</v>
      </c>
      <c r="B312">
        <v>419.63999200000001</v>
      </c>
      <c r="C312">
        <v>421.58999599999999</v>
      </c>
      <c r="D312">
        <v>412.00000399999999</v>
      </c>
      <c r="E312">
        <v>412.14000700000003</v>
      </c>
      <c r="F312">
        <v>151494000</v>
      </c>
      <c r="G312">
        <v>54.195525000000004</v>
      </c>
      <c r="H312">
        <f t="shared" si="8"/>
        <v>-3.1684363514458331E-3</v>
      </c>
      <c r="I312">
        <f t="shared" si="9"/>
        <v>-3.1684387515798214E-3</v>
      </c>
      <c r="J312">
        <f>J311+(J311*I312)</f>
        <v>163853.2177216144</v>
      </c>
    </row>
    <row r="313" spans="1:10" x14ac:dyDescent="0.35">
      <c r="A313" s="1">
        <v>40808</v>
      </c>
      <c r="B313">
        <v>401.03000600000001</v>
      </c>
      <c r="C313">
        <v>409.82000699999998</v>
      </c>
      <c r="D313">
        <v>396.70000099999999</v>
      </c>
      <c r="E313">
        <v>401.82001100000002</v>
      </c>
      <c r="F313">
        <v>242120200</v>
      </c>
      <c r="G313">
        <v>52.838467999999999</v>
      </c>
      <c r="H313">
        <f t="shared" si="8"/>
        <v>-2.5040024808850946E-2</v>
      </c>
      <c r="I313">
        <f t="shared" si="9"/>
        <v>-2.5040019448100272E-2</v>
      </c>
      <c r="J313">
        <f>J312+(J312*I313)</f>
        <v>159750.32996323137</v>
      </c>
    </row>
    <row r="314" spans="1:10" x14ac:dyDescent="0.35">
      <c r="A314" s="1">
        <v>40809</v>
      </c>
      <c r="B314">
        <v>400.28000300000002</v>
      </c>
      <c r="C314">
        <v>406.73998999999998</v>
      </c>
      <c r="D314">
        <v>399.85000600000001</v>
      </c>
      <c r="E314">
        <v>404.29998799999998</v>
      </c>
      <c r="F314">
        <v>136569300</v>
      </c>
      <c r="G314">
        <v>53.164580000000001</v>
      </c>
      <c r="H314">
        <f t="shared" si="8"/>
        <v>6.1718603656102195E-3</v>
      </c>
      <c r="I314">
        <f t="shared" si="9"/>
        <v>6.1718670571599835E-3</v>
      </c>
      <c r="J314">
        <f>J313+(J313*I314)</f>
        <v>160736.28776210189</v>
      </c>
    </row>
    <row r="315" spans="1:10" x14ac:dyDescent="0.35">
      <c r="A315" s="1">
        <v>40812</v>
      </c>
      <c r="B315">
        <v>399.85999299999997</v>
      </c>
      <c r="C315">
        <v>403.980007</v>
      </c>
      <c r="D315">
        <v>391.30001099999998</v>
      </c>
      <c r="E315">
        <v>403.17000200000001</v>
      </c>
      <c r="F315">
        <v>203219100</v>
      </c>
      <c r="G315">
        <v>53.015988999999998</v>
      </c>
      <c r="H315">
        <f t="shared" si="8"/>
        <v>-2.7949196971036616E-3</v>
      </c>
      <c r="I315">
        <f t="shared" si="9"/>
        <v>-2.7949247412469591E-3</v>
      </c>
      <c r="J315">
        <f>J314+(J314*I315)</f>
        <v>160287.0419346194</v>
      </c>
    </row>
    <row r="316" spans="1:10" x14ac:dyDescent="0.35">
      <c r="A316" s="1">
        <v>40813</v>
      </c>
      <c r="B316">
        <v>408.72999600000003</v>
      </c>
      <c r="C316">
        <v>409.25000799999998</v>
      </c>
      <c r="D316">
        <v>398.06000499999999</v>
      </c>
      <c r="E316">
        <v>399.26000599999998</v>
      </c>
      <c r="F316">
        <v>158124400</v>
      </c>
      <c r="G316">
        <v>52.501832999999998</v>
      </c>
      <c r="H316">
        <f t="shared" si="8"/>
        <v>-9.6981322534012218E-3</v>
      </c>
      <c r="I316">
        <f t="shared" si="9"/>
        <v>-9.6981308789693584E-3</v>
      </c>
      <c r="J316">
        <f>J315+(J315*I316)</f>
        <v>158732.55722373462</v>
      </c>
    </row>
    <row r="317" spans="1:10" x14ac:dyDescent="0.35">
      <c r="A317" s="1">
        <v>40814</v>
      </c>
      <c r="B317">
        <v>400.18998699999997</v>
      </c>
      <c r="C317">
        <v>403.740002</v>
      </c>
      <c r="D317">
        <v>396.51001000000002</v>
      </c>
      <c r="E317">
        <v>397.009995</v>
      </c>
      <c r="F317">
        <v>107409400</v>
      </c>
      <c r="G317">
        <v>52.205961000000002</v>
      </c>
      <c r="H317">
        <f t="shared" si="8"/>
        <v>-5.6354530035246566E-3</v>
      </c>
      <c r="I317">
        <f t="shared" si="9"/>
        <v>-5.6354603847830554E-3</v>
      </c>
      <c r="J317">
        <f>J316+(J316*I317)</f>
        <v>157838.02618572494</v>
      </c>
    </row>
    <row r="318" spans="1:10" x14ac:dyDescent="0.35">
      <c r="A318" s="1">
        <v>40815</v>
      </c>
      <c r="B318">
        <v>401.91998699999999</v>
      </c>
      <c r="C318">
        <v>402.21000700000002</v>
      </c>
      <c r="D318">
        <v>386.20998800000001</v>
      </c>
      <c r="E318">
        <v>390.57000699999998</v>
      </c>
      <c r="F318">
        <v>162771700</v>
      </c>
      <c r="G318">
        <v>51.359116999999998</v>
      </c>
      <c r="H318">
        <f t="shared" si="8"/>
        <v>-1.6221223851051982E-2</v>
      </c>
      <c r="I318">
        <f t="shared" si="9"/>
        <v>-1.6221212746184373E-2</v>
      </c>
      <c r="J318">
        <f>J317+(J317*I318)</f>
        <v>155277.70198352847</v>
      </c>
    </row>
    <row r="319" spans="1:10" x14ac:dyDescent="0.35">
      <c r="A319" s="1">
        <v>40816</v>
      </c>
      <c r="B319">
        <v>387.11999500000002</v>
      </c>
      <c r="C319">
        <v>388.889996</v>
      </c>
      <c r="D319">
        <v>381.17999300000002</v>
      </c>
      <c r="E319">
        <v>381.319996</v>
      </c>
      <c r="F319">
        <v>136910200</v>
      </c>
      <c r="G319">
        <v>50.142760000000003</v>
      </c>
      <c r="H319">
        <f t="shared" si="8"/>
        <v>-2.3683362353013382E-2</v>
      </c>
      <c r="I319">
        <f t="shared" si="9"/>
        <v>-2.3683370568851388E-2</v>
      </c>
      <c r="J319">
        <f>J318+(J318*I319)</f>
        <v>151600.20262637289</v>
      </c>
    </row>
    <row r="320" spans="1:10" x14ac:dyDescent="0.35">
      <c r="A320" s="1">
        <v>40819</v>
      </c>
      <c r="B320">
        <v>380.36998699999998</v>
      </c>
      <c r="C320">
        <v>382.63999899999999</v>
      </c>
      <c r="D320">
        <v>373.17000999999999</v>
      </c>
      <c r="E320">
        <v>374.60000200000002</v>
      </c>
      <c r="F320">
        <v>167274800</v>
      </c>
      <c r="G320">
        <v>49.259095000000002</v>
      </c>
      <c r="H320">
        <f t="shared" si="8"/>
        <v>-1.7622978261019349E-2</v>
      </c>
      <c r="I320">
        <f t="shared" si="9"/>
        <v>-1.7622982859340022E-2</v>
      </c>
      <c r="J320">
        <f>J319+(J319*I320)</f>
        <v>148928.55485401585</v>
      </c>
    </row>
    <row r="321" spans="1:10" x14ac:dyDescent="0.35">
      <c r="A321" s="1">
        <v>40820</v>
      </c>
      <c r="B321">
        <v>374.56998800000002</v>
      </c>
      <c r="C321">
        <v>381.80000699999999</v>
      </c>
      <c r="D321">
        <v>354.23998999999998</v>
      </c>
      <c r="E321">
        <v>372.50000799999998</v>
      </c>
      <c r="F321">
        <v>308419300</v>
      </c>
      <c r="G321">
        <v>48.982951</v>
      </c>
      <c r="H321">
        <f t="shared" si="8"/>
        <v>-5.605963664677284E-3</v>
      </c>
      <c r="I321">
        <f t="shared" si="9"/>
        <v>-5.6059495205911143E-3</v>
      </c>
      <c r="J321">
        <f>J320+(J320*I321)</f>
        <v>148093.66889332965</v>
      </c>
    </row>
    <row r="322" spans="1:10" x14ac:dyDescent="0.35">
      <c r="A322" s="1">
        <v>40821</v>
      </c>
      <c r="B322">
        <v>367.86000799999999</v>
      </c>
      <c r="C322">
        <v>379.81998800000002</v>
      </c>
      <c r="D322">
        <v>360.29999500000002</v>
      </c>
      <c r="E322">
        <v>378.24999200000002</v>
      </c>
      <c r="F322">
        <v>196617400</v>
      </c>
      <c r="G322">
        <v>49.739061</v>
      </c>
      <c r="H322">
        <f t="shared" si="8"/>
        <v>1.5436198326202561E-2</v>
      </c>
      <c r="I322">
        <f t="shared" si="9"/>
        <v>1.543618717459468E-2</v>
      </c>
      <c r="J322">
        <f>J321+(J321*I322)</f>
        <v>150379.67048573954</v>
      </c>
    </row>
    <row r="323" spans="1:10" x14ac:dyDescent="0.35">
      <c r="A323" s="1">
        <v>40822</v>
      </c>
      <c r="B323">
        <v>373.33001300000001</v>
      </c>
      <c r="C323">
        <v>384.77999499999999</v>
      </c>
      <c r="D323">
        <v>371.79999199999997</v>
      </c>
      <c r="E323">
        <v>377.36999900000001</v>
      </c>
      <c r="F323">
        <v>203145600</v>
      </c>
      <c r="G323">
        <v>49.623344000000003</v>
      </c>
      <c r="H323">
        <f t="shared" si="8"/>
        <v>-2.3264851780882868E-3</v>
      </c>
      <c r="I323">
        <f t="shared" si="9"/>
        <v>-2.3264813945722963E-3</v>
      </c>
      <c r="J323">
        <f>J322+(J322*I323)</f>
        <v>150029.81498023256</v>
      </c>
    </row>
    <row r="324" spans="1:10" x14ac:dyDescent="0.35">
      <c r="A324" s="1">
        <v>40823</v>
      </c>
      <c r="B324">
        <v>375.78000300000002</v>
      </c>
      <c r="C324">
        <v>377.73999400000002</v>
      </c>
      <c r="D324">
        <v>368.49000899999999</v>
      </c>
      <c r="E324">
        <v>369.79999900000001</v>
      </c>
      <c r="F324">
        <v>133864500</v>
      </c>
      <c r="G324">
        <v>48.627904999999998</v>
      </c>
      <c r="H324">
        <f t="shared" ref="H324:H387" si="10">(E324-E323)/E323</f>
        <v>-2.0059888226567776E-2</v>
      </c>
      <c r="I324">
        <f t="shared" ref="I324:I387" si="11">(G324-G323)/G323</f>
        <v>-2.0059893585567402E-2</v>
      </c>
      <c r="J324">
        <f>J323+(J323*I324)</f>
        <v>147020.23285706673</v>
      </c>
    </row>
    <row r="325" spans="1:10" x14ac:dyDescent="0.35">
      <c r="A325" s="1">
        <v>40826</v>
      </c>
      <c r="B325">
        <v>379.090012</v>
      </c>
      <c r="C325">
        <v>388.80999400000002</v>
      </c>
      <c r="D325">
        <v>378.209991</v>
      </c>
      <c r="E325">
        <v>388.80999400000002</v>
      </c>
      <c r="F325">
        <v>110628700</v>
      </c>
      <c r="G325">
        <v>51.127679000000001</v>
      </c>
      <c r="H325">
        <f t="shared" si="10"/>
        <v>5.1406152113050718E-2</v>
      </c>
      <c r="I325">
        <f t="shared" si="11"/>
        <v>5.140616277834717E-2</v>
      </c>
      <c r="J325">
        <f>J324+(J324*I325)</f>
        <v>154577.97887902762</v>
      </c>
    </row>
    <row r="326" spans="1:10" x14ac:dyDescent="0.35">
      <c r="A326" s="1">
        <v>40827</v>
      </c>
      <c r="B326">
        <v>392.57</v>
      </c>
      <c r="C326">
        <v>403.17998899999998</v>
      </c>
      <c r="D326">
        <v>391.49998900000003</v>
      </c>
      <c r="E326">
        <v>400.28998899999999</v>
      </c>
      <c r="F326">
        <v>151421900</v>
      </c>
      <c r="G326">
        <v>52.637273999999998</v>
      </c>
      <c r="H326">
        <f t="shared" si="10"/>
        <v>2.95259771537662E-2</v>
      </c>
      <c r="I326">
        <f t="shared" si="11"/>
        <v>2.9525983371942181E-2</v>
      </c>
      <c r="J326">
        <f>J325+(J325*I326)</f>
        <v>159142.04571307823</v>
      </c>
    </row>
    <row r="327" spans="1:10" x14ac:dyDescent="0.35">
      <c r="A327" s="1">
        <v>40828</v>
      </c>
      <c r="B327">
        <v>407.34000400000002</v>
      </c>
      <c r="C327">
        <v>409.25000799999998</v>
      </c>
      <c r="D327">
        <v>400.13999899999999</v>
      </c>
      <c r="E327">
        <v>402.19000599999998</v>
      </c>
      <c r="F327">
        <v>155571500</v>
      </c>
      <c r="G327">
        <v>52.887121999999998</v>
      </c>
      <c r="H327">
        <f t="shared" si="10"/>
        <v>4.7466013445567118E-3</v>
      </c>
      <c r="I327">
        <f t="shared" si="11"/>
        <v>4.7465983895746593E-3</v>
      </c>
      <c r="J327">
        <f>J326+(J326*I327)</f>
        <v>159897.42909097354</v>
      </c>
    </row>
    <row r="328" spans="1:10" x14ac:dyDescent="0.35">
      <c r="A328" s="1">
        <v>40829</v>
      </c>
      <c r="B328">
        <v>404.98000300000001</v>
      </c>
      <c r="C328">
        <v>408.42998899999998</v>
      </c>
      <c r="D328">
        <v>402.84999499999998</v>
      </c>
      <c r="E328">
        <v>408.42998899999998</v>
      </c>
      <c r="F328">
        <v>106546300</v>
      </c>
      <c r="G328">
        <v>53.707666000000003</v>
      </c>
      <c r="H328">
        <f t="shared" si="10"/>
        <v>1.5515012573435242E-2</v>
      </c>
      <c r="I328">
        <f t="shared" si="11"/>
        <v>1.5515005713489294E-2</v>
      </c>
      <c r="J328">
        <f>J327+(J327*I328)</f>
        <v>162378.23861689225</v>
      </c>
    </row>
    <row r="329" spans="1:10" x14ac:dyDescent="0.35">
      <c r="A329" s="1">
        <v>40830</v>
      </c>
      <c r="B329">
        <v>416.829994</v>
      </c>
      <c r="C329">
        <v>421.99999200000002</v>
      </c>
      <c r="D329">
        <v>415.27001200000001</v>
      </c>
      <c r="E329">
        <v>421.99999200000002</v>
      </c>
      <c r="F329">
        <v>143341800</v>
      </c>
      <c r="G329">
        <v>55.492092</v>
      </c>
      <c r="H329">
        <f t="shared" si="10"/>
        <v>3.3224795841326045E-2</v>
      </c>
      <c r="I329">
        <f t="shared" si="11"/>
        <v>3.3224791410596692E-2</v>
      </c>
      <c r="J329">
        <f>J328+(J328*I329)</f>
        <v>167773.22172455859</v>
      </c>
    </row>
    <row r="330" spans="1:10" x14ac:dyDescent="0.35">
      <c r="A330" s="1">
        <v>40833</v>
      </c>
      <c r="B330">
        <v>421.74001299999998</v>
      </c>
      <c r="C330">
        <v>426.69999300000001</v>
      </c>
      <c r="D330">
        <v>415.93998699999997</v>
      </c>
      <c r="E330">
        <v>419.99001299999998</v>
      </c>
      <c r="F330">
        <v>171511200</v>
      </c>
      <c r="G330">
        <v>55.227784</v>
      </c>
      <c r="H330">
        <f t="shared" si="10"/>
        <v>-4.7629835026159048E-3</v>
      </c>
      <c r="I330">
        <f t="shared" si="11"/>
        <v>-4.7629849672994806E-3</v>
      </c>
      <c r="J330">
        <f>J329+(J329*I330)</f>
        <v>166974.12039156913</v>
      </c>
    </row>
    <row r="331" spans="1:10" x14ac:dyDescent="0.35">
      <c r="A331" s="1">
        <v>40834</v>
      </c>
      <c r="B331">
        <v>421.75998700000002</v>
      </c>
      <c r="C331">
        <v>424.80999000000003</v>
      </c>
      <c r="D331">
        <v>415.990002</v>
      </c>
      <c r="E331">
        <v>422.23999800000001</v>
      </c>
      <c r="F331">
        <v>220400600</v>
      </c>
      <c r="G331">
        <v>55.523653000000003</v>
      </c>
      <c r="H331">
        <f t="shared" si="10"/>
        <v>5.3572345302411702E-3</v>
      </c>
      <c r="I331">
        <f t="shared" si="11"/>
        <v>5.357249170091693E-3</v>
      </c>
      <c r="J331">
        <f>J330+(J330*I331)</f>
        <v>167868.64235946364</v>
      </c>
    </row>
    <row r="332" spans="1:10" x14ac:dyDescent="0.35">
      <c r="A332" s="1">
        <v>40835</v>
      </c>
      <c r="B332">
        <v>401.349987</v>
      </c>
      <c r="C332">
        <v>408.42000200000001</v>
      </c>
      <c r="D332">
        <v>397.79999900000001</v>
      </c>
      <c r="E332">
        <v>398.61999100000003</v>
      </c>
      <c r="F332">
        <v>276014900</v>
      </c>
      <c r="G332">
        <v>52.417672000000003</v>
      </c>
      <c r="H332">
        <f t="shared" si="10"/>
        <v>-5.5939766748483138E-2</v>
      </c>
      <c r="I332">
        <f t="shared" si="11"/>
        <v>-5.5939781195592439E-2</v>
      </c>
      <c r="J332">
        <f>J331+(J331*I332)</f>
        <v>158478.10723627408</v>
      </c>
    </row>
    <row r="333" spans="1:10" x14ac:dyDescent="0.35">
      <c r="A333" s="1">
        <v>40836</v>
      </c>
      <c r="B333">
        <v>399.99999600000001</v>
      </c>
      <c r="C333">
        <v>400.34999099999999</v>
      </c>
      <c r="D333">
        <v>394.21001100000001</v>
      </c>
      <c r="E333">
        <v>395.31000899999998</v>
      </c>
      <c r="F333">
        <v>137317600</v>
      </c>
      <c r="G333">
        <v>51.982416999999998</v>
      </c>
      <c r="H333">
        <f t="shared" si="10"/>
        <v>-8.3036026158558804E-3</v>
      </c>
      <c r="I333">
        <f t="shared" si="11"/>
        <v>-8.303592727277263E-3</v>
      </c>
      <c r="J333">
        <f>J332+(J332*I333)</f>
        <v>157162.16957759429</v>
      </c>
    </row>
    <row r="334" spans="1:10" x14ac:dyDescent="0.35">
      <c r="A334" s="1">
        <v>40837</v>
      </c>
      <c r="B334">
        <v>398.10000600000001</v>
      </c>
      <c r="C334">
        <v>399.14000299999998</v>
      </c>
      <c r="D334">
        <v>390.75001099999997</v>
      </c>
      <c r="E334">
        <v>392.87000699999999</v>
      </c>
      <c r="F334">
        <v>155311100</v>
      </c>
      <c r="G334">
        <v>51.661562000000004</v>
      </c>
      <c r="H334">
        <f t="shared" si="10"/>
        <v>-6.1723759693622952E-3</v>
      </c>
      <c r="I334">
        <f t="shared" si="11"/>
        <v>-6.1723755553727824E-3</v>
      </c>
      <c r="J334">
        <f>J333+(J333*I334)</f>
        <v>156192.1056438642</v>
      </c>
    </row>
    <row r="335" spans="1:10" x14ac:dyDescent="0.35">
      <c r="A335" s="1">
        <v>40840</v>
      </c>
      <c r="B335">
        <v>396.17998899999998</v>
      </c>
      <c r="C335">
        <v>406.50001099999997</v>
      </c>
      <c r="D335">
        <v>395.39999799999998</v>
      </c>
      <c r="E335">
        <v>405.77000800000002</v>
      </c>
      <c r="F335">
        <v>125534500</v>
      </c>
      <c r="G335">
        <v>53.357883999999999</v>
      </c>
      <c r="H335">
        <f t="shared" si="10"/>
        <v>3.2835290987229863E-2</v>
      </c>
      <c r="I335">
        <f t="shared" si="11"/>
        <v>3.2835282835621482E-2</v>
      </c>
      <c r="J335">
        <f>J334+(J334*I335)</f>
        <v>161320.71760937176</v>
      </c>
    </row>
    <row r="336" spans="1:10" x14ac:dyDescent="0.35">
      <c r="A336" s="1">
        <v>40841</v>
      </c>
      <c r="B336">
        <v>405.029991</v>
      </c>
      <c r="C336">
        <v>406.54999900000001</v>
      </c>
      <c r="D336">
        <v>397.37999000000002</v>
      </c>
      <c r="E336">
        <v>397.77001200000001</v>
      </c>
      <c r="F336">
        <v>107606800</v>
      </c>
      <c r="G336">
        <v>52.305902000000003</v>
      </c>
      <c r="H336">
        <f t="shared" si="10"/>
        <v>-1.971559218837093E-2</v>
      </c>
      <c r="I336">
        <f t="shared" si="11"/>
        <v>-1.9715586922449835E-2</v>
      </c>
      <c r="J336">
        <f>J335+(J335*I336)</f>
        <v>158140.18497895219</v>
      </c>
    </row>
    <row r="337" spans="1:10" x14ac:dyDescent="0.35">
      <c r="A337" s="1">
        <v>40842</v>
      </c>
      <c r="B337">
        <v>401.76001000000002</v>
      </c>
      <c r="C337">
        <v>402.54998799999998</v>
      </c>
      <c r="D337">
        <v>393.150013</v>
      </c>
      <c r="E337">
        <v>400.60001</v>
      </c>
      <c r="F337">
        <v>114076200</v>
      </c>
      <c r="G337">
        <v>52.678041</v>
      </c>
      <c r="H337">
        <f t="shared" si="10"/>
        <v>7.1146590105439847E-3</v>
      </c>
      <c r="I337">
        <f t="shared" si="11"/>
        <v>7.1146655687153067E-3</v>
      </c>
      <c r="J337">
        <f>J336+(J336*I337)</f>
        <v>159265.29950805221</v>
      </c>
    </row>
    <row r="338" spans="1:10" x14ac:dyDescent="0.35">
      <c r="A338" s="1">
        <v>40843</v>
      </c>
      <c r="B338">
        <v>407.56000899999998</v>
      </c>
      <c r="C338">
        <v>408.99998900000003</v>
      </c>
      <c r="D338">
        <v>401.88999899999999</v>
      </c>
      <c r="E338">
        <v>404.69000999999997</v>
      </c>
      <c r="F338">
        <v>123666200</v>
      </c>
      <c r="G338">
        <v>53.215867000000003</v>
      </c>
      <c r="H338">
        <f t="shared" si="10"/>
        <v>1.0209685216932409E-2</v>
      </c>
      <c r="I338">
        <f t="shared" si="11"/>
        <v>1.020968110792128E-2</v>
      </c>
      <c r="J338">
        <f>J337+(J337*I338)</f>
        <v>160891.347427587</v>
      </c>
    </row>
    <row r="339" spans="1:10" x14ac:dyDescent="0.35">
      <c r="A339" s="1">
        <v>40844</v>
      </c>
      <c r="B339">
        <v>403.00001099999997</v>
      </c>
      <c r="C339">
        <v>406.34999499999998</v>
      </c>
      <c r="D339">
        <v>402.50998700000002</v>
      </c>
      <c r="E339">
        <v>404.94998900000002</v>
      </c>
      <c r="F339">
        <v>80710700</v>
      </c>
      <c r="G339">
        <v>53.250053999999999</v>
      </c>
      <c r="H339">
        <f t="shared" si="10"/>
        <v>6.4241516611700873E-4</v>
      </c>
      <c r="I339">
        <f t="shared" si="11"/>
        <v>6.4242117863072209E-4</v>
      </c>
      <c r="J339">
        <f>J338+(J338*I339)</f>
        <v>160994.70743663292</v>
      </c>
    </row>
    <row r="340" spans="1:10" x14ac:dyDescent="0.35">
      <c r="A340" s="1">
        <v>40847</v>
      </c>
      <c r="B340">
        <v>402.41999800000002</v>
      </c>
      <c r="C340">
        <v>409.33000900000002</v>
      </c>
      <c r="D340">
        <v>401.05000699999999</v>
      </c>
      <c r="E340">
        <v>404.77999899999998</v>
      </c>
      <c r="F340">
        <v>96375300</v>
      </c>
      <c r="G340">
        <v>53.227699999999999</v>
      </c>
      <c r="H340">
        <f t="shared" si="10"/>
        <v>-4.1978023118316758E-4</v>
      </c>
      <c r="I340">
        <f t="shared" si="11"/>
        <v>-4.1979300152446768E-4</v>
      </c>
      <c r="J340">
        <f>J339+(J339*I340)</f>
        <v>160927.12298516853</v>
      </c>
    </row>
    <row r="341" spans="1:10" x14ac:dyDescent="0.35">
      <c r="A341" s="1">
        <v>40848</v>
      </c>
      <c r="B341">
        <v>397.41000400000001</v>
      </c>
      <c r="C341">
        <v>399.50001099999997</v>
      </c>
      <c r="D341">
        <v>393.22000100000002</v>
      </c>
      <c r="E341">
        <v>396.51001000000002</v>
      </c>
      <c r="F341">
        <v>132947500</v>
      </c>
      <c r="G341">
        <v>52.140214</v>
      </c>
      <c r="H341">
        <f t="shared" si="10"/>
        <v>-2.0430824201864661E-2</v>
      </c>
      <c r="I341">
        <f t="shared" si="11"/>
        <v>-2.0430828309320116E-2</v>
      </c>
      <c r="J341">
        <f>J340+(J340*I341)</f>
        <v>157639.24856514571</v>
      </c>
    </row>
    <row r="342" spans="1:10" x14ac:dyDescent="0.35">
      <c r="A342" s="1">
        <v>40849</v>
      </c>
      <c r="B342">
        <v>400.090012</v>
      </c>
      <c r="C342">
        <v>400.44000599999998</v>
      </c>
      <c r="D342">
        <v>395.110004</v>
      </c>
      <c r="E342">
        <v>397.41000400000001</v>
      </c>
      <c r="F342">
        <v>81837700</v>
      </c>
      <c r="G342">
        <v>52.258561999999998</v>
      </c>
      <c r="H342">
        <f t="shared" si="10"/>
        <v>2.2697888509800607E-3</v>
      </c>
      <c r="I342">
        <f t="shared" si="11"/>
        <v>2.2698027284659295E-3</v>
      </c>
      <c r="J342">
        <f>J341+(J341*I342)</f>
        <v>157997.0585616522</v>
      </c>
    </row>
    <row r="343" spans="1:10" x14ac:dyDescent="0.35">
      <c r="A343" s="1">
        <v>40850</v>
      </c>
      <c r="B343">
        <v>399.06998800000002</v>
      </c>
      <c r="C343">
        <v>403.39999399999999</v>
      </c>
      <c r="D343">
        <v>395.35999700000002</v>
      </c>
      <c r="E343">
        <v>403.07</v>
      </c>
      <c r="F343">
        <v>110346600</v>
      </c>
      <c r="G343">
        <v>53.002839000000002</v>
      </c>
      <c r="H343">
        <f t="shared" si="10"/>
        <v>1.4242208155383974E-2</v>
      </c>
      <c r="I343">
        <f t="shared" si="11"/>
        <v>1.4242202072073929E-2</v>
      </c>
      <c r="J343">
        <f>J342+(J342*I343)</f>
        <v>160247.28459648055</v>
      </c>
    </row>
    <row r="344" spans="1:10" x14ac:dyDescent="0.35">
      <c r="A344" s="1">
        <v>40851</v>
      </c>
      <c r="B344">
        <v>402.03000300000002</v>
      </c>
      <c r="C344">
        <v>403.43999500000001</v>
      </c>
      <c r="D344">
        <v>399.16000400000001</v>
      </c>
      <c r="E344">
        <v>400.240002</v>
      </c>
      <c r="F344">
        <v>75557300</v>
      </c>
      <c r="G344">
        <v>52.630699999999997</v>
      </c>
      <c r="H344">
        <f t="shared" si="10"/>
        <v>-7.0211079961296774E-3</v>
      </c>
      <c r="I344">
        <f t="shared" si="11"/>
        <v>-7.0211144727550202E-3</v>
      </c>
      <c r="J344">
        <f>J343+(J343*I344)</f>
        <v>159122.1700673805</v>
      </c>
    </row>
    <row r="345" spans="1:10" x14ac:dyDescent="0.35">
      <c r="A345" s="1">
        <v>40854</v>
      </c>
      <c r="B345">
        <v>399.91000700000001</v>
      </c>
      <c r="C345">
        <v>399.99999600000001</v>
      </c>
      <c r="D345">
        <v>396.13000099999999</v>
      </c>
      <c r="E345">
        <v>399.73000300000001</v>
      </c>
      <c r="F345">
        <v>67568900</v>
      </c>
      <c r="G345">
        <v>52.563637</v>
      </c>
      <c r="H345">
        <f t="shared" si="10"/>
        <v>-1.274232953856505E-3</v>
      </c>
      <c r="I345">
        <f t="shared" si="11"/>
        <v>-1.274218279445218E-3</v>
      </c>
      <c r="J345">
        <f>J344+(J344*I345)</f>
        <v>158919.41368961564</v>
      </c>
    </row>
    <row r="346" spans="1:10" x14ac:dyDescent="0.35">
      <c r="A346" s="1">
        <v>40855</v>
      </c>
      <c r="B346">
        <v>402.21000700000002</v>
      </c>
      <c r="C346">
        <v>407.99999200000002</v>
      </c>
      <c r="D346">
        <v>401.56000499999999</v>
      </c>
      <c r="E346">
        <v>406.22999199999998</v>
      </c>
      <c r="F346">
        <v>100110500</v>
      </c>
      <c r="G346">
        <v>53.418371</v>
      </c>
      <c r="H346">
        <f t="shared" si="10"/>
        <v>1.626094851829266E-2</v>
      </c>
      <c r="I346">
        <f t="shared" si="11"/>
        <v>1.6260937195042281E-2</v>
      </c>
      <c r="J346">
        <f>J345+(J345*I346)</f>
        <v>161503.59229469544</v>
      </c>
    </row>
    <row r="347" spans="1:10" x14ac:dyDescent="0.35">
      <c r="A347" s="1">
        <v>40856</v>
      </c>
      <c r="B347">
        <v>396.96999399999999</v>
      </c>
      <c r="C347">
        <v>400.89000299999998</v>
      </c>
      <c r="D347">
        <v>394.23001099999999</v>
      </c>
      <c r="E347">
        <v>395.27999499999999</v>
      </c>
      <c r="F347">
        <v>139671000</v>
      </c>
      <c r="G347">
        <v>51.978470000000002</v>
      </c>
      <c r="H347">
        <f t="shared" si="10"/>
        <v>-2.6955166323613045E-2</v>
      </c>
      <c r="I347">
        <f t="shared" si="11"/>
        <v>-2.6955164918825381E-2</v>
      </c>
      <c r="J347">
        <f>J346+(J346*I347)</f>
        <v>157150.23632940918</v>
      </c>
    </row>
    <row r="348" spans="1:10" x14ac:dyDescent="0.35">
      <c r="A348" s="1">
        <v>40857</v>
      </c>
      <c r="B348">
        <v>397.02999499999999</v>
      </c>
      <c r="C348">
        <v>397.20999899999998</v>
      </c>
      <c r="D348">
        <v>382.15000199999997</v>
      </c>
      <c r="E348">
        <v>385.22000500000001</v>
      </c>
      <c r="F348">
        <v>186188100</v>
      </c>
      <c r="G348">
        <v>50.655602999999999</v>
      </c>
      <c r="H348">
        <f t="shared" si="10"/>
        <v>-2.5450288725084536E-2</v>
      </c>
      <c r="I348">
        <f t="shared" si="11"/>
        <v>-2.5450287397839954E-2</v>
      </c>
      <c r="J348">
        <f>J347+(J347*I348)</f>
        <v>153150.71765018723</v>
      </c>
    </row>
    <row r="349" spans="1:10" x14ac:dyDescent="0.35">
      <c r="A349" s="1">
        <v>40858</v>
      </c>
      <c r="B349">
        <v>386.60999700000002</v>
      </c>
      <c r="C349">
        <v>388.70000499999998</v>
      </c>
      <c r="D349">
        <v>380.259998</v>
      </c>
      <c r="E349">
        <v>384.61999100000003</v>
      </c>
      <c r="F349">
        <v>163446500</v>
      </c>
      <c r="G349">
        <v>50.576701999999997</v>
      </c>
      <c r="H349">
        <f t="shared" si="10"/>
        <v>-1.5575878516485336E-3</v>
      </c>
      <c r="I349">
        <f t="shared" si="11"/>
        <v>-1.557596698631776E-3</v>
      </c>
      <c r="J349">
        <f>J348+(J348*I349)</f>
        <v>152912.17059798221</v>
      </c>
    </row>
    <row r="350" spans="1:10" x14ac:dyDescent="0.35">
      <c r="A350" s="1">
        <v>40861</v>
      </c>
      <c r="B350">
        <v>383.519993</v>
      </c>
      <c r="C350">
        <v>385.24999200000002</v>
      </c>
      <c r="D350">
        <v>378.20000499999998</v>
      </c>
      <c r="E350">
        <v>379.26000199999999</v>
      </c>
      <c r="F350">
        <v>108226300</v>
      </c>
      <c r="G350">
        <v>49.871875000000003</v>
      </c>
      <c r="H350">
        <f t="shared" si="10"/>
        <v>-1.3935804496443974E-2</v>
      </c>
      <c r="I350">
        <f t="shared" si="11"/>
        <v>-1.3935803880608794E-2</v>
      </c>
      <c r="J350">
        <f>J349+(J349*I350)</f>
        <v>150781.21657757054</v>
      </c>
    </row>
    <row r="351" spans="1:10" x14ac:dyDescent="0.35">
      <c r="A351" s="1">
        <v>40862</v>
      </c>
      <c r="B351">
        <v>380.80001099999998</v>
      </c>
      <c r="C351">
        <v>389.49999600000001</v>
      </c>
      <c r="D351">
        <v>379.44999300000001</v>
      </c>
      <c r="E351">
        <v>388.829994</v>
      </c>
      <c r="F351">
        <v>107702700</v>
      </c>
      <c r="G351">
        <v>51.130308999999997</v>
      </c>
      <c r="H351">
        <f t="shared" si="10"/>
        <v>2.5233327926840052E-2</v>
      </c>
      <c r="I351">
        <f t="shared" si="11"/>
        <v>2.5233340434864221E-2</v>
      </c>
      <c r="J351">
        <f>J350+(J350*I351)</f>
        <v>154585.93034665537</v>
      </c>
    </row>
    <row r="352" spans="1:10" x14ac:dyDescent="0.35">
      <c r="A352" s="1">
        <v>40863</v>
      </c>
      <c r="B352">
        <v>389.25000399999999</v>
      </c>
      <c r="C352">
        <v>391.14000700000003</v>
      </c>
      <c r="D352">
        <v>384.32001100000002</v>
      </c>
      <c r="E352">
        <v>384.77000800000002</v>
      </c>
      <c r="F352">
        <v>87302600</v>
      </c>
      <c r="G352">
        <v>50.596429000000001</v>
      </c>
      <c r="H352">
        <f t="shared" si="10"/>
        <v>-1.0441545309387786E-2</v>
      </c>
      <c r="I352">
        <f t="shared" si="11"/>
        <v>-1.0441556298828477E-2</v>
      </c>
      <c r="J352">
        <f>J351+(J351*I352)</f>
        <v>152971.81265193399</v>
      </c>
    </row>
    <row r="353" spans="1:10" x14ac:dyDescent="0.35">
      <c r="A353" s="1">
        <v>40864</v>
      </c>
      <c r="B353">
        <v>383.98000300000001</v>
      </c>
      <c r="C353">
        <v>384.57999000000001</v>
      </c>
      <c r="D353">
        <v>375.49999600000001</v>
      </c>
      <c r="E353">
        <v>377.41</v>
      </c>
      <c r="F353">
        <v>119975100</v>
      </c>
      <c r="G353">
        <v>49.628604000000003</v>
      </c>
      <c r="H353">
        <f t="shared" si="10"/>
        <v>-1.9128330813143819E-2</v>
      </c>
      <c r="I353">
        <f t="shared" si="11"/>
        <v>-1.9128326230295773E-2</v>
      </c>
      <c r="J353">
        <f>J352+(J352*I353)</f>
        <v>150045.71791548812</v>
      </c>
    </row>
    <row r="354" spans="1:10" x14ac:dyDescent="0.35">
      <c r="A354" s="1">
        <v>40865</v>
      </c>
      <c r="B354">
        <v>378.91999399999997</v>
      </c>
      <c r="C354">
        <v>379.990005</v>
      </c>
      <c r="D354">
        <v>374.88000899999997</v>
      </c>
      <c r="E354">
        <v>374.94000999999997</v>
      </c>
      <c r="F354">
        <v>92984500</v>
      </c>
      <c r="G354">
        <v>49.303806000000002</v>
      </c>
      <c r="H354">
        <f t="shared" si="10"/>
        <v>-6.5445801648076427E-3</v>
      </c>
      <c r="I354">
        <f t="shared" si="11"/>
        <v>-6.5445725614204512E-3</v>
      </c>
      <c r="J354">
        <f>J353+(J353*I354)</f>
        <v>149063.73282705978</v>
      </c>
    </row>
    <row r="355" spans="1:10" x14ac:dyDescent="0.35">
      <c r="A355" s="1">
        <v>40868</v>
      </c>
      <c r="B355">
        <v>370.400013</v>
      </c>
      <c r="C355">
        <v>371.67998899999998</v>
      </c>
      <c r="D355">
        <v>365.91000400000001</v>
      </c>
      <c r="E355">
        <v>369.009995</v>
      </c>
      <c r="F355">
        <v>111995100</v>
      </c>
      <c r="G355">
        <v>48.524020999999998</v>
      </c>
      <c r="H355">
        <f t="shared" si="10"/>
        <v>-1.5815903456128808E-2</v>
      </c>
      <c r="I355">
        <f t="shared" si="11"/>
        <v>-1.581591895765621E-2</v>
      </c>
      <c r="J355">
        <f>J354+(J354*I355)</f>
        <v>146706.1529091413</v>
      </c>
    </row>
    <row r="356" spans="1:10" x14ac:dyDescent="0.35">
      <c r="A356" s="1">
        <v>40869</v>
      </c>
      <c r="B356">
        <v>371.02</v>
      </c>
      <c r="C356">
        <v>377.93001199999998</v>
      </c>
      <c r="D356">
        <v>370.939999</v>
      </c>
      <c r="E356">
        <v>376.51000599999998</v>
      </c>
      <c r="F356">
        <v>102255300</v>
      </c>
      <c r="G356">
        <v>49.510257000000003</v>
      </c>
      <c r="H356">
        <f t="shared" si="10"/>
        <v>2.0324682533328052E-2</v>
      </c>
      <c r="I356">
        <f t="shared" si="11"/>
        <v>2.0324696504438602E-2</v>
      </c>
      <c r="J356">
        <f>J355+(J355*I356)</f>
        <v>149687.91094235337</v>
      </c>
    </row>
    <row r="357" spans="1:10" x14ac:dyDescent="0.35">
      <c r="A357" s="1">
        <v>40870</v>
      </c>
      <c r="B357">
        <v>374.50998700000002</v>
      </c>
      <c r="C357">
        <v>375.84000400000002</v>
      </c>
      <c r="D357">
        <v>366.88001300000002</v>
      </c>
      <c r="E357">
        <v>366.990002</v>
      </c>
      <c r="F357">
        <v>107067800</v>
      </c>
      <c r="G357">
        <v>48.258397000000002</v>
      </c>
      <c r="H357">
        <f t="shared" si="10"/>
        <v>-2.5284863212904816E-2</v>
      </c>
      <c r="I357">
        <f t="shared" si="11"/>
        <v>-2.5284861680277698E-2</v>
      </c>
      <c r="J357">
        <f>J356+(J356*I357)</f>
        <v>145903.07281896623</v>
      </c>
    </row>
    <row r="358" spans="1:10" x14ac:dyDescent="0.35">
      <c r="A358" s="1">
        <v>40872</v>
      </c>
      <c r="B358">
        <v>368.41999399999997</v>
      </c>
      <c r="C358">
        <v>371.14999</v>
      </c>
      <c r="D358">
        <v>363.32001100000002</v>
      </c>
      <c r="E358">
        <v>363.57000399999998</v>
      </c>
      <c r="F358">
        <v>63690200</v>
      </c>
      <c r="G358">
        <v>47.808674000000003</v>
      </c>
      <c r="H358">
        <f t="shared" si="10"/>
        <v>-9.3190495145969148E-3</v>
      </c>
      <c r="I358">
        <f t="shared" si="11"/>
        <v>-9.3190621313011864E-3</v>
      </c>
      <c r="J358">
        <f>J357+(J357*I358)</f>
        <v>144543.39301821851</v>
      </c>
    </row>
    <row r="359" spans="1:10" x14ac:dyDescent="0.35">
      <c r="A359" s="1">
        <v>40875</v>
      </c>
      <c r="B359">
        <v>372.34999099999999</v>
      </c>
      <c r="C359">
        <v>376.71999699999998</v>
      </c>
      <c r="D359">
        <v>370.32999799999999</v>
      </c>
      <c r="E359">
        <v>376.12000999999998</v>
      </c>
      <c r="F359">
        <v>86603300</v>
      </c>
      <c r="G359">
        <v>49.458973</v>
      </c>
      <c r="H359">
        <f t="shared" si="10"/>
        <v>3.4518815804177282E-2</v>
      </c>
      <c r="I359">
        <f t="shared" si="11"/>
        <v>3.4518819743881553E-2</v>
      </c>
      <c r="J359">
        <f>J358+(J358*I359)</f>
        <v>149532.86034698342</v>
      </c>
    </row>
    <row r="360" spans="1:10" x14ac:dyDescent="0.35">
      <c r="A360" s="1">
        <v>40876</v>
      </c>
      <c r="B360">
        <v>375.84000400000002</v>
      </c>
      <c r="C360">
        <v>378.83000600000003</v>
      </c>
      <c r="D360">
        <v>370.20000800000003</v>
      </c>
      <c r="E360">
        <v>373.199997</v>
      </c>
      <c r="F360">
        <v>93963800</v>
      </c>
      <c r="G360">
        <v>49.074998000000001</v>
      </c>
      <c r="H360">
        <f t="shared" si="10"/>
        <v>-7.7635140975349419E-3</v>
      </c>
      <c r="I360">
        <f t="shared" si="11"/>
        <v>-7.7635053198536795E-3</v>
      </c>
      <c r="J360">
        <f>J359+(J359*I360)</f>
        <v>148371.96119018667</v>
      </c>
    </row>
    <row r="361" spans="1:10" x14ac:dyDescent="0.35">
      <c r="A361" s="1">
        <v>40877</v>
      </c>
      <c r="B361">
        <v>381.290009</v>
      </c>
      <c r="C361">
        <v>382.279991</v>
      </c>
      <c r="D361">
        <v>378.30000699999999</v>
      </c>
      <c r="E361">
        <v>382.19998900000002</v>
      </c>
      <c r="F361">
        <v>101484600</v>
      </c>
      <c r="G361">
        <v>50.258476999999999</v>
      </c>
      <c r="H361">
        <f t="shared" si="10"/>
        <v>2.4115734384638862E-2</v>
      </c>
      <c r="I361">
        <f t="shared" si="11"/>
        <v>2.4115721818266777E-2</v>
      </c>
      <c r="J361">
        <f>J360+(J360*I361)</f>
        <v>151950.05813187989</v>
      </c>
    </row>
    <row r="362" spans="1:10" x14ac:dyDescent="0.35">
      <c r="A362" s="1">
        <v>40878</v>
      </c>
      <c r="B362">
        <v>382.53999700000003</v>
      </c>
      <c r="C362">
        <v>389.00001099999997</v>
      </c>
      <c r="D362">
        <v>380.74999600000001</v>
      </c>
      <c r="E362">
        <v>387.93</v>
      </c>
      <c r="F362">
        <v>96795300</v>
      </c>
      <c r="G362">
        <v>51.011961999999997</v>
      </c>
      <c r="H362">
        <f t="shared" si="10"/>
        <v>1.4992179918665539E-2</v>
      </c>
      <c r="I362">
        <f t="shared" si="11"/>
        <v>1.4992197236696961E-2</v>
      </c>
      <c r="J362">
        <f>J361+(J361*I362)</f>
        <v>154228.12337352062</v>
      </c>
    </row>
    <row r="363" spans="1:10" x14ac:dyDescent="0.35">
      <c r="A363" s="1">
        <v>40879</v>
      </c>
      <c r="B363">
        <v>389.82999000000001</v>
      </c>
      <c r="C363">
        <v>393.629997</v>
      </c>
      <c r="D363">
        <v>388.58000199999998</v>
      </c>
      <c r="E363">
        <v>389.70000099999999</v>
      </c>
      <c r="F363">
        <v>94763900</v>
      </c>
      <c r="G363">
        <v>51.244712999999997</v>
      </c>
      <c r="H363">
        <f t="shared" si="10"/>
        <v>4.5626814115948223E-3</v>
      </c>
      <c r="I363">
        <f t="shared" si="11"/>
        <v>4.5626749271082808E-3</v>
      </c>
      <c r="J363">
        <f>J362+(J362*I363)</f>
        <v>154931.81616509194</v>
      </c>
    </row>
    <row r="364" spans="1:10" x14ac:dyDescent="0.35">
      <c r="A364" s="1">
        <v>40882</v>
      </c>
      <c r="B364">
        <v>393.48999400000002</v>
      </c>
      <c r="C364">
        <v>396.41000700000001</v>
      </c>
      <c r="D364">
        <v>390.39000299999998</v>
      </c>
      <c r="E364">
        <v>393.01001000000002</v>
      </c>
      <c r="F364">
        <v>89302500</v>
      </c>
      <c r="G364">
        <v>51.679971999999999</v>
      </c>
      <c r="H364">
        <f t="shared" si="10"/>
        <v>8.4937361855434955E-3</v>
      </c>
      <c r="I364">
        <f t="shared" si="11"/>
        <v>8.4937347585496686E-3</v>
      </c>
      <c r="J364">
        <f>J363+(J363*I364)</f>
        <v>156247.7659172586</v>
      </c>
    </row>
    <row r="365" spans="1:10" x14ac:dyDescent="0.35">
      <c r="A365" s="1">
        <v>40883</v>
      </c>
      <c r="B365">
        <v>392.509998</v>
      </c>
      <c r="C365">
        <v>394.62999300000001</v>
      </c>
      <c r="D365">
        <v>389.37999300000001</v>
      </c>
      <c r="E365">
        <v>390.94998900000002</v>
      </c>
      <c r="F365">
        <v>70899500</v>
      </c>
      <c r="G365">
        <v>51.409084</v>
      </c>
      <c r="H365">
        <f t="shared" si="10"/>
        <v>-5.2416502063140991E-3</v>
      </c>
      <c r="I365">
        <f t="shared" si="11"/>
        <v>-5.2416437067728935E-3</v>
      </c>
      <c r="J365">
        <f>J364+(J364*I365)</f>
        <v>155428.77079834108</v>
      </c>
    </row>
    <row r="366" spans="1:10" x14ac:dyDescent="0.35">
      <c r="A366" s="1">
        <v>40884</v>
      </c>
      <c r="B366">
        <v>389.92999300000002</v>
      </c>
      <c r="C366">
        <v>390.94000199999999</v>
      </c>
      <c r="D366">
        <v>386.75998700000002</v>
      </c>
      <c r="E366">
        <v>389.09</v>
      </c>
      <c r="F366">
        <v>76186600</v>
      </c>
      <c r="G366">
        <v>51.164498999999999</v>
      </c>
      <c r="H366">
        <f t="shared" si="10"/>
        <v>-4.757613639426503E-3</v>
      </c>
      <c r="I366">
        <f t="shared" si="11"/>
        <v>-4.7576222132259876E-3</v>
      </c>
      <c r="J366">
        <f>J365+(J365*I366)</f>
        <v>154689.29942581648</v>
      </c>
    </row>
    <row r="367" spans="1:10" x14ac:dyDescent="0.35">
      <c r="A367" s="1">
        <v>40885</v>
      </c>
      <c r="B367">
        <v>391.45000099999999</v>
      </c>
      <c r="C367">
        <v>395.5</v>
      </c>
      <c r="D367">
        <v>390.23</v>
      </c>
      <c r="E367">
        <v>390.65999599999998</v>
      </c>
      <c r="F367">
        <v>94089100</v>
      </c>
      <c r="G367">
        <v>51.370950000000001</v>
      </c>
      <c r="H367">
        <f t="shared" si="10"/>
        <v>4.0350458762754204E-3</v>
      </c>
      <c r="I367">
        <f t="shared" si="11"/>
        <v>4.0350439080816813E-3</v>
      </c>
      <c r="J367">
        <f>J366+(J366*I367)</f>
        <v>155313.47754111004</v>
      </c>
    </row>
    <row r="368" spans="1:10" x14ac:dyDescent="0.35">
      <c r="A368" s="1">
        <v>40886</v>
      </c>
      <c r="B368">
        <v>392.85000600000001</v>
      </c>
      <c r="C368">
        <v>394.03999299999998</v>
      </c>
      <c r="D368">
        <v>391.029991</v>
      </c>
      <c r="E368">
        <v>393.62000999999998</v>
      </c>
      <c r="F368">
        <v>74248300</v>
      </c>
      <c r="G368">
        <v>51.760185999999997</v>
      </c>
      <c r="H368">
        <f t="shared" si="10"/>
        <v>7.5769570222388501E-3</v>
      </c>
      <c r="I368">
        <f t="shared" si="11"/>
        <v>7.5769671380419637E-3</v>
      </c>
      <c r="J368">
        <f>J367+(J367*I368)</f>
        <v>156490.28265653405</v>
      </c>
    </row>
    <row r="369" spans="1:11" x14ac:dyDescent="0.35">
      <c r="A369" s="1">
        <v>40889</v>
      </c>
      <c r="B369">
        <v>391.67999300000002</v>
      </c>
      <c r="C369">
        <v>393.89999</v>
      </c>
      <c r="D369">
        <v>389.45000800000003</v>
      </c>
      <c r="E369">
        <v>391.83999599999999</v>
      </c>
      <c r="F369">
        <v>75266800</v>
      </c>
      <c r="G369">
        <v>51.526117999999997</v>
      </c>
      <c r="H369">
        <f t="shared" si="10"/>
        <v>-4.5221633930652922E-3</v>
      </c>
      <c r="I369">
        <f t="shared" si="11"/>
        <v>-4.5221630385949658E-3</v>
      </c>
      <c r="J369">
        <f>J368+(J368*I369)</f>
        <v>155782.60808440539</v>
      </c>
    </row>
    <row r="370" spans="1:11" x14ac:dyDescent="0.35">
      <c r="A370" s="1">
        <v>40890</v>
      </c>
      <c r="B370">
        <v>392.99999600000001</v>
      </c>
      <c r="C370">
        <v>395.39999799999998</v>
      </c>
      <c r="D370">
        <v>387.09999499999998</v>
      </c>
      <c r="E370">
        <v>388.80999400000002</v>
      </c>
      <c r="F370">
        <v>84732200</v>
      </c>
      <c r="G370">
        <v>51.127679000000001</v>
      </c>
      <c r="H370">
        <f t="shared" si="10"/>
        <v>-7.7327532434947445E-3</v>
      </c>
      <c r="I370">
        <f t="shared" si="11"/>
        <v>-7.7327579772261566E-3</v>
      </c>
      <c r="J370">
        <f>J369+(J369*I370)</f>
        <v>154577.97887902762</v>
      </c>
    </row>
    <row r="371" spans="1:11" x14ac:dyDescent="0.35">
      <c r="A371" s="1">
        <v>40891</v>
      </c>
      <c r="B371">
        <v>386.70001200000002</v>
      </c>
      <c r="C371">
        <v>387.38000099999999</v>
      </c>
      <c r="D371">
        <v>377.67999300000002</v>
      </c>
      <c r="E371">
        <v>380.19000999999997</v>
      </c>
      <c r="F371">
        <v>101721900</v>
      </c>
      <c r="G371">
        <v>49.994168999999999</v>
      </c>
      <c r="H371">
        <f t="shared" si="10"/>
        <v>-2.2170170862429128E-2</v>
      </c>
      <c r="I371">
        <f t="shared" si="11"/>
        <v>-2.2170183004004564E-2</v>
      </c>
      <c r="J371">
        <f>J370+(J370*I371)</f>
        <v>151150.95679889043</v>
      </c>
    </row>
    <row r="372" spans="1:11" x14ac:dyDescent="0.35">
      <c r="A372" s="1">
        <v>40892</v>
      </c>
      <c r="B372">
        <v>383.33000199999998</v>
      </c>
      <c r="C372">
        <v>383.73999800000001</v>
      </c>
      <c r="D372">
        <v>378.30999400000002</v>
      </c>
      <c r="E372">
        <v>378.93999500000001</v>
      </c>
      <c r="F372">
        <v>64050000</v>
      </c>
      <c r="G372">
        <v>49.829794999999997</v>
      </c>
      <c r="H372">
        <f t="shared" si="10"/>
        <v>-3.2878691368033639E-3</v>
      </c>
      <c r="I372">
        <f t="shared" si="11"/>
        <v>-3.2878634306333252E-3</v>
      </c>
      <c r="J372">
        <f>J371+(J371*I372)</f>
        <v>150653.99309552612</v>
      </c>
    </row>
    <row r="373" spans="1:11" x14ac:dyDescent="0.35">
      <c r="A373" s="1">
        <v>40893</v>
      </c>
      <c r="B373">
        <v>380.36000100000001</v>
      </c>
      <c r="C373">
        <v>384.14999399999999</v>
      </c>
      <c r="D373">
        <v>379.569996</v>
      </c>
      <c r="E373">
        <v>381.01998900000001</v>
      </c>
      <c r="F373">
        <v>105369600</v>
      </c>
      <c r="G373">
        <v>50.10331</v>
      </c>
      <c r="H373">
        <f t="shared" si="10"/>
        <v>5.4889798581435013E-3</v>
      </c>
      <c r="I373">
        <f t="shared" si="11"/>
        <v>5.4889850540224636E-3</v>
      </c>
      <c r="J373">
        <f>J372+(J372*I373)</f>
        <v>151480.93061195628</v>
      </c>
    </row>
    <row r="374" spans="1:11" x14ac:dyDescent="0.35">
      <c r="A374" s="1">
        <v>40896</v>
      </c>
      <c r="B374">
        <v>382.470009</v>
      </c>
      <c r="C374">
        <v>384.85001</v>
      </c>
      <c r="D374">
        <v>380.48000300000001</v>
      </c>
      <c r="E374">
        <v>382.21000299999997</v>
      </c>
      <c r="F374">
        <v>58882600</v>
      </c>
      <c r="G374">
        <v>50.259793999999999</v>
      </c>
      <c r="H374">
        <f t="shared" si="10"/>
        <v>3.1232324664204488E-3</v>
      </c>
      <c r="I374">
        <f t="shared" si="11"/>
        <v>3.123226788808942E-3</v>
      </c>
      <c r="J374">
        <f>J373+(J373*I374)</f>
        <v>151954.03991243726</v>
      </c>
    </row>
    <row r="375" spans="1:11" x14ac:dyDescent="0.35">
      <c r="A375" s="1">
        <v>40897</v>
      </c>
      <c r="B375">
        <v>387.76001000000002</v>
      </c>
      <c r="C375">
        <v>396.099987</v>
      </c>
      <c r="D375">
        <v>387.259998</v>
      </c>
      <c r="E375">
        <v>395.949997</v>
      </c>
      <c r="F375">
        <v>84303800</v>
      </c>
      <c r="G375">
        <v>52.066574000000003</v>
      </c>
      <c r="H375">
        <f t="shared" si="10"/>
        <v>3.5948807964610037E-2</v>
      </c>
      <c r="I375">
        <f t="shared" si="11"/>
        <v>3.5948814274885478E-2</v>
      </c>
      <c r="J375">
        <f>J374+(J374*I375)</f>
        <v>157416.60747156802</v>
      </c>
    </row>
    <row r="376" spans="1:11" x14ac:dyDescent="0.35">
      <c r="A376" s="1">
        <v>40898</v>
      </c>
      <c r="B376">
        <v>396.68998699999997</v>
      </c>
      <c r="C376">
        <v>397.29998799999998</v>
      </c>
      <c r="D376">
        <v>392.00998700000002</v>
      </c>
      <c r="E376">
        <v>396.45000800000003</v>
      </c>
      <c r="F376">
        <v>65737000</v>
      </c>
      <c r="G376">
        <v>52.132323999999997</v>
      </c>
      <c r="H376">
        <f t="shared" si="10"/>
        <v>1.2628134961193826E-3</v>
      </c>
      <c r="I376">
        <f t="shared" si="11"/>
        <v>1.2628063448152781E-3</v>
      </c>
      <c r="J376">
        <f>J375+(J375*I376)</f>
        <v>157615.39416226241</v>
      </c>
    </row>
    <row r="377" spans="1:11" x14ac:dyDescent="0.35">
      <c r="A377" s="1">
        <v>40899</v>
      </c>
      <c r="B377">
        <v>397.00000799999998</v>
      </c>
      <c r="C377">
        <v>399.12999000000002</v>
      </c>
      <c r="D377">
        <v>396.099987</v>
      </c>
      <c r="E377">
        <v>398.550003</v>
      </c>
      <c r="F377">
        <v>50589700</v>
      </c>
      <c r="G377">
        <v>52.408468999999997</v>
      </c>
      <c r="H377">
        <f t="shared" si="10"/>
        <v>5.2969982535603288E-3</v>
      </c>
      <c r="I377">
        <f t="shared" si="11"/>
        <v>5.297001530183071E-3</v>
      </c>
      <c r="J377">
        <f>J376+(J376*I377)</f>
        <v>158450.28314632032</v>
      </c>
    </row>
    <row r="378" spans="1:11" x14ac:dyDescent="0.35">
      <c r="A378" s="1">
        <v>40900</v>
      </c>
      <c r="B378">
        <v>399.69000199999999</v>
      </c>
      <c r="C378">
        <v>403.590012</v>
      </c>
      <c r="D378">
        <v>399.48999800000001</v>
      </c>
      <c r="E378">
        <v>403.33000600000003</v>
      </c>
      <c r="F378">
        <v>67349800</v>
      </c>
      <c r="G378">
        <v>53.037028999999997</v>
      </c>
      <c r="H378">
        <f t="shared" si="10"/>
        <v>1.1993483788783265E-2</v>
      </c>
      <c r="I378">
        <f t="shared" si="11"/>
        <v>1.1993481435223767E-2</v>
      </c>
      <c r="J378">
        <f>J377+(J377*I378)</f>
        <v>160350.65367564166</v>
      </c>
    </row>
    <row r="379" spans="1:11" x14ac:dyDescent="0.35">
      <c r="A379" s="1">
        <v>40904</v>
      </c>
      <c r="B379">
        <v>403.099987</v>
      </c>
      <c r="C379">
        <v>409.09000400000002</v>
      </c>
      <c r="D379">
        <v>403.02001200000001</v>
      </c>
      <c r="E379">
        <v>406.52999899999998</v>
      </c>
      <c r="F379">
        <v>66269000</v>
      </c>
      <c r="G379">
        <v>53.457821000000003</v>
      </c>
      <c r="H379">
        <f t="shared" si="10"/>
        <v>7.9339323938123988E-3</v>
      </c>
      <c r="I379">
        <f t="shared" si="11"/>
        <v>7.93392857658007E-3</v>
      </c>
      <c r="J379">
        <f>J378+(J378*I379)</f>
        <v>161622.86430911213</v>
      </c>
    </row>
    <row r="380" spans="1:11" x14ac:dyDescent="0.35">
      <c r="A380" s="1">
        <v>40905</v>
      </c>
      <c r="B380">
        <v>406.89000700000003</v>
      </c>
      <c r="C380">
        <v>408.25001099999997</v>
      </c>
      <c r="D380">
        <v>401.34</v>
      </c>
      <c r="E380">
        <v>402.64000299999998</v>
      </c>
      <c r="F380">
        <v>57165500</v>
      </c>
      <c r="G380">
        <v>52.946294999999999</v>
      </c>
      <c r="H380">
        <f t="shared" si="10"/>
        <v>-9.5687796953946233E-3</v>
      </c>
      <c r="I380">
        <f t="shared" si="11"/>
        <v>-9.5687775975755434E-3</v>
      </c>
      <c r="J380">
        <f>J379+(J379*I380)</f>
        <v>160076.33106585511</v>
      </c>
    </row>
    <row r="381" spans="1:11" x14ac:dyDescent="0.35">
      <c r="A381" s="1">
        <v>40906</v>
      </c>
      <c r="B381">
        <v>403.39999399999999</v>
      </c>
      <c r="C381">
        <v>405.65000500000002</v>
      </c>
      <c r="D381">
        <v>400.509995</v>
      </c>
      <c r="E381">
        <v>405.12000699999999</v>
      </c>
      <c r="F381">
        <v>53994500</v>
      </c>
      <c r="G381">
        <v>53.272410000000001</v>
      </c>
      <c r="H381">
        <f t="shared" si="10"/>
        <v>6.1593581897524683E-3</v>
      </c>
      <c r="I381">
        <f t="shared" si="11"/>
        <v>6.1593544930764561E-3</v>
      </c>
      <c r="J381">
        <f>J380+(J380*I381)</f>
        <v>161062.29793484078</v>
      </c>
    </row>
    <row r="382" spans="1:11" x14ac:dyDescent="0.35">
      <c r="A382" s="1">
        <v>40907</v>
      </c>
      <c r="B382">
        <v>403.51001000000002</v>
      </c>
      <c r="C382">
        <v>406.28000600000001</v>
      </c>
      <c r="D382">
        <v>403.49000899999999</v>
      </c>
      <c r="E382">
        <v>405.00000399999999</v>
      </c>
      <c r="F382">
        <v>44915500</v>
      </c>
      <c r="G382">
        <v>53.256630000000001</v>
      </c>
      <c r="H382">
        <f t="shared" si="10"/>
        <v>-2.9621593090068489E-4</v>
      </c>
      <c r="I382">
        <f t="shared" si="11"/>
        <v>-2.9621336823318979E-4</v>
      </c>
      <c r="J382">
        <f>J381+(J381*I382)</f>
        <v>161014.58912907413</v>
      </c>
      <c r="K382">
        <v>100000</v>
      </c>
    </row>
    <row r="383" spans="1:11" x14ac:dyDescent="0.35">
      <c r="A383" s="1">
        <v>40911</v>
      </c>
      <c r="B383">
        <v>409.39999799999998</v>
      </c>
      <c r="C383">
        <v>412.49998900000003</v>
      </c>
      <c r="D383">
        <v>408.99998900000003</v>
      </c>
      <c r="E383">
        <v>411.23</v>
      </c>
      <c r="F383">
        <v>75555200</v>
      </c>
      <c r="G383">
        <v>54.075861000000003</v>
      </c>
      <c r="H383">
        <f t="shared" si="10"/>
        <v>1.5382706020911616E-2</v>
      </c>
      <c r="I383">
        <f t="shared" si="11"/>
        <v>1.5382704463275314E-2</v>
      </c>
      <c r="J383">
        <f>J382+(J382*I383)</f>
        <v>163491.42896792237</v>
      </c>
      <c r="K383">
        <f>K382+(K382*I383)</f>
        <v>101538.27044632753</v>
      </c>
    </row>
    <row r="384" spans="1:11" x14ac:dyDescent="0.35">
      <c r="A384" s="1">
        <v>40912</v>
      </c>
      <c r="B384">
        <v>410.00001099999997</v>
      </c>
      <c r="C384">
        <v>414.68001199999998</v>
      </c>
      <c r="D384">
        <v>409.27999499999999</v>
      </c>
      <c r="E384">
        <v>413.44000999999997</v>
      </c>
      <c r="F384">
        <v>65005500</v>
      </c>
      <c r="G384">
        <v>54.366472999999999</v>
      </c>
      <c r="H384">
        <f t="shared" si="10"/>
        <v>5.3741458551174624E-3</v>
      </c>
      <c r="I384">
        <f t="shared" si="11"/>
        <v>5.3741539131479726E-3</v>
      </c>
      <c r="J384">
        <f>J383+(J383*I384)</f>
        <v>164370.0570706765</v>
      </c>
      <c r="K384">
        <f t="shared" ref="K384:K447" si="12">K383+(K383*I384)</f>
        <v>102083.95273978094</v>
      </c>
    </row>
    <row r="385" spans="1:11" x14ac:dyDescent="0.35">
      <c r="A385" s="1">
        <v>40913</v>
      </c>
      <c r="B385">
        <v>414.95000499999998</v>
      </c>
      <c r="C385">
        <v>418.55000699999999</v>
      </c>
      <c r="D385">
        <v>412.670006</v>
      </c>
      <c r="E385">
        <v>418.02999499999999</v>
      </c>
      <c r="F385">
        <v>67817400</v>
      </c>
      <c r="G385">
        <v>54.970046000000004</v>
      </c>
      <c r="H385">
        <f t="shared" si="10"/>
        <v>1.110193713472485E-2</v>
      </c>
      <c r="I385">
        <f t="shared" si="11"/>
        <v>1.1101934090887307E-2</v>
      </c>
      <c r="J385">
        <f>J384+(J384*I385)</f>
        <v>166194.88261079055</v>
      </c>
      <c r="K385">
        <f t="shared" si="12"/>
        <v>103217.28205483525</v>
      </c>
    </row>
    <row r="386" spans="1:11" x14ac:dyDescent="0.35">
      <c r="A386" s="1">
        <v>40914</v>
      </c>
      <c r="B386">
        <v>419.77000800000002</v>
      </c>
      <c r="C386">
        <v>422.74999600000001</v>
      </c>
      <c r="D386">
        <v>419.220009</v>
      </c>
      <c r="E386">
        <v>422.40000199999997</v>
      </c>
      <c r="F386">
        <v>79573200</v>
      </c>
      <c r="G386">
        <v>55.544693000000002</v>
      </c>
      <c r="H386">
        <f t="shared" si="10"/>
        <v>1.0453812052410227E-2</v>
      </c>
      <c r="I386">
        <f t="shared" si="11"/>
        <v>1.0453820613502829E-2</v>
      </c>
      <c r="J386">
        <f>J385+(J385*I386)</f>
        <v>167932.25410048591</v>
      </c>
      <c r="K386">
        <f t="shared" si="12"/>
        <v>104296.29700564982</v>
      </c>
    </row>
    <row r="387" spans="1:11" x14ac:dyDescent="0.35">
      <c r="A387" s="1">
        <v>40917</v>
      </c>
      <c r="B387">
        <v>425.49999200000002</v>
      </c>
      <c r="C387">
        <v>427.75000399999999</v>
      </c>
      <c r="D387">
        <v>421.34999099999999</v>
      </c>
      <c r="E387">
        <v>421.73</v>
      </c>
      <c r="F387">
        <v>98506100</v>
      </c>
      <c r="G387">
        <v>55.456589000000001</v>
      </c>
      <c r="H387">
        <f t="shared" si="10"/>
        <v>-1.5861789697623014E-3</v>
      </c>
      <c r="I387">
        <f t="shared" si="11"/>
        <v>-1.5861821398490993E-3</v>
      </c>
      <c r="J387">
        <f>J386+(J386*I387)</f>
        <v>167665.88295832713</v>
      </c>
      <c r="K387">
        <f t="shared" si="12"/>
        <v>104130.86408208706</v>
      </c>
    </row>
    <row r="388" spans="1:11" x14ac:dyDescent="0.35">
      <c r="A388" s="1">
        <v>40918</v>
      </c>
      <c r="B388">
        <v>425.909988</v>
      </c>
      <c r="C388">
        <v>426.00000399999999</v>
      </c>
      <c r="D388">
        <v>421.50000799999998</v>
      </c>
      <c r="E388">
        <v>423.23999400000002</v>
      </c>
      <c r="F388">
        <v>64549100</v>
      </c>
      <c r="G388">
        <v>55.655149999999999</v>
      </c>
      <c r="H388">
        <f t="shared" ref="H388:H451" si="13">(E388-E387)/E387</f>
        <v>3.5804756597823395E-3</v>
      </c>
      <c r="I388">
        <f t="shared" ref="I388:I451" si="14">(G388-G387)/G387</f>
        <v>3.5804762532365268E-3</v>
      </c>
      <c r="J388">
        <f>J387+(J387*I388)</f>
        <v>168266.20667073736</v>
      </c>
      <c r="K388">
        <f t="shared" si="12"/>
        <v>104503.70216816198</v>
      </c>
    </row>
    <row r="389" spans="1:11" x14ac:dyDescent="0.35">
      <c r="A389" s="1">
        <v>40919</v>
      </c>
      <c r="B389">
        <v>422.68000799999999</v>
      </c>
      <c r="C389">
        <v>422.84999800000003</v>
      </c>
      <c r="D389">
        <v>419.30999800000001</v>
      </c>
      <c r="E389">
        <v>422.54999199999997</v>
      </c>
      <c r="F389">
        <v>53771200</v>
      </c>
      <c r="G389">
        <v>55.564416000000001</v>
      </c>
      <c r="H389">
        <f t="shared" si="13"/>
        <v>-1.6302854403689683E-3</v>
      </c>
      <c r="I389">
        <f t="shared" si="14"/>
        <v>-1.6302893802280229E-3</v>
      </c>
      <c r="J389">
        <f>J388+(J388*I389)</f>
        <v>167991.8840609508</v>
      </c>
      <c r="K389">
        <f t="shared" si="12"/>
        <v>104333.33089232272</v>
      </c>
    </row>
    <row r="390" spans="1:11" x14ac:dyDescent="0.35">
      <c r="A390" s="1">
        <v>40920</v>
      </c>
      <c r="B390">
        <v>422.27999899999998</v>
      </c>
      <c r="C390">
        <v>422.900013</v>
      </c>
      <c r="D390">
        <v>418.75001099999997</v>
      </c>
      <c r="E390">
        <v>421.38999200000001</v>
      </c>
      <c r="F390">
        <v>53146800</v>
      </c>
      <c r="G390">
        <v>55.411878999999999</v>
      </c>
      <c r="H390">
        <f t="shared" si="13"/>
        <v>-2.745237302004181E-3</v>
      </c>
      <c r="I390">
        <f t="shared" si="14"/>
        <v>-2.7452281690498173E-3</v>
      </c>
      <c r="J390">
        <f>J389+(J389*I390)</f>
        <v>167530.70800865494</v>
      </c>
      <c r="K390">
        <f t="shared" si="12"/>
        <v>104046.91209338632</v>
      </c>
    </row>
    <row r="391" spans="1:11" x14ac:dyDescent="0.35">
      <c r="A391" s="1">
        <v>40921</v>
      </c>
      <c r="B391">
        <v>419.69999300000001</v>
      </c>
      <c r="C391">
        <v>420.449997</v>
      </c>
      <c r="D391">
        <v>418.65999599999998</v>
      </c>
      <c r="E391">
        <v>419.81000899999998</v>
      </c>
      <c r="F391">
        <v>56505400</v>
      </c>
      <c r="G391">
        <v>55.204113999999997</v>
      </c>
      <c r="H391">
        <f t="shared" si="13"/>
        <v>-3.7494554450643596E-3</v>
      </c>
      <c r="I391">
        <f t="shared" si="14"/>
        <v>-3.7494667885202373E-3</v>
      </c>
      <c r="J391">
        <f>J390+(J390*I391)</f>
        <v>166902.5571829192</v>
      </c>
      <c r="K391">
        <f t="shared" si="12"/>
        <v>103656.79165204408</v>
      </c>
    </row>
    <row r="392" spans="1:11" x14ac:dyDescent="0.35">
      <c r="A392" s="1">
        <v>40925</v>
      </c>
      <c r="B392">
        <v>424.19998900000002</v>
      </c>
      <c r="C392">
        <v>425.98998999999998</v>
      </c>
      <c r="D392">
        <v>422.95998800000001</v>
      </c>
      <c r="E392">
        <v>424.70000099999999</v>
      </c>
      <c r="F392">
        <v>60724300</v>
      </c>
      <c r="G392">
        <v>55.847138000000001</v>
      </c>
      <c r="H392">
        <f t="shared" si="13"/>
        <v>1.1648107227476815E-2</v>
      </c>
      <c r="I392">
        <f t="shared" si="14"/>
        <v>1.1648117384874687E-2</v>
      </c>
      <c r="J392">
        <f>J391+(J391*I392)</f>
        <v>168846.6577608216</v>
      </c>
      <c r="K392">
        <f t="shared" si="12"/>
        <v>104864.19812894659</v>
      </c>
    </row>
    <row r="393" spans="1:11" x14ac:dyDescent="0.35">
      <c r="A393" s="1">
        <v>40926</v>
      </c>
      <c r="B393">
        <v>426.95999899999998</v>
      </c>
      <c r="C393">
        <v>429.46999</v>
      </c>
      <c r="D393">
        <v>426.30001099999998</v>
      </c>
      <c r="E393">
        <v>429.11000799999999</v>
      </c>
      <c r="F393">
        <v>69197800</v>
      </c>
      <c r="G393">
        <v>56.427044000000002</v>
      </c>
      <c r="H393">
        <f t="shared" si="13"/>
        <v>1.038381678741745E-2</v>
      </c>
      <c r="I393">
        <f t="shared" si="14"/>
        <v>1.0383808745937905E-2</v>
      </c>
      <c r="J393">
        <f>J392+(J392*I393)</f>
        <v>170599.9291624008</v>
      </c>
      <c r="K393">
        <f t="shared" si="12"/>
        <v>105953.08790661371</v>
      </c>
    </row>
    <row r="394" spans="1:11" x14ac:dyDescent="0.35">
      <c r="A394" s="1">
        <v>40927</v>
      </c>
      <c r="B394">
        <v>430.15000500000002</v>
      </c>
      <c r="C394">
        <v>431.37000699999999</v>
      </c>
      <c r="D394">
        <v>426.51000199999999</v>
      </c>
      <c r="E394">
        <v>427.75000399999999</v>
      </c>
      <c r="F394">
        <v>65434600</v>
      </c>
      <c r="G394">
        <v>56.248206000000003</v>
      </c>
      <c r="H394">
        <f t="shared" si="13"/>
        <v>-3.1693597787167053E-3</v>
      </c>
      <c r="I394">
        <f t="shared" si="14"/>
        <v>-3.169366802202131E-3</v>
      </c>
      <c r="J394">
        <f>J393+(J393*I394)</f>
        <v>170059.23541045547</v>
      </c>
      <c r="K394">
        <f t="shared" si="12"/>
        <v>105617.28370721168</v>
      </c>
    </row>
    <row r="395" spans="1:11" x14ac:dyDescent="0.35">
      <c r="A395" s="1">
        <v>40928</v>
      </c>
      <c r="B395">
        <v>427.48999800000001</v>
      </c>
      <c r="C395">
        <v>427.50001099999997</v>
      </c>
      <c r="D395">
        <v>419.75000799999998</v>
      </c>
      <c r="E395">
        <v>420.30000699999999</v>
      </c>
      <c r="F395">
        <v>103493600</v>
      </c>
      <c r="G395">
        <v>55.268548000000003</v>
      </c>
      <c r="H395">
        <f t="shared" si="13"/>
        <v>-1.741670819481745E-2</v>
      </c>
      <c r="I395">
        <f t="shared" si="14"/>
        <v>-1.7416697698767504E-2</v>
      </c>
      <c r="J395">
        <f>J394+(J394*I395)</f>
        <v>167097.36511642803</v>
      </c>
      <c r="K395">
        <f t="shared" si="12"/>
        <v>103777.77940511821</v>
      </c>
    </row>
    <row r="396" spans="1:11" x14ac:dyDescent="0.35">
      <c r="A396" s="1">
        <v>40931</v>
      </c>
      <c r="B396">
        <v>422.66999399999997</v>
      </c>
      <c r="C396">
        <v>428.44999300000001</v>
      </c>
      <c r="D396">
        <v>422.29999900000001</v>
      </c>
      <c r="E396">
        <v>427.40999599999998</v>
      </c>
      <c r="F396">
        <v>76515600</v>
      </c>
      <c r="G396">
        <v>56.203496000000001</v>
      </c>
      <c r="H396">
        <f t="shared" si="13"/>
        <v>1.6916461769176189E-2</v>
      </c>
      <c r="I396">
        <f t="shared" si="14"/>
        <v>1.6916456716033115E-2</v>
      </c>
      <c r="J396">
        <f>J395+(J395*I396)</f>
        <v>169924.06046078328</v>
      </c>
      <c r="K396">
        <f t="shared" si="12"/>
        <v>105533.33171851093</v>
      </c>
    </row>
    <row r="397" spans="1:11" x14ac:dyDescent="0.35">
      <c r="A397" s="1">
        <v>40932</v>
      </c>
      <c r="B397">
        <v>425.10001</v>
      </c>
      <c r="C397">
        <v>425.10001</v>
      </c>
      <c r="D397">
        <v>419.550003</v>
      </c>
      <c r="E397">
        <v>420.40999599999998</v>
      </c>
      <c r="F397">
        <v>136909500</v>
      </c>
      <c r="G397">
        <v>55.283011000000002</v>
      </c>
      <c r="H397">
        <f t="shared" si="13"/>
        <v>-1.6377717099531758E-2</v>
      </c>
      <c r="I397">
        <f t="shared" si="14"/>
        <v>-1.6377717855842976E-2</v>
      </c>
      <c r="J397">
        <f>J396+(J396*I397)</f>
        <v>167141.09214163737</v>
      </c>
      <c r="K397">
        <f t="shared" si="12"/>
        <v>103804.93658723807</v>
      </c>
    </row>
    <row r="398" spans="1:11" x14ac:dyDescent="0.35">
      <c r="A398" s="1">
        <v>40933</v>
      </c>
      <c r="B398">
        <v>454.43998699999997</v>
      </c>
      <c r="C398">
        <v>454.449974</v>
      </c>
      <c r="D398">
        <v>443.72999600000003</v>
      </c>
      <c r="E398">
        <v>446.65999599999998</v>
      </c>
      <c r="F398">
        <v>239578500</v>
      </c>
      <c r="G398">
        <v>58.734830000000002</v>
      </c>
      <c r="H398">
        <f t="shared" si="13"/>
        <v>6.243904819047167E-2</v>
      </c>
      <c r="I398">
        <f t="shared" si="14"/>
        <v>6.2439055644056732E-2</v>
      </c>
      <c r="J398">
        <f>J397+(J397*I398)</f>
        <v>177577.22409427748</v>
      </c>
      <c r="K398">
        <f t="shared" si="12"/>
        <v>110286.41879893641</v>
      </c>
    </row>
    <row r="399" spans="1:11" x14ac:dyDescent="0.35">
      <c r="A399" s="1">
        <v>40934</v>
      </c>
      <c r="B399">
        <v>448.36000799999999</v>
      </c>
      <c r="C399">
        <v>448.78997800000002</v>
      </c>
      <c r="D399">
        <v>443.139996</v>
      </c>
      <c r="E399">
        <v>444.62999000000002</v>
      </c>
      <c r="F399">
        <v>80996300</v>
      </c>
      <c r="G399">
        <v>58.467888000000002</v>
      </c>
      <c r="H399">
        <f t="shared" si="13"/>
        <v>-4.544857426631862E-3</v>
      </c>
      <c r="I399">
        <f t="shared" si="14"/>
        <v>-4.5448671597415067E-3</v>
      </c>
      <c r="J399">
        <f>J398+(J398*I399)</f>
        <v>176770.15920017334</v>
      </c>
      <c r="K399">
        <f t="shared" si="12"/>
        <v>109785.18167597163</v>
      </c>
    </row>
    <row r="400" spans="1:11" x14ac:dyDescent="0.35">
      <c r="A400" s="1">
        <v>40935</v>
      </c>
      <c r="B400">
        <v>444.33999599999999</v>
      </c>
      <c r="C400">
        <v>448.48001099999999</v>
      </c>
      <c r="D400">
        <v>443.76999699999999</v>
      </c>
      <c r="E400">
        <v>447.28001</v>
      </c>
      <c r="F400">
        <v>74927300</v>
      </c>
      <c r="G400">
        <v>58.816360000000003</v>
      </c>
      <c r="H400">
        <f t="shared" si="13"/>
        <v>5.9600568103829066E-3</v>
      </c>
      <c r="I400">
        <f t="shared" si="14"/>
        <v>5.9600579381283792E-3</v>
      </c>
      <c r="J400">
        <f>J399+(J399*I400)</f>
        <v>177823.71959073856</v>
      </c>
      <c r="K400">
        <f t="shared" si="12"/>
        <v>110439.50771950837</v>
      </c>
    </row>
    <row r="401" spans="1:11" x14ac:dyDescent="0.35">
      <c r="A401" s="1">
        <v>40938</v>
      </c>
      <c r="B401">
        <v>445.70998800000001</v>
      </c>
      <c r="C401">
        <v>453.90000199999997</v>
      </c>
      <c r="D401">
        <v>445.39000700000003</v>
      </c>
      <c r="E401">
        <v>453.009995</v>
      </c>
      <c r="F401">
        <v>94835300</v>
      </c>
      <c r="G401">
        <v>59.569840999999997</v>
      </c>
      <c r="H401">
        <f t="shared" si="13"/>
        <v>1.2810733482142426E-2</v>
      </c>
      <c r="I401">
        <f t="shared" si="14"/>
        <v>1.2810738372792767E-2</v>
      </c>
      <c r="J401">
        <f>J400+(J400*I401)</f>
        <v>180101.77273889238</v>
      </c>
      <c r="K401">
        <f t="shared" si="12"/>
        <v>111854.31935892302</v>
      </c>
    </row>
    <row r="402" spans="1:11" x14ac:dyDescent="0.35">
      <c r="A402" s="1">
        <v>40939</v>
      </c>
      <c r="B402">
        <v>455.58997299999999</v>
      </c>
      <c r="C402">
        <v>458.24002100000001</v>
      </c>
      <c r="D402">
        <v>453.07002299999999</v>
      </c>
      <c r="E402">
        <v>456.47998000000001</v>
      </c>
      <c r="F402">
        <v>97920900</v>
      </c>
      <c r="G402">
        <v>60.026136999999999</v>
      </c>
      <c r="H402">
        <f t="shared" si="13"/>
        <v>7.6598420306377753E-3</v>
      </c>
      <c r="I402">
        <f t="shared" si="14"/>
        <v>7.6598492179960967E-3</v>
      </c>
      <c r="J402">
        <f>J401+(J401*I402)</f>
        <v>181481.32516196609</v>
      </c>
      <c r="K402">
        <f t="shared" si="12"/>
        <v>112711.10657959395</v>
      </c>
    </row>
    <row r="403" spans="1:11" x14ac:dyDescent="0.35">
      <c r="A403" s="1">
        <v>40940</v>
      </c>
      <c r="B403">
        <v>458.410011</v>
      </c>
      <c r="C403">
        <v>458.98999800000001</v>
      </c>
      <c r="D403">
        <v>455.550026</v>
      </c>
      <c r="E403">
        <v>456.18998699999997</v>
      </c>
      <c r="F403">
        <v>67511500</v>
      </c>
      <c r="G403">
        <v>59.988002999999999</v>
      </c>
      <c r="H403">
        <f t="shared" si="13"/>
        <v>-6.3528087255883194E-4</v>
      </c>
      <c r="I403">
        <f t="shared" si="14"/>
        <v>-6.3528992378769015E-4</v>
      </c>
      <c r="J403">
        <f>J402+(J402*I403)</f>
        <v>181366.03190473505</v>
      </c>
      <c r="K403">
        <f t="shared" si="12"/>
        <v>112639.50234928497</v>
      </c>
    </row>
    <row r="404" spans="1:11" x14ac:dyDescent="0.35">
      <c r="A404" s="1">
        <v>40941</v>
      </c>
      <c r="B404">
        <v>455.89999399999999</v>
      </c>
      <c r="C404">
        <v>457.169983</v>
      </c>
      <c r="D404">
        <v>453.98000300000001</v>
      </c>
      <c r="E404">
        <v>455.120003</v>
      </c>
      <c r="F404">
        <v>46699100</v>
      </c>
      <c r="G404">
        <v>59.847302999999997</v>
      </c>
      <c r="H404">
        <f t="shared" si="13"/>
        <v>-2.3454789243324116E-3</v>
      </c>
      <c r="I404">
        <f t="shared" si="14"/>
        <v>-2.3454689765218971E-3</v>
      </c>
      <c r="J404">
        <f>J403+(J403*I404)</f>
        <v>180940.6435035076</v>
      </c>
      <c r="K404">
        <f t="shared" si="12"/>
        <v>112375.30989099386</v>
      </c>
    </row>
    <row r="405" spans="1:11" x14ac:dyDescent="0.35">
      <c r="A405" s="1">
        <v>40942</v>
      </c>
      <c r="B405">
        <v>457.300026</v>
      </c>
      <c r="C405">
        <v>460.00000799999998</v>
      </c>
      <c r="D405">
        <v>455.56001300000003</v>
      </c>
      <c r="E405">
        <v>459.68</v>
      </c>
      <c r="F405">
        <v>71649900</v>
      </c>
      <c r="G405">
        <v>60.446931999999997</v>
      </c>
      <c r="H405">
        <f t="shared" si="13"/>
        <v>1.0019328902140147E-2</v>
      </c>
      <c r="I405">
        <f t="shared" si="14"/>
        <v>1.0019315323198445E-2</v>
      </c>
      <c r="J405">
        <f>J404+(J404*I405)</f>
        <v>182753.54486555167</v>
      </c>
      <c r="K405">
        <f t="shared" si="12"/>
        <v>113501.23355533386</v>
      </c>
    </row>
    <row r="406" spans="1:11" x14ac:dyDescent="0.35">
      <c r="A406" s="1">
        <v>40945</v>
      </c>
      <c r="B406">
        <v>458.379997</v>
      </c>
      <c r="C406">
        <v>464.97998799999999</v>
      </c>
      <c r="D406">
        <v>458.20001999999999</v>
      </c>
      <c r="E406">
        <v>463.96997800000003</v>
      </c>
      <c r="F406">
        <v>62353200</v>
      </c>
      <c r="G406">
        <v>61.011054999999999</v>
      </c>
      <c r="H406">
        <f t="shared" si="13"/>
        <v>9.3325313261399655E-3</v>
      </c>
      <c r="I406">
        <f t="shared" si="14"/>
        <v>9.3325332044974958E-3</v>
      </c>
      <c r="J406">
        <f>J405+(J405*I406)</f>
        <v>184459.09839124905</v>
      </c>
      <c r="K406">
        <f t="shared" si="12"/>
        <v>114560.48758624044</v>
      </c>
    </row>
    <row r="407" spans="1:11" x14ac:dyDescent="0.35">
      <c r="A407" s="1">
        <v>40946</v>
      </c>
      <c r="B407">
        <v>465.25000799999998</v>
      </c>
      <c r="C407">
        <v>469.749977</v>
      </c>
      <c r="D407">
        <v>464.57997899999998</v>
      </c>
      <c r="E407">
        <v>468.83000900000002</v>
      </c>
      <c r="F407">
        <v>79055900</v>
      </c>
      <c r="G407">
        <v>61.650139000000003</v>
      </c>
      <c r="H407">
        <f t="shared" si="13"/>
        <v>1.0474882493366828E-2</v>
      </c>
      <c r="I407">
        <f t="shared" si="14"/>
        <v>1.0474888526349922E-2</v>
      </c>
      <c r="J407">
        <f>J406+(J406*I407)</f>
        <v>186391.2868845684</v>
      </c>
      <c r="K407">
        <f t="shared" si="12"/>
        <v>115760.49592323061</v>
      </c>
    </row>
    <row r="408" spans="1:11" x14ac:dyDescent="0.35">
      <c r="A408" s="1">
        <v>40947</v>
      </c>
      <c r="B408">
        <v>470.50000799999998</v>
      </c>
      <c r="C408">
        <v>476.78997800000002</v>
      </c>
      <c r="D408">
        <v>469.69998900000002</v>
      </c>
      <c r="E408">
        <v>476.68001600000002</v>
      </c>
      <c r="F408">
        <v>101972500</v>
      </c>
      <c r="G408">
        <v>62.682397999999999</v>
      </c>
      <c r="H408">
        <f t="shared" si="13"/>
        <v>1.6743823665946275E-2</v>
      </c>
      <c r="I408">
        <f t="shared" si="14"/>
        <v>1.6743822751153832E-2</v>
      </c>
      <c r="J408">
        <f>J407+(J407*I408)</f>
        <v>189512.18955452307</v>
      </c>
      <c r="K408">
        <f t="shared" si="12"/>
        <v>117698.76914855486</v>
      </c>
    </row>
    <row r="409" spans="1:11" x14ac:dyDescent="0.35">
      <c r="A409" s="1">
        <v>40948</v>
      </c>
      <c r="B409">
        <v>480.76000199999999</v>
      </c>
      <c r="C409">
        <v>496.75000799999998</v>
      </c>
      <c r="D409">
        <v>480.55999800000001</v>
      </c>
      <c r="E409">
        <v>493.170006</v>
      </c>
      <c r="F409">
        <v>221053700</v>
      </c>
      <c r="G409">
        <v>64.850796000000003</v>
      </c>
      <c r="H409">
        <f t="shared" si="13"/>
        <v>3.4593415806212391E-2</v>
      </c>
      <c r="I409">
        <f t="shared" si="14"/>
        <v>3.459341169430058E-2</v>
      </c>
      <c r="J409">
        <f>J408+(J408*I409)</f>
        <v>196068.06274887102</v>
      </c>
      <c r="K409">
        <f t="shared" si="12"/>
        <v>121770.37112562326</v>
      </c>
    </row>
    <row r="410" spans="1:11" x14ac:dyDescent="0.35">
      <c r="A410" s="1">
        <v>40949</v>
      </c>
      <c r="B410">
        <v>490.96002199999998</v>
      </c>
      <c r="C410">
        <v>497.61998699999998</v>
      </c>
      <c r="D410">
        <v>488.54998000000001</v>
      </c>
      <c r="E410">
        <v>493.41999800000002</v>
      </c>
      <c r="F410">
        <v>157825500</v>
      </c>
      <c r="G410">
        <v>64.883669999999995</v>
      </c>
      <c r="H410">
        <f t="shared" si="13"/>
        <v>5.0690836214402747E-4</v>
      </c>
      <c r="I410">
        <f t="shared" si="14"/>
        <v>5.0691744785973819E-4</v>
      </c>
      <c r="J410">
        <f>J409+(J409*I410)</f>
        <v>196167.45307084647</v>
      </c>
      <c r="K410">
        <f t="shared" si="12"/>
        <v>121832.0986513792</v>
      </c>
    </row>
    <row r="411" spans="1:11" x14ac:dyDescent="0.35">
      <c r="A411" s="1">
        <v>40952</v>
      </c>
      <c r="B411">
        <v>499.529991</v>
      </c>
      <c r="C411">
        <v>503.83000900000002</v>
      </c>
      <c r="D411">
        <v>497.089989</v>
      </c>
      <c r="E411">
        <v>502.60002100000003</v>
      </c>
      <c r="F411">
        <v>129304000</v>
      </c>
      <c r="G411">
        <v>66.090823</v>
      </c>
      <c r="H411">
        <f t="shared" si="13"/>
        <v>1.8604886379169426E-2</v>
      </c>
      <c r="I411">
        <f t="shared" si="14"/>
        <v>1.8604881628921505E-2</v>
      </c>
      <c r="J411">
        <f>J410+(J410*I411)</f>
        <v>199817.12531467658</v>
      </c>
      <c r="K411">
        <f t="shared" si="12"/>
        <v>124098.77042539119</v>
      </c>
    </row>
    <row r="412" spans="1:11" x14ac:dyDescent="0.35">
      <c r="A412" s="1">
        <v>40953</v>
      </c>
      <c r="B412">
        <v>504.659988</v>
      </c>
      <c r="C412">
        <v>509.56002000000001</v>
      </c>
      <c r="D412">
        <v>502.00000799999998</v>
      </c>
      <c r="E412">
        <v>509.459991</v>
      </c>
      <c r="F412">
        <v>115099600</v>
      </c>
      <c r="G412">
        <v>66.992894000000007</v>
      </c>
      <c r="H412">
        <f t="shared" si="13"/>
        <v>1.3648964809732819E-2</v>
      </c>
      <c r="I412">
        <f t="shared" si="14"/>
        <v>1.3648960007655019E-2</v>
      </c>
      <c r="J412">
        <f>J411+(J411*I412)</f>
        <v>202544.42126694118</v>
      </c>
      <c r="K412">
        <f t="shared" si="12"/>
        <v>125792.58957992653</v>
      </c>
    </row>
    <row r="413" spans="1:11" x14ac:dyDescent="0.35">
      <c r="A413" s="1">
        <v>40954</v>
      </c>
      <c r="B413">
        <v>514.259995</v>
      </c>
      <c r="C413">
        <v>526.29001600000004</v>
      </c>
      <c r="D413">
        <v>496.88998400000003</v>
      </c>
      <c r="E413">
        <v>497.66997500000002</v>
      </c>
      <c r="F413">
        <v>376530000</v>
      </c>
      <c r="G413">
        <v>65.442532</v>
      </c>
      <c r="H413">
        <f t="shared" si="13"/>
        <v>-2.3142182326933658E-2</v>
      </c>
      <c r="I413">
        <f t="shared" si="14"/>
        <v>-2.3142185796601156E-2</v>
      </c>
      <c r="J413">
        <f>J412+(J412*I413)</f>
        <v>197857.10063791656</v>
      </c>
      <c r="K413">
        <f t="shared" si="12"/>
        <v>122881.47410003227</v>
      </c>
    </row>
    <row r="414" spans="1:11" x14ac:dyDescent="0.35">
      <c r="A414" s="1">
        <v>40955</v>
      </c>
      <c r="B414">
        <v>491.50000799999998</v>
      </c>
      <c r="C414">
        <v>504.89000700000003</v>
      </c>
      <c r="D414">
        <v>486.62999000000002</v>
      </c>
      <c r="E414">
        <v>502.20999899999998</v>
      </c>
      <c r="F414">
        <v>236138000</v>
      </c>
      <c r="G414">
        <v>66.039535999999998</v>
      </c>
      <c r="H414">
        <f t="shared" si="13"/>
        <v>9.1225595837883516E-3</v>
      </c>
      <c r="I414">
        <f t="shared" si="14"/>
        <v>9.1225687905840541E-3</v>
      </c>
      <c r="J414">
        <f>J413+(J413*I414)</f>
        <v>199662.06564919147</v>
      </c>
      <c r="K414">
        <f t="shared" si="12"/>
        <v>124002.46880059819</v>
      </c>
    </row>
    <row r="415" spans="1:11" x14ac:dyDescent="0.35">
      <c r="A415" s="1">
        <v>40956</v>
      </c>
      <c r="B415">
        <v>503.10999299999997</v>
      </c>
      <c r="C415">
        <v>507.77001999999999</v>
      </c>
      <c r="D415">
        <v>500.29999500000002</v>
      </c>
      <c r="E415">
        <v>502.12000999999998</v>
      </c>
      <c r="F415">
        <v>133951300</v>
      </c>
      <c r="G415">
        <v>66.027703000000002</v>
      </c>
      <c r="H415">
        <f t="shared" si="13"/>
        <v>-1.7918599824612964E-4</v>
      </c>
      <c r="I415">
        <f t="shared" si="14"/>
        <v>-1.7918054421211808E-4</v>
      </c>
      <c r="J415">
        <f>J414+(J414*I415)</f>
        <v>199626.29009160993</v>
      </c>
      <c r="K415">
        <f t="shared" si="12"/>
        <v>123980.24997075486</v>
      </c>
    </row>
    <row r="416" spans="1:11" x14ac:dyDescent="0.35">
      <c r="A416" s="1">
        <v>40960</v>
      </c>
      <c r="B416">
        <v>506.88001300000002</v>
      </c>
      <c r="C416">
        <v>514.85002099999997</v>
      </c>
      <c r="D416">
        <v>504.120003</v>
      </c>
      <c r="E416">
        <v>514.85002099999997</v>
      </c>
      <c r="F416">
        <v>151398800</v>
      </c>
      <c r="G416">
        <v>67.701672000000002</v>
      </c>
      <c r="H416">
        <f t="shared" si="13"/>
        <v>2.535252677940477E-2</v>
      </c>
      <c r="I416">
        <f t="shared" si="14"/>
        <v>2.535252513630528E-2</v>
      </c>
      <c r="J416">
        <f>J415+(J415*I416)</f>
        <v>204687.32062902485</v>
      </c>
      <c r="K416">
        <f t="shared" si="12"/>
        <v>127123.46237454383</v>
      </c>
    </row>
    <row r="417" spans="1:11" x14ac:dyDescent="0.35">
      <c r="A417" s="1">
        <v>40961</v>
      </c>
      <c r="B417">
        <v>513.07999400000006</v>
      </c>
      <c r="C417">
        <v>515.48998300000005</v>
      </c>
      <c r="D417">
        <v>509.07002299999999</v>
      </c>
      <c r="E417">
        <v>513.03999299999998</v>
      </c>
      <c r="F417">
        <v>120825600</v>
      </c>
      <c r="G417">
        <v>67.463656999999998</v>
      </c>
      <c r="H417">
        <f t="shared" si="13"/>
        <v>-3.5156413055676822E-3</v>
      </c>
      <c r="I417">
        <f t="shared" si="14"/>
        <v>-3.5156443403643605E-3</v>
      </c>
      <c r="J417">
        <f>J416+(J416*I417)</f>
        <v>203967.71280871108</v>
      </c>
      <c r="K417">
        <f t="shared" si="12"/>
        <v>126676.54149351924</v>
      </c>
    </row>
    <row r="418" spans="1:11" x14ac:dyDescent="0.35">
      <c r="A418" s="1">
        <v>40962</v>
      </c>
      <c r="B418">
        <v>515.07998699999996</v>
      </c>
      <c r="C418">
        <v>517.83000900000002</v>
      </c>
      <c r="D418">
        <v>509.49999200000002</v>
      </c>
      <c r="E418">
        <v>516.38997700000004</v>
      </c>
      <c r="F418">
        <v>142006900</v>
      </c>
      <c r="G418">
        <v>67.904172000000003</v>
      </c>
      <c r="H418">
        <f t="shared" si="13"/>
        <v>6.5296741885774645E-3</v>
      </c>
      <c r="I418">
        <f t="shared" si="14"/>
        <v>6.5296638158824517E-3</v>
      </c>
      <c r="J418">
        <f>J417+(J417*I418)</f>
        <v>205299.55340264642</v>
      </c>
      <c r="K418">
        <f t="shared" si="12"/>
        <v>127503.6967228306</v>
      </c>
    </row>
    <row r="419" spans="1:11" x14ac:dyDescent="0.35">
      <c r="A419" s="1">
        <v>40963</v>
      </c>
      <c r="B419">
        <v>519.66999799999996</v>
      </c>
      <c r="C419">
        <v>522.89997900000003</v>
      </c>
      <c r="D419">
        <v>518.64001499999995</v>
      </c>
      <c r="E419">
        <v>522.40998100000002</v>
      </c>
      <c r="F419">
        <v>103768000</v>
      </c>
      <c r="G419">
        <v>68.695790000000002</v>
      </c>
      <c r="H419">
        <f t="shared" si="13"/>
        <v>1.1657863762138766E-2</v>
      </c>
      <c r="I419">
        <f t="shared" si="14"/>
        <v>1.1657869858128889E-2</v>
      </c>
      <c r="J419">
        <f>J418+(J418*I419)</f>
        <v>207692.90887814644</v>
      </c>
      <c r="K419">
        <f t="shared" si="12"/>
        <v>128990.11822565569</v>
      </c>
    </row>
    <row r="420" spans="1:11" x14ac:dyDescent="0.35">
      <c r="A420" s="1">
        <v>40966</v>
      </c>
      <c r="B420">
        <v>521.30998199999999</v>
      </c>
      <c r="C420">
        <v>528.5</v>
      </c>
      <c r="D420">
        <v>516.28001400000005</v>
      </c>
      <c r="E420">
        <v>525.76001699999995</v>
      </c>
      <c r="F420">
        <v>136895500</v>
      </c>
      <c r="G420">
        <v>69.136313000000001</v>
      </c>
      <c r="H420">
        <f t="shared" si="13"/>
        <v>6.4126569587879519E-3</v>
      </c>
      <c r="I420">
        <f t="shared" si="14"/>
        <v>6.4126637163645526E-3</v>
      </c>
      <c r="J420">
        <f>J419+(J419*I420)</f>
        <v>209024.77365905553</v>
      </c>
      <c r="K420">
        <f t="shared" si="12"/>
        <v>129817.28847657093</v>
      </c>
    </row>
    <row r="421" spans="1:11" x14ac:dyDescent="0.35">
      <c r="A421" s="1">
        <v>40967</v>
      </c>
      <c r="B421">
        <v>527.960014</v>
      </c>
      <c r="C421">
        <v>535.41001100000005</v>
      </c>
      <c r="D421">
        <v>525.85000600000001</v>
      </c>
      <c r="E421">
        <v>535.41001100000005</v>
      </c>
      <c r="F421">
        <v>150096800</v>
      </c>
      <c r="G421">
        <v>70.405265999999997</v>
      </c>
      <c r="H421">
        <f t="shared" si="13"/>
        <v>1.835437022210859E-2</v>
      </c>
      <c r="I421">
        <f t="shared" si="14"/>
        <v>1.8354363212860311E-2</v>
      </c>
      <c r="J421">
        <f>J420+(J420*I421)</f>
        <v>212861.29027527975</v>
      </c>
      <c r="K421">
        <f t="shared" si="12"/>
        <v>132200.00214057858</v>
      </c>
    </row>
    <row r="422" spans="1:11" x14ac:dyDescent="0.35">
      <c r="A422" s="1">
        <v>40968</v>
      </c>
      <c r="B422">
        <v>541.56000500000005</v>
      </c>
      <c r="C422">
        <v>547.61002299999996</v>
      </c>
      <c r="D422">
        <v>535.70000500000003</v>
      </c>
      <c r="E422">
        <v>542.44002499999999</v>
      </c>
      <c r="F422">
        <v>238002800</v>
      </c>
      <c r="G422">
        <v>71.329697999999993</v>
      </c>
      <c r="H422">
        <f t="shared" si="13"/>
        <v>1.313015045585305E-2</v>
      </c>
      <c r="I422">
        <f t="shared" si="14"/>
        <v>1.313015421318053E-2</v>
      </c>
      <c r="J422">
        <f>J421+(J421*I422)</f>
        <v>215656.19184261077</v>
      </c>
      <c r="K422">
        <f t="shared" si="12"/>
        <v>133935.80855566717</v>
      </c>
    </row>
    <row r="423" spans="1:11" x14ac:dyDescent="0.35">
      <c r="A423" s="1">
        <v>40969</v>
      </c>
      <c r="B423">
        <v>548.169983</v>
      </c>
      <c r="C423">
        <v>548.20998399999996</v>
      </c>
      <c r="D423">
        <v>538.76998100000003</v>
      </c>
      <c r="E423">
        <v>544.46997799999997</v>
      </c>
      <c r="F423">
        <v>170817500</v>
      </c>
      <c r="G423">
        <v>71.596632</v>
      </c>
      <c r="H423">
        <f t="shared" si="13"/>
        <v>3.7422625662624689E-3</v>
      </c>
      <c r="I423">
        <f t="shared" si="14"/>
        <v>3.7422561357263314E-3</v>
      </c>
      <c r="J423">
        <f>J422+(J422*I423)</f>
        <v>216463.23254974117</v>
      </c>
      <c r="K423">
        <f t="shared" si="12"/>
        <v>134437.03065702808</v>
      </c>
    </row>
    <row r="424" spans="1:11" x14ac:dyDescent="0.35">
      <c r="A424" s="1">
        <v>40970</v>
      </c>
      <c r="B424">
        <v>544.24001299999998</v>
      </c>
      <c r="C424">
        <v>546.80001800000002</v>
      </c>
      <c r="D424">
        <v>542.51997400000005</v>
      </c>
      <c r="E424">
        <v>545.18000800000004</v>
      </c>
      <c r="F424">
        <v>107928100</v>
      </c>
      <c r="G424">
        <v>71.69</v>
      </c>
      <c r="H424">
        <f t="shared" si="13"/>
        <v>1.3040755756786179E-3</v>
      </c>
      <c r="I424">
        <f t="shared" si="14"/>
        <v>1.3040836892997721E-3</v>
      </c>
      <c r="J424">
        <f>J423+(J423*I424)</f>
        <v>216745.51872064237</v>
      </c>
      <c r="K424">
        <f t="shared" si="12"/>
        <v>134612.3477959458</v>
      </c>
    </row>
    <row r="425" spans="1:11" x14ac:dyDescent="0.35">
      <c r="A425" s="1">
        <v>40973</v>
      </c>
      <c r="B425">
        <v>545.42001300000004</v>
      </c>
      <c r="C425">
        <v>547.47997999999995</v>
      </c>
      <c r="D425">
        <v>526.00002300000006</v>
      </c>
      <c r="E425">
        <v>533.16002700000001</v>
      </c>
      <c r="F425">
        <v>202281100</v>
      </c>
      <c r="G425">
        <v>70.109397999999999</v>
      </c>
      <c r="H425">
        <f t="shared" si="13"/>
        <v>-2.2047728866829666E-2</v>
      </c>
      <c r="I425">
        <f t="shared" si="14"/>
        <v>-2.2047733296136129E-2</v>
      </c>
      <c r="J425">
        <f>J424+(J424*I425)</f>
        <v>211966.77133075698</v>
      </c>
      <c r="K425">
        <f t="shared" si="12"/>
        <v>131644.45065337408</v>
      </c>
    </row>
    <row r="426" spans="1:11" x14ac:dyDescent="0.35">
      <c r="A426" s="1">
        <v>40974</v>
      </c>
      <c r="B426">
        <v>523.65999599999998</v>
      </c>
      <c r="C426">
        <v>533.69002499999999</v>
      </c>
      <c r="D426">
        <v>516.21998599999995</v>
      </c>
      <c r="E426">
        <v>530.25998700000002</v>
      </c>
      <c r="F426">
        <v>202559700</v>
      </c>
      <c r="G426">
        <v>69.728048999999999</v>
      </c>
      <c r="H426">
        <f t="shared" si="13"/>
        <v>-5.4393425109493252E-3</v>
      </c>
      <c r="I426">
        <f t="shared" si="14"/>
        <v>-5.4393420979024837E-3</v>
      </c>
      <c r="J426">
        <f>J425+(J425*I426)</f>
        <v>210813.81154810113</v>
      </c>
      <c r="K426">
        <f t="shared" si="12"/>
        <v>130928.39145097994</v>
      </c>
    </row>
    <row r="427" spans="1:11" x14ac:dyDescent="0.35">
      <c r="A427" s="1">
        <v>40975</v>
      </c>
      <c r="B427">
        <v>536.80000299999995</v>
      </c>
      <c r="C427">
        <v>537.77999899999998</v>
      </c>
      <c r="D427">
        <v>523.29998799999998</v>
      </c>
      <c r="E427">
        <v>530.69001000000003</v>
      </c>
      <c r="F427">
        <v>199630200</v>
      </c>
      <c r="G427">
        <v>69.784595999999993</v>
      </c>
      <c r="H427">
        <f t="shared" si="13"/>
        <v>8.1096633829172101E-4</v>
      </c>
      <c r="I427">
        <f t="shared" si="14"/>
        <v>8.1096489592007365E-4</v>
      </c>
      <c r="J427">
        <f>J426+(J426*I427)</f>
        <v>210984.77414884177</v>
      </c>
      <c r="K427">
        <f t="shared" si="12"/>
        <v>131034.56978032597</v>
      </c>
    </row>
    <row r="428" spans="1:11" x14ac:dyDescent="0.35">
      <c r="A428" s="1">
        <v>40976</v>
      </c>
      <c r="B428">
        <v>534.68999499999995</v>
      </c>
      <c r="C428">
        <v>542.98999800000001</v>
      </c>
      <c r="D428">
        <v>532.120003</v>
      </c>
      <c r="E428">
        <v>541.98997499999996</v>
      </c>
      <c r="F428">
        <v>129114300</v>
      </c>
      <c r="G428">
        <v>71.270516999999998</v>
      </c>
      <c r="H428">
        <f t="shared" si="13"/>
        <v>2.1292967244663091E-2</v>
      </c>
      <c r="I428">
        <f t="shared" si="14"/>
        <v>2.1292965570797386E-2</v>
      </c>
      <c r="J428">
        <f>J427+(J427*I428)</f>
        <v>215477.26568075552</v>
      </c>
      <c r="K428">
        <f t="shared" si="12"/>
        <v>133824.6843632427</v>
      </c>
    </row>
    <row r="429" spans="1:11" x14ac:dyDescent="0.35">
      <c r="A429" s="1">
        <v>40977</v>
      </c>
      <c r="B429">
        <v>544.20999900000004</v>
      </c>
      <c r="C429">
        <v>547.74001299999998</v>
      </c>
      <c r="D429">
        <v>543.11000100000001</v>
      </c>
      <c r="E429">
        <v>545.17002100000002</v>
      </c>
      <c r="F429">
        <v>104729800</v>
      </c>
      <c r="G429">
        <v>71.688686000000004</v>
      </c>
      <c r="H429">
        <f t="shared" si="13"/>
        <v>5.8673520667980282E-3</v>
      </c>
      <c r="I429">
        <f t="shared" si="14"/>
        <v>5.8673490470120488E-3</v>
      </c>
      <c r="J429">
        <f>J428+(J428*I429)</f>
        <v>216741.54601020025</v>
      </c>
      <c r="K429">
        <f t="shared" si="12"/>
        <v>134609.88049750807</v>
      </c>
    </row>
    <row r="430" spans="1:11" x14ac:dyDescent="0.35">
      <c r="A430" s="1">
        <v>40980</v>
      </c>
      <c r="B430">
        <v>548.97998800000005</v>
      </c>
      <c r="C430">
        <v>551.99997699999994</v>
      </c>
      <c r="D430">
        <v>547.00002300000006</v>
      </c>
      <c r="E430">
        <v>551.99997699999994</v>
      </c>
      <c r="F430">
        <v>101820600</v>
      </c>
      <c r="G430">
        <v>72.586810999999997</v>
      </c>
      <c r="H430">
        <f t="shared" si="13"/>
        <v>1.2528121020799719E-2</v>
      </c>
      <c r="I430">
        <f t="shared" si="14"/>
        <v>1.2528127520707984E-2</v>
      </c>
      <c r="J430">
        <f>J429+(J429*I430)</f>
        <v>219456.91173765145</v>
      </c>
      <c r="K430">
        <f t="shared" si="12"/>
        <v>136296.2902459281</v>
      </c>
    </row>
    <row r="431" spans="1:11" x14ac:dyDescent="0.35">
      <c r="A431" s="1">
        <v>40981</v>
      </c>
      <c r="B431">
        <v>557.54002400000002</v>
      </c>
      <c r="C431">
        <v>568.17999999999995</v>
      </c>
      <c r="D431">
        <v>555.75002300000006</v>
      </c>
      <c r="E431">
        <v>568.09999800000003</v>
      </c>
      <c r="F431">
        <v>172713800</v>
      </c>
      <c r="G431">
        <v>74.703929000000002</v>
      </c>
      <c r="H431">
        <f t="shared" si="13"/>
        <v>2.9166705925424495E-2</v>
      </c>
      <c r="I431">
        <f t="shared" si="14"/>
        <v>2.9166703576494153E-2</v>
      </c>
      <c r="J431">
        <f>J430+(J430*I431)</f>
        <v>225857.74643011636</v>
      </c>
      <c r="K431">
        <f t="shared" si="12"/>
        <v>140271.6037421069</v>
      </c>
    </row>
    <row r="432" spans="1:11" x14ac:dyDescent="0.35">
      <c r="A432" s="1">
        <v>40982</v>
      </c>
      <c r="B432">
        <v>578.050026</v>
      </c>
      <c r="C432">
        <v>594.71999400000004</v>
      </c>
      <c r="D432">
        <v>575.39997900000003</v>
      </c>
      <c r="E432">
        <v>589.58000900000002</v>
      </c>
      <c r="F432">
        <v>354711000</v>
      </c>
      <c r="G432">
        <v>77.528503999999998</v>
      </c>
      <c r="H432">
        <f t="shared" si="13"/>
        <v>3.7810264171132757E-2</v>
      </c>
      <c r="I432">
        <f t="shared" si="14"/>
        <v>3.7810260287648265E-2</v>
      </c>
      <c r="J432">
        <f>J431+(J431*I432)</f>
        <v>234397.48661062072</v>
      </c>
      <c r="K432">
        <f t="shared" si="12"/>
        <v>145575.30959056181</v>
      </c>
    </row>
    <row r="433" spans="1:11" x14ac:dyDescent="0.35">
      <c r="A433" s="1">
        <v>40983</v>
      </c>
      <c r="B433">
        <v>599.60998500000005</v>
      </c>
      <c r="C433">
        <v>600.009995</v>
      </c>
      <c r="D433">
        <v>578.55001100000004</v>
      </c>
      <c r="E433">
        <v>585.55999799999995</v>
      </c>
      <c r="F433">
        <v>289929500</v>
      </c>
      <c r="G433">
        <v>76.999881999999999</v>
      </c>
      <c r="H433">
        <f t="shared" si="13"/>
        <v>-6.8184316609012901E-3</v>
      </c>
      <c r="I433">
        <f t="shared" si="14"/>
        <v>-6.8184212609080988E-3</v>
      </c>
      <c r="J433">
        <f>J432+(J432*I433)</f>
        <v>232799.26580441144</v>
      </c>
      <c r="K433">
        <f t="shared" si="12"/>
        <v>144582.71580458625</v>
      </c>
    </row>
    <row r="434" spans="1:11" x14ac:dyDescent="0.35">
      <c r="A434" s="1">
        <v>40984</v>
      </c>
      <c r="B434">
        <v>584.71997799999997</v>
      </c>
      <c r="C434">
        <v>589.199974</v>
      </c>
      <c r="D434">
        <v>577.99998500000004</v>
      </c>
      <c r="E434">
        <v>585.56998399999998</v>
      </c>
      <c r="F434">
        <v>206371900</v>
      </c>
      <c r="G434">
        <v>77.001194999999996</v>
      </c>
      <c r="H434">
        <f t="shared" si="13"/>
        <v>1.7053760561059113E-5</v>
      </c>
      <c r="I434">
        <f t="shared" si="14"/>
        <v>1.70519741834945E-5</v>
      </c>
      <c r="J434">
        <f>J433+(J433*I434)</f>
        <v>232803.23549148187</v>
      </c>
      <c r="K434">
        <f t="shared" si="12"/>
        <v>144585.18122532353</v>
      </c>
    </row>
    <row r="435" spans="1:11" x14ac:dyDescent="0.35">
      <c r="A435" s="1">
        <v>40987</v>
      </c>
      <c r="B435">
        <v>598.37000999999998</v>
      </c>
      <c r="C435">
        <v>601.76998100000003</v>
      </c>
      <c r="D435">
        <v>589.05001100000004</v>
      </c>
      <c r="E435">
        <v>601.10000600000001</v>
      </c>
      <c r="F435">
        <v>225309000</v>
      </c>
      <c r="G435">
        <v>79.043358999999995</v>
      </c>
      <c r="H435">
        <f t="shared" si="13"/>
        <v>2.6521205704423591E-2</v>
      </c>
      <c r="I435">
        <f t="shared" si="14"/>
        <v>2.6521198794382344E-2</v>
      </c>
      <c r="J435">
        <f>J434+(J434*I435)</f>
        <v>238977.45637992688</v>
      </c>
      <c r="K435">
        <f t="shared" si="12"/>
        <v>148419.75355932213</v>
      </c>
    </row>
    <row r="436" spans="1:11" x14ac:dyDescent="0.35">
      <c r="A436" s="1">
        <v>40988</v>
      </c>
      <c r="B436">
        <v>599.51000999999997</v>
      </c>
      <c r="C436">
        <v>606.89997900000003</v>
      </c>
      <c r="D436">
        <v>591.48002599999995</v>
      </c>
      <c r="E436">
        <v>605.95998399999996</v>
      </c>
      <c r="F436">
        <v>204165500</v>
      </c>
      <c r="G436">
        <v>79.682435999999996</v>
      </c>
      <c r="H436">
        <f t="shared" si="13"/>
        <v>8.0851404949078571E-3</v>
      </c>
      <c r="I436">
        <f t="shared" si="14"/>
        <v>8.0851447621298634E-3</v>
      </c>
      <c r="J436">
        <f>J435+(J435*I436)</f>
        <v>240909.62370964416</v>
      </c>
      <c r="K436">
        <f t="shared" si="12"/>
        <v>149619.74875240889</v>
      </c>
    </row>
    <row r="437" spans="1:11" x14ac:dyDescent="0.35">
      <c r="A437" s="1">
        <v>40989</v>
      </c>
      <c r="B437">
        <v>602.73999000000003</v>
      </c>
      <c r="C437">
        <v>609.65000199999997</v>
      </c>
      <c r="D437">
        <v>601.41002700000001</v>
      </c>
      <c r="E437">
        <v>602.49998500000004</v>
      </c>
      <c r="F437">
        <v>161010500</v>
      </c>
      <c r="G437">
        <v>79.227452999999997</v>
      </c>
      <c r="H437">
        <f t="shared" si="13"/>
        <v>-5.7099463518368657E-3</v>
      </c>
      <c r="I437">
        <f t="shared" si="14"/>
        <v>-5.7099534457003623E-3</v>
      </c>
      <c r="J437">
        <f>J436+(J436*I437)</f>
        <v>239534.04097364089</v>
      </c>
      <c r="K437">
        <f t="shared" si="12"/>
        <v>148765.42695247525</v>
      </c>
    </row>
    <row r="438" spans="1:11" x14ac:dyDescent="0.35">
      <c r="A438" s="1">
        <v>40990</v>
      </c>
      <c r="B438">
        <v>597.77998400000001</v>
      </c>
      <c r="C438">
        <v>604.49997699999994</v>
      </c>
      <c r="D438">
        <v>595.52999899999998</v>
      </c>
      <c r="E438">
        <v>599.34001899999998</v>
      </c>
      <c r="F438">
        <v>155967700</v>
      </c>
      <c r="G438">
        <v>78.811925000000002</v>
      </c>
      <c r="H438">
        <f t="shared" si="13"/>
        <v>-5.2447569770479804E-3</v>
      </c>
      <c r="I438">
        <f t="shared" si="14"/>
        <v>-5.2447476760359166E-3</v>
      </c>
      <c r="J438">
        <f>J437+(J437*I438)</f>
        <v>238277.7453689129</v>
      </c>
      <c r="K438">
        <f t="shared" si="12"/>
        <v>147985.18982519177</v>
      </c>
    </row>
    <row r="439" spans="1:11" x14ac:dyDescent="0.35">
      <c r="A439" s="1">
        <v>40991</v>
      </c>
      <c r="B439">
        <v>600.490005</v>
      </c>
      <c r="C439">
        <v>601.79999499999997</v>
      </c>
      <c r="D439">
        <v>594.39998600000001</v>
      </c>
      <c r="E439">
        <v>596.05001100000004</v>
      </c>
      <c r="F439">
        <v>107622200</v>
      </c>
      <c r="G439">
        <v>78.379295999999997</v>
      </c>
      <c r="H439">
        <f t="shared" si="13"/>
        <v>-5.4893848161338002E-3</v>
      </c>
      <c r="I439">
        <f t="shared" si="14"/>
        <v>-5.4893850137527501E-3</v>
      </c>
      <c r="J439">
        <f>J438+(J438*I439)</f>
        <v>236969.74708437399</v>
      </c>
      <c r="K439">
        <f t="shared" si="12"/>
        <v>147172.84214190801</v>
      </c>
    </row>
    <row r="440" spans="1:11" x14ac:dyDescent="0.35">
      <c r="A440" s="1">
        <v>40994</v>
      </c>
      <c r="B440">
        <v>599.79001600000004</v>
      </c>
      <c r="C440">
        <v>607.15002400000003</v>
      </c>
      <c r="D440">
        <v>595.25997900000004</v>
      </c>
      <c r="E440">
        <v>606.97997999999995</v>
      </c>
      <c r="F440">
        <v>148935500</v>
      </c>
      <c r="G440">
        <v>79.816563000000002</v>
      </c>
      <c r="H440">
        <f t="shared" si="13"/>
        <v>1.8337335455564506E-2</v>
      </c>
      <c r="I440">
        <f t="shared" si="14"/>
        <v>1.8337329796889294E-2</v>
      </c>
      <c r="J440">
        <f>J439+(J439*I440)</f>
        <v>241315.1394885456</v>
      </c>
      <c r="K440">
        <f t="shared" si="12"/>
        <v>149871.59908540972</v>
      </c>
    </row>
    <row r="441" spans="1:11" x14ac:dyDescent="0.35">
      <c r="A441" s="1">
        <v>40995</v>
      </c>
      <c r="B441">
        <v>606.18001600000002</v>
      </c>
      <c r="C441">
        <v>616.28000599999996</v>
      </c>
      <c r="D441">
        <v>606.06001300000003</v>
      </c>
      <c r="E441">
        <v>614.48001899999997</v>
      </c>
      <c r="F441">
        <v>151782400</v>
      </c>
      <c r="G441">
        <v>80.802802</v>
      </c>
      <c r="H441">
        <f t="shared" si="13"/>
        <v>1.2356320219984876E-2</v>
      </c>
      <c r="I441">
        <f t="shared" si="14"/>
        <v>1.2356320078578146E-2</v>
      </c>
      <c r="J441">
        <f>J440+(J440*I441)</f>
        <v>244296.9065918728</v>
      </c>
      <c r="K441">
        <f t="shared" si="12"/>
        <v>151723.46053439737</v>
      </c>
    </row>
    <row r="442" spans="1:11" x14ac:dyDescent="0.35">
      <c r="A442" s="1">
        <v>40996</v>
      </c>
      <c r="B442">
        <v>618.37997399999995</v>
      </c>
      <c r="C442">
        <v>621.45000500000003</v>
      </c>
      <c r="D442">
        <v>610.30998999999997</v>
      </c>
      <c r="E442">
        <v>617.62000999999998</v>
      </c>
      <c r="F442">
        <v>163865100</v>
      </c>
      <c r="G442">
        <v>81.215704000000002</v>
      </c>
      <c r="H442">
        <f t="shared" si="13"/>
        <v>5.1099969126905155E-3</v>
      </c>
      <c r="I442">
        <f t="shared" si="14"/>
        <v>5.1099960617702654E-3</v>
      </c>
      <c r="J442">
        <f>J441+(J441*I442)</f>
        <v>245545.26282245992</v>
      </c>
      <c r="K442">
        <f t="shared" si="12"/>
        <v>152498.76682020631</v>
      </c>
    </row>
    <row r="443" spans="1:11" x14ac:dyDescent="0.35">
      <c r="A443" s="1">
        <v>40997</v>
      </c>
      <c r="B443">
        <v>612.78000599999996</v>
      </c>
      <c r="C443">
        <v>616.56001300000003</v>
      </c>
      <c r="D443">
        <v>607.23002599999995</v>
      </c>
      <c r="E443">
        <v>609.85999300000003</v>
      </c>
      <c r="F443">
        <v>152059600</v>
      </c>
      <c r="G443">
        <v>80.195278999999999</v>
      </c>
      <c r="H443">
        <f t="shared" si="13"/>
        <v>-1.2564387284019422E-2</v>
      </c>
      <c r="I443">
        <f t="shared" si="14"/>
        <v>-1.2564380406035795E-2</v>
      </c>
      <c r="J443">
        <f>J442+(J442*I443)</f>
        <v>242460.1387334585</v>
      </c>
      <c r="K443">
        <f t="shared" si="12"/>
        <v>150582.71430242588</v>
      </c>
    </row>
    <row r="444" spans="1:11" x14ac:dyDescent="0.35">
      <c r="A444" s="1">
        <v>40998</v>
      </c>
      <c r="B444">
        <v>608.76998100000003</v>
      </c>
      <c r="C444">
        <v>610.55998199999999</v>
      </c>
      <c r="D444">
        <v>597.93998699999997</v>
      </c>
      <c r="E444">
        <v>599.55001100000004</v>
      </c>
      <c r="F444">
        <v>182759500</v>
      </c>
      <c r="G444">
        <v>78.839538000000005</v>
      </c>
      <c r="H444">
        <f t="shared" si="13"/>
        <v>-1.6905489978582659E-2</v>
      </c>
      <c r="I444">
        <f t="shared" si="14"/>
        <v>-1.6905496394619374E-2</v>
      </c>
      <c r="J444">
        <f>J443+(J443*I444)</f>
        <v>238361.2297322611</v>
      </c>
      <c r="K444">
        <f t="shared" si="12"/>
        <v>148037.03876869421</v>
      </c>
    </row>
    <row r="445" spans="1:11" x14ac:dyDescent="0.35">
      <c r="A445" s="1">
        <v>41001</v>
      </c>
      <c r="B445">
        <v>601.83000900000002</v>
      </c>
      <c r="C445">
        <v>618.76999699999999</v>
      </c>
      <c r="D445">
        <v>600.37999000000002</v>
      </c>
      <c r="E445">
        <v>618.63001999999994</v>
      </c>
      <c r="F445">
        <v>149587900</v>
      </c>
      <c r="G445">
        <v>81.348517999999999</v>
      </c>
      <c r="H445">
        <f t="shared" si="13"/>
        <v>3.1823882328308226E-2</v>
      </c>
      <c r="I445">
        <f t="shared" si="14"/>
        <v>3.1823880043538484E-2</v>
      </c>
      <c r="J445">
        <f>J444+(J444*I445)</f>
        <v>245946.80891429089</v>
      </c>
      <c r="K445">
        <f t="shared" si="12"/>
        <v>152748.15173246979</v>
      </c>
    </row>
    <row r="446" spans="1:11" x14ac:dyDescent="0.35">
      <c r="A446" s="1">
        <v>41002</v>
      </c>
      <c r="B446">
        <v>627.30001800000002</v>
      </c>
      <c r="C446">
        <v>632.20998399999996</v>
      </c>
      <c r="D446">
        <v>622.51000199999999</v>
      </c>
      <c r="E446">
        <v>629.31998399999998</v>
      </c>
      <c r="F446">
        <v>208639900</v>
      </c>
      <c r="G446">
        <v>82.754226000000003</v>
      </c>
      <c r="H446">
        <f t="shared" si="13"/>
        <v>1.7280060220808607E-2</v>
      </c>
      <c r="I446">
        <f t="shared" si="14"/>
        <v>1.7280068949750309E-2</v>
      </c>
      <c r="J446">
        <f>J445+(J445*I446)</f>
        <v>250196.7867303009</v>
      </c>
      <c r="K446">
        <f t="shared" si="12"/>
        <v>155387.65032635379</v>
      </c>
    </row>
    <row r="447" spans="1:11" x14ac:dyDescent="0.35">
      <c r="A447" s="1">
        <v>41003</v>
      </c>
      <c r="B447">
        <v>624.34999100000005</v>
      </c>
      <c r="C447">
        <v>625.85998500000005</v>
      </c>
      <c r="D447">
        <v>617.00002300000006</v>
      </c>
      <c r="E447">
        <v>624.30998999999997</v>
      </c>
      <c r="F447">
        <v>143245200</v>
      </c>
      <c r="G447">
        <v>82.095421999999999</v>
      </c>
      <c r="H447">
        <f t="shared" si="13"/>
        <v>-7.9609644177452438E-3</v>
      </c>
      <c r="I447">
        <f t="shared" si="14"/>
        <v>-7.9609710808001936E-3</v>
      </c>
      <c r="J447">
        <f>J446+(J446*I447)</f>
        <v>248204.97734663184</v>
      </c>
      <c r="K447">
        <f t="shared" si="12"/>
        <v>154150.6137357922</v>
      </c>
    </row>
    <row r="448" spans="1:11" x14ac:dyDescent="0.35">
      <c r="A448" s="1">
        <v>41004</v>
      </c>
      <c r="B448">
        <v>626.98001099999999</v>
      </c>
      <c r="C448">
        <v>634.66002700000001</v>
      </c>
      <c r="D448">
        <v>623.40000899999995</v>
      </c>
      <c r="E448">
        <v>633.67997700000001</v>
      </c>
      <c r="F448">
        <v>160324500</v>
      </c>
      <c r="G448">
        <v>83.327556000000001</v>
      </c>
      <c r="H448">
        <f t="shared" si="13"/>
        <v>1.5008548878098263E-2</v>
      </c>
      <c r="I448">
        <f t="shared" si="14"/>
        <v>1.5008559186162684E-2</v>
      </c>
      <c r="J448">
        <f>J447+(J447*I448)</f>
        <v>251930.17643943895</v>
      </c>
      <c r="K448">
        <f t="shared" ref="K448:K511" si="15">K447+(K447*I448)</f>
        <v>156464.19234562913</v>
      </c>
    </row>
    <row r="449" spans="1:11" x14ac:dyDescent="0.35">
      <c r="A449" s="1">
        <v>41008</v>
      </c>
      <c r="B449">
        <v>626.13000499999998</v>
      </c>
      <c r="C449">
        <v>639.840012</v>
      </c>
      <c r="D449">
        <v>625.300026</v>
      </c>
      <c r="E449">
        <v>636.22999600000003</v>
      </c>
      <c r="F449">
        <v>149384200</v>
      </c>
      <c r="G449">
        <v>83.662876999999995</v>
      </c>
      <c r="H449">
        <f t="shared" si="13"/>
        <v>4.0241432466786306E-3</v>
      </c>
      <c r="I449">
        <f t="shared" si="14"/>
        <v>4.0241309849528449E-3</v>
      </c>
      <c r="J449">
        <f>J448+(J448*I449)</f>
        <v>252943.97646849352</v>
      </c>
      <c r="K449">
        <f t="shared" si="15"/>
        <v>157093.8247500828</v>
      </c>
    </row>
    <row r="450" spans="1:11" x14ac:dyDescent="0.35">
      <c r="A450" s="1">
        <v>41009</v>
      </c>
      <c r="B450">
        <v>639.92999999999995</v>
      </c>
      <c r="C450">
        <v>644</v>
      </c>
      <c r="D450">
        <v>626.00001499999996</v>
      </c>
      <c r="E450">
        <v>628.44001800000001</v>
      </c>
      <c r="F450">
        <v>222431300</v>
      </c>
      <c r="G450">
        <v>82.638512000000006</v>
      </c>
      <c r="H450">
        <f t="shared" si="13"/>
        <v>-1.224396530967713E-2</v>
      </c>
      <c r="I450">
        <f t="shared" si="14"/>
        <v>-1.2243960962518525E-2</v>
      </c>
      <c r="J450">
        <f>J449+(J449*I450)</f>
        <v>249846.94029490909</v>
      </c>
      <c r="K450">
        <f t="shared" si="15"/>
        <v>155170.37409239006</v>
      </c>
    </row>
    <row r="451" spans="1:11" x14ac:dyDescent="0.35">
      <c r="A451" s="1">
        <v>41010</v>
      </c>
      <c r="B451">
        <v>636.19998199999998</v>
      </c>
      <c r="C451">
        <v>636.87000999999998</v>
      </c>
      <c r="D451">
        <v>623.33998099999997</v>
      </c>
      <c r="E451">
        <v>626.20001999999999</v>
      </c>
      <c r="F451">
        <v>174153700</v>
      </c>
      <c r="G451">
        <v>82.343957000000003</v>
      </c>
      <c r="H451">
        <f t="shared" si="13"/>
        <v>-3.5643783588587673E-3</v>
      </c>
      <c r="I451">
        <f t="shared" si="14"/>
        <v>-3.5643792811758585E-3</v>
      </c>
      <c r="J451">
        <f>J450+(J450*I451)</f>
        <v>248956.39103745672</v>
      </c>
      <c r="K451">
        <f t="shared" si="15"/>
        <v>154617.28802592284</v>
      </c>
    </row>
    <row r="452" spans="1:11" x14ac:dyDescent="0.35">
      <c r="A452" s="1">
        <v>41011</v>
      </c>
      <c r="B452">
        <v>624.99999200000002</v>
      </c>
      <c r="C452">
        <v>631.330017</v>
      </c>
      <c r="D452">
        <v>620.50002300000006</v>
      </c>
      <c r="E452">
        <v>622.76998100000003</v>
      </c>
      <c r="F452">
        <v>153584200</v>
      </c>
      <c r="G452">
        <v>81.892914000000005</v>
      </c>
      <c r="H452">
        <f t="shared" ref="H452:H515" si="16">(E452-E451)/E451</f>
        <v>-5.4775453376701665E-3</v>
      </c>
      <c r="I452">
        <f t="shared" ref="I452:I515" si="17">(G452-G451)/G451</f>
        <v>-5.4775482795901892E-3</v>
      </c>
      <c r="J452">
        <f>J451+(J451*I452)</f>
        <v>247592.72038603653</v>
      </c>
      <c r="K452">
        <f t="shared" si="15"/>
        <v>153770.36436590154</v>
      </c>
    </row>
    <row r="453" spans="1:11" x14ac:dyDescent="0.35">
      <c r="A453" s="1">
        <v>41012</v>
      </c>
      <c r="B453">
        <v>624.10998500000005</v>
      </c>
      <c r="C453">
        <v>624.70001200000002</v>
      </c>
      <c r="D453">
        <v>603.509995</v>
      </c>
      <c r="E453">
        <v>605.22997999999995</v>
      </c>
      <c r="F453">
        <v>214911200</v>
      </c>
      <c r="G453">
        <v>79.586442000000005</v>
      </c>
      <c r="H453">
        <f t="shared" si="16"/>
        <v>-2.8164493368539666E-2</v>
      </c>
      <c r="I453">
        <f t="shared" si="17"/>
        <v>-2.8164488077686421E-2</v>
      </c>
      <c r="J453">
        <f>J452+(J452*I453)</f>
        <v>240619.39816460205</v>
      </c>
      <c r="K453">
        <f t="shared" si="15"/>
        <v>149439.50077201662</v>
      </c>
    </row>
    <row r="454" spans="1:11" x14ac:dyDescent="0.35">
      <c r="A454" s="1">
        <v>41015</v>
      </c>
      <c r="B454">
        <v>610.05999799999995</v>
      </c>
      <c r="C454">
        <v>610.27997600000003</v>
      </c>
      <c r="D454">
        <v>578.24997699999994</v>
      </c>
      <c r="E454">
        <v>580.13001999999994</v>
      </c>
      <c r="F454">
        <v>262696700</v>
      </c>
      <c r="G454">
        <v>76.285850999999994</v>
      </c>
      <c r="H454">
        <f t="shared" si="16"/>
        <v>-4.1471772432687508E-2</v>
      </c>
      <c r="I454">
        <f t="shared" si="17"/>
        <v>-4.1471774803050136E-2</v>
      </c>
      <c r="J454">
        <f>J453+(J453*I454)</f>
        <v>230640.48467067422</v>
      </c>
      <c r="K454">
        <f t="shared" si="15"/>
        <v>143241.9794493193</v>
      </c>
    </row>
    <row r="455" spans="1:11" x14ac:dyDescent="0.35">
      <c r="A455" s="1">
        <v>41016</v>
      </c>
      <c r="B455">
        <v>578.93997999999999</v>
      </c>
      <c r="C455">
        <v>610.00002300000006</v>
      </c>
      <c r="D455">
        <v>571.91001900000003</v>
      </c>
      <c r="E455">
        <v>609.69998899999996</v>
      </c>
      <c r="F455">
        <v>256382000</v>
      </c>
      <c r="G455">
        <v>80.174239</v>
      </c>
      <c r="H455">
        <f t="shared" si="16"/>
        <v>5.0971278817807116E-2</v>
      </c>
      <c r="I455">
        <f t="shared" si="17"/>
        <v>5.0971286929734932E-2</v>
      </c>
      <c r="J455">
        <f>J454+(J454*I455)</f>
        <v>242396.52699243629</v>
      </c>
      <c r="K455">
        <f t="shared" si="15"/>
        <v>150543.20748421375</v>
      </c>
    </row>
    <row r="456" spans="1:11" x14ac:dyDescent="0.35">
      <c r="A456" s="1">
        <v>41017</v>
      </c>
      <c r="B456">
        <v>613.72000100000002</v>
      </c>
      <c r="C456">
        <v>620.24997699999994</v>
      </c>
      <c r="D456">
        <v>602.70997599999998</v>
      </c>
      <c r="E456">
        <v>608.340012</v>
      </c>
      <c r="F456">
        <v>238632800</v>
      </c>
      <c r="G456">
        <v>79.995403999999994</v>
      </c>
      <c r="H456">
        <f t="shared" si="16"/>
        <v>-2.2305675324523553E-3</v>
      </c>
      <c r="I456">
        <f t="shared" si="17"/>
        <v>-2.2305793261100555E-3</v>
      </c>
      <c r="J456">
        <f>J455+(J455*I456)</f>
        <v>241855.84231060609</v>
      </c>
      <c r="K456">
        <f t="shared" si="15"/>
        <v>150207.40891791316</v>
      </c>
    </row>
    <row r="457" spans="1:11" x14ac:dyDescent="0.35">
      <c r="A457" s="1">
        <v>41018</v>
      </c>
      <c r="B457">
        <v>600.21998599999995</v>
      </c>
      <c r="C457">
        <v>604.72999600000003</v>
      </c>
      <c r="D457">
        <v>584.51997400000005</v>
      </c>
      <c r="E457">
        <v>587.43998699999997</v>
      </c>
      <c r="F457">
        <v>208679800</v>
      </c>
      <c r="G457">
        <v>77.247095999999999</v>
      </c>
      <c r="H457">
        <f t="shared" si="16"/>
        <v>-3.435582829952015E-2</v>
      </c>
      <c r="I457">
        <f t="shared" si="17"/>
        <v>-3.4355823742073917E-2</v>
      </c>
      <c r="J457">
        <f>J456+(J456*I457)</f>
        <v>233546.6856211921</v>
      </c>
      <c r="K457">
        <f t="shared" si="15"/>
        <v>145046.9096523757</v>
      </c>
    </row>
    <row r="458" spans="1:11" x14ac:dyDescent="0.35">
      <c r="A458" s="1">
        <v>41019</v>
      </c>
      <c r="B458">
        <v>591.379997</v>
      </c>
      <c r="C458">
        <v>594.62001799999996</v>
      </c>
      <c r="D458">
        <v>570.41999799999996</v>
      </c>
      <c r="E458">
        <v>572.98000300000001</v>
      </c>
      <c r="F458">
        <v>257746300</v>
      </c>
      <c r="G458">
        <v>75.345639000000006</v>
      </c>
      <c r="H458">
        <f t="shared" si="16"/>
        <v>-2.4615253166277842E-2</v>
      </c>
      <c r="I458">
        <f t="shared" si="17"/>
        <v>-2.4615255439505369E-2</v>
      </c>
      <c r="J458">
        <f>J457+(J457*I458)</f>
        <v>227797.87429757661</v>
      </c>
      <c r="K458">
        <f t="shared" si="15"/>
        <v>141476.54292057161</v>
      </c>
    </row>
    <row r="459" spans="1:11" x14ac:dyDescent="0.35">
      <c r="A459" s="1">
        <v>41022</v>
      </c>
      <c r="B459">
        <v>570.61001599999997</v>
      </c>
      <c r="C459">
        <v>576.67002100000002</v>
      </c>
      <c r="D459">
        <v>556.620003</v>
      </c>
      <c r="E459">
        <v>571.699974</v>
      </c>
      <c r="F459">
        <v>241632300</v>
      </c>
      <c r="G459">
        <v>75.177318</v>
      </c>
      <c r="H459">
        <f t="shared" si="16"/>
        <v>-2.2339854677267215E-3</v>
      </c>
      <c r="I459">
        <f t="shared" si="17"/>
        <v>-2.2339846371202178E-3</v>
      </c>
      <c r="J459">
        <f>J458+(J458*I459)</f>
        <v>227288.97734602718</v>
      </c>
      <c r="K459">
        <f t="shared" si="15"/>
        <v>141160.48649717416</v>
      </c>
    </row>
    <row r="460" spans="1:11" x14ac:dyDescent="0.35">
      <c r="A460" s="1">
        <v>41023</v>
      </c>
      <c r="B460">
        <v>562.60999300000003</v>
      </c>
      <c r="C460">
        <v>567.69000200000005</v>
      </c>
      <c r="D460">
        <v>554.99999200000002</v>
      </c>
      <c r="E460">
        <v>560.28000599999996</v>
      </c>
      <c r="F460">
        <v>269037300</v>
      </c>
      <c r="G460">
        <v>73.675617000000003</v>
      </c>
      <c r="H460">
        <f t="shared" si="16"/>
        <v>-1.9975456567014011E-2</v>
      </c>
      <c r="I460">
        <f t="shared" si="17"/>
        <v>-1.9975453234444957E-2</v>
      </c>
      <c r="J460">
        <f>J459+(J459*I460)</f>
        <v>222748.77700834681</v>
      </c>
      <c r="K460">
        <f t="shared" si="15"/>
        <v>138340.74180059836</v>
      </c>
    </row>
    <row r="461" spans="1:11" x14ac:dyDescent="0.35">
      <c r="A461" s="1">
        <v>41024</v>
      </c>
      <c r="B461">
        <v>615.63999200000001</v>
      </c>
      <c r="C461">
        <v>617.99999200000002</v>
      </c>
      <c r="D461">
        <v>605.99998500000004</v>
      </c>
      <c r="E461">
        <v>610.00002300000006</v>
      </c>
      <c r="F461">
        <v>226444400</v>
      </c>
      <c r="G461">
        <v>80.213691999999995</v>
      </c>
      <c r="H461">
        <f t="shared" si="16"/>
        <v>8.8741373005554125E-2</v>
      </c>
      <c r="I461">
        <f t="shared" si="17"/>
        <v>8.8741367445894503E-2</v>
      </c>
      <c r="J461">
        <f>J460+(J460*I461)</f>
        <v>242515.80807696813</v>
      </c>
      <c r="K461">
        <f t="shared" si="15"/>
        <v>150617.28840146289</v>
      </c>
    </row>
    <row r="462" spans="1:11" x14ac:dyDescent="0.35">
      <c r="A462" s="1">
        <v>41025</v>
      </c>
      <c r="B462">
        <v>614.26997400000005</v>
      </c>
      <c r="C462">
        <v>614.69001000000003</v>
      </c>
      <c r="D462">
        <v>602.12999000000002</v>
      </c>
      <c r="E462">
        <v>607.69999700000005</v>
      </c>
      <c r="F462">
        <v>134017100</v>
      </c>
      <c r="G462">
        <v>79.911243999999996</v>
      </c>
      <c r="H462">
        <f t="shared" si="16"/>
        <v>-3.770534284061826E-3</v>
      </c>
      <c r="I462">
        <f t="shared" si="17"/>
        <v>-3.7705283531893571E-3</v>
      </c>
      <c r="J462">
        <f>J461+(J461*I462)</f>
        <v>241601.3953465173</v>
      </c>
      <c r="K462">
        <f t="shared" si="15"/>
        <v>150049.38164506468</v>
      </c>
    </row>
    <row r="463" spans="1:11" x14ac:dyDescent="0.35">
      <c r="A463" s="1">
        <v>41026</v>
      </c>
      <c r="B463">
        <v>605.06997699999999</v>
      </c>
      <c r="C463">
        <v>606.18001600000002</v>
      </c>
      <c r="D463">
        <v>600.49999200000002</v>
      </c>
      <c r="E463">
        <v>603.00002300000006</v>
      </c>
      <c r="F463">
        <v>101680600</v>
      </c>
      <c r="G463">
        <v>79.293206999999995</v>
      </c>
      <c r="H463">
        <f t="shared" si="16"/>
        <v>-7.7340365693633478E-3</v>
      </c>
      <c r="I463">
        <f t="shared" si="17"/>
        <v>-7.7340430340441342E-3</v>
      </c>
      <c r="J463">
        <f>J462+(J462*I463)</f>
        <v>239732.83975782222</v>
      </c>
      <c r="K463">
        <f t="shared" si="15"/>
        <v>148888.89327019005</v>
      </c>
    </row>
    <row r="464" spans="1:11" x14ac:dyDescent="0.35">
      <c r="A464" s="1">
        <v>41029</v>
      </c>
      <c r="B464">
        <v>597.80001100000004</v>
      </c>
      <c r="C464">
        <v>598.40002400000003</v>
      </c>
      <c r="D464">
        <v>582.99999200000002</v>
      </c>
      <c r="E464">
        <v>583.97998800000005</v>
      </c>
      <c r="F464">
        <v>126536200</v>
      </c>
      <c r="G464">
        <v>76.792113999999998</v>
      </c>
      <c r="H464">
        <f t="shared" si="16"/>
        <v>-3.1542345397223982E-2</v>
      </c>
      <c r="I464">
        <f t="shared" si="17"/>
        <v>-3.1542336281088962E-2</v>
      </c>
      <c r="J464">
        <f>J463+(J463*I464)</f>
        <v>232171.10590856057</v>
      </c>
      <c r="K464">
        <f t="shared" si="15"/>
        <v>144192.58973014256</v>
      </c>
    </row>
    <row r="465" spans="1:11" x14ac:dyDescent="0.35">
      <c r="A465" s="1">
        <v>41030</v>
      </c>
      <c r="B465">
        <v>584.90000899999995</v>
      </c>
      <c r="C465">
        <v>596.75998700000002</v>
      </c>
      <c r="D465">
        <v>581.23001899999997</v>
      </c>
      <c r="E465">
        <v>582.13001299999996</v>
      </c>
      <c r="F465">
        <v>152749800</v>
      </c>
      <c r="G465">
        <v>76.548845999999998</v>
      </c>
      <c r="H465">
        <f t="shared" si="16"/>
        <v>-3.1678739648867654E-3</v>
      </c>
      <c r="I465">
        <f t="shared" si="17"/>
        <v>-3.1678773682412295E-3</v>
      </c>
      <c r="J465">
        <f>J464+(J464*I465)</f>
        <v>231435.61631659331</v>
      </c>
      <c r="K465">
        <f t="shared" si="15"/>
        <v>143735.80528846834</v>
      </c>
    </row>
    <row r="466" spans="1:11" x14ac:dyDescent="0.35">
      <c r="A466" s="1">
        <v>41031</v>
      </c>
      <c r="B466">
        <v>580.23998300000005</v>
      </c>
      <c r="C466">
        <v>587.39998600000001</v>
      </c>
      <c r="D466">
        <v>578.85997799999996</v>
      </c>
      <c r="E466">
        <v>585.97997999999995</v>
      </c>
      <c r="F466">
        <v>106847300</v>
      </c>
      <c r="G466">
        <v>77.055108000000004</v>
      </c>
      <c r="H466">
        <f t="shared" si="16"/>
        <v>6.6135861646425586E-3</v>
      </c>
      <c r="I466">
        <f t="shared" si="17"/>
        <v>6.6135810852067795E-3</v>
      </c>
      <c r="J466">
        <f>J465+(J465*I466)</f>
        <v>232966.23453110791</v>
      </c>
      <c r="K466">
        <f t="shared" si="15"/>
        <v>144686.41369159112</v>
      </c>
    </row>
    <row r="467" spans="1:11" x14ac:dyDescent="0.35">
      <c r="A467" s="1">
        <v>41032</v>
      </c>
      <c r="B467">
        <v>590.49997699999994</v>
      </c>
      <c r="C467">
        <v>591.40002400000003</v>
      </c>
      <c r="D467">
        <v>580.30001100000004</v>
      </c>
      <c r="E467">
        <v>581.81999199999996</v>
      </c>
      <c r="F467">
        <v>97637400</v>
      </c>
      <c r="G467">
        <v>76.508078999999995</v>
      </c>
      <c r="H467">
        <f t="shared" si="16"/>
        <v>-7.0991981671455718E-3</v>
      </c>
      <c r="I467">
        <f t="shared" si="17"/>
        <v>-7.0991919185942748E-3</v>
      </c>
      <c r="J467">
        <f>J466+(J466*I467)</f>
        <v>231312.36252161933</v>
      </c>
      <c r="K467">
        <f t="shared" si="15"/>
        <v>143659.25707278139</v>
      </c>
    </row>
    <row r="468" spans="1:11" x14ac:dyDescent="0.35">
      <c r="A468" s="1">
        <v>41033</v>
      </c>
      <c r="B468">
        <v>577.080017</v>
      </c>
      <c r="C468">
        <v>578.35999300000003</v>
      </c>
      <c r="D468">
        <v>565.16999799999996</v>
      </c>
      <c r="E468">
        <v>565.25</v>
      </c>
      <c r="F468">
        <v>132498100</v>
      </c>
      <c r="G468">
        <v>74.329160999999999</v>
      </c>
      <c r="H468">
        <f t="shared" si="16"/>
        <v>-2.8479585142890652E-2</v>
      </c>
      <c r="I468">
        <f t="shared" si="17"/>
        <v>-2.8479580568216804E-2</v>
      </c>
      <c r="J468">
        <f>J467+(J467*I468)</f>
        <v>224724.68345676031</v>
      </c>
      <c r="K468">
        <f t="shared" si="15"/>
        <v>139567.90168660693</v>
      </c>
    </row>
    <row r="469" spans="1:11" x14ac:dyDescent="0.35">
      <c r="A469" s="1">
        <v>41036</v>
      </c>
      <c r="B469">
        <v>561.50000799999998</v>
      </c>
      <c r="C469">
        <v>572.77001199999995</v>
      </c>
      <c r="D469">
        <v>561.22998800000005</v>
      </c>
      <c r="E469">
        <v>569.48000300000001</v>
      </c>
      <c r="F469">
        <v>115029600</v>
      </c>
      <c r="G469">
        <v>74.885396999999998</v>
      </c>
      <c r="H469">
        <f t="shared" si="16"/>
        <v>7.4834197257850699E-3</v>
      </c>
      <c r="I469">
        <f t="shared" si="17"/>
        <v>7.4834155601460157E-3</v>
      </c>
      <c r="J469">
        <f>J468+(J468*I469)</f>
        <v>226406.39164968953</v>
      </c>
      <c r="K469">
        <f t="shared" si="15"/>
        <v>140612.34629378541</v>
      </c>
    </row>
    <row r="470" spans="1:11" x14ac:dyDescent="0.35">
      <c r="A470" s="1">
        <v>41037</v>
      </c>
      <c r="B470">
        <v>569.57997899999998</v>
      </c>
      <c r="C470">
        <v>571.50002300000006</v>
      </c>
      <c r="D470">
        <v>558.73001099999999</v>
      </c>
      <c r="E470">
        <v>568.17999999999995</v>
      </c>
      <c r="F470">
        <v>124313000</v>
      </c>
      <c r="G470">
        <v>74.714449000000002</v>
      </c>
      <c r="H470">
        <f t="shared" si="16"/>
        <v>-2.2827895503822644E-3</v>
      </c>
      <c r="I470">
        <f t="shared" si="17"/>
        <v>-2.2827948685375291E-3</v>
      </c>
      <c r="J470">
        <f>J469+(J469*I470)</f>
        <v>225889.55230062752</v>
      </c>
      <c r="K470">
        <f t="shared" si="15"/>
        <v>140291.35715121293</v>
      </c>
    </row>
    <row r="471" spans="1:11" x14ac:dyDescent="0.35">
      <c r="A471" s="1">
        <v>41038</v>
      </c>
      <c r="B471">
        <v>563.70000500000003</v>
      </c>
      <c r="C471">
        <v>573.98002599999995</v>
      </c>
      <c r="D471">
        <v>560.85000600000001</v>
      </c>
      <c r="E471">
        <v>569.18002300000001</v>
      </c>
      <c r="F471">
        <v>120176000</v>
      </c>
      <c r="G471">
        <v>74.845950000000002</v>
      </c>
      <c r="H471">
        <f t="shared" si="16"/>
        <v>1.760046112147657E-3</v>
      </c>
      <c r="I471">
        <f t="shared" si="17"/>
        <v>1.7600477787101138E-3</v>
      </c>
      <c r="J471">
        <f>J470+(J470*I471)</f>
        <v>226287.12870538805</v>
      </c>
      <c r="K471">
        <f t="shared" si="15"/>
        <v>140538.27664273913</v>
      </c>
    </row>
    <row r="472" spans="1:11" x14ac:dyDescent="0.35">
      <c r="A472" s="1">
        <v>41039</v>
      </c>
      <c r="B472">
        <v>574.57998699999996</v>
      </c>
      <c r="C472">
        <v>575.87999000000002</v>
      </c>
      <c r="D472">
        <v>568.43997999999999</v>
      </c>
      <c r="E472">
        <v>570.51997400000005</v>
      </c>
      <c r="F472">
        <v>83300000</v>
      </c>
      <c r="G472">
        <v>75.022150999999994</v>
      </c>
      <c r="H472">
        <f t="shared" si="16"/>
        <v>2.3541778450647446E-3</v>
      </c>
      <c r="I472">
        <f t="shared" si="17"/>
        <v>2.3541821568166593E-3</v>
      </c>
      <c r="J472">
        <f>J471+(J471*I472)</f>
        <v>226819.84982610354</v>
      </c>
      <c r="K472">
        <f t="shared" si="15"/>
        <v>140869.12934596124</v>
      </c>
    </row>
    <row r="473" spans="1:11" x14ac:dyDescent="0.35">
      <c r="A473" s="1">
        <v>41040</v>
      </c>
      <c r="B473">
        <v>565.00000799999998</v>
      </c>
      <c r="C473">
        <v>574.47002399999997</v>
      </c>
      <c r="D473">
        <v>564.35000600000001</v>
      </c>
      <c r="E473">
        <v>566.71000700000002</v>
      </c>
      <c r="F473">
        <v>99886500</v>
      </c>
      <c r="G473">
        <v>74.521147999999997</v>
      </c>
      <c r="H473">
        <f t="shared" si="16"/>
        <v>-6.6780606703176152E-3</v>
      </c>
      <c r="I473">
        <f t="shared" si="17"/>
        <v>-6.6780676549782906E-3</v>
      </c>
      <c r="J473">
        <f>J472+(J472*I473)</f>
        <v>225305.13152347281</v>
      </c>
      <c r="K473">
        <f t="shared" si="15"/>
        <v>139928.39576969101</v>
      </c>
    </row>
    <row r="474" spans="1:11" x14ac:dyDescent="0.35">
      <c r="A474" s="1">
        <v>41043</v>
      </c>
      <c r="B474">
        <v>562.56999199999996</v>
      </c>
      <c r="C474">
        <v>567.51002500000004</v>
      </c>
      <c r="D474">
        <v>557.59999800000003</v>
      </c>
      <c r="E474">
        <v>558.21998599999995</v>
      </c>
      <c r="F474">
        <v>88156600</v>
      </c>
      <c r="G474">
        <v>73.404729000000003</v>
      </c>
      <c r="H474">
        <f t="shared" si="16"/>
        <v>-1.498124419038196E-2</v>
      </c>
      <c r="I474">
        <f t="shared" si="17"/>
        <v>-1.4981237272404788E-2</v>
      </c>
      <c r="J474">
        <f>J473+(J473*I474)</f>
        <v>221929.78188942929</v>
      </c>
      <c r="K474">
        <f t="shared" si="15"/>
        <v>137832.09527151831</v>
      </c>
    </row>
    <row r="475" spans="1:11" x14ac:dyDescent="0.35">
      <c r="A475" s="1">
        <v>41044</v>
      </c>
      <c r="B475">
        <v>561.45001999999999</v>
      </c>
      <c r="C475">
        <v>563.21999400000004</v>
      </c>
      <c r="D475">
        <v>551.74998500000004</v>
      </c>
      <c r="E475">
        <v>553.16999099999998</v>
      </c>
      <c r="F475">
        <v>119084000</v>
      </c>
      <c r="G475">
        <v>72.740665000000007</v>
      </c>
      <c r="H475">
        <f t="shared" si="16"/>
        <v>-9.0466037165497833E-3</v>
      </c>
      <c r="I475">
        <f t="shared" si="17"/>
        <v>-9.0466106073356142E-3</v>
      </c>
      <c r="J475">
        <f>J474+(J474*I475)</f>
        <v>219922.06957050471</v>
      </c>
      <c r="K475">
        <f t="shared" si="15"/>
        <v>136585.18197640369</v>
      </c>
    </row>
    <row r="476" spans="1:11" x14ac:dyDescent="0.35">
      <c r="A476" s="1">
        <v>41045</v>
      </c>
      <c r="B476">
        <v>554.05001100000004</v>
      </c>
      <c r="C476">
        <v>556.89002200000004</v>
      </c>
      <c r="D476">
        <v>541.03999299999998</v>
      </c>
      <c r="E476">
        <v>546.08000200000004</v>
      </c>
      <c r="F476">
        <v>140224000</v>
      </c>
      <c r="G476">
        <v>71.808346999999998</v>
      </c>
      <c r="H476">
        <f t="shared" si="16"/>
        <v>-1.2817016677247675E-2</v>
      </c>
      <c r="I476">
        <f t="shared" si="17"/>
        <v>-1.2817012327286385E-2</v>
      </c>
      <c r="J476">
        <f>J475+(J475*I476)</f>
        <v>217103.32569377721</v>
      </c>
      <c r="K476">
        <f t="shared" si="15"/>
        <v>134834.56801528748</v>
      </c>
    </row>
    <row r="477" spans="1:11" x14ac:dyDescent="0.35">
      <c r="A477" s="1">
        <v>41046</v>
      </c>
      <c r="B477">
        <v>545.30999799999995</v>
      </c>
      <c r="C477">
        <v>547.50000799999998</v>
      </c>
      <c r="D477">
        <v>530.12000999999998</v>
      </c>
      <c r="E477">
        <v>530.12000999999998</v>
      </c>
      <c r="F477">
        <v>179305000</v>
      </c>
      <c r="G477">
        <v>69.709642000000002</v>
      </c>
      <c r="H477">
        <f t="shared" si="16"/>
        <v>-2.9226472204708306E-2</v>
      </c>
      <c r="I477">
        <f t="shared" si="17"/>
        <v>-2.9226476972099017E-2</v>
      </c>
      <c r="J477">
        <f>J476+(J476*I477)</f>
        <v>210758.16034482192</v>
      </c>
      <c r="K477">
        <f t="shared" si="15"/>
        <v>130893.82861814577</v>
      </c>
    </row>
    <row r="478" spans="1:11" x14ac:dyDescent="0.35">
      <c r="A478" s="1">
        <v>41047</v>
      </c>
      <c r="B478">
        <v>533.95999099999995</v>
      </c>
      <c r="C478">
        <v>543.40998100000002</v>
      </c>
      <c r="D478">
        <v>522.18001600000002</v>
      </c>
      <c r="E478">
        <v>530.37999000000002</v>
      </c>
      <c r="F478">
        <v>183073100</v>
      </c>
      <c r="G478">
        <v>69.743829000000005</v>
      </c>
      <c r="H478">
        <f t="shared" si="16"/>
        <v>4.9041725476471154E-4</v>
      </c>
      <c r="I478">
        <f t="shared" si="17"/>
        <v>4.9041996227728224E-4</v>
      </c>
      <c r="J478">
        <f>J477+(J477*I478)</f>
        <v>210861.52035386788</v>
      </c>
      <c r="K478">
        <f t="shared" si="15"/>
        <v>130958.02156463901</v>
      </c>
    </row>
    <row r="479" spans="1:11" x14ac:dyDescent="0.35">
      <c r="A479" s="1">
        <v>41050</v>
      </c>
      <c r="B479">
        <v>534.49997699999994</v>
      </c>
      <c r="C479">
        <v>561.54000900000005</v>
      </c>
      <c r="D479">
        <v>534.04998000000001</v>
      </c>
      <c r="E479">
        <v>561.27997600000003</v>
      </c>
      <c r="F479">
        <v>157776500</v>
      </c>
      <c r="G479">
        <v>73.807111000000006</v>
      </c>
      <c r="H479">
        <f t="shared" si="16"/>
        <v>5.8260090091257044E-2</v>
      </c>
      <c r="I479">
        <f t="shared" si="17"/>
        <v>5.8260093520245367E-2</v>
      </c>
      <c r="J479">
        <f>J478+(J478*I479)</f>
        <v>223146.33224950533</v>
      </c>
      <c r="K479">
        <f t="shared" si="15"/>
        <v>138587.6481482212</v>
      </c>
    </row>
    <row r="480" spans="1:11" x14ac:dyDescent="0.35">
      <c r="A480" s="1">
        <v>41051</v>
      </c>
      <c r="B480">
        <v>569.55001800000002</v>
      </c>
      <c r="C480">
        <v>573.879997</v>
      </c>
      <c r="D480">
        <v>552.580017</v>
      </c>
      <c r="E480">
        <v>556.97002399999997</v>
      </c>
      <c r="F480">
        <v>173717600</v>
      </c>
      <c r="G480">
        <v>73.240360999999993</v>
      </c>
      <c r="H480">
        <f t="shared" si="16"/>
        <v>-7.6787916624341977E-3</v>
      </c>
      <c r="I480">
        <f t="shared" si="17"/>
        <v>-7.6787994045724554E-3</v>
      </c>
      <c r="J480">
        <f>J479+(J479*I480)</f>
        <v>221432.83632629531</v>
      </c>
      <c r="K480">
        <f t="shared" si="15"/>
        <v>137523.46139813954</v>
      </c>
    </row>
    <row r="481" spans="1:11" x14ac:dyDescent="0.35">
      <c r="A481" s="1">
        <v>41052</v>
      </c>
      <c r="B481">
        <v>557.50002300000006</v>
      </c>
      <c r="C481">
        <v>572.800026</v>
      </c>
      <c r="D481">
        <v>553.23001899999997</v>
      </c>
      <c r="E481">
        <v>570.55997500000001</v>
      </c>
      <c r="F481">
        <v>146224400</v>
      </c>
      <c r="G481">
        <v>75.027411000000001</v>
      </c>
      <c r="H481">
        <f t="shared" si="16"/>
        <v>2.4399788883431979E-2</v>
      </c>
      <c r="I481">
        <f t="shared" si="17"/>
        <v>2.4399797810936621E-2</v>
      </c>
      <c r="J481">
        <f>J480+(J480*I481)</f>
        <v>226835.75276135912</v>
      </c>
      <c r="K481">
        <f t="shared" si="15"/>
        <v>140879.00605051429</v>
      </c>
    </row>
    <row r="482" spans="1:11" x14ac:dyDescent="0.35">
      <c r="A482" s="1">
        <v>41053</v>
      </c>
      <c r="B482">
        <v>575.870003</v>
      </c>
      <c r="C482">
        <v>576.49997699999994</v>
      </c>
      <c r="D482">
        <v>561.22998800000005</v>
      </c>
      <c r="E482">
        <v>565.32001500000001</v>
      </c>
      <c r="F482">
        <v>124057500</v>
      </c>
      <c r="G482">
        <v>74.338367000000005</v>
      </c>
      <c r="H482">
        <f t="shared" si="16"/>
        <v>-9.183889914465164E-3</v>
      </c>
      <c r="I482">
        <f t="shared" si="17"/>
        <v>-9.1838968027298119E-3</v>
      </c>
      <c r="J482">
        <f>J481+(J481*I482)</f>
        <v>224752.51661682926</v>
      </c>
      <c r="K482">
        <f t="shared" si="15"/>
        <v>139585.18779727523</v>
      </c>
    </row>
    <row r="483" spans="1:11" x14ac:dyDescent="0.35">
      <c r="A483" s="1">
        <v>41054</v>
      </c>
      <c r="B483">
        <v>564.590012</v>
      </c>
      <c r="C483">
        <v>565.85001399999999</v>
      </c>
      <c r="D483">
        <v>558.46997799999997</v>
      </c>
      <c r="E483">
        <v>562.289986</v>
      </c>
      <c r="F483">
        <v>82126800</v>
      </c>
      <c r="G483">
        <v>73.939925000000002</v>
      </c>
      <c r="H483">
        <f t="shared" si="16"/>
        <v>-5.3598473777724167E-3</v>
      </c>
      <c r="I483">
        <f t="shared" si="17"/>
        <v>-5.3598433228968139E-3</v>
      </c>
      <c r="J483">
        <f>J482+(J482*I483)</f>
        <v>223547.8783413363</v>
      </c>
      <c r="K483">
        <f t="shared" si="15"/>
        <v>138837.03306048471</v>
      </c>
    </row>
    <row r="484" spans="1:11" x14ac:dyDescent="0.35">
      <c r="A484" s="1">
        <v>41058</v>
      </c>
      <c r="B484">
        <v>570.90000899999995</v>
      </c>
      <c r="C484">
        <v>574</v>
      </c>
      <c r="D484">
        <v>565.30997500000001</v>
      </c>
      <c r="E484">
        <v>572.26997400000005</v>
      </c>
      <c r="F484">
        <v>95127200</v>
      </c>
      <c r="G484">
        <v>75.252272000000005</v>
      </c>
      <c r="H484">
        <f t="shared" si="16"/>
        <v>1.7748827559593155E-2</v>
      </c>
      <c r="I484">
        <f t="shared" si="17"/>
        <v>1.7748827849095095E-2</v>
      </c>
      <c r="J484">
        <f>J483+(J483*I484)</f>
        <v>227515.59115004714</v>
      </c>
      <c r="K484">
        <f t="shared" si="15"/>
        <v>141301.22765935436</v>
      </c>
    </row>
    <row r="485" spans="1:11" x14ac:dyDescent="0.35">
      <c r="A485" s="1">
        <v>41059</v>
      </c>
      <c r="B485">
        <v>569.19999700000005</v>
      </c>
      <c r="C485">
        <v>579.98999000000003</v>
      </c>
      <c r="D485">
        <v>566.55998999999997</v>
      </c>
      <c r="E485">
        <v>579.16999799999996</v>
      </c>
      <c r="F485">
        <v>132357400</v>
      </c>
      <c r="G485">
        <v>76.159610000000001</v>
      </c>
      <c r="H485">
        <f t="shared" si="16"/>
        <v>1.2057288191744123E-2</v>
      </c>
      <c r="I485">
        <f t="shared" si="17"/>
        <v>1.2057283798687111E-2</v>
      </c>
      <c r="J485">
        <f>J484+(J484*I485)</f>
        <v>230258.81120116933</v>
      </c>
      <c r="K485">
        <f t="shared" si="15"/>
        <v>143004.9366623461</v>
      </c>
    </row>
    <row r="486" spans="1:11" x14ac:dyDescent="0.35">
      <c r="A486" s="1">
        <v>41060</v>
      </c>
      <c r="B486">
        <v>580.74002099999996</v>
      </c>
      <c r="C486">
        <v>581.49998500000004</v>
      </c>
      <c r="D486">
        <v>571.46002199999998</v>
      </c>
      <c r="E486">
        <v>577.73001899999997</v>
      </c>
      <c r="F486">
        <v>122918600</v>
      </c>
      <c r="G486">
        <v>75.970256000000006</v>
      </c>
      <c r="H486">
        <f t="shared" si="16"/>
        <v>-2.4862803753173588E-3</v>
      </c>
      <c r="I486">
        <f t="shared" si="17"/>
        <v>-2.4862784880331514E-3</v>
      </c>
      <c r="J486">
        <f>J485+(J485*I486)</f>
        <v>229686.32367219977</v>
      </c>
      <c r="K486">
        <f t="shared" si="15"/>
        <v>142649.38656463995</v>
      </c>
    </row>
    <row r="487" spans="1:11" x14ac:dyDescent="0.35">
      <c r="A487" s="1">
        <v>41061</v>
      </c>
      <c r="B487">
        <v>569.15999599999998</v>
      </c>
      <c r="C487">
        <v>572.65000899999995</v>
      </c>
      <c r="D487">
        <v>560.52001199999995</v>
      </c>
      <c r="E487">
        <v>560.98998300000005</v>
      </c>
      <c r="F487">
        <v>130246900</v>
      </c>
      <c r="G487">
        <v>73.768977000000007</v>
      </c>
      <c r="H487">
        <f t="shared" si="16"/>
        <v>-2.8975534331720298E-2</v>
      </c>
      <c r="I487">
        <f t="shared" si="17"/>
        <v>-2.8975537478773263E-2</v>
      </c>
      <c r="J487">
        <f>J486+(J486*I487)</f>
        <v>223031.03899227429</v>
      </c>
      <c r="K487">
        <f t="shared" si="15"/>
        <v>138516.0439179122</v>
      </c>
    </row>
    <row r="488" spans="1:11" x14ac:dyDescent="0.35">
      <c r="A488" s="1">
        <v>41064</v>
      </c>
      <c r="B488">
        <v>561.50000799999998</v>
      </c>
      <c r="C488">
        <v>567.49998500000004</v>
      </c>
      <c r="D488">
        <v>548.49997699999994</v>
      </c>
      <c r="E488">
        <v>564.28997800000002</v>
      </c>
      <c r="F488">
        <v>139248900</v>
      </c>
      <c r="G488">
        <v>74.202920000000006</v>
      </c>
      <c r="H488">
        <f t="shared" si="16"/>
        <v>5.8824490632660136E-3</v>
      </c>
      <c r="I488">
        <f t="shared" si="17"/>
        <v>5.8824592348623635E-3</v>
      </c>
      <c r="J488">
        <f>J487+(J487*I488)</f>
        <v>224343.00998725535</v>
      </c>
      <c r="K488">
        <f t="shared" si="15"/>
        <v>139330.85889963372</v>
      </c>
    </row>
    <row r="489" spans="1:11" x14ac:dyDescent="0.35">
      <c r="A489" s="1">
        <v>41065</v>
      </c>
      <c r="B489">
        <v>561.26998900000001</v>
      </c>
      <c r="C489">
        <v>566.47000100000002</v>
      </c>
      <c r="D489">
        <v>558.33000200000004</v>
      </c>
      <c r="E489">
        <v>562.83002499999998</v>
      </c>
      <c r="F489">
        <v>97053600</v>
      </c>
      <c r="G489">
        <v>74.010938999999993</v>
      </c>
      <c r="H489">
        <f t="shared" si="16"/>
        <v>-2.5872389319663608E-3</v>
      </c>
      <c r="I489">
        <f t="shared" si="17"/>
        <v>-2.5872431974376829E-3</v>
      </c>
      <c r="J489">
        <f>J488+(J488*I489)</f>
        <v>223762.58006077312</v>
      </c>
      <c r="K489">
        <f t="shared" si="15"/>
        <v>138970.37608275248</v>
      </c>
    </row>
    <row r="490" spans="1:11" x14ac:dyDescent="0.35">
      <c r="A490" s="1">
        <v>41066</v>
      </c>
      <c r="B490">
        <v>567.77000399999997</v>
      </c>
      <c r="C490">
        <v>573.84998299999995</v>
      </c>
      <c r="D490">
        <v>565.49999200000002</v>
      </c>
      <c r="E490">
        <v>571.46002199999998</v>
      </c>
      <c r="F490">
        <v>100363900</v>
      </c>
      <c r="G490">
        <v>75.145764999999997</v>
      </c>
      <c r="H490">
        <f t="shared" si="16"/>
        <v>1.5333220717924569E-2</v>
      </c>
      <c r="I490">
        <f t="shared" si="17"/>
        <v>1.5333219863620485E-2</v>
      </c>
      <c r="J490">
        <f>J489+(J489*I490)</f>
        <v>227193.58089809594</v>
      </c>
      <c r="K490">
        <f t="shared" si="15"/>
        <v>141101.23941375935</v>
      </c>
    </row>
    <row r="491" spans="1:11" x14ac:dyDescent="0.35">
      <c r="A491" s="1">
        <v>41067</v>
      </c>
      <c r="B491">
        <v>577.29000900000005</v>
      </c>
      <c r="C491">
        <v>577.32002299999999</v>
      </c>
      <c r="D491">
        <v>570.5</v>
      </c>
      <c r="E491">
        <v>571.72000100000002</v>
      </c>
      <c r="F491">
        <v>94941700</v>
      </c>
      <c r="G491">
        <v>75.179952</v>
      </c>
      <c r="H491">
        <f t="shared" si="16"/>
        <v>4.5493821088335716E-4</v>
      </c>
      <c r="I491">
        <f t="shared" si="17"/>
        <v>4.5494247080993662E-4</v>
      </c>
      <c r="J491">
        <f>J490+(J490*I491)</f>
        <v>227296.94090714189</v>
      </c>
      <c r="K491">
        <f t="shared" si="15"/>
        <v>141165.4323602526</v>
      </c>
    </row>
    <row r="492" spans="1:11" x14ac:dyDescent="0.35">
      <c r="A492" s="1">
        <v>41068</v>
      </c>
      <c r="B492">
        <v>571.59999800000003</v>
      </c>
      <c r="C492">
        <v>580.580017</v>
      </c>
      <c r="D492">
        <v>568.99999200000002</v>
      </c>
      <c r="E492">
        <v>580.31998399999998</v>
      </c>
      <c r="F492">
        <v>86879100</v>
      </c>
      <c r="G492">
        <v>76.310830999999993</v>
      </c>
      <c r="H492">
        <f t="shared" si="16"/>
        <v>1.5042298651363696E-2</v>
      </c>
      <c r="I492">
        <f t="shared" si="17"/>
        <v>1.5042294786248241E-2</v>
      </c>
      <c r="J492">
        <f>J491+(J491*I492)</f>
        <v>230716.00849627957</v>
      </c>
      <c r="K492">
        <f t="shared" si="15"/>
        <v>143288.88440744369</v>
      </c>
    </row>
    <row r="493" spans="1:11" x14ac:dyDescent="0.35">
      <c r="A493" s="1">
        <v>41071</v>
      </c>
      <c r="B493">
        <v>587.71999400000004</v>
      </c>
      <c r="C493">
        <v>588.49998500000004</v>
      </c>
      <c r="D493">
        <v>570.62999000000002</v>
      </c>
      <c r="E493">
        <v>571.16997500000002</v>
      </c>
      <c r="F493">
        <v>147816200</v>
      </c>
      <c r="G493">
        <v>75.107624999999999</v>
      </c>
      <c r="H493">
        <f t="shared" si="16"/>
        <v>-1.5767178887983901E-2</v>
      </c>
      <c r="I493">
        <f t="shared" si="17"/>
        <v>-1.5767172028306107E-2</v>
      </c>
      <c r="J493">
        <f>J492+(J492*I493)</f>
        <v>227078.2695006346</v>
      </c>
      <c r="K493">
        <f t="shared" si="15"/>
        <v>141029.62391724746</v>
      </c>
    </row>
    <row r="494" spans="1:11" x14ac:dyDescent="0.35">
      <c r="A494" s="1">
        <v>41072</v>
      </c>
      <c r="B494">
        <v>574.45998399999996</v>
      </c>
      <c r="C494">
        <v>576.61998000000006</v>
      </c>
      <c r="D494">
        <v>566.70001999999999</v>
      </c>
      <c r="E494">
        <v>576.15999599999998</v>
      </c>
      <c r="F494">
        <v>108845100</v>
      </c>
      <c r="G494">
        <v>75.763801999999998</v>
      </c>
      <c r="H494">
        <f t="shared" si="16"/>
        <v>8.7364903941247185E-3</v>
      </c>
      <c r="I494">
        <f t="shared" si="17"/>
        <v>8.7364898037982103E-3</v>
      </c>
      <c r="J494">
        <f>J493+(J493*I494)</f>
        <v>229062.13648679105</v>
      </c>
      <c r="K494">
        <f t="shared" si="15"/>
        <v>142261.72778863399</v>
      </c>
    </row>
    <row r="495" spans="1:11" x14ac:dyDescent="0.35">
      <c r="A495" s="1">
        <v>41073</v>
      </c>
      <c r="B495">
        <v>574.52001199999995</v>
      </c>
      <c r="C495">
        <v>578.47999600000003</v>
      </c>
      <c r="D495">
        <v>570.379997</v>
      </c>
      <c r="E495">
        <v>572.16001100000005</v>
      </c>
      <c r="F495">
        <v>73395000</v>
      </c>
      <c r="G495">
        <v>75.237812000000005</v>
      </c>
      <c r="H495">
        <f t="shared" si="16"/>
        <v>-6.9424899815500631E-3</v>
      </c>
      <c r="I495">
        <f t="shared" si="17"/>
        <v>-6.9424974211298564E-3</v>
      </c>
      <c r="J495">
        <f>J494+(J494*I495)</f>
        <v>227471.87319495299</v>
      </c>
      <c r="K495">
        <f t="shared" si="15"/>
        <v>141274.07611033591</v>
      </c>
    </row>
    <row r="496" spans="1:11" x14ac:dyDescent="0.35">
      <c r="A496" s="1">
        <v>41074</v>
      </c>
      <c r="B496">
        <v>571.23999000000003</v>
      </c>
      <c r="C496">
        <v>573.50001499999996</v>
      </c>
      <c r="D496">
        <v>567.25997900000004</v>
      </c>
      <c r="E496">
        <v>571.52998400000001</v>
      </c>
      <c r="F496">
        <v>86393300</v>
      </c>
      <c r="G496">
        <v>75.154965000000004</v>
      </c>
      <c r="H496">
        <f t="shared" si="16"/>
        <v>-1.1011377724544278E-3</v>
      </c>
      <c r="I496">
        <f t="shared" si="17"/>
        <v>-1.101135157944266E-3</v>
      </c>
      <c r="J496">
        <f>J495+(J495*I496)</f>
        <v>227221.3959179346</v>
      </c>
      <c r="K496">
        <f t="shared" si="15"/>
        <v>141118.51425822472</v>
      </c>
    </row>
    <row r="497" spans="1:11" x14ac:dyDescent="0.35">
      <c r="A497" s="1">
        <v>41075</v>
      </c>
      <c r="B497">
        <v>570.99998500000004</v>
      </c>
      <c r="C497">
        <v>574.61998700000004</v>
      </c>
      <c r="D497">
        <v>569.55001800000002</v>
      </c>
      <c r="E497">
        <v>574.12999000000002</v>
      </c>
      <c r="F497">
        <v>83813800</v>
      </c>
      <c r="G497">
        <v>75.496859999999998</v>
      </c>
      <c r="H497">
        <f t="shared" si="16"/>
        <v>4.5492031438196731E-3</v>
      </c>
      <c r="I497">
        <f t="shared" si="17"/>
        <v>4.5492004420465615E-3</v>
      </c>
      <c r="J497">
        <f>J496+(J496*I497)</f>
        <v>228255.0715926869</v>
      </c>
      <c r="K497">
        <f t="shared" si="15"/>
        <v>141760.4906656692</v>
      </c>
    </row>
    <row r="498" spans="1:11" x14ac:dyDescent="0.35">
      <c r="A498" s="1">
        <v>41078</v>
      </c>
      <c r="B498">
        <v>570.95998399999996</v>
      </c>
      <c r="C498">
        <v>587.88998400000003</v>
      </c>
      <c r="D498">
        <v>570.37000999999998</v>
      </c>
      <c r="E498">
        <v>585.77997600000003</v>
      </c>
      <c r="F498">
        <v>110103000</v>
      </c>
      <c r="G498">
        <v>77.028807999999998</v>
      </c>
      <c r="H498">
        <f t="shared" si="16"/>
        <v>2.0291547563993324E-2</v>
      </c>
      <c r="I498">
        <f t="shared" si="17"/>
        <v>2.029154590005465E-2</v>
      </c>
      <c r="J498">
        <f>J497+(J497*I498)</f>
        <v>232886.71985483018</v>
      </c>
      <c r="K498">
        <f t="shared" si="15"/>
        <v>144637.03016882591</v>
      </c>
    </row>
    <row r="499" spans="1:11" x14ac:dyDescent="0.35">
      <c r="A499" s="1">
        <v>41079</v>
      </c>
      <c r="B499">
        <v>583.40000199999997</v>
      </c>
      <c r="C499">
        <v>589.99999200000002</v>
      </c>
      <c r="D499">
        <v>583.10002099999997</v>
      </c>
      <c r="E499">
        <v>587.41002700000001</v>
      </c>
      <c r="F499">
        <v>90351100</v>
      </c>
      <c r="G499">
        <v>77.243155999999999</v>
      </c>
      <c r="H499">
        <f t="shared" si="16"/>
        <v>2.782701810892867E-3</v>
      </c>
      <c r="I499">
        <f t="shared" si="17"/>
        <v>2.7826991688616174E-3</v>
      </c>
      <c r="J499">
        <f>J498+(J498*I499)</f>
        <v>233534.77353660914</v>
      </c>
      <c r="K499">
        <f t="shared" si="15"/>
        <v>145039.5115124633</v>
      </c>
    </row>
    <row r="500" spans="1:11" x14ac:dyDescent="0.35">
      <c r="A500" s="1">
        <v>41080</v>
      </c>
      <c r="B500">
        <v>588.20999099999995</v>
      </c>
      <c r="C500">
        <v>589.25001499999996</v>
      </c>
      <c r="D500">
        <v>580.79999499999997</v>
      </c>
      <c r="E500">
        <v>585.73997499999996</v>
      </c>
      <c r="F500">
        <v>89735800</v>
      </c>
      <c r="G500">
        <v>77.023548000000005</v>
      </c>
      <c r="H500">
        <f t="shared" si="16"/>
        <v>-2.8430771066835316E-3</v>
      </c>
      <c r="I500">
        <f t="shared" si="17"/>
        <v>-2.8430738899378194E-3</v>
      </c>
      <c r="J500">
        <f>J499+(J499*I500)</f>
        <v>232870.81691957466</v>
      </c>
      <c r="K500">
        <f t="shared" si="15"/>
        <v>144627.15346427288</v>
      </c>
    </row>
    <row r="501" spans="1:11" x14ac:dyDescent="0.35">
      <c r="A501" s="1">
        <v>41081</v>
      </c>
      <c r="B501">
        <v>585.43999499999995</v>
      </c>
      <c r="C501">
        <v>588.21997799999997</v>
      </c>
      <c r="D501">
        <v>577.44002499999999</v>
      </c>
      <c r="E501">
        <v>577.66999099999998</v>
      </c>
      <c r="F501">
        <v>81587800</v>
      </c>
      <c r="G501">
        <v>75.962362999999996</v>
      </c>
      <c r="H501">
        <f t="shared" si="16"/>
        <v>-1.377741718925702E-2</v>
      </c>
      <c r="I501">
        <f t="shared" si="17"/>
        <v>-1.3777409994148917E-2</v>
      </c>
      <c r="J501">
        <f>J500+(J500*I501)</f>
        <v>229662.46019920128</v>
      </c>
      <c r="K501">
        <f t="shared" si="15"/>
        <v>142634.5658747089</v>
      </c>
    </row>
    <row r="502" spans="1:11" x14ac:dyDescent="0.35">
      <c r="A502" s="1">
        <v>41082</v>
      </c>
      <c r="B502">
        <v>579.04000900000005</v>
      </c>
      <c r="C502">
        <v>582.18998699999997</v>
      </c>
      <c r="D502">
        <v>575.42000599999994</v>
      </c>
      <c r="E502">
        <v>582.09999800000003</v>
      </c>
      <c r="F502">
        <v>71117900</v>
      </c>
      <c r="G502">
        <v>76.544899000000001</v>
      </c>
      <c r="H502">
        <f t="shared" si="16"/>
        <v>7.6687504440576806E-3</v>
      </c>
      <c r="I502">
        <f t="shared" si="17"/>
        <v>7.6687451126290608E-3</v>
      </c>
      <c r="J502">
        <f>J501+(J501*I502)</f>
        <v>231423.68306840825</v>
      </c>
      <c r="K502">
        <f t="shared" si="15"/>
        <v>143728.39400465254</v>
      </c>
    </row>
    <row r="503" spans="1:11" x14ac:dyDescent="0.35">
      <c r="A503" s="1">
        <v>41085</v>
      </c>
      <c r="B503">
        <v>577.29999499999997</v>
      </c>
      <c r="C503">
        <v>579.800026</v>
      </c>
      <c r="D503">
        <v>570.37000999999998</v>
      </c>
      <c r="E503">
        <v>570.77002000000005</v>
      </c>
      <c r="F503">
        <v>76095600</v>
      </c>
      <c r="G503">
        <v>75.055031</v>
      </c>
      <c r="H503">
        <f t="shared" si="16"/>
        <v>-1.9463971893021691E-2</v>
      </c>
      <c r="I503">
        <f t="shared" si="17"/>
        <v>-1.9463974993291208E-2</v>
      </c>
      <c r="J503">
        <f>J502+(J502*I503)</f>
        <v>226919.25828830941</v>
      </c>
      <c r="K503">
        <f t="shared" si="15"/>
        <v>140930.86813792007</v>
      </c>
    </row>
    <row r="504" spans="1:11" x14ac:dyDescent="0.35">
      <c r="A504" s="1">
        <v>41086</v>
      </c>
      <c r="B504">
        <v>571.32997899999998</v>
      </c>
      <c r="C504">
        <v>574.48999800000001</v>
      </c>
      <c r="D504">
        <v>567.32999400000006</v>
      </c>
      <c r="E504">
        <v>572.03002200000003</v>
      </c>
      <c r="F504">
        <v>69134100</v>
      </c>
      <c r="G504">
        <v>75.220719000000003</v>
      </c>
      <c r="H504">
        <f t="shared" si="16"/>
        <v>2.2075476213694366E-3</v>
      </c>
      <c r="I504">
        <f t="shared" si="17"/>
        <v>2.2075535482758372E-3</v>
      </c>
      <c r="J504">
        <f>J503+(J503*I504)</f>
        <v>227420.1947021159</v>
      </c>
      <c r="K504">
        <f t="shared" si="15"/>
        <v>141241.98057593952</v>
      </c>
    </row>
    <row r="505" spans="1:11" x14ac:dyDescent="0.35">
      <c r="A505" s="1">
        <v>41087</v>
      </c>
      <c r="B505">
        <v>575.00002300000006</v>
      </c>
      <c r="C505">
        <v>576.73998300000005</v>
      </c>
      <c r="D505">
        <v>571.92000599999994</v>
      </c>
      <c r="E505">
        <v>574.49998500000004</v>
      </c>
      <c r="F505">
        <v>50749300</v>
      </c>
      <c r="G505">
        <v>75.545513999999997</v>
      </c>
      <c r="H505">
        <f t="shared" si="16"/>
        <v>4.3178905040057612E-3</v>
      </c>
      <c r="I505">
        <f t="shared" si="17"/>
        <v>4.3178927869593296E-3</v>
      </c>
      <c r="J505">
        <f>J504+(J504*I505)</f>
        <v>228402.17072042904</v>
      </c>
      <c r="K505">
        <f t="shared" si="15"/>
        <v>141851.84830508422</v>
      </c>
    </row>
    <row r="506" spans="1:11" x14ac:dyDescent="0.35">
      <c r="A506" s="1">
        <v>41088</v>
      </c>
      <c r="B506">
        <v>571.67001300000004</v>
      </c>
      <c r="C506">
        <v>574</v>
      </c>
      <c r="D506">
        <v>565.61000799999999</v>
      </c>
      <c r="E506">
        <v>569.04998000000001</v>
      </c>
      <c r="F506">
        <v>70709100</v>
      </c>
      <c r="G506">
        <v>74.828850000000003</v>
      </c>
      <c r="H506">
        <f t="shared" si="16"/>
        <v>-9.486518959613258E-3</v>
      </c>
      <c r="I506">
        <f t="shared" si="17"/>
        <v>-9.4865196098870199E-3</v>
      </c>
      <c r="J506">
        <f>J505+(J505*I506)</f>
        <v>226235.42904894892</v>
      </c>
      <c r="K506">
        <f t="shared" si="15"/>
        <v>140506.16796443932</v>
      </c>
    </row>
    <row r="507" spans="1:11" x14ac:dyDescent="0.35">
      <c r="A507" s="1">
        <v>41089</v>
      </c>
      <c r="B507">
        <v>577.99998500000004</v>
      </c>
      <c r="C507">
        <v>584.00001499999996</v>
      </c>
      <c r="D507">
        <v>574.24999200000002</v>
      </c>
      <c r="E507">
        <v>584.00001499999996</v>
      </c>
      <c r="F507">
        <v>105375200</v>
      </c>
      <c r="G507">
        <v>76.794747000000001</v>
      </c>
      <c r="H507">
        <f t="shared" si="16"/>
        <v>2.6271919032489831E-2</v>
      </c>
      <c r="I507">
        <f t="shared" si="17"/>
        <v>2.6271912504334867E-2</v>
      </c>
      <c r="J507">
        <f>J506+(J506*I507)</f>
        <v>232179.06644630356</v>
      </c>
      <c r="K507">
        <f t="shared" si="15"/>
        <v>144197.53371552043</v>
      </c>
    </row>
    <row r="508" spans="1:11" x14ac:dyDescent="0.35">
      <c r="A508" s="1">
        <v>41092</v>
      </c>
      <c r="B508">
        <v>584.73001899999997</v>
      </c>
      <c r="C508">
        <v>593.46997799999997</v>
      </c>
      <c r="D508">
        <v>583.60000600000001</v>
      </c>
      <c r="E508">
        <v>592.51999699999999</v>
      </c>
      <c r="F508">
        <v>100023000</v>
      </c>
      <c r="G508">
        <v>77.915105999999994</v>
      </c>
      <c r="H508">
        <f t="shared" si="16"/>
        <v>1.4589009899254931E-2</v>
      </c>
      <c r="I508">
        <f t="shared" si="17"/>
        <v>1.4589005677692947E-2</v>
      </c>
      <c r="J508">
        <f>J507+(J507*I508)</f>
        <v>235566.32816493014</v>
      </c>
      <c r="K508">
        <f t="shared" si="15"/>
        <v>146301.23235360548</v>
      </c>
    </row>
    <row r="509" spans="1:11" x14ac:dyDescent="0.35">
      <c r="A509" s="1">
        <v>41093</v>
      </c>
      <c r="B509">
        <v>594.879997</v>
      </c>
      <c r="C509">
        <v>600.00000799999998</v>
      </c>
      <c r="D509">
        <v>593.99997699999994</v>
      </c>
      <c r="E509">
        <v>599.40998100000002</v>
      </c>
      <c r="F509">
        <v>60428200</v>
      </c>
      <c r="G509">
        <v>78.821124999999995</v>
      </c>
      <c r="H509">
        <f t="shared" si="16"/>
        <v>1.1628272522252152E-2</v>
      </c>
      <c r="I509">
        <f t="shared" si="17"/>
        <v>1.1628284250810115E-2</v>
      </c>
      <c r="J509">
        <f>J508+(J508*I509)</f>
        <v>238305.56038875156</v>
      </c>
      <c r="K509">
        <f t="shared" si="15"/>
        <v>148002.46466965703</v>
      </c>
    </row>
    <row r="510" spans="1:11" x14ac:dyDescent="0.35">
      <c r="A510" s="1">
        <v>41095</v>
      </c>
      <c r="B510">
        <v>600.56002000000001</v>
      </c>
      <c r="C510">
        <v>614.33998899999995</v>
      </c>
      <c r="D510">
        <v>599.64998600000001</v>
      </c>
      <c r="E510">
        <v>609.93999499999995</v>
      </c>
      <c r="F510">
        <v>121095800</v>
      </c>
      <c r="G510">
        <v>80.205798999999999</v>
      </c>
      <c r="H510">
        <f t="shared" si="16"/>
        <v>1.7567298399724072E-2</v>
      </c>
      <c r="I510">
        <f t="shared" si="17"/>
        <v>1.7567295569557072E-2</v>
      </c>
      <c r="J510">
        <f>J509+(J509*I510)</f>
        <v>242491.94460396969</v>
      </c>
      <c r="K510">
        <f t="shared" si="15"/>
        <v>150602.46771153182</v>
      </c>
    </row>
    <row r="511" spans="1:11" x14ac:dyDescent="0.35">
      <c r="A511" s="1">
        <v>41096</v>
      </c>
      <c r="B511">
        <v>607.08999600000004</v>
      </c>
      <c r="C511">
        <v>608.43998699999997</v>
      </c>
      <c r="D511">
        <v>601.580017</v>
      </c>
      <c r="E511">
        <v>605.87998200000004</v>
      </c>
      <c r="F511">
        <v>104732600</v>
      </c>
      <c r="G511">
        <v>79.671915999999996</v>
      </c>
      <c r="H511">
        <f t="shared" si="16"/>
        <v>-6.656413800180316E-3</v>
      </c>
      <c r="I511">
        <f t="shared" si="17"/>
        <v>-6.6564139582974916E-3</v>
      </c>
      <c r="J511">
        <f>J510+(J510*I511)</f>
        <v>240877.81783913312</v>
      </c>
      <c r="K511">
        <f t="shared" si="15"/>
        <v>149599.99534330273</v>
      </c>
    </row>
    <row r="512" spans="1:11" x14ac:dyDescent="0.35">
      <c r="A512" s="1">
        <v>41099</v>
      </c>
      <c r="B512">
        <v>605.29999499999997</v>
      </c>
      <c r="C512">
        <v>613.89997900000003</v>
      </c>
      <c r="D512">
        <v>604.11000799999999</v>
      </c>
      <c r="E512">
        <v>613.88999200000001</v>
      </c>
      <c r="F512">
        <v>94851400</v>
      </c>
      <c r="G512">
        <v>80.725215000000006</v>
      </c>
      <c r="H512">
        <f t="shared" si="16"/>
        <v>1.322045658871094E-2</v>
      </c>
      <c r="I512">
        <f t="shared" si="17"/>
        <v>1.3220455247994912E-2</v>
      </c>
      <c r="J512">
        <f>J511+(J511*I512)</f>
        <v>244062.33225011005</v>
      </c>
      <c r="K512">
        <f t="shared" ref="K512:K575" si="18">K511+(K511*I512)</f>
        <v>151577.77538683912</v>
      </c>
    </row>
    <row r="513" spans="1:11" x14ac:dyDescent="0.35">
      <c r="A513" s="1">
        <v>41100</v>
      </c>
      <c r="B513">
        <v>617.96997799999997</v>
      </c>
      <c r="C513">
        <v>619.86999500000002</v>
      </c>
      <c r="D513">
        <v>605.30998199999999</v>
      </c>
      <c r="E513">
        <v>608.21002199999998</v>
      </c>
      <c r="F513">
        <v>127989400</v>
      </c>
      <c r="G513">
        <v>79.978311000000005</v>
      </c>
      <c r="H513">
        <f t="shared" si="16"/>
        <v>-9.2524231931118139E-3</v>
      </c>
      <c r="I513">
        <f t="shared" si="17"/>
        <v>-9.2524250322529415E-3</v>
      </c>
      <c r="J513">
        <f>J512+(J512*I513)</f>
        <v>241804.16381776909</v>
      </c>
      <c r="K513">
        <f t="shared" si="18"/>
        <v>150175.31338351671</v>
      </c>
    </row>
    <row r="514" spans="1:11" x14ac:dyDescent="0.35">
      <c r="A514" s="1">
        <v>41101</v>
      </c>
      <c r="B514">
        <v>606.11998700000004</v>
      </c>
      <c r="C514">
        <v>607.65999599999998</v>
      </c>
      <c r="D514">
        <v>597.22002399999997</v>
      </c>
      <c r="E514">
        <v>604.43001600000002</v>
      </c>
      <c r="F514">
        <v>117330500</v>
      </c>
      <c r="G514">
        <v>79.481247999999994</v>
      </c>
      <c r="H514">
        <f t="shared" si="16"/>
        <v>-6.2149682893583719E-3</v>
      </c>
      <c r="I514">
        <f t="shared" si="17"/>
        <v>-6.2149724567203144E-3</v>
      </c>
      <c r="J514">
        <f>J513+(J513*I514)</f>
        <v>240301.35759972138</v>
      </c>
      <c r="K514">
        <f t="shared" si="18"/>
        <v>149241.97794715883</v>
      </c>
    </row>
    <row r="515" spans="1:11" x14ac:dyDescent="0.35">
      <c r="A515" s="1">
        <v>41102</v>
      </c>
      <c r="B515">
        <v>600.24001299999998</v>
      </c>
      <c r="C515">
        <v>603.46999400000004</v>
      </c>
      <c r="D515">
        <v>592.67999999999995</v>
      </c>
      <c r="E515">
        <v>598.90000899999995</v>
      </c>
      <c r="F515">
        <v>107010400</v>
      </c>
      <c r="G515">
        <v>78.754064</v>
      </c>
      <c r="H515">
        <f t="shared" si="16"/>
        <v>-9.1491270347501541E-3</v>
      </c>
      <c r="I515">
        <f t="shared" si="17"/>
        <v>-9.1491265965022855E-3</v>
      </c>
      <c r="J515">
        <f>J514+(J514*I515)</f>
        <v>238102.81005773015</v>
      </c>
      <c r="K515">
        <f t="shared" si="18"/>
        <v>147876.54419740787</v>
      </c>
    </row>
    <row r="516" spans="1:11" x14ac:dyDescent="0.35">
      <c r="A516" s="1">
        <v>41103</v>
      </c>
      <c r="B516">
        <v>602.94998199999998</v>
      </c>
      <c r="C516">
        <v>607.19002499999999</v>
      </c>
      <c r="D516">
        <v>600.00000799999998</v>
      </c>
      <c r="E516">
        <v>604.97000100000002</v>
      </c>
      <c r="F516">
        <v>77856800</v>
      </c>
      <c r="G516">
        <v>79.552255000000002</v>
      </c>
      <c r="H516">
        <f t="shared" ref="H516:H579" si="19">(E516-E515)/E515</f>
        <v>1.0135234444453099E-2</v>
      </c>
      <c r="I516">
        <f t="shared" ref="I516:I579" si="20">(G516-G515)/G515</f>
        <v>1.013523568764658E-2</v>
      </c>
      <c r="J516">
        <f>J515+(J515*I516)</f>
        <v>240516.03815555619</v>
      </c>
      <c r="K516">
        <f t="shared" si="18"/>
        <v>149375.30782552328</v>
      </c>
    </row>
    <row r="517" spans="1:11" x14ac:dyDescent="0.35">
      <c r="A517" s="1">
        <v>41106</v>
      </c>
      <c r="B517">
        <v>605.12001799999996</v>
      </c>
      <c r="C517">
        <v>611.61998000000006</v>
      </c>
      <c r="D517">
        <v>605.01998900000001</v>
      </c>
      <c r="E517">
        <v>606.91001900000003</v>
      </c>
      <c r="F517">
        <v>75315100</v>
      </c>
      <c r="G517">
        <v>79.807364000000007</v>
      </c>
      <c r="H517">
        <f t="shared" si="19"/>
        <v>3.2068003319060592E-3</v>
      </c>
      <c r="I517">
        <f t="shared" si="20"/>
        <v>3.2068104166249525E-3</v>
      </c>
      <c r="J517">
        <f>J516+(J516*I517)</f>
        <v>241287.3274920788</v>
      </c>
      <c r="K517">
        <f t="shared" si="18"/>
        <v>149854.32611864473</v>
      </c>
    </row>
    <row r="518" spans="1:11" x14ac:dyDescent="0.35">
      <c r="A518" s="1">
        <v>41107</v>
      </c>
      <c r="B518">
        <v>610.79000099999996</v>
      </c>
      <c r="C518">
        <v>611.49997699999994</v>
      </c>
      <c r="D518">
        <v>603.14998600000001</v>
      </c>
      <c r="E518">
        <v>606.93997999999999</v>
      </c>
      <c r="F518">
        <v>73406200</v>
      </c>
      <c r="G518">
        <v>79.811302999999995</v>
      </c>
      <c r="H518">
        <f t="shared" si="19"/>
        <v>4.9366461356699881E-5</v>
      </c>
      <c r="I518">
        <f t="shared" si="20"/>
        <v>4.9356347617099195E-5</v>
      </c>
      <c r="J518">
        <f>J517+(J517*I518)</f>
        <v>241299.2365532901</v>
      </c>
      <c r="K518">
        <f t="shared" si="18"/>
        <v>149861.72238085658</v>
      </c>
    </row>
    <row r="519" spans="1:11" x14ac:dyDescent="0.35">
      <c r="A519" s="1">
        <v>41108</v>
      </c>
      <c r="B519">
        <v>606.590012</v>
      </c>
      <c r="C519">
        <v>608.340012</v>
      </c>
      <c r="D519">
        <v>603.55998199999999</v>
      </c>
      <c r="E519">
        <v>606.26001699999995</v>
      </c>
      <c r="F519">
        <v>63175000</v>
      </c>
      <c r="G519">
        <v>79.721890000000002</v>
      </c>
      <c r="H519">
        <f t="shared" si="19"/>
        <v>-1.1203134122092985E-3</v>
      </c>
      <c r="I519">
        <f t="shared" si="20"/>
        <v>-1.120304977353813E-3</v>
      </c>
      <c r="J519">
        <f>J518+(J518*I519)</f>
        <v>241028.90781754776</v>
      </c>
      <c r="K519">
        <f t="shared" si="18"/>
        <v>149693.83154735848</v>
      </c>
    </row>
    <row r="520" spans="1:11" x14ac:dyDescent="0.35">
      <c r="A520" s="1">
        <v>41109</v>
      </c>
      <c r="B520">
        <v>611.27999899999998</v>
      </c>
      <c r="C520">
        <v>615.34999800000003</v>
      </c>
      <c r="D520">
        <v>605.99998500000004</v>
      </c>
      <c r="E520">
        <v>614.32001500000001</v>
      </c>
      <c r="F520">
        <v>109215400</v>
      </c>
      <c r="G520">
        <v>80.781762000000001</v>
      </c>
      <c r="H520">
        <f t="shared" si="19"/>
        <v>1.3294622396317561E-2</v>
      </c>
      <c r="I520">
        <f t="shared" si="20"/>
        <v>1.3294617074432111E-2</v>
      </c>
      <c r="J520">
        <f>J519+(J519*I520)</f>
        <v>244233.29485085065</v>
      </c>
      <c r="K520">
        <f t="shared" si="18"/>
        <v>151683.95371618515</v>
      </c>
    </row>
    <row r="521" spans="1:11" x14ac:dyDescent="0.35">
      <c r="A521" s="1">
        <v>41110</v>
      </c>
      <c r="B521">
        <v>613.02999899999998</v>
      </c>
      <c r="C521">
        <v>614.44001800000001</v>
      </c>
      <c r="D521">
        <v>603.70001200000002</v>
      </c>
      <c r="E521">
        <v>604.300026</v>
      </c>
      <c r="F521">
        <v>99367800</v>
      </c>
      <c r="G521">
        <v>79.464155000000005</v>
      </c>
      <c r="H521">
        <f t="shared" si="19"/>
        <v>-1.6310699237106915E-2</v>
      </c>
      <c r="I521">
        <f t="shared" si="20"/>
        <v>-1.6310698942169587E-2</v>
      </c>
      <c r="J521">
        <f>J520+(J520*I521)</f>
        <v>240249.67910688429</v>
      </c>
      <c r="K521">
        <f t="shared" si="18"/>
        <v>149209.88241276247</v>
      </c>
    </row>
    <row r="522" spans="1:11" x14ac:dyDescent="0.35">
      <c r="A522" s="1">
        <v>41113</v>
      </c>
      <c r="B522">
        <v>594.39998600000001</v>
      </c>
      <c r="C522">
        <v>605.90000899999995</v>
      </c>
      <c r="D522">
        <v>587.71000700000002</v>
      </c>
      <c r="E522">
        <v>603.83000200000004</v>
      </c>
      <c r="F522">
        <v>121993900</v>
      </c>
      <c r="G522">
        <v>79.402348000000003</v>
      </c>
      <c r="H522">
        <f t="shared" si="19"/>
        <v>-7.777990729392533E-4</v>
      </c>
      <c r="I522">
        <f t="shared" si="20"/>
        <v>-7.777972344889557E-4</v>
      </c>
      <c r="J522">
        <f>J521+(J521*I522)</f>
        <v>240062.8135708881</v>
      </c>
      <c r="K522">
        <f t="shared" si="18"/>
        <v>149093.82737886341</v>
      </c>
    </row>
    <row r="523" spans="1:11" x14ac:dyDescent="0.35">
      <c r="A523" s="1">
        <v>41114</v>
      </c>
      <c r="B523">
        <v>607.37999000000002</v>
      </c>
      <c r="C523">
        <v>609.68001600000002</v>
      </c>
      <c r="D523">
        <v>598.50998700000002</v>
      </c>
      <c r="E523">
        <v>600.91997500000002</v>
      </c>
      <c r="F523">
        <v>141283100</v>
      </c>
      <c r="G523">
        <v>79.019685999999993</v>
      </c>
      <c r="H523">
        <f t="shared" si="19"/>
        <v>-4.8192819011335141E-3</v>
      </c>
      <c r="I523">
        <f t="shared" si="20"/>
        <v>-4.8192781402385037E-3</v>
      </c>
      <c r="J523">
        <f>J522+(J522*I523)</f>
        <v>238905.88410116176</v>
      </c>
      <c r="K523">
        <f t="shared" si="18"/>
        <v>148375.30275573197</v>
      </c>
    </row>
    <row r="524" spans="1:11" x14ac:dyDescent="0.35">
      <c r="A524" s="1">
        <v>41115</v>
      </c>
      <c r="B524">
        <v>574.45998399999996</v>
      </c>
      <c r="C524">
        <v>580.79999499999997</v>
      </c>
      <c r="D524">
        <v>570.00001499999996</v>
      </c>
      <c r="E524">
        <v>574.970009</v>
      </c>
      <c r="F524">
        <v>219328200</v>
      </c>
      <c r="G524">
        <v>75.607320999999999</v>
      </c>
      <c r="H524">
        <f t="shared" si="19"/>
        <v>-4.3183730079866318E-2</v>
      </c>
      <c r="I524">
        <f t="shared" si="20"/>
        <v>-4.3183732721995306E-2</v>
      </c>
      <c r="J524">
        <f>J523+(J523*I524)</f>
        <v>228589.0362564252</v>
      </c>
      <c r="K524">
        <f t="shared" si="18"/>
        <v>141967.90333898331</v>
      </c>
    </row>
    <row r="525" spans="1:11" x14ac:dyDescent="0.35">
      <c r="A525" s="1">
        <v>41116</v>
      </c>
      <c r="B525">
        <v>579.76002500000004</v>
      </c>
      <c r="C525">
        <v>580.39998600000001</v>
      </c>
      <c r="D525">
        <v>570.36002299999996</v>
      </c>
      <c r="E525">
        <v>574.88001999999994</v>
      </c>
      <c r="F525">
        <v>101658200</v>
      </c>
      <c r="G525">
        <v>75.595487000000006</v>
      </c>
      <c r="H525">
        <f t="shared" si="19"/>
        <v>-1.5651077202543203E-4</v>
      </c>
      <c r="I525">
        <f t="shared" si="20"/>
        <v>-1.5651923442695767E-4</v>
      </c>
      <c r="J525">
        <f>J524+(J524*I525)</f>
        <v>228553.25767547195</v>
      </c>
      <c r="K525">
        <f t="shared" si="18"/>
        <v>141945.6826314395</v>
      </c>
    </row>
    <row r="526" spans="1:11" x14ac:dyDescent="0.35">
      <c r="A526" s="1">
        <v>41117</v>
      </c>
      <c r="B526">
        <v>575.01000999999997</v>
      </c>
      <c r="C526">
        <v>585.830017</v>
      </c>
      <c r="D526">
        <v>571.590012</v>
      </c>
      <c r="E526">
        <v>585.159988</v>
      </c>
      <c r="F526">
        <v>100984100</v>
      </c>
      <c r="G526">
        <v>76.947281000000004</v>
      </c>
      <c r="H526">
        <f t="shared" si="19"/>
        <v>1.7881936477806368E-2</v>
      </c>
      <c r="I526">
        <f t="shared" si="20"/>
        <v>1.788194049202961E-2</v>
      </c>
      <c r="J526">
        <f>J525+(J525*I526)</f>
        <v>232640.23342848424</v>
      </c>
      <c r="K526">
        <f t="shared" si="18"/>
        <v>144483.94688135543</v>
      </c>
    </row>
    <row r="527" spans="1:11" x14ac:dyDescent="0.35">
      <c r="A527" s="1">
        <v>41120</v>
      </c>
      <c r="B527">
        <v>590.92001300000004</v>
      </c>
      <c r="C527">
        <v>599.43999499999995</v>
      </c>
      <c r="D527">
        <v>587.82002299999999</v>
      </c>
      <c r="E527">
        <v>595.03001400000005</v>
      </c>
      <c r="F527">
        <v>94785600</v>
      </c>
      <c r="G527">
        <v>78.245168000000007</v>
      </c>
      <c r="H527">
        <f t="shared" si="19"/>
        <v>1.6867226403730208E-2</v>
      </c>
      <c r="I527">
        <f t="shared" si="20"/>
        <v>1.6867223677468249E-2</v>
      </c>
      <c r="J527">
        <f>J526+(J526*I527)</f>
        <v>236564.2282821009</v>
      </c>
      <c r="K527">
        <f t="shared" si="18"/>
        <v>146920.98993120668</v>
      </c>
    </row>
    <row r="528" spans="1:11" x14ac:dyDescent="0.35">
      <c r="A528" s="1">
        <v>41121</v>
      </c>
      <c r="B528">
        <v>603.22998800000005</v>
      </c>
      <c r="C528">
        <v>611.69998199999998</v>
      </c>
      <c r="D528">
        <v>602.72001599999999</v>
      </c>
      <c r="E528">
        <v>610.75998700000002</v>
      </c>
      <c r="F528">
        <v>115581900</v>
      </c>
      <c r="G528">
        <v>80.313625999999999</v>
      </c>
      <c r="H528">
        <f t="shared" si="19"/>
        <v>2.6435595902562271E-2</v>
      </c>
      <c r="I528">
        <f t="shared" si="20"/>
        <v>2.6435600470561867E-2</v>
      </c>
      <c r="J528">
        <f>J527+(J527*I528)</f>
        <v>242817.94570659331</v>
      </c>
      <c r="K528">
        <f t="shared" si="18"/>
        <v>150804.93452176751</v>
      </c>
    </row>
    <row r="529" spans="1:11" x14ac:dyDescent="0.35">
      <c r="A529" s="1">
        <v>41122</v>
      </c>
      <c r="B529">
        <v>615.91001100000005</v>
      </c>
      <c r="C529">
        <v>616.40000899999995</v>
      </c>
      <c r="D529">
        <v>603.00002300000006</v>
      </c>
      <c r="E529">
        <v>606.80998999999997</v>
      </c>
      <c r="F529">
        <v>96125400</v>
      </c>
      <c r="G529">
        <v>79.794210000000007</v>
      </c>
      <c r="H529">
        <f t="shared" si="19"/>
        <v>-6.467347377162173E-3</v>
      </c>
      <c r="I529">
        <f t="shared" si="20"/>
        <v>-6.4673459021759592E-3</v>
      </c>
      <c r="J529">
        <f>J528+(J528*I529)</f>
        <v>241247.55806045298</v>
      </c>
      <c r="K529">
        <f t="shared" si="18"/>
        <v>149829.62684646025</v>
      </c>
    </row>
    <row r="530" spans="1:11" x14ac:dyDescent="0.35">
      <c r="A530" s="1">
        <v>41123</v>
      </c>
      <c r="B530">
        <v>602.84001899999998</v>
      </c>
      <c r="C530">
        <v>610.69002499999999</v>
      </c>
      <c r="D530">
        <v>600.25</v>
      </c>
      <c r="E530">
        <v>607.789986</v>
      </c>
      <c r="F530">
        <v>83039600</v>
      </c>
      <c r="G530">
        <v>79.923077000000006</v>
      </c>
      <c r="H530">
        <f t="shared" si="19"/>
        <v>1.6149964834956464E-3</v>
      </c>
      <c r="I530">
        <f t="shared" si="20"/>
        <v>1.6149918646979474E-3</v>
      </c>
      <c r="J530">
        <f>J529+(J529*I530)</f>
        <v>241637.17090409886</v>
      </c>
      <c r="K530">
        <f t="shared" si="18"/>
        <v>150071.60047490802</v>
      </c>
    </row>
    <row r="531" spans="1:11" x14ac:dyDescent="0.35">
      <c r="A531" s="1">
        <v>41124</v>
      </c>
      <c r="B531">
        <v>613.63001299999996</v>
      </c>
      <c r="C531">
        <v>617.98001899999997</v>
      </c>
      <c r="D531">
        <v>611.56000500000005</v>
      </c>
      <c r="E531">
        <v>615.70001999999999</v>
      </c>
      <c r="F531">
        <v>86230200</v>
      </c>
      <c r="G531">
        <v>80.963229999999996</v>
      </c>
      <c r="H531">
        <f t="shared" si="19"/>
        <v>1.3014419753865435E-2</v>
      </c>
      <c r="I531">
        <f t="shared" si="20"/>
        <v>1.301442635898502E-2</v>
      </c>
      <c r="J531">
        <f>J530+(J530*I531)</f>
        <v>244781.94007042373</v>
      </c>
      <c r="K531">
        <f t="shared" si="18"/>
        <v>152024.69626786374</v>
      </c>
    </row>
    <row r="532" spans="1:11" x14ac:dyDescent="0.35">
      <c r="A532" s="1">
        <v>41127</v>
      </c>
      <c r="B532">
        <v>617.29001600000004</v>
      </c>
      <c r="C532">
        <v>624.870003</v>
      </c>
      <c r="D532">
        <v>615.26000999999997</v>
      </c>
      <c r="E532">
        <v>622.55000299999995</v>
      </c>
      <c r="F532">
        <v>75525800</v>
      </c>
      <c r="G532">
        <v>81.863988000000006</v>
      </c>
      <c r="H532">
        <f t="shared" si="19"/>
        <v>1.1125520184326049E-2</v>
      </c>
      <c r="I532">
        <f t="shared" si="20"/>
        <v>1.112551957228004E-2</v>
      </c>
      <c r="J532">
        <f>J531+(J531*I532)</f>
        <v>247505.26633561793</v>
      </c>
      <c r="K532">
        <f t="shared" si="18"/>
        <v>153716.05000166179</v>
      </c>
    </row>
    <row r="533" spans="1:11" x14ac:dyDescent="0.35">
      <c r="A533" s="1">
        <v>41128</v>
      </c>
      <c r="B533">
        <v>622.76998100000003</v>
      </c>
      <c r="C533">
        <v>624.99999200000002</v>
      </c>
      <c r="D533">
        <v>618.03999299999998</v>
      </c>
      <c r="E533">
        <v>620.91001900000003</v>
      </c>
      <c r="F533">
        <v>72611700</v>
      </c>
      <c r="G533">
        <v>81.648332999999994</v>
      </c>
      <c r="H533">
        <f t="shared" si="19"/>
        <v>-2.63430084667418E-3</v>
      </c>
      <c r="I533">
        <f t="shared" si="20"/>
        <v>-2.6343085069348484E-3</v>
      </c>
      <c r="J533">
        <f>J532+(J532*I533)</f>
        <v>246853.26110699883</v>
      </c>
      <c r="K533">
        <f t="shared" si="18"/>
        <v>153311.11450348998</v>
      </c>
    </row>
    <row r="534" spans="1:11" x14ac:dyDescent="0.35">
      <c r="A534" s="1">
        <v>41129</v>
      </c>
      <c r="B534">
        <v>619.38998400000003</v>
      </c>
      <c r="C534">
        <v>623.88001999999994</v>
      </c>
      <c r="D534">
        <v>617.09999800000003</v>
      </c>
      <c r="E534">
        <v>619.86000799999999</v>
      </c>
      <c r="F534">
        <v>61176500</v>
      </c>
      <c r="G534">
        <v>81.510259000000005</v>
      </c>
      <c r="H534">
        <f t="shared" si="19"/>
        <v>-1.6910840023021763E-3</v>
      </c>
      <c r="I534">
        <f t="shared" si="20"/>
        <v>-1.6910816782994081E-3</v>
      </c>
      <c r="J534">
        <f>J533+(J533*I534)</f>
        <v>246435.81207991234</v>
      </c>
      <c r="K534">
        <f t="shared" si="18"/>
        <v>153051.85288667347</v>
      </c>
    </row>
    <row r="535" spans="1:11" x14ac:dyDescent="0.35">
      <c r="A535" s="1">
        <v>41130</v>
      </c>
      <c r="B535">
        <v>617.84997599999997</v>
      </c>
      <c r="C535">
        <v>621.73001099999999</v>
      </c>
      <c r="D535">
        <v>617.79998799999998</v>
      </c>
      <c r="E535">
        <v>620.72998800000005</v>
      </c>
      <c r="F535">
        <v>55410600</v>
      </c>
      <c r="G535">
        <v>81.975114000000005</v>
      </c>
      <c r="H535">
        <f t="shared" si="19"/>
        <v>1.4035104519923393E-3</v>
      </c>
      <c r="I535">
        <f t="shared" si="20"/>
        <v>5.7030244499652492E-3</v>
      </c>
      <c r="J535">
        <f>J534+(J534*I535)</f>
        <v>247841.24154155114</v>
      </c>
      <c r="K535">
        <f t="shared" si="18"/>
        <v>153924.71134579866</v>
      </c>
    </row>
    <row r="536" spans="1:11" x14ac:dyDescent="0.35">
      <c r="A536" s="1">
        <v>41131</v>
      </c>
      <c r="B536">
        <v>618.71002199999998</v>
      </c>
      <c r="C536">
        <v>621.76002500000004</v>
      </c>
      <c r="D536">
        <v>618.69998199999998</v>
      </c>
      <c r="E536">
        <v>621.69999700000005</v>
      </c>
      <c r="F536">
        <v>48734700</v>
      </c>
      <c r="G536">
        <v>82.103216000000003</v>
      </c>
      <c r="H536">
        <f t="shared" si="19"/>
        <v>1.5626907330921549E-3</v>
      </c>
      <c r="I536">
        <f t="shared" si="20"/>
        <v>1.5626937706972677E-3</v>
      </c>
      <c r="J536">
        <f>J535+(J535*I536)</f>
        <v>248228.54150582998</v>
      </c>
      <c r="K536">
        <f t="shared" si="18"/>
        <v>154165.24853337512</v>
      </c>
    </row>
    <row r="537" spans="1:11" x14ac:dyDescent="0.35">
      <c r="A537" s="1">
        <v>41134</v>
      </c>
      <c r="B537">
        <v>623.39002200000004</v>
      </c>
      <c r="C537">
        <v>630</v>
      </c>
      <c r="D537">
        <v>623.24999200000002</v>
      </c>
      <c r="E537">
        <v>630</v>
      </c>
      <c r="F537">
        <v>69708100</v>
      </c>
      <c r="G537">
        <v>83.199333999999993</v>
      </c>
      <c r="H537">
        <f t="shared" si="19"/>
        <v>1.3350495480217843E-2</v>
      </c>
      <c r="I537">
        <f t="shared" si="20"/>
        <v>1.335048800037248E-2</v>
      </c>
      <c r="J537">
        <f>J536+(J536*I537)</f>
        <v>251542.51367055354</v>
      </c>
      <c r="K537">
        <f t="shared" si="18"/>
        <v>156223.42983399439</v>
      </c>
    </row>
    <row r="538" spans="1:11" x14ac:dyDescent="0.35">
      <c r="A538" s="1">
        <v>41135</v>
      </c>
      <c r="B538">
        <v>631.870003</v>
      </c>
      <c r="C538">
        <v>638.61002299999996</v>
      </c>
      <c r="D538">
        <v>630.20999099999995</v>
      </c>
      <c r="E538">
        <v>631.69002499999999</v>
      </c>
      <c r="F538">
        <v>85042300</v>
      </c>
      <c r="G538">
        <v>83.422522999999998</v>
      </c>
      <c r="H538">
        <f t="shared" si="19"/>
        <v>2.6825793650793513E-3</v>
      </c>
      <c r="I538">
        <f t="shared" si="20"/>
        <v>2.6825815697034904E-3</v>
      </c>
      <c r="J538">
        <f>J537+(J537*I538)</f>
        <v>252217.29698172305</v>
      </c>
      <c r="K538">
        <f t="shared" si="18"/>
        <v>156642.51192762292</v>
      </c>
    </row>
    <row r="539" spans="1:11" x14ac:dyDescent="0.35">
      <c r="A539" s="1">
        <v>41136</v>
      </c>
      <c r="B539">
        <v>631.30000299999995</v>
      </c>
      <c r="C539">
        <v>633.99998500000004</v>
      </c>
      <c r="D539">
        <v>627.75001499999996</v>
      </c>
      <c r="E539">
        <v>630.82997899999998</v>
      </c>
      <c r="F539">
        <v>64335600</v>
      </c>
      <c r="G539">
        <v>83.308942999999999</v>
      </c>
      <c r="H539">
        <f t="shared" si="19"/>
        <v>-1.3615000490153557E-3</v>
      </c>
      <c r="I539">
        <f t="shared" si="20"/>
        <v>-1.361502816211863E-3</v>
      </c>
      <c r="J539">
        <f>J538+(J538*I539)</f>
        <v>251873.90242158508</v>
      </c>
      <c r="K539">
        <f t="shared" si="18"/>
        <v>156429.24270649496</v>
      </c>
    </row>
    <row r="540" spans="1:11" x14ac:dyDescent="0.35">
      <c r="A540" s="1">
        <v>41137</v>
      </c>
      <c r="B540">
        <v>631.210014</v>
      </c>
      <c r="C540">
        <v>636.759995</v>
      </c>
      <c r="D540">
        <v>630.49998500000004</v>
      </c>
      <c r="E540">
        <v>636.340012</v>
      </c>
      <c r="F540">
        <v>63633500</v>
      </c>
      <c r="G540">
        <v>84.036612000000005</v>
      </c>
      <c r="H540">
        <f t="shared" si="19"/>
        <v>8.7345769596026464E-3</v>
      </c>
      <c r="I540">
        <f t="shared" si="20"/>
        <v>8.7345844731220017E-3</v>
      </c>
      <c r="J540">
        <f>J539+(J539*I540)</f>
        <v>254073.9162988613</v>
      </c>
      <c r="K540">
        <f t="shared" si="18"/>
        <v>157795.58714098134</v>
      </c>
    </row>
    <row r="541" spans="1:11" x14ac:dyDescent="0.35">
      <c r="A541" s="1">
        <v>41138</v>
      </c>
      <c r="B541">
        <v>640.00001499999996</v>
      </c>
      <c r="C541">
        <v>648.19000200000005</v>
      </c>
      <c r="D541">
        <v>638.80997500000001</v>
      </c>
      <c r="E541">
        <v>648.11000100000001</v>
      </c>
      <c r="F541">
        <v>110690300</v>
      </c>
      <c r="G541">
        <v>85.590985000000003</v>
      </c>
      <c r="H541">
        <f t="shared" si="19"/>
        <v>1.8496383659746998E-2</v>
      </c>
      <c r="I541">
        <f t="shared" si="20"/>
        <v>1.8496378697418193E-2</v>
      </c>
      <c r="J541">
        <f>J540+(J540*I541)</f>
        <v>258773.36367186115</v>
      </c>
      <c r="K541">
        <f t="shared" si="18"/>
        <v>160714.23407752239</v>
      </c>
    </row>
    <row r="542" spans="1:11" x14ac:dyDescent="0.35">
      <c r="A542" s="1">
        <v>41141</v>
      </c>
      <c r="B542">
        <v>650.01001699999995</v>
      </c>
      <c r="C542">
        <v>665.15001700000005</v>
      </c>
      <c r="D542">
        <v>649.90000199999997</v>
      </c>
      <c r="E542">
        <v>665.15001700000005</v>
      </c>
      <c r="F542">
        <v>153346200</v>
      </c>
      <c r="G542">
        <v>87.841330999999997</v>
      </c>
      <c r="H542">
        <f t="shared" si="19"/>
        <v>2.6291857823067349E-2</v>
      </c>
      <c r="I542">
        <f t="shared" si="20"/>
        <v>2.6291857723100082E-2</v>
      </c>
      <c r="J542">
        <f>J541+(J541*I542)</f>
        <v>265576.99613204977</v>
      </c>
      <c r="K542">
        <f t="shared" si="18"/>
        <v>164939.70985396561</v>
      </c>
    </row>
    <row r="543" spans="1:11" x14ac:dyDescent="0.35">
      <c r="A543" s="1">
        <v>41142</v>
      </c>
      <c r="B543">
        <v>670.82</v>
      </c>
      <c r="C543">
        <v>674.88001299999996</v>
      </c>
      <c r="D543">
        <v>650.33002499999998</v>
      </c>
      <c r="E543">
        <v>656.05998199999999</v>
      </c>
      <c r="F543">
        <v>203179900</v>
      </c>
      <c r="G543">
        <v>86.640878999999998</v>
      </c>
      <c r="H543">
        <f t="shared" si="19"/>
        <v>-1.366614262598757E-2</v>
      </c>
      <c r="I543">
        <f t="shared" si="20"/>
        <v>-1.3666140828398862E-2</v>
      </c>
      <c r="J543">
        <f>J542+(J542*I543)</f>
        <v>261947.58350212604</v>
      </c>
      <c r="K543">
        <f t="shared" si="18"/>
        <v>162685.62055090608</v>
      </c>
    </row>
    <row r="544" spans="1:11" x14ac:dyDescent="0.35">
      <c r="A544" s="1">
        <v>41143</v>
      </c>
      <c r="B544">
        <v>654.41999799999996</v>
      </c>
      <c r="C544">
        <v>668.99998500000004</v>
      </c>
      <c r="D544">
        <v>648.11000100000001</v>
      </c>
      <c r="E544">
        <v>668.86999500000002</v>
      </c>
      <c r="F544">
        <v>141330700</v>
      </c>
      <c r="G544">
        <v>88.332599999999999</v>
      </c>
      <c r="H544">
        <f t="shared" si="19"/>
        <v>1.9525673492458234E-2</v>
      </c>
      <c r="I544">
        <f t="shared" si="20"/>
        <v>1.9525667554688604E-2</v>
      </c>
      <c r="J544">
        <f>J543+(J543*I544)</f>
        <v>267062.28493434261</v>
      </c>
      <c r="K544">
        <f t="shared" si="18"/>
        <v>165862.1658937113</v>
      </c>
    </row>
    <row r="545" spans="1:11" x14ac:dyDescent="0.35">
      <c r="A545" s="1">
        <v>41144</v>
      </c>
      <c r="B545">
        <v>666.10998500000005</v>
      </c>
      <c r="C545">
        <v>669.89997900000003</v>
      </c>
      <c r="D545">
        <v>661.14997900000003</v>
      </c>
      <c r="E545">
        <v>662.63001299999996</v>
      </c>
      <c r="F545">
        <v>105032200</v>
      </c>
      <c r="G545">
        <v>87.508533</v>
      </c>
      <c r="H545">
        <f t="shared" si="19"/>
        <v>-9.329140261404691E-3</v>
      </c>
      <c r="I545">
        <f t="shared" si="20"/>
        <v>-9.329137826804593E-3</v>
      </c>
      <c r="J545">
        <f>J544+(J544*I545)</f>
        <v>264570.82406984875</v>
      </c>
      <c r="K545">
        <f t="shared" si="18"/>
        <v>164314.81488783655</v>
      </c>
    </row>
    <row r="546" spans="1:11" x14ac:dyDescent="0.35">
      <c r="A546" s="1">
        <v>41145</v>
      </c>
      <c r="B546">
        <v>659.509995</v>
      </c>
      <c r="C546">
        <v>669.47999600000003</v>
      </c>
      <c r="D546">
        <v>655.55001100000004</v>
      </c>
      <c r="E546">
        <v>663.21998599999995</v>
      </c>
      <c r="F546">
        <v>109335100</v>
      </c>
      <c r="G546">
        <v>87.586445999999995</v>
      </c>
      <c r="H546">
        <f t="shared" si="19"/>
        <v>8.9035055525018354E-4</v>
      </c>
      <c r="I546">
        <f t="shared" si="20"/>
        <v>8.9034745903002665E-4</v>
      </c>
      <c r="J546">
        <f>J545+(J545*I546)</f>
        <v>264806.3840307928</v>
      </c>
      <c r="K546">
        <f t="shared" si="18"/>
        <v>164461.11216575291</v>
      </c>
    </row>
    <row r="547" spans="1:11" x14ac:dyDescent="0.35">
      <c r="A547" s="1">
        <v>41148</v>
      </c>
      <c r="B547">
        <v>679.98998300000005</v>
      </c>
      <c r="C547">
        <v>680.870003</v>
      </c>
      <c r="D547">
        <v>673.54000900000005</v>
      </c>
      <c r="E547">
        <v>675.67997700000001</v>
      </c>
      <c r="F547">
        <v>106752100</v>
      </c>
      <c r="G547">
        <v>89.231943000000001</v>
      </c>
      <c r="H547">
        <f t="shared" si="19"/>
        <v>1.878711628572674E-2</v>
      </c>
      <c r="I547">
        <f t="shared" si="20"/>
        <v>1.8787119185084938E-2</v>
      </c>
      <c r="J547">
        <f>J546+(J546*I547)</f>
        <v>269781.33312855067</v>
      </c>
      <c r="K547">
        <f t="shared" si="18"/>
        <v>167550.86268132253</v>
      </c>
    </row>
    <row r="548" spans="1:11" x14ac:dyDescent="0.35">
      <c r="A548" s="1">
        <v>41149</v>
      </c>
      <c r="B548">
        <v>674.97998800000005</v>
      </c>
      <c r="C548">
        <v>676.10001399999999</v>
      </c>
      <c r="D548">
        <v>670.669983</v>
      </c>
      <c r="E548">
        <v>674.80001100000004</v>
      </c>
      <c r="F548">
        <v>66854200</v>
      </c>
      <c r="G548">
        <v>89.115733000000006</v>
      </c>
      <c r="H548">
        <f t="shared" si="19"/>
        <v>-1.302341389346761E-3</v>
      </c>
      <c r="I548">
        <f t="shared" si="20"/>
        <v>-1.3023363169397226E-3</v>
      </c>
      <c r="J548">
        <f>J547+(J547*I548)</f>
        <v>269429.98710078496</v>
      </c>
      <c r="K548">
        <f t="shared" si="18"/>
        <v>167332.65510791805</v>
      </c>
    </row>
    <row r="549" spans="1:11" x14ac:dyDescent="0.35">
      <c r="A549" s="1">
        <v>41150</v>
      </c>
      <c r="B549">
        <v>675.25000799999998</v>
      </c>
      <c r="C549">
        <v>677.669983</v>
      </c>
      <c r="D549">
        <v>672.60001399999999</v>
      </c>
      <c r="E549">
        <v>673.46999400000004</v>
      </c>
      <c r="F549">
        <v>50701700</v>
      </c>
      <c r="G549">
        <v>88.940087000000005</v>
      </c>
      <c r="H549">
        <f t="shared" si="19"/>
        <v>-1.9709795173669582E-3</v>
      </c>
      <c r="I549">
        <f t="shared" si="20"/>
        <v>-1.9709875471708277E-3</v>
      </c>
      <c r="J549">
        <f>J548+(J548*I549)</f>
        <v>268898.94395137491</v>
      </c>
      <c r="K549">
        <f t="shared" si="18"/>
        <v>167002.8445284653</v>
      </c>
    </row>
    <row r="550" spans="1:11" x14ac:dyDescent="0.35">
      <c r="A550" s="1">
        <v>41151</v>
      </c>
      <c r="B550">
        <v>670.64002200000004</v>
      </c>
      <c r="C550">
        <v>671.55000299999995</v>
      </c>
      <c r="D550">
        <v>662.84999100000005</v>
      </c>
      <c r="E550">
        <v>663.86998700000004</v>
      </c>
      <c r="F550">
        <v>75674900</v>
      </c>
      <c r="G550">
        <v>87.672286999999997</v>
      </c>
      <c r="H550">
        <f t="shared" si="19"/>
        <v>-1.4254543016804405E-2</v>
      </c>
      <c r="I550">
        <f t="shared" si="20"/>
        <v>-1.4254539688048745E-2</v>
      </c>
      <c r="J550">
        <f>J549+(J549*I550)</f>
        <v>265065.91328274563</v>
      </c>
      <c r="K550">
        <f t="shared" si="18"/>
        <v>164622.29585311725</v>
      </c>
    </row>
    <row r="551" spans="1:11" x14ac:dyDescent="0.35">
      <c r="A551" s="1">
        <v>41152</v>
      </c>
      <c r="B551">
        <v>667.24998500000004</v>
      </c>
      <c r="C551">
        <v>668.59997599999997</v>
      </c>
      <c r="D551">
        <v>657.25002300000006</v>
      </c>
      <c r="E551">
        <v>665.240005</v>
      </c>
      <c r="F551">
        <v>84580300</v>
      </c>
      <c r="G551">
        <v>87.853215000000006</v>
      </c>
      <c r="H551">
        <f t="shared" si="19"/>
        <v>2.0636841954416582E-3</v>
      </c>
      <c r="I551">
        <f t="shared" si="20"/>
        <v>2.063685187087781E-3</v>
      </c>
      <c r="J551">
        <f>J550+(J550*I551)</f>
        <v>265612.92588158912</v>
      </c>
      <c r="K551">
        <f t="shared" si="18"/>
        <v>164962.0244465337</v>
      </c>
    </row>
    <row r="552" spans="1:11" x14ac:dyDescent="0.35">
      <c r="A552" s="1">
        <v>41156</v>
      </c>
      <c r="B552">
        <v>665.76001699999995</v>
      </c>
      <c r="C552">
        <v>675.13999200000001</v>
      </c>
      <c r="D552">
        <v>664.50001499999996</v>
      </c>
      <c r="E552">
        <v>674.97000100000002</v>
      </c>
      <c r="F552">
        <v>91973000</v>
      </c>
      <c r="G552">
        <v>89.138182</v>
      </c>
      <c r="H552">
        <f t="shared" si="19"/>
        <v>1.4626294159804818E-2</v>
      </c>
      <c r="I552">
        <f t="shared" si="20"/>
        <v>1.4626294552794619E-2</v>
      </c>
      <c r="J552">
        <f>J551+(J551*I552)</f>
        <v>269497.85877256287</v>
      </c>
      <c r="K552">
        <f t="shared" si="18"/>
        <v>167374.80760611402</v>
      </c>
    </row>
    <row r="553" spans="1:11" x14ac:dyDescent="0.35">
      <c r="A553" s="1">
        <v>41157</v>
      </c>
      <c r="B553">
        <v>675.57001500000001</v>
      </c>
      <c r="C553">
        <v>676.35000600000001</v>
      </c>
      <c r="D553">
        <v>669.59999800000003</v>
      </c>
      <c r="E553">
        <v>670.23002599999995</v>
      </c>
      <c r="F553">
        <v>84093800</v>
      </c>
      <c r="G553">
        <v>88.512208999999999</v>
      </c>
      <c r="H553">
        <f t="shared" si="19"/>
        <v>-7.0224972857720709E-3</v>
      </c>
      <c r="I553">
        <f t="shared" si="20"/>
        <v>-7.0225013115030981E-3</v>
      </c>
      <c r="J553">
        <f>J552+(J552*I553)</f>
        <v>267605.3097058853</v>
      </c>
      <c r="K553">
        <f t="shared" si="18"/>
        <v>166199.41780018751</v>
      </c>
    </row>
    <row r="554" spans="1:11" x14ac:dyDescent="0.35">
      <c r="A554" s="1">
        <v>41158</v>
      </c>
      <c r="B554">
        <v>673.17001300000004</v>
      </c>
      <c r="C554">
        <v>678.29002400000002</v>
      </c>
      <c r="D554">
        <v>670.800026</v>
      </c>
      <c r="E554">
        <v>676.27000399999997</v>
      </c>
      <c r="F554">
        <v>97799100</v>
      </c>
      <c r="G554">
        <v>89.309864000000005</v>
      </c>
      <c r="H554">
        <f t="shared" si="19"/>
        <v>9.0117985851025113E-3</v>
      </c>
      <c r="I554">
        <f t="shared" si="20"/>
        <v>9.0118076253187396E-3</v>
      </c>
      <c r="J554">
        <f>J553+(J553*I554)</f>
        <v>270016.91727646859</v>
      </c>
      <c r="K554">
        <f t="shared" si="18"/>
        <v>167697.17498084277</v>
      </c>
    </row>
    <row r="555" spans="1:11" x14ac:dyDescent="0.35">
      <c r="A555" s="1">
        <v>41159</v>
      </c>
      <c r="B555">
        <v>678.05001800000002</v>
      </c>
      <c r="C555">
        <v>682.48002599999995</v>
      </c>
      <c r="D555">
        <v>675.77002000000005</v>
      </c>
      <c r="E555">
        <v>680.43997999999999</v>
      </c>
      <c r="F555">
        <v>82416600</v>
      </c>
      <c r="G555">
        <v>89.860561000000004</v>
      </c>
      <c r="H555">
        <f t="shared" si="19"/>
        <v>6.1661407061313631E-3</v>
      </c>
      <c r="I555">
        <f t="shared" si="20"/>
        <v>6.1661386025624173E-3</v>
      </c>
      <c r="J555">
        <f>J554+(J554*I555)</f>
        <v>271681.87901343196</v>
      </c>
      <c r="K555">
        <f t="shared" si="18"/>
        <v>168731.21900503282</v>
      </c>
    </row>
    <row r="556" spans="1:11" x14ac:dyDescent="0.35">
      <c r="A556" s="1">
        <v>41162</v>
      </c>
      <c r="B556">
        <v>680.45001999999999</v>
      </c>
      <c r="C556">
        <v>683.28997800000002</v>
      </c>
      <c r="D556">
        <v>662.10001399999999</v>
      </c>
      <c r="E556">
        <v>662.73997499999996</v>
      </c>
      <c r="F556">
        <v>121999500</v>
      </c>
      <c r="G556">
        <v>87.523054999999999</v>
      </c>
      <c r="H556">
        <f t="shared" si="19"/>
        <v>-2.6012588208000408E-2</v>
      </c>
      <c r="I556">
        <f t="shared" si="20"/>
        <v>-2.6012590773832413E-2</v>
      </c>
      <c r="J556">
        <f>J555+(J555*I556)</f>
        <v>264614.72947398969</v>
      </c>
      <c r="K556">
        <f t="shared" si="18"/>
        <v>164342.08285428502</v>
      </c>
    </row>
    <row r="557" spans="1:11" x14ac:dyDescent="0.35">
      <c r="A557" s="1">
        <v>41163</v>
      </c>
      <c r="B557">
        <v>665.11001599999997</v>
      </c>
      <c r="C557">
        <v>670.09998299999995</v>
      </c>
      <c r="D557">
        <v>656.49999200000002</v>
      </c>
      <c r="E557">
        <v>660.59001899999998</v>
      </c>
      <c r="F557">
        <v>125995800</v>
      </c>
      <c r="G557">
        <v>87.239126999999996</v>
      </c>
      <c r="H557">
        <f t="shared" si="19"/>
        <v>-3.2440415262410794E-3</v>
      </c>
      <c r="I557">
        <f t="shared" si="20"/>
        <v>-3.2440366712519699E-3</v>
      </c>
      <c r="J557">
        <f>J556+(J556*I557)</f>
        <v>263756.30958782264</v>
      </c>
      <c r="K557">
        <f t="shared" si="18"/>
        <v>163808.95111087579</v>
      </c>
    </row>
    <row r="558" spans="1:11" x14ac:dyDescent="0.35">
      <c r="A558" s="1">
        <v>41164</v>
      </c>
      <c r="B558">
        <v>666.84997599999997</v>
      </c>
      <c r="C558">
        <v>669.89997900000003</v>
      </c>
      <c r="D558">
        <v>656.00000799999998</v>
      </c>
      <c r="E558">
        <v>669.79001600000004</v>
      </c>
      <c r="F558">
        <v>178058300</v>
      </c>
      <c r="G558">
        <v>88.454100999999994</v>
      </c>
      <c r="H558">
        <f t="shared" si="19"/>
        <v>1.3926939153466157E-2</v>
      </c>
      <c r="I558">
        <f t="shared" si="20"/>
        <v>1.3926938998369368E-2</v>
      </c>
      <c r="J558">
        <f>J557+(J557*I558)</f>
        <v>267429.62762188725</v>
      </c>
      <c r="K558">
        <f t="shared" si="18"/>
        <v>166090.30838038382</v>
      </c>
    </row>
    <row r="559" spans="1:11" x14ac:dyDescent="0.35">
      <c r="A559" s="1">
        <v>41165</v>
      </c>
      <c r="B559">
        <v>677.370003</v>
      </c>
      <c r="C559">
        <v>685.50001499999996</v>
      </c>
      <c r="D559">
        <v>674.76999699999999</v>
      </c>
      <c r="E559">
        <v>682.98001099999999</v>
      </c>
      <c r="F559">
        <v>149590000</v>
      </c>
      <c r="G559">
        <v>90.196003000000005</v>
      </c>
      <c r="H559">
        <f t="shared" si="19"/>
        <v>1.9692731579922435E-2</v>
      </c>
      <c r="I559">
        <f t="shared" si="20"/>
        <v>1.9692721765382143E-2</v>
      </c>
      <c r="J559">
        <f>J558+(J558*I559)</f>
        <v>272696.04487046483</v>
      </c>
      <c r="K559">
        <f t="shared" si="18"/>
        <v>169361.07861124523</v>
      </c>
    </row>
    <row r="560" spans="1:11" x14ac:dyDescent="0.35">
      <c r="A560" s="1">
        <v>41166</v>
      </c>
      <c r="B560">
        <v>689.95998399999996</v>
      </c>
      <c r="C560">
        <v>696.98001099999999</v>
      </c>
      <c r="D560">
        <v>687.88997700000004</v>
      </c>
      <c r="E560">
        <v>691.28001400000005</v>
      </c>
      <c r="F560">
        <v>150118500</v>
      </c>
      <c r="G560">
        <v>91.292122000000006</v>
      </c>
      <c r="H560">
        <f t="shared" si="19"/>
        <v>1.2152629456676823E-2</v>
      </c>
      <c r="I560">
        <f t="shared" si="20"/>
        <v>1.2152633858952724E-2</v>
      </c>
      <c r="J560">
        <f>J559+(J559*I560)</f>
        <v>276010.02005856013</v>
      </c>
      <c r="K560">
        <f t="shared" si="18"/>
        <v>171419.261789565</v>
      </c>
    </row>
    <row r="561" spans="1:11" x14ac:dyDescent="0.35">
      <c r="A561" s="1">
        <v>41169</v>
      </c>
      <c r="B561">
        <v>699.34999800000003</v>
      </c>
      <c r="C561">
        <v>699.79999499999997</v>
      </c>
      <c r="D561">
        <v>694.61002299999996</v>
      </c>
      <c r="E561">
        <v>699.78002200000003</v>
      </c>
      <c r="F561">
        <v>99507800</v>
      </c>
      <c r="G561">
        <v>92.414653999999999</v>
      </c>
      <c r="H561">
        <f t="shared" si="19"/>
        <v>1.2296041875731098E-2</v>
      </c>
      <c r="I561">
        <f t="shared" si="20"/>
        <v>1.2296044559025504E-2</v>
      </c>
      <c r="J561">
        <f>J560+(J560*I561)</f>
        <v>279403.85156393773</v>
      </c>
      <c r="K561">
        <f t="shared" si="18"/>
        <v>173527.04067080477</v>
      </c>
    </row>
    <row r="562" spans="1:11" x14ac:dyDescent="0.35">
      <c r="A562" s="1">
        <v>41170</v>
      </c>
      <c r="B562">
        <v>699.879997</v>
      </c>
      <c r="C562">
        <v>702.32998699999996</v>
      </c>
      <c r="D562">
        <v>696.41999799999996</v>
      </c>
      <c r="E562">
        <v>701.91000399999996</v>
      </c>
      <c r="F562">
        <v>93375800</v>
      </c>
      <c r="G562">
        <v>92.695943999999997</v>
      </c>
      <c r="H562">
        <f t="shared" si="19"/>
        <v>3.0437879519800396E-3</v>
      </c>
      <c r="I562">
        <f t="shared" si="20"/>
        <v>3.0437813466249464E-3</v>
      </c>
      <c r="J562">
        <f>J561+(J561*I562)</f>
        <v>280254.29579550319</v>
      </c>
      <c r="K562">
        <f t="shared" si="18"/>
        <v>174055.21904033358</v>
      </c>
    </row>
    <row r="563" spans="1:11" x14ac:dyDescent="0.35">
      <c r="A563" s="1">
        <v>41171</v>
      </c>
      <c r="B563">
        <v>700.25997900000004</v>
      </c>
      <c r="C563">
        <v>703.98999800000001</v>
      </c>
      <c r="D563">
        <v>699.56997699999999</v>
      </c>
      <c r="E563">
        <v>702.10002099999997</v>
      </c>
      <c r="F563">
        <v>81718700</v>
      </c>
      <c r="G563">
        <v>92.721039000000005</v>
      </c>
      <c r="H563">
        <f t="shared" si="19"/>
        <v>2.7071419258474006E-4</v>
      </c>
      <c r="I563">
        <f t="shared" si="20"/>
        <v>2.7072381937237101E-4</v>
      </c>
      <c r="J563">
        <f>J562+(J562*I563)</f>
        <v>280330.16730885644</v>
      </c>
      <c r="K563">
        <f t="shared" si="18"/>
        <v>174102.33993401387</v>
      </c>
    </row>
    <row r="564" spans="1:11" x14ac:dyDescent="0.35">
      <c r="A564" s="1">
        <v>41172</v>
      </c>
      <c r="B564">
        <v>699.15998100000002</v>
      </c>
      <c r="C564">
        <v>700.05997500000001</v>
      </c>
      <c r="D564">
        <v>693.61998700000004</v>
      </c>
      <c r="E564">
        <v>698.69999700000005</v>
      </c>
      <c r="F564">
        <v>84142100</v>
      </c>
      <c r="G564">
        <v>92.272023000000004</v>
      </c>
      <c r="H564">
        <f t="shared" si="19"/>
        <v>-4.8426490504262735E-3</v>
      </c>
      <c r="I564">
        <f t="shared" si="20"/>
        <v>-4.8426549663663741E-3</v>
      </c>
      <c r="J564">
        <f>J563+(J563*I564)</f>
        <v>278972.6250319159</v>
      </c>
      <c r="K564">
        <f t="shared" si="18"/>
        <v>173259.22237287642</v>
      </c>
    </row>
    <row r="565" spans="1:11" x14ac:dyDescent="0.35">
      <c r="A565" s="1">
        <v>41173</v>
      </c>
      <c r="B565">
        <v>702.409988</v>
      </c>
      <c r="C565">
        <v>705.07002299999999</v>
      </c>
      <c r="D565">
        <v>699.35998500000005</v>
      </c>
      <c r="E565">
        <v>700.08998899999995</v>
      </c>
      <c r="F565">
        <v>142897300</v>
      </c>
      <c r="G565">
        <v>92.455589000000003</v>
      </c>
      <c r="H565">
        <f t="shared" si="19"/>
        <v>1.9893974609533206E-3</v>
      </c>
      <c r="I565">
        <f t="shared" si="20"/>
        <v>1.989400405797963E-3</v>
      </c>
      <c r="J565">
        <f>J564+(J564*I565)</f>
        <v>279527.61328536092</v>
      </c>
      <c r="K565">
        <f t="shared" si="18"/>
        <v>173603.90434017326</v>
      </c>
    </row>
    <row r="566" spans="1:11" x14ac:dyDescent="0.35">
      <c r="A566" s="1">
        <v>41176</v>
      </c>
      <c r="B566">
        <v>686.85999300000003</v>
      </c>
      <c r="C566">
        <v>695.11999500000002</v>
      </c>
      <c r="D566">
        <v>682.99998500000004</v>
      </c>
      <c r="E566">
        <v>690.79001600000004</v>
      </c>
      <c r="F566">
        <v>159941600</v>
      </c>
      <c r="G566">
        <v>91.227412000000001</v>
      </c>
      <c r="H566">
        <f t="shared" si="19"/>
        <v>-1.3283967984292816E-2</v>
      </c>
      <c r="I566">
        <f t="shared" si="20"/>
        <v>-1.3283967073099305E-2</v>
      </c>
      <c r="J566">
        <f>J565+(J565*I566)</f>
        <v>275814.37767445616</v>
      </c>
      <c r="K566">
        <f t="shared" si="18"/>
        <v>171297.75579115693</v>
      </c>
    </row>
    <row r="567" spans="1:11" x14ac:dyDescent="0.35">
      <c r="A567" s="1">
        <v>41177</v>
      </c>
      <c r="B567">
        <v>688.26002500000004</v>
      </c>
      <c r="C567">
        <v>692.78002200000003</v>
      </c>
      <c r="D567">
        <v>673.00002300000006</v>
      </c>
      <c r="E567">
        <v>673.54000900000005</v>
      </c>
      <c r="F567">
        <v>129697400</v>
      </c>
      <c r="G567">
        <v>88.949333999999993</v>
      </c>
      <c r="H567">
        <f t="shared" si="19"/>
        <v>-2.4971419100533122E-2</v>
      </c>
      <c r="I567">
        <f t="shared" si="20"/>
        <v>-2.4971419774573983E-2</v>
      </c>
      <c r="J567">
        <f>J566+(J566*I567)</f>
        <v>268926.90106968442</v>
      </c>
      <c r="K567">
        <f t="shared" si="18"/>
        <v>167020.2076248535</v>
      </c>
    </row>
    <row r="568" spans="1:11" x14ac:dyDescent="0.35">
      <c r="A568" s="1">
        <v>41178</v>
      </c>
      <c r="B568">
        <v>668.740005</v>
      </c>
      <c r="C568">
        <v>672.69000200000005</v>
      </c>
      <c r="D568">
        <v>661.20001999999999</v>
      </c>
      <c r="E568">
        <v>665.17997700000001</v>
      </c>
      <c r="F568">
        <v>144125800</v>
      </c>
      <c r="G568">
        <v>87.845287999999996</v>
      </c>
      <c r="H568">
        <f t="shared" si="19"/>
        <v>-1.2412079294906512E-2</v>
      </c>
      <c r="I568">
        <f t="shared" si="20"/>
        <v>-1.2412077194417183E-2</v>
      </c>
      <c r="J568">
        <f>J567+(J567*I568)</f>
        <v>265588.95961395209</v>
      </c>
      <c r="K568">
        <f t="shared" si="18"/>
        <v>164947.13991478624</v>
      </c>
    </row>
    <row r="569" spans="1:11" x14ac:dyDescent="0.35">
      <c r="A569" s="1">
        <v>41179</v>
      </c>
      <c r="B569">
        <v>664.29002400000002</v>
      </c>
      <c r="C569">
        <v>682.17000599999994</v>
      </c>
      <c r="D569">
        <v>660.35001399999999</v>
      </c>
      <c r="E569">
        <v>681.32</v>
      </c>
      <c r="F569">
        <v>148522500</v>
      </c>
      <c r="G569">
        <v>89.976777999999996</v>
      </c>
      <c r="H569">
        <f t="shared" si="19"/>
        <v>2.4264144379078388E-2</v>
      </c>
      <c r="I569">
        <f t="shared" si="20"/>
        <v>2.4264135829345786E-2</v>
      </c>
      <c r="J569">
        <f>J568+(J568*I569)</f>
        <v>272033.24620479968</v>
      </c>
      <c r="K569">
        <f t="shared" si="18"/>
        <v>168949.43972234073</v>
      </c>
    </row>
    <row r="570" spans="1:11" x14ac:dyDescent="0.35">
      <c r="A570" s="1">
        <v>41180</v>
      </c>
      <c r="B570">
        <v>678.75000799999998</v>
      </c>
      <c r="C570">
        <v>681.11000799999999</v>
      </c>
      <c r="D570">
        <v>666.75</v>
      </c>
      <c r="E570">
        <v>667.10002099999997</v>
      </c>
      <c r="F570">
        <v>133777700</v>
      </c>
      <c r="G570">
        <v>88.098853000000005</v>
      </c>
      <c r="H570">
        <f t="shared" si="19"/>
        <v>-2.0871219104092172E-2</v>
      </c>
      <c r="I570">
        <f t="shared" si="20"/>
        <v>-2.0871218571529539E-2</v>
      </c>
      <c r="J570">
        <f>J569+(J569*I570)</f>
        <v>266355.58086453658</v>
      </c>
      <c r="K570">
        <f t="shared" si="18"/>
        <v>165423.25903835829</v>
      </c>
    </row>
    <row r="571" spans="1:11" x14ac:dyDescent="0.35">
      <c r="A571" s="1">
        <v>41183</v>
      </c>
      <c r="B571">
        <v>671.15998100000002</v>
      </c>
      <c r="C571">
        <v>676.75001499999996</v>
      </c>
      <c r="D571">
        <v>656.49999200000002</v>
      </c>
      <c r="E571">
        <v>659.38999200000001</v>
      </c>
      <c r="F571">
        <v>135898700</v>
      </c>
      <c r="G571">
        <v>87.080647999999997</v>
      </c>
      <c r="H571">
        <f t="shared" si="19"/>
        <v>-1.1557530740956105E-2</v>
      </c>
      <c r="I571">
        <f t="shared" si="20"/>
        <v>-1.1557528450455636E-2</v>
      </c>
      <c r="J571">
        <f>J570+(J570*I571)</f>
        <v>263277.16866075707</v>
      </c>
      <c r="K571">
        <f t="shared" si="18"/>
        <v>163511.37501565536</v>
      </c>
    </row>
    <row r="572" spans="1:11" x14ac:dyDescent="0.35">
      <c r="A572" s="1">
        <v>41184</v>
      </c>
      <c r="B572">
        <v>661.81002000000001</v>
      </c>
      <c r="C572">
        <v>666.34999100000005</v>
      </c>
      <c r="D572">
        <v>650.64997900000003</v>
      </c>
      <c r="E572">
        <v>661.30998199999999</v>
      </c>
      <c r="F572">
        <v>156998100</v>
      </c>
      <c r="G572">
        <v>87.334207000000006</v>
      </c>
      <c r="H572">
        <f t="shared" si="19"/>
        <v>2.9117669714343866E-3</v>
      </c>
      <c r="I572">
        <f t="shared" si="20"/>
        <v>2.9117720851136739E-3</v>
      </c>
      <c r="J572">
        <f>J571+(J571*I572)</f>
        <v>264043.77177111123</v>
      </c>
      <c r="K572">
        <f t="shared" si="18"/>
        <v>163987.48287302451</v>
      </c>
    </row>
    <row r="573" spans="1:11" x14ac:dyDescent="0.35">
      <c r="A573" s="1">
        <v>41185</v>
      </c>
      <c r="B573">
        <v>664.86002299999996</v>
      </c>
      <c r="C573">
        <v>671.86002299999996</v>
      </c>
      <c r="D573">
        <v>662.63001299999996</v>
      </c>
      <c r="E573">
        <v>671.449974</v>
      </c>
      <c r="F573">
        <v>106070300</v>
      </c>
      <c r="G573">
        <v>88.673319000000006</v>
      </c>
      <c r="H573">
        <f t="shared" si="19"/>
        <v>1.533319060047094E-2</v>
      </c>
      <c r="I573">
        <f t="shared" si="20"/>
        <v>1.5333190121025546E-2</v>
      </c>
      <c r="J573">
        <f>J572+(J572*I573)</f>
        <v>268092.40512395039</v>
      </c>
      <c r="K573">
        <f t="shared" si="18"/>
        <v>166501.93412538501</v>
      </c>
    </row>
    <row r="574" spans="1:11" x14ac:dyDescent="0.35">
      <c r="A574" s="1">
        <v>41186</v>
      </c>
      <c r="B574">
        <v>671.25002300000006</v>
      </c>
      <c r="C574">
        <v>674.24998500000004</v>
      </c>
      <c r="D574">
        <v>665.550026</v>
      </c>
      <c r="E574">
        <v>666.79998799999998</v>
      </c>
      <c r="F574">
        <v>92681400</v>
      </c>
      <c r="G574">
        <v>88.059229999999999</v>
      </c>
      <c r="H574">
        <f t="shared" si="19"/>
        <v>-6.925290312097045E-3</v>
      </c>
      <c r="I574">
        <f t="shared" si="20"/>
        <v>-6.9252962100133748E-3</v>
      </c>
      <c r="J574">
        <f>J573+(J573*I574)</f>
        <v>266235.78580681211</v>
      </c>
      <c r="K574">
        <f t="shared" si="18"/>
        <v>165348.8589120266</v>
      </c>
    </row>
    <row r="575" spans="1:11" x14ac:dyDescent="0.35">
      <c r="A575" s="1">
        <v>41187</v>
      </c>
      <c r="B575">
        <v>665.20000500000003</v>
      </c>
      <c r="C575">
        <v>666.00002300000006</v>
      </c>
      <c r="D575">
        <v>651.28000599999996</v>
      </c>
      <c r="E575">
        <v>652.58999600000004</v>
      </c>
      <c r="F575">
        <v>148501500</v>
      </c>
      <c r="G575">
        <v>86.182624000000004</v>
      </c>
      <c r="H575">
        <f t="shared" si="19"/>
        <v>-2.1310726238345318E-2</v>
      </c>
      <c r="I575">
        <f t="shared" si="20"/>
        <v>-2.1310724611150873E-2</v>
      </c>
      <c r="J575">
        <f>J574+(J574*I575)</f>
        <v>260562.1082938498</v>
      </c>
      <c r="K575">
        <f t="shared" si="18"/>
        <v>161825.15491498436</v>
      </c>
    </row>
    <row r="576" spans="1:11" x14ac:dyDescent="0.35">
      <c r="A576" s="1">
        <v>41190</v>
      </c>
      <c r="B576">
        <v>646.88001299999996</v>
      </c>
      <c r="C576">
        <v>647.55997500000001</v>
      </c>
      <c r="D576">
        <v>636.10999300000003</v>
      </c>
      <c r="E576">
        <v>638.17001300000004</v>
      </c>
      <c r="F576">
        <v>159498500</v>
      </c>
      <c r="G576">
        <v>84.278285999999994</v>
      </c>
      <c r="H576">
        <f t="shared" si="19"/>
        <v>-2.2096543141001509E-2</v>
      </c>
      <c r="I576">
        <f t="shared" si="20"/>
        <v>-2.2096542337815217E-2</v>
      </c>
      <c r="J576">
        <f>J575+(J575*I576)</f>
        <v>254804.58663630436</v>
      </c>
      <c r="K576">
        <f t="shared" ref="K576:K639" si="21">K575+(K575*I576)</f>
        <v>158249.3785280819</v>
      </c>
    </row>
    <row r="577" spans="1:11" x14ac:dyDescent="0.35">
      <c r="A577" s="1">
        <v>41191</v>
      </c>
      <c r="B577">
        <v>638.65002400000003</v>
      </c>
      <c r="C577">
        <v>640.49001299999998</v>
      </c>
      <c r="D577">
        <v>623.550026</v>
      </c>
      <c r="E577">
        <v>635.85001399999999</v>
      </c>
      <c r="F577">
        <v>209649300</v>
      </c>
      <c r="G577">
        <v>83.971901000000003</v>
      </c>
      <c r="H577">
        <f t="shared" si="19"/>
        <v>-3.6353933164202943E-3</v>
      </c>
      <c r="I577">
        <f t="shared" si="20"/>
        <v>-3.6353966667047751E-3</v>
      </c>
      <c r="J577">
        <f>J576+(J576*I577)</f>
        <v>253878.27089138565</v>
      </c>
      <c r="K577">
        <f t="shared" si="21"/>
        <v>157674.07926487279</v>
      </c>
    </row>
    <row r="578" spans="1:11" x14ac:dyDescent="0.35">
      <c r="A578" s="1">
        <v>41192</v>
      </c>
      <c r="B578">
        <v>639.73998300000005</v>
      </c>
      <c r="C578">
        <v>644.97999600000003</v>
      </c>
      <c r="D578">
        <v>637</v>
      </c>
      <c r="E578">
        <v>640.90999599999998</v>
      </c>
      <c r="F578">
        <v>127589000</v>
      </c>
      <c r="G578">
        <v>84.640135000000001</v>
      </c>
      <c r="H578">
        <f t="shared" si="19"/>
        <v>7.9578232108051677E-3</v>
      </c>
      <c r="I578">
        <f t="shared" si="20"/>
        <v>7.9578286550878279E-3</v>
      </c>
      <c r="J578">
        <f>J577+(J577*I578)</f>
        <v>255898.59067038927</v>
      </c>
      <c r="K578">
        <f t="shared" si="21"/>
        <v>158928.82257101138</v>
      </c>
    </row>
    <row r="579" spans="1:11" x14ac:dyDescent="0.35">
      <c r="A579" s="1">
        <v>41193</v>
      </c>
      <c r="B579">
        <v>646.49997699999994</v>
      </c>
      <c r="C579">
        <v>647.20001999999999</v>
      </c>
      <c r="D579">
        <v>628.09998299999995</v>
      </c>
      <c r="E579">
        <v>628.09998299999995</v>
      </c>
      <c r="F579">
        <v>136520300</v>
      </c>
      <c r="G579">
        <v>82.948413000000002</v>
      </c>
      <c r="H579">
        <f t="shared" si="19"/>
        <v>-1.9987226100308828E-2</v>
      </c>
      <c r="I579">
        <f t="shared" si="20"/>
        <v>-1.9987231825658106E-2</v>
      </c>
      <c r="J579">
        <f>J578+(J578*I579)</f>
        <v>250783.88621480099</v>
      </c>
      <c r="K579">
        <f t="shared" si="21"/>
        <v>155752.27535050569</v>
      </c>
    </row>
    <row r="580" spans="1:11" x14ac:dyDescent="0.35">
      <c r="A580" s="1">
        <v>41194</v>
      </c>
      <c r="B580">
        <v>629.55998999999997</v>
      </c>
      <c r="C580">
        <v>635.37999000000002</v>
      </c>
      <c r="D580">
        <v>625.300026</v>
      </c>
      <c r="E580">
        <v>629.71000700000002</v>
      </c>
      <c r="F580">
        <v>115003700</v>
      </c>
      <c r="G580">
        <v>83.161036999999993</v>
      </c>
      <c r="H580">
        <f t="shared" ref="H580:H643" si="22">(E580-E579)/E579</f>
        <v>2.5633243807937928E-3</v>
      </c>
      <c r="I580">
        <f t="shared" ref="I580:I643" si="23">(G580-G579)/G579</f>
        <v>2.563328125397541E-3</v>
      </c>
      <c r="J580">
        <f>J579+(J579*I580)</f>
        <v>251426.72760373188</v>
      </c>
      <c r="K580">
        <f t="shared" si="21"/>
        <v>156151.51953850631</v>
      </c>
    </row>
    <row r="581" spans="1:11" x14ac:dyDescent="0.35">
      <c r="A581" s="1">
        <v>41197</v>
      </c>
      <c r="B581">
        <v>632.35001399999999</v>
      </c>
      <c r="C581">
        <v>635.129997</v>
      </c>
      <c r="D581">
        <v>623.85000600000001</v>
      </c>
      <c r="E581">
        <v>634.76000199999999</v>
      </c>
      <c r="F581">
        <v>108125500</v>
      </c>
      <c r="G581">
        <v>83.827951999999996</v>
      </c>
      <c r="H581">
        <f t="shared" si="22"/>
        <v>8.019556532154597E-3</v>
      </c>
      <c r="I581">
        <f t="shared" si="23"/>
        <v>8.0195608912380818E-3</v>
      </c>
      <c r="J581">
        <f>J580+(J580*I581)</f>
        <v>253443.05955543474</v>
      </c>
      <c r="K581">
        <f t="shared" si="21"/>
        <v>157403.78615770472</v>
      </c>
    </row>
    <row r="582" spans="1:11" x14ac:dyDescent="0.35">
      <c r="A582" s="1">
        <v>41198</v>
      </c>
      <c r="B582">
        <v>635.370003</v>
      </c>
      <c r="C582">
        <v>650.30001100000004</v>
      </c>
      <c r="D582">
        <v>631.00002300000006</v>
      </c>
      <c r="E582">
        <v>649.789986</v>
      </c>
      <c r="F582">
        <v>137442900</v>
      </c>
      <c r="G582">
        <v>85.812848000000002</v>
      </c>
      <c r="H582">
        <f t="shared" si="22"/>
        <v>2.3678215313888057E-2</v>
      </c>
      <c r="I582">
        <f t="shared" si="23"/>
        <v>2.3678211773562191E-2</v>
      </c>
      <c r="J582">
        <f>J581+(J581*I582)</f>
        <v>259444.13799212786</v>
      </c>
      <c r="K582">
        <f t="shared" si="21"/>
        <v>161130.82634030734</v>
      </c>
    </row>
    <row r="583" spans="1:11" x14ac:dyDescent="0.35">
      <c r="A583" s="1">
        <v>41199</v>
      </c>
      <c r="B583">
        <v>648.87001799999996</v>
      </c>
      <c r="C583">
        <v>652.79000099999996</v>
      </c>
      <c r="D583">
        <v>644</v>
      </c>
      <c r="E583">
        <v>644.61000100000001</v>
      </c>
      <c r="F583">
        <v>97259400</v>
      </c>
      <c r="G583">
        <v>85.128765999999999</v>
      </c>
      <c r="H583">
        <f t="shared" si="22"/>
        <v>-7.9717833632480563E-3</v>
      </c>
      <c r="I583">
        <f t="shared" si="23"/>
        <v>-7.9717899585386512E-3</v>
      </c>
      <c r="J583">
        <f>J582+(J582*I583)</f>
        <v>257375.90381808049</v>
      </c>
      <c r="K583">
        <f t="shared" si="21"/>
        <v>159846.32523687664</v>
      </c>
    </row>
    <row r="584" spans="1:11" x14ac:dyDescent="0.35">
      <c r="A584" s="1">
        <v>41200</v>
      </c>
      <c r="B584">
        <v>639.59001899999998</v>
      </c>
      <c r="C584">
        <v>642.05998199999999</v>
      </c>
      <c r="D584">
        <v>630</v>
      </c>
      <c r="E584">
        <v>632.64000699999997</v>
      </c>
      <c r="F584">
        <v>119156100</v>
      </c>
      <c r="G584">
        <v>83.547979999999995</v>
      </c>
      <c r="H584">
        <f t="shared" si="22"/>
        <v>-1.8569358187789025E-2</v>
      </c>
      <c r="I584">
        <f t="shared" si="23"/>
        <v>-1.8569351751204798E-2</v>
      </c>
      <c r="J584">
        <f>J583+(J583*I584)</f>
        <v>252596.6001277983</v>
      </c>
      <c r="K584">
        <f t="shared" si="21"/>
        <v>156878.0825974156</v>
      </c>
    </row>
    <row r="585" spans="1:11" x14ac:dyDescent="0.35">
      <c r="A585" s="1">
        <v>41201</v>
      </c>
      <c r="B585">
        <v>631.05001100000004</v>
      </c>
      <c r="C585">
        <v>631.76997400000005</v>
      </c>
      <c r="D585">
        <v>609.61998700000004</v>
      </c>
      <c r="E585">
        <v>609.84001899999998</v>
      </c>
      <c r="F585">
        <v>186021500</v>
      </c>
      <c r="G585">
        <v>80.536957999999998</v>
      </c>
      <c r="H585">
        <f t="shared" si="22"/>
        <v>-3.603943435085348E-2</v>
      </c>
      <c r="I585">
        <f t="shared" si="23"/>
        <v>-3.603943506473762E-2</v>
      </c>
      <c r="J585">
        <f>J584+(J584*I585)</f>
        <v>243493.16135991903</v>
      </c>
      <c r="K585">
        <f t="shared" si="21"/>
        <v>151224.28512656549</v>
      </c>
    </row>
    <row r="586" spans="1:11" x14ac:dyDescent="0.35">
      <c r="A586" s="1">
        <v>41204</v>
      </c>
      <c r="B586">
        <v>612.41999799999996</v>
      </c>
      <c r="C586">
        <v>635.37999000000002</v>
      </c>
      <c r="D586">
        <v>610.75998700000002</v>
      </c>
      <c r="E586">
        <v>634.02999899999998</v>
      </c>
      <c r="F586">
        <v>136682700</v>
      </c>
      <c r="G586">
        <v>83.731545999999994</v>
      </c>
      <c r="H586">
        <f t="shared" si="22"/>
        <v>3.9666107907555988E-2</v>
      </c>
      <c r="I586">
        <f t="shared" si="23"/>
        <v>3.9666112047589332E-2</v>
      </c>
      <c r="J586">
        <f>J585+(J585*I586)</f>
        <v>253151.58838124332</v>
      </c>
      <c r="K586">
        <f t="shared" si="21"/>
        <v>157222.76456471244</v>
      </c>
    </row>
    <row r="587" spans="1:11" x14ac:dyDescent="0.35">
      <c r="A587" s="1">
        <v>41205</v>
      </c>
      <c r="B587">
        <v>631.00002300000006</v>
      </c>
      <c r="C587">
        <v>633.90000899999995</v>
      </c>
      <c r="D587">
        <v>611.69998199999998</v>
      </c>
      <c r="E587">
        <v>613.35999300000003</v>
      </c>
      <c r="F587">
        <v>176786400</v>
      </c>
      <c r="G587">
        <v>81.001813999999996</v>
      </c>
      <c r="H587">
        <f t="shared" si="22"/>
        <v>-3.2600990540827622E-2</v>
      </c>
      <c r="I587">
        <f t="shared" si="23"/>
        <v>-3.2600998433732473E-2</v>
      </c>
      <c r="J587">
        <f>J586+(J586*I587)</f>
        <v>244898.59384492951</v>
      </c>
      <c r="K587">
        <f t="shared" si="21"/>
        <v>152097.14546339118</v>
      </c>
    </row>
    <row r="588" spans="1:11" x14ac:dyDescent="0.35">
      <c r="A588" s="1">
        <v>41206</v>
      </c>
      <c r="B588">
        <v>621.44001800000001</v>
      </c>
      <c r="C588">
        <v>626.54998799999998</v>
      </c>
      <c r="D588">
        <v>610.63998400000003</v>
      </c>
      <c r="E588">
        <v>616.82997899999998</v>
      </c>
      <c r="F588">
        <v>139631800</v>
      </c>
      <c r="G588">
        <v>81.460069000000004</v>
      </c>
      <c r="H588">
        <f t="shared" si="22"/>
        <v>5.6573399628298687E-3</v>
      </c>
      <c r="I588">
        <f t="shared" si="23"/>
        <v>5.6573424392694256E-3</v>
      </c>
      <c r="J588">
        <f>J587+(J587*I588)</f>
        <v>246284.06905320584</v>
      </c>
      <c r="K588">
        <f t="shared" si="21"/>
        <v>152957.61109931296</v>
      </c>
    </row>
    <row r="589" spans="1:11" x14ac:dyDescent="0.35">
      <c r="A589" s="1">
        <v>41207</v>
      </c>
      <c r="B589">
        <v>619.99998500000004</v>
      </c>
      <c r="C589">
        <v>621.99997699999994</v>
      </c>
      <c r="D589">
        <v>605.54998799999998</v>
      </c>
      <c r="E589">
        <v>609.539986</v>
      </c>
      <c r="F589">
        <v>164081400</v>
      </c>
      <c r="G589">
        <v>80.497335000000007</v>
      </c>
      <c r="H589">
        <f t="shared" si="22"/>
        <v>-1.1818480372530631E-2</v>
      </c>
      <c r="I589">
        <f t="shared" si="23"/>
        <v>-1.1818477590535769E-2</v>
      </c>
      <c r="J589">
        <f>J588+(J588*I589)</f>
        <v>243373.36630219457</v>
      </c>
      <c r="K589">
        <f t="shared" si="21"/>
        <v>151149.88500023383</v>
      </c>
    </row>
    <row r="590" spans="1:11" x14ac:dyDescent="0.35">
      <c r="A590" s="1">
        <v>41208</v>
      </c>
      <c r="B590">
        <v>609.43002300000001</v>
      </c>
      <c r="C590">
        <v>614.00000799999998</v>
      </c>
      <c r="D590">
        <v>591.00001499999996</v>
      </c>
      <c r="E590">
        <v>603.99999200000002</v>
      </c>
      <c r="F590">
        <v>254608200</v>
      </c>
      <c r="G590">
        <v>79.765709999999999</v>
      </c>
      <c r="H590">
        <f t="shared" si="22"/>
        <v>-9.0888114434546363E-3</v>
      </c>
      <c r="I590">
        <f t="shared" si="23"/>
        <v>-9.0888102071951596E-3</v>
      </c>
      <c r="J590">
        <f>J589+(J589*I590)</f>
        <v>241161.39196638775</v>
      </c>
      <c r="K590">
        <f t="shared" si="21"/>
        <v>149776.11238262733</v>
      </c>
    </row>
    <row r="591" spans="1:11" x14ac:dyDescent="0.35">
      <c r="A591" s="1">
        <v>41213</v>
      </c>
      <c r="B591">
        <v>594.879997</v>
      </c>
      <c r="C591">
        <v>601.95999900000004</v>
      </c>
      <c r="D591">
        <v>587.70001999999999</v>
      </c>
      <c r="E591">
        <v>595.32000700000003</v>
      </c>
      <c r="F591">
        <v>127500800</v>
      </c>
      <c r="G591">
        <v>78.619410000000002</v>
      </c>
      <c r="H591">
        <f t="shared" si="22"/>
        <v>-1.4370836283057414E-2</v>
      </c>
      <c r="I591">
        <f t="shared" si="23"/>
        <v>-1.4370836791899634E-2</v>
      </c>
      <c r="J591">
        <f>J590+(J590*I591)</f>
        <v>237695.70096193146</v>
      </c>
      <c r="K591">
        <f t="shared" si="21"/>
        <v>147623.70431625136</v>
      </c>
    </row>
    <row r="592" spans="1:11" x14ac:dyDescent="0.35">
      <c r="A592" s="1">
        <v>41214</v>
      </c>
      <c r="B592">
        <v>598.21999400000004</v>
      </c>
      <c r="C592">
        <v>603.00002300000006</v>
      </c>
      <c r="D592">
        <v>594.17002100000002</v>
      </c>
      <c r="E592">
        <v>596.54000900000005</v>
      </c>
      <c r="F592">
        <v>90324500</v>
      </c>
      <c r="G592">
        <v>78.780525999999995</v>
      </c>
      <c r="H592">
        <f t="shared" si="22"/>
        <v>2.0493213492823567E-3</v>
      </c>
      <c r="I592">
        <f t="shared" si="23"/>
        <v>2.0493158114515578E-3</v>
      </c>
      <c r="J592">
        <f>J591+(J591*I592)</f>
        <v>238182.81452022682</v>
      </c>
      <c r="K592">
        <f t="shared" si="21"/>
        <v>147926.2319076517</v>
      </c>
    </row>
    <row r="593" spans="1:11" x14ac:dyDescent="0.35">
      <c r="A593" s="1">
        <v>41215</v>
      </c>
      <c r="B593">
        <v>595.89000699999997</v>
      </c>
      <c r="C593">
        <v>596.95000500000003</v>
      </c>
      <c r="D593">
        <v>574.74997699999994</v>
      </c>
      <c r="E593">
        <v>576.80001100000004</v>
      </c>
      <c r="F593">
        <v>149843400</v>
      </c>
      <c r="G593">
        <v>76.173614000000001</v>
      </c>
      <c r="H593">
        <f t="shared" si="22"/>
        <v>-3.3090819898385075E-2</v>
      </c>
      <c r="I593">
        <f t="shared" si="23"/>
        <v>-3.3090817393120656E-2</v>
      </c>
      <c r="J593">
        <f>J592+(J592*I593)</f>
        <v>230301.15049875848</v>
      </c>
      <c r="K593">
        <f t="shared" si="21"/>
        <v>143031.23197994317</v>
      </c>
    </row>
    <row r="594" spans="1:11" x14ac:dyDescent="0.35">
      <c r="A594" s="1">
        <v>41218</v>
      </c>
      <c r="B594">
        <v>583.52000399999997</v>
      </c>
      <c r="C594">
        <v>587.76998100000003</v>
      </c>
      <c r="D594">
        <v>577.59997599999997</v>
      </c>
      <c r="E594">
        <v>584.620003</v>
      </c>
      <c r="F594">
        <v>132283900</v>
      </c>
      <c r="G594">
        <v>77.206340999999995</v>
      </c>
      <c r="H594">
        <f t="shared" si="22"/>
        <v>1.3557544817730518E-2</v>
      </c>
      <c r="I594">
        <f t="shared" si="23"/>
        <v>1.3557542379438558E-2</v>
      </c>
      <c r="J594">
        <f>J593+(J593*I594)</f>
        <v>233423.46810667886</v>
      </c>
      <c r="K594">
        <f t="shared" si="21"/>
        <v>144970.38396909455</v>
      </c>
    </row>
    <row r="595" spans="1:11" x14ac:dyDescent="0.35">
      <c r="A595" s="1">
        <v>41219</v>
      </c>
      <c r="B595">
        <v>590.23001099999999</v>
      </c>
      <c r="C595">
        <v>590.73998300000005</v>
      </c>
      <c r="D595">
        <v>580.09001899999998</v>
      </c>
      <c r="E595">
        <v>582.84997599999997</v>
      </c>
      <c r="F595">
        <v>93729300</v>
      </c>
      <c r="G595">
        <v>76.972587000000004</v>
      </c>
      <c r="H595">
        <f t="shared" si="22"/>
        <v>-3.0276538450909407E-3</v>
      </c>
      <c r="I595">
        <f t="shared" si="23"/>
        <v>-3.0276528711545921E-3</v>
      </c>
      <c r="J595">
        <f>J594+(J594*I595)</f>
        <v>232716.74287327082</v>
      </c>
      <c r="K595">
        <f t="shared" si="21"/>
        <v>144531.46396983814</v>
      </c>
    </row>
    <row r="596" spans="1:11" x14ac:dyDescent="0.35">
      <c r="A596" s="1">
        <v>41220</v>
      </c>
      <c r="B596">
        <v>573.83999600000004</v>
      </c>
      <c r="C596">
        <v>574.539986</v>
      </c>
      <c r="D596">
        <v>555.75002300000006</v>
      </c>
      <c r="E596">
        <v>558.00000799999998</v>
      </c>
      <c r="F596">
        <v>198412200</v>
      </c>
      <c r="G596">
        <v>74.027415000000005</v>
      </c>
      <c r="H596">
        <f t="shared" si="22"/>
        <v>-4.2635273266271853E-2</v>
      </c>
      <c r="I596">
        <f t="shared" si="23"/>
        <v>-3.8262608998707544E-2</v>
      </c>
      <c r="J596">
        <f>J595+(J595*I596)</f>
        <v>223812.3931332581</v>
      </c>
      <c r="K596">
        <f t="shared" si="21"/>
        <v>139001.31307594944</v>
      </c>
    </row>
    <row r="597" spans="1:11" x14ac:dyDescent="0.35">
      <c r="A597" s="1">
        <v>41221</v>
      </c>
      <c r="B597">
        <v>560.62997399999995</v>
      </c>
      <c r="C597">
        <v>562.23001099999999</v>
      </c>
      <c r="D597">
        <v>535.29000900000005</v>
      </c>
      <c r="E597">
        <v>537.74998500000004</v>
      </c>
      <c r="F597">
        <v>264036500</v>
      </c>
      <c r="G597">
        <v>71.340934000000004</v>
      </c>
      <c r="H597">
        <f t="shared" si="22"/>
        <v>-3.6290363278991107E-2</v>
      </c>
      <c r="I597">
        <f t="shared" si="23"/>
        <v>-3.6290352702441395E-2</v>
      </c>
      <c r="J597">
        <f>J596+(J596*I597)</f>
        <v>215690.16244727469</v>
      </c>
      <c r="K597">
        <f t="shared" si="21"/>
        <v>133956.90639832075</v>
      </c>
    </row>
    <row r="598" spans="1:11" x14ac:dyDescent="0.35">
      <c r="A598" s="1">
        <v>41222</v>
      </c>
      <c r="B598">
        <v>540.42000599999994</v>
      </c>
      <c r="C598">
        <v>554.87999000000002</v>
      </c>
      <c r="D598">
        <v>533.71998599999995</v>
      </c>
      <c r="E598">
        <v>547.05999799999995</v>
      </c>
      <c r="F598">
        <v>232478400</v>
      </c>
      <c r="G598">
        <v>72.576052000000004</v>
      </c>
      <c r="H598">
        <f t="shared" si="22"/>
        <v>1.7312902389016175E-2</v>
      </c>
      <c r="I598">
        <f t="shared" si="23"/>
        <v>1.7312893604673019E-2</v>
      </c>
      <c r="J598">
        <f>J597+(J597*I598)</f>
        <v>219424.383281299</v>
      </c>
      <c r="K598">
        <f t="shared" si="21"/>
        <v>136276.08806640602</v>
      </c>
    </row>
    <row r="599" spans="1:11" x14ac:dyDescent="0.35">
      <c r="A599" s="1">
        <v>41225</v>
      </c>
      <c r="B599">
        <v>554.14998600000001</v>
      </c>
      <c r="C599">
        <v>554.50000799999998</v>
      </c>
      <c r="D599">
        <v>538.64997900000003</v>
      </c>
      <c r="E599">
        <v>542.82999400000006</v>
      </c>
      <c r="F599">
        <v>128950500</v>
      </c>
      <c r="G599">
        <v>72.014876000000001</v>
      </c>
      <c r="H599">
        <f t="shared" si="22"/>
        <v>-7.7322487761203387E-3</v>
      </c>
      <c r="I599">
        <f t="shared" si="23"/>
        <v>-7.732247546339434E-3</v>
      </c>
      <c r="J599">
        <f>J598+(J598*I599)</f>
        <v>217727.73963206515</v>
      </c>
      <c r="K599">
        <f t="shared" si="21"/>
        <v>135222.36761882983</v>
      </c>
    </row>
    <row r="600" spans="1:11" x14ac:dyDescent="0.35">
      <c r="A600" s="1">
        <v>41226</v>
      </c>
      <c r="B600">
        <v>538.91001100000005</v>
      </c>
      <c r="C600">
        <v>550.47999600000003</v>
      </c>
      <c r="D600">
        <v>536.35999300000003</v>
      </c>
      <c r="E600">
        <v>542.90000899999995</v>
      </c>
      <c r="F600">
        <v>133237300</v>
      </c>
      <c r="G600">
        <v>72.024164999999996</v>
      </c>
      <c r="H600">
        <f t="shared" si="22"/>
        <v>1.289814504979223E-4</v>
      </c>
      <c r="I600">
        <f t="shared" si="23"/>
        <v>1.2898723869212022E-4</v>
      </c>
      <c r="J600">
        <f>J599+(J599*I600)</f>
        <v>217755.82373198695</v>
      </c>
      <c r="K600">
        <f t="shared" si="21"/>
        <v>135239.80957863838</v>
      </c>
    </row>
    <row r="601" spans="1:11" x14ac:dyDescent="0.35">
      <c r="A601" s="1">
        <v>41227</v>
      </c>
      <c r="B601">
        <v>545.50001499999996</v>
      </c>
      <c r="C601">
        <v>547.45001999999999</v>
      </c>
      <c r="D601">
        <v>536.18001600000002</v>
      </c>
      <c r="E601">
        <v>536.88000499999998</v>
      </c>
      <c r="F601">
        <v>119292600</v>
      </c>
      <c r="G601">
        <v>71.225516999999996</v>
      </c>
      <c r="H601">
        <f t="shared" si="22"/>
        <v>-1.1088605452574181E-2</v>
      </c>
      <c r="I601">
        <f t="shared" si="23"/>
        <v>-1.1088611718025472E-2</v>
      </c>
      <c r="J601">
        <f>J600+(J600*I601)</f>
        <v>215341.21395328414</v>
      </c>
      <c r="K601">
        <f t="shared" si="21"/>
        <v>133740.18784140114</v>
      </c>
    </row>
    <row r="602" spans="1:11" x14ac:dyDescent="0.35">
      <c r="A602" s="1">
        <v>41228</v>
      </c>
      <c r="B602">
        <v>537.53000599999996</v>
      </c>
      <c r="C602">
        <v>539.49998500000004</v>
      </c>
      <c r="D602">
        <v>522.62002600000005</v>
      </c>
      <c r="E602">
        <v>525.61998700000004</v>
      </c>
      <c r="F602">
        <v>197477700</v>
      </c>
      <c r="G602">
        <v>69.731700000000004</v>
      </c>
      <c r="H602">
        <f t="shared" si="22"/>
        <v>-2.0973062686512129E-2</v>
      </c>
      <c r="I602">
        <f t="shared" si="23"/>
        <v>-2.0973059416332394E-2</v>
      </c>
      <c r="J602">
        <f>J601+(J601*I602)</f>
        <v>210824.84987825676</v>
      </c>
      <c r="K602">
        <f t="shared" si="21"/>
        <v>130935.24693545199</v>
      </c>
    </row>
    <row r="603" spans="1:11" x14ac:dyDescent="0.35">
      <c r="A603" s="1">
        <v>41229</v>
      </c>
      <c r="B603">
        <v>525.20000500000003</v>
      </c>
      <c r="C603">
        <v>530.00000799999998</v>
      </c>
      <c r="D603">
        <v>505.75</v>
      </c>
      <c r="E603">
        <v>527.68000800000004</v>
      </c>
      <c r="F603">
        <v>316723400</v>
      </c>
      <c r="G603">
        <v>70.004993999999996</v>
      </c>
      <c r="H603">
        <f t="shared" si="22"/>
        <v>3.9192212072407476E-3</v>
      </c>
      <c r="I603">
        <f t="shared" si="23"/>
        <v>3.9192218173369183E-3</v>
      </c>
      <c r="J603">
        <f>J602+(J602*I603)</f>
        <v>211651.11922953642</v>
      </c>
      <c r="K603">
        <f t="shared" si="21"/>
        <v>131448.4112118998</v>
      </c>
    </row>
    <row r="604" spans="1:11" x14ac:dyDescent="0.35">
      <c r="A604" s="1">
        <v>41232</v>
      </c>
      <c r="B604">
        <v>540.70999900000004</v>
      </c>
      <c r="C604">
        <v>567.49998500000004</v>
      </c>
      <c r="D604">
        <v>539.88001999999994</v>
      </c>
      <c r="E604">
        <v>565.73001099999999</v>
      </c>
      <c r="F604">
        <v>205829400</v>
      </c>
      <c r="G604">
        <v>75.052920999999998</v>
      </c>
      <c r="H604">
        <f t="shared" si="22"/>
        <v>7.2108100407700007E-2</v>
      </c>
      <c r="I604">
        <f t="shared" si="23"/>
        <v>7.2108098459375644E-2</v>
      </c>
      <c r="J604">
        <f>J603+(J603*I604)</f>
        <v>226912.87897397688</v>
      </c>
      <c r="K604">
        <f t="shared" si="21"/>
        <v>140926.90618989596</v>
      </c>
    </row>
    <row r="605" spans="1:11" x14ac:dyDescent="0.35">
      <c r="A605" s="1">
        <v>41233</v>
      </c>
      <c r="B605">
        <v>571.91001900000003</v>
      </c>
      <c r="C605">
        <v>571.95001999999999</v>
      </c>
      <c r="D605">
        <v>554.58000900000002</v>
      </c>
      <c r="E605">
        <v>560.90998100000002</v>
      </c>
      <c r="F605">
        <v>160688500</v>
      </c>
      <c r="G605">
        <v>74.413469000000006</v>
      </c>
      <c r="H605">
        <f t="shared" si="22"/>
        <v>-8.520018217665272E-3</v>
      </c>
      <c r="I605">
        <f t="shared" si="23"/>
        <v>-8.5200148306018835E-3</v>
      </c>
      <c r="J605">
        <f>J604+(J604*I605)</f>
        <v>224979.57787986402</v>
      </c>
      <c r="K605">
        <f t="shared" si="21"/>
        <v>139726.20685912721</v>
      </c>
    </row>
    <row r="606" spans="1:11" x14ac:dyDescent="0.35">
      <c r="A606" s="1">
        <v>41234</v>
      </c>
      <c r="B606">
        <v>564.24997699999994</v>
      </c>
      <c r="C606">
        <v>567.36999500000002</v>
      </c>
      <c r="D606">
        <v>556.59997599999997</v>
      </c>
      <c r="E606">
        <v>561.70001200000002</v>
      </c>
      <c r="F606">
        <v>93250500</v>
      </c>
      <c r="G606">
        <v>74.518279000000007</v>
      </c>
      <c r="H606">
        <f t="shared" si="22"/>
        <v>1.4084809091674891E-3</v>
      </c>
      <c r="I606">
        <f t="shared" si="23"/>
        <v>1.408481574753631E-3</v>
      </c>
      <c r="J606">
        <f>J605+(J605*I606)</f>
        <v>225296.45747000366</v>
      </c>
      <c r="K606">
        <f t="shared" si="21"/>
        <v>139923.0086469985</v>
      </c>
    </row>
    <row r="607" spans="1:11" x14ac:dyDescent="0.35">
      <c r="A607" s="1">
        <v>41236</v>
      </c>
      <c r="B607">
        <v>567.16999099999998</v>
      </c>
      <c r="C607">
        <v>572.00000799999998</v>
      </c>
      <c r="D607">
        <v>562.60000600000001</v>
      </c>
      <c r="E607">
        <v>571.50002300000006</v>
      </c>
      <c r="F607">
        <v>68206600</v>
      </c>
      <c r="G607">
        <v>75.818403000000004</v>
      </c>
      <c r="H607">
        <f t="shared" si="22"/>
        <v>1.7447054994900089E-2</v>
      </c>
      <c r="I607">
        <f t="shared" si="23"/>
        <v>1.7447048126272437E-2</v>
      </c>
      <c r="J607">
        <f>J606+(J606*I607)</f>
        <v>229227.21560616151</v>
      </c>
      <c r="K607">
        <f t="shared" si="21"/>
        <v>142364.2521128355</v>
      </c>
    </row>
    <row r="608" spans="1:11" x14ac:dyDescent="0.35">
      <c r="A608" s="1">
        <v>41239</v>
      </c>
      <c r="B608">
        <v>575.90001700000005</v>
      </c>
      <c r="C608">
        <v>589.99999200000002</v>
      </c>
      <c r="D608">
        <v>573.71000700000002</v>
      </c>
      <c r="E608">
        <v>589.53002200000003</v>
      </c>
      <c r="F608">
        <v>157644900</v>
      </c>
      <c r="G608">
        <v>78.210363999999998</v>
      </c>
      <c r="H608">
        <f t="shared" si="22"/>
        <v>3.1548553410994301E-2</v>
      </c>
      <c r="I608">
        <f t="shared" si="23"/>
        <v>3.1548554247442996E-2</v>
      </c>
      <c r="J608">
        <f>J607+(J607*I608)</f>
        <v>236459.0028527028</v>
      </c>
      <c r="K608">
        <f t="shared" si="21"/>
        <v>146855.63844351395</v>
      </c>
    </row>
    <row r="609" spans="1:11" x14ac:dyDescent="0.35">
      <c r="A609" s="1">
        <v>41240</v>
      </c>
      <c r="B609">
        <v>589.54999499999997</v>
      </c>
      <c r="C609">
        <v>590.41997500000002</v>
      </c>
      <c r="D609">
        <v>580.10000600000001</v>
      </c>
      <c r="E609">
        <v>584.78000599999996</v>
      </c>
      <c r="F609">
        <v>133332500</v>
      </c>
      <c r="G609">
        <v>77.580200000000005</v>
      </c>
      <c r="H609">
        <f t="shared" si="22"/>
        <v>-8.057292797210713E-3</v>
      </c>
      <c r="I609">
        <f t="shared" si="23"/>
        <v>-8.0572953221390645E-3</v>
      </c>
      <c r="J609">
        <f>J608+(J608*I609)</f>
        <v>234553.78283514007</v>
      </c>
      <c r="K609">
        <f t="shared" si="21"/>
        <v>145672.37919485327</v>
      </c>
    </row>
    <row r="610" spans="1:11" x14ac:dyDescent="0.35">
      <c r="A610" s="1">
        <v>41241</v>
      </c>
      <c r="B610">
        <v>577.26998100000003</v>
      </c>
      <c r="C610">
        <v>585.80000299999995</v>
      </c>
      <c r="D610">
        <v>572.25998700000002</v>
      </c>
      <c r="E610">
        <v>582.94001800000001</v>
      </c>
      <c r="F610">
        <v>130216100</v>
      </c>
      <c r="G610">
        <v>77.336096999999995</v>
      </c>
      <c r="H610">
        <f t="shared" si="22"/>
        <v>-3.1464618850186006E-3</v>
      </c>
      <c r="I610">
        <f t="shared" si="23"/>
        <v>-3.146460050373803E-3</v>
      </c>
      <c r="J610">
        <f>J609+(J609*I610)</f>
        <v>233815.76872778524</v>
      </c>
      <c r="K610">
        <f t="shared" si="21"/>
        <v>145214.02687327377</v>
      </c>
    </row>
    <row r="611" spans="1:11" x14ac:dyDescent="0.35">
      <c r="A611" s="1">
        <v>41242</v>
      </c>
      <c r="B611">
        <v>590.22002399999997</v>
      </c>
      <c r="C611">
        <v>594.25002300000006</v>
      </c>
      <c r="D611">
        <v>585.24997699999994</v>
      </c>
      <c r="E611">
        <v>589.35997799999996</v>
      </c>
      <c r="F611">
        <v>128674700</v>
      </c>
      <c r="G611">
        <v>78.187804999999997</v>
      </c>
      <c r="H611">
        <f t="shared" si="22"/>
        <v>1.1013071331122693E-2</v>
      </c>
      <c r="I611">
        <f t="shared" si="23"/>
        <v>1.1013071942329882E-2</v>
      </c>
      <c r="J611">
        <f>J610+(J610*I611)</f>
        <v>236390.7986100355</v>
      </c>
      <c r="K611">
        <f t="shared" si="21"/>
        <v>146813.27939826457</v>
      </c>
    </row>
    <row r="612" spans="1:11" x14ac:dyDescent="0.35">
      <c r="A612" s="1">
        <v>41243</v>
      </c>
      <c r="B612">
        <v>586.789986</v>
      </c>
      <c r="C612">
        <v>588.40000899999995</v>
      </c>
      <c r="D612">
        <v>582.67998499999999</v>
      </c>
      <c r="E612">
        <v>585.279991</v>
      </c>
      <c r="F612">
        <v>97829900</v>
      </c>
      <c r="G612">
        <v>77.646530999999996</v>
      </c>
      <c r="H612">
        <f t="shared" si="22"/>
        <v>-6.9227418764427201E-3</v>
      </c>
      <c r="I612">
        <f t="shared" si="23"/>
        <v>-6.9227419800313023E-3</v>
      </c>
      <c r="J612">
        <f>J611+(J611*I612)</f>
        <v>234754.3261048047</v>
      </c>
      <c r="K612">
        <f t="shared" si="21"/>
        <v>145796.92894574814</v>
      </c>
    </row>
    <row r="613" spans="1:11" x14ac:dyDescent="0.35">
      <c r="A613" s="1">
        <v>41246</v>
      </c>
      <c r="B613">
        <v>593.65000899999995</v>
      </c>
      <c r="C613">
        <v>594.59000400000002</v>
      </c>
      <c r="D613">
        <v>585.50002300000006</v>
      </c>
      <c r="E613">
        <v>586.19002499999999</v>
      </c>
      <c r="F613">
        <v>91070000</v>
      </c>
      <c r="G613">
        <v>77.767261000000005</v>
      </c>
      <c r="H613">
        <f t="shared" si="22"/>
        <v>1.5548694880976992E-3</v>
      </c>
      <c r="I613">
        <f t="shared" si="23"/>
        <v>1.5548666301654726E-3</v>
      </c>
      <c r="J613">
        <f>J612+(J612*I613)</f>
        <v>235119.33777275204</v>
      </c>
      <c r="K613">
        <f t="shared" si="21"/>
        <v>146023.62372534649</v>
      </c>
    </row>
    <row r="614" spans="1:11" x14ac:dyDescent="0.35">
      <c r="A614" s="1">
        <v>41247</v>
      </c>
      <c r="B614">
        <v>581.80001800000002</v>
      </c>
      <c r="C614">
        <v>581.80001800000002</v>
      </c>
      <c r="D614">
        <v>572.129997</v>
      </c>
      <c r="E614">
        <v>575.84997599999997</v>
      </c>
      <c r="F614">
        <v>139267100</v>
      </c>
      <c r="G614">
        <v>76.395492000000004</v>
      </c>
      <c r="H614">
        <f t="shared" si="22"/>
        <v>-1.7639414795569103E-2</v>
      </c>
      <c r="I614">
        <f t="shared" si="23"/>
        <v>-1.7639415126115866E-2</v>
      </c>
      <c r="J614">
        <f>J613+(J613*I614)</f>
        <v>230971.970169601</v>
      </c>
      <c r="K614">
        <f t="shared" si="21"/>
        <v>143447.85240823537</v>
      </c>
    </row>
    <row r="615" spans="1:11" x14ac:dyDescent="0.35">
      <c r="A615" s="1">
        <v>41248</v>
      </c>
      <c r="B615">
        <v>568.91000399999996</v>
      </c>
      <c r="C615">
        <v>569.24998500000004</v>
      </c>
      <c r="D615">
        <v>538.76998100000003</v>
      </c>
      <c r="E615">
        <v>538.79000900000005</v>
      </c>
      <c r="F615">
        <v>261159500</v>
      </c>
      <c r="G615">
        <v>71.478909000000002</v>
      </c>
      <c r="H615">
        <f t="shared" si="22"/>
        <v>-6.4356982798589049E-2</v>
      </c>
      <c r="I615">
        <f t="shared" si="23"/>
        <v>-6.4356978026923403E-2</v>
      </c>
      <c r="J615">
        <f>J614+(J614*I615)</f>
        <v>216107.31216056077</v>
      </c>
      <c r="K615">
        <f t="shared" si="21"/>
        <v>134215.98212278922</v>
      </c>
    </row>
    <row r="616" spans="1:11" x14ac:dyDescent="0.35">
      <c r="A616" s="1">
        <v>41249</v>
      </c>
      <c r="B616">
        <v>528.94001000000003</v>
      </c>
      <c r="C616">
        <v>553.31002000000001</v>
      </c>
      <c r="D616">
        <v>518.62997399999995</v>
      </c>
      <c r="E616">
        <v>547.23997499999996</v>
      </c>
      <c r="F616">
        <v>294303100</v>
      </c>
      <c r="G616">
        <v>72.599929000000003</v>
      </c>
      <c r="H616">
        <f t="shared" si="22"/>
        <v>1.568322696941454E-2</v>
      </c>
      <c r="I616">
        <f t="shared" si="23"/>
        <v>1.5683227621731067E-2</v>
      </c>
      <c r="J616">
        <f>J615+(J615*I616)</f>
        <v>219496.57232789535</v>
      </c>
      <c r="K616">
        <f t="shared" si="21"/>
        <v>136320.92192089511</v>
      </c>
    </row>
    <row r="617" spans="1:11" x14ac:dyDescent="0.35">
      <c r="A617" s="1">
        <v>41250</v>
      </c>
      <c r="B617">
        <v>553.40000899999995</v>
      </c>
      <c r="C617">
        <v>555.19999700000005</v>
      </c>
      <c r="D617">
        <v>530.00000799999998</v>
      </c>
      <c r="E617">
        <v>533.25001499999996</v>
      </c>
      <c r="F617">
        <v>196760200</v>
      </c>
      <c r="G617">
        <v>70.743942000000004</v>
      </c>
      <c r="H617">
        <f t="shared" si="22"/>
        <v>-2.5564579780561529E-2</v>
      </c>
      <c r="I617">
        <f t="shared" si="23"/>
        <v>-2.5564584229827537E-2</v>
      </c>
      <c r="J617">
        <f>J616+(J616*I617)</f>
        <v>213885.23371646044</v>
      </c>
      <c r="K617">
        <f t="shared" si="21"/>
        <v>132835.93423016064</v>
      </c>
    </row>
    <row r="618" spans="1:11" x14ac:dyDescent="0.35">
      <c r="A618" s="1">
        <v>41253</v>
      </c>
      <c r="B618">
        <v>525</v>
      </c>
      <c r="C618">
        <v>538.51000199999999</v>
      </c>
      <c r="D618">
        <v>521.58000200000004</v>
      </c>
      <c r="E618">
        <v>529.81997699999999</v>
      </c>
      <c r="F618">
        <v>157621100</v>
      </c>
      <c r="G618">
        <v>70.288893999999999</v>
      </c>
      <c r="H618">
        <f t="shared" si="22"/>
        <v>-6.4323261200470248E-3</v>
      </c>
      <c r="I618">
        <f t="shared" si="23"/>
        <v>-6.4323246222270872E-3</v>
      </c>
      <c r="J618">
        <f>J617+(J617*I618)</f>
        <v>212509.45446129524</v>
      </c>
      <c r="K618">
        <f t="shared" si="21"/>
        <v>131981.49037969543</v>
      </c>
    </row>
    <row r="619" spans="1:11" x14ac:dyDescent="0.35">
      <c r="A619" s="1">
        <v>41254</v>
      </c>
      <c r="B619">
        <v>539.77000399999997</v>
      </c>
      <c r="C619">
        <v>549.55997500000001</v>
      </c>
      <c r="D619">
        <v>537.370003</v>
      </c>
      <c r="E619">
        <v>541.39001499999995</v>
      </c>
      <c r="F619">
        <v>148086400</v>
      </c>
      <c r="G619">
        <v>71.823840000000004</v>
      </c>
      <c r="H619">
        <f t="shared" si="22"/>
        <v>2.183767789488231E-2</v>
      </c>
      <c r="I619">
        <f t="shared" si="23"/>
        <v>2.1837674668774915E-2</v>
      </c>
      <c r="J619">
        <f>J618+(J618*I619)</f>
        <v>217150.16679185984</v>
      </c>
      <c r="K619">
        <f t="shared" si="21"/>
        <v>134863.65922890726</v>
      </c>
    </row>
    <row r="620" spans="1:11" x14ac:dyDescent="0.35">
      <c r="A620" s="1">
        <v>41255</v>
      </c>
      <c r="B620">
        <v>547.76997400000005</v>
      </c>
      <c r="C620">
        <v>547.99999200000002</v>
      </c>
      <c r="D620">
        <v>536.27000399999997</v>
      </c>
      <c r="E620">
        <v>539</v>
      </c>
      <c r="F620">
        <v>121786000</v>
      </c>
      <c r="G620">
        <v>71.506767999999994</v>
      </c>
      <c r="H620">
        <f t="shared" si="22"/>
        <v>-4.4145900991542086E-3</v>
      </c>
      <c r="I620">
        <f t="shared" si="23"/>
        <v>-4.4145787805276102E-3</v>
      </c>
      <c r="J620">
        <f>J619+(J619*I620)</f>
        <v>216191.54027335247</v>
      </c>
      <c r="K620">
        <f t="shared" si="21"/>
        <v>134268.292980611</v>
      </c>
    </row>
    <row r="621" spans="1:11" x14ac:dyDescent="0.35">
      <c r="A621" s="1">
        <v>41256</v>
      </c>
      <c r="B621">
        <v>531.14999399999999</v>
      </c>
      <c r="C621">
        <v>537.64002200000004</v>
      </c>
      <c r="D621">
        <v>525.80001800000002</v>
      </c>
      <c r="E621">
        <v>529.68998699999997</v>
      </c>
      <c r="F621">
        <v>156314900</v>
      </c>
      <c r="G621">
        <v>70.271648999999996</v>
      </c>
      <c r="H621">
        <f t="shared" si="22"/>
        <v>-1.7272751391465727E-2</v>
      </c>
      <c r="I621">
        <f t="shared" si="23"/>
        <v>-1.7272756615150018E-2</v>
      </c>
      <c r="J621">
        <f>J620+(J620*I621)</f>
        <v>212457.31641595645</v>
      </c>
      <c r="K621">
        <f t="shared" si="21"/>
        <v>131949.10943482525</v>
      </c>
    </row>
    <row r="622" spans="1:11" x14ac:dyDescent="0.35">
      <c r="A622" s="1">
        <v>41257</v>
      </c>
      <c r="B622">
        <v>514.74999200000002</v>
      </c>
      <c r="C622">
        <v>518.12999000000002</v>
      </c>
      <c r="D622">
        <v>505.58000900000002</v>
      </c>
      <c r="E622">
        <v>509.789986</v>
      </c>
      <c r="F622">
        <v>252394800</v>
      </c>
      <c r="G622">
        <v>67.631602999999998</v>
      </c>
      <c r="H622">
        <f t="shared" si="22"/>
        <v>-3.7569147026371819E-2</v>
      </c>
      <c r="I622">
        <f t="shared" si="23"/>
        <v>-3.7569148263476758E-2</v>
      </c>
      <c r="J622">
        <f>J621+(J621*I622)</f>
        <v>204475.47599586498</v>
      </c>
      <c r="K622">
        <f t="shared" si="21"/>
        <v>126991.89377923458</v>
      </c>
    </row>
    <row r="623" spans="1:11" x14ac:dyDescent="0.35">
      <c r="A623" s="1">
        <v>41260</v>
      </c>
      <c r="B623">
        <v>508.92999300000002</v>
      </c>
      <c r="C623">
        <v>519.99999200000002</v>
      </c>
      <c r="D623">
        <v>501.23000300000001</v>
      </c>
      <c r="E623">
        <v>518.82997899999998</v>
      </c>
      <c r="F623">
        <v>189401800</v>
      </c>
      <c r="G623">
        <v>68.830899000000002</v>
      </c>
      <c r="H623">
        <f t="shared" si="22"/>
        <v>1.7732778689772029E-2</v>
      </c>
      <c r="I623">
        <f t="shared" si="23"/>
        <v>1.7732775016437271E-2</v>
      </c>
      <c r="J623">
        <f>J622+(J622*I623)</f>
        <v>208101.39360807856</v>
      </c>
      <c r="K623">
        <f t="shared" si="21"/>
        <v>129243.81246053305</v>
      </c>
    </row>
    <row r="624" spans="1:11" x14ac:dyDescent="0.35">
      <c r="A624" s="1">
        <v>41261</v>
      </c>
      <c r="B624">
        <v>525</v>
      </c>
      <c r="C624">
        <v>534.89998600000001</v>
      </c>
      <c r="D624">
        <v>520.24998500000004</v>
      </c>
      <c r="E624">
        <v>533.90001700000005</v>
      </c>
      <c r="F624">
        <v>156421300</v>
      </c>
      <c r="G624">
        <v>70.830174999999997</v>
      </c>
      <c r="H624">
        <f t="shared" si="22"/>
        <v>2.9046197424918017E-2</v>
      </c>
      <c r="I624">
        <f t="shared" si="23"/>
        <v>2.9046199149599872E-2</v>
      </c>
      <c r="J624">
        <f>J623+(J623*I624)</f>
        <v>214145.94813012809</v>
      </c>
      <c r="K624">
        <f t="shared" si="21"/>
        <v>132997.85397611524</v>
      </c>
    </row>
    <row r="625" spans="1:11" x14ac:dyDescent="0.35">
      <c r="A625" s="1">
        <v>41262</v>
      </c>
      <c r="B625">
        <v>531.47000100000002</v>
      </c>
      <c r="C625">
        <v>533.70001200000002</v>
      </c>
      <c r="D625">
        <v>525.49998500000004</v>
      </c>
      <c r="E625">
        <v>526.30998999999997</v>
      </c>
      <c r="F625">
        <v>112342300</v>
      </c>
      <c r="G625">
        <v>69.823239999999998</v>
      </c>
      <c r="H625">
        <f t="shared" si="22"/>
        <v>-1.4216195464178225E-2</v>
      </c>
      <c r="I625">
        <f t="shared" si="23"/>
        <v>-1.4216186815859181E-2</v>
      </c>
      <c r="J625">
        <f>J624+(J624*I625)</f>
        <v>211101.6093256509</v>
      </c>
      <c r="K625">
        <f t="shared" si="21"/>
        <v>131107.13163788241</v>
      </c>
    </row>
    <row r="626" spans="1:11" x14ac:dyDescent="0.35">
      <c r="A626" s="1">
        <v>41263</v>
      </c>
      <c r="B626">
        <v>530.00000799999998</v>
      </c>
      <c r="C626">
        <v>530.20001200000002</v>
      </c>
      <c r="D626">
        <v>518.88001999999994</v>
      </c>
      <c r="E626">
        <v>521.73001899999997</v>
      </c>
      <c r="F626">
        <v>120422400</v>
      </c>
      <c r="G626">
        <v>69.215635000000006</v>
      </c>
      <c r="H626">
        <f t="shared" si="22"/>
        <v>-8.7020407877874423E-3</v>
      </c>
      <c r="I626">
        <f t="shared" si="23"/>
        <v>-8.7020453361945447E-3</v>
      </c>
      <c r="J626">
        <f>J625+(J625*I626)</f>
        <v>209264.59355075547</v>
      </c>
      <c r="K626">
        <f t="shared" si="21"/>
        <v>129966.23143447113</v>
      </c>
    </row>
    <row r="627" spans="1:11" x14ac:dyDescent="0.35">
      <c r="A627" s="1">
        <v>41264</v>
      </c>
      <c r="B627">
        <v>512.46999400000004</v>
      </c>
      <c r="C627">
        <v>519.66999799999996</v>
      </c>
      <c r="D627">
        <v>510.239983</v>
      </c>
      <c r="E627">
        <v>519.330017</v>
      </c>
      <c r="F627">
        <v>149067100</v>
      </c>
      <c r="G627">
        <v>68.897237000000004</v>
      </c>
      <c r="H627">
        <f t="shared" si="22"/>
        <v>-4.6000841672864763E-3</v>
      </c>
      <c r="I627">
        <f t="shared" si="23"/>
        <v>-4.6000878269772706E-3</v>
      </c>
      <c r="J627">
        <f>J626+(J626*I627)</f>
        <v>208301.95804134529</v>
      </c>
      <c r="K627">
        <f t="shared" si="21"/>
        <v>129368.37535533131</v>
      </c>
    </row>
    <row r="628" spans="1:11" x14ac:dyDescent="0.35">
      <c r="A628" s="1">
        <v>41267</v>
      </c>
      <c r="B628">
        <v>520.35001399999999</v>
      </c>
      <c r="C628">
        <v>524.25002300000006</v>
      </c>
      <c r="D628">
        <v>518.70997599999998</v>
      </c>
      <c r="E628">
        <v>520.169983</v>
      </c>
      <c r="F628">
        <v>43938300</v>
      </c>
      <c r="G628">
        <v>69.008672000000004</v>
      </c>
      <c r="H628">
        <f t="shared" si="22"/>
        <v>1.6174031396301977E-3</v>
      </c>
      <c r="I628">
        <f t="shared" si="23"/>
        <v>1.6174088374545435E-3</v>
      </c>
      <c r="J628">
        <f>J627+(J627*I628)</f>
        <v>208638.86746914044</v>
      </c>
      <c r="K628">
        <f t="shared" si="21"/>
        <v>129577.61690891816</v>
      </c>
    </row>
    <row r="629" spans="1:11" x14ac:dyDescent="0.35">
      <c r="A629" s="1">
        <v>41269</v>
      </c>
      <c r="B629">
        <v>519.00002300000006</v>
      </c>
      <c r="C629">
        <v>519.46000700000002</v>
      </c>
      <c r="D629">
        <v>511.120003</v>
      </c>
      <c r="E629">
        <v>512.99999200000002</v>
      </c>
      <c r="F629">
        <v>75609100</v>
      </c>
      <c r="G629">
        <v>68.057461000000004</v>
      </c>
      <c r="H629">
        <f t="shared" si="22"/>
        <v>-1.3783938393846116E-2</v>
      </c>
      <c r="I629">
        <f t="shared" si="23"/>
        <v>-1.3783934285824261E-2</v>
      </c>
      <c r="J629">
        <f>J628+(J628*I629)</f>
        <v>205763.003030477</v>
      </c>
      <c r="K629">
        <f t="shared" si="21"/>
        <v>127791.52755253193</v>
      </c>
    </row>
    <row r="630" spans="1:11" x14ac:dyDescent="0.35">
      <c r="A630" s="1">
        <v>41270</v>
      </c>
      <c r="B630">
        <v>513.53997800000002</v>
      </c>
      <c r="C630">
        <v>516.25</v>
      </c>
      <c r="D630">
        <v>504.659988</v>
      </c>
      <c r="E630">
        <v>515.06001300000003</v>
      </c>
      <c r="F630">
        <v>113780100</v>
      </c>
      <c r="G630">
        <v>68.330753999999999</v>
      </c>
      <c r="H630">
        <f t="shared" si="22"/>
        <v>4.0156355402048548E-3</v>
      </c>
      <c r="I630">
        <f t="shared" si="23"/>
        <v>4.0156214467065611E-3</v>
      </c>
      <c r="J630">
        <f>J629+(J629*I630)</f>
        <v>206589.26935838495</v>
      </c>
      <c r="K630">
        <f t="shared" si="21"/>
        <v>128304.68995127927</v>
      </c>
    </row>
    <row r="631" spans="1:11" x14ac:dyDescent="0.35">
      <c r="A631" s="1">
        <v>41271</v>
      </c>
      <c r="B631">
        <v>510.29002400000002</v>
      </c>
      <c r="C631">
        <v>514.48002599999995</v>
      </c>
      <c r="D631">
        <v>508.11998699999998</v>
      </c>
      <c r="E631">
        <v>509.58998100000002</v>
      </c>
      <c r="F631">
        <v>88569600</v>
      </c>
      <c r="G631">
        <v>67.605069</v>
      </c>
      <c r="H631">
        <f t="shared" si="22"/>
        <v>-1.0620183788175384E-2</v>
      </c>
      <c r="I631">
        <f t="shared" si="23"/>
        <v>-1.0620181360796906E-2</v>
      </c>
      <c r="J631">
        <f>J630+(J630*I631)</f>
        <v>204395.25385060438</v>
      </c>
      <c r="K631">
        <f t="shared" si="21"/>
        <v>126942.07087455587</v>
      </c>
    </row>
    <row r="632" spans="1:11" x14ac:dyDescent="0.35">
      <c r="A632" s="1">
        <v>41274</v>
      </c>
      <c r="B632">
        <v>510.52997599999998</v>
      </c>
      <c r="C632">
        <v>535.40002400000003</v>
      </c>
      <c r="D632">
        <v>509.00000799999998</v>
      </c>
      <c r="E632">
        <v>532.16999099999998</v>
      </c>
      <c r="F632">
        <v>164873100</v>
      </c>
      <c r="G632">
        <v>70.600660000000005</v>
      </c>
      <c r="H632">
        <f t="shared" si="22"/>
        <v>4.4310152950200875E-2</v>
      </c>
      <c r="I632">
        <f t="shared" si="23"/>
        <v>4.4310153725307264E-2</v>
      </c>
      <c r="J632">
        <f>J631+(J631*I632)</f>
        <v>213452.03896944787</v>
      </c>
      <c r="K632">
        <f t="shared" si="21"/>
        <v>132566.8935492163</v>
      </c>
    </row>
    <row r="633" spans="1:11" x14ac:dyDescent="0.35">
      <c r="A633" s="1">
        <v>41276</v>
      </c>
      <c r="B633">
        <v>553.81999199999996</v>
      </c>
      <c r="C633">
        <v>554.99999200000002</v>
      </c>
      <c r="D633">
        <v>541.63001999999994</v>
      </c>
      <c r="E633">
        <v>549.02997600000003</v>
      </c>
      <c r="F633">
        <v>140129500</v>
      </c>
      <c r="G633">
        <v>72.837401</v>
      </c>
      <c r="H633">
        <f t="shared" si="22"/>
        <v>3.1681577851314903E-2</v>
      </c>
      <c r="I633">
        <f t="shared" si="23"/>
        <v>3.1681587679208589E-2</v>
      </c>
      <c r="J633">
        <f>J632+(J632*I633)</f>
        <v>220214.53845736428</v>
      </c>
      <c r="K633">
        <f t="shared" si="21"/>
        <v>136766.82321055612</v>
      </c>
    </row>
    <row r="634" spans="1:11" x14ac:dyDescent="0.35">
      <c r="A634" s="1">
        <v>41277</v>
      </c>
      <c r="B634">
        <v>547.87999000000002</v>
      </c>
      <c r="C634">
        <v>549.66999099999998</v>
      </c>
      <c r="D634">
        <v>540.99999200000002</v>
      </c>
      <c r="E634">
        <v>542.09999100000005</v>
      </c>
      <c r="F634">
        <v>88241300</v>
      </c>
      <c r="G634">
        <v>71.918030000000002</v>
      </c>
      <c r="H634">
        <f t="shared" si="22"/>
        <v>-1.2622234309479648E-2</v>
      </c>
      <c r="I634">
        <f t="shared" si="23"/>
        <v>-1.2622237852775638E-2</v>
      </c>
      <c r="J634">
        <f>J633+(J633*I634)</f>
        <v>217434.93817431622</v>
      </c>
      <c r="K634">
        <f t="shared" si="21"/>
        <v>135040.51983762396</v>
      </c>
    </row>
    <row r="635" spans="1:11" x14ac:dyDescent="0.35">
      <c r="A635" s="1">
        <v>41278</v>
      </c>
      <c r="B635">
        <v>536.96999400000004</v>
      </c>
      <c r="C635">
        <v>538.63000499999998</v>
      </c>
      <c r="D635">
        <v>525.82997899999998</v>
      </c>
      <c r="E635">
        <v>526.99999200000002</v>
      </c>
      <c r="F635">
        <v>148583400</v>
      </c>
      <c r="G635">
        <v>69.914778999999996</v>
      </c>
      <c r="H635">
        <f t="shared" si="22"/>
        <v>-2.785463798319824E-2</v>
      </c>
      <c r="I635">
        <f t="shared" si="23"/>
        <v>-2.785464229206509E-2</v>
      </c>
      <c r="J635">
        <f>J634+(J634*I635)</f>
        <v>211378.36574967336</v>
      </c>
      <c r="K635">
        <f t="shared" si="21"/>
        <v>131279.01446261242</v>
      </c>
    </row>
    <row r="636" spans="1:11" x14ac:dyDescent="0.35">
      <c r="A636" s="1">
        <v>41281</v>
      </c>
      <c r="B636">
        <v>521.99998500000004</v>
      </c>
      <c r="C636">
        <v>529.30001800000002</v>
      </c>
      <c r="D636">
        <v>515.19998899999996</v>
      </c>
      <c r="E636">
        <v>523.90000199999997</v>
      </c>
      <c r="F636">
        <v>121039100</v>
      </c>
      <c r="G636">
        <v>69.503517000000002</v>
      </c>
      <c r="H636">
        <f t="shared" si="22"/>
        <v>-5.8823340551398869E-3</v>
      </c>
      <c r="I636">
        <f t="shared" si="23"/>
        <v>-5.8823328326617986E-3</v>
      </c>
      <c r="J636">
        <f>J635+(J635*I636)</f>
        <v>210134.96784870967</v>
      </c>
      <c r="K636">
        <f t="shared" si="21"/>
        <v>130506.78760559951</v>
      </c>
    </row>
    <row r="637" spans="1:11" x14ac:dyDescent="0.35">
      <c r="A637" s="1">
        <v>41282</v>
      </c>
      <c r="B637">
        <v>529.20997599999998</v>
      </c>
      <c r="C637">
        <v>531.88998400000003</v>
      </c>
      <c r="D637">
        <v>521.25000799999998</v>
      </c>
      <c r="E637">
        <v>525.31002000000001</v>
      </c>
      <c r="F637">
        <v>114676800</v>
      </c>
      <c r="G637">
        <v>69.690578000000002</v>
      </c>
      <c r="H637">
        <f t="shared" si="22"/>
        <v>2.6913876591281947E-3</v>
      </c>
      <c r="I637">
        <f t="shared" si="23"/>
        <v>2.6913889839560194E-3</v>
      </c>
      <c r="J637">
        <f>J636+(J636*I637)</f>
        <v>210700.52278632164</v>
      </c>
      <c r="K637">
        <f t="shared" si="21"/>
        <v>130858.03213609272</v>
      </c>
    </row>
    <row r="638" spans="1:11" x14ac:dyDescent="0.35">
      <c r="A638" s="1">
        <v>41283</v>
      </c>
      <c r="B638">
        <v>522.50002300000006</v>
      </c>
      <c r="C638">
        <v>525.00998700000002</v>
      </c>
      <c r="D638">
        <v>515.99002099999996</v>
      </c>
      <c r="E638">
        <v>517.10000600000001</v>
      </c>
      <c r="F638">
        <v>101901100</v>
      </c>
      <c r="G638">
        <v>68.601391000000007</v>
      </c>
      <c r="H638">
        <f t="shared" si="22"/>
        <v>-1.5628892820281633E-2</v>
      </c>
      <c r="I638">
        <f t="shared" si="23"/>
        <v>-1.562889893092859E-2</v>
      </c>
      <c r="J638">
        <f>J637+(J637*I638)</f>
        <v>207407.50561100041</v>
      </c>
      <c r="K638">
        <f t="shared" si="21"/>
        <v>128812.86517753752</v>
      </c>
    </row>
    <row r="639" spans="1:11" x14ac:dyDescent="0.35">
      <c r="A639" s="1">
        <v>41284</v>
      </c>
      <c r="B639">
        <v>528.54998799999998</v>
      </c>
      <c r="C639">
        <v>528.71997799999997</v>
      </c>
      <c r="D639">
        <v>515.51999699999999</v>
      </c>
      <c r="E639">
        <v>523.50997900000004</v>
      </c>
      <c r="F639">
        <v>150286500</v>
      </c>
      <c r="G639">
        <v>69.451774</v>
      </c>
      <c r="H639">
        <f t="shared" si="22"/>
        <v>1.2396002563573818E-2</v>
      </c>
      <c r="I639">
        <f t="shared" si="23"/>
        <v>1.2396002290973861E-2</v>
      </c>
      <c r="J639">
        <f>J638+(J638*I639)</f>
        <v>209978.52952571955</v>
      </c>
      <c r="K639">
        <f t="shared" si="21"/>
        <v>130409.62974938517</v>
      </c>
    </row>
    <row r="640" spans="1:11" x14ac:dyDescent="0.35">
      <c r="A640" s="1">
        <v>41285</v>
      </c>
      <c r="B640">
        <v>521.00001499999996</v>
      </c>
      <c r="C640">
        <v>525.32000700000003</v>
      </c>
      <c r="D640">
        <v>519.01999699999999</v>
      </c>
      <c r="E640">
        <v>520.300026</v>
      </c>
      <c r="F640">
        <v>87626700</v>
      </c>
      <c r="G640">
        <v>69.025924000000003</v>
      </c>
      <c r="H640">
        <f t="shared" si="22"/>
        <v>-6.1315984962342831E-3</v>
      </c>
      <c r="I640">
        <f t="shared" si="23"/>
        <v>-6.1315928373549822E-3</v>
      </c>
      <c r="J640">
        <f>J639+(J639*I640)</f>
        <v>208691.02667808131</v>
      </c>
      <c r="K640">
        <f t="shared" ref="K640:K703" si="24">K639+(K639*I640)</f>
        <v>129610.01099769173</v>
      </c>
    </row>
    <row r="641" spans="1:11" x14ac:dyDescent="0.35">
      <c r="A641" s="1">
        <v>41288</v>
      </c>
      <c r="B641">
        <v>502.68002300000001</v>
      </c>
      <c r="C641">
        <v>507.5</v>
      </c>
      <c r="D641">
        <v>498.509995</v>
      </c>
      <c r="E641">
        <v>501.75001500000002</v>
      </c>
      <c r="F641">
        <v>183551900</v>
      </c>
      <c r="G641">
        <v>66.564975000000004</v>
      </c>
      <c r="H641">
        <f t="shared" si="22"/>
        <v>-3.5652527528414892E-2</v>
      </c>
      <c r="I641">
        <f t="shared" si="23"/>
        <v>-3.5652532518072474E-2</v>
      </c>
      <c r="J641">
        <f>J640+(J640*I641)</f>
        <v>201250.66306321108</v>
      </c>
      <c r="K641">
        <f t="shared" si="24"/>
        <v>124989.08586592879</v>
      </c>
    </row>
    <row r="642" spans="1:11" x14ac:dyDescent="0.35">
      <c r="A642" s="1">
        <v>41289</v>
      </c>
      <c r="B642">
        <v>498.300003</v>
      </c>
      <c r="C642">
        <v>498.990005</v>
      </c>
      <c r="D642">
        <v>483.37998199999998</v>
      </c>
      <c r="E642">
        <v>485.92001299999998</v>
      </c>
      <c r="F642">
        <v>219193100</v>
      </c>
      <c r="G642">
        <v>64.464877999999999</v>
      </c>
      <c r="H642">
        <f t="shared" si="22"/>
        <v>-3.1549579525174572E-2</v>
      </c>
      <c r="I642">
        <f t="shared" si="23"/>
        <v>-3.1549579940501817E-2</v>
      </c>
      <c r="J642">
        <f>J641+(J641*I642)</f>
        <v>194901.28918081929</v>
      </c>
      <c r="K642">
        <f t="shared" si="24"/>
        <v>121045.73270971143</v>
      </c>
    </row>
    <row r="643" spans="1:11" x14ac:dyDescent="0.35">
      <c r="A643" s="1">
        <v>41290</v>
      </c>
      <c r="B643">
        <v>494.63999899999999</v>
      </c>
      <c r="C643">
        <v>509.44001800000001</v>
      </c>
      <c r="D643">
        <v>492.499977</v>
      </c>
      <c r="E643">
        <v>506.08998100000002</v>
      </c>
      <c r="F643">
        <v>172701200</v>
      </c>
      <c r="G643">
        <v>67.140739999999994</v>
      </c>
      <c r="H643">
        <f t="shared" si="22"/>
        <v>4.1508823387358694E-2</v>
      </c>
      <c r="I643">
        <f t="shared" si="23"/>
        <v>4.1508835245139146E-2</v>
      </c>
      <c r="J643">
        <f>J642+(J642*I643)</f>
        <v>202991.41468249113</v>
      </c>
      <c r="K643">
        <f t="shared" si="24"/>
        <v>126070.200085886</v>
      </c>
    </row>
    <row r="644" spans="1:11" x14ac:dyDescent="0.35">
      <c r="A644" s="1">
        <v>41291</v>
      </c>
      <c r="B644">
        <v>510.30999800000001</v>
      </c>
      <c r="C644">
        <v>510.75000799999998</v>
      </c>
      <c r="D644">
        <v>502.03002199999997</v>
      </c>
      <c r="E644">
        <v>502.68002300000001</v>
      </c>
      <c r="F644">
        <v>113419600</v>
      </c>
      <c r="G644">
        <v>66.688355000000001</v>
      </c>
      <c r="H644">
        <f t="shared" ref="H644:H707" si="25">(E644-E643)/E643</f>
        <v>-6.7378492521471536E-3</v>
      </c>
      <c r="I644">
        <f t="shared" ref="I644:I707" si="26">(G644-G643)/G643</f>
        <v>-6.7378613938421372E-3</v>
      </c>
      <c r="J644">
        <f>J643+(J643*I644)</f>
        <v>201623.68666622057</v>
      </c>
      <c r="K644">
        <f t="shared" si="24"/>
        <v>125220.75655181335</v>
      </c>
    </row>
    <row r="645" spans="1:11" x14ac:dyDescent="0.35">
      <c r="A645" s="1">
        <v>41292</v>
      </c>
      <c r="B645">
        <v>498.51998099999997</v>
      </c>
      <c r="C645">
        <v>502.21998600000001</v>
      </c>
      <c r="D645">
        <v>496.39998600000001</v>
      </c>
      <c r="E645">
        <v>500.00001500000002</v>
      </c>
      <c r="F645">
        <v>118230700</v>
      </c>
      <c r="G645">
        <v>66.332811000000007</v>
      </c>
      <c r="H645">
        <f t="shared" si="25"/>
        <v>-5.3314392404250899E-3</v>
      </c>
      <c r="I645">
        <f t="shared" si="26"/>
        <v>-5.3314255539815723E-3</v>
      </c>
      <c r="J645">
        <f>J644+(J644*I645)</f>
        <v>200548.74499084032</v>
      </c>
      <c r="K645">
        <f t="shared" si="24"/>
        <v>124553.1514104441</v>
      </c>
    </row>
    <row r="646" spans="1:11" x14ac:dyDescent="0.35">
      <c r="A646" s="1">
        <v>41296</v>
      </c>
      <c r="B646">
        <v>504.56001300000003</v>
      </c>
      <c r="C646">
        <v>507.87998199999998</v>
      </c>
      <c r="D646">
        <v>496.63000499999998</v>
      </c>
      <c r="E646">
        <v>504.77000399999997</v>
      </c>
      <c r="F646">
        <v>115386600</v>
      </c>
      <c r="G646">
        <v>66.965624000000005</v>
      </c>
      <c r="H646">
        <f t="shared" si="25"/>
        <v>9.539977713800574E-3</v>
      </c>
      <c r="I646">
        <f t="shared" si="26"/>
        <v>9.5399695936298958E-3</v>
      </c>
      <c r="J646">
        <f>J645+(J645*I646)</f>
        <v>202461.97392009359</v>
      </c>
      <c r="K646">
        <f t="shared" si="24"/>
        <v>125741.38468769052</v>
      </c>
    </row>
    <row r="647" spans="1:11" x14ac:dyDescent="0.35">
      <c r="A647" s="1">
        <v>41297</v>
      </c>
      <c r="B647">
        <v>508.80999000000003</v>
      </c>
      <c r="C647">
        <v>514.98999800000001</v>
      </c>
      <c r="D647">
        <v>504.77000399999997</v>
      </c>
      <c r="E647">
        <v>514.01000199999999</v>
      </c>
      <c r="F647">
        <v>215377400</v>
      </c>
      <c r="G647">
        <v>68.191453999999993</v>
      </c>
      <c r="H647">
        <f t="shared" si="25"/>
        <v>1.8305362693461506E-2</v>
      </c>
      <c r="I647">
        <f t="shared" si="26"/>
        <v>1.8305362166116567E-2</v>
      </c>
      <c r="J647">
        <f>J646+(J646*I647)</f>
        <v>206168.11367756774</v>
      </c>
      <c r="K647">
        <f t="shared" si="24"/>
        <v>128043.12627366767</v>
      </c>
    </row>
    <row r="648" spans="1:11" x14ac:dyDescent="0.35">
      <c r="A648" s="1">
        <v>41298</v>
      </c>
      <c r="B648">
        <v>460.00000799999998</v>
      </c>
      <c r="C648">
        <v>465.73001900000003</v>
      </c>
      <c r="D648">
        <v>450.24998499999998</v>
      </c>
      <c r="E648">
        <v>450.499977</v>
      </c>
      <c r="F648">
        <v>365213100</v>
      </c>
      <c r="G648">
        <v>59.765856999999997</v>
      </c>
      <c r="H648">
        <f t="shared" si="25"/>
        <v>-0.12355795559013263</v>
      </c>
      <c r="I648">
        <f t="shared" si="26"/>
        <v>-0.12355796079667104</v>
      </c>
      <c r="J648">
        <f>J647+(J647*I648)</f>
        <v>180694.4019702712</v>
      </c>
      <c r="K648">
        <f t="shared" si="24"/>
        <v>112222.37869726264</v>
      </c>
    </row>
    <row r="649" spans="1:11" x14ac:dyDescent="0.35">
      <c r="A649" s="1">
        <v>41299</v>
      </c>
      <c r="B649">
        <v>451.69001800000001</v>
      </c>
      <c r="C649">
        <v>456.22998799999999</v>
      </c>
      <c r="D649">
        <v>434.99999600000001</v>
      </c>
      <c r="E649">
        <v>439.88000099999999</v>
      </c>
      <c r="F649">
        <v>302006600</v>
      </c>
      <c r="G649">
        <v>58.356952</v>
      </c>
      <c r="H649">
        <f t="shared" si="25"/>
        <v>-2.3573754810646767E-2</v>
      </c>
      <c r="I649">
        <f t="shared" si="26"/>
        <v>-2.3573743784850224E-2</v>
      </c>
      <c r="J649">
        <f>J648+(J648*I649)</f>
        <v>176434.75843486728</v>
      </c>
      <c r="K649">
        <f t="shared" si="24"/>
        <v>109576.87709492694</v>
      </c>
    </row>
    <row r="650" spans="1:11" x14ac:dyDescent="0.35">
      <c r="A650" s="1">
        <v>41302</v>
      </c>
      <c r="B650">
        <v>437.829994</v>
      </c>
      <c r="C650">
        <v>453.20999899999998</v>
      </c>
      <c r="D650">
        <v>435.85998899999998</v>
      </c>
      <c r="E650">
        <v>449.83000199999998</v>
      </c>
      <c r="F650">
        <v>196379400</v>
      </c>
      <c r="G650">
        <v>59.676974999999999</v>
      </c>
      <c r="H650">
        <f t="shared" si="25"/>
        <v>2.2619807623397697E-2</v>
      </c>
      <c r="I650">
        <f t="shared" si="26"/>
        <v>2.2619807148255431E-2</v>
      </c>
      <c r="J650">
        <f>J649+(J649*I650)</f>
        <v>180425.67864491302</v>
      </c>
      <c r="K650">
        <f t="shared" si="24"/>
        <v>112055.48492272227</v>
      </c>
    </row>
    <row r="651" spans="1:11" x14ac:dyDescent="0.35">
      <c r="A651" s="1">
        <v>41303</v>
      </c>
      <c r="B651">
        <v>458.5</v>
      </c>
      <c r="C651">
        <v>460.20001200000002</v>
      </c>
      <c r="D651">
        <v>452.11998699999998</v>
      </c>
      <c r="E651">
        <v>458.26998099999997</v>
      </c>
      <c r="F651">
        <v>142789500</v>
      </c>
      <c r="G651">
        <v>60.796669999999999</v>
      </c>
      <c r="H651">
        <f t="shared" si="25"/>
        <v>1.8762596897660896E-2</v>
      </c>
      <c r="I651">
        <f t="shared" si="26"/>
        <v>1.8762596462035822E-2</v>
      </c>
      <c r="J651">
        <f>J650+(J650*I651)</f>
        <v>183810.93284471647</v>
      </c>
      <c r="K651">
        <f t="shared" si="24"/>
        <v>114157.93676768505</v>
      </c>
    </row>
    <row r="652" spans="1:11" x14ac:dyDescent="0.35">
      <c r="A652" s="1">
        <v>41304</v>
      </c>
      <c r="B652">
        <v>456.99999200000002</v>
      </c>
      <c r="C652">
        <v>462.60001399999999</v>
      </c>
      <c r="D652">
        <v>454.50001500000002</v>
      </c>
      <c r="E652">
        <v>456.83000199999998</v>
      </c>
      <c r="F652">
        <v>104288800</v>
      </c>
      <c r="G652">
        <v>60.605634000000002</v>
      </c>
      <c r="H652">
        <f t="shared" si="25"/>
        <v>-3.1422066897285905E-3</v>
      </c>
      <c r="I652">
        <f t="shared" si="26"/>
        <v>-3.1422115717850479E-3</v>
      </c>
      <c r="J652">
        <f>J651+(J651*I652)</f>
        <v>183233.3600045112</v>
      </c>
      <c r="K652">
        <f t="shared" si="24"/>
        <v>113799.22837776253</v>
      </c>
    </row>
    <row r="653" spans="1:11" x14ac:dyDescent="0.35">
      <c r="A653" s="1">
        <v>41305</v>
      </c>
      <c r="B653">
        <v>456.98001900000003</v>
      </c>
      <c r="C653">
        <v>459.279991</v>
      </c>
      <c r="D653">
        <v>454.98002600000001</v>
      </c>
      <c r="E653">
        <v>455.48999800000001</v>
      </c>
      <c r="F653">
        <v>79833600</v>
      </c>
      <c r="G653">
        <v>60.427861999999998</v>
      </c>
      <c r="H653">
        <f t="shared" si="25"/>
        <v>-2.9332661912164974E-3</v>
      </c>
      <c r="I653">
        <f t="shared" si="26"/>
        <v>-2.9332586472076917E-3</v>
      </c>
      <c r="J653">
        <f>J652+(J652*I653)</f>
        <v>182695.88916682106</v>
      </c>
      <c r="K653">
        <f t="shared" si="24"/>
        <v>113465.42580707789</v>
      </c>
    </row>
    <row r="654" spans="1:11" x14ac:dyDescent="0.35">
      <c r="A654" s="1">
        <v>41306</v>
      </c>
      <c r="B654">
        <v>459.11000100000001</v>
      </c>
      <c r="C654">
        <v>459.47999600000003</v>
      </c>
      <c r="D654">
        <v>448.35002100000003</v>
      </c>
      <c r="E654">
        <v>453.61999500000002</v>
      </c>
      <c r="F654">
        <v>134871100</v>
      </c>
      <c r="G654">
        <v>60.179777000000001</v>
      </c>
      <c r="H654">
        <f t="shared" si="25"/>
        <v>-4.1054754400995583E-3</v>
      </c>
      <c r="I654">
        <f t="shared" si="26"/>
        <v>-4.1054737299823073E-3</v>
      </c>
      <c r="J654">
        <f>J653+(J653*I654)</f>
        <v>181945.83599327091</v>
      </c>
      <c r="K654">
        <f t="shared" si="24"/>
        <v>112999.59648216567</v>
      </c>
    </row>
    <row r="655" spans="1:11" x14ac:dyDescent="0.35">
      <c r="A655" s="1">
        <v>41309</v>
      </c>
      <c r="B655">
        <v>453.909988</v>
      </c>
      <c r="C655">
        <v>455.93999500000001</v>
      </c>
      <c r="D655">
        <v>441.99999600000001</v>
      </c>
      <c r="E655">
        <v>442.32000399999998</v>
      </c>
      <c r="F655">
        <v>119279300</v>
      </c>
      <c r="G655">
        <v>58.680655999999999</v>
      </c>
      <c r="H655">
        <f t="shared" si="25"/>
        <v>-2.4910698656482357E-2</v>
      </c>
      <c r="I655">
        <f t="shared" si="26"/>
        <v>-2.4910710453446883E-2</v>
      </c>
      <c r="J655">
        <f>J654+(J654*I655)</f>
        <v>177413.43595463221</v>
      </c>
      <c r="K655">
        <f t="shared" si="24"/>
        <v>110184.6962528421</v>
      </c>
    </row>
    <row r="656" spans="1:11" x14ac:dyDescent="0.35">
      <c r="A656" s="1">
        <v>41310</v>
      </c>
      <c r="B656">
        <v>444.050003</v>
      </c>
      <c r="C656">
        <v>459.73997500000002</v>
      </c>
      <c r="D656">
        <v>442.22000100000002</v>
      </c>
      <c r="E656">
        <v>457.840012</v>
      </c>
      <c r="F656">
        <v>143336900</v>
      </c>
      <c r="G656">
        <v>60.739628000000003</v>
      </c>
      <c r="H656">
        <f t="shared" si="25"/>
        <v>3.5087737067392544E-2</v>
      </c>
      <c r="I656">
        <f t="shared" si="26"/>
        <v>3.5087746803648623E-2</v>
      </c>
      <c r="J656">
        <f>J655+(J655*I656)</f>
        <v>183638.47367497368</v>
      </c>
      <c r="K656">
        <f t="shared" si="24"/>
        <v>114050.82897659876</v>
      </c>
    </row>
    <row r="657" spans="1:11" x14ac:dyDescent="0.35">
      <c r="A657" s="1">
        <v>41311</v>
      </c>
      <c r="B657">
        <v>456.46999399999999</v>
      </c>
      <c r="C657">
        <v>466.500023</v>
      </c>
      <c r="D657">
        <v>452.58002499999998</v>
      </c>
      <c r="E657">
        <v>457.35001399999999</v>
      </c>
      <c r="F657">
        <v>148426600</v>
      </c>
      <c r="G657">
        <v>60.674621999999999</v>
      </c>
      <c r="H657">
        <f t="shared" si="25"/>
        <v>-1.0702384832193613E-3</v>
      </c>
      <c r="I657">
        <f t="shared" si="26"/>
        <v>-1.0702403379883045E-3</v>
      </c>
      <c r="J657">
        <f>J656+(J656*I657)</f>
        <v>183441.93637284011</v>
      </c>
      <c r="K657">
        <f t="shared" si="24"/>
        <v>113928.76717884699</v>
      </c>
    </row>
    <row r="658" spans="1:11" x14ac:dyDescent="0.35">
      <c r="A658" s="1">
        <v>41312</v>
      </c>
      <c r="B658">
        <v>463.25001500000002</v>
      </c>
      <c r="C658">
        <v>470.000023</v>
      </c>
      <c r="D658">
        <v>454.11998</v>
      </c>
      <c r="E658">
        <v>468.220009</v>
      </c>
      <c r="F658">
        <v>176145200</v>
      </c>
      <c r="G658">
        <v>62.478712000000002</v>
      </c>
      <c r="H658">
        <f t="shared" si="25"/>
        <v>2.3767343756985252E-2</v>
      </c>
      <c r="I658">
        <f t="shared" si="26"/>
        <v>2.9733848197686378E-2</v>
      </c>
      <c r="J658">
        <f>J657+(J657*I658)</f>
        <v>188896.37106203978</v>
      </c>
      <c r="K658">
        <f t="shared" si="24"/>
        <v>117316.30784749238</v>
      </c>
    </row>
    <row r="659" spans="1:11" x14ac:dyDescent="0.35">
      <c r="A659" s="1">
        <v>41313</v>
      </c>
      <c r="B659">
        <v>474.00000799999998</v>
      </c>
      <c r="C659">
        <v>478.80999800000001</v>
      </c>
      <c r="D659">
        <v>468.250023</v>
      </c>
      <c r="E659">
        <v>474.98000300000001</v>
      </c>
      <c r="F659">
        <v>158289600</v>
      </c>
      <c r="G659">
        <v>63.380758</v>
      </c>
      <c r="H659">
        <f t="shared" si="25"/>
        <v>1.4437644419420798E-2</v>
      </c>
      <c r="I659">
        <f t="shared" si="26"/>
        <v>1.4437653580310659E-2</v>
      </c>
      <c r="J659">
        <f>J658+(J658*I659)</f>
        <v>191623.59143001132</v>
      </c>
      <c r="K659">
        <f t="shared" si="24"/>
        <v>119010.08005951556</v>
      </c>
    </row>
    <row r="660" spans="1:11" x14ac:dyDescent="0.35">
      <c r="A660" s="1">
        <v>41316</v>
      </c>
      <c r="B660">
        <v>476.49998499999998</v>
      </c>
      <c r="C660">
        <v>484.94001800000001</v>
      </c>
      <c r="D660">
        <v>473.249977</v>
      </c>
      <c r="E660">
        <v>479.93002300000001</v>
      </c>
      <c r="F660">
        <v>129372600</v>
      </c>
      <c r="G660">
        <v>64.041281999999995</v>
      </c>
      <c r="H660">
        <f t="shared" si="25"/>
        <v>1.0421533472431249E-2</v>
      </c>
      <c r="I660">
        <f t="shared" si="26"/>
        <v>1.0421522569988753E-2</v>
      </c>
      <c r="J660">
        <f>J659+(J659*I660)</f>
        <v>193620.60101304148</v>
      </c>
      <c r="K660">
        <f t="shared" si="24"/>
        <v>120250.34629491197</v>
      </c>
    </row>
    <row r="661" spans="1:11" x14ac:dyDescent="0.35">
      <c r="A661" s="1">
        <v>41317</v>
      </c>
      <c r="B661">
        <v>479.50998700000002</v>
      </c>
      <c r="C661">
        <v>482.38001300000002</v>
      </c>
      <c r="D661">
        <v>467.73999800000001</v>
      </c>
      <c r="E661">
        <v>467.90000199999997</v>
      </c>
      <c r="F661">
        <v>152263300</v>
      </c>
      <c r="G661">
        <v>62.436011000000001</v>
      </c>
      <c r="H661">
        <f t="shared" si="25"/>
        <v>-2.5066198036125014E-2</v>
      </c>
      <c r="I661">
        <f t="shared" si="26"/>
        <v>-2.5066190898551888E-2</v>
      </c>
      <c r="J661">
        <f>J660+(J660*I661)</f>
        <v>188767.27006615623</v>
      </c>
      <c r="K661">
        <f t="shared" si="24"/>
        <v>117236.12815906673</v>
      </c>
    </row>
    <row r="662" spans="1:11" x14ac:dyDescent="0.35">
      <c r="A662" s="1">
        <v>41318</v>
      </c>
      <c r="B662">
        <v>467.20999899999998</v>
      </c>
      <c r="C662">
        <v>473.63999899999999</v>
      </c>
      <c r="D662">
        <v>463.22000100000002</v>
      </c>
      <c r="E662">
        <v>467.009995</v>
      </c>
      <c r="F662">
        <v>118801900</v>
      </c>
      <c r="G662">
        <v>62.317248999999997</v>
      </c>
      <c r="H662">
        <f t="shared" si="25"/>
        <v>-1.9021307890483162E-3</v>
      </c>
      <c r="I662">
        <f t="shared" si="26"/>
        <v>-1.9021394560264878E-3</v>
      </c>
      <c r="J662">
        <f>J661+(J661*I662)</f>
        <v>188408.20839375697</v>
      </c>
      <c r="K662">
        <f t="shared" si="24"/>
        <v>117013.1286940236</v>
      </c>
    </row>
    <row r="663" spans="1:11" x14ac:dyDescent="0.35">
      <c r="A663" s="1">
        <v>41319</v>
      </c>
      <c r="B663">
        <v>464.52000399999997</v>
      </c>
      <c r="C663">
        <v>471.64000700000003</v>
      </c>
      <c r="D663">
        <v>464.02001999999999</v>
      </c>
      <c r="E663">
        <v>466.590012</v>
      </c>
      <c r="F663">
        <v>88818800</v>
      </c>
      <c r="G663">
        <v>62.261206999999999</v>
      </c>
      <c r="H663">
        <f t="shared" si="25"/>
        <v>-8.9930195177086517E-4</v>
      </c>
      <c r="I663">
        <f t="shared" si="26"/>
        <v>-8.993015721858635E-4</v>
      </c>
      <c r="J663">
        <f>J662+(J662*I663)</f>
        <v>188238.77259573573</v>
      </c>
      <c r="K663">
        <f t="shared" si="24"/>
        <v>116907.89860342268</v>
      </c>
    </row>
    <row r="664" spans="1:11" x14ac:dyDescent="0.35">
      <c r="A664" s="1">
        <v>41320</v>
      </c>
      <c r="B664">
        <v>468.84998300000001</v>
      </c>
      <c r="C664">
        <v>470.16002700000001</v>
      </c>
      <c r="D664">
        <v>459.920006</v>
      </c>
      <c r="E664">
        <v>460.160011</v>
      </c>
      <c r="F664">
        <v>97936300</v>
      </c>
      <c r="G664">
        <v>61.403196000000001</v>
      </c>
      <c r="H664">
        <f t="shared" si="25"/>
        <v>-1.3780837211748982E-2</v>
      </c>
      <c r="I664">
        <f t="shared" si="26"/>
        <v>-1.3780828245106101E-2</v>
      </c>
      <c r="J664">
        <f>J663+(J663*I664)</f>
        <v>185644.68640152432</v>
      </c>
      <c r="K664">
        <f t="shared" si="24"/>
        <v>115296.81093227264</v>
      </c>
    </row>
    <row r="665" spans="1:11" x14ac:dyDescent="0.35">
      <c r="A665" s="1">
        <v>41324</v>
      </c>
      <c r="B665">
        <v>461.10000600000001</v>
      </c>
      <c r="C665">
        <v>462.73000300000001</v>
      </c>
      <c r="D665">
        <v>453.85001399999999</v>
      </c>
      <c r="E665">
        <v>459.99002100000001</v>
      </c>
      <c r="F665">
        <v>108945900</v>
      </c>
      <c r="G665">
        <v>61.380512000000003</v>
      </c>
      <c r="H665">
        <f t="shared" si="25"/>
        <v>-3.6941497726099526E-4</v>
      </c>
      <c r="I665">
        <f t="shared" si="26"/>
        <v>-3.6942702461282553E-4</v>
      </c>
      <c r="J665">
        <f>J664+(J664*I665)</f>
        <v>185576.10423739182</v>
      </c>
      <c r="K665">
        <f t="shared" si="24"/>
        <v>115254.21717446258</v>
      </c>
    </row>
    <row r="666" spans="1:11" x14ac:dyDescent="0.35">
      <c r="A666" s="1">
        <v>41325</v>
      </c>
      <c r="B666">
        <v>457.68999500000001</v>
      </c>
      <c r="C666">
        <v>457.68999500000001</v>
      </c>
      <c r="D666">
        <v>448.80001800000002</v>
      </c>
      <c r="E666">
        <v>448.85000600000001</v>
      </c>
      <c r="F666">
        <v>119075600</v>
      </c>
      <c r="G666">
        <v>59.894002</v>
      </c>
      <c r="H666">
        <f t="shared" si="25"/>
        <v>-2.4217949284599818E-2</v>
      </c>
      <c r="I666">
        <f t="shared" si="26"/>
        <v>-2.4217947220772654E-2</v>
      </c>
      <c r="J666">
        <f>J665+(J665*I666)</f>
        <v>181081.83193953405</v>
      </c>
      <c r="K666">
        <f t="shared" si="24"/>
        <v>112462.99662595998</v>
      </c>
    </row>
    <row r="667" spans="1:11" x14ac:dyDescent="0.35">
      <c r="A667" s="1">
        <v>41326</v>
      </c>
      <c r="B667">
        <v>446.00000799999998</v>
      </c>
      <c r="C667">
        <v>449.17001299999998</v>
      </c>
      <c r="D667">
        <v>442.81998800000002</v>
      </c>
      <c r="E667">
        <v>446.06000899999998</v>
      </c>
      <c r="F667">
        <v>111795600</v>
      </c>
      <c r="G667">
        <v>59.521709000000001</v>
      </c>
      <c r="H667">
        <f t="shared" si="25"/>
        <v>-6.2158782727074931E-3</v>
      </c>
      <c r="I667">
        <f t="shared" si="26"/>
        <v>-6.2158644867310606E-3</v>
      </c>
      <c r="J667">
        <f>J666+(J666*I667)</f>
        <v>179956.25181118891</v>
      </c>
      <c r="K667">
        <f t="shared" si="24"/>
        <v>111763.94187916131</v>
      </c>
    </row>
    <row r="668" spans="1:11" x14ac:dyDescent="0.35">
      <c r="A668" s="1">
        <v>41327</v>
      </c>
      <c r="B668">
        <v>449.25001500000002</v>
      </c>
      <c r="C668">
        <v>451.59997600000003</v>
      </c>
      <c r="D668">
        <v>446.59999499999998</v>
      </c>
      <c r="E668">
        <v>450.80999800000001</v>
      </c>
      <c r="F668">
        <v>82663700</v>
      </c>
      <c r="G668">
        <v>60.155540999999999</v>
      </c>
      <c r="H668">
        <f t="shared" si="25"/>
        <v>1.0648766767163895E-2</v>
      </c>
      <c r="I668">
        <f t="shared" si="26"/>
        <v>1.0648753381728306E-2</v>
      </c>
      <c r="J668">
        <f>J667+(J667*I668)</f>
        <v>181872.56155622646</v>
      </c>
      <c r="K668">
        <f t="shared" si="24"/>
        <v>112954.08853320232</v>
      </c>
    </row>
    <row r="669" spans="1:11" x14ac:dyDescent="0.35">
      <c r="A669" s="1">
        <v>41330</v>
      </c>
      <c r="B669">
        <v>453.85001399999999</v>
      </c>
      <c r="C669">
        <v>455.120003</v>
      </c>
      <c r="D669">
        <v>442.569996</v>
      </c>
      <c r="E669">
        <v>442.79998799999998</v>
      </c>
      <c r="F669">
        <v>93144800</v>
      </c>
      <c r="G669">
        <v>59.086694999999999</v>
      </c>
      <c r="H669">
        <f t="shared" si="25"/>
        <v>-1.776803982949824E-2</v>
      </c>
      <c r="I669">
        <f t="shared" si="26"/>
        <v>-1.776803902403605E-2</v>
      </c>
      <c r="J669">
        <f>J668+(J668*I669)</f>
        <v>178641.04278509403</v>
      </c>
      <c r="K669">
        <f t="shared" si="24"/>
        <v>110947.11588021995</v>
      </c>
    </row>
    <row r="670" spans="1:11" x14ac:dyDescent="0.35">
      <c r="A670" s="1">
        <v>41331</v>
      </c>
      <c r="B670">
        <v>443.82001100000002</v>
      </c>
      <c r="C670">
        <v>451.54000100000002</v>
      </c>
      <c r="D670">
        <v>437.66000400000001</v>
      </c>
      <c r="E670">
        <v>448.970009</v>
      </c>
      <c r="F670">
        <v>125374900</v>
      </c>
      <c r="G670">
        <v>59.910015000000001</v>
      </c>
      <c r="H670">
        <f t="shared" si="25"/>
        <v>1.3934103810319029E-2</v>
      </c>
      <c r="I670">
        <f t="shared" si="26"/>
        <v>1.3934101408108924E-2</v>
      </c>
      <c r="J670">
        <f>J669+(J669*I670)</f>
        <v>181130.24519091187</v>
      </c>
      <c r="K670">
        <f t="shared" si="24"/>
        <v>112493.06424383215</v>
      </c>
    </row>
    <row r="671" spans="1:11" x14ac:dyDescent="0.35">
      <c r="A671" s="1">
        <v>41332</v>
      </c>
      <c r="B671">
        <v>448.43002300000001</v>
      </c>
      <c r="C671">
        <v>452.43999500000001</v>
      </c>
      <c r="D671">
        <v>440.65000500000002</v>
      </c>
      <c r="E671">
        <v>444.56998800000002</v>
      </c>
      <c r="F671">
        <v>146837600</v>
      </c>
      <c r="G671">
        <v>59.322882</v>
      </c>
      <c r="H671">
        <f t="shared" si="25"/>
        <v>-9.8002559453809323E-3</v>
      </c>
      <c r="I671">
        <f t="shared" si="26"/>
        <v>-9.800247921820774E-3</v>
      </c>
      <c r="J671">
        <f>J670+(J670*I671)</f>
        <v>179355.12388190074</v>
      </c>
      <c r="K671">
        <f t="shared" si="24"/>
        <v>111390.60432475728</v>
      </c>
    </row>
    <row r="672" spans="1:11" x14ac:dyDescent="0.35">
      <c r="A672" s="1">
        <v>41333</v>
      </c>
      <c r="B672">
        <v>444.050003</v>
      </c>
      <c r="C672">
        <v>447.87000999999998</v>
      </c>
      <c r="D672">
        <v>441.40000900000001</v>
      </c>
      <c r="E672">
        <v>441.40000900000001</v>
      </c>
      <c r="F672">
        <v>80628800</v>
      </c>
      <c r="G672">
        <v>58.899884</v>
      </c>
      <c r="H672">
        <f t="shared" si="25"/>
        <v>-7.1304385936191714E-3</v>
      </c>
      <c r="I672">
        <f t="shared" si="26"/>
        <v>-7.1304357735013577E-3</v>
      </c>
      <c r="J672">
        <f>J671+(J671*I672)</f>
        <v>178076.24369041246</v>
      </c>
      <c r="K672">
        <f t="shared" si="24"/>
        <v>110596.3407748481</v>
      </c>
    </row>
    <row r="673" spans="1:11" x14ac:dyDescent="0.35">
      <c r="A673" s="1">
        <v>41334</v>
      </c>
      <c r="B673">
        <v>438.00001099999997</v>
      </c>
      <c r="C673">
        <v>438.17998899999998</v>
      </c>
      <c r="D673">
        <v>429.97998799999999</v>
      </c>
      <c r="E673">
        <v>430.47001299999999</v>
      </c>
      <c r="F673">
        <v>138112100</v>
      </c>
      <c r="G673">
        <v>57.441398</v>
      </c>
      <c r="H673">
        <f t="shared" si="25"/>
        <v>-2.4762110958633933E-2</v>
      </c>
      <c r="I673">
        <f t="shared" si="26"/>
        <v>-2.4762120074803554E-2</v>
      </c>
      <c r="J673">
        <f>J672+(J672*I673)</f>
        <v>173666.69836168049</v>
      </c>
      <c r="K673">
        <f t="shared" si="24"/>
        <v>107857.74090474742</v>
      </c>
    </row>
    <row r="674" spans="1:11" x14ac:dyDescent="0.35">
      <c r="A674" s="1">
        <v>41337</v>
      </c>
      <c r="B674">
        <v>427.79999199999997</v>
      </c>
      <c r="C674">
        <v>428.20000099999999</v>
      </c>
      <c r="D674">
        <v>419.00000399999999</v>
      </c>
      <c r="E674">
        <v>420.04998799999998</v>
      </c>
      <c r="F674">
        <v>145688900</v>
      </c>
      <c r="G674">
        <v>56.050963000000003</v>
      </c>
      <c r="H674">
        <f t="shared" si="25"/>
        <v>-2.4206157654005994E-2</v>
      </c>
      <c r="I674">
        <f t="shared" si="26"/>
        <v>-2.4206148325289657E-2</v>
      </c>
      <c r="J674">
        <f>J673+(J673*I674)</f>
        <v>169462.89650197432</v>
      </c>
      <c r="K674">
        <f t="shared" si="24"/>
        <v>105246.92043037644</v>
      </c>
    </row>
    <row r="675" spans="1:11" x14ac:dyDescent="0.35">
      <c r="A675" s="1">
        <v>41338</v>
      </c>
      <c r="B675">
        <v>421.480007</v>
      </c>
      <c r="C675">
        <v>435.18998699999997</v>
      </c>
      <c r="D675">
        <v>420.75000399999999</v>
      </c>
      <c r="E675">
        <v>431.13998800000002</v>
      </c>
      <c r="F675">
        <v>159608400</v>
      </c>
      <c r="G675">
        <v>57.530799000000002</v>
      </c>
      <c r="H675">
        <f t="shared" si="25"/>
        <v>2.64016196091405E-2</v>
      </c>
      <c r="I675">
        <f t="shared" si="26"/>
        <v>2.6401615972235816E-2</v>
      </c>
      <c r="J675">
        <f>J674+(J674*I675)</f>
        <v>173936.99081696218</v>
      </c>
      <c r="K675">
        <f t="shared" si="24"/>
        <v>108025.6092058397</v>
      </c>
    </row>
    <row r="676" spans="1:11" x14ac:dyDescent="0.35">
      <c r="A676" s="1">
        <v>41339</v>
      </c>
      <c r="B676">
        <v>434.509998</v>
      </c>
      <c r="C676">
        <v>435.24998900000003</v>
      </c>
      <c r="D676">
        <v>424.43000799999999</v>
      </c>
      <c r="E676">
        <v>425.65999599999998</v>
      </c>
      <c r="F676">
        <v>115062500</v>
      </c>
      <c r="G676">
        <v>56.799554999999998</v>
      </c>
      <c r="H676">
        <f t="shared" si="25"/>
        <v>-1.2710470270737304E-2</v>
      </c>
      <c r="I676">
        <f t="shared" si="26"/>
        <v>-1.2710478781982565E-2</v>
      </c>
      <c r="J676">
        <f>J675+(J675*I676)</f>
        <v>171726.16838578129</v>
      </c>
      <c r="K676">
        <f t="shared" si="24"/>
        <v>106652.55199211814</v>
      </c>
    </row>
    <row r="677" spans="1:11" x14ac:dyDescent="0.35">
      <c r="A677" s="1">
        <v>41340</v>
      </c>
      <c r="B677">
        <v>424.49999600000001</v>
      </c>
      <c r="C677">
        <v>432.009995</v>
      </c>
      <c r="D677">
        <v>421.05999800000001</v>
      </c>
      <c r="E677">
        <v>430.58000199999998</v>
      </c>
      <c r="F677">
        <v>117118400</v>
      </c>
      <c r="G677">
        <v>57.456074999999998</v>
      </c>
      <c r="H677">
        <f t="shared" si="25"/>
        <v>1.1558535089588266E-2</v>
      </c>
      <c r="I677">
        <f t="shared" si="26"/>
        <v>1.1558541259698258E-2</v>
      </c>
      <c r="J677">
        <f>J676+(J676*I677)</f>
        <v>173711.07238843825</v>
      </c>
      <c r="K677">
        <f t="shared" si="24"/>
        <v>107885.29991477115</v>
      </c>
    </row>
    <row r="678" spans="1:11" x14ac:dyDescent="0.35">
      <c r="A678" s="1">
        <v>41341</v>
      </c>
      <c r="B678">
        <v>429.80001099999998</v>
      </c>
      <c r="C678">
        <v>435.42999300000002</v>
      </c>
      <c r="D678">
        <v>428.60999700000002</v>
      </c>
      <c r="E678">
        <v>431.72000100000002</v>
      </c>
      <c r="F678">
        <v>97870500</v>
      </c>
      <c r="G678">
        <v>57.608195000000002</v>
      </c>
      <c r="H678">
        <f t="shared" si="25"/>
        <v>2.6475892858583011E-3</v>
      </c>
      <c r="I678">
        <f t="shared" si="26"/>
        <v>2.6475877442029166E-3</v>
      </c>
      <c r="J678">
        <f>J677+(J677*I678)</f>
        <v>174170.98769472621</v>
      </c>
      <c r="K678">
        <f t="shared" si="24"/>
        <v>108170.93571260516</v>
      </c>
    </row>
    <row r="679" spans="1:11" x14ac:dyDescent="0.35">
      <c r="A679" s="1">
        <v>41344</v>
      </c>
      <c r="B679">
        <v>429.74999600000001</v>
      </c>
      <c r="C679">
        <v>439.009995</v>
      </c>
      <c r="D679">
        <v>425.14001100000002</v>
      </c>
      <c r="E679">
        <v>437.86999500000002</v>
      </c>
      <c r="F679">
        <v>118559000</v>
      </c>
      <c r="G679">
        <v>58.428843000000001</v>
      </c>
      <c r="H679">
        <f t="shared" si="25"/>
        <v>1.4245330273683549E-2</v>
      </c>
      <c r="I679">
        <f t="shared" si="26"/>
        <v>1.4245334366056748E-2</v>
      </c>
      <c r="J679">
        <f>J678+(J678*I679)</f>
        <v>176652.11165130395</v>
      </c>
      <c r="K679">
        <f t="shared" si="24"/>
        <v>109711.86686052046</v>
      </c>
    </row>
    <row r="680" spans="1:11" x14ac:dyDescent="0.35">
      <c r="A680" s="1">
        <v>41345</v>
      </c>
      <c r="B680">
        <v>435.60001</v>
      </c>
      <c r="C680">
        <v>438.88000499999998</v>
      </c>
      <c r="D680">
        <v>427.57</v>
      </c>
      <c r="E680">
        <v>428.42999300000002</v>
      </c>
      <c r="F680">
        <v>116477900</v>
      </c>
      <c r="G680">
        <v>57.169179999999997</v>
      </c>
      <c r="H680">
        <f t="shared" si="25"/>
        <v>-2.1558914992565299E-2</v>
      </c>
      <c r="I680">
        <f t="shared" si="26"/>
        <v>-2.1558924245684674E-2</v>
      </c>
      <c r="J680">
        <f>J679+(J679*I680)</f>
        <v>172843.68215837324</v>
      </c>
      <c r="K680">
        <f t="shared" si="24"/>
        <v>107346.59703402185</v>
      </c>
    </row>
    <row r="681" spans="1:11" x14ac:dyDescent="0.35">
      <c r="A681" s="1">
        <v>41346</v>
      </c>
      <c r="B681">
        <v>428.44999300000001</v>
      </c>
      <c r="C681">
        <v>434.50001099999997</v>
      </c>
      <c r="D681">
        <v>425.35998899999998</v>
      </c>
      <c r="E681">
        <v>428.34999099999999</v>
      </c>
      <c r="F681">
        <v>101387300</v>
      </c>
      <c r="G681">
        <v>57.158504999999998</v>
      </c>
      <c r="H681">
        <f t="shared" si="25"/>
        <v>-1.8673295825961437E-4</v>
      </c>
      <c r="I681">
        <f t="shared" si="26"/>
        <v>-1.8672648444492473E-4</v>
      </c>
      <c r="J681">
        <f>J680+(J680*I681)</f>
        <v>172811.40766524529</v>
      </c>
      <c r="K681">
        <f t="shared" si="24"/>
        <v>107326.55258134055</v>
      </c>
    </row>
    <row r="682" spans="1:11" x14ac:dyDescent="0.35">
      <c r="A682" s="1">
        <v>41347</v>
      </c>
      <c r="B682">
        <v>432.83001300000001</v>
      </c>
      <c r="C682">
        <v>434.63998800000002</v>
      </c>
      <c r="D682">
        <v>430.45001200000002</v>
      </c>
      <c r="E682">
        <v>432.49999200000002</v>
      </c>
      <c r="F682">
        <v>75968900</v>
      </c>
      <c r="G682">
        <v>57.712276000000003</v>
      </c>
      <c r="H682">
        <f t="shared" si="25"/>
        <v>9.6883415132370844E-3</v>
      </c>
      <c r="I682">
        <f t="shared" si="26"/>
        <v>9.6883394693406469E-3</v>
      </c>
      <c r="J682">
        <f>J681+(J681*I682)</f>
        <v>174485.66324688081</v>
      </c>
      <c r="K682">
        <f t="shared" si="24"/>
        <v>108366.36865682263</v>
      </c>
    </row>
    <row r="683" spans="1:11" x14ac:dyDescent="0.35">
      <c r="A683" s="1">
        <v>41348</v>
      </c>
      <c r="B683">
        <v>437.92999600000002</v>
      </c>
      <c r="C683">
        <v>444.230007</v>
      </c>
      <c r="D683">
        <v>437.25000799999998</v>
      </c>
      <c r="E683">
        <v>443.66000700000001</v>
      </c>
      <c r="F683">
        <v>160990200</v>
      </c>
      <c r="G683">
        <v>59.201455000000003</v>
      </c>
      <c r="H683">
        <f t="shared" si="25"/>
        <v>2.5803503367463614E-2</v>
      </c>
      <c r="I683">
        <f t="shared" si="26"/>
        <v>2.5803504959672704E-2</v>
      </c>
      <c r="J683">
        <f>J682+(J682*I683)</f>
        <v>178988.00492386348</v>
      </c>
      <c r="K683">
        <f t="shared" si="24"/>
        <v>111162.60078792067</v>
      </c>
    </row>
    <row r="684" spans="1:11" x14ac:dyDescent="0.35">
      <c r="A684" s="1">
        <v>41351</v>
      </c>
      <c r="B684">
        <v>441.449997</v>
      </c>
      <c r="C684">
        <v>457.45997599999998</v>
      </c>
      <c r="D684">
        <v>441.20000499999998</v>
      </c>
      <c r="E684">
        <v>455.72001599999999</v>
      </c>
      <c r="F684">
        <v>151549300</v>
      </c>
      <c r="G684">
        <v>60.810727999999997</v>
      </c>
      <c r="H684">
        <f t="shared" si="25"/>
        <v>2.7182997813007696E-2</v>
      </c>
      <c r="I684">
        <f t="shared" si="26"/>
        <v>2.7182997444910678E-2</v>
      </c>
      <c r="J684">
        <f>J683+(J683*I684)</f>
        <v>183853.43540437851</v>
      </c>
      <c r="K684">
        <f t="shared" si="24"/>
        <v>114184.33348110835</v>
      </c>
    </row>
    <row r="685" spans="1:11" x14ac:dyDescent="0.35">
      <c r="A685" s="1">
        <v>41352</v>
      </c>
      <c r="B685">
        <v>459.500023</v>
      </c>
      <c r="C685">
        <v>460.97001599999999</v>
      </c>
      <c r="D685">
        <v>448.49998499999998</v>
      </c>
      <c r="E685">
        <v>454.48997500000002</v>
      </c>
      <c r="F685">
        <v>131693800</v>
      </c>
      <c r="G685">
        <v>60.646593000000003</v>
      </c>
      <c r="H685">
        <f t="shared" si="25"/>
        <v>-2.6991155903057186E-3</v>
      </c>
      <c r="I685">
        <f t="shared" si="26"/>
        <v>-2.6991125644803102E-3</v>
      </c>
      <c r="J685">
        <f>J684+(J684*I685)</f>
        <v>183357.19428685569</v>
      </c>
      <c r="K685">
        <f t="shared" si="24"/>
        <v>113876.13711194268</v>
      </c>
    </row>
    <row r="686" spans="1:11" x14ac:dyDescent="0.35">
      <c r="A686" s="1">
        <v>41353</v>
      </c>
      <c r="B686">
        <v>457.41997500000002</v>
      </c>
      <c r="C686">
        <v>457.63002</v>
      </c>
      <c r="D686">
        <v>449.58999599999999</v>
      </c>
      <c r="E686">
        <v>452.07998700000002</v>
      </c>
      <c r="F686">
        <v>77165200</v>
      </c>
      <c r="G686">
        <v>60.325006999999999</v>
      </c>
      <c r="H686">
        <f t="shared" si="25"/>
        <v>-5.30262081138313E-3</v>
      </c>
      <c r="I686">
        <f t="shared" si="26"/>
        <v>-5.3026226881368833E-3</v>
      </c>
      <c r="J686">
        <f>J685+(J685*I686)</f>
        <v>182384.92026839708</v>
      </c>
      <c r="K686">
        <f t="shared" si="24"/>
        <v>113272.2949236555</v>
      </c>
    </row>
    <row r="687" spans="1:11" x14ac:dyDescent="0.35">
      <c r="A687" s="1">
        <v>41354</v>
      </c>
      <c r="B687">
        <v>450.22002400000002</v>
      </c>
      <c r="C687">
        <v>457.97998799999999</v>
      </c>
      <c r="D687">
        <v>450.10002100000003</v>
      </c>
      <c r="E687">
        <v>452.72998799999999</v>
      </c>
      <c r="F687">
        <v>95813900</v>
      </c>
      <c r="G687">
        <v>60.411743000000001</v>
      </c>
      <c r="H687">
        <f t="shared" si="25"/>
        <v>1.4378008730565079E-3</v>
      </c>
      <c r="I687">
        <f t="shared" si="26"/>
        <v>1.4378116856248674E-3</v>
      </c>
      <c r="J687">
        <f>J686+(J686*I687)</f>
        <v>182647.15543804073</v>
      </c>
      <c r="K687">
        <f t="shared" si="24"/>
        <v>113435.15915295428</v>
      </c>
    </row>
    <row r="688" spans="1:11" x14ac:dyDescent="0.35">
      <c r="A688" s="1">
        <v>41355</v>
      </c>
      <c r="B688">
        <v>454.580017</v>
      </c>
      <c r="C688">
        <v>462.09997600000003</v>
      </c>
      <c r="D688">
        <v>453.11002300000001</v>
      </c>
      <c r="E688">
        <v>461.910011</v>
      </c>
      <c r="F688">
        <v>98776300</v>
      </c>
      <c r="G688">
        <v>61.636713999999998</v>
      </c>
      <c r="H688">
        <f t="shared" si="25"/>
        <v>2.0277037623582395E-2</v>
      </c>
      <c r="I688">
        <f t="shared" si="26"/>
        <v>2.0277034549392101E-2</v>
      </c>
      <c r="J688">
        <f>J687+(J687*I688)</f>
        <v>186350.69811920606</v>
      </c>
      <c r="K688">
        <f t="shared" si="24"/>
        <v>115735.28779421453</v>
      </c>
    </row>
    <row r="689" spans="1:11" x14ac:dyDescent="0.35">
      <c r="A689" s="1">
        <v>41358</v>
      </c>
      <c r="B689">
        <v>464.68999500000001</v>
      </c>
      <c r="C689">
        <v>469.94998199999998</v>
      </c>
      <c r="D689">
        <v>461.78002199999997</v>
      </c>
      <c r="E689">
        <v>463.58000900000002</v>
      </c>
      <c r="F689">
        <v>125283900</v>
      </c>
      <c r="G689">
        <v>61.859555999999998</v>
      </c>
      <c r="H689">
        <f t="shared" si="25"/>
        <v>3.6154185019385107E-3</v>
      </c>
      <c r="I689">
        <f t="shared" si="26"/>
        <v>3.6154101271524629E-3</v>
      </c>
      <c r="J689">
        <f>J688+(J688*I689)</f>
        <v>187024.43232038818</v>
      </c>
      <c r="K689">
        <f t="shared" si="24"/>
        <v>116153.71832577464</v>
      </c>
    </row>
    <row r="690" spans="1:11" x14ac:dyDescent="0.35">
      <c r="A690" s="1">
        <v>41359</v>
      </c>
      <c r="B690">
        <v>465.44002499999999</v>
      </c>
      <c r="C690">
        <v>465.83998100000002</v>
      </c>
      <c r="D690">
        <v>460.53000600000001</v>
      </c>
      <c r="E690">
        <v>461.14000700000003</v>
      </c>
      <c r="F690">
        <v>73573500</v>
      </c>
      <c r="G690">
        <v>61.533965000000002</v>
      </c>
      <c r="H690">
        <f t="shared" si="25"/>
        <v>-5.26338917259047E-3</v>
      </c>
      <c r="I690">
        <f t="shared" si="26"/>
        <v>-5.263390509947982E-3</v>
      </c>
      <c r="J690">
        <f>J689+(J689*I690)</f>
        <v>186040.04969818465</v>
      </c>
      <c r="K690">
        <f t="shared" si="24"/>
        <v>115542.35594704359</v>
      </c>
    </row>
    <row r="691" spans="1:11" x14ac:dyDescent="0.35">
      <c r="A691" s="1">
        <v>41360</v>
      </c>
      <c r="B691">
        <v>456.46000700000002</v>
      </c>
      <c r="C691">
        <v>456.79998799999998</v>
      </c>
      <c r="D691">
        <v>450.72999600000003</v>
      </c>
      <c r="E691">
        <v>452.07998700000002</v>
      </c>
      <c r="F691">
        <v>82809300</v>
      </c>
      <c r="G691">
        <v>60.325006999999999</v>
      </c>
      <c r="H691">
        <f t="shared" si="25"/>
        <v>-1.9647004949626953E-2</v>
      </c>
      <c r="I691">
        <f t="shared" si="26"/>
        <v>-1.9647003081956486E-2</v>
      </c>
      <c r="J691">
        <f>J690+(J690*I691)</f>
        <v>182384.92026839708</v>
      </c>
      <c r="K691">
        <f t="shared" si="24"/>
        <v>113272.29492365551</v>
      </c>
    </row>
    <row r="692" spans="1:11" x14ac:dyDescent="0.35">
      <c r="A692" s="1">
        <v>41361</v>
      </c>
      <c r="B692">
        <v>449.82001500000001</v>
      </c>
      <c r="C692">
        <v>451.82000699999998</v>
      </c>
      <c r="D692">
        <v>441.61998699999998</v>
      </c>
      <c r="E692">
        <v>442.660011</v>
      </c>
      <c r="F692">
        <v>110709900</v>
      </c>
      <c r="G692">
        <v>59.068016999999998</v>
      </c>
      <c r="H692">
        <f t="shared" si="25"/>
        <v>-2.0836967507699072E-2</v>
      </c>
      <c r="I692">
        <f t="shared" si="26"/>
        <v>-2.0836964013945358E-2</v>
      </c>
      <c r="J692">
        <f>J691+(J691*I692)</f>
        <v>178584.57224807818</v>
      </c>
      <c r="K692">
        <f t="shared" si="24"/>
        <v>110912.0441905543</v>
      </c>
    </row>
    <row r="693" spans="1:11" x14ac:dyDescent="0.35">
      <c r="A693" s="1">
        <v>41365</v>
      </c>
      <c r="B693">
        <v>441.89999399999999</v>
      </c>
      <c r="C693">
        <v>443.70000800000003</v>
      </c>
      <c r="D693">
        <v>427.73998999999998</v>
      </c>
      <c r="E693">
        <v>428.91000400000001</v>
      </c>
      <c r="F693">
        <v>97433000</v>
      </c>
      <c r="G693">
        <v>57.233232999999998</v>
      </c>
      <c r="H693">
        <f t="shared" si="25"/>
        <v>-3.1062229833993257E-2</v>
      </c>
      <c r="I693">
        <f t="shared" si="26"/>
        <v>-3.106222441833453E-2</v>
      </c>
      <c r="J693">
        <f>J692+(J692*I693)</f>
        <v>173037.3381872561</v>
      </c>
      <c r="K693">
        <f t="shared" si="24"/>
        <v>107466.86938321106</v>
      </c>
    </row>
    <row r="694" spans="1:11" x14ac:dyDescent="0.35">
      <c r="A694" s="1">
        <v>41366</v>
      </c>
      <c r="B694">
        <v>427.599987</v>
      </c>
      <c r="C694">
        <v>438.13998800000002</v>
      </c>
      <c r="D694">
        <v>426.400013</v>
      </c>
      <c r="E694">
        <v>429.78999700000003</v>
      </c>
      <c r="F694">
        <v>132379800</v>
      </c>
      <c r="G694">
        <v>57.350658000000003</v>
      </c>
      <c r="H694">
        <f t="shared" si="25"/>
        <v>2.0516961408995559E-3</v>
      </c>
      <c r="I694">
        <f t="shared" si="26"/>
        <v>2.0516925891641371E-3</v>
      </c>
      <c r="J694">
        <f>J693+(J693*I694)</f>
        <v>173392.35761166358</v>
      </c>
      <c r="K694">
        <f t="shared" si="24"/>
        <v>107687.35836270526</v>
      </c>
    </row>
    <row r="695" spans="1:11" x14ac:dyDescent="0.35">
      <c r="A695" s="1">
        <v>41367</v>
      </c>
      <c r="B695">
        <v>431.37000699999999</v>
      </c>
      <c r="C695">
        <v>437.27999499999999</v>
      </c>
      <c r="D695">
        <v>430.31000899999998</v>
      </c>
      <c r="E695">
        <v>431.98999400000002</v>
      </c>
      <c r="F695">
        <v>90804000</v>
      </c>
      <c r="G695">
        <v>57.644222999999997</v>
      </c>
      <c r="H695">
        <f t="shared" si="25"/>
        <v>5.1187719941280909E-3</v>
      </c>
      <c r="I695">
        <f t="shared" si="26"/>
        <v>5.118773005184942E-3</v>
      </c>
      <c r="J695">
        <f>J694+(J694*I695)</f>
        <v>174279.91373111153</v>
      </c>
      <c r="K695">
        <f t="shared" si="24"/>
        <v>108238.58550569195</v>
      </c>
    </row>
    <row r="696" spans="1:11" x14ac:dyDescent="0.35">
      <c r="A696" s="1">
        <v>41368</v>
      </c>
      <c r="B696">
        <v>433.759995</v>
      </c>
      <c r="C696">
        <v>434.99999600000001</v>
      </c>
      <c r="D696">
        <v>425.25</v>
      </c>
      <c r="E696">
        <v>427.71999</v>
      </c>
      <c r="F696">
        <v>89611900</v>
      </c>
      <c r="G696">
        <v>57.074438999999998</v>
      </c>
      <c r="H696">
        <f t="shared" si="25"/>
        <v>-9.8844974636149285E-3</v>
      </c>
      <c r="I696">
        <f t="shared" si="26"/>
        <v>-9.8844944097867104E-3</v>
      </c>
      <c r="J696">
        <f>J695+(J695*I696)</f>
        <v>172557.24489809826</v>
      </c>
      <c r="K696">
        <f t="shared" si="24"/>
        <v>107168.70181233772</v>
      </c>
    </row>
    <row r="697" spans="1:11" x14ac:dyDescent="0.35">
      <c r="A697" s="1">
        <v>41369</v>
      </c>
      <c r="B697">
        <v>424.49999600000001</v>
      </c>
      <c r="C697">
        <v>424.94999300000001</v>
      </c>
      <c r="D697">
        <v>419.67999300000002</v>
      </c>
      <c r="E697">
        <v>423.19999300000001</v>
      </c>
      <c r="F697">
        <v>95923800</v>
      </c>
      <c r="G697">
        <v>56.471296000000002</v>
      </c>
      <c r="H697">
        <f t="shared" si="25"/>
        <v>-1.0567654319827299E-2</v>
      </c>
      <c r="I697">
        <f t="shared" si="26"/>
        <v>-1.0567655338670885E-2</v>
      </c>
      <c r="J697">
        <f>J696+(J696*I697)</f>
        <v>170733.71940782454</v>
      </c>
      <c r="K697">
        <f t="shared" si="24"/>
        <v>106036.17990849214</v>
      </c>
    </row>
    <row r="698" spans="1:11" x14ac:dyDescent="0.35">
      <c r="A698" s="1">
        <v>41372</v>
      </c>
      <c r="B698">
        <v>424.84999099999999</v>
      </c>
      <c r="C698">
        <v>427.50001099999997</v>
      </c>
      <c r="D698">
        <v>422.48998999999998</v>
      </c>
      <c r="E698">
        <v>426.20999499999999</v>
      </c>
      <c r="F698">
        <v>75207300</v>
      </c>
      <c r="G698">
        <v>56.872947000000003</v>
      </c>
      <c r="H698">
        <f t="shared" si="25"/>
        <v>7.1124812140532945E-3</v>
      </c>
      <c r="I698">
        <f t="shared" si="26"/>
        <v>7.1124806485758901E-3</v>
      </c>
      <c r="J698">
        <f>J697+(J697*I698)</f>
        <v>171948.05968317206</v>
      </c>
      <c r="K698">
        <f t="shared" si="24"/>
        <v>106790.3601861402</v>
      </c>
    </row>
    <row r="699" spans="1:11" x14ac:dyDescent="0.35">
      <c r="A699" s="1">
        <v>41373</v>
      </c>
      <c r="B699">
        <v>426.36001199999998</v>
      </c>
      <c r="C699">
        <v>428.50000799999998</v>
      </c>
      <c r="D699">
        <v>422.74999600000001</v>
      </c>
      <c r="E699">
        <v>426.98</v>
      </c>
      <c r="F699">
        <v>76653500</v>
      </c>
      <c r="G699">
        <v>56.975695000000002</v>
      </c>
      <c r="H699">
        <f t="shared" si="25"/>
        <v>1.8066329016991401E-3</v>
      </c>
      <c r="I699">
        <f t="shared" si="26"/>
        <v>1.8066234549090321E-3</v>
      </c>
      <c r="J699">
        <f>J698+(J698*I699)</f>
        <v>172258.70508082179</v>
      </c>
      <c r="K699">
        <f t="shared" si="24"/>
        <v>106983.29015561067</v>
      </c>
    </row>
    <row r="700" spans="1:11" x14ac:dyDescent="0.35">
      <c r="A700" s="1">
        <v>41374</v>
      </c>
      <c r="B700">
        <v>428.09999800000003</v>
      </c>
      <c r="C700">
        <v>437.05999000000003</v>
      </c>
      <c r="D700">
        <v>426.00999100000001</v>
      </c>
      <c r="E700">
        <v>435.689999</v>
      </c>
      <c r="F700">
        <v>93982000</v>
      </c>
      <c r="G700">
        <v>58.137946999999997</v>
      </c>
      <c r="H700">
        <f t="shared" si="25"/>
        <v>2.0399079582181793E-2</v>
      </c>
      <c r="I700">
        <f t="shared" si="26"/>
        <v>2.0399084205993366E-2</v>
      </c>
      <c r="J700">
        <f>J699+(J699*I700)</f>
        <v>175772.62491098084</v>
      </c>
      <c r="K700">
        <f t="shared" si="24"/>
        <v>109165.65130012919</v>
      </c>
    </row>
    <row r="701" spans="1:11" x14ac:dyDescent="0.35">
      <c r="A701" s="1">
        <v>41375</v>
      </c>
      <c r="B701">
        <v>433.71999399999999</v>
      </c>
      <c r="C701">
        <v>437.98999800000001</v>
      </c>
      <c r="D701">
        <v>431.19998900000002</v>
      </c>
      <c r="E701">
        <v>434.329994</v>
      </c>
      <c r="F701">
        <v>82091100</v>
      </c>
      <c r="G701">
        <v>57.956470000000003</v>
      </c>
      <c r="H701">
        <f t="shared" si="25"/>
        <v>-3.1214969430592805E-3</v>
      </c>
      <c r="I701">
        <f t="shared" si="26"/>
        <v>-3.1214896528766987E-3</v>
      </c>
      <c r="J701">
        <f>J700+(J700*I701)</f>
        <v>175223.95248106224</v>
      </c>
      <c r="K701">
        <f t="shared" si="24"/>
        <v>108824.8918491463</v>
      </c>
    </row>
    <row r="702" spans="1:11" x14ac:dyDescent="0.35">
      <c r="A702" s="1">
        <v>41376</v>
      </c>
      <c r="B702">
        <v>434.14999</v>
      </c>
      <c r="C702">
        <v>434.14999</v>
      </c>
      <c r="D702">
        <v>429.09000800000001</v>
      </c>
      <c r="E702">
        <v>429.80001099999998</v>
      </c>
      <c r="F702">
        <v>59653300</v>
      </c>
      <c r="G702">
        <v>57.351993999999998</v>
      </c>
      <c r="H702">
        <f t="shared" si="25"/>
        <v>-1.0429818484974389E-2</v>
      </c>
      <c r="I702">
        <f t="shared" si="26"/>
        <v>-1.0429827765562763E-2</v>
      </c>
      <c r="J702">
        <f>J701+(J701*I702)</f>
        <v>173396.39683628362</v>
      </c>
      <c r="K702">
        <f t="shared" si="24"/>
        <v>107689.8669705537</v>
      </c>
    </row>
    <row r="703" spans="1:11" x14ac:dyDescent="0.35">
      <c r="A703" s="1">
        <v>41379</v>
      </c>
      <c r="B703">
        <v>427</v>
      </c>
      <c r="C703">
        <v>427.89000700000003</v>
      </c>
      <c r="D703">
        <v>419.550003</v>
      </c>
      <c r="E703">
        <v>419.85001</v>
      </c>
      <c r="F703">
        <v>79380000</v>
      </c>
      <c r="G703">
        <v>56.024278000000002</v>
      </c>
      <c r="H703">
        <f t="shared" si="25"/>
        <v>-2.3150304200434249E-2</v>
      </c>
      <c r="I703">
        <f t="shared" si="26"/>
        <v>-2.3150302324274816E-2</v>
      </c>
      <c r="J703">
        <f>J702+(J702*I703)</f>
        <v>169382.21782758372</v>
      </c>
      <c r="K703">
        <f t="shared" si="24"/>
        <v>105196.81399292445</v>
      </c>
    </row>
    <row r="704" spans="1:11" x14ac:dyDescent="0.35">
      <c r="A704" s="1">
        <v>41380</v>
      </c>
      <c r="B704">
        <v>421.569996</v>
      </c>
      <c r="C704">
        <v>426.610004</v>
      </c>
      <c r="D704">
        <v>420.57</v>
      </c>
      <c r="E704">
        <v>426.24000899999999</v>
      </c>
      <c r="F704">
        <v>76442800</v>
      </c>
      <c r="G704">
        <v>56.876952000000003</v>
      </c>
      <c r="H704">
        <f t="shared" si="25"/>
        <v>1.521971858473932E-2</v>
      </c>
      <c r="I704">
        <f t="shared" si="26"/>
        <v>1.5219723135030859E-2</v>
      </c>
      <c r="J704">
        <f>J703+(J703*I704)</f>
        <v>171960.16828691703</v>
      </c>
      <c r="K704">
        <f t="shared" ref="K704:K767" si="27">K703+(K703*I704)</f>
        <v>106797.8803765841</v>
      </c>
    </row>
    <row r="705" spans="1:11" x14ac:dyDescent="0.35">
      <c r="A705" s="1">
        <v>41381</v>
      </c>
      <c r="B705">
        <v>420.269993</v>
      </c>
      <c r="C705">
        <v>420.599987</v>
      </c>
      <c r="D705">
        <v>398.10999299999997</v>
      </c>
      <c r="E705">
        <v>402.80000699999999</v>
      </c>
      <c r="F705">
        <v>236264000</v>
      </c>
      <c r="G705">
        <v>53.749146000000003</v>
      </c>
      <c r="H705">
        <f t="shared" si="25"/>
        <v>-5.4992496023525544E-2</v>
      </c>
      <c r="I705">
        <f t="shared" si="26"/>
        <v>-5.4992503817715116E-2</v>
      </c>
      <c r="J705">
        <f>J704+(J704*I705)</f>
        <v>162503.64807590382</v>
      </c>
      <c r="K705">
        <f t="shared" si="27"/>
        <v>100924.79753225092</v>
      </c>
    </row>
    <row r="706" spans="1:11" x14ac:dyDescent="0.35">
      <c r="A706" s="1">
        <v>41382</v>
      </c>
      <c r="B706">
        <v>404.98998999999998</v>
      </c>
      <c r="C706">
        <v>405.790009</v>
      </c>
      <c r="D706">
        <v>389.740002</v>
      </c>
      <c r="E706">
        <v>392.04998799999998</v>
      </c>
      <c r="F706">
        <v>166574800</v>
      </c>
      <c r="G706">
        <v>52.314677000000003</v>
      </c>
      <c r="H706">
        <f t="shared" si="25"/>
        <v>-2.6688229426967237E-2</v>
      </c>
      <c r="I706">
        <f t="shared" si="26"/>
        <v>-2.6688219381197236E-2</v>
      </c>
      <c r="J706">
        <f>J705+(J705*I706)</f>
        <v>158166.71506580923</v>
      </c>
      <c r="K706">
        <f t="shared" si="27"/>
        <v>98231.294394707293</v>
      </c>
    </row>
    <row r="707" spans="1:11" x14ac:dyDescent="0.35">
      <c r="A707" s="1">
        <v>41383</v>
      </c>
      <c r="B707">
        <v>387.97000100000002</v>
      </c>
      <c r="C707">
        <v>399.599987</v>
      </c>
      <c r="D707">
        <v>385.10000200000002</v>
      </c>
      <c r="E707">
        <v>390.53000600000001</v>
      </c>
      <c r="F707">
        <v>152318600</v>
      </c>
      <c r="G707">
        <v>52.111851999999999</v>
      </c>
      <c r="H707">
        <f t="shared" si="25"/>
        <v>-3.8770107040533067E-3</v>
      </c>
      <c r="I707">
        <f t="shared" si="26"/>
        <v>-3.8770190629295914E-3</v>
      </c>
      <c r="J707">
        <f>J706+(J706*I707)</f>
        <v>157553.49969637813</v>
      </c>
      <c r="K707">
        <f t="shared" si="27"/>
        <v>97850.44979376276</v>
      </c>
    </row>
    <row r="708" spans="1:11" x14ac:dyDescent="0.35">
      <c r="A708" s="1">
        <v>41386</v>
      </c>
      <c r="B708">
        <v>392.63998800000002</v>
      </c>
      <c r="C708">
        <v>402.19999300000001</v>
      </c>
      <c r="D708">
        <v>391.26999699999999</v>
      </c>
      <c r="E708">
        <v>398.670006</v>
      </c>
      <c r="F708">
        <v>107480100</v>
      </c>
      <c r="G708">
        <v>53.198044000000003</v>
      </c>
      <c r="H708">
        <f t="shared" ref="H708:H771" si="28">(E708-E707)/E707</f>
        <v>2.084346881145923E-2</v>
      </c>
      <c r="I708">
        <f t="shared" ref="I708:I771" si="29">(G708-G707)/G707</f>
        <v>2.0843473381065101E-2</v>
      </c>
      <c r="J708">
        <f>J707+(J707*I708)</f>
        <v>160837.46187339324</v>
      </c>
      <c r="K708">
        <f t="shared" si="27"/>
        <v>99889.993039364301</v>
      </c>
    </row>
    <row r="709" spans="1:11" x14ac:dyDescent="0.35">
      <c r="A709" s="1">
        <v>41387</v>
      </c>
      <c r="B709">
        <v>403.98999400000002</v>
      </c>
      <c r="C709">
        <v>408.38000099999999</v>
      </c>
      <c r="D709">
        <v>398.81000899999998</v>
      </c>
      <c r="E709">
        <v>406.12999000000002</v>
      </c>
      <c r="F709">
        <v>166059600</v>
      </c>
      <c r="G709">
        <v>54.193494999999999</v>
      </c>
      <c r="H709">
        <f t="shared" si="28"/>
        <v>1.8712177710203812E-2</v>
      </c>
      <c r="I709">
        <f t="shared" si="29"/>
        <v>1.8712172951321208E-2</v>
      </c>
      <c r="J709">
        <f>J708+(J708*I709)</f>
        <v>163847.0802770197</v>
      </c>
      <c r="K709">
        <f t="shared" si="27"/>
        <v>101759.15186522316</v>
      </c>
    </row>
    <row r="710" spans="1:11" x14ac:dyDescent="0.35">
      <c r="A710" s="1">
        <v>41388</v>
      </c>
      <c r="B710">
        <v>393.540009</v>
      </c>
      <c r="C710">
        <v>415.25001099999997</v>
      </c>
      <c r="D710">
        <v>392.50001099999997</v>
      </c>
      <c r="E710">
        <v>405.45998800000001</v>
      </c>
      <c r="F710">
        <v>242412800</v>
      </c>
      <c r="G710">
        <v>54.104090999999997</v>
      </c>
      <c r="H710">
        <f t="shared" si="28"/>
        <v>-1.6497230357206834E-3</v>
      </c>
      <c r="I710">
        <f t="shared" si="29"/>
        <v>-1.6497182918356126E-3</v>
      </c>
      <c r="J710">
        <f>J709+(J709*I710)</f>
        <v>163576.77875162286</v>
      </c>
      <c r="K710">
        <f t="shared" si="27"/>
        <v>101591.27793102943</v>
      </c>
    </row>
    <row r="711" spans="1:11" x14ac:dyDescent="0.35">
      <c r="A711" s="1">
        <v>41389</v>
      </c>
      <c r="B711">
        <v>411.23</v>
      </c>
      <c r="C711">
        <v>413.93999500000001</v>
      </c>
      <c r="D711">
        <v>406.99999600000001</v>
      </c>
      <c r="E711">
        <v>408.38000099999999</v>
      </c>
      <c r="F711">
        <v>96209400</v>
      </c>
      <c r="G711">
        <v>54.493734000000003</v>
      </c>
      <c r="H711">
        <f t="shared" si="28"/>
        <v>7.2017291136505018E-3</v>
      </c>
      <c r="I711">
        <f t="shared" si="29"/>
        <v>7.2017289783134261E-3</v>
      </c>
      <c r="J711">
        <f>J710+(J710*I711)</f>
        <v>164754.81437933759</v>
      </c>
      <c r="K711">
        <f t="shared" si="27"/>
        <v>102322.91078124921</v>
      </c>
    </row>
    <row r="712" spans="1:11" x14ac:dyDescent="0.35">
      <c r="A712" s="1">
        <v>41390</v>
      </c>
      <c r="B712">
        <v>409.80999400000002</v>
      </c>
      <c r="C712">
        <v>418.77001200000001</v>
      </c>
      <c r="D712">
        <v>408.25001099999997</v>
      </c>
      <c r="E712">
        <v>417.19998900000002</v>
      </c>
      <c r="F712">
        <v>191024400</v>
      </c>
      <c r="G712">
        <v>55.670662</v>
      </c>
      <c r="H712">
        <f t="shared" si="28"/>
        <v>2.1597502273379011E-2</v>
      </c>
      <c r="I712">
        <f t="shared" si="29"/>
        <v>2.1597492291498991E-2</v>
      </c>
      <c r="J712">
        <f>J711+(J711*I712)</f>
        <v>168313.10521288269</v>
      </c>
      <c r="K712">
        <f t="shared" si="27"/>
        <v>104532.82905809098</v>
      </c>
    </row>
    <row r="713" spans="1:11" x14ac:dyDescent="0.35">
      <c r="A713" s="1">
        <v>41393</v>
      </c>
      <c r="B713">
        <v>420.449997</v>
      </c>
      <c r="C713">
        <v>433.61999100000003</v>
      </c>
      <c r="D713">
        <v>420</v>
      </c>
      <c r="E713">
        <v>430.11999100000003</v>
      </c>
      <c r="F713">
        <v>160081600</v>
      </c>
      <c r="G713">
        <v>57.394691999999999</v>
      </c>
      <c r="H713">
        <f t="shared" si="28"/>
        <v>3.096836610894544E-2</v>
      </c>
      <c r="I713">
        <f t="shared" si="29"/>
        <v>3.0968376126010486E-2</v>
      </c>
      <c r="J713">
        <f>J712+(J712*I713)</f>
        <v>173525.488762052</v>
      </c>
      <c r="K713">
        <f t="shared" si="27"/>
        <v>107770.0410258779</v>
      </c>
    </row>
    <row r="714" spans="1:11" x14ac:dyDescent="0.35">
      <c r="A714" s="1">
        <v>41394</v>
      </c>
      <c r="B714">
        <v>435.09999800000003</v>
      </c>
      <c r="C714">
        <v>445.25000399999999</v>
      </c>
      <c r="D714">
        <v>432.069996</v>
      </c>
      <c r="E714">
        <v>442.77998700000001</v>
      </c>
      <c r="F714">
        <v>172884600</v>
      </c>
      <c r="G714">
        <v>59.084026000000001</v>
      </c>
      <c r="H714">
        <f t="shared" si="28"/>
        <v>2.9433637740404344E-2</v>
      </c>
      <c r="I714">
        <f t="shared" si="29"/>
        <v>2.943362776474177E-2</v>
      </c>
      <c r="J714">
        <f>J713+(J713*I714)</f>
        <v>178632.97340596913</v>
      </c>
      <c r="K714">
        <f t="shared" si="27"/>
        <v>110942.10429762454</v>
      </c>
    </row>
    <row r="715" spans="1:11" x14ac:dyDescent="0.35">
      <c r="A715" s="1">
        <v>41395</v>
      </c>
      <c r="B715">
        <v>444.45999899999998</v>
      </c>
      <c r="C715">
        <v>444.92999600000002</v>
      </c>
      <c r="D715">
        <v>434.389996</v>
      </c>
      <c r="E715">
        <v>439.29000100000002</v>
      </c>
      <c r="F715">
        <v>126727300</v>
      </c>
      <c r="G715">
        <v>58.618327000000001</v>
      </c>
      <c r="H715">
        <f t="shared" si="28"/>
        <v>-7.8819867710055013E-3</v>
      </c>
      <c r="I715">
        <f t="shared" si="29"/>
        <v>-7.8819781170633291E-3</v>
      </c>
      <c r="J715">
        <f>J714+(J714*I715)</f>
        <v>177224.99221859733</v>
      </c>
      <c r="K715">
        <f t="shared" si="27"/>
        <v>110067.66105928971</v>
      </c>
    </row>
    <row r="716" spans="1:11" x14ac:dyDescent="0.35">
      <c r="A716" s="1">
        <v>41396</v>
      </c>
      <c r="B716">
        <v>441.779991</v>
      </c>
      <c r="C716">
        <v>448.58997299999999</v>
      </c>
      <c r="D716">
        <v>440.63000499999998</v>
      </c>
      <c r="E716">
        <v>445.51999699999999</v>
      </c>
      <c r="F716">
        <v>105457100</v>
      </c>
      <c r="G716">
        <v>59.449649999999998</v>
      </c>
      <c r="H716">
        <f t="shared" si="28"/>
        <v>1.418196632251589E-2</v>
      </c>
      <c r="I716">
        <f t="shared" si="29"/>
        <v>1.418196394448442E-2</v>
      </c>
      <c r="J716">
        <f>J715+(J715*I716)</f>
        <v>179738.39066830301</v>
      </c>
      <c r="K716">
        <f t="shared" si="27"/>
        <v>111628.63665988628</v>
      </c>
    </row>
    <row r="717" spans="1:11" x14ac:dyDescent="0.35">
      <c r="A717" s="1">
        <v>41397</v>
      </c>
      <c r="B717">
        <v>451.30998199999999</v>
      </c>
      <c r="C717">
        <v>453.23002600000001</v>
      </c>
      <c r="D717">
        <v>449.14998600000001</v>
      </c>
      <c r="E717">
        <v>449.98001900000003</v>
      </c>
      <c r="F717">
        <v>90325200</v>
      </c>
      <c r="G717">
        <v>60.044789999999999</v>
      </c>
      <c r="H717">
        <f t="shared" si="28"/>
        <v>1.0010823375005629E-2</v>
      </c>
      <c r="I717">
        <f t="shared" si="29"/>
        <v>1.0010824285761156E-2</v>
      </c>
      <c r="J717">
        <f>J716+(J716*I717)</f>
        <v>181537.72011468888</v>
      </c>
      <c r="K717">
        <f t="shared" si="27"/>
        <v>112746.13132674748</v>
      </c>
    </row>
    <row r="718" spans="1:11" x14ac:dyDescent="0.35">
      <c r="A718" s="1">
        <v>41400</v>
      </c>
      <c r="B718">
        <v>455.70997599999998</v>
      </c>
      <c r="C718">
        <v>462.20000499999998</v>
      </c>
      <c r="D718">
        <v>454.30999800000001</v>
      </c>
      <c r="E718">
        <v>460.70998400000002</v>
      </c>
      <c r="F718">
        <v>124160400</v>
      </c>
      <c r="G718">
        <v>61.476582999999998</v>
      </c>
      <c r="H718">
        <f t="shared" si="28"/>
        <v>2.3845425456546755E-2</v>
      </c>
      <c r="I718">
        <f t="shared" si="29"/>
        <v>2.3845416063575191E-2</v>
      </c>
      <c r="J718">
        <f>J717+(J717*I718)</f>
        <v>185866.5625820565</v>
      </c>
      <c r="K718">
        <f t="shared" si="27"/>
        <v>115434.60973779226</v>
      </c>
    </row>
    <row r="719" spans="1:11" x14ac:dyDescent="0.35">
      <c r="A719" s="1">
        <v>41401</v>
      </c>
      <c r="B719">
        <v>464.97000100000002</v>
      </c>
      <c r="C719">
        <v>465.74999200000002</v>
      </c>
      <c r="D719">
        <v>453.699997</v>
      </c>
      <c r="E719">
        <v>458.66000400000001</v>
      </c>
      <c r="F719">
        <v>120938300</v>
      </c>
      <c r="G719">
        <v>61.203037000000002</v>
      </c>
      <c r="H719">
        <f t="shared" si="28"/>
        <v>-4.4496105385031228E-3</v>
      </c>
      <c r="I719">
        <f t="shared" si="29"/>
        <v>-4.4495966862698935E-3</v>
      </c>
      <c r="J719">
        <f>J718+(J718*I719)</f>
        <v>185039.53134110302</v>
      </c>
      <c r="K719">
        <f t="shared" si="27"/>
        <v>114920.97228082211</v>
      </c>
    </row>
    <row r="720" spans="1:11" x14ac:dyDescent="0.35">
      <c r="A720" s="1">
        <v>41402</v>
      </c>
      <c r="B720">
        <v>459.039986</v>
      </c>
      <c r="C720">
        <v>465.37000999999998</v>
      </c>
      <c r="D720">
        <v>455.81000499999999</v>
      </c>
      <c r="E720">
        <v>463.839989</v>
      </c>
      <c r="F720">
        <v>118149500</v>
      </c>
      <c r="G720">
        <v>61.894247999999997</v>
      </c>
      <c r="H720">
        <f t="shared" si="28"/>
        <v>1.1293736002322077E-2</v>
      </c>
      <c r="I720">
        <f t="shared" si="29"/>
        <v>1.1293736943151948E-2</v>
      </c>
      <c r="J720">
        <f>J719+(J719*I720)</f>
        <v>187129.31913215356</v>
      </c>
      <c r="K720">
        <f t="shared" si="27"/>
        <v>116218.85951101297</v>
      </c>
    </row>
    <row r="721" spans="1:11" x14ac:dyDescent="0.35">
      <c r="A721" s="1">
        <v>41403</v>
      </c>
      <c r="B721">
        <v>459.80999000000003</v>
      </c>
      <c r="C721">
        <v>463.000023</v>
      </c>
      <c r="D721">
        <v>455.57998700000002</v>
      </c>
      <c r="E721">
        <v>456.76997399999999</v>
      </c>
      <c r="F721">
        <v>99621900</v>
      </c>
      <c r="G721">
        <v>61.354266000000003</v>
      </c>
      <c r="H721">
        <f t="shared" si="28"/>
        <v>-1.524235763984552E-2</v>
      </c>
      <c r="I721">
        <f t="shared" si="29"/>
        <v>-8.7242678835034049E-3</v>
      </c>
      <c r="J721">
        <f>J720+(J720*I721)</f>
        <v>185496.75282318704</v>
      </c>
      <c r="K721">
        <f t="shared" si="27"/>
        <v>115204.93504752364</v>
      </c>
    </row>
    <row r="722" spans="1:11" x14ac:dyDescent="0.35">
      <c r="A722" s="1">
        <v>41404</v>
      </c>
      <c r="B722">
        <v>457.97000100000002</v>
      </c>
      <c r="C722">
        <v>459.710014</v>
      </c>
      <c r="D722">
        <v>450.48000300000001</v>
      </c>
      <c r="E722">
        <v>452.96999399999999</v>
      </c>
      <c r="F722">
        <v>83713000</v>
      </c>
      <c r="G722">
        <v>60.843845000000002</v>
      </c>
      <c r="H722">
        <f t="shared" si="28"/>
        <v>-8.3192421049987954E-3</v>
      </c>
      <c r="I722">
        <f t="shared" si="29"/>
        <v>-8.3192422186258545E-3</v>
      </c>
      <c r="J722">
        <f>J721+(J721*I722)</f>
        <v>183953.56040568236</v>
      </c>
      <c r="K722">
        <f t="shared" si="27"/>
        <v>114246.51728808224</v>
      </c>
    </row>
    <row r="723" spans="1:11" x14ac:dyDescent="0.35">
      <c r="A723" s="1">
        <v>41407</v>
      </c>
      <c r="B723">
        <v>451.50998700000002</v>
      </c>
      <c r="C723">
        <v>457.89998600000001</v>
      </c>
      <c r="D723">
        <v>451.5</v>
      </c>
      <c r="E723">
        <v>454.74002100000001</v>
      </c>
      <c r="F723">
        <v>79237200</v>
      </c>
      <c r="G723">
        <v>61.081598999999997</v>
      </c>
      <c r="H723">
        <f t="shared" si="28"/>
        <v>3.9076032042864792E-3</v>
      </c>
      <c r="I723">
        <f t="shared" si="29"/>
        <v>3.9076097179590701E-3</v>
      </c>
      <c r="J723">
        <f>J722+(J722*I723)</f>
        <v>184672.37912597679</v>
      </c>
      <c r="K723">
        <f t="shared" si="27"/>
        <v>114692.94808928012</v>
      </c>
    </row>
    <row r="724" spans="1:11" x14ac:dyDescent="0.35">
      <c r="A724" s="1">
        <v>41408</v>
      </c>
      <c r="B724">
        <v>453.85001399999999</v>
      </c>
      <c r="C724">
        <v>455.20000499999998</v>
      </c>
      <c r="D724">
        <v>442.150013</v>
      </c>
      <c r="E724">
        <v>443.86001199999998</v>
      </c>
      <c r="F724">
        <v>111779500</v>
      </c>
      <c r="G724">
        <v>59.620173999999999</v>
      </c>
      <c r="H724">
        <f t="shared" si="28"/>
        <v>-2.3925778461447601E-2</v>
      </c>
      <c r="I724">
        <f t="shared" si="29"/>
        <v>-2.3925781641701921E-2</v>
      </c>
      <c r="J724">
        <f>J723+(J723*I724)</f>
        <v>180253.94810775507</v>
      </c>
      <c r="K724">
        <f t="shared" si="27"/>
        <v>111948.82965745295</v>
      </c>
    </row>
    <row r="725" spans="1:11" x14ac:dyDescent="0.35">
      <c r="A725" s="1">
        <v>41409</v>
      </c>
      <c r="B725">
        <v>439.160011</v>
      </c>
      <c r="C725">
        <v>441</v>
      </c>
      <c r="D725">
        <v>422.36000100000001</v>
      </c>
      <c r="E725">
        <v>428.85000200000002</v>
      </c>
      <c r="F725">
        <v>185403400</v>
      </c>
      <c r="G725">
        <v>57.603999000000002</v>
      </c>
      <c r="H725">
        <f t="shared" si="28"/>
        <v>-3.381699093001414E-2</v>
      </c>
      <c r="I725">
        <f t="shared" si="29"/>
        <v>-3.3816992885663116E-2</v>
      </c>
      <c r="J725">
        <f>J724+(J724*I725)</f>
        <v>174158.30162698243</v>
      </c>
      <c r="K725">
        <f t="shared" si="27"/>
        <v>108163.05688136855</v>
      </c>
    </row>
    <row r="726" spans="1:11" x14ac:dyDescent="0.35">
      <c r="A726" s="1">
        <v>41410</v>
      </c>
      <c r="B726">
        <v>423.23999400000002</v>
      </c>
      <c r="C726">
        <v>437.84999499999998</v>
      </c>
      <c r="D726">
        <v>418.90000199999997</v>
      </c>
      <c r="E726">
        <v>434.58001300000001</v>
      </c>
      <c r="F726">
        <v>150801000</v>
      </c>
      <c r="G726">
        <v>58.373666</v>
      </c>
      <c r="H726">
        <f t="shared" si="28"/>
        <v>1.3361340732837375E-2</v>
      </c>
      <c r="I726">
        <f t="shared" si="29"/>
        <v>1.3361346666227084E-2</v>
      </c>
      <c r="J726">
        <f>J725+(J725*I726)</f>
        <v>176485.29106982189</v>
      </c>
      <c r="K726">
        <f t="shared" si="27"/>
        <v>109608.26098083936</v>
      </c>
    </row>
    <row r="727" spans="1:11" x14ac:dyDescent="0.35">
      <c r="A727" s="1">
        <v>41411</v>
      </c>
      <c r="B727">
        <v>439.04999500000002</v>
      </c>
      <c r="C727">
        <v>440.08999299999999</v>
      </c>
      <c r="D727">
        <v>431.009998</v>
      </c>
      <c r="E727">
        <v>433.26001000000002</v>
      </c>
      <c r="F727">
        <v>106976100</v>
      </c>
      <c r="G727">
        <v>58.196359999999999</v>
      </c>
      <c r="H727">
        <f t="shared" si="28"/>
        <v>-3.0374222479485858E-3</v>
      </c>
      <c r="I727">
        <f t="shared" si="29"/>
        <v>-3.0374312965028016E-3</v>
      </c>
      <c r="J727">
        <f>J726+(J726*I727)</f>
        <v>175949.22912335402</v>
      </c>
      <c r="K727">
        <f t="shared" si="27"/>
        <v>109275.33341858091</v>
      </c>
    </row>
    <row r="728" spans="1:11" x14ac:dyDescent="0.35">
      <c r="A728" s="1">
        <v>41414</v>
      </c>
      <c r="B728">
        <v>431.90999199999999</v>
      </c>
      <c r="C728">
        <v>445.800003</v>
      </c>
      <c r="D728">
        <v>430.09999099999999</v>
      </c>
      <c r="E728">
        <v>442.930004</v>
      </c>
      <c r="F728">
        <v>112894600</v>
      </c>
      <c r="G728">
        <v>59.495254000000003</v>
      </c>
      <c r="H728">
        <f t="shared" si="28"/>
        <v>2.2319147340646495E-2</v>
      </c>
      <c r="I728">
        <f t="shared" si="29"/>
        <v>2.2319162229390364E-2</v>
      </c>
      <c r="J728">
        <f>J727+(J727*I728)</f>
        <v>179876.26851229434</v>
      </c>
      <c r="K728">
        <f t="shared" si="27"/>
        <v>111714.26731282094</v>
      </c>
    </row>
    <row r="729" spans="1:11" x14ac:dyDescent="0.35">
      <c r="A729" s="1">
        <v>41415</v>
      </c>
      <c r="B729">
        <v>438.15000199999997</v>
      </c>
      <c r="C729">
        <v>445.47999600000003</v>
      </c>
      <c r="D729">
        <v>434.20000499999998</v>
      </c>
      <c r="E729">
        <v>439.65999599999998</v>
      </c>
      <c r="F729">
        <v>114005500</v>
      </c>
      <c r="G729">
        <v>59.056019999999997</v>
      </c>
      <c r="H729">
        <f t="shared" si="28"/>
        <v>-7.3826743965622575E-3</v>
      </c>
      <c r="I729">
        <f t="shared" si="29"/>
        <v>-7.3826729103468672E-3</v>
      </c>
      <c r="J729">
        <f>J728+(J728*I729)</f>
        <v>178548.30085753434</v>
      </c>
      <c r="K729">
        <f t="shared" si="27"/>
        <v>110889.51741783133</v>
      </c>
    </row>
    <row r="730" spans="1:11" x14ac:dyDescent="0.35">
      <c r="A730" s="1">
        <v>41416</v>
      </c>
      <c r="B730">
        <v>444.050003</v>
      </c>
      <c r="C730">
        <v>448.35002100000003</v>
      </c>
      <c r="D730">
        <v>438.21999</v>
      </c>
      <c r="E730">
        <v>441.34999499999998</v>
      </c>
      <c r="F730">
        <v>110759600</v>
      </c>
      <c r="G730">
        <v>59.283023999999997</v>
      </c>
      <c r="H730">
        <f t="shared" si="28"/>
        <v>3.8438771218111925E-3</v>
      </c>
      <c r="I730">
        <f t="shared" si="29"/>
        <v>3.8438756963303806E-3</v>
      </c>
      <c r="J730">
        <f>J729+(J729*I730)</f>
        <v>179234.61833182169</v>
      </c>
      <c r="K730">
        <f t="shared" si="27"/>
        <v>111315.76293881153</v>
      </c>
    </row>
    <row r="731" spans="1:11" x14ac:dyDescent="0.35">
      <c r="A731" s="1">
        <v>41417</v>
      </c>
      <c r="B731">
        <v>435.95000499999998</v>
      </c>
      <c r="C731">
        <v>446.160011</v>
      </c>
      <c r="D731">
        <v>435.79000100000002</v>
      </c>
      <c r="E731">
        <v>442.13999899999999</v>
      </c>
      <c r="F731">
        <v>88255300</v>
      </c>
      <c r="G731">
        <v>59.389139</v>
      </c>
      <c r="H731">
        <f t="shared" si="28"/>
        <v>1.7899716980851227E-3</v>
      </c>
      <c r="I731">
        <f t="shared" si="29"/>
        <v>1.7899727922111839E-3</v>
      </c>
      <c r="J731">
        <f>J730+(J730*I731)</f>
        <v>179555.44342205802</v>
      </c>
      <c r="K731">
        <f t="shared" si="27"/>
        <v>111515.01512581624</v>
      </c>
    </row>
    <row r="732" spans="1:11" x14ac:dyDescent="0.35">
      <c r="A732" s="1">
        <v>41418</v>
      </c>
      <c r="B732">
        <v>440.85001</v>
      </c>
      <c r="C732">
        <v>445.66</v>
      </c>
      <c r="D732">
        <v>440.36001199999998</v>
      </c>
      <c r="E732">
        <v>445.15000199999997</v>
      </c>
      <c r="F732">
        <v>69041700</v>
      </c>
      <c r="G732">
        <v>59.793447999999998</v>
      </c>
      <c r="H732">
        <f t="shared" si="28"/>
        <v>6.8078052354634024E-3</v>
      </c>
      <c r="I732">
        <f t="shared" si="29"/>
        <v>6.8077935933706299E-3</v>
      </c>
      <c r="J732">
        <f>J731+(J731*I732)</f>
        <v>180777.81981944153</v>
      </c>
      <c r="K732">
        <f t="shared" si="27"/>
        <v>112274.1863313544</v>
      </c>
    </row>
    <row r="733" spans="1:11" x14ac:dyDescent="0.35">
      <c r="A733" s="1">
        <v>41422</v>
      </c>
      <c r="B733">
        <v>449.90001699999999</v>
      </c>
      <c r="C733">
        <v>451.10997800000001</v>
      </c>
      <c r="D733">
        <v>440.85001</v>
      </c>
      <c r="E733">
        <v>441.44000999999997</v>
      </c>
      <c r="F733">
        <v>96536300</v>
      </c>
      <c r="G733">
        <v>59.295115000000003</v>
      </c>
      <c r="H733">
        <f t="shared" si="28"/>
        <v>-8.3342513384960064E-3</v>
      </c>
      <c r="I733">
        <f t="shared" si="29"/>
        <v>-8.3342409021134774E-3</v>
      </c>
      <c r="J733">
        <f>J732+(J732*I733)</f>
        <v>179271.17391930745</v>
      </c>
      <c r="K733">
        <f t="shared" si="27"/>
        <v>111338.46621538012</v>
      </c>
    </row>
    <row r="734" spans="1:11" x14ac:dyDescent="0.35">
      <c r="A734" s="1">
        <v>41423</v>
      </c>
      <c r="B734">
        <v>440.00000399999999</v>
      </c>
      <c r="C734">
        <v>447.49998900000003</v>
      </c>
      <c r="D734">
        <v>439.39999</v>
      </c>
      <c r="E734">
        <v>444.949997</v>
      </c>
      <c r="F734">
        <v>82644100</v>
      </c>
      <c r="G734">
        <v>59.766582999999997</v>
      </c>
      <c r="H734">
        <f t="shared" si="28"/>
        <v>7.9512208238669262E-3</v>
      </c>
      <c r="I734">
        <f t="shared" si="29"/>
        <v>7.9512114952470271E-3</v>
      </c>
      <c r="J734">
        <f>J733+(J733*I734)</f>
        <v>180696.59693814107</v>
      </c>
      <c r="K734">
        <f t="shared" si="27"/>
        <v>112223.74190781503</v>
      </c>
    </row>
    <row r="735" spans="1:11" x14ac:dyDescent="0.35">
      <c r="A735" s="1">
        <v>41424</v>
      </c>
      <c r="B735">
        <v>445.650013</v>
      </c>
      <c r="C735">
        <v>454.50001500000002</v>
      </c>
      <c r="D735">
        <v>444.50998700000002</v>
      </c>
      <c r="E735">
        <v>451.58000199999998</v>
      </c>
      <c r="F735">
        <v>88379900</v>
      </c>
      <c r="G735">
        <v>60.657139000000001</v>
      </c>
      <c r="H735">
        <f t="shared" si="28"/>
        <v>1.4900561961347722E-2</v>
      </c>
      <c r="I735">
        <f t="shared" si="29"/>
        <v>1.4900567429126804E-2</v>
      </c>
      <c r="J735">
        <f>J734+(J734*I735)</f>
        <v>183389.07876503159</v>
      </c>
      <c r="K735">
        <f t="shared" si="27"/>
        <v>113895.93934126134</v>
      </c>
    </row>
    <row r="736" spans="1:11" x14ac:dyDescent="0.35">
      <c r="A736" s="1">
        <v>41425</v>
      </c>
      <c r="B736">
        <v>452.500023</v>
      </c>
      <c r="C736">
        <v>457.10002100000003</v>
      </c>
      <c r="D736">
        <v>449.50000799999998</v>
      </c>
      <c r="E736">
        <v>449.73002600000001</v>
      </c>
      <c r="F736">
        <v>96075700</v>
      </c>
      <c r="G736">
        <v>60.408645999999997</v>
      </c>
      <c r="H736">
        <f t="shared" si="28"/>
        <v>-4.0966738823832363E-3</v>
      </c>
      <c r="I736">
        <f t="shared" si="29"/>
        <v>-4.0966818431710638E-3</v>
      </c>
      <c r="J736">
        <f>J735+(J735*I736)</f>
        <v>182637.79205581901</v>
      </c>
      <c r="K736">
        <f t="shared" si="27"/>
        <v>113429.34391455108</v>
      </c>
    </row>
    <row r="737" spans="1:11" x14ac:dyDescent="0.35">
      <c r="A737" s="1">
        <v>41428</v>
      </c>
      <c r="B737">
        <v>450.72999600000003</v>
      </c>
      <c r="C737">
        <v>452.35999299999997</v>
      </c>
      <c r="D737">
        <v>442.480007</v>
      </c>
      <c r="E737">
        <v>450.720009</v>
      </c>
      <c r="F737">
        <v>93088100</v>
      </c>
      <c r="G737">
        <v>60.541623000000001</v>
      </c>
      <c r="H737">
        <f t="shared" si="28"/>
        <v>2.2012828647558326E-3</v>
      </c>
      <c r="I737">
        <f t="shared" si="29"/>
        <v>2.2012908549548338E-3</v>
      </c>
      <c r="J737">
        <f>J736+(J736*I737)</f>
        <v>183039.83095724063</v>
      </c>
      <c r="K737">
        <f t="shared" si="27"/>
        <v>113679.03489199371</v>
      </c>
    </row>
    <row r="738" spans="1:11" x14ac:dyDescent="0.35">
      <c r="A738" s="1">
        <v>41429</v>
      </c>
      <c r="B738">
        <v>453.21998600000001</v>
      </c>
      <c r="C738">
        <v>454.43</v>
      </c>
      <c r="D738">
        <v>447.38999899999999</v>
      </c>
      <c r="E738">
        <v>449.30999000000003</v>
      </c>
      <c r="F738">
        <v>73182200</v>
      </c>
      <c r="G738">
        <v>60.352226000000002</v>
      </c>
      <c r="H738">
        <f t="shared" si="28"/>
        <v>-3.1283701008267798E-3</v>
      </c>
      <c r="I738">
        <f t="shared" si="29"/>
        <v>-3.1283766541904501E-3</v>
      </c>
      <c r="J738">
        <f>J737+(J737*I738)</f>
        <v>182467.21342328703</v>
      </c>
      <c r="K738">
        <f t="shared" si="27"/>
        <v>113323.4040531667</v>
      </c>
    </row>
    <row r="739" spans="1:11" x14ac:dyDescent="0.35">
      <c r="A739" s="1">
        <v>41430</v>
      </c>
      <c r="B739">
        <v>445.650013</v>
      </c>
      <c r="C739">
        <v>450.720009</v>
      </c>
      <c r="D739">
        <v>443.70999499999999</v>
      </c>
      <c r="E739">
        <v>445.11000100000001</v>
      </c>
      <c r="F739">
        <v>72647400</v>
      </c>
      <c r="G739">
        <v>59.788074999999999</v>
      </c>
      <c r="H739">
        <f t="shared" si="28"/>
        <v>-9.3476421479077639E-3</v>
      </c>
      <c r="I739">
        <f t="shared" si="29"/>
        <v>-9.3476419577299841E-3</v>
      </c>
      <c r="J739">
        <f>J738+(J738*I739)</f>
        <v>180761.57524318143</v>
      </c>
      <c r="K739">
        <f t="shared" si="27"/>
        <v>112264.09744664653</v>
      </c>
    </row>
    <row r="740" spans="1:11" x14ac:dyDescent="0.35">
      <c r="A740" s="1">
        <v>41431</v>
      </c>
      <c r="B740">
        <v>445.470009</v>
      </c>
      <c r="C740">
        <v>447.00000399999999</v>
      </c>
      <c r="D740">
        <v>434.04998799999998</v>
      </c>
      <c r="E740">
        <v>438.45999499999999</v>
      </c>
      <c r="F740">
        <v>104233500</v>
      </c>
      <c r="G740">
        <v>58.894832999999998</v>
      </c>
      <c r="H740">
        <f t="shared" si="28"/>
        <v>-1.4940140605827499E-2</v>
      </c>
      <c r="I740">
        <f t="shared" si="29"/>
        <v>-1.4940136473703172E-2</v>
      </c>
      <c r="J740">
        <f>J739+(J739*I740)</f>
        <v>178060.97263984673</v>
      </c>
      <c r="K740">
        <f t="shared" si="27"/>
        <v>110586.85650969652</v>
      </c>
    </row>
    <row r="741" spans="1:11" x14ac:dyDescent="0.35">
      <c r="A741" s="1">
        <v>41432</v>
      </c>
      <c r="B741">
        <v>436.50000399999999</v>
      </c>
      <c r="C741">
        <v>443.23999800000001</v>
      </c>
      <c r="D741">
        <v>432.77001200000001</v>
      </c>
      <c r="E741">
        <v>441.81000499999999</v>
      </c>
      <c r="F741">
        <v>101133900</v>
      </c>
      <c r="G741">
        <v>59.344813000000002</v>
      </c>
      <c r="H741">
        <f t="shared" si="28"/>
        <v>7.6404005797609826E-3</v>
      </c>
      <c r="I741">
        <f t="shared" si="29"/>
        <v>7.6403986067844626E-3</v>
      </c>
      <c r="J741">
        <f>J740+(J740*I741)</f>
        <v>179421.42944712689</v>
      </c>
      <c r="K741">
        <f t="shared" si="27"/>
        <v>111431.78417410188</v>
      </c>
    </row>
    <row r="742" spans="1:11" x14ac:dyDescent="0.35">
      <c r="A742" s="1">
        <v>41435</v>
      </c>
      <c r="B742">
        <v>444.72999199999998</v>
      </c>
      <c r="C742">
        <v>449.08002499999998</v>
      </c>
      <c r="D742">
        <v>436.80001099999998</v>
      </c>
      <c r="E742">
        <v>438.88999200000001</v>
      </c>
      <c r="F742">
        <v>112538300</v>
      </c>
      <c r="G742">
        <v>58.952590999999998</v>
      </c>
      <c r="H742">
        <f t="shared" si="28"/>
        <v>-6.6092052397047534E-3</v>
      </c>
      <c r="I742">
        <f t="shared" si="29"/>
        <v>-6.609204413534909E-3</v>
      </c>
      <c r="J742">
        <f>J741+(J741*I742)</f>
        <v>178235.5965437422</v>
      </c>
      <c r="K742">
        <f t="shared" si="27"/>
        <v>110695.30873433033</v>
      </c>
    </row>
    <row r="743" spans="1:11" x14ac:dyDescent="0.35">
      <c r="A743" s="1">
        <v>41436</v>
      </c>
      <c r="B743">
        <v>435.74001299999998</v>
      </c>
      <c r="C743">
        <v>442.75998700000002</v>
      </c>
      <c r="D743">
        <v>433.32001100000002</v>
      </c>
      <c r="E743">
        <v>437.60000200000002</v>
      </c>
      <c r="F743">
        <v>71528100</v>
      </c>
      <c r="G743">
        <v>58.779316999999999</v>
      </c>
      <c r="H743">
        <f t="shared" si="28"/>
        <v>-2.9392103340556211E-3</v>
      </c>
      <c r="I743">
        <f t="shared" si="29"/>
        <v>-2.9392092367916327E-3</v>
      </c>
      <c r="J743">
        <f>J742+(J742*I743)</f>
        <v>177711.72483205577</v>
      </c>
      <c r="K743">
        <f t="shared" si="27"/>
        <v>110369.95206042888</v>
      </c>
    </row>
    <row r="744" spans="1:11" x14ac:dyDescent="0.35">
      <c r="A744" s="1">
        <v>41437</v>
      </c>
      <c r="B744">
        <v>439.49999200000002</v>
      </c>
      <c r="C744">
        <v>441.24999200000002</v>
      </c>
      <c r="D744">
        <v>431.49999600000001</v>
      </c>
      <c r="E744">
        <v>432.189999</v>
      </c>
      <c r="F744">
        <v>66306800</v>
      </c>
      <c r="G744">
        <v>58.052633999999998</v>
      </c>
      <c r="H744">
        <f t="shared" si="28"/>
        <v>-1.2362895281705271E-2</v>
      </c>
      <c r="I744">
        <f t="shared" si="29"/>
        <v>-1.2362903093957375E-2</v>
      </c>
      <c r="J744">
        <f>J743+(J743*I744)</f>
        <v>175514.69199929704</v>
      </c>
      <c r="K744">
        <f t="shared" si="27"/>
        <v>109005.45903862108</v>
      </c>
    </row>
    <row r="745" spans="1:11" x14ac:dyDescent="0.35">
      <c r="A745" s="1">
        <v>41438</v>
      </c>
      <c r="B745">
        <v>432.49999200000002</v>
      </c>
      <c r="C745">
        <v>437.13999200000001</v>
      </c>
      <c r="D745">
        <v>428.75</v>
      </c>
      <c r="E745">
        <v>435.959991</v>
      </c>
      <c r="F745">
        <v>71458100</v>
      </c>
      <c r="G745">
        <v>58.559027</v>
      </c>
      <c r="H745">
        <f t="shared" si="28"/>
        <v>8.7229968502811235E-3</v>
      </c>
      <c r="I745">
        <f t="shared" si="29"/>
        <v>8.7229978229756595E-3</v>
      </c>
      <c r="J745">
        <f>J744+(J744*I745)</f>
        <v>177045.70627550714</v>
      </c>
      <c r="K745">
        <f t="shared" si="27"/>
        <v>109956.31342050743</v>
      </c>
    </row>
    <row r="746" spans="1:11" x14ac:dyDescent="0.35">
      <c r="A746" s="1">
        <v>41439</v>
      </c>
      <c r="B746">
        <v>435.40000500000002</v>
      </c>
      <c r="C746">
        <v>436.29001199999999</v>
      </c>
      <c r="D746">
        <v>428.50000799999998</v>
      </c>
      <c r="E746">
        <v>430.050003</v>
      </c>
      <c r="F746">
        <v>67966500</v>
      </c>
      <c r="G746">
        <v>57.765186</v>
      </c>
      <c r="H746">
        <f t="shared" si="28"/>
        <v>-1.3556262322245985E-2</v>
      </c>
      <c r="I746">
        <f t="shared" si="29"/>
        <v>-1.3556253248538444E-2</v>
      </c>
      <c r="J746">
        <f>J745+(J745*I746)</f>
        <v>174645.62984467001</v>
      </c>
      <c r="K746">
        <f t="shared" si="27"/>
        <v>108465.71778950337</v>
      </c>
    </row>
    <row r="747" spans="1:11" x14ac:dyDescent="0.35">
      <c r="A747" s="1">
        <v>41442</v>
      </c>
      <c r="B747">
        <v>431.43999500000001</v>
      </c>
      <c r="C747">
        <v>435.70001200000002</v>
      </c>
      <c r="D747">
        <v>430.35999700000002</v>
      </c>
      <c r="E747">
        <v>432.00000799999998</v>
      </c>
      <c r="F747">
        <v>64853600</v>
      </c>
      <c r="G747">
        <v>58.027113999999997</v>
      </c>
      <c r="H747">
        <f t="shared" si="28"/>
        <v>4.5343680651014342E-3</v>
      </c>
      <c r="I747">
        <f t="shared" si="29"/>
        <v>4.534357424210449E-3</v>
      </c>
      <c r="J747">
        <f>J746+(J746*I747)</f>
        <v>175437.5355529621</v>
      </c>
      <c r="K747">
        <f t="shared" si="27"/>
        <v>108957.54012223452</v>
      </c>
    </row>
    <row r="748" spans="1:11" x14ac:dyDescent="0.35">
      <c r="A748" s="1">
        <v>41443</v>
      </c>
      <c r="B748">
        <v>431.55999800000001</v>
      </c>
      <c r="C748">
        <v>434.89999399999999</v>
      </c>
      <c r="D748">
        <v>430.21000700000002</v>
      </c>
      <c r="E748">
        <v>431.76998900000001</v>
      </c>
      <c r="F748">
        <v>48756400</v>
      </c>
      <c r="G748">
        <v>57.996217999999999</v>
      </c>
      <c r="H748">
        <f t="shared" si="28"/>
        <v>-5.3245137902860925E-4</v>
      </c>
      <c r="I748">
        <f t="shared" si="29"/>
        <v>-5.3244074830256902E-4</v>
      </c>
      <c r="J748">
        <f>J747+(J747*I748)</f>
        <v>175344.12546025193</v>
      </c>
      <c r="K748">
        <f t="shared" si="27"/>
        <v>108899.52668803863</v>
      </c>
    </row>
    <row r="749" spans="1:11" x14ac:dyDescent="0.35">
      <c r="A749" s="1">
        <v>41444</v>
      </c>
      <c r="B749">
        <v>431.39999399999999</v>
      </c>
      <c r="C749">
        <v>431.66</v>
      </c>
      <c r="D749">
        <v>422.99998900000003</v>
      </c>
      <c r="E749">
        <v>422.99998900000003</v>
      </c>
      <c r="F749">
        <v>77735000</v>
      </c>
      <c r="G749">
        <v>56.818213999999998</v>
      </c>
      <c r="H749">
        <f t="shared" si="28"/>
        <v>-2.031174056425673E-2</v>
      </c>
      <c r="I749">
        <f t="shared" si="29"/>
        <v>-2.0311738258518883E-2</v>
      </c>
      <c r="J749">
        <f>J748+(J748*I749)</f>
        <v>171782.58147873438</v>
      </c>
      <c r="K749">
        <f t="shared" si="27"/>
        <v>106687.58800547459</v>
      </c>
    </row>
    <row r="750" spans="1:11" x14ac:dyDescent="0.35">
      <c r="A750" s="1">
        <v>41445</v>
      </c>
      <c r="B750">
        <v>419.30001099999998</v>
      </c>
      <c r="C750">
        <v>425.98000300000001</v>
      </c>
      <c r="D750">
        <v>415.17000999999999</v>
      </c>
      <c r="E750">
        <v>416.84000800000001</v>
      </c>
      <c r="F750">
        <v>89327700</v>
      </c>
      <c r="G750">
        <v>55.990792999999996</v>
      </c>
      <c r="H750">
        <f t="shared" si="28"/>
        <v>-1.4562603215576007E-2</v>
      </c>
      <c r="I750">
        <f t="shared" si="29"/>
        <v>-1.4562601351742614E-2</v>
      </c>
      <c r="J750">
        <f>J749+(J749*I750)</f>
        <v>169280.98022548633</v>
      </c>
      <c r="K750">
        <f t="shared" si="27"/>
        <v>105133.93919217191</v>
      </c>
    </row>
    <row r="751" spans="1:11" x14ac:dyDescent="0.35">
      <c r="A751" s="1">
        <v>41446</v>
      </c>
      <c r="B751">
        <v>418.490005</v>
      </c>
      <c r="C751">
        <v>420</v>
      </c>
      <c r="D751">
        <v>408.09999499999998</v>
      </c>
      <c r="E751">
        <v>413.50001099999997</v>
      </c>
      <c r="F751">
        <v>120279600</v>
      </c>
      <c r="G751">
        <v>55.542158000000001</v>
      </c>
      <c r="H751">
        <f t="shared" si="28"/>
        <v>-8.0126593798550139E-3</v>
      </c>
      <c r="I751">
        <f t="shared" si="29"/>
        <v>-8.0126566523177466E-3</v>
      </c>
      <c r="J751">
        <f>J750+(J750*I751)</f>
        <v>167924.58985317172</v>
      </c>
      <c r="K751">
        <f t="shared" si="27"/>
        <v>104291.53703491938</v>
      </c>
    </row>
    <row r="752" spans="1:11" x14ac:dyDescent="0.35">
      <c r="A752" s="1">
        <v>41449</v>
      </c>
      <c r="B752">
        <v>407.40000500000002</v>
      </c>
      <c r="C752">
        <v>408.66000700000001</v>
      </c>
      <c r="D752">
        <v>398.04999199999997</v>
      </c>
      <c r="E752">
        <v>402.54000100000002</v>
      </c>
      <c r="F752">
        <v>120186500</v>
      </c>
      <c r="G752">
        <v>54.069986999999998</v>
      </c>
      <c r="H752">
        <f t="shared" si="28"/>
        <v>-2.6505464832986315E-2</v>
      </c>
      <c r="I752">
        <f t="shared" si="29"/>
        <v>-2.6505469953112065E-2</v>
      </c>
      <c r="J752">
        <f>J751+(J751*I752)</f>
        <v>163473.66968242981</v>
      </c>
      <c r="K752">
        <f t="shared" si="27"/>
        <v>101527.24083367645</v>
      </c>
    </row>
    <row r="753" spans="1:11" x14ac:dyDescent="0.35">
      <c r="A753" s="1">
        <v>41450</v>
      </c>
      <c r="B753">
        <v>405.69999300000001</v>
      </c>
      <c r="C753">
        <v>407.79000100000002</v>
      </c>
      <c r="D753">
        <v>398.83000900000002</v>
      </c>
      <c r="E753">
        <v>402.62999000000002</v>
      </c>
      <c r="F753">
        <v>78540700</v>
      </c>
      <c r="G753">
        <v>54.082073999999999</v>
      </c>
      <c r="H753">
        <f t="shared" si="28"/>
        <v>2.2355293828302733E-4</v>
      </c>
      <c r="I753">
        <f t="shared" si="29"/>
        <v>2.2354360839778027E-4</v>
      </c>
      <c r="J753">
        <f>J752+(J752*I753)</f>
        <v>163510.21317642866</v>
      </c>
      <c r="K753">
        <f t="shared" si="27"/>
        <v>101549.93659944308</v>
      </c>
    </row>
    <row r="754" spans="1:11" x14ac:dyDescent="0.35">
      <c r="A754" s="1">
        <v>41451</v>
      </c>
      <c r="B754">
        <v>403.90000500000002</v>
      </c>
      <c r="C754">
        <v>404.79001199999999</v>
      </c>
      <c r="D754">
        <v>395.66000400000001</v>
      </c>
      <c r="E754">
        <v>398.06999200000001</v>
      </c>
      <c r="F754">
        <v>91931000</v>
      </c>
      <c r="G754">
        <v>53.469566</v>
      </c>
      <c r="H754">
        <f t="shared" si="28"/>
        <v>-1.1325529923888697E-2</v>
      </c>
      <c r="I754">
        <f t="shared" si="29"/>
        <v>-1.1325527197791976E-2</v>
      </c>
      <c r="J754">
        <f>J753+(J753*I754)</f>
        <v>161658.37380998227</v>
      </c>
      <c r="K754">
        <f t="shared" si="27"/>
        <v>100399.83003055204</v>
      </c>
    </row>
    <row r="755" spans="1:11" x14ac:dyDescent="0.35">
      <c r="A755" s="1">
        <v>41452</v>
      </c>
      <c r="B755">
        <v>399.24999200000002</v>
      </c>
      <c r="C755">
        <v>401.38998800000002</v>
      </c>
      <c r="D755">
        <v>393.540009</v>
      </c>
      <c r="E755">
        <v>393.77998700000001</v>
      </c>
      <c r="F755">
        <v>84311500</v>
      </c>
      <c r="G755">
        <v>52.893324</v>
      </c>
      <c r="H755">
        <f t="shared" si="28"/>
        <v>-1.0777011797463014E-2</v>
      </c>
      <c r="I755">
        <f t="shared" si="29"/>
        <v>-1.0777009112062001E-2</v>
      </c>
      <c r="J755">
        <f>J754+(J754*I755)</f>
        <v>159916.18004239097</v>
      </c>
      <c r="K755">
        <f t="shared" si="27"/>
        <v>99317.82014746331</v>
      </c>
    </row>
    <row r="756" spans="1:11" x14ac:dyDescent="0.35">
      <c r="A756" s="1">
        <v>41453</v>
      </c>
      <c r="B756">
        <v>391.36001199999998</v>
      </c>
      <c r="C756">
        <v>400.26998900000001</v>
      </c>
      <c r="D756">
        <v>388.86999500000002</v>
      </c>
      <c r="E756">
        <v>396.53001</v>
      </c>
      <c r="F756">
        <v>144629100</v>
      </c>
      <c r="G756">
        <v>53.262712999999998</v>
      </c>
      <c r="H756">
        <f t="shared" si="28"/>
        <v>6.9836535395080878E-3</v>
      </c>
      <c r="I756">
        <f t="shared" si="29"/>
        <v>6.9836601685308751E-3</v>
      </c>
      <c r="J756">
        <f>J755+(J755*I756)</f>
        <v>161032.98029925663</v>
      </c>
      <c r="K756">
        <f t="shared" si="27"/>
        <v>100011.42205205247</v>
      </c>
    </row>
    <row r="757" spans="1:11" x14ac:dyDescent="0.35">
      <c r="A757" s="1">
        <v>41456</v>
      </c>
      <c r="B757">
        <v>402.68999100000002</v>
      </c>
      <c r="C757">
        <v>412.26999699999999</v>
      </c>
      <c r="D757">
        <v>401.21999699999998</v>
      </c>
      <c r="E757">
        <v>409.21999399999999</v>
      </c>
      <c r="F757">
        <v>97763400</v>
      </c>
      <c r="G757">
        <v>54.967256999999996</v>
      </c>
      <c r="H757">
        <f t="shared" si="28"/>
        <v>3.2002581595274415E-2</v>
      </c>
      <c r="I757">
        <f t="shared" si="29"/>
        <v>3.2002575610446254E-2</v>
      </c>
      <c r="J757">
        <f>J756+(J756*I757)</f>
        <v>166186.45042705908</v>
      </c>
      <c r="K757">
        <f t="shared" si="27"/>
        <v>103212.04514818153</v>
      </c>
    </row>
    <row r="758" spans="1:11" x14ac:dyDescent="0.35">
      <c r="A758" s="1">
        <v>41457</v>
      </c>
      <c r="B758">
        <v>409.96001100000001</v>
      </c>
      <c r="C758">
        <v>421.629997</v>
      </c>
      <c r="D758">
        <v>409.47001299999999</v>
      </c>
      <c r="E758">
        <v>418.490005</v>
      </c>
      <c r="F758">
        <v>117466300</v>
      </c>
      <c r="G758">
        <v>56.212423999999999</v>
      </c>
      <c r="H758">
        <f t="shared" si="28"/>
        <v>2.265287897931989E-2</v>
      </c>
      <c r="I758">
        <f t="shared" si="29"/>
        <v>2.2652885880770843E-2</v>
      </c>
      <c r="J758">
        <f>J757+(J757*I758)</f>
        <v>169951.05312351364</v>
      </c>
      <c r="K758">
        <f t="shared" si="27"/>
        <v>105550.09582844425</v>
      </c>
    </row>
    <row r="759" spans="1:11" x14ac:dyDescent="0.35">
      <c r="A759" s="1">
        <v>41458</v>
      </c>
      <c r="B759">
        <v>420.85999299999997</v>
      </c>
      <c r="C759">
        <v>422.97998799999999</v>
      </c>
      <c r="D759">
        <v>417.45000800000003</v>
      </c>
      <c r="E759">
        <v>420.79999199999997</v>
      </c>
      <c r="F759">
        <v>60232200</v>
      </c>
      <c r="G759">
        <v>56.522705999999999</v>
      </c>
      <c r="H759">
        <f t="shared" si="28"/>
        <v>5.5198140275775007E-3</v>
      </c>
      <c r="I759">
        <f t="shared" si="29"/>
        <v>5.5198117768413763E-3</v>
      </c>
      <c r="J759">
        <f>J758+(J758*I759)</f>
        <v>170889.1509480314</v>
      </c>
      <c r="K759">
        <f t="shared" si="27"/>
        <v>106132.71249044483</v>
      </c>
    </row>
    <row r="760" spans="1:11" x14ac:dyDescent="0.35">
      <c r="A760" s="1">
        <v>41460</v>
      </c>
      <c r="B760">
        <v>420.389996</v>
      </c>
      <c r="C760">
        <v>423.290009</v>
      </c>
      <c r="D760">
        <v>415.349987</v>
      </c>
      <c r="E760">
        <v>417.41999399999997</v>
      </c>
      <c r="F760">
        <v>68506200</v>
      </c>
      <c r="G760">
        <v>56.068697999999998</v>
      </c>
      <c r="H760">
        <f t="shared" si="28"/>
        <v>-8.0323147914888766E-3</v>
      </c>
      <c r="I760">
        <f t="shared" si="29"/>
        <v>-8.0323118288073772E-3</v>
      </c>
      <c r="J760">
        <f>J759+(J759*I760)</f>
        <v>169516.51599945666</v>
      </c>
      <c r="K760">
        <f t="shared" si="27"/>
        <v>105280.22144848442</v>
      </c>
    </row>
    <row r="761" spans="1:11" x14ac:dyDescent="0.35">
      <c r="A761" s="1">
        <v>41463</v>
      </c>
      <c r="B761">
        <v>420.10998899999998</v>
      </c>
      <c r="C761">
        <v>420.99999600000001</v>
      </c>
      <c r="D761">
        <v>410.650013</v>
      </c>
      <c r="E761">
        <v>415.05000699999999</v>
      </c>
      <c r="F761">
        <v>74534600</v>
      </c>
      <c r="G761">
        <v>55.750355999999996</v>
      </c>
      <c r="H761">
        <f t="shared" si="28"/>
        <v>-5.6777035936615454E-3</v>
      </c>
      <c r="I761">
        <f t="shared" si="29"/>
        <v>-5.6777134364704033E-3</v>
      </c>
      <c r="J761">
        <f>J760+(J760*I761)</f>
        <v>168554.04979886289</v>
      </c>
      <c r="K761">
        <f t="shared" si="27"/>
        <v>104682.47052057178</v>
      </c>
    </row>
    <row r="762" spans="1:11" x14ac:dyDescent="0.35">
      <c r="A762" s="1">
        <v>41464</v>
      </c>
      <c r="B762">
        <v>413.599987</v>
      </c>
      <c r="C762">
        <v>423.5</v>
      </c>
      <c r="D762">
        <v>410.37999300000001</v>
      </c>
      <c r="E762">
        <v>422.349987</v>
      </c>
      <c r="F762">
        <v>88146100</v>
      </c>
      <c r="G762">
        <v>56.730904000000002</v>
      </c>
      <c r="H762">
        <f t="shared" si="28"/>
        <v>1.7588193896838085E-2</v>
      </c>
      <c r="I762">
        <f t="shared" si="29"/>
        <v>1.7588192620689381E-2</v>
      </c>
      <c r="J762">
        <f>J761+(J761*I762)</f>
        <v>171518.61089372257</v>
      </c>
      <c r="K762">
        <f t="shared" si="27"/>
        <v>106523.64597609724</v>
      </c>
    </row>
    <row r="763" spans="1:11" x14ac:dyDescent="0.35">
      <c r="A763" s="1">
        <v>41465</v>
      </c>
      <c r="B763">
        <v>419.59999099999999</v>
      </c>
      <c r="C763">
        <v>424.800003</v>
      </c>
      <c r="D763">
        <v>418.25</v>
      </c>
      <c r="E763">
        <v>420.73000300000001</v>
      </c>
      <c r="F763">
        <v>70351400</v>
      </c>
      <c r="G763">
        <v>56.513305000000003</v>
      </c>
      <c r="H763">
        <f t="shared" si="28"/>
        <v>-3.8356435417624107E-3</v>
      </c>
      <c r="I763">
        <f t="shared" si="29"/>
        <v>-3.8356342779237197E-3</v>
      </c>
      <c r="J763">
        <f>J762+(J762*I763)</f>
        <v>170860.72823047673</v>
      </c>
      <c r="K763">
        <f t="shared" si="27"/>
        <v>106115.0602281819</v>
      </c>
    </row>
    <row r="764" spans="1:11" x14ac:dyDescent="0.35">
      <c r="A764" s="1">
        <v>41466</v>
      </c>
      <c r="B764">
        <v>422.95000099999999</v>
      </c>
      <c r="C764">
        <v>428.24998900000003</v>
      </c>
      <c r="D764">
        <v>421.16998699999999</v>
      </c>
      <c r="E764">
        <v>427.28999299999998</v>
      </c>
      <c r="F764">
        <v>81573100</v>
      </c>
      <c r="G764">
        <v>57.394455999999998</v>
      </c>
      <c r="H764">
        <f t="shared" si="28"/>
        <v>1.5591923450251231E-2</v>
      </c>
      <c r="I764">
        <f t="shared" si="29"/>
        <v>1.5591921229876673E-2</v>
      </c>
      <c r="J764">
        <f>J763+(J763*I764)</f>
        <v>173524.77524632568</v>
      </c>
      <c r="K764">
        <f t="shared" si="27"/>
        <v>107769.59788856334</v>
      </c>
    </row>
    <row r="765" spans="1:11" x14ac:dyDescent="0.35">
      <c r="A765" s="1">
        <v>41467</v>
      </c>
      <c r="B765">
        <v>427.65000199999997</v>
      </c>
      <c r="C765">
        <v>429.78999700000003</v>
      </c>
      <c r="D765">
        <v>423.410011</v>
      </c>
      <c r="E765">
        <v>426.51000199999999</v>
      </c>
      <c r="F765">
        <v>69890800</v>
      </c>
      <c r="G765">
        <v>57.289686000000003</v>
      </c>
      <c r="H765">
        <f t="shared" si="28"/>
        <v>-1.825437086704709E-3</v>
      </c>
      <c r="I765">
        <f t="shared" si="29"/>
        <v>-1.8254376346035046E-3</v>
      </c>
      <c r="J765">
        <f>J764+(J764*I765)</f>
        <v>173208.01659105491</v>
      </c>
      <c r="K765">
        <f t="shared" si="27"/>
        <v>107572.87120871147</v>
      </c>
    </row>
    <row r="766" spans="1:11" x14ac:dyDescent="0.35">
      <c r="A766" s="1">
        <v>41470</v>
      </c>
      <c r="B766">
        <v>425.009995</v>
      </c>
      <c r="C766">
        <v>431.45999499999999</v>
      </c>
      <c r="D766">
        <v>424.800003</v>
      </c>
      <c r="E766">
        <v>427.44000999999997</v>
      </c>
      <c r="F766">
        <v>60479300</v>
      </c>
      <c r="G766">
        <v>57.414605999999999</v>
      </c>
      <c r="H766">
        <f t="shared" si="28"/>
        <v>2.1805068946542236E-3</v>
      </c>
      <c r="I766">
        <f t="shared" si="29"/>
        <v>2.1804972015380905E-3</v>
      </c>
      <c r="J766">
        <f>J765+(J765*I766)</f>
        <v>173585.69618651568</v>
      </c>
      <c r="K766">
        <f t="shared" si="27"/>
        <v>107807.43355334348</v>
      </c>
    </row>
    <row r="767" spans="1:11" x14ac:dyDescent="0.35">
      <c r="A767" s="1">
        <v>41471</v>
      </c>
      <c r="B767">
        <v>426.51998900000001</v>
      </c>
      <c r="C767">
        <v>430.709991</v>
      </c>
      <c r="D767">
        <v>424.17000200000001</v>
      </c>
      <c r="E767">
        <v>430.19999300000001</v>
      </c>
      <c r="F767">
        <v>54134500</v>
      </c>
      <c r="G767">
        <v>57.785333000000001</v>
      </c>
      <c r="H767">
        <f t="shared" si="28"/>
        <v>6.4570066803059309E-3</v>
      </c>
      <c r="I767">
        <f t="shared" si="29"/>
        <v>6.4570154848750897E-3</v>
      </c>
      <c r="J767">
        <f>J766+(J766*I767)</f>
        <v>174706.54171474485</v>
      </c>
      <c r="K767">
        <f t="shared" si="27"/>
        <v>108503.54782118206</v>
      </c>
    </row>
    <row r="768" spans="1:11" x14ac:dyDescent="0.35">
      <c r="A768" s="1">
        <v>41472</v>
      </c>
      <c r="B768">
        <v>429.70000800000003</v>
      </c>
      <c r="C768">
        <v>432.22001299999999</v>
      </c>
      <c r="D768">
        <v>428.22000100000002</v>
      </c>
      <c r="E768">
        <v>430.31000899999998</v>
      </c>
      <c r="F768">
        <v>49747600</v>
      </c>
      <c r="G768">
        <v>57.800109999999997</v>
      </c>
      <c r="H768">
        <f t="shared" si="28"/>
        <v>2.557322217343068E-4</v>
      </c>
      <c r="I768">
        <f t="shared" si="29"/>
        <v>2.5572233009360967E-4</v>
      </c>
      <c r="J768">
        <f>J767+(J767*I768)</f>
        <v>174751.21807867475</v>
      </c>
      <c r="K768">
        <f t="shared" ref="K768:K831" si="30">K767+(K767*I768)</f>
        <v>108531.29460125431</v>
      </c>
    </row>
    <row r="769" spans="1:11" x14ac:dyDescent="0.35">
      <c r="A769" s="1">
        <v>41473</v>
      </c>
      <c r="B769">
        <v>433.38001300000002</v>
      </c>
      <c r="C769">
        <v>434.87000699999999</v>
      </c>
      <c r="D769">
        <v>430.60998899999998</v>
      </c>
      <c r="E769">
        <v>431.76000199999999</v>
      </c>
      <c r="F769">
        <v>54719700</v>
      </c>
      <c r="G769">
        <v>57.994875999999998</v>
      </c>
      <c r="H769">
        <f t="shared" si="28"/>
        <v>3.3696473929798977E-3</v>
      </c>
      <c r="I769">
        <f t="shared" si="29"/>
        <v>3.3696475664146889E-3</v>
      </c>
      <c r="J769">
        <f>J768+(J768*I769)</f>
        <v>175340.06809540157</v>
      </c>
      <c r="K769">
        <f t="shared" si="30"/>
        <v>108897.00681398726</v>
      </c>
    </row>
    <row r="770" spans="1:11" x14ac:dyDescent="0.35">
      <c r="A770" s="1">
        <v>41474</v>
      </c>
      <c r="B770">
        <v>433.10000600000001</v>
      </c>
      <c r="C770">
        <v>433.98</v>
      </c>
      <c r="D770">
        <v>424.35000600000001</v>
      </c>
      <c r="E770">
        <v>424.94999300000001</v>
      </c>
      <c r="F770">
        <v>67180400</v>
      </c>
      <c r="G770">
        <v>57.080142000000002</v>
      </c>
      <c r="H770">
        <f t="shared" si="28"/>
        <v>-1.577267224489215E-2</v>
      </c>
      <c r="I770">
        <f t="shared" si="29"/>
        <v>-1.5772669295818404E-2</v>
      </c>
      <c r="J770">
        <f>J769+(J769*I770)</f>
        <v>172574.48718702653</v>
      </c>
      <c r="K770">
        <f t="shared" si="30"/>
        <v>107179.41033820575</v>
      </c>
    </row>
    <row r="771" spans="1:11" x14ac:dyDescent="0.35">
      <c r="A771" s="1">
        <v>41477</v>
      </c>
      <c r="B771">
        <v>429.46000299999997</v>
      </c>
      <c r="C771">
        <v>429.74999600000001</v>
      </c>
      <c r="D771">
        <v>425.47000500000001</v>
      </c>
      <c r="E771">
        <v>426.30999800000001</v>
      </c>
      <c r="F771">
        <v>51949100</v>
      </c>
      <c r="G771">
        <v>57.262821000000002</v>
      </c>
      <c r="H771">
        <f t="shared" si="28"/>
        <v>3.2003883336927151E-3</v>
      </c>
      <c r="I771">
        <f t="shared" si="29"/>
        <v>3.2003949814981233E-3</v>
      </c>
      <c r="J771">
        <f>J770+(J770*I771)</f>
        <v>173126.79370975451</v>
      </c>
      <c r="K771">
        <f t="shared" si="30"/>
        <v>107522.42678517208</v>
      </c>
    </row>
    <row r="772" spans="1:11" x14ac:dyDescent="0.35">
      <c r="A772" s="1">
        <v>41478</v>
      </c>
      <c r="B772">
        <v>426.00000399999999</v>
      </c>
      <c r="C772">
        <v>426.95999899999998</v>
      </c>
      <c r="D772">
        <v>418.71001100000001</v>
      </c>
      <c r="E772">
        <v>418.98998999999998</v>
      </c>
      <c r="F772">
        <v>92348900</v>
      </c>
      <c r="G772">
        <v>56.279583000000002</v>
      </c>
      <c r="H772">
        <f t="shared" ref="H772:H835" si="31">(E772-E771)/E771</f>
        <v>-1.7170622397647897E-2</v>
      </c>
      <c r="I772">
        <f t="shared" ref="I772:I835" si="32">(G772-G771)/G771</f>
        <v>-1.7170617563532192E-2</v>
      </c>
      <c r="J772">
        <f>J771+(J771*I772)</f>
        <v>170154.09974496378</v>
      </c>
      <c r="K772">
        <f t="shared" si="30"/>
        <v>105676.200315341</v>
      </c>
    </row>
    <row r="773" spans="1:11" x14ac:dyDescent="0.35">
      <c r="A773" s="1">
        <v>41479</v>
      </c>
      <c r="B773">
        <v>438.92999300000002</v>
      </c>
      <c r="C773">
        <v>444.589989</v>
      </c>
      <c r="D773">
        <v>435.26000199999999</v>
      </c>
      <c r="E773">
        <v>440.51000199999999</v>
      </c>
      <c r="F773">
        <v>147984200</v>
      </c>
      <c r="G773">
        <v>59.170194000000002</v>
      </c>
      <c r="H773">
        <f t="shared" si="31"/>
        <v>5.1361637541746545E-2</v>
      </c>
      <c r="I773">
        <f t="shared" si="32"/>
        <v>5.136162789265869E-2</v>
      </c>
      <c r="J773">
        <f>J772+(J772*I773)</f>
        <v>178893.49130047494</v>
      </c>
      <c r="K773">
        <f t="shared" si="30"/>
        <v>111103.90199304761</v>
      </c>
    </row>
    <row r="774" spans="1:11" x14ac:dyDescent="0.35">
      <c r="A774" s="1">
        <v>41480</v>
      </c>
      <c r="B774">
        <v>440.69999300000001</v>
      </c>
      <c r="C774">
        <v>441.40000900000001</v>
      </c>
      <c r="D774">
        <v>435.810001</v>
      </c>
      <c r="E774">
        <v>438.49999600000001</v>
      </c>
      <c r="F774">
        <v>57373400</v>
      </c>
      <c r="G774">
        <v>58.900205999999997</v>
      </c>
      <c r="H774">
        <f t="shared" si="31"/>
        <v>-4.5629066102339617E-3</v>
      </c>
      <c r="I774">
        <f t="shared" si="32"/>
        <v>-4.5629054385051531E-3</v>
      </c>
      <c r="J774">
        <f>J773+(J773*I774)</f>
        <v>178077.21721610683</v>
      </c>
      <c r="K774">
        <f t="shared" si="30"/>
        <v>110596.94539440439</v>
      </c>
    </row>
    <row r="775" spans="1:11" x14ac:dyDescent="0.35">
      <c r="A775" s="1">
        <v>41481</v>
      </c>
      <c r="B775">
        <v>435.300003</v>
      </c>
      <c r="C775">
        <v>441.04000100000002</v>
      </c>
      <c r="D775">
        <v>434.34000800000001</v>
      </c>
      <c r="E775">
        <v>440.99001299999998</v>
      </c>
      <c r="F775">
        <v>50038100</v>
      </c>
      <c r="G775">
        <v>59.234670000000001</v>
      </c>
      <c r="H775">
        <f t="shared" si="31"/>
        <v>5.6784880791651508E-3</v>
      </c>
      <c r="I775">
        <f t="shared" si="32"/>
        <v>5.6784860820351651E-3</v>
      </c>
      <c r="J775">
        <f>J774+(J774*I775)</f>
        <v>179088.42621559603</v>
      </c>
      <c r="K775">
        <f t="shared" si="30"/>
        <v>111224.96860954212</v>
      </c>
    </row>
    <row r="776" spans="1:11" x14ac:dyDescent="0.35">
      <c r="A776" s="1">
        <v>41484</v>
      </c>
      <c r="B776">
        <v>440.79999500000002</v>
      </c>
      <c r="C776">
        <v>449.990005</v>
      </c>
      <c r="D776">
        <v>440.20000800000003</v>
      </c>
      <c r="E776">
        <v>447.790009</v>
      </c>
      <c r="F776">
        <v>62014400</v>
      </c>
      <c r="G776">
        <v>60.148059000000003</v>
      </c>
      <c r="H776">
        <f t="shared" si="31"/>
        <v>1.5419841265203486E-2</v>
      </c>
      <c r="I776">
        <f t="shared" si="32"/>
        <v>1.5419837740296387E-2</v>
      </c>
      <c r="J776">
        <f>J775+(J775*I776)</f>
        <v>181849.94068900557</v>
      </c>
      <c r="K776">
        <f t="shared" si="30"/>
        <v>112940.03957817082</v>
      </c>
    </row>
    <row r="777" spans="1:11" x14ac:dyDescent="0.35">
      <c r="A777" s="1">
        <v>41485</v>
      </c>
      <c r="B777">
        <v>449.959991</v>
      </c>
      <c r="C777">
        <v>457.15000900000001</v>
      </c>
      <c r="D777">
        <v>449.22998799999999</v>
      </c>
      <c r="E777">
        <v>453.32001500000001</v>
      </c>
      <c r="F777">
        <v>77355600</v>
      </c>
      <c r="G777">
        <v>60.890861000000001</v>
      </c>
      <c r="H777">
        <f t="shared" si="31"/>
        <v>1.2349551997262214E-2</v>
      </c>
      <c r="I777">
        <f t="shared" si="32"/>
        <v>1.2349558944204624E-2</v>
      </c>
      <c r="J777">
        <f>J776+(J776*I777)</f>
        <v>184095.70725054457</v>
      </c>
      <c r="K777">
        <f t="shared" si="30"/>
        <v>114334.79925410224</v>
      </c>
    </row>
    <row r="778" spans="1:11" x14ac:dyDescent="0.35">
      <c r="A778" s="1">
        <v>41486</v>
      </c>
      <c r="B778">
        <v>454.99001299999998</v>
      </c>
      <c r="C778">
        <v>457.33997299999999</v>
      </c>
      <c r="D778">
        <v>449.42999300000002</v>
      </c>
      <c r="E778">
        <v>452.52998400000001</v>
      </c>
      <c r="F778">
        <v>80739400</v>
      </c>
      <c r="G778">
        <v>60.784742000000001</v>
      </c>
      <c r="H778">
        <f t="shared" si="31"/>
        <v>-1.7427666413537884E-3</v>
      </c>
      <c r="I778">
        <f t="shared" si="32"/>
        <v>-1.7427738458157067E-3</v>
      </c>
      <c r="J778">
        <f>J777+(J777*I778)</f>
        <v>183774.87006682137</v>
      </c>
      <c r="K778">
        <f t="shared" si="30"/>
        <v>114135.5395562956</v>
      </c>
    </row>
    <row r="779" spans="1:11" x14ac:dyDescent="0.35">
      <c r="A779" s="1">
        <v>41487</v>
      </c>
      <c r="B779">
        <v>455.749977</v>
      </c>
      <c r="C779">
        <v>456.79998799999998</v>
      </c>
      <c r="D779">
        <v>453.25998700000002</v>
      </c>
      <c r="E779">
        <v>456.67998499999999</v>
      </c>
      <c r="F779">
        <v>51562700</v>
      </c>
      <c r="G779">
        <v>61.342179000000002</v>
      </c>
      <c r="H779">
        <f t="shared" si="31"/>
        <v>9.1706652525371107E-3</v>
      </c>
      <c r="I779">
        <f t="shared" si="32"/>
        <v>9.1706731271476022E-3</v>
      </c>
      <c r="J779">
        <f>J778+(J778*I779)</f>
        <v>185460.20932918822</v>
      </c>
      <c r="K779">
        <f t="shared" si="30"/>
        <v>115182.23928175701</v>
      </c>
    </row>
    <row r="780" spans="1:11" x14ac:dyDescent="0.35">
      <c r="A780" s="1">
        <v>41488</v>
      </c>
      <c r="B780">
        <v>458.01000199999999</v>
      </c>
      <c r="C780">
        <v>462.85000600000001</v>
      </c>
      <c r="D780">
        <v>456.660011</v>
      </c>
      <c r="E780">
        <v>462.539986</v>
      </c>
      <c r="F780">
        <v>68695900</v>
      </c>
      <c r="G780">
        <v>62.129306</v>
      </c>
      <c r="H780">
        <f t="shared" si="31"/>
        <v>1.2831744750101126E-2</v>
      </c>
      <c r="I780">
        <f t="shared" si="32"/>
        <v>1.2831741761243893E-2</v>
      </c>
      <c r="J780">
        <f>J779+(J779*I780)</f>
        <v>187839.9868422866</v>
      </c>
      <c r="K780">
        <f t="shared" si="30"/>
        <v>116660.22803170231</v>
      </c>
    </row>
    <row r="781" spans="1:11" x14ac:dyDescent="0.35">
      <c r="A781" s="1">
        <v>41491</v>
      </c>
      <c r="B781">
        <v>464.68999500000001</v>
      </c>
      <c r="C781">
        <v>470.66999800000002</v>
      </c>
      <c r="D781">
        <v>462.15001699999999</v>
      </c>
      <c r="E781">
        <v>469.449997</v>
      </c>
      <c r="F781">
        <v>79713900</v>
      </c>
      <c r="G781">
        <v>63.057473000000002</v>
      </c>
      <c r="H781">
        <f t="shared" si="31"/>
        <v>1.4939272731330945E-2</v>
      </c>
      <c r="I781">
        <f t="shared" si="32"/>
        <v>1.4939278413958172E-2</v>
      </c>
      <c r="J781">
        <f>J780+(J780*I781)</f>
        <v>190646.18070299775</v>
      </c>
      <c r="K781">
        <f t="shared" si="30"/>
        <v>118403.04765810377</v>
      </c>
    </row>
    <row r="782" spans="1:11" x14ac:dyDescent="0.35">
      <c r="A782" s="1">
        <v>41492</v>
      </c>
      <c r="B782">
        <v>468.02000399999997</v>
      </c>
      <c r="C782">
        <v>471.88999899999999</v>
      </c>
      <c r="D782">
        <v>462.16999099999998</v>
      </c>
      <c r="E782">
        <v>465.25000799999998</v>
      </c>
      <c r="F782">
        <v>83714400</v>
      </c>
      <c r="G782">
        <v>62.493321999999999</v>
      </c>
      <c r="H782">
        <f t="shared" si="31"/>
        <v>-8.9466163102350955E-3</v>
      </c>
      <c r="I782">
        <f t="shared" si="32"/>
        <v>-8.9466160497741875E-3</v>
      </c>
      <c r="J782">
        <f>J781+(J781*I782)</f>
        <v>188940.54252289215</v>
      </c>
      <c r="K782">
        <f t="shared" si="30"/>
        <v>117343.74105158359</v>
      </c>
    </row>
    <row r="783" spans="1:11" x14ac:dyDescent="0.35">
      <c r="A783" s="1">
        <v>41493</v>
      </c>
      <c r="B783">
        <v>463.79998799999998</v>
      </c>
      <c r="C783">
        <v>467.00000799999998</v>
      </c>
      <c r="D783">
        <v>461.76998099999997</v>
      </c>
      <c r="E783">
        <v>464.97998799999999</v>
      </c>
      <c r="F783">
        <v>74714500</v>
      </c>
      <c r="G783">
        <v>62.457051999999997</v>
      </c>
      <c r="H783">
        <f t="shared" si="31"/>
        <v>-5.8037613187958967E-4</v>
      </c>
      <c r="I783">
        <f t="shared" si="32"/>
        <v>-5.803820126573172E-4</v>
      </c>
      <c r="J783">
        <f>J782+(J782*I783)</f>
        <v>188830.88483055015</v>
      </c>
      <c r="K783">
        <f t="shared" si="30"/>
        <v>117275.63685497934</v>
      </c>
    </row>
    <row r="784" spans="1:11" x14ac:dyDescent="0.35">
      <c r="A784" s="1">
        <v>41494</v>
      </c>
      <c r="B784">
        <v>463.86001599999997</v>
      </c>
      <c r="C784">
        <v>464.10002100000003</v>
      </c>
      <c r="D784">
        <v>457.949974</v>
      </c>
      <c r="E784">
        <v>461.010017</v>
      </c>
      <c r="F784">
        <v>63944300</v>
      </c>
      <c r="G784">
        <v>62.332659999999997</v>
      </c>
      <c r="H784">
        <f t="shared" si="31"/>
        <v>-8.5379394865483689E-3</v>
      </c>
      <c r="I784">
        <f t="shared" si="32"/>
        <v>-1.9916405916821094E-3</v>
      </c>
      <c r="J784">
        <f>J783+(J783*I784)</f>
        <v>188454.80157535837</v>
      </c>
      <c r="K784">
        <f t="shared" si="30"/>
        <v>117042.06593620359</v>
      </c>
    </row>
    <row r="785" spans="1:11" x14ac:dyDescent="0.35">
      <c r="A785" s="1">
        <v>41495</v>
      </c>
      <c r="B785">
        <v>458.63997699999999</v>
      </c>
      <c r="C785">
        <v>460.459991</v>
      </c>
      <c r="D785">
        <v>453.65000900000001</v>
      </c>
      <c r="E785">
        <v>454.449974</v>
      </c>
      <c r="F785">
        <v>66716300</v>
      </c>
      <c r="G785">
        <v>61.445683000000002</v>
      </c>
      <c r="H785">
        <f t="shared" si="31"/>
        <v>-1.4229719004131763E-2</v>
      </c>
      <c r="I785">
        <f t="shared" si="32"/>
        <v>-1.4229731251642312E-2</v>
      </c>
      <c r="J785">
        <f>J784+(J784*I785)</f>
        <v>185773.14039585946</v>
      </c>
      <c r="K785">
        <f t="shared" si="30"/>
        <v>115376.58879279441</v>
      </c>
    </row>
    <row r="786" spans="1:11" x14ac:dyDescent="0.35">
      <c r="A786" s="1">
        <v>41498</v>
      </c>
      <c r="B786">
        <v>456.86001599999997</v>
      </c>
      <c r="C786">
        <v>468.64997899999997</v>
      </c>
      <c r="D786">
        <v>456.629997</v>
      </c>
      <c r="E786">
        <v>467.36001599999997</v>
      </c>
      <c r="F786">
        <v>91108500</v>
      </c>
      <c r="G786">
        <v>63.191236000000004</v>
      </c>
      <c r="H786">
        <f t="shared" si="31"/>
        <v>2.8408059717481633E-2</v>
      </c>
      <c r="I786">
        <f t="shared" si="32"/>
        <v>2.8408065705771403E-2</v>
      </c>
      <c r="J786">
        <f>J785+(J785*I786)</f>
        <v>191050.59597459252</v>
      </c>
      <c r="K786">
        <f t="shared" si="30"/>
        <v>118654.21450812789</v>
      </c>
    </row>
    <row r="787" spans="1:11" x14ac:dyDescent="0.35">
      <c r="A787" s="1">
        <v>41499</v>
      </c>
      <c r="B787">
        <v>470.94001800000001</v>
      </c>
      <c r="C787">
        <v>494.66002700000001</v>
      </c>
      <c r="D787">
        <v>468.05001800000002</v>
      </c>
      <c r="E787">
        <v>489.56997699999999</v>
      </c>
      <c r="F787">
        <v>220485300</v>
      </c>
      <c r="G787">
        <v>66.194220000000001</v>
      </c>
      <c r="H787">
        <f t="shared" si="31"/>
        <v>4.752216757883717E-2</v>
      </c>
      <c r="I787">
        <f t="shared" si="32"/>
        <v>4.7522159560227588E-2</v>
      </c>
      <c r="J787">
        <f>J786+(J786*I787)</f>
        <v>200129.73288057369</v>
      </c>
      <c r="K787">
        <f t="shared" si="30"/>
        <v>124292.91902247661</v>
      </c>
    </row>
    <row r="788" spans="1:11" x14ac:dyDescent="0.35">
      <c r="A788" s="1">
        <v>41500</v>
      </c>
      <c r="B788">
        <v>497.88002</v>
      </c>
      <c r="C788">
        <v>504.24999200000002</v>
      </c>
      <c r="D788">
        <v>493.40002399999997</v>
      </c>
      <c r="E788">
        <v>498.50000799999998</v>
      </c>
      <c r="F788">
        <v>189093100</v>
      </c>
      <c r="G788">
        <v>67.40164</v>
      </c>
      <c r="H788">
        <f t="shared" si="31"/>
        <v>1.8240560940280016E-2</v>
      </c>
      <c r="I788">
        <f t="shared" si="32"/>
        <v>1.8240565414925941E-2</v>
      </c>
      <c r="J788">
        <f>J787+(J787*I788)</f>
        <v>203780.21236465345</v>
      </c>
      <c r="K788">
        <f t="shared" si="30"/>
        <v>126560.09214251819</v>
      </c>
    </row>
    <row r="789" spans="1:11" x14ac:dyDescent="0.35">
      <c r="A789" s="1">
        <v>41501</v>
      </c>
      <c r="B789">
        <v>496.42001299999998</v>
      </c>
      <c r="C789">
        <v>502.40001699999999</v>
      </c>
      <c r="D789">
        <v>489.07997899999998</v>
      </c>
      <c r="E789">
        <v>497.90998100000002</v>
      </c>
      <c r="F789">
        <v>122573500</v>
      </c>
      <c r="G789">
        <v>67.321862999999993</v>
      </c>
      <c r="H789">
        <f t="shared" si="31"/>
        <v>-1.1836047954485965E-3</v>
      </c>
      <c r="I789">
        <f t="shared" si="32"/>
        <v>-1.1836062149230655E-3</v>
      </c>
      <c r="J789">
        <f>J788+(J788*I789)</f>
        <v>203539.0168388203</v>
      </c>
      <c r="K789">
        <f t="shared" si="30"/>
        <v>126410.29483089707</v>
      </c>
    </row>
    <row r="790" spans="1:11" x14ac:dyDescent="0.35">
      <c r="A790" s="1">
        <v>41502</v>
      </c>
      <c r="B790">
        <v>500.14997899999997</v>
      </c>
      <c r="C790">
        <v>502.94000199999999</v>
      </c>
      <c r="D790">
        <v>498.86001599999997</v>
      </c>
      <c r="E790">
        <v>502.33000199999998</v>
      </c>
      <c r="F790">
        <v>90576500</v>
      </c>
      <c r="G790">
        <v>67.919488999999999</v>
      </c>
      <c r="H790">
        <f t="shared" si="31"/>
        <v>8.8771488193966595E-3</v>
      </c>
      <c r="I790">
        <f t="shared" si="32"/>
        <v>8.8771458983540816E-3</v>
      </c>
      <c r="J790">
        <f>J789+(J789*I790)</f>
        <v>205345.86238730606</v>
      </c>
      <c r="K790">
        <f t="shared" si="30"/>
        <v>127532.4574611649</v>
      </c>
    </row>
    <row r="791" spans="1:11" x14ac:dyDescent="0.35">
      <c r="A791" s="1">
        <v>41505</v>
      </c>
      <c r="B791">
        <v>504.33998100000002</v>
      </c>
      <c r="C791">
        <v>513.73998300000005</v>
      </c>
      <c r="D791">
        <v>504</v>
      </c>
      <c r="E791">
        <v>507.740005</v>
      </c>
      <c r="F791">
        <v>127629600</v>
      </c>
      <c r="G791">
        <v>68.650970000000001</v>
      </c>
      <c r="H791">
        <f t="shared" si="31"/>
        <v>1.076981860223435E-2</v>
      </c>
      <c r="I791">
        <f t="shared" si="32"/>
        <v>1.07698248436469E-2</v>
      </c>
      <c r="J791">
        <f>J790+(J790*I791)</f>
        <v>207557.40135758495</v>
      </c>
      <c r="K791">
        <f t="shared" si="30"/>
        <v>128905.9596899015</v>
      </c>
    </row>
    <row r="792" spans="1:11" x14ac:dyDescent="0.35">
      <c r="A792" s="1">
        <v>41506</v>
      </c>
      <c r="B792">
        <v>509.70998400000002</v>
      </c>
      <c r="C792">
        <v>510.56997699999999</v>
      </c>
      <c r="D792">
        <v>500.82000699999998</v>
      </c>
      <c r="E792">
        <v>501.07</v>
      </c>
      <c r="F792">
        <v>89672100</v>
      </c>
      <c r="G792">
        <v>67.749126000000004</v>
      </c>
      <c r="H792">
        <f t="shared" si="31"/>
        <v>-1.3136654457629359E-2</v>
      </c>
      <c r="I792">
        <f t="shared" si="32"/>
        <v>-1.3136653422376944E-2</v>
      </c>
      <c r="J792">
        <f>J791+(J791*I792)</f>
        <v>204830.79171070116</v>
      </c>
      <c r="K792">
        <f t="shared" si="30"/>
        <v>127212.56677337637</v>
      </c>
    </row>
    <row r="793" spans="1:11" x14ac:dyDescent="0.35">
      <c r="A793" s="1">
        <v>41507</v>
      </c>
      <c r="B793">
        <v>503.59000400000002</v>
      </c>
      <c r="C793">
        <v>507.14997899999997</v>
      </c>
      <c r="D793">
        <v>501.19998900000002</v>
      </c>
      <c r="E793">
        <v>502.36001599999997</v>
      </c>
      <c r="F793">
        <v>83969900</v>
      </c>
      <c r="G793">
        <v>67.923547999999997</v>
      </c>
      <c r="H793">
        <f t="shared" si="31"/>
        <v>2.5745225218033012E-3</v>
      </c>
      <c r="I793">
        <f t="shared" si="32"/>
        <v>2.5745276773015899E-3</v>
      </c>
      <c r="J793">
        <f>J792+(J792*I793)</f>
        <v>205358.13425312395</v>
      </c>
      <c r="K793">
        <f t="shared" si="30"/>
        <v>127540.07904743501</v>
      </c>
    </row>
    <row r="794" spans="1:11" x14ac:dyDescent="0.35">
      <c r="A794" s="1">
        <v>41508</v>
      </c>
      <c r="B794">
        <v>504.97999600000003</v>
      </c>
      <c r="C794">
        <v>505.58999599999999</v>
      </c>
      <c r="D794">
        <v>498.199974</v>
      </c>
      <c r="E794">
        <v>502.95997599999998</v>
      </c>
      <c r="F794">
        <v>61051900</v>
      </c>
      <c r="G794">
        <v>68.004667999999995</v>
      </c>
      <c r="H794">
        <f t="shared" si="31"/>
        <v>1.1942829462765407E-3</v>
      </c>
      <c r="I794">
        <f t="shared" si="32"/>
        <v>1.1942839028373272E-3</v>
      </c>
      <c r="J794">
        <f>J793+(J793*I794)</f>
        <v>205603.39016717917</v>
      </c>
      <c r="K794">
        <f t="shared" si="30"/>
        <v>127692.39811080796</v>
      </c>
    </row>
    <row r="795" spans="1:11" x14ac:dyDescent="0.35">
      <c r="A795" s="1">
        <v>41509</v>
      </c>
      <c r="B795">
        <v>503.26999699999999</v>
      </c>
      <c r="C795">
        <v>503.34999800000003</v>
      </c>
      <c r="D795">
        <v>499.35001399999999</v>
      </c>
      <c r="E795">
        <v>501.02001200000001</v>
      </c>
      <c r="F795">
        <v>55682900</v>
      </c>
      <c r="G795">
        <v>67.742367000000002</v>
      </c>
      <c r="H795">
        <f t="shared" si="31"/>
        <v>-3.8570941875501739E-3</v>
      </c>
      <c r="I795">
        <f t="shared" si="32"/>
        <v>-3.857102868291243E-3</v>
      </c>
      <c r="J795">
        <f>J794+(J794*I795)</f>
        <v>204810.35674123495</v>
      </c>
      <c r="K795">
        <f t="shared" si="30"/>
        <v>127199.87539579578</v>
      </c>
    </row>
    <row r="796" spans="1:11" x14ac:dyDescent="0.35">
      <c r="A796" s="1">
        <v>41512</v>
      </c>
      <c r="B796">
        <v>500.74999200000002</v>
      </c>
      <c r="C796">
        <v>510.19998199999998</v>
      </c>
      <c r="D796">
        <v>500.5</v>
      </c>
      <c r="E796">
        <v>502.97001599999999</v>
      </c>
      <c r="F796">
        <v>82741400</v>
      </c>
      <c r="G796">
        <v>68.006024999999994</v>
      </c>
      <c r="H796">
        <f t="shared" si="31"/>
        <v>3.8920680876914325E-3</v>
      </c>
      <c r="I796">
        <f t="shared" si="32"/>
        <v>3.8920694932315014E-3</v>
      </c>
      <c r="J796">
        <f>J795+(J795*I796)</f>
        <v>205607.49288260538</v>
      </c>
      <c r="K796">
        <f t="shared" si="30"/>
        <v>127694.94615036661</v>
      </c>
    </row>
    <row r="797" spans="1:11" x14ac:dyDescent="0.35">
      <c r="A797" s="1">
        <v>41513</v>
      </c>
      <c r="B797">
        <v>498.000023</v>
      </c>
      <c r="C797">
        <v>502.50997899999999</v>
      </c>
      <c r="D797">
        <v>486.29999500000002</v>
      </c>
      <c r="E797">
        <v>488.58998100000002</v>
      </c>
      <c r="F797">
        <v>106047200</v>
      </c>
      <c r="G797">
        <v>66.061716000000004</v>
      </c>
      <c r="H797">
        <f t="shared" si="31"/>
        <v>-2.8590243041445963E-2</v>
      </c>
      <c r="I797">
        <f t="shared" si="32"/>
        <v>-2.8590246231859458E-2</v>
      </c>
      <c r="J797">
        <f>J796+(J796*I797)</f>
        <v>199729.1240339764</v>
      </c>
      <c r="K797">
        <f t="shared" si="30"/>
        <v>124044.11619736359</v>
      </c>
    </row>
    <row r="798" spans="1:11" x14ac:dyDescent="0.35">
      <c r="A798" s="1">
        <v>41514</v>
      </c>
      <c r="B798">
        <v>486.00001500000002</v>
      </c>
      <c r="C798">
        <v>495.800026</v>
      </c>
      <c r="D798">
        <v>486.00001500000002</v>
      </c>
      <c r="E798">
        <v>490.89999399999999</v>
      </c>
      <c r="F798">
        <v>76902000</v>
      </c>
      <c r="G798">
        <v>66.374050999999994</v>
      </c>
      <c r="H798">
        <f t="shared" si="31"/>
        <v>4.7279172513362885E-3</v>
      </c>
      <c r="I798">
        <f t="shared" si="32"/>
        <v>4.7279274428776606E-3</v>
      </c>
      <c r="J798">
        <f>J797+(J797*I798)</f>
        <v>200673.42884063855</v>
      </c>
      <c r="K798">
        <f t="shared" si="30"/>
        <v>124630.58777846061</v>
      </c>
    </row>
    <row r="799" spans="1:11" x14ac:dyDescent="0.35">
      <c r="A799" s="1">
        <v>41515</v>
      </c>
      <c r="B799">
        <v>491.65002399999997</v>
      </c>
      <c r="C799">
        <v>496.50001500000002</v>
      </c>
      <c r="D799">
        <v>491.13001300000002</v>
      </c>
      <c r="E799">
        <v>491.70001200000002</v>
      </c>
      <c r="F799">
        <v>59914400</v>
      </c>
      <c r="G799">
        <v>66.482219999999998</v>
      </c>
      <c r="H799">
        <f t="shared" si="31"/>
        <v>1.629696495779592E-3</v>
      </c>
      <c r="I799">
        <f t="shared" si="32"/>
        <v>1.6296880839773325E-3</v>
      </c>
      <c r="J799">
        <f>J798+(J798*I799)</f>
        <v>201000.463936391</v>
      </c>
      <c r="K799">
        <f t="shared" si="30"/>
        <v>124833.69676226226</v>
      </c>
    </row>
    <row r="800" spans="1:11" x14ac:dyDescent="0.35">
      <c r="A800" s="1">
        <v>41516</v>
      </c>
      <c r="B800">
        <v>491.99999200000002</v>
      </c>
      <c r="C800">
        <v>492.949974</v>
      </c>
      <c r="D800">
        <v>486.5</v>
      </c>
      <c r="E800">
        <v>487.22001599999999</v>
      </c>
      <c r="F800">
        <v>68074300</v>
      </c>
      <c r="G800">
        <v>65.876485000000002</v>
      </c>
      <c r="H800">
        <f t="shared" si="31"/>
        <v>-9.1112383377367663E-3</v>
      </c>
      <c r="I800">
        <f t="shared" si="32"/>
        <v>-9.1112330484751525E-3</v>
      </c>
      <c r="J800">
        <f>J799+(J799*I800)</f>
        <v>199169.10186661492</v>
      </c>
      <c r="K800">
        <f t="shared" si="30"/>
        <v>123696.30785875861</v>
      </c>
    </row>
    <row r="801" spans="1:11" x14ac:dyDescent="0.35">
      <c r="A801" s="1">
        <v>41520</v>
      </c>
      <c r="B801">
        <v>493.09999099999999</v>
      </c>
      <c r="C801">
        <v>500.59997600000003</v>
      </c>
      <c r="D801">
        <v>487.35000600000001</v>
      </c>
      <c r="E801">
        <v>488.579994</v>
      </c>
      <c r="F801">
        <v>82982200</v>
      </c>
      <c r="G801">
        <v>66.060366000000002</v>
      </c>
      <c r="H801">
        <f t="shared" si="31"/>
        <v>2.7913015790386009E-3</v>
      </c>
      <c r="I801">
        <f t="shared" si="32"/>
        <v>2.7912995054304962E-3</v>
      </c>
      <c r="J801">
        <f>J800+(J800*I801)</f>
        <v>199725.04248215223</v>
      </c>
      <c r="K801">
        <f t="shared" si="30"/>
        <v>124041.58130170834</v>
      </c>
    </row>
    <row r="802" spans="1:11" x14ac:dyDescent="0.35">
      <c r="A802" s="1">
        <v>41521</v>
      </c>
      <c r="B802">
        <v>499.56000499999999</v>
      </c>
      <c r="C802">
        <v>502.24001299999998</v>
      </c>
      <c r="D802">
        <v>496.27998400000001</v>
      </c>
      <c r="E802">
        <v>498.69002499999999</v>
      </c>
      <c r="F802">
        <v>86258200</v>
      </c>
      <c r="G802">
        <v>67.427332000000007</v>
      </c>
      <c r="H802">
        <f t="shared" si="31"/>
        <v>2.0692683131024788E-2</v>
      </c>
      <c r="I802">
        <f t="shared" si="32"/>
        <v>2.0692679783215324E-2</v>
      </c>
      <c r="J802">
        <f>J801+(J801*I802)</f>
        <v>203857.88883092449</v>
      </c>
      <c r="K802">
        <f t="shared" si="30"/>
        <v>126608.33402338826</v>
      </c>
    </row>
    <row r="803" spans="1:11" x14ac:dyDescent="0.35">
      <c r="A803" s="1">
        <v>41522</v>
      </c>
      <c r="B803">
        <v>500.25000799999998</v>
      </c>
      <c r="C803">
        <v>500.67997700000001</v>
      </c>
      <c r="D803">
        <v>493.63997699999999</v>
      </c>
      <c r="E803">
        <v>495.26997399999999</v>
      </c>
      <c r="F803">
        <v>59091900</v>
      </c>
      <c r="G803">
        <v>66.964911000000001</v>
      </c>
      <c r="H803">
        <f t="shared" si="31"/>
        <v>-6.8580697999724395E-3</v>
      </c>
      <c r="I803">
        <f t="shared" si="32"/>
        <v>-6.8580646198489088E-3</v>
      </c>
      <c r="J803">
        <f>J802+(J802*I803)</f>
        <v>202459.81825605605</v>
      </c>
      <c r="K803">
        <f t="shared" si="30"/>
        <v>125740.04588724446</v>
      </c>
    </row>
    <row r="804" spans="1:11" x14ac:dyDescent="0.35">
      <c r="A804" s="1">
        <v>41523</v>
      </c>
      <c r="B804">
        <v>498.43997999999999</v>
      </c>
      <c r="C804">
        <v>499.379974</v>
      </c>
      <c r="D804">
        <v>489.95001200000002</v>
      </c>
      <c r="E804">
        <v>498.22000100000002</v>
      </c>
      <c r="F804">
        <v>89881400</v>
      </c>
      <c r="G804">
        <v>67.363781000000003</v>
      </c>
      <c r="H804">
        <f t="shared" si="31"/>
        <v>5.9564018714367579E-3</v>
      </c>
      <c r="I804">
        <f t="shared" si="32"/>
        <v>5.9564030481575984E-3</v>
      </c>
      <c r="J804">
        <f>J803+(J803*I804)</f>
        <v>203665.75053464586</v>
      </c>
      <c r="K804">
        <f t="shared" si="30"/>
        <v>126489.00427984272</v>
      </c>
    </row>
    <row r="805" spans="1:11" x14ac:dyDescent="0.35">
      <c r="A805" s="1">
        <v>41526</v>
      </c>
      <c r="B805">
        <v>505.000023</v>
      </c>
      <c r="C805">
        <v>507.919983</v>
      </c>
      <c r="D805">
        <v>503.47998799999999</v>
      </c>
      <c r="E805">
        <v>506.169983</v>
      </c>
      <c r="F805">
        <v>85171800</v>
      </c>
      <c r="G805">
        <v>68.438688999999997</v>
      </c>
      <c r="H805">
        <f t="shared" si="31"/>
        <v>1.5956770069533954E-2</v>
      </c>
      <c r="I805">
        <f t="shared" si="32"/>
        <v>1.5956764659632059E-2</v>
      </c>
      <c r="J805">
        <f>J804+(J804*I805)</f>
        <v>206915.59698515455</v>
      </c>
      <c r="K805">
        <f t="shared" si="30"/>
        <v>128507.35955316736</v>
      </c>
    </row>
    <row r="806" spans="1:11" x14ac:dyDescent="0.35">
      <c r="A806" s="1">
        <v>41527</v>
      </c>
      <c r="B806">
        <v>506.199997</v>
      </c>
      <c r="C806">
        <v>507.45001200000002</v>
      </c>
      <c r="D806">
        <v>489.50001500000002</v>
      </c>
      <c r="E806">
        <v>494.63999899999999</v>
      </c>
      <c r="F806">
        <v>185798900</v>
      </c>
      <c r="G806">
        <v>66.879733000000002</v>
      </c>
      <c r="H806">
        <f t="shared" si="31"/>
        <v>-2.2778877427032281E-2</v>
      </c>
      <c r="I806">
        <f t="shared" si="32"/>
        <v>-2.2778870004362517E-2</v>
      </c>
      <c r="J806">
        <f>J805+(J805*I806)</f>
        <v>202202.29349955465</v>
      </c>
      <c r="K806">
        <f t="shared" si="30"/>
        <v>125580.10711530189</v>
      </c>
    </row>
    <row r="807" spans="1:11" x14ac:dyDescent="0.35">
      <c r="A807" s="1">
        <v>41528</v>
      </c>
      <c r="B807">
        <v>467.009995</v>
      </c>
      <c r="C807">
        <v>473.68998699999997</v>
      </c>
      <c r="D807">
        <v>464.80999800000001</v>
      </c>
      <c r="E807">
        <v>467.70998400000002</v>
      </c>
      <c r="F807">
        <v>224674100</v>
      </c>
      <c r="G807">
        <v>63.238554999999998</v>
      </c>
      <c r="H807">
        <f t="shared" si="31"/>
        <v>-5.4443666210665605E-2</v>
      </c>
      <c r="I807">
        <f t="shared" si="32"/>
        <v>-5.4443668308305049E-2</v>
      </c>
      <c r="J807">
        <f>J806+(J806*I807)</f>
        <v>191193.65890108637</v>
      </c>
      <c r="K807">
        <f t="shared" si="30"/>
        <v>118743.06541739497</v>
      </c>
    </row>
    <row r="808" spans="1:11" x14ac:dyDescent="0.35">
      <c r="A808" s="1">
        <v>41529</v>
      </c>
      <c r="B808">
        <v>468.50001500000002</v>
      </c>
      <c r="C808">
        <v>475.39998600000001</v>
      </c>
      <c r="D808">
        <v>466.01002499999998</v>
      </c>
      <c r="E808">
        <v>472.69001800000001</v>
      </c>
      <c r="F808">
        <v>101012800</v>
      </c>
      <c r="G808">
        <v>63.911900000000003</v>
      </c>
      <c r="H808">
        <f t="shared" si="31"/>
        <v>1.0647696586267418E-2</v>
      </c>
      <c r="I808">
        <f t="shared" si="32"/>
        <v>1.0647697437109447E-2</v>
      </c>
      <c r="J808">
        <f>J807+(J807*I808)</f>
        <v>193229.43113295906</v>
      </c>
      <c r="K808">
        <f t="shared" si="30"/>
        <v>120007.4056507143</v>
      </c>
    </row>
    <row r="809" spans="1:11" x14ac:dyDescent="0.35">
      <c r="A809" s="1">
        <v>41530</v>
      </c>
      <c r="B809">
        <v>469.33998100000002</v>
      </c>
      <c r="C809">
        <v>471.83002499999998</v>
      </c>
      <c r="D809">
        <v>464.69998199999998</v>
      </c>
      <c r="E809">
        <v>464.89998600000001</v>
      </c>
      <c r="F809">
        <v>74708900</v>
      </c>
      <c r="G809">
        <v>62.858618</v>
      </c>
      <c r="H809">
        <f t="shared" si="31"/>
        <v>-1.6480212620017705E-2</v>
      </c>
      <c r="I809">
        <f t="shared" si="32"/>
        <v>-1.6480217299125872E-2</v>
      </c>
      <c r="J809">
        <f>J808+(J808*I809)</f>
        <v>190044.96811930143</v>
      </c>
      <c r="K809">
        <f t="shared" si="30"/>
        <v>118029.65752808617</v>
      </c>
    </row>
    <row r="810" spans="1:11" x14ac:dyDescent="0.35">
      <c r="A810" s="1">
        <v>41533</v>
      </c>
      <c r="B810">
        <v>460.999977</v>
      </c>
      <c r="C810">
        <v>461.60997800000001</v>
      </c>
      <c r="D810">
        <v>447.220009</v>
      </c>
      <c r="E810">
        <v>450.11999500000002</v>
      </c>
      <c r="F810">
        <v>135926700</v>
      </c>
      <c r="G810">
        <v>60.860232000000003</v>
      </c>
      <c r="H810">
        <f t="shared" si="31"/>
        <v>-3.1791764777553674E-2</v>
      </c>
      <c r="I810">
        <f t="shared" si="32"/>
        <v>-3.1791758450686845E-2</v>
      </c>
      <c r="J810">
        <f>J809+(J809*I810)</f>
        <v>184003.10439808411</v>
      </c>
      <c r="K810">
        <f t="shared" si="30"/>
        <v>114277.28716593597</v>
      </c>
    </row>
    <row r="811" spans="1:11" x14ac:dyDescent="0.35">
      <c r="A811" s="1">
        <v>41534</v>
      </c>
      <c r="B811">
        <v>447.95999899999998</v>
      </c>
      <c r="C811">
        <v>459.710014</v>
      </c>
      <c r="D811">
        <v>447.49998900000003</v>
      </c>
      <c r="E811">
        <v>455.32000699999998</v>
      </c>
      <c r="F811">
        <v>99845200</v>
      </c>
      <c r="G811">
        <v>61.563319</v>
      </c>
      <c r="H811">
        <f t="shared" si="31"/>
        <v>1.1552501683467668E-2</v>
      </c>
      <c r="I811">
        <f t="shared" si="32"/>
        <v>1.1552486359236955E-2</v>
      </c>
      <c r="J811">
        <f>J810+(J810*I811)</f>
        <v>186128.79775170021</v>
      </c>
      <c r="K811">
        <f t="shared" si="30"/>
        <v>115597.47396709105</v>
      </c>
    </row>
    <row r="812" spans="1:11" x14ac:dyDescent="0.35">
      <c r="A812" s="1">
        <v>41535</v>
      </c>
      <c r="B812">
        <v>463.18</v>
      </c>
      <c r="C812">
        <v>466.35000600000001</v>
      </c>
      <c r="D812">
        <v>460.65999599999998</v>
      </c>
      <c r="E812">
        <v>464.68000799999999</v>
      </c>
      <c r="F812">
        <v>114215500</v>
      </c>
      <c r="G812">
        <v>62.828874999999996</v>
      </c>
      <c r="H812">
        <f t="shared" si="31"/>
        <v>2.0556972801768433E-2</v>
      </c>
      <c r="I812">
        <f t="shared" si="32"/>
        <v>2.0556981341438019E-2</v>
      </c>
      <c r="J812">
        <f>J811+(J811*I812)</f>
        <v>189955.04397418621</v>
      </c>
      <c r="K812">
        <f t="shared" si="30"/>
        <v>117973.80908254991</v>
      </c>
    </row>
    <row r="813" spans="1:11" x14ac:dyDescent="0.35">
      <c r="A813" s="1">
        <v>41536</v>
      </c>
      <c r="B813">
        <v>470.70001200000002</v>
      </c>
      <c r="C813">
        <v>475.83000900000002</v>
      </c>
      <c r="D813">
        <v>469.24999200000002</v>
      </c>
      <c r="E813">
        <v>472.29999500000002</v>
      </c>
      <c r="F813">
        <v>101135300</v>
      </c>
      <c r="G813">
        <v>63.859164999999997</v>
      </c>
      <c r="H813">
        <f t="shared" si="31"/>
        <v>1.6398353423459609E-2</v>
      </c>
      <c r="I813">
        <f t="shared" si="32"/>
        <v>1.6398351872447196E-2</v>
      </c>
      <c r="J813">
        <f>J812+(J812*I813)</f>
        <v>193069.9936252211</v>
      </c>
      <c r="K813">
        <f t="shared" si="30"/>
        <v>119908.38511561847</v>
      </c>
    </row>
    <row r="814" spans="1:11" x14ac:dyDescent="0.35">
      <c r="A814" s="1">
        <v>41537</v>
      </c>
      <c r="B814">
        <v>477.99999200000002</v>
      </c>
      <c r="C814">
        <v>478.55001800000002</v>
      </c>
      <c r="D814">
        <v>465.99998499999998</v>
      </c>
      <c r="E814">
        <v>467.41000400000001</v>
      </c>
      <c r="F814">
        <v>174825700</v>
      </c>
      <c r="G814">
        <v>63.197994999999999</v>
      </c>
      <c r="H814">
        <f t="shared" si="31"/>
        <v>-1.0353569874587885E-2</v>
      </c>
      <c r="I814">
        <f t="shared" si="32"/>
        <v>-1.0353564754565746E-2</v>
      </c>
      <c r="J814">
        <f>J813+(J813*I814)</f>
        <v>191071.03094405879</v>
      </c>
      <c r="K814">
        <f t="shared" si="30"/>
        <v>118666.9058857085</v>
      </c>
    </row>
    <row r="815" spans="1:11" x14ac:dyDescent="0.35">
      <c r="A815" s="1">
        <v>41540</v>
      </c>
      <c r="B815">
        <v>496.10000600000001</v>
      </c>
      <c r="C815">
        <v>496.910011</v>
      </c>
      <c r="D815">
        <v>482.59999099999999</v>
      </c>
      <c r="E815">
        <v>490.64001500000001</v>
      </c>
      <c r="F815">
        <v>190526700</v>
      </c>
      <c r="G815">
        <v>66.338898999999998</v>
      </c>
      <c r="H815">
        <f t="shared" si="31"/>
        <v>4.9699430481166998E-2</v>
      </c>
      <c r="I815">
        <f t="shared" si="32"/>
        <v>4.9699424799789914E-2</v>
      </c>
      <c r="J815">
        <f>J814+(J814*I815)</f>
        <v>200567.15127788138</v>
      </c>
      <c r="K815">
        <f t="shared" si="30"/>
        <v>124564.58285099902</v>
      </c>
    </row>
    <row r="816" spans="1:11" x14ac:dyDescent="0.35">
      <c r="A816" s="1">
        <v>41541</v>
      </c>
      <c r="B816">
        <v>494.88000499999998</v>
      </c>
      <c r="C816">
        <v>495.46997800000003</v>
      </c>
      <c r="D816">
        <v>487.81997699999999</v>
      </c>
      <c r="E816">
        <v>489.10000600000001</v>
      </c>
      <c r="F816">
        <v>91086100</v>
      </c>
      <c r="G816">
        <v>66.130675999999994</v>
      </c>
      <c r="H816">
        <f t="shared" si="31"/>
        <v>-3.1387757885993008E-3</v>
      </c>
      <c r="I816">
        <f t="shared" si="32"/>
        <v>-3.1387768434324457E-3</v>
      </c>
      <c r="J816">
        <f>J815+(J815*I816)</f>
        <v>199937.61574789716</v>
      </c>
      <c r="K816">
        <f t="shared" si="30"/>
        <v>124173.60242283449</v>
      </c>
    </row>
    <row r="817" spans="1:11" x14ac:dyDescent="0.35">
      <c r="A817" s="1">
        <v>41542</v>
      </c>
      <c r="B817">
        <v>489.19998199999998</v>
      </c>
      <c r="C817">
        <v>489.63999200000001</v>
      </c>
      <c r="D817">
        <v>481.42997700000001</v>
      </c>
      <c r="E817">
        <v>481.53000600000001</v>
      </c>
      <c r="F817">
        <v>79239300</v>
      </c>
      <c r="G817">
        <v>65.107145000000003</v>
      </c>
      <c r="H817">
        <f t="shared" si="31"/>
        <v>-1.5477407293264259E-2</v>
      </c>
      <c r="I817">
        <f t="shared" si="32"/>
        <v>-1.547740113831577E-2</v>
      </c>
      <c r="J817">
        <f>J816+(J816*I817)</f>
        <v>196843.10106632853</v>
      </c>
      <c r="K817">
        <f t="shared" si="30"/>
        <v>122251.71776734655</v>
      </c>
    </row>
    <row r="818" spans="1:11" x14ac:dyDescent="0.35">
      <c r="A818" s="1">
        <v>41543</v>
      </c>
      <c r="B818">
        <v>486.00001500000002</v>
      </c>
      <c r="C818">
        <v>488.56002000000001</v>
      </c>
      <c r="D818">
        <v>483.89999399999999</v>
      </c>
      <c r="E818">
        <v>486.21999399999999</v>
      </c>
      <c r="F818">
        <v>59305400</v>
      </c>
      <c r="G818">
        <v>65.741273000000007</v>
      </c>
      <c r="H818">
        <f t="shared" si="31"/>
        <v>9.7397627179228591E-3</v>
      </c>
      <c r="I818">
        <f t="shared" si="32"/>
        <v>9.7397605132279099E-3</v>
      </c>
      <c r="J818">
        <f>J817+(J817*I818)</f>
        <v>198760.30572939568</v>
      </c>
      <c r="K818">
        <f t="shared" si="30"/>
        <v>123442.42022073123</v>
      </c>
    </row>
    <row r="819" spans="1:11" x14ac:dyDescent="0.35">
      <c r="A819" s="1">
        <v>41544</v>
      </c>
      <c r="B819">
        <v>483.779991</v>
      </c>
      <c r="C819">
        <v>484.66999800000002</v>
      </c>
      <c r="D819">
        <v>480.72000100000002</v>
      </c>
      <c r="E819">
        <v>482.75000799999998</v>
      </c>
      <c r="F819">
        <v>57010100</v>
      </c>
      <c r="G819">
        <v>65.272099999999995</v>
      </c>
      <c r="H819">
        <f t="shared" si="31"/>
        <v>-7.136658390892921E-3</v>
      </c>
      <c r="I819">
        <f t="shared" si="32"/>
        <v>-7.1366582755404201E-3</v>
      </c>
      <c r="J819">
        <f>J818+(J818*I819)</f>
        <v>197341.82134866304</v>
      </c>
      <c r="K819">
        <f t="shared" si="30"/>
        <v>122561.45385091021</v>
      </c>
    </row>
    <row r="820" spans="1:11" x14ac:dyDescent="0.35">
      <c r="A820" s="1">
        <v>41547</v>
      </c>
      <c r="B820">
        <v>477.25001500000002</v>
      </c>
      <c r="C820">
        <v>481.65999599999998</v>
      </c>
      <c r="D820">
        <v>474.41000400000001</v>
      </c>
      <c r="E820">
        <v>476.749977</v>
      </c>
      <c r="F820">
        <v>65039100</v>
      </c>
      <c r="G820">
        <v>64.460842</v>
      </c>
      <c r="H820">
        <f t="shared" si="31"/>
        <v>-1.2428857380774976E-2</v>
      </c>
      <c r="I820">
        <f t="shared" si="32"/>
        <v>-1.2428863174311768E-2</v>
      </c>
      <c r="J820">
        <f>J819+(J819*I820)</f>
        <v>194889.08685255103</v>
      </c>
      <c r="K820">
        <f t="shared" si="30"/>
        <v>121038.15431055252</v>
      </c>
    </row>
    <row r="821" spans="1:11" x14ac:dyDescent="0.35">
      <c r="A821" s="1">
        <v>41548</v>
      </c>
      <c r="B821">
        <v>478.44998900000002</v>
      </c>
      <c r="C821">
        <v>489.14000700000003</v>
      </c>
      <c r="D821">
        <v>478.379974</v>
      </c>
      <c r="E821">
        <v>487.96000700000002</v>
      </c>
      <c r="F821">
        <v>88470900</v>
      </c>
      <c r="G821">
        <v>65.976538000000005</v>
      </c>
      <c r="H821">
        <f t="shared" si="31"/>
        <v>2.3513435848576909E-2</v>
      </c>
      <c r="I821">
        <f t="shared" si="32"/>
        <v>2.3513437817023947E-2</v>
      </c>
      <c r="J821">
        <f>J820+(J820*I821)</f>
        <v>199471.59927747506</v>
      </c>
      <c r="K821">
        <f t="shared" si="30"/>
        <v>123884.17742542105</v>
      </c>
    </row>
    <row r="822" spans="1:11" x14ac:dyDescent="0.35">
      <c r="A822" s="1">
        <v>41549</v>
      </c>
      <c r="B822">
        <v>485.63002</v>
      </c>
      <c r="C822">
        <v>491.79998799999998</v>
      </c>
      <c r="D822">
        <v>483.749977</v>
      </c>
      <c r="E822">
        <v>489.55999000000003</v>
      </c>
      <c r="F822">
        <v>72296000</v>
      </c>
      <c r="G822">
        <v>66.192869999999999</v>
      </c>
      <c r="H822">
        <f t="shared" si="31"/>
        <v>3.2789224056224936E-3</v>
      </c>
      <c r="I822">
        <f t="shared" si="32"/>
        <v>3.278923183268485E-3</v>
      </c>
      <c r="J822">
        <f>J821+(J821*I822)</f>
        <v>200125.65132874961</v>
      </c>
      <c r="K822">
        <f t="shared" si="30"/>
        <v>124290.3841268214</v>
      </c>
    </row>
    <row r="823" spans="1:11" x14ac:dyDescent="0.35">
      <c r="A823" s="1">
        <v>41550</v>
      </c>
      <c r="B823">
        <v>490.51002499999998</v>
      </c>
      <c r="C823">
        <v>492.35001399999999</v>
      </c>
      <c r="D823">
        <v>480.73997500000002</v>
      </c>
      <c r="E823">
        <v>483.40999599999998</v>
      </c>
      <c r="F823">
        <v>80688300</v>
      </c>
      <c r="G823">
        <v>65.361335999999994</v>
      </c>
      <c r="H823">
        <f t="shared" si="31"/>
        <v>-1.2562288842272526E-2</v>
      </c>
      <c r="I823">
        <f t="shared" si="32"/>
        <v>-1.2562289563815632E-2</v>
      </c>
      <c r="J823">
        <f>J822+(J822*I823)</f>
        <v>197611.61494761065</v>
      </c>
      <c r="K823">
        <f t="shared" si="30"/>
        <v>122729.0123314224</v>
      </c>
    </row>
    <row r="824" spans="1:11" x14ac:dyDescent="0.35">
      <c r="A824" s="1">
        <v>41551</v>
      </c>
      <c r="B824">
        <v>483.85999299999997</v>
      </c>
      <c r="C824">
        <v>484.59998300000001</v>
      </c>
      <c r="D824">
        <v>478.60000600000001</v>
      </c>
      <c r="E824">
        <v>483.03001399999999</v>
      </c>
      <c r="F824">
        <v>64717100</v>
      </c>
      <c r="G824">
        <v>65.309959000000006</v>
      </c>
      <c r="H824">
        <f t="shared" si="31"/>
        <v>-7.8604497868096229E-4</v>
      </c>
      <c r="I824">
        <f t="shared" si="32"/>
        <v>-7.8604574423001418E-4</v>
      </c>
      <c r="J824">
        <f>J823+(J823*I824)</f>
        <v>197456.28317867065</v>
      </c>
      <c r="K824">
        <f t="shared" si="30"/>
        <v>122632.54171358574</v>
      </c>
    </row>
    <row r="825" spans="1:11" x14ac:dyDescent="0.35">
      <c r="A825" s="1">
        <v>41554</v>
      </c>
      <c r="B825">
        <v>486.55997500000001</v>
      </c>
      <c r="C825">
        <v>492.64999399999999</v>
      </c>
      <c r="D825">
        <v>485.35001399999999</v>
      </c>
      <c r="E825">
        <v>487.75001500000002</v>
      </c>
      <c r="F825">
        <v>78073100</v>
      </c>
      <c r="G825">
        <v>65.948144999999997</v>
      </c>
      <c r="H825">
        <f t="shared" si="31"/>
        <v>9.771651581054806E-3</v>
      </c>
      <c r="I825">
        <f t="shared" si="32"/>
        <v>9.7716490680998646E-3</v>
      </c>
      <c r="J825">
        <f>J824+(J824*I825)</f>
        <v>199385.75668418396</v>
      </c>
      <c r="K825">
        <f t="shared" si="30"/>
        <v>123830.86387554002</v>
      </c>
    </row>
    <row r="826" spans="1:11" x14ac:dyDescent="0.35">
      <c r="A826" s="1">
        <v>41555</v>
      </c>
      <c r="B826">
        <v>489.94002499999999</v>
      </c>
      <c r="C826">
        <v>490.64001500000001</v>
      </c>
      <c r="D826">
        <v>480.54002400000002</v>
      </c>
      <c r="E826">
        <v>480.93997999999999</v>
      </c>
      <c r="F826">
        <v>72729300</v>
      </c>
      <c r="G826">
        <v>65.027367999999996</v>
      </c>
      <c r="H826">
        <f t="shared" si="31"/>
        <v>-1.3962142061646123E-2</v>
      </c>
      <c r="I826">
        <f t="shared" si="32"/>
        <v>-1.3962136463428972E-2</v>
      </c>
      <c r="J826">
        <f>J825+(J825*I826)</f>
        <v>196601.90554049533</v>
      </c>
      <c r="K826">
        <f t="shared" si="30"/>
        <v>122101.92045572543</v>
      </c>
    </row>
    <row r="827" spans="1:11" x14ac:dyDescent="0.35">
      <c r="A827" s="1">
        <v>41556</v>
      </c>
      <c r="B827">
        <v>484.63998400000003</v>
      </c>
      <c r="C827">
        <v>487.79001599999998</v>
      </c>
      <c r="D827">
        <v>478.27999899999998</v>
      </c>
      <c r="E827">
        <v>486.589989</v>
      </c>
      <c r="F827">
        <v>75431300</v>
      </c>
      <c r="G827">
        <v>65.791298999999995</v>
      </c>
      <c r="H827">
        <f t="shared" si="31"/>
        <v>1.1747846373678502E-2</v>
      </c>
      <c r="I827">
        <f t="shared" si="32"/>
        <v>1.1747838233280478E-2</v>
      </c>
      <c r="J827">
        <f>J826+(J826*I827)</f>
        <v>198911.55292313977</v>
      </c>
      <c r="K827">
        <f t="shared" si="30"/>
        <v>123536.35406521217</v>
      </c>
    </row>
    <row r="828" spans="1:11" x14ac:dyDescent="0.35">
      <c r="A828" s="1">
        <v>41557</v>
      </c>
      <c r="B828">
        <v>491.31997699999999</v>
      </c>
      <c r="C828">
        <v>492.379974</v>
      </c>
      <c r="D828">
        <v>487.039986</v>
      </c>
      <c r="E828">
        <v>489.63999200000001</v>
      </c>
      <c r="F828">
        <v>69650700</v>
      </c>
      <c r="G828">
        <v>66.203687000000002</v>
      </c>
      <c r="H828">
        <f t="shared" si="31"/>
        <v>6.2681170368262627E-3</v>
      </c>
      <c r="I828">
        <f t="shared" si="32"/>
        <v>6.2681236921618942E-3</v>
      </c>
      <c r="J828">
        <f>J827+(J827*I828)</f>
        <v>200158.35514066202</v>
      </c>
      <c r="K828">
        <f t="shared" si="30"/>
        <v>124310.69521297164</v>
      </c>
    </row>
    <row r="829" spans="1:11" x14ac:dyDescent="0.35">
      <c r="A829" s="1">
        <v>41558</v>
      </c>
      <c r="B829">
        <v>486.98999800000001</v>
      </c>
      <c r="C829">
        <v>493.83998100000002</v>
      </c>
      <c r="D829">
        <v>485.15999599999998</v>
      </c>
      <c r="E829">
        <v>492.80999800000001</v>
      </c>
      <c r="F829">
        <v>66934700</v>
      </c>
      <c r="G829">
        <v>66.632300000000001</v>
      </c>
      <c r="H829">
        <f t="shared" si="31"/>
        <v>6.4741566289381047E-3</v>
      </c>
      <c r="I829">
        <f t="shared" si="32"/>
        <v>6.4741560390737538E-3</v>
      </c>
      <c r="J829">
        <f>J828+(J828*I829)</f>
        <v>201454.211564367</v>
      </c>
      <c r="K829">
        <f t="shared" si="30"/>
        <v>125115.50205110616</v>
      </c>
    </row>
    <row r="830" spans="1:11" x14ac:dyDescent="0.35">
      <c r="A830" s="1">
        <v>41561</v>
      </c>
      <c r="B830">
        <v>489.83000900000002</v>
      </c>
      <c r="C830">
        <v>497.57998700000002</v>
      </c>
      <c r="D830">
        <v>489.34999800000003</v>
      </c>
      <c r="E830">
        <v>496.03997800000002</v>
      </c>
      <c r="F830">
        <v>65474500</v>
      </c>
      <c r="G830">
        <v>67.069022000000004</v>
      </c>
      <c r="H830">
        <f t="shared" si="31"/>
        <v>6.5542095596851343E-3</v>
      </c>
      <c r="I830">
        <f t="shared" si="32"/>
        <v>6.5542086945821042E-3</v>
      </c>
      <c r="J830">
        <f>J829+(J829*I830)</f>
        <v>202774.58450936235</v>
      </c>
      <c r="K830">
        <f t="shared" si="30"/>
        <v>125935.53516247653</v>
      </c>
    </row>
    <row r="831" spans="1:11" x14ac:dyDescent="0.35">
      <c r="A831" s="1">
        <v>41562</v>
      </c>
      <c r="B831">
        <v>497.51002499999998</v>
      </c>
      <c r="C831">
        <v>502.00000799999998</v>
      </c>
      <c r="D831">
        <v>495.52001999999999</v>
      </c>
      <c r="E831">
        <v>498.67998499999999</v>
      </c>
      <c r="F831">
        <v>80018400</v>
      </c>
      <c r="G831">
        <v>67.425974999999994</v>
      </c>
      <c r="H831">
        <f t="shared" si="31"/>
        <v>5.3221657872099346E-3</v>
      </c>
      <c r="I831">
        <f t="shared" si="32"/>
        <v>5.3221739240508093E-3</v>
      </c>
      <c r="J831">
        <f>J830+(J830*I831)</f>
        <v>203853.78611549831</v>
      </c>
      <c r="K831">
        <f t="shared" si="30"/>
        <v>126605.78598382964</v>
      </c>
    </row>
    <row r="832" spans="1:11" x14ac:dyDescent="0.35">
      <c r="A832" s="1">
        <v>41563</v>
      </c>
      <c r="B832">
        <v>500.78999299999998</v>
      </c>
      <c r="C832">
        <v>502.53000600000001</v>
      </c>
      <c r="D832">
        <v>499.23001099999999</v>
      </c>
      <c r="E832">
        <v>501.11000100000001</v>
      </c>
      <c r="F832">
        <v>62775300</v>
      </c>
      <c r="G832">
        <v>67.754534000000007</v>
      </c>
      <c r="H832">
        <f t="shared" si="31"/>
        <v>4.8728965931929737E-3</v>
      </c>
      <c r="I832">
        <f t="shared" si="32"/>
        <v>4.8728846709300494E-3</v>
      </c>
      <c r="J832">
        <f>J831+(J831*I832)</f>
        <v>204847.14210497157</v>
      </c>
      <c r="K832">
        <f t="shared" ref="K832:K895" si="33">K831+(K831*I832)</f>
        <v>127222.72137760129</v>
      </c>
    </row>
    <row r="833" spans="1:11" x14ac:dyDescent="0.35">
      <c r="A833" s="1">
        <v>41564</v>
      </c>
      <c r="B833">
        <v>499.97998799999999</v>
      </c>
      <c r="C833">
        <v>504.779991</v>
      </c>
      <c r="D833">
        <v>499.68000799999999</v>
      </c>
      <c r="E833">
        <v>504.49998499999998</v>
      </c>
      <c r="F833">
        <v>63398300</v>
      </c>
      <c r="G833">
        <v>68.212890000000002</v>
      </c>
      <c r="H833">
        <f t="shared" si="31"/>
        <v>6.764949797918661E-3</v>
      </c>
      <c r="I833">
        <f t="shared" si="32"/>
        <v>6.7649494866276376E-3</v>
      </c>
      <c r="J833">
        <f>J832+(J832*I833)</f>
        <v>206232.92267379173</v>
      </c>
      <c r="K833">
        <f t="shared" si="33"/>
        <v>128083.37666127206</v>
      </c>
    </row>
    <row r="834" spans="1:11" x14ac:dyDescent="0.35">
      <c r="A834" s="1">
        <v>41565</v>
      </c>
      <c r="B834">
        <v>505.990005</v>
      </c>
      <c r="C834">
        <v>509.25998700000002</v>
      </c>
      <c r="D834">
        <v>505.70999899999998</v>
      </c>
      <c r="E834">
        <v>508.88999200000001</v>
      </c>
      <c r="F834">
        <v>72635500</v>
      </c>
      <c r="G834">
        <v>68.806458000000006</v>
      </c>
      <c r="H834">
        <f t="shared" si="31"/>
        <v>8.7016989703181565E-3</v>
      </c>
      <c r="I834">
        <f t="shared" si="32"/>
        <v>8.7016984619769783E-3</v>
      </c>
      <c r="J834">
        <f>J833+(J833*I834)</f>
        <v>208027.49937983128</v>
      </c>
      <c r="K834">
        <f t="shared" si="33"/>
        <v>129197.91958297028</v>
      </c>
    </row>
    <row r="835" spans="1:11" x14ac:dyDescent="0.35">
      <c r="A835" s="1">
        <v>41568</v>
      </c>
      <c r="B835">
        <v>511.77000399999997</v>
      </c>
      <c r="C835">
        <v>524.30001100000004</v>
      </c>
      <c r="D835">
        <v>511.52001200000001</v>
      </c>
      <c r="E835">
        <v>521.36002299999996</v>
      </c>
      <c r="F835">
        <v>99526700</v>
      </c>
      <c r="G835">
        <v>70.492518000000004</v>
      </c>
      <c r="H835">
        <f t="shared" si="31"/>
        <v>2.4504374611477815E-2</v>
      </c>
      <c r="I835">
        <f t="shared" si="32"/>
        <v>2.4504385910985239E-2</v>
      </c>
      <c r="J835">
        <f>J834+(J834*I835)</f>
        <v>213125.08550473192</v>
      </c>
      <c r="K835">
        <f t="shared" si="33"/>
        <v>132363.83526332781</v>
      </c>
    </row>
    <row r="836" spans="1:11" x14ac:dyDescent="0.35">
      <c r="A836" s="1">
        <v>41569</v>
      </c>
      <c r="B836">
        <v>526.41001900000003</v>
      </c>
      <c r="C836">
        <v>528.45001200000002</v>
      </c>
      <c r="D836">
        <v>508.02999899999998</v>
      </c>
      <c r="E836">
        <v>519.870003</v>
      </c>
      <c r="F836">
        <v>133515900</v>
      </c>
      <c r="G836">
        <v>70.291054000000003</v>
      </c>
      <c r="H836">
        <f t="shared" ref="H836:H899" si="34">(E836-E835)/E835</f>
        <v>-2.8579483164553237E-3</v>
      </c>
      <c r="I836">
        <f t="shared" ref="I836:I899" si="35">(G836-G835)/G835</f>
        <v>-2.8579486974773891E-3</v>
      </c>
      <c r="J836">
        <f>J835+(J835*I836)</f>
        <v>212515.98494421391</v>
      </c>
      <c r="K836">
        <f t="shared" si="33"/>
        <v>131985.54621274388</v>
      </c>
    </row>
    <row r="837" spans="1:11" x14ac:dyDescent="0.35">
      <c r="A837" s="1">
        <v>41570</v>
      </c>
      <c r="B837">
        <v>519.00002300000006</v>
      </c>
      <c r="C837">
        <v>525.66997500000002</v>
      </c>
      <c r="D837">
        <v>519.00002300000006</v>
      </c>
      <c r="E837">
        <v>524.95999900000004</v>
      </c>
      <c r="F837">
        <v>78430800</v>
      </c>
      <c r="G837">
        <v>70.979266999999993</v>
      </c>
      <c r="H837">
        <f t="shared" si="34"/>
        <v>9.7909015150467182E-3</v>
      </c>
      <c r="I837">
        <f t="shared" si="35"/>
        <v>9.7909045438412459E-3</v>
      </c>
      <c r="J837">
        <f>J836+(J836*I837)</f>
        <v>214596.7086668431</v>
      </c>
      <c r="K837">
        <f t="shared" si="33"/>
        <v>133277.80409687961</v>
      </c>
    </row>
    <row r="838" spans="1:11" x14ac:dyDescent="0.35">
      <c r="A838" s="1">
        <v>41571</v>
      </c>
      <c r="B838">
        <v>525</v>
      </c>
      <c r="C838">
        <v>532.47002399999997</v>
      </c>
      <c r="D838">
        <v>522.44998199999998</v>
      </c>
      <c r="E838">
        <v>531.91001100000005</v>
      </c>
      <c r="F838">
        <v>96191200</v>
      </c>
      <c r="G838">
        <v>71.918970000000002</v>
      </c>
      <c r="H838">
        <f t="shared" si="34"/>
        <v>1.3239126815831953E-2</v>
      </c>
      <c r="I838">
        <f t="shared" si="35"/>
        <v>1.323911953049626E-2</v>
      </c>
      <c r="J838">
        <f>J837+(J837*I838)</f>
        <v>217437.78014373453</v>
      </c>
      <c r="K838">
        <f t="shared" si="33"/>
        <v>135042.28487608026</v>
      </c>
    </row>
    <row r="839" spans="1:11" x14ac:dyDescent="0.35">
      <c r="A839" s="1">
        <v>41572</v>
      </c>
      <c r="B839">
        <v>531.31998399999998</v>
      </c>
      <c r="C839">
        <v>533.22998800000005</v>
      </c>
      <c r="D839">
        <v>525.11001599999997</v>
      </c>
      <c r="E839">
        <v>525.96002199999998</v>
      </c>
      <c r="F839">
        <v>84448000</v>
      </c>
      <c r="G839">
        <v>71.114479000000003</v>
      </c>
      <c r="H839">
        <f t="shared" si="34"/>
        <v>-1.1186082000626367E-2</v>
      </c>
      <c r="I839">
        <f t="shared" si="35"/>
        <v>-1.1186075106470501E-2</v>
      </c>
      <c r="J839">
        <f>J838+(J838*I839)</f>
        <v>215005.50480406251</v>
      </c>
      <c r="K839">
        <f t="shared" si="33"/>
        <v>133531.69173490704</v>
      </c>
    </row>
    <row r="840" spans="1:11" x14ac:dyDescent="0.35">
      <c r="A840" s="1">
        <v>41575</v>
      </c>
      <c r="B840">
        <v>529.039986</v>
      </c>
      <c r="C840">
        <v>530.99997699999994</v>
      </c>
      <c r="D840">
        <v>523.20999900000004</v>
      </c>
      <c r="E840">
        <v>529.88000499999998</v>
      </c>
      <c r="F840">
        <v>137610200</v>
      </c>
      <c r="G840">
        <v>71.644495000000006</v>
      </c>
      <c r="H840">
        <f t="shared" si="34"/>
        <v>7.4530056202636672E-3</v>
      </c>
      <c r="I840">
        <f t="shared" si="35"/>
        <v>7.4529970190740395E-3</v>
      </c>
      <c r="J840">
        <f>J839+(J839*I840)</f>
        <v>216607.94019045169</v>
      </c>
      <c r="K840">
        <f t="shared" si="33"/>
        <v>134526.90303535922</v>
      </c>
    </row>
    <row r="841" spans="1:11" x14ac:dyDescent="0.35">
      <c r="A841" s="1">
        <v>41576</v>
      </c>
      <c r="B841">
        <v>536.27000399999997</v>
      </c>
      <c r="C841">
        <v>539.24999200000002</v>
      </c>
      <c r="D841">
        <v>514.54000099999996</v>
      </c>
      <c r="E841">
        <v>516.68002300000001</v>
      </c>
      <c r="F841">
        <v>158951800</v>
      </c>
      <c r="G841">
        <v>69.859740000000002</v>
      </c>
      <c r="H841">
        <f t="shared" si="34"/>
        <v>-2.4911266466829556E-2</v>
      </c>
      <c r="I841">
        <f t="shared" si="35"/>
        <v>-2.4911264989724666E-2</v>
      </c>
      <c r="J841">
        <f>J840+(J840*I841)</f>
        <v>211211.96239348891</v>
      </c>
      <c r="K841">
        <f t="shared" si="33"/>
        <v>131175.6677055984</v>
      </c>
    </row>
    <row r="842" spans="1:11" x14ac:dyDescent="0.35">
      <c r="A842" s="1">
        <v>41577</v>
      </c>
      <c r="B842">
        <v>519.61002299999996</v>
      </c>
      <c r="C842">
        <v>527.52000399999997</v>
      </c>
      <c r="D842">
        <v>517.02000399999997</v>
      </c>
      <c r="E842">
        <v>524.90002400000003</v>
      </c>
      <c r="F842">
        <v>88540900</v>
      </c>
      <c r="G842">
        <v>70.971157000000005</v>
      </c>
      <c r="H842">
        <f t="shared" si="34"/>
        <v>1.5909268084862697E-2</v>
      </c>
      <c r="I842">
        <f t="shared" si="35"/>
        <v>1.5909263332500277E-2</v>
      </c>
      <c r="J842">
        <f>J841+(J841*I842)</f>
        <v>214572.18912218107</v>
      </c>
      <c r="K842">
        <f t="shared" si="33"/>
        <v>133262.57594594333</v>
      </c>
    </row>
    <row r="843" spans="1:11" x14ac:dyDescent="0.35">
      <c r="A843" s="1">
        <v>41578</v>
      </c>
      <c r="B843">
        <v>525</v>
      </c>
      <c r="C843">
        <v>527.48999000000003</v>
      </c>
      <c r="D843">
        <v>521.26998100000003</v>
      </c>
      <c r="E843">
        <v>522.699974</v>
      </c>
      <c r="F843">
        <v>68924100</v>
      </c>
      <c r="G843">
        <v>70.673691000000005</v>
      </c>
      <c r="H843">
        <f t="shared" si="34"/>
        <v>-4.1913695930789916E-3</v>
      </c>
      <c r="I843">
        <f t="shared" si="35"/>
        <v>-4.1913646694529717E-3</v>
      </c>
      <c r="J843">
        <f>J842+(J842*I843)</f>
        <v>213672.83882964717</v>
      </c>
      <c r="K843">
        <f t="shared" si="33"/>
        <v>132704.02389336322</v>
      </c>
    </row>
    <row r="844" spans="1:11" x14ac:dyDescent="0.35">
      <c r="A844" s="1">
        <v>41579</v>
      </c>
      <c r="B844">
        <v>524.02000399999997</v>
      </c>
      <c r="C844">
        <v>524.79999499999997</v>
      </c>
      <c r="D844">
        <v>515.84000400000002</v>
      </c>
      <c r="E844">
        <v>520.03000599999996</v>
      </c>
      <c r="F844">
        <v>68722500</v>
      </c>
      <c r="G844">
        <v>70.312687999999994</v>
      </c>
      <c r="H844">
        <f t="shared" si="34"/>
        <v>-5.1080316296324129E-3</v>
      </c>
      <c r="I844">
        <f t="shared" si="35"/>
        <v>-5.1080252763367178E-3</v>
      </c>
      <c r="J844">
        <f>J843+(J843*I844)</f>
        <v>212581.39256803872</v>
      </c>
      <c r="K844">
        <f t="shared" si="33"/>
        <v>132026.16838504432</v>
      </c>
    </row>
    <row r="845" spans="1:11" x14ac:dyDescent="0.35">
      <c r="A845" s="1">
        <v>41582</v>
      </c>
      <c r="B845">
        <v>521.09999100000005</v>
      </c>
      <c r="C845">
        <v>526.82001500000001</v>
      </c>
      <c r="D845">
        <v>518.81000500000005</v>
      </c>
      <c r="E845">
        <v>526.75</v>
      </c>
      <c r="F845">
        <v>61156900</v>
      </c>
      <c r="G845">
        <v>71.221290999999994</v>
      </c>
      <c r="H845">
        <f t="shared" si="34"/>
        <v>1.2922319717066562E-2</v>
      </c>
      <c r="I845">
        <f t="shared" si="35"/>
        <v>1.2922319226367785E-2</v>
      </c>
      <c r="J845">
        <f>J844+(J844*I845)</f>
        <v>215328.43718438872</v>
      </c>
      <c r="K845">
        <f t="shared" si="33"/>
        <v>133732.25267915006</v>
      </c>
    </row>
    <row r="846" spans="1:11" x14ac:dyDescent="0.35">
      <c r="A846" s="1">
        <v>41583</v>
      </c>
      <c r="B846">
        <v>524.580017</v>
      </c>
      <c r="C846">
        <v>528.89002200000004</v>
      </c>
      <c r="D846">
        <v>523.00000799999998</v>
      </c>
      <c r="E846">
        <v>525.44999700000005</v>
      </c>
      <c r="F846">
        <v>66303300</v>
      </c>
      <c r="G846">
        <v>71.045518999999999</v>
      </c>
      <c r="H846">
        <f t="shared" si="34"/>
        <v>-2.4679696250592253E-3</v>
      </c>
      <c r="I846">
        <f t="shared" si="35"/>
        <v>-2.4679698659210623E-3</v>
      </c>
      <c r="J846">
        <f>J845+(J845*I846)</f>
        <v>214797.01309014179</v>
      </c>
      <c r="K846">
        <f t="shared" si="33"/>
        <v>133402.20550943617</v>
      </c>
    </row>
    <row r="847" spans="1:11" x14ac:dyDescent="0.35">
      <c r="A847" s="1">
        <v>41584</v>
      </c>
      <c r="B847">
        <v>524.14999399999999</v>
      </c>
      <c r="C847">
        <v>524.86002299999996</v>
      </c>
      <c r="D847">
        <v>518.20000500000003</v>
      </c>
      <c r="E847">
        <v>520.92001300000004</v>
      </c>
      <c r="F847">
        <v>55843900</v>
      </c>
      <c r="G847">
        <v>70.844240999999997</v>
      </c>
      <c r="H847">
        <f t="shared" si="34"/>
        <v>-8.621151443264757E-3</v>
      </c>
      <c r="I847">
        <f t="shared" si="35"/>
        <v>-2.8330850816925142E-3</v>
      </c>
      <c r="J847">
        <f>J846+(J846*I847)</f>
        <v>214188.474876764</v>
      </c>
      <c r="K847">
        <f t="shared" si="33"/>
        <v>133024.26571114251</v>
      </c>
    </row>
    <row r="848" spans="1:11" x14ac:dyDescent="0.35">
      <c r="A848" s="1">
        <v>41585</v>
      </c>
      <c r="B848">
        <v>519.58000900000002</v>
      </c>
      <c r="C848">
        <v>523.19002499999999</v>
      </c>
      <c r="D848">
        <v>512.38000499999998</v>
      </c>
      <c r="E848">
        <v>512.49002099999996</v>
      </c>
      <c r="F848">
        <v>65655100</v>
      </c>
      <c r="G848">
        <v>69.697776000000005</v>
      </c>
      <c r="H848">
        <f t="shared" si="34"/>
        <v>-1.6182891402945741E-2</v>
      </c>
      <c r="I848">
        <f t="shared" si="35"/>
        <v>-1.6182896221585495E-2</v>
      </c>
      <c r="J848">
        <f>J847+(J847*I848)</f>
        <v>210722.28501597364</v>
      </c>
      <c r="K848">
        <f t="shared" si="33"/>
        <v>130871.54782418648</v>
      </c>
    </row>
    <row r="849" spans="1:11" x14ac:dyDescent="0.35">
      <c r="A849" s="1">
        <v>41586</v>
      </c>
      <c r="B849">
        <v>514.58000200000004</v>
      </c>
      <c r="C849">
        <v>521.13000499999998</v>
      </c>
      <c r="D849">
        <v>512.58999600000004</v>
      </c>
      <c r="E849">
        <v>520.56000500000005</v>
      </c>
      <c r="F849">
        <v>69829200</v>
      </c>
      <c r="G849">
        <v>70.795280000000005</v>
      </c>
      <c r="H849">
        <f t="shared" si="34"/>
        <v>1.5746616849735873E-2</v>
      </c>
      <c r="I849">
        <f t="shared" si="35"/>
        <v>1.5746614353950125E-2</v>
      </c>
      <c r="J849">
        <f>J848+(J848*I849)</f>
        <v>214040.44757390334</v>
      </c>
      <c r="K849">
        <f t="shared" si="33"/>
        <v>132932.33161767849</v>
      </c>
    </row>
    <row r="850" spans="1:11" x14ac:dyDescent="0.35">
      <c r="A850" s="1">
        <v>41589</v>
      </c>
      <c r="B850">
        <v>519.990005</v>
      </c>
      <c r="C850">
        <v>521.66999099999998</v>
      </c>
      <c r="D850">
        <v>514.41001100000005</v>
      </c>
      <c r="E850">
        <v>519.05001100000004</v>
      </c>
      <c r="F850">
        <v>56863100</v>
      </c>
      <c r="G850">
        <v>70.589923999999996</v>
      </c>
      <c r="H850">
        <f t="shared" si="34"/>
        <v>-2.9007107451522441E-3</v>
      </c>
      <c r="I850">
        <f t="shared" si="35"/>
        <v>-2.9007018547000446E-3</v>
      </c>
      <c r="J850">
        <f>J849+(J849*I850)</f>
        <v>213419.5800506449</v>
      </c>
      <c r="K850">
        <f t="shared" si="33"/>
        <v>132546.73455680549</v>
      </c>
    </row>
    <row r="851" spans="1:11" x14ac:dyDescent="0.35">
      <c r="A851" s="1">
        <v>41590</v>
      </c>
      <c r="B851">
        <v>517.67000599999994</v>
      </c>
      <c r="C851">
        <v>523.91997500000002</v>
      </c>
      <c r="D851">
        <v>516.99997699999994</v>
      </c>
      <c r="E851">
        <v>520.00997900000004</v>
      </c>
      <c r="F851">
        <v>51069200</v>
      </c>
      <c r="G851">
        <v>70.720478</v>
      </c>
      <c r="H851">
        <f t="shared" si="34"/>
        <v>1.8494711100198848E-3</v>
      </c>
      <c r="I851">
        <f t="shared" si="35"/>
        <v>1.8494707544947013E-3</v>
      </c>
      <c r="J851">
        <f>J850+(J850*I851)</f>
        <v>213814.29332238511</v>
      </c>
      <c r="K851">
        <f t="shared" si="33"/>
        <v>132791.87586597208</v>
      </c>
    </row>
    <row r="852" spans="1:11" x14ac:dyDescent="0.35">
      <c r="A852" s="1">
        <v>41591</v>
      </c>
      <c r="B852">
        <v>518</v>
      </c>
      <c r="C852">
        <v>522.24997699999994</v>
      </c>
      <c r="D852">
        <v>516.95997599999998</v>
      </c>
      <c r="E852">
        <v>520.63001999999994</v>
      </c>
      <c r="F852">
        <v>49305200</v>
      </c>
      <c r="G852">
        <v>70.804801999999995</v>
      </c>
      <c r="H852">
        <f t="shared" si="34"/>
        <v>1.1923636565441776E-3</v>
      </c>
      <c r="I852">
        <f t="shared" si="35"/>
        <v>1.1923561941987323E-3</v>
      </c>
      <c r="J852">
        <f>J851+(J851*I852)</f>
        <v>214069.23611943627</v>
      </c>
      <c r="K852">
        <f t="shared" si="33"/>
        <v>132950.21108170014</v>
      </c>
    </row>
    <row r="853" spans="1:11" x14ac:dyDescent="0.35">
      <c r="A853" s="1">
        <v>41592</v>
      </c>
      <c r="B853">
        <v>522.80998999999997</v>
      </c>
      <c r="C853">
        <v>529.279991</v>
      </c>
      <c r="D853">
        <v>521.86999500000002</v>
      </c>
      <c r="E853">
        <v>528.16001900000003</v>
      </c>
      <c r="F853">
        <v>70604800</v>
      </c>
      <c r="G853">
        <v>71.828868999999997</v>
      </c>
      <c r="H853">
        <f t="shared" si="34"/>
        <v>1.4463243975059466E-2</v>
      </c>
      <c r="I853">
        <f t="shared" si="35"/>
        <v>1.4463242196482696E-2</v>
      </c>
      <c r="J853">
        <f>J852+(J852*I853)</f>
        <v>217165.37132824771</v>
      </c>
      <c r="K853">
        <f t="shared" si="33"/>
        <v>134873.10218464828</v>
      </c>
    </row>
    <row r="854" spans="1:11" x14ac:dyDescent="0.35">
      <c r="A854" s="1">
        <v>41593</v>
      </c>
      <c r="B854">
        <v>526.58000900000002</v>
      </c>
      <c r="C854">
        <v>529.08997299999999</v>
      </c>
      <c r="D854">
        <v>524.48997499999996</v>
      </c>
      <c r="E854">
        <v>524.99001299999998</v>
      </c>
      <c r="F854">
        <v>79480100</v>
      </c>
      <c r="G854">
        <v>71.397754000000006</v>
      </c>
      <c r="H854">
        <f t="shared" si="34"/>
        <v>-6.0019802445517127E-3</v>
      </c>
      <c r="I854">
        <f t="shared" si="35"/>
        <v>-6.0019739417029004E-3</v>
      </c>
      <c r="J854">
        <f>J853+(J853*I854)</f>
        <v>215861.95042849533</v>
      </c>
      <c r="K854">
        <f t="shared" si="33"/>
        <v>134063.5973398994</v>
      </c>
    </row>
    <row r="855" spans="1:11" x14ac:dyDescent="0.35">
      <c r="A855" s="1">
        <v>41596</v>
      </c>
      <c r="B855">
        <v>524.99001299999998</v>
      </c>
      <c r="C855">
        <v>527.19001000000003</v>
      </c>
      <c r="D855">
        <v>518.20000500000003</v>
      </c>
      <c r="E855">
        <v>518.62997399999995</v>
      </c>
      <c r="F855">
        <v>61236000</v>
      </c>
      <c r="G855">
        <v>70.532798999999997</v>
      </c>
      <c r="H855">
        <f t="shared" si="34"/>
        <v>-1.2114590454123608E-2</v>
      </c>
      <c r="I855">
        <f t="shared" si="35"/>
        <v>-1.2114596770089E-2</v>
      </c>
      <c r="J855">
        <f>J854+(J854*I855)</f>
        <v>213246.86994104917</v>
      </c>
      <c r="K855">
        <f t="shared" si="33"/>
        <v>132439.47091657892</v>
      </c>
    </row>
    <row r="856" spans="1:11" x14ac:dyDescent="0.35">
      <c r="A856" s="1">
        <v>41597</v>
      </c>
      <c r="B856">
        <v>519.02998400000001</v>
      </c>
      <c r="C856">
        <v>523.37999000000002</v>
      </c>
      <c r="D856">
        <v>517.96998599999995</v>
      </c>
      <c r="E856">
        <v>519.54999499999997</v>
      </c>
      <c r="F856">
        <v>52234700</v>
      </c>
      <c r="G856">
        <v>70.657921000000002</v>
      </c>
      <c r="H856">
        <f t="shared" si="34"/>
        <v>1.7739449050818258E-3</v>
      </c>
      <c r="I856">
        <f t="shared" si="35"/>
        <v>1.7739548376636042E-3</v>
      </c>
      <c r="J856">
        <f>J855+(J855*I856)</f>
        <v>213625.16025759772</v>
      </c>
      <c r="K856">
        <f t="shared" si="33"/>
        <v>132674.41255670899</v>
      </c>
    </row>
    <row r="857" spans="1:11" x14ac:dyDescent="0.35">
      <c r="A857" s="1">
        <v>41598</v>
      </c>
      <c r="B857">
        <v>519.22998800000005</v>
      </c>
      <c r="C857">
        <v>520.41997500000002</v>
      </c>
      <c r="D857">
        <v>514.33000900000002</v>
      </c>
      <c r="E857">
        <v>514.99998500000004</v>
      </c>
      <c r="F857">
        <v>48479200</v>
      </c>
      <c r="G857">
        <v>70.039126999999993</v>
      </c>
      <c r="H857">
        <f t="shared" si="34"/>
        <v>-8.7575980055585017E-3</v>
      </c>
      <c r="I857">
        <f t="shared" si="35"/>
        <v>-8.757602703878143E-3</v>
      </c>
      <c r="J857">
        <f>J856+(J856*I857)</f>
        <v>211754.31597650939</v>
      </c>
      <c r="K857">
        <f t="shared" si="33"/>
        <v>131512.5027625669</v>
      </c>
    </row>
    <row r="858" spans="1:11" x14ac:dyDescent="0.35">
      <c r="A858" s="1">
        <v>41599</v>
      </c>
      <c r="B858">
        <v>517.59999100000005</v>
      </c>
      <c r="C858">
        <v>521.21000700000002</v>
      </c>
      <c r="D858">
        <v>513.67002100000002</v>
      </c>
      <c r="E858">
        <v>521.13999200000001</v>
      </c>
      <c r="F858">
        <v>65506700</v>
      </c>
      <c r="G858">
        <v>70.874156999999997</v>
      </c>
      <c r="H858">
        <f t="shared" si="34"/>
        <v>1.1922344036573065E-2</v>
      </c>
      <c r="I858">
        <f t="shared" si="35"/>
        <v>1.1922335925175128E-2</v>
      </c>
      <c r="J858">
        <f>J857+(J857*I858)</f>
        <v>214278.92206518701</v>
      </c>
      <c r="K858">
        <f t="shared" si="33"/>
        <v>133080.43899886275</v>
      </c>
    </row>
    <row r="859" spans="1:11" x14ac:dyDescent="0.35">
      <c r="A859" s="1">
        <v>41600</v>
      </c>
      <c r="B859">
        <v>519.51998100000003</v>
      </c>
      <c r="C859">
        <v>522.159988</v>
      </c>
      <c r="D859">
        <v>518.52999899999998</v>
      </c>
      <c r="E859">
        <v>519.79998799999998</v>
      </c>
      <c r="F859">
        <v>55931400</v>
      </c>
      <c r="G859">
        <v>70.691918999999999</v>
      </c>
      <c r="H859">
        <f t="shared" si="34"/>
        <v>-2.5712937417399773E-3</v>
      </c>
      <c r="I859">
        <f t="shared" si="35"/>
        <v>-2.5712898426431814E-3</v>
      </c>
      <c r="J859">
        <f>J858+(J858*I859)</f>
        <v>213727.94884938828</v>
      </c>
      <c r="K859">
        <f t="shared" si="33"/>
        <v>132738.25061781047</v>
      </c>
    </row>
    <row r="860" spans="1:11" x14ac:dyDescent="0.35">
      <c r="A860" s="1">
        <v>41603</v>
      </c>
      <c r="B860">
        <v>521.01998900000001</v>
      </c>
      <c r="C860">
        <v>525.86998000000006</v>
      </c>
      <c r="D860">
        <v>521.00001499999996</v>
      </c>
      <c r="E860">
        <v>523.73999800000001</v>
      </c>
      <c r="F860">
        <v>57327900</v>
      </c>
      <c r="G860">
        <v>71.227754000000004</v>
      </c>
      <c r="H860">
        <f t="shared" si="34"/>
        <v>7.5798578125400601E-3</v>
      </c>
      <c r="I860">
        <f t="shared" si="35"/>
        <v>7.5798621338883992E-3</v>
      </c>
      <c r="J860">
        <f>J859+(J859*I860)</f>
        <v>215347.97723582538</v>
      </c>
      <c r="K860">
        <f t="shared" si="33"/>
        <v>133744.38825738701</v>
      </c>
    </row>
    <row r="861" spans="1:11" x14ac:dyDescent="0.35">
      <c r="A861" s="1">
        <v>41604</v>
      </c>
      <c r="B861">
        <v>524.11998000000006</v>
      </c>
      <c r="C861">
        <v>536.14001499999995</v>
      </c>
      <c r="D861">
        <v>523.99997699999994</v>
      </c>
      <c r="E861">
        <v>533.39997900000003</v>
      </c>
      <c r="F861">
        <v>100345700</v>
      </c>
      <c r="G861">
        <v>72.541494999999998</v>
      </c>
      <c r="H861">
        <f t="shared" si="34"/>
        <v>1.8444230031864049E-2</v>
      </c>
      <c r="I861">
        <f t="shared" si="35"/>
        <v>1.8444228916722448E-2</v>
      </c>
      <c r="J861">
        <f>J860+(J860*I861)</f>
        <v>219319.90462471609</v>
      </c>
      <c r="K861">
        <f t="shared" si="33"/>
        <v>136211.20037073325</v>
      </c>
    </row>
    <row r="862" spans="1:11" x14ac:dyDescent="0.35">
      <c r="A862" s="1">
        <v>41605</v>
      </c>
      <c r="B862">
        <v>536.31000500000005</v>
      </c>
      <c r="C862">
        <v>546</v>
      </c>
      <c r="D862">
        <v>533.39997900000003</v>
      </c>
      <c r="E862">
        <v>545.95999900000004</v>
      </c>
      <c r="F862">
        <v>90862100</v>
      </c>
      <c r="G862">
        <v>74.249635999999995</v>
      </c>
      <c r="H862">
        <f t="shared" si="34"/>
        <v>2.3547095040286847E-2</v>
      </c>
      <c r="I862">
        <f t="shared" si="35"/>
        <v>2.3547088462954863E-2</v>
      </c>
      <c r="J862">
        <f>J861+(J861*I862)</f>
        <v>224484.24982060111</v>
      </c>
      <c r="K862">
        <f t="shared" si="33"/>
        <v>139418.57755550818</v>
      </c>
    </row>
    <row r="863" spans="1:11" x14ac:dyDescent="0.35">
      <c r="A863" s="1">
        <v>41607</v>
      </c>
      <c r="B863">
        <v>549.48002599999995</v>
      </c>
      <c r="C863">
        <v>558.33000200000004</v>
      </c>
      <c r="D863">
        <v>547.80997500000001</v>
      </c>
      <c r="E863">
        <v>556.06997699999999</v>
      </c>
      <c r="F863">
        <v>79531900</v>
      </c>
      <c r="G863">
        <v>75.624576000000005</v>
      </c>
      <c r="H863">
        <f t="shared" si="34"/>
        <v>1.8517799872733817E-2</v>
      </c>
      <c r="I863">
        <f t="shared" si="35"/>
        <v>1.8517801218581185E-2</v>
      </c>
      <c r="J863">
        <f>J862+(J862*I863)</f>
        <v>228641.20453548132</v>
      </c>
      <c r="K863">
        <f t="shared" si="33"/>
        <v>142000.30306085842</v>
      </c>
    </row>
    <row r="864" spans="1:11" x14ac:dyDescent="0.35">
      <c r="A864" s="1">
        <v>41610</v>
      </c>
      <c r="B864">
        <v>558.00000799999998</v>
      </c>
      <c r="C864">
        <v>564.32997899999998</v>
      </c>
      <c r="D864">
        <v>550.81997699999999</v>
      </c>
      <c r="E864">
        <v>551.23002599999995</v>
      </c>
      <c r="F864">
        <v>118136200</v>
      </c>
      <c r="G864">
        <v>74.966351000000003</v>
      </c>
      <c r="H864">
        <f t="shared" si="34"/>
        <v>-8.7038523930236238E-3</v>
      </c>
      <c r="I864">
        <f t="shared" si="35"/>
        <v>-8.7038504520012324E-3</v>
      </c>
      <c r="J864">
        <f>J863+(J863*I864)</f>
        <v>226651.14568403907</v>
      </c>
      <c r="K864">
        <f t="shared" si="33"/>
        <v>140764.35365887787</v>
      </c>
    </row>
    <row r="865" spans="1:11" x14ac:dyDescent="0.35">
      <c r="A865" s="1">
        <v>41611</v>
      </c>
      <c r="B865">
        <v>558.29998799999998</v>
      </c>
      <c r="C865">
        <v>566.38001299999996</v>
      </c>
      <c r="D865">
        <v>557.67999999999995</v>
      </c>
      <c r="E865">
        <v>566.31998399999998</v>
      </c>
      <c r="F865">
        <v>112742000</v>
      </c>
      <c r="G865">
        <v>77.018559999999994</v>
      </c>
      <c r="H865">
        <f t="shared" si="34"/>
        <v>2.7375065377879152E-2</v>
      </c>
      <c r="I865">
        <f t="shared" si="35"/>
        <v>2.7375068582436279E-2</v>
      </c>
      <c r="J865">
        <f>J864+(J864*I865)</f>
        <v>232855.7363414274</v>
      </c>
      <c r="K865">
        <f t="shared" si="33"/>
        <v>144617.78749425197</v>
      </c>
    </row>
    <row r="866" spans="1:11" x14ac:dyDescent="0.35">
      <c r="A866" s="1">
        <v>41612</v>
      </c>
      <c r="B866">
        <v>565.49999200000002</v>
      </c>
      <c r="C866">
        <v>569.19001000000003</v>
      </c>
      <c r="D866">
        <v>560.81999199999996</v>
      </c>
      <c r="E866">
        <v>565.00000799999998</v>
      </c>
      <c r="F866">
        <v>94452400</v>
      </c>
      <c r="G866">
        <v>76.839044999999999</v>
      </c>
      <c r="H866">
        <f t="shared" si="34"/>
        <v>-2.3307953759230172E-3</v>
      </c>
      <c r="I866">
        <f t="shared" si="35"/>
        <v>-2.3308018223139331E-3</v>
      </c>
      <c r="J866">
        <f>J865+(J865*I866)</f>
        <v>232312.99576682656</v>
      </c>
      <c r="K866">
        <f t="shared" si="33"/>
        <v>144280.71209162136</v>
      </c>
    </row>
    <row r="867" spans="1:11" x14ac:dyDescent="0.35">
      <c r="A867" s="1">
        <v>41613</v>
      </c>
      <c r="B867">
        <v>572.65000899999995</v>
      </c>
      <c r="C867">
        <v>575.13999899999999</v>
      </c>
      <c r="D867">
        <v>566.41002700000001</v>
      </c>
      <c r="E867">
        <v>567.89999399999999</v>
      </c>
      <c r="F867">
        <v>111895000</v>
      </c>
      <c r="G867">
        <v>77.233439000000004</v>
      </c>
      <c r="H867">
        <f t="shared" si="34"/>
        <v>5.1327185113951585E-3</v>
      </c>
      <c r="I867">
        <f t="shared" si="35"/>
        <v>5.1327290702273239E-3</v>
      </c>
      <c r="J867">
        <f>J866+(J866*I867)</f>
        <v>233505.39543359054</v>
      </c>
      <c r="K867">
        <f t="shared" si="33"/>
        <v>145021.26589684712</v>
      </c>
    </row>
    <row r="868" spans="1:11" x14ac:dyDescent="0.35">
      <c r="A868" s="1">
        <v>41614</v>
      </c>
      <c r="B868">
        <v>565.789986</v>
      </c>
      <c r="C868">
        <v>566.75000799999998</v>
      </c>
      <c r="D868">
        <v>559.56997699999999</v>
      </c>
      <c r="E868">
        <v>560.01997400000005</v>
      </c>
      <c r="F868">
        <v>86088100</v>
      </c>
      <c r="G868">
        <v>76.161769000000007</v>
      </c>
      <c r="H868">
        <f t="shared" si="34"/>
        <v>-1.3875717702507926E-2</v>
      </c>
      <c r="I868">
        <f t="shared" si="35"/>
        <v>-1.3875725513142013E-2</v>
      </c>
      <c r="J868">
        <f>J867+(J867*I868)</f>
        <v>230265.33866071637</v>
      </c>
      <c r="K868">
        <f t="shared" si="33"/>
        <v>143008.9906176941</v>
      </c>
    </row>
    <row r="869" spans="1:11" x14ac:dyDescent="0.35">
      <c r="A869" s="1">
        <v>41617</v>
      </c>
      <c r="B869">
        <v>560.89999399999999</v>
      </c>
      <c r="C869">
        <v>569.57997899999998</v>
      </c>
      <c r="D869">
        <v>560.89999399999999</v>
      </c>
      <c r="E869">
        <v>566.42999999999995</v>
      </c>
      <c r="F869">
        <v>80123400</v>
      </c>
      <c r="G869">
        <v>77.033522000000005</v>
      </c>
      <c r="H869">
        <f t="shared" si="34"/>
        <v>1.1446066743326376E-2</v>
      </c>
      <c r="I869">
        <f t="shared" si="35"/>
        <v>1.1446070797016258E-2</v>
      </c>
      <c r="J869">
        <f>J868+(J868*I869)</f>
        <v>232900.97202912584</v>
      </c>
      <c r="K869">
        <f t="shared" si="33"/>
        <v>144645.88164891407</v>
      </c>
    </row>
    <row r="870" spans="1:11" x14ac:dyDescent="0.35">
      <c r="A870" s="1">
        <v>41618</v>
      </c>
      <c r="B870">
        <v>563.58000200000004</v>
      </c>
      <c r="C870">
        <v>567.88001999999994</v>
      </c>
      <c r="D870">
        <v>561.199974</v>
      </c>
      <c r="E870">
        <v>565.54998000000001</v>
      </c>
      <c r="F870">
        <v>69567400</v>
      </c>
      <c r="G870">
        <v>76.913841000000005</v>
      </c>
      <c r="H870">
        <f t="shared" si="34"/>
        <v>-1.5536253376409177E-3</v>
      </c>
      <c r="I870">
        <f t="shared" si="35"/>
        <v>-1.5536223308081373E-3</v>
      </c>
      <c r="J870">
        <f>J869+(J869*I870)</f>
        <v>232539.13187811448</v>
      </c>
      <c r="K870">
        <f t="shared" si="33"/>
        <v>144421.1565771249</v>
      </c>
    </row>
    <row r="871" spans="1:11" x14ac:dyDescent="0.35">
      <c r="A871" s="1">
        <v>41619</v>
      </c>
      <c r="B871">
        <v>567</v>
      </c>
      <c r="C871">
        <v>570.97002399999997</v>
      </c>
      <c r="D871">
        <v>559.68997999999999</v>
      </c>
      <c r="E871">
        <v>561.35997799999996</v>
      </c>
      <c r="F871">
        <v>89929700</v>
      </c>
      <c r="G871">
        <v>76.344008000000002</v>
      </c>
      <c r="H871">
        <f t="shared" si="34"/>
        <v>-7.4087209763495166E-3</v>
      </c>
      <c r="I871">
        <f t="shared" si="35"/>
        <v>-7.4087185426092899E-3</v>
      </c>
      <c r="J871">
        <f>J870+(J870*I871)</f>
        <v>230816.31489988681</v>
      </c>
      <c r="K871">
        <f t="shared" si="33"/>
        <v>143351.18087644689</v>
      </c>
    </row>
    <row r="872" spans="1:11" x14ac:dyDescent="0.35">
      <c r="A872" s="1">
        <v>41620</v>
      </c>
      <c r="B872">
        <v>562.14002200000004</v>
      </c>
      <c r="C872">
        <v>565.33998899999995</v>
      </c>
      <c r="D872">
        <v>560.03001400000005</v>
      </c>
      <c r="E872">
        <v>560.539986</v>
      </c>
      <c r="F872">
        <v>65572500</v>
      </c>
      <c r="G872">
        <v>76.232489999999999</v>
      </c>
      <c r="H872">
        <f t="shared" si="34"/>
        <v>-1.4607240133530798E-3</v>
      </c>
      <c r="I872">
        <f t="shared" si="35"/>
        <v>-1.4607302252195584E-3</v>
      </c>
      <c r="J872">
        <f>J871+(J871*I872)</f>
        <v>230479.15453223875</v>
      </c>
      <c r="K872">
        <f t="shared" si="33"/>
        <v>143141.78347371976</v>
      </c>
    </row>
    <row r="873" spans="1:11" x14ac:dyDescent="0.35">
      <c r="A873" s="1">
        <v>41621</v>
      </c>
      <c r="B873">
        <v>562.84999800000003</v>
      </c>
      <c r="C873">
        <v>562.88001299999996</v>
      </c>
      <c r="D873">
        <v>553.66997500000002</v>
      </c>
      <c r="E873">
        <v>554.42999299999997</v>
      </c>
      <c r="F873">
        <v>83205500</v>
      </c>
      <c r="G873">
        <v>75.401540999999995</v>
      </c>
      <c r="H873">
        <f t="shared" si="34"/>
        <v>-1.0900191159600933E-2</v>
      </c>
      <c r="I873">
        <f t="shared" si="35"/>
        <v>-1.0900194916891787E-2</v>
      </c>
      <c r="J873">
        <f>J872+(J872*I873)</f>
        <v>227966.88682355694</v>
      </c>
      <c r="K873">
        <f t="shared" si="33"/>
        <v>141581.51013310469</v>
      </c>
    </row>
    <row r="874" spans="1:11" x14ac:dyDescent="0.35">
      <c r="A874" s="1">
        <v>41624</v>
      </c>
      <c r="B874">
        <v>555.02002000000005</v>
      </c>
      <c r="C874">
        <v>562.64000699999997</v>
      </c>
      <c r="D874">
        <v>555.00997900000004</v>
      </c>
      <c r="E874">
        <v>557.50002300000006</v>
      </c>
      <c r="F874">
        <v>70648200</v>
      </c>
      <c r="G874">
        <v>75.819059999999993</v>
      </c>
      <c r="H874">
        <f t="shared" si="34"/>
        <v>5.5372725840250282E-3</v>
      </c>
      <c r="I874">
        <f t="shared" si="35"/>
        <v>5.5372740989471109E-3</v>
      </c>
      <c r="J874">
        <f>J873+(J873*I874)</f>
        <v>229229.20196138264</v>
      </c>
      <c r="K874">
        <f t="shared" si="33"/>
        <v>142365.48576205454</v>
      </c>
    </row>
    <row r="875" spans="1:11" x14ac:dyDescent="0.35">
      <c r="A875" s="1">
        <v>41625</v>
      </c>
      <c r="B875">
        <v>555.80999799999995</v>
      </c>
      <c r="C875">
        <v>559.43998699999997</v>
      </c>
      <c r="D875">
        <v>553.37998200000004</v>
      </c>
      <c r="E875">
        <v>554.990005</v>
      </c>
      <c r="F875">
        <v>57475600</v>
      </c>
      <c r="G875">
        <v>75.477701999999994</v>
      </c>
      <c r="H875">
        <f t="shared" si="34"/>
        <v>-4.5022742537179387E-3</v>
      </c>
      <c r="I875">
        <f t="shared" si="35"/>
        <v>-4.5022715923937811E-3</v>
      </c>
      <c r="J875">
        <f>J874+(J874*I875)</f>
        <v>228197.14983724483</v>
      </c>
      <c r="K875">
        <f t="shared" si="33"/>
        <v>141724.51767977071</v>
      </c>
    </row>
    <row r="876" spans="1:11" x14ac:dyDescent="0.35">
      <c r="A876" s="1">
        <v>41626</v>
      </c>
      <c r="B876">
        <v>549.70000500000003</v>
      </c>
      <c r="C876">
        <v>551.45000500000003</v>
      </c>
      <c r="D876">
        <v>538.79999499999997</v>
      </c>
      <c r="E876">
        <v>550.76998900000001</v>
      </c>
      <c r="F876">
        <v>141465800</v>
      </c>
      <c r="G876">
        <v>74.903786999999994</v>
      </c>
      <c r="H876">
        <f t="shared" si="34"/>
        <v>-7.6037693687834741E-3</v>
      </c>
      <c r="I876">
        <f t="shared" si="35"/>
        <v>-7.6037688587816251E-3</v>
      </c>
      <c r="J876">
        <f>J875+(J875*I876)</f>
        <v>226461.99145564967</v>
      </c>
      <c r="K876">
        <f t="shared" si="33"/>
        <v>140646.87720571141</v>
      </c>
    </row>
    <row r="877" spans="1:11" x14ac:dyDescent="0.35">
      <c r="A877" s="1">
        <v>41627</v>
      </c>
      <c r="B877">
        <v>549.5</v>
      </c>
      <c r="C877">
        <v>549.99998500000004</v>
      </c>
      <c r="D877">
        <v>543.72998800000005</v>
      </c>
      <c r="E877">
        <v>544.45999099999995</v>
      </c>
      <c r="F877">
        <v>80077200</v>
      </c>
      <c r="G877">
        <v>74.045637999999997</v>
      </c>
      <c r="H877">
        <f t="shared" si="34"/>
        <v>-1.1456684507187381E-2</v>
      </c>
      <c r="I877">
        <f t="shared" si="35"/>
        <v>-1.1456683758859849E-2</v>
      </c>
      <c r="J877">
        <f>J876+(J876*I877)</f>
        <v>223867.48803614065</v>
      </c>
      <c r="K877">
        <f t="shared" si="33"/>
        <v>139035.53041189437</v>
      </c>
    </row>
    <row r="878" spans="1:11" x14ac:dyDescent="0.35">
      <c r="A878" s="1">
        <v>41628</v>
      </c>
      <c r="B878">
        <v>545.42999999999995</v>
      </c>
      <c r="C878">
        <v>551.61000799999999</v>
      </c>
      <c r="D878">
        <v>544.82000000000005</v>
      </c>
      <c r="E878">
        <v>549.01998900000001</v>
      </c>
      <c r="F878">
        <v>109103400</v>
      </c>
      <c r="G878">
        <v>74.665790000000001</v>
      </c>
      <c r="H878">
        <f t="shared" si="34"/>
        <v>8.3752673757070701E-3</v>
      </c>
      <c r="I878">
        <f t="shared" si="35"/>
        <v>8.3752671561828466E-3</v>
      </c>
      <c r="J878">
        <f>J877+(J877*I878)</f>
        <v>225742.43805602691</v>
      </c>
      <c r="K878">
        <f t="shared" si="33"/>
        <v>140199.99012329557</v>
      </c>
    </row>
    <row r="879" spans="1:11" x14ac:dyDescent="0.35">
      <c r="A879" s="1">
        <v>41631</v>
      </c>
      <c r="B879">
        <v>568.00002300000006</v>
      </c>
      <c r="C879">
        <v>570.71997799999997</v>
      </c>
      <c r="D879">
        <v>562.76000999999997</v>
      </c>
      <c r="E879">
        <v>570.09000400000002</v>
      </c>
      <c r="F879">
        <v>125326600</v>
      </c>
      <c r="G879">
        <v>77.531276000000005</v>
      </c>
      <c r="H879">
        <f t="shared" si="34"/>
        <v>3.8377500677848744E-2</v>
      </c>
      <c r="I879">
        <f t="shared" si="35"/>
        <v>3.8377495235770012E-2</v>
      </c>
      <c r="J879">
        <f>J878+(J878*I879)</f>
        <v>234405.86739703317</v>
      </c>
      <c r="K879">
        <f t="shared" si="33"/>
        <v>145580.51457630735</v>
      </c>
    </row>
    <row r="880" spans="1:11" x14ac:dyDescent="0.35">
      <c r="A880" s="1">
        <v>41632</v>
      </c>
      <c r="B880">
        <v>569.88999899999999</v>
      </c>
      <c r="C880">
        <v>571.88000499999998</v>
      </c>
      <c r="D880">
        <v>566.029991</v>
      </c>
      <c r="E880">
        <v>567.66997500000002</v>
      </c>
      <c r="F880">
        <v>41888700</v>
      </c>
      <c r="G880">
        <v>77.202157</v>
      </c>
      <c r="H880">
        <f t="shared" si="34"/>
        <v>-4.244994620182815E-3</v>
      </c>
      <c r="I880">
        <f t="shared" si="35"/>
        <v>-4.2449836631091396E-3</v>
      </c>
      <c r="J880">
        <f>J879+(J879*I880)</f>
        <v>233410.81831939585</v>
      </c>
      <c r="K880">
        <f t="shared" si="33"/>
        <v>144962.52767026389</v>
      </c>
    </row>
    <row r="881" spans="1:11" x14ac:dyDescent="0.35">
      <c r="A881" s="1">
        <v>41634</v>
      </c>
      <c r="B881">
        <v>568.09999800000003</v>
      </c>
      <c r="C881">
        <v>569.49997699999994</v>
      </c>
      <c r="D881">
        <v>563.379997</v>
      </c>
      <c r="E881">
        <v>563.90000899999995</v>
      </c>
      <c r="F881">
        <v>51002000</v>
      </c>
      <c r="G881">
        <v>76.689447000000001</v>
      </c>
      <c r="H881">
        <f t="shared" si="34"/>
        <v>-6.6411227756057864E-3</v>
      </c>
      <c r="I881">
        <f t="shared" si="35"/>
        <v>-6.6411356874393869E-3</v>
      </c>
      <c r="J881">
        <f>J880+(J880*I881)</f>
        <v>231860.7054040205</v>
      </c>
      <c r="K881">
        <f t="shared" si="33"/>
        <v>143999.8118544115</v>
      </c>
    </row>
    <row r="882" spans="1:11" x14ac:dyDescent="0.35">
      <c r="A882" s="1">
        <v>41635</v>
      </c>
      <c r="B882">
        <v>563.82000700000003</v>
      </c>
      <c r="C882">
        <v>564.40998100000002</v>
      </c>
      <c r="D882">
        <v>559.50001499999996</v>
      </c>
      <c r="E882">
        <v>560.08998899999995</v>
      </c>
      <c r="F882">
        <v>56471100</v>
      </c>
      <c r="G882">
        <v>76.171290999999997</v>
      </c>
      <c r="H882">
        <f t="shared" si="34"/>
        <v>-6.7565524724082938E-3</v>
      </c>
      <c r="I882">
        <f t="shared" si="35"/>
        <v>-6.7565489160458375E-3</v>
      </c>
      <c r="J882">
        <f>J881+(J881*I882)</f>
        <v>230294.12720624934</v>
      </c>
      <c r="K882">
        <f t="shared" si="33"/>
        <v>143026.87008171578</v>
      </c>
    </row>
    <row r="883" spans="1:11" x14ac:dyDescent="0.35">
      <c r="A883" s="1">
        <v>41638</v>
      </c>
      <c r="B883">
        <v>557.46002199999998</v>
      </c>
      <c r="C883">
        <v>560.08998899999995</v>
      </c>
      <c r="D883">
        <v>552.31998399999998</v>
      </c>
      <c r="E883">
        <v>554.51998100000003</v>
      </c>
      <c r="F883">
        <v>63407400</v>
      </c>
      <c r="G883">
        <v>75.413780000000003</v>
      </c>
      <c r="H883">
        <f t="shared" si="34"/>
        <v>-9.9448447738635024E-3</v>
      </c>
      <c r="I883">
        <f t="shared" si="35"/>
        <v>-9.9448360406546588E-3</v>
      </c>
      <c r="J883">
        <f>J882+(J882*I883)</f>
        <v>228003.88987005752</v>
      </c>
      <c r="K883">
        <f t="shared" si="33"/>
        <v>141604.49130934509</v>
      </c>
    </row>
    <row r="884" spans="1:11" x14ac:dyDescent="0.35">
      <c r="A884" s="1">
        <v>41639</v>
      </c>
      <c r="B884">
        <v>554.17001300000004</v>
      </c>
      <c r="C884">
        <v>561.27997600000003</v>
      </c>
      <c r="D884">
        <v>554.00002300000006</v>
      </c>
      <c r="E884">
        <v>561.01999699999999</v>
      </c>
      <c r="F884">
        <v>55771100</v>
      </c>
      <c r="G884">
        <v>76.297770999999997</v>
      </c>
      <c r="H884">
        <f t="shared" si="34"/>
        <v>1.1721878782939581E-2</v>
      </c>
      <c r="I884">
        <f t="shared" si="35"/>
        <v>1.1721876293695855E-2</v>
      </c>
      <c r="J884">
        <f>J883+(J883*I884)</f>
        <v>230676.52326159578</v>
      </c>
      <c r="K884">
        <f t="shared" si="33"/>
        <v>143264.36163910496</v>
      </c>
    </row>
    <row r="885" spans="1:11" x14ac:dyDescent="0.35">
      <c r="A885" s="1">
        <v>41641</v>
      </c>
      <c r="B885">
        <v>555.68000800000004</v>
      </c>
      <c r="C885">
        <v>557.02999899999998</v>
      </c>
      <c r="D885">
        <v>552.02000399999997</v>
      </c>
      <c r="E885">
        <v>553.12999000000002</v>
      </c>
      <c r="F885">
        <v>58671200</v>
      </c>
      <c r="G885">
        <v>75.224743000000004</v>
      </c>
      <c r="H885">
        <f t="shared" si="34"/>
        <v>-1.4063682296871797E-2</v>
      </c>
      <c r="I885">
        <f t="shared" si="35"/>
        <v>-1.4063687391339305E-2</v>
      </c>
      <c r="J885">
        <f>J884+(J884*I885)</f>
        <v>227432.36074992368</v>
      </c>
      <c r="K885">
        <f t="shared" si="33"/>
        <v>141249.5364426928</v>
      </c>
    </row>
    <row r="886" spans="1:11" x14ac:dyDescent="0.35">
      <c r="A886" s="1">
        <v>41642</v>
      </c>
      <c r="B886">
        <v>552.86002299999996</v>
      </c>
      <c r="C886">
        <v>553.69998899999996</v>
      </c>
      <c r="D886">
        <v>540.42999299999997</v>
      </c>
      <c r="E886">
        <v>540.98001899999997</v>
      </c>
      <c r="F886">
        <v>98116900</v>
      </c>
      <c r="G886">
        <v>73.572367999999997</v>
      </c>
      <c r="H886">
        <f t="shared" si="34"/>
        <v>-2.1965851101293659E-2</v>
      </c>
      <c r="I886">
        <f t="shared" si="35"/>
        <v>-2.1965844403084318E-2</v>
      </c>
      <c r="J886">
        <f>J885+(J885*I886)</f>
        <v>222436.61690146473</v>
      </c>
      <c r="K886">
        <f t="shared" si="33"/>
        <v>138146.87110318482</v>
      </c>
    </row>
    <row r="887" spans="1:11" x14ac:dyDescent="0.35">
      <c r="A887" s="1">
        <v>41645</v>
      </c>
      <c r="B887">
        <v>537.45000500000003</v>
      </c>
      <c r="C887">
        <v>546.80001800000002</v>
      </c>
      <c r="D887">
        <v>533.59998299999995</v>
      </c>
      <c r="E887">
        <v>543.92999299999997</v>
      </c>
      <c r="F887">
        <v>103152700</v>
      </c>
      <c r="G887">
        <v>73.973558999999995</v>
      </c>
      <c r="H887">
        <f t="shared" si="34"/>
        <v>5.4530184043636507E-3</v>
      </c>
      <c r="I887">
        <f t="shared" si="35"/>
        <v>5.453011924259352E-3</v>
      </c>
      <c r="J887">
        <f>J886+(J886*I887)</f>
        <v>223649.56642582032</v>
      </c>
      <c r="K887">
        <f t="shared" si="33"/>
        <v>138900.18763860961</v>
      </c>
    </row>
    <row r="888" spans="1:11" x14ac:dyDescent="0.35">
      <c r="A888" s="1">
        <v>41646</v>
      </c>
      <c r="B888">
        <v>544.32001500000001</v>
      </c>
      <c r="C888">
        <v>545.95999900000004</v>
      </c>
      <c r="D888">
        <v>537.91997500000002</v>
      </c>
      <c r="E888">
        <v>540.04002400000002</v>
      </c>
      <c r="F888">
        <v>79302300</v>
      </c>
      <c r="G888">
        <v>73.44453</v>
      </c>
      <c r="H888">
        <f t="shared" si="34"/>
        <v>-7.1515986433201726E-3</v>
      </c>
      <c r="I888">
        <f t="shared" si="35"/>
        <v>-7.1515958830640318E-3</v>
      </c>
      <c r="J888">
        <f>J887+(J887*I888)</f>
        <v>222050.11510732037</v>
      </c>
      <c r="K888">
        <f t="shared" si="33"/>
        <v>137906.82962853651</v>
      </c>
    </row>
    <row r="889" spans="1:11" x14ac:dyDescent="0.35">
      <c r="A889" s="1">
        <v>41647</v>
      </c>
      <c r="B889">
        <v>538.80998199999999</v>
      </c>
      <c r="C889">
        <v>545.55998999999997</v>
      </c>
      <c r="D889">
        <v>538.68997999999999</v>
      </c>
      <c r="E889">
        <v>543.46002199999998</v>
      </c>
      <c r="F889">
        <v>64632400</v>
      </c>
      <c r="G889">
        <v>73.909644</v>
      </c>
      <c r="H889">
        <f t="shared" si="34"/>
        <v>6.3328602474100404E-3</v>
      </c>
      <c r="I889">
        <f t="shared" si="35"/>
        <v>6.3328610040802192E-3</v>
      </c>
      <c r="J889">
        <f>J888+(J888*I889)</f>
        <v>223456.32762223503</v>
      </c>
      <c r="K889">
        <f t="shared" si="33"/>
        <v>138780.17441208739</v>
      </c>
    </row>
    <row r="890" spans="1:11" x14ac:dyDescent="0.35">
      <c r="A890" s="1">
        <v>41648</v>
      </c>
      <c r="B890">
        <v>546.80001800000002</v>
      </c>
      <c r="C890">
        <v>546.85999300000003</v>
      </c>
      <c r="D890">
        <v>535.34998299999995</v>
      </c>
      <c r="E890">
        <v>536.51999699999999</v>
      </c>
      <c r="F890">
        <v>69787200</v>
      </c>
      <c r="G890">
        <v>72.965812</v>
      </c>
      <c r="H890">
        <f t="shared" si="34"/>
        <v>-1.2770074557572501E-2</v>
      </c>
      <c r="I890">
        <f t="shared" si="35"/>
        <v>-1.277007909820267E-2</v>
      </c>
      <c r="J890">
        <f>J889+(J889*I890)</f>
        <v>220602.77264350519</v>
      </c>
      <c r="K890">
        <f t="shared" si="33"/>
        <v>137007.94060758268</v>
      </c>
    </row>
    <row r="891" spans="1:11" x14ac:dyDescent="0.35">
      <c r="A891" s="1">
        <v>41649</v>
      </c>
      <c r="B891">
        <v>539.82997899999998</v>
      </c>
      <c r="C891">
        <v>540.79998799999998</v>
      </c>
      <c r="D891">
        <v>531.10999300000003</v>
      </c>
      <c r="E891">
        <v>532.93999499999995</v>
      </c>
      <c r="F891">
        <v>76244000</v>
      </c>
      <c r="G891">
        <v>72.478937999999999</v>
      </c>
      <c r="H891">
        <f t="shared" si="34"/>
        <v>-6.6726347946356899E-3</v>
      </c>
      <c r="I891">
        <f t="shared" si="35"/>
        <v>-6.6726318347557108E-3</v>
      </c>
      <c r="J891">
        <f>J890+(J890*I891)</f>
        <v>219130.77155992875</v>
      </c>
      <c r="K891">
        <f t="shared" si="33"/>
        <v>136093.73706147022</v>
      </c>
    </row>
    <row r="892" spans="1:11" x14ac:dyDescent="0.35">
      <c r="A892" s="1">
        <v>41652</v>
      </c>
      <c r="B892">
        <v>529.91001900000003</v>
      </c>
      <c r="C892">
        <v>542.5</v>
      </c>
      <c r="D892">
        <v>529.88000499999998</v>
      </c>
      <c r="E892">
        <v>535.73001899999997</v>
      </c>
      <c r="F892">
        <v>94623200</v>
      </c>
      <c r="G892">
        <v>72.858376000000007</v>
      </c>
      <c r="H892">
        <f t="shared" si="34"/>
        <v>5.2351559766123709E-3</v>
      </c>
      <c r="I892">
        <f t="shared" si="35"/>
        <v>5.2351484509887206E-3</v>
      </c>
      <c r="J892">
        <f>J891+(J891*I892)</f>
        <v>220277.95367922468</v>
      </c>
      <c r="K892">
        <f t="shared" si="33"/>
        <v>136806.20797823684</v>
      </c>
    </row>
    <row r="893" spans="1:11" x14ac:dyDescent="0.35">
      <c r="A893" s="1">
        <v>41653</v>
      </c>
      <c r="B893">
        <v>538.220009</v>
      </c>
      <c r="C893">
        <v>546.73000300000001</v>
      </c>
      <c r="D893">
        <v>537.65999599999998</v>
      </c>
      <c r="E893">
        <v>546.39002200000004</v>
      </c>
      <c r="F893">
        <v>83140400</v>
      </c>
      <c r="G893">
        <v>74.308119000000005</v>
      </c>
      <c r="H893">
        <f t="shared" si="34"/>
        <v>1.9898087883703369E-2</v>
      </c>
      <c r="I893">
        <f t="shared" si="35"/>
        <v>1.9898096548295257E-2</v>
      </c>
      <c r="J893">
        <f>J892+(J892*I893)</f>
        <v>224661.06566899479</v>
      </c>
      <c r="K893">
        <f t="shared" si="33"/>
        <v>139528.39111299397</v>
      </c>
    </row>
    <row r="894" spans="1:11" x14ac:dyDescent="0.35">
      <c r="A894" s="1">
        <v>41654</v>
      </c>
      <c r="B894">
        <v>553.52001199999995</v>
      </c>
      <c r="C894">
        <v>560.20000500000003</v>
      </c>
      <c r="D894">
        <v>551.65999599999998</v>
      </c>
      <c r="E894">
        <v>557.35999300000003</v>
      </c>
      <c r="F894">
        <v>97909700</v>
      </c>
      <c r="G894">
        <v>75.800015999999999</v>
      </c>
      <c r="H894">
        <f t="shared" si="34"/>
        <v>2.0077180325961345E-2</v>
      </c>
      <c r="I894">
        <f t="shared" si="35"/>
        <v>2.0077173532006568E-2</v>
      </c>
      <c r="J894">
        <f>J893+(J893*I894)</f>
        <v>229171.62487031674</v>
      </c>
      <c r="K894">
        <f t="shared" si="33"/>
        <v>142329.72683401124</v>
      </c>
    </row>
    <row r="895" spans="1:11" x14ac:dyDescent="0.35">
      <c r="A895" s="1">
        <v>41655</v>
      </c>
      <c r="B895">
        <v>554.90001700000005</v>
      </c>
      <c r="C895">
        <v>556.85002099999997</v>
      </c>
      <c r="D895">
        <v>551.68002300000001</v>
      </c>
      <c r="E895">
        <v>554.25001499999996</v>
      </c>
      <c r="F895">
        <v>57319500</v>
      </c>
      <c r="G895">
        <v>75.377065000000002</v>
      </c>
      <c r="H895">
        <f t="shared" si="34"/>
        <v>-5.5798371592129491E-3</v>
      </c>
      <c r="I895">
        <f t="shared" si="35"/>
        <v>-5.5798273182422232E-3</v>
      </c>
      <c r="J895">
        <f>J894+(J894*I895)</f>
        <v>227892.8867772994</v>
      </c>
      <c r="K895">
        <f t="shared" si="33"/>
        <v>141535.55153602487</v>
      </c>
    </row>
    <row r="896" spans="1:11" x14ac:dyDescent="0.35">
      <c r="A896" s="1">
        <v>41656</v>
      </c>
      <c r="B896">
        <v>551.48001899999997</v>
      </c>
      <c r="C896">
        <v>552.06999199999996</v>
      </c>
      <c r="D896">
        <v>539.89999399999999</v>
      </c>
      <c r="E896">
        <v>540.66999799999996</v>
      </c>
      <c r="F896">
        <v>106684900</v>
      </c>
      <c r="G896">
        <v>73.530204999999995</v>
      </c>
      <c r="H896">
        <f t="shared" si="34"/>
        <v>-2.4501608718946084E-2</v>
      </c>
      <c r="I896">
        <f t="shared" si="35"/>
        <v>-2.4501617302292236E-2</v>
      </c>
      <c r="J896">
        <f>J895+(J895*I896)</f>
        <v>222309.14247956738</v>
      </c>
      <c r="K896">
        <f t="shared" ref="K896:K959" si="36">K895+(K895*I896)</f>
        <v>138067.70161762033</v>
      </c>
    </row>
    <row r="897" spans="1:11" x14ac:dyDescent="0.35">
      <c r="A897" s="1">
        <v>41660</v>
      </c>
      <c r="B897">
        <v>540.990005</v>
      </c>
      <c r="C897">
        <v>550.07000000000005</v>
      </c>
      <c r="D897">
        <v>540.42000599999994</v>
      </c>
      <c r="E897">
        <v>549.06997699999999</v>
      </c>
      <c r="F897">
        <v>82131700</v>
      </c>
      <c r="G897">
        <v>74.672588000000005</v>
      </c>
      <c r="H897">
        <f t="shared" si="34"/>
        <v>1.5536240277937581E-2</v>
      </c>
      <c r="I897">
        <f t="shared" si="35"/>
        <v>1.5536241195030118E-2</v>
      </c>
      <c r="J897">
        <f>J896+(J896*I897)</f>
        <v>225762.99093699025</v>
      </c>
      <c r="K897">
        <f t="shared" si="36"/>
        <v>140212.75473119513</v>
      </c>
    </row>
    <row r="898" spans="1:11" x14ac:dyDescent="0.35">
      <c r="A898" s="1">
        <v>41661</v>
      </c>
      <c r="B898">
        <v>550.91001900000003</v>
      </c>
      <c r="C898">
        <v>557.28997800000002</v>
      </c>
      <c r="D898">
        <v>547.80997500000001</v>
      </c>
      <c r="E898">
        <v>551.50997900000004</v>
      </c>
      <c r="F898">
        <v>94996300</v>
      </c>
      <c r="G898">
        <v>75.004424</v>
      </c>
      <c r="H898">
        <f t="shared" si="34"/>
        <v>4.4438816584576237E-3</v>
      </c>
      <c r="I898">
        <f t="shared" si="35"/>
        <v>4.4438797273237077E-3</v>
      </c>
      <c r="J898">
        <f>J897+(J897*I898)</f>
        <v>226766.25451559509</v>
      </c>
      <c r="K898">
        <f t="shared" si="36"/>
        <v>140835.84334945731</v>
      </c>
    </row>
    <row r="899" spans="1:11" x14ac:dyDescent="0.35">
      <c r="A899" s="1">
        <v>41662</v>
      </c>
      <c r="B899">
        <v>549.94001000000003</v>
      </c>
      <c r="C899">
        <v>556.5</v>
      </c>
      <c r="D899">
        <v>544.81001300000003</v>
      </c>
      <c r="E899">
        <v>556.17999299999997</v>
      </c>
      <c r="F899">
        <v>100809800</v>
      </c>
      <c r="G899">
        <v>75.639538000000002</v>
      </c>
      <c r="H899">
        <f t="shared" si="34"/>
        <v>8.4676872184028477E-3</v>
      </c>
      <c r="I899">
        <f t="shared" si="35"/>
        <v>8.4676871860252072E-3</v>
      </c>
      <c r="J899">
        <f>J898+(J898*I899)</f>
        <v>228686.44022317973</v>
      </c>
      <c r="K899">
        <f t="shared" si="36"/>
        <v>142028.39721552056</v>
      </c>
    </row>
    <row r="900" spans="1:11" x14ac:dyDescent="0.35">
      <c r="A900" s="1">
        <v>41663</v>
      </c>
      <c r="B900">
        <v>554.00002300000006</v>
      </c>
      <c r="C900">
        <v>555.61998000000006</v>
      </c>
      <c r="D900">
        <v>544.74998500000004</v>
      </c>
      <c r="E900">
        <v>546.07001500000001</v>
      </c>
      <c r="F900">
        <v>107338700</v>
      </c>
      <c r="G900">
        <v>74.264598000000007</v>
      </c>
      <c r="H900">
        <f t="shared" ref="H900:H963" si="37">(E900-E899)/E899</f>
        <v>-1.8177529086343736E-2</v>
      </c>
      <c r="I900">
        <f t="shared" ref="I900:I963" si="38">(G900-G899)/G899</f>
        <v>-1.8177530381002529E-2</v>
      </c>
      <c r="J900">
        <f>J899+(J899*I900)</f>
        <v>224529.48550829955</v>
      </c>
      <c r="K900">
        <f t="shared" si="36"/>
        <v>139446.67171017034</v>
      </c>
    </row>
    <row r="901" spans="1:11" x14ac:dyDescent="0.35">
      <c r="A901" s="1">
        <v>41666</v>
      </c>
      <c r="B901">
        <v>550.07000000000005</v>
      </c>
      <c r="C901">
        <v>554.79998799999998</v>
      </c>
      <c r="D901">
        <v>545.75000799999998</v>
      </c>
      <c r="E901">
        <v>550.50002300000006</v>
      </c>
      <c r="F901">
        <v>138719700</v>
      </c>
      <c r="G901">
        <v>74.867071999999993</v>
      </c>
      <c r="H901">
        <f t="shared" si="37"/>
        <v>8.1125274750712024E-3</v>
      </c>
      <c r="I901">
        <f t="shared" si="38"/>
        <v>8.1125329729784118E-3</v>
      </c>
      <c r="J901">
        <f>J900+(J900*I901)</f>
        <v>226350.98836289151</v>
      </c>
      <c r="K901">
        <f t="shared" si="36"/>
        <v>140577.93743239119</v>
      </c>
    </row>
    <row r="902" spans="1:11" x14ac:dyDescent="0.35">
      <c r="A902" s="1">
        <v>41667</v>
      </c>
      <c r="B902">
        <v>508.76000199999999</v>
      </c>
      <c r="C902">
        <v>514.99998500000004</v>
      </c>
      <c r="D902">
        <v>502.07002299999999</v>
      </c>
      <c r="E902">
        <v>506.499977</v>
      </c>
      <c r="F902">
        <v>266380800</v>
      </c>
      <c r="G902">
        <v>68.883139999999997</v>
      </c>
      <c r="H902">
        <f t="shared" si="37"/>
        <v>-7.9927419003940806E-2</v>
      </c>
      <c r="I902">
        <f t="shared" si="38"/>
        <v>-7.9927421229990081E-2</v>
      </c>
      <c r="J902">
        <f>J901+(J901*I902)</f>
        <v>208259.33757018609</v>
      </c>
      <c r="K902">
        <f t="shared" si="36"/>
        <v>129341.90541158926</v>
      </c>
    </row>
    <row r="903" spans="1:11" x14ac:dyDescent="0.35">
      <c r="A903" s="1">
        <v>41668</v>
      </c>
      <c r="B903">
        <v>503.95001200000002</v>
      </c>
      <c r="C903">
        <v>507.37000999999998</v>
      </c>
      <c r="D903">
        <v>498.62000999999998</v>
      </c>
      <c r="E903">
        <v>500.74999200000002</v>
      </c>
      <c r="F903">
        <v>125702500</v>
      </c>
      <c r="G903">
        <v>68.101151999999999</v>
      </c>
      <c r="H903">
        <f t="shared" si="37"/>
        <v>-1.135238945923976E-2</v>
      </c>
      <c r="I903">
        <f t="shared" si="38"/>
        <v>-1.1352386084606456E-2</v>
      </c>
      <c r="J903">
        <f>J902+(J902*I903)</f>
        <v>205895.09716436497</v>
      </c>
      <c r="K903">
        <f t="shared" si="36"/>
        <v>127873.56616443825</v>
      </c>
    </row>
    <row r="904" spans="1:11" x14ac:dyDescent="0.35">
      <c r="A904" s="1">
        <v>41669</v>
      </c>
      <c r="B904">
        <v>502.53999299999998</v>
      </c>
      <c r="C904">
        <v>506.499977</v>
      </c>
      <c r="D904">
        <v>496.70001999999999</v>
      </c>
      <c r="E904">
        <v>499.77998400000001</v>
      </c>
      <c r="F904">
        <v>169625400</v>
      </c>
      <c r="G904">
        <v>67.969232000000005</v>
      </c>
      <c r="H904">
        <f t="shared" si="37"/>
        <v>-1.9371103654456116E-3</v>
      </c>
      <c r="I904">
        <f t="shared" si="38"/>
        <v>-1.9371184792878954E-3</v>
      </c>
      <c r="J904">
        <f>J903+(J903*I904)</f>
        <v>205496.25396685311</v>
      </c>
      <c r="K904">
        <f t="shared" si="36"/>
        <v>127625.85991640868</v>
      </c>
    </row>
    <row r="905" spans="1:11" x14ac:dyDescent="0.35">
      <c r="A905" s="1">
        <v>41670</v>
      </c>
      <c r="B905">
        <v>495.17998499999999</v>
      </c>
      <c r="C905">
        <v>501.52998400000001</v>
      </c>
      <c r="D905">
        <v>493.54998799999998</v>
      </c>
      <c r="E905">
        <v>500.59997600000003</v>
      </c>
      <c r="F905">
        <v>116199300</v>
      </c>
      <c r="G905">
        <v>68.080749999999995</v>
      </c>
      <c r="H905">
        <f t="shared" si="37"/>
        <v>1.6407059631263932E-3</v>
      </c>
      <c r="I905">
        <f t="shared" si="38"/>
        <v>1.6407129625944511E-3</v>
      </c>
      <c r="J905">
        <f>J904+(J904*I905)</f>
        <v>205833.41433450114</v>
      </c>
      <c r="K905">
        <f t="shared" si="36"/>
        <v>127835.2573191358</v>
      </c>
    </row>
    <row r="906" spans="1:11" x14ac:dyDescent="0.35">
      <c r="A906" s="1">
        <v>41673</v>
      </c>
      <c r="B906">
        <v>502.61000799999999</v>
      </c>
      <c r="C906">
        <v>507.73001900000003</v>
      </c>
      <c r="D906">
        <v>499.300026</v>
      </c>
      <c r="E906">
        <v>501.52998400000001</v>
      </c>
      <c r="F906">
        <v>100366000</v>
      </c>
      <c r="G906">
        <v>68.207229999999996</v>
      </c>
      <c r="H906">
        <f t="shared" si="37"/>
        <v>1.8577867450796414E-3</v>
      </c>
      <c r="I906">
        <f t="shared" si="38"/>
        <v>1.8577938697796489E-3</v>
      </c>
      <c r="J906">
        <f>J905+(J905*I906)</f>
        <v>206215.81038984758</v>
      </c>
      <c r="K906">
        <f t="shared" si="36"/>
        <v>128072.74887652499</v>
      </c>
    </row>
    <row r="907" spans="1:11" x14ac:dyDescent="0.35">
      <c r="A907" s="1">
        <v>41674</v>
      </c>
      <c r="B907">
        <v>505.84997600000003</v>
      </c>
      <c r="C907">
        <v>509.459991</v>
      </c>
      <c r="D907">
        <v>502.76002499999998</v>
      </c>
      <c r="E907">
        <v>508.79001599999998</v>
      </c>
      <c r="F907">
        <v>94170300</v>
      </c>
      <c r="G907">
        <v>69.194581999999997</v>
      </c>
      <c r="H907">
        <f t="shared" si="37"/>
        <v>1.4475768611274031E-2</v>
      </c>
      <c r="I907">
        <f t="shared" si="38"/>
        <v>1.4475767451632348E-2</v>
      </c>
      <c r="J907">
        <f>J906+(J906*I907)</f>
        <v>209200.94250590092</v>
      </c>
      <c r="K907">
        <f t="shared" si="36"/>
        <v>129926.70020615288</v>
      </c>
    </row>
    <row r="908" spans="1:11" x14ac:dyDescent="0.35">
      <c r="A908" s="1">
        <v>41675</v>
      </c>
      <c r="B908">
        <v>506.56000499999999</v>
      </c>
      <c r="C908">
        <v>515.279991</v>
      </c>
      <c r="D908">
        <v>506.24998499999998</v>
      </c>
      <c r="E908">
        <v>512.58999600000004</v>
      </c>
      <c r="F908">
        <v>82086200</v>
      </c>
      <c r="G908">
        <v>69.711372999999995</v>
      </c>
      <c r="H908">
        <f t="shared" si="37"/>
        <v>7.4686607057951031E-3</v>
      </c>
      <c r="I908">
        <f t="shared" si="38"/>
        <v>7.4686627921243575E-3</v>
      </c>
      <c r="J908">
        <f>J907+(J907*I908)</f>
        <v>210763.39380127209</v>
      </c>
      <c r="K908">
        <f t="shared" si="36"/>
        <v>130897.07891768607</v>
      </c>
    </row>
    <row r="909" spans="1:11" x14ac:dyDescent="0.35">
      <c r="A909" s="1">
        <v>41676</v>
      </c>
      <c r="B909">
        <v>510.06000499999999</v>
      </c>
      <c r="C909">
        <v>513.49997699999994</v>
      </c>
      <c r="D909">
        <v>507.81002000000001</v>
      </c>
      <c r="E909">
        <v>512.509995</v>
      </c>
      <c r="F909">
        <v>64441300</v>
      </c>
      <c r="G909">
        <v>70.117699000000002</v>
      </c>
      <c r="H909">
        <f t="shared" si="37"/>
        <v>-1.560721056289175E-4</v>
      </c>
      <c r="I909">
        <f t="shared" si="38"/>
        <v>5.8286902482900041E-3</v>
      </c>
      <c r="J909">
        <f>J908+(J908*I909)</f>
        <v>211991.86833941808</v>
      </c>
      <c r="K909">
        <f t="shared" si="36"/>
        <v>131660.03744510323</v>
      </c>
    </row>
    <row r="910" spans="1:11" x14ac:dyDescent="0.35">
      <c r="A910" s="1">
        <v>41677</v>
      </c>
      <c r="B910">
        <v>521.379997</v>
      </c>
      <c r="C910">
        <v>522.92999299999997</v>
      </c>
      <c r="D910">
        <v>517.38001299999996</v>
      </c>
      <c r="E910">
        <v>519.67998499999999</v>
      </c>
      <c r="F910">
        <v>92570100</v>
      </c>
      <c r="G910">
        <v>71.098642999999996</v>
      </c>
      <c r="H910">
        <f t="shared" si="37"/>
        <v>1.3989951552066773E-2</v>
      </c>
      <c r="I910">
        <f t="shared" si="38"/>
        <v>1.398996279099224E-2</v>
      </c>
      <c r="J910">
        <f>J909+(J909*I910)</f>
        <v>214957.62668947948</v>
      </c>
      <c r="K910">
        <f t="shared" si="36"/>
        <v>133501.95647002087</v>
      </c>
    </row>
    <row r="911" spans="1:11" x14ac:dyDescent="0.35">
      <c r="A911" s="1">
        <v>41680</v>
      </c>
      <c r="B911">
        <v>518.659988</v>
      </c>
      <c r="C911">
        <v>531.99001299999998</v>
      </c>
      <c r="D911">
        <v>518</v>
      </c>
      <c r="E911">
        <v>528.98999800000001</v>
      </c>
      <c r="F911">
        <v>86389800</v>
      </c>
      <c r="G911">
        <v>72.372366999999997</v>
      </c>
      <c r="H911">
        <f t="shared" si="37"/>
        <v>1.7914896222143376E-2</v>
      </c>
      <c r="I911">
        <f t="shared" si="38"/>
        <v>1.7914884817140625E-2</v>
      </c>
      <c r="J911">
        <f>J910+(J910*I911)</f>
        <v>218808.56781218742</v>
      </c>
      <c r="K911">
        <f t="shared" si="36"/>
        <v>135893.62864304421</v>
      </c>
    </row>
    <row r="912" spans="1:11" x14ac:dyDescent="0.35">
      <c r="A912" s="1">
        <v>41681</v>
      </c>
      <c r="B912">
        <v>530.61000799999999</v>
      </c>
      <c r="C912">
        <v>537.74998500000004</v>
      </c>
      <c r="D912">
        <v>529.50002300000006</v>
      </c>
      <c r="E912">
        <v>535.95998399999996</v>
      </c>
      <c r="F912">
        <v>70564200</v>
      </c>
      <c r="G912">
        <v>73.325946999999999</v>
      </c>
      <c r="H912">
        <f t="shared" si="37"/>
        <v>1.3176026061649561E-2</v>
      </c>
      <c r="I912">
        <f t="shared" si="38"/>
        <v>1.3176023384726416E-2</v>
      </c>
      <c r="J912">
        <f>J911+(J911*I912)</f>
        <v>221691.59461845929</v>
      </c>
      <c r="K912">
        <f t="shared" si="36"/>
        <v>137684.1662718803</v>
      </c>
    </row>
    <row r="913" spans="1:11" x14ac:dyDescent="0.35">
      <c r="A913" s="1">
        <v>41682</v>
      </c>
      <c r="B913">
        <v>536.95001999999999</v>
      </c>
      <c r="C913">
        <v>539.56001300000003</v>
      </c>
      <c r="D913">
        <v>533.23997499999996</v>
      </c>
      <c r="E913">
        <v>535.919983</v>
      </c>
      <c r="F913">
        <v>77025200</v>
      </c>
      <c r="G913">
        <v>73.320475000000002</v>
      </c>
      <c r="H913">
        <f t="shared" si="37"/>
        <v>-7.4634303295227167E-5</v>
      </c>
      <c r="I913">
        <f t="shared" si="38"/>
        <v>-7.462569832200707E-5</v>
      </c>
      <c r="J913">
        <f>J912+(J912*I913)</f>
        <v>221675.05072839878</v>
      </c>
      <c r="K913">
        <f t="shared" si="36"/>
        <v>137673.89149482438</v>
      </c>
    </row>
    <row r="914" spans="1:11" x14ac:dyDescent="0.35">
      <c r="A914" s="1">
        <v>41683</v>
      </c>
      <c r="B914">
        <v>534.65998100000002</v>
      </c>
      <c r="C914">
        <v>544.85001399999999</v>
      </c>
      <c r="D914">
        <v>534.19999700000005</v>
      </c>
      <c r="E914">
        <v>544.42997700000001</v>
      </c>
      <c r="F914">
        <v>76849500</v>
      </c>
      <c r="G914">
        <v>74.484746999999999</v>
      </c>
      <c r="H914">
        <f t="shared" si="37"/>
        <v>1.5879225014828392E-2</v>
      </c>
      <c r="I914">
        <f t="shared" si="38"/>
        <v>1.5879220640619102E-2</v>
      </c>
      <c r="J914">
        <f>J913+(J913*I914)</f>
        <v>225195.07776943545</v>
      </c>
      <c r="K914">
        <f t="shared" si="36"/>
        <v>139860.04559432334</v>
      </c>
    </row>
    <row r="915" spans="1:11" x14ac:dyDescent="0.35">
      <c r="A915" s="1">
        <v>41684</v>
      </c>
      <c r="B915">
        <v>542.46998599999995</v>
      </c>
      <c r="C915">
        <v>545.98002599999995</v>
      </c>
      <c r="D915">
        <v>541.20998399999996</v>
      </c>
      <c r="E915">
        <v>543.99002099999996</v>
      </c>
      <c r="F915">
        <v>68231100</v>
      </c>
      <c r="G915">
        <v>74.424555999999995</v>
      </c>
      <c r="H915">
        <f t="shared" si="37"/>
        <v>-8.0810392260977938E-4</v>
      </c>
      <c r="I915">
        <f t="shared" si="38"/>
        <v>-8.0809833454899456E-4</v>
      </c>
      <c r="J915">
        <f>J914+(J914*I915)</f>
        <v>225013.09800214134</v>
      </c>
      <c r="K915">
        <f t="shared" si="36"/>
        <v>139747.02492440862</v>
      </c>
    </row>
    <row r="916" spans="1:11" x14ac:dyDescent="0.35">
      <c r="A916" s="1">
        <v>41688</v>
      </c>
      <c r="B916">
        <v>546</v>
      </c>
      <c r="C916">
        <v>551.19002499999999</v>
      </c>
      <c r="D916">
        <v>545.60997799999996</v>
      </c>
      <c r="E916">
        <v>545.99001299999998</v>
      </c>
      <c r="F916">
        <v>65062900</v>
      </c>
      <c r="G916">
        <v>74.698178999999996</v>
      </c>
      <c r="H916">
        <f t="shared" si="37"/>
        <v>3.6765233235776956E-3</v>
      </c>
      <c r="I916">
        <f t="shared" si="38"/>
        <v>3.6765150469960563E-3</v>
      </c>
      <c r="J916">
        <f>J915+(J915*I916)</f>
        <v>225840.3620427174</v>
      </c>
      <c r="K916">
        <f t="shared" si="36"/>
        <v>140260.80696431614</v>
      </c>
    </row>
    <row r="917" spans="1:11" x14ac:dyDescent="0.35">
      <c r="A917" s="1">
        <v>41689</v>
      </c>
      <c r="B917">
        <v>544.74998500000004</v>
      </c>
      <c r="C917">
        <v>546.89000699999997</v>
      </c>
      <c r="D917">
        <v>534.35001399999999</v>
      </c>
      <c r="E917">
        <v>537.370003</v>
      </c>
      <c r="F917">
        <v>78442000</v>
      </c>
      <c r="G917">
        <v>73.518855000000002</v>
      </c>
      <c r="H917">
        <f t="shared" si="37"/>
        <v>-1.5787852881477486E-2</v>
      </c>
      <c r="I917">
        <f t="shared" si="38"/>
        <v>-1.5787854748105627E-2</v>
      </c>
      <c r="J917">
        <f>J916+(J916*I917)</f>
        <v>222274.82721052738</v>
      </c>
      <c r="K917">
        <f t="shared" si="36"/>
        <v>138046.38971711145</v>
      </c>
    </row>
    <row r="918" spans="1:11" x14ac:dyDescent="0.35">
      <c r="A918" s="1">
        <v>41690</v>
      </c>
      <c r="B918">
        <v>532.98998300000005</v>
      </c>
      <c r="C918">
        <v>537.00000799999998</v>
      </c>
      <c r="D918">
        <v>528.99998500000004</v>
      </c>
      <c r="E918">
        <v>531.14999399999999</v>
      </c>
      <c r="F918">
        <v>76464500</v>
      </c>
      <c r="G918">
        <v>72.667880999999994</v>
      </c>
      <c r="H918">
        <f t="shared" si="37"/>
        <v>-1.1574909215764328E-2</v>
      </c>
      <c r="I918">
        <f t="shared" si="38"/>
        <v>-1.1574908232724895E-2</v>
      </c>
      <c r="J918">
        <f>J917+(J917*I918)</f>
        <v>219702.01648312074</v>
      </c>
      <c r="K918">
        <f t="shared" si="36"/>
        <v>136448.51542427691</v>
      </c>
    </row>
    <row r="919" spans="1:11" x14ac:dyDescent="0.35">
      <c r="A919" s="1">
        <v>41691</v>
      </c>
      <c r="B919">
        <v>532.78997800000002</v>
      </c>
      <c r="C919">
        <v>534.56999199999996</v>
      </c>
      <c r="D919">
        <v>524.59999100000005</v>
      </c>
      <c r="E919">
        <v>525.24999200000002</v>
      </c>
      <c r="F919">
        <v>69696200</v>
      </c>
      <c r="G919">
        <v>71.860687999999996</v>
      </c>
      <c r="H919">
        <f t="shared" si="37"/>
        <v>-1.1107977156448904E-2</v>
      </c>
      <c r="I919">
        <f t="shared" si="38"/>
        <v>-1.110797492498781E-2</v>
      </c>
      <c r="J919">
        <f>J918+(J918*I919)</f>
        <v>217261.57199305698</v>
      </c>
      <c r="K919">
        <f t="shared" si="36"/>
        <v>134932.84873639222</v>
      </c>
    </row>
    <row r="920" spans="1:11" x14ac:dyDescent="0.35">
      <c r="A920" s="1">
        <v>41694</v>
      </c>
      <c r="B920">
        <v>523.15002400000003</v>
      </c>
      <c r="C920">
        <v>529.92000599999994</v>
      </c>
      <c r="D920">
        <v>522.42002100000002</v>
      </c>
      <c r="E920">
        <v>527.55001800000002</v>
      </c>
      <c r="F920">
        <v>72227400</v>
      </c>
      <c r="G920">
        <v>72.175359999999998</v>
      </c>
      <c r="H920">
        <f t="shared" si="37"/>
        <v>4.378916773024915E-3</v>
      </c>
      <c r="I920">
        <f t="shared" si="38"/>
        <v>4.3789171626077619E-3</v>
      </c>
      <c r="J920">
        <f>J919+(J919*I920)</f>
        <v>218212.94241943251</v>
      </c>
      <c r="K920">
        <f t="shared" si="36"/>
        <v>135523.70850352355</v>
      </c>
    </row>
    <row r="921" spans="1:11" x14ac:dyDescent="0.35">
      <c r="A921" s="1">
        <v>41695</v>
      </c>
      <c r="B921">
        <v>529.38001999999994</v>
      </c>
      <c r="C921">
        <v>529.56998399999998</v>
      </c>
      <c r="D921">
        <v>521.00001499999996</v>
      </c>
      <c r="E921">
        <v>522.06001300000003</v>
      </c>
      <c r="F921">
        <v>57988000</v>
      </c>
      <c r="G921">
        <v>71.424260000000004</v>
      </c>
      <c r="H921">
        <f t="shared" si="37"/>
        <v>-1.0406605653835834E-2</v>
      </c>
      <c r="I921">
        <f t="shared" si="38"/>
        <v>-1.0406598595420846E-2</v>
      </c>
      <c r="J921">
        <f>J920+(J920*I921)</f>
        <v>215942.0879193478</v>
      </c>
      <c r="K921">
        <f t="shared" si="36"/>
        <v>134113.36766896455</v>
      </c>
    </row>
    <row r="922" spans="1:11" x14ac:dyDescent="0.35">
      <c r="A922" s="1">
        <v>41696</v>
      </c>
      <c r="B922">
        <v>523.61000799999999</v>
      </c>
      <c r="C922">
        <v>525</v>
      </c>
      <c r="D922">
        <v>515.59999800000003</v>
      </c>
      <c r="E922">
        <v>517.34999800000003</v>
      </c>
      <c r="F922">
        <v>69054300</v>
      </c>
      <c r="G922">
        <v>70.779871999999997</v>
      </c>
      <c r="H922">
        <f t="shared" si="37"/>
        <v>-9.0219800074977166E-3</v>
      </c>
      <c r="I922">
        <f t="shared" si="38"/>
        <v>-9.0219765665056437E-3</v>
      </c>
      <c r="J922">
        <f>J921+(J921*I922)</f>
        <v>213993.86346241715</v>
      </c>
      <c r="K922">
        <f t="shared" si="36"/>
        <v>132903.4000086</v>
      </c>
    </row>
    <row r="923" spans="1:11" x14ac:dyDescent="0.35">
      <c r="A923" s="1">
        <v>41697</v>
      </c>
      <c r="B923">
        <v>517.14000699999997</v>
      </c>
      <c r="C923">
        <v>528.78000599999996</v>
      </c>
      <c r="D923">
        <v>516.04999499999997</v>
      </c>
      <c r="E923">
        <v>527.67002100000002</v>
      </c>
      <c r="F923">
        <v>75470500</v>
      </c>
      <c r="G923">
        <v>72.191777999999999</v>
      </c>
      <c r="H923">
        <f t="shared" si="37"/>
        <v>1.9947855494144587E-2</v>
      </c>
      <c r="I923">
        <f t="shared" si="38"/>
        <v>1.99478461899451E-2</v>
      </c>
      <c r="J923">
        <f>J922+(J922*I923)</f>
        <v>218262.58013635757</v>
      </c>
      <c r="K923">
        <f t="shared" si="36"/>
        <v>135554.53659009229</v>
      </c>
    </row>
    <row r="924" spans="1:11" x14ac:dyDescent="0.35">
      <c r="A924" s="1">
        <v>41698</v>
      </c>
      <c r="B924">
        <v>529.07998699999996</v>
      </c>
      <c r="C924">
        <v>532.74997699999994</v>
      </c>
      <c r="D924">
        <v>522.11998700000004</v>
      </c>
      <c r="E924">
        <v>526.23997499999996</v>
      </c>
      <c r="F924">
        <v>92992200</v>
      </c>
      <c r="G924">
        <v>71.996129999999994</v>
      </c>
      <c r="H924">
        <f t="shared" si="37"/>
        <v>-2.7101141681120087E-3</v>
      </c>
      <c r="I924">
        <f t="shared" si="38"/>
        <v>-2.7101147169419433E-3</v>
      </c>
      <c r="J924">
        <f>J923+(J923*I924)</f>
        <v>217671.0635057723</v>
      </c>
      <c r="K924">
        <f t="shared" si="36"/>
        <v>135187.16824553124</v>
      </c>
    </row>
    <row r="925" spans="1:11" x14ac:dyDescent="0.35">
      <c r="A925" s="1">
        <v>41701</v>
      </c>
      <c r="B925">
        <v>523.41999099999998</v>
      </c>
      <c r="C925">
        <v>530.65000899999995</v>
      </c>
      <c r="D925">
        <v>522.80998999999997</v>
      </c>
      <c r="E925">
        <v>527.76000999999997</v>
      </c>
      <c r="F925">
        <v>59695300</v>
      </c>
      <c r="G925">
        <v>72.204089999999994</v>
      </c>
      <c r="H925">
        <f t="shared" si="37"/>
        <v>2.8884825786942682E-3</v>
      </c>
      <c r="I925">
        <f t="shared" si="38"/>
        <v>2.8884885895950232E-3</v>
      </c>
      <c r="J925">
        <f>J924+(J924*I925)</f>
        <v>218299.80388899375</v>
      </c>
      <c r="K925">
        <f t="shared" si="36"/>
        <v>135577.65483846812</v>
      </c>
    </row>
    <row r="926" spans="1:11" x14ac:dyDescent="0.35">
      <c r="A926" s="1">
        <v>41702</v>
      </c>
      <c r="B926">
        <v>530.99997699999994</v>
      </c>
      <c r="C926">
        <v>532.64001499999995</v>
      </c>
      <c r="D926">
        <v>527.76999699999999</v>
      </c>
      <c r="E926">
        <v>531.23998300000005</v>
      </c>
      <c r="F926">
        <v>64785000</v>
      </c>
      <c r="G926">
        <v>72.680193000000003</v>
      </c>
      <c r="H926">
        <f t="shared" si="37"/>
        <v>6.5938550364967718E-3</v>
      </c>
      <c r="I926">
        <f t="shared" si="38"/>
        <v>6.5938508469535325E-3</v>
      </c>
      <c r="J926">
        <f>J925+(J925*I926)</f>
        <v>219739.24023575697</v>
      </c>
      <c r="K926">
        <f t="shared" si="36"/>
        <v>136471.63367265274</v>
      </c>
    </row>
    <row r="927" spans="1:11" x14ac:dyDescent="0.35">
      <c r="A927" s="1">
        <v>41703</v>
      </c>
      <c r="B927">
        <v>530.91997500000002</v>
      </c>
      <c r="C927">
        <v>534.75002300000006</v>
      </c>
      <c r="D927">
        <v>529.12997399999995</v>
      </c>
      <c r="E927">
        <v>532.36000799999999</v>
      </c>
      <c r="F927">
        <v>50015700</v>
      </c>
      <c r="G927">
        <v>72.833426000000003</v>
      </c>
      <c r="H927">
        <f t="shared" si="37"/>
        <v>2.1083221064705539E-3</v>
      </c>
      <c r="I927">
        <f t="shared" si="38"/>
        <v>2.1083185621149927E-3</v>
      </c>
      <c r="J927">
        <f>J926+(J926*I927)</f>
        <v>220202.52055477106</v>
      </c>
      <c r="K927">
        <f t="shared" si="36"/>
        <v>136759.35935112694</v>
      </c>
    </row>
    <row r="928" spans="1:11" x14ac:dyDescent="0.35">
      <c r="A928" s="1">
        <v>41704</v>
      </c>
      <c r="B928">
        <v>532.78997800000002</v>
      </c>
      <c r="C928">
        <v>534.44000200000005</v>
      </c>
      <c r="D928">
        <v>528.09999100000005</v>
      </c>
      <c r="E928">
        <v>530.74998500000004</v>
      </c>
      <c r="F928">
        <v>46372200</v>
      </c>
      <c r="G928">
        <v>72.613155000000006</v>
      </c>
      <c r="H928">
        <f t="shared" si="37"/>
        <v>-3.0243124498562177E-3</v>
      </c>
      <c r="I928">
        <f t="shared" si="38"/>
        <v>-3.0243119416076456E-3</v>
      </c>
      <c r="J928">
        <f>J927+(J927*I928)</f>
        <v>219536.55944228516</v>
      </c>
      <c r="K928">
        <f t="shared" si="36"/>
        <v>136345.75638751473</v>
      </c>
    </row>
    <row r="929" spans="1:11" x14ac:dyDescent="0.35">
      <c r="A929" s="1">
        <v>41705</v>
      </c>
      <c r="B929">
        <v>531.09001899999998</v>
      </c>
      <c r="C929">
        <v>531.98002599999995</v>
      </c>
      <c r="D929">
        <v>526.05001100000004</v>
      </c>
      <c r="E929">
        <v>530.44001800000001</v>
      </c>
      <c r="F929">
        <v>55182400</v>
      </c>
      <c r="G929">
        <v>72.570747999999995</v>
      </c>
      <c r="H929">
        <f t="shared" si="37"/>
        <v>-5.8401697364160779E-4</v>
      </c>
      <c r="I929">
        <f t="shared" si="38"/>
        <v>-5.840126351762488E-4</v>
      </c>
      <c r="J929">
        <f>J928+(J928*I929)</f>
        <v>219408.34731768773</v>
      </c>
      <c r="K929">
        <f t="shared" si="36"/>
        <v>136266.12874303176</v>
      </c>
    </row>
    <row r="930" spans="1:11" x14ac:dyDescent="0.35">
      <c r="A930" s="1">
        <v>41708</v>
      </c>
      <c r="B930">
        <v>528.36002299999996</v>
      </c>
      <c r="C930">
        <v>533.330017</v>
      </c>
      <c r="D930">
        <v>528.33999600000004</v>
      </c>
      <c r="E930">
        <v>530.91997500000002</v>
      </c>
      <c r="F930">
        <v>44646000</v>
      </c>
      <c r="G930">
        <v>72.636412000000007</v>
      </c>
      <c r="H930">
        <f t="shared" si="37"/>
        <v>9.0482803656041853E-4</v>
      </c>
      <c r="I930">
        <f t="shared" si="38"/>
        <v>9.0482738306641656E-4</v>
      </c>
      <c r="J930">
        <f>J929+(J929*I930)</f>
        <v>219606.87399841411</v>
      </c>
      <c r="K930">
        <f t="shared" si="36"/>
        <v>136389.42606770291</v>
      </c>
    </row>
    <row r="931" spans="1:11" x14ac:dyDescent="0.35">
      <c r="A931" s="1">
        <v>41709</v>
      </c>
      <c r="B931">
        <v>535.45001200000002</v>
      </c>
      <c r="C931">
        <v>538.74002099999996</v>
      </c>
      <c r="D931">
        <v>532.58997299999999</v>
      </c>
      <c r="E931">
        <v>536.08997299999999</v>
      </c>
      <c r="F931">
        <v>69806100</v>
      </c>
      <c r="G931">
        <v>73.343732000000003</v>
      </c>
      <c r="H931">
        <f t="shared" si="37"/>
        <v>9.7378102980585045E-3</v>
      </c>
      <c r="I931">
        <f t="shared" si="38"/>
        <v>9.7378157940950557E-3</v>
      </c>
      <c r="J931">
        <f>J930+(J930*I931)</f>
        <v>221745.36528452771</v>
      </c>
      <c r="K931">
        <f t="shared" si="36"/>
        <v>137717.56117501255</v>
      </c>
    </row>
    <row r="932" spans="1:11" x14ac:dyDescent="0.35">
      <c r="A932" s="1">
        <v>41710</v>
      </c>
      <c r="B932">
        <v>534.51001699999995</v>
      </c>
      <c r="C932">
        <v>537.34997599999997</v>
      </c>
      <c r="D932">
        <v>532</v>
      </c>
      <c r="E932">
        <v>536.60998500000005</v>
      </c>
      <c r="F932">
        <v>49831600</v>
      </c>
      <c r="G932">
        <v>73.414876000000007</v>
      </c>
      <c r="H932">
        <f t="shared" si="37"/>
        <v>9.7000881603891739E-4</v>
      </c>
      <c r="I932">
        <f t="shared" si="38"/>
        <v>9.7000790742423455E-4</v>
      </c>
      <c r="J932">
        <f>J931+(J931*I932)</f>
        <v>221960.46004228838</v>
      </c>
      <c r="K932">
        <f t="shared" si="36"/>
        <v>137851.1482983435</v>
      </c>
    </row>
    <row r="933" spans="1:11" x14ac:dyDescent="0.35">
      <c r="A933" s="1">
        <v>41711</v>
      </c>
      <c r="B933">
        <v>537.44001800000001</v>
      </c>
      <c r="C933">
        <v>539.659988</v>
      </c>
      <c r="D933">
        <v>529.159988</v>
      </c>
      <c r="E933">
        <v>530.65000899999995</v>
      </c>
      <c r="F933">
        <v>64435700</v>
      </c>
      <c r="G933">
        <v>72.599476999999993</v>
      </c>
      <c r="H933">
        <f t="shared" si="37"/>
        <v>-1.1106718411138205E-2</v>
      </c>
      <c r="I933">
        <f t="shared" si="38"/>
        <v>-1.110672719790487E-2</v>
      </c>
      <c r="J933">
        <f>J932+(J932*I933)</f>
        <v>219495.20576387722</v>
      </c>
      <c r="K933">
        <f t="shared" si="36"/>
        <v>136320.07320027586</v>
      </c>
    </row>
    <row r="934" spans="1:11" x14ac:dyDescent="0.35">
      <c r="A934" s="1">
        <v>41712</v>
      </c>
      <c r="B934">
        <v>528.78999299999998</v>
      </c>
      <c r="C934">
        <v>530.89001499999995</v>
      </c>
      <c r="D934">
        <v>523.00000799999998</v>
      </c>
      <c r="E934">
        <v>524.68997999999999</v>
      </c>
      <c r="F934">
        <v>59299800</v>
      </c>
      <c r="G934">
        <v>71.784071999999995</v>
      </c>
      <c r="H934">
        <f t="shared" si="37"/>
        <v>-1.1231562986744364E-2</v>
      </c>
      <c r="I934">
        <f t="shared" si="38"/>
        <v>-1.1231554739712497E-2</v>
      </c>
      <c r="J934">
        <f>J933+(J933*I934)</f>
        <v>217029.93334523577</v>
      </c>
      <c r="K934">
        <f t="shared" si="36"/>
        <v>134788.98683600535</v>
      </c>
    </row>
    <row r="935" spans="1:11" x14ac:dyDescent="0.35">
      <c r="A935" s="1">
        <v>41715</v>
      </c>
      <c r="B935">
        <v>527.69998199999998</v>
      </c>
      <c r="C935">
        <v>529.96999400000004</v>
      </c>
      <c r="D935">
        <v>525.85000600000001</v>
      </c>
      <c r="E935">
        <v>526.74001299999998</v>
      </c>
      <c r="F935">
        <v>49886200</v>
      </c>
      <c r="G935">
        <v>72.064542000000003</v>
      </c>
      <c r="H935">
        <f t="shared" si="37"/>
        <v>3.9071319791545954E-3</v>
      </c>
      <c r="I935">
        <f t="shared" si="38"/>
        <v>3.907134162018675E-3</v>
      </c>
      <c r="J935">
        <f>J934+(J934*I935)</f>
        <v>217877.89841198956</v>
      </c>
      <c r="K935">
        <f t="shared" si="36"/>
        <v>135315.62549113619</v>
      </c>
    </row>
    <row r="936" spans="1:11" x14ac:dyDescent="0.35">
      <c r="A936" s="1">
        <v>41716</v>
      </c>
      <c r="B936">
        <v>525.89999399999999</v>
      </c>
      <c r="C936">
        <v>531.96998599999995</v>
      </c>
      <c r="D936">
        <v>525.20000500000003</v>
      </c>
      <c r="E936">
        <v>531.39998600000001</v>
      </c>
      <c r="F936">
        <v>52411800</v>
      </c>
      <c r="G936">
        <v>72.702083000000002</v>
      </c>
      <c r="H936">
        <f t="shared" si="37"/>
        <v>8.8468179462190145E-3</v>
      </c>
      <c r="I936">
        <f t="shared" si="38"/>
        <v>8.8468056870464641E-3</v>
      </c>
      <c r="J936">
        <f>J935+(J935*I936)</f>
        <v>219805.42184274248</v>
      </c>
      <c r="K936">
        <f t="shared" si="36"/>
        <v>136512.73653627743</v>
      </c>
    </row>
    <row r="937" spans="1:11" x14ac:dyDescent="0.35">
      <c r="A937" s="1">
        <v>41717</v>
      </c>
      <c r="B937">
        <v>532.25997900000004</v>
      </c>
      <c r="C937">
        <v>536.23999000000003</v>
      </c>
      <c r="D937">
        <v>528.99998500000004</v>
      </c>
      <c r="E937">
        <v>531.26000999999997</v>
      </c>
      <c r="F937">
        <v>56189000</v>
      </c>
      <c r="G937">
        <v>72.682933000000006</v>
      </c>
      <c r="H937">
        <f t="shared" si="37"/>
        <v>-2.6340986768495501E-4</v>
      </c>
      <c r="I937">
        <f t="shared" si="38"/>
        <v>-2.6340373218737383E-4</v>
      </c>
      <c r="J937">
        <f>J936+(J936*I937)</f>
        <v>219747.52427427407</v>
      </c>
      <c r="K937">
        <f t="shared" si="36"/>
        <v>136476.77857198266</v>
      </c>
    </row>
    <row r="938" spans="1:11" x14ac:dyDescent="0.35">
      <c r="A938" s="1">
        <v>41718</v>
      </c>
      <c r="B938">
        <v>529.88999200000001</v>
      </c>
      <c r="C938">
        <v>532.66997500000002</v>
      </c>
      <c r="D938">
        <v>527.35001399999999</v>
      </c>
      <c r="E938">
        <v>528.70000500000003</v>
      </c>
      <c r="F938">
        <v>52099600</v>
      </c>
      <c r="G938">
        <v>72.332693000000006</v>
      </c>
      <c r="H938">
        <f t="shared" si="37"/>
        <v>-4.8187421447361206E-3</v>
      </c>
      <c r="I938">
        <f t="shared" si="38"/>
        <v>-4.8187378459259396E-3</v>
      </c>
      <c r="J938">
        <f>J937+(J937*I938)</f>
        <v>218688.61856250509</v>
      </c>
      <c r="K938">
        <f t="shared" si="36"/>
        <v>135819.1327539878</v>
      </c>
    </row>
    <row r="939" spans="1:11" x14ac:dyDescent="0.35">
      <c r="A939" s="1">
        <v>41719</v>
      </c>
      <c r="B939">
        <v>531.92998499999999</v>
      </c>
      <c r="C939">
        <v>533.75</v>
      </c>
      <c r="D939">
        <v>526.330017</v>
      </c>
      <c r="E939">
        <v>532.86998000000006</v>
      </c>
      <c r="F939">
        <v>93511600</v>
      </c>
      <c r="G939">
        <v>72.903197000000006</v>
      </c>
      <c r="H939">
        <f t="shared" si="37"/>
        <v>7.8872233035065364E-3</v>
      </c>
      <c r="I939">
        <f t="shared" si="38"/>
        <v>7.8872218956371441E-3</v>
      </c>
      <c r="J939">
        <f>J938+(J938*I939)</f>
        <v>220413.46422315791</v>
      </c>
      <c r="K939">
        <f t="shared" si="36"/>
        <v>136890.3683916915</v>
      </c>
    </row>
    <row r="940" spans="1:11" x14ac:dyDescent="0.35">
      <c r="A940" s="1">
        <v>41722</v>
      </c>
      <c r="B940">
        <v>538.42001300000004</v>
      </c>
      <c r="C940">
        <v>540.50000799999998</v>
      </c>
      <c r="D940">
        <v>535.05998999999997</v>
      </c>
      <c r="E940">
        <v>539.19001800000001</v>
      </c>
      <c r="F940">
        <v>88925200</v>
      </c>
      <c r="G940">
        <v>73.767855999999995</v>
      </c>
      <c r="H940">
        <f t="shared" si="37"/>
        <v>1.1860375395889168E-2</v>
      </c>
      <c r="I940">
        <f t="shared" si="38"/>
        <v>1.1860371500580268E-2</v>
      </c>
      <c r="J940">
        <f>J939+(J939*I940)</f>
        <v>223027.6497925744</v>
      </c>
      <c r="K940">
        <f t="shared" si="36"/>
        <v>138513.93901566826</v>
      </c>
    </row>
    <row r="941" spans="1:11" x14ac:dyDescent="0.35">
      <c r="A941" s="1">
        <v>41723</v>
      </c>
      <c r="B941">
        <v>541.49997699999994</v>
      </c>
      <c r="C941">
        <v>545.75000799999998</v>
      </c>
      <c r="D941">
        <v>539.58997299999999</v>
      </c>
      <c r="E941">
        <v>544.98999000000003</v>
      </c>
      <c r="F941">
        <v>70573300</v>
      </c>
      <c r="G941">
        <v>74.561363999999998</v>
      </c>
      <c r="H941">
        <f t="shared" si="37"/>
        <v>1.0756823765977109E-2</v>
      </c>
      <c r="I941">
        <f t="shared" si="38"/>
        <v>1.0756826116784564E-2</v>
      </c>
      <c r="J941">
        <f>J940+(J940*I941)</f>
        <v>225426.71944062825</v>
      </c>
      <c r="K941">
        <f t="shared" si="36"/>
        <v>140003.90937241071</v>
      </c>
    </row>
    <row r="942" spans="1:11" x14ac:dyDescent="0.35">
      <c r="A942" s="1">
        <v>41724</v>
      </c>
      <c r="B942">
        <v>546.52001199999995</v>
      </c>
      <c r="C942">
        <v>549.00001499999996</v>
      </c>
      <c r="D942">
        <v>538.86002299999996</v>
      </c>
      <c r="E942">
        <v>539.779991</v>
      </c>
      <c r="F942">
        <v>74942000</v>
      </c>
      <c r="G942">
        <v>73.848572000000004</v>
      </c>
      <c r="H942">
        <f t="shared" si="37"/>
        <v>-9.5598067773685867E-3</v>
      </c>
      <c r="I942">
        <f t="shared" si="38"/>
        <v>-9.5598036538064573E-3</v>
      </c>
      <c r="J942">
        <f>J941+(J941*I942)</f>
        <v>223271.68426445412</v>
      </c>
      <c r="K942">
        <f t="shared" si="36"/>
        <v>138665.49948804514</v>
      </c>
    </row>
    <row r="943" spans="1:11" x14ac:dyDescent="0.35">
      <c r="A943" s="1">
        <v>41725</v>
      </c>
      <c r="B943">
        <v>540.01999699999999</v>
      </c>
      <c r="C943">
        <v>541.49997699999994</v>
      </c>
      <c r="D943">
        <v>535.12001799999996</v>
      </c>
      <c r="E943">
        <v>537.45999099999995</v>
      </c>
      <c r="F943">
        <v>55507900</v>
      </c>
      <c r="G943">
        <v>73.531166999999996</v>
      </c>
      <c r="H943">
        <f t="shared" si="37"/>
        <v>-4.2980474242885558E-3</v>
      </c>
      <c r="I943">
        <f t="shared" si="38"/>
        <v>-4.2980519650401353E-3</v>
      </c>
      <c r="J943">
        <f>J942+(J942*I943)</f>
        <v>222312.05096316346</v>
      </c>
      <c r="K943">
        <f t="shared" si="36"/>
        <v>138069.50796548728</v>
      </c>
    </row>
    <row r="944" spans="1:11" x14ac:dyDescent="0.35">
      <c r="A944" s="1">
        <v>41726</v>
      </c>
      <c r="B944">
        <v>538.31998399999998</v>
      </c>
      <c r="C944">
        <v>538.94002499999999</v>
      </c>
      <c r="D944">
        <v>534.24998500000004</v>
      </c>
      <c r="E944">
        <v>536.85997799999996</v>
      </c>
      <c r="F944">
        <v>50141000</v>
      </c>
      <c r="G944">
        <v>73.449078</v>
      </c>
      <c r="H944">
        <f t="shared" si="37"/>
        <v>-1.1163863544216633E-3</v>
      </c>
      <c r="I944">
        <f t="shared" si="38"/>
        <v>-1.116383750580163E-3</v>
      </c>
      <c r="J944">
        <f>J943+(J943*I944)</f>
        <v>222063.86540191004</v>
      </c>
      <c r="K944">
        <f t="shared" si="36"/>
        <v>137915.36941034402</v>
      </c>
    </row>
    <row r="945" spans="1:11" x14ac:dyDescent="0.35">
      <c r="A945" s="1">
        <v>41729</v>
      </c>
      <c r="B945">
        <v>539.23001899999997</v>
      </c>
      <c r="C945">
        <v>540.80997500000001</v>
      </c>
      <c r="D945">
        <v>535.93002300000001</v>
      </c>
      <c r="E945">
        <v>536.73997499999996</v>
      </c>
      <c r="F945">
        <v>42167300</v>
      </c>
      <c r="G945">
        <v>73.432659999999998</v>
      </c>
      <c r="H945">
        <f t="shared" si="37"/>
        <v>-2.2352755824163332E-4</v>
      </c>
      <c r="I945">
        <f t="shared" si="38"/>
        <v>-2.2352901421038393E-4</v>
      </c>
      <c r="J945">
        <f>J944+(J944*I945)</f>
        <v>222014.227684985</v>
      </c>
      <c r="K945">
        <f t="shared" si="36"/>
        <v>137884.54132377528</v>
      </c>
    </row>
    <row r="946" spans="1:11" x14ac:dyDescent="0.35">
      <c r="A946" s="1">
        <v>41730</v>
      </c>
      <c r="B946">
        <v>537.76002500000004</v>
      </c>
      <c r="C946">
        <v>541.87002600000005</v>
      </c>
      <c r="D946">
        <v>536.76998900000001</v>
      </c>
      <c r="E946">
        <v>541.64999399999999</v>
      </c>
      <c r="F946">
        <v>50190000</v>
      </c>
      <c r="G946">
        <v>74.104410999999999</v>
      </c>
      <c r="H946">
        <f t="shared" si="37"/>
        <v>9.1478541355151238E-3</v>
      </c>
      <c r="I946">
        <f t="shared" si="38"/>
        <v>9.1478505613170006E-3</v>
      </c>
      <c r="J946">
        <f>J945+(J945*I946)</f>
        <v>224045.18066233344</v>
      </c>
      <c r="K946">
        <f t="shared" si="36"/>
        <v>139145.88850252092</v>
      </c>
    </row>
    <row r="947" spans="1:11" x14ac:dyDescent="0.35">
      <c r="A947" s="1">
        <v>41731</v>
      </c>
      <c r="B947">
        <v>542.379997</v>
      </c>
      <c r="C947">
        <v>543.47999600000003</v>
      </c>
      <c r="D947">
        <v>540.26000199999999</v>
      </c>
      <c r="E947">
        <v>542.54998799999998</v>
      </c>
      <c r="F947">
        <v>45105200</v>
      </c>
      <c r="G947">
        <v>74.227541000000002</v>
      </c>
      <c r="H947">
        <f t="shared" si="37"/>
        <v>1.6615785285137331E-3</v>
      </c>
      <c r="I947">
        <f t="shared" si="38"/>
        <v>1.6615745046540252E-3</v>
      </c>
      <c r="J947">
        <f>J946+(J946*I947)</f>
        <v>224417.44842241259</v>
      </c>
      <c r="K947">
        <f t="shared" si="36"/>
        <v>139377.08976328414</v>
      </c>
    </row>
    <row r="948" spans="1:11" x14ac:dyDescent="0.35">
      <c r="A948" s="1">
        <v>41732</v>
      </c>
      <c r="B948">
        <v>541.39001499999995</v>
      </c>
      <c r="C948">
        <v>542.5</v>
      </c>
      <c r="D948">
        <v>537.64002200000004</v>
      </c>
      <c r="E948">
        <v>538.79000900000005</v>
      </c>
      <c r="F948">
        <v>40586000</v>
      </c>
      <c r="G948">
        <v>73.713130000000007</v>
      </c>
      <c r="H948">
        <f t="shared" si="37"/>
        <v>-6.9301982917008755E-3</v>
      </c>
      <c r="I948">
        <f t="shared" si="38"/>
        <v>-6.9301905070517627E-3</v>
      </c>
      <c r="J948">
        <f>J947+(J947*I948)</f>
        <v>222862.1927517388</v>
      </c>
      <c r="K948">
        <f t="shared" si="36"/>
        <v>138411.17997890612</v>
      </c>
    </row>
    <row r="949" spans="1:11" x14ac:dyDescent="0.35">
      <c r="A949" s="1">
        <v>41733</v>
      </c>
      <c r="B949">
        <v>539.81000500000005</v>
      </c>
      <c r="C949">
        <v>540.00002300000006</v>
      </c>
      <c r="D949">
        <v>530.57999400000006</v>
      </c>
      <c r="E949">
        <v>531.82002299999999</v>
      </c>
      <c r="F949">
        <v>68812800</v>
      </c>
      <c r="G949">
        <v>72.759550000000004</v>
      </c>
      <c r="H949">
        <f t="shared" si="37"/>
        <v>-1.2936368313392503E-2</v>
      </c>
      <c r="I949">
        <f t="shared" si="38"/>
        <v>-1.2936365610848464E-2</v>
      </c>
      <c r="J949">
        <f>J948+(J948*I949)</f>
        <v>219979.16594546693</v>
      </c>
      <c r="K949">
        <f t="shared" si="36"/>
        <v>136620.64235007003</v>
      </c>
    </row>
    <row r="950" spans="1:11" x14ac:dyDescent="0.35">
      <c r="A950" s="1">
        <v>41736</v>
      </c>
      <c r="B950">
        <v>528.01998900000001</v>
      </c>
      <c r="C950">
        <v>530.90000199999997</v>
      </c>
      <c r="D950">
        <v>521.89002200000004</v>
      </c>
      <c r="E950">
        <v>523.46997799999997</v>
      </c>
      <c r="F950">
        <v>72462600</v>
      </c>
      <c r="G950">
        <v>71.617159999999998</v>
      </c>
      <c r="H950">
        <f t="shared" si="37"/>
        <v>-1.5700884958970457E-2</v>
      </c>
      <c r="I950">
        <f t="shared" si="38"/>
        <v>-1.5700894246872141E-2</v>
      </c>
      <c r="J950">
        <f>J949+(J949*I950)</f>
        <v>216525.29632444202</v>
      </c>
      <c r="K950">
        <f t="shared" si="36"/>
        <v>134475.57609259183</v>
      </c>
    </row>
    <row r="951" spans="1:11" x14ac:dyDescent="0.35">
      <c r="A951" s="1">
        <v>41737</v>
      </c>
      <c r="B951">
        <v>525.19001800000001</v>
      </c>
      <c r="C951">
        <v>526.12002600000005</v>
      </c>
      <c r="D951">
        <v>518.69998899999996</v>
      </c>
      <c r="E951">
        <v>523.44001800000001</v>
      </c>
      <c r="F951">
        <v>60972100</v>
      </c>
      <c r="G951">
        <v>71.613061000000002</v>
      </c>
      <c r="H951">
        <f t="shared" si="37"/>
        <v>-5.723346373067458E-5</v>
      </c>
      <c r="I951">
        <f t="shared" si="38"/>
        <v>-5.7234886164105395E-5</v>
      </c>
      <c r="J951">
        <f>J950+(J950*I951)</f>
        <v>216512.90352375526</v>
      </c>
      <c r="K951">
        <f t="shared" si="36"/>
        <v>134467.87939830232</v>
      </c>
    </row>
    <row r="952" spans="1:11" x14ac:dyDescent="0.35">
      <c r="A952" s="1">
        <v>41738</v>
      </c>
      <c r="B952">
        <v>522.63999899999999</v>
      </c>
      <c r="C952">
        <v>530.490005</v>
      </c>
      <c r="D952">
        <v>522.02001199999995</v>
      </c>
      <c r="E952">
        <v>530.32001500000001</v>
      </c>
      <c r="F952">
        <v>51542400</v>
      </c>
      <c r="G952">
        <v>72.554329999999993</v>
      </c>
      <c r="H952">
        <f t="shared" si="37"/>
        <v>1.3143811637267678E-2</v>
      </c>
      <c r="I952">
        <f t="shared" si="38"/>
        <v>1.314381743855344E-2</v>
      </c>
      <c r="J952">
        <f>J951+(J951*I952)</f>
        <v>219358.70960076264</v>
      </c>
      <c r="K952">
        <f t="shared" si="36"/>
        <v>136235.30065646302</v>
      </c>
    </row>
    <row r="953" spans="1:11" x14ac:dyDescent="0.35">
      <c r="A953" s="1">
        <v>41739</v>
      </c>
      <c r="B953">
        <v>530.68002300000001</v>
      </c>
      <c r="C953">
        <v>532.240005</v>
      </c>
      <c r="D953">
        <v>523.16999799999996</v>
      </c>
      <c r="E953">
        <v>523.48001899999997</v>
      </c>
      <c r="F953">
        <v>59913000</v>
      </c>
      <c r="G953">
        <v>71.618533999999997</v>
      </c>
      <c r="H953">
        <f t="shared" si="37"/>
        <v>-1.2897865074920927E-2</v>
      </c>
      <c r="I953">
        <f t="shared" si="38"/>
        <v>-1.2897865640823868E-2</v>
      </c>
      <c r="J953">
        <f>J952+(J952*I953)</f>
        <v>216529.45043718751</v>
      </c>
      <c r="K953">
        <f t="shared" si="36"/>
        <v>134478.15605305872</v>
      </c>
    </row>
    <row r="954" spans="1:11" x14ac:dyDescent="0.35">
      <c r="A954" s="1">
        <v>41740</v>
      </c>
      <c r="B954">
        <v>519.00002300000006</v>
      </c>
      <c r="C954">
        <v>522.830017</v>
      </c>
      <c r="D954">
        <v>517.14000699999997</v>
      </c>
      <c r="E954">
        <v>519.61002299999996</v>
      </c>
      <c r="F954">
        <v>67929400</v>
      </c>
      <c r="G954">
        <v>71.089071000000004</v>
      </c>
      <c r="H954">
        <f t="shared" si="37"/>
        <v>-7.3928246724542408E-3</v>
      </c>
      <c r="I954">
        <f t="shared" si="38"/>
        <v>-7.3928209700577325E-3</v>
      </c>
      <c r="J954">
        <f>J953+(J953*I954)</f>
        <v>214928.68697536038</v>
      </c>
      <c r="K954">
        <f t="shared" si="36"/>
        <v>133483.98312097497</v>
      </c>
    </row>
    <row r="955" spans="1:11" x14ac:dyDescent="0.35">
      <c r="A955" s="1">
        <v>41743</v>
      </c>
      <c r="B955">
        <v>521.90000899999995</v>
      </c>
      <c r="C955">
        <v>522.159988</v>
      </c>
      <c r="D955">
        <v>517.21002199999998</v>
      </c>
      <c r="E955">
        <v>521.67997700000001</v>
      </c>
      <c r="F955">
        <v>51418500</v>
      </c>
      <c r="G955">
        <v>71.372265999999996</v>
      </c>
      <c r="H955">
        <f t="shared" si="37"/>
        <v>3.9836683442883714E-3</v>
      </c>
      <c r="I955">
        <f t="shared" si="38"/>
        <v>3.9836643807033582E-3</v>
      </c>
      <c r="J955">
        <f>J954+(J954*I955)</f>
        <v>215784.89073005546</v>
      </c>
      <c r="K955">
        <f t="shared" si="36"/>
        <v>134015.7385099284</v>
      </c>
    </row>
    <row r="956" spans="1:11" x14ac:dyDescent="0.35">
      <c r="A956" s="1">
        <v>41744</v>
      </c>
      <c r="B956">
        <v>520.27001199999995</v>
      </c>
      <c r="C956">
        <v>521.63997700000004</v>
      </c>
      <c r="D956">
        <v>511.329994</v>
      </c>
      <c r="E956">
        <v>517.95999900000004</v>
      </c>
      <c r="F956">
        <v>66622500</v>
      </c>
      <c r="G956">
        <v>70.863326999999998</v>
      </c>
      <c r="H956">
        <f t="shared" si="37"/>
        <v>-7.130766301195357E-3</v>
      </c>
      <c r="I956">
        <f t="shared" si="38"/>
        <v>-7.1307670124975166E-3</v>
      </c>
      <c r="J956">
        <f>J955+(J955*I956)</f>
        <v>214246.1789494422</v>
      </c>
      <c r="K956">
        <f t="shared" si="36"/>
        <v>133060.1035026063</v>
      </c>
    </row>
    <row r="957" spans="1:11" x14ac:dyDescent="0.35">
      <c r="A957" s="1">
        <v>41745</v>
      </c>
      <c r="B957">
        <v>518.04998799999998</v>
      </c>
      <c r="C957">
        <v>521.09000400000002</v>
      </c>
      <c r="D957">
        <v>514.13999200000001</v>
      </c>
      <c r="E957">
        <v>519.01000999999997</v>
      </c>
      <c r="F957">
        <v>53691400</v>
      </c>
      <c r="G957">
        <v>71.006981999999994</v>
      </c>
      <c r="H957">
        <f t="shared" si="37"/>
        <v>2.0272048073734102E-3</v>
      </c>
      <c r="I957">
        <f t="shared" si="38"/>
        <v>2.0272121855073985E-3</v>
      </c>
      <c r="J957">
        <f>J956+(J956*I957)</f>
        <v>214680.5014141069</v>
      </c>
      <c r="K957">
        <f t="shared" si="36"/>
        <v>133329.84456583165</v>
      </c>
    </row>
    <row r="958" spans="1:11" x14ac:dyDescent="0.35">
      <c r="A958" s="1">
        <v>41746</v>
      </c>
      <c r="B958">
        <v>519.99999200000002</v>
      </c>
      <c r="C958">
        <v>527.76000999999997</v>
      </c>
      <c r="D958">
        <v>519.199974</v>
      </c>
      <c r="E958">
        <v>524.94002499999999</v>
      </c>
      <c r="F958">
        <v>71083600</v>
      </c>
      <c r="G958">
        <v>71.818280999999999</v>
      </c>
      <c r="H958">
        <f t="shared" si="37"/>
        <v>1.1425627417089752E-2</v>
      </c>
      <c r="I958">
        <f t="shared" si="38"/>
        <v>1.1425622905646171E-2</v>
      </c>
      <c r="J958">
        <f>J957+(J957*I958)</f>
        <v>217133.35986845952</v>
      </c>
      <c r="K958">
        <f t="shared" si="36"/>
        <v>134853.22109190925</v>
      </c>
    </row>
    <row r="959" spans="1:11" x14ac:dyDescent="0.35">
      <c r="A959" s="1">
        <v>41750</v>
      </c>
      <c r="B959">
        <v>525.33998099999997</v>
      </c>
      <c r="C959">
        <v>532.13997700000004</v>
      </c>
      <c r="D959">
        <v>523.95997599999998</v>
      </c>
      <c r="E959">
        <v>531.17002100000002</v>
      </c>
      <c r="F959">
        <v>45637200</v>
      </c>
      <c r="G959">
        <v>72.670620999999997</v>
      </c>
      <c r="H959">
        <f t="shared" si="37"/>
        <v>1.1868014827027198E-2</v>
      </c>
      <c r="I959">
        <f t="shared" si="38"/>
        <v>1.1868008926585114E-2</v>
      </c>
      <c r="J959">
        <f>J958+(J958*I959)</f>
        <v>219710.30052163781</v>
      </c>
      <c r="K959">
        <f t="shared" si="36"/>
        <v>136453.66032360677</v>
      </c>
    </row>
    <row r="960" spans="1:11" x14ac:dyDescent="0.35">
      <c r="A960" s="1">
        <v>41751</v>
      </c>
      <c r="B960">
        <v>528.30998199999999</v>
      </c>
      <c r="C960">
        <v>531.83000900000002</v>
      </c>
      <c r="D960">
        <v>526.50000799999998</v>
      </c>
      <c r="E960">
        <v>531.70001999999999</v>
      </c>
      <c r="F960">
        <v>50640800</v>
      </c>
      <c r="G960">
        <v>72.743132000000003</v>
      </c>
      <c r="H960">
        <f t="shared" si="37"/>
        <v>9.9779539327573457E-4</v>
      </c>
      <c r="I960">
        <f t="shared" si="38"/>
        <v>9.9780350026189768E-4</v>
      </c>
      <c r="J960">
        <f>J959+(J959*I960)</f>
        <v>219929.52822854189</v>
      </c>
      <c r="K960">
        <f t="shared" ref="K960:K1023" si="39">K959+(K959*I960)</f>
        <v>136589.8142635012</v>
      </c>
    </row>
    <row r="961" spans="1:11" x14ac:dyDescent="0.35">
      <c r="A961" s="1">
        <v>41752</v>
      </c>
      <c r="B961">
        <v>529.06001300000003</v>
      </c>
      <c r="C961">
        <v>531.13001999999994</v>
      </c>
      <c r="D961">
        <v>524.449974</v>
      </c>
      <c r="E961">
        <v>524.75000799999998</v>
      </c>
      <c r="F961">
        <v>98735000</v>
      </c>
      <c r="G961">
        <v>71.792283999999995</v>
      </c>
      <c r="H961">
        <f t="shared" si="37"/>
        <v>-1.3071302874880493E-2</v>
      </c>
      <c r="I961">
        <f t="shared" si="38"/>
        <v>-1.3071309604871118E-2</v>
      </c>
      <c r="J961">
        <f>J960+(J960*I961)</f>
        <v>217054.76127381338</v>
      </c>
      <c r="K961">
        <f t="shared" si="39"/>
        <v>134804.40651239114</v>
      </c>
    </row>
    <row r="962" spans="1:11" x14ac:dyDescent="0.35">
      <c r="A962" s="1">
        <v>41753</v>
      </c>
      <c r="B962">
        <v>568.210014</v>
      </c>
      <c r="C962">
        <v>570.00001499999996</v>
      </c>
      <c r="D962">
        <v>560.73000300000001</v>
      </c>
      <c r="E962">
        <v>567.77000399999997</v>
      </c>
      <c r="F962">
        <v>189977900</v>
      </c>
      <c r="G962">
        <v>77.677950999999993</v>
      </c>
      <c r="H962">
        <f t="shared" si="37"/>
        <v>8.1981887268499087E-2</v>
      </c>
      <c r="I962">
        <f t="shared" si="38"/>
        <v>8.1981888192887112E-2</v>
      </c>
      <c r="J962">
        <f>J961+(J961*I962)</f>
        <v>234849.32044429696</v>
      </c>
      <c r="K962">
        <f t="shared" si="39"/>
        <v>145855.9262949985</v>
      </c>
    </row>
    <row r="963" spans="1:11" x14ac:dyDescent="0.35">
      <c r="A963" s="1">
        <v>41754</v>
      </c>
      <c r="B963">
        <v>564.52998400000001</v>
      </c>
      <c r="C963">
        <v>571.99002099999996</v>
      </c>
      <c r="D963">
        <v>563.95998399999996</v>
      </c>
      <c r="E963">
        <v>571.93997999999999</v>
      </c>
      <c r="F963">
        <v>97568800</v>
      </c>
      <c r="G963">
        <v>78.248455000000007</v>
      </c>
      <c r="H963">
        <f t="shared" si="37"/>
        <v>7.3444809881150746E-3</v>
      </c>
      <c r="I963">
        <f t="shared" si="38"/>
        <v>7.3444779716191786E-3</v>
      </c>
      <c r="J963">
        <f>J962+(J962*I963)</f>
        <v>236574.16610494984</v>
      </c>
      <c r="K963">
        <f t="shared" si="39"/>
        <v>146927.16193270223</v>
      </c>
    </row>
    <row r="964" spans="1:11" x14ac:dyDescent="0.35">
      <c r="A964" s="1">
        <v>41757</v>
      </c>
      <c r="B964">
        <v>572.800026</v>
      </c>
      <c r="C964">
        <v>595.74997699999994</v>
      </c>
      <c r="D964">
        <v>572.54998000000001</v>
      </c>
      <c r="E964">
        <v>594.09001899999998</v>
      </c>
      <c r="F964">
        <v>167371400</v>
      </c>
      <c r="G964">
        <v>81.278854999999993</v>
      </c>
      <c r="H964">
        <f t="shared" ref="H964:H1027" si="40">(E964-E963)/E963</f>
        <v>3.8727908127702479E-2</v>
      </c>
      <c r="I964">
        <f t="shared" ref="I964:I1027" si="41">(G964-G963)/G963</f>
        <v>3.8727921209434558E-2</v>
      </c>
      <c r="J964">
        <f>J963+(J963*I964)</f>
        <v>245736.19177005001</v>
      </c>
      <c r="K964">
        <f t="shared" si="39"/>
        <v>152617.34548355776</v>
      </c>
    </row>
    <row r="965" spans="1:11" x14ac:dyDescent="0.35">
      <c r="A965" s="1">
        <v>41758</v>
      </c>
      <c r="B965">
        <v>593.73999800000001</v>
      </c>
      <c r="C965">
        <v>595.97999600000003</v>
      </c>
      <c r="D965">
        <v>589.509995</v>
      </c>
      <c r="E965">
        <v>592.32997899999998</v>
      </c>
      <c r="F965">
        <v>84344400</v>
      </c>
      <c r="G965">
        <v>81.038059000000004</v>
      </c>
      <c r="H965">
        <f t="shared" si="40"/>
        <v>-2.9625813323081659E-3</v>
      </c>
      <c r="I965">
        <f t="shared" si="41"/>
        <v>-2.9625909469318795E-3</v>
      </c>
      <c r="J965">
        <f>J964+(J964*I965)</f>
        <v>245008.17595297855</v>
      </c>
      <c r="K965">
        <f t="shared" si="39"/>
        <v>152165.20271748339</v>
      </c>
    </row>
    <row r="966" spans="1:11" x14ac:dyDescent="0.35">
      <c r="A966" s="1">
        <v>41759</v>
      </c>
      <c r="B966">
        <v>592.63999899999999</v>
      </c>
      <c r="C966">
        <v>599.43000800000004</v>
      </c>
      <c r="D966">
        <v>589.79998799999998</v>
      </c>
      <c r="E966">
        <v>590.08998099999997</v>
      </c>
      <c r="F966">
        <v>114160200</v>
      </c>
      <c r="G966">
        <v>80.7316</v>
      </c>
      <c r="H966">
        <f t="shared" si="40"/>
        <v>-3.7816725126452095E-3</v>
      </c>
      <c r="I966">
        <f t="shared" si="41"/>
        <v>-3.7816675742443906E-3</v>
      </c>
      <c r="J966">
        <f>J965+(J965*I966)</f>
        <v>244081.63647855239</v>
      </c>
      <c r="K966">
        <f t="shared" si="39"/>
        <v>151589.76450443835</v>
      </c>
    </row>
    <row r="967" spans="1:11" x14ac:dyDescent="0.35">
      <c r="A967" s="1">
        <v>41760</v>
      </c>
      <c r="B967">
        <v>591.99998500000004</v>
      </c>
      <c r="C967">
        <v>594.79999499999997</v>
      </c>
      <c r="D967">
        <v>586.36001599999997</v>
      </c>
      <c r="E967">
        <v>591.48002599999995</v>
      </c>
      <c r="F967">
        <v>61012000</v>
      </c>
      <c r="G967">
        <v>80.921774999999997</v>
      </c>
      <c r="H967">
        <f t="shared" si="40"/>
        <v>2.3556492141153409E-3</v>
      </c>
      <c r="I967">
        <f t="shared" si="41"/>
        <v>2.3556451253288232E-3</v>
      </c>
      <c r="J967">
        <f>J966+(J966*I967)</f>
        <v>244656.60619570536</v>
      </c>
      <c r="K967">
        <f t="shared" si="39"/>
        <v>151946.85619424298</v>
      </c>
    </row>
    <row r="968" spans="1:11" x14ac:dyDescent="0.35">
      <c r="A968" s="1">
        <v>41761</v>
      </c>
      <c r="B968">
        <v>592.34001899999998</v>
      </c>
      <c r="C968">
        <v>594.19998199999998</v>
      </c>
      <c r="D968">
        <v>589.70999900000004</v>
      </c>
      <c r="E968">
        <v>592.58002499999998</v>
      </c>
      <c r="F968">
        <v>47878600</v>
      </c>
      <c r="G968">
        <v>81.072269000000006</v>
      </c>
      <c r="H968">
        <f t="shared" si="40"/>
        <v>1.8597398925522218E-3</v>
      </c>
      <c r="I968">
        <f t="shared" si="41"/>
        <v>1.8597466503918014E-3</v>
      </c>
      <c r="J968">
        <f>J967+(J967*I968)</f>
        <v>245111.60549957404</v>
      </c>
      <c r="K968">
        <f t="shared" si="39"/>
        <v>152229.43885108779</v>
      </c>
    </row>
    <row r="969" spans="1:11" x14ac:dyDescent="0.35">
      <c r="A969" s="1">
        <v>41764</v>
      </c>
      <c r="B969">
        <v>590.14002200000004</v>
      </c>
      <c r="C969">
        <v>600.99997699999994</v>
      </c>
      <c r="D969">
        <v>589.99999200000002</v>
      </c>
      <c r="E969">
        <v>600.95997599999998</v>
      </c>
      <c r="F969">
        <v>71766800</v>
      </c>
      <c r="G969">
        <v>82.21875</v>
      </c>
      <c r="H969">
        <f t="shared" si="40"/>
        <v>1.4141467222085331E-2</v>
      </c>
      <c r="I969">
        <f t="shared" si="41"/>
        <v>1.4141469261209332E-2</v>
      </c>
      <c r="J969">
        <f>J968+(J968*I969)</f>
        <v>248577.84373431193</v>
      </c>
      <c r="K969">
        <f t="shared" si="39"/>
        <v>154382.1867812516</v>
      </c>
    </row>
    <row r="970" spans="1:11" x14ac:dyDescent="0.35">
      <c r="A970" s="1">
        <v>41765</v>
      </c>
      <c r="B970">
        <v>601.79999499999997</v>
      </c>
      <c r="C970">
        <v>604.409988</v>
      </c>
      <c r="D970">
        <v>594.41002700000001</v>
      </c>
      <c r="E970">
        <v>594.41002700000001</v>
      </c>
      <c r="F970">
        <v>93641100</v>
      </c>
      <c r="G970">
        <v>81.322635000000005</v>
      </c>
      <c r="H970">
        <f t="shared" si="40"/>
        <v>-1.0899143473075435E-2</v>
      </c>
      <c r="I970">
        <f t="shared" si="41"/>
        <v>-1.0899156214367095E-2</v>
      </c>
      <c r="J970">
        <f>J969+(J969*I970)</f>
        <v>245868.55498402112</v>
      </c>
      <c r="K970">
        <f t="shared" si="39"/>
        <v>152699.55121080714</v>
      </c>
    </row>
    <row r="971" spans="1:11" x14ac:dyDescent="0.35">
      <c r="A971" s="1">
        <v>41766</v>
      </c>
      <c r="B971">
        <v>595.24999200000002</v>
      </c>
      <c r="C971">
        <v>597.289986</v>
      </c>
      <c r="D971">
        <v>587.72997999999995</v>
      </c>
      <c r="E971">
        <v>592.32997899999998</v>
      </c>
      <c r="F971">
        <v>70716100</v>
      </c>
      <c r="G971">
        <v>81.038059000000004</v>
      </c>
      <c r="H971">
        <f t="shared" si="40"/>
        <v>-3.4993487752857733E-3</v>
      </c>
      <c r="I971">
        <f t="shared" si="41"/>
        <v>-3.4993455389142427E-3</v>
      </c>
      <c r="J971">
        <f>J970+(J970*I971)</f>
        <v>245008.17595297849</v>
      </c>
      <c r="K971">
        <f t="shared" si="39"/>
        <v>152165.20271748339</v>
      </c>
    </row>
    <row r="972" spans="1:11" x14ac:dyDescent="0.35">
      <c r="A972" s="1">
        <v>41767</v>
      </c>
      <c r="B972">
        <v>588.24999200000002</v>
      </c>
      <c r="C972">
        <v>594.41002700000001</v>
      </c>
      <c r="D972">
        <v>586.40001700000005</v>
      </c>
      <c r="E972">
        <v>587.99001299999998</v>
      </c>
      <c r="F972">
        <v>57574300</v>
      </c>
      <c r="G972">
        <v>80.893609999999995</v>
      </c>
      <c r="H972">
        <f t="shared" si="40"/>
        <v>-7.3269396347740894E-3</v>
      </c>
      <c r="I972">
        <f t="shared" si="41"/>
        <v>-1.7824834624927122E-3</v>
      </c>
      <c r="J972">
        <f>J971+(J971*I972)</f>
        <v>244571.4529311668</v>
      </c>
      <c r="K972">
        <f t="shared" si="39"/>
        <v>151893.97076007264</v>
      </c>
    </row>
    <row r="973" spans="1:11" x14ac:dyDescent="0.35">
      <c r="A973" s="1">
        <v>41768</v>
      </c>
      <c r="B973">
        <v>584.54000099999996</v>
      </c>
      <c r="C973">
        <v>586.25</v>
      </c>
      <c r="D973">
        <v>580.33002499999998</v>
      </c>
      <c r="E973">
        <v>585.54002400000002</v>
      </c>
      <c r="F973">
        <v>72899400</v>
      </c>
      <c r="G973">
        <v>80.556549000000004</v>
      </c>
      <c r="H973">
        <f t="shared" si="40"/>
        <v>-4.1667187296257017E-3</v>
      </c>
      <c r="I973">
        <f t="shared" si="41"/>
        <v>-4.1667197198887703E-3</v>
      </c>
      <c r="J973">
        <f>J972+(J972*I973)</f>
        <v>243552.39223531666</v>
      </c>
      <c r="K973">
        <f t="shared" si="39"/>
        <v>151261.07115677444</v>
      </c>
    </row>
    <row r="974" spans="1:11" x14ac:dyDescent="0.35">
      <c r="A974" s="1">
        <v>41771</v>
      </c>
      <c r="B974">
        <v>587.48997499999996</v>
      </c>
      <c r="C974">
        <v>593.65999599999998</v>
      </c>
      <c r="D974">
        <v>587.39998600000001</v>
      </c>
      <c r="E974">
        <v>592.830017</v>
      </c>
      <c r="F974">
        <v>53302200</v>
      </c>
      <c r="G974">
        <v>81.559481000000005</v>
      </c>
      <c r="H974">
        <f t="shared" si="40"/>
        <v>1.2450033646205508E-2</v>
      </c>
      <c r="I974">
        <f t="shared" si="41"/>
        <v>1.2450036805821973E-2</v>
      </c>
      <c r="J974">
        <f>J973+(J973*I974)</f>
        <v>246584.62848279235</v>
      </c>
      <c r="K974">
        <f t="shared" si="39"/>
        <v>153144.27705996434</v>
      </c>
    </row>
    <row r="975" spans="1:11" x14ac:dyDescent="0.35">
      <c r="A975" s="1">
        <v>41772</v>
      </c>
      <c r="B975">
        <v>591.99998500000004</v>
      </c>
      <c r="C975">
        <v>594.54001600000004</v>
      </c>
      <c r="D975">
        <v>590.69998199999998</v>
      </c>
      <c r="E975">
        <v>593.76002500000004</v>
      </c>
      <c r="F975">
        <v>39934300</v>
      </c>
      <c r="G975">
        <v>81.687427999999997</v>
      </c>
      <c r="H975">
        <f t="shared" si="40"/>
        <v>1.5687599705330769E-3</v>
      </c>
      <c r="I975">
        <f t="shared" si="41"/>
        <v>1.5687569174206958E-3</v>
      </c>
      <c r="J975">
        <f>J974+(J974*I975)</f>
        <v>246971.45982445433</v>
      </c>
      <c r="K975">
        <f t="shared" si="39"/>
        <v>153384.52320396554</v>
      </c>
    </row>
    <row r="976" spans="1:11" x14ac:dyDescent="0.35">
      <c r="A976" s="1">
        <v>41773</v>
      </c>
      <c r="B976">
        <v>592.43000800000004</v>
      </c>
      <c r="C976">
        <v>597.40000199999997</v>
      </c>
      <c r="D976">
        <v>591.740005</v>
      </c>
      <c r="E976">
        <v>593.86998700000004</v>
      </c>
      <c r="F976">
        <v>41601000</v>
      </c>
      <c r="G976">
        <v>81.702556000000001</v>
      </c>
      <c r="H976">
        <f t="shared" si="40"/>
        <v>1.8519603100595377E-4</v>
      </c>
      <c r="I976">
        <f t="shared" si="41"/>
        <v>1.8519373629935135E-4</v>
      </c>
      <c r="J976">
        <f>J975+(J975*I976)</f>
        <v>247017.19739185853</v>
      </c>
      <c r="K976">
        <f t="shared" si="39"/>
        <v>153412.92905690818</v>
      </c>
    </row>
    <row r="977" spans="1:11" x14ac:dyDescent="0.35">
      <c r="A977" s="1">
        <v>41774</v>
      </c>
      <c r="B977">
        <v>594.70001999999999</v>
      </c>
      <c r="C977">
        <v>596.59998299999995</v>
      </c>
      <c r="D977">
        <v>588.04000099999996</v>
      </c>
      <c r="E977">
        <v>588.81999199999996</v>
      </c>
      <c r="F977">
        <v>57711500</v>
      </c>
      <c r="G977">
        <v>81.007795999999999</v>
      </c>
      <c r="H977">
        <f t="shared" si="40"/>
        <v>-8.5035363135805026E-3</v>
      </c>
      <c r="I977">
        <f t="shared" si="41"/>
        <v>-8.5035283351478294E-3</v>
      </c>
      <c r="J977">
        <f>J976+(J976*I977)</f>
        <v>244916.67965456806</v>
      </c>
      <c r="K977">
        <f t="shared" si="39"/>
        <v>152108.37786769474</v>
      </c>
    </row>
    <row r="978" spans="1:11" x14ac:dyDescent="0.35">
      <c r="A978" s="1">
        <v>41775</v>
      </c>
      <c r="B978">
        <v>588.62997399999995</v>
      </c>
      <c r="C978">
        <v>597.529991</v>
      </c>
      <c r="D978">
        <v>585.39999399999999</v>
      </c>
      <c r="E978">
        <v>597.51001699999995</v>
      </c>
      <c r="F978">
        <v>69064100</v>
      </c>
      <c r="G978">
        <v>82.203339</v>
      </c>
      <c r="H978">
        <f t="shared" si="40"/>
        <v>1.4758372878073052E-2</v>
      </c>
      <c r="I978">
        <f t="shared" si="41"/>
        <v>1.4758369675926015E-2</v>
      </c>
      <c r="J978">
        <f>J977+(J977*I978)</f>
        <v>248531.25055271052</v>
      </c>
      <c r="K978">
        <f t="shared" si="39"/>
        <v>154353.24953907164</v>
      </c>
    </row>
    <row r="979" spans="1:11" x14ac:dyDescent="0.35">
      <c r="A979" s="1">
        <v>41778</v>
      </c>
      <c r="B979">
        <v>597.84999800000003</v>
      </c>
      <c r="C979">
        <v>607.33000200000004</v>
      </c>
      <c r="D979">
        <v>597.32998699999996</v>
      </c>
      <c r="E979">
        <v>604.59001899999998</v>
      </c>
      <c r="F979">
        <v>79438800</v>
      </c>
      <c r="G979">
        <v>83.177380999999997</v>
      </c>
      <c r="H979">
        <f t="shared" si="40"/>
        <v>1.1849177082499081E-2</v>
      </c>
      <c r="I979">
        <f t="shared" si="41"/>
        <v>1.1849178048594805E-2</v>
      </c>
      <c r="J979">
        <f>J978+(J978*I979)</f>
        <v>251476.14159114953</v>
      </c>
      <c r="K979">
        <f t="shared" si="39"/>
        <v>156182.20867523929</v>
      </c>
    </row>
    <row r="980" spans="1:11" x14ac:dyDescent="0.35">
      <c r="A980" s="1">
        <v>41779</v>
      </c>
      <c r="B980">
        <v>604.51001699999995</v>
      </c>
      <c r="C980">
        <v>606.39999399999999</v>
      </c>
      <c r="D980">
        <v>600.73001099999999</v>
      </c>
      <c r="E980">
        <v>604.71002199999998</v>
      </c>
      <c r="F980">
        <v>58709000</v>
      </c>
      <c r="G980">
        <v>83.193889999999996</v>
      </c>
      <c r="H980">
        <f t="shared" si="40"/>
        <v>1.9848657144304755E-4</v>
      </c>
      <c r="I980">
        <f t="shared" si="41"/>
        <v>1.9847943998139615E-4</v>
      </c>
      <c r="J980">
        <f>J979+(J979*I980)</f>
        <v>251526.05443490122</v>
      </c>
      <c r="K980">
        <f t="shared" si="39"/>
        <v>156213.20763255222</v>
      </c>
    </row>
    <row r="981" spans="1:11" x14ac:dyDescent="0.35">
      <c r="A981" s="1">
        <v>41780</v>
      </c>
      <c r="B981">
        <v>603.83000200000004</v>
      </c>
      <c r="C981">
        <v>606.699974</v>
      </c>
      <c r="D981">
        <v>602.05997500000001</v>
      </c>
      <c r="E981">
        <v>606.31000500000005</v>
      </c>
      <c r="F981">
        <v>49214900</v>
      </c>
      <c r="G981">
        <v>83.414010000000005</v>
      </c>
      <c r="H981">
        <f t="shared" si="40"/>
        <v>2.6458681711745563E-3</v>
      </c>
      <c r="I981">
        <f t="shared" si="41"/>
        <v>2.6458673828091048E-3</v>
      </c>
      <c r="J981">
        <f>J980+(J980*I981)</f>
        <v>252191.55901825719</v>
      </c>
      <c r="K981">
        <f t="shared" si="39"/>
        <v>156626.52706339117</v>
      </c>
    </row>
    <row r="982" spans="1:11" x14ac:dyDescent="0.35">
      <c r="A982" s="1">
        <v>41781</v>
      </c>
      <c r="B982">
        <v>606.59999800000003</v>
      </c>
      <c r="C982">
        <v>609.85000600000001</v>
      </c>
      <c r="D982">
        <v>604.10002099999997</v>
      </c>
      <c r="E982">
        <v>607.26997400000005</v>
      </c>
      <c r="F982">
        <v>50190000</v>
      </c>
      <c r="G982">
        <v>83.546080000000003</v>
      </c>
      <c r="H982">
        <f t="shared" si="40"/>
        <v>1.5832973100946947E-3</v>
      </c>
      <c r="I982">
        <f t="shared" si="41"/>
        <v>1.5833071686638586E-3</v>
      </c>
      <c r="J982">
        <f>J981+(J981*I982)</f>
        <v>252590.8557215273</v>
      </c>
      <c r="K982">
        <f t="shared" si="39"/>
        <v>156874.51496649356</v>
      </c>
    </row>
    <row r="983" spans="1:11" x14ac:dyDescent="0.35">
      <c r="A983" s="1">
        <v>41782</v>
      </c>
      <c r="B983">
        <v>607.25</v>
      </c>
      <c r="C983">
        <v>614.73001099999999</v>
      </c>
      <c r="D983">
        <v>606.470009</v>
      </c>
      <c r="E983">
        <v>614.129997</v>
      </c>
      <c r="F983">
        <v>58052400</v>
      </c>
      <c r="G983">
        <v>84.489857999999998</v>
      </c>
      <c r="H983">
        <f t="shared" si="40"/>
        <v>1.1296496276300258E-2</v>
      </c>
      <c r="I983">
        <f t="shared" si="41"/>
        <v>1.129649649630473E-2</v>
      </c>
      <c r="J983">
        <f>J982+(J982*I983)</f>
        <v>255444.24743818416</v>
      </c>
      <c r="K983">
        <f t="shared" si="39"/>
        <v>158646.64737517206</v>
      </c>
    </row>
    <row r="984" spans="1:11" x14ac:dyDescent="0.35">
      <c r="A984" s="1">
        <v>41786</v>
      </c>
      <c r="B984">
        <v>615.879997</v>
      </c>
      <c r="C984">
        <v>625.85998500000005</v>
      </c>
      <c r="D984">
        <v>615.63000499999998</v>
      </c>
      <c r="E984">
        <v>625.63001999999994</v>
      </c>
      <c r="F984">
        <v>87216500</v>
      </c>
      <c r="G984">
        <v>86.071990999999997</v>
      </c>
      <c r="H984">
        <f t="shared" si="40"/>
        <v>1.8725714516758807E-2</v>
      </c>
      <c r="I984">
        <f t="shared" si="41"/>
        <v>1.8725714984631634E-2</v>
      </c>
      <c r="J984">
        <f>J983+(J983*I984)</f>
        <v>260227.62361017533</v>
      </c>
      <c r="K984">
        <f t="shared" si="39"/>
        <v>161617.41927718688</v>
      </c>
    </row>
    <row r="985" spans="1:11" x14ac:dyDescent="0.35">
      <c r="A985" s="1">
        <v>41787</v>
      </c>
      <c r="B985">
        <v>626.01998900000001</v>
      </c>
      <c r="C985">
        <v>629.83000900000002</v>
      </c>
      <c r="D985">
        <v>623.779991</v>
      </c>
      <c r="E985">
        <v>624.01000999999997</v>
      </c>
      <c r="F985">
        <v>78870400</v>
      </c>
      <c r="G985">
        <v>85.849114999999998</v>
      </c>
      <c r="H985">
        <f t="shared" si="40"/>
        <v>-2.5894057960965163E-3</v>
      </c>
      <c r="I985">
        <f t="shared" si="41"/>
        <v>-2.5894137850256006E-3</v>
      </c>
      <c r="J985">
        <f>J984+(J984*I985)</f>
        <v>259553.7866143547</v>
      </c>
      <c r="K985">
        <f t="shared" si="39"/>
        <v>161198.92490381029</v>
      </c>
    </row>
    <row r="986" spans="1:11" x14ac:dyDescent="0.35">
      <c r="A986" s="1">
        <v>41788</v>
      </c>
      <c r="B986">
        <v>627.84999100000005</v>
      </c>
      <c r="C986">
        <v>636.87000999999998</v>
      </c>
      <c r="D986">
        <v>627.76998900000001</v>
      </c>
      <c r="E986">
        <v>635.37999000000002</v>
      </c>
      <c r="F986">
        <v>94118500</v>
      </c>
      <c r="G986">
        <v>87.413357000000005</v>
      </c>
      <c r="H986">
        <f t="shared" si="40"/>
        <v>1.8220829502398617E-2</v>
      </c>
      <c r="I986">
        <f t="shared" si="41"/>
        <v>1.8220828484953017E-2</v>
      </c>
      <c r="J986">
        <f>J985+(J985*I986)</f>
        <v>264283.07164287497</v>
      </c>
      <c r="K986">
        <f t="shared" si="39"/>
        <v>164136.10286644145</v>
      </c>
    </row>
    <row r="987" spans="1:11" x14ac:dyDescent="0.35">
      <c r="A987" s="1">
        <v>41789</v>
      </c>
      <c r="B987">
        <v>637.97999600000003</v>
      </c>
      <c r="C987">
        <v>644.16999099999998</v>
      </c>
      <c r="D987">
        <v>628.90000199999997</v>
      </c>
      <c r="E987">
        <v>633.00001499999996</v>
      </c>
      <c r="F987">
        <v>141005200</v>
      </c>
      <c r="G987">
        <v>87.085928999999993</v>
      </c>
      <c r="H987">
        <f t="shared" si="40"/>
        <v>-3.7457506334123906E-3</v>
      </c>
      <c r="I987">
        <f t="shared" si="41"/>
        <v>-3.745743342176091E-3</v>
      </c>
      <c r="J987">
        <f>J986+(J986*I987)</f>
        <v>263293.13508681883</v>
      </c>
      <c r="K987">
        <f t="shared" si="39"/>
        <v>163521.29115191873</v>
      </c>
    </row>
    <row r="988" spans="1:11" x14ac:dyDescent="0.35">
      <c r="A988" s="1">
        <v>41792</v>
      </c>
      <c r="B988">
        <v>633.95998399999996</v>
      </c>
      <c r="C988">
        <v>634.830017</v>
      </c>
      <c r="D988">
        <v>622.50001499999996</v>
      </c>
      <c r="E988">
        <v>628.65000899999995</v>
      </c>
      <c r="F988">
        <v>92337700</v>
      </c>
      <c r="G988">
        <v>86.487470000000002</v>
      </c>
      <c r="H988">
        <f t="shared" si="40"/>
        <v>-6.8720472305202202E-3</v>
      </c>
      <c r="I988">
        <f t="shared" si="41"/>
        <v>-6.8720516261587018E-3</v>
      </c>
      <c r="J988">
        <f>J987+(J987*I988)</f>
        <v>261483.77106968904</v>
      </c>
      <c r="K988">
        <f t="shared" si="39"/>
        <v>162397.56439714661</v>
      </c>
    </row>
    <row r="989" spans="1:11" x14ac:dyDescent="0.35">
      <c r="A989" s="1">
        <v>41793</v>
      </c>
      <c r="B989">
        <v>628.45999099999995</v>
      </c>
      <c r="C989">
        <v>638.74001299999998</v>
      </c>
      <c r="D989">
        <v>628.25</v>
      </c>
      <c r="E989">
        <v>637.539986</v>
      </c>
      <c r="F989">
        <v>73177300</v>
      </c>
      <c r="G989">
        <v>87.710521999999997</v>
      </c>
      <c r="H989">
        <f t="shared" si="40"/>
        <v>1.4141377352624909E-2</v>
      </c>
      <c r="I989">
        <f t="shared" si="41"/>
        <v>1.4141377936017732E-2</v>
      </c>
      <c r="J989">
        <f>J988+(J988*I989)</f>
        <v>265181.51190052065</v>
      </c>
      <c r="K989">
        <f t="shared" si="39"/>
        <v>164694.08973117542</v>
      </c>
    </row>
    <row r="990" spans="1:11" x14ac:dyDescent="0.35">
      <c r="A990" s="1">
        <v>41794</v>
      </c>
      <c r="B990">
        <v>637.44001000000003</v>
      </c>
      <c r="C990">
        <v>647.89002200000004</v>
      </c>
      <c r="D990">
        <v>636.10999300000003</v>
      </c>
      <c r="E990">
        <v>644.81999199999996</v>
      </c>
      <c r="F990">
        <v>83870500</v>
      </c>
      <c r="G990">
        <v>88.71208</v>
      </c>
      <c r="H990">
        <f t="shared" si="40"/>
        <v>1.1418901025605565E-2</v>
      </c>
      <c r="I990">
        <f t="shared" si="41"/>
        <v>1.141890365217531E-2</v>
      </c>
      <c r="J990">
        <f>J989+(J989*I990)</f>
        <v>268209.59403525089</v>
      </c>
      <c r="K990">
        <f t="shared" si="39"/>
        <v>166574.71567389843</v>
      </c>
    </row>
    <row r="991" spans="1:11" x14ac:dyDescent="0.35">
      <c r="A991" s="1">
        <v>41795</v>
      </c>
      <c r="B991">
        <v>646.19999700000005</v>
      </c>
      <c r="C991">
        <v>649.370003</v>
      </c>
      <c r="D991">
        <v>642.61000799999999</v>
      </c>
      <c r="E991">
        <v>647.34998299999995</v>
      </c>
      <c r="F991">
        <v>75951400</v>
      </c>
      <c r="G991">
        <v>89.060147000000001</v>
      </c>
      <c r="H991">
        <f t="shared" si="40"/>
        <v>3.9235616627717644E-3</v>
      </c>
      <c r="I991">
        <f t="shared" si="41"/>
        <v>3.923558099415551E-3</v>
      </c>
      <c r="J991">
        <f>J990+(J990*I991)</f>
        <v>269261.92996026884</v>
      </c>
      <c r="K991">
        <f t="shared" si="39"/>
        <v>167228.28124873861</v>
      </c>
    </row>
    <row r="992" spans="1:11" x14ac:dyDescent="0.35">
      <c r="A992" s="1">
        <v>41796</v>
      </c>
      <c r="B992">
        <v>649.90000199999997</v>
      </c>
      <c r="C992">
        <v>651.25997900000004</v>
      </c>
      <c r="D992">
        <v>644.47002399999997</v>
      </c>
      <c r="E992">
        <v>645.57002299999999</v>
      </c>
      <c r="F992">
        <v>87484600</v>
      </c>
      <c r="G992">
        <v>88.815265999999994</v>
      </c>
      <c r="H992">
        <f t="shared" si="40"/>
        <v>-2.7496100204577592E-3</v>
      </c>
      <c r="I992">
        <f t="shared" si="41"/>
        <v>-2.7496136964607364E-3</v>
      </c>
      <c r="J992">
        <f>J991+(J991*I992)</f>
        <v>268521.56366971461</v>
      </c>
      <c r="K992">
        <f t="shared" si="39"/>
        <v>166768.46807618148</v>
      </c>
    </row>
    <row r="993" spans="1:11" x14ac:dyDescent="0.35">
      <c r="A993" s="1">
        <v>41799</v>
      </c>
      <c r="B993">
        <v>92.699996999999996</v>
      </c>
      <c r="C993">
        <v>93.879997000000003</v>
      </c>
      <c r="D993">
        <v>91.75</v>
      </c>
      <c r="E993">
        <v>93.699996999999996</v>
      </c>
      <c r="F993">
        <v>75415000</v>
      </c>
      <c r="G993">
        <v>90.236425999999994</v>
      </c>
      <c r="H993">
        <f t="shared" si="40"/>
        <v>-0.85485695794149363</v>
      </c>
      <c r="I993">
        <f t="shared" si="41"/>
        <v>1.600130319938467E-2</v>
      </c>
      <c r="J993">
        <f>J992+(J992*I993)</f>
        <v>272818.25862556661</v>
      </c>
      <c r="K993">
        <f t="shared" si="39"/>
        <v>169436.98089796538</v>
      </c>
    </row>
    <row r="994" spans="1:11" x14ac:dyDescent="0.35">
      <c r="A994" s="1">
        <v>41800</v>
      </c>
      <c r="B994">
        <v>94.730002999999996</v>
      </c>
      <c r="C994">
        <v>95.050003000000004</v>
      </c>
      <c r="D994">
        <v>93.57</v>
      </c>
      <c r="E994">
        <v>94.25</v>
      </c>
      <c r="F994">
        <v>62777000</v>
      </c>
      <c r="G994">
        <v>90.766098</v>
      </c>
      <c r="H994">
        <f t="shared" si="40"/>
        <v>5.8698294301973543E-3</v>
      </c>
      <c r="I994">
        <f t="shared" si="41"/>
        <v>5.8698246759020028E-3</v>
      </c>
      <c r="J994">
        <f>J993+(J993*I994)</f>
        <v>274419.65397208359</v>
      </c>
      <c r="K994">
        <f t="shared" si="39"/>
        <v>170431.5462694506</v>
      </c>
    </row>
    <row r="995" spans="1:11" x14ac:dyDescent="0.35">
      <c r="A995" s="1">
        <v>41801</v>
      </c>
      <c r="B995">
        <v>94.129997000000003</v>
      </c>
      <c r="C995">
        <v>94.760002</v>
      </c>
      <c r="D995">
        <v>93.470000999999996</v>
      </c>
      <c r="E995">
        <v>93.860000999999997</v>
      </c>
      <c r="F995">
        <v>45681000</v>
      </c>
      <c r="G995">
        <v>90.390514999999994</v>
      </c>
      <c r="H995">
        <f t="shared" si="40"/>
        <v>-4.1379204244032155E-3</v>
      </c>
      <c r="I995">
        <f t="shared" si="41"/>
        <v>-4.1379216279629647E-3</v>
      </c>
      <c r="J995">
        <f>J994+(J994*I995)</f>
        <v>273284.1269507744</v>
      </c>
      <c r="K995">
        <f t="shared" si="39"/>
        <v>169726.31388805507</v>
      </c>
    </row>
    <row r="996" spans="1:11" x14ac:dyDescent="0.35">
      <c r="A996" s="1">
        <v>41802</v>
      </c>
      <c r="B996">
        <v>94.040001000000004</v>
      </c>
      <c r="C996">
        <v>94.120002999999997</v>
      </c>
      <c r="D996">
        <v>91.900002000000001</v>
      </c>
      <c r="E996">
        <v>92.290001000000004</v>
      </c>
      <c r="F996">
        <v>54749000</v>
      </c>
      <c r="G996">
        <v>88.878549000000007</v>
      </c>
      <c r="H996">
        <f t="shared" si="40"/>
        <v>-1.6727040094533914E-2</v>
      </c>
      <c r="I996">
        <f t="shared" si="41"/>
        <v>-1.6727042654862481E-2</v>
      </c>
      <c r="J996">
        <f>J995+(J995*I996)</f>
        <v>268712.89170237194</v>
      </c>
      <c r="K996">
        <f t="shared" si="39"/>
        <v>166887.29459599699</v>
      </c>
    </row>
    <row r="997" spans="1:11" x14ac:dyDescent="0.35">
      <c r="A997" s="1">
        <v>41803</v>
      </c>
      <c r="B997">
        <v>92.199996999999996</v>
      </c>
      <c r="C997">
        <v>92.440002000000007</v>
      </c>
      <c r="D997">
        <v>90.879997000000003</v>
      </c>
      <c r="E997">
        <v>91.279999000000004</v>
      </c>
      <c r="F997">
        <v>54525000</v>
      </c>
      <c r="G997">
        <v>87.905880999999994</v>
      </c>
      <c r="H997">
        <f t="shared" si="40"/>
        <v>-1.0943785773715617E-2</v>
      </c>
      <c r="I997">
        <f t="shared" si="41"/>
        <v>-1.0943788022462124E-2</v>
      </c>
      <c r="J997">
        <f>J996+(J996*I997)</f>
        <v>265772.15477667836</v>
      </c>
      <c r="K997">
        <f t="shared" si="39"/>
        <v>165060.91542029622</v>
      </c>
    </row>
    <row r="998" spans="1:11" x14ac:dyDescent="0.35">
      <c r="A998" s="1">
        <v>41806</v>
      </c>
      <c r="B998">
        <v>91.510002</v>
      </c>
      <c r="C998">
        <v>92.75</v>
      </c>
      <c r="D998">
        <v>91.449996999999996</v>
      </c>
      <c r="E998">
        <v>92.199996999999996</v>
      </c>
      <c r="F998">
        <v>35561000</v>
      </c>
      <c r="G998">
        <v>88.791871999999998</v>
      </c>
      <c r="H998">
        <f t="shared" si="40"/>
        <v>1.007885637684979E-2</v>
      </c>
      <c r="I998">
        <f t="shared" si="41"/>
        <v>1.007885922899748E-2</v>
      </c>
      <c r="J998">
        <f>J997+(J997*I998)</f>
        <v>268450.83491165983</v>
      </c>
      <c r="K998">
        <f t="shared" si="39"/>
        <v>166724.54115102685</v>
      </c>
    </row>
    <row r="999" spans="1:11" x14ac:dyDescent="0.35">
      <c r="A999" s="1">
        <v>41807</v>
      </c>
      <c r="B999">
        <v>92.309997999999993</v>
      </c>
      <c r="C999">
        <v>92.699996999999996</v>
      </c>
      <c r="D999">
        <v>91.800003000000004</v>
      </c>
      <c r="E999">
        <v>92.080001999999993</v>
      </c>
      <c r="F999">
        <v>29726000</v>
      </c>
      <c r="G999">
        <v>88.676312999999993</v>
      </c>
      <c r="H999">
        <f t="shared" si="40"/>
        <v>-1.3014642505899752E-3</v>
      </c>
      <c r="I999">
        <f t="shared" si="41"/>
        <v>-1.3014592146452847E-3</v>
      </c>
      <c r="J999">
        <f>J998+(J998*I999)</f>
        <v>268101.4570988848</v>
      </c>
      <c r="K999">
        <f t="shared" si="39"/>
        <v>166507.55596063833</v>
      </c>
    </row>
    <row r="1000" spans="1:11" x14ac:dyDescent="0.35">
      <c r="A1000" s="1">
        <v>41808</v>
      </c>
      <c r="B1000">
        <v>92.269997000000004</v>
      </c>
      <c r="C1000">
        <v>92.290001000000004</v>
      </c>
      <c r="D1000">
        <v>91.349997999999999</v>
      </c>
      <c r="E1000">
        <v>92.18</v>
      </c>
      <c r="F1000">
        <v>33514000</v>
      </c>
      <c r="G1000">
        <v>88.772615000000002</v>
      </c>
      <c r="H1000">
        <f t="shared" si="40"/>
        <v>1.085990419505134E-3</v>
      </c>
      <c r="I1000">
        <f t="shared" si="41"/>
        <v>1.0859946330877396E-3</v>
      </c>
      <c r="J1000">
        <f>J999+(J999*I1000)</f>
        <v>268392.61384241719</v>
      </c>
      <c r="K1000">
        <f t="shared" si="39"/>
        <v>166688.38227278015</v>
      </c>
    </row>
    <row r="1001" spans="1:11" x14ac:dyDescent="0.35">
      <c r="A1001" s="1">
        <v>41809</v>
      </c>
      <c r="B1001">
        <v>92.290001000000004</v>
      </c>
      <c r="C1001">
        <v>92.300003000000004</v>
      </c>
      <c r="D1001">
        <v>91.339995999999999</v>
      </c>
      <c r="E1001">
        <v>91.860000999999997</v>
      </c>
      <c r="F1001">
        <v>35528000</v>
      </c>
      <c r="G1001">
        <v>88.464444</v>
      </c>
      <c r="H1001">
        <f t="shared" si="40"/>
        <v>-3.4714580169235179E-3</v>
      </c>
      <c r="I1001">
        <f t="shared" si="41"/>
        <v>-3.4714647078944506E-3</v>
      </c>
      <c r="J1001">
        <f>J1000+(J1000*I1001)</f>
        <v>267460.89835560368</v>
      </c>
      <c r="K1001">
        <f t="shared" si="39"/>
        <v>166109.72943650416</v>
      </c>
    </row>
    <row r="1002" spans="1:11" x14ac:dyDescent="0.35">
      <c r="A1002" s="1">
        <v>41810</v>
      </c>
      <c r="B1002">
        <v>91.849997999999999</v>
      </c>
      <c r="C1002">
        <v>92.550003000000004</v>
      </c>
      <c r="D1002">
        <v>90.900002000000001</v>
      </c>
      <c r="E1002">
        <v>90.910004000000001</v>
      </c>
      <c r="F1002">
        <v>100898000</v>
      </c>
      <c r="G1002">
        <v>87.549563000000006</v>
      </c>
      <c r="H1002">
        <f t="shared" si="40"/>
        <v>-1.0341791744591818E-2</v>
      </c>
      <c r="I1002">
        <f t="shared" si="41"/>
        <v>-1.0341793365026903E-2</v>
      </c>
      <c r="J1002">
        <f>J1001+(J1001*I1002)</f>
        <v>264694.87301158556</v>
      </c>
      <c r="K1002">
        <f t="shared" si="39"/>
        <v>164391.8569387513</v>
      </c>
    </row>
    <row r="1003" spans="1:11" x14ac:dyDescent="0.35">
      <c r="A1003" s="1">
        <v>41813</v>
      </c>
      <c r="B1003">
        <v>91.32</v>
      </c>
      <c r="C1003">
        <v>91.620002999999997</v>
      </c>
      <c r="D1003">
        <v>90.599997999999999</v>
      </c>
      <c r="E1003">
        <v>90.830001999999993</v>
      </c>
      <c r="F1003">
        <v>43694000</v>
      </c>
      <c r="G1003">
        <v>87.472517999999994</v>
      </c>
      <c r="H1003">
        <f t="shared" si="40"/>
        <v>-8.8001316114789149E-4</v>
      </c>
      <c r="I1003">
        <f t="shared" si="41"/>
        <v>-8.8001581458507631E-4</v>
      </c>
      <c r="J1003">
        <f>J1002+(J1002*I1003)</f>
        <v>264461.93733729579</v>
      </c>
      <c r="K1003">
        <f t="shared" si="39"/>
        <v>164247.18950485619</v>
      </c>
    </row>
    <row r="1004" spans="1:11" x14ac:dyDescent="0.35">
      <c r="A1004" s="1">
        <v>41814</v>
      </c>
      <c r="B1004">
        <v>90.75</v>
      </c>
      <c r="C1004">
        <v>91.739998</v>
      </c>
      <c r="D1004">
        <v>90.190002000000007</v>
      </c>
      <c r="E1004">
        <v>90.279999000000004</v>
      </c>
      <c r="F1004">
        <v>39036000</v>
      </c>
      <c r="G1004">
        <v>86.942846000000003</v>
      </c>
      <c r="H1004">
        <f t="shared" si="40"/>
        <v>-6.0553009786346763E-3</v>
      </c>
      <c r="I1004">
        <f t="shared" si="41"/>
        <v>-6.0552961331236726E-3</v>
      </c>
      <c r="J1004">
        <f>J1003+(J1003*I1004)</f>
        <v>262860.54199077887</v>
      </c>
      <c r="K1004">
        <f t="shared" si="39"/>
        <v>163252.62413337099</v>
      </c>
    </row>
    <row r="1005" spans="1:11" x14ac:dyDescent="0.35">
      <c r="A1005" s="1">
        <v>41815</v>
      </c>
      <c r="B1005">
        <v>90.209998999999996</v>
      </c>
      <c r="C1005">
        <v>90.699996999999996</v>
      </c>
      <c r="D1005">
        <v>89.650002000000001</v>
      </c>
      <c r="E1005">
        <v>90.360000999999997</v>
      </c>
      <c r="F1005">
        <v>36869000</v>
      </c>
      <c r="G1005">
        <v>87.019891000000001</v>
      </c>
      <c r="H1005">
        <f t="shared" si="40"/>
        <v>8.8615419678940454E-4</v>
      </c>
      <c r="I1005">
        <f t="shared" si="41"/>
        <v>8.861568667765747E-4</v>
      </c>
      <c r="J1005">
        <f>J1004+(J1004*I1005)</f>
        <v>263093.47766506864</v>
      </c>
      <c r="K1005">
        <f t="shared" si="39"/>
        <v>163397.29156726607</v>
      </c>
    </row>
    <row r="1006" spans="1:11" x14ac:dyDescent="0.35">
      <c r="A1006" s="1">
        <v>41816</v>
      </c>
      <c r="B1006">
        <v>90.370002999999997</v>
      </c>
      <c r="C1006">
        <v>91.050003000000004</v>
      </c>
      <c r="D1006">
        <v>89.800003000000004</v>
      </c>
      <c r="E1006">
        <v>90.900002000000001</v>
      </c>
      <c r="F1006">
        <v>32629000</v>
      </c>
      <c r="G1006">
        <v>87.539930999999996</v>
      </c>
      <c r="H1006">
        <f t="shared" si="40"/>
        <v>5.9761066182370199E-3</v>
      </c>
      <c r="I1006">
        <f t="shared" si="41"/>
        <v>5.976104934445327E-3</v>
      </c>
      <c r="J1006">
        <f>J1005+(J1005*I1006)</f>
        <v>264665.75189516327</v>
      </c>
      <c r="K1006">
        <f t="shared" si="39"/>
        <v>164373.7709276762</v>
      </c>
    </row>
    <row r="1007" spans="1:11" x14ac:dyDescent="0.35">
      <c r="A1007" s="1">
        <v>41817</v>
      </c>
      <c r="B1007">
        <v>90.82</v>
      </c>
      <c r="C1007">
        <v>92</v>
      </c>
      <c r="D1007">
        <v>90.769997000000004</v>
      </c>
      <c r="E1007">
        <v>91.980002999999996</v>
      </c>
      <c r="F1007">
        <v>64029000</v>
      </c>
      <c r="G1007">
        <v>88.580010999999999</v>
      </c>
      <c r="H1007">
        <f t="shared" si="40"/>
        <v>1.1881198858499429E-2</v>
      </c>
      <c r="I1007">
        <f t="shared" si="41"/>
        <v>1.1881206531908316E-2</v>
      </c>
      <c r="J1007">
        <f>J1006+(J1006*I1007)</f>
        <v>267810.30035535252</v>
      </c>
      <c r="K1007">
        <f t="shared" si="39"/>
        <v>166326.72964849652</v>
      </c>
    </row>
    <row r="1008" spans="1:11" x14ac:dyDescent="0.35">
      <c r="A1008" s="1">
        <v>41820</v>
      </c>
      <c r="B1008">
        <v>92.099997999999999</v>
      </c>
      <c r="C1008">
        <v>93.730002999999996</v>
      </c>
      <c r="D1008">
        <v>92.089995999999999</v>
      </c>
      <c r="E1008">
        <v>92.93</v>
      </c>
      <c r="F1008">
        <v>49482300</v>
      </c>
      <c r="G1008">
        <v>89.494891999999993</v>
      </c>
      <c r="H1008">
        <f t="shared" si="40"/>
        <v>1.0328299293488939E-2</v>
      </c>
      <c r="I1008">
        <f t="shared" si="41"/>
        <v>1.032830081721252E-2</v>
      </c>
      <c r="J1008">
        <f>J1007+(J1007*I1008)</f>
        <v>270576.32569937065</v>
      </c>
      <c r="K1008">
        <f t="shared" si="39"/>
        <v>168044.60214624938</v>
      </c>
    </row>
    <row r="1009" spans="1:11" x14ac:dyDescent="0.35">
      <c r="A1009" s="1">
        <v>41821</v>
      </c>
      <c r="B1009">
        <v>93.519997000000004</v>
      </c>
      <c r="C1009">
        <v>94.07</v>
      </c>
      <c r="D1009">
        <v>93.129997000000003</v>
      </c>
      <c r="E1009">
        <v>93.519997000000004</v>
      </c>
      <c r="F1009">
        <v>38223000</v>
      </c>
      <c r="G1009">
        <v>90.063079000000002</v>
      </c>
      <c r="H1009">
        <f t="shared" si="40"/>
        <v>6.348832454535637E-3</v>
      </c>
      <c r="I1009">
        <f t="shared" si="41"/>
        <v>6.3488204444116089E-3</v>
      </c>
      <c r="J1009">
        <f>J1008+(J1008*I1009)</f>
        <v>272294.16620774457</v>
      </c>
      <c r="K1009">
        <f t="shared" si="39"/>
        <v>169111.48715192851</v>
      </c>
    </row>
    <row r="1010" spans="1:11" x14ac:dyDescent="0.35">
      <c r="A1010" s="1">
        <v>41822</v>
      </c>
      <c r="B1010">
        <v>93.870002999999997</v>
      </c>
      <c r="C1010">
        <v>94.059997999999993</v>
      </c>
      <c r="D1010">
        <v>93.089995999999999</v>
      </c>
      <c r="E1010">
        <v>93.480002999999996</v>
      </c>
      <c r="F1010">
        <v>28465000</v>
      </c>
      <c r="G1010">
        <v>90.024563999999998</v>
      </c>
      <c r="H1010">
        <f t="shared" si="40"/>
        <v>-4.2765185289737754E-4</v>
      </c>
      <c r="I1010">
        <f t="shared" si="41"/>
        <v>-4.2764471776502165E-4</v>
      </c>
      <c r="J1010">
        <f>J1009+(J1009*I1010)</f>
        <v>272177.72104588762</v>
      </c>
      <c r="K1010">
        <f t="shared" si="39"/>
        <v>169039.1675177346</v>
      </c>
    </row>
    <row r="1011" spans="1:11" x14ac:dyDescent="0.35">
      <c r="A1011" s="1">
        <v>41823</v>
      </c>
      <c r="B1011">
        <v>93.669998000000007</v>
      </c>
      <c r="C1011">
        <v>94.099997999999999</v>
      </c>
      <c r="D1011">
        <v>93.199996999999996</v>
      </c>
      <c r="E1011">
        <v>94.029999000000004</v>
      </c>
      <c r="F1011">
        <v>22891800</v>
      </c>
      <c r="G1011">
        <v>90.554229000000007</v>
      </c>
      <c r="H1011">
        <f t="shared" si="40"/>
        <v>5.8835684889741316E-3</v>
      </c>
      <c r="I1011">
        <f t="shared" si="41"/>
        <v>5.8835608467929764E-3</v>
      </c>
      <c r="J1011">
        <f>J1010+(J1010*I1011)</f>
        <v>273779.09522880253</v>
      </c>
      <c r="K1011">
        <f t="shared" si="39"/>
        <v>170033.71974531643</v>
      </c>
    </row>
    <row r="1012" spans="1:11" x14ac:dyDescent="0.35">
      <c r="A1012" s="1">
        <v>41827</v>
      </c>
      <c r="B1012">
        <v>94.139999000000003</v>
      </c>
      <c r="C1012">
        <v>95.989998</v>
      </c>
      <c r="D1012">
        <v>94.099997999999999</v>
      </c>
      <c r="E1012">
        <v>95.970000999999996</v>
      </c>
      <c r="F1012">
        <v>56468000</v>
      </c>
      <c r="G1012">
        <v>92.422520000000006</v>
      </c>
      <c r="H1012">
        <f t="shared" si="40"/>
        <v>2.0631734772218732E-2</v>
      </c>
      <c r="I1012">
        <f t="shared" si="41"/>
        <v>2.063173659178302E-2</v>
      </c>
      <c r="J1012">
        <f>J1011+(J1011*I1012)</f>
        <v>279427.63340589986</v>
      </c>
      <c r="K1012">
        <f t="shared" si="39"/>
        <v>173541.81066282286</v>
      </c>
    </row>
    <row r="1013" spans="1:11" x14ac:dyDescent="0.35">
      <c r="A1013" s="1">
        <v>41828</v>
      </c>
      <c r="B1013">
        <v>96.269997000000004</v>
      </c>
      <c r="C1013">
        <v>96.800003000000004</v>
      </c>
      <c r="D1013">
        <v>93.919998000000007</v>
      </c>
      <c r="E1013">
        <v>95.349997999999999</v>
      </c>
      <c r="F1013">
        <v>65222000</v>
      </c>
      <c r="G1013">
        <v>91.825435999999996</v>
      </c>
      <c r="H1013">
        <f t="shared" si="40"/>
        <v>-6.4603833858457183E-3</v>
      </c>
      <c r="I1013">
        <f t="shared" si="41"/>
        <v>-6.4603735106985773E-3</v>
      </c>
      <c r="J1013">
        <f>J1012+(J1012*I1013)</f>
        <v>277622.42652488721</v>
      </c>
      <c r="K1013">
        <f t="shared" si="39"/>
        <v>172420.66574621809</v>
      </c>
    </row>
    <row r="1014" spans="1:11" x14ac:dyDescent="0.35">
      <c r="A1014" s="1">
        <v>41829</v>
      </c>
      <c r="B1014">
        <v>95.440002000000007</v>
      </c>
      <c r="C1014">
        <v>95.949996999999996</v>
      </c>
      <c r="D1014">
        <v>94.760002</v>
      </c>
      <c r="E1014">
        <v>95.389999000000003</v>
      </c>
      <c r="F1014">
        <v>36436000</v>
      </c>
      <c r="G1014">
        <v>91.863957999999997</v>
      </c>
      <c r="H1014">
        <f t="shared" si="40"/>
        <v>4.1951757565850947E-4</v>
      </c>
      <c r="I1014">
        <f t="shared" si="41"/>
        <v>4.1951339060345317E-4</v>
      </c>
      <c r="J1014">
        <f>J1013+(J1013*I1014)</f>
        <v>277738.89285034622</v>
      </c>
      <c r="K1014">
        <f t="shared" si="39"/>
        <v>172492.99852431539</v>
      </c>
    </row>
    <row r="1015" spans="1:11" x14ac:dyDescent="0.35">
      <c r="A1015" s="1">
        <v>41830</v>
      </c>
      <c r="B1015">
        <v>93.760002</v>
      </c>
      <c r="C1015">
        <v>95.550003000000004</v>
      </c>
      <c r="D1015">
        <v>93.519997000000004</v>
      </c>
      <c r="E1015">
        <v>95.040001000000004</v>
      </c>
      <c r="F1015">
        <v>39686000</v>
      </c>
      <c r="G1015">
        <v>91.526897000000005</v>
      </c>
      <c r="H1015">
        <f t="shared" si="40"/>
        <v>-3.6691267813096355E-3</v>
      </c>
      <c r="I1015">
        <f t="shared" si="41"/>
        <v>-3.6691321312324839E-3</v>
      </c>
      <c r="J1015">
        <f>J1014+(J1014*I1015)</f>
        <v>276719.83215449611</v>
      </c>
      <c r="K1015">
        <f t="shared" si="39"/>
        <v>171860.0989210172</v>
      </c>
    </row>
    <row r="1016" spans="1:11" x14ac:dyDescent="0.35">
      <c r="A1016" s="1">
        <v>41831</v>
      </c>
      <c r="B1016">
        <v>95.360000999999997</v>
      </c>
      <c r="C1016">
        <v>95.889999000000003</v>
      </c>
      <c r="D1016">
        <v>94.860000999999997</v>
      </c>
      <c r="E1016">
        <v>95.220000999999996</v>
      </c>
      <c r="F1016">
        <v>34018000</v>
      </c>
      <c r="G1016">
        <v>91.700243999999998</v>
      </c>
      <c r="H1016">
        <f t="shared" si="40"/>
        <v>1.8939393740115028E-3</v>
      </c>
      <c r="I1016">
        <f t="shared" si="41"/>
        <v>1.8939459949133049E-3</v>
      </c>
      <c r="J1016">
        <f>J1015+(J1015*I1016)</f>
        <v>277243.92457231821</v>
      </c>
      <c r="K1016">
        <f t="shared" si="39"/>
        <v>172185.59266705406</v>
      </c>
    </row>
    <row r="1017" spans="1:11" x14ac:dyDescent="0.35">
      <c r="A1017" s="1">
        <v>41834</v>
      </c>
      <c r="B1017">
        <v>95.860000999999997</v>
      </c>
      <c r="C1017">
        <v>96.889999000000003</v>
      </c>
      <c r="D1017">
        <v>95.650002000000001</v>
      </c>
      <c r="E1017">
        <v>96.449996999999996</v>
      </c>
      <c r="F1017">
        <v>42810000</v>
      </c>
      <c r="G1017">
        <v>92.884772999999996</v>
      </c>
      <c r="H1017">
        <f t="shared" si="40"/>
        <v>1.2917412172679981E-2</v>
      </c>
      <c r="I1017">
        <f t="shared" si="41"/>
        <v>1.2917402924249555E-2</v>
      </c>
      <c r="J1017">
        <f>J1016+(J1016*I1017)</f>
        <v>280825.19605431909</v>
      </c>
      <c r="K1017">
        <f t="shared" si="39"/>
        <v>174409.7833452851</v>
      </c>
    </row>
    <row r="1018" spans="1:11" x14ac:dyDescent="0.35">
      <c r="A1018" s="1">
        <v>41835</v>
      </c>
      <c r="B1018">
        <v>96.800003000000004</v>
      </c>
      <c r="C1018">
        <v>96.849997999999999</v>
      </c>
      <c r="D1018">
        <v>95.029999000000004</v>
      </c>
      <c r="E1018">
        <v>95.32</v>
      </c>
      <c r="F1018">
        <v>45477900</v>
      </c>
      <c r="G1018">
        <v>91.796546000000006</v>
      </c>
      <c r="H1018">
        <f t="shared" si="40"/>
        <v>-1.1715884242070044E-2</v>
      </c>
      <c r="I1018">
        <f t="shared" si="41"/>
        <v>-1.1715881568661305E-2</v>
      </c>
      <c r="J1018">
        <f>J1017+(J1017*I1018)</f>
        <v>277535.08131585061</v>
      </c>
      <c r="K1018">
        <f t="shared" si="39"/>
        <v>172366.41897919588</v>
      </c>
    </row>
    <row r="1019" spans="1:11" x14ac:dyDescent="0.35">
      <c r="A1019" s="1">
        <v>41836</v>
      </c>
      <c r="B1019">
        <v>96.970000999999996</v>
      </c>
      <c r="C1019">
        <v>97.099997999999999</v>
      </c>
      <c r="D1019">
        <v>94.739998</v>
      </c>
      <c r="E1019">
        <v>94.779999000000004</v>
      </c>
      <c r="F1019">
        <v>53396300</v>
      </c>
      <c r="G1019">
        <v>91.276505999999998</v>
      </c>
      <c r="H1019">
        <f t="shared" si="40"/>
        <v>-5.6651384809063106E-3</v>
      </c>
      <c r="I1019">
        <f t="shared" si="41"/>
        <v>-5.6651368995954236E-3</v>
      </c>
      <c r="J1019">
        <f>J1018+(J1018*I1019)</f>
        <v>275962.80708575598</v>
      </c>
      <c r="K1019">
        <f t="shared" si="39"/>
        <v>171389.93961878572</v>
      </c>
    </row>
    <row r="1020" spans="1:11" x14ac:dyDescent="0.35">
      <c r="A1020" s="1">
        <v>41837</v>
      </c>
      <c r="B1020">
        <v>95.029999000000004</v>
      </c>
      <c r="C1020">
        <v>95.279999000000004</v>
      </c>
      <c r="D1020">
        <v>92.57</v>
      </c>
      <c r="E1020">
        <v>93.089995999999999</v>
      </c>
      <c r="F1020">
        <v>57298000</v>
      </c>
      <c r="G1020">
        <v>89.648972999999998</v>
      </c>
      <c r="H1020">
        <f t="shared" si="40"/>
        <v>-1.7830797824760519E-2</v>
      </c>
      <c r="I1020">
        <f t="shared" si="41"/>
        <v>-1.7830798650421607E-2</v>
      </c>
      <c r="J1020">
        <f>J1019+(J1019*I1020)</f>
        <v>271042.16983760474</v>
      </c>
      <c r="K1020">
        <f t="shared" si="39"/>
        <v>168333.92011473523</v>
      </c>
    </row>
    <row r="1021" spans="1:11" x14ac:dyDescent="0.35">
      <c r="A1021" s="1">
        <v>41838</v>
      </c>
      <c r="B1021">
        <v>93.620002999999997</v>
      </c>
      <c r="C1021">
        <v>94.739998</v>
      </c>
      <c r="D1021">
        <v>93.019997000000004</v>
      </c>
      <c r="E1021">
        <v>94.43</v>
      </c>
      <c r="F1021">
        <v>49988000</v>
      </c>
      <c r="G1021">
        <v>90.939445000000006</v>
      </c>
      <c r="H1021">
        <f t="shared" si="40"/>
        <v>1.4394715410665691E-2</v>
      </c>
      <c r="I1021">
        <f t="shared" si="41"/>
        <v>1.439472151008365E-2</v>
      </c>
      <c r="J1021">
        <f>J1020+(J1020*I1021)</f>
        <v>274943.74638990586</v>
      </c>
      <c r="K1021">
        <f t="shared" si="39"/>
        <v>170757.04001548752</v>
      </c>
    </row>
    <row r="1022" spans="1:11" x14ac:dyDescent="0.35">
      <c r="A1022" s="1">
        <v>41841</v>
      </c>
      <c r="B1022">
        <v>94.989998</v>
      </c>
      <c r="C1022">
        <v>95</v>
      </c>
      <c r="D1022">
        <v>93.720000999999996</v>
      </c>
      <c r="E1022">
        <v>93.940002000000007</v>
      </c>
      <c r="F1022">
        <v>39079000</v>
      </c>
      <c r="G1022">
        <v>90.467558999999994</v>
      </c>
      <c r="H1022">
        <f t="shared" si="40"/>
        <v>-5.1890077305940894E-3</v>
      </c>
      <c r="I1022">
        <f t="shared" si="41"/>
        <v>-5.1890134143661422E-3</v>
      </c>
      <c r="J1022">
        <f>J1021+(J1021*I1022)</f>
        <v>273517.05960169254</v>
      </c>
      <c r="K1022">
        <f t="shared" si="39"/>
        <v>169870.97944424971</v>
      </c>
    </row>
    <row r="1023" spans="1:11" x14ac:dyDescent="0.35">
      <c r="A1023" s="1">
        <v>41842</v>
      </c>
      <c r="B1023">
        <v>94.68</v>
      </c>
      <c r="C1023">
        <v>94.889999000000003</v>
      </c>
      <c r="D1023">
        <v>94.120002999999997</v>
      </c>
      <c r="E1023">
        <v>94.720000999999996</v>
      </c>
      <c r="F1023">
        <v>55197000</v>
      </c>
      <c r="G1023">
        <v>91.218726000000004</v>
      </c>
      <c r="H1023">
        <f t="shared" si="40"/>
        <v>8.3031614157298966E-3</v>
      </c>
      <c r="I1023">
        <f t="shared" si="41"/>
        <v>8.3031642315010354E-3</v>
      </c>
      <c r="J1023">
        <f>J1022+(J1022*I1023)</f>
        <v>275788.11666768265</v>
      </c>
      <c r="K1023">
        <f t="shared" si="39"/>
        <v>171281.44608474124</v>
      </c>
    </row>
    <row r="1024" spans="1:11" x14ac:dyDescent="0.35">
      <c r="A1024" s="1">
        <v>41843</v>
      </c>
      <c r="B1024">
        <v>95.419998000000007</v>
      </c>
      <c r="C1024">
        <v>97.879997000000003</v>
      </c>
      <c r="D1024">
        <v>95.169998000000007</v>
      </c>
      <c r="E1024">
        <v>97.190002000000007</v>
      </c>
      <c r="F1024">
        <v>92918000</v>
      </c>
      <c r="G1024">
        <v>93.597425000000001</v>
      </c>
      <c r="H1024">
        <f t="shared" si="40"/>
        <v>2.6076868390235878E-2</v>
      </c>
      <c r="I1024">
        <f t="shared" si="41"/>
        <v>2.6076871540608858E-2</v>
      </c>
      <c r="J1024">
        <f>J1023+(J1023*I1024)</f>
        <v>282979.80795845226</v>
      </c>
      <c r="K1024">
        <f t="shared" ref="K1024:K1087" si="42">K1023+(K1023*I1024)</f>
        <v>175747.93035158276</v>
      </c>
    </row>
    <row r="1025" spans="1:11" x14ac:dyDescent="0.35">
      <c r="A1025" s="1">
        <v>41844</v>
      </c>
      <c r="B1025">
        <v>97.040001000000004</v>
      </c>
      <c r="C1025">
        <v>97.32</v>
      </c>
      <c r="D1025">
        <v>96.419998000000007</v>
      </c>
      <c r="E1025">
        <v>97.029999000000004</v>
      </c>
      <c r="F1025">
        <v>45729000</v>
      </c>
      <c r="G1025">
        <v>93.443336000000002</v>
      </c>
      <c r="H1025">
        <f t="shared" si="40"/>
        <v>-1.64629073677767E-3</v>
      </c>
      <c r="I1025">
        <f t="shared" si="41"/>
        <v>-1.646295290709109E-3</v>
      </c>
      <c r="J1025">
        <f>J1024+(J1024*I1025)</f>
        <v>282513.93963324447</v>
      </c>
      <c r="K1025">
        <f t="shared" si="42"/>
        <v>175458.59736149307</v>
      </c>
    </row>
    <row r="1026" spans="1:11" x14ac:dyDescent="0.35">
      <c r="A1026" s="1">
        <v>41845</v>
      </c>
      <c r="B1026">
        <v>96.849997999999999</v>
      </c>
      <c r="C1026">
        <v>97.839995999999999</v>
      </c>
      <c r="D1026">
        <v>96.639999000000003</v>
      </c>
      <c r="E1026">
        <v>97.669998000000007</v>
      </c>
      <c r="F1026">
        <v>43469000</v>
      </c>
      <c r="G1026">
        <v>94.059678000000005</v>
      </c>
      <c r="H1026">
        <f t="shared" si="40"/>
        <v>6.5958879377088636E-3</v>
      </c>
      <c r="I1026">
        <f t="shared" si="41"/>
        <v>6.5958903693250316E-3</v>
      </c>
      <c r="J1026">
        <f>J1025+(J1025*I1026)</f>
        <v>284377.37060687144</v>
      </c>
      <c r="K1026">
        <f t="shared" si="42"/>
        <v>176615.90303404501</v>
      </c>
    </row>
    <row r="1027" spans="1:11" x14ac:dyDescent="0.35">
      <c r="A1027" s="1">
        <v>41848</v>
      </c>
      <c r="B1027">
        <v>97.82</v>
      </c>
      <c r="C1027">
        <v>99.239998</v>
      </c>
      <c r="D1027">
        <v>97.550003000000004</v>
      </c>
      <c r="E1027">
        <v>99.019997000000004</v>
      </c>
      <c r="F1027">
        <v>55318000</v>
      </c>
      <c r="G1027">
        <v>95.359774000000002</v>
      </c>
      <c r="H1027">
        <f t="shared" si="40"/>
        <v>1.3822043899294405E-2</v>
      </c>
      <c r="I1027">
        <f t="shared" si="41"/>
        <v>1.3822033284017795E-2</v>
      </c>
      <c r="J1027">
        <f>J1026+(J1026*I1027)</f>
        <v>288308.0440886211</v>
      </c>
      <c r="K1027">
        <f t="shared" si="42"/>
        <v>179057.09392426844</v>
      </c>
    </row>
    <row r="1028" spans="1:11" x14ac:dyDescent="0.35">
      <c r="A1028" s="1">
        <v>41849</v>
      </c>
      <c r="B1028">
        <v>99.330001999999993</v>
      </c>
      <c r="C1028">
        <v>99.440002000000007</v>
      </c>
      <c r="D1028">
        <v>98.25</v>
      </c>
      <c r="E1028">
        <v>98.379997000000003</v>
      </c>
      <c r="F1028">
        <v>43143000</v>
      </c>
      <c r="G1028">
        <v>94.743431999999999</v>
      </c>
      <c r="H1028">
        <f t="shared" ref="H1028:H1091" si="43">(E1028-E1027)/E1027</f>
        <v>-6.4633409350638594E-3</v>
      </c>
      <c r="I1028">
        <f t="shared" ref="I1028:I1091" si="44">(G1028-G1027)/G1027</f>
        <v>-6.463333270903128E-3</v>
      </c>
      <c r="J1028">
        <f>J1027+(J1027*I1028)</f>
        <v>286444.61311499414</v>
      </c>
      <c r="K1028">
        <f t="shared" si="42"/>
        <v>177899.7882517165</v>
      </c>
    </row>
    <row r="1029" spans="1:11" x14ac:dyDescent="0.35">
      <c r="A1029" s="1">
        <v>41850</v>
      </c>
      <c r="B1029">
        <v>98.440002000000007</v>
      </c>
      <c r="C1029">
        <v>98.699996999999996</v>
      </c>
      <c r="D1029">
        <v>97.669998000000007</v>
      </c>
      <c r="E1029">
        <v>98.150002000000001</v>
      </c>
      <c r="F1029">
        <v>33010000</v>
      </c>
      <c r="G1029">
        <v>94.521938000000006</v>
      </c>
      <c r="H1029">
        <f t="shared" si="43"/>
        <v>-2.3378227994863875E-3</v>
      </c>
      <c r="I1029">
        <f t="shared" si="44"/>
        <v>-2.3378296027949754E-3</v>
      </c>
      <c r="J1029">
        <f>J1028+(J1028*I1029)</f>
        <v>285774.95441889274</v>
      </c>
      <c r="K1029">
        <f t="shared" si="42"/>
        <v>177483.88886041069</v>
      </c>
    </row>
    <row r="1030" spans="1:11" x14ac:dyDescent="0.35">
      <c r="A1030" s="1">
        <v>41851</v>
      </c>
      <c r="B1030">
        <v>97.160004000000001</v>
      </c>
      <c r="C1030">
        <v>97.449996999999996</v>
      </c>
      <c r="D1030">
        <v>95.330001999999993</v>
      </c>
      <c r="E1030">
        <v>95.599997999999999</v>
      </c>
      <c r="F1030">
        <v>56843000</v>
      </c>
      <c r="G1030">
        <v>92.066194999999993</v>
      </c>
      <c r="H1030">
        <f t="shared" si="43"/>
        <v>-2.5980682099221976E-2</v>
      </c>
      <c r="I1030">
        <f t="shared" si="44"/>
        <v>-2.5980667048955474E-2</v>
      </c>
      <c r="J1030">
        <f>J1029+(J1029*I1030)</f>
        <v>278350.33047720505</v>
      </c>
      <c r="K1030">
        <f t="shared" si="42"/>
        <v>172872.73903737453</v>
      </c>
    </row>
    <row r="1031" spans="1:11" x14ac:dyDescent="0.35">
      <c r="A1031" s="1">
        <v>41852</v>
      </c>
      <c r="B1031">
        <v>94.900002000000001</v>
      </c>
      <c r="C1031">
        <v>96.620002999999997</v>
      </c>
      <c r="D1031">
        <v>94.809997999999993</v>
      </c>
      <c r="E1031">
        <v>96.129997000000003</v>
      </c>
      <c r="F1031">
        <v>48511000</v>
      </c>
      <c r="G1031">
        <v>92.576601999999994</v>
      </c>
      <c r="H1031">
        <f t="shared" si="43"/>
        <v>5.5439227101239446E-3</v>
      </c>
      <c r="I1031">
        <f t="shared" si="44"/>
        <v>5.5439132680567584E-3</v>
      </c>
      <c r="J1031">
        <f>J1030+(J1030*I1031)</f>
        <v>279893.48056750558</v>
      </c>
      <c r="K1031">
        <f t="shared" si="42"/>
        <v>173831.13050900915</v>
      </c>
    </row>
    <row r="1032" spans="1:11" x14ac:dyDescent="0.35">
      <c r="A1032" s="1">
        <v>41855</v>
      </c>
      <c r="B1032">
        <v>96.370002999999997</v>
      </c>
      <c r="C1032">
        <v>96.580001999999993</v>
      </c>
      <c r="D1032">
        <v>95.169998000000007</v>
      </c>
      <c r="E1032">
        <v>95.589995999999999</v>
      </c>
      <c r="F1032">
        <v>39958000</v>
      </c>
      <c r="G1032">
        <v>92.056562</v>
      </c>
      <c r="H1032">
        <f t="shared" si="43"/>
        <v>-5.6174036913784952E-3</v>
      </c>
      <c r="I1032">
        <f t="shared" si="44"/>
        <v>-5.6174021163575925E-3</v>
      </c>
      <c r="J1032">
        <f>J1031+(J1031*I1032)</f>
        <v>278321.20633741096</v>
      </c>
      <c r="K1032">
        <f t="shared" si="42"/>
        <v>172854.65114859902</v>
      </c>
    </row>
    <row r="1033" spans="1:11" x14ac:dyDescent="0.35">
      <c r="A1033" s="1">
        <v>41856</v>
      </c>
      <c r="B1033">
        <v>95.360000999999997</v>
      </c>
      <c r="C1033">
        <v>95.68</v>
      </c>
      <c r="D1033">
        <v>94.360000999999997</v>
      </c>
      <c r="E1033">
        <v>95.120002999999997</v>
      </c>
      <c r="F1033">
        <v>55933000</v>
      </c>
      <c r="G1033">
        <v>91.603942000000004</v>
      </c>
      <c r="H1033">
        <f t="shared" si="43"/>
        <v>-4.9167592809607639E-3</v>
      </c>
      <c r="I1033">
        <f t="shared" si="44"/>
        <v>-4.9167597634158441E-3</v>
      </c>
      <c r="J1033">
        <f>J1032+(J1032*I1033)</f>
        <v>276952.76782878581</v>
      </c>
      <c r="K1033">
        <f t="shared" si="42"/>
        <v>172004.76635491231</v>
      </c>
    </row>
    <row r="1034" spans="1:11" x14ac:dyDescent="0.35">
      <c r="A1034" s="1">
        <v>41857</v>
      </c>
      <c r="B1034">
        <v>94.75</v>
      </c>
      <c r="C1034">
        <v>95.480002999999996</v>
      </c>
      <c r="D1034">
        <v>94.709998999999996</v>
      </c>
      <c r="E1034">
        <v>94.959998999999996</v>
      </c>
      <c r="F1034">
        <v>38558000</v>
      </c>
      <c r="G1034">
        <v>91.449852000000007</v>
      </c>
      <c r="H1034">
        <f t="shared" si="43"/>
        <v>-1.6821277854669613E-3</v>
      </c>
      <c r="I1034">
        <f t="shared" si="44"/>
        <v>-1.6821328496976309E-3</v>
      </c>
      <c r="J1034">
        <f>J1033+(J1033*I1034)</f>
        <v>276486.89648020634</v>
      </c>
      <c r="K1034">
        <f t="shared" si="42"/>
        <v>171715.43148712214</v>
      </c>
    </row>
    <row r="1035" spans="1:11" x14ac:dyDescent="0.35">
      <c r="A1035" s="1">
        <v>41858</v>
      </c>
      <c r="B1035">
        <v>94.93</v>
      </c>
      <c r="C1035">
        <v>95.949996999999996</v>
      </c>
      <c r="D1035">
        <v>94.099997999999999</v>
      </c>
      <c r="E1035">
        <v>94.480002999999996</v>
      </c>
      <c r="F1035">
        <v>46711000</v>
      </c>
      <c r="G1035">
        <v>91.440175999999994</v>
      </c>
      <c r="H1035">
        <f t="shared" si="43"/>
        <v>-5.054717829135612E-3</v>
      </c>
      <c r="I1035">
        <f t="shared" si="44"/>
        <v>-1.0580662284738436E-4</v>
      </c>
      <c r="J1035">
        <f>J1034+(J1034*I1035)</f>
        <v>276457.64233542822</v>
      </c>
      <c r="K1035">
        <f t="shared" si="42"/>
        <v>171697.26285722572</v>
      </c>
    </row>
    <row r="1036" spans="1:11" x14ac:dyDescent="0.35">
      <c r="A1036" s="1">
        <v>41859</v>
      </c>
      <c r="B1036">
        <v>94.260002</v>
      </c>
      <c r="C1036">
        <v>94.82</v>
      </c>
      <c r="D1036">
        <v>93.279999000000004</v>
      </c>
      <c r="E1036">
        <v>94.739998</v>
      </c>
      <c r="F1036">
        <v>41865000</v>
      </c>
      <c r="G1036">
        <v>91.691806</v>
      </c>
      <c r="H1036">
        <f t="shared" si="43"/>
        <v>2.7518521564822932E-3</v>
      </c>
      <c r="I1036">
        <f t="shared" si="44"/>
        <v>2.7518538459506661E-3</v>
      </c>
      <c r="J1036">
        <f>J1035+(J1035*I1036)</f>
        <v>277218.41336173139</v>
      </c>
      <c r="K1036">
        <f t="shared" si="42"/>
        <v>172169.74863035858</v>
      </c>
    </row>
    <row r="1037" spans="1:11" x14ac:dyDescent="0.35">
      <c r="A1037" s="1">
        <v>41862</v>
      </c>
      <c r="B1037">
        <v>95.269997000000004</v>
      </c>
      <c r="C1037">
        <v>96.080001999999993</v>
      </c>
      <c r="D1037">
        <v>94.839995999999999</v>
      </c>
      <c r="E1037">
        <v>95.989998</v>
      </c>
      <c r="F1037">
        <v>36585000</v>
      </c>
      <c r="G1037">
        <v>92.901588000000004</v>
      </c>
      <c r="H1037">
        <f t="shared" si="43"/>
        <v>1.3194004922820454E-2</v>
      </c>
      <c r="I1037">
        <f t="shared" si="44"/>
        <v>1.3194003398733407E-2</v>
      </c>
      <c r="J1037">
        <f>J1036+(J1036*I1037)</f>
        <v>280876.03404981754</v>
      </c>
      <c r="K1037">
        <f t="shared" si="42"/>
        <v>174441.35687894659</v>
      </c>
    </row>
    <row r="1038" spans="1:11" x14ac:dyDescent="0.35">
      <c r="A1038" s="1">
        <v>41863</v>
      </c>
      <c r="B1038">
        <v>96.040001000000004</v>
      </c>
      <c r="C1038">
        <v>96.879997000000003</v>
      </c>
      <c r="D1038">
        <v>95.610000999999997</v>
      </c>
      <c r="E1038">
        <v>95.970000999999996</v>
      </c>
      <c r="F1038">
        <v>33795000</v>
      </c>
      <c r="G1038">
        <v>92.882234999999994</v>
      </c>
      <c r="H1038">
        <f t="shared" si="43"/>
        <v>-2.0832378806804011E-4</v>
      </c>
      <c r="I1038">
        <f t="shared" si="44"/>
        <v>-2.083172141256563E-4</v>
      </c>
      <c r="J1038">
        <f>J1037+(J1037*I1038)</f>
        <v>280817.5227368896</v>
      </c>
      <c r="K1038">
        <f t="shared" si="42"/>
        <v>174405.01774145328</v>
      </c>
    </row>
    <row r="1039" spans="1:11" x14ac:dyDescent="0.35">
      <c r="A1039" s="1">
        <v>41864</v>
      </c>
      <c r="B1039">
        <v>96.150002000000001</v>
      </c>
      <c r="C1039">
        <v>97.239998</v>
      </c>
      <c r="D1039">
        <v>96.040001000000004</v>
      </c>
      <c r="E1039">
        <v>97.239998</v>
      </c>
      <c r="F1039">
        <v>31916000</v>
      </c>
      <c r="G1039">
        <v>94.111369999999994</v>
      </c>
      <c r="H1039">
        <f t="shared" si="43"/>
        <v>1.3233270675906355E-2</v>
      </c>
      <c r="I1039">
        <f t="shared" si="44"/>
        <v>1.3233262528620242E-2</v>
      </c>
      <c r="J1039">
        <f>J1038+(J1038*I1039)</f>
        <v>284533.65473790362</v>
      </c>
      <c r="K1039">
        <f t="shared" si="42"/>
        <v>176712.96512753461</v>
      </c>
    </row>
    <row r="1040" spans="1:11" x14ac:dyDescent="0.35">
      <c r="A1040" s="1">
        <v>41865</v>
      </c>
      <c r="B1040">
        <v>97.330001999999993</v>
      </c>
      <c r="C1040">
        <v>97.57</v>
      </c>
      <c r="D1040">
        <v>96.800003000000004</v>
      </c>
      <c r="E1040">
        <v>97.5</v>
      </c>
      <c r="F1040">
        <v>28116000</v>
      </c>
      <c r="G1040">
        <v>94.363006999999996</v>
      </c>
      <c r="H1040">
        <f t="shared" si="43"/>
        <v>2.6738174141056653E-3</v>
      </c>
      <c r="I1040">
        <f t="shared" si="44"/>
        <v>2.6738214521795011E-3</v>
      </c>
      <c r="J1040">
        <f>J1039+(J1039*I1040)</f>
        <v>285294.44692780887</v>
      </c>
      <c r="K1040">
        <f t="shared" si="42"/>
        <v>177185.46404457086</v>
      </c>
    </row>
    <row r="1041" spans="1:11" x14ac:dyDescent="0.35">
      <c r="A1041" s="1">
        <v>41866</v>
      </c>
      <c r="B1041">
        <v>97.900002000000001</v>
      </c>
      <c r="C1041">
        <v>98.190002000000007</v>
      </c>
      <c r="D1041">
        <v>96.860000999999997</v>
      </c>
      <c r="E1041">
        <v>97.980002999999996</v>
      </c>
      <c r="F1041">
        <v>48951000</v>
      </c>
      <c r="G1041">
        <v>94.827566000000004</v>
      </c>
      <c r="H1041">
        <f t="shared" si="43"/>
        <v>4.9231076923076551E-3</v>
      </c>
      <c r="I1041">
        <f t="shared" si="44"/>
        <v>4.923105089264572E-3</v>
      </c>
      <c r="J1041">
        <f>J1040+(J1040*I1041)</f>
        <v>286698.98147141805</v>
      </c>
      <c r="K1041">
        <f t="shared" si="42"/>
        <v>178057.7667043524</v>
      </c>
    </row>
    <row r="1042" spans="1:11" x14ac:dyDescent="0.35">
      <c r="A1042" s="1">
        <v>41869</v>
      </c>
      <c r="B1042">
        <v>98.489998</v>
      </c>
      <c r="C1042">
        <v>99.370002999999997</v>
      </c>
      <c r="D1042">
        <v>97.980002999999996</v>
      </c>
      <c r="E1042">
        <v>99.160004000000001</v>
      </c>
      <c r="F1042">
        <v>47572000</v>
      </c>
      <c r="G1042">
        <v>95.969600999999997</v>
      </c>
      <c r="H1042">
        <f t="shared" si="43"/>
        <v>1.2043283974996452E-2</v>
      </c>
      <c r="I1042">
        <f t="shared" si="44"/>
        <v>1.2043280748131749E-2</v>
      </c>
      <c r="J1042">
        <f>J1041+(J1041*I1042)</f>
        <v>290151.77779548179</v>
      </c>
      <c r="K1042">
        <f t="shared" si="42"/>
        <v>180202.16637815826</v>
      </c>
    </row>
    <row r="1043" spans="1:11" x14ac:dyDescent="0.35">
      <c r="A1043" s="1">
        <v>41870</v>
      </c>
      <c r="B1043">
        <v>99.410004000000001</v>
      </c>
      <c r="C1043">
        <v>100.68</v>
      </c>
      <c r="D1043">
        <v>99.32</v>
      </c>
      <c r="E1043">
        <v>100.529999</v>
      </c>
      <c r="F1043">
        <v>69399000</v>
      </c>
      <c r="G1043">
        <v>97.295518000000001</v>
      </c>
      <c r="H1043">
        <f t="shared" si="43"/>
        <v>1.3816003879951466E-2</v>
      </c>
      <c r="I1043">
        <f t="shared" si="44"/>
        <v>1.3816010342691787E-2</v>
      </c>
      <c r="J1043">
        <f>J1042+(J1042*I1043)</f>
        <v>294160.51775845455</v>
      </c>
      <c r="K1043">
        <f t="shared" si="42"/>
        <v>182691.84137261435</v>
      </c>
    </row>
    <row r="1044" spans="1:11" x14ac:dyDescent="0.35">
      <c r="A1044" s="1">
        <v>41871</v>
      </c>
      <c r="B1044">
        <v>100.44000200000001</v>
      </c>
      <c r="C1044">
        <v>101.089996</v>
      </c>
      <c r="D1044">
        <v>99.949996999999996</v>
      </c>
      <c r="E1044">
        <v>100.57</v>
      </c>
      <c r="F1044">
        <v>52699000</v>
      </c>
      <c r="G1044">
        <v>97.334231000000003</v>
      </c>
      <c r="H1044">
        <f t="shared" si="43"/>
        <v>3.9790112800050379E-4</v>
      </c>
      <c r="I1044">
        <f t="shared" si="44"/>
        <v>3.9789088743020341E-4</v>
      </c>
      <c r="J1044">
        <f>J1043+(J1043*I1044)</f>
        <v>294277.56154791237</v>
      </c>
      <c r="K1044">
        <f t="shared" si="42"/>
        <v>182764.53279150435</v>
      </c>
    </row>
    <row r="1045" spans="1:11" x14ac:dyDescent="0.35">
      <c r="A1045" s="1">
        <v>41872</v>
      </c>
      <c r="B1045">
        <v>100.57</v>
      </c>
      <c r="C1045">
        <v>100.94000200000001</v>
      </c>
      <c r="D1045">
        <v>100.110001</v>
      </c>
      <c r="E1045">
        <v>100.58000199999999</v>
      </c>
      <c r="F1045">
        <v>33478000</v>
      </c>
      <c r="G1045">
        <v>97.343912000000003</v>
      </c>
      <c r="H1045">
        <f t="shared" si="43"/>
        <v>9.9453117231779526E-5</v>
      </c>
      <c r="I1045">
        <f t="shared" si="44"/>
        <v>9.9461411474042409E-5</v>
      </c>
      <c r="J1045">
        <f>J1044+(J1044*I1045)</f>
        <v>294306.83080954908</v>
      </c>
      <c r="K1045">
        <f t="shared" si="42"/>
        <v>182782.71080990319</v>
      </c>
    </row>
    <row r="1046" spans="1:11" x14ac:dyDescent="0.35">
      <c r="A1046" s="1">
        <v>41873</v>
      </c>
      <c r="B1046">
        <v>100.290001</v>
      </c>
      <c r="C1046">
        <v>101.470001</v>
      </c>
      <c r="D1046">
        <v>100.19000200000001</v>
      </c>
      <c r="E1046">
        <v>101.32</v>
      </c>
      <c r="F1046">
        <v>44184000</v>
      </c>
      <c r="G1046">
        <v>98.060101000000003</v>
      </c>
      <c r="H1046">
        <f t="shared" si="43"/>
        <v>7.3573074695305728E-3</v>
      </c>
      <c r="I1046">
        <f t="shared" si="44"/>
        <v>7.3573065360266181E-3</v>
      </c>
      <c r="J1046">
        <f>J1045+(J1045*I1046)</f>
        <v>296472.13637946144</v>
      </c>
      <c r="K1046">
        <f t="shared" si="42"/>
        <v>184127.49924281755</v>
      </c>
    </row>
    <row r="1047" spans="1:11" x14ac:dyDescent="0.35">
      <c r="A1047" s="1">
        <v>41876</v>
      </c>
      <c r="B1047">
        <v>101.790001</v>
      </c>
      <c r="C1047">
        <v>102.16999800000001</v>
      </c>
      <c r="D1047">
        <v>101.279999</v>
      </c>
      <c r="E1047">
        <v>101.540001</v>
      </c>
      <c r="F1047">
        <v>40270000</v>
      </c>
      <c r="G1047">
        <v>98.273024000000007</v>
      </c>
      <c r="H1047">
        <f t="shared" si="43"/>
        <v>2.1713482037111187E-3</v>
      </c>
      <c r="I1047">
        <f t="shared" si="44"/>
        <v>2.1713520364414424E-3</v>
      </c>
      <c r="J1047">
        <f>J1046+(J1046*I1047)</f>
        <v>297115.88175653713</v>
      </c>
      <c r="K1047">
        <f t="shared" si="42"/>
        <v>184527.3048632633</v>
      </c>
    </row>
    <row r="1048" spans="1:11" x14ac:dyDescent="0.35">
      <c r="A1048" s="1">
        <v>41877</v>
      </c>
      <c r="B1048">
        <v>101.41999800000001</v>
      </c>
      <c r="C1048">
        <v>101.5</v>
      </c>
      <c r="D1048">
        <v>100.860001</v>
      </c>
      <c r="E1048">
        <v>100.889999</v>
      </c>
      <c r="F1048">
        <v>33152000</v>
      </c>
      <c r="G1048">
        <v>97.643934999999999</v>
      </c>
      <c r="H1048">
        <f t="shared" si="43"/>
        <v>-6.4014377939586647E-3</v>
      </c>
      <c r="I1048">
        <f t="shared" si="44"/>
        <v>-6.4014413558700252E-3</v>
      </c>
      <c r="J1048">
        <f>J1047+(J1047*I1048)</f>
        <v>295213.91186357505</v>
      </c>
      <c r="K1048">
        <f t="shared" si="42"/>
        <v>183346.06414262438</v>
      </c>
    </row>
    <row r="1049" spans="1:11" x14ac:dyDescent="0.35">
      <c r="A1049" s="1">
        <v>41878</v>
      </c>
      <c r="B1049">
        <v>101.019997</v>
      </c>
      <c r="C1049">
        <v>102.57</v>
      </c>
      <c r="D1049">
        <v>100.699997</v>
      </c>
      <c r="E1049">
        <v>102.129997</v>
      </c>
      <c r="F1049">
        <v>52369000</v>
      </c>
      <c r="G1049">
        <v>98.844037</v>
      </c>
      <c r="H1049">
        <f t="shared" si="43"/>
        <v>1.2290593837749962E-2</v>
      </c>
      <c r="I1049">
        <f t="shared" si="44"/>
        <v>1.229059439278027E-2</v>
      </c>
      <c r="J1049">
        <f>J1048+(J1048*I1049)</f>
        <v>298842.26631339622</v>
      </c>
      <c r="K1049">
        <f t="shared" si="42"/>
        <v>185599.49625051406</v>
      </c>
    </row>
    <row r="1050" spans="1:11" x14ac:dyDescent="0.35">
      <c r="A1050" s="1">
        <v>41879</v>
      </c>
      <c r="B1050">
        <v>101.589996</v>
      </c>
      <c r="C1050">
        <v>102.779999</v>
      </c>
      <c r="D1050">
        <v>101.55999799999999</v>
      </c>
      <c r="E1050">
        <v>102.25</v>
      </c>
      <c r="F1050">
        <v>68460000</v>
      </c>
      <c r="G1050">
        <v>98.960178999999997</v>
      </c>
      <c r="H1050">
        <f t="shared" si="43"/>
        <v>1.1750024823754472E-3</v>
      </c>
      <c r="I1050">
        <f t="shared" si="44"/>
        <v>1.175002595250095E-3</v>
      </c>
      <c r="J1050">
        <f>J1049+(J1049*I1050)</f>
        <v>299193.4067518849</v>
      </c>
      <c r="K1050">
        <f t="shared" si="42"/>
        <v>185817.57614028553</v>
      </c>
    </row>
    <row r="1051" spans="1:11" x14ac:dyDescent="0.35">
      <c r="A1051" s="1">
        <v>41880</v>
      </c>
      <c r="B1051">
        <v>102.860001</v>
      </c>
      <c r="C1051">
        <v>102.900002</v>
      </c>
      <c r="D1051">
        <v>102.199997</v>
      </c>
      <c r="E1051">
        <v>102.5</v>
      </c>
      <c r="F1051">
        <v>44595000</v>
      </c>
      <c r="G1051">
        <v>99.202134999999998</v>
      </c>
      <c r="H1051">
        <f t="shared" si="43"/>
        <v>2.4449877750611247E-3</v>
      </c>
      <c r="I1051">
        <f t="shared" si="44"/>
        <v>2.4449834513739295E-3</v>
      </c>
      <c r="J1051">
        <f>J1050+(J1050*I1051)</f>
        <v>299924.92968015344</v>
      </c>
      <c r="K1051">
        <f t="shared" si="42"/>
        <v>186271.89703892294</v>
      </c>
    </row>
    <row r="1052" spans="1:11" x14ac:dyDescent="0.35">
      <c r="A1052" s="1">
        <v>41884</v>
      </c>
      <c r="B1052">
        <v>103.05999799999999</v>
      </c>
      <c r="C1052">
        <v>103.739998</v>
      </c>
      <c r="D1052">
        <v>102.720001</v>
      </c>
      <c r="E1052">
        <v>103.300003</v>
      </c>
      <c r="F1052">
        <v>53564000</v>
      </c>
      <c r="G1052">
        <v>99.976399000000001</v>
      </c>
      <c r="H1052">
        <f t="shared" si="43"/>
        <v>7.8049073170732078E-3</v>
      </c>
      <c r="I1052">
        <f t="shared" si="44"/>
        <v>7.8049126664461637E-3</v>
      </c>
      <c r="J1052">
        <f>J1051+(J1051*I1052)</f>
        <v>302265.81756279705</v>
      </c>
      <c r="K1052">
        <f t="shared" si="42"/>
        <v>187725.73292752498</v>
      </c>
    </row>
    <row r="1053" spans="1:11" x14ac:dyDescent="0.35">
      <c r="A1053" s="1">
        <v>41885</v>
      </c>
      <c r="B1053">
        <v>103.099998</v>
      </c>
      <c r="C1053">
        <v>103.199997</v>
      </c>
      <c r="D1053">
        <v>98.580001999999993</v>
      </c>
      <c r="E1053">
        <v>98.940002000000007</v>
      </c>
      <c r="F1053">
        <v>125421000</v>
      </c>
      <c r="G1053">
        <v>95.756677999999994</v>
      </c>
      <c r="H1053">
        <f t="shared" si="43"/>
        <v>-4.2207172055938824E-2</v>
      </c>
      <c r="I1053">
        <f t="shared" si="44"/>
        <v>-4.2207171314502002E-2</v>
      </c>
      <c r="J1053">
        <f>J1052+(J1052*I1053)</f>
        <v>289508.03241840604</v>
      </c>
      <c r="K1053">
        <f t="shared" si="42"/>
        <v>179802.36075771248</v>
      </c>
    </row>
    <row r="1054" spans="1:11" x14ac:dyDescent="0.35">
      <c r="A1054" s="1">
        <v>41886</v>
      </c>
      <c r="B1054">
        <v>98.849997999999999</v>
      </c>
      <c r="C1054">
        <v>100.089996</v>
      </c>
      <c r="D1054">
        <v>97.790001000000004</v>
      </c>
      <c r="E1054">
        <v>98.120002999999997</v>
      </c>
      <c r="F1054">
        <v>85718000</v>
      </c>
      <c r="G1054">
        <v>94.963060999999996</v>
      </c>
      <c r="H1054">
        <f t="shared" si="43"/>
        <v>-8.2878409482952092E-3</v>
      </c>
      <c r="I1054">
        <f t="shared" si="44"/>
        <v>-8.2878501695724822E-3</v>
      </c>
      <c r="J1054">
        <f>J1053+(J1053*I1054)</f>
        <v>287108.63322283456</v>
      </c>
      <c r="K1054">
        <f t="shared" si="42"/>
        <v>178312.18573161715</v>
      </c>
    </row>
    <row r="1055" spans="1:11" x14ac:dyDescent="0.35">
      <c r="A1055" s="1">
        <v>41887</v>
      </c>
      <c r="B1055">
        <v>98.800003000000004</v>
      </c>
      <c r="C1055">
        <v>99.389999000000003</v>
      </c>
      <c r="D1055">
        <v>98.309997999999993</v>
      </c>
      <c r="E1055">
        <v>98.970000999999996</v>
      </c>
      <c r="F1055">
        <v>58457000</v>
      </c>
      <c r="G1055">
        <v>95.785712000000004</v>
      </c>
      <c r="H1055">
        <f t="shared" si="43"/>
        <v>8.6628411538063176E-3</v>
      </c>
      <c r="I1055">
        <f t="shared" si="44"/>
        <v>8.6628526011815008E-3</v>
      </c>
      <c r="J1055">
        <f>J1054+(J1054*I1055)</f>
        <v>289595.81299297063</v>
      </c>
      <c r="K1055">
        <f t="shared" si="42"/>
        <v>179856.87791360464</v>
      </c>
    </row>
    <row r="1056" spans="1:11" x14ac:dyDescent="0.35">
      <c r="A1056" s="1">
        <v>41890</v>
      </c>
      <c r="B1056">
        <v>99.300003000000004</v>
      </c>
      <c r="C1056">
        <v>99.309997999999993</v>
      </c>
      <c r="D1056">
        <v>98.050003000000004</v>
      </c>
      <c r="E1056">
        <v>98.360000999999997</v>
      </c>
      <c r="F1056">
        <v>46356700</v>
      </c>
      <c r="G1056">
        <v>95.195338000000007</v>
      </c>
      <c r="H1056">
        <f t="shared" si="43"/>
        <v>-6.1634838217289644E-3</v>
      </c>
      <c r="I1056">
        <f t="shared" si="44"/>
        <v>-6.1634870971152469E-3</v>
      </c>
      <c r="J1056">
        <f>J1055+(J1055*I1056)</f>
        <v>287810.89293620986</v>
      </c>
      <c r="K1056">
        <f t="shared" si="42"/>
        <v>178748.33236725669</v>
      </c>
    </row>
    <row r="1057" spans="1:11" x14ac:dyDescent="0.35">
      <c r="A1057" s="1">
        <v>41891</v>
      </c>
      <c r="B1057">
        <v>99.080001999999993</v>
      </c>
      <c r="C1057">
        <v>103.08000199999999</v>
      </c>
      <c r="D1057">
        <v>96.139999000000003</v>
      </c>
      <c r="E1057">
        <v>97.989998</v>
      </c>
      <c r="F1057">
        <v>189846300</v>
      </c>
      <c r="G1057">
        <v>94.837238999999997</v>
      </c>
      <c r="H1057">
        <f t="shared" si="43"/>
        <v>-3.7617222065705041E-3</v>
      </c>
      <c r="I1057">
        <f t="shared" si="44"/>
        <v>-3.7617283316963477E-3</v>
      </c>
      <c r="J1057">
        <f>J1056+(J1056*I1057)</f>
        <v>286728.2265460809</v>
      </c>
      <c r="K1057">
        <f t="shared" si="42"/>
        <v>178075.92970114731</v>
      </c>
    </row>
    <row r="1058" spans="1:11" x14ac:dyDescent="0.35">
      <c r="A1058" s="1">
        <v>41892</v>
      </c>
      <c r="B1058">
        <v>98.010002</v>
      </c>
      <c r="C1058">
        <v>101.110001</v>
      </c>
      <c r="D1058">
        <v>97.760002</v>
      </c>
      <c r="E1058">
        <v>101</v>
      </c>
      <c r="F1058">
        <v>100869600</v>
      </c>
      <c r="G1058">
        <v>97.750397000000007</v>
      </c>
      <c r="H1058">
        <f t="shared" si="43"/>
        <v>3.0717441182109218E-2</v>
      </c>
      <c r="I1058">
        <f t="shared" si="44"/>
        <v>3.0717448448704943E-2</v>
      </c>
      <c r="J1058">
        <f>J1057+(J1057*I1058)</f>
        <v>295535.7860637987</v>
      </c>
      <c r="K1058">
        <f t="shared" si="42"/>
        <v>183545.96789169751</v>
      </c>
    </row>
    <row r="1059" spans="1:11" x14ac:dyDescent="0.35">
      <c r="A1059" s="1">
        <v>41893</v>
      </c>
      <c r="B1059">
        <v>100.410004</v>
      </c>
      <c r="C1059">
        <v>101.44000200000001</v>
      </c>
      <c r="D1059">
        <v>99.620002999999997</v>
      </c>
      <c r="E1059">
        <v>101.43</v>
      </c>
      <c r="F1059">
        <v>62353100</v>
      </c>
      <c r="G1059">
        <v>98.166561999999999</v>
      </c>
      <c r="H1059">
        <f t="shared" si="43"/>
        <v>4.2574257425743254E-3</v>
      </c>
      <c r="I1059">
        <f t="shared" si="44"/>
        <v>4.2574251642169018E-3</v>
      </c>
      <c r="J1059">
        <f>J1058+(J1058*I1059)</f>
        <v>296794.00755631336</v>
      </c>
      <c r="K1059">
        <f t="shared" si="42"/>
        <v>184327.40111419017</v>
      </c>
    </row>
    <row r="1060" spans="1:11" x14ac:dyDescent="0.35">
      <c r="A1060" s="1">
        <v>41894</v>
      </c>
      <c r="B1060">
        <v>101.209999</v>
      </c>
      <c r="C1060">
        <v>102.19000200000001</v>
      </c>
      <c r="D1060">
        <v>101.08000199999999</v>
      </c>
      <c r="E1060">
        <v>101.660004</v>
      </c>
      <c r="F1060">
        <v>62626100</v>
      </c>
      <c r="G1060">
        <v>98.389165000000006</v>
      </c>
      <c r="H1060">
        <f t="shared" si="43"/>
        <v>2.267613132209345E-3</v>
      </c>
      <c r="I1060">
        <f t="shared" si="44"/>
        <v>2.2676051342208209E-3</v>
      </c>
      <c r="J1060">
        <f>J1059+(J1059*I1060)</f>
        <v>297467.01917165401</v>
      </c>
      <c r="K1060">
        <f t="shared" si="42"/>
        <v>184745.3828753343</v>
      </c>
    </row>
    <row r="1061" spans="1:11" x14ac:dyDescent="0.35">
      <c r="A1061" s="1">
        <v>41897</v>
      </c>
      <c r="B1061">
        <v>102.80999799999999</v>
      </c>
      <c r="C1061">
        <v>103.050003</v>
      </c>
      <c r="D1061">
        <v>101.44000200000001</v>
      </c>
      <c r="E1061">
        <v>101.629997</v>
      </c>
      <c r="F1061">
        <v>61316500</v>
      </c>
      <c r="G1061">
        <v>98.360123999999999</v>
      </c>
      <c r="H1061">
        <f t="shared" si="43"/>
        <v>-2.9517016347941195E-4</v>
      </c>
      <c r="I1061">
        <f t="shared" si="44"/>
        <v>-2.9516461492489068E-4</v>
      </c>
      <c r="J1061">
        <f>J1060+(J1060*I1061)</f>
        <v>297379.21743348736</v>
      </c>
      <c r="K1061">
        <f t="shared" si="42"/>
        <v>184690.85257553874</v>
      </c>
    </row>
    <row r="1062" spans="1:11" x14ac:dyDescent="0.35">
      <c r="A1062" s="1">
        <v>41898</v>
      </c>
      <c r="B1062">
        <v>99.800003000000004</v>
      </c>
      <c r="C1062">
        <v>101.260002</v>
      </c>
      <c r="D1062">
        <v>98.889999000000003</v>
      </c>
      <c r="E1062">
        <v>100.860001</v>
      </c>
      <c r="F1062">
        <v>66908100</v>
      </c>
      <c r="G1062">
        <v>97.614902000000001</v>
      </c>
      <c r="H1062">
        <f t="shared" si="43"/>
        <v>-7.5764638662737154E-3</v>
      </c>
      <c r="I1062">
        <f t="shared" si="44"/>
        <v>-7.576464625034412E-3</v>
      </c>
      <c r="J1062">
        <f>J1061+(J1061*I1062)</f>
        <v>295126.13431238214</v>
      </c>
      <c r="K1062">
        <f t="shared" si="42"/>
        <v>183291.54886443273</v>
      </c>
    </row>
    <row r="1063" spans="1:11" x14ac:dyDescent="0.35">
      <c r="A1063" s="1">
        <v>41899</v>
      </c>
      <c r="B1063">
        <v>101.269997</v>
      </c>
      <c r="C1063">
        <v>101.800003</v>
      </c>
      <c r="D1063">
        <v>100.589996</v>
      </c>
      <c r="E1063">
        <v>101.58000199999999</v>
      </c>
      <c r="F1063">
        <v>60926500</v>
      </c>
      <c r="G1063">
        <v>98.311736999999994</v>
      </c>
      <c r="H1063">
        <f t="shared" si="43"/>
        <v>7.138617815401334E-3</v>
      </c>
      <c r="I1063">
        <f t="shared" si="44"/>
        <v>7.1386129138355636E-3</v>
      </c>
      <c r="J1063">
        <f>J1062+(J1062*I1063)</f>
        <v>297232.92554599489</v>
      </c>
      <c r="K1063">
        <f t="shared" si="42"/>
        <v>184599.9962821533</v>
      </c>
    </row>
    <row r="1064" spans="1:11" x14ac:dyDescent="0.35">
      <c r="A1064" s="1">
        <v>41900</v>
      </c>
      <c r="B1064">
        <v>101.93</v>
      </c>
      <c r="C1064">
        <v>102.349998</v>
      </c>
      <c r="D1064">
        <v>101.55999799999999</v>
      </c>
      <c r="E1064">
        <v>101.790001</v>
      </c>
      <c r="F1064">
        <v>37299400</v>
      </c>
      <c r="G1064">
        <v>98.514979999999994</v>
      </c>
      <c r="H1064">
        <f t="shared" si="43"/>
        <v>2.0673262046205757E-3</v>
      </c>
      <c r="I1064">
        <f t="shared" si="44"/>
        <v>2.0673320012645135E-3</v>
      </c>
      <c r="J1064">
        <f>J1063+(J1063*I1064)</f>
        <v>297847.4046848056</v>
      </c>
      <c r="K1064">
        <f t="shared" si="42"/>
        <v>184981.62576190071</v>
      </c>
    </row>
    <row r="1065" spans="1:11" x14ac:dyDescent="0.35">
      <c r="A1065" s="1">
        <v>41901</v>
      </c>
      <c r="B1065">
        <v>102.290001</v>
      </c>
      <c r="C1065">
        <v>102.349998</v>
      </c>
      <c r="D1065">
        <v>100.5</v>
      </c>
      <c r="E1065">
        <v>100.959999</v>
      </c>
      <c r="F1065">
        <v>70902400</v>
      </c>
      <c r="G1065">
        <v>97.711682999999994</v>
      </c>
      <c r="H1065">
        <f t="shared" si="43"/>
        <v>-8.1540622049901292E-3</v>
      </c>
      <c r="I1065">
        <f t="shared" si="44"/>
        <v>-8.1540594130963696E-3</v>
      </c>
      <c r="J1065">
        <f>J1064+(J1064*I1065)</f>
        <v>295418.73925096914</v>
      </c>
      <c r="K1065">
        <f t="shared" si="42"/>
        <v>183473.27459510701</v>
      </c>
    </row>
    <row r="1066" spans="1:11" x14ac:dyDescent="0.35">
      <c r="A1066" s="1">
        <v>41904</v>
      </c>
      <c r="B1066">
        <v>101.800003</v>
      </c>
      <c r="C1066">
        <v>102.139999</v>
      </c>
      <c r="D1066">
        <v>100.58000199999999</v>
      </c>
      <c r="E1066">
        <v>101.05999799999999</v>
      </c>
      <c r="F1066">
        <v>52788400</v>
      </c>
      <c r="G1066">
        <v>97.808464000000001</v>
      </c>
      <c r="H1066">
        <f t="shared" si="43"/>
        <v>9.9048138857446739E-4</v>
      </c>
      <c r="I1066">
        <f t="shared" si="44"/>
        <v>9.9047521267244085E-4</v>
      </c>
      <c r="J1066">
        <f>J1065+(J1065*I1066)</f>
        <v>295711.34418955614</v>
      </c>
      <c r="K1066">
        <f t="shared" si="42"/>
        <v>183655.00032578132</v>
      </c>
    </row>
    <row r="1067" spans="1:11" x14ac:dyDescent="0.35">
      <c r="A1067" s="1">
        <v>41905</v>
      </c>
      <c r="B1067">
        <v>100.599998</v>
      </c>
      <c r="C1067">
        <v>102.94000200000001</v>
      </c>
      <c r="D1067">
        <v>100.540001</v>
      </c>
      <c r="E1067">
        <v>102.639999</v>
      </c>
      <c r="F1067">
        <v>63402200</v>
      </c>
      <c r="G1067">
        <v>99.337630000000004</v>
      </c>
      <c r="H1067">
        <f t="shared" si="43"/>
        <v>1.5634286871844288E-2</v>
      </c>
      <c r="I1067">
        <f t="shared" si="44"/>
        <v>1.5634291118200194E-2</v>
      </c>
      <c r="J1067">
        <f>J1066+(J1066*I1067)</f>
        <v>300334.58143156994</v>
      </c>
      <c r="K1067">
        <f t="shared" si="42"/>
        <v>186526.31606618775</v>
      </c>
    </row>
    <row r="1068" spans="1:11" x14ac:dyDescent="0.35">
      <c r="A1068" s="1">
        <v>41906</v>
      </c>
      <c r="B1068">
        <v>102.160004</v>
      </c>
      <c r="C1068">
        <v>102.849998</v>
      </c>
      <c r="D1068">
        <v>101.199997</v>
      </c>
      <c r="E1068">
        <v>101.75</v>
      </c>
      <c r="F1068">
        <v>60171800</v>
      </c>
      <c r="G1068">
        <v>98.476265999999995</v>
      </c>
      <c r="H1068">
        <f t="shared" si="43"/>
        <v>-8.6710737399754174E-3</v>
      </c>
      <c r="I1068">
        <f t="shared" si="44"/>
        <v>-8.6710745968069589E-3</v>
      </c>
      <c r="J1068">
        <f>J1067+(J1067*I1068)</f>
        <v>297730.35787197598</v>
      </c>
      <c r="K1068">
        <f t="shared" si="42"/>
        <v>184908.93246531024</v>
      </c>
    </row>
    <row r="1069" spans="1:11" x14ac:dyDescent="0.35">
      <c r="A1069" s="1">
        <v>41907</v>
      </c>
      <c r="B1069">
        <v>100.510002</v>
      </c>
      <c r="C1069">
        <v>100.709999</v>
      </c>
      <c r="D1069">
        <v>97.720000999999996</v>
      </c>
      <c r="E1069">
        <v>97.870002999999997</v>
      </c>
      <c r="F1069">
        <v>100092000</v>
      </c>
      <c r="G1069">
        <v>94.721104999999994</v>
      </c>
      <c r="H1069">
        <f t="shared" si="43"/>
        <v>-3.8132648648648682E-2</v>
      </c>
      <c r="I1069">
        <f t="shared" si="44"/>
        <v>-3.8132650155520732E-2</v>
      </c>
      <c r="J1069">
        <f>J1068+(J1068*I1069)</f>
        <v>286377.11029456591</v>
      </c>
      <c r="K1069">
        <f t="shared" si="42"/>
        <v>177857.86483297974</v>
      </c>
    </row>
    <row r="1070" spans="1:11" x14ac:dyDescent="0.35">
      <c r="A1070" s="1">
        <v>41908</v>
      </c>
      <c r="B1070">
        <v>98.529999000000004</v>
      </c>
      <c r="C1070">
        <v>100.75</v>
      </c>
      <c r="D1070">
        <v>98.400002000000001</v>
      </c>
      <c r="E1070">
        <v>100.75</v>
      </c>
      <c r="F1070">
        <v>62370500</v>
      </c>
      <c r="G1070">
        <v>97.508439999999993</v>
      </c>
      <c r="H1070">
        <f t="shared" si="43"/>
        <v>2.9426759085723161E-2</v>
      </c>
      <c r="I1070">
        <f t="shared" si="44"/>
        <v>2.9426757637593004E-2</v>
      </c>
      <c r="J1070">
        <f>J1069+(J1069*I1070)</f>
        <v>294804.26011215831</v>
      </c>
      <c r="K1070">
        <f t="shared" si="42"/>
        <v>183091.64511535963</v>
      </c>
    </row>
    <row r="1071" spans="1:11" x14ac:dyDescent="0.35">
      <c r="A1071" s="1">
        <v>41911</v>
      </c>
      <c r="B1071">
        <v>98.650002000000001</v>
      </c>
      <c r="C1071">
        <v>100.44000200000001</v>
      </c>
      <c r="D1071">
        <v>98.629997000000003</v>
      </c>
      <c r="E1071">
        <v>100.110001</v>
      </c>
      <c r="F1071">
        <v>49766300</v>
      </c>
      <c r="G1071">
        <v>96.889032</v>
      </c>
      <c r="H1071">
        <f t="shared" si="43"/>
        <v>-6.3523473945409741E-3</v>
      </c>
      <c r="I1071">
        <f t="shared" si="44"/>
        <v>-6.3523526783937157E-3</v>
      </c>
      <c r="J1071">
        <f>J1070+(J1070*I1071)</f>
        <v>292931.55948083295</v>
      </c>
      <c r="K1071">
        <f t="shared" si="42"/>
        <v>181928.58241311955</v>
      </c>
    </row>
    <row r="1072" spans="1:11" x14ac:dyDescent="0.35">
      <c r="A1072" s="1">
        <v>41912</v>
      </c>
      <c r="B1072">
        <v>100.80999799999999</v>
      </c>
      <c r="C1072">
        <v>101.540001</v>
      </c>
      <c r="D1072">
        <v>100.529999</v>
      </c>
      <c r="E1072">
        <v>100.75</v>
      </c>
      <c r="F1072">
        <v>55264100</v>
      </c>
      <c r="G1072">
        <v>97.508439999999993</v>
      </c>
      <c r="H1072">
        <f t="shared" si="43"/>
        <v>6.3929576826195732E-3</v>
      </c>
      <c r="I1072">
        <f t="shared" si="44"/>
        <v>6.3929630342471873E-3</v>
      </c>
      <c r="J1072">
        <f>J1071+(J1071*I1072)</f>
        <v>294804.26011215831</v>
      </c>
      <c r="K1072">
        <f t="shared" si="42"/>
        <v>183091.64511535963</v>
      </c>
    </row>
    <row r="1073" spans="1:11" x14ac:dyDescent="0.35">
      <c r="A1073" s="1">
        <v>41913</v>
      </c>
      <c r="B1073">
        <v>100.589996</v>
      </c>
      <c r="C1073">
        <v>100.69000200000001</v>
      </c>
      <c r="D1073">
        <v>98.699996999999996</v>
      </c>
      <c r="E1073">
        <v>99.18</v>
      </c>
      <c r="F1073">
        <v>51491300</v>
      </c>
      <c r="G1073">
        <v>95.988954000000007</v>
      </c>
      <c r="H1073">
        <f t="shared" si="43"/>
        <v>-1.5583126550868418E-2</v>
      </c>
      <c r="I1073">
        <f t="shared" si="44"/>
        <v>-1.5583122855826494E-2</v>
      </c>
      <c r="J1073">
        <f>J1072+(J1072*I1073)</f>
        <v>290210.28910840955</v>
      </c>
      <c r="K1073">
        <f t="shared" si="42"/>
        <v>180238.5055156516</v>
      </c>
    </row>
    <row r="1074" spans="1:11" x14ac:dyDescent="0.35">
      <c r="A1074" s="1">
        <v>41914</v>
      </c>
      <c r="B1074">
        <v>99.269997000000004</v>
      </c>
      <c r="C1074">
        <v>100.220001</v>
      </c>
      <c r="D1074">
        <v>98.040001000000004</v>
      </c>
      <c r="E1074">
        <v>99.900002000000001</v>
      </c>
      <c r="F1074">
        <v>47757800</v>
      </c>
      <c r="G1074">
        <v>96.685789999999997</v>
      </c>
      <c r="H1074">
        <f t="shared" si="43"/>
        <v>7.2595482960273617E-3</v>
      </c>
      <c r="I1074">
        <f t="shared" si="44"/>
        <v>7.2595436345726863E-3</v>
      </c>
      <c r="J1074">
        <f>J1073+(J1073*I1074)</f>
        <v>292317.08336539398</v>
      </c>
      <c r="K1074">
        <f t="shared" si="42"/>
        <v>181546.95481107265</v>
      </c>
    </row>
    <row r="1075" spans="1:11" x14ac:dyDescent="0.35">
      <c r="A1075" s="1">
        <v>41915</v>
      </c>
      <c r="B1075">
        <v>99.440002000000007</v>
      </c>
      <c r="C1075">
        <v>100.209999</v>
      </c>
      <c r="D1075">
        <v>99.040001000000004</v>
      </c>
      <c r="E1075">
        <v>99.620002999999997</v>
      </c>
      <c r="F1075">
        <v>43469600</v>
      </c>
      <c r="G1075">
        <v>96.4148</v>
      </c>
      <c r="H1075">
        <f t="shared" si="43"/>
        <v>-2.8027927366808627E-3</v>
      </c>
      <c r="I1075">
        <f t="shared" si="44"/>
        <v>-2.8027903583349488E-3</v>
      </c>
      <c r="J1075">
        <f>J1074+(J1074*I1075)</f>
        <v>291497.77986256086</v>
      </c>
      <c r="K1075">
        <f t="shared" si="42"/>
        <v>181038.11675654311</v>
      </c>
    </row>
    <row r="1076" spans="1:11" x14ac:dyDescent="0.35">
      <c r="A1076" s="1">
        <v>41918</v>
      </c>
      <c r="B1076">
        <v>99.949996999999996</v>
      </c>
      <c r="C1076">
        <v>100.650002</v>
      </c>
      <c r="D1076">
        <v>99.419998000000007</v>
      </c>
      <c r="E1076">
        <v>99.620002999999997</v>
      </c>
      <c r="F1076">
        <v>37051200</v>
      </c>
      <c r="G1076">
        <v>96.4148</v>
      </c>
      <c r="H1076">
        <f t="shared" si="43"/>
        <v>0</v>
      </c>
      <c r="I1076">
        <f t="shared" si="44"/>
        <v>0</v>
      </c>
      <c r="J1076">
        <f>J1075+(J1075*I1076)</f>
        <v>291497.77986256086</v>
      </c>
      <c r="K1076">
        <f t="shared" si="42"/>
        <v>181038.11675654311</v>
      </c>
    </row>
    <row r="1077" spans="1:11" x14ac:dyDescent="0.35">
      <c r="A1077" s="1">
        <v>41919</v>
      </c>
      <c r="B1077">
        <v>99.43</v>
      </c>
      <c r="C1077">
        <v>100.120003</v>
      </c>
      <c r="D1077">
        <v>98.730002999999996</v>
      </c>
      <c r="E1077">
        <v>98.75</v>
      </c>
      <c r="F1077">
        <v>42094200</v>
      </c>
      <c r="G1077">
        <v>95.572789</v>
      </c>
      <c r="H1077">
        <f t="shared" si="43"/>
        <v>-8.7332159586463471E-3</v>
      </c>
      <c r="I1077">
        <f t="shared" si="44"/>
        <v>-8.7332131581458385E-3</v>
      </c>
      <c r="J1077">
        <f>J1076+(J1076*I1077)</f>
        <v>288952.06761589483</v>
      </c>
      <c r="K1077">
        <f t="shared" si="42"/>
        <v>179457.07229315891</v>
      </c>
    </row>
    <row r="1078" spans="1:11" x14ac:dyDescent="0.35">
      <c r="A1078" s="1">
        <v>41920</v>
      </c>
      <c r="B1078">
        <v>98.760002</v>
      </c>
      <c r="C1078">
        <v>101.110001</v>
      </c>
      <c r="D1078">
        <v>98.309997999999993</v>
      </c>
      <c r="E1078">
        <v>100.800003</v>
      </c>
      <c r="F1078">
        <v>57404700</v>
      </c>
      <c r="G1078">
        <v>97.556835000000007</v>
      </c>
      <c r="H1078">
        <f t="shared" si="43"/>
        <v>2.0759524050632951E-2</v>
      </c>
      <c r="I1078">
        <f t="shared" si="44"/>
        <v>2.0759528112128299E-2</v>
      </c>
      <c r="J1078">
        <f>J1077+(J1077*I1078)</f>
        <v>294950.57618662459</v>
      </c>
      <c r="K1078">
        <f t="shared" si="42"/>
        <v>183182.51643034897</v>
      </c>
    </row>
    <row r="1079" spans="1:11" x14ac:dyDescent="0.35">
      <c r="A1079" s="1">
        <v>41921</v>
      </c>
      <c r="B1079">
        <v>101.540001</v>
      </c>
      <c r="C1079">
        <v>102.379997</v>
      </c>
      <c r="D1079">
        <v>100.610001</v>
      </c>
      <c r="E1079">
        <v>101.019997</v>
      </c>
      <c r="F1079">
        <v>77376500</v>
      </c>
      <c r="G1079">
        <v>97.769750000000002</v>
      </c>
      <c r="H1079">
        <f t="shared" si="43"/>
        <v>2.1824800937753921E-3</v>
      </c>
      <c r="I1079">
        <f t="shared" si="44"/>
        <v>2.1824713768132729E-3</v>
      </c>
      <c r="J1079">
        <f>J1078+(J1078*I1079)</f>
        <v>295594.29737672646</v>
      </c>
      <c r="K1079">
        <f t="shared" si="42"/>
        <v>183582.30702919082</v>
      </c>
    </row>
    <row r="1080" spans="1:11" x14ac:dyDescent="0.35">
      <c r="A1080" s="1">
        <v>41922</v>
      </c>
      <c r="B1080">
        <v>100.69000200000001</v>
      </c>
      <c r="C1080">
        <v>102.029999</v>
      </c>
      <c r="D1080">
        <v>100.300003</v>
      </c>
      <c r="E1080">
        <v>100.730003</v>
      </c>
      <c r="F1080">
        <v>66331600</v>
      </c>
      <c r="G1080">
        <v>97.489086999999998</v>
      </c>
      <c r="H1080">
        <f t="shared" si="43"/>
        <v>-2.8706593606413113E-3</v>
      </c>
      <c r="I1080">
        <f t="shared" si="44"/>
        <v>-2.870652732568142E-3</v>
      </c>
      <c r="J1080">
        <f>J1079+(J1079*I1080)</f>
        <v>294745.74879923038</v>
      </c>
      <c r="K1080">
        <f t="shared" si="42"/>
        <v>183055.30597786632</v>
      </c>
    </row>
    <row r="1081" spans="1:11" x14ac:dyDescent="0.35">
      <c r="A1081" s="1">
        <v>41925</v>
      </c>
      <c r="B1081">
        <v>101.33000199999999</v>
      </c>
      <c r="C1081">
        <v>101.779999</v>
      </c>
      <c r="D1081">
        <v>99.809997999999993</v>
      </c>
      <c r="E1081">
        <v>99.809997999999993</v>
      </c>
      <c r="F1081">
        <v>53583400</v>
      </c>
      <c r="G1081">
        <v>96.598681999999997</v>
      </c>
      <c r="H1081">
        <f t="shared" si="43"/>
        <v>-9.1333760806102948E-3</v>
      </c>
      <c r="I1081">
        <f t="shared" si="44"/>
        <v>-9.1333812573298721E-3</v>
      </c>
      <c r="J1081">
        <f>J1080+(J1080*I1081)</f>
        <v>292053.72350146982</v>
      </c>
      <c r="K1081">
        <f t="shared" si="42"/>
        <v>181383.39207719328</v>
      </c>
    </row>
    <row r="1082" spans="1:11" x14ac:dyDescent="0.35">
      <c r="A1082" s="1">
        <v>41926</v>
      </c>
      <c r="B1082">
        <v>100.389999</v>
      </c>
      <c r="C1082">
        <v>100.519997</v>
      </c>
      <c r="D1082">
        <v>98.57</v>
      </c>
      <c r="E1082">
        <v>98.75</v>
      </c>
      <c r="F1082">
        <v>63688600</v>
      </c>
      <c r="G1082">
        <v>95.572789</v>
      </c>
      <c r="H1082">
        <f t="shared" si="43"/>
        <v>-1.0620158513578903E-2</v>
      </c>
      <c r="I1082">
        <f t="shared" si="44"/>
        <v>-1.0620155252221727E-2</v>
      </c>
      <c r="J1082">
        <f>J1081+(J1081*I1082)</f>
        <v>288952.06761589478</v>
      </c>
      <c r="K1082">
        <f t="shared" si="42"/>
        <v>179457.07229315888</v>
      </c>
    </row>
    <row r="1083" spans="1:11" x14ac:dyDescent="0.35">
      <c r="A1083" s="1">
        <v>41927</v>
      </c>
      <c r="B1083">
        <v>97.970000999999996</v>
      </c>
      <c r="C1083">
        <v>99.150002000000001</v>
      </c>
      <c r="D1083">
        <v>95.18</v>
      </c>
      <c r="E1083">
        <v>97.540001000000004</v>
      </c>
      <c r="F1083">
        <v>100933600</v>
      </c>
      <c r="G1083">
        <v>94.401720999999995</v>
      </c>
      <c r="H1083">
        <f t="shared" si="43"/>
        <v>-1.225315443037971E-2</v>
      </c>
      <c r="I1083">
        <f t="shared" si="44"/>
        <v>-1.2253152934565982E-2</v>
      </c>
      <c r="J1083">
        <f>J1082+(J1082*I1083)</f>
        <v>285411.49374063819</v>
      </c>
      <c r="K1083">
        <f t="shared" si="42"/>
        <v>177258.15734116134</v>
      </c>
    </row>
    <row r="1084" spans="1:11" x14ac:dyDescent="0.35">
      <c r="A1084" s="1">
        <v>41928</v>
      </c>
      <c r="B1084">
        <v>95.550003000000004</v>
      </c>
      <c r="C1084">
        <v>97.720000999999996</v>
      </c>
      <c r="D1084">
        <v>95.410004000000001</v>
      </c>
      <c r="E1084">
        <v>96.260002</v>
      </c>
      <c r="F1084">
        <v>72154500</v>
      </c>
      <c r="G1084">
        <v>93.162904999999995</v>
      </c>
      <c r="H1084">
        <f t="shared" si="43"/>
        <v>-1.3122811019860493E-2</v>
      </c>
      <c r="I1084">
        <f t="shared" si="44"/>
        <v>-1.3122811606368913E-2</v>
      </c>
      <c r="J1084">
        <f>J1083+(J1083*I1084)</f>
        <v>281666.09247798746</v>
      </c>
      <c r="K1084">
        <f t="shared" si="42"/>
        <v>174932.03193668119</v>
      </c>
    </row>
    <row r="1085" spans="1:11" x14ac:dyDescent="0.35">
      <c r="A1085" s="1">
        <v>41929</v>
      </c>
      <c r="B1085">
        <v>97.5</v>
      </c>
      <c r="C1085">
        <v>99</v>
      </c>
      <c r="D1085">
        <v>96.809997999999993</v>
      </c>
      <c r="E1085">
        <v>97.669998000000007</v>
      </c>
      <c r="F1085">
        <v>68179700</v>
      </c>
      <c r="G1085">
        <v>94.527535</v>
      </c>
      <c r="H1085">
        <f t="shared" si="43"/>
        <v>1.4647786938545947E-2</v>
      </c>
      <c r="I1085">
        <f t="shared" si="44"/>
        <v>1.4647782827295966E-2</v>
      </c>
      <c r="J1085">
        <f>J1084+(J1084*I1085)</f>
        <v>285791.8762304181</v>
      </c>
      <c r="K1085">
        <f t="shared" si="42"/>
        <v>177494.3983500273</v>
      </c>
    </row>
    <row r="1086" spans="1:11" x14ac:dyDescent="0.35">
      <c r="A1086" s="1">
        <v>41932</v>
      </c>
      <c r="B1086">
        <v>98.32</v>
      </c>
      <c r="C1086">
        <v>99.959998999999996</v>
      </c>
      <c r="D1086">
        <v>98.220000999999996</v>
      </c>
      <c r="E1086">
        <v>99.760002</v>
      </c>
      <c r="F1086">
        <v>77517300</v>
      </c>
      <c r="G1086">
        <v>96.550295000000006</v>
      </c>
      <c r="H1086">
        <f t="shared" si="43"/>
        <v>2.1398628471355076E-2</v>
      </c>
      <c r="I1086">
        <f t="shared" si="44"/>
        <v>2.139863268411691E-2</v>
      </c>
      <c r="J1086">
        <f>J1085+(J1085*I1086)</f>
        <v>291907.43161397742</v>
      </c>
      <c r="K1086">
        <f t="shared" si="42"/>
        <v>181292.53578380786</v>
      </c>
    </row>
    <row r="1087" spans="1:11" x14ac:dyDescent="0.35">
      <c r="A1087" s="1">
        <v>41933</v>
      </c>
      <c r="B1087">
        <v>103.019997</v>
      </c>
      <c r="C1087">
        <v>103.019997</v>
      </c>
      <c r="D1087">
        <v>101.269997</v>
      </c>
      <c r="E1087">
        <v>102.470001</v>
      </c>
      <c r="F1087">
        <v>94623900</v>
      </c>
      <c r="G1087">
        <v>99.173102</v>
      </c>
      <c r="H1087">
        <f t="shared" si="43"/>
        <v>2.7165185902863116E-2</v>
      </c>
      <c r="I1087">
        <f t="shared" si="44"/>
        <v>2.7165188879018903E-2</v>
      </c>
      <c r="J1087">
        <f>J1086+(J1086*I1087)</f>
        <v>299837.15212896041</v>
      </c>
      <c r="K1087">
        <f t="shared" si="42"/>
        <v>186217.38176073131</v>
      </c>
    </row>
    <row r="1088" spans="1:11" x14ac:dyDescent="0.35">
      <c r="A1088" s="1">
        <v>41934</v>
      </c>
      <c r="B1088">
        <v>102.839996</v>
      </c>
      <c r="C1088">
        <v>104.110001</v>
      </c>
      <c r="D1088">
        <v>102.599998</v>
      </c>
      <c r="E1088">
        <v>102.989998</v>
      </c>
      <c r="F1088">
        <v>68263100</v>
      </c>
      <c r="G1088">
        <v>99.676367999999997</v>
      </c>
      <c r="H1088">
        <f t="shared" si="43"/>
        <v>5.074626670492602E-3</v>
      </c>
      <c r="I1088">
        <f t="shared" si="44"/>
        <v>5.0746219473904973E-3</v>
      </c>
      <c r="J1088">
        <f>J1087+(J1087*I1088)</f>
        <v>301358.71232179709</v>
      </c>
      <c r="K1088">
        <f t="shared" ref="K1088:K1151" si="45">K1087+(K1087*I1088)</f>
        <v>187162.36457319991</v>
      </c>
    </row>
    <row r="1089" spans="1:11" x14ac:dyDescent="0.35">
      <c r="A1089" s="1">
        <v>41935</v>
      </c>
      <c r="B1089">
        <v>104.08000199999999</v>
      </c>
      <c r="C1089">
        <v>105.050003</v>
      </c>
      <c r="D1089">
        <v>103.629997</v>
      </c>
      <c r="E1089">
        <v>104.83000199999999</v>
      </c>
      <c r="F1089">
        <v>71074700</v>
      </c>
      <c r="G1089">
        <v>101.457171</v>
      </c>
      <c r="H1089">
        <f t="shared" si="43"/>
        <v>1.7865851400443694E-2</v>
      </c>
      <c r="I1089">
        <f t="shared" si="44"/>
        <v>1.7865849606398237E-2</v>
      </c>
      <c r="J1089">
        <f>J1088+(J1088*I1089)</f>
        <v>306742.74175371614</v>
      </c>
      <c r="K1089">
        <f t="shared" si="45"/>
        <v>190506.17923064259</v>
      </c>
    </row>
    <row r="1090" spans="1:11" x14ac:dyDescent="0.35">
      <c r="A1090" s="1">
        <v>41936</v>
      </c>
      <c r="B1090">
        <v>105.18</v>
      </c>
      <c r="C1090">
        <v>105.489998</v>
      </c>
      <c r="D1090">
        <v>104.529999</v>
      </c>
      <c r="E1090">
        <v>105.220001</v>
      </c>
      <c r="F1090">
        <v>47053900</v>
      </c>
      <c r="G1090">
        <v>101.834622</v>
      </c>
      <c r="H1090">
        <f t="shared" si="43"/>
        <v>3.7202994615988189E-3</v>
      </c>
      <c r="I1090">
        <f t="shared" si="44"/>
        <v>3.7202988835554418E-3</v>
      </c>
      <c r="J1090">
        <f>J1089+(J1089*I1090)</f>
        <v>307883.91643340123</v>
      </c>
      <c r="K1090">
        <f t="shared" si="45"/>
        <v>191214.91915654475</v>
      </c>
    </row>
    <row r="1091" spans="1:11" x14ac:dyDescent="0.35">
      <c r="A1091" s="1">
        <v>41939</v>
      </c>
      <c r="B1091">
        <v>104.849998</v>
      </c>
      <c r="C1091">
        <v>105.480003</v>
      </c>
      <c r="D1091">
        <v>104.699997</v>
      </c>
      <c r="E1091">
        <v>105.110001</v>
      </c>
      <c r="F1091">
        <v>34187700</v>
      </c>
      <c r="G1091">
        <v>101.728161</v>
      </c>
      <c r="H1091">
        <f t="shared" si="43"/>
        <v>-1.0454286158009011E-3</v>
      </c>
      <c r="I1091">
        <f t="shared" si="44"/>
        <v>-1.0454303056184166E-3</v>
      </c>
      <c r="J1091">
        <f>J1090+(J1090*I1091)</f>
        <v>307562.04525654926</v>
      </c>
      <c r="K1091">
        <f t="shared" si="45"/>
        <v>191015.01728517213</v>
      </c>
    </row>
    <row r="1092" spans="1:11" x14ac:dyDescent="0.35">
      <c r="A1092" s="1">
        <v>41940</v>
      </c>
      <c r="B1092">
        <v>105.400002</v>
      </c>
      <c r="C1092">
        <v>106.739998</v>
      </c>
      <c r="D1092">
        <v>105.349998</v>
      </c>
      <c r="E1092">
        <v>106.739998</v>
      </c>
      <c r="F1092">
        <v>48060900</v>
      </c>
      <c r="G1092">
        <v>103.30571399999999</v>
      </c>
      <c r="H1092">
        <f t="shared" ref="H1092:H1155" si="46">(E1092-E1091)/E1091</f>
        <v>1.5507534815835489E-2</v>
      </c>
      <c r="I1092">
        <f t="shared" ref="I1092:I1155" si="47">(G1092-G1091)/G1091</f>
        <v>1.5507534830989373E-2</v>
      </c>
      <c r="J1092">
        <f>J1091+(J1091*I1092)</f>
        <v>312331.57438605552</v>
      </c>
      <c r="K1092">
        <f t="shared" si="45"/>
        <v>193977.18931896397</v>
      </c>
    </row>
    <row r="1093" spans="1:11" x14ac:dyDescent="0.35">
      <c r="A1093" s="1">
        <v>41941</v>
      </c>
      <c r="B1093">
        <v>106.650002</v>
      </c>
      <c r="C1093">
        <v>107.370003</v>
      </c>
      <c r="D1093">
        <v>106.360001</v>
      </c>
      <c r="E1093">
        <v>107.339996</v>
      </c>
      <c r="F1093">
        <v>52687900</v>
      </c>
      <c r="G1093">
        <v>103.886408</v>
      </c>
      <c r="H1093">
        <f t="shared" si="46"/>
        <v>5.6211168375701051E-3</v>
      </c>
      <c r="I1093">
        <f t="shared" si="47"/>
        <v>5.6211217900300099E-3</v>
      </c>
      <c r="J1093">
        <f>J1092+(J1092*I1093)</f>
        <v>314087.22820455139</v>
      </c>
      <c r="K1093">
        <f t="shared" si="45"/>
        <v>195067.55872461357</v>
      </c>
    </row>
    <row r="1094" spans="1:11" x14ac:dyDescent="0.35">
      <c r="A1094" s="1">
        <v>41942</v>
      </c>
      <c r="B1094">
        <v>106.959999</v>
      </c>
      <c r="C1094">
        <v>107.349998</v>
      </c>
      <c r="D1094">
        <v>105.900002</v>
      </c>
      <c r="E1094">
        <v>106.980003</v>
      </c>
      <c r="F1094">
        <v>40654800</v>
      </c>
      <c r="G1094">
        <v>103.537998</v>
      </c>
      <c r="H1094">
        <f t="shared" si="46"/>
        <v>-3.3537638663597761E-3</v>
      </c>
      <c r="I1094">
        <f t="shared" si="47"/>
        <v>-3.3537592328729011E-3</v>
      </c>
      <c r="J1094">
        <f>J1093+(J1093*I1094)</f>
        <v>313033.85526303289</v>
      </c>
      <c r="K1094">
        <f t="shared" si="45"/>
        <v>194413.34909850691</v>
      </c>
    </row>
    <row r="1095" spans="1:11" x14ac:dyDescent="0.35">
      <c r="A1095" s="1">
        <v>41943</v>
      </c>
      <c r="B1095">
        <v>108.010002</v>
      </c>
      <c r="C1095">
        <v>108.040001</v>
      </c>
      <c r="D1095">
        <v>107.209999</v>
      </c>
      <c r="E1095">
        <v>108</v>
      </c>
      <c r="F1095">
        <v>44639300</v>
      </c>
      <c r="G1095">
        <v>104.525177</v>
      </c>
      <c r="H1095">
        <f t="shared" si="46"/>
        <v>9.5344641184951506E-3</v>
      </c>
      <c r="I1095">
        <f t="shared" si="47"/>
        <v>9.534460961858636E-3</v>
      </c>
      <c r="J1095">
        <f>J1094+(J1094*I1095)</f>
        <v>316018.46433577838</v>
      </c>
      <c r="K1095">
        <f t="shared" si="45"/>
        <v>196266.97558595083</v>
      </c>
    </row>
    <row r="1096" spans="1:11" x14ac:dyDescent="0.35">
      <c r="A1096" s="1">
        <v>41946</v>
      </c>
      <c r="B1096">
        <v>108.220001</v>
      </c>
      <c r="C1096">
        <v>110.300003</v>
      </c>
      <c r="D1096">
        <v>108.010002</v>
      </c>
      <c r="E1096">
        <v>109.400002</v>
      </c>
      <c r="F1096">
        <v>52282600</v>
      </c>
      <c r="G1096">
        <v>105.880134</v>
      </c>
      <c r="H1096">
        <f t="shared" si="46"/>
        <v>1.2962981481481487E-2</v>
      </c>
      <c r="I1096">
        <f t="shared" si="47"/>
        <v>1.2962972547752766E-2</v>
      </c>
      <c r="J1096">
        <f>J1095+(J1095*I1096)</f>
        <v>320115.00301354605</v>
      </c>
      <c r="K1096">
        <f t="shared" si="45"/>
        <v>198811.17900250197</v>
      </c>
    </row>
    <row r="1097" spans="1:11" x14ac:dyDescent="0.35">
      <c r="A1097" s="1">
        <v>41947</v>
      </c>
      <c r="B1097">
        <v>109.360001</v>
      </c>
      <c r="C1097">
        <v>109.489998</v>
      </c>
      <c r="D1097">
        <v>107.720001</v>
      </c>
      <c r="E1097">
        <v>108.599998</v>
      </c>
      <c r="F1097">
        <v>41574400</v>
      </c>
      <c r="G1097">
        <v>105.10587099999999</v>
      </c>
      <c r="H1097">
        <f t="shared" si="46"/>
        <v>-7.3126506889826318E-3</v>
      </c>
      <c r="I1097">
        <f t="shared" si="47"/>
        <v>-7.3126371373878766E-3</v>
      </c>
      <c r="J1097">
        <f>J1096+(J1096*I1097)</f>
        <v>317774.11815427418</v>
      </c>
      <c r="K1097">
        <f t="shared" si="45"/>
        <v>197357.3449916004</v>
      </c>
    </row>
    <row r="1098" spans="1:11" x14ac:dyDescent="0.35">
      <c r="A1098" s="1">
        <v>41948</v>
      </c>
      <c r="B1098">
        <v>109.099998</v>
      </c>
      <c r="C1098">
        <v>109.300003</v>
      </c>
      <c r="D1098">
        <v>108.129997</v>
      </c>
      <c r="E1098">
        <v>108.860001</v>
      </c>
      <c r="F1098">
        <v>37435900</v>
      </c>
      <c r="G1098">
        <v>105.357507</v>
      </c>
      <c r="H1098">
        <f t="shared" si="46"/>
        <v>2.3941344823965607E-3</v>
      </c>
      <c r="I1098">
        <f t="shared" si="47"/>
        <v>2.3941193541891191E-3</v>
      </c>
      <c r="J1098">
        <f>J1097+(J1097*I1098)</f>
        <v>318534.90732080769</v>
      </c>
      <c r="K1098">
        <f t="shared" si="45"/>
        <v>197829.84203093618</v>
      </c>
    </row>
    <row r="1099" spans="1:11" x14ac:dyDescent="0.35">
      <c r="A1099" s="1">
        <v>41949</v>
      </c>
      <c r="B1099">
        <v>108.599998</v>
      </c>
      <c r="C1099">
        <v>108.790001</v>
      </c>
      <c r="D1099">
        <v>107.800003</v>
      </c>
      <c r="E1099">
        <v>108.699997</v>
      </c>
      <c r="F1099">
        <v>34968500</v>
      </c>
      <c r="G1099">
        <v>105.658833</v>
      </c>
      <c r="H1099">
        <f t="shared" si="46"/>
        <v>-1.469814427063993E-3</v>
      </c>
      <c r="I1099">
        <f t="shared" si="47"/>
        <v>2.8600335047791431E-3</v>
      </c>
      <c r="J1099">
        <f>J1098+(J1098*I1099)</f>
        <v>319445.92782818689</v>
      </c>
      <c r="K1099">
        <f t="shared" si="45"/>
        <v>198395.64200738983</v>
      </c>
    </row>
    <row r="1100" spans="1:11" x14ac:dyDescent="0.35">
      <c r="A1100" s="1">
        <v>41950</v>
      </c>
      <c r="B1100">
        <v>108.75</v>
      </c>
      <c r="C1100">
        <v>109.32</v>
      </c>
      <c r="D1100">
        <v>108.550003</v>
      </c>
      <c r="E1100">
        <v>109.010002</v>
      </c>
      <c r="F1100">
        <v>33691500</v>
      </c>
      <c r="G1100">
        <v>105.960165</v>
      </c>
      <c r="H1100">
        <f t="shared" si="46"/>
        <v>2.8519320014333016E-3</v>
      </c>
      <c r="I1100">
        <f t="shared" si="47"/>
        <v>2.8519338274349683E-3</v>
      </c>
      <c r="J1100">
        <f>J1099+(J1099*I1100)</f>
        <v>320356.96647579642</v>
      </c>
      <c r="K1100">
        <f t="shared" si="45"/>
        <v>198961.45325004638</v>
      </c>
    </row>
    <row r="1101" spans="1:11" x14ac:dyDescent="0.35">
      <c r="A1101" s="1">
        <v>41953</v>
      </c>
      <c r="B1101">
        <v>109.019997</v>
      </c>
      <c r="C1101">
        <v>109.33000199999999</v>
      </c>
      <c r="D1101">
        <v>108.66999800000001</v>
      </c>
      <c r="E1101">
        <v>108.83000199999999</v>
      </c>
      <c r="F1101">
        <v>27195500</v>
      </c>
      <c r="G1101">
        <v>105.785201</v>
      </c>
      <c r="H1101">
        <f t="shared" si="46"/>
        <v>-1.6512246279933728E-3</v>
      </c>
      <c r="I1101">
        <f t="shared" si="47"/>
        <v>-1.6512243067949429E-3</v>
      </c>
      <c r="J1101">
        <f>J1100+(J1100*I1101)</f>
        <v>319827.9852659005</v>
      </c>
      <c r="K1101">
        <f t="shared" si="45"/>
        <v>198632.92326232465</v>
      </c>
    </row>
    <row r="1102" spans="1:11" x14ac:dyDescent="0.35">
      <c r="A1102" s="1">
        <v>41954</v>
      </c>
      <c r="B1102">
        <v>108.699997</v>
      </c>
      <c r="C1102">
        <v>109.75</v>
      </c>
      <c r="D1102">
        <v>108.400002</v>
      </c>
      <c r="E1102">
        <v>109.699997</v>
      </c>
      <c r="F1102">
        <v>27442300</v>
      </c>
      <c r="G1102">
        <v>106.63085599999999</v>
      </c>
      <c r="H1102">
        <f t="shared" si="46"/>
        <v>7.9940731784605042E-3</v>
      </c>
      <c r="I1102">
        <f t="shared" si="47"/>
        <v>7.9940766005633778E-3</v>
      </c>
      <c r="J1102">
        <f>J1101+(J1101*I1102)</f>
        <v>322384.71467911993</v>
      </c>
      <c r="K1102">
        <f t="shared" si="45"/>
        <v>200220.81006627751</v>
      </c>
    </row>
    <row r="1103" spans="1:11" x14ac:dyDescent="0.35">
      <c r="A1103" s="1">
        <v>41955</v>
      </c>
      <c r="B1103">
        <v>109.379997</v>
      </c>
      <c r="C1103">
        <v>111.43</v>
      </c>
      <c r="D1103">
        <v>109.370003</v>
      </c>
      <c r="E1103">
        <v>111.25</v>
      </c>
      <c r="F1103">
        <v>46942400</v>
      </c>
      <c r="G1103">
        <v>108.137494</v>
      </c>
      <c r="H1103">
        <f t="shared" si="46"/>
        <v>1.41294716717267E-2</v>
      </c>
      <c r="I1103">
        <f t="shared" si="47"/>
        <v>1.4129474867950131E-2</v>
      </c>
      <c r="J1103">
        <f>J1102+(J1102*I1103)</f>
        <v>326939.84140298981</v>
      </c>
      <c r="K1103">
        <f t="shared" si="45"/>
        <v>203049.82497014961</v>
      </c>
    </row>
    <row r="1104" spans="1:11" x14ac:dyDescent="0.35">
      <c r="A1104" s="1">
        <v>41956</v>
      </c>
      <c r="B1104">
        <v>111.800003</v>
      </c>
      <c r="C1104">
        <v>113.449997</v>
      </c>
      <c r="D1104">
        <v>111.599998</v>
      </c>
      <c r="E1104">
        <v>112.82</v>
      </c>
      <c r="F1104">
        <v>59522900</v>
      </c>
      <c r="G1104">
        <v>109.663568</v>
      </c>
      <c r="H1104">
        <f t="shared" si="46"/>
        <v>1.4112359550561736E-2</v>
      </c>
      <c r="I1104">
        <f t="shared" si="47"/>
        <v>1.4112348488489978E-2</v>
      </c>
      <c r="J1104">
        <f>J1103+(J1103*I1104)</f>
        <v>331553.73037964047</v>
      </c>
      <c r="K1104">
        <f t="shared" si="45"/>
        <v>205915.33486065525</v>
      </c>
    </row>
    <row r="1105" spans="1:11" x14ac:dyDescent="0.35">
      <c r="A1105" s="1">
        <v>41957</v>
      </c>
      <c r="B1105">
        <v>113.150002</v>
      </c>
      <c r="C1105">
        <v>114.19000200000001</v>
      </c>
      <c r="D1105">
        <v>111.209999</v>
      </c>
      <c r="E1105">
        <v>114.18</v>
      </c>
      <c r="F1105">
        <v>44063600</v>
      </c>
      <c r="G1105">
        <v>110.98551999999999</v>
      </c>
      <c r="H1105">
        <f t="shared" si="46"/>
        <v>1.2054600248183068E-2</v>
      </c>
      <c r="I1105">
        <f t="shared" si="47"/>
        <v>1.2054614163201366E-2</v>
      </c>
      <c r="J1105">
        <f>J1104+(J1104*I1105)</f>
        <v>335550.48267373716</v>
      </c>
      <c r="K1105">
        <f t="shared" si="45"/>
        <v>208397.56477268686</v>
      </c>
    </row>
    <row r="1106" spans="1:11" x14ac:dyDescent="0.35">
      <c r="A1106" s="1">
        <v>41960</v>
      </c>
      <c r="B1106">
        <v>114.269997</v>
      </c>
      <c r="C1106">
        <v>117.279999</v>
      </c>
      <c r="D1106">
        <v>113.300003</v>
      </c>
      <c r="E1106">
        <v>113.989998</v>
      </c>
      <c r="F1106">
        <v>46746700</v>
      </c>
      <c r="G1106">
        <v>110.800833</v>
      </c>
      <c r="H1106">
        <f t="shared" si="46"/>
        <v>-1.6640567524961191E-3</v>
      </c>
      <c r="I1106">
        <f t="shared" si="47"/>
        <v>-1.6640639247353774E-3</v>
      </c>
      <c r="J1106">
        <f>J1105+(J1105*I1106)</f>
        <v>334992.10522059223</v>
      </c>
      <c r="K1106">
        <f t="shared" si="45"/>
        <v>208050.77790314594</v>
      </c>
    </row>
    <row r="1107" spans="1:11" x14ac:dyDescent="0.35">
      <c r="A1107" s="1">
        <v>41961</v>
      </c>
      <c r="B1107">
        <v>113.94000200000001</v>
      </c>
      <c r="C1107">
        <v>115.69000200000001</v>
      </c>
      <c r="D1107">
        <v>113.889999</v>
      </c>
      <c r="E1107">
        <v>115.470001</v>
      </c>
      <c r="F1107">
        <v>44224000</v>
      </c>
      <c r="G1107">
        <v>112.239429</v>
      </c>
      <c r="H1107">
        <f t="shared" si="46"/>
        <v>1.2983621598098426E-2</v>
      </c>
      <c r="I1107">
        <f t="shared" si="47"/>
        <v>1.2983620800034996E-2</v>
      </c>
      <c r="J1107">
        <f>J1106+(J1106*I1107)</f>
        <v>339341.51568578184</v>
      </c>
      <c r="K1107">
        <f t="shared" si="45"/>
        <v>210752.03031059267</v>
      </c>
    </row>
    <row r="1108" spans="1:11" x14ac:dyDescent="0.35">
      <c r="A1108" s="1">
        <v>41962</v>
      </c>
      <c r="B1108">
        <v>115.44000200000001</v>
      </c>
      <c r="C1108">
        <v>115.739998</v>
      </c>
      <c r="D1108">
        <v>113.800003</v>
      </c>
      <c r="E1108">
        <v>114.66999800000001</v>
      </c>
      <c r="F1108">
        <v>41869200</v>
      </c>
      <c r="G1108">
        <v>111.461808</v>
      </c>
      <c r="H1108">
        <f t="shared" si="46"/>
        <v>-6.9282323813263814E-3</v>
      </c>
      <c r="I1108">
        <f t="shared" si="47"/>
        <v>-6.9282337493003134E-3</v>
      </c>
      <c r="J1108">
        <f>J1107+(J1107*I1108)</f>
        <v>336990.47834426886</v>
      </c>
      <c r="K1108">
        <f t="shared" si="45"/>
        <v>209291.89098146127</v>
      </c>
    </row>
    <row r="1109" spans="1:11" x14ac:dyDescent="0.35">
      <c r="A1109" s="1">
        <v>41963</v>
      </c>
      <c r="B1109">
        <v>114.910004</v>
      </c>
      <c r="C1109">
        <v>116.860001</v>
      </c>
      <c r="D1109">
        <v>114.849998</v>
      </c>
      <c r="E1109">
        <v>116.30999799999999</v>
      </c>
      <c r="F1109">
        <v>43395500</v>
      </c>
      <c r="G1109">
        <v>113.055925</v>
      </c>
      <c r="H1109">
        <f t="shared" si="46"/>
        <v>1.4301910077647218E-2</v>
      </c>
      <c r="I1109">
        <f t="shared" si="47"/>
        <v>1.4301912274740753E-2</v>
      </c>
      <c r="J1109">
        <f>J1108+(J1108*I1109)</f>
        <v>341810.08660297154</v>
      </c>
      <c r="K1109">
        <f t="shared" si="45"/>
        <v>212285.16524609274</v>
      </c>
    </row>
    <row r="1110" spans="1:11" x14ac:dyDescent="0.35">
      <c r="A1110" s="1">
        <v>41964</v>
      </c>
      <c r="B1110">
        <v>117.510002</v>
      </c>
      <c r="C1110">
        <v>117.57</v>
      </c>
      <c r="D1110">
        <v>116.029999</v>
      </c>
      <c r="E1110">
        <v>116.470001</v>
      </c>
      <c r="F1110">
        <v>57179300</v>
      </c>
      <c r="G1110">
        <v>113.21145199999999</v>
      </c>
      <c r="H1110">
        <f t="shared" si="46"/>
        <v>1.3756598981284759E-3</v>
      </c>
      <c r="I1110">
        <f t="shared" si="47"/>
        <v>1.3756643006546732E-3</v>
      </c>
      <c r="J1110">
        <f>J1109+(J1109*I1110)</f>
        <v>342280.30253671494</v>
      </c>
      <c r="K1110">
        <f t="shared" si="45"/>
        <v>212577.19836948038</v>
      </c>
    </row>
    <row r="1111" spans="1:11" x14ac:dyDescent="0.35">
      <c r="A1111" s="1">
        <v>41967</v>
      </c>
      <c r="B1111">
        <v>116.849998</v>
      </c>
      <c r="C1111">
        <v>118.769997</v>
      </c>
      <c r="D1111">
        <v>116.620003</v>
      </c>
      <c r="E1111">
        <v>118.629997</v>
      </c>
      <c r="F1111">
        <v>47450800</v>
      </c>
      <c r="G1111">
        <v>115.311016</v>
      </c>
      <c r="H1111">
        <f t="shared" si="46"/>
        <v>1.8545513707001745E-2</v>
      </c>
      <c r="I1111">
        <f t="shared" si="47"/>
        <v>1.8545508982607175E-2</v>
      </c>
      <c r="J1111">
        <f>J1110+(J1110*I1111)</f>
        <v>348628.06496197911</v>
      </c>
      <c r="K1111">
        <f t="shared" si="45"/>
        <v>216519.55071133905</v>
      </c>
    </row>
    <row r="1112" spans="1:11" x14ac:dyDescent="0.35">
      <c r="A1112" s="1">
        <v>41968</v>
      </c>
      <c r="B1112">
        <v>119.07</v>
      </c>
      <c r="C1112">
        <v>119.75</v>
      </c>
      <c r="D1112">
        <v>117.449997</v>
      </c>
      <c r="E1112">
        <v>117.599998</v>
      </c>
      <c r="F1112">
        <v>68840400</v>
      </c>
      <c r="G1112">
        <v>114.309834</v>
      </c>
      <c r="H1112">
        <f t="shared" si="46"/>
        <v>-8.6824498528816751E-3</v>
      </c>
      <c r="I1112">
        <f t="shared" si="47"/>
        <v>-8.6824488650763428E-3</v>
      </c>
      <c r="J1112">
        <f>J1111+(J1111*I1112)</f>
        <v>345601.11961501621</v>
      </c>
      <c r="K1112">
        <f t="shared" si="45"/>
        <v>214639.63078399855</v>
      </c>
    </row>
    <row r="1113" spans="1:11" x14ac:dyDescent="0.35">
      <c r="A1113" s="1">
        <v>41969</v>
      </c>
      <c r="B1113">
        <v>117.94000200000001</v>
      </c>
      <c r="C1113">
        <v>119.099998</v>
      </c>
      <c r="D1113">
        <v>117.83000199999999</v>
      </c>
      <c r="E1113">
        <v>119</v>
      </c>
      <c r="F1113">
        <v>40768300</v>
      </c>
      <c r="G1113">
        <v>115.67066699999999</v>
      </c>
      <c r="H1113">
        <f t="shared" si="46"/>
        <v>1.1904779114026862E-2</v>
      </c>
      <c r="I1113">
        <f t="shared" si="47"/>
        <v>1.1904776276728733E-2</v>
      </c>
      <c r="J1113">
        <f>J1112+(J1112*I1113)</f>
        <v>349715.42362501996</v>
      </c>
      <c r="K1113">
        <f t="shared" si="45"/>
        <v>217194.86756860171</v>
      </c>
    </row>
    <row r="1114" spans="1:11" x14ac:dyDescent="0.35">
      <c r="A1114" s="1">
        <v>41971</v>
      </c>
      <c r="B1114">
        <v>119.269997</v>
      </c>
      <c r="C1114">
        <v>119.400002</v>
      </c>
      <c r="D1114">
        <v>118.050003</v>
      </c>
      <c r="E1114">
        <v>118.93</v>
      </c>
      <c r="F1114">
        <v>24814400</v>
      </c>
      <c r="G1114">
        <v>115.602626</v>
      </c>
      <c r="H1114">
        <f t="shared" si="46"/>
        <v>-5.8823529411758976E-4</v>
      </c>
      <c r="I1114">
        <f t="shared" si="47"/>
        <v>-5.882303765049942E-4</v>
      </c>
      <c r="J1114">
        <f>J1113+(J1113*I1114)</f>
        <v>349509.71038971143</v>
      </c>
      <c r="K1114">
        <f t="shared" si="45"/>
        <v>217067.10694987688</v>
      </c>
    </row>
    <row r="1115" spans="1:11" x14ac:dyDescent="0.35">
      <c r="A1115" s="1">
        <v>41974</v>
      </c>
      <c r="B1115">
        <v>118.80999799999999</v>
      </c>
      <c r="C1115">
        <v>119.25</v>
      </c>
      <c r="D1115">
        <v>111.269997</v>
      </c>
      <c r="E1115">
        <v>115.07</v>
      </c>
      <c r="F1115">
        <v>83814000</v>
      </c>
      <c r="G1115">
        <v>111.85061899999999</v>
      </c>
      <c r="H1115">
        <f t="shared" si="46"/>
        <v>-3.2456066593794783E-2</v>
      </c>
      <c r="I1115">
        <f t="shared" si="47"/>
        <v>-3.2456070677840884E-2</v>
      </c>
      <c r="J1115">
        <f>J1114+(J1114*I1115)</f>
        <v>338165.99852671125</v>
      </c>
      <c r="K1115">
        <f t="shared" si="45"/>
        <v>210021.96158487722</v>
      </c>
    </row>
    <row r="1116" spans="1:11" x14ac:dyDescent="0.35">
      <c r="A1116" s="1">
        <v>41975</v>
      </c>
      <c r="B1116">
        <v>113.5</v>
      </c>
      <c r="C1116">
        <v>115.75</v>
      </c>
      <c r="D1116">
        <v>112.75</v>
      </c>
      <c r="E1116">
        <v>114.629997</v>
      </c>
      <c r="F1116">
        <v>59348900</v>
      </c>
      <c r="G1116">
        <v>111.422927</v>
      </c>
      <c r="H1116">
        <f t="shared" si="46"/>
        <v>-3.823785521856176E-3</v>
      </c>
      <c r="I1116">
        <f t="shared" si="47"/>
        <v>-3.8237785702374461E-3</v>
      </c>
      <c r="J1116">
        <f>J1115+(J1115*I1116)</f>
        <v>336872.92662836186</v>
      </c>
      <c r="K1116">
        <f t="shared" si="45"/>
        <v>209218.88410888973</v>
      </c>
    </row>
    <row r="1117" spans="1:11" x14ac:dyDescent="0.35">
      <c r="A1117" s="1">
        <v>41976</v>
      </c>
      <c r="B1117">
        <v>115.75</v>
      </c>
      <c r="C1117">
        <v>116.349998</v>
      </c>
      <c r="D1117">
        <v>115.110001</v>
      </c>
      <c r="E1117">
        <v>115.93</v>
      </c>
      <c r="F1117">
        <v>43063400</v>
      </c>
      <c r="G1117">
        <v>112.686559</v>
      </c>
      <c r="H1117">
        <f t="shared" si="46"/>
        <v>1.1340862200319204E-2</v>
      </c>
      <c r="I1117">
        <f t="shared" si="47"/>
        <v>1.1340861652288143E-2</v>
      </c>
      <c r="J1117">
        <f>J1116+(J1116*I1117)</f>
        <v>340693.35588365555</v>
      </c>
      <c r="K1117">
        <f t="shared" si="45"/>
        <v>211591.60652861476</v>
      </c>
    </row>
    <row r="1118" spans="1:11" x14ac:dyDescent="0.35">
      <c r="A1118" s="1">
        <v>41977</v>
      </c>
      <c r="B1118">
        <v>115.769997</v>
      </c>
      <c r="C1118">
        <v>117.199997</v>
      </c>
      <c r="D1118">
        <v>115.290001</v>
      </c>
      <c r="E1118">
        <v>115.489998</v>
      </c>
      <c r="F1118">
        <v>42044500</v>
      </c>
      <c r="G1118">
        <v>112.258867</v>
      </c>
      <c r="H1118">
        <f t="shared" si="46"/>
        <v>-3.7954110238937883E-3</v>
      </c>
      <c r="I1118">
        <f t="shared" si="47"/>
        <v>-3.7954127253101012E-3</v>
      </c>
      <c r="J1118">
        <f>J1117+(J1117*I1118)</f>
        <v>339400.2839853061</v>
      </c>
      <c r="K1118">
        <f t="shared" si="45"/>
        <v>210788.52905262724</v>
      </c>
    </row>
    <row r="1119" spans="1:11" x14ac:dyDescent="0.35">
      <c r="A1119" s="1">
        <v>41978</v>
      </c>
      <c r="B1119">
        <v>115.989998</v>
      </c>
      <c r="C1119">
        <v>116.08000199999999</v>
      </c>
      <c r="D1119">
        <v>114.639999</v>
      </c>
      <c r="E1119">
        <v>115</v>
      </c>
      <c r="F1119">
        <v>38318900</v>
      </c>
      <c r="G1119">
        <v>111.782578</v>
      </c>
      <c r="H1119">
        <f t="shared" si="46"/>
        <v>-4.2427743396445464E-3</v>
      </c>
      <c r="I1119">
        <f t="shared" si="47"/>
        <v>-4.2427739806067547E-3</v>
      </c>
      <c r="J1119">
        <f>J1118+(J1118*I1119)</f>
        <v>337960.28529140272</v>
      </c>
      <c r="K1119">
        <f t="shared" si="45"/>
        <v>209894.20096615239</v>
      </c>
    </row>
    <row r="1120" spans="1:11" x14ac:dyDescent="0.35">
      <c r="A1120" s="1">
        <v>41981</v>
      </c>
      <c r="B1120">
        <v>114.099998</v>
      </c>
      <c r="C1120">
        <v>114.650002</v>
      </c>
      <c r="D1120">
        <v>111.620003</v>
      </c>
      <c r="E1120">
        <v>112.400002</v>
      </c>
      <c r="F1120">
        <v>57664900</v>
      </c>
      <c r="G1120">
        <v>109.255321</v>
      </c>
      <c r="H1120">
        <f t="shared" si="46"/>
        <v>-2.2608678260869559E-2</v>
      </c>
      <c r="I1120">
        <f t="shared" si="47"/>
        <v>-2.2608684154699007E-2</v>
      </c>
      <c r="J1120">
        <f>J1119+(J1119*I1120)</f>
        <v>330319.44794441742</v>
      </c>
      <c r="K1120">
        <f t="shared" si="45"/>
        <v>205148.76927060573</v>
      </c>
    </row>
    <row r="1121" spans="1:11" x14ac:dyDescent="0.35">
      <c r="A1121" s="1">
        <v>41982</v>
      </c>
      <c r="B1121">
        <v>110.19000200000001</v>
      </c>
      <c r="C1121">
        <v>114.300003</v>
      </c>
      <c r="D1121">
        <v>109.349998</v>
      </c>
      <c r="E1121">
        <v>114.120003</v>
      </c>
      <c r="F1121">
        <v>60208000</v>
      </c>
      <c r="G1121">
        <v>110.927201</v>
      </c>
      <c r="H1121">
        <f t="shared" si="46"/>
        <v>1.5302499727713496E-2</v>
      </c>
      <c r="I1121">
        <f t="shared" si="47"/>
        <v>1.5302504122430812E-2</v>
      </c>
      <c r="J1121">
        <f>J1120+(J1120*I1121)</f>
        <v>335374.16265830596</v>
      </c>
      <c r="K1121">
        <f t="shared" si="45"/>
        <v>208288.05915808078</v>
      </c>
    </row>
    <row r="1122" spans="1:11" x14ac:dyDescent="0.35">
      <c r="A1122" s="1">
        <v>41983</v>
      </c>
      <c r="B1122">
        <v>114.410004</v>
      </c>
      <c r="C1122">
        <v>114.849998</v>
      </c>
      <c r="D1122">
        <v>111.540001</v>
      </c>
      <c r="E1122">
        <v>111.949997</v>
      </c>
      <c r="F1122">
        <v>44565300</v>
      </c>
      <c r="G1122">
        <v>108.81790599999999</v>
      </c>
      <c r="H1122">
        <f t="shared" si="46"/>
        <v>-1.9015123930552304E-2</v>
      </c>
      <c r="I1122">
        <f t="shared" si="47"/>
        <v>-1.9015128669838188E-2</v>
      </c>
      <c r="J1122">
        <f>J1121+(J1121*I1122)</f>
        <v>328996.97980281903</v>
      </c>
      <c r="K1122">
        <f t="shared" si="45"/>
        <v>204327.43491279901</v>
      </c>
    </row>
    <row r="1123" spans="1:11" x14ac:dyDescent="0.35">
      <c r="A1123" s="1">
        <v>41984</v>
      </c>
      <c r="B1123">
        <v>112.260002</v>
      </c>
      <c r="C1123">
        <v>113.800003</v>
      </c>
      <c r="D1123">
        <v>111.339996</v>
      </c>
      <c r="E1123">
        <v>111.620003</v>
      </c>
      <c r="F1123">
        <v>41401700</v>
      </c>
      <c r="G1123">
        <v>108.497145</v>
      </c>
      <c r="H1123">
        <f t="shared" si="46"/>
        <v>-2.9476910124437007E-3</v>
      </c>
      <c r="I1123">
        <f t="shared" si="47"/>
        <v>-2.9476858339838878E-3</v>
      </c>
      <c r="J1123">
        <f>J1122+(J1122*I1123)</f>
        <v>328027.20006603078</v>
      </c>
      <c r="K1123">
        <f t="shared" si="45"/>
        <v>203725.1418274123</v>
      </c>
    </row>
    <row r="1124" spans="1:11" x14ac:dyDescent="0.35">
      <c r="A1124" s="1">
        <v>41985</v>
      </c>
      <c r="B1124">
        <v>110.459999</v>
      </c>
      <c r="C1124">
        <v>111.870003</v>
      </c>
      <c r="D1124">
        <v>109.58000199999999</v>
      </c>
      <c r="E1124">
        <v>109.730003</v>
      </c>
      <c r="F1124">
        <v>56028100</v>
      </c>
      <c r="G1124">
        <v>106.660023</v>
      </c>
      <c r="H1124">
        <f t="shared" si="46"/>
        <v>-1.6932448926739417E-2</v>
      </c>
      <c r="I1124">
        <f t="shared" si="47"/>
        <v>-1.6932445549604165E-2</v>
      </c>
      <c r="J1124">
        <f>J1123+(J1123*I1124)</f>
        <v>322472.89736212359</v>
      </c>
      <c r="K1124">
        <f t="shared" si="45"/>
        <v>200275.57695633426</v>
      </c>
    </row>
    <row r="1125" spans="1:11" x14ac:dyDescent="0.35">
      <c r="A1125" s="1">
        <v>41988</v>
      </c>
      <c r="B1125">
        <v>110.699997</v>
      </c>
      <c r="C1125">
        <v>111.599998</v>
      </c>
      <c r="D1125">
        <v>106.349998</v>
      </c>
      <c r="E1125">
        <v>108.230003</v>
      </c>
      <c r="F1125">
        <v>67218100</v>
      </c>
      <c r="G1125">
        <v>105.201989</v>
      </c>
      <c r="H1125">
        <f t="shared" si="46"/>
        <v>-1.3669916695436525E-2</v>
      </c>
      <c r="I1125">
        <f t="shared" si="47"/>
        <v>-1.366992017243422E-2</v>
      </c>
      <c r="J1125">
        <f>J1124+(J1124*I1125)</f>
        <v>318064.71859740978</v>
      </c>
      <c r="K1125">
        <f t="shared" si="45"/>
        <v>197537.82580685295</v>
      </c>
    </row>
    <row r="1126" spans="1:11" x14ac:dyDescent="0.35">
      <c r="A1126" s="1">
        <v>41989</v>
      </c>
      <c r="B1126">
        <v>106.370003</v>
      </c>
      <c r="C1126">
        <v>110.160004</v>
      </c>
      <c r="D1126">
        <v>106.260002</v>
      </c>
      <c r="E1126">
        <v>106.75</v>
      </c>
      <c r="F1126">
        <v>60790700</v>
      </c>
      <c r="G1126">
        <v>103.76339299999999</v>
      </c>
      <c r="H1126">
        <f t="shared" si="46"/>
        <v>-1.3674609248601761E-2</v>
      </c>
      <c r="I1126">
        <f t="shared" si="47"/>
        <v>-1.3674608376463339E-2</v>
      </c>
      <c r="J1126">
        <f>J1125+(J1125*I1126)</f>
        <v>313715.30813222018</v>
      </c>
      <c r="K1126">
        <f t="shared" si="45"/>
        <v>194836.57339940622</v>
      </c>
    </row>
    <row r="1127" spans="1:11" x14ac:dyDescent="0.35">
      <c r="A1127" s="1">
        <v>41990</v>
      </c>
      <c r="B1127">
        <v>107.120003</v>
      </c>
      <c r="C1127">
        <v>109.839996</v>
      </c>
      <c r="D1127">
        <v>106.82</v>
      </c>
      <c r="E1127">
        <v>109.410004</v>
      </c>
      <c r="F1127">
        <v>53411800</v>
      </c>
      <c r="G1127">
        <v>106.34897599999999</v>
      </c>
      <c r="H1127">
        <f t="shared" si="46"/>
        <v>2.4918070257611249E-2</v>
      </c>
      <c r="I1127">
        <f t="shared" si="47"/>
        <v>2.4918065275679642E-2</v>
      </c>
      <c r="J1127">
        <f>J1126+(J1126*I1127)</f>
        <v>321532.48665823881</v>
      </c>
      <c r="K1127">
        <f t="shared" si="45"/>
        <v>199691.52385346236</v>
      </c>
    </row>
    <row r="1128" spans="1:11" x14ac:dyDescent="0.35">
      <c r="A1128" s="1">
        <v>41991</v>
      </c>
      <c r="B1128">
        <v>111.870003</v>
      </c>
      <c r="C1128">
        <v>112.650002</v>
      </c>
      <c r="D1128">
        <v>110.660004</v>
      </c>
      <c r="E1128">
        <v>112.650002</v>
      </c>
      <c r="F1128">
        <v>59006200</v>
      </c>
      <c r="G1128">
        <v>109.49832600000001</v>
      </c>
      <c r="H1128">
        <f t="shared" si="46"/>
        <v>2.9613361498460413E-2</v>
      </c>
      <c r="I1128">
        <f t="shared" si="47"/>
        <v>2.9613355186419592E-2</v>
      </c>
      <c r="J1128">
        <f>J1127+(J1127*I1128)</f>
        <v>331054.14238962193</v>
      </c>
      <c r="K1128">
        <f t="shared" si="45"/>
        <v>205605.05987705232</v>
      </c>
    </row>
    <row r="1129" spans="1:11" x14ac:dyDescent="0.35">
      <c r="A1129" s="1">
        <v>41992</v>
      </c>
      <c r="B1129">
        <v>112.260002</v>
      </c>
      <c r="C1129">
        <v>113.239998</v>
      </c>
      <c r="D1129">
        <v>111.660004</v>
      </c>
      <c r="E1129">
        <v>111.779999</v>
      </c>
      <c r="F1129">
        <v>88429800</v>
      </c>
      <c r="G1129">
        <v>108.652664</v>
      </c>
      <c r="H1129">
        <f t="shared" si="46"/>
        <v>-7.7230624461062771E-3</v>
      </c>
      <c r="I1129">
        <f t="shared" si="47"/>
        <v>-7.7230587068518684E-3</v>
      </c>
      <c r="J1129">
        <f>J1128+(J1128*I1129)</f>
        <v>328497.39181280037</v>
      </c>
      <c r="K1129">
        <f t="shared" si="45"/>
        <v>204017.15992919606</v>
      </c>
    </row>
    <row r="1130" spans="1:11" x14ac:dyDescent="0.35">
      <c r="A1130" s="1">
        <v>41995</v>
      </c>
      <c r="B1130">
        <v>112.160004</v>
      </c>
      <c r="C1130">
        <v>113.489998</v>
      </c>
      <c r="D1130">
        <v>111.970001</v>
      </c>
      <c r="E1130">
        <v>112.94000200000001</v>
      </c>
      <c r="F1130">
        <v>45167500</v>
      </c>
      <c r="G1130">
        <v>109.780214</v>
      </c>
      <c r="H1130">
        <f t="shared" si="46"/>
        <v>1.0377554217011607E-2</v>
      </c>
      <c r="I1130">
        <f t="shared" si="47"/>
        <v>1.0377564235332502E-2</v>
      </c>
      <c r="J1130">
        <f>J1129+(J1129*I1130)</f>
        <v>331906.39459747687</v>
      </c>
      <c r="K1130">
        <f t="shared" si="45"/>
        <v>206134.3611114714</v>
      </c>
    </row>
    <row r="1131" spans="1:11" x14ac:dyDescent="0.35">
      <c r="A1131" s="1">
        <v>41996</v>
      </c>
      <c r="B1131">
        <v>113.230003</v>
      </c>
      <c r="C1131">
        <v>113.33000199999999</v>
      </c>
      <c r="D1131">
        <v>112.459999</v>
      </c>
      <c r="E1131">
        <v>112.540001</v>
      </c>
      <c r="F1131">
        <v>26028400</v>
      </c>
      <c r="G1131">
        <v>109.391403</v>
      </c>
      <c r="H1131">
        <f t="shared" si="46"/>
        <v>-3.5417123509525273E-3</v>
      </c>
      <c r="I1131">
        <f t="shared" si="47"/>
        <v>-3.5417220083029171E-3</v>
      </c>
      <c r="J1131">
        <f>J1130+(J1130*I1131)</f>
        <v>330730.87441503454</v>
      </c>
      <c r="K1131">
        <f t="shared" si="45"/>
        <v>205404.29050805545</v>
      </c>
    </row>
    <row r="1132" spans="1:11" x14ac:dyDescent="0.35">
      <c r="A1132" s="1">
        <v>41997</v>
      </c>
      <c r="B1132">
        <v>112.58000199999999</v>
      </c>
      <c r="C1132">
        <v>112.709999</v>
      </c>
      <c r="D1132">
        <v>112.010002</v>
      </c>
      <c r="E1132">
        <v>112.010002</v>
      </c>
      <c r="F1132">
        <v>14479600</v>
      </c>
      <c r="G1132">
        <v>108.876233</v>
      </c>
      <c r="H1132">
        <f t="shared" si="46"/>
        <v>-4.7094277171723471E-3</v>
      </c>
      <c r="I1132">
        <f t="shared" si="47"/>
        <v>-4.7094194413065324E-3</v>
      </c>
      <c r="J1132">
        <f>J1131+(J1131*I1132)</f>
        <v>329173.32400522404</v>
      </c>
      <c r="K1132">
        <f t="shared" si="45"/>
        <v>204436.95554900903</v>
      </c>
    </row>
    <row r="1133" spans="1:11" x14ac:dyDescent="0.35">
      <c r="A1133" s="1">
        <v>41999</v>
      </c>
      <c r="B1133">
        <v>112.099998</v>
      </c>
      <c r="C1133">
        <v>114.519997</v>
      </c>
      <c r="D1133">
        <v>112.010002</v>
      </c>
      <c r="E1133">
        <v>113.989998</v>
      </c>
      <c r="F1133">
        <v>33721000</v>
      </c>
      <c r="G1133">
        <v>110.800833</v>
      </c>
      <c r="H1133">
        <f t="shared" si="46"/>
        <v>1.7676957098884793E-2</v>
      </c>
      <c r="I1133">
        <f t="shared" si="47"/>
        <v>1.7676952508083175E-2</v>
      </c>
      <c r="J1133">
        <f>J1132+(J1132*I1133)</f>
        <v>334992.10522059229</v>
      </c>
      <c r="K1133">
        <f t="shared" si="45"/>
        <v>208050.77790314596</v>
      </c>
    </row>
    <row r="1134" spans="1:11" x14ac:dyDescent="0.35">
      <c r="A1134" s="1">
        <v>42002</v>
      </c>
      <c r="B1134">
        <v>113.790001</v>
      </c>
      <c r="C1134">
        <v>114.769997</v>
      </c>
      <c r="D1134">
        <v>113.699997</v>
      </c>
      <c r="E1134">
        <v>113.910004</v>
      </c>
      <c r="F1134">
        <v>27598900</v>
      </c>
      <c r="G1134">
        <v>110.723077</v>
      </c>
      <c r="H1134">
        <f t="shared" si="46"/>
        <v>-7.0176332488398874E-4</v>
      </c>
      <c r="I1134">
        <f t="shared" si="47"/>
        <v>-7.0176367717374221E-4</v>
      </c>
      <c r="J1134">
        <f>J1133+(J1133*I1134)</f>
        <v>334757.0199290085</v>
      </c>
      <c r="K1134">
        <f t="shared" si="45"/>
        <v>207904.77542420579</v>
      </c>
    </row>
    <row r="1135" spans="1:11" x14ac:dyDescent="0.35">
      <c r="A1135" s="1">
        <v>42003</v>
      </c>
      <c r="B1135">
        <v>113.639999</v>
      </c>
      <c r="C1135">
        <v>113.91999800000001</v>
      </c>
      <c r="D1135">
        <v>112.110001</v>
      </c>
      <c r="E1135">
        <v>112.519997</v>
      </c>
      <c r="F1135">
        <v>29881500</v>
      </c>
      <c r="G1135">
        <v>109.371959</v>
      </c>
      <c r="H1135">
        <f t="shared" si="46"/>
        <v>-1.2202677123951264E-2</v>
      </c>
      <c r="I1135">
        <f t="shared" si="47"/>
        <v>-1.2202677496038152E-2</v>
      </c>
      <c r="J1135">
        <f>J1134+(J1134*I1135)</f>
        <v>330672.08797528001</v>
      </c>
      <c r="K1135">
        <f t="shared" si="45"/>
        <v>205367.78049981798</v>
      </c>
    </row>
    <row r="1136" spans="1:11" x14ac:dyDescent="0.35">
      <c r="A1136" s="1">
        <v>42004</v>
      </c>
      <c r="B1136">
        <v>112.82</v>
      </c>
      <c r="C1136">
        <v>113.129997</v>
      </c>
      <c r="D1136">
        <v>110.209999</v>
      </c>
      <c r="E1136">
        <v>110.379997</v>
      </c>
      <c r="F1136">
        <v>41403400</v>
      </c>
      <c r="G1136">
        <v>107.291831</v>
      </c>
      <c r="H1136">
        <f t="shared" si="46"/>
        <v>-1.9018841601995427E-2</v>
      </c>
      <c r="I1136">
        <f t="shared" si="47"/>
        <v>-1.9018841931870326E-2</v>
      </c>
      <c r="J1136">
        <f>J1135+(J1135*I1136)</f>
        <v>324383.08780279662</v>
      </c>
      <c r="K1136">
        <f t="shared" si="45"/>
        <v>201461.9231445929</v>
      </c>
    </row>
    <row r="1137" spans="1:11" x14ac:dyDescent="0.35">
      <c r="A1137" s="1">
        <v>42006</v>
      </c>
      <c r="B1137">
        <v>111.389999</v>
      </c>
      <c r="C1137">
        <v>111.44000200000001</v>
      </c>
      <c r="D1137">
        <v>107.349998</v>
      </c>
      <c r="E1137">
        <v>109.33000199999999</v>
      </c>
      <c r="F1137">
        <v>53204600</v>
      </c>
      <c r="G1137">
        <v>106.27121200000001</v>
      </c>
      <c r="H1137">
        <f t="shared" si="46"/>
        <v>-9.5125478215043781E-3</v>
      </c>
      <c r="I1137">
        <f t="shared" si="47"/>
        <v>-9.5125508669900161E-3</v>
      </c>
      <c r="J1137">
        <f>J1136+(J1136*I1137)</f>
        <v>321297.37717968121</v>
      </c>
      <c r="K1137">
        <f t="shared" si="45"/>
        <v>199545.50635291834</v>
      </c>
    </row>
    <row r="1138" spans="1:11" x14ac:dyDescent="0.35">
      <c r="A1138" s="1">
        <v>42009</v>
      </c>
      <c r="B1138">
        <v>108.290001</v>
      </c>
      <c r="C1138">
        <v>108.650002</v>
      </c>
      <c r="D1138">
        <v>105.410004</v>
      </c>
      <c r="E1138">
        <v>106.25</v>
      </c>
      <c r="F1138">
        <v>64285500</v>
      </c>
      <c r="G1138">
        <v>103.277382</v>
      </c>
      <c r="H1138">
        <f t="shared" si="46"/>
        <v>-2.8171608375164883E-2</v>
      </c>
      <c r="I1138">
        <f t="shared" si="47"/>
        <v>-2.8171599285044407E-2</v>
      </c>
      <c r="J1138">
        <f>J1137+(J1137*I1138)</f>
        <v>312245.91621843947</v>
      </c>
      <c r="K1138">
        <f t="shared" si="45"/>
        <v>193923.99030881264</v>
      </c>
    </row>
    <row r="1139" spans="1:11" x14ac:dyDescent="0.35">
      <c r="A1139" s="1">
        <v>42010</v>
      </c>
      <c r="B1139">
        <v>106.540001</v>
      </c>
      <c r="C1139">
        <v>107.43</v>
      </c>
      <c r="D1139">
        <v>104.629997</v>
      </c>
      <c r="E1139">
        <v>106.260002</v>
      </c>
      <c r="F1139">
        <v>65797100</v>
      </c>
      <c r="G1139">
        <v>103.287104</v>
      </c>
      <c r="H1139">
        <f t="shared" si="46"/>
        <v>9.4136470588235922E-5</v>
      </c>
      <c r="I1139">
        <f t="shared" si="47"/>
        <v>9.4134841644189391E-5</v>
      </c>
      <c r="J1139">
        <f>J1138+(J1138*I1139)</f>
        <v>312275.30943831673</v>
      </c>
      <c r="K1139">
        <f t="shared" si="45"/>
        <v>193942.24531293137</v>
      </c>
    </row>
    <row r="1140" spans="1:11" x14ac:dyDescent="0.35">
      <c r="A1140" s="1">
        <v>42011</v>
      </c>
      <c r="B1140">
        <v>107.199997</v>
      </c>
      <c r="C1140">
        <v>108.199997</v>
      </c>
      <c r="D1140">
        <v>106.699997</v>
      </c>
      <c r="E1140">
        <v>107.75</v>
      </c>
      <c r="F1140">
        <v>40105900</v>
      </c>
      <c r="G1140">
        <v>104.735415</v>
      </c>
      <c r="H1140">
        <f t="shared" si="46"/>
        <v>1.4022190588703357E-2</v>
      </c>
      <c r="I1140">
        <f t="shared" si="47"/>
        <v>1.4022186157915744E-2</v>
      </c>
      <c r="J1140">
        <f>J1139+(J1139*I1140)</f>
        <v>316654.09195978154</v>
      </c>
      <c r="K1140">
        <f t="shared" si="45"/>
        <v>196661.73958059345</v>
      </c>
    </row>
    <row r="1141" spans="1:11" x14ac:dyDescent="0.35">
      <c r="A1141" s="1">
        <v>42012</v>
      </c>
      <c r="B1141">
        <v>109.230003</v>
      </c>
      <c r="C1141">
        <v>112.150002</v>
      </c>
      <c r="D1141">
        <v>108.699997</v>
      </c>
      <c r="E1141">
        <v>111.889999</v>
      </c>
      <c r="F1141">
        <v>59364500</v>
      </c>
      <c r="G1141">
        <v>108.759587</v>
      </c>
      <c r="H1141">
        <f t="shared" si="46"/>
        <v>3.8422264501160125E-2</v>
      </c>
      <c r="I1141">
        <f t="shared" si="47"/>
        <v>3.8422266241079896E-2</v>
      </c>
      <c r="J1141">
        <f>J1140+(J1140*I1141)</f>
        <v>328820.65978738765</v>
      </c>
      <c r="K1141">
        <f t="shared" si="45"/>
        <v>204217.92929819293</v>
      </c>
    </row>
    <row r="1142" spans="1:11" x14ac:dyDescent="0.35">
      <c r="A1142" s="1">
        <v>42013</v>
      </c>
      <c r="B1142">
        <v>112.66999800000001</v>
      </c>
      <c r="C1142">
        <v>113.25</v>
      </c>
      <c r="D1142">
        <v>110.209999</v>
      </c>
      <c r="E1142">
        <v>112.010002</v>
      </c>
      <c r="F1142">
        <v>53699500</v>
      </c>
      <c r="G1142">
        <v>108.876233</v>
      </c>
      <c r="H1142">
        <f t="shared" si="46"/>
        <v>1.0725087235008105E-3</v>
      </c>
      <c r="I1142">
        <f t="shared" si="47"/>
        <v>1.0725123478080411E-3</v>
      </c>
      <c r="J1142">
        <f>J1141+(J1141*I1142)</f>
        <v>329173.32400522399</v>
      </c>
      <c r="K1142">
        <f t="shared" si="45"/>
        <v>204436.95554900903</v>
      </c>
    </row>
    <row r="1143" spans="1:11" x14ac:dyDescent="0.35">
      <c r="A1143" s="1">
        <v>42016</v>
      </c>
      <c r="B1143">
        <v>112.599998</v>
      </c>
      <c r="C1143">
        <v>112.629997</v>
      </c>
      <c r="D1143">
        <v>108.800003</v>
      </c>
      <c r="E1143">
        <v>109.25</v>
      </c>
      <c r="F1143">
        <v>49650800</v>
      </c>
      <c r="G1143">
        <v>106.193449</v>
      </c>
      <c r="H1143">
        <f t="shared" si="46"/>
        <v>-2.4640674499764762E-2</v>
      </c>
      <c r="I1143">
        <f t="shared" si="47"/>
        <v>-2.4640676170344707E-2</v>
      </c>
      <c r="J1143">
        <f>J1142+(J1142*I1143)</f>
        <v>321062.27072449529</v>
      </c>
      <c r="K1143">
        <f t="shared" si="45"/>
        <v>199399.49073007473</v>
      </c>
    </row>
    <row r="1144" spans="1:11" x14ac:dyDescent="0.35">
      <c r="A1144" s="1">
        <v>42017</v>
      </c>
      <c r="B1144">
        <v>111.43</v>
      </c>
      <c r="C1144">
        <v>112.800003</v>
      </c>
      <c r="D1144">
        <v>108.910004</v>
      </c>
      <c r="E1144">
        <v>110.220001</v>
      </c>
      <c r="F1144">
        <v>67091900</v>
      </c>
      <c r="G1144">
        <v>107.136312</v>
      </c>
      <c r="H1144">
        <f t="shared" si="46"/>
        <v>8.8787276887871518E-3</v>
      </c>
      <c r="I1144">
        <f t="shared" si="47"/>
        <v>8.8787303631131017E-3</v>
      </c>
      <c r="J1144">
        <f>J1143+(J1143*I1144)</f>
        <v>323912.89605602692</v>
      </c>
      <c r="K1144">
        <f t="shared" si="45"/>
        <v>201169.90504280914</v>
      </c>
    </row>
    <row r="1145" spans="1:11" x14ac:dyDescent="0.35">
      <c r="A1145" s="1">
        <v>42018</v>
      </c>
      <c r="B1145">
        <v>109.040001</v>
      </c>
      <c r="C1145">
        <v>110.489998</v>
      </c>
      <c r="D1145">
        <v>108.5</v>
      </c>
      <c r="E1145">
        <v>109.800003</v>
      </c>
      <c r="F1145">
        <v>48337000</v>
      </c>
      <c r="G1145">
        <v>106.728064</v>
      </c>
      <c r="H1145">
        <f t="shared" si="46"/>
        <v>-3.8105425166888953E-3</v>
      </c>
      <c r="I1145">
        <f t="shared" si="47"/>
        <v>-3.8105474453890139E-3</v>
      </c>
      <c r="J1145">
        <f>J1144+(J1144*I1145)</f>
        <v>322678.61059743207</v>
      </c>
      <c r="K1145">
        <f t="shared" si="45"/>
        <v>200403.33757505912</v>
      </c>
    </row>
    <row r="1146" spans="1:11" x14ac:dyDescent="0.35">
      <c r="A1146" s="1">
        <v>42019</v>
      </c>
      <c r="B1146">
        <v>110</v>
      </c>
      <c r="C1146">
        <v>110.05999799999999</v>
      </c>
      <c r="D1146">
        <v>106.660004</v>
      </c>
      <c r="E1146">
        <v>106.82</v>
      </c>
      <c r="F1146">
        <v>60014000</v>
      </c>
      <c r="G1146">
        <v>103.831434</v>
      </c>
      <c r="H1146">
        <f t="shared" si="46"/>
        <v>-2.7140281589974186E-2</v>
      </c>
      <c r="I1146">
        <f t="shared" si="47"/>
        <v>-2.7140284302355579E-2</v>
      </c>
      <c r="J1146">
        <f>J1145+(J1145*I1146)</f>
        <v>313921.02136752865</v>
      </c>
      <c r="K1146">
        <f t="shared" si="45"/>
        <v>194964.33401813108</v>
      </c>
    </row>
    <row r="1147" spans="1:11" x14ac:dyDescent="0.35">
      <c r="A1147" s="1">
        <v>42020</v>
      </c>
      <c r="B1147">
        <v>107.029999</v>
      </c>
      <c r="C1147">
        <v>107.58000199999999</v>
      </c>
      <c r="D1147">
        <v>105.199997</v>
      </c>
      <c r="E1147">
        <v>105.989998</v>
      </c>
      <c r="F1147">
        <v>78513300</v>
      </c>
      <c r="G1147">
        <v>103.024654</v>
      </c>
      <c r="H1147">
        <f t="shared" si="46"/>
        <v>-7.770099232353429E-3</v>
      </c>
      <c r="I1147">
        <f t="shared" si="47"/>
        <v>-7.7700939775136244E-3</v>
      </c>
      <c r="J1147">
        <f>J1146+(J1146*I1147)</f>
        <v>311481.82552998589</v>
      </c>
      <c r="K1147">
        <f t="shared" si="45"/>
        <v>193449.44282054683</v>
      </c>
    </row>
    <row r="1148" spans="1:11" x14ac:dyDescent="0.35">
      <c r="A1148" s="1">
        <v>42024</v>
      </c>
      <c r="B1148">
        <v>107.839996</v>
      </c>
      <c r="C1148">
        <v>108.970001</v>
      </c>
      <c r="D1148">
        <v>106.5</v>
      </c>
      <c r="E1148">
        <v>108.720001</v>
      </c>
      <c r="F1148">
        <v>49899900</v>
      </c>
      <c r="G1148">
        <v>105.67827800000001</v>
      </c>
      <c r="H1148">
        <f t="shared" si="46"/>
        <v>2.5757175691238303E-2</v>
      </c>
      <c r="I1148">
        <f t="shared" si="47"/>
        <v>2.5757174588521382E-2</v>
      </c>
      <c r="J1148">
        <f>J1147+(J1147*I1148)</f>
        <v>319504.71729131311</v>
      </c>
      <c r="K1148">
        <f t="shared" si="45"/>
        <v>198432.15389332784</v>
      </c>
    </row>
    <row r="1149" spans="1:11" x14ac:dyDescent="0.35">
      <c r="A1149" s="1">
        <v>42025</v>
      </c>
      <c r="B1149">
        <v>108.949997</v>
      </c>
      <c r="C1149">
        <v>111.05999799999999</v>
      </c>
      <c r="D1149">
        <v>108.269997</v>
      </c>
      <c r="E1149">
        <v>109.550003</v>
      </c>
      <c r="F1149">
        <v>48575900</v>
      </c>
      <c r="G1149">
        <v>106.485058</v>
      </c>
      <c r="H1149">
        <f t="shared" si="46"/>
        <v>7.6343082447176162E-3</v>
      </c>
      <c r="I1149">
        <f t="shared" si="47"/>
        <v>7.6343030494875124E-3</v>
      </c>
      <c r="J1149">
        <f>J1148+(J1148*I1149)</f>
        <v>321943.91312885581</v>
      </c>
      <c r="K1149">
        <f t="shared" si="45"/>
        <v>199947.04509091206</v>
      </c>
    </row>
    <row r="1150" spans="1:11" x14ac:dyDescent="0.35">
      <c r="A1150" s="1">
        <v>42026</v>
      </c>
      <c r="B1150">
        <v>110.260002</v>
      </c>
      <c r="C1150">
        <v>112.470001</v>
      </c>
      <c r="D1150">
        <v>109.720001</v>
      </c>
      <c r="E1150">
        <v>112.400002</v>
      </c>
      <c r="F1150">
        <v>53796400</v>
      </c>
      <c r="G1150">
        <v>109.255321</v>
      </c>
      <c r="H1150">
        <f t="shared" si="46"/>
        <v>2.6015508187617272E-2</v>
      </c>
      <c r="I1150">
        <f t="shared" si="47"/>
        <v>2.6015509143076206E-2</v>
      </c>
      <c r="J1150">
        <f>J1149+(J1149*I1150)</f>
        <v>330319.4479444173</v>
      </c>
      <c r="K1150">
        <f t="shared" si="45"/>
        <v>205148.76927060576</v>
      </c>
    </row>
    <row r="1151" spans="1:11" x14ac:dyDescent="0.35">
      <c r="A1151" s="1">
        <v>42027</v>
      </c>
      <c r="B1151">
        <v>112.300003</v>
      </c>
      <c r="C1151">
        <v>113.75</v>
      </c>
      <c r="D1151">
        <v>111.529999</v>
      </c>
      <c r="E1151">
        <v>112.980003</v>
      </c>
      <c r="F1151">
        <v>46464800</v>
      </c>
      <c r="G1151">
        <v>109.819096</v>
      </c>
      <c r="H1151">
        <f t="shared" si="46"/>
        <v>5.1601511537339275E-3</v>
      </c>
      <c r="I1151">
        <f t="shared" si="47"/>
        <v>5.1601605746964653E-3</v>
      </c>
      <c r="J1151">
        <f>J1150+(J1150*I1151)</f>
        <v>332023.94933675561</v>
      </c>
      <c r="K1151">
        <f t="shared" si="45"/>
        <v>206207.36986174344</v>
      </c>
    </row>
    <row r="1152" spans="1:11" x14ac:dyDescent="0.35">
      <c r="A1152" s="1">
        <v>42030</v>
      </c>
      <c r="B1152">
        <v>113.739998</v>
      </c>
      <c r="C1152">
        <v>114.360001</v>
      </c>
      <c r="D1152">
        <v>112.800003</v>
      </c>
      <c r="E1152">
        <v>113.099998</v>
      </c>
      <c r="F1152">
        <v>55615000</v>
      </c>
      <c r="G1152">
        <v>109.935734</v>
      </c>
      <c r="H1152">
        <f t="shared" si="46"/>
        <v>1.0620906073086488E-3</v>
      </c>
      <c r="I1152">
        <f t="shared" si="47"/>
        <v>1.062092151987799E-3</v>
      </c>
      <c r="J1152">
        <f>J1151+(J1151*I1152)</f>
        <v>332376.5893676182</v>
      </c>
      <c r="K1152">
        <f t="shared" ref="K1152:K1215" si="48">K1151+(K1151*I1152)</f>
        <v>206426.38109095563</v>
      </c>
    </row>
    <row r="1153" spans="1:11" x14ac:dyDescent="0.35">
      <c r="A1153" s="1">
        <v>42031</v>
      </c>
      <c r="B1153">
        <v>112.41999800000001</v>
      </c>
      <c r="C1153">
        <v>112.480003</v>
      </c>
      <c r="D1153">
        <v>109.029999</v>
      </c>
      <c r="E1153">
        <v>109.139999</v>
      </c>
      <c r="F1153">
        <v>95568700</v>
      </c>
      <c r="G1153">
        <v>106.08652600000001</v>
      </c>
      <c r="H1153">
        <f t="shared" si="46"/>
        <v>-3.5013254376892178E-2</v>
      </c>
      <c r="I1153">
        <f t="shared" si="47"/>
        <v>-3.5013256017374574E-2</v>
      </c>
      <c r="J1153">
        <f>J1152+(J1152*I1153)</f>
        <v>320739.00274990802</v>
      </c>
      <c r="K1153">
        <f t="shared" si="48"/>
        <v>199198.72136107789</v>
      </c>
    </row>
    <row r="1154" spans="1:11" x14ac:dyDescent="0.35">
      <c r="A1154" s="1">
        <v>42032</v>
      </c>
      <c r="B1154">
        <v>117.629997</v>
      </c>
      <c r="C1154">
        <v>118.120003</v>
      </c>
      <c r="D1154">
        <v>115.30999799999999</v>
      </c>
      <c r="E1154">
        <v>115.30999799999999</v>
      </c>
      <c r="F1154">
        <v>146477100</v>
      </c>
      <c r="G1154">
        <v>112.08390199999999</v>
      </c>
      <c r="H1154">
        <f t="shared" si="46"/>
        <v>5.6532884886685675E-2</v>
      </c>
      <c r="I1154">
        <f t="shared" si="47"/>
        <v>5.6532872044466685E-2</v>
      </c>
      <c r="J1154">
        <f>J1153+(J1153*I1154)</f>
        <v>338871.29975203844</v>
      </c>
      <c r="K1154">
        <f t="shared" si="48"/>
        <v>210459.99718720507</v>
      </c>
    </row>
    <row r="1155" spans="1:11" x14ac:dyDescent="0.35">
      <c r="A1155" s="1">
        <v>42033</v>
      </c>
      <c r="B1155">
        <v>116.32</v>
      </c>
      <c r="C1155">
        <v>119.19000200000001</v>
      </c>
      <c r="D1155">
        <v>115.55999799999999</v>
      </c>
      <c r="E1155">
        <v>118.900002</v>
      </c>
      <c r="F1155">
        <v>84436400</v>
      </c>
      <c r="G1155">
        <v>115.57346699999999</v>
      </c>
      <c r="H1155">
        <f t="shared" si="46"/>
        <v>3.113350153730822E-2</v>
      </c>
      <c r="I1155">
        <f t="shared" si="47"/>
        <v>3.1133507468360612E-2</v>
      </c>
      <c r="J1155">
        <f>J1154+(J1154*I1155)</f>
        <v>349421.55189368158</v>
      </c>
      <c r="K1155">
        <f t="shared" si="48"/>
        <v>217012.35508142406</v>
      </c>
    </row>
    <row r="1156" spans="1:11" x14ac:dyDescent="0.35">
      <c r="A1156" s="1">
        <v>42034</v>
      </c>
      <c r="B1156">
        <v>118.400002</v>
      </c>
      <c r="C1156">
        <v>120</v>
      </c>
      <c r="D1156">
        <v>116.849998</v>
      </c>
      <c r="E1156">
        <v>117.160004</v>
      </c>
      <c r="F1156">
        <v>83745500</v>
      </c>
      <c r="G1156">
        <v>113.88215</v>
      </c>
      <c r="H1156">
        <f t="shared" ref="H1156:H1219" si="49">(E1156-E1155)/E1155</f>
        <v>-1.4634129274446942E-2</v>
      </c>
      <c r="I1156">
        <f t="shared" ref="I1156:I1219" si="50">(G1156-G1155)/G1155</f>
        <v>-1.4634128783209369E-2</v>
      </c>
      <c r="J1156">
        <f>J1155+(J1155*I1156)</f>
        <v>344308.07190364058</v>
      </c>
      <c r="K1156">
        <f t="shared" si="48"/>
        <v>213836.56832961494</v>
      </c>
    </row>
    <row r="1157" spans="1:11" x14ac:dyDescent="0.35">
      <c r="A1157" s="1">
        <v>42037</v>
      </c>
      <c r="B1157">
        <v>118.050003</v>
      </c>
      <c r="C1157">
        <v>119.16999800000001</v>
      </c>
      <c r="D1157">
        <v>116.08000199999999</v>
      </c>
      <c r="E1157">
        <v>118.629997</v>
      </c>
      <c r="F1157">
        <v>62739100</v>
      </c>
      <c r="G1157">
        <v>115.311016</v>
      </c>
      <c r="H1157">
        <f t="shared" si="49"/>
        <v>1.2546884173885844E-2</v>
      </c>
      <c r="I1157">
        <f t="shared" si="50"/>
        <v>1.2546882896046477E-2</v>
      </c>
      <c r="J1157">
        <f>J1156+(J1156*I1157)</f>
        <v>348628.06496197911</v>
      </c>
      <c r="K1157">
        <f t="shared" si="48"/>
        <v>216519.55071133905</v>
      </c>
    </row>
    <row r="1158" spans="1:11" x14ac:dyDescent="0.35">
      <c r="A1158" s="1">
        <v>42038</v>
      </c>
      <c r="B1158">
        <v>118.5</v>
      </c>
      <c r="C1158">
        <v>119.089996</v>
      </c>
      <c r="D1158">
        <v>117.610001</v>
      </c>
      <c r="E1158">
        <v>118.650002</v>
      </c>
      <c r="F1158">
        <v>51915700</v>
      </c>
      <c r="G1158">
        <v>115.330461</v>
      </c>
      <c r="H1158">
        <f t="shared" si="49"/>
        <v>1.6863357081596831E-4</v>
      </c>
      <c r="I1158">
        <f t="shared" si="50"/>
        <v>1.6863089646183152E-4</v>
      </c>
      <c r="J1158">
        <f>J1157+(J1157*I1158)</f>
        <v>348686.85442510538</v>
      </c>
      <c r="K1158">
        <f t="shared" si="48"/>
        <v>216556.06259727702</v>
      </c>
    </row>
    <row r="1159" spans="1:11" x14ac:dyDescent="0.35">
      <c r="A1159" s="1">
        <v>42039</v>
      </c>
      <c r="B1159">
        <v>118.5</v>
      </c>
      <c r="C1159">
        <v>120.510002</v>
      </c>
      <c r="D1159">
        <v>118.30999799999999</v>
      </c>
      <c r="E1159">
        <v>119.55999799999999</v>
      </c>
      <c r="F1159">
        <v>70149700</v>
      </c>
      <c r="G1159">
        <v>116.214997</v>
      </c>
      <c r="H1159">
        <f t="shared" si="49"/>
        <v>7.6695826772931065E-3</v>
      </c>
      <c r="I1159">
        <f t="shared" si="50"/>
        <v>7.6695782912026781E-3</v>
      </c>
      <c r="J1159">
        <f>J1158+(J1158*I1159)</f>
        <v>351361.13555423194</v>
      </c>
      <c r="K1159">
        <f t="shared" si="48"/>
        <v>218216.95627380142</v>
      </c>
    </row>
    <row r="1160" spans="1:11" x14ac:dyDescent="0.35">
      <c r="A1160" s="1">
        <v>42040</v>
      </c>
      <c r="B1160">
        <v>120.019997</v>
      </c>
      <c r="C1160">
        <v>120.230003</v>
      </c>
      <c r="D1160">
        <v>119.25</v>
      </c>
      <c r="E1160">
        <v>119.94000200000001</v>
      </c>
      <c r="F1160">
        <v>42246200</v>
      </c>
      <c r="G1160">
        <v>117.044479</v>
      </c>
      <c r="H1160">
        <f t="shared" si="49"/>
        <v>3.1783540177042643E-3</v>
      </c>
      <c r="I1160">
        <f t="shared" si="50"/>
        <v>7.1374781345990889E-3</v>
      </c>
      <c r="J1160">
        <f>J1159+(J1159*I1160)</f>
        <v>353868.96797659819</v>
      </c>
      <c r="K1160">
        <f t="shared" si="48"/>
        <v>219774.47502780444</v>
      </c>
    </row>
    <row r="1161" spans="1:11" x14ac:dyDescent="0.35">
      <c r="A1161" s="1">
        <v>42041</v>
      </c>
      <c r="B1161">
        <v>120.019997</v>
      </c>
      <c r="C1161">
        <v>120.25</v>
      </c>
      <c r="D1161">
        <v>118.449997</v>
      </c>
      <c r="E1161">
        <v>118.93</v>
      </c>
      <c r="F1161">
        <v>43706600</v>
      </c>
      <c r="G1161">
        <v>116.05886</v>
      </c>
      <c r="H1161">
        <f t="shared" si="49"/>
        <v>-8.4208936398050081E-3</v>
      </c>
      <c r="I1161">
        <f t="shared" si="50"/>
        <v>-8.4208927103686781E-3</v>
      </c>
      <c r="J1161">
        <f>J1160+(J1160*I1161)</f>
        <v>350889.07536373835</v>
      </c>
      <c r="K1161">
        <f t="shared" si="48"/>
        <v>217923.7777531177</v>
      </c>
    </row>
    <row r="1162" spans="1:11" x14ac:dyDescent="0.35">
      <c r="A1162" s="1">
        <v>42044</v>
      </c>
      <c r="B1162">
        <v>118.550003</v>
      </c>
      <c r="C1162">
        <v>119.839996</v>
      </c>
      <c r="D1162">
        <v>118.43</v>
      </c>
      <c r="E1162">
        <v>119.720001</v>
      </c>
      <c r="F1162">
        <v>38889800</v>
      </c>
      <c r="G1162">
        <v>116.82978900000001</v>
      </c>
      <c r="H1162">
        <f t="shared" si="49"/>
        <v>6.6425712604051921E-3</v>
      </c>
      <c r="I1162">
        <f t="shared" si="50"/>
        <v>6.6425691239773467E-3</v>
      </c>
      <c r="J1162">
        <f>J1161+(J1161*I1162)</f>
        <v>353219.88030169049</v>
      </c>
      <c r="K1162">
        <f t="shared" si="48"/>
        <v>219371.35151060106</v>
      </c>
    </row>
    <row r="1163" spans="1:11" x14ac:dyDescent="0.35">
      <c r="A1163" s="1">
        <v>42045</v>
      </c>
      <c r="B1163">
        <v>120.16999800000001</v>
      </c>
      <c r="C1163">
        <v>122.150002</v>
      </c>
      <c r="D1163">
        <v>120.160004</v>
      </c>
      <c r="E1163">
        <v>122.019997</v>
      </c>
      <c r="F1163">
        <v>62008500</v>
      </c>
      <c r="G1163">
        <v>119.074259</v>
      </c>
      <c r="H1163">
        <f t="shared" si="49"/>
        <v>1.9211459913034978E-2</v>
      </c>
      <c r="I1163">
        <f t="shared" si="50"/>
        <v>1.9211452996803689E-2</v>
      </c>
      <c r="J1163">
        <f>J1162+(J1162*I1163)</f>
        <v>360005.74742964306</v>
      </c>
      <c r="K1163">
        <f t="shared" si="48"/>
        <v>223585.79391899228</v>
      </c>
    </row>
    <row r="1164" spans="1:11" x14ac:dyDescent="0.35">
      <c r="A1164" s="1">
        <v>42046</v>
      </c>
      <c r="B1164">
        <v>122.769997</v>
      </c>
      <c r="C1164">
        <v>124.91999800000001</v>
      </c>
      <c r="D1164">
        <v>122.5</v>
      </c>
      <c r="E1164">
        <v>124.879997</v>
      </c>
      <c r="F1164">
        <v>73561800</v>
      </c>
      <c r="G1164">
        <v>121.86521500000001</v>
      </c>
      <c r="H1164">
        <f t="shared" si="49"/>
        <v>2.3438781104051325E-2</v>
      </c>
      <c r="I1164">
        <f t="shared" si="50"/>
        <v>2.3438785371740239E-2</v>
      </c>
      <c r="J1164">
        <f>J1163+(J1163*I1164)</f>
        <v>368443.84487623937</v>
      </c>
      <c r="K1164">
        <f t="shared" si="48"/>
        <v>228826.37335482967</v>
      </c>
    </row>
    <row r="1165" spans="1:11" x14ac:dyDescent="0.35">
      <c r="A1165" s="1">
        <v>42047</v>
      </c>
      <c r="B1165">
        <v>126.05999799999999</v>
      </c>
      <c r="C1165">
        <v>127.480003</v>
      </c>
      <c r="D1165">
        <v>125.57</v>
      </c>
      <c r="E1165">
        <v>126.459999</v>
      </c>
      <c r="F1165">
        <v>74474500</v>
      </c>
      <c r="G1165">
        <v>123.40707399999999</v>
      </c>
      <c r="H1165">
        <f t="shared" si="49"/>
        <v>1.2652162379536197E-2</v>
      </c>
      <c r="I1165">
        <f t="shared" si="50"/>
        <v>1.2652166575999459E-2</v>
      </c>
      <c r="J1165">
        <f>J1164+(J1164*I1165)</f>
        <v>373105.45777551527</v>
      </c>
      <c r="K1165">
        <f t="shared" si="48"/>
        <v>231721.52274749681</v>
      </c>
    </row>
    <row r="1166" spans="1:11" x14ac:dyDescent="0.35">
      <c r="A1166" s="1">
        <v>42048</v>
      </c>
      <c r="B1166">
        <v>127.279999</v>
      </c>
      <c r="C1166">
        <v>127.279999</v>
      </c>
      <c r="D1166">
        <v>125.650002</v>
      </c>
      <c r="E1166">
        <v>127.08000199999999</v>
      </c>
      <c r="F1166">
        <v>54272200</v>
      </c>
      <c r="G1166">
        <v>124.012109</v>
      </c>
      <c r="H1166">
        <f t="shared" si="49"/>
        <v>4.9027598047031223E-3</v>
      </c>
      <c r="I1166">
        <f t="shared" si="50"/>
        <v>4.9027578435252494E-3</v>
      </c>
      <c r="J1166">
        <f>J1165+(J1165*I1166)</f>
        <v>374934.70348508627</v>
      </c>
      <c r="K1166">
        <f t="shared" si="48"/>
        <v>232857.59726066072</v>
      </c>
    </row>
    <row r="1167" spans="1:11" x14ac:dyDescent="0.35">
      <c r="A1167" s="1">
        <v>42052</v>
      </c>
      <c r="B1167">
        <v>127.489998</v>
      </c>
      <c r="C1167">
        <v>128.88000500000001</v>
      </c>
      <c r="D1167">
        <v>126.91999800000001</v>
      </c>
      <c r="E1167">
        <v>127.83000199999999</v>
      </c>
      <c r="F1167">
        <v>63152400</v>
      </c>
      <c r="G1167">
        <v>124.74400300000001</v>
      </c>
      <c r="H1167">
        <f t="shared" si="49"/>
        <v>5.9017940525370781E-3</v>
      </c>
      <c r="I1167">
        <f t="shared" si="50"/>
        <v>5.9017946384575326E-3</v>
      </c>
      <c r="J1167">
        <f>J1166+(J1166*I1167)</f>
        <v>377147.49110788619</v>
      </c>
      <c r="K1167">
        <f t="shared" si="48"/>
        <v>234231.87497969781</v>
      </c>
    </row>
    <row r="1168" spans="1:11" x14ac:dyDescent="0.35">
      <c r="A1168" s="1">
        <v>42053</v>
      </c>
      <c r="B1168">
        <v>127.629997</v>
      </c>
      <c r="C1168">
        <v>128.779999</v>
      </c>
      <c r="D1168">
        <v>127.449997</v>
      </c>
      <c r="E1168">
        <v>128.720001</v>
      </c>
      <c r="F1168">
        <v>44891700</v>
      </c>
      <c r="G1168">
        <v>125.612516</v>
      </c>
      <c r="H1168">
        <f t="shared" si="49"/>
        <v>6.9623639683585635E-3</v>
      </c>
      <c r="I1168">
        <f t="shared" si="50"/>
        <v>6.9623627518189627E-3</v>
      </c>
      <c r="J1168">
        <f>J1167+(J1167*I1168)</f>
        <v>379773.3287519177</v>
      </c>
      <c r="K1168">
        <f t="shared" si="48"/>
        <v>235862.68226134518</v>
      </c>
    </row>
    <row r="1169" spans="1:11" x14ac:dyDescent="0.35">
      <c r="A1169" s="1">
        <v>42054</v>
      </c>
      <c r="B1169">
        <v>128.479996</v>
      </c>
      <c r="C1169">
        <v>129.029999</v>
      </c>
      <c r="D1169">
        <v>128.33000200000001</v>
      </c>
      <c r="E1169">
        <v>128.449997</v>
      </c>
      <c r="F1169">
        <v>37362400</v>
      </c>
      <c r="G1169">
        <v>125.34903</v>
      </c>
      <c r="H1169">
        <f t="shared" si="49"/>
        <v>-2.0976071931509705E-3</v>
      </c>
      <c r="I1169">
        <f t="shared" si="50"/>
        <v>-2.0976094452243941E-3</v>
      </c>
      <c r="J1169">
        <f>J1168+(J1168*I1169)</f>
        <v>378976.71263048338</v>
      </c>
      <c r="K1169">
        <f t="shared" si="48"/>
        <v>235367.93447125782</v>
      </c>
    </row>
    <row r="1170" spans="1:11" x14ac:dyDescent="0.35">
      <c r="A1170" s="1">
        <v>42055</v>
      </c>
      <c r="B1170">
        <v>128.61999499999999</v>
      </c>
      <c r="C1170">
        <v>129.5</v>
      </c>
      <c r="D1170">
        <v>128.050003</v>
      </c>
      <c r="E1170">
        <v>129.5</v>
      </c>
      <c r="F1170">
        <v>48948400</v>
      </c>
      <c r="G1170">
        <v>126.37368499999999</v>
      </c>
      <c r="H1170">
        <f t="shared" si="49"/>
        <v>8.1744104672887129E-3</v>
      </c>
      <c r="I1170">
        <f t="shared" si="50"/>
        <v>8.1744150712613865E-3</v>
      </c>
      <c r="J1170">
        <f>J1169+(J1169*I1170)</f>
        <v>382074.62558186712</v>
      </c>
      <c r="K1170">
        <f t="shared" si="48"/>
        <v>237291.92966209134</v>
      </c>
    </row>
    <row r="1171" spans="1:11" x14ac:dyDescent="0.35">
      <c r="A1171" s="1">
        <v>42058</v>
      </c>
      <c r="B1171">
        <v>130.020004</v>
      </c>
      <c r="C1171">
        <v>133</v>
      </c>
      <c r="D1171">
        <v>129.66000399999999</v>
      </c>
      <c r="E1171">
        <v>133</v>
      </c>
      <c r="F1171">
        <v>70974100</v>
      </c>
      <c r="G1171">
        <v>129.78918999999999</v>
      </c>
      <c r="H1171">
        <f t="shared" si="49"/>
        <v>2.7027027027027029E-2</v>
      </c>
      <c r="I1171">
        <f t="shared" si="50"/>
        <v>2.7027027027026997E-2</v>
      </c>
      <c r="J1171">
        <f>J1170+(J1170*I1171)</f>
        <v>392400.96681380947</v>
      </c>
      <c r="K1171">
        <f t="shared" si="48"/>
        <v>243705.22505836407</v>
      </c>
    </row>
    <row r="1172" spans="1:11" x14ac:dyDescent="0.35">
      <c r="A1172" s="1">
        <v>42059</v>
      </c>
      <c r="B1172">
        <v>132.94000199999999</v>
      </c>
      <c r="C1172">
        <v>133.60000600000001</v>
      </c>
      <c r="D1172">
        <v>131.16999799999999</v>
      </c>
      <c r="E1172">
        <v>132.16999799999999</v>
      </c>
      <c r="F1172">
        <v>69228100</v>
      </c>
      <c r="G1172">
        <v>128.97922500000001</v>
      </c>
      <c r="H1172">
        <f t="shared" si="49"/>
        <v>-6.2406165413534396E-3</v>
      </c>
      <c r="I1172">
        <f t="shared" si="50"/>
        <v>-6.2406198852152251E-3</v>
      </c>
      <c r="J1172">
        <f>J1171+(J1171*I1172)</f>
        <v>389952.14153733355</v>
      </c>
      <c r="K1172">
        <f t="shared" si="48"/>
        <v>242184.35338473399</v>
      </c>
    </row>
    <row r="1173" spans="1:11" x14ac:dyDescent="0.35">
      <c r="A1173" s="1">
        <v>42060</v>
      </c>
      <c r="B1173">
        <v>131.55999800000001</v>
      </c>
      <c r="C1173">
        <v>131.60000600000001</v>
      </c>
      <c r="D1173">
        <v>128.14999399999999</v>
      </c>
      <c r="E1173">
        <v>128.78999300000001</v>
      </c>
      <c r="F1173">
        <v>74711700</v>
      </c>
      <c r="G1173">
        <v>125.680819</v>
      </c>
      <c r="H1173">
        <f t="shared" si="49"/>
        <v>-2.5573163737204436E-2</v>
      </c>
      <c r="I1173">
        <f t="shared" si="50"/>
        <v>-2.5573157227452823E-2</v>
      </c>
      <c r="J1173">
        <f>J1172+(J1172*I1173)</f>
        <v>379979.8341106174</v>
      </c>
      <c r="K1173">
        <f t="shared" si="48"/>
        <v>235990.93483759719</v>
      </c>
    </row>
    <row r="1174" spans="1:11" x14ac:dyDescent="0.35">
      <c r="A1174" s="1">
        <v>42061</v>
      </c>
      <c r="B1174">
        <v>128.78999300000001</v>
      </c>
      <c r="C1174">
        <v>130.86999499999999</v>
      </c>
      <c r="D1174">
        <v>126.610001</v>
      </c>
      <c r="E1174">
        <v>130.41999799999999</v>
      </c>
      <c r="F1174">
        <v>91287500</v>
      </c>
      <c r="G1174">
        <v>127.271473</v>
      </c>
      <c r="H1174">
        <f t="shared" si="49"/>
        <v>1.2656301642938848E-2</v>
      </c>
      <c r="I1174">
        <f t="shared" si="50"/>
        <v>1.2656298810401615E-2</v>
      </c>
      <c r="J1174">
        <f>J1173+(J1173*I1174)</f>
        <v>384788.97243304824</v>
      </c>
      <c r="K1174">
        <f t="shared" si="48"/>
        <v>238977.70662544784</v>
      </c>
    </row>
    <row r="1175" spans="1:11" x14ac:dyDescent="0.35">
      <c r="A1175" s="1">
        <v>42062</v>
      </c>
      <c r="B1175">
        <v>130</v>
      </c>
      <c r="C1175">
        <v>130.570007</v>
      </c>
      <c r="D1175">
        <v>128.240005</v>
      </c>
      <c r="E1175">
        <v>128.46000699999999</v>
      </c>
      <c r="F1175">
        <v>62014800</v>
      </c>
      <c r="G1175">
        <v>125.35879799999999</v>
      </c>
      <c r="H1175">
        <f t="shared" si="49"/>
        <v>-1.5028301104559152E-2</v>
      </c>
      <c r="I1175">
        <f t="shared" si="50"/>
        <v>-1.5028308818269175E-2</v>
      </c>
      <c r="J1175">
        <f>J1174+(J1174*I1175)</f>
        <v>379006.24492545991</v>
      </c>
      <c r="K1175">
        <f t="shared" si="48"/>
        <v>235386.27584959887</v>
      </c>
    </row>
    <row r="1176" spans="1:11" x14ac:dyDescent="0.35">
      <c r="A1176" s="1">
        <v>42065</v>
      </c>
      <c r="B1176">
        <v>129.25</v>
      </c>
      <c r="C1176">
        <v>130.279999</v>
      </c>
      <c r="D1176">
        <v>128.300003</v>
      </c>
      <c r="E1176">
        <v>129.08999600000001</v>
      </c>
      <c r="F1176">
        <v>48096700</v>
      </c>
      <c r="G1176">
        <v>125.973579</v>
      </c>
      <c r="H1176">
        <f t="shared" si="49"/>
        <v>4.9041644532996425E-3</v>
      </c>
      <c r="I1176">
        <f t="shared" si="50"/>
        <v>4.9041711456104409E-3</v>
      </c>
      <c r="J1176">
        <f>J1175+(J1175*I1176)</f>
        <v>380864.95641582948</v>
      </c>
      <c r="K1176">
        <f t="shared" si="48"/>
        <v>236540.65043169318</v>
      </c>
    </row>
    <row r="1177" spans="1:11" x14ac:dyDescent="0.35">
      <c r="A1177" s="1">
        <v>42066</v>
      </c>
      <c r="B1177">
        <v>128.96000699999999</v>
      </c>
      <c r="C1177">
        <v>129.520004</v>
      </c>
      <c r="D1177">
        <v>128.08999600000001</v>
      </c>
      <c r="E1177">
        <v>129.36000100000001</v>
      </c>
      <c r="F1177">
        <v>37816300</v>
      </c>
      <c r="G1177">
        <v>126.237065</v>
      </c>
      <c r="H1177">
        <f t="shared" si="49"/>
        <v>2.0916028225765656E-3</v>
      </c>
      <c r="I1177">
        <f t="shared" si="50"/>
        <v>2.0915973181963839E-3</v>
      </c>
      <c r="J1177">
        <f>J1176+(J1176*I1177)</f>
        <v>381661.5725372638</v>
      </c>
      <c r="K1177">
        <f t="shared" si="48"/>
        <v>237035.39822178055</v>
      </c>
    </row>
    <row r="1178" spans="1:11" x14ac:dyDescent="0.35">
      <c r="A1178" s="1">
        <v>42067</v>
      </c>
      <c r="B1178">
        <v>129.10000600000001</v>
      </c>
      <c r="C1178">
        <v>129.55999800000001</v>
      </c>
      <c r="D1178">
        <v>128.320007</v>
      </c>
      <c r="E1178">
        <v>128.53999300000001</v>
      </c>
      <c r="F1178">
        <v>31666300</v>
      </c>
      <c r="G1178">
        <v>125.436854</v>
      </c>
      <c r="H1178">
        <f t="shared" si="49"/>
        <v>-6.3389609899585676E-3</v>
      </c>
      <c r="I1178">
        <f t="shared" si="50"/>
        <v>-6.3389544108935396E-3</v>
      </c>
      <c r="J1178">
        <f>J1177+(J1177*I1178)</f>
        <v>379242.23722856015</v>
      </c>
      <c r="K1178">
        <f t="shared" si="48"/>
        <v>235532.84163868468</v>
      </c>
    </row>
    <row r="1179" spans="1:11" x14ac:dyDescent="0.35">
      <c r="A1179" s="1">
        <v>42068</v>
      </c>
      <c r="B1179">
        <v>128.58000200000001</v>
      </c>
      <c r="C1179">
        <v>128.75</v>
      </c>
      <c r="D1179">
        <v>125.760002</v>
      </c>
      <c r="E1179">
        <v>126.410004</v>
      </c>
      <c r="F1179">
        <v>56517100</v>
      </c>
      <c r="G1179">
        <v>123.358285</v>
      </c>
      <c r="H1179">
        <f t="shared" si="49"/>
        <v>-1.6570632612373092E-2</v>
      </c>
      <c r="I1179">
        <f t="shared" si="50"/>
        <v>-1.6570640395684684E-2</v>
      </c>
      <c r="J1179">
        <f>J1178+(J1178*I1179)</f>
        <v>372957.95049259072</v>
      </c>
      <c r="K1179">
        <f t="shared" si="48"/>
        <v>231629.91161851629</v>
      </c>
    </row>
    <row r="1180" spans="1:11" x14ac:dyDescent="0.35">
      <c r="A1180" s="1">
        <v>42069</v>
      </c>
      <c r="B1180">
        <v>128.39999399999999</v>
      </c>
      <c r="C1180">
        <v>129.36999499999999</v>
      </c>
      <c r="D1180">
        <v>126.260002</v>
      </c>
      <c r="E1180">
        <v>126.599998</v>
      </c>
      <c r="F1180">
        <v>72842100</v>
      </c>
      <c r="G1180">
        <v>123.543693</v>
      </c>
      <c r="H1180">
        <f t="shared" si="49"/>
        <v>1.5029981329642127E-3</v>
      </c>
      <c r="I1180">
        <f t="shared" si="50"/>
        <v>1.5030040341433863E-3</v>
      </c>
      <c r="J1180">
        <f>J1179+(J1179*I1180)</f>
        <v>373518.50779674691</v>
      </c>
      <c r="K1180">
        <f t="shared" si="48"/>
        <v>231978.05231010719</v>
      </c>
    </row>
    <row r="1181" spans="1:11" x14ac:dyDescent="0.35">
      <c r="A1181" s="1">
        <v>42072</v>
      </c>
      <c r="B1181">
        <v>127.959999</v>
      </c>
      <c r="C1181">
        <v>129.570007</v>
      </c>
      <c r="D1181">
        <v>125.05999799999999</v>
      </c>
      <c r="E1181">
        <v>127.139999</v>
      </c>
      <c r="F1181">
        <v>88528500</v>
      </c>
      <c r="G1181">
        <v>124.07065799999999</v>
      </c>
      <c r="H1181">
        <f t="shared" si="49"/>
        <v>4.2654108098801368E-3</v>
      </c>
      <c r="I1181">
        <f t="shared" si="50"/>
        <v>4.2654140183424009E-3</v>
      </c>
      <c r="J1181">
        <f>J1180+(J1180*I1181)</f>
        <v>375111.71887601347</v>
      </c>
      <c r="K1181">
        <f t="shared" si="48"/>
        <v>232967.53474637849</v>
      </c>
    </row>
    <row r="1182" spans="1:11" x14ac:dyDescent="0.35">
      <c r="A1182" s="1">
        <v>42073</v>
      </c>
      <c r="B1182">
        <v>126.410004</v>
      </c>
      <c r="C1182">
        <v>127.220001</v>
      </c>
      <c r="D1182">
        <v>123.800003</v>
      </c>
      <c r="E1182">
        <v>124.510002</v>
      </c>
      <c r="F1182">
        <v>68856600</v>
      </c>
      <c r="G1182">
        <v>121.504153</v>
      </c>
      <c r="H1182">
        <f t="shared" si="49"/>
        <v>-2.0685834675836384E-2</v>
      </c>
      <c r="I1182">
        <f t="shared" si="50"/>
        <v>-2.0685833712592968E-2</v>
      </c>
      <c r="J1182">
        <f>J1181+(J1181*I1182)</f>
        <v>367352.22023569932</v>
      </c>
      <c r="K1182">
        <f t="shared" si="48"/>
        <v>228148.40706218217</v>
      </c>
    </row>
    <row r="1183" spans="1:11" x14ac:dyDescent="0.35">
      <c r="A1183" s="1">
        <v>42074</v>
      </c>
      <c r="B1183">
        <v>124.75</v>
      </c>
      <c r="C1183">
        <v>124.769997</v>
      </c>
      <c r="D1183">
        <v>122.110001</v>
      </c>
      <c r="E1183">
        <v>122.239998</v>
      </c>
      <c r="F1183">
        <v>68939000</v>
      </c>
      <c r="G1183">
        <v>119.288949</v>
      </c>
      <c r="H1183">
        <f t="shared" si="49"/>
        <v>-1.8231499185101613E-2</v>
      </c>
      <c r="I1183">
        <f t="shared" si="50"/>
        <v>-1.82315085147748E-2</v>
      </c>
      <c r="J1183">
        <f>J1182+(J1182*I1183)</f>
        <v>360654.83510455076</v>
      </c>
      <c r="K1183">
        <f t="shared" si="48"/>
        <v>223988.91743619568</v>
      </c>
    </row>
    <row r="1184" spans="1:11" x14ac:dyDescent="0.35">
      <c r="A1184" s="1">
        <v>42075</v>
      </c>
      <c r="B1184">
        <v>122.30999799999999</v>
      </c>
      <c r="C1184">
        <v>124.900002</v>
      </c>
      <c r="D1184">
        <v>121.629997</v>
      </c>
      <c r="E1184">
        <v>124.449997</v>
      </c>
      <c r="F1184">
        <v>48362700</v>
      </c>
      <c r="G1184">
        <v>121.44559599999999</v>
      </c>
      <c r="H1184">
        <f t="shared" si="49"/>
        <v>1.8079180596845202E-2</v>
      </c>
      <c r="I1184">
        <f t="shared" si="50"/>
        <v>1.8079185189233182E-2</v>
      </c>
      <c r="J1184">
        <f>J1183+(J1183*I1184)</f>
        <v>367175.18065779831</v>
      </c>
      <c r="K1184">
        <f t="shared" si="48"/>
        <v>228038.45455486054</v>
      </c>
    </row>
    <row r="1185" spans="1:11" x14ac:dyDescent="0.35">
      <c r="A1185" s="1">
        <v>42076</v>
      </c>
      <c r="B1185">
        <v>124.400002</v>
      </c>
      <c r="C1185">
        <v>125.400002</v>
      </c>
      <c r="D1185">
        <v>122.58000199999999</v>
      </c>
      <c r="E1185">
        <v>123.589996</v>
      </c>
      <c r="F1185">
        <v>51827300</v>
      </c>
      <c r="G1185">
        <v>120.606357</v>
      </c>
      <c r="H1185">
        <f t="shared" si="49"/>
        <v>-6.9104139873944464E-3</v>
      </c>
      <c r="I1185">
        <f t="shared" si="50"/>
        <v>-6.9104111440977415E-3</v>
      </c>
      <c r="J1185">
        <f>J1184+(J1184*I1185)</f>
        <v>364637.84919754456</v>
      </c>
      <c r="K1185">
        <f t="shared" si="48"/>
        <v>226462.6150772218</v>
      </c>
    </row>
    <row r="1186" spans="1:11" x14ac:dyDescent="0.35">
      <c r="A1186" s="1">
        <v>42079</v>
      </c>
      <c r="B1186">
        <v>123.879997</v>
      </c>
      <c r="C1186">
        <v>124.949997</v>
      </c>
      <c r="D1186">
        <v>122.870003</v>
      </c>
      <c r="E1186">
        <v>124.949997</v>
      </c>
      <c r="F1186">
        <v>35874300</v>
      </c>
      <c r="G1186">
        <v>121.933525</v>
      </c>
      <c r="H1186">
        <f t="shared" si="49"/>
        <v>1.1004134994874478E-2</v>
      </c>
      <c r="I1186">
        <f t="shared" si="50"/>
        <v>1.1004129740856034E-2</v>
      </c>
      <c r="J1186">
        <f>J1185+(J1185*I1186)</f>
        <v>368650.37139854103</v>
      </c>
      <c r="K1186">
        <f t="shared" si="48"/>
        <v>228954.63907498508</v>
      </c>
    </row>
    <row r="1187" spans="1:11" x14ac:dyDescent="0.35">
      <c r="A1187" s="1">
        <v>42080</v>
      </c>
      <c r="B1187">
        <v>125.900002</v>
      </c>
      <c r="C1187">
        <v>127.32</v>
      </c>
      <c r="D1187">
        <v>125.650002</v>
      </c>
      <c r="E1187">
        <v>127.040001</v>
      </c>
      <c r="F1187">
        <v>51023100</v>
      </c>
      <c r="G1187">
        <v>123.973074</v>
      </c>
      <c r="H1187">
        <f t="shared" si="49"/>
        <v>1.6726723090677686E-2</v>
      </c>
      <c r="I1187">
        <f t="shared" si="50"/>
        <v>1.6726728764710066E-2</v>
      </c>
      <c r="J1187">
        <f>J1186+(J1186*I1187)</f>
        <v>374816.68616993405</v>
      </c>
      <c r="K1187">
        <f t="shared" si="48"/>
        <v>232784.30122221445</v>
      </c>
    </row>
    <row r="1188" spans="1:11" x14ac:dyDescent="0.35">
      <c r="A1188" s="1">
        <v>42081</v>
      </c>
      <c r="B1188">
        <v>127</v>
      </c>
      <c r="C1188">
        <v>129.16000399999999</v>
      </c>
      <c r="D1188">
        <v>126.370003</v>
      </c>
      <c r="E1188">
        <v>128.470001</v>
      </c>
      <c r="F1188">
        <v>65270900</v>
      </c>
      <c r="G1188">
        <v>125.36855199999999</v>
      </c>
      <c r="H1188">
        <f t="shared" si="49"/>
        <v>1.1256297140614732E-2</v>
      </c>
      <c r="I1188">
        <f t="shared" si="50"/>
        <v>1.1256299089590995E-2</v>
      </c>
      <c r="J1188">
        <f>J1187+(J1187*I1188)</f>
        <v>379035.73489323218</v>
      </c>
      <c r="K1188">
        <f t="shared" si="48"/>
        <v>235404.59094013314</v>
      </c>
    </row>
    <row r="1189" spans="1:11" x14ac:dyDescent="0.35">
      <c r="A1189" s="1">
        <v>42082</v>
      </c>
      <c r="B1189">
        <v>128.75</v>
      </c>
      <c r="C1189">
        <v>129.25</v>
      </c>
      <c r="D1189">
        <v>127.400002</v>
      </c>
      <c r="E1189">
        <v>127.5</v>
      </c>
      <c r="F1189">
        <v>45809500</v>
      </c>
      <c r="G1189">
        <v>124.42196800000001</v>
      </c>
      <c r="H1189">
        <f t="shared" si="49"/>
        <v>-7.5504085969454954E-3</v>
      </c>
      <c r="I1189">
        <f t="shared" si="50"/>
        <v>-7.5504102496133738E-3</v>
      </c>
      <c r="J1189">
        <f>J1188+(J1188*I1189)</f>
        <v>376173.85959552455</v>
      </c>
      <c r="K1189">
        <f t="shared" si="48"/>
        <v>233627.18970389271</v>
      </c>
    </row>
    <row r="1190" spans="1:11" x14ac:dyDescent="0.35">
      <c r="A1190" s="1">
        <v>42083</v>
      </c>
      <c r="B1190">
        <v>128.25</v>
      </c>
      <c r="C1190">
        <v>128.39999399999999</v>
      </c>
      <c r="D1190">
        <v>125.160004</v>
      </c>
      <c r="E1190">
        <v>125.900002</v>
      </c>
      <c r="F1190">
        <v>68695100</v>
      </c>
      <c r="G1190">
        <v>122.860595</v>
      </c>
      <c r="H1190">
        <f t="shared" si="49"/>
        <v>-1.2549003921568623E-2</v>
      </c>
      <c r="I1190">
        <f t="shared" si="50"/>
        <v>-1.2549013852602002E-2</v>
      </c>
      <c r="J1190">
        <f>J1189+(J1189*I1190)</f>
        <v>371453.24862047355</v>
      </c>
      <c r="K1190">
        <f t="shared" si="48"/>
        <v>230695.39886395409</v>
      </c>
    </row>
    <row r="1191" spans="1:11" x14ac:dyDescent="0.35">
      <c r="A1191" s="1">
        <v>42086</v>
      </c>
      <c r="B1191">
        <v>127.120003</v>
      </c>
      <c r="C1191">
        <v>127.849998</v>
      </c>
      <c r="D1191">
        <v>126.519997</v>
      </c>
      <c r="E1191">
        <v>127.209999</v>
      </c>
      <c r="F1191">
        <v>37709700</v>
      </c>
      <c r="G1191">
        <v>124.13896800000001</v>
      </c>
      <c r="H1191">
        <f t="shared" si="49"/>
        <v>1.0405059405797274E-2</v>
      </c>
      <c r="I1191">
        <f t="shared" si="50"/>
        <v>1.0405069257559773E-2</v>
      </c>
      <c r="J1191">
        <f>J1190+(J1190*I1191)</f>
        <v>375318.24539831514</v>
      </c>
      <c r="K1191">
        <f t="shared" si="48"/>
        <v>233095.8004665339</v>
      </c>
    </row>
    <row r="1192" spans="1:11" x14ac:dyDescent="0.35">
      <c r="A1192" s="1">
        <v>42087</v>
      </c>
      <c r="B1192">
        <v>127.230003</v>
      </c>
      <c r="C1192">
        <v>128.03999300000001</v>
      </c>
      <c r="D1192">
        <v>126.55999799999999</v>
      </c>
      <c r="E1192">
        <v>126.69000200000001</v>
      </c>
      <c r="F1192">
        <v>32842300</v>
      </c>
      <c r="G1192">
        <v>123.631525</v>
      </c>
      <c r="H1192">
        <f t="shared" si="49"/>
        <v>-4.0877054012081974E-3</v>
      </c>
      <c r="I1192">
        <f t="shared" si="50"/>
        <v>-4.0877011318477307E-3</v>
      </c>
      <c r="J1192">
        <f>J1191+(J1191*I1192)</f>
        <v>373784.05658179731</v>
      </c>
      <c r="K1192">
        <f t="shared" si="48"/>
        <v>232142.9744991379</v>
      </c>
    </row>
    <row r="1193" spans="1:11" x14ac:dyDescent="0.35">
      <c r="A1193" s="1">
        <v>42088</v>
      </c>
      <c r="B1193">
        <v>126.540001</v>
      </c>
      <c r="C1193">
        <v>126.82</v>
      </c>
      <c r="D1193">
        <v>123.379997</v>
      </c>
      <c r="E1193">
        <v>123.379997</v>
      </c>
      <c r="F1193">
        <v>51655200</v>
      </c>
      <c r="G1193">
        <v>120.401428</v>
      </c>
      <c r="H1193">
        <f t="shared" si="49"/>
        <v>-2.6126805175991738E-2</v>
      </c>
      <c r="I1193">
        <f t="shared" si="50"/>
        <v>-2.6126807058313006E-2</v>
      </c>
      <c r="J1193">
        <f>J1192+(J1192*I1193)</f>
        <v>364018.27265401115</v>
      </c>
      <c r="K1193">
        <f t="shared" si="48"/>
        <v>226077.81979445604</v>
      </c>
    </row>
    <row r="1194" spans="1:11" x14ac:dyDescent="0.35">
      <c r="A1194" s="1">
        <v>42089</v>
      </c>
      <c r="B1194">
        <v>122.760002</v>
      </c>
      <c r="C1194">
        <v>124.879997</v>
      </c>
      <c r="D1194">
        <v>122.599998</v>
      </c>
      <c r="E1194">
        <v>124.239998</v>
      </c>
      <c r="F1194">
        <v>47572900</v>
      </c>
      <c r="G1194">
        <v>121.240667</v>
      </c>
      <c r="H1194">
        <f t="shared" si="49"/>
        <v>6.9703438232373831E-3</v>
      </c>
      <c r="I1194">
        <f t="shared" si="50"/>
        <v>6.9703409165546302E-3</v>
      </c>
      <c r="J1194">
        <f>J1193+(J1193*I1194)</f>
        <v>366555.60411426495</v>
      </c>
      <c r="K1194">
        <f t="shared" si="48"/>
        <v>227653.65927209481</v>
      </c>
    </row>
    <row r="1195" spans="1:11" x14ac:dyDescent="0.35">
      <c r="A1195" s="1">
        <v>42090</v>
      </c>
      <c r="B1195">
        <v>124.57</v>
      </c>
      <c r="C1195">
        <v>124.699997</v>
      </c>
      <c r="D1195">
        <v>122.910004</v>
      </c>
      <c r="E1195">
        <v>123.25</v>
      </c>
      <c r="F1195">
        <v>39546200</v>
      </c>
      <c r="G1195">
        <v>120.274569</v>
      </c>
      <c r="H1195">
        <f t="shared" si="49"/>
        <v>-7.968432195241985E-3</v>
      </c>
      <c r="I1195">
        <f t="shared" si="50"/>
        <v>-7.9684319123714681E-3</v>
      </c>
      <c r="J1195">
        <f>J1194+(J1194*I1195)</f>
        <v>363634.73074078222</v>
      </c>
      <c r="K1195">
        <f t="shared" si="48"/>
        <v>225839.6165885829</v>
      </c>
    </row>
    <row r="1196" spans="1:11" x14ac:dyDescent="0.35">
      <c r="A1196" s="1">
        <v>42093</v>
      </c>
      <c r="B1196">
        <v>124.050003</v>
      </c>
      <c r="C1196">
        <v>126.400002</v>
      </c>
      <c r="D1196">
        <v>124</v>
      </c>
      <c r="E1196">
        <v>126.370003</v>
      </c>
      <c r="F1196">
        <v>47099700</v>
      </c>
      <c r="G1196">
        <v>123.31925</v>
      </c>
      <c r="H1196">
        <f t="shared" si="49"/>
        <v>2.5314425963488818E-2</v>
      </c>
      <c r="I1196">
        <f t="shared" si="50"/>
        <v>2.5314420374268787E-2</v>
      </c>
      <c r="J1196">
        <f>J1195+(J1195*I1196)</f>
        <v>372839.93317743845</v>
      </c>
      <c r="K1196">
        <f t="shared" si="48"/>
        <v>231556.61558006998</v>
      </c>
    </row>
    <row r="1197" spans="1:11" x14ac:dyDescent="0.35">
      <c r="A1197" s="1">
        <v>42094</v>
      </c>
      <c r="B1197">
        <v>126.089996</v>
      </c>
      <c r="C1197">
        <v>126.489998</v>
      </c>
      <c r="D1197">
        <v>124.360001</v>
      </c>
      <c r="E1197">
        <v>124.43</v>
      </c>
      <c r="F1197">
        <v>42090600</v>
      </c>
      <c r="G1197">
        <v>121.42608199999999</v>
      </c>
      <c r="H1197">
        <f t="shared" si="49"/>
        <v>-1.5351768251520815E-2</v>
      </c>
      <c r="I1197">
        <f t="shared" si="50"/>
        <v>-1.5351763816273638E-2</v>
      </c>
      <c r="J1197">
        <f>J1196+(J1196*I1197)</f>
        <v>367116.18258202315</v>
      </c>
      <c r="K1197">
        <f t="shared" si="48"/>
        <v>228001.81310758909</v>
      </c>
    </row>
    <row r="1198" spans="1:11" x14ac:dyDescent="0.35">
      <c r="A1198" s="1">
        <v>42095</v>
      </c>
      <c r="B1198">
        <v>124.82</v>
      </c>
      <c r="C1198">
        <v>125.120003</v>
      </c>
      <c r="D1198">
        <v>123.099998</v>
      </c>
      <c r="E1198">
        <v>124.25</v>
      </c>
      <c r="F1198">
        <v>40621400</v>
      </c>
      <c r="G1198">
        <v>121.250427</v>
      </c>
      <c r="H1198">
        <f t="shared" si="49"/>
        <v>-1.4465964799486202E-3</v>
      </c>
      <c r="I1198">
        <f t="shared" si="50"/>
        <v>-1.4466002452421375E-3</v>
      </c>
      <c r="J1198">
        <f>J1197+(J1197*I1198)</f>
        <v>366585.11222226761</v>
      </c>
      <c r="K1198">
        <f t="shared" si="48"/>
        <v>227671.98562883199</v>
      </c>
    </row>
    <row r="1199" spans="1:11" x14ac:dyDescent="0.35">
      <c r="A1199" s="1">
        <v>42096</v>
      </c>
      <c r="B1199">
        <v>125.029999</v>
      </c>
      <c r="C1199">
        <v>125.55999799999999</v>
      </c>
      <c r="D1199">
        <v>124.19000200000001</v>
      </c>
      <c r="E1199">
        <v>125.32</v>
      </c>
      <c r="F1199">
        <v>32220100</v>
      </c>
      <c r="G1199">
        <v>122.294596</v>
      </c>
      <c r="H1199">
        <f t="shared" si="49"/>
        <v>8.6116700201206691E-3</v>
      </c>
      <c r="I1199">
        <f t="shared" si="50"/>
        <v>8.6116727654905207E-3</v>
      </c>
      <c r="J1199">
        <f>J1198+(J1198*I1199)</f>
        <v>369742.02324942639</v>
      </c>
      <c r="K1199">
        <f t="shared" si="48"/>
        <v>229632.62226693696</v>
      </c>
    </row>
    <row r="1200" spans="1:11" x14ac:dyDescent="0.35">
      <c r="A1200" s="1">
        <v>42100</v>
      </c>
      <c r="B1200">
        <v>124.470001</v>
      </c>
      <c r="C1200">
        <v>127.510002</v>
      </c>
      <c r="D1200">
        <v>124.33000199999999</v>
      </c>
      <c r="E1200">
        <v>127.349998</v>
      </c>
      <c r="F1200">
        <v>37194000</v>
      </c>
      <c r="G1200">
        <v>124.275587</v>
      </c>
      <c r="H1200">
        <f t="shared" si="49"/>
        <v>1.6198515799553195E-2</v>
      </c>
      <c r="I1200">
        <f t="shared" si="50"/>
        <v>1.6198516245149567E-2</v>
      </c>
      <c r="J1200">
        <f>J1199+(J1199*I1200)</f>
        <v>375731.29541954672</v>
      </c>
      <c r="K1200">
        <f t="shared" si="48"/>
        <v>233352.33002914424</v>
      </c>
    </row>
    <row r="1201" spans="1:11" x14ac:dyDescent="0.35">
      <c r="A1201" s="1">
        <v>42101</v>
      </c>
      <c r="B1201">
        <v>127.639999</v>
      </c>
      <c r="C1201">
        <v>128.11999499999999</v>
      </c>
      <c r="D1201">
        <v>125.980003</v>
      </c>
      <c r="E1201">
        <v>126.010002</v>
      </c>
      <c r="F1201">
        <v>35012300</v>
      </c>
      <c r="G1201">
        <v>122.96794</v>
      </c>
      <c r="H1201">
        <f t="shared" si="49"/>
        <v>-1.0522151716091895E-2</v>
      </c>
      <c r="I1201">
        <f t="shared" si="50"/>
        <v>-1.0522155087467041E-2</v>
      </c>
      <c r="J1201">
        <f>J1200+(J1200*I1201)</f>
        <v>371777.79245792737</v>
      </c>
      <c r="K1201">
        <f t="shared" si="48"/>
        <v>230896.96062255581</v>
      </c>
    </row>
    <row r="1202" spans="1:11" x14ac:dyDescent="0.35">
      <c r="A1202" s="1">
        <v>42102</v>
      </c>
      <c r="B1202">
        <v>125.849998</v>
      </c>
      <c r="C1202">
        <v>126.400002</v>
      </c>
      <c r="D1202">
        <v>124.970001</v>
      </c>
      <c r="E1202">
        <v>125.599998</v>
      </c>
      <c r="F1202">
        <v>37329200</v>
      </c>
      <c r="G1202">
        <v>122.567835</v>
      </c>
      <c r="H1202">
        <f t="shared" si="49"/>
        <v>-3.2537417148838766E-3</v>
      </c>
      <c r="I1202">
        <f t="shared" si="50"/>
        <v>-3.2537342660208537E-3</v>
      </c>
      <c r="J1202">
        <f>J1201+(J1201*I1202)</f>
        <v>370568.12631526141</v>
      </c>
      <c r="K1202">
        <f t="shared" si="48"/>
        <v>230145.68326985813</v>
      </c>
    </row>
    <row r="1203" spans="1:11" x14ac:dyDescent="0.35">
      <c r="A1203" s="1">
        <v>42103</v>
      </c>
      <c r="B1203">
        <v>125.849998</v>
      </c>
      <c r="C1203">
        <v>126.58000199999999</v>
      </c>
      <c r="D1203">
        <v>124.660004</v>
      </c>
      <c r="E1203">
        <v>126.55999799999999</v>
      </c>
      <c r="F1203">
        <v>32484000</v>
      </c>
      <c r="G1203">
        <v>123.50465800000001</v>
      </c>
      <c r="H1203">
        <f t="shared" si="49"/>
        <v>7.6433122236195718E-3</v>
      </c>
      <c r="I1203">
        <f t="shared" si="50"/>
        <v>7.6433021763010166E-3</v>
      </c>
      <c r="J1203">
        <f>J1202+(J1202*I1203)</f>
        <v>373400.49048159464</v>
      </c>
      <c r="K1203">
        <f t="shared" si="48"/>
        <v>231904.75627166091</v>
      </c>
    </row>
    <row r="1204" spans="1:11" x14ac:dyDescent="0.35">
      <c r="A1204" s="1">
        <v>42104</v>
      </c>
      <c r="B1204">
        <v>125.949997</v>
      </c>
      <c r="C1204">
        <v>127.209999</v>
      </c>
      <c r="D1204">
        <v>125.260002</v>
      </c>
      <c r="E1204">
        <v>127.099998</v>
      </c>
      <c r="F1204">
        <v>40188000</v>
      </c>
      <c r="G1204">
        <v>124.031623</v>
      </c>
      <c r="H1204">
        <f t="shared" si="49"/>
        <v>4.2667510155934597E-3</v>
      </c>
      <c r="I1204">
        <f t="shared" si="50"/>
        <v>4.2667621491651745E-3</v>
      </c>
      <c r="J1204">
        <f>J1203+(J1203*I1204)</f>
        <v>374993.7015608612</v>
      </c>
      <c r="K1204">
        <f t="shared" si="48"/>
        <v>232894.23870793221</v>
      </c>
    </row>
    <row r="1205" spans="1:11" x14ac:dyDescent="0.35">
      <c r="A1205" s="1">
        <v>42107</v>
      </c>
      <c r="B1205">
        <v>128.36999499999999</v>
      </c>
      <c r="C1205">
        <v>128.570007</v>
      </c>
      <c r="D1205">
        <v>126.610001</v>
      </c>
      <c r="E1205">
        <v>126.849998</v>
      </c>
      <c r="F1205">
        <v>36365100</v>
      </c>
      <c r="G1205">
        <v>123.78765799999999</v>
      </c>
      <c r="H1205">
        <f t="shared" si="49"/>
        <v>-1.9669551843738029E-3</v>
      </c>
      <c r="I1205">
        <f t="shared" si="50"/>
        <v>-1.9669580555275235E-3</v>
      </c>
      <c r="J1205">
        <f>J1204+(J1204*I1205)</f>
        <v>374256.104678804</v>
      </c>
      <c r="K1205">
        <f t="shared" si="48"/>
        <v>232436.1455090197</v>
      </c>
    </row>
    <row r="1206" spans="1:11" x14ac:dyDescent="0.35">
      <c r="A1206" s="1">
        <v>42108</v>
      </c>
      <c r="B1206">
        <v>127</v>
      </c>
      <c r="C1206">
        <v>127.290001</v>
      </c>
      <c r="D1206">
        <v>125.910004</v>
      </c>
      <c r="E1206">
        <v>126.300003</v>
      </c>
      <c r="F1206">
        <v>25524600</v>
      </c>
      <c r="G1206">
        <v>123.25094</v>
      </c>
      <c r="H1206">
        <f t="shared" si="49"/>
        <v>-4.3357903718689497E-3</v>
      </c>
      <c r="I1206">
        <f t="shared" si="50"/>
        <v>-4.3357957382148182E-3</v>
      </c>
      <c r="J1206">
        <f>J1205+(J1205*I1206)</f>
        <v>372633.40665513679</v>
      </c>
      <c r="K1206">
        <f t="shared" si="48"/>
        <v>231428.3498599146</v>
      </c>
    </row>
    <row r="1207" spans="1:11" x14ac:dyDescent="0.35">
      <c r="A1207" s="1">
        <v>42109</v>
      </c>
      <c r="B1207">
        <v>126.410004</v>
      </c>
      <c r="C1207">
        <v>127.129997</v>
      </c>
      <c r="D1207">
        <v>126.010002</v>
      </c>
      <c r="E1207">
        <v>126.779999</v>
      </c>
      <c r="F1207">
        <v>28970400</v>
      </c>
      <c r="G1207">
        <v>123.719348</v>
      </c>
      <c r="H1207">
        <f t="shared" si="49"/>
        <v>3.8004432984851144E-3</v>
      </c>
      <c r="I1207">
        <f t="shared" si="50"/>
        <v>3.8004416031228372E-3</v>
      </c>
      <c r="J1207">
        <f>J1206+(J1206*I1207)</f>
        <v>374049.57815650234</v>
      </c>
      <c r="K1207">
        <f t="shared" si="48"/>
        <v>232307.87978886429</v>
      </c>
    </row>
    <row r="1208" spans="1:11" x14ac:dyDescent="0.35">
      <c r="A1208" s="1">
        <v>42110</v>
      </c>
      <c r="B1208">
        <v>126.279999</v>
      </c>
      <c r="C1208">
        <v>127.099998</v>
      </c>
      <c r="D1208">
        <v>126.110001</v>
      </c>
      <c r="E1208">
        <v>126.16999800000001</v>
      </c>
      <c r="F1208">
        <v>28369000</v>
      </c>
      <c r="G1208">
        <v>123.12407399999999</v>
      </c>
      <c r="H1208">
        <f t="shared" si="49"/>
        <v>-4.8114923869024238E-3</v>
      </c>
      <c r="I1208">
        <f t="shared" si="50"/>
        <v>-4.8114867207350899E-3</v>
      </c>
      <c r="J1208">
        <f>J1207+(J1207*I1208)</f>
        <v>372249.84357830574</v>
      </c>
      <c r="K1208">
        <f t="shared" si="48"/>
        <v>231190.13351013805</v>
      </c>
    </row>
    <row r="1209" spans="1:11" x14ac:dyDescent="0.35">
      <c r="A1209" s="1">
        <v>42111</v>
      </c>
      <c r="B1209">
        <v>125.550003</v>
      </c>
      <c r="C1209">
        <v>126.139999</v>
      </c>
      <c r="D1209">
        <v>124.459999</v>
      </c>
      <c r="E1209">
        <v>124.75</v>
      </c>
      <c r="F1209">
        <v>51957000</v>
      </c>
      <c r="G1209">
        <v>121.73835699999999</v>
      </c>
      <c r="H1209">
        <f t="shared" si="49"/>
        <v>-1.1254640742722423E-2</v>
      </c>
      <c r="I1209">
        <f t="shared" si="50"/>
        <v>-1.1254638958746604E-2</v>
      </c>
      <c r="J1209">
        <f>J1208+(J1208*I1209)</f>
        <v>368060.30598638201</v>
      </c>
      <c r="K1209">
        <f t="shared" si="48"/>
        <v>228588.17202665703</v>
      </c>
    </row>
    <row r="1210" spans="1:11" x14ac:dyDescent="0.35">
      <c r="A1210" s="1">
        <v>42114</v>
      </c>
      <c r="B1210">
        <v>125.57</v>
      </c>
      <c r="C1210">
        <v>128.11999499999999</v>
      </c>
      <c r="D1210">
        <v>125.16999800000001</v>
      </c>
      <c r="E1210">
        <v>127.599998</v>
      </c>
      <c r="F1210">
        <v>47054300</v>
      </c>
      <c r="G1210">
        <v>124.519552</v>
      </c>
      <c r="H1210">
        <f t="shared" si="49"/>
        <v>2.2845675350701398E-2</v>
      </c>
      <c r="I1210">
        <f t="shared" si="50"/>
        <v>2.2845675500614906E-2</v>
      </c>
      <c r="J1210">
        <f>J1209+(J1209*I1210)</f>
        <v>376468.89230160392</v>
      </c>
      <c r="K1210">
        <f t="shared" si="48"/>
        <v>233810.42322805678</v>
      </c>
    </row>
    <row r="1211" spans="1:11" x14ac:dyDescent="0.35">
      <c r="A1211" s="1">
        <v>42115</v>
      </c>
      <c r="B1211">
        <v>128.10000600000001</v>
      </c>
      <c r="C1211">
        <v>128.199997</v>
      </c>
      <c r="D1211">
        <v>126.66999800000001</v>
      </c>
      <c r="E1211">
        <v>126.910004</v>
      </c>
      <c r="F1211">
        <v>32435100</v>
      </c>
      <c r="G1211">
        <v>123.846215</v>
      </c>
      <c r="H1211">
        <f t="shared" si="49"/>
        <v>-5.407476573784889E-3</v>
      </c>
      <c r="I1211">
        <f t="shared" si="50"/>
        <v>-5.407480104008113E-3</v>
      </c>
      <c r="J1211">
        <f>J1210+(J1210*I1211)</f>
        <v>374433.14425670501</v>
      </c>
      <c r="K1211">
        <f t="shared" si="48"/>
        <v>232546.09801634133</v>
      </c>
    </row>
    <row r="1212" spans="1:11" x14ac:dyDescent="0.35">
      <c r="A1212" s="1">
        <v>42116</v>
      </c>
      <c r="B1212">
        <v>126.989998</v>
      </c>
      <c r="C1212">
        <v>128.86999499999999</v>
      </c>
      <c r="D1212">
        <v>126.32</v>
      </c>
      <c r="E1212">
        <v>128.61999499999999</v>
      </c>
      <c r="F1212">
        <v>37654500</v>
      </c>
      <c r="G1212">
        <v>125.51492399999999</v>
      </c>
      <c r="H1212">
        <f t="shared" si="49"/>
        <v>1.3474044173854002E-2</v>
      </c>
      <c r="I1212">
        <f t="shared" si="50"/>
        <v>1.3474041172756008E-2</v>
      </c>
      <c r="J1212">
        <f>J1211+(J1211*I1212)</f>
        <v>379478.27185886435</v>
      </c>
      <c r="K1212">
        <f t="shared" si="48"/>
        <v>235679.43371557727</v>
      </c>
    </row>
    <row r="1213" spans="1:11" x14ac:dyDescent="0.35">
      <c r="A1213" s="1">
        <v>42117</v>
      </c>
      <c r="B1213">
        <v>128.300003</v>
      </c>
      <c r="C1213">
        <v>130.41999799999999</v>
      </c>
      <c r="D1213">
        <v>128.13999899999999</v>
      </c>
      <c r="E1213">
        <v>129.66999799999999</v>
      </c>
      <c r="F1213">
        <v>45770900</v>
      </c>
      <c r="G1213">
        <v>126.539579</v>
      </c>
      <c r="H1213">
        <f t="shared" si="49"/>
        <v>8.1636062884313122E-3</v>
      </c>
      <c r="I1213">
        <f t="shared" si="50"/>
        <v>8.1636108866226138E-3</v>
      </c>
      <c r="J1213">
        <f>J1212+(J1212*I1213)</f>
        <v>382576.18481024809</v>
      </c>
      <c r="K1213">
        <f t="shared" si="48"/>
        <v>237603.42890641082</v>
      </c>
    </row>
    <row r="1214" spans="1:11" x14ac:dyDescent="0.35">
      <c r="A1214" s="1">
        <v>42118</v>
      </c>
      <c r="B1214">
        <v>130.490005</v>
      </c>
      <c r="C1214">
        <v>130.63000500000001</v>
      </c>
      <c r="D1214">
        <v>129.229996</v>
      </c>
      <c r="E1214">
        <v>130.279999</v>
      </c>
      <c r="F1214">
        <v>44525900</v>
      </c>
      <c r="G1214">
        <v>127.13485300000001</v>
      </c>
      <c r="H1214">
        <f t="shared" si="49"/>
        <v>4.7042570325327776E-3</v>
      </c>
      <c r="I1214">
        <f t="shared" si="50"/>
        <v>4.7042514658595744E-3</v>
      </c>
      <c r="J1214">
        <f>J1213+(J1213*I1214)</f>
        <v>384375.91938844469</v>
      </c>
      <c r="K1214">
        <f t="shared" si="48"/>
        <v>238721.17518513705</v>
      </c>
    </row>
    <row r="1215" spans="1:11" x14ac:dyDescent="0.35">
      <c r="A1215" s="1">
        <v>42121</v>
      </c>
      <c r="B1215">
        <v>132.30999800000001</v>
      </c>
      <c r="C1215">
        <v>133.13000500000001</v>
      </c>
      <c r="D1215">
        <v>131.14999399999999</v>
      </c>
      <c r="E1215">
        <v>132.64999399999999</v>
      </c>
      <c r="F1215">
        <v>96954200</v>
      </c>
      <c r="G1215">
        <v>129.447633</v>
      </c>
      <c r="H1215">
        <f t="shared" si="49"/>
        <v>1.8191549111080271E-2</v>
      </c>
      <c r="I1215">
        <f t="shared" si="50"/>
        <v>1.8191549723976866E-2</v>
      </c>
      <c r="J1215">
        <f>J1214+(J1214*I1215)</f>
        <v>391368.31303869892</v>
      </c>
      <c r="K1215">
        <f t="shared" si="48"/>
        <v>243063.88331368368</v>
      </c>
    </row>
    <row r="1216" spans="1:11" x14ac:dyDescent="0.35">
      <c r="A1216" s="1">
        <v>42122</v>
      </c>
      <c r="B1216">
        <v>134.46000699999999</v>
      </c>
      <c r="C1216">
        <v>134.53999300000001</v>
      </c>
      <c r="D1216">
        <v>129.570007</v>
      </c>
      <c r="E1216">
        <v>130.55999800000001</v>
      </c>
      <c r="F1216">
        <v>118924000</v>
      </c>
      <c r="G1216">
        <v>127.408092</v>
      </c>
      <c r="H1216">
        <f t="shared" si="49"/>
        <v>-1.5755718767691652E-2</v>
      </c>
      <c r="I1216">
        <f t="shared" si="50"/>
        <v>-1.5755722624916594E-2</v>
      </c>
      <c r="J1216">
        <f>J1215+(J1215*I1216)</f>
        <v>385202.02245427965</v>
      </c>
      <c r="K1216">
        <f t="shared" ref="K1216:K1279" si="51">K1215+(K1215*I1216)</f>
        <v>239234.23618805819</v>
      </c>
    </row>
    <row r="1217" spans="1:11" x14ac:dyDescent="0.35">
      <c r="A1217" s="1">
        <v>42123</v>
      </c>
      <c r="B1217">
        <v>130.16000399999999</v>
      </c>
      <c r="C1217">
        <v>131.58999600000001</v>
      </c>
      <c r="D1217">
        <v>128.300003</v>
      </c>
      <c r="E1217">
        <v>128.63999899999999</v>
      </c>
      <c r="F1217">
        <v>63386100</v>
      </c>
      <c r="G1217">
        <v>125.534446</v>
      </c>
      <c r="H1217">
        <f t="shared" si="49"/>
        <v>-1.4705874918901411E-2</v>
      </c>
      <c r="I1217">
        <f t="shared" si="50"/>
        <v>-1.4705863423494277E-2</v>
      </c>
      <c r="J1217">
        <f>J1216+(J1216*I1217)</f>
        <v>379537.29412161326</v>
      </c>
      <c r="K1217">
        <f t="shared" si="51"/>
        <v>235716.09018445262</v>
      </c>
    </row>
    <row r="1218" spans="1:11" x14ac:dyDescent="0.35">
      <c r="A1218" s="1">
        <v>42124</v>
      </c>
      <c r="B1218">
        <v>128.63999899999999</v>
      </c>
      <c r="C1218">
        <v>128.63999899999999</v>
      </c>
      <c r="D1218">
        <v>124.58000199999999</v>
      </c>
      <c r="E1218">
        <v>125.150002</v>
      </c>
      <c r="F1218">
        <v>83195400</v>
      </c>
      <c r="G1218">
        <v>122.12870100000001</v>
      </c>
      <c r="H1218">
        <f t="shared" si="49"/>
        <v>-2.7129952014380756E-2</v>
      </c>
      <c r="I1218">
        <f t="shared" si="50"/>
        <v>-2.7129963994105617E-2</v>
      </c>
      <c r="J1218">
        <f>J1217+(J1217*I1218)</f>
        <v>369240.46099767362</v>
      </c>
      <c r="K1218">
        <f t="shared" si="51"/>
        <v>229321.12114491707</v>
      </c>
    </row>
    <row r="1219" spans="1:11" x14ac:dyDescent="0.35">
      <c r="A1219" s="1">
        <v>42125</v>
      </c>
      <c r="B1219">
        <v>126.099998</v>
      </c>
      <c r="C1219">
        <v>130.13000500000001</v>
      </c>
      <c r="D1219">
        <v>125.300003</v>
      </c>
      <c r="E1219">
        <v>128.949997</v>
      </c>
      <c r="F1219">
        <v>58512600</v>
      </c>
      <c r="G1219">
        <v>125.83696</v>
      </c>
      <c r="H1219">
        <f t="shared" si="49"/>
        <v>3.0363523286240104E-2</v>
      </c>
      <c r="I1219">
        <f t="shared" si="50"/>
        <v>3.0363534285032624E-2</v>
      </c>
      <c r="J1219">
        <f>J1218+(J1218*I1219)</f>
        <v>380451.90639459773</v>
      </c>
      <c r="K1219">
        <f t="shared" si="51"/>
        <v>236284.12086908286</v>
      </c>
    </row>
    <row r="1220" spans="1:11" x14ac:dyDescent="0.35">
      <c r="A1220" s="1">
        <v>42128</v>
      </c>
      <c r="B1220">
        <v>129.5</v>
      </c>
      <c r="C1220">
        <v>130.570007</v>
      </c>
      <c r="D1220">
        <v>128.259995</v>
      </c>
      <c r="E1220">
        <v>128.699997</v>
      </c>
      <c r="F1220">
        <v>50988300</v>
      </c>
      <c r="G1220">
        <v>125.592995</v>
      </c>
      <c r="H1220">
        <f t="shared" ref="H1220:H1283" si="52">(E1220-E1219)/E1219</f>
        <v>-1.9387359892687707E-3</v>
      </c>
      <c r="I1220">
        <f t="shared" ref="I1220:I1283" si="53">(G1220-G1219)/G1219</f>
        <v>-1.9387388252227553E-3</v>
      </c>
      <c r="J1220">
        <f>J1219+(J1219*I1220)</f>
        <v>379714.30951254052</v>
      </c>
      <c r="K1220">
        <f t="shared" si="51"/>
        <v>235826.02767017036</v>
      </c>
    </row>
    <row r="1221" spans="1:11" x14ac:dyDescent="0.35">
      <c r="A1221" s="1">
        <v>42129</v>
      </c>
      <c r="B1221">
        <v>128.14999399999999</v>
      </c>
      <c r="C1221">
        <v>128.449997</v>
      </c>
      <c r="D1221">
        <v>125.779999</v>
      </c>
      <c r="E1221">
        <v>125.800003</v>
      </c>
      <c r="F1221">
        <v>49271400</v>
      </c>
      <c r="G1221">
        <v>122.76301100000001</v>
      </c>
      <c r="H1221">
        <f t="shared" si="52"/>
        <v>-2.2532976438220061E-2</v>
      </c>
      <c r="I1221">
        <f t="shared" si="53"/>
        <v>-2.2532976460988098E-2</v>
      </c>
      <c r="J1221">
        <f>J1220+(J1220*I1221)</f>
        <v>371158.21591439412</v>
      </c>
      <c r="K1221">
        <f t="shared" si="51"/>
        <v>230512.16533979008</v>
      </c>
    </row>
    <row r="1222" spans="1:11" x14ac:dyDescent="0.35">
      <c r="A1222" s="1">
        <v>42130</v>
      </c>
      <c r="B1222">
        <v>126.55999799999999</v>
      </c>
      <c r="C1222">
        <v>126.75</v>
      </c>
      <c r="D1222">
        <v>123.360001</v>
      </c>
      <c r="E1222">
        <v>125.010002</v>
      </c>
      <c r="F1222">
        <v>72141000</v>
      </c>
      <c r="G1222">
        <v>121.992082</v>
      </c>
      <c r="H1222">
        <f t="shared" si="52"/>
        <v>-6.2798170203541542E-3</v>
      </c>
      <c r="I1222">
        <f t="shared" si="53"/>
        <v>-6.2798150169191391E-3</v>
      </c>
      <c r="J1222">
        <f>J1221+(J1221*I1222)</f>
        <v>368827.41097644198</v>
      </c>
      <c r="K1222">
        <f t="shared" si="51"/>
        <v>229064.59158230672</v>
      </c>
    </row>
    <row r="1223" spans="1:11" x14ac:dyDescent="0.35">
      <c r="A1223" s="1">
        <v>42131</v>
      </c>
      <c r="B1223">
        <v>124.769997</v>
      </c>
      <c r="C1223">
        <v>126.08000199999999</v>
      </c>
      <c r="D1223">
        <v>124.019997</v>
      </c>
      <c r="E1223">
        <v>125.260002</v>
      </c>
      <c r="F1223">
        <v>43940900</v>
      </c>
      <c r="G1223">
        <v>122.74663700000001</v>
      </c>
      <c r="H1223">
        <f t="shared" si="52"/>
        <v>1.9998399808040961E-3</v>
      </c>
      <c r="I1223">
        <f t="shared" si="53"/>
        <v>6.1852784838938198E-3</v>
      </c>
      <c r="J1223">
        <f>J1222+(J1222*I1223)</f>
        <v>371108.71122582484</v>
      </c>
      <c r="K1223">
        <f t="shared" si="51"/>
        <v>230481.41987204269</v>
      </c>
    </row>
    <row r="1224" spans="1:11" x14ac:dyDescent="0.35">
      <c r="A1224" s="1">
        <v>42132</v>
      </c>
      <c r="B1224">
        <v>126.68</v>
      </c>
      <c r="C1224">
        <v>127.620003</v>
      </c>
      <c r="D1224">
        <v>126.110001</v>
      </c>
      <c r="E1224">
        <v>127.620003</v>
      </c>
      <c r="F1224">
        <v>55550400</v>
      </c>
      <c r="G1224">
        <v>125.05928299999999</v>
      </c>
      <c r="H1224">
        <f t="shared" si="52"/>
        <v>1.8840818795452335E-2</v>
      </c>
      <c r="I1224">
        <f t="shared" si="53"/>
        <v>1.8840809463480344E-2</v>
      </c>
      <c r="J1224">
        <f>J1223+(J1223*I1224)</f>
        <v>378100.69974426838</v>
      </c>
      <c r="K1224">
        <f t="shared" si="51"/>
        <v>234823.87638872425</v>
      </c>
    </row>
    <row r="1225" spans="1:11" x14ac:dyDescent="0.35">
      <c r="A1225" s="1">
        <v>42135</v>
      </c>
      <c r="B1225">
        <v>127.389999</v>
      </c>
      <c r="C1225">
        <v>127.55999799999999</v>
      </c>
      <c r="D1225">
        <v>125.629997</v>
      </c>
      <c r="E1225">
        <v>126.32</v>
      </c>
      <c r="F1225">
        <v>42035800</v>
      </c>
      <c r="G1225">
        <v>123.785365</v>
      </c>
      <c r="H1225">
        <f t="shared" si="52"/>
        <v>-1.0186514413418434E-2</v>
      </c>
      <c r="I1225">
        <f t="shared" si="53"/>
        <v>-1.0186512903644225E-2</v>
      </c>
      <c r="J1225">
        <f>J1224+(J1224*I1225)</f>
        <v>374249.1720874465</v>
      </c>
      <c r="K1225">
        <f t="shared" si="51"/>
        <v>232431.83994180677</v>
      </c>
    </row>
    <row r="1226" spans="1:11" x14ac:dyDescent="0.35">
      <c r="A1226" s="1">
        <v>42136</v>
      </c>
      <c r="B1226">
        <v>125.599998</v>
      </c>
      <c r="C1226">
        <v>126.879997</v>
      </c>
      <c r="D1226">
        <v>124.82</v>
      </c>
      <c r="E1226">
        <v>125.870003</v>
      </c>
      <c r="F1226">
        <v>48160000</v>
      </c>
      <c r="G1226">
        <v>123.344397</v>
      </c>
      <c r="H1226">
        <f t="shared" si="52"/>
        <v>-3.5623575047498118E-3</v>
      </c>
      <c r="I1226">
        <f t="shared" si="53"/>
        <v>-3.5623597345291829E-3</v>
      </c>
      <c r="J1226">
        <f>J1225+(J1225*I1226)</f>
        <v>372915.96190612129</v>
      </c>
      <c r="K1226">
        <f t="shared" si="51"/>
        <v>231603.83411417555</v>
      </c>
    </row>
    <row r="1227" spans="1:11" x14ac:dyDescent="0.35">
      <c r="A1227" s="1">
        <v>42137</v>
      </c>
      <c r="B1227">
        <v>126.150002</v>
      </c>
      <c r="C1227">
        <v>127.19000200000001</v>
      </c>
      <c r="D1227">
        <v>125.870003</v>
      </c>
      <c r="E1227">
        <v>126.010002</v>
      </c>
      <c r="F1227">
        <v>34694200</v>
      </c>
      <c r="G1227">
        <v>123.481588</v>
      </c>
      <c r="H1227">
        <f t="shared" si="52"/>
        <v>1.1122507083757129E-3</v>
      </c>
      <c r="I1227">
        <f t="shared" si="53"/>
        <v>1.1122596837536236E-3</v>
      </c>
      <c r="J1227">
        <f>J1226+(J1226*I1227)</f>
        <v>373330.74129597767</v>
      </c>
      <c r="K1227">
        <f t="shared" si="51"/>
        <v>231861.4377214635</v>
      </c>
    </row>
    <row r="1228" spans="1:11" x14ac:dyDescent="0.35">
      <c r="A1228" s="1">
        <v>42138</v>
      </c>
      <c r="B1228">
        <v>127.410004</v>
      </c>
      <c r="C1228">
        <v>128.949997</v>
      </c>
      <c r="D1228">
        <v>127.160004</v>
      </c>
      <c r="E1228">
        <v>128.949997</v>
      </c>
      <c r="F1228">
        <v>45203500</v>
      </c>
      <c r="G1228">
        <v>126.36259099999999</v>
      </c>
      <c r="H1228">
        <f t="shared" si="52"/>
        <v>2.3331441578740678E-2</v>
      </c>
      <c r="I1228">
        <f t="shared" si="53"/>
        <v>2.3331437882058922E-2</v>
      </c>
      <c r="J1228">
        <f>J1227+(J1227*I1228)</f>
        <v>382041.08429598779</v>
      </c>
      <c r="K1228">
        <f t="shared" si="51"/>
        <v>237271.09845290671</v>
      </c>
    </row>
    <row r="1229" spans="1:11" x14ac:dyDescent="0.35">
      <c r="A1229" s="1">
        <v>42139</v>
      </c>
      <c r="B1229">
        <v>129.070007</v>
      </c>
      <c r="C1229">
        <v>129.490005</v>
      </c>
      <c r="D1229">
        <v>128.21000699999999</v>
      </c>
      <c r="E1229">
        <v>128.770004</v>
      </c>
      <c r="F1229">
        <v>38208000</v>
      </c>
      <c r="G1229">
        <v>126.18621</v>
      </c>
      <c r="H1229">
        <f t="shared" si="52"/>
        <v>-1.3958356276657848E-3</v>
      </c>
      <c r="I1229">
        <f t="shared" si="53"/>
        <v>-1.3958324105588507E-3</v>
      </c>
      <c r="J1229">
        <f>J1228+(J1228*I1229)</f>
        <v>381507.81896836241</v>
      </c>
      <c r="K1229">
        <f t="shared" si="51"/>
        <v>236939.90776359724</v>
      </c>
    </row>
    <row r="1230" spans="1:11" x14ac:dyDescent="0.35">
      <c r="A1230" s="1">
        <v>42142</v>
      </c>
      <c r="B1230">
        <v>128.38000500000001</v>
      </c>
      <c r="C1230">
        <v>130.720001</v>
      </c>
      <c r="D1230">
        <v>128.36000100000001</v>
      </c>
      <c r="E1230">
        <v>130.19000199999999</v>
      </c>
      <c r="F1230">
        <v>50882900</v>
      </c>
      <c r="G1230">
        <v>127.577716</v>
      </c>
      <c r="H1230">
        <f t="shared" si="52"/>
        <v>1.1027397343250782E-2</v>
      </c>
      <c r="I1230">
        <f t="shared" si="53"/>
        <v>1.1027401488641212E-2</v>
      </c>
      <c r="J1230">
        <f>J1229+(J1229*I1230)</f>
        <v>385714.85885918239</v>
      </c>
      <c r="K1230">
        <f t="shared" si="51"/>
        <v>239552.73925518803</v>
      </c>
    </row>
    <row r="1231" spans="1:11" x14ac:dyDescent="0.35">
      <c r="A1231" s="1">
        <v>42143</v>
      </c>
      <c r="B1231">
        <v>130.69000199999999</v>
      </c>
      <c r="C1231">
        <v>130.88000500000001</v>
      </c>
      <c r="D1231">
        <v>129.63999899999999</v>
      </c>
      <c r="E1231">
        <v>130.070007</v>
      </c>
      <c r="F1231">
        <v>44633200</v>
      </c>
      <c r="G1231">
        <v>127.460128</v>
      </c>
      <c r="H1231">
        <f t="shared" si="52"/>
        <v>-9.2169135998622039E-4</v>
      </c>
      <c r="I1231">
        <f t="shared" si="53"/>
        <v>-9.2169701486110483E-4</v>
      </c>
      <c r="J1231">
        <f>J1230+(J1230*I1231)</f>
        <v>385359.34662518429</v>
      </c>
      <c r="K1231">
        <f t="shared" si="51"/>
        <v>239331.94421051472</v>
      </c>
    </row>
    <row r="1232" spans="1:11" x14ac:dyDescent="0.35">
      <c r="A1232" s="1">
        <v>42144</v>
      </c>
      <c r="B1232">
        <v>130</v>
      </c>
      <c r="C1232">
        <v>130.979996</v>
      </c>
      <c r="D1232">
        <v>129.33999600000001</v>
      </c>
      <c r="E1232">
        <v>130.05999800000001</v>
      </c>
      <c r="F1232">
        <v>36454900</v>
      </c>
      <c r="G1232">
        <v>127.45031899999999</v>
      </c>
      <c r="H1232">
        <f t="shared" si="52"/>
        <v>-7.6950868465753237E-5</v>
      </c>
      <c r="I1232">
        <f t="shared" si="53"/>
        <v>-7.6957399572077752E-5</v>
      </c>
      <c r="J1232">
        <f>J1231+(J1231*I1232)</f>
        <v>385329.69037196721</v>
      </c>
      <c r="K1232">
        <f t="shared" si="51"/>
        <v>239313.52584645373</v>
      </c>
    </row>
    <row r="1233" spans="1:11" x14ac:dyDescent="0.35">
      <c r="A1233" s="1">
        <v>42145</v>
      </c>
      <c r="B1233">
        <v>130.070007</v>
      </c>
      <c r="C1233">
        <v>131.63000500000001</v>
      </c>
      <c r="D1233">
        <v>129.83000200000001</v>
      </c>
      <c r="E1233">
        <v>131.38999899999999</v>
      </c>
      <c r="F1233">
        <v>39730400</v>
      </c>
      <c r="G1233">
        <v>128.75363400000001</v>
      </c>
      <c r="H1233">
        <f t="shared" si="52"/>
        <v>1.0226057361618454E-2</v>
      </c>
      <c r="I1233">
        <f t="shared" si="53"/>
        <v>1.0226063066974451E-2</v>
      </c>
      <c r="J1233">
        <f>J1232+(J1232*I1233)</f>
        <v>389270.09608728869</v>
      </c>
      <c r="K1233">
        <f t="shared" si="51"/>
        <v>241760.76105453959</v>
      </c>
    </row>
    <row r="1234" spans="1:11" x14ac:dyDescent="0.35">
      <c r="A1234" s="1">
        <v>42146</v>
      </c>
      <c r="B1234">
        <v>131.60000600000001</v>
      </c>
      <c r="C1234">
        <v>132.970001</v>
      </c>
      <c r="D1234">
        <v>131.39999399999999</v>
      </c>
      <c r="E1234">
        <v>132.53999300000001</v>
      </c>
      <c r="F1234">
        <v>45596000</v>
      </c>
      <c r="G1234">
        <v>129.88055299999999</v>
      </c>
      <c r="H1234">
        <f t="shared" si="52"/>
        <v>8.7525230896761102E-3</v>
      </c>
      <c r="I1234">
        <f t="shared" si="53"/>
        <v>8.7525218899839885E-3</v>
      </c>
      <c r="J1234">
        <f>J1233+(J1233*I1234)</f>
        <v>392677.19112440886</v>
      </c>
      <c r="K1234">
        <f t="shared" si="51"/>
        <v>243876.77740780864</v>
      </c>
    </row>
    <row r="1235" spans="1:11" x14ac:dyDescent="0.35">
      <c r="A1235" s="1">
        <v>42150</v>
      </c>
      <c r="B1235">
        <v>132.60000600000001</v>
      </c>
      <c r="C1235">
        <v>132.91000399999999</v>
      </c>
      <c r="D1235">
        <v>129.11999499999999</v>
      </c>
      <c r="E1235">
        <v>129.61999499999999</v>
      </c>
      <c r="F1235">
        <v>70697600</v>
      </c>
      <c r="G1235">
        <v>127.01914499999999</v>
      </c>
      <c r="H1235">
        <f t="shared" si="52"/>
        <v>-2.2031071029255455E-2</v>
      </c>
      <c r="I1235">
        <f t="shared" si="53"/>
        <v>-2.2031073427905695E-2</v>
      </c>
      <c r="J1235">
        <f>J1234+(J1234*I1235)</f>
        <v>384026.09109328326</v>
      </c>
      <c r="K1235">
        <f t="shared" si="51"/>
        <v>238503.91021737619</v>
      </c>
    </row>
    <row r="1236" spans="1:11" x14ac:dyDescent="0.35">
      <c r="A1236" s="1">
        <v>42151</v>
      </c>
      <c r="B1236">
        <v>130.33999600000001</v>
      </c>
      <c r="C1236">
        <v>132.259995</v>
      </c>
      <c r="D1236">
        <v>130.050003</v>
      </c>
      <c r="E1236">
        <v>132.03999300000001</v>
      </c>
      <c r="F1236">
        <v>45833200</v>
      </c>
      <c r="G1236">
        <v>129.39058600000001</v>
      </c>
      <c r="H1236">
        <f t="shared" si="52"/>
        <v>1.8669943630224804E-2</v>
      </c>
      <c r="I1236">
        <f t="shared" si="53"/>
        <v>1.8669949321419372E-2</v>
      </c>
      <c r="J1236">
        <f>J1235+(J1235*I1236)</f>
        <v>391195.83875209762</v>
      </c>
      <c r="K1236">
        <f t="shared" si="51"/>
        <v>242956.76613409497</v>
      </c>
    </row>
    <row r="1237" spans="1:11" x14ac:dyDescent="0.35">
      <c r="A1237" s="1">
        <v>42152</v>
      </c>
      <c r="B1237">
        <v>131.86000100000001</v>
      </c>
      <c r="C1237">
        <v>131.949997</v>
      </c>
      <c r="D1237">
        <v>131.10000600000001</v>
      </c>
      <c r="E1237">
        <v>131.779999</v>
      </c>
      <c r="F1237">
        <v>30733300</v>
      </c>
      <c r="G1237">
        <v>129.135808</v>
      </c>
      <c r="H1237">
        <f t="shared" si="52"/>
        <v>-1.9690549362571235E-3</v>
      </c>
      <c r="I1237">
        <f t="shared" si="53"/>
        <v>-1.9690613349569027E-3</v>
      </c>
      <c r="J1237">
        <f>J1236+(J1236*I1237)</f>
        <v>390425.55015161482</v>
      </c>
      <c r="K1237">
        <f t="shared" si="51"/>
        <v>242478.36935983415</v>
      </c>
    </row>
    <row r="1238" spans="1:11" x14ac:dyDescent="0.35">
      <c r="A1238" s="1">
        <v>42153</v>
      </c>
      <c r="B1238">
        <v>131.229996</v>
      </c>
      <c r="C1238">
        <v>131.449997</v>
      </c>
      <c r="D1238">
        <v>129.89999399999999</v>
      </c>
      <c r="E1238">
        <v>130.279999</v>
      </c>
      <c r="F1238">
        <v>50884500</v>
      </c>
      <c r="G1238">
        <v>127.66590600000001</v>
      </c>
      <c r="H1238">
        <f t="shared" si="52"/>
        <v>-1.1382607462305414E-2</v>
      </c>
      <c r="I1238">
        <f t="shared" si="53"/>
        <v>-1.1382605822236313E-2</v>
      </c>
      <c r="J1238">
        <f>J1237+(J1237*I1238)</f>
        <v>385981.49001130922</v>
      </c>
      <c r="K1238">
        <f t="shared" si="51"/>
        <v>239718.33366099253</v>
      </c>
    </row>
    <row r="1239" spans="1:11" x14ac:dyDescent="0.35">
      <c r="A1239" s="1">
        <v>42156</v>
      </c>
      <c r="B1239">
        <v>130.279999</v>
      </c>
      <c r="C1239">
        <v>131.38999899999999</v>
      </c>
      <c r="D1239">
        <v>130.050003</v>
      </c>
      <c r="E1239">
        <v>130.53999300000001</v>
      </c>
      <c r="F1239">
        <v>32112800</v>
      </c>
      <c r="G1239">
        <v>127.92068399999999</v>
      </c>
      <c r="H1239">
        <f t="shared" si="52"/>
        <v>1.9956555265248817E-3</v>
      </c>
      <c r="I1239">
        <f t="shared" si="53"/>
        <v>1.995662021150639E-3</v>
      </c>
      <c r="J1239">
        <f>J1238+(J1238*I1239)</f>
        <v>386751.7786117919</v>
      </c>
      <c r="K1239">
        <f t="shared" si="51"/>
        <v>240196.7304352533</v>
      </c>
    </row>
    <row r="1240" spans="1:11" x14ac:dyDescent="0.35">
      <c r="A1240" s="1">
        <v>42157</v>
      </c>
      <c r="B1240">
        <v>129.86000100000001</v>
      </c>
      <c r="C1240">
        <v>130.66000399999999</v>
      </c>
      <c r="D1240">
        <v>129.320007</v>
      </c>
      <c r="E1240">
        <v>129.96000699999999</v>
      </c>
      <c r="F1240">
        <v>33667600</v>
      </c>
      <c r="G1240">
        <v>127.352335</v>
      </c>
      <c r="H1240">
        <f t="shared" si="52"/>
        <v>-4.4429755714788443E-3</v>
      </c>
      <c r="I1240">
        <f t="shared" si="53"/>
        <v>-4.442979682628947E-3</v>
      </c>
      <c r="J1240">
        <f>J1239+(J1239*I1240)</f>
        <v>385033.44831719913</v>
      </c>
      <c r="K1240">
        <f t="shared" si="51"/>
        <v>239129.54124209555</v>
      </c>
    </row>
    <row r="1241" spans="1:11" x14ac:dyDescent="0.35">
      <c r="A1241" s="1">
        <v>42158</v>
      </c>
      <c r="B1241">
        <v>130.66000399999999</v>
      </c>
      <c r="C1241">
        <v>130.94000199999999</v>
      </c>
      <c r="D1241">
        <v>129.89999399999999</v>
      </c>
      <c r="E1241">
        <v>130.11999499999999</v>
      </c>
      <c r="F1241">
        <v>30889400</v>
      </c>
      <c r="G1241">
        <v>127.509113</v>
      </c>
      <c r="H1241">
        <f t="shared" si="52"/>
        <v>1.2310556431410354E-3</v>
      </c>
      <c r="I1241">
        <f t="shared" si="53"/>
        <v>1.2310571298123647E-3</v>
      </c>
      <c r="J1241">
        <f>J1240+(J1240*I1241)</f>
        <v>385507.44648896623</v>
      </c>
      <c r="K1241">
        <f t="shared" si="51"/>
        <v>239423.92336879039</v>
      </c>
    </row>
    <row r="1242" spans="1:11" x14ac:dyDescent="0.35">
      <c r="A1242" s="1">
        <v>42159</v>
      </c>
      <c r="B1242">
        <v>129.58000200000001</v>
      </c>
      <c r="C1242">
        <v>130.58000200000001</v>
      </c>
      <c r="D1242">
        <v>128.91000399999999</v>
      </c>
      <c r="E1242">
        <v>129.36000100000001</v>
      </c>
      <c r="F1242">
        <v>38450100</v>
      </c>
      <c r="G1242">
        <v>126.764368</v>
      </c>
      <c r="H1242">
        <f t="shared" si="52"/>
        <v>-5.8407164863476801E-3</v>
      </c>
      <c r="I1242">
        <f t="shared" si="53"/>
        <v>-5.8407197923178609E-3</v>
      </c>
      <c r="J1242">
        <f>J1241+(J1241*I1242)</f>
        <v>383255.8055161722</v>
      </c>
      <c r="K1242">
        <f t="shared" si="51"/>
        <v>238025.5153208159</v>
      </c>
    </row>
    <row r="1243" spans="1:11" x14ac:dyDescent="0.35">
      <c r="A1243" s="1">
        <v>42160</v>
      </c>
      <c r="B1243">
        <v>129.5</v>
      </c>
      <c r="C1243">
        <v>129.69000199999999</v>
      </c>
      <c r="D1243">
        <v>128.36000100000001</v>
      </c>
      <c r="E1243">
        <v>128.64999399999999</v>
      </c>
      <c r="F1243">
        <v>35626800</v>
      </c>
      <c r="G1243">
        <v>126.068608</v>
      </c>
      <c r="H1243">
        <f t="shared" si="52"/>
        <v>-5.4886131301129064E-3</v>
      </c>
      <c r="I1243">
        <f t="shared" si="53"/>
        <v>-5.4886085970152669E-3</v>
      </c>
      <c r="J1243">
        <f>J1242+(J1242*I1243)</f>
        <v>381152.26440716011</v>
      </c>
      <c r="K1243">
        <f t="shared" si="51"/>
        <v>236719.08643111709</v>
      </c>
    </row>
    <row r="1244" spans="1:11" x14ac:dyDescent="0.35">
      <c r="A1244" s="1">
        <v>42163</v>
      </c>
      <c r="B1244">
        <v>128.89999399999999</v>
      </c>
      <c r="C1244">
        <v>129.21000699999999</v>
      </c>
      <c r="D1244">
        <v>126.83000199999999</v>
      </c>
      <c r="E1244">
        <v>127.800003</v>
      </c>
      <c r="F1244">
        <v>52674800</v>
      </c>
      <c r="G1244">
        <v>125.23567199999999</v>
      </c>
      <c r="H1244">
        <f t="shared" si="52"/>
        <v>-6.6070038060008669E-3</v>
      </c>
      <c r="I1244">
        <f t="shared" si="53"/>
        <v>-6.607005607613306E-3</v>
      </c>
      <c r="J1244">
        <f>J1243+(J1243*I1244)</f>
        <v>378633.98925886751</v>
      </c>
      <c r="K1244">
        <f t="shared" si="51"/>
        <v>235155.0820996376</v>
      </c>
    </row>
    <row r="1245" spans="1:11" x14ac:dyDescent="0.35">
      <c r="A1245" s="1">
        <v>42164</v>
      </c>
      <c r="B1245">
        <v>126.699997</v>
      </c>
      <c r="C1245">
        <v>128.08000200000001</v>
      </c>
      <c r="D1245">
        <v>125.620003</v>
      </c>
      <c r="E1245">
        <v>127.41999800000001</v>
      </c>
      <c r="F1245">
        <v>56075400</v>
      </c>
      <c r="G1245">
        <v>124.863292</v>
      </c>
      <c r="H1245">
        <f t="shared" si="52"/>
        <v>-2.9734349849741162E-3</v>
      </c>
      <c r="I1245">
        <f t="shared" si="53"/>
        <v>-2.9734339589761027E-3</v>
      </c>
      <c r="J1245">
        <f>J1244+(J1244*I1245)</f>
        <v>377508.14609718259</v>
      </c>
      <c r="K1245">
        <f t="shared" si="51"/>
        <v>234455.86399289672</v>
      </c>
    </row>
    <row r="1246" spans="1:11" x14ac:dyDescent="0.35">
      <c r="A1246" s="1">
        <v>42165</v>
      </c>
      <c r="B1246">
        <v>127.91999800000001</v>
      </c>
      <c r="C1246">
        <v>129.33999600000001</v>
      </c>
      <c r="D1246">
        <v>127.849998</v>
      </c>
      <c r="E1246">
        <v>128.88000500000001</v>
      </c>
      <c r="F1246">
        <v>39087300</v>
      </c>
      <c r="G1246">
        <v>126.294003</v>
      </c>
      <c r="H1246">
        <f t="shared" si="52"/>
        <v>1.1458224948331928E-2</v>
      </c>
      <c r="I1246">
        <f t="shared" si="53"/>
        <v>1.1458219442107951E-2</v>
      </c>
      <c r="J1246">
        <f>J1245+(J1245*I1246)</f>
        <v>381833.71727634745</v>
      </c>
      <c r="K1246">
        <f t="shared" si="51"/>
        <v>237142.31073201634</v>
      </c>
    </row>
    <row r="1247" spans="1:11" x14ac:dyDescent="0.35">
      <c r="A1247" s="1">
        <v>42166</v>
      </c>
      <c r="B1247">
        <v>129.179993</v>
      </c>
      <c r="C1247">
        <v>130.179993</v>
      </c>
      <c r="D1247">
        <v>128.479996</v>
      </c>
      <c r="E1247">
        <v>128.58999600000001</v>
      </c>
      <c r="F1247">
        <v>35390900</v>
      </c>
      <c r="G1247">
        <v>126.00981400000001</v>
      </c>
      <c r="H1247">
        <f t="shared" si="52"/>
        <v>-2.2502249282190649E-3</v>
      </c>
      <c r="I1247">
        <f t="shared" si="53"/>
        <v>-2.2502176924425921E-3</v>
      </c>
      <c r="J1247">
        <f>J1246+(J1246*I1247)</f>
        <v>380974.50829016109</v>
      </c>
      <c r="K1247">
        <f t="shared" si="51"/>
        <v>236608.68890878043</v>
      </c>
    </row>
    <row r="1248" spans="1:11" x14ac:dyDescent="0.35">
      <c r="A1248" s="1">
        <v>42167</v>
      </c>
      <c r="B1248">
        <v>128.19000199999999</v>
      </c>
      <c r="C1248">
        <v>128.33000200000001</v>
      </c>
      <c r="D1248">
        <v>127.110001</v>
      </c>
      <c r="E1248">
        <v>127.16999800000001</v>
      </c>
      <c r="F1248">
        <v>36886200</v>
      </c>
      <c r="G1248">
        <v>124.618308</v>
      </c>
      <c r="H1248">
        <f t="shared" si="52"/>
        <v>-1.1042834156398968E-2</v>
      </c>
      <c r="I1248">
        <f t="shared" si="53"/>
        <v>-1.1042838298293233E-2</v>
      </c>
      <c r="J1248">
        <f>J1247+(J1247*I1248)</f>
        <v>376767.46839934104</v>
      </c>
      <c r="K1248">
        <f t="shared" si="51"/>
        <v>233995.8574171896</v>
      </c>
    </row>
    <row r="1249" spans="1:11" x14ac:dyDescent="0.35">
      <c r="A1249" s="1">
        <v>42170</v>
      </c>
      <c r="B1249">
        <v>126.099998</v>
      </c>
      <c r="C1249">
        <v>127.239998</v>
      </c>
      <c r="D1249">
        <v>125.709999</v>
      </c>
      <c r="E1249">
        <v>126.91999800000001</v>
      </c>
      <c r="F1249">
        <v>43988900</v>
      </c>
      <c r="G1249">
        <v>124.373324</v>
      </c>
      <c r="H1249">
        <f t="shared" si="52"/>
        <v>-1.9658724851124082E-3</v>
      </c>
      <c r="I1249">
        <f t="shared" si="53"/>
        <v>-1.9658748696861003E-3</v>
      </c>
      <c r="J1249">
        <f>J1248+(J1248*I1249)</f>
        <v>376026.7907014995</v>
      </c>
      <c r="K1249">
        <f t="shared" si="51"/>
        <v>233535.85084148249</v>
      </c>
    </row>
    <row r="1250" spans="1:11" x14ac:dyDescent="0.35">
      <c r="A1250" s="1">
        <v>42171</v>
      </c>
      <c r="B1250">
        <v>127.029999</v>
      </c>
      <c r="C1250">
        <v>127.849998</v>
      </c>
      <c r="D1250">
        <v>126.370003</v>
      </c>
      <c r="E1250">
        <v>127.599998</v>
      </c>
      <c r="F1250">
        <v>31494100</v>
      </c>
      <c r="G1250">
        <v>125.03968</v>
      </c>
      <c r="H1250">
        <f t="shared" si="52"/>
        <v>5.3577057257753235E-3</v>
      </c>
      <c r="I1250">
        <f t="shared" si="53"/>
        <v>5.3577083780442141E-3</v>
      </c>
      <c r="J1250">
        <f>J1249+(J1249*I1250)</f>
        <v>378041.43258840998</v>
      </c>
      <c r="K1250">
        <f t="shared" si="51"/>
        <v>234787.06782610959</v>
      </c>
    </row>
    <row r="1251" spans="1:11" x14ac:dyDescent="0.35">
      <c r="A1251" s="1">
        <v>42172</v>
      </c>
      <c r="B1251">
        <v>127.720001</v>
      </c>
      <c r="C1251">
        <v>127.879997</v>
      </c>
      <c r="D1251">
        <v>126.739998</v>
      </c>
      <c r="E1251">
        <v>127.300003</v>
      </c>
      <c r="F1251">
        <v>32918100</v>
      </c>
      <c r="G1251">
        <v>124.745705</v>
      </c>
      <c r="H1251">
        <f t="shared" si="52"/>
        <v>-2.3510580305808122E-3</v>
      </c>
      <c r="I1251">
        <f t="shared" si="53"/>
        <v>-2.351053681519364E-3</v>
      </c>
      <c r="J1251">
        <f>J1250+(J1250*I1251)</f>
        <v>377152.63688655617</v>
      </c>
      <c r="K1251">
        <f t="shared" si="51"/>
        <v>234235.07082592387</v>
      </c>
    </row>
    <row r="1252" spans="1:11" x14ac:dyDescent="0.35">
      <c r="A1252" s="1">
        <v>42173</v>
      </c>
      <c r="B1252">
        <v>127.230003</v>
      </c>
      <c r="C1252">
        <v>128.30999800000001</v>
      </c>
      <c r="D1252">
        <v>127.220001</v>
      </c>
      <c r="E1252">
        <v>127.879997</v>
      </c>
      <c r="F1252">
        <v>35407200</v>
      </c>
      <c r="G1252">
        <v>125.314061</v>
      </c>
      <c r="H1252">
        <f t="shared" si="52"/>
        <v>4.5561192956138363E-3</v>
      </c>
      <c r="I1252">
        <f t="shared" si="53"/>
        <v>4.5561167817360472E-3</v>
      </c>
      <c r="J1252">
        <f>J1251+(J1251*I1252)</f>
        <v>378870.98834475101</v>
      </c>
      <c r="K1252">
        <f t="shared" si="51"/>
        <v>235302.27316298499</v>
      </c>
    </row>
    <row r="1253" spans="1:11" x14ac:dyDescent="0.35">
      <c r="A1253" s="1">
        <v>42174</v>
      </c>
      <c r="B1253">
        <v>127.709999</v>
      </c>
      <c r="C1253">
        <v>127.82</v>
      </c>
      <c r="D1253">
        <v>126.400002</v>
      </c>
      <c r="E1253">
        <v>126.599998</v>
      </c>
      <c r="F1253">
        <v>54716900</v>
      </c>
      <c r="G1253">
        <v>124.059746</v>
      </c>
      <c r="H1253">
        <f t="shared" si="52"/>
        <v>-1.000937621229381E-2</v>
      </c>
      <c r="I1253">
        <f t="shared" si="53"/>
        <v>-1.0009371574032632E-2</v>
      </c>
      <c r="J1253">
        <f>J1252+(J1252*I1253)</f>
        <v>375078.7278437874</v>
      </c>
      <c r="K1253">
        <f t="shared" si="51"/>
        <v>232947.04527868214</v>
      </c>
    </row>
    <row r="1254" spans="1:11" x14ac:dyDescent="0.35">
      <c r="A1254" s="1">
        <v>42177</v>
      </c>
      <c r="B1254">
        <v>127.489998</v>
      </c>
      <c r="C1254">
        <v>128.05999800000001</v>
      </c>
      <c r="D1254">
        <v>127.08000199999999</v>
      </c>
      <c r="E1254">
        <v>127.610001</v>
      </c>
      <c r="F1254">
        <v>34039300</v>
      </c>
      <c r="G1254">
        <v>125.049482</v>
      </c>
      <c r="H1254">
        <f t="shared" si="52"/>
        <v>7.977906919082239E-3</v>
      </c>
      <c r="I1254">
        <f t="shared" si="53"/>
        <v>7.9778980040793694E-3</v>
      </c>
      <c r="J1254">
        <f>J1253+(J1253*I1254)</f>
        <v>378071.06767802499</v>
      </c>
      <c r="K1254">
        <f t="shared" si="51"/>
        <v>234805.47304626711</v>
      </c>
    </row>
    <row r="1255" spans="1:11" x14ac:dyDescent="0.35">
      <c r="A1255" s="1">
        <v>42178</v>
      </c>
      <c r="B1255">
        <v>127.480003</v>
      </c>
      <c r="C1255">
        <v>127.610001</v>
      </c>
      <c r="D1255">
        <v>126.879997</v>
      </c>
      <c r="E1255">
        <v>127.029999</v>
      </c>
      <c r="F1255">
        <v>30268900</v>
      </c>
      <c r="G1255">
        <v>124.481118</v>
      </c>
      <c r="H1255">
        <f t="shared" si="52"/>
        <v>-4.5451139836602088E-3</v>
      </c>
      <c r="I1255">
        <f t="shared" si="53"/>
        <v>-4.5451127898314889E-3</v>
      </c>
      <c r="J1255">
        <f>J1254+(J1254*I1255)</f>
        <v>376352.69203285634</v>
      </c>
      <c r="K1255">
        <f t="shared" si="51"/>
        <v>233738.2556876021</v>
      </c>
    </row>
    <row r="1256" spans="1:11" x14ac:dyDescent="0.35">
      <c r="A1256" s="1">
        <v>42179</v>
      </c>
      <c r="B1256">
        <v>127.209999</v>
      </c>
      <c r="C1256">
        <v>129.800003</v>
      </c>
      <c r="D1256">
        <v>127.120003</v>
      </c>
      <c r="E1256">
        <v>128.11000100000001</v>
      </c>
      <c r="F1256">
        <v>55280900</v>
      </c>
      <c r="G1256">
        <v>125.539449</v>
      </c>
      <c r="H1256">
        <f t="shared" si="52"/>
        <v>8.5019444895060373E-3</v>
      </c>
      <c r="I1256">
        <f t="shared" si="53"/>
        <v>8.5019400291698032E-3</v>
      </c>
      <c r="J1256">
        <f>J1255+(J1255*I1256)</f>
        <v>379552.42005033628</v>
      </c>
      <c r="K1256">
        <f t="shared" si="51"/>
        <v>235725.48431998084</v>
      </c>
    </row>
    <row r="1257" spans="1:11" x14ac:dyDescent="0.35">
      <c r="A1257" s="1">
        <v>42180</v>
      </c>
      <c r="B1257">
        <v>128.86000100000001</v>
      </c>
      <c r="C1257">
        <v>129.199997</v>
      </c>
      <c r="D1257">
        <v>127.5</v>
      </c>
      <c r="E1257">
        <v>127.5</v>
      </c>
      <c r="F1257">
        <v>31938100</v>
      </c>
      <c r="G1257">
        <v>124.941688</v>
      </c>
      <c r="H1257">
        <f t="shared" si="52"/>
        <v>-4.7615408261530738E-3</v>
      </c>
      <c r="I1257">
        <f t="shared" si="53"/>
        <v>-4.7615391397807195E-3</v>
      </c>
      <c r="J1257">
        <f>J1256+(J1256*I1257)</f>
        <v>377745.16634666809</v>
      </c>
      <c r="K1257">
        <f t="shared" si="51"/>
        <v>234603.06820014748</v>
      </c>
    </row>
    <row r="1258" spans="1:11" x14ac:dyDescent="0.35">
      <c r="A1258" s="1">
        <v>42181</v>
      </c>
      <c r="B1258">
        <v>127.66999800000001</v>
      </c>
      <c r="C1258">
        <v>127.989998</v>
      </c>
      <c r="D1258">
        <v>126.510002</v>
      </c>
      <c r="E1258">
        <v>126.75</v>
      </c>
      <c r="F1258">
        <v>44066800</v>
      </c>
      <c r="G1258">
        <v>124.206737</v>
      </c>
      <c r="H1258">
        <f t="shared" si="52"/>
        <v>-5.8823529411764705E-3</v>
      </c>
      <c r="I1258">
        <f t="shared" si="53"/>
        <v>-5.8823520937222751E-3</v>
      </c>
      <c r="J1258">
        <f>J1257+(J1257*I1258)</f>
        <v>375523.13627651532</v>
      </c>
      <c r="K1258">
        <f t="shared" si="51"/>
        <v>233223.05035072667</v>
      </c>
    </row>
    <row r="1259" spans="1:11" x14ac:dyDescent="0.35">
      <c r="A1259" s="1">
        <v>42184</v>
      </c>
      <c r="B1259">
        <v>125.459999</v>
      </c>
      <c r="C1259">
        <v>126.470001</v>
      </c>
      <c r="D1259">
        <v>124.480003</v>
      </c>
      <c r="E1259">
        <v>124.529999</v>
      </c>
      <c r="F1259">
        <v>49161400</v>
      </c>
      <c r="G1259">
        <v>122.03128100000001</v>
      </c>
      <c r="H1259">
        <f t="shared" si="52"/>
        <v>-1.7514800788954607E-2</v>
      </c>
      <c r="I1259">
        <f t="shared" si="53"/>
        <v>-1.7514798734306954E-2</v>
      </c>
      <c r="J1259">
        <f>J1258+(J1258*I1259)</f>
        <v>368945.92412455642</v>
      </c>
      <c r="K1259">
        <f t="shared" si="51"/>
        <v>229138.19556363256</v>
      </c>
    </row>
    <row r="1260" spans="1:11" x14ac:dyDescent="0.35">
      <c r="A1260" s="1">
        <v>42185</v>
      </c>
      <c r="B1260">
        <v>125.57</v>
      </c>
      <c r="C1260">
        <v>126.120003</v>
      </c>
      <c r="D1260">
        <v>124.860001</v>
      </c>
      <c r="E1260">
        <v>125.43</v>
      </c>
      <c r="F1260">
        <v>44370700</v>
      </c>
      <c r="G1260">
        <v>122.913224</v>
      </c>
      <c r="H1260">
        <f t="shared" si="52"/>
        <v>7.2271822631268402E-3</v>
      </c>
      <c r="I1260">
        <f t="shared" si="53"/>
        <v>7.2271879207757607E-3</v>
      </c>
      <c r="J1260">
        <f>J1259+(J1259*I1260)</f>
        <v>371612.36565080885</v>
      </c>
      <c r="K1260">
        <f t="shared" si="51"/>
        <v>230794.2203627984</v>
      </c>
    </row>
    <row r="1261" spans="1:11" x14ac:dyDescent="0.35">
      <c r="A1261" s="1">
        <v>42186</v>
      </c>
      <c r="B1261">
        <v>126.900002</v>
      </c>
      <c r="C1261">
        <v>126.94000200000001</v>
      </c>
      <c r="D1261">
        <v>125.989998</v>
      </c>
      <c r="E1261">
        <v>126.599998</v>
      </c>
      <c r="F1261">
        <v>30238800</v>
      </c>
      <c r="G1261">
        <v>124.059746</v>
      </c>
      <c r="H1261">
        <f t="shared" si="52"/>
        <v>9.3278960376304912E-3</v>
      </c>
      <c r="I1261">
        <f t="shared" si="53"/>
        <v>9.3278978671977927E-3</v>
      </c>
      <c r="J1261">
        <f>J1260+(J1260*I1261)</f>
        <v>375078.72784378735</v>
      </c>
      <c r="K1261">
        <f t="shared" si="51"/>
        <v>232947.04527868211</v>
      </c>
    </row>
    <row r="1262" spans="1:11" x14ac:dyDescent="0.35">
      <c r="A1262" s="1">
        <v>42187</v>
      </c>
      <c r="B1262">
        <v>126.43</v>
      </c>
      <c r="C1262">
        <v>126.69000200000001</v>
      </c>
      <c r="D1262">
        <v>125.769997</v>
      </c>
      <c r="E1262">
        <v>126.44000200000001</v>
      </c>
      <c r="F1262">
        <v>27211000</v>
      </c>
      <c r="G1262">
        <v>123.90295999999999</v>
      </c>
      <c r="H1262">
        <f t="shared" si="52"/>
        <v>-1.2637914891593638E-3</v>
      </c>
      <c r="I1262">
        <f t="shared" si="53"/>
        <v>-1.2637943011749432E-3</v>
      </c>
      <c r="J1262">
        <f>J1261+(J1261*I1262)</f>
        <v>374604.70548504643</v>
      </c>
      <c r="K1262">
        <f t="shared" si="51"/>
        <v>232652.64813038337</v>
      </c>
    </row>
    <row r="1263" spans="1:11" x14ac:dyDescent="0.35">
      <c r="A1263" s="1">
        <v>42191</v>
      </c>
      <c r="B1263">
        <v>124.94000200000001</v>
      </c>
      <c r="C1263">
        <v>126.230003</v>
      </c>
      <c r="D1263">
        <v>124.849998</v>
      </c>
      <c r="E1263">
        <v>126</v>
      </c>
      <c r="F1263">
        <v>28060400</v>
      </c>
      <c r="G1263">
        <v>123.47178599999999</v>
      </c>
      <c r="H1263">
        <f t="shared" si="52"/>
        <v>-3.4799271831710888E-3</v>
      </c>
      <c r="I1263">
        <f t="shared" si="53"/>
        <v>-3.4799330056360126E-3</v>
      </c>
      <c r="J1263">
        <f>J1262+(J1262*I1263)</f>
        <v>373301.10620636248</v>
      </c>
      <c r="K1263">
        <f t="shared" si="51"/>
        <v>231843.03250130583</v>
      </c>
    </row>
    <row r="1264" spans="1:11" x14ac:dyDescent="0.35">
      <c r="A1264" s="1">
        <v>42192</v>
      </c>
      <c r="B1264">
        <v>125.889999</v>
      </c>
      <c r="C1264">
        <v>126.150002</v>
      </c>
      <c r="D1264">
        <v>123.769997</v>
      </c>
      <c r="E1264">
        <v>125.69000200000001</v>
      </c>
      <c r="F1264">
        <v>46946800</v>
      </c>
      <c r="G1264">
        <v>123.168009</v>
      </c>
      <c r="H1264">
        <f t="shared" si="52"/>
        <v>-2.4603015873015327E-3</v>
      </c>
      <c r="I1264">
        <f t="shared" si="53"/>
        <v>-2.4602948563487745E-3</v>
      </c>
      <c r="J1264">
        <f>J1263+(J1263*I1264)</f>
        <v>372382.67541489366</v>
      </c>
      <c r="K1264">
        <f t="shared" si="51"/>
        <v>231272.63028096256</v>
      </c>
    </row>
    <row r="1265" spans="1:11" x14ac:dyDescent="0.35">
      <c r="A1265" s="1">
        <v>42193</v>
      </c>
      <c r="B1265">
        <v>124.480003</v>
      </c>
      <c r="C1265">
        <v>124.639999</v>
      </c>
      <c r="D1265">
        <v>122.540001</v>
      </c>
      <c r="E1265">
        <v>122.57</v>
      </c>
      <c r="F1265">
        <v>60761600</v>
      </c>
      <c r="G1265">
        <v>120.11060999999999</v>
      </c>
      <c r="H1265">
        <f t="shared" si="52"/>
        <v>-2.4822992683220847E-2</v>
      </c>
      <c r="I1265">
        <f t="shared" si="53"/>
        <v>-2.4822996042746813E-2</v>
      </c>
      <c r="J1265">
        <f>J1264+(J1264*I1265)</f>
        <v>363139.02173668228</v>
      </c>
      <c r="K1265">
        <f t="shared" si="51"/>
        <v>225531.75069470258</v>
      </c>
    </row>
    <row r="1266" spans="1:11" x14ac:dyDescent="0.35">
      <c r="A1266" s="1">
        <v>42194</v>
      </c>
      <c r="B1266">
        <v>123.849998</v>
      </c>
      <c r="C1266">
        <v>124.05999799999999</v>
      </c>
      <c r="D1266">
        <v>119.220001</v>
      </c>
      <c r="E1266">
        <v>120.07</v>
      </c>
      <c r="F1266">
        <v>77821600</v>
      </c>
      <c r="G1266">
        <v>117.66077300000001</v>
      </c>
      <c r="H1266">
        <f t="shared" si="52"/>
        <v>-2.0396508117810231E-2</v>
      </c>
      <c r="I1266">
        <f t="shared" si="53"/>
        <v>-2.0396507852220452E-2</v>
      </c>
      <c r="J1266">
        <f>J1265+(J1265*I1266)</f>
        <v>355732.25382838241</v>
      </c>
      <c r="K1266">
        <f t="shared" si="51"/>
        <v>220931.69057073304</v>
      </c>
    </row>
    <row r="1267" spans="1:11" x14ac:dyDescent="0.35">
      <c r="A1267" s="1">
        <v>42195</v>
      </c>
      <c r="B1267">
        <v>121.94000200000001</v>
      </c>
      <c r="C1267">
        <v>123.849998</v>
      </c>
      <c r="D1267">
        <v>121.209999</v>
      </c>
      <c r="E1267">
        <v>123.279999</v>
      </c>
      <c r="F1267">
        <v>61354500</v>
      </c>
      <c r="G1267">
        <v>120.80636199999999</v>
      </c>
      <c r="H1267">
        <f t="shared" si="52"/>
        <v>2.6734396601982267E-2</v>
      </c>
      <c r="I1267">
        <f t="shared" si="53"/>
        <v>2.6734390058783541E-2</v>
      </c>
      <c r="J1267">
        <f>J1266+(J1266*I1267)</f>
        <v>365242.53865872056</v>
      </c>
      <c r="K1267">
        <f t="shared" si="51"/>
        <v>226838.16456279749</v>
      </c>
    </row>
    <row r="1268" spans="1:11" x14ac:dyDescent="0.35">
      <c r="A1268" s="1">
        <v>42198</v>
      </c>
      <c r="B1268">
        <v>125.029999</v>
      </c>
      <c r="C1268">
        <v>125.760002</v>
      </c>
      <c r="D1268">
        <v>124.32</v>
      </c>
      <c r="E1268">
        <v>125.660004</v>
      </c>
      <c r="F1268">
        <v>41440500</v>
      </c>
      <c r="G1268">
        <v>123.13861199999999</v>
      </c>
      <c r="H1268">
        <f t="shared" si="52"/>
        <v>1.9305686399299832E-2</v>
      </c>
      <c r="I1268">
        <f t="shared" si="53"/>
        <v>1.9305688553058174E-2</v>
      </c>
      <c r="J1268">
        <f>J1267+(J1267*I1268)</f>
        <v>372293.79735639412</v>
      </c>
      <c r="K1268">
        <f t="shared" si="51"/>
        <v>231217.43151979422</v>
      </c>
    </row>
    <row r="1269" spans="1:11" x14ac:dyDescent="0.35">
      <c r="A1269" s="1">
        <v>42199</v>
      </c>
      <c r="B1269">
        <v>126.040001</v>
      </c>
      <c r="C1269">
        <v>126.370003</v>
      </c>
      <c r="D1269">
        <v>125.040001</v>
      </c>
      <c r="E1269">
        <v>125.610001</v>
      </c>
      <c r="F1269">
        <v>31768100</v>
      </c>
      <c r="G1269">
        <v>123.089612</v>
      </c>
      <c r="H1269">
        <f t="shared" si="52"/>
        <v>-3.9792295406901145E-4</v>
      </c>
      <c r="I1269">
        <f t="shared" si="53"/>
        <v>-3.9792555076057206E-4</v>
      </c>
      <c r="J1269">
        <f>J1268+(J1268*I1269)</f>
        <v>372145.65214203636</v>
      </c>
      <c r="K1269">
        <f t="shared" si="51"/>
        <v>231125.42419601127</v>
      </c>
    </row>
    <row r="1270" spans="1:11" x14ac:dyDescent="0.35">
      <c r="A1270" s="1">
        <v>42200</v>
      </c>
      <c r="B1270">
        <v>125.720001</v>
      </c>
      <c r="C1270">
        <v>127.150002</v>
      </c>
      <c r="D1270">
        <v>125.58000199999999</v>
      </c>
      <c r="E1270">
        <v>126.82</v>
      </c>
      <c r="F1270">
        <v>33649200</v>
      </c>
      <c r="G1270">
        <v>124.275333</v>
      </c>
      <c r="H1270">
        <f t="shared" si="52"/>
        <v>9.6329829660617254E-3</v>
      </c>
      <c r="I1270">
        <f t="shared" si="53"/>
        <v>9.6329899878147378E-3</v>
      </c>
      <c r="J1270">
        <f>J1269+(J1269*I1270)</f>
        <v>375730.52748312941</v>
      </c>
      <c r="K1270">
        <f t="shared" si="51"/>
        <v>233351.85309322088</v>
      </c>
    </row>
    <row r="1271" spans="1:11" x14ac:dyDescent="0.35">
      <c r="A1271" s="1">
        <v>42201</v>
      </c>
      <c r="B1271">
        <v>127.739998</v>
      </c>
      <c r="C1271">
        <v>128.570007</v>
      </c>
      <c r="D1271">
        <v>127.349998</v>
      </c>
      <c r="E1271">
        <v>128.509995</v>
      </c>
      <c r="F1271">
        <v>36222400</v>
      </c>
      <c r="G1271">
        <v>125.931417</v>
      </c>
      <c r="H1271">
        <f t="shared" si="52"/>
        <v>1.3325934395205886E-2</v>
      </c>
      <c r="I1271">
        <f t="shared" si="53"/>
        <v>1.332592687560928E-2</v>
      </c>
      <c r="J1271">
        <f>J1270+(J1270*I1271)</f>
        <v>380737.48501730367</v>
      </c>
      <c r="K1271">
        <f t="shared" si="51"/>
        <v>236461.48282382905</v>
      </c>
    </row>
    <row r="1272" spans="1:11" x14ac:dyDescent="0.35">
      <c r="A1272" s="1">
        <v>42202</v>
      </c>
      <c r="B1272">
        <v>129.08000200000001</v>
      </c>
      <c r="C1272">
        <v>129.61999499999999</v>
      </c>
      <c r="D1272">
        <v>128.30999800000001</v>
      </c>
      <c r="E1272">
        <v>129.61999499999999</v>
      </c>
      <c r="F1272">
        <v>46164700</v>
      </c>
      <c r="G1272">
        <v>127.01914499999999</v>
      </c>
      <c r="H1272">
        <f t="shared" si="52"/>
        <v>8.6374604558967193E-3</v>
      </c>
      <c r="I1272">
        <f t="shared" si="53"/>
        <v>8.6374633583293867E-3</v>
      </c>
      <c r="J1272">
        <f>J1271+(J1271*I1272)</f>
        <v>384026.09109328309</v>
      </c>
      <c r="K1272">
        <f t="shared" si="51"/>
        <v>238503.91021737611</v>
      </c>
    </row>
    <row r="1273" spans="1:11" x14ac:dyDescent="0.35">
      <c r="A1273" s="1">
        <v>42205</v>
      </c>
      <c r="B1273">
        <v>130.970001</v>
      </c>
      <c r="C1273">
        <v>132.970001</v>
      </c>
      <c r="D1273">
        <v>130.699997</v>
      </c>
      <c r="E1273">
        <v>132.070007</v>
      </c>
      <c r="F1273">
        <v>58900200</v>
      </c>
      <c r="G1273">
        <v>129.41999799999999</v>
      </c>
      <c r="H1273">
        <f t="shared" si="52"/>
        <v>1.8901497411722746E-2</v>
      </c>
      <c r="I1273">
        <f t="shared" si="53"/>
        <v>1.89015049660427E-2</v>
      </c>
      <c r="J1273">
        <f>J1272+(J1272*I1273)</f>
        <v>391284.76216117275</v>
      </c>
      <c r="K1273">
        <f t="shared" si="51"/>
        <v>243011.99306077044</v>
      </c>
    </row>
    <row r="1274" spans="1:11" x14ac:dyDescent="0.35">
      <c r="A1274" s="1">
        <v>42206</v>
      </c>
      <c r="B1274">
        <v>132.85000600000001</v>
      </c>
      <c r="C1274">
        <v>132.91999799999999</v>
      </c>
      <c r="D1274">
        <v>130.320007</v>
      </c>
      <c r="E1274">
        <v>130.75</v>
      </c>
      <c r="F1274">
        <v>76756400</v>
      </c>
      <c r="G1274">
        <v>128.12647699999999</v>
      </c>
      <c r="H1274">
        <f t="shared" si="52"/>
        <v>-9.9947522528714937E-3</v>
      </c>
      <c r="I1274">
        <f t="shared" si="53"/>
        <v>-9.9947536701398988E-3</v>
      </c>
      <c r="J1274">
        <f>J1273+(J1273*I1274)</f>
        <v>387373.96734849253</v>
      </c>
      <c r="K1274">
        <f t="shared" si="51"/>
        <v>240583.1480512383</v>
      </c>
    </row>
    <row r="1275" spans="1:11" x14ac:dyDescent="0.35">
      <c r="A1275" s="1">
        <v>42207</v>
      </c>
      <c r="B1275">
        <v>121.989998</v>
      </c>
      <c r="C1275">
        <v>125.5</v>
      </c>
      <c r="D1275">
        <v>121.989998</v>
      </c>
      <c r="E1275">
        <v>125.220001</v>
      </c>
      <c r="F1275">
        <v>115450600</v>
      </c>
      <c r="G1275">
        <v>122.707438</v>
      </c>
      <c r="H1275">
        <f t="shared" si="52"/>
        <v>-4.2294447418738078E-2</v>
      </c>
      <c r="I1275">
        <f t="shared" si="53"/>
        <v>-4.2294450974407094E-2</v>
      </c>
      <c r="J1275">
        <f>J1274+(J1274*I1275)</f>
        <v>370990.19807771011</v>
      </c>
      <c r="K1275">
        <f t="shared" si="51"/>
        <v>230407.81589071668</v>
      </c>
    </row>
    <row r="1276" spans="1:11" x14ac:dyDescent="0.35">
      <c r="A1276" s="1">
        <v>42208</v>
      </c>
      <c r="B1276">
        <v>126.199997</v>
      </c>
      <c r="C1276">
        <v>127.089996</v>
      </c>
      <c r="D1276">
        <v>125.05999799999999</v>
      </c>
      <c r="E1276">
        <v>125.160004</v>
      </c>
      <c r="F1276">
        <v>50999500</v>
      </c>
      <c r="G1276">
        <v>122.648645</v>
      </c>
      <c r="H1276">
        <f t="shared" si="52"/>
        <v>-4.7913272257517104E-4</v>
      </c>
      <c r="I1276">
        <f t="shared" si="53"/>
        <v>-4.7913150953403757E-4</v>
      </c>
      <c r="J1276">
        <f>J1275+(J1275*I1276)</f>
        <v>370812.44498408283</v>
      </c>
      <c r="K1276">
        <f t="shared" si="51"/>
        <v>230297.42024608052</v>
      </c>
    </row>
    <row r="1277" spans="1:11" x14ac:dyDescent="0.35">
      <c r="A1277" s="1">
        <v>42209</v>
      </c>
      <c r="B1277">
        <v>125.32</v>
      </c>
      <c r="C1277">
        <v>125.739998</v>
      </c>
      <c r="D1277">
        <v>123.900002</v>
      </c>
      <c r="E1277">
        <v>124.5</v>
      </c>
      <c r="F1277">
        <v>42162300</v>
      </c>
      <c r="G1277">
        <v>122.001884</v>
      </c>
      <c r="H1277">
        <f t="shared" si="52"/>
        <v>-5.273282030256253E-3</v>
      </c>
      <c r="I1277">
        <f t="shared" si="53"/>
        <v>-5.2732828805405708E-3</v>
      </c>
      <c r="J1277">
        <f>J1276+(J1276*I1277)</f>
        <v>368857.04606605688</v>
      </c>
      <c r="K1277">
        <f t="shared" si="51"/>
        <v>229082.99680246421</v>
      </c>
    </row>
    <row r="1278" spans="1:11" x14ac:dyDescent="0.35">
      <c r="A1278" s="1">
        <v>42212</v>
      </c>
      <c r="B1278">
        <v>123.089996</v>
      </c>
      <c r="C1278">
        <v>123.610001</v>
      </c>
      <c r="D1278">
        <v>122.120003</v>
      </c>
      <c r="E1278">
        <v>122.769997</v>
      </c>
      <c r="F1278">
        <v>44455500</v>
      </c>
      <c r="G1278">
        <v>120.306594</v>
      </c>
      <c r="H1278">
        <f t="shared" si="52"/>
        <v>-1.3895606425702782E-2</v>
      </c>
      <c r="I1278">
        <f t="shared" si="53"/>
        <v>-1.3895605087541106E-2</v>
      </c>
      <c r="J1278">
        <f>J1277+(J1277*I1278)</f>
        <v>363731.554220166</v>
      </c>
      <c r="K1278">
        <f t="shared" si="51"/>
        <v>225899.74994662672</v>
      </c>
    </row>
    <row r="1279" spans="1:11" x14ac:dyDescent="0.35">
      <c r="A1279" s="1">
        <v>42213</v>
      </c>
      <c r="B1279">
        <v>123.379997</v>
      </c>
      <c r="C1279">
        <v>123.910004</v>
      </c>
      <c r="D1279">
        <v>122.550003</v>
      </c>
      <c r="E1279">
        <v>123.379997</v>
      </c>
      <c r="F1279">
        <v>33618100</v>
      </c>
      <c r="G1279">
        <v>120.904354</v>
      </c>
      <c r="H1279">
        <f t="shared" si="52"/>
        <v>4.968640668778378E-3</v>
      </c>
      <c r="I1279">
        <f t="shared" si="53"/>
        <v>4.9686387098615212E-3</v>
      </c>
      <c r="J1279">
        <f>J1278+(J1278*I1279)</f>
        <v>365538.80490046239</v>
      </c>
      <c r="K1279">
        <f t="shared" si="51"/>
        <v>227022.16418875958</v>
      </c>
    </row>
    <row r="1280" spans="1:11" x14ac:dyDescent="0.35">
      <c r="A1280" s="1">
        <v>42214</v>
      </c>
      <c r="B1280">
        <v>123.150002</v>
      </c>
      <c r="C1280">
        <v>123.5</v>
      </c>
      <c r="D1280">
        <v>122.269997</v>
      </c>
      <c r="E1280">
        <v>122.989998</v>
      </c>
      <c r="F1280">
        <v>37011700</v>
      </c>
      <c r="G1280">
        <v>120.52218000000001</v>
      </c>
      <c r="H1280">
        <f t="shared" si="52"/>
        <v>-3.1609580927449941E-3</v>
      </c>
      <c r="I1280">
        <f t="shared" si="53"/>
        <v>-3.1609614323731636E-3</v>
      </c>
      <c r="J1280">
        <f>J1279+(J1279*I1280)</f>
        <v>364383.35083613626</v>
      </c>
      <c r="K1280">
        <f t="shared" ref="K1280:K1343" si="54">K1279+(K1279*I1280)</f>
        <v>226304.55588346501</v>
      </c>
    </row>
    <row r="1281" spans="1:11" x14ac:dyDescent="0.35">
      <c r="A1281" s="1">
        <v>42215</v>
      </c>
      <c r="B1281">
        <v>122.32</v>
      </c>
      <c r="C1281">
        <v>122.57</v>
      </c>
      <c r="D1281">
        <v>121.709999</v>
      </c>
      <c r="E1281">
        <v>122.370003</v>
      </c>
      <c r="F1281">
        <v>33628300</v>
      </c>
      <c r="G1281">
        <v>119.914626</v>
      </c>
      <c r="H1281">
        <f t="shared" si="52"/>
        <v>-5.0410196770635197E-3</v>
      </c>
      <c r="I1281">
        <f t="shared" si="53"/>
        <v>-5.0410140274595719E-3</v>
      </c>
      <c r="J1281">
        <f>J1280+(J1280*I1281)</f>
        <v>362546.48925319855</v>
      </c>
      <c r="K1281">
        <f t="shared" si="54"/>
        <v>225163.75144277845</v>
      </c>
    </row>
    <row r="1282" spans="1:11" x14ac:dyDescent="0.35">
      <c r="A1282" s="1">
        <v>42216</v>
      </c>
      <c r="B1282">
        <v>122.599998</v>
      </c>
      <c r="C1282">
        <v>122.639999</v>
      </c>
      <c r="D1282">
        <v>120.910004</v>
      </c>
      <c r="E1282">
        <v>121.300003</v>
      </c>
      <c r="F1282">
        <v>42885000</v>
      </c>
      <c r="G1282">
        <v>118.866096</v>
      </c>
      <c r="H1282">
        <f t="shared" si="52"/>
        <v>-8.7439729816791226E-3</v>
      </c>
      <c r="I1282">
        <f t="shared" si="53"/>
        <v>-8.7439708980954454E-3</v>
      </c>
      <c r="J1282">
        <f>J1281+(J1281*I1282)</f>
        <v>359376.39330196189</v>
      </c>
      <c r="K1282">
        <f t="shared" si="54"/>
        <v>223194.92615285679</v>
      </c>
    </row>
    <row r="1283" spans="1:11" x14ac:dyDescent="0.35">
      <c r="A1283" s="1">
        <v>42219</v>
      </c>
      <c r="B1283">
        <v>121.5</v>
      </c>
      <c r="C1283">
        <v>122.57</v>
      </c>
      <c r="D1283">
        <v>117.519997</v>
      </c>
      <c r="E1283">
        <v>118.44000200000001</v>
      </c>
      <c r="F1283">
        <v>69976000</v>
      </c>
      <c r="G1283">
        <v>116.063481</v>
      </c>
      <c r="H1283">
        <f t="shared" si="52"/>
        <v>-2.3577913679029314E-2</v>
      </c>
      <c r="I1283">
        <f t="shared" si="53"/>
        <v>-2.3577917457640762E-2</v>
      </c>
      <c r="J1283">
        <f>J1282+(J1282*I1283)</f>
        <v>350903.04636446357</v>
      </c>
      <c r="K1283">
        <f t="shared" si="54"/>
        <v>217932.4546070605</v>
      </c>
    </row>
    <row r="1284" spans="1:11" x14ac:dyDescent="0.35">
      <c r="A1284" s="1">
        <v>42220</v>
      </c>
      <c r="B1284">
        <v>117.41999800000001</v>
      </c>
      <c r="C1284">
        <v>117.699997</v>
      </c>
      <c r="D1284">
        <v>113.25</v>
      </c>
      <c r="E1284">
        <v>114.639999</v>
      </c>
      <c r="F1284">
        <v>124138600</v>
      </c>
      <c r="G1284">
        <v>112.339726</v>
      </c>
      <c r="H1284">
        <f t="shared" ref="H1284:H1347" si="55">(E1284-E1283)/E1283</f>
        <v>-3.2083780275518767E-2</v>
      </c>
      <c r="I1284">
        <f t="shared" ref="I1284:I1347" si="56">(G1284-G1283)/G1283</f>
        <v>-3.2083778359189463E-2</v>
      </c>
      <c r="J1284">
        <f>J1283+(J1283*I1284)</f>
        <v>339644.75079934177</v>
      </c>
      <c r="K1284">
        <f t="shared" si="54"/>
        <v>210940.35803617345</v>
      </c>
    </row>
    <row r="1285" spans="1:11" x14ac:dyDescent="0.35">
      <c r="A1285" s="1">
        <v>42221</v>
      </c>
      <c r="B1285">
        <v>112.949997</v>
      </c>
      <c r="C1285">
        <v>117.44000200000001</v>
      </c>
      <c r="D1285">
        <v>112.099998</v>
      </c>
      <c r="E1285">
        <v>115.400002</v>
      </c>
      <c r="F1285">
        <v>99312600</v>
      </c>
      <c r="G1285">
        <v>113.084479</v>
      </c>
      <c r="H1285">
        <f t="shared" si="55"/>
        <v>6.6294749357071921E-3</v>
      </c>
      <c r="I1285">
        <f t="shared" si="56"/>
        <v>6.6294713946516383E-3</v>
      </c>
      <c r="J1285">
        <f>J1284+(J1284*I1285)</f>
        <v>341896.41595910961</v>
      </c>
      <c r="K1285">
        <f t="shared" si="54"/>
        <v>212338.78110575184</v>
      </c>
    </row>
    <row r="1286" spans="1:11" x14ac:dyDescent="0.35">
      <c r="A1286" s="1">
        <v>42222</v>
      </c>
      <c r="B1286">
        <v>115.970001</v>
      </c>
      <c r="C1286">
        <v>116.5</v>
      </c>
      <c r="D1286">
        <v>114.120003</v>
      </c>
      <c r="E1286">
        <v>115.129997</v>
      </c>
      <c r="F1286">
        <v>52903000</v>
      </c>
      <c r="G1286">
        <v>113.330563</v>
      </c>
      <c r="H1286">
        <f t="shared" si="55"/>
        <v>-2.3397313286008226E-3</v>
      </c>
      <c r="I1286">
        <f t="shared" si="56"/>
        <v>2.1761076513426409E-3</v>
      </c>
      <c r="J1286">
        <f>J1285+(J1285*I1286)</f>
        <v>342640.41936584486</v>
      </c>
      <c r="K1286">
        <f t="shared" si="54"/>
        <v>212800.85315199284</v>
      </c>
    </row>
    <row r="1287" spans="1:11" x14ac:dyDescent="0.35">
      <c r="A1287" s="1">
        <v>42223</v>
      </c>
      <c r="B1287">
        <v>114.58000199999999</v>
      </c>
      <c r="C1287">
        <v>116.25</v>
      </c>
      <c r="D1287">
        <v>114.5</v>
      </c>
      <c r="E1287">
        <v>115.519997</v>
      </c>
      <c r="F1287">
        <v>38670400</v>
      </c>
      <c r="G1287">
        <v>113.714467</v>
      </c>
      <c r="H1287">
        <f t="shared" si="55"/>
        <v>3.3874751164980968E-3</v>
      </c>
      <c r="I1287">
        <f t="shared" si="56"/>
        <v>3.387471039034732E-3</v>
      </c>
      <c r="J1287">
        <f>J1286+(J1286*I1287)</f>
        <v>343801.10386324936</v>
      </c>
      <c r="K1287">
        <f t="shared" si="54"/>
        <v>213521.7098791271</v>
      </c>
    </row>
    <row r="1288" spans="1:11" x14ac:dyDescent="0.35">
      <c r="A1288" s="1">
        <v>42226</v>
      </c>
      <c r="B1288">
        <v>116.529999</v>
      </c>
      <c r="C1288">
        <v>119.989998</v>
      </c>
      <c r="D1288">
        <v>116.529999</v>
      </c>
      <c r="E1288">
        <v>119.720001</v>
      </c>
      <c r="F1288">
        <v>54951600</v>
      </c>
      <c r="G1288">
        <v>117.848827</v>
      </c>
      <c r="H1288">
        <f t="shared" si="55"/>
        <v>3.6357376290444263E-2</v>
      </c>
      <c r="I1288">
        <f t="shared" si="56"/>
        <v>3.6357379224228353E-2</v>
      </c>
      <c r="J1288">
        <f>J1287+(J1287*I1288)</f>
        <v>356300.81097411382</v>
      </c>
      <c r="K1288">
        <f t="shared" si="54"/>
        <v>221284.79965780818</v>
      </c>
    </row>
    <row r="1289" spans="1:11" x14ac:dyDescent="0.35">
      <c r="A1289" s="1">
        <v>42227</v>
      </c>
      <c r="B1289">
        <v>117.80999799999999</v>
      </c>
      <c r="C1289">
        <v>118.18</v>
      </c>
      <c r="D1289">
        <v>113.33000199999999</v>
      </c>
      <c r="E1289">
        <v>113.489998</v>
      </c>
      <c r="F1289">
        <v>97082800</v>
      </c>
      <c r="G1289">
        <v>111.716196</v>
      </c>
      <c r="H1289">
        <f t="shared" si="55"/>
        <v>-5.2038113497843992E-2</v>
      </c>
      <c r="I1289">
        <f t="shared" si="56"/>
        <v>-5.2038116594915314E-2</v>
      </c>
      <c r="J1289">
        <f>J1288+(J1288*I1289)</f>
        <v>337759.58782978001</v>
      </c>
      <c r="K1289">
        <f t="shared" si="54"/>
        <v>209769.55545253269</v>
      </c>
    </row>
    <row r="1290" spans="1:11" x14ac:dyDescent="0.35">
      <c r="A1290" s="1">
        <v>42228</v>
      </c>
      <c r="B1290">
        <v>112.529999</v>
      </c>
      <c r="C1290">
        <v>115.41999800000001</v>
      </c>
      <c r="D1290">
        <v>109.629997</v>
      </c>
      <c r="E1290">
        <v>115.239998</v>
      </c>
      <c r="F1290">
        <v>101217500</v>
      </c>
      <c r="G1290">
        <v>113.438844</v>
      </c>
      <c r="H1290">
        <f t="shared" si="55"/>
        <v>1.5419861052425078E-2</v>
      </c>
      <c r="I1290">
        <f t="shared" si="56"/>
        <v>1.5419859086501717E-2</v>
      </c>
      <c r="J1290">
        <f>J1289+(J1289*I1290)</f>
        <v>342967.79307923012</v>
      </c>
      <c r="K1290">
        <f t="shared" si="54"/>
        <v>213004.17243824885</v>
      </c>
    </row>
    <row r="1291" spans="1:11" x14ac:dyDescent="0.35">
      <c r="A1291" s="1">
        <v>42229</v>
      </c>
      <c r="B1291">
        <v>116.040001</v>
      </c>
      <c r="C1291">
        <v>116.400002</v>
      </c>
      <c r="D1291">
        <v>114.540001</v>
      </c>
      <c r="E1291">
        <v>115.150002</v>
      </c>
      <c r="F1291">
        <v>48535800</v>
      </c>
      <c r="G1291">
        <v>113.35025400000001</v>
      </c>
      <c r="H1291">
        <f t="shared" si="55"/>
        <v>-7.8094413017951723E-4</v>
      </c>
      <c r="I1291">
        <f t="shared" si="56"/>
        <v>-7.8094942504876362E-4</v>
      </c>
      <c r="J1291">
        <f>J1290+(J1290*I1291)</f>
        <v>342699.95257841464</v>
      </c>
      <c r="K1291">
        <f t="shared" si="54"/>
        <v>212837.82695225021</v>
      </c>
    </row>
    <row r="1292" spans="1:11" x14ac:dyDescent="0.35">
      <c r="A1292" s="1">
        <v>42230</v>
      </c>
      <c r="B1292">
        <v>114.32</v>
      </c>
      <c r="C1292">
        <v>116.30999799999999</v>
      </c>
      <c r="D1292">
        <v>114.010002</v>
      </c>
      <c r="E1292">
        <v>115.959999</v>
      </c>
      <c r="F1292">
        <v>42929500</v>
      </c>
      <c r="G1292">
        <v>114.147592</v>
      </c>
      <c r="H1292">
        <f t="shared" si="55"/>
        <v>7.034276907784992E-3</v>
      </c>
      <c r="I1292">
        <f t="shared" si="56"/>
        <v>7.0342850753558634E-3</v>
      </c>
      <c r="J1292">
        <f>J1291+(J1291*I1292)</f>
        <v>345110.60174016212</v>
      </c>
      <c r="K1292">
        <f t="shared" si="54"/>
        <v>214334.98890185158</v>
      </c>
    </row>
    <row r="1293" spans="1:11" x14ac:dyDescent="0.35">
      <c r="A1293" s="1">
        <v>42233</v>
      </c>
      <c r="B1293">
        <v>116.040001</v>
      </c>
      <c r="C1293">
        <v>117.650002</v>
      </c>
      <c r="D1293">
        <v>115.5</v>
      </c>
      <c r="E1293">
        <v>117.160004</v>
      </c>
      <c r="F1293">
        <v>40884700</v>
      </c>
      <c r="G1293">
        <v>115.328841</v>
      </c>
      <c r="H1293">
        <f t="shared" si="55"/>
        <v>1.0348439206178369E-2</v>
      </c>
      <c r="I1293">
        <f t="shared" si="56"/>
        <v>1.0348435558763202E-2</v>
      </c>
      <c r="J1293">
        <f>J1292+(J1292*I1293)</f>
        <v>348681.95656291617</v>
      </c>
      <c r="K1293">
        <f t="shared" si="54"/>
        <v>216553.02072249062</v>
      </c>
    </row>
    <row r="1294" spans="1:11" x14ac:dyDescent="0.35">
      <c r="A1294" s="1">
        <v>42234</v>
      </c>
      <c r="B1294">
        <v>116.43</v>
      </c>
      <c r="C1294">
        <v>117.44000200000001</v>
      </c>
      <c r="D1294">
        <v>116.010002</v>
      </c>
      <c r="E1294">
        <v>116.5</v>
      </c>
      <c r="F1294">
        <v>34560700</v>
      </c>
      <c r="G1294">
        <v>114.679153</v>
      </c>
      <c r="H1294">
        <f t="shared" si="55"/>
        <v>-5.6333559018997706E-3</v>
      </c>
      <c r="I1294">
        <f t="shared" si="56"/>
        <v>-5.6333523719361541E-3</v>
      </c>
      <c r="J1294">
        <f>J1293+(J1293*I1294)</f>
        <v>346717.70823586115</v>
      </c>
      <c r="K1294">
        <f t="shared" si="54"/>
        <v>215333.10124955364</v>
      </c>
    </row>
    <row r="1295" spans="1:11" x14ac:dyDescent="0.35">
      <c r="A1295" s="1">
        <v>42235</v>
      </c>
      <c r="B1295">
        <v>116.099998</v>
      </c>
      <c r="C1295">
        <v>116.519997</v>
      </c>
      <c r="D1295">
        <v>114.68</v>
      </c>
      <c r="E1295">
        <v>115.010002</v>
      </c>
      <c r="F1295">
        <v>47445700</v>
      </c>
      <c r="G1295">
        <v>113.21244299999999</v>
      </c>
      <c r="H1295">
        <f t="shared" si="55"/>
        <v>-1.2789682403433476E-2</v>
      </c>
      <c r="I1295">
        <f t="shared" si="56"/>
        <v>-1.2789682881595805E-2</v>
      </c>
      <c r="J1295">
        <f>J1294+(J1294*I1295)</f>
        <v>342283.29869809083</v>
      </c>
      <c r="K1295">
        <f t="shared" si="54"/>
        <v>212579.05917066129</v>
      </c>
    </row>
    <row r="1296" spans="1:11" x14ac:dyDescent="0.35">
      <c r="A1296" s="1">
        <v>42236</v>
      </c>
      <c r="B1296">
        <v>114.08000199999999</v>
      </c>
      <c r="C1296">
        <v>114.349998</v>
      </c>
      <c r="D1296">
        <v>111.629997</v>
      </c>
      <c r="E1296">
        <v>112.650002</v>
      </c>
      <c r="F1296">
        <v>68501600</v>
      </c>
      <c r="G1296">
        <v>110.88932800000001</v>
      </c>
      <c r="H1296">
        <f t="shared" si="55"/>
        <v>-2.0519954429702551E-2</v>
      </c>
      <c r="I1296">
        <f t="shared" si="56"/>
        <v>-2.0519961750140727E-2</v>
      </c>
      <c r="J1296">
        <f>J1295+(J1295*I1296)</f>
        <v>335259.65850109403</v>
      </c>
      <c r="K1296">
        <f t="shared" si="54"/>
        <v>208216.94500759841</v>
      </c>
    </row>
    <row r="1297" spans="1:11" x14ac:dyDescent="0.35">
      <c r="A1297" s="1">
        <v>42237</v>
      </c>
      <c r="B1297">
        <v>110.43</v>
      </c>
      <c r="C1297">
        <v>111.900002</v>
      </c>
      <c r="D1297">
        <v>105.650002</v>
      </c>
      <c r="E1297">
        <v>105.760002</v>
      </c>
      <c r="F1297">
        <v>128275500</v>
      </c>
      <c r="G1297">
        <v>104.107017</v>
      </c>
      <c r="H1297">
        <f t="shared" si="55"/>
        <v>-6.1162892833326363E-2</v>
      </c>
      <c r="I1297">
        <f t="shared" si="56"/>
        <v>-6.1162883050387022E-2</v>
      </c>
      <c r="J1297">
        <f>J1296+(J1296*I1297)</f>
        <v>314754.2112166789</v>
      </c>
      <c r="K1297">
        <f t="shared" si="54"/>
        <v>195481.79635098981</v>
      </c>
    </row>
    <row r="1298" spans="1:11" x14ac:dyDescent="0.35">
      <c r="A1298" s="1">
        <v>42240</v>
      </c>
      <c r="B1298">
        <v>94.870002999999997</v>
      </c>
      <c r="C1298">
        <v>108.800003</v>
      </c>
      <c r="D1298">
        <v>92</v>
      </c>
      <c r="E1298">
        <v>103.120003</v>
      </c>
      <c r="F1298">
        <v>162206300</v>
      </c>
      <c r="G1298">
        <v>101.508279</v>
      </c>
      <c r="H1298">
        <f t="shared" si="55"/>
        <v>-2.4962168589974149E-2</v>
      </c>
      <c r="I1298">
        <f t="shared" si="56"/>
        <v>-2.496217906233926E-2</v>
      </c>
      <c r="J1298">
        <f>J1297+(J1297*I1298)</f>
        <v>306897.2602356628</v>
      </c>
      <c r="K1298">
        <f t="shared" si="54"/>
        <v>190602.14474704867</v>
      </c>
    </row>
    <row r="1299" spans="1:11" x14ac:dyDescent="0.35">
      <c r="A1299" s="1">
        <v>42241</v>
      </c>
      <c r="B1299">
        <v>111.110001</v>
      </c>
      <c r="C1299">
        <v>111.110001</v>
      </c>
      <c r="D1299">
        <v>103.5</v>
      </c>
      <c r="E1299">
        <v>103.739998</v>
      </c>
      <c r="F1299">
        <v>103601600</v>
      </c>
      <c r="G1299">
        <v>102.118584</v>
      </c>
      <c r="H1299">
        <f t="shared" si="55"/>
        <v>6.0123640609281498E-3</v>
      </c>
      <c r="I1299">
        <f t="shared" si="56"/>
        <v>6.0123667351310011E-3</v>
      </c>
      <c r="J1299">
        <f>J1298+(J1298*I1299)</f>
        <v>308742.43911420653</v>
      </c>
      <c r="K1299">
        <f t="shared" si="54"/>
        <v>191748.11474177046</v>
      </c>
    </row>
    <row r="1300" spans="1:11" x14ac:dyDescent="0.35">
      <c r="A1300" s="1">
        <v>42242</v>
      </c>
      <c r="B1300">
        <v>107.089996</v>
      </c>
      <c r="C1300">
        <v>109.889999</v>
      </c>
      <c r="D1300">
        <v>105.050003</v>
      </c>
      <c r="E1300">
        <v>109.69000200000001</v>
      </c>
      <c r="F1300">
        <v>96774600</v>
      </c>
      <c r="G1300">
        <v>107.975593</v>
      </c>
      <c r="H1300">
        <f t="shared" si="55"/>
        <v>5.7354965439656236E-2</v>
      </c>
      <c r="I1300">
        <f t="shared" si="56"/>
        <v>5.7354976641665979E-2</v>
      </c>
      <c r="J1300">
        <f>J1299+(J1299*I1300)</f>
        <v>326450.35449789284</v>
      </c>
      <c r="K1300">
        <f t="shared" si="54"/>
        <v>202745.82338386821</v>
      </c>
    </row>
    <row r="1301" spans="1:11" x14ac:dyDescent="0.35">
      <c r="A1301" s="1">
        <v>42243</v>
      </c>
      <c r="B1301">
        <v>112.230003</v>
      </c>
      <c r="C1301">
        <v>113.239998</v>
      </c>
      <c r="D1301">
        <v>110.019997</v>
      </c>
      <c r="E1301">
        <v>112.91999800000001</v>
      </c>
      <c r="F1301">
        <v>84616100</v>
      </c>
      <c r="G1301">
        <v>111.15510500000001</v>
      </c>
      <c r="H1301">
        <f t="shared" si="55"/>
        <v>2.9446585295895972E-2</v>
      </c>
      <c r="I1301">
        <f t="shared" si="56"/>
        <v>2.9446580580483613E-2</v>
      </c>
      <c r="J1301">
        <f>J1300+(J1300*I1301)</f>
        <v>336063.20116714248</v>
      </c>
      <c r="K1301">
        <f t="shared" si="54"/>
        <v>208715.99460949778</v>
      </c>
    </row>
    <row r="1302" spans="1:11" x14ac:dyDescent="0.35">
      <c r="A1302" s="1">
        <v>42244</v>
      </c>
      <c r="B1302">
        <v>112.16999800000001</v>
      </c>
      <c r="C1302">
        <v>113.30999799999999</v>
      </c>
      <c r="D1302">
        <v>111.540001</v>
      </c>
      <c r="E1302">
        <v>113.290001</v>
      </c>
      <c r="F1302">
        <v>53164400</v>
      </c>
      <c r="G1302">
        <v>111.51932499999999</v>
      </c>
      <c r="H1302">
        <f t="shared" si="55"/>
        <v>3.2766826651909517E-3</v>
      </c>
      <c r="I1302">
        <f t="shared" si="56"/>
        <v>3.2766826139023382E-3</v>
      </c>
      <c r="J1302">
        <f>J1301+(J1301*I1302)</f>
        <v>337164.37361557921</v>
      </c>
      <c r="K1302">
        <f t="shared" si="54"/>
        <v>209399.89068027804</v>
      </c>
    </row>
    <row r="1303" spans="1:11" x14ac:dyDescent="0.35">
      <c r="A1303" s="1">
        <v>42247</v>
      </c>
      <c r="B1303">
        <v>112.029999</v>
      </c>
      <c r="C1303">
        <v>114.529999</v>
      </c>
      <c r="D1303">
        <v>112</v>
      </c>
      <c r="E1303">
        <v>112.760002</v>
      </c>
      <c r="F1303">
        <v>56229300</v>
      </c>
      <c r="G1303">
        <v>110.99760999999999</v>
      </c>
      <c r="H1303">
        <f t="shared" si="55"/>
        <v>-4.6782504662525662E-3</v>
      </c>
      <c r="I1303">
        <f t="shared" si="56"/>
        <v>-4.6782474696650143E-3</v>
      </c>
      <c r="J1303">
        <f>J1302+(J1302*I1303)</f>
        <v>335587.03523785091</v>
      </c>
      <c r="K1303">
        <f t="shared" si="54"/>
        <v>208420.26617155489</v>
      </c>
    </row>
    <row r="1304" spans="1:11" x14ac:dyDescent="0.35">
      <c r="A1304" s="1">
        <v>42248</v>
      </c>
      <c r="B1304">
        <v>110.150002</v>
      </c>
      <c r="C1304">
        <v>111.879997</v>
      </c>
      <c r="D1304">
        <v>107.360001</v>
      </c>
      <c r="E1304">
        <v>107.720001</v>
      </c>
      <c r="F1304">
        <v>76845900</v>
      </c>
      <c r="G1304">
        <v>106.036382</v>
      </c>
      <c r="H1304">
        <f t="shared" si="55"/>
        <v>-4.4696709033403559E-2</v>
      </c>
      <c r="I1304">
        <f t="shared" si="56"/>
        <v>-4.4696710136371332E-2</v>
      </c>
      <c r="J1304">
        <f>J1303+(J1303*I1304)</f>
        <v>320587.39879830048</v>
      </c>
      <c r="K1304">
        <f t="shared" si="54"/>
        <v>199104.56594793955</v>
      </c>
    </row>
    <row r="1305" spans="1:11" x14ac:dyDescent="0.35">
      <c r="A1305" s="1">
        <v>42249</v>
      </c>
      <c r="B1305">
        <v>110.230003</v>
      </c>
      <c r="C1305">
        <v>112.339996</v>
      </c>
      <c r="D1305">
        <v>109.129997</v>
      </c>
      <c r="E1305">
        <v>112.339996</v>
      </c>
      <c r="F1305">
        <v>61888800</v>
      </c>
      <c r="G1305">
        <v>110.58416800000001</v>
      </c>
      <c r="H1305">
        <f t="shared" si="55"/>
        <v>4.2888924592564784E-2</v>
      </c>
      <c r="I1305">
        <f t="shared" si="56"/>
        <v>4.2888920898866596E-2</v>
      </c>
      <c r="J1305">
        <f>J1304+(J1304*I1305)</f>
        <v>334337.04638653417</v>
      </c>
      <c r="K1305">
        <f t="shared" si="54"/>
        <v>207643.9459274839</v>
      </c>
    </row>
    <row r="1306" spans="1:11" x14ac:dyDescent="0.35">
      <c r="A1306" s="1">
        <v>42250</v>
      </c>
      <c r="B1306">
        <v>112.489998</v>
      </c>
      <c r="C1306">
        <v>112.779999</v>
      </c>
      <c r="D1306">
        <v>110.040001</v>
      </c>
      <c r="E1306">
        <v>110.370003</v>
      </c>
      <c r="F1306">
        <v>53233900</v>
      </c>
      <c r="G1306">
        <v>108.644965</v>
      </c>
      <c r="H1306">
        <f t="shared" si="55"/>
        <v>-1.7535989586469295E-2</v>
      </c>
      <c r="I1306">
        <f t="shared" si="56"/>
        <v>-1.7535991227966792E-2</v>
      </c>
      <c r="J1306">
        <f>J1305+(J1305*I1306)</f>
        <v>328474.11487391556</v>
      </c>
      <c r="K1306">
        <f t="shared" si="54"/>
        <v>204002.70351315913</v>
      </c>
    </row>
    <row r="1307" spans="1:11" x14ac:dyDescent="0.35">
      <c r="A1307" s="1">
        <v>42251</v>
      </c>
      <c r="B1307">
        <v>108.970001</v>
      </c>
      <c r="C1307">
        <v>110.449997</v>
      </c>
      <c r="D1307">
        <v>108.510002</v>
      </c>
      <c r="E1307">
        <v>109.269997</v>
      </c>
      <c r="F1307">
        <v>49996300</v>
      </c>
      <c r="G1307">
        <v>107.562151</v>
      </c>
      <c r="H1307">
        <f t="shared" si="55"/>
        <v>-9.9665304892670292E-3</v>
      </c>
      <c r="I1307">
        <f t="shared" si="56"/>
        <v>-9.9665364151941983E-3</v>
      </c>
      <c r="J1307">
        <f>J1306+(J1306*I1307)</f>
        <v>325200.36564657599</v>
      </c>
      <c r="K1307">
        <f t="shared" si="54"/>
        <v>201969.50313979716</v>
      </c>
    </row>
    <row r="1308" spans="1:11" x14ac:dyDescent="0.35">
      <c r="A1308" s="1">
        <v>42255</v>
      </c>
      <c r="B1308">
        <v>111.75</v>
      </c>
      <c r="C1308">
        <v>112.55999799999999</v>
      </c>
      <c r="D1308">
        <v>110.32</v>
      </c>
      <c r="E1308">
        <v>112.30999799999999</v>
      </c>
      <c r="F1308">
        <v>54843600</v>
      </c>
      <c r="G1308">
        <v>110.554638</v>
      </c>
      <c r="H1308">
        <f t="shared" si="55"/>
        <v>2.782100378386566E-2</v>
      </c>
      <c r="I1308">
        <f t="shared" si="56"/>
        <v>2.7821003691158957E-2</v>
      </c>
      <c r="J1308">
        <f>J1307+(J1307*I1308)</f>
        <v>334247.76621959562</v>
      </c>
      <c r="K1308">
        <f t="shared" si="54"/>
        <v>207588.49743215099</v>
      </c>
    </row>
    <row r="1309" spans="1:11" x14ac:dyDescent="0.35">
      <c r="A1309" s="1">
        <v>42256</v>
      </c>
      <c r="B1309">
        <v>113.760002</v>
      </c>
      <c r="C1309">
        <v>114.019997</v>
      </c>
      <c r="D1309">
        <v>109.769997</v>
      </c>
      <c r="E1309">
        <v>110.150002</v>
      </c>
      <c r="F1309">
        <v>85010800</v>
      </c>
      <c r="G1309">
        <v>108.42840200000001</v>
      </c>
      <c r="H1309">
        <f t="shared" si="55"/>
        <v>-1.9232446251134228E-2</v>
      </c>
      <c r="I1309">
        <f t="shared" si="56"/>
        <v>-1.9232445046764947E-2</v>
      </c>
      <c r="J1309">
        <f>J1308+(J1308*I1309)</f>
        <v>327819.36442377331</v>
      </c>
      <c r="K1309">
        <f t="shared" si="54"/>
        <v>203596.06306294663</v>
      </c>
    </row>
    <row r="1310" spans="1:11" x14ac:dyDescent="0.35">
      <c r="A1310" s="1">
        <v>42257</v>
      </c>
      <c r="B1310">
        <v>110.269997</v>
      </c>
      <c r="C1310">
        <v>113.279999</v>
      </c>
      <c r="D1310">
        <v>109.900002</v>
      </c>
      <c r="E1310">
        <v>112.57</v>
      </c>
      <c r="F1310">
        <v>62892800</v>
      </c>
      <c r="G1310">
        <v>110.81057699999999</v>
      </c>
      <c r="H1310">
        <f t="shared" si="55"/>
        <v>2.1970022297412146E-2</v>
      </c>
      <c r="I1310">
        <f t="shared" si="56"/>
        <v>2.1970027742362092E-2</v>
      </c>
      <c r="J1310">
        <f>J1309+(J1309*I1310)</f>
        <v>335021.5649546471</v>
      </c>
      <c r="K1310">
        <f t="shared" si="54"/>
        <v>208069.07421667528</v>
      </c>
    </row>
    <row r="1311" spans="1:11" x14ac:dyDescent="0.35">
      <c r="A1311" s="1">
        <v>42258</v>
      </c>
      <c r="B1311">
        <v>111.790001</v>
      </c>
      <c r="C1311">
        <v>114.209999</v>
      </c>
      <c r="D1311">
        <v>111.760002</v>
      </c>
      <c r="E1311">
        <v>114.209999</v>
      </c>
      <c r="F1311">
        <v>49915500</v>
      </c>
      <c r="G1311">
        <v>112.424944</v>
      </c>
      <c r="H1311">
        <f t="shared" si="55"/>
        <v>1.4568703917562435E-2</v>
      </c>
      <c r="I1311">
        <f t="shared" si="56"/>
        <v>1.4568708544853093E-2</v>
      </c>
      <c r="J1311">
        <f>J1310+(J1310*I1311)</f>
        <v>339902.39649071189</v>
      </c>
      <c r="K1311">
        <f t="shared" si="54"/>
        <v>211100.37191613542</v>
      </c>
    </row>
    <row r="1312" spans="1:11" x14ac:dyDescent="0.35">
      <c r="A1312" s="1">
        <v>42261</v>
      </c>
      <c r="B1312">
        <v>116.58000199999999</v>
      </c>
      <c r="C1312">
        <v>116.889999</v>
      </c>
      <c r="D1312">
        <v>114.860001</v>
      </c>
      <c r="E1312">
        <v>115.30999799999999</v>
      </c>
      <c r="F1312">
        <v>58363400</v>
      </c>
      <c r="G1312">
        <v>113.50775</v>
      </c>
      <c r="H1312">
        <f t="shared" si="55"/>
        <v>9.6313721183028545E-3</v>
      </c>
      <c r="I1312">
        <f t="shared" si="56"/>
        <v>9.6313679284554948E-3</v>
      </c>
      <c r="J1312">
        <f>J1311+(J1311*I1312)</f>
        <v>343176.12153107772</v>
      </c>
      <c r="K1312">
        <f t="shared" si="54"/>
        <v>213133.55726789351</v>
      </c>
    </row>
    <row r="1313" spans="1:11" x14ac:dyDescent="0.35">
      <c r="A1313" s="1">
        <v>42262</v>
      </c>
      <c r="B1313">
        <v>115.93</v>
      </c>
      <c r="C1313">
        <v>116.529999</v>
      </c>
      <c r="D1313">
        <v>114.41999800000001</v>
      </c>
      <c r="E1313">
        <v>116.279999</v>
      </c>
      <c r="F1313">
        <v>43341200</v>
      </c>
      <c r="G1313">
        <v>114.46259000000001</v>
      </c>
      <c r="H1313">
        <f t="shared" si="55"/>
        <v>8.4121153137129579E-3</v>
      </c>
      <c r="I1313">
        <f t="shared" si="56"/>
        <v>8.4121128293002407E-3</v>
      </c>
      <c r="J1313">
        <f>J1312+(J1312*I1313)</f>
        <v>346062.95778571878</v>
      </c>
      <c r="K1313">
        <f t="shared" si="54"/>
        <v>214926.46079934115</v>
      </c>
    </row>
    <row r="1314" spans="1:11" x14ac:dyDescent="0.35">
      <c r="A1314" s="1">
        <v>42263</v>
      </c>
      <c r="B1314">
        <v>116.25</v>
      </c>
      <c r="C1314">
        <v>116.540001</v>
      </c>
      <c r="D1314">
        <v>115.44000200000001</v>
      </c>
      <c r="E1314">
        <v>116.410004</v>
      </c>
      <c r="F1314">
        <v>37173500</v>
      </c>
      <c r="G1314">
        <v>114.590563</v>
      </c>
      <c r="H1314">
        <f t="shared" si="55"/>
        <v>1.1180340653425447E-3</v>
      </c>
      <c r="I1314">
        <f t="shared" si="56"/>
        <v>1.1180334116150719E-3</v>
      </c>
      <c r="J1314">
        <f>J1313+(J1313*I1314)</f>
        <v>346449.86773504555</v>
      </c>
      <c r="K1314">
        <f t="shared" si="54"/>
        <v>215166.75576355497</v>
      </c>
    </row>
    <row r="1315" spans="1:11" x14ac:dyDescent="0.35">
      <c r="A1315" s="1">
        <v>42264</v>
      </c>
      <c r="B1315">
        <v>115.660004</v>
      </c>
      <c r="C1315">
        <v>116.489998</v>
      </c>
      <c r="D1315">
        <v>113.720001</v>
      </c>
      <c r="E1315">
        <v>113.91999800000001</v>
      </c>
      <c r="F1315">
        <v>64112600</v>
      </c>
      <c r="G1315">
        <v>112.139475</v>
      </c>
      <c r="H1315">
        <f t="shared" si="55"/>
        <v>-2.1389965762736284E-2</v>
      </c>
      <c r="I1315">
        <f t="shared" si="56"/>
        <v>-2.1389963848942765E-2</v>
      </c>
      <c r="J1315">
        <f>J1314+(J1314*I1315)</f>
        <v>339039.31758872193</v>
      </c>
      <c r="K1315">
        <f t="shared" si="54"/>
        <v>210564.34663627823</v>
      </c>
    </row>
    <row r="1316" spans="1:11" x14ac:dyDescent="0.35">
      <c r="A1316" s="1">
        <v>42265</v>
      </c>
      <c r="B1316">
        <v>112.209999</v>
      </c>
      <c r="C1316">
        <v>114.300003</v>
      </c>
      <c r="D1316">
        <v>111.870003</v>
      </c>
      <c r="E1316">
        <v>113.449997</v>
      </c>
      <c r="F1316">
        <v>74285300</v>
      </c>
      <c r="G1316">
        <v>111.67682000000001</v>
      </c>
      <c r="H1316">
        <f t="shared" si="55"/>
        <v>-4.125711097712717E-3</v>
      </c>
      <c r="I1316">
        <f t="shared" si="56"/>
        <v>-4.1257104155338524E-3</v>
      </c>
      <c r="J1316">
        <f>J1315+(J1315*I1316)</f>
        <v>337640.53954487067</v>
      </c>
      <c r="K1316">
        <f t="shared" si="54"/>
        <v>209695.61911822087</v>
      </c>
    </row>
    <row r="1317" spans="1:11" x14ac:dyDescent="0.35">
      <c r="A1317" s="1">
        <v>42268</v>
      </c>
      <c r="B1317">
        <v>113.66999800000001</v>
      </c>
      <c r="C1317">
        <v>115.370003</v>
      </c>
      <c r="D1317">
        <v>113.660004</v>
      </c>
      <c r="E1317">
        <v>115.209999</v>
      </c>
      <c r="F1317">
        <v>50222000</v>
      </c>
      <c r="G1317">
        <v>113.40931399999999</v>
      </c>
      <c r="H1317">
        <f t="shared" si="55"/>
        <v>1.551346008409326E-2</v>
      </c>
      <c r="I1317">
        <f t="shared" si="56"/>
        <v>1.5513461074554131E-2</v>
      </c>
      <c r="J1317">
        <f>J1316+(J1316*I1317)</f>
        <v>342878.51291229145</v>
      </c>
      <c r="K1317">
        <f t="shared" si="54"/>
        <v>212948.72394291591</v>
      </c>
    </row>
    <row r="1318" spans="1:11" x14ac:dyDescent="0.35">
      <c r="A1318" s="1">
        <v>42269</v>
      </c>
      <c r="B1318">
        <v>113.379997</v>
      </c>
      <c r="C1318">
        <v>114.18</v>
      </c>
      <c r="D1318">
        <v>112.519997</v>
      </c>
      <c r="E1318">
        <v>113.400002</v>
      </c>
      <c r="F1318">
        <v>50346200</v>
      </c>
      <c r="G1318">
        <v>111.627606</v>
      </c>
      <c r="H1318">
        <f t="shared" si="55"/>
        <v>-1.5710415898883879E-2</v>
      </c>
      <c r="I1318">
        <f t="shared" si="56"/>
        <v>-1.5710420398098827E-2</v>
      </c>
      <c r="J1318">
        <f>J1317+(J1317*I1318)</f>
        <v>337491.74732896441</v>
      </c>
      <c r="K1318">
        <f t="shared" si="54"/>
        <v>209603.20996653399</v>
      </c>
    </row>
    <row r="1319" spans="1:11" x14ac:dyDescent="0.35">
      <c r="A1319" s="1">
        <v>42270</v>
      </c>
      <c r="B1319">
        <v>113.629997</v>
      </c>
      <c r="C1319">
        <v>114.720001</v>
      </c>
      <c r="D1319">
        <v>113.300003</v>
      </c>
      <c r="E1319">
        <v>114.32</v>
      </c>
      <c r="F1319">
        <v>35756700</v>
      </c>
      <c r="G1319">
        <v>112.533225</v>
      </c>
      <c r="H1319">
        <f t="shared" si="55"/>
        <v>8.1128569997731791E-3</v>
      </c>
      <c r="I1319">
        <f t="shared" si="56"/>
        <v>8.1128587492954162E-3</v>
      </c>
      <c r="J1319">
        <f>J1318+(J1318*I1319)</f>
        <v>340229.77020409721</v>
      </c>
      <c r="K1319">
        <f t="shared" si="54"/>
        <v>211303.6912023914</v>
      </c>
    </row>
    <row r="1320" spans="1:11" x14ac:dyDescent="0.35">
      <c r="A1320" s="1">
        <v>42271</v>
      </c>
      <c r="B1320">
        <v>113.25</v>
      </c>
      <c r="C1320">
        <v>115.5</v>
      </c>
      <c r="D1320">
        <v>112.370003</v>
      </c>
      <c r="E1320">
        <v>115</v>
      </c>
      <c r="F1320">
        <v>50219500</v>
      </c>
      <c r="G1320">
        <v>113.202597</v>
      </c>
      <c r="H1320">
        <f t="shared" si="55"/>
        <v>5.9482155353394583E-3</v>
      </c>
      <c r="I1320">
        <f t="shared" si="56"/>
        <v>5.9482166266895458E-3</v>
      </c>
      <c r="J1320">
        <f>J1319+(J1319*I1320)</f>
        <v>342253.53058011999</v>
      </c>
      <c r="K1320">
        <f t="shared" si="54"/>
        <v>212560.57133168235</v>
      </c>
    </row>
    <row r="1321" spans="1:11" x14ac:dyDescent="0.35">
      <c r="A1321" s="1">
        <v>42272</v>
      </c>
      <c r="B1321">
        <v>116.44000200000001</v>
      </c>
      <c r="C1321">
        <v>116.69000200000001</v>
      </c>
      <c r="D1321">
        <v>114.019997</v>
      </c>
      <c r="E1321">
        <v>114.709999</v>
      </c>
      <c r="F1321">
        <v>56151900</v>
      </c>
      <c r="G1321">
        <v>112.917129</v>
      </c>
      <c r="H1321">
        <f t="shared" si="55"/>
        <v>-2.5217478260869891E-3</v>
      </c>
      <c r="I1321">
        <f t="shared" si="56"/>
        <v>-2.5217442670506449E-3</v>
      </c>
      <c r="J1321">
        <f>J1320+(J1320*I1321)</f>
        <v>341390.4547015017</v>
      </c>
      <c r="K1321">
        <f t="shared" si="54"/>
        <v>212024.54792952567</v>
      </c>
    </row>
    <row r="1322" spans="1:11" x14ac:dyDescent="0.35">
      <c r="A1322" s="1">
        <v>42275</v>
      </c>
      <c r="B1322">
        <v>113.849998</v>
      </c>
      <c r="C1322">
        <v>114.57</v>
      </c>
      <c r="D1322">
        <v>112.44000200000001</v>
      </c>
      <c r="E1322">
        <v>112.44000200000001</v>
      </c>
      <c r="F1322">
        <v>52109000</v>
      </c>
      <c r="G1322">
        <v>110.68261099999999</v>
      </c>
      <c r="H1322">
        <f t="shared" si="55"/>
        <v>-1.9789007233798245E-2</v>
      </c>
      <c r="I1322">
        <f t="shared" si="56"/>
        <v>-1.9789008273492399E-2</v>
      </c>
      <c r="J1322">
        <f>J1321+(J1321*I1322)</f>
        <v>334634.67616892233</v>
      </c>
      <c r="K1322">
        <f t="shared" si="54"/>
        <v>207828.79239636479</v>
      </c>
    </row>
    <row r="1323" spans="1:11" x14ac:dyDescent="0.35">
      <c r="A1323" s="1">
        <v>42276</v>
      </c>
      <c r="B1323">
        <v>112.83000199999999</v>
      </c>
      <c r="C1323">
        <v>113.510002</v>
      </c>
      <c r="D1323">
        <v>107.860001</v>
      </c>
      <c r="E1323">
        <v>109.05999799999999</v>
      </c>
      <c r="F1323">
        <v>73365400</v>
      </c>
      <c r="G1323">
        <v>107.355435</v>
      </c>
      <c r="H1323">
        <f t="shared" si="55"/>
        <v>-3.0060511738518234E-2</v>
      </c>
      <c r="I1323">
        <f t="shared" si="56"/>
        <v>-3.0060512396116085E-2</v>
      </c>
      <c r="J1323">
        <f>J1322+(J1322*I1323)</f>
        <v>324575.38633777614</v>
      </c>
      <c r="K1323">
        <f t="shared" si="54"/>
        <v>201581.35240626402</v>
      </c>
    </row>
    <row r="1324" spans="1:11" x14ac:dyDescent="0.35">
      <c r="A1324" s="1">
        <v>42277</v>
      </c>
      <c r="B1324">
        <v>110.16999800000001</v>
      </c>
      <c r="C1324">
        <v>111.540001</v>
      </c>
      <c r="D1324">
        <v>108.730003</v>
      </c>
      <c r="E1324">
        <v>110.300003</v>
      </c>
      <c r="F1324">
        <v>66473000</v>
      </c>
      <c r="G1324">
        <v>108.576059</v>
      </c>
      <c r="H1324">
        <f t="shared" si="55"/>
        <v>1.136993418980267E-2</v>
      </c>
      <c r="I1324">
        <f t="shared" si="56"/>
        <v>1.1369932039304771E-2</v>
      </c>
      <c r="J1324">
        <f>J1323+(J1323*I1324)</f>
        <v>328265.78642206773</v>
      </c>
      <c r="K1324">
        <f t="shared" si="54"/>
        <v>203873.3186835144</v>
      </c>
    </row>
    <row r="1325" spans="1:11" x14ac:dyDescent="0.35">
      <c r="A1325" s="1">
        <v>42278</v>
      </c>
      <c r="B1325">
        <v>109.07</v>
      </c>
      <c r="C1325">
        <v>109.620003</v>
      </c>
      <c r="D1325">
        <v>107.30999799999999</v>
      </c>
      <c r="E1325">
        <v>109.58000199999999</v>
      </c>
      <c r="F1325">
        <v>63929100</v>
      </c>
      <c r="G1325">
        <v>107.867311</v>
      </c>
      <c r="H1325">
        <f t="shared" si="55"/>
        <v>-6.5276607472078722E-3</v>
      </c>
      <c r="I1325">
        <f t="shared" si="56"/>
        <v>-6.5276637089949994E-3</v>
      </c>
      <c r="J1325">
        <f>J1324+(J1324*I1325)</f>
        <v>326122.97776113567</v>
      </c>
      <c r="K1325">
        <f t="shared" si="54"/>
        <v>202542.50221991166</v>
      </c>
    </row>
    <row r="1326" spans="1:11" x14ac:dyDescent="0.35">
      <c r="A1326" s="1">
        <v>42279</v>
      </c>
      <c r="B1326">
        <v>108.010002</v>
      </c>
      <c r="C1326">
        <v>111.010002</v>
      </c>
      <c r="D1326">
        <v>107.550003</v>
      </c>
      <c r="E1326">
        <v>110.379997</v>
      </c>
      <c r="F1326">
        <v>58019800</v>
      </c>
      <c r="G1326">
        <v>108.654803</v>
      </c>
      <c r="H1326">
        <f t="shared" si="55"/>
        <v>7.3005565376792914E-3</v>
      </c>
      <c r="I1326">
        <f t="shared" si="56"/>
        <v>7.3005620766795629E-3</v>
      </c>
      <c r="J1326">
        <f>J1325+(J1325*I1326)</f>
        <v>328503.85880491242</v>
      </c>
      <c r="K1326">
        <f t="shared" si="54"/>
        <v>204021.17633053413</v>
      </c>
    </row>
    <row r="1327" spans="1:11" x14ac:dyDescent="0.35">
      <c r="A1327" s="1">
        <v>42282</v>
      </c>
      <c r="B1327">
        <v>109.879997</v>
      </c>
      <c r="C1327">
        <v>111.370003</v>
      </c>
      <c r="D1327">
        <v>109.07</v>
      </c>
      <c r="E1327">
        <v>110.779999</v>
      </c>
      <c r="F1327">
        <v>52064700</v>
      </c>
      <c r="G1327">
        <v>109.048553</v>
      </c>
      <c r="H1327">
        <f t="shared" si="55"/>
        <v>3.6238631171551911E-3</v>
      </c>
      <c r="I1327">
        <f t="shared" si="56"/>
        <v>3.6238618922349634E-3</v>
      </c>
      <c r="J1327">
        <f>J1326+(J1326*I1327)</f>
        <v>329694.3114202877</v>
      </c>
      <c r="K1327">
        <f t="shared" si="54"/>
        <v>204760.5208966473</v>
      </c>
    </row>
    <row r="1328" spans="1:11" x14ac:dyDescent="0.35">
      <c r="A1328" s="1">
        <v>42283</v>
      </c>
      <c r="B1328">
        <v>110.629997</v>
      </c>
      <c r="C1328">
        <v>111.739998</v>
      </c>
      <c r="D1328">
        <v>109.769997</v>
      </c>
      <c r="E1328">
        <v>111.30999799999999</v>
      </c>
      <c r="F1328">
        <v>48857000</v>
      </c>
      <c r="G1328">
        <v>109.570268</v>
      </c>
      <c r="H1328">
        <f t="shared" si="55"/>
        <v>4.7842481024032999E-3</v>
      </c>
      <c r="I1328">
        <f t="shared" si="56"/>
        <v>4.7842450509178276E-3</v>
      </c>
      <c r="J1328">
        <f>J1327+(J1327*I1328)</f>
        <v>331271.64979801595</v>
      </c>
      <c r="K1328">
        <f t="shared" si="54"/>
        <v>205740.14540537045</v>
      </c>
    </row>
    <row r="1329" spans="1:11" x14ac:dyDescent="0.35">
      <c r="A1329" s="1">
        <v>42284</v>
      </c>
      <c r="B1329">
        <v>111.739998</v>
      </c>
      <c r="C1329">
        <v>111.769997</v>
      </c>
      <c r="D1329">
        <v>109.410004</v>
      </c>
      <c r="E1329">
        <v>110.779999</v>
      </c>
      <c r="F1329">
        <v>46765600</v>
      </c>
      <c r="G1329">
        <v>109.048553</v>
      </c>
      <c r="H1329">
        <f t="shared" si="55"/>
        <v>-4.7614680578827199E-3</v>
      </c>
      <c r="I1329">
        <f t="shared" si="56"/>
        <v>-4.7614650353871579E-3</v>
      </c>
      <c r="J1329">
        <f>J1328+(J1328*I1329)</f>
        <v>329694.3114202877</v>
      </c>
      <c r="K1329">
        <f t="shared" si="54"/>
        <v>204760.5208966473</v>
      </c>
    </row>
    <row r="1330" spans="1:11" x14ac:dyDescent="0.35">
      <c r="A1330" s="1">
        <v>42285</v>
      </c>
      <c r="B1330">
        <v>110.19000200000001</v>
      </c>
      <c r="C1330">
        <v>110.19000200000001</v>
      </c>
      <c r="D1330">
        <v>108.209999</v>
      </c>
      <c r="E1330">
        <v>109.5</v>
      </c>
      <c r="F1330">
        <v>61979600</v>
      </c>
      <c r="G1330">
        <v>107.78856</v>
      </c>
      <c r="H1330">
        <f t="shared" si="55"/>
        <v>-1.1554423285380276E-2</v>
      </c>
      <c r="I1330">
        <f t="shared" si="56"/>
        <v>-1.1554422001362957E-2</v>
      </c>
      <c r="J1330">
        <f>J1329+(J1329*I1330)</f>
        <v>325884.88421468891</v>
      </c>
      <c r="K1330">
        <f t="shared" si="54"/>
        <v>202394.63142898853</v>
      </c>
    </row>
    <row r="1331" spans="1:11" x14ac:dyDescent="0.35">
      <c r="A1331" s="1">
        <v>42286</v>
      </c>
      <c r="B1331">
        <v>110</v>
      </c>
      <c r="C1331">
        <v>112.279999</v>
      </c>
      <c r="D1331">
        <v>109.489998</v>
      </c>
      <c r="E1331">
        <v>112.120003</v>
      </c>
      <c r="F1331">
        <v>52766100</v>
      </c>
      <c r="G1331">
        <v>110.36761300000001</v>
      </c>
      <c r="H1331">
        <f t="shared" si="55"/>
        <v>2.3926968036529654E-2</v>
      </c>
      <c r="I1331">
        <f t="shared" si="56"/>
        <v>2.3926964048874962E-2</v>
      </c>
      <c r="J1331">
        <f>J1330+(J1330*I1331)</f>
        <v>333682.32012336556</v>
      </c>
      <c r="K1331">
        <f t="shared" si="54"/>
        <v>207237.32049887525</v>
      </c>
    </row>
    <row r="1332" spans="1:11" x14ac:dyDescent="0.35">
      <c r="A1332" s="1">
        <v>42289</v>
      </c>
      <c r="B1332">
        <v>112.730003</v>
      </c>
      <c r="C1332">
        <v>112.75</v>
      </c>
      <c r="D1332">
        <v>111.44000200000001</v>
      </c>
      <c r="E1332">
        <v>111.599998</v>
      </c>
      <c r="F1332">
        <v>30467200</v>
      </c>
      <c r="G1332">
        <v>109.85573599999999</v>
      </c>
      <c r="H1332">
        <f t="shared" si="55"/>
        <v>-4.6379324481466309E-3</v>
      </c>
      <c r="I1332">
        <f t="shared" si="56"/>
        <v>-4.6379276137829724E-3</v>
      </c>
      <c r="J1332">
        <f>J1331+(J1331*I1332)</f>
        <v>332134.72567663423</v>
      </c>
      <c r="K1332">
        <f t="shared" si="54"/>
        <v>206276.16880752714</v>
      </c>
    </row>
    <row r="1333" spans="1:11" x14ac:dyDescent="0.35">
      <c r="A1333" s="1">
        <v>42290</v>
      </c>
      <c r="B1333">
        <v>110.82</v>
      </c>
      <c r="C1333">
        <v>112.449997</v>
      </c>
      <c r="D1333">
        <v>110.68</v>
      </c>
      <c r="E1333">
        <v>111.790001</v>
      </c>
      <c r="F1333">
        <v>33049300</v>
      </c>
      <c r="G1333">
        <v>110.04276900000001</v>
      </c>
      <c r="H1333">
        <f t="shared" si="55"/>
        <v>1.7025358728053415E-3</v>
      </c>
      <c r="I1333">
        <f t="shared" si="56"/>
        <v>1.7025328563636749E-3</v>
      </c>
      <c r="J1333">
        <f>J1332+(J1332*I1333)</f>
        <v>332700.19595983805</v>
      </c>
      <c r="K1333">
        <f t="shared" si="54"/>
        <v>206627.36076240678</v>
      </c>
    </row>
    <row r="1334" spans="1:11" x14ac:dyDescent="0.35">
      <c r="A1334" s="1">
        <v>42291</v>
      </c>
      <c r="B1334">
        <v>111.290001</v>
      </c>
      <c r="C1334">
        <v>111.519997</v>
      </c>
      <c r="D1334">
        <v>109.55999799999999</v>
      </c>
      <c r="E1334">
        <v>110.209999</v>
      </c>
      <c r="F1334">
        <v>44462400</v>
      </c>
      <c r="G1334">
        <v>108.48746199999999</v>
      </c>
      <c r="H1334">
        <f t="shared" si="55"/>
        <v>-1.4133661202847717E-2</v>
      </c>
      <c r="I1334">
        <f t="shared" si="56"/>
        <v>-1.4133659250250357E-2</v>
      </c>
      <c r="J1334">
        <f>J1333+(J1333*I1334)</f>
        <v>327997.92475765018</v>
      </c>
      <c r="K1334">
        <f t="shared" si="54"/>
        <v>203706.96005361236</v>
      </c>
    </row>
    <row r="1335" spans="1:11" x14ac:dyDescent="0.35">
      <c r="A1335" s="1">
        <v>42292</v>
      </c>
      <c r="B1335">
        <v>110.93</v>
      </c>
      <c r="C1335">
        <v>112.099998</v>
      </c>
      <c r="D1335">
        <v>110.489998</v>
      </c>
      <c r="E1335">
        <v>111.860001</v>
      </c>
      <c r="F1335">
        <v>37673500</v>
      </c>
      <c r="G1335">
        <v>110.11167500000001</v>
      </c>
      <c r="H1335">
        <f t="shared" si="55"/>
        <v>1.497143648463331E-2</v>
      </c>
      <c r="I1335">
        <f t="shared" si="56"/>
        <v>1.497143513229217E-2</v>
      </c>
      <c r="J1335">
        <f>J1334+(J1334*I1335)</f>
        <v>332908.52441168576</v>
      </c>
      <c r="K1335">
        <f t="shared" si="54"/>
        <v>206756.74559205145</v>
      </c>
    </row>
    <row r="1336" spans="1:11" x14ac:dyDescent="0.35">
      <c r="A1336" s="1">
        <v>42293</v>
      </c>
      <c r="B1336">
        <v>111.779999</v>
      </c>
      <c r="C1336">
        <v>112</v>
      </c>
      <c r="D1336">
        <v>110.529999</v>
      </c>
      <c r="E1336">
        <v>111.040001</v>
      </c>
      <c r="F1336">
        <v>38236300</v>
      </c>
      <c r="G1336">
        <v>109.304491</v>
      </c>
      <c r="H1336">
        <f t="shared" si="55"/>
        <v>-7.3305917456588723E-3</v>
      </c>
      <c r="I1336">
        <f t="shared" si="56"/>
        <v>-7.3305941445355955E-3</v>
      </c>
      <c r="J1336">
        <f>J1335+(J1335*I1336)</f>
        <v>330468.1071319675</v>
      </c>
      <c r="K1336">
        <f t="shared" si="54"/>
        <v>205241.09580347111</v>
      </c>
    </row>
    <row r="1337" spans="1:11" x14ac:dyDescent="0.35">
      <c r="A1337" s="1">
        <v>42296</v>
      </c>
      <c r="B1337">
        <v>110.800003</v>
      </c>
      <c r="C1337">
        <v>111.75</v>
      </c>
      <c r="D1337">
        <v>110.110001</v>
      </c>
      <c r="E1337">
        <v>111.730003</v>
      </c>
      <c r="F1337">
        <v>29759200</v>
      </c>
      <c r="G1337">
        <v>109.983709</v>
      </c>
      <c r="H1337">
        <f t="shared" si="55"/>
        <v>6.2139949008104987E-3</v>
      </c>
      <c r="I1337">
        <f t="shared" si="56"/>
        <v>6.2139990204062691E-3</v>
      </c>
      <c r="J1337">
        <f>J1336+(J1336*I1337)</f>
        <v>332521.63562596106</v>
      </c>
      <c r="K1337">
        <f t="shared" si="54"/>
        <v>206516.46377174099</v>
      </c>
    </row>
    <row r="1338" spans="1:11" x14ac:dyDescent="0.35">
      <c r="A1338" s="1">
        <v>42297</v>
      </c>
      <c r="B1338">
        <v>111.339996</v>
      </c>
      <c r="C1338">
        <v>114.16999800000001</v>
      </c>
      <c r="D1338">
        <v>110.82</v>
      </c>
      <c r="E1338">
        <v>113.769997</v>
      </c>
      <c r="F1338">
        <v>48967800</v>
      </c>
      <c r="G1338">
        <v>111.99181799999999</v>
      </c>
      <c r="H1338">
        <f t="shared" si="55"/>
        <v>1.8258247070842799E-2</v>
      </c>
      <c r="I1338">
        <f t="shared" si="56"/>
        <v>1.8258240409040855E-2</v>
      </c>
      <c r="J1338">
        <f>J1337+(J1337*I1338)</f>
        <v>338592.89559042733</v>
      </c>
      <c r="K1338">
        <f t="shared" si="54"/>
        <v>210287.09101571041</v>
      </c>
    </row>
    <row r="1339" spans="1:11" x14ac:dyDescent="0.35">
      <c r="A1339" s="1">
        <v>42298</v>
      </c>
      <c r="B1339">
        <v>114</v>
      </c>
      <c r="C1339">
        <v>115.58000199999999</v>
      </c>
      <c r="D1339">
        <v>113.699997</v>
      </c>
      <c r="E1339">
        <v>113.760002</v>
      </c>
      <c r="F1339">
        <v>41795200</v>
      </c>
      <c r="G1339">
        <v>111.98197999999999</v>
      </c>
      <c r="H1339">
        <f t="shared" si="55"/>
        <v>-8.7852687558772881E-5</v>
      </c>
      <c r="I1339">
        <f t="shared" si="56"/>
        <v>-8.7845703156653925E-5</v>
      </c>
      <c r="J1339">
        <f>J1338+(J1338*I1339)</f>
        <v>338563.15165943035</v>
      </c>
      <c r="K1339">
        <f t="shared" si="54"/>
        <v>210268.61819833537</v>
      </c>
    </row>
    <row r="1340" spans="1:11" x14ac:dyDescent="0.35">
      <c r="A1340" s="1">
        <v>42299</v>
      </c>
      <c r="B1340">
        <v>114.33000199999999</v>
      </c>
      <c r="C1340">
        <v>115.5</v>
      </c>
      <c r="D1340">
        <v>114.099998</v>
      </c>
      <c r="E1340">
        <v>115.5</v>
      </c>
      <c r="F1340">
        <v>41654100</v>
      </c>
      <c r="G1340">
        <v>113.694782</v>
      </c>
      <c r="H1340">
        <f t="shared" si="55"/>
        <v>1.5295340800011589E-2</v>
      </c>
      <c r="I1340">
        <f t="shared" si="56"/>
        <v>1.5295335910295662E-2</v>
      </c>
      <c r="J1340">
        <f>J1339+(J1339*I1340)</f>
        <v>343741.58879090974</v>
      </c>
      <c r="K1340">
        <f t="shared" si="54"/>
        <v>213484.74734507262</v>
      </c>
    </row>
    <row r="1341" spans="1:11" x14ac:dyDescent="0.35">
      <c r="A1341" s="1">
        <v>42300</v>
      </c>
      <c r="B1341">
        <v>116.699997</v>
      </c>
      <c r="C1341">
        <v>119.230003</v>
      </c>
      <c r="D1341">
        <v>116.33000199999999</v>
      </c>
      <c r="E1341">
        <v>119.08000199999999</v>
      </c>
      <c r="F1341">
        <v>59366900</v>
      </c>
      <c r="G1341">
        <v>117.21883</v>
      </c>
      <c r="H1341">
        <f t="shared" si="55"/>
        <v>3.0995688311688252E-2</v>
      </c>
      <c r="I1341">
        <f t="shared" si="56"/>
        <v>3.0995688087075035E-2</v>
      </c>
      <c r="J1341">
        <f>J1340+(J1340*I1341)</f>
        <v>354396.0958596284</v>
      </c>
      <c r="K1341">
        <f t="shared" si="54"/>
        <v>220101.85398512852</v>
      </c>
    </row>
    <row r="1342" spans="1:11" x14ac:dyDescent="0.35">
      <c r="A1342" s="1">
        <v>42303</v>
      </c>
      <c r="B1342">
        <v>118.08000199999999</v>
      </c>
      <c r="C1342">
        <v>118.129997</v>
      </c>
      <c r="D1342">
        <v>114.91999800000001</v>
      </c>
      <c r="E1342">
        <v>115.279999</v>
      </c>
      <c r="F1342">
        <v>66333800</v>
      </c>
      <c r="G1342">
        <v>113.47821999999999</v>
      </c>
      <c r="H1342">
        <f t="shared" si="55"/>
        <v>-3.1911344778109675E-2</v>
      </c>
      <c r="I1342">
        <f t="shared" si="56"/>
        <v>-3.1911340524385066E-2</v>
      </c>
      <c r="J1342">
        <f>J1341+(J1341*I1342)</f>
        <v>343086.84136413917</v>
      </c>
      <c r="K1342">
        <f t="shared" si="54"/>
        <v>213078.1087725606</v>
      </c>
    </row>
    <row r="1343" spans="1:11" x14ac:dyDescent="0.35">
      <c r="A1343" s="1">
        <v>42304</v>
      </c>
      <c r="B1343">
        <v>115.400002</v>
      </c>
      <c r="C1343">
        <v>116.540001</v>
      </c>
      <c r="D1343">
        <v>113.989998</v>
      </c>
      <c r="E1343">
        <v>114.550003</v>
      </c>
      <c r="F1343">
        <v>69884400</v>
      </c>
      <c r="G1343">
        <v>112.75963400000001</v>
      </c>
      <c r="H1343">
        <f t="shared" si="55"/>
        <v>-6.3323734067693722E-3</v>
      </c>
      <c r="I1343">
        <f t="shared" si="56"/>
        <v>-6.3323693304317584E-3</v>
      </c>
      <c r="J1343">
        <f>J1342+(J1342*I1343)</f>
        <v>340914.28877221019</v>
      </c>
      <c r="K1343">
        <f t="shared" si="54"/>
        <v>211728.81949158284</v>
      </c>
    </row>
    <row r="1344" spans="1:11" x14ac:dyDescent="0.35">
      <c r="A1344" s="1">
        <v>42305</v>
      </c>
      <c r="B1344">
        <v>116.93</v>
      </c>
      <c r="C1344">
        <v>119.300003</v>
      </c>
      <c r="D1344">
        <v>116.05999799999999</v>
      </c>
      <c r="E1344">
        <v>119.269997</v>
      </c>
      <c r="F1344">
        <v>85551400</v>
      </c>
      <c r="G1344">
        <v>117.405856</v>
      </c>
      <c r="H1344">
        <f t="shared" si="55"/>
        <v>4.1204660640646158E-2</v>
      </c>
      <c r="I1344">
        <f t="shared" si="56"/>
        <v>4.1204656623841068E-2</v>
      </c>
      <c r="J1344">
        <f>J1343+(J1343*I1344)</f>
        <v>354961.54497923009</v>
      </c>
      <c r="K1344">
        <f t="shared" ref="K1344:K1407" si="57">K1343+(K1343*I1344)</f>
        <v>220453.03279610473</v>
      </c>
    </row>
    <row r="1345" spans="1:11" x14ac:dyDescent="0.35">
      <c r="A1345" s="1">
        <v>42306</v>
      </c>
      <c r="B1345">
        <v>118.699997</v>
      </c>
      <c r="C1345">
        <v>120.69000200000001</v>
      </c>
      <c r="D1345">
        <v>118.269997</v>
      </c>
      <c r="E1345">
        <v>120.529999</v>
      </c>
      <c r="F1345">
        <v>51227300</v>
      </c>
      <c r="G1345">
        <v>118.646164</v>
      </c>
      <c r="H1345">
        <f t="shared" si="55"/>
        <v>1.0564282985602825E-2</v>
      </c>
      <c r="I1345">
        <f t="shared" si="56"/>
        <v>1.0564277134523842E-2</v>
      </c>
      <c r="J1345">
        <f>J1344+(J1344*I1345)</f>
        <v>358711.45711248944</v>
      </c>
      <c r="K1345">
        <f t="shared" si="57"/>
        <v>222781.95972970905</v>
      </c>
    </row>
    <row r="1346" spans="1:11" x14ac:dyDescent="0.35">
      <c r="A1346" s="1">
        <v>42307</v>
      </c>
      <c r="B1346">
        <v>120.989998</v>
      </c>
      <c r="C1346">
        <v>121.220001</v>
      </c>
      <c r="D1346">
        <v>119.449997</v>
      </c>
      <c r="E1346">
        <v>119.5</v>
      </c>
      <c r="F1346">
        <v>49365300</v>
      </c>
      <c r="G1346">
        <v>117.63226400000001</v>
      </c>
      <c r="H1346">
        <f t="shared" si="55"/>
        <v>-8.5455820836769746E-3</v>
      </c>
      <c r="I1346">
        <f t="shared" si="56"/>
        <v>-8.5455775881636796E-3</v>
      </c>
      <c r="J1346">
        <f>J1345+(J1345*I1346)</f>
        <v>355646.06052397139</v>
      </c>
      <c r="K1346">
        <f t="shared" si="57"/>
        <v>220878.15920759566</v>
      </c>
    </row>
    <row r="1347" spans="1:11" x14ac:dyDescent="0.35">
      <c r="A1347" s="1">
        <v>42310</v>
      </c>
      <c r="B1347">
        <v>120.800003</v>
      </c>
      <c r="C1347">
        <v>121.360001</v>
      </c>
      <c r="D1347">
        <v>119.610001</v>
      </c>
      <c r="E1347">
        <v>121.18</v>
      </c>
      <c r="F1347">
        <v>32203300</v>
      </c>
      <c r="G1347">
        <v>119.286007</v>
      </c>
      <c r="H1347">
        <f t="shared" si="55"/>
        <v>1.4058577405857798E-2</v>
      </c>
      <c r="I1347">
        <f t="shared" si="56"/>
        <v>1.4058583451220418E-2</v>
      </c>
      <c r="J1347">
        <f>J1346+(J1346*I1347)</f>
        <v>360645.94034494541</v>
      </c>
      <c r="K1347">
        <f t="shared" si="57"/>
        <v>223983.39324136759</v>
      </c>
    </row>
    <row r="1348" spans="1:11" x14ac:dyDescent="0.35">
      <c r="A1348" s="1">
        <v>42311</v>
      </c>
      <c r="B1348">
        <v>120.790001</v>
      </c>
      <c r="C1348">
        <v>123.489998</v>
      </c>
      <c r="D1348">
        <v>120.699997</v>
      </c>
      <c r="E1348">
        <v>122.57</v>
      </c>
      <c r="F1348">
        <v>45519000</v>
      </c>
      <c r="G1348">
        <v>120.654281</v>
      </c>
      <c r="H1348">
        <f t="shared" ref="H1348:H1411" si="58">(E1348-E1347)/E1347</f>
        <v>1.1470539693018537E-2</v>
      </c>
      <c r="I1348">
        <f t="shared" ref="I1348:I1411" si="59">(G1348-G1347)/G1347</f>
        <v>1.1470532331591916E-2</v>
      </c>
      <c r="J1348">
        <f>J1347+(J1347*I1348)</f>
        <v>364782.74126392946</v>
      </c>
      <c r="K1348">
        <f t="shared" si="57"/>
        <v>226552.60199528237</v>
      </c>
    </row>
    <row r="1349" spans="1:11" x14ac:dyDescent="0.35">
      <c r="A1349" s="1">
        <v>42312</v>
      </c>
      <c r="B1349">
        <v>123.129997</v>
      </c>
      <c r="C1349">
        <v>123.82</v>
      </c>
      <c r="D1349">
        <v>121.620003</v>
      </c>
      <c r="E1349">
        <v>122</v>
      </c>
      <c r="F1349">
        <v>44886100</v>
      </c>
      <c r="G1349">
        <v>120.09319000000001</v>
      </c>
      <c r="H1349">
        <f t="shared" si="58"/>
        <v>-4.6504038508606771E-3</v>
      </c>
      <c r="I1349">
        <f t="shared" si="59"/>
        <v>-4.650402748659954E-3</v>
      </c>
      <c r="J1349">
        <f>J1348+(J1348*I1349)</f>
        <v>363086.354601292</v>
      </c>
      <c r="K1349">
        <f t="shared" si="57"/>
        <v>225499.04115224743</v>
      </c>
    </row>
    <row r="1350" spans="1:11" x14ac:dyDescent="0.35">
      <c r="A1350" s="1">
        <v>42313</v>
      </c>
      <c r="B1350">
        <v>121.849998</v>
      </c>
      <c r="C1350">
        <v>122.69000200000001</v>
      </c>
      <c r="D1350">
        <v>120.18</v>
      </c>
      <c r="E1350">
        <v>120.91999800000001</v>
      </c>
      <c r="F1350">
        <v>39552700</v>
      </c>
      <c r="G1350">
        <v>119.53958799999999</v>
      </c>
      <c r="H1350">
        <f t="shared" si="58"/>
        <v>-8.8524754098360109E-3</v>
      </c>
      <c r="I1350">
        <f t="shared" si="59"/>
        <v>-4.6097701293471519E-3</v>
      </c>
      <c r="J1350">
        <f>J1349+(J1349*I1350)</f>
        <v>361412.6099694774</v>
      </c>
      <c r="K1350">
        <f t="shared" si="57"/>
        <v>224459.54240814739</v>
      </c>
    </row>
    <row r="1351" spans="1:11" x14ac:dyDescent="0.35">
      <c r="A1351" s="1">
        <v>42314</v>
      </c>
      <c r="B1351">
        <v>121.110001</v>
      </c>
      <c r="C1351">
        <v>121.80999799999999</v>
      </c>
      <c r="D1351">
        <v>120.620003</v>
      </c>
      <c r="E1351">
        <v>121.05999799999999</v>
      </c>
      <c r="F1351">
        <v>33042300</v>
      </c>
      <c r="G1351">
        <v>119.677989</v>
      </c>
      <c r="H1351">
        <f t="shared" si="58"/>
        <v>1.1577902937112714E-3</v>
      </c>
      <c r="I1351">
        <f t="shared" si="59"/>
        <v>1.1577838130076355E-3</v>
      </c>
      <c r="J1351">
        <f>J1350+(J1350*I1351)</f>
        <v>361831.04763911688</v>
      </c>
      <c r="K1351">
        <f t="shared" si="57"/>
        <v>224719.41803302264</v>
      </c>
    </row>
    <row r="1352" spans="1:11" x14ac:dyDescent="0.35">
      <c r="A1352" s="1">
        <v>42317</v>
      </c>
      <c r="B1352">
        <v>120.959999</v>
      </c>
      <c r="C1352">
        <v>121.80999799999999</v>
      </c>
      <c r="D1352">
        <v>120.050003</v>
      </c>
      <c r="E1352">
        <v>120.57</v>
      </c>
      <c r="F1352">
        <v>33871400</v>
      </c>
      <c r="G1352">
        <v>119.193585</v>
      </c>
      <c r="H1352">
        <f t="shared" si="58"/>
        <v>-4.0475632586744296E-3</v>
      </c>
      <c r="I1352">
        <f t="shared" si="59"/>
        <v>-4.0475613272545705E-3</v>
      </c>
      <c r="J1352">
        <f>J1351+(J1351*I1352)</f>
        <v>360366.51428369276</v>
      </c>
      <c r="K1352">
        <f t="shared" si="57"/>
        <v>223809.85240710902</v>
      </c>
    </row>
    <row r="1353" spans="1:11" x14ac:dyDescent="0.35">
      <c r="A1353" s="1">
        <v>42318</v>
      </c>
      <c r="B1353">
        <v>116.900002</v>
      </c>
      <c r="C1353">
        <v>118.07</v>
      </c>
      <c r="D1353">
        <v>116.05999799999999</v>
      </c>
      <c r="E1353">
        <v>116.769997</v>
      </c>
      <c r="F1353">
        <v>59127900</v>
      </c>
      <c r="G1353">
        <v>115.43696199999999</v>
      </c>
      <c r="H1353">
        <f t="shared" si="58"/>
        <v>-3.1516985983246162E-2</v>
      </c>
      <c r="I1353">
        <f t="shared" si="59"/>
        <v>-3.1516989777595872E-2</v>
      </c>
      <c r="J1353">
        <f>J1352+(J1352*I1353)</f>
        <v>349008.84653682576</v>
      </c>
      <c r="K1353">
        <f t="shared" si="57"/>
        <v>216756.03957666893</v>
      </c>
    </row>
    <row r="1354" spans="1:11" x14ac:dyDescent="0.35">
      <c r="A1354" s="1">
        <v>42319</v>
      </c>
      <c r="B1354">
        <v>116.370003</v>
      </c>
      <c r="C1354">
        <v>117.41999800000001</v>
      </c>
      <c r="D1354">
        <v>115.209999</v>
      </c>
      <c r="E1354">
        <v>116.110001</v>
      </c>
      <c r="F1354">
        <v>45218000</v>
      </c>
      <c r="G1354">
        <v>114.78450100000001</v>
      </c>
      <c r="H1354">
        <f t="shared" si="58"/>
        <v>-5.6521025687789189E-3</v>
      </c>
      <c r="I1354">
        <f t="shared" si="59"/>
        <v>-5.6520978090188155E-3</v>
      </c>
      <c r="J1354">
        <f>J1353+(J1353*I1354)</f>
        <v>347036.21439998678</v>
      </c>
      <c r="K1354">
        <f t="shared" si="57"/>
        <v>215530.91324028606</v>
      </c>
    </row>
    <row r="1355" spans="1:11" x14ac:dyDescent="0.35">
      <c r="A1355" s="1">
        <v>42320</v>
      </c>
      <c r="B1355">
        <v>116.260002</v>
      </c>
      <c r="C1355">
        <v>116.82</v>
      </c>
      <c r="D1355">
        <v>115.650002</v>
      </c>
      <c r="E1355">
        <v>115.720001</v>
      </c>
      <c r="F1355">
        <v>32525600</v>
      </c>
      <c r="G1355">
        <v>114.39895300000001</v>
      </c>
      <c r="H1355">
        <f t="shared" si="58"/>
        <v>-3.3588837881415624E-3</v>
      </c>
      <c r="I1355">
        <f t="shared" si="59"/>
        <v>-3.3588855345548785E-3</v>
      </c>
      <c r="J1355">
        <f>J1354+(J1354*I1355)</f>
        <v>345870.55947947199</v>
      </c>
      <c r="K1355">
        <f t="shared" si="57"/>
        <v>214806.96957355386</v>
      </c>
    </row>
    <row r="1356" spans="1:11" x14ac:dyDescent="0.35">
      <c r="A1356" s="1">
        <v>42321</v>
      </c>
      <c r="B1356">
        <v>115.199997</v>
      </c>
      <c r="C1356">
        <v>115.57</v>
      </c>
      <c r="D1356">
        <v>112.269997</v>
      </c>
      <c r="E1356">
        <v>112.339996</v>
      </c>
      <c r="F1356">
        <v>45812400</v>
      </c>
      <c r="G1356">
        <v>111.057534</v>
      </c>
      <c r="H1356">
        <f t="shared" si="58"/>
        <v>-2.9208477106736259E-2</v>
      </c>
      <c r="I1356">
        <f t="shared" si="59"/>
        <v>-2.9208475360784129E-2</v>
      </c>
      <c r="J1356">
        <f>J1355+(J1355*I1356)</f>
        <v>335768.20776489523</v>
      </c>
      <c r="K1356">
        <f t="shared" si="57"/>
        <v>208532.78549544001</v>
      </c>
    </row>
    <row r="1357" spans="1:11" x14ac:dyDescent="0.35">
      <c r="A1357" s="1">
        <v>42324</v>
      </c>
      <c r="B1357">
        <v>111.379997</v>
      </c>
      <c r="C1357">
        <v>114.239998</v>
      </c>
      <c r="D1357">
        <v>111</v>
      </c>
      <c r="E1357">
        <v>114.18</v>
      </c>
      <c r="F1357">
        <v>38106700</v>
      </c>
      <c r="G1357">
        <v>112.87653299999999</v>
      </c>
      <c r="H1357">
        <f t="shared" si="58"/>
        <v>1.6378886109271427E-2</v>
      </c>
      <c r="I1357">
        <f t="shared" si="59"/>
        <v>1.6378888801906865E-2</v>
      </c>
      <c r="J1357">
        <f>J1356+(J1356*I1357)</f>
        <v>341267.71790309198</v>
      </c>
      <c r="K1357">
        <f t="shared" si="57"/>
        <v>211948.32080062173</v>
      </c>
    </row>
    <row r="1358" spans="1:11" x14ac:dyDescent="0.35">
      <c r="A1358" s="1">
        <v>42325</v>
      </c>
      <c r="B1358">
        <v>114.91999800000001</v>
      </c>
      <c r="C1358">
        <v>115.050003</v>
      </c>
      <c r="D1358">
        <v>113.32</v>
      </c>
      <c r="E1358">
        <v>113.69000200000001</v>
      </c>
      <c r="F1358">
        <v>27616900</v>
      </c>
      <c r="G1358">
        <v>112.392129</v>
      </c>
      <c r="H1358">
        <f t="shared" si="58"/>
        <v>-4.291452093186196E-3</v>
      </c>
      <c r="I1358">
        <f t="shared" si="59"/>
        <v>-4.2914500217684564E-3</v>
      </c>
      <c r="J1358">
        <f>J1357+(J1357*I1358)</f>
        <v>339803.18454766786</v>
      </c>
      <c r="K1358">
        <f t="shared" si="57"/>
        <v>211038.75517470812</v>
      </c>
    </row>
    <row r="1359" spans="1:11" x14ac:dyDescent="0.35">
      <c r="A1359" s="1">
        <v>42326</v>
      </c>
      <c r="B1359">
        <v>115.760002</v>
      </c>
      <c r="C1359">
        <v>117.489998</v>
      </c>
      <c r="D1359">
        <v>115.5</v>
      </c>
      <c r="E1359">
        <v>117.290001</v>
      </c>
      <c r="F1359">
        <v>46674700</v>
      </c>
      <c r="G1359">
        <v>115.95103</v>
      </c>
      <c r="H1359">
        <f t="shared" si="58"/>
        <v>3.1665044741577157E-2</v>
      </c>
      <c r="I1359">
        <f t="shared" si="59"/>
        <v>3.1665037682487587E-2</v>
      </c>
      <c r="J1359">
        <f>J1358+(J1358*I1359)</f>
        <v>350563.06519099907</v>
      </c>
      <c r="K1359">
        <f t="shared" si="57"/>
        <v>217721.30530978052</v>
      </c>
    </row>
    <row r="1360" spans="1:11" x14ac:dyDescent="0.35">
      <c r="A1360" s="1">
        <v>42327</v>
      </c>
      <c r="B1360">
        <v>117.639999</v>
      </c>
      <c r="C1360">
        <v>119.75</v>
      </c>
      <c r="D1360">
        <v>116.760002</v>
      </c>
      <c r="E1360">
        <v>118.779999</v>
      </c>
      <c r="F1360">
        <v>43295800</v>
      </c>
      <c r="G1360">
        <v>117.424018</v>
      </c>
      <c r="H1360">
        <f t="shared" si="58"/>
        <v>1.2703538130245219E-2</v>
      </c>
      <c r="I1360">
        <f t="shared" si="59"/>
        <v>1.2703535276918202E-2</v>
      </c>
      <c r="J1360">
        <f>J1359+(J1359*I1360)</f>
        <v>355016.45545643748</v>
      </c>
      <c r="K1360">
        <f t="shared" si="57"/>
        <v>220487.13559232</v>
      </c>
    </row>
    <row r="1361" spans="1:11" x14ac:dyDescent="0.35">
      <c r="A1361" s="1">
        <v>42328</v>
      </c>
      <c r="B1361">
        <v>119.199997</v>
      </c>
      <c r="C1361">
        <v>119.91999800000001</v>
      </c>
      <c r="D1361">
        <v>118.849998</v>
      </c>
      <c r="E1361">
        <v>119.300003</v>
      </c>
      <c r="F1361">
        <v>34287100</v>
      </c>
      <c r="G1361">
        <v>117.938086</v>
      </c>
      <c r="H1361">
        <f t="shared" si="58"/>
        <v>4.377875099998949E-3</v>
      </c>
      <c r="I1361">
        <f t="shared" si="59"/>
        <v>4.3778777864677959E-3</v>
      </c>
      <c r="J1361">
        <f>J1360+(J1360*I1361)</f>
        <v>356570.67411061074</v>
      </c>
      <c r="K1361">
        <f t="shared" si="57"/>
        <v>221452.40132543154</v>
      </c>
    </row>
    <row r="1362" spans="1:11" x14ac:dyDescent="0.35">
      <c r="A1362" s="1">
        <v>42331</v>
      </c>
      <c r="B1362">
        <v>119.269997</v>
      </c>
      <c r="C1362">
        <v>119.730003</v>
      </c>
      <c r="D1362">
        <v>117.339996</v>
      </c>
      <c r="E1362">
        <v>117.75</v>
      </c>
      <c r="F1362">
        <v>32482500</v>
      </c>
      <c r="G1362">
        <v>116.405778</v>
      </c>
      <c r="H1362">
        <f t="shared" si="58"/>
        <v>-1.2992480813265391E-2</v>
      </c>
      <c r="I1362">
        <f t="shared" si="59"/>
        <v>-1.2992478104146955E-2</v>
      </c>
      <c r="J1362">
        <f>J1361+(J1361*I1362)</f>
        <v>351937.9374346477</v>
      </c>
      <c r="K1362">
        <f t="shared" si="57"/>
        <v>218575.1858501001</v>
      </c>
    </row>
    <row r="1363" spans="1:11" x14ac:dyDescent="0.35">
      <c r="A1363" s="1">
        <v>42332</v>
      </c>
      <c r="B1363">
        <v>117.33000199999999</v>
      </c>
      <c r="C1363">
        <v>119.349998</v>
      </c>
      <c r="D1363">
        <v>117.120003</v>
      </c>
      <c r="E1363">
        <v>118.879997</v>
      </c>
      <c r="F1363">
        <v>42803200</v>
      </c>
      <c r="G1363">
        <v>117.522875</v>
      </c>
      <c r="H1363">
        <f t="shared" si="58"/>
        <v>9.5965774946921694E-3</v>
      </c>
      <c r="I1363">
        <f t="shared" si="59"/>
        <v>9.5965768984422849E-3</v>
      </c>
      <c r="J1363">
        <f>J1362+(J1362*I1363)</f>
        <v>355315.33691471844</v>
      </c>
      <c r="K1363">
        <f t="shared" si="57"/>
        <v>220672.75942920189</v>
      </c>
    </row>
    <row r="1364" spans="1:11" x14ac:dyDescent="0.35">
      <c r="A1364" s="1">
        <v>42333</v>
      </c>
      <c r="B1364">
        <v>119.209999</v>
      </c>
      <c r="C1364">
        <v>119.230003</v>
      </c>
      <c r="D1364">
        <v>117.91999800000001</v>
      </c>
      <c r="E1364">
        <v>118.029999</v>
      </c>
      <c r="F1364">
        <v>21388300</v>
      </c>
      <c r="G1364">
        <v>116.68258</v>
      </c>
      <c r="H1364">
        <f t="shared" si="58"/>
        <v>-7.1500506514985806E-3</v>
      </c>
      <c r="I1364">
        <f t="shared" si="59"/>
        <v>-7.150054829751209E-3</v>
      </c>
      <c r="J1364">
        <f>J1363+(J1363*I1364)</f>
        <v>352774.81277392671</v>
      </c>
      <c r="K1364">
        <f t="shared" si="57"/>
        <v>219094.93709985059</v>
      </c>
    </row>
    <row r="1365" spans="1:11" x14ac:dyDescent="0.35">
      <c r="A1365" s="1">
        <v>42335</v>
      </c>
      <c r="B1365">
        <v>118.290001</v>
      </c>
      <c r="C1365">
        <v>118.410004</v>
      </c>
      <c r="D1365">
        <v>117.599998</v>
      </c>
      <c r="E1365">
        <v>117.80999799999999</v>
      </c>
      <c r="F1365">
        <v>13046400</v>
      </c>
      <c r="G1365">
        <v>116.465091</v>
      </c>
      <c r="H1365">
        <f t="shared" si="58"/>
        <v>-1.8639413866301103E-3</v>
      </c>
      <c r="I1365">
        <f t="shared" si="59"/>
        <v>-1.8639371875390524E-3</v>
      </c>
      <c r="J1365">
        <f>J1364+(J1364*I1365)</f>
        <v>352117.26268157025</v>
      </c>
      <c r="K1365">
        <f t="shared" si="57"/>
        <v>218686.55789898866</v>
      </c>
    </row>
    <row r="1366" spans="1:11" x14ac:dyDescent="0.35">
      <c r="A1366" s="1">
        <v>42338</v>
      </c>
      <c r="B1366">
        <v>117.989998</v>
      </c>
      <c r="C1366">
        <v>119.410004</v>
      </c>
      <c r="D1366">
        <v>117.75</v>
      </c>
      <c r="E1366">
        <v>118.300003</v>
      </c>
      <c r="F1366">
        <v>39180300</v>
      </c>
      <c r="G1366">
        <v>116.949502</v>
      </c>
      <c r="H1366">
        <f t="shared" si="58"/>
        <v>4.159281965186102E-3</v>
      </c>
      <c r="I1366">
        <f t="shared" si="59"/>
        <v>4.1592806551792793E-3</v>
      </c>
      <c r="J1366">
        <f>J1365+(J1365*I1366)</f>
        <v>353581.81720059639</v>
      </c>
      <c r="K1366">
        <f t="shared" si="57"/>
        <v>219596.13666880567</v>
      </c>
    </row>
    <row r="1367" spans="1:11" x14ac:dyDescent="0.35">
      <c r="A1367" s="1">
        <v>42339</v>
      </c>
      <c r="B1367">
        <v>118.75</v>
      </c>
      <c r="C1367">
        <v>118.80999799999999</v>
      </c>
      <c r="D1367">
        <v>116.860001</v>
      </c>
      <c r="E1367">
        <v>117.339996</v>
      </c>
      <c r="F1367">
        <v>34852400</v>
      </c>
      <c r="G1367">
        <v>116.000455</v>
      </c>
      <c r="H1367">
        <f t="shared" si="58"/>
        <v>-8.1150209269225844E-3</v>
      </c>
      <c r="I1367">
        <f t="shared" si="59"/>
        <v>-8.1150153166106957E-3</v>
      </c>
      <c r="J1367">
        <f>J1366+(J1366*I1367)</f>
        <v>350712.49533833849</v>
      </c>
      <c r="K1367">
        <f t="shared" si="57"/>
        <v>217814.11065626977</v>
      </c>
    </row>
    <row r="1368" spans="1:11" x14ac:dyDescent="0.35">
      <c r="A1368" s="1">
        <v>42340</v>
      </c>
      <c r="B1368">
        <v>117.339996</v>
      </c>
      <c r="C1368">
        <v>118.110001</v>
      </c>
      <c r="D1368">
        <v>116.08000199999999</v>
      </c>
      <c r="E1368">
        <v>116.279999</v>
      </c>
      <c r="F1368">
        <v>33386600</v>
      </c>
      <c r="G1368">
        <v>114.952558</v>
      </c>
      <c r="H1368">
        <f t="shared" si="58"/>
        <v>-9.0335523788495405E-3</v>
      </c>
      <c r="I1368">
        <f t="shared" si="59"/>
        <v>-9.0335593942282907E-3</v>
      </c>
      <c r="J1368">
        <f>J1367+(J1367*I1368)</f>
        <v>347544.31318140158</v>
      </c>
      <c r="K1368">
        <f t="shared" si="57"/>
        <v>215846.47395075535</v>
      </c>
    </row>
    <row r="1369" spans="1:11" x14ac:dyDescent="0.35">
      <c r="A1369" s="1">
        <v>42341</v>
      </c>
      <c r="B1369">
        <v>116.550003</v>
      </c>
      <c r="C1369">
        <v>116.790001</v>
      </c>
      <c r="D1369">
        <v>114.220001</v>
      </c>
      <c r="E1369">
        <v>115.199997</v>
      </c>
      <c r="F1369">
        <v>41569500</v>
      </c>
      <c r="G1369">
        <v>113.884885</v>
      </c>
      <c r="H1369">
        <f t="shared" si="58"/>
        <v>-9.2879429763325621E-3</v>
      </c>
      <c r="I1369">
        <f t="shared" si="59"/>
        <v>-9.2879446841017607E-3</v>
      </c>
      <c r="J1369">
        <f>J1368+(J1368*I1369)</f>
        <v>344316.34082529857</v>
      </c>
      <c r="K1369">
        <f t="shared" si="57"/>
        <v>213841.70384044232</v>
      </c>
    </row>
    <row r="1370" spans="1:11" x14ac:dyDescent="0.35">
      <c r="A1370" s="1">
        <v>42342</v>
      </c>
      <c r="B1370">
        <v>115.290001</v>
      </c>
      <c r="C1370">
        <v>119.25</v>
      </c>
      <c r="D1370">
        <v>115.110001</v>
      </c>
      <c r="E1370">
        <v>119.029999</v>
      </c>
      <c r="F1370">
        <v>57777000</v>
      </c>
      <c r="G1370">
        <v>117.671164</v>
      </c>
      <c r="H1370">
        <f t="shared" si="58"/>
        <v>3.3246546004684421E-2</v>
      </c>
      <c r="I1370">
        <f t="shared" si="59"/>
        <v>3.3246545404159715E-2</v>
      </c>
      <c r="J1370">
        <f>J1369+(J1369*I1370)</f>
        <v>355763.669683941</v>
      </c>
      <c r="K1370">
        <f t="shared" si="57"/>
        <v>220951.20175647645</v>
      </c>
    </row>
    <row r="1371" spans="1:11" x14ac:dyDescent="0.35">
      <c r="A1371" s="1">
        <v>42345</v>
      </c>
      <c r="B1371">
        <v>118.980003</v>
      </c>
      <c r="C1371">
        <v>119.860001</v>
      </c>
      <c r="D1371">
        <v>117.80999799999999</v>
      </c>
      <c r="E1371">
        <v>118.279999</v>
      </c>
      <c r="F1371">
        <v>32084200</v>
      </c>
      <c r="G1371">
        <v>116.929726</v>
      </c>
      <c r="H1371">
        <f t="shared" si="58"/>
        <v>-6.3009325909512944E-3</v>
      </c>
      <c r="I1371">
        <f t="shared" si="59"/>
        <v>-6.3009319768435558E-3</v>
      </c>
      <c r="J1371">
        <f>J1370+(J1370*I1371)</f>
        <v>353522.02700143022</v>
      </c>
      <c r="K1371">
        <f t="shared" si="57"/>
        <v>219559.00326400707</v>
      </c>
    </row>
    <row r="1372" spans="1:11" x14ac:dyDescent="0.35">
      <c r="A1372" s="1">
        <v>42346</v>
      </c>
      <c r="B1372">
        <v>117.519997</v>
      </c>
      <c r="C1372">
        <v>118.599998</v>
      </c>
      <c r="D1372">
        <v>116.860001</v>
      </c>
      <c r="E1372">
        <v>118.230003</v>
      </c>
      <c r="F1372">
        <v>34309500</v>
      </c>
      <c r="G1372">
        <v>116.880302</v>
      </c>
      <c r="H1372">
        <f t="shared" si="58"/>
        <v>-4.2269192105765283E-4</v>
      </c>
      <c r="I1372">
        <f t="shared" si="59"/>
        <v>-4.2268122650011093E-4</v>
      </c>
      <c r="J1372">
        <f>J1371+(J1371*I1372)</f>
        <v>353372.59987746243</v>
      </c>
      <c r="K1372">
        <f t="shared" si="57"/>
        <v>219466.1997952183</v>
      </c>
    </row>
    <row r="1373" spans="1:11" x14ac:dyDescent="0.35">
      <c r="A1373" s="1">
        <v>42347</v>
      </c>
      <c r="B1373">
        <v>117.639999</v>
      </c>
      <c r="C1373">
        <v>117.69000200000001</v>
      </c>
      <c r="D1373">
        <v>115.08000199999999</v>
      </c>
      <c r="E1373">
        <v>115.620003</v>
      </c>
      <c r="F1373">
        <v>46361400</v>
      </c>
      <c r="G1373">
        <v>114.300096</v>
      </c>
      <c r="H1373">
        <f t="shared" si="58"/>
        <v>-2.2075614765906752E-2</v>
      </c>
      <c r="I1373">
        <f t="shared" si="59"/>
        <v>-2.2075627422660185E-2</v>
      </c>
      <c r="J1373">
        <f>J1372+(J1372*I1373)</f>
        <v>345571.6780211908</v>
      </c>
      <c r="K1373">
        <f t="shared" si="57"/>
        <v>214621.34573667197</v>
      </c>
    </row>
    <row r="1374" spans="1:11" x14ac:dyDescent="0.35">
      <c r="A1374" s="1">
        <v>42348</v>
      </c>
      <c r="B1374">
        <v>116.040001</v>
      </c>
      <c r="C1374">
        <v>116.94000200000001</v>
      </c>
      <c r="D1374">
        <v>115.510002</v>
      </c>
      <c r="E1374">
        <v>116.16999800000001</v>
      </c>
      <c r="F1374">
        <v>29212700</v>
      </c>
      <c r="G1374">
        <v>114.843813</v>
      </c>
      <c r="H1374">
        <f t="shared" si="58"/>
        <v>4.7569190947003327E-3</v>
      </c>
      <c r="I1374">
        <f t="shared" si="59"/>
        <v>4.7569251385405744E-3</v>
      </c>
      <c r="J1374">
        <f>J1373+(J1373*I1374)</f>
        <v>347215.53662353748</v>
      </c>
      <c r="K1374">
        <f t="shared" si="57"/>
        <v>215642.28341147414</v>
      </c>
    </row>
    <row r="1375" spans="1:11" x14ac:dyDescent="0.35">
      <c r="A1375" s="1">
        <v>42349</v>
      </c>
      <c r="B1375">
        <v>115.19000200000001</v>
      </c>
      <c r="C1375">
        <v>115.389999</v>
      </c>
      <c r="D1375">
        <v>112.849998</v>
      </c>
      <c r="E1375">
        <v>113.18</v>
      </c>
      <c r="F1375">
        <v>46886200</v>
      </c>
      <c r="G1375">
        <v>111.88794900000001</v>
      </c>
      <c r="H1375">
        <f t="shared" si="58"/>
        <v>-2.5738125604512791E-2</v>
      </c>
      <c r="I1375">
        <f t="shared" si="59"/>
        <v>-2.5738121391005984E-2</v>
      </c>
      <c r="J1375">
        <f>J1374+(J1374*I1375)</f>
        <v>338278.86099307757</v>
      </c>
      <c r="K1375">
        <f t="shared" si="57"/>
        <v>210092.0561439959</v>
      </c>
    </row>
    <row r="1376" spans="1:11" x14ac:dyDescent="0.35">
      <c r="A1376" s="1">
        <v>42352</v>
      </c>
      <c r="B1376">
        <v>112.18</v>
      </c>
      <c r="C1376">
        <v>112.68</v>
      </c>
      <c r="D1376">
        <v>109.790001</v>
      </c>
      <c r="E1376">
        <v>112.480003</v>
      </c>
      <c r="F1376">
        <v>64318700</v>
      </c>
      <c r="G1376">
        <v>111.195943</v>
      </c>
      <c r="H1376">
        <f t="shared" si="58"/>
        <v>-6.184811804205782E-3</v>
      </c>
      <c r="I1376">
        <f t="shared" si="59"/>
        <v>-6.1848126289275919E-3</v>
      </c>
      <c r="J1376">
        <f>J1375+(J1375*I1376)</f>
        <v>336186.66962150834</v>
      </c>
      <c r="K1376">
        <f t="shared" si="57"/>
        <v>208792.67614191916</v>
      </c>
    </row>
    <row r="1377" spans="1:11" x14ac:dyDescent="0.35">
      <c r="A1377" s="1">
        <v>42353</v>
      </c>
      <c r="B1377">
        <v>111.94000200000001</v>
      </c>
      <c r="C1377">
        <v>112.800003</v>
      </c>
      <c r="D1377">
        <v>110.349998</v>
      </c>
      <c r="E1377">
        <v>110.489998</v>
      </c>
      <c r="F1377">
        <v>52978100</v>
      </c>
      <c r="G1377">
        <v>109.228655</v>
      </c>
      <c r="H1377">
        <f t="shared" si="58"/>
        <v>-1.7692078119876976E-2</v>
      </c>
      <c r="I1377">
        <f t="shared" si="59"/>
        <v>-1.7692084323615982E-2</v>
      </c>
      <c r="J1377">
        <f>J1376+(J1376*I1377)</f>
        <v>330238.82671408897</v>
      </c>
      <c r="K1377">
        <f t="shared" si="57"/>
        <v>205098.69850946288</v>
      </c>
    </row>
    <row r="1378" spans="1:11" x14ac:dyDescent="0.35">
      <c r="A1378" s="1">
        <v>42354</v>
      </c>
      <c r="B1378">
        <v>111.07</v>
      </c>
      <c r="C1378">
        <v>111.989998</v>
      </c>
      <c r="D1378">
        <v>108.800003</v>
      </c>
      <c r="E1378">
        <v>111.339996</v>
      </c>
      <c r="F1378">
        <v>56238500</v>
      </c>
      <c r="G1378">
        <v>110.06895</v>
      </c>
      <c r="H1378">
        <f t="shared" si="58"/>
        <v>7.6929859298214432E-3</v>
      </c>
      <c r="I1378">
        <f t="shared" si="59"/>
        <v>7.6929904520017895E-3</v>
      </c>
      <c r="J1378">
        <f>J1377+(J1377*I1378)</f>
        <v>332779.3508548807</v>
      </c>
      <c r="K1378">
        <f t="shared" si="57"/>
        <v>206676.52083881418</v>
      </c>
    </row>
    <row r="1379" spans="1:11" x14ac:dyDescent="0.35">
      <c r="A1379" s="1">
        <v>42355</v>
      </c>
      <c r="B1379">
        <v>112.019997</v>
      </c>
      <c r="C1379">
        <v>112.25</v>
      </c>
      <c r="D1379">
        <v>108.980003</v>
      </c>
      <c r="E1379">
        <v>108.980003</v>
      </c>
      <c r="F1379">
        <v>44772800</v>
      </c>
      <c r="G1379">
        <v>107.735899</v>
      </c>
      <c r="H1379">
        <f t="shared" si="58"/>
        <v>-2.1196273439779922E-2</v>
      </c>
      <c r="I1379">
        <f t="shared" si="59"/>
        <v>-2.1196268339072896E-2</v>
      </c>
      <c r="J1379">
        <f>J1378+(J1378*I1379)</f>
        <v>325725.67043645814</v>
      </c>
      <c r="K1379">
        <f t="shared" si="57"/>
        <v>202295.74984372867</v>
      </c>
    </row>
    <row r="1380" spans="1:11" x14ac:dyDescent="0.35">
      <c r="A1380" s="1">
        <v>42356</v>
      </c>
      <c r="B1380">
        <v>108.910004</v>
      </c>
      <c r="C1380">
        <v>109.519997</v>
      </c>
      <c r="D1380">
        <v>105.80999799999999</v>
      </c>
      <c r="E1380">
        <v>106.029999</v>
      </c>
      <c r="F1380">
        <v>96453300</v>
      </c>
      <c r="G1380">
        <v>104.819571</v>
      </c>
      <c r="H1380">
        <f t="shared" si="58"/>
        <v>-2.7069222965611341E-2</v>
      </c>
      <c r="I1380">
        <f t="shared" si="59"/>
        <v>-2.7069231584543673E-2</v>
      </c>
      <c r="J1380">
        <f>J1379+(J1379*I1380)</f>
        <v>316908.52683038288</v>
      </c>
      <c r="K1380">
        <f t="shared" si="57"/>
        <v>196819.75934263985</v>
      </c>
    </row>
    <row r="1381" spans="1:11" x14ac:dyDescent="0.35">
      <c r="A1381" s="1">
        <v>42359</v>
      </c>
      <c r="B1381">
        <v>107.279999</v>
      </c>
      <c r="C1381">
        <v>107.370003</v>
      </c>
      <c r="D1381">
        <v>105.57</v>
      </c>
      <c r="E1381">
        <v>107.33000199999999</v>
      </c>
      <c r="F1381">
        <v>47590600</v>
      </c>
      <c r="G1381">
        <v>106.104733</v>
      </c>
      <c r="H1381">
        <f t="shared" si="58"/>
        <v>1.226070934887012E-2</v>
      </c>
      <c r="I1381">
        <f t="shared" si="59"/>
        <v>1.2260706543055779E-2</v>
      </c>
      <c r="J1381">
        <f>J1380+(J1380*I1381)</f>
        <v>320794.04927884234</v>
      </c>
      <c r="K1381">
        <f t="shared" si="57"/>
        <v>199232.90865381481</v>
      </c>
    </row>
    <row r="1382" spans="1:11" x14ac:dyDescent="0.35">
      <c r="A1382" s="1">
        <v>42360</v>
      </c>
      <c r="B1382">
        <v>107.400002</v>
      </c>
      <c r="C1382">
        <v>107.720001</v>
      </c>
      <c r="D1382">
        <v>106.449997</v>
      </c>
      <c r="E1382">
        <v>107.230003</v>
      </c>
      <c r="F1382">
        <v>32789400</v>
      </c>
      <c r="G1382">
        <v>106.005876</v>
      </c>
      <c r="H1382">
        <f t="shared" si="58"/>
        <v>-9.3169661918013238E-4</v>
      </c>
      <c r="I1382">
        <f t="shared" si="59"/>
        <v>-9.3169265125991418E-4</v>
      </c>
      <c r="J1382">
        <f>J1381+(J1381*I1382)</f>
        <v>320495.16782056133</v>
      </c>
      <c r="K1382">
        <f t="shared" si="57"/>
        <v>199047.28481693292</v>
      </c>
    </row>
    <row r="1383" spans="1:11" x14ac:dyDescent="0.35">
      <c r="A1383" s="1">
        <v>42361</v>
      </c>
      <c r="B1383">
        <v>107.269997</v>
      </c>
      <c r="C1383">
        <v>108.849998</v>
      </c>
      <c r="D1383">
        <v>107.199997</v>
      </c>
      <c r="E1383">
        <v>108.610001</v>
      </c>
      <c r="F1383">
        <v>32657400</v>
      </c>
      <c r="G1383">
        <v>107.37012</v>
      </c>
      <c r="H1383">
        <f t="shared" si="58"/>
        <v>1.2869513768455276E-2</v>
      </c>
      <c r="I1383">
        <f t="shared" si="59"/>
        <v>1.2869513006995946E-2</v>
      </c>
      <c r="J1383">
        <f>J1382+(J1382*I1383)</f>
        <v>324619.78455150739</v>
      </c>
      <c r="K1383">
        <f t="shared" si="57"/>
        <v>201608.92643789167</v>
      </c>
    </row>
    <row r="1384" spans="1:11" x14ac:dyDescent="0.35">
      <c r="A1384" s="1">
        <v>42362</v>
      </c>
      <c r="B1384">
        <v>109</v>
      </c>
      <c r="C1384">
        <v>109</v>
      </c>
      <c r="D1384">
        <v>107.949997</v>
      </c>
      <c r="E1384">
        <v>108.029999</v>
      </c>
      <c r="F1384">
        <v>13596700</v>
      </c>
      <c r="G1384">
        <v>106.796739</v>
      </c>
      <c r="H1384">
        <f t="shared" si="58"/>
        <v>-5.3402264493119123E-3</v>
      </c>
      <c r="I1384">
        <f t="shared" si="59"/>
        <v>-5.3402287340276579E-3</v>
      </c>
      <c r="J1384">
        <f>J1383+(J1383*I1384)</f>
        <v>322886.24065041158</v>
      </c>
      <c r="K1384">
        <f t="shared" si="57"/>
        <v>200532.28865589158</v>
      </c>
    </row>
    <row r="1385" spans="1:11" x14ac:dyDescent="0.35">
      <c r="A1385" s="1">
        <v>42366</v>
      </c>
      <c r="B1385">
        <v>107.589996</v>
      </c>
      <c r="C1385">
        <v>107.69000200000001</v>
      </c>
      <c r="D1385">
        <v>106.18</v>
      </c>
      <c r="E1385">
        <v>106.82</v>
      </c>
      <c r="F1385">
        <v>26704200</v>
      </c>
      <c r="G1385">
        <v>105.600553</v>
      </c>
      <c r="H1385">
        <f t="shared" si="58"/>
        <v>-1.1200583275021695E-2</v>
      </c>
      <c r="I1385">
        <f t="shared" si="59"/>
        <v>-1.1200585441096636E-2</v>
      </c>
      <c r="J1385">
        <f>J1384+(J1384*I1385)</f>
        <v>319269.72572425217</v>
      </c>
      <c r="K1385">
        <f t="shared" si="57"/>
        <v>198286.20962310262</v>
      </c>
    </row>
    <row r="1386" spans="1:11" x14ac:dyDescent="0.35">
      <c r="A1386" s="1">
        <v>42367</v>
      </c>
      <c r="B1386">
        <v>106.959999</v>
      </c>
      <c r="C1386">
        <v>109.43</v>
      </c>
      <c r="D1386">
        <v>106.860001</v>
      </c>
      <c r="E1386">
        <v>108.739998</v>
      </c>
      <c r="F1386">
        <v>30931200</v>
      </c>
      <c r="G1386">
        <v>107.498633</v>
      </c>
      <c r="H1386">
        <f t="shared" si="58"/>
        <v>1.7974143418835489E-2</v>
      </c>
      <c r="I1386">
        <f t="shared" si="59"/>
        <v>1.7974148298257425E-2</v>
      </c>
      <c r="J1386">
        <f>J1385+(J1385*I1386)</f>
        <v>325008.32712156384</v>
      </c>
      <c r="K1386">
        <f t="shared" si="57"/>
        <v>201850.23536036763</v>
      </c>
    </row>
    <row r="1387" spans="1:11" x14ac:dyDescent="0.35">
      <c r="A1387" s="1">
        <v>42368</v>
      </c>
      <c r="B1387">
        <v>108.58000199999999</v>
      </c>
      <c r="C1387">
        <v>108.699997</v>
      </c>
      <c r="D1387">
        <v>107.18</v>
      </c>
      <c r="E1387">
        <v>107.32</v>
      </c>
      <c r="F1387">
        <v>25213800</v>
      </c>
      <c r="G1387">
        <v>106.09484500000001</v>
      </c>
      <c r="H1387">
        <f t="shared" si="58"/>
        <v>-1.3058653909484224E-2</v>
      </c>
      <c r="I1387">
        <f t="shared" si="59"/>
        <v>-1.3058659080808884E-2</v>
      </c>
      <c r="J1387">
        <f>J1386+(J1386*I1387)</f>
        <v>320764.15417925932</v>
      </c>
      <c r="K1387">
        <f t="shared" si="57"/>
        <v>199214.34195141555</v>
      </c>
    </row>
    <row r="1388" spans="1:11" x14ac:dyDescent="0.35">
      <c r="A1388" s="1">
        <v>42369</v>
      </c>
      <c r="B1388">
        <v>107.010002</v>
      </c>
      <c r="C1388">
        <v>107.029999</v>
      </c>
      <c r="D1388">
        <v>104.82</v>
      </c>
      <c r="E1388">
        <v>105.260002</v>
      </c>
      <c r="F1388">
        <v>40912300</v>
      </c>
      <c r="G1388">
        <v>104.05836499999999</v>
      </c>
      <c r="H1388">
        <f t="shared" si="58"/>
        <v>-1.9194912411479623E-2</v>
      </c>
      <c r="I1388">
        <f t="shared" si="59"/>
        <v>-1.9194900562793712E-2</v>
      </c>
      <c r="J1388">
        <f>J1387+(J1387*I1388)</f>
        <v>314607.1181356798</v>
      </c>
      <c r="K1388">
        <f t="shared" si="57"/>
        <v>195390.44246697574</v>
      </c>
    </row>
    <row r="1389" spans="1:11" x14ac:dyDescent="0.35">
      <c r="A1389" s="1">
        <v>42373</v>
      </c>
      <c r="B1389">
        <v>102.610001</v>
      </c>
      <c r="C1389">
        <v>105.370003</v>
      </c>
      <c r="D1389">
        <v>102</v>
      </c>
      <c r="E1389">
        <v>105.349998</v>
      </c>
      <c r="F1389">
        <v>67649400</v>
      </c>
      <c r="G1389">
        <v>104.147334</v>
      </c>
      <c r="H1389">
        <f t="shared" si="58"/>
        <v>8.5498763338422981E-4</v>
      </c>
      <c r="I1389">
        <f t="shared" si="59"/>
        <v>8.5499133106700122E-4</v>
      </c>
      <c r="J1389">
        <f>J1388+(J1388*I1389)</f>
        <v>314876.1044943778</v>
      </c>
      <c r="K1389">
        <f t="shared" si="57"/>
        <v>195557.49960145834</v>
      </c>
    </row>
    <row r="1390" spans="1:11" x14ac:dyDescent="0.35">
      <c r="A1390" s="1">
        <v>42374</v>
      </c>
      <c r="B1390">
        <v>105.75</v>
      </c>
      <c r="C1390">
        <v>105.849998</v>
      </c>
      <c r="D1390">
        <v>102.410004</v>
      </c>
      <c r="E1390">
        <v>102.709999</v>
      </c>
      <c r="F1390">
        <v>55791000</v>
      </c>
      <c r="G1390">
        <v>101.53747199999999</v>
      </c>
      <c r="H1390">
        <f t="shared" si="58"/>
        <v>-2.5059317039569408E-2</v>
      </c>
      <c r="I1390">
        <f t="shared" si="59"/>
        <v>-2.5059326050535357E-2</v>
      </c>
      <c r="J1390">
        <f>J1389+(J1389*I1390)</f>
        <v>306985.52152633073</v>
      </c>
      <c r="K1390">
        <f t="shared" si="57"/>
        <v>190656.96045731797</v>
      </c>
    </row>
    <row r="1391" spans="1:11" x14ac:dyDescent="0.35">
      <c r="A1391" s="1">
        <v>42375</v>
      </c>
      <c r="B1391">
        <v>100.55999799999999</v>
      </c>
      <c r="C1391">
        <v>102.370003</v>
      </c>
      <c r="D1391">
        <v>99.870002999999997</v>
      </c>
      <c r="E1391">
        <v>100.699997</v>
      </c>
      <c r="F1391">
        <v>68457400</v>
      </c>
      <c r="G1391">
        <v>99.550415999999998</v>
      </c>
      <c r="H1391">
        <f t="shared" si="58"/>
        <v>-1.95696818184177E-2</v>
      </c>
      <c r="I1391">
        <f t="shared" si="59"/>
        <v>-1.9569681624533607E-2</v>
      </c>
      <c r="J1391">
        <f>J1390+(J1390*I1391)</f>
        <v>300977.91260671901</v>
      </c>
      <c r="K1391">
        <f t="shared" si="57"/>
        <v>186925.86444166696</v>
      </c>
    </row>
    <row r="1392" spans="1:11" x14ac:dyDescent="0.35">
      <c r="A1392" s="1">
        <v>42376</v>
      </c>
      <c r="B1392">
        <v>98.68</v>
      </c>
      <c r="C1392">
        <v>100.129997</v>
      </c>
      <c r="D1392">
        <v>96.43</v>
      </c>
      <c r="E1392">
        <v>96.449996999999996</v>
      </c>
      <c r="F1392">
        <v>81094400</v>
      </c>
      <c r="G1392">
        <v>95.348934</v>
      </c>
      <c r="H1392">
        <f t="shared" si="58"/>
        <v>-4.2204569281168898E-2</v>
      </c>
      <c r="I1392">
        <f t="shared" si="59"/>
        <v>-4.220456497138092E-2</v>
      </c>
      <c r="J1392">
        <f>J1391+(J1391*I1392)</f>
        <v>288275.27073915815</v>
      </c>
      <c r="K1392">
        <f t="shared" si="57"/>
        <v>179036.73965100708</v>
      </c>
    </row>
    <row r="1393" spans="1:11" x14ac:dyDescent="0.35">
      <c r="A1393" s="1">
        <v>42377</v>
      </c>
      <c r="B1393">
        <v>98.550003000000004</v>
      </c>
      <c r="C1393">
        <v>99.110000999999997</v>
      </c>
      <c r="D1393">
        <v>96.760002</v>
      </c>
      <c r="E1393">
        <v>96.959998999999996</v>
      </c>
      <c r="F1393">
        <v>70798000</v>
      </c>
      <c r="G1393">
        <v>95.853114000000005</v>
      </c>
      <c r="H1393">
        <f t="shared" si="58"/>
        <v>5.2877347419720512E-3</v>
      </c>
      <c r="I1393">
        <f t="shared" si="59"/>
        <v>5.2877360957177058E-3</v>
      </c>
      <c r="J1393">
        <f>J1392+(J1392*I1393)</f>
        <v>289799.59429374838</v>
      </c>
      <c r="K1393">
        <f t="shared" si="57"/>
        <v>179983.43868171933</v>
      </c>
    </row>
    <row r="1394" spans="1:11" x14ac:dyDescent="0.35">
      <c r="A1394" s="1">
        <v>42380</v>
      </c>
      <c r="B1394">
        <v>98.970000999999996</v>
      </c>
      <c r="C1394">
        <v>99.059997999999993</v>
      </c>
      <c r="D1394">
        <v>97.339995999999999</v>
      </c>
      <c r="E1394">
        <v>98.529999000000004</v>
      </c>
      <c r="F1394">
        <v>49739400</v>
      </c>
      <c r="G1394">
        <v>97.405190000000005</v>
      </c>
      <c r="H1394">
        <f t="shared" si="58"/>
        <v>1.619224439142174E-2</v>
      </c>
      <c r="I1394">
        <f t="shared" si="59"/>
        <v>1.6192233462545613E-2</v>
      </c>
      <c r="J1394">
        <f>J1393+(J1393*I1394)</f>
        <v>294492.09698190377</v>
      </c>
      <c r="K1394">
        <f t="shared" si="57"/>
        <v>182897.7725402455</v>
      </c>
    </row>
    <row r="1395" spans="1:11" x14ac:dyDescent="0.35">
      <c r="A1395" s="1">
        <v>42381</v>
      </c>
      <c r="B1395">
        <v>100.550003</v>
      </c>
      <c r="C1395">
        <v>100.69000200000001</v>
      </c>
      <c r="D1395">
        <v>98.839995999999999</v>
      </c>
      <c r="E1395">
        <v>99.959998999999996</v>
      </c>
      <c r="F1395">
        <v>49154200</v>
      </c>
      <c r="G1395">
        <v>98.818866</v>
      </c>
      <c r="H1395">
        <f t="shared" si="58"/>
        <v>1.4513346336276656E-2</v>
      </c>
      <c r="I1395">
        <f t="shared" si="59"/>
        <v>1.4513353959886482E-2</v>
      </c>
      <c r="J1395">
        <f>J1394+(J1394*I1395)</f>
        <v>298766.16502379137</v>
      </c>
      <c r="K1395">
        <f t="shared" si="57"/>
        <v>185552.23265159689</v>
      </c>
    </row>
    <row r="1396" spans="1:11" x14ac:dyDescent="0.35">
      <c r="A1396" s="1">
        <v>42382</v>
      </c>
      <c r="B1396">
        <v>100.32</v>
      </c>
      <c r="C1396">
        <v>101.19000200000001</v>
      </c>
      <c r="D1396">
        <v>97.300003000000004</v>
      </c>
      <c r="E1396">
        <v>97.389999000000003</v>
      </c>
      <c r="F1396">
        <v>62439600</v>
      </c>
      <c r="G1396">
        <v>96.278205</v>
      </c>
      <c r="H1396">
        <f t="shared" si="58"/>
        <v>-2.5710284370851117E-2</v>
      </c>
      <c r="I1396">
        <f t="shared" si="59"/>
        <v>-2.5710282892742364E-2</v>
      </c>
      <c r="J1396">
        <f>J1395+(J1395*I1396)</f>
        <v>291084.80240224994</v>
      </c>
      <c r="K1396">
        <f t="shared" si="57"/>
        <v>180781.63225874439</v>
      </c>
    </row>
    <row r="1397" spans="1:11" x14ac:dyDescent="0.35">
      <c r="A1397" s="1">
        <v>42383</v>
      </c>
      <c r="B1397">
        <v>97.959998999999996</v>
      </c>
      <c r="C1397">
        <v>100.480003</v>
      </c>
      <c r="D1397">
        <v>95.739998</v>
      </c>
      <c r="E1397">
        <v>99.519997000000004</v>
      </c>
      <c r="F1397">
        <v>63170100</v>
      </c>
      <c r="G1397">
        <v>98.383886000000004</v>
      </c>
      <c r="H1397">
        <f t="shared" si="58"/>
        <v>2.1870808315749141E-2</v>
      </c>
      <c r="I1397">
        <f t="shared" si="59"/>
        <v>2.1870796199409868E-2</v>
      </c>
      <c r="J1397">
        <f>J1396+(J1396*I1397)</f>
        <v>297451.05879233504</v>
      </c>
      <c r="K1397">
        <f t="shared" si="57"/>
        <v>184735.47049447204</v>
      </c>
    </row>
    <row r="1398" spans="1:11" x14ac:dyDescent="0.35">
      <c r="A1398" s="1">
        <v>42384</v>
      </c>
      <c r="B1398">
        <v>96.199996999999996</v>
      </c>
      <c r="C1398">
        <v>97.709998999999996</v>
      </c>
      <c r="D1398">
        <v>95.360000999999997</v>
      </c>
      <c r="E1398">
        <v>97.129997000000003</v>
      </c>
      <c r="F1398">
        <v>79833900</v>
      </c>
      <c r="G1398">
        <v>96.021170999999995</v>
      </c>
      <c r="H1398">
        <f t="shared" si="58"/>
        <v>-2.401527403583021E-2</v>
      </c>
      <c r="I1398">
        <f t="shared" si="59"/>
        <v>-2.4015264044357918E-2</v>
      </c>
      <c r="J1398">
        <f>J1397+(J1397*I1398)</f>
        <v>290307.69307516329</v>
      </c>
      <c r="K1398">
        <f t="shared" si="57"/>
        <v>180298.99939218862</v>
      </c>
    </row>
    <row r="1399" spans="1:11" x14ac:dyDescent="0.35">
      <c r="A1399" s="1">
        <v>42388</v>
      </c>
      <c r="B1399">
        <v>98.410004000000001</v>
      </c>
      <c r="C1399">
        <v>98.650002000000001</v>
      </c>
      <c r="D1399">
        <v>95.5</v>
      </c>
      <c r="E1399">
        <v>96.660004000000001</v>
      </c>
      <c r="F1399">
        <v>53087700</v>
      </c>
      <c r="G1399">
        <v>95.556543000000005</v>
      </c>
      <c r="H1399">
        <f t="shared" si="58"/>
        <v>-4.8388038146444327E-3</v>
      </c>
      <c r="I1399">
        <f t="shared" si="59"/>
        <v>-4.8388078916470467E-3</v>
      </c>
      <c r="J1399">
        <f>J1398+(J1398*I1399)</f>
        <v>288902.94991890533</v>
      </c>
      <c r="K1399">
        <f t="shared" si="57"/>
        <v>179426.56717107364</v>
      </c>
    </row>
    <row r="1400" spans="1:11" x14ac:dyDescent="0.35">
      <c r="A1400" s="1">
        <v>42389</v>
      </c>
      <c r="B1400">
        <v>95.099997999999999</v>
      </c>
      <c r="C1400">
        <v>98.190002000000007</v>
      </c>
      <c r="D1400">
        <v>93.419998000000007</v>
      </c>
      <c r="E1400">
        <v>96.790001000000004</v>
      </c>
      <c r="F1400">
        <v>72334400</v>
      </c>
      <c r="G1400">
        <v>95.685056000000003</v>
      </c>
      <c r="H1400">
        <f t="shared" si="58"/>
        <v>1.3448892470561353E-3</v>
      </c>
      <c r="I1400">
        <f t="shared" si="59"/>
        <v>1.3448895906583614E-3</v>
      </c>
      <c r="J1400">
        <f>J1399+(J1399*I1400)</f>
        <v>289291.49248896178</v>
      </c>
      <c r="K1400">
        <f t="shared" si="57"/>
        <v>179667.87609354957</v>
      </c>
    </row>
    <row r="1401" spans="1:11" x14ac:dyDescent="0.35">
      <c r="A1401" s="1">
        <v>42390</v>
      </c>
      <c r="B1401">
        <v>97.059997999999993</v>
      </c>
      <c r="C1401">
        <v>97.879997000000003</v>
      </c>
      <c r="D1401">
        <v>94.940002000000007</v>
      </c>
      <c r="E1401">
        <v>96.300003000000004</v>
      </c>
      <c r="F1401">
        <v>52161500</v>
      </c>
      <c r="G1401">
        <v>95.200652000000005</v>
      </c>
      <c r="H1401">
        <f t="shared" si="58"/>
        <v>-5.0624857416831717E-3</v>
      </c>
      <c r="I1401">
        <f t="shared" si="59"/>
        <v>-5.0624833202793738E-3</v>
      </c>
      <c r="J1401">
        <f>J1400+(J1400*I1401)</f>
        <v>287826.95913353766</v>
      </c>
      <c r="K1401">
        <f t="shared" si="57"/>
        <v>178758.31046763595</v>
      </c>
    </row>
    <row r="1402" spans="1:11" x14ac:dyDescent="0.35">
      <c r="A1402" s="1">
        <v>42391</v>
      </c>
      <c r="B1402">
        <v>98.629997000000003</v>
      </c>
      <c r="C1402">
        <v>101.459999</v>
      </c>
      <c r="D1402">
        <v>98.370002999999997</v>
      </c>
      <c r="E1402">
        <v>101.41999800000001</v>
      </c>
      <c r="F1402">
        <v>65800500</v>
      </c>
      <c r="G1402">
        <v>100.262198</v>
      </c>
      <c r="H1402">
        <f t="shared" si="58"/>
        <v>5.3167132300089362E-2</v>
      </c>
      <c r="I1402">
        <f t="shared" si="59"/>
        <v>5.3167135872136596E-2</v>
      </c>
      <c r="J1402">
        <f>J1401+(J1401*I1402)</f>
        <v>303129.89417745435</v>
      </c>
      <c r="K1402">
        <f t="shared" si="57"/>
        <v>188262.37784854232</v>
      </c>
    </row>
    <row r="1403" spans="1:11" x14ac:dyDescent="0.35">
      <c r="A1403" s="1">
        <v>42394</v>
      </c>
      <c r="B1403">
        <v>101.519997</v>
      </c>
      <c r="C1403">
        <v>101.529999</v>
      </c>
      <c r="D1403">
        <v>99.209998999999996</v>
      </c>
      <c r="E1403">
        <v>99.440002000000007</v>
      </c>
      <c r="F1403">
        <v>51794500</v>
      </c>
      <c r="G1403">
        <v>98.304805000000002</v>
      </c>
      <c r="H1403">
        <f t="shared" si="58"/>
        <v>-1.9522737517703361E-2</v>
      </c>
      <c r="I1403">
        <f t="shared" si="59"/>
        <v>-1.9522741761555999E-2</v>
      </c>
      <c r="J1403">
        <f>J1402+(J1402*I1403)</f>
        <v>297211.96753322013</v>
      </c>
      <c r="K1403">
        <f t="shared" si="57"/>
        <v>184586.98006238876</v>
      </c>
    </row>
    <row r="1404" spans="1:11" x14ac:dyDescent="0.35">
      <c r="A1404" s="1">
        <v>42395</v>
      </c>
      <c r="B1404">
        <v>99.93</v>
      </c>
      <c r="C1404">
        <v>100.879997</v>
      </c>
      <c r="D1404">
        <v>98.07</v>
      </c>
      <c r="E1404">
        <v>99.989998</v>
      </c>
      <c r="F1404">
        <v>75077000</v>
      </c>
      <c r="G1404">
        <v>98.848522000000003</v>
      </c>
      <c r="H1404">
        <f t="shared" si="58"/>
        <v>5.5309331148242838E-3</v>
      </c>
      <c r="I1404">
        <f t="shared" si="59"/>
        <v>5.5309300496552624E-3</v>
      </c>
      <c r="J1404">
        <f>J1403+(J1403*I1404)</f>
        <v>298855.82613556681</v>
      </c>
      <c r="K1404">
        <f t="shared" si="57"/>
        <v>185607.91773719093</v>
      </c>
    </row>
    <row r="1405" spans="1:11" x14ac:dyDescent="0.35">
      <c r="A1405" s="1">
        <v>42396</v>
      </c>
      <c r="B1405">
        <v>96.040001000000004</v>
      </c>
      <c r="C1405">
        <v>96.629997000000003</v>
      </c>
      <c r="D1405">
        <v>93.339995999999999</v>
      </c>
      <c r="E1405">
        <v>93.419998000000007</v>
      </c>
      <c r="F1405">
        <v>133369700</v>
      </c>
      <c r="G1405">
        <v>92.353525000000005</v>
      </c>
      <c r="H1405">
        <f t="shared" si="58"/>
        <v>-6.5706571971328509E-2</v>
      </c>
      <c r="I1405">
        <f t="shared" si="59"/>
        <v>-6.5706566659641086E-2</v>
      </c>
      <c r="J1405">
        <f>J1404+(J1404*I1405)</f>
        <v>279219.0358739681</v>
      </c>
      <c r="K1405">
        <f t="shared" si="57"/>
        <v>173412.25871783501</v>
      </c>
    </row>
    <row r="1406" spans="1:11" x14ac:dyDescent="0.35">
      <c r="A1406" s="1">
        <v>42397</v>
      </c>
      <c r="B1406">
        <v>93.790001000000004</v>
      </c>
      <c r="C1406">
        <v>94.519997000000004</v>
      </c>
      <c r="D1406">
        <v>92.389999000000003</v>
      </c>
      <c r="E1406">
        <v>94.089995999999999</v>
      </c>
      <c r="F1406">
        <v>55678800</v>
      </c>
      <c r="G1406">
        <v>93.015873999999997</v>
      </c>
      <c r="H1406">
        <f t="shared" si="58"/>
        <v>7.1718905410380384E-3</v>
      </c>
      <c r="I1406">
        <f t="shared" si="59"/>
        <v>7.1718865089339234E-3</v>
      </c>
      <c r="J1406">
        <f>J1405+(J1405*I1406)</f>
        <v>281221.56311039015</v>
      </c>
      <c r="K1406">
        <f t="shared" si="57"/>
        <v>174655.9517566172</v>
      </c>
    </row>
    <row r="1407" spans="1:11" x14ac:dyDescent="0.35">
      <c r="A1407" s="1">
        <v>42398</v>
      </c>
      <c r="B1407">
        <v>94.790001000000004</v>
      </c>
      <c r="C1407">
        <v>97.339995999999999</v>
      </c>
      <c r="D1407">
        <v>94.349997999999999</v>
      </c>
      <c r="E1407">
        <v>97.339995999999999</v>
      </c>
      <c r="F1407">
        <v>64416500</v>
      </c>
      <c r="G1407">
        <v>96.228773000000004</v>
      </c>
      <c r="H1407">
        <f t="shared" si="58"/>
        <v>3.4541398003672993E-2</v>
      </c>
      <c r="I1407">
        <f t="shared" si="59"/>
        <v>3.4541405265944257E-2</v>
      </c>
      <c r="J1407">
        <f>J1406+(J1406*I1407)</f>
        <v>290935.35109130846</v>
      </c>
      <c r="K1407">
        <f t="shared" si="57"/>
        <v>180688.81376835171</v>
      </c>
    </row>
    <row r="1408" spans="1:11" x14ac:dyDescent="0.35">
      <c r="A1408" s="1">
        <v>42401</v>
      </c>
      <c r="B1408">
        <v>96.470000999999996</v>
      </c>
      <c r="C1408">
        <v>96.709998999999996</v>
      </c>
      <c r="D1408">
        <v>95.400002000000001</v>
      </c>
      <c r="E1408">
        <v>96.43</v>
      </c>
      <c r="F1408">
        <v>40943500</v>
      </c>
      <c r="G1408">
        <v>95.329165000000003</v>
      </c>
      <c r="H1408">
        <f t="shared" si="58"/>
        <v>-9.3486340393931448E-3</v>
      </c>
      <c r="I1408">
        <f t="shared" si="59"/>
        <v>-9.3486383745119625E-3</v>
      </c>
      <c r="J1408">
        <f>J1407+(J1407*I1408)</f>
        <v>288215.50170359417</v>
      </c>
      <c r="K1408">
        <f t="shared" ref="K1408:K1471" si="60">K1407+(K1407*I1408)</f>
        <v>178999.61939011185</v>
      </c>
    </row>
    <row r="1409" spans="1:11" x14ac:dyDescent="0.35">
      <c r="A1409" s="1">
        <v>42402</v>
      </c>
      <c r="B1409">
        <v>95.419998000000007</v>
      </c>
      <c r="C1409">
        <v>96.040001000000004</v>
      </c>
      <c r="D1409">
        <v>94.279999000000004</v>
      </c>
      <c r="E1409">
        <v>94.480002999999996</v>
      </c>
      <c r="F1409">
        <v>37357200</v>
      </c>
      <c r="G1409">
        <v>93.401428999999993</v>
      </c>
      <c r="H1409">
        <f t="shared" si="58"/>
        <v>-2.0221891527533033E-2</v>
      </c>
      <c r="I1409">
        <f t="shared" si="59"/>
        <v>-2.0221891170451457E-2</v>
      </c>
      <c r="J1409">
        <f>J1408+(J1408*I1409)</f>
        <v>282387.23919450701</v>
      </c>
      <c r="K1409">
        <f t="shared" si="60"/>
        <v>175379.90856725277</v>
      </c>
    </row>
    <row r="1410" spans="1:11" x14ac:dyDescent="0.35">
      <c r="A1410" s="1">
        <v>42403</v>
      </c>
      <c r="B1410">
        <v>95</v>
      </c>
      <c r="C1410">
        <v>96.839995999999999</v>
      </c>
      <c r="D1410">
        <v>94.080001999999993</v>
      </c>
      <c r="E1410">
        <v>96.349997999999999</v>
      </c>
      <c r="F1410">
        <v>45964300</v>
      </c>
      <c r="G1410">
        <v>95.250077000000005</v>
      </c>
      <c r="H1410">
        <f t="shared" si="58"/>
        <v>1.9792495137833592E-2</v>
      </c>
      <c r="I1410">
        <f t="shared" si="59"/>
        <v>1.9792502318139175E-2</v>
      </c>
      <c r="J1410">
        <f>J1409+(J1409*I1410)</f>
        <v>287976.38928087719</v>
      </c>
      <c r="K1410">
        <f t="shared" si="60"/>
        <v>178851.11581412517</v>
      </c>
    </row>
    <row r="1411" spans="1:11" x14ac:dyDescent="0.35">
      <c r="A1411" s="1">
        <v>42404</v>
      </c>
      <c r="B1411">
        <v>95.860000999999997</v>
      </c>
      <c r="C1411">
        <v>97.330001999999993</v>
      </c>
      <c r="D1411">
        <v>95.190002000000007</v>
      </c>
      <c r="E1411">
        <v>96.599997999999999</v>
      </c>
      <c r="F1411">
        <v>46471700</v>
      </c>
      <c r="G1411">
        <v>96.015414000000007</v>
      </c>
      <c r="H1411">
        <f t="shared" si="58"/>
        <v>2.5947068519918391E-3</v>
      </c>
      <c r="I1411">
        <f t="shared" si="59"/>
        <v>8.035027625227037E-3</v>
      </c>
      <c r="J1411">
        <f>J1410+(J1410*I1411)</f>
        <v>290290.28752416215</v>
      </c>
      <c r="K1411">
        <f t="shared" si="60"/>
        <v>180288.18947049434</v>
      </c>
    </row>
    <row r="1412" spans="1:11" x14ac:dyDescent="0.35">
      <c r="A1412" s="1">
        <v>42405</v>
      </c>
      <c r="B1412">
        <v>96.519997000000004</v>
      </c>
      <c r="C1412">
        <v>96.919998000000007</v>
      </c>
      <c r="D1412">
        <v>93.690002000000007</v>
      </c>
      <c r="E1412">
        <v>94.019997000000004</v>
      </c>
      <c r="F1412">
        <v>46418100</v>
      </c>
      <c r="G1412">
        <v>93.451025000000001</v>
      </c>
      <c r="H1412">
        <f t="shared" ref="H1412:H1475" si="61">(E1412-E1411)/E1411</f>
        <v>-2.6708085439090753E-2</v>
      </c>
      <c r="I1412">
        <f t="shared" ref="I1412:I1475" si="62">(G1412-G1411)/G1411</f>
        <v>-2.6708097097826452E-2</v>
      </c>
      <c r="J1412">
        <f>J1411+(J1411*I1412)</f>
        <v>282537.18633841089</v>
      </c>
      <c r="K1412">
        <f t="shared" si="60"/>
        <v>175473.03500052504</v>
      </c>
    </row>
    <row r="1413" spans="1:11" x14ac:dyDescent="0.35">
      <c r="A1413" s="1">
        <v>42408</v>
      </c>
      <c r="B1413">
        <v>93.129997000000003</v>
      </c>
      <c r="C1413">
        <v>95.699996999999996</v>
      </c>
      <c r="D1413">
        <v>93.040001000000004</v>
      </c>
      <c r="E1413">
        <v>95.010002</v>
      </c>
      <c r="F1413">
        <v>54021400</v>
      </c>
      <c r="G1413">
        <v>94.435040000000001</v>
      </c>
      <c r="H1413">
        <f t="shared" si="61"/>
        <v>1.052972805349054E-2</v>
      </c>
      <c r="I1413">
        <f t="shared" si="62"/>
        <v>1.0529740042979725E-2</v>
      </c>
      <c r="J1413">
        <f>J1412+(J1412*I1413)</f>
        <v>285512.2294630293</v>
      </c>
      <c r="K1413">
        <f t="shared" si="60"/>
        <v>177320.72044363324</v>
      </c>
    </row>
    <row r="1414" spans="1:11" x14ac:dyDescent="0.35">
      <c r="A1414" s="1">
        <v>42409</v>
      </c>
      <c r="B1414">
        <v>94.290001000000004</v>
      </c>
      <c r="C1414">
        <v>95.940002000000007</v>
      </c>
      <c r="D1414">
        <v>93.93</v>
      </c>
      <c r="E1414">
        <v>94.989998</v>
      </c>
      <c r="F1414">
        <v>44331200</v>
      </c>
      <c r="G1414">
        <v>94.415155999999996</v>
      </c>
      <c r="H1414">
        <f t="shared" si="61"/>
        <v>-2.1054625385651641E-4</v>
      </c>
      <c r="I1414">
        <f t="shared" si="62"/>
        <v>-2.1055743715473277E-4</v>
      </c>
      <c r="J1414">
        <f>J1413+(J1413*I1414)</f>
        <v>285452.11273971724</v>
      </c>
      <c r="K1414">
        <f t="shared" si="60"/>
        <v>177283.3842471822</v>
      </c>
    </row>
    <row r="1415" spans="1:11" x14ac:dyDescent="0.35">
      <c r="A1415" s="1">
        <v>42410</v>
      </c>
      <c r="B1415">
        <v>95.919998000000007</v>
      </c>
      <c r="C1415">
        <v>96.349997999999999</v>
      </c>
      <c r="D1415">
        <v>94.099997999999999</v>
      </c>
      <c r="E1415">
        <v>94.269997000000004</v>
      </c>
      <c r="F1415">
        <v>42343600</v>
      </c>
      <c r="G1415">
        <v>93.699511999999999</v>
      </c>
      <c r="H1415">
        <f t="shared" si="61"/>
        <v>-7.5797559233551758E-3</v>
      </c>
      <c r="I1415">
        <f t="shared" si="62"/>
        <v>-7.5797576397585737E-3</v>
      </c>
      <c r="J1415">
        <f>J1414+(J1414*I1415)</f>
        <v>283288.45490739314</v>
      </c>
      <c r="K1415">
        <f t="shared" si="60"/>
        <v>175939.61916103237</v>
      </c>
    </row>
    <row r="1416" spans="1:11" x14ac:dyDescent="0.35">
      <c r="A1416" s="1">
        <v>42411</v>
      </c>
      <c r="B1416">
        <v>93.790001000000004</v>
      </c>
      <c r="C1416">
        <v>94.720000999999996</v>
      </c>
      <c r="D1416">
        <v>92.589995999999999</v>
      </c>
      <c r="E1416">
        <v>93.699996999999996</v>
      </c>
      <c r="F1416">
        <v>50074700</v>
      </c>
      <c r="G1416">
        <v>93.132962000000006</v>
      </c>
      <c r="H1416">
        <f t="shared" si="61"/>
        <v>-6.0464624815889977E-3</v>
      </c>
      <c r="I1416">
        <f t="shared" si="62"/>
        <v>-6.0464562504871141E-3</v>
      </c>
      <c r="J1416">
        <f>J1415+(J1415*I1416)</f>
        <v>281575.56365852751</v>
      </c>
      <c r="K1416">
        <f t="shared" si="60"/>
        <v>174875.80795104781</v>
      </c>
    </row>
    <row r="1417" spans="1:11" x14ac:dyDescent="0.35">
      <c r="A1417" s="1">
        <v>42412</v>
      </c>
      <c r="B1417">
        <v>94.190002000000007</v>
      </c>
      <c r="C1417">
        <v>94.5</v>
      </c>
      <c r="D1417">
        <v>93.010002</v>
      </c>
      <c r="E1417">
        <v>93.989998</v>
      </c>
      <c r="F1417">
        <v>40351400</v>
      </c>
      <c r="G1417">
        <v>93.421207999999993</v>
      </c>
      <c r="H1417">
        <f t="shared" si="61"/>
        <v>3.0949947629134262E-3</v>
      </c>
      <c r="I1417">
        <f t="shared" si="62"/>
        <v>3.0949944446090599E-3</v>
      </c>
      <c r="J1417">
        <f>J1416+(J1416*I1417)</f>
        <v>282447.03846378834</v>
      </c>
      <c r="K1417">
        <f t="shared" si="60"/>
        <v>175417.04760515282</v>
      </c>
    </row>
    <row r="1418" spans="1:11" x14ac:dyDescent="0.35">
      <c r="A1418" s="1">
        <v>42416</v>
      </c>
      <c r="B1418">
        <v>95.019997000000004</v>
      </c>
      <c r="C1418">
        <v>96.849997999999999</v>
      </c>
      <c r="D1418">
        <v>94.610000999999997</v>
      </c>
      <c r="E1418">
        <v>96.639999000000003</v>
      </c>
      <c r="F1418">
        <v>49057900</v>
      </c>
      <c r="G1418">
        <v>96.055172999999996</v>
      </c>
      <c r="H1418">
        <f t="shared" si="61"/>
        <v>2.81945000147782E-2</v>
      </c>
      <c r="I1418">
        <f t="shared" si="62"/>
        <v>2.8194508039330893E-2</v>
      </c>
      <c r="J1418">
        <f>J1417+(J1417*I1418)</f>
        <v>290410.49376044085</v>
      </c>
      <c r="K1418">
        <f t="shared" si="60"/>
        <v>180362.84496409199</v>
      </c>
    </row>
    <row r="1419" spans="1:11" x14ac:dyDescent="0.35">
      <c r="A1419" s="1">
        <v>42417</v>
      </c>
      <c r="B1419">
        <v>96.669998000000007</v>
      </c>
      <c r="C1419">
        <v>98.209998999999996</v>
      </c>
      <c r="D1419">
        <v>96.150002000000001</v>
      </c>
      <c r="E1419">
        <v>98.120002999999997</v>
      </c>
      <c r="F1419">
        <v>44863200</v>
      </c>
      <c r="G1419">
        <v>97.526219999999995</v>
      </c>
      <c r="H1419">
        <f t="shared" si="61"/>
        <v>1.5314611085622981E-2</v>
      </c>
      <c r="I1419">
        <f t="shared" si="62"/>
        <v>1.5314604659553303E-2</v>
      </c>
      <c r="J1419">
        <f>J1418+(J1418*I1419)</f>
        <v>294858.01566136768</v>
      </c>
      <c r="K1419">
        <f t="shared" si="60"/>
        <v>183125.03062998937</v>
      </c>
    </row>
    <row r="1420" spans="1:11" x14ac:dyDescent="0.35">
      <c r="A1420" s="1">
        <v>42418</v>
      </c>
      <c r="B1420">
        <v>98.839995999999999</v>
      </c>
      <c r="C1420">
        <v>98.889999000000003</v>
      </c>
      <c r="D1420">
        <v>96.089995999999999</v>
      </c>
      <c r="E1420">
        <v>96.260002</v>
      </c>
      <c r="F1420">
        <v>39021000</v>
      </c>
      <c r="G1420">
        <v>95.677475000000001</v>
      </c>
      <c r="H1420">
        <f t="shared" si="61"/>
        <v>-1.8956389554941177E-2</v>
      </c>
      <c r="I1420">
        <f t="shared" si="62"/>
        <v>-1.8956389368930671E-2</v>
      </c>
      <c r="J1420">
        <f>J1419+(J1419*I1420)</f>
        <v>289268.57230794051</v>
      </c>
      <c r="K1420">
        <f t="shared" si="60"/>
        <v>179653.64124616995</v>
      </c>
    </row>
    <row r="1421" spans="1:11" x14ac:dyDescent="0.35">
      <c r="A1421" s="1">
        <v>42419</v>
      </c>
      <c r="B1421">
        <v>96</v>
      </c>
      <c r="C1421">
        <v>96.760002</v>
      </c>
      <c r="D1421">
        <v>95.800003000000004</v>
      </c>
      <c r="E1421">
        <v>96.040001000000004</v>
      </c>
      <c r="F1421">
        <v>35374200</v>
      </c>
      <c r="G1421">
        <v>95.458804999999998</v>
      </c>
      <c r="H1421">
        <f t="shared" si="61"/>
        <v>-2.2854871746210469E-3</v>
      </c>
      <c r="I1421">
        <f t="shared" si="62"/>
        <v>-2.2854909162266564E-3</v>
      </c>
      <c r="J1421">
        <f>J1420+(J1420*I1421)</f>
        <v>288607.45161358087</v>
      </c>
      <c r="K1421">
        <f t="shared" si="60"/>
        <v>179243.0444810348</v>
      </c>
    </row>
    <row r="1422" spans="1:11" x14ac:dyDescent="0.35">
      <c r="A1422" s="1">
        <v>42422</v>
      </c>
      <c r="B1422">
        <v>96.309997999999993</v>
      </c>
      <c r="C1422">
        <v>96.900002000000001</v>
      </c>
      <c r="D1422">
        <v>95.919998000000007</v>
      </c>
      <c r="E1422">
        <v>96.879997000000003</v>
      </c>
      <c r="F1422">
        <v>34280800</v>
      </c>
      <c r="G1422">
        <v>96.293717999999998</v>
      </c>
      <c r="H1422">
        <f t="shared" si="61"/>
        <v>8.7463139447489097E-3</v>
      </c>
      <c r="I1422">
        <f t="shared" si="62"/>
        <v>8.7463173250492739E-3</v>
      </c>
      <c r="J1422">
        <f>J1421+(J1421*I1422)</f>
        <v>291131.70396776707</v>
      </c>
      <c r="K1422">
        <f t="shared" si="60"/>
        <v>180810.76102637386</v>
      </c>
    </row>
    <row r="1423" spans="1:11" x14ac:dyDescent="0.35">
      <c r="A1423" s="1">
        <v>42423</v>
      </c>
      <c r="B1423">
        <v>96.400002000000001</v>
      </c>
      <c r="C1423">
        <v>96.5</v>
      </c>
      <c r="D1423">
        <v>94.550003000000004</v>
      </c>
      <c r="E1423">
        <v>94.690002000000007</v>
      </c>
      <c r="F1423">
        <v>31942600</v>
      </c>
      <c r="G1423">
        <v>94.116975999999994</v>
      </c>
      <c r="H1423">
        <f t="shared" si="61"/>
        <v>-2.2605233978279293E-2</v>
      </c>
      <c r="I1423">
        <f t="shared" si="62"/>
        <v>-2.2605233707976718E-2</v>
      </c>
      <c r="J1423">
        <f>J1422+(J1422*I1423)</f>
        <v>284550.60375977418</v>
      </c>
      <c r="K1423">
        <f t="shared" si="60"/>
        <v>176723.49151645554</v>
      </c>
    </row>
    <row r="1424" spans="1:11" x14ac:dyDescent="0.35">
      <c r="A1424" s="1">
        <v>42424</v>
      </c>
      <c r="B1424">
        <v>93.980002999999996</v>
      </c>
      <c r="C1424">
        <v>96.379997000000003</v>
      </c>
      <c r="D1424">
        <v>93.32</v>
      </c>
      <c r="E1424">
        <v>96.099997999999999</v>
      </c>
      <c r="F1424">
        <v>36255700</v>
      </c>
      <c r="G1424">
        <v>95.518439999999998</v>
      </c>
      <c r="H1424">
        <f t="shared" si="61"/>
        <v>1.4890653397599382E-2</v>
      </c>
      <c r="I1424">
        <f t="shared" si="62"/>
        <v>1.4890661170414191E-2</v>
      </c>
      <c r="J1424">
        <f>J1423+(J1423*I1424)</f>
        <v>288787.75038619776</v>
      </c>
      <c r="K1424">
        <f t="shared" si="60"/>
        <v>179355.02114947964</v>
      </c>
    </row>
    <row r="1425" spans="1:11" x14ac:dyDescent="0.35">
      <c r="A1425" s="1">
        <v>42425</v>
      </c>
      <c r="B1425">
        <v>96.050003000000004</v>
      </c>
      <c r="C1425">
        <v>96.760002</v>
      </c>
      <c r="D1425">
        <v>95.25</v>
      </c>
      <c r="E1425">
        <v>96.760002</v>
      </c>
      <c r="F1425">
        <v>27582700</v>
      </c>
      <c r="G1425">
        <v>96.174448999999996</v>
      </c>
      <c r="H1425">
        <f t="shared" si="61"/>
        <v>6.8678877599976712E-3</v>
      </c>
      <c r="I1425">
        <f t="shared" si="62"/>
        <v>6.8678780767357324E-3</v>
      </c>
      <c r="J1425">
        <f>J1424+(J1424*I1425)</f>
        <v>290771.10944590496</v>
      </c>
      <c r="K1425">
        <f t="shared" si="60"/>
        <v>180586.80956718462</v>
      </c>
    </row>
    <row r="1426" spans="1:11" x14ac:dyDescent="0.35">
      <c r="A1426" s="1">
        <v>42426</v>
      </c>
      <c r="B1426">
        <v>97.199996999999996</v>
      </c>
      <c r="C1426">
        <v>98.019997000000004</v>
      </c>
      <c r="D1426">
        <v>96.580001999999993</v>
      </c>
      <c r="E1426">
        <v>96.910004000000001</v>
      </c>
      <c r="F1426">
        <v>28991100</v>
      </c>
      <c r="G1426">
        <v>96.323543000000001</v>
      </c>
      <c r="H1426">
        <f t="shared" si="61"/>
        <v>1.5502480043355169E-3</v>
      </c>
      <c r="I1426">
        <f t="shared" si="62"/>
        <v>1.5502454295319662E-3</v>
      </c>
      <c r="J1426">
        <f>J1425+(J1425*I1426)</f>
        <v>291221.87602936343</v>
      </c>
      <c r="K1426">
        <f t="shared" si="60"/>
        <v>180866.76344334992</v>
      </c>
    </row>
    <row r="1427" spans="1:11" x14ac:dyDescent="0.35">
      <c r="A1427" s="1">
        <v>42429</v>
      </c>
      <c r="B1427">
        <v>96.860000999999997</v>
      </c>
      <c r="C1427">
        <v>98.230002999999996</v>
      </c>
      <c r="D1427">
        <v>96.650002000000001</v>
      </c>
      <c r="E1427">
        <v>96.690002000000007</v>
      </c>
      <c r="F1427">
        <v>35216300</v>
      </c>
      <c r="G1427">
        <v>96.104872999999998</v>
      </c>
      <c r="H1427">
        <f t="shared" si="61"/>
        <v>-2.2701681035942772E-3</v>
      </c>
      <c r="I1427">
        <f t="shared" si="62"/>
        <v>-2.2701615118123617E-3</v>
      </c>
      <c r="J1427">
        <f>J1426+(J1426*I1427)</f>
        <v>290560.75533500378</v>
      </c>
      <c r="K1427">
        <f t="shared" si="60"/>
        <v>180456.16667821477</v>
      </c>
    </row>
    <row r="1428" spans="1:11" x14ac:dyDescent="0.35">
      <c r="A1428" s="1">
        <v>42430</v>
      </c>
      <c r="B1428">
        <v>97.650002000000001</v>
      </c>
      <c r="C1428">
        <v>100.769997</v>
      </c>
      <c r="D1428">
        <v>97.419998000000007</v>
      </c>
      <c r="E1428">
        <v>100.529999</v>
      </c>
      <c r="F1428">
        <v>50407100</v>
      </c>
      <c r="G1428">
        <v>99.921631000000005</v>
      </c>
      <c r="H1428">
        <f t="shared" si="61"/>
        <v>3.9714519811469201E-2</v>
      </c>
      <c r="I1428">
        <f t="shared" si="62"/>
        <v>3.9714510626323883E-2</v>
      </c>
      <c r="J1428">
        <f>J1427+(J1427*I1428)</f>
        <v>302100.23354034848</v>
      </c>
      <c r="K1428">
        <f t="shared" si="60"/>
        <v>187622.8950273424</v>
      </c>
    </row>
    <row r="1429" spans="1:11" x14ac:dyDescent="0.35">
      <c r="A1429" s="1">
        <v>42431</v>
      </c>
      <c r="B1429">
        <v>100.510002</v>
      </c>
      <c r="C1429">
        <v>100.889999</v>
      </c>
      <c r="D1429">
        <v>99.639999000000003</v>
      </c>
      <c r="E1429">
        <v>100.75</v>
      </c>
      <c r="F1429">
        <v>33169600</v>
      </c>
      <c r="G1429">
        <v>100.14030099999999</v>
      </c>
      <c r="H1429">
        <f t="shared" si="61"/>
        <v>2.1884114412454767E-3</v>
      </c>
      <c r="I1429">
        <f t="shared" si="62"/>
        <v>2.1884150389817878E-3</v>
      </c>
      <c r="J1429">
        <f>J1428+(J1428*I1429)</f>
        <v>302761.35423470807</v>
      </c>
      <c r="K1429">
        <f t="shared" si="60"/>
        <v>188033.49179247752</v>
      </c>
    </row>
    <row r="1430" spans="1:11" x14ac:dyDescent="0.35">
      <c r="A1430" s="1">
        <v>42432</v>
      </c>
      <c r="B1430">
        <v>100.58000199999999</v>
      </c>
      <c r="C1430">
        <v>101.709999</v>
      </c>
      <c r="D1430">
        <v>100.449997</v>
      </c>
      <c r="E1430">
        <v>101.5</v>
      </c>
      <c r="F1430">
        <v>36955700</v>
      </c>
      <c r="G1430">
        <v>100.885763</v>
      </c>
      <c r="H1430">
        <f t="shared" si="61"/>
        <v>7.4441687344913151E-3</v>
      </c>
      <c r="I1430">
        <f t="shared" si="62"/>
        <v>7.4441757469852566E-3</v>
      </c>
      <c r="J1430">
        <f>J1429+(J1429*I1430)</f>
        <v>305015.16296502651</v>
      </c>
      <c r="K1430">
        <f t="shared" si="60"/>
        <v>189433.24615170003</v>
      </c>
    </row>
    <row r="1431" spans="1:11" x14ac:dyDescent="0.35">
      <c r="A1431" s="1">
        <v>42433</v>
      </c>
      <c r="B1431">
        <v>102.370003</v>
      </c>
      <c r="C1431">
        <v>103.75</v>
      </c>
      <c r="D1431">
        <v>101.370003</v>
      </c>
      <c r="E1431">
        <v>103.010002</v>
      </c>
      <c r="F1431">
        <v>46055100</v>
      </c>
      <c r="G1431">
        <v>102.386627</v>
      </c>
      <c r="H1431">
        <f t="shared" si="61"/>
        <v>1.4876866995073892E-2</v>
      </c>
      <c r="I1431">
        <f t="shared" si="62"/>
        <v>1.4876866223433401E-2</v>
      </c>
      <c r="J1431">
        <f>J1430+(J1430*I1431)</f>
        <v>309552.83274057595</v>
      </c>
      <c r="K1431">
        <f t="shared" si="60"/>
        <v>192251.4192129696</v>
      </c>
    </row>
    <row r="1432" spans="1:11" x14ac:dyDescent="0.35">
      <c r="A1432" s="1">
        <v>42436</v>
      </c>
      <c r="B1432">
        <v>102.389999</v>
      </c>
      <c r="C1432">
        <v>102.83000199999999</v>
      </c>
      <c r="D1432">
        <v>100.959999</v>
      </c>
      <c r="E1432">
        <v>101.870003</v>
      </c>
      <c r="F1432">
        <v>35828900</v>
      </c>
      <c r="G1432">
        <v>101.25352599999999</v>
      </c>
      <c r="H1432">
        <f t="shared" si="61"/>
        <v>-1.1066876787362873E-2</v>
      </c>
      <c r="I1432">
        <f t="shared" si="62"/>
        <v>-1.1066884740719221E-2</v>
      </c>
      <c r="J1432">
        <f>J1431+(J1431*I1432)</f>
        <v>306127.04721947288</v>
      </c>
      <c r="K1432">
        <f t="shared" si="60"/>
        <v>190123.79491529998</v>
      </c>
    </row>
    <row r="1433" spans="1:11" x14ac:dyDescent="0.35">
      <c r="A1433" s="1">
        <v>42437</v>
      </c>
      <c r="B1433">
        <v>100.779999</v>
      </c>
      <c r="C1433">
        <v>101.760002</v>
      </c>
      <c r="D1433">
        <v>100.400002</v>
      </c>
      <c r="E1433">
        <v>101.029999</v>
      </c>
      <c r="F1433">
        <v>31561900</v>
      </c>
      <c r="G1433">
        <v>100.418606</v>
      </c>
      <c r="H1433">
        <f t="shared" si="61"/>
        <v>-8.2458424979136736E-3</v>
      </c>
      <c r="I1433">
        <f t="shared" si="62"/>
        <v>-8.2458362980860223E-3</v>
      </c>
      <c r="J1433">
        <f>J1432+(J1432*I1433)</f>
        <v>303602.77370168467</v>
      </c>
      <c r="K1433">
        <f t="shared" si="60"/>
        <v>188556.06522605754</v>
      </c>
    </row>
    <row r="1434" spans="1:11" x14ac:dyDescent="0.35">
      <c r="A1434" s="1">
        <v>42438</v>
      </c>
      <c r="B1434">
        <v>101.30999799999999</v>
      </c>
      <c r="C1434">
        <v>101.58000199999999</v>
      </c>
      <c r="D1434">
        <v>100.269997</v>
      </c>
      <c r="E1434">
        <v>101.120003</v>
      </c>
      <c r="F1434">
        <v>27201700</v>
      </c>
      <c r="G1434">
        <v>100.508065</v>
      </c>
      <c r="H1434">
        <f t="shared" si="61"/>
        <v>8.9086410859009623E-4</v>
      </c>
      <c r="I1434">
        <f t="shared" si="62"/>
        <v>8.9086080322609798E-4</v>
      </c>
      <c r="J1434">
        <f>J1433+(J1433*I1434)</f>
        <v>303873.24151252623</v>
      </c>
      <c r="K1434">
        <f t="shared" si="60"/>
        <v>188724.04243377797</v>
      </c>
    </row>
    <row r="1435" spans="1:11" x14ac:dyDescent="0.35">
      <c r="A1435" s="1">
        <v>42439</v>
      </c>
      <c r="B1435">
        <v>101.410004</v>
      </c>
      <c r="C1435">
        <v>102.239998</v>
      </c>
      <c r="D1435">
        <v>100.150002</v>
      </c>
      <c r="E1435">
        <v>101.16999800000001</v>
      </c>
      <c r="F1435">
        <v>33513600</v>
      </c>
      <c r="G1435">
        <v>100.55775800000001</v>
      </c>
      <c r="H1435">
        <f t="shared" si="61"/>
        <v>4.9441256444592648E-4</v>
      </c>
      <c r="I1435">
        <f t="shared" si="62"/>
        <v>4.9441803501047276E-4</v>
      </c>
      <c r="J1435">
        <f>J1434+(J1434*I1435)</f>
        <v>304023.4819234871</v>
      </c>
      <c r="K1435">
        <f t="shared" si="60"/>
        <v>188817.35100399732</v>
      </c>
    </row>
    <row r="1436" spans="1:11" x14ac:dyDescent="0.35">
      <c r="A1436" s="1">
        <v>42440</v>
      </c>
      <c r="B1436">
        <v>102.239998</v>
      </c>
      <c r="C1436">
        <v>102.279999</v>
      </c>
      <c r="D1436">
        <v>101.5</v>
      </c>
      <c r="E1436">
        <v>102.260002</v>
      </c>
      <c r="F1436">
        <v>27408200</v>
      </c>
      <c r="G1436">
        <v>101.641166</v>
      </c>
      <c r="H1436">
        <f t="shared" si="61"/>
        <v>1.0773984595709819E-2</v>
      </c>
      <c r="I1436">
        <f t="shared" si="62"/>
        <v>1.0773987224337195E-2</v>
      </c>
      <c r="J1436">
        <f>J1435+(J1435*I1436)</f>
        <v>307299.02703362925</v>
      </c>
      <c r="K1436">
        <f t="shared" si="60"/>
        <v>190851.66673144756</v>
      </c>
    </row>
    <row r="1437" spans="1:11" x14ac:dyDescent="0.35">
      <c r="A1437" s="1">
        <v>42443</v>
      </c>
      <c r="B1437">
        <v>101.910004</v>
      </c>
      <c r="C1437">
        <v>102.910004</v>
      </c>
      <c r="D1437">
        <v>101.779999</v>
      </c>
      <c r="E1437">
        <v>102.519997</v>
      </c>
      <c r="F1437">
        <v>25076100</v>
      </c>
      <c r="G1437">
        <v>101.899587</v>
      </c>
      <c r="H1437">
        <f t="shared" si="61"/>
        <v>2.5424896823295928E-3</v>
      </c>
      <c r="I1437">
        <f t="shared" si="62"/>
        <v>2.5424836232201277E-3</v>
      </c>
      <c r="J1437">
        <f>J1436+(J1436*I1437)</f>
        <v>308080.32977729372</v>
      </c>
      <c r="K1437">
        <f t="shared" si="60"/>
        <v>191336.90396857655</v>
      </c>
    </row>
    <row r="1438" spans="1:11" x14ac:dyDescent="0.35">
      <c r="A1438" s="1">
        <v>42444</v>
      </c>
      <c r="B1438">
        <v>103.959999</v>
      </c>
      <c r="C1438">
        <v>105.18</v>
      </c>
      <c r="D1438">
        <v>103.849998</v>
      </c>
      <c r="E1438">
        <v>104.58000199999999</v>
      </c>
      <c r="F1438">
        <v>40067700</v>
      </c>
      <c r="G1438">
        <v>103.947125</v>
      </c>
      <c r="H1438">
        <f t="shared" si="61"/>
        <v>2.0093689624278759E-2</v>
      </c>
      <c r="I1438">
        <f t="shared" si="62"/>
        <v>2.0093683009726065E-2</v>
      </c>
      <c r="J1438">
        <f>J1437+(J1437*I1438)</f>
        <v>314270.79826537054</v>
      </c>
      <c r="K1438">
        <f t="shared" si="60"/>
        <v>195181.56706498351</v>
      </c>
    </row>
    <row r="1439" spans="1:11" x14ac:dyDescent="0.35">
      <c r="A1439" s="1">
        <v>42445</v>
      </c>
      <c r="B1439">
        <v>104.610001</v>
      </c>
      <c r="C1439">
        <v>106.30999799999999</v>
      </c>
      <c r="D1439">
        <v>104.589996</v>
      </c>
      <c r="E1439">
        <v>105.970001</v>
      </c>
      <c r="F1439">
        <v>38303500</v>
      </c>
      <c r="G1439">
        <v>105.32871299999999</v>
      </c>
      <c r="H1439">
        <f t="shared" si="61"/>
        <v>1.3291250462970952E-2</v>
      </c>
      <c r="I1439">
        <f t="shared" si="62"/>
        <v>1.3291257454210432E-2</v>
      </c>
      <c r="J1439">
        <f>J1438+(J1438*I1439)</f>
        <v>318447.85235545581</v>
      </c>
      <c r="K1439">
        <f t="shared" si="60"/>
        <v>197775.77552316044</v>
      </c>
    </row>
    <row r="1440" spans="1:11" x14ac:dyDescent="0.35">
      <c r="A1440" s="1">
        <v>42446</v>
      </c>
      <c r="B1440">
        <v>105.519997</v>
      </c>
      <c r="C1440">
        <v>106.470001</v>
      </c>
      <c r="D1440">
        <v>104.959999</v>
      </c>
      <c r="E1440">
        <v>105.800003</v>
      </c>
      <c r="F1440">
        <v>34420700</v>
      </c>
      <c r="G1440">
        <v>105.159744</v>
      </c>
      <c r="H1440">
        <f t="shared" si="61"/>
        <v>-1.6042087231837674E-3</v>
      </c>
      <c r="I1440">
        <f t="shared" si="62"/>
        <v>-1.6042064427388375E-3</v>
      </c>
      <c r="J1440">
        <f>J1439+(J1439*I1440)</f>
        <v>317936.99625903083</v>
      </c>
      <c r="K1440">
        <f t="shared" si="60"/>
        <v>197458.50234984851</v>
      </c>
    </row>
    <row r="1441" spans="1:11" x14ac:dyDescent="0.35">
      <c r="A1441" s="1">
        <v>42447</v>
      </c>
      <c r="B1441">
        <v>106.339996</v>
      </c>
      <c r="C1441">
        <v>106.5</v>
      </c>
      <c r="D1441">
        <v>105.19000200000001</v>
      </c>
      <c r="E1441">
        <v>105.91999800000001</v>
      </c>
      <c r="F1441">
        <v>44205200</v>
      </c>
      <c r="G1441">
        <v>105.27901300000001</v>
      </c>
      <c r="H1441">
        <f t="shared" si="61"/>
        <v>1.1341682098062224E-3</v>
      </c>
      <c r="I1441">
        <f t="shared" si="62"/>
        <v>1.1341697446506024E-3</v>
      </c>
      <c r="J1441">
        <f>J1440+(J1440*I1441)</f>
        <v>318297.59078089293</v>
      </c>
      <c r="K1441">
        <f t="shared" si="60"/>
        <v>197682.45380903772</v>
      </c>
    </row>
    <row r="1442" spans="1:11" x14ac:dyDescent="0.35">
      <c r="A1442" s="1">
        <v>42450</v>
      </c>
      <c r="B1442">
        <v>105.93</v>
      </c>
      <c r="C1442">
        <v>107.650002</v>
      </c>
      <c r="D1442">
        <v>105.139999</v>
      </c>
      <c r="E1442">
        <v>105.910004</v>
      </c>
      <c r="F1442">
        <v>35502700</v>
      </c>
      <c r="G1442">
        <v>105.269079</v>
      </c>
      <c r="H1442">
        <f t="shared" si="61"/>
        <v>-9.4354231388921029E-5</v>
      </c>
      <c r="I1442">
        <f t="shared" si="62"/>
        <v>-9.435878734920529E-5</v>
      </c>
      <c r="J1442">
        <f>J1441+(J1441*I1442)</f>
        <v>318267.55660621065</v>
      </c>
      <c r="K1442">
        <f t="shared" si="60"/>
        <v>197663.80073241607</v>
      </c>
    </row>
    <row r="1443" spans="1:11" x14ac:dyDescent="0.35">
      <c r="A1443" s="1">
        <v>42451</v>
      </c>
      <c r="B1443">
        <v>105.25</v>
      </c>
      <c r="C1443">
        <v>107.290001</v>
      </c>
      <c r="D1443">
        <v>105.209999</v>
      </c>
      <c r="E1443">
        <v>106.720001</v>
      </c>
      <c r="F1443">
        <v>32444400</v>
      </c>
      <c r="G1443">
        <v>106.074174</v>
      </c>
      <c r="H1443">
        <f t="shared" si="61"/>
        <v>7.647974406648079E-3</v>
      </c>
      <c r="I1443">
        <f t="shared" si="62"/>
        <v>7.6479722977342126E-3</v>
      </c>
      <c r="J1443">
        <f>J1442+(J1442*I1443)</f>
        <v>320701.65806240251</v>
      </c>
      <c r="K1443">
        <f t="shared" si="60"/>
        <v>199175.52800468245</v>
      </c>
    </row>
    <row r="1444" spans="1:11" x14ac:dyDescent="0.35">
      <c r="A1444" s="1">
        <v>42452</v>
      </c>
      <c r="B1444">
        <v>106.480003</v>
      </c>
      <c r="C1444">
        <v>107.07</v>
      </c>
      <c r="D1444">
        <v>105.900002</v>
      </c>
      <c r="E1444">
        <v>106.129997</v>
      </c>
      <c r="F1444">
        <v>25703500</v>
      </c>
      <c r="G1444">
        <v>105.487741</v>
      </c>
      <c r="H1444">
        <f t="shared" si="61"/>
        <v>-5.5285231865767441E-3</v>
      </c>
      <c r="I1444">
        <f t="shared" si="62"/>
        <v>-5.5285181857744146E-3</v>
      </c>
      <c r="J1444">
        <f>J1443+(J1443*I1444)</f>
        <v>318928.65311359649</v>
      </c>
      <c r="K1444">
        <f t="shared" si="60"/>
        <v>198074.38247594735</v>
      </c>
    </row>
    <row r="1445" spans="1:11" x14ac:dyDescent="0.35">
      <c r="A1445" s="1">
        <v>42453</v>
      </c>
      <c r="B1445">
        <v>105.470001</v>
      </c>
      <c r="C1445">
        <v>106.25</v>
      </c>
      <c r="D1445">
        <v>104.889999</v>
      </c>
      <c r="E1445">
        <v>105.66999800000001</v>
      </c>
      <c r="F1445">
        <v>26133000</v>
      </c>
      <c r="G1445">
        <v>105.03052599999999</v>
      </c>
      <c r="H1445">
        <f t="shared" si="61"/>
        <v>-4.3342976821152297E-3</v>
      </c>
      <c r="I1445">
        <f t="shared" si="62"/>
        <v>-4.3342951101778262E-3</v>
      </c>
      <c r="J1445">
        <f>J1444+(J1444*I1445)</f>
        <v>317546.32221191062</v>
      </c>
      <c r="K1445">
        <f t="shared" si="60"/>
        <v>197215.86964853035</v>
      </c>
    </row>
    <row r="1446" spans="1:11" x14ac:dyDescent="0.35">
      <c r="A1446" s="1">
        <v>42457</v>
      </c>
      <c r="B1446">
        <v>106</v>
      </c>
      <c r="C1446">
        <v>106.19000200000001</v>
      </c>
      <c r="D1446">
        <v>105.05999799999999</v>
      </c>
      <c r="E1446">
        <v>105.19000200000001</v>
      </c>
      <c r="F1446">
        <v>19411400</v>
      </c>
      <c r="G1446">
        <v>104.55343499999999</v>
      </c>
      <c r="H1446">
        <f t="shared" si="61"/>
        <v>-4.542405688320348E-3</v>
      </c>
      <c r="I1446">
        <f t="shared" si="62"/>
        <v>-4.5424032247539303E-3</v>
      </c>
      <c r="J1446">
        <f>J1445+(J1445*I1446)</f>
        <v>316103.8987738865</v>
      </c>
      <c r="K1446">
        <f t="shared" si="60"/>
        <v>196320.03564626622</v>
      </c>
    </row>
    <row r="1447" spans="1:11" x14ac:dyDescent="0.35">
      <c r="A1447" s="1">
        <v>42458</v>
      </c>
      <c r="B1447">
        <v>104.889999</v>
      </c>
      <c r="C1447">
        <v>107.790001</v>
      </c>
      <c r="D1447">
        <v>104.879997</v>
      </c>
      <c r="E1447">
        <v>107.68</v>
      </c>
      <c r="F1447">
        <v>31190100</v>
      </c>
      <c r="G1447">
        <v>107.028364</v>
      </c>
      <c r="H1447">
        <f t="shared" si="61"/>
        <v>2.3671432195618743E-2</v>
      </c>
      <c r="I1447">
        <f t="shared" si="62"/>
        <v>2.3671426959812496E-2</v>
      </c>
      <c r="J1447">
        <f>J1446+(J1446*I1447)</f>
        <v>323586.52912542451</v>
      </c>
      <c r="K1447">
        <f t="shared" si="60"/>
        <v>200967.21103081459</v>
      </c>
    </row>
    <row r="1448" spans="1:11" x14ac:dyDescent="0.35">
      <c r="A1448" s="1">
        <v>42459</v>
      </c>
      <c r="B1448">
        <v>108.650002</v>
      </c>
      <c r="C1448">
        <v>110.41999800000001</v>
      </c>
      <c r="D1448">
        <v>108.599998</v>
      </c>
      <c r="E1448">
        <v>109.55999799999999</v>
      </c>
      <c r="F1448">
        <v>45601100</v>
      </c>
      <c r="G1448">
        <v>108.896984</v>
      </c>
      <c r="H1448">
        <f t="shared" si="61"/>
        <v>1.7459119613670006E-2</v>
      </c>
      <c r="I1448">
        <f t="shared" si="62"/>
        <v>1.7459110185034755E-2</v>
      </c>
      <c r="J1448">
        <f>J1447+(J1447*I1448)</f>
        <v>329236.06199181825</v>
      </c>
      <c r="K1448">
        <f t="shared" si="60"/>
        <v>204475.91971178071</v>
      </c>
    </row>
    <row r="1449" spans="1:11" x14ac:dyDescent="0.35">
      <c r="A1449" s="1">
        <v>42460</v>
      </c>
      <c r="B1449">
        <v>109.720001</v>
      </c>
      <c r="C1449">
        <v>109.900002</v>
      </c>
      <c r="D1449">
        <v>108.879997</v>
      </c>
      <c r="E1449">
        <v>108.989998</v>
      </c>
      <c r="F1449">
        <v>25888400</v>
      </c>
      <c r="G1449">
        <v>108.330434</v>
      </c>
      <c r="H1449">
        <f t="shared" si="61"/>
        <v>-5.2026287915776818E-3</v>
      </c>
      <c r="I1449">
        <f t="shared" si="62"/>
        <v>-5.2026234261915508E-3</v>
      </c>
      <c r="J1449">
        <f>J1448+(J1448*I1449)</f>
        <v>327523.17074295256</v>
      </c>
      <c r="K1449">
        <f t="shared" si="60"/>
        <v>203412.10850179614</v>
      </c>
    </row>
    <row r="1450" spans="1:11" x14ac:dyDescent="0.35">
      <c r="A1450" s="1">
        <v>42461</v>
      </c>
      <c r="B1450">
        <v>108.779999</v>
      </c>
      <c r="C1450">
        <v>110</v>
      </c>
      <c r="D1450">
        <v>108.199997</v>
      </c>
      <c r="E1450">
        <v>109.989998</v>
      </c>
      <c r="F1450">
        <v>25874000</v>
      </c>
      <c r="G1450">
        <v>109.324382</v>
      </c>
      <c r="H1450">
        <f t="shared" si="61"/>
        <v>9.1751538521910973E-3</v>
      </c>
      <c r="I1450">
        <f t="shared" si="62"/>
        <v>9.1751501706344423E-3</v>
      </c>
      <c r="J1450">
        <f>J1449+(J1449*I1450)</f>
        <v>330528.24501888151</v>
      </c>
      <c r="K1450">
        <f t="shared" si="60"/>
        <v>205278.44514382552</v>
      </c>
    </row>
    <row r="1451" spans="1:11" x14ac:dyDescent="0.35">
      <c r="A1451" s="1">
        <v>42464</v>
      </c>
      <c r="B1451">
        <v>110.41999800000001</v>
      </c>
      <c r="C1451">
        <v>112.19000200000001</v>
      </c>
      <c r="D1451">
        <v>110.269997</v>
      </c>
      <c r="E1451">
        <v>111.120003</v>
      </c>
      <c r="F1451">
        <v>37356200</v>
      </c>
      <c r="G1451">
        <v>110.447549</v>
      </c>
      <c r="H1451">
        <f t="shared" si="61"/>
        <v>1.0273706887420773E-2</v>
      </c>
      <c r="I1451">
        <f t="shared" si="62"/>
        <v>1.0273710031125491E-2</v>
      </c>
      <c r="J1451">
        <f>J1450+(J1450*I1451)</f>
        <v>333923.9963653023</v>
      </c>
      <c r="K1451">
        <f t="shared" si="60"/>
        <v>207387.4163648735</v>
      </c>
    </row>
    <row r="1452" spans="1:11" x14ac:dyDescent="0.35">
      <c r="A1452" s="1">
        <v>42465</v>
      </c>
      <c r="B1452">
        <v>109.510002</v>
      </c>
      <c r="C1452">
        <v>110.730003</v>
      </c>
      <c r="D1452">
        <v>109.41999800000001</v>
      </c>
      <c r="E1452">
        <v>109.80999799999999</v>
      </c>
      <c r="F1452">
        <v>26578700</v>
      </c>
      <c r="G1452">
        <v>109.145471</v>
      </c>
      <c r="H1452">
        <f t="shared" si="61"/>
        <v>-1.1789101553570007E-2</v>
      </c>
      <c r="I1452">
        <f t="shared" si="62"/>
        <v>-1.1789107244018557E-2</v>
      </c>
      <c r="J1452">
        <f>J1451+(J1451*I1452)</f>
        <v>329987.3305608005</v>
      </c>
      <c r="K1452">
        <f t="shared" si="60"/>
        <v>204942.50387228807</v>
      </c>
    </row>
    <row r="1453" spans="1:11" x14ac:dyDescent="0.35">
      <c r="A1453" s="1">
        <v>42466</v>
      </c>
      <c r="B1453">
        <v>110.230003</v>
      </c>
      <c r="C1453">
        <v>110.980003</v>
      </c>
      <c r="D1453">
        <v>109.199997</v>
      </c>
      <c r="E1453">
        <v>110.959999</v>
      </c>
      <c r="F1453">
        <v>26404100</v>
      </c>
      <c r="G1453">
        <v>110.28851400000001</v>
      </c>
      <c r="H1453">
        <f t="shared" si="61"/>
        <v>1.0472643847967316E-2</v>
      </c>
      <c r="I1453">
        <f t="shared" si="62"/>
        <v>1.0472656258911611E-2</v>
      </c>
      <c r="J1453">
        <f>J1452+(J1452*I1453)</f>
        <v>333443.1744435596</v>
      </c>
      <c r="K1453">
        <f t="shared" si="60"/>
        <v>207088.79626818321</v>
      </c>
    </row>
    <row r="1454" spans="1:11" x14ac:dyDescent="0.35">
      <c r="A1454" s="1">
        <v>42467</v>
      </c>
      <c r="B1454">
        <v>109.949997</v>
      </c>
      <c r="C1454">
        <v>110.41999800000001</v>
      </c>
      <c r="D1454">
        <v>108.120003</v>
      </c>
      <c r="E1454">
        <v>108.540001</v>
      </c>
      <c r="F1454">
        <v>31801900</v>
      </c>
      <c r="G1454">
        <v>107.88316</v>
      </c>
      <c r="H1454">
        <f t="shared" si="61"/>
        <v>-2.1809643311189942E-2</v>
      </c>
      <c r="I1454">
        <f t="shared" si="62"/>
        <v>-2.1809651003186086E-2</v>
      </c>
      <c r="J1454">
        <f>J1453+(J1453*I1454)</f>
        <v>326170.89517955109</v>
      </c>
      <c r="K1454">
        <f t="shared" si="60"/>
        <v>202572.26189490422</v>
      </c>
    </row>
    <row r="1455" spans="1:11" x14ac:dyDescent="0.35">
      <c r="A1455" s="1">
        <v>42468</v>
      </c>
      <c r="B1455">
        <v>108.910004</v>
      </c>
      <c r="C1455">
        <v>109.769997</v>
      </c>
      <c r="D1455">
        <v>108.16999800000001</v>
      </c>
      <c r="E1455">
        <v>108.660004</v>
      </c>
      <c r="F1455">
        <v>23581700</v>
      </c>
      <c r="G1455">
        <v>108.002437</v>
      </c>
      <c r="H1455">
        <f t="shared" si="61"/>
        <v>1.1056108245290782E-3</v>
      </c>
      <c r="I1455">
        <f t="shared" si="62"/>
        <v>1.1056127758956704E-3</v>
      </c>
      <c r="J1455">
        <f>J1454+(J1454*I1455)</f>
        <v>326531.51388838695</v>
      </c>
      <c r="K1455">
        <f t="shared" si="60"/>
        <v>202796.2283756973</v>
      </c>
    </row>
    <row r="1456" spans="1:11" x14ac:dyDescent="0.35">
      <c r="A1456" s="1">
        <v>42471</v>
      </c>
      <c r="B1456">
        <v>108.970001</v>
      </c>
      <c r="C1456">
        <v>110.610001</v>
      </c>
      <c r="D1456">
        <v>108.83000199999999</v>
      </c>
      <c r="E1456">
        <v>109.019997</v>
      </c>
      <c r="F1456">
        <v>29407500</v>
      </c>
      <c r="G1456">
        <v>108.36025100000001</v>
      </c>
      <c r="H1456">
        <f t="shared" si="61"/>
        <v>3.3130221493457971E-3</v>
      </c>
      <c r="I1456">
        <f t="shared" si="62"/>
        <v>3.3130178349587125E-3</v>
      </c>
      <c r="J1456">
        <f>J1455+(J1455*I1456)</f>
        <v>327613.31861757522</v>
      </c>
      <c r="K1456">
        <f t="shared" si="60"/>
        <v>203468.09589716836</v>
      </c>
    </row>
    <row r="1457" spans="1:11" x14ac:dyDescent="0.35">
      <c r="A1457" s="1">
        <v>42472</v>
      </c>
      <c r="B1457">
        <v>109.339996</v>
      </c>
      <c r="C1457">
        <v>110.5</v>
      </c>
      <c r="D1457">
        <v>108.660004</v>
      </c>
      <c r="E1457">
        <v>110.44000200000001</v>
      </c>
      <c r="F1457">
        <v>27232300</v>
      </c>
      <c r="G1457">
        <v>109.771664</v>
      </c>
      <c r="H1457">
        <f t="shared" si="61"/>
        <v>1.3025179224688505E-2</v>
      </c>
      <c r="I1457">
        <f t="shared" si="62"/>
        <v>1.3025191313002735E-2</v>
      </c>
      <c r="J1457">
        <f>J1456+(J1456*I1457)</f>
        <v>331880.54476925684</v>
      </c>
      <c r="K1457">
        <f t="shared" si="60"/>
        <v>206118.30677232138</v>
      </c>
    </row>
    <row r="1458" spans="1:11" x14ac:dyDescent="0.35">
      <c r="A1458" s="1">
        <v>42473</v>
      </c>
      <c r="B1458">
        <v>110.800003</v>
      </c>
      <c r="C1458">
        <v>112.339996</v>
      </c>
      <c r="D1458">
        <v>110.800003</v>
      </c>
      <c r="E1458">
        <v>112.040001</v>
      </c>
      <c r="F1458">
        <v>33257300</v>
      </c>
      <c r="G1458">
        <v>111.36198</v>
      </c>
      <c r="H1458">
        <f t="shared" si="61"/>
        <v>1.4487495210295241E-2</v>
      </c>
      <c r="I1458">
        <f t="shared" si="62"/>
        <v>1.4487491052335705E-2</v>
      </c>
      <c r="J1458">
        <f>J1457+(J1457*I1458)</f>
        <v>336688.66119204572</v>
      </c>
      <c r="K1458">
        <f t="shared" si="60"/>
        <v>209104.44389740797</v>
      </c>
    </row>
    <row r="1459" spans="1:11" x14ac:dyDescent="0.35">
      <c r="A1459" s="1">
        <v>42474</v>
      </c>
      <c r="B1459">
        <v>111.620003</v>
      </c>
      <c r="C1459">
        <v>112.389999</v>
      </c>
      <c r="D1459">
        <v>111.33000199999999</v>
      </c>
      <c r="E1459">
        <v>112.099998</v>
      </c>
      <c r="F1459">
        <v>25473900</v>
      </c>
      <c r="G1459">
        <v>111.42161400000001</v>
      </c>
      <c r="H1459">
        <f t="shared" si="61"/>
        <v>5.3549624655925912E-4</v>
      </c>
      <c r="I1459">
        <f t="shared" si="62"/>
        <v>5.3549694428926841E-4</v>
      </c>
      <c r="J1459">
        <f>J1458+(J1458*I1459)</f>
        <v>336868.95694129093</v>
      </c>
      <c r="K1459">
        <f t="shared" si="60"/>
        <v>209216.41868815233</v>
      </c>
    </row>
    <row r="1460" spans="1:11" x14ac:dyDescent="0.35">
      <c r="A1460" s="1">
        <v>42475</v>
      </c>
      <c r="B1460">
        <v>112.110001</v>
      </c>
      <c r="C1460">
        <v>112.300003</v>
      </c>
      <c r="D1460">
        <v>109.730003</v>
      </c>
      <c r="E1460">
        <v>109.849998</v>
      </c>
      <c r="F1460">
        <v>46939000</v>
      </c>
      <c r="G1460">
        <v>109.18523</v>
      </c>
      <c r="H1460">
        <f t="shared" si="61"/>
        <v>-2.0071365210907497E-2</v>
      </c>
      <c r="I1460">
        <f t="shared" si="62"/>
        <v>-2.0071366045729698E-2</v>
      </c>
      <c r="J1460">
        <f>J1459+(J1459*I1460)</f>
        <v>330107.53679707914</v>
      </c>
      <c r="K1460">
        <f t="shared" si="60"/>
        <v>205017.15936588577</v>
      </c>
    </row>
    <row r="1461" spans="1:11" x14ac:dyDescent="0.35">
      <c r="A1461" s="1">
        <v>42478</v>
      </c>
      <c r="B1461">
        <v>108.889999</v>
      </c>
      <c r="C1461">
        <v>108.949997</v>
      </c>
      <c r="D1461">
        <v>106.94000200000001</v>
      </c>
      <c r="E1461">
        <v>107.480003</v>
      </c>
      <c r="F1461">
        <v>60821500</v>
      </c>
      <c r="G1461">
        <v>106.829577</v>
      </c>
      <c r="H1461">
        <f t="shared" si="61"/>
        <v>-2.1574829705504436E-2</v>
      </c>
      <c r="I1461">
        <f t="shared" si="62"/>
        <v>-2.1574832053749427E-2</v>
      </c>
      <c r="J1461">
        <f>J1460+(J1460*I1461)</f>
        <v>322985.52213100524</v>
      </c>
      <c r="K1461">
        <f t="shared" si="60"/>
        <v>200593.94858443001</v>
      </c>
    </row>
    <row r="1462" spans="1:11" x14ac:dyDescent="0.35">
      <c r="A1462" s="1">
        <v>42479</v>
      </c>
      <c r="B1462">
        <v>107.879997</v>
      </c>
      <c r="C1462">
        <v>108</v>
      </c>
      <c r="D1462">
        <v>106.230003</v>
      </c>
      <c r="E1462">
        <v>106.910004</v>
      </c>
      <c r="F1462">
        <v>32384900</v>
      </c>
      <c r="G1462">
        <v>106.26302699999999</v>
      </c>
      <c r="H1462">
        <f t="shared" si="61"/>
        <v>-5.3033027920551482E-3</v>
      </c>
      <c r="I1462">
        <f t="shared" si="62"/>
        <v>-5.3033065927051886E-3</v>
      </c>
      <c r="J1462">
        <f>J1461+(J1461*I1462)</f>
        <v>321272.63088213955</v>
      </c>
      <c r="K1462">
        <f t="shared" si="60"/>
        <v>199530.13737444545</v>
      </c>
    </row>
    <row r="1463" spans="1:11" x14ac:dyDescent="0.35">
      <c r="A1463" s="1">
        <v>42480</v>
      </c>
      <c r="B1463">
        <v>106.639999</v>
      </c>
      <c r="C1463">
        <v>108.089996</v>
      </c>
      <c r="D1463">
        <v>106.05999799999999</v>
      </c>
      <c r="E1463">
        <v>107.129997</v>
      </c>
      <c r="F1463">
        <v>30611000</v>
      </c>
      <c r="G1463">
        <v>106.481689</v>
      </c>
      <c r="H1463">
        <f t="shared" si="61"/>
        <v>2.0577400782811899E-3</v>
      </c>
      <c r="I1463">
        <f t="shared" si="62"/>
        <v>2.0577430003006505E-3</v>
      </c>
      <c r="J1463">
        <f>J1462+(J1462*I1463)</f>
        <v>321933.72738952545</v>
      </c>
      <c r="K1463">
        <f t="shared" si="60"/>
        <v>199940.71911797673</v>
      </c>
    </row>
    <row r="1464" spans="1:11" x14ac:dyDescent="0.35">
      <c r="A1464" s="1">
        <v>42481</v>
      </c>
      <c r="B1464">
        <v>106.93</v>
      </c>
      <c r="C1464">
        <v>106.93</v>
      </c>
      <c r="D1464">
        <v>105.519997</v>
      </c>
      <c r="E1464">
        <v>105.970001</v>
      </c>
      <c r="F1464">
        <v>31552500</v>
      </c>
      <c r="G1464">
        <v>105.32871299999999</v>
      </c>
      <c r="H1464">
        <f t="shared" si="61"/>
        <v>-1.0827928987993967E-2</v>
      </c>
      <c r="I1464">
        <f t="shared" si="62"/>
        <v>-1.0827927419521018E-2</v>
      </c>
      <c r="J1464">
        <f>J1463+(J1463*I1464)</f>
        <v>318447.85235545581</v>
      </c>
      <c r="K1464">
        <f t="shared" si="60"/>
        <v>197775.77552316044</v>
      </c>
    </row>
    <row r="1465" spans="1:11" x14ac:dyDescent="0.35">
      <c r="A1465" s="1">
        <v>42482</v>
      </c>
      <c r="B1465">
        <v>105.010002</v>
      </c>
      <c r="C1465">
        <v>106.480003</v>
      </c>
      <c r="D1465">
        <v>104.620003</v>
      </c>
      <c r="E1465">
        <v>105.68</v>
      </c>
      <c r="F1465">
        <v>33683100</v>
      </c>
      <c r="G1465">
        <v>105.04046700000001</v>
      </c>
      <c r="H1465">
        <f t="shared" si="61"/>
        <v>-2.7366329835175666E-3</v>
      </c>
      <c r="I1465">
        <f t="shared" si="62"/>
        <v>-2.7366326976765274E-3</v>
      </c>
      <c r="J1465">
        <f>J1464+(J1464*I1465)</f>
        <v>317576.37755019497</v>
      </c>
      <c r="K1465">
        <f t="shared" si="60"/>
        <v>197234.53586905543</v>
      </c>
    </row>
    <row r="1466" spans="1:11" x14ac:dyDescent="0.35">
      <c r="A1466" s="1">
        <v>42485</v>
      </c>
      <c r="B1466">
        <v>105</v>
      </c>
      <c r="C1466">
        <v>105.650002</v>
      </c>
      <c r="D1466">
        <v>104.510002</v>
      </c>
      <c r="E1466">
        <v>105.08000199999999</v>
      </c>
      <c r="F1466">
        <v>28031600</v>
      </c>
      <c r="G1466">
        <v>104.44410000000001</v>
      </c>
      <c r="H1466">
        <f t="shared" si="61"/>
        <v>-5.6774981074944504E-3</v>
      </c>
      <c r="I1466">
        <f t="shared" si="62"/>
        <v>-5.6774976067080962E-3</v>
      </c>
      <c r="J1466">
        <f>J1465+(J1465*I1466)</f>
        <v>315773.33842670673</v>
      </c>
      <c r="K1466">
        <f t="shared" si="60"/>
        <v>196114.73726369868</v>
      </c>
    </row>
    <row r="1467" spans="1:11" x14ac:dyDescent="0.35">
      <c r="A1467" s="1">
        <v>42486</v>
      </c>
      <c r="B1467">
        <v>103.910004</v>
      </c>
      <c r="C1467">
        <v>105.300003</v>
      </c>
      <c r="D1467">
        <v>103.910004</v>
      </c>
      <c r="E1467">
        <v>104.349998</v>
      </c>
      <c r="F1467">
        <v>56016200</v>
      </c>
      <c r="G1467">
        <v>103.718514</v>
      </c>
      <c r="H1467">
        <f t="shared" si="61"/>
        <v>-6.9471258670131533E-3</v>
      </c>
      <c r="I1467">
        <f t="shared" si="62"/>
        <v>-6.9471229107245592E-3</v>
      </c>
      <c r="J1467">
        <f>J1466+(J1466*I1467)</f>
        <v>313579.6222327266</v>
      </c>
      <c r="K1467">
        <f t="shared" si="60"/>
        <v>194752.30407932331</v>
      </c>
    </row>
    <row r="1468" spans="1:11" x14ac:dyDescent="0.35">
      <c r="A1468" s="1">
        <v>42487</v>
      </c>
      <c r="B1468">
        <v>96</v>
      </c>
      <c r="C1468">
        <v>98.709998999999996</v>
      </c>
      <c r="D1468">
        <v>95.68</v>
      </c>
      <c r="E1468">
        <v>97.82</v>
      </c>
      <c r="F1468">
        <v>114602100</v>
      </c>
      <c r="G1468">
        <v>97.228031999999999</v>
      </c>
      <c r="H1468">
        <f t="shared" si="61"/>
        <v>-6.2577844994304702E-2</v>
      </c>
      <c r="I1468">
        <f t="shared" si="62"/>
        <v>-6.2577853747499704E-2</v>
      </c>
      <c r="J1468">
        <f>J1467+(J1467*I1468)</f>
        <v>293956.48249445081</v>
      </c>
      <c r="K1468">
        <f t="shared" si="60"/>
        <v>182565.12287765881</v>
      </c>
    </row>
    <row r="1469" spans="1:11" x14ac:dyDescent="0.35">
      <c r="A1469" s="1">
        <v>42488</v>
      </c>
      <c r="B1469">
        <v>97.610000999999997</v>
      </c>
      <c r="C1469">
        <v>97.879997000000003</v>
      </c>
      <c r="D1469">
        <v>94.25</v>
      </c>
      <c r="E1469">
        <v>94.830001999999993</v>
      </c>
      <c r="F1469">
        <v>82242700</v>
      </c>
      <c r="G1469">
        <v>94.256129000000001</v>
      </c>
      <c r="H1469">
        <f t="shared" si="61"/>
        <v>-3.0566325904722962E-2</v>
      </c>
      <c r="I1469">
        <f t="shared" si="62"/>
        <v>-3.0566318569525273E-2</v>
      </c>
      <c r="J1469">
        <f>J1468+(J1468*I1469)</f>
        <v>284971.31500494835</v>
      </c>
      <c r="K1469">
        <f t="shared" si="60"/>
        <v>176984.77917209576</v>
      </c>
    </row>
    <row r="1470" spans="1:11" x14ac:dyDescent="0.35">
      <c r="A1470" s="1">
        <v>42489</v>
      </c>
      <c r="B1470">
        <v>93.989998</v>
      </c>
      <c r="C1470">
        <v>94.720000999999996</v>
      </c>
      <c r="D1470">
        <v>92.510002</v>
      </c>
      <c r="E1470">
        <v>93.739998</v>
      </c>
      <c r="F1470">
        <v>68531500</v>
      </c>
      <c r="G1470">
        <v>93.172720999999996</v>
      </c>
      <c r="H1470">
        <f t="shared" si="61"/>
        <v>-1.1494294811888683E-2</v>
      </c>
      <c r="I1470">
        <f t="shared" si="62"/>
        <v>-1.1494297628115045E-2</v>
      </c>
      <c r="J1470">
        <f>J1469+(J1469*I1470)</f>
        <v>281695.76989480614</v>
      </c>
      <c r="K1470">
        <f t="shared" si="60"/>
        <v>174950.46344464549</v>
      </c>
    </row>
    <row r="1471" spans="1:11" x14ac:dyDescent="0.35">
      <c r="A1471" s="1">
        <v>42492</v>
      </c>
      <c r="B1471">
        <v>93.970000999999996</v>
      </c>
      <c r="C1471">
        <v>94.080001999999993</v>
      </c>
      <c r="D1471">
        <v>92.400002000000001</v>
      </c>
      <c r="E1471">
        <v>93.639999000000003</v>
      </c>
      <c r="F1471">
        <v>48160100</v>
      </c>
      <c r="G1471">
        <v>93.073328000000004</v>
      </c>
      <c r="H1471">
        <f t="shared" si="61"/>
        <v>-1.0667698115376196E-3</v>
      </c>
      <c r="I1471">
        <f t="shared" si="62"/>
        <v>-1.0667607313946759E-3</v>
      </c>
      <c r="J1471">
        <f>J1470+(J1470*I1471)</f>
        <v>281395.26790928235</v>
      </c>
      <c r="K1471">
        <f t="shared" si="60"/>
        <v>174763.83316030345</v>
      </c>
    </row>
    <row r="1472" spans="1:11" x14ac:dyDescent="0.35">
      <c r="A1472" s="1">
        <v>42493</v>
      </c>
      <c r="B1472">
        <v>94.199996999999996</v>
      </c>
      <c r="C1472">
        <v>95.739998</v>
      </c>
      <c r="D1472">
        <v>93.68</v>
      </c>
      <c r="E1472">
        <v>95.18</v>
      </c>
      <c r="F1472">
        <v>56831300</v>
      </c>
      <c r="G1472">
        <v>94.604009000000005</v>
      </c>
      <c r="H1472">
        <f t="shared" si="61"/>
        <v>1.6445974118389339E-2</v>
      </c>
      <c r="I1472">
        <f t="shared" si="62"/>
        <v>1.644596827997814E-2</v>
      </c>
      <c r="J1472">
        <f>J1471+(J1471*I1472)</f>
        <v>286023.08555945434</v>
      </c>
      <c r="K1472">
        <f t="shared" ref="K1472:K1513" si="63">K1471+(K1471*I1472)</f>
        <v>177637.9936169452</v>
      </c>
    </row>
    <row r="1473" spans="1:11" x14ac:dyDescent="0.35">
      <c r="A1473" s="1">
        <v>42494</v>
      </c>
      <c r="B1473">
        <v>95.199996999999996</v>
      </c>
      <c r="C1473">
        <v>95.900002000000001</v>
      </c>
      <c r="D1473">
        <v>93.82</v>
      </c>
      <c r="E1473">
        <v>94.190002000000007</v>
      </c>
      <c r="F1473">
        <v>41025500</v>
      </c>
      <c r="G1473">
        <v>93.620001999999999</v>
      </c>
      <c r="H1473">
        <f t="shared" si="61"/>
        <v>-1.0401323807522588E-2</v>
      </c>
      <c r="I1473">
        <f t="shared" si="62"/>
        <v>-1.0401324535834474E-2</v>
      </c>
      <c r="J1473">
        <f>J1472+(J1472*I1473)</f>
        <v>283048.06662180973</v>
      </c>
      <c r="K1473">
        <f t="shared" si="63"/>
        <v>175790.32319544087</v>
      </c>
    </row>
    <row r="1474" spans="1:11" x14ac:dyDescent="0.35">
      <c r="A1474" s="1">
        <v>42495</v>
      </c>
      <c r="B1474">
        <v>94</v>
      </c>
      <c r="C1474">
        <v>94.07</v>
      </c>
      <c r="D1474">
        <v>92.68</v>
      </c>
      <c r="E1474">
        <v>93.239998</v>
      </c>
      <c r="F1474">
        <v>35890500</v>
      </c>
      <c r="G1474">
        <v>93.239998</v>
      </c>
      <c r="H1474">
        <f t="shared" si="61"/>
        <v>-1.0086038643464589E-2</v>
      </c>
      <c r="I1474">
        <f t="shared" si="62"/>
        <v>-4.0590043995085536E-3</v>
      </c>
      <c r="J1474">
        <f>J1473+(J1473*I1474)</f>
        <v>281899.17327411944</v>
      </c>
      <c r="K1474">
        <f t="shared" si="63"/>
        <v>175076.78950019955</v>
      </c>
    </row>
    <row r="1475" spans="1:11" x14ac:dyDescent="0.35">
      <c r="A1475" s="1">
        <v>42496</v>
      </c>
      <c r="B1475">
        <v>93.370002999999997</v>
      </c>
      <c r="C1475">
        <v>93.449996999999996</v>
      </c>
      <c r="D1475">
        <v>91.849997999999999</v>
      </c>
      <c r="E1475">
        <v>92.720000999999996</v>
      </c>
      <c r="F1475">
        <v>43699900</v>
      </c>
      <c r="G1475">
        <v>92.720000999999996</v>
      </c>
      <c r="H1475">
        <f t="shared" si="61"/>
        <v>-5.5769735215996418E-3</v>
      </c>
      <c r="I1475">
        <f t="shared" si="62"/>
        <v>-5.5769735215996418E-3</v>
      </c>
      <c r="J1475">
        <f>J1474+(J1474*I1475)</f>
        <v>280327.02904900885</v>
      </c>
      <c r="K1475">
        <f t="shared" si="63"/>
        <v>174100.39088091027</v>
      </c>
    </row>
    <row r="1476" spans="1:11" x14ac:dyDescent="0.35">
      <c r="A1476" s="1">
        <v>42499</v>
      </c>
      <c r="B1476">
        <v>93</v>
      </c>
      <c r="C1476">
        <v>93.769997000000004</v>
      </c>
      <c r="D1476">
        <v>92.589995999999999</v>
      </c>
      <c r="E1476">
        <v>92.790001000000004</v>
      </c>
      <c r="F1476">
        <v>32936400</v>
      </c>
      <c r="G1476">
        <v>92.790001000000004</v>
      </c>
      <c r="H1476">
        <f t="shared" ref="H1476:H1513" si="64">(E1476-E1475)/E1475</f>
        <v>7.5496116528306974E-4</v>
      </c>
      <c r="I1476">
        <f t="shared" ref="I1476:I1513" si="65">(G1476-G1475)/G1475</f>
        <v>7.5496116528306974E-4</v>
      </c>
      <c r="J1476">
        <f>J1475+(J1475*I1476)</f>
        <v>280538.66506952001</v>
      </c>
      <c r="K1476">
        <f t="shared" si="63"/>
        <v>174231.82991488595</v>
      </c>
    </row>
    <row r="1477" spans="1:11" x14ac:dyDescent="0.35">
      <c r="A1477" s="1">
        <v>42500</v>
      </c>
      <c r="B1477">
        <v>93.330001999999993</v>
      </c>
      <c r="C1477">
        <v>93.57</v>
      </c>
      <c r="D1477">
        <v>92.110000999999997</v>
      </c>
      <c r="E1477">
        <v>93.419998000000007</v>
      </c>
      <c r="F1477">
        <v>33686800</v>
      </c>
      <c r="G1477">
        <v>93.419998000000007</v>
      </c>
      <c r="H1477">
        <f t="shared" si="64"/>
        <v>6.7894923290280273E-3</v>
      </c>
      <c r="I1477">
        <f t="shared" si="65"/>
        <v>6.7894923290280273E-3</v>
      </c>
      <c r="J1477">
        <f>J1476+(J1476*I1477)</f>
        <v>282443.38018400531</v>
      </c>
      <c r="K1477">
        <f t="shared" si="63"/>
        <v>175414.77558756559</v>
      </c>
    </row>
    <row r="1478" spans="1:11" x14ac:dyDescent="0.35">
      <c r="A1478" s="1">
        <v>42501</v>
      </c>
      <c r="B1478">
        <v>93.480002999999996</v>
      </c>
      <c r="C1478">
        <v>93.57</v>
      </c>
      <c r="D1478">
        <v>92.459998999999996</v>
      </c>
      <c r="E1478">
        <v>92.510002</v>
      </c>
      <c r="F1478">
        <v>28719100</v>
      </c>
      <c r="G1478">
        <v>92.510002</v>
      </c>
      <c r="H1478">
        <f t="shared" si="64"/>
        <v>-9.7409122188164311E-3</v>
      </c>
      <c r="I1478">
        <f t="shared" si="65"/>
        <v>-9.7409122188164311E-3</v>
      </c>
      <c r="J1478">
        <f>J1477+(J1477*I1478)</f>
        <v>279692.12401084712</v>
      </c>
      <c r="K1478">
        <f t="shared" si="63"/>
        <v>173706.07565668374</v>
      </c>
    </row>
    <row r="1479" spans="1:11" x14ac:dyDescent="0.35">
      <c r="A1479" s="1">
        <v>42502</v>
      </c>
      <c r="B1479">
        <v>92.720000999999996</v>
      </c>
      <c r="C1479">
        <v>92.779999000000004</v>
      </c>
      <c r="D1479">
        <v>89.470000999999996</v>
      </c>
      <c r="E1479">
        <v>90.339995999999999</v>
      </c>
      <c r="F1479">
        <v>76314700</v>
      </c>
      <c r="G1479">
        <v>90.339995999999999</v>
      </c>
      <c r="H1479">
        <f t="shared" si="64"/>
        <v>-2.345698792655956E-2</v>
      </c>
      <c r="I1479">
        <f t="shared" si="65"/>
        <v>-2.345698792655956E-2</v>
      </c>
      <c r="J1479">
        <f>J1478+(J1478*I1479)</f>
        <v>273131.3892347709</v>
      </c>
      <c r="K1479">
        <f t="shared" si="63"/>
        <v>169631.45433723487</v>
      </c>
    </row>
    <row r="1480" spans="1:11" x14ac:dyDescent="0.35">
      <c r="A1480" s="1">
        <v>42503</v>
      </c>
      <c r="B1480">
        <v>90</v>
      </c>
      <c r="C1480">
        <v>91.669998000000007</v>
      </c>
      <c r="D1480">
        <v>90</v>
      </c>
      <c r="E1480">
        <v>90.519997000000004</v>
      </c>
      <c r="F1480">
        <v>44392800</v>
      </c>
      <c r="G1480">
        <v>90.519997000000004</v>
      </c>
      <c r="H1480">
        <f t="shared" si="64"/>
        <v>1.9924840377456327E-3</v>
      </c>
      <c r="I1480">
        <f t="shared" si="65"/>
        <v>1.9924840377456327E-3</v>
      </c>
      <c r="J1480">
        <f>J1479+(J1479*I1480)</f>
        <v>273675.59916802845</v>
      </c>
      <c r="K1480">
        <f t="shared" si="63"/>
        <v>169969.44230230138</v>
      </c>
    </row>
    <row r="1481" spans="1:11" x14ac:dyDescent="0.35">
      <c r="A1481" s="1">
        <v>42506</v>
      </c>
      <c r="B1481">
        <v>92.389999000000003</v>
      </c>
      <c r="C1481">
        <v>94.389999000000003</v>
      </c>
      <c r="D1481">
        <v>91.650002000000001</v>
      </c>
      <c r="E1481">
        <v>93.879997000000003</v>
      </c>
      <c r="F1481">
        <v>61259800</v>
      </c>
      <c r="G1481">
        <v>93.879997000000003</v>
      </c>
      <c r="H1481">
        <f t="shared" si="64"/>
        <v>3.7118869988473371E-2</v>
      </c>
      <c r="I1481">
        <f t="shared" si="65"/>
        <v>3.7118869988473371E-2</v>
      </c>
      <c r="J1481">
        <f>J1480+(J1480*I1481)</f>
        <v>283834.12815256405</v>
      </c>
      <c r="K1481">
        <f t="shared" si="63"/>
        <v>176278.51593313384</v>
      </c>
    </row>
    <row r="1482" spans="1:11" x14ac:dyDescent="0.35">
      <c r="A1482" s="1">
        <v>42507</v>
      </c>
      <c r="B1482">
        <v>94.550003000000004</v>
      </c>
      <c r="C1482">
        <v>94.699996999999996</v>
      </c>
      <c r="D1482">
        <v>93.010002</v>
      </c>
      <c r="E1482">
        <v>93.489998</v>
      </c>
      <c r="F1482">
        <v>46916900</v>
      </c>
      <c r="G1482">
        <v>93.489998</v>
      </c>
      <c r="H1482">
        <f t="shared" si="64"/>
        <v>-4.1542289354781622E-3</v>
      </c>
      <c r="I1482">
        <f t="shared" si="65"/>
        <v>-4.1542289354781622E-3</v>
      </c>
      <c r="J1482">
        <f>J1481+(J1481*I1482)</f>
        <v>282655.01620451646</v>
      </c>
      <c r="K1482">
        <f t="shared" si="63"/>
        <v>175546.21462154126</v>
      </c>
    </row>
    <row r="1483" spans="1:11" x14ac:dyDescent="0.35">
      <c r="A1483" s="1">
        <v>42508</v>
      </c>
      <c r="B1483">
        <v>94.160004000000001</v>
      </c>
      <c r="C1483">
        <v>95.209998999999996</v>
      </c>
      <c r="D1483">
        <v>93.889999000000003</v>
      </c>
      <c r="E1483">
        <v>94.559997999999993</v>
      </c>
      <c r="F1483">
        <v>42062400</v>
      </c>
      <c r="G1483">
        <v>94.559997999999993</v>
      </c>
      <c r="H1483">
        <f t="shared" si="64"/>
        <v>1.1445074584342093E-2</v>
      </c>
      <c r="I1483">
        <f t="shared" si="65"/>
        <v>1.1445074584342093E-2</v>
      </c>
      <c r="J1483">
        <f>J1482+(J1482*I1483)</f>
        <v>285890.02394661558</v>
      </c>
      <c r="K1483">
        <f t="shared" si="63"/>
        <v>177555.35414088372</v>
      </c>
    </row>
    <row r="1484" spans="1:11" x14ac:dyDescent="0.35">
      <c r="A1484" s="1">
        <v>42509</v>
      </c>
      <c r="B1484">
        <v>94.639999000000003</v>
      </c>
      <c r="C1484">
        <v>94.639999000000003</v>
      </c>
      <c r="D1484">
        <v>93.57</v>
      </c>
      <c r="E1484">
        <v>94.199996999999996</v>
      </c>
      <c r="F1484">
        <v>30442100</v>
      </c>
      <c r="G1484">
        <v>94.199996999999996</v>
      </c>
      <c r="H1484">
        <f t="shared" si="64"/>
        <v>-3.8071172548036318E-3</v>
      </c>
      <c r="I1484">
        <f t="shared" si="65"/>
        <v>-3.8071172548036318E-3</v>
      </c>
      <c r="J1484">
        <f>J1483+(J1483*I1484)</f>
        <v>284801.60710347217</v>
      </c>
      <c r="K1484">
        <f t="shared" si="63"/>
        <v>176879.3800884512</v>
      </c>
    </row>
    <row r="1485" spans="1:11" x14ac:dyDescent="0.35">
      <c r="A1485" s="1">
        <v>42510</v>
      </c>
      <c r="B1485">
        <v>94.639999000000003</v>
      </c>
      <c r="C1485">
        <v>95.43</v>
      </c>
      <c r="D1485">
        <v>94.519997000000004</v>
      </c>
      <c r="E1485">
        <v>95.220000999999996</v>
      </c>
      <c r="F1485">
        <v>32026000</v>
      </c>
      <c r="G1485">
        <v>95.220000999999996</v>
      </c>
      <c r="H1485">
        <f t="shared" si="64"/>
        <v>1.0828068285394957E-2</v>
      </c>
      <c r="I1485">
        <f t="shared" si="65"/>
        <v>1.0828068285394957E-2</v>
      </c>
      <c r="J1485">
        <f>J1484+(J1484*I1485)</f>
        <v>287885.45835297881</v>
      </c>
      <c r="K1485">
        <f t="shared" si="63"/>
        <v>178794.64209432728</v>
      </c>
    </row>
    <row r="1486" spans="1:11" x14ac:dyDescent="0.35">
      <c r="A1486" s="1">
        <v>42513</v>
      </c>
      <c r="B1486">
        <v>95.870002999999997</v>
      </c>
      <c r="C1486">
        <v>97.190002000000007</v>
      </c>
      <c r="D1486">
        <v>95.669998000000007</v>
      </c>
      <c r="E1486">
        <v>96.43</v>
      </c>
      <c r="F1486">
        <v>38018600</v>
      </c>
      <c r="G1486">
        <v>96.43</v>
      </c>
      <c r="H1486">
        <f t="shared" si="64"/>
        <v>1.2707403773289296E-2</v>
      </c>
      <c r="I1486">
        <f t="shared" si="65"/>
        <v>1.2707403773289296E-2</v>
      </c>
      <c r="J1486">
        <f>J1485+(J1485*I1486)</f>
        <v>291543.73511272855</v>
      </c>
      <c r="K1486">
        <f t="shared" si="63"/>
        <v>181066.65780392065</v>
      </c>
    </row>
    <row r="1487" spans="1:11" x14ac:dyDescent="0.35">
      <c r="A1487" s="1">
        <v>42514</v>
      </c>
      <c r="B1487">
        <v>97.220000999999996</v>
      </c>
      <c r="C1487">
        <v>98.089995999999999</v>
      </c>
      <c r="D1487">
        <v>96.839995999999999</v>
      </c>
      <c r="E1487">
        <v>97.900002000000001</v>
      </c>
      <c r="F1487">
        <v>35140200</v>
      </c>
      <c r="G1487">
        <v>97.900002000000001</v>
      </c>
      <c r="H1487">
        <f t="shared" si="64"/>
        <v>1.5244239344602237E-2</v>
      </c>
      <c r="I1487">
        <f t="shared" si="65"/>
        <v>1.5244239344602237E-2</v>
      </c>
      <c r="J1487">
        <f>J1486+(J1486*I1487)</f>
        <v>295988.09759020631</v>
      </c>
      <c r="K1487">
        <f t="shared" si="63"/>
        <v>183826.8812728108</v>
      </c>
    </row>
    <row r="1488" spans="1:11" x14ac:dyDescent="0.35">
      <c r="A1488" s="1">
        <v>42515</v>
      </c>
      <c r="B1488">
        <v>98.669998000000007</v>
      </c>
      <c r="C1488">
        <v>99.739998</v>
      </c>
      <c r="D1488">
        <v>98.110000999999997</v>
      </c>
      <c r="E1488">
        <v>99.620002999999997</v>
      </c>
      <c r="F1488">
        <v>38168800</v>
      </c>
      <c r="G1488">
        <v>99.620002999999997</v>
      </c>
      <c r="H1488">
        <f t="shared" si="64"/>
        <v>1.7568957761614715E-2</v>
      </c>
      <c r="I1488">
        <f t="shared" si="65"/>
        <v>1.7568957761614715E-2</v>
      </c>
      <c r="J1488">
        <f>J1487+(J1487*I1488)</f>
        <v>301188.29997470934</v>
      </c>
      <c r="K1488">
        <f t="shared" si="63"/>
        <v>187056.52798534217</v>
      </c>
    </row>
    <row r="1489" spans="1:11" x14ac:dyDescent="0.35">
      <c r="A1489" s="1">
        <v>42516</v>
      </c>
      <c r="B1489">
        <v>99.68</v>
      </c>
      <c r="C1489">
        <v>100.730003</v>
      </c>
      <c r="D1489">
        <v>98.639999000000003</v>
      </c>
      <c r="E1489">
        <v>100.410004</v>
      </c>
      <c r="F1489">
        <v>56331200</v>
      </c>
      <c r="G1489">
        <v>100.410004</v>
      </c>
      <c r="H1489">
        <f t="shared" si="64"/>
        <v>7.9301443104755152E-3</v>
      </c>
      <c r="I1489">
        <f t="shared" si="65"/>
        <v>7.9301443104755152E-3</v>
      </c>
      <c r="J1489">
        <f>J1488+(J1488*I1489)</f>
        <v>303576.76665813557</v>
      </c>
      <c r="K1489">
        <f t="shared" si="63"/>
        <v>188539.91324648244</v>
      </c>
    </row>
    <row r="1490" spans="1:11" x14ac:dyDescent="0.35">
      <c r="A1490" s="1">
        <v>42517</v>
      </c>
      <c r="B1490">
        <v>99.440002000000007</v>
      </c>
      <c r="C1490">
        <v>100.470001</v>
      </c>
      <c r="D1490">
        <v>99.25</v>
      </c>
      <c r="E1490">
        <v>100.349998</v>
      </c>
      <c r="F1490">
        <v>36341200</v>
      </c>
      <c r="G1490">
        <v>100.349998</v>
      </c>
      <c r="H1490">
        <f t="shared" si="64"/>
        <v>-5.9760977601396503E-4</v>
      </c>
      <c r="I1490">
        <f t="shared" si="65"/>
        <v>-5.9760977601396503E-4</v>
      </c>
      <c r="J1490">
        <f>J1489+(J1489*I1490)</f>
        <v>303395.34621460998</v>
      </c>
      <c r="K1490">
        <f t="shared" si="63"/>
        <v>188427.23995115751</v>
      </c>
    </row>
    <row r="1491" spans="1:11" x14ac:dyDescent="0.35">
      <c r="A1491" s="1">
        <v>42521</v>
      </c>
      <c r="B1491">
        <v>99.599997999999999</v>
      </c>
      <c r="C1491">
        <v>100.400002</v>
      </c>
      <c r="D1491">
        <v>98.82</v>
      </c>
      <c r="E1491">
        <v>99.860000999999997</v>
      </c>
      <c r="F1491">
        <v>42307200</v>
      </c>
      <c r="G1491">
        <v>99.860000999999997</v>
      </c>
      <c r="H1491">
        <f t="shared" si="64"/>
        <v>-4.8828800175960392E-3</v>
      </c>
      <c r="I1491">
        <f t="shared" si="65"/>
        <v>-4.8828800175960392E-3</v>
      </c>
      <c r="J1491">
        <f>J1490+(J1490*I1491)</f>
        <v>301913.90314114705</v>
      </c>
      <c r="K1491">
        <f t="shared" si="63"/>
        <v>187507.17234642923</v>
      </c>
    </row>
    <row r="1492" spans="1:11" x14ac:dyDescent="0.35">
      <c r="A1492" s="1">
        <v>42522</v>
      </c>
      <c r="B1492">
        <v>99.019997000000004</v>
      </c>
      <c r="C1492">
        <v>99.540001000000004</v>
      </c>
      <c r="D1492">
        <v>98.330001999999993</v>
      </c>
      <c r="E1492">
        <v>98.459998999999996</v>
      </c>
      <c r="F1492">
        <v>29173300</v>
      </c>
      <c r="G1492">
        <v>98.459998999999996</v>
      </c>
      <c r="H1492">
        <f t="shared" si="64"/>
        <v>-1.4019647366116095E-2</v>
      </c>
      <c r="I1492">
        <f t="shared" si="65"/>
        <v>-1.4019647366116095E-2</v>
      </c>
      <c r="J1492">
        <f>J1491+(J1491*I1492)</f>
        <v>297681.17668418045</v>
      </c>
      <c r="K1492">
        <f t="shared" si="63"/>
        <v>184878.38791151473</v>
      </c>
    </row>
    <row r="1493" spans="1:11" x14ac:dyDescent="0.35">
      <c r="A1493" s="1">
        <v>42523</v>
      </c>
      <c r="B1493">
        <v>97.599997999999999</v>
      </c>
      <c r="C1493">
        <v>97.839995999999999</v>
      </c>
      <c r="D1493">
        <v>96.629997000000003</v>
      </c>
      <c r="E1493">
        <v>97.720000999999996</v>
      </c>
      <c r="F1493">
        <v>40191600</v>
      </c>
      <c r="G1493">
        <v>97.720000999999996</v>
      </c>
      <c r="H1493">
        <f t="shared" si="64"/>
        <v>-7.5157221969908809E-3</v>
      </c>
      <c r="I1493">
        <f t="shared" si="65"/>
        <v>-7.5157221969908809E-3</v>
      </c>
      <c r="J1493">
        <f>J1492+(J1492*I1493)</f>
        <v>295443.88765694876</v>
      </c>
      <c r="K1493">
        <f t="shared" si="63"/>
        <v>183488.89330774426</v>
      </c>
    </row>
    <row r="1494" spans="1:11" x14ac:dyDescent="0.35">
      <c r="A1494" s="1">
        <v>42524</v>
      </c>
      <c r="B1494">
        <v>97.790001000000004</v>
      </c>
      <c r="C1494">
        <v>98.269997000000004</v>
      </c>
      <c r="D1494">
        <v>97.449996999999996</v>
      </c>
      <c r="E1494">
        <v>97.919998000000007</v>
      </c>
      <c r="F1494">
        <v>28504900</v>
      </c>
      <c r="G1494">
        <v>97.919998000000007</v>
      </c>
      <c r="H1494">
        <f t="shared" si="64"/>
        <v>2.0466332168786044E-3</v>
      </c>
      <c r="I1494">
        <f t="shared" si="65"/>
        <v>2.0466332168786044E-3</v>
      </c>
      <c r="J1494">
        <f>J1493+(J1493*I1494)</f>
        <v>296048.55293115124</v>
      </c>
      <c r="K1494">
        <f t="shared" si="63"/>
        <v>183864.42777171617</v>
      </c>
    </row>
    <row r="1495" spans="1:11" x14ac:dyDescent="0.35">
      <c r="A1495" s="1">
        <v>42527</v>
      </c>
      <c r="B1495">
        <v>97.989998</v>
      </c>
      <c r="C1495">
        <v>101.889999</v>
      </c>
      <c r="D1495">
        <v>97.550003000000004</v>
      </c>
      <c r="E1495">
        <v>98.629997000000003</v>
      </c>
      <c r="F1495">
        <v>23292500</v>
      </c>
      <c r="G1495">
        <v>98.629997000000003</v>
      </c>
      <c r="H1495">
        <f t="shared" si="64"/>
        <v>7.2508069291422599E-3</v>
      </c>
      <c r="I1495">
        <f t="shared" si="65"/>
        <v>7.2508069291422599E-3</v>
      </c>
      <c r="J1495">
        <f>J1494+(J1494*I1495)</f>
        <v>298195.14383010694</v>
      </c>
      <c r="K1495">
        <f t="shared" si="63"/>
        <v>185197.59323862611</v>
      </c>
    </row>
    <row r="1496" spans="1:11" x14ac:dyDescent="0.35">
      <c r="A1496" s="1">
        <v>42528</v>
      </c>
      <c r="B1496">
        <v>99.25</v>
      </c>
      <c r="C1496">
        <v>99.870002999999997</v>
      </c>
      <c r="D1496">
        <v>98.959998999999996</v>
      </c>
      <c r="E1496">
        <v>99.029999000000004</v>
      </c>
      <c r="F1496">
        <v>22409500</v>
      </c>
      <c r="G1496">
        <v>99.029999000000004</v>
      </c>
      <c r="H1496">
        <f t="shared" si="64"/>
        <v>4.0555815894428209E-3</v>
      </c>
      <c r="I1496">
        <f t="shared" si="65"/>
        <v>4.0555815894428209E-3</v>
      </c>
      <c r="J1496">
        <f>J1495+(J1495*I1496)</f>
        <v>299404.49856548558</v>
      </c>
      <c r="K1496">
        <f t="shared" si="63"/>
        <v>185948.67718817381</v>
      </c>
    </row>
    <row r="1497" spans="1:11" x14ac:dyDescent="0.35">
      <c r="A1497" s="1">
        <v>42529</v>
      </c>
      <c r="B1497">
        <v>99.019997000000004</v>
      </c>
      <c r="C1497">
        <v>99.559997999999993</v>
      </c>
      <c r="D1497">
        <v>98.68</v>
      </c>
      <c r="E1497">
        <v>98.940002000000007</v>
      </c>
      <c r="F1497">
        <v>20848100</v>
      </c>
      <c r="G1497">
        <v>98.940002000000007</v>
      </c>
      <c r="H1497">
        <f t="shared" si="64"/>
        <v>-9.0878522577786522E-4</v>
      </c>
      <c r="I1497">
        <f t="shared" si="65"/>
        <v>-9.0878522577786522E-4</v>
      </c>
      <c r="J1497">
        <f>J1496+(J1496*I1497)</f>
        <v>299132.40418065782</v>
      </c>
      <c r="K1497">
        <f t="shared" si="63"/>
        <v>185779.68977759226</v>
      </c>
    </row>
    <row r="1498" spans="1:11" x14ac:dyDescent="0.35">
      <c r="A1498" s="1">
        <v>42530</v>
      </c>
      <c r="B1498">
        <v>98.5</v>
      </c>
      <c r="C1498">
        <v>99.989998</v>
      </c>
      <c r="D1498">
        <v>98.459998999999996</v>
      </c>
      <c r="E1498">
        <v>99.650002000000001</v>
      </c>
      <c r="F1498">
        <v>26601400</v>
      </c>
      <c r="G1498">
        <v>99.650002000000001</v>
      </c>
      <c r="H1498">
        <f t="shared" si="64"/>
        <v>7.1760661577507717E-3</v>
      </c>
      <c r="I1498">
        <f t="shared" si="65"/>
        <v>7.1760661577507717E-3</v>
      </c>
      <c r="J1498">
        <f>J1497+(J1497*I1498)</f>
        <v>301278.99810298526</v>
      </c>
      <c r="K1498">
        <f t="shared" si="63"/>
        <v>187112.85712220267</v>
      </c>
    </row>
    <row r="1499" spans="1:11" x14ac:dyDescent="0.35">
      <c r="A1499" s="1">
        <v>42531</v>
      </c>
      <c r="B1499">
        <v>98.529999000000004</v>
      </c>
      <c r="C1499">
        <v>99.349997999999999</v>
      </c>
      <c r="D1499">
        <v>98.480002999999996</v>
      </c>
      <c r="E1499">
        <v>98.830001999999993</v>
      </c>
      <c r="F1499">
        <v>31712900</v>
      </c>
      <c r="G1499">
        <v>98.830001999999993</v>
      </c>
      <c r="H1499">
        <f t="shared" si="64"/>
        <v>-8.2288006376558566E-3</v>
      </c>
      <c r="I1499">
        <f t="shared" si="65"/>
        <v>-8.2288006376558566E-3</v>
      </c>
      <c r="J1499">
        <f>J1498+(J1498*I1499)</f>
        <v>298799.83329128311</v>
      </c>
      <c r="K1499">
        <f t="shared" si="63"/>
        <v>185573.14272420187</v>
      </c>
    </row>
    <row r="1500" spans="1:11" x14ac:dyDescent="0.35">
      <c r="A1500" s="1">
        <v>42534</v>
      </c>
      <c r="B1500">
        <v>98.690002000000007</v>
      </c>
      <c r="C1500">
        <v>99.120002999999997</v>
      </c>
      <c r="D1500">
        <v>97.099997999999999</v>
      </c>
      <c r="E1500">
        <v>97.339995999999999</v>
      </c>
      <c r="F1500">
        <v>38020500</v>
      </c>
      <c r="G1500">
        <v>97.339995999999999</v>
      </c>
      <c r="H1500">
        <f t="shared" si="64"/>
        <v>-1.5076454212760149E-2</v>
      </c>
      <c r="I1500">
        <f t="shared" si="65"/>
        <v>-1.5076454212760149E-2</v>
      </c>
      <c r="J1500">
        <f>J1499+(J1499*I1500)</f>
        <v>294294.99128588673</v>
      </c>
      <c r="K1500">
        <f t="shared" si="63"/>
        <v>182775.35773480244</v>
      </c>
    </row>
    <row r="1501" spans="1:11" x14ac:dyDescent="0.35">
      <c r="A1501" s="1">
        <v>42535</v>
      </c>
      <c r="B1501">
        <v>97.32</v>
      </c>
      <c r="C1501">
        <v>98.480002999999996</v>
      </c>
      <c r="D1501">
        <v>96.75</v>
      </c>
      <c r="E1501">
        <v>97.459998999999996</v>
      </c>
      <c r="F1501">
        <v>31931900</v>
      </c>
      <c r="G1501">
        <v>97.459998999999996</v>
      </c>
      <c r="H1501">
        <f t="shared" si="64"/>
        <v>1.2328231449690728E-3</v>
      </c>
      <c r="I1501">
        <f t="shared" si="65"/>
        <v>1.2328231449690728E-3</v>
      </c>
      <c r="J1501">
        <f>J1500+(J1500*I1501)</f>
        <v>294657.80496259243</v>
      </c>
      <c r="K1501">
        <f t="shared" si="63"/>
        <v>183000.6874261479</v>
      </c>
    </row>
    <row r="1502" spans="1:11" x14ac:dyDescent="0.35">
      <c r="A1502" s="1">
        <v>42536</v>
      </c>
      <c r="B1502">
        <v>97.82</v>
      </c>
      <c r="C1502">
        <v>98.410004000000001</v>
      </c>
      <c r="D1502">
        <v>97.029999000000004</v>
      </c>
      <c r="E1502">
        <v>97.139999000000003</v>
      </c>
      <c r="F1502">
        <v>29445200</v>
      </c>
      <c r="G1502">
        <v>97.139999000000003</v>
      </c>
      <c r="H1502">
        <f t="shared" si="64"/>
        <v>-3.2833983509479945E-3</v>
      </c>
      <c r="I1502">
        <f t="shared" si="65"/>
        <v>-3.2833983509479945E-3</v>
      </c>
      <c r="J1502">
        <f>J1501+(J1501*I1502)</f>
        <v>293690.32601168432</v>
      </c>
      <c r="K1502">
        <f t="shared" si="63"/>
        <v>182399.82327083053</v>
      </c>
    </row>
    <row r="1503" spans="1:11" x14ac:dyDescent="0.35">
      <c r="A1503" s="1">
        <v>42537</v>
      </c>
      <c r="B1503">
        <v>96.449996999999996</v>
      </c>
      <c r="C1503">
        <v>97.75</v>
      </c>
      <c r="D1503">
        <v>96.07</v>
      </c>
      <c r="E1503">
        <v>97.550003000000004</v>
      </c>
      <c r="F1503">
        <v>31326800</v>
      </c>
      <c r="G1503">
        <v>97.550003000000004</v>
      </c>
      <c r="H1503">
        <f t="shared" si="64"/>
        <v>4.220753595025265E-3</v>
      </c>
      <c r="I1503">
        <f t="shared" si="65"/>
        <v>4.220753595025265E-3</v>
      </c>
      <c r="J1503">
        <f>J1502+(J1502*I1503)</f>
        <v>294929.92051102227</v>
      </c>
      <c r="K1503">
        <f t="shared" si="63"/>
        <v>183169.68798063285</v>
      </c>
    </row>
    <row r="1504" spans="1:11" x14ac:dyDescent="0.35">
      <c r="A1504" s="1">
        <v>42538</v>
      </c>
      <c r="B1504">
        <v>96.620002999999997</v>
      </c>
      <c r="C1504">
        <v>96.650002000000001</v>
      </c>
      <c r="D1504">
        <v>95.300003000000004</v>
      </c>
      <c r="E1504">
        <v>95.330001999999993</v>
      </c>
      <c r="F1504">
        <v>61008200</v>
      </c>
      <c r="G1504">
        <v>95.330001999999993</v>
      </c>
      <c r="H1504">
        <f t="shared" si="64"/>
        <v>-2.2757569776804727E-2</v>
      </c>
      <c r="I1504">
        <f t="shared" si="65"/>
        <v>-2.2757569776804727E-2</v>
      </c>
      <c r="J1504">
        <f>J1503+(J1503*I1504)</f>
        <v>288218.0322657252</v>
      </c>
      <c r="K1504">
        <f t="shared" si="63"/>
        <v>179001.19102541805</v>
      </c>
    </row>
    <row r="1505" spans="1:11" x14ac:dyDescent="0.35">
      <c r="A1505" s="1">
        <v>42541</v>
      </c>
      <c r="B1505">
        <v>96</v>
      </c>
      <c r="C1505">
        <v>96.57</v>
      </c>
      <c r="D1505">
        <v>95.029999000000004</v>
      </c>
      <c r="E1505">
        <v>95.099997999999999</v>
      </c>
      <c r="F1505">
        <v>34411900</v>
      </c>
      <c r="G1505">
        <v>95.099997999999999</v>
      </c>
      <c r="H1505">
        <f t="shared" si="64"/>
        <v>-2.4127136806311395E-3</v>
      </c>
      <c r="I1505">
        <f t="shared" si="65"/>
        <v>-2.4127136806311395E-3</v>
      </c>
      <c r="J1505">
        <f>J1504+(J1504*I1505)</f>
        <v>287522.64467627311</v>
      </c>
      <c r="K1505">
        <f t="shared" si="63"/>
        <v>178569.31240298177</v>
      </c>
    </row>
    <row r="1506" spans="1:11" x14ac:dyDescent="0.35">
      <c r="A1506" s="1">
        <v>42542</v>
      </c>
      <c r="B1506">
        <v>94.940002000000007</v>
      </c>
      <c r="C1506">
        <v>96.349997999999999</v>
      </c>
      <c r="D1506">
        <v>94.68</v>
      </c>
      <c r="E1506">
        <v>95.910004000000001</v>
      </c>
      <c r="F1506">
        <v>35546400</v>
      </c>
      <c r="G1506">
        <v>95.910004000000001</v>
      </c>
      <c r="H1506">
        <f t="shared" si="64"/>
        <v>8.5174134283367842E-3</v>
      </c>
      <c r="I1506">
        <f t="shared" si="65"/>
        <v>8.5174134283367842E-3</v>
      </c>
      <c r="J1506">
        <f>J1505+(J1505*I1506)</f>
        <v>289971.5939109897</v>
      </c>
      <c r="K1506">
        <f t="shared" si="63"/>
        <v>180090.26106233179</v>
      </c>
    </row>
    <row r="1507" spans="1:11" x14ac:dyDescent="0.35">
      <c r="A1507" s="1">
        <v>42543</v>
      </c>
      <c r="B1507">
        <v>96.25</v>
      </c>
      <c r="C1507">
        <v>96.889999000000003</v>
      </c>
      <c r="D1507">
        <v>95.349997999999999</v>
      </c>
      <c r="E1507">
        <v>95.550003000000004</v>
      </c>
      <c r="F1507">
        <v>29219100</v>
      </c>
      <c r="G1507">
        <v>95.550003000000004</v>
      </c>
      <c r="H1507">
        <f t="shared" si="64"/>
        <v>-3.7535291938888553E-3</v>
      </c>
      <c r="I1507">
        <f t="shared" si="65"/>
        <v>-3.7535291938888553E-3</v>
      </c>
      <c r="J1507">
        <f>J1506+(J1506*I1507)</f>
        <v>288883.17706784629</v>
      </c>
      <c r="K1507">
        <f t="shared" si="63"/>
        <v>179414.28700989927</v>
      </c>
    </row>
    <row r="1508" spans="1:11" x14ac:dyDescent="0.35">
      <c r="A1508" s="1">
        <v>42544</v>
      </c>
      <c r="B1508">
        <v>95.940002000000007</v>
      </c>
      <c r="C1508">
        <v>96.290001000000004</v>
      </c>
      <c r="D1508">
        <v>95.25</v>
      </c>
      <c r="E1508">
        <v>96.099997999999999</v>
      </c>
      <c r="F1508">
        <v>32240200</v>
      </c>
      <c r="G1508">
        <v>96.099997999999999</v>
      </c>
      <c r="H1508">
        <f t="shared" si="64"/>
        <v>5.7560961039425139E-3</v>
      </c>
      <c r="I1508">
        <f t="shared" si="65"/>
        <v>5.7560961039425139E-3</v>
      </c>
      <c r="J1508">
        <f>J1507+(J1507*I1508)</f>
        <v>290546.01639786107</v>
      </c>
      <c r="K1508">
        <f t="shared" si="63"/>
        <v>180447.01288834857</v>
      </c>
    </row>
    <row r="1509" spans="1:11" x14ac:dyDescent="0.35">
      <c r="A1509" s="1">
        <v>42545</v>
      </c>
      <c r="B1509">
        <v>92.910004000000001</v>
      </c>
      <c r="C1509">
        <v>94.660004000000001</v>
      </c>
      <c r="D1509">
        <v>92.650002000000001</v>
      </c>
      <c r="E1509">
        <v>93.400002000000001</v>
      </c>
      <c r="F1509">
        <v>75311400</v>
      </c>
      <c r="G1509">
        <v>93.400002000000001</v>
      </c>
      <c r="H1509">
        <f t="shared" si="64"/>
        <v>-2.8095692572230841E-2</v>
      </c>
      <c r="I1509">
        <f t="shared" si="65"/>
        <v>-2.8095692572230841E-2</v>
      </c>
      <c r="J1509">
        <f>J1508+(J1508*I1509)</f>
        <v>282382.92484306043</v>
      </c>
      <c r="K1509">
        <f t="shared" si="63"/>
        <v>175377.22908866015</v>
      </c>
    </row>
    <row r="1510" spans="1:11" x14ac:dyDescent="0.35">
      <c r="A1510" s="1">
        <v>42548</v>
      </c>
      <c r="B1510">
        <v>93</v>
      </c>
      <c r="C1510">
        <v>93.050003000000004</v>
      </c>
      <c r="D1510">
        <v>91.5</v>
      </c>
      <c r="E1510">
        <v>92.040001000000004</v>
      </c>
      <c r="F1510">
        <v>45489600</v>
      </c>
      <c r="G1510">
        <v>92.040001000000004</v>
      </c>
      <c r="H1510">
        <f t="shared" si="64"/>
        <v>-1.4561038232097648E-2</v>
      </c>
      <c r="I1510">
        <f t="shared" si="65"/>
        <v>-1.4561038232097648E-2</v>
      </c>
      <c r="J1510">
        <f>J1509+(J1509*I1510)</f>
        <v>278271.13627832907</v>
      </c>
      <c r="K1510">
        <f t="shared" si="63"/>
        <v>172823.55455086083</v>
      </c>
    </row>
    <row r="1511" spans="1:11" x14ac:dyDescent="0.35">
      <c r="A1511" s="1">
        <v>42549</v>
      </c>
      <c r="B1511">
        <v>92.900002000000001</v>
      </c>
      <c r="C1511">
        <v>93.660004000000001</v>
      </c>
      <c r="D1511">
        <v>92.139999000000003</v>
      </c>
      <c r="E1511">
        <v>93.589995999999999</v>
      </c>
      <c r="F1511">
        <v>40444900</v>
      </c>
      <c r="G1511">
        <v>93.589995999999999</v>
      </c>
      <c r="H1511">
        <f t="shared" si="64"/>
        <v>1.6840449621463992E-2</v>
      </c>
      <c r="I1511">
        <f t="shared" si="65"/>
        <v>1.6840449621463992E-2</v>
      </c>
      <c r="J1511">
        <f>J1510+(J1510*I1511)</f>
        <v>282957.3473299318</v>
      </c>
      <c r="K1511">
        <f t="shared" si="63"/>
        <v>175733.98091467694</v>
      </c>
    </row>
    <row r="1512" spans="1:11" x14ac:dyDescent="0.35">
      <c r="A1512" s="1">
        <v>42550</v>
      </c>
      <c r="B1512">
        <v>93.970000999999996</v>
      </c>
      <c r="C1512">
        <v>94.550003000000004</v>
      </c>
      <c r="D1512">
        <v>93.629997000000003</v>
      </c>
      <c r="E1512">
        <v>94.400002000000001</v>
      </c>
      <c r="F1512">
        <v>36531000</v>
      </c>
      <c r="G1512">
        <v>94.400002000000001</v>
      </c>
      <c r="H1512">
        <f t="shared" si="64"/>
        <v>8.6548352881647885E-3</v>
      </c>
      <c r="I1512">
        <f t="shared" si="65"/>
        <v>8.6548352881647885E-3</v>
      </c>
      <c r="J1512">
        <f>J1511+(J1511*I1512)</f>
        <v>285406.29656464839</v>
      </c>
      <c r="K1512">
        <f t="shared" si="63"/>
        <v>177254.92957402696</v>
      </c>
    </row>
    <row r="1513" spans="1:11" x14ac:dyDescent="0.35">
      <c r="A1513" s="1">
        <v>42551</v>
      </c>
      <c r="B1513">
        <v>94.440002000000007</v>
      </c>
      <c r="C1513">
        <v>95.769997000000004</v>
      </c>
      <c r="D1513">
        <v>94.300003000000004</v>
      </c>
      <c r="E1513">
        <v>95.599997999999999</v>
      </c>
      <c r="F1513">
        <v>35836400</v>
      </c>
      <c r="G1513">
        <v>95.599997999999999</v>
      </c>
      <c r="H1513">
        <f t="shared" si="64"/>
        <v>1.2711821764580035E-2</v>
      </c>
      <c r="I1513">
        <f t="shared" si="65"/>
        <v>1.2711821764580035E-2</v>
      </c>
      <c r="J1513">
        <f>J1512+(J1512*I1513)</f>
        <v>289034.33053706709</v>
      </c>
      <c r="K1513">
        <f t="shared" si="63"/>
        <v>179508.16264566517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4F74-5CB3-435D-A0C7-00A923507CBC}">
  <dimension ref="B1:O47"/>
  <sheetViews>
    <sheetView workbookViewId="0">
      <selection activeCell="I17" sqref="I17"/>
    </sheetView>
  </sheetViews>
  <sheetFormatPr defaultRowHeight="14.5" x14ac:dyDescent="0.35"/>
  <cols>
    <col min="10" max="10" width="14.08984375" customWidth="1"/>
    <col min="11" max="11" width="11.36328125" customWidth="1"/>
    <col min="13" max="13" width="11.26953125" customWidth="1"/>
    <col min="14" max="14" width="11.7265625" customWidth="1"/>
  </cols>
  <sheetData>
    <row r="1" spans="2:15" x14ac:dyDescent="0.35">
      <c r="M1" t="s">
        <v>86</v>
      </c>
      <c r="N1">
        <v>0.55335036995963605</v>
      </c>
      <c r="O1">
        <v>1.7240468982154995E-4</v>
      </c>
    </row>
    <row r="2" spans="2:15" x14ac:dyDescent="0.35">
      <c r="B2" t="s">
        <v>63</v>
      </c>
      <c r="D2" t="s">
        <v>55</v>
      </c>
      <c r="E2" t="s">
        <v>60</v>
      </c>
      <c r="F2" t="s">
        <v>56</v>
      </c>
      <c r="J2" t="s">
        <v>85</v>
      </c>
      <c r="K2">
        <v>0.6811335501398843</v>
      </c>
      <c r="M2" t="s">
        <v>87</v>
      </c>
      <c r="N2">
        <v>0.6811335501398843</v>
      </c>
      <c r="O2">
        <v>5.334459417164443E-2</v>
      </c>
    </row>
    <row r="3" spans="2:15" x14ac:dyDescent="0.35">
      <c r="C3">
        <v>0</v>
      </c>
      <c r="D3">
        <f>AVERAGE('msft+wfc_'!S3:S1513)</f>
        <v>6.2554755550569294E-4</v>
      </c>
      <c r="E3">
        <f>_xlfn.VAR.S('msft+wfc_'!S3:S1513)</f>
        <v>2.4479744923230868E-4</v>
      </c>
      <c r="F3">
        <f>_xlfn.STDEV.S('msft+wfc_'!S3:S1513)</f>
        <v>1.5646004257710934E-2</v>
      </c>
    </row>
    <row r="4" spans="2:15" x14ac:dyDescent="0.35">
      <c r="C4">
        <v>0.05</v>
      </c>
      <c r="D4">
        <f>AVERAGE('msft+wfc_'!T3:T1513)</f>
        <v>6.3161695218144024E-4</v>
      </c>
      <c r="E4">
        <f>_xlfn.VAR.S('msft+wfc_'!T3:T1513)</f>
        <v>2.3230588778622803E-4</v>
      </c>
      <c r="F4">
        <f>_xlfn.STDEV.S('msft+wfc_'!T3:T1513)</f>
        <v>1.5241584162619974E-2</v>
      </c>
    </row>
    <row r="5" spans="2:15" x14ac:dyDescent="0.35">
      <c r="C5">
        <v>0.1</v>
      </c>
      <c r="D5">
        <f>AVERAGE('msft+wfc_'!U3:U1513)</f>
        <v>6.3768634885718711E-4</v>
      </c>
      <c r="E5">
        <f>_xlfn.VAR.S('msft+wfc_'!U3:U1513)</f>
        <v>2.2099645489267179E-4</v>
      </c>
      <c r="F5">
        <f>_xlfn.STDEV.S('msft+wfc_'!U3:U1513)</f>
        <v>1.4865949511977759E-2</v>
      </c>
    </row>
    <row r="6" spans="2:15" x14ac:dyDescent="0.35">
      <c r="C6">
        <v>0.15</v>
      </c>
      <c r="D6">
        <f>AVERAGE('msft+wfc_'!V3:V1513)</f>
        <v>6.4375574553293387E-4</v>
      </c>
      <c r="E6">
        <f>_xlfn.VAR.S('msft+wfc_'!V3:V1513)</f>
        <v>2.1086915055163851E-4</v>
      </c>
      <c r="F6">
        <f>_xlfn.STDEV.S('msft+wfc_'!V3:V1513)</f>
        <v>1.4521334324077748E-2</v>
      </c>
      <c r="J6" t="s">
        <v>55</v>
      </c>
      <c r="K6">
        <f>AVERAGE('msft+wfc_'!AN3:AN1513)</f>
        <v>7.0822894960486499E-4</v>
      </c>
    </row>
    <row r="7" spans="2:15" x14ac:dyDescent="0.35">
      <c r="C7">
        <v>0.2</v>
      </c>
      <c r="D7">
        <f>AVERAGE('msft+wfc_'!W3:W1513)</f>
        <v>6.498251422086815E-4</v>
      </c>
      <c r="E7">
        <f>_xlfn.VAR.S('msft+wfc_'!W3:W1513)</f>
        <v>2.0192397476312987E-4</v>
      </c>
      <c r="F7">
        <f>_xlfn.STDEV.S('msft+wfc_'!W3:W1513)</f>
        <v>1.420999559335364E-2</v>
      </c>
      <c r="J7" t="s">
        <v>60</v>
      </c>
      <c r="K7">
        <f>_xlfn.VAR.S('msft+wfc_'!AN3:AN1513)</f>
        <v>1.7626517603360519E-4</v>
      </c>
    </row>
    <row r="8" spans="2:15" x14ac:dyDescent="0.35">
      <c r="C8">
        <v>0.25</v>
      </c>
      <c r="D8">
        <f>AVERAGE('msft+wfc_'!X3:X1513)</f>
        <v>6.5589453888442869E-4</v>
      </c>
      <c r="E8">
        <f>_xlfn.VAR.S('msft+wfc_'!X3:X1513)</f>
        <v>1.9416092752714501E-4</v>
      </c>
      <c r="F8">
        <f>_xlfn.STDEV.S('msft+wfc_'!X3:X1513)</f>
        <v>1.3934164041202651E-2</v>
      </c>
      <c r="J8" t="s">
        <v>56</v>
      </c>
      <c r="K8">
        <f>_xlfn.STDEV.S('msft+wfc_'!AN3:AN1513)</f>
        <v>1.3276489597540653E-2</v>
      </c>
    </row>
    <row r="9" spans="2:15" x14ac:dyDescent="0.35">
      <c r="C9">
        <v>0.3</v>
      </c>
      <c r="D9">
        <f>AVERAGE('msft+wfc_'!Y3:Y1513)</f>
        <v>6.6196393556017523E-4</v>
      </c>
      <c r="E9">
        <f>_xlfn.VAR.S('msft+wfc_'!Y3:Y1513)</f>
        <v>1.8758000884368348E-4</v>
      </c>
      <c r="F9">
        <f>_xlfn.STDEV.S('msft+wfc_'!Y3:Y1513)</f>
        <v>1.3695985135932481E-2</v>
      </c>
      <c r="J9" t="s">
        <v>57</v>
      </c>
      <c r="K9">
        <f>K6/K8</f>
        <v>5.334459417164443E-2</v>
      </c>
    </row>
    <row r="10" spans="2:15" x14ac:dyDescent="0.35">
      <c r="C10">
        <v>0.35</v>
      </c>
      <c r="D10">
        <f>AVERAGE('msft+wfc_'!Z3:Z1513)</f>
        <v>6.6803333223592232E-4</v>
      </c>
      <c r="E10">
        <f>_xlfn.VAR.S('msft+wfc_'!Z3:Z1513)</f>
        <v>1.8218121871274633E-4</v>
      </c>
      <c r="F10">
        <f>_xlfn.STDEV.S('msft+wfc_'!Z3:Z1513)</f>
        <v>1.3497452304518298E-2</v>
      </c>
    </row>
    <row r="11" spans="2:15" x14ac:dyDescent="0.35">
      <c r="C11">
        <v>0.4</v>
      </c>
      <c r="D11">
        <f>AVERAGE('msft+wfc_'!AA3:AA1513)</f>
        <v>6.7410272891166951E-4</v>
      </c>
      <c r="E11">
        <f>_xlfn.VAR.S('msft+wfc_'!AA3:AA1513)</f>
        <v>1.7796455713433237E-4</v>
      </c>
      <c r="F11">
        <f>_xlfn.STDEV.S('msft+wfc_'!AA3:AA1513)</f>
        <v>1.334033572045068E-2</v>
      </c>
    </row>
    <row r="12" spans="2:15" x14ac:dyDescent="0.35">
      <c r="C12">
        <v>0.45</v>
      </c>
      <c r="D12">
        <f>AVERAGE('msft+wfc_'!AB3:AB1513)</f>
        <v>6.801721255874128E-4</v>
      </c>
      <c r="E12">
        <f>_xlfn.VAR.S('msft+wfc_'!AB3:AB1513)</f>
        <v>1.7493002410844301E-4</v>
      </c>
      <c r="F12">
        <f>_xlfn.STDEV.S('msft+wfc_'!AB3:AB1513)</f>
        <v>1.3226111450779591E-2</v>
      </c>
    </row>
    <row r="13" spans="2:15" x14ac:dyDescent="0.35">
      <c r="C13">
        <v>0.5</v>
      </c>
      <c r="D13">
        <f>AVERAGE('msft+wfc_'!AC3:AC1513)</f>
        <v>6.8624152226316108E-4</v>
      </c>
      <c r="E13">
        <f>_xlfn.VAR.S('msft+wfc_'!AC3:AC1513)</f>
        <v>1.7307761963507697E-4</v>
      </c>
      <c r="F13">
        <f>_xlfn.STDEV.S('msft+wfc_'!AC3:AC1513)</f>
        <v>1.3155896762861776E-2</v>
      </c>
    </row>
    <row r="14" spans="2:15" x14ac:dyDescent="0.35">
      <c r="C14">
        <v>0.55000000000000004</v>
      </c>
      <c r="D14">
        <f>AVERAGE('msft+wfc_'!AD3:AD1513)</f>
        <v>6.9231091893890697E-4</v>
      </c>
      <c r="E14">
        <f>_xlfn.VAR.S('msft+wfc_'!AD3:AD1513)</f>
        <v>1.7240734371423521E-4</v>
      </c>
      <c r="F14">
        <f>_xlfn.STDEV.S('msft+wfc_'!AD3:AD1513)</f>
        <v>1.3130397698251002E-2</v>
      </c>
    </row>
    <row r="15" spans="2:15" x14ac:dyDescent="0.35">
      <c r="C15">
        <v>0.6</v>
      </c>
      <c r="D15">
        <f>AVERAGE('msft+wfc_'!AE3:AE1513)</f>
        <v>6.9838031561465428E-4</v>
      </c>
      <c r="E15">
        <f>_xlfn.VAR.S('msft+wfc_'!AE3:AE1513)</f>
        <v>1.7291919634591688E-4</v>
      </c>
      <c r="F15">
        <f>_xlfn.STDEV.S('msft+wfc_'!AE3:AE1513)</f>
        <v>1.3149874385176341E-2</v>
      </c>
    </row>
    <row r="16" spans="2:15" x14ac:dyDescent="0.35">
      <c r="C16">
        <v>0.65</v>
      </c>
      <c r="D16">
        <f>AVERAGE('msft+wfc_'!AF3:AF1513)</f>
        <v>7.0444971229040158E-4</v>
      </c>
      <c r="E16">
        <f>_xlfn.VAR.S('msft+wfc_'!AF3:AF1513)</f>
        <v>1.7461317753012315E-4</v>
      </c>
      <c r="F16">
        <f>_xlfn.STDEV.S('msft+wfc_'!AF3:AF1513)</f>
        <v>1.3214127951935502E-2</v>
      </c>
    </row>
    <row r="17" spans="2:6" x14ac:dyDescent="0.35">
      <c r="C17">
        <v>0.7</v>
      </c>
      <c r="D17">
        <f>AVERAGE('msft+wfc_'!AG3:AG1513)</f>
        <v>7.1051910896614845E-4</v>
      </c>
      <c r="E17">
        <f>_xlfn.VAR.S('msft+wfc_'!AG3:AG1513)</f>
        <v>1.7748928726685223E-4</v>
      </c>
      <c r="F17">
        <f>_xlfn.STDEV.S('msft+wfc_'!AG3:AG1513)</f>
        <v>1.3322510546696979E-2</v>
      </c>
    </row>
    <row r="18" spans="2:6" x14ac:dyDescent="0.35">
      <c r="C18">
        <v>0.75</v>
      </c>
      <c r="D18">
        <f>AVERAGE('msft+wfc_'!AH3:AH1513)</f>
        <v>7.1658850564189662E-4</v>
      </c>
      <c r="E18">
        <f>_xlfn.VAR.S('msft+wfc_'!AH3:AH1513)</f>
        <v>1.8154752555610553E-4</v>
      </c>
      <c r="F18">
        <f>_xlfn.STDEV.S('msft+wfc_'!AH3:AH1513)</f>
        <v>1.3473957308679048E-2</v>
      </c>
    </row>
    <row r="19" spans="2:6" x14ac:dyDescent="0.35">
      <c r="C19">
        <v>0.8</v>
      </c>
      <c r="D19">
        <f>AVERAGE('msft+wfc_'!AI3:AI1513)</f>
        <v>7.2265790231764142E-4</v>
      </c>
      <c r="E19">
        <f>_xlfn.VAR.S('msft+wfc_'!AI3:AI1513)</f>
        <v>1.8678789239788307E-4</v>
      </c>
      <c r="F19">
        <f>_xlfn.STDEV.S('msft+wfc_'!AI3:AI1513)</f>
        <v>1.3667036708734015E-2</v>
      </c>
    </row>
    <row r="20" spans="2:6" x14ac:dyDescent="0.35">
      <c r="C20">
        <v>0.85</v>
      </c>
      <c r="D20">
        <f>AVERAGE('msft+wfc_'!AJ3:AJ1513)</f>
        <v>7.2872729899338981E-4</v>
      </c>
      <c r="E20">
        <f>_xlfn.VAR.S('msft+wfc_'!AJ3:AJ1513)</f>
        <v>1.9321038779218443E-4</v>
      </c>
      <c r="F20">
        <f>_xlfn.STDEV.S('msft+wfc_'!AJ3:AJ1513)</f>
        <v>1.3900013949352153E-2</v>
      </c>
    </row>
    <row r="21" spans="2:6" x14ac:dyDescent="0.35">
      <c r="C21">
        <v>0.9</v>
      </c>
      <c r="D21">
        <f>AVERAGE('msft+wfc_'!AK3:AK1513)</f>
        <v>7.3479669566913516E-4</v>
      </c>
      <c r="E21">
        <f>_xlfn.VAR.S('msft+wfc_'!AK3:AK1513)</f>
        <v>2.0081501173900906E-4</v>
      </c>
      <c r="F21">
        <f>_xlfn.STDEV.S('msft+wfc_'!AK3:AK1513)</f>
        <v>1.4170921344041434E-2</v>
      </c>
    </row>
    <row r="22" spans="2:6" x14ac:dyDescent="0.35">
      <c r="C22">
        <v>0.95</v>
      </c>
      <c r="D22">
        <f>AVERAGE('msft+wfc_'!AL3:AL1513)</f>
        <v>7.4086609234488322E-4</v>
      </c>
      <c r="E22">
        <f>_xlfn.VAR.S('msft+wfc_'!AL3:AL1513)</f>
        <v>2.0960176423835783E-4</v>
      </c>
      <c r="F22">
        <f>_xlfn.STDEV.S('msft+wfc_'!AL3:AL1513)</f>
        <v>1.4477629786617622E-2</v>
      </c>
    </row>
    <row r="23" spans="2:6" x14ac:dyDescent="0.35">
      <c r="C23">
        <v>1</v>
      </c>
      <c r="D23">
        <f>AVERAGE('msft+wfc_'!AM3:AM1513)</f>
        <v>7.4693548902062749E-4</v>
      </c>
      <c r="E23">
        <f>_xlfn.VAR.S('msft+wfc_'!AM3:AM1513)</f>
        <v>2.1957064529023025E-4</v>
      </c>
      <c r="F23">
        <f>_xlfn.STDEV.S('msft+wfc_'!AM3:AM1513)</f>
        <v>1.4817916361291497E-2</v>
      </c>
    </row>
    <row r="27" spans="2:6" x14ac:dyDescent="0.35">
      <c r="B27" t="s">
        <v>64</v>
      </c>
    </row>
    <row r="28" spans="2:6" x14ac:dyDescent="0.35">
      <c r="B28" t="s">
        <v>65</v>
      </c>
    </row>
    <row r="29" spans="2:6" x14ac:dyDescent="0.35">
      <c r="B29" t="s">
        <v>66</v>
      </c>
    </row>
    <row r="30" spans="2:6" x14ac:dyDescent="0.35">
      <c r="B30" t="s">
        <v>67</v>
      </c>
    </row>
    <row r="31" spans="2:6" x14ac:dyDescent="0.35">
      <c r="B31" t="s">
        <v>68</v>
      </c>
    </row>
    <row r="32" spans="2:6" x14ac:dyDescent="0.35">
      <c r="B32" t="s">
        <v>69</v>
      </c>
    </row>
    <row r="33" spans="2:2" x14ac:dyDescent="0.35">
      <c r="B33" t="s">
        <v>70</v>
      </c>
    </row>
    <row r="34" spans="2:2" x14ac:dyDescent="0.35">
      <c r="B34" t="s">
        <v>71</v>
      </c>
    </row>
    <row r="35" spans="2:2" x14ac:dyDescent="0.35">
      <c r="B35" t="s">
        <v>72</v>
      </c>
    </row>
    <row r="36" spans="2:2" x14ac:dyDescent="0.35">
      <c r="B36" t="s">
        <v>73</v>
      </c>
    </row>
    <row r="37" spans="2:2" x14ac:dyDescent="0.35">
      <c r="B37" t="s">
        <v>74</v>
      </c>
    </row>
    <row r="38" spans="2:2" x14ac:dyDescent="0.35">
      <c r="B38" t="s">
        <v>75</v>
      </c>
    </row>
    <row r="39" spans="2:2" x14ac:dyDescent="0.35">
      <c r="B39" t="s">
        <v>76</v>
      </c>
    </row>
    <row r="40" spans="2:2" x14ac:dyDescent="0.35">
      <c r="B40" t="s">
        <v>77</v>
      </c>
    </row>
    <row r="41" spans="2:2" x14ac:dyDescent="0.35">
      <c r="B41" t="s">
        <v>78</v>
      </c>
    </row>
    <row r="42" spans="2:2" x14ac:dyDescent="0.35">
      <c r="B42" t="s">
        <v>79</v>
      </c>
    </row>
    <row r="43" spans="2:2" x14ac:dyDescent="0.35">
      <c r="B43" t="s">
        <v>80</v>
      </c>
    </row>
    <row r="44" spans="2:2" x14ac:dyDescent="0.35">
      <c r="B44" t="s">
        <v>81</v>
      </c>
    </row>
    <row r="45" spans="2:2" x14ac:dyDescent="0.35">
      <c r="B45" t="s">
        <v>82</v>
      </c>
    </row>
    <row r="46" spans="2:2" x14ac:dyDescent="0.35">
      <c r="B46" t="s">
        <v>83</v>
      </c>
    </row>
    <row r="47" spans="2:2" x14ac:dyDescent="0.35">
      <c r="B47" t="s">
        <v>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A444-1836-450E-9BB8-170AA14E35A0}">
  <sheetPr codeName="Sheet2"/>
  <dimension ref="A1:S1513"/>
  <sheetViews>
    <sheetView topLeftCell="D23" workbookViewId="0">
      <selection activeCell="K43" sqref="K43"/>
    </sheetView>
  </sheetViews>
  <sheetFormatPr defaultRowHeight="14.5" x14ac:dyDescent="0.35"/>
  <cols>
    <col min="8" max="8" width="11.81640625" customWidth="1"/>
    <col min="9" max="9" width="14.7265625" customWidth="1"/>
    <col min="11" max="11" width="15.36328125" customWidth="1"/>
    <col min="12" max="12" width="14.54296875" customWidth="1"/>
    <col min="14" max="14" width="14.1796875" customWidth="1"/>
    <col min="15" max="15" width="15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5" ht="15" thickBot="1" x14ac:dyDescent="0.4">
      <c r="A2" s="1">
        <v>40359</v>
      </c>
      <c r="B2">
        <v>57.330002</v>
      </c>
      <c r="C2">
        <v>57.73</v>
      </c>
      <c r="D2">
        <v>56.919998</v>
      </c>
      <c r="E2">
        <v>57.07</v>
      </c>
      <c r="F2">
        <v>43944900</v>
      </c>
      <c r="G2">
        <v>48.248731999999997</v>
      </c>
    </row>
    <row r="3" spans="1:15" x14ac:dyDescent="0.35">
      <c r="A3" s="1">
        <v>40360</v>
      </c>
      <c r="B3">
        <v>56.98</v>
      </c>
      <c r="C3">
        <v>57.27</v>
      </c>
      <c r="D3">
        <v>56.169998</v>
      </c>
      <c r="E3">
        <v>56.610000999999997</v>
      </c>
      <c r="F3">
        <v>47746400</v>
      </c>
      <c r="G3">
        <v>47.859833999999999</v>
      </c>
      <c r="H3">
        <f>(E3-E2)/E2</f>
        <v>-8.0602593306466335E-3</v>
      </c>
      <c r="I3">
        <f>(G3-G2)/G2</f>
        <v>-8.060273998495909E-3</v>
      </c>
      <c r="K3" s="5" t="s">
        <v>22</v>
      </c>
      <c r="L3" s="5"/>
      <c r="N3" s="5" t="s">
        <v>22</v>
      </c>
      <c r="O3" s="5"/>
    </row>
    <row r="4" spans="1:15" x14ac:dyDescent="0.35">
      <c r="A4" s="1">
        <v>40361</v>
      </c>
      <c r="B4">
        <v>56.849997999999999</v>
      </c>
      <c r="C4">
        <v>56.990001999999997</v>
      </c>
      <c r="D4">
        <v>55.939999</v>
      </c>
      <c r="E4">
        <v>56.57</v>
      </c>
      <c r="F4">
        <v>32767900</v>
      </c>
      <c r="G4">
        <v>47.826016000000003</v>
      </c>
      <c r="H4">
        <f t="shared" ref="H4:H67" si="0">(E4-E3)/E3</f>
        <v>-7.0660659412453682E-4</v>
      </c>
      <c r="I4">
        <f t="shared" ref="I4:I67" si="1">(G4-G3)/G3</f>
        <v>-7.0660504171403047E-4</v>
      </c>
      <c r="K4" s="2"/>
      <c r="L4" s="2"/>
      <c r="N4" s="2"/>
      <c r="O4" s="2"/>
    </row>
    <row r="5" spans="1:15" x14ac:dyDescent="0.35">
      <c r="A5" s="1">
        <v>40365</v>
      </c>
      <c r="B5">
        <v>57.169998</v>
      </c>
      <c r="C5">
        <v>57.59</v>
      </c>
      <c r="D5">
        <v>56.77</v>
      </c>
      <c r="E5">
        <v>57.459999000000003</v>
      </c>
      <c r="F5">
        <v>36912100</v>
      </c>
      <c r="G5">
        <v>48.578448999999999</v>
      </c>
      <c r="H5">
        <f t="shared" si="0"/>
        <v>1.573270284603152E-2</v>
      </c>
      <c r="I5">
        <f t="shared" si="1"/>
        <v>1.5732713341625536E-2</v>
      </c>
      <c r="K5" s="2" t="s">
        <v>23</v>
      </c>
      <c r="L5" s="2">
        <v>4.013166359757846E-4</v>
      </c>
      <c r="N5" s="2" t="s">
        <v>23</v>
      </c>
      <c r="O5" s="2">
        <v>5.113121752091511E-4</v>
      </c>
    </row>
    <row r="6" spans="1:15" x14ac:dyDescent="0.35">
      <c r="A6" s="1">
        <v>40366</v>
      </c>
      <c r="B6">
        <v>57.369999</v>
      </c>
      <c r="C6">
        <v>58.450001</v>
      </c>
      <c r="D6">
        <v>57.259998000000003</v>
      </c>
      <c r="E6">
        <v>58.43</v>
      </c>
      <c r="F6">
        <v>41797200</v>
      </c>
      <c r="G6">
        <v>49.398518000000003</v>
      </c>
      <c r="H6">
        <f t="shared" si="0"/>
        <v>1.6881326433716023E-2</v>
      </c>
      <c r="I6">
        <f t="shared" si="1"/>
        <v>1.6881333531253824E-2</v>
      </c>
      <c r="K6" s="2" t="s">
        <v>24</v>
      </c>
      <c r="L6" s="2">
        <v>3.1054890025071898E-4</v>
      </c>
      <c r="N6" s="2" t="s">
        <v>24</v>
      </c>
      <c r="O6" s="2">
        <v>3.0809033689525146E-4</v>
      </c>
    </row>
    <row r="7" spans="1:15" x14ac:dyDescent="0.35">
      <c r="A7" s="1">
        <v>40367</v>
      </c>
      <c r="B7">
        <v>59.130001</v>
      </c>
      <c r="C7">
        <v>59.200001</v>
      </c>
      <c r="D7">
        <v>58.130001</v>
      </c>
      <c r="E7">
        <v>58.810001</v>
      </c>
      <c r="F7">
        <v>40430300</v>
      </c>
      <c r="G7">
        <v>49.719782000000002</v>
      </c>
      <c r="H7">
        <f t="shared" si="0"/>
        <v>6.5035255861714877E-3</v>
      </c>
      <c r="I7">
        <f t="shared" si="1"/>
        <v>6.5035149435049714E-3</v>
      </c>
      <c r="K7" s="2" t="s">
        <v>25</v>
      </c>
      <c r="L7" s="2">
        <v>2.1037964919041124E-4</v>
      </c>
      <c r="N7" s="2" t="s">
        <v>25</v>
      </c>
      <c r="O7" s="2">
        <v>2.2706454958496176E-4</v>
      </c>
    </row>
    <row r="8" spans="1:15" x14ac:dyDescent="0.35">
      <c r="A8" s="1">
        <v>40368</v>
      </c>
      <c r="B8">
        <v>58.759998000000003</v>
      </c>
      <c r="C8">
        <v>59.009998000000003</v>
      </c>
      <c r="D8">
        <v>58.299999</v>
      </c>
      <c r="E8">
        <v>58.779998999999997</v>
      </c>
      <c r="F8">
        <v>25976500</v>
      </c>
      <c r="G8">
        <v>49.694417000000001</v>
      </c>
      <c r="H8">
        <f t="shared" si="0"/>
        <v>-5.1015132613249224E-4</v>
      </c>
      <c r="I8">
        <f t="shared" si="1"/>
        <v>-5.1015911533965996E-4</v>
      </c>
      <c r="K8" s="2" t="s">
        <v>26</v>
      </c>
      <c r="L8" s="2">
        <v>0</v>
      </c>
      <c r="N8" s="2" t="s">
        <v>26</v>
      </c>
      <c r="O8" s="2">
        <v>0</v>
      </c>
    </row>
    <row r="9" spans="1:15" x14ac:dyDescent="0.35">
      <c r="A9" s="1">
        <v>40371</v>
      </c>
      <c r="B9">
        <v>58.290000999999997</v>
      </c>
      <c r="C9">
        <v>58.939999</v>
      </c>
      <c r="D9">
        <v>58.200001</v>
      </c>
      <c r="E9">
        <v>58.939999</v>
      </c>
      <c r="F9">
        <v>23515000</v>
      </c>
      <c r="G9">
        <v>49.829686000000002</v>
      </c>
      <c r="H9">
        <f t="shared" si="0"/>
        <v>2.7220143368836005E-3</v>
      </c>
      <c r="I9">
        <f t="shared" si="1"/>
        <v>2.7220160365298372E-3</v>
      </c>
      <c r="K9" s="2" t="s">
        <v>27</v>
      </c>
      <c r="L9" s="2">
        <v>1.2071527491759803E-2</v>
      </c>
      <c r="N9" s="2" t="s">
        <v>27</v>
      </c>
      <c r="O9" s="2">
        <v>1.1975959241117801E-2</v>
      </c>
    </row>
    <row r="10" spans="1:15" x14ac:dyDescent="0.35">
      <c r="A10" s="1">
        <v>40372</v>
      </c>
      <c r="B10">
        <v>59.599997999999999</v>
      </c>
      <c r="C10">
        <v>59.720001000000003</v>
      </c>
      <c r="D10">
        <v>59.040000999999997</v>
      </c>
      <c r="E10">
        <v>59.419998</v>
      </c>
      <c r="F10">
        <v>30514200</v>
      </c>
      <c r="G10">
        <v>50.235492999999998</v>
      </c>
      <c r="H10">
        <f t="shared" si="0"/>
        <v>8.1438582990135348E-3</v>
      </c>
      <c r="I10">
        <f t="shared" si="1"/>
        <v>8.1438803367132554E-3</v>
      </c>
      <c r="K10" s="2" t="s">
        <v>28</v>
      </c>
      <c r="L10" s="2">
        <v>1.4572177598431275E-4</v>
      </c>
      <c r="N10" s="2" t="s">
        <v>28</v>
      </c>
      <c r="O10" s="2">
        <v>1.4342359974491486E-4</v>
      </c>
    </row>
    <row r="11" spans="1:15" x14ac:dyDescent="0.35">
      <c r="A11" s="1">
        <v>40373</v>
      </c>
      <c r="B11">
        <v>59.220001000000003</v>
      </c>
      <c r="C11">
        <v>59.34</v>
      </c>
      <c r="D11">
        <v>58.619999</v>
      </c>
      <c r="E11">
        <v>59.259998000000003</v>
      </c>
      <c r="F11">
        <v>26061100</v>
      </c>
      <c r="G11">
        <v>50.100223999999997</v>
      </c>
      <c r="H11">
        <f t="shared" si="0"/>
        <v>-2.692696152564606E-3</v>
      </c>
      <c r="I11">
        <f t="shared" si="1"/>
        <v>-2.6926977704787524E-3</v>
      </c>
      <c r="K11" s="2" t="s">
        <v>29</v>
      </c>
      <c r="L11" s="2">
        <v>2.8064994658117492</v>
      </c>
      <c r="N11" s="2" t="s">
        <v>29</v>
      </c>
      <c r="O11" s="2">
        <v>2.813985746246408</v>
      </c>
    </row>
    <row r="12" spans="1:15" x14ac:dyDescent="0.35">
      <c r="A12" s="1">
        <v>40374</v>
      </c>
      <c r="B12">
        <v>59.360000999999997</v>
      </c>
      <c r="C12">
        <v>59.490001999999997</v>
      </c>
      <c r="D12">
        <v>58.59</v>
      </c>
      <c r="E12">
        <v>59.27</v>
      </c>
      <c r="F12">
        <v>24737300</v>
      </c>
      <c r="G12">
        <v>50.10868</v>
      </c>
      <c r="H12">
        <f t="shared" si="0"/>
        <v>1.6878164592580759E-4</v>
      </c>
      <c r="I12">
        <f t="shared" si="1"/>
        <v>1.6878168049712635E-4</v>
      </c>
      <c r="K12" s="2" t="s">
        <v>30</v>
      </c>
      <c r="L12" s="2">
        <v>-4.8942105087357746E-2</v>
      </c>
      <c r="N12" s="2" t="s">
        <v>30</v>
      </c>
      <c r="O12" s="2">
        <v>-2.390471516113573E-2</v>
      </c>
    </row>
    <row r="13" spans="1:15" x14ac:dyDescent="0.35">
      <c r="A13" s="1">
        <v>40375</v>
      </c>
      <c r="B13">
        <v>58.84</v>
      </c>
      <c r="C13">
        <v>59.110000999999997</v>
      </c>
      <c r="D13">
        <v>57.810001</v>
      </c>
      <c r="E13">
        <v>57.959999000000003</v>
      </c>
      <c r="F13">
        <v>35805700</v>
      </c>
      <c r="G13">
        <v>49.001164000000003</v>
      </c>
      <c r="H13">
        <f t="shared" si="0"/>
        <v>-2.2102260840222706E-2</v>
      </c>
      <c r="I13">
        <f t="shared" si="1"/>
        <v>-2.2102278487479553E-2</v>
      </c>
      <c r="K13" s="2" t="s">
        <v>31</v>
      </c>
      <c r="L13" s="2">
        <v>0.11704120384766339</v>
      </c>
      <c r="N13" s="2" t="s">
        <v>31</v>
      </c>
      <c r="O13" s="2">
        <v>0.11704119658986489</v>
      </c>
    </row>
    <row r="14" spans="1:15" x14ac:dyDescent="0.35">
      <c r="A14" s="1">
        <v>40378</v>
      </c>
      <c r="B14">
        <v>58.330002</v>
      </c>
      <c r="C14">
        <v>58.740001999999997</v>
      </c>
      <c r="D14">
        <v>58.099997999999999</v>
      </c>
      <c r="E14">
        <v>58.43</v>
      </c>
      <c r="F14">
        <v>20960000</v>
      </c>
      <c r="G14">
        <v>49.398518000000003</v>
      </c>
      <c r="H14">
        <f t="shared" si="0"/>
        <v>8.1090581109222633E-3</v>
      </c>
      <c r="I14">
        <f t="shared" si="1"/>
        <v>8.1090726742736145E-3</v>
      </c>
      <c r="K14" s="2" t="s">
        <v>32</v>
      </c>
      <c r="L14" s="2">
        <v>-6.188182304196721E-2</v>
      </c>
      <c r="N14" s="2" t="s">
        <v>32</v>
      </c>
      <c r="O14" s="2">
        <v>-6.1881820333206647E-2</v>
      </c>
    </row>
    <row r="15" spans="1:15" x14ac:dyDescent="0.35">
      <c r="A15" s="1">
        <v>40379</v>
      </c>
      <c r="B15">
        <v>57.68</v>
      </c>
      <c r="C15">
        <v>58.990001999999997</v>
      </c>
      <c r="D15">
        <v>57.669998</v>
      </c>
      <c r="E15">
        <v>58.950001</v>
      </c>
      <c r="F15">
        <v>23807300</v>
      </c>
      <c r="G15">
        <v>49.838141999999998</v>
      </c>
      <c r="H15">
        <f t="shared" si="0"/>
        <v>8.8995550231045807E-3</v>
      </c>
      <c r="I15">
        <f t="shared" si="1"/>
        <v>8.8995382412078612E-3</v>
      </c>
      <c r="K15" s="2" t="s">
        <v>33</v>
      </c>
      <c r="L15" s="2">
        <v>5.5159380805696184E-2</v>
      </c>
      <c r="N15" s="2" t="s">
        <v>33</v>
      </c>
      <c r="O15" s="2">
        <v>5.5159376256658246E-2</v>
      </c>
    </row>
    <row r="16" spans="1:15" x14ac:dyDescent="0.35">
      <c r="A16" s="1">
        <v>40380</v>
      </c>
      <c r="B16">
        <v>59.130001</v>
      </c>
      <c r="C16">
        <v>59.130001</v>
      </c>
      <c r="D16">
        <v>57.599997999999999</v>
      </c>
      <c r="E16">
        <v>58.169998</v>
      </c>
      <c r="F16">
        <v>26859700</v>
      </c>
      <c r="G16">
        <v>49.178704000000003</v>
      </c>
      <c r="H16">
        <f t="shared" si="0"/>
        <v>-1.3231602828980456E-2</v>
      </c>
      <c r="I16">
        <f t="shared" si="1"/>
        <v>-1.3231592782892959E-2</v>
      </c>
      <c r="K16" s="2" t="s">
        <v>34</v>
      </c>
      <c r="L16" s="2">
        <v>0.6063894369594105</v>
      </c>
      <c r="N16" s="2" t="s">
        <v>34</v>
      </c>
      <c r="O16" s="2">
        <v>0.77259269674102737</v>
      </c>
    </row>
    <row r="17" spans="1:15" x14ac:dyDescent="0.35">
      <c r="A17" s="1">
        <v>40381</v>
      </c>
      <c r="B17">
        <v>58.709999000000003</v>
      </c>
      <c r="C17">
        <v>59.790000999999997</v>
      </c>
      <c r="D17">
        <v>58.66</v>
      </c>
      <c r="E17">
        <v>59.380001</v>
      </c>
      <c r="F17">
        <v>27051400</v>
      </c>
      <c r="G17">
        <v>50.201678000000001</v>
      </c>
      <c r="H17">
        <f t="shared" si="0"/>
        <v>2.080115251164355E-2</v>
      </c>
      <c r="I17">
        <f t="shared" si="1"/>
        <v>2.0801158159840849E-2</v>
      </c>
      <c r="K17" s="2" t="s">
        <v>35</v>
      </c>
      <c r="L17" s="2">
        <v>1511</v>
      </c>
      <c r="N17" s="2" t="s">
        <v>35</v>
      </c>
      <c r="O17" s="2">
        <v>1511</v>
      </c>
    </row>
    <row r="18" spans="1:15" ht="15" thickBot="1" x14ac:dyDescent="0.4">
      <c r="A18" s="1">
        <v>40382</v>
      </c>
      <c r="B18">
        <v>59.259998000000003</v>
      </c>
      <c r="C18">
        <v>59.810001</v>
      </c>
      <c r="D18">
        <v>58.799999</v>
      </c>
      <c r="E18">
        <v>59.720001000000003</v>
      </c>
      <c r="F18">
        <v>19281400</v>
      </c>
      <c r="G18">
        <v>50.489123999999997</v>
      </c>
      <c r="H18">
        <f t="shared" si="0"/>
        <v>5.7258335175845382E-3</v>
      </c>
      <c r="I18">
        <f t="shared" si="1"/>
        <v>5.7258245431556221E-3</v>
      </c>
      <c r="K18" s="3" t="s">
        <v>36</v>
      </c>
      <c r="L18" s="3">
        <v>6.0915292949898837E-4</v>
      </c>
      <c r="N18" s="3" t="s">
        <v>36</v>
      </c>
      <c r="O18" s="3">
        <v>6.0433036832059487E-4</v>
      </c>
    </row>
    <row r="19" spans="1:15" x14ac:dyDescent="0.35">
      <c r="A19" s="1">
        <v>40385</v>
      </c>
      <c r="B19">
        <v>59.700001</v>
      </c>
      <c r="C19">
        <v>60.439999</v>
      </c>
      <c r="D19">
        <v>59.630001</v>
      </c>
      <c r="E19">
        <v>60.389999000000003</v>
      </c>
      <c r="F19">
        <v>20236500</v>
      </c>
      <c r="G19">
        <v>51.055560999999997</v>
      </c>
      <c r="H19">
        <f t="shared" si="0"/>
        <v>1.1218988425669979E-2</v>
      </c>
      <c r="I19">
        <f t="shared" si="1"/>
        <v>1.1218990450299763E-2</v>
      </c>
    </row>
    <row r="20" spans="1:15" x14ac:dyDescent="0.35">
      <c r="A20" s="1">
        <v>40386</v>
      </c>
      <c r="B20">
        <v>60.619999</v>
      </c>
      <c r="C20">
        <v>60.900002000000001</v>
      </c>
      <c r="D20">
        <v>60.389999000000003</v>
      </c>
      <c r="E20">
        <v>60.810001</v>
      </c>
      <c r="F20">
        <v>22400800</v>
      </c>
      <c r="G20">
        <v>51.410643999999998</v>
      </c>
      <c r="H20">
        <f t="shared" si="0"/>
        <v>6.954827073270802E-3</v>
      </c>
      <c r="I20">
        <f t="shared" si="1"/>
        <v>6.9548349493212015E-3</v>
      </c>
      <c r="K20" t="s">
        <v>37</v>
      </c>
      <c r="L20">
        <f>L5/L9</f>
        <v>3.3244892682365926E-2</v>
      </c>
      <c r="N20" t="s">
        <v>37</v>
      </c>
      <c r="O20">
        <f>O5/O9</f>
        <v>4.2694882715835526E-2</v>
      </c>
    </row>
    <row r="21" spans="1:15" x14ac:dyDescent="0.35">
      <c r="A21" s="1">
        <v>40387</v>
      </c>
      <c r="B21">
        <v>60.73</v>
      </c>
      <c r="C21">
        <v>61.27</v>
      </c>
      <c r="D21">
        <v>60.73</v>
      </c>
      <c r="E21">
        <v>60.91</v>
      </c>
      <c r="F21">
        <v>23511100</v>
      </c>
      <c r="G21">
        <v>51.495185999999997</v>
      </c>
      <c r="H21">
        <f t="shared" si="0"/>
        <v>1.6444498989565358E-3</v>
      </c>
      <c r="I21">
        <f t="shared" si="1"/>
        <v>1.6444454576371192E-3</v>
      </c>
    </row>
    <row r="22" spans="1:15" x14ac:dyDescent="0.35">
      <c r="A22" s="1">
        <v>40388</v>
      </c>
      <c r="B22">
        <v>61.419998</v>
      </c>
      <c r="C22">
        <v>61.880001</v>
      </c>
      <c r="D22">
        <v>60.290000999999997</v>
      </c>
      <c r="E22">
        <v>60.34</v>
      </c>
      <c r="F22">
        <v>33763000</v>
      </c>
      <c r="G22">
        <v>51.013289999999998</v>
      </c>
      <c r="H22">
        <f t="shared" si="0"/>
        <v>-9.3580692825479105E-3</v>
      </c>
      <c r="I22">
        <f t="shared" si="1"/>
        <v>-9.3580786367098278E-3</v>
      </c>
    </row>
    <row r="23" spans="1:15" x14ac:dyDescent="0.35">
      <c r="A23" s="1">
        <v>40389</v>
      </c>
      <c r="B23">
        <v>60.150002000000001</v>
      </c>
      <c r="C23">
        <v>60.509998000000003</v>
      </c>
      <c r="D23">
        <v>59.599997999999999</v>
      </c>
      <c r="E23">
        <v>59.68</v>
      </c>
      <c r="F23">
        <v>29354600</v>
      </c>
      <c r="G23">
        <v>50.455306</v>
      </c>
      <c r="H23">
        <f t="shared" si="0"/>
        <v>-1.0938017898574804E-2</v>
      </c>
      <c r="I23">
        <f t="shared" si="1"/>
        <v>-1.0938012427741822E-2</v>
      </c>
      <c r="M23">
        <f>_xlfn.CONFIDENCE.NORM(0.05,O9,O17)</f>
        <v>6.0384596429950449E-4</v>
      </c>
    </row>
    <row r="24" spans="1:15" x14ac:dyDescent="0.35">
      <c r="A24" s="1">
        <v>40392</v>
      </c>
      <c r="B24">
        <v>60.639999000000003</v>
      </c>
      <c r="C24">
        <v>62.040000999999997</v>
      </c>
      <c r="D24">
        <v>60.610000999999997</v>
      </c>
      <c r="E24">
        <v>61.939999</v>
      </c>
      <c r="F24">
        <v>28144000</v>
      </c>
      <c r="G24">
        <v>52.365977999999998</v>
      </c>
      <c r="H24">
        <f t="shared" si="0"/>
        <v>3.7868615951742637E-2</v>
      </c>
      <c r="I24">
        <f t="shared" si="1"/>
        <v>3.7868603948215042E-2</v>
      </c>
    </row>
    <row r="25" spans="1:15" x14ac:dyDescent="0.35">
      <c r="A25" s="1">
        <v>40393</v>
      </c>
      <c r="B25">
        <v>61.98</v>
      </c>
      <c r="C25">
        <v>62.990001999999997</v>
      </c>
      <c r="D25">
        <v>61.880001</v>
      </c>
      <c r="E25">
        <v>62.720001000000003</v>
      </c>
      <c r="F25">
        <v>31075800</v>
      </c>
      <c r="G25">
        <v>53.025416999999997</v>
      </c>
      <c r="H25">
        <f t="shared" si="0"/>
        <v>1.2592864265302994E-2</v>
      </c>
      <c r="I25">
        <f t="shared" si="1"/>
        <v>1.2592889986700889E-2</v>
      </c>
    </row>
    <row r="26" spans="1:15" x14ac:dyDescent="0.35">
      <c r="A26" s="1">
        <v>40394</v>
      </c>
      <c r="B26">
        <v>62.860000999999997</v>
      </c>
      <c r="C26">
        <v>62.889999000000003</v>
      </c>
      <c r="D26">
        <v>62.27</v>
      </c>
      <c r="E26">
        <v>62.720001000000003</v>
      </c>
      <c r="F26">
        <v>21033800</v>
      </c>
      <c r="G26">
        <v>53.025416999999997</v>
      </c>
      <c r="H26">
        <f t="shared" si="0"/>
        <v>0</v>
      </c>
      <c r="I26">
        <f t="shared" si="1"/>
        <v>0</v>
      </c>
    </row>
    <row r="27" spans="1:15" x14ac:dyDescent="0.35">
      <c r="A27" s="1">
        <v>40395</v>
      </c>
      <c r="B27">
        <v>62.279998999999997</v>
      </c>
      <c r="C27">
        <v>62.709999000000003</v>
      </c>
      <c r="D27">
        <v>61.849997999999999</v>
      </c>
      <c r="E27">
        <v>62.709999000000003</v>
      </c>
      <c r="F27">
        <v>19985300</v>
      </c>
      <c r="G27">
        <v>53.016959999999997</v>
      </c>
      <c r="H27">
        <f t="shared" si="0"/>
        <v>-1.5947066072272649E-4</v>
      </c>
      <c r="I27">
        <f t="shared" si="1"/>
        <v>-1.5948955196335254E-4</v>
      </c>
    </row>
    <row r="28" spans="1:15" x14ac:dyDescent="0.35">
      <c r="A28" s="1">
        <v>40396</v>
      </c>
      <c r="B28">
        <v>61.919998</v>
      </c>
      <c r="C28">
        <v>62.5</v>
      </c>
      <c r="D28">
        <v>61.25</v>
      </c>
      <c r="E28">
        <v>61.970001000000003</v>
      </c>
      <c r="F28">
        <v>23097300</v>
      </c>
      <c r="G28">
        <v>52.391342999999999</v>
      </c>
      <c r="H28">
        <f t="shared" si="0"/>
        <v>-1.1800319116573418E-2</v>
      </c>
      <c r="I28">
        <f t="shared" si="1"/>
        <v>-1.1800318237786519E-2</v>
      </c>
    </row>
    <row r="29" spans="1:15" x14ac:dyDescent="0.35">
      <c r="A29" s="1">
        <v>40399</v>
      </c>
      <c r="B29">
        <v>62.560001</v>
      </c>
      <c r="C29">
        <v>62.669998</v>
      </c>
      <c r="D29">
        <v>62.18</v>
      </c>
      <c r="E29">
        <v>62.450001</v>
      </c>
      <c r="F29">
        <v>14731300</v>
      </c>
      <c r="G29">
        <v>52.797150000000002</v>
      </c>
      <c r="H29">
        <f t="shared" si="0"/>
        <v>7.7456832702003158E-3</v>
      </c>
      <c r="I29">
        <f t="shared" si="1"/>
        <v>7.745688061479984E-3</v>
      </c>
    </row>
    <row r="30" spans="1:15" x14ac:dyDescent="0.35">
      <c r="A30" s="1">
        <v>40400</v>
      </c>
      <c r="B30">
        <v>61.849997999999999</v>
      </c>
      <c r="C30">
        <v>62.169998</v>
      </c>
      <c r="D30">
        <v>61.450001</v>
      </c>
      <c r="E30">
        <v>61.93</v>
      </c>
      <c r="F30">
        <v>23188500</v>
      </c>
      <c r="G30">
        <v>52.357525000000003</v>
      </c>
      <c r="H30">
        <f t="shared" si="0"/>
        <v>-8.3266772085400058E-3</v>
      </c>
      <c r="I30">
        <f t="shared" si="1"/>
        <v>-8.326680512110966E-3</v>
      </c>
      <c r="K30" t="s">
        <v>98</v>
      </c>
    </row>
    <row r="31" spans="1:15" ht="15" thickBot="1" x14ac:dyDescent="0.4">
      <c r="A31" s="1">
        <v>40401</v>
      </c>
      <c r="B31">
        <v>60.549999</v>
      </c>
      <c r="C31">
        <v>60.66</v>
      </c>
      <c r="D31">
        <v>60.200001</v>
      </c>
      <c r="E31">
        <v>60.389999000000003</v>
      </c>
      <c r="F31">
        <v>24281300</v>
      </c>
      <c r="G31">
        <v>51.420898999999999</v>
      </c>
      <c r="H31">
        <f t="shared" si="0"/>
        <v>-2.4866801227191936E-2</v>
      </c>
      <c r="I31">
        <f t="shared" si="1"/>
        <v>-1.7889042692526124E-2</v>
      </c>
    </row>
    <row r="32" spans="1:15" x14ac:dyDescent="0.35">
      <c r="A32" s="1">
        <v>40402</v>
      </c>
      <c r="B32">
        <v>59.700001</v>
      </c>
      <c r="C32">
        <v>60.560001</v>
      </c>
      <c r="D32">
        <v>59.560001</v>
      </c>
      <c r="E32">
        <v>60.23</v>
      </c>
      <c r="F32">
        <v>16951300</v>
      </c>
      <c r="G32">
        <v>51.284661999999997</v>
      </c>
      <c r="H32">
        <f t="shared" si="0"/>
        <v>-2.6494287572352204E-3</v>
      </c>
      <c r="I32">
        <f t="shared" si="1"/>
        <v>-2.6494480386272763E-3</v>
      </c>
      <c r="K32" s="5" t="s">
        <v>99</v>
      </c>
      <c r="L32" s="5"/>
    </row>
    <row r="33" spans="1:19" x14ac:dyDescent="0.35">
      <c r="A33" s="1">
        <v>40403</v>
      </c>
      <c r="B33">
        <v>59.959999000000003</v>
      </c>
      <c r="C33">
        <v>60.450001</v>
      </c>
      <c r="D33">
        <v>59.799999</v>
      </c>
      <c r="E33">
        <v>59.91</v>
      </c>
      <c r="F33">
        <v>14651300</v>
      </c>
      <c r="G33">
        <v>51.012188999999999</v>
      </c>
      <c r="H33">
        <f t="shared" si="0"/>
        <v>-5.3129669599867226E-3</v>
      </c>
      <c r="I33">
        <f t="shared" si="1"/>
        <v>-5.3129530228745187E-3</v>
      </c>
      <c r="K33" s="2" t="s">
        <v>100</v>
      </c>
      <c r="L33" s="2">
        <v>0.7722451191076678</v>
      </c>
    </row>
    <row r="34" spans="1:19" x14ac:dyDescent="0.35">
      <c r="A34" s="1">
        <v>40406</v>
      </c>
      <c r="B34">
        <v>59.599997999999999</v>
      </c>
      <c r="C34">
        <v>60.25</v>
      </c>
      <c r="D34">
        <v>59.25</v>
      </c>
      <c r="E34">
        <v>59.880001</v>
      </c>
      <c r="F34">
        <v>14301100</v>
      </c>
      <c r="G34">
        <v>50.986645000000003</v>
      </c>
      <c r="H34">
        <f t="shared" si="0"/>
        <v>-5.0073443498575463E-4</v>
      </c>
      <c r="I34">
        <f t="shared" si="1"/>
        <v>-5.0074306750483614E-4</v>
      </c>
      <c r="K34" s="2" t="s">
        <v>101</v>
      </c>
      <c r="L34" s="2">
        <v>0.59636252398561607</v>
      </c>
    </row>
    <row r="35" spans="1:19" x14ac:dyDescent="0.35">
      <c r="A35" s="1">
        <v>40407</v>
      </c>
      <c r="B35">
        <v>60.490001999999997</v>
      </c>
      <c r="C35">
        <v>61.16</v>
      </c>
      <c r="D35">
        <v>60.139999000000003</v>
      </c>
      <c r="E35">
        <v>60.82</v>
      </c>
      <c r="F35">
        <v>20122200</v>
      </c>
      <c r="G35">
        <v>51.787036000000001</v>
      </c>
      <c r="H35">
        <f t="shared" si="0"/>
        <v>1.5698045830025958E-2</v>
      </c>
      <c r="I35">
        <f t="shared" si="1"/>
        <v>1.569805191143676E-2</v>
      </c>
      <c r="K35" s="2" t="s">
        <v>102</v>
      </c>
      <c r="L35" s="2">
        <v>0.59609503725532154</v>
      </c>
    </row>
    <row r="36" spans="1:19" x14ac:dyDescent="0.35">
      <c r="A36" s="1">
        <v>40408</v>
      </c>
      <c r="B36">
        <v>60.669998</v>
      </c>
      <c r="C36">
        <v>60.720001000000003</v>
      </c>
      <c r="D36">
        <v>59.630001</v>
      </c>
      <c r="E36">
        <v>60.150002000000001</v>
      </c>
      <c r="F36">
        <v>20071500</v>
      </c>
      <c r="G36">
        <v>51.216545000000004</v>
      </c>
      <c r="H36">
        <f t="shared" si="0"/>
        <v>-1.1016080236764217E-2</v>
      </c>
      <c r="I36">
        <f t="shared" si="1"/>
        <v>-1.1016096769855625E-2</v>
      </c>
      <c r="K36" s="2" t="s">
        <v>24</v>
      </c>
      <c r="L36" s="2">
        <v>7.6111433905608154E-3</v>
      </c>
    </row>
    <row r="37" spans="1:19" ht="15" thickBot="1" x14ac:dyDescent="0.4">
      <c r="A37" s="1">
        <v>40409</v>
      </c>
      <c r="B37">
        <v>59.93</v>
      </c>
      <c r="C37">
        <v>60.060001</v>
      </c>
      <c r="D37">
        <v>58.900002000000001</v>
      </c>
      <c r="E37">
        <v>59.290000999999997</v>
      </c>
      <c r="F37">
        <v>21174500</v>
      </c>
      <c r="G37">
        <v>50.484271999999997</v>
      </c>
      <c r="H37">
        <f t="shared" si="0"/>
        <v>-1.4297605509639119E-2</v>
      </c>
      <c r="I37">
        <f t="shared" si="1"/>
        <v>-1.4297586844251331E-2</v>
      </c>
      <c r="K37" s="3" t="s">
        <v>103</v>
      </c>
      <c r="L37" s="3">
        <v>1511</v>
      </c>
    </row>
    <row r="38" spans="1:19" x14ac:dyDescent="0.35">
      <c r="A38" s="1">
        <v>40410</v>
      </c>
      <c r="B38">
        <v>59.02</v>
      </c>
      <c r="C38">
        <v>59.07</v>
      </c>
      <c r="D38">
        <v>58.549999</v>
      </c>
      <c r="E38">
        <v>58.889999000000003</v>
      </c>
      <c r="F38">
        <v>21008800</v>
      </c>
      <c r="G38">
        <v>50.143678000000001</v>
      </c>
      <c r="H38">
        <f t="shared" si="0"/>
        <v>-6.7465338717061845E-3</v>
      </c>
      <c r="I38">
        <f t="shared" si="1"/>
        <v>-6.7465368223987828E-3</v>
      </c>
    </row>
    <row r="39" spans="1:19" ht="15" thickBot="1" x14ac:dyDescent="0.4">
      <c r="A39" s="1">
        <v>40413</v>
      </c>
      <c r="B39">
        <v>58.970001000000003</v>
      </c>
      <c r="C39">
        <v>60.049999</v>
      </c>
      <c r="D39">
        <v>58.900002000000001</v>
      </c>
      <c r="E39">
        <v>59.5</v>
      </c>
      <c r="F39">
        <v>21337700</v>
      </c>
      <c r="G39">
        <v>50.663082000000003</v>
      </c>
      <c r="H39">
        <f t="shared" si="0"/>
        <v>1.0358312283211227E-2</v>
      </c>
      <c r="I39">
        <f t="shared" si="1"/>
        <v>1.035831476103531E-2</v>
      </c>
      <c r="K39" t="s">
        <v>104</v>
      </c>
    </row>
    <row r="40" spans="1:19" x14ac:dyDescent="0.35">
      <c r="A40" s="1">
        <v>40414</v>
      </c>
      <c r="B40">
        <v>58.959999000000003</v>
      </c>
      <c r="C40">
        <v>59.450001</v>
      </c>
      <c r="D40">
        <v>58.790000999999997</v>
      </c>
      <c r="E40">
        <v>58.939999</v>
      </c>
      <c r="F40">
        <v>25679100</v>
      </c>
      <c r="G40">
        <v>50.186252000000003</v>
      </c>
      <c r="H40">
        <f t="shared" si="0"/>
        <v>-9.4117815126050376E-3</v>
      </c>
      <c r="I40">
        <f t="shared" si="1"/>
        <v>-9.4117843047921874E-3</v>
      </c>
      <c r="K40" s="4"/>
      <c r="L40" s="4" t="s">
        <v>108</v>
      </c>
      <c r="M40" s="4" t="s">
        <v>109</v>
      </c>
      <c r="N40" s="4" t="s">
        <v>110</v>
      </c>
      <c r="O40" s="4" t="s">
        <v>111</v>
      </c>
      <c r="P40" s="4" t="s">
        <v>112</v>
      </c>
    </row>
    <row r="41" spans="1:19" x14ac:dyDescent="0.35">
      <c r="A41" s="1">
        <v>40415</v>
      </c>
      <c r="B41">
        <v>58.689999</v>
      </c>
      <c r="C41">
        <v>59.400002000000001</v>
      </c>
      <c r="D41">
        <v>58.419998</v>
      </c>
      <c r="E41">
        <v>58.91</v>
      </c>
      <c r="F41">
        <v>20944000</v>
      </c>
      <c r="G41">
        <v>50.160708</v>
      </c>
      <c r="H41">
        <f t="shared" si="0"/>
        <v>-5.089752376820309E-4</v>
      </c>
      <c r="I41">
        <f t="shared" si="1"/>
        <v>-5.0898401418786093E-4</v>
      </c>
      <c r="K41" s="2" t="s">
        <v>105</v>
      </c>
      <c r="L41" s="2">
        <v>1</v>
      </c>
      <c r="M41" s="2">
        <v>0.12915401451390024</v>
      </c>
      <c r="N41" s="2">
        <v>0.12915401451390024</v>
      </c>
      <c r="O41" s="2">
        <v>2229.5032106043236</v>
      </c>
      <c r="P41" s="2">
        <v>1.3968411964482809E-299</v>
      </c>
    </row>
    <row r="42" spans="1:19" x14ac:dyDescent="0.35">
      <c r="A42" s="1">
        <v>40416</v>
      </c>
      <c r="B42">
        <v>59.360000999999997</v>
      </c>
      <c r="C42">
        <v>59.5</v>
      </c>
      <c r="D42">
        <v>58.330002</v>
      </c>
      <c r="E42">
        <v>58.48</v>
      </c>
      <c r="F42">
        <v>22320900</v>
      </c>
      <c r="G42">
        <v>49.794570999999998</v>
      </c>
      <c r="H42">
        <f t="shared" si="0"/>
        <v>-7.2992700729926962E-3</v>
      </c>
      <c r="I42">
        <f t="shared" si="1"/>
        <v>-7.2992789495714841E-3</v>
      </c>
      <c r="K42" s="2" t="s">
        <v>106</v>
      </c>
      <c r="L42" s="2">
        <v>1509</v>
      </c>
      <c r="M42" s="2">
        <v>8.7415621100921465E-2</v>
      </c>
      <c r="N42" s="2">
        <v>5.792950371167758E-5</v>
      </c>
      <c r="O42" s="2"/>
      <c r="P42" s="2"/>
    </row>
    <row r="43" spans="1:19" ht="15" thickBot="1" x14ac:dyDescent="0.4">
      <c r="A43" s="1">
        <v>40417</v>
      </c>
      <c r="B43">
        <v>58.720001000000003</v>
      </c>
      <c r="C43">
        <v>59.959999000000003</v>
      </c>
      <c r="D43">
        <v>58.049999</v>
      </c>
      <c r="E43">
        <v>59.799999</v>
      </c>
      <c r="F43">
        <v>28279500</v>
      </c>
      <c r="G43">
        <v>50.918525000000002</v>
      </c>
      <c r="H43">
        <f t="shared" si="0"/>
        <v>2.2571802325581446E-2</v>
      </c>
      <c r="I43">
        <f t="shared" si="1"/>
        <v>2.2571818120493595E-2</v>
      </c>
      <c r="K43" s="3" t="s">
        <v>94</v>
      </c>
      <c r="L43" s="3">
        <v>1510</v>
      </c>
      <c r="M43" s="3">
        <v>0.2165696356148217</v>
      </c>
      <c r="N43" s="3"/>
      <c r="O43" s="3"/>
      <c r="P43" s="3"/>
    </row>
    <row r="44" spans="1:19" ht="15" thickBot="1" x14ac:dyDescent="0.4">
      <c r="A44" s="1">
        <v>40420</v>
      </c>
      <c r="B44">
        <v>59.560001</v>
      </c>
      <c r="C44">
        <v>59.900002000000001</v>
      </c>
      <c r="D44">
        <v>58.959999000000003</v>
      </c>
      <c r="E44">
        <v>59</v>
      </c>
      <c r="F44">
        <v>16265100</v>
      </c>
      <c r="G44">
        <v>50.237341999999998</v>
      </c>
      <c r="H44">
        <f t="shared" si="0"/>
        <v>-1.3377909922707518E-2</v>
      </c>
      <c r="I44">
        <f t="shared" si="1"/>
        <v>-1.3377901264814805E-2</v>
      </c>
    </row>
    <row r="45" spans="1:19" x14ac:dyDescent="0.35">
      <c r="A45" s="1">
        <v>40421</v>
      </c>
      <c r="B45">
        <v>58.75</v>
      </c>
      <c r="C45">
        <v>59.540000999999997</v>
      </c>
      <c r="D45">
        <v>58.5</v>
      </c>
      <c r="E45">
        <v>59.110000999999997</v>
      </c>
      <c r="F45">
        <v>26985400</v>
      </c>
      <c r="G45">
        <v>50.331004999999998</v>
      </c>
      <c r="H45">
        <f t="shared" si="0"/>
        <v>1.864423728813507E-3</v>
      </c>
      <c r="I45">
        <f t="shared" si="1"/>
        <v>1.8644099442999868E-3</v>
      </c>
      <c r="K45" s="4"/>
      <c r="L45" s="4" t="s">
        <v>113</v>
      </c>
      <c r="M45" s="4" t="s">
        <v>24</v>
      </c>
      <c r="N45" s="4" t="s">
        <v>114</v>
      </c>
      <c r="O45" s="4" t="s">
        <v>115</v>
      </c>
      <c r="P45" s="4" t="s">
        <v>116</v>
      </c>
      <c r="Q45" s="4" t="s">
        <v>117</v>
      </c>
      <c r="R45" s="4" t="s">
        <v>118</v>
      </c>
      <c r="S45" s="4" t="s">
        <v>119</v>
      </c>
    </row>
    <row r="46" spans="1:19" x14ac:dyDescent="0.35">
      <c r="A46" s="1">
        <v>40422</v>
      </c>
      <c r="B46">
        <v>60.040000999999997</v>
      </c>
      <c r="C46">
        <v>60.959999000000003</v>
      </c>
      <c r="D46">
        <v>59.720001000000003</v>
      </c>
      <c r="E46">
        <v>60.91</v>
      </c>
      <c r="F46">
        <v>26286200</v>
      </c>
      <c r="G46">
        <v>51.863669000000002</v>
      </c>
      <c r="H46">
        <f t="shared" si="0"/>
        <v>3.0451682787147979E-2</v>
      </c>
      <c r="I46">
        <f t="shared" si="1"/>
        <v>3.0451686788292905E-2</v>
      </c>
      <c r="K46" s="2" t="s">
        <v>107</v>
      </c>
      <c r="L46" s="2">
        <v>6.1424472785826629E-5</v>
      </c>
      <c r="M46" s="2">
        <v>1.9603393093331633E-4</v>
      </c>
      <c r="N46" s="2">
        <v>0.31333592349745321</v>
      </c>
      <c r="O46" s="2">
        <v>0.75406876305698023</v>
      </c>
      <c r="P46" s="2">
        <v>-3.2310339607435933E-4</v>
      </c>
      <c r="Q46" s="2">
        <v>4.4595234164601259E-4</v>
      </c>
      <c r="R46" s="2">
        <v>-3.2310339607435933E-4</v>
      </c>
      <c r="S46" s="2">
        <v>4.4595234164601259E-4</v>
      </c>
    </row>
    <row r="47" spans="1:19" ht="15" thickBot="1" x14ac:dyDescent="0.4">
      <c r="A47" s="1">
        <v>40423</v>
      </c>
      <c r="B47">
        <v>60.490001999999997</v>
      </c>
      <c r="C47">
        <v>61.060001</v>
      </c>
      <c r="D47">
        <v>60.369999</v>
      </c>
      <c r="E47">
        <v>61.060001</v>
      </c>
      <c r="F47">
        <v>18662600</v>
      </c>
      <c r="G47">
        <v>51.991391999999998</v>
      </c>
      <c r="H47">
        <f t="shared" si="0"/>
        <v>2.4626662288623077E-3</v>
      </c>
      <c r="I47">
        <f t="shared" si="1"/>
        <v>2.462668038391114E-3</v>
      </c>
      <c r="K47" s="3" t="s">
        <v>120</v>
      </c>
      <c r="L47" s="3">
        <v>1.0151406071515998</v>
      </c>
      <c r="M47" s="3">
        <v>2.1499192559017787E-2</v>
      </c>
      <c r="N47" s="3">
        <v>47.217615469274982</v>
      </c>
      <c r="O47" s="3">
        <v>1.3968411964503458E-299</v>
      </c>
      <c r="P47" s="3">
        <v>0.97296913888804692</v>
      </c>
      <c r="Q47" s="3">
        <v>1.0573120754151528</v>
      </c>
      <c r="R47" s="3">
        <v>0.97296913888804692</v>
      </c>
      <c r="S47" s="3">
        <v>1.0573120754151528</v>
      </c>
    </row>
    <row r="48" spans="1:19" x14ac:dyDescent="0.35">
      <c r="A48" s="1">
        <v>40424</v>
      </c>
      <c r="B48">
        <v>61.200001</v>
      </c>
      <c r="C48">
        <v>61.599997999999999</v>
      </c>
      <c r="D48">
        <v>60.75</v>
      </c>
      <c r="E48">
        <v>61.32</v>
      </c>
      <c r="F48">
        <v>21982900</v>
      </c>
      <c r="G48">
        <v>52.212775999999998</v>
      </c>
      <c r="H48">
        <f t="shared" si="0"/>
        <v>4.2580903331462527E-3</v>
      </c>
      <c r="I48">
        <f t="shared" si="1"/>
        <v>4.2580894929683836E-3</v>
      </c>
    </row>
    <row r="49" spans="1:9" x14ac:dyDescent="0.35">
      <c r="A49" s="1">
        <v>40428</v>
      </c>
      <c r="B49">
        <v>60.889999000000003</v>
      </c>
      <c r="C49">
        <v>61.07</v>
      </c>
      <c r="D49">
        <v>60.450001</v>
      </c>
      <c r="E49">
        <v>60.549999</v>
      </c>
      <c r="F49">
        <v>19435700</v>
      </c>
      <c r="G49">
        <v>51.557135000000002</v>
      </c>
      <c r="H49">
        <f t="shared" si="0"/>
        <v>-1.2557093933463806E-2</v>
      </c>
      <c r="I49">
        <f t="shared" si="1"/>
        <v>-1.2557099051772228E-2</v>
      </c>
    </row>
    <row r="50" spans="1:9" x14ac:dyDescent="0.35">
      <c r="A50" s="1">
        <v>40429</v>
      </c>
      <c r="B50">
        <v>60.66</v>
      </c>
      <c r="C50">
        <v>61.259998000000003</v>
      </c>
      <c r="D50">
        <v>60.630001</v>
      </c>
      <c r="E50">
        <v>60.75</v>
      </c>
      <c r="F50">
        <v>17380600</v>
      </c>
      <c r="G50">
        <v>51.727432</v>
      </c>
      <c r="H50">
        <f t="shared" si="0"/>
        <v>3.3030718960044957E-3</v>
      </c>
      <c r="I50">
        <f t="shared" si="1"/>
        <v>3.3030733767498506E-3</v>
      </c>
    </row>
    <row r="51" spans="1:9" x14ac:dyDescent="0.35">
      <c r="A51" s="1">
        <v>40430</v>
      </c>
      <c r="B51">
        <v>61.5</v>
      </c>
      <c r="C51">
        <v>61.59</v>
      </c>
      <c r="D51">
        <v>60.91</v>
      </c>
      <c r="E51">
        <v>61.049999</v>
      </c>
      <c r="F51">
        <v>16525200</v>
      </c>
      <c r="G51">
        <v>51.982875999999997</v>
      </c>
      <c r="H51">
        <f t="shared" si="0"/>
        <v>4.9382551440329166E-3</v>
      </c>
      <c r="I51">
        <f t="shared" si="1"/>
        <v>4.9382695046604501E-3</v>
      </c>
    </row>
    <row r="52" spans="1:9" x14ac:dyDescent="0.35">
      <c r="A52" s="1">
        <v>40431</v>
      </c>
      <c r="B52">
        <v>61.380001</v>
      </c>
      <c r="C52">
        <v>61.48</v>
      </c>
      <c r="D52">
        <v>60.950001</v>
      </c>
      <c r="E52">
        <v>61.200001</v>
      </c>
      <c r="F52">
        <v>14488400</v>
      </c>
      <c r="G52">
        <v>52.110599000000001</v>
      </c>
      <c r="H52">
        <f t="shared" si="0"/>
        <v>2.4570352572815053E-3</v>
      </c>
      <c r="I52">
        <f t="shared" si="1"/>
        <v>2.4570206542632068E-3</v>
      </c>
    </row>
    <row r="53" spans="1:9" x14ac:dyDescent="0.35">
      <c r="A53" s="1">
        <v>40434</v>
      </c>
      <c r="B53">
        <v>61.389999000000003</v>
      </c>
      <c r="C53">
        <v>61.52</v>
      </c>
      <c r="D53">
        <v>60.540000999999997</v>
      </c>
      <c r="E53">
        <v>61</v>
      </c>
      <c r="F53">
        <v>23141800</v>
      </c>
      <c r="G53">
        <v>51.940302000000003</v>
      </c>
      <c r="H53">
        <f t="shared" si="0"/>
        <v>-3.2679901426799049E-3</v>
      </c>
      <c r="I53">
        <f t="shared" si="1"/>
        <v>-3.2679916037809875E-3</v>
      </c>
    </row>
    <row r="54" spans="1:9" x14ac:dyDescent="0.35">
      <c r="A54" s="1">
        <v>40435</v>
      </c>
      <c r="B54">
        <v>60.84</v>
      </c>
      <c r="C54">
        <v>61.34</v>
      </c>
      <c r="D54">
        <v>60.75</v>
      </c>
      <c r="E54">
        <v>61.009998000000003</v>
      </c>
      <c r="F54">
        <v>17977500</v>
      </c>
      <c r="G54">
        <v>51.948816000000001</v>
      </c>
      <c r="H54">
        <f t="shared" si="0"/>
        <v>1.6390163934431245E-4</v>
      </c>
      <c r="I54">
        <f t="shared" si="1"/>
        <v>1.6391895449506885E-4</v>
      </c>
    </row>
    <row r="55" spans="1:9" x14ac:dyDescent="0.35">
      <c r="A55" s="1">
        <v>40436</v>
      </c>
      <c r="B55">
        <v>60.759998000000003</v>
      </c>
      <c r="C55">
        <v>61.029998999999997</v>
      </c>
      <c r="D55">
        <v>60.360000999999997</v>
      </c>
      <c r="E55">
        <v>61</v>
      </c>
      <c r="F55">
        <v>18769900</v>
      </c>
      <c r="G55">
        <v>51.940302000000003</v>
      </c>
      <c r="H55">
        <f t="shared" si="0"/>
        <v>-1.6387477999922341E-4</v>
      </c>
      <c r="I55">
        <f t="shared" si="1"/>
        <v>-1.6389208947511209E-4</v>
      </c>
    </row>
    <row r="56" spans="1:9" x14ac:dyDescent="0.35">
      <c r="A56" s="1">
        <v>40437</v>
      </c>
      <c r="B56">
        <v>60.849997999999999</v>
      </c>
      <c r="C56">
        <v>60.990001999999997</v>
      </c>
      <c r="D56">
        <v>60.450001</v>
      </c>
      <c r="E56">
        <v>60.970001000000003</v>
      </c>
      <c r="F56">
        <v>16432500</v>
      </c>
      <c r="G56">
        <v>51.914758999999997</v>
      </c>
      <c r="H56">
        <f t="shared" si="0"/>
        <v>-4.9178688524584519E-4</v>
      </c>
      <c r="I56">
        <f t="shared" si="1"/>
        <v>-4.9177611635770014E-4</v>
      </c>
    </row>
    <row r="57" spans="1:9" x14ac:dyDescent="0.35">
      <c r="A57" s="1">
        <v>40438</v>
      </c>
      <c r="B57">
        <v>61.189999</v>
      </c>
      <c r="C57">
        <v>61.299999</v>
      </c>
      <c r="D57">
        <v>60.630001</v>
      </c>
      <c r="E57">
        <v>60.779998999999997</v>
      </c>
      <c r="F57">
        <v>26447200</v>
      </c>
      <c r="G57">
        <v>51.752975999999997</v>
      </c>
      <c r="H57">
        <f t="shared" si="0"/>
        <v>-3.1163194502818996E-3</v>
      </c>
      <c r="I57">
        <f t="shared" si="1"/>
        <v>-3.1163199659657438E-3</v>
      </c>
    </row>
    <row r="58" spans="1:9" x14ac:dyDescent="0.35">
      <c r="A58" s="1">
        <v>40441</v>
      </c>
      <c r="B58">
        <v>61.040000999999997</v>
      </c>
      <c r="C58">
        <v>61.82</v>
      </c>
      <c r="D58">
        <v>60.950001</v>
      </c>
      <c r="E58">
        <v>61.549999</v>
      </c>
      <c r="F58">
        <v>21788100</v>
      </c>
      <c r="G58">
        <v>52.408616000000002</v>
      </c>
      <c r="H58">
        <f t="shared" si="0"/>
        <v>1.2668641208763482E-2</v>
      </c>
      <c r="I58">
        <f t="shared" si="1"/>
        <v>1.2668643441876761E-2</v>
      </c>
    </row>
    <row r="59" spans="1:9" x14ac:dyDescent="0.35">
      <c r="A59" s="1">
        <v>40442</v>
      </c>
      <c r="B59">
        <v>61.650002000000001</v>
      </c>
      <c r="C59">
        <v>61.900002000000001</v>
      </c>
      <c r="D59">
        <v>61.25</v>
      </c>
      <c r="E59">
        <v>61.540000999999997</v>
      </c>
      <c r="F59">
        <v>20525200</v>
      </c>
      <c r="G59">
        <v>52.400101999999997</v>
      </c>
      <c r="H59">
        <f t="shared" si="0"/>
        <v>-1.6243704569358417E-4</v>
      </c>
      <c r="I59">
        <f t="shared" si="1"/>
        <v>-1.6245420409509076E-4</v>
      </c>
    </row>
    <row r="60" spans="1:9" x14ac:dyDescent="0.35">
      <c r="A60" s="1">
        <v>40443</v>
      </c>
      <c r="B60">
        <v>61.560001</v>
      </c>
      <c r="C60">
        <v>62</v>
      </c>
      <c r="D60">
        <v>61.41</v>
      </c>
      <c r="E60">
        <v>61.450001</v>
      </c>
      <c r="F60">
        <v>18207700</v>
      </c>
      <c r="G60">
        <v>52.323469000000003</v>
      </c>
      <c r="H60">
        <f t="shared" si="0"/>
        <v>-1.4624634146495432E-3</v>
      </c>
      <c r="I60">
        <f t="shared" si="1"/>
        <v>-1.4624589852896461E-3</v>
      </c>
    </row>
    <row r="61" spans="1:9" x14ac:dyDescent="0.35">
      <c r="A61" s="1">
        <v>40444</v>
      </c>
      <c r="B61">
        <v>60.990001999999997</v>
      </c>
      <c r="C61">
        <v>61.57</v>
      </c>
      <c r="D61">
        <v>60.900002000000001</v>
      </c>
      <c r="E61">
        <v>61.150002000000001</v>
      </c>
      <c r="F61">
        <v>18097800</v>
      </c>
      <c r="G61">
        <v>52.068026000000003</v>
      </c>
      <c r="H61">
        <f t="shared" si="0"/>
        <v>-4.882001547892565E-3</v>
      </c>
      <c r="I61">
        <f t="shared" si="1"/>
        <v>-4.8819966428449079E-3</v>
      </c>
    </row>
    <row r="62" spans="1:9" x14ac:dyDescent="0.35">
      <c r="A62" s="1">
        <v>40445</v>
      </c>
      <c r="B62">
        <v>61.509998000000003</v>
      </c>
      <c r="C62">
        <v>62.130001</v>
      </c>
      <c r="D62">
        <v>61.360000999999997</v>
      </c>
      <c r="E62">
        <v>61.75</v>
      </c>
      <c r="F62">
        <v>25145300</v>
      </c>
      <c r="G62">
        <v>52.578913</v>
      </c>
      <c r="H62">
        <f t="shared" si="0"/>
        <v>9.8119048303546962E-3</v>
      </c>
      <c r="I62">
        <f t="shared" si="1"/>
        <v>9.8119141294121023E-3</v>
      </c>
    </row>
    <row r="63" spans="1:9" x14ac:dyDescent="0.35">
      <c r="A63" s="1">
        <v>40448</v>
      </c>
      <c r="B63">
        <v>61.990001999999997</v>
      </c>
      <c r="C63">
        <v>62.080002</v>
      </c>
      <c r="D63">
        <v>61.68</v>
      </c>
      <c r="E63">
        <v>61.709999000000003</v>
      </c>
      <c r="F63">
        <v>16642800</v>
      </c>
      <c r="G63">
        <v>52.544853000000003</v>
      </c>
      <c r="H63">
        <f t="shared" si="0"/>
        <v>-6.4778947368415588E-4</v>
      </c>
      <c r="I63">
        <f t="shared" si="1"/>
        <v>-6.4778821121685515E-4</v>
      </c>
    </row>
    <row r="64" spans="1:9" x14ac:dyDescent="0.35">
      <c r="A64" s="1">
        <v>40449</v>
      </c>
      <c r="B64">
        <v>61.630001</v>
      </c>
      <c r="C64">
        <v>62.259998000000003</v>
      </c>
      <c r="D64">
        <v>61.27</v>
      </c>
      <c r="E64">
        <v>62.060001</v>
      </c>
      <c r="F64">
        <v>18806700</v>
      </c>
      <c r="G64">
        <v>52.842872999999997</v>
      </c>
      <c r="H64">
        <f t="shared" si="0"/>
        <v>5.6717226652360881E-3</v>
      </c>
      <c r="I64">
        <f t="shared" si="1"/>
        <v>5.6717258301206769E-3</v>
      </c>
    </row>
    <row r="65" spans="1:9" x14ac:dyDescent="0.35">
      <c r="A65" s="1">
        <v>40450</v>
      </c>
      <c r="B65">
        <v>61.77</v>
      </c>
      <c r="C65">
        <v>62.02</v>
      </c>
      <c r="D65">
        <v>61.27</v>
      </c>
      <c r="E65">
        <v>61.59</v>
      </c>
      <c r="F65">
        <v>21158000</v>
      </c>
      <c r="G65">
        <v>52.442675999999999</v>
      </c>
      <c r="H65">
        <f t="shared" si="0"/>
        <v>-7.5733321370716113E-3</v>
      </c>
      <c r="I65">
        <f t="shared" si="1"/>
        <v>-7.5733391710174165E-3</v>
      </c>
    </row>
    <row r="66" spans="1:9" x14ac:dyDescent="0.35">
      <c r="A66" s="1">
        <v>40451</v>
      </c>
      <c r="B66">
        <v>61.950001</v>
      </c>
      <c r="C66">
        <v>62.439999</v>
      </c>
      <c r="D66">
        <v>61.470001000000003</v>
      </c>
      <c r="E66">
        <v>61.790000999999997</v>
      </c>
      <c r="F66">
        <v>25460200</v>
      </c>
      <c r="G66">
        <v>52.612972999999997</v>
      </c>
      <c r="H66">
        <f t="shared" si="0"/>
        <v>3.2472966390646729E-3</v>
      </c>
      <c r="I66">
        <f t="shared" si="1"/>
        <v>3.2472980593133333E-3</v>
      </c>
    </row>
    <row r="67" spans="1:9" x14ac:dyDescent="0.35">
      <c r="A67" s="1">
        <v>40452</v>
      </c>
      <c r="B67">
        <v>62.32</v>
      </c>
      <c r="C67">
        <v>62.580002</v>
      </c>
      <c r="D67">
        <v>61.799999</v>
      </c>
      <c r="E67">
        <v>62.540000999999997</v>
      </c>
      <c r="F67">
        <v>24160200</v>
      </c>
      <c r="G67">
        <v>53.251582999999997</v>
      </c>
      <c r="H67">
        <f t="shared" si="0"/>
        <v>1.2137886192945684E-2</v>
      </c>
      <c r="I67">
        <f t="shared" si="1"/>
        <v>1.2137880898690138E-2</v>
      </c>
    </row>
    <row r="68" spans="1:9" x14ac:dyDescent="0.35">
      <c r="A68" s="1">
        <v>40455</v>
      </c>
      <c r="B68">
        <v>62.52</v>
      </c>
      <c r="C68">
        <v>62.73</v>
      </c>
      <c r="D68">
        <v>61.84</v>
      </c>
      <c r="E68">
        <v>62.189999</v>
      </c>
      <c r="F68">
        <v>16902500</v>
      </c>
      <c r="G68">
        <v>52.953563000000003</v>
      </c>
      <c r="H68">
        <f t="shared" ref="H68:H131" si="2">(E68-E67)/E67</f>
        <v>-5.5964501823400417E-3</v>
      </c>
      <c r="I68">
        <f t="shared" ref="I68:I131" si="3">(G68-G67)/G67</f>
        <v>-5.5964533486261613E-3</v>
      </c>
    </row>
    <row r="69" spans="1:9" x14ac:dyDescent="0.35">
      <c r="A69" s="1">
        <v>40456</v>
      </c>
      <c r="B69">
        <v>62.59</v>
      </c>
      <c r="C69">
        <v>63.400002000000001</v>
      </c>
      <c r="D69">
        <v>62.43</v>
      </c>
      <c r="E69">
        <v>63.259998000000003</v>
      </c>
      <c r="F69">
        <v>25185400</v>
      </c>
      <c r="G69">
        <v>53.864646</v>
      </c>
      <c r="H69">
        <f t="shared" si="2"/>
        <v>1.7205322675756963E-2</v>
      </c>
      <c r="I69">
        <f t="shared" si="3"/>
        <v>1.7205320065053938E-2</v>
      </c>
    </row>
    <row r="70" spans="1:9" x14ac:dyDescent="0.35">
      <c r="A70" s="1">
        <v>40457</v>
      </c>
      <c r="B70">
        <v>63.18</v>
      </c>
      <c r="C70">
        <v>63.939999</v>
      </c>
      <c r="D70">
        <v>63.18</v>
      </c>
      <c r="E70">
        <v>63.939999</v>
      </c>
      <c r="F70">
        <v>21645200</v>
      </c>
      <c r="G70">
        <v>54.443652999999998</v>
      </c>
      <c r="H70">
        <f t="shared" si="2"/>
        <v>1.0749304797638425E-2</v>
      </c>
      <c r="I70">
        <f t="shared" si="3"/>
        <v>1.0749295558351895E-2</v>
      </c>
    </row>
    <row r="71" spans="1:9" x14ac:dyDescent="0.35">
      <c r="A71" s="1">
        <v>40458</v>
      </c>
      <c r="B71">
        <v>63.959999000000003</v>
      </c>
      <c r="C71">
        <v>64</v>
      </c>
      <c r="D71">
        <v>63.369999</v>
      </c>
      <c r="E71">
        <v>63.849997999999999</v>
      </c>
      <c r="F71">
        <v>19468400</v>
      </c>
      <c r="G71">
        <v>54.367019999999997</v>
      </c>
      <c r="H71">
        <f t="shared" si="2"/>
        <v>-1.4075852581730709E-3</v>
      </c>
      <c r="I71">
        <f t="shared" si="3"/>
        <v>-1.4075653593633966E-3</v>
      </c>
    </row>
    <row r="72" spans="1:9" x14ac:dyDescent="0.35">
      <c r="A72" s="1">
        <v>40459</v>
      </c>
      <c r="B72">
        <v>63.810001</v>
      </c>
      <c r="C72">
        <v>64.529999000000004</v>
      </c>
      <c r="D72">
        <v>63.630001</v>
      </c>
      <c r="E72">
        <v>64.379997000000003</v>
      </c>
      <c r="F72">
        <v>22370500</v>
      </c>
      <c r="G72">
        <v>54.818303999999998</v>
      </c>
      <c r="H72">
        <f t="shared" si="2"/>
        <v>8.3006893751195361E-3</v>
      </c>
      <c r="I72">
        <f t="shared" si="3"/>
        <v>8.3006940604800697E-3</v>
      </c>
    </row>
    <row r="73" spans="1:9" x14ac:dyDescent="0.35">
      <c r="A73" s="1">
        <v>40462</v>
      </c>
      <c r="B73">
        <v>64.360000999999997</v>
      </c>
      <c r="C73">
        <v>64.809997999999993</v>
      </c>
      <c r="D73">
        <v>64.309997999999993</v>
      </c>
      <c r="E73">
        <v>64.550003000000004</v>
      </c>
      <c r="F73">
        <v>13848900</v>
      </c>
      <c r="G73">
        <v>54.963059999999999</v>
      </c>
      <c r="H73">
        <f t="shared" si="2"/>
        <v>2.6406649257843359E-3</v>
      </c>
      <c r="I73">
        <f t="shared" si="3"/>
        <v>2.6406508307882165E-3</v>
      </c>
    </row>
    <row r="74" spans="1:9" x14ac:dyDescent="0.35">
      <c r="A74" s="1">
        <v>40463</v>
      </c>
      <c r="B74">
        <v>64.309997999999993</v>
      </c>
      <c r="C74">
        <v>64.889999000000003</v>
      </c>
      <c r="D74">
        <v>63.93</v>
      </c>
      <c r="E74">
        <v>64.699996999999996</v>
      </c>
      <c r="F74">
        <v>20732000</v>
      </c>
      <c r="G74">
        <v>55.090777000000003</v>
      </c>
      <c r="H74">
        <f t="shared" si="2"/>
        <v>2.3236869562963834E-3</v>
      </c>
      <c r="I74">
        <f t="shared" si="3"/>
        <v>2.3236879460496575E-3</v>
      </c>
    </row>
    <row r="75" spans="1:9" x14ac:dyDescent="0.35">
      <c r="A75" s="1">
        <v>40464</v>
      </c>
      <c r="B75">
        <v>64.839995999999999</v>
      </c>
      <c r="C75">
        <v>65.290001000000004</v>
      </c>
      <c r="D75">
        <v>64.569999999999993</v>
      </c>
      <c r="E75">
        <v>65.040001000000004</v>
      </c>
      <c r="F75">
        <v>22560500</v>
      </c>
      <c r="G75">
        <v>55.380284000000003</v>
      </c>
      <c r="H75">
        <f t="shared" si="2"/>
        <v>5.2550852513951049E-3</v>
      </c>
      <c r="I75">
        <f t="shared" si="3"/>
        <v>5.2550901578316891E-3</v>
      </c>
    </row>
    <row r="76" spans="1:9" x14ac:dyDescent="0.35">
      <c r="A76" s="1">
        <v>40465</v>
      </c>
      <c r="B76">
        <v>65.050003000000004</v>
      </c>
      <c r="C76">
        <v>65.449996999999996</v>
      </c>
      <c r="D76">
        <v>64.870002999999997</v>
      </c>
      <c r="E76">
        <v>65.300003000000004</v>
      </c>
      <c r="F76">
        <v>17778100</v>
      </c>
      <c r="G76">
        <v>55.601669999999999</v>
      </c>
      <c r="H76">
        <f t="shared" si="2"/>
        <v>3.9975706642439946E-3</v>
      </c>
      <c r="I76">
        <f t="shared" si="3"/>
        <v>3.9975598536113573E-3</v>
      </c>
    </row>
    <row r="77" spans="1:9" x14ac:dyDescent="0.35">
      <c r="A77" s="1">
        <v>40466</v>
      </c>
      <c r="B77">
        <v>65.639999000000003</v>
      </c>
      <c r="C77">
        <v>65.650002000000001</v>
      </c>
      <c r="D77">
        <v>64.819999999999993</v>
      </c>
      <c r="E77">
        <v>65.190002000000007</v>
      </c>
      <c r="F77">
        <v>25500700</v>
      </c>
      <c r="G77">
        <v>55.508006999999999</v>
      </c>
      <c r="H77">
        <f t="shared" si="2"/>
        <v>-1.6845481615061625E-3</v>
      </c>
      <c r="I77">
        <f t="shared" si="3"/>
        <v>-1.6845357342684022E-3</v>
      </c>
    </row>
    <row r="78" spans="1:9" x14ac:dyDescent="0.35">
      <c r="A78" s="1">
        <v>40469</v>
      </c>
      <c r="B78">
        <v>65.190002000000007</v>
      </c>
      <c r="C78">
        <v>66.540001000000004</v>
      </c>
      <c r="D78">
        <v>65.029999000000004</v>
      </c>
      <c r="E78">
        <v>66.279999000000004</v>
      </c>
      <c r="F78">
        <v>22481700</v>
      </c>
      <c r="G78">
        <v>56.436118</v>
      </c>
      <c r="H78">
        <f t="shared" si="2"/>
        <v>1.672030935050434E-2</v>
      </c>
      <c r="I78">
        <f t="shared" si="3"/>
        <v>1.6720308477297722E-2</v>
      </c>
    </row>
    <row r="79" spans="1:9" x14ac:dyDescent="0.35">
      <c r="A79" s="1">
        <v>40470</v>
      </c>
      <c r="B79">
        <v>65.589995999999999</v>
      </c>
      <c r="C79">
        <v>66.040001000000004</v>
      </c>
      <c r="D79">
        <v>64.589995999999999</v>
      </c>
      <c r="E79">
        <v>65.120002999999997</v>
      </c>
      <c r="F79">
        <v>25367400</v>
      </c>
      <c r="G79">
        <v>55.448403999999996</v>
      </c>
      <c r="H79">
        <f t="shared" si="2"/>
        <v>-1.7501448664777538E-2</v>
      </c>
      <c r="I79">
        <f t="shared" si="3"/>
        <v>-1.7501451818496872E-2</v>
      </c>
    </row>
    <row r="80" spans="1:9" x14ac:dyDescent="0.35">
      <c r="A80" s="1">
        <v>40471</v>
      </c>
      <c r="B80">
        <v>65.470000999999996</v>
      </c>
      <c r="C80">
        <v>66.389999000000003</v>
      </c>
      <c r="D80">
        <v>65.349997999999999</v>
      </c>
      <c r="E80">
        <v>66.010002</v>
      </c>
      <c r="F80">
        <v>20543900</v>
      </c>
      <c r="G80">
        <v>56.206220999999999</v>
      </c>
      <c r="H80">
        <f t="shared" si="2"/>
        <v>1.3667060181185851E-2</v>
      </c>
      <c r="I80">
        <f t="shared" si="3"/>
        <v>1.3667066052974273E-2</v>
      </c>
    </row>
    <row r="81" spans="1:9" x14ac:dyDescent="0.35">
      <c r="A81" s="1">
        <v>40472</v>
      </c>
      <c r="B81">
        <v>66.290001000000004</v>
      </c>
      <c r="C81">
        <v>66.800003000000004</v>
      </c>
      <c r="D81">
        <v>65.650002000000001</v>
      </c>
      <c r="E81">
        <v>66.319999999999993</v>
      </c>
      <c r="F81">
        <v>21291200</v>
      </c>
      <c r="G81">
        <v>56.470177999999997</v>
      </c>
      <c r="H81">
        <f t="shared" si="2"/>
        <v>4.6962277019775445E-3</v>
      </c>
      <c r="I81">
        <f t="shared" si="3"/>
        <v>4.6962239286643696E-3</v>
      </c>
    </row>
    <row r="82" spans="1:9" x14ac:dyDescent="0.35">
      <c r="A82" s="1">
        <v>40473</v>
      </c>
      <c r="B82">
        <v>66.510002</v>
      </c>
      <c r="C82">
        <v>66.550003000000004</v>
      </c>
      <c r="D82">
        <v>66.129997000000003</v>
      </c>
      <c r="E82">
        <v>66.339995999999999</v>
      </c>
      <c r="F82">
        <v>13332800</v>
      </c>
      <c r="G82">
        <v>56.487203999999998</v>
      </c>
      <c r="H82">
        <f t="shared" si="2"/>
        <v>3.0150784077210679E-4</v>
      </c>
      <c r="I82">
        <f t="shared" si="3"/>
        <v>3.0150427363627788E-4</v>
      </c>
    </row>
    <row r="83" spans="1:9" x14ac:dyDescent="0.35">
      <c r="A83" s="1">
        <v>40476</v>
      </c>
      <c r="B83">
        <v>66.680000000000007</v>
      </c>
      <c r="C83">
        <v>66.809997999999993</v>
      </c>
      <c r="D83">
        <v>66.160004000000001</v>
      </c>
      <c r="E83">
        <v>66.199996999999996</v>
      </c>
      <c r="F83">
        <v>16516600</v>
      </c>
      <c r="G83">
        <v>56.367998</v>
      </c>
      <c r="H83">
        <f t="shared" si="2"/>
        <v>-2.1103257226606268E-3</v>
      </c>
      <c r="I83">
        <f t="shared" si="3"/>
        <v>-2.1103186484499811E-3</v>
      </c>
    </row>
    <row r="84" spans="1:9" x14ac:dyDescent="0.35">
      <c r="A84" s="1">
        <v>40477</v>
      </c>
      <c r="B84">
        <v>65.959998999999996</v>
      </c>
      <c r="C84">
        <v>66.569999999999993</v>
      </c>
      <c r="D84">
        <v>65.809997999999993</v>
      </c>
      <c r="E84">
        <v>66.529999000000004</v>
      </c>
      <c r="F84">
        <v>17652900</v>
      </c>
      <c r="G84">
        <v>56.648988000000003</v>
      </c>
      <c r="H84">
        <f t="shared" si="2"/>
        <v>4.9849246972021389E-3</v>
      </c>
      <c r="I84">
        <f t="shared" si="3"/>
        <v>4.9849206991527837E-3</v>
      </c>
    </row>
    <row r="85" spans="1:9" x14ac:dyDescent="0.35">
      <c r="A85" s="1">
        <v>40478</v>
      </c>
      <c r="B85">
        <v>65.949996999999996</v>
      </c>
      <c r="C85">
        <v>65.989998</v>
      </c>
      <c r="D85">
        <v>65.089995999999999</v>
      </c>
      <c r="E85">
        <v>65.669998000000007</v>
      </c>
      <c r="F85">
        <v>23358900</v>
      </c>
      <c r="G85">
        <v>55.916713999999999</v>
      </c>
      <c r="H85">
        <f t="shared" si="2"/>
        <v>-1.2926514548722552E-2</v>
      </c>
      <c r="I85">
        <f t="shared" si="3"/>
        <v>-1.2926515121505857E-2</v>
      </c>
    </row>
    <row r="86" spans="1:9" x14ac:dyDescent="0.35">
      <c r="A86" s="1">
        <v>40479</v>
      </c>
      <c r="B86">
        <v>66.430000000000007</v>
      </c>
      <c r="C86">
        <v>66.699996999999996</v>
      </c>
      <c r="D86">
        <v>66.050003000000004</v>
      </c>
      <c r="E86">
        <v>66.220000999999996</v>
      </c>
      <c r="F86">
        <v>20464200</v>
      </c>
      <c r="G86">
        <v>56.385030999999998</v>
      </c>
      <c r="H86">
        <f t="shared" si="2"/>
        <v>8.3752553182655735E-3</v>
      </c>
      <c r="I86">
        <f t="shared" si="3"/>
        <v>8.3752596763822535E-3</v>
      </c>
    </row>
    <row r="87" spans="1:9" x14ac:dyDescent="0.35">
      <c r="A87" s="1">
        <v>40480</v>
      </c>
      <c r="B87">
        <v>66.099997999999999</v>
      </c>
      <c r="C87">
        <v>66.559997999999993</v>
      </c>
      <c r="D87">
        <v>65.989998</v>
      </c>
      <c r="E87">
        <v>66.489998</v>
      </c>
      <c r="F87">
        <v>19265600</v>
      </c>
      <c r="G87">
        <v>56.614927999999999</v>
      </c>
      <c r="H87">
        <f t="shared" si="2"/>
        <v>4.0772726657011616E-3</v>
      </c>
      <c r="I87">
        <f t="shared" si="3"/>
        <v>4.0772700825508308E-3</v>
      </c>
    </row>
    <row r="88" spans="1:9" x14ac:dyDescent="0.35">
      <c r="A88" s="1">
        <v>40483</v>
      </c>
      <c r="B88">
        <v>66.720000999999996</v>
      </c>
      <c r="C88">
        <v>67.209998999999996</v>
      </c>
      <c r="D88">
        <v>66.629997000000003</v>
      </c>
      <c r="E88">
        <v>66.949996999999996</v>
      </c>
      <c r="F88">
        <v>22372700</v>
      </c>
      <c r="G88">
        <v>57.006608</v>
      </c>
      <c r="H88">
        <f t="shared" si="2"/>
        <v>6.9183187522429508E-3</v>
      </c>
      <c r="I88">
        <f t="shared" si="3"/>
        <v>6.9183166672931373E-3</v>
      </c>
    </row>
    <row r="89" spans="1:9" x14ac:dyDescent="0.35">
      <c r="A89" s="1">
        <v>40484</v>
      </c>
      <c r="B89">
        <v>67.319999999999993</v>
      </c>
      <c r="C89">
        <v>68.25</v>
      </c>
      <c r="D89">
        <v>67.209998999999996</v>
      </c>
      <c r="E89">
        <v>67.839995999999999</v>
      </c>
      <c r="F89">
        <v>26192200</v>
      </c>
      <c r="G89">
        <v>57.764425000000003</v>
      </c>
      <c r="H89">
        <f t="shared" si="2"/>
        <v>1.3293488273046572E-2</v>
      </c>
      <c r="I89">
        <f t="shared" si="3"/>
        <v>1.3293493975294984E-2</v>
      </c>
    </row>
    <row r="90" spans="1:9" x14ac:dyDescent="0.35">
      <c r="A90" s="1">
        <v>40485</v>
      </c>
      <c r="B90">
        <v>68.230002999999996</v>
      </c>
      <c r="C90">
        <v>68.269997000000004</v>
      </c>
      <c r="D90">
        <v>67.319999999999993</v>
      </c>
      <c r="E90">
        <v>67.970000999999996</v>
      </c>
      <c r="F90">
        <v>26545300</v>
      </c>
      <c r="G90">
        <v>57.875121</v>
      </c>
      <c r="H90">
        <f t="shared" si="2"/>
        <v>1.9163474007279871E-3</v>
      </c>
      <c r="I90">
        <f t="shared" si="3"/>
        <v>1.916335183809018E-3</v>
      </c>
    </row>
    <row r="91" spans="1:9" x14ac:dyDescent="0.35">
      <c r="A91" s="1">
        <v>40486</v>
      </c>
      <c r="B91">
        <v>68.400002000000001</v>
      </c>
      <c r="C91">
        <v>69.599997999999999</v>
      </c>
      <c r="D91">
        <v>68.290001000000004</v>
      </c>
      <c r="E91">
        <v>69.379997000000003</v>
      </c>
      <c r="F91">
        <v>31221400</v>
      </c>
      <c r="G91">
        <v>59.075704999999999</v>
      </c>
      <c r="H91">
        <f t="shared" si="2"/>
        <v>2.0744386924461084E-2</v>
      </c>
      <c r="I91">
        <f t="shared" si="3"/>
        <v>2.0744388594885171E-2</v>
      </c>
    </row>
    <row r="92" spans="1:9" x14ac:dyDescent="0.35">
      <c r="A92" s="1">
        <v>40487</v>
      </c>
      <c r="B92">
        <v>69.440002000000007</v>
      </c>
      <c r="C92">
        <v>70</v>
      </c>
      <c r="D92">
        <v>69.400002000000001</v>
      </c>
      <c r="E92">
        <v>70</v>
      </c>
      <c r="F92">
        <v>26531700</v>
      </c>
      <c r="G92">
        <v>59.603625999999998</v>
      </c>
      <c r="H92">
        <f t="shared" si="2"/>
        <v>8.9363365063275645E-3</v>
      </c>
      <c r="I92">
        <f t="shared" si="3"/>
        <v>8.9363470143944829E-3</v>
      </c>
    </row>
    <row r="93" spans="1:9" x14ac:dyDescent="0.35">
      <c r="A93" s="1">
        <v>40490</v>
      </c>
      <c r="B93">
        <v>69.489998</v>
      </c>
      <c r="C93">
        <v>70.419998000000007</v>
      </c>
      <c r="D93">
        <v>69.459998999999996</v>
      </c>
      <c r="E93">
        <v>70.319999999999993</v>
      </c>
      <c r="F93">
        <v>23628000</v>
      </c>
      <c r="G93">
        <v>59.876099000000004</v>
      </c>
      <c r="H93">
        <f t="shared" si="2"/>
        <v>4.5714285714284738E-3</v>
      </c>
      <c r="I93">
        <f t="shared" si="3"/>
        <v>4.5714165108009554E-3</v>
      </c>
    </row>
    <row r="94" spans="1:9" x14ac:dyDescent="0.35">
      <c r="A94" s="1">
        <v>40491</v>
      </c>
      <c r="B94">
        <v>70.290001000000004</v>
      </c>
      <c r="C94">
        <v>71.110000999999997</v>
      </c>
      <c r="D94">
        <v>70.099997999999999</v>
      </c>
      <c r="E94">
        <v>70.629997000000003</v>
      </c>
      <c r="F94">
        <v>33938100</v>
      </c>
      <c r="G94">
        <v>60.518726000000001</v>
      </c>
      <c r="H94">
        <f t="shared" si="2"/>
        <v>4.4083759954495145E-3</v>
      </c>
      <c r="I94">
        <f t="shared" si="3"/>
        <v>1.0732613024772996E-2</v>
      </c>
    </row>
    <row r="95" spans="1:9" x14ac:dyDescent="0.35">
      <c r="A95" s="1">
        <v>40492</v>
      </c>
      <c r="B95">
        <v>70.959998999999996</v>
      </c>
      <c r="C95">
        <v>71.160004000000001</v>
      </c>
      <c r="D95">
        <v>70.150002000000001</v>
      </c>
      <c r="E95">
        <v>71.129997000000003</v>
      </c>
      <c r="F95">
        <v>25482400</v>
      </c>
      <c r="G95">
        <v>60.947147000000001</v>
      </c>
      <c r="H95">
        <f t="shared" si="2"/>
        <v>7.0791451399891741E-3</v>
      </c>
      <c r="I95">
        <f t="shared" si="3"/>
        <v>7.0791477004985229E-3</v>
      </c>
    </row>
    <row r="96" spans="1:9" x14ac:dyDescent="0.35">
      <c r="A96" s="1">
        <v>40493</v>
      </c>
      <c r="B96">
        <v>71</v>
      </c>
      <c r="C96">
        <v>71.900002000000001</v>
      </c>
      <c r="D96">
        <v>70.730002999999996</v>
      </c>
      <c r="E96">
        <v>71.830001999999993</v>
      </c>
      <c r="F96">
        <v>23788900</v>
      </c>
      <c r="G96">
        <v>61.546939999999999</v>
      </c>
      <c r="H96">
        <f t="shared" si="2"/>
        <v>9.8412066571574603E-3</v>
      </c>
      <c r="I96">
        <f t="shared" si="3"/>
        <v>9.8411989653920673E-3</v>
      </c>
    </row>
    <row r="97" spans="1:9" x14ac:dyDescent="0.35">
      <c r="A97" s="1">
        <v>40494</v>
      </c>
      <c r="B97">
        <v>71.379997000000003</v>
      </c>
      <c r="C97">
        <v>71.400002000000001</v>
      </c>
      <c r="D97">
        <v>70.430000000000007</v>
      </c>
      <c r="E97">
        <v>70.989998</v>
      </c>
      <c r="F97">
        <v>24598100</v>
      </c>
      <c r="G97">
        <v>60.827188999999997</v>
      </c>
      <c r="H97">
        <f t="shared" si="2"/>
        <v>-1.1694333518186361E-2</v>
      </c>
      <c r="I97">
        <f t="shared" si="3"/>
        <v>-1.1694342561953563E-2</v>
      </c>
    </row>
    <row r="98" spans="1:9" x14ac:dyDescent="0.35">
      <c r="A98" s="1">
        <v>40497</v>
      </c>
      <c r="B98">
        <v>71.010002</v>
      </c>
      <c r="C98">
        <v>71.220000999999996</v>
      </c>
      <c r="D98">
        <v>70.440002000000007</v>
      </c>
      <c r="E98">
        <v>70.480002999999996</v>
      </c>
      <c r="F98">
        <v>18779600</v>
      </c>
      <c r="G98">
        <v>60.390205000000002</v>
      </c>
      <c r="H98">
        <f t="shared" si="2"/>
        <v>-7.1840402080304826E-3</v>
      </c>
      <c r="I98">
        <f t="shared" si="3"/>
        <v>-7.1840242362670318E-3</v>
      </c>
    </row>
    <row r="99" spans="1:9" x14ac:dyDescent="0.35">
      <c r="A99" s="1">
        <v>40498</v>
      </c>
      <c r="B99">
        <v>69.620002999999997</v>
      </c>
      <c r="C99">
        <v>69.819999999999993</v>
      </c>
      <c r="D99">
        <v>68.559997999999993</v>
      </c>
      <c r="E99">
        <v>68.940002000000007</v>
      </c>
      <c r="F99">
        <v>27543400</v>
      </c>
      <c r="G99">
        <v>59.070667999999998</v>
      </c>
      <c r="H99">
        <f t="shared" si="2"/>
        <v>-2.1850183519430178E-2</v>
      </c>
      <c r="I99">
        <f t="shared" si="3"/>
        <v>-2.1850182492342989E-2</v>
      </c>
    </row>
    <row r="100" spans="1:9" x14ac:dyDescent="0.35">
      <c r="A100" s="1">
        <v>40499</v>
      </c>
      <c r="B100">
        <v>68.839995999999999</v>
      </c>
      <c r="C100">
        <v>69.379997000000003</v>
      </c>
      <c r="D100">
        <v>68.559997999999993</v>
      </c>
      <c r="E100">
        <v>69.010002</v>
      </c>
      <c r="F100">
        <v>17471800</v>
      </c>
      <c r="G100">
        <v>59.130645999999999</v>
      </c>
      <c r="H100">
        <f t="shared" si="2"/>
        <v>1.0153756595480397E-3</v>
      </c>
      <c r="I100">
        <f t="shared" si="3"/>
        <v>1.0153601107067381E-3</v>
      </c>
    </row>
    <row r="101" spans="1:9" x14ac:dyDescent="0.35">
      <c r="A101" s="1">
        <v>40500</v>
      </c>
      <c r="B101">
        <v>69.650002000000001</v>
      </c>
      <c r="C101">
        <v>70.389999000000003</v>
      </c>
      <c r="D101">
        <v>69.639999000000003</v>
      </c>
      <c r="E101">
        <v>70.309997999999993</v>
      </c>
      <c r="F101">
        <v>18322900</v>
      </c>
      <c r="G101">
        <v>60.244537000000001</v>
      </c>
      <c r="H101">
        <f t="shared" si="2"/>
        <v>1.8837791078458354E-2</v>
      </c>
      <c r="I101">
        <f t="shared" si="3"/>
        <v>1.8837795210287445E-2</v>
      </c>
    </row>
    <row r="102" spans="1:9" x14ac:dyDescent="0.35">
      <c r="A102" s="1">
        <v>40501</v>
      </c>
      <c r="B102">
        <v>70.199996999999996</v>
      </c>
      <c r="C102">
        <v>70.589995999999999</v>
      </c>
      <c r="D102">
        <v>69.360000999999997</v>
      </c>
      <c r="E102">
        <v>70.540001000000004</v>
      </c>
      <c r="F102">
        <v>24116400</v>
      </c>
      <c r="G102">
        <v>60.441612999999997</v>
      </c>
      <c r="H102">
        <f t="shared" si="2"/>
        <v>3.2712701826561087E-3</v>
      </c>
      <c r="I102">
        <f t="shared" si="3"/>
        <v>3.2712675673811815E-3</v>
      </c>
    </row>
    <row r="103" spans="1:9" x14ac:dyDescent="0.35">
      <c r="A103" s="1">
        <v>40504</v>
      </c>
      <c r="B103">
        <v>70.099997999999999</v>
      </c>
      <c r="C103">
        <v>70.300003000000004</v>
      </c>
      <c r="D103">
        <v>68.790001000000004</v>
      </c>
      <c r="E103">
        <v>70.190002000000007</v>
      </c>
      <c r="F103">
        <v>18907900</v>
      </c>
      <c r="G103">
        <v>60.141719999999999</v>
      </c>
      <c r="H103">
        <f t="shared" si="2"/>
        <v>-4.9617095979343244E-3</v>
      </c>
      <c r="I103">
        <f t="shared" si="3"/>
        <v>-4.9616974980465417E-3</v>
      </c>
    </row>
    <row r="104" spans="1:9" x14ac:dyDescent="0.35">
      <c r="A104" s="1">
        <v>40505</v>
      </c>
      <c r="B104">
        <v>68.800003000000004</v>
      </c>
      <c r="C104">
        <v>69.150002000000001</v>
      </c>
      <c r="D104">
        <v>68.319999999999993</v>
      </c>
      <c r="E104">
        <v>68.980002999999996</v>
      </c>
      <c r="F104">
        <v>22672000</v>
      </c>
      <c r="G104">
        <v>59.104942000000001</v>
      </c>
      <c r="H104">
        <f t="shared" si="2"/>
        <v>-1.7238908185242825E-2</v>
      </c>
      <c r="I104">
        <f t="shared" si="3"/>
        <v>-1.7238915016065358E-2</v>
      </c>
    </row>
    <row r="105" spans="1:9" x14ac:dyDescent="0.35">
      <c r="A105" s="1">
        <v>40506</v>
      </c>
      <c r="B105">
        <v>69.25</v>
      </c>
      <c r="C105">
        <v>70</v>
      </c>
      <c r="D105">
        <v>69.190002000000007</v>
      </c>
      <c r="E105">
        <v>69.879997000000003</v>
      </c>
      <c r="F105">
        <v>19335600</v>
      </c>
      <c r="G105">
        <v>59.876094000000002</v>
      </c>
      <c r="H105">
        <f t="shared" si="2"/>
        <v>1.3047172526217586E-2</v>
      </c>
      <c r="I105">
        <f t="shared" si="3"/>
        <v>1.304716617436154E-2</v>
      </c>
    </row>
    <row r="106" spans="1:9" x14ac:dyDescent="0.35">
      <c r="A106" s="1">
        <v>40508</v>
      </c>
      <c r="B106">
        <v>69.300003000000004</v>
      </c>
      <c r="C106">
        <v>69.430000000000007</v>
      </c>
      <c r="D106">
        <v>68.900002000000001</v>
      </c>
      <c r="E106">
        <v>69.230002999999996</v>
      </c>
      <c r="F106">
        <v>7324600</v>
      </c>
      <c r="G106">
        <v>59.319153</v>
      </c>
      <c r="H106">
        <f t="shared" si="2"/>
        <v>-9.3015745263985428E-3</v>
      </c>
      <c r="I106">
        <f t="shared" si="3"/>
        <v>-9.3015586487655965E-3</v>
      </c>
    </row>
    <row r="107" spans="1:9" x14ac:dyDescent="0.35">
      <c r="A107" s="1">
        <v>40511</v>
      </c>
      <c r="B107">
        <v>68.860000999999997</v>
      </c>
      <c r="C107">
        <v>69.639999000000003</v>
      </c>
      <c r="D107">
        <v>68.300003000000004</v>
      </c>
      <c r="E107">
        <v>69.449996999999996</v>
      </c>
      <c r="F107">
        <v>20021200</v>
      </c>
      <c r="G107">
        <v>59.507652</v>
      </c>
      <c r="H107">
        <f t="shared" si="2"/>
        <v>3.1777262814794306E-3</v>
      </c>
      <c r="I107">
        <f t="shared" si="3"/>
        <v>3.1777088927753268E-3</v>
      </c>
    </row>
    <row r="108" spans="1:9" x14ac:dyDescent="0.35">
      <c r="A108" s="1">
        <v>40512</v>
      </c>
      <c r="B108">
        <v>68.550003000000004</v>
      </c>
      <c r="C108">
        <v>69.75</v>
      </c>
      <c r="D108">
        <v>68.319999999999993</v>
      </c>
      <c r="E108">
        <v>69.559997999999993</v>
      </c>
      <c r="F108">
        <v>27524300</v>
      </c>
      <c r="G108">
        <v>59.601905000000002</v>
      </c>
      <c r="H108">
        <f t="shared" si="2"/>
        <v>1.5838877574033143E-3</v>
      </c>
      <c r="I108">
        <f t="shared" si="3"/>
        <v>1.5838803386159803E-3</v>
      </c>
    </row>
    <row r="109" spans="1:9" x14ac:dyDescent="0.35">
      <c r="A109" s="1">
        <v>40513</v>
      </c>
      <c r="B109">
        <v>70.379997000000003</v>
      </c>
      <c r="C109">
        <v>71.550003000000004</v>
      </c>
      <c r="D109">
        <v>70.379997000000003</v>
      </c>
      <c r="E109">
        <v>71.330001999999993</v>
      </c>
      <c r="F109">
        <v>26590200</v>
      </c>
      <c r="G109">
        <v>61.118518999999999</v>
      </c>
      <c r="H109">
        <f t="shared" si="2"/>
        <v>2.5445716660313884E-2</v>
      </c>
      <c r="I109">
        <f t="shared" si="3"/>
        <v>2.5445730300063345E-2</v>
      </c>
    </row>
    <row r="110" spans="1:9" x14ac:dyDescent="0.35">
      <c r="A110" s="1">
        <v>40514</v>
      </c>
      <c r="B110">
        <v>71.190002000000007</v>
      </c>
      <c r="C110">
        <v>71.660004000000001</v>
      </c>
      <c r="D110">
        <v>70.949996999999996</v>
      </c>
      <c r="E110">
        <v>71.480002999999996</v>
      </c>
      <c r="F110">
        <v>21274800</v>
      </c>
      <c r="G110">
        <v>61.247045999999997</v>
      </c>
      <c r="H110">
        <f t="shared" si="2"/>
        <v>2.1029159651503046E-3</v>
      </c>
      <c r="I110">
        <f t="shared" si="3"/>
        <v>2.1029141756526903E-3</v>
      </c>
    </row>
    <row r="111" spans="1:9" x14ac:dyDescent="0.35">
      <c r="A111" s="1">
        <v>40515</v>
      </c>
      <c r="B111">
        <v>71.010002</v>
      </c>
      <c r="C111">
        <v>71.300003000000004</v>
      </c>
      <c r="D111">
        <v>70.889999000000003</v>
      </c>
      <c r="E111">
        <v>71.190002000000007</v>
      </c>
      <c r="F111">
        <v>19457100</v>
      </c>
      <c r="G111">
        <v>60.998562</v>
      </c>
      <c r="H111">
        <f t="shared" si="2"/>
        <v>-4.0570927228415132E-3</v>
      </c>
      <c r="I111">
        <f t="shared" si="3"/>
        <v>-4.0570772996953632E-3</v>
      </c>
    </row>
    <row r="112" spans="1:9" x14ac:dyDescent="0.35">
      <c r="A112" s="1">
        <v>40518</v>
      </c>
      <c r="B112">
        <v>71.199996999999996</v>
      </c>
      <c r="C112">
        <v>71.599997999999999</v>
      </c>
      <c r="D112">
        <v>71.059997999999993</v>
      </c>
      <c r="E112">
        <v>71.309997999999993</v>
      </c>
      <c r="F112">
        <v>15985400</v>
      </c>
      <c r="G112">
        <v>61.101377999999997</v>
      </c>
      <c r="H112">
        <f t="shared" si="2"/>
        <v>1.6855737691928456E-3</v>
      </c>
      <c r="I112">
        <f t="shared" si="3"/>
        <v>1.6855479314413532E-3</v>
      </c>
    </row>
    <row r="113" spans="1:9" x14ac:dyDescent="0.35">
      <c r="A113" s="1">
        <v>40519</v>
      </c>
      <c r="B113">
        <v>71.910004000000001</v>
      </c>
      <c r="C113">
        <v>72.180000000000007</v>
      </c>
      <c r="D113">
        <v>71.419998000000007</v>
      </c>
      <c r="E113">
        <v>71.459998999999996</v>
      </c>
      <c r="F113">
        <v>23694600</v>
      </c>
      <c r="G113">
        <v>61.229906</v>
      </c>
      <c r="H113">
        <f t="shared" si="2"/>
        <v>2.1035058786567792E-3</v>
      </c>
      <c r="I113">
        <f t="shared" si="3"/>
        <v>2.1035204803401138E-3</v>
      </c>
    </row>
    <row r="114" spans="1:9" x14ac:dyDescent="0.35">
      <c r="A114" s="1">
        <v>40520</v>
      </c>
      <c r="B114">
        <v>71.870002999999997</v>
      </c>
      <c r="C114">
        <v>72.220000999999996</v>
      </c>
      <c r="D114">
        <v>71.480002999999996</v>
      </c>
      <c r="E114">
        <v>71.849997999999999</v>
      </c>
      <c r="F114">
        <v>22654900</v>
      </c>
      <c r="G114">
        <v>61.564073999999998</v>
      </c>
      <c r="H114">
        <f t="shared" si="2"/>
        <v>5.4575847391210167E-3</v>
      </c>
      <c r="I114">
        <f t="shared" si="3"/>
        <v>5.4575945290524898E-3</v>
      </c>
    </row>
    <row r="115" spans="1:9" x14ac:dyDescent="0.35">
      <c r="A115" s="1">
        <v>40521</v>
      </c>
      <c r="B115">
        <v>72.050003000000004</v>
      </c>
      <c r="C115">
        <v>72.139999000000003</v>
      </c>
      <c r="D115">
        <v>71.330001999999993</v>
      </c>
      <c r="E115">
        <v>72</v>
      </c>
      <c r="F115">
        <v>17971600</v>
      </c>
      <c r="G115">
        <v>61.692601000000003</v>
      </c>
      <c r="H115">
        <f t="shared" si="2"/>
        <v>2.0877105661158213E-3</v>
      </c>
      <c r="I115">
        <f t="shared" si="3"/>
        <v>2.0876948461858681E-3</v>
      </c>
    </row>
    <row r="116" spans="1:9" x14ac:dyDescent="0.35">
      <c r="A116" s="1">
        <v>40522</v>
      </c>
      <c r="B116">
        <v>72.180000000000007</v>
      </c>
      <c r="C116">
        <v>72.180000000000007</v>
      </c>
      <c r="D116">
        <v>71.620002999999997</v>
      </c>
      <c r="E116">
        <v>72.180000000000007</v>
      </c>
      <c r="F116">
        <v>17699500</v>
      </c>
      <c r="G116">
        <v>61.846832999999997</v>
      </c>
      <c r="H116">
        <f t="shared" si="2"/>
        <v>2.5000000000000946E-3</v>
      </c>
      <c r="I116">
        <f t="shared" si="3"/>
        <v>2.5000080641760145E-3</v>
      </c>
    </row>
    <row r="117" spans="1:9" x14ac:dyDescent="0.35">
      <c r="A117" s="1">
        <v>40525</v>
      </c>
      <c r="B117">
        <v>72.410004000000001</v>
      </c>
      <c r="C117">
        <v>72.75</v>
      </c>
      <c r="D117">
        <v>72.069999999999993</v>
      </c>
      <c r="E117">
        <v>72.360000999999997</v>
      </c>
      <c r="F117">
        <v>21170500</v>
      </c>
      <c r="G117">
        <v>62.001064999999997</v>
      </c>
      <c r="H117">
        <f t="shared" si="2"/>
        <v>2.4937794402880311E-3</v>
      </c>
      <c r="I117">
        <f t="shared" si="3"/>
        <v>2.4937736100407982E-3</v>
      </c>
    </row>
    <row r="118" spans="1:9" x14ac:dyDescent="0.35">
      <c r="A118" s="1">
        <v>40526</v>
      </c>
      <c r="B118">
        <v>72.230002999999996</v>
      </c>
      <c r="C118">
        <v>72.5</v>
      </c>
      <c r="D118">
        <v>71.930000000000007</v>
      </c>
      <c r="E118">
        <v>72.180000000000007</v>
      </c>
      <c r="F118">
        <v>20625900</v>
      </c>
      <c r="G118">
        <v>61.846832999999997</v>
      </c>
      <c r="H118">
        <f t="shared" si="2"/>
        <v>-2.4875759744667513E-3</v>
      </c>
      <c r="I118">
        <f t="shared" si="3"/>
        <v>-2.487570173189773E-3</v>
      </c>
    </row>
    <row r="119" spans="1:9" x14ac:dyDescent="0.35">
      <c r="A119" s="1">
        <v>40527</v>
      </c>
      <c r="B119">
        <v>71.870002999999997</v>
      </c>
      <c r="C119">
        <v>72.309997999999993</v>
      </c>
      <c r="D119">
        <v>71.790001000000004</v>
      </c>
      <c r="E119">
        <v>71.849997999999999</v>
      </c>
      <c r="F119">
        <v>20979000</v>
      </c>
      <c r="G119">
        <v>61.564073999999998</v>
      </c>
      <c r="H119">
        <f t="shared" si="2"/>
        <v>-4.5719312829039542E-3</v>
      </c>
      <c r="I119">
        <f t="shared" si="3"/>
        <v>-4.5719236747336547E-3</v>
      </c>
    </row>
    <row r="120" spans="1:9" x14ac:dyDescent="0.35">
      <c r="A120" s="1">
        <v>40528</v>
      </c>
      <c r="B120">
        <v>71.919998000000007</v>
      </c>
      <c r="C120">
        <v>72.330001999999993</v>
      </c>
      <c r="D120">
        <v>71.569999999999993</v>
      </c>
      <c r="E120">
        <v>72.220000999999996</v>
      </c>
      <c r="F120">
        <v>18513900</v>
      </c>
      <c r="G120">
        <v>61.881107</v>
      </c>
      <c r="H120">
        <f t="shared" si="2"/>
        <v>5.1496591551748825E-3</v>
      </c>
      <c r="I120">
        <f t="shared" si="3"/>
        <v>5.1496429557277533E-3</v>
      </c>
    </row>
    <row r="121" spans="1:9" x14ac:dyDescent="0.35">
      <c r="A121" s="1">
        <v>40529</v>
      </c>
      <c r="B121">
        <v>72.110000999999997</v>
      </c>
      <c r="C121">
        <v>72.389999000000003</v>
      </c>
      <c r="D121">
        <v>71.779999000000004</v>
      </c>
      <c r="E121">
        <v>72.169998000000007</v>
      </c>
      <c r="F121">
        <v>36761300</v>
      </c>
      <c r="G121">
        <v>61.838262999999998</v>
      </c>
      <c r="H121">
        <f t="shared" si="2"/>
        <v>-6.9237052489087598E-4</v>
      </c>
      <c r="I121">
        <f t="shared" si="3"/>
        <v>-6.9235994760084569E-4</v>
      </c>
    </row>
    <row r="122" spans="1:9" x14ac:dyDescent="0.35">
      <c r="A122" s="1">
        <v>40532</v>
      </c>
      <c r="B122">
        <v>72.239998</v>
      </c>
      <c r="C122">
        <v>72.5</v>
      </c>
      <c r="D122">
        <v>71.879997000000003</v>
      </c>
      <c r="E122">
        <v>72.220000999999996</v>
      </c>
      <c r="F122">
        <v>16045800</v>
      </c>
      <c r="G122">
        <v>61.881107</v>
      </c>
      <c r="H122">
        <f t="shared" si="2"/>
        <v>6.9285023397104128E-4</v>
      </c>
      <c r="I122">
        <f t="shared" si="3"/>
        <v>6.928396420190898E-4</v>
      </c>
    </row>
    <row r="123" spans="1:9" x14ac:dyDescent="0.35">
      <c r="A123" s="1">
        <v>40533</v>
      </c>
      <c r="B123">
        <v>72.430000000000007</v>
      </c>
      <c r="C123">
        <v>72.970000999999996</v>
      </c>
      <c r="D123">
        <v>72.230002999999996</v>
      </c>
      <c r="E123">
        <v>72.720000999999996</v>
      </c>
      <c r="F123">
        <v>21772800</v>
      </c>
      <c r="G123">
        <v>62.309528</v>
      </c>
      <c r="H123">
        <f t="shared" si="2"/>
        <v>6.9232898515191104E-3</v>
      </c>
      <c r="I123">
        <f t="shared" si="3"/>
        <v>6.9232924356055908E-3</v>
      </c>
    </row>
    <row r="124" spans="1:9" x14ac:dyDescent="0.35">
      <c r="A124" s="1">
        <v>40534</v>
      </c>
      <c r="B124">
        <v>72.940002000000007</v>
      </c>
      <c r="C124">
        <v>73</v>
      </c>
      <c r="D124">
        <v>72.650002000000001</v>
      </c>
      <c r="E124">
        <v>72.800003000000004</v>
      </c>
      <c r="F124">
        <v>14606600</v>
      </c>
      <c r="G124">
        <v>62.378076999999998</v>
      </c>
      <c r="H124">
        <f t="shared" si="2"/>
        <v>1.1001374986230742E-3</v>
      </c>
      <c r="I124">
        <f t="shared" si="3"/>
        <v>1.1001367238730698E-3</v>
      </c>
    </row>
    <row r="125" spans="1:9" x14ac:dyDescent="0.35">
      <c r="A125" s="1">
        <v>40535</v>
      </c>
      <c r="B125">
        <v>72.940002000000007</v>
      </c>
      <c r="C125">
        <v>73.199996999999996</v>
      </c>
      <c r="D125">
        <v>72.830001999999993</v>
      </c>
      <c r="E125">
        <v>73.199996999999996</v>
      </c>
      <c r="F125">
        <v>11390900</v>
      </c>
      <c r="G125">
        <v>62.720809000000003</v>
      </c>
      <c r="H125">
        <f t="shared" si="2"/>
        <v>5.4944228505044487E-3</v>
      </c>
      <c r="I125">
        <f t="shared" si="3"/>
        <v>5.4944303589224974E-3</v>
      </c>
    </row>
    <row r="126" spans="1:9" x14ac:dyDescent="0.35">
      <c r="A126" s="1">
        <v>40539</v>
      </c>
      <c r="B126">
        <v>72.809997999999993</v>
      </c>
      <c r="C126">
        <v>73.300003000000004</v>
      </c>
      <c r="D126">
        <v>72.809997999999993</v>
      </c>
      <c r="E126">
        <v>73.010002</v>
      </c>
      <c r="F126">
        <v>9757200</v>
      </c>
      <c r="G126">
        <v>62.558013000000003</v>
      </c>
      <c r="H126">
        <f t="shared" si="2"/>
        <v>-2.5955602156649835E-3</v>
      </c>
      <c r="I126">
        <f t="shared" si="3"/>
        <v>-2.5955660106361219E-3</v>
      </c>
    </row>
    <row r="127" spans="1:9" x14ac:dyDescent="0.35">
      <c r="A127" s="1">
        <v>40540</v>
      </c>
      <c r="B127">
        <v>73.199996999999996</v>
      </c>
      <c r="C127">
        <v>73.559997999999993</v>
      </c>
      <c r="D127">
        <v>72.959998999999996</v>
      </c>
      <c r="E127">
        <v>73.419998000000007</v>
      </c>
      <c r="F127">
        <v>14423400</v>
      </c>
      <c r="G127">
        <v>62.909314999999999</v>
      </c>
      <c r="H127">
        <f t="shared" si="2"/>
        <v>5.6156141455797615E-3</v>
      </c>
      <c r="I127">
        <f t="shared" si="3"/>
        <v>5.6156195370207313E-3</v>
      </c>
    </row>
    <row r="128" spans="1:9" x14ac:dyDescent="0.35">
      <c r="A128" s="1">
        <v>40541</v>
      </c>
      <c r="B128">
        <v>73.410004000000001</v>
      </c>
      <c r="C128">
        <v>73.690002000000007</v>
      </c>
      <c r="D128">
        <v>73.339995999999999</v>
      </c>
      <c r="E128">
        <v>73.370002999999997</v>
      </c>
      <c r="F128">
        <v>11797700</v>
      </c>
      <c r="G128">
        <v>62.866477000000003</v>
      </c>
      <c r="H128">
        <f t="shared" si="2"/>
        <v>-6.8094526507627763E-4</v>
      </c>
      <c r="I128">
        <f t="shared" si="3"/>
        <v>-6.8094844141914691E-4</v>
      </c>
    </row>
    <row r="129" spans="1:9" x14ac:dyDescent="0.35">
      <c r="A129" s="1">
        <v>40542</v>
      </c>
      <c r="B129">
        <v>73.290001000000004</v>
      </c>
      <c r="C129">
        <v>73.510002</v>
      </c>
      <c r="D129">
        <v>73.050003000000004</v>
      </c>
      <c r="E129">
        <v>73.360000999999997</v>
      </c>
      <c r="F129">
        <v>10790400</v>
      </c>
      <c r="G129">
        <v>62.857906</v>
      </c>
      <c r="H129">
        <f t="shared" si="2"/>
        <v>-1.3632274214299905E-4</v>
      </c>
      <c r="I129">
        <f t="shared" si="3"/>
        <v>-1.3633657251071085E-4</v>
      </c>
    </row>
    <row r="130" spans="1:9" x14ac:dyDescent="0.35">
      <c r="A130" s="1">
        <v>40543</v>
      </c>
      <c r="B130">
        <v>73.160004000000001</v>
      </c>
      <c r="C130">
        <v>73.510002</v>
      </c>
      <c r="D130">
        <v>73.019997000000004</v>
      </c>
      <c r="E130">
        <v>73.120002999999997</v>
      </c>
      <c r="F130">
        <v>15273700</v>
      </c>
      <c r="G130">
        <v>62.652265999999997</v>
      </c>
      <c r="H130">
        <f t="shared" si="2"/>
        <v>-3.27151031527385E-3</v>
      </c>
      <c r="I130">
        <f t="shared" si="3"/>
        <v>-3.2715057354917691E-3</v>
      </c>
    </row>
    <row r="131" spans="1:9" x14ac:dyDescent="0.35">
      <c r="A131" s="1">
        <v>40546</v>
      </c>
      <c r="B131">
        <v>73.720000999999996</v>
      </c>
      <c r="C131">
        <v>74.790001000000004</v>
      </c>
      <c r="D131">
        <v>73.639999000000003</v>
      </c>
      <c r="E131">
        <v>74.550003000000004</v>
      </c>
      <c r="F131">
        <v>23320700</v>
      </c>
      <c r="G131">
        <v>63.877549999999999</v>
      </c>
      <c r="H131">
        <f t="shared" si="2"/>
        <v>1.9556891976604634E-2</v>
      </c>
      <c r="I131">
        <f t="shared" si="3"/>
        <v>1.9556898388958542E-2</v>
      </c>
    </row>
    <row r="132" spans="1:9" x14ac:dyDescent="0.35">
      <c r="A132" s="1">
        <v>40547</v>
      </c>
      <c r="B132">
        <v>74.709998999999996</v>
      </c>
      <c r="C132">
        <v>74.949996999999996</v>
      </c>
      <c r="D132">
        <v>74.419998000000007</v>
      </c>
      <c r="E132">
        <v>74.900002000000001</v>
      </c>
      <c r="F132">
        <v>20028500</v>
      </c>
      <c r="G132">
        <v>64.177442999999997</v>
      </c>
      <c r="H132">
        <f t="shared" ref="H132:H195" si="4">(E132-E131)/E131</f>
        <v>4.6948220780084586E-3</v>
      </c>
      <c r="I132">
        <f t="shared" ref="I132:I195" si="5">(G132-G131)/G131</f>
        <v>4.6948106181279228E-3</v>
      </c>
    </row>
    <row r="133" spans="1:9" x14ac:dyDescent="0.35">
      <c r="A133" s="1">
        <v>40548</v>
      </c>
      <c r="B133">
        <v>74.669998000000007</v>
      </c>
      <c r="C133">
        <v>74.870002999999997</v>
      </c>
      <c r="D133">
        <v>74.139999000000003</v>
      </c>
      <c r="E133">
        <v>74.699996999999996</v>
      </c>
      <c r="F133">
        <v>16550800</v>
      </c>
      <c r="G133">
        <v>64.006071000000006</v>
      </c>
      <c r="H133">
        <f t="shared" si="4"/>
        <v>-2.67029365366378E-3</v>
      </c>
      <c r="I133">
        <f t="shared" si="5"/>
        <v>-2.6702840124059007E-3</v>
      </c>
    </row>
    <row r="134" spans="1:9" x14ac:dyDescent="0.35">
      <c r="A134" s="1">
        <v>40549</v>
      </c>
      <c r="B134">
        <v>74.900002000000001</v>
      </c>
      <c r="C134">
        <v>75.430000000000007</v>
      </c>
      <c r="D134">
        <v>74.669998000000007</v>
      </c>
      <c r="E134">
        <v>75.180000000000007</v>
      </c>
      <c r="F134">
        <v>22525300</v>
      </c>
      <c r="G134">
        <v>64.417357999999993</v>
      </c>
      <c r="H134">
        <f t="shared" si="4"/>
        <v>6.4257432299496698E-3</v>
      </c>
      <c r="I134">
        <f t="shared" si="5"/>
        <v>6.4257498323867946E-3</v>
      </c>
    </row>
    <row r="135" spans="1:9" x14ac:dyDescent="0.35">
      <c r="A135" s="1">
        <v>40550</v>
      </c>
      <c r="B135">
        <v>75.209998999999996</v>
      </c>
      <c r="C135">
        <v>75.900002000000001</v>
      </c>
      <c r="D135">
        <v>75.089995999999999</v>
      </c>
      <c r="E135">
        <v>75.589995999999999</v>
      </c>
      <c r="F135">
        <v>19297700</v>
      </c>
      <c r="G135">
        <v>64.768659999999997</v>
      </c>
      <c r="H135">
        <f t="shared" si="4"/>
        <v>5.4535248736365047E-3</v>
      </c>
      <c r="I135">
        <f t="shared" si="5"/>
        <v>5.4535300873408072E-3</v>
      </c>
    </row>
    <row r="136" spans="1:9" x14ac:dyDescent="0.35">
      <c r="A136" s="1">
        <v>40553</v>
      </c>
      <c r="B136">
        <v>75.129997000000003</v>
      </c>
      <c r="C136">
        <v>75.269997000000004</v>
      </c>
      <c r="D136">
        <v>74.580001999999993</v>
      </c>
      <c r="E136">
        <v>75.129997000000003</v>
      </c>
      <c r="F136">
        <v>20766400</v>
      </c>
      <c r="G136">
        <v>64.374512999999993</v>
      </c>
      <c r="H136">
        <f t="shared" si="4"/>
        <v>-6.0854481325808814E-3</v>
      </c>
      <c r="I136">
        <f t="shared" si="5"/>
        <v>-6.0854586153241989E-3</v>
      </c>
    </row>
    <row r="137" spans="1:9" x14ac:dyDescent="0.35">
      <c r="A137" s="1">
        <v>40554</v>
      </c>
      <c r="B137">
        <v>75.019997000000004</v>
      </c>
      <c r="C137">
        <v>75.860000999999997</v>
      </c>
      <c r="D137">
        <v>75.019997000000004</v>
      </c>
      <c r="E137">
        <v>75.690002000000007</v>
      </c>
      <c r="F137">
        <v>15805400</v>
      </c>
      <c r="G137">
        <v>64.854348999999999</v>
      </c>
      <c r="H137">
        <f t="shared" si="4"/>
        <v>7.4538136877604806E-3</v>
      </c>
      <c r="I137">
        <f t="shared" si="5"/>
        <v>7.4538194953025268E-3</v>
      </c>
    </row>
    <row r="138" spans="1:9" x14ac:dyDescent="0.35">
      <c r="A138" s="1">
        <v>40555</v>
      </c>
      <c r="B138">
        <v>75.940002000000007</v>
      </c>
      <c r="C138">
        <v>76.620002999999997</v>
      </c>
      <c r="D138">
        <v>75.669998000000007</v>
      </c>
      <c r="E138">
        <v>76.580001999999993</v>
      </c>
      <c r="F138">
        <v>17363000</v>
      </c>
      <c r="G138">
        <v>65.616938000000005</v>
      </c>
      <c r="H138">
        <f t="shared" si="4"/>
        <v>1.1758488261104634E-2</v>
      </c>
      <c r="I138">
        <f t="shared" si="5"/>
        <v>1.1758486697630802E-2</v>
      </c>
    </row>
    <row r="139" spans="1:9" x14ac:dyDescent="0.35">
      <c r="A139" s="1">
        <v>40556</v>
      </c>
      <c r="B139">
        <v>76.650002000000001</v>
      </c>
      <c r="C139">
        <v>76.819999999999993</v>
      </c>
      <c r="D139">
        <v>75.980002999999996</v>
      </c>
      <c r="E139">
        <v>76.709998999999996</v>
      </c>
      <c r="F139">
        <v>20438100</v>
      </c>
      <c r="G139">
        <v>65.728324999999998</v>
      </c>
      <c r="H139">
        <f t="shared" si="4"/>
        <v>1.6975319483538672E-3</v>
      </c>
      <c r="I139">
        <f t="shared" si="5"/>
        <v>1.6975342555605605E-3</v>
      </c>
    </row>
    <row r="140" spans="1:9" x14ac:dyDescent="0.35">
      <c r="A140" s="1">
        <v>40557</v>
      </c>
      <c r="B140">
        <v>76.669998000000007</v>
      </c>
      <c r="C140">
        <v>78</v>
      </c>
      <c r="D140">
        <v>76.5</v>
      </c>
      <c r="E140">
        <v>77.839995999999999</v>
      </c>
      <c r="F140">
        <v>23478700</v>
      </c>
      <c r="G140">
        <v>66.696552999999994</v>
      </c>
      <c r="H140">
        <f t="shared" si="4"/>
        <v>1.4730765411690373E-2</v>
      </c>
      <c r="I140">
        <f t="shared" si="5"/>
        <v>1.4730757249633188E-2</v>
      </c>
    </row>
    <row r="141" spans="1:9" x14ac:dyDescent="0.35">
      <c r="A141" s="1">
        <v>40561</v>
      </c>
      <c r="B141">
        <v>77.790001000000004</v>
      </c>
      <c r="C141">
        <v>78.849997999999999</v>
      </c>
      <c r="D141">
        <v>77.720000999999996</v>
      </c>
      <c r="E141">
        <v>78.709998999999996</v>
      </c>
      <c r="F141">
        <v>23883600</v>
      </c>
      <c r="G141">
        <v>67.442008000000001</v>
      </c>
      <c r="H141">
        <f t="shared" si="4"/>
        <v>1.11768119823644E-2</v>
      </c>
      <c r="I141">
        <f t="shared" si="5"/>
        <v>1.1176814489948332E-2</v>
      </c>
    </row>
    <row r="142" spans="1:9" x14ac:dyDescent="0.35">
      <c r="A142" s="1">
        <v>40562</v>
      </c>
      <c r="B142">
        <v>78.629997000000003</v>
      </c>
      <c r="C142">
        <v>78.930000000000007</v>
      </c>
      <c r="D142">
        <v>78.129997000000003</v>
      </c>
      <c r="E142">
        <v>78.239998</v>
      </c>
      <c r="F142">
        <v>21844100</v>
      </c>
      <c r="G142">
        <v>67.039291000000006</v>
      </c>
      <c r="H142">
        <f t="shared" si="4"/>
        <v>-5.9712997836525996E-3</v>
      </c>
      <c r="I142">
        <f t="shared" si="5"/>
        <v>-5.9713079717317362E-3</v>
      </c>
    </row>
    <row r="143" spans="1:9" x14ac:dyDescent="0.35">
      <c r="A143" s="1">
        <v>40563</v>
      </c>
      <c r="B143">
        <v>77.980002999999996</v>
      </c>
      <c r="C143">
        <v>78.160004000000001</v>
      </c>
      <c r="D143">
        <v>76.769997000000004</v>
      </c>
      <c r="E143">
        <v>77.75</v>
      </c>
      <c r="F143">
        <v>29121600</v>
      </c>
      <c r="G143">
        <v>66.619440999999995</v>
      </c>
      <c r="H143">
        <f t="shared" si="4"/>
        <v>-6.2627557838127752E-3</v>
      </c>
      <c r="I143">
        <f t="shared" si="5"/>
        <v>-6.2627452310020839E-3</v>
      </c>
    </row>
    <row r="144" spans="1:9" x14ac:dyDescent="0.35">
      <c r="A144" s="1">
        <v>40564</v>
      </c>
      <c r="B144">
        <v>78.209998999999996</v>
      </c>
      <c r="C144">
        <v>79.099997999999999</v>
      </c>
      <c r="D144">
        <v>78.059997999999993</v>
      </c>
      <c r="E144">
        <v>78.980002999999996</v>
      </c>
      <c r="F144">
        <v>25084400</v>
      </c>
      <c r="G144">
        <v>67.673359000000005</v>
      </c>
      <c r="H144">
        <f t="shared" si="4"/>
        <v>1.5819974276527284E-2</v>
      </c>
      <c r="I144">
        <f t="shared" si="5"/>
        <v>1.5819976634148133E-2</v>
      </c>
    </row>
    <row r="145" spans="1:9" x14ac:dyDescent="0.35">
      <c r="A145" s="1">
        <v>40567</v>
      </c>
      <c r="B145">
        <v>78.849997999999999</v>
      </c>
      <c r="C145">
        <v>79.180000000000007</v>
      </c>
      <c r="D145">
        <v>78.089995999999999</v>
      </c>
      <c r="E145">
        <v>78.589995999999999</v>
      </c>
      <c r="F145">
        <v>24871600</v>
      </c>
      <c r="G145">
        <v>67.339185000000001</v>
      </c>
      <c r="H145">
        <f t="shared" si="4"/>
        <v>-4.9380474194208011E-3</v>
      </c>
      <c r="I145">
        <f t="shared" si="5"/>
        <v>-4.9380436398909116E-3</v>
      </c>
    </row>
    <row r="146" spans="1:9" x14ac:dyDescent="0.35">
      <c r="A146" s="1">
        <v>40568</v>
      </c>
      <c r="B146">
        <v>78.220000999999996</v>
      </c>
      <c r="C146">
        <v>78.989998</v>
      </c>
      <c r="D146">
        <v>77.930000000000007</v>
      </c>
      <c r="E146">
        <v>78.680000000000007</v>
      </c>
      <c r="F146">
        <v>21626300</v>
      </c>
      <c r="G146">
        <v>67.416303999999997</v>
      </c>
      <c r="H146">
        <f t="shared" si="4"/>
        <v>1.1452348209816364E-3</v>
      </c>
      <c r="I146">
        <f t="shared" si="5"/>
        <v>1.145232155690571E-3</v>
      </c>
    </row>
    <row r="147" spans="1:9" x14ac:dyDescent="0.35">
      <c r="A147" s="1">
        <v>40569</v>
      </c>
      <c r="B147">
        <v>78.709998999999996</v>
      </c>
      <c r="C147">
        <v>79.860000999999997</v>
      </c>
      <c r="D147">
        <v>78.489998</v>
      </c>
      <c r="E147">
        <v>79.660004000000001</v>
      </c>
      <c r="F147">
        <v>25555400</v>
      </c>
      <c r="G147">
        <v>68.256011999999998</v>
      </c>
      <c r="H147">
        <f t="shared" si="4"/>
        <v>1.245556685307567E-2</v>
      </c>
      <c r="I147">
        <f t="shared" si="5"/>
        <v>1.245556267813201E-2</v>
      </c>
    </row>
    <row r="148" spans="1:9" x14ac:dyDescent="0.35">
      <c r="A148" s="1">
        <v>40570</v>
      </c>
      <c r="B148">
        <v>79.839995999999999</v>
      </c>
      <c r="C148">
        <v>79.980002999999996</v>
      </c>
      <c r="D148">
        <v>79.339995999999999</v>
      </c>
      <c r="E148">
        <v>79.879997000000003</v>
      </c>
      <c r="F148">
        <v>17003500</v>
      </c>
      <c r="G148">
        <v>68.444511000000006</v>
      </c>
      <c r="H148">
        <f t="shared" si="4"/>
        <v>2.7616493717474871E-3</v>
      </c>
      <c r="I148">
        <f t="shared" si="5"/>
        <v>2.7616468421859646E-3</v>
      </c>
    </row>
    <row r="149" spans="1:9" x14ac:dyDescent="0.35">
      <c r="A149" s="1">
        <v>40571</v>
      </c>
      <c r="B149">
        <v>79.779999000000004</v>
      </c>
      <c r="C149">
        <v>79.889999000000003</v>
      </c>
      <c r="D149">
        <v>78.870002999999997</v>
      </c>
      <c r="E149">
        <v>78.989998</v>
      </c>
      <c r="F149">
        <v>26300600</v>
      </c>
      <c r="G149">
        <v>67.681922999999998</v>
      </c>
      <c r="H149">
        <f t="shared" si="4"/>
        <v>-1.1141700468516581E-2</v>
      </c>
      <c r="I149">
        <f t="shared" si="5"/>
        <v>-1.1141696957992848E-2</v>
      </c>
    </row>
    <row r="150" spans="1:9" x14ac:dyDescent="0.35">
      <c r="A150" s="1">
        <v>40574</v>
      </c>
      <c r="B150">
        <v>79.919998000000007</v>
      </c>
      <c r="C150">
        <v>80.819999999999993</v>
      </c>
      <c r="D150">
        <v>79.010002</v>
      </c>
      <c r="E150">
        <v>80.680000000000007</v>
      </c>
      <c r="F150">
        <v>34514400</v>
      </c>
      <c r="G150">
        <v>69.129987</v>
      </c>
      <c r="H150">
        <f t="shared" si="4"/>
        <v>2.1395139166860176E-2</v>
      </c>
      <c r="I150">
        <f t="shared" si="5"/>
        <v>2.1395136778250261E-2</v>
      </c>
    </row>
    <row r="151" spans="1:9" x14ac:dyDescent="0.35">
      <c r="A151" s="1">
        <v>40575</v>
      </c>
      <c r="B151">
        <v>81.139999000000003</v>
      </c>
      <c r="C151">
        <v>83.959998999999996</v>
      </c>
      <c r="D151">
        <v>81.040001000000004</v>
      </c>
      <c r="E151">
        <v>83.910004000000001</v>
      </c>
      <c r="F151">
        <v>40829600</v>
      </c>
      <c r="G151">
        <v>71.897588999999996</v>
      </c>
      <c r="H151">
        <f t="shared" si="4"/>
        <v>4.003475458601876E-2</v>
      </c>
      <c r="I151">
        <f t="shared" si="5"/>
        <v>4.0034753659074121E-2</v>
      </c>
    </row>
    <row r="152" spans="1:9" x14ac:dyDescent="0.35">
      <c r="A152" s="1">
        <v>40576</v>
      </c>
      <c r="B152">
        <v>83.589995999999999</v>
      </c>
      <c r="C152">
        <v>83.980002999999996</v>
      </c>
      <c r="D152">
        <v>83.260002</v>
      </c>
      <c r="E152">
        <v>83.410004000000001</v>
      </c>
      <c r="F152">
        <v>18176900</v>
      </c>
      <c r="G152">
        <v>71.469167999999996</v>
      </c>
      <c r="H152">
        <f t="shared" si="4"/>
        <v>-5.958765059765698E-3</v>
      </c>
      <c r="I152">
        <f t="shared" si="5"/>
        <v>-5.9587672682598607E-3</v>
      </c>
    </row>
    <row r="153" spans="1:9" x14ac:dyDescent="0.35">
      <c r="A153" s="1">
        <v>40577</v>
      </c>
      <c r="B153">
        <v>83.059997999999993</v>
      </c>
      <c r="C153">
        <v>83.550003000000004</v>
      </c>
      <c r="D153">
        <v>82.459998999999996</v>
      </c>
      <c r="E153">
        <v>83.440002000000007</v>
      </c>
      <c r="F153">
        <v>19647700</v>
      </c>
      <c r="G153">
        <v>71.494872000000001</v>
      </c>
      <c r="H153">
        <f t="shared" si="4"/>
        <v>3.5964510923661131E-4</v>
      </c>
      <c r="I153">
        <f t="shared" si="5"/>
        <v>3.5965159129884669E-4</v>
      </c>
    </row>
    <row r="154" spans="1:9" x14ac:dyDescent="0.35">
      <c r="A154" s="1">
        <v>40578</v>
      </c>
      <c r="B154">
        <v>83.25</v>
      </c>
      <c r="C154">
        <v>83.519997000000004</v>
      </c>
      <c r="D154">
        <v>82.849997999999999</v>
      </c>
      <c r="E154">
        <v>83.279999000000004</v>
      </c>
      <c r="F154">
        <v>16558300</v>
      </c>
      <c r="G154">
        <v>71.357774000000006</v>
      </c>
      <c r="H154">
        <f t="shared" si="4"/>
        <v>-1.917581449722439E-3</v>
      </c>
      <c r="I154">
        <f t="shared" si="5"/>
        <v>-1.9175920756945282E-3</v>
      </c>
    </row>
    <row r="155" spans="1:9" x14ac:dyDescent="0.35">
      <c r="A155" s="1">
        <v>40581</v>
      </c>
      <c r="B155">
        <v>83.449996999999996</v>
      </c>
      <c r="C155">
        <v>84</v>
      </c>
      <c r="D155">
        <v>83.360000999999997</v>
      </c>
      <c r="E155">
        <v>83.93</v>
      </c>
      <c r="F155">
        <v>15304300</v>
      </c>
      <c r="G155">
        <v>71.914722999999995</v>
      </c>
      <c r="H155">
        <f t="shared" si="4"/>
        <v>7.805007298331057E-3</v>
      </c>
      <c r="I155">
        <f t="shared" si="5"/>
        <v>7.80502205688183E-3</v>
      </c>
    </row>
    <row r="156" spans="1:9" x14ac:dyDescent="0.35">
      <c r="A156" s="1">
        <v>40582</v>
      </c>
      <c r="B156">
        <v>83.5</v>
      </c>
      <c r="C156">
        <v>83.650002000000001</v>
      </c>
      <c r="D156">
        <v>82.639999000000003</v>
      </c>
      <c r="E156">
        <v>82.980002999999996</v>
      </c>
      <c r="F156">
        <v>17463500</v>
      </c>
      <c r="G156">
        <v>71.475434000000007</v>
      </c>
      <c r="H156">
        <f t="shared" si="4"/>
        <v>-1.1318920529012396E-2</v>
      </c>
      <c r="I156">
        <f t="shared" si="5"/>
        <v>-6.1084710011326624E-3</v>
      </c>
    </row>
    <row r="157" spans="1:9" x14ac:dyDescent="0.35">
      <c r="A157" s="1">
        <v>40583</v>
      </c>
      <c r="B157">
        <v>82.440002000000007</v>
      </c>
      <c r="C157">
        <v>82.779999000000004</v>
      </c>
      <c r="D157">
        <v>81.769997000000004</v>
      </c>
      <c r="E157">
        <v>82.550003000000004</v>
      </c>
      <c r="F157">
        <v>15890900</v>
      </c>
      <c r="G157">
        <v>71.105050000000006</v>
      </c>
      <c r="H157">
        <f t="shared" si="4"/>
        <v>-5.181971372066504E-3</v>
      </c>
      <c r="I157">
        <f t="shared" si="5"/>
        <v>-5.1819762297631005E-3</v>
      </c>
    </row>
    <row r="158" spans="1:9" x14ac:dyDescent="0.35">
      <c r="A158" s="1">
        <v>40584</v>
      </c>
      <c r="B158">
        <v>81.680000000000007</v>
      </c>
      <c r="C158">
        <v>83.309997999999993</v>
      </c>
      <c r="D158">
        <v>81.610000999999997</v>
      </c>
      <c r="E158">
        <v>83.199996999999996</v>
      </c>
      <c r="F158">
        <v>21050500</v>
      </c>
      <c r="G158">
        <v>71.664927000000006</v>
      </c>
      <c r="H158">
        <f t="shared" si="4"/>
        <v>7.873942778657347E-3</v>
      </c>
      <c r="I158">
        <f t="shared" si="5"/>
        <v>7.8739414429776812E-3</v>
      </c>
    </row>
    <row r="159" spans="1:9" x14ac:dyDescent="0.35">
      <c r="A159" s="1">
        <v>40585</v>
      </c>
      <c r="B159">
        <v>82.230002999999996</v>
      </c>
      <c r="C159">
        <v>83.410004000000001</v>
      </c>
      <c r="D159">
        <v>82.230002999999996</v>
      </c>
      <c r="E159">
        <v>82.82</v>
      </c>
      <c r="F159">
        <v>15993500</v>
      </c>
      <c r="G159">
        <v>71.337614000000002</v>
      </c>
      <c r="H159">
        <f t="shared" si="4"/>
        <v>-4.5672717993007024E-3</v>
      </c>
      <c r="I159">
        <f t="shared" si="5"/>
        <v>-4.5672690073346994E-3</v>
      </c>
    </row>
    <row r="160" spans="1:9" x14ac:dyDescent="0.35">
      <c r="A160" s="1">
        <v>40588</v>
      </c>
      <c r="B160">
        <v>82.07</v>
      </c>
      <c r="C160">
        <v>85.110000999999997</v>
      </c>
      <c r="D160">
        <v>81.889999000000003</v>
      </c>
      <c r="E160">
        <v>84.910004000000001</v>
      </c>
      <c r="F160">
        <v>33108300</v>
      </c>
      <c r="G160">
        <v>73.137854000000004</v>
      </c>
      <c r="H160">
        <f t="shared" si="4"/>
        <v>2.5235498671818495E-2</v>
      </c>
      <c r="I160">
        <f t="shared" si="5"/>
        <v>2.5235494980249861E-2</v>
      </c>
    </row>
    <row r="161" spans="1:9" x14ac:dyDescent="0.35">
      <c r="A161" s="1">
        <v>40589</v>
      </c>
      <c r="B161">
        <v>84.790001000000004</v>
      </c>
      <c r="C161">
        <v>84.889999000000003</v>
      </c>
      <c r="D161">
        <v>82.669998000000007</v>
      </c>
      <c r="E161">
        <v>82.970000999999996</v>
      </c>
      <c r="F161">
        <v>25684600</v>
      </c>
      <c r="G161">
        <v>71.466819000000001</v>
      </c>
      <c r="H161">
        <f t="shared" si="4"/>
        <v>-2.2847755371675691E-2</v>
      </c>
      <c r="I161">
        <f t="shared" si="5"/>
        <v>-2.2847744479896872E-2</v>
      </c>
    </row>
    <row r="162" spans="1:9" x14ac:dyDescent="0.35">
      <c r="A162" s="1">
        <v>40590</v>
      </c>
      <c r="B162">
        <v>83.059997999999993</v>
      </c>
      <c r="C162">
        <v>83.860000999999997</v>
      </c>
      <c r="D162">
        <v>82.860000999999997</v>
      </c>
      <c r="E162">
        <v>83.690002000000007</v>
      </c>
      <c r="F162">
        <v>16673500</v>
      </c>
      <c r="G162">
        <v>72.086996999999997</v>
      </c>
      <c r="H162">
        <f t="shared" si="4"/>
        <v>8.6778473101381624E-3</v>
      </c>
      <c r="I162">
        <f t="shared" si="5"/>
        <v>8.6778453088837727E-3</v>
      </c>
    </row>
    <row r="163" spans="1:9" x14ac:dyDescent="0.35">
      <c r="A163" s="1">
        <v>40591</v>
      </c>
      <c r="B163">
        <v>83.970000999999996</v>
      </c>
      <c r="C163">
        <v>83.970000999999996</v>
      </c>
      <c r="D163">
        <v>83.050003000000004</v>
      </c>
      <c r="E163">
        <v>83.879997000000003</v>
      </c>
      <c r="F163">
        <v>17853500</v>
      </c>
      <c r="G163">
        <v>72.250651000000005</v>
      </c>
      <c r="H163">
        <f t="shared" si="4"/>
        <v>2.2702233894079261E-3</v>
      </c>
      <c r="I163">
        <f t="shared" si="5"/>
        <v>2.2702291232912391E-3</v>
      </c>
    </row>
    <row r="164" spans="1:9" x14ac:dyDescent="0.35">
      <c r="A164" s="1">
        <v>40592</v>
      </c>
      <c r="B164">
        <v>83.910004000000001</v>
      </c>
      <c r="C164">
        <v>84.5</v>
      </c>
      <c r="D164">
        <v>83.5</v>
      </c>
      <c r="E164">
        <v>84.5</v>
      </c>
      <c r="F164">
        <v>22839500</v>
      </c>
      <c r="G164">
        <v>72.784694000000002</v>
      </c>
      <c r="H164">
        <f t="shared" si="4"/>
        <v>7.3915477130977597E-3</v>
      </c>
      <c r="I164">
        <f t="shared" si="5"/>
        <v>7.3915320154000676E-3</v>
      </c>
    </row>
    <row r="165" spans="1:9" x14ac:dyDescent="0.35">
      <c r="A165" s="1">
        <v>40596</v>
      </c>
      <c r="B165">
        <v>84.970000999999996</v>
      </c>
      <c r="C165">
        <v>86.699996999999996</v>
      </c>
      <c r="D165">
        <v>84.730002999999996</v>
      </c>
      <c r="E165">
        <v>85.440002000000007</v>
      </c>
      <c r="F165">
        <v>32580400</v>
      </c>
      <c r="G165">
        <v>73.594372000000007</v>
      </c>
      <c r="H165">
        <f t="shared" si="4"/>
        <v>1.1124284023668721E-2</v>
      </c>
      <c r="I165">
        <f t="shared" si="5"/>
        <v>1.1124289400735891E-2</v>
      </c>
    </row>
    <row r="166" spans="1:9" x14ac:dyDescent="0.35">
      <c r="A166" s="1">
        <v>40597</v>
      </c>
      <c r="B166">
        <v>86</v>
      </c>
      <c r="C166">
        <v>88.230002999999996</v>
      </c>
      <c r="D166">
        <v>85.470000999999996</v>
      </c>
      <c r="E166">
        <v>87.07</v>
      </c>
      <c r="F166">
        <v>38624600</v>
      </c>
      <c r="G166">
        <v>74.998383000000004</v>
      </c>
      <c r="H166">
        <f t="shared" si="4"/>
        <v>1.9077691500990205E-2</v>
      </c>
      <c r="I166">
        <f t="shared" si="5"/>
        <v>1.9077695234630127E-2</v>
      </c>
    </row>
    <row r="167" spans="1:9" x14ac:dyDescent="0.35">
      <c r="A167" s="1">
        <v>40598</v>
      </c>
      <c r="B167">
        <v>87.199996999999996</v>
      </c>
      <c r="C167">
        <v>87.529999000000004</v>
      </c>
      <c r="D167">
        <v>85.459998999999996</v>
      </c>
      <c r="E167">
        <v>85.970000999999996</v>
      </c>
      <c r="F167">
        <v>28577100</v>
      </c>
      <c r="G167">
        <v>74.050890999999993</v>
      </c>
      <c r="H167">
        <f t="shared" si="4"/>
        <v>-1.2633501780176835E-2</v>
      </c>
      <c r="I167">
        <f t="shared" si="5"/>
        <v>-1.2633499044906222E-2</v>
      </c>
    </row>
    <row r="168" spans="1:9" x14ac:dyDescent="0.35">
      <c r="A168" s="1">
        <v>40599</v>
      </c>
      <c r="B168">
        <v>85.790001000000004</v>
      </c>
      <c r="C168">
        <v>86.239998</v>
      </c>
      <c r="D168">
        <v>85.290001000000004</v>
      </c>
      <c r="E168">
        <v>85.339995999999999</v>
      </c>
      <c r="F168">
        <v>22230300</v>
      </c>
      <c r="G168">
        <v>73.508230999999995</v>
      </c>
      <c r="H168">
        <f t="shared" si="4"/>
        <v>-7.3281957970431693E-3</v>
      </c>
      <c r="I168">
        <f t="shared" si="5"/>
        <v>-7.3282035188475718E-3</v>
      </c>
    </row>
    <row r="169" spans="1:9" x14ac:dyDescent="0.35">
      <c r="A169" s="1">
        <v>40602</v>
      </c>
      <c r="B169">
        <v>85.870002999999997</v>
      </c>
      <c r="C169">
        <v>86.559997999999993</v>
      </c>
      <c r="D169">
        <v>85.489998</v>
      </c>
      <c r="E169">
        <v>85.529999000000004</v>
      </c>
      <c r="F169">
        <v>24507000</v>
      </c>
      <c r="G169">
        <v>73.671891000000002</v>
      </c>
      <c r="H169">
        <f t="shared" si="4"/>
        <v>2.2264238212526322E-3</v>
      </c>
      <c r="I169">
        <f t="shared" si="5"/>
        <v>2.2264173382162775E-3</v>
      </c>
    </row>
    <row r="170" spans="1:9" x14ac:dyDescent="0.35">
      <c r="A170" s="1">
        <v>40603</v>
      </c>
      <c r="B170">
        <v>86.410004000000001</v>
      </c>
      <c r="C170">
        <v>86.5</v>
      </c>
      <c r="D170">
        <v>84.699996999999996</v>
      </c>
      <c r="E170">
        <v>84.800003000000004</v>
      </c>
      <c r="F170">
        <v>23001800</v>
      </c>
      <c r="G170">
        <v>73.043104</v>
      </c>
      <c r="H170">
        <f t="shared" si="4"/>
        <v>-8.5349702856888834E-3</v>
      </c>
      <c r="I170">
        <f t="shared" si="5"/>
        <v>-8.5349648483979135E-3</v>
      </c>
    </row>
    <row r="171" spans="1:9" x14ac:dyDescent="0.35">
      <c r="A171" s="1">
        <v>40604</v>
      </c>
      <c r="B171">
        <v>84.589995999999999</v>
      </c>
      <c r="C171">
        <v>85.32</v>
      </c>
      <c r="D171">
        <v>83.550003000000004</v>
      </c>
      <c r="E171">
        <v>85.080001999999993</v>
      </c>
      <c r="F171">
        <v>17423600</v>
      </c>
      <c r="G171">
        <v>73.284283000000002</v>
      </c>
      <c r="H171">
        <f t="shared" si="4"/>
        <v>3.3018748831882641E-3</v>
      </c>
      <c r="I171">
        <f t="shared" si="5"/>
        <v>3.3018722753075016E-3</v>
      </c>
    </row>
    <row r="172" spans="1:9" x14ac:dyDescent="0.35">
      <c r="A172" s="1">
        <v>40605</v>
      </c>
      <c r="B172">
        <v>85.459998999999996</v>
      </c>
      <c r="C172">
        <v>85.949996999999996</v>
      </c>
      <c r="D172">
        <v>85.050003000000004</v>
      </c>
      <c r="E172">
        <v>85.82</v>
      </c>
      <c r="F172">
        <v>17153500</v>
      </c>
      <c r="G172">
        <v>73.921685999999994</v>
      </c>
      <c r="H172">
        <f t="shared" si="4"/>
        <v>8.6976725741026665E-3</v>
      </c>
      <c r="I172">
        <f t="shared" si="5"/>
        <v>8.6976766901027316E-3</v>
      </c>
    </row>
    <row r="173" spans="1:9" x14ac:dyDescent="0.35">
      <c r="A173" s="1">
        <v>40606</v>
      </c>
      <c r="B173">
        <v>85.919998000000007</v>
      </c>
      <c r="C173">
        <v>86</v>
      </c>
      <c r="D173">
        <v>84.699996999999996</v>
      </c>
      <c r="E173">
        <v>85.080001999999993</v>
      </c>
      <c r="F173">
        <v>20028600</v>
      </c>
      <c r="G173">
        <v>73.284283000000002</v>
      </c>
      <c r="H173">
        <f t="shared" si="4"/>
        <v>-8.622675367047309E-3</v>
      </c>
      <c r="I173">
        <f t="shared" si="5"/>
        <v>-8.62267941237152E-3</v>
      </c>
    </row>
    <row r="174" spans="1:9" x14ac:dyDescent="0.35">
      <c r="A174" s="1">
        <v>40609</v>
      </c>
      <c r="B174">
        <v>85.839995999999999</v>
      </c>
      <c r="C174">
        <v>86.080001999999993</v>
      </c>
      <c r="D174">
        <v>84.690002000000007</v>
      </c>
      <c r="E174">
        <v>84.720000999999996</v>
      </c>
      <c r="F174">
        <v>18062700</v>
      </c>
      <c r="G174">
        <v>72.974193999999997</v>
      </c>
      <c r="H174">
        <f t="shared" si="4"/>
        <v>-4.2313233608057147E-3</v>
      </c>
      <c r="I174">
        <f t="shared" si="5"/>
        <v>-4.2313165566483738E-3</v>
      </c>
    </row>
    <row r="175" spans="1:9" x14ac:dyDescent="0.35">
      <c r="A175" s="1">
        <v>40610</v>
      </c>
      <c r="B175">
        <v>84.599997999999999</v>
      </c>
      <c r="C175">
        <v>85.110000999999997</v>
      </c>
      <c r="D175">
        <v>83.75</v>
      </c>
      <c r="E175">
        <v>84.599997999999999</v>
      </c>
      <c r="F175">
        <v>17658200</v>
      </c>
      <c r="G175">
        <v>72.870829000000001</v>
      </c>
      <c r="H175">
        <f t="shared" si="4"/>
        <v>-1.4164659889463053E-3</v>
      </c>
      <c r="I175">
        <f t="shared" si="5"/>
        <v>-1.4164596322913357E-3</v>
      </c>
    </row>
    <row r="176" spans="1:9" x14ac:dyDescent="0.35">
      <c r="A176" s="1">
        <v>40611</v>
      </c>
      <c r="B176">
        <v>84.120002999999997</v>
      </c>
      <c r="C176">
        <v>84.550003000000004</v>
      </c>
      <c r="D176">
        <v>83.559997999999993</v>
      </c>
      <c r="E176">
        <v>84.379997000000003</v>
      </c>
      <c r="F176">
        <v>13306600</v>
      </c>
      <c r="G176">
        <v>72.681329000000005</v>
      </c>
      <c r="H176">
        <f t="shared" si="4"/>
        <v>-2.6004846950468761E-3</v>
      </c>
      <c r="I176">
        <f t="shared" si="5"/>
        <v>-2.600491892304331E-3</v>
      </c>
    </row>
    <row r="177" spans="1:9" x14ac:dyDescent="0.35">
      <c r="A177" s="1">
        <v>40612</v>
      </c>
      <c r="B177">
        <v>83.800003000000004</v>
      </c>
      <c r="C177">
        <v>83.800003000000004</v>
      </c>
      <c r="D177">
        <v>81.199996999999996</v>
      </c>
      <c r="E177">
        <v>81.379997000000003</v>
      </c>
      <c r="F177">
        <v>25996300</v>
      </c>
      <c r="G177">
        <v>70.097256999999999</v>
      </c>
      <c r="H177">
        <f t="shared" si="4"/>
        <v>-3.5553449948570154E-2</v>
      </c>
      <c r="I177">
        <f t="shared" si="5"/>
        <v>-3.5553450047673262E-2</v>
      </c>
    </row>
    <row r="178" spans="1:9" x14ac:dyDescent="0.35">
      <c r="A178" s="1">
        <v>40613</v>
      </c>
      <c r="B178">
        <v>81.019997000000004</v>
      </c>
      <c r="C178">
        <v>82.910004000000001</v>
      </c>
      <c r="D178">
        <v>80.099997999999999</v>
      </c>
      <c r="E178">
        <v>82.120002999999997</v>
      </c>
      <c r="F178">
        <v>17607100</v>
      </c>
      <c r="G178">
        <v>70.734666000000004</v>
      </c>
      <c r="H178">
        <f t="shared" si="4"/>
        <v>9.0932173418486837E-3</v>
      </c>
      <c r="I178">
        <f t="shared" si="5"/>
        <v>9.0932088826243974E-3</v>
      </c>
    </row>
    <row r="179" spans="1:9" x14ac:dyDescent="0.35">
      <c r="A179" s="1">
        <v>40616</v>
      </c>
      <c r="B179">
        <v>81.669998000000007</v>
      </c>
      <c r="C179">
        <v>82.639999000000003</v>
      </c>
      <c r="D179">
        <v>81.459998999999996</v>
      </c>
      <c r="E179">
        <v>82.379997000000003</v>
      </c>
      <c r="F179">
        <v>16383200</v>
      </c>
      <c r="G179">
        <v>70.958614999999995</v>
      </c>
      <c r="H179">
        <f t="shared" si="4"/>
        <v>3.1660252131262838E-3</v>
      </c>
      <c r="I179">
        <f t="shared" si="5"/>
        <v>3.1660430827508308E-3</v>
      </c>
    </row>
    <row r="180" spans="1:9" x14ac:dyDescent="0.35">
      <c r="A180" s="1">
        <v>40617</v>
      </c>
      <c r="B180">
        <v>80.169998000000007</v>
      </c>
      <c r="C180">
        <v>82.089995999999999</v>
      </c>
      <c r="D180">
        <v>79.75</v>
      </c>
      <c r="E180">
        <v>81.389999000000003</v>
      </c>
      <c r="F180">
        <v>23191300</v>
      </c>
      <c r="G180">
        <v>70.105873000000003</v>
      </c>
      <c r="H180">
        <f t="shared" si="4"/>
        <v>-1.2017456130764364E-2</v>
      </c>
      <c r="I180">
        <f t="shared" si="5"/>
        <v>-1.2017455526717822E-2</v>
      </c>
    </row>
    <row r="181" spans="1:9" x14ac:dyDescent="0.35">
      <c r="A181" s="1">
        <v>40618</v>
      </c>
      <c r="B181">
        <v>81.230002999999996</v>
      </c>
      <c r="C181">
        <v>81.809997999999993</v>
      </c>
      <c r="D181">
        <v>78.800003000000004</v>
      </c>
      <c r="E181">
        <v>79.309997999999993</v>
      </c>
      <c r="F181">
        <v>33396500</v>
      </c>
      <c r="G181">
        <v>68.314248000000006</v>
      </c>
      <c r="H181">
        <f t="shared" si="4"/>
        <v>-2.5555977706794294E-2</v>
      </c>
      <c r="I181">
        <f t="shared" si="5"/>
        <v>-2.5555990152208732E-2</v>
      </c>
    </row>
    <row r="182" spans="1:9" x14ac:dyDescent="0.35">
      <c r="A182" s="1">
        <v>40619</v>
      </c>
      <c r="B182">
        <v>80.379997000000003</v>
      </c>
      <c r="C182">
        <v>81.5</v>
      </c>
      <c r="D182">
        <v>80.230002999999996</v>
      </c>
      <c r="E182">
        <v>81.160004000000001</v>
      </c>
      <c r="F182">
        <v>21941300</v>
      </c>
      <c r="G182">
        <v>69.907764</v>
      </c>
      <c r="H182">
        <f t="shared" si="4"/>
        <v>2.3326264615465098E-2</v>
      </c>
      <c r="I182">
        <f t="shared" si="5"/>
        <v>2.3326261309353707E-2</v>
      </c>
    </row>
    <row r="183" spans="1:9" x14ac:dyDescent="0.35">
      <c r="A183" s="1">
        <v>40620</v>
      </c>
      <c r="B183">
        <v>81.769997000000004</v>
      </c>
      <c r="C183">
        <v>82.330001999999993</v>
      </c>
      <c r="D183">
        <v>80.849997999999999</v>
      </c>
      <c r="E183">
        <v>80.849997999999999</v>
      </c>
      <c r="F183">
        <v>28895900</v>
      </c>
      <c r="G183">
        <v>69.640738999999996</v>
      </c>
      <c r="H183">
        <f t="shared" si="4"/>
        <v>-3.8196893139630862E-3</v>
      </c>
      <c r="I183">
        <f t="shared" si="5"/>
        <v>-3.8196758803500544E-3</v>
      </c>
    </row>
    <row r="184" spans="1:9" x14ac:dyDescent="0.35">
      <c r="A184" s="1">
        <v>40623</v>
      </c>
      <c r="B184">
        <v>81.870002999999997</v>
      </c>
      <c r="C184">
        <v>83.330001999999993</v>
      </c>
      <c r="D184">
        <v>81.860000999999997</v>
      </c>
      <c r="E184">
        <v>82.839995999999999</v>
      </c>
      <c r="F184">
        <v>18207000</v>
      </c>
      <c r="G184">
        <v>71.354838000000001</v>
      </c>
      <c r="H184">
        <f t="shared" si="4"/>
        <v>2.4613457628038529E-2</v>
      </c>
      <c r="I184">
        <f t="shared" si="5"/>
        <v>2.4613452192114225E-2</v>
      </c>
    </row>
    <row r="185" spans="1:9" x14ac:dyDescent="0.35">
      <c r="A185" s="1">
        <v>40624</v>
      </c>
      <c r="B185">
        <v>83.099997999999999</v>
      </c>
      <c r="C185">
        <v>83.230002999999996</v>
      </c>
      <c r="D185">
        <v>82.330001999999993</v>
      </c>
      <c r="E185">
        <v>82.559997999999993</v>
      </c>
      <c r="F185">
        <v>16209700</v>
      </c>
      <c r="G185">
        <v>71.113658999999998</v>
      </c>
      <c r="H185">
        <f t="shared" si="4"/>
        <v>-3.3799856774498903E-3</v>
      </c>
      <c r="I185">
        <f t="shared" si="5"/>
        <v>-3.3799950607413961E-3</v>
      </c>
    </row>
    <row r="186" spans="1:9" x14ac:dyDescent="0.35">
      <c r="A186" s="1">
        <v>40625</v>
      </c>
      <c r="B186">
        <v>82.650002000000001</v>
      </c>
      <c r="C186">
        <v>83</v>
      </c>
      <c r="D186">
        <v>82</v>
      </c>
      <c r="E186">
        <v>82.599997999999999</v>
      </c>
      <c r="F186">
        <v>15390600</v>
      </c>
      <c r="G186">
        <v>71.148114000000007</v>
      </c>
      <c r="H186">
        <f t="shared" si="4"/>
        <v>4.8449613576790853E-4</v>
      </c>
      <c r="I186">
        <f t="shared" si="5"/>
        <v>4.8450607779875789E-4</v>
      </c>
    </row>
    <row r="187" spans="1:9" x14ac:dyDescent="0.35">
      <c r="A187" s="1">
        <v>40626</v>
      </c>
      <c r="B187">
        <v>82.779999000000004</v>
      </c>
      <c r="C187">
        <v>83.470000999999996</v>
      </c>
      <c r="D187">
        <v>82.550003000000004</v>
      </c>
      <c r="E187">
        <v>82.730002999999996</v>
      </c>
      <c r="F187">
        <v>17009000</v>
      </c>
      <c r="G187">
        <v>71.260095000000007</v>
      </c>
      <c r="H187">
        <f t="shared" si="4"/>
        <v>1.5739104497314521E-3</v>
      </c>
      <c r="I187">
        <f t="shared" si="5"/>
        <v>1.5739138215244905E-3</v>
      </c>
    </row>
    <row r="188" spans="1:9" x14ac:dyDescent="0.35">
      <c r="A188" s="1">
        <v>40627</v>
      </c>
      <c r="B188">
        <v>82.989998</v>
      </c>
      <c r="C188">
        <v>83.93</v>
      </c>
      <c r="D188">
        <v>82.82</v>
      </c>
      <c r="E188">
        <v>83.620002999999997</v>
      </c>
      <c r="F188">
        <v>16497300</v>
      </c>
      <c r="G188">
        <v>72.026702</v>
      </c>
      <c r="H188">
        <f t="shared" si="4"/>
        <v>1.0757886712514693E-2</v>
      </c>
      <c r="I188">
        <f t="shared" si="5"/>
        <v>1.0757872270588375E-2</v>
      </c>
    </row>
    <row r="189" spans="1:9" x14ac:dyDescent="0.35">
      <c r="A189" s="1">
        <v>40630</v>
      </c>
      <c r="B189">
        <v>83.860000999999997</v>
      </c>
      <c r="C189">
        <v>84.010002</v>
      </c>
      <c r="D189">
        <v>83.449996999999996</v>
      </c>
      <c r="E189">
        <v>83.470000999999996</v>
      </c>
      <c r="F189">
        <v>14608200</v>
      </c>
      <c r="G189">
        <v>71.897497000000001</v>
      </c>
      <c r="H189">
        <f t="shared" si="4"/>
        <v>-1.7938530808232647E-3</v>
      </c>
      <c r="I189">
        <f t="shared" si="5"/>
        <v>-1.7938486201964224E-3</v>
      </c>
    </row>
    <row r="190" spans="1:9" x14ac:dyDescent="0.35">
      <c r="A190" s="1">
        <v>40631</v>
      </c>
      <c r="B190">
        <v>83.160004000000001</v>
      </c>
      <c r="C190">
        <v>83.889999000000003</v>
      </c>
      <c r="D190">
        <v>82.610000999999997</v>
      </c>
      <c r="E190">
        <v>83.25</v>
      </c>
      <c r="F190">
        <v>16277400</v>
      </c>
      <c r="G190">
        <v>71.707998000000003</v>
      </c>
      <c r="H190">
        <f t="shared" si="4"/>
        <v>-2.6356894376938652E-3</v>
      </c>
      <c r="I190">
        <f t="shared" si="5"/>
        <v>-2.6356828527702133E-3</v>
      </c>
    </row>
    <row r="191" spans="1:9" x14ac:dyDescent="0.35">
      <c r="A191" s="1">
        <v>40632</v>
      </c>
      <c r="B191">
        <v>83.800003000000004</v>
      </c>
      <c r="C191">
        <v>84.860000999999997</v>
      </c>
      <c r="D191">
        <v>83.510002</v>
      </c>
      <c r="E191">
        <v>84.489998</v>
      </c>
      <c r="F191">
        <v>15770400</v>
      </c>
      <c r="G191">
        <v>72.776078999999996</v>
      </c>
      <c r="H191">
        <f t="shared" si="4"/>
        <v>1.489487087087087E-2</v>
      </c>
      <c r="I191">
        <f t="shared" si="5"/>
        <v>1.4894865702428232E-2</v>
      </c>
    </row>
    <row r="192" spans="1:9" x14ac:dyDescent="0.35">
      <c r="A192" s="1">
        <v>40633</v>
      </c>
      <c r="B192">
        <v>84.82</v>
      </c>
      <c r="C192">
        <v>84.940002000000007</v>
      </c>
      <c r="D192">
        <v>84.110000999999997</v>
      </c>
      <c r="E192">
        <v>84.129997000000003</v>
      </c>
      <c r="F192">
        <v>15317800</v>
      </c>
      <c r="G192">
        <v>72.465990000000005</v>
      </c>
      <c r="H192">
        <f t="shared" si="4"/>
        <v>-4.2608712098679054E-3</v>
      </c>
      <c r="I192">
        <f t="shared" si="5"/>
        <v>-4.2608643425264877E-3</v>
      </c>
    </row>
    <row r="193" spans="1:9" x14ac:dyDescent="0.35">
      <c r="A193" s="1">
        <v>40634</v>
      </c>
      <c r="B193">
        <v>84.720000999999996</v>
      </c>
      <c r="C193">
        <v>84.839995999999999</v>
      </c>
      <c r="D193">
        <v>84.169998000000007</v>
      </c>
      <c r="E193">
        <v>84.68</v>
      </c>
      <c r="F193">
        <v>15531500</v>
      </c>
      <c r="G193">
        <v>72.939739000000003</v>
      </c>
      <c r="H193">
        <f t="shared" si="4"/>
        <v>6.537537378017543E-3</v>
      </c>
      <c r="I193">
        <f t="shared" si="5"/>
        <v>6.5375357460789258E-3</v>
      </c>
    </row>
    <row r="194" spans="1:9" x14ac:dyDescent="0.35">
      <c r="A194" s="1">
        <v>40637</v>
      </c>
      <c r="B194">
        <v>84.260002</v>
      </c>
      <c r="C194">
        <v>84.93</v>
      </c>
      <c r="D194">
        <v>84.07</v>
      </c>
      <c r="E194">
        <v>84.870002999999997</v>
      </c>
      <c r="F194">
        <v>13096100</v>
      </c>
      <c r="G194">
        <v>73.103398999999996</v>
      </c>
      <c r="H194">
        <f t="shared" si="4"/>
        <v>2.2437765706186837E-3</v>
      </c>
      <c r="I194">
        <f t="shared" si="5"/>
        <v>2.2437700250064374E-3</v>
      </c>
    </row>
    <row r="195" spans="1:9" x14ac:dyDescent="0.35">
      <c r="A195" s="1">
        <v>40638</v>
      </c>
      <c r="B195">
        <v>84.68</v>
      </c>
      <c r="C195">
        <v>85.940002000000007</v>
      </c>
      <c r="D195">
        <v>84.559997999999993</v>
      </c>
      <c r="E195">
        <v>85.419998000000007</v>
      </c>
      <c r="F195">
        <v>17122600</v>
      </c>
      <c r="G195">
        <v>73.577141999999995</v>
      </c>
      <c r="H195">
        <f t="shared" si="4"/>
        <v>6.4804404449003003E-3</v>
      </c>
      <c r="I195">
        <f t="shared" si="5"/>
        <v>6.4804510663040299E-3</v>
      </c>
    </row>
    <row r="196" spans="1:9" x14ac:dyDescent="0.35">
      <c r="A196" s="1">
        <v>40639</v>
      </c>
      <c r="B196">
        <v>85.730002999999996</v>
      </c>
      <c r="C196">
        <v>85.889999000000003</v>
      </c>
      <c r="D196">
        <v>84.959998999999996</v>
      </c>
      <c r="E196">
        <v>85.18</v>
      </c>
      <c r="F196">
        <v>13339700</v>
      </c>
      <c r="G196">
        <v>73.370418000000001</v>
      </c>
      <c r="H196">
        <f t="shared" ref="H196:H259" si="6">(E196-E195)/E195</f>
        <v>-2.809623104884642E-3</v>
      </c>
      <c r="I196">
        <f t="shared" ref="I196:I259" si="7">(G196-G195)/G195</f>
        <v>-2.8096225863189161E-3</v>
      </c>
    </row>
    <row r="197" spans="1:9" x14ac:dyDescent="0.35">
      <c r="A197" s="1">
        <v>40640</v>
      </c>
      <c r="B197">
        <v>85.160004000000001</v>
      </c>
      <c r="C197">
        <v>85.790001000000004</v>
      </c>
      <c r="D197">
        <v>84.910004000000001</v>
      </c>
      <c r="E197">
        <v>85.760002</v>
      </c>
      <c r="F197">
        <v>16006700</v>
      </c>
      <c r="G197">
        <v>73.870007000000001</v>
      </c>
      <c r="H197">
        <f t="shared" si="6"/>
        <v>6.8091335994364078E-3</v>
      </c>
      <c r="I197">
        <f t="shared" si="7"/>
        <v>6.8091338937172237E-3</v>
      </c>
    </row>
    <row r="198" spans="1:9" x14ac:dyDescent="0.35">
      <c r="A198" s="1">
        <v>40641</v>
      </c>
      <c r="B198">
        <v>86</v>
      </c>
      <c r="C198">
        <v>86.220000999999996</v>
      </c>
      <c r="D198">
        <v>85.360000999999997</v>
      </c>
      <c r="E198">
        <v>85.949996999999996</v>
      </c>
      <c r="F198">
        <v>15943200</v>
      </c>
      <c r="G198">
        <v>74.033659999999998</v>
      </c>
      <c r="H198">
        <f t="shared" si="6"/>
        <v>2.2154267207222795E-3</v>
      </c>
      <c r="I198">
        <f t="shared" si="7"/>
        <v>2.2154187693524448E-3</v>
      </c>
    </row>
    <row r="199" spans="1:9" x14ac:dyDescent="0.35">
      <c r="A199" s="1">
        <v>40644</v>
      </c>
      <c r="B199">
        <v>85.949996999999996</v>
      </c>
      <c r="C199">
        <v>86.150002000000001</v>
      </c>
      <c r="D199">
        <v>84.779999000000004</v>
      </c>
      <c r="E199">
        <v>85.160004000000001</v>
      </c>
      <c r="F199">
        <v>13026500</v>
      </c>
      <c r="G199">
        <v>73.353193000000005</v>
      </c>
      <c r="H199">
        <f t="shared" si="6"/>
        <v>-9.1913092213370944E-3</v>
      </c>
      <c r="I199">
        <f t="shared" si="7"/>
        <v>-9.1913191918377816E-3</v>
      </c>
    </row>
    <row r="200" spans="1:9" x14ac:dyDescent="0.35">
      <c r="A200" s="1">
        <v>40645</v>
      </c>
      <c r="B200">
        <v>84.239998</v>
      </c>
      <c r="C200">
        <v>84.25</v>
      </c>
      <c r="D200">
        <v>82.669998000000007</v>
      </c>
      <c r="E200">
        <v>83.18</v>
      </c>
      <c r="F200">
        <v>20728800</v>
      </c>
      <c r="G200">
        <v>71.647703000000007</v>
      </c>
      <c r="H200">
        <f t="shared" si="6"/>
        <v>-2.3250398156392686E-2</v>
      </c>
      <c r="I200">
        <f t="shared" si="7"/>
        <v>-2.3250385296792703E-2</v>
      </c>
    </row>
    <row r="201" spans="1:9" x14ac:dyDescent="0.35">
      <c r="A201" s="1">
        <v>40646</v>
      </c>
      <c r="B201">
        <v>83.580001999999993</v>
      </c>
      <c r="C201">
        <v>83.949996999999996</v>
      </c>
      <c r="D201">
        <v>82.559997999999993</v>
      </c>
      <c r="E201">
        <v>83.160004000000001</v>
      </c>
      <c r="F201">
        <v>14489400</v>
      </c>
      <c r="G201">
        <v>71.630478999999994</v>
      </c>
      <c r="H201">
        <f t="shared" si="6"/>
        <v>-2.4039432555910217E-4</v>
      </c>
      <c r="I201">
        <f t="shared" si="7"/>
        <v>-2.4039849539925941E-4</v>
      </c>
    </row>
    <row r="202" spans="1:9" x14ac:dyDescent="0.35">
      <c r="A202" s="1">
        <v>40647</v>
      </c>
      <c r="B202">
        <v>82.379997000000003</v>
      </c>
      <c r="C202">
        <v>83.839995999999999</v>
      </c>
      <c r="D202">
        <v>82.379997000000003</v>
      </c>
      <c r="E202">
        <v>83.440002000000007</v>
      </c>
      <c r="F202">
        <v>15717500</v>
      </c>
      <c r="G202">
        <v>71.871657999999996</v>
      </c>
      <c r="H202">
        <f t="shared" si="6"/>
        <v>3.366979155027532E-3</v>
      </c>
      <c r="I202">
        <f t="shared" si="7"/>
        <v>3.3669885133673682E-3</v>
      </c>
    </row>
    <row r="203" spans="1:9" x14ac:dyDescent="0.35">
      <c r="A203" s="1">
        <v>40648</v>
      </c>
      <c r="B203">
        <v>83.800003000000004</v>
      </c>
      <c r="C203">
        <v>84.470000999999996</v>
      </c>
      <c r="D203">
        <v>83.360000999999997</v>
      </c>
      <c r="E203">
        <v>84.290001000000004</v>
      </c>
      <c r="F203">
        <v>17022500</v>
      </c>
      <c r="G203">
        <v>72.603809999999996</v>
      </c>
      <c r="H203">
        <f t="shared" si="6"/>
        <v>1.0186948461482501E-2</v>
      </c>
      <c r="I203">
        <f t="shared" si="7"/>
        <v>1.0186936274657797E-2</v>
      </c>
    </row>
    <row r="204" spans="1:9" x14ac:dyDescent="0.35">
      <c r="A204" s="1">
        <v>40651</v>
      </c>
      <c r="B204">
        <v>83.110000999999997</v>
      </c>
      <c r="C204">
        <v>84</v>
      </c>
      <c r="D204">
        <v>82.440002000000007</v>
      </c>
      <c r="E204">
        <v>83.099997999999999</v>
      </c>
      <c r="F204">
        <v>15107300</v>
      </c>
      <c r="G204">
        <v>71.578793000000005</v>
      </c>
      <c r="H204">
        <f t="shared" si="6"/>
        <v>-1.4117961631059944E-2</v>
      </c>
      <c r="I204">
        <f t="shared" si="7"/>
        <v>-1.4117950559343803E-2</v>
      </c>
    </row>
    <row r="205" spans="1:9" x14ac:dyDescent="0.35">
      <c r="A205" s="1">
        <v>40652</v>
      </c>
      <c r="B205">
        <v>82.970000999999996</v>
      </c>
      <c r="C205">
        <v>83.989998</v>
      </c>
      <c r="D205">
        <v>82.970000999999996</v>
      </c>
      <c r="E205">
        <v>83.800003000000004</v>
      </c>
      <c r="F205">
        <v>12770800</v>
      </c>
      <c r="G205">
        <v>72.181747000000001</v>
      </c>
      <c r="H205">
        <f t="shared" si="6"/>
        <v>8.423646412121507E-3</v>
      </c>
      <c r="I205">
        <f t="shared" si="7"/>
        <v>8.4236402253946487E-3</v>
      </c>
    </row>
    <row r="206" spans="1:9" x14ac:dyDescent="0.35">
      <c r="A206" s="1">
        <v>40653</v>
      </c>
      <c r="B206">
        <v>85.050003000000004</v>
      </c>
      <c r="C206">
        <v>85.68</v>
      </c>
      <c r="D206">
        <v>84.870002999999997</v>
      </c>
      <c r="E206">
        <v>85.650002000000001</v>
      </c>
      <c r="F206">
        <v>15447600</v>
      </c>
      <c r="G206">
        <v>73.775256999999996</v>
      </c>
      <c r="H206">
        <f t="shared" si="6"/>
        <v>2.2076359591538402E-2</v>
      </c>
      <c r="I206">
        <f t="shared" si="7"/>
        <v>2.2076356783107435E-2</v>
      </c>
    </row>
    <row r="207" spans="1:9" x14ac:dyDescent="0.35">
      <c r="A207" s="1">
        <v>40654</v>
      </c>
      <c r="B207">
        <v>85.769997000000004</v>
      </c>
      <c r="C207">
        <v>86.43</v>
      </c>
      <c r="D207">
        <v>85.559997999999993</v>
      </c>
      <c r="E207">
        <v>86.360000999999997</v>
      </c>
      <c r="F207">
        <v>12797200</v>
      </c>
      <c r="G207">
        <v>74.38682</v>
      </c>
      <c r="H207">
        <f t="shared" si="6"/>
        <v>8.2895386272144652E-3</v>
      </c>
      <c r="I207">
        <f t="shared" si="7"/>
        <v>8.2895407602579258E-3</v>
      </c>
    </row>
    <row r="208" spans="1:9" x14ac:dyDescent="0.35">
      <c r="A208" s="1">
        <v>40658</v>
      </c>
      <c r="B208">
        <v>86.290001000000004</v>
      </c>
      <c r="C208">
        <v>86.5</v>
      </c>
      <c r="D208">
        <v>85.889999000000003</v>
      </c>
      <c r="E208">
        <v>86.220000999999996</v>
      </c>
      <c r="F208">
        <v>9852800</v>
      </c>
      <c r="G208">
        <v>74.266229999999993</v>
      </c>
      <c r="H208">
        <f t="shared" si="6"/>
        <v>-1.6211208705289451E-3</v>
      </c>
      <c r="I208">
        <f t="shared" si="7"/>
        <v>-1.6211205157043557E-3</v>
      </c>
    </row>
    <row r="209" spans="1:9" x14ac:dyDescent="0.35">
      <c r="A209" s="1">
        <v>40659</v>
      </c>
      <c r="B209">
        <v>86.43</v>
      </c>
      <c r="C209">
        <v>87.480002999999996</v>
      </c>
      <c r="D209">
        <v>86.260002</v>
      </c>
      <c r="E209">
        <v>87.419998000000007</v>
      </c>
      <c r="F209">
        <v>17908800</v>
      </c>
      <c r="G209">
        <v>75.299856000000005</v>
      </c>
      <c r="H209">
        <f t="shared" si="6"/>
        <v>1.3917849525425203E-2</v>
      </c>
      <c r="I209">
        <f t="shared" si="7"/>
        <v>1.3917846644430618E-2</v>
      </c>
    </row>
    <row r="210" spans="1:9" x14ac:dyDescent="0.35">
      <c r="A210" s="1">
        <v>40660</v>
      </c>
      <c r="B210">
        <v>87.480002999999996</v>
      </c>
      <c r="C210">
        <v>87.900002000000001</v>
      </c>
      <c r="D210">
        <v>86.290001000000004</v>
      </c>
      <c r="E210">
        <v>87.779999000000004</v>
      </c>
      <c r="F210">
        <v>17755800</v>
      </c>
      <c r="G210">
        <v>75.609944999999996</v>
      </c>
      <c r="H210">
        <f t="shared" si="6"/>
        <v>4.1180623225362794E-3</v>
      </c>
      <c r="I210">
        <f t="shared" si="7"/>
        <v>4.1180556839310652E-3</v>
      </c>
    </row>
    <row r="211" spans="1:9" x14ac:dyDescent="0.35">
      <c r="A211" s="1">
        <v>40661</v>
      </c>
      <c r="B211">
        <v>87.029999000000004</v>
      </c>
      <c r="C211">
        <v>87.5</v>
      </c>
      <c r="D211">
        <v>86.529999000000004</v>
      </c>
      <c r="E211">
        <v>87.339995999999999</v>
      </c>
      <c r="F211">
        <v>18705300</v>
      </c>
      <c r="G211">
        <v>75.230946000000003</v>
      </c>
      <c r="H211">
        <f t="shared" si="6"/>
        <v>-5.0125655617745488E-3</v>
      </c>
      <c r="I211">
        <f t="shared" si="7"/>
        <v>-5.0125548960522747E-3</v>
      </c>
    </row>
    <row r="212" spans="1:9" x14ac:dyDescent="0.35">
      <c r="A212" s="1">
        <v>40662</v>
      </c>
      <c r="B212">
        <v>87.43</v>
      </c>
      <c r="C212">
        <v>88</v>
      </c>
      <c r="D212">
        <v>87.029999000000004</v>
      </c>
      <c r="E212">
        <v>87.980002999999996</v>
      </c>
      <c r="F212">
        <v>17352300</v>
      </c>
      <c r="G212">
        <v>75.782221000000007</v>
      </c>
      <c r="H212">
        <f t="shared" si="6"/>
        <v>7.3277653916997785E-3</v>
      </c>
      <c r="I212">
        <f t="shared" si="7"/>
        <v>7.3277690805590018E-3</v>
      </c>
    </row>
    <row r="213" spans="1:9" x14ac:dyDescent="0.35">
      <c r="A213" s="1">
        <v>40665</v>
      </c>
      <c r="B213">
        <v>88.099997999999999</v>
      </c>
      <c r="C213">
        <v>88.129997000000003</v>
      </c>
      <c r="D213">
        <v>86.470000999999996</v>
      </c>
      <c r="E213">
        <v>86.970000999999996</v>
      </c>
      <c r="F213">
        <v>18651200</v>
      </c>
      <c r="G213">
        <v>74.912248000000005</v>
      </c>
      <c r="H213">
        <f t="shared" si="6"/>
        <v>-1.1479904132306066E-2</v>
      </c>
      <c r="I213">
        <f t="shared" si="7"/>
        <v>-1.147990898815174E-2</v>
      </c>
    </row>
    <row r="214" spans="1:9" x14ac:dyDescent="0.35">
      <c r="A214" s="1">
        <v>40666</v>
      </c>
      <c r="B214">
        <v>86.589995999999999</v>
      </c>
      <c r="C214">
        <v>86.779999000000004</v>
      </c>
      <c r="D214">
        <v>85.040001000000004</v>
      </c>
      <c r="E214">
        <v>85.620002999999997</v>
      </c>
      <c r="F214">
        <v>18417100</v>
      </c>
      <c r="G214">
        <v>73.749416999999994</v>
      </c>
      <c r="H214">
        <f t="shared" si="6"/>
        <v>-1.5522570823012862E-2</v>
      </c>
      <c r="I214">
        <f t="shared" si="7"/>
        <v>-1.5522575160206262E-2</v>
      </c>
    </row>
    <row r="215" spans="1:9" x14ac:dyDescent="0.35">
      <c r="A215" s="1">
        <v>40667</v>
      </c>
      <c r="B215">
        <v>85.190002000000007</v>
      </c>
      <c r="C215">
        <v>85.599997999999999</v>
      </c>
      <c r="D215">
        <v>83.910004000000001</v>
      </c>
      <c r="E215">
        <v>84.809997999999993</v>
      </c>
      <c r="F215">
        <v>22867000</v>
      </c>
      <c r="G215">
        <v>73.051713000000007</v>
      </c>
      <c r="H215">
        <f t="shared" si="6"/>
        <v>-9.4604645131816205E-3</v>
      </c>
      <c r="I215">
        <f t="shared" si="7"/>
        <v>-9.4604680061401367E-3</v>
      </c>
    </row>
    <row r="216" spans="1:9" x14ac:dyDescent="0.35">
      <c r="A216" s="1">
        <v>40668</v>
      </c>
      <c r="B216">
        <v>83.519997000000004</v>
      </c>
      <c r="C216">
        <v>83.989998</v>
      </c>
      <c r="D216">
        <v>81.589995999999999</v>
      </c>
      <c r="E216">
        <v>82.620002999999997</v>
      </c>
      <c r="F216">
        <v>27491200</v>
      </c>
      <c r="G216">
        <v>71.165345000000002</v>
      </c>
      <c r="H216">
        <f t="shared" si="6"/>
        <v>-2.5822368254271109E-2</v>
      </c>
      <c r="I216">
        <f t="shared" si="7"/>
        <v>-2.5822365041597371E-2</v>
      </c>
    </row>
    <row r="217" spans="1:9" x14ac:dyDescent="0.35">
      <c r="A217" s="1">
        <v>40669</v>
      </c>
      <c r="B217">
        <v>83.269997000000004</v>
      </c>
      <c r="C217">
        <v>84.099997999999999</v>
      </c>
      <c r="D217">
        <v>81.849997999999999</v>
      </c>
      <c r="E217">
        <v>82.690002000000007</v>
      </c>
      <c r="F217">
        <v>26314700</v>
      </c>
      <c r="G217">
        <v>71.225639999999999</v>
      </c>
      <c r="H217">
        <f t="shared" si="6"/>
        <v>8.4724034686866224E-4</v>
      </c>
      <c r="I217">
        <f t="shared" si="7"/>
        <v>8.4725226864278439E-4</v>
      </c>
    </row>
    <row r="218" spans="1:9" x14ac:dyDescent="0.35">
      <c r="A218" s="1">
        <v>40672</v>
      </c>
      <c r="B218">
        <v>83.010002</v>
      </c>
      <c r="C218">
        <v>83.720000999999996</v>
      </c>
      <c r="D218">
        <v>82.160004000000001</v>
      </c>
      <c r="E218">
        <v>83.18</v>
      </c>
      <c r="F218">
        <v>18254600</v>
      </c>
      <c r="G218">
        <v>71.647703000000007</v>
      </c>
      <c r="H218">
        <f t="shared" si="6"/>
        <v>5.9257224349807116E-3</v>
      </c>
      <c r="I218">
        <f t="shared" si="7"/>
        <v>5.9257171995928505E-3</v>
      </c>
    </row>
    <row r="219" spans="1:9" x14ac:dyDescent="0.35">
      <c r="A219" s="1">
        <v>40673</v>
      </c>
      <c r="B219">
        <v>83.080001999999993</v>
      </c>
      <c r="C219">
        <v>83.760002</v>
      </c>
      <c r="D219">
        <v>82.5</v>
      </c>
      <c r="E219">
        <v>83.339995999999999</v>
      </c>
      <c r="F219">
        <v>17695700</v>
      </c>
      <c r="G219">
        <v>71.785516999999999</v>
      </c>
      <c r="H219">
        <f t="shared" si="6"/>
        <v>1.923491223851797E-3</v>
      </c>
      <c r="I219">
        <f t="shared" si="7"/>
        <v>1.9234950211870945E-3</v>
      </c>
    </row>
    <row r="220" spans="1:9" x14ac:dyDescent="0.35">
      <c r="A220" s="1">
        <v>40674</v>
      </c>
      <c r="B220">
        <v>82.510002</v>
      </c>
      <c r="C220">
        <v>82.690002000000007</v>
      </c>
      <c r="D220">
        <v>80.440002000000007</v>
      </c>
      <c r="E220">
        <v>81.120002999999997</v>
      </c>
      <c r="F220">
        <v>24192000</v>
      </c>
      <c r="G220">
        <v>70.269596000000007</v>
      </c>
      <c r="H220">
        <f t="shared" si="6"/>
        <v>-2.6637786255713312E-2</v>
      </c>
      <c r="I220">
        <f t="shared" si="7"/>
        <v>-2.1117365498670042E-2</v>
      </c>
    </row>
    <row r="221" spans="1:9" x14ac:dyDescent="0.35">
      <c r="A221" s="1">
        <v>40675</v>
      </c>
      <c r="B221">
        <v>80.620002999999997</v>
      </c>
      <c r="C221">
        <v>81.589995999999999</v>
      </c>
      <c r="D221">
        <v>79.419998000000007</v>
      </c>
      <c r="E221">
        <v>81.050003000000004</v>
      </c>
      <c r="F221">
        <v>21853600</v>
      </c>
      <c r="G221">
        <v>70.208960000000005</v>
      </c>
      <c r="H221">
        <f t="shared" si="6"/>
        <v>-8.6291910023712868E-4</v>
      </c>
      <c r="I221">
        <f t="shared" si="7"/>
        <v>-8.6290520298426575E-4</v>
      </c>
    </row>
    <row r="222" spans="1:9" x14ac:dyDescent="0.35">
      <c r="A222" s="1">
        <v>40676</v>
      </c>
      <c r="B222">
        <v>81.290001000000004</v>
      </c>
      <c r="C222">
        <v>81.769997000000004</v>
      </c>
      <c r="D222">
        <v>80.220000999999996</v>
      </c>
      <c r="E222">
        <v>80.870002999999997</v>
      </c>
      <c r="F222">
        <v>17628500</v>
      </c>
      <c r="G222">
        <v>70.053036000000006</v>
      </c>
      <c r="H222">
        <f t="shared" si="6"/>
        <v>-2.2208512441388413E-3</v>
      </c>
      <c r="I222">
        <f t="shared" si="7"/>
        <v>-2.2208561414383409E-3</v>
      </c>
    </row>
    <row r="223" spans="1:9" x14ac:dyDescent="0.35">
      <c r="A223" s="1">
        <v>40679</v>
      </c>
      <c r="B223">
        <v>80.220000999999996</v>
      </c>
      <c r="C223">
        <v>81.269997000000004</v>
      </c>
      <c r="D223">
        <v>80.120002999999997</v>
      </c>
      <c r="E223">
        <v>80.239998</v>
      </c>
      <c r="F223">
        <v>16435100</v>
      </c>
      <c r="G223">
        <v>69.507299000000003</v>
      </c>
      <c r="H223">
        <f t="shared" si="6"/>
        <v>-7.7903422360451387E-3</v>
      </c>
      <c r="I223">
        <f t="shared" si="7"/>
        <v>-7.7903404500556201E-3</v>
      </c>
    </row>
    <row r="224" spans="1:9" x14ac:dyDescent="0.35">
      <c r="A224" s="1">
        <v>40680</v>
      </c>
      <c r="B224">
        <v>79.989998</v>
      </c>
      <c r="C224">
        <v>80.790001000000004</v>
      </c>
      <c r="D224">
        <v>79.599997999999999</v>
      </c>
      <c r="E224">
        <v>80.410004000000001</v>
      </c>
      <c r="F224">
        <v>18067800</v>
      </c>
      <c r="G224">
        <v>69.654565000000005</v>
      </c>
      <c r="H224">
        <f t="shared" si="6"/>
        <v>2.1187188962791446E-3</v>
      </c>
      <c r="I224">
        <f t="shared" si="7"/>
        <v>2.1187127412331456E-3</v>
      </c>
    </row>
    <row r="225" spans="1:9" x14ac:dyDescent="0.35">
      <c r="A225" s="1">
        <v>40681</v>
      </c>
      <c r="B225">
        <v>80.879997000000003</v>
      </c>
      <c r="C225">
        <v>82.269997000000004</v>
      </c>
      <c r="D225">
        <v>80.430000000000007</v>
      </c>
      <c r="E225">
        <v>81.739998</v>
      </c>
      <c r="F225">
        <v>17957000</v>
      </c>
      <c r="G225">
        <v>70.806662000000003</v>
      </c>
      <c r="H225">
        <f t="shared" si="6"/>
        <v>1.6540155874137243E-2</v>
      </c>
      <c r="I225">
        <f t="shared" si="7"/>
        <v>1.6540150670670294E-2</v>
      </c>
    </row>
    <row r="226" spans="1:9" x14ac:dyDescent="0.35">
      <c r="A226" s="1">
        <v>40682</v>
      </c>
      <c r="B226">
        <v>82.269997000000004</v>
      </c>
      <c r="C226">
        <v>82.580001999999993</v>
      </c>
      <c r="D226">
        <v>81.339995999999999</v>
      </c>
      <c r="E226">
        <v>82.330001999999993</v>
      </c>
      <c r="F226">
        <v>15229100</v>
      </c>
      <c r="G226">
        <v>71.317749000000006</v>
      </c>
      <c r="H226">
        <f t="shared" si="6"/>
        <v>7.2180574313201393E-3</v>
      </c>
      <c r="I226">
        <f t="shared" si="7"/>
        <v>7.2180637466006149E-3</v>
      </c>
    </row>
    <row r="227" spans="1:9" x14ac:dyDescent="0.35">
      <c r="A227" s="1">
        <v>40683</v>
      </c>
      <c r="B227">
        <v>81.980002999999996</v>
      </c>
      <c r="C227">
        <v>82.25</v>
      </c>
      <c r="D227">
        <v>80.900002000000001</v>
      </c>
      <c r="E227">
        <v>81.569999999999993</v>
      </c>
      <c r="F227">
        <v>19003400</v>
      </c>
      <c r="G227">
        <v>70.659402999999998</v>
      </c>
      <c r="H227">
        <f t="shared" si="6"/>
        <v>-9.2311670294870172E-3</v>
      </c>
      <c r="I227">
        <f t="shared" si="7"/>
        <v>-9.2311662837256496E-3</v>
      </c>
    </row>
    <row r="228" spans="1:9" x14ac:dyDescent="0.35">
      <c r="A228" s="1">
        <v>40686</v>
      </c>
      <c r="B228">
        <v>80.220000999999996</v>
      </c>
      <c r="C228">
        <v>81.010002</v>
      </c>
      <c r="D228">
        <v>80.069999999999993</v>
      </c>
      <c r="E228">
        <v>80.669998000000007</v>
      </c>
      <c r="F228">
        <v>16288500</v>
      </c>
      <c r="G228">
        <v>69.879783000000003</v>
      </c>
      <c r="H228">
        <f t="shared" si="6"/>
        <v>-1.1033492705651422E-2</v>
      </c>
      <c r="I228">
        <f t="shared" si="7"/>
        <v>-1.1033492598288641E-2</v>
      </c>
    </row>
    <row r="229" spans="1:9" x14ac:dyDescent="0.35">
      <c r="A229" s="1">
        <v>40687</v>
      </c>
      <c r="B229">
        <v>81.050003000000004</v>
      </c>
      <c r="C229">
        <v>82.120002999999997</v>
      </c>
      <c r="D229">
        <v>80.940002000000007</v>
      </c>
      <c r="E229">
        <v>81.290001000000004</v>
      </c>
      <c r="F229">
        <v>15687300</v>
      </c>
      <c r="G229">
        <v>70.416855999999996</v>
      </c>
      <c r="H229">
        <f t="shared" si="6"/>
        <v>7.6856702041816953E-3</v>
      </c>
      <c r="I229">
        <f t="shared" si="7"/>
        <v>7.685670689618374E-3</v>
      </c>
    </row>
    <row r="230" spans="1:9" x14ac:dyDescent="0.35">
      <c r="A230" s="1">
        <v>40688</v>
      </c>
      <c r="B230">
        <v>80.970000999999996</v>
      </c>
      <c r="C230">
        <v>82.529999000000004</v>
      </c>
      <c r="D230">
        <v>80.839995999999999</v>
      </c>
      <c r="E230">
        <v>81.959998999999996</v>
      </c>
      <c r="F230">
        <v>19347200</v>
      </c>
      <c r="G230">
        <v>70.997236999999998</v>
      </c>
      <c r="H230">
        <f t="shared" si="6"/>
        <v>8.2420714941311476E-3</v>
      </c>
      <c r="I230">
        <f t="shared" si="7"/>
        <v>8.2420748804803608E-3</v>
      </c>
    </row>
    <row r="231" spans="1:9" x14ac:dyDescent="0.35">
      <c r="A231" s="1">
        <v>40689</v>
      </c>
      <c r="B231">
        <v>81.599997999999999</v>
      </c>
      <c r="C231">
        <v>82.57</v>
      </c>
      <c r="D231">
        <v>81.190002000000007</v>
      </c>
      <c r="E231">
        <v>82.389999000000003</v>
      </c>
      <c r="F231">
        <v>16873700</v>
      </c>
      <c r="G231">
        <v>71.369720999999998</v>
      </c>
      <c r="H231">
        <f t="shared" si="6"/>
        <v>5.2464617526411491E-3</v>
      </c>
      <c r="I231">
        <f t="shared" si="7"/>
        <v>5.2464576896140347E-3</v>
      </c>
    </row>
    <row r="232" spans="1:9" x14ac:dyDescent="0.35">
      <c r="A232" s="1">
        <v>40690</v>
      </c>
      <c r="B232">
        <v>82.739998</v>
      </c>
      <c r="C232">
        <v>83.129997000000003</v>
      </c>
      <c r="D232">
        <v>82.150002000000001</v>
      </c>
      <c r="E232">
        <v>82.629997000000003</v>
      </c>
      <c r="F232">
        <v>11949100</v>
      </c>
      <c r="G232">
        <v>71.577618000000001</v>
      </c>
      <c r="H232">
        <f t="shared" si="6"/>
        <v>2.9129506361567008E-3</v>
      </c>
      <c r="I232">
        <f t="shared" si="7"/>
        <v>2.9129580035769324E-3</v>
      </c>
    </row>
    <row r="233" spans="1:9" x14ac:dyDescent="0.35">
      <c r="A233" s="1">
        <v>40694</v>
      </c>
      <c r="B233">
        <v>83.279999000000004</v>
      </c>
      <c r="C233">
        <v>83.75</v>
      </c>
      <c r="D233">
        <v>82.720000999999996</v>
      </c>
      <c r="E233">
        <v>83.470000999999996</v>
      </c>
      <c r="F233">
        <v>23630700</v>
      </c>
      <c r="G233">
        <v>72.305265000000006</v>
      </c>
      <c r="H233">
        <f t="shared" si="6"/>
        <v>1.0165848124138179E-2</v>
      </c>
      <c r="I233">
        <f t="shared" si="7"/>
        <v>1.0165845418326222E-2</v>
      </c>
    </row>
    <row r="234" spans="1:9" x14ac:dyDescent="0.35">
      <c r="A234" s="1">
        <v>40695</v>
      </c>
      <c r="B234">
        <v>83.550003000000004</v>
      </c>
      <c r="C234">
        <v>83.650002000000001</v>
      </c>
      <c r="D234">
        <v>81.760002</v>
      </c>
      <c r="E234">
        <v>82.029999000000004</v>
      </c>
      <c r="F234">
        <v>19550200</v>
      </c>
      <c r="G234">
        <v>71.057873999999998</v>
      </c>
      <c r="H234">
        <f t="shared" si="6"/>
        <v>-1.7251730954214232E-2</v>
      </c>
      <c r="I234">
        <f t="shared" si="7"/>
        <v>-1.7251731253595536E-2</v>
      </c>
    </row>
    <row r="235" spans="1:9" x14ac:dyDescent="0.35">
      <c r="A235" s="1">
        <v>40696</v>
      </c>
      <c r="B235">
        <v>81.769997000000004</v>
      </c>
      <c r="C235">
        <v>82.32</v>
      </c>
      <c r="D235">
        <v>80.650002000000001</v>
      </c>
      <c r="E235">
        <v>81.330001999999993</v>
      </c>
      <c r="F235">
        <v>18152600</v>
      </c>
      <c r="G235">
        <v>70.451505999999995</v>
      </c>
      <c r="H235">
        <f t="shared" si="6"/>
        <v>-8.5334268991032226E-3</v>
      </c>
      <c r="I235">
        <f t="shared" si="7"/>
        <v>-8.533438532090102E-3</v>
      </c>
    </row>
    <row r="236" spans="1:9" x14ac:dyDescent="0.35">
      <c r="A236" s="1">
        <v>40697</v>
      </c>
      <c r="B236">
        <v>80.239998</v>
      </c>
      <c r="C236">
        <v>81.790001000000004</v>
      </c>
      <c r="D236">
        <v>80.180000000000007</v>
      </c>
      <c r="E236">
        <v>81.180000000000007</v>
      </c>
      <c r="F236">
        <v>17281200</v>
      </c>
      <c r="G236">
        <v>70.321568999999997</v>
      </c>
      <c r="H236">
        <f t="shared" si="6"/>
        <v>-1.84436242851668E-3</v>
      </c>
      <c r="I236">
        <f t="shared" si="7"/>
        <v>-1.8443466630791144E-3</v>
      </c>
    </row>
    <row r="237" spans="1:9" x14ac:dyDescent="0.35">
      <c r="A237" s="1">
        <v>40700</v>
      </c>
      <c r="B237">
        <v>80.930000000000007</v>
      </c>
      <c r="C237">
        <v>81.190002000000007</v>
      </c>
      <c r="D237">
        <v>80.080001999999993</v>
      </c>
      <c r="E237">
        <v>80.290001000000004</v>
      </c>
      <c r="F237">
        <v>15954300</v>
      </c>
      <c r="G237">
        <v>69.550612999999998</v>
      </c>
      <c r="H237">
        <f t="shared" si="6"/>
        <v>-1.0963279132791366E-2</v>
      </c>
      <c r="I237">
        <f t="shared" si="7"/>
        <v>-1.0963293495342776E-2</v>
      </c>
    </row>
    <row r="238" spans="1:9" x14ac:dyDescent="0.35">
      <c r="A238" s="1">
        <v>40701</v>
      </c>
      <c r="B238">
        <v>80.610000999999997</v>
      </c>
      <c r="C238">
        <v>81.089995999999999</v>
      </c>
      <c r="D238">
        <v>79.970000999999996</v>
      </c>
      <c r="E238">
        <v>80</v>
      </c>
      <c r="F238">
        <v>16188100</v>
      </c>
      <c r="G238">
        <v>69.299402000000001</v>
      </c>
      <c r="H238">
        <f t="shared" si="6"/>
        <v>-3.6119192475785834E-3</v>
      </c>
      <c r="I238">
        <f t="shared" si="7"/>
        <v>-3.6119164039574727E-3</v>
      </c>
    </row>
    <row r="239" spans="1:9" x14ac:dyDescent="0.35">
      <c r="A239" s="1">
        <v>40702</v>
      </c>
      <c r="B239">
        <v>80.610000999999997</v>
      </c>
      <c r="C239">
        <v>81.870002999999997</v>
      </c>
      <c r="D239">
        <v>80.519997000000004</v>
      </c>
      <c r="E239">
        <v>80.760002</v>
      </c>
      <c r="F239">
        <v>23567300</v>
      </c>
      <c r="G239">
        <v>69.957747999999995</v>
      </c>
      <c r="H239">
        <f t="shared" si="6"/>
        <v>9.5000250000000005E-3</v>
      </c>
      <c r="I239">
        <f t="shared" si="7"/>
        <v>9.5000242570634965E-3</v>
      </c>
    </row>
    <row r="240" spans="1:9" x14ac:dyDescent="0.35">
      <c r="A240" s="1">
        <v>40703</v>
      </c>
      <c r="B240">
        <v>81.239998</v>
      </c>
      <c r="C240">
        <v>81.680000000000007</v>
      </c>
      <c r="D240">
        <v>80.959998999999996</v>
      </c>
      <c r="E240">
        <v>81.180000000000007</v>
      </c>
      <c r="F240">
        <v>17665100</v>
      </c>
      <c r="G240">
        <v>70.321568999999997</v>
      </c>
      <c r="H240">
        <f t="shared" si="6"/>
        <v>5.2005694601147574E-3</v>
      </c>
      <c r="I240">
        <f t="shared" si="7"/>
        <v>5.2005819283948585E-3</v>
      </c>
    </row>
    <row r="241" spans="1:9" x14ac:dyDescent="0.35">
      <c r="A241" s="1">
        <v>40704</v>
      </c>
      <c r="B241">
        <v>80.949996999999996</v>
      </c>
      <c r="C241">
        <v>80.949996999999996</v>
      </c>
      <c r="D241">
        <v>79.720000999999996</v>
      </c>
      <c r="E241">
        <v>79.779999000000004</v>
      </c>
      <c r="F241">
        <v>18965900</v>
      </c>
      <c r="G241">
        <v>69.108828000000003</v>
      </c>
      <c r="H241">
        <f t="shared" si="6"/>
        <v>-1.72456393200296E-2</v>
      </c>
      <c r="I241">
        <f t="shared" si="7"/>
        <v>-1.7245647633373967E-2</v>
      </c>
    </row>
    <row r="242" spans="1:9" x14ac:dyDescent="0.35">
      <c r="A242" s="1">
        <v>40707</v>
      </c>
      <c r="B242">
        <v>80</v>
      </c>
      <c r="C242">
        <v>80.599997999999999</v>
      </c>
      <c r="D242">
        <v>78.839995999999999</v>
      </c>
      <c r="E242">
        <v>79.230002999999996</v>
      </c>
      <c r="F242">
        <v>17854200</v>
      </c>
      <c r="G242">
        <v>68.632397999999995</v>
      </c>
      <c r="H242">
        <f t="shared" si="6"/>
        <v>-6.8939083340926995E-3</v>
      </c>
      <c r="I242">
        <f t="shared" si="7"/>
        <v>-6.8939094148725497E-3</v>
      </c>
    </row>
    <row r="243" spans="1:9" x14ac:dyDescent="0.35">
      <c r="A243" s="1">
        <v>40708</v>
      </c>
      <c r="B243">
        <v>80.050003000000004</v>
      </c>
      <c r="C243">
        <v>80.819999999999993</v>
      </c>
      <c r="D243">
        <v>79.940002000000007</v>
      </c>
      <c r="E243">
        <v>80.379997000000003</v>
      </c>
      <c r="F243">
        <v>16443400</v>
      </c>
      <c r="G243">
        <v>69.628572000000005</v>
      </c>
      <c r="H243">
        <f t="shared" si="6"/>
        <v>1.4514627747773866E-2</v>
      </c>
      <c r="I243">
        <f t="shared" si="7"/>
        <v>1.4514631996393461E-2</v>
      </c>
    </row>
    <row r="244" spans="1:9" x14ac:dyDescent="0.35">
      <c r="A244" s="1">
        <v>40709</v>
      </c>
      <c r="B244">
        <v>79.529999000000004</v>
      </c>
      <c r="C244">
        <v>79.889999000000003</v>
      </c>
      <c r="D244">
        <v>78.370002999999997</v>
      </c>
      <c r="E244">
        <v>78.660004000000001</v>
      </c>
      <c r="F244">
        <v>21713900</v>
      </c>
      <c r="G244">
        <v>68.138639999999995</v>
      </c>
      <c r="H244">
        <f t="shared" si="6"/>
        <v>-2.1398271512749648E-2</v>
      </c>
      <c r="I244">
        <f t="shared" si="7"/>
        <v>-2.1398284600752836E-2</v>
      </c>
    </row>
    <row r="245" spans="1:9" x14ac:dyDescent="0.35">
      <c r="A245" s="1">
        <v>40710</v>
      </c>
      <c r="B245">
        <v>78.589995999999999</v>
      </c>
      <c r="C245">
        <v>79.510002</v>
      </c>
      <c r="D245">
        <v>78.330001999999993</v>
      </c>
      <c r="E245">
        <v>79.220000999999996</v>
      </c>
      <c r="F245">
        <v>19037500</v>
      </c>
      <c r="G245">
        <v>68.623733999999999</v>
      </c>
      <c r="H245">
        <f t="shared" si="6"/>
        <v>7.1192088929972041E-3</v>
      </c>
      <c r="I245">
        <f t="shared" si="7"/>
        <v>7.1192204599329206E-3</v>
      </c>
    </row>
    <row r="246" spans="1:9" x14ac:dyDescent="0.35">
      <c r="A246" s="1">
        <v>40711</v>
      </c>
      <c r="B246">
        <v>79.849997999999999</v>
      </c>
      <c r="C246">
        <v>79.949996999999996</v>
      </c>
      <c r="D246">
        <v>78.690002000000007</v>
      </c>
      <c r="E246">
        <v>79.019997000000004</v>
      </c>
      <c r="F246">
        <v>25441200</v>
      </c>
      <c r="G246">
        <v>68.450481999999994</v>
      </c>
      <c r="H246">
        <f t="shared" si="6"/>
        <v>-2.5246654566438687E-3</v>
      </c>
      <c r="I246">
        <f t="shared" si="7"/>
        <v>-2.5246658830894437E-3</v>
      </c>
    </row>
    <row r="247" spans="1:9" x14ac:dyDescent="0.35">
      <c r="A247" s="1">
        <v>40714</v>
      </c>
      <c r="B247">
        <v>78.650002000000001</v>
      </c>
      <c r="C247">
        <v>79.949996999999996</v>
      </c>
      <c r="D247">
        <v>78.620002999999997</v>
      </c>
      <c r="E247">
        <v>79.709998999999996</v>
      </c>
      <c r="F247">
        <v>15836400</v>
      </c>
      <c r="G247">
        <v>69.048191000000003</v>
      </c>
      <c r="H247">
        <f t="shared" si="6"/>
        <v>8.7319922322952326E-3</v>
      </c>
      <c r="I247">
        <f t="shared" si="7"/>
        <v>8.7319911056288682E-3</v>
      </c>
    </row>
    <row r="248" spans="1:9" x14ac:dyDescent="0.35">
      <c r="A248" s="1">
        <v>40715</v>
      </c>
      <c r="B248">
        <v>80.230002999999996</v>
      </c>
      <c r="C248">
        <v>81.120002999999997</v>
      </c>
      <c r="D248">
        <v>80.010002</v>
      </c>
      <c r="E248">
        <v>80.569999999999993</v>
      </c>
      <c r="F248">
        <v>17897300</v>
      </c>
      <c r="G248">
        <v>69.79316</v>
      </c>
      <c r="H248">
        <f t="shared" si="6"/>
        <v>1.0789123206487519E-2</v>
      </c>
      <c r="I248">
        <f t="shared" si="7"/>
        <v>1.0789116835805265E-2</v>
      </c>
    </row>
    <row r="249" spans="1:9" x14ac:dyDescent="0.35">
      <c r="A249" s="1">
        <v>40716</v>
      </c>
      <c r="B249">
        <v>80.160004000000001</v>
      </c>
      <c r="C249">
        <v>80.669998000000007</v>
      </c>
      <c r="D249">
        <v>79.569999999999993</v>
      </c>
      <c r="E249">
        <v>79.819999999999993</v>
      </c>
      <c r="F249">
        <v>18599700</v>
      </c>
      <c r="G249">
        <v>69.143478000000002</v>
      </c>
      <c r="H249">
        <f t="shared" si="6"/>
        <v>-9.3086756857391102E-3</v>
      </c>
      <c r="I249">
        <f t="shared" si="7"/>
        <v>-9.308677240004587E-3</v>
      </c>
    </row>
    <row r="250" spans="1:9" x14ac:dyDescent="0.35">
      <c r="A250" s="1">
        <v>40717</v>
      </c>
      <c r="B250">
        <v>78.739998</v>
      </c>
      <c r="C250">
        <v>78.75</v>
      </c>
      <c r="D250">
        <v>77.230002999999996</v>
      </c>
      <c r="E250">
        <v>78.440002000000007</v>
      </c>
      <c r="F250">
        <v>30032800</v>
      </c>
      <c r="G250">
        <v>67.948065999999997</v>
      </c>
      <c r="H250">
        <f t="shared" si="6"/>
        <v>-1.7288874968679358E-2</v>
      </c>
      <c r="I250">
        <f t="shared" si="7"/>
        <v>-1.7288861286381987E-2</v>
      </c>
    </row>
    <row r="251" spans="1:9" x14ac:dyDescent="0.35">
      <c r="A251" s="1">
        <v>40718</v>
      </c>
      <c r="B251">
        <v>78.550003000000004</v>
      </c>
      <c r="C251">
        <v>78.629997000000003</v>
      </c>
      <c r="D251">
        <v>76.779999000000004</v>
      </c>
      <c r="E251">
        <v>76.779999000000004</v>
      </c>
      <c r="F251">
        <v>36292700</v>
      </c>
      <c r="G251">
        <v>66.510099999999994</v>
      </c>
      <c r="H251">
        <f t="shared" si="6"/>
        <v>-2.1162709812271589E-2</v>
      </c>
      <c r="I251">
        <f t="shared" si="7"/>
        <v>-2.1162721540889818E-2</v>
      </c>
    </row>
    <row r="252" spans="1:9" x14ac:dyDescent="0.35">
      <c r="A252" s="1">
        <v>40721</v>
      </c>
      <c r="B252">
        <v>76.879997000000003</v>
      </c>
      <c r="C252">
        <v>78.480002999999996</v>
      </c>
      <c r="D252">
        <v>76.720000999999996</v>
      </c>
      <c r="E252">
        <v>77.919998000000007</v>
      </c>
      <c r="F252">
        <v>20606900</v>
      </c>
      <c r="G252">
        <v>67.497615999999994</v>
      </c>
      <c r="H252">
        <f t="shared" si="6"/>
        <v>1.4847603735967788E-2</v>
      </c>
      <c r="I252">
        <f t="shared" si="7"/>
        <v>1.484760961117183E-2</v>
      </c>
    </row>
    <row r="253" spans="1:9" x14ac:dyDescent="0.35">
      <c r="A253" s="1">
        <v>40722</v>
      </c>
      <c r="B253">
        <v>78.569999999999993</v>
      </c>
      <c r="C253">
        <v>79.660004000000001</v>
      </c>
      <c r="D253">
        <v>78.379997000000003</v>
      </c>
      <c r="E253">
        <v>79.629997000000003</v>
      </c>
      <c r="F253">
        <v>18421500</v>
      </c>
      <c r="G253">
        <v>68.978890000000007</v>
      </c>
      <c r="H253">
        <f t="shared" si="6"/>
        <v>2.1945572945214861E-2</v>
      </c>
      <c r="I253">
        <f t="shared" si="7"/>
        <v>2.1945575085200245E-2</v>
      </c>
    </row>
    <row r="254" spans="1:9" x14ac:dyDescent="0.35">
      <c r="A254" s="1">
        <v>40723</v>
      </c>
      <c r="B254">
        <v>79.849997999999999</v>
      </c>
      <c r="C254">
        <v>80.5</v>
      </c>
      <c r="D254">
        <v>79.220000999999996</v>
      </c>
      <c r="E254">
        <v>80.25</v>
      </c>
      <c r="F254">
        <v>18899900</v>
      </c>
      <c r="G254">
        <v>69.515962999999999</v>
      </c>
      <c r="H254">
        <f t="shared" si="6"/>
        <v>7.786048265203337E-3</v>
      </c>
      <c r="I254">
        <f t="shared" si="7"/>
        <v>7.7860487462177528E-3</v>
      </c>
    </row>
    <row r="255" spans="1:9" x14ac:dyDescent="0.35">
      <c r="A255" s="1">
        <v>40724</v>
      </c>
      <c r="B255">
        <v>80.389999000000003</v>
      </c>
      <c r="C255">
        <v>81.410004000000001</v>
      </c>
      <c r="D255">
        <v>80.269997000000004</v>
      </c>
      <c r="E255">
        <v>81.379997000000003</v>
      </c>
      <c r="F255">
        <v>19942100</v>
      </c>
      <c r="G255">
        <v>70.494815000000003</v>
      </c>
      <c r="H255">
        <f t="shared" si="6"/>
        <v>1.4080959501557671E-2</v>
      </c>
      <c r="I255">
        <f t="shared" si="7"/>
        <v>1.4080967273660632E-2</v>
      </c>
    </row>
    <row r="256" spans="1:9" x14ac:dyDescent="0.35">
      <c r="A256" s="1">
        <v>40725</v>
      </c>
      <c r="B256">
        <v>81.190002000000007</v>
      </c>
      <c r="C256">
        <v>82.089995999999999</v>
      </c>
      <c r="D256">
        <v>80.589995999999999</v>
      </c>
      <c r="E256">
        <v>82.010002</v>
      </c>
      <c r="F256">
        <v>18050100</v>
      </c>
      <c r="G256">
        <v>71.040552000000005</v>
      </c>
      <c r="H256">
        <f t="shared" si="6"/>
        <v>7.7415215436785652E-3</v>
      </c>
      <c r="I256">
        <f t="shared" si="7"/>
        <v>7.7415197131874532E-3</v>
      </c>
    </row>
    <row r="257" spans="1:9" x14ac:dyDescent="0.35">
      <c r="A257" s="1">
        <v>40729</v>
      </c>
      <c r="B257">
        <v>81.300003000000004</v>
      </c>
      <c r="C257">
        <v>82.120002999999997</v>
      </c>
      <c r="D257">
        <v>81.260002</v>
      </c>
      <c r="E257">
        <v>81.599997999999999</v>
      </c>
      <c r="F257">
        <v>18859600</v>
      </c>
      <c r="G257">
        <v>70.685389000000001</v>
      </c>
      <c r="H257">
        <f t="shared" si="6"/>
        <v>-4.9994389708709029E-3</v>
      </c>
      <c r="I257">
        <f t="shared" si="7"/>
        <v>-4.9994403196642464E-3</v>
      </c>
    </row>
    <row r="258" spans="1:9" x14ac:dyDescent="0.35">
      <c r="A258" s="1">
        <v>40730</v>
      </c>
      <c r="B258">
        <v>81.400002000000001</v>
      </c>
      <c r="C258">
        <v>81.660004000000001</v>
      </c>
      <c r="D258">
        <v>80.849997999999999</v>
      </c>
      <c r="E258">
        <v>81.569999999999993</v>
      </c>
      <c r="F258">
        <v>15042600</v>
      </c>
      <c r="G258">
        <v>70.659402999999998</v>
      </c>
      <c r="H258">
        <f t="shared" si="6"/>
        <v>-3.6762255803004048E-4</v>
      </c>
      <c r="I258">
        <f t="shared" si="7"/>
        <v>-3.676290159484469E-4</v>
      </c>
    </row>
    <row r="259" spans="1:9" x14ac:dyDescent="0.35">
      <c r="A259" s="1">
        <v>40731</v>
      </c>
      <c r="B259">
        <v>82.269997000000004</v>
      </c>
      <c r="C259">
        <v>82.599997999999999</v>
      </c>
      <c r="D259">
        <v>81.870002999999997</v>
      </c>
      <c r="E259">
        <v>82.360000999999997</v>
      </c>
      <c r="F259">
        <v>18379200</v>
      </c>
      <c r="G259">
        <v>71.343734999999995</v>
      </c>
      <c r="H259">
        <f t="shared" si="6"/>
        <v>9.6849454456295666E-3</v>
      </c>
      <c r="I259">
        <f t="shared" si="7"/>
        <v>9.6849388891666367E-3</v>
      </c>
    </row>
    <row r="260" spans="1:9" x14ac:dyDescent="0.35">
      <c r="A260" s="1">
        <v>40732</v>
      </c>
      <c r="B260">
        <v>81.580001999999993</v>
      </c>
      <c r="C260">
        <v>82.529999000000004</v>
      </c>
      <c r="D260">
        <v>81.459998999999996</v>
      </c>
      <c r="E260">
        <v>82.419998000000007</v>
      </c>
      <c r="F260">
        <v>18336500</v>
      </c>
      <c r="G260">
        <v>71.395707999999999</v>
      </c>
      <c r="H260">
        <f t="shared" ref="H260:H323" si="8">(E260-E259)/E259</f>
        <v>7.2847255065004008E-4</v>
      </c>
      <c r="I260">
        <f t="shared" ref="I260:I323" si="9">(G260-G259)/G259</f>
        <v>7.2848723156986137E-4</v>
      </c>
    </row>
    <row r="261" spans="1:9" x14ac:dyDescent="0.35">
      <c r="A261" s="1">
        <v>40735</v>
      </c>
      <c r="B261">
        <v>81.300003000000004</v>
      </c>
      <c r="C261">
        <v>82.110000999999997</v>
      </c>
      <c r="D261">
        <v>81.120002999999997</v>
      </c>
      <c r="E261">
        <v>81.900002000000001</v>
      </c>
      <c r="F261">
        <v>20717000</v>
      </c>
      <c r="G261">
        <v>70.945263999999995</v>
      </c>
      <c r="H261">
        <f t="shared" si="8"/>
        <v>-6.3090998861709035E-3</v>
      </c>
      <c r="I261">
        <f t="shared" si="9"/>
        <v>-6.3091187498274335E-3</v>
      </c>
    </row>
    <row r="262" spans="1:9" x14ac:dyDescent="0.35">
      <c r="A262" s="1">
        <v>40736</v>
      </c>
      <c r="B262">
        <v>81.510002</v>
      </c>
      <c r="C262">
        <v>83.010002</v>
      </c>
      <c r="D262">
        <v>81.5</v>
      </c>
      <c r="E262">
        <v>81.889999000000003</v>
      </c>
      <c r="F262">
        <v>22639600</v>
      </c>
      <c r="G262">
        <v>70.936599999999999</v>
      </c>
      <c r="H262">
        <f t="shared" si="8"/>
        <v>-1.2213674915413972E-4</v>
      </c>
      <c r="I262">
        <f t="shared" si="9"/>
        <v>-1.221223167200563E-4</v>
      </c>
    </row>
    <row r="263" spans="1:9" x14ac:dyDescent="0.35">
      <c r="A263" s="1">
        <v>40737</v>
      </c>
      <c r="B263">
        <v>82.269997000000004</v>
      </c>
      <c r="C263">
        <v>83.459998999999996</v>
      </c>
      <c r="D263">
        <v>82.080001999999993</v>
      </c>
      <c r="E263">
        <v>82.480002999999996</v>
      </c>
      <c r="F263">
        <v>19015100</v>
      </c>
      <c r="G263">
        <v>71.447687000000002</v>
      </c>
      <c r="H263">
        <f t="shared" si="8"/>
        <v>7.2048358432632697E-3</v>
      </c>
      <c r="I263">
        <f t="shared" si="9"/>
        <v>7.2048420702430539E-3</v>
      </c>
    </row>
    <row r="264" spans="1:9" x14ac:dyDescent="0.35">
      <c r="A264" s="1">
        <v>40738</v>
      </c>
      <c r="B264">
        <v>83.050003000000004</v>
      </c>
      <c r="C264">
        <v>83.110000999999997</v>
      </c>
      <c r="D264">
        <v>82.089995999999999</v>
      </c>
      <c r="E264">
        <v>82.239998</v>
      </c>
      <c r="F264">
        <v>19413200</v>
      </c>
      <c r="G264">
        <v>71.239784</v>
      </c>
      <c r="H264">
        <f t="shared" si="8"/>
        <v>-2.9098568291758727E-3</v>
      </c>
      <c r="I264">
        <f t="shared" si="9"/>
        <v>-2.9098632682119118E-3</v>
      </c>
    </row>
    <row r="265" spans="1:9" x14ac:dyDescent="0.35">
      <c r="A265" s="1">
        <v>40739</v>
      </c>
      <c r="B265">
        <v>82.419998000000007</v>
      </c>
      <c r="C265">
        <v>83.089995999999999</v>
      </c>
      <c r="D265">
        <v>82.260002</v>
      </c>
      <c r="E265">
        <v>83</v>
      </c>
      <c r="F265">
        <v>22705100</v>
      </c>
      <c r="G265">
        <v>71.898129999999995</v>
      </c>
      <c r="H265">
        <f t="shared" si="8"/>
        <v>9.2412696799919671E-3</v>
      </c>
      <c r="I265">
        <f t="shared" si="9"/>
        <v>9.2412688954811341E-3</v>
      </c>
    </row>
    <row r="266" spans="1:9" x14ac:dyDescent="0.35">
      <c r="A266" s="1">
        <v>40742</v>
      </c>
      <c r="B266">
        <v>82.290001000000004</v>
      </c>
      <c r="C266">
        <v>82.849997999999999</v>
      </c>
      <c r="D266">
        <v>82.080001999999993</v>
      </c>
      <c r="E266">
        <v>82.650002000000001</v>
      </c>
      <c r="F266">
        <v>17343500</v>
      </c>
      <c r="G266">
        <v>71.594945999999993</v>
      </c>
      <c r="H266">
        <f t="shared" si="8"/>
        <v>-4.216843373493968E-3</v>
      </c>
      <c r="I266">
        <f t="shared" si="9"/>
        <v>-4.2168551532564434E-3</v>
      </c>
    </row>
    <row r="267" spans="1:9" x14ac:dyDescent="0.35">
      <c r="A267" s="1">
        <v>40743</v>
      </c>
      <c r="B267">
        <v>82.900002000000001</v>
      </c>
      <c r="C267">
        <v>83.760002</v>
      </c>
      <c r="D267">
        <v>82.800003000000004</v>
      </c>
      <c r="E267">
        <v>83.629997000000003</v>
      </c>
      <c r="F267">
        <v>16424900</v>
      </c>
      <c r="G267">
        <v>72.443860000000001</v>
      </c>
      <c r="H267">
        <f t="shared" si="8"/>
        <v>1.1857168497104239E-2</v>
      </c>
      <c r="I267">
        <f t="shared" si="9"/>
        <v>1.1857177739892531E-2</v>
      </c>
    </row>
    <row r="268" spans="1:9" x14ac:dyDescent="0.35">
      <c r="A268" s="1">
        <v>40744</v>
      </c>
      <c r="B268">
        <v>83.839995999999999</v>
      </c>
      <c r="C268">
        <v>83.889999000000003</v>
      </c>
      <c r="D268">
        <v>83.169998000000007</v>
      </c>
      <c r="E268">
        <v>83.300003000000004</v>
      </c>
      <c r="F268">
        <v>12808400</v>
      </c>
      <c r="G268">
        <v>72.158005000000003</v>
      </c>
      <c r="H268">
        <f t="shared" si="8"/>
        <v>-3.9458808063809834E-3</v>
      </c>
      <c r="I268">
        <f t="shared" si="9"/>
        <v>-3.9458830603449069E-3</v>
      </c>
    </row>
    <row r="269" spans="1:9" x14ac:dyDescent="0.35">
      <c r="A269" s="1">
        <v>40745</v>
      </c>
      <c r="B269">
        <v>83.860000999999997</v>
      </c>
      <c r="C269">
        <v>85.239998</v>
      </c>
      <c r="D269">
        <v>83.75</v>
      </c>
      <c r="E269">
        <v>85.019997000000004</v>
      </c>
      <c r="F269">
        <v>21359700</v>
      </c>
      <c r="G269">
        <v>73.647936999999999</v>
      </c>
      <c r="H269">
        <f t="shared" si="8"/>
        <v>2.0648186531277792E-2</v>
      </c>
      <c r="I269">
        <f t="shared" si="9"/>
        <v>2.0648187266263749E-2</v>
      </c>
    </row>
    <row r="270" spans="1:9" x14ac:dyDescent="0.35">
      <c r="A270" s="1">
        <v>40746</v>
      </c>
      <c r="B270">
        <v>85.199996999999996</v>
      </c>
      <c r="C270">
        <v>85.410004000000001</v>
      </c>
      <c r="D270">
        <v>84.540001000000004</v>
      </c>
      <c r="E270">
        <v>85.220000999999996</v>
      </c>
      <c r="F270">
        <v>13152600</v>
      </c>
      <c r="G270">
        <v>73.821189000000004</v>
      </c>
      <c r="H270">
        <f t="shared" si="8"/>
        <v>2.3524348042495546E-3</v>
      </c>
      <c r="I270">
        <f t="shared" si="9"/>
        <v>2.3524352080629913E-3</v>
      </c>
    </row>
    <row r="271" spans="1:9" x14ac:dyDescent="0.35">
      <c r="A271" s="1">
        <v>40749</v>
      </c>
      <c r="B271">
        <v>84.199996999999996</v>
      </c>
      <c r="C271">
        <v>85.129997000000003</v>
      </c>
      <c r="D271">
        <v>84.199996999999996</v>
      </c>
      <c r="E271">
        <v>84.57</v>
      </c>
      <c r="F271">
        <v>14007600</v>
      </c>
      <c r="G271">
        <v>73.258129999999994</v>
      </c>
      <c r="H271">
        <f t="shared" si="8"/>
        <v>-7.6273291759290547E-3</v>
      </c>
      <c r="I271">
        <f t="shared" si="9"/>
        <v>-7.6273358317218345E-3</v>
      </c>
    </row>
    <row r="272" spans="1:9" x14ac:dyDescent="0.35">
      <c r="A272" s="1">
        <v>40750</v>
      </c>
      <c r="B272">
        <v>84.669998000000007</v>
      </c>
      <c r="C272">
        <v>85.099997999999999</v>
      </c>
      <c r="D272">
        <v>84.040001000000004</v>
      </c>
      <c r="E272">
        <v>84.370002999999997</v>
      </c>
      <c r="F272">
        <v>16226700</v>
      </c>
      <c r="G272">
        <v>73.084884000000002</v>
      </c>
      <c r="H272">
        <f t="shared" si="8"/>
        <v>-2.3648693390090603E-3</v>
      </c>
      <c r="I272">
        <f t="shared" si="9"/>
        <v>-2.3648706293757679E-3</v>
      </c>
    </row>
    <row r="273" spans="1:9" x14ac:dyDescent="0.35">
      <c r="A273" s="1">
        <v>40751</v>
      </c>
      <c r="B273">
        <v>83.790001000000004</v>
      </c>
      <c r="C273">
        <v>84.25</v>
      </c>
      <c r="D273">
        <v>83.239998</v>
      </c>
      <c r="E273">
        <v>83.309997999999993</v>
      </c>
      <c r="F273">
        <v>19820600</v>
      </c>
      <c r="G273">
        <v>72.166663</v>
      </c>
      <c r="H273">
        <f t="shared" si="8"/>
        <v>-1.2563766294994725E-2</v>
      </c>
      <c r="I273">
        <f t="shared" si="9"/>
        <v>-1.2563760790808707E-2</v>
      </c>
    </row>
    <row r="274" spans="1:9" x14ac:dyDescent="0.35">
      <c r="A274" s="1">
        <v>40752</v>
      </c>
      <c r="B274">
        <v>81.739998</v>
      </c>
      <c r="C274">
        <v>82.449996999999996</v>
      </c>
      <c r="D274">
        <v>81.150002000000001</v>
      </c>
      <c r="E274">
        <v>81.459998999999996</v>
      </c>
      <c r="F274">
        <v>24556600</v>
      </c>
      <c r="G274">
        <v>70.564115999999999</v>
      </c>
      <c r="H274">
        <f t="shared" si="8"/>
        <v>-2.2206206270704711E-2</v>
      </c>
      <c r="I274">
        <f t="shared" si="9"/>
        <v>-2.2206195123640415E-2</v>
      </c>
    </row>
    <row r="275" spans="1:9" x14ac:dyDescent="0.35">
      <c r="A275" s="1">
        <v>40753</v>
      </c>
      <c r="B275">
        <v>80.790001000000004</v>
      </c>
      <c r="C275">
        <v>80.879997000000003</v>
      </c>
      <c r="D275">
        <v>79.760002</v>
      </c>
      <c r="E275">
        <v>79.790001000000004</v>
      </c>
      <c r="F275">
        <v>26609000</v>
      </c>
      <c r="G275">
        <v>69.117491999999999</v>
      </c>
      <c r="H275">
        <f t="shared" si="8"/>
        <v>-2.050083501719651E-2</v>
      </c>
      <c r="I275">
        <f t="shared" si="9"/>
        <v>-2.0500844933705398E-2</v>
      </c>
    </row>
    <row r="276" spans="1:9" x14ac:dyDescent="0.35">
      <c r="A276" s="1">
        <v>40756</v>
      </c>
      <c r="B276">
        <v>80.819999999999993</v>
      </c>
      <c r="C276">
        <v>81.180000000000007</v>
      </c>
      <c r="D276">
        <v>78.739998</v>
      </c>
      <c r="E276">
        <v>79.599997999999999</v>
      </c>
      <c r="F276">
        <v>22864500</v>
      </c>
      <c r="G276">
        <v>68.952904000000004</v>
      </c>
      <c r="H276">
        <f t="shared" si="8"/>
        <v>-2.3812883521583659E-3</v>
      </c>
      <c r="I276">
        <f t="shared" si="9"/>
        <v>-2.3812785336596825E-3</v>
      </c>
    </row>
    <row r="277" spans="1:9" x14ac:dyDescent="0.35">
      <c r="A277" s="1">
        <v>40757</v>
      </c>
      <c r="B277">
        <v>78.900002000000001</v>
      </c>
      <c r="C277">
        <v>79.610000999999997</v>
      </c>
      <c r="D277">
        <v>77.819999999999993</v>
      </c>
      <c r="E277">
        <v>77.839995999999999</v>
      </c>
      <c r="F277">
        <v>28410500</v>
      </c>
      <c r="G277">
        <v>67.428314999999998</v>
      </c>
      <c r="H277">
        <f t="shared" si="8"/>
        <v>-2.2110578444989409E-2</v>
      </c>
      <c r="I277">
        <f t="shared" si="9"/>
        <v>-2.2110584348992841E-2</v>
      </c>
    </row>
    <row r="278" spans="1:9" x14ac:dyDescent="0.35">
      <c r="A278" s="1">
        <v>40758</v>
      </c>
      <c r="B278">
        <v>77.940002000000007</v>
      </c>
      <c r="C278">
        <v>78.099997999999999</v>
      </c>
      <c r="D278">
        <v>76.459998999999996</v>
      </c>
      <c r="E278">
        <v>77.720000999999996</v>
      </c>
      <c r="F278">
        <v>28373000</v>
      </c>
      <c r="G278">
        <v>67.324370000000002</v>
      </c>
      <c r="H278">
        <f t="shared" si="8"/>
        <v>-1.5415596886721701E-3</v>
      </c>
      <c r="I278">
        <f t="shared" si="9"/>
        <v>-1.5415630659018538E-3</v>
      </c>
    </row>
    <row r="279" spans="1:9" x14ac:dyDescent="0.35">
      <c r="A279" s="1">
        <v>40759</v>
      </c>
      <c r="B279">
        <v>76.680000000000007</v>
      </c>
      <c r="C279">
        <v>77.129997000000003</v>
      </c>
      <c r="D279">
        <v>73.510002</v>
      </c>
      <c r="E279">
        <v>73.839995999999999</v>
      </c>
      <c r="F279">
        <v>42624200</v>
      </c>
      <c r="G279">
        <v>63.963344999999997</v>
      </c>
      <c r="H279">
        <f t="shared" si="8"/>
        <v>-4.992286348529508E-2</v>
      </c>
      <c r="I279">
        <f t="shared" si="9"/>
        <v>-4.9922858542902147E-2</v>
      </c>
    </row>
    <row r="280" spans="1:9" x14ac:dyDescent="0.35">
      <c r="A280" s="1">
        <v>40760</v>
      </c>
      <c r="B280">
        <v>75.010002</v>
      </c>
      <c r="C280">
        <v>75.790001000000004</v>
      </c>
      <c r="D280">
        <v>72.069999999999993</v>
      </c>
      <c r="E280">
        <v>74.819999999999993</v>
      </c>
      <c r="F280">
        <v>47167500</v>
      </c>
      <c r="G280">
        <v>64.812265999999994</v>
      </c>
      <c r="H280">
        <f t="shared" si="8"/>
        <v>1.3271994218417805E-2</v>
      </c>
      <c r="I280">
        <f t="shared" si="9"/>
        <v>1.3271991951015026E-2</v>
      </c>
    </row>
    <row r="281" spans="1:9" x14ac:dyDescent="0.35">
      <c r="A281" s="1">
        <v>40763</v>
      </c>
      <c r="B281">
        <v>72.739998</v>
      </c>
      <c r="C281">
        <v>73.440002000000007</v>
      </c>
      <c r="D281">
        <v>69.900002000000001</v>
      </c>
      <c r="E281">
        <v>70.190002000000007</v>
      </c>
      <c r="F281">
        <v>58857600</v>
      </c>
      <c r="G281">
        <v>60.801564999999997</v>
      </c>
      <c r="H281">
        <f t="shared" si="8"/>
        <v>-6.188182304196721E-2</v>
      </c>
      <c r="I281">
        <f t="shared" si="9"/>
        <v>-6.1881820333206647E-2</v>
      </c>
    </row>
    <row r="282" spans="1:9" x14ac:dyDescent="0.35">
      <c r="A282" s="1">
        <v>40764</v>
      </c>
      <c r="B282">
        <v>70.790001000000004</v>
      </c>
      <c r="C282">
        <v>71.870002999999997</v>
      </c>
      <c r="D282">
        <v>67.029999000000004</v>
      </c>
      <c r="E282">
        <v>71.639999000000003</v>
      </c>
      <c r="F282">
        <v>61753300</v>
      </c>
      <c r="G282">
        <v>62.057614000000001</v>
      </c>
      <c r="H282">
        <f t="shared" si="8"/>
        <v>2.0658170090948225E-2</v>
      </c>
      <c r="I282">
        <f t="shared" si="9"/>
        <v>2.0658168913908787E-2</v>
      </c>
    </row>
    <row r="283" spans="1:9" x14ac:dyDescent="0.35">
      <c r="A283" s="1">
        <v>40765</v>
      </c>
      <c r="B283">
        <v>70.739998</v>
      </c>
      <c r="C283">
        <v>70.989998</v>
      </c>
      <c r="D283">
        <v>67.459998999999996</v>
      </c>
      <c r="E283">
        <v>68.029999000000004</v>
      </c>
      <c r="F283">
        <v>47758300</v>
      </c>
      <c r="G283">
        <v>59.319651999999998</v>
      </c>
      <c r="H283">
        <f t="shared" si="8"/>
        <v>-5.0390843807800713E-2</v>
      </c>
      <c r="I283">
        <f t="shared" si="9"/>
        <v>-4.4119678851977824E-2</v>
      </c>
    </row>
    <row r="284" spans="1:9" x14ac:dyDescent="0.35">
      <c r="A284" s="1">
        <v>40766</v>
      </c>
      <c r="B284">
        <v>68.809997999999993</v>
      </c>
      <c r="C284">
        <v>72.400002000000001</v>
      </c>
      <c r="D284">
        <v>68.629997000000003</v>
      </c>
      <c r="E284">
        <v>71.580001999999993</v>
      </c>
      <c r="F284">
        <v>50328600</v>
      </c>
      <c r="G284">
        <v>62.415123000000001</v>
      </c>
      <c r="H284">
        <f t="shared" si="8"/>
        <v>5.2182905367968463E-2</v>
      </c>
      <c r="I284">
        <f t="shared" si="9"/>
        <v>5.2182892104626705E-2</v>
      </c>
    </row>
    <row r="285" spans="1:9" x14ac:dyDescent="0.35">
      <c r="A285" s="1">
        <v>40767</v>
      </c>
      <c r="B285">
        <v>72.360000999999997</v>
      </c>
      <c r="C285">
        <v>73.099997999999999</v>
      </c>
      <c r="D285">
        <v>71.599997999999999</v>
      </c>
      <c r="E285">
        <v>72</v>
      </c>
      <c r="F285">
        <v>31129000</v>
      </c>
      <c r="G285">
        <v>62.781345999999999</v>
      </c>
      <c r="H285">
        <f t="shared" si="8"/>
        <v>5.8675326664562929E-3</v>
      </c>
      <c r="I285">
        <f t="shared" si="9"/>
        <v>5.8675363020593259E-3</v>
      </c>
    </row>
    <row r="286" spans="1:9" x14ac:dyDescent="0.35">
      <c r="A286" s="1">
        <v>40770</v>
      </c>
      <c r="B286">
        <v>73.040001000000004</v>
      </c>
      <c r="C286">
        <v>74.379997000000003</v>
      </c>
      <c r="D286">
        <v>72.75</v>
      </c>
      <c r="E286">
        <v>74.290001000000004</v>
      </c>
      <c r="F286">
        <v>23388200</v>
      </c>
      <c r="G286">
        <v>64.778143</v>
      </c>
      <c r="H286">
        <f t="shared" si="8"/>
        <v>3.1805569444444494E-2</v>
      </c>
      <c r="I286">
        <f t="shared" si="9"/>
        <v>3.1805578045427711E-2</v>
      </c>
    </row>
    <row r="287" spans="1:9" x14ac:dyDescent="0.35">
      <c r="A287" s="1">
        <v>40771</v>
      </c>
      <c r="B287">
        <v>73.349997999999999</v>
      </c>
      <c r="C287">
        <v>74.339995999999999</v>
      </c>
      <c r="D287">
        <v>72.830001999999993</v>
      </c>
      <c r="E287">
        <v>73.5</v>
      </c>
      <c r="F287">
        <v>26341400</v>
      </c>
      <c r="G287">
        <v>64.089291000000003</v>
      </c>
      <c r="H287">
        <f t="shared" si="8"/>
        <v>-1.0634015202126645E-2</v>
      </c>
      <c r="I287">
        <f t="shared" si="9"/>
        <v>-1.0634018946791932E-2</v>
      </c>
    </row>
    <row r="288" spans="1:9" x14ac:dyDescent="0.35">
      <c r="A288" s="1">
        <v>40772</v>
      </c>
      <c r="B288">
        <v>74.290001000000004</v>
      </c>
      <c r="C288">
        <v>74.75</v>
      </c>
      <c r="D288">
        <v>73.5</v>
      </c>
      <c r="E288">
        <v>74.160004000000001</v>
      </c>
      <c r="F288">
        <v>18269400</v>
      </c>
      <c r="G288">
        <v>64.664789999999996</v>
      </c>
      <c r="H288">
        <f t="shared" si="8"/>
        <v>8.9796462585034105E-3</v>
      </c>
      <c r="I288">
        <f t="shared" si="9"/>
        <v>8.9796437286222049E-3</v>
      </c>
    </row>
    <row r="289" spans="1:9" x14ac:dyDescent="0.35">
      <c r="A289" s="1">
        <v>40773</v>
      </c>
      <c r="B289">
        <v>72.410004000000001</v>
      </c>
      <c r="C289">
        <v>72.790001000000004</v>
      </c>
      <c r="D289">
        <v>70.209998999999996</v>
      </c>
      <c r="E289">
        <v>70.940002000000007</v>
      </c>
      <c r="F289">
        <v>35457700</v>
      </c>
      <c r="G289">
        <v>61.857067999999998</v>
      </c>
      <c r="H289">
        <f t="shared" si="8"/>
        <v>-4.3419657852229808E-2</v>
      </c>
      <c r="I289">
        <f t="shared" si="9"/>
        <v>-4.3419641508153022E-2</v>
      </c>
    </row>
    <row r="290" spans="1:9" x14ac:dyDescent="0.35">
      <c r="A290" s="1">
        <v>40774</v>
      </c>
      <c r="B290">
        <v>70.069999999999993</v>
      </c>
      <c r="C290">
        <v>71.980002999999996</v>
      </c>
      <c r="D290">
        <v>69.669998000000007</v>
      </c>
      <c r="E290">
        <v>69.800003000000004</v>
      </c>
      <c r="F290">
        <v>34935300</v>
      </c>
      <c r="G290">
        <v>60.863030000000002</v>
      </c>
      <c r="H290">
        <f t="shared" si="8"/>
        <v>-1.606990369129117E-2</v>
      </c>
      <c r="I290">
        <f t="shared" si="9"/>
        <v>-1.6069917830570248E-2</v>
      </c>
    </row>
    <row r="291" spans="1:9" x14ac:dyDescent="0.35">
      <c r="A291" s="1">
        <v>40777</v>
      </c>
      <c r="B291">
        <v>72.150002000000001</v>
      </c>
      <c r="C291">
        <v>72.160004000000001</v>
      </c>
      <c r="D291">
        <v>69.580001999999993</v>
      </c>
      <c r="E291">
        <v>70.180000000000007</v>
      </c>
      <c r="F291">
        <v>27202900</v>
      </c>
      <c r="G291">
        <v>61.194374000000003</v>
      </c>
      <c r="H291">
        <f t="shared" si="8"/>
        <v>5.4440828605695473E-3</v>
      </c>
      <c r="I291">
        <f t="shared" si="9"/>
        <v>5.4440930725926954E-3</v>
      </c>
    </row>
    <row r="292" spans="1:9" x14ac:dyDescent="0.35">
      <c r="A292" s="1">
        <v>40778</v>
      </c>
      <c r="B292">
        <v>70.599997999999999</v>
      </c>
      <c r="C292">
        <v>73.800003000000004</v>
      </c>
      <c r="D292">
        <v>70.519997000000004</v>
      </c>
      <c r="E292">
        <v>73.660004000000001</v>
      </c>
      <c r="F292">
        <v>38059600</v>
      </c>
      <c r="G292">
        <v>64.228808000000001</v>
      </c>
      <c r="H292">
        <f t="shared" si="8"/>
        <v>4.9586833855799282E-2</v>
      </c>
      <c r="I292">
        <f t="shared" si="9"/>
        <v>4.9586813323721508E-2</v>
      </c>
    </row>
    <row r="293" spans="1:9" x14ac:dyDescent="0.35">
      <c r="A293" s="1">
        <v>40779</v>
      </c>
      <c r="B293">
        <v>72.959998999999996</v>
      </c>
      <c r="C293">
        <v>73.860000999999997</v>
      </c>
      <c r="D293">
        <v>72.269997000000004</v>
      </c>
      <c r="E293">
        <v>73.540001000000004</v>
      </c>
      <c r="F293">
        <v>22752900</v>
      </c>
      <c r="G293">
        <v>64.124170000000007</v>
      </c>
      <c r="H293">
        <f t="shared" si="8"/>
        <v>-1.6291473456884007E-3</v>
      </c>
      <c r="I293">
        <f t="shared" si="9"/>
        <v>-1.6291443552867155E-3</v>
      </c>
    </row>
    <row r="294" spans="1:9" x14ac:dyDescent="0.35">
      <c r="A294" s="1">
        <v>40780</v>
      </c>
      <c r="B294">
        <v>73.639999000000003</v>
      </c>
      <c r="C294">
        <v>73.919998000000007</v>
      </c>
      <c r="D294">
        <v>71.269997000000004</v>
      </c>
      <c r="E294">
        <v>71.769997000000004</v>
      </c>
      <c r="F294">
        <v>30924500</v>
      </c>
      <c r="G294">
        <v>62.580792000000002</v>
      </c>
      <c r="H294">
        <f t="shared" si="8"/>
        <v>-2.4068588195966981E-2</v>
      </c>
      <c r="I294">
        <f t="shared" si="9"/>
        <v>-2.4068584435478914E-2</v>
      </c>
    </row>
    <row r="295" spans="1:9" x14ac:dyDescent="0.35">
      <c r="A295" s="1">
        <v>40781</v>
      </c>
      <c r="B295">
        <v>70.879997000000003</v>
      </c>
      <c r="C295">
        <v>73</v>
      </c>
      <c r="D295">
        <v>70.209998999999996</v>
      </c>
      <c r="E295">
        <v>72.639999000000003</v>
      </c>
      <c r="F295">
        <v>26974400</v>
      </c>
      <c r="G295">
        <v>63.339402</v>
      </c>
      <c r="H295">
        <f t="shared" si="8"/>
        <v>1.2122084943099545E-2</v>
      </c>
      <c r="I295">
        <f t="shared" si="9"/>
        <v>1.2122090113528721E-2</v>
      </c>
    </row>
    <row r="296" spans="1:9" x14ac:dyDescent="0.35">
      <c r="A296" s="1">
        <v>40784</v>
      </c>
      <c r="B296">
        <v>73.330001999999993</v>
      </c>
      <c r="C296">
        <v>74.220000999999996</v>
      </c>
      <c r="D296">
        <v>72.980002999999996</v>
      </c>
      <c r="E296">
        <v>74.120002999999997</v>
      </c>
      <c r="F296">
        <v>18967100</v>
      </c>
      <c r="G296">
        <v>64.629911000000007</v>
      </c>
      <c r="H296">
        <f t="shared" si="8"/>
        <v>2.0374504685772281E-2</v>
      </c>
      <c r="I296">
        <f t="shared" si="9"/>
        <v>2.037450558816465E-2</v>
      </c>
    </row>
    <row r="297" spans="1:9" x14ac:dyDescent="0.35">
      <c r="A297" s="1">
        <v>40785</v>
      </c>
      <c r="B297">
        <v>73.589995999999999</v>
      </c>
      <c r="C297">
        <v>74.400002000000001</v>
      </c>
      <c r="D297">
        <v>72.970000999999996</v>
      </c>
      <c r="E297">
        <v>73.910004000000001</v>
      </c>
      <c r="F297">
        <v>22437000</v>
      </c>
      <c r="G297">
        <v>64.446798999999999</v>
      </c>
      <c r="H297">
        <f t="shared" si="8"/>
        <v>-2.8332297827888147E-3</v>
      </c>
      <c r="I297">
        <f t="shared" si="9"/>
        <v>-2.8332392411929571E-3</v>
      </c>
    </row>
    <row r="298" spans="1:9" x14ac:dyDescent="0.35">
      <c r="A298" s="1">
        <v>40786</v>
      </c>
      <c r="B298">
        <v>74.360000999999997</v>
      </c>
      <c r="C298">
        <v>74.870002999999997</v>
      </c>
      <c r="D298">
        <v>73.339995999999999</v>
      </c>
      <c r="E298">
        <v>74.019997000000004</v>
      </c>
      <c r="F298">
        <v>29189000</v>
      </c>
      <c r="G298">
        <v>64.542709000000002</v>
      </c>
      <c r="H298">
        <f t="shared" si="8"/>
        <v>1.4882017865944493E-3</v>
      </c>
      <c r="I298">
        <f t="shared" si="9"/>
        <v>1.4882042473514238E-3</v>
      </c>
    </row>
    <row r="299" spans="1:9" x14ac:dyDescent="0.35">
      <c r="A299" s="1">
        <v>40787</v>
      </c>
      <c r="B299">
        <v>74.150002000000001</v>
      </c>
      <c r="C299">
        <v>74.860000999999997</v>
      </c>
      <c r="D299">
        <v>73.449996999999996</v>
      </c>
      <c r="E299">
        <v>73.489998</v>
      </c>
      <c r="F299">
        <v>23393500</v>
      </c>
      <c r="G299">
        <v>64.080569999999994</v>
      </c>
      <c r="H299">
        <f t="shared" si="8"/>
        <v>-7.1602137460233025E-3</v>
      </c>
      <c r="I299">
        <f t="shared" si="9"/>
        <v>-7.1602045708990553E-3</v>
      </c>
    </row>
    <row r="300" spans="1:9" x14ac:dyDescent="0.35">
      <c r="A300" s="1">
        <v>40788</v>
      </c>
      <c r="B300">
        <v>72.110000999999997</v>
      </c>
      <c r="C300">
        <v>72.690002000000007</v>
      </c>
      <c r="D300">
        <v>71.5</v>
      </c>
      <c r="E300">
        <v>72.139999000000003</v>
      </c>
      <c r="F300">
        <v>21071800</v>
      </c>
      <c r="G300">
        <v>62.903421000000002</v>
      </c>
      <c r="H300">
        <f t="shared" si="8"/>
        <v>-1.8369833130217214E-2</v>
      </c>
      <c r="I300">
        <f t="shared" si="9"/>
        <v>-1.836982723468273E-2</v>
      </c>
    </row>
    <row r="301" spans="1:9" x14ac:dyDescent="0.35">
      <c r="A301" s="1">
        <v>40792</v>
      </c>
      <c r="B301">
        <v>70.139999000000003</v>
      </c>
      <c r="C301">
        <v>71.319999999999993</v>
      </c>
      <c r="D301">
        <v>69.910004000000001</v>
      </c>
      <c r="E301">
        <v>71.150002000000001</v>
      </c>
      <c r="F301">
        <v>25416300</v>
      </c>
      <c r="G301">
        <v>62.040179000000002</v>
      </c>
      <c r="H301">
        <f t="shared" si="8"/>
        <v>-1.3723274379307968E-2</v>
      </c>
      <c r="I301">
        <f t="shared" si="9"/>
        <v>-1.3723291774544339E-2</v>
      </c>
    </row>
    <row r="302" spans="1:9" x14ac:dyDescent="0.35">
      <c r="A302" s="1">
        <v>40793</v>
      </c>
      <c r="B302">
        <v>72.239998</v>
      </c>
      <c r="C302">
        <v>73.650002000000001</v>
      </c>
      <c r="D302">
        <v>71.75</v>
      </c>
      <c r="E302">
        <v>73.650002000000001</v>
      </c>
      <c r="F302">
        <v>23108400</v>
      </c>
      <c r="G302">
        <v>64.220087000000007</v>
      </c>
      <c r="H302">
        <f t="shared" si="8"/>
        <v>3.5137033446604821E-2</v>
      </c>
      <c r="I302">
        <f t="shared" si="9"/>
        <v>3.5137035952136832E-2</v>
      </c>
    </row>
    <row r="303" spans="1:9" x14ac:dyDescent="0.35">
      <c r="A303" s="1">
        <v>40794</v>
      </c>
      <c r="B303">
        <v>73.389999000000003</v>
      </c>
      <c r="C303">
        <v>74.339995999999999</v>
      </c>
      <c r="D303">
        <v>72.540001000000004</v>
      </c>
      <c r="E303">
        <v>72.819999999999993</v>
      </c>
      <c r="F303">
        <v>22434800</v>
      </c>
      <c r="G303">
        <v>63.496355999999999</v>
      </c>
      <c r="H303">
        <f t="shared" si="8"/>
        <v>-1.1269544839930996E-2</v>
      </c>
      <c r="I303">
        <f t="shared" si="9"/>
        <v>-1.1269542503111336E-2</v>
      </c>
    </row>
    <row r="304" spans="1:9" x14ac:dyDescent="0.35">
      <c r="A304" s="1">
        <v>40795</v>
      </c>
      <c r="B304">
        <v>72.169998000000007</v>
      </c>
      <c r="C304">
        <v>72.569999999999993</v>
      </c>
      <c r="D304">
        <v>70.589995999999999</v>
      </c>
      <c r="E304">
        <v>71.010002</v>
      </c>
      <c r="F304">
        <v>27969100</v>
      </c>
      <c r="G304">
        <v>61.918104999999997</v>
      </c>
      <c r="H304">
        <f t="shared" si="8"/>
        <v>-2.485578137874201E-2</v>
      </c>
      <c r="I304">
        <f t="shared" si="9"/>
        <v>-2.4855772825766596E-2</v>
      </c>
    </row>
    <row r="305" spans="1:9" x14ac:dyDescent="0.35">
      <c r="A305" s="1">
        <v>40798</v>
      </c>
      <c r="B305">
        <v>70.339995999999999</v>
      </c>
      <c r="C305">
        <v>71.889999000000003</v>
      </c>
      <c r="D305">
        <v>69.870002999999997</v>
      </c>
      <c r="E305">
        <v>71.839995999999999</v>
      </c>
      <c r="F305">
        <v>26205800</v>
      </c>
      <c r="G305">
        <v>62.641829000000001</v>
      </c>
      <c r="H305">
        <f t="shared" si="8"/>
        <v>1.1688409753882266E-2</v>
      </c>
      <c r="I305">
        <f t="shared" si="9"/>
        <v>1.1688406807669652E-2</v>
      </c>
    </row>
    <row r="306" spans="1:9" x14ac:dyDescent="0.35">
      <c r="A306" s="1">
        <v>40799</v>
      </c>
      <c r="B306">
        <v>71.760002</v>
      </c>
      <c r="C306">
        <v>71.980002999999996</v>
      </c>
      <c r="D306">
        <v>70.809997999999993</v>
      </c>
      <c r="E306">
        <v>71.650002000000001</v>
      </c>
      <c r="F306">
        <v>22825400</v>
      </c>
      <c r="G306">
        <v>62.476160999999998</v>
      </c>
      <c r="H306">
        <f t="shared" si="8"/>
        <v>-2.6446827753163942E-3</v>
      </c>
      <c r="I306">
        <f t="shared" si="9"/>
        <v>-2.6446865081159059E-3</v>
      </c>
    </row>
    <row r="307" spans="1:9" x14ac:dyDescent="0.35">
      <c r="A307" s="1">
        <v>40800</v>
      </c>
      <c r="B307">
        <v>71.959998999999996</v>
      </c>
      <c r="C307">
        <v>73.760002</v>
      </c>
      <c r="D307">
        <v>71.160004000000001</v>
      </c>
      <c r="E307">
        <v>72.639999000000003</v>
      </c>
      <c r="F307">
        <v>26042800</v>
      </c>
      <c r="G307">
        <v>63.339402</v>
      </c>
      <c r="H307">
        <f t="shared" si="8"/>
        <v>1.3817124527086579E-2</v>
      </c>
      <c r="I307">
        <f t="shared" si="9"/>
        <v>1.3817126183537464E-2</v>
      </c>
    </row>
    <row r="308" spans="1:9" x14ac:dyDescent="0.35">
      <c r="A308" s="1">
        <v>40801</v>
      </c>
      <c r="B308">
        <v>73.430000000000007</v>
      </c>
      <c r="C308">
        <v>74.059997999999993</v>
      </c>
      <c r="D308">
        <v>72.680000000000007</v>
      </c>
      <c r="E308">
        <v>74.010002</v>
      </c>
      <c r="F308">
        <v>21858300</v>
      </c>
      <c r="G308">
        <v>64.533994000000007</v>
      </c>
      <c r="H308">
        <f t="shared" si="8"/>
        <v>1.8860173717788694E-2</v>
      </c>
      <c r="I308">
        <f t="shared" si="9"/>
        <v>1.8860171745859033E-2</v>
      </c>
    </row>
    <row r="309" spans="1:9" x14ac:dyDescent="0.35">
      <c r="A309" s="1">
        <v>40802</v>
      </c>
      <c r="B309">
        <v>74.519997000000004</v>
      </c>
      <c r="C309">
        <v>74.75</v>
      </c>
      <c r="D309">
        <v>73.569999999999993</v>
      </c>
      <c r="E309">
        <v>74.550003000000004</v>
      </c>
      <c r="F309">
        <v>34652600</v>
      </c>
      <c r="G309">
        <v>65.004855000000006</v>
      </c>
      <c r="H309">
        <f t="shared" si="8"/>
        <v>7.2963246237988718E-3</v>
      </c>
      <c r="I309">
        <f t="shared" si="9"/>
        <v>7.2963250965064905E-3</v>
      </c>
    </row>
    <row r="310" spans="1:9" x14ac:dyDescent="0.35">
      <c r="A310" s="1">
        <v>40805</v>
      </c>
      <c r="B310">
        <v>72.910004000000001</v>
      </c>
      <c r="C310">
        <v>74.099997999999999</v>
      </c>
      <c r="D310">
        <v>72.5</v>
      </c>
      <c r="E310">
        <v>73.699996999999996</v>
      </c>
      <c r="F310">
        <v>19822500</v>
      </c>
      <c r="G310">
        <v>64.263681000000005</v>
      </c>
      <c r="H310">
        <f t="shared" si="8"/>
        <v>-1.140182382018157E-2</v>
      </c>
      <c r="I310">
        <f t="shared" si="9"/>
        <v>-1.1401825294433791E-2</v>
      </c>
    </row>
    <row r="311" spans="1:9" x14ac:dyDescent="0.35">
      <c r="A311" s="1">
        <v>40806</v>
      </c>
      <c r="B311">
        <v>73.870002999999997</v>
      </c>
      <c r="C311">
        <v>74.980002999999996</v>
      </c>
      <c r="D311">
        <v>73.440002000000007</v>
      </c>
      <c r="E311">
        <v>74.010002</v>
      </c>
      <c r="F311">
        <v>20420000</v>
      </c>
      <c r="G311">
        <v>64.533994000000007</v>
      </c>
      <c r="H311">
        <f t="shared" si="8"/>
        <v>4.2063095334997618E-3</v>
      </c>
      <c r="I311">
        <f t="shared" si="9"/>
        <v>4.206310559770169E-3</v>
      </c>
    </row>
    <row r="312" spans="1:9" x14ac:dyDescent="0.35">
      <c r="A312" s="1">
        <v>40807</v>
      </c>
      <c r="B312">
        <v>73.879997000000003</v>
      </c>
      <c r="C312">
        <v>74.290001000000004</v>
      </c>
      <c r="D312">
        <v>71.830001999999993</v>
      </c>
      <c r="E312">
        <v>71.970000999999996</v>
      </c>
      <c r="F312">
        <v>23806200</v>
      </c>
      <c r="G312">
        <v>62.755187999999997</v>
      </c>
      <c r="H312">
        <f t="shared" si="8"/>
        <v>-2.7563855490775474E-2</v>
      </c>
      <c r="I312">
        <f t="shared" si="9"/>
        <v>-2.756386037411554E-2</v>
      </c>
    </row>
    <row r="313" spans="1:9" x14ac:dyDescent="0.35">
      <c r="A313" s="1">
        <v>40808</v>
      </c>
      <c r="B313">
        <v>69.940002000000007</v>
      </c>
      <c r="C313">
        <v>70.459998999999996</v>
      </c>
      <c r="D313">
        <v>68.169998000000007</v>
      </c>
      <c r="E313">
        <v>69.239998</v>
      </c>
      <c r="F313">
        <v>43223000</v>
      </c>
      <c r="G313">
        <v>60.374726000000003</v>
      </c>
      <c r="H313">
        <f t="shared" si="8"/>
        <v>-3.7932513020251267E-2</v>
      </c>
      <c r="I313">
        <f t="shared" si="9"/>
        <v>-3.7932513244960629E-2</v>
      </c>
    </row>
    <row r="314" spans="1:9" x14ac:dyDescent="0.35">
      <c r="A314" s="1">
        <v>40809</v>
      </c>
      <c r="B314">
        <v>68.459998999999996</v>
      </c>
      <c r="C314">
        <v>70.110000999999997</v>
      </c>
      <c r="D314">
        <v>67.930000000000007</v>
      </c>
      <c r="E314">
        <v>69.309997999999993</v>
      </c>
      <c r="F314">
        <v>26583200</v>
      </c>
      <c r="G314">
        <v>60.435763000000001</v>
      </c>
      <c r="H314">
        <f t="shared" si="8"/>
        <v>1.0109763434711996E-3</v>
      </c>
      <c r="I314">
        <f t="shared" si="9"/>
        <v>1.0109693913973024E-3</v>
      </c>
    </row>
    <row r="315" spans="1:9" x14ac:dyDescent="0.35">
      <c r="A315" s="1">
        <v>40812</v>
      </c>
      <c r="B315">
        <v>70.010002</v>
      </c>
      <c r="C315">
        <v>71.889999000000003</v>
      </c>
      <c r="D315">
        <v>69.5</v>
      </c>
      <c r="E315">
        <v>71.720000999999996</v>
      </c>
      <c r="F315">
        <v>30342400</v>
      </c>
      <c r="G315">
        <v>62.537197999999997</v>
      </c>
      <c r="H315">
        <f t="shared" si="8"/>
        <v>3.4771361557390371E-2</v>
      </c>
      <c r="I315">
        <f t="shared" si="9"/>
        <v>3.4771381971300586E-2</v>
      </c>
    </row>
    <row r="316" spans="1:9" x14ac:dyDescent="0.35">
      <c r="A316" s="1">
        <v>40813</v>
      </c>
      <c r="B316">
        <v>73.330001999999993</v>
      </c>
      <c r="C316">
        <v>74.339995999999999</v>
      </c>
      <c r="D316">
        <v>72.419998000000007</v>
      </c>
      <c r="E316">
        <v>72.910004000000001</v>
      </c>
      <c r="F316">
        <v>26689900</v>
      </c>
      <c r="G316">
        <v>63.574835999999998</v>
      </c>
      <c r="H316">
        <f t="shared" si="8"/>
        <v>1.6592345000106798E-2</v>
      </c>
      <c r="I316">
        <f t="shared" si="9"/>
        <v>1.6592332774487295E-2</v>
      </c>
    </row>
    <row r="317" spans="1:9" x14ac:dyDescent="0.35">
      <c r="A317" s="1">
        <v>40814</v>
      </c>
      <c r="B317">
        <v>72.430000000000007</v>
      </c>
      <c r="C317">
        <v>74.290001000000004</v>
      </c>
      <c r="D317">
        <v>71.860000999999997</v>
      </c>
      <c r="E317">
        <v>72.069999999999993</v>
      </c>
      <c r="F317">
        <v>26026500</v>
      </c>
      <c r="G317">
        <v>62.842382999999998</v>
      </c>
      <c r="H317">
        <f t="shared" si="8"/>
        <v>-1.1521107583535552E-2</v>
      </c>
      <c r="I317">
        <f t="shared" si="9"/>
        <v>-1.1521115052502843E-2</v>
      </c>
    </row>
    <row r="318" spans="1:9" x14ac:dyDescent="0.35">
      <c r="A318" s="1">
        <v>40815</v>
      </c>
      <c r="B318">
        <v>73.120002999999997</v>
      </c>
      <c r="C318">
        <v>74.040001000000004</v>
      </c>
      <c r="D318">
        <v>72.669998000000007</v>
      </c>
      <c r="E318">
        <v>73.879997000000003</v>
      </c>
      <c r="F318">
        <v>27713900</v>
      </c>
      <c r="G318">
        <v>64.420635000000004</v>
      </c>
      <c r="H318">
        <f t="shared" si="8"/>
        <v>2.5114430414874565E-2</v>
      </c>
      <c r="I318">
        <f t="shared" si="9"/>
        <v>2.5114451818289675E-2</v>
      </c>
    </row>
    <row r="319" spans="1:9" x14ac:dyDescent="0.35">
      <c r="A319" s="1">
        <v>40816</v>
      </c>
      <c r="B319">
        <v>72.760002</v>
      </c>
      <c r="C319">
        <v>74.589995999999999</v>
      </c>
      <c r="D319">
        <v>72.629997000000003</v>
      </c>
      <c r="E319">
        <v>72.629997000000003</v>
      </c>
      <c r="F319">
        <v>30917000</v>
      </c>
      <c r="G319">
        <v>63.330680999999998</v>
      </c>
      <c r="H319">
        <f t="shared" si="8"/>
        <v>-1.6919329328072386E-2</v>
      </c>
      <c r="I319">
        <f t="shared" si="9"/>
        <v>-1.6919330273599535E-2</v>
      </c>
    </row>
    <row r="320" spans="1:9" x14ac:dyDescent="0.35">
      <c r="A320" s="1">
        <v>40819</v>
      </c>
      <c r="B320">
        <v>72.050003000000004</v>
      </c>
      <c r="C320">
        <v>73.099997999999999</v>
      </c>
      <c r="D320">
        <v>71.150002000000001</v>
      </c>
      <c r="E320">
        <v>71.150002000000001</v>
      </c>
      <c r="F320">
        <v>31004200</v>
      </c>
      <c r="G320">
        <v>62.040179000000002</v>
      </c>
      <c r="H320">
        <f t="shared" si="8"/>
        <v>-2.0377186577606527E-2</v>
      </c>
      <c r="I320">
        <f t="shared" si="9"/>
        <v>-2.0377200744138478E-2</v>
      </c>
    </row>
    <row r="321" spans="1:9" x14ac:dyDescent="0.35">
      <c r="A321" s="1">
        <v>40820</v>
      </c>
      <c r="B321">
        <v>70.25</v>
      </c>
      <c r="C321">
        <v>73.150002000000001</v>
      </c>
      <c r="D321">
        <v>69.209998999999996</v>
      </c>
      <c r="E321">
        <v>72.830001999999993</v>
      </c>
      <c r="F321">
        <v>36500000</v>
      </c>
      <c r="G321">
        <v>63.505077</v>
      </c>
      <c r="H321">
        <f t="shared" si="8"/>
        <v>2.3612086476118337E-2</v>
      </c>
      <c r="I321">
        <f t="shared" si="9"/>
        <v>2.3612085322964622E-2</v>
      </c>
    </row>
    <row r="322" spans="1:9" x14ac:dyDescent="0.35">
      <c r="A322" s="1">
        <v>40821</v>
      </c>
      <c r="B322">
        <v>72.669998000000007</v>
      </c>
      <c r="C322">
        <v>74</v>
      </c>
      <c r="D322">
        <v>72.209998999999996</v>
      </c>
      <c r="E322">
        <v>73.949996999999996</v>
      </c>
      <c r="F322">
        <v>28239800</v>
      </c>
      <c r="G322">
        <v>64.481672000000003</v>
      </c>
      <c r="H322">
        <f t="shared" si="8"/>
        <v>1.5378209106736027E-2</v>
      </c>
      <c r="I322">
        <f t="shared" si="9"/>
        <v>1.5378219287884702E-2</v>
      </c>
    </row>
    <row r="323" spans="1:9" x14ac:dyDescent="0.35">
      <c r="A323" s="1">
        <v>40822</v>
      </c>
      <c r="B323">
        <v>73.300003000000004</v>
      </c>
      <c r="C323">
        <v>74</v>
      </c>
      <c r="D323">
        <v>72.629997000000003</v>
      </c>
      <c r="E323">
        <v>73.889999000000003</v>
      </c>
      <c r="F323">
        <v>24869800</v>
      </c>
      <c r="G323">
        <v>64.429355999999999</v>
      </c>
      <c r="H323">
        <f t="shared" si="8"/>
        <v>-8.1133201398227389E-4</v>
      </c>
      <c r="I323">
        <f t="shared" si="9"/>
        <v>-8.1133131907629023E-4</v>
      </c>
    </row>
    <row r="324" spans="1:9" x14ac:dyDescent="0.35">
      <c r="A324" s="1">
        <v>40823</v>
      </c>
      <c r="B324">
        <v>74.470000999999996</v>
      </c>
      <c r="C324">
        <v>74.519997000000004</v>
      </c>
      <c r="D324">
        <v>73.029999000000004</v>
      </c>
      <c r="E324">
        <v>73.559997999999993</v>
      </c>
      <c r="F324">
        <v>23573900</v>
      </c>
      <c r="G324">
        <v>64.141606999999993</v>
      </c>
      <c r="H324">
        <f t="shared" ref="H324:H387" si="10">(E324-E323)/E323</f>
        <v>-4.4661118482355096E-3</v>
      </c>
      <c r="I324">
        <f t="shared" ref="I324:I387" si="11">(G324-G323)/G323</f>
        <v>-4.4661163460954839E-3</v>
      </c>
    </row>
    <row r="325" spans="1:9" x14ac:dyDescent="0.35">
      <c r="A325" s="1">
        <v>40826</v>
      </c>
      <c r="B325">
        <v>74.730002999999996</v>
      </c>
      <c r="C325">
        <v>76.290001000000004</v>
      </c>
      <c r="D325">
        <v>74.650002000000001</v>
      </c>
      <c r="E325">
        <v>76.279999000000004</v>
      </c>
      <c r="F325">
        <v>20465800</v>
      </c>
      <c r="G325">
        <v>66.513347999999993</v>
      </c>
      <c r="H325">
        <f t="shared" si="10"/>
        <v>3.6976632326716635E-2</v>
      </c>
      <c r="I325">
        <f t="shared" si="11"/>
        <v>3.6976638268511115E-2</v>
      </c>
    </row>
    <row r="326" spans="1:9" x14ac:dyDescent="0.35">
      <c r="A326" s="1">
        <v>40827</v>
      </c>
      <c r="B326">
        <v>75.779999000000004</v>
      </c>
      <c r="C326">
        <v>76.669998000000007</v>
      </c>
      <c r="D326">
        <v>75.709998999999996</v>
      </c>
      <c r="E326">
        <v>76.269997000000004</v>
      </c>
      <c r="F326">
        <v>17862100</v>
      </c>
      <c r="G326">
        <v>66.504626000000002</v>
      </c>
      <c r="H326">
        <f t="shared" si="10"/>
        <v>-1.3112218315577148E-4</v>
      </c>
      <c r="I326">
        <f t="shared" si="11"/>
        <v>-1.3113157377060139E-4</v>
      </c>
    </row>
    <row r="327" spans="1:9" x14ac:dyDescent="0.35">
      <c r="A327" s="1">
        <v>40828</v>
      </c>
      <c r="B327">
        <v>76.739998</v>
      </c>
      <c r="C327">
        <v>77.660004000000001</v>
      </c>
      <c r="D327">
        <v>76.309997999999993</v>
      </c>
      <c r="E327">
        <v>77.160004000000001</v>
      </c>
      <c r="F327">
        <v>22239000</v>
      </c>
      <c r="G327">
        <v>67.280679000000006</v>
      </c>
      <c r="H327">
        <f t="shared" si="10"/>
        <v>1.1669162645961519E-2</v>
      </c>
      <c r="I327">
        <f t="shared" si="11"/>
        <v>1.1669158172545839E-2</v>
      </c>
    </row>
    <row r="328" spans="1:9" x14ac:dyDescent="0.35">
      <c r="A328" s="1">
        <v>40829</v>
      </c>
      <c r="B328">
        <v>76.220000999999996</v>
      </c>
      <c r="C328">
        <v>76.790001000000004</v>
      </c>
      <c r="D328">
        <v>75.839995999999999</v>
      </c>
      <c r="E328">
        <v>76.370002999999997</v>
      </c>
      <c r="F328">
        <v>19540300</v>
      </c>
      <c r="G328">
        <v>66.591828000000007</v>
      </c>
      <c r="H328">
        <f t="shared" si="10"/>
        <v>-1.0238477955496266E-2</v>
      </c>
      <c r="I328">
        <f t="shared" si="11"/>
        <v>-1.0238466826412372E-2</v>
      </c>
    </row>
    <row r="329" spans="1:9" x14ac:dyDescent="0.35">
      <c r="A329" s="1">
        <v>40830</v>
      </c>
      <c r="B329">
        <v>77.099997999999999</v>
      </c>
      <c r="C329">
        <v>78.230002999999996</v>
      </c>
      <c r="D329">
        <v>77.069999999999993</v>
      </c>
      <c r="E329">
        <v>78.110000999999997</v>
      </c>
      <c r="F329">
        <v>17870600</v>
      </c>
      <c r="G329">
        <v>68.109042000000002</v>
      </c>
      <c r="H329">
        <f t="shared" si="10"/>
        <v>2.2783788551114761E-2</v>
      </c>
      <c r="I329">
        <f t="shared" si="11"/>
        <v>2.2783786623187391E-2</v>
      </c>
    </row>
    <row r="330" spans="1:9" x14ac:dyDescent="0.35">
      <c r="A330" s="1">
        <v>40833</v>
      </c>
      <c r="B330">
        <v>77.870002999999997</v>
      </c>
      <c r="C330">
        <v>78.489998</v>
      </c>
      <c r="D330">
        <v>77.120002999999997</v>
      </c>
      <c r="E330">
        <v>77.470000999999996</v>
      </c>
      <c r="F330">
        <v>18836200</v>
      </c>
      <c r="G330">
        <v>67.550985999999995</v>
      </c>
      <c r="H330">
        <f t="shared" si="10"/>
        <v>-8.193573061150013E-3</v>
      </c>
      <c r="I330">
        <f t="shared" si="11"/>
        <v>-8.1935670156688973E-3</v>
      </c>
    </row>
    <row r="331" spans="1:9" x14ac:dyDescent="0.35">
      <c r="A331" s="1">
        <v>40834</v>
      </c>
      <c r="B331">
        <v>77.569999999999993</v>
      </c>
      <c r="C331">
        <v>79.510002</v>
      </c>
      <c r="D331">
        <v>77.019997000000004</v>
      </c>
      <c r="E331">
        <v>78.889999000000003</v>
      </c>
      <c r="F331">
        <v>23878500</v>
      </c>
      <c r="G331">
        <v>68.789171999999994</v>
      </c>
      <c r="H331">
        <f t="shared" si="10"/>
        <v>1.8329649950566115E-2</v>
      </c>
      <c r="I331">
        <f t="shared" si="11"/>
        <v>1.8329651028335826E-2</v>
      </c>
    </row>
    <row r="332" spans="1:9" x14ac:dyDescent="0.35">
      <c r="A332" s="1">
        <v>40835</v>
      </c>
      <c r="B332">
        <v>78.569999999999993</v>
      </c>
      <c r="C332">
        <v>79.239998</v>
      </c>
      <c r="D332">
        <v>77.919998000000007</v>
      </c>
      <c r="E332">
        <v>78.430000000000007</v>
      </c>
      <c r="F332">
        <v>20910900</v>
      </c>
      <c r="G332">
        <v>68.388069999999999</v>
      </c>
      <c r="H332">
        <f t="shared" si="10"/>
        <v>-5.8308911881212759E-3</v>
      </c>
      <c r="I332">
        <f t="shared" si="11"/>
        <v>-5.8308886171793807E-3</v>
      </c>
    </row>
    <row r="333" spans="1:9" x14ac:dyDescent="0.35">
      <c r="A333" s="1">
        <v>40836</v>
      </c>
      <c r="B333">
        <v>78.319999999999993</v>
      </c>
      <c r="C333">
        <v>79.110000999999997</v>
      </c>
      <c r="D333">
        <v>77.830001999999993</v>
      </c>
      <c r="E333">
        <v>78.709998999999996</v>
      </c>
      <c r="F333">
        <v>22227600</v>
      </c>
      <c r="G333">
        <v>68.632217999999995</v>
      </c>
      <c r="H333">
        <f t="shared" si="10"/>
        <v>3.5700497258700681E-3</v>
      </c>
      <c r="I333">
        <f t="shared" si="11"/>
        <v>3.5700378735647256E-3</v>
      </c>
    </row>
    <row r="334" spans="1:9" x14ac:dyDescent="0.35">
      <c r="A334" s="1">
        <v>40837</v>
      </c>
      <c r="B334">
        <v>79.589995999999999</v>
      </c>
      <c r="C334">
        <v>80.160004000000001</v>
      </c>
      <c r="D334">
        <v>79.180000000000007</v>
      </c>
      <c r="E334">
        <v>80.129997000000003</v>
      </c>
      <c r="F334">
        <v>27855300</v>
      </c>
      <c r="G334">
        <v>69.870403999999994</v>
      </c>
      <c r="H334">
        <f t="shared" si="10"/>
        <v>1.8040884487878175E-2</v>
      </c>
      <c r="I334">
        <f t="shared" si="11"/>
        <v>1.8040885695986088E-2</v>
      </c>
    </row>
    <row r="335" spans="1:9" x14ac:dyDescent="0.35">
      <c r="A335" s="1">
        <v>40840</v>
      </c>
      <c r="B335">
        <v>79.919998000000007</v>
      </c>
      <c r="C335">
        <v>80.5</v>
      </c>
      <c r="D335">
        <v>79.550003000000004</v>
      </c>
      <c r="E335">
        <v>80.169998000000007</v>
      </c>
      <c r="F335">
        <v>19861100</v>
      </c>
      <c r="G335">
        <v>69.905283999999995</v>
      </c>
      <c r="H335">
        <f t="shared" si="10"/>
        <v>4.9920131658065243E-4</v>
      </c>
      <c r="I335">
        <f t="shared" si="11"/>
        <v>4.9920993730050763E-4</v>
      </c>
    </row>
    <row r="336" spans="1:9" x14ac:dyDescent="0.35">
      <c r="A336" s="1">
        <v>40841</v>
      </c>
      <c r="B336">
        <v>79.830001999999993</v>
      </c>
      <c r="C336">
        <v>80.489998</v>
      </c>
      <c r="D336">
        <v>79.050003000000004</v>
      </c>
      <c r="E336">
        <v>79.440002000000007</v>
      </c>
      <c r="F336">
        <v>23433400</v>
      </c>
      <c r="G336">
        <v>69.268754000000001</v>
      </c>
      <c r="H336">
        <f t="shared" si="10"/>
        <v>-9.1056008258850133E-3</v>
      </c>
      <c r="I336">
        <f t="shared" si="11"/>
        <v>-9.1056063801985762E-3</v>
      </c>
    </row>
    <row r="337" spans="1:9" x14ac:dyDescent="0.35">
      <c r="A337" s="1">
        <v>40842</v>
      </c>
      <c r="B337">
        <v>80.160004000000001</v>
      </c>
      <c r="C337">
        <v>81.269997000000004</v>
      </c>
      <c r="D337">
        <v>79.279999000000004</v>
      </c>
      <c r="E337">
        <v>81.069999999999993</v>
      </c>
      <c r="F337">
        <v>27170500</v>
      </c>
      <c r="G337">
        <v>70.690051999999994</v>
      </c>
      <c r="H337">
        <f t="shared" si="10"/>
        <v>2.0518604720075235E-2</v>
      </c>
      <c r="I337">
        <f t="shared" si="11"/>
        <v>2.0518602081394346E-2</v>
      </c>
    </row>
    <row r="338" spans="1:9" x14ac:dyDescent="0.35">
      <c r="A338" s="1">
        <v>40843</v>
      </c>
      <c r="B338">
        <v>81.910004000000001</v>
      </c>
      <c r="C338">
        <v>82.199996999999996</v>
      </c>
      <c r="D338">
        <v>80.690002000000007</v>
      </c>
      <c r="E338">
        <v>81.879997000000003</v>
      </c>
      <c r="F338">
        <v>35489500</v>
      </c>
      <c r="G338">
        <v>71.396339999999995</v>
      </c>
      <c r="H338">
        <f t="shared" si="10"/>
        <v>9.9913284815592689E-3</v>
      </c>
      <c r="I338">
        <f t="shared" si="11"/>
        <v>9.9913351315684528E-3</v>
      </c>
    </row>
    <row r="339" spans="1:9" x14ac:dyDescent="0.35">
      <c r="A339" s="1">
        <v>40844</v>
      </c>
      <c r="B339">
        <v>80.989998</v>
      </c>
      <c r="C339">
        <v>81.989998</v>
      </c>
      <c r="D339">
        <v>80.440002000000007</v>
      </c>
      <c r="E339">
        <v>81.480002999999996</v>
      </c>
      <c r="F339">
        <v>21753400</v>
      </c>
      <c r="G339">
        <v>71.047560000000004</v>
      </c>
      <c r="H339">
        <f t="shared" si="10"/>
        <v>-4.8851247515312758E-3</v>
      </c>
      <c r="I339">
        <f t="shared" si="11"/>
        <v>-4.885124363517665E-3</v>
      </c>
    </row>
    <row r="340" spans="1:9" x14ac:dyDescent="0.35">
      <c r="A340" s="1">
        <v>40847</v>
      </c>
      <c r="B340">
        <v>80.589995999999999</v>
      </c>
      <c r="C340">
        <v>80.639999000000003</v>
      </c>
      <c r="D340">
        <v>78</v>
      </c>
      <c r="E340">
        <v>78.089995999999999</v>
      </c>
      <c r="F340">
        <v>30616900</v>
      </c>
      <c r="G340">
        <v>68.091599000000002</v>
      </c>
      <c r="H340">
        <f t="shared" si="10"/>
        <v>-4.1605386293370621E-2</v>
      </c>
      <c r="I340">
        <f t="shared" si="11"/>
        <v>-4.1605383773911472E-2</v>
      </c>
    </row>
    <row r="341" spans="1:9" x14ac:dyDescent="0.35">
      <c r="A341" s="1">
        <v>40848</v>
      </c>
      <c r="B341">
        <v>75.819999999999993</v>
      </c>
      <c r="C341">
        <v>77.110000999999997</v>
      </c>
      <c r="D341">
        <v>75.449996999999996</v>
      </c>
      <c r="E341">
        <v>75.940002000000007</v>
      </c>
      <c r="F341">
        <v>35835000</v>
      </c>
      <c r="G341">
        <v>66.216882999999996</v>
      </c>
      <c r="H341">
        <f t="shared" si="10"/>
        <v>-2.7532259061711212E-2</v>
      </c>
      <c r="I341">
        <f t="shared" si="11"/>
        <v>-2.7532265764532955E-2</v>
      </c>
    </row>
    <row r="342" spans="1:9" x14ac:dyDescent="0.35">
      <c r="A342" s="1">
        <v>40849</v>
      </c>
      <c r="B342">
        <v>77.370002999999997</v>
      </c>
      <c r="C342">
        <v>77.589995999999999</v>
      </c>
      <c r="D342">
        <v>76.5</v>
      </c>
      <c r="E342">
        <v>77.370002999999997</v>
      </c>
      <c r="F342">
        <v>21761300</v>
      </c>
      <c r="G342">
        <v>67.463791000000001</v>
      </c>
      <c r="H342">
        <f t="shared" si="10"/>
        <v>1.883066845323483E-2</v>
      </c>
      <c r="I342">
        <f t="shared" si="11"/>
        <v>1.8830665889241642E-2</v>
      </c>
    </row>
    <row r="343" spans="1:9" x14ac:dyDescent="0.35">
      <c r="A343" s="1">
        <v>40850</v>
      </c>
      <c r="B343">
        <v>78.190002000000007</v>
      </c>
      <c r="C343">
        <v>79</v>
      </c>
      <c r="D343">
        <v>77.440002000000007</v>
      </c>
      <c r="E343">
        <v>78.860000999999997</v>
      </c>
      <c r="F343">
        <v>24480600</v>
      </c>
      <c r="G343">
        <v>68.763013999999998</v>
      </c>
      <c r="H343">
        <f t="shared" si="10"/>
        <v>1.925808378216038E-2</v>
      </c>
      <c r="I343">
        <f t="shared" si="11"/>
        <v>1.9258078752200536E-2</v>
      </c>
    </row>
    <row r="344" spans="1:9" x14ac:dyDescent="0.35">
      <c r="A344" s="1">
        <v>40851</v>
      </c>
      <c r="B344">
        <v>78.069999999999993</v>
      </c>
      <c r="C344">
        <v>78.610000999999997</v>
      </c>
      <c r="D344">
        <v>77.379997000000003</v>
      </c>
      <c r="E344">
        <v>78.519997000000004</v>
      </c>
      <c r="F344">
        <v>18192800</v>
      </c>
      <c r="G344">
        <v>68.466543000000001</v>
      </c>
      <c r="H344">
        <f t="shared" si="10"/>
        <v>-4.3114886595042442E-3</v>
      </c>
      <c r="I344">
        <f t="shared" si="11"/>
        <v>-4.3114893131356458E-3</v>
      </c>
    </row>
    <row r="345" spans="1:9" x14ac:dyDescent="0.35">
      <c r="A345" s="1">
        <v>40854</v>
      </c>
      <c r="B345">
        <v>78.819999999999993</v>
      </c>
      <c r="C345">
        <v>79.489998</v>
      </c>
      <c r="D345">
        <v>78.120002999999997</v>
      </c>
      <c r="E345">
        <v>79.349997999999999</v>
      </c>
      <c r="F345">
        <v>17998100</v>
      </c>
      <c r="G345">
        <v>69.190274000000002</v>
      </c>
      <c r="H345">
        <f t="shared" si="10"/>
        <v>1.0570568412018606E-2</v>
      </c>
      <c r="I345">
        <f t="shared" si="11"/>
        <v>1.0570578976070119E-2</v>
      </c>
    </row>
    <row r="346" spans="1:9" x14ac:dyDescent="0.35">
      <c r="A346" s="1">
        <v>40855</v>
      </c>
      <c r="B346">
        <v>79.25</v>
      </c>
      <c r="C346">
        <v>79.879997000000003</v>
      </c>
      <c r="D346">
        <v>78.629997000000003</v>
      </c>
      <c r="E346">
        <v>79.760002</v>
      </c>
      <c r="F346">
        <v>19023800</v>
      </c>
      <c r="G346">
        <v>69.962175000000002</v>
      </c>
      <c r="H346">
        <f t="shared" si="10"/>
        <v>5.1670322663398263E-3</v>
      </c>
      <c r="I346">
        <f t="shared" si="11"/>
        <v>1.1156206723505672E-2</v>
      </c>
    </row>
    <row r="347" spans="1:9" x14ac:dyDescent="0.35">
      <c r="A347" s="1">
        <v>40856</v>
      </c>
      <c r="B347">
        <v>77.900002000000001</v>
      </c>
      <c r="C347">
        <v>78.919998000000007</v>
      </c>
      <c r="D347">
        <v>77.029999000000004</v>
      </c>
      <c r="E347">
        <v>77.389999000000003</v>
      </c>
      <c r="F347">
        <v>24130100</v>
      </c>
      <c r="G347">
        <v>67.883307000000002</v>
      </c>
      <c r="H347">
        <f t="shared" si="10"/>
        <v>-2.9714179295030573E-2</v>
      </c>
      <c r="I347">
        <f t="shared" si="11"/>
        <v>-2.9714170550015059E-2</v>
      </c>
    </row>
    <row r="348" spans="1:9" x14ac:dyDescent="0.35">
      <c r="A348" s="1">
        <v>40857</v>
      </c>
      <c r="B348">
        <v>78.529999000000004</v>
      </c>
      <c r="C348">
        <v>79.019997000000004</v>
      </c>
      <c r="D348">
        <v>77.639999000000003</v>
      </c>
      <c r="E348">
        <v>78.699996999999996</v>
      </c>
      <c r="F348">
        <v>18668800</v>
      </c>
      <c r="G348">
        <v>69.032381999999998</v>
      </c>
      <c r="H348">
        <f t="shared" si="10"/>
        <v>1.692722595848584E-2</v>
      </c>
      <c r="I348">
        <f t="shared" si="11"/>
        <v>1.6927210101888468E-2</v>
      </c>
    </row>
    <row r="349" spans="1:9" x14ac:dyDescent="0.35">
      <c r="A349" s="1">
        <v>40858</v>
      </c>
      <c r="B349">
        <v>79.629997000000003</v>
      </c>
      <c r="C349">
        <v>79.949996999999996</v>
      </c>
      <c r="D349">
        <v>79.339995999999999</v>
      </c>
      <c r="E349">
        <v>79.720000999999996</v>
      </c>
      <c r="F349">
        <v>15134500</v>
      </c>
      <c r="G349">
        <v>69.927087999999998</v>
      </c>
      <c r="H349">
        <f t="shared" si="10"/>
        <v>1.2960661231029021E-2</v>
      </c>
      <c r="I349">
        <f t="shared" si="11"/>
        <v>1.2960671123879216E-2</v>
      </c>
    </row>
    <row r="350" spans="1:9" x14ac:dyDescent="0.35">
      <c r="A350" s="1">
        <v>40861</v>
      </c>
      <c r="B350">
        <v>79.529999000000004</v>
      </c>
      <c r="C350">
        <v>79.75</v>
      </c>
      <c r="D350">
        <v>78.389999000000003</v>
      </c>
      <c r="E350">
        <v>78.959998999999996</v>
      </c>
      <c r="F350">
        <v>13589900</v>
      </c>
      <c r="G350">
        <v>69.260446000000002</v>
      </c>
      <c r="H350">
        <f t="shared" si="10"/>
        <v>-9.5333917519644807E-3</v>
      </c>
      <c r="I350">
        <f t="shared" si="11"/>
        <v>-9.5333871188801114E-3</v>
      </c>
    </row>
    <row r="351" spans="1:9" x14ac:dyDescent="0.35">
      <c r="A351" s="1">
        <v>40862</v>
      </c>
      <c r="B351">
        <v>78.860000999999997</v>
      </c>
      <c r="C351">
        <v>79.849997999999999</v>
      </c>
      <c r="D351">
        <v>78.5</v>
      </c>
      <c r="E351">
        <v>79.089995999999999</v>
      </c>
      <c r="F351">
        <v>19475000</v>
      </c>
      <c r="G351">
        <v>69.374474000000006</v>
      </c>
      <c r="H351">
        <f t="shared" si="10"/>
        <v>1.6463652690776127E-3</v>
      </c>
      <c r="I351">
        <f t="shared" si="11"/>
        <v>1.646365372813289E-3</v>
      </c>
    </row>
    <row r="352" spans="1:9" x14ac:dyDescent="0.35">
      <c r="A352" s="1">
        <v>40863</v>
      </c>
      <c r="B352">
        <v>78.239998</v>
      </c>
      <c r="C352">
        <v>79.75</v>
      </c>
      <c r="D352">
        <v>78.059997999999993</v>
      </c>
      <c r="E352">
        <v>78.25</v>
      </c>
      <c r="F352">
        <v>20376800</v>
      </c>
      <c r="G352">
        <v>68.637664000000001</v>
      </c>
      <c r="H352">
        <f t="shared" si="10"/>
        <v>-1.0620761695322369E-2</v>
      </c>
      <c r="I352">
        <f t="shared" si="11"/>
        <v>-1.0620765211135228E-2</v>
      </c>
    </row>
    <row r="353" spans="1:9" x14ac:dyDescent="0.35">
      <c r="A353" s="1">
        <v>40864</v>
      </c>
      <c r="B353">
        <v>78.120002999999997</v>
      </c>
      <c r="C353">
        <v>79.430000000000007</v>
      </c>
      <c r="D353">
        <v>77.099997999999999</v>
      </c>
      <c r="E353">
        <v>77.860000999999997</v>
      </c>
      <c r="F353">
        <v>25964300</v>
      </c>
      <c r="G353">
        <v>68.295572000000007</v>
      </c>
      <c r="H353">
        <f t="shared" si="10"/>
        <v>-4.9840127795527552E-3</v>
      </c>
      <c r="I353">
        <f t="shared" si="11"/>
        <v>-4.9840274284392002E-3</v>
      </c>
    </row>
    <row r="354" spans="1:9" x14ac:dyDescent="0.35">
      <c r="A354" s="1">
        <v>40865</v>
      </c>
      <c r="B354">
        <v>78.220000999999996</v>
      </c>
      <c r="C354">
        <v>78.680000000000007</v>
      </c>
      <c r="D354">
        <v>77.110000999999997</v>
      </c>
      <c r="E354">
        <v>77.900002000000001</v>
      </c>
      <c r="F354">
        <v>23104500</v>
      </c>
      <c r="G354">
        <v>68.330659999999995</v>
      </c>
      <c r="H354">
        <f t="shared" si="10"/>
        <v>5.1375545191687997E-4</v>
      </c>
      <c r="I354">
        <f t="shared" si="11"/>
        <v>5.1376683688933108E-4</v>
      </c>
    </row>
    <row r="355" spans="1:9" x14ac:dyDescent="0.35">
      <c r="A355" s="1">
        <v>40868</v>
      </c>
      <c r="B355">
        <v>76.529999000000004</v>
      </c>
      <c r="C355">
        <v>77.330001999999993</v>
      </c>
      <c r="D355">
        <v>76.059997999999993</v>
      </c>
      <c r="E355">
        <v>76.910004000000001</v>
      </c>
      <c r="F355">
        <v>20204200</v>
      </c>
      <c r="G355">
        <v>67.462273999999994</v>
      </c>
      <c r="H355">
        <f t="shared" si="10"/>
        <v>-1.2708574769998079E-2</v>
      </c>
      <c r="I355">
        <f t="shared" si="11"/>
        <v>-1.2708584989520093E-2</v>
      </c>
    </row>
    <row r="356" spans="1:9" x14ac:dyDescent="0.35">
      <c r="A356" s="1">
        <v>40869</v>
      </c>
      <c r="B356">
        <v>76.379997000000003</v>
      </c>
      <c r="C356">
        <v>77.099997999999999</v>
      </c>
      <c r="D356">
        <v>75.879997000000003</v>
      </c>
      <c r="E356">
        <v>76.029999000000004</v>
      </c>
      <c r="F356">
        <v>18925100</v>
      </c>
      <c r="G356">
        <v>66.690370000000001</v>
      </c>
      <c r="H356">
        <f t="shared" si="10"/>
        <v>-1.1442009546638394E-2</v>
      </c>
      <c r="I356">
        <f t="shared" si="11"/>
        <v>-1.1442009796467759E-2</v>
      </c>
    </row>
    <row r="357" spans="1:9" x14ac:dyDescent="0.35">
      <c r="A357" s="1">
        <v>40870</v>
      </c>
      <c r="B357">
        <v>75.029999000000004</v>
      </c>
      <c r="C357">
        <v>75.319999999999993</v>
      </c>
      <c r="D357">
        <v>74.529999000000004</v>
      </c>
      <c r="E357">
        <v>74.580001999999993</v>
      </c>
      <c r="F357">
        <v>23331800</v>
      </c>
      <c r="G357">
        <v>65.418492999999998</v>
      </c>
      <c r="H357">
        <f t="shared" si="10"/>
        <v>-1.9071379969372488E-2</v>
      </c>
      <c r="I357">
        <f t="shared" si="11"/>
        <v>-1.9071374172912874E-2</v>
      </c>
    </row>
    <row r="358" spans="1:9" x14ac:dyDescent="0.35">
      <c r="A358" s="1">
        <v>40872</v>
      </c>
      <c r="B358">
        <v>74.510002</v>
      </c>
      <c r="C358">
        <v>75.199996999999996</v>
      </c>
      <c r="D358">
        <v>73.900002000000001</v>
      </c>
      <c r="E358">
        <v>73.900002000000001</v>
      </c>
      <c r="F358">
        <v>10254500</v>
      </c>
      <c r="G358">
        <v>64.822024999999996</v>
      </c>
      <c r="H358">
        <f t="shared" si="10"/>
        <v>-9.1177256873765256E-3</v>
      </c>
      <c r="I358">
        <f t="shared" si="11"/>
        <v>-9.1177276125881043E-3</v>
      </c>
    </row>
    <row r="359" spans="1:9" x14ac:dyDescent="0.35">
      <c r="A359" s="1">
        <v>40875</v>
      </c>
      <c r="B359">
        <v>75.839995999999999</v>
      </c>
      <c r="C359">
        <v>76.510002</v>
      </c>
      <c r="D359">
        <v>75.330001999999993</v>
      </c>
      <c r="E359">
        <v>75.839995999999999</v>
      </c>
      <c r="F359">
        <v>20148600</v>
      </c>
      <c r="G359">
        <v>66.523707999999999</v>
      </c>
      <c r="H359">
        <f t="shared" si="10"/>
        <v>2.6251609573704728E-2</v>
      </c>
      <c r="I359">
        <f t="shared" si="11"/>
        <v>2.6251617409360519E-2</v>
      </c>
    </row>
    <row r="360" spans="1:9" x14ac:dyDescent="0.35">
      <c r="A360" s="1">
        <v>40876</v>
      </c>
      <c r="B360">
        <v>76.410004000000001</v>
      </c>
      <c r="C360">
        <v>77.5</v>
      </c>
      <c r="D360">
        <v>76.139999000000003</v>
      </c>
      <c r="E360">
        <v>76.930000000000007</v>
      </c>
      <c r="F360">
        <v>19768400</v>
      </c>
      <c r="G360">
        <v>67.479815000000002</v>
      </c>
      <c r="H360">
        <f t="shared" si="10"/>
        <v>1.4372416369853284E-2</v>
      </c>
      <c r="I360">
        <f t="shared" si="11"/>
        <v>1.4372424940594155E-2</v>
      </c>
    </row>
    <row r="361" spans="1:9" x14ac:dyDescent="0.35">
      <c r="A361" s="1">
        <v>40877</v>
      </c>
      <c r="B361">
        <v>78.419998000000007</v>
      </c>
      <c r="C361">
        <v>80.529999000000004</v>
      </c>
      <c r="D361">
        <v>78.370002999999997</v>
      </c>
      <c r="E361">
        <v>80.440002000000007</v>
      </c>
      <c r="F361">
        <v>33953000</v>
      </c>
      <c r="G361">
        <v>70.558643000000004</v>
      </c>
      <c r="H361">
        <f t="shared" si="10"/>
        <v>4.5625919667229946E-2</v>
      </c>
      <c r="I361">
        <f t="shared" si="11"/>
        <v>4.5625910503755848E-2</v>
      </c>
    </row>
    <row r="362" spans="1:9" x14ac:dyDescent="0.35">
      <c r="A362" s="1">
        <v>40878</v>
      </c>
      <c r="B362">
        <v>80.199996999999996</v>
      </c>
      <c r="C362">
        <v>80.349997999999999</v>
      </c>
      <c r="D362">
        <v>79.370002999999997</v>
      </c>
      <c r="E362">
        <v>79.790001000000004</v>
      </c>
      <c r="F362">
        <v>17261100</v>
      </c>
      <c r="G362">
        <v>69.988489000000001</v>
      </c>
      <c r="H362">
        <f t="shared" si="10"/>
        <v>-8.0805691675642066E-3</v>
      </c>
      <c r="I362">
        <f t="shared" si="11"/>
        <v>-8.0805692365710918E-3</v>
      </c>
    </row>
    <row r="363" spans="1:9" x14ac:dyDescent="0.35">
      <c r="A363" s="1">
        <v>40879</v>
      </c>
      <c r="B363">
        <v>80.669998000000007</v>
      </c>
      <c r="C363">
        <v>80.739998</v>
      </c>
      <c r="D363">
        <v>79.650002000000001</v>
      </c>
      <c r="E363">
        <v>79.790001000000004</v>
      </c>
      <c r="F363">
        <v>19461300</v>
      </c>
      <c r="G363">
        <v>69.988489000000001</v>
      </c>
      <c r="H363">
        <f t="shared" si="10"/>
        <v>0</v>
      </c>
      <c r="I363">
        <f t="shared" si="11"/>
        <v>0</v>
      </c>
    </row>
    <row r="364" spans="1:9" x14ac:dyDescent="0.35">
      <c r="A364" s="1">
        <v>40882</v>
      </c>
      <c r="B364">
        <v>80.879997000000003</v>
      </c>
      <c r="C364">
        <v>81.180000000000007</v>
      </c>
      <c r="D364">
        <v>79.800003000000004</v>
      </c>
      <c r="E364">
        <v>80.449996999999996</v>
      </c>
      <c r="F364">
        <v>18295000</v>
      </c>
      <c r="G364">
        <v>70.567409999999995</v>
      </c>
      <c r="H364">
        <f t="shared" si="10"/>
        <v>8.2716630120106462E-3</v>
      </c>
      <c r="I364">
        <f t="shared" si="11"/>
        <v>8.2716602154390556E-3</v>
      </c>
    </row>
    <row r="365" spans="1:9" x14ac:dyDescent="0.35">
      <c r="A365" s="1">
        <v>40883</v>
      </c>
      <c r="B365">
        <v>80.629997000000003</v>
      </c>
      <c r="C365">
        <v>81.639999000000003</v>
      </c>
      <c r="D365">
        <v>80.290001000000004</v>
      </c>
      <c r="E365">
        <v>80.819999999999993</v>
      </c>
      <c r="F365">
        <v>20122700</v>
      </c>
      <c r="G365">
        <v>70.891960999999995</v>
      </c>
      <c r="H365">
        <f t="shared" si="10"/>
        <v>4.5991673560907276E-3</v>
      </c>
      <c r="I365">
        <f t="shared" si="11"/>
        <v>4.5991627013092819E-3</v>
      </c>
    </row>
    <row r="366" spans="1:9" x14ac:dyDescent="0.35">
      <c r="A366" s="1">
        <v>40884</v>
      </c>
      <c r="B366">
        <v>80.610000999999997</v>
      </c>
      <c r="C366">
        <v>81.860000999999997</v>
      </c>
      <c r="D366">
        <v>80.349997999999999</v>
      </c>
      <c r="E366">
        <v>81.080001999999993</v>
      </c>
      <c r="F366">
        <v>19643400</v>
      </c>
      <c r="G366">
        <v>71.120024000000001</v>
      </c>
      <c r="H366">
        <f t="shared" si="10"/>
        <v>3.2170502350903252E-3</v>
      </c>
      <c r="I366">
        <f t="shared" si="11"/>
        <v>3.2170502378965921E-3</v>
      </c>
    </row>
    <row r="367" spans="1:9" x14ac:dyDescent="0.35">
      <c r="A367" s="1">
        <v>40885</v>
      </c>
      <c r="B367">
        <v>80.75</v>
      </c>
      <c r="C367">
        <v>80.849997999999999</v>
      </c>
      <c r="D367">
        <v>79.550003000000004</v>
      </c>
      <c r="E367">
        <v>79.870002999999997</v>
      </c>
      <c r="F367">
        <v>18443600</v>
      </c>
      <c r="G367">
        <v>70.058662999999996</v>
      </c>
      <c r="H367">
        <f t="shared" si="10"/>
        <v>-1.4923519612147967E-2</v>
      </c>
      <c r="I367">
        <f t="shared" si="11"/>
        <v>-1.4923518585989301E-2</v>
      </c>
    </row>
    <row r="368" spans="1:9" x14ac:dyDescent="0.35">
      <c r="A368" s="1">
        <v>40886</v>
      </c>
      <c r="B368">
        <v>80.629997000000003</v>
      </c>
      <c r="C368">
        <v>81.75</v>
      </c>
      <c r="D368">
        <v>80.339995999999999</v>
      </c>
      <c r="E368">
        <v>81.339995999999999</v>
      </c>
      <c r="F368">
        <v>21842300</v>
      </c>
      <c r="G368">
        <v>71.348080999999993</v>
      </c>
      <c r="H368">
        <f t="shared" si="10"/>
        <v>1.8404819641737118E-2</v>
      </c>
      <c r="I368">
        <f t="shared" si="11"/>
        <v>1.8404833103937451E-2</v>
      </c>
    </row>
    <row r="369" spans="1:9" x14ac:dyDescent="0.35">
      <c r="A369" s="1">
        <v>40889</v>
      </c>
      <c r="B369">
        <v>80.730002999999996</v>
      </c>
      <c r="C369">
        <v>81.089995999999999</v>
      </c>
      <c r="D369">
        <v>79.209998999999996</v>
      </c>
      <c r="E369">
        <v>80.050003000000004</v>
      </c>
      <c r="F369">
        <v>17846500</v>
      </c>
      <c r="G369">
        <v>70.216551999999993</v>
      </c>
      <c r="H369">
        <f t="shared" si="10"/>
        <v>-1.5859270511889324E-2</v>
      </c>
      <c r="I369">
        <f t="shared" si="11"/>
        <v>-1.5859277280351809E-2</v>
      </c>
    </row>
    <row r="370" spans="1:9" x14ac:dyDescent="0.35">
      <c r="A370" s="1">
        <v>40890</v>
      </c>
      <c r="B370">
        <v>80.610000999999997</v>
      </c>
      <c r="C370">
        <v>81.809997999999993</v>
      </c>
      <c r="D370">
        <v>80.139999000000003</v>
      </c>
      <c r="E370">
        <v>80.529999000000004</v>
      </c>
      <c r="F370">
        <v>21873600</v>
      </c>
      <c r="G370">
        <v>70.637584000000004</v>
      </c>
      <c r="H370">
        <f t="shared" si="10"/>
        <v>5.9962021487994181E-3</v>
      </c>
      <c r="I370">
        <f t="shared" si="11"/>
        <v>5.9961930343718816E-3</v>
      </c>
    </row>
    <row r="371" spans="1:9" x14ac:dyDescent="0.35">
      <c r="A371" s="1">
        <v>40891</v>
      </c>
      <c r="B371">
        <v>79.589995999999999</v>
      </c>
      <c r="C371">
        <v>80.169998000000007</v>
      </c>
      <c r="D371">
        <v>78.660004000000001</v>
      </c>
      <c r="E371">
        <v>79.440002000000007</v>
      </c>
      <c r="F371">
        <v>23934400</v>
      </c>
      <c r="G371">
        <v>69.681484999999995</v>
      </c>
      <c r="H371">
        <f t="shared" si="10"/>
        <v>-1.3535291363905229E-2</v>
      </c>
      <c r="I371">
        <f t="shared" si="11"/>
        <v>-1.3535273233580707E-2</v>
      </c>
    </row>
    <row r="372" spans="1:9" x14ac:dyDescent="0.35">
      <c r="A372" s="1">
        <v>40892</v>
      </c>
      <c r="B372">
        <v>79.930000000000007</v>
      </c>
      <c r="C372">
        <v>80.599997999999999</v>
      </c>
      <c r="D372">
        <v>79.779999000000004</v>
      </c>
      <c r="E372">
        <v>80.029999000000004</v>
      </c>
      <c r="F372">
        <v>17954200</v>
      </c>
      <c r="G372">
        <v>70.199005</v>
      </c>
      <c r="H372">
        <f t="shared" si="10"/>
        <v>7.4269509711240534E-3</v>
      </c>
      <c r="I372">
        <f t="shared" si="11"/>
        <v>7.4269370120341825E-3</v>
      </c>
    </row>
    <row r="373" spans="1:9" x14ac:dyDescent="0.35">
      <c r="A373" s="1">
        <v>40893</v>
      </c>
      <c r="B373">
        <v>80.739998</v>
      </c>
      <c r="C373">
        <v>80.910004000000001</v>
      </c>
      <c r="D373">
        <v>79.879997000000003</v>
      </c>
      <c r="E373">
        <v>80.160004000000001</v>
      </c>
      <c r="F373">
        <v>33465700</v>
      </c>
      <c r="G373">
        <v>70.313040000000001</v>
      </c>
      <c r="H373">
        <f t="shared" si="10"/>
        <v>1.6244533502992676E-3</v>
      </c>
      <c r="I373">
        <f t="shared" si="11"/>
        <v>1.6244532240877376E-3</v>
      </c>
    </row>
    <row r="374" spans="1:9" x14ac:dyDescent="0.35">
      <c r="A374" s="1">
        <v>40896</v>
      </c>
      <c r="B374">
        <v>80.239998</v>
      </c>
      <c r="C374">
        <v>80.459998999999996</v>
      </c>
      <c r="D374">
        <v>79.379997000000003</v>
      </c>
      <c r="E374">
        <v>79.529999000000004</v>
      </c>
      <c r="F374">
        <v>16048400</v>
      </c>
      <c r="G374">
        <v>69.760425999999995</v>
      </c>
      <c r="H374">
        <f t="shared" si="10"/>
        <v>-7.8593434201924064E-3</v>
      </c>
      <c r="I374">
        <f t="shared" si="11"/>
        <v>-7.8593387513895777E-3</v>
      </c>
    </row>
    <row r="375" spans="1:9" x14ac:dyDescent="0.35">
      <c r="A375" s="1">
        <v>40897</v>
      </c>
      <c r="B375">
        <v>80.660004000000001</v>
      </c>
      <c r="C375">
        <v>82</v>
      </c>
      <c r="D375">
        <v>80.610000999999997</v>
      </c>
      <c r="E375">
        <v>82</v>
      </c>
      <c r="F375">
        <v>21163300</v>
      </c>
      <c r="G375">
        <v>71.927008999999998</v>
      </c>
      <c r="H375">
        <f t="shared" si="10"/>
        <v>3.1057475557116458E-2</v>
      </c>
      <c r="I375">
        <f t="shared" si="11"/>
        <v>3.1057479494176296E-2</v>
      </c>
    </row>
    <row r="376" spans="1:9" x14ac:dyDescent="0.35">
      <c r="A376" s="1">
        <v>40898</v>
      </c>
      <c r="B376">
        <v>82.019997000000004</v>
      </c>
      <c r="C376">
        <v>83.339995999999999</v>
      </c>
      <c r="D376">
        <v>82</v>
      </c>
      <c r="E376">
        <v>83.120002999999997</v>
      </c>
      <c r="F376">
        <v>19160300</v>
      </c>
      <c r="G376">
        <v>72.909429000000003</v>
      </c>
      <c r="H376">
        <f t="shared" si="10"/>
        <v>1.365857317073167E-2</v>
      </c>
      <c r="I376">
        <f t="shared" si="11"/>
        <v>1.3658568786031472E-2</v>
      </c>
    </row>
    <row r="377" spans="1:9" x14ac:dyDescent="0.35">
      <c r="A377" s="1">
        <v>40899</v>
      </c>
      <c r="B377">
        <v>83.559997999999993</v>
      </c>
      <c r="C377">
        <v>84.830001999999993</v>
      </c>
      <c r="D377">
        <v>83.300003000000004</v>
      </c>
      <c r="E377">
        <v>84.290001000000004</v>
      </c>
      <c r="F377">
        <v>19841300</v>
      </c>
      <c r="G377">
        <v>73.935703000000004</v>
      </c>
      <c r="H377">
        <f t="shared" si="10"/>
        <v>1.4076010079066129E-2</v>
      </c>
      <c r="I377">
        <f t="shared" si="11"/>
        <v>1.4076012034053932E-2</v>
      </c>
    </row>
    <row r="378" spans="1:9" x14ac:dyDescent="0.35">
      <c r="A378" s="1">
        <v>40900</v>
      </c>
      <c r="B378">
        <v>84.279999000000004</v>
      </c>
      <c r="C378">
        <v>85.230002999999996</v>
      </c>
      <c r="D378">
        <v>84.209998999999996</v>
      </c>
      <c r="E378">
        <v>85.220000999999996</v>
      </c>
      <c r="F378">
        <v>10243800</v>
      </c>
      <c r="G378">
        <v>74.751461000000006</v>
      </c>
      <c r="H378">
        <f t="shared" si="10"/>
        <v>1.1033337157037078E-2</v>
      </c>
      <c r="I378">
        <f t="shared" si="11"/>
        <v>1.1033343390269819E-2</v>
      </c>
    </row>
    <row r="379" spans="1:9" x14ac:dyDescent="0.35">
      <c r="A379" s="1">
        <v>40904</v>
      </c>
      <c r="B379">
        <v>84.970000999999996</v>
      </c>
      <c r="C379">
        <v>85.629997000000003</v>
      </c>
      <c r="D379">
        <v>84.949996999999996</v>
      </c>
      <c r="E379">
        <v>85.279999000000004</v>
      </c>
      <c r="F379">
        <v>10147100</v>
      </c>
      <c r="G379">
        <v>74.804087999999993</v>
      </c>
      <c r="H379">
        <f t="shared" si="10"/>
        <v>7.040366028628341E-4</v>
      </c>
      <c r="I379">
        <f t="shared" si="11"/>
        <v>7.0402637347766184E-4</v>
      </c>
    </row>
    <row r="380" spans="1:9" x14ac:dyDescent="0.35">
      <c r="A380" s="1">
        <v>40905</v>
      </c>
      <c r="B380">
        <v>85.150002000000001</v>
      </c>
      <c r="C380">
        <v>85.440002000000007</v>
      </c>
      <c r="D380">
        <v>84.010002</v>
      </c>
      <c r="E380">
        <v>84.18</v>
      </c>
      <c r="F380">
        <v>12767500</v>
      </c>
      <c r="G380">
        <v>73.839214999999996</v>
      </c>
      <c r="H380">
        <f t="shared" si="10"/>
        <v>-1.2898675104346528E-2</v>
      </c>
      <c r="I380">
        <f t="shared" si="11"/>
        <v>-1.289866671457845E-2</v>
      </c>
    </row>
    <row r="381" spans="1:9" x14ac:dyDescent="0.35">
      <c r="A381" s="1">
        <v>40906</v>
      </c>
      <c r="B381">
        <v>84.089995999999999</v>
      </c>
      <c r="C381">
        <v>85.330001999999993</v>
      </c>
      <c r="D381">
        <v>84.089995999999999</v>
      </c>
      <c r="E381">
        <v>85.269997000000004</v>
      </c>
      <c r="F381">
        <v>10865900</v>
      </c>
      <c r="G381">
        <v>74.795314000000005</v>
      </c>
      <c r="H381">
        <f t="shared" si="10"/>
        <v>1.294840817296266E-2</v>
      </c>
      <c r="I381">
        <f t="shared" si="11"/>
        <v>1.29483906349764E-2</v>
      </c>
    </row>
    <row r="382" spans="1:9" x14ac:dyDescent="0.35">
      <c r="A382" s="1">
        <v>40907</v>
      </c>
      <c r="B382">
        <v>85.160004000000001</v>
      </c>
      <c r="C382">
        <v>85.290001000000004</v>
      </c>
      <c r="D382">
        <v>84.57</v>
      </c>
      <c r="E382">
        <v>84.760002</v>
      </c>
      <c r="F382">
        <v>9768900</v>
      </c>
      <c r="G382">
        <v>74.347967999999995</v>
      </c>
      <c r="H382">
        <f t="shared" si="10"/>
        <v>-5.9809430977229129E-3</v>
      </c>
      <c r="I382">
        <f t="shared" si="11"/>
        <v>-5.9809361853873652E-3</v>
      </c>
    </row>
    <row r="383" spans="1:9" x14ac:dyDescent="0.35">
      <c r="A383" s="1">
        <v>40911</v>
      </c>
      <c r="B383">
        <v>85.970000999999996</v>
      </c>
      <c r="C383">
        <v>86.669998000000007</v>
      </c>
      <c r="D383">
        <v>85.900002000000001</v>
      </c>
      <c r="E383">
        <v>86</v>
      </c>
      <c r="F383">
        <v>20906800</v>
      </c>
      <c r="G383">
        <v>75.435642999999999</v>
      </c>
      <c r="H383">
        <f t="shared" si="10"/>
        <v>1.4629518295669695E-2</v>
      </c>
      <c r="I383">
        <f t="shared" si="11"/>
        <v>1.4629518859210846E-2</v>
      </c>
    </row>
    <row r="384" spans="1:9" x14ac:dyDescent="0.35">
      <c r="A384" s="1">
        <v>40912</v>
      </c>
      <c r="B384">
        <v>85.790001000000004</v>
      </c>
      <c r="C384">
        <v>86.150002000000001</v>
      </c>
      <c r="D384">
        <v>85.099997999999999</v>
      </c>
      <c r="E384">
        <v>86.019997000000004</v>
      </c>
      <c r="F384">
        <v>16130900</v>
      </c>
      <c r="G384">
        <v>75.453182999999996</v>
      </c>
      <c r="H384">
        <f t="shared" si="10"/>
        <v>2.3252325581399528E-4</v>
      </c>
      <c r="I384">
        <f t="shared" si="11"/>
        <v>2.3251607996496802E-4</v>
      </c>
    </row>
    <row r="385" spans="1:9" x14ac:dyDescent="0.35">
      <c r="A385" s="1">
        <v>40913</v>
      </c>
      <c r="B385">
        <v>85.639999000000003</v>
      </c>
      <c r="C385">
        <v>85.949996999999996</v>
      </c>
      <c r="D385">
        <v>84.919998000000007</v>
      </c>
      <c r="E385">
        <v>85.760002</v>
      </c>
      <c r="F385">
        <v>17452800</v>
      </c>
      <c r="G385">
        <v>75.225127000000001</v>
      </c>
      <c r="H385">
        <f t="shared" si="10"/>
        <v>-3.0224948740698457E-3</v>
      </c>
      <c r="I385">
        <f t="shared" si="11"/>
        <v>-3.0224834915181134E-3</v>
      </c>
    </row>
    <row r="386" spans="1:9" x14ac:dyDescent="0.35">
      <c r="A386" s="1">
        <v>40914</v>
      </c>
      <c r="B386">
        <v>85.919998000000007</v>
      </c>
      <c r="C386">
        <v>86</v>
      </c>
      <c r="D386">
        <v>85.110000999999997</v>
      </c>
      <c r="E386">
        <v>85.120002999999997</v>
      </c>
      <c r="F386">
        <v>15942100</v>
      </c>
      <c r="G386">
        <v>74.663746000000003</v>
      </c>
      <c r="H386">
        <f t="shared" si="10"/>
        <v>-7.4626747326801959E-3</v>
      </c>
      <c r="I386">
        <f t="shared" si="11"/>
        <v>-7.4626793252206437E-3</v>
      </c>
    </row>
    <row r="387" spans="1:9" x14ac:dyDescent="0.35">
      <c r="A387" s="1">
        <v>40917</v>
      </c>
      <c r="B387">
        <v>85</v>
      </c>
      <c r="C387">
        <v>85.639999000000003</v>
      </c>
      <c r="D387">
        <v>84.970000999999996</v>
      </c>
      <c r="E387">
        <v>85.5</v>
      </c>
      <c r="F387">
        <v>11664200</v>
      </c>
      <c r="G387">
        <v>74.997063999999995</v>
      </c>
      <c r="H387">
        <f t="shared" si="10"/>
        <v>4.4642503125851985E-3</v>
      </c>
      <c r="I387">
        <f t="shared" si="11"/>
        <v>4.4642549812594634E-3</v>
      </c>
    </row>
    <row r="388" spans="1:9" x14ac:dyDescent="0.35">
      <c r="A388" s="1">
        <v>40918</v>
      </c>
      <c r="B388">
        <v>86.07</v>
      </c>
      <c r="C388">
        <v>86.209998999999996</v>
      </c>
      <c r="D388">
        <v>85.379997000000003</v>
      </c>
      <c r="E388">
        <v>85.720000999999996</v>
      </c>
      <c r="F388">
        <v>13080800</v>
      </c>
      <c r="G388">
        <v>75.190039999999996</v>
      </c>
      <c r="H388">
        <f t="shared" ref="H388:H451" si="12">(E388-E387)/E387</f>
        <v>2.5731111111110682E-3</v>
      </c>
      <c r="I388">
        <f t="shared" ref="I388:I451" si="13">(G388-G387)/G387</f>
        <v>2.5731140621718419E-3</v>
      </c>
    </row>
    <row r="389" spans="1:9" x14ac:dyDescent="0.35">
      <c r="A389" s="1">
        <v>40919</v>
      </c>
      <c r="B389">
        <v>85.099997999999999</v>
      </c>
      <c r="C389">
        <v>85.400002000000001</v>
      </c>
      <c r="D389">
        <v>84.470000999999996</v>
      </c>
      <c r="E389">
        <v>85.080001999999993</v>
      </c>
      <c r="F389">
        <v>14831400</v>
      </c>
      <c r="G389">
        <v>74.628658999999999</v>
      </c>
      <c r="H389">
        <f t="shared" si="12"/>
        <v>-7.4661571690835971E-3</v>
      </c>
      <c r="I389">
        <f t="shared" si="13"/>
        <v>-7.4661617416348931E-3</v>
      </c>
    </row>
    <row r="390" spans="1:9" x14ac:dyDescent="0.35">
      <c r="A390" s="1">
        <v>40920</v>
      </c>
      <c r="B390">
        <v>84.389999000000003</v>
      </c>
      <c r="C390">
        <v>84.919998000000007</v>
      </c>
      <c r="D390">
        <v>83.940002000000007</v>
      </c>
      <c r="E390">
        <v>84.739998</v>
      </c>
      <c r="F390">
        <v>17357200</v>
      </c>
      <c r="G390">
        <v>74.330421000000001</v>
      </c>
      <c r="H390">
        <f t="shared" si="12"/>
        <v>-3.9962857546711542E-3</v>
      </c>
      <c r="I390">
        <f t="shared" si="13"/>
        <v>-3.996293166677399E-3</v>
      </c>
    </row>
    <row r="391" spans="1:9" x14ac:dyDescent="0.35">
      <c r="A391" s="1">
        <v>40921</v>
      </c>
      <c r="B391">
        <v>84.160004000000001</v>
      </c>
      <c r="C391">
        <v>84.919998000000007</v>
      </c>
      <c r="D391">
        <v>83.82</v>
      </c>
      <c r="E391">
        <v>84.879997000000003</v>
      </c>
      <c r="F391">
        <v>15551600</v>
      </c>
      <c r="G391">
        <v>74.453222999999994</v>
      </c>
      <c r="H391">
        <f t="shared" si="12"/>
        <v>1.6521005818291746E-3</v>
      </c>
      <c r="I391">
        <f t="shared" si="13"/>
        <v>1.6521095716650518E-3</v>
      </c>
    </row>
    <row r="392" spans="1:9" x14ac:dyDescent="0.35">
      <c r="A392" s="1">
        <v>40925</v>
      </c>
      <c r="B392">
        <v>85.75</v>
      </c>
      <c r="C392">
        <v>86.129997000000003</v>
      </c>
      <c r="D392">
        <v>85.400002000000001</v>
      </c>
      <c r="E392">
        <v>85.690002000000007</v>
      </c>
      <c r="F392">
        <v>15627900</v>
      </c>
      <c r="G392">
        <v>75.163725999999997</v>
      </c>
      <c r="H392">
        <f t="shared" si="12"/>
        <v>9.5429433156083154E-3</v>
      </c>
      <c r="I392">
        <f t="shared" si="13"/>
        <v>9.54294483665271E-3</v>
      </c>
    </row>
    <row r="393" spans="1:9" x14ac:dyDescent="0.35">
      <c r="A393" s="1">
        <v>40926</v>
      </c>
      <c r="B393">
        <v>85.300003000000004</v>
      </c>
      <c r="C393">
        <v>86.5</v>
      </c>
      <c r="D393">
        <v>84.959998999999996</v>
      </c>
      <c r="E393">
        <v>86.449996999999996</v>
      </c>
      <c r="F393">
        <v>16754200</v>
      </c>
      <c r="G393">
        <v>75.830361999999994</v>
      </c>
      <c r="H393">
        <f t="shared" si="12"/>
        <v>8.8691210440161889E-3</v>
      </c>
      <c r="I393">
        <f t="shared" si="13"/>
        <v>8.8691185958503036E-3</v>
      </c>
    </row>
    <row r="394" spans="1:9" x14ac:dyDescent="0.35">
      <c r="A394" s="1">
        <v>40927</v>
      </c>
      <c r="B394">
        <v>86.339995999999999</v>
      </c>
      <c r="C394">
        <v>87.239998</v>
      </c>
      <c r="D394">
        <v>85.769997000000004</v>
      </c>
      <c r="E394">
        <v>87.029999000000004</v>
      </c>
      <c r="F394">
        <v>16383500</v>
      </c>
      <c r="G394">
        <v>76.339116000000004</v>
      </c>
      <c r="H394">
        <f t="shared" si="12"/>
        <v>6.7091037608712411E-3</v>
      </c>
      <c r="I394">
        <f t="shared" si="13"/>
        <v>6.7091068350697098E-3</v>
      </c>
    </row>
    <row r="395" spans="1:9" x14ac:dyDescent="0.35">
      <c r="A395" s="1">
        <v>40928</v>
      </c>
      <c r="B395">
        <v>87.080001999999993</v>
      </c>
      <c r="C395">
        <v>87.489998</v>
      </c>
      <c r="D395">
        <v>86.720000999999996</v>
      </c>
      <c r="E395">
        <v>87.489998</v>
      </c>
      <c r="F395">
        <v>19220300</v>
      </c>
      <c r="G395">
        <v>76.742608000000004</v>
      </c>
      <c r="H395">
        <f t="shared" si="12"/>
        <v>5.2855222944446579E-3</v>
      </c>
      <c r="I395">
        <f t="shared" si="13"/>
        <v>5.2855209903137981E-3</v>
      </c>
    </row>
    <row r="396" spans="1:9" x14ac:dyDescent="0.35">
      <c r="A396" s="1">
        <v>40931</v>
      </c>
      <c r="B396">
        <v>87.5</v>
      </c>
      <c r="C396">
        <v>87.940002000000007</v>
      </c>
      <c r="D396">
        <v>87.029999000000004</v>
      </c>
      <c r="E396">
        <v>87.470000999999996</v>
      </c>
      <c r="F396">
        <v>15348400</v>
      </c>
      <c r="G396">
        <v>76.725066999999996</v>
      </c>
      <c r="H396">
        <f t="shared" si="12"/>
        <v>-2.2856326959801274E-4</v>
      </c>
      <c r="I396">
        <f t="shared" si="13"/>
        <v>-2.285692453924483E-4</v>
      </c>
    </row>
    <row r="397" spans="1:9" x14ac:dyDescent="0.35">
      <c r="A397" s="1">
        <v>40932</v>
      </c>
      <c r="B397">
        <v>87.080001999999993</v>
      </c>
      <c r="C397">
        <v>87.220000999999996</v>
      </c>
      <c r="D397">
        <v>86.660004000000001</v>
      </c>
      <c r="E397">
        <v>87.18</v>
      </c>
      <c r="F397">
        <v>12363800</v>
      </c>
      <c r="G397">
        <v>76.470691000000002</v>
      </c>
      <c r="H397">
        <f t="shared" si="12"/>
        <v>-3.3154338251349686E-3</v>
      </c>
      <c r="I397">
        <f t="shared" si="13"/>
        <v>-3.3154223247533103E-3</v>
      </c>
    </row>
    <row r="398" spans="1:9" x14ac:dyDescent="0.35">
      <c r="A398" s="1">
        <v>40933</v>
      </c>
      <c r="B398">
        <v>86.769997000000004</v>
      </c>
      <c r="C398">
        <v>87.379997000000003</v>
      </c>
      <c r="D398">
        <v>85.809997999999993</v>
      </c>
      <c r="E398">
        <v>87.220000999999996</v>
      </c>
      <c r="F398">
        <v>18202300</v>
      </c>
      <c r="G398">
        <v>76.505778000000007</v>
      </c>
      <c r="H398">
        <f t="shared" si="12"/>
        <v>4.5883230098634452E-4</v>
      </c>
      <c r="I398">
        <f t="shared" si="13"/>
        <v>4.5882938340395415E-4</v>
      </c>
    </row>
    <row r="399" spans="1:9" x14ac:dyDescent="0.35">
      <c r="A399" s="1">
        <v>40934</v>
      </c>
      <c r="B399">
        <v>87.639999000000003</v>
      </c>
      <c r="C399">
        <v>87.709998999999996</v>
      </c>
      <c r="D399">
        <v>86.510002</v>
      </c>
      <c r="E399">
        <v>86.769997000000004</v>
      </c>
      <c r="F399">
        <v>15658200</v>
      </c>
      <c r="G399">
        <v>76.111052000000001</v>
      </c>
      <c r="H399">
        <f t="shared" si="12"/>
        <v>-5.1594129195205209E-3</v>
      </c>
      <c r="I399">
        <f t="shared" si="13"/>
        <v>-5.1594273049547406E-3</v>
      </c>
    </row>
    <row r="400" spans="1:9" x14ac:dyDescent="0.35">
      <c r="A400" s="1">
        <v>40935</v>
      </c>
      <c r="B400">
        <v>86.239998</v>
      </c>
      <c r="C400">
        <v>86.5</v>
      </c>
      <c r="D400">
        <v>85.769997000000004</v>
      </c>
      <c r="E400">
        <v>85.830001999999993</v>
      </c>
      <c r="F400">
        <v>15976700</v>
      </c>
      <c r="G400">
        <v>75.286528000000004</v>
      </c>
      <c r="H400">
        <f t="shared" si="12"/>
        <v>-1.0833180044941229E-2</v>
      </c>
      <c r="I400">
        <f t="shared" si="13"/>
        <v>-1.0833170457294384E-2</v>
      </c>
    </row>
    <row r="401" spans="1:9" x14ac:dyDescent="0.35">
      <c r="A401" s="1">
        <v>40938</v>
      </c>
      <c r="B401">
        <v>85.269997000000004</v>
      </c>
      <c r="C401">
        <v>85.5</v>
      </c>
      <c r="D401">
        <v>84.589995999999999</v>
      </c>
      <c r="E401">
        <v>85.489998</v>
      </c>
      <c r="F401">
        <v>17867000</v>
      </c>
      <c r="G401">
        <v>74.988290000000006</v>
      </c>
      <c r="H401">
        <f t="shared" si="12"/>
        <v>-3.9613653976146163E-3</v>
      </c>
      <c r="I401">
        <f t="shared" si="13"/>
        <v>-3.9613727438725524E-3</v>
      </c>
    </row>
    <row r="402" spans="1:9" x14ac:dyDescent="0.35">
      <c r="A402" s="1">
        <v>40939</v>
      </c>
      <c r="B402">
        <v>84.919998000000007</v>
      </c>
      <c r="C402">
        <v>85.339995999999999</v>
      </c>
      <c r="D402">
        <v>83.459998999999996</v>
      </c>
      <c r="E402">
        <v>83.739998</v>
      </c>
      <c r="F402">
        <v>27225800</v>
      </c>
      <c r="G402">
        <v>73.453263000000007</v>
      </c>
      <c r="H402">
        <f t="shared" si="12"/>
        <v>-2.0470230915200161E-2</v>
      </c>
      <c r="I402">
        <f t="shared" si="13"/>
        <v>-2.0470222750778814E-2</v>
      </c>
    </row>
    <row r="403" spans="1:9" x14ac:dyDescent="0.35">
      <c r="A403" s="1">
        <v>40940</v>
      </c>
      <c r="B403">
        <v>84.230002999999996</v>
      </c>
      <c r="C403">
        <v>84.559997999999993</v>
      </c>
      <c r="D403">
        <v>83.379997000000003</v>
      </c>
      <c r="E403">
        <v>83.970000999999996</v>
      </c>
      <c r="F403">
        <v>22266100</v>
      </c>
      <c r="G403">
        <v>73.655011999999999</v>
      </c>
      <c r="H403">
        <f t="shared" si="12"/>
        <v>2.7466324993224434E-3</v>
      </c>
      <c r="I403">
        <f t="shared" si="13"/>
        <v>2.7466308746555259E-3</v>
      </c>
    </row>
    <row r="404" spans="1:9" x14ac:dyDescent="0.35">
      <c r="A404" s="1">
        <v>40941</v>
      </c>
      <c r="B404">
        <v>84.279999000000004</v>
      </c>
      <c r="C404">
        <v>84.339995999999999</v>
      </c>
      <c r="D404">
        <v>83.190002000000007</v>
      </c>
      <c r="E404">
        <v>83.529999000000004</v>
      </c>
      <c r="F404">
        <v>18020500</v>
      </c>
      <c r="G404">
        <v>73.269059999999996</v>
      </c>
      <c r="H404">
        <f t="shared" si="12"/>
        <v>-5.2399904103846888E-3</v>
      </c>
      <c r="I404">
        <f t="shared" si="13"/>
        <v>-5.2399964309285995E-3</v>
      </c>
    </row>
    <row r="405" spans="1:9" x14ac:dyDescent="0.35">
      <c r="A405" s="1">
        <v>40942</v>
      </c>
      <c r="B405">
        <v>84.239998</v>
      </c>
      <c r="C405">
        <v>85</v>
      </c>
      <c r="D405">
        <v>84.050003000000004</v>
      </c>
      <c r="E405">
        <v>84.919998000000007</v>
      </c>
      <c r="F405">
        <v>16145400</v>
      </c>
      <c r="G405">
        <v>74.488309999999998</v>
      </c>
      <c r="H405">
        <f t="shared" si="12"/>
        <v>1.6640716109669808E-2</v>
      </c>
      <c r="I405">
        <f t="shared" si="13"/>
        <v>1.6640721199371229E-2</v>
      </c>
    </row>
    <row r="406" spans="1:9" x14ac:dyDescent="0.35">
      <c r="A406" s="1">
        <v>40945</v>
      </c>
      <c r="B406">
        <v>84.870002999999997</v>
      </c>
      <c r="C406">
        <v>85.849997999999999</v>
      </c>
      <c r="D406">
        <v>84.489998</v>
      </c>
      <c r="E406">
        <v>85.75</v>
      </c>
      <c r="F406">
        <v>15000900</v>
      </c>
      <c r="G406">
        <v>75.216353999999995</v>
      </c>
      <c r="H406">
        <f t="shared" si="12"/>
        <v>9.7739286333943763E-3</v>
      </c>
      <c r="I406">
        <f t="shared" si="13"/>
        <v>9.773936339809523E-3</v>
      </c>
    </row>
    <row r="407" spans="1:9" x14ac:dyDescent="0.35">
      <c r="A407" s="1">
        <v>40946</v>
      </c>
      <c r="B407">
        <v>85.220000999999996</v>
      </c>
      <c r="C407">
        <v>86.440002000000007</v>
      </c>
      <c r="D407">
        <v>84.940002000000007</v>
      </c>
      <c r="E407">
        <v>86.339995999999999</v>
      </c>
      <c r="F407">
        <v>15818400</v>
      </c>
      <c r="G407">
        <v>75.733874</v>
      </c>
      <c r="H407">
        <f t="shared" si="12"/>
        <v>6.8804198250728785E-3</v>
      </c>
      <c r="I407">
        <f t="shared" si="13"/>
        <v>6.8804185855645787E-3</v>
      </c>
    </row>
    <row r="408" spans="1:9" x14ac:dyDescent="0.35">
      <c r="A408" s="1">
        <v>40947</v>
      </c>
      <c r="B408">
        <v>85.830001999999993</v>
      </c>
      <c r="C408">
        <v>86.220000999999996</v>
      </c>
      <c r="D408">
        <v>84.730002999999996</v>
      </c>
      <c r="E408">
        <v>85.32</v>
      </c>
      <c r="F408">
        <v>14762600</v>
      </c>
      <c r="G408">
        <v>75.248799000000005</v>
      </c>
      <c r="H408">
        <f t="shared" si="12"/>
        <v>-1.1813713774089197E-2</v>
      </c>
      <c r="I408">
        <f t="shared" si="13"/>
        <v>-6.4049938868833622E-3</v>
      </c>
    </row>
    <row r="409" spans="1:9" x14ac:dyDescent="0.35">
      <c r="A409" s="1">
        <v>40948</v>
      </c>
      <c r="B409">
        <v>85.330001999999993</v>
      </c>
      <c r="C409">
        <v>85.690002000000007</v>
      </c>
      <c r="D409">
        <v>84.669998000000007</v>
      </c>
      <c r="E409">
        <v>84.879997000000003</v>
      </c>
      <c r="F409">
        <v>17073400</v>
      </c>
      <c r="G409">
        <v>74.860735000000005</v>
      </c>
      <c r="H409">
        <f t="shared" si="12"/>
        <v>-5.1570909517110897E-3</v>
      </c>
      <c r="I409">
        <f t="shared" si="13"/>
        <v>-5.1570789854067959E-3</v>
      </c>
    </row>
    <row r="410" spans="1:9" x14ac:dyDescent="0.35">
      <c r="A410" s="1">
        <v>40949</v>
      </c>
      <c r="B410">
        <v>84.019997000000004</v>
      </c>
      <c r="C410">
        <v>84.099997999999999</v>
      </c>
      <c r="D410">
        <v>83.349997999999999</v>
      </c>
      <c r="E410">
        <v>83.800003000000004</v>
      </c>
      <c r="F410">
        <v>15328900</v>
      </c>
      <c r="G410">
        <v>73.908224000000004</v>
      </c>
      <c r="H410">
        <f t="shared" si="12"/>
        <v>-1.272377519051985E-2</v>
      </c>
      <c r="I410">
        <f t="shared" si="13"/>
        <v>-1.2723773016655542E-2</v>
      </c>
    </row>
    <row r="411" spans="1:9" x14ac:dyDescent="0.35">
      <c r="A411" s="1">
        <v>40952</v>
      </c>
      <c r="B411">
        <v>84.339995999999999</v>
      </c>
      <c r="C411">
        <v>84.599997999999999</v>
      </c>
      <c r="D411">
        <v>83.889999000000003</v>
      </c>
      <c r="E411">
        <v>84.419998000000007</v>
      </c>
      <c r="F411">
        <v>11473700</v>
      </c>
      <c r="G411">
        <v>74.455033999999998</v>
      </c>
      <c r="H411">
        <f t="shared" si="12"/>
        <v>7.3985080883589337E-3</v>
      </c>
      <c r="I411">
        <f t="shared" si="13"/>
        <v>7.3985000640793847E-3</v>
      </c>
    </row>
    <row r="412" spans="1:9" x14ac:dyDescent="0.35">
      <c r="A412" s="1">
        <v>40953</v>
      </c>
      <c r="B412">
        <v>84.419998000000007</v>
      </c>
      <c r="C412">
        <v>84.709998999999996</v>
      </c>
      <c r="D412">
        <v>83.849997999999999</v>
      </c>
      <c r="E412">
        <v>84.669998000000007</v>
      </c>
      <c r="F412">
        <v>12961900</v>
      </c>
      <c r="G412">
        <v>74.675523999999996</v>
      </c>
      <c r="H412">
        <f t="shared" si="12"/>
        <v>2.9613836285568257E-3</v>
      </c>
      <c r="I412">
        <f t="shared" si="13"/>
        <v>2.9613847198028016E-3</v>
      </c>
    </row>
    <row r="413" spans="1:9" x14ac:dyDescent="0.35">
      <c r="A413" s="1">
        <v>40954</v>
      </c>
      <c r="B413">
        <v>84.860000999999997</v>
      </c>
      <c r="C413">
        <v>84.919998000000007</v>
      </c>
      <c r="D413">
        <v>83.910004000000001</v>
      </c>
      <c r="E413">
        <v>84.120002999999997</v>
      </c>
      <c r="F413">
        <v>13911600</v>
      </c>
      <c r="G413">
        <v>74.190449999999998</v>
      </c>
      <c r="H413">
        <f t="shared" si="12"/>
        <v>-6.4957483523267563E-3</v>
      </c>
      <c r="I413">
        <f t="shared" si="13"/>
        <v>-6.4957562266318662E-3</v>
      </c>
    </row>
    <row r="414" spans="1:9" x14ac:dyDescent="0.35">
      <c r="A414" s="1">
        <v>40955</v>
      </c>
      <c r="B414">
        <v>84.449996999999996</v>
      </c>
      <c r="C414">
        <v>85.620002999999997</v>
      </c>
      <c r="D414">
        <v>84.080001999999993</v>
      </c>
      <c r="E414">
        <v>85.410004000000001</v>
      </c>
      <c r="F414">
        <v>14769600</v>
      </c>
      <c r="G414">
        <v>75.328179000000006</v>
      </c>
      <c r="H414">
        <f t="shared" si="12"/>
        <v>1.5335246718904703E-2</v>
      </c>
      <c r="I414">
        <f t="shared" si="13"/>
        <v>1.5335248674189297E-2</v>
      </c>
    </row>
    <row r="415" spans="1:9" x14ac:dyDescent="0.35">
      <c r="A415" s="1">
        <v>40956</v>
      </c>
      <c r="B415">
        <v>86.07</v>
      </c>
      <c r="C415">
        <v>86.120002999999997</v>
      </c>
      <c r="D415">
        <v>84.919998000000007</v>
      </c>
      <c r="E415">
        <v>85.620002999999997</v>
      </c>
      <c r="F415">
        <v>16597200</v>
      </c>
      <c r="G415">
        <v>75.513390000000001</v>
      </c>
      <c r="H415">
        <f t="shared" si="12"/>
        <v>2.4587166627459268E-3</v>
      </c>
      <c r="I415">
        <f t="shared" si="13"/>
        <v>2.4587213239283981E-3</v>
      </c>
    </row>
    <row r="416" spans="1:9" x14ac:dyDescent="0.35">
      <c r="A416" s="1">
        <v>40960</v>
      </c>
      <c r="B416">
        <v>86.040001000000004</v>
      </c>
      <c r="C416">
        <v>86.779999000000004</v>
      </c>
      <c r="D416">
        <v>86.040001000000004</v>
      </c>
      <c r="E416">
        <v>86.57</v>
      </c>
      <c r="F416">
        <v>15481300</v>
      </c>
      <c r="G416">
        <v>76.351248999999996</v>
      </c>
      <c r="H416">
        <f t="shared" si="12"/>
        <v>1.1095502998288802E-2</v>
      </c>
      <c r="I416">
        <f t="shared" si="13"/>
        <v>1.109550240030271E-2</v>
      </c>
    </row>
    <row r="417" spans="1:9" x14ac:dyDescent="0.35">
      <c r="A417" s="1">
        <v>40961</v>
      </c>
      <c r="B417">
        <v>86.839995999999999</v>
      </c>
      <c r="C417">
        <v>87.25</v>
      </c>
      <c r="D417">
        <v>86.650002000000001</v>
      </c>
      <c r="E417">
        <v>86.919998000000007</v>
      </c>
      <c r="F417">
        <v>11983200</v>
      </c>
      <c r="G417">
        <v>76.659932999999995</v>
      </c>
      <c r="H417">
        <f t="shared" si="12"/>
        <v>4.0429479034309072E-3</v>
      </c>
      <c r="I417">
        <f t="shared" si="13"/>
        <v>4.0429463046504919E-3</v>
      </c>
    </row>
    <row r="418" spans="1:9" x14ac:dyDescent="0.35">
      <c r="A418" s="1">
        <v>40962</v>
      </c>
      <c r="B418">
        <v>86.580001999999993</v>
      </c>
      <c r="C418">
        <v>87.169998000000007</v>
      </c>
      <c r="D418">
        <v>86.470000999999996</v>
      </c>
      <c r="E418">
        <v>87.019997000000004</v>
      </c>
      <c r="F418">
        <v>12404600</v>
      </c>
      <c r="G418">
        <v>76.748127999999994</v>
      </c>
      <c r="H418">
        <f t="shared" si="12"/>
        <v>1.150471724585139E-3</v>
      </c>
      <c r="I418">
        <f t="shared" si="13"/>
        <v>1.1504706115513944E-3</v>
      </c>
    </row>
    <row r="419" spans="1:9" x14ac:dyDescent="0.35">
      <c r="A419" s="1">
        <v>40963</v>
      </c>
      <c r="B419">
        <v>87.370002999999997</v>
      </c>
      <c r="C419">
        <v>87.470000999999996</v>
      </c>
      <c r="D419">
        <v>87.010002</v>
      </c>
      <c r="E419">
        <v>87.339995999999999</v>
      </c>
      <c r="F419">
        <v>10767100</v>
      </c>
      <c r="G419">
        <v>77.030355</v>
      </c>
      <c r="H419">
        <f t="shared" si="12"/>
        <v>3.6773041948047376E-3</v>
      </c>
      <c r="I419">
        <f t="shared" si="13"/>
        <v>3.6773144486339266E-3</v>
      </c>
    </row>
    <row r="420" spans="1:9" x14ac:dyDescent="0.35">
      <c r="A420" s="1">
        <v>40966</v>
      </c>
      <c r="B420">
        <v>87.150002000000001</v>
      </c>
      <c r="C420">
        <v>87.830001999999993</v>
      </c>
      <c r="D420">
        <v>86.779999000000004</v>
      </c>
      <c r="E420">
        <v>87.230002999999996</v>
      </c>
      <c r="F420">
        <v>13323500</v>
      </c>
      <c r="G420">
        <v>76.933346</v>
      </c>
      <c r="H420">
        <f t="shared" si="12"/>
        <v>-1.2593657549515218E-3</v>
      </c>
      <c r="I420">
        <f t="shared" si="13"/>
        <v>-1.2593606767098489E-3</v>
      </c>
    </row>
    <row r="421" spans="1:9" x14ac:dyDescent="0.35">
      <c r="A421" s="1">
        <v>40967</v>
      </c>
      <c r="B421">
        <v>87.230002999999996</v>
      </c>
      <c r="C421">
        <v>87.440002000000007</v>
      </c>
      <c r="D421">
        <v>86.550003000000004</v>
      </c>
      <c r="E421">
        <v>87.139999000000003</v>
      </c>
      <c r="F421">
        <v>14317600</v>
      </c>
      <c r="G421">
        <v>76.853966</v>
      </c>
      <c r="H421">
        <f t="shared" si="12"/>
        <v>-1.0318009504137391E-3</v>
      </c>
      <c r="I421">
        <f t="shared" si="13"/>
        <v>-1.0318022564623727E-3</v>
      </c>
    </row>
    <row r="422" spans="1:9" x14ac:dyDescent="0.35">
      <c r="A422" s="1">
        <v>40968</v>
      </c>
      <c r="B422">
        <v>87.449996999999996</v>
      </c>
      <c r="C422">
        <v>87.489998</v>
      </c>
      <c r="D422">
        <v>86.209998999999996</v>
      </c>
      <c r="E422">
        <v>86.5</v>
      </c>
      <c r="F422">
        <v>18293200</v>
      </c>
      <c r="G422">
        <v>76.289512000000002</v>
      </c>
      <c r="H422">
        <f t="shared" si="12"/>
        <v>-7.3444917069600043E-3</v>
      </c>
      <c r="I422">
        <f t="shared" si="13"/>
        <v>-7.3445006078150582E-3</v>
      </c>
    </row>
    <row r="423" spans="1:9" x14ac:dyDescent="0.35">
      <c r="A423" s="1">
        <v>40969</v>
      </c>
      <c r="B423">
        <v>86.470000999999996</v>
      </c>
      <c r="C423">
        <v>87.18</v>
      </c>
      <c r="D423">
        <v>86.410004000000001</v>
      </c>
      <c r="E423">
        <v>86.830001999999993</v>
      </c>
      <c r="F423">
        <v>12638500</v>
      </c>
      <c r="G423">
        <v>76.580560000000006</v>
      </c>
      <c r="H423">
        <f t="shared" si="12"/>
        <v>3.8150520231213093E-3</v>
      </c>
      <c r="I423">
        <f t="shared" si="13"/>
        <v>3.8150460314912427E-3</v>
      </c>
    </row>
    <row r="424" spans="1:9" x14ac:dyDescent="0.35">
      <c r="A424" s="1">
        <v>40970</v>
      </c>
      <c r="B424">
        <v>86.660004000000001</v>
      </c>
      <c r="C424">
        <v>86.75</v>
      </c>
      <c r="D424">
        <v>85.849997999999999</v>
      </c>
      <c r="E424">
        <v>86.330001999999993</v>
      </c>
      <c r="F424">
        <v>11343400</v>
      </c>
      <c r="G424">
        <v>76.139581000000007</v>
      </c>
      <c r="H424">
        <f t="shared" si="12"/>
        <v>-5.7583783079954327E-3</v>
      </c>
      <c r="I424">
        <f t="shared" si="13"/>
        <v>-5.7583673976789752E-3</v>
      </c>
    </row>
    <row r="425" spans="1:9" x14ac:dyDescent="0.35">
      <c r="A425" s="1">
        <v>40973</v>
      </c>
      <c r="B425">
        <v>86.169998000000007</v>
      </c>
      <c r="C425">
        <v>87.089995999999999</v>
      </c>
      <c r="D425">
        <v>85.910004000000001</v>
      </c>
      <c r="E425">
        <v>87.010002</v>
      </c>
      <c r="F425">
        <v>12803100</v>
      </c>
      <c r="G425">
        <v>76.739312999999996</v>
      </c>
      <c r="H425">
        <f t="shared" si="12"/>
        <v>7.8767518156666657E-3</v>
      </c>
      <c r="I425">
        <f t="shared" si="13"/>
        <v>7.8767441601758845E-3</v>
      </c>
    </row>
    <row r="426" spans="1:9" x14ac:dyDescent="0.35">
      <c r="A426" s="1">
        <v>40974</v>
      </c>
      <c r="B426">
        <v>86.239998</v>
      </c>
      <c r="C426">
        <v>86.480002999999996</v>
      </c>
      <c r="D426">
        <v>85.419998000000007</v>
      </c>
      <c r="E426">
        <v>85.860000999999997</v>
      </c>
      <c r="F426">
        <v>16507900</v>
      </c>
      <c r="G426">
        <v>75.725058000000004</v>
      </c>
      <c r="H426">
        <f t="shared" si="12"/>
        <v>-1.3216882813081686E-2</v>
      </c>
      <c r="I426">
        <f t="shared" si="13"/>
        <v>-1.3216889236420341E-2</v>
      </c>
    </row>
    <row r="427" spans="1:9" x14ac:dyDescent="0.35">
      <c r="A427" s="1">
        <v>40975</v>
      </c>
      <c r="B427">
        <v>86.010002</v>
      </c>
      <c r="C427">
        <v>86.120002999999997</v>
      </c>
      <c r="D427">
        <v>85.190002000000007</v>
      </c>
      <c r="E427">
        <v>85.830001999999993</v>
      </c>
      <c r="F427">
        <v>14767700</v>
      </c>
      <c r="G427">
        <v>75.698600999999996</v>
      </c>
      <c r="H427">
        <f t="shared" si="12"/>
        <v>-3.4939435884706854E-4</v>
      </c>
      <c r="I427">
        <f t="shared" si="13"/>
        <v>-3.4938236693074205E-4</v>
      </c>
    </row>
    <row r="428" spans="1:9" x14ac:dyDescent="0.35">
      <c r="A428" s="1">
        <v>40976</v>
      </c>
      <c r="B428">
        <v>85</v>
      </c>
      <c r="C428">
        <v>85.470000999999996</v>
      </c>
      <c r="D428">
        <v>84.629997000000003</v>
      </c>
      <c r="E428">
        <v>84.830001999999993</v>
      </c>
      <c r="F428">
        <v>19032000</v>
      </c>
      <c r="G428">
        <v>74.816641000000004</v>
      </c>
      <c r="H428">
        <f t="shared" si="12"/>
        <v>-1.165093762901229E-2</v>
      </c>
      <c r="I428">
        <f t="shared" si="13"/>
        <v>-1.1650941871435542E-2</v>
      </c>
    </row>
    <row r="429" spans="1:9" x14ac:dyDescent="0.35">
      <c r="A429" s="1">
        <v>40977</v>
      </c>
      <c r="B429">
        <v>85.059997999999993</v>
      </c>
      <c r="C429">
        <v>85.129997000000003</v>
      </c>
      <c r="D429">
        <v>84.050003000000004</v>
      </c>
      <c r="E429">
        <v>84.300003000000004</v>
      </c>
      <c r="F429">
        <v>17042500</v>
      </c>
      <c r="G429">
        <v>74.349203000000003</v>
      </c>
      <c r="H429">
        <f t="shared" si="12"/>
        <v>-6.2477777614574322E-3</v>
      </c>
      <c r="I429">
        <f t="shared" si="13"/>
        <v>-6.2477811587398225E-3</v>
      </c>
    </row>
    <row r="430" spans="1:9" x14ac:dyDescent="0.35">
      <c r="A430" s="1">
        <v>40980</v>
      </c>
      <c r="B430">
        <v>84.5</v>
      </c>
      <c r="C430">
        <v>85.75</v>
      </c>
      <c r="D430">
        <v>84.129997000000003</v>
      </c>
      <c r="E430">
        <v>85.550003000000004</v>
      </c>
      <c r="F430">
        <v>19014000</v>
      </c>
      <c r="G430">
        <v>75.451652999999993</v>
      </c>
      <c r="H430">
        <f t="shared" si="12"/>
        <v>1.4827994727354873E-2</v>
      </c>
      <c r="I430">
        <f t="shared" si="13"/>
        <v>1.4828000240970847E-2</v>
      </c>
    </row>
    <row r="431" spans="1:9" x14ac:dyDescent="0.35">
      <c r="A431" s="1">
        <v>40981</v>
      </c>
      <c r="B431">
        <v>85.889999000000003</v>
      </c>
      <c r="C431">
        <v>86.93</v>
      </c>
      <c r="D431">
        <v>85.610000999999997</v>
      </c>
      <c r="E431">
        <v>86.860000999999997</v>
      </c>
      <c r="F431">
        <v>16853300</v>
      </c>
      <c r="G431">
        <v>76.607017999999997</v>
      </c>
      <c r="H431">
        <f t="shared" si="12"/>
        <v>1.5312658726616211E-2</v>
      </c>
      <c r="I431">
        <f t="shared" si="13"/>
        <v>1.5312653256251436E-2</v>
      </c>
    </row>
    <row r="432" spans="1:9" x14ac:dyDescent="0.35">
      <c r="A432" s="1">
        <v>40982</v>
      </c>
      <c r="B432">
        <v>86.589995999999999</v>
      </c>
      <c r="C432">
        <v>86.830001999999993</v>
      </c>
      <c r="D432">
        <v>85.739998</v>
      </c>
      <c r="E432">
        <v>86.019997000000004</v>
      </c>
      <c r="F432">
        <v>16187300</v>
      </c>
      <c r="G432">
        <v>75.866168000000002</v>
      </c>
      <c r="H432">
        <f t="shared" si="12"/>
        <v>-9.6707804550910988E-3</v>
      </c>
      <c r="I432">
        <f t="shared" si="13"/>
        <v>-9.6707849925707166E-3</v>
      </c>
    </row>
    <row r="433" spans="1:9" x14ac:dyDescent="0.35">
      <c r="A433" s="1">
        <v>40983</v>
      </c>
      <c r="B433">
        <v>85.889999000000003</v>
      </c>
      <c r="C433">
        <v>86.199996999999996</v>
      </c>
      <c r="D433">
        <v>85.25</v>
      </c>
      <c r="E433">
        <v>86.089995999999999</v>
      </c>
      <c r="F433">
        <v>14523600</v>
      </c>
      <c r="G433">
        <v>75.927904999999996</v>
      </c>
      <c r="H433">
        <f t="shared" si="12"/>
        <v>8.1375264405084439E-4</v>
      </c>
      <c r="I433">
        <f t="shared" si="13"/>
        <v>8.1376193931389433E-4</v>
      </c>
    </row>
    <row r="434" spans="1:9" x14ac:dyDescent="0.35">
      <c r="A434" s="1">
        <v>40984</v>
      </c>
      <c r="B434">
        <v>86.199996999999996</v>
      </c>
      <c r="C434">
        <v>86.889999000000003</v>
      </c>
      <c r="D434">
        <v>85.919998000000007</v>
      </c>
      <c r="E434">
        <v>86.440002000000007</v>
      </c>
      <c r="F434">
        <v>30991300</v>
      </c>
      <c r="G434">
        <v>76.236597000000003</v>
      </c>
      <c r="H434">
        <f t="shared" si="12"/>
        <v>4.0655827188098327E-3</v>
      </c>
      <c r="I434">
        <f t="shared" si="13"/>
        <v>4.0655935390290004E-3</v>
      </c>
    </row>
    <row r="435" spans="1:9" x14ac:dyDescent="0.35">
      <c r="A435" s="1">
        <v>40987</v>
      </c>
      <c r="B435">
        <v>86.080001999999993</v>
      </c>
      <c r="C435">
        <v>87.18</v>
      </c>
      <c r="D435">
        <v>86.029999000000004</v>
      </c>
      <c r="E435">
        <v>86.989998</v>
      </c>
      <c r="F435">
        <v>10770400</v>
      </c>
      <c r="G435">
        <v>76.721670000000003</v>
      </c>
      <c r="H435">
        <f t="shared" si="12"/>
        <v>6.3627485802232285E-3</v>
      </c>
      <c r="I435">
        <f t="shared" si="13"/>
        <v>6.3627315369283845E-3</v>
      </c>
    </row>
    <row r="436" spans="1:9" x14ac:dyDescent="0.35">
      <c r="A436" s="1">
        <v>40988</v>
      </c>
      <c r="B436">
        <v>86.459998999999996</v>
      </c>
      <c r="C436">
        <v>87.099997999999999</v>
      </c>
      <c r="D436">
        <v>86.32</v>
      </c>
      <c r="E436">
        <v>86.599997999999999</v>
      </c>
      <c r="F436">
        <v>13613800</v>
      </c>
      <c r="G436">
        <v>76.377707000000001</v>
      </c>
      <c r="H436">
        <f t="shared" si="12"/>
        <v>-4.4832740426089049E-3</v>
      </c>
      <c r="I436">
        <f t="shared" si="13"/>
        <v>-4.4832574681964331E-3</v>
      </c>
    </row>
    <row r="437" spans="1:9" x14ac:dyDescent="0.35">
      <c r="A437" s="1">
        <v>40989</v>
      </c>
      <c r="B437">
        <v>86.589995999999999</v>
      </c>
      <c r="C437">
        <v>86.589995999999999</v>
      </c>
      <c r="D437">
        <v>85.769997000000004</v>
      </c>
      <c r="E437">
        <v>86.010002</v>
      </c>
      <c r="F437">
        <v>14212400</v>
      </c>
      <c r="G437">
        <v>75.857354000000001</v>
      </c>
      <c r="H437">
        <f t="shared" si="12"/>
        <v>-6.812886993369207E-3</v>
      </c>
      <c r="I437">
        <f t="shared" si="13"/>
        <v>-6.8128910966127861E-3</v>
      </c>
    </row>
    <row r="438" spans="1:9" x14ac:dyDescent="0.35">
      <c r="A438" s="1">
        <v>40990</v>
      </c>
      <c r="B438">
        <v>85.480002999999996</v>
      </c>
      <c r="C438">
        <v>85.940002000000007</v>
      </c>
      <c r="D438">
        <v>85.099997999999999</v>
      </c>
      <c r="E438">
        <v>85.330001999999993</v>
      </c>
      <c r="F438">
        <v>13884400</v>
      </c>
      <c r="G438">
        <v>75.257621</v>
      </c>
      <c r="H438">
        <f t="shared" si="12"/>
        <v>-7.9060572513416152E-3</v>
      </c>
      <c r="I438">
        <f t="shared" si="13"/>
        <v>-7.9060627398103087E-3</v>
      </c>
    </row>
    <row r="439" spans="1:9" x14ac:dyDescent="0.35">
      <c r="A439" s="1">
        <v>40991</v>
      </c>
      <c r="B439">
        <v>85.360000999999997</v>
      </c>
      <c r="C439">
        <v>85.980002999999996</v>
      </c>
      <c r="D439">
        <v>85.019997000000004</v>
      </c>
      <c r="E439">
        <v>85.550003000000004</v>
      </c>
      <c r="F439">
        <v>12557700</v>
      </c>
      <c r="G439">
        <v>75.451652999999993</v>
      </c>
      <c r="H439">
        <f t="shared" si="12"/>
        <v>2.5782373707199792E-3</v>
      </c>
      <c r="I439">
        <f t="shared" si="13"/>
        <v>2.5782372259680235E-3</v>
      </c>
    </row>
    <row r="440" spans="1:9" x14ac:dyDescent="0.35">
      <c r="A440" s="1">
        <v>40994</v>
      </c>
      <c r="B440">
        <v>86.18</v>
      </c>
      <c r="C440">
        <v>87.25</v>
      </c>
      <c r="D440">
        <v>86.07</v>
      </c>
      <c r="E440">
        <v>87.029999000000004</v>
      </c>
      <c r="F440">
        <v>17336800</v>
      </c>
      <c r="G440">
        <v>76.756950000000003</v>
      </c>
      <c r="H440">
        <f t="shared" si="12"/>
        <v>1.7299777301001379E-2</v>
      </c>
      <c r="I440">
        <f t="shared" si="13"/>
        <v>1.7299780032652302E-2</v>
      </c>
    </row>
    <row r="441" spans="1:9" x14ac:dyDescent="0.35">
      <c r="A441" s="1">
        <v>40995</v>
      </c>
      <c r="B441">
        <v>87.139999000000003</v>
      </c>
      <c r="C441">
        <v>87.25</v>
      </c>
      <c r="D441">
        <v>86.540001000000004</v>
      </c>
      <c r="E441">
        <v>86.620002999999997</v>
      </c>
      <c r="F441">
        <v>12509200</v>
      </c>
      <c r="G441">
        <v>76.395349999999993</v>
      </c>
      <c r="H441">
        <f t="shared" si="12"/>
        <v>-4.7109732817531879E-3</v>
      </c>
      <c r="I441">
        <f t="shared" si="13"/>
        <v>-4.7109740551182647E-3</v>
      </c>
    </row>
    <row r="442" spans="1:9" x14ac:dyDescent="0.35">
      <c r="A442" s="1">
        <v>40996</v>
      </c>
      <c r="B442">
        <v>86.360000999999997</v>
      </c>
      <c r="C442">
        <v>86.480002999999996</v>
      </c>
      <c r="D442">
        <v>85.139999000000003</v>
      </c>
      <c r="E442">
        <v>85.860000999999997</v>
      </c>
      <c r="F442">
        <v>16155300</v>
      </c>
      <c r="G442">
        <v>75.725058000000004</v>
      </c>
      <c r="H442">
        <f t="shared" si="12"/>
        <v>-8.7739779921272923E-3</v>
      </c>
      <c r="I442">
        <f t="shared" si="13"/>
        <v>-8.7739895163774922E-3</v>
      </c>
    </row>
    <row r="443" spans="1:9" x14ac:dyDescent="0.35">
      <c r="A443" s="1">
        <v>40997</v>
      </c>
      <c r="B443">
        <v>85.32</v>
      </c>
      <c r="C443">
        <v>86.129997000000003</v>
      </c>
      <c r="D443">
        <v>84.910004000000001</v>
      </c>
      <c r="E443">
        <v>86.080001999999993</v>
      </c>
      <c r="F443">
        <v>13199700</v>
      </c>
      <c r="G443">
        <v>75.919090999999995</v>
      </c>
      <c r="H443">
        <f t="shared" si="12"/>
        <v>2.5623223554352898E-3</v>
      </c>
      <c r="I443">
        <f t="shared" si="13"/>
        <v>2.5623354425161398E-3</v>
      </c>
    </row>
    <row r="444" spans="1:9" x14ac:dyDescent="0.35">
      <c r="A444" s="1">
        <v>40998</v>
      </c>
      <c r="B444">
        <v>86.480002999999996</v>
      </c>
      <c r="C444">
        <v>86.760002</v>
      </c>
      <c r="D444">
        <v>86.089995999999999</v>
      </c>
      <c r="E444">
        <v>86.730002999999996</v>
      </c>
      <c r="F444">
        <v>12968300</v>
      </c>
      <c r="G444">
        <v>76.492366000000004</v>
      </c>
      <c r="H444">
        <f t="shared" si="12"/>
        <v>7.5511266832917036E-3</v>
      </c>
      <c r="I444">
        <f t="shared" si="13"/>
        <v>7.55113097969007E-3</v>
      </c>
    </row>
    <row r="445" spans="1:9" x14ac:dyDescent="0.35">
      <c r="A445" s="1">
        <v>41001</v>
      </c>
      <c r="B445">
        <v>86.599997999999999</v>
      </c>
      <c r="C445">
        <v>87.669998000000007</v>
      </c>
      <c r="D445">
        <v>86.309997999999993</v>
      </c>
      <c r="E445">
        <v>87.07</v>
      </c>
      <c r="F445">
        <v>13853300</v>
      </c>
      <c r="G445">
        <v>76.792229000000006</v>
      </c>
      <c r="H445">
        <f t="shared" si="12"/>
        <v>3.9201774269510496E-3</v>
      </c>
      <c r="I445">
        <f t="shared" si="13"/>
        <v>3.9201689747706582E-3</v>
      </c>
    </row>
    <row r="446" spans="1:9" x14ac:dyDescent="0.35">
      <c r="A446" s="1">
        <v>41002</v>
      </c>
      <c r="B446">
        <v>86.75</v>
      </c>
      <c r="C446">
        <v>86.779999000000004</v>
      </c>
      <c r="D446">
        <v>85</v>
      </c>
      <c r="E446">
        <v>85.830001999999993</v>
      </c>
      <c r="F446">
        <v>17714900</v>
      </c>
      <c r="G446">
        <v>75.698600999999996</v>
      </c>
      <c r="H446">
        <f t="shared" si="12"/>
        <v>-1.4241391983461584E-2</v>
      </c>
      <c r="I446">
        <f t="shared" si="13"/>
        <v>-1.4241388930122207E-2</v>
      </c>
    </row>
    <row r="447" spans="1:9" x14ac:dyDescent="0.35">
      <c r="A447" s="1">
        <v>41003</v>
      </c>
      <c r="B447">
        <v>85.300003000000004</v>
      </c>
      <c r="C447">
        <v>85.360000999999997</v>
      </c>
      <c r="D447">
        <v>84.489998</v>
      </c>
      <c r="E447">
        <v>84.980002999999996</v>
      </c>
      <c r="F447">
        <v>17112800</v>
      </c>
      <c r="G447">
        <v>74.948936000000003</v>
      </c>
      <c r="H447">
        <f t="shared" si="12"/>
        <v>-9.9032853337227798E-3</v>
      </c>
      <c r="I447">
        <f t="shared" si="13"/>
        <v>-9.9032873804364395E-3</v>
      </c>
    </row>
    <row r="448" spans="1:9" x14ac:dyDescent="0.35">
      <c r="A448" s="1">
        <v>41004</v>
      </c>
      <c r="B448">
        <v>84.559997999999993</v>
      </c>
      <c r="C448">
        <v>85.379997000000003</v>
      </c>
      <c r="D448">
        <v>84.349997999999999</v>
      </c>
      <c r="E448">
        <v>84.82</v>
      </c>
      <c r="F448">
        <v>11954700</v>
      </c>
      <c r="G448">
        <v>74.807820000000007</v>
      </c>
      <c r="H448">
        <f t="shared" si="12"/>
        <v>-1.8828311879443361E-3</v>
      </c>
      <c r="I448">
        <f t="shared" si="13"/>
        <v>-1.8828285967928441E-3</v>
      </c>
    </row>
    <row r="449" spans="1:9" x14ac:dyDescent="0.35">
      <c r="A449" s="1">
        <v>41008</v>
      </c>
      <c r="B449">
        <v>83.980002999999996</v>
      </c>
      <c r="C449">
        <v>84.360000999999997</v>
      </c>
      <c r="D449">
        <v>83.68</v>
      </c>
      <c r="E449">
        <v>83.879997000000003</v>
      </c>
      <c r="F449">
        <v>11027000</v>
      </c>
      <c r="G449">
        <v>73.978774999999999</v>
      </c>
      <c r="H449">
        <f t="shared" si="12"/>
        <v>-1.1082327281301464E-2</v>
      </c>
      <c r="I449">
        <f t="shared" si="13"/>
        <v>-1.1082330697512743E-2</v>
      </c>
    </row>
    <row r="450" spans="1:9" x14ac:dyDescent="0.35">
      <c r="A450" s="1">
        <v>41009</v>
      </c>
      <c r="B450">
        <v>83.75</v>
      </c>
      <c r="C450">
        <v>83.75</v>
      </c>
      <c r="D450">
        <v>81.879997000000003</v>
      </c>
      <c r="E450">
        <v>82.169998000000007</v>
      </c>
      <c r="F450">
        <v>19993700</v>
      </c>
      <c r="G450">
        <v>72.470624999999998</v>
      </c>
      <c r="H450">
        <f t="shared" si="12"/>
        <v>-2.0386254901749654E-2</v>
      </c>
      <c r="I450">
        <f t="shared" si="13"/>
        <v>-2.0386252678555445E-2</v>
      </c>
    </row>
    <row r="451" spans="1:9" x14ac:dyDescent="0.35">
      <c r="A451" s="1">
        <v>41010</v>
      </c>
      <c r="B451">
        <v>83.110000999999997</v>
      </c>
      <c r="C451">
        <v>83.349997999999999</v>
      </c>
      <c r="D451">
        <v>82.150002000000001</v>
      </c>
      <c r="E451">
        <v>82.699996999999996</v>
      </c>
      <c r="F451">
        <v>15856200</v>
      </c>
      <c r="G451">
        <v>72.938063</v>
      </c>
      <c r="H451">
        <f t="shared" si="12"/>
        <v>6.4500305817214382E-3</v>
      </c>
      <c r="I451">
        <f t="shared" si="13"/>
        <v>6.450034065526568E-3</v>
      </c>
    </row>
    <row r="452" spans="1:9" x14ac:dyDescent="0.35">
      <c r="A452" s="1">
        <v>41011</v>
      </c>
      <c r="B452">
        <v>82.650002000000001</v>
      </c>
      <c r="C452">
        <v>83.730002999999996</v>
      </c>
      <c r="D452">
        <v>82.360000999999997</v>
      </c>
      <c r="E452">
        <v>83.599997999999999</v>
      </c>
      <c r="F452">
        <v>15266200</v>
      </c>
      <c r="G452">
        <v>73.731827999999993</v>
      </c>
      <c r="H452">
        <f t="shared" ref="H452:H515" si="14">(E452-E451)/E451</f>
        <v>1.0882721071924624E-2</v>
      </c>
      <c r="I452">
        <f t="shared" ref="I452:I515" si="15">(G452-G451)/G451</f>
        <v>1.0882726622449426E-2</v>
      </c>
    </row>
    <row r="453" spans="1:9" x14ac:dyDescent="0.35">
      <c r="A453" s="1">
        <v>41012</v>
      </c>
      <c r="B453">
        <v>82.970000999999996</v>
      </c>
      <c r="C453">
        <v>83.690002000000007</v>
      </c>
      <c r="D453">
        <v>82.860000999999997</v>
      </c>
      <c r="E453">
        <v>82.949996999999996</v>
      </c>
      <c r="F453">
        <v>13856500</v>
      </c>
      <c r="G453">
        <v>73.158552</v>
      </c>
      <c r="H453">
        <f t="shared" si="14"/>
        <v>-7.7751317649553432E-3</v>
      </c>
      <c r="I453">
        <f t="shared" si="15"/>
        <v>-7.7751496951898825E-3</v>
      </c>
    </row>
    <row r="454" spans="1:9" x14ac:dyDescent="0.35">
      <c r="A454" s="1">
        <v>41015</v>
      </c>
      <c r="B454">
        <v>83.239998</v>
      </c>
      <c r="C454">
        <v>84.389999000000003</v>
      </c>
      <c r="D454">
        <v>83.129997000000003</v>
      </c>
      <c r="E454">
        <v>84.010002</v>
      </c>
      <c r="F454">
        <v>17526100</v>
      </c>
      <c r="G454">
        <v>74.093434000000002</v>
      </c>
      <c r="H454">
        <f t="shared" si="14"/>
        <v>1.2778843138475387E-2</v>
      </c>
      <c r="I454">
        <f t="shared" si="15"/>
        <v>1.2778847782553183E-2</v>
      </c>
    </row>
    <row r="455" spans="1:9" x14ac:dyDescent="0.35">
      <c r="A455" s="1">
        <v>41016</v>
      </c>
      <c r="B455">
        <v>84.650002000000001</v>
      </c>
      <c r="C455">
        <v>85.599997999999999</v>
      </c>
      <c r="D455">
        <v>84.57</v>
      </c>
      <c r="E455">
        <v>85.449996999999996</v>
      </c>
      <c r="F455">
        <v>14208000</v>
      </c>
      <c r="G455">
        <v>75.363451999999995</v>
      </c>
      <c r="H455">
        <f t="shared" si="14"/>
        <v>1.7140756644667098E-2</v>
      </c>
      <c r="I455">
        <f t="shared" si="15"/>
        <v>1.7140763107294947E-2</v>
      </c>
    </row>
    <row r="456" spans="1:9" x14ac:dyDescent="0.35">
      <c r="A456" s="1">
        <v>41017</v>
      </c>
      <c r="B456">
        <v>85.059997999999993</v>
      </c>
      <c r="C456">
        <v>86.050003000000004</v>
      </c>
      <c r="D456">
        <v>85.019997000000004</v>
      </c>
      <c r="E456">
        <v>85.75</v>
      </c>
      <c r="F456">
        <v>12997500</v>
      </c>
      <c r="G456">
        <v>75.628041999999994</v>
      </c>
      <c r="H456">
        <f t="shared" si="14"/>
        <v>3.5108602753959584E-3</v>
      </c>
      <c r="I456">
        <f t="shared" si="15"/>
        <v>3.5108529795052162E-3</v>
      </c>
    </row>
    <row r="457" spans="1:9" x14ac:dyDescent="0.35">
      <c r="A457" s="1">
        <v>41018</v>
      </c>
      <c r="B457">
        <v>85.510002</v>
      </c>
      <c r="C457">
        <v>85.919998000000007</v>
      </c>
      <c r="D457">
        <v>84.980002999999996</v>
      </c>
      <c r="E457">
        <v>85.279999000000004</v>
      </c>
      <c r="F457">
        <v>15973800</v>
      </c>
      <c r="G457">
        <v>75.213520000000003</v>
      </c>
      <c r="H457">
        <f t="shared" si="14"/>
        <v>-5.4810612244897529E-3</v>
      </c>
      <c r="I457">
        <f t="shared" si="15"/>
        <v>-5.481062170034641E-3</v>
      </c>
    </row>
    <row r="458" spans="1:9" x14ac:dyDescent="0.35">
      <c r="A458" s="1">
        <v>41019</v>
      </c>
      <c r="B458">
        <v>85.550003000000004</v>
      </c>
      <c r="C458">
        <v>85.919998000000007</v>
      </c>
      <c r="D458">
        <v>85.029999000000004</v>
      </c>
      <c r="E458">
        <v>85.300003000000004</v>
      </c>
      <c r="F458">
        <v>17216600</v>
      </c>
      <c r="G458">
        <v>75.231162999999995</v>
      </c>
      <c r="H458">
        <f t="shared" si="14"/>
        <v>2.3456848305075767E-4</v>
      </c>
      <c r="I458">
        <f t="shared" si="15"/>
        <v>2.3457218861705348E-4</v>
      </c>
    </row>
    <row r="459" spans="1:9" x14ac:dyDescent="0.35">
      <c r="A459" s="1">
        <v>41022</v>
      </c>
      <c r="B459">
        <v>84.529999000000004</v>
      </c>
      <c r="C459">
        <v>85.93</v>
      </c>
      <c r="D459">
        <v>84.389999000000003</v>
      </c>
      <c r="E459">
        <v>85.690002000000007</v>
      </c>
      <c r="F459">
        <v>15197200</v>
      </c>
      <c r="G459">
        <v>75.575126999999995</v>
      </c>
      <c r="H459">
        <f t="shared" si="14"/>
        <v>4.5720865918375533E-3</v>
      </c>
      <c r="I459">
        <f t="shared" si="15"/>
        <v>4.5720946783715114E-3</v>
      </c>
    </row>
    <row r="460" spans="1:9" x14ac:dyDescent="0.35">
      <c r="A460" s="1">
        <v>41023</v>
      </c>
      <c r="B460">
        <v>85.639999000000003</v>
      </c>
      <c r="C460">
        <v>86.389999000000003</v>
      </c>
      <c r="D460">
        <v>85.639999000000003</v>
      </c>
      <c r="E460">
        <v>86.309997999999993</v>
      </c>
      <c r="F460">
        <v>11632500</v>
      </c>
      <c r="G460">
        <v>76.121938</v>
      </c>
      <c r="H460">
        <f t="shared" si="14"/>
        <v>7.2353365098531122E-3</v>
      </c>
      <c r="I460">
        <f t="shared" si="15"/>
        <v>7.2353302165142942E-3</v>
      </c>
    </row>
    <row r="461" spans="1:9" x14ac:dyDescent="0.35">
      <c r="A461" s="1">
        <v>41024</v>
      </c>
      <c r="B461">
        <v>86.650002000000001</v>
      </c>
      <c r="C461">
        <v>87.18</v>
      </c>
      <c r="D461">
        <v>85.720000999999996</v>
      </c>
      <c r="E461">
        <v>86.849997999999999</v>
      </c>
      <c r="F461">
        <v>18476800</v>
      </c>
      <c r="G461">
        <v>76.598196999999999</v>
      </c>
      <c r="H461">
        <f t="shared" si="14"/>
        <v>6.2565173504001972E-3</v>
      </c>
      <c r="I461">
        <f t="shared" si="15"/>
        <v>6.2565275203581771E-3</v>
      </c>
    </row>
    <row r="462" spans="1:9" x14ac:dyDescent="0.35">
      <c r="A462" s="1">
        <v>41025</v>
      </c>
      <c r="B462">
        <v>85.279999000000004</v>
      </c>
      <c r="C462">
        <v>86.199996999999996</v>
      </c>
      <c r="D462">
        <v>85.150002000000001</v>
      </c>
      <c r="E462">
        <v>86.07</v>
      </c>
      <c r="F462">
        <v>17262400</v>
      </c>
      <c r="G462">
        <v>75.910269</v>
      </c>
      <c r="H462">
        <f t="shared" si="14"/>
        <v>-8.9809789057220951E-3</v>
      </c>
      <c r="I462">
        <f t="shared" si="15"/>
        <v>-8.9809946832038277E-3</v>
      </c>
    </row>
    <row r="463" spans="1:9" x14ac:dyDescent="0.35">
      <c r="A463" s="1">
        <v>41026</v>
      </c>
      <c r="B463">
        <v>86.5</v>
      </c>
      <c r="C463">
        <v>86.690002000000007</v>
      </c>
      <c r="D463">
        <v>85.959998999999996</v>
      </c>
      <c r="E463">
        <v>86.080001999999993</v>
      </c>
      <c r="F463">
        <v>11372900</v>
      </c>
      <c r="G463">
        <v>75.919090999999995</v>
      </c>
      <c r="H463">
        <f t="shared" si="14"/>
        <v>1.1620773788776655E-4</v>
      </c>
      <c r="I463">
        <f t="shared" si="15"/>
        <v>1.1621616042481684E-4</v>
      </c>
    </row>
    <row r="464" spans="1:9" x14ac:dyDescent="0.35">
      <c r="A464" s="1">
        <v>41029</v>
      </c>
      <c r="B464">
        <v>85.959998999999996</v>
      </c>
      <c r="C464">
        <v>86.800003000000004</v>
      </c>
      <c r="D464">
        <v>85.870002999999997</v>
      </c>
      <c r="E464">
        <v>86.339995999999999</v>
      </c>
      <c r="F464">
        <v>11735400</v>
      </c>
      <c r="G464">
        <v>76.148394999999994</v>
      </c>
      <c r="H464">
        <f t="shared" si="14"/>
        <v>3.0203763238760852E-3</v>
      </c>
      <c r="I464">
        <f t="shared" si="15"/>
        <v>3.0203733603712283E-3</v>
      </c>
    </row>
    <row r="465" spans="1:9" x14ac:dyDescent="0.35">
      <c r="A465" s="1">
        <v>41030</v>
      </c>
      <c r="B465">
        <v>86.459998999999996</v>
      </c>
      <c r="C465">
        <v>87.519997000000004</v>
      </c>
      <c r="D465">
        <v>86.129997000000003</v>
      </c>
      <c r="E465">
        <v>87.040001000000004</v>
      </c>
      <c r="F465">
        <v>13816900</v>
      </c>
      <c r="G465">
        <v>76.765771000000001</v>
      </c>
      <c r="H465">
        <f t="shared" si="14"/>
        <v>8.1075403339143596E-3</v>
      </c>
      <c r="I465">
        <f t="shared" si="15"/>
        <v>8.1075379198735226E-3</v>
      </c>
    </row>
    <row r="466" spans="1:9" x14ac:dyDescent="0.35">
      <c r="A466" s="1">
        <v>41031</v>
      </c>
      <c r="B466">
        <v>86.559997999999993</v>
      </c>
      <c r="C466">
        <v>86.650002000000001</v>
      </c>
      <c r="D466">
        <v>85.830001999999993</v>
      </c>
      <c r="E466">
        <v>86.199996999999996</v>
      </c>
      <c r="F466">
        <v>11108700</v>
      </c>
      <c r="G466">
        <v>76.024921000000006</v>
      </c>
      <c r="H466">
        <f t="shared" si="14"/>
        <v>-9.6507811391225457E-3</v>
      </c>
      <c r="I466">
        <f t="shared" si="15"/>
        <v>-9.6507856346547301E-3</v>
      </c>
    </row>
    <row r="467" spans="1:9" x14ac:dyDescent="0.35">
      <c r="A467" s="1">
        <v>41032</v>
      </c>
      <c r="B467">
        <v>86.360000999999997</v>
      </c>
      <c r="C467">
        <v>86.389999000000003</v>
      </c>
      <c r="D467">
        <v>85.309997999999993</v>
      </c>
      <c r="E467">
        <v>85.650002000000001</v>
      </c>
      <c r="F467">
        <v>9998600</v>
      </c>
      <c r="G467">
        <v>75.539848000000006</v>
      </c>
      <c r="H467">
        <f t="shared" si="14"/>
        <v>-6.3804526582523615E-3</v>
      </c>
      <c r="I467">
        <f t="shared" si="15"/>
        <v>-6.3804472746508984E-3</v>
      </c>
    </row>
    <row r="468" spans="1:9" x14ac:dyDescent="0.35">
      <c r="A468" s="1">
        <v>41033</v>
      </c>
      <c r="B468">
        <v>85.110000999999997</v>
      </c>
      <c r="C468">
        <v>85.309997999999993</v>
      </c>
      <c r="D468">
        <v>84.400002000000001</v>
      </c>
      <c r="E468">
        <v>84.57</v>
      </c>
      <c r="F468">
        <v>15055500</v>
      </c>
      <c r="G468">
        <v>74.587329999999994</v>
      </c>
      <c r="H468">
        <f t="shared" si="14"/>
        <v>-1.2609480149224134E-2</v>
      </c>
      <c r="I468">
        <f t="shared" si="15"/>
        <v>-1.2609477318514221E-2</v>
      </c>
    </row>
    <row r="469" spans="1:9" x14ac:dyDescent="0.35">
      <c r="A469" s="1">
        <v>41036</v>
      </c>
      <c r="B469">
        <v>84.290001000000004</v>
      </c>
      <c r="C469">
        <v>84.790001000000004</v>
      </c>
      <c r="D469">
        <v>84.099997999999999</v>
      </c>
      <c r="E469">
        <v>84.480002999999996</v>
      </c>
      <c r="F469">
        <v>12018100</v>
      </c>
      <c r="G469">
        <v>74.507955999999993</v>
      </c>
      <c r="H469">
        <f t="shared" si="14"/>
        <v>-1.0641716920893553E-3</v>
      </c>
      <c r="I469">
        <f t="shared" si="15"/>
        <v>-1.0641753767027375E-3</v>
      </c>
    </row>
    <row r="470" spans="1:9" x14ac:dyDescent="0.35">
      <c r="A470" s="1">
        <v>41037</v>
      </c>
      <c r="B470">
        <v>83.75</v>
      </c>
      <c r="C470">
        <v>84.260002</v>
      </c>
      <c r="D470">
        <v>82.919998000000007</v>
      </c>
      <c r="E470">
        <v>84.019997000000004</v>
      </c>
      <c r="F470">
        <v>19602400</v>
      </c>
      <c r="G470">
        <v>74.102249</v>
      </c>
      <c r="H470">
        <f t="shared" si="14"/>
        <v>-5.4451465869383648E-3</v>
      </c>
      <c r="I470">
        <f t="shared" si="15"/>
        <v>-5.4451500454527641E-3</v>
      </c>
    </row>
    <row r="471" spans="1:9" x14ac:dyDescent="0.35">
      <c r="A471" s="1">
        <v>41038</v>
      </c>
      <c r="B471">
        <v>83.040001000000004</v>
      </c>
      <c r="C471">
        <v>84.07</v>
      </c>
      <c r="D471">
        <v>82.879997000000003</v>
      </c>
      <c r="E471">
        <v>83.309997999999993</v>
      </c>
      <c r="F471">
        <v>17424000</v>
      </c>
      <c r="G471">
        <v>73.476059000000006</v>
      </c>
      <c r="H471">
        <f t="shared" si="14"/>
        <v>-8.4503573595701327E-3</v>
      </c>
      <c r="I471">
        <f t="shared" si="15"/>
        <v>-8.4503508118895822E-3</v>
      </c>
    </row>
    <row r="472" spans="1:9" x14ac:dyDescent="0.35">
      <c r="A472" s="1">
        <v>41039</v>
      </c>
      <c r="B472">
        <v>83.370002999999997</v>
      </c>
      <c r="C472">
        <v>83.589995999999999</v>
      </c>
      <c r="D472">
        <v>82.550003000000004</v>
      </c>
      <c r="E472">
        <v>82.839995999999999</v>
      </c>
      <c r="F472">
        <v>13234600</v>
      </c>
      <c r="G472">
        <v>73.564860999999993</v>
      </c>
      <c r="H472">
        <f t="shared" si="14"/>
        <v>-5.6416037844580656E-3</v>
      </c>
      <c r="I472">
        <f t="shared" si="15"/>
        <v>1.2085841457553806E-3</v>
      </c>
    </row>
    <row r="473" spans="1:9" x14ac:dyDescent="0.35">
      <c r="A473" s="1">
        <v>41040</v>
      </c>
      <c r="B473">
        <v>82.690002000000007</v>
      </c>
      <c r="C473">
        <v>83.790001000000004</v>
      </c>
      <c r="D473">
        <v>82.540001000000004</v>
      </c>
      <c r="E473">
        <v>83.099997999999999</v>
      </c>
      <c r="F473">
        <v>12061700</v>
      </c>
      <c r="G473">
        <v>73.795751999999993</v>
      </c>
      <c r="H473">
        <f t="shared" si="14"/>
        <v>3.1386046904203144E-3</v>
      </c>
      <c r="I473">
        <f t="shared" si="15"/>
        <v>3.1386044486646928E-3</v>
      </c>
    </row>
    <row r="474" spans="1:9" x14ac:dyDescent="0.35">
      <c r="A474" s="1">
        <v>41043</v>
      </c>
      <c r="B474">
        <v>82.269997000000004</v>
      </c>
      <c r="C474">
        <v>82.459998999999996</v>
      </c>
      <c r="D474">
        <v>81.959998999999996</v>
      </c>
      <c r="E474">
        <v>82.120002999999997</v>
      </c>
      <c r="F474">
        <v>12675900</v>
      </c>
      <c r="G474">
        <v>72.925481000000005</v>
      </c>
      <c r="H474">
        <f t="shared" si="14"/>
        <v>-1.1792960572634459E-2</v>
      </c>
      <c r="I474">
        <f t="shared" si="15"/>
        <v>-1.1792968787688325E-2</v>
      </c>
    </row>
    <row r="475" spans="1:9" x14ac:dyDescent="0.35">
      <c r="A475" s="1">
        <v>41044</v>
      </c>
      <c r="B475">
        <v>82</v>
      </c>
      <c r="C475">
        <v>82.730002999999996</v>
      </c>
      <c r="D475">
        <v>81.529999000000004</v>
      </c>
      <c r="E475">
        <v>81.790001000000004</v>
      </c>
      <c r="F475">
        <v>15757400</v>
      </c>
      <c r="G475">
        <v>72.632427000000007</v>
      </c>
      <c r="H475">
        <f t="shared" si="14"/>
        <v>-4.0185337060934263E-3</v>
      </c>
      <c r="I475">
        <f t="shared" si="15"/>
        <v>-4.0185405153515255E-3</v>
      </c>
    </row>
    <row r="476" spans="1:9" x14ac:dyDescent="0.35">
      <c r="A476" s="1">
        <v>41045</v>
      </c>
      <c r="B476">
        <v>81.959998999999996</v>
      </c>
      <c r="C476">
        <v>83.150002000000001</v>
      </c>
      <c r="D476">
        <v>81.790001000000004</v>
      </c>
      <c r="E476">
        <v>82.169998000000007</v>
      </c>
      <c r="F476">
        <v>15034500</v>
      </c>
      <c r="G476">
        <v>72.969877999999994</v>
      </c>
      <c r="H476">
        <f t="shared" si="14"/>
        <v>4.6460080126420715E-3</v>
      </c>
      <c r="I476">
        <f t="shared" si="15"/>
        <v>4.6460102455338197E-3</v>
      </c>
    </row>
    <row r="477" spans="1:9" x14ac:dyDescent="0.35">
      <c r="A477" s="1">
        <v>41046</v>
      </c>
      <c r="B477">
        <v>82.150002000000001</v>
      </c>
      <c r="C477">
        <v>82.610000999999997</v>
      </c>
      <c r="D477">
        <v>81.680000000000007</v>
      </c>
      <c r="E477">
        <v>81.910004000000001</v>
      </c>
      <c r="F477">
        <v>17698200</v>
      </c>
      <c r="G477">
        <v>72.738994000000005</v>
      </c>
      <c r="H477">
        <f t="shared" si="14"/>
        <v>-3.1640988965340616E-3</v>
      </c>
      <c r="I477">
        <f t="shared" si="15"/>
        <v>-3.1641001236152404E-3</v>
      </c>
    </row>
    <row r="478" spans="1:9" x14ac:dyDescent="0.35">
      <c r="A478" s="1">
        <v>41047</v>
      </c>
      <c r="B478">
        <v>82.370002999999997</v>
      </c>
      <c r="C478">
        <v>82.720000999999996</v>
      </c>
      <c r="D478">
        <v>81.029999000000004</v>
      </c>
      <c r="E478">
        <v>81.470000999999996</v>
      </c>
      <c r="F478">
        <v>21747200</v>
      </c>
      <c r="G478">
        <v>72.348256000000006</v>
      </c>
      <c r="H478">
        <f t="shared" si="14"/>
        <v>-5.3717858443762785E-3</v>
      </c>
      <c r="I478">
        <f t="shared" si="15"/>
        <v>-5.371781743365861E-3</v>
      </c>
    </row>
    <row r="479" spans="1:9" x14ac:dyDescent="0.35">
      <c r="A479" s="1">
        <v>41050</v>
      </c>
      <c r="B479">
        <v>81.419998000000007</v>
      </c>
      <c r="C479">
        <v>82.129997000000003</v>
      </c>
      <c r="D479">
        <v>81.069999999999993</v>
      </c>
      <c r="E479">
        <v>82.040001000000004</v>
      </c>
      <c r="F479">
        <v>13730400</v>
      </c>
      <c r="G479">
        <v>72.854436000000007</v>
      </c>
      <c r="H479">
        <f t="shared" si="14"/>
        <v>6.9964403216345537E-3</v>
      </c>
      <c r="I479">
        <f t="shared" si="15"/>
        <v>6.9964367904044632E-3</v>
      </c>
    </row>
    <row r="480" spans="1:9" x14ac:dyDescent="0.35">
      <c r="A480" s="1">
        <v>41051</v>
      </c>
      <c r="B480">
        <v>82.139999000000003</v>
      </c>
      <c r="C480">
        <v>82.839995999999999</v>
      </c>
      <c r="D480">
        <v>81.519997000000004</v>
      </c>
      <c r="E480">
        <v>81.949996999999996</v>
      </c>
      <c r="F480">
        <v>13790000</v>
      </c>
      <c r="G480">
        <v>72.774508999999995</v>
      </c>
      <c r="H480">
        <f t="shared" si="14"/>
        <v>-1.097074584384848E-3</v>
      </c>
      <c r="I480">
        <f t="shared" si="15"/>
        <v>-1.0970780145770679E-3</v>
      </c>
    </row>
    <row r="481" spans="1:9" x14ac:dyDescent="0.35">
      <c r="A481" s="1">
        <v>41052</v>
      </c>
      <c r="B481">
        <v>81.790001000000004</v>
      </c>
      <c r="C481">
        <v>82.080001999999993</v>
      </c>
      <c r="D481">
        <v>79.959998999999996</v>
      </c>
      <c r="E481">
        <v>82.040001000000004</v>
      </c>
      <c r="F481">
        <v>17582200</v>
      </c>
      <c r="G481">
        <v>72.854436000000007</v>
      </c>
      <c r="H481">
        <f t="shared" si="14"/>
        <v>1.0982794788876871E-3</v>
      </c>
      <c r="I481">
        <f t="shared" si="15"/>
        <v>1.0982829166186758E-3</v>
      </c>
    </row>
    <row r="482" spans="1:9" x14ac:dyDescent="0.35">
      <c r="A482" s="1">
        <v>41053</v>
      </c>
      <c r="B482">
        <v>82.290001000000004</v>
      </c>
      <c r="C482">
        <v>82.779999000000004</v>
      </c>
      <c r="D482">
        <v>81.709998999999996</v>
      </c>
      <c r="E482">
        <v>82.610000999999997</v>
      </c>
      <c r="F482">
        <v>14113600</v>
      </c>
      <c r="G482">
        <v>73.360615999999993</v>
      </c>
      <c r="H482">
        <f t="shared" si="14"/>
        <v>6.9478302419815081E-3</v>
      </c>
      <c r="I482">
        <f t="shared" si="15"/>
        <v>6.9478267596496971E-3</v>
      </c>
    </row>
    <row r="483" spans="1:9" x14ac:dyDescent="0.35">
      <c r="A483" s="1">
        <v>41054</v>
      </c>
      <c r="B483">
        <v>82.860000999999997</v>
      </c>
      <c r="C483">
        <v>82.959998999999996</v>
      </c>
      <c r="D483">
        <v>81.680000000000007</v>
      </c>
      <c r="E483">
        <v>82.080001999999993</v>
      </c>
      <c r="F483">
        <v>12756500</v>
      </c>
      <c r="G483">
        <v>72.889957999999993</v>
      </c>
      <c r="H483">
        <f t="shared" si="14"/>
        <v>-6.4156759906104305E-3</v>
      </c>
      <c r="I483">
        <f t="shared" si="15"/>
        <v>-6.4156767713073768E-3</v>
      </c>
    </row>
    <row r="484" spans="1:9" x14ac:dyDescent="0.35">
      <c r="A484" s="1">
        <v>41058</v>
      </c>
      <c r="B484">
        <v>82.639999000000003</v>
      </c>
      <c r="C484">
        <v>82.639999000000003</v>
      </c>
      <c r="D484">
        <v>81.319999999999993</v>
      </c>
      <c r="E484">
        <v>81.93</v>
      </c>
      <c r="F484">
        <v>15931100</v>
      </c>
      <c r="G484">
        <v>72.756752000000006</v>
      </c>
      <c r="H484">
        <f t="shared" si="14"/>
        <v>-1.8275097020585653E-3</v>
      </c>
      <c r="I484">
        <f t="shared" si="15"/>
        <v>-1.8274945363528274E-3</v>
      </c>
    </row>
    <row r="485" spans="1:9" x14ac:dyDescent="0.35">
      <c r="A485" s="1">
        <v>41059</v>
      </c>
      <c r="B485">
        <v>81.080001999999993</v>
      </c>
      <c r="C485">
        <v>81.379997000000003</v>
      </c>
      <c r="D485">
        <v>79.589995999999999</v>
      </c>
      <c r="E485">
        <v>79.790001000000004</v>
      </c>
      <c r="F485">
        <v>19593100</v>
      </c>
      <c r="G485">
        <v>70.856356000000005</v>
      </c>
      <c r="H485">
        <f t="shared" si="14"/>
        <v>-2.6119846210179456E-2</v>
      </c>
      <c r="I485">
        <f t="shared" si="15"/>
        <v>-2.6119857576929775E-2</v>
      </c>
    </row>
    <row r="486" spans="1:9" x14ac:dyDescent="0.35">
      <c r="A486" s="1">
        <v>41060</v>
      </c>
      <c r="B486">
        <v>79.879997000000003</v>
      </c>
      <c r="C486">
        <v>80.139999000000003</v>
      </c>
      <c r="D486">
        <v>78.410004000000001</v>
      </c>
      <c r="E486">
        <v>78.629997000000003</v>
      </c>
      <c r="F486">
        <v>38954600</v>
      </c>
      <c r="G486">
        <v>69.826232000000005</v>
      </c>
      <c r="H486">
        <f t="shared" si="14"/>
        <v>-1.4538212626416695E-2</v>
      </c>
      <c r="I486">
        <f t="shared" si="15"/>
        <v>-1.4538201766966404E-2</v>
      </c>
    </row>
    <row r="487" spans="1:9" x14ac:dyDescent="0.35">
      <c r="A487" s="1">
        <v>41061</v>
      </c>
      <c r="B487">
        <v>77.870002999999997</v>
      </c>
      <c r="C487">
        <v>78.559997999999993</v>
      </c>
      <c r="D487">
        <v>77.470000999999996</v>
      </c>
      <c r="E487">
        <v>77.919998000000007</v>
      </c>
      <c r="F487">
        <v>22870900</v>
      </c>
      <c r="G487">
        <v>69.195727000000005</v>
      </c>
      <c r="H487">
        <f t="shared" si="14"/>
        <v>-9.029620082523929E-3</v>
      </c>
      <c r="I487">
        <f t="shared" si="15"/>
        <v>-9.0296294378307482E-3</v>
      </c>
    </row>
    <row r="488" spans="1:9" x14ac:dyDescent="0.35">
      <c r="A488" s="1">
        <v>41064</v>
      </c>
      <c r="B488">
        <v>78.089995999999999</v>
      </c>
      <c r="C488">
        <v>78.25</v>
      </c>
      <c r="D488">
        <v>77.199996999999996</v>
      </c>
      <c r="E488">
        <v>77.830001999999993</v>
      </c>
      <c r="F488">
        <v>17711200</v>
      </c>
      <c r="G488">
        <v>69.115807000000004</v>
      </c>
      <c r="H488">
        <f t="shared" si="14"/>
        <v>-1.154979495764534E-3</v>
      </c>
      <c r="I488">
        <f t="shared" si="15"/>
        <v>-1.1549846134285332E-3</v>
      </c>
    </row>
    <row r="489" spans="1:9" x14ac:dyDescent="0.35">
      <c r="A489" s="1">
        <v>41065</v>
      </c>
      <c r="B489">
        <v>77.589995999999999</v>
      </c>
      <c r="C489">
        <v>78.290001000000004</v>
      </c>
      <c r="D489">
        <v>77.129997000000003</v>
      </c>
      <c r="E489">
        <v>77.599997999999999</v>
      </c>
      <c r="F489">
        <v>17715600</v>
      </c>
      <c r="G489">
        <v>68.911556000000004</v>
      </c>
      <c r="H489">
        <f t="shared" si="14"/>
        <v>-2.955209997296337E-3</v>
      </c>
      <c r="I489">
        <f t="shared" si="15"/>
        <v>-2.9551995247628273E-3</v>
      </c>
    </row>
    <row r="490" spans="1:9" x14ac:dyDescent="0.35">
      <c r="A490" s="1">
        <v>41066</v>
      </c>
      <c r="B490">
        <v>78.370002999999997</v>
      </c>
      <c r="C490">
        <v>80.239998</v>
      </c>
      <c r="D490">
        <v>78.080001999999993</v>
      </c>
      <c r="E490">
        <v>80.180000000000007</v>
      </c>
      <c r="F490">
        <v>23880900</v>
      </c>
      <c r="G490">
        <v>71.202690000000004</v>
      </c>
      <c r="H490">
        <f t="shared" si="14"/>
        <v>3.3247449310501366E-2</v>
      </c>
      <c r="I490">
        <f t="shared" si="15"/>
        <v>3.3247457073817918E-2</v>
      </c>
    </row>
    <row r="491" spans="1:9" x14ac:dyDescent="0.35">
      <c r="A491" s="1">
        <v>41067</v>
      </c>
      <c r="B491">
        <v>80.980002999999996</v>
      </c>
      <c r="C491">
        <v>81.230002999999996</v>
      </c>
      <c r="D491">
        <v>80.349997999999999</v>
      </c>
      <c r="E491">
        <v>80.690002000000007</v>
      </c>
      <c r="F491">
        <v>18409400</v>
      </c>
      <c r="G491">
        <v>71.655590000000004</v>
      </c>
      <c r="H491">
        <f t="shared" si="14"/>
        <v>6.3607133948615615E-3</v>
      </c>
      <c r="I491">
        <f t="shared" si="15"/>
        <v>6.360714742659296E-3</v>
      </c>
    </row>
    <row r="492" spans="1:9" x14ac:dyDescent="0.35">
      <c r="A492" s="1">
        <v>41068</v>
      </c>
      <c r="B492">
        <v>80.080001999999993</v>
      </c>
      <c r="C492">
        <v>80.919998000000007</v>
      </c>
      <c r="D492">
        <v>79.459998999999996</v>
      </c>
      <c r="E492">
        <v>80.839995999999999</v>
      </c>
      <c r="F492">
        <v>18150000</v>
      </c>
      <c r="G492">
        <v>71.788788999999994</v>
      </c>
      <c r="H492">
        <f t="shared" si="14"/>
        <v>1.8588920099418562E-3</v>
      </c>
      <c r="I492">
        <f t="shared" si="15"/>
        <v>1.8588780023999596E-3</v>
      </c>
    </row>
    <row r="493" spans="1:9" x14ac:dyDescent="0.35">
      <c r="A493" s="1">
        <v>41071</v>
      </c>
      <c r="B493">
        <v>81.620002999999997</v>
      </c>
      <c r="C493">
        <v>81.849997999999999</v>
      </c>
      <c r="D493">
        <v>80.169998000000007</v>
      </c>
      <c r="E493">
        <v>80.269997000000004</v>
      </c>
      <c r="F493">
        <v>18031800</v>
      </c>
      <c r="G493">
        <v>71.282608999999994</v>
      </c>
      <c r="H493">
        <f t="shared" si="14"/>
        <v>-7.0509528476472919E-3</v>
      </c>
      <c r="I493">
        <f t="shared" si="15"/>
        <v>-7.0509616759240855E-3</v>
      </c>
    </row>
    <row r="494" spans="1:9" x14ac:dyDescent="0.35">
      <c r="A494" s="1">
        <v>41072</v>
      </c>
      <c r="B494">
        <v>80.739998</v>
      </c>
      <c r="C494">
        <v>81.510002</v>
      </c>
      <c r="D494">
        <v>80.620002999999997</v>
      </c>
      <c r="E494">
        <v>81.260002</v>
      </c>
      <c r="F494">
        <v>14162100</v>
      </c>
      <c r="G494">
        <v>72.161770000000004</v>
      </c>
      <c r="H494">
        <f t="shared" si="14"/>
        <v>1.2333437610568198E-2</v>
      </c>
      <c r="I494">
        <f t="shared" si="15"/>
        <v>1.233345709891189E-2</v>
      </c>
    </row>
    <row r="495" spans="1:9" x14ac:dyDescent="0.35">
      <c r="A495" s="1">
        <v>41073</v>
      </c>
      <c r="B495">
        <v>80.940002000000007</v>
      </c>
      <c r="C495">
        <v>81.639999000000003</v>
      </c>
      <c r="D495">
        <v>80.279999000000004</v>
      </c>
      <c r="E495">
        <v>80.629997000000003</v>
      </c>
      <c r="F495">
        <v>15098100</v>
      </c>
      <c r="G495">
        <v>71.602303000000006</v>
      </c>
      <c r="H495">
        <f t="shared" si="14"/>
        <v>-7.7529532918298111E-3</v>
      </c>
      <c r="I495">
        <f t="shared" si="15"/>
        <v>-7.7529556162494063E-3</v>
      </c>
    </row>
    <row r="496" spans="1:9" x14ac:dyDescent="0.35">
      <c r="A496" s="1">
        <v>41074</v>
      </c>
      <c r="B496">
        <v>80.860000999999997</v>
      </c>
      <c r="C496">
        <v>82.5</v>
      </c>
      <c r="D496">
        <v>80.730002999999996</v>
      </c>
      <c r="E496">
        <v>82.129997000000003</v>
      </c>
      <c r="F496">
        <v>16942300</v>
      </c>
      <c r="G496">
        <v>72.934355999999994</v>
      </c>
      <c r="H496">
        <f t="shared" si="14"/>
        <v>1.8603498149702274E-2</v>
      </c>
      <c r="I496">
        <f t="shared" si="15"/>
        <v>1.860349380103022E-2</v>
      </c>
    </row>
    <row r="497" spans="1:9" x14ac:dyDescent="0.35">
      <c r="A497" s="1">
        <v>41075</v>
      </c>
      <c r="B497">
        <v>82.57</v>
      </c>
      <c r="C497">
        <v>83.449996999999996</v>
      </c>
      <c r="D497">
        <v>82.220000999999996</v>
      </c>
      <c r="E497">
        <v>83.220000999999996</v>
      </c>
      <c r="F497">
        <v>27342800</v>
      </c>
      <c r="G497">
        <v>73.902317999999994</v>
      </c>
      <c r="H497">
        <f t="shared" si="14"/>
        <v>1.3271691706015687E-2</v>
      </c>
      <c r="I497">
        <f t="shared" si="15"/>
        <v>1.3271687762623146E-2</v>
      </c>
    </row>
    <row r="498" spans="1:9" x14ac:dyDescent="0.35">
      <c r="A498" s="1">
        <v>41078</v>
      </c>
      <c r="B498">
        <v>82.510002</v>
      </c>
      <c r="C498">
        <v>83.18</v>
      </c>
      <c r="D498">
        <v>82.349997999999999</v>
      </c>
      <c r="E498">
        <v>83.110000999999997</v>
      </c>
      <c r="F498">
        <v>13885100</v>
      </c>
      <c r="G498">
        <v>73.804633999999993</v>
      </c>
      <c r="H498">
        <f t="shared" si="14"/>
        <v>-1.3217976289137444E-3</v>
      </c>
      <c r="I498">
        <f t="shared" si="15"/>
        <v>-1.3217988642792097E-3</v>
      </c>
    </row>
    <row r="499" spans="1:9" x14ac:dyDescent="0.35">
      <c r="A499" s="1">
        <v>41079</v>
      </c>
      <c r="B499">
        <v>83.730002999999996</v>
      </c>
      <c r="C499">
        <v>84.629997000000003</v>
      </c>
      <c r="D499">
        <v>83.309997999999993</v>
      </c>
      <c r="E499">
        <v>84.480002999999996</v>
      </c>
      <c r="F499">
        <v>21053300</v>
      </c>
      <c r="G499">
        <v>75.021244999999993</v>
      </c>
      <c r="H499">
        <f t="shared" si="14"/>
        <v>1.6484201462108026E-2</v>
      </c>
      <c r="I499">
        <f t="shared" si="15"/>
        <v>1.6484208837076551E-2</v>
      </c>
    </row>
    <row r="500" spans="1:9" x14ac:dyDescent="0.35">
      <c r="A500" s="1">
        <v>41080</v>
      </c>
      <c r="B500">
        <v>84.400002000000001</v>
      </c>
      <c r="C500">
        <v>85.389999000000003</v>
      </c>
      <c r="D500">
        <v>84.059997999999993</v>
      </c>
      <c r="E500">
        <v>84.970000999999996</v>
      </c>
      <c r="F500">
        <v>23274300</v>
      </c>
      <c r="G500">
        <v>75.456380999999993</v>
      </c>
      <c r="H500">
        <f t="shared" si="14"/>
        <v>5.8001655137251825E-3</v>
      </c>
      <c r="I500">
        <f t="shared" si="15"/>
        <v>5.8001703384154713E-3</v>
      </c>
    </row>
    <row r="501" spans="1:9" x14ac:dyDescent="0.35">
      <c r="A501" s="1">
        <v>41081</v>
      </c>
      <c r="B501">
        <v>85.040001000000004</v>
      </c>
      <c r="C501">
        <v>85.370002999999997</v>
      </c>
      <c r="D501">
        <v>82.050003000000004</v>
      </c>
      <c r="E501">
        <v>82.110000999999997</v>
      </c>
      <c r="F501">
        <v>33751900</v>
      </c>
      <c r="G501">
        <v>72.916597999999993</v>
      </c>
      <c r="H501">
        <f t="shared" si="14"/>
        <v>-3.3658938052736981E-2</v>
      </c>
      <c r="I501">
        <f t="shared" si="15"/>
        <v>-3.3658955894001863E-2</v>
      </c>
    </row>
    <row r="502" spans="1:9" x14ac:dyDescent="0.35">
      <c r="A502" s="1">
        <v>41082</v>
      </c>
      <c r="B502">
        <v>82.68</v>
      </c>
      <c r="C502">
        <v>83.220000999999996</v>
      </c>
      <c r="D502">
        <v>82.110000999999997</v>
      </c>
      <c r="E502">
        <v>82.110000999999997</v>
      </c>
      <c r="F502">
        <v>84747800</v>
      </c>
      <c r="G502">
        <v>72.916597999999993</v>
      </c>
      <c r="H502">
        <f t="shared" si="14"/>
        <v>0</v>
      </c>
      <c r="I502">
        <f t="shared" si="15"/>
        <v>0</v>
      </c>
    </row>
    <row r="503" spans="1:9" x14ac:dyDescent="0.35">
      <c r="A503" s="1">
        <v>41085</v>
      </c>
      <c r="B503">
        <v>81.220000999999996</v>
      </c>
      <c r="C503">
        <v>81.430000000000007</v>
      </c>
      <c r="D503">
        <v>79.779999000000004</v>
      </c>
      <c r="E503">
        <v>81.239998</v>
      </c>
      <c r="F503">
        <v>28761600</v>
      </c>
      <c r="G503">
        <v>72.144005000000007</v>
      </c>
      <c r="H503">
        <f t="shared" si="14"/>
        <v>-1.059557897216439E-2</v>
      </c>
      <c r="I503">
        <f t="shared" si="15"/>
        <v>-1.0595571120857647E-2</v>
      </c>
    </row>
    <row r="504" spans="1:9" x14ac:dyDescent="0.35">
      <c r="A504" s="1">
        <v>41086</v>
      </c>
      <c r="B504">
        <v>81.510002</v>
      </c>
      <c r="C504">
        <v>82.970000999999996</v>
      </c>
      <c r="D504">
        <v>81.209998999999996</v>
      </c>
      <c r="E504">
        <v>82.400002000000001</v>
      </c>
      <c r="F504">
        <v>22853700</v>
      </c>
      <c r="G504">
        <v>73.174130000000005</v>
      </c>
      <c r="H504">
        <f t="shared" si="14"/>
        <v>1.4278730041327681E-2</v>
      </c>
      <c r="I504">
        <f t="shared" si="15"/>
        <v>1.4278733208670603E-2</v>
      </c>
    </row>
    <row r="505" spans="1:9" x14ac:dyDescent="0.35">
      <c r="A505" s="1">
        <v>41087</v>
      </c>
      <c r="B505">
        <v>82.809997999999993</v>
      </c>
      <c r="C505">
        <v>83.660004000000001</v>
      </c>
      <c r="D505">
        <v>82.709998999999996</v>
      </c>
      <c r="E505">
        <v>83.199996999999996</v>
      </c>
      <c r="F505">
        <v>15301400</v>
      </c>
      <c r="G505">
        <v>73.884553999999994</v>
      </c>
      <c r="H505">
        <f t="shared" si="14"/>
        <v>9.7086769488184677E-3</v>
      </c>
      <c r="I505">
        <f t="shared" si="15"/>
        <v>9.7086770966732239E-3</v>
      </c>
    </row>
    <row r="506" spans="1:9" x14ac:dyDescent="0.35">
      <c r="A506" s="1">
        <v>41088</v>
      </c>
      <c r="B506">
        <v>82.660004000000001</v>
      </c>
      <c r="C506">
        <v>83.459998999999996</v>
      </c>
      <c r="D506">
        <v>82.019997000000004</v>
      </c>
      <c r="E506">
        <v>83.099997999999999</v>
      </c>
      <c r="F506">
        <v>19140300</v>
      </c>
      <c r="G506">
        <v>73.795751999999993</v>
      </c>
      <c r="H506">
        <f t="shared" si="14"/>
        <v>-1.2019111010304103E-3</v>
      </c>
      <c r="I506">
        <f t="shared" si="15"/>
        <v>-1.2019020917416808E-3</v>
      </c>
    </row>
    <row r="507" spans="1:9" x14ac:dyDescent="0.35">
      <c r="A507" s="1">
        <v>41089</v>
      </c>
      <c r="B507">
        <v>84.779999000000004</v>
      </c>
      <c r="C507">
        <v>85.699996999999996</v>
      </c>
      <c r="D507">
        <v>84.459998999999996</v>
      </c>
      <c r="E507">
        <v>85.57</v>
      </c>
      <c r="F507">
        <v>24906300</v>
      </c>
      <c r="G507">
        <v>75.989200999999994</v>
      </c>
      <c r="H507">
        <f t="shared" si="14"/>
        <v>2.9723249812833856E-2</v>
      </c>
      <c r="I507">
        <f t="shared" si="15"/>
        <v>2.9723242064123166E-2</v>
      </c>
    </row>
    <row r="508" spans="1:9" x14ac:dyDescent="0.35">
      <c r="A508" s="1">
        <v>41092</v>
      </c>
      <c r="B508">
        <v>85.440002000000007</v>
      </c>
      <c r="C508">
        <v>85.470000999999996</v>
      </c>
      <c r="D508">
        <v>84.540001000000004</v>
      </c>
      <c r="E508">
        <v>85.339995999999999</v>
      </c>
      <c r="F508">
        <v>14447800</v>
      </c>
      <c r="G508">
        <v>75.784948999999997</v>
      </c>
      <c r="H508">
        <f t="shared" si="14"/>
        <v>-2.6879046394763808E-3</v>
      </c>
      <c r="I508">
        <f t="shared" si="15"/>
        <v>-2.6879082463309068E-3</v>
      </c>
    </row>
    <row r="509" spans="1:9" x14ac:dyDescent="0.35">
      <c r="A509" s="1">
        <v>41093</v>
      </c>
      <c r="B509">
        <v>85.690002000000007</v>
      </c>
      <c r="C509">
        <v>86.279999000000004</v>
      </c>
      <c r="D509">
        <v>85.620002999999997</v>
      </c>
      <c r="E509">
        <v>86.279999000000004</v>
      </c>
      <c r="F509">
        <v>9787700</v>
      </c>
      <c r="G509">
        <v>76.619704999999996</v>
      </c>
      <c r="H509">
        <f t="shared" si="14"/>
        <v>1.1014800141307768E-2</v>
      </c>
      <c r="I509">
        <f t="shared" si="15"/>
        <v>1.1014799257831508E-2</v>
      </c>
    </row>
    <row r="510" spans="1:9" x14ac:dyDescent="0.35">
      <c r="A510" s="1">
        <v>41095</v>
      </c>
      <c r="B510">
        <v>85.330001999999993</v>
      </c>
      <c r="C510">
        <v>86.040001000000004</v>
      </c>
      <c r="D510">
        <v>85.150002000000001</v>
      </c>
      <c r="E510">
        <v>85.57</v>
      </c>
      <c r="F510">
        <v>10797100</v>
      </c>
      <c r="G510">
        <v>75.989200999999994</v>
      </c>
      <c r="H510">
        <f t="shared" si="14"/>
        <v>-8.2290102947267119E-3</v>
      </c>
      <c r="I510">
        <f t="shared" si="15"/>
        <v>-8.2290058412519598E-3</v>
      </c>
    </row>
    <row r="511" spans="1:9" x14ac:dyDescent="0.35">
      <c r="A511" s="1">
        <v>41096</v>
      </c>
      <c r="B511">
        <v>84.260002</v>
      </c>
      <c r="C511">
        <v>85.040001000000004</v>
      </c>
      <c r="D511">
        <v>84.199996999999996</v>
      </c>
      <c r="E511">
        <v>84.800003000000004</v>
      </c>
      <c r="F511">
        <v>13259400</v>
      </c>
      <c r="G511">
        <v>75.305415999999994</v>
      </c>
      <c r="H511">
        <f t="shared" si="14"/>
        <v>-8.9984457169567534E-3</v>
      </c>
      <c r="I511">
        <f t="shared" si="15"/>
        <v>-8.9984496612880611E-3</v>
      </c>
    </row>
    <row r="512" spans="1:9" x14ac:dyDescent="0.35">
      <c r="A512" s="1">
        <v>41099</v>
      </c>
      <c r="B512">
        <v>84.519997000000004</v>
      </c>
      <c r="C512">
        <v>84.550003000000004</v>
      </c>
      <c r="D512">
        <v>83.019997000000004</v>
      </c>
      <c r="E512">
        <v>83.650002000000001</v>
      </c>
      <c r="F512">
        <v>22361600</v>
      </c>
      <c r="G512">
        <v>74.284173999999993</v>
      </c>
      <c r="H512">
        <f t="shared" si="14"/>
        <v>-1.3561332067405741E-2</v>
      </c>
      <c r="I512">
        <f t="shared" si="15"/>
        <v>-1.3561335349372493E-2</v>
      </c>
    </row>
    <row r="513" spans="1:9" x14ac:dyDescent="0.35">
      <c r="A513" s="1">
        <v>41100</v>
      </c>
      <c r="B513">
        <v>84.080001999999993</v>
      </c>
      <c r="C513">
        <v>84.389999000000003</v>
      </c>
      <c r="D513">
        <v>82.830001999999993</v>
      </c>
      <c r="E513">
        <v>83.110000999999997</v>
      </c>
      <c r="F513">
        <v>14106100</v>
      </c>
      <c r="G513">
        <v>73.804633999999993</v>
      </c>
      <c r="H513">
        <f t="shared" si="14"/>
        <v>-6.4554810172031286E-3</v>
      </c>
      <c r="I513">
        <f t="shared" si="15"/>
        <v>-6.4554800057411979E-3</v>
      </c>
    </row>
    <row r="514" spans="1:9" x14ac:dyDescent="0.35">
      <c r="A514" s="1">
        <v>41101</v>
      </c>
      <c r="B514">
        <v>83.480002999999996</v>
      </c>
      <c r="C514">
        <v>84.68</v>
      </c>
      <c r="D514">
        <v>83.239998</v>
      </c>
      <c r="E514">
        <v>84.379997000000003</v>
      </c>
      <c r="F514">
        <v>18337600</v>
      </c>
      <c r="G514">
        <v>74.932435999999996</v>
      </c>
      <c r="H514">
        <f t="shared" si="14"/>
        <v>1.5280904641067279E-2</v>
      </c>
      <c r="I514">
        <f t="shared" si="15"/>
        <v>1.5280910410042854E-2</v>
      </c>
    </row>
    <row r="515" spans="1:9" x14ac:dyDescent="0.35">
      <c r="A515" s="1">
        <v>41102</v>
      </c>
      <c r="B515">
        <v>83.410004000000001</v>
      </c>
      <c r="C515">
        <v>84.550003000000004</v>
      </c>
      <c r="D515">
        <v>83.32</v>
      </c>
      <c r="E515">
        <v>84.120002999999997</v>
      </c>
      <c r="F515">
        <v>15566400</v>
      </c>
      <c r="G515">
        <v>74.701552000000007</v>
      </c>
      <c r="H515">
        <f t="shared" si="14"/>
        <v>-3.0812278886429216E-3</v>
      </c>
      <c r="I515">
        <f t="shared" si="15"/>
        <v>-3.0812290688105883E-3</v>
      </c>
    </row>
    <row r="516" spans="1:9" x14ac:dyDescent="0.35">
      <c r="A516" s="1">
        <v>41103</v>
      </c>
      <c r="B516">
        <v>84.449996999999996</v>
      </c>
      <c r="C516">
        <v>85.57</v>
      </c>
      <c r="D516">
        <v>84.260002</v>
      </c>
      <c r="E516">
        <v>85.470000999999996</v>
      </c>
      <c r="F516">
        <v>13642000</v>
      </c>
      <c r="G516">
        <v>75.900397999999996</v>
      </c>
      <c r="H516">
        <f t="shared" ref="H516:H579" si="16">(E516-E515)/E515</f>
        <v>1.6048477791899263E-2</v>
      </c>
      <c r="I516">
        <f t="shared" ref="I516:I579" si="17">(G516-G515)/G515</f>
        <v>1.6048475137437426E-2</v>
      </c>
    </row>
    <row r="517" spans="1:9" x14ac:dyDescent="0.35">
      <c r="A517" s="1">
        <v>41106</v>
      </c>
      <c r="B517">
        <v>84.830001999999993</v>
      </c>
      <c r="C517">
        <v>85.419998000000007</v>
      </c>
      <c r="D517">
        <v>84.660004000000001</v>
      </c>
      <c r="E517">
        <v>85.050003000000004</v>
      </c>
      <c r="F517">
        <v>11269200</v>
      </c>
      <c r="G517">
        <v>75.527424999999994</v>
      </c>
      <c r="H517">
        <f t="shared" si="16"/>
        <v>-4.9139814564877864E-3</v>
      </c>
      <c r="I517">
        <f t="shared" si="17"/>
        <v>-4.913979502452699E-3</v>
      </c>
    </row>
    <row r="518" spans="1:9" x14ac:dyDescent="0.35">
      <c r="A518" s="1">
        <v>41107</v>
      </c>
      <c r="B518">
        <v>85.18</v>
      </c>
      <c r="C518">
        <v>85.82</v>
      </c>
      <c r="D518">
        <v>84.099997999999999</v>
      </c>
      <c r="E518">
        <v>85.730002999999996</v>
      </c>
      <c r="F518">
        <v>14059400</v>
      </c>
      <c r="G518">
        <v>76.131288999999995</v>
      </c>
      <c r="H518">
        <f t="shared" si="16"/>
        <v>7.9952966021646418E-3</v>
      </c>
      <c r="I518">
        <f t="shared" si="17"/>
        <v>7.9952944245087337E-3</v>
      </c>
    </row>
    <row r="519" spans="1:9" x14ac:dyDescent="0.35">
      <c r="A519" s="1">
        <v>41108</v>
      </c>
      <c r="B519">
        <v>85.339995999999999</v>
      </c>
      <c r="C519">
        <v>86.220000999999996</v>
      </c>
      <c r="D519">
        <v>85.07</v>
      </c>
      <c r="E519">
        <v>86.209998999999996</v>
      </c>
      <c r="F519">
        <v>14203500</v>
      </c>
      <c r="G519">
        <v>76.557542999999995</v>
      </c>
      <c r="H519">
        <f t="shared" si="16"/>
        <v>5.5989266674818603E-3</v>
      </c>
      <c r="I519">
        <f t="shared" si="17"/>
        <v>5.5989331797600345E-3</v>
      </c>
    </row>
    <row r="520" spans="1:9" x14ac:dyDescent="0.35">
      <c r="A520" s="1">
        <v>41109</v>
      </c>
      <c r="B520">
        <v>86.019997000000004</v>
      </c>
      <c r="C520">
        <v>86.379997000000003</v>
      </c>
      <c r="D520">
        <v>85.620002999999997</v>
      </c>
      <c r="E520">
        <v>86.209998999999996</v>
      </c>
      <c r="F520">
        <v>14902300</v>
      </c>
      <c r="G520">
        <v>76.557542999999995</v>
      </c>
      <c r="H520">
        <f t="shared" si="16"/>
        <v>0</v>
      </c>
      <c r="I520">
        <f t="shared" si="17"/>
        <v>0</v>
      </c>
    </row>
    <row r="521" spans="1:9" x14ac:dyDescent="0.35">
      <c r="A521" s="1">
        <v>41110</v>
      </c>
      <c r="B521">
        <v>85.870002999999997</v>
      </c>
      <c r="C521">
        <v>86.150002000000001</v>
      </c>
      <c r="D521">
        <v>85.269997000000004</v>
      </c>
      <c r="E521">
        <v>85.949996999999996</v>
      </c>
      <c r="F521">
        <v>16838300</v>
      </c>
      <c r="G521">
        <v>76.326651999999996</v>
      </c>
      <c r="H521">
        <f t="shared" si="16"/>
        <v>-3.0159146620567768E-3</v>
      </c>
      <c r="I521">
        <f t="shared" si="17"/>
        <v>-3.0159144475156384E-3</v>
      </c>
    </row>
    <row r="522" spans="1:9" x14ac:dyDescent="0.35">
      <c r="A522" s="1">
        <v>41113</v>
      </c>
      <c r="B522">
        <v>84.800003000000004</v>
      </c>
      <c r="C522">
        <v>85.459998999999996</v>
      </c>
      <c r="D522">
        <v>84.330001999999993</v>
      </c>
      <c r="E522">
        <v>85.209998999999996</v>
      </c>
      <c r="F522">
        <v>13597800</v>
      </c>
      <c r="G522">
        <v>75.669506999999996</v>
      </c>
      <c r="H522">
        <f t="shared" si="16"/>
        <v>-8.6096338083641814E-3</v>
      </c>
      <c r="I522">
        <f t="shared" si="17"/>
        <v>-8.6096400507649669E-3</v>
      </c>
    </row>
    <row r="523" spans="1:9" x14ac:dyDescent="0.35">
      <c r="A523" s="1">
        <v>41114</v>
      </c>
      <c r="B523">
        <v>85.209998999999996</v>
      </c>
      <c r="C523">
        <v>85.260002</v>
      </c>
      <c r="D523">
        <v>83.5</v>
      </c>
      <c r="E523">
        <v>84.580001999999993</v>
      </c>
      <c r="F523">
        <v>13948300</v>
      </c>
      <c r="G523">
        <v>75.110046999999994</v>
      </c>
      <c r="H523">
        <f t="shared" si="16"/>
        <v>-7.3934632953111881E-3</v>
      </c>
      <c r="I523">
        <f t="shared" si="17"/>
        <v>-7.3934669615331504E-3</v>
      </c>
    </row>
    <row r="524" spans="1:9" x14ac:dyDescent="0.35">
      <c r="A524" s="1">
        <v>41115</v>
      </c>
      <c r="B524">
        <v>85.139999000000003</v>
      </c>
      <c r="C524">
        <v>85.550003000000004</v>
      </c>
      <c r="D524">
        <v>84.660004000000001</v>
      </c>
      <c r="E524">
        <v>85.239998</v>
      </c>
      <c r="F524">
        <v>16566000</v>
      </c>
      <c r="G524">
        <v>75.696146999999996</v>
      </c>
      <c r="H524">
        <f t="shared" si="16"/>
        <v>7.8032157057646642E-3</v>
      </c>
      <c r="I524">
        <f t="shared" si="17"/>
        <v>7.8032170582984974E-3</v>
      </c>
    </row>
    <row r="525" spans="1:9" x14ac:dyDescent="0.35">
      <c r="A525" s="1">
        <v>41116</v>
      </c>
      <c r="B525">
        <v>85.559997999999993</v>
      </c>
      <c r="C525">
        <v>86.699996999999996</v>
      </c>
      <c r="D525">
        <v>85.260002</v>
      </c>
      <c r="E525">
        <v>86.519997000000004</v>
      </c>
      <c r="F525">
        <v>19149300</v>
      </c>
      <c r="G525">
        <v>76.832831999999996</v>
      </c>
      <c r="H525">
        <f t="shared" si="16"/>
        <v>1.501641283473521E-2</v>
      </c>
      <c r="I525">
        <f t="shared" si="17"/>
        <v>1.5016418206860649E-2</v>
      </c>
    </row>
    <row r="526" spans="1:9" x14ac:dyDescent="0.35">
      <c r="A526" s="1">
        <v>41117</v>
      </c>
      <c r="B526">
        <v>86.589995999999999</v>
      </c>
      <c r="C526">
        <v>87.849997999999999</v>
      </c>
      <c r="D526">
        <v>85.5</v>
      </c>
      <c r="E526">
        <v>87.449996999999996</v>
      </c>
      <c r="F526">
        <v>24079300</v>
      </c>
      <c r="G526">
        <v>77.658704999999998</v>
      </c>
      <c r="H526">
        <f t="shared" si="16"/>
        <v>1.0748960150796035E-2</v>
      </c>
      <c r="I526">
        <f t="shared" si="17"/>
        <v>1.0748959507310644E-2</v>
      </c>
    </row>
    <row r="527" spans="1:9" x14ac:dyDescent="0.35">
      <c r="A527" s="1">
        <v>41120</v>
      </c>
      <c r="B527">
        <v>87.279999000000004</v>
      </c>
      <c r="C527">
        <v>87.830001999999993</v>
      </c>
      <c r="D527">
        <v>87.080001999999993</v>
      </c>
      <c r="E527">
        <v>87.559997999999993</v>
      </c>
      <c r="F527">
        <v>11183500</v>
      </c>
      <c r="G527">
        <v>77.756388999999999</v>
      </c>
      <c r="H527">
        <f t="shared" si="16"/>
        <v>1.2578731134776015E-3</v>
      </c>
      <c r="I527">
        <f t="shared" si="17"/>
        <v>1.2578628500179213E-3</v>
      </c>
    </row>
    <row r="528" spans="1:9" x14ac:dyDescent="0.35">
      <c r="A528" s="1">
        <v>41121</v>
      </c>
      <c r="B528">
        <v>87.370002999999997</v>
      </c>
      <c r="C528">
        <v>87.660004000000001</v>
      </c>
      <c r="D528">
        <v>86.790001000000004</v>
      </c>
      <c r="E528">
        <v>86.849997999999999</v>
      </c>
      <c r="F528">
        <v>12212200</v>
      </c>
      <c r="G528">
        <v>77.125884999999997</v>
      </c>
      <c r="H528">
        <f t="shared" si="16"/>
        <v>-8.1087256306240866E-3</v>
      </c>
      <c r="I528">
        <f t="shared" si="17"/>
        <v>-8.1087098836341541E-3</v>
      </c>
    </row>
    <row r="529" spans="1:9" x14ac:dyDescent="0.35">
      <c r="A529" s="1">
        <v>41122</v>
      </c>
      <c r="B529">
        <v>87.019997000000004</v>
      </c>
      <c r="C529">
        <v>87.449996999999996</v>
      </c>
      <c r="D529">
        <v>86.18</v>
      </c>
      <c r="E529">
        <v>86.910004000000001</v>
      </c>
      <c r="F529">
        <v>14312300</v>
      </c>
      <c r="G529">
        <v>77.179171999999994</v>
      </c>
      <c r="H529">
        <f t="shared" si="16"/>
        <v>6.9091538724043878E-4</v>
      </c>
      <c r="I529">
        <f t="shared" si="17"/>
        <v>6.9090941387573606E-4</v>
      </c>
    </row>
    <row r="530" spans="1:9" x14ac:dyDescent="0.35">
      <c r="A530" s="1">
        <v>41123</v>
      </c>
      <c r="B530">
        <v>86.099997999999999</v>
      </c>
      <c r="C530">
        <v>86.75</v>
      </c>
      <c r="D530">
        <v>85.5</v>
      </c>
      <c r="E530">
        <v>85.879997000000003</v>
      </c>
      <c r="F530">
        <v>14530100</v>
      </c>
      <c r="G530">
        <v>76.264488999999998</v>
      </c>
      <c r="H530">
        <f t="shared" si="16"/>
        <v>-1.1851420464783291E-2</v>
      </c>
      <c r="I530">
        <f t="shared" si="17"/>
        <v>-1.1851422816508016E-2</v>
      </c>
    </row>
    <row r="531" spans="1:9" x14ac:dyDescent="0.35">
      <c r="A531" s="1">
        <v>41124</v>
      </c>
      <c r="B531">
        <v>87.07</v>
      </c>
      <c r="C531">
        <v>87.889999000000003</v>
      </c>
      <c r="D531">
        <v>86.800003000000004</v>
      </c>
      <c r="E531">
        <v>87.550003000000004</v>
      </c>
      <c r="F531">
        <v>13982500</v>
      </c>
      <c r="G531">
        <v>77.747513999999995</v>
      </c>
      <c r="H531">
        <f t="shared" si="16"/>
        <v>1.9445808783621649E-2</v>
      </c>
      <c r="I531">
        <f t="shared" si="17"/>
        <v>1.9445813109689857E-2</v>
      </c>
    </row>
    <row r="532" spans="1:9" x14ac:dyDescent="0.35">
      <c r="A532" s="1">
        <v>41127</v>
      </c>
      <c r="B532">
        <v>87.550003000000004</v>
      </c>
      <c r="C532">
        <v>87.879997000000003</v>
      </c>
      <c r="D532">
        <v>87.370002999999997</v>
      </c>
      <c r="E532">
        <v>87.449996999999996</v>
      </c>
      <c r="F532">
        <v>9626400</v>
      </c>
      <c r="G532">
        <v>77.658704999999998</v>
      </c>
      <c r="H532">
        <f t="shared" si="16"/>
        <v>-1.1422729477234578E-3</v>
      </c>
      <c r="I532">
        <f t="shared" si="17"/>
        <v>-1.1422744655217875E-3</v>
      </c>
    </row>
    <row r="533" spans="1:9" x14ac:dyDescent="0.35">
      <c r="A533" s="1">
        <v>41128</v>
      </c>
      <c r="B533">
        <v>87.879997000000003</v>
      </c>
      <c r="C533">
        <v>88</v>
      </c>
      <c r="D533">
        <v>87.68</v>
      </c>
      <c r="E533">
        <v>87.919998000000007</v>
      </c>
      <c r="F533">
        <v>12399800</v>
      </c>
      <c r="G533">
        <v>78.076082999999997</v>
      </c>
      <c r="H533">
        <f t="shared" si="16"/>
        <v>5.3745113336025677E-3</v>
      </c>
      <c r="I533">
        <f t="shared" si="17"/>
        <v>5.3745166108551436E-3</v>
      </c>
    </row>
    <row r="534" spans="1:9" x14ac:dyDescent="0.35">
      <c r="A534" s="1">
        <v>41129</v>
      </c>
      <c r="B534">
        <v>87.75</v>
      </c>
      <c r="C534">
        <v>88.5</v>
      </c>
      <c r="D534">
        <v>87.68</v>
      </c>
      <c r="E534">
        <v>88.279999000000004</v>
      </c>
      <c r="F534">
        <v>12864500</v>
      </c>
      <c r="G534">
        <v>78.395775999999998</v>
      </c>
      <c r="H534">
        <f t="shared" si="16"/>
        <v>4.0946429502875656E-3</v>
      </c>
      <c r="I534">
        <f t="shared" si="17"/>
        <v>4.0946342044336538E-3</v>
      </c>
    </row>
    <row r="535" spans="1:9" x14ac:dyDescent="0.35">
      <c r="A535" s="1">
        <v>41130</v>
      </c>
      <c r="B535">
        <v>87.839995999999999</v>
      </c>
      <c r="C535">
        <v>88.480002999999996</v>
      </c>
      <c r="D535">
        <v>87.510002</v>
      </c>
      <c r="E535">
        <v>88.199996999999996</v>
      </c>
      <c r="F535">
        <v>12213700</v>
      </c>
      <c r="G535">
        <v>78.833742999999998</v>
      </c>
      <c r="H535">
        <f t="shared" si="16"/>
        <v>-9.0623018697595875E-4</v>
      </c>
      <c r="I535">
        <f t="shared" si="17"/>
        <v>5.5866147686324382E-3</v>
      </c>
    </row>
    <row r="536" spans="1:9" x14ac:dyDescent="0.35">
      <c r="A536" s="1">
        <v>41131</v>
      </c>
      <c r="B536">
        <v>87.669998000000007</v>
      </c>
      <c r="C536">
        <v>88.489998</v>
      </c>
      <c r="D536">
        <v>87.150002000000001</v>
      </c>
      <c r="E536">
        <v>88.440002000000007</v>
      </c>
      <c r="F536">
        <v>11149000</v>
      </c>
      <c r="G536">
        <v>79.048260999999997</v>
      </c>
      <c r="H536">
        <f t="shared" si="16"/>
        <v>2.7211452172726342E-3</v>
      </c>
      <c r="I536">
        <f t="shared" si="17"/>
        <v>2.7211444216215666E-3</v>
      </c>
    </row>
    <row r="537" spans="1:9" x14ac:dyDescent="0.35">
      <c r="A537" s="1">
        <v>41134</v>
      </c>
      <c r="B537">
        <v>88.099997999999999</v>
      </c>
      <c r="C537">
        <v>88.239998</v>
      </c>
      <c r="D537">
        <v>87.769997000000004</v>
      </c>
      <c r="E537">
        <v>88.139999000000003</v>
      </c>
      <c r="F537">
        <v>8716300</v>
      </c>
      <c r="G537">
        <v>78.780116000000007</v>
      </c>
      <c r="H537">
        <f t="shared" si="16"/>
        <v>-3.3921641023934371E-3</v>
      </c>
      <c r="I537">
        <f t="shared" si="17"/>
        <v>-3.3921682350480787E-3</v>
      </c>
    </row>
    <row r="538" spans="1:9" x14ac:dyDescent="0.35">
      <c r="A538" s="1">
        <v>41135</v>
      </c>
      <c r="B538">
        <v>88.169998000000007</v>
      </c>
      <c r="C538">
        <v>88.639999000000003</v>
      </c>
      <c r="D538">
        <v>87.900002000000001</v>
      </c>
      <c r="E538">
        <v>88.199996999999996</v>
      </c>
      <c r="F538">
        <v>8675700</v>
      </c>
      <c r="G538">
        <v>78.833742999999998</v>
      </c>
      <c r="H538">
        <f t="shared" si="16"/>
        <v>6.8071251055940116E-4</v>
      </c>
      <c r="I538">
        <f t="shared" si="17"/>
        <v>6.8071745413514817E-4</v>
      </c>
    </row>
    <row r="539" spans="1:9" x14ac:dyDescent="0.35">
      <c r="A539" s="1">
        <v>41136</v>
      </c>
      <c r="B539">
        <v>88.190002000000007</v>
      </c>
      <c r="C539">
        <v>88.669998000000007</v>
      </c>
      <c r="D539">
        <v>87.910004000000001</v>
      </c>
      <c r="E539">
        <v>88</v>
      </c>
      <c r="F539">
        <v>8510100</v>
      </c>
      <c r="G539">
        <v>78.654983999999999</v>
      </c>
      <c r="H539">
        <f t="shared" si="16"/>
        <v>-2.2675397596668423E-3</v>
      </c>
      <c r="I539">
        <f t="shared" si="17"/>
        <v>-2.2675442418102544E-3</v>
      </c>
    </row>
    <row r="540" spans="1:9" x14ac:dyDescent="0.35">
      <c r="A540" s="1">
        <v>41137</v>
      </c>
      <c r="B540">
        <v>88.190002000000007</v>
      </c>
      <c r="C540">
        <v>88.870002999999997</v>
      </c>
      <c r="D540">
        <v>87.959998999999996</v>
      </c>
      <c r="E540">
        <v>88.669998000000007</v>
      </c>
      <c r="F540">
        <v>11311300</v>
      </c>
      <c r="G540">
        <v>79.253833</v>
      </c>
      <c r="H540">
        <f t="shared" si="16"/>
        <v>7.6136136363637134E-3</v>
      </c>
      <c r="I540">
        <f t="shared" si="17"/>
        <v>7.6136179749270727E-3</v>
      </c>
    </row>
    <row r="541" spans="1:9" x14ac:dyDescent="0.35">
      <c r="A541" s="1">
        <v>41138</v>
      </c>
      <c r="B541">
        <v>88.889999000000003</v>
      </c>
      <c r="C541">
        <v>88.910004000000001</v>
      </c>
      <c r="D541">
        <v>88.160004000000001</v>
      </c>
      <c r="E541">
        <v>88.400002000000001</v>
      </c>
      <c r="F541">
        <v>11177700</v>
      </c>
      <c r="G541">
        <v>79.012507999999997</v>
      </c>
      <c r="H541">
        <f t="shared" si="16"/>
        <v>-3.044953265928867E-3</v>
      </c>
      <c r="I541">
        <f t="shared" si="17"/>
        <v>-3.0449631376188876E-3</v>
      </c>
    </row>
    <row r="542" spans="1:9" x14ac:dyDescent="0.35">
      <c r="A542" s="1">
        <v>41141</v>
      </c>
      <c r="B542">
        <v>88.07</v>
      </c>
      <c r="C542">
        <v>88.220000999999996</v>
      </c>
      <c r="D542">
        <v>87.629997000000003</v>
      </c>
      <c r="E542">
        <v>87.949996999999996</v>
      </c>
      <c r="F542">
        <v>8813700</v>
      </c>
      <c r="G542">
        <v>78.610291000000004</v>
      </c>
      <c r="H542">
        <f t="shared" si="16"/>
        <v>-5.0905541834716751E-3</v>
      </c>
      <c r="I542">
        <f t="shared" si="17"/>
        <v>-5.090548448354445E-3</v>
      </c>
    </row>
    <row r="543" spans="1:9" x14ac:dyDescent="0.35">
      <c r="A543" s="1">
        <v>41142</v>
      </c>
      <c r="B543">
        <v>88.139999000000003</v>
      </c>
      <c r="C543">
        <v>88.410004000000001</v>
      </c>
      <c r="D543">
        <v>87.260002</v>
      </c>
      <c r="E543">
        <v>87.459998999999996</v>
      </c>
      <c r="F543">
        <v>10767100</v>
      </c>
      <c r="G543">
        <v>78.172327999999993</v>
      </c>
      <c r="H543">
        <f t="shared" si="16"/>
        <v>-5.5713248062987421E-3</v>
      </c>
      <c r="I543">
        <f t="shared" si="17"/>
        <v>-5.5713189002189363E-3</v>
      </c>
    </row>
    <row r="544" spans="1:9" x14ac:dyDescent="0.35">
      <c r="A544" s="1">
        <v>41143</v>
      </c>
      <c r="B544">
        <v>87.199996999999996</v>
      </c>
      <c r="C544">
        <v>87.910004000000001</v>
      </c>
      <c r="D544">
        <v>87.019997000000004</v>
      </c>
      <c r="E544">
        <v>87.730002999999996</v>
      </c>
      <c r="F544">
        <v>10160400</v>
      </c>
      <c r="G544">
        <v>78.413658999999996</v>
      </c>
      <c r="H544">
        <f t="shared" si="16"/>
        <v>3.0871713135967468E-3</v>
      </c>
      <c r="I544">
        <f t="shared" si="17"/>
        <v>3.0871665994135727E-3</v>
      </c>
    </row>
    <row r="545" spans="1:9" x14ac:dyDescent="0.35">
      <c r="A545" s="1">
        <v>41144</v>
      </c>
      <c r="B545">
        <v>87.790001000000004</v>
      </c>
      <c r="C545">
        <v>87.790001000000004</v>
      </c>
      <c r="D545">
        <v>86.980002999999996</v>
      </c>
      <c r="E545">
        <v>87.309997999999993</v>
      </c>
      <c r="F545">
        <v>9666300</v>
      </c>
      <c r="G545">
        <v>78.038255000000007</v>
      </c>
      <c r="H545">
        <f t="shared" si="16"/>
        <v>-4.7874727645911891E-3</v>
      </c>
      <c r="I545">
        <f t="shared" si="17"/>
        <v>-4.7874822420924008E-3</v>
      </c>
    </row>
    <row r="546" spans="1:9" x14ac:dyDescent="0.35">
      <c r="A546" s="1">
        <v>41145</v>
      </c>
      <c r="B546">
        <v>87.160004000000001</v>
      </c>
      <c r="C546">
        <v>88.300003000000004</v>
      </c>
      <c r="D546">
        <v>86.93</v>
      </c>
      <c r="E546">
        <v>88.050003000000004</v>
      </c>
      <c r="F546">
        <v>9762300</v>
      </c>
      <c r="G546">
        <v>78.699676999999994</v>
      </c>
      <c r="H546">
        <f t="shared" si="16"/>
        <v>8.4756043632026046E-3</v>
      </c>
      <c r="I546">
        <f t="shared" si="17"/>
        <v>8.475612377544673E-3</v>
      </c>
    </row>
    <row r="547" spans="1:9" x14ac:dyDescent="0.35">
      <c r="A547" s="1">
        <v>41148</v>
      </c>
      <c r="B547">
        <v>88.07</v>
      </c>
      <c r="C547">
        <v>88.199996999999996</v>
      </c>
      <c r="D547">
        <v>87.610000999999997</v>
      </c>
      <c r="E547">
        <v>87.739998</v>
      </c>
      <c r="F547">
        <v>8252100</v>
      </c>
      <c r="G547">
        <v>78.422591999999995</v>
      </c>
      <c r="H547">
        <f t="shared" si="16"/>
        <v>-3.520783525697368E-3</v>
      </c>
      <c r="I547">
        <f t="shared" si="17"/>
        <v>-3.520789545298891E-3</v>
      </c>
    </row>
    <row r="548" spans="1:9" x14ac:dyDescent="0.35">
      <c r="A548" s="1">
        <v>41149</v>
      </c>
      <c r="B548">
        <v>87.57</v>
      </c>
      <c r="C548">
        <v>88.400002000000001</v>
      </c>
      <c r="D548">
        <v>87.419998000000007</v>
      </c>
      <c r="E548">
        <v>88.099997999999999</v>
      </c>
      <c r="F548">
        <v>9646800</v>
      </c>
      <c r="G548">
        <v>78.744363000000007</v>
      </c>
      <c r="H548">
        <f t="shared" si="16"/>
        <v>4.1030317780494981E-3</v>
      </c>
      <c r="I548">
        <f t="shared" si="17"/>
        <v>4.1030395934887297E-3</v>
      </c>
    </row>
    <row r="549" spans="1:9" x14ac:dyDescent="0.35">
      <c r="A549" s="1">
        <v>41150</v>
      </c>
      <c r="B549">
        <v>88.07</v>
      </c>
      <c r="C549">
        <v>88.190002000000007</v>
      </c>
      <c r="D549">
        <v>87.739998</v>
      </c>
      <c r="E549">
        <v>87.900002000000001</v>
      </c>
      <c r="F549">
        <v>8377300</v>
      </c>
      <c r="G549">
        <v>78.565605000000005</v>
      </c>
      <c r="H549">
        <f t="shared" si="16"/>
        <v>-2.2701022081748371E-3</v>
      </c>
      <c r="I549">
        <f t="shared" si="17"/>
        <v>-2.2701053534460868E-3</v>
      </c>
    </row>
    <row r="550" spans="1:9" x14ac:dyDescent="0.35">
      <c r="A550" s="1">
        <v>41151</v>
      </c>
      <c r="B550">
        <v>87.379997000000003</v>
      </c>
      <c r="C550">
        <v>87.730002999999996</v>
      </c>
      <c r="D550">
        <v>87.019997000000004</v>
      </c>
      <c r="E550">
        <v>87.199996999999996</v>
      </c>
      <c r="F550">
        <v>8915800</v>
      </c>
      <c r="G550">
        <v>77.939936000000003</v>
      </c>
      <c r="H550">
        <f t="shared" si="16"/>
        <v>-7.9636516959351658E-3</v>
      </c>
      <c r="I550">
        <f t="shared" si="17"/>
        <v>-7.9636502512772864E-3</v>
      </c>
    </row>
    <row r="551" spans="1:9" x14ac:dyDescent="0.35">
      <c r="A551" s="1">
        <v>41152</v>
      </c>
      <c r="B551">
        <v>87.610000999999997</v>
      </c>
      <c r="C551">
        <v>87.849997999999999</v>
      </c>
      <c r="D551">
        <v>87.139999000000003</v>
      </c>
      <c r="E551">
        <v>87.300003000000004</v>
      </c>
      <c r="F551">
        <v>14178800</v>
      </c>
      <c r="G551">
        <v>78.029321999999993</v>
      </c>
      <c r="H551">
        <f t="shared" si="16"/>
        <v>1.146857837621343E-3</v>
      </c>
      <c r="I551">
        <f t="shared" si="17"/>
        <v>1.146857498060948E-3</v>
      </c>
    </row>
    <row r="552" spans="1:9" x14ac:dyDescent="0.35">
      <c r="A552" s="1">
        <v>41156</v>
      </c>
      <c r="B552">
        <v>87.330001999999993</v>
      </c>
      <c r="C552">
        <v>87.459998999999996</v>
      </c>
      <c r="D552">
        <v>86.519997000000004</v>
      </c>
      <c r="E552">
        <v>87.120002999999997</v>
      </c>
      <c r="F552">
        <v>10602900</v>
      </c>
      <c r="G552">
        <v>77.868437</v>
      </c>
      <c r="H552">
        <f t="shared" si="16"/>
        <v>-2.0618555992490267E-3</v>
      </c>
      <c r="I552">
        <f t="shared" si="17"/>
        <v>-2.0618531069639861E-3</v>
      </c>
    </row>
    <row r="553" spans="1:9" x14ac:dyDescent="0.35">
      <c r="A553" s="1">
        <v>41157</v>
      </c>
      <c r="B553">
        <v>87.519997000000004</v>
      </c>
      <c r="C553">
        <v>87.650002000000001</v>
      </c>
      <c r="D553">
        <v>87.059997999999993</v>
      </c>
      <c r="E553">
        <v>87.330001999999993</v>
      </c>
      <c r="F553">
        <v>10113100</v>
      </c>
      <c r="G553">
        <v>78.056134999999998</v>
      </c>
      <c r="H553">
        <f t="shared" si="16"/>
        <v>2.4104567581339073E-3</v>
      </c>
      <c r="I553">
        <f t="shared" si="17"/>
        <v>2.4104503343247725E-3</v>
      </c>
    </row>
    <row r="554" spans="1:9" x14ac:dyDescent="0.35">
      <c r="A554" s="1">
        <v>41158</v>
      </c>
      <c r="B554">
        <v>87.889999000000003</v>
      </c>
      <c r="C554">
        <v>89.25</v>
      </c>
      <c r="D554">
        <v>87.849997999999999</v>
      </c>
      <c r="E554">
        <v>88.989998</v>
      </c>
      <c r="F554">
        <v>15713500</v>
      </c>
      <c r="G554">
        <v>79.539850999999999</v>
      </c>
      <c r="H554">
        <f t="shared" si="16"/>
        <v>1.9008312859079137E-2</v>
      </c>
      <c r="I554">
        <f t="shared" si="17"/>
        <v>1.9008320101936909E-2</v>
      </c>
    </row>
    <row r="555" spans="1:9" x14ac:dyDescent="0.35">
      <c r="A555" s="1">
        <v>41159</v>
      </c>
      <c r="B555">
        <v>89.269997000000004</v>
      </c>
      <c r="C555">
        <v>90</v>
      </c>
      <c r="D555">
        <v>89.269997000000004</v>
      </c>
      <c r="E555">
        <v>89.919998000000007</v>
      </c>
      <c r="F555">
        <v>15623900</v>
      </c>
      <c r="G555">
        <v>80.371091000000007</v>
      </c>
      <c r="H555">
        <f t="shared" si="16"/>
        <v>1.0450612663234432E-2</v>
      </c>
      <c r="I555">
        <f t="shared" si="17"/>
        <v>1.0450610474490432E-2</v>
      </c>
    </row>
    <row r="556" spans="1:9" x14ac:dyDescent="0.35">
      <c r="A556" s="1">
        <v>41162</v>
      </c>
      <c r="B556">
        <v>89.82</v>
      </c>
      <c r="C556">
        <v>90</v>
      </c>
      <c r="D556">
        <v>89.400002000000001</v>
      </c>
      <c r="E556">
        <v>89.480002999999996</v>
      </c>
      <c r="F556">
        <v>10750700</v>
      </c>
      <c r="G556">
        <v>79.977821000000006</v>
      </c>
      <c r="H556">
        <f t="shared" si="16"/>
        <v>-4.8931829380157495E-3</v>
      </c>
      <c r="I556">
        <f t="shared" si="17"/>
        <v>-4.8931773241699689E-3</v>
      </c>
    </row>
    <row r="557" spans="1:9" x14ac:dyDescent="0.35">
      <c r="A557" s="1">
        <v>41163</v>
      </c>
      <c r="B557">
        <v>89.75</v>
      </c>
      <c r="C557">
        <v>89.949996999999996</v>
      </c>
      <c r="D557">
        <v>89.550003000000004</v>
      </c>
      <c r="E557">
        <v>89.620002999999997</v>
      </c>
      <c r="F557">
        <v>9349400</v>
      </c>
      <c r="G557">
        <v>80.102952999999999</v>
      </c>
      <c r="H557">
        <f t="shared" si="16"/>
        <v>1.5645953878656057E-3</v>
      </c>
      <c r="I557">
        <f t="shared" si="17"/>
        <v>1.5645837612904404E-3</v>
      </c>
    </row>
    <row r="558" spans="1:9" x14ac:dyDescent="0.35">
      <c r="A558" s="1">
        <v>41164</v>
      </c>
      <c r="B558">
        <v>89.629997000000003</v>
      </c>
      <c r="C558">
        <v>89.900002000000001</v>
      </c>
      <c r="D558">
        <v>89.410004000000001</v>
      </c>
      <c r="E558">
        <v>89.550003000000004</v>
      </c>
      <c r="F558">
        <v>9982900</v>
      </c>
      <c r="G558">
        <v>80.040386999999996</v>
      </c>
      <c r="H558">
        <f t="shared" si="16"/>
        <v>-7.8107562660975562E-4</v>
      </c>
      <c r="I558">
        <f t="shared" si="17"/>
        <v>-7.8106983147055637E-4</v>
      </c>
    </row>
    <row r="559" spans="1:9" x14ac:dyDescent="0.35">
      <c r="A559" s="1">
        <v>41165</v>
      </c>
      <c r="B559">
        <v>89.709998999999996</v>
      </c>
      <c r="C559">
        <v>91.559997999999993</v>
      </c>
      <c r="D559">
        <v>89.43</v>
      </c>
      <c r="E559">
        <v>91.230002999999996</v>
      </c>
      <c r="F559">
        <v>19870900</v>
      </c>
      <c r="G559">
        <v>81.541982000000004</v>
      </c>
      <c r="H559">
        <f t="shared" si="16"/>
        <v>1.8760468383233808E-2</v>
      </c>
      <c r="I559">
        <f t="shared" si="17"/>
        <v>1.8760466512986861E-2</v>
      </c>
    </row>
    <row r="560" spans="1:9" x14ac:dyDescent="0.35">
      <c r="A560" s="1">
        <v>41166</v>
      </c>
      <c r="B560">
        <v>91.5</v>
      </c>
      <c r="C560">
        <v>92.400002000000001</v>
      </c>
      <c r="D560">
        <v>91.25</v>
      </c>
      <c r="E560">
        <v>92.300003000000004</v>
      </c>
      <c r="F560">
        <v>21388800</v>
      </c>
      <c r="G560">
        <v>82.498355000000004</v>
      </c>
      <c r="H560">
        <f t="shared" si="16"/>
        <v>1.1728597663205245E-2</v>
      </c>
      <c r="I560">
        <f t="shared" si="17"/>
        <v>1.1728596442504907E-2</v>
      </c>
    </row>
    <row r="561" spans="1:9" x14ac:dyDescent="0.35">
      <c r="A561" s="1">
        <v>41169</v>
      </c>
      <c r="B561">
        <v>91.919998000000007</v>
      </c>
      <c r="C561">
        <v>92.5</v>
      </c>
      <c r="D561">
        <v>91.550003000000004</v>
      </c>
      <c r="E561">
        <v>91.910004000000001</v>
      </c>
      <c r="F561">
        <v>11893700</v>
      </c>
      <c r="G561">
        <v>82.149771000000001</v>
      </c>
      <c r="H561">
        <f t="shared" si="16"/>
        <v>-4.2253411411048714E-3</v>
      </c>
      <c r="I561">
        <f t="shared" si="17"/>
        <v>-4.2253448568762668E-3</v>
      </c>
    </row>
    <row r="562" spans="1:9" x14ac:dyDescent="0.35">
      <c r="A562" s="1">
        <v>41170</v>
      </c>
      <c r="B562">
        <v>91.43</v>
      </c>
      <c r="C562">
        <v>92.220000999999996</v>
      </c>
      <c r="D562">
        <v>91.400002000000001</v>
      </c>
      <c r="E562">
        <v>91.650002000000001</v>
      </c>
      <c r="F562">
        <v>10950100</v>
      </c>
      <c r="G562">
        <v>81.917379999999994</v>
      </c>
      <c r="H562">
        <f t="shared" si="16"/>
        <v>-2.8288759513055844E-3</v>
      </c>
      <c r="I562">
        <f t="shared" si="17"/>
        <v>-2.8288697238122171E-3</v>
      </c>
    </row>
    <row r="563" spans="1:9" x14ac:dyDescent="0.35">
      <c r="A563" s="1">
        <v>41171</v>
      </c>
      <c r="B563">
        <v>91.480002999999996</v>
      </c>
      <c r="C563">
        <v>91.75</v>
      </c>
      <c r="D563">
        <v>90.57</v>
      </c>
      <c r="E563">
        <v>90.57</v>
      </c>
      <c r="F563">
        <v>16302100</v>
      </c>
      <c r="G563">
        <v>80.952067</v>
      </c>
      <c r="H563">
        <f t="shared" si="16"/>
        <v>-1.1783982285128673E-2</v>
      </c>
      <c r="I563">
        <f t="shared" si="17"/>
        <v>-1.1783982837341658E-2</v>
      </c>
    </row>
    <row r="564" spans="1:9" x14ac:dyDescent="0.35">
      <c r="A564" s="1">
        <v>41172</v>
      </c>
      <c r="B564">
        <v>90.139999000000003</v>
      </c>
      <c r="C564">
        <v>91.690002000000007</v>
      </c>
      <c r="D564">
        <v>90.089995999999999</v>
      </c>
      <c r="E564">
        <v>91.519997000000004</v>
      </c>
      <c r="F564">
        <v>12238400</v>
      </c>
      <c r="G564">
        <v>81.801180000000002</v>
      </c>
      <c r="H564">
        <f t="shared" si="16"/>
        <v>1.0489091310588611E-2</v>
      </c>
      <c r="I564">
        <f t="shared" si="17"/>
        <v>1.0489083620310802E-2</v>
      </c>
    </row>
    <row r="565" spans="1:9" x14ac:dyDescent="0.35">
      <c r="A565" s="1">
        <v>41173</v>
      </c>
      <c r="B565">
        <v>92.029999000000004</v>
      </c>
      <c r="C565">
        <v>92.230002999999996</v>
      </c>
      <c r="D565">
        <v>91.639999000000003</v>
      </c>
      <c r="E565">
        <v>91.919998000000007</v>
      </c>
      <c r="F565">
        <v>19599100</v>
      </c>
      <c r="G565">
        <v>82.158704</v>
      </c>
      <c r="H565">
        <f t="shared" si="16"/>
        <v>4.3706404404712023E-3</v>
      </c>
      <c r="I565">
        <f t="shared" si="17"/>
        <v>4.3706459980161405E-3</v>
      </c>
    </row>
    <row r="566" spans="1:9" x14ac:dyDescent="0.35">
      <c r="A566" s="1">
        <v>41176</v>
      </c>
      <c r="B566">
        <v>91.309997999999993</v>
      </c>
      <c r="C566">
        <v>92.209998999999996</v>
      </c>
      <c r="D566">
        <v>91.300003000000004</v>
      </c>
      <c r="E566">
        <v>91.879997000000003</v>
      </c>
      <c r="F566">
        <v>11023700</v>
      </c>
      <c r="G566">
        <v>82.122951</v>
      </c>
      <c r="H566">
        <f t="shared" si="16"/>
        <v>-4.3517189806731418E-4</v>
      </c>
      <c r="I566">
        <f t="shared" si="17"/>
        <v>-4.3516996081145222E-4</v>
      </c>
    </row>
    <row r="567" spans="1:9" x14ac:dyDescent="0.35">
      <c r="A567" s="1">
        <v>41177</v>
      </c>
      <c r="B567">
        <v>92.110000999999997</v>
      </c>
      <c r="C567">
        <v>92.57</v>
      </c>
      <c r="D567">
        <v>91.540001000000004</v>
      </c>
      <c r="E567">
        <v>91.739998</v>
      </c>
      <c r="F567">
        <v>14035800</v>
      </c>
      <c r="G567">
        <v>81.997819000000007</v>
      </c>
      <c r="H567">
        <f t="shared" si="16"/>
        <v>-1.5237157659028122E-3</v>
      </c>
      <c r="I567">
        <f t="shared" si="17"/>
        <v>-1.5237153375064856E-3</v>
      </c>
    </row>
    <row r="568" spans="1:9" x14ac:dyDescent="0.35">
      <c r="A568" s="1">
        <v>41178</v>
      </c>
      <c r="B568">
        <v>91.720000999999996</v>
      </c>
      <c r="C568">
        <v>92.040001000000004</v>
      </c>
      <c r="D568">
        <v>91.099997999999999</v>
      </c>
      <c r="E568">
        <v>91.230002999999996</v>
      </c>
      <c r="F568">
        <v>11616500</v>
      </c>
      <c r="G568">
        <v>81.541982000000004</v>
      </c>
      <c r="H568">
        <f t="shared" si="16"/>
        <v>-5.5591346317666532E-3</v>
      </c>
      <c r="I568">
        <f t="shared" si="17"/>
        <v>-5.5591356643278824E-3</v>
      </c>
    </row>
    <row r="569" spans="1:9" x14ac:dyDescent="0.35">
      <c r="A569" s="1">
        <v>41179</v>
      </c>
      <c r="B569">
        <v>91.830001999999993</v>
      </c>
      <c r="C569">
        <v>92.25</v>
      </c>
      <c r="D569">
        <v>91.190002000000007</v>
      </c>
      <c r="E569">
        <v>91.800003000000004</v>
      </c>
      <c r="F569">
        <v>10632700</v>
      </c>
      <c r="G569">
        <v>82.051451999999998</v>
      </c>
      <c r="H569">
        <f t="shared" si="16"/>
        <v>6.2479445495579721E-3</v>
      </c>
      <c r="I569">
        <f t="shared" si="17"/>
        <v>6.2479472230634915E-3</v>
      </c>
    </row>
    <row r="570" spans="1:9" x14ac:dyDescent="0.35">
      <c r="A570" s="1">
        <v>41180</v>
      </c>
      <c r="B570">
        <v>91.480002999999996</v>
      </c>
      <c r="C570">
        <v>91.650002000000001</v>
      </c>
      <c r="D570">
        <v>90.93</v>
      </c>
      <c r="E570">
        <v>91.449996999999996</v>
      </c>
      <c r="F570">
        <v>12507600</v>
      </c>
      <c r="G570">
        <v>81.738613999999998</v>
      </c>
      <c r="H570">
        <f t="shared" si="16"/>
        <v>-3.8127014004564639E-3</v>
      </c>
      <c r="I570">
        <f t="shared" si="17"/>
        <v>-3.8127052279342882E-3</v>
      </c>
    </row>
    <row r="571" spans="1:9" x14ac:dyDescent="0.35">
      <c r="A571" s="1">
        <v>41183</v>
      </c>
      <c r="B571">
        <v>91.790001000000004</v>
      </c>
      <c r="C571">
        <v>92.5</v>
      </c>
      <c r="D571">
        <v>91.599997999999999</v>
      </c>
      <c r="E571">
        <v>91.800003000000004</v>
      </c>
      <c r="F571">
        <v>10343500</v>
      </c>
      <c r="G571">
        <v>82.051451999999998</v>
      </c>
      <c r="H571">
        <f t="shared" si="16"/>
        <v>3.8272937286155146E-3</v>
      </c>
      <c r="I571">
        <f t="shared" si="17"/>
        <v>3.8272975854471828E-3</v>
      </c>
    </row>
    <row r="572" spans="1:9" x14ac:dyDescent="0.35">
      <c r="A572" s="1">
        <v>41184</v>
      </c>
      <c r="B572">
        <v>92.120002999999997</v>
      </c>
      <c r="C572">
        <v>92.18</v>
      </c>
      <c r="D572">
        <v>91.279999000000004</v>
      </c>
      <c r="E572">
        <v>91.720000999999996</v>
      </c>
      <c r="F572">
        <v>9507800</v>
      </c>
      <c r="G572">
        <v>81.979945999999998</v>
      </c>
      <c r="H572">
        <f t="shared" si="16"/>
        <v>-8.7148145300177662E-4</v>
      </c>
      <c r="I572">
        <f t="shared" si="17"/>
        <v>-8.7147756995207594E-4</v>
      </c>
    </row>
    <row r="573" spans="1:9" x14ac:dyDescent="0.35">
      <c r="A573" s="1">
        <v>41185</v>
      </c>
      <c r="B573">
        <v>91.650002000000001</v>
      </c>
      <c r="C573">
        <v>91.809997999999993</v>
      </c>
      <c r="D573">
        <v>91.169998000000007</v>
      </c>
      <c r="E573">
        <v>91.699996999999996</v>
      </c>
      <c r="F573">
        <v>10328100</v>
      </c>
      <c r="G573">
        <v>81.962065999999993</v>
      </c>
      <c r="H573">
        <f t="shared" si="16"/>
        <v>-2.1809855845945895E-4</v>
      </c>
      <c r="I573">
        <f t="shared" si="17"/>
        <v>-2.1810211975505846E-4</v>
      </c>
    </row>
    <row r="574" spans="1:9" x14ac:dyDescent="0.35">
      <c r="A574" s="1">
        <v>41186</v>
      </c>
      <c r="B574">
        <v>92.080001999999993</v>
      </c>
      <c r="C574">
        <v>92.540001000000004</v>
      </c>
      <c r="D574">
        <v>91.910004000000001</v>
      </c>
      <c r="E574">
        <v>92.220000999999996</v>
      </c>
      <c r="F574">
        <v>11507100</v>
      </c>
      <c r="G574">
        <v>82.426849000000004</v>
      </c>
      <c r="H574">
        <f t="shared" si="16"/>
        <v>5.6707090186709618E-3</v>
      </c>
      <c r="I574">
        <f t="shared" si="17"/>
        <v>5.6707086910182487E-3</v>
      </c>
    </row>
    <row r="575" spans="1:9" x14ac:dyDescent="0.35">
      <c r="A575" s="1">
        <v>41187</v>
      </c>
      <c r="B575">
        <v>92.589995999999999</v>
      </c>
      <c r="C575">
        <v>93</v>
      </c>
      <c r="D575">
        <v>92.230002999999996</v>
      </c>
      <c r="E575">
        <v>92.550003000000004</v>
      </c>
      <c r="F575">
        <v>9890100</v>
      </c>
      <c r="G575">
        <v>82.721806999999998</v>
      </c>
      <c r="H575">
        <f t="shared" si="16"/>
        <v>3.5784211279720922E-3</v>
      </c>
      <c r="I575">
        <f t="shared" si="17"/>
        <v>3.5784213951936227E-3</v>
      </c>
    </row>
    <row r="576" spans="1:9" x14ac:dyDescent="0.35">
      <c r="A576" s="1">
        <v>41190</v>
      </c>
      <c r="B576">
        <v>92.150002000000001</v>
      </c>
      <c r="C576">
        <v>92.870002999999997</v>
      </c>
      <c r="D576">
        <v>92.040001000000004</v>
      </c>
      <c r="E576">
        <v>92.68</v>
      </c>
      <c r="F576">
        <v>8765200</v>
      </c>
      <c r="G576">
        <v>82.837998999999996</v>
      </c>
      <c r="H576">
        <f t="shared" si="16"/>
        <v>1.4046136767818691E-3</v>
      </c>
      <c r="I576">
        <f t="shared" si="17"/>
        <v>1.4046114829188642E-3</v>
      </c>
    </row>
    <row r="577" spans="1:9" x14ac:dyDescent="0.35">
      <c r="A577" s="1">
        <v>41191</v>
      </c>
      <c r="B577">
        <v>92.830001999999993</v>
      </c>
      <c r="C577">
        <v>93.360000999999997</v>
      </c>
      <c r="D577">
        <v>92.110000999999997</v>
      </c>
      <c r="E577">
        <v>92.129997000000003</v>
      </c>
      <c r="F577">
        <v>13799200</v>
      </c>
      <c r="G577">
        <v>82.346402999999995</v>
      </c>
      <c r="H577">
        <f t="shared" si="16"/>
        <v>-5.9344302977989184E-3</v>
      </c>
      <c r="I577">
        <f t="shared" si="17"/>
        <v>-5.9344263011471493E-3</v>
      </c>
    </row>
    <row r="578" spans="1:9" x14ac:dyDescent="0.35">
      <c r="A578" s="1">
        <v>41192</v>
      </c>
      <c r="B578">
        <v>91.800003000000004</v>
      </c>
      <c r="C578">
        <v>92.019997000000004</v>
      </c>
      <c r="D578">
        <v>90.669998000000007</v>
      </c>
      <c r="E578">
        <v>91.029999000000004</v>
      </c>
      <c r="F578">
        <v>15332500</v>
      </c>
      <c r="G578">
        <v>81.363217000000006</v>
      </c>
      <c r="H578">
        <f t="shared" si="16"/>
        <v>-1.1939629174198272E-2</v>
      </c>
      <c r="I578">
        <f t="shared" si="17"/>
        <v>-1.1939635056069046E-2</v>
      </c>
    </row>
    <row r="579" spans="1:9" x14ac:dyDescent="0.35">
      <c r="A579" s="1">
        <v>41193</v>
      </c>
      <c r="B579">
        <v>91.57</v>
      </c>
      <c r="C579">
        <v>91.879997000000003</v>
      </c>
      <c r="D579">
        <v>91.169998000000007</v>
      </c>
      <c r="E579">
        <v>91.169998000000007</v>
      </c>
      <c r="F579">
        <v>9789900</v>
      </c>
      <c r="G579">
        <v>81.488348999999999</v>
      </c>
      <c r="H579">
        <f t="shared" si="16"/>
        <v>1.537943551993262E-3</v>
      </c>
      <c r="I579">
        <f t="shared" si="17"/>
        <v>1.5379431223816232E-3</v>
      </c>
    </row>
    <row r="580" spans="1:9" x14ac:dyDescent="0.35">
      <c r="A580" s="1">
        <v>41194</v>
      </c>
      <c r="B580">
        <v>91.510002</v>
      </c>
      <c r="C580">
        <v>91.720000999999996</v>
      </c>
      <c r="D580">
        <v>90.510002</v>
      </c>
      <c r="E580">
        <v>91.029999000000004</v>
      </c>
      <c r="F580">
        <v>9943700</v>
      </c>
      <c r="G580">
        <v>81.363217000000006</v>
      </c>
      <c r="H580">
        <f t="shared" ref="H580:H643" si="18">(E580-E579)/E579</f>
        <v>-1.5355819136905441E-3</v>
      </c>
      <c r="I580">
        <f t="shared" ref="I580:I643" si="19">(G580-G579)/G579</f>
        <v>-1.5355814853972999E-3</v>
      </c>
    </row>
    <row r="581" spans="1:9" x14ac:dyDescent="0.35">
      <c r="A581" s="1">
        <v>41197</v>
      </c>
      <c r="B581">
        <v>91.349997999999999</v>
      </c>
      <c r="C581">
        <v>91.690002000000007</v>
      </c>
      <c r="D581">
        <v>90.540001000000004</v>
      </c>
      <c r="E581">
        <v>91.510002</v>
      </c>
      <c r="F581">
        <v>10651100</v>
      </c>
      <c r="G581">
        <v>81.792247000000003</v>
      </c>
      <c r="H581">
        <f t="shared" si="18"/>
        <v>5.2730199414810098E-3</v>
      </c>
      <c r="I581">
        <f t="shared" si="19"/>
        <v>5.2730215915626506E-3</v>
      </c>
    </row>
    <row r="582" spans="1:9" x14ac:dyDescent="0.35">
      <c r="A582" s="1">
        <v>41198</v>
      </c>
      <c r="B582">
        <v>91.889999000000003</v>
      </c>
      <c r="C582">
        <v>92.480002999999996</v>
      </c>
      <c r="D582">
        <v>91.800003000000004</v>
      </c>
      <c r="E582">
        <v>92.379997000000003</v>
      </c>
      <c r="F582">
        <v>9069300</v>
      </c>
      <c r="G582">
        <v>82.569855000000004</v>
      </c>
      <c r="H582">
        <f t="shared" si="18"/>
        <v>9.5071028410643344E-3</v>
      </c>
      <c r="I582">
        <f t="shared" si="19"/>
        <v>9.5071113524977588E-3</v>
      </c>
    </row>
    <row r="583" spans="1:9" x14ac:dyDescent="0.35">
      <c r="A583" s="1">
        <v>41199</v>
      </c>
      <c r="B583">
        <v>92.620002999999997</v>
      </c>
      <c r="C583">
        <v>93.540001000000004</v>
      </c>
      <c r="D583">
        <v>92.610000999999997</v>
      </c>
      <c r="E583">
        <v>93.389999000000003</v>
      </c>
      <c r="F583">
        <v>10759100</v>
      </c>
      <c r="G583">
        <v>83.472600999999997</v>
      </c>
      <c r="H583">
        <f t="shared" si="18"/>
        <v>1.0933124407873709E-2</v>
      </c>
      <c r="I583">
        <f t="shared" si="19"/>
        <v>1.0933118388060549E-2</v>
      </c>
    </row>
    <row r="584" spans="1:9" x14ac:dyDescent="0.35">
      <c r="A584" s="1">
        <v>41200</v>
      </c>
      <c r="B584">
        <v>92.970000999999996</v>
      </c>
      <c r="C584">
        <v>93.57</v>
      </c>
      <c r="D584">
        <v>92.970000999999996</v>
      </c>
      <c r="E584">
        <v>93.480002999999996</v>
      </c>
      <c r="F584">
        <v>11815500</v>
      </c>
      <c r="G584">
        <v>83.553047000000007</v>
      </c>
      <c r="H584">
        <f t="shared" si="18"/>
        <v>9.6374345180144302E-4</v>
      </c>
      <c r="I584">
        <f t="shared" si="19"/>
        <v>9.6374138383454862E-4</v>
      </c>
    </row>
    <row r="585" spans="1:9" x14ac:dyDescent="0.35">
      <c r="A585" s="1">
        <v>41201</v>
      </c>
      <c r="B585">
        <v>93.57</v>
      </c>
      <c r="C585">
        <v>93.669998000000007</v>
      </c>
      <c r="D585">
        <v>91.75</v>
      </c>
      <c r="E585">
        <v>92.150002000000001</v>
      </c>
      <c r="F585">
        <v>15928100</v>
      </c>
      <c r="G585">
        <v>82.364283</v>
      </c>
      <c r="H585">
        <f t="shared" si="18"/>
        <v>-1.4227652517298227E-2</v>
      </c>
      <c r="I585">
        <f t="shared" si="19"/>
        <v>-1.4227655874716407E-2</v>
      </c>
    </row>
    <row r="586" spans="1:9" x14ac:dyDescent="0.35">
      <c r="A586" s="1">
        <v>41204</v>
      </c>
      <c r="B586">
        <v>91.669998000000007</v>
      </c>
      <c r="C586">
        <v>92.260002</v>
      </c>
      <c r="D586">
        <v>91.080001999999993</v>
      </c>
      <c r="E586">
        <v>92.190002000000007</v>
      </c>
      <c r="F586">
        <v>11445400</v>
      </c>
      <c r="G586">
        <v>82.400036</v>
      </c>
      <c r="H586">
        <f t="shared" si="18"/>
        <v>4.3407486849545866E-4</v>
      </c>
      <c r="I586">
        <f t="shared" si="19"/>
        <v>4.3408378847903893E-4</v>
      </c>
    </row>
    <row r="587" spans="1:9" x14ac:dyDescent="0.35">
      <c r="A587" s="1">
        <v>41205</v>
      </c>
      <c r="B587">
        <v>91.129997000000003</v>
      </c>
      <c r="C587">
        <v>91.379997000000003</v>
      </c>
      <c r="D587">
        <v>90.010002</v>
      </c>
      <c r="E587">
        <v>90.18</v>
      </c>
      <c r="F587">
        <v>14085500</v>
      </c>
      <c r="G587">
        <v>80.603482999999997</v>
      </c>
      <c r="H587">
        <f t="shared" si="18"/>
        <v>-2.1802819789503856E-2</v>
      </c>
      <c r="I587">
        <f t="shared" si="19"/>
        <v>-2.1802818144399876E-2</v>
      </c>
    </row>
    <row r="588" spans="1:9" x14ac:dyDescent="0.35">
      <c r="A588" s="1">
        <v>41206</v>
      </c>
      <c r="B588">
        <v>90.459998999999996</v>
      </c>
      <c r="C588">
        <v>90.620002999999997</v>
      </c>
      <c r="D588">
        <v>89.769997000000004</v>
      </c>
      <c r="E588">
        <v>89.879997000000003</v>
      </c>
      <c r="F588">
        <v>11332500</v>
      </c>
      <c r="G588">
        <v>80.335337999999993</v>
      </c>
      <c r="H588">
        <f t="shared" si="18"/>
        <v>-3.3267132401863359E-3</v>
      </c>
      <c r="I588">
        <f t="shared" si="19"/>
        <v>-3.3267172834206692E-3</v>
      </c>
    </row>
    <row r="589" spans="1:9" x14ac:dyDescent="0.35">
      <c r="A589" s="1">
        <v>41207</v>
      </c>
      <c r="B589">
        <v>90.629997000000003</v>
      </c>
      <c r="C589">
        <v>90.800003000000004</v>
      </c>
      <c r="D589">
        <v>89.68</v>
      </c>
      <c r="E589">
        <v>90.43</v>
      </c>
      <c r="F589">
        <v>10387200</v>
      </c>
      <c r="G589">
        <v>80.826933999999994</v>
      </c>
      <c r="H589">
        <f t="shared" si="18"/>
        <v>6.1193037200480077E-3</v>
      </c>
      <c r="I589">
        <f t="shared" si="19"/>
        <v>6.1192995789723483E-3</v>
      </c>
    </row>
    <row r="590" spans="1:9" x14ac:dyDescent="0.35">
      <c r="A590" s="1">
        <v>41208</v>
      </c>
      <c r="B590">
        <v>90.559997999999993</v>
      </c>
      <c r="C590">
        <v>91.07</v>
      </c>
      <c r="D590">
        <v>90.010002</v>
      </c>
      <c r="E590">
        <v>90.620002999999997</v>
      </c>
      <c r="F590">
        <v>11583000</v>
      </c>
      <c r="G590">
        <v>80.996759999999995</v>
      </c>
      <c r="H590">
        <f t="shared" si="18"/>
        <v>2.1011058277119335E-3</v>
      </c>
      <c r="I590">
        <f t="shared" si="19"/>
        <v>2.101106544509043E-3</v>
      </c>
    </row>
    <row r="591" spans="1:9" x14ac:dyDescent="0.35">
      <c r="A591" s="1">
        <v>41213</v>
      </c>
      <c r="B591">
        <v>91.029999000000004</v>
      </c>
      <c r="C591">
        <v>91.410004000000001</v>
      </c>
      <c r="D591">
        <v>90.110000999999997</v>
      </c>
      <c r="E591">
        <v>91.169998000000007</v>
      </c>
      <c r="F591">
        <v>14848500</v>
      </c>
      <c r="G591">
        <v>81.488348999999999</v>
      </c>
      <c r="H591">
        <f t="shared" si="18"/>
        <v>6.0692449988112426E-3</v>
      </c>
      <c r="I591">
        <f t="shared" si="19"/>
        <v>6.069242769710847E-3</v>
      </c>
    </row>
    <row r="592" spans="1:9" x14ac:dyDescent="0.35">
      <c r="A592" s="1">
        <v>41214</v>
      </c>
      <c r="B592">
        <v>90.25</v>
      </c>
      <c r="C592">
        <v>91.669998000000007</v>
      </c>
      <c r="D592">
        <v>90.199996999999996</v>
      </c>
      <c r="E592">
        <v>91.599997999999999</v>
      </c>
      <c r="F592">
        <v>15771900</v>
      </c>
      <c r="G592">
        <v>81.872686999999999</v>
      </c>
      <c r="H592">
        <f t="shared" si="18"/>
        <v>4.7164638525054323E-3</v>
      </c>
      <c r="I592">
        <f t="shared" si="19"/>
        <v>4.7164779347781318E-3</v>
      </c>
    </row>
    <row r="593" spans="1:9" x14ac:dyDescent="0.35">
      <c r="A593" s="1">
        <v>41215</v>
      </c>
      <c r="B593">
        <v>91.760002</v>
      </c>
      <c r="C593">
        <v>91.940002000000007</v>
      </c>
      <c r="D593">
        <v>90.059997999999993</v>
      </c>
      <c r="E593">
        <v>90.269997000000004</v>
      </c>
      <c r="F593">
        <v>12742400</v>
      </c>
      <c r="G593">
        <v>80.683921999999995</v>
      </c>
      <c r="H593">
        <f t="shared" si="18"/>
        <v>-1.451966188907554E-2</v>
      </c>
      <c r="I593">
        <f t="shared" si="19"/>
        <v>-1.4519677361999902E-2</v>
      </c>
    </row>
    <row r="594" spans="1:9" x14ac:dyDescent="0.35">
      <c r="A594" s="1">
        <v>41218</v>
      </c>
      <c r="B594">
        <v>90.040001000000004</v>
      </c>
      <c r="C594">
        <v>90.809997999999993</v>
      </c>
      <c r="D594">
        <v>89.699996999999996</v>
      </c>
      <c r="E594">
        <v>90.629997000000003</v>
      </c>
      <c r="F594">
        <v>11222600</v>
      </c>
      <c r="G594">
        <v>81.005692999999994</v>
      </c>
      <c r="H594">
        <f t="shared" si="18"/>
        <v>3.9880360248599478E-3</v>
      </c>
      <c r="I594">
        <f t="shared" si="19"/>
        <v>3.9880436154305721E-3</v>
      </c>
    </row>
    <row r="595" spans="1:9" x14ac:dyDescent="0.35">
      <c r="A595" s="1">
        <v>41219</v>
      </c>
      <c r="B595">
        <v>90.860000999999997</v>
      </c>
      <c r="C595">
        <v>92.050003000000004</v>
      </c>
      <c r="D595">
        <v>90.730002999999996</v>
      </c>
      <c r="E595">
        <v>91.610000999999997</v>
      </c>
      <c r="F595">
        <v>12026500</v>
      </c>
      <c r="G595">
        <v>81.881626999999995</v>
      </c>
      <c r="H595">
        <f t="shared" si="18"/>
        <v>1.081324100672754E-2</v>
      </c>
      <c r="I595">
        <f t="shared" si="19"/>
        <v>1.0813240002773644E-2</v>
      </c>
    </row>
    <row r="596" spans="1:9" x14ac:dyDescent="0.35">
      <c r="A596" s="1">
        <v>41220</v>
      </c>
      <c r="B596">
        <v>90.239998</v>
      </c>
      <c r="C596">
        <v>90.239998</v>
      </c>
      <c r="D596">
        <v>87.699996999999996</v>
      </c>
      <c r="E596">
        <v>88.18</v>
      </c>
      <c r="F596">
        <v>19423500</v>
      </c>
      <c r="G596">
        <v>79.309334000000007</v>
      </c>
      <c r="H596">
        <f t="shared" si="18"/>
        <v>-3.7441337873143243E-2</v>
      </c>
      <c r="I596">
        <f t="shared" si="19"/>
        <v>-3.141477635758249E-2</v>
      </c>
    </row>
    <row r="597" spans="1:9" x14ac:dyDescent="0.35">
      <c r="A597" s="1">
        <v>41221</v>
      </c>
      <c r="B597">
        <v>88.269997000000004</v>
      </c>
      <c r="C597">
        <v>88.43</v>
      </c>
      <c r="D597">
        <v>87.029999000000004</v>
      </c>
      <c r="E597">
        <v>87.07</v>
      </c>
      <c r="F597">
        <v>13743000</v>
      </c>
      <c r="G597">
        <v>78.310996000000003</v>
      </c>
      <c r="H597">
        <f t="shared" si="18"/>
        <v>-1.2587888410070464E-2</v>
      </c>
      <c r="I597">
        <f t="shared" si="19"/>
        <v>-1.2587900435527599E-2</v>
      </c>
    </row>
    <row r="598" spans="1:9" x14ac:dyDescent="0.35">
      <c r="A598" s="1">
        <v>41222</v>
      </c>
      <c r="B598">
        <v>86.610000999999997</v>
      </c>
      <c r="C598">
        <v>87.949996999999996</v>
      </c>
      <c r="D598">
        <v>86.610000999999997</v>
      </c>
      <c r="E598">
        <v>87.209998999999996</v>
      </c>
      <c r="F598">
        <v>13407000</v>
      </c>
      <c r="G598">
        <v>78.436912000000007</v>
      </c>
      <c r="H598">
        <f t="shared" si="18"/>
        <v>1.6078902032847491E-3</v>
      </c>
      <c r="I598">
        <f t="shared" si="19"/>
        <v>1.6078968016190688E-3</v>
      </c>
    </row>
    <row r="599" spans="1:9" x14ac:dyDescent="0.35">
      <c r="A599" s="1">
        <v>41225</v>
      </c>
      <c r="B599">
        <v>87.269997000000004</v>
      </c>
      <c r="C599">
        <v>87.690002000000007</v>
      </c>
      <c r="D599">
        <v>86.949996999999996</v>
      </c>
      <c r="E599">
        <v>87.32</v>
      </c>
      <c r="F599">
        <v>9004300</v>
      </c>
      <c r="G599">
        <v>78.535847000000004</v>
      </c>
      <c r="H599">
        <f t="shared" si="18"/>
        <v>1.2613347237854791E-3</v>
      </c>
      <c r="I599">
        <f t="shared" si="19"/>
        <v>1.2613321646318422E-3</v>
      </c>
    </row>
    <row r="600" spans="1:9" x14ac:dyDescent="0.35">
      <c r="A600" s="1">
        <v>41226</v>
      </c>
      <c r="B600">
        <v>86.75</v>
      </c>
      <c r="C600">
        <v>87.989998</v>
      </c>
      <c r="D600">
        <v>86.440002000000007</v>
      </c>
      <c r="E600">
        <v>86.470000999999996</v>
      </c>
      <c r="F600">
        <v>12260300</v>
      </c>
      <c r="G600">
        <v>77.771355999999997</v>
      </c>
      <c r="H600">
        <f t="shared" si="18"/>
        <v>-9.7342991296380781E-3</v>
      </c>
      <c r="I600">
        <f t="shared" si="19"/>
        <v>-9.7342936913891905E-3</v>
      </c>
    </row>
    <row r="601" spans="1:9" x14ac:dyDescent="0.35">
      <c r="A601" s="1">
        <v>41227</v>
      </c>
      <c r="B601">
        <v>86.75</v>
      </c>
      <c r="C601">
        <v>87.110000999999997</v>
      </c>
      <c r="D601">
        <v>85.879997000000003</v>
      </c>
      <c r="E601">
        <v>86.07</v>
      </c>
      <c r="F601">
        <v>14524100</v>
      </c>
      <c r="G601">
        <v>77.411592999999996</v>
      </c>
      <c r="H601">
        <f t="shared" si="18"/>
        <v>-4.6258933199272564E-3</v>
      </c>
      <c r="I601">
        <f t="shared" si="19"/>
        <v>-4.6259062269661463E-3</v>
      </c>
    </row>
    <row r="602" spans="1:9" x14ac:dyDescent="0.35">
      <c r="A602" s="1">
        <v>41228</v>
      </c>
      <c r="B602">
        <v>86.089995999999999</v>
      </c>
      <c r="C602">
        <v>86.559997999999993</v>
      </c>
      <c r="D602">
        <v>85.370002999999997</v>
      </c>
      <c r="E602">
        <v>86.139999000000003</v>
      </c>
      <c r="F602">
        <v>13783600</v>
      </c>
      <c r="G602">
        <v>77.474551000000005</v>
      </c>
      <c r="H602">
        <f t="shared" si="18"/>
        <v>8.1327988846299434E-4</v>
      </c>
      <c r="I602">
        <f t="shared" si="19"/>
        <v>8.1328903798697123E-4</v>
      </c>
    </row>
    <row r="603" spans="1:9" x14ac:dyDescent="0.35">
      <c r="A603" s="1">
        <v>41229</v>
      </c>
      <c r="B603">
        <v>86.139999000000003</v>
      </c>
      <c r="C603">
        <v>86.709998999999996</v>
      </c>
      <c r="D603">
        <v>85.059997999999993</v>
      </c>
      <c r="E603">
        <v>86.449996999999996</v>
      </c>
      <c r="F603">
        <v>17405200</v>
      </c>
      <c r="G603">
        <v>77.753364000000005</v>
      </c>
      <c r="H603">
        <f t="shared" si="18"/>
        <v>3.5987694868674551E-3</v>
      </c>
      <c r="I603">
        <f t="shared" si="19"/>
        <v>3.5987688395896548E-3</v>
      </c>
    </row>
    <row r="604" spans="1:9" x14ac:dyDescent="0.35">
      <c r="A604" s="1">
        <v>41232</v>
      </c>
      <c r="B604">
        <v>87.400002000000001</v>
      </c>
      <c r="C604">
        <v>88.199996999999996</v>
      </c>
      <c r="D604">
        <v>87.089995999999999</v>
      </c>
      <c r="E604">
        <v>87.669998000000007</v>
      </c>
      <c r="F604">
        <v>12911000</v>
      </c>
      <c r="G604">
        <v>78.850635999999994</v>
      </c>
      <c r="H604">
        <f t="shared" si="18"/>
        <v>1.411221564299199E-2</v>
      </c>
      <c r="I604">
        <f t="shared" si="19"/>
        <v>1.4112212559703392E-2</v>
      </c>
    </row>
    <row r="605" spans="1:9" x14ac:dyDescent="0.35">
      <c r="A605" s="1">
        <v>41233</v>
      </c>
      <c r="B605">
        <v>87.510002</v>
      </c>
      <c r="C605">
        <v>87.879997000000003</v>
      </c>
      <c r="D605">
        <v>86.769997000000004</v>
      </c>
      <c r="E605">
        <v>87.5</v>
      </c>
      <c r="F605">
        <v>10288100</v>
      </c>
      <c r="G605">
        <v>78.697739999999996</v>
      </c>
      <c r="H605">
        <f t="shared" si="18"/>
        <v>-1.9390669998647285E-3</v>
      </c>
      <c r="I605">
        <f t="shared" si="19"/>
        <v>-1.9390585511573854E-3</v>
      </c>
    </row>
    <row r="606" spans="1:9" x14ac:dyDescent="0.35">
      <c r="A606" s="1">
        <v>41234</v>
      </c>
      <c r="B606">
        <v>87.809997999999993</v>
      </c>
      <c r="C606">
        <v>88.019997000000004</v>
      </c>
      <c r="D606">
        <v>87.480002999999996</v>
      </c>
      <c r="E606">
        <v>88.010002</v>
      </c>
      <c r="F606">
        <v>13905300</v>
      </c>
      <c r="G606">
        <v>79.156436999999997</v>
      </c>
      <c r="H606">
        <f t="shared" si="18"/>
        <v>5.8285942857142867E-3</v>
      </c>
      <c r="I606">
        <f t="shared" si="19"/>
        <v>5.8285917740458727E-3</v>
      </c>
    </row>
    <row r="607" spans="1:9" x14ac:dyDescent="0.35">
      <c r="A607" s="1">
        <v>41236</v>
      </c>
      <c r="B607">
        <v>88.25</v>
      </c>
      <c r="C607">
        <v>89.089995999999999</v>
      </c>
      <c r="D607">
        <v>88.010002</v>
      </c>
      <c r="E607">
        <v>89.089995999999999</v>
      </c>
      <c r="F607">
        <v>11931000</v>
      </c>
      <c r="G607">
        <v>80.127786999999998</v>
      </c>
      <c r="H607">
        <f t="shared" si="18"/>
        <v>1.2271264350158738E-2</v>
      </c>
      <c r="I607">
        <f t="shared" si="19"/>
        <v>1.2271269865266941E-2</v>
      </c>
    </row>
    <row r="608" spans="1:9" x14ac:dyDescent="0.35">
      <c r="A608" s="1">
        <v>41239</v>
      </c>
      <c r="B608">
        <v>88.32</v>
      </c>
      <c r="C608">
        <v>88.629997000000003</v>
      </c>
      <c r="D608">
        <v>88.029999000000004</v>
      </c>
      <c r="E608">
        <v>88.620002999999997</v>
      </c>
      <c r="F608">
        <v>16423600</v>
      </c>
      <c r="G608">
        <v>79.705072999999999</v>
      </c>
      <c r="H608">
        <f t="shared" si="18"/>
        <v>-5.2754857009983738E-3</v>
      </c>
      <c r="I608">
        <f t="shared" si="19"/>
        <v>-5.2754982488159713E-3</v>
      </c>
    </row>
    <row r="609" spans="1:9" x14ac:dyDescent="0.35">
      <c r="A609" s="1">
        <v>41240</v>
      </c>
      <c r="B609">
        <v>88.400002000000001</v>
      </c>
      <c r="C609">
        <v>88.540001000000004</v>
      </c>
      <c r="D609">
        <v>87.239998</v>
      </c>
      <c r="E609">
        <v>87.349997999999999</v>
      </c>
      <c r="F609">
        <v>11841600</v>
      </c>
      <c r="G609">
        <v>78.562827999999996</v>
      </c>
      <c r="H609">
        <f t="shared" si="18"/>
        <v>-1.4330906759278688E-2</v>
      </c>
      <c r="I609">
        <f t="shared" si="19"/>
        <v>-1.4330894596884726E-2</v>
      </c>
    </row>
    <row r="610" spans="1:9" x14ac:dyDescent="0.35">
      <c r="A610" s="1">
        <v>41241</v>
      </c>
      <c r="B610">
        <v>86.529999000000004</v>
      </c>
      <c r="C610">
        <v>88.190002000000007</v>
      </c>
      <c r="D610">
        <v>86.279999000000004</v>
      </c>
      <c r="E610">
        <v>88.099997999999999</v>
      </c>
      <c r="F610">
        <v>15959900</v>
      </c>
      <c r="G610">
        <v>79.237380000000002</v>
      </c>
      <c r="H610">
        <f t="shared" si="18"/>
        <v>8.5861478783319494E-3</v>
      </c>
      <c r="I610">
        <f t="shared" si="19"/>
        <v>8.5861471280031521E-3</v>
      </c>
    </row>
    <row r="611" spans="1:9" x14ac:dyDescent="0.35">
      <c r="A611" s="1">
        <v>41242</v>
      </c>
      <c r="B611">
        <v>88.370002999999997</v>
      </c>
      <c r="C611">
        <v>88.690002000000007</v>
      </c>
      <c r="D611">
        <v>87.629997000000003</v>
      </c>
      <c r="E611">
        <v>88.120002999999997</v>
      </c>
      <c r="F611">
        <v>11579100</v>
      </c>
      <c r="G611">
        <v>79.255371999999994</v>
      </c>
      <c r="H611">
        <f t="shared" si="18"/>
        <v>2.2707151480295842E-4</v>
      </c>
      <c r="I611">
        <f t="shared" si="19"/>
        <v>2.2706454958496176E-4</v>
      </c>
    </row>
    <row r="612" spans="1:9" x14ac:dyDescent="0.35">
      <c r="A612" s="1">
        <v>41243</v>
      </c>
      <c r="B612">
        <v>88.07</v>
      </c>
      <c r="C612">
        <v>88.400002000000001</v>
      </c>
      <c r="D612">
        <v>87.82</v>
      </c>
      <c r="E612">
        <v>88.139999000000003</v>
      </c>
      <c r="F612">
        <v>15522100</v>
      </c>
      <c r="G612">
        <v>79.273357000000004</v>
      </c>
      <c r="H612">
        <f t="shared" si="18"/>
        <v>2.2691783158480057E-4</v>
      </c>
      <c r="I612">
        <f t="shared" si="19"/>
        <v>2.2692468089115944E-4</v>
      </c>
    </row>
    <row r="613" spans="1:9" x14ac:dyDescent="0.35">
      <c r="A613" s="1">
        <v>41246</v>
      </c>
      <c r="B613">
        <v>88.550003000000004</v>
      </c>
      <c r="C613">
        <v>88.580001999999993</v>
      </c>
      <c r="D613">
        <v>87.470000999999996</v>
      </c>
      <c r="E613">
        <v>87.610000999999997</v>
      </c>
      <c r="F613">
        <v>10937300</v>
      </c>
      <c r="G613">
        <v>78.796673999999996</v>
      </c>
      <c r="H613">
        <f t="shared" si="18"/>
        <v>-6.0131382574670341E-3</v>
      </c>
      <c r="I613">
        <f t="shared" si="19"/>
        <v>-6.0131552143049575E-3</v>
      </c>
    </row>
    <row r="614" spans="1:9" x14ac:dyDescent="0.35">
      <c r="A614" s="1">
        <v>41247</v>
      </c>
      <c r="B614">
        <v>87.379997000000003</v>
      </c>
      <c r="C614">
        <v>87.970000999999996</v>
      </c>
      <c r="D614">
        <v>87.190002000000007</v>
      </c>
      <c r="E614">
        <v>87.190002000000007</v>
      </c>
      <c r="F614">
        <v>11980000</v>
      </c>
      <c r="G614">
        <v>78.418926999999996</v>
      </c>
      <c r="H614">
        <f t="shared" si="18"/>
        <v>-4.7939618217786575E-3</v>
      </c>
      <c r="I614">
        <f t="shared" si="19"/>
        <v>-4.7939459982790566E-3</v>
      </c>
    </row>
    <row r="615" spans="1:9" x14ac:dyDescent="0.35">
      <c r="A615" s="1">
        <v>41248</v>
      </c>
      <c r="B615">
        <v>87.269997000000004</v>
      </c>
      <c r="C615">
        <v>88.269997000000004</v>
      </c>
      <c r="D615">
        <v>87.099997999999999</v>
      </c>
      <c r="E615">
        <v>87.730002999999996</v>
      </c>
      <c r="F615">
        <v>12717800</v>
      </c>
      <c r="G615">
        <v>78.904605000000004</v>
      </c>
      <c r="H615">
        <f t="shared" si="18"/>
        <v>6.1933821265423242E-3</v>
      </c>
      <c r="I615">
        <f t="shared" si="19"/>
        <v>6.1933772697502889E-3</v>
      </c>
    </row>
    <row r="616" spans="1:9" x14ac:dyDescent="0.35">
      <c r="A616" s="1">
        <v>41249</v>
      </c>
      <c r="B616">
        <v>87.760002</v>
      </c>
      <c r="C616">
        <v>88.059997999999993</v>
      </c>
      <c r="D616">
        <v>87.239998</v>
      </c>
      <c r="E616">
        <v>88</v>
      </c>
      <c r="F616">
        <v>12077000</v>
      </c>
      <c r="G616">
        <v>79.147441000000001</v>
      </c>
      <c r="H616">
        <f t="shared" si="18"/>
        <v>3.0775902287385492E-3</v>
      </c>
      <c r="I616">
        <f t="shared" si="19"/>
        <v>3.0775897046819629E-3</v>
      </c>
    </row>
    <row r="617" spans="1:9" x14ac:dyDescent="0.35">
      <c r="A617" s="1">
        <v>41250</v>
      </c>
      <c r="B617">
        <v>88.169998000000007</v>
      </c>
      <c r="C617">
        <v>88.639999000000003</v>
      </c>
      <c r="D617">
        <v>87.769997000000004</v>
      </c>
      <c r="E617">
        <v>88.599997999999999</v>
      </c>
      <c r="F617">
        <v>10603100</v>
      </c>
      <c r="G617">
        <v>79.687081000000006</v>
      </c>
      <c r="H617">
        <f t="shared" si="18"/>
        <v>6.8181590909090839E-3</v>
      </c>
      <c r="I617">
        <f t="shared" si="19"/>
        <v>6.8181610571592033E-3</v>
      </c>
    </row>
    <row r="618" spans="1:9" x14ac:dyDescent="0.35">
      <c r="A618" s="1">
        <v>41253</v>
      </c>
      <c r="B618">
        <v>88.580001999999993</v>
      </c>
      <c r="C618">
        <v>88.949996999999996</v>
      </c>
      <c r="D618">
        <v>88.239998</v>
      </c>
      <c r="E618">
        <v>88.410004000000001</v>
      </c>
      <c r="F618">
        <v>11549400</v>
      </c>
      <c r="G618">
        <v>79.516199</v>
      </c>
      <c r="H618">
        <f t="shared" si="18"/>
        <v>-2.1444018542754219E-3</v>
      </c>
      <c r="I618">
        <f t="shared" si="19"/>
        <v>-2.1444128440343542E-3</v>
      </c>
    </row>
    <row r="619" spans="1:9" x14ac:dyDescent="0.35">
      <c r="A619" s="1">
        <v>41254</v>
      </c>
      <c r="B619">
        <v>88.610000999999997</v>
      </c>
      <c r="C619">
        <v>89.489998</v>
      </c>
      <c r="D619">
        <v>88.400002000000001</v>
      </c>
      <c r="E619">
        <v>88.989998</v>
      </c>
      <c r="F619">
        <v>12634600</v>
      </c>
      <c r="G619">
        <v>80.037847999999997</v>
      </c>
      <c r="H619">
        <f t="shared" si="18"/>
        <v>6.5602756900678258E-3</v>
      </c>
      <c r="I619">
        <f t="shared" si="19"/>
        <v>6.5602859110506081E-3</v>
      </c>
    </row>
    <row r="620" spans="1:9" x14ac:dyDescent="0.35">
      <c r="A620" s="1">
        <v>41255</v>
      </c>
      <c r="B620">
        <v>89.089995999999999</v>
      </c>
      <c r="C620">
        <v>90.370002999999997</v>
      </c>
      <c r="D620">
        <v>88.910004000000001</v>
      </c>
      <c r="E620">
        <v>89.449996999999996</v>
      </c>
      <c r="F620">
        <v>14729500</v>
      </c>
      <c r="G620">
        <v>80.451571999999999</v>
      </c>
      <c r="H620">
        <f t="shared" si="18"/>
        <v>5.1691090048119372E-3</v>
      </c>
      <c r="I620">
        <f t="shared" si="19"/>
        <v>5.1691044966626536E-3</v>
      </c>
    </row>
    <row r="621" spans="1:9" x14ac:dyDescent="0.35">
      <c r="A621" s="1">
        <v>41256</v>
      </c>
      <c r="B621">
        <v>89.160004000000001</v>
      </c>
      <c r="C621">
        <v>89.449996999999996</v>
      </c>
      <c r="D621">
        <v>88.269997000000004</v>
      </c>
      <c r="E621">
        <v>88.580001999999993</v>
      </c>
      <c r="F621">
        <v>12290300</v>
      </c>
      <c r="G621">
        <v>79.669095999999996</v>
      </c>
      <c r="H621">
        <f t="shared" si="18"/>
        <v>-9.7260483977434121E-3</v>
      </c>
      <c r="I621">
        <f t="shared" si="19"/>
        <v>-9.7260498526989952E-3</v>
      </c>
    </row>
    <row r="622" spans="1:9" x14ac:dyDescent="0.35">
      <c r="A622" s="1">
        <v>41257</v>
      </c>
      <c r="B622">
        <v>88</v>
      </c>
      <c r="C622">
        <v>88.449996999999996</v>
      </c>
      <c r="D622">
        <v>87.919998000000007</v>
      </c>
      <c r="E622">
        <v>88.080001999999993</v>
      </c>
      <c r="F622">
        <v>13363600</v>
      </c>
      <c r="G622">
        <v>79.219395000000006</v>
      </c>
      <c r="H622">
        <f t="shared" si="18"/>
        <v>-5.6446149098077466E-3</v>
      </c>
      <c r="I622">
        <f t="shared" si="19"/>
        <v>-5.6446103015903477E-3</v>
      </c>
    </row>
    <row r="623" spans="1:9" x14ac:dyDescent="0.35">
      <c r="A623" s="1">
        <v>41260</v>
      </c>
      <c r="B623">
        <v>88.360000999999997</v>
      </c>
      <c r="C623">
        <v>88.940002000000007</v>
      </c>
      <c r="D623">
        <v>88.099997999999999</v>
      </c>
      <c r="E623">
        <v>88.870002999999997</v>
      </c>
      <c r="F623">
        <v>15672500</v>
      </c>
      <c r="G623">
        <v>79.929924</v>
      </c>
      <c r="H623">
        <f t="shared" si="18"/>
        <v>8.9691301323994495E-3</v>
      </c>
      <c r="I623">
        <f t="shared" si="19"/>
        <v>8.9691293401065984E-3</v>
      </c>
    </row>
    <row r="624" spans="1:9" x14ac:dyDescent="0.35">
      <c r="A624" s="1">
        <v>41261</v>
      </c>
      <c r="B624">
        <v>88.75</v>
      </c>
      <c r="C624">
        <v>89.739998</v>
      </c>
      <c r="D624">
        <v>88.559997999999993</v>
      </c>
      <c r="E624">
        <v>89.559997999999993</v>
      </c>
      <c r="F624">
        <v>15396600</v>
      </c>
      <c r="G624">
        <v>80.550506999999996</v>
      </c>
      <c r="H624">
        <f t="shared" si="18"/>
        <v>7.7640933578003385E-3</v>
      </c>
      <c r="I624">
        <f t="shared" si="19"/>
        <v>7.7640884532806055E-3</v>
      </c>
    </row>
    <row r="625" spans="1:9" x14ac:dyDescent="0.35">
      <c r="A625" s="1">
        <v>41262</v>
      </c>
      <c r="B625">
        <v>89.540001000000004</v>
      </c>
      <c r="C625">
        <v>89.610000999999997</v>
      </c>
      <c r="D625">
        <v>88.379997000000003</v>
      </c>
      <c r="E625">
        <v>88.440002000000007</v>
      </c>
      <c r="F625">
        <v>15092500</v>
      </c>
      <c r="G625">
        <v>79.543180000000007</v>
      </c>
      <c r="H625">
        <f t="shared" si="18"/>
        <v>-1.250553846595649E-2</v>
      </c>
      <c r="I625">
        <f t="shared" si="19"/>
        <v>-1.2505532708813235E-2</v>
      </c>
    </row>
    <row r="626" spans="1:9" x14ac:dyDescent="0.35">
      <c r="A626" s="1">
        <v>41263</v>
      </c>
      <c r="B626">
        <v>88.379997000000003</v>
      </c>
      <c r="C626">
        <v>88.940002000000007</v>
      </c>
      <c r="D626">
        <v>87.980002999999996</v>
      </c>
      <c r="E626">
        <v>88.889999000000003</v>
      </c>
      <c r="F626">
        <v>15789000</v>
      </c>
      <c r="G626">
        <v>79.947908999999996</v>
      </c>
      <c r="H626">
        <f t="shared" si="18"/>
        <v>5.0881613503355209E-3</v>
      </c>
      <c r="I626">
        <f t="shared" si="19"/>
        <v>5.0881672067924488E-3</v>
      </c>
    </row>
    <row r="627" spans="1:9" x14ac:dyDescent="0.35">
      <c r="A627" s="1">
        <v>41264</v>
      </c>
      <c r="B627">
        <v>87.660004000000001</v>
      </c>
      <c r="C627">
        <v>88.599997999999999</v>
      </c>
      <c r="D627">
        <v>87.010002</v>
      </c>
      <c r="E627">
        <v>87.230002999999996</v>
      </c>
      <c r="F627">
        <v>33057000</v>
      </c>
      <c r="G627">
        <v>78.454903999999999</v>
      </c>
      <c r="H627">
        <f t="shared" si="18"/>
        <v>-1.8674721776068492E-2</v>
      </c>
      <c r="I627">
        <f t="shared" si="19"/>
        <v>-1.8674722311999389E-2</v>
      </c>
    </row>
    <row r="628" spans="1:9" x14ac:dyDescent="0.35">
      <c r="A628" s="1">
        <v>41267</v>
      </c>
      <c r="B628">
        <v>87.129997000000003</v>
      </c>
      <c r="C628">
        <v>87.32</v>
      </c>
      <c r="D628">
        <v>86.800003000000004</v>
      </c>
      <c r="E628">
        <v>86.919998000000007</v>
      </c>
      <c r="F628">
        <v>6385200</v>
      </c>
      <c r="G628">
        <v>78.176084000000003</v>
      </c>
      <c r="H628">
        <f t="shared" si="18"/>
        <v>-3.553880423459227E-3</v>
      </c>
      <c r="I628">
        <f t="shared" si="19"/>
        <v>-3.5538887409765499E-3</v>
      </c>
    </row>
    <row r="629" spans="1:9" x14ac:dyDescent="0.35">
      <c r="A629" s="1">
        <v>41269</v>
      </c>
      <c r="B629">
        <v>87.209998999999996</v>
      </c>
      <c r="C629">
        <v>87.68</v>
      </c>
      <c r="D629">
        <v>86.57</v>
      </c>
      <c r="E629">
        <v>87.07</v>
      </c>
      <c r="F629">
        <v>10737800</v>
      </c>
      <c r="G629">
        <v>78.310996000000003</v>
      </c>
      <c r="H629">
        <f t="shared" si="18"/>
        <v>1.7257478537906364E-3</v>
      </c>
      <c r="I629">
        <f t="shared" si="19"/>
        <v>1.7257451780265678E-3</v>
      </c>
    </row>
    <row r="630" spans="1:9" x14ac:dyDescent="0.35">
      <c r="A630" s="1">
        <v>41270</v>
      </c>
      <c r="B630">
        <v>87.050003000000004</v>
      </c>
      <c r="C630">
        <v>87.239998</v>
      </c>
      <c r="D630">
        <v>85.75</v>
      </c>
      <c r="E630">
        <v>86.860000999999997</v>
      </c>
      <c r="F630">
        <v>14258500</v>
      </c>
      <c r="G630">
        <v>78.122122000000005</v>
      </c>
      <c r="H630">
        <f t="shared" si="18"/>
        <v>-2.4118410474330571E-3</v>
      </c>
      <c r="I630">
        <f t="shared" si="19"/>
        <v>-2.4118452024285125E-3</v>
      </c>
    </row>
    <row r="631" spans="1:9" x14ac:dyDescent="0.35">
      <c r="A631" s="1">
        <v>41271</v>
      </c>
      <c r="B631">
        <v>86.099997999999999</v>
      </c>
      <c r="C631">
        <v>86.290001000000004</v>
      </c>
      <c r="D631">
        <v>85.07</v>
      </c>
      <c r="E631">
        <v>85.099997999999999</v>
      </c>
      <c r="F631">
        <v>13358700</v>
      </c>
      <c r="G631">
        <v>76.539171999999994</v>
      </c>
      <c r="H631">
        <f t="shared" si="18"/>
        <v>-2.0262525670475155E-2</v>
      </c>
      <c r="I631">
        <f t="shared" si="19"/>
        <v>-2.0262506438317316E-2</v>
      </c>
    </row>
    <row r="632" spans="1:9" x14ac:dyDescent="0.35">
      <c r="A632" s="1">
        <v>41274</v>
      </c>
      <c r="B632">
        <v>85.040001000000004</v>
      </c>
      <c r="C632">
        <v>86.660004000000001</v>
      </c>
      <c r="D632">
        <v>84.699996999999996</v>
      </c>
      <c r="E632">
        <v>86.550003000000004</v>
      </c>
      <c r="F632">
        <v>19810800</v>
      </c>
      <c r="G632">
        <v>77.843310000000002</v>
      </c>
      <c r="H632">
        <f t="shared" si="18"/>
        <v>1.7038837063192463E-2</v>
      </c>
      <c r="I632">
        <f t="shared" si="19"/>
        <v>1.703883078327538E-2</v>
      </c>
    </row>
    <row r="633" spans="1:9" x14ac:dyDescent="0.35">
      <c r="A633" s="1">
        <v>41276</v>
      </c>
      <c r="B633">
        <v>87.790001000000004</v>
      </c>
      <c r="C633">
        <v>88.720000999999996</v>
      </c>
      <c r="D633">
        <v>87.239998</v>
      </c>
      <c r="E633">
        <v>88.709998999999996</v>
      </c>
      <c r="F633">
        <v>16143700</v>
      </c>
      <c r="G633">
        <v>79.786016000000004</v>
      </c>
      <c r="H633">
        <f t="shared" si="18"/>
        <v>2.4956625362566334E-2</v>
      </c>
      <c r="I633">
        <f t="shared" si="19"/>
        <v>2.49566211919817E-2</v>
      </c>
    </row>
    <row r="634" spans="1:9" x14ac:dyDescent="0.35">
      <c r="A634" s="1">
        <v>41277</v>
      </c>
      <c r="B634">
        <v>88.459998999999996</v>
      </c>
      <c r="C634">
        <v>88.889999000000003</v>
      </c>
      <c r="D634">
        <v>88.160004000000001</v>
      </c>
      <c r="E634">
        <v>88.550003000000004</v>
      </c>
      <c r="F634">
        <v>13268200</v>
      </c>
      <c r="G634">
        <v>79.642115000000004</v>
      </c>
      <c r="H634">
        <f t="shared" si="18"/>
        <v>-1.8035847345685629E-3</v>
      </c>
      <c r="I634">
        <f t="shared" si="19"/>
        <v>-1.8035867337955515E-3</v>
      </c>
    </row>
    <row r="635" spans="1:9" x14ac:dyDescent="0.35">
      <c r="A635" s="1">
        <v>41278</v>
      </c>
      <c r="B635">
        <v>88.5</v>
      </c>
      <c r="C635">
        <v>89.089995999999999</v>
      </c>
      <c r="D635">
        <v>88.370002999999997</v>
      </c>
      <c r="E635">
        <v>88.959998999999996</v>
      </c>
      <c r="F635">
        <v>11427900</v>
      </c>
      <c r="G635">
        <v>80.010867000000005</v>
      </c>
      <c r="H635">
        <f t="shared" si="18"/>
        <v>4.6301071271560822E-3</v>
      </c>
      <c r="I635">
        <f t="shared" si="19"/>
        <v>4.6301131003364318E-3</v>
      </c>
    </row>
    <row r="636" spans="1:9" x14ac:dyDescent="0.35">
      <c r="A636" s="1">
        <v>41281</v>
      </c>
      <c r="B636">
        <v>88.309997999999993</v>
      </c>
      <c r="C636">
        <v>88.489998</v>
      </c>
      <c r="D636">
        <v>87.57</v>
      </c>
      <c r="E636">
        <v>87.93</v>
      </c>
      <c r="F636">
        <v>11799800</v>
      </c>
      <c r="G636">
        <v>79.084483000000006</v>
      </c>
      <c r="H636">
        <f t="shared" si="18"/>
        <v>-1.1578226299215556E-2</v>
      </c>
      <c r="I636">
        <f t="shared" si="19"/>
        <v>-1.1578227242556922E-2</v>
      </c>
    </row>
    <row r="637" spans="1:9" x14ac:dyDescent="0.35">
      <c r="A637" s="1">
        <v>41282</v>
      </c>
      <c r="B637">
        <v>87.82</v>
      </c>
      <c r="C637">
        <v>88.480002999999996</v>
      </c>
      <c r="D637">
        <v>87.290001000000004</v>
      </c>
      <c r="E637">
        <v>88.480002999999996</v>
      </c>
      <c r="F637">
        <v>14226400</v>
      </c>
      <c r="G637">
        <v>79.579156999999995</v>
      </c>
      <c r="H637">
        <f t="shared" si="18"/>
        <v>6.2550096667802748E-3</v>
      </c>
      <c r="I637">
        <f t="shared" si="19"/>
        <v>6.2550070663038807E-3</v>
      </c>
    </row>
    <row r="638" spans="1:9" x14ac:dyDescent="0.35">
      <c r="A638" s="1">
        <v>41283</v>
      </c>
      <c r="B638">
        <v>88.400002000000001</v>
      </c>
      <c r="C638">
        <v>88.540001000000004</v>
      </c>
      <c r="D638">
        <v>87.75</v>
      </c>
      <c r="E638">
        <v>88.139999000000003</v>
      </c>
      <c r="F638">
        <v>10892200</v>
      </c>
      <c r="G638">
        <v>79.273357000000004</v>
      </c>
      <c r="H638">
        <f t="shared" si="18"/>
        <v>-3.84272138869608E-3</v>
      </c>
      <c r="I638">
        <f t="shared" si="19"/>
        <v>-3.8427147450178539E-3</v>
      </c>
    </row>
    <row r="639" spans="1:9" x14ac:dyDescent="0.35">
      <c r="A639" s="1">
        <v>41284</v>
      </c>
      <c r="B639">
        <v>88.75</v>
      </c>
      <c r="C639">
        <v>89.480002999999996</v>
      </c>
      <c r="D639">
        <v>88.370002999999997</v>
      </c>
      <c r="E639">
        <v>89.099997999999999</v>
      </c>
      <c r="F639">
        <v>13099600</v>
      </c>
      <c r="G639">
        <v>80.136782999999994</v>
      </c>
      <c r="H639">
        <f t="shared" si="18"/>
        <v>1.089175188213919E-2</v>
      </c>
      <c r="I639">
        <f t="shared" si="19"/>
        <v>1.0891755221114073E-2</v>
      </c>
    </row>
    <row r="640" spans="1:9" x14ac:dyDescent="0.35">
      <c r="A640" s="1">
        <v>41285</v>
      </c>
      <c r="B640">
        <v>88.970000999999996</v>
      </c>
      <c r="C640">
        <v>89.709998999999996</v>
      </c>
      <c r="D640">
        <v>88.860000999999997</v>
      </c>
      <c r="E640">
        <v>89.610000999999997</v>
      </c>
      <c r="F640">
        <v>11645600</v>
      </c>
      <c r="G640">
        <v>80.595479999999995</v>
      </c>
      <c r="H640">
        <f t="shared" si="18"/>
        <v>5.7239395224228575E-3</v>
      </c>
      <c r="I640">
        <f t="shared" si="19"/>
        <v>5.7239258032107535E-3</v>
      </c>
    </row>
    <row r="641" spans="1:9" x14ac:dyDescent="0.35">
      <c r="A641" s="1">
        <v>41288</v>
      </c>
      <c r="B641">
        <v>89.459998999999996</v>
      </c>
      <c r="C641">
        <v>89.75</v>
      </c>
      <c r="D641">
        <v>89.32</v>
      </c>
      <c r="E641">
        <v>89.580001999999993</v>
      </c>
      <c r="F641">
        <v>9606700</v>
      </c>
      <c r="G641">
        <v>80.568499000000003</v>
      </c>
      <c r="H641">
        <f t="shared" si="18"/>
        <v>-3.3477290107388418E-4</v>
      </c>
      <c r="I641">
        <f t="shared" si="19"/>
        <v>-3.3477063477991756E-4</v>
      </c>
    </row>
    <row r="642" spans="1:9" x14ac:dyDescent="0.35">
      <c r="A642" s="1">
        <v>41289</v>
      </c>
      <c r="B642">
        <v>89.18</v>
      </c>
      <c r="C642">
        <v>89.610000999999997</v>
      </c>
      <c r="D642">
        <v>89</v>
      </c>
      <c r="E642">
        <v>89.529999000000004</v>
      </c>
      <c r="F642">
        <v>9195400</v>
      </c>
      <c r="G642">
        <v>80.523526000000004</v>
      </c>
      <c r="H642">
        <f t="shared" si="18"/>
        <v>-5.5819378079484286E-4</v>
      </c>
      <c r="I642">
        <f t="shared" si="19"/>
        <v>-5.5819582787559213E-4</v>
      </c>
    </row>
    <row r="643" spans="1:9" x14ac:dyDescent="0.35">
      <c r="A643" s="1">
        <v>41290</v>
      </c>
      <c r="B643">
        <v>89.160004000000001</v>
      </c>
      <c r="C643">
        <v>89.480002999999996</v>
      </c>
      <c r="D643">
        <v>89.07</v>
      </c>
      <c r="E643">
        <v>89.470000999999996</v>
      </c>
      <c r="F643">
        <v>9645000</v>
      </c>
      <c r="G643">
        <v>80.469564000000005</v>
      </c>
      <c r="H643">
        <f t="shared" si="18"/>
        <v>-6.7014409326651865E-4</v>
      </c>
      <c r="I643">
        <f t="shared" si="19"/>
        <v>-6.7013955648189706E-4</v>
      </c>
    </row>
    <row r="644" spans="1:9" x14ac:dyDescent="0.35">
      <c r="A644" s="1">
        <v>41291</v>
      </c>
      <c r="B644">
        <v>89.760002</v>
      </c>
      <c r="C644">
        <v>90.940002000000007</v>
      </c>
      <c r="D644">
        <v>89.599997999999999</v>
      </c>
      <c r="E644">
        <v>90.199996999999996</v>
      </c>
      <c r="F644">
        <v>13400300</v>
      </c>
      <c r="G644">
        <v>81.126124000000004</v>
      </c>
      <c r="H644">
        <f t="shared" ref="H644:H707" si="20">(E644-E643)/E643</f>
        <v>8.1591146958856064E-3</v>
      </c>
      <c r="I644">
        <f t="shared" ref="I644:I707" si="21">(G644-G643)/G643</f>
        <v>8.1591096976740031E-3</v>
      </c>
    </row>
    <row r="645" spans="1:9" x14ac:dyDescent="0.35">
      <c r="A645" s="1">
        <v>41292</v>
      </c>
      <c r="B645">
        <v>90.089995999999999</v>
      </c>
      <c r="C645">
        <v>90.830001999999993</v>
      </c>
      <c r="D645">
        <v>89.830001999999993</v>
      </c>
      <c r="E645">
        <v>90.800003000000004</v>
      </c>
      <c r="F645">
        <v>17196000</v>
      </c>
      <c r="G645">
        <v>81.665771000000007</v>
      </c>
      <c r="H645">
        <f t="shared" si="20"/>
        <v>6.6519514407523492E-3</v>
      </c>
      <c r="I645">
        <f t="shared" si="21"/>
        <v>6.6519509794403858E-3</v>
      </c>
    </row>
    <row r="646" spans="1:9" x14ac:dyDescent="0.35">
      <c r="A646" s="1">
        <v>41296</v>
      </c>
      <c r="B646">
        <v>90.269997000000004</v>
      </c>
      <c r="C646">
        <v>90.940002000000007</v>
      </c>
      <c r="D646">
        <v>90.209998999999996</v>
      </c>
      <c r="E646">
        <v>90.919998000000007</v>
      </c>
      <c r="F646">
        <v>11897500</v>
      </c>
      <c r="G646">
        <v>81.773695000000004</v>
      </c>
      <c r="H646">
        <f t="shared" si="20"/>
        <v>1.3215307933415262E-3</v>
      </c>
      <c r="I646">
        <f t="shared" si="21"/>
        <v>1.3215328610562804E-3</v>
      </c>
    </row>
    <row r="647" spans="1:9" x14ac:dyDescent="0.35">
      <c r="A647" s="1">
        <v>41297</v>
      </c>
      <c r="B647">
        <v>90.5</v>
      </c>
      <c r="C647">
        <v>90.879997000000003</v>
      </c>
      <c r="D647">
        <v>90.419998000000007</v>
      </c>
      <c r="E647">
        <v>90.699996999999996</v>
      </c>
      <c r="F647">
        <v>10906800</v>
      </c>
      <c r="G647">
        <v>81.575826000000006</v>
      </c>
      <c r="H647">
        <f t="shared" si="20"/>
        <v>-2.4197206867515608E-3</v>
      </c>
      <c r="I647">
        <f t="shared" si="21"/>
        <v>-2.4197145549066505E-3</v>
      </c>
    </row>
    <row r="648" spans="1:9" x14ac:dyDescent="0.35">
      <c r="A648" s="1">
        <v>41298</v>
      </c>
      <c r="B648">
        <v>90.879997000000003</v>
      </c>
      <c r="C648">
        <v>91.720000999999996</v>
      </c>
      <c r="D648">
        <v>90.75</v>
      </c>
      <c r="E648">
        <v>91.349997999999999</v>
      </c>
      <c r="F648">
        <v>11100000</v>
      </c>
      <c r="G648">
        <v>82.160438999999997</v>
      </c>
      <c r="H648">
        <f t="shared" si="20"/>
        <v>7.1664941730924551E-3</v>
      </c>
      <c r="I648">
        <f t="shared" si="21"/>
        <v>7.1664980750546156E-3</v>
      </c>
    </row>
    <row r="649" spans="1:9" x14ac:dyDescent="0.35">
      <c r="A649" s="1">
        <v>41299</v>
      </c>
      <c r="B649">
        <v>91.57</v>
      </c>
      <c r="C649">
        <v>91.800003000000004</v>
      </c>
      <c r="D649">
        <v>91.129997000000003</v>
      </c>
      <c r="E649">
        <v>91.730002999999996</v>
      </c>
      <c r="F649">
        <v>11090600</v>
      </c>
      <c r="G649">
        <v>82.502216000000004</v>
      </c>
      <c r="H649">
        <f t="shared" si="20"/>
        <v>4.1598796750931186E-3</v>
      </c>
      <c r="I649">
        <f t="shared" si="21"/>
        <v>4.1598730990228469E-3</v>
      </c>
    </row>
    <row r="650" spans="1:9" x14ac:dyDescent="0.35">
      <c r="A650" s="1">
        <v>41302</v>
      </c>
      <c r="B650">
        <v>91.669998000000007</v>
      </c>
      <c r="C650">
        <v>91.669998000000007</v>
      </c>
      <c r="D650">
        <v>90.769997000000004</v>
      </c>
      <c r="E650">
        <v>91.110000999999997</v>
      </c>
      <c r="F650">
        <v>11617500</v>
      </c>
      <c r="G650">
        <v>81.944584000000006</v>
      </c>
      <c r="H650">
        <f t="shared" si="20"/>
        <v>-6.758988114281426E-3</v>
      </c>
      <c r="I650">
        <f t="shared" si="21"/>
        <v>-6.7589942068949777E-3</v>
      </c>
    </row>
    <row r="651" spans="1:9" x14ac:dyDescent="0.35">
      <c r="A651" s="1">
        <v>41303</v>
      </c>
      <c r="B651">
        <v>91.209998999999996</v>
      </c>
      <c r="C651">
        <v>91.93</v>
      </c>
      <c r="D651">
        <v>91.199996999999996</v>
      </c>
      <c r="E651">
        <v>91.760002</v>
      </c>
      <c r="F651">
        <v>11700600</v>
      </c>
      <c r="G651">
        <v>82.529196999999996</v>
      </c>
      <c r="H651">
        <f t="shared" si="20"/>
        <v>7.1342442417490831E-3</v>
      </c>
      <c r="I651">
        <f t="shared" si="21"/>
        <v>7.1342481889955078E-3</v>
      </c>
    </row>
    <row r="652" spans="1:9" x14ac:dyDescent="0.35">
      <c r="A652" s="1">
        <v>41304</v>
      </c>
      <c r="B652">
        <v>91.169998000000007</v>
      </c>
      <c r="C652">
        <v>91.720000999999996</v>
      </c>
      <c r="D652">
        <v>90.379997000000003</v>
      </c>
      <c r="E652">
        <v>90.669998000000007</v>
      </c>
      <c r="F652">
        <v>15645400</v>
      </c>
      <c r="G652">
        <v>81.548845</v>
      </c>
      <c r="H652">
        <f t="shared" si="20"/>
        <v>-1.1878857631236682E-2</v>
      </c>
      <c r="I652">
        <f t="shared" si="21"/>
        <v>-1.1878850584236223E-2</v>
      </c>
    </row>
    <row r="653" spans="1:9" x14ac:dyDescent="0.35">
      <c r="A653" s="1">
        <v>41305</v>
      </c>
      <c r="B653">
        <v>90.690002000000007</v>
      </c>
      <c r="C653">
        <v>91.209998999999996</v>
      </c>
      <c r="D653">
        <v>89.739998</v>
      </c>
      <c r="E653">
        <v>89.970000999999996</v>
      </c>
      <c r="F653">
        <v>15991500</v>
      </c>
      <c r="G653">
        <v>80.919264999999996</v>
      </c>
      <c r="H653">
        <f t="shared" si="20"/>
        <v>-7.7202714838486087E-3</v>
      </c>
      <c r="I653">
        <f t="shared" si="21"/>
        <v>-7.7202810168556556E-3</v>
      </c>
    </row>
    <row r="654" spans="1:9" x14ac:dyDescent="0.35">
      <c r="A654" s="1">
        <v>41306</v>
      </c>
      <c r="B654">
        <v>90.440002000000007</v>
      </c>
      <c r="C654">
        <v>90.5</v>
      </c>
      <c r="D654">
        <v>89.360000999999997</v>
      </c>
      <c r="E654">
        <v>90.040001000000004</v>
      </c>
      <c r="F654">
        <v>15699200</v>
      </c>
      <c r="G654">
        <v>80.982223000000005</v>
      </c>
      <c r="H654">
        <f t="shared" si="20"/>
        <v>7.7803711483794902E-4</v>
      </c>
      <c r="I654">
        <f t="shared" si="21"/>
        <v>7.7803474858562983E-4</v>
      </c>
    </row>
    <row r="655" spans="1:9" x14ac:dyDescent="0.35">
      <c r="A655" s="1">
        <v>41309</v>
      </c>
      <c r="B655">
        <v>89.410004000000001</v>
      </c>
      <c r="C655">
        <v>89.620002999999997</v>
      </c>
      <c r="D655">
        <v>88.839995999999999</v>
      </c>
      <c r="E655">
        <v>89.150002000000001</v>
      </c>
      <c r="F655">
        <v>13347300</v>
      </c>
      <c r="G655">
        <v>80.181754999999995</v>
      </c>
      <c r="H655">
        <f t="shared" si="20"/>
        <v>-9.8844845636996727E-3</v>
      </c>
      <c r="I655">
        <f t="shared" si="21"/>
        <v>-9.8844903282046138E-3</v>
      </c>
    </row>
    <row r="656" spans="1:9" x14ac:dyDescent="0.35">
      <c r="A656" s="1">
        <v>41310</v>
      </c>
      <c r="B656">
        <v>89.879997000000003</v>
      </c>
      <c r="C656">
        <v>90.190002000000007</v>
      </c>
      <c r="D656">
        <v>89.419998000000007</v>
      </c>
      <c r="E656">
        <v>89.739998</v>
      </c>
      <c r="F656">
        <v>11679700</v>
      </c>
      <c r="G656">
        <v>80.712400000000002</v>
      </c>
      <c r="H656">
        <f t="shared" si="20"/>
        <v>6.6180144336956863E-3</v>
      </c>
      <c r="I656">
        <f t="shared" si="21"/>
        <v>6.6180267568352298E-3</v>
      </c>
    </row>
    <row r="657" spans="1:9" x14ac:dyDescent="0.35">
      <c r="A657" s="1">
        <v>41311</v>
      </c>
      <c r="B657">
        <v>89.370002999999997</v>
      </c>
      <c r="C657">
        <v>89.889999000000003</v>
      </c>
      <c r="D657">
        <v>89.160004000000001</v>
      </c>
      <c r="E657">
        <v>89.790001000000004</v>
      </c>
      <c r="F657">
        <v>11768700</v>
      </c>
      <c r="G657">
        <v>80.757373000000001</v>
      </c>
      <c r="H657">
        <f t="shared" si="20"/>
        <v>5.5719858607533948E-4</v>
      </c>
      <c r="I657">
        <f t="shared" si="21"/>
        <v>5.5720062840404721E-4</v>
      </c>
    </row>
    <row r="658" spans="1:9" x14ac:dyDescent="0.35">
      <c r="A658" s="1">
        <v>41312</v>
      </c>
      <c r="B658">
        <v>89.209998999999996</v>
      </c>
      <c r="C658">
        <v>89.220000999999996</v>
      </c>
      <c r="D658">
        <v>87.610000999999997</v>
      </c>
      <c r="E658">
        <v>88.25</v>
      </c>
      <c r="F658">
        <v>13463300</v>
      </c>
      <c r="G658">
        <v>79.879377000000005</v>
      </c>
      <c r="H658">
        <f t="shared" si="20"/>
        <v>-1.7151141361497521E-2</v>
      </c>
      <c r="I658">
        <f t="shared" si="21"/>
        <v>-1.0872022793510086E-2</v>
      </c>
    </row>
    <row r="659" spans="1:9" x14ac:dyDescent="0.35">
      <c r="A659" s="1">
        <v>41313</v>
      </c>
      <c r="B659">
        <v>88.5</v>
      </c>
      <c r="C659">
        <v>88.800003000000004</v>
      </c>
      <c r="D659">
        <v>88.110000999999997</v>
      </c>
      <c r="E659">
        <v>88.610000999999997</v>
      </c>
      <c r="F659">
        <v>11412300</v>
      </c>
      <c r="G659">
        <v>80.205230999999998</v>
      </c>
      <c r="H659">
        <f t="shared" si="20"/>
        <v>4.0793314447591716E-3</v>
      </c>
      <c r="I659">
        <f t="shared" si="21"/>
        <v>4.0793257563838097E-3</v>
      </c>
    </row>
    <row r="660" spans="1:9" x14ac:dyDescent="0.35">
      <c r="A660" s="1">
        <v>41316</v>
      </c>
      <c r="B660">
        <v>88.349997999999999</v>
      </c>
      <c r="C660">
        <v>88.510002</v>
      </c>
      <c r="D660">
        <v>87.970000999999996</v>
      </c>
      <c r="E660">
        <v>88.279999000000004</v>
      </c>
      <c r="F660">
        <v>8764700</v>
      </c>
      <c r="G660">
        <v>79.906530000000004</v>
      </c>
      <c r="H660">
        <f t="shared" si="20"/>
        <v>-3.7242071580610102E-3</v>
      </c>
      <c r="I660">
        <f t="shared" si="21"/>
        <v>-3.7242084621636976E-3</v>
      </c>
    </row>
    <row r="661" spans="1:9" x14ac:dyDescent="0.35">
      <c r="A661" s="1">
        <v>41317</v>
      </c>
      <c r="B661">
        <v>88.25</v>
      </c>
      <c r="C661">
        <v>88.620002999999997</v>
      </c>
      <c r="D661">
        <v>87.919998000000007</v>
      </c>
      <c r="E661">
        <v>88.459998999999996</v>
      </c>
      <c r="F661">
        <v>9752100</v>
      </c>
      <c r="G661">
        <v>80.069457</v>
      </c>
      <c r="H661">
        <f t="shared" si="20"/>
        <v>2.0389669465219703E-3</v>
      </c>
      <c r="I661">
        <f t="shared" si="21"/>
        <v>2.038969781318201E-3</v>
      </c>
    </row>
    <row r="662" spans="1:9" x14ac:dyDescent="0.35">
      <c r="A662" s="1">
        <v>41318</v>
      </c>
      <c r="B662">
        <v>88.459998999999996</v>
      </c>
      <c r="C662">
        <v>88.769997000000004</v>
      </c>
      <c r="D662">
        <v>88.239998</v>
      </c>
      <c r="E662">
        <v>88.669998000000007</v>
      </c>
      <c r="F662">
        <v>8940300</v>
      </c>
      <c r="G662">
        <v>80.259538000000006</v>
      </c>
      <c r="H662">
        <f t="shared" si="20"/>
        <v>2.3739430519325519E-3</v>
      </c>
      <c r="I662">
        <f t="shared" si="21"/>
        <v>2.3739514057152453E-3</v>
      </c>
    </row>
    <row r="663" spans="1:9" x14ac:dyDescent="0.35">
      <c r="A663" s="1">
        <v>41319</v>
      </c>
      <c r="B663">
        <v>88.339995999999999</v>
      </c>
      <c r="C663">
        <v>88.809997999999993</v>
      </c>
      <c r="D663">
        <v>88.059997999999993</v>
      </c>
      <c r="E663">
        <v>88.519997000000004</v>
      </c>
      <c r="F663">
        <v>13238900</v>
      </c>
      <c r="G663">
        <v>80.123763999999994</v>
      </c>
      <c r="H663">
        <f t="shared" si="20"/>
        <v>-1.6916770427806162E-3</v>
      </c>
      <c r="I663">
        <f t="shared" si="21"/>
        <v>-1.6916867874321932E-3</v>
      </c>
    </row>
    <row r="664" spans="1:9" x14ac:dyDescent="0.35">
      <c r="A664" s="1">
        <v>41320</v>
      </c>
      <c r="B664">
        <v>88.57</v>
      </c>
      <c r="C664">
        <v>88.610000999999997</v>
      </c>
      <c r="D664">
        <v>87.800003000000004</v>
      </c>
      <c r="E664">
        <v>88.360000999999997</v>
      </c>
      <c r="F664">
        <v>15696900</v>
      </c>
      <c r="G664">
        <v>79.978943999999998</v>
      </c>
      <c r="H664">
        <f t="shared" si="20"/>
        <v>-1.8074560034158913E-3</v>
      </c>
      <c r="I664">
        <f t="shared" si="21"/>
        <v>-1.8074537786317145E-3</v>
      </c>
    </row>
    <row r="665" spans="1:9" x14ac:dyDescent="0.35">
      <c r="A665" s="1">
        <v>41324</v>
      </c>
      <c r="B665">
        <v>88.540001000000004</v>
      </c>
      <c r="C665">
        <v>89.410004000000001</v>
      </c>
      <c r="D665">
        <v>88.379997000000003</v>
      </c>
      <c r="E665">
        <v>89.32</v>
      </c>
      <c r="F665">
        <v>12158900</v>
      </c>
      <c r="G665">
        <v>80.847886000000003</v>
      </c>
      <c r="H665">
        <f t="shared" si="20"/>
        <v>1.086463319528478E-2</v>
      </c>
      <c r="I665">
        <f t="shared" si="21"/>
        <v>1.0864634571819354E-2</v>
      </c>
    </row>
    <row r="666" spans="1:9" x14ac:dyDescent="0.35">
      <c r="A666" s="1">
        <v>41325</v>
      </c>
      <c r="B666">
        <v>89.139999000000003</v>
      </c>
      <c r="C666">
        <v>89.82</v>
      </c>
      <c r="D666">
        <v>88.900002000000001</v>
      </c>
      <c r="E666">
        <v>88.970000999999996</v>
      </c>
      <c r="F666">
        <v>13936400</v>
      </c>
      <c r="G666">
        <v>80.531085000000004</v>
      </c>
      <c r="H666">
        <f t="shared" si="20"/>
        <v>-3.9184841021047568E-3</v>
      </c>
      <c r="I666">
        <f t="shared" si="21"/>
        <v>-3.9184821728053361E-3</v>
      </c>
    </row>
    <row r="667" spans="1:9" x14ac:dyDescent="0.35">
      <c r="A667" s="1">
        <v>41326</v>
      </c>
      <c r="B667">
        <v>88.790001000000004</v>
      </c>
      <c r="C667">
        <v>89.019997000000004</v>
      </c>
      <c r="D667">
        <v>88.360000999999997</v>
      </c>
      <c r="E667">
        <v>88.589995999999999</v>
      </c>
      <c r="F667">
        <v>10939800</v>
      </c>
      <c r="G667">
        <v>80.187123999999997</v>
      </c>
      <c r="H667">
        <f t="shared" si="20"/>
        <v>-4.2711587695721965E-3</v>
      </c>
      <c r="I667">
        <f t="shared" si="21"/>
        <v>-4.271158149676082E-3</v>
      </c>
    </row>
    <row r="668" spans="1:9" x14ac:dyDescent="0.35">
      <c r="A668" s="1">
        <v>41327</v>
      </c>
      <c r="B668">
        <v>89.019997000000004</v>
      </c>
      <c r="C668">
        <v>89.279999000000004</v>
      </c>
      <c r="D668">
        <v>88.400002000000001</v>
      </c>
      <c r="E668">
        <v>89.199996999999996</v>
      </c>
      <c r="F668">
        <v>10260200</v>
      </c>
      <c r="G668">
        <v>80.739265000000003</v>
      </c>
      <c r="H668">
        <f t="shared" si="20"/>
        <v>6.8856646070962341E-3</v>
      </c>
      <c r="I668">
        <f t="shared" si="21"/>
        <v>6.8856566049183407E-3</v>
      </c>
    </row>
    <row r="669" spans="1:9" x14ac:dyDescent="0.35">
      <c r="A669" s="1">
        <v>41330</v>
      </c>
      <c r="B669">
        <v>89.879997000000003</v>
      </c>
      <c r="C669">
        <v>90.190002000000007</v>
      </c>
      <c r="D669">
        <v>87.699996999999996</v>
      </c>
      <c r="E669">
        <v>87.699996999999996</v>
      </c>
      <c r="F669">
        <v>15302900</v>
      </c>
      <c r="G669">
        <v>79.381541999999996</v>
      </c>
      <c r="H669">
        <f t="shared" si="20"/>
        <v>-1.681614406332323E-2</v>
      </c>
      <c r="I669">
        <f t="shared" si="21"/>
        <v>-1.6816142678534502E-2</v>
      </c>
    </row>
    <row r="670" spans="1:9" x14ac:dyDescent="0.35">
      <c r="A670" s="1">
        <v>41331</v>
      </c>
      <c r="B670">
        <v>88.5</v>
      </c>
      <c r="C670">
        <v>88.980002999999996</v>
      </c>
      <c r="D670">
        <v>87.760002</v>
      </c>
      <c r="E670">
        <v>88.510002</v>
      </c>
      <c r="F670">
        <v>15073200</v>
      </c>
      <c r="G670">
        <v>80.114716999999999</v>
      </c>
      <c r="H670">
        <f t="shared" si="20"/>
        <v>9.2360892555105097E-3</v>
      </c>
      <c r="I670">
        <f t="shared" si="21"/>
        <v>9.2360891654133248E-3</v>
      </c>
    </row>
    <row r="671" spans="1:9" x14ac:dyDescent="0.35">
      <c r="A671" s="1">
        <v>41332</v>
      </c>
      <c r="B671">
        <v>88.5</v>
      </c>
      <c r="C671">
        <v>89.650002000000001</v>
      </c>
      <c r="D671">
        <v>88.309997999999993</v>
      </c>
      <c r="E671">
        <v>89.529999000000004</v>
      </c>
      <c r="F671">
        <v>11195200</v>
      </c>
      <c r="G671">
        <v>81.037965999999997</v>
      </c>
      <c r="H671">
        <f t="shared" si="20"/>
        <v>1.1524087413307295E-2</v>
      </c>
      <c r="I671">
        <f t="shared" si="21"/>
        <v>1.1524087390834801E-2</v>
      </c>
    </row>
    <row r="672" spans="1:9" x14ac:dyDescent="0.35">
      <c r="A672" s="1">
        <v>41333</v>
      </c>
      <c r="B672">
        <v>89.669998000000007</v>
      </c>
      <c r="C672">
        <v>89.809997999999993</v>
      </c>
      <c r="D672">
        <v>89.029999000000004</v>
      </c>
      <c r="E672">
        <v>89.550003000000004</v>
      </c>
      <c r="F672">
        <v>14552000</v>
      </c>
      <c r="G672">
        <v>81.056072999999998</v>
      </c>
      <c r="H672">
        <f t="shared" si="20"/>
        <v>2.2343348847798079E-4</v>
      </c>
      <c r="I672">
        <f t="shared" si="21"/>
        <v>2.2343848067460798E-4</v>
      </c>
    </row>
    <row r="673" spans="1:9" x14ac:dyDescent="0.35">
      <c r="A673" s="1">
        <v>41334</v>
      </c>
      <c r="B673">
        <v>89.07</v>
      </c>
      <c r="C673">
        <v>89.68</v>
      </c>
      <c r="D673">
        <v>88.919998000000007</v>
      </c>
      <c r="E673">
        <v>89.43</v>
      </c>
      <c r="F673">
        <v>11301600</v>
      </c>
      <c r="G673">
        <v>80.947452999999996</v>
      </c>
      <c r="H673">
        <f t="shared" si="20"/>
        <v>-1.3400669567816426E-3</v>
      </c>
      <c r="I673">
        <f t="shared" si="21"/>
        <v>-1.3400599853881639E-3</v>
      </c>
    </row>
    <row r="674" spans="1:9" x14ac:dyDescent="0.35">
      <c r="A674" s="1">
        <v>41337</v>
      </c>
      <c r="B674">
        <v>89.129997000000003</v>
      </c>
      <c r="C674">
        <v>89.25</v>
      </c>
      <c r="D674">
        <v>88.459998999999996</v>
      </c>
      <c r="E674">
        <v>88.949996999999996</v>
      </c>
      <c r="F674">
        <v>10994000</v>
      </c>
      <c r="G674">
        <v>80.512978000000004</v>
      </c>
      <c r="H674">
        <f t="shared" si="20"/>
        <v>-5.3673599463268541E-3</v>
      </c>
      <c r="I674">
        <f t="shared" si="21"/>
        <v>-5.3673708547691051E-3</v>
      </c>
    </row>
    <row r="675" spans="1:9" x14ac:dyDescent="0.35">
      <c r="A675" s="1">
        <v>41338</v>
      </c>
      <c r="B675">
        <v>89.480002999999996</v>
      </c>
      <c r="C675">
        <v>90.150002000000001</v>
      </c>
      <c r="D675">
        <v>89.290001000000004</v>
      </c>
      <c r="E675">
        <v>89.610000999999997</v>
      </c>
      <c r="F675">
        <v>13072600</v>
      </c>
      <c r="G675">
        <v>81.110380000000006</v>
      </c>
      <c r="H675">
        <f t="shared" si="20"/>
        <v>7.4199440388963787E-3</v>
      </c>
      <c r="I675">
        <f t="shared" si="21"/>
        <v>7.4199466327031453E-3</v>
      </c>
    </row>
    <row r="676" spans="1:9" x14ac:dyDescent="0.35">
      <c r="A676" s="1">
        <v>41339</v>
      </c>
      <c r="B676">
        <v>89.599997999999999</v>
      </c>
      <c r="C676">
        <v>89.949996999999996</v>
      </c>
      <c r="D676">
        <v>89.050003000000004</v>
      </c>
      <c r="E676">
        <v>89.559997999999993</v>
      </c>
      <c r="F676">
        <v>13234400</v>
      </c>
      <c r="G676">
        <v>81.065118999999996</v>
      </c>
      <c r="H676">
        <f t="shared" si="20"/>
        <v>-5.5800691264364338E-4</v>
      </c>
      <c r="I676">
        <f t="shared" si="21"/>
        <v>-5.5801735856755516E-4</v>
      </c>
    </row>
    <row r="677" spans="1:9" x14ac:dyDescent="0.35">
      <c r="A677" s="1">
        <v>41340</v>
      </c>
      <c r="B677">
        <v>89.629997000000003</v>
      </c>
      <c r="C677">
        <v>89.760002</v>
      </c>
      <c r="D677">
        <v>88.68</v>
      </c>
      <c r="E677">
        <v>88.709998999999996</v>
      </c>
      <c r="F677">
        <v>12905300</v>
      </c>
      <c r="G677">
        <v>80.295743999999999</v>
      </c>
      <c r="H677">
        <f t="shared" si="20"/>
        <v>-9.4908331730869048E-3</v>
      </c>
      <c r="I677">
        <f t="shared" si="21"/>
        <v>-9.4908267512688986E-3</v>
      </c>
    </row>
    <row r="678" spans="1:9" x14ac:dyDescent="0.35">
      <c r="A678" s="1">
        <v>41341</v>
      </c>
      <c r="B678">
        <v>89.010002</v>
      </c>
      <c r="C678">
        <v>89.230002999999996</v>
      </c>
      <c r="D678">
        <v>88.349997999999999</v>
      </c>
      <c r="E678">
        <v>88.970000999999996</v>
      </c>
      <c r="F678">
        <v>11896300</v>
      </c>
      <c r="G678">
        <v>80.531085000000004</v>
      </c>
      <c r="H678">
        <f t="shared" si="20"/>
        <v>2.9309210115085233E-3</v>
      </c>
      <c r="I678">
        <f t="shared" si="21"/>
        <v>2.9309274474124724E-3</v>
      </c>
    </row>
    <row r="679" spans="1:9" x14ac:dyDescent="0.35">
      <c r="A679" s="1">
        <v>41344</v>
      </c>
      <c r="B679">
        <v>89.010002</v>
      </c>
      <c r="C679">
        <v>89.550003000000004</v>
      </c>
      <c r="D679">
        <v>88.540001000000004</v>
      </c>
      <c r="E679">
        <v>89.160004000000001</v>
      </c>
      <c r="F679">
        <v>12454800</v>
      </c>
      <c r="G679">
        <v>80.703064999999995</v>
      </c>
      <c r="H679">
        <f t="shared" si="20"/>
        <v>2.1355850046579673E-3</v>
      </c>
      <c r="I679">
        <f t="shared" si="21"/>
        <v>2.1355728660552714E-3</v>
      </c>
    </row>
    <row r="680" spans="1:9" x14ac:dyDescent="0.35">
      <c r="A680" s="1">
        <v>41345</v>
      </c>
      <c r="B680">
        <v>89.449996999999996</v>
      </c>
      <c r="C680">
        <v>89.910004000000001</v>
      </c>
      <c r="D680">
        <v>89.010002</v>
      </c>
      <c r="E680">
        <v>89.160004000000001</v>
      </c>
      <c r="F680">
        <v>11470000</v>
      </c>
      <c r="G680">
        <v>80.703064999999995</v>
      </c>
      <c r="H680">
        <f t="shared" si="20"/>
        <v>0</v>
      </c>
      <c r="I680">
        <f t="shared" si="21"/>
        <v>0</v>
      </c>
    </row>
    <row r="681" spans="1:9" x14ac:dyDescent="0.35">
      <c r="A681" s="1">
        <v>41346</v>
      </c>
      <c r="B681">
        <v>89.019997000000004</v>
      </c>
      <c r="C681">
        <v>89.5</v>
      </c>
      <c r="D681">
        <v>88.830001999999993</v>
      </c>
      <c r="E681">
        <v>89.260002</v>
      </c>
      <c r="F681">
        <v>10539900</v>
      </c>
      <c r="G681">
        <v>80.793578999999994</v>
      </c>
      <c r="H681">
        <f t="shared" si="20"/>
        <v>1.1215567015900915E-3</v>
      </c>
      <c r="I681">
        <f t="shared" si="21"/>
        <v>1.121568307225988E-3</v>
      </c>
    </row>
    <row r="682" spans="1:9" x14ac:dyDescent="0.35">
      <c r="A682" s="1">
        <v>41347</v>
      </c>
      <c r="B682">
        <v>89.410004000000001</v>
      </c>
      <c r="C682">
        <v>89.910004000000001</v>
      </c>
      <c r="D682">
        <v>89.410004000000001</v>
      </c>
      <c r="E682">
        <v>89.830001999999993</v>
      </c>
      <c r="F682">
        <v>13775500</v>
      </c>
      <c r="G682">
        <v>81.309512999999995</v>
      </c>
      <c r="H682">
        <f t="shared" si="20"/>
        <v>6.3858389785829625E-3</v>
      </c>
      <c r="I682">
        <f t="shared" si="21"/>
        <v>6.3858292501190158E-3</v>
      </c>
    </row>
    <row r="683" spans="1:9" x14ac:dyDescent="0.35">
      <c r="A683" s="1">
        <v>41348</v>
      </c>
      <c r="B683">
        <v>89.199996999999996</v>
      </c>
      <c r="C683">
        <v>89.610000999999997</v>
      </c>
      <c r="D683">
        <v>88.790001000000004</v>
      </c>
      <c r="E683">
        <v>89.370002999999997</v>
      </c>
      <c r="F683">
        <v>29240100</v>
      </c>
      <c r="G683">
        <v>80.893146000000002</v>
      </c>
      <c r="H683">
        <f t="shared" si="20"/>
        <v>-5.1207724564004383E-3</v>
      </c>
      <c r="I683">
        <f t="shared" si="21"/>
        <v>-5.1207661273287167E-3</v>
      </c>
    </row>
    <row r="684" spans="1:9" x14ac:dyDescent="0.35">
      <c r="A684" s="1">
        <v>41351</v>
      </c>
      <c r="B684">
        <v>88.739998</v>
      </c>
      <c r="C684">
        <v>89.389999000000003</v>
      </c>
      <c r="D684">
        <v>88.550003000000004</v>
      </c>
      <c r="E684">
        <v>88.769997000000004</v>
      </c>
      <c r="F684">
        <v>11553700</v>
      </c>
      <c r="G684">
        <v>80.350050999999993</v>
      </c>
      <c r="H684">
        <f t="shared" si="20"/>
        <v>-6.7137292140405699E-3</v>
      </c>
      <c r="I684">
        <f t="shared" si="21"/>
        <v>-6.7137332005854748E-3</v>
      </c>
    </row>
    <row r="685" spans="1:9" x14ac:dyDescent="0.35">
      <c r="A685" s="1">
        <v>41352</v>
      </c>
      <c r="B685">
        <v>88.889999000000003</v>
      </c>
      <c r="C685">
        <v>89.089995999999999</v>
      </c>
      <c r="D685">
        <v>88.019997000000004</v>
      </c>
      <c r="E685">
        <v>88.580001999999993</v>
      </c>
      <c r="F685">
        <v>11987900</v>
      </c>
      <c r="G685">
        <v>80.178077000000002</v>
      </c>
      <c r="H685">
        <f t="shared" si="20"/>
        <v>-2.1403064821553428E-3</v>
      </c>
      <c r="I685">
        <f t="shared" si="21"/>
        <v>-2.1403097802637568E-3</v>
      </c>
    </row>
    <row r="686" spans="1:9" x14ac:dyDescent="0.35">
      <c r="A686" s="1">
        <v>41353</v>
      </c>
      <c r="B686">
        <v>88.949996999999996</v>
      </c>
      <c r="C686">
        <v>89.209998999999996</v>
      </c>
      <c r="D686">
        <v>88.300003000000004</v>
      </c>
      <c r="E686">
        <v>88.629997000000003</v>
      </c>
      <c r="F686">
        <v>11319000</v>
      </c>
      <c r="G686">
        <v>80.223331000000002</v>
      </c>
      <c r="H686">
        <f t="shared" si="20"/>
        <v>5.6440504483178707E-4</v>
      </c>
      <c r="I686">
        <f t="shared" si="21"/>
        <v>5.644186253057666E-4</v>
      </c>
    </row>
    <row r="687" spans="1:9" x14ac:dyDescent="0.35">
      <c r="A687" s="1">
        <v>41354</v>
      </c>
      <c r="B687">
        <v>88.120002999999997</v>
      </c>
      <c r="C687">
        <v>88.639999000000003</v>
      </c>
      <c r="D687">
        <v>87.900002000000001</v>
      </c>
      <c r="E687">
        <v>88.169998000000007</v>
      </c>
      <c r="F687">
        <v>13447500</v>
      </c>
      <c r="G687">
        <v>79.806962999999996</v>
      </c>
      <c r="H687">
        <f t="shared" si="20"/>
        <v>-5.190105106288069E-3</v>
      </c>
      <c r="I687">
        <f t="shared" si="21"/>
        <v>-5.1901110912485745E-3</v>
      </c>
    </row>
    <row r="688" spans="1:9" x14ac:dyDescent="0.35">
      <c r="A688" s="1">
        <v>41355</v>
      </c>
      <c r="B688">
        <v>88.400002000000001</v>
      </c>
      <c r="C688">
        <v>89.290001000000004</v>
      </c>
      <c r="D688">
        <v>88.32</v>
      </c>
      <c r="E688">
        <v>89.290001000000004</v>
      </c>
      <c r="F688">
        <v>10786600</v>
      </c>
      <c r="G688">
        <v>80.820732000000007</v>
      </c>
      <c r="H688">
        <f t="shared" si="20"/>
        <v>1.2702767669338009E-2</v>
      </c>
      <c r="I688">
        <f t="shared" si="21"/>
        <v>1.2702763792678224E-2</v>
      </c>
    </row>
    <row r="689" spans="1:9" x14ac:dyDescent="0.35">
      <c r="A689" s="1">
        <v>41358</v>
      </c>
      <c r="B689">
        <v>89.5</v>
      </c>
      <c r="C689">
        <v>89.900002000000001</v>
      </c>
      <c r="D689">
        <v>88.660004000000001</v>
      </c>
      <c r="E689">
        <v>89.019997000000004</v>
      </c>
      <c r="F689">
        <v>12900800</v>
      </c>
      <c r="G689">
        <v>80.576338000000007</v>
      </c>
      <c r="H689">
        <f t="shared" si="20"/>
        <v>-3.0238996189506161E-3</v>
      </c>
      <c r="I689">
        <f t="shared" si="21"/>
        <v>-3.0239023323866921E-3</v>
      </c>
    </row>
    <row r="690" spans="1:9" x14ac:dyDescent="0.35">
      <c r="A690" s="1">
        <v>41359</v>
      </c>
      <c r="B690">
        <v>89.410004000000001</v>
      </c>
      <c r="C690">
        <v>90.300003000000004</v>
      </c>
      <c r="D690">
        <v>89.360000999999997</v>
      </c>
      <c r="E690">
        <v>90.129997000000003</v>
      </c>
      <c r="F690">
        <v>12329600</v>
      </c>
      <c r="G690">
        <v>81.581053999999995</v>
      </c>
      <c r="H690">
        <f t="shared" si="20"/>
        <v>1.2469108485815826E-2</v>
      </c>
      <c r="I690">
        <f t="shared" si="21"/>
        <v>1.2469119656442908E-2</v>
      </c>
    </row>
    <row r="691" spans="1:9" x14ac:dyDescent="0.35">
      <c r="A691" s="1">
        <v>41360</v>
      </c>
      <c r="B691">
        <v>89.559997999999993</v>
      </c>
      <c r="C691">
        <v>90.739998</v>
      </c>
      <c r="D691">
        <v>89.470000999999996</v>
      </c>
      <c r="E691">
        <v>90.580001999999993</v>
      </c>
      <c r="F691">
        <v>12350800</v>
      </c>
      <c r="G691">
        <v>81.988375000000005</v>
      </c>
      <c r="H691">
        <f t="shared" si="20"/>
        <v>4.992843836442047E-3</v>
      </c>
      <c r="I691">
        <f t="shared" si="21"/>
        <v>4.9928381655869542E-3</v>
      </c>
    </row>
    <row r="692" spans="1:9" x14ac:dyDescent="0.35">
      <c r="A692" s="1">
        <v>41361</v>
      </c>
      <c r="B692">
        <v>90.639999000000003</v>
      </c>
      <c r="C692">
        <v>90.980002999999996</v>
      </c>
      <c r="D692">
        <v>89.989998</v>
      </c>
      <c r="E692">
        <v>90.110000999999997</v>
      </c>
      <c r="F692">
        <v>17485200</v>
      </c>
      <c r="G692">
        <v>81.562954000000005</v>
      </c>
      <c r="H692">
        <f t="shared" si="20"/>
        <v>-5.1887943212895532E-3</v>
      </c>
      <c r="I692">
        <f t="shared" si="21"/>
        <v>-5.1887965824423286E-3</v>
      </c>
    </row>
    <row r="693" spans="1:9" x14ac:dyDescent="0.35">
      <c r="A693" s="1">
        <v>41365</v>
      </c>
      <c r="B693">
        <v>90.129997000000003</v>
      </c>
      <c r="C693">
        <v>90.989998</v>
      </c>
      <c r="D693">
        <v>89.980002999999996</v>
      </c>
      <c r="E693">
        <v>90.769997000000004</v>
      </c>
      <c r="F693">
        <v>9414200</v>
      </c>
      <c r="G693">
        <v>82.160348999999997</v>
      </c>
      <c r="H693">
        <f t="shared" si="20"/>
        <v>7.3243368402582387E-3</v>
      </c>
      <c r="I693">
        <f t="shared" si="21"/>
        <v>7.3243423723960716E-3</v>
      </c>
    </row>
    <row r="694" spans="1:9" x14ac:dyDescent="0.35">
      <c r="A694" s="1">
        <v>41366</v>
      </c>
      <c r="B694">
        <v>90.589995999999999</v>
      </c>
      <c r="C694">
        <v>90.919998000000007</v>
      </c>
      <c r="D694">
        <v>90.279999000000004</v>
      </c>
      <c r="E694">
        <v>90.580001999999993</v>
      </c>
      <c r="F694">
        <v>9991800</v>
      </c>
      <c r="G694">
        <v>81.988375000000005</v>
      </c>
      <c r="H694">
        <f t="shared" si="20"/>
        <v>-2.0931475848788485E-3</v>
      </c>
      <c r="I694">
        <f t="shared" si="21"/>
        <v>-2.0931507971076371E-3</v>
      </c>
    </row>
    <row r="695" spans="1:9" x14ac:dyDescent="0.35">
      <c r="A695" s="1">
        <v>41367</v>
      </c>
      <c r="B695">
        <v>90.650002000000001</v>
      </c>
      <c r="C695">
        <v>90.830001999999993</v>
      </c>
      <c r="D695">
        <v>89.860000999999997</v>
      </c>
      <c r="E695">
        <v>89.93</v>
      </c>
      <c r="F695">
        <v>12197100</v>
      </c>
      <c r="G695">
        <v>81.400026999999994</v>
      </c>
      <c r="H695">
        <f t="shared" si="20"/>
        <v>-7.1759989583571266E-3</v>
      </c>
      <c r="I695">
        <f t="shared" si="21"/>
        <v>-7.1759929380233543E-3</v>
      </c>
    </row>
    <row r="696" spans="1:9" x14ac:dyDescent="0.35">
      <c r="A696" s="1">
        <v>41368</v>
      </c>
      <c r="B696">
        <v>90.099997999999999</v>
      </c>
      <c r="C696">
        <v>90.330001999999993</v>
      </c>
      <c r="D696">
        <v>89.220000999999996</v>
      </c>
      <c r="E696">
        <v>89.769997000000004</v>
      </c>
      <c r="F696">
        <v>11582000</v>
      </c>
      <c r="G696">
        <v>81.255200000000002</v>
      </c>
      <c r="H696">
        <f t="shared" si="20"/>
        <v>-1.779194929389561E-3</v>
      </c>
      <c r="I696">
        <f t="shared" si="21"/>
        <v>-1.7792008840487521E-3</v>
      </c>
    </row>
    <row r="697" spans="1:9" x14ac:dyDescent="0.35">
      <c r="A697" s="1">
        <v>41369</v>
      </c>
      <c r="B697">
        <v>88.610000999999997</v>
      </c>
      <c r="C697">
        <v>89.209998999999996</v>
      </c>
      <c r="D697">
        <v>88.400002000000001</v>
      </c>
      <c r="E697">
        <v>89.010002</v>
      </c>
      <c r="F697">
        <v>12771600</v>
      </c>
      <c r="G697">
        <v>80.567291999999995</v>
      </c>
      <c r="H697">
        <f t="shared" si="20"/>
        <v>-8.4660245672059393E-3</v>
      </c>
      <c r="I697">
        <f t="shared" si="21"/>
        <v>-8.4660181748369007E-3</v>
      </c>
    </row>
    <row r="698" spans="1:9" x14ac:dyDescent="0.35">
      <c r="A698" s="1">
        <v>41372</v>
      </c>
      <c r="B698">
        <v>89.110000999999997</v>
      </c>
      <c r="C698">
        <v>89.110000999999997</v>
      </c>
      <c r="D698">
        <v>88.150002000000001</v>
      </c>
      <c r="E698">
        <v>88.599997999999999</v>
      </c>
      <c r="F698">
        <v>11013900</v>
      </c>
      <c r="G698">
        <v>80.196177000000006</v>
      </c>
      <c r="H698">
        <f t="shared" si="20"/>
        <v>-4.6062688550439611E-3</v>
      </c>
      <c r="I698">
        <f t="shared" si="21"/>
        <v>-4.6062737220954253E-3</v>
      </c>
    </row>
    <row r="699" spans="1:9" x14ac:dyDescent="0.35">
      <c r="A699" s="1">
        <v>41373</v>
      </c>
      <c r="B699">
        <v>88.690002000000007</v>
      </c>
      <c r="C699">
        <v>89.339995999999999</v>
      </c>
      <c r="D699">
        <v>88.589995999999999</v>
      </c>
      <c r="E699">
        <v>88.769997000000004</v>
      </c>
      <c r="F699">
        <v>10753400</v>
      </c>
      <c r="G699">
        <v>80.350050999999993</v>
      </c>
      <c r="H699">
        <f t="shared" si="20"/>
        <v>1.9187246482782565E-3</v>
      </c>
      <c r="I699">
        <f t="shared" si="21"/>
        <v>1.9187198910988938E-3</v>
      </c>
    </row>
    <row r="700" spans="1:9" x14ac:dyDescent="0.35">
      <c r="A700" s="1">
        <v>41374</v>
      </c>
      <c r="B700">
        <v>88.449996999999996</v>
      </c>
      <c r="C700">
        <v>89.160004000000001</v>
      </c>
      <c r="D700">
        <v>88.199996999999996</v>
      </c>
      <c r="E700">
        <v>88.68</v>
      </c>
      <c r="F700">
        <v>14823700</v>
      </c>
      <c r="G700">
        <v>80.268591000000001</v>
      </c>
      <c r="H700">
        <f t="shared" si="20"/>
        <v>-1.0138222715046028E-3</v>
      </c>
      <c r="I700">
        <f t="shared" si="21"/>
        <v>-1.0138139178031483E-3</v>
      </c>
    </row>
    <row r="701" spans="1:9" x14ac:dyDescent="0.35">
      <c r="A701" s="1">
        <v>41375</v>
      </c>
      <c r="B701">
        <v>88.949996999999996</v>
      </c>
      <c r="C701">
        <v>89.269997000000004</v>
      </c>
      <c r="D701">
        <v>88.230002999999996</v>
      </c>
      <c r="E701">
        <v>89.220000999999996</v>
      </c>
      <c r="F701">
        <v>14979900</v>
      </c>
      <c r="G701">
        <v>80.757372000000004</v>
      </c>
      <c r="H701">
        <f t="shared" si="20"/>
        <v>6.0893211547134582E-3</v>
      </c>
      <c r="I701">
        <f t="shared" si="21"/>
        <v>6.0893182988599245E-3</v>
      </c>
    </row>
    <row r="702" spans="1:9" x14ac:dyDescent="0.35">
      <c r="A702" s="1">
        <v>41376</v>
      </c>
      <c r="B702">
        <v>88.879997000000003</v>
      </c>
      <c r="C702">
        <v>89.190002000000007</v>
      </c>
      <c r="D702">
        <v>88.410004000000001</v>
      </c>
      <c r="E702">
        <v>88.989998</v>
      </c>
      <c r="F702">
        <v>11505100</v>
      </c>
      <c r="G702">
        <v>80.549184999999994</v>
      </c>
      <c r="H702">
        <f t="shared" si="20"/>
        <v>-2.5779309282903552E-3</v>
      </c>
      <c r="I702">
        <f t="shared" si="21"/>
        <v>-2.5779318326506393E-3</v>
      </c>
    </row>
    <row r="703" spans="1:9" x14ac:dyDescent="0.35">
      <c r="A703" s="1">
        <v>41379</v>
      </c>
      <c r="B703">
        <v>88.290001000000004</v>
      </c>
      <c r="C703">
        <v>88.669998000000007</v>
      </c>
      <c r="D703">
        <v>86.269997000000004</v>
      </c>
      <c r="E703">
        <v>86.489998</v>
      </c>
      <c r="F703">
        <v>19626200</v>
      </c>
      <c r="G703">
        <v>78.286313000000007</v>
      </c>
      <c r="H703">
        <f t="shared" si="20"/>
        <v>-2.8093044793640741E-2</v>
      </c>
      <c r="I703">
        <f t="shared" si="21"/>
        <v>-2.8093046503201585E-2</v>
      </c>
    </row>
    <row r="704" spans="1:9" x14ac:dyDescent="0.35">
      <c r="A704" s="1">
        <v>41380</v>
      </c>
      <c r="B704">
        <v>87.190002000000007</v>
      </c>
      <c r="C704">
        <v>87.230002999999996</v>
      </c>
      <c r="D704">
        <v>86.089995999999999</v>
      </c>
      <c r="E704">
        <v>86.610000999999997</v>
      </c>
      <c r="F704">
        <v>14578800</v>
      </c>
      <c r="G704">
        <v>78.394932999999995</v>
      </c>
      <c r="H704">
        <f t="shared" si="20"/>
        <v>1.3874783532773001E-3</v>
      </c>
      <c r="I704">
        <f t="shared" si="21"/>
        <v>1.3874711407086922E-3</v>
      </c>
    </row>
    <row r="705" spans="1:9" x14ac:dyDescent="0.35">
      <c r="A705" s="1">
        <v>41381</v>
      </c>
      <c r="B705">
        <v>86.209998999999996</v>
      </c>
      <c r="C705">
        <v>86.379997000000003</v>
      </c>
      <c r="D705">
        <v>85.019997000000004</v>
      </c>
      <c r="E705">
        <v>86.080001999999993</v>
      </c>
      <c r="F705">
        <v>17341200</v>
      </c>
      <c r="G705">
        <v>77.915205999999998</v>
      </c>
      <c r="H705">
        <f t="shared" si="20"/>
        <v>-6.1193741355574363E-3</v>
      </c>
      <c r="I705">
        <f t="shared" si="21"/>
        <v>-6.1193623317465804E-3</v>
      </c>
    </row>
    <row r="706" spans="1:9" x14ac:dyDescent="0.35">
      <c r="A706" s="1">
        <v>41382</v>
      </c>
      <c r="B706">
        <v>86.279999000000004</v>
      </c>
      <c r="C706">
        <v>87.080001999999993</v>
      </c>
      <c r="D706">
        <v>85.779999000000004</v>
      </c>
      <c r="E706">
        <v>86.620002999999997</v>
      </c>
      <c r="F706">
        <v>14730400</v>
      </c>
      <c r="G706">
        <v>78.403987000000001</v>
      </c>
      <c r="H706">
        <f t="shared" si="20"/>
        <v>6.2732456720900609E-3</v>
      </c>
      <c r="I706">
        <f t="shared" si="21"/>
        <v>6.2732427351857743E-3</v>
      </c>
    </row>
    <row r="707" spans="1:9" x14ac:dyDescent="0.35">
      <c r="A707" s="1">
        <v>41383</v>
      </c>
      <c r="B707">
        <v>87.269997000000004</v>
      </c>
      <c r="C707">
        <v>87.489998</v>
      </c>
      <c r="D707">
        <v>86.43</v>
      </c>
      <c r="E707">
        <v>87.449996999999996</v>
      </c>
      <c r="F707">
        <v>18393300</v>
      </c>
      <c r="G707">
        <v>79.155254999999997</v>
      </c>
      <c r="H707">
        <f t="shared" si="20"/>
        <v>9.582013059962596E-3</v>
      </c>
      <c r="I707">
        <f t="shared" si="21"/>
        <v>9.5820127106545742E-3</v>
      </c>
    </row>
    <row r="708" spans="1:9" x14ac:dyDescent="0.35">
      <c r="A708" s="1">
        <v>41386</v>
      </c>
      <c r="B708">
        <v>87.610000999999997</v>
      </c>
      <c r="C708">
        <v>88.32</v>
      </c>
      <c r="D708">
        <v>87.290001000000004</v>
      </c>
      <c r="E708">
        <v>88.089995999999999</v>
      </c>
      <c r="F708">
        <v>11262000</v>
      </c>
      <c r="G708">
        <v>79.734549999999999</v>
      </c>
      <c r="H708">
        <f t="shared" ref="H708:H771" si="22">(E708-E707)/E707</f>
        <v>7.3184565117824204E-3</v>
      </c>
      <c r="I708">
        <f t="shared" ref="I708:I771" si="23">(G708-G707)/G707</f>
        <v>7.3184654638533088E-3</v>
      </c>
    </row>
    <row r="709" spans="1:9" x14ac:dyDescent="0.35">
      <c r="A709" s="1">
        <v>41387</v>
      </c>
      <c r="B709">
        <v>88.389999000000003</v>
      </c>
      <c r="C709">
        <v>89.489998</v>
      </c>
      <c r="D709">
        <v>87.940002000000007</v>
      </c>
      <c r="E709">
        <v>89.300003000000004</v>
      </c>
      <c r="F709">
        <v>15567700</v>
      </c>
      <c r="G709">
        <v>80.829785999999999</v>
      </c>
      <c r="H709">
        <f t="shared" si="22"/>
        <v>1.3736031955319927E-2</v>
      </c>
      <c r="I709">
        <f t="shared" si="23"/>
        <v>1.3736027857434448E-2</v>
      </c>
    </row>
    <row r="710" spans="1:9" x14ac:dyDescent="0.35">
      <c r="A710" s="1">
        <v>41388</v>
      </c>
      <c r="B710">
        <v>89.449996999999996</v>
      </c>
      <c r="C710">
        <v>89.889999000000003</v>
      </c>
      <c r="D710">
        <v>89.349997999999999</v>
      </c>
      <c r="E710">
        <v>89.43</v>
      </c>
      <c r="F710">
        <v>13028800</v>
      </c>
      <c r="G710">
        <v>80.947452999999996</v>
      </c>
      <c r="H710">
        <f t="shared" si="22"/>
        <v>1.4557334337379924E-3</v>
      </c>
      <c r="I710">
        <f t="shared" si="23"/>
        <v>1.4557381111957577E-3</v>
      </c>
    </row>
    <row r="711" spans="1:9" x14ac:dyDescent="0.35">
      <c r="A711" s="1">
        <v>41389</v>
      </c>
      <c r="B711">
        <v>88.889999000000003</v>
      </c>
      <c r="C711">
        <v>88.900002000000001</v>
      </c>
      <c r="D711">
        <v>87.650002000000001</v>
      </c>
      <c r="E711">
        <v>88.07</v>
      </c>
      <c r="F711">
        <v>16328700</v>
      </c>
      <c r="G711">
        <v>79.716449999999995</v>
      </c>
      <c r="H711">
        <f t="shared" si="22"/>
        <v>-1.5207424801520894E-2</v>
      </c>
      <c r="I711">
        <f t="shared" si="23"/>
        <v>-1.520743339509399E-2</v>
      </c>
    </row>
    <row r="712" spans="1:9" x14ac:dyDescent="0.35">
      <c r="A712" s="1">
        <v>41390</v>
      </c>
      <c r="B712">
        <v>87.809997999999993</v>
      </c>
      <c r="C712">
        <v>88.279999000000004</v>
      </c>
      <c r="D712">
        <v>87.599997999999999</v>
      </c>
      <c r="E712">
        <v>88</v>
      </c>
      <c r="F712">
        <v>10791800</v>
      </c>
      <c r="G712">
        <v>79.653090000000006</v>
      </c>
      <c r="H712">
        <f t="shared" si="22"/>
        <v>-7.9482230044275221E-4</v>
      </c>
      <c r="I712">
        <f t="shared" si="23"/>
        <v>-7.9481712996487877E-4</v>
      </c>
    </row>
    <row r="713" spans="1:9" x14ac:dyDescent="0.35">
      <c r="A713" s="1">
        <v>41393</v>
      </c>
      <c r="B713">
        <v>88.260002</v>
      </c>
      <c r="C713">
        <v>88.830001999999993</v>
      </c>
      <c r="D713">
        <v>88.010002</v>
      </c>
      <c r="E713">
        <v>88.209998999999996</v>
      </c>
      <c r="F713">
        <v>11093000</v>
      </c>
      <c r="G713">
        <v>79.843170000000001</v>
      </c>
      <c r="H713">
        <f t="shared" si="22"/>
        <v>2.3863522727272306E-3</v>
      </c>
      <c r="I713">
        <f t="shared" si="23"/>
        <v>2.3863481002431254E-3</v>
      </c>
    </row>
    <row r="714" spans="1:9" x14ac:dyDescent="0.35">
      <c r="A714" s="1">
        <v>41394</v>
      </c>
      <c r="B714">
        <v>88.260002</v>
      </c>
      <c r="C714">
        <v>88.989998</v>
      </c>
      <c r="D714">
        <v>87.760002</v>
      </c>
      <c r="E714">
        <v>88.989998</v>
      </c>
      <c r="F714">
        <v>14572600</v>
      </c>
      <c r="G714">
        <v>80.549184999999994</v>
      </c>
      <c r="H714">
        <f t="shared" si="22"/>
        <v>8.8425236236540899E-3</v>
      </c>
      <c r="I714">
        <f t="shared" si="23"/>
        <v>8.8425221593781116E-3</v>
      </c>
    </row>
    <row r="715" spans="1:9" x14ac:dyDescent="0.35">
      <c r="A715" s="1">
        <v>41395</v>
      </c>
      <c r="B715">
        <v>88.519997000000004</v>
      </c>
      <c r="C715">
        <v>88.839995999999999</v>
      </c>
      <c r="D715">
        <v>87.480002999999996</v>
      </c>
      <c r="E715">
        <v>87.510002</v>
      </c>
      <c r="F715">
        <v>11616500</v>
      </c>
      <c r="G715">
        <v>79.209569000000002</v>
      </c>
      <c r="H715">
        <f t="shared" si="22"/>
        <v>-1.6631037568963648E-2</v>
      </c>
      <c r="I715">
        <f t="shared" si="23"/>
        <v>-1.6631031089886165E-2</v>
      </c>
    </row>
    <row r="716" spans="1:9" x14ac:dyDescent="0.35">
      <c r="A716" s="1">
        <v>41396</v>
      </c>
      <c r="B716">
        <v>87.980002999999996</v>
      </c>
      <c r="C716">
        <v>88.839995999999999</v>
      </c>
      <c r="D716">
        <v>87.739998</v>
      </c>
      <c r="E716">
        <v>88.629997000000003</v>
      </c>
      <c r="F716">
        <v>11330100</v>
      </c>
      <c r="G716">
        <v>80.223331000000002</v>
      </c>
      <c r="H716">
        <f t="shared" si="22"/>
        <v>1.2798479881191215E-2</v>
      </c>
      <c r="I716">
        <f t="shared" si="23"/>
        <v>1.2798478931251347E-2</v>
      </c>
    </row>
    <row r="717" spans="1:9" x14ac:dyDescent="0.35">
      <c r="A717" s="1">
        <v>41397</v>
      </c>
      <c r="B717">
        <v>89</v>
      </c>
      <c r="C717">
        <v>90.190002000000007</v>
      </c>
      <c r="D717">
        <v>88.919998000000007</v>
      </c>
      <c r="E717">
        <v>90.019997000000004</v>
      </c>
      <c r="F717">
        <v>13036600</v>
      </c>
      <c r="G717">
        <v>81.481487000000001</v>
      </c>
      <c r="H717">
        <f t="shared" si="22"/>
        <v>1.5683177784604919E-2</v>
      </c>
      <c r="I717">
        <f t="shared" si="23"/>
        <v>1.5683168279312654E-2</v>
      </c>
    </row>
    <row r="718" spans="1:9" x14ac:dyDescent="0.35">
      <c r="A718" s="1">
        <v>41400</v>
      </c>
      <c r="B718">
        <v>90.25</v>
      </c>
      <c r="C718">
        <v>90.879997000000003</v>
      </c>
      <c r="D718">
        <v>89.93</v>
      </c>
      <c r="E718">
        <v>90.580001999999993</v>
      </c>
      <c r="F718">
        <v>10613400</v>
      </c>
      <c r="G718">
        <v>81.988375000000005</v>
      </c>
      <c r="H718">
        <f t="shared" si="22"/>
        <v>6.2208955639044246E-3</v>
      </c>
      <c r="I718">
        <f t="shared" si="23"/>
        <v>6.2208977604937864E-3</v>
      </c>
    </row>
    <row r="719" spans="1:9" x14ac:dyDescent="0.35">
      <c r="A719" s="1">
        <v>41401</v>
      </c>
      <c r="B719">
        <v>90.620002999999997</v>
      </c>
      <c r="C719">
        <v>91.150002000000001</v>
      </c>
      <c r="D719">
        <v>90.139999000000003</v>
      </c>
      <c r="E719">
        <v>91.150002000000001</v>
      </c>
      <c r="F719">
        <v>11088900</v>
      </c>
      <c r="G719">
        <v>82.504309000000006</v>
      </c>
      <c r="H719">
        <f t="shared" si="22"/>
        <v>6.2927797241603889E-3</v>
      </c>
      <c r="I719">
        <f t="shared" si="23"/>
        <v>6.2927701640629104E-3</v>
      </c>
    </row>
    <row r="720" spans="1:9" x14ac:dyDescent="0.35">
      <c r="A720" s="1">
        <v>41402</v>
      </c>
      <c r="B720">
        <v>91.050003000000004</v>
      </c>
      <c r="C720">
        <v>91.849997999999999</v>
      </c>
      <c r="D720">
        <v>91.029999000000004</v>
      </c>
      <c r="E720">
        <v>91.699996999999996</v>
      </c>
      <c r="F720">
        <v>13638300</v>
      </c>
      <c r="G720">
        <v>83.002137000000005</v>
      </c>
      <c r="H720">
        <f t="shared" si="22"/>
        <v>6.033954886802916E-3</v>
      </c>
      <c r="I720">
        <f t="shared" si="23"/>
        <v>6.0339636321297876E-3</v>
      </c>
    </row>
    <row r="721" spans="1:9" x14ac:dyDescent="0.35">
      <c r="A721" s="1">
        <v>41403</v>
      </c>
      <c r="B721">
        <v>91.139999000000003</v>
      </c>
      <c r="C721">
        <v>91.559997999999993</v>
      </c>
      <c r="D721">
        <v>90.690002000000007</v>
      </c>
      <c r="E721">
        <v>91.029999000000004</v>
      </c>
      <c r="F721">
        <v>13771900</v>
      </c>
      <c r="G721">
        <v>82.965681000000004</v>
      </c>
      <c r="H721">
        <f t="shared" si="22"/>
        <v>-7.306412452772409E-3</v>
      </c>
      <c r="I721">
        <f t="shared" si="23"/>
        <v>-4.3921760713222545E-4</v>
      </c>
    </row>
    <row r="722" spans="1:9" x14ac:dyDescent="0.35">
      <c r="A722" s="1">
        <v>41404</v>
      </c>
      <c r="B722">
        <v>90.870002999999997</v>
      </c>
      <c r="C722">
        <v>90.949996999999996</v>
      </c>
      <c r="D722">
        <v>89.790001000000004</v>
      </c>
      <c r="E722">
        <v>90.139999000000003</v>
      </c>
      <c r="F722">
        <v>10975400</v>
      </c>
      <c r="G722">
        <v>82.154527000000002</v>
      </c>
      <c r="H722">
        <f t="shared" si="22"/>
        <v>-9.7769967019333982E-3</v>
      </c>
      <c r="I722">
        <f t="shared" si="23"/>
        <v>-9.7769823645514568E-3</v>
      </c>
    </row>
    <row r="723" spans="1:9" x14ac:dyDescent="0.35">
      <c r="A723" s="1">
        <v>41407</v>
      </c>
      <c r="B723">
        <v>89.800003000000004</v>
      </c>
      <c r="C723">
        <v>90.139999000000003</v>
      </c>
      <c r="D723">
        <v>89.43</v>
      </c>
      <c r="E723">
        <v>90.099997999999999</v>
      </c>
      <c r="F723">
        <v>9810100</v>
      </c>
      <c r="G723">
        <v>82.118069000000006</v>
      </c>
      <c r="H723">
        <f t="shared" si="22"/>
        <v>-4.4376525897236503E-4</v>
      </c>
      <c r="I723">
        <f t="shared" si="23"/>
        <v>-4.437734758061002E-4</v>
      </c>
    </row>
    <row r="724" spans="1:9" x14ac:dyDescent="0.35">
      <c r="A724" s="1">
        <v>41408</v>
      </c>
      <c r="B724">
        <v>90.150002000000001</v>
      </c>
      <c r="C724">
        <v>91.190002000000007</v>
      </c>
      <c r="D724">
        <v>90.019997000000004</v>
      </c>
      <c r="E724">
        <v>91.110000999999997</v>
      </c>
      <c r="F724">
        <v>9890300</v>
      </c>
      <c r="G724">
        <v>83.038595999999998</v>
      </c>
      <c r="H724">
        <f t="shared" si="22"/>
        <v>1.1209800470805754E-2</v>
      </c>
      <c r="I724">
        <f t="shared" si="23"/>
        <v>1.1209798418421076E-2</v>
      </c>
    </row>
    <row r="725" spans="1:9" x14ac:dyDescent="0.35">
      <c r="A725" s="1">
        <v>41409</v>
      </c>
      <c r="B725">
        <v>90.639999000000003</v>
      </c>
      <c r="C725">
        <v>91.32</v>
      </c>
      <c r="D725">
        <v>90.410004000000001</v>
      </c>
      <c r="E725">
        <v>91.239998</v>
      </c>
      <c r="F725">
        <v>10399400</v>
      </c>
      <c r="G725">
        <v>83.157077000000001</v>
      </c>
      <c r="H725">
        <f t="shared" si="22"/>
        <v>1.4268137259706871E-3</v>
      </c>
      <c r="I725">
        <f t="shared" si="23"/>
        <v>1.4268184399457179E-3</v>
      </c>
    </row>
    <row r="726" spans="1:9" x14ac:dyDescent="0.35">
      <c r="A726" s="1">
        <v>41410</v>
      </c>
      <c r="B726">
        <v>90.800003000000004</v>
      </c>
      <c r="C726">
        <v>91.290001000000004</v>
      </c>
      <c r="D726">
        <v>90.5</v>
      </c>
      <c r="E726">
        <v>90.699996999999996</v>
      </c>
      <c r="F726">
        <v>10469600</v>
      </c>
      <c r="G726">
        <v>82.664913999999996</v>
      </c>
      <c r="H726">
        <f t="shared" si="22"/>
        <v>-5.9184679070247645E-3</v>
      </c>
      <c r="I726">
        <f t="shared" si="23"/>
        <v>-5.9184740223613801E-3</v>
      </c>
    </row>
    <row r="727" spans="1:9" x14ac:dyDescent="0.35">
      <c r="A727" s="1">
        <v>41411</v>
      </c>
      <c r="B727">
        <v>91.07</v>
      </c>
      <c r="C727">
        <v>91.879997000000003</v>
      </c>
      <c r="D727">
        <v>90.529999000000004</v>
      </c>
      <c r="E727">
        <v>91.760002</v>
      </c>
      <c r="F727">
        <v>12721300</v>
      </c>
      <c r="G727">
        <v>83.631013999999993</v>
      </c>
      <c r="H727">
        <f t="shared" si="22"/>
        <v>1.168693533694388E-2</v>
      </c>
      <c r="I727">
        <f t="shared" si="23"/>
        <v>1.1686941330393174E-2</v>
      </c>
    </row>
    <row r="728" spans="1:9" x14ac:dyDescent="0.35">
      <c r="A728" s="1">
        <v>41414</v>
      </c>
      <c r="B728">
        <v>91.610000999999997</v>
      </c>
      <c r="C728">
        <v>92.690002000000007</v>
      </c>
      <c r="D728">
        <v>91.459998999999996</v>
      </c>
      <c r="E728">
        <v>92.519997000000004</v>
      </c>
      <c r="F728">
        <v>12417700</v>
      </c>
      <c r="G728">
        <v>84.323680999999993</v>
      </c>
      <c r="H728">
        <f t="shared" si="22"/>
        <v>8.2824213539141323E-3</v>
      </c>
      <c r="I728">
        <f t="shared" si="23"/>
        <v>8.2824178121288852E-3</v>
      </c>
    </row>
    <row r="729" spans="1:9" x14ac:dyDescent="0.35">
      <c r="A729" s="1">
        <v>41415</v>
      </c>
      <c r="B729">
        <v>92.669998000000007</v>
      </c>
      <c r="C729">
        <v>93.43</v>
      </c>
      <c r="D729">
        <v>92.379997000000003</v>
      </c>
      <c r="E729">
        <v>92.800003000000004</v>
      </c>
      <c r="F729">
        <v>12519900</v>
      </c>
      <c r="G729">
        <v>84.578881999999993</v>
      </c>
      <c r="H729">
        <f t="shared" si="22"/>
        <v>3.0264376251547022E-3</v>
      </c>
      <c r="I729">
        <f t="shared" si="23"/>
        <v>3.0264452046394842E-3</v>
      </c>
    </row>
    <row r="730" spans="1:9" x14ac:dyDescent="0.35">
      <c r="A730" s="1">
        <v>41416</v>
      </c>
      <c r="B730">
        <v>92.830001999999993</v>
      </c>
      <c r="C730">
        <v>93.5</v>
      </c>
      <c r="D730">
        <v>91.809997999999993</v>
      </c>
      <c r="E730">
        <v>92.190002000000007</v>
      </c>
      <c r="F730">
        <v>19253300</v>
      </c>
      <c r="G730">
        <v>84.022920999999997</v>
      </c>
      <c r="H730">
        <f t="shared" si="22"/>
        <v>-6.5732864254325176E-3</v>
      </c>
      <c r="I730">
        <f t="shared" si="23"/>
        <v>-6.5732838606213356E-3</v>
      </c>
    </row>
    <row r="731" spans="1:9" x14ac:dyDescent="0.35">
      <c r="A731" s="1">
        <v>41417</v>
      </c>
      <c r="B731">
        <v>91.559997999999993</v>
      </c>
      <c r="C731">
        <v>92.360000999999997</v>
      </c>
      <c r="D731">
        <v>91.360000999999997</v>
      </c>
      <c r="E731">
        <v>91.790001000000004</v>
      </c>
      <c r="F731">
        <v>15357300</v>
      </c>
      <c r="G731">
        <v>83.658355</v>
      </c>
      <c r="H731">
        <f t="shared" si="22"/>
        <v>-4.338876139735881E-3</v>
      </c>
      <c r="I731">
        <f t="shared" si="23"/>
        <v>-4.3388874804768619E-3</v>
      </c>
    </row>
    <row r="732" spans="1:9" x14ac:dyDescent="0.35">
      <c r="A732" s="1">
        <v>41418</v>
      </c>
      <c r="B732">
        <v>91.379997000000003</v>
      </c>
      <c r="C732">
        <v>91.769997000000004</v>
      </c>
      <c r="D732">
        <v>91</v>
      </c>
      <c r="E732">
        <v>91.529999000000004</v>
      </c>
      <c r="F732">
        <v>12771900</v>
      </c>
      <c r="G732">
        <v>83.421386999999996</v>
      </c>
      <c r="H732">
        <f t="shared" si="22"/>
        <v>-2.8325743236455574E-3</v>
      </c>
      <c r="I732">
        <f t="shared" si="23"/>
        <v>-2.8325682473675762E-3</v>
      </c>
    </row>
    <row r="733" spans="1:9" x14ac:dyDescent="0.35">
      <c r="A733" s="1">
        <v>41422</v>
      </c>
      <c r="B733">
        <v>92.940002000000007</v>
      </c>
      <c r="C733">
        <v>93.18</v>
      </c>
      <c r="D733">
        <v>91.760002</v>
      </c>
      <c r="E733">
        <v>92.379997000000003</v>
      </c>
      <c r="F733">
        <v>15197800</v>
      </c>
      <c r="G733">
        <v>84.196083999999999</v>
      </c>
      <c r="H733">
        <f t="shared" si="22"/>
        <v>9.2865509591013914E-3</v>
      </c>
      <c r="I733">
        <f t="shared" si="23"/>
        <v>9.2865514211601802E-3</v>
      </c>
    </row>
    <row r="734" spans="1:9" x14ac:dyDescent="0.35">
      <c r="A734" s="1">
        <v>41423</v>
      </c>
      <c r="B734">
        <v>91.760002</v>
      </c>
      <c r="C734">
        <v>92.419998000000007</v>
      </c>
      <c r="D734">
        <v>91.589995999999999</v>
      </c>
      <c r="E734">
        <v>92.080001999999993</v>
      </c>
      <c r="F734">
        <v>11563200</v>
      </c>
      <c r="G734">
        <v>83.922664999999995</v>
      </c>
      <c r="H734">
        <f t="shared" si="22"/>
        <v>-3.2474021405305932E-3</v>
      </c>
      <c r="I734">
        <f t="shared" si="23"/>
        <v>-3.2474075635157101E-3</v>
      </c>
    </row>
    <row r="735" spans="1:9" x14ac:dyDescent="0.35">
      <c r="A735" s="1">
        <v>41424</v>
      </c>
      <c r="B735">
        <v>91.970000999999996</v>
      </c>
      <c r="C735">
        <v>92.68</v>
      </c>
      <c r="D735">
        <v>91.599997999999999</v>
      </c>
      <c r="E735">
        <v>92.089995999999999</v>
      </c>
      <c r="F735">
        <v>9734700</v>
      </c>
      <c r="G735">
        <v>83.931774000000004</v>
      </c>
      <c r="H735">
        <f t="shared" si="22"/>
        <v>1.0853605324645903E-4</v>
      </c>
      <c r="I735">
        <f t="shared" si="23"/>
        <v>1.0854040443078589E-4</v>
      </c>
    </row>
    <row r="736" spans="1:9" x14ac:dyDescent="0.35">
      <c r="A736" s="1">
        <v>41425</v>
      </c>
      <c r="B736">
        <v>91.949996999999996</v>
      </c>
      <c r="C736">
        <v>92.370002999999997</v>
      </c>
      <c r="D736">
        <v>90.459998999999996</v>
      </c>
      <c r="E736">
        <v>90.470000999999996</v>
      </c>
      <c r="F736">
        <v>17917400</v>
      </c>
      <c r="G736">
        <v>82.455293999999995</v>
      </c>
      <c r="H736">
        <f t="shared" si="22"/>
        <v>-1.7591433058591979E-2</v>
      </c>
      <c r="I736">
        <f t="shared" si="23"/>
        <v>-1.7591430868600599E-2</v>
      </c>
    </row>
    <row r="737" spans="1:9" x14ac:dyDescent="0.35">
      <c r="A737" s="1">
        <v>41428</v>
      </c>
      <c r="B737">
        <v>90.529999000000004</v>
      </c>
      <c r="C737">
        <v>91.510002</v>
      </c>
      <c r="D737">
        <v>90.480002999999996</v>
      </c>
      <c r="E737">
        <v>91.459998999999996</v>
      </c>
      <c r="F737">
        <v>14177500</v>
      </c>
      <c r="G737">
        <v>83.357588000000007</v>
      </c>
      <c r="H737">
        <f t="shared" si="22"/>
        <v>1.0942831757015234E-2</v>
      </c>
      <c r="I737">
        <f t="shared" si="23"/>
        <v>1.0942826788053318E-2</v>
      </c>
    </row>
    <row r="738" spans="1:9" x14ac:dyDescent="0.35">
      <c r="A738" s="1">
        <v>41429</v>
      </c>
      <c r="B738">
        <v>91.18</v>
      </c>
      <c r="C738">
        <v>91.489998</v>
      </c>
      <c r="D738">
        <v>90.220000999999996</v>
      </c>
      <c r="E738">
        <v>90.790001000000004</v>
      </c>
      <c r="F738">
        <v>12481300</v>
      </c>
      <c r="G738">
        <v>82.746944999999997</v>
      </c>
      <c r="H738">
        <f t="shared" si="22"/>
        <v>-7.3255850352676316E-3</v>
      </c>
      <c r="I738">
        <f t="shared" si="23"/>
        <v>-7.3255838448685702E-3</v>
      </c>
    </row>
    <row r="739" spans="1:9" x14ac:dyDescent="0.35">
      <c r="A739" s="1">
        <v>41430</v>
      </c>
      <c r="B739">
        <v>90.68</v>
      </c>
      <c r="C739">
        <v>91.120002999999997</v>
      </c>
      <c r="D739">
        <v>89.610000999999997</v>
      </c>
      <c r="E739">
        <v>89.650002000000001</v>
      </c>
      <c r="F739">
        <v>12888000</v>
      </c>
      <c r="G739">
        <v>81.707937999999999</v>
      </c>
      <c r="H739">
        <f t="shared" si="22"/>
        <v>-1.255643779539118E-2</v>
      </c>
      <c r="I739">
        <f t="shared" si="23"/>
        <v>-1.2556439394832015E-2</v>
      </c>
    </row>
    <row r="740" spans="1:9" x14ac:dyDescent="0.35">
      <c r="A740" s="1">
        <v>41431</v>
      </c>
      <c r="B740">
        <v>89.449996999999996</v>
      </c>
      <c r="C740">
        <v>90.230002999999996</v>
      </c>
      <c r="D740">
        <v>89</v>
      </c>
      <c r="E740">
        <v>90.230002999999996</v>
      </c>
      <c r="F740">
        <v>15393300</v>
      </c>
      <c r="G740">
        <v>82.236557000000005</v>
      </c>
      <c r="H740">
        <f t="shared" si="22"/>
        <v>6.4696150257754119E-3</v>
      </c>
      <c r="I740">
        <f t="shared" si="23"/>
        <v>6.4696162079136811E-3</v>
      </c>
    </row>
    <row r="741" spans="1:9" x14ac:dyDescent="0.35">
      <c r="A741" s="1">
        <v>41432</v>
      </c>
      <c r="B741">
        <v>90.889999000000003</v>
      </c>
      <c r="C741">
        <v>91.5</v>
      </c>
      <c r="D741">
        <v>90.489998</v>
      </c>
      <c r="E741">
        <v>91.449996999999996</v>
      </c>
      <c r="F741">
        <v>12504700</v>
      </c>
      <c r="G741">
        <v>83.348472000000001</v>
      </c>
      <c r="H741">
        <f t="shared" si="22"/>
        <v>1.3520934937794471E-2</v>
      </c>
      <c r="I741">
        <f t="shared" si="23"/>
        <v>1.3520933275453107E-2</v>
      </c>
    </row>
    <row r="742" spans="1:9" x14ac:dyDescent="0.35">
      <c r="A742" s="1">
        <v>41435</v>
      </c>
      <c r="B742">
        <v>91.93</v>
      </c>
      <c r="C742">
        <v>91.940002000000007</v>
      </c>
      <c r="D742">
        <v>90.870002999999997</v>
      </c>
      <c r="E742">
        <v>91.120002999999997</v>
      </c>
      <c r="F742">
        <v>10372300</v>
      </c>
      <c r="G742">
        <v>83.047712000000004</v>
      </c>
      <c r="H742">
        <f t="shared" si="22"/>
        <v>-3.6084637597090271E-3</v>
      </c>
      <c r="I742">
        <f t="shared" si="23"/>
        <v>-3.6084644719101364E-3</v>
      </c>
    </row>
    <row r="743" spans="1:9" x14ac:dyDescent="0.35">
      <c r="A743" s="1">
        <v>41436</v>
      </c>
      <c r="B743">
        <v>90.379997000000003</v>
      </c>
      <c r="C743">
        <v>91.040001000000004</v>
      </c>
      <c r="D743">
        <v>90.230002999999996</v>
      </c>
      <c r="E743">
        <v>90.459998999999996</v>
      </c>
      <c r="F743">
        <v>10739400</v>
      </c>
      <c r="G743">
        <v>82.446178000000003</v>
      </c>
      <c r="H743">
        <f t="shared" si="22"/>
        <v>-7.2432394454596399E-3</v>
      </c>
      <c r="I743">
        <f t="shared" si="23"/>
        <v>-7.2432338653712807E-3</v>
      </c>
    </row>
    <row r="744" spans="1:9" x14ac:dyDescent="0.35">
      <c r="A744" s="1">
        <v>41437</v>
      </c>
      <c r="B744">
        <v>91.129997000000003</v>
      </c>
      <c r="C744">
        <v>91.32</v>
      </c>
      <c r="D744">
        <v>89.589995999999999</v>
      </c>
      <c r="E744">
        <v>89.739998</v>
      </c>
      <c r="F744">
        <v>10864500</v>
      </c>
      <c r="G744">
        <v>81.789961000000005</v>
      </c>
      <c r="H744">
        <f t="shared" si="22"/>
        <v>-7.9593301786350483E-3</v>
      </c>
      <c r="I744">
        <f t="shared" si="23"/>
        <v>-7.9593380301995077E-3</v>
      </c>
    </row>
    <row r="745" spans="1:9" x14ac:dyDescent="0.35">
      <c r="A745" s="1">
        <v>41438</v>
      </c>
      <c r="B745">
        <v>89.629997000000003</v>
      </c>
      <c r="C745">
        <v>91.709998999999996</v>
      </c>
      <c r="D745">
        <v>89.610000999999997</v>
      </c>
      <c r="E745">
        <v>91.330001999999993</v>
      </c>
      <c r="F745">
        <v>13501300</v>
      </c>
      <c r="G745">
        <v>83.239107000000004</v>
      </c>
      <c r="H745">
        <f t="shared" si="22"/>
        <v>1.7717896539288906E-2</v>
      </c>
      <c r="I745">
        <f t="shared" si="23"/>
        <v>1.7717895720722972E-2</v>
      </c>
    </row>
    <row r="746" spans="1:9" x14ac:dyDescent="0.35">
      <c r="A746" s="1">
        <v>41439</v>
      </c>
      <c r="B746">
        <v>91.160004000000001</v>
      </c>
      <c r="C746">
        <v>91.300003000000004</v>
      </c>
      <c r="D746">
        <v>90.290001000000004</v>
      </c>
      <c r="E746">
        <v>90.580001999999993</v>
      </c>
      <c r="F746">
        <v>12158400</v>
      </c>
      <c r="G746">
        <v>82.555549999999997</v>
      </c>
      <c r="H746">
        <f t="shared" si="22"/>
        <v>-8.2119783595318435E-3</v>
      </c>
      <c r="I746">
        <f t="shared" si="23"/>
        <v>-8.2119694051980569E-3</v>
      </c>
    </row>
    <row r="747" spans="1:9" x14ac:dyDescent="0.35">
      <c r="A747" s="1">
        <v>41442</v>
      </c>
      <c r="B747">
        <v>90.970000999999996</v>
      </c>
      <c r="C747">
        <v>91.769997000000004</v>
      </c>
      <c r="D747">
        <v>90.769997000000004</v>
      </c>
      <c r="E747">
        <v>91.510002</v>
      </c>
      <c r="F747">
        <v>12026400</v>
      </c>
      <c r="G747">
        <v>83.403160999999997</v>
      </c>
      <c r="H747">
        <f t="shared" si="22"/>
        <v>1.0267166918366892E-2</v>
      </c>
      <c r="I747">
        <f t="shared" si="23"/>
        <v>1.0267159506538332E-2</v>
      </c>
    </row>
    <row r="748" spans="1:9" x14ac:dyDescent="0.35">
      <c r="A748" s="1">
        <v>41443</v>
      </c>
      <c r="B748">
        <v>91.360000999999997</v>
      </c>
      <c r="C748">
        <v>92.059997999999993</v>
      </c>
      <c r="D748">
        <v>91.260002</v>
      </c>
      <c r="E748">
        <v>91.93</v>
      </c>
      <c r="F748">
        <v>10678200</v>
      </c>
      <c r="G748">
        <v>83.785951999999995</v>
      </c>
      <c r="H748">
        <f t="shared" si="22"/>
        <v>4.5896403761416897E-3</v>
      </c>
      <c r="I748">
        <f t="shared" si="23"/>
        <v>4.5896461885898722E-3</v>
      </c>
    </row>
    <row r="749" spans="1:9" x14ac:dyDescent="0.35">
      <c r="A749" s="1">
        <v>41444</v>
      </c>
      <c r="B749">
        <v>91.790001000000004</v>
      </c>
      <c r="C749">
        <v>92.269997000000004</v>
      </c>
      <c r="D749">
        <v>91</v>
      </c>
      <c r="E749">
        <v>91</v>
      </c>
      <c r="F749">
        <v>14189500</v>
      </c>
      <c r="G749">
        <v>82.938339999999997</v>
      </c>
      <c r="H749">
        <f t="shared" si="22"/>
        <v>-1.0116392907647197E-2</v>
      </c>
      <c r="I749">
        <f t="shared" si="23"/>
        <v>-1.0116397555523366E-2</v>
      </c>
    </row>
    <row r="750" spans="1:9" x14ac:dyDescent="0.35">
      <c r="A750" s="1">
        <v>41445</v>
      </c>
      <c r="B750">
        <v>90.239998</v>
      </c>
      <c r="C750">
        <v>90.519997000000004</v>
      </c>
      <c r="D750">
        <v>88.790001000000004</v>
      </c>
      <c r="E750">
        <v>89.050003000000004</v>
      </c>
      <c r="F750">
        <v>21077700</v>
      </c>
      <c r="G750">
        <v>81.161092999999994</v>
      </c>
      <c r="H750">
        <f t="shared" si="22"/>
        <v>-2.1428538461538419E-2</v>
      </c>
      <c r="I750">
        <f t="shared" si="23"/>
        <v>-2.1428533534671695E-2</v>
      </c>
    </row>
    <row r="751" spans="1:9" x14ac:dyDescent="0.35">
      <c r="A751" s="1">
        <v>41446</v>
      </c>
      <c r="B751">
        <v>89.760002</v>
      </c>
      <c r="C751">
        <v>90.139999000000003</v>
      </c>
      <c r="D751">
        <v>88.849997999999999</v>
      </c>
      <c r="E751">
        <v>89.480002999999996</v>
      </c>
      <c r="F751">
        <v>25493800</v>
      </c>
      <c r="G751">
        <v>81.552999999999997</v>
      </c>
      <c r="H751">
        <f t="shared" si="22"/>
        <v>4.8287477317658549E-3</v>
      </c>
      <c r="I751">
        <f t="shared" si="23"/>
        <v>4.8287545856486105E-3</v>
      </c>
    </row>
    <row r="752" spans="1:9" x14ac:dyDescent="0.35">
      <c r="A752" s="1">
        <v>41449</v>
      </c>
      <c r="B752">
        <v>88.949996999999996</v>
      </c>
      <c r="C752">
        <v>89.5</v>
      </c>
      <c r="D752">
        <v>88.019997000000004</v>
      </c>
      <c r="E752">
        <v>88.480002999999996</v>
      </c>
      <c r="F752">
        <v>17653000</v>
      </c>
      <c r="G752">
        <v>80.641588999999996</v>
      </c>
      <c r="H752">
        <f t="shared" si="22"/>
        <v>-1.1175681341897139E-2</v>
      </c>
      <c r="I752">
        <f t="shared" si="23"/>
        <v>-1.1175689428960321E-2</v>
      </c>
    </row>
    <row r="753" spans="1:9" x14ac:dyDescent="0.35">
      <c r="A753" s="1">
        <v>41450</v>
      </c>
      <c r="B753">
        <v>89.580001999999993</v>
      </c>
      <c r="C753">
        <v>89.620002999999997</v>
      </c>
      <c r="D753">
        <v>88.480002999999996</v>
      </c>
      <c r="E753">
        <v>89.110000999999997</v>
      </c>
      <c r="F753">
        <v>15790100</v>
      </c>
      <c r="G753">
        <v>81.215774999999994</v>
      </c>
      <c r="H753">
        <f t="shared" si="22"/>
        <v>7.12023031916037E-3</v>
      </c>
      <c r="I753">
        <f t="shared" si="23"/>
        <v>7.1202218001929184E-3</v>
      </c>
    </row>
    <row r="754" spans="1:9" x14ac:dyDescent="0.35">
      <c r="A754" s="1">
        <v>41451</v>
      </c>
      <c r="B754">
        <v>89.419998000000007</v>
      </c>
      <c r="C754">
        <v>89.970000999999996</v>
      </c>
      <c r="D754">
        <v>88.730002999999996</v>
      </c>
      <c r="E754">
        <v>89.800003000000004</v>
      </c>
      <c r="F754">
        <v>14446000</v>
      </c>
      <c r="G754">
        <v>81.844650999999999</v>
      </c>
      <c r="H754">
        <f t="shared" si="22"/>
        <v>7.7432610510239685E-3</v>
      </c>
      <c r="I754">
        <f t="shared" si="23"/>
        <v>7.7432740129612177E-3</v>
      </c>
    </row>
    <row r="755" spans="1:9" x14ac:dyDescent="0.35">
      <c r="A755" s="1">
        <v>41452</v>
      </c>
      <c r="B755">
        <v>90.239998</v>
      </c>
      <c r="C755">
        <v>90.669998000000007</v>
      </c>
      <c r="D755">
        <v>90.029999000000004</v>
      </c>
      <c r="E755">
        <v>90.040001000000004</v>
      </c>
      <c r="F755">
        <v>12348000</v>
      </c>
      <c r="G755">
        <v>82.063387000000006</v>
      </c>
      <c r="H755">
        <f t="shared" si="22"/>
        <v>2.6725834296464327E-3</v>
      </c>
      <c r="I755">
        <f t="shared" si="23"/>
        <v>2.6725753891968691E-3</v>
      </c>
    </row>
    <row r="756" spans="1:9" x14ac:dyDescent="0.35">
      <c r="A756" s="1">
        <v>41453</v>
      </c>
      <c r="B756">
        <v>89.849997999999999</v>
      </c>
      <c r="C756">
        <v>90.75</v>
      </c>
      <c r="D756">
        <v>89.559997999999993</v>
      </c>
      <c r="E756">
        <v>90.349997999999999</v>
      </c>
      <c r="F756">
        <v>22984200</v>
      </c>
      <c r="G756">
        <v>82.345922000000002</v>
      </c>
      <c r="H756">
        <f t="shared" si="22"/>
        <v>3.4428809035663564E-3</v>
      </c>
      <c r="I756">
        <f t="shared" si="23"/>
        <v>3.4428873865515169E-3</v>
      </c>
    </row>
    <row r="757" spans="1:9" x14ac:dyDescent="0.35">
      <c r="A757" s="1">
        <v>41456</v>
      </c>
      <c r="B757">
        <v>90.389999000000003</v>
      </c>
      <c r="C757">
        <v>91.129997000000003</v>
      </c>
      <c r="D757">
        <v>89.959998999999996</v>
      </c>
      <c r="E757">
        <v>90.300003000000004</v>
      </c>
      <c r="F757">
        <v>13182200</v>
      </c>
      <c r="G757">
        <v>82.300355999999994</v>
      </c>
      <c r="H757">
        <f t="shared" si="22"/>
        <v>-5.5334810300710323E-4</v>
      </c>
      <c r="I757">
        <f t="shared" si="23"/>
        <v>-5.5334859205302222E-4</v>
      </c>
    </row>
    <row r="758" spans="1:9" x14ac:dyDescent="0.35">
      <c r="A758" s="1">
        <v>41457</v>
      </c>
      <c r="B758">
        <v>90.370002999999997</v>
      </c>
      <c r="C758">
        <v>91.099997999999999</v>
      </c>
      <c r="D758">
        <v>90.120002999999997</v>
      </c>
      <c r="E758">
        <v>90.639999000000003</v>
      </c>
      <c r="F758">
        <v>12320700</v>
      </c>
      <c r="G758">
        <v>82.610231999999996</v>
      </c>
      <c r="H758">
        <f t="shared" si="22"/>
        <v>3.765182599163361E-3</v>
      </c>
      <c r="I758">
        <f t="shared" si="23"/>
        <v>3.7651841992032541E-3</v>
      </c>
    </row>
    <row r="759" spans="1:9" x14ac:dyDescent="0.35">
      <c r="A759" s="1">
        <v>41458</v>
      </c>
      <c r="B759">
        <v>90.629997000000003</v>
      </c>
      <c r="C759">
        <v>90.870002999999997</v>
      </c>
      <c r="D759">
        <v>90.139999000000003</v>
      </c>
      <c r="E759">
        <v>90.690002000000007</v>
      </c>
      <c r="F759">
        <v>5674000</v>
      </c>
      <c r="G759">
        <v>82.655805000000001</v>
      </c>
      <c r="H759">
        <f t="shared" si="22"/>
        <v>5.5166593724260515E-4</v>
      </c>
      <c r="I759">
        <f t="shared" si="23"/>
        <v>5.5166289812628208E-4</v>
      </c>
    </row>
    <row r="760" spans="1:9" x14ac:dyDescent="0.35">
      <c r="A760" s="1">
        <v>41460</v>
      </c>
      <c r="B760">
        <v>91.099997999999999</v>
      </c>
      <c r="C760">
        <v>91.610000999999997</v>
      </c>
      <c r="D760">
        <v>90.57</v>
      </c>
      <c r="E760">
        <v>91.57</v>
      </c>
      <c r="F760">
        <v>8917900</v>
      </c>
      <c r="G760">
        <v>83.457843999999994</v>
      </c>
      <c r="H760">
        <f t="shared" si="22"/>
        <v>9.7033628910934006E-3</v>
      </c>
      <c r="I760">
        <f t="shared" si="23"/>
        <v>9.7033596127942077E-3</v>
      </c>
    </row>
    <row r="761" spans="1:9" x14ac:dyDescent="0.35">
      <c r="A761" s="1">
        <v>41463</v>
      </c>
      <c r="B761">
        <v>91.959998999999996</v>
      </c>
      <c r="C761">
        <v>92.529999000000004</v>
      </c>
      <c r="D761">
        <v>91.900002000000001</v>
      </c>
      <c r="E761">
        <v>92.25</v>
      </c>
      <c r="F761">
        <v>12086700</v>
      </c>
      <c r="G761">
        <v>84.077602999999996</v>
      </c>
      <c r="H761">
        <f t="shared" si="22"/>
        <v>7.4260128863165541E-3</v>
      </c>
      <c r="I761">
        <f t="shared" si="23"/>
        <v>7.4260125866659338E-3</v>
      </c>
    </row>
    <row r="762" spans="1:9" x14ac:dyDescent="0.35">
      <c r="A762" s="1">
        <v>41464</v>
      </c>
      <c r="B762">
        <v>92.639999000000003</v>
      </c>
      <c r="C762">
        <v>93.440002000000007</v>
      </c>
      <c r="D762">
        <v>92.25</v>
      </c>
      <c r="E762">
        <v>93.339995999999999</v>
      </c>
      <c r="F762">
        <v>12940000</v>
      </c>
      <c r="G762">
        <v>85.071037000000004</v>
      </c>
      <c r="H762">
        <f t="shared" si="22"/>
        <v>1.1815674796747959E-2</v>
      </c>
      <c r="I762">
        <f t="shared" si="23"/>
        <v>1.1815679378966212E-2</v>
      </c>
    </row>
    <row r="763" spans="1:9" x14ac:dyDescent="0.35">
      <c r="A763" s="1">
        <v>41465</v>
      </c>
      <c r="B763">
        <v>93.279999000000004</v>
      </c>
      <c r="C763">
        <v>93.389999000000003</v>
      </c>
      <c r="D763">
        <v>92.379997000000003</v>
      </c>
      <c r="E763">
        <v>92.82</v>
      </c>
      <c r="F763">
        <v>12430000</v>
      </c>
      <c r="G763">
        <v>84.597106999999994</v>
      </c>
      <c r="H763">
        <f t="shared" si="22"/>
        <v>-5.5709880253263146E-3</v>
      </c>
      <c r="I763">
        <f t="shared" si="23"/>
        <v>-5.5709912176104062E-3</v>
      </c>
    </row>
    <row r="764" spans="1:9" x14ac:dyDescent="0.35">
      <c r="A764" s="1">
        <v>41466</v>
      </c>
      <c r="B764">
        <v>93.800003000000004</v>
      </c>
      <c r="C764">
        <v>93.809997999999993</v>
      </c>
      <c r="D764">
        <v>93.040001000000004</v>
      </c>
      <c r="E764">
        <v>93.269997000000004</v>
      </c>
      <c r="F764">
        <v>16184700</v>
      </c>
      <c r="G764">
        <v>85.007238999999998</v>
      </c>
      <c r="H764">
        <f t="shared" si="22"/>
        <v>4.8480607627667573E-3</v>
      </c>
      <c r="I764">
        <f t="shared" si="23"/>
        <v>4.8480617664621133E-3</v>
      </c>
    </row>
    <row r="765" spans="1:9" x14ac:dyDescent="0.35">
      <c r="A765" s="1">
        <v>41467</v>
      </c>
      <c r="B765">
        <v>93.25</v>
      </c>
      <c r="C765">
        <v>93.449996999999996</v>
      </c>
      <c r="D765">
        <v>92.720000999999996</v>
      </c>
      <c r="E765">
        <v>93.400002000000001</v>
      </c>
      <c r="F765">
        <v>11370300</v>
      </c>
      <c r="G765">
        <v>85.125726</v>
      </c>
      <c r="H765">
        <f t="shared" si="22"/>
        <v>1.3938565903459505E-3</v>
      </c>
      <c r="I765">
        <f t="shared" si="23"/>
        <v>1.3938459993977899E-3</v>
      </c>
    </row>
    <row r="766" spans="1:9" x14ac:dyDescent="0.35">
      <c r="A766" s="1">
        <v>41470</v>
      </c>
      <c r="B766">
        <v>93.190002000000007</v>
      </c>
      <c r="C766">
        <v>93.5</v>
      </c>
      <c r="D766">
        <v>93.089995999999999</v>
      </c>
      <c r="E766">
        <v>93.25</v>
      </c>
      <c r="F766">
        <v>8256200</v>
      </c>
      <c r="G766">
        <v>84.989013</v>
      </c>
      <c r="H766">
        <f t="shared" si="22"/>
        <v>-1.6060170962309041E-3</v>
      </c>
      <c r="I766">
        <f t="shared" si="23"/>
        <v>-1.6060127346226721E-3</v>
      </c>
    </row>
    <row r="767" spans="1:9" x14ac:dyDescent="0.35">
      <c r="A767" s="1">
        <v>41471</v>
      </c>
      <c r="B767">
        <v>93.190002000000007</v>
      </c>
      <c r="C767">
        <v>93.470000999999996</v>
      </c>
      <c r="D767">
        <v>92.769997000000004</v>
      </c>
      <c r="E767">
        <v>93.300003000000004</v>
      </c>
      <c r="F767">
        <v>11413500</v>
      </c>
      <c r="G767">
        <v>85.034587000000002</v>
      </c>
      <c r="H767">
        <f t="shared" si="22"/>
        <v>5.362252010724267E-4</v>
      </c>
      <c r="I767">
        <f t="shared" si="23"/>
        <v>5.3623401886079087E-4</v>
      </c>
    </row>
    <row r="768" spans="1:9" x14ac:dyDescent="0.35">
      <c r="A768" s="1">
        <v>41472</v>
      </c>
      <c r="B768">
        <v>93.559997999999993</v>
      </c>
      <c r="C768">
        <v>93.739998</v>
      </c>
      <c r="D768">
        <v>93.139999000000003</v>
      </c>
      <c r="E768">
        <v>93.459998999999996</v>
      </c>
      <c r="F768">
        <v>9393300</v>
      </c>
      <c r="G768">
        <v>85.180408999999997</v>
      </c>
      <c r="H768">
        <f t="shared" si="22"/>
        <v>1.714855250326117E-3</v>
      </c>
      <c r="I768">
        <f t="shared" si="23"/>
        <v>1.7148551565258434E-3</v>
      </c>
    </row>
    <row r="769" spans="1:9" x14ac:dyDescent="0.35">
      <c r="A769" s="1">
        <v>41473</v>
      </c>
      <c r="B769">
        <v>93.800003000000004</v>
      </c>
      <c r="C769">
        <v>94.839995999999999</v>
      </c>
      <c r="D769">
        <v>93.709998999999996</v>
      </c>
      <c r="E769">
        <v>94.379997000000003</v>
      </c>
      <c r="F769">
        <v>10555400</v>
      </c>
      <c r="G769">
        <v>86.018905000000004</v>
      </c>
      <c r="H769">
        <f t="shared" si="22"/>
        <v>9.843762142561191E-3</v>
      </c>
      <c r="I769">
        <f t="shared" si="23"/>
        <v>9.8437658358743775E-3</v>
      </c>
    </row>
    <row r="770" spans="1:9" x14ac:dyDescent="0.35">
      <c r="A770" s="1">
        <v>41474</v>
      </c>
      <c r="B770">
        <v>94.690002000000007</v>
      </c>
      <c r="C770">
        <v>95.25</v>
      </c>
      <c r="D770">
        <v>94.410004000000001</v>
      </c>
      <c r="E770">
        <v>95.169998000000007</v>
      </c>
      <c r="F770">
        <v>14431700</v>
      </c>
      <c r="G770">
        <v>86.738919999999993</v>
      </c>
      <c r="H770">
        <f t="shared" si="22"/>
        <v>8.3704283228574761E-3</v>
      </c>
      <c r="I770">
        <f t="shared" si="23"/>
        <v>8.3704274077888961E-3</v>
      </c>
    </row>
    <row r="771" spans="1:9" x14ac:dyDescent="0.35">
      <c r="A771" s="1">
        <v>41477</v>
      </c>
      <c r="B771">
        <v>94.870002999999997</v>
      </c>
      <c r="C771">
        <v>95.199996999999996</v>
      </c>
      <c r="D771">
        <v>94.779999000000004</v>
      </c>
      <c r="E771">
        <v>94.830001999999993</v>
      </c>
      <c r="F771">
        <v>9530400</v>
      </c>
      <c r="G771">
        <v>86.429042999999993</v>
      </c>
      <c r="H771">
        <f t="shared" si="22"/>
        <v>-3.5725124214042066E-3</v>
      </c>
      <c r="I771">
        <f t="shared" si="23"/>
        <v>-3.5725254591595125E-3</v>
      </c>
    </row>
    <row r="772" spans="1:9" x14ac:dyDescent="0.35">
      <c r="A772" s="1">
        <v>41478</v>
      </c>
      <c r="B772">
        <v>94.860000999999997</v>
      </c>
      <c r="C772">
        <v>95.489998</v>
      </c>
      <c r="D772">
        <v>94.839995999999999</v>
      </c>
      <c r="E772">
        <v>95.199996999999996</v>
      </c>
      <c r="F772">
        <v>7377400</v>
      </c>
      <c r="G772">
        <v>86.766261</v>
      </c>
      <c r="H772">
        <f t="shared" ref="H772:H835" si="24">(E772-E771)/E771</f>
        <v>3.9016660571198026E-3</v>
      </c>
      <c r="I772">
        <f t="shared" ref="I772:I835" si="25">(G772-G771)/G771</f>
        <v>3.9016745794582864E-3</v>
      </c>
    </row>
    <row r="773" spans="1:9" x14ac:dyDescent="0.35">
      <c r="A773" s="1">
        <v>41479</v>
      </c>
      <c r="B773">
        <v>95.309997999999993</v>
      </c>
      <c r="C773">
        <v>95.309997999999993</v>
      </c>
      <c r="D773">
        <v>94.419998000000007</v>
      </c>
      <c r="E773">
        <v>94.989998</v>
      </c>
      <c r="F773">
        <v>8222800</v>
      </c>
      <c r="G773">
        <v>86.574865000000003</v>
      </c>
      <c r="H773">
        <f t="shared" si="24"/>
        <v>-2.2058719182522272E-3</v>
      </c>
      <c r="I773">
        <f t="shared" si="25"/>
        <v>-2.2058804631445101E-3</v>
      </c>
    </row>
    <row r="774" spans="1:9" x14ac:dyDescent="0.35">
      <c r="A774" s="1">
        <v>41480</v>
      </c>
      <c r="B774">
        <v>94.690002000000007</v>
      </c>
      <c r="C774">
        <v>95.309997999999993</v>
      </c>
      <c r="D774">
        <v>94.419998000000007</v>
      </c>
      <c r="E774">
        <v>94.970000999999996</v>
      </c>
      <c r="F774">
        <v>10059800</v>
      </c>
      <c r="G774">
        <v>86.556640000000002</v>
      </c>
      <c r="H774">
        <f t="shared" si="24"/>
        <v>-2.1051690094786186E-4</v>
      </c>
      <c r="I774">
        <f t="shared" si="25"/>
        <v>-2.1051144578742393E-4</v>
      </c>
    </row>
    <row r="775" spans="1:9" x14ac:dyDescent="0.35">
      <c r="A775" s="1">
        <v>41481</v>
      </c>
      <c r="B775">
        <v>94.769997000000004</v>
      </c>
      <c r="C775">
        <v>94.860000999999997</v>
      </c>
      <c r="D775">
        <v>93.839995999999999</v>
      </c>
      <c r="E775">
        <v>94.790001000000004</v>
      </c>
      <c r="F775">
        <v>9721000</v>
      </c>
      <c r="G775">
        <v>86.392585999999994</v>
      </c>
      <c r="H775">
        <f t="shared" si="24"/>
        <v>-1.8953353491066366E-3</v>
      </c>
      <c r="I775">
        <f t="shared" si="25"/>
        <v>-1.8953369724149095E-3</v>
      </c>
    </row>
    <row r="776" spans="1:9" x14ac:dyDescent="0.35">
      <c r="A776" s="1">
        <v>41484</v>
      </c>
      <c r="B776">
        <v>94.510002</v>
      </c>
      <c r="C776">
        <v>94.519997000000004</v>
      </c>
      <c r="D776">
        <v>93.610000999999997</v>
      </c>
      <c r="E776">
        <v>94.029999000000004</v>
      </c>
      <c r="F776">
        <v>8844700</v>
      </c>
      <c r="G776">
        <v>85.699911999999998</v>
      </c>
      <c r="H776">
        <f t="shared" si="24"/>
        <v>-8.0177444032308847E-3</v>
      </c>
      <c r="I776">
        <f t="shared" si="25"/>
        <v>-8.0177481896420693E-3</v>
      </c>
    </row>
    <row r="777" spans="1:9" x14ac:dyDescent="0.35">
      <c r="A777" s="1">
        <v>41485</v>
      </c>
      <c r="B777">
        <v>94.220000999999996</v>
      </c>
      <c r="C777">
        <v>94.330001999999993</v>
      </c>
      <c r="D777">
        <v>93.459998999999996</v>
      </c>
      <c r="E777">
        <v>93.809997999999993</v>
      </c>
      <c r="F777">
        <v>10470700</v>
      </c>
      <c r="G777">
        <v>85.499401000000006</v>
      </c>
      <c r="H777">
        <f t="shared" si="24"/>
        <v>-2.3396894856928642E-3</v>
      </c>
      <c r="I777">
        <f t="shared" si="25"/>
        <v>-2.3396873499705773E-3</v>
      </c>
    </row>
    <row r="778" spans="1:9" x14ac:dyDescent="0.35">
      <c r="A778" s="1">
        <v>41486</v>
      </c>
      <c r="B778">
        <v>93.93</v>
      </c>
      <c r="C778">
        <v>94.599997999999999</v>
      </c>
      <c r="D778">
        <v>93.379997000000003</v>
      </c>
      <c r="E778">
        <v>93.75</v>
      </c>
      <c r="F778">
        <v>14400800</v>
      </c>
      <c r="G778">
        <v>85.444719000000006</v>
      </c>
      <c r="H778">
        <f t="shared" si="24"/>
        <v>-6.3956935592294887E-4</v>
      </c>
      <c r="I778">
        <f t="shared" si="25"/>
        <v>-6.3956003621592236E-4</v>
      </c>
    </row>
    <row r="779" spans="1:9" x14ac:dyDescent="0.35">
      <c r="A779" s="1">
        <v>41487</v>
      </c>
      <c r="B779">
        <v>92.690002000000007</v>
      </c>
      <c r="C779">
        <v>93.099997999999999</v>
      </c>
      <c r="D779">
        <v>91.25</v>
      </c>
      <c r="E779">
        <v>92.730002999999996</v>
      </c>
      <c r="F779">
        <v>23117700</v>
      </c>
      <c r="G779">
        <v>84.515083000000004</v>
      </c>
      <c r="H779">
        <f t="shared" si="24"/>
        <v>-1.0879968000000038E-2</v>
      </c>
      <c r="I779">
        <f t="shared" si="25"/>
        <v>-1.087997024134402E-2</v>
      </c>
    </row>
    <row r="780" spans="1:9" x14ac:dyDescent="0.35">
      <c r="A780" s="1">
        <v>41488</v>
      </c>
      <c r="B780">
        <v>92.459998999999996</v>
      </c>
      <c r="C780">
        <v>92.529999000000004</v>
      </c>
      <c r="D780">
        <v>91.339995999999999</v>
      </c>
      <c r="E780">
        <v>91.949996999999996</v>
      </c>
      <c r="F780">
        <v>14408600</v>
      </c>
      <c r="G780">
        <v>83.804176999999996</v>
      </c>
      <c r="H780">
        <f t="shared" si="24"/>
        <v>-8.4115817401623529E-3</v>
      </c>
      <c r="I780">
        <f t="shared" si="25"/>
        <v>-8.4115873139473628E-3</v>
      </c>
    </row>
    <row r="781" spans="1:9" x14ac:dyDescent="0.35">
      <c r="A781" s="1">
        <v>41491</v>
      </c>
      <c r="B781">
        <v>91.419998000000007</v>
      </c>
      <c r="C781">
        <v>91.760002</v>
      </c>
      <c r="D781">
        <v>91.010002</v>
      </c>
      <c r="E781">
        <v>91.589995999999999</v>
      </c>
      <c r="F781">
        <v>12625900</v>
      </c>
      <c r="G781">
        <v>83.476068999999995</v>
      </c>
      <c r="H781">
        <f t="shared" si="24"/>
        <v>-3.9151822919580616E-3</v>
      </c>
      <c r="I781">
        <f t="shared" si="25"/>
        <v>-3.9151747770281228E-3</v>
      </c>
    </row>
    <row r="782" spans="1:9" x14ac:dyDescent="0.35">
      <c r="A782" s="1">
        <v>41492</v>
      </c>
      <c r="B782">
        <v>91.330001999999993</v>
      </c>
      <c r="C782">
        <v>91.910004000000001</v>
      </c>
      <c r="D782">
        <v>91.279999000000004</v>
      </c>
      <c r="E782">
        <v>91.470000999999996</v>
      </c>
      <c r="F782">
        <v>11689200</v>
      </c>
      <c r="G782">
        <v>83.366703999999999</v>
      </c>
      <c r="H782">
        <f t="shared" si="24"/>
        <v>-1.3101321677097023E-3</v>
      </c>
      <c r="I782">
        <f t="shared" si="25"/>
        <v>-1.3101359624396883E-3</v>
      </c>
    </row>
    <row r="783" spans="1:9" x14ac:dyDescent="0.35">
      <c r="A783" s="1">
        <v>41493</v>
      </c>
      <c r="B783">
        <v>91.18</v>
      </c>
      <c r="C783">
        <v>91.550003000000004</v>
      </c>
      <c r="D783">
        <v>91.129997000000003</v>
      </c>
      <c r="E783">
        <v>91.339995999999999</v>
      </c>
      <c r="F783">
        <v>8163800</v>
      </c>
      <c r="G783">
        <v>83.248215999999999</v>
      </c>
      <c r="H783">
        <f t="shared" si="24"/>
        <v>-1.4212856518936415E-3</v>
      </c>
      <c r="I783">
        <f t="shared" si="25"/>
        <v>-1.4212868485240734E-3</v>
      </c>
    </row>
    <row r="784" spans="1:9" x14ac:dyDescent="0.35">
      <c r="A784" s="1">
        <v>41494</v>
      </c>
      <c r="B784">
        <v>91.93</v>
      </c>
      <c r="C784">
        <v>91.970000999999996</v>
      </c>
      <c r="D784">
        <v>91.279999000000004</v>
      </c>
      <c r="E784">
        <v>91.779999000000004</v>
      </c>
      <c r="F784">
        <v>11529500</v>
      </c>
      <c r="G784">
        <v>83.649238999999994</v>
      </c>
      <c r="H784">
        <f t="shared" si="24"/>
        <v>4.8171996854478117E-3</v>
      </c>
      <c r="I784">
        <f t="shared" si="25"/>
        <v>4.817196322861682E-3</v>
      </c>
    </row>
    <row r="785" spans="1:9" x14ac:dyDescent="0.35">
      <c r="A785" s="1">
        <v>41495</v>
      </c>
      <c r="B785">
        <v>91.199996999999996</v>
      </c>
      <c r="C785">
        <v>91.360000999999997</v>
      </c>
      <c r="D785">
        <v>90.43</v>
      </c>
      <c r="E785">
        <v>90.720000999999996</v>
      </c>
      <c r="F785">
        <v>9467800</v>
      </c>
      <c r="G785">
        <v>83.254626000000002</v>
      </c>
      <c r="H785">
        <f t="shared" si="24"/>
        <v>-1.1549335493019642E-2</v>
      </c>
      <c r="I785">
        <f t="shared" si="25"/>
        <v>-4.7174726837621627E-3</v>
      </c>
    </row>
    <row r="786" spans="1:9" x14ac:dyDescent="0.35">
      <c r="A786" s="1">
        <v>41498</v>
      </c>
      <c r="B786">
        <v>90.43</v>
      </c>
      <c r="C786">
        <v>90.43</v>
      </c>
      <c r="D786">
        <v>89.690002000000007</v>
      </c>
      <c r="E786">
        <v>89.889999000000003</v>
      </c>
      <c r="F786">
        <v>10133700</v>
      </c>
      <c r="G786">
        <v>82.492925</v>
      </c>
      <c r="H786">
        <f t="shared" si="24"/>
        <v>-9.1490519273692821E-3</v>
      </c>
      <c r="I786">
        <f t="shared" si="25"/>
        <v>-9.1490531709313323E-3</v>
      </c>
    </row>
    <row r="787" spans="1:9" x14ac:dyDescent="0.35">
      <c r="A787" s="1">
        <v>41499</v>
      </c>
      <c r="B787">
        <v>89.849997999999999</v>
      </c>
      <c r="C787">
        <v>89.919998000000007</v>
      </c>
      <c r="D787">
        <v>89.139999000000003</v>
      </c>
      <c r="E787">
        <v>89.400002000000001</v>
      </c>
      <c r="F787">
        <v>10892700</v>
      </c>
      <c r="G787">
        <v>82.043249000000003</v>
      </c>
      <c r="H787">
        <f t="shared" si="24"/>
        <v>-5.4510735949613535E-3</v>
      </c>
      <c r="I787">
        <f t="shared" si="25"/>
        <v>-5.45108565370905E-3</v>
      </c>
    </row>
    <row r="788" spans="1:9" x14ac:dyDescent="0.35">
      <c r="A788" s="1">
        <v>41500</v>
      </c>
      <c r="B788">
        <v>89.339995999999999</v>
      </c>
      <c r="C788">
        <v>89.480002999999996</v>
      </c>
      <c r="D788">
        <v>88.900002000000001</v>
      </c>
      <c r="E788">
        <v>88.949996999999996</v>
      </c>
      <c r="F788">
        <v>9797300</v>
      </c>
      <c r="G788">
        <v>81.630275999999995</v>
      </c>
      <c r="H788">
        <f t="shared" si="24"/>
        <v>-5.0336128627827591E-3</v>
      </c>
      <c r="I788">
        <f t="shared" si="25"/>
        <v>-5.0336012412186167E-3</v>
      </c>
    </row>
    <row r="789" spans="1:9" x14ac:dyDescent="0.35">
      <c r="A789" s="1">
        <v>41501</v>
      </c>
      <c r="B789">
        <v>88.660004000000001</v>
      </c>
      <c r="C789">
        <v>88.870002999999997</v>
      </c>
      <c r="D789">
        <v>88.059997999999993</v>
      </c>
      <c r="E789">
        <v>88.160004000000001</v>
      </c>
      <c r="F789">
        <v>11273400</v>
      </c>
      <c r="G789">
        <v>80.905291000000005</v>
      </c>
      <c r="H789">
        <f t="shared" si="24"/>
        <v>-8.8813156452382507E-3</v>
      </c>
      <c r="I789">
        <f t="shared" si="25"/>
        <v>-8.8813248652986256E-3</v>
      </c>
    </row>
    <row r="790" spans="1:9" x14ac:dyDescent="0.35">
      <c r="A790" s="1">
        <v>41502</v>
      </c>
      <c r="B790">
        <v>88.010002</v>
      </c>
      <c r="C790">
        <v>88.489998</v>
      </c>
      <c r="D790">
        <v>87.650002000000001</v>
      </c>
      <c r="E790">
        <v>87.910004000000001</v>
      </c>
      <c r="F790">
        <v>11872500</v>
      </c>
      <c r="G790">
        <v>80.675864000000004</v>
      </c>
      <c r="H790">
        <f t="shared" si="24"/>
        <v>-2.8357530473796257E-3</v>
      </c>
      <c r="I790">
        <f t="shared" si="25"/>
        <v>-2.835747788114391E-3</v>
      </c>
    </row>
    <row r="791" spans="1:9" x14ac:dyDescent="0.35">
      <c r="A791" s="1">
        <v>41505</v>
      </c>
      <c r="B791">
        <v>87.82</v>
      </c>
      <c r="C791">
        <v>87.870002999999997</v>
      </c>
      <c r="D791">
        <v>86.779999000000004</v>
      </c>
      <c r="E791">
        <v>86.919998000000007</v>
      </c>
      <c r="F791">
        <v>11745600</v>
      </c>
      <c r="G791">
        <v>79.767325999999997</v>
      </c>
      <c r="H791">
        <f t="shared" si="24"/>
        <v>-1.126158520024631E-2</v>
      </c>
      <c r="I791">
        <f t="shared" si="25"/>
        <v>-1.1261583761904392E-2</v>
      </c>
    </row>
    <row r="792" spans="1:9" x14ac:dyDescent="0.35">
      <c r="A792" s="1">
        <v>41506</v>
      </c>
      <c r="B792">
        <v>87.129997000000003</v>
      </c>
      <c r="C792">
        <v>87.870002999999997</v>
      </c>
      <c r="D792">
        <v>86.830001999999993</v>
      </c>
      <c r="E792">
        <v>86.830001999999993</v>
      </c>
      <c r="F792">
        <v>16498800</v>
      </c>
      <c r="G792">
        <v>79.684736000000001</v>
      </c>
      <c r="H792">
        <f t="shared" si="24"/>
        <v>-1.0353888871467013E-3</v>
      </c>
      <c r="I792">
        <f t="shared" si="25"/>
        <v>-1.0353863435261222E-3</v>
      </c>
    </row>
    <row r="793" spans="1:9" x14ac:dyDescent="0.35">
      <c r="A793" s="1">
        <v>41507</v>
      </c>
      <c r="B793">
        <v>86.949996999999996</v>
      </c>
      <c r="C793">
        <v>87.349997999999999</v>
      </c>
      <c r="D793">
        <v>86.389999000000003</v>
      </c>
      <c r="E793">
        <v>86.419998000000007</v>
      </c>
      <c r="F793">
        <v>12766900</v>
      </c>
      <c r="G793">
        <v>79.308470999999997</v>
      </c>
      <c r="H793">
        <f t="shared" si="24"/>
        <v>-4.7219162795825633E-3</v>
      </c>
      <c r="I793">
        <f t="shared" si="25"/>
        <v>-4.7219206448773782E-3</v>
      </c>
    </row>
    <row r="794" spans="1:9" x14ac:dyDescent="0.35">
      <c r="A794" s="1">
        <v>41508</v>
      </c>
      <c r="B794">
        <v>86.580001999999993</v>
      </c>
      <c r="C794">
        <v>87.419998000000007</v>
      </c>
      <c r="D794">
        <v>86.449996999999996</v>
      </c>
      <c r="E794">
        <v>86.980002999999996</v>
      </c>
      <c r="F794">
        <v>10199900</v>
      </c>
      <c r="G794">
        <v>79.822394000000003</v>
      </c>
      <c r="H794">
        <f t="shared" si="24"/>
        <v>6.4800394927108148E-3</v>
      </c>
      <c r="I794">
        <f t="shared" si="25"/>
        <v>6.4800517967368888E-3</v>
      </c>
    </row>
    <row r="795" spans="1:9" x14ac:dyDescent="0.35">
      <c r="A795" s="1">
        <v>41509</v>
      </c>
      <c r="B795">
        <v>87.150002000000001</v>
      </c>
      <c r="C795">
        <v>87.690002000000007</v>
      </c>
      <c r="D795">
        <v>86.760002</v>
      </c>
      <c r="E795">
        <v>87.519997000000004</v>
      </c>
      <c r="F795">
        <v>9206400</v>
      </c>
      <c r="G795">
        <v>80.317950999999994</v>
      </c>
      <c r="H795">
        <f t="shared" si="24"/>
        <v>6.2082545570848876E-3</v>
      </c>
      <c r="I795">
        <f t="shared" si="25"/>
        <v>6.208245270117943E-3</v>
      </c>
    </row>
    <row r="796" spans="1:9" x14ac:dyDescent="0.35">
      <c r="A796" s="1">
        <v>41512</v>
      </c>
      <c r="B796">
        <v>87.5</v>
      </c>
      <c r="C796">
        <v>87.699996999999996</v>
      </c>
      <c r="D796">
        <v>86.82</v>
      </c>
      <c r="E796">
        <v>87.089995999999999</v>
      </c>
      <c r="F796">
        <v>10654700</v>
      </c>
      <c r="G796">
        <v>79.923334999999994</v>
      </c>
      <c r="H796">
        <f t="shared" si="24"/>
        <v>-4.9131743000403018E-3</v>
      </c>
      <c r="I796">
        <f t="shared" si="25"/>
        <v>-4.913173146062942E-3</v>
      </c>
    </row>
    <row r="797" spans="1:9" x14ac:dyDescent="0.35">
      <c r="A797" s="1">
        <v>41513</v>
      </c>
      <c r="B797">
        <v>86.620002999999997</v>
      </c>
      <c r="C797">
        <v>87.489998</v>
      </c>
      <c r="D797">
        <v>86.580001999999993</v>
      </c>
      <c r="E797">
        <v>86.82</v>
      </c>
      <c r="F797">
        <v>13960200</v>
      </c>
      <c r="G797">
        <v>79.675556999999998</v>
      </c>
      <c r="H797">
        <f t="shared" si="24"/>
        <v>-3.1001953427579228E-3</v>
      </c>
      <c r="I797">
        <f t="shared" si="25"/>
        <v>-3.1001959565375588E-3</v>
      </c>
    </row>
    <row r="798" spans="1:9" x14ac:dyDescent="0.35">
      <c r="A798" s="1">
        <v>41514</v>
      </c>
      <c r="B798">
        <v>87.279999000000004</v>
      </c>
      <c r="C798">
        <v>88.989998</v>
      </c>
      <c r="D798">
        <v>87.279999000000004</v>
      </c>
      <c r="E798">
        <v>88.839995999999999</v>
      </c>
      <c r="F798">
        <v>17738800</v>
      </c>
      <c r="G798">
        <v>81.529326999999995</v>
      </c>
      <c r="H798">
        <f t="shared" si="24"/>
        <v>2.3266482377332483E-2</v>
      </c>
      <c r="I798">
        <f t="shared" si="25"/>
        <v>2.3266483094683571E-2</v>
      </c>
    </row>
    <row r="799" spans="1:9" x14ac:dyDescent="0.35">
      <c r="A799" s="1">
        <v>41515</v>
      </c>
      <c r="B799">
        <v>88.629997000000003</v>
      </c>
      <c r="C799">
        <v>88.629997000000003</v>
      </c>
      <c r="D799">
        <v>87.230002999999996</v>
      </c>
      <c r="E799">
        <v>87.269997000000004</v>
      </c>
      <c r="F799">
        <v>11407800</v>
      </c>
      <c r="G799">
        <v>80.088522999999995</v>
      </c>
      <c r="H799">
        <f t="shared" si="24"/>
        <v>-1.7672209260342558E-2</v>
      </c>
      <c r="I799">
        <f t="shared" si="25"/>
        <v>-1.7672217507695116E-2</v>
      </c>
    </row>
    <row r="800" spans="1:9" x14ac:dyDescent="0.35">
      <c r="A800" s="1">
        <v>41516</v>
      </c>
      <c r="B800">
        <v>87.389999000000003</v>
      </c>
      <c r="C800">
        <v>87.550003000000004</v>
      </c>
      <c r="D800">
        <v>86.790001000000004</v>
      </c>
      <c r="E800">
        <v>87.160004000000001</v>
      </c>
      <c r="F800">
        <v>12480400</v>
      </c>
      <c r="G800">
        <v>79.987582000000003</v>
      </c>
      <c r="H800">
        <f t="shared" si="24"/>
        <v>-1.2603758884053003E-3</v>
      </c>
      <c r="I800">
        <f t="shared" si="25"/>
        <v>-1.260367855703766E-3</v>
      </c>
    </row>
    <row r="801" spans="1:9" x14ac:dyDescent="0.35">
      <c r="A801" s="1">
        <v>41520</v>
      </c>
      <c r="B801">
        <v>87.699996999999996</v>
      </c>
      <c r="C801">
        <v>88</v>
      </c>
      <c r="D801">
        <v>86.830001999999993</v>
      </c>
      <c r="E801">
        <v>87.150002000000001</v>
      </c>
      <c r="F801">
        <v>10546700</v>
      </c>
      <c r="G801">
        <v>79.978402000000003</v>
      </c>
      <c r="H801">
        <f t="shared" si="24"/>
        <v>-1.1475446926321924E-4</v>
      </c>
      <c r="I801">
        <f t="shared" si="25"/>
        <v>-1.1476781483406552E-4</v>
      </c>
    </row>
    <row r="802" spans="1:9" x14ac:dyDescent="0.35">
      <c r="A802" s="1">
        <v>41521</v>
      </c>
      <c r="B802">
        <v>87.010002</v>
      </c>
      <c r="C802">
        <v>87.980002999999996</v>
      </c>
      <c r="D802">
        <v>86.900002000000001</v>
      </c>
      <c r="E802">
        <v>87.760002</v>
      </c>
      <c r="F802">
        <v>9822300</v>
      </c>
      <c r="G802">
        <v>80.538206000000002</v>
      </c>
      <c r="H802">
        <f t="shared" si="24"/>
        <v>6.9994261159053031E-3</v>
      </c>
      <c r="I802">
        <f t="shared" si="25"/>
        <v>6.9994396737259107E-3</v>
      </c>
    </row>
    <row r="803" spans="1:9" x14ac:dyDescent="0.35">
      <c r="A803" s="1">
        <v>41522</v>
      </c>
      <c r="B803">
        <v>88.059997999999993</v>
      </c>
      <c r="C803">
        <v>88.300003000000004</v>
      </c>
      <c r="D803">
        <v>87.330001999999993</v>
      </c>
      <c r="E803">
        <v>87.349997999999999</v>
      </c>
      <c r="F803">
        <v>11740100</v>
      </c>
      <c r="G803">
        <v>80.161941999999996</v>
      </c>
      <c r="H803">
        <f t="shared" si="24"/>
        <v>-4.6718777422088105E-3</v>
      </c>
      <c r="I803">
        <f t="shared" si="25"/>
        <v>-4.6718696465626033E-3</v>
      </c>
    </row>
    <row r="804" spans="1:9" x14ac:dyDescent="0.35">
      <c r="A804" s="1">
        <v>41523</v>
      </c>
      <c r="B804">
        <v>87.489998</v>
      </c>
      <c r="C804">
        <v>87.730002999999996</v>
      </c>
      <c r="D804">
        <v>86.800003000000004</v>
      </c>
      <c r="E804">
        <v>87.25</v>
      </c>
      <c r="F804">
        <v>12950600</v>
      </c>
      <c r="G804">
        <v>80.070171999999999</v>
      </c>
      <c r="H804">
        <f t="shared" si="24"/>
        <v>-1.1447968207165772E-3</v>
      </c>
      <c r="I804">
        <f t="shared" si="25"/>
        <v>-1.1448075946063883E-3</v>
      </c>
    </row>
    <row r="805" spans="1:9" x14ac:dyDescent="0.35">
      <c r="A805" s="1">
        <v>41526</v>
      </c>
      <c r="B805">
        <v>87.339995999999999</v>
      </c>
      <c r="C805">
        <v>88.190002000000007</v>
      </c>
      <c r="D805">
        <v>87.309997999999993</v>
      </c>
      <c r="E805">
        <v>88.040001000000004</v>
      </c>
      <c r="F805">
        <v>9297000</v>
      </c>
      <c r="G805">
        <v>80.795164</v>
      </c>
      <c r="H805">
        <f t="shared" si="24"/>
        <v>9.0544527220630805E-3</v>
      </c>
      <c r="I805">
        <f t="shared" si="25"/>
        <v>9.0544578822685726E-3</v>
      </c>
    </row>
    <row r="806" spans="1:9" x14ac:dyDescent="0.35">
      <c r="A806" s="1">
        <v>41527</v>
      </c>
      <c r="B806">
        <v>88.400002000000001</v>
      </c>
      <c r="C806">
        <v>88.400002000000001</v>
      </c>
      <c r="D806">
        <v>87.279999000000004</v>
      </c>
      <c r="E806">
        <v>87.82</v>
      </c>
      <c r="F806">
        <v>11823100</v>
      </c>
      <c r="G806">
        <v>80.593266</v>
      </c>
      <c r="H806">
        <f t="shared" si="24"/>
        <v>-2.4988754827480128E-3</v>
      </c>
      <c r="I806">
        <f t="shared" si="25"/>
        <v>-2.4988871858716683E-3</v>
      </c>
    </row>
    <row r="807" spans="1:9" x14ac:dyDescent="0.35">
      <c r="A807" s="1">
        <v>41528</v>
      </c>
      <c r="B807">
        <v>87.879997000000003</v>
      </c>
      <c r="C807">
        <v>88.849997999999999</v>
      </c>
      <c r="D807">
        <v>87.879997000000003</v>
      </c>
      <c r="E807">
        <v>88.839995999999999</v>
      </c>
      <c r="F807">
        <v>11201200</v>
      </c>
      <c r="G807">
        <v>81.529326999999995</v>
      </c>
      <c r="H807">
        <f t="shared" si="24"/>
        <v>1.1614620815304101E-2</v>
      </c>
      <c r="I807">
        <f t="shared" si="25"/>
        <v>1.1614630433267156E-2</v>
      </c>
    </row>
    <row r="808" spans="1:9" x14ac:dyDescent="0.35">
      <c r="A808" s="1">
        <v>41529</v>
      </c>
      <c r="B808">
        <v>88.589995999999999</v>
      </c>
      <c r="C808">
        <v>88.800003000000004</v>
      </c>
      <c r="D808">
        <v>87.860000999999997</v>
      </c>
      <c r="E808">
        <v>87.980002999999996</v>
      </c>
      <c r="F808">
        <v>10917200</v>
      </c>
      <c r="G808">
        <v>80.740103000000005</v>
      </c>
      <c r="H808">
        <f t="shared" si="24"/>
        <v>-9.6802458208125417E-3</v>
      </c>
      <c r="I808">
        <f t="shared" si="25"/>
        <v>-9.6802467166200237E-3</v>
      </c>
    </row>
    <row r="809" spans="1:9" x14ac:dyDescent="0.35">
      <c r="A809" s="1">
        <v>41530</v>
      </c>
      <c r="B809">
        <v>88.150002000000001</v>
      </c>
      <c r="C809">
        <v>88.879997000000003</v>
      </c>
      <c r="D809">
        <v>88.150002000000001</v>
      </c>
      <c r="E809">
        <v>88.400002000000001</v>
      </c>
      <c r="F809">
        <v>8254200</v>
      </c>
      <c r="G809">
        <v>81.125540000000001</v>
      </c>
      <c r="H809">
        <f t="shared" si="24"/>
        <v>4.7738007010525363E-3</v>
      </c>
      <c r="I809">
        <f t="shared" si="25"/>
        <v>4.7737987156146683E-3</v>
      </c>
    </row>
    <row r="810" spans="1:9" x14ac:dyDescent="0.35">
      <c r="A810" s="1">
        <v>41533</v>
      </c>
      <c r="B810">
        <v>88.879997000000003</v>
      </c>
      <c r="C810">
        <v>89.18</v>
      </c>
      <c r="D810">
        <v>88.489998</v>
      </c>
      <c r="E810">
        <v>88.669998000000007</v>
      </c>
      <c r="F810">
        <v>9421300</v>
      </c>
      <c r="G810">
        <v>81.373317999999998</v>
      </c>
      <c r="H810">
        <f t="shared" si="24"/>
        <v>3.0542533245644737E-3</v>
      </c>
      <c r="I810">
        <f t="shared" si="25"/>
        <v>3.0542539377857664E-3</v>
      </c>
    </row>
    <row r="811" spans="1:9" x14ac:dyDescent="0.35">
      <c r="A811" s="1">
        <v>41534</v>
      </c>
      <c r="B811">
        <v>88.709998999999996</v>
      </c>
      <c r="C811">
        <v>89.349997999999999</v>
      </c>
      <c r="D811">
        <v>88.650002000000001</v>
      </c>
      <c r="E811">
        <v>88.940002000000007</v>
      </c>
      <c r="F811">
        <v>8941200</v>
      </c>
      <c r="G811">
        <v>81.621104000000003</v>
      </c>
      <c r="H811">
        <f t="shared" si="24"/>
        <v>3.0450434881029334E-3</v>
      </c>
      <c r="I811">
        <f t="shared" si="25"/>
        <v>3.0450521877454346E-3</v>
      </c>
    </row>
    <row r="812" spans="1:9" x14ac:dyDescent="0.35">
      <c r="A812" s="1">
        <v>41535</v>
      </c>
      <c r="B812">
        <v>88.910004000000001</v>
      </c>
      <c r="C812">
        <v>89.870002999999997</v>
      </c>
      <c r="D812">
        <v>88.370002999999997</v>
      </c>
      <c r="E812">
        <v>89.580001999999993</v>
      </c>
      <c r="F812">
        <v>15134700</v>
      </c>
      <c r="G812">
        <v>82.208437000000004</v>
      </c>
      <c r="H812">
        <f t="shared" si="24"/>
        <v>7.1958622173179882E-3</v>
      </c>
      <c r="I812">
        <f t="shared" si="25"/>
        <v>7.1958472896911686E-3</v>
      </c>
    </row>
    <row r="813" spans="1:9" x14ac:dyDescent="0.35">
      <c r="A813" s="1">
        <v>41536</v>
      </c>
      <c r="B813">
        <v>89.639999000000003</v>
      </c>
      <c r="C813">
        <v>89.739998</v>
      </c>
      <c r="D813">
        <v>88.980002999999996</v>
      </c>
      <c r="E813">
        <v>89.279999000000004</v>
      </c>
      <c r="F813">
        <v>11757500</v>
      </c>
      <c r="G813">
        <v>81.933121999999997</v>
      </c>
      <c r="H813">
        <f t="shared" si="24"/>
        <v>-3.3489952366822853E-3</v>
      </c>
      <c r="I813">
        <f t="shared" si="25"/>
        <v>-3.3489871605271631E-3</v>
      </c>
    </row>
    <row r="814" spans="1:9" x14ac:dyDescent="0.35">
      <c r="A814" s="1">
        <v>41537</v>
      </c>
      <c r="B814">
        <v>89.529999000000004</v>
      </c>
      <c r="C814">
        <v>89.75</v>
      </c>
      <c r="D814">
        <v>88.589995999999999</v>
      </c>
      <c r="E814">
        <v>88.660004000000001</v>
      </c>
      <c r="F814">
        <v>20651100</v>
      </c>
      <c r="G814">
        <v>81.364146000000005</v>
      </c>
      <c r="H814">
        <f t="shared" si="24"/>
        <v>-6.9443885186423774E-3</v>
      </c>
      <c r="I814">
        <f t="shared" si="25"/>
        <v>-6.9443954546244699E-3</v>
      </c>
    </row>
    <row r="815" spans="1:9" x14ac:dyDescent="0.35">
      <c r="A815" s="1">
        <v>41540</v>
      </c>
      <c r="B815">
        <v>88.290001000000004</v>
      </c>
      <c r="C815">
        <v>88.910004000000001</v>
      </c>
      <c r="D815">
        <v>87.639999000000003</v>
      </c>
      <c r="E815">
        <v>87.75</v>
      </c>
      <c r="F815">
        <v>12227700</v>
      </c>
      <c r="G815">
        <v>80.529026999999999</v>
      </c>
      <c r="H815">
        <f t="shared" si="24"/>
        <v>-1.0263974271871234E-2</v>
      </c>
      <c r="I815">
        <f t="shared" si="25"/>
        <v>-1.026396811194953E-2</v>
      </c>
    </row>
    <row r="816" spans="1:9" x14ac:dyDescent="0.35">
      <c r="A816" s="1">
        <v>41541</v>
      </c>
      <c r="B816">
        <v>87.589995999999999</v>
      </c>
      <c r="C816">
        <v>88.07</v>
      </c>
      <c r="D816">
        <v>87.279999000000004</v>
      </c>
      <c r="E816">
        <v>87.360000999999997</v>
      </c>
      <c r="F816">
        <v>12129200</v>
      </c>
      <c r="G816">
        <v>80.171120999999999</v>
      </c>
      <c r="H816">
        <f t="shared" si="24"/>
        <v>-4.4444330484330833E-3</v>
      </c>
      <c r="I816">
        <f t="shared" si="25"/>
        <v>-4.4444346757101611E-3</v>
      </c>
    </row>
    <row r="817" spans="1:9" x14ac:dyDescent="0.35">
      <c r="A817" s="1">
        <v>41542</v>
      </c>
      <c r="B817">
        <v>87.589995999999999</v>
      </c>
      <c r="C817">
        <v>87.599997999999999</v>
      </c>
      <c r="D817">
        <v>86.93</v>
      </c>
      <c r="E817">
        <v>87.139999000000003</v>
      </c>
      <c r="F817">
        <v>13577400</v>
      </c>
      <c r="G817">
        <v>79.969223</v>
      </c>
      <c r="H817">
        <f t="shared" si="24"/>
        <v>-2.5183378832607135E-3</v>
      </c>
      <c r="I817">
        <f t="shared" si="25"/>
        <v>-2.5183382430189532E-3</v>
      </c>
    </row>
    <row r="818" spans="1:9" x14ac:dyDescent="0.35">
      <c r="A818" s="1">
        <v>41543</v>
      </c>
      <c r="B818">
        <v>87.400002000000001</v>
      </c>
      <c r="C818">
        <v>87.449996999999996</v>
      </c>
      <c r="D818">
        <v>86.809997999999993</v>
      </c>
      <c r="E818">
        <v>87.07</v>
      </c>
      <c r="F818">
        <v>9787100</v>
      </c>
      <c r="G818">
        <v>79.904983999999999</v>
      </c>
      <c r="H818">
        <f t="shared" si="24"/>
        <v>-8.0329355982675544E-4</v>
      </c>
      <c r="I818">
        <f t="shared" si="25"/>
        <v>-8.0329653821946726E-4</v>
      </c>
    </row>
    <row r="819" spans="1:9" x14ac:dyDescent="0.35">
      <c r="A819" s="1">
        <v>41544</v>
      </c>
      <c r="B819">
        <v>86.849997999999999</v>
      </c>
      <c r="C819">
        <v>87.010002</v>
      </c>
      <c r="D819">
        <v>86.610000999999997</v>
      </c>
      <c r="E819">
        <v>86.900002000000001</v>
      </c>
      <c r="F819">
        <v>10867100</v>
      </c>
      <c r="G819">
        <v>79.748975000000002</v>
      </c>
      <c r="H819">
        <f t="shared" si="24"/>
        <v>-1.9524290800504486E-3</v>
      </c>
      <c r="I819">
        <f t="shared" si="25"/>
        <v>-1.9524314027770458E-3</v>
      </c>
    </row>
    <row r="820" spans="1:9" x14ac:dyDescent="0.35">
      <c r="A820" s="1">
        <v>41547</v>
      </c>
      <c r="B820">
        <v>86.059997999999993</v>
      </c>
      <c r="C820">
        <v>86.699996999999996</v>
      </c>
      <c r="D820">
        <v>85.610000999999997</v>
      </c>
      <c r="E820">
        <v>86.040001000000004</v>
      </c>
      <c r="F820">
        <v>17486100</v>
      </c>
      <c r="G820">
        <v>78.959744000000001</v>
      </c>
      <c r="H820">
        <f t="shared" si="24"/>
        <v>-9.8964439609563748E-3</v>
      </c>
      <c r="I820">
        <f t="shared" si="25"/>
        <v>-9.8964406752563381E-3</v>
      </c>
    </row>
    <row r="821" spans="1:9" x14ac:dyDescent="0.35">
      <c r="A821" s="1">
        <v>41548</v>
      </c>
      <c r="B821">
        <v>85.989998</v>
      </c>
      <c r="C821">
        <v>86.339995999999999</v>
      </c>
      <c r="D821">
        <v>85.779999000000004</v>
      </c>
      <c r="E821">
        <v>86</v>
      </c>
      <c r="F821">
        <v>11885100</v>
      </c>
      <c r="G821">
        <v>78.923034999999999</v>
      </c>
      <c r="H821">
        <f t="shared" si="24"/>
        <v>-4.6491166358777385E-4</v>
      </c>
      <c r="I821">
        <f t="shared" si="25"/>
        <v>-4.6490778896144698E-4</v>
      </c>
    </row>
    <row r="822" spans="1:9" x14ac:dyDescent="0.35">
      <c r="A822" s="1">
        <v>41549</v>
      </c>
      <c r="B822">
        <v>85.75</v>
      </c>
      <c r="C822">
        <v>86.110000999999997</v>
      </c>
      <c r="D822">
        <v>85.279999000000004</v>
      </c>
      <c r="E822">
        <v>86.080001999999993</v>
      </c>
      <c r="F822">
        <v>11841400</v>
      </c>
      <c r="G822">
        <v>78.996453000000002</v>
      </c>
      <c r="H822">
        <f t="shared" si="24"/>
        <v>9.3025581395340983E-4</v>
      </c>
      <c r="I822">
        <f t="shared" si="25"/>
        <v>9.3024805749048758E-4</v>
      </c>
    </row>
    <row r="823" spans="1:9" x14ac:dyDescent="0.35">
      <c r="A823" s="1">
        <v>41550</v>
      </c>
      <c r="B823">
        <v>86.040001000000004</v>
      </c>
      <c r="C823">
        <v>86.050003000000004</v>
      </c>
      <c r="D823">
        <v>85.339995999999999</v>
      </c>
      <c r="E823">
        <v>85.5</v>
      </c>
      <c r="F823">
        <v>13923400</v>
      </c>
      <c r="G823">
        <v>78.464179999999999</v>
      </c>
      <c r="H823">
        <f t="shared" si="24"/>
        <v>-6.7379412932633675E-3</v>
      </c>
      <c r="I823">
        <f t="shared" si="25"/>
        <v>-6.7379354361645017E-3</v>
      </c>
    </row>
    <row r="824" spans="1:9" x14ac:dyDescent="0.35">
      <c r="A824" s="1">
        <v>41551</v>
      </c>
      <c r="B824">
        <v>86.309997999999993</v>
      </c>
      <c r="C824">
        <v>86.419998000000007</v>
      </c>
      <c r="D824">
        <v>85.68</v>
      </c>
      <c r="E824">
        <v>86.32</v>
      </c>
      <c r="F824">
        <v>11325500</v>
      </c>
      <c r="G824">
        <v>79.216701999999998</v>
      </c>
      <c r="H824">
        <f t="shared" si="24"/>
        <v>9.5906432748537208E-3</v>
      </c>
      <c r="I824">
        <f t="shared" si="25"/>
        <v>9.5906437816593391E-3</v>
      </c>
    </row>
    <row r="825" spans="1:9" x14ac:dyDescent="0.35">
      <c r="A825" s="1">
        <v>41554</v>
      </c>
      <c r="B825">
        <v>85.57</v>
      </c>
      <c r="C825">
        <v>86.290001000000004</v>
      </c>
      <c r="D825">
        <v>85.269997000000004</v>
      </c>
      <c r="E825">
        <v>85.900002000000001</v>
      </c>
      <c r="F825">
        <v>10985800</v>
      </c>
      <c r="G825">
        <v>78.831265000000002</v>
      </c>
      <c r="H825">
        <f t="shared" si="24"/>
        <v>-4.8655931417978752E-3</v>
      </c>
      <c r="I825">
        <f t="shared" si="25"/>
        <v>-4.8656027109030119E-3</v>
      </c>
    </row>
    <row r="826" spans="1:9" x14ac:dyDescent="0.35">
      <c r="A826" s="1">
        <v>41555</v>
      </c>
      <c r="B826">
        <v>85.860000999999997</v>
      </c>
      <c r="C826">
        <v>85.949996999999996</v>
      </c>
      <c r="D826">
        <v>85.470000999999996</v>
      </c>
      <c r="E826">
        <v>85.510002</v>
      </c>
      <c r="F826">
        <v>15335700</v>
      </c>
      <c r="G826">
        <v>78.473359000000002</v>
      </c>
      <c r="H826">
        <f t="shared" si="24"/>
        <v>-4.5401628745014534E-3</v>
      </c>
      <c r="I826">
        <f t="shared" si="25"/>
        <v>-4.5401529456618487E-3</v>
      </c>
    </row>
    <row r="827" spans="1:9" x14ac:dyDescent="0.35">
      <c r="A827" s="1">
        <v>41556</v>
      </c>
      <c r="B827">
        <v>85.349997999999999</v>
      </c>
      <c r="C827">
        <v>85.589995999999999</v>
      </c>
      <c r="D827">
        <v>84.830001999999993</v>
      </c>
      <c r="E827">
        <v>85.160004000000001</v>
      </c>
      <c r="F827">
        <v>13575100</v>
      </c>
      <c r="G827">
        <v>78.152162000000004</v>
      </c>
      <c r="H827">
        <f t="shared" si="24"/>
        <v>-4.0930650428472612E-3</v>
      </c>
      <c r="I827">
        <f t="shared" si="25"/>
        <v>-4.0930706177621113E-3</v>
      </c>
    </row>
    <row r="828" spans="1:9" x14ac:dyDescent="0.35">
      <c r="A828" s="1">
        <v>41557</v>
      </c>
      <c r="B828">
        <v>85.519997000000004</v>
      </c>
      <c r="C828">
        <v>86.040001000000004</v>
      </c>
      <c r="D828">
        <v>84.790001000000004</v>
      </c>
      <c r="E828">
        <v>86.040001000000004</v>
      </c>
      <c r="F828">
        <v>17532400</v>
      </c>
      <c r="G828">
        <v>78.959744000000001</v>
      </c>
      <c r="H828">
        <f t="shared" si="24"/>
        <v>1.033345418818913E-2</v>
      </c>
      <c r="I828">
        <f t="shared" si="25"/>
        <v>1.0333456929828715E-2</v>
      </c>
    </row>
    <row r="829" spans="1:9" x14ac:dyDescent="0.35">
      <c r="A829" s="1">
        <v>41558</v>
      </c>
      <c r="B829">
        <v>85.900002000000001</v>
      </c>
      <c r="C829">
        <v>86.949996999999996</v>
      </c>
      <c r="D829">
        <v>85.5</v>
      </c>
      <c r="E829">
        <v>86.949996999999996</v>
      </c>
      <c r="F829">
        <v>12661800</v>
      </c>
      <c r="G829">
        <v>79.794855999999996</v>
      </c>
      <c r="H829">
        <f t="shared" si="24"/>
        <v>1.0576429444718306E-2</v>
      </c>
      <c r="I829">
        <f t="shared" si="25"/>
        <v>1.0576427400777733E-2</v>
      </c>
    </row>
    <row r="830" spans="1:9" x14ac:dyDescent="0.35">
      <c r="A830" s="1">
        <v>41561</v>
      </c>
      <c r="B830">
        <v>86.510002</v>
      </c>
      <c r="C830">
        <v>87.739998</v>
      </c>
      <c r="D830">
        <v>86.510002</v>
      </c>
      <c r="E830">
        <v>87.599997999999999</v>
      </c>
      <c r="F830">
        <v>9742100</v>
      </c>
      <c r="G830">
        <v>80.391368999999997</v>
      </c>
      <c r="H830">
        <f t="shared" si="24"/>
        <v>7.475572425839223E-3</v>
      </c>
      <c r="I830">
        <f t="shared" si="25"/>
        <v>7.4755821352694924E-3</v>
      </c>
    </row>
    <row r="831" spans="1:9" x14ac:dyDescent="0.35">
      <c r="A831" s="1">
        <v>41562</v>
      </c>
      <c r="B831">
        <v>87.470000999999996</v>
      </c>
      <c r="C831">
        <v>87.580001999999993</v>
      </c>
      <c r="D831">
        <v>86.639999000000003</v>
      </c>
      <c r="E831">
        <v>86.790001000000004</v>
      </c>
      <c r="F831">
        <v>12018000</v>
      </c>
      <c r="G831">
        <v>79.648026000000002</v>
      </c>
      <c r="H831">
        <f t="shared" si="24"/>
        <v>-9.246541306998611E-3</v>
      </c>
      <c r="I831">
        <f t="shared" si="25"/>
        <v>-9.2465523257850707E-3</v>
      </c>
    </row>
    <row r="832" spans="1:9" x14ac:dyDescent="0.35">
      <c r="A832" s="1">
        <v>41563</v>
      </c>
      <c r="B832">
        <v>87.480002999999996</v>
      </c>
      <c r="C832">
        <v>87.860000999999997</v>
      </c>
      <c r="D832">
        <v>86.720000999999996</v>
      </c>
      <c r="E832">
        <v>87.309997999999993</v>
      </c>
      <c r="F832">
        <v>11668100</v>
      </c>
      <c r="G832">
        <v>80.125231999999997</v>
      </c>
      <c r="H832">
        <f t="shared" si="24"/>
        <v>5.9914390368539039E-3</v>
      </c>
      <c r="I832">
        <f t="shared" si="25"/>
        <v>5.9914353684044266E-3</v>
      </c>
    </row>
    <row r="833" spans="1:9" x14ac:dyDescent="0.35">
      <c r="A833" s="1">
        <v>41564</v>
      </c>
      <c r="B833">
        <v>87.129997000000003</v>
      </c>
      <c r="C833">
        <v>87.5</v>
      </c>
      <c r="D833">
        <v>87.010002</v>
      </c>
      <c r="E833">
        <v>87.480002999999996</v>
      </c>
      <c r="F833">
        <v>10438200</v>
      </c>
      <c r="G833">
        <v>80.281248000000005</v>
      </c>
      <c r="H833">
        <f t="shared" si="24"/>
        <v>1.9471424108840696E-3</v>
      </c>
      <c r="I833">
        <f t="shared" si="25"/>
        <v>1.9471519283714293E-3</v>
      </c>
    </row>
    <row r="834" spans="1:9" x14ac:dyDescent="0.35">
      <c r="A834" s="1">
        <v>41565</v>
      </c>
      <c r="B834">
        <v>87.690002000000007</v>
      </c>
      <c r="C834">
        <v>87.739998</v>
      </c>
      <c r="D834">
        <v>87.300003000000004</v>
      </c>
      <c r="E834">
        <v>87.550003000000004</v>
      </c>
      <c r="F834">
        <v>12425100</v>
      </c>
      <c r="G834">
        <v>80.345488000000003</v>
      </c>
      <c r="H834">
        <f t="shared" si="24"/>
        <v>8.0018287150730196E-4</v>
      </c>
      <c r="I834">
        <f t="shared" si="25"/>
        <v>8.0018686306418743E-4</v>
      </c>
    </row>
    <row r="835" spans="1:9" x14ac:dyDescent="0.35">
      <c r="A835" s="1">
        <v>41568</v>
      </c>
      <c r="B835">
        <v>87.5</v>
      </c>
      <c r="C835">
        <v>87.650002000000001</v>
      </c>
      <c r="D835">
        <v>86.839995999999999</v>
      </c>
      <c r="E835">
        <v>87.230002999999996</v>
      </c>
      <c r="F835">
        <v>10730900</v>
      </c>
      <c r="G835">
        <v>80.051821000000004</v>
      </c>
      <c r="H835">
        <f t="shared" si="24"/>
        <v>-3.6550541294671042E-3</v>
      </c>
      <c r="I835">
        <f t="shared" si="25"/>
        <v>-3.6550527890253058E-3</v>
      </c>
    </row>
    <row r="836" spans="1:9" x14ac:dyDescent="0.35">
      <c r="A836" s="1">
        <v>41569</v>
      </c>
      <c r="B836">
        <v>87.290001000000004</v>
      </c>
      <c r="C836">
        <v>88.150002000000001</v>
      </c>
      <c r="D836">
        <v>87.129997000000003</v>
      </c>
      <c r="E836">
        <v>87.980002999999996</v>
      </c>
      <c r="F836">
        <v>12710600</v>
      </c>
      <c r="G836">
        <v>80.740103000000005</v>
      </c>
      <c r="H836">
        <f t="shared" ref="H836:H899" si="26">(E836-E835)/E835</f>
        <v>8.5979591219319355E-3</v>
      </c>
      <c r="I836">
        <f t="shared" ref="I836:I899" si="27">(G836-G835)/G835</f>
        <v>8.597955566807168E-3</v>
      </c>
    </row>
    <row r="837" spans="1:9" x14ac:dyDescent="0.35">
      <c r="A837" s="1">
        <v>41570</v>
      </c>
      <c r="B837">
        <v>87.519997000000004</v>
      </c>
      <c r="C837">
        <v>87.650002000000001</v>
      </c>
      <c r="D837">
        <v>86.949996999999996</v>
      </c>
      <c r="E837">
        <v>87.610000999999997</v>
      </c>
      <c r="F837">
        <v>11449100</v>
      </c>
      <c r="G837">
        <v>80.400548000000001</v>
      </c>
      <c r="H837">
        <f t="shared" si="26"/>
        <v>-4.2055238393206183E-3</v>
      </c>
      <c r="I837">
        <f t="shared" si="27"/>
        <v>-4.2055309243289457E-3</v>
      </c>
    </row>
    <row r="838" spans="1:9" x14ac:dyDescent="0.35">
      <c r="A838" s="1">
        <v>41571</v>
      </c>
      <c r="B838">
        <v>87.980002999999996</v>
      </c>
      <c r="C838">
        <v>88.730002999999996</v>
      </c>
      <c r="D838">
        <v>87.970000999999996</v>
      </c>
      <c r="E838">
        <v>88.419998000000007</v>
      </c>
      <c r="F838">
        <v>12288900</v>
      </c>
      <c r="G838">
        <v>81.143890999999996</v>
      </c>
      <c r="H838">
        <f t="shared" si="26"/>
        <v>9.2454855696213253E-3</v>
      </c>
      <c r="I838">
        <f t="shared" si="27"/>
        <v>9.2454966849230408E-3</v>
      </c>
    </row>
    <row r="839" spans="1:9" x14ac:dyDescent="0.35">
      <c r="A839" s="1">
        <v>41572</v>
      </c>
      <c r="B839">
        <v>88.230002999999996</v>
      </c>
      <c r="C839">
        <v>88.650002000000001</v>
      </c>
      <c r="D839">
        <v>87.82</v>
      </c>
      <c r="E839">
        <v>87.970000999999996</v>
      </c>
      <c r="F839">
        <v>11382000</v>
      </c>
      <c r="G839">
        <v>80.730924000000002</v>
      </c>
      <c r="H839">
        <f t="shared" si="26"/>
        <v>-5.0893124878832316E-3</v>
      </c>
      <c r="I839">
        <f t="shared" si="27"/>
        <v>-5.0893171982595064E-3</v>
      </c>
    </row>
    <row r="840" spans="1:9" x14ac:dyDescent="0.35">
      <c r="A840" s="1">
        <v>41575</v>
      </c>
      <c r="B840">
        <v>87.830001999999993</v>
      </c>
      <c r="C840">
        <v>88.459998999999996</v>
      </c>
      <c r="D840">
        <v>87.610000999999997</v>
      </c>
      <c r="E840">
        <v>88.230002999999996</v>
      </c>
      <c r="F840">
        <v>9921900</v>
      </c>
      <c r="G840">
        <v>80.969531000000003</v>
      </c>
      <c r="H840">
        <f t="shared" si="26"/>
        <v>2.9555757308676179E-3</v>
      </c>
      <c r="I840">
        <f t="shared" si="27"/>
        <v>2.9555836620921345E-3</v>
      </c>
    </row>
    <row r="841" spans="1:9" x14ac:dyDescent="0.35">
      <c r="A841" s="1">
        <v>41576</v>
      </c>
      <c r="B841">
        <v>88.449996999999996</v>
      </c>
      <c r="C841">
        <v>89.029999000000004</v>
      </c>
      <c r="D841">
        <v>88.440002000000007</v>
      </c>
      <c r="E841">
        <v>88.93</v>
      </c>
      <c r="F841">
        <v>10340000</v>
      </c>
      <c r="G841">
        <v>81.611924999999999</v>
      </c>
      <c r="H841">
        <f t="shared" si="26"/>
        <v>7.9337750900905033E-3</v>
      </c>
      <c r="I841">
        <f t="shared" si="27"/>
        <v>7.9337744959890634E-3</v>
      </c>
    </row>
    <row r="842" spans="1:9" x14ac:dyDescent="0.35">
      <c r="A842" s="1">
        <v>41577</v>
      </c>
      <c r="B842">
        <v>88.970000999999996</v>
      </c>
      <c r="C842">
        <v>89.480002999999996</v>
      </c>
      <c r="D842">
        <v>88.690002000000007</v>
      </c>
      <c r="E842">
        <v>88.809997999999993</v>
      </c>
      <c r="F842">
        <v>14305900</v>
      </c>
      <c r="G842">
        <v>81.501796999999996</v>
      </c>
      <c r="H842">
        <f t="shared" si="26"/>
        <v>-1.3493984032386561E-3</v>
      </c>
      <c r="I842">
        <f t="shared" si="27"/>
        <v>-1.349410640663152E-3</v>
      </c>
    </row>
    <row r="843" spans="1:9" x14ac:dyDescent="0.35">
      <c r="A843" s="1">
        <v>41578</v>
      </c>
      <c r="B843">
        <v>89.449996999999996</v>
      </c>
      <c r="C843">
        <v>90.959998999999996</v>
      </c>
      <c r="D843">
        <v>89.199996999999996</v>
      </c>
      <c r="E843">
        <v>89.620002999999997</v>
      </c>
      <c r="F843">
        <v>19185200</v>
      </c>
      <c r="G843">
        <v>82.245147000000003</v>
      </c>
      <c r="H843">
        <f t="shared" si="26"/>
        <v>9.1206510330064852E-3</v>
      </c>
      <c r="I843">
        <f t="shared" si="27"/>
        <v>9.1206577935944982E-3</v>
      </c>
    </row>
    <row r="844" spans="1:9" x14ac:dyDescent="0.35">
      <c r="A844" s="1">
        <v>41579</v>
      </c>
      <c r="B844">
        <v>89.739998</v>
      </c>
      <c r="C844">
        <v>90.040001000000004</v>
      </c>
      <c r="D844">
        <v>88.269997000000004</v>
      </c>
      <c r="E844">
        <v>89.82</v>
      </c>
      <c r="F844">
        <v>19023500</v>
      </c>
      <c r="G844">
        <v>82.428685999999999</v>
      </c>
      <c r="H844">
        <f t="shared" si="26"/>
        <v>2.2316111727869081E-3</v>
      </c>
      <c r="I844">
        <f t="shared" si="27"/>
        <v>2.231608875354021E-3</v>
      </c>
    </row>
    <row r="845" spans="1:9" x14ac:dyDescent="0.35">
      <c r="A845" s="1">
        <v>41582</v>
      </c>
      <c r="B845">
        <v>90</v>
      </c>
      <c r="C845">
        <v>92.269997000000004</v>
      </c>
      <c r="D845">
        <v>90</v>
      </c>
      <c r="E845">
        <v>92.099997999999999</v>
      </c>
      <c r="F845">
        <v>20591600</v>
      </c>
      <c r="G845">
        <v>84.521062999999998</v>
      </c>
      <c r="H845">
        <f t="shared" si="26"/>
        <v>2.5384079269650483E-2</v>
      </c>
      <c r="I845">
        <f t="shared" si="27"/>
        <v>2.5384087767697752E-2</v>
      </c>
    </row>
    <row r="846" spans="1:9" x14ac:dyDescent="0.35">
      <c r="A846" s="1">
        <v>41583</v>
      </c>
      <c r="B846">
        <v>91.339995999999999</v>
      </c>
      <c r="C846">
        <v>93.25</v>
      </c>
      <c r="D846">
        <v>91.239998</v>
      </c>
      <c r="E846">
        <v>91.989998</v>
      </c>
      <c r="F846">
        <v>21122500</v>
      </c>
      <c r="G846">
        <v>84.420113999999998</v>
      </c>
      <c r="H846">
        <f t="shared" si="26"/>
        <v>-1.1943539890196244E-3</v>
      </c>
      <c r="I846">
        <f t="shared" si="27"/>
        <v>-1.1943650069805671E-3</v>
      </c>
    </row>
    <row r="847" spans="1:9" x14ac:dyDescent="0.35">
      <c r="A847" s="1">
        <v>41584</v>
      </c>
      <c r="B847">
        <v>92.419998000000007</v>
      </c>
      <c r="C847">
        <v>93.279999000000004</v>
      </c>
      <c r="D847">
        <v>92.120002999999997</v>
      </c>
      <c r="E847">
        <v>93.220000999999996</v>
      </c>
      <c r="F847">
        <v>13464600</v>
      </c>
      <c r="G847">
        <v>85.548900000000003</v>
      </c>
      <c r="H847">
        <f t="shared" si="26"/>
        <v>1.3371051491924116E-2</v>
      </c>
      <c r="I847">
        <f t="shared" si="27"/>
        <v>1.3371055149250393E-2</v>
      </c>
    </row>
    <row r="848" spans="1:9" x14ac:dyDescent="0.35">
      <c r="A848" s="1">
        <v>41585</v>
      </c>
      <c r="B848">
        <v>92.639999000000003</v>
      </c>
      <c r="C848">
        <v>92.980002999999996</v>
      </c>
      <c r="D848">
        <v>91.760002</v>
      </c>
      <c r="E848">
        <v>91.959998999999996</v>
      </c>
      <c r="F848">
        <v>16572100</v>
      </c>
      <c r="G848">
        <v>84.966809999999995</v>
      </c>
      <c r="H848">
        <f t="shared" si="26"/>
        <v>-1.3516434096584059E-2</v>
      </c>
      <c r="I848">
        <f t="shared" si="27"/>
        <v>-6.8041786627298304E-3</v>
      </c>
    </row>
    <row r="849" spans="1:9" x14ac:dyDescent="0.35">
      <c r="A849" s="1">
        <v>41586</v>
      </c>
      <c r="B849">
        <v>91.800003000000004</v>
      </c>
      <c r="C849">
        <v>92.82</v>
      </c>
      <c r="D849">
        <v>91.480002999999996</v>
      </c>
      <c r="E849">
        <v>92.730002999999996</v>
      </c>
      <c r="F849">
        <v>12330100</v>
      </c>
      <c r="G849">
        <v>85.678258</v>
      </c>
      <c r="H849">
        <f t="shared" si="26"/>
        <v>8.3732493298526479E-3</v>
      </c>
      <c r="I849">
        <f t="shared" si="27"/>
        <v>8.3732459768703135E-3</v>
      </c>
    </row>
    <row r="850" spans="1:9" x14ac:dyDescent="0.35">
      <c r="A850" s="1">
        <v>41589</v>
      </c>
      <c r="B850">
        <v>92.849997999999999</v>
      </c>
      <c r="C850">
        <v>93.230002999999996</v>
      </c>
      <c r="D850">
        <v>92.5</v>
      </c>
      <c r="E850">
        <v>92.959998999999996</v>
      </c>
      <c r="F850">
        <v>7924700</v>
      </c>
      <c r="G850">
        <v>85.890764000000004</v>
      </c>
      <c r="H850">
        <f t="shared" si="26"/>
        <v>2.4802759900697932E-3</v>
      </c>
      <c r="I850">
        <f t="shared" si="27"/>
        <v>2.480279185881729E-3</v>
      </c>
    </row>
    <row r="851" spans="1:9" x14ac:dyDescent="0.35">
      <c r="A851" s="1">
        <v>41590</v>
      </c>
      <c r="B851">
        <v>92.669998000000007</v>
      </c>
      <c r="C851">
        <v>93.32</v>
      </c>
      <c r="D851">
        <v>92.5</v>
      </c>
      <c r="E851">
        <v>92.669998000000007</v>
      </c>
      <c r="F851">
        <v>10727300</v>
      </c>
      <c r="G851">
        <v>85.622816</v>
      </c>
      <c r="H851">
        <f t="shared" si="26"/>
        <v>-3.1196321333866357E-3</v>
      </c>
      <c r="I851">
        <f t="shared" si="27"/>
        <v>-3.1196369379134182E-3</v>
      </c>
    </row>
    <row r="852" spans="1:9" x14ac:dyDescent="0.35">
      <c r="A852" s="1">
        <v>41591</v>
      </c>
      <c r="B852">
        <v>92.220000999999996</v>
      </c>
      <c r="C852">
        <v>92.739998</v>
      </c>
      <c r="D852">
        <v>92.07</v>
      </c>
      <c r="E852">
        <v>92.589995999999999</v>
      </c>
      <c r="F852">
        <v>9280000</v>
      </c>
      <c r="G852">
        <v>85.548897999999994</v>
      </c>
      <c r="H852">
        <f t="shared" si="26"/>
        <v>-8.6329989993101598E-4</v>
      </c>
      <c r="I852">
        <f t="shared" si="27"/>
        <v>-8.6329793217740174E-4</v>
      </c>
    </row>
    <row r="853" spans="1:9" x14ac:dyDescent="0.35">
      <c r="A853" s="1">
        <v>41592</v>
      </c>
      <c r="B853">
        <v>92.68</v>
      </c>
      <c r="C853">
        <v>93.419998000000007</v>
      </c>
      <c r="D853">
        <v>92.68</v>
      </c>
      <c r="E853">
        <v>93.220000999999996</v>
      </c>
      <c r="F853">
        <v>7909200</v>
      </c>
      <c r="G853">
        <v>86.130994000000001</v>
      </c>
      <c r="H853">
        <f t="shared" si="26"/>
        <v>6.8042448127981024E-3</v>
      </c>
      <c r="I853">
        <f t="shared" si="27"/>
        <v>6.8042489571286712E-3</v>
      </c>
    </row>
    <row r="854" spans="1:9" x14ac:dyDescent="0.35">
      <c r="A854" s="1">
        <v>41593</v>
      </c>
      <c r="B854">
        <v>94.150002000000001</v>
      </c>
      <c r="C854">
        <v>95.290001000000004</v>
      </c>
      <c r="D854">
        <v>94.029999000000004</v>
      </c>
      <c r="E854">
        <v>95.269997000000004</v>
      </c>
      <c r="F854">
        <v>18374500</v>
      </c>
      <c r="G854">
        <v>88.025094999999993</v>
      </c>
      <c r="H854">
        <f t="shared" si="26"/>
        <v>2.1990945912991434E-2</v>
      </c>
      <c r="I854">
        <f t="shared" si="27"/>
        <v>2.1990933948817449E-2</v>
      </c>
    </row>
    <row r="855" spans="1:9" x14ac:dyDescent="0.35">
      <c r="A855" s="1">
        <v>41596</v>
      </c>
      <c r="B855">
        <v>95.980002999999996</v>
      </c>
      <c r="C855">
        <v>96</v>
      </c>
      <c r="D855">
        <v>95.059997999999993</v>
      </c>
      <c r="E855">
        <v>95.449996999999996</v>
      </c>
      <c r="F855">
        <v>14243700</v>
      </c>
      <c r="G855">
        <v>88.191406999999998</v>
      </c>
      <c r="H855">
        <f t="shared" si="26"/>
        <v>1.8893671215292744E-3</v>
      </c>
      <c r="I855">
        <f t="shared" si="27"/>
        <v>1.8893702983223694E-3</v>
      </c>
    </row>
    <row r="856" spans="1:9" x14ac:dyDescent="0.35">
      <c r="A856" s="1">
        <v>41597</v>
      </c>
      <c r="B856">
        <v>95.400002000000001</v>
      </c>
      <c r="C856">
        <v>95.790001000000004</v>
      </c>
      <c r="D856">
        <v>95.160004000000001</v>
      </c>
      <c r="E856">
        <v>95.419998000000007</v>
      </c>
      <c r="F856">
        <v>12697300</v>
      </c>
      <c r="G856">
        <v>88.163690000000003</v>
      </c>
      <c r="H856">
        <f t="shared" si="26"/>
        <v>-3.1429021417349497E-4</v>
      </c>
      <c r="I856">
        <f t="shared" si="27"/>
        <v>-3.1428232004503061E-4</v>
      </c>
    </row>
    <row r="857" spans="1:9" x14ac:dyDescent="0.35">
      <c r="A857" s="1">
        <v>41598</v>
      </c>
      <c r="B857">
        <v>95.75</v>
      </c>
      <c r="C857">
        <v>95.949996999999996</v>
      </c>
      <c r="D857">
        <v>94.370002999999997</v>
      </c>
      <c r="E857">
        <v>94.68</v>
      </c>
      <c r="F857">
        <v>10455400</v>
      </c>
      <c r="G857">
        <v>87.479966000000005</v>
      </c>
      <c r="H857">
        <f t="shared" si="26"/>
        <v>-7.7551667942814236E-3</v>
      </c>
      <c r="I857">
        <f t="shared" si="27"/>
        <v>-7.7551654201406268E-3</v>
      </c>
    </row>
    <row r="858" spans="1:9" x14ac:dyDescent="0.35">
      <c r="A858" s="1">
        <v>41599</v>
      </c>
      <c r="B858">
        <v>94.849997999999999</v>
      </c>
      <c r="C858">
        <v>95.389999000000003</v>
      </c>
      <c r="D858">
        <v>94.629997000000003</v>
      </c>
      <c r="E858">
        <v>94.690002000000007</v>
      </c>
      <c r="F858">
        <v>9128400</v>
      </c>
      <c r="G858">
        <v>87.489206999999993</v>
      </c>
      <c r="H858">
        <f t="shared" si="26"/>
        <v>1.0564005069708561E-4</v>
      </c>
      <c r="I858">
        <f t="shared" si="27"/>
        <v>1.0563561490168766E-4</v>
      </c>
    </row>
    <row r="859" spans="1:9" x14ac:dyDescent="0.35">
      <c r="A859" s="1">
        <v>41600</v>
      </c>
      <c r="B859">
        <v>94.959998999999996</v>
      </c>
      <c r="C859">
        <v>95.07</v>
      </c>
      <c r="D859">
        <v>94.290001000000004</v>
      </c>
      <c r="E859">
        <v>95.010002</v>
      </c>
      <c r="F859">
        <v>8534700</v>
      </c>
      <c r="G859">
        <v>87.784871999999993</v>
      </c>
      <c r="H859">
        <f t="shared" si="26"/>
        <v>3.3794486560470571E-3</v>
      </c>
      <c r="I859">
        <f t="shared" si="27"/>
        <v>3.3794454211934924E-3</v>
      </c>
    </row>
    <row r="860" spans="1:9" x14ac:dyDescent="0.35">
      <c r="A860" s="1">
        <v>41603</v>
      </c>
      <c r="B860">
        <v>95.209998999999996</v>
      </c>
      <c r="C860">
        <v>95.75</v>
      </c>
      <c r="D860">
        <v>94.830001999999993</v>
      </c>
      <c r="E860">
        <v>95.089995999999999</v>
      </c>
      <c r="F860">
        <v>10515100</v>
      </c>
      <c r="G860">
        <v>87.858783000000003</v>
      </c>
      <c r="H860">
        <f t="shared" si="26"/>
        <v>8.419534608577235E-4</v>
      </c>
      <c r="I860">
        <f t="shared" si="27"/>
        <v>8.4195600353566171E-4</v>
      </c>
    </row>
    <row r="861" spans="1:9" x14ac:dyDescent="0.35">
      <c r="A861" s="1">
        <v>41604</v>
      </c>
      <c r="B861">
        <v>94.75</v>
      </c>
      <c r="C861">
        <v>94.809997999999993</v>
      </c>
      <c r="D861">
        <v>94.150002000000001</v>
      </c>
      <c r="E861">
        <v>94.269997000000004</v>
      </c>
      <c r="F861">
        <v>11857900</v>
      </c>
      <c r="G861">
        <v>87.101140999999998</v>
      </c>
      <c r="H861">
        <f t="shared" si="26"/>
        <v>-8.6233992480133845E-3</v>
      </c>
      <c r="I861">
        <f t="shared" si="27"/>
        <v>-8.6234064953984637E-3</v>
      </c>
    </row>
    <row r="862" spans="1:9" x14ac:dyDescent="0.35">
      <c r="A862" s="1">
        <v>41605</v>
      </c>
      <c r="B862">
        <v>94.360000999999997</v>
      </c>
      <c r="C862">
        <v>94.419998000000007</v>
      </c>
      <c r="D862">
        <v>93.480002999999996</v>
      </c>
      <c r="E862">
        <v>93.800003000000004</v>
      </c>
      <c r="F862">
        <v>8828100</v>
      </c>
      <c r="G862">
        <v>86.666888999999998</v>
      </c>
      <c r="H862">
        <f t="shared" si="26"/>
        <v>-4.9856159431085987E-3</v>
      </c>
      <c r="I862">
        <f t="shared" si="27"/>
        <v>-4.9856063309205185E-3</v>
      </c>
    </row>
    <row r="863" spans="1:9" x14ac:dyDescent="0.35">
      <c r="A863" s="1">
        <v>41607</v>
      </c>
      <c r="B863">
        <v>93.650002000000001</v>
      </c>
      <c r="C863">
        <v>94.220000999999996</v>
      </c>
      <c r="D863">
        <v>93.300003000000004</v>
      </c>
      <c r="E863">
        <v>93.480002999999996</v>
      </c>
      <c r="F863">
        <v>6770500</v>
      </c>
      <c r="G863">
        <v>86.371223999999998</v>
      </c>
      <c r="H863">
        <f t="shared" si="26"/>
        <v>-3.4115137501648839E-3</v>
      </c>
      <c r="I863">
        <f t="shared" si="27"/>
        <v>-3.4115104789327285E-3</v>
      </c>
    </row>
    <row r="864" spans="1:9" x14ac:dyDescent="0.35">
      <c r="A864" s="1">
        <v>41610</v>
      </c>
      <c r="B864">
        <v>93.269997000000004</v>
      </c>
      <c r="C864">
        <v>94.040001000000004</v>
      </c>
      <c r="D864">
        <v>92.919998000000007</v>
      </c>
      <c r="E864">
        <v>93.519997000000004</v>
      </c>
      <c r="F864">
        <v>9310500</v>
      </c>
      <c r="G864">
        <v>86.408175999999997</v>
      </c>
      <c r="H864">
        <f t="shared" si="26"/>
        <v>4.2783481724970837E-4</v>
      </c>
      <c r="I864">
        <f t="shared" si="27"/>
        <v>4.2782767556934741E-4</v>
      </c>
    </row>
    <row r="865" spans="1:9" x14ac:dyDescent="0.35">
      <c r="A865" s="1">
        <v>41611</v>
      </c>
      <c r="B865">
        <v>93.599997999999999</v>
      </c>
      <c r="C865">
        <v>94.480002999999996</v>
      </c>
      <c r="D865">
        <v>93.230002999999996</v>
      </c>
      <c r="E865">
        <v>94.389999000000003</v>
      </c>
      <c r="F865">
        <v>12599500</v>
      </c>
      <c r="G865">
        <v>87.212018</v>
      </c>
      <c r="H865">
        <f t="shared" si="26"/>
        <v>9.3028446098003988E-3</v>
      </c>
      <c r="I865">
        <f t="shared" si="27"/>
        <v>9.3028465269305426E-3</v>
      </c>
    </row>
    <row r="866" spans="1:9" x14ac:dyDescent="0.35">
      <c r="A866" s="1">
        <v>41612</v>
      </c>
      <c r="B866">
        <v>94.190002000000007</v>
      </c>
      <c r="C866">
        <v>94.900002000000001</v>
      </c>
      <c r="D866">
        <v>93.919998000000007</v>
      </c>
      <c r="E866">
        <v>94.669998000000007</v>
      </c>
      <c r="F866">
        <v>13074000</v>
      </c>
      <c r="G866">
        <v>87.470724000000004</v>
      </c>
      <c r="H866">
        <f t="shared" si="26"/>
        <v>2.9664053709758343E-3</v>
      </c>
      <c r="I866">
        <f t="shared" si="27"/>
        <v>2.9664030936654125E-3</v>
      </c>
    </row>
    <row r="867" spans="1:9" x14ac:dyDescent="0.35">
      <c r="A867" s="1">
        <v>41613</v>
      </c>
      <c r="B867">
        <v>94.07</v>
      </c>
      <c r="C867">
        <v>94.650002000000001</v>
      </c>
      <c r="D867">
        <v>93.919998000000007</v>
      </c>
      <c r="E867">
        <v>94.129997000000003</v>
      </c>
      <c r="F867">
        <v>10586000</v>
      </c>
      <c r="G867">
        <v>86.971788000000004</v>
      </c>
      <c r="H867">
        <f t="shared" si="26"/>
        <v>-5.7040351896912866E-3</v>
      </c>
      <c r="I867">
        <f t="shared" si="27"/>
        <v>-5.7040341863410261E-3</v>
      </c>
    </row>
    <row r="868" spans="1:9" x14ac:dyDescent="0.35">
      <c r="A868" s="1">
        <v>41614</v>
      </c>
      <c r="B868">
        <v>94.970000999999996</v>
      </c>
      <c r="C868">
        <v>95.709998999999996</v>
      </c>
      <c r="D868">
        <v>94.589995999999999</v>
      </c>
      <c r="E868">
        <v>95.650002000000001</v>
      </c>
      <c r="F868">
        <v>12063400</v>
      </c>
      <c r="G868">
        <v>88.376202000000006</v>
      </c>
      <c r="H868">
        <f t="shared" si="26"/>
        <v>1.6147934223348565E-2</v>
      </c>
      <c r="I868">
        <f t="shared" si="27"/>
        <v>1.6147926037808982E-2</v>
      </c>
    </row>
    <row r="869" spans="1:9" x14ac:dyDescent="0.35">
      <c r="A869" s="1">
        <v>41617</v>
      </c>
      <c r="B869">
        <v>95.949996999999996</v>
      </c>
      <c r="C869">
        <v>96.25</v>
      </c>
      <c r="D869">
        <v>95.599997999999999</v>
      </c>
      <c r="E869">
        <v>95.839995999999999</v>
      </c>
      <c r="F869">
        <v>15516700</v>
      </c>
      <c r="G869">
        <v>88.551749000000001</v>
      </c>
      <c r="H869">
        <f t="shared" si="26"/>
        <v>1.9863460117857464E-3</v>
      </c>
      <c r="I869">
        <f t="shared" si="27"/>
        <v>1.9863605362900132E-3</v>
      </c>
    </row>
    <row r="870" spans="1:9" x14ac:dyDescent="0.35">
      <c r="A870" s="1">
        <v>41618</v>
      </c>
      <c r="B870">
        <v>95.900002000000001</v>
      </c>
      <c r="C870">
        <v>95.980002999999996</v>
      </c>
      <c r="D870">
        <v>95.389999000000003</v>
      </c>
      <c r="E870">
        <v>95.709998999999996</v>
      </c>
      <c r="F870">
        <v>9868100</v>
      </c>
      <c r="G870">
        <v>88.431636999999995</v>
      </c>
      <c r="H870">
        <f t="shared" si="26"/>
        <v>-1.3563961334055463E-3</v>
      </c>
      <c r="I870">
        <f t="shared" si="27"/>
        <v>-1.3564046035951926E-3</v>
      </c>
    </row>
    <row r="871" spans="1:9" x14ac:dyDescent="0.35">
      <c r="A871" s="1">
        <v>41619</v>
      </c>
      <c r="B871">
        <v>95.379997000000003</v>
      </c>
      <c r="C871">
        <v>95.540001000000004</v>
      </c>
      <c r="D871">
        <v>94.160004000000001</v>
      </c>
      <c r="E871">
        <v>94.260002</v>
      </c>
      <c r="F871">
        <v>12811800</v>
      </c>
      <c r="G871">
        <v>87.091907000000006</v>
      </c>
      <c r="H871">
        <f t="shared" si="26"/>
        <v>-1.5149900900113856E-2</v>
      </c>
      <c r="I871">
        <f t="shared" si="27"/>
        <v>-1.5149894827797758E-2</v>
      </c>
    </row>
    <row r="872" spans="1:9" x14ac:dyDescent="0.35">
      <c r="A872" s="1">
        <v>41620</v>
      </c>
      <c r="B872">
        <v>94.5</v>
      </c>
      <c r="C872">
        <v>95.879997000000003</v>
      </c>
      <c r="D872">
        <v>94.279999000000004</v>
      </c>
      <c r="E872">
        <v>95.360000999999997</v>
      </c>
      <c r="F872">
        <v>15562600</v>
      </c>
      <c r="G872">
        <v>88.108255</v>
      </c>
      <c r="H872">
        <f t="shared" si="26"/>
        <v>1.1669838496290259E-2</v>
      </c>
      <c r="I872">
        <f t="shared" si="27"/>
        <v>1.1669832881257194E-2</v>
      </c>
    </row>
    <row r="873" spans="1:9" x14ac:dyDescent="0.35">
      <c r="A873" s="1">
        <v>41621</v>
      </c>
      <c r="B873">
        <v>95.129997000000003</v>
      </c>
      <c r="C873">
        <v>95.919998000000007</v>
      </c>
      <c r="D873">
        <v>94.660004000000001</v>
      </c>
      <c r="E873">
        <v>95.309997999999993</v>
      </c>
      <c r="F873">
        <v>10629500</v>
      </c>
      <c r="G873">
        <v>88.062054000000003</v>
      </c>
      <c r="H873">
        <f t="shared" si="26"/>
        <v>-5.2436031329324126E-4</v>
      </c>
      <c r="I873">
        <f t="shared" si="27"/>
        <v>-5.24366303702149E-4</v>
      </c>
    </row>
    <row r="874" spans="1:9" x14ac:dyDescent="0.35">
      <c r="A874" s="1">
        <v>41624</v>
      </c>
      <c r="B874">
        <v>96.279999000000004</v>
      </c>
      <c r="C874">
        <v>98.879997000000003</v>
      </c>
      <c r="D874">
        <v>96.129997000000003</v>
      </c>
      <c r="E874">
        <v>97.220000999999996</v>
      </c>
      <c r="F874">
        <v>23226000</v>
      </c>
      <c r="G874">
        <v>89.826809999999995</v>
      </c>
      <c r="H874">
        <f t="shared" si="26"/>
        <v>2.0039901794982763E-2</v>
      </c>
      <c r="I874">
        <f t="shared" si="27"/>
        <v>2.0039914126917722E-2</v>
      </c>
    </row>
    <row r="875" spans="1:9" x14ac:dyDescent="0.35">
      <c r="A875" s="1">
        <v>41625</v>
      </c>
      <c r="B875">
        <v>97.019997000000004</v>
      </c>
      <c r="C875">
        <v>97.129997000000003</v>
      </c>
      <c r="D875">
        <v>96.029999000000004</v>
      </c>
      <c r="E875">
        <v>96.75</v>
      </c>
      <c r="F875">
        <v>14920900</v>
      </c>
      <c r="G875">
        <v>89.39255</v>
      </c>
      <c r="H875">
        <f t="shared" si="26"/>
        <v>-4.8344064509935189E-3</v>
      </c>
      <c r="I875">
        <f t="shared" si="27"/>
        <v>-4.8344141353789003E-3</v>
      </c>
    </row>
    <row r="876" spans="1:9" x14ac:dyDescent="0.35">
      <c r="A876" s="1">
        <v>41626</v>
      </c>
      <c r="B876">
        <v>97.43</v>
      </c>
      <c r="C876">
        <v>99.949996999999996</v>
      </c>
      <c r="D876">
        <v>97.010002</v>
      </c>
      <c r="E876">
        <v>99.540001000000004</v>
      </c>
      <c r="F876">
        <v>21331300</v>
      </c>
      <c r="G876">
        <v>91.970382999999998</v>
      </c>
      <c r="H876">
        <f t="shared" si="26"/>
        <v>2.8837219638242931E-2</v>
      </c>
      <c r="I876">
        <f t="shared" si="27"/>
        <v>2.8837224131093679E-2</v>
      </c>
    </row>
    <row r="877" spans="1:9" x14ac:dyDescent="0.35">
      <c r="A877" s="1">
        <v>41627</v>
      </c>
      <c r="B877">
        <v>99.5</v>
      </c>
      <c r="C877">
        <v>99.599997999999999</v>
      </c>
      <c r="D877">
        <v>99</v>
      </c>
      <c r="E877">
        <v>99.43</v>
      </c>
      <c r="F877">
        <v>12905900</v>
      </c>
      <c r="G877">
        <v>91.868746999999999</v>
      </c>
      <c r="H877">
        <f t="shared" si="26"/>
        <v>-1.1050934186749395E-3</v>
      </c>
      <c r="I877">
        <f t="shared" si="27"/>
        <v>-1.1050948869050505E-3</v>
      </c>
    </row>
    <row r="878" spans="1:9" x14ac:dyDescent="0.35">
      <c r="A878" s="1">
        <v>41628</v>
      </c>
      <c r="B878">
        <v>99.389999000000003</v>
      </c>
      <c r="C878">
        <v>99.599997999999999</v>
      </c>
      <c r="D878">
        <v>98.599997999999999</v>
      </c>
      <c r="E878">
        <v>98.68</v>
      </c>
      <c r="F878">
        <v>23331000</v>
      </c>
      <c r="G878">
        <v>91.175781999999998</v>
      </c>
      <c r="H878">
        <f t="shared" si="26"/>
        <v>-7.5429950719098854E-3</v>
      </c>
      <c r="I878">
        <f t="shared" si="27"/>
        <v>-7.5429895653197597E-3</v>
      </c>
    </row>
    <row r="879" spans="1:9" x14ac:dyDescent="0.35">
      <c r="A879" s="1">
        <v>41631</v>
      </c>
      <c r="B879">
        <v>99</v>
      </c>
      <c r="C879">
        <v>99.290001000000004</v>
      </c>
      <c r="D879">
        <v>98.389999000000003</v>
      </c>
      <c r="E879">
        <v>98.510002</v>
      </c>
      <c r="F879">
        <v>10127600</v>
      </c>
      <c r="G879">
        <v>91.018710999999996</v>
      </c>
      <c r="H879">
        <f t="shared" si="26"/>
        <v>-1.7227199027159176E-3</v>
      </c>
      <c r="I879">
        <f t="shared" si="27"/>
        <v>-1.7227272040288282E-3</v>
      </c>
    </row>
    <row r="880" spans="1:9" x14ac:dyDescent="0.35">
      <c r="A880" s="1">
        <v>41632</v>
      </c>
      <c r="B880">
        <v>98.330001999999993</v>
      </c>
      <c r="C880">
        <v>99.440002000000007</v>
      </c>
      <c r="D880">
        <v>98.330001999999993</v>
      </c>
      <c r="E880">
        <v>99.220000999999996</v>
      </c>
      <c r="F880">
        <v>4168300</v>
      </c>
      <c r="G880">
        <v>91.674717999999999</v>
      </c>
      <c r="H880">
        <f t="shared" si="26"/>
        <v>7.2073798150973168E-3</v>
      </c>
      <c r="I880">
        <f t="shared" si="27"/>
        <v>7.2073861823861961E-3</v>
      </c>
    </row>
    <row r="881" spans="1:9" x14ac:dyDescent="0.35">
      <c r="A881" s="1">
        <v>41634</v>
      </c>
      <c r="B881">
        <v>99.419998000000007</v>
      </c>
      <c r="C881">
        <v>101.029999</v>
      </c>
      <c r="D881">
        <v>99.379997000000003</v>
      </c>
      <c r="E881">
        <v>100.900002</v>
      </c>
      <c r="F881">
        <v>9531200</v>
      </c>
      <c r="G881">
        <v>93.226961000000003</v>
      </c>
      <c r="H881">
        <f t="shared" si="26"/>
        <v>1.6932080055109093E-2</v>
      </c>
      <c r="I881">
        <f t="shared" si="27"/>
        <v>1.6932072809866777E-2</v>
      </c>
    </row>
    <row r="882" spans="1:9" x14ac:dyDescent="0.35">
      <c r="A882" s="1">
        <v>41635</v>
      </c>
      <c r="B882">
        <v>101.239998</v>
      </c>
      <c r="C882">
        <v>101.739998</v>
      </c>
      <c r="D882">
        <v>100.989998</v>
      </c>
      <c r="E882">
        <v>101.510002</v>
      </c>
      <c r="F882">
        <v>10209000</v>
      </c>
      <c r="G882">
        <v>93.790574000000007</v>
      </c>
      <c r="H882">
        <f t="shared" si="26"/>
        <v>6.0455895729318162E-3</v>
      </c>
      <c r="I882">
        <f t="shared" si="27"/>
        <v>6.0456009072311565E-3</v>
      </c>
    </row>
    <row r="883" spans="1:9" x14ac:dyDescent="0.35">
      <c r="A883" s="1">
        <v>41638</v>
      </c>
      <c r="B883">
        <v>101.529999</v>
      </c>
      <c r="C883">
        <v>101.550003</v>
      </c>
      <c r="D883">
        <v>100.30999799999999</v>
      </c>
      <c r="E883">
        <v>100.30999799999999</v>
      </c>
      <c r="F883">
        <v>9007900</v>
      </c>
      <c r="G883">
        <v>92.681824000000006</v>
      </c>
      <c r="H883">
        <f t="shared" si="26"/>
        <v>-1.1821534591241628E-2</v>
      </c>
      <c r="I883">
        <f t="shared" si="27"/>
        <v>-1.1821550425738949E-2</v>
      </c>
    </row>
    <row r="884" spans="1:9" x14ac:dyDescent="0.35">
      <c r="A884" s="1">
        <v>41639</v>
      </c>
      <c r="B884">
        <v>100.489998</v>
      </c>
      <c r="C884">
        <v>101.389999</v>
      </c>
      <c r="D884">
        <v>100.43</v>
      </c>
      <c r="E884">
        <v>101.199997</v>
      </c>
      <c r="F884">
        <v>8509600</v>
      </c>
      <c r="G884">
        <v>93.504142999999999</v>
      </c>
      <c r="H884">
        <f t="shared" si="26"/>
        <v>8.8724854724850366E-3</v>
      </c>
      <c r="I884">
        <f t="shared" si="27"/>
        <v>8.8724947838747011E-3</v>
      </c>
    </row>
    <row r="885" spans="1:9" x14ac:dyDescent="0.35">
      <c r="A885" s="1">
        <v>41641</v>
      </c>
      <c r="B885">
        <v>100.599998</v>
      </c>
      <c r="C885">
        <v>100.760002</v>
      </c>
      <c r="D885">
        <v>99.389999000000003</v>
      </c>
      <c r="E885">
        <v>99.75</v>
      </c>
      <c r="F885">
        <v>11028100</v>
      </c>
      <c r="G885">
        <v>92.164411999999999</v>
      </c>
      <c r="H885">
        <f t="shared" si="26"/>
        <v>-1.4328034021582E-2</v>
      </c>
      <c r="I885">
        <f t="shared" si="27"/>
        <v>-1.4328038919088328E-2</v>
      </c>
    </row>
    <row r="886" spans="1:9" x14ac:dyDescent="0.35">
      <c r="A886" s="1">
        <v>41642</v>
      </c>
      <c r="B886">
        <v>99.769997000000004</v>
      </c>
      <c r="C886">
        <v>100.16999800000001</v>
      </c>
      <c r="D886">
        <v>99.139999000000003</v>
      </c>
      <c r="E886">
        <v>99.510002</v>
      </c>
      <c r="F886">
        <v>9295600</v>
      </c>
      <c r="G886">
        <v>91.942666000000003</v>
      </c>
      <c r="H886">
        <f t="shared" si="26"/>
        <v>-2.4059949874686709E-3</v>
      </c>
      <c r="I886">
        <f t="shared" si="27"/>
        <v>-2.4059829080230665E-3</v>
      </c>
    </row>
    <row r="887" spans="1:9" x14ac:dyDescent="0.35">
      <c r="A887" s="1">
        <v>41645</v>
      </c>
      <c r="B887">
        <v>99.940002000000007</v>
      </c>
      <c r="C887">
        <v>100.139999</v>
      </c>
      <c r="D887">
        <v>98.889999000000003</v>
      </c>
      <c r="E887">
        <v>99.660004000000001</v>
      </c>
      <c r="F887">
        <v>11848500</v>
      </c>
      <c r="G887">
        <v>92.08126</v>
      </c>
      <c r="H887">
        <f t="shared" si="26"/>
        <v>1.5074062605284707E-3</v>
      </c>
      <c r="I887">
        <f t="shared" si="27"/>
        <v>1.5073959243252491E-3</v>
      </c>
    </row>
    <row r="888" spans="1:9" x14ac:dyDescent="0.35">
      <c r="A888" s="1">
        <v>41646</v>
      </c>
      <c r="B888">
        <v>99.610000999999997</v>
      </c>
      <c r="C888">
        <v>101.220001</v>
      </c>
      <c r="D888">
        <v>99.419998000000007</v>
      </c>
      <c r="E888">
        <v>101.07</v>
      </c>
      <c r="F888">
        <v>11187000</v>
      </c>
      <c r="G888">
        <v>93.384032000000005</v>
      </c>
      <c r="H888">
        <f t="shared" si="26"/>
        <v>1.4148062847759794E-2</v>
      </c>
      <c r="I888">
        <f t="shared" si="27"/>
        <v>1.4148068781856421E-2</v>
      </c>
    </row>
    <row r="889" spans="1:9" x14ac:dyDescent="0.35">
      <c r="A889" s="1">
        <v>41647</v>
      </c>
      <c r="B889">
        <v>101.19000200000001</v>
      </c>
      <c r="C889">
        <v>101.19000200000001</v>
      </c>
      <c r="D889">
        <v>100.150002</v>
      </c>
      <c r="E889">
        <v>100.739998</v>
      </c>
      <c r="F889">
        <v>11180400</v>
      </c>
      <c r="G889">
        <v>93.079125000000005</v>
      </c>
      <c r="H889">
        <f t="shared" si="26"/>
        <v>-3.2650836054219181E-3</v>
      </c>
      <c r="I889">
        <f t="shared" si="27"/>
        <v>-3.2650871189626941E-3</v>
      </c>
    </row>
    <row r="890" spans="1:9" x14ac:dyDescent="0.35">
      <c r="A890" s="1">
        <v>41648</v>
      </c>
      <c r="B890">
        <v>100.199997</v>
      </c>
      <c r="C890">
        <v>100.389999</v>
      </c>
      <c r="D890">
        <v>99.029999000000004</v>
      </c>
      <c r="E890">
        <v>99.760002</v>
      </c>
      <c r="F890">
        <v>11674300</v>
      </c>
      <c r="G890">
        <v>92.173653999999999</v>
      </c>
      <c r="H890">
        <f t="shared" si="26"/>
        <v>-9.7279731929317669E-3</v>
      </c>
      <c r="I890">
        <f t="shared" si="27"/>
        <v>-9.7279706916025017E-3</v>
      </c>
    </row>
    <row r="891" spans="1:9" x14ac:dyDescent="0.35">
      <c r="A891" s="1">
        <v>41649</v>
      </c>
      <c r="B891">
        <v>99.989998</v>
      </c>
      <c r="C891">
        <v>100.629997</v>
      </c>
      <c r="D891">
        <v>99.120002999999997</v>
      </c>
      <c r="E891">
        <v>100.519997</v>
      </c>
      <c r="F891">
        <v>10535400</v>
      </c>
      <c r="G891">
        <v>92.875854000000004</v>
      </c>
      <c r="H891">
        <f t="shared" si="26"/>
        <v>7.6182336082952721E-3</v>
      </c>
      <c r="I891">
        <f t="shared" si="27"/>
        <v>7.6182289572680369E-3</v>
      </c>
    </row>
    <row r="892" spans="1:9" x14ac:dyDescent="0.35">
      <c r="A892" s="1">
        <v>41652</v>
      </c>
      <c r="B892">
        <v>99.910004000000001</v>
      </c>
      <c r="C892">
        <v>100.099998</v>
      </c>
      <c r="D892">
        <v>98.269997000000004</v>
      </c>
      <c r="E892">
        <v>98.550003000000004</v>
      </c>
      <c r="F892">
        <v>12110900</v>
      </c>
      <c r="G892">
        <v>91.055671000000004</v>
      </c>
      <c r="H892">
        <f t="shared" si="26"/>
        <v>-1.9598030827637208E-2</v>
      </c>
      <c r="I892">
        <f t="shared" si="27"/>
        <v>-1.9598021677410364E-2</v>
      </c>
    </row>
    <row r="893" spans="1:9" x14ac:dyDescent="0.35">
      <c r="A893" s="1">
        <v>41653</v>
      </c>
      <c r="B893">
        <v>98.800003000000004</v>
      </c>
      <c r="C893">
        <v>99.269997000000004</v>
      </c>
      <c r="D893">
        <v>98.650002000000001</v>
      </c>
      <c r="E893">
        <v>99.120002999999997</v>
      </c>
      <c r="F893">
        <v>9265000</v>
      </c>
      <c r="G893">
        <v>91.582324</v>
      </c>
      <c r="H893">
        <f t="shared" si="26"/>
        <v>5.7838658817696148E-3</v>
      </c>
      <c r="I893">
        <f t="shared" si="27"/>
        <v>5.7838572185141112E-3</v>
      </c>
    </row>
    <row r="894" spans="1:9" x14ac:dyDescent="0.35">
      <c r="A894" s="1">
        <v>41654</v>
      </c>
      <c r="B894">
        <v>99.160004000000001</v>
      </c>
      <c r="C894">
        <v>99.349997999999999</v>
      </c>
      <c r="D894">
        <v>98.629997000000003</v>
      </c>
      <c r="E894">
        <v>98.779999000000004</v>
      </c>
      <c r="F894">
        <v>9425500</v>
      </c>
      <c r="G894">
        <v>91.268175999999997</v>
      </c>
      <c r="H894">
        <f t="shared" si="26"/>
        <v>-3.4302258848801018E-3</v>
      </c>
      <c r="I894">
        <f t="shared" si="27"/>
        <v>-3.4302252473960258E-3</v>
      </c>
    </row>
    <row r="895" spans="1:9" x14ac:dyDescent="0.35">
      <c r="A895" s="1">
        <v>41655</v>
      </c>
      <c r="B895">
        <v>98.790001000000004</v>
      </c>
      <c r="C895">
        <v>99.040001000000004</v>
      </c>
      <c r="D895">
        <v>98.25</v>
      </c>
      <c r="E895">
        <v>98.940002000000007</v>
      </c>
      <c r="F895">
        <v>9421700</v>
      </c>
      <c r="G895">
        <v>91.416011999999995</v>
      </c>
      <c r="H895">
        <f t="shared" si="26"/>
        <v>1.619791472158278E-3</v>
      </c>
      <c r="I895">
        <f t="shared" si="27"/>
        <v>1.6197979019543251E-3</v>
      </c>
    </row>
    <row r="896" spans="1:9" x14ac:dyDescent="0.35">
      <c r="A896" s="1">
        <v>41656</v>
      </c>
      <c r="B896">
        <v>99.18</v>
      </c>
      <c r="C896">
        <v>100.339996</v>
      </c>
      <c r="D896">
        <v>98.669998000000007</v>
      </c>
      <c r="E896">
        <v>99.160004000000001</v>
      </c>
      <c r="F896">
        <v>15998000</v>
      </c>
      <c r="G896">
        <v>91.619282999999996</v>
      </c>
      <c r="H896">
        <f t="shared" si="26"/>
        <v>2.2235900096302182E-3</v>
      </c>
      <c r="I896">
        <f t="shared" si="27"/>
        <v>2.2235820131816827E-3</v>
      </c>
    </row>
    <row r="897" spans="1:9" x14ac:dyDescent="0.35">
      <c r="A897" s="1">
        <v>41660</v>
      </c>
      <c r="B897">
        <v>98.57</v>
      </c>
      <c r="C897">
        <v>98.889999000000003</v>
      </c>
      <c r="D897">
        <v>98.040001000000004</v>
      </c>
      <c r="E897">
        <v>98.5</v>
      </c>
      <c r="F897">
        <v>13847300</v>
      </c>
      <c r="G897">
        <v>91.009469999999993</v>
      </c>
      <c r="H897">
        <f t="shared" si="26"/>
        <v>-6.6559497113372517E-3</v>
      </c>
      <c r="I897">
        <f t="shared" si="27"/>
        <v>-6.6559459977437573E-3</v>
      </c>
    </row>
    <row r="898" spans="1:9" x14ac:dyDescent="0.35">
      <c r="A898" s="1">
        <v>41661</v>
      </c>
      <c r="B898">
        <v>98.879997000000003</v>
      </c>
      <c r="C898">
        <v>98.949996999999996</v>
      </c>
      <c r="D898">
        <v>97.839995999999999</v>
      </c>
      <c r="E898">
        <v>97.879997000000003</v>
      </c>
      <c r="F898">
        <v>11642800</v>
      </c>
      <c r="G898">
        <v>90.436616000000001</v>
      </c>
      <c r="H898">
        <f t="shared" si="26"/>
        <v>-6.2944467005075838E-3</v>
      </c>
      <c r="I898">
        <f t="shared" si="27"/>
        <v>-6.2944438639186938E-3</v>
      </c>
    </row>
    <row r="899" spans="1:9" x14ac:dyDescent="0.35">
      <c r="A899" s="1">
        <v>41662</v>
      </c>
      <c r="B899">
        <v>97.25</v>
      </c>
      <c r="C899">
        <v>97.389999000000003</v>
      </c>
      <c r="D899">
        <v>96.010002</v>
      </c>
      <c r="E899">
        <v>96.970000999999996</v>
      </c>
      <c r="F899">
        <v>15393200</v>
      </c>
      <c r="G899">
        <v>89.595821000000001</v>
      </c>
      <c r="H899">
        <f t="shared" si="26"/>
        <v>-9.2970579065302442E-3</v>
      </c>
      <c r="I899">
        <f t="shared" si="27"/>
        <v>-9.2970639237540675E-3</v>
      </c>
    </row>
    <row r="900" spans="1:9" x14ac:dyDescent="0.35">
      <c r="A900" s="1">
        <v>41663</v>
      </c>
      <c r="B900">
        <v>96.18</v>
      </c>
      <c r="C900">
        <v>96.25</v>
      </c>
      <c r="D900">
        <v>94.82</v>
      </c>
      <c r="E900">
        <v>94.849997999999999</v>
      </c>
      <c r="F900">
        <v>14584300</v>
      </c>
      <c r="G900">
        <v>87.637035999999995</v>
      </c>
      <c r="H900">
        <f t="shared" ref="H900:H963" si="28">(E900-E899)/E899</f>
        <v>-2.1862462391848352E-2</v>
      </c>
      <c r="I900">
        <f t="shared" ref="I900:I963" si="29">(G900-G899)/G899</f>
        <v>-2.1862459410913887E-2</v>
      </c>
    </row>
    <row r="901" spans="1:9" x14ac:dyDescent="0.35">
      <c r="A901" s="1">
        <v>41666</v>
      </c>
      <c r="B901">
        <v>95.080001999999993</v>
      </c>
      <c r="C901">
        <v>95.580001999999993</v>
      </c>
      <c r="D901">
        <v>94.75</v>
      </c>
      <c r="E901">
        <v>94.919998000000007</v>
      </c>
      <c r="F901">
        <v>12474600</v>
      </c>
      <c r="G901">
        <v>87.701712999999998</v>
      </c>
      <c r="H901">
        <f t="shared" si="28"/>
        <v>7.3800739563544731E-4</v>
      </c>
      <c r="I901">
        <f t="shared" si="29"/>
        <v>7.3800989800708468E-4</v>
      </c>
    </row>
    <row r="902" spans="1:9" x14ac:dyDescent="0.35">
      <c r="A902" s="1">
        <v>41667</v>
      </c>
      <c r="B902">
        <v>95.349997999999999</v>
      </c>
      <c r="C902">
        <v>95.919998000000007</v>
      </c>
      <c r="D902">
        <v>94.769997000000004</v>
      </c>
      <c r="E902">
        <v>95.650002000000001</v>
      </c>
      <c r="F902">
        <v>10773600</v>
      </c>
      <c r="G902">
        <v>88.376202000000006</v>
      </c>
      <c r="H902">
        <f t="shared" si="28"/>
        <v>7.690729197023306E-3</v>
      </c>
      <c r="I902">
        <f t="shared" si="29"/>
        <v>7.6907163717544304E-3</v>
      </c>
    </row>
    <row r="903" spans="1:9" x14ac:dyDescent="0.35">
      <c r="A903" s="1">
        <v>41668</v>
      </c>
      <c r="B903">
        <v>94.93</v>
      </c>
      <c r="C903">
        <v>96.199996999999996</v>
      </c>
      <c r="D903">
        <v>94.650002000000001</v>
      </c>
      <c r="E903">
        <v>95.110000999999997</v>
      </c>
      <c r="F903">
        <v>13191500</v>
      </c>
      <c r="G903">
        <v>87.877266000000006</v>
      </c>
      <c r="H903">
        <f t="shared" si="28"/>
        <v>-5.6455931908919741E-3</v>
      </c>
      <c r="I903">
        <f t="shared" si="29"/>
        <v>-5.6455922376026126E-3</v>
      </c>
    </row>
    <row r="904" spans="1:9" x14ac:dyDescent="0.35">
      <c r="A904" s="1">
        <v>41669</v>
      </c>
      <c r="B904">
        <v>94</v>
      </c>
      <c r="C904">
        <v>94.949996999999996</v>
      </c>
      <c r="D904">
        <v>93.059997999999993</v>
      </c>
      <c r="E904">
        <v>93.989998</v>
      </c>
      <c r="F904">
        <v>14628400</v>
      </c>
      <c r="G904">
        <v>86.842434999999995</v>
      </c>
      <c r="H904">
        <f t="shared" si="28"/>
        <v>-1.1775869921397614E-2</v>
      </c>
      <c r="I904">
        <f t="shared" si="29"/>
        <v>-1.1775867037101621E-2</v>
      </c>
    </row>
    <row r="905" spans="1:9" x14ac:dyDescent="0.35">
      <c r="A905" s="1">
        <v>41670</v>
      </c>
      <c r="B905">
        <v>92.849997999999999</v>
      </c>
      <c r="C905">
        <v>93.279999000000004</v>
      </c>
      <c r="D905">
        <v>91.699996999999996</v>
      </c>
      <c r="E905">
        <v>92.160004000000001</v>
      </c>
      <c r="F905">
        <v>17361400</v>
      </c>
      <c r="G905">
        <v>85.151605000000004</v>
      </c>
      <c r="H905">
        <f t="shared" si="28"/>
        <v>-1.9470092977339985E-2</v>
      </c>
      <c r="I905">
        <f t="shared" si="29"/>
        <v>-1.9470089709022913E-2</v>
      </c>
    </row>
    <row r="906" spans="1:9" x14ac:dyDescent="0.35">
      <c r="A906" s="1">
        <v>41673</v>
      </c>
      <c r="B906">
        <v>91.919998000000007</v>
      </c>
      <c r="C906">
        <v>92.309997999999993</v>
      </c>
      <c r="D906">
        <v>89.639999000000003</v>
      </c>
      <c r="E906">
        <v>90.050003000000004</v>
      </c>
      <c r="F906">
        <v>20377900</v>
      </c>
      <c r="G906">
        <v>83.202061</v>
      </c>
      <c r="H906">
        <f t="shared" si="28"/>
        <v>-2.2894975134766671E-2</v>
      </c>
      <c r="I906">
        <f t="shared" si="29"/>
        <v>-2.2894976553877087E-2</v>
      </c>
    </row>
    <row r="907" spans="1:9" x14ac:dyDescent="0.35">
      <c r="A907" s="1">
        <v>41674</v>
      </c>
      <c r="B907">
        <v>90.370002999999997</v>
      </c>
      <c r="C907">
        <v>90.639999000000003</v>
      </c>
      <c r="D907">
        <v>89.389999000000003</v>
      </c>
      <c r="E907">
        <v>90.019997000000004</v>
      </c>
      <c r="F907">
        <v>17414400</v>
      </c>
      <c r="G907">
        <v>83.174336999999994</v>
      </c>
      <c r="H907">
        <f t="shared" si="28"/>
        <v>-3.3321486952088381E-4</v>
      </c>
      <c r="I907">
        <f t="shared" si="29"/>
        <v>-3.332128996180311E-4</v>
      </c>
    </row>
    <row r="908" spans="1:9" x14ac:dyDescent="0.35">
      <c r="A908" s="1">
        <v>41675</v>
      </c>
      <c r="B908">
        <v>90.309997999999993</v>
      </c>
      <c r="C908">
        <v>90.610000999999997</v>
      </c>
      <c r="D908">
        <v>89.379997000000003</v>
      </c>
      <c r="E908">
        <v>89.580001999999993</v>
      </c>
      <c r="F908">
        <v>16393600</v>
      </c>
      <c r="G908">
        <v>82.767802000000003</v>
      </c>
      <c r="H908">
        <f t="shared" si="28"/>
        <v>-4.8877473301849848E-3</v>
      </c>
      <c r="I908">
        <f t="shared" si="29"/>
        <v>-4.8877456035506606E-3</v>
      </c>
    </row>
    <row r="909" spans="1:9" x14ac:dyDescent="0.35">
      <c r="A909" s="1">
        <v>41676</v>
      </c>
      <c r="B909">
        <v>89.510002</v>
      </c>
      <c r="C909">
        <v>90.18</v>
      </c>
      <c r="D909">
        <v>89.25</v>
      </c>
      <c r="E909">
        <v>89.800003000000004</v>
      </c>
      <c r="F909">
        <v>13646100</v>
      </c>
      <c r="G909">
        <v>83.558723999999998</v>
      </c>
      <c r="H909">
        <f t="shared" si="28"/>
        <v>2.4559164443868908E-3</v>
      </c>
      <c r="I909">
        <f t="shared" si="29"/>
        <v>9.5559140256013409E-3</v>
      </c>
    </row>
    <row r="910" spans="1:9" x14ac:dyDescent="0.35">
      <c r="A910" s="1">
        <v>41677</v>
      </c>
      <c r="B910">
        <v>90.120002999999997</v>
      </c>
      <c r="C910">
        <v>90.629997000000003</v>
      </c>
      <c r="D910">
        <v>89.75</v>
      </c>
      <c r="E910">
        <v>90.580001999999993</v>
      </c>
      <c r="F910">
        <v>12573800</v>
      </c>
      <c r="G910">
        <v>84.284510999999995</v>
      </c>
      <c r="H910">
        <f t="shared" si="28"/>
        <v>8.6859573935647791E-3</v>
      </c>
      <c r="I910">
        <f t="shared" si="29"/>
        <v>8.6859512119883114E-3</v>
      </c>
    </row>
    <row r="911" spans="1:9" x14ac:dyDescent="0.35">
      <c r="A911" s="1">
        <v>41680</v>
      </c>
      <c r="B911">
        <v>90.449996999999996</v>
      </c>
      <c r="C911">
        <v>90.529999000000004</v>
      </c>
      <c r="D911">
        <v>89.360000999999997</v>
      </c>
      <c r="E911">
        <v>89.519997000000004</v>
      </c>
      <c r="F911">
        <v>12237700</v>
      </c>
      <c r="G911">
        <v>83.298177999999993</v>
      </c>
      <c r="H911">
        <f t="shared" si="28"/>
        <v>-1.1702417493874528E-2</v>
      </c>
      <c r="I911">
        <f t="shared" si="29"/>
        <v>-1.1702422999167688E-2</v>
      </c>
    </row>
    <row r="912" spans="1:9" x14ac:dyDescent="0.35">
      <c r="A912" s="1">
        <v>41681</v>
      </c>
      <c r="B912">
        <v>89.559997999999993</v>
      </c>
      <c r="C912">
        <v>91</v>
      </c>
      <c r="D912">
        <v>89.400002000000001</v>
      </c>
      <c r="E912">
        <v>90.839995999999999</v>
      </c>
      <c r="F912">
        <v>13422800</v>
      </c>
      <c r="G912">
        <v>84.526435000000006</v>
      </c>
      <c r="H912">
        <f t="shared" si="28"/>
        <v>1.4745297634449157E-2</v>
      </c>
      <c r="I912">
        <f t="shared" si="29"/>
        <v>1.4745304513143296E-2</v>
      </c>
    </row>
    <row r="913" spans="1:9" x14ac:dyDescent="0.35">
      <c r="A913" s="1">
        <v>41682</v>
      </c>
      <c r="B913">
        <v>91.010002</v>
      </c>
      <c r="C913">
        <v>91.860000999999997</v>
      </c>
      <c r="D913">
        <v>90.639999000000003</v>
      </c>
      <c r="E913">
        <v>91.080001999999993</v>
      </c>
      <c r="F913">
        <v>10752400</v>
      </c>
      <c r="G913">
        <v>84.749759999999995</v>
      </c>
      <c r="H913">
        <f t="shared" si="28"/>
        <v>2.6420740925615404E-3</v>
      </c>
      <c r="I913">
        <f t="shared" si="29"/>
        <v>2.642072861584526E-3</v>
      </c>
    </row>
    <row r="914" spans="1:9" x14ac:dyDescent="0.35">
      <c r="A914" s="1">
        <v>41683</v>
      </c>
      <c r="B914">
        <v>90.589995999999999</v>
      </c>
      <c r="C914">
        <v>91.650002000000001</v>
      </c>
      <c r="D914">
        <v>90.400002000000001</v>
      </c>
      <c r="E914">
        <v>91.43</v>
      </c>
      <c r="F914">
        <v>9775300</v>
      </c>
      <c r="G914">
        <v>85.075433000000004</v>
      </c>
      <c r="H914">
        <f t="shared" si="28"/>
        <v>3.8427535388066152E-3</v>
      </c>
      <c r="I914">
        <f t="shared" si="29"/>
        <v>3.8427601446896016E-3</v>
      </c>
    </row>
    <row r="915" spans="1:9" x14ac:dyDescent="0.35">
      <c r="A915" s="1">
        <v>41684</v>
      </c>
      <c r="B915">
        <v>91.809997999999993</v>
      </c>
      <c r="C915">
        <v>94.43</v>
      </c>
      <c r="D915">
        <v>91.599997999999999</v>
      </c>
      <c r="E915">
        <v>94.110000999999997</v>
      </c>
      <c r="F915">
        <v>18260400</v>
      </c>
      <c r="G915">
        <v>87.569168000000005</v>
      </c>
      <c r="H915">
        <f t="shared" si="28"/>
        <v>2.9312052936672755E-2</v>
      </c>
      <c r="I915">
        <f t="shared" si="29"/>
        <v>2.9312045934576682E-2</v>
      </c>
    </row>
    <row r="916" spans="1:9" x14ac:dyDescent="0.35">
      <c r="A916" s="1">
        <v>41688</v>
      </c>
      <c r="B916">
        <v>94.07</v>
      </c>
      <c r="C916">
        <v>94.720000999999996</v>
      </c>
      <c r="D916">
        <v>93.360000999999997</v>
      </c>
      <c r="E916">
        <v>94.07</v>
      </c>
      <c r="F916">
        <v>12979300</v>
      </c>
      <c r="G916">
        <v>87.531947000000002</v>
      </c>
      <c r="H916">
        <f t="shared" si="28"/>
        <v>-4.2504515540281131E-4</v>
      </c>
      <c r="I916">
        <f t="shared" si="29"/>
        <v>-4.2504686124233119E-4</v>
      </c>
    </row>
    <row r="917" spans="1:9" x14ac:dyDescent="0.35">
      <c r="A917" s="1">
        <v>41689</v>
      </c>
      <c r="B917">
        <v>93.800003000000004</v>
      </c>
      <c r="C917">
        <v>95.290001000000004</v>
      </c>
      <c r="D917">
        <v>93.800003000000004</v>
      </c>
      <c r="E917">
        <v>93.949996999999996</v>
      </c>
      <c r="F917">
        <v>12227800</v>
      </c>
      <c r="G917">
        <v>87.420285000000007</v>
      </c>
      <c r="H917">
        <f t="shared" si="28"/>
        <v>-1.2756776868289251E-3</v>
      </c>
      <c r="I917">
        <f t="shared" si="29"/>
        <v>-1.2756713843003571E-3</v>
      </c>
    </row>
    <row r="918" spans="1:9" x14ac:dyDescent="0.35">
      <c r="A918" s="1">
        <v>41690</v>
      </c>
      <c r="B918">
        <v>93.849997999999999</v>
      </c>
      <c r="C918">
        <v>95.769997000000004</v>
      </c>
      <c r="D918">
        <v>93.75</v>
      </c>
      <c r="E918">
        <v>95.370002999999997</v>
      </c>
      <c r="F918">
        <v>14424300</v>
      </c>
      <c r="G918">
        <v>88.741596999999999</v>
      </c>
      <c r="H918">
        <f t="shared" si="28"/>
        <v>1.5114486911585541E-2</v>
      </c>
      <c r="I918">
        <f t="shared" si="29"/>
        <v>1.5114478292995634E-2</v>
      </c>
    </row>
    <row r="919" spans="1:9" x14ac:dyDescent="0.35">
      <c r="A919" s="1">
        <v>41691</v>
      </c>
      <c r="B919">
        <v>95.480002999999996</v>
      </c>
      <c r="C919">
        <v>95.580001999999993</v>
      </c>
      <c r="D919">
        <v>94.940002000000007</v>
      </c>
      <c r="E919">
        <v>95.029999000000004</v>
      </c>
      <c r="F919">
        <v>11282200</v>
      </c>
      <c r="G919">
        <v>88.425224</v>
      </c>
      <c r="H919">
        <f t="shared" si="28"/>
        <v>-3.5651042183567228E-3</v>
      </c>
      <c r="I919">
        <f t="shared" si="29"/>
        <v>-3.5651037472313992E-3</v>
      </c>
    </row>
    <row r="920" spans="1:9" x14ac:dyDescent="0.35">
      <c r="A920" s="1">
        <v>41694</v>
      </c>
      <c r="B920">
        <v>95.610000999999997</v>
      </c>
      <c r="C920">
        <v>97.25</v>
      </c>
      <c r="D920">
        <v>95.410004000000001</v>
      </c>
      <c r="E920">
        <v>96.440002000000007</v>
      </c>
      <c r="F920">
        <v>16012500</v>
      </c>
      <c r="G920">
        <v>89.737229999999997</v>
      </c>
      <c r="H920">
        <f t="shared" si="28"/>
        <v>1.483745148729301E-2</v>
      </c>
      <c r="I920">
        <f t="shared" si="29"/>
        <v>1.4837463120251713E-2</v>
      </c>
    </row>
    <row r="921" spans="1:9" x14ac:dyDescent="0.35">
      <c r="A921" s="1">
        <v>41695</v>
      </c>
      <c r="B921">
        <v>96.540001000000004</v>
      </c>
      <c r="C921">
        <v>96.970000999999996</v>
      </c>
      <c r="D921">
        <v>95.959998999999996</v>
      </c>
      <c r="E921">
        <v>96.309997999999993</v>
      </c>
      <c r="F921">
        <v>10663000</v>
      </c>
      <c r="G921">
        <v>89.616259999999997</v>
      </c>
      <c r="H921">
        <f t="shared" si="28"/>
        <v>-1.3480298351716518E-3</v>
      </c>
      <c r="I921">
        <f t="shared" si="29"/>
        <v>-1.3480469588820583E-3</v>
      </c>
    </row>
    <row r="922" spans="1:9" x14ac:dyDescent="0.35">
      <c r="A922" s="1">
        <v>41696</v>
      </c>
      <c r="B922">
        <v>96.559997999999993</v>
      </c>
      <c r="C922">
        <v>96.860000999999997</v>
      </c>
      <c r="D922">
        <v>95.529999000000004</v>
      </c>
      <c r="E922">
        <v>95.790001000000004</v>
      </c>
      <c r="F922">
        <v>9087600</v>
      </c>
      <c r="G922">
        <v>89.132405000000006</v>
      </c>
      <c r="H922">
        <f t="shared" si="28"/>
        <v>-5.3992006105117911E-3</v>
      </c>
      <c r="I922">
        <f t="shared" si="29"/>
        <v>-5.3991876027853795E-3</v>
      </c>
    </row>
    <row r="923" spans="1:9" x14ac:dyDescent="0.35">
      <c r="A923" s="1">
        <v>41697</v>
      </c>
      <c r="B923">
        <v>95.580001999999993</v>
      </c>
      <c r="C923">
        <v>96.050003000000004</v>
      </c>
      <c r="D923">
        <v>95.160004000000001</v>
      </c>
      <c r="E923">
        <v>95.839995999999999</v>
      </c>
      <c r="F923">
        <v>9101200</v>
      </c>
      <c r="G923">
        <v>89.178925000000007</v>
      </c>
      <c r="H923">
        <f t="shared" si="28"/>
        <v>5.2192295101860964E-4</v>
      </c>
      <c r="I923">
        <f t="shared" si="29"/>
        <v>5.2192017033536793E-4</v>
      </c>
    </row>
    <row r="924" spans="1:9" x14ac:dyDescent="0.35">
      <c r="A924" s="1">
        <v>41698</v>
      </c>
      <c r="B924">
        <v>95.959998999999996</v>
      </c>
      <c r="C924">
        <v>96.830001999999993</v>
      </c>
      <c r="D924">
        <v>95.779999000000004</v>
      </c>
      <c r="E924">
        <v>96.269997000000004</v>
      </c>
      <c r="F924">
        <v>12651400</v>
      </c>
      <c r="G924">
        <v>89.579040000000006</v>
      </c>
      <c r="H924">
        <f t="shared" si="28"/>
        <v>4.486655028658435E-3</v>
      </c>
      <c r="I924">
        <f t="shared" si="29"/>
        <v>4.4866542179107845E-3</v>
      </c>
    </row>
    <row r="925" spans="1:9" x14ac:dyDescent="0.35">
      <c r="A925" s="1">
        <v>41701</v>
      </c>
      <c r="B925">
        <v>95.760002</v>
      </c>
      <c r="C925">
        <v>96.540001000000004</v>
      </c>
      <c r="D925">
        <v>94.830001999999993</v>
      </c>
      <c r="E925">
        <v>95.5</v>
      </c>
      <c r="F925">
        <v>11896700</v>
      </c>
      <c r="G925">
        <v>88.862559000000005</v>
      </c>
      <c r="H925">
        <f t="shared" si="28"/>
        <v>-7.9983070945769692E-3</v>
      </c>
      <c r="I925">
        <f t="shared" si="29"/>
        <v>-7.9983107655541025E-3</v>
      </c>
    </row>
    <row r="926" spans="1:9" x14ac:dyDescent="0.35">
      <c r="A926" s="1">
        <v>41702</v>
      </c>
      <c r="B926">
        <v>96.589995999999999</v>
      </c>
      <c r="C926">
        <v>96.860000999999997</v>
      </c>
      <c r="D926">
        <v>95.870002999999997</v>
      </c>
      <c r="E926">
        <v>96.519997000000004</v>
      </c>
      <c r="F926">
        <v>12566100</v>
      </c>
      <c r="G926">
        <v>89.811663999999993</v>
      </c>
      <c r="H926">
        <f t="shared" si="28"/>
        <v>1.068059685863878E-2</v>
      </c>
      <c r="I926">
        <f t="shared" si="29"/>
        <v>1.0680594962384425E-2</v>
      </c>
    </row>
    <row r="927" spans="1:9" x14ac:dyDescent="0.35">
      <c r="A927" s="1">
        <v>41703</v>
      </c>
      <c r="B927">
        <v>95.199996999999996</v>
      </c>
      <c r="C927">
        <v>95.290001000000004</v>
      </c>
      <c r="D927">
        <v>93.400002000000001</v>
      </c>
      <c r="E927">
        <v>93.800003000000004</v>
      </c>
      <c r="F927">
        <v>19829600</v>
      </c>
      <c r="G927">
        <v>87.280715999999998</v>
      </c>
      <c r="H927">
        <f t="shared" si="28"/>
        <v>-2.8180626652941149E-2</v>
      </c>
      <c r="I927">
        <f t="shared" si="29"/>
        <v>-2.8180615827360634E-2</v>
      </c>
    </row>
    <row r="928" spans="1:9" x14ac:dyDescent="0.35">
      <c r="A928" s="1">
        <v>41704</v>
      </c>
      <c r="B928">
        <v>93.669998000000007</v>
      </c>
      <c r="C928">
        <v>93.940002000000007</v>
      </c>
      <c r="D928">
        <v>93.269997000000004</v>
      </c>
      <c r="E928">
        <v>93.760002</v>
      </c>
      <c r="F928">
        <v>12610400</v>
      </c>
      <c r="G928">
        <v>87.243494999999996</v>
      </c>
      <c r="H928">
        <f t="shared" si="28"/>
        <v>-4.2644987975110966E-4</v>
      </c>
      <c r="I928">
        <f t="shared" si="29"/>
        <v>-4.2645158868772791E-4</v>
      </c>
    </row>
    <row r="929" spans="1:9" x14ac:dyDescent="0.35">
      <c r="A929" s="1">
        <v>41705</v>
      </c>
      <c r="B929">
        <v>94.370002999999997</v>
      </c>
      <c r="C929">
        <v>95.059997999999993</v>
      </c>
      <c r="D929">
        <v>93.989998</v>
      </c>
      <c r="E929">
        <v>94.989998</v>
      </c>
      <c r="F929">
        <v>12659100</v>
      </c>
      <c r="G929">
        <v>88.388002999999998</v>
      </c>
      <c r="H929">
        <f t="shared" si="28"/>
        <v>1.3118557740645099E-2</v>
      </c>
      <c r="I929">
        <f t="shared" si="29"/>
        <v>1.3118548265403649E-2</v>
      </c>
    </row>
    <row r="930" spans="1:9" x14ac:dyDescent="0.35">
      <c r="A930" s="1">
        <v>41708</v>
      </c>
      <c r="B930">
        <v>95.150002000000001</v>
      </c>
      <c r="C930">
        <v>95.550003000000004</v>
      </c>
      <c r="D930">
        <v>94.660004000000001</v>
      </c>
      <c r="E930">
        <v>95.5</v>
      </c>
      <c r="F930">
        <v>9964500</v>
      </c>
      <c r="G930">
        <v>88.862559000000005</v>
      </c>
      <c r="H930">
        <f t="shared" si="28"/>
        <v>5.3690073769661522E-3</v>
      </c>
      <c r="I930">
        <f t="shared" si="29"/>
        <v>5.3690091855566292E-3</v>
      </c>
    </row>
    <row r="931" spans="1:9" x14ac:dyDescent="0.35">
      <c r="A931" s="1">
        <v>41709</v>
      </c>
      <c r="B931">
        <v>95.360000999999997</v>
      </c>
      <c r="C931">
        <v>95.589995999999999</v>
      </c>
      <c r="D931">
        <v>93.519997000000004</v>
      </c>
      <c r="E931">
        <v>94.010002</v>
      </c>
      <c r="F931">
        <v>12143600</v>
      </c>
      <c r="G931">
        <v>87.476118999999997</v>
      </c>
      <c r="H931">
        <f t="shared" si="28"/>
        <v>-1.5602073298429319E-2</v>
      </c>
      <c r="I931">
        <f t="shared" si="29"/>
        <v>-1.5602071509104384E-2</v>
      </c>
    </row>
    <row r="932" spans="1:9" x14ac:dyDescent="0.35">
      <c r="A932" s="1">
        <v>41710</v>
      </c>
      <c r="B932">
        <v>93.639999000000003</v>
      </c>
      <c r="C932">
        <v>94.470000999999996</v>
      </c>
      <c r="D932">
        <v>93.550003000000004</v>
      </c>
      <c r="E932">
        <v>94.209998999999996</v>
      </c>
      <c r="F932">
        <v>9705400</v>
      </c>
      <c r="G932">
        <v>87.662216000000001</v>
      </c>
      <c r="H932">
        <f t="shared" si="28"/>
        <v>2.1274012950238657E-3</v>
      </c>
      <c r="I932">
        <f t="shared" si="29"/>
        <v>2.127403480257323E-3</v>
      </c>
    </row>
    <row r="933" spans="1:9" x14ac:dyDescent="0.35">
      <c r="A933" s="1">
        <v>41711</v>
      </c>
      <c r="B933">
        <v>94.440002000000007</v>
      </c>
      <c r="C933">
        <v>94.57</v>
      </c>
      <c r="D933">
        <v>93.330001999999993</v>
      </c>
      <c r="E933">
        <v>93.639999000000003</v>
      </c>
      <c r="F933">
        <v>9872500</v>
      </c>
      <c r="G933">
        <v>87.131833</v>
      </c>
      <c r="H933">
        <f t="shared" si="28"/>
        <v>-6.0503131944624391E-3</v>
      </c>
      <c r="I933">
        <f t="shared" si="29"/>
        <v>-6.0503033598876908E-3</v>
      </c>
    </row>
    <row r="934" spans="1:9" x14ac:dyDescent="0.35">
      <c r="A934" s="1">
        <v>41712</v>
      </c>
      <c r="B934">
        <v>93.580001999999993</v>
      </c>
      <c r="C934">
        <v>94.220000999999996</v>
      </c>
      <c r="D934">
        <v>93.290001000000004</v>
      </c>
      <c r="E934">
        <v>93.470000999999996</v>
      </c>
      <c r="F934">
        <v>11723300</v>
      </c>
      <c r="G934">
        <v>86.973650000000006</v>
      </c>
      <c r="H934">
        <f t="shared" si="28"/>
        <v>-1.8154421381402059E-3</v>
      </c>
      <c r="I934">
        <f t="shared" si="29"/>
        <v>-1.8154444197219398E-3</v>
      </c>
    </row>
    <row r="935" spans="1:9" x14ac:dyDescent="0.35">
      <c r="A935" s="1">
        <v>41715</v>
      </c>
      <c r="B935">
        <v>93.949996999999996</v>
      </c>
      <c r="C935">
        <v>94.529999000000004</v>
      </c>
      <c r="D935">
        <v>93.75</v>
      </c>
      <c r="E935">
        <v>94.32</v>
      </c>
      <c r="F935">
        <v>8676100</v>
      </c>
      <c r="G935">
        <v>87.764571000000004</v>
      </c>
      <c r="H935">
        <f t="shared" si="28"/>
        <v>9.093816100419181E-3</v>
      </c>
      <c r="I935">
        <f t="shared" si="29"/>
        <v>9.0938002486959813E-3</v>
      </c>
    </row>
    <row r="936" spans="1:9" x14ac:dyDescent="0.35">
      <c r="A936" s="1">
        <v>41716</v>
      </c>
      <c r="B936">
        <v>94.410004000000001</v>
      </c>
      <c r="C936">
        <v>95.25</v>
      </c>
      <c r="D936">
        <v>94.07</v>
      </c>
      <c r="E936">
        <v>94.709998999999996</v>
      </c>
      <c r="F936">
        <v>8757300</v>
      </c>
      <c r="G936">
        <v>88.127465000000001</v>
      </c>
      <c r="H936">
        <f t="shared" si="28"/>
        <v>4.13484944868536E-3</v>
      </c>
      <c r="I936">
        <f t="shared" si="29"/>
        <v>4.1348575611449999E-3</v>
      </c>
    </row>
    <row r="937" spans="1:9" x14ac:dyDescent="0.35">
      <c r="A937" s="1">
        <v>41717</v>
      </c>
      <c r="B937">
        <v>94.650002000000001</v>
      </c>
      <c r="C937">
        <v>95.300003000000004</v>
      </c>
      <c r="D937">
        <v>93.129997000000003</v>
      </c>
      <c r="E937">
        <v>93.730002999999996</v>
      </c>
      <c r="F937">
        <v>9914700</v>
      </c>
      <c r="G937">
        <v>87.215581</v>
      </c>
      <c r="H937">
        <f t="shared" si="28"/>
        <v>-1.0347334076098976E-2</v>
      </c>
      <c r="I937">
        <f t="shared" si="29"/>
        <v>-1.0347330426445383E-2</v>
      </c>
    </row>
    <row r="938" spans="1:9" x14ac:dyDescent="0.35">
      <c r="A938" s="1">
        <v>41718</v>
      </c>
      <c r="B938">
        <v>93.440002000000007</v>
      </c>
      <c r="C938">
        <v>94.739998</v>
      </c>
      <c r="D938">
        <v>93.010002</v>
      </c>
      <c r="E938">
        <v>94.580001999999993</v>
      </c>
      <c r="F938">
        <v>10405000</v>
      </c>
      <c r="G938">
        <v>88.006502999999995</v>
      </c>
      <c r="H938">
        <f t="shared" si="28"/>
        <v>9.0685903424114565E-3</v>
      </c>
      <c r="I938">
        <f t="shared" si="29"/>
        <v>9.0685860362495867E-3</v>
      </c>
    </row>
    <row r="939" spans="1:9" x14ac:dyDescent="0.35">
      <c r="A939" s="1">
        <v>41719</v>
      </c>
      <c r="B939">
        <v>95.099997999999999</v>
      </c>
      <c r="C939">
        <v>95.989998</v>
      </c>
      <c r="D939">
        <v>94.309997999999993</v>
      </c>
      <c r="E939">
        <v>94.309997999999993</v>
      </c>
      <c r="F939">
        <v>24479800</v>
      </c>
      <c r="G939">
        <v>87.755263999999997</v>
      </c>
      <c r="H939">
        <f t="shared" si="28"/>
        <v>-2.8547683896221546E-3</v>
      </c>
      <c r="I939">
        <f t="shared" si="29"/>
        <v>-2.8547776747815811E-3</v>
      </c>
    </row>
    <row r="940" spans="1:9" x14ac:dyDescent="0.35">
      <c r="A940" s="1">
        <v>41722</v>
      </c>
      <c r="B940">
        <v>94.760002</v>
      </c>
      <c r="C940">
        <v>95.099997999999999</v>
      </c>
      <c r="D940">
        <v>94.480002999999996</v>
      </c>
      <c r="E940">
        <v>94.639999000000003</v>
      </c>
      <c r="F940">
        <v>9539800</v>
      </c>
      <c r="G940">
        <v>88.062331</v>
      </c>
      <c r="H940">
        <f t="shared" si="28"/>
        <v>3.4991093945311081E-3</v>
      </c>
      <c r="I940">
        <f t="shared" si="29"/>
        <v>3.4991291234677791E-3</v>
      </c>
    </row>
    <row r="941" spans="1:9" x14ac:dyDescent="0.35">
      <c r="A941" s="1">
        <v>41723</v>
      </c>
      <c r="B941">
        <v>95.099997999999999</v>
      </c>
      <c r="C941">
        <v>95.82</v>
      </c>
      <c r="D941">
        <v>94.800003000000004</v>
      </c>
      <c r="E941">
        <v>94.910004000000001</v>
      </c>
      <c r="F941">
        <v>9796600</v>
      </c>
      <c r="G941">
        <v>88.313569000000001</v>
      </c>
      <c r="H941">
        <f t="shared" si="28"/>
        <v>2.8529691763838415E-3</v>
      </c>
      <c r="I941">
        <f t="shared" si="29"/>
        <v>2.8529565041833919E-3</v>
      </c>
    </row>
    <row r="942" spans="1:9" x14ac:dyDescent="0.35">
      <c r="A942" s="1">
        <v>41724</v>
      </c>
      <c r="B942">
        <v>95.559997999999993</v>
      </c>
      <c r="C942">
        <v>95.580001999999993</v>
      </c>
      <c r="D942">
        <v>94.410004000000001</v>
      </c>
      <c r="E942">
        <v>94.699996999999996</v>
      </c>
      <c r="F942">
        <v>11033300</v>
      </c>
      <c r="G942">
        <v>88.118157999999994</v>
      </c>
      <c r="H942">
        <f t="shared" si="28"/>
        <v>-2.2126961452873239E-3</v>
      </c>
      <c r="I942">
        <f t="shared" si="29"/>
        <v>-2.2126950842628395E-3</v>
      </c>
    </row>
    <row r="943" spans="1:9" x14ac:dyDescent="0.35">
      <c r="A943" s="1">
        <v>41725</v>
      </c>
      <c r="B943">
        <v>94.610000999999997</v>
      </c>
      <c r="C943">
        <v>96.5</v>
      </c>
      <c r="D943">
        <v>94.059997999999993</v>
      </c>
      <c r="E943">
        <v>96.239998</v>
      </c>
      <c r="F943">
        <v>15427500</v>
      </c>
      <c r="G943">
        <v>89.551125999999996</v>
      </c>
      <c r="H943">
        <f t="shared" si="28"/>
        <v>1.6261890694674506E-2</v>
      </c>
      <c r="I943">
        <f t="shared" si="29"/>
        <v>1.6261892355943285E-2</v>
      </c>
    </row>
    <row r="944" spans="1:9" x14ac:dyDescent="0.35">
      <c r="A944" s="1">
        <v>41726</v>
      </c>
      <c r="B944">
        <v>96.470000999999996</v>
      </c>
      <c r="C944">
        <v>97.970000999999996</v>
      </c>
      <c r="D944">
        <v>96.470000999999996</v>
      </c>
      <c r="E944">
        <v>97.699996999999996</v>
      </c>
      <c r="F944">
        <v>12321800</v>
      </c>
      <c r="G944">
        <v>90.909651999999994</v>
      </c>
      <c r="H944">
        <f t="shared" si="28"/>
        <v>1.5170397239617526E-2</v>
      </c>
      <c r="I944">
        <f t="shared" si="29"/>
        <v>1.517039551239141E-2</v>
      </c>
    </row>
    <row r="945" spans="1:9" x14ac:dyDescent="0.35">
      <c r="A945" s="1">
        <v>41729</v>
      </c>
      <c r="B945">
        <v>98.489998</v>
      </c>
      <c r="C945">
        <v>98.849997999999999</v>
      </c>
      <c r="D945">
        <v>97.32</v>
      </c>
      <c r="E945">
        <v>97.68</v>
      </c>
      <c r="F945">
        <v>12375200</v>
      </c>
      <c r="G945">
        <v>90.891045000000005</v>
      </c>
      <c r="H945">
        <f t="shared" si="28"/>
        <v>-2.0467759072694122E-4</v>
      </c>
      <c r="I945">
        <f t="shared" si="29"/>
        <v>-2.0467573674122871E-4</v>
      </c>
    </row>
    <row r="946" spans="1:9" x14ac:dyDescent="0.35">
      <c r="A946" s="1">
        <v>41730</v>
      </c>
      <c r="B946">
        <v>97.650002000000001</v>
      </c>
      <c r="C946">
        <v>97.93</v>
      </c>
      <c r="D946">
        <v>97.279999000000004</v>
      </c>
      <c r="E946">
        <v>97.730002999999996</v>
      </c>
      <c r="F946">
        <v>9475300</v>
      </c>
      <c r="G946">
        <v>90.937573</v>
      </c>
      <c r="H946">
        <f t="shared" si="28"/>
        <v>5.1190622440611773E-4</v>
      </c>
      <c r="I946">
        <f t="shared" si="29"/>
        <v>5.1190961661839204E-4</v>
      </c>
    </row>
    <row r="947" spans="1:9" x14ac:dyDescent="0.35">
      <c r="A947" s="1">
        <v>41731</v>
      </c>
      <c r="B947">
        <v>97.529999000000004</v>
      </c>
      <c r="C947">
        <v>98.059997999999993</v>
      </c>
      <c r="D947">
        <v>97.18</v>
      </c>
      <c r="E947">
        <v>97.949996999999996</v>
      </c>
      <c r="F947">
        <v>9551000</v>
      </c>
      <c r="G947">
        <v>91.142277000000007</v>
      </c>
      <c r="H947">
        <f t="shared" si="28"/>
        <v>2.2510385065679351E-3</v>
      </c>
      <c r="I947">
        <f t="shared" si="29"/>
        <v>2.2510387428088352E-3</v>
      </c>
    </row>
    <row r="948" spans="1:9" x14ac:dyDescent="0.35">
      <c r="A948" s="1">
        <v>41732</v>
      </c>
      <c r="B948">
        <v>97.830001999999993</v>
      </c>
      <c r="C948">
        <v>98.540001000000004</v>
      </c>
      <c r="D948">
        <v>97.559997999999993</v>
      </c>
      <c r="E948">
        <v>97.93</v>
      </c>
      <c r="F948">
        <v>10113000</v>
      </c>
      <c r="G948">
        <v>91.123670000000004</v>
      </c>
      <c r="H948">
        <f t="shared" si="28"/>
        <v>-2.0415518746763601E-4</v>
      </c>
      <c r="I948">
        <f t="shared" si="29"/>
        <v>-2.041533370951762E-4</v>
      </c>
    </row>
    <row r="949" spans="1:9" x14ac:dyDescent="0.35">
      <c r="A949" s="1">
        <v>41733</v>
      </c>
      <c r="B949">
        <v>98.300003000000004</v>
      </c>
      <c r="C949">
        <v>98.709998999999996</v>
      </c>
      <c r="D949">
        <v>97.279999000000004</v>
      </c>
      <c r="E949">
        <v>97.360000999999997</v>
      </c>
      <c r="F949">
        <v>12496100</v>
      </c>
      <c r="G949">
        <v>90.593286000000006</v>
      </c>
      <c r="H949">
        <f t="shared" si="28"/>
        <v>-5.8204738078220146E-3</v>
      </c>
      <c r="I949">
        <f t="shared" si="29"/>
        <v>-5.8204855006388345E-3</v>
      </c>
    </row>
    <row r="950" spans="1:9" x14ac:dyDescent="0.35">
      <c r="A950" s="1">
        <v>41736</v>
      </c>
      <c r="B950">
        <v>97.25</v>
      </c>
      <c r="C950">
        <v>97.529999000000004</v>
      </c>
      <c r="D950">
        <v>96.75</v>
      </c>
      <c r="E950">
        <v>96.779999000000004</v>
      </c>
      <c r="F950">
        <v>10120700</v>
      </c>
      <c r="G950">
        <v>90.053595999999999</v>
      </c>
      <c r="H950">
        <f t="shared" si="28"/>
        <v>-5.9572924614081837E-3</v>
      </c>
      <c r="I950">
        <f t="shared" si="29"/>
        <v>-5.9572847374142861E-3</v>
      </c>
    </row>
    <row r="951" spans="1:9" x14ac:dyDescent="0.35">
      <c r="A951" s="1">
        <v>41737</v>
      </c>
      <c r="B951">
        <v>97.010002</v>
      </c>
      <c r="C951">
        <v>97.879997000000003</v>
      </c>
      <c r="D951">
        <v>96.75</v>
      </c>
      <c r="E951">
        <v>97.449996999999996</v>
      </c>
      <c r="F951">
        <v>10243000</v>
      </c>
      <c r="G951">
        <v>90.677028000000007</v>
      </c>
      <c r="H951">
        <f t="shared" si="28"/>
        <v>6.9228973643613335E-3</v>
      </c>
      <c r="I951">
        <f t="shared" si="29"/>
        <v>6.9228995586140523E-3</v>
      </c>
    </row>
    <row r="952" spans="1:9" x14ac:dyDescent="0.35">
      <c r="A952" s="1">
        <v>41738</v>
      </c>
      <c r="B952">
        <v>97.75</v>
      </c>
      <c r="C952">
        <v>97.790001000000004</v>
      </c>
      <c r="D952">
        <v>96.629997000000003</v>
      </c>
      <c r="E952">
        <v>97.330001999999993</v>
      </c>
      <c r="F952">
        <v>10463900</v>
      </c>
      <c r="G952">
        <v>90.565371999999996</v>
      </c>
      <c r="H952">
        <f t="shared" si="28"/>
        <v>-1.2313494478609678E-3</v>
      </c>
      <c r="I952">
        <f t="shared" si="29"/>
        <v>-1.2313592809858151E-3</v>
      </c>
    </row>
    <row r="953" spans="1:9" x14ac:dyDescent="0.35">
      <c r="A953" s="1">
        <v>41739</v>
      </c>
      <c r="B953">
        <v>96.980002999999996</v>
      </c>
      <c r="C953">
        <v>97.779999000000004</v>
      </c>
      <c r="D953">
        <v>96.239998</v>
      </c>
      <c r="E953">
        <v>96.779999000000004</v>
      </c>
      <c r="F953">
        <v>13443400</v>
      </c>
      <c r="G953">
        <v>90.053595999999999</v>
      </c>
      <c r="H953">
        <f t="shared" si="28"/>
        <v>-5.6509091615963352E-3</v>
      </c>
      <c r="I953">
        <f t="shared" si="29"/>
        <v>-5.6509015388353685E-3</v>
      </c>
    </row>
    <row r="954" spans="1:9" x14ac:dyDescent="0.35">
      <c r="A954" s="1">
        <v>41740</v>
      </c>
      <c r="B954">
        <v>96.510002</v>
      </c>
      <c r="C954">
        <v>97.440002000000007</v>
      </c>
      <c r="D954">
        <v>96.279999000000004</v>
      </c>
      <c r="E954">
        <v>96.720000999999996</v>
      </c>
      <c r="F954">
        <v>13352500</v>
      </c>
      <c r="G954">
        <v>89.997767999999994</v>
      </c>
      <c r="H954">
        <f t="shared" si="28"/>
        <v>-6.1994214321088516E-4</v>
      </c>
      <c r="I954">
        <f t="shared" si="29"/>
        <v>-6.1994192880432354E-4</v>
      </c>
    </row>
    <row r="955" spans="1:9" x14ac:dyDescent="0.35">
      <c r="A955" s="1">
        <v>41743</v>
      </c>
      <c r="B955">
        <v>97.489998</v>
      </c>
      <c r="C955">
        <v>98.059997999999993</v>
      </c>
      <c r="D955">
        <v>96.739998</v>
      </c>
      <c r="E955">
        <v>97.860000999999997</v>
      </c>
      <c r="F955">
        <v>9610200</v>
      </c>
      <c r="G955">
        <v>91.058535000000006</v>
      </c>
      <c r="H955">
        <f t="shared" si="28"/>
        <v>1.1786600374414808E-2</v>
      </c>
      <c r="I955">
        <f t="shared" si="29"/>
        <v>1.1786592307489368E-2</v>
      </c>
    </row>
    <row r="956" spans="1:9" x14ac:dyDescent="0.35">
      <c r="A956" s="1">
        <v>41744</v>
      </c>
      <c r="B956">
        <v>97.580001999999993</v>
      </c>
      <c r="C956">
        <v>98.699996999999996</v>
      </c>
      <c r="D956">
        <v>97.07</v>
      </c>
      <c r="E956">
        <v>98.68</v>
      </c>
      <c r="F956">
        <v>12961600</v>
      </c>
      <c r="G956">
        <v>91.821543000000005</v>
      </c>
      <c r="H956">
        <f t="shared" si="28"/>
        <v>8.379307087887828E-3</v>
      </c>
      <c r="I956">
        <f t="shared" si="29"/>
        <v>8.3793133724367422E-3</v>
      </c>
    </row>
    <row r="957" spans="1:9" x14ac:dyDescent="0.35">
      <c r="A957" s="1">
        <v>41745</v>
      </c>
      <c r="B957">
        <v>99.050003000000004</v>
      </c>
      <c r="C957">
        <v>100.099998</v>
      </c>
      <c r="D957">
        <v>98.970000999999996</v>
      </c>
      <c r="E957">
        <v>99.940002000000007</v>
      </c>
      <c r="F957">
        <v>12508100</v>
      </c>
      <c r="G957">
        <v>92.993972999999997</v>
      </c>
      <c r="H957">
        <f t="shared" si="28"/>
        <v>1.2768565058775841E-2</v>
      </c>
      <c r="I957">
        <f t="shared" si="29"/>
        <v>1.276857218572325E-2</v>
      </c>
    </row>
    <row r="958" spans="1:9" x14ac:dyDescent="0.35">
      <c r="A958" s="1">
        <v>41746</v>
      </c>
      <c r="B958">
        <v>99.690002000000007</v>
      </c>
      <c r="C958">
        <v>100.970001</v>
      </c>
      <c r="D958">
        <v>99.690002000000007</v>
      </c>
      <c r="E958">
        <v>100.41999800000001</v>
      </c>
      <c r="F958">
        <v>15439800</v>
      </c>
      <c r="G958">
        <v>93.440607999999997</v>
      </c>
      <c r="H958">
        <f t="shared" si="28"/>
        <v>4.8028416089085117E-3</v>
      </c>
      <c r="I958">
        <f t="shared" si="29"/>
        <v>4.8028381366177417E-3</v>
      </c>
    </row>
    <row r="959" spans="1:9" x14ac:dyDescent="0.35">
      <c r="A959" s="1">
        <v>41750</v>
      </c>
      <c r="B959">
        <v>100.029999</v>
      </c>
      <c r="C959">
        <v>100.93</v>
      </c>
      <c r="D959">
        <v>99.889999000000003</v>
      </c>
      <c r="E959">
        <v>100.93</v>
      </c>
      <c r="F959">
        <v>8002100</v>
      </c>
      <c r="G959">
        <v>93.915164000000004</v>
      </c>
      <c r="H959">
        <f t="shared" si="28"/>
        <v>5.0786896052318186E-3</v>
      </c>
      <c r="I959">
        <f t="shared" si="29"/>
        <v>5.0786912687897628E-3</v>
      </c>
    </row>
    <row r="960" spans="1:9" x14ac:dyDescent="0.35">
      <c r="A960" s="1">
        <v>41751</v>
      </c>
      <c r="B960">
        <v>100.529999</v>
      </c>
      <c r="C960">
        <v>100.860001</v>
      </c>
      <c r="D960">
        <v>100.220001</v>
      </c>
      <c r="E960">
        <v>100.370003</v>
      </c>
      <c r="F960">
        <v>8212100</v>
      </c>
      <c r="G960">
        <v>93.394086999999999</v>
      </c>
      <c r="H960">
        <f t="shared" si="28"/>
        <v>-5.5483701575350227E-3</v>
      </c>
      <c r="I960">
        <f t="shared" si="29"/>
        <v>-5.5483798122314444E-3</v>
      </c>
    </row>
    <row r="961" spans="1:9" x14ac:dyDescent="0.35">
      <c r="A961" s="1">
        <v>41752</v>
      </c>
      <c r="B961">
        <v>100.589996</v>
      </c>
      <c r="C961">
        <v>100.949997</v>
      </c>
      <c r="D961">
        <v>100.33000199999999</v>
      </c>
      <c r="E961">
        <v>100.5</v>
      </c>
      <c r="F961">
        <v>8686000</v>
      </c>
      <c r="G961">
        <v>93.515049000000005</v>
      </c>
      <c r="H961">
        <f t="shared" si="28"/>
        <v>1.2951778032725876E-3</v>
      </c>
      <c r="I961">
        <f t="shared" si="29"/>
        <v>1.295178355349261E-3</v>
      </c>
    </row>
    <row r="962" spans="1:9" x14ac:dyDescent="0.35">
      <c r="A962" s="1">
        <v>41753</v>
      </c>
      <c r="B962">
        <v>100.480003</v>
      </c>
      <c r="C962">
        <v>100.599998</v>
      </c>
      <c r="D962">
        <v>99.860000999999997</v>
      </c>
      <c r="E962">
        <v>100.010002</v>
      </c>
      <c r="F962">
        <v>9057800</v>
      </c>
      <c r="G962">
        <v>93.059106999999997</v>
      </c>
      <c r="H962">
        <f t="shared" si="28"/>
        <v>-4.8756019900497508E-3</v>
      </c>
      <c r="I962">
        <f t="shared" si="29"/>
        <v>-4.8756002897459572E-3</v>
      </c>
    </row>
    <row r="963" spans="1:9" x14ac:dyDescent="0.35">
      <c r="A963" s="1">
        <v>41754</v>
      </c>
      <c r="B963">
        <v>99.989998</v>
      </c>
      <c r="C963">
        <v>100.57</v>
      </c>
      <c r="D963">
        <v>99.93</v>
      </c>
      <c r="E963">
        <v>100.410004</v>
      </c>
      <c r="F963">
        <v>10391500</v>
      </c>
      <c r="G963">
        <v>93.431308000000001</v>
      </c>
      <c r="H963">
        <f t="shared" si="28"/>
        <v>3.9996199580118064E-3</v>
      </c>
      <c r="I963">
        <f t="shared" si="29"/>
        <v>3.9996192957235666E-3</v>
      </c>
    </row>
    <row r="964" spans="1:9" x14ac:dyDescent="0.35">
      <c r="A964" s="1">
        <v>41757</v>
      </c>
      <c r="B964">
        <v>100.720001</v>
      </c>
      <c r="C964">
        <v>101.459999</v>
      </c>
      <c r="D964">
        <v>100.30999799999999</v>
      </c>
      <c r="E964">
        <v>101.16999800000001</v>
      </c>
      <c r="F964">
        <v>12710800</v>
      </c>
      <c r="G964">
        <v>94.138480999999999</v>
      </c>
      <c r="H964">
        <f t="shared" ref="H964:H1027" si="30">(E964-E963)/E963</f>
        <v>7.5689071778147331E-3</v>
      </c>
      <c r="I964">
        <f t="shared" ref="I964:I1027" si="31">(G964-G963)/G963</f>
        <v>7.5689082721607341E-3</v>
      </c>
    </row>
    <row r="965" spans="1:9" x14ac:dyDescent="0.35">
      <c r="A965" s="1">
        <v>41758</v>
      </c>
      <c r="B965">
        <v>101.57</v>
      </c>
      <c r="C965">
        <v>102.57</v>
      </c>
      <c r="D965">
        <v>101.230003</v>
      </c>
      <c r="E965">
        <v>101.449997</v>
      </c>
      <c r="F965">
        <v>10094600</v>
      </c>
      <c r="G965">
        <v>94.399019999999993</v>
      </c>
      <c r="H965">
        <f t="shared" si="30"/>
        <v>2.7676090297045321E-3</v>
      </c>
      <c r="I965">
        <f t="shared" si="31"/>
        <v>2.7676142341833019E-3</v>
      </c>
    </row>
    <row r="966" spans="1:9" x14ac:dyDescent="0.35">
      <c r="A966" s="1">
        <v>41759</v>
      </c>
      <c r="B966">
        <v>101.129997</v>
      </c>
      <c r="C966">
        <v>102.410004</v>
      </c>
      <c r="D966">
        <v>100.709999</v>
      </c>
      <c r="E966">
        <v>102.410004</v>
      </c>
      <c r="F966">
        <v>13966700</v>
      </c>
      <c r="G966">
        <v>95.292304000000001</v>
      </c>
      <c r="H966">
        <f t="shared" si="30"/>
        <v>9.462858830838649E-3</v>
      </c>
      <c r="I966">
        <f t="shared" si="31"/>
        <v>9.4628524745278969E-3</v>
      </c>
    </row>
    <row r="967" spans="1:9" x14ac:dyDescent="0.35">
      <c r="A967" s="1">
        <v>41760</v>
      </c>
      <c r="B967">
        <v>101.959999</v>
      </c>
      <c r="C967">
        <v>102.389999</v>
      </c>
      <c r="D967">
        <v>101.199997</v>
      </c>
      <c r="E967">
        <v>101.410004</v>
      </c>
      <c r="F967">
        <v>11161700</v>
      </c>
      <c r="G967">
        <v>94.361806000000001</v>
      </c>
      <c r="H967">
        <f t="shared" si="30"/>
        <v>-9.76467103741154E-3</v>
      </c>
      <c r="I967">
        <f t="shared" si="31"/>
        <v>-9.7646710273685908E-3</v>
      </c>
    </row>
    <row r="968" spans="1:9" x14ac:dyDescent="0.35">
      <c r="A968" s="1">
        <v>41761</v>
      </c>
      <c r="B968">
        <v>101.279999</v>
      </c>
      <c r="C968">
        <v>102.910004</v>
      </c>
      <c r="D968">
        <v>100.980003</v>
      </c>
      <c r="E968">
        <v>102.010002</v>
      </c>
      <c r="F968">
        <v>11168100</v>
      </c>
      <c r="G968">
        <v>94.920102999999997</v>
      </c>
      <c r="H968">
        <f t="shared" si="30"/>
        <v>5.9165563192365061E-3</v>
      </c>
      <c r="I968">
        <f t="shared" si="31"/>
        <v>5.9165569594968968E-3</v>
      </c>
    </row>
    <row r="969" spans="1:9" x14ac:dyDescent="0.35">
      <c r="A969" s="1">
        <v>41764</v>
      </c>
      <c r="B969">
        <v>101.69000200000001</v>
      </c>
      <c r="C969">
        <v>103.129997</v>
      </c>
      <c r="D969">
        <v>101.58000199999999</v>
      </c>
      <c r="E969">
        <v>102.910004</v>
      </c>
      <c r="F969">
        <v>7614200</v>
      </c>
      <c r="G969">
        <v>95.757553000000001</v>
      </c>
      <c r="H969">
        <f t="shared" si="30"/>
        <v>8.8226838776064402E-3</v>
      </c>
      <c r="I969">
        <f t="shared" si="31"/>
        <v>8.8226832202236861E-3</v>
      </c>
    </row>
    <row r="970" spans="1:9" x14ac:dyDescent="0.35">
      <c r="A970" s="1">
        <v>41765</v>
      </c>
      <c r="B970">
        <v>102.599998</v>
      </c>
      <c r="C970">
        <v>103.300003</v>
      </c>
      <c r="D970">
        <v>102.410004</v>
      </c>
      <c r="E970">
        <v>102.66999800000001</v>
      </c>
      <c r="F970">
        <v>9669800</v>
      </c>
      <c r="G970">
        <v>95.534227999999999</v>
      </c>
      <c r="H970">
        <f t="shared" si="30"/>
        <v>-2.3321930878556175E-3</v>
      </c>
      <c r="I970">
        <f t="shared" si="31"/>
        <v>-2.3321920099608506E-3</v>
      </c>
    </row>
    <row r="971" spans="1:9" x14ac:dyDescent="0.35">
      <c r="A971" s="1">
        <v>41766</v>
      </c>
      <c r="B971">
        <v>103.120003</v>
      </c>
      <c r="C971">
        <v>103.449997</v>
      </c>
      <c r="D971">
        <v>102.790001</v>
      </c>
      <c r="E971">
        <v>103.110001</v>
      </c>
      <c r="F971">
        <v>11007400</v>
      </c>
      <c r="G971">
        <v>95.943650000000005</v>
      </c>
      <c r="H971">
        <f t="shared" si="30"/>
        <v>4.2856044469776859E-3</v>
      </c>
      <c r="I971">
        <f t="shared" si="31"/>
        <v>4.2856053643936538E-3</v>
      </c>
    </row>
    <row r="972" spans="1:9" x14ac:dyDescent="0.35">
      <c r="A972" s="1">
        <v>41767</v>
      </c>
      <c r="B972">
        <v>103.089996</v>
      </c>
      <c r="C972">
        <v>103.290001</v>
      </c>
      <c r="D972">
        <v>102.16999800000001</v>
      </c>
      <c r="E972">
        <v>102.32</v>
      </c>
      <c r="F972">
        <v>8922500</v>
      </c>
      <c r="G972">
        <v>95.208555000000004</v>
      </c>
      <c r="H972">
        <f t="shared" si="30"/>
        <v>-7.661730116751757E-3</v>
      </c>
      <c r="I972">
        <f t="shared" si="31"/>
        <v>-7.661736863252556E-3</v>
      </c>
    </row>
    <row r="973" spans="1:9" x14ac:dyDescent="0.35">
      <c r="A973" s="1">
        <v>41768</v>
      </c>
      <c r="B973">
        <v>101.709999</v>
      </c>
      <c r="C973">
        <v>102.18</v>
      </c>
      <c r="D973">
        <v>101.260002</v>
      </c>
      <c r="E973">
        <v>101.949997</v>
      </c>
      <c r="F973">
        <v>8948800</v>
      </c>
      <c r="G973">
        <v>95.508330999999998</v>
      </c>
      <c r="H973">
        <f t="shared" si="30"/>
        <v>-3.6161356528537627E-3</v>
      </c>
      <c r="I973">
        <f t="shared" si="31"/>
        <v>3.1486246167688843E-3</v>
      </c>
    </row>
    <row r="974" spans="1:9" x14ac:dyDescent="0.35">
      <c r="A974" s="1">
        <v>41771</v>
      </c>
      <c r="B974">
        <v>102.33000199999999</v>
      </c>
      <c r="C974">
        <v>102.349998</v>
      </c>
      <c r="D974">
        <v>101.529999</v>
      </c>
      <c r="E974">
        <v>102.230003</v>
      </c>
      <c r="F974">
        <v>8830500</v>
      </c>
      <c r="G974">
        <v>95.770645999999999</v>
      </c>
      <c r="H974">
        <f t="shared" si="30"/>
        <v>2.7465032686563025E-3</v>
      </c>
      <c r="I974">
        <f t="shared" si="31"/>
        <v>2.7465143328700924E-3</v>
      </c>
    </row>
    <row r="975" spans="1:9" x14ac:dyDescent="0.35">
      <c r="A975" s="1">
        <v>41772</v>
      </c>
      <c r="B975">
        <v>102.18</v>
      </c>
      <c r="C975">
        <v>102.709999</v>
      </c>
      <c r="D975">
        <v>101.94000200000001</v>
      </c>
      <c r="E975">
        <v>102.360001</v>
      </c>
      <c r="F975">
        <v>7528800</v>
      </c>
      <c r="G975">
        <v>95.892429000000007</v>
      </c>
      <c r="H975">
        <f t="shared" si="30"/>
        <v>1.2716227739913155E-3</v>
      </c>
      <c r="I975">
        <f t="shared" si="31"/>
        <v>1.2716109276323326E-3</v>
      </c>
    </row>
    <row r="976" spans="1:9" x14ac:dyDescent="0.35">
      <c r="A976" s="1">
        <v>41773</v>
      </c>
      <c r="B976">
        <v>102.360001</v>
      </c>
      <c r="C976">
        <v>102.68</v>
      </c>
      <c r="D976">
        <v>102.110001</v>
      </c>
      <c r="E976">
        <v>102.290001</v>
      </c>
      <c r="F976">
        <v>6999200</v>
      </c>
      <c r="G976">
        <v>95.826852000000002</v>
      </c>
      <c r="H976">
        <f t="shared" si="30"/>
        <v>-6.838608764764782E-4</v>
      </c>
      <c r="I976">
        <f t="shared" si="31"/>
        <v>-6.8386003654161956E-4</v>
      </c>
    </row>
    <row r="977" spans="1:9" x14ac:dyDescent="0.35">
      <c r="A977" s="1">
        <v>41774</v>
      </c>
      <c r="B977">
        <v>102</v>
      </c>
      <c r="C977">
        <v>102.41999800000001</v>
      </c>
      <c r="D977">
        <v>100.33000199999999</v>
      </c>
      <c r="E977">
        <v>100.779999</v>
      </c>
      <c r="F977">
        <v>13658700</v>
      </c>
      <c r="G977">
        <v>94.412259000000006</v>
      </c>
      <c r="H977">
        <f t="shared" si="30"/>
        <v>-1.4761970722827542E-2</v>
      </c>
      <c r="I977">
        <f t="shared" si="31"/>
        <v>-1.4761968805987662E-2</v>
      </c>
    </row>
    <row r="978" spans="1:9" x14ac:dyDescent="0.35">
      <c r="A978" s="1">
        <v>41775</v>
      </c>
      <c r="B978">
        <v>100.589996</v>
      </c>
      <c r="C978">
        <v>101</v>
      </c>
      <c r="D978">
        <v>100.32</v>
      </c>
      <c r="E978">
        <v>100.739998</v>
      </c>
      <c r="F978">
        <v>10369200</v>
      </c>
      <c r="G978">
        <v>94.374785000000003</v>
      </c>
      <c r="H978">
        <f t="shared" si="30"/>
        <v>-3.9691407419049218E-4</v>
      </c>
      <c r="I978">
        <f t="shared" si="31"/>
        <v>-3.9691879420026497E-4</v>
      </c>
    </row>
    <row r="979" spans="1:9" x14ac:dyDescent="0.35">
      <c r="A979" s="1">
        <v>41778</v>
      </c>
      <c r="B979">
        <v>100.41999800000001</v>
      </c>
      <c r="C979">
        <v>101.110001</v>
      </c>
      <c r="D979">
        <v>100.41999800000001</v>
      </c>
      <c r="E979">
        <v>100.870003</v>
      </c>
      <c r="F979">
        <v>5851400</v>
      </c>
      <c r="G979">
        <v>94.496576000000005</v>
      </c>
      <c r="H979">
        <f t="shared" si="30"/>
        <v>1.2905003234166934E-3</v>
      </c>
      <c r="I979">
        <f t="shared" si="31"/>
        <v>1.2905036022069004E-3</v>
      </c>
    </row>
    <row r="980" spans="1:9" x14ac:dyDescent="0.35">
      <c r="A980" s="1">
        <v>41779</v>
      </c>
      <c r="B980">
        <v>100.69000200000001</v>
      </c>
      <c r="C980">
        <v>101.08000199999999</v>
      </c>
      <c r="D980">
        <v>100.449997</v>
      </c>
      <c r="E980">
        <v>100.66999800000001</v>
      </c>
      <c r="F980">
        <v>6134100</v>
      </c>
      <c r="G980">
        <v>94.309208999999996</v>
      </c>
      <c r="H980">
        <f t="shared" si="30"/>
        <v>-1.9827995841339495E-3</v>
      </c>
      <c r="I980">
        <f t="shared" si="31"/>
        <v>-1.9827914188129837E-3</v>
      </c>
    </row>
    <row r="981" spans="1:9" x14ac:dyDescent="0.35">
      <c r="A981" s="1">
        <v>41780</v>
      </c>
      <c r="B981">
        <v>100.849998</v>
      </c>
      <c r="C981">
        <v>102.220001</v>
      </c>
      <c r="D981">
        <v>100.720001</v>
      </c>
      <c r="E981">
        <v>102.029999</v>
      </c>
      <c r="F981">
        <v>7747900</v>
      </c>
      <c r="G981">
        <v>95.583278000000007</v>
      </c>
      <c r="H981">
        <f t="shared" si="30"/>
        <v>1.3509496642683919E-2</v>
      </c>
      <c r="I981">
        <f t="shared" si="31"/>
        <v>1.3509486650450132E-2</v>
      </c>
    </row>
    <row r="982" spans="1:9" x14ac:dyDescent="0.35">
      <c r="A982" s="1">
        <v>41781</v>
      </c>
      <c r="B982">
        <v>101.80999799999999</v>
      </c>
      <c r="C982">
        <v>101.970001</v>
      </c>
      <c r="D982">
        <v>101.470001</v>
      </c>
      <c r="E982">
        <v>101.5</v>
      </c>
      <c r="F982">
        <v>5304300</v>
      </c>
      <c r="G982">
        <v>95.086766999999995</v>
      </c>
      <c r="H982">
        <f t="shared" si="30"/>
        <v>-5.1945408722389938E-3</v>
      </c>
      <c r="I982">
        <f t="shared" si="31"/>
        <v>-5.1945383166291112E-3</v>
      </c>
    </row>
    <row r="983" spans="1:9" x14ac:dyDescent="0.35">
      <c r="A983" s="1">
        <v>41782</v>
      </c>
      <c r="B983">
        <v>101.550003</v>
      </c>
      <c r="C983">
        <v>101.93</v>
      </c>
      <c r="D983">
        <v>101.269997</v>
      </c>
      <c r="E983">
        <v>101.32</v>
      </c>
      <c r="F983">
        <v>5410900</v>
      </c>
      <c r="G983">
        <v>94.918139999999994</v>
      </c>
      <c r="H983">
        <f t="shared" si="30"/>
        <v>-1.7733990147783924E-3</v>
      </c>
      <c r="I983">
        <f t="shared" si="31"/>
        <v>-1.7734013398520612E-3</v>
      </c>
    </row>
    <row r="984" spans="1:9" x14ac:dyDescent="0.35">
      <c r="A984" s="1">
        <v>41786</v>
      </c>
      <c r="B984">
        <v>101.610001</v>
      </c>
      <c r="C984">
        <v>101.900002</v>
      </c>
      <c r="D984">
        <v>100.93</v>
      </c>
      <c r="E984">
        <v>101.360001</v>
      </c>
      <c r="F984">
        <v>8359700</v>
      </c>
      <c r="G984">
        <v>94.955613999999997</v>
      </c>
      <c r="H984">
        <f t="shared" si="30"/>
        <v>3.9479865771815763E-4</v>
      </c>
      <c r="I984">
        <f t="shared" si="31"/>
        <v>3.9480335371092518E-4</v>
      </c>
    </row>
    <row r="985" spans="1:9" x14ac:dyDescent="0.35">
      <c r="A985" s="1">
        <v>41787</v>
      </c>
      <c r="B985">
        <v>101.230003</v>
      </c>
      <c r="C985">
        <v>102.07</v>
      </c>
      <c r="D985">
        <v>101.050003</v>
      </c>
      <c r="E985">
        <v>101.05999799999999</v>
      </c>
      <c r="F985">
        <v>7586700</v>
      </c>
      <c r="G985">
        <v>94.674565999999999</v>
      </c>
      <c r="H985">
        <f t="shared" si="30"/>
        <v>-2.9597770031593016E-3</v>
      </c>
      <c r="I985">
        <f t="shared" si="31"/>
        <v>-2.9597828728694063E-3</v>
      </c>
    </row>
    <row r="986" spans="1:9" x14ac:dyDescent="0.35">
      <c r="A986" s="1">
        <v>41788</v>
      </c>
      <c r="B986">
        <v>101.540001</v>
      </c>
      <c r="C986">
        <v>101.650002</v>
      </c>
      <c r="D986">
        <v>101.019997</v>
      </c>
      <c r="E986">
        <v>101.269997</v>
      </c>
      <c r="F986">
        <v>6113700</v>
      </c>
      <c r="G986">
        <v>94.871296999999998</v>
      </c>
      <c r="H986">
        <f t="shared" si="30"/>
        <v>2.0779636271119903E-3</v>
      </c>
      <c r="I986">
        <f t="shared" si="31"/>
        <v>2.0779709726897484E-3</v>
      </c>
    </row>
    <row r="987" spans="1:9" x14ac:dyDescent="0.35">
      <c r="A987" s="1">
        <v>41789</v>
      </c>
      <c r="B987">
        <v>100.800003</v>
      </c>
      <c r="C987">
        <v>101.150002</v>
      </c>
      <c r="D987">
        <v>100.370003</v>
      </c>
      <c r="E987">
        <v>100.529999</v>
      </c>
      <c r="F987">
        <v>11499000</v>
      </c>
      <c r="G987">
        <v>94.178055000000001</v>
      </c>
      <c r="H987">
        <f t="shared" si="30"/>
        <v>-7.3071790453395581E-3</v>
      </c>
      <c r="I987">
        <f t="shared" si="31"/>
        <v>-7.3071837523207674E-3</v>
      </c>
    </row>
    <row r="988" spans="1:9" x14ac:dyDescent="0.35">
      <c r="A988" s="1">
        <v>41792</v>
      </c>
      <c r="B988">
        <v>100.529999</v>
      </c>
      <c r="C988">
        <v>100.879997</v>
      </c>
      <c r="D988">
        <v>99.669998000000007</v>
      </c>
      <c r="E988">
        <v>99.940002000000007</v>
      </c>
      <c r="F988">
        <v>7761300</v>
      </c>
      <c r="G988">
        <v>93.625337000000002</v>
      </c>
      <c r="H988">
        <f t="shared" si="30"/>
        <v>-5.8688650737974916E-3</v>
      </c>
      <c r="I988">
        <f t="shared" si="31"/>
        <v>-5.8688619126822982E-3</v>
      </c>
    </row>
    <row r="989" spans="1:9" x14ac:dyDescent="0.35">
      <c r="A989" s="1">
        <v>41793</v>
      </c>
      <c r="B989">
        <v>99.589995999999999</v>
      </c>
      <c r="C989">
        <v>100.69000200000001</v>
      </c>
      <c r="D989">
        <v>99.589995999999999</v>
      </c>
      <c r="E989">
        <v>100.389999</v>
      </c>
      <c r="F989">
        <v>9384200</v>
      </c>
      <c r="G989">
        <v>94.046902000000003</v>
      </c>
      <c r="H989">
        <f t="shared" si="30"/>
        <v>4.5026715128542441E-3</v>
      </c>
      <c r="I989">
        <f t="shared" si="31"/>
        <v>4.5026807219930333E-3</v>
      </c>
    </row>
    <row r="990" spans="1:9" x14ac:dyDescent="0.35">
      <c r="A990" s="1">
        <v>41794</v>
      </c>
      <c r="B990">
        <v>100.209999</v>
      </c>
      <c r="C990">
        <v>100.459999</v>
      </c>
      <c r="D990">
        <v>99.959998999999996</v>
      </c>
      <c r="E990">
        <v>100.040001</v>
      </c>
      <c r="F990">
        <v>7148800</v>
      </c>
      <c r="G990">
        <v>93.719018000000005</v>
      </c>
      <c r="H990">
        <f t="shared" si="30"/>
        <v>-3.4863831406154247E-3</v>
      </c>
      <c r="I990">
        <f t="shared" si="31"/>
        <v>-3.4863881002693462E-3</v>
      </c>
    </row>
    <row r="991" spans="1:9" x14ac:dyDescent="0.35">
      <c r="A991" s="1">
        <v>41795</v>
      </c>
      <c r="B991">
        <v>100.099998</v>
      </c>
      <c r="C991">
        <v>100.83000199999999</v>
      </c>
      <c r="D991">
        <v>99.959998999999996</v>
      </c>
      <c r="E991">
        <v>100.550003</v>
      </c>
      <c r="F991">
        <v>12296100</v>
      </c>
      <c r="G991">
        <v>94.196794999999995</v>
      </c>
      <c r="H991">
        <f t="shared" si="30"/>
        <v>5.0979807567175057E-3</v>
      </c>
      <c r="I991">
        <f t="shared" si="31"/>
        <v>5.0979727508453938E-3</v>
      </c>
    </row>
    <row r="992" spans="1:9" x14ac:dyDescent="0.35">
      <c r="A992" s="1">
        <v>41796</v>
      </c>
      <c r="B992">
        <v>100.610001</v>
      </c>
      <c r="C992">
        <v>101.629997</v>
      </c>
      <c r="D992">
        <v>100.599998</v>
      </c>
      <c r="E992">
        <v>101.599998</v>
      </c>
      <c r="F992">
        <v>9340900</v>
      </c>
      <c r="G992">
        <v>95.180447000000001</v>
      </c>
      <c r="H992">
        <f t="shared" si="30"/>
        <v>1.0442515849551944E-2</v>
      </c>
      <c r="I992">
        <f t="shared" si="31"/>
        <v>1.0442520894686559E-2</v>
      </c>
    </row>
    <row r="993" spans="1:9" x14ac:dyDescent="0.35">
      <c r="A993" s="1">
        <v>41799</v>
      </c>
      <c r="B993">
        <v>101.449997</v>
      </c>
      <c r="C993">
        <v>101.959999</v>
      </c>
      <c r="D993">
        <v>101.19000200000001</v>
      </c>
      <c r="E993">
        <v>101.519997</v>
      </c>
      <c r="F993">
        <v>6404800</v>
      </c>
      <c r="G993">
        <v>95.105500000000006</v>
      </c>
      <c r="H993">
        <f t="shared" si="30"/>
        <v>-7.8741143282301811E-4</v>
      </c>
      <c r="I993">
        <f t="shared" si="31"/>
        <v>-7.8742013052317923E-4</v>
      </c>
    </row>
    <row r="994" spans="1:9" x14ac:dyDescent="0.35">
      <c r="A994" s="1">
        <v>41800</v>
      </c>
      <c r="B994">
        <v>101.480003</v>
      </c>
      <c r="C994">
        <v>101.730003</v>
      </c>
      <c r="D994">
        <v>101</v>
      </c>
      <c r="E994">
        <v>101.459999</v>
      </c>
      <c r="F994">
        <v>7917500</v>
      </c>
      <c r="G994">
        <v>95.049294000000003</v>
      </c>
      <c r="H994">
        <f t="shared" si="30"/>
        <v>-5.9099686537626001E-4</v>
      </c>
      <c r="I994">
        <f t="shared" si="31"/>
        <v>-5.9098579998005457E-4</v>
      </c>
    </row>
    <row r="995" spans="1:9" x14ac:dyDescent="0.35">
      <c r="A995" s="1">
        <v>41801</v>
      </c>
      <c r="B995">
        <v>101.19000200000001</v>
      </c>
      <c r="C995">
        <v>102.33000199999999</v>
      </c>
      <c r="D995">
        <v>101</v>
      </c>
      <c r="E995">
        <v>101.949997</v>
      </c>
      <c r="F995">
        <v>10270300</v>
      </c>
      <c r="G995">
        <v>95.508330999999998</v>
      </c>
      <c r="H995">
        <f t="shared" si="30"/>
        <v>4.829469789369897E-3</v>
      </c>
      <c r="I995">
        <f t="shared" si="31"/>
        <v>4.8294624892215926E-3</v>
      </c>
    </row>
    <row r="996" spans="1:9" x14ac:dyDescent="0.35">
      <c r="A996" s="1">
        <v>41802</v>
      </c>
      <c r="B996">
        <v>102.459999</v>
      </c>
      <c r="C996">
        <v>102.949997</v>
      </c>
      <c r="D996">
        <v>101.57</v>
      </c>
      <c r="E996">
        <v>101.660004</v>
      </c>
      <c r="F996">
        <v>11421000</v>
      </c>
      <c r="G996">
        <v>95.236660999999998</v>
      </c>
      <c r="H996">
        <f t="shared" si="30"/>
        <v>-2.8444630557467846E-3</v>
      </c>
      <c r="I996">
        <f t="shared" si="31"/>
        <v>-2.8444639033635747E-3</v>
      </c>
    </row>
    <row r="997" spans="1:9" x14ac:dyDescent="0.35">
      <c r="A997" s="1">
        <v>41803</v>
      </c>
      <c r="B997">
        <v>101.93</v>
      </c>
      <c r="C997">
        <v>102.660004</v>
      </c>
      <c r="D997">
        <v>101.629997</v>
      </c>
      <c r="E997">
        <v>102.650002</v>
      </c>
      <c r="F997">
        <v>8240300</v>
      </c>
      <c r="G997">
        <v>96.164106000000004</v>
      </c>
      <c r="H997">
        <f t="shared" si="30"/>
        <v>9.7383234413408043E-3</v>
      </c>
      <c r="I997">
        <f t="shared" si="31"/>
        <v>9.7383191542173651E-3</v>
      </c>
    </row>
    <row r="998" spans="1:9" x14ac:dyDescent="0.35">
      <c r="A998" s="1">
        <v>41806</v>
      </c>
      <c r="B998">
        <v>102.57</v>
      </c>
      <c r="C998">
        <v>103.25</v>
      </c>
      <c r="D998">
        <v>102.16999800000001</v>
      </c>
      <c r="E998">
        <v>102.91999800000001</v>
      </c>
      <c r="F998">
        <v>8977600</v>
      </c>
      <c r="G998">
        <v>96.417043000000007</v>
      </c>
      <c r="H998">
        <f t="shared" si="30"/>
        <v>2.6302581075449576E-3</v>
      </c>
      <c r="I998">
        <f t="shared" si="31"/>
        <v>2.630264144503177E-3</v>
      </c>
    </row>
    <row r="999" spans="1:9" x14ac:dyDescent="0.35">
      <c r="A999" s="1">
        <v>41807</v>
      </c>
      <c r="B999">
        <v>102.58000199999999</v>
      </c>
      <c r="C999">
        <v>102.589996</v>
      </c>
      <c r="D999">
        <v>101.449997</v>
      </c>
      <c r="E999">
        <v>102.41999800000001</v>
      </c>
      <c r="F999">
        <v>9355400</v>
      </c>
      <c r="G999">
        <v>95.948635999999993</v>
      </c>
      <c r="H999">
        <f t="shared" si="30"/>
        <v>-4.8581423408111607E-3</v>
      </c>
      <c r="I999">
        <f t="shared" si="31"/>
        <v>-4.8581348838919831E-3</v>
      </c>
    </row>
    <row r="1000" spans="1:9" x14ac:dyDescent="0.35">
      <c r="A1000" s="1">
        <v>41808</v>
      </c>
      <c r="B1000">
        <v>102.57</v>
      </c>
      <c r="C1000">
        <v>102.949997</v>
      </c>
      <c r="D1000">
        <v>102.05999799999999</v>
      </c>
      <c r="E1000">
        <v>102.730003</v>
      </c>
      <c r="F1000">
        <v>9575100</v>
      </c>
      <c r="G1000">
        <v>96.239052999999998</v>
      </c>
      <c r="H1000">
        <f t="shared" si="30"/>
        <v>3.0268014650809663E-3</v>
      </c>
      <c r="I1000">
        <f t="shared" si="31"/>
        <v>3.0267965456018055E-3</v>
      </c>
    </row>
    <row r="1001" spans="1:9" x14ac:dyDescent="0.35">
      <c r="A1001" s="1">
        <v>41809</v>
      </c>
      <c r="B1001">
        <v>102.610001</v>
      </c>
      <c r="C1001">
        <v>102.839996</v>
      </c>
      <c r="D1001">
        <v>101.68</v>
      </c>
      <c r="E1001">
        <v>102.629997</v>
      </c>
      <c r="F1001">
        <v>11105600</v>
      </c>
      <c r="G1001">
        <v>96.145365999999996</v>
      </c>
      <c r="H1001">
        <f t="shared" si="30"/>
        <v>-9.7348386137975076E-4</v>
      </c>
      <c r="I1001">
        <f t="shared" si="31"/>
        <v>-9.7348214762673052E-4</v>
      </c>
    </row>
    <row r="1002" spans="1:9" x14ac:dyDescent="0.35">
      <c r="A1002" s="1">
        <v>41810</v>
      </c>
      <c r="B1002">
        <v>103.279999</v>
      </c>
      <c r="C1002">
        <v>104.05999799999999</v>
      </c>
      <c r="D1002">
        <v>102.94000200000001</v>
      </c>
      <c r="E1002">
        <v>103.83000199999999</v>
      </c>
      <c r="F1002">
        <v>17674400</v>
      </c>
      <c r="G1002">
        <v>97.269548999999998</v>
      </c>
      <c r="H1002">
        <f t="shared" si="30"/>
        <v>1.1692536637217189E-2</v>
      </c>
      <c r="I1002">
        <f t="shared" si="31"/>
        <v>1.1692534406702475E-2</v>
      </c>
    </row>
    <row r="1003" spans="1:9" x14ac:dyDescent="0.35">
      <c r="A1003" s="1">
        <v>41813</v>
      </c>
      <c r="B1003">
        <v>104.110001</v>
      </c>
      <c r="C1003">
        <v>104.610001</v>
      </c>
      <c r="D1003">
        <v>103.879997</v>
      </c>
      <c r="E1003">
        <v>104.379997</v>
      </c>
      <c r="F1003">
        <v>8553700</v>
      </c>
      <c r="G1003">
        <v>97.784792999999993</v>
      </c>
      <c r="H1003">
        <f t="shared" si="30"/>
        <v>5.2970720351137989E-3</v>
      </c>
      <c r="I1003">
        <f t="shared" si="31"/>
        <v>5.2970740102845099E-3</v>
      </c>
    </row>
    <row r="1004" spans="1:9" x14ac:dyDescent="0.35">
      <c r="A1004" s="1">
        <v>41814</v>
      </c>
      <c r="B1004">
        <v>104.18</v>
      </c>
      <c r="C1004">
        <v>104.470001</v>
      </c>
      <c r="D1004">
        <v>102.470001</v>
      </c>
      <c r="E1004">
        <v>102.730003</v>
      </c>
      <c r="F1004">
        <v>9708400</v>
      </c>
      <c r="G1004">
        <v>96.239052999999998</v>
      </c>
      <c r="H1004">
        <f t="shared" si="30"/>
        <v>-1.5807568954040174E-2</v>
      </c>
      <c r="I1004">
        <f t="shared" si="31"/>
        <v>-1.5807570406167298E-2</v>
      </c>
    </row>
    <row r="1005" spans="1:9" x14ac:dyDescent="0.35">
      <c r="A1005" s="1">
        <v>41815</v>
      </c>
      <c r="B1005">
        <v>102.339996</v>
      </c>
      <c r="C1005">
        <v>102.620003</v>
      </c>
      <c r="D1005">
        <v>101.529999</v>
      </c>
      <c r="E1005">
        <v>102.139999</v>
      </c>
      <c r="F1005">
        <v>10714800</v>
      </c>
      <c r="G1005">
        <v>95.686329000000001</v>
      </c>
      <c r="H1005">
        <f t="shared" si="30"/>
        <v>-5.743249126547707E-3</v>
      </c>
      <c r="I1005">
        <f t="shared" si="31"/>
        <v>-5.7432402207864388E-3</v>
      </c>
    </row>
    <row r="1006" spans="1:9" x14ac:dyDescent="0.35">
      <c r="A1006" s="1">
        <v>41816</v>
      </c>
      <c r="B1006">
        <v>101.94000200000001</v>
      </c>
      <c r="C1006">
        <v>102.379997</v>
      </c>
      <c r="D1006">
        <v>100.849998</v>
      </c>
      <c r="E1006">
        <v>102.029999</v>
      </c>
      <c r="F1006">
        <v>8424200</v>
      </c>
      <c r="G1006">
        <v>95.583278000000007</v>
      </c>
      <c r="H1006">
        <f t="shared" si="30"/>
        <v>-1.0769532120320406E-3</v>
      </c>
      <c r="I1006">
        <f t="shared" si="31"/>
        <v>-1.0769668047354347E-3</v>
      </c>
    </row>
    <row r="1007" spans="1:9" x14ac:dyDescent="0.35">
      <c r="A1007" s="1">
        <v>41817</v>
      </c>
      <c r="B1007">
        <v>101.66999800000001</v>
      </c>
      <c r="C1007">
        <v>101.790001</v>
      </c>
      <c r="D1007">
        <v>100.660004</v>
      </c>
      <c r="E1007">
        <v>101.209999</v>
      </c>
      <c r="F1007">
        <v>15147400</v>
      </c>
      <c r="G1007">
        <v>94.815089999999998</v>
      </c>
      <c r="H1007">
        <f t="shared" si="30"/>
        <v>-8.0368519850716399E-3</v>
      </c>
      <c r="I1007">
        <f t="shared" si="31"/>
        <v>-8.0368451058982215E-3</v>
      </c>
    </row>
    <row r="1008" spans="1:9" x14ac:dyDescent="0.35">
      <c r="A1008" s="1">
        <v>41820</v>
      </c>
      <c r="B1008">
        <v>101.209999</v>
      </c>
      <c r="C1008">
        <v>101.269997</v>
      </c>
      <c r="D1008">
        <v>100.519997</v>
      </c>
      <c r="E1008">
        <v>100.68</v>
      </c>
      <c r="F1008">
        <v>9536500</v>
      </c>
      <c r="G1008">
        <v>94.318579</v>
      </c>
      <c r="H1008">
        <f t="shared" si="30"/>
        <v>-5.2366268672721702E-3</v>
      </c>
      <c r="I1008">
        <f t="shared" si="31"/>
        <v>-5.2366242546413042E-3</v>
      </c>
    </row>
    <row r="1009" spans="1:9" x14ac:dyDescent="0.35">
      <c r="A1009" s="1">
        <v>41821</v>
      </c>
      <c r="B1009">
        <v>101.150002</v>
      </c>
      <c r="C1009">
        <v>101.589996</v>
      </c>
      <c r="D1009">
        <v>100.790001</v>
      </c>
      <c r="E1009">
        <v>101.360001</v>
      </c>
      <c r="F1009">
        <v>8399600</v>
      </c>
      <c r="G1009">
        <v>94.955613999999997</v>
      </c>
      <c r="H1009">
        <f t="shared" si="30"/>
        <v>6.7540822407627142E-3</v>
      </c>
      <c r="I1009">
        <f t="shared" si="31"/>
        <v>6.7540775821060385E-3</v>
      </c>
    </row>
    <row r="1010" spans="1:9" x14ac:dyDescent="0.35">
      <c r="A1010" s="1">
        <v>41822</v>
      </c>
      <c r="B1010">
        <v>101.150002</v>
      </c>
      <c r="C1010">
        <v>101.639999</v>
      </c>
      <c r="D1010">
        <v>101.040001</v>
      </c>
      <c r="E1010">
        <v>101.57</v>
      </c>
      <c r="F1010">
        <v>6954400</v>
      </c>
      <c r="G1010">
        <v>95.152343999999999</v>
      </c>
      <c r="H1010">
        <f t="shared" si="30"/>
        <v>2.0718133181549226E-3</v>
      </c>
      <c r="I1010">
        <f t="shared" si="31"/>
        <v>2.0718100985582834E-3</v>
      </c>
    </row>
    <row r="1011" spans="1:9" x14ac:dyDescent="0.35">
      <c r="A1011" s="1">
        <v>41823</v>
      </c>
      <c r="B1011">
        <v>101.949997</v>
      </c>
      <c r="C1011">
        <v>103.269997</v>
      </c>
      <c r="D1011">
        <v>101.68</v>
      </c>
      <c r="E1011">
        <v>102.589996</v>
      </c>
      <c r="F1011">
        <v>6922600</v>
      </c>
      <c r="G1011">
        <v>96.107893000000004</v>
      </c>
      <c r="H1011">
        <f t="shared" si="30"/>
        <v>1.0042295953529647E-2</v>
      </c>
      <c r="I1011">
        <f t="shared" si="31"/>
        <v>1.0042306472239979E-2</v>
      </c>
    </row>
    <row r="1012" spans="1:9" x14ac:dyDescent="0.35">
      <c r="A1012" s="1">
        <v>41827</v>
      </c>
      <c r="B1012">
        <v>102.33000199999999</v>
      </c>
      <c r="C1012">
        <v>102.650002</v>
      </c>
      <c r="D1012">
        <v>102.019997</v>
      </c>
      <c r="E1012">
        <v>102.650002</v>
      </c>
      <c r="F1012">
        <v>7979600</v>
      </c>
      <c r="G1012">
        <v>96.164106000000004</v>
      </c>
      <c r="H1012">
        <f t="shared" si="30"/>
        <v>5.8491083282624689E-4</v>
      </c>
      <c r="I1012">
        <f t="shared" si="31"/>
        <v>5.8489472867748356E-4</v>
      </c>
    </row>
    <row r="1013" spans="1:9" x14ac:dyDescent="0.35">
      <c r="A1013" s="1">
        <v>41828</v>
      </c>
      <c r="B1013">
        <v>102.33000199999999</v>
      </c>
      <c r="C1013">
        <v>103.230003</v>
      </c>
      <c r="D1013">
        <v>102.16999800000001</v>
      </c>
      <c r="E1013">
        <v>102.83000199999999</v>
      </c>
      <c r="F1013">
        <v>9613600</v>
      </c>
      <c r="G1013">
        <v>96.332733000000005</v>
      </c>
      <c r="H1013">
        <f t="shared" si="30"/>
        <v>1.7535313832725751E-3</v>
      </c>
      <c r="I1013">
        <f t="shared" si="31"/>
        <v>1.7535336937464041E-3</v>
      </c>
    </row>
    <row r="1014" spans="1:9" x14ac:dyDescent="0.35">
      <c r="A1014" s="1">
        <v>41829</v>
      </c>
      <c r="B1014">
        <v>102.959999</v>
      </c>
      <c r="C1014">
        <v>103.69000200000001</v>
      </c>
      <c r="D1014">
        <v>102.80999799999999</v>
      </c>
      <c r="E1014">
        <v>103.550003</v>
      </c>
      <c r="F1014">
        <v>7655300</v>
      </c>
      <c r="G1014">
        <v>97.007242000000005</v>
      </c>
      <c r="H1014">
        <f t="shared" si="30"/>
        <v>7.0018572984177378E-3</v>
      </c>
      <c r="I1014">
        <f t="shared" si="31"/>
        <v>7.0018671638849943E-3</v>
      </c>
    </row>
    <row r="1015" spans="1:9" x14ac:dyDescent="0.35">
      <c r="A1015" s="1">
        <v>41830</v>
      </c>
      <c r="B1015">
        <v>102.879997</v>
      </c>
      <c r="C1015">
        <v>103.07</v>
      </c>
      <c r="D1015">
        <v>102.040001</v>
      </c>
      <c r="E1015">
        <v>102.57</v>
      </c>
      <c r="F1015">
        <v>8533700</v>
      </c>
      <c r="G1015">
        <v>96.089158999999995</v>
      </c>
      <c r="H1015">
        <f t="shared" si="30"/>
        <v>-9.4640557374007089E-3</v>
      </c>
      <c r="I1015">
        <f t="shared" si="31"/>
        <v>-9.4640666106145972E-3</v>
      </c>
    </row>
    <row r="1016" spans="1:9" x14ac:dyDescent="0.35">
      <c r="A1016" s="1">
        <v>41831</v>
      </c>
      <c r="B1016">
        <v>102.400002</v>
      </c>
      <c r="C1016">
        <v>102.5</v>
      </c>
      <c r="D1016">
        <v>101.32</v>
      </c>
      <c r="E1016">
        <v>101.739998</v>
      </c>
      <c r="F1016">
        <v>7680800</v>
      </c>
      <c r="G1016">
        <v>95.311600999999996</v>
      </c>
      <c r="H1016">
        <f t="shared" si="30"/>
        <v>-8.092054206883038E-3</v>
      </c>
      <c r="I1016">
        <f t="shared" si="31"/>
        <v>-8.0920470955521545E-3</v>
      </c>
    </row>
    <row r="1017" spans="1:9" x14ac:dyDescent="0.35">
      <c r="A1017" s="1">
        <v>41834</v>
      </c>
      <c r="B1017">
        <v>102.16999800000001</v>
      </c>
      <c r="C1017">
        <v>103.08000199999999</v>
      </c>
      <c r="D1017">
        <v>102.160004</v>
      </c>
      <c r="E1017">
        <v>102.68</v>
      </c>
      <c r="F1017">
        <v>8253100</v>
      </c>
      <c r="G1017">
        <v>96.192210000000003</v>
      </c>
      <c r="H1017">
        <f t="shared" si="30"/>
        <v>9.2392571110528916E-3</v>
      </c>
      <c r="I1017">
        <f t="shared" si="31"/>
        <v>9.2392635393881047E-3</v>
      </c>
    </row>
    <row r="1018" spans="1:9" x14ac:dyDescent="0.35">
      <c r="A1018" s="1">
        <v>41835</v>
      </c>
      <c r="B1018">
        <v>102.529999</v>
      </c>
      <c r="C1018">
        <v>102.599998</v>
      </c>
      <c r="D1018">
        <v>101.739998</v>
      </c>
      <c r="E1018">
        <v>102.389999</v>
      </c>
      <c r="F1018">
        <v>8755800</v>
      </c>
      <c r="G1018">
        <v>95.920531999999994</v>
      </c>
      <c r="H1018">
        <f t="shared" si="30"/>
        <v>-2.8243182703545353E-3</v>
      </c>
      <c r="I1018">
        <f t="shared" si="31"/>
        <v>-2.8243243397777069E-3</v>
      </c>
    </row>
    <row r="1019" spans="1:9" x14ac:dyDescent="0.35">
      <c r="A1019" s="1">
        <v>41836</v>
      </c>
      <c r="B1019">
        <v>102.55999799999999</v>
      </c>
      <c r="C1019">
        <v>103.790001</v>
      </c>
      <c r="D1019">
        <v>102.540001</v>
      </c>
      <c r="E1019">
        <v>103.769997</v>
      </c>
      <c r="F1019">
        <v>8870200</v>
      </c>
      <c r="G1019">
        <v>97.213335000000001</v>
      </c>
      <c r="H1019">
        <f t="shared" si="30"/>
        <v>1.3477859297566753E-2</v>
      </c>
      <c r="I1019">
        <f t="shared" si="31"/>
        <v>1.3477854772531979E-2</v>
      </c>
    </row>
    <row r="1020" spans="1:9" x14ac:dyDescent="0.35">
      <c r="A1020" s="1">
        <v>41837</v>
      </c>
      <c r="B1020">
        <v>103.379997</v>
      </c>
      <c r="C1020">
        <v>103.889999</v>
      </c>
      <c r="D1020">
        <v>102.290001</v>
      </c>
      <c r="E1020">
        <v>102.30999799999999</v>
      </c>
      <c r="F1020">
        <v>8145700</v>
      </c>
      <c r="G1020">
        <v>95.845585</v>
      </c>
      <c r="H1020">
        <f t="shared" si="30"/>
        <v>-1.4069567719077899E-2</v>
      </c>
      <c r="I1020">
        <f t="shared" si="31"/>
        <v>-1.4069571833946453E-2</v>
      </c>
    </row>
    <row r="1021" spans="1:9" x14ac:dyDescent="0.35">
      <c r="A1021" s="1">
        <v>41838</v>
      </c>
      <c r="B1021">
        <v>102.69000200000001</v>
      </c>
      <c r="C1021">
        <v>102.959999</v>
      </c>
      <c r="D1021">
        <v>101.860001</v>
      </c>
      <c r="E1021">
        <v>102.730003</v>
      </c>
      <c r="F1021">
        <v>8208300</v>
      </c>
      <c r="G1021">
        <v>96.239052999999998</v>
      </c>
      <c r="H1021">
        <f t="shared" si="30"/>
        <v>4.1052195113912846E-3</v>
      </c>
      <c r="I1021">
        <f t="shared" si="31"/>
        <v>4.1052282168239527E-3</v>
      </c>
    </row>
    <row r="1022" spans="1:9" x14ac:dyDescent="0.35">
      <c r="A1022" s="1">
        <v>41841</v>
      </c>
      <c r="B1022">
        <v>102.360001</v>
      </c>
      <c r="C1022">
        <v>103.19000200000001</v>
      </c>
      <c r="D1022">
        <v>102.05999799999999</v>
      </c>
      <c r="E1022">
        <v>103.08000199999999</v>
      </c>
      <c r="F1022">
        <v>6632400</v>
      </c>
      <c r="G1022">
        <v>96.566936999999996</v>
      </c>
      <c r="H1022">
        <f t="shared" si="30"/>
        <v>3.406979361229035E-3</v>
      </c>
      <c r="I1022">
        <f t="shared" si="31"/>
        <v>3.4069745054535958E-3</v>
      </c>
    </row>
    <row r="1023" spans="1:9" x14ac:dyDescent="0.35">
      <c r="A1023" s="1">
        <v>41842</v>
      </c>
      <c r="B1023">
        <v>103.639999</v>
      </c>
      <c r="C1023">
        <v>104.19000200000001</v>
      </c>
      <c r="D1023">
        <v>103.5</v>
      </c>
      <c r="E1023">
        <v>103.540001</v>
      </c>
      <c r="F1023">
        <v>7426300</v>
      </c>
      <c r="G1023">
        <v>96.997872000000001</v>
      </c>
      <c r="H1023">
        <f t="shared" si="30"/>
        <v>4.4625435688292912E-3</v>
      </c>
      <c r="I1023">
        <f t="shared" si="31"/>
        <v>4.4625522294447963E-3</v>
      </c>
    </row>
    <row r="1024" spans="1:9" x14ac:dyDescent="0.35">
      <c r="A1024" s="1">
        <v>41843</v>
      </c>
      <c r="B1024">
        <v>103.639999</v>
      </c>
      <c r="C1024">
        <v>104.449997</v>
      </c>
      <c r="D1024">
        <v>103.529999</v>
      </c>
      <c r="E1024">
        <v>104.25</v>
      </c>
      <c r="F1024">
        <v>7007200</v>
      </c>
      <c r="G1024">
        <v>97.66301</v>
      </c>
      <c r="H1024">
        <f t="shared" si="30"/>
        <v>6.8572435111334045E-3</v>
      </c>
      <c r="I1024">
        <f t="shared" si="31"/>
        <v>6.8572432186965798E-3</v>
      </c>
    </row>
    <row r="1025" spans="1:9" x14ac:dyDescent="0.35">
      <c r="A1025" s="1">
        <v>41844</v>
      </c>
      <c r="B1025">
        <v>104.41999800000001</v>
      </c>
      <c r="C1025">
        <v>104.720001</v>
      </c>
      <c r="D1025">
        <v>103.949997</v>
      </c>
      <c r="E1025">
        <v>104.279999</v>
      </c>
      <c r="F1025">
        <v>7943000</v>
      </c>
      <c r="G1025">
        <v>97.691113000000001</v>
      </c>
      <c r="H1025">
        <f t="shared" si="30"/>
        <v>2.8776019184655792E-4</v>
      </c>
      <c r="I1025">
        <f t="shared" si="31"/>
        <v>2.8775480092208444E-4</v>
      </c>
    </row>
    <row r="1026" spans="1:9" x14ac:dyDescent="0.35">
      <c r="A1026" s="1">
        <v>41845</v>
      </c>
      <c r="B1026">
        <v>103.93</v>
      </c>
      <c r="C1026">
        <v>103.989998</v>
      </c>
      <c r="D1026">
        <v>102.959999</v>
      </c>
      <c r="E1026">
        <v>103.18</v>
      </c>
      <c r="F1026">
        <v>7775500</v>
      </c>
      <c r="G1026">
        <v>96.660617000000002</v>
      </c>
      <c r="H1026">
        <f t="shared" si="30"/>
        <v>-1.0548513718340147E-2</v>
      </c>
      <c r="I1026">
        <f t="shared" si="31"/>
        <v>-1.0548513251149052E-2</v>
      </c>
    </row>
    <row r="1027" spans="1:9" x14ac:dyDescent="0.35">
      <c r="A1027" s="1">
        <v>41848</v>
      </c>
      <c r="B1027">
        <v>103.290001</v>
      </c>
      <c r="C1027">
        <v>104.519997</v>
      </c>
      <c r="D1027">
        <v>102.83000199999999</v>
      </c>
      <c r="E1027">
        <v>104.370003</v>
      </c>
      <c r="F1027">
        <v>9197800</v>
      </c>
      <c r="G1027">
        <v>97.77543</v>
      </c>
      <c r="H1027">
        <f t="shared" si="30"/>
        <v>1.1533271951928572E-2</v>
      </c>
      <c r="I1027">
        <f t="shared" si="31"/>
        <v>1.1533270059718303E-2</v>
      </c>
    </row>
    <row r="1028" spans="1:9" x14ac:dyDescent="0.35">
      <c r="A1028" s="1">
        <v>41849</v>
      </c>
      <c r="B1028">
        <v>104.209999</v>
      </c>
      <c r="C1028">
        <v>104.760002</v>
      </c>
      <c r="D1028">
        <v>103.519997</v>
      </c>
      <c r="E1028">
        <v>103.550003</v>
      </c>
      <c r="F1028">
        <v>8055400</v>
      </c>
      <c r="G1028">
        <v>97.007242000000005</v>
      </c>
      <c r="H1028">
        <f t="shared" ref="H1028:H1091" si="32">(E1028-E1027)/E1027</f>
        <v>-7.8566635664463202E-3</v>
      </c>
      <c r="I1028">
        <f t="shared" ref="I1028:I1091" si="33">(G1028-G1027)/G1027</f>
        <v>-7.8566568308622627E-3</v>
      </c>
    </row>
    <row r="1029" spans="1:9" x14ac:dyDescent="0.35">
      <c r="A1029" s="1">
        <v>41850</v>
      </c>
      <c r="B1029">
        <v>103.730003</v>
      </c>
      <c r="C1029">
        <v>104.150002</v>
      </c>
      <c r="D1029">
        <v>102.57</v>
      </c>
      <c r="E1029">
        <v>103.25</v>
      </c>
      <c r="F1029">
        <v>11072100</v>
      </c>
      <c r="G1029">
        <v>96.726194000000007</v>
      </c>
      <c r="H1029">
        <f t="shared" si="32"/>
        <v>-2.8971800222932277E-3</v>
      </c>
      <c r="I1029">
        <f t="shared" si="33"/>
        <v>-2.897185758564277E-3</v>
      </c>
    </row>
    <row r="1030" spans="1:9" x14ac:dyDescent="0.35">
      <c r="A1030" s="1">
        <v>41851</v>
      </c>
      <c r="B1030">
        <v>101.980003</v>
      </c>
      <c r="C1030">
        <v>101.980003</v>
      </c>
      <c r="D1030">
        <v>98.93</v>
      </c>
      <c r="E1030">
        <v>98.940002000000007</v>
      </c>
      <c r="F1030">
        <v>18291800</v>
      </c>
      <c r="G1030">
        <v>92.688522000000006</v>
      </c>
      <c r="H1030">
        <f t="shared" si="32"/>
        <v>-4.1743322033898238E-2</v>
      </c>
      <c r="I1030">
        <f t="shared" si="33"/>
        <v>-4.1743315156182001E-2</v>
      </c>
    </row>
    <row r="1031" spans="1:9" x14ac:dyDescent="0.35">
      <c r="A1031" s="1">
        <v>41852</v>
      </c>
      <c r="B1031">
        <v>98.620002999999997</v>
      </c>
      <c r="C1031">
        <v>99.550003000000004</v>
      </c>
      <c r="D1031">
        <v>98.18</v>
      </c>
      <c r="E1031">
        <v>98.800003000000004</v>
      </c>
      <c r="F1031">
        <v>14915000</v>
      </c>
      <c r="G1031">
        <v>92.557367999999997</v>
      </c>
      <c r="H1031">
        <f t="shared" si="32"/>
        <v>-1.4149888535478611E-3</v>
      </c>
      <c r="I1031">
        <f t="shared" si="33"/>
        <v>-1.4149972096869697E-3</v>
      </c>
    </row>
    <row r="1032" spans="1:9" x14ac:dyDescent="0.35">
      <c r="A1032" s="1">
        <v>41855</v>
      </c>
      <c r="B1032">
        <v>98.739998</v>
      </c>
      <c r="C1032">
        <v>100.43</v>
      </c>
      <c r="D1032">
        <v>98.309997999999993</v>
      </c>
      <c r="E1032">
        <v>100.129997</v>
      </c>
      <c r="F1032">
        <v>12148200</v>
      </c>
      <c r="G1032">
        <v>93.803326999999996</v>
      </c>
      <c r="H1032">
        <f t="shared" si="32"/>
        <v>1.3461477324044202E-2</v>
      </c>
      <c r="I1032">
        <f t="shared" si="33"/>
        <v>1.3461478290955715E-2</v>
      </c>
    </row>
    <row r="1033" spans="1:9" x14ac:dyDescent="0.35">
      <c r="A1033" s="1">
        <v>41856</v>
      </c>
      <c r="B1033">
        <v>99.480002999999996</v>
      </c>
      <c r="C1033">
        <v>99.540001000000004</v>
      </c>
      <c r="D1033">
        <v>97.779999000000004</v>
      </c>
      <c r="E1033">
        <v>98.199996999999996</v>
      </c>
      <c r="F1033">
        <v>13069400</v>
      </c>
      <c r="G1033">
        <v>91.995272999999997</v>
      </c>
      <c r="H1033">
        <f t="shared" si="32"/>
        <v>-1.9274943152150566E-2</v>
      </c>
      <c r="I1033">
        <f t="shared" si="33"/>
        <v>-1.9274945333228943E-2</v>
      </c>
    </row>
    <row r="1034" spans="1:9" x14ac:dyDescent="0.35">
      <c r="A1034" s="1">
        <v>41857</v>
      </c>
      <c r="B1034">
        <v>98.199996999999996</v>
      </c>
      <c r="C1034">
        <v>99.650002000000001</v>
      </c>
      <c r="D1034">
        <v>98.199996999999996</v>
      </c>
      <c r="E1034">
        <v>98.980002999999996</v>
      </c>
      <c r="F1034">
        <v>9911300</v>
      </c>
      <c r="G1034">
        <v>92.725994999999998</v>
      </c>
      <c r="H1034">
        <f t="shared" si="32"/>
        <v>7.9430348658768319E-3</v>
      </c>
      <c r="I1034">
        <f t="shared" si="33"/>
        <v>7.9430385515568847E-3</v>
      </c>
    </row>
    <row r="1035" spans="1:9" x14ac:dyDescent="0.35">
      <c r="A1035" s="1">
        <v>41858</v>
      </c>
      <c r="B1035">
        <v>99.769997000000004</v>
      </c>
      <c r="C1035">
        <v>99.839995999999999</v>
      </c>
      <c r="D1035">
        <v>97.629997000000003</v>
      </c>
      <c r="E1035">
        <v>98.269997000000004</v>
      </c>
      <c r="F1035">
        <v>10017100</v>
      </c>
      <c r="G1035">
        <v>92.060850000000002</v>
      </c>
      <c r="H1035">
        <f t="shared" si="32"/>
        <v>-7.1732266971136866E-3</v>
      </c>
      <c r="I1035">
        <f t="shared" si="33"/>
        <v>-7.1732311958474584E-3</v>
      </c>
    </row>
    <row r="1036" spans="1:9" x14ac:dyDescent="0.35">
      <c r="A1036" s="1">
        <v>41859</v>
      </c>
      <c r="B1036">
        <v>98.809997999999993</v>
      </c>
      <c r="C1036">
        <v>99.790001000000004</v>
      </c>
      <c r="D1036">
        <v>98.32</v>
      </c>
      <c r="E1036">
        <v>99.739998</v>
      </c>
      <c r="F1036">
        <v>11199300</v>
      </c>
      <c r="G1036">
        <v>93.437970000000007</v>
      </c>
      <c r="H1036">
        <f t="shared" si="32"/>
        <v>1.49587976480756E-2</v>
      </c>
      <c r="I1036">
        <f t="shared" si="33"/>
        <v>1.495880170561107E-2</v>
      </c>
    </row>
    <row r="1037" spans="1:9" x14ac:dyDescent="0.35">
      <c r="A1037" s="1">
        <v>41862</v>
      </c>
      <c r="B1037">
        <v>99.279999000000004</v>
      </c>
      <c r="C1037">
        <v>99.419998000000007</v>
      </c>
      <c r="D1037">
        <v>98.540001000000004</v>
      </c>
      <c r="E1037">
        <v>98.730002999999996</v>
      </c>
      <c r="F1037">
        <v>8589600</v>
      </c>
      <c r="G1037">
        <v>93.136109000000005</v>
      </c>
      <c r="H1037">
        <f t="shared" si="32"/>
        <v>-1.0126278526695013E-2</v>
      </c>
      <c r="I1037">
        <f t="shared" si="33"/>
        <v>-3.2306031477353624E-3</v>
      </c>
    </row>
    <row r="1038" spans="1:9" x14ac:dyDescent="0.35">
      <c r="A1038" s="1">
        <v>41863</v>
      </c>
      <c r="B1038">
        <v>98.209998999999996</v>
      </c>
      <c r="C1038">
        <v>98.690002000000007</v>
      </c>
      <c r="D1038">
        <v>97.82</v>
      </c>
      <c r="E1038">
        <v>98.489998</v>
      </c>
      <c r="F1038">
        <v>9583700</v>
      </c>
      <c r="G1038">
        <v>92.909701999999996</v>
      </c>
      <c r="H1038">
        <f t="shared" si="32"/>
        <v>-2.4309226446594607E-3</v>
      </c>
      <c r="I1038">
        <f t="shared" si="33"/>
        <v>-2.4309261191060591E-3</v>
      </c>
    </row>
    <row r="1039" spans="1:9" x14ac:dyDescent="0.35">
      <c r="A1039" s="1">
        <v>41864</v>
      </c>
      <c r="B1039">
        <v>98.82</v>
      </c>
      <c r="C1039">
        <v>99.309997999999993</v>
      </c>
      <c r="D1039">
        <v>98.480002999999996</v>
      </c>
      <c r="E1039">
        <v>99.089995999999999</v>
      </c>
      <c r="F1039">
        <v>7649600</v>
      </c>
      <c r="G1039">
        <v>93.475705000000005</v>
      </c>
      <c r="H1039">
        <f t="shared" si="32"/>
        <v>6.091968851496975E-3</v>
      </c>
      <c r="I1039">
        <f t="shared" si="33"/>
        <v>6.0919687375599286E-3</v>
      </c>
    </row>
    <row r="1040" spans="1:9" x14ac:dyDescent="0.35">
      <c r="A1040" s="1">
        <v>41865</v>
      </c>
      <c r="B1040">
        <v>99.099997999999999</v>
      </c>
      <c r="C1040">
        <v>99.279999000000004</v>
      </c>
      <c r="D1040">
        <v>98.599997999999999</v>
      </c>
      <c r="E1040">
        <v>99.089995999999999</v>
      </c>
      <c r="F1040">
        <v>6547300</v>
      </c>
      <c r="G1040">
        <v>93.475705000000005</v>
      </c>
      <c r="H1040">
        <f t="shared" si="32"/>
        <v>0</v>
      </c>
      <c r="I1040">
        <f t="shared" si="33"/>
        <v>0</v>
      </c>
    </row>
    <row r="1041" spans="1:9" x14ac:dyDescent="0.35">
      <c r="A1041" s="1">
        <v>41866</v>
      </c>
      <c r="B1041">
        <v>99.239998</v>
      </c>
      <c r="C1041">
        <v>99.43</v>
      </c>
      <c r="D1041">
        <v>98.139999000000003</v>
      </c>
      <c r="E1041">
        <v>99.029999000000004</v>
      </c>
      <c r="F1041">
        <v>9226900</v>
      </c>
      <c r="G1041">
        <v>93.419106999999997</v>
      </c>
      <c r="H1041">
        <f t="shared" si="32"/>
        <v>-6.0547989122933905E-4</v>
      </c>
      <c r="I1041">
        <f t="shared" si="33"/>
        <v>-6.0548353179051329E-4</v>
      </c>
    </row>
    <row r="1042" spans="1:9" x14ac:dyDescent="0.35">
      <c r="A1042" s="1">
        <v>41869</v>
      </c>
      <c r="B1042">
        <v>99.279999000000004</v>
      </c>
      <c r="C1042">
        <v>99.529999000000004</v>
      </c>
      <c r="D1042">
        <v>99.099997999999999</v>
      </c>
      <c r="E1042">
        <v>99.519997000000004</v>
      </c>
      <c r="F1042">
        <v>7135400</v>
      </c>
      <c r="G1042">
        <v>93.881342000000004</v>
      </c>
      <c r="H1042">
        <f t="shared" si="32"/>
        <v>4.9479754109661243E-3</v>
      </c>
      <c r="I1042">
        <f t="shared" si="33"/>
        <v>4.947970654440176E-3</v>
      </c>
    </row>
    <row r="1043" spans="1:9" x14ac:dyDescent="0.35">
      <c r="A1043" s="1">
        <v>41870</v>
      </c>
      <c r="B1043">
        <v>99.5</v>
      </c>
      <c r="C1043">
        <v>99.949996999999996</v>
      </c>
      <c r="D1043">
        <v>99.43</v>
      </c>
      <c r="E1043">
        <v>99.489998</v>
      </c>
      <c r="F1043">
        <v>8888100</v>
      </c>
      <c r="G1043">
        <v>93.853043</v>
      </c>
      <c r="H1043">
        <f t="shared" si="32"/>
        <v>-3.0143690619286958E-4</v>
      </c>
      <c r="I1043">
        <f t="shared" si="33"/>
        <v>-3.0143369701728453E-4</v>
      </c>
    </row>
    <row r="1044" spans="1:9" x14ac:dyDescent="0.35">
      <c r="A1044" s="1">
        <v>41871</v>
      </c>
      <c r="B1044">
        <v>99.550003000000004</v>
      </c>
      <c r="C1044">
        <v>99.900002000000001</v>
      </c>
      <c r="D1044">
        <v>99.040001000000004</v>
      </c>
      <c r="E1044">
        <v>99.699996999999996</v>
      </c>
      <c r="F1044">
        <v>6751800</v>
      </c>
      <c r="G1044">
        <v>94.051143999999994</v>
      </c>
      <c r="H1044">
        <f t="shared" si="32"/>
        <v>2.1107548921651025E-3</v>
      </c>
      <c r="I1044">
        <f t="shared" si="33"/>
        <v>2.1107573464612551E-3</v>
      </c>
    </row>
    <row r="1045" spans="1:9" x14ac:dyDescent="0.35">
      <c r="A1045" s="1">
        <v>41872</v>
      </c>
      <c r="B1045">
        <v>99.800003000000004</v>
      </c>
      <c r="C1045">
        <v>100.07</v>
      </c>
      <c r="D1045">
        <v>99.260002</v>
      </c>
      <c r="E1045">
        <v>99.279999000000004</v>
      </c>
      <c r="F1045">
        <v>6826200</v>
      </c>
      <c r="G1045">
        <v>93.654942000000005</v>
      </c>
      <c r="H1045">
        <f t="shared" si="32"/>
        <v>-4.212617980319423E-3</v>
      </c>
      <c r="I1045">
        <f t="shared" si="33"/>
        <v>-4.2126228682554693E-3</v>
      </c>
    </row>
    <row r="1046" spans="1:9" x14ac:dyDescent="0.35">
      <c r="A1046" s="1">
        <v>41873</v>
      </c>
      <c r="B1046">
        <v>98.889999000000003</v>
      </c>
      <c r="C1046">
        <v>98.980002999999996</v>
      </c>
      <c r="D1046">
        <v>98.080001999999993</v>
      </c>
      <c r="E1046">
        <v>98.5</v>
      </c>
      <c r="F1046">
        <v>8095000</v>
      </c>
      <c r="G1046">
        <v>92.919137000000006</v>
      </c>
      <c r="H1046">
        <f t="shared" si="32"/>
        <v>-7.8565572910612499E-3</v>
      </c>
      <c r="I1046">
        <f t="shared" si="33"/>
        <v>-7.8565528341259256E-3</v>
      </c>
    </row>
    <row r="1047" spans="1:9" x14ac:dyDescent="0.35">
      <c r="A1047" s="1">
        <v>41876</v>
      </c>
      <c r="B1047">
        <v>98.809997999999993</v>
      </c>
      <c r="C1047">
        <v>98.900002000000001</v>
      </c>
      <c r="D1047">
        <v>98.5</v>
      </c>
      <c r="E1047">
        <v>98.75</v>
      </c>
      <c r="F1047">
        <v>7569800</v>
      </c>
      <c r="G1047">
        <v>93.154972000000001</v>
      </c>
      <c r="H1047">
        <f t="shared" si="32"/>
        <v>2.5380710659898475E-3</v>
      </c>
      <c r="I1047">
        <f t="shared" si="33"/>
        <v>2.5380670507087733E-3</v>
      </c>
    </row>
    <row r="1048" spans="1:9" x14ac:dyDescent="0.35">
      <c r="A1048" s="1">
        <v>41877</v>
      </c>
      <c r="B1048">
        <v>99.120002999999997</v>
      </c>
      <c r="C1048">
        <v>100.30999799999999</v>
      </c>
      <c r="D1048">
        <v>99.019997000000004</v>
      </c>
      <c r="E1048">
        <v>99.639999000000003</v>
      </c>
      <c r="F1048">
        <v>8536500</v>
      </c>
      <c r="G1048">
        <v>93.994546</v>
      </c>
      <c r="H1048">
        <f t="shared" si="32"/>
        <v>9.0126481012658549E-3</v>
      </c>
      <c r="I1048">
        <f t="shared" si="33"/>
        <v>9.0126590344528149E-3</v>
      </c>
    </row>
    <row r="1049" spans="1:9" x14ac:dyDescent="0.35">
      <c r="A1049" s="1">
        <v>41878</v>
      </c>
      <c r="B1049">
        <v>99.779999000000004</v>
      </c>
      <c r="C1049">
        <v>99.959998999999996</v>
      </c>
      <c r="D1049">
        <v>99.089995999999999</v>
      </c>
      <c r="E1049">
        <v>99.529999000000004</v>
      </c>
      <c r="F1049">
        <v>5848700</v>
      </c>
      <c r="G1049">
        <v>93.890777999999997</v>
      </c>
      <c r="H1049">
        <f t="shared" si="32"/>
        <v>-1.1039743185866494E-3</v>
      </c>
      <c r="I1049">
        <f t="shared" si="33"/>
        <v>-1.1039789478849368E-3</v>
      </c>
    </row>
    <row r="1050" spans="1:9" x14ac:dyDescent="0.35">
      <c r="A1050" s="1">
        <v>41879</v>
      </c>
      <c r="B1050">
        <v>99.040001000000004</v>
      </c>
      <c r="C1050">
        <v>99.739998</v>
      </c>
      <c r="D1050">
        <v>99.010002</v>
      </c>
      <c r="E1050">
        <v>99.57</v>
      </c>
      <c r="F1050">
        <v>6072700</v>
      </c>
      <c r="G1050">
        <v>93.928511999999998</v>
      </c>
      <c r="H1050">
        <f t="shared" si="32"/>
        <v>4.0189892898511451E-4</v>
      </c>
      <c r="I1050">
        <f t="shared" si="33"/>
        <v>4.0189250535340522E-4</v>
      </c>
    </row>
    <row r="1051" spans="1:9" x14ac:dyDescent="0.35">
      <c r="A1051" s="1">
        <v>41880</v>
      </c>
      <c r="B1051">
        <v>99.379997000000003</v>
      </c>
      <c r="C1051">
        <v>99.669998000000007</v>
      </c>
      <c r="D1051">
        <v>98.720000999999996</v>
      </c>
      <c r="E1051">
        <v>99.459998999999996</v>
      </c>
      <c r="F1051">
        <v>8873700</v>
      </c>
      <c r="G1051">
        <v>93.824743999999995</v>
      </c>
      <c r="H1051">
        <f t="shared" si="32"/>
        <v>-1.1047604700210596E-3</v>
      </c>
      <c r="I1051">
        <f t="shared" si="33"/>
        <v>-1.1047550716017124E-3</v>
      </c>
    </row>
    <row r="1052" spans="1:9" x14ac:dyDescent="0.35">
      <c r="A1052" s="1">
        <v>41884</v>
      </c>
      <c r="B1052">
        <v>99.43</v>
      </c>
      <c r="C1052">
        <v>99.589995999999999</v>
      </c>
      <c r="D1052">
        <v>97.809997999999993</v>
      </c>
      <c r="E1052">
        <v>98.489998</v>
      </c>
      <c r="F1052">
        <v>8957100</v>
      </c>
      <c r="G1052">
        <v>92.909701999999996</v>
      </c>
      <c r="H1052">
        <f t="shared" si="32"/>
        <v>-9.7526745400429403E-3</v>
      </c>
      <c r="I1052">
        <f t="shared" si="33"/>
        <v>-9.7526724933030429E-3</v>
      </c>
    </row>
    <row r="1053" spans="1:9" x14ac:dyDescent="0.35">
      <c r="A1053" s="1">
        <v>41885</v>
      </c>
      <c r="B1053">
        <v>98.860000999999997</v>
      </c>
      <c r="C1053">
        <v>99.589995999999999</v>
      </c>
      <c r="D1053">
        <v>98.860000999999997</v>
      </c>
      <c r="E1053">
        <v>99.110000999999997</v>
      </c>
      <c r="F1053">
        <v>8475100</v>
      </c>
      <c r="G1053">
        <v>93.494575999999995</v>
      </c>
      <c r="H1053">
        <f t="shared" si="32"/>
        <v>6.2950859233441856E-3</v>
      </c>
      <c r="I1053">
        <f t="shared" si="33"/>
        <v>6.2950799260985601E-3</v>
      </c>
    </row>
    <row r="1054" spans="1:9" x14ac:dyDescent="0.35">
      <c r="A1054" s="1">
        <v>41886</v>
      </c>
      <c r="B1054">
        <v>99</v>
      </c>
      <c r="C1054">
        <v>99.449996999999996</v>
      </c>
      <c r="D1054">
        <v>97.970000999999996</v>
      </c>
      <c r="E1054">
        <v>98.360000999999997</v>
      </c>
      <c r="F1054">
        <v>9662900</v>
      </c>
      <c r="G1054">
        <v>92.78707</v>
      </c>
      <c r="H1054">
        <f t="shared" si="32"/>
        <v>-7.5673493333937112E-3</v>
      </c>
      <c r="I1054">
        <f t="shared" si="33"/>
        <v>-7.5673480780317683E-3</v>
      </c>
    </row>
    <row r="1055" spans="1:9" x14ac:dyDescent="0.35">
      <c r="A1055" s="1">
        <v>41887</v>
      </c>
      <c r="B1055">
        <v>98.739998</v>
      </c>
      <c r="C1055">
        <v>99.300003000000004</v>
      </c>
      <c r="D1055">
        <v>98.110000999999997</v>
      </c>
      <c r="E1055">
        <v>99.260002</v>
      </c>
      <c r="F1055">
        <v>9476900</v>
      </c>
      <c r="G1055">
        <v>93.636078999999995</v>
      </c>
      <c r="H1055">
        <f t="shared" si="32"/>
        <v>9.1500710741148038E-3</v>
      </c>
      <c r="I1055">
        <f t="shared" si="33"/>
        <v>9.1500787771399104E-3</v>
      </c>
    </row>
    <row r="1056" spans="1:9" x14ac:dyDescent="0.35">
      <c r="A1056" s="1">
        <v>41890</v>
      </c>
      <c r="B1056">
        <v>98.919998000000007</v>
      </c>
      <c r="C1056">
        <v>98.919998000000007</v>
      </c>
      <c r="D1056">
        <v>97.449996999999996</v>
      </c>
      <c r="E1056">
        <v>97.769997000000004</v>
      </c>
      <c r="F1056">
        <v>10080100</v>
      </c>
      <c r="G1056">
        <v>92.230495000000005</v>
      </c>
      <c r="H1056">
        <f t="shared" si="32"/>
        <v>-1.501113207714822E-2</v>
      </c>
      <c r="I1056">
        <f t="shared" si="33"/>
        <v>-1.5011136893077192E-2</v>
      </c>
    </row>
    <row r="1057" spans="1:9" x14ac:dyDescent="0.35">
      <c r="A1057" s="1">
        <v>41891</v>
      </c>
      <c r="B1057">
        <v>97.690002000000007</v>
      </c>
      <c r="C1057">
        <v>98.029999000000004</v>
      </c>
      <c r="D1057">
        <v>96.959998999999996</v>
      </c>
      <c r="E1057">
        <v>97.389999000000003</v>
      </c>
      <c r="F1057">
        <v>9756400</v>
      </c>
      <c r="G1057">
        <v>91.872027000000003</v>
      </c>
      <c r="H1057">
        <f t="shared" si="32"/>
        <v>-3.8866524666048676E-3</v>
      </c>
      <c r="I1057">
        <f t="shared" si="33"/>
        <v>-3.8866537580656158E-3</v>
      </c>
    </row>
    <row r="1058" spans="1:9" x14ac:dyDescent="0.35">
      <c r="A1058" s="1">
        <v>41892</v>
      </c>
      <c r="B1058">
        <v>97.360000999999997</v>
      </c>
      <c r="C1058">
        <v>97.529999000000004</v>
      </c>
      <c r="D1058">
        <v>95.830001999999993</v>
      </c>
      <c r="E1058">
        <v>96.809997999999993</v>
      </c>
      <c r="F1058">
        <v>12113700</v>
      </c>
      <c r="G1058">
        <v>91.324888000000001</v>
      </c>
      <c r="H1058">
        <f t="shared" si="32"/>
        <v>-5.9554472323180736E-3</v>
      </c>
      <c r="I1058">
        <f t="shared" si="33"/>
        <v>-5.9554471351764273E-3</v>
      </c>
    </row>
    <row r="1059" spans="1:9" x14ac:dyDescent="0.35">
      <c r="A1059" s="1">
        <v>41893</v>
      </c>
      <c r="B1059">
        <v>96.32</v>
      </c>
      <c r="C1059">
        <v>97.120002999999997</v>
      </c>
      <c r="D1059">
        <v>95.82</v>
      </c>
      <c r="E1059">
        <v>97.029999000000004</v>
      </c>
      <c r="F1059">
        <v>10181100</v>
      </c>
      <c r="G1059">
        <v>91.532424000000006</v>
      </c>
      <c r="H1059">
        <f t="shared" si="32"/>
        <v>2.2725028875634368E-3</v>
      </c>
      <c r="I1059">
        <f t="shared" si="33"/>
        <v>2.2725021026032311E-3</v>
      </c>
    </row>
    <row r="1060" spans="1:9" x14ac:dyDescent="0.35">
      <c r="A1060" s="1">
        <v>41894</v>
      </c>
      <c r="B1060">
        <v>96.529999000000004</v>
      </c>
      <c r="C1060">
        <v>96.589995999999999</v>
      </c>
      <c r="D1060">
        <v>95.629997000000003</v>
      </c>
      <c r="E1060">
        <v>95.779999000000004</v>
      </c>
      <c r="F1060">
        <v>10270100</v>
      </c>
      <c r="G1060">
        <v>90.353246999999996</v>
      </c>
      <c r="H1060">
        <f t="shared" si="32"/>
        <v>-1.2882613757421557E-2</v>
      </c>
      <c r="I1060">
        <f t="shared" si="33"/>
        <v>-1.2882615235886354E-2</v>
      </c>
    </row>
    <row r="1061" spans="1:9" x14ac:dyDescent="0.35">
      <c r="A1061" s="1">
        <v>41897</v>
      </c>
      <c r="B1061">
        <v>95.730002999999996</v>
      </c>
      <c r="C1061">
        <v>96.400002000000001</v>
      </c>
      <c r="D1061">
        <v>95.400002000000001</v>
      </c>
      <c r="E1061">
        <v>96.290001000000004</v>
      </c>
      <c r="F1061">
        <v>10689400</v>
      </c>
      <c r="G1061">
        <v>90.834352999999993</v>
      </c>
      <c r="H1061">
        <f t="shared" si="32"/>
        <v>5.3247233798780899E-3</v>
      </c>
      <c r="I1061">
        <f t="shared" si="33"/>
        <v>5.3247228624777251E-3</v>
      </c>
    </row>
    <row r="1062" spans="1:9" x14ac:dyDescent="0.35">
      <c r="A1062" s="1">
        <v>41898</v>
      </c>
      <c r="B1062">
        <v>96.230002999999996</v>
      </c>
      <c r="C1062">
        <v>98.050003000000004</v>
      </c>
      <c r="D1062">
        <v>96.019997000000004</v>
      </c>
      <c r="E1062">
        <v>97.43</v>
      </c>
      <c r="F1062">
        <v>11574100</v>
      </c>
      <c r="G1062">
        <v>91.909762000000001</v>
      </c>
      <c r="H1062">
        <f t="shared" si="32"/>
        <v>1.183922513408223E-2</v>
      </c>
      <c r="I1062">
        <f t="shared" si="33"/>
        <v>1.1839232234086675E-2</v>
      </c>
    </row>
    <row r="1063" spans="1:9" x14ac:dyDescent="0.35">
      <c r="A1063" s="1">
        <v>41899</v>
      </c>
      <c r="B1063">
        <v>97.910004000000001</v>
      </c>
      <c r="C1063">
        <v>97.93</v>
      </c>
      <c r="D1063">
        <v>96.800003000000004</v>
      </c>
      <c r="E1063">
        <v>97.080001999999993</v>
      </c>
      <c r="F1063">
        <v>8774200</v>
      </c>
      <c r="G1063">
        <v>91.579594</v>
      </c>
      <c r="H1063">
        <f t="shared" si="32"/>
        <v>-3.592302165657534E-3</v>
      </c>
      <c r="I1063">
        <f t="shared" si="33"/>
        <v>-3.5923061143385451E-3</v>
      </c>
    </row>
    <row r="1064" spans="1:9" x14ac:dyDescent="0.35">
      <c r="A1064" s="1">
        <v>41900</v>
      </c>
      <c r="B1064">
        <v>97.150002000000001</v>
      </c>
      <c r="C1064">
        <v>97.32</v>
      </c>
      <c r="D1064">
        <v>96.480002999999996</v>
      </c>
      <c r="E1064">
        <v>96.610000999999997</v>
      </c>
      <c r="F1064">
        <v>8636600</v>
      </c>
      <c r="G1064">
        <v>91.136222000000004</v>
      </c>
      <c r="H1064">
        <f t="shared" si="32"/>
        <v>-4.841378145006593E-3</v>
      </c>
      <c r="I1064">
        <f t="shared" si="33"/>
        <v>-4.8413842061802168E-3</v>
      </c>
    </row>
    <row r="1065" spans="1:9" x14ac:dyDescent="0.35">
      <c r="A1065" s="1">
        <v>41901</v>
      </c>
      <c r="B1065">
        <v>97.080001999999993</v>
      </c>
      <c r="C1065">
        <v>97.559997999999993</v>
      </c>
      <c r="D1065">
        <v>96.870002999999997</v>
      </c>
      <c r="E1065">
        <v>97.120002999999997</v>
      </c>
      <c r="F1065">
        <v>18178100</v>
      </c>
      <c r="G1065">
        <v>91.617328000000001</v>
      </c>
      <c r="H1065">
        <f t="shared" si="32"/>
        <v>5.2789772768970372E-3</v>
      </c>
      <c r="I1065">
        <f t="shared" si="33"/>
        <v>5.278976782689071E-3</v>
      </c>
    </row>
    <row r="1066" spans="1:9" x14ac:dyDescent="0.35">
      <c r="A1066" s="1">
        <v>41904</v>
      </c>
      <c r="B1066">
        <v>96.900002000000001</v>
      </c>
      <c r="C1066">
        <v>97</v>
      </c>
      <c r="D1066">
        <v>96.269997000000004</v>
      </c>
      <c r="E1066">
        <v>96.540001000000004</v>
      </c>
      <c r="F1066">
        <v>8816900</v>
      </c>
      <c r="G1066">
        <v>91.070188999999999</v>
      </c>
      <c r="H1066">
        <f t="shared" si="32"/>
        <v>-5.97201381882158E-3</v>
      </c>
      <c r="I1066">
        <f t="shared" si="33"/>
        <v>-5.9720034620525213E-3</v>
      </c>
    </row>
    <row r="1067" spans="1:9" x14ac:dyDescent="0.35">
      <c r="A1067" s="1">
        <v>41905</v>
      </c>
      <c r="B1067">
        <v>96.279999000000004</v>
      </c>
      <c r="C1067">
        <v>97.160004000000001</v>
      </c>
      <c r="D1067">
        <v>96.029999000000004</v>
      </c>
      <c r="E1067">
        <v>96.029999000000004</v>
      </c>
      <c r="F1067">
        <v>10300700</v>
      </c>
      <c r="G1067">
        <v>90.589082000000005</v>
      </c>
      <c r="H1067">
        <f t="shared" si="32"/>
        <v>-5.2828050001781134E-3</v>
      </c>
      <c r="I1067">
        <f t="shared" si="33"/>
        <v>-5.2828154337089869E-3</v>
      </c>
    </row>
    <row r="1068" spans="1:9" x14ac:dyDescent="0.35">
      <c r="A1068" s="1">
        <v>41906</v>
      </c>
      <c r="B1068">
        <v>95.870002999999997</v>
      </c>
      <c r="C1068">
        <v>96.25</v>
      </c>
      <c r="D1068">
        <v>94.839995999999999</v>
      </c>
      <c r="E1068">
        <v>95.82</v>
      </c>
      <c r="F1068">
        <v>12200000</v>
      </c>
      <c r="G1068">
        <v>90.390981999999994</v>
      </c>
      <c r="H1068">
        <f t="shared" si="32"/>
        <v>-2.1868062291660597E-3</v>
      </c>
      <c r="I1068">
        <f t="shared" si="33"/>
        <v>-2.186797742359403E-3</v>
      </c>
    </row>
    <row r="1069" spans="1:9" x14ac:dyDescent="0.35">
      <c r="A1069" s="1">
        <v>41907</v>
      </c>
      <c r="B1069">
        <v>95.660004000000001</v>
      </c>
      <c r="C1069">
        <v>95.889999000000003</v>
      </c>
      <c r="D1069">
        <v>94.199996999999996</v>
      </c>
      <c r="E1069">
        <v>94.25</v>
      </c>
      <c r="F1069">
        <v>12854200</v>
      </c>
      <c r="G1069">
        <v>88.909936000000002</v>
      </c>
      <c r="H1069">
        <f t="shared" si="32"/>
        <v>-1.638488833228964E-2</v>
      </c>
      <c r="I1069">
        <f t="shared" si="33"/>
        <v>-1.6384886713588221E-2</v>
      </c>
    </row>
    <row r="1070" spans="1:9" x14ac:dyDescent="0.35">
      <c r="A1070" s="1">
        <v>41908</v>
      </c>
      <c r="B1070">
        <v>94.330001999999993</v>
      </c>
      <c r="C1070">
        <v>95.760002</v>
      </c>
      <c r="D1070">
        <v>93.800003000000004</v>
      </c>
      <c r="E1070">
        <v>95.43</v>
      </c>
      <c r="F1070">
        <v>11256800</v>
      </c>
      <c r="G1070">
        <v>90.023078999999996</v>
      </c>
      <c r="H1070">
        <f t="shared" si="32"/>
        <v>1.2519893899204316E-2</v>
      </c>
      <c r="I1070">
        <f t="shared" si="33"/>
        <v>1.2519894289430079E-2</v>
      </c>
    </row>
    <row r="1071" spans="1:9" x14ac:dyDescent="0.35">
      <c r="A1071" s="1">
        <v>41911</v>
      </c>
      <c r="B1071">
        <v>94.709998999999996</v>
      </c>
      <c r="C1071">
        <v>94.779999000000004</v>
      </c>
      <c r="D1071">
        <v>93.800003000000004</v>
      </c>
      <c r="E1071">
        <v>94.43</v>
      </c>
      <c r="F1071">
        <v>14015000</v>
      </c>
      <c r="G1071">
        <v>89.079738000000006</v>
      </c>
      <c r="H1071">
        <f t="shared" si="32"/>
        <v>-1.0478885046631038E-2</v>
      </c>
      <c r="I1071">
        <f t="shared" si="33"/>
        <v>-1.0478879532658393E-2</v>
      </c>
    </row>
    <row r="1072" spans="1:9" x14ac:dyDescent="0.35">
      <c r="A1072" s="1">
        <v>41912</v>
      </c>
      <c r="B1072">
        <v>94.110000999999997</v>
      </c>
      <c r="C1072">
        <v>94.809997999999993</v>
      </c>
      <c r="D1072">
        <v>93.620002999999997</v>
      </c>
      <c r="E1072">
        <v>94.050003000000004</v>
      </c>
      <c r="F1072">
        <v>15576500</v>
      </c>
      <c r="G1072">
        <v>88.721270000000004</v>
      </c>
      <c r="H1072">
        <f t="shared" si="32"/>
        <v>-4.0241130996505666E-3</v>
      </c>
      <c r="I1072">
        <f t="shared" si="33"/>
        <v>-4.0241249923748312E-3</v>
      </c>
    </row>
    <row r="1073" spans="1:9" x14ac:dyDescent="0.35">
      <c r="A1073" s="1">
        <v>41913</v>
      </c>
      <c r="B1073">
        <v>94.110000999999997</v>
      </c>
      <c r="C1073">
        <v>94.540001000000004</v>
      </c>
      <c r="D1073">
        <v>92.720000999999996</v>
      </c>
      <c r="E1073">
        <v>92.860000999999997</v>
      </c>
      <c r="F1073">
        <v>14028600</v>
      </c>
      <c r="G1073">
        <v>87.598692</v>
      </c>
      <c r="H1073">
        <f t="shared" si="32"/>
        <v>-1.2652865093475933E-2</v>
      </c>
      <c r="I1073">
        <f t="shared" si="33"/>
        <v>-1.2652862160336571E-2</v>
      </c>
    </row>
    <row r="1074" spans="1:9" x14ac:dyDescent="0.35">
      <c r="A1074" s="1">
        <v>41914</v>
      </c>
      <c r="B1074">
        <v>92.389999000000003</v>
      </c>
      <c r="C1074">
        <v>93.900002000000001</v>
      </c>
      <c r="D1074">
        <v>92.059997999999993</v>
      </c>
      <c r="E1074">
        <v>93.300003000000004</v>
      </c>
      <c r="F1074">
        <v>13756500</v>
      </c>
      <c r="G1074">
        <v>88.013763999999995</v>
      </c>
      <c r="H1074">
        <f t="shared" si="32"/>
        <v>4.7383372309031842E-3</v>
      </c>
      <c r="I1074">
        <f t="shared" si="33"/>
        <v>4.7383355906729175E-3</v>
      </c>
    </row>
    <row r="1075" spans="1:9" x14ac:dyDescent="0.35">
      <c r="A1075" s="1">
        <v>41915</v>
      </c>
      <c r="B1075">
        <v>93.599997999999999</v>
      </c>
      <c r="C1075">
        <v>94.110000999999997</v>
      </c>
      <c r="D1075">
        <v>92.580001999999993</v>
      </c>
      <c r="E1075">
        <v>93.919998000000007</v>
      </c>
      <c r="F1075">
        <v>11563000</v>
      </c>
      <c r="G1075">
        <v>88.598630999999997</v>
      </c>
      <c r="H1075">
        <f t="shared" si="32"/>
        <v>6.6451766352033552E-3</v>
      </c>
      <c r="I1075">
        <f t="shared" si="33"/>
        <v>6.6451765430689085E-3</v>
      </c>
    </row>
    <row r="1076" spans="1:9" x14ac:dyDescent="0.35">
      <c r="A1076" s="1">
        <v>41918</v>
      </c>
      <c r="B1076">
        <v>94.010002</v>
      </c>
      <c r="C1076">
        <v>95.330001999999993</v>
      </c>
      <c r="D1076">
        <v>93.910004000000001</v>
      </c>
      <c r="E1076">
        <v>94.519997000000004</v>
      </c>
      <c r="F1076">
        <v>10595400</v>
      </c>
      <c r="G1076">
        <v>89.164635000000004</v>
      </c>
      <c r="H1076">
        <f t="shared" si="32"/>
        <v>6.3884051615929211E-3</v>
      </c>
      <c r="I1076">
        <f t="shared" si="33"/>
        <v>6.3884057079844339E-3</v>
      </c>
    </row>
    <row r="1077" spans="1:9" x14ac:dyDescent="0.35">
      <c r="A1077" s="1">
        <v>41919</v>
      </c>
      <c r="B1077">
        <v>94.269997000000004</v>
      </c>
      <c r="C1077">
        <v>95.190002000000007</v>
      </c>
      <c r="D1077">
        <v>93.330001999999993</v>
      </c>
      <c r="E1077">
        <v>93.370002999999997</v>
      </c>
      <c r="F1077">
        <v>10787900</v>
      </c>
      <c r="G1077">
        <v>88.079797999999997</v>
      </c>
      <c r="H1077">
        <f t="shared" si="32"/>
        <v>-1.2166674106009617E-2</v>
      </c>
      <c r="I1077">
        <f t="shared" si="33"/>
        <v>-1.21666734799061E-2</v>
      </c>
    </row>
    <row r="1078" spans="1:9" x14ac:dyDescent="0.35">
      <c r="A1078" s="1">
        <v>41920</v>
      </c>
      <c r="B1078">
        <v>93.419998000000007</v>
      </c>
      <c r="C1078">
        <v>94.830001999999993</v>
      </c>
      <c r="D1078">
        <v>92.419998000000007</v>
      </c>
      <c r="E1078">
        <v>94.610000999999997</v>
      </c>
      <c r="F1078">
        <v>15583700</v>
      </c>
      <c r="G1078">
        <v>89.249538999999999</v>
      </c>
      <c r="H1078">
        <f t="shared" si="32"/>
        <v>1.328047510076657E-2</v>
      </c>
      <c r="I1078">
        <f t="shared" si="33"/>
        <v>1.3280468694989537E-2</v>
      </c>
    </row>
    <row r="1079" spans="1:9" x14ac:dyDescent="0.35">
      <c r="A1079" s="1">
        <v>41921</v>
      </c>
      <c r="B1079">
        <v>94.050003000000004</v>
      </c>
      <c r="C1079">
        <v>94.489998</v>
      </c>
      <c r="D1079">
        <v>91.629997000000003</v>
      </c>
      <c r="E1079">
        <v>91.82</v>
      </c>
      <c r="F1079">
        <v>17915600</v>
      </c>
      <c r="G1079">
        <v>86.617615999999998</v>
      </c>
      <c r="H1079">
        <f t="shared" si="32"/>
        <v>-2.9489493399328933E-2</v>
      </c>
      <c r="I1079">
        <f t="shared" si="33"/>
        <v>-2.9489485654374085E-2</v>
      </c>
    </row>
    <row r="1080" spans="1:9" x14ac:dyDescent="0.35">
      <c r="A1080" s="1">
        <v>41922</v>
      </c>
      <c r="B1080">
        <v>92.440002000000007</v>
      </c>
      <c r="C1080">
        <v>93.269997000000004</v>
      </c>
      <c r="D1080">
        <v>90.900002000000001</v>
      </c>
      <c r="E1080">
        <v>91.599997999999999</v>
      </c>
      <c r="F1080">
        <v>18173100</v>
      </c>
      <c r="G1080">
        <v>86.410078999999996</v>
      </c>
      <c r="H1080">
        <f t="shared" si="32"/>
        <v>-2.3960139403179461E-3</v>
      </c>
      <c r="I1080">
        <f t="shared" si="33"/>
        <v>-2.3960137623737195E-3</v>
      </c>
    </row>
    <row r="1081" spans="1:9" x14ac:dyDescent="0.35">
      <c r="A1081" s="1">
        <v>41925</v>
      </c>
      <c r="B1081">
        <v>91.32</v>
      </c>
      <c r="C1081">
        <v>92.529999000000004</v>
      </c>
      <c r="D1081">
        <v>90.760002</v>
      </c>
      <c r="E1081">
        <v>90.839995999999999</v>
      </c>
      <c r="F1081">
        <v>14451100</v>
      </c>
      <c r="G1081">
        <v>85.693138000000005</v>
      </c>
      <c r="H1081">
        <f t="shared" si="32"/>
        <v>-8.2969652466586309E-3</v>
      </c>
      <c r="I1081">
        <f t="shared" si="33"/>
        <v>-8.2969603580618344E-3</v>
      </c>
    </row>
    <row r="1082" spans="1:9" x14ac:dyDescent="0.35">
      <c r="A1082" s="1">
        <v>41926</v>
      </c>
      <c r="B1082">
        <v>91.489998</v>
      </c>
      <c r="C1082">
        <v>92.230002999999996</v>
      </c>
      <c r="D1082">
        <v>90.059997999999993</v>
      </c>
      <c r="E1082">
        <v>90.550003000000004</v>
      </c>
      <c r="F1082">
        <v>23120500</v>
      </c>
      <c r="G1082">
        <v>85.419574999999995</v>
      </c>
      <c r="H1082">
        <f t="shared" si="32"/>
        <v>-3.1923493259510436E-3</v>
      </c>
      <c r="I1082">
        <f t="shared" si="33"/>
        <v>-3.1923559620375902E-3</v>
      </c>
    </row>
    <row r="1083" spans="1:9" x14ac:dyDescent="0.35">
      <c r="A1083" s="1">
        <v>41927</v>
      </c>
      <c r="B1083">
        <v>89</v>
      </c>
      <c r="C1083">
        <v>90.610000999999997</v>
      </c>
      <c r="D1083">
        <v>86.910004000000001</v>
      </c>
      <c r="E1083">
        <v>90.220000999999996</v>
      </c>
      <c r="F1083">
        <v>24703500</v>
      </c>
      <c r="G1083">
        <v>85.108271000000002</v>
      </c>
      <c r="H1083">
        <f t="shared" si="32"/>
        <v>-3.6444173281806234E-3</v>
      </c>
      <c r="I1083">
        <f t="shared" si="33"/>
        <v>-3.6444105464115539E-3</v>
      </c>
    </row>
    <row r="1084" spans="1:9" x14ac:dyDescent="0.35">
      <c r="A1084" s="1">
        <v>41928</v>
      </c>
      <c r="B1084">
        <v>88.580001999999993</v>
      </c>
      <c r="C1084">
        <v>91.269997000000004</v>
      </c>
      <c r="D1084">
        <v>88.18</v>
      </c>
      <c r="E1084">
        <v>90.599997999999999</v>
      </c>
      <c r="F1084">
        <v>25212600</v>
      </c>
      <c r="G1084">
        <v>85.466738000000007</v>
      </c>
      <c r="H1084">
        <f t="shared" si="32"/>
        <v>4.2118931033929274E-3</v>
      </c>
      <c r="I1084">
        <f t="shared" si="33"/>
        <v>4.2118938122947475E-3</v>
      </c>
    </row>
    <row r="1085" spans="1:9" x14ac:dyDescent="0.35">
      <c r="A1085" s="1">
        <v>41929</v>
      </c>
      <c r="B1085">
        <v>91.129997000000003</v>
      </c>
      <c r="C1085">
        <v>92.25</v>
      </c>
      <c r="D1085">
        <v>90.5</v>
      </c>
      <c r="E1085">
        <v>91.209998999999996</v>
      </c>
      <c r="F1085">
        <v>18189200</v>
      </c>
      <c r="G1085">
        <v>86.042176999999995</v>
      </c>
      <c r="H1085">
        <f t="shared" si="32"/>
        <v>6.7329030183863464E-3</v>
      </c>
      <c r="I1085">
        <f t="shared" si="33"/>
        <v>6.7328999967213986E-3</v>
      </c>
    </row>
    <row r="1086" spans="1:9" x14ac:dyDescent="0.35">
      <c r="A1086" s="1">
        <v>41932</v>
      </c>
      <c r="B1086">
        <v>90.629997000000003</v>
      </c>
      <c r="C1086">
        <v>91.889999000000003</v>
      </c>
      <c r="D1086">
        <v>90.629997000000003</v>
      </c>
      <c r="E1086">
        <v>91.769997000000004</v>
      </c>
      <c r="F1086">
        <v>10821700</v>
      </c>
      <c r="G1086">
        <v>86.570446000000004</v>
      </c>
      <c r="H1086">
        <f t="shared" si="32"/>
        <v>6.1396558068157348E-3</v>
      </c>
      <c r="I1086">
        <f t="shared" si="33"/>
        <v>6.1396517198769717E-3</v>
      </c>
    </row>
    <row r="1087" spans="1:9" x14ac:dyDescent="0.35">
      <c r="A1087" s="1">
        <v>41933</v>
      </c>
      <c r="B1087">
        <v>92.860000999999997</v>
      </c>
      <c r="C1087">
        <v>94.029999000000004</v>
      </c>
      <c r="D1087">
        <v>92.360000999999997</v>
      </c>
      <c r="E1087">
        <v>93.650002000000001</v>
      </c>
      <c r="F1087">
        <v>15757000</v>
      </c>
      <c r="G1087">
        <v>88.343931999999995</v>
      </c>
      <c r="H1087">
        <f t="shared" si="32"/>
        <v>2.0486052756436255E-2</v>
      </c>
      <c r="I1087">
        <f t="shared" si="33"/>
        <v>2.0486044394411356E-2</v>
      </c>
    </row>
    <row r="1088" spans="1:9" x14ac:dyDescent="0.35">
      <c r="A1088" s="1">
        <v>41934</v>
      </c>
      <c r="B1088">
        <v>93.959998999999996</v>
      </c>
      <c r="C1088">
        <v>94.589995999999999</v>
      </c>
      <c r="D1088">
        <v>92.980002999999996</v>
      </c>
      <c r="E1088">
        <v>93.129997000000003</v>
      </c>
      <c r="F1088">
        <v>12733600</v>
      </c>
      <c r="G1088">
        <v>87.853391000000002</v>
      </c>
      <c r="H1088">
        <f t="shared" si="32"/>
        <v>-5.5526427004240495E-3</v>
      </c>
      <c r="I1088">
        <f t="shared" si="33"/>
        <v>-5.5526281080628525E-3</v>
      </c>
    </row>
    <row r="1089" spans="1:9" x14ac:dyDescent="0.35">
      <c r="A1089" s="1">
        <v>41935</v>
      </c>
      <c r="B1089">
        <v>94.309997999999993</v>
      </c>
      <c r="C1089">
        <v>94.980002999999996</v>
      </c>
      <c r="D1089">
        <v>93.870002999999997</v>
      </c>
      <c r="E1089">
        <v>94.110000999999997</v>
      </c>
      <c r="F1089">
        <v>11345100</v>
      </c>
      <c r="G1089">
        <v>88.777868999999995</v>
      </c>
      <c r="H1089">
        <f t="shared" si="32"/>
        <v>1.0522968233317926E-2</v>
      </c>
      <c r="I1089">
        <f t="shared" si="33"/>
        <v>1.0522963194442812E-2</v>
      </c>
    </row>
    <row r="1090" spans="1:9" x14ac:dyDescent="0.35">
      <c r="A1090" s="1">
        <v>41936</v>
      </c>
      <c r="B1090">
        <v>94.190002000000007</v>
      </c>
      <c r="C1090">
        <v>94.529999000000004</v>
      </c>
      <c r="D1090">
        <v>93.220000999999996</v>
      </c>
      <c r="E1090">
        <v>94.489998</v>
      </c>
      <c r="F1090">
        <v>9734100</v>
      </c>
      <c r="G1090">
        <v>89.136336</v>
      </c>
      <c r="H1090">
        <f t="shared" si="32"/>
        <v>4.0377961530358823E-3</v>
      </c>
      <c r="I1090">
        <f t="shared" si="33"/>
        <v>4.0377968522763768E-3</v>
      </c>
    </row>
    <row r="1091" spans="1:9" x14ac:dyDescent="0.35">
      <c r="A1091" s="1">
        <v>41939</v>
      </c>
      <c r="B1091">
        <v>93.849997999999999</v>
      </c>
      <c r="C1091">
        <v>93.849997999999999</v>
      </c>
      <c r="D1091">
        <v>92.769997000000004</v>
      </c>
      <c r="E1091">
        <v>93.709998999999996</v>
      </c>
      <c r="F1091">
        <v>11387700</v>
      </c>
      <c r="G1091">
        <v>88.400531000000001</v>
      </c>
      <c r="H1091">
        <f t="shared" si="32"/>
        <v>-8.2548313737926381E-3</v>
      </c>
      <c r="I1091">
        <f t="shared" si="33"/>
        <v>-8.254826628727471E-3</v>
      </c>
    </row>
    <row r="1092" spans="1:9" x14ac:dyDescent="0.35">
      <c r="A1092" s="1">
        <v>41940</v>
      </c>
      <c r="B1092">
        <v>94.440002000000007</v>
      </c>
      <c r="C1092">
        <v>95.199996999999996</v>
      </c>
      <c r="D1092">
        <v>93.93</v>
      </c>
      <c r="E1092">
        <v>95.099997999999999</v>
      </c>
      <c r="F1092">
        <v>12564100</v>
      </c>
      <c r="G1092">
        <v>89.711775000000003</v>
      </c>
      <c r="H1092">
        <f t="shared" ref="H1092:H1155" si="34">(E1092-E1091)/E1091</f>
        <v>1.4832984898441875E-2</v>
      </c>
      <c r="I1092">
        <f t="shared" ref="I1092:I1155" si="35">(G1092-G1091)/G1091</f>
        <v>1.4832987824473612E-2</v>
      </c>
    </row>
    <row r="1093" spans="1:9" x14ac:dyDescent="0.35">
      <c r="A1093" s="1">
        <v>41941</v>
      </c>
      <c r="B1093">
        <v>95.419998000000007</v>
      </c>
      <c r="C1093">
        <v>95.980002999999996</v>
      </c>
      <c r="D1093">
        <v>93.620002999999997</v>
      </c>
      <c r="E1093">
        <v>94.589995999999999</v>
      </c>
      <c r="F1093">
        <v>12409100</v>
      </c>
      <c r="G1093">
        <v>89.230667999999994</v>
      </c>
      <c r="H1093">
        <f t="shared" si="34"/>
        <v>-5.3627971685130853E-3</v>
      </c>
      <c r="I1093">
        <f t="shared" si="35"/>
        <v>-5.3628077250729754E-3</v>
      </c>
    </row>
    <row r="1094" spans="1:9" x14ac:dyDescent="0.35">
      <c r="A1094" s="1">
        <v>41942</v>
      </c>
      <c r="B1094">
        <v>93.870002999999997</v>
      </c>
      <c r="C1094">
        <v>94.669998000000007</v>
      </c>
      <c r="D1094">
        <v>93.220000999999996</v>
      </c>
      <c r="E1094">
        <v>94.449996999999996</v>
      </c>
      <c r="F1094">
        <v>9765400</v>
      </c>
      <c r="G1094">
        <v>89.098601000000002</v>
      </c>
      <c r="H1094">
        <f t="shared" si="34"/>
        <v>-1.4800613798525068E-3</v>
      </c>
      <c r="I1094">
        <f t="shared" si="35"/>
        <v>-1.4800628860022899E-3</v>
      </c>
    </row>
    <row r="1095" spans="1:9" x14ac:dyDescent="0.35">
      <c r="A1095" s="1">
        <v>41943</v>
      </c>
      <c r="B1095">
        <v>94.989998</v>
      </c>
      <c r="C1095">
        <v>96.889999000000003</v>
      </c>
      <c r="D1095">
        <v>94.309997999999993</v>
      </c>
      <c r="E1095">
        <v>96.709998999999996</v>
      </c>
      <c r="F1095">
        <v>17493700</v>
      </c>
      <c r="G1095">
        <v>91.230554999999995</v>
      </c>
      <c r="H1095">
        <f t="shared" si="34"/>
        <v>2.3928026170291994E-2</v>
      </c>
      <c r="I1095">
        <f t="shared" si="35"/>
        <v>2.3928030025970815E-2</v>
      </c>
    </row>
    <row r="1096" spans="1:9" x14ac:dyDescent="0.35">
      <c r="A1096" s="1">
        <v>41946</v>
      </c>
      <c r="B1096">
        <v>96.559997999999993</v>
      </c>
      <c r="C1096">
        <v>97.099997999999999</v>
      </c>
      <c r="D1096">
        <v>94.800003000000004</v>
      </c>
      <c r="E1096">
        <v>95.260002</v>
      </c>
      <c r="F1096">
        <v>13410000</v>
      </c>
      <c r="G1096">
        <v>89.862712999999999</v>
      </c>
      <c r="H1096">
        <f t="shared" si="34"/>
        <v>-1.4993248009443121E-2</v>
      </c>
      <c r="I1096">
        <f t="shared" si="35"/>
        <v>-1.4993244313815652E-2</v>
      </c>
    </row>
    <row r="1097" spans="1:9" x14ac:dyDescent="0.35">
      <c r="A1097" s="1">
        <v>41947</v>
      </c>
      <c r="B1097">
        <v>94.5</v>
      </c>
      <c r="C1097">
        <v>94.889999000000003</v>
      </c>
      <c r="D1097">
        <v>93.889999000000003</v>
      </c>
      <c r="E1097">
        <v>94.519997000000004</v>
      </c>
      <c r="F1097">
        <v>13498500</v>
      </c>
      <c r="G1097">
        <v>89.164635000000004</v>
      </c>
      <c r="H1097">
        <f t="shared" si="34"/>
        <v>-7.7682656357701578E-3</v>
      </c>
      <c r="I1097">
        <f t="shared" si="35"/>
        <v>-7.7682720306919209E-3</v>
      </c>
    </row>
    <row r="1098" spans="1:9" x14ac:dyDescent="0.35">
      <c r="A1098" s="1">
        <v>41948</v>
      </c>
      <c r="B1098">
        <v>95.360000999999997</v>
      </c>
      <c r="C1098">
        <v>95.769997000000004</v>
      </c>
      <c r="D1098">
        <v>94.650002000000001</v>
      </c>
      <c r="E1098">
        <v>95.07</v>
      </c>
      <c r="F1098">
        <v>12480000</v>
      </c>
      <c r="G1098">
        <v>89.683475999999999</v>
      </c>
      <c r="H1098">
        <f t="shared" si="34"/>
        <v>5.8189062363172691E-3</v>
      </c>
      <c r="I1098">
        <f t="shared" si="35"/>
        <v>5.8189101542331749E-3</v>
      </c>
    </row>
    <row r="1099" spans="1:9" x14ac:dyDescent="0.35">
      <c r="A1099" s="1">
        <v>41949</v>
      </c>
      <c r="B1099">
        <v>95.18</v>
      </c>
      <c r="C1099">
        <v>96.419998000000007</v>
      </c>
      <c r="D1099">
        <v>94.279999000000004</v>
      </c>
      <c r="E1099">
        <v>96.260002</v>
      </c>
      <c r="F1099">
        <v>14731400</v>
      </c>
      <c r="G1099">
        <v>90.806054000000003</v>
      </c>
      <c r="H1099">
        <f t="shared" si="34"/>
        <v>1.2517113705690617E-2</v>
      </c>
      <c r="I1099">
        <f t="shared" si="35"/>
        <v>1.2517110732862364E-2</v>
      </c>
    </row>
    <row r="1100" spans="1:9" x14ac:dyDescent="0.35">
      <c r="A1100" s="1">
        <v>41950</v>
      </c>
      <c r="B1100">
        <v>95.800003000000004</v>
      </c>
      <c r="C1100">
        <v>97.160004000000001</v>
      </c>
      <c r="D1100">
        <v>95.720000999999996</v>
      </c>
      <c r="E1100">
        <v>96.589995999999999</v>
      </c>
      <c r="F1100">
        <v>13233500</v>
      </c>
      <c r="G1100">
        <v>91.775205</v>
      </c>
      <c r="H1100">
        <f t="shared" si="34"/>
        <v>3.4281528479502758E-3</v>
      </c>
      <c r="I1100">
        <f t="shared" si="35"/>
        <v>1.067275756746347E-2</v>
      </c>
    </row>
    <row r="1101" spans="1:9" x14ac:dyDescent="0.35">
      <c r="A1101" s="1">
        <v>41953</v>
      </c>
      <c r="B1101">
        <v>96.870002999999997</v>
      </c>
      <c r="C1101">
        <v>97.099997999999999</v>
      </c>
      <c r="D1101">
        <v>96.07</v>
      </c>
      <c r="E1101">
        <v>96.279999000000004</v>
      </c>
      <c r="F1101">
        <v>9087600</v>
      </c>
      <c r="G1101">
        <v>91.48066</v>
      </c>
      <c r="H1101">
        <f t="shared" si="34"/>
        <v>-3.209411045011283E-3</v>
      </c>
      <c r="I1101">
        <f t="shared" si="35"/>
        <v>-3.209418055780964E-3</v>
      </c>
    </row>
    <row r="1102" spans="1:9" x14ac:dyDescent="0.35">
      <c r="A1102" s="1">
        <v>41954</v>
      </c>
      <c r="B1102">
        <v>95.779999000000004</v>
      </c>
      <c r="C1102">
        <v>96.510002</v>
      </c>
      <c r="D1102">
        <v>95.610000999999997</v>
      </c>
      <c r="E1102">
        <v>96.410004000000001</v>
      </c>
      <c r="F1102">
        <v>7990000</v>
      </c>
      <c r="G1102">
        <v>91.604185000000001</v>
      </c>
      <c r="H1102">
        <f t="shared" si="34"/>
        <v>1.3502804460976058E-3</v>
      </c>
      <c r="I1102">
        <f t="shared" si="35"/>
        <v>1.3502854045871638E-3</v>
      </c>
    </row>
    <row r="1103" spans="1:9" x14ac:dyDescent="0.35">
      <c r="A1103" s="1">
        <v>41955</v>
      </c>
      <c r="B1103">
        <v>95.900002000000001</v>
      </c>
      <c r="C1103">
        <v>96.400002000000001</v>
      </c>
      <c r="D1103">
        <v>95.110000999999997</v>
      </c>
      <c r="E1103">
        <v>95.379997000000003</v>
      </c>
      <c r="F1103">
        <v>11592800</v>
      </c>
      <c r="G1103">
        <v>90.625522000000004</v>
      </c>
      <c r="H1103">
        <f t="shared" si="34"/>
        <v>-1.0683611215284232E-2</v>
      </c>
      <c r="I1103">
        <f t="shared" si="35"/>
        <v>-1.0683605776308117E-2</v>
      </c>
    </row>
    <row r="1104" spans="1:9" x14ac:dyDescent="0.35">
      <c r="A1104" s="1">
        <v>41956</v>
      </c>
      <c r="B1104">
        <v>94.959998999999996</v>
      </c>
      <c r="C1104">
        <v>95.209998999999996</v>
      </c>
      <c r="D1104">
        <v>93.830001999999993</v>
      </c>
      <c r="E1104">
        <v>94.660004000000001</v>
      </c>
      <c r="F1104">
        <v>12354900</v>
      </c>
      <c r="G1104">
        <v>89.941417999999999</v>
      </c>
      <c r="H1104">
        <f t="shared" si="34"/>
        <v>-7.5486792057668263E-3</v>
      </c>
      <c r="I1104">
        <f t="shared" si="35"/>
        <v>-7.5486903126473015E-3</v>
      </c>
    </row>
    <row r="1105" spans="1:9" x14ac:dyDescent="0.35">
      <c r="A1105" s="1">
        <v>41957</v>
      </c>
      <c r="B1105">
        <v>94.870002999999997</v>
      </c>
      <c r="C1105">
        <v>95.110000999999997</v>
      </c>
      <c r="D1105">
        <v>94.650002000000001</v>
      </c>
      <c r="E1105">
        <v>95.089995999999999</v>
      </c>
      <c r="F1105">
        <v>9351100</v>
      </c>
      <c r="G1105">
        <v>90.349976999999996</v>
      </c>
      <c r="H1105">
        <f t="shared" si="34"/>
        <v>4.5424887157198791E-3</v>
      </c>
      <c r="I1105">
        <f t="shared" si="35"/>
        <v>4.5425012089535524E-3</v>
      </c>
    </row>
    <row r="1106" spans="1:9" x14ac:dyDescent="0.35">
      <c r="A1106" s="1">
        <v>41960</v>
      </c>
      <c r="B1106">
        <v>94.849997999999999</v>
      </c>
      <c r="C1106">
        <v>95.139999000000003</v>
      </c>
      <c r="D1106">
        <v>94.190002000000007</v>
      </c>
      <c r="E1106">
        <v>95.110000999999997</v>
      </c>
      <c r="F1106">
        <v>8703900</v>
      </c>
      <c r="G1106">
        <v>90.368983999999998</v>
      </c>
      <c r="H1106">
        <f t="shared" si="34"/>
        <v>2.1037964919041124E-4</v>
      </c>
      <c r="I1106">
        <f t="shared" si="35"/>
        <v>2.1037083385203292E-4</v>
      </c>
    </row>
    <row r="1107" spans="1:9" x14ac:dyDescent="0.35">
      <c r="A1107" s="1">
        <v>41961</v>
      </c>
      <c r="B1107">
        <v>95.080001999999993</v>
      </c>
      <c r="C1107">
        <v>95.75</v>
      </c>
      <c r="D1107">
        <v>94.529999000000004</v>
      </c>
      <c r="E1107">
        <v>94.870002999999997</v>
      </c>
      <c r="F1107">
        <v>9263200</v>
      </c>
      <c r="G1107">
        <v>90.140949000000006</v>
      </c>
      <c r="H1107">
        <f t="shared" si="34"/>
        <v>-2.5233729100686262E-3</v>
      </c>
      <c r="I1107">
        <f t="shared" si="35"/>
        <v>-2.5233768258365206E-3</v>
      </c>
    </row>
    <row r="1108" spans="1:9" x14ac:dyDescent="0.35">
      <c r="A1108" s="1">
        <v>41962</v>
      </c>
      <c r="B1108">
        <v>95.080001999999993</v>
      </c>
      <c r="C1108">
        <v>95.739998</v>
      </c>
      <c r="D1108">
        <v>94.129997000000003</v>
      </c>
      <c r="E1108">
        <v>95.610000999999997</v>
      </c>
      <c r="F1108">
        <v>8331600</v>
      </c>
      <c r="G1108">
        <v>90.844059999999999</v>
      </c>
      <c r="H1108">
        <f t="shared" si="34"/>
        <v>7.800126242222212E-3</v>
      </c>
      <c r="I1108">
        <f t="shared" si="35"/>
        <v>7.8001286629453244E-3</v>
      </c>
    </row>
    <row r="1109" spans="1:9" x14ac:dyDescent="0.35">
      <c r="A1109" s="1">
        <v>41963</v>
      </c>
      <c r="B1109">
        <v>95.370002999999997</v>
      </c>
      <c r="C1109">
        <v>95.900002000000001</v>
      </c>
      <c r="D1109">
        <v>95.260002</v>
      </c>
      <c r="E1109">
        <v>95.82</v>
      </c>
      <c r="F1109">
        <v>8418600</v>
      </c>
      <c r="G1109">
        <v>91.043591000000006</v>
      </c>
      <c r="H1109">
        <f t="shared" si="34"/>
        <v>2.1964124861791005E-3</v>
      </c>
      <c r="I1109">
        <f t="shared" si="35"/>
        <v>2.1964121814899889E-3</v>
      </c>
    </row>
    <row r="1110" spans="1:9" x14ac:dyDescent="0.35">
      <c r="A1110" s="1">
        <v>41964</v>
      </c>
      <c r="B1110">
        <v>97.199996999999996</v>
      </c>
      <c r="C1110">
        <v>97.199996999999996</v>
      </c>
      <c r="D1110">
        <v>96.099997999999999</v>
      </c>
      <c r="E1110">
        <v>96.809997999999993</v>
      </c>
      <c r="F1110">
        <v>12374200</v>
      </c>
      <c r="G1110">
        <v>91.98424</v>
      </c>
      <c r="H1110">
        <f t="shared" si="34"/>
        <v>1.0331851388019203E-2</v>
      </c>
      <c r="I1110">
        <f t="shared" si="35"/>
        <v>1.0331853013135141E-2</v>
      </c>
    </row>
    <row r="1111" spans="1:9" x14ac:dyDescent="0.35">
      <c r="A1111" s="1">
        <v>41967</v>
      </c>
      <c r="B1111">
        <v>96.339995999999999</v>
      </c>
      <c r="C1111">
        <v>96.800003000000004</v>
      </c>
      <c r="D1111">
        <v>95.25</v>
      </c>
      <c r="E1111">
        <v>95.720000999999996</v>
      </c>
      <c r="F1111">
        <v>10170600</v>
      </c>
      <c r="G1111">
        <v>90.948577</v>
      </c>
      <c r="H1111">
        <f t="shared" si="34"/>
        <v>-1.125913668544851E-2</v>
      </c>
      <c r="I1111">
        <f t="shared" si="35"/>
        <v>-1.1259135260562022E-2</v>
      </c>
    </row>
    <row r="1112" spans="1:9" x14ac:dyDescent="0.35">
      <c r="A1112" s="1">
        <v>41968</v>
      </c>
      <c r="B1112">
        <v>96.010002</v>
      </c>
      <c r="C1112">
        <v>96.029999000000004</v>
      </c>
      <c r="D1112">
        <v>94.370002999999997</v>
      </c>
      <c r="E1112">
        <v>94.779999000000004</v>
      </c>
      <c r="F1112">
        <v>13747400</v>
      </c>
      <c r="G1112">
        <v>90.055431999999996</v>
      </c>
      <c r="H1112">
        <f t="shared" si="34"/>
        <v>-9.8203300269500901E-3</v>
      </c>
      <c r="I1112">
        <f t="shared" si="35"/>
        <v>-9.8203295693126032E-3</v>
      </c>
    </row>
    <row r="1113" spans="1:9" x14ac:dyDescent="0.35">
      <c r="A1113" s="1">
        <v>41969</v>
      </c>
      <c r="B1113">
        <v>94.639999000000003</v>
      </c>
      <c r="C1113">
        <v>95.129997000000003</v>
      </c>
      <c r="D1113">
        <v>94.360000999999997</v>
      </c>
      <c r="E1113">
        <v>94.480002999999996</v>
      </c>
      <c r="F1113">
        <v>9822100</v>
      </c>
      <c r="G1113">
        <v>89.770390000000006</v>
      </c>
      <c r="H1113">
        <f t="shared" si="34"/>
        <v>-3.1651825613546085E-3</v>
      </c>
      <c r="I1113">
        <f t="shared" si="35"/>
        <v>-3.165183861424262E-3</v>
      </c>
    </row>
    <row r="1114" spans="1:9" x14ac:dyDescent="0.35">
      <c r="A1114" s="1">
        <v>41971</v>
      </c>
      <c r="B1114">
        <v>91.5</v>
      </c>
      <c r="C1114">
        <v>91.849997999999999</v>
      </c>
      <c r="D1114">
        <v>90.110000999999997</v>
      </c>
      <c r="E1114">
        <v>90.540001000000004</v>
      </c>
      <c r="F1114">
        <v>19556700</v>
      </c>
      <c r="G1114">
        <v>86.026787999999996</v>
      </c>
      <c r="H1114">
        <f t="shared" si="34"/>
        <v>-4.1701967346465821E-2</v>
      </c>
      <c r="I1114">
        <f t="shared" si="35"/>
        <v>-4.17019687672072E-2</v>
      </c>
    </row>
    <row r="1115" spans="1:9" x14ac:dyDescent="0.35">
      <c r="A1115" s="1">
        <v>41974</v>
      </c>
      <c r="B1115">
        <v>90.360000999999997</v>
      </c>
      <c r="C1115">
        <v>92.870002999999997</v>
      </c>
      <c r="D1115">
        <v>90.279999000000004</v>
      </c>
      <c r="E1115">
        <v>92.349997999999999</v>
      </c>
      <c r="F1115">
        <v>27584200</v>
      </c>
      <c r="G1115">
        <v>87.746561</v>
      </c>
      <c r="H1115">
        <f t="shared" si="34"/>
        <v>1.9991130771027887E-2</v>
      </c>
      <c r="I1115">
        <f t="shared" si="35"/>
        <v>1.9991133459498728E-2</v>
      </c>
    </row>
    <row r="1116" spans="1:9" x14ac:dyDescent="0.35">
      <c r="A1116" s="1">
        <v>41975</v>
      </c>
      <c r="B1116">
        <v>92.32</v>
      </c>
      <c r="C1116">
        <v>94.669998000000007</v>
      </c>
      <c r="D1116">
        <v>92.010002</v>
      </c>
      <c r="E1116">
        <v>94.190002000000007</v>
      </c>
      <c r="F1116">
        <v>20805000</v>
      </c>
      <c r="G1116">
        <v>89.494844999999998</v>
      </c>
      <c r="H1116">
        <f t="shared" si="34"/>
        <v>1.9924245152663757E-2</v>
      </c>
      <c r="I1116">
        <f t="shared" si="35"/>
        <v>1.9924245236232086E-2</v>
      </c>
    </row>
    <row r="1117" spans="1:9" x14ac:dyDescent="0.35">
      <c r="A1117" s="1">
        <v>41976</v>
      </c>
      <c r="B1117">
        <v>94.669998000000007</v>
      </c>
      <c r="C1117">
        <v>95.330001999999993</v>
      </c>
      <c r="D1117">
        <v>94</v>
      </c>
      <c r="E1117">
        <v>94.949996999999996</v>
      </c>
      <c r="F1117">
        <v>16220400</v>
      </c>
      <c r="G1117">
        <v>90.216955999999996</v>
      </c>
      <c r="H1117">
        <f t="shared" si="34"/>
        <v>8.0687438566992408E-3</v>
      </c>
      <c r="I1117">
        <f t="shared" si="35"/>
        <v>8.0687440712367085E-3</v>
      </c>
    </row>
    <row r="1118" spans="1:9" x14ac:dyDescent="0.35">
      <c r="A1118" s="1">
        <v>41977</v>
      </c>
      <c r="B1118">
        <v>94.129997000000003</v>
      </c>
      <c r="C1118">
        <v>94.610000999999997</v>
      </c>
      <c r="D1118">
        <v>93.07</v>
      </c>
      <c r="E1118">
        <v>94.370002999999997</v>
      </c>
      <c r="F1118">
        <v>12868600</v>
      </c>
      <c r="G1118">
        <v>89.665873000000005</v>
      </c>
      <c r="H1118">
        <f t="shared" si="34"/>
        <v>-6.1084151482384908E-3</v>
      </c>
      <c r="I1118">
        <f t="shared" si="35"/>
        <v>-6.1084193530093322E-3</v>
      </c>
    </row>
    <row r="1119" spans="1:9" x14ac:dyDescent="0.35">
      <c r="A1119" s="1">
        <v>41978</v>
      </c>
      <c r="B1119">
        <v>93.949996999999996</v>
      </c>
      <c r="C1119">
        <v>94.589995999999999</v>
      </c>
      <c r="D1119">
        <v>93.349997999999999</v>
      </c>
      <c r="E1119">
        <v>93.82</v>
      </c>
      <c r="F1119">
        <v>11831900</v>
      </c>
      <c r="G1119">
        <v>89.143286000000003</v>
      </c>
      <c r="H1119">
        <f t="shared" si="34"/>
        <v>-5.8281549487712086E-3</v>
      </c>
      <c r="I1119">
        <f t="shared" si="35"/>
        <v>-5.8281593934852056E-3</v>
      </c>
    </row>
    <row r="1120" spans="1:9" x14ac:dyDescent="0.35">
      <c r="A1120" s="1">
        <v>41981</v>
      </c>
      <c r="B1120">
        <v>92.900002000000001</v>
      </c>
      <c r="C1120">
        <v>93.129997000000003</v>
      </c>
      <c r="D1120">
        <v>91.370002999999997</v>
      </c>
      <c r="E1120">
        <v>91.699996999999996</v>
      </c>
      <c r="F1120">
        <v>15735900</v>
      </c>
      <c r="G1120">
        <v>87.128961000000004</v>
      </c>
      <c r="H1120">
        <f t="shared" si="34"/>
        <v>-2.2596493285013827E-2</v>
      </c>
      <c r="I1120">
        <f t="shared" si="35"/>
        <v>-2.2596485841906249E-2</v>
      </c>
    </row>
    <row r="1121" spans="1:9" x14ac:dyDescent="0.35">
      <c r="A1121" s="1">
        <v>41982</v>
      </c>
      <c r="B1121">
        <v>91.230002999999996</v>
      </c>
      <c r="C1121">
        <v>92.059997999999993</v>
      </c>
      <c r="D1121">
        <v>90.760002</v>
      </c>
      <c r="E1121">
        <v>91.379997000000003</v>
      </c>
      <c r="F1121">
        <v>15883800</v>
      </c>
      <c r="G1121">
        <v>86.824912999999995</v>
      </c>
      <c r="H1121">
        <f t="shared" si="34"/>
        <v>-3.4896402450263243E-3</v>
      </c>
      <c r="I1121">
        <f t="shared" si="35"/>
        <v>-3.4896318802654924E-3</v>
      </c>
    </row>
    <row r="1122" spans="1:9" x14ac:dyDescent="0.35">
      <c r="A1122" s="1">
        <v>41983</v>
      </c>
      <c r="B1122">
        <v>90.720000999999996</v>
      </c>
      <c r="C1122">
        <v>90.730002999999996</v>
      </c>
      <c r="D1122">
        <v>88.199996999999996</v>
      </c>
      <c r="E1122">
        <v>88.669998000000007</v>
      </c>
      <c r="F1122">
        <v>22279400</v>
      </c>
      <c r="G1122">
        <v>84.250000999999997</v>
      </c>
      <c r="H1122">
        <f t="shared" si="34"/>
        <v>-2.9656369982152618E-2</v>
      </c>
      <c r="I1122">
        <f t="shared" si="35"/>
        <v>-2.9656372935265685E-2</v>
      </c>
    </row>
    <row r="1123" spans="1:9" x14ac:dyDescent="0.35">
      <c r="A1123" s="1">
        <v>41984</v>
      </c>
      <c r="B1123">
        <v>88.860000999999997</v>
      </c>
      <c r="C1123">
        <v>91.540001000000004</v>
      </c>
      <c r="D1123">
        <v>88.849997999999999</v>
      </c>
      <c r="E1123">
        <v>89.199996999999996</v>
      </c>
      <c r="F1123">
        <v>21522200</v>
      </c>
      <c r="G1123">
        <v>84.753579999999999</v>
      </c>
      <c r="H1123">
        <f t="shared" si="34"/>
        <v>5.9772077585925898E-3</v>
      </c>
      <c r="I1123">
        <f t="shared" si="35"/>
        <v>5.9771987421104247E-3</v>
      </c>
    </row>
    <row r="1124" spans="1:9" x14ac:dyDescent="0.35">
      <c r="A1124" s="1">
        <v>41985</v>
      </c>
      <c r="B1124">
        <v>88.709998999999996</v>
      </c>
      <c r="C1124">
        <v>89</v>
      </c>
      <c r="D1124">
        <v>86.599997999999999</v>
      </c>
      <c r="E1124">
        <v>86.599997999999999</v>
      </c>
      <c r="F1124">
        <v>24568300</v>
      </c>
      <c r="G1124">
        <v>82.283186000000001</v>
      </c>
      <c r="H1124">
        <f t="shared" si="34"/>
        <v>-2.9147971832330859E-2</v>
      </c>
      <c r="I1124">
        <f t="shared" si="35"/>
        <v>-2.914796047553388E-2</v>
      </c>
    </row>
    <row r="1125" spans="1:9" x14ac:dyDescent="0.35">
      <c r="A1125" s="1">
        <v>41988</v>
      </c>
      <c r="B1125">
        <v>87.529999000000004</v>
      </c>
      <c r="C1125">
        <v>88.599997999999999</v>
      </c>
      <c r="D1125">
        <v>86.5</v>
      </c>
      <c r="E1125">
        <v>86.900002000000001</v>
      </c>
      <c r="F1125">
        <v>21373600</v>
      </c>
      <c r="G1125">
        <v>82.568234000000004</v>
      </c>
      <c r="H1125">
        <f t="shared" si="34"/>
        <v>3.4642495026385714E-3</v>
      </c>
      <c r="I1125">
        <f t="shared" si="35"/>
        <v>3.4642314409167787E-3</v>
      </c>
    </row>
    <row r="1126" spans="1:9" x14ac:dyDescent="0.35">
      <c r="A1126" s="1">
        <v>41989</v>
      </c>
      <c r="B1126">
        <v>86.379997000000003</v>
      </c>
      <c r="C1126">
        <v>89.199996999999996</v>
      </c>
      <c r="D1126">
        <v>86.190002000000007</v>
      </c>
      <c r="E1126">
        <v>86.410004000000001</v>
      </c>
      <c r="F1126">
        <v>26372400</v>
      </c>
      <c r="G1126">
        <v>82.102661999999995</v>
      </c>
      <c r="H1126">
        <f t="shared" si="34"/>
        <v>-5.6386419876031752E-3</v>
      </c>
      <c r="I1126">
        <f t="shared" si="35"/>
        <v>-5.6386333756394584E-3</v>
      </c>
    </row>
    <row r="1127" spans="1:9" x14ac:dyDescent="0.35">
      <c r="A1127" s="1">
        <v>41990</v>
      </c>
      <c r="B1127">
        <v>87.239998</v>
      </c>
      <c r="C1127">
        <v>89.900002000000001</v>
      </c>
      <c r="D1127">
        <v>87.150002000000001</v>
      </c>
      <c r="E1127">
        <v>89.019997000000004</v>
      </c>
      <c r="F1127">
        <v>23323000</v>
      </c>
      <c r="G1127">
        <v>84.582553000000004</v>
      </c>
      <c r="H1127">
        <f t="shared" si="34"/>
        <v>3.0204754995729464E-2</v>
      </c>
      <c r="I1127">
        <f t="shared" si="35"/>
        <v>3.02047575509794E-2</v>
      </c>
    </row>
    <row r="1128" spans="1:9" x14ac:dyDescent="0.35">
      <c r="A1128" s="1">
        <v>41991</v>
      </c>
      <c r="B1128">
        <v>90.370002999999997</v>
      </c>
      <c r="C1128">
        <v>91.160004000000001</v>
      </c>
      <c r="D1128">
        <v>88.400002000000001</v>
      </c>
      <c r="E1128">
        <v>91.160004000000001</v>
      </c>
      <c r="F1128">
        <v>22882700</v>
      </c>
      <c r="G1128">
        <v>86.615885000000006</v>
      </c>
      <c r="H1128">
        <f t="shared" si="34"/>
        <v>2.4039621120184908E-2</v>
      </c>
      <c r="I1128">
        <f t="shared" si="35"/>
        <v>2.4039614883698313E-2</v>
      </c>
    </row>
    <row r="1129" spans="1:9" x14ac:dyDescent="0.35">
      <c r="A1129" s="1">
        <v>41992</v>
      </c>
      <c r="B1129">
        <v>90.209998999999996</v>
      </c>
      <c r="C1129">
        <v>93.639999000000003</v>
      </c>
      <c r="D1129">
        <v>89.610000999999997</v>
      </c>
      <c r="E1129">
        <v>93.639999000000003</v>
      </c>
      <c r="F1129">
        <v>38469000</v>
      </c>
      <c r="G1129">
        <v>88.972258999999994</v>
      </c>
      <c r="H1129">
        <f t="shared" si="34"/>
        <v>2.7204858393819316E-2</v>
      </c>
      <c r="I1129">
        <f t="shared" si="35"/>
        <v>2.7204871254273833E-2</v>
      </c>
    </row>
    <row r="1130" spans="1:9" x14ac:dyDescent="0.35">
      <c r="A1130" s="1">
        <v>41995</v>
      </c>
      <c r="B1130">
        <v>92.959998999999996</v>
      </c>
      <c r="C1130">
        <v>93.669998000000007</v>
      </c>
      <c r="D1130">
        <v>92.449996999999996</v>
      </c>
      <c r="E1130">
        <v>93.330001999999993</v>
      </c>
      <c r="F1130">
        <v>17871800</v>
      </c>
      <c r="G1130">
        <v>88.677713999999995</v>
      </c>
      <c r="H1130">
        <f t="shared" si="34"/>
        <v>-3.3105190443243151E-3</v>
      </c>
      <c r="I1130">
        <f t="shared" si="35"/>
        <v>-3.3105262618992222E-3</v>
      </c>
    </row>
    <row r="1131" spans="1:9" x14ac:dyDescent="0.35">
      <c r="A1131" s="1">
        <v>41996</v>
      </c>
      <c r="B1131">
        <v>93.519997000000004</v>
      </c>
      <c r="C1131">
        <v>95.18</v>
      </c>
      <c r="D1131">
        <v>93.050003000000004</v>
      </c>
      <c r="E1131">
        <v>94.589995999999999</v>
      </c>
      <c r="F1131">
        <v>13706500</v>
      </c>
      <c r="G1131">
        <v>89.874899999999997</v>
      </c>
      <c r="H1131">
        <f t="shared" si="34"/>
        <v>1.3500417582761931E-2</v>
      </c>
      <c r="I1131">
        <f t="shared" si="35"/>
        <v>1.3500415673773481E-2</v>
      </c>
    </row>
    <row r="1132" spans="1:9" x14ac:dyDescent="0.35">
      <c r="A1132" s="1">
        <v>41997</v>
      </c>
      <c r="B1132">
        <v>94.220000999999996</v>
      </c>
      <c r="C1132">
        <v>94.25</v>
      </c>
      <c r="D1132">
        <v>92.980002999999996</v>
      </c>
      <c r="E1132">
        <v>93.779999000000004</v>
      </c>
      <c r="F1132">
        <v>6875700</v>
      </c>
      <c r="G1132">
        <v>89.105278999999996</v>
      </c>
      <c r="H1132">
        <f t="shared" si="34"/>
        <v>-8.5632417195576974E-3</v>
      </c>
      <c r="I1132">
        <f t="shared" si="35"/>
        <v>-8.5632473582724529E-3</v>
      </c>
    </row>
    <row r="1133" spans="1:9" x14ac:dyDescent="0.35">
      <c r="A1133" s="1">
        <v>41999</v>
      </c>
      <c r="B1133">
        <v>93.989998</v>
      </c>
      <c r="C1133">
        <v>94.43</v>
      </c>
      <c r="D1133">
        <v>92.620002999999997</v>
      </c>
      <c r="E1133">
        <v>93.209998999999996</v>
      </c>
      <c r="F1133">
        <v>10581500</v>
      </c>
      <c r="G1133">
        <v>88.563693000000001</v>
      </c>
      <c r="H1133">
        <f t="shared" si="34"/>
        <v>-6.0780550872047605E-3</v>
      </c>
      <c r="I1133">
        <f t="shared" si="35"/>
        <v>-6.0780461727749629E-3</v>
      </c>
    </row>
    <row r="1134" spans="1:9" x14ac:dyDescent="0.35">
      <c r="A1134" s="1">
        <v>42002</v>
      </c>
      <c r="B1134">
        <v>93.330001999999993</v>
      </c>
      <c r="C1134">
        <v>93.860000999999997</v>
      </c>
      <c r="D1134">
        <v>92.889999000000003</v>
      </c>
      <c r="E1134">
        <v>93.07</v>
      </c>
      <c r="F1134">
        <v>9892100</v>
      </c>
      <c r="G1134">
        <v>88.430672000000001</v>
      </c>
      <c r="H1134">
        <f t="shared" si="34"/>
        <v>-1.5019740532343864E-3</v>
      </c>
      <c r="I1134">
        <f t="shared" si="35"/>
        <v>-1.5019811786755482E-3</v>
      </c>
    </row>
    <row r="1135" spans="1:9" x14ac:dyDescent="0.35">
      <c r="A1135" s="1">
        <v>42003</v>
      </c>
      <c r="B1135">
        <v>92.769997000000004</v>
      </c>
      <c r="C1135">
        <v>93.389999000000003</v>
      </c>
      <c r="D1135">
        <v>92.510002</v>
      </c>
      <c r="E1135">
        <v>93.019997000000004</v>
      </c>
      <c r="F1135">
        <v>8743400</v>
      </c>
      <c r="G1135">
        <v>88.383161999999999</v>
      </c>
      <c r="H1135">
        <f t="shared" si="34"/>
        <v>-5.3726227570634561E-4</v>
      </c>
      <c r="I1135">
        <f t="shared" si="35"/>
        <v>-5.3725702774262089E-4</v>
      </c>
    </row>
    <row r="1136" spans="1:9" x14ac:dyDescent="0.35">
      <c r="A1136" s="1">
        <v>42004</v>
      </c>
      <c r="B1136">
        <v>92.419998000000007</v>
      </c>
      <c r="C1136">
        <v>93.129997000000003</v>
      </c>
      <c r="D1136">
        <v>92.059997999999993</v>
      </c>
      <c r="E1136">
        <v>92.449996999999996</v>
      </c>
      <c r="F1136">
        <v>11337200</v>
      </c>
      <c r="G1136">
        <v>87.841575000000006</v>
      </c>
      <c r="H1136">
        <f t="shared" si="34"/>
        <v>-6.127714667632244E-3</v>
      </c>
      <c r="I1136">
        <f t="shared" si="35"/>
        <v>-6.1277169513350603E-3</v>
      </c>
    </row>
    <row r="1137" spans="1:9" x14ac:dyDescent="0.35">
      <c r="A1137" s="1">
        <v>42006</v>
      </c>
      <c r="B1137">
        <v>92.25</v>
      </c>
      <c r="C1137">
        <v>93.050003000000004</v>
      </c>
      <c r="D1137">
        <v>91.809997999999993</v>
      </c>
      <c r="E1137">
        <v>92.830001999999993</v>
      </c>
      <c r="F1137">
        <v>10220400</v>
      </c>
      <c r="G1137">
        <v>88.202637999999993</v>
      </c>
      <c r="H1137">
        <f t="shared" si="34"/>
        <v>4.1103841247284957E-3</v>
      </c>
      <c r="I1137">
        <f t="shared" si="35"/>
        <v>4.1103885033936067E-3</v>
      </c>
    </row>
    <row r="1138" spans="1:9" x14ac:dyDescent="0.35">
      <c r="A1138" s="1">
        <v>42009</v>
      </c>
      <c r="B1138">
        <v>92.099997999999999</v>
      </c>
      <c r="C1138">
        <v>92.400002000000001</v>
      </c>
      <c r="D1138">
        <v>89.5</v>
      </c>
      <c r="E1138">
        <v>90.290001000000004</v>
      </c>
      <c r="F1138">
        <v>18502400</v>
      </c>
      <c r="G1138">
        <v>85.789249999999996</v>
      </c>
      <c r="H1138">
        <f t="shared" si="34"/>
        <v>-2.7361854414265658E-2</v>
      </c>
      <c r="I1138">
        <f t="shared" si="35"/>
        <v>-2.7361857363041656E-2</v>
      </c>
    </row>
    <row r="1139" spans="1:9" x14ac:dyDescent="0.35">
      <c r="A1139" s="1">
        <v>42010</v>
      </c>
      <c r="B1139">
        <v>90.239998</v>
      </c>
      <c r="C1139">
        <v>91.410004000000001</v>
      </c>
      <c r="D1139">
        <v>89.019997000000004</v>
      </c>
      <c r="E1139">
        <v>89.809997999999993</v>
      </c>
      <c r="F1139">
        <v>16670700</v>
      </c>
      <c r="G1139">
        <v>85.333174</v>
      </c>
      <c r="H1139">
        <f t="shared" si="34"/>
        <v>-5.3162365121693887E-3</v>
      </c>
      <c r="I1139">
        <f t="shared" si="35"/>
        <v>-5.316237174237984E-3</v>
      </c>
    </row>
    <row r="1140" spans="1:9" x14ac:dyDescent="0.35">
      <c r="A1140" s="1">
        <v>42011</v>
      </c>
      <c r="B1140">
        <v>90.650002000000001</v>
      </c>
      <c r="C1140">
        <v>91.480002999999996</v>
      </c>
      <c r="D1140">
        <v>90</v>
      </c>
      <c r="E1140">
        <v>90.720000999999996</v>
      </c>
      <c r="F1140">
        <v>13590700</v>
      </c>
      <c r="G1140">
        <v>86.197816000000003</v>
      </c>
      <c r="H1140">
        <f t="shared" si="34"/>
        <v>1.0132535578054498E-2</v>
      </c>
      <c r="I1140">
        <f t="shared" si="35"/>
        <v>1.0132542356856473E-2</v>
      </c>
    </row>
    <row r="1141" spans="1:9" x14ac:dyDescent="0.35">
      <c r="A1141" s="1">
        <v>42012</v>
      </c>
      <c r="B1141">
        <v>91.25</v>
      </c>
      <c r="C1141">
        <v>92.269997000000004</v>
      </c>
      <c r="D1141">
        <v>91</v>
      </c>
      <c r="E1141">
        <v>92.230002999999996</v>
      </c>
      <c r="F1141">
        <v>15487500</v>
      </c>
      <c r="G1141">
        <v>87.632548</v>
      </c>
      <c r="H1141">
        <f t="shared" si="34"/>
        <v>1.6644642673670166E-2</v>
      </c>
      <c r="I1141">
        <f t="shared" si="35"/>
        <v>1.6644644453636698E-2</v>
      </c>
    </row>
    <row r="1142" spans="1:9" x14ac:dyDescent="0.35">
      <c r="A1142" s="1">
        <v>42013</v>
      </c>
      <c r="B1142">
        <v>92.300003000000004</v>
      </c>
      <c r="C1142">
        <v>92.779999000000004</v>
      </c>
      <c r="D1142">
        <v>91.370002999999997</v>
      </c>
      <c r="E1142">
        <v>92.099997999999999</v>
      </c>
      <c r="F1142">
        <v>14488400</v>
      </c>
      <c r="G1142">
        <v>87.509022999999999</v>
      </c>
      <c r="H1142">
        <f t="shared" si="34"/>
        <v>-1.4095738455087879E-3</v>
      </c>
      <c r="I1142">
        <f t="shared" si="35"/>
        <v>-1.4095790071059074E-3</v>
      </c>
    </row>
    <row r="1143" spans="1:9" x14ac:dyDescent="0.35">
      <c r="A1143" s="1">
        <v>42016</v>
      </c>
      <c r="B1143">
        <v>91.239998</v>
      </c>
      <c r="C1143">
        <v>91.339995999999999</v>
      </c>
      <c r="D1143">
        <v>89.82</v>
      </c>
      <c r="E1143">
        <v>90.330001999999993</v>
      </c>
      <c r="F1143">
        <v>15176300</v>
      </c>
      <c r="G1143">
        <v>85.827257000000003</v>
      </c>
      <c r="H1143">
        <f t="shared" si="34"/>
        <v>-1.9218198028625431E-2</v>
      </c>
      <c r="I1143">
        <f t="shared" si="35"/>
        <v>-1.9218201076247832E-2</v>
      </c>
    </row>
    <row r="1144" spans="1:9" x14ac:dyDescent="0.35">
      <c r="A1144" s="1">
        <v>42017</v>
      </c>
      <c r="B1144">
        <v>90.879997000000003</v>
      </c>
      <c r="C1144">
        <v>91.43</v>
      </c>
      <c r="D1144">
        <v>89.110000999999997</v>
      </c>
      <c r="E1144">
        <v>90</v>
      </c>
      <c r="F1144">
        <v>17469000</v>
      </c>
      <c r="G1144">
        <v>85.513705000000002</v>
      </c>
      <c r="H1144">
        <f t="shared" si="34"/>
        <v>-3.653293398576403E-3</v>
      </c>
      <c r="I1144">
        <f t="shared" si="35"/>
        <v>-3.6532916343813876E-3</v>
      </c>
    </row>
    <row r="1145" spans="1:9" x14ac:dyDescent="0.35">
      <c r="A1145" s="1">
        <v>42018</v>
      </c>
      <c r="B1145">
        <v>88.949996999999996</v>
      </c>
      <c r="C1145">
        <v>89.889999000000003</v>
      </c>
      <c r="D1145">
        <v>87.260002</v>
      </c>
      <c r="E1145">
        <v>89.739998</v>
      </c>
      <c r="F1145">
        <v>23272100</v>
      </c>
      <c r="G1145">
        <v>85.266662999999994</v>
      </c>
      <c r="H1145">
        <f t="shared" si="34"/>
        <v>-2.8889111111111117E-3</v>
      </c>
      <c r="I1145">
        <f t="shared" si="35"/>
        <v>-2.8889170455192827E-3</v>
      </c>
    </row>
    <row r="1146" spans="1:9" x14ac:dyDescent="0.35">
      <c r="A1146" s="1">
        <v>42019</v>
      </c>
      <c r="B1146">
        <v>89.739998</v>
      </c>
      <c r="C1146">
        <v>90.660004000000001</v>
      </c>
      <c r="D1146">
        <v>88.510002</v>
      </c>
      <c r="E1146">
        <v>88.959998999999996</v>
      </c>
      <c r="F1146">
        <v>18759600</v>
      </c>
      <c r="G1146">
        <v>84.525546000000006</v>
      </c>
      <c r="H1146">
        <f t="shared" si="34"/>
        <v>-8.6917652928853832E-3</v>
      </c>
      <c r="I1146">
        <f t="shared" si="35"/>
        <v>-8.6917556513263407E-3</v>
      </c>
    </row>
    <row r="1147" spans="1:9" x14ac:dyDescent="0.35">
      <c r="A1147" s="1">
        <v>42020</v>
      </c>
      <c r="B1147">
        <v>88.980002999999996</v>
      </c>
      <c r="C1147">
        <v>91.190002000000007</v>
      </c>
      <c r="D1147">
        <v>88.980002999999996</v>
      </c>
      <c r="E1147">
        <v>91.120002999999997</v>
      </c>
      <c r="F1147">
        <v>17713100</v>
      </c>
      <c r="G1147">
        <v>86.577877999999998</v>
      </c>
      <c r="H1147">
        <f t="shared" si="34"/>
        <v>2.4280620776535766E-2</v>
      </c>
      <c r="I1147">
        <f t="shared" si="35"/>
        <v>2.4280612159547511E-2</v>
      </c>
    </row>
    <row r="1148" spans="1:9" x14ac:dyDescent="0.35">
      <c r="A1148" s="1">
        <v>42024</v>
      </c>
      <c r="B1148">
        <v>91.139999000000003</v>
      </c>
      <c r="C1148">
        <v>91.779999000000004</v>
      </c>
      <c r="D1148">
        <v>90.379997000000003</v>
      </c>
      <c r="E1148">
        <v>91.089995999999999</v>
      </c>
      <c r="F1148">
        <v>16761000</v>
      </c>
      <c r="G1148">
        <v>86.549368000000001</v>
      </c>
      <c r="H1148">
        <f t="shared" si="34"/>
        <v>-3.2931298301205799E-4</v>
      </c>
      <c r="I1148">
        <f t="shared" si="35"/>
        <v>-3.2929890011854009E-4</v>
      </c>
    </row>
    <row r="1149" spans="1:9" x14ac:dyDescent="0.35">
      <c r="A1149" s="1">
        <v>42025</v>
      </c>
      <c r="B1149">
        <v>91.739998</v>
      </c>
      <c r="C1149">
        <v>91.989998</v>
      </c>
      <c r="D1149">
        <v>91.010002</v>
      </c>
      <c r="E1149">
        <v>91.870002999999997</v>
      </c>
      <c r="F1149">
        <v>14276400</v>
      </c>
      <c r="G1149">
        <v>87.290492</v>
      </c>
      <c r="H1149">
        <f t="shared" si="34"/>
        <v>8.5630369332763794E-3</v>
      </c>
      <c r="I1149">
        <f t="shared" si="35"/>
        <v>8.5630203561971614E-3</v>
      </c>
    </row>
    <row r="1150" spans="1:9" x14ac:dyDescent="0.35">
      <c r="A1150" s="1">
        <v>42026</v>
      </c>
      <c r="B1150">
        <v>92.309997999999993</v>
      </c>
      <c r="C1150">
        <v>92.970000999999996</v>
      </c>
      <c r="D1150">
        <v>91.32</v>
      </c>
      <c r="E1150">
        <v>92.870002999999997</v>
      </c>
      <c r="F1150">
        <v>13559000</v>
      </c>
      <c r="G1150">
        <v>88.240645000000001</v>
      </c>
      <c r="H1150">
        <f t="shared" si="34"/>
        <v>1.0884945764070564E-2</v>
      </c>
      <c r="I1150">
        <f t="shared" si="35"/>
        <v>1.088495411390281E-2</v>
      </c>
    </row>
    <row r="1151" spans="1:9" x14ac:dyDescent="0.35">
      <c r="A1151" s="1">
        <v>42027</v>
      </c>
      <c r="B1151">
        <v>92.279999000000004</v>
      </c>
      <c r="C1151">
        <v>92.480002999999996</v>
      </c>
      <c r="D1151">
        <v>90.790001000000004</v>
      </c>
      <c r="E1151">
        <v>90.889999000000003</v>
      </c>
      <c r="F1151">
        <v>14706300</v>
      </c>
      <c r="G1151">
        <v>86.359340000000003</v>
      </c>
      <c r="H1151">
        <f t="shared" si="34"/>
        <v>-2.1320167288031572E-2</v>
      </c>
      <c r="I1151">
        <f t="shared" si="35"/>
        <v>-2.1320163740870181E-2</v>
      </c>
    </row>
    <row r="1152" spans="1:9" x14ac:dyDescent="0.35">
      <c r="A1152" s="1">
        <v>42030</v>
      </c>
      <c r="B1152">
        <v>90.610000999999997</v>
      </c>
      <c r="C1152">
        <v>91.940002000000007</v>
      </c>
      <c r="D1152">
        <v>90.470000999999996</v>
      </c>
      <c r="E1152">
        <v>91.760002</v>
      </c>
      <c r="F1152">
        <v>10672500</v>
      </c>
      <c r="G1152">
        <v>87.185974999999999</v>
      </c>
      <c r="H1152">
        <f t="shared" si="34"/>
        <v>9.5720432343716598E-3</v>
      </c>
      <c r="I1152">
        <f t="shared" si="35"/>
        <v>9.5720393416623608E-3</v>
      </c>
    </row>
    <row r="1153" spans="1:9" x14ac:dyDescent="0.35">
      <c r="A1153" s="1">
        <v>42031</v>
      </c>
      <c r="B1153">
        <v>91.239998</v>
      </c>
      <c r="C1153">
        <v>91.599997999999999</v>
      </c>
      <c r="D1153">
        <v>90.599997999999999</v>
      </c>
      <c r="E1153">
        <v>90.949996999999996</v>
      </c>
      <c r="F1153">
        <v>12301500</v>
      </c>
      <c r="G1153">
        <v>86.416347000000002</v>
      </c>
      <c r="H1153">
        <f t="shared" si="34"/>
        <v>-8.8274300604309474E-3</v>
      </c>
      <c r="I1153">
        <f t="shared" si="35"/>
        <v>-8.8274289528791454E-3</v>
      </c>
    </row>
    <row r="1154" spans="1:9" x14ac:dyDescent="0.35">
      <c r="A1154" s="1">
        <v>42032</v>
      </c>
      <c r="B1154">
        <v>90.879997000000003</v>
      </c>
      <c r="C1154">
        <v>90.93</v>
      </c>
      <c r="D1154">
        <v>87.82</v>
      </c>
      <c r="E1154">
        <v>87.949996999999996</v>
      </c>
      <c r="F1154">
        <v>17829700</v>
      </c>
      <c r="G1154">
        <v>83.565889999999996</v>
      </c>
      <c r="H1154">
        <f t="shared" si="34"/>
        <v>-3.2985157767514824E-2</v>
      </c>
      <c r="I1154">
        <f t="shared" si="35"/>
        <v>-3.2985159624949266E-2</v>
      </c>
    </row>
    <row r="1155" spans="1:9" x14ac:dyDescent="0.35">
      <c r="A1155" s="1">
        <v>42033</v>
      </c>
      <c r="B1155">
        <v>88.220000999999996</v>
      </c>
      <c r="C1155">
        <v>88.260002</v>
      </c>
      <c r="D1155">
        <v>86.029999000000004</v>
      </c>
      <c r="E1155">
        <v>87.580001999999993</v>
      </c>
      <c r="F1155">
        <v>22683000</v>
      </c>
      <c r="G1155">
        <v>83.214337999999998</v>
      </c>
      <c r="H1155">
        <f t="shared" si="34"/>
        <v>-4.2068790519686197E-3</v>
      </c>
      <c r="I1155">
        <f t="shared" si="35"/>
        <v>-4.2068839331454271E-3</v>
      </c>
    </row>
    <row r="1156" spans="1:9" x14ac:dyDescent="0.35">
      <c r="A1156" s="1">
        <v>42034</v>
      </c>
      <c r="B1156">
        <v>87.160004000000001</v>
      </c>
      <c r="C1156">
        <v>88.419998000000007</v>
      </c>
      <c r="D1156">
        <v>86.25</v>
      </c>
      <c r="E1156">
        <v>87.419998000000007</v>
      </c>
      <c r="F1156">
        <v>22679900</v>
      </c>
      <c r="G1156">
        <v>83.062309999999997</v>
      </c>
      <c r="H1156">
        <f t="shared" ref="H1156:H1219" si="36">(E1156-E1155)/E1155</f>
        <v>-1.8269467497841175E-3</v>
      </c>
      <c r="I1156">
        <f t="shared" ref="I1156:I1219" si="37">(G1156-G1155)/G1155</f>
        <v>-1.8269447748295658E-3</v>
      </c>
    </row>
    <row r="1157" spans="1:9" x14ac:dyDescent="0.35">
      <c r="A1157" s="1">
        <v>42037</v>
      </c>
      <c r="B1157">
        <v>87.849997999999999</v>
      </c>
      <c r="C1157">
        <v>89.589995999999999</v>
      </c>
      <c r="D1157">
        <v>87.5</v>
      </c>
      <c r="E1157">
        <v>89.580001999999993</v>
      </c>
      <c r="F1157">
        <v>20306300</v>
      </c>
      <c r="G1157">
        <v>85.114643000000001</v>
      </c>
      <c r="H1157">
        <f t="shared" si="36"/>
        <v>2.4708351057157268E-2</v>
      </c>
      <c r="I1157">
        <f t="shared" si="37"/>
        <v>2.4708354487131462E-2</v>
      </c>
    </row>
    <row r="1158" spans="1:9" x14ac:dyDescent="0.35">
      <c r="A1158" s="1">
        <v>42038</v>
      </c>
      <c r="B1158">
        <v>90.900002000000001</v>
      </c>
      <c r="C1158">
        <v>92.330001999999993</v>
      </c>
      <c r="D1158">
        <v>90.809997999999993</v>
      </c>
      <c r="E1158">
        <v>92.25</v>
      </c>
      <c r="F1158">
        <v>21900900</v>
      </c>
      <c r="G1158">
        <v>87.651548000000005</v>
      </c>
      <c r="H1158">
        <f t="shared" si="36"/>
        <v>2.9805737222466315E-2</v>
      </c>
      <c r="I1158">
        <f t="shared" si="37"/>
        <v>2.9805740946361067E-2</v>
      </c>
    </row>
    <row r="1159" spans="1:9" x14ac:dyDescent="0.35">
      <c r="A1159" s="1">
        <v>42039</v>
      </c>
      <c r="B1159">
        <v>91.639999000000003</v>
      </c>
      <c r="C1159">
        <v>92.269997000000004</v>
      </c>
      <c r="D1159">
        <v>90.510002</v>
      </c>
      <c r="E1159">
        <v>91.459998999999996</v>
      </c>
      <c r="F1159">
        <v>19632200</v>
      </c>
      <c r="G1159">
        <v>86.900925999999998</v>
      </c>
      <c r="H1159">
        <f t="shared" si="36"/>
        <v>-8.5636964769648105E-3</v>
      </c>
      <c r="I1159">
        <f t="shared" si="37"/>
        <v>-8.5637050015363904E-3</v>
      </c>
    </row>
    <row r="1160" spans="1:9" x14ac:dyDescent="0.35">
      <c r="A1160" s="1">
        <v>42040</v>
      </c>
      <c r="B1160">
        <v>92.389999000000003</v>
      </c>
      <c r="C1160">
        <v>92.540001000000004</v>
      </c>
      <c r="D1160">
        <v>91.699996999999996</v>
      </c>
      <c r="E1160">
        <v>92.360000999999997</v>
      </c>
      <c r="F1160">
        <v>12809000</v>
      </c>
      <c r="G1160">
        <v>87.756065000000007</v>
      </c>
      <c r="H1160">
        <f t="shared" si="36"/>
        <v>9.8403893487906194E-3</v>
      </c>
      <c r="I1160">
        <f t="shared" si="37"/>
        <v>9.8403899631634342E-3</v>
      </c>
    </row>
    <row r="1161" spans="1:9" x14ac:dyDescent="0.35">
      <c r="A1161" s="1">
        <v>42041</v>
      </c>
      <c r="B1161">
        <v>92.099997999999999</v>
      </c>
      <c r="C1161">
        <v>92.279999000000004</v>
      </c>
      <c r="D1161">
        <v>90.959998999999996</v>
      </c>
      <c r="E1161">
        <v>91.5</v>
      </c>
      <c r="F1161">
        <v>12185900</v>
      </c>
      <c r="G1161">
        <v>87.593322000000001</v>
      </c>
      <c r="H1161">
        <f t="shared" si="36"/>
        <v>-9.3114009385945867E-3</v>
      </c>
      <c r="I1161">
        <f t="shared" si="37"/>
        <v>-1.85449290598896E-3</v>
      </c>
    </row>
    <row r="1162" spans="1:9" x14ac:dyDescent="0.35">
      <c r="A1162" s="1">
        <v>42044</v>
      </c>
      <c r="B1162">
        <v>91.400002000000001</v>
      </c>
      <c r="C1162">
        <v>92.290001000000004</v>
      </c>
      <c r="D1162">
        <v>91.239998</v>
      </c>
      <c r="E1162">
        <v>91.559997999999993</v>
      </c>
      <c r="F1162">
        <v>11360700</v>
      </c>
      <c r="G1162">
        <v>87.650756999999999</v>
      </c>
      <c r="H1162">
        <f t="shared" si="36"/>
        <v>6.5571584699446021E-4</v>
      </c>
      <c r="I1162">
        <f t="shared" si="37"/>
        <v>6.5570067087988881E-4</v>
      </c>
    </row>
    <row r="1163" spans="1:9" x14ac:dyDescent="0.35">
      <c r="A1163" s="1">
        <v>42045</v>
      </c>
      <c r="B1163">
        <v>91.739998</v>
      </c>
      <c r="C1163">
        <v>91.739998</v>
      </c>
      <c r="D1163">
        <v>90.300003000000004</v>
      </c>
      <c r="E1163">
        <v>91.010002</v>
      </c>
      <c r="F1163">
        <v>12952900</v>
      </c>
      <c r="G1163">
        <v>87.124245000000002</v>
      </c>
      <c r="H1163">
        <f t="shared" si="36"/>
        <v>-6.0069463959576876E-3</v>
      </c>
      <c r="I1163">
        <f t="shared" si="37"/>
        <v>-6.0069304364364674E-3</v>
      </c>
    </row>
    <row r="1164" spans="1:9" x14ac:dyDescent="0.35">
      <c r="A1164" s="1">
        <v>42046</v>
      </c>
      <c r="B1164">
        <v>90.019997000000004</v>
      </c>
      <c r="C1164">
        <v>90.830001999999993</v>
      </c>
      <c r="D1164">
        <v>89.790001000000004</v>
      </c>
      <c r="E1164">
        <v>90.599997999999999</v>
      </c>
      <c r="F1164">
        <v>12240600</v>
      </c>
      <c r="G1164">
        <v>86.731746000000001</v>
      </c>
      <c r="H1164">
        <f t="shared" si="36"/>
        <v>-4.5050433028229215E-3</v>
      </c>
      <c r="I1164">
        <f t="shared" si="37"/>
        <v>-4.5050490824913407E-3</v>
      </c>
    </row>
    <row r="1165" spans="1:9" x14ac:dyDescent="0.35">
      <c r="A1165" s="1">
        <v>42047</v>
      </c>
      <c r="B1165">
        <v>91.459998999999996</v>
      </c>
      <c r="C1165">
        <v>92.660004000000001</v>
      </c>
      <c r="D1165">
        <v>91.019997000000004</v>
      </c>
      <c r="E1165">
        <v>92.370002999999997</v>
      </c>
      <c r="F1165">
        <v>14843000</v>
      </c>
      <c r="G1165">
        <v>88.426179000000005</v>
      </c>
      <c r="H1165">
        <f t="shared" si="36"/>
        <v>1.9536479459966408E-2</v>
      </c>
      <c r="I1165">
        <f t="shared" si="37"/>
        <v>1.9536479756789443E-2</v>
      </c>
    </row>
    <row r="1166" spans="1:9" x14ac:dyDescent="0.35">
      <c r="A1166" s="1">
        <v>42048</v>
      </c>
      <c r="B1166">
        <v>92.699996999999996</v>
      </c>
      <c r="C1166">
        <v>93.449996999999996</v>
      </c>
      <c r="D1166">
        <v>92.279999000000004</v>
      </c>
      <c r="E1166">
        <v>93.370002999999997</v>
      </c>
      <c r="F1166">
        <v>12061000</v>
      </c>
      <c r="G1166">
        <v>89.383482999999998</v>
      </c>
      <c r="H1166">
        <f t="shared" si="36"/>
        <v>1.0826025414332833E-2</v>
      </c>
      <c r="I1166">
        <f t="shared" si="37"/>
        <v>1.0826024722836813E-2</v>
      </c>
    </row>
    <row r="1167" spans="1:9" x14ac:dyDescent="0.35">
      <c r="A1167" s="1">
        <v>42052</v>
      </c>
      <c r="B1167">
        <v>92.75</v>
      </c>
      <c r="C1167">
        <v>93.07</v>
      </c>
      <c r="D1167">
        <v>92.290001000000004</v>
      </c>
      <c r="E1167">
        <v>93.050003000000004</v>
      </c>
      <c r="F1167">
        <v>11758700</v>
      </c>
      <c r="G1167">
        <v>89.077145999999999</v>
      </c>
      <c r="H1167">
        <f t="shared" si="36"/>
        <v>-3.4272249086250237E-3</v>
      </c>
      <c r="I1167">
        <f t="shared" si="37"/>
        <v>-3.4272215594910215E-3</v>
      </c>
    </row>
    <row r="1168" spans="1:9" x14ac:dyDescent="0.35">
      <c r="A1168" s="1">
        <v>42053</v>
      </c>
      <c r="B1168">
        <v>91.989998</v>
      </c>
      <c r="C1168">
        <v>91.989998</v>
      </c>
      <c r="D1168">
        <v>90.389999000000003</v>
      </c>
      <c r="E1168">
        <v>91.010002</v>
      </c>
      <c r="F1168">
        <v>19177900</v>
      </c>
      <c r="G1168">
        <v>87.124245000000002</v>
      </c>
      <c r="H1168">
        <f t="shared" si="36"/>
        <v>-2.1923706977204544E-2</v>
      </c>
      <c r="I1168">
        <f t="shared" si="37"/>
        <v>-2.1923704201299816E-2</v>
      </c>
    </row>
    <row r="1169" spans="1:9" x14ac:dyDescent="0.35">
      <c r="A1169" s="1">
        <v>42054</v>
      </c>
      <c r="B1169">
        <v>89.639999000000003</v>
      </c>
      <c r="C1169">
        <v>90.419998000000007</v>
      </c>
      <c r="D1169">
        <v>88.580001999999993</v>
      </c>
      <c r="E1169">
        <v>89.440002000000007</v>
      </c>
      <c r="F1169">
        <v>19350600</v>
      </c>
      <c r="G1169">
        <v>85.621278000000004</v>
      </c>
      <c r="H1169">
        <f t="shared" si="36"/>
        <v>-1.7250851175676197E-2</v>
      </c>
      <c r="I1169">
        <f t="shared" si="37"/>
        <v>-1.7250846764870077E-2</v>
      </c>
    </row>
    <row r="1170" spans="1:9" x14ac:dyDescent="0.35">
      <c r="A1170" s="1">
        <v>42055</v>
      </c>
      <c r="B1170">
        <v>89.400002000000001</v>
      </c>
      <c r="C1170">
        <v>89.940002000000007</v>
      </c>
      <c r="D1170">
        <v>88.849997999999999</v>
      </c>
      <c r="E1170">
        <v>89.919998000000007</v>
      </c>
      <c r="F1170">
        <v>15959900</v>
      </c>
      <c r="G1170">
        <v>86.080779000000007</v>
      </c>
      <c r="H1170">
        <f t="shared" si="36"/>
        <v>5.3666814542334181E-3</v>
      </c>
      <c r="I1170">
        <f t="shared" si="37"/>
        <v>5.3666683181253496E-3</v>
      </c>
    </row>
    <row r="1171" spans="1:9" x14ac:dyDescent="0.35">
      <c r="A1171" s="1">
        <v>42058</v>
      </c>
      <c r="B1171">
        <v>89.260002</v>
      </c>
      <c r="C1171">
        <v>89.550003000000004</v>
      </c>
      <c r="D1171">
        <v>88.739998</v>
      </c>
      <c r="E1171">
        <v>89.010002</v>
      </c>
      <c r="F1171">
        <v>12771800</v>
      </c>
      <c r="G1171">
        <v>85.209636000000003</v>
      </c>
      <c r="H1171">
        <f t="shared" si="36"/>
        <v>-1.0120062502670503E-2</v>
      </c>
      <c r="I1171">
        <f t="shared" si="37"/>
        <v>-1.0120064085386628E-2</v>
      </c>
    </row>
    <row r="1172" spans="1:9" x14ac:dyDescent="0.35">
      <c r="A1172" s="1">
        <v>42059</v>
      </c>
      <c r="B1172">
        <v>89.330001999999993</v>
      </c>
      <c r="C1172">
        <v>89.779999000000004</v>
      </c>
      <c r="D1172">
        <v>89.129997000000003</v>
      </c>
      <c r="E1172">
        <v>89.419998000000007</v>
      </c>
      <c r="F1172">
        <v>9990700</v>
      </c>
      <c r="G1172">
        <v>85.602126999999996</v>
      </c>
      <c r="H1172">
        <f t="shared" si="36"/>
        <v>4.6061789775041989E-3</v>
      </c>
      <c r="I1172">
        <f t="shared" si="37"/>
        <v>4.6061809253591058E-3</v>
      </c>
    </row>
    <row r="1173" spans="1:9" x14ac:dyDescent="0.35">
      <c r="A1173" s="1">
        <v>42060</v>
      </c>
      <c r="B1173">
        <v>89.57</v>
      </c>
      <c r="C1173">
        <v>89.699996999999996</v>
      </c>
      <c r="D1173">
        <v>89.080001999999993</v>
      </c>
      <c r="E1173">
        <v>89.599997999999999</v>
      </c>
      <c r="F1173">
        <v>9925700</v>
      </c>
      <c r="G1173">
        <v>85.774441999999993</v>
      </c>
      <c r="H1173">
        <f t="shared" si="36"/>
        <v>2.0129725343987661E-3</v>
      </c>
      <c r="I1173">
        <f t="shared" si="37"/>
        <v>2.0129756822514183E-3</v>
      </c>
    </row>
    <row r="1174" spans="1:9" x14ac:dyDescent="0.35">
      <c r="A1174" s="1">
        <v>42061</v>
      </c>
      <c r="B1174">
        <v>89.129997000000003</v>
      </c>
      <c r="C1174">
        <v>89.18</v>
      </c>
      <c r="D1174">
        <v>88.080001999999993</v>
      </c>
      <c r="E1174">
        <v>88.650002000000001</v>
      </c>
      <c r="F1174">
        <v>13984000</v>
      </c>
      <c r="G1174">
        <v>84.865005999999994</v>
      </c>
      <c r="H1174">
        <f t="shared" si="36"/>
        <v>-1.0602634165237356E-2</v>
      </c>
      <c r="I1174">
        <f t="shared" si="37"/>
        <v>-1.0602645482671862E-2</v>
      </c>
    </row>
    <row r="1175" spans="1:9" x14ac:dyDescent="0.35">
      <c r="A1175" s="1">
        <v>42062</v>
      </c>
      <c r="B1175">
        <v>88.889999000000003</v>
      </c>
      <c r="C1175">
        <v>89.279999000000004</v>
      </c>
      <c r="D1175">
        <v>88.339995999999999</v>
      </c>
      <c r="E1175">
        <v>88.540001000000004</v>
      </c>
      <c r="F1175">
        <v>13090600</v>
      </c>
      <c r="G1175">
        <v>84.759702000000004</v>
      </c>
      <c r="H1175">
        <f t="shared" si="36"/>
        <v>-1.240845995694359E-3</v>
      </c>
      <c r="I1175">
        <f t="shared" si="37"/>
        <v>-1.2408412485116615E-3</v>
      </c>
    </row>
    <row r="1176" spans="1:9" x14ac:dyDescent="0.35">
      <c r="A1176" s="1">
        <v>42065</v>
      </c>
      <c r="B1176">
        <v>88.339995999999999</v>
      </c>
      <c r="C1176">
        <v>88.519997000000004</v>
      </c>
      <c r="D1176">
        <v>87.349997999999999</v>
      </c>
      <c r="E1176">
        <v>88.040001000000004</v>
      </c>
      <c r="F1176">
        <v>13793700</v>
      </c>
      <c r="G1176">
        <v>84.281049999999993</v>
      </c>
      <c r="H1176">
        <f t="shared" si="36"/>
        <v>-5.6471650593272523E-3</v>
      </c>
      <c r="I1176">
        <f t="shared" si="37"/>
        <v>-5.647164734014885E-3</v>
      </c>
    </row>
    <row r="1177" spans="1:9" x14ac:dyDescent="0.35">
      <c r="A1177" s="1">
        <v>42066</v>
      </c>
      <c r="B1177">
        <v>87.93</v>
      </c>
      <c r="C1177">
        <v>88.019997000000004</v>
      </c>
      <c r="D1177">
        <v>87.129997000000003</v>
      </c>
      <c r="E1177">
        <v>87.620002999999997</v>
      </c>
      <c r="F1177">
        <v>13493800</v>
      </c>
      <c r="G1177">
        <v>83.878984000000003</v>
      </c>
      <c r="H1177">
        <f t="shared" si="36"/>
        <v>-4.7705360657595485E-3</v>
      </c>
      <c r="I1177">
        <f t="shared" si="37"/>
        <v>-4.7705385730243124E-3</v>
      </c>
    </row>
    <row r="1178" spans="1:9" x14ac:dyDescent="0.35">
      <c r="A1178" s="1">
        <v>42067</v>
      </c>
      <c r="B1178">
        <v>87.959998999999996</v>
      </c>
      <c r="C1178">
        <v>87.959998999999996</v>
      </c>
      <c r="D1178">
        <v>86.93</v>
      </c>
      <c r="E1178">
        <v>87.18</v>
      </c>
      <c r="F1178">
        <v>13467600</v>
      </c>
      <c r="G1178">
        <v>83.457768000000002</v>
      </c>
      <c r="H1178">
        <f t="shared" si="36"/>
        <v>-5.0217186137278512E-3</v>
      </c>
      <c r="I1178">
        <f t="shared" si="37"/>
        <v>-5.0217108018380521E-3</v>
      </c>
    </row>
    <row r="1179" spans="1:9" x14ac:dyDescent="0.35">
      <c r="A1179" s="1">
        <v>42068</v>
      </c>
      <c r="B1179">
        <v>87.07</v>
      </c>
      <c r="C1179">
        <v>87.190002000000007</v>
      </c>
      <c r="D1179">
        <v>86.519997000000004</v>
      </c>
      <c r="E1179">
        <v>86.739998</v>
      </c>
      <c r="F1179">
        <v>12527600</v>
      </c>
      <c r="G1179">
        <v>83.036552</v>
      </c>
      <c r="H1179">
        <f t="shared" si="36"/>
        <v>-5.0470520761643368E-3</v>
      </c>
      <c r="I1179">
        <f t="shared" si="37"/>
        <v>-5.0470556557419693E-3</v>
      </c>
    </row>
    <row r="1180" spans="1:9" x14ac:dyDescent="0.35">
      <c r="A1180" s="1">
        <v>42069</v>
      </c>
      <c r="B1180">
        <v>86.410004000000001</v>
      </c>
      <c r="C1180">
        <v>86.599997999999999</v>
      </c>
      <c r="D1180">
        <v>85.32</v>
      </c>
      <c r="E1180">
        <v>85.629997000000003</v>
      </c>
      <c r="F1180">
        <v>16070500</v>
      </c>
      <c r="G1180">
        <v>81.973944000000003</v>
      </c>
      <c r="H1180">
        <f t="shared" si="36"/>
        <v>-1.2796876015606974E-2</v>
      </c>
      <c r="I1180">
        <f t="shared" si="37"/>
        <v>-1.2796870467357524E-2</v>
      </c>
    </row>
    <row r="1181" spans="1:9" x14ac:dyDescent="0.35">
      <c r="A1181" s="1">
        <v>42072</v>
      </c>
      <c r="B1181">
        <v>86.120002999999997</v>
      </c>
      <c r="C1181">
        <v>86.379997000000003</v>
      </c>
      <c r="D1181">
        <v>85.120002999999997</v>
      </c>
      <c r="E1181">
        <v>85.160004000000001</v>
      </c>
      <c r="F1181">
        <v>14503800</v>
      </c>
      <c r="G1181">
        <v>81.524017000000001</v>
      </c>
      <c r="H1181">
        <f t="shared" si="36"/>
        <v>-5.4886490303158869E-3</v>
      </c>
      <c r="I1181">
        <f t="shared" si="37"/>
        <v>-5.4886586889122038E-3</v>
      </c>
    </row>
    <row r="1182" spans="1:9" x14ac:dyDescent="0.35">
      <c r="A1182" s="1">
        <v>42073</v>
      </c>
      <c r="B1182">
        <v>84.82</v>
      </c>
      <c r="C1182">
        <v>85.529999000000004</v>
      </c>
      <c r="D1182">
        <v>84.239998</v>
      </c>
      <c r="E1182">
        <v>84.260002</v>
      </c>
      <c r="F1182">
        <v>17195500</v>
      </c>
      <c r="G1182">
        <v>80.662441999999999</v>
      </c>
      <c r="H1182">
        <f t="shared" si="36"/>
        <v>-1.0568364933378828E-2</v>
      </c>
      <c r="I1182">
        <f t="shared" si="37"/>
        <v>-1.0568358033682295E-2</v>
      </c>
    </row>
    <row r="1183" spans="1:9" x14ac:dyDescent="0.35">
      <c r="A1183" s="1">
        <v>42074</v>
      </c>
      <c r="B1183">
        <v>84.93</v>
      </c>
      <c r="C1183">
        <v>84.93</v>
      </c>
      <c r="D1183">
        <v>84</v>
      </c>
      <c r="E1183">
        <v>84.019997000000004</v>
      </c>
      <c r="F1183">
        <v>13004700</v>
      </c>
      <c r="G1183">
        <v>80.432683999999995</v>
      </c>
      <c r="H1183">
        <f t="shared" si="36"/>
        <v>-2.848385880645914E-3</v>
      </c>
      <c r="I1183">
        <f t="shared" si="37"/>
        <v>-2.8483888449596395E-3</v>
      </c>
    </row>
    <row r="1184" spans="1:9" x14ac:dyDescent="0.35">
      <c r="A1184" s="1">
        <v>42075</v>
      </c>
      <c r="B1184">
        <v>84.43</v>
      </c>
      <c r="C1184">
        <v>84.720000999999996</v>
      </c>
      <c r="D1184">
        <v>84.059997999999993</v>
      </c>
      <c r="E1184">
        <v>84.220000999999996</v>
      </c>
      <c r="F1184">
        <v>10792900</v>
      </c>
      <c r="G1184">
        <v>80.624149000000003</v>
      </c>
      <c r="H1184">
        <f t="shared" si="36"/>
        <v>2.3804333151784419E-3</v>
      </c>
      <c r="I1184">
        <f t="shared" si="37"/>
        <v>2.3804377832276243E-3</v>
      </c>
    </row>
    <row r="1185" spans="1:9" x14ac:dyDescent="0.35">
      <c r="A1185" s="1">
        <v>42076</v>
      </c>
      <c r="B1185">
        <v>83.900002000000001</v>
      </c>
      <c r="C1185">
        <v>84.18</v>
      </c>
      <c r="D1185">
        <v>82.68</v>
      </c>
      <c r="E1185">
        <v>83.870002999999997</v>
      </c>
      <c r="F1185">
        <v>16799900</v>
      </c>
      <c r="G1185">
        <v>80.289094000000006</v>
      </c>
      <c r="H1185">
        <f t="shared" si="36"/>
        <v>-4.1557586777991058E-3</v>
      </c>
      <c r="I1185">
        <f t="shared" si="37"/>
        <v>-4.1557647944910027E-3</v>
      </c>
    </row>
    <row r="1186" spans="1:9" x14ac:dyDescent="0.35">
      <c r="A1186" s="1">
        <v>42079</v>
      </c>
      <c r="B1186">
        <v>83.709998999999996</v>
      </c>
      <c r="C1186">
        <v>84.860000999999997</v>
      </c>
      <c r="D1186">
        <v>83.269997000000004</v>
      </c>
      <c r="E1186">
        <v>84.760002</v>
      </c>
      <c r="F1186">
        <v>13516200</v>
      </c>
      <c r="G1186">
        <v>81.141093999999995</v>
      </c>
      <c r="H1186">
        <f t="shared" si="36"/>
        <v>1.0611648600990311E-2</v>
      </c>
      <c r="I1186">
        <f t="shared" si="37"/>
        <v>1.0611652935079695E-2</v>
      </c>
    </row>
    <row r="1187" spans="1:9" x14ac:dyDescent="0.35">
      <c r="A1187" s="1">
        <v>42080</v>
      </c>
      <c r="B1187">
        <v>84.540001000000004</v>
      </c>
      <c r="C1187">
        <v>84.849997999999999</v>
      </c>
      <c r="D1187">
        <v>84.019997000000004</v>
      </c>
      <c r="E1187">
        <v>84.080001999999993</v>
      </c>
      <c r="F1187">
        <v>12979700</v>
      </c>
      <c r="G1187">
        <v>80.490127000000001</v>
      </c>
      <c r="H1187">
        <f t="shared" si="36"/>
        <v>-8.0226520051286318E-3</v>
      </c>
      <c r="I1187">
        <f t="shared" si="37"/>
        <v>-8.0226549570553522E-3</v>
      </c>
    </row>
    <row r="1188" spans="1:9" x14ac:dyDescent="0.35">
      <c r="A1188" s="1">
        <v>42081</v>
      </c>
      <c r="B1188">
        <v>83.540001000000004</v>
      </c>
      <c r="C1188">
        <v>86.370002999999997</v>
      </c>
      <c r="D1188">
        <v>83.43</v>
      </c>
      <c r="E1188">
        <v>86.07</v>
      </c>
      <c r="F1188">
        <v>18745700</v>
      </c>
      <c r="G1188">
        <v>82.395160000000004</v>
      </c>
      <c r="H1188">
        <f t="shared" si="36"/>
        <v>2.36679109498594E-2</v>
      </c>
      <c r="I1188">
        <f t="shared" si="37"/>
        <v>2.366790898466346E-2</v>
      </c>
    </row>
    <row r="1189" spans="1:9" x14ac:dyDescent="0.35">
      <c r="A1189" s="1">
        <v>42082</v>
      </c>
      <c r="B1189">
        <v>85.190002000000007</v>
      </c>
      <c r="C1189">
        <v>85.5</v>
      </c>
      <c r="D1189">
        <v>84.330001999999993</v>
      </c>
      <c r="E1189">
        <v>84.410004000000001</v>
      </c>
      <c r="F1189">
        <v>12738500</v>
      </c>
      <c r="G1189">
        <v>80.806038999999998</v>
      </c>
      <c r="H1189">
        <f t="shared" si="36"/>
        <v>-1.9286580690135849E-2</v>
      </c>
      <c r="I1189">
        <f t="shared" si="37"/>
        <v>-1.9286581881751377E-2</v>
      </c>
    </row>
    <row r="1190" spans="1:9" x14ac:dyDescent="0.35">
      <c r="A1190" s="1">
        <v>42083</v>
      </c>
      <c r="B1190">
        <v>84.669998000000007</v>
      </c>
      <c r="C1190">
        <v>85.400002000000001</v>
      </c>
      <c r="D1190">
        <v>84.389999000000003</v>
      </c>
      <c r="E1190">
        <v>84.540001000000004</v>
      </c>
      <c r="F1190">
        <v>36083500</v>
      </c>
      <c r="G1190">
        <v>80.930486000000002</v>
      </c>
      <c r="H1190">
        <f t="shared" si="36"/>
        <v>1.5400662698701333E-3</v>
      </c>
      <c r="I1190">
        <f t="shared" si="37"/>
        <v>1.5400705385398674E-3</v>
      </c>
    </row>
    <row r="1191" spans="1:9" x14ac:dyDescent="0.35">
      <c r="A1191" s="1">
        <v>42086</v>
      </c>
      <c r="B1191">
        <v>85.019997000000004</v>
      </c>
      <c r="C1191">
        <v>85.779999000000004</v>
      </c>
      <c r="D1191">
        <v>85.010002</v>
      </c>
      <c r="E1191">
        <v>85.43</v>
      </c>
      <c r="F1191">
        <v>17450700</v>
      </c>
      <c r="G1191">
        <v>81.782486000000006</v>
      </c>
      <c r="H1191">
        <f t="shared" si="36"/>
        <v>1.0527548964661156E-2</v>
      </c>
      <c r="I1191">
        <f t="shared" si="37"/>
        <v>1.0527553238714071E-2</v>
      </c>
    </row>
    <row r="1192" spans="1:9" x14ac:dyDescent="0.35">
      <c r="A1192" s="1">
        <v>42087</v>
      </c>
      <c r="B1192">
        <v>85.300003000000004</v>
      </c>
      <c r="C1192">
        <v>85.779999000000004</v>
      </c>
      <c r="D1192">
        <v>84.5</v>
      </c>
      <c r="E1192">
        <v>84.519997000000004</v>
      </c>
      <c r="F1192">
        <v>10174300</v>
      </c>
      <c r="G1192">
        <v>80.911336000000006</v>
      </c>
      <c r="H1192">
        <f t="shared" si="36"/>
        <v>-1.0652030902493306E-2</v>
      </c>
      <c r="I1192">
        <f t="shared" si="37"/>
        <v>-1.065203618290596E-2</v>
      </c>
    </row>
    <row r="1193" spans="1:9" x14ac:dyDescent="0.35">
      <c r="A1193" s="1">
        <v>42088</v>
      </c>
      <c r="B1193">
        <v>85.050003000000004</v>
      </c>
      <c r="C1193">
        <v>85.57</v>
      </c>
      <c r="D1193">
        <v>84.769997000000004</v>
      </c>
      <c r="E1193">
        <v>84.860000999999997</v>
      </c>
      <c r="F1193">
        <v>11934700</v>
      </c>
      <c r="G1193">
        <v>81.236823000000001</v>
      </c>
      <c r="H1193">
        <f t="shared" si="36"/>
        <v>4.0227639856635737E-3</v>
      </c>
      <c r="I1193">
        <f t="shared" si="37"/>
        <v>4.0227614088586472E-3</v>
      </c>
    </row>
    <row r="1194" spans="1:9" x14ac:dyDescent="0.35">
      <c r="A1194" s="1">
        <v>42089</v>
      </c>
      <c r="B1194">
        <v>85.300003000000004</v>
      </c>
      <c r="C1194">
        <v>85.57</v>
      </c>
      <c r="D1194">
        <v>84.089995999999999</v>
      </c>
      <c r="E1194">
        <v>84.32</v>
      </c>
      <c r="F1194">
        <v>14400700</v>
      </c>
      <c r="G1194">
        <v>80.719877999999994</v>
      </c>
      <c r="H1194">
        <f t="shared" si="36"/>
        <v>-6.3634338161273852E-3</v>
      </c>
      <c r="I1194">
        <f t="shared" si="37"/>
        <v>-6.3634320116138328E-3</v>
      </c>
    </row>
    <row r="1195" spans="1:9" x14ac:dyDescent="0.35">
      <c r="A1195" s="1">
        <v>42090</v>
      </c>
      <c r="B1195">
        <v>84.040001000000004</v>
      </c>
      <c r="C1195">
        <v>84.050003000000004</v>
      </c>
      <c r="D1195">
        <v>83.330001999999993</v>
      </c>
      <c r="E1195">
        <v>83.580001999999993</v>
      </c>
      <c r="F1195">
        <v>11579300</v>
      </c>
      <c r="G1195">
        <v>80.011475000000004</v>
      </c>
      <c r="H1195">
        <f t="shared" si="36"/>
        <v>-8.7760673624288424E-3</v>
      </c>
      <c r="I1195">
        <f t="shared" si="37"/>
        <v>-8.7760662869186944E-3</v>
      </c>
    </row>
    <row r="1196" spans="1:9" x14ac:dyDescent="0.35">
      <c r="A1196" s="1">
        <v>42093</v>
      </c>
      <c r="B1196">
        <v>84.269997000000004</v>
      </c>
      <c r="C1196">
        <v>85.82</v>
      </c>
      <c r="D1196">
        <v>84.25</v>
      </c>
      <c r="E1196">
        <v>85.629997000000003</v>
      </c>
      <c r="F1196">
        <v>15653200</v>
      </c>
      <c r="G1196">
        <v>81.973944000000003</v>
      </c>
      <c r="H1196">
        <f t="shared" si="36"/>
        <v>2.4527338489415327E-2</v>
      </c>
      <c r="I1196">
        <f t="shared" si="37"/>
        <v>2.4527344359043482E-2</v>
      </c>
    </row>
    <row r="1197" spans="1:9" x14ac:dyDescent="0.35">
      <c r="A1197" s="1">
        <v>42094</v>
      </c>
      <c r="B1197">
        <v>84.849997999999999</v>
      </c>
      <c r="C1197">
        <v>85.339995999999999</v>
      </c>
      <c r="D1197">
        <v>84.459998999999996</v>
      </c>
      <c r="E1197">
        <v>85</v>
      </c>
      <c r="F1197">
        <v>13354000</v>
      </c>
      <c r="G1197">
        <v>81.370845000000003</v>
      </c>
      <c r="H1197">
        <f t="shared" si="36"/>
        <v>-7.357199837342082E-3</v>
      </c>
      <c r="I1197">
        <f t="shared" si="37"/>
        <v>-7.3572036499793183E-3</v>
      </c>
    </row>
    <row r="1198" spans="1:9" x14ac:dyDescent="0.35">
      <c r="A1198" s="1">
        <v>42095</v>
      </c>
      <c r="B1198">
        <v>85.699996999999996</v>
      </c>
      <c r="C1198">
        <v>86</v>
      </c>
      <c r="D1198">
        <v>84.260002</v>
      </c>
      <c r="E1198">
        <v>84.459998999999996</v>
      </c>
      <c r="F1198">
        <v>14522300</v>
      </c>
      <c r="G1198">
        <v>80.853899999999996</v>
      </c>
      <c r="H1198">
        <f t="shared" si="36"/>
        <v>-6.3529529411765146E-3</v>
      </c>
      <c r="I1198">
        <f t="shared" si="37"/>
        <v>-6.3529511092087938E-3</v>
      </c>
    </row>
    <row r="1199" spans="1:9" x14ac:dyDescent="0.35">
      <c r="A1199" s="1">
        <v>42096</v>
      </c>
      <c r="B1199">
        <v>84.089995999999999</v>
      </c>
      <c r="C1199">
        <v>84.940002000000007</v>
      </c>
      <c r="D1199">
        <v>83.849997999999999</v>
      </c>
      <c r="E1199">
        <v>84.300003000000004</v>
      </c>
      <c r="F1199">
        <v>11297400</v>
      </c>
      <c r="G1199">
        <v>80.700734999999995</v>
      </c>
      <c r="H1199">
        <f t="shared" si="36"/>
        <v>-1.8943405386494556E-3</v>
      </c>
      <c r="I1199">
        <f t="shared" si="37"/>
        <v>-1.8943427589763924E-3</v>
      </c>
    </row>
    <row r="1200" spans="1:9" x14ac:dyDescent="0.35">
      <c r="A1200" s="1">
        <v>42100</v>
      </c>
      <c r="B1200">
        <v>85.150002000000001</v>
      </c>
      <c r="C1200">
        <v>85.639999000000003</v>
      </c>
      <c r="D1200">
        <v>84.199996999999996</v>
      </c>
      <c r="E1200">
        <v>85.129997000000003</v>
      </c>
      <c r="F1200">
        <v>10916400</v>
      </c>
      <c r="G1200">
        <v>81.495292000000006</v>
      </c>
      <c r="H1200">
        <f t="shared" si="36"/>
        <v>9.8457173245889342E-3</v>
      </c>
      <c r="I1200">
        <f t="shared" si="37"/>
        <v>9.8457219751469649E-3</v>
      </c>
    </row>
    <row r="1201" spans="1:9" x14ac:dyDescent="0.35">
      <c r="A1201" s="1">
        <v>42101</v>
      </c>
      <c r="B1201">
        <v>85.010002</v>
      </c>
      <c r="C1201">
        <v>86.169998000000007</v>
      </c>
      <c r="D1201">
        <v>84.760002</v>
      </c>
      <c r="E1201">
        <v>85.75</v>
      </c>
      <c r="F1201">
        <v>11836100</v>
      </c>
      <c r="G1201">
        <v>82.088823000000005</v>
      </c>
      <c r="H1201">
        <f t="shared" si="36"/>
        <v>7.283014470210741E-3</v>
      </c>
      <c r="I1201">
        <f t="shared" si="37"/>
        <v>7.2830096737367192E-3</v>
      </c>
    </row>
    <row r="1202" spans="1:9" x14ac:dyDescent="0.35">
      <c r="A1202" s="1">
        <v>42102</v>
      </c>
      <c r="B1202">
        <v>85.800003000000004</v>
      </c>
      <c r="C1202">
        <v>85.900002000000001</v>
      </c>
      <c r="D1202">
        <v>84.019997000000004</v>
      </c>
      <c r="E1202">
        <v>84.059997999999993</v>
      </c>
      <c r="F1202">
        <v>16257100</v>
      </c>
      <c r="G1202">
        <v>80.470977000000005</v>
      </c>
      <c r="H1202">
        <f t="shared" si="36"/>
        <v>-1.9708478134110866E-2</v>
      </c>
      <c r="I1202">
        <f t="shared" si="37"/>
        <v>-1.9708480897576031E-2</v>
      </c>
    </row>
    <row r="1203" spans="1:9" x14ac:dyDescent="0.35">
      <c r="A1203" s="1">
        <v>42103</v>
      </c>
      <c r="B1203">
        <v>84</v>
      </c>
      <c r="C1203">
        <v>84.730002999999996</v>
      </c>
      <c r="D1203">
        <v>83.809997999999993</v>
      </c>
      <c r="E1203">
        <v>84.650002000000001</v>
      </c>
      <c r="F1203">
        <v>13281800</v>
      </c>
      <c r="G1203">
        <v>81.035790000000006</v>
      </c>
      <c r="H1203">
        <f t="shared" si="36"/>
        <v>7.0188438500796485E-3</v>
      </c>
      <c r="I1203">
        <f t="shared" si="37"/>
        <v>7.0188410909935994E-3</v>
      </c>
    </row>
    <row r="1204" spans="1:9" x14ac:dyDescent="0.35">
      <c r="A1204" s="1">
        <v>42104</v>
      </c>
      <c r="B1204">
        <v>85.370002999999997</v>
      </c>
      <c r="C1204">
        <v>86.040001000000004</v>
      </c>
      <c r="D1204">
        <v>84.769997000000004</v>
      </c>
      <c r="E1204">
        <v>85.559997999999993</v>
      </c>
      <c r="F1204">
        <v>13372400</v>
      </c>
      <c r="G1204">
        <v>81.906932999999995</v>
      </c>
      <c r="H1204">
        <f t="shared" si="36"/>
        <v>1.0750100159477758E-2</v>
      </c>
      <c r="I1204">
        <f t="shared" si="37"/>
        <v>1.0750101899419865E-2</v>
      </c>
    </row>
    <row r="1205" spans="1:9" x14ac:dyDescent="0.35">
      <c r="A1205" s="1">
        <v>42107</v>
      </c>
      <c r="B1205">
        <v>85.919998000000007</v>
      </c>
      <c r="C1205">
        <v>86.25</v>
      </c>
      <c r="D1205">
        <v>85.239998</v>
      </c>
      <c r="E1205">
        <v>85.339995999999999</v>
      </c>
      <c r="F1205">
        <v>9880500</v>
      </c>
      <c r="G1205">
        <v>81.696325000000002</v>
      </c>
      <c r="H1205">
        <f t="shared" si="36"/>
        <v>-2.5713184331770771E-3</v>
      </c>
      <c r="I1205">
        <f t="shared" si="37"/>
        <v>-2.5713085850741532E-3</v>
      </c>
    </row>
    <row r="1206" spans="1:9" x14ac:dyDescent="0.35">
      <c r="A1206" s="1">
        <v>42108</v>
      </c>
      <c r="B1206">
        <v>85.599997999999999</v>
      </c>
      <c r="C1206">
        <v>87.480002999999996</v>
      </c>
      <c r="D1206">
        <v>85.529999000000004</v>
      </c>
      <c r="E1206">
        <v>86.629997000000003</v>
      </c>
      <c r="F1206">
        <v>15693800</v>
      </c>
      <c r="G1206">
        <v>82.931247999999997</v>
      </c>
      <c r="H1206">
        <f t="shared" si="36"/>
        <v>1.511601898832997E-2</v>
      </c>
      <c r="I1206">
        <f t="shared" si="37"/>
        <v>1.5116016540523639E-2</v>
      </c>
    </row>
    <row r="1207" spans="1:9" x14ac:dyDescent="0.35">
      <c r="A1207" s="1">
        <v>42109</v>
      </c>
      <c r="B1207">
        <v>87.139999000000003</v>
      </c>
      <c r="C1207">
        <v>88.529999000000004</v>
      </c>
      <c r="D1207">
        <v>87.139999000000003</v>
      </c>
      <c r="E1207">
        <v>88.080001999999993</v>
      </c>
      <c r="F1207">
        <v>15332800</v>
      </c>
      <c r="G1207">
        <v>84.319343000000003</v>
      </c>
      <c r="H1207">
        <f t="shared" si="36"/>
        <v>1.6737908925472895E-2</v>
      </c>
      <c r="I1207">
        <f t="shared" si="37"/>
        <v>1.6737900772939133E-2</v>
      </c>
    </row>
    <row r="1208" spans="1:9" x14ac:dyDescent="0.35">
      <c r="A1208" s="1">
        <v>42110</v>
      </c>
      <c r="B1208">
        <v>87.879997000000003</v>
      </c>
      <c r="C1208">
        <v>88.160004000000001</v>
      </c>
      <c r="D1208">
        <v>87.110000999999997</v>
      </c>
      <c r="E1208">
        <v>87.730002999999996</v>
      </c>
      <c r="F1208">
        <v>9570800</v>
      </c>
      <c r="G1208">
        <v>83.984288000000006</v>
      </c>
      <c r="H1208">
        <f t="shared" si="36"/>
        <v>-3.9736488652667929E-3</v>
      </c>
      <c r="I1208">
        <f t="shared" si="37"/>
        <v>-3.9736433904613913E-3</v>
      </c>
    </row>
    <row r="1209" spans="1:9" x14ac:dyDescent="0.35">
      <c r="A1209" s="1">
        <v>42111</v>
      </c>
      <c r="B1209">
        <v>87.139999000000003</v>
      </c>
      <c r="C1209">
        <v>87.360000999999997</v>
      </c>
      <c r="D1209">
        <v>86.160004000000001</v>
      </c>
      <c r="E1209">
        <v>86.93</v>
      </c>
      <c r="F1209">
        <v>14430100</v>
      </c>
      <c r="G1209">
        <v>83.218441999999996</v>
      </c>
      <c r="H1209">
        <f t="shared" si="36"/>
        <v>-9.1189213797244449E-3</v>
      </c>
      <c r="I1209">
        <f t="shared" si="37"/>
        <v>-9.1189199579808349E-3</v>
      </c>
    </row>
    <row r="1210" spans="1:9" x14ac:dyDescent="0.35">
      <c r="A1210" s="1">
        <v>42114</v>
      </c>
      <c r="B1210">
        <v>87.129997000000003</v>
      </c>
      <c r="C1210">
        <v>88.099997999999999</v>
      </c>
      <c r="D1210">
        <v>87.080001999999993</v>
      </c>
      <c r="E1210">
        <v>87.239998</v>
      </c>
      <c r="F1210">
        <v>11593600</v>
      </c>
      <c r="G1210">
        <v>83.515203999999997</v>
      </c>
      <c r="H1210">
        <f t="shared" si="36"/>
        <v>3.5660646497180843E-3</v>
      </c>
      <c r="I1210">
        <f t="shared" si="37"/>
        <v>3.5660605133655482E-3</v>
      </c>
    </row>
    <row r="1211" spans="1:9" x14ac:dyDescent="0.35">
      <c r="A1211" s="1">
        <v>42115</v>
      </c>
      <c r="B1211">
        <v>87.379997000000003</v>
      </c>
      <c r="C1211">
        <v>87.620002999999997</v>
      </c>
      <c r="D1211">
        <v>86.690002000000007</v>
      </c>
      <c r="E1211">
        <v>86.879997000000003</v>
      </c>
      <c r="F1211">
        <v>10100500</v>
      </c>
      <c r="G1211">
        <v>83.170574000000002</v>
      </c>
      <c r="H1211">
        <f t="shared" si="36"/>
        <v>-4.1265590125299737E-3</v>
      </c>
      <c r="I1211">
        <f t="shared" si="37"/>
        <v>-4.1265540104529364E-3</v>
      </c>
    </row>
    <row r="1212" spans="1:9" x14ac:dyDescent="0.35">
      <c r="A1212" s="1">
        <v>42116</v>
      </c>
      <c r="B1212">
        <v>87.040001000000004</v>
      </c>
      <c r="C1212">
        <v>87.800003000000004</v>
      </c>
      <c r="D1212">
        <v>86.339995999999999</v>
      </c>
      <c r="E1212">
        <v>87.459998999999996</v>
      </c>
      <c r="F1212">
        <v>8663600</v>
      </c>
      <c r="G1212">
        <v>83.725812000000005</v>
      </c>
      <c r="H1212">
        <f t="shared" si="36"/>
        <v>6.6758980205765114E-3</v>
      </c>
      <c r="I1212">
        <f t="shared" si="37"/>
        <v>6.6758947701864215E-3</v>
      </c>
    </row>
    <row r="1213" spans="1:9" x14ac:dyDescent="0.35">
      <c r="A1213" s="1">
        <v>42117</v>
      </c>
      <c r="B1213">
        <v>87.360000999999997</v>
      </c>
      <c r="C1213">
        <v>88.379997000000003</v>
      </c>
      <c r="D1213">
        <v>87.309997999999993</v>
      </c>
      <c r="E1213">
        <v>87.540001000000004</v>
      </c>
      <c r="F1213">
        <v>9866100</v>
      </c>
      <c r="G1213">
        <v>83.802397999999997</v>
      </c>
      <c r="H1213">
        <f t="shared" si="36"/>
        <v>9.1472674267932996E-4</v>
      </c>
      <c r="I1213">
        <f t="shared" si="37"/>
        <v>9.1472388467240932E-4</v>
      </c>
    </row>
    <row r="1214" spans="1:9" x14ac:dyDescent="0.35">
      <c r="A1214" s="1">
        <v>42118</v>
      </c>
      <c r="B1214">
        <v>87.190002000000007</v>
      </c>
      <c r="C1214">
        <v>87.360000999999997</v>
      </c>
      <c r="D1214">
        <v>86.660004000000001</v>
      </c>
      <c r="E1214">
        <v>86.970000999999996</v>
      </c>
      <c r="F1214">
        <v>8405700</v>
      </c>
      <c r="G1214">
        <v>83.256735000000006</v>
      </c>
      <c r="H1214">
        <f t="shared" si="36"/>
        <v>-6.5113090414518886E-3</v>
      </c>
      <c r="I1214">
        <f t="shared" si="37"/>
        <v>-6.5113053208810381E-3</v>
      </c>
    </row>
    <row r="1215" spans="1:9" x14ac:dyDescent="0.35">
      <c r="A1215" s="1">
        <v>42121</v>
      </c>
      <c r="B1215">
        <v>87.410004000000001</v>
      </c>
      <c r="C1215">
        <v>87.599997999999999</v>
      </c>
      <c r="D1215">
        <v>86.760002</v>
      </c>
      <c r="E1215">
        <v>87.010002</v>
      </c>
      <c r="F1215">
        <v>10534600</v>
      </c>
      <c r="G1215">
        <v>83.295028000000002</v>
      </c>
      <c r="H1215">
        <f t="shared" si="36"/>
        <v>4.5994020397911381E-4</v>
      </c>
      <c r="I1215">
        <f t="shared" si="37"/>
        <v>4.5993876651535652E-4</v>
      </c>
    </row>
    <row r="1216" spans="1:9" x14ac:dyDescent="0.35">
      <c r="A1216" s="1">
        <v>42122</v>
      </c>
      <c r="B1216">
        <v>87.220000999999996</v>
      </c>
      <c r="C1216">
        <v>87.860000999999997</v>
      </c>
      <c r="D1216">
        <v>87.040001000000004</v>
      </c>
      <c r="E1216">
        <v>87.800003000000004</v>
      </c>
      <c r="F1216">
        <v>9633800</v>
      </c>
      <c r="G1216">
        <v>84.051299</v>
      </c>
      <c r="H1216">
        <f t="shared" si="36"/>
        <v>9.0794274432955853E-3</v>
      </c>
      <c r="I1216">
        <f t="shared" si="37"/>
        <v>9.0794254850361314E-3</v>
      </c>
    </row>
    <row r="1217" spans="1:9" x14ac:dyDescent="0.35">
      <c r="A1217" s="1">
        <v>42123</v>
      </c>
      <c r="B1217">
        <v>87.5</v>
      </c>
      <c r="C1217">
        <v>88.07</v>
      </c>
      <c r="D1217">
        <v>86.959998999999996</v>
      </c>
      <c r="E1217">
        <v>87.870002999999997</v>
      </c>
      <c r="F1217">
        <v>12534100</v>
      </c>
      <c r="G1217">
        <v>84.118309999999994</v>
      </c>
      <c r="H1217">
        <f t="shared" si="36"/>
        <v>7.9726648756484866E-4</v>
      </c>
      <c r="I1217">
        <f t="shared" si="37"/>
        <v>7.9726310952069534E-4</v>
      </c>
    </row>
    <row r="1218" spans="1:9" x14ac:dyDescent="0.35">
      <c r="A1218" s="1">
        <v>42124</v>
      </c>
      <c r="B1218">
        <v>88.669998000000007</v>
      </c>
      <c r="C1218">
        <v>88.669998000000007</v>
      </c>
      <c r="D1218">
        <v>87.220000999999996</v>
      </c>
      <c r="E1218">
        <v>87.370002999999997</v>
      </c>
      <c r="F1218">
        <v>13947700</v>
      </c>
      <c r="G1218">
        <v>83.639657999999997</v>
      </c>
      <c r="H1218">
        <f t="shared" si="36"/>
        <v>-5.6902240005613745E-3</v>
      </c>
      <c r="I1218">
        <f t="shared" si="37"/>
        <v>-5.6902236861391623E-3</v>
      </c>
    </row>
    <row r="1219" spans="1:9" x14ac:dyDescent="0.35">
      <c r="A1219" s="1">
        <v>42125</v>
      </c>
      <c r="B1219">
        <v>87.849997999999999</v>
      </c>
      <c r="C1219">
        <v>88.949996999999996</v>
      </c>
      <c r="D1219">
        <v>87.699996999999996</v>
      </c>
      <c r="E1219">
        <v>88.849997999999999</v>
      </c>
      <c r="F1219">
        <v>12257100</v>
      </c>
      <c r="G1219">
        <v>85.056464000000005</v>
      </c>
      <c r="H1219">
        <f t="shared" si="36"/>
        <v>1.6939395091928777E-2</v>
      </c>
      <c r="I1219">
        <f t="shared" si="37"/>
        <v>1.6939404510716773E-2</v>
      </c>
    </row>
    <row r="1220" spans="1:9" x14ac:dyDescent="0.35">
      <c r="A1220" s="1">
        <v>42128</v>
      </c>
      <c r="B1220">
        <v>89.419998000000007</v>
      </c>
      <c r="C1220">
        <v>89.879997000000003</v>
      </c>
      <c r="D1220">
        <v>88.949996999999996</v>
      </c>
      <c r="E1220">
        <v>89.110000999999997</v>
      </c>
      <c r="F1220">
        <v>10343700</v>
      </c>
      <c r="G1220">
        <v>85.305364999999995</v>
      </c>
      <c r="H1220">
        <f t="shared" ref="H1220:H1283" si="38">(E1220-E1219)/E1219</f>
        <v>2.9263140782512741E-3</v>
      </c>
      <c r="I1220">
        <f t="shared" ref="I1220:I1283" si="39">(G1220-G1219)/G1219</f>
        <v>2.926303167270031E-3</v>
      </c>
    </row>
    <row r="1221" spans="1:9" x14ac:dyDescent="0.35">
      <c r="A1221" s="1">
        <v>42129</v>
      </c>
      <c r="B1221">
        <v>89.970000999999996</v>
      </c>
      <c r="C1221">
        <v>90.089995999999999</v>
      </c>
      <c r="D1221">
        <v>88.519997000000004</v>
      </c>
      <c r="E1221">
        <v>88.610000999999997</v>
      </c>
      <c r="F1221">
        <v>11895000</v>
      </c>
      <c r="G1221">
        <v>84.826712999999998</v>
      </c>
      <c r="H1221">
        <f t="shared" si="38"/>
        <v>-5.611042468734795E-3</v>
      </c>
      <c r="I1221">
        <f t="shared" si="39"/>
        <v>-5.6110421659879986E-3</v>
      </c>
    </row>
    <row r="1222" spans="1:9" x14ac:dyDescent="0.35">
      <c r="A1222" s="1">
        <v>42130</v>
      </c>
      <c r="B1222">
        <v>89.650002000000001</v>
      </c>
      <c r="C1222">
        <v>89.959998999999996</v>
      </c>
      <c r="D1222">
        <v>87.790001000000004</v>
      </c>
      <c r="E1222">
        <v>88.190002000000007</v>
      </c>
      <c r="F1222">
        <v>11273500</v>
      </c>
      <c r="G1222">
        <v>84.424646999999993</v>
      </c>
      <c r="H1222">
        <f t="shared" si="38"/>
        <v>-4.739860007449837E-3</v>
      </c>
      <c r="I1222">
        <f t="shared" si="39"/>
        <v>-4.7398512305905915E-3</v>
      </c>
    </row>
    <row r="1223" spans="1:9" x14ac:dyDescent="0.35">
      <c r="A1223" s="1">
        <v>42131</v>
      </c>
      <c r="B1223">
        <v>88</v>
      </c>
      <c r="C1223">
        <v>88.099997999999999</v>
      </c>
      <c r="D1223">
        <v>86.919998000000007</v>
      </c>
      <c r="E1223">
        <v>87.599997999999999</v>
      </c>
      <c r="F1223">
        <v>9992500</v>
      </c>
      <c r="G1223">
        <v>83.859834000000006</v>
      </c>
      <c r="H1223">
        <f t="shared" si="38"/>
        <v>-6.6901461233667674E-3</v>
      </c>
      <c r="I1223">
        <f t="shared" si="39"/>
        <v>-6.6901434601199664E-3</v>
      </c>
    </row>
    <row r="1224" spans="1:9" x14ac:dyDescent="0.35">
      <c r="A1224" s="1">
        <v>42132</v>
      </c>
      <c r="B1224">
        <v>88.470000999999996</v>
      </c>
      <c r="C1224">
        <v>89.07</v>
      </c>
      <c r="D1224">
        <v>87.82</v>
      </c>
      <c r="E1224">
        <v>88.989998</v>
      </c>
      <c r="F1224">
        <v>11390300</v>
      </c>
      <c r="G1224">
        <v>85.190486000000007</v>
      </c>
      <c r="H1224">
        <f t="shared" si="38"/>
        <v>1.5867580270949328E-2</v>
      </c>
      <c r="I1224">
        <f t="shared" si="39"/>
        <v>1.5867572549690481E-2</v>
      </c>
    </row>
    <row r="1225" spans="1:9" x14ac:dyDescent="0.35">
      <c r="A1225" s="1">
        <v>42135</v>
      </c>
      <c r="B1225">
        <v>88.529999000000004</v>
      </c>
      <c r="C1225">
        <v>88.57</v>
      </c>
      <c r="D1225">
        <v>86.650002000000001</v>
      </c>
      <c r="E1225">
        <v>86.779999000000004</v>
      </c>
      <c r="F1225">
        <v>11997800</v>
      </c>
      <c r="G1225">
        <v>83.761959000000004</v>
      </c>
      <c r="H1225">
        <f t="shared" si="38"/>
        <v>-2.4834240360360457E-2</v>
      </c>
      <c r="I1225">
        <f t="shared" si="39"/>
        <v>-1.6768621322338771E-2</v>
      </c>
    </row>
    <row r="1226" spans="1:9" x14ac:dyDescent="0.35">
      <c r="A1226" s="1">
        <v>42136</v>
      </c>
      <c r="B1226">
        <v>86.889999000000003</v>
      </c>
      <c r="C1226">
        <v>87.459998999999996</v>
      </c>
      <c r="D1226">
        <v>86.419998000000007</v>
      </c>
      <c r="E1226">
        <v>87.019997000000004</v>
      </c>
      <c r="F1226">
        <v>9788900</v>
      </c>
      <c r="G1226">
        <v>83.993610000000004</v>
      </c>
      <c r="H1226">
        <f t="shared" si="38"/>
        <v>2.7655911819035621E-3</v>
      </c>
      <c r="I1226">
        <f t="shared" si="39"/>
        <v>2.765587180213865E-3</v>
      </c>
    </row>
    <row r="1227" spans="1:9" x14ac:dyDescent="0.35">
      <c r="A1227" s="1">
        <v>42137</v>
      </c>
      <c r="B1227">
        <v>87.279999000000004</v>
      </c>
      <c r="C1227">
        <v>87.730002999999996</v>
      </c>
      <c r="D1227">
        <v>86.400002000000001</v>
      </c>
      <c r="E1227">
        <v>86.559997999999993</v>
      </c>
      <c r="F1227">
        <v>8629400</v>
      </c>
      <c r="G1227">
        <v>83.549609000000004</v>
      </c>
      <c r="H1227">
        <f t="shared" si="38"/>
        <v>-5.286129807612042E-3</v>
      </c>
      <c r="I1227">
        <f t="shared" si="39"/>
        <v>-5.2861283138086346E-3</v>
      </c>
    </row>
    <row r="1228" spans="1:9" x14ac:dyDescent="0.35">
      <c r="A1228" s="1">
        <v>42138</v>
      </c>
      <c r="B1228">
        <v>86.93</v>
      </c>
      <c r="C1228">
        <v>87.339995999999999</v>
      </c>
      <c r="D1228">
        <v>86.75</v>
      </c>
      <c r="E1228">
        <v>86.970000999999996</v>
      </c>
      <c r="F1228">
        <v>8791300</v>
      </c>
      <c r="G1228">
        <v>83.945352999999997</v>
      </c>
      <c r="H1228">
        <f t="shared" si="38"/>
        <v>4.7366336584250294E-3</v>
      </c>
      <c r="I1228">
        <f t="shared" si="39"/>
        <v>4.736634973360479E-3</v>
      </c>
    </row>
    <row r="1229" spans="1:9" x14ac:dyDescent="0.35">
      <c r="A1229" s="1">
        <v>42139</v>
      </c>
      <c r="B1229">
        <v>86.800003000000004</v>
      </c>
      <c r="C1229">
        <v>87.620002999999997</v>
      </c>
      <c r="D1229">
        <v>86.599997999999999</v>
      </c>
      <c r="E1229">
        <v>87.349997999999999</v>
      </c>
      <c r="F1229">
        <v>8422200</v>
      </c>
      <c r="G1229">
        <v>84.312134999999998</v>
      </c>
      <c r="H1229">
        <f t="shared" si="38"/>
        <v>4.3692882100806584E-3</v>
      </c>
      <c r="I1229">
        <f t="shared" si="39"/>
        <v>4.369294867340669E-3</v>
      </c>
    </row>
    <row r="1230" spans="1:9" x14ac:dyDescent="0.35">
      <c r="A1230" s="1">
        <v>42142</v>
      </c>
      <c r="B1230">
        <v>87.309997999999993</v>
      </c>
      <c r="C1230">
        <v>87.459998999999996</v>
      </c>
      <c r="D1230">
        <v>86.779999000000004</v>
      </c>
      <c r="E1230">
        <v>86.849997999999999</v>
      </c>
      <c r="F1230">
        <v>6395400</v>
      </c>
      <c r="G1230">
        <v>83.829524000000006</v>
      </c>
      <c r="H1230">
        <f t="shared" si="38"/>
        <v>-5.7240985855546329E-3</v>
      </c>
      <c r="I1230">
        <f t="shared" si="39"/>
        <v>-5.7240989093680465E-3</v>
      </c>
    </row>
    <row r="1231" spans="1:9" x14ac:dyDescent="0.35">
      <c r="A1231" s="1">
        <v>42143</v>
      </c>
      <c r="B1231">
        <v>86.470000999999996</v>
      </c>
      <c r="C1231">
        <v>87.209998999999996</v>
      </c>
      <c r="D1231">
        <v>86.209998999999996</v>
      </c>
      <c r="E1231">
        <v>86.989998</v>
      </c>
      <c r="F1231">
        <v>9777100</v>
      </c>
      <c r="G1231">
        <v>83.964654999999993</v>
      </c>
      <c r="H1231">
        <f t="shared" si="38"/>
        <v>1.6119747060903856E-3</v>
      </c>
      <c r="I1231">
        <f t="shared" si="39"/>
        <v>1.6119738434872541E-3</v>
      </c>
    </row>
    <row r="1232" spans="1:9" x14ac:dyDescent="0.35">
      <c r="A1232" s="1">
        <v>42144</v>
      </c>
      <c r="B1232">
        <v>87.389999000000003</v>
      </c>
      <c r="C1232">
        <v>87.400002000000001</v>
      </c>
      <c r="D1232">
        <v>86.910004000000001</v>
      </c>
      <c r="E1232">
        <v>87.129997000000003</v>
      </c>
      <c r="F1232">
        <v>7276600</v>
      </c>
      <c r="G1232">
        <v>84.099784999999997</v>
      </c>
      <c r="H1232">
        <f t="shared" si="38"/>
        <v>1.6093689299774797E-3</v>
      </c>
      <c r="I1232">
        <f t="shared" si="39"/>
        <v>1.6093676559500395E-3</v>
      </c>
    </row>
    <row r="1233" spans="1:9" x14ac:dyDescent="0.35">
      <c r="A1233" s="1">
        <v>42145</v>
      </c>
      <c r="B1233">
        <v>87.279999000000004</v>
      </c>
      <c r="C1233">
        <v>87.440002000000007</v>
      </c>
      <c r="D1233">
        <v>86.959998999999996</v>
      </c>
      <c r="E1233">
        <v>87.209998999999996</v>
      </c>
      <c r="F1233">
        <v>8357400</v>
      </c>
      <c r="G1233">
        <v>84.177004999999994</v>
      </c>
      <c r="H1233">
        <f t="shared" si="38"/>
        <v>9.1819124015341403E-4</v>
      </c>
      <c r="I1233">
        <f t="shared" si="39"/>
        <v>9.1819497517142234E-4</v>
      </c>
    </row>
    <row r="1234" spans="1:9" x14ac:dyDescent="0.35">
      <c r="A1234" s="1">
        <v>42146</v>
      </c>
      <c r="B1234">
        <v>86.989998</v>
      </c>
      <c r="C1234">
        <v>87.099997999999999</v>
      </c>
      <c r="D1234">
        <v>86.5</v>
      </c>
      <c r="E1234">
        <v>86.519997000000004</v>
      </c>
      <c r="F1234">
        <v>7598400</v>
      </c>
      <c r="G1234">
        <v>83.510998999999998</v>
      </c>
      <c r="H1234">
        <f t="shared" si="38"/>
        <v>-7.9119597283792281E-3</v>
      </c>
      <c r="I1234">
        <f t="shared" si="39"/>
        <v>-7.9119707335749932E-3</v>
      </c>
    </row>
    <row r="1235" spans="1:9" x14ac:dyDescent="0.35">
      <c r="A1235" s="1">
        <v>42150</v>
      </c>
      <c r="B1235">
        <v>86.040001000000004</v>
      </c>
      <c r="C1235">
        <v>86.370002999999997</v>
      </c>
      <c r="D1235">
        <v>85.029999000000004</v>
      </c>
      <c r="E1235">
        <v>85.349997999999999</v>
      </c>
      <c r="F1235">
        <v>11289000</v>
      </c>
      <c r="G1235">
        <v>82.381691000000004</v>
      </c>
      <c r="H1235">
        <f t="shared" si="38"/>
        <v>-1.3522873792979954E-2</v>
      </c>
      <c r="I1235">
        <f t="shared" si="39"/>
        <v>-1.3522865413213351E-2</v>
      </c>
    </row>
    <row r="1236" spans="1:9" x14ac:dyDescent="0.35">
      <c r="A1236" s="1">
        <v>42151</v>
      </c>
      <c r="B1236">
        <v>85.300003000000004</v>
      </c>
      <c r="C1236">
        <v>85.889999000000003</v>
      </c>
      <c r="D1236">
        <v>84.769997000000004</v>
      </c>
      <c r="E1236">
        <v>85.110000999999997</v>
      </c>
      <c r="F1236">
        <v>10778300</v>
      </c>
      <c r="G1236">
        <v>82.150040000000004</v>
      </c>
      <c r="H1236">
        <f t="shared" si="38"/>
        <v>-2.8119157073677081E-3</v>
      </c>
      <c r="I1236">
        <f t="shared" si="39"/>
        <v>-2.8119233435011594E-3</v>
      </c>
    </row>
    <row r="1237" spans="1:9" x14ac:dyDescent="0.35">
      <c r="A1237" s="1">
        <v>42152</v>
      </c>
      <c r="B1237">
        <v>85.110000999999997</v>
      </c>
      <c r="C1237">
        <v>85.57</v>
      </c>
      <c r="D1237">
        <v>84.82</v>
      </c>
      <c r="E1237">
        <v>85.110000999999997</v>
      </c>
      <c r="F1237">
        <v>8038900</v>
      </c>
      <c r="G1237">
        <v>82.150040000000004</v>
      </c>
      <c r="H1237">
        <f t="shared" si="38"/>
        <v>0</v>
      </c>
      <c r="I1237">
        <f t="shared" si="39"/>
        <v>0</v>
      </c>
    </row>
    <row r="1238" spans="1:9" x14ac:dyDescent="0.35">
      <c r="A1238" s="1">
        <v>42153</v>
      </c>
      <c r="B1238">
        <v>85.099997999999999</v>
      </c>
      <c r="C1238">
        <v>85.580001999999993</v>
      </c>
      <c r="D1238">
        <v>84.879997000000003</v>
      </c>
      <c r="E1238">
        <v>85.199996999999996</v>
      </c>
      <c r="F1238">
        <v>14631300</v>
      </c>
      <c r="G1238">
        <v>82.236906000000005</v>
      </c>
      <c r="H1238">
        <f t="shared" si="38"/>
        <v>1.0574080477334185E-3</v>
      </c>
      <c r="I1238">
        <f t="shared" si="39"/>
        <v>1.0574066671178804E-3</v>
      </c>
    </row>
    <row r="1239" spans="1:9" x14ac:dyDescent="0.35">
      <c r="A1239" s="1">
        <v>42156</v>
      </c>
      <c r="B1239">
        <v>85.25</v>
      </c>
      <c r="C1239">
        <v>85.470000999999996</v>
      </c>
      <c r="D1239">
        <v>84.800003000000004</v>
      </c>
      <c r="E1239">
        <v>85.129997000000003</v>
      </c>
      <c r="F1239">
        <v>9077500</v>
      </c>
      <c r="G1239">
        <v>82.169341000000003</v>
      </c>
      <c r="H1239">
        <f t="shared" si="38"/>
        <v>-8.2159627306082163E-4</v>
      </c>
      <c r="I1239">
        <f t="shared" si="39"/>
        <v>-8.2158976165764154E-4</v>
      </c>
    </row>
    <row r="1240" spans="1:9" x14ac:dyDescent="0.35">
      <c r="A1240" s="1">
        <v>42157</v>
      </c>
      <c r="B1240">
        <v>85.120002999999997</v>
      </c>
      <c r="C1240">
        <v>85.589995999999999</v>
      </c>
      <c r="D1240">
        <v>84.910004000000001</v>
      </c>
      <c r="E1240">
        <v>85.139999000000003</v>
      </c>
      <c r="F1240">
        <v>9328300</v>
      </c>
      <c r="G1240">
        <v>82.178995999999998</v>
      </c>
      <c r="H1240">
        <f t="shared" si="38"/>
        <v>1.1749090041668938E-4</v>
      </c>
      <c r="I1240">
        <f t="shared" si="39"/>
        <v>1.175012466023682E-4</v>
      </c>
    </row>
    <row r="1241" spans="1:9" x14ac:dyDescent="0.35">
      <c r="A1241" s="1">
        <v>42158</v>
      </c>
      <c r="B1241">
        <v>85.230002999999996</v>
      </c>
      <c r="C1241">
        <v>85.839995999999999</v>
      </c>
      <c r="D1241">
        <v>84.860000999999997</v>
      </c>
      <c r="E1241">
        <v>84.949996999999996</v>
      </c>
      <c r="F1241">
        <v>8179500</v>
      </c>
      <c r="G1241">
        <v>81.995600999999994</v>
      </c>
      <c r="H1241">
        <f t="shared" si="38"/>
        <v>-2.2316420276209644E-3</v>
      </c>
      <c r="I1241">
        <f t="shared" si="39"/>
        <v>-2.2316529639763963E-3</v>
      </c>
    </row>
    <row r="1242" spans="1:9" x14ac:dyDescent="0.35">
      <c r="A1242" s="1">
        <v>42159</v>
      </c>
      <c r="B1242">
        <v>84.699996999999996</v>
      </c>
      <c r="C1242">
        <v>84.889999000000003</v>
      </c>
      <c r="D1242">
        <v>83.779999000000004</v>
      </c>
      <c r="E1242">
        <v>84.220000999999996</v>
      </c>
      <c r="F1242">
        <v>12607300</v>
      </c>
      <c r="G1242">
        <v>81.290993</v>
      </c>
      <c r="H1242">
        <f t="shared" si="38"/>
        <v>-8.5932433876366107E-3</v>
      </c>
      <c r="I1242">
        <f t="shared" si="39"/>
        <v>-8.5932414837717117E-3</v>
      </c>
    </row>
    <row r="1243" spans="1:9" x14ac:dyDescent="0.35">
      <c r="A1243" s="1">
        <v>42160</v>
      </c>
      <c r="B1243">
        <v>84.129997000000003</v>
      </c>
      <c r="C1243">
        <v>85</v>
      </c>
      <c r="D1243">
        <v>83.980002999999996</v>
      </c>
      <c r="E1243">
        <v>84.279999000000004</v>
      </c>
      <c r="F1243">
        <v>11388500</v>
      </c>
      <c r="G1243">
        <v>81.348904000000005</v>
      </c>
      <c r="H1243">
        <f t="shared" si="38"/>
        <v>7.1239609697947319E-4</v>
      </c>
      <c r="I1243">
        <f t="shared" si="39"/>
        <v>7.1239134697252703E-4</v>
      </c>
    </row>
    <row r="1244" spans="1:9" x14ac:dyDescent="0.35">
      <c r="A1244" s="1">
        <v>42163</v>
      </c>
      <c r="B1244">
        <v>84.18</v>
      </c>
      <c r="C1244">
        <v>85.209998999999996</v>
      </c>
      <c r="D1244">
        <v>83.93</v>
      </c>
      <c r="E1244">
        <v>84.849997999999999</v>
      </c>
      <c r="F1244">
        <v>12244700</v>
      </c>
      <c r="G1244">
        <v>81.899079999999998</v>
      </c>
      <c r="H1244">
        <f t="shared" si="38"/>
        <v>6.7631585994678963E-3</v>
      </c>
      <c r="I1244">
        <f t="shared" si="39"/>
        <v>6.7631642584882684E-3</v>
      </c>
    </row>
    <row r="1245" spans="1:9" x14ac:dyDescent="0.35">
      <c r="A1245" s="1">
        <v>42164</v>
      </c>
      <c r="B1245">
        <v>85.290001000000004</v>
      </c>
      <c r="C1245">
        <v>85.43</v>
      </c>
      <c r="D1245">
        <v>84.489998</v>
      </c>
      <c r="E1245">
        <v>84.580001999999993</v>
      </c>
      <c r="F1245">
        <v>8105500</v>
      </c>
      <c r="G1245">
        <v>81.638474000000002</v>
      </c>
      <c r="H1245">
        <f t="shared" si="38"/>
        <v>-3.1820389671665772E-3</v>
      </c>
      <c r="I1245">
        <f t="shared" si="39"/>
        <v>-3.1820381865094905E-3</v>
      </c>
    </row>
    <row r="1246" spans="1:9" x14ac:dyDescent="0.35">
      <c r="A1246" s="1">
        <v>42165</v>
      </c>
      <c r="B1246">
        <v>85.839995999999999</v>
      </c>
      <c r="C1246">
        <v>85.970000999999996</v>
      </c>
      <c r="D1246">
        <v>85</v>
      </c>
      <c r="E1246">
        <v>85.209998999999996</v>
      </c>
      <c r="F1246">
        <v>10147000</v>
      </c>
      <c r="G1246">
        <v>82.246561</v>
      </c>
      <c r="H1246">
        <f t="shared" si="38"/>
        <v>7.4485337562418489E-3</v>
      </c>
      <c r="I1246">
        <f t="shared" si="39"/>
        <v>7.4485346210660134E-3</v>
      </c>
    </row>
    <row r="1247" spans="1:9" x14ac:dyDescent="0.35">
      <c r="A1247" s="1">
        <v>42166</v>
      </c>
      <c r="B1247">
        <v>85.300003000000004</v>
      </c>
      <c r="C1247">
        <v>85.699996999999996</v>
      </c>
      <c r="D1247">
        <v>84.889999000000003</v>
      </c>
      <c r="E1247">
        <v>85.089995999999999</v>
      </c>
      <c r="F1247">
        <v>7759300</v>
      </c>
      <c r="G1247">
        <v>82.130730999999997</v>
      </c>
      <c r="H1247">
        <f t="shared" si="38"/>
        <v>-1.4083206361731912E-3</v>
      </c>
      <c r="I1247">
        <f t="shared" si="39"/>
        <v>-1.408326361511973E-3</v>
      </c>
    </row>
    <row r="1248" spans="1:9" x14ac:dyDescent="0.35">
      <c r="A1248" s="1">
        <v>42167</v>
      </c>
      <c r="B1248">
        <v>84.580001999999993</v>
      </c>
      <c r="C1248">
        <v>84.68</v>
      </c>
      <c r="D1248">
        <v>83.860000999999997</v>
      </c>
      <c r="E1248">
        <v>84.019997000000004</v>
      </c>
      <c r="F1248">
        <v>8347300</v>
      </c>
      <c r="G1248">
        <v>81.097943999999998</v>
      </c>
      <c r="H1248">
        <f t="shared" si="38"/>
        <v>-1.2574909511101583E-2</v>
      </c>
      <c r="I1248">
        <f t="shared" si="39"/>
        <v>-1.2574915472260913E-2</v>
      </c>
    </row>
    <row r="1249" spans="1:9" x14ac:dyDescent="0.35">
      <c r="A1249" s="1">
        <v>42170</v>
      </c>
      <c r="B1249">
        <v>83.529999000000004</v>
      </c>
      <c r="C1249">
        <v>83.980002999999996</v>
      </c>
      <c r="D1249">
        <v>83.190002000000007</v>
      </c>
      <c r="E1249">
        <v>83.720000999999996</v>
      </c>
      <c r="F1249">
        <v>9563900</v>
      </c>
      <c r="G1249">
        <v>80.808381999999995</v>
      </c>
      <c r="H1249">
        <f t="shared" si="38"/>
        <v>-3.5705309534825053E-3</v>
      </c>
      <c r="I1249">
        <f t="shared" si="39"/>
        <v>-3.5705220837658185E-3</v>
      </c>
    </row>
    <row r="1250" spans="1:9" x14ac:dyDescent="0.35">
      <c r="A1250" s="1">
        <v>42171</v>
      </c>
      <c r="B1250">
        <v>83.809997999999993</v>
      </c>
      <c r="C1250">
        <v>84.75</v>
      </c>
      <c r="D1250">
        <v>83.400002000000001</v>
      </c>
      <c r="E1250">
        <v>84.68</v>
      </c>
      <c r="F1250">
        <v>9100100</v>
      </c>
      <c r="G1250">
        <v>81.734994</v>
      </c>
      <c r="H1250">
        <f t="shared" si="38"/>
        <v>1.146678199394683E-2</v>
      </c>
      <c r="I1250">
        <f t="shared" si="39"/>
        <v>1.1466780760441483E-2</v>
      </c>
    </row>
    <row r="1251" spans="1:9" x14ac:dyDescent="0.35">
      <c r="A1251" s="1">
        <v>42172</v>
      </c>
      <c r="B1251">
        <v>85.029999000000004</v>
      </c>
      <c r="C1251">
        <v>85.129997000000003</v>
      </c>
      <c r="D1251">
        <v>84.410004000000001</v>
      </c>
      <c r="E1251">
        <v>84.730002999999996</v>
      </c>
      <c r="F1251">
        <v>9090200</v>
      </c>
      <c r="G1251">
        <v>81.783258000000004</v>
      </c>
      <c r="H1251">
        <f t="shared" si="38"/>
        <v>5.9049362305136494E-4</v>
      </c>
      <c r="I1251">
        <f t="shared" si="39"/>
        <v>5.9049371191001974E-4</v>
      </c>
    </row>
    <row r="1252" spans="1:9" x14ac:dyDescent="0.35">
      <c r="A1252" s="1">
        <v>42173</v>
      </c>
      <c r="B1252">
        <v>84.800003000000004</v>
      </c>
      <c r="C1252">
        <v>85.959998999999996</v>
      </c>
      <c r="D1252">
        <v>84.720000999999996</v>
      </c>
      <c r="E1252">
        <v>85.480002999999996</v>
      </c>
      <c r="F1252">
        <v>10247800</v>
      </c>
      <c r="G1252">
        <v>82.507175000000004</v>
      </c>
      <c r="H1252">
        <f t="shared" si="38"/>
        <v>8.8516460928249937E-3</v>
      </c>
      <c r="I1252">
        <f t="shared" si="39"/>
        <v>8.8516527429122489E-3</v>
      </c>
    </row>
    <row r="1253" spans="1:9" x14ac:dyDescent="0.35">
      <c r="A1253" s="1">
        <v>42174</v>
      </c>
      <c r="B1253">
        <v>84.919998000000007</v>
      </c>
      <c r="C1253">
        <v>85.480002999999996</v>
      </c>
      <c r="D1253">
        <v>84.919998000000007</v>
      </c>
      <c r="E1253">
        <v>85.209998999999996</v>
      </c>
      <c r="F1253">
        <v>16129600</v>
      </c>
      <c r="G1253">
        <v>82.246561</v>
      </c>
      <c r="H1253">
        <f t="shared" si="38"/>
        <v>-3.1586802822175866E-3</v>
      </c>
      <c r="I1253">
        <f t="shared" si="39"/>
        <v>-3.1586828660659376E-3</v>
      </c>
    </row>
    <row r="1254" spans="1:9" x14ac:dyDescent="0.35">
      <c r="A1254" s="1">
        <v>42177</v>
      </c>
      <c r="B1254">
        <v>85.389999000000003</v>
      </c>
      <c r="C1254">
        <v>85.599997999999999</v>
      </c>
      <c r="D1254">
        <v>84.970000999999996</v>
      </c>
      <c r="E1254">
        <v>85.169998000000007</v>
      </c>
      <c r="F1254">
        <v>9465100</v>
      </c>
      <c r="G1254">
        <v>82.207950999999994</v>
      </c>
      <c r="H1254">
        <f t="shared" si="38"/>
        <v>-4.6944021205761919E-4</v>
      </c>
      <c r="I1254">
        <f t="shared" si="39"/>
        <v>-4.6944212050404862E-4</v>
      </c>
    </row>
    <row r="1255" spans="1:9" x14ac:dyDescent="0.35">
      <c r="A1255" s="1">
        <v>42178</v>
      </c>
      <c r="B1255">
        <v>85.220000999999996</v>
      </c>
      <c r="C1255">
        <v>85.279999000000004</v>
      </c>
      <c r="D1255">
        <v>84.589995999999999</v>
      </c>
      <c r="E1255">
        <v>85.07</v>
      </c>
      <c r="F1255">
        <v>10223900</v>
      </c>
      <c r="G1255">
        <v>82.111429999999999</v>
      </c>
      <c r="H1255">
        <f t="shared" si="38"/>
        <v>-1.1740988886722009E-3</v>
      </c>
      <c r="I1255">
        <f t="shared" si="39"/>
        <v>-1.1741078426829499E-3</v>
      </c>
    </row>
    <row r="1256" spans="1:9" x14ac:dyDescent="0.35">
      <c r="A1256" s="1">
        <v>42179</v>
      </c>
      <c r="B1256">
        <v>84.889999000000003</v>
      </c>
      <c r="C1256">
        <v>85.339995999999999</v>
      </c>
      <c r="D1256">
        <v>84.660004000000001</v>
      </c>
      <c r="E1256">
        <v>84.68</v>
      </c>
      <c r="F1256">
        <v>11800100</v>
      </c>
      <c r="G1256">
        <v>81.734994</v>
      </c>
      <c r="H1256">
        <f t="shared" si="38"/>
        <v>-4.5844598565885318E-3</v>
      </c>
      <c r="I1256">
        <f t="shared" si="39"/>
        <v>-4.5844531023269018E-3</v>
      </c>
    </row>
    <row r="1257" spans="1:9" x14ac:dyDescent="0.35">
      <c r="A1257" s="1">
        <v>42180</v>
      </c>
      <c r="B1257">
        <v>84.849997999999999</v>
      </c>
      <c r="C1257">
        <v>84.849997999999999</v>
      </c>
      <c r="D1257">
        <v>83.93</v>
      </c>
      <c r="E1257">
        <v>83.93</v>
      </c>
      <c r="F1257">
        <v>10259400</v>
      </c>
      <c r="G1257">
        <v>81.011077999999998</v>
      </c>
      <c r="H1257">
        <f t="shared" si="38"/>
        <v>-8.8568729333963151E-3</v>
      </c>
      <c r="I1257">
        <f t="shared" si="39"/>
        <v>-8.8568673535352888E-3</v>
      </c>
    </row>
    <row r="1258" spans="1:9" x14ac:dyDescent="0.35">
      <c r="A1258" s="1">
        <v>42181</v>
      </c>
      <c r="B1258">
        <v>83.830001999999993</v>
      </c>
      <c r="C1258">
        <v>84.099997999999999</v>
      </c>
      <c r="D1258">
        <v>83.489998</v>
      </c>
      <c r="E1258">
        <v>83.860000999999997</v>
      </c>
      <c r="F1258">
        <v>19023300</v>
      </c>
      <c r="G1258">
        <v>80.943512999999996</v>
      </c>
      <c r="H1258">
        <f t="shared" si="38"/>
        <v>-8.340164422734411E-4</v>
      </c>
      <c r="I1258">
        <f t="shared" si="39"/>
        <v>-8.3402173712590112E-4</v>
      </c>
    </row>
    <row r="1259" spans="1:9" x14ac:dyDescent="0.35">
      <c r="A1259" s="1">
        <v>42184</v>
      </c>
      <c r="B1259">
        <v>83.050003000000004</v>
      </c>
      <c r="C1259">
        <v>83.449996999999996</v>
      </c>
      <c r="D1259">
        <v>82.800003000000004</v>
      </c>
      <c r="E1259">
        <v>82.82</v>
      </c>
      <c r="F1259">
        <v>11739200</v>
      </c>
      <c r="G1259">
        <v>79.939680999999993</v>
      </c>
      <c r="H1259">
        <f t="shared" si="38"/>
        <v>-1.2401633527287983E-2</v>
      </c>
      <c r="I1259">
        <f t="shared" si="39"/>
        <v>-1.2401636187942607E-2</v>
      </c>
    </row>
    <row r="1260" spans="1:9" x14ac:dyDescent="0.35">
      <c r="A1260" s="1">
        <v>42185</v>
      </c>
      <c r="B1260">
        <v>83.739998</v>
      </c>
      <c r="C1260">
        <v>84.900002000000001</v>
      </c>
      <c r="D1260">
        <v>82.800003000000004</v>
      </c>
      <c r="E1260">
        <v>83.199996999999996</v>
      </c>
      <c r="F1260">
        <v>14981100</v>
      </c>
      <c r="G1260">
        <v>80.306462999999994</v>
      </c>
      <c r="H1260">
        <f t="shared" si="38"/>
        <v>4.588227481284751E-3</v>
      </c>
      <c r="I1260">
        <f t="shared" si="39"/>
        <v>4.5882344714385419E-3</v>
      </c>
    </row>
    <row r="1261" spans="1:9" x14ac:dyDescent="0.35">
      <c r="A1261" s="1">
        <v>42186</v>
      </c>
      <c r="B1261">
        <v>83.279999000000004</v>
      </c>
      <c r="C1261">
        <v>83.529999000000004</v>
      </c>
      <c r="D1261">
        <v>82.110000999999997</v>
      </c>
      <c r="E1261">
        <v>82.370002999999997</v>
      </c>
      <c r="F1261">
        <v>13529100</v>
      </c>
      <c r="G1261">
        <v>79.505334000000005</v>
      </c>
      <c r="H1261">
        <f t="shared" si="38"/>
        <v>-9.9758897827844778E-3</v>
      </c>
      <c r="I1261">
        <f t="shared" si="39"/>
        <v>-9.9758969586294568E-3</v>
      </c>
    </row>
    <row r="1262" spans="1:9" x14ac:dyDescent="0.35">
      <c r="A1262" s="1">
        <v>42187</v>
      </c>
      <c r="B1262">
        <v>82.790001000000004</v>
      </c>
      <c r="C1262">
        <v>83.279999000000004</v>
      </c>
      <c r="D1262">
        <v>82.550003000000004</v>
      </c>
      <c r="E1262">
        <v>83.139999000000003</v>
      </c>
      <c r="F1262">
        <v>9188000</v>
      </c>
      <c r="G1262">
        <v>80.248552000000004</v>
      </c>
      <c r="H1262">
        <f t="shared" si="38"/>
        <v>9.3480147135603011E-3</v>
      </c>
      <c r="I1262">
        <f t="shared" si="39"/>
        <v>9.3480268883594491E-3</v>
      </c>
    </row>
    <row r="1263" spans="1:9" x14ac:dyDescent="0.35">
      <c r="A1263" s="1">
        <v>42191</v>
      </c>
      <c r="B1263">
        <v>82.419998000000007</v>
      </c>
      <c r="C1263">
        <v>83.059997999999993</v>
      </c>
      <c r="D1263">
        <v>82.120002999999997</v>
      </c>
      <c r="E1263">
        <v>82.529999000000004</v>
      </c>
      <c r="F1263">
        <v>11694400</v>
      </c>
      <c r="G1263">
        <v>79.659766000000005</v>
      </c>
      <c r="H1263">
        <f t="shared" si="38"/>
        <v>-7.3370219790356191E-3</v>
      </c>
      <c r="I1263">
        <f t="shared" si="39"/>
        <v>-7.337029582789218E-3</v>
      </c>
    </row>
    <row r="1264" spans="1:9" x14ac:dyDescent="0.35">
      <c r="A1264" s="1">
        <v>42192</v>
      </c>
      <c r="B1264">
        <v>82.190002000000007</v>
      </c>
      <c r="C1264">
        <v>83.230002999999996</v>
      </c>
      <c r="D1264">
        <v>81.489998</v>
      </c>
      <c r="E1264">
        <v>82.870002999999997</v>
      </c>
      <c r="F1264">
        <v>15641500</v>
      </c>
      <c r="G1264">
        <v>79.987944999999996</v>
      </c>
      <c r="H1264">
        <f t="shared" si="38"/>
        <v>4.1197625605204876E-3</v>
      </c>
      <c r="I1264">
        <f t="shared" si="39"/>
        <v>4.1197585240206648E-3</v>
      </c>
    </row>
    <row r="1265" spans="1:9" x14ac:dyDescent="0.35">
      <c r="A1265" s="1">
        <v>42193</v>
      </c>
      <c r="B1265">
        <v>82.25</v>
      </c>
      <c r="C1265">
        <v>82.980002999999996</v>
      </c>
      <c r="D1265">
        <v>81.910004000000001</v>
      </c>
      <c r="E1265">
        <v>81.970000999999996</v>
      </c>
      <c r="F1265">
        <v>10057000</v>
      </c>
      <c r="G1265">
        <v>79.119243999999995</v>
      </c>
      <c r="H1265">
        <f t="shared" si="38"/>
        <v>-1.0860407474584026E-2</v>
      </c>
      <c r="I1265">
        <f t="shared" si="39"/>
        <v>-1.0860399026378307E-2</v>
      </c>
    </row>
    <row r="1266" spans="1:9" x14ac:dyDescent="0.35">
      <c r="A1266" s="1">
        <v>42194</v>
      </c>
      <c r="B1266">
        <v>82.870002999999997</v>
      </c>
      <c r="C1266">
        <v>83.150002000000001</v>
      </c>
      <c r="D1266">
        <v>81.580001999999993</v>
      </c>
      <c r="E1266">
        <v>81.599997999999999</v>
      </c>
      <c r="F1266">
        <v>11980500</v>
      </c>
      <c r="G1266">
        <v>78.762108999999995</v>
      </c>
      <c r="H1266">
        <f t="shared" si="38"/>
        <v>-4.5138830729061106E-3</v>
      </c>
      <c r="I1266">
        <f t="shared" si="39"/>
        <v>-4.5138828677382149E-3</v>
      </c>
    </row>
    <row r="1267" spans="1:9" x14ac:dyDescent="0.35">
      <c r="A1267" s="1">
        <v>42195</v>
      </c>
      <c r="B1267">
        <v>82.089995999999999</v>
      </c>
      <c r="C1267">
        <v>82.489998</v>
      </c>
      <c r="D1267">
        <v>81.720000999999996</v>
      </c>
      <c r="E1267">
        <v>82.220000999999996</v>
      </c>
      <c r="F1267">
        <v>8628700</v>
      </c>
      <c r="G1267">
        <v>79.360549000000006</v>
      </c>
      <c r="H1267">
        <f t="shared" si="38"/>
        <v>7.5980761666194765E-3</v>
      </c>
      <c r="I1267">
        <f t="shared" si="39"/>
        <v>7.5980697774358829E-3</v>
      </c>
    </row>
    <row r="1268" spans="1:9" x14ac:dyDescent="0.35">
      <c r="A1268" s="1">
        <v>42198</v>
      </c>
      <c r="B1268">
        <v>82.110000999999997</v>
      </c>
      <c r="C1268">
        <v>82.610000999999997</v>
      </c>
      <c r="D1268">
        <v>82.07</v>
      </c>
      <c r="E1268">
        <v>82.419998000000007</v>
      </c>
      <c r="F1268">
        <v>8026700</v>
      </c>
      <c r="G1268">
        <v>79.553590999999997</v>
      </c>
      <c r="H1268">
        <f t="shared" si="38"/>
        <v>2.4324616585690681E-3</v>
      </c>
      <c r="I1268">
        <f t="shared" si="39"/>
        <v>2.4324680516006922E-3</v>
      </c>
    </row>
    <row r="1269" spans="1:9" x14ac:dyDescent="0.35">
      <c r="A1269" s="1">
        <v>42199</v>
      </c>
      <c r="B1269">
        <v>82.379997000000003</v>
      </c>
      <c r="C1269">
        <v>83.32</v>
      </c>
      <c r="D1269">
        <v>82.260002</v>
      </c>
      <c r="E1269">
        <v>83.110000999999997</v>
      </c>
      <c r="F1269">
        <v>9310200</v>
      </c>
      <c r="G1269">
        <v>80.219595999999996</v>
      </c>
      <c r="H1269">
        <f t="shared" si="38"/>
        <v>8.3717910306184435E-3</v>
      </c>
      <c r="I1269">
        <f t="shared" si="39"/>
        <v>8.371777962857747E-3</v>
      </c>
    </row>
    <row r="1270" spans="1:9" x14ac:dyDescent="0.35">
      <c r="A1270" s="1">
        <v>42200</v>
      </c>
      <c r="B1270">
        <v>82.610000999999997</v>
      </c>
      <c r="C1270">
        <v>83.419998000000007</v>
      </c>
      <c r="D1270">
        <v>82.400002000000001</v>
      </c>
      <c r="E1270">
        <v>82.760002</v>
      </c>
      <c r="F1270">
        <v>9289200</v>
      </c>
      <c r="G1270">
        <v>79.881770000000003</v>
      </c>
      <c r="H1270">
        <f t="shared" si="38"/>
        <v>-4.2112741642247944E-3</v>
      </c>
      <c r="I1270">
        <f t="shared" si="39"/>
        <v>-4.2112652873493982E-3</v>
      </c>
    </row>
    <row r="1271" spans="1:9" x14ac:dyDescent="0.35">
      <c r="A1271" s="1">
        <v>42201</v>
      </c>
      <c r="B1271">
        <v>83.18</v>
      </c>
      <c r="C1271">
        <v>83.480002999999996</v>
      </c>
      <c r="D1271">
        <v>82.800003000000004</v>
      </c>
      <c r="E1271">
        <v>82.910004000000001</v>
      </c>
      <c r="F1271">
        <v>8267600</v>
      </c>
      <c r="G1271">
        <v>80.026555000000002</v>
      </c>
      <c r="H1271">
        <f t="shared" si="38"/>
        <v>1.8124939146328275E-3</v>
      </c>
      <c r="I1271">
        <f t="shared" si="39"/>
        <v>1.8124911353366209E-3</v>
      </c>
    </row>
    <row r="1272" spans="1:9" x14ac:dyDescent="0.35">
      <c r="A1272" s="1">
        <v>42202</v>
      </c>
      <c r="B1272">
        <v>82.510002</v>
      </c>
      <c r="C1272">
        <v>82.839995999999999</v>
      </c>
      <c r="D1272">
        <v>81.790001000000004</v>
      </c>
      <c r="E1272">
        <v>82.610000999999997</v>
      </c>
      <c r="F1272">
        <v>12156000</v>
      </c>
      <c r="G1272">
        <v>79.736985000000004</v>
      </c>
      <c r="H1272">
        <f t="shared" si="38"/>
        <v>-3.6184173866401427E-3</v>
      </c>
      <c r="I1272">
        <f t="shared" si="39"/>
        <v>-3.6184239094135397E-3</v>
      </c>
    </row>
    <row r="1273" spans="1:9" x14ac:dyDescent="0.35">
      <c r="A1273" s="1">
        <v>42205</v>
      </c>
      <c r="B1273">
        <v>82.150002000000001</v>
      </c>
      <c r="C1273">
        <v>82.410004000000001</v>
      </c>
      <c r="D1273">
        <v>81.599997999999999</v>
      </c>
      <c r="E1273">
        <v>81.760002</v>
      </c>
      <c r="F1273">
        <v>12957100</v>
      </c>
      <c r="G1273">
        <v>78.916548000000006</v>
      </c>
      <c r="H1273">
        <f t="shared" si="38"/>
        <v>-1.0289298991777E-2</v>
      </c>
      <c r="I1273">
        <f t="shared" si="39"/>
        <v>-1.0289290471667548E-2</v>
      </c>
    </row>
    <row r="1274" spans="1:9" x14ac:dyDescent="0.35">
      <c r="A1274" s="1">
        <v>42206</v>
      </c>
      <c r="B1274">
        <v>81.93</v>
      </c>
      <c r="C1274">
        <v>82.43</v>
      </c>
      <c r="D1274">
        <v>81.430000000000007</v>
      </c>
      <c r="E1274">
        <v>81.660004000000001</v>
      </c>
      <c r="F1274">
        <v>8677100</v>
      </c>
      <c r="G1274">
        <v>78.820026999999996</v>
      </c>
      <c r="H1274">
        <f t="shared" si="38"/>
        <v>-1.2230674847586154E-3</v>
      </c>
      <c r="I1274">
        <f t="shared" si="39"/>
        <v>-1.2230768127365359E-3</v>
      </c>
    </row>
    <row r="1275" spans="1:9" x14ac:dyDescent="0.35">
      <c r="A1275" s="1">
        <v>42207</v>
      </c>
      <c r="B1275">
        <v>82.349997999999999</v>
      </c>
      <c r="C1275">
        <v>82.470000999999996</v>
      </c>
      <c r="D1275">
        <v>81.580001999999993</v>
      </c>
      <c r="E1275">
        <v>81.790001000000004</v>
      </c>
      <c r="F1275">
        <v>13181500</v>
      </c>
      <c r="G1275">
        <v>78.945503000000002</v>
      </c>
      <c r="H1275">
        <f t="shared" si="38"/>
        <v>1.5919298754871849E-3</v>
      </c>
      <c r="I1275">
        <f t="shared" si="39"/>
        <v>1.5919304366643536E-3</v>
      </c>
    </row>
    <row r="1276" spans="1:9" x14ac:dyDescent="0.35">
      <c r="A1276" s="1">
        <v>42208</v>
      </c>
      <c r="B1276">
        <v>81.730002999999996</v>
      </c>
      <c r="C1276">
        <v>81.970000999999996</v>
      </c>
      <c r="D1276">
        <v>80.970000999999996</v>
      </c>
      <c r="E1276">
        <v>81.139999000000003</v>
      </c>
      <c r="F1276">
        <v>10496100</v>
      </c>
      <c r="G1276">
        <v>78.318107999999995</v>
      </c>
      <c r="H1276">
        <f t="shared" si="38"/>
        <v>-7.9472061627679971E-3</v>
      </c>
      <c r="I1276">
        <f t="shared" si="39"/>
        <v>-7.947191114863212E-3</v>
      </c>
    </row>
    <row r="1277" spans="1:9" x14ac:dyDescent="0.35">
      <c r="A1277" s="1">
        <v>42209</v>
      </c>
      <c r="B1277">
        <v>81.160004000000001</v>
      </c>
      <c r="C1277">
        <v>81.160004000000001</v>
      </c>
      <c r="D1277">
        <v>79.720000999999996</v>
      </c>
      <c r="E1277">
        <v>79.940002000000007</v>
      </c>
      <c r="F1277">
        <v>14888500</v>
      </c>
      <c r="G1277">
        <v>77.159844000000007</v>
      </c>
      <c r="H1277">
        <f t="shared" si="38"/>
        <v>-1.4789216351851276E-2</v>
      </c>
      <c r="I1277">
        <f t="shared" si="39"/>
        <v>-1.4789223457747325E-2</v>
      </c>
    </row>
    <row r="1278" spans="1:9" x14ac:dyDescent="0.35">
      <c r="A1278" s="1">
        <v>42212</v>
      </c>
      <c r="B1278">
        <v>79.230002999999996</v>
      </c>
      <c r="C1278">
        <v>80.129997000000003</v>
      </c>
      <c r="D1278">
        <v>78.970000999999996</v>
      </c>
      <c r="E1278">
        <v>79.260002</v>
      </c>
      <c r="F1278">
        <v>14996100</v>
      </c>
      <c r="G1278">
        <v>76.503493000000006</v>
      </c>
      <c r="H1278">
        <f t="shared" si="38"/>
        <v>-8.5063795720196102E-3</v>
      </c>
      <c r="I1278">
        <f t="shared" si="39"/>
        <v>-8.5063805986958802E-3</v>
      </c>
    </row>
    <row r="1279" spans="1:9" x14ac:dyDescent="0.35">
      <c r="A1279" s="1">
        <v>42213</v>
      </c>
      <c r="B1279">
        <v>79.699996999999996</v>
      </c>
      <c r="C1279">
        <v>82.669998000000007</v>
      </c>
      <c r="D1279">
        <v>79.569999999999993</v>
      </c>
      <c r="E1279">
        <v>82.480002999999996</v>
      </c>
      <c r="F1279">
        <v>19777300</v>
      </c>
      <c r="G1279">
        <v>79.611508999999998</v>
      </c>
      <c r="H1279">
        <f t="shared" si="38"/>
        <v>4.062580013560934E-2</v>
      </c>
      <c r="I1279">
        <f t="shared" si="39"/>
        <v>4.0625805151145084E-2</v>
      </c>
    </row>
    <row r="1280" spans="1:9" x14ac:dyDescent="0.35">
      <c r="A1280" s="1">
        <v>42214</v>
      </c>
      <c r="B1280">
        <v>82.18</v>
      </c>
      <c r="C1280">
        <v>83.199996999999996</v>
      </c>
      <c r="D1280">
        <v>81.910004000000001</v>
      </c>
      <c r="E1280">
        <v>83.139999000000003</v>
      </c>
      <c r="F1280">
        <v>13913800</v>
      </c>
      <c r="G1280">
        <v>80.248552000000004</v>
      </c>
      <c r="H1280">
        <f t="shared" si="38"/>
        <v>8.001891076555934E-3</v>
      </c>
      <c r="I1280">
        <f t="shared" si="39"/>
        <v>8.0018958062961169E-3</v>
      </c>
    </row>
    <row r="1281" spans="1:9" x14ac:dyDescent="0.35">
      <c r="A1281" s="1">
        <v>42215</v>
      </c>
      <c r="B1281">
        <v>83.18</v>
      </c>
      <c r="C1281">
        <v>83.32</v>
      </c>
      <c r="D1281">
        <v>82.419998000000007</v>
      </c>
      <c r="E1281">
        <v>83.010002</v>
      </c>
      <c r="F1281">
        <v>11139900</v>
      </c>
      <c r="G1281">
        <v>80.123075</v>
      </c>
      <c r="H1281">
        <f t="shared" si="38"/>
        <v>-1.5635915511618304E-3</v>
      </c>
      <c r="I1281">
        <f t="shared" si="39"/>
        <v>-1.5636045370638414E-3</v>
      </c>
    </row>
    <row r="1282" spans="1:9" x14ac:dyDescent="0.35">
      <c r="A1282" s="1">
        <v>42216</v>
      </c>
      <c r="B1282">
        <v>81.669998000000007</v>
      </c>
      <c r="C1282">
        <v>81.669998000000007</v>
      </c>
      <c r="D1282">
        <v>78.930000000000007</v>
      </c>
      <c r="E1282">
        <v>79.209998999999996</v>
      </c>
      <c r="F1282">
        <v>26232700</v>
      </c>
      <c r="G1282">
        <v>76.455229000000003</v>
      </c>
      <c r="H1282">
        <f t="shared" si="38"/>
        <v>-4.5777652191840733E-2</v>
      </c>
      <c r="I1282">
        <f t="shared" si="39"/>
        <v>-4.5777648948196227E-2</v>
      </c>
    </row>
    <row r="1283" spans="1:9" x14ac:dyDescent="0.35">
      <c r="A1283" s="1">
        <v>42219</v>
      </c>
      <c r="B1283">
        <v>78.699996999999996</v>
      </c>
      <c r="C1283">
        <v>78.930000000000007</v>
      </c>
      <c r="D1283">
        <v>77.629997000000003</v>
      </c>
      <c r="E1283">
        <v>78.059997999999993</v>
      </c>
      <c r="F1283">
        <v>15767700</v>
      </c>
      <c r="G1283">
        <v>75.345222000000007</v>
      </c>
      <c r="H1283">
        <f t="shared" si="38"/>
        <v>-1.4518381700774964E-2</v>
      </c>
      <c r="I1283">
        <f t="shared" si="39"/>
        <v>-1.4518392195254505E-2</v>
      </c>
    </row>
    <row r="1284" spans="1:9" x14ac:dyDescent="0.35">
      <c r="A1284" s="1">
        <v>42220</v>
      </c>
      <c r="B1284">
        <v>77.879997000000003</v>
      </c>
      <c r="C1284">
        <v>78.610000999999997</v>
      </c>
      <c r="D1284">
        <v>76.930000000000007</v>
      </c>
      <c r="E1284">
        <v>77.169998000000007</v>
      </c>
      <c r="F1284">
        <v>18874400</v>
      </c>
      <c r="G1284">
        <v>74.486175000000003</v>
      </c>
      <c r="H1284">
        <f t="shared" ref="H1284:H1347" si="40">(E1284-E1283)/E1283</f>
        <v>-1.1401486328503191E-2</v>
      </c>
      <c r="I1284">
        <f t="shared" ref="I1284:I1347" si="41">(G1284-G1283)/G1283</f>
        <v>-1.1401479446168514E-2</v>
      </c>
    </row>
    <row r="1285" spans="1:9" x14ac:dyDescent="0.35">
      <c r="A1285" s="1">
        <v>42221</v>
      </c>
      <c r="B1285">
        <v>77.870002999999997</v>
      </c>
      <c r="C1285">
        <v>78.230002999999996</v>
      </c>
      <c r="D1285">
        <v>76.900002000000001</v>
      </c>
      <c r="E1285">
        <v>77.169998000000007</v>
      </c>
      <c r="F1285">
        <v>16544400</v>
      </c>
      <c r="G1285">
        <v>74.486175000000003</v>
      </c>
      <c r="H1285">
        <f t="shared" si="40"/>
        <v>0</v>
      </c>
      <c r="I1285">
        <f t="shared" si="41"/>
        <v>0</v>
      </c>
    </row>
    <row r="1286" spans="1:9" x14ac:dyDescent="0.35">
      <c r="A1286" s="1">
        <v>42222</v>
      </c>
      <c r="B1286">
        <v>76.940002000000007</v>
      </c>
      <c r="C1286">
        <v>78.260002</v>
      </c>
      <c r="D1286">
        <v>76.910004000000001</v>
      </c>
      <c r="E1286">
        <v>78.089995999999999</v>
      </c>
      <c r="F1286">
        <v>13005200</v>
      </c>
      <c r="G1286">
        <v>75.374178000000001</v>
      </c>
      <c r="H1286">
        <f t="shared" si="40"/>
        <v>1.1921705634876295E-2</v>
      </c>
      <c r="I1286">
        <f t="shared" si="41"/>
        <v>1.1921715674083112E-2</v>
      </c>
    </row>
    <row r="1287" spans="1:9" x14ac:dyDescent="0.35">
      <c r="A1287" s="1">
        <v>42223</v>
      </c>
      <c r="B1287">
        <v>77.550003000000004</v>
      </c>
      <c r="C1287">
        <v>77.970000999999996</v>
      </c>
      <c r="D1287">
        <v>76.620002999999997</v>
      </c>
      <c r="E1287">
        <v>76.830001999999993</v>
      </c>
      <c r="F1287">
        <v>12187600</v>
      </c>
      <c r="G1287">
        <v>74.158004000000005</v>
      </c>
      <c r="H1287">
        <f t="shared" si="40"/>
        <v>-1.6135152574473254E-2</v>
      </c>
      <c r="I1287">
        <f t="shared" si="41"/>
        <v>-1.613515440261246E-2</v>
      </c>
    </row>
    <row r="1288" spans="1:9" x14ac:dyDescent="0.35">
      <c r="A1288" s="1">
        <v>42226</v>
      </c>
      <c r="B1288">
        <v>77.089995999999999</v>
      </c>
      <c r="C1288">
        <v>78.75</v>
      </c>
      <c r="D1288">
        <v>77.089995999999999</v>
      </c>
      <c r="E1288">
        <v>78.75</v>
      </c>
      <c r="F1288">
        <v>14876000</v>
      </c>
      <c r="G1288">
        <v>76.011228000000003</v>
      </c>
      <c r="H1288">
        <f t="shared" si="40"/>
        <v>2.4990211506177064E-2</v>
      </c>
      <c r="I1288">
        <f t="shared" si="41"/>
        <v>2.4990208744021712E-2</v>
      </c>
    </row>
    <row r="1289" spans="1:9" x14ac:dyDescent="0.35">
      <c r="A1289" s="1">
        <v>42227</v>
      </c>
      <c r="B1289">
        <v>77.010002</v>
      </c>
      <c r="C1289">
        <v>78.069999999999993</v>
      </c>
      <c r="D1289">
        <v>76.330001999999993</v>
      </c>
      <c r="E1289">
        <v>77.489998</v>
      </c>
      <c r="F1289">
        <v>14486400</v>
      </c>
      <c r="G1289">
        <v>75.494872000000001</v>
      </c>
      <c r="H1289">
        <f t="shared" si="40"/>
        <v>-1.6000025396825397E-2</v>
      </c>
      <c r="I1289">
        <f t="shared" si="41"/>
        <v>-6.7931542955733037E-3</v>
      </c>
    </row>
    <row r="1290" spans="1:9" x14ac:dyDescent="0.35">
      <c r="A1290" s="1">
        <v>42228</v>
      </c>
      <c r="B1290">
        <v>77.440002000000007</v>
      </c>
      <c r="C1290">
        <v>78.870002999999997</v>
      </c>
      <c r="D1290">
        <v>76.959998999999996</v>
      </c>
      <c r="E1290">
        <v>78.790001000000004</v>
      </c>
      <c r="F1290">
        <v>16492400</v>
      </c>
      <c r="G1290">
        <v>76.761403999999999</v>
      </c>
      <c r="H1290">
        <f t="shared" si="40"/>
        <v>1.6776397387440942E-2</v>
      </c>
      <c r="I1290">
        <f t="shared" si="41"/>
        <v>1.6776397739968325E-2</v>
      </c>
    </row>
    <row r="1291" spans="1:9" x14ac:dyDescent="0.35">
      <c r="A1291" s="1">
        <v>42229</v>
      </c>
      <c r="B1291">
        <v>78.319999999999993</v>
      </c>
      <c r="C1291">
        <v>79.290001000000004</v>
      </c>
      <c r="D1291">
        <v>78.269997000000004</v>
      </c>
      <c r="E1291">
        <v>78.650002000000001</v>
      </c>
      <c r="F1291">
        <v>13154100</v>
      </c>
      <c r="G1291">
        <v>76.625009000000006</v>
      </c>
      <c r="H1291">
        <f t="shared" si="40"/>
        <v>-1.7768625234565372E-3</v>
      </c>
      <c r="I1291">
        <f t="shared" si="41"/>
        <v>-1.7768695319850215E-3</v>
      </c>
    </row>
    <row r="1292" spans="1:9" x14ac:dyDescent="0.35">
      <c r="A1292" s="1">
        <v>42230</v>
      </c>
      <c r="B1292">
        <v>78.639999000000003</v>
      </c>
      <c r="C1292">
        <v>79.279999000000004</v>
      </c>
      <c r="D1292">
        <v>78.25</v>
      </c>
      <c r="E1292">
        <v>78.360000999999997</v>
      </c>
      <c r="F1292">
        <v>9129300</v>
      </c>
      <c r="G1292">
        <v>76.342474999999993</v>
      </c>
      <c r="H1292">
        <f t="shared" si="40"/>
        <v>-3.6872344898351526E-3</v>
      </c>
      <c r="I1292">
        <f t="shared" si="41"/>
        <v>-3.6872295832293144E-3</v>
      </c>
    </row>
    <row r="1293" spans="1:9" x14ac:dyDescent="0.35">
      <c r="A1293" s="1">
        <v>42233</v>
      </c>
      <c r="B1293">
        <v>77.930000000000007</v>
      </c>
      <c r="C1293">
        <v>79.180000000000007</v>
      </c>
      <c r="D1293">
        <v>77.449996999999996</v>
      </c>
      <c r="E1293">
        <v>78.769997000000004</v>
      </c>
      <c r="F1293">
        <v>9365400</v>
      </c>
      <c r="G1293">
        <v>76.741915000000006</v>
      </c>
      <c r="H1293">
        <f t="shared" si="40"/>
        <v>5.2322102446120018E-3</v>
      </c>
      <c r="I1293">
        <f t="shared" si="41"/>
        <v>5.2322118191742237E-3</v>
      </c>
    </row>
    <row r="1294" spans="1:9" x14ac:dyDescent="0.35">
      <c r="A1294" s="1">
        <v>42234</v>
      </c>
      <c r="B1294">
        <v>78.529999000000004</v>
      </c>
      <c r="C1294">
        <v>78.669998000000007</v>
      </c>
      <c r="D1294">
        <v>77.580001999999993</v>
      </c>
      <c r="E1294">
        <v>77.900002000000001</v>
      </c>
      <c r="F1294">
        <v>9815300</v>
      </c>
      <c r="G1294">
        <v>75.894318999999996</v>
      </c>
      <c r="H1294">
        <f t="shared" si="40"/>
        <v>-1.1044750960191136E-2</v>
      </c>
      <c r="I1294">
        <f t="shared" si="41"/>
        <v>-1.1044759568483662E-2</v>
      </c>
    </row>
    <row r="1295" spans="1:9" x14ac:dyDescent="0.35">
      <c r="A1295" s="1">
        <v>42235</v>
      </c>
      <c r="B1295">
        <v>77.510002</v>
      </c>
      <c r="C1295">
        <v>77.580001999999993</v>
      </c>
      <c r="D1295">
        <v>75.930000000000007</v>
      </c>
      <c r="E1295">
        <v>76.230002999999996</v>
      </c>
      <c r="F1295">
        <v>17010100</v>
      </c>
      <c r="G1295">
        <v>74.267318000000003</v>
      </c>
      <c r="H1295">
        <f t="shared" si="40"/>
        <v>-2.1437727305835041E-2</v>
      </c>
      <c r="I1295">
        <f t="shared" si="41"/>
        <v>-2.1437717887685281E-2</v>
      </c>
    </row>
    <row r="1296" spans="1:9" x14ac:dyDescent="0.35">
      <c r="A1296" s="1">
        <v>42236</v>
      </c>
      <c r="B1296">
        <v>76</v>
      </c>
      <c r="C1296">
        <v>76.180000000000007</v>
      </c>
      <c r="D1296">
        <v>74.569999999999993</v>
      </c>
      <c r="E1296">
        <v>74.569999999999993</v>
      </c>
      <c r="F1296">
        <v>17811200</v>
      </c>
      <c r="G1296">
        <v>72.650054999999995</v>
      </c>
      <c r="H1296">
        <f t="shared" si="40"/>
        <v>-2.17762420919753E-2</v>
      </c>
      <c r="I1296">
        <f t="shared" si="41"/>
        <v>-2.1776240795446634E-2</v>
      </c>
    </row>
    <row r="1297" spans="1:9" x14ac:dyDescent="0.35">
      <c r="A1297" s="1">
        <v>42237</v>
      </c>
      <c r="B1297">
        <v>74.099997999999999</v>
      </c>
      <c r="C1297">
        <v>74.889999000000003</v>
      </c>
      <c r="D1297">
        <v>72.069999999999993</v>
      </c>
      <c r="E1297">
        <v>72.129997000000003</v>
      </c>
      <c r="F1297">
        <v>25488800</v>
      </c>
      <c r="G1297">
        <v>70.272874999999999</v>
      </c>
      <c r="H1297">
        <f t="shared" si="40"/>
        <v>-3.2720973581869255E-2</v>
      </c>
      <c r="I1297">
        <f t="shared" si="41"/>
        <v>-3.2720966281443227E-2</v>
      </c>
    </row>
    <row r="1298" spans="1:9" x14ac:dyDescent="0.35">
      <c r="A1298" s="1">
        <v>42240</v>
      </c>
      <c r="B1298">
        <v>67.989998</v>
      </c>
      <c r="C1298">
        <v>71.379997000000003</v>
      </c>
      <c r="D1298">
        <v>66.550003000000004</v>
      </c>
      <c r="E1298">
        <v>68.720000999999996</v>
      </c>
      <c r="F1298">
        <v>35531200</v>
      </c>
      <c r="G1298">
        <v>66.950675000000004</v>
      </c>
      <c r="H1298">
        <f t="shared" si="40"/>
        <v>-4.7275698625081138E-2</v>
      </c>
      <c r="I1298">
        <f t="shared" si="41"/>
        <v>-4.7275709155203842E-2</v>
      </c>
    </row>
    <row r="1299" spans="1:9" x14ac:dyDescent="0.35">
      <c r="A1299" s="1">
        <v>42241</v>
      </c>
      <c r="B1299">
        <v>71.309997999999993</v>
      </c>
      <c r="C1299">
        <v>71.440002000000007</v>
      </c>
      <c r="D1299">
        <v>68.199996999999996</v>
      </c>
      <c r="E1299">
        <v>68.709998999999996</v>
      </c>
      <c r="F1299">
        <v>30409700</v>
      </c>
      <c r="G1299">
        <v>66.940931000000006</v>
      </c>
      <c r="H1299">
        <f t="shared" si="40"/>
        <v>-1.4554714572836031E-4</v>
      </c>
      <c r="I1299">
        <f t="shared" si="41"/>
        <v>-1.4553998148633681E-4</v>
      </c>
    </row>
    <row r="1300" spans="1:9" x14ac:dyDescent="0.35">
      <c r="A1300" s="1">
        <v>42242</v>
      </c>
      <c r="B1300">
        <v>70.629997000000003</v>
      </c>
      <c r="C1300">
        <v>72.75</v>
      </c>
      <c r="D1300">
        <v>69.150002000000001</v>
      </c>
      <c r="E1300">
        <v>72.5</v>
      </c>
      <c r="F1300">
        <v>34436000</v>
      </c>
      <c r="G1300">
        <v>70.633351000000005</v>
      </c>
      <c r="H1300">
        <f t="shared" si="40"/>
        <v>5.5159380805696184E-2</v>
      </c>
      <c r="I1300">
        <f t="shared" si="41"/>
        <v>5.5159376256658246E-2</v>
      </c>
    </row>
    <row r="1301" spans="1:9" x14ac:dyDescent="0.35">
      <c r="A1301" s="1">
        <v>42243</v>
      </c>
      <c r="B1301">
        <v>73.800003000000004</v>
      </c>
      <c r="C1301">
        <v>74.889999000000003</v>
      </c>
      <c r="D1301">
        <v>73.010002</v>
      </c>
      <c r="E1301">
        <v>74.849997999999999</v>
      </c>
      <c r="F1301">
        <v>24571000</v>
      </c>
      <c r="G1301">
        <v>72.922843999999998</v>
      </c>
      <c r="H1301">
        <f t="shared" si="40"/>
        <v>3.2413765517241372E-2</v>
      </c>
      <c r="I1301">
        <f t="shared" si="41"/>
        <v>3.2413767258472462E-2</v>
      </c>
    </row>
    <row r="1302" spans="1:9" x14ac:dyDescent="0.35">
      <c r="A1302" s="1">
        <v>42244</v>
      </c>
      <c r="B1302">
        <v>74.709998999999996</v>
      </c>
      <c r="C1302">
        <v>75.980002999999996</v>
      </c>
      <c r="D1302">
        <v>74.410004000000001</v>
      </c>
      <c r="E1302">
        <v>75.069999999999993</v>
      </c>
      <c r="F1302">
        <v>18997300</v>
      </c>
      <c r="G1302">
        <v>73.137180999999998</v>
      </c>
      <c r="H1302">
        <f t="shared" si="40"/>
        <v>2.9392385554905935E-3</v>
      </c>
      <c r="I1302">
        <f t="shared" si="41"/>
        <v>2.9392298523080156E-3</v>
      </c>
    </row>
    <row r="1303" spans="1:9" x14ac:dyDescent="0.35">
      <c r="A1303" s="1">
        <v>42247</v>
      </c>
      <c r="B1303">
        <v>74.279999000000004</v>
      </c>
      <c r="C1303">
        <v>75.550003000000004</v>
      </c>
      <c r="D1303">
        <v>73.300003000000004</v>
      </c>
      <c r="E1303">
        <v>75.239998</v>
      </c>
      <c r="F1303">
        <v>19570100</v>
      </c>
      <c r="G1303">
        <v>73.302802999999997</v>
      </c>
      <c r="H1303">
        <f t="shared" si="40"/>
        <v>2.2645264419875687E-3</v>
      </c>
      <c r="I1303">
        <f t="shared" si="41"/>
        <v>2.2645390174390102E-3</v>
      </c>
    </row>
    <row r="1304" spans="1:9" x14ac:dyDescent="0.35">
      <c r="A1304" s="1">
        <v>42248</v>
      </c>
      <c r="B1304">
        <v>73.300003000000004</v>
      </c>
      <c r="C1304">
        <v>73.349997999999999</v>
      </c>
      <c r="D1304">
        <v>71.510002</v>
      </c>
      <c r="E1304">
        <v>72.080001999999993</v>
      </c>
      <c r="F1304">
        <v>24092900</v>
      </c>
      <c r="G1304">
        <v>70.224166999999994</v>
      </c>
      <c r="H1304">
        <f t="shared" si="40"/>
        <v>-4.1998884688965656E-2</v>
      </c>
      <c r="I1304">
        <f t="shared" si="41"/>
        <v>-4.1998885090383284E-2</v>
      </c>
    </row>
    <row r="1305" spans="1:9" x14ac:dyDescent="0.35">
      <c r="A1305" s="1">
        <v>42249</v>
      </c>
      <c r="B1305">
        <v>73.059997999999993</v>
      </c>
      <c r="C1305">
        <v>73.239998</v>
      </c>
      <c r="D1305">
        <v>72</v>
      </c>
      <c r="E1305">
        <v>73.230002999999996</v>
      </c>
      <c r="F1305">
        <v>16936900</v>
      </c>
      <c r="G1305">
        <v>71.344559000000004</v>
      </c>
      <c r="H1305">
        <f t="shared" si="40"/>
        <v>1.595450843633444E-2</v>
      </c>
      <c r="I1305">
        <f t="shared" si="41"/>
        <v>1.5954507513061846E-2</v>
      </c>
    </row>
    <row r="1306" spans="1:9" x14ac:dyDescent="0.35">
      <c r="A1306" s="1">
        <v>42250</v>
      </c>
      <c r="B1306">
        <v>73.639999000000003</v>
      </c>
      <c r="C1306">
        <v>74.910004000000001</v>
      </c>
      <c r="D1306">
        <v>73.339995999999999</v>
      </c>
      <c r="E1306">
        <v>73.790001000000004</v>
      </c>
      <c r="F1306">
        <v>13451900</v>
      </c>
      <c r="G1306">
        <v>71.890137999999993</v>
      </c>
      <c r="H1306">
        <f t="shared" si="40"/>
        <v>7.6471115261323606E-3</v>
      </c>
      <c r="I1306">
        <f t="shared" si="41"/>
        <v>7.6471003205723E-3</v>
      </c>
    </row>
    <row r="1307" spans="1:9" x14ac:dyDescent="0.35">
      <c r="A1307" s="1">
        <v>42251</v>
      </c>
      <c r="B1307">
        <v>72.930000000000007</v>
      </c>
      <c r="C1307">
        <v>73.139999000000003</v>
      </c>
      <c r="D1307">
        <v>72.25</v>
      </c>
      <c r="E1307">
        <v>72.459998999999996</v>
      </c>
      <c r="F1307">
        <v>14902500</v>
      </c>
      <c r="G1307">
        <v>70.594380000000001</v>
      </c>
      <c r="H1307">
        <f t="shared" si="40"/>
        <v>-1.8024149369506141E-2</v>
      </c>
      <c r="I1307">
        <f t="shared" si="41"/>
        <v>-1.8024141225045254E-2</v>
      </c>
    </row>
    <row r="1308" spans="1:9" x14ac:dyDescent="0.35">
      <c r="A1308" s="1">
        <v>42255</v>
      </c>
      <c r="B1308">
        <v>73.720000999999996</v>
      </c>
      <c r="C1308">
        <v>73.720000999999996</v>
      </c>
      <c r="D1308">
        <v>72.970000999999996</v>
      </c>
      <c r="E1308">
        <v>73.5</v>
      </c>
      <c r="F1308">
        <v>13626900</v>
      </c>
      <c r="G1308">
        <v>71.607603999999995</v>
      </c>
      <c r="H1308">
        <f t="shared" si="40"/>
        <v>1.4352760341605908E-2</v>
      </c>
      <c r="I1308">
        <f t="shared" si="41"/>
        <v>1.4352757259147171E-2</v>
      </c>
    </row>
    <row r="1309" spans="1:9" x14ac:dyDescent="0.35">
      <c r="A1309" s="1">
        <v>42256</v>
      </c>
      <c r="B1309">
        <v>74.370002999999997</v>
      </c>
      <c r="C1309">
        <v>74.680000000000007</v>
      </c>
      <c r="D1309">
        <v>71.849997999999999</v>
      </c>
      <c r="E1309">
        <v>72</v>
      </c>
      <c r="F1309">
        <v>17246200</v>
      </c>
      <c r="G1309">
        <v>70.146224000000004</v>
      </c>
      <c r="H1309">
        <f t="shared" si="40"/>
        <v>-2.0408163265306121E-2</v>
      </c>
      <c r="I1309">
        <f t="shared" si="41"/>
        <v>-2.0408167825305135E-2</v>
      </c>
    </row>
    <row r="1310" spans="1:9" x14ac:dyDescent="0.35">
      <c r="A1310" s="1">
        <v>42257</v>
      </c>
      <c r="B1310">
        <v>72.809997999999993</v>
      </c>
      <c r="C1310">
        <v>72.980002999999996</v>
      </c>
      <c r="D1310">
        <v>71.800003000000004</v>
      </c>
      <c r="E1310">
        <v>72.519997000000004</v>
      </c>
      <c r="F1310">
        <v>12353900</v>
      </c>
      <c r="G1310">
        <v>70.652833000000001</v>
      </c>
      <c r="H1310">
        <f t="shared" si="40"/>
        <v>7.2221805555556058E-3</v>
      </c>
      <c r="I1310">
        <f t="shared" si="41"/>
        <v>7.2221849033527082E-3</v>
      </c>
    </row>
    <row r="1311" spans="1:9" x14ac:dyDescent="0.35">
      <c r="A1311" s="1">
        <v>42258</v>
      </c>
      <c r="B1311">
        <v>72.400002000000001</v>
      </c>
      <c r="C1311">
        <v>72.720000999999996</v>
      </c>
      <c r="D1311">
        <v>72.010002</v>
      </c>
      <c r="E1311">
        <v>72.690002000000007</v>
      </c>
      <c r="F1311">
        <v>12172300</v>
      </c>
      <c r="G1311">
        <v>70.818461999999997</v>
      </c>
      <c r="H1311">
        <f t="shared" si="40"/>
        <v>2.3442499590837448E-3</v>
      </c>
      <c r="I1311">
        <f t="shared" si="41"/>
        <v>2.3442655158639652E-3</v>
      </c>
    </row>
    <row r="1312" spans="1:9" x14ac:dyDescent="0.35">
      <c r="A1312" s="1">
        <v>42261</v>
      </c>
      <c r="B1312">
        <v>72.309997999999993</v>
      </c>
      <c r="C1312">
        <v>72.580001999999993</v>
      </c>
      <c r="D1312">
        <v>71.760002</v>
      </c>
      <c r="E1312">
        <v>72.489998</v>
      </c>
      <c r="F1312">
        <v>10738500</v>
      </c>
      <c r="G1312">
        <v>70.623605999999995</v>
      </c>
      <c r="H1312">
        <f t="shared" si="40"/>
        <v>-2.7514650501730201E-3</v>
      </c>
      <c r="I1312">
        <f t="shared" si="41"/>
        <v>-2.75148590490431E-3</v>
      </c>
    </row>
    <row r="1313" spans="1:9" x14ac:dyDescent="0.35">
      <c r="A1313" s="1">
        <v>42262</v>
      </c>
      <c r="B1313">
        <v>72.440002000000007</v>
      </c>
      <c r="C1313">
        <v>73.309997999999993</v>
      </c>
      <c r="D1313">
        <v>72.410004000000001</v>
      </c>
      <c r="E1313">
        <v>72.860000999999997</v>
      </c>
      <c r="F1313">
        <v>11979800</v>
      </c>
      <c r="G1313">
        <v>70.984082999999998</v>
      </c>
      <c r="H1313">
        <f t="shared" si="40"/>
        <v>5.1041938227118864E-3</v>
      </c>
      <c r="I1313">
        <f t="shared" si="41"/>
        <v>5.1041998620121867E-3</v>
      </c>
    </row>
    <row r="1314" spans="1:9" x14ac:dyDescent="0.35">
      <c r="A1314" s="1">
        <v>42263</v>
      </c>
      <c r="B1314">
        <v>73.510002</v>
      </c>
      <c r="C1314">
        <v>74.699996999999996</v>
      </c>
      <c r="D1314">
        <v>73.370002999999997</v>
      </c>
      <c r="E1314">
        <v>74.300003000000004</v>
      </c>
      <c r="F1314">
        <v>15214200</v>
      </c>
      <c r="G1314">
        <v>72.387010000000004</v>
      </c>
      <c r="H1314">
        <f t="shared" si="40"/>
        <v>1.9763958004886756E-2</v>
      </c>
      <c r="I1314">
        <f t="shared" si="41"/>
        <v>1.9763965958396693E-2</v>
      </c>
    </row>
    <row r="1315" spans="1:9" x14ac:dyDescent="0.35">
      <c r="A1315" s="1">
        <v>42264</v>
      </c>
      <c r="B1315">
        <v>74.410004000000001</v>
      </c>
      <c r="C1315">
        <v>75.470000999999996</v>
      </c>
      <c r="D1315">
        <v>73.849997999999999</v>
      </c>
      <c r="E1315">
        <v>74.459998999999996</v>
      </c>
      <c r="F1315">
        <v>15603000</v>
      </c>
      <c r="G1315">
        <v>72.542885999999996</v>
      </c>
      <c r="H1315">
        <f t="shared" si="40"/>
        <v>2.1533781095539454E-3</v>
      </c>
      <c r="I1315">
        <f t="shared" si="41"/>
        <v>2.1533697827827414E-3</v>
      </c>
    </row>
    <row r="1316" spans="1:9" x14ac:dyDescent="0.35">
      <c r="A1316" s="1">
        <v>42265</v>
      </c>
      <c r="B1316">
        <v>73.260002</v>
      </c>
      <c r="C1316">
        <v>73.559997999999993</v>
      </c>
      <c r="D1316">
        <v>72.120002999999997</v>
      </c>
      <c r="E1316">
        <v>72.680000000000007</v>
      </c>
      <c r="F1316">
        <v>23180200</v>
      </c>
      <c r="G1316">
        <v>70.808717000000001</v>
      </c>
      <c r="H1316">
        <f t="shared" si="40"/>
        <v>-2.3905439483016773E-2</v>
      </c>
      <c r="I1316">
        <f t="shared" si="41"/>
        <v>-2.3905431609103536E-2</v>
      </c>
    </row>
    <row r="1317" spans="1:9" x14ac:dyDescent="0.35">
      <c r="A1317" s="1">
        <v>42268</v>
      </c>
      <c r="B1317">
        <v>73.099997999999999</v>
      </c>
      <c r="C1317">
        <v>73.610000999999997</v>
      </c>
      <c r="D1317">
        <v>72.730002999999996</v>
      </c>
      <c r="E1317">
        <v>73.389999000000003</v>
      </c>
      <c r="F1317">
        <v>10853000</v>
      </c>
      <c r="G1317">
        <v>71.500435999999993</v>
      </c>
      <c r="H1317">
        <f t="shared" si="40"/>
        <v>9.7688359933956557E-3</v>
      </c>
      <c r="I1317">
        <f t="shared" si="41"/>
        <v>9.7688396189976427E-3</v>
      </c>
    </row>
    <row r="1318" spans="1:9" x14ac:dyDescent="0.35">
      <c r="A1318" s="1">
        <v>42269</v>
      </c>
      <c r="B1318">
        <v>72.349997999999999</v>
      </c>
      <c r="C1318">
        <v>73.519997000000004</v>
      </c>
      <c r="D1318">
        <v>72.019997000000004</v>
      </c>
      <c r="E1318">
        <v>72.739998</v>
      </c>
      <c r="F1318">
        <v>14245200</v>
      </c>
      <c r="G1318">
        <v>70.867170000000002</v>
      </c>
      <c r="H1318">
        <f t="shared" si="40"/>
        <v>-8.856806225055313E-3</v>
      </c>
      <c r="I1318">
        <f t="shared" si="41"/>
        <v>-8.8568131248876851E-3</v>
      </c>
    </row>
    <row r="1319" spans="1:9" x14ac:dyDescent="0.35">
      <c r="A1319" s="1">
        <v>42270</v>
      </c>
      <c r="B1319">
        <v>72.870002999999997</v>
      </c>
      <c r="C1319">
        <v>73.199996999999996</v>
      </c>
      <c r="D1319">
        <v>72.290001000000004</v>
      </c>
      <c r="E1319">
        <v>72.300003000000004</v>
      </c>
      <c r="F1319">
        <v>13784800</v>
      </c>
      <c r="G1319">
        <v>70.438502999999997</v>
      </c>
      <c r="H1319">
        <f t="shared" si="40"/>
        <v>-6.0488728635928217E-3</v>
      </c>
      <c r="I1319">
        <f t="shared" si="41"/>
        <v>-6.0488798974194166E-3</v>
      </c>
    </row>
    <row r="1320" spans="1:9" x14ac:dyDescent="0.35">
      <c r="A1320" s="1">
        <v>42271</v>
      </c>
      <c r="B1320">
        <v>72</v>
      </c>
      <c r="C1320">
        <v>73.150002000000001</v>
      </c>
      <c r="D1320">
        <v>71.720000999999996</v>
      </c>
      <c r="E1320">
        <v>72.730002999999996</v>
      </c>
      <c r="F1320">
        <v>14584200</v>
      </c>
      <c r="G1320">
        <v>70.857433</v>
      </c>
      <c r="H1320">
        <f t="shared" si="40"/>
        <v>5.9474409703688755E-3</v>
      </c>
      <c r="I1320">
        <f t="shared" si="41"/>
        <v>5.9474574580326211E-3</v>
      </c>
    </row>
    <row r="1321" spans="1:9" x14ac:dyDescent="0.35">
      <c r="A1321" s="1">
        <v>42272</v>
      </c>
      <c r="B1321">
        <v>73.290001000000004</v>
      </c>
      <c r="C1321">
        <v>73.529999000000004</v>
      </c>
      <c r="D1321">
        <v>72.760002</v>
      </c>
      <c r="E1321">
        <v>73.230002999999996</v>
      </c>
      <c r="F1321">
        <v>15175300</v>
      </c>
      <c r="G1321">
        <v>71.344559000000004</v>
      </c>
      <c r="H1321">
        <f t="shared" si="40"/>
        <v>6.8747419135951364E-3</v>
      </c>
      <c r="I1321">
        <f t="shared" si="41"/>
        <v>6.8747339464019742E-3</v>
      </c>
    </row>
    <row r="1322" spans="1:9" x14ac:dyDescent="0.35">
      <c r="A1322" s="1">
        <v>42275</v>
      </c>
      <c r="B1322">
        <v>72.620002999999997</v>
      </c>
      <c r="C1322">
        <v>73.459998999999996</v>
      </c>
      <c r="D1322">
        <v>72.400002000000001</v>
      </c>
      <c r="E1322">
        <v>72.599997999999999</v>
      </c>
      <c r="F1322">
        <v>14571900</v>
      </c>
      <c r="G1322">
        <v>70.730774999999994</v>
      </c>
      <c r="H1322">
        <f t="shared" si="40"/>
        <v>-8.6030994700354857E-3</v>
      </c>
      <c r="I1322">
        <f t="shared" si="41"/>
        <v>-8.6030947363485641E-3</v>
      </c>
    </row>
    <row r="1323" spans="1:9" x14ac:dyDescent="0.35">
      <c r="A1323" s="1">
        <v>42276</v>
      </c>
      <c r="B1323">
        <v>72.650002000000001</v>
      </c>
      <c r="C1323">
        <v>73.190002000000007</v>
      </c>
      <c r="D1323">
        <v>72.139999000000003</v>
      </c>
      <c r="E1323">
        <v>72.970000999999996</v>
      </c>
      <c r="F1323">
        <v>13754400</v>
      </c>
      <c r="G1323">
        <v>71.091251</v>
      </c>
      <c r="H1323">
        <f t="shared" si="40"/>
        <v>5.0964601954947295E-3</v>
      </c>
      <c r="I1323">
        <f t="shared" si="41"/>
        <v>5.0964520040958916E-3</v>
      </c>
    </row>
    <row r="1324" spans="1:9" x14ac:dyDescent="0.35">
      <c r="A1324" s="1">
        <v>42277</v>
      </c>
      <c r="B1324">
        <v>73.400002000000001</v>
      </c>
      <c r="C1324">
        <v>74.349997999999999</v>
      </c>
      <c r="D1324">
        <v>73.330001999999993</v>
      </c>
      <c r="E1324">
        <v>74.349997999999999</v>
      </c>
      <c r="F1324">
        <v>18176500</v>
      </c>
      <c r="G1324">
        <v>72.435717999999994</v>
      </c>
      <c r="H1324">
        <f t="shared" si="40"/>
        <v>1.8911840223217253E-2</v>
      </c>
      <c r="I1324">
        <f t="shared" si="41"/>
        <v>1.8911848941861983E-2</v>
      </c>
    </row>
    <row r="1325" spans="1:9" x14ac:dyDescent="0.35">
      <c r="A1325" s="1">
        <v>42278</v>
      </c>
      <c r="B1325">
        <v>75.199996999999996</v>
      </c>
      <c r="C1325">
        <v>75.580001999999993</v>
      </c>
      <c r="D1325">
        <v>73.300003000000004</v>
      </c>
      <c r="E1325">
        <v>74.059997999999993</v>
      </c>
      <c r="F1325">
        <v>14397800</v>
      </c>
      <c r="G1325">
        <v>72.153183999999996</v>
      </c>
      <c r="H1325">
        <f t="shared" si="40"/>
        <v>-3.9004708513913646E-3</v>
      </c>
      <c r="I1325">
        <f t="shared" si="41"/>
        <v>-3.9004790426733714E-3</v>
      </c>
    </row>
    <row r="1326" spans="1:9" x14ac:dyDescent="0.35">
      <c r="A1326" s="1">
        <v>42279</v>
      </c>
      <c r="B1326">
        <v>73.389999000000003</v>
      </c>
      <c r="C1326">
        <v>75.900002000000001</v>
      </c>
      <c r="D1326">
        <v>73.029999000000004</v>
      </c>
      <c r="E1326">
        <v>75.879997000000003</v>
      </c>
      <c r="F1326">
        <v>18811300</v>
      </c>
      <c r="G1326">
        <v>73.926323999999994</v>
      </c>
      <c r="H1326">
        <f t="shared" si="40"/>
        <v>2.4574656348222021E-2</v>
      </c>
      <c r="I1326">
        <f t="shared" si="41"/>
        <v>2.4574660488995165E-2</v>
      </c>
    </row>
    <row r="1327" spans="1:9" x14ac:dyDescent="0.35">
      <c r="A1327" s="1">
        <v>42282</v>
      </c>
      <c r="B1327">
        <v>76.650002000000001</v>
      </c>
      <c r="C1327">
        <v>77.150002000000001</v>
      </c>
      <c r="D1327">
        <v>75.790001000000004</v>
      </c>
      <c r="E1327">
        <v>76.809997999999993</v>
      </c>
      <c r="F1327">
        <v>18486700</v>
      </c>
      <c r="G1327">
        <v>74.832380000000001</v>
      </c>
      <c r="H1327">
        <f t="shared" si="40"/>
        <v>1.2256207653777189E-2</v>
      </c>
      <c r="I1327">
        <f t="shared" si="41"/>
        <v>1.2256202540248135E-2</v>
      </c>
    </row>
    <row r="1328" spans="1:9" x14ac:dyDescent="0.35">
      <c r="A1328" s="1">
        <v>42283</v>
      </c>
      <c r="B1328">
        <v>76.959998999999996</v>
      </c>
      <c r="C1328">
        <v>78.559997999999993</v>
      </c>
      <c r="D1328">
        <v>76.260002</v>
      </c>
      <c r="E1328">
        <v>77.889999000000003</v>
      </c>
      <c r="F1328">
        <v>18757900</v>
      </c>
      <c r="G1328">
        <v>75.884574999999998</v>
      </c>
      <c r="H1328">
        <f t="shared" si="40"/>
        <v>1.4060682568954241E-2</v>
      </c>
      <c r="I1328">
        <f t="shared" si="41"/>
        <v>1.4060691374509236E-2</v>
      </c>
    </row>
    <row r="1329" spans="1:9" x14ac:dyDescent="0.35">
      <c r="A1329" s="1">
        <v>42284</v>
      </c>
      <c r="B1329">
        <v>78.970000999999996</v>
      </c>
      <c r="C1329">
        <v>79.290001000000004</v>
      </c>
      <c r="D1329">
        <v>77.529999000000004</v>
      </c>
      <c r="E1329">
        <v>79.199996999999996</v>
      </c>
      <c r="F1329">
        <v>18666300</v>
      </c>
      <c r="G1329">
        <v>77.160843999999997</v>
      </c>
      <c r="H1329">
        <f t="shared" si="40"/>
        <v>1.6818564858371524E-2</v>
      </c>
      <c r="I1329">
        <f t="shared" si="41"/>
        <v>1.6818556340336611E-2</v>
      </c>
    </row>
    <row r="1330" spans="1:9" x14ac:dyDescent="0.35">
      <c r="A1330" s="1">
        <v>42285</v>
      </c>
      <c r="B1330">
        <v>79.309997999999993</v>
      </c>
      <c r="C1330">
        <v>80.110000999999997</v>
      </c>
      <c r="D1330">
        <v>78.540001000000004</v>
      </c>
      <c r="E1330">
        <v>80.029999000000004</v>
      </c>
      <c r="F1330">
        <v>14344700</v>
      </c>
      <c r="G1330">
        <v>77.969476</v>
      </c>
      <c r="H1330">
        <f t="shared" si="40"/>
        <v>1.0479823629286343E-2</v>
      </c>
      <c r="I1330">
        <f t="shared" si="41"/>
        <v>1.0479823160047381E-2</v>
      </c>
    </row>
    <row r="1331" spans="1:9" x14ac:dyDescent="0.35">
      <c r="A1331" s="1">
        <v>42286</v>
      </c>
      <c r="B1331">
        <v>80.050003000000004</v>
      </c>
      <c r="C1331">
        <v>80.169998000000007</v>
      </c>
      <c r="D1331">
        <v>78.620002999999997</v>
      </c>
      <c r="E1331">
        <v>79.260002</v>
      </c>
      <c r="F1331">
        <v>17384700</v>
      </c>
      <c r="G1331">
        <v>77.219303999999994</v>
      </c>
      <c r="H1331">
        <f t="shared" si="40"/>
        <v>-9.6213546122873687E-3</v>
      </c>
      <c r="I1331">
        <f t="shared" si="41"/>
        <v>-9.6213549004742095E-3</v>
      </c>
    </row>
    <row r="1332" spans="1:9" x14ac:dyDescent="0.35">
      <c r="A1332" s="1">
        <v>42289</v>
      </c>
      <c r="B1332">
        <v>79.589995999999999</v>
      </c>
      <c r="C1332">
        <v>79.589995999999999</v>
      </c>
      <c r="D1332">
        <v>78.720000999999996</v>
      </c>
      <c r="E1332">
        <v>79.300003000000004</v>
      </c>
      <c r="F1332">
        <v>9931800</v>
      </c>
      <c r="G1332">
        <v>77.258274999999998</v>
      </c>
      <c r="H1332">
        <f t="shared" si="40"/>
        <v>5.0468078464095581E-4</v>
      </c>
      <c r="I1332">
        <f t="shared" si="41"/>
        <v>5.0467950345685125E-4</v>
      </c>
    </row>
    <row r="1333" spans="1:9" x14ac:dyDescent="0.35">
      <c r="A1333" s="1">
        <v>42290</v>
      </c>
      <c r="B1333">
        <v>78.720000999999996</v>
      </c>
      <c r="C1333">
        <v>79.550003000000004</v>
      </c>
      <c r="D1333">
        <v>78.489998</v>
      </c>
      <c r="E1333">
        <v>79.160004000000001</v>
      </c>
      <c r="F1333">
        <v>12326600</v>
      </c>
      <c r="G1333">
        <v>77.121880000000004</v>
      </c>
      <c r="H1333">
        <f t="shared" si="40"/>
        <v>-1.7654349899583622E-3</v>
      </c>
      <c r="I1333">
        <f t="shared" si="41"/>
        <v>-1.7654419542760069E-3</v>
      </c>
    </row>
    <row r="1334" spans="1:9" x14ac:dyDescent="0.35">
      <c r="A1334" s="1">
        <v>42291</v>
      </c>
      <c r="B1334">
        <v>78.970000999999996</v>
      </c>
      <c r="C1334">
        <v>80.480002999999996</v>
      </c>
      <c r="D1334">
        <v>78.779999000000004</v>
      </c>
      <c r="E1334">
        <v>80.160004000000001</v>
      </c>
      <c r="F1334">
        <v>14486000</v>
      </c>
      <c r="G1334">
        <v>78.096134000000006</v>
      </c>
      <c r="H1334">
        <f t="shared" si="40"/>
        <v>1.2632642110528444E-2</v>
      </c>
      <c r="I1334">
        <f t="shared" si="41"/>
        <v>1.2632653664563181E-2</v>
      </c>
    </row>
    <row r="1335" spans="1:9" x14ac:dyDescent="0.35">
      <c r="A1335" s="1">
        <v>42292</v>
      </c>
      <c r="B1335">
        <v>80.190002000000007</v>
      </c>
      <c r="C1335">
        <v>81.529999000000004</v>
      </c>
      <c r="D1335">
        <v>79.900002000000001</v>
      </c>
      <c r="E1335">
        <v>81.480002999999996</v>
      </c>
      <c r="F1335">
        <v>13640900</v>
      </c>
      <c r="G1335">
        <v>79.382147000000003</v>
      </c>
      <c r="H1335">
        <f t="shared" si="40"/>
        <v>1.6467052571504309E-2</v>
      </c>
      <c r="I1335">
        <f t="shared" si="41"/>
        <v>1.6467050724943654E-2</v>
      </c>
    </row>
    <row r="1336" spans="1:9" x14ac:dyDescent="0.35">
      <c r="A1336" s="1">
        <v>42293</v>
      </c>
      <c r="B1336">
        <v>82.260002</v>
      </c>
      <c r="C1336">
        <v>82.5</v>
      </c>
      <c r="D1336">
        <v>81.449996999999996</v>
      </c>
      <c r="E1336">
        <v>82.480002999999996</v>
      </c>
      <c r="F1336">
        <v>13251200</v>
      </c>
      <c r="G1336">
        <v>80.356399999999994</v>
      </c>
      <c r="H1336">
        <f t="shared" si="40"/>
        <v>1.2272949965404395E-2</v>
      </c>
      <c r="I1336">
        <f t="shared" si="41"/>
        <v>1.2272948475429748E-2</v>
      </c>
    </row>
    <row r="1337" spans="1:9" x14ac:dyDescent="0.35">
      <c r="A1337" s="1">
        <v>42296</v>
      </c>
      <c r="B1337">
        <v>82.010002</v>
      </c>
      <c r="C1337">
        <v>82.169998000000007</v>
      </c>
      <c r="D1337">
        <v>80.760002</v>
      </c>
      <c r="E1337">
        <v>80.989998</v>
      </c>
      <c r="F1337">
        <v>14155800</v>
      </c>
      <c r="G1337">
        <v>78.904758000000001</v>
      </c>
      <c r="H1337">
        <f t="shared" si="40"/>
        <v>-1.8065045414704901E-2</v>
      </c>
      <c r="I1337">
        <f t="shared" si="41"/>
        <v>-1.8065045223529086E-2</v>
      </c>
    </row>
    <row r="1338" spans="1:9" x14ac:dyDescent="0.35">
      <c r="A1338" s="1">
        <v>42297</v>
      </c>
      <c r="B1338">
        <v>80.550003000000004</v>
      </c>
      <c r="C1338">
        <v>81.059997999999993</v>
      </c>
      <c r="D1338">
        <v>80.199996999999996</v>
      </c>
      <c r="E1338">
        <v>80.830001999999993</v>
      </c>
      <c r="F1338">
        <v>12340100</v>
      </c>
      <c r="G1338">
        <v>78.748880999999997</v>
      </c>
      <c r="H1338">
        <f t="shared" si="40"/>
        <v>-1.9755031973208185E-3</v>
      </c>
      <c r="I1338">
        <f t="shared" si="41"/>
        <v>-1.9755082450161475E-3</v>
      </c>
    </row>
    <row r="1339" spans="1:9" x14ac:dyDescent="0.35">
      <c r="A1339" s="1">
        <v>42298</v>
      </c>
      <c r="B1339">
        <v>80.860000999999997</v>
      </c>
      <c r="C1339">
        <v>81.150002000000001</v>
      </c>
      <c r="D1339">
        <v>80.110000999999997</v>
      </c>
      <c r="E1339">
        <v>80.209998999999996</v>
      </c>
      <c r="F1339">
        <v>10274900</v>
      </c>
      <c r="G1339">
        <v>78.144841999999997</v>
      </c>
      <c r="H1339">
        <f t="shared" si="40"/>
        <v>-7.6704563238783174E-3</v>
      </c>
      <c r="I1339">
        <f t="shared" si="41"/>
        <v>-7.6704455013144913E-3</v>
      </c>
    </row>
    <row r="1340" spans="1:9" x14ac:dyDescent="0.35">
      <c r="A1340" s="1">
        <v>42299</v>
      </c>
      <c r="B1340">
        <v>80.680000000000007</v>
      </c>
      <c r="C1340">
        <v>82.959998999999996</v>
      </c>
      <c r="D1340">
        <v>80.660004000000001</v>
      </c>
      <c r="E1340">
        <v>82.889999000000003</v>
      </c>
      <c r="F1340">
        <v>14823500</v>
      </c>
      <c r="G1340">
        <v>80.755840000000006</v>
      </c>
      <c r="H1340">
        <f t="shared" si="40"/>
        <v>3.3412293148139885E-2</v>
      </c>
      <c r="I1340">
        <f t="shared" si="41"/>
        <v>3.3412288427174877E-2</v>
      </c>
    </row>
    <row r="1341" spans="1:9" x14ac:dyDescent="0.35">
      <c r="A1341" s="1">
        <v>42300</v>
      </c>
      <c r="B1341">
        <v>82.410004000000001</v>
      </c>
      <c r="C1341">
        <v>83</v>
      </c>
      <c r="D1341">
        <v>81.889999000000003</v>
      </c>
      <c r="E1341">
        <v>82.980002999999996</v>
      </c>
      <c r="F1341">
        <v>13215700</v>
      </c>
      <c r="G1341">
        <v>80.843526999999995</v>
      </c>
      <c r="H1341">
        <f t="shared" si="40"/>
        <v>1.0858245999012897E-3</v>
      </c>
      <c r="I1341">
        <f t="shared" si="41"/>
        <v>1.0858285914676672E-3</v>
      </c>
    </row>
    <row r="1342" spans="1:9" x14ac:dyDescent="0.35">
      <c r="A1342" s="1">
        <v>42303</v>
      </c>
      <c r="B1342">
        <v>82.519997000000004</v>
      </c>
      <c r="C1342">
        <v>82.730002999999996</v>
      </c>
      <c r="D1342">
        <v>81.169998000000007</v>
      </c>
      <c r="E1342">
        <v>81.220000999999996</v>
      </c>
      <c r="F1342">
        <v>12576400</v>
      </c>
      <c r="G1342">
        <v>79.128838999999999</v>
      </c>
      <c r="H1342">
        <f t="shared" si="40"/>
        <v>-2.1209953439023137E-2</v>
      </c>
      <c r="I1342">
        <f t="shared" si="41"/>
        <v>-2.1209960322488099E-2</v>
      </c>
    </row>
    <row r="1343" spans="1:9" x14ac:dyDescent="0.35">
      <c r="A1343" s="1">
        <v>42304</v>
      </c>
      <c r="B1343">
        <v>80.569999999999993</v>
      </c>
      <c r="C1343">
        <v>81.160004000000001</v>
      </c>
      <c r="D1343">
        <v>79.730002999999996</v>
      </c>
      <c r="E1343">
        <v>81.089995999999999</v>
      </c>
      <c r="F1343">
        <v>13579400</v>
      </c>
      <c r="G1343">
        <v>79.002182000000005</v>
      </c>
      <c r="H1343">
        <f t="shared" si="40"/>
        <v>-1.6006525289256896E-3</v>
      </c>
      <c r="I1343">
        <f t="shared" si="41"/>
        <v>-1.6006427188953759E-3</v>
      </c>
    </row>
    <row r="1344" spans="1:9" x14ac:dyDescent="0.35">
      <c r="A1344" s="1">
        <v>42305</v>
      </c>
      <c r="B1344">
        <v>81.309997999999993</v>
      </c>
      <c r="C1344">
        <v>82.580001999999993</v>
      </c>
      <c r="D1344">
        <v>80.930000000000007</v>
      </c>
      <c r="E1344">
        <v>82.279999000000004</v>
      </c>
      <c r="F1344">
        <v>12473000</v>
      </c>
      <c r="G1344">
        <v>80.161545000000004</v>
      </c>
      <c r="H1344">
        <f t="shared" si="40"/>
        <v>1.4675090130723455E-2</v>
      </c>
      <c r="I1344">
        <f t="shared" si="41"/>
        <v>1.4675075683352631E-2</v>
      </c>
    </row>
    <row r="1345" spans="1:9" x14ac:dyDescent="0.35">
      <c r="A1345" s="1">
        <v>42306</v>
      </c>
      <c r="B1345">
        <v>81.790001000000004</v>
      </c>
      <c r="C1345">
        <v>83.220000999999996</v>
      </c>
      <c r="D1345">
        <v>81.790001000000004</v>
      </c>
      <c r="E1345">
        <v>82.230002999999996</v>
      </c>
      <c r="F1345">
        <v>10341200</v>
      </c>
      <c r="G1345">
        <v>80.112836999999999</v>
      </c>
      <c r="H1345">
        <f t="shared" si="40"/>
        <v>-6.0763248186241779E-4</v>
      </c>
      <c r="I1345">
        <f t="shared" si="41"/>
        <v>-6.0762301924201755E-4</v>
      </c>
    </row>
    <row r="1346" spans="1:9" x14ac:dyDescent="0.35">
      <c r="A1346" s="1">
        <v>42307</v>
      </c>
      <c r="B1346">
        <v>82.470000999999996</v>
      </c>
      <c r="C1346">
        <v>83.879997000000003</v>
      </c>
      <c r="D1346">
        <v>81.260002</v>
      </c>
      <c r="E1346">
        <v>82.739998</v>
      </c>
      <c r="F1346">
        <v>18758600</v>
      </c>
      <c r="G1346">
        <v>80.609701000000001</v>
      </c>
      <c r="H1346">
        <f t="shared" si="40"/>
        <v>6.2020549847238062E-3</v>
      </c>
      <c r="I1346">
        <f t="shared" si="41"/>
        <v>6.2020522378954347E-3</v>
      </c>
    </row>
    <row r="1347" spans="1:9" x14ac:dyDescent="0.35">
      <c r="A1347" s="1">
        <v>42310</v>
      </c>
      <c r="B1347">
        <v>82.300003000000004</v>
      </c>
      <c r="C1347">
        <v>85.93</v>
      </c>
      <c r="D1347">
        <v>82.089995999999999</v>
      </c>
      <c r="E1347">
        <v>85.279999000000004</v>
      </c>
      <c r="F1347">
        <v>21266500</v>
      </c>
      <c r="G1347">
        <v>83.084305000000001</v>
      </c>
      <c r="H1347">
        <f t="shared" si="40"/>
        <v>3.0698586673884181E-2</v>
      </c>
      <c r="I1347">
        <f t="shared" si="41"/>
        <v>3.0698588002453939E-2</v>
      </c>
    </row>
    <row r="1348" spans="1:9" x14ac:dyDescent="0.35">
      <c r="A1348" s="1">
        <v>42311</v>
      </c>
      <c r="B1348">
        <v>85.660004000000001</v>
      </c>
      <c r="C1348">
        <v>87.440002000000007</v>
      </c>
      <c r="D1348">
        <v>85.580001999999993</v>
      </c>
      <c r="E1348">
        <v>86.849997999999999</v>
      </c>
      <c r="F1348">
        <v>20115900</v>
      </c>
      <c r="G1348">
        <v>84.613882000000004</v>
      </c>
      <c r="H1348">
        <f t="shared" ref="H1348:H1411" si="42">(E1348-E1347)/E1347</f>
        <v>1.8409932204619228E-2</v>
      </c>
      <c r="I1348">
        <f t="shared" ref="I1348:I1411" si="43">(G1348-G1347)/G1347</f>
        <v>1.8409939157582208E-2</v>
      </c>
    </row>
    <row r="1349" spans="1:9" x14ac:dyDescent="0.35">
      <c r="A1349" s="1">
        <v>42312</v>
      </c>
      <c r="B1349">
        <v>86.769997000000004</v>
      </c>
      <c r="C1349">
        <v>87.080001999999993</v>
      </c>
      <c r="D1349">
        <v>85.699996999999996</v>
      </c>
      <c r="E1349">
        <v>85.980002999999996</v>
      </c>
      <c r="F1349">
        <v>14245400</v>
      </c>
      <c r="G1349">
        <v>83.766285999999994</v>
      </c>
      <c r="H1349">
        <f t="shared" si="42"/>
        <v>-1.0017213817322172E-2</v>
      </c>
      <c r="I1349">
        <f t="shared" si="43"/>
        <v>-1.0017221524004891E-2</v>
      </c>
    </row>
    <row r="1350" spans="1:9" x14ac:dyDescent="0.35">
      <c r="A1350" s="1">
        <v>42313</v>
      </c>
      <c r="B1350">
        <v>85.550003000000004</v>
      </c>
      <c r="C1350">
        <v>86.230002999999996</v>
      </c>
      <c r="D1350">
        <v>84.5</v>
      </c>
      <c r="E1350">
        <v>84.809997999999993</v>
      </c>
      <c r="F1350">
        <v>12291100</v>
      </c>
      <c r="G1350">
        <v>82.626405000000005</v>
      </c>
      <c r="H1350">
        <f t="shared" si="42"/>
        <v>-1.3607873449364771E-2</v>
      </c>
      <c r="I1350">
        <f t="shared" si="43"/>
        <v>-1.3607873220020623E-2</v>
      </c>
    </row>
    <row r="1351" spans="1:9" x14ac:dyDescent="0.35">
      <c r="A1351" s="1">
        <v>42314</v>
      </c>
      <c r="B1351">
        <v>83.93</v>
      </c>
      <c r="C1351">
        <v>84.470000999999996</v>
      </c>
      <c r="D1351">
        <v>83.220000999999996</v>
      </c>
      <c r="E1351">
        <v>84.470000999999996</v>
      </c>
      <c r="F1351">
        <v>12491700</v>
      </c>
      <c r="G1351">
        <v>82.295162000000005</v>
      </c>
      <c r="H1351">
        <f t="shared" si="42"/>
        <v>-4.0089259287566167E-3</v>
      </c>
      <c r="I1351">
        <f t="shared" si="43"/>
        <v>-4.008924265796153E-3</v>
      </c>
    </row>
    <row r="1352" spans="1:9" x14ac:dyDescent="0.35">
      <c r="A1352" s="1">
        <v>42317</v>
      </c>
      <c r="B1352">
        <v>83.559997999999993</v>
      </c>
      <c r="C1352">
        <v>83.599997999999999</v>
      </c>
      <c r="D1352">
        <v>81.800003000000004</v>
      </c>
      <c r="E1352">
        <v>81.949996999999996</v>
      </c>
      <c r="F1352">
        <v>13551200</v>
      </c>
      <c r="G1352">
        <v>80.536041999999995</v>
      </c>
      <c r="H1352">
        <f t="shared" si="42"/>
        <v>-2.9833123832921467E-2</v>
      </c>
      <c r="I1352">
        <f t="shared" si="43"/>
        <v>-2.1375740168055199E-2</v>
      </c>
    </row>
    <row r="1353" spans="1:9" x14ac:dyDescent="0.35">
      <c r="A1353" s="1">
        <v>42318</v>
      </c>
      <c r="B1353">
        <v>81.93</v>
      </c>
      <c r="C1353">
        <v>82.610000999999997</v>
      </c>
      <c r="D1353">
        <v>81.860000999999997</v>
      </c>
      <c r="E1353">
        <v>82.349997999999999</v>
      </c>
      <c r="F1353">
        <v>14238000</v>
      </c>
      <c r="G1353">
        <v>80.929141999999999</v>
      </c>
      <c r="H1353">
        <f t="shared" si="42"/>
        <v>4.8810373964992722E-3</v>
      </c>
      <c r="I1353">
        <f t="shared" si="43"/>
        <v>4.8810444397056913E-3</v>
      </c>
    </row>
    <row r="1354" spans="1:9" x14ac:dyDescent="0.35">
      <c r="A1354" s="1">
        <v>42319</v>
      </c>
      <c r="B1354">
        <v>82.419998000000007</v>
      </c>
      <c r="C1354">
        <v>82.559997999999993</v>
      </c>
      <c r="D1354">
        <v>81.400002000000001</v>
      </c>
      <c r="E1354">
        <v>81.620002999999997</v>
      </c>
      <c r="F1354">
        <v>9598000</v>
      </c>
      <c r="G1354">
        <v>80.211741000000004</v>
      </c>
      <c r="H1354">
        <f t="shared" si="42"/>
        <v>-8.8645418060605465E-3</v>
      </c>
      <c r="I1354">
        <f t="shared" si="43"/>
        <v>-8.8645570961322605E-3</v>
      </c>
    </row>
    <row r="1355" spans="1:9" x14ac:dyDescent="0.35">
      <c r="A1355" s="1">
        <v>42320</v>
      </c>
      <c r="B1355">
        <v>80.569999999999993</v>
      </c>
      <c r="C1355">
        <v>81.279999000000004</v>
      </c>
      <c r="D1355">
        <v>79.319999999999993</v>
      </c>
      <c r="E1355">
        <v>79.410004000000001</v>
      </c>
      <c r="F1355">
        <v>16050600</v>
      </c>
      <c r="G1355">
        <v>78.039873</v>
      </c>
      <c r="H1355">
        <f t="shared" si="42"/>
        <v>-2.707668364089617E-2</v>
      </c>
      <c r="I1355">
        <f t="shared" si="43"/>
        <v>-2.7076684446981438E-2</v>
      </c>
    </row>
    <row r="1356" spans="1:9" x14ac:dyDescent="0.35">
      <c r="A1356" s="1">
        <v>42321</v>
      </c>
      <c r="B1356">
        <v>79.279999000000004</v>
      </c>
      <c r="C1356">
        <v>79.580001999999993</v>
      </c>
      <c r="D1356">
        <v>77.940002000000007</v>
      </c>
      <c r="E1356">
        <v>78.099997999999999</v>
      </c>
      <c r="F1356">
        <v>17527300</v>
      </c>
      <c r="G1356">
        <v>76.752471</v>
      </c>
      <c r="H1356">
        <f t="shared" si="42"/>
        <v>-1.6496737615074308E-2</v>
      </c>
      <c r="I1356">
        <f t="shared" si="43"/>
        <v>-1.6496720849353511E-2</v>
      </c>
    </row>
    <row r="1357" spans="1:9" x14ac:dyDescent="0.35">
      <c r="A1357" s="1">
        <v>42324</v>
      </c>
      <c r="B1357">
        <v>77.940002000000007</v>
      </c>
      <c r="C1357">
        <v>80.989998</v>
      </c>
      <c r="D1357">
        <v>77.910004000000001</v>
      </c>
      <c r="E1357">
        <v>80.900002000000001</v>
      </c>
      <c r="F1357">
        <v>14548100</v>
      </c>
      <c r="G1357">
        <v>79.504163000000005</v>
      </c>
      <c r="H1357">
        <f t="shared" si="42"/>
        <v>3.5851524605672862E-2</v>
      </c>
      <c r="I1357">
        <f t="shared" si="43"/>
        <v>3.5851510239976583E-2</v>
      </c>
    </row>
    <row r="1358" spans="1:9" x14ac:dyDescent="0.35">
      <c r="A1358" s="1">
        <v>42325</v>
      </c>
      <c r="B1358">
        <v>80.709998999999996</v>
      </c>
      <c r="C1358">
        <v>80.879997000000003</v>
      </c>
      <c r="D1358">
        <v>79.629997000000003</v>
      </c>
      <c r="E1358">
        <v>79.959998999999996</v>
      </c>
      <c r="F1358">
        <v>10011700</v>
      </c>
      <c r="G1358">
        <v>78.580378999999994</v>
      </c>
      <c r="H1358">
        <f t="shared" si="42"/>
        <v>-1.1619319861079908E-2</v>
      </c>
      <c r="I1358">
        <f t="shared" si="43"/>
        <v>-1.1619316085372937E-2</v>
      </c>
    </row>
    <row r="1359" spans="1:9" x14ac:dyDescent="0.35">
      <c r="A1359" s="1">
        <v>42326</v>
      </c>
      <c r="B1359">
        <v>79.889999000000003</v>
      </c>
      <c r="C1359">
        <v>80.900002000000001</v>
      </c>
      <c r="D1359">
        <v>79.589995999999999</v>
      </c>
      <c r="E1359">
        <v>80.739998</v>
      </c>
      <c r="F1359">
        <v>10884600</v>
      </c>
      <c r="G1359">
        <v>79.346919999999997</v>
      </c>
      <c r="H1359">
        <f t="shared" si="42"/>
        <v>9.7548650544630917E-3</v>
      </c>
      <c r="I1359">
        <f t="shared" si="43"/>
        <v>9.7548651426077205E-3</v>
      </c>
    </row>
    <row r="1360" spans="1:9" x14ac:dyDescent="0.35">
      <c r="A1360" s="1">
        <v>42327</v>
      </c>
      <c r="B1360">
        <v>80.510002</v>
      </c>
      <c r="C1360">
        <v>80.779999000000004</v>
      </c>
      <c r="D1360">
        <v>80.040001000000004</v>
      </c>
      <c r="E1360">
        <v>80.300003000000004</v>
      </c>
      <c r="F1360">
        <v>9453300</v>
      </c>
      <c r="G1360">
        <v>78.914517000000004</v>
      </c>
      <c r="H1360">
        <f t="shared" si="42"/>
        <v>-5.4495294884698425E-3</v>
      </c>
      <c r="I1360">
        <f t="shared" si="43"/>
        <v>-5.4495246948462984E-3</v>
      </c>
    </row>
    <row r="1361" spans="1:9" x14ac:dyDescent="0.35">
      <c r="A1361" s="1">
        <v>42328</v>
      </c>
      <c r="B1361">
        <v>80.569999999999993</v>
      </c>
      <c r="C1361">
        <v>80.940002000000007</v>
      </c>
      <c r="D1361">
        <v>79.650002000000001</v>
      </c>
      <c r="E1361">
        <v>79.790001000000004</v>
      </c>
      <c r="F1361">
        <v>10144400</v>
      </c>
      <c r="G1361">
        <v>78.413314</v>
      </c>
      <c r="H1361">
        <f t="shared" si="42"/>
        <v>-6.3512077328315925E-3</v>
      </c>
      <c r="I1361">
        <f t="shared" si="43"/>
        <v>-6.3512141878788132E-3</v>
      </c>
    </row>
    <row r="1362" spans="1:9" x14ac:dyDescent="0.35">
      <c r="A1362" s="1">
        <v>42331</v>
      </c>
      <c r="B1362">
        <v>79.599997999999999</v>
      </c>
      <c r="C1362">
        <v>80.709998999999996</v>
      </c>
      <c r="D1362">
        <v>79.059997999999993</v>
      </c>
      <c r="E1362">
        <v>80.279999000000004</v>
      </c>
      <c r="F1362">
        <v>11868400</v>
      </c>
      <c r="G1362">
        <v>78.894857999999999</v>
      </c>
      <c r="H1362">
        <f t="shared" si="42"/>
        <v>6.1410952983945938E-3</v>
      </c>
      <c r="I1362">
        <f t="shared" si="43"/>
        <v>6.1410999667734934E-3</v>
      </c>
    </row>
    <row r="1363" spans="1:9" x14ac:dyDescent="0.35">
      <c r="A1363" s="1">
        <v>42332</v>
      </c>
      <c r="B1363">
        <v>80.349997999999999</v>
      </c>
      <c r="C1363">
        <v>82.349997999999999</v>
      </c>
      <c r="D1363">
        <v>80.199996999999996</v>
      </c>
      <c r="E1363">
        <v>81.879997000000003</v>
      </c>
      <c r="F1363">
        <v>15055500</v>
      </c>
      <c r="G1363">
        <v>80.467250000000007</v>
      </c>
      <c r="H1363">
        <f t="shared" si="42"/>
        <v>1.9930219480944429E-2</v>
      </c>
      <c r="I1363">
        <f t="shared" si="43"/>
        <v>1.9930221561461049E-2</v>
      </c>
    </row>
    <row r="1364" spans="1:9" x14ac:dyDescent="0.35">
      <c r="A1364" s="1">
        <v>42333</v>
      </c>
      <c r="B1364">
        <v>81.300003000000004</v>
      </c>
      <c r="C1364">
        <v>82.169998000000007</v>
      </c>
      <c r="D1364">
        <v>81.099997999999999</v>
      </c>
      <c r="E1364">
        <v>81.25</v>
      </c>
      <c r="F1364">
        <v>8980400</v>
      </c>
      <c r="G1364">
        <v>79.848123000000001</v>
      </c>
      <c r="H1364">
        <f t="shared" si="42"/>
        <v>-7.6941502574798945E-3</v>
      </c>
      <c r="I1364">
        <f t="shared" si="43"/>
        <v>-7.6941488618040991E-3</v>
      </c>
    </row>
    <row r="1365" spans="1:9" x14ac:dyDescent="0.35">
      <c r="A1365" s="1">
        <v>42335</v>
      </c>
      <c r="B1365">
        <v>80.580001999999993</v>
      </c>
      <c r="C1365">
        <v>81.260002</v>
      </c>
      <c r="D1365">
        <v>80.459998999999996</v>
      </c>
      <c r="E1365">
        <v>81.230002999999996</v>
      </c>
      <c r="F1365">
        <v>4156600</v>
      </c>
      <c r="G1365">
        <v>79.828470999999993</v>
      </c>
      <c r="H1365">
        <f t="shared" si="42"/>
        <v>-2.4611692307696735E-4</v>
      </c>
      <c r="I1365">
        <f t="shared" si="43"/>
        <v>-2.4611724435911629E-4</v>
      </c>
    </row>
    <row r="1366" spans="1:9" x14ac:dyDescent="0.35">
      <c r="A1366" s="1">
        <v>42338</v>
      </c>
      <c r="B1366">
        <v>81.419998000000007</v>
      </c>
      <c r="C1366">
        <v>82.650002000000001</v>
      </c>
      <c r="D1366">
        <v>81.25</v>
      </c>
      <c r="E1366">
        <v>81.660004000000001</v>
      </c>
      <c r="F1366">
        <v>17729200</v>
      </c>
      <c r="G1366">
        <v>80.251052000000001</v>
      </c>
      <c r="H1366">
        <f t="shared" si="42"/>
        <v>5.2936228501678662E-3</v>
      </c>
      <c r="I1366">
        <f t="shared" si="43"/>
        <v>5.2936126009479516E-3</v>
      </c>
    </row>
    <row r="1367" spans="1:9" x14ac:dyDescent="0.35">
      <c r="A1367" s="1">
        <v>42339</v>
      </c>
      <c r="B1367">
        <v>81.760002</v>
      </c>
      <c r="C1367">
        <v>82.129997000000003</v>
      </c>
      <c r="D1367">
        <v>81.269997000000004</v>
      </c>
      <c r="E1367">
        <v>81.889999000000003</v>
      </c>
      <c r="F1367">
        <v>13917000</v>
      </c>
      <c r="G1367">
        <v>80.477080000000001</v>
      </c>
      <c r="H1367">
        <f t="shared" si="42"/>
        <v>2.8164950861379137E-3</v>
      </c>
      <c r="I1367">
        <f t="shared" si="43"/>
        <v>2.8165113648603566E-3</v>
      </c>
    </row>
    <row r="1368" spans="1:9" x14ac:dyDescent="0.35">
      <c r="A1368" s="1">
        <v>42340</v>
      </c>
      <c r="B1368">
        <v>81.309997999999993</v>
      </c>
      <c r="C1368">
        <v>81.639999000000003</v>
      </c>
      <c r="D1368">
        <v>79.419998000000007</v>
      </c>
      <c r="E1368">
        <v>79.550003000000004</v>
      </c>
      <c r="F1368">
        <v>16300000</v>
      </c>
      <c r="G1368">
        <v>78.177457000000004</v>
      </c>
      <c r="H1368">
        <f t="shared" si="42"/>
        <v>-2.8574869075282307E-2</v>
      </c>
      <c r="I1368">
        <f t="shared" si="43"/>
        <v>-2.8574881195987688E-2</v>
      </c>
    </row>
    <row r="1369" spans="1:9" x14ac:dyDescent="0.35">
      <c r="A1369" s="1">
        <v>42341</v>
      </c>
      <c r="B1369">
        <v>79.720000999999996</v>
      </c>
      <c r="C1369">
        <v>79.849997999999999</v>
      </c>
      <c r="D1369">
        <v>78.019997000000004</v>
      </c>
      <c r="E1369">
        <v>78.410004000000001</v>
      </c>
      <c r="F1369">
        <v>14870300</v>
      </c>
      <c r="G1369">
        <v>77.057126999999994</v>
      </c>
      <c r="H1369">
        <f t="shared" si="42"/>
        <v>-1.4330596568299351E-2</v>
      </c>
      <c r="I1369">
        <f t="shared" si="43"/>
        <v>-1.4330601723205319E-2</v>
      </c>
    </row>
    <row r="1370" spans="1:9" x14ac:dyDescent="0.35">
      <c r="A1370" s="1">
        <v>42342</v>
      </c>
      <c r="B1370">
        <v>77.349997999999999</v>
      </c>
      <c r="C1370">
        <v>78.980002999999996</v>
      </c>
      <c r="D1370">
        <v>77.029999000000004</v>
      </c>
      <c r="E1370">
        <v>78.860000999999997</v>
      </c>
      <c r="F1370">
        <v>20156400</v>
      </c>
      <c r="G1370">
        <v>77.499359999999996</v>
      </c>
      <c r="H1370">
        <f t="shared" si="42"/>
        <v>5.7390253417152768E-3</v>
      </c>
      <c r="I1370">
        <f t="shared" si="43"/>
        <v>5.7390278773305639E-3</v>
      </c>
    </row>
    <row r="1371" spans="1:9" x14ac:dyDescent="0.35">
      <c r="A1371" s="1">
        <v>42345</v>
      </c>
      <c r="B1371">
        <v>77.330001999999993</v>
      </c>
      <c r="C1371">
        <v>77.5</v>
      </c>
      <c r="D1371">
        <v>75.75</v>
      </c>
      <c r="E1371">
        <v>76.800003000000004</v>
      </c>
      <c r="F1371">
        <v>17676100</v>
      </c>
      <c r="G1371">
        <v>75.474905000000007</v>
      </c>
      <c r="H1371">
        <f t="shared" si="42"/>
        <v>-2.6122216255107494E-2</v>
      </c>
      <c r="I1371">
        <f t="shared" si="43"/>
        <v>-2.6122215718942569E-2</v>
      </c>
    </row>
    <row r="1372" spans="1:9" x14ac:dyDescent="0.35">
      <c r="A1372" s="1">
        <v>42346</v>
      </c>
      <c r="B1372">
        <v>75.269997000000004</v>
      </c>
      <c r="C1372">
        <v>76.349997999999999</v>
      </c>
      <c r="D1372">
        <v>73.790001000000004</v>
      </c>
      <c r="E1372">
        <v>74.629997000000003</v>
      </c>
      <c r="F1372">
        <v>24217600</v>
      </c>
      <c r="G1372">
        <v>73.342341000000005</v>
      </c>
      <c r="H1372">
        <f t="shared" si="42"/>
        <v>-2.8255285354611259E-2</v>
      </c>
      <c r="I1372">
        <f t="shared" si="43"/>
        <v>-2.8255272398156738E-2</v>
      </c>
    </row>
    <row r="1373" spans="1:9" x14ac:dyDescent="0.35">
      <c r="A1373" s="1">
        <v>42347</v>
      </c>
      <c r="B1373">
        <v>74.839995999999999</v>
      </c>
      <c r="C1373">
        <v>77.190002000000007</v>
      </c>
      <c r="D1373">
        <v>74.730002999999996</v>
      </c>
      <c r="E1373">
        <v>75.629997000000003</v>
      </c>
      <c r="F1373">
        <v>22036300</v>
      </c>
      <c r="G1373">
        <v>74.325086999999996</v>
      </c>
      <c r="H1373">
        <f t="shared" si="42"/>
        <v>1.3399437762271382E-2</v>
      </c>
      <c r="I1373">
        <f t="shared" si="43"/>
        <v>1.3399435941102447E-2</v>
      </c>
    </row>
    <row r="1374" spans="1:9" x14ac:dyDescent="0.35">
      <c r="A1374" s="1">
        <v>42348</v>
      </c>
      <c r="B1374">
        <v>75.800003000000004</v>
      </c>
      <c r="C1374">
        <v>77.5</v>
      </c>
      <c r="D1374">
        <v>75.519997000000004</v>
      </c>
      <c r="E1374">
        <v>75.690002000000007</v>
      </c>
      <c r="F1374">
        <v>20142400</v>
      </c>
      <c r="G1374">
        <v>74.384056999999999</v>
      </c>
      <c r="H1374">
        <f t="shared" si="42"/>
        <v>7.9340212058984824E-4</v>
      </c>
      <c r="I1374">
        <f t="shared" si="43"/>
        <v>7.9340640395082469E-4</v>
      </c>
    </row>
    <row r="1375" spans="1:9" x14ac:dyDescent="0.35">
      <c r="A1375" s="1">
        <v>42349</v>
      </c>
      <c r="B1375">
        <v>74.819999999999993</v>
      </c>
      <c r="C1375">
        <v>75.540001000000004</v>
      </c>
      <c r="D1375">
        <v>74.339995999999999</v>
      </c>
      <c r="E1375">
        <v>74.339995999999999</v>
      </c>
      <c r="F1375">
        <v>20473100</v>
      </c>
      <c r="G1375">
        <v>73.057343000000003</v>
      </c>
      <c r="H1375">
        <f t="shared" si="42"/>
        <v>-1.7835988430810287E-2</v>
      </c>
      <c r="I1375">
        <f t="shared" si="43"/>
        <v>-1.783599945348498E-2</v>
      </c>
    </row>
    <row r="1376" spans="1:9" x14ac:dyDescent="0.35">
      <c r="A1376" s="1">
        <v>42352</v>
      </c>
      <c r="B1376">
        <v>74.300003000000004</v>
      </c>
      <c r="C1376">
        <v>76.220000999999996</v>
      </c>
      <c r="D1376">
        <v>74.089995999999999</v>
      </c>
      <c r="E1376">
        <v>76.029999000000004</v>
      </c>
      <c r="F1376">
        <v>21976500</v>
      </c>
      <c r="G1376">
        <v>74.718187</v>
      </c>
      <c r="H1376">
        <f t="shared" si="42"/>
        <v>2.2733428718505776E-2</v>
      </c>
      <c r="I1376">
        <f t="shared" si="43"/>
        <v>2.2733430094768123E-2</v>
      </c>
    </row>
    <row r="1377" spans="1:9" x14ac:dyDescent="0.35">
      <c r="A1377" s="1">
        <v>42353</v>
      </c>
      <c r="B1377">
        <v>77.430000000000007</v>
      </c>
      <c r="C1377">
        <v>79.599997999999999</v>
      </c>
      <c r="D1377">
        <v>77.330001999999993</v>
      </c>
      <c r="E1377">
        <v>79.430000000000007</v>
      </c>
      <c r="F1377">
        <v>24344700</v>
      </c>
      <c r="G1377">
        <v>78.059524999999994</v>
      </c>
      <c r="H1377">
        <f t="shared" si="42"/>
        <v>4.4719203534383883E-2</v>
      </c>
      <c r="I1377">
        <f t="shared" si="43"/>
        <v>4.4719206048187347E-2</v>
      </c>
    </row>
    <row r="1378" spans="1:9" x14ac:dyDescent="0.35">
      <c r="A1378" s="1">
        <v>42354</v>
      </c>
      <c r="B1378">
        <v>79.040001000000004</v>
      </c>
      <c r="C1378">
        <v>79.610000999999997</v>
      </c>
      <c r="D1378">
        <v>78</v>
      </c>
      <c r="E1378">
        <v>79.150002000000001</v>
      </c>
      <c r="F1378">
        <v>17233900</v>
      </c>
      <c r="G1378">
        <v>77.784357</v>
      </c>
      <c r="H1378">
        <f t="shared" si="42"/>
        <v>-3.525091275336852E-3</v>
      </c>
      <c r="I1378">
        <f t="shared" si="43"/>
        <v>-3.5251047197634583E-3</v>
      </c>
    </row>
    <row r="1379" spans="1:9" x14ac:dyDescent="0.35">
      <c r="A1379" s="1">
        <v>42355</v>
      </c>
      <c r="B1379">
        <v>79.019997000000004</v>
      </c>
      <c r="C1379">
        <v>79.230002999999996</v>
      </c>
      <c r="D1379">
        <v>77.949996999999996</v>
      </c>
      <c r="E1379">
        <v>77.959998999999996</v>
      </c>
      <c r="F1379">
        <v>17362900</v>
      </c>
      <c r="G1379">
        <v>76.614886999999996</v>
      </c>
      <c r="H1379">
        <f t="shared" si="42"/>
        <v>-1.5034781679474933E-2</v>
      </c>
      <c r="I1379">
        <f t="shared" si="43"/>
        <v>-1.5034771065858448E-2</v>
      </c>
    </row>
    <row r="1380" spans="1:9" x14ac:dyDescent="0.35">
      <c r="A1380" s="1">
        <v>42356</v>
      </c>
      <c r="B1380">
        <v>77.569999999999993</v>
      </c>
      <c r="C1380">
        <v>78.779999000000004</v>
      </c>
      <c r="D1380">
        <v>77.059997999999993</v>
      </c>
      <c r="E1380">
        <v>77.279999000000004</v>
      </c>
      <c r="F1380">
        <v>28836000</v>
      </c>
      <c r="G1380">
        <v>75.946618999999998</v>
      </c>
      <c r="H1380">
        <f t="shared" si="42"/>
        <v>-8.722421866629226E-3</v>
      </c>
      <c r="I1380">
        <f t="shared" si="43"/>
        <v>-8.7224301459845228E-3</v>
      </c>
    </row>
    <row r="1381" spans="1:9" x14ac:dyDescent="0.35">
      <c r="A1381" s="1">
        <v>42359</v>
      </c>
      <c r="B1381">
        <v>77.790001000000004</v>
      </c>
      <c r="C1381">
        <v>78.099997999999999</v>
      </c>
      <c r="D1381">
        <v>76.650002000000001</v>
      </c>
      <c r="E1381">
        <v>77.260002</v>
      </c>
      <c r="F1381">
        <v>14460500</v>
      </c>
      <c r="G1381">
        <v>75.926968000000002</v>
      </c>
      <c r="H1381">
        <f t="shared" si="42"/>
        <v>-2.587603553152685E-4</v>
      </c>
      <c r="I1381">
        <f t="shared" si="43"/>
        <v>-2.5874752897158055E-4</v>
      </c>
    </row>
    <row r="1382" spans="1:9" x14ac:dyDescent="0.35">
      <c r="A1382" s="1">
        <v>42360</v>
      </c>
      <c r="B1382">
        <v>77.699996999999996</v>
      </c>
      <c r="C1382">
        <v>77.900002000000001</v>
      </c>
      <c r="D1382">
        <v>77.209998999999996</v>
      </c>
      <c r="E1382">
        <v>77.650002000000001</v>
      </c>
      <c r="F1382">
        <v>13855800</v>
      </c>
      <c r="G1382">
        <v>76.310237999999998</v>
      </c>
      <c r="H1382">
        <f t="shared" si="42"/>
        <v>5.0478901100727462E-3</v>
      </c>
      <c r="I1382">
        <f t="shared" si="43"/>
        <v>5.0478770599663089E-3</v>
      </c>
    </row>
    <row r="1383" spans="1:9" x14ac:dyDescent="0.35">
      <c r="A1383" s="1">
        <v>42361</v>
      </c>
      <c r="B1383">
        <v>78.680000000000007</v>
      </c>
      <c r="C1383">
        <v>80.220000999999996</v>
      </c>
      <c r="D1383">
        <v>78.319999999999993</v>
      </c>
      <c r="E1383">
        <v>80.190002000000007</v>
      </c>
      <c r="F1383">
        <v>15184200</v>
      </c>
      <c r="G1383">
        <v>78.806414000000004</v>
      </c>
      <c r="H1383">
        <f t="shared" si="42"/>
        <v>3.2710881321033398E-2</v>
      </c>
      <c r="I1383">
        <f t="shared" si="43"/>
        <v>3.2710892606572735E-2</v>
      </c>
    </row>
    <row r="1384" spans="1:9" x14ac:dyDescent="0.35">
      <c r="A1384" s="1">
        <v>42362</v>
      </c>
      <c r="B1384">
        <v>80.269997000000004</v>
      </c>
      <c r="C1384">
        <v>80.269997000000004</v>
      </c>
      <c r="D1384">
        <v>79.120002999999997</v>
      </c>
      <c r="E1384">
        <v>79.330001999999993</v>
      </c>
      <c r="F1384">
        <v>5848300</v>
      </c>
      <c r="G1384">
        <v>77.961252000000002</v>
      </c>
      <c r="H1384">
        <f t="shared" si="42"/>
        <v>-1.0724528975569967E-2</v>
      </c>
      <c r="I1384">
        <f t="shared" si="43"/>
        <v>-1.0724533157922931E-2</v>
      </c>
    </row>
    <row r="1385" spans="1:9" x14ac:dyDescent="0.35">
      <c r="A1385" s="1">
        <v>42366</v>
      </c>
      <c r="B1385">
        <v>78.120002999999997</v>
      </c>
      <c r="C1385">
        <v>78.860000999999997</v>
      </c>
      <c r="D1385">
        <v>77.910004000000001</v>
      </c>
      <c r="E1385">
        <v>78.739998</v>
      </c>
      <c r="F1385">
        <v>9715800</v>
      </c>
      <c r="G1385">
        <v>77.381428</v>
      </c>
      <c r="H1385">
        <f t="shared" si="42"/>
        <v>-7.4373375157609769E-3</v>
      </c>
      <c r="I1385">
        <f t="shared" si="43"/>
        <v>-7.4373356651584056E-3</v>
      </c>
    </row>
    <row r="1386" spans="1:9" x14ac:dyDescent="0.35">
      <c r="A1386" s="1">
        <v>42367</v>
      </c>
      <c r="B1386">
        <v>79.989998</v>
      </c>
      <c r="C1386">
        <v>80.080001999999993</v>
      </c>
      <c r="D1386">
        <v>78.839995999999999</v>
      </c>
      <c r="E1386">
        <v>79.160004000000001</v>
      </c>
      <c r="F1386">
        <v>8839000</v>
      </c>
      <c r="G1386">
        <v>77.794186999999994</v>
      </c>
      <c r="H1386">
        <f t="shared" si="42"/>
        <v>5.3340870036598272E-3</v>
      </c>
      <c r="I1386">
        <f t="shared" si="43"/>
        <v>5.3340835219530206E-3</v>
      </c>
    </row>
    <row r="1387" spans="1:9" x14ac:dyDescent="0.35">
      <c r="A1387" s="1">
        <v>42368</v>
      </c>
      <c r="B1387">
        <v>78.319999999999993</v>
      </c>
      <c r="C1387">
        <v>78.989998</v>
      </c>
      <c r="D1387">
        <v>77.970000999999996</v>
      </c>
      <c r="E1387">
        <v>78.110000999999997</v>
      </c>
      <c r="F1387">
        <v>9314600</v>
      </c>
      <c r="G1387">
        <v>76.762299999999996</v>
      </c>
      <c r="H1387">
        <f t="shared" si="42"/>
        <v>-1.3264312113981245E-2</v>
      </c>
      <c r="I1387">
        <f t="shared" si="43"/>
        <v>-1.3264320122016284E-2</v>
      </c>
    </row>
    <row r="1388" spans="1:9" x14ac:dyDescent="0.35">
      <c r="A1388" s="1">
        <v>42369</v>
      </c>
      <c r="B1388">
        <v>77.510002</v>
      </c>
      <c r="C1388">
        <v>78.440002000000007</v>
      </c>
      <c r="D1388">
        <v>77.430000000000007</v>
      </c>
      <c r="E1388">
        <v>77.949996999999996</v>
      </c>
      <c r="F1388">
        <v>10285500</v>
      </c>
      <c r="G1388">
        <v>76.605057000000002</v>
      </c>
      <c r="H1388">
        <f t="shared" si="42"/>
        <v>-2.0484444751191428E-3</v>
      </c>
      <c r="I1388">
        <f t="shared" si="43"/>
        <v>-2.0484404453748003E-3</v>
      </c>
    </row>
    <row r="1389" spans="1:9" x14ac:dyDescent="0.35">
      <c r="A1389" s="1">
        <v>42373</v>
      </c>
      <c r="B1389">
        <v>77.5</v>
      </c>
      <c r="C1389">
        <v>77.940002000000007</v>
      </c>
      <c r="D1389">
        <v>76.459998999999996</v>
      </c>
      <c r="E1389">
        <v>77.459998999999996</v>
      </c>
      <c r="F1389">
        <v>20400100</v>
      </c>
      <c r="G1389">
        <v>76.123514</v>
      </c>
      <c r="H1389">
        <f t="shared" si="42"/>
        <v>-6.2860554054928307E-3</v>
      </c>
      <c r="I1389">
        <f t="shared" si="43"/>
        <v>-6.2860471469919025E-3</v>
      </c>
    </row>
    <row r="1390" spans="1:9" x14ac:dyDescent="0.35">
      <c r="A1390" s="1">
        <v>42374</v>
      </c>
      <c r="B1390">
        <v>77.190002000000007</v>
      </c>
      <c r="C1390">
        <v>78.139999000000003</v>
      </c>
      <c r="D1390">
        <v>76.919998000000007</v>
      </c>
      <c r="E1390">
        <v>78.120002999999997</v>
      </c>
      <c r="F1390">
        <v>11993500</v>
      </c>
      <c r="G1390">
        <v>76.772130000000004</v>
      </c>
      <c r="H1390">
        <f t="shared" si="42"/>
        <v>8.5205784730258104E-3</v>
      </c>
      <c r="I1390">
        <f t="shared" si="43"/>
        <v>8.5205735510318677E-3</v>
      </c>
    </row>
    <row r="1391" spans="1:9" x14ac:dyDescent="0.35">
      <c r="A1391" s="1">
        <v>42375</v>
      </c>
      <c r="B1391">
        <v>76.639999000000003</v>
      </c>
      <c r="C1391">
        <v>77.639999000000003</v>
      </c>
      <c r="D1391">
        <v>76.589995999999999</v>
      </c>
      <c r="E1391">
        <v>77.470000999999996</v>
      </c>
      <c r="F1391">
        <v>18826900</v>
      </c>
      <c r="G1391">
        <v>76.133342999999996</v>
      </c>
      <c r="H1391">
        <f t="shared" si="42"/>
        <v>-8.3205577961895458E-3</v>
      </c>
      <c r="I1391">
        <f t="shared" si="43"/>
        <v>-8.3205585151800241E-3</v>
      </c>
    </row>
    <row r="1392" spans="1:9" x14ac:dyDescent="0.35">
      <c r="A1392" s="1">
        <v>42376</v>
      </c>
      <c r="B1392">
        <v>76.059997999999993</v>
      </c>
      <c r="C1392">
        <v>77.989998</v>
      </c>
      <c r="D1392">
        <v>75.900002000000001</v>
      </c>
      <c r="E1392">
        <v>76.230002999999996</v>
      </c>
      <c r="F1392">
        <v>21263800</v>
      </c>
      <c r="G1392">
        <v>74.914739999999995</v>
      </c>
      <c r="H1392">
        <f t="shared" si="42"/>
        <v>-1.6006169923761845E-2</v>
      </c>
      <c r="I1392">
        <f t="shared" si="43"/>
        <v>-1.6006166969444673E-2</v>
      </c>
    </row>
    <row r="1393" spans="1:9" x14ac:dyDescent="0.35">
      <c r="A1393" s="1">
        <v>42377</v>
      </c>
      <c r="B1393">
        <v>76.349997999999999</v>
      </c>
      <c r="C1393">
        <v>76.650002000000001</v>
      </c>
      <c r="D1393">
        <v>74.5</v>
      </c>
      <c r="E1393">
        <v>74.690002000000007</v>
      </c>
      <c r="F1393">
        <v>19033600</v>
      </c>
      <c r="G1393">
        <v>73.401309999999995</v>
      </c>
      <c r="H1393">
        <f t="shared" si="42"/>
        <v>-2.02020325251724E-2</v>
      </c>
      <c r="I1393">
        <f t="shared" si="43"/>
        <v>-2.0202032337027397E-2</v>
      </c>
    </row>
    <row r="1394" spans="1:9" x14ac:dyDescent="0.35">
      <c r="A1394" s="1">
        <v>42380</v>
      </c>
      <c r="B1394">
        <v>75.010002</v>
      </c>
      <c r="C1394">
        <v>75.120002999999997</v>
      </c>
      <c r="D1394">
        <v>72.559997999999993</v>
      </c>
      <c r="E1394">
        <v>73.690002000000007</v>
      </c>
      <c r="F1394">
        <v>21353000</v>
      </c>
      <c r="G1394">
        <v>72.418564000000003</v>
      </c>
      <c r="H1394">
        <f t="shared" si="42"/>
        <v>-1.3388672823974485E-2</v>
      </c>
      <c r="I1394">
        <f t="shared" si="43"/>
        <v>-1.3388671128621434E-2</v>
      </c>
    </row>
    <row r="1395" spans="1:9" x14ac:dyDescent="0.35">
      <c r="A1395" s="1">
        <v>42381</v>
      </c>
      <c r="B1395">
        <v>74.120002999999997</v>
      </c>
      <c r="C1395">
        <v>75.419998000000007</v>
      </c>
      <c r="D1395">
        <v>73.150002000000001</v>
      </c>
      <c r="E1395">
        <v>75.199996999999996</v>
      </c>
      <c r="F1395">
        <v>21864100</v>
      </c>
      <c r="G1395">
        <v>73.902506000000002</v>
      </c>
      <c r="H1395">
        <f t="shared" si="42"/>
        <v>2.0491178708340777E-2</v>
      </c>
      <c r="I1395">
        <f t="shared" si="43"/>
        <v>2.049118234379791E-2</v>
      </c>
    </row>
    <row r="1396" spans="1:9" x14ac:dyDescent="0.35">
      <c r="A1396" s="1">
        <v>42382</v>
      </c>
      <c r="B1396">
        <v>75.849997999999999</v>
      </c>
      <c r="C1396">
        <v>77.059997999999993</v>
      </c>
      <c r="D1396">
        <v>74.940002000000007</v>
      </c>
      <c r="E1396">
        <v>75.650002000000001</v>
      </c>
      <c r="F1396">
        <v>26052700</v>
      </c>
      <c r="G1396">
        <v>74.344746000000001</v>
      </c>
      <c r="H1396">
        <f t="shared" si="42"/>
        <v>5.9841092812810146E-3</v>
      </c>
      <c r="I1396">
        <f t="shared" si="43"/>
        <v>5.9841001873468021E-3</v>
      </c>
    </row>
    <row r="1397" spans="1:9" x14ac:dyDescent="0.35">
      <c r="A1397" s="1">
        <v>42383</v>
      </c>
      <c r="B1397">
        <v>76.209998999999996</v>
      </c>
      <c r="C1397">
        <v>79.919998000000007</v>
      </c>
      <c r="D1397">
        <v>75.800003000000004</v>
      </c>
      <c r="E1397">
        <v>79.120002999999997</v>
      </c>
      <c r="F1397">
        <v>33806700</v>
      </c>
      <c r="G1397">
        <v>77.754875999999996</v>
      </c>
      <c r="H1397">
        <f t="shared" si="42"/>
        <v>4.5869146176625297E-2</v>
      </c>
      <c r="I1397">
        <f t="shared" si="43"/>
        <v>4.5869145884229599E-2</v>
      </c>
    </row>
    <row r="1398" spans="1:9" x14ac:dyDescent="0.35">
      <c r="A1398" s="1">
        <v>42384</v>
      </c>
      <c r="B1398">
        <v>76.330001999999993</v>
      </c>
      <c r="C1398">
        <v>78.169998000000007</v>
      </c>
      <c r="D1398">
        <v>76.300003000000004</v>
      </c>
      <c r="E1398">
        <v>77.580001999999993</v>
      </c>
      <c r="F1398">
        <v>28342100</v>
      </c>
      <c r="G1398">
        <v>76.241445999999996</v>
      </c>
      <c r="H1398">
        <f t="shared" si="42"/>
        <v>-1.9464117057730695E-2</v>
      </c>
      <c r="I1398">
        <f t="shared" si="43"/>
        <v>-1.9464116951327909E-2</v>
      </c>
    </row>
    <row r="1399" spans="1:9" x14ac:dyDescent="0.35">
      <c r="A1399" s="1">
        <v>42388</v>
      </c>
      <c r="B1399">
        <v>77.930000000000007</v>
      </c>
      <c r="C1399">
        <v>78.239998</v>
      </c>
      <c r="D1399">
        <v>75.190002000000007</v>
      </c>
      <c r="E1399">
        <v>76.400002000000001</v>
      </c>
      <c r="F1399">
        <v>22684500</v>
      </c>
      <c r="G1399">
        <v>75.081805000000003</v>
      </c>
      <c r="H1399">
        <f t="shared" si="42"/>
        <v>-1.5210105305230499E-2</v>
      </c>
      <c r="I1399">
        <f t="shared" si="43"/>
        <v>-1.5210112882696291E-2</v>
      </c>
    </row>
    <row r="1400" spans="1:9" x14ac:dyDescent="0.35">
      <c r="A1400" s="1">
        <v>42389</v>
      </c>
      <c r="B1400">
        <v>75.069999999999993</v>
      </c>
      <c r="C1400">
        <v>75.720000999999996</v>
      </c>
      <c r="D1400">
        <v>71.550003000000004</v>
      </c>
      <c r="E1400">
        <v>73.180000000000007</v>
      </c>
      <c r="F1400">
        <v>33300800</v>
      </c>
      <c r="G1400">
        <v>71.917361999999997</v>
      </c>
      <c r="H1400">
        <f t="shared" si="42"/>
        <v>-4.2146621933334426E-2</v>
      </c>
      <c r="I1400">
        <f t="shared" si="43"/>
        <v>-4.2146602628959244E-2</v>
      </c>
    </row>
    <row r="1401" spans="1:9" x14ac:dyDescent="0.35">
      <c r="A1401" s="1">
        <v>42390</v>
      </c>
      <c r="B1401">
        <v>73.160004000000001</v>
      </c>
      <c r="C1401">
        <v>74.989998</v>
      </c>
      <c r="D1401">
        <v>72.610000999999997</v>
      </c>
      <c r="E1401">
        <v>74.099997999999999</v>
      </c>
      <c r="F1401">
        <v>22265600</v>
      </c>
      <c r="G1401">
        <v>72.821485999999993</v>
      </c>
      <c r="H1401">
        <f t="shared" si="42"/>
        <v>1.2571713582946058E-2</v>
      </c>
      <c r="I1401">
        <f t="shared" si="43"/>
        <v>1.2571706954434674E-2</v>
      </c>
    </row>
    <row r="1402" spans="1:9" x14ac:dyDescent="0.35">
      <c r="A1402" s="1">
        <v>42391</v>
      </c>
      <c r="B1402">
        <v>76.419998000000007</v>
      </c>
      <c r="C1402">
        <v>76.769997000000004</v>
      </c>
      <c r="D1402">
        <v>74.720000999999996</v>
      </c>
      <c r="E1402">
        <v>76.569999999999993</v>
      </c>
      <c r="F1402">
        <v>22530300</v>
      </c>
      <c r="G1402">
        <v>75.248869999999997</v>
      </c>
      <c r="H1402">
        <f t="shared" si="42"/>
        <v>3.3333361223572416E-2</v>
      </c>
      <c r="I1402">
        <f t="shared" si="43"/>
        <v>3.3333348896505681E-2</v>
      </c>
    </row>
    <row r="1403" spans="1:9" x14ac:dyDescent="0.35">
      <c r="A1403" s="1">
        <v>42394</v>
      </c>
      <c r="B1403">
        <v>75.75</v>
      </c>
      <c r="C1403">
        <v>76.339995999999999</v>
      </c>
      <c r="D1403">
        <v>73.900002000000001</v>
      </c>
      <c r="E1403">
        <v>73.980002999999996</v>
      </c>
      <c r="F1403">
        <v>17086600</v>
      </c>
      <c r="G1403">
        <v>72.703562000000005</v>
      </c>
      <c r="H1403">
        <f t="shared" si="42"/>
        <v>-3.382521875408119E-2</v>
      </c>
      <c r="I1403">
        <f t="shared" si="43"/>
        <v>-3.3825198969765151E-2</v>
      </c>
    </row>
    <row r="1404" spans="1:9" x14ac:dyDescent="0.35">
      <c r="A1404" s="1">
        <v>42395</v>
      </c>
      <c r="B1404">
        <v>74.769997000000004</v>
      </c>
      <c r="C1404">
        <v>76.769997000000004</v>
      </c>
      <c r="D1404">
        <v>74.25</v>
      </c>
      <c r="E1404">
        <v>76.699996999999996</v>
      </c>
      <c r="F1404">
        <v>18724700</v>
      </c>
      <c r="G1404">
        <v>75.376625000000004</v>
      </c>
      <c r="H1404">
        <f t="shared" si="42"/>
        <v>3.6766611107058214E-2</v>
      </c>
      <c r="I1404">
        <f t="shared" si="43"/>
        <v>3.6766602989823233E-2</v>
      </c>
    </row>
    <row r="1405" spans="1:9" x14ac:dyDescent="0.35">
      <c r="A1405" s="1">
        <v>42396</v>
      </c>
      <c r="B1405">
        <v>76</v>
      </c>
      <c r="C1405">
        <v>77.470000999999996</v>
      </c>
      <c r="D1405">
        <v>74.720000999999996</v>
      </c>
      <c r="E1405">
        <v>75.290001000000004</v>
      </c>
      <c r="F1405">
        <v>18106100</v>
      </c>
      <c r="G1405">
        <v>73.990956999999995</v>
      </c>
      <c r="H1405">
        <f t="shared" si="42"/>
        <v>-1.8383260171444239E-2</v>
      </c>
      <c r="I1405">
        <f t="shared" si="43"/>
        <v>-1.838325873571561E-2</v>
      </c>
    </row>
    <row r="1406" spans="1:9" x14ac:dyDescent="0.35">
      <c r="A1406" s="1">
        <v>42397</v>
      </c>
      <c r="B1406">
        <v>77.349997999999999</v>
      </c>
      <c r="C1406">
        <v>77.660004000000001</v>
      </c>
      <c r="D1406">
        <v>75.620002999999997</v>
      </c>
      <c r="E1406">
        <v>76.989998</v>
      </c>
      <c r="F1406">
        <v>16157700</v>
      </c>
      <c r="G1406">
        <v>75.661621999999994</v>
      </c>
      <c r="H1406">
        <f t="shared" si="42"/>
        <v>2.2579319662912423E-2</v>
      </c>
      <c r="I1406">
        <f t="shared" si="43"/>
        <v>2.2579313307165356E-2</v>
      </c>
    </row>
    <row r="1407" spans="1:9" x14ac:dyDescent="0.35">
      <c r="A1407" s="1">
        <v>42398</v>
      </c>
      <c r="B1407">
        <v>76.730002999999996</v>
      </c>
      <c r="C1407">
        <v>77.849997999999999</v>
      </c>
      <c r="D1407">
        <v>76.25</v>
      </c>
      <c r="E1407">
        <v>77.849997999999999</v>
      </c>
      <c r="F1407">
        <v>25161900</v>
      </c>
      <c r="G1407">
        <v>76.506783999999996</v>
      </c>
      <c r="H1407">
        <f t="shared" si="42"/>
        <v>1.1170282144961212E-2</v>
      </c>
      <c r="I1407">
        <f t="shared" si="43"/>
        <v>1.1170286568797086E-2</v>
      </c>
    </row>
    <row r="1408" spans="1:9" x14ac:dyDescent="0.35">
      <c r="A1408" s="1">
        <v>42401</v>
      </c>
      <c r="B1408">
        <v>76.660004000000001</v>
      </c>
      <c r="C1408">
        <v>76.790001000000004</v>
      </c>
      <c r="D1408">
        <v>75.440002000000007</v>
      </c>
      <c r="E1408">
        <v>76.290001000000004</v>
      </c>
      <c r="F1408">
        <v>16754200</v>
      </c>
      <c r="G1408">
        <v>74.973703</v>
      </c>
      <c r="H1408">
        <f t="shared" si="42"/>
        <v>-2.003849762462416E-2</v>
      </c>
      <c r="I1408">
        <f t="shared" si="43"/>
        <v>-2.0038497501084294E-2</v>
      </c>
    </row>
    <row r="1409" spans="1:9" x14ac:dyDescent="0.35">
      <c r="A1409" s="1">
        <v>42402</v>
      </c>
      <c r="B1409">
        <v>74.190002000000007</v>
      </c>
      <c r="C1409">
        <v>75.620002999999997</v>
      </c>
      <c r="D1409">
        <v>73.550003000000004</v>
      </c>
      <c r="E1409">
        <v>74.589995999999999</v>
      </c>
      <c r="F1409">
        <v>21404200</v>
      </c>
      <c r="G1409">
        <v>73.303030000000007</v>
      </c>
      <c r="H1409">
        <f t="shared" si="42"/>
        <v>-2.2283457566083978E-2</v>
      </c>
      <c r="I1409">
        <f t="shared" si="43"/>
        <v>-2.2283453172907756E-2</v>
      </c>
    </row>
    <row r="1410" spans="1:9" x14ac:dyDescent="0.35">
      <c r="A1410" s="1">
        <v>42403</v>
      </c>
      <c r="B1410">
        <v>75.529999000000004</v>
      </c>
      <c r="C1410">
        <v>78.529999000000004</v>
      </c>
      <c r="D1410">
        <v>74.260002</v>
      </c>
      <c r="E1410">
        <v>78.480002999999996</v>
      </c>
      <c r="F1410">
        <v>25873700</v>
      </c>
      <c r="G1410">
        <v>77.125918999999996</v>
      </c>
      <c r="H1410">
        <f t="shared" si="42"/>
        <v>5.2151859613988945E-2</v>
      </c>
      <c r="I1410">
        <f t="shared" si="43"/>
        <v>5.2151855114310947E-2</v>
      </c>
    </row>
    <row r="1411" spans="1:9" x14ac:dyDescent="0.35">
      <c r="A1411" s="1">
        <v>42404</v>
      </c>
      <c r="B1411">
        <v>78.580001999999993</v>
      </c>
      <c r="C1411">
        <v>80</v>
      </c>
      <c r="D1411">
        <v>77.559997999999993</v>
      </c>
      <c r="E1411">
        <v>79.830001999999993</v>
      </c>
      <c r="F1411">
        <v>23658700</v>
      </c>
      <c r="G1411">
        <v>78.452624999999998</v>
      </c>
      <c r="H1411">
        <f t="shared" si="42"/>
        <v>1.72018214627234E-2</v>
      </c>
      <c r="I1411">
        <f t="shared" si="43"/>
        <v>1.7201817718373008E-2</v>
      </c>
    </row>
    <row r="1412" spans="1:9" x14ac:dyDescent="0.35">
      <c r="A1412" s="1">
        <v>42405</v>
      </c>
      <c r="B1412">
        <v>79.400002000000001</v>
      </c>
      <c r="C1412">
        <v>80.099997999999999</v>
      </c>
      <c r="D1412">
        <v>78.569999999999993</v>
      </c>
      <c r="E1412">
        <v>80.080001999999993</v>
      </c>
      <c r="F1412">
        <v>26719900</v>
      </c>
      <c r="G1412">
        <v>78.698311000000004</v>
      </c>
      <c r="H1412">
        <f t="shared" ref="H1412:H1475" si="44">(E1412-E1411)/E1411</f>
        <v>3.1316546879204639E-3</v>
      </c>
      <c r="I1412">
        <f t="shared" ref="I1412:I1475" si="45">(G1412-G1411)/G1411</f>
        <v>3.1316479212774116E-3</v>
      </c>
    </row>
    <row r="1413" spans="1:9" x14ac:dyDescent="0.35">
      <c r="A1413" s="1">
        <v>42408</v>
      </c>
      <c r="B1413">
        <v>79.300003000000004</v>
      </c>
      <c r="C1413">
        <v>81.779999000000004</v>
      </c>
      <c r="D1413">
        <v>78.910004000000001</v>
      </c>
      <c r="E1413">
        <v>81.160004000000001</v>
      </c>
      <c r="F1413">
        <v>26601200</v>
      </c>
      <c r="G1413">
        <v>79.759679000000006</v>
      </c>
      <c r="H1413">
        <f t="shared" si="44"/>
        <v>1.3486538124711929E-2</v>
      </c>
      <c r="I1413">
        <f t="shared" si="45"/>
        <v>1.3486541026274395E-2</v>
      </c>
    </row>
    <row r="1414" spans="1:9" x14ac:dyDescent="0.35">
      <c r="A1414" s="1">
        <v>42409</v>
      </c>
      <c r="B1414">
        <v>79.980002999999996</v>
      </c>
      <c r="C1414">
        <v>80.669998000000007</v>
      </c>
      <c r="D1414">
        <v>78.690002000000007</v>
      </c>
      <c r="E1414">
        <v>80.080001999999993</v>
      </c>
      <c r="F1414">
        <v>18418100</v>
      </c>
      <c r="G1414">
        <v>79.412593000000001</v>
      </c>
      <c r="H1414">
        <f t="shared" si="44"/>
        <v>-1.3307071793638742E-2</v>
      </c>
      <c r="I1414">
        <f t="shared" si="45"/>
        <v>-4.3516474031948449E-3</v>
      </c>
    </row>
    <row r="1415" spans="1:9" x14ac:dyDescent="0.35">
      <c r="A1415" s="1">
        <v>42410</v>
      </c>
      <c r="B1415">
        <v>79.769997000000004</v>
      </c>
      <c r="C1415">
        <v>81.449996999999996</v>
      </c>
      <c r="D1415">
        <v>79.279999000000004</v>
      </c>
      <c r="E1415">
        <v>79.349997999999999</v>
      </c>
      <c r="F1415">
        <v>16610900</v>
      </c>
      <c r="G1415">
        <v>78.688672999999994</v>
      </c>
      <c r="H1415">
        <f t="shared" si="44"/>
        <v>-9.1159338382633143E-3</v>
      </c>
      <c r="I1415">
        <f t="shared" si="45"/>
        <v>-9.1159345470561166E-3</v>
      </c>
    </row>
    <row r="1416" spans="1:9" x14ac:dyDescent="0.35">
      <c r="A1416" s="1">
        <v>42411</v>
      </c>
      <c r="B1416">
        <v>78.339995999999999</v>
      </c>
      <c r="C1416">
        <v>80.150002000000001</v>
      </c>
      <c r="D1416">
        <v>77.580001999999993</v>
      </c>
      <c r="E1416">
        <v>79.599997999999999</v>
      </c>
      <c r="F1416">
        <v>19331600</v>
      </c>
      <c r="G1416">
        <v>78.936589999999995</v>
      </c>
      <c r="H1416">
        <f t="shared" si="44"/>
        <v>3.1505986931467849E-3</v>
      </c>
      <c r="I1416">
        <f t="shared" si="45"/>
        <v>3.1506059328259492E-3</v>
      </c>
    </row>
    <row r="1417" spans="1:9" x14ac:dyDescent="0.35">
      <c r="A1417" s="1">
        <v>42412</v>
      </c>
      <c r="B1417">
        <v>80.080001999999993</v>
      </c>
      <c r="C1417">
        <v>81.069999999999993</v>
      </c>
      <c r="D1417">
        <v>79.809997999999993</v>
      </c>
      <c r="E1417">
        <v>81.029999000000004</v>
      </c>
      <c r="F1417">
        <v>16767200</v>
      </c>
      <c r="G1417">
        <v>80.354671999999994</v>
      </c>
      <c r="H1417">
        <f t="shared" si="44"/>
        <v>1.7964837134794957E-2</v>
      </c>
      <c r="I1417">
        <f t="shared" si="45"/>
        <v>1.7964824677630466E-2</v>
      </c>
    </row>
    <row r="1418" spans="1:9" x14ac:dyDescent="0.35">
      <c r="A1418" s="1">
        <v>42416</v>
      </c>
      <c r="B1418">
        <v>81.699996999999996</v>
      </c>
      <c r="C1418">
        <v>81.849997999999999</v>
      </c>
      <c r="D1418">
        <v>80.279999000000004</v>
      </c>
      <c r="E1418">
        <v>81.220000999999996</v>
      </c>
      <c r="F1418">
        <v>15912200</v>
      </c>
      <c r="G1418">
        <v>80.543091000000004</v>
      </c>
      <c r="H1418">
        <f t="shared" si="44"/>
        <v>2.3448352751428846E-3</v>
      </c>
      <c r="I1418">
        <f t="shared" si="45"/>
        <v>2.3448418780181238E-3</v>
      </c>
    </row>
    <row r="1419" spans="1:9" x14ac:dyDescent="0.35">
      <c r="A1419" s="1">
        <v>42417</v>
      </c>
      <c r="B1419">
        <v>81.650002000000001</v>
      </c>
      <c r="C1419">
        <v>82.779999000000004</v>
      </c>
      <c r="D1419">
        <v>81.160004000000001</v>
      </c>
      <c r="E1419">
        <v>82</v>
      </c>
      <c r="F1419">
        <v>17006700</v>
      </c>
      <c r="G1419">
        <v>81.316588999999993</v>
      </c>
      <c r="H1419">
        <f t="shared" si="44"/>
        <v>9.6035334941697876E-3</v>
      </c>
      <c r="I1419">
        <f t="shared" si="45"/>
        <v>9.6035301153265806E-3</v>
      </c>
    </row>
    <row r="1420" spans="1:9" x14ac:dyDescent="0.35">
      <c r="A1420" s="1">
        <v>42418</v>
      </c>
      <c r="B1420">
        <v>82.900002000000001</v>
      </c>
      <c r="C1420">
        <v>83.059997999999993</v>
      </c>
      <c r="D1420">
        <v>81.860000999999997</v>
      </c>
      <c r="E1420">
        <v>82.449996999999996</v>
      </c>
      <c r="F1420">
        <v>14873700</v>
      </c>
      <c r="G1420">
        <v>81.762835999999993</v>
      </c>
      <c r="H1420">
        <f t="shared" si="44"/>
        <v>5.4877682926828802E-3</v>
      </c>
      <c r="I1420">
        <f t="shared" si="45"/>
        <v>5.4877732266905548E-3</v>
      </c>
    </row>
    <row r="1421" spans="1:9" x14ac:dyDescent="0.35">
      <c r="A1421" s="1">
        <v>42419</v>
      </c>
      <c r="B1421">
        <v>82.190002000000007</v>
      </c>
      <c r="C1421">
        <v>82.550003000000004</v>
      </c>
      <c r="D1421">
        <v>80.910004000000001</v>
      </c>
      <c r="E1421">
        <v>82.5</v>
      </c>
      <c r="F1421">
        <v>13615900</v>
      </c>
      <c r="G1421">
        <v>81.812421999999998</v>
      </c>
      <c r="H1421">
        <f t="shared" si="44"/>
        <v>6.0646454602058749E-4</v>
      </c>
      <c r="I1421">
        <f t="shared" si="45"/>
        <v>6.064613512183582E-4</v>
      </c>
    </row>
    <row r="1422" spans="1:9" x14ac:dyDescent="0.35">
      <c r="A1422" s="1">
        <v>42422</v>
      </c>
      <c r="B1422">
        <v>82.5</v>
      </c>
      <c r="C1422">
        <v>83.440002000000007</v>
      </c>
      <c r="D1422">
        <v>82.199996999999996</v>
      </c>
      <c r="E1422">
        <v>82.389999000000003</v>
      </c>
      <c r="F1422">
        <v>14595200</v>
      </c>
      <c r="G1422">
        <v>81.703338000000002</v>
      </c>
      <c r="H1422">
        <f t="shared" si="44"/>
        <v>-1.333345454545417E-3</v>
      </c>
      <c r="I1422">
        <f t="shared" si="45"/>
        <v>-1.3333427532556822E-3</v>
      </c>
    </row>
    <row r="1423" spans="1:9" x14ac:dyDescent="0.35">
      <c r="A1423" s="1">
        <v>42423</v>
      </c>
      <c r="B1423">
        <v>81.989998</v>
      </c>
      <c r="C1423">
        <v>82.370002999999997</v>
      </c>
      <c r="D1423">
        <v>80.879997000000003</v>
      </c>
      <c r="E1423">
        <v>81.230002999999996</v>
      </c>
      <c r="F1423">
        <v>11041600</v>
      </c>
      <c r="G1423">
        <v>80.55301</v>
      </c>
      <c r="H1423">
        <f t="shared" si="44"/>
        <v>-1.4079330186665091E-2</v>
      </c>
      <c r="I1423">
        <f t="shared" si="45"/>
        <v>-1.4079326844638853E-2</v>
      </c>
    </row>
    <row r="1424" spans="1:9" x14ac:dyDescent="0.35">
      <c r="A1424" s="1">
        <v>42424</v>
      </c>
      <c r="B1424">
        <v>79.910004000000001</v>
      </c>
      <c r="C1424">
        <v>81.769997000000004</v>
      </c>
      <c r="D1424">
        <v>79.669998000000007</v>
      </c>
      <c r="E1424">
        <v>81.519997000000004</v>
      </c>
      <c r="F1424">
        <v>13777500</v>
      </c>
      <c r="G1424">
        <v>80.840586000000002</v>
      </c>
      <c r="H1424">
        <f t="shared" si="44"/>
        <v>3.57003556924659E-3</v>
      </c>
      <c r="I1424">
        <f t="shared" si="45"/>
        <v>3.5700217782054498E-3</v>
      </c>
    </row>
    <row r="1425" spans="1:9" x14ac:dyDescent="0.35">
      <c r="A1425" s="1">
        <v>42425</v>
      </c>
      <c r="B1425">
        <v>81.559997999999993</v>
      </c>
      <c r="C1425">
        <v>82.07</v>
      </c>
      <c r="D1425">
        <v>80.019997000000004</v>
      </c>
      <c r="E1425">
        <v>82.010002</v>
      </c>
      <c r="F1425">
        <v>13706400</v>
      </c>
      <c r="G1425">
        <v>81.326508000000004</v>
      </c>
      <c r="H1425">
        <f t="shared" si="44"/>
        <v>6.0108564528038007E-3</v>
      </c>
      <c r="I1425">
        <f t="shared" si="45"/>
        <v>6.0108668682832432E-3</v>
      </c>
    </row>
    <row r="1426" spans="1:9" x14ac:dyDescent="0.35">
      <c r="A1426" s="1">
        <v>42426</v>
      </c>
      <c r="B1426">
        <v>82.889999000000003</v>
      </c>
      <c r="C1426">
        <v>83.080001999999993</v>
      </c>
      <c r="D1426">
        <v>81.690002000000007</v>
      </c>
      <c r="E1426">
        <v>81.75</v>
      </c>
      <c r="F1426">
        <v>14343300</v>
      </c>
      <c r="G1426">
        <v>81.068673000000004</v>
      </c>
      <c r="H1426">
        <f t="shared" si="44"/>
        <v>-3.1703693898215007E-3</v>
      </c>
      <c r="I1426">
        <f t="shared" si="45"/>
        <v>-3.1703685101049711E-3</v>
      </c>
    </row>
    <row r="1427" spans="1:9" x14ac:dyDescent="0.35">
      <c r="A1427" s="1">
        <v>42429</v>
      </c>
      <c r="B1427">
        <v>81.879997000000003</v>
      </c>
      <c r="C1427">
        <v>82.400002000000001</v>
      </c>
      <c r="D1427">
        <v>80.050003000000004</v>
      </c>
      <c r="E1427">
        <v>80.150002000000001</v>
      </c>
      <c r="F1427">
        <v>18903600</v>
      </c>
      <c r="G1427">
        <v>79.482009000000005</v>
      </c>
      <c r="H1427">
        <f t="shared" si="44"/>
        <v>-1.9571840978593266E-2</v>
      </c>
      <c r="I1427">
        <f t="shared" si="45"/>
        <v>-1.9571851139095355E-2</v>
      </c>
    </row>
    <row r="1428" spans="1:9" x14ac:dyDescent="0.35">
      <c r="A1428" s="1">
        <v>42430</v>
      </c>
      <c r="B1428">
        <v>80.559997999999993</v>
      </c>
      <c r="C1428">
        <v>81.769997000000004</v>
      </c>
      <c r="D1428">
        <v>80.319999999999993</v>
      </c>
      <c r="E1428">
        <v>81.279999000000004</v>
      </c>
      <c r="F1428">
        <v>15730600</v>
      </c>
      <c r="G1428">
        <v>80.602588999999995</v>
      </c>
      <c r="H1428">
        <f t="shared" si="44"/>
        <v>1.4098527408645641E-2</v>
      </c>
      <c r="I1428">
        <f t="shared" si="45"/>
        <v>1.4098536437346338E-2</v>
      </c>
    </row>
    <row r="1429" spans="1:9" x14ac:dyDescent="0.35">
      <c r="A1429" s="1">
        <v>42431</v>
      </c>
      <c r="B1429">
        <v>80.949996999999996</v>
      </c>
      <c r="C1429">
        <v>82.720000999999996</v>
      </c>
      <c r="D1429">
        <v>80.309997999999993</v>
      </c>
      <c r="E1429">
        <v>82.699996999999996</v>
      </c>
      <c r="F1429">
        <v>14094400</v>
      </c>
      <c r="G1429">
        <v>82.010751999999997</v>
      </c>
      <c r="H1429">
        <f t="shared" si="44"/>
        <v>1.7470448049587112E-2</v>
      </c>
      <c r="I1429">
        <f t="shared" si="45"/>
        <v>1.7470443784380202E-2</v>
      </c>
    </row>
    <row r="1430" spans="1:9" x14ac:dyDescent="0.35">
      <c r="A1430" s="1">
        <v>42432</v>
      </c>
      <c r="B1430">
        <v>82.660004000000001</v>
      </c>
      <c r="C1430">
        <v>82.720000999999996</v>
      </c>
      <c r="D1430">
        <v>81.540001000000004</v>
      </c>
      <c r="E1430">
        <v>82.400002000000001</v>
      </c>
      <c r="F1430">
        <v>13216200</v>
      </c>
      <c r="G1430">
        <v>81.713256999999999</v>
      </c>
      <c r="H1430">
        <f t="shared" si="44"/>
        <v>-3.6275092005141861E-3</v>
      </c>
      <c r="I1430">
        <f t="shared" si="45"/>
        <v>-3.6275121584057402E-3</v>
      </c>
    </row>
    <row r="1431" spans="1:9" x14ac:dyDescent="0.35">
      <c r="A1431" s="1">
        <v>42433</v>
      </c>
      <c r="B1431">
        <v>82.660004000000001</v>
      </c>
      <c r="C1431">
        <v>82.970000999999996</v>
      </c>
      <c r="D1431">
        <v>81.760002</v>
      </c>
      <c r="E1431">
        <v>82.290001000000004</v>
      </c>
      <c r="F1431">
        <v>18402700</v>
      </c>
      <c r="G1431">
        <v>81.604173000000003</v>
      </c>
      <c r="H1431">
        <f t="shared" si="44"/>
        <v>-1.334963559830944E-3</v>
      </c>
      <c r="I1431">
        <f t="shared" si="45"/>
        <v>-1.3349608619810092E-3</v>
      </c>
    </row>
    <row r="1432" spans="1:9" x14ac:dyDescent="0.35">
      <c r="A1432" s="1">
        <v>42436</v>
      </c>
      <c r="B1432">
        <v>82.309997999999993</v>
      </c>
      <c r="C1432">
        <v>84.459998999999996</v>
      </c>
      <c r="D1432">
        <v>82.209998999999996</v>
      </c>
      <c r="E1432">
        <v>84.459998999999996</v>
      </c>
      <c r="F1432">
        <v>18945600</v>
      </c>
      <c r="G1432">
        <v>83.756085999999996</v>
      </c>
      <c r="H1432">
        <f t="shared" si="44"/>
        <v>2.6370129707496207E-2</v>
      </c>
      <c r="I1432">
        <f t="shared" si="45"/>
        <v>2.6370134282225902E-2</v>
      </c>
    </row>
    <row r="1433" spans="1:9" x14ac:dyDescent="0.35">
      <c r="A1433" s="1">
        <v>42437</v>
      </c>
      <c r="B1433">
        <v>84</v>
      </c>
      <c r="C1433">
        <v>84.209998999999996</v>
      </c>
      <c r="D1433">
        <v>82.480002999999996</v>
      </c>
      <c r="E1433">
        <v>82.629997000000003</v>
      </c>
      <c r="F1433">
        <v>14003900</v>
      </c>
      <c r="G1433">
        <v>81.941336000000007</v>
      </c>
      <c r="H1433">
        <f t="shared" si="44"/>
        <v>-2.16670852671925E-2</v>
      </c>
      <c r="I1433">
        <f t="shared" si="45"/>
        <v>-2.1667082198659444E-2</v>
      </c>
    </row>
    <row r="1434" spans="1:9" x14ac:dyDescent="0.35">
      <c r="A1434" s="1">
        <v>42438</v>
      </c>
      <c r="B1434">
        <v>83.220000999999996</v>
      </c>
      <c r="C1434">
        <v>83.849997999999999</v>
      </c>
      <c r="D1434">
        <v>82.239998</v>
      </c>
      <c r="E1434">
        <v>82.400002000000001</v>
      </c>
      <c r="F1434">
        <v>14139300</v>
      </c>
      <c r="G1434">
        <v>81.713256999999999</v>
      </c>
      <c r="H1434">
        <f t="shared" si="44"/>
        <v>-2.7834322685501536E-3</v>
      </c>
      <c r="I1434">
        <f t="shared" si="45"/>
        <v>-2.7834425350351639E-3</v>
      </c>
    </row>
    <row r="1435" spans="1:9" x14ac:dyDescent="0.35">
      <c r="A1435" s="1">
        <v>42439</v>
      </c>
      <c r="B1435">
        <v>82.419998000000007</v>
      </c>
      <c r="C1435">
        <v>82.660004000000001</v>
      </c>
      <c r="D1435">
        <v>80.930000000000007</v>
      </c>
      <c r="E1435">
        <v>82.18</v>
      </c>
      <c r="F1435">
        <v>15898300</v>
      </c>
      <c r="G1435">
        <v>81.495088999999993</v>
      </c>
      <c r="H1435">
        <f t="shared" si="44"/>
        <v>-2.6699271196618879E-3</v>
      </c>
      <c r="I1435">
        <f t="shared" si="45"/>
        <v>-2.6699217239621923E-3</v>
      </c>
    </row>
    <row r="1436" spans="1:9" x14ac:dyDescent="0.35">
      <c r="A1436" s="1">
        <v>42440</v>
      </c>
      <c r="B1436">
        <v>83.220000999999996</v>
      </c>
      <c r="C1436">
        <v>83.529999000000004</v>
      </c>
      <c r="D1436">
        <v>82.010002</v>
      </c>
      <c r="E1436">
        <v>82.190002000000007</v>
      </c>
      <c r="F1436">
        <v>15370200</v>
      </c>
      <c r="G1436">
        <v>81.505008000000004</v>
      </c>
      <c r="H1436">
        <f t="shared" si="44"/>
        <v>1.2170844487709985E-4</v>
      </c>
      <c r="I1436">
        <f t="shared" si="45"/>
        <v>1.2171285560545459E-4</v>
      </c>
    </row>
    <row r="1437" spans="1:9" x14ac:dyDescent="0.35">
      <c r="A1437" s="1">
        <v>42443</v>
      </c>
      <c r="B1437">
        <v>81.480002999999996</v>
      </c>
      <c r="C1437">
        <v>82.639999000000003</v>
      </c>
      <c r="D1437">
        <v>81.019997000000004</v>
      </c>
      <c r="E1437">
        <v>82.410004000000001</v>
      </c>
      <c r="F1437">
        <v>13344600</v>
      </c>
      <c r="G1437">
        <v>81.723175999999995</v>
      </c>
      <c r="H1437">
        <f t="shared" si="44"/>
        <v>2.6767489310925408E-3</v>
      </c>
      <c r="I1437">
        <f t="shared" si="45"/>
        <v>2.6767434953198395E-3</v>
      </c>
    </row>
    <row r="1438" spans="1:9" x14ac:dyDescent="0.35">
      <c r="A1438" s="1">
        <v>42444</v>
      </c>
      <c r="B1438">
        <v>81.599997999999999</v>
      </c>
      <c r="C1438">
        <v>82.849997999999999</v>
      </c>
      <c r="D1438">
        <v>81.519997000000004</v>
      </c>
      <c r="E1438">
        <v>82.82</v>
      </c>
      <c r="F1438">
        <v>9213000</v>
      </c>
      <c r="G1438">
        <v>82.129755000000003</v>
      </c>
      <c r="H1438">
        <f t="shared" si="44"/>
        <v>4.9750755988313324E-3</v>
      </c>
      <c r="I1438">
        <f t="shared" si="45"/>
        <v>4.9750758585301166E-3</v>
      </c>
    </row>
    <row r="1439" spans="1:9" x14ac:dyDescent="0.35">
      <c r="A1439" s="1">
        <v>42445</v>
      </c>
      <c r="B1439">
        <v>83.019997000000004</v>
      </c>
      <c r="C1439">
        <v>83.160004000000001</v>
      </c>
      <c r="D1439">
        <v>81.940002000000007</v>
      </c>
      <c r="E1439">
        <v>82.870002999999997</v>
      </c>
      <c r="F1439">
        <v>11492100</v>
      </c>
      <c r="G1439">
        <v>82.179340999999994</v>
      </c>
      <c r="H1439">
        <f t="shared" si="44"/>
        <v>6.0375513161076795E-4</v>
      </c>
      <c r="I1439">
        <f t="shared" si="45"/>
        <v>6.037519532353506E-4</v>
      </c>
    </row>
    <row r="1440" spans="1:9" x14ac:dyDescent="0.35">
      <c r="A1440" s="1">
        <v>42446</v>
      </c>
      <c r="B1440">
        <v>83.68</v>
      </c>
      <c r="C1440">
        <v>84.68</v>
      </c>
      <c r="D1440">
        <v>82.720000999999996</v>
      </c>
      <c r="E1440">
        <v>84.099997999999999</v>
      </c>
      <c r="F1440">
        <v>13673900</v>
      </c>
      <c r="G1440">
        <v>83.399085999999997</v>
      </c>
      <c r="H1440">
        <f t="shared" si="44"/>
        <v>1.4842463563082078E-2</v>
      </c>
      <c r="I1440">
        <f t="shared" si="45"/>
        <v>1.4842477259582834E-2</v>
      </c>
    </row>
    <row r="1441" spans="1:9" x14ac:dyDescent="0.35">
      <c r="A1441" s="1">
        <v>42447</v>
      </c>
      <c r="B1441">
        <v>84.589995999999999</v>
      </c>
      <c r="C1441">
        <v>84.599997999999999</v>
      </c>
      <c r="D1441">
        <v>83.25</v>
      </c>
      <c r="E1441">
        <v>84.199996999999996</v>
      </c>
      <c r="F1441">
        <v>19637000</v>
      </c>
      <c r="G1441">
        <v>83.498250999999996</v>
      </c>
      <c r="H1441">
        <f t="shared" si="44"/>
        <v>1.1890487797633104E-3</v>
      </c>
      <c r="I1441">
        <f t="shared" si="45"/>
        <v>1.1890418079641698E-3</v>
      </c>
    </row>
    <row r="1442" spans="1:9" x14ac:dyDescent="0.35">
      <c r="A1442" s="1">
        <v>42450</v>
      </c>
      <c r="B1442">
        <v>83.839995999999999</v>
      </c>
      <c r="C1442">
        <v>84.139999000000003</v>
      </c>
      <c r="D1442">
        <v>83.5</v>
      </c>
      <c r="E1442">
        <v>83.620002999999997</v>
      </c>
      <c r="F1442">
        <v>8385400</v>
      </c>
      <c r="G1442">
        <v>82.923090000000002</v>
      </c>
      <c r="H1442">
        <f t="shared" si="44"/>
        <v>-6.8882900316492796E-3</v>
      </c>
      <c r="I1442">
        <f t="shared" si="45"/>
        <v>-6.8882999716963446E-3</v>
      </c>
    </row>
    <row r="1443" spans="1:9" x14ac:dyDescent="0.35">
      <c r="A1443" s="1">
        <v>42451</v>
      </c>
      <c r="B1443">
        <v>83.080001999999993</v>
      </c>
      <c r="C1443">
        <v>84.860000999999997</v>
      </c>
      <c r="D1443">
        <v>83.010002</v>
      </c>
      <c r="E1443">
        <v>84.120002999999997</v>
      </c>
      <c r="F1443">
        <v>13005100</v>
      </c>
      <c r="G1443">
        <v>83.418923000000007</v>
      </c>
      <c r="H1443">
        <f t="shared" si="44"/>
        <v>5.9794305436702746E-3</v>
      </c>
      <c r="I1443">
        <f t="shared" si="45"/>
        <v>5.9794322666944103E-3</v>
      </c>
    </row>
    <row r="1444" spans="1:9" x14ac:dyDescent="0.35">
      <c r="A1444" s="1">
        <v>42452</v>
      </c>
      <c r="B1444">
        <v>83.860000999999997</v>
      </c>
      <c r="C1444">
        <v>84.300003000000004</v>
      </c>
      <c r="D1444">
        <v>83.519997000000004</v>
      </c>
      <c r="E1444">
        <v>83.75</v>
      </c>
      <c r="F1444">
        <v>12748900</v>
      </c>
      <c r="G1444">
        <v>83.052003999999997</v>
      </c>
      <c r="H1444">
        <f t="shared" si="44"/>
        <v>-4.3985138707139252E-3</v>
      </c>
      <c r="I1444">
        <f t="shared" si="45"/>
        <v>-4.3985103955371131E-3</v>
      </c>
    </row>
    <row r="1445" spans="1:9" x14ac:dyDescent="0.35">
      <c r="A1445" s="1">
        <v>42453</v>
      </c>
      <c r="B1445">
        <v>82.940002000000007</v>
      </c>
      <c r="C1445">
        <v>84.029999000000004</v>
      </c>
      <c r="D1445">
        <v>82.93</v>
      </c>
      <c r="E1445">
        <v>83.980002999999996</v>
      </c>
      <c r="F1445">
        <v>9368300</v>
      </c>
      <c r="G1445">
        <v>83.280090999999999</v>
      </c>
      <c r="H1445">
        <f t="shared" si="44"/>
        <v>2.7463044776118973E-3</v>
      </c>
      <c r="I1445">
        <f t="shared" si="45"/>
        <v>2.74631542906541E-3</v>
      </c>
    </row>
    <row r="1446" spans="1:9" x14ac:dyDescent="0.35">
      <c r="A1446" s="1">
        <v>42457</v>
      </c>
      <c r="B1446">
        <v>84.029999000000004</v>
      </c>
      <c r="C1446">
        <v>84.360000999999997</v>
      </c>
      <c r="D1446">
        <v>83.699996999999996</v>
      </c>
      <c r="E1446">
        <v>84.220000999999996</v>
      </c>
      <c r="F1446">
        <v>7490400</v>
      </c>
      <c r="G1446">
        <v>83.518088000000006</v>
      </c>
      <c r="H1446">
        <f t="shared" si="44"/>
        <v>2.857799373977159E-3</v>
      </c>
      <c r="I1446">
        <f t="shared" si="45"/>
        <v>2.8577898648070297E-3</v>
      </c>
    </row>
    <row r="1447" spans="1:9" x14ac:dyDescent="0.35">
      <c r="A1447" s="1">
        <v>42458</v>
      </c>
      <c r="B1447">
        <v>83.669998000000007</v>
      </c>
      <c r="C1447">
        <v>84.610000999999997</v>
      </c>
      <c r="D1447">
        <v>83.160004000000001</v>
      </c>
      <c r="E1447">
        <v>84.529999000000004</v>
      </c>
      <c r="F1447">
        <v>9977900</v>
      </c>
      <c r="G1447">
        <v>83.825502</v>
      </c>
      <c r="H1447">
        <f t="shared" si="44"/>
        <v>3.680812114927514E-3</v>
      </c>
      <c r="I1447">
        <f t="shared" si="45"/>
        <v>3.6808074437718725E-3</v>
      </c>
    </row>
    <row r="1448" spans="1:9" x14ac:dyDescent="0.35">
      <c r="A1448" s="1">
        <v>42459</v>
      </c>
      <c r="B1448">
        <v>85.029999000000004</v>
      </c>
      <c r="C1448">
        <v>85.050003000000004</v>
      </c>
      <c r="D1448">
        <v>84</v>
      </c>
      <c r="E1448">
        <v>84.519997000000004</v>
      </c>
      <c r="F1448">
        <v>10807000</v>
      </c>
      <c r="G1448">
        <v>83.815583000000004</v>
      </c>
      <c r="H1448">
        <f t="shared" si="44"/>
        <v>-1.1832485648083429E-4</v>
      </c>
      <c r="I1448">
        <f t="shared" si="45"/>
        <v>-1.1832914522833944E-4</v>
      </c>
    </row>
    <row r="1449" spans="1:9" x14ac:dyDescent="0.35">
      <c r="A1449" s="1">
        <v>42460</v>
      </c>
      <c r="B1449">
        <v>84.07</v>
      </c>
      <c r="C1449">
        <v>85.099997999999999</v>
      </c>
      <c r="D1449">
        <v>83.589995999999999</v>
      </c>
      <c r="E1449">
        <v>83.589995999999999</v>
      </c>
      <c r="F1449">
        <v>13896900</v>
      </c>
      <c r="G1449">
        <v>82.893333999999996</v>
      </c>
      <c r="H1449">
        <f t="shared" si="44"/>
        <v>-1.1003325047444149E-2</v>
      </c>
      <c r="I1449">
        <f t="shared" si="45"/>
        <v>-1.1003311878174346E-2</v>
      </c>
    </row>
    <row r="1450" spans="1:9" x14ac:dyDescent="0.35">
      <c r="A1450" s="1">
        <v>42461</v>
      </c>
      <c r="B1450">
        <v>82.400002000000001</v>
      </c>
      <c r="C1450">
        <v>83.389999000000003</v>
      </c>
      <c r="D1450">
        <v>82.389999000000003</v>
      </c>
      <c r="E1450">
        <v>82.959998999999996</v>
      </c>
      <c r="F1450">
        <v>12235300</v>
      </c>
      <c r="G1450">
        <v>82.268586999999997</v>
      </c>
      <c r="H1450">
        <f t="shared" si="44"/>
        <v>-7.5367511681661411E-3</v>
      </c>
      <c r="I1450">
        <f t="shared" si="45"/>
        <v>-7.5367580220624172E-3</v>
      </c>
    </row>
    <row r="1451" spans="1:9" x14ac:dyDescent="0.35">
      <c r="A1451" s="1">
        <v>42464</v>
      </c>
      <c r="B1451">
        <v>83.059997999999993</v>
      </c>
      <c r="C1451">
        <v>83.900002000000001</v>
      </c>
      <c r="D1451">
        <v>82.779999000000004</v>
      </c>
      <c r="E1451">
        <v>83.160004000000001</v>
      </c>
      <c r="F1451">
        <v>8050200</v>
      </c>
      <c r="G1451">
        <v>82.466925000000003</v>
      </c>
      <c r="H1451">
        <f t="shared" si="44"/>
        <v>2.4108606847982779E-3</v>
      </c>
      <c r="I1451">
        <f t="shared" si="45"/>
        <v>2.4108594450516913E-3</v>
      </c>
    </row>
    <row r="1452" spans="1:9" x14ac:dyDescent="0.35">
      <c r="A1452" s="1">
        <v>42465</v>
      </c>
      <c r="B1452">
        <v>82.610000999999997</v>
      </c>
      <c r="C1452">
        <v>83.129997000000003</v>
      </c>
      <c r="D1452">
        <v>81.989998</v>
      </c>
      <c r="E1452">
        <v>82.209998999999996</v>
      </c>
      <c r="F1452">
        <v>10446800</v>
      </c>
      <c r="G1452">
        <v>81.524838000000003</v>
      </c>
      <c r="H1452">
        <f t="shared" si="44"/>
        <v>-1.1423820999335262E-2</v>
      </c>
      <c r="I1452">
        <f t="shared" si="45"/>
        <v>-1.1423816275434069E-2</v>
      </c>
    </row>
    <row r="1453" spans="1:9" x14ac:dyDescent="0.35">
      <c r="A1453" s="1">
        <v>42466</v>
      </c>
      <c r="B1453">
        <v>82.690002000000007</v>
      </c>
      <c r="C1453">
        <v>83.459998999999996</v>
      </c>
      <c r="D1453">
        <v>82.300003000000004</v>
      </c>
      <c r="E1453">
        <v>83.309997999999993</v>
      </c>
      <c r="F1453">
        <v>9320200</v>
      </c>
      <c r="G1453">
        <v>82.615668999999997</v>
      </c>
      <c r="H1453">
        <f t="shared" si="44"/>
        <v>1.3380355350691549E-2</v>
      </c>
      <c r="I1453">
        <f t="shared" si="45"/>
        <v>1.3380351642035698E-2</v>
      </c>
    </row>
    <row r="1454" spans="1:9" x14ac:dyDescent="0.35">
      <c r="A1454" s="1">
        <v>42467</v>
      </c>
      <c r="B1454">
        <v>82.760002</v>
      </c>
      <c r="C1454">
        <v>83.169998000000007</v>
      </c>
      <c r="D1454">
        <v>82.050003000000004</v>
      </c>
      <c r="E1454">
        <v>82.370002999999997</v>
      </c>
      <c r="F1454">
        <v>8267100</v>
      </c>
      <c r="G1454">
        <v>81.683508000000003</v>
      </c>
      <c r="H1454">
        <f t="shared" si="44"/>
        <v>-1.1283099538665169E-2</v>
      </c>
      <c r="I1454">
        <f t="shared" si="45"/>
        <v>-1.1283101756399183E-2</v>
      </c>
    </row>
    <row r="1455" spans="1:9" x14ac:dyDescent="0.35">
      <c r="A1455" s="1">
        <v>42468</v>
      </c>
      <c r="B1455">
        <v>83.300003000000004</v>
      </c>
      <c r="C1455">
        <v>83.449996999999996</v>
      </c>
      <c r="D1455">
        <v>82.849997999999999</v>
      </c>
      <c r="E1455">
        <v>83.209998999999996</v>
      </c>
      <c r="F1455">
        <v>9376200</v>
      </c>
      <c r="G1455">
        <v>82.516503999999998</v>
      </c>
      <c r="H1455">
        <f t="shared" si="44"/>
        <v>1.0197838647644572E-2</v>
      </c>
      <c r="I1455">
        <f t="shared" si="45"/>
        <v>1.0197848016027841E-2</v>
      </c>
    </row>
    <row r="1456" spans="1:9" x14ac:dyDescent="0.35">
      <c r="A1456" s="1">
        <v>42471</v>
      </c>
      <c r="B1456">
        <v>83.330001999999993</v>
      </c>
      <c r="C1456">
        <v>84.239998</v>
      </c>
      <c r="D1456">
        <v>83.279999000000004</v>
      </c>
      <c r="E1456">
        <v>83.32</v>
      </c>
      <c r="F1456">
        <v>9925000</v>
      </c>
      <c r="G1456">
        <v>82.625587999999993</v>
      </c>
      <c r="H1456">
        <f t="shared" si="44"/>
        <v>1.32196852928693E-3</v>
      </c>
      <c r="I1456">
        <f t="shared" si="45"/>
        <v>1.3219658457657845E-3</v>
      </c>
    </row>
    <row r="1457" spans="1:9" x14ac:dyDescent="0.35">
      <c r="A1457" s="1">
        <v>42472</v>
      </c>
      <c r="B1457">
        <v>83.690002000000007</v>
      </c>
      <c r="C1457">
        <v>84.629997000000003</v>
      </c>
      <c r="D1457">
        <v>83.370002999999997</v>
      </c>
      <c r="E1457">
        <v>84.349997999999999</v>
      </c>
      <c r="F1457">
        <v>9986100</v>
      </c>
      <c r="G1457">
        <v>83.647002000000001</v>
      </c>
      <c r="H1457">
        <f t="shared" si="44"/>
        <v>1.2361953912626095E-2</v>
      </c>
      <c r="I1457">
        <f t="shared" si="45"/>
        <v>1.236195741203085E-2</v>
      </c>
    </row>
    <row r="1458" spans="1:9" x14ac:dyDescent="0.35">
      <c r="A1458" s="1">
        <v>42473</v>
      </c>
      <c r="B1458">
        <v>84.5</v>
      </c>
      <c r="C1458">
        <v>84.910004000000001</v>
      </c>
      <c r="D1458">
        <v>84.040001000000004</v>
      </c>
      <c r="E1458">
        <v>84.830001999999993</v>
      </c>
      <c r="F1458">
        <v>9235700</v>
      </c>
      <c r="G1458">
        <v>84.123005000000006</v>
      </c>
      <c r="H1458">
        <f t="shared" si="44"/>
        <v>5.6906225415677414E-3</v>
      </c>
      <c r="I1458">
        <f t="shared" si="45"/>
        <v>5.6906163833583146E-3</v>
      </c>
    </row>
    <row r="1459" spans="1:9" x14ac:dyDescent="0.35">
      <c r="A1459" s="1">
        <v>42474</v>
      </c>
      <c r="B1459">
        <v>85</v>
      </c>
      <c r="C1459">
        <v>85.900002000000001</v>
      </c>
      <c r="D1459">
        <v>84.760002</v>
      </c>
      <c r="E1459">
        <v>85.43</v>
      </c>
      <c r="F1459">
        <v>10625800</v>
      </c>
      <c r="G1459">
        <v>84.718002999999996</v>
      </c>
      <c r="H1459">
        <f t="shared" si="44"/>
        <v>7.0729457250279636E-3</v>
      </c>
      <c r="I1459">
        <f t="shared" si="45"/>
        <v>7.0729522798191726E-3</v>
      </c>
    </row>
    <row r="1460" spans="1:9" x14ac:dyDescent="0.35">
      <c r="A1460" s="1">
        <v>42475</v>
      </c>
      <c r="B1460">
        <v>85.300003000000004</v>
      </c>
      <c r="C1460">
        <v>85.660004000000001</v>
      </c>
      <c r="D1460">
        <v>84.779999000000004</v>
      </c>
      <c r="E1460">
        <v>84.970000999999996</v>
      </c>
      <c r="F1460">
        <v>11280200</v>
      </c>
      <c r="G1460">
        <v>84.261837999999997</v>
      </c>
      <c r="H1460">
        <f t="shared" si="44"/>
        <v>-5.3845136368958265E-3</v>
      </c>
      <c r="I1460">
        <f t="shared" si="45"/>
        <v>-5.3845107751182312E-3</v>
      </c>
    </row>
    <row r="1461" spans="1:9" x14ac:dyDescent="0.35">
      <c r="A1461" s="1">
        <v>42478</v>
      </c>
      <c r="B1461">
        <v>84.970000999999996</v>
      </c>
      <c r="C1461">
        <v>85.860000999999997</v>
      </c>
      <c r="D1461">
        <v>83.860000999999997</v>
      </c>
      <c r="E1461">
        <v>85.779999000000004</v>
      </c>
      <c r="F1461">
        <v>9097000</v>
      </c>
      <c r="G1461">
        <v>85.065083999999999</v>
      </c>
      <c r="H1461">
        <f t="shared" si="44"/>
        <v>9.5327526240703165E-3</v>
      </c>
      <c r="I1461">
        <f t="shared" si="45"/>
        <v>9.5327377026834074E-3</v>
      </c>
    </row>
    <row r="1462" spans="1:9" x14ac:dyDescent="0.35">
      <c r="A1462" s="1">
        <v>42479</v>
      </c>
      <c r="B1462">
        <v>85.849997999999999</v>
      </c>
      <c r="C1462">
        <v>86.309997999999993</v>
      </c>
      <c r="D1462">
        <v>85.220000999999996</v>
      </c>
      <c r="E1462">
        <v>86.209998999999996</v>
      </c>
      <c r="F1462">
        <v>10354500</v>
      </c>
      <c r="G1462">
        <v>85.491501</v>
      </c>
      <c r="H1462">
        <f t="shared" si="44"/>
        <v>5.0128235604198663E-3</v>
      </c>
      <c r="I1462">
        <f t="shared" si="45"/>
        <v>5.0128322920365391E-3</v>
      </c>
    </row>
    <row r="1463" spans="1:9" x14ac:dyDescent="0.35">
      <c r="A1463" s="1">
        <v>42480</v>
      </c>
      <c r="B1463">
        <v>86.230002999999996</v>
      </c>
      <c r="C1463">
        <v>87.440002000000007</v>
      </c>
      <c r="D1463">
        <v>85.970000999999996</v>
      </c>
      <c r="E1463">
        <v>86.800003000000004</v>
      </c>
      <c r="F1463">
        <v>15247100</v>
      </c>
      <c r="G1463">
        <v>86.076588000000001</v>
      </c>
      <c r="H1463">
        <f t="shared" si="44"/>
        <v>6.8438001025844753E-3</v>
      </c>
      <c r="I1463">
        <f t="shared" si="45"/>
        <v>6.8438031050595486E-3</v>
      </c>
    </row>
    <row r="1464" spans="1:9" x14ac:dyDescent="0.35">
      <c r="A1464" s="1">
        <v>42481</v>
      </c>
      <c r="B1464">
        <v>86.589995999999999</v>
      </c>
      <c r="C1464">
        <v>87.839995999999999</v>
      </c>
      <c r="D1464">
        <v>86.57</v>
      </c>
      <c r="E1464">
        <v>86.790001000000004</v>
      </c>
      <c r="F1464">
        <v>12075300</v>
      </c>
      <c r="G1464">
        <v>86.066669000000005</v>
      </c>
      <c r="H1464">
        <f t="shared" si="44"/>
        <v>-1.1523041076392665E-4</v>
      </c>
      <c r="I1464">
        <f t="shared" si="45"/>
        <v>-1.1523458620358486E-4</v>
      </c>
    </row>
    <row r="1465" spans="1:9" x14ac:dyDescent="0.35">
      <c r="A1465" s="1">
        <v>42482</v>
      </c>
      <c r="B1465">
        <v>87.239998</v>
      </c>
      <c r="C1465">
        <v>87.639999000000003</v>
      </c>
      <c r="D1465">
        <v>86.82</v>
      </c>
      <c r="E1465">
        <v>87.529999000000004</v>
      </c>
      <c r="F1465">
        <v>9150800</v>
      </c>
      <c r="G1465">
        <v>86.800499000000002</v>
      </c>
      <c r="H1465">
        <f t="shared" si="44"/>
        <v>8.5263047755927534E-3</v>
      </c>
      <c r="I1465">
        <f t="shared" si="45"/>
        <v>8.5262972126874982E-3</v>
      </c>
    </row>
    <row r="1466" spans="1:9" x14ac:dyDescent="0.35">
      <c r="A1466" s="1">
        <v>42485</v>
      </c>
      <c r="B1466">
        <v>87.089995999999999</v>
      </c>
      <c r="C1466">
        <v>87.400002000000001</v>
      </c>
      <c r="D1466">
        <v>86.349997999999999</v>
      </c>
      <c r="E1466">
        <v>87.330001999999993</v>
      </c>
      <c r="F1466">
        <v>8076400</v>
      </c>
      <c r="G1466">
        <v>86.602169000000004</v>
      </c>
      <c r="H1466">
        <f t="shared" si="44"/>
        <v>-2.2848966329819154E-3</v>
      </c>
      <c r="I1466">
        <f t="shared" si="45"/>
        <v>-2.284894698589216E-3</v>
      </c>
    </row>
    <row r="1467" spans="1:9" x14ac:dyDescent="0.35">
      <c r="A1467" s="1">
        <v>42486</v>
      </c>
      <c r="B1467">
        <v>87.75</v>
      </c>
      <c r="C1467">
        <v>87.940002000000007</v>
      </c>
      <c r="D1467">
        <v>87.059997999999993</v>
      </c>
      <c r="E1467">
        <v>87.629997000000003</v>
      </c>
      <c r="F1467">
        <v>9425900</v>
      </c>
      <c r="G1467">
        <v>86.899664000000001</v>
      </c>
      <c r="H1467">
        <f t="shared" si="44"/>
        <v>3.4351882872968422E-3</v>
      </c>
      <c r="I1467">
        <f t="shared" si="45"/>
        <v>3.4351910978118556E-3</v>
      </c>
    </row>
    <row r="1468" spans="1:9" x14ac:dyDescent="0.35">
      <c r="A1468" s="1">
        <v>42487</v>
      </c>
      <c r="B1468">
        <v>87.949996999999996</v>
      </c>
      <c r="C1468">
        <v>88.720000999999996</v>
      </c>
      <c r="D1468">
        <v>87.330001999999993</v>
      </c>
      <c r="E1468">
        <v>88.459998999999996</v>
      </c>
      <c r="F1468">
        <v>10463500</v>
      </c>
      <c r="G1468">
        <v>87.722748999999993</v>
      </c>
      <c r="H1468">
        <f t="shared" si="44"/>
        <v>9.4716652791850854E-3</v>
      </c>
      <c r="I1468">
        <f t="shared" si="45"/>
        <v>9.4716706844803437E-3</v>
      </c>
    </row>
    <row r="1469" spans="1:9" x14ac:dyDescent="0.35">
      <c r="A1469" s="1">
        <v>42488</v>
      </c>
      <c r="B1469">
        <v>87.860000999999997</v>
      </c>
      <c r="C1469">
        <v>88.779999000000004</v>
      </c>
      <c r="D1469">
        <v>87.5</v>
      </c>
      <c r="E1469">
        <v>88.029999000000004</v>
      </c>
      <c r="F1469">
        <v>11276200</v>
      </c>
      <c r="G1469">
        <v>87.296332000000007</v>
      </c>
      <c r="H1469">
        <f t="shared" si="44"/>
        <v>-4.8609541585004157E-3</v>
      </c>
      <c r="I1469">
        <f t="shared" si="45"/>
        <v>-4.8609625765374332E-3</v>
      </c>
    </row>
    <row r="1470" spans="1:9" x14ac:dyDescent="0.35">
      <c r="A1470" s="1">
        <v>42489</v>
      </c>
      <c r="B1470">
        <v>88.68</v>
      </c>
      <c r="C1470">
        <v>89.779999000000004</v>
      </c>
      <c r="D1470">
        <v>87.739998</v>
      </c>
      <c r="E1470">
        <v>88.400002000000001</v>
      </c>
      <c r="F1470">
        <v>17885900</v>
      </c>
      <c r="G1470">
        <v>87.663251000000002</v>
      </c>
      <c r="H1470">
        <f t="shared" si="44"/>
        <v>4.2031467022963041E-3</v>
      </c>
      <c r="I1470">
        <f t="shared" si="45"/>
        <v>4.203143380640503E-3</v>
      </c>
    </row>
    <row r="1471" spans="1:9" x14ac:dyDescent="0.35">
      <c r="A1471" s="1">
        <v>42492</v>
      </c>
      <c r="B1471">
        <v>88.239998</v>
      </c>
      <c r="C1471">
        <v>89.480002999999996</v>
      </c>
      <c r="D1471">
        <v>88.080001999999993</v>
      </c>
      <c r="E1471">
        <v>89.129997000000003</v>
      </c>
      <c r="F1471">
        <v>10273700</v>
      </c>
      <c r="G1471">
        <v>88.387163000000001</v>
      </c>
      <c r="H1471">
        <f t="shared" si="44"/>
        <v>8.2578618041208012E-3</v>
      </c>
      <c r="I1471">
        <f t="shared" si="45"/>
        <v>8.257873073860774E-3</v>
      </c>
    </row>
    <row r="1472" spans="1:9" x14ac:dyDescent="0.35">
      <c r="A1472" s="1">
        <v>42493</v>
      </c>
      <c r="B1472">
        <v>88.400002000000001</v>
      </c>
      <c r="C1472">
        <v>88.629997000000003</v>
      </c>
      <c r="D1472">
        <v>87.360000999999997</v>
      </c>
      <c r="E1472">
        <v>88.110000999999997</v>
      </c>
      <c r="F1472">
        <v>10137400</v>
      </c>
      <c r="G1472">
        <v>87.375667000000007</v>
      </c>
      <c r="H1472">
        <f t="shared" si="44"/>
        <v>-1.1443913770130678E-2</v>
      </c>
      <c r="I1472">
        <f t="shared" si="45"/>
        <v>-1.1443924272125285E-2</v>
      </c>
    </row>
    <row r="1473" spans="1:9" x14ac:dyDescent="0.35">
      <c r="A1473" s="1">
        <v>42494</v>
      </c>
      <c r="B1473">
        <v>88.300003000000004</v>
      </c>
      <c r="C1473">
        <v>88.739998</v>
      </c>
      <c r="D1473">
        <v>87.599997999999999</v>
      </c>
      <c r="E1473">
        <v>87.940002000000007</v>
      </c>
      <c r="F1473">
        <v>10601100</v>
      </c>
      <c r="G1473">
        <v>87.207086000000004</v>
      </c>
      <c r="H1473">
        <f t="shared" si="44"/>
        <v>-1.9293950524412096E-3</v>
      </c>
      <c r="I1473">
        <f t="shared" si="45"/>
        <v>-1.9293815519600347E-3</v>
      </c>
    </row>
    <row r="1474" spans="1:9" x14ac:dyDescent="0.35">
      <c r="A1474" s="1">
        <v>42495</v>
      </c>
      <c r="B1474">
        <v>88.760002</v>
      </c>
      <c r="C1474">
        <v>88.970000999999996</v>
      </c>
      <c r="D1474">
        <v>87.620002999999997</v>
      </c>
      <c r="E1474">
        <v>88.040001000000004</v>
      </c>
      <c r="F1474">
        <v>8721100</v>
      </c>
      <c r="G1474">
        <v>87.306251000000003</v>
      </c>
      <c r="H1474">
        <f t="shared" si="44"/>
        <v>1.1371275611296533E-3</v>
      </c>
      <c r="I1474">
        <f t="shared" si="45"/>
        <v>1.1371208986388937E-3</v>
      </c>
    </row>
    <row r="1475" spans="1:9" x14ac:dyDescent="0.35">
      <c r="A1475" s="1">
        <v>42496</v>
      </c>
      <c r="B1475">
        <v>87.459998999999996</v>
      </c>
      <c r="C1475">
        <v>88.68</v>
      </c>
      <c r="D1475">
        <v>87.459998999999996</v>
      </c>
      <c r="E1475">
        <v>88.510002</v>
      </c>
      <c r="F1475">
        <v>7968400</v>
      </c>
      <c r="G1475">
        <v>87.772334999999998</v>
      </c>
      <c r="H1475">
        <f t="shared" si="44"/>
        <v>5.3384938057871711E-3</v>
      </c>
      <c r="I1475">
        <f t="shared" si="45"/>
        <v>5.338495178311975E-3</v>
      </c>
    </row>
    <row r="1476" spans="1:9" x14ac:dyDescent="0.35">
      <c r="A1476" s="1">
        <v>42499</v>
      </c>
      <c r="B1476">
        <v>88.599997999999999</v>
      </c>
      <c r="C1476">
        <v>88.760002</v>
      </c>
      <c r="D1476">
        <v>87.230002999999996</v>
      </c>
      <c r="E1476">
        <v>88.57</v>
      </c>
      <c r="F1476">
        <v>11159500</v>
      </c>
      <c r="G1476">
        <v>87.831833000000003</v>
      </c>
      <c r="H1476">
        <f t="shared" ref="H1476:H1513" si="46">(E1476-E1475)/E1475</f>
        <v>6.7786689237667305E-4</v>
      </c>
      <c r="I1476">
        <f t="shared" ref="I1476:I1513" si="47">(G1476-G1475)/G1475</f>
        <v>6.778673485216605E-4</v>
      </c>
    </row>
    <row r="1477" spans="1:9" x14ac:dyDescent="0.35">
      <c r="A1477" s="1">
        <v>42500</v>
      </c>
      <c r="B1477">
        <v>88.900002000000001</v>
      </c>
      <c r="C1477">
        <v>90</v>
      </c>
      <c r="D1477">
        <v>88.82</v>
      </c>
      <c r="E1477">
        <v>89.989998</v>
      </c>
      <c r="F1477">
        <v>12509100</v>
      </c>
      <c r="G1477">
        <v>89.239996000000005</v>
      </c>
      <c r="H1477">
        <f t="shared" si="46"/>
        <v>1.6032494072485116E-2</v>
      </c>
      <c r="I1477">
        <f t="shared" si="47"/>
        <v>1.6032490179272493E-2</v>
      </c>
    </row>
    <row r="1478" spans="1:9" x14ac:dyDescent="0.35">
      <c r="A1478" s="1">
        <v>42501</v>
      </c>
      <c r="B1478">
        <v>89.160004000000001</v>
      </c>
      <c r="C1478">
        <v>89.68</v>
      </c>
      <c r="D1478">
        <v>88.720000999999996</v>
      </c>
      <c r="E1478">
        <v>88.809997999999993</v>
      </c>
      <c r="F1478">
        <v>11660200</v>
      </c>
      <c r="G1478">
        <v>88.809997999999993</v>
      </c>
      <c r="H1478">
        <f t="shared" si="46"/>
        <v>-1.3112568354540988E-2</v>
      </c>
      <c r="I1478">
        <f t="shared" si="47"/>
        <v>-4.8184448596345951E-3</v>
      </c>
    </row>
    <row r="1479" spans="1:9" x14ac:dyDescent="0.35">
      <c r="A1479" s="1">
        <v>42502</v>
      </c>
      <c r="B1479">
        <v>89.800003000000004</v>
      </c>
      <c r="C1479">
        <v>89.93</v>
      </c>
      <c r="D1479">
        <v>89.150002000000001</v>
      </c>
      <c r="E1479">
        <v>89.669998000000007</v>
      </c>
      <c r="F1479">
        <v>10720500</v>
      </c>
      <c r="G1479">
        <v>89.669998000000007</v>
      </c>
      <c r="H1479">
        <f t="shared" si="46"/>
        <v>9.6835944079180555E-3</v>
      </c>
      <c r="I1479">
        <f t="shared" si="47"/>
        <v>9.6835944079180555E-3</v>
      </c>
    </row>
    <row r="1480" spans="1:9" x14ac:dyDescent="0.35">
      <c r="A1480" s="1">
        <v>42503</v>
      </c>
      <c r="B1480">
        <v>89.279999000000004</v>
      </c>
      <c r="C1480">
        <v>89.660004000000001</v>
      </c>
      <c r="D1480">
        <v>88.510002</v>
      </c>
      <c r="E1480">
        <v>88.660004000000001</v>
      </c>
      <c r="F1480">
        <v>9721100</v>
      </c>
      <c r="G1480">
        <v>88.660004000000001</v>
      </c>
      <c r="H1480">
        <f t="shared" si="46"/>
        <v>-1.1263455141372994E-2</v>
      </c>
      <c r="I1480">
        <f t="shared" si="47"/>
        <v>-1.1263455141372994E-2</v>
      </c>
    </row>
    <row r="1481" spans="1:9" x14ac:dyDescent="0.35">
      <c r="A1481" s="1">
        <v>42506</v>
      </c>
      <c r="B1481">
        <v>89.199996999999996</v>
      </c>
      <c r="C1481">
        <v>89.669998000000007</v>
      </c>
      <c r="D1481">
        <v>89</v>
      </c>
      <c r="E1481">
        <v>89.57</v>
      </c>
      <c r="F1481">
        <v>8638700</v>
      </c>
      <c r="G1481">
        <v>89.57</v>
      </c>
      <c r="H1481">
        <f t="shared" si="46"/>
        <v>1.0263884039526916E-2</v>
      </c>
      <c r="I1481">
        <f t="shared" si="47"/>
        <v>1.0263884039526916E-2</v>
      </c>
    </row>
    <row r="1482" spans="1:9" x14ac:dyDescent="0.35">
      <c r="A1482" s="1">
        <v>42507</v>
      </c>
      <c r="B1482">
        <v>89.269997000000004</v>
      </c>
      <c r="C1482">
        <v>89.910004000000001</v>
      </c>
      <c r="D1482">
        <v>89.160004000000001</v>
      </c>
      <c r="E1482">
        <v>89.529999000000004</v>
      </c>
      <c r="F1482">
        <v>9835600</v>
      </c>
      <c r="G1482">
        <v>89.529999000000004</v>
      </c>
      <c r="H1482">
        <f t="shared" si="46"/>
        <v>-4.4658925979668997E-4</v>
      </c>
      <c r="I1482">
        <f t="shared" si="47"/>
        <v>-4.4658925979668997E-4</v>
      </c>
    </row>
    <row r="1483" spans="1:9" x14ac:dyDescent="0.35">
      <c r="A1483" s="1">
        <v>42508</v>
      </c>
      <c r="B1483">
        <v>89.800003000000004</v>
      </c>
      <c r="C1483">
        <v>90</v>
      </c>
      <c r="D1483">
        <v>88.650002000000001</v>
      </c>
      <c r="E1483">
        <v>89.349997999999999</v>
      </c>
      <c r="F1483">
        <v>9680300</v>
      </c>
      <c r="G1483">
        <v>89.349997999999999</v>
      </c>
      <c r="H1483">
        <f t="shared" si="46"/>
        <v>-2.0105104658831091E-3</v>
      </c>
      <c r="I1483">
        <f t="shared" si="47"/>
        <v>-2.0105104658831091E-3</v>
      </c>
    </row>
    <row r="1484" spans="1:9" x14ac:dyDescent="0.35">
      <c r="A1484" s="1">
        <v>42509</v>
      </c>
      <c r="B1484">
        <v>88.610000999999997</v>
      </c>
      <c r="C1484">
        <v>90.160004000000001</v>
      </c>
      <c r="D1484">
        <v>88.449996999999996</v>
      </c>
      <c r="E1484">
        <v>90.110000999999997</v>
      </c>
      <c r="F1484">
        <v>14397900</v>
      </c>
      <c r="G1484">
        <v>90.110000999999997</v>
      </c>
      <c r="H1484">
        <f t="shared" si="46"/>
        <v>8.5059095356666663E-3</v>
      </c>
      <c r="I1484">
        <f t="shared" si="47"/>
        <v>8.5059095356666663E-3</v>
      </c>
    </row>
    <row r="1485" spans="1:9" x14ac:dyDescent="0.35">
      <c r="A1485" s="1">
        <v>42510</v>
      </c>
      <c r="B1485">
        <v>90.389999000000003</v>
      </c>
      <c r="C1485">
        <v>90.400002000000001</v>
      </c>
      <c r="D1485">
        <v>89.379997000000003</v>
      </c>
      <c r="E1485">
        <v>89.739998</v>
      </c>
      <c r="F1485">
        <v>13191900</v>
      </c>
      <c r="G1485">
        <v>89.739998</v>
      </c>
      <c r="H1485">
        <f t="shared" si="46"/>
        <v>-4.1061258006200333E-3</v>
      </c>
      <c r="I1485">
        <f t="shared" si="47"/>
        <v>-4.1061258006200333E-3</v>
      </c>
    </row>
    <row r="1486" spans="1:9" x14ac:dyDescent="0.35">
      <c r="A1486" s="1">
        <v>42513</v>
      </c>
      <c r="B1486">
        <v>89</v>
      </c>
      <c r="C1486">
        <v>89.900002000000001</v>
      </c>
      <c r="D1486">
        <v>88.82</v>
      </c>
      <c r="E1486">
        <v>89.599997999999999</v>
      </c>
      <c r="F1486">
        <v>11766100</v>
      </c>
      <c r="G1486">
        <v>89.599997999999999</v>
      </c>
      <c r="H1486">
        <f t="shared" si="46"/>
        <v>-1.5600624372646026E-3</v>
      </c>
      <c r="I1486">
        <f t="shared" si="47"/>
        <v>-1.5600624372646026E-3</v>
      </c>
    </row>
    <row r="1487" spans="1:9" x14ac:dyDescent="0.35">
      <c r="A1487" s="1">
        <v>42514</v>
      </c>
      <c r="B1487">
        <v>89.889999000000003</v>
      </c>
      <c r="C1487">
        <v>90.400002000000001</v>
      </c>
      <c r="D1487">
        <v>89.550003000000004</v>
      </c>
      <c r="E1487">
        <v>89.669998000000007</v>
      </c>
      <c r="F1487">
        <v>10056600</v>
      </c>
      <c r="G1487">
        <v>89.669998000000007</v>
      </c>
      <c r="H1487">
        <f t="shared" si="46"/>
        <v>7.8125001743869897E-4</v>
      </c>
      <c r="I1487">
        <f t="shared" si="47"/>
        <v>7.8125001743869897E-4</v>
      </c>
    </row>
    <row r="1488" spans="1:9" x14ac:dyDescent="0.35">
      <c r="A1488" s="1">
        <v>42515</v>
      </c>
      <c r="B1488">
        <v>89.849997999999999</v>
      </c>
      <c r="C1488">
        <v>90.370002999999997</v>
      </c>
      <c r="D1488">
        <v>89.589995999999999</v>
      </c>
      <c r="E1488">
        <v>90.260002</v>
      </c>
      <c r="F1488">
        <v>9578400</v>
      </c>
      <c r="G1488">
        <v>90.260002</v>
      </c>
      <c r="H1488">
        <f t="shared" si="46"/>
        <v>6.5797258075102581E-3</v>
      </c>
      <c r="I1488">
        <f t="shared" si="47"/>
        <v>6.5797258075102581E-3</v>
      </c>
    </row>
    <row r="1489" spans="1:9" x14ac:dyDescent="0.35">
      <c r="A1489" s="1">
        <v>42516</v>
      </c>
      <c r="B1489">
        <v>90.25</v>
      </c>
      <c r="C1489">
        <v>90.459998999999996</v>
      </c>
      <c r="D1489">
        <v>89.269997000000004</v>
      </c>
      <c r="E1489">
        <v>89.800003000000004</v>
      </c>
      <c r="F1489">
        <v>7867900</v>
      </c>
      <c r="G1489">
        <v>89.800003000000004</v>
      </c>
      <c r="H1489">
        <f t="shared" si="46"/>
        <v>-5.0963770198010436E-3</v>
      </c>
      <c r="I1489">
        <f t="shared" si="47"/>
        <v>-5.0963770198010436E-3</v>
      </c>
    </row>
    <row r="1490" spans="1:9" x14ac:dyDescent="0.35">
      <c r="A1490" s="1">
        <v>42517</v>
      </c>
      <c r="B1490">
        <v>89.400002000000001</v>
      </c>
      <c r="C1490">
        <v>90.050003000000004</v>
      </c>
      <c r="D1490">
        <v>89.32</v>
      </c>
      <c r="E1490">
        <v>90.010002</v>
      </c>
      <c r="F1490">
        <v>7505900</v>
      </c>
      <c r="G1490">
        <v>90.010002</v>
      </c>
      <c r="H1490">
        <f t="shared" si="46"/>
        <v>2.3385188528334041E-3</v>
      </c>
      <c r="I1490">
        <f t="shared" si="47"/>
        <v>2.3385188528334041E-3</v>
      </c>
    </row>
    <row r="1491" spans="1:9" x14ac:dyDescent="0.35">
      <c r="A1491" s="1">
        <v>42521</v>
      </c>
      <c r="B1491">
        <v>90</v>
      </c>
      <c r="C1491">
        <v>90.199996999999996</v>
      </c>
      <c r="D1491">
        <v>88.730002999999996</v>
      </c>
      <c r="E1491">
        <v>89.019997000000004</v>
      </c>
      <c r="F1491">
        <v>13178800</v>
      </c>
      <c r="G1491">
        <v>89.019997000000004</v>
      </c>
      <c r="H1491">
        <f t="shared" si="46"/>
        <v>-1.0998833218557161E-2</v>
      </c>
      <c r="I1491">
        <f t="shared" si="47"/>
        <v>-1.0998833218557161E-2</v>
      </c>
    </row>
    <row r="1492" spans="1:9" x14ac:dyDescent="0.35">
      <c r="A1492" s="1">
        <v>42522</v>
      </c>
      <c r="B1492">
        <v>88.43</v>
      </c>
      <c r="C1492">
        <v>89.449996999999996</v>
      </c>
      <c r="D1492">
        <v>88.129997000000003</v>
      </c>
      <c r="E1492">
        <v>89.239998</v>
      </c>
      <c r="F1492">
        <v>7994800</v>
      </c>
      <c r="G1492">
        <v>89.239998</v>
      </c>
      <c r="H1492">
        <f t="shared" si="46"/>
        <v>2.4713660684575886E-3</v>
      </c>
      <c r="I1492">
        <f t="shared" si="47"/>
        <v>2.4713660684575886E-3</v>
      </c>
    </row>
    <row r="1493" spans="1:9" x14ac:dyDescent="0.35">
      <c r="A1493" s="1">
        <v>42523</v>
      </c>
      <c r="B1493">
        <v>88.209998999999996</v>
      </c>
      <c r="C1493">
        <v>88.529999000000004</v>
      </c>
      <c r="D1493">
        <v>87.610000999999997</v>
      </c>
      <c r="E1493">
        <v>88.529999000000004</v>
      </c>
      <c r="F1493">
        <v>9837500</v>
      </c>
      <c r="G1493">
        <v>88.529999000000004</v>
      </c>
      <c r="H1493">
        <f t="shared" si="46"/>
        <v>-7.9560624822066477E-3</v>
      </c>
      <c r="I1493">
        <f t="shared" si="47"/>
        <v>-7.9560624822066477E-3</v>
      </c>
    </row>
    <row r="1494" spans="1:9" x14ac:dyDescent="0.35">
      <c r="A1494" s="1">
        <v>42524</v>
      </c>
      <c r="B1494">
        <v>88.440002000000007</v>
      </c>
      <c r="C1494">
        <v>88.830001999999993</v>
      </c>
      <c r="D1494">
        <v>88.029999000000004</v>
      </c>
      <c r="E1494">
        <v>88.370002999999997</v>
      </c>
      <c r="F1494">
        <v>9367100</v>
      </c>
      <c r="G1494">
        <v>88.370002999999997</v>
      </c>
      <c r="H1494">
        <f t="shared" si="46"/>
        <v>-1.8072517994720263E-3</v>
      </c>
      <c r="I1494">
        <f t="shared" si="47"/>
        <v>-1.8072517994720263E-3</v>
      </c>
    </row>
    <row r="1495" spans="1:9" x14ac:dyDescent="0.35">
      <c r="A1495" s="1">
        <v>42527</v>
      </c>
      <c r="B1495">
        <v>88.870002999999997</v>
      </c>
      <c r="C1495">
        <v>89.5</v>
      </c>
      <c r="D1495">
        <v>88.690002000000007</v>
      </c>
      <c r="E1495">
        <v>89.339995999999999</v>
      </c>
      <c r="F1495">
        <v>8573000</v>
      </c>
      <c r="G1495">
        <v>89.339995999999999</v>
      </c>
      <c r="H1495">
        <f t="shared" si="46"/>
        <v>1.0976496175970508E-2</v>
      </c>
      <c r="I1495">
        <f t="shared" si="47"/>
        <v>1.0976496175970508E-2</v>
      </c>
    </row>
    <row r="1496" spans="1:9" x14ac:dyDescent="0.35">
      <c r="A1496" s="1">
        <v>42528</v>
      </c>
      <c r="B1496">
        <v>89.75</v>
      </c>
      <c r="C1496">
        <v>90.919998000000007</v>
      </c>
      <c r="D1496">
        <v>89.709998999999996</v>
      </c>
      <c r="E1496">
        <v>90.709998999999996</v>
      </c>
      <c r="F1496">
        <v>12889100</v>
      </c>
      <c r="G1496">
        <v>90.709998999999996</v>
      </c>
      <c r="H1496">
        <f t="shared" si="46"/>
        <v>1.5334710782839043E-2</v>
      </c>
      <c r="I1496">
        <f t="shared" si="47"/>
        <v>1.5334710782839043E-2</v>
      </c>
    </row>
    <row r="1497" spans="1:9" x14ac:dyDescent="0.35">
      <c r="A1497" s="1">
        <v>42529</v>
      </c>
      <c r="B1497">
        <v>91.029999000000004</v>
      </c>
      <c r="C1497">
        <v>91.300003000000004</v>
      </c>
      <c r="D1497">
        <v>90.529999000000004</v>
      </c>
      <c r="E1497">
        <v>90.790001000000004</v>
      </c>
      <c r="F1497">
        <v>9983000</v>
      </c>
      <c r="G1497">
        <v>90.790001000000004</v>
      </c>
      <c r="H1497">
        <f t="shared" si="46"/>
        <v>8.8195348783993988E-4</v>
      </c>
      <c r="I1497">
        <f t="shared" si="47"/>
        <v>8.8195348783993988E-4</v>
      </c>
    </row>
    <row r="1498" spans="1:9" x14ac:dyDescent="0.35">
      <c r="A1498" s="1">
        <v>42530</v>
      </c>
      <c r="B1498">
        <v>90.18</v>
      </c>
      <c r="C1498">
        <v>91.029999000000004</v>
      </c>
      <c r="D1498">
        <v>90.110000999999997</v>
      </c>
      <c r="E1498">
        <v>90.669998000000007</v>
      </c>
      <c r="F1498">
        <v>8974300</v>
      </c>
      <c r="G1498">
        <v>90.669998000000007</v>
      </c>
      <c r="H1498">
        <f t="shared" si="46"/>
        <v>-1.3217644969515637E-3</v>
      </c>
      <c r="I1498">
        <f t="shared" si="47"/>
        <v>-1.3217644969515637E-3</v>
      </c>
    </row>
    <row r="1499" spans="1:9" x14ac:dyDescent="0.35">
      <c r="A1499" s="1">
        <v>42531</v>
      </c>
      <c r="B1499">
        <v>90.400002000000001</v>
      </c>
      <c r="C1499">
        <v>90.919998000000007</v>
      </c>
      <c r="D1499">
        <v>89.779999000000004</v>
      </c>
      <c r="E1499">
        <v>89.980002999999996</v>
      </c>
      <c r="F1499">
        <v>10353800</v>
      </c>
      <c r="G1499">
        <v>89.980002999999996</v>
      </c>
      <c r="H1499">
        <f t="shared" si="46"/>
        <v>-7.6099593605374327E-3</v>
      </c>
      <c r="I1499">
        <f t="shared" si="47"/>
        <v>-7.6099593605374327E-3</v>
      </c>
    </row>
    <row r="1500" spans="1:9" x14ac:dyDescent="0.35">
      <c r="A1500" s="1">
        <v>42534</v>
      </c>
      <c r="B1500">
        <v>89.919998000000007</v>
      </c>
      <c r="C1500">
        <v>91.43</v>
      </c>
      <c r="D1500">
        <v>89.699996999999996</v>
      </c>
      <c r="E1500">
        <v>90.589995999999999</v>
      </c>
      <c r="F1500">
        <v>11370000</v>
      </c>
      <c r="G1500">
        <v>90.589995999999999</v>
      </c>
      <c r="H1500">
        <f t="shared" si="46"/>
        <v>6.7792062643074478E-3</v>
      </c>
      <c r="I1500">
        <f t="shared" si="47"/>
        <v>6.7792062643074478E-3</v>
      </c>
    </row>
    <row r="1501" spans="1:9" x14ac:dyDescent="0.35">
      <c r="A1501" s="1">
        <v>42535</v>
      </c>
      <c r="B1501">
        <v>90.449996999999996</v>
      </c>
      <c r="C1501">
        <v>90.870002999999997</v>
      </c>
      <c r="D1501">
        <v>89.849997999999999</v>
      </c>
      <c r="E1501">
        <v>90.43</v>
      </c>
      <c r="F1501">
        <v>10161000</v>
      </c>
      <c r="G1501">
        <v>90.43</v>
      </c>
      <c r="H1501">
        <f t="shared" si="46"/>
        <v>-1.7661552827532136E-3</v>
      </c>
      <c r="I1501">
        <f t="shared" si="47"/>
        <v>-1.7661552827532136E-3</v>
      </c>
    </row>
    <row r="1502" spans="1:9" x14ac:dyDescent="0.35">
      <c r="A1502" s="1">
        <v>42536</v>
      </c>
      <c r="B1502">
        <v>90.230002999999996</v>
      </c>
      <c r="C1502">
        <v>90.900002000000001</v>
      </c>
      <c r="D1502">
        <v>90</v>
      </c>
      <c r="E1502">
        <v>90.160004000000001</v>
      </c>
      <c r="F1502">
        <v>10655800</v>
      </c>
      <c r="G1502">
        <v>90.160004000000001</v>
      </c>
      <c r="H1502">
        <f t="shared" si="46"/>
        <v>-2.9856905894062378E-3</v>
      </c>
      <c r="I1502">
        <f t="shared" si="47"/>
        <v>-2.9856905894062378E-3</v>
      </c>
    </row>
    <row r="1503" spans="1:9" x14ac:dyDescent="0.35">
      <c r="A1503" s="1">
        <v>42537</v>
      </c>
      <c r="B1503">
        <v>89.699996999999996</v>
      </c>
      <c r="C1503">
        <v>91.389999000000003</v>
      </c>
      <c r="D1503">
        <v>89.110000999999997</v>
      </c>
      <c r="E1503">
        <v>91.220000999999996</v>
      </c>
      <c r="F1503">
        <v>12824800</v>
      </c>
      <c r="G1503">
        <v>91.220000999999996</v>
      </c>
      <c r="H1503">
        <f t="shared" si="46"/>
        <v>1.1756842867930615E-2</v>
      </c>
      <c r="I1503">
        <f t="shared" si="47"/>
        <v>1.1756842867930615E-2</v>
      </c>
    </row>
    <row r="1504" spans="1:9" x14ac:dyDescent="0.35">
      <c r="A1504" s="1">
        <v>42538</v>
      </c>
      <c r="B1504">
        <v>91.489998</v>
      </c>
      <c r="C1504">
        <v>91.589995999999999</v>
      </c>
      <c r="D1504">
        <v>90.190002000000007</v>
      </c>
      <c r="E1504">
        <v>90.720000999999996</v>
      </c>
      <c r="F1504">
        <v>17483200</v>
      </c>
      <c r="G1504">
        <v>90.720000999999996</v>
      </c>
      <c r="H1504">
        <f t="shared" si="46"/>
        <v>-5.4812540508522908E-3</v>
      </c>
      <c r="I1504">
        <f t="shared" si="47"/>
        <v>-5.4812540508522908E-3</v>
      </c>
    </row>
    <row r="1505" spans="1:9" x14ac:dyDescent="0.35">
      <c r="A1505" s="1">
        <v>42541</v>
      </c>
      <c r="B1505">
        <v>91.290001000000004</v>
      </c>
      <c r="C1505">
        <v>91.589995999999999</v>
      </c>
      <c r="D1505">
        <v>91.07</v>
      </c>
      <c r="E1505">
        <v>91.120002999999997</v>
      </c>
      <c r="F1505">
        <v>9388500</v>
      </c>
      <c r="G1505">
        <v>91.120002999999997</v>
      </c>
      <c r="H1505">
        <f t="shared" si="46"/>
        <v>4.4091930730909123E-3</v>
      </c>
      <c r="I1505">
        <f t="shared" si="47"/>
        <v>4.4091930730909123E-3</v>
      </c>
    </row>
    <row r="1506" spans="1:9" x14ac:dyDescent="0.35">
      <c r="A1506" s="1">
        <v>42542</v>
      </c>
      <c r="B1506">
        <v>90.720000999999996</v>
      </c>
      <c r="C1506">
        <v>91.639999000000003</v>
      </c>
      <c r="D1506">
        <v>90.25</v>
      </c>
      <c r="E1506">
        <v>91.529999000000004</v>
      </c>
      <c r="F1506">
        <v>8557500</v>
      </c>
      <c r="G1506">
        <v>91.529999000000004</v>
      </c>
      <c r="H1506">
        <f t="shared" si="46"/>
        <v>4.4995169721406469E-3</v>
      </c>
      <c r="I1506">
        <f t="shared" si="47"/>
        <v>4.4995169721406469E-3</v>
      </c>
    </row>
    <row r="1507" spans="1:9" x14ac:dyDescent="0.35">
      <c r="A1507" s="1">
        <v>42543</v>
      </c>
      <c r="B1507">
        <v>91.839995999999999</v>
      </c>
      <c r="C1507">
        <v>91.93</v>
      </c>
      <c r="D1507">
        <v>91.010002</v>
      </c>
      <c r="E1507">
        <v>91.169998000000007</v>
      </c>
      <c r="F1507">
        <v>8785400</v>
      </c>
      <c r="G1507">
        <v>91.169998000000007</v>
      </c>
      <c r="H1507">
        <f t="shared" si="46"/>
        <v>-3.9331476448502623E-3</v>
      </c>
      <c r="I1507">
        <f t="shared" si="47"/>
        <v>-3.9331476448502623E-3</v>
      </c>
    </row>
    <row r="1508" spans="1:9" x14ac:dyDescent="0.35">
      <c r="A1508" s="1">
        <v>42544</v>
      </c>
      <c r="B1508">
        <v>91.93</v>
      </c>
      <c r="C1508">
        <v>92.07</v>
      </c>
      <c r="D1508">
        <v>91.190002000000007</v>
      </c>
      <c r="E1508">
        <v>91.800003000000004</v>
      </c>
      <c r="F1508">
        <v>9464500</v>
      </c>
      <c r="G1508">
        <v>91.800003000000004</v>
      </c>
      <c r="H1508">
        <f t="shared" si="46"/>
        <v>6.9102228125528424E-3</v>
      </c>
      <c r="I1508">
        <f t="shared" si="47"/>
        <v>6.9102228125528424E-3</v>
      </c>
    </row>
    <row r="1509" spans="1:9" x14ac:dyDescent="0.35">
      <c r="A1509" s="1">
        <v>42545</v>
      </c>
      <c r="B1509">
        <v>89.879997000000003</v>
      </c>
      <c r="C1509">
        <v>90.800003000000004</v>
      </c>
      <c r="D1509">
        <v>89.150002000000001</v>
      </c>
      <c r="E1509">
        <v>89.389999000000003</v>
      </c>
      <c r="F1509">
        <v>20010500</v>
      </c>
      <c r="G1509">
        <v>89.389999000000003</v>
      </c>
      <c r="H1509">
        <f t="shared" si="46"/>
        <v>-2.6252766026598068E-2</v>
      </c>
      <c r="I1509">
        <f t="shared" si="47"/>
        <v>-2.6252766026598068E-2</v>
      </c>
    </row>
    <row r="1510" spans="1:9" x14ac:dyDescent="0.35">
      <c r="A1510" s="1">
        <v>42548</v>
      </c>
      <c r="B1510">
        <v>88.900002000000001</v>
      </c>
      <c r="C1510">
        <v>89.099997999999999</v>
      </c>
      <c r="D1510">
        <v>88.110000999999997</v>
      </c>
      <c r="E1510">
        <v>88.860000999999997</v>
      </c>
      <c r="F1510">
        <v>14169400</v>
      </c>
      <c r="G1510">
        <v>88.860000999999997</v>
      </c>
      <c r="H1510">
        <f t="shared" si="46"/>
        <v>-5.929052533046859E-3</v>
      </c>
      <c r="I1510">
        <f t="shared" si="47"/>
        <v>-5.929052533046859E-3</v>
      </c>
    </row>
    <row r="1511" spans="1:9" x14ac:dyDescent="0.35">
      <c r="A1511" s="1">
        <v>42549</v>
      </c>
      <c r="B1511">
        <v>89.730002999999996</v>
      </c>
      <c r="C1511">
        <v>90.93</v>
      </c>
      <c r="D1511">
        <v>89.519997000000004</v>
      </c>
      <c r="E1511">
        <v>90.910004000000001</v>
      </c>
      <c r="F1511">
        <v>13254300</v>
      </c>
      <c r="G1511">
        <v>90.910004000000001</v>
      </c>
      <c r="H1511">
        <f t="shared" si="46"/>
        <v>2.3070031250618642E-2</v>
      </c>
      <c r="I1511">
        <f t="shared" si="47"/>
        <v>2.3070031250618642E-2</v>
      </c>
    </row>
    <row r="1512" spans="1:9" x14ac:dyDescent="0.35">
      <c r="A1512" s="1">
        <v>42550</v>
      </c>
      <c r="B1512">
        <v>91.410004000000001</v>
      </c>
      <c r="C1512">
        <v>92.699996999999996</v>
      </c>
      <c r="D1512">
        <v>91.120002999999997</v>
      </c>
      <c r="E1512">
        <v>92.459998999999996</v>
      </c>
      <c r="F1512">
        <v>13920600</v>
      </c>
      <c r="G1512">
        <v>92.459998999999996</v>
      </c>
      <c r="H1512">
        <f t="shared" si="46"/>
        <v>1.7049773752072384E-2</v>
      </c>
      <c r="I1512">
        <f t="shared" si="47"/>
        <v>1.7049773752072384E-2</v>
      </c>
    </row>
    <row r="1513" spans="1:9" x14ac:dyDescent="0.35">
      <c r="A1513" s="1">
        <v>42551</v>
      </c>
      <c r="B1513">
        <v>92.330001999999993</v>
      </c>
      <c r="C1513">
        <v>93.830001999999993</v>
      </c>
      <c r="D1513">
        <v>92.300003000000004</v>
      </c>
      <c r="E1513">
        <v>93.739998</v>
      </c>
      <c r="F1513">
        <v>14073700</v>
      </c>
      <c r="G1513">
        <v>93.739998</v>
      </c>
      <c r="H1513">
        <f t="shared" si="46"/>
        <v>1.3843813690718337E-2</v>
      </c>
      <c r="I1513">
        <f t="shared" si="47"/>
        <v>1.3843813690718337E-2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B0E7-F7DE-4074-813B-D4B894BA4E3B}">
  <sheetPr codeName="Sheet3"/>
  <dimension ref="A1:S1513"/>
  <sheetViews>
    <sheetView topLeftCell="A3" workbookViewId="0">
      <selection activeCell="L32" sqref="L32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26.049999</v>
      </c>
      <c r="C2">
        <v>26.450001</v>
      </c>
      <c r="D2">
        <v>25.52</v>
      </c>
      <c r="E2">
        <v>25.6</v>
      </c>
      <c r="F2">
        <v>37501000</v>
      </c>
      <c r="G2">
        <v>22.132058000000001</v>
      </c>
      <c r="L2" t="s">
        <v>20</v>
      </c>
      <c r="M2" t="s">
        <v>21</v>
      </c>
    </row>
    <row r="3" spans="1:13" x14ac:dyDescent="0.35">
      <c r="A3" s="1">
        <v>40360</v>
      </c>
      <c r="B3">
        <v>25.540001</v>
      </c>
      <c r="C3">
        <v>25.940000999999999</v>
      </c>
      <c r="D3">
        <v>24.6</v>
      </c>
      <c r="E3">
        <v>25.18</v>
      </c>
      <c r="F3">
        <v>58947800</v>
      </c>
      <c r="G3">
        <v>21.768953</v>
      </c>
      <c r="H3">
        <f>(E3-E2)/E2</f>
        <v>-1.6406250000000067E-2</v>
      </c>
      <c r="I3">
        <f>(G3-G2)/G2</f>
        <v>-1.6406291723977992E-2</v>
      </c>
      <c r="K3" t="s">
        <v>23</v>
      </c>
      <c r="L3">
        <f>AVERAGE(H3:H1513)</f>
        <v>5.2966544549207435E-4</v>
      </c>
      <c r="M3">
        <f>AVERAGE(I3:I1513)</f>
        <v>6.2554755550569294E-4</v>
      </c>
    </row>
    <row r="4" spans="1:13" x14ac:dyDescent="0.35">
      <c r="A4" s="1">
        <v>40361</v>
      </c>
      <c r="B4">
        <v>25.4</v>
      </c>
      <c r="C4">
        <v>25.68</v>
      </c>
      <c r="D4">
        <v>24.76</v>
      </c>
      <c r="E4">
        <v>24.879999000000002</v>
      </c>
      <c r="F4">
        <v>32231100</v>
      </c>
      <c r="G4">
        <v>21.509592000000001</v>
      </c>
      <c r="H4">
        <f t="shared" ref="H4:H67" si="0">(E4-E3)/E3</f>
        <v>-1.1914257347100802E-2</v>
      </c>
      <c r="I4">
        <f t="shared" ref="I4:I67" si="1">(G4-G3)/G3</f>
        <v>-1.1914261563245527E-2</v>
      </c>
      <c r="K4" t="s">
        <v>25</v>
      </c>
      <c r="L4">
        <f>MEDIAN(H3:H1513)</f>
        <v>2.3135122093110154E-4</v>
      </c>
      <c r="M4">
        <f>MEDIAN(I3:I1513)</f>
        <v>2.9576343180671267E-4</v>
      </c>
    </row>
    <row r="5" spans="1:13" x14ac:dyDescent="0.35">
      <c r="A5" s="1">
        <v>40365</v>
      </c>
      <c r="B5">
        <v>25.459999</v>
      </c>
      <c r="C5">
        <v>25.639999</v>
      </c>
      <c r="D5">
        <v>24.790001</v>
      </c>
      <c r="E5">
        <v>25.15</v>
      </c>
      <c r="F5">
        <v>37248300</v>
      </c>
      <c r="G5">
        <v>21.743016999999998</v>
      </c>
      <c r="H5">
        <f t="shared" si="0"/>
        <v>1.0852130661259151E-2</v>
      </c>
      <c r="I5">
        <f t="shared" si="1"/>
        <v>1.0852135177645252E-2</v>
      </c>
      <c r="K5" t="s">
        <v>38</v>
      </c>
      <c r="L5">
        <f>MIN(H3:H1513)</f>
        <v>-9.0440265388348498E-2</v>
      </c>
      <c r="M5">
        <f>MIN(I3:I1513)</f>
        <v>-9.0440273327288295E-2</v>
      </c>
    </row>
    <row r="6" spans="1:13" x14ac:dyDescent="0.35">
      <c r="A6" s="1">
        <v>40366</v>
      </c>
      <c r="B6">
        <v>25.280000999999999</v>
      </c>
      <c r="C6">
        <v>26.73</v>
      </c>
      <c r="D6">
        <v>25.139999</v>
      </c>
      <c r="E6">
        <v>26.66</v>
      </c>
      <c r="F6">
        <v>48830500</v>
      </c>
      <c r="G6">
        <v>23.048463000000002</v>
      </c>
      <c r="H6">
        <f t="shared" si="0"/>
        <v>6.0039761431411598E-2</v>
      </c>
      <c r="I6">
        <f t="shared" si="1"/>
        <v>6.0039781967700413E-2</v>
      </c>
      <c r="K6" t="s">
        <v>39</v>
      </c>
      <c r="L6">
        <f>MAX(H3:H1513)</f>
        <v>8.0680375054513684E-2</v>
      </c>
      <c r="M6">
        <f>MAX(I3:I1513)</f>
        <v>8.0680352402339867E-2</v>
      </c>
    </row>
    <row r="7" spans="1:13" x14ac:dyDescent="0.35">
      <c r="A7" s="1">
        <v>40367</v>
      </c>
      <c r="B7">
        <v>27.059999000000001</v>
      </c>
      <c r="C7">
        <v>27.059999000000001</v>
      </c>
      <c r="D7">
        <v>26.1</v>
      </c>
      <c r="E7">
        <v>26.639999</v>
      </c>
      <c r="F7">
        <v>38228800</v>
      </c>
      <c r="G7">
        <v>23.031171000000001</v>
      </c>
      <c r="H7">
        <f t="shared" si="0"/>
        <v>-7.5022505626408853E-4</v>
      </c>
      <c r="I7">
        <f t="shared" si="1"/>
        <v>-7.5024525496564319E-4</v>
      </c>
      <c r="K7" t="s">
        <v>40</v>
      </c>
      <c r="L7">
        <f>_xlfn.VAR.S(H3:H1513)</f>
        <v>2.4577693755448865E-4</v>
      </c>
      <c r="M7">
        <f>_xlfn.VAR.S(I3:I1513)</f>
        <v>2.4479744923230868E-4</v>
      </c>
    </row>
    <row r="8" spans="1:13" x14ac:dyDescent="0.35">
      <c r="A8" s="1">
        <v>40368</v>
      </c>
      <c r="B8">
        <v>26.5</v>
      </c>
      <c r="C8">
        <v>27.040001</v>
      </c>
      <c r="D8">
        <v>26.4</v>
      </c>
      <c r="E8">
        <v>27</v>
      </c>
      <c r="F8">
        <v>24905000</v>
      </c>
      <c r="G8">
        <v>23.342403999999998</v>
      </c>
      <c r="H8">
        <f t="shared" si="0"/>
        <v>1.3513551558316517E-2</v>
      </c>
      <c r="I8">
        <f t="shared" si="1"/>
        <v>1.351355517268305E-2</v>
      </c>
      <c r="K8" t="s">
        <v>41</v>
      </c>
      <c r="L8">
        <f>_xlfn.STDEV.S(H3:H1513)</f>
        <v>1.5677274557603711E-2</v>
      </c>
      <c r="M8">
        <f>_xlfn.STDEV.S(I3:I1513)</f>
        <v>1.5646004257710934E-2</v>
      </c>
    </row>
    <row r="9" spans="1:13" x14ac:dyDescent="0.35">
      <c r="A9" s="1">
        <v>40371</v>
      </c>
      <c r="B9">
        <v>26.93</v>
      </c>
      <c r="C9">
        <v>27.129999000000002</v>
      </c>
      <c r="D9">
        <v>26.559999000000001</v>
      </c>
      <c r="E9">
        <v>27.059999000000001</v>
      </c>
      <c r="F9">
        <v>18761700</v>
      </c>
      <c r="G9">
        <v>23.394276000000001</v>
      </c>
      <c r="H9">
        <f t="shared" si="0"/>
        <v>2.2221851851852315E-3</v>
      </c>
      <c r="I9">
        <f t="shared" si="1"/>
        <v>2.2222218414180059E-3</v>
      </c>
      <c r="K9" t="s">
        <v>42</v>
      </c>
      <c r="L9">
        <f>L3/L8</f>
        <v>3.3785556510214892E-2</v>
      </c>
      <c r="M9">
        <f>M3/M8</f>
        <v>3.9981297793486144E-2</v>
      </c>
    </row>
    <row r="10" spans="1:13" x14ac:dyDescent="0.35">
      <c r="A10" s="1">
        <v>40372</v>
      </c>
      <c r="B10">
        <v>27.370000999999998</v>
      </c>
      <c r="C10">
        <v>28.08</v>
      </c>
      <c r="D10">
        <v>27.32</v>
      </c>
      <c r="E10">
        <v>27.940000999999999</v>
      </c>
      <c r="F10">
        <v>31658500</v>
      </c>
      <c r="G10">
        <v>24.155066000000001</v>
      </c>
      <c r="H10">
        <f t="shared" si="0"/>
        <v>3.2520400314870579E-2</v>
      </c>
      <c r="I10">
        <f t="shared" si="1"/>
        <v>3.2520348139861224E-2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27.700001</v>
      </c>
      <c r="C11">
        <v>27.780000999999999</v>
      </c>
      <c r="D11">
        <v>27.25</v>
      </c>
      <c r="E11">
        <v>27.66</v>
      </c>
      <c r="F11">
        <v>31305800</v>
      </c>
      <c r="G11">
        <v>23.912996</v>
      </c>
      <c r="H11">
        <f t="shared" si="0"/>
        <v>-1.0021510020704675E-2</v>
      </c>
      <c r="I11">
        <f t="shared" si="1"/>
        <v>-1.0021500251748505E-2</v>
      </c>
      <c r="K11" t="s">
        <v>58</v>
      </c>
      <c r="M11">
        <f>_xlfn.CONFIDENCE.NORM(0.05,M8,M10)</f>
        <v>7.8889518060432085E-4</v>
      </c>
    </row>
    <row r="12" spans="1:13" x14ac:dyDescent="0.35">
      <c r="A12" s="1">
        <v>40374</v>
      </c>
      <c r="B12">
        <v>27.85</v>
      </c>
      <c r="C12">
        <v>28.16</v>
      </c>
      <c r="D12">
        <v>27.02</v>
      </c>
      <c r="E12">
        <v>27.809999000000001</v>
      </c>
      <c r="F12">
        <v>48127100</v>
      </c>
      <c r="G12">
        <v>24.042676</v>
      </c>
      <c r="H12">
        <f t="shared" si="0"/>
        <v>5.4229573391178995E-3</v>
      </c>
      <c r="I12">
        <f t="shared" si="1"/>
        <v>5.4229925852871163E-3</v>
      </c>
    </row>
    <row r="13" spans="1:13" x14ac:dyDescent="0.35">
      <c r="A13" s="1">
        <v>40375</v>
      </c>
      <c r="B13">
        <v>27.440000999999999</v>
      </c>
      <c r="C13">
        <v>27.469999000000001</v>
      </c>
      <c r="D13">
        <v>26.16</v>
      </c>
      <c r="E13">
        <v>26.24</v>
      </c>
      <c r="F13">
        <v>55456400</v>
      </c>
      <c r="G13">
        <v>22.685358000000001</v>
      </c>
      <c r="H13">
        <f t="shared" si="0"/>
        <v>-5.6454478836910522E-2</v>
      </c>
      <c r="I13">
        <f t="shared" si="1"/>
        <v>-5.6454531101280049E-2</v>
      </c>
    </row>
    <row r="14" spans="1:13" x14ac:dyDescent="0.35">
      <c r="A14" s="1">
        <v>40378</v>
      </c>
      <c r="B14">
        <v>26.27</v>
      </c>
      <c r="C14">
        <v>26.4</v>
      </c>
      <c r="D14">
        <v>25.620000999999998</v>
      </c>
      <c r="E14">
        <v>26.02</v>
      </c>
      <c r="F14">
        <v>34667100</v>
      </c>
      <c r="G14">
        <v>22.495162000000001</v>
      </c>
      <c r="H14">
        <f t="shared" si="0"/>
        <v>-8.3841463414633718E-3</v>
      </c>
      <c r="I14">
        <f t="shared" si="1"/>
        <v>-8.384086334454156E-3</v>
      </c>
    </row>
    <row r="15" spans="1:13" x14ac:dyDescent="0.35">
      <c r="A15" s="1">
        <v>40379</v>
      </c>
      <c r="B15">
        <v>25.469999000000001</v>
      </c>
      <c r="C15">
        <v>25.92</v>
      </c>
      <c r="D15">
        <v>25.299999</v>
      </c>
      <c r="E15">
        <v>25.91</v>
      </c>
      <c r="F15">
        <v>47672300</v>
      </c>
      <c r="G15">
        <v>22.400061999999998</v>
      </c>
      <c r="H15">
        <f t="shared" si="0"/>
        <v>-4.22751729438891E-3</v>
      </c>
      <c r="I15">
        <f t="shared" si="1"/>
        <v>-4.227575689386108E-3</v>
      </c>
      <c r="K15" t="s">
        <v>98</v>
      </c>
    </row>
    <row r="16" spans="1:13" ht="15" thickBot="1" x14ac:dyDescent="0.4">
      <c r="A16" s="1">
        <v>40380</v>
      </c>
      <c r="B16">
        <v>27.530000999999999</v>
      </c>
      <c r="C16">
        <v>27.6</v>
      </c>
      <c r="D16">
        <v>25.969999000000001</v>
      </c>
      <c r="E16">
        <v>26.059999000000001</v>
      </c>
      <c r="F16">
        <v>70914600</v>
      </c>
      <c r="G16">
        <v>22.529741999999999</v>
      </c>
      <c r="H16">
        <f t="shared" si="0"/>
        <v>5.7892319567734891E-3</v>
      </c>
      <c r="I16">
        <f t="shared" si="1"/>
        <v>5.7892696904142706E-3</v>
      </c>
    </row>
    <row r="17" spans="1:19" x14ac:dyDescent="0.35">
      <c r="A17" s="1">
        <v>40381</v>
      </c>
      <c r="B17">
        <v>26.620000999999998</v>
      </c>
      <c r="C17">
        <v>27.49</v>
      </c>
      <c r="D17">
        <v>26.549999</v>
      </c>
      <c r="E17">
        <v>27.389999</v>
      </c>
      <c r="F17">
        <v>53000300</v>
      </c>
      <c r="G17">
        <v>23.679572</v>
      </c>
      <c r="H17">
        <f t="shared" si="0"/>
        <v>5.1036072564699567E-2</v>
      </c>
      <c r="I17">
        <f t="shared" si="1"/>
        <v>5.103609264589011E-2</v>
      </c>
      <c r="K17" s="5" t="s">
        <v>99</v>
      </c>
      <c r="L17" s="5"/>
    </row>
    <row r="18" spans="1:19" x14ac:dyDescent="0.35">
      <c r="A18" s="1">
        <v>40382</v>
      </c>
      <c r="B18">
        <v>27.33</v>
      </c>
      <c r="C18">
        <v>27.549999</v>
      </c>
      <c r="D18">
        <v>27</v>
      </c>
      <c r="E18">
        <v>27.42</v>
      </c>
      <c r="F18">
        <v>25737000</v>
      </c>
      <c r="G18">
        <v>23.705507999999998</v>
      </c>
      <c r="H18">
        <f t="shared" si="0"/>
        <v>1.0953268015819265E-3</v>
      </c>
      <c r="I18">
        <f t="shared" si="1"/>
        <v>1.0952900668980824E-3</v>
      </c>
      <c r="K18" s="2" t="s">
        <v>100</v>
      </c>
      <c r="L18" s="2">
        <v>0.78009245404738037</v>
      </c>
    </row>
    <row r="19" spans="1:19" x14ac:dyDescent="0.35">
      <c r="A19" s="1">
        <v>40385</v>
      </c>
      <c r="B19">
        <v>27.450001</v>
      </c>
      <c r="C19">
        <v>27.92</v>
      </c>
      <c r="D19">
        <v>27.23</v>
      </c>
      <c r="E19">
        <v>27.91</v>
      </c>
      <c r="F19">
        <v>22724200</v>
      </c>
      <c r="G19">
        <v>24.129128999999999</v>
      </c>
      <c r="H19">
        <f t="shared" si="0"/>
        <v>1.7870167760758511E-2</v>
      </c>
      <c r="I19">
        <f t="shared" si="1"/>
        <v>1.7870150683967655E-2</v>
      </c>
      <c r="K19" s="2" t="s">
        <v>101</v>
      </c>
      <c r="L19" s="2">
        <v>0.60854423686166426</v>
      </c>
    </row>
    <row r="20" spans="1:19" x14ac:dyDescent="0.35">
      <c r="A20" s="1">
        <v>40386</v>
      </c>
      <c r="B20">
        <v>28.41</v>
      </c>
      <c r="C20">
        <v>28.77</v>
      </c>
      <c r="D20">
        <v>28.24</v>
      </c>
      <c r="E20">
        <v>28.389999</v>
      </c>
      <c r="F20">
        <v>38411500</v>
      </c>
      <c r="G20">
        <v>24.544104999999998</v>
      </c>
      <c r="H20">
        <f t="shared" si="0"/>
        <v>1.719810103905408E-2</v>
      </c>
      <c r="I20">
        <f t="shared" si="1"/>
        <v>1.7198134255073997E-2</v>
      </c>
      <c r="K20" s="2" t="s">
        <v>102</v>
      </c>
      <c r="L20" s="2">
        <v>0.6082848228370531</v>
      </c>
    </row>
    <row r="21" spans="1:19" x14ac:dyDescent="0.35">
      <c r="A21" s="1">
        <v>40387</v>
      </c>
      <c r="B21">
        <v>28.25</v>
      </c>
      <c r="C21">
        <v>28.540001</v>
      </c>
      <c r="D21">
        <v>27.92</v>
      </c>
      <c r="E21">
        <v>28.07</v>
      </c>
      <c r="F21">
        <v>23935100</v>
      </c>
      <c r="G21">
        <v>24.267455000000002</v>
      </c>
      <c r="H21">
        <f t="shared" si="0"/>
        <v>-1.1271539671417363E-2</v>
      </c>
      <c r="I21">
        <f t="shared" si="1"/>
        <v>-1.127154565220433E-2</v>
      </c>
      <c r="K21" s="2" t="s">
        <v>24</v>
      </c>
      <c r="L21" s="2">
        <v>9.7923886868869405E-3</v>
      </c>
    </row>
    <row r="22" spans="1:19" ht="15" thickBot="1" x14ac:dyDescent="0.4">
      <c r="A22" s="1">
        <v>40388</v>
      </c>
      <c r="B22">
        <v>28.32</v>
      </c>
      <c r="C22">
        <v>28.49</v>
      </c>
      <c r="D22">
        <v>27.48</v>
      </c>
      <c r="E22">
        <v>27.690000999999999</v>
      </c>
      <c r="F22">
        <v>30045500</v>
      </c>
      <c r="G22">
        <v>23.938932999999999</v>
      </c>
      <c r="H22">
        <f t="shared" si="0"/>
        <v>-1.3537548984681208E-2</v>
      </c>
      <c r="I22">
        <f t="shared" si="1"/>
        <v>-1.3537554720921623E-2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27.27</v>
      </c>
      <c r="C23">
        <v>27.99</v>
      </c>
      <c r="D23">
        <v>27.25</v>
      </c>
      <c r="E23">
        <v>27.73</v>
      </c>
      <c r="F23">
        <v>27490900</v>
      </c>
      <c r="G23">
        <v>23.973513000000001</v>
      </c>
      <c r="H23">
        <f t="shared" si="0"/>
        <v>1.4445286585580721E-3</v>
      </c>
      <c r="I23">
        <f t="shared" si="1"/>
        <v>1.4445088258529248E-3</v>
      </c>
    </row>
    <row r="24" spans="1:19" ht="15" thickBot="1" x14ac:dyDescent="0.4">
      <c r="A24" s="1">
        <v>40392</v>
      </c>
      <c r="B24">
        <v>28.290001</v>
      </c>
      <c r="C24">
        <v>28.58</v>
      </c>
      <c r="D24">
        <v>27.950001</v>
      </c>
      <c r="E24">
        <v>28.57</v>
      </c>
      <c r="F24">
        <v>28005100</v>
      </c>
      <c r="G24">
        <v>24.699721</v>
      </c>
      <c r="H24">
        <f t="shared" si="0"/>
        <v>3.0292102416155781E-2</v>
      </c>
      <c r="I24">
        <f t="shared" si="1"/>
        <v>3.0292097783082509E-2</v>
      </c>
      <c r="K24" t="s">
        <v>104</v>
      </c>
    </row>
    <row r="25" spans="1:19" x14ac:dyDescent="0.35">
      <c r="A25" s="1">
        <v>40393</v>
      </c>
      <c r="B25">
        <v>28.450001</v>
      </c>
      <c r="C25">
        <v>28.49</v>
      </c>
      <c r="D25">
        <v>27.940000999999999</v>
      </c>
      <c r="E25">
        <v>28.120000999999998</v>
      </c>
      <c r="F25">
        <v>29544200</v>
      </c>
      <c r="G25">
        <v>24.310682</v>
      </c>
      <c r="H25">
        <f t="shared" si="0"/>
        <v>-1.5750752537626946E-2</v>
      </c>
      <c r="I25">
        <f t="shared" si="1"/>
        <v>-1.575074471488971E-2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28.17</v>
      </c>
      <c r="C26">
        <v>28.25</v>
      </c>
      <c r="D26">
        <v>27.700001</v>
      </c>
      <c r="E26">
        <v>27.93</v>
      </c>
      <c r="F26">
        <v>28936700</v>
      </c>
      <c r="G26">
        <v>24.189430999999999</v>
      </c>
      <c r="H26">
        <f t="shared" si="0"/>
        <v>-6.7567920783501668E-3</v>
      </c>
      <c r="I26">
        <f t="shared" si="1"/>
        <v>-4.9875606122444811E-3</v>
      </c>
      <c r="K26" s="2" t="s">
        <v>105</v>
      </c>
      <c r="L26" s="2">
        <v>1</v>
      </c>
      <c r="M26" s="2">
        <v>0.22494481616242354</v>
      </c>
      <c r="N26" s="2">
        <v>0.22494481616242354</v>
      </c>
      <c r="O26" s="2">
        <v>2345.8417014025094</v>
      </c>
      <c r="P26" s="2">
        <v>0</v>
      </c>
    </row>
    <row r="27" spans="1:19" x14ac:dyDescent="0.35">
      <c r="A27" s="1">
        <v>40395</v>
      </c>
      <c r="B27">
        <v>27.709999</v>
      </c>
      <c r="C27">
        <v>27.959999</v>
      </c>
      <c r="D27">
        <v>27.559999000000001</v>
      </c>
      <c r="E27">
        <v>27.879999000000002</v>
      </c>
      <c r="F27">
        <v>21881200</v>
      </c>
      <c r="G27">
        <v>24.146125999999999</v>
      </c>
      <c r="H27">
        <f t="shared" si="0"/>
        <v>-1.7902255639097094E-3</v>
      </c>
      <c r="I27">
        <f t="shared" si="1"/>
        <v>-1.7902446733864946E-3</v>
      </c>
      <c r="K27" s="2" t="s">
        <v>106</v>
      </c>
      <c r="L27" s="2">
        <v>1509</v>
      </c>
      <c r="M27" s="2">
        <v>0.14469933217836264</v>
      </c>
      <c r="N27" s="2">
        <v>9.5890876195071337E-5</v>
      </c>
      <c r="O27" s="2"/>
      <c r="P27" s="2"/>
    </row>
    <row r="28" spans="1:19" ht="15" thickBot="1" x14ac:dyDescent="0.4">
      <c r="A28" s="1">
        <v>40396</v>
      </c>
      <c r="B28">
        <v>27.49</v>
      </c>
      <c r="C28">
        <v>27.77</v>
      </c>
      <c r="D28">
        <v>27.24</v>
      </c>
      <c r="E28">
        <v>27.75</v>
      </c>
      <c r="F28">
        <v>38637900</v>
      </c>
      <c r="G28">
        <v>24.033538</v>
      </c>
      <c r="H28">
        <f t="shared" si="0"/>
        <v>-4.6628050452943532E-3</v>
      </c>
      <c r="I28">
        <f t="shared" si="1"/>
        <v>-4.662776960577395E-3</v>
      </c>
      <c r="K28" s="3" t="s">
        <v>94</v>
      </c>
      <c r="L28" s="3">
        <v>1510</v>
      </c>
      <c r="M28" s="3">
        <v>0.36964414834078618</v>
      </c>
      <c r="N28" s="3"/>
      <c r="O28" s="3"/>
      <c r="P28" s="3"/>
    </row>
    <row r="29" spans="1:19" ht="15" thickBot="1" x14ac:dyDescent="0.4">
      <c r="A29" s="1">
        <v>40399</v>
      </c>
      <c r="B29">
        <v>27.9</v>
      </c>
      <c r="C29">
        <v>28.27</v>
      </c>
      <c r="D29">
        <v>27.52</v>
      </c>
      <c r="E29">
        <v>28.23</v>
      </c>
      <c r="F29">
        <v>29199300</v>
      </c>
      <c r="G29">
        <v>24.449252999999999</v>
      </c>
      <c r="H29">
        <f t="shared" si="0"/>
        <v>1.7297297297297311E-2</v>
      </c>
      <c r="I29">
        <f t="shared" si="1"/>
        <v>1.7297286816447863E-2</v>
      </c>
    </row>
    <row r="30" spans="1:19" x14ac:dyDescent="0.35">
      <c r="A30" s="1">
        <v>40400</v>
      </c>
      <c r="B30">
        <v>27.940000999999999</v>
      </c>
      <c r="C30">
        <v>28.07</v>
      </c>
      <c r="D30">
        <v>27.51</v>
      </c>
      <c r="E30">
        <v>27.77</v>
      </c>
      <c r="F30">
        <v>29837400</v>
      </c>
      <c r="G30">
        <v>24.05086</v>
      </c>
      <c r="H30">
        <f t="shared" si="0"/>
        <v>-1.6294721927028015E-2</v>
      </c>
      <c r="I30">
        <f t="shared" si="1"/>
        <v>-1.6294690066808941E-2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27.26</v>
      </c>
      <c r="C31">
        <v>27.389999</v>
      </c>
      <c r="D31">
        <v>26.26</v>
      </c>
      <c r="E31">
        <v>26.299999</v>
      </c>
      <c r="F31">
        <v>39624100</v>
      </c>
      <c r="G31">
        <v>22.777730999999999</v>
      </c>
      <c r="H31">
        <f t="shared" si="0"/>
        <v>-5.2934857760172843E-2</v>
      </c>
      <c r="I31">
        <f t="shared" si="1"/>
        <v>-5.2934863867653829E-2</v>
      </c>
      <c r="K31" s="2" t="s">
        <v>107</v>
      </c>
      <c r="L31" s="2">
        <v>3.1818692733368579E-5</v>
      </c>
      <c r="M31" s="2">
        <v>2.5221446358481188E-4</v>
      </c>
      <c r="N31" s="2">
        <v>0.12615728805207455</v>
      </c>
      <c r="O31" s="2">
        <v>0.89962422651450857</v>
      </c>
      <c r="P31" s="2">
        <v>-4.6290938682023162E-4</v>
      </c>
      <c r="Q31" s="2">
        <v>5.2654677228696877E-4</v>
      </c>
      <c r="R31" s="2">
        <v>-4.6290938682023162E-4</v>
      </c>
      <c r="S31" s="2">
        <v>5.2654677228696877E-4</v>
      </c>
    </row>
    <row r="32" spans="1:19" ht="15" thickBot="1" x14ac:dyDescent="0.4">
      <c r="A32" s="1">
        <v>40402</v>
      </c>
      <c r="B32">
        <v>26</v>
      </c>
      <c r="C32">
        <v>26.389999</v>
      </c>
      <c r="D32">
        <v>25.870000999999998</v>
      </c>
      <c r="E32">
        <v>26</v>
      </c>
      <c r="F32">
        <v>31944800</v>
      </c>
      <c r="G32">
        <v>22.517909</v>
      </c>
      <c r="H32">
        <f t="shared" si="0"/>
        <v>-1.1406806517369058E-2</v>
      </c>
      <c r="I32">
        <f t="shared" si="1"/>
        <v>-1.1406842937955488E-2</v>
      </c>
      <c r="K32" s="3" t="s">
        <v>120</v>
      </c>
      <c r="L32" s="3">
        <v>1.3397082760688466</v>
      </c>
      <c r="M32" s="3">
        <v>2.766055495068228E-2</v>
      </c>
      <c r="N32" s="3">
        <v>48.433890008985564</v>
      </c>
      <c r="O32" s="3">
        <v>0</v>
      </c>
      <c r="P32" s="3">
        <v>1.2854510656153462</v>
      </c>
      <c r="Q32" s="3">
        <v>1.393965486522347</v>
      </c>
      <c r="R32" s="3">
        <v>1.2854510656153462</v>
      </c>
      <c r="S32" s="3">
        <v>1.393965486522347</v>
      </c>
    </row>
    <row r="33" spans="1:9" x14ac:dyDescent="0.35">
      <c r="A33" s="1">
        <v>40403</v>
      </c>
      <c r="B33">
        <v>25.99</v>
      </c>
      <c r="C33">
        <v>26.299999</v>
      </c>
      <c r="D33">
        <v>25.809999000000001</v>
      </c>
      <c r="E33">
        <v>25.84</v>
      </c>
      <c r="F33">
        <v>25494200</v>
      </c>
      <c r="G33">
        <v>22.379338000000001</v>
      </c>
      <c r="H33">
        <f t="shared" si="0"/>
        <v>-6.153846153846159E-3</v>
      </c>
      <c r="I33">
        <f t="shared" si="1"/>
        <v>-6.1538129495060526E-3</v>
      </c>
    </row>
    <row r="34" spans="1:9" x14ac:dyDescent="0.35">
      <c r="A34" s="1">
        <v>40406</v>
      </c>
      <c r="B34">
        <v>25.67</v>
      </c>
      <c r="C34">
        <v>25.91</v>
      </c>
      <c r="D34">
        <v>25.52</v>
      </c>
      <c r="E34">
        <v>25.68</v>
      </c>
      <c r="F34">
        <v>24593600</v>
      </c>
      <c r="G34">
        <v>22.240766000000001</v>
      </c>
      <c r="H34">
        <f t="shared" si="0"/>
        <v>-6.1919504643962904E-3</v>
      </c>
      <c r="I34">
        <f t="shared" si="1"/>
        <v>-6.1919615316592437E-3</v>
      </c>
    </row>
    <row r="35" spans="1:9" x14ac:dyDescent="0.35">
      <c r="A35" s="1">
        <v>40407</v>
      </c>
      <c r="B35">
        <v>25.959999</v>
      </c>
      <c r="C35">
        <v>26.01</v>
      </c>
      <c r="D35">
        <v>25.209999</v>
      </c>
      <c r="E35">
        <v>25.34</v>
      </c>
      <c r="F35">
        <v>49481000</v>
      </c>
      <c r="G35">
        <v>21.946300999999998</v>
      </c>
      <c r="H35">
        <f t="shared" si="0"/>
        <v>-1.3239875389408094E-2</v>
      </c>
      <c r="I35">
        <f t="shared" si="1"/>
        <v>-1.3239876720073509E-2</v>
      </c>
    </row>
    <row r="36" spans="1:9" x14ac:dyDescent="0.35">
      <c r="A36" s="1">
        <v>40408</v>
      </c>
      <c r="B36">
        <v>25.299999</v>
      </c>
      <c r="C36">
        <v>25.67</v>
      </c>
      <c r="D36">
        <v>25.09</v>
      </c>
      <c r="E36">
        <v>25.379999000000002</v>
      </c>
      <c r="F36">
        <v>38076300</v>
      </c>
      <c r="G36">
        <v>21.980943</v>
      </c>
      <c r="H36">
        <f t="shared" si="0"/>
        <v>1.5784925019732309E-3</v>
      </c>
      <c r="I36">
        <f t="shared" si="1"/>
        <v>1.5784892406242683E-3</v>
      </c>
    </row>
    <row r="37" spans="1:9" x14ac:dyDescent="0.35">
      <c r="A37" s="1">
        <v>40409</v>
      </c>
      <c r="B37">
        <v>25.1</v>
      </c>
      <c r="C37">
        <v>25.360001</v>
      </c>
      <c r="D37">
        <v>24.27</v>
      </c>
      <c r="E37">
        <v>24.43</v>
      </c>
      <c r="F37">
        <v>51516800</v>
      </c>
      <c r="G37">
        <v>21.158173999999999</v>
      </c>
      <c r="H37">
        <f t="shared" si="0"/>
        <v>-3.7431010143065872E-2</v>
      </c>
      <c r="I37">
        <f t="shared" si="1"/>
        <v>-3.7431014674848162E-2</v>
      </c>
    </row>
    <row r="38" spans="1:9" x14ac:dyDescent="0.35">
      <c r="A38" s="1">
        <v>40410</v>
      </c>
      <c r="B38">
        <v>24.43</v>
      </c>
      <c r="C38">
        <v>24.709999</v>
      </c>
      <c r="D38">
        <v>24.27</v>
      </c>
      <c r="E38">
        <v>24.6</v>
      </c>
      <c r="F38">
        <v>40025600</v>
      </c>
      <c r="G38">
        <v>21.305406999999999</v>
      </c>
      <c r="H38">
        <f t="shared" si="0"/>
        <v>6.9586573884568856E-3</v>
      </c>
      <c r="I38">
        <f t="shared" si="1"/>
        <v>6.9586817841653043E-3</v>
      </c>
    </row>
    <row r="39" spans="1:9" x14ac:dyDescent="0.35">
      <c r="A39" s="1">
        <v>40413</v>
      </c>
      <c r="B39">
        <v>24.860001</v>
      </c>
      <c r="C39">
        <v>24.879999000000002</v>
      </c>
      <c r="D39">
        <v>24.190000999999999</v>
      </c>
      <c r="E39">
        <v>24.23</v>
      </c>
      <c r="F39">
        <v>33766900</v>
      </c>
      <c r="G39">
        <v>20.984959</v>
      </c>
      <c r="H39">
        <f t="shared" si="0"/>
        <v>-1.5040650406504104E-2</v>
      </c>
      <c r="I39">
        <f t="shared" si="1"/>
        <v>-1.5040688966889907E-2</v>
      </c>
    </row>
    <row r="40" spans="1:9" x14ac:dyDescent="0.35">
      <c r="A40" s="1">
        <v>40414</v>
      </c>
      <c r="B40">
        <v>23.959999</v>
      </c>
      <c r="C40">
        <v>24.049999</v>
      </c>
      <c r="D40">
        <v>23.540001</v>
      </c>
      <c r="E40">
        <v>23.639999</v>
      </c>
      <c r="F40">
        <v>55658300</v>
      </c>
      <c r="G40">
        <v>20.473974999999999</v>
      </c>
      <c r="H40">
        <f t="shared" si="0"/>
        <v>-2.4350020635575769E-2</v>
      </c>
      <c r="I40">
        <f t="shared" si="1"/>
        <v>-2.4350011834666941E-2</v>
      </c>
    </row>
    <row r="41" spans="1:9" x14ac:dyDescent="0.35">
      <c r="A41" s="1">
        <v>40415</v>
      </c>
      <c r="B41">
        <v>23.41</v>
      </c>
      <c r="C41">
        <v>23.65</v>
      </c>
      <c r="D41">
        <v>23.02</v>
      </c>
      <c r="E41">
        <v>23.6</v>
      </c>
      <c r="F41">
        <v>55554200</v>
      </c>
      <c r="G41">
        <v>20.439333000000001</v>
      </c>
      <c r="H41">
        <f t="shared" si="0"/>
        <v>-1.6920051477158744E-3</v>
      </c>
      <c r="I41">
        <f t="shared" si="1"/>
        <v>-1.6920016752974478E-3</v>
      </c>
    </row>
    <row r="42" spans="1:9" x14ac:dyDescent="0.35">
      <c r="A42" s="1">
        <v>40416</v>
      </c>
      <c r="B42">
        <v>23.73</v>
      </c>
      <c r="C42">
        <v>24.1</v>
      </c>
      <c r="D42">
        <v>23.4</v>
      </c>
      <c r="E42">
        <v>23.49</v>
      </c>
      <c r="F42">
        <v>41212900</v>
      </c>
      <c r="G42">
        <v>20.344065000000001</v>
      </c>
      <c r="H42">
        <f t="shared" si="0"/>
        <v>-4.6610169491526684E-3</v>
      </c>
      <c r="I42">
        <f t="shared" si="1"/>
        <v>-4.6610131553706177E-3</v>
      </c>
    </row>
    <row r="43" spans="1:9" x14ac:dyDescent="0.35">
      <c r="A43" s="1">
        <v>40417</v>
      </c>
      <c r="B43">
        <v>23.639999</v>
      </c>
      <c r="C43">
        <v>24</v>
      </c>
      <c r="D43">
        <v>23.469999000000001</v>
      </c>
      <c r="E43">
        <v>24</v>
      </c>
      <c r="F43">
        <v>45099500</v>
      </c>
      <c r="G43">
        <v>20.785761999999998</v>
      </c>
      <c r="H43">
        <f t="shared" si="0"/>
        <v>2.1711366538952812E-2</v>
      </c>
      <c r="I43">
        <f t="shared" si="1"/>
        <v>2.1711344315897427E-2</v>
      </c>
    </row>
    <row r="44" spans="1:9" x14ac:dyDescent="0.35">
      <c r="A44" s="1">
        <v>40420</v>
      </c>
      <c r="B44">
        <v>23.93</v>
      </c>
      <c r="C44">
        <v>23.98</v>
      </c>
      <c r="D44">
        <v>23.23</v>
      </c>
      <c r="E44">
        <v>23.25</v>
      </c>
      <c r="F44">
        <v>37964800</v>
      </c>
      <c r="G44">
        <v>20.136206999999999</v>
      </c>
      <c r="H44">
        <f t="shared" si="0"/>
        <v>-3.125E-2</v>
      </c>
      <c r="I44">
        <f t="shared" si="1"/>
        <v>-3.1249996993134025E-2</v>
      </c>
    </row>
    <row r="45" spans="1:9" x14ac:dyDescent="0.35">
      <c r="A45" s="1">
        <v>40421</v>
      </c>
      <c r="B45">
        <v>23.18</v>
      </c>
      <c r="C45">
        <v>23.68</v>
      </c>
      <c r="D45">
        <v>23.030000999999999</v>
      </c>
      <c r="E45">
        <v>23.549999</v>
      </c>
      <c r="F45">
        <v>35713300</v>
      </c>
      <c r="G45">
        <v>20.396028999999999</v>
      </c>
      <c r="H45">
        <f t="shared" si="0"/>
        <v>1.290318279569891E-2</v>
      </c>
      <c r="I45">
        <f t="shared" si="1"/>
        <v>1.290322452485713E-2</v>
      </c>
    </row>
    <row r="46" spans="1:9" x14ac:dyDescent="0.35">
      <c r="A46" s="1">
        <v>40422</v>
      </c>
      <c r="B46">
        <v>23.91</v>
      </c>
      <c r="C46">
        <v>24.75</v>
      </c>
      <c r="D46">
        <v>23.76</v>
      </c>
      <c r="E46">
        <v>24.66</v>
      </c>
      <c r="F46">
        <v>53882000</v>
      </c>
      <c r="G46">
        <v>21.357371000000001</v>
      </c>
      <c r="H46">
        <f t="shared" si="0"/>
        <v>4.7133802426063819E-2</v>
      </c>
      <c r="I46">
        <f t="shared" si="1"/>
        <v>4.7133782757418217E-2</v>
      </c>
    </row>
    <row r="47" spans="1:9" x14ac:dyDescent="0.35">
      <c r="A47" s="1">
        <v>40423</v>
      </c>
      <c r="B47">
        <v>24.68</v>
      </c>
      <c r="C47">
        <v>25.110001</v>
      </c>
      <c r="D47">
        <v>24.620000999999998</v>
      </c>
      <c r="E47">
        <v>25.1</v>
      </c>
      <c r="F47">
        <v>38196400</v>
      </c>
      <c r="G47">
        <v>21.738443</v>
      </c>
      <c r="H47">
        <f t="shared" si="0"/>
        <v>1.7842660178426655E-2</v>
      </c>
      <c r="I47">
        <f t="shared" si="1"/>
        <v>1.7842645520368572E-2</v>
      </c>
    </row>
    <row r="48" spans="1:9" x14ac:dyDescent="0.35">
      <c r="A48" s="1">
        <v>40424</v>
      </c>
      <c r="B48">
        <v>25.75</v>
      </c>
      <c r="C48">
        <v>26.129999000000002</v>
      </c>
      <c r="D48">
        <v>25.59</v>
      </c>
      <c r="E48">
        <v>25.84</v>
      </c>
      <c r="F48">
        <v>42741400</v>
      </c>
      <c r="G48">
        <v>22.379338000000001</v>
      </c>
      <c r="H48">
        <f t="shared" si="0"/>
        <v>2.9482071713147345E-2</v>
      </c>
      <c r="I48">
        <f t="shared" si="1"/>
        <v>2.9482102283038415E-2</v>
      </c>
    </row>
    <row r="49" spans="1:9" x14ac:dyDescent="0.35">
      <c r="A49" s="1">
        <v>40428</v>
      </c>
      <c r="B49">
        <v>25.57</v>
      </c>
      <c r="C49">
        <v>25.68</v>
      </c>
      <c r="D49">
        <v>24.91</v>
      </c>
      <c r="E49">
        <v>24.92</v>
      </c>
      <c r="F49">
        <v>30986700</v>
      </c>
      <c r="G49">
        <v>21.582550000000001</v>
      </c>
      <c r="H49">
        <f t="shared" si="0"/>
        <v>-3.5603715170278563E-2</v>
      </c>
      <c r="I49">
        <f t="shared" si="1"/>
        <v>-3.5603734122966434E-2</v>
      </c>
    </row>
    <row r="50" spans="1:9" x14ac:dyDescent="0.35">
      <c r="A50" s="1">
        <v>40429</v>
      </c>
      <c r="B50">
        <v>25.030000999999999</v>
      </c>
      <c r="C50">
        <v>25.4</v>
      </c>
      <c r="D50">
        <v>25.030000999999999</v>
      </c>
      <c r="E50">
        <v>25.219999000000001</v>
      </c>
      <c r="F50">
        <v>22687800</v>
      </c>
      <c r="G50">
        <v>21.842371</v>
      </c>
      <c r="H50">
        <f t="shared" si="0"/>
        <v>1.2038483146067402E-2</v>
      </c>
      <c r="I50">
        <f t="shared" si="1"/>
        <v>1.2038475527683185E-2</v>
      </c>
    </row>
    <row r="51" spans="1:9" x14ac:dyDescent="0.35">
      <c r="A51" s="1">
        <v>40430</v>
      </c>
      <c r="B51">
        <v>25.709999</v>
      </c>
      <c r="C51">
        <v>26.01</v>
      </c>
      <c r="D51">
        <v>25.219999000000001</v>
      </c>
      <c r="E51">
        <v>25.690000999999999</v>
      </c>
      <c r="F51">
        <v>28728700</v>
      </c>
      <c r="G51">
        <v>22.249427000000001</v>
      </c>
      <c r="H51">
        <f t="shared" si="0"/>
        <v>1.863608321316735E-2</v>
      </c>
      <c r="I51">
        <f t="shared" si="1"/>
        <v>1.8636072063788346E-2</v>
      </c>
    </row>
    <row r="52" spans="1:9" x14ac:dyDescent="0.35">
      <c r="A52" s="1">
        <v>40431</v>
      </c>
      <c r="B52">
        <v>25.83</v>
      </c>
      <c r="C52">
        <v>25.969999000000001</v>
      </c>
      <c r="D52">
        <v>25.67</v>
      </c>
      <c r="E52">
        <v>25.75</v>
      </c>
      <c r="F52">
        <v>19893500</v>
      </c>
      <c r="G52">
        <v>22.301390999999999</v>
      </c>
      <c r="H52">
        <f t="shared" si="0"/>
        <v>2.3355001037174443E-3</v>
      </c>
      <c r="I52">
        <f t="shared" si="1"/>
        <v>2.3355208203787955E-3</v>
      </c>
    </row>
    <row r="53" spans="1:9" x14ac:dyDescent="0.35">
      <c r="A53" s="1">
        <v>40434</v>
      </c>
      <c r="B53">
        <v>26.370000999999998</v>
      </c>
      <c r="C53">
        <v>26.790001</v>
      </c>
      <c r="D53">
        <v>26.25</v>
      </c>
      <c r="E53">
        <v>26.5</v>
      </c>
      <c r="F53">
        <v>39588200</v>
      </c>
      <c r="G53">
        <v>22.950945999999998</v>
      </c>
      <c r="H53">
        <f t="shared" si="0"/>
        <v>2.9126213592233011E-2</v>
      </c>
      <c r="I53">
        <f t="shared" si="1"/>
        <v>2.912621010949494E-2</v>
      </c>
    </row>
    <row r="54" spans="1:9" x14ac:dyDescent="0.35">
      <c r="A54" s="1">
        <v>40435</v>
      </c>
      <c r="B54">
        <v>26.299999</v>
      </c>
      <c r="C54">
        <v>26.33</v>
      </c>
      <c r="D54">
        <v>25.889999</v>
      </c>
      <c r="E54">
        <v>26.059999000000001</v>
      </c>
      <c r="F54">
        <v>29814000</v>
      </c>
      <c r="G54">
        <v>22.569873000000001</v>
      </c>
      <c r="H54">
        <f t="shared" si="0"/>
        <v>-1.6603811320754669E-2</v>
      </c>
      <c r="I54">
        <f t="shared" si="1"/>
        <v>-1.6603803607920874E-2</v>
      </c>
    </row>
    <row r="55" spans="1:9" x14ac:dyDescent="0.35">
      <c r="A55" s="1">
        <v>40436</v>
      </c>
      <c r="B55">
        <v>25.719999000000001</v>
      </c>
      <c r="C55">
        <v>26.440000999999999</v>
      </c>
      <c r="D55">
        <v>25.610001</v>
      </c>
      <c r="E55">
        <v>26.34</v>
      </c>
      <c r="F55">
        <v>32614200</v>
      </c>
      <c r="G55">
        <v>22.812373999999998</v>
      </c>
      <c r="H55">
        <f t="shared" si="0"/>
        <v>1.0744474702397287E-2</v>
      </c>
      <c r="I55">
        <f t="shared" si="1"/>
        <v>1.0744455673277257E-2</v>
      </c>
    </row>
    <row r="56" spans="1:9" x14ac:dyDescent="0.35">
      <c r="A56" s="1">
        <v>40437</v>
      </c>
      <c r="B56">
        <v>26.16</v>
      </c>
      <c r="C56">
        <v>26.280000999999999</v>
      </c>
      <c r="D56">
        <v>25.9</v>
      </c>
      <c r="E56">
        <v>26.059999000000001</v>
      </c>
      <c r="F56">
        <v>28999400</v>
      </c>
      <c r="G56">
        <v>22.569873000000001</v>
      </c>
      <c r="H56">
        <f t="shared" si="0"/>
        <v>-1.0630258162490457E-2</v>
      </c>
      <c r="I56">
        <f t="shared" si="1"/>
        <v>-1.0630239535788656E-2</v>
      </c>
    </row>
    <row r="57" spans="1:9" x14ac:dyDescent="0.35">
      <c r="A57" s="1">
        <v>40438</v>
      </c>
      <c r="B57">
        <v>26.370000999999998</v>
      </c>
      <c r="C57">
        <v>26.370000999999998</v>
      </c>
      <c r="D57">
        <v>25.870000999999998</v>
      </c>
      <c r="E57">
        <v>26.01</v>
      </c>
      <c r="F57">
        <v>34400600</v>
      </c>
      <c r="G57">
        <v>22.52657</v>
      </c>
      <c r="H57">
        <f t="shared" si="0"/>
        <v>-1.9186109715506774E-3</v>
      </c>
      <c r="I57">
        <f t="shared" si="1"/>
        <v>-1.9186195686613586E-3</v>
      </c>
    </row>
    <row r="58" spans="1:9" x14ac:dyDescent="0.35">
      <c r="A58" s="1">
        <v>40441</v>
      </c>
      <c r="B58">
        <v>26.09</v>
      </c>
      <c r="C58">
        <v>26.65</v>
      </c>
      <c r="D58">
        <v>25.92</v>
      </c>
      <c r="E58">
        <v>26.559999000000001</v>
      </c>
      <c r="F58">
        <v>30529000</v>
      </c>
      <c r="G58">
        <v>23.00291</v>
      </c>
      <c r="H58">
        <f t="shared" si="0"/>
        <v>2.1145674740484417E-2</v>
      </c>
      <c r="I58">
        <f t="shared" si="1"/>
        <v>2.1145695949272368E-2</v>
      </c>
    </row>
    <row r="59" spans="1:9" x14ac:dyDescent="0.35">
      <c r="A59" s="1">
        <v>40442</v>
      </c>
      <c r="B59">
        <v>26.629999000000002</v>
      </c>
      <c r="C59">
        <v>26.959999</v>
      </c>
      <c r="D59">
        <v>26.290001</v>
      </c>
      <c r="E59">
        <v>26.379999000000002</v>
      </c>
      <c r="F59">
        <v>32217500</v>
      </c>
      <c r="G59">
        <v>22.847016</v>
      </c>
      <c r="H59">
        <f t="shared" si="0"/>
        <v>-6.7771086888971533E-3</v>
      </c>
      <c r="I59">
        <f t="shared" si="1"/>
        <v>-6.7771425441389794E-3</v>
      </c>
    </row>
    <row r="60" spans="1:9" x14ac:dyDescent="0.35">
      <c r="A60" s="1">
        <v>40443</v>
      </c>
      <c r="B60">
        <v>26.370000999999998</v>
      </c>
      <c r="C60">
        <v>26.48</v>
      </c>
      <c r="D60">
        <v>25.719999000000001</v>
      </c>
      <c r="E60">
        <v>25.809999000000001</v>
      </c>
      <c r="F60">
        <v>32251200</v>
      </c>
      <c r="G60">
        <v>22.353355000000001</v>
      </c>
      <c r="H60">
        <f t="shared" si="0"/>
        <v>-2.16072790601698E-2</v>
      </c>
      <c r="I60">
        <f t="shared" si="1"/>
        <v>-2.1607241838496521E-2</v>
      </c>
    </row>
    <row r="61" spans="1:9" x14ac:dyDescent="0.35">
      <c r="A61" s="1">
        <v>40444</v>
      </c>
      <c r="B61">
        <v>25.299999</v>
      </c>
      <c r="C61">
        <v>25.67</v>
      </c>
      <c r="D61">
        <v>25.040001</v>
      </c>
      <c r="E61">
        <v>25.040001</v>
      </c>
      <c r="F61">
        <v>59315100</v>
      </c>
      <c r="G61">
        <v>21.686478999999999</v>
      </c>
      <c r="H61">
        <f t="shared" si="0"/>
        <v>-2.9833321574324782E-2</v>
      </c>
      <c r="I61">
        <f t="shared" si="1"/>
        <v>-2.9833374005826061E-2</v>
      </c>
    </row>
    <row r="62" spans="1:9" x14ac:dyDescent="0.35">
      <c r="A62" s="1">
        <v>40445</v>
      </c>
      <c r="B62">
        <v>25.459999</v>
      </c>
      <c r="C62">
        <v>25.73</v>
      </c>
      <c r="D62">
        <v>25.33</v>
      </c>
      <c r="E62">
        <v>25.59</v>
      </c>
      <c r="F62">
        <v>46480600</v>
      </c>
      <c r="G62">
        <v>22.162818999999999</v>
      </c>
      <c r="H62">
        <f t="shared" si="0"/>
        <v>2.1964815416740585E-2</v>
      </c>
      <c r="I62">
        <f t="shared" si="1"/>
        <v>2.1964838091052055E-2</v>
      </c>
    </row>
    <row r="63" spans="1:9" x14ac:dyDescent="0.35">
      <c r="A63" s="1">
        <v>40448</v>
      </c>
      <c r="B63">
        <v>25.719999000000001</v>
      </c>
      <c r="C63">
        <v>25.92</v>
      </c>
      <c r="D63">
        <v>25.49</v>
      </c>
      <c r="E63">
        <v>25.530000999999999</v>
      </c>
      <c r="F63">
        <v>28381000</v>
      </c>
      <c r="G63">
        <v>22.110855000000001</v>
      </c>
      <c r="H63">
        <f t="shared" si="0"/>
        <v>-2.3446268073466685E-3</v>
      </c>
      <c r="I63">
        <f t="shared" si="1"/>
        <v>-2.3446475829630754E-3</v>
      </c>
    </row>
    <row r="64" spans="1:9" x14ac:dyDescent="0.35">
      <c r="A64" s="1">
        <v>40449</v>
      </c>
      <c r="B64">
        <v>25.58</v>
      </c>
      <c r="C64">
        <v>25.870000999999998</v>
      </c>
      <c r="D64">
        <v>25.110001</v>
      </c>
      <c r="E64">
        <v>25.35</v>
      </c>
      <c r="F64">
        <v>38697900</v>
      </c>
      <c r="G64">
        <v>21.954961999999998</v>
      </c>
      <c r="H64">
        <f t="shared" si="0"/>
        <v>-7.0505676830955547E-3</v>
      </c>
      <c r="I64">
        <f t="shared" si="1"/>
        <v>-7.0505188514873125E-3</v>
      </c>
    </row>
    <row r="65" spans="1:9" x14ac:dyDescent="0.35">
      <c r="A65" s="1">
        <v>40450</v>
      </c>
      <c r="B65">
        <v>25.209999</v>
      </c>
      <c r="C65">
        <v>25.370000999999998</v>
      </c>
      <c r="D65">
        <v>24.91</v>
      </c>
      <c r="E65">
        <v>25.040001</v>
      </c>
      <c r="F65">
        <v>37676000</v>
      </c>
      <c r="G65">
        <v>21.686478999999999</v>
      </c>
      <c r="H65">
        <f t="shared" si="0"/>
        <v>-1.2228757396449753E-2</v>
      </c>
      <c r="I65">
        <f t="shared" si="1"/>
        <v>-1.2228807319274787E-2</v>
      </c>
    </row>
    <row r="66" spans="1:9" x14ac:dyDescent="0.35">
      <c r="A66" s="1">
        <v>40451</v>
      </c>
      <c r="B66">
        <v>25.24</v>
      </c>
      <c r="C66">
        <v>25.629999000000002</v>
      </c>
      <c r="D66">
        <v>25.02</v>
      </c>
      <c r="E66">
        <v>25.120000999999998</v>
      </c>
      <c r="F66">
        <v>37365700</v>
      </c>
      <c r="G66">
        <v>21.755765</v>
      </c>
      <c r="H66">
        <f t="shared" si="0"/>
        <v>3.194888051322294E-3</v>
      </c>
      <c r="I66">
        <f t="shared" si="1"/>
        <v>3.1948939244587256E-3</v>
      </c>
    </row>
    <row r="67" spans="1:9" x14ac:dyDescent="0.35">
      <c r="A67" s="1">
        <v>40452</v>
      </c>
      <c r="B67">
        <v>25.299999</v>
      </c>
      <c r="C67">
        <v>25.690000999999999</v>
      </c>
      <c r="D67">
        <v>25.120000999999998</v>
      </c>
      <c r="E67">
        <v>25.559999000000001</v>
      </c>
      <c r="F67">
        <v>32117900</v>
      </c>
      <c r="G67">
        <v>22.136835999999999</v>
      </c>
      <c r="H67">
        <f t="shared" si="0"/>
        <v>1.7515843251757944E-2</v>
      </c>
      <c r="I67">
        <f t="shared" si="1"/>
        <v>1.7515863036762835E-2</v>
      </c>
    </row>
    <row r="68" spans="1:9" x14ac:dyDescent="0.35">
      <c r="A68" s="1">
        <v>40455</v>
      </c>
      <c r="B68">
        <v>25.51</v>
      </c>
      <c r="C68">
        <v>25.790001</v>
      </c>
      <c r="D68">
        <v>25.219999000000001</v>
      </c>
      <c r="E68">
        <v>25.379999000000002</v>
      </c>
      <c r="F68">
        <v>25645400</v>
      </c>
      <c r="G68">
        <v>21.980943</v>
      </c>
      <c r="H68">
        <f t="shared" ref="H68:H131" si="2">(E68-E67)/E67</f>
        <v>-7.0422537966452854E-3</v>
      </c>
      <c r="I68">
        <f t="shared" ref="I68:I131" si="3">(G68-G67)/G67</f>
        <v>-7.0422439774138887E-3</v>
      </c>
    </row>
    <row r="69" spans="1:9" x14ac:dyDescent="0.35">
      <c r="A69" s="1">
        <v>40456</v>
      </c>
      <c r="B69">
        <v>25.67</v>
      </c>
      <c r="C69">
        <v>26.35</v>
      </c>
      <c r="D69">
        <v>25.4</v>
      </c>
      <c r="E69">
        <v>26.25</v>
      </c>
      <c r="F69">
        <v>42788700</v>
      </c>
      <c r="G69">
        <v>22.734428000000001</v>
      </c>
      <c r="H69">
        <f t="shared" si="2"/>
        <v>3.4279000562608311E-2</v>
      </c>
      <c r="I69">
        <f t="shared" si="3"/>
        <v>3.4279011596545304E-2</v>
      </c>
    </row>
    <row r="70" spans="1:9" x14ac:dyDescent="0.35">
      <c r="A70" s="1">
        <v>40457</v>
      </c>
      <c r="B70">
        <v>26.219999000000001</v>
      </c>
      <c r="C70">
        <v>26.49</v>
      </c>
      <c r="D70">
        <v>26.129999000000002</v>
      </c>
      <c r="E70">
        <v>26.299999</v>
      </c>
      <c r="F70">
        <v>31852900</v>
      </c>
      <c r="G70">
        <v>22.777730999999999</v>
      </c>
      <c r="H70">
        <f t="shared" si="2"/>
        <v>1.9047238095237975E-3</v>
      </c>
      <c r="I70">
        <f t="shared" si="3"/>
        <v>1.9047323293112143E-3</v>
      </c>
    </row>
    <row r="71" spans="1:9" x14ac:dyDescent="0.35">
      <c r="A71" s="1">
        <v>40458</v>
      </c>
      <c r="B71">
        <v>26.469999000000001</v>
      </c>
      <c r="C71">
        <v>26.58</v>
      </c>
      <c r="D71">
        <v>25.84</v>
      </c>
      <c r="E71">
        <v>26</v>
      </c>
      <c r="F71">
        <v>27293900</v>
      </c>
      <c r="G71">
        <v>22.517909</v>
      </c>
      <c r="H71">
        <f t="shared" si="2"/>
        <v>-1.1406806517369058E-2</v>
      </c>
      <c r="I71">
        <f t="shared" si="3"/>
        <v>-1.1406842937955488E-2</v>
      </c>
    </row>
    <row r="72" spans="1:9" x14ac:dyDescent="0.35">
      <c r="A72" s="1">
        <v>40459</v>
      </c>
      <c r="B72">
        <v>26.190000999999999</v>
      </c>
      <c r="C72">
        <v>26.25</v>
      </c>
      <c r="D72">
        <v>25.719999000000001</v>
      </c>
      <c r="E72">
        <v>25.950001</v>
      </c>
      <c r="F72">
        <v>29467900</v>
      </c>
      <c r="G72">
        <v>22.474606000000001</v>
      </c>
      <c r="H72">
        <f t="shared" si="2"/>
        <v>-1.9230384615384493E-3</v>
      </c>
      <c r="I72">
        <f t="shared" si="3"/>
        <v>-1.9230471177407323E-3</v>
      </c>
    </row>
    <row r="73" spans="1:9" x14ac:dyDescent="0.35">
      <c r="A73" s="1">
        <v>40462</v>
      </c>
      <c r="B73">
        <v>25.959999</v>
      </c>
      <c r="C73">
        <v>26.1</v>
      </c>
      <c r="D73">
        <v>25.459999</v>
      </c>
      <c r="E73">
        <v>25.65</v>
      </c>
      <c r="F73">
        <v>24637400</v>
      </c>
      <c r="G73">
        <v>22.214783000000001</v>
      </c>
      <c r="H73">
        <f t="shared" si="2"/>
        <v>-1.1560731731763776E-2</v>
      </c>
      <c r="I73">
        <f t="shared" si="3"/>
        <v>-1.1560736593113168E-2</v>
      </c>
    </row>
    <row r="74" spans="1:9" x14ac:dyDescent="0.35">
      <c r="A74" s="1">
        <v>40463</v>
      </c>
      <c r="B74">
        <v>25.440000999999999</v>
      </c>
      <c r="C74">
        <v>26.040001</v>
      </c>
      <c r="D74">
        <v>25.299999</v>
      </c>
      <c r="E74">
        <v>25.98</v>
      </c>
      <c r="F74">
        <v>37344700</v>
      </c>
      <c r="G74">
        <v>22.500586999999999</v>
      </c>
      <c r="H74">
        <f t="shared" si="2"/>
        <v>1.2865497076023465E-2</v>
      </c>
      <c r="I74">
        <f t="shared" si="3"/>
        <v>1.2865486914726956E-2</v>
      </c>
    </row>
    <row r="75" spans="1:9" x14ac:dyDescent="0.35">
      <c r="A75" s="1">
        <v>40464</v>
      </c>
      <c r="B75">
        <v>26.23</v>
      </c>
      <c r="C75">
        <v>26.34</v>
      </c>
      <c r="D75">
        <v>25.629999000000002</v>
      </c>
      <c r="E75">
        <v>25.809999000000001</v>
      </c>
      <c r="F75">
        <v>41846800</v>
      </c>
      <c r="G75">
        <v>22.353355000000001</v>
      </c>
      <c r="H75">
        <f t="shared" si="2"/>
        <v>-6.5435334872978902E-3</v>
      </c>
      <c r="I75">
        <f t="shared" si="3"/>
        <v>-6.5434737324852428E-3</v>
      </c>
    </row>
    <row r="76" spans="1:9" x14ac:dyDescent="0.35">
      <c r="A76" s="1">
        <v>40465</v>
      </c>
      <c r="B76">
        <v>25.450001</v>
      </c>
      <c r="C76">
        <v>25.49</v>
      </c>
      <c r="D76">
        <v>24.200001</v>
      </c>
      <c r="E76">
        <v>24.719999000000001</v>
      </c>
      <c r="F76">
        <v>117397100</v>
      </c>
      <c r="G76">
        <v>21.409334999999999</v>
      </c>
      <c r="H76">
        <f t="shared" si="2"/>
        <v>-4.2231694778446127E-2</v>
      </c>
      <c r="I76">
        <f t="shared" si="3"/>
        <v>-4.223169184223137E-2</v>
      </c>
    </row>
    <row r="77" spans="1:9" x14ac:dyDescent="0.35">
      <c r="A77" s="1">
        <v>40466</v>
      </c>
      <c r="B77">
        <v>25</v>
      </c>
      <c r="C77">
        <v>25</v>
      </c>
      <c r="D77">
        <v>23.370000999999998</v>
      </c>
      <c r="E77">
        <v>23.58</v>
      </c>
      <c r="F77">
        <v>144985700</v>
      </c>
      <c r="G77">
        <v>20.422011000000001</v>
      </c>
      <c r="H77">
        <f t="shared" si="2"/>
        <v>-4.6116466266847463E-2</v>
      </c>
      <c r="I77">
        <f t="shared" si="3"/>
        <v>-4.6116518798925678E-2</v>
      </c>
    </row>
    <row r="78" spans="1:9" x14ac:dyDescent="0.35">
      <c r="A78" s="1">
        <v>40469</v>
      </c>
      <c r="B78">
        <v>23.690000999999999</v>
      </c>
      <c r="C78">
        <v>24.879999000000002</v>
      </c>
      <c r="D78">
        <v>23.639999</v>
      </c>
      <c r="E78">
        <v>24.870000999999998</v>
      </c>
      <c r="F78">
        <v>66672500</v>
      </c>
      <c r="G78">
        <v>21.539247</v>
      </c>
      <c r="H78">
        <f t="shared" si="2"/>
        <v>5.4707421543681099E-2</v>
      </c>
      <c r="I78">
        <f t="shared" si="3"/>
        <v>5.4707442866424774E-2</v>
      </c>
    </row>
    <row r="79" spans="1:9" x14ac:dyDescent="0.35">
      <c r="A79" s="1">
        <v>40470</v>
      </c>
      <c r="B79">
        <v>24.67</v>
      </c>
      <c r="C79">
        <v>25.32</v>
      </c>
      <c r="D79">
        <v>24.389999</v>
      </c>
      <c r="E79">
        <v>24.549999</v>
      </c>
      <c r="F79">
        <v>72213100</v>
      </c>
      <c r="G79">
        <v>21.262101999999999</v>
      </c>
      <c r="H79">
        <f t="shared" si="2"/>
        <v>-1.2866987821994812E-2</v>
      </c>
      <c r="I79">
        <f t="shared" si="3"/>
        <v>-1.2866977197485171E-2</v>
      </c>
    </row>
    <row r="80" spans="1:9" x14ac:dyDescent="0.35">
      <c r="A80" s="1">
        <v>40471</v>
      </c>
      <c r="B80">
        <v>24.27</v>
      </c>
      <c r="C80">
        <v>25.969999000000001</v>
      </c>
      <c r="D80">
        <v>24.17</v>
      </c>
      <c r="E80">
        <v>25.6</v>
      </c>
      <c r="F80">
        <v>101499400</v>
      </c>
      <c r="G80">
        <v>22.171479999999999</v>
      </c>
      <c r="H80">
        <f t="shared" si="2"/>
        <v>4.2769899909160962E-2</v>
      </c>
      <c r="I80">
        <f t="shared" si="3"/>
        <v>4.276990111325777E-2</v>
      </c>
    </row>
    <row r="81" spans="1:9" x14ac:dyDescent="0.35">
      <c r="A81" s="1">
        <v>40472</v>
      </c>
      <c r="B81">
        <v>25.77</v>
      </c>
      <c r="C81">
        <v>26.41</v>
      </c>
      <c r="D81">
        <v>23.870000999999998</v>
      </c>
      <c r="E81">
        <v>26.030000999999999</v>
      </c>
      <c r="F81">
        <v>52489800</v>
      </c>
      <c r="G81">
        <v>22.543892</v>
      </c>
      <c r="H81">
        <f t="shared" si="2"/>
        <v>1.679691406249989E-2</v>
      </c>
      <c r="I81">
        <f t="shared" si="3"/>
        <v>1.679689402782316E-2</v>
      </c>
    </row>
    <row r="82" spans="1:9" x14ac:dyDescent="0.35">
      <c r="A82" s="1">
        <v>40473</v>
      </c>
      <c r="B82">
        <v>26.030000999999999</v>
      </c>
      <c r="C82">
        <v>26.25</v>
      </c>
      <c r="D82">
        <v>25.75</v>
      </c>
      <c r="E82">
        <v>26.110001</v>
      </c>
      <c r="F82">
        <v>26633200</v>
      </c>
      <c r="G82">
        <v>22.613178000000001</v>
      </c>
      <c r="H82">
        <f t="shared" si="2"/>
        <v>3.0733767547685398E-3</v>
      </c>
      <c r="I82">
        <f t="shared" si="3"/>
        <v>3.0733823600646126E-3</v>
      </c>
    </row>
    <row r="83" spans="1:9" x14ac:dyDescent="0.35">
      <c r="A83" s="1">
        <v>40476</v>
      </c>
      <c r="B83">
        <v>26.370000999999998</v>
      </c>
      <c r="C83">
        <v>26.42</v>
      </c>
      <c r="D83">
        <v>25.52</v>
      </c>
      <c r="E83">
        <v>25.719999000000001</v>
      </c>
      <c r="F83">
        <v>36779700</v>
      </c>
      <c r="G83">
        <v>22.275407999999999</v>
      </c>
      <c r="H83">
        <f t="shared" si="2"/>
        <v>-1.4936881848453359E-2</v>
      </c>
      <c r="I83">
        <f t="shared" si="3"/>
        <v>-1.493686557457791E-2</v>
      </c>
    </row>
    <row r="84" spans="1:9" x14ac:dyDescent="0.35">
      <c r="A84" s="1">
        <v>40477</v>
      </c>
      <c r="B84">
        <v>25.6</v>
      </c>
      <c r="C84">
        <v>25.99</v>
      </c>
      <c r="D84">
        <v>25.48</v>
      </c>
      <c r="E84">
        <v>25.91</v>
      </c>
      <c r="F84">
        <v>30595600</v>
      </c>
      <c r="G84">
        <v>22.439962000000001</v>
      </c>
      <c r="H84">
        <f t="shared" si="2"/>
        <v>7.3872864458509021E-3</v>
      </c>
      <c r="I84">
        <f t="shared" si="3"/>
        <v>7.3872496521725905E-3</v>
      </c>
    </row>
    <row r="85" spans="1:9" x14ac:dyDescent="0.35">
      <c r="A85" s="1">
        <v>40478</v>
      </c>
      <c r="B85">
        <v>25.690000999999999</v>
      </c>
      <c r="C85">
        <v>26</v>
      </c>
      <c r="D85">
        <v>25.6</v>
      </c>
      <c r="E85">
        <v>25.75</v>
      </c>
      <c r="F85">
        <v>35352000</v>
      </c>
      <c r="G85">
        <v>22.301390999999999</v>
      </c>
      <c r="H85">
        <f t="shared" si="2"/>
        <v>-6.1752219220378287E-3</v>
      </c>
      <c r="I85">
        <f t="shared" si="3"/>
        <v>-6.1751887102127192E-3</v>
      </c>
    </row>
    <row r="86" spans="1:9" x14ac:dyDescent="0.35">
      <c r="A86" s="1">
        <v>40479</v>
      </c>
      <c r="B86">
        <v>25.84</v>
      </c>
      <c r="C86">
        <v>25.959999</v>
      </c>
      <c r="D86">
        <v>25.610001</v>
      </c>
      <c r="E86">
        <v>25.940000999999999</v>
      </c>
      <c r="F86">
        <v>23976400</v>
      </c>
      <c r="G86">
        <v>22.465945000000001</v>
      </c>
      <c r="H86">
        <f t="shared" si="2"/>
        <v>7.3786796116504369E-3</v>
      </c>
      <c r="I86">
        <f t="shared" si="3"/>
        <v>7.378642883755661E-3</v>
      </c>
    </row>
    <row r="87" spans="1:9" x14ac:dyDescent="0.35">
      <c r="A87" s="1">
        <v>40480</v>
      </c>
      <c r="B87">
        <v>25.82</v>
      </c>
      <c r="C87">
        <v>26.129999000000002</v>
      </c>
      <c r="D87">
        <v>25.67</v>
      </c>
      <c r="E87">
        <v>26.059999000000001</v>
      </c>
      <c r="F87">
        <v>24018000</v>
      </c>
      <c r="G87">
        <v>22.569873000000001</v>
      </c>
      <c r="H87">
        <f t="shared" si="2"/>
        <v>4.62598285944563E-3</v>
      </c>
      <c r="I87">
        <f t="shared" si="3"/>
        <v>4.6260239664968374E-3</v>
      </c>
    </row>
    <row r="88" spans="1:9" x14ac:dyDescent="0.35">
      <c r="A88" s="1">
        <v>40483</v>
      </c>
      <c r="B88">
        <v>26.030000999999999</v>
      </c>
      <c r="C88">
        <v>26.1</v>
      </c>
      <c r="D88">
        <v>25.6</v>
      </c>
      <c r="E88">
        <v>25.93</v>
      </c>
      <c r="F88">
        <v>24764600</v>
      </c>
      <c r="G88">
        <v>22.457284000000001</v>
      </c>
      <c r="H88">
        <f t="shared" si="2"/>
        <v>-4.988449922810877E-3</v>
      </c>
      <c r="I88">
        <f t="shared" si="3"/>
        <v>-4.9884640467405296E-3</v>
      </c>
    </row>
    <row r="89" spans="1:9" x14ac:dyDescent="0.35">
      <c r="A89" s="1">
        <v>40484</v>
      </c>
      <c r="B89">
        <v>26</v>
      </c>
      <c r="C89">
        <v>26.049999</v>
      </c>
      <c r="D89">
        <v>25.780000999999999</v>
      </c>
      <c r="E89">
        <v>25.969999000000001</v>
      </c>
      <c r="F89">
        <v>25101700</v>
      </c>
      <c r="G89">
        <v>22.491925999999999</v>
      </c>
      <c r="H89">
        <f t="shared" si="2"/>
        <v>1.5425761666024555E-3</v>
      </c>
      <c r="I89">
        <f t="shared" si="3"/>
        <v>1.5425730021492387E-3</v>
      </c>
    </row>
    <row r="90" spans="1:9" x14ac:dyDescent="0.35">
      <c r="A90" s="1">
        <v>40485</v>
      </c>
      <c r="B90">
        <v>25.74</v>
      </c>
      <c r="C90">
        <v>26.5</v>
      </c>
      <c r="D90">
        <v>25.690000999999999</v>
      </c>
      <c r="E90">
        <v>26.459999</v>
      </c>
      <c r="F90">
        <v>32381400</v>
      </c>
      <c r="G90">
        <v>22.960508000000001</v>
      </c>
      <c r="H90">
        <f t="shared" si="2"/>
        <v>1.8867925254829561E-2</v>
      </c>
      <c r="I90">
        <f t="shared" si="3"/>
        <v>2.0833342595916481E-2</v>
      </c>
    </row>
    <row r="91" spans="1:9" x14ac:dyDescent="0.35">
      <c r="A91" s="1">
        <v>40486</v>
      </c>
      <c r="B91">
        <v>26.809999000000001</v>
      </c>
      <c r="C91">
        <v>27.5</v>
      </c>
      <c r="D91">
        <v>26.629999000000002</v>
      </c>
      <c r="E91">
        <v>27.459999</v>
      </c>
      <c r="F91">
        <v>57381100</v>
      </c>
      <c r="G91">
        <v>23.828251999999999</v>
      </c>
      <c r="H91">
        <f t="shared" si="2"/>
        <v>3.7792896364055042E-2</v>
      </c>
      <c r="I91">
        <f t="shared" si="3"/>
        <v>3.7792892038799764E-2</v>
      </c>
    </row>
    <row r="92" spans="1:9" x14ac:dyDescent="0.35">
      <c r="A92" s="1">
        <v>40487</v>
      </c>
      <c r="B92">
        <v>27.559999000000001</v>
      </c>
      <c r="C92">
        <v>29.360001</v>
      </c>
      <c r="D92">
        <v>27.549999</v>
      </c>
      <c r="E92">
        <v>29.219999000000001</v>
      </c>
      <c r="F92">
        <v>79752600</v>
      </c>
      <c r="G92">
        <v>25.355481999999999</v>
      </c>
      <c r="H92">
        <f t="shared" si="2"/>
        <v>6.4093228845347072E-2</v>
      </c>
      <c r="I92">
        <f t="shared" si="3"/>
        <v>6.4093245278755637E-2</v>
      </c>
    </row>
    <row r="93" spans="1:9" x14ac:dyDescent="0.35">
      <c r="A93" s="1">
        <v>40490</v>
      </c>
      <c r="B93">
        <v>28.91</v>
      </c>
      <c r="C93">
        <v>29.280000999999999</v>
      </c>
      <c r="D93">
        <v>28.51</v>
      </c>
      <c r="E93">
        <v>29.040001</v>
      </c>
      <c r="F93">
        <v>35734000</v>
      </c>
      <c r="G93">
        <v>25.199289</v>
      </c>
      <c r="H93">
        <f t="shared" si="2"/>
        <v>-6.1600960355953881E-3</v>
      </c>
      <c r="I93">
        <f t="shared" si="3"/>
        <v>-6.1601274233318952E-3</v>
      </c>
    </row>
    <row r="94" spans="1:9" x14ac:dyDescent="0.35">
      <c r="A94" s="1">
        <v>40491</v>
      </c>
      <c r="B94">
        <v>29.040001</v>
      </c>
      <c r="C94">
        <v>29.110001</v>
      </c>
      <c r="D94">
        <v>28.040001</v>
      </c>
      <c r="E94">
        <v>28.129999000000002</v>
      </c>
      <c r="F94">
        <v>37178800</v>
      </c>
      <c r="G94">
        <v>24.40964</v>
      </c>
      <c r="H94">
        <f t="shared" si="2"/>
        <v>-3.1336155945724607E-2</v>
      </c>
      <c r="I94">
        <f t="shared" si="3"/>
        <v>-3.133616190520299E-2</v>
      </c>
    </row>
    <row r="95" spans="1:9" x14ac:dyDescent="0.35">
      <c r="A95" s="1">
        <v>40492</v>
      </c>
      <c r="B95">
        <v>28.08</v>
      </c>
      <c r="C95">
        <v>28.620000999999998</v>
      </c>
      <c r="D95">
        <v>27.879999000000002</v>
      </c>
      <c r="E95">
        <v>28.58</v>
      </c>
      <c r="F95">
        <v>37250900</v>
      </c>
      <c r="G95">
        <v>24.800125999999999</v>
      </c>
      <c r="H95">
        <f t="shared" si="2"/>
        <v>1.5997192179068215E-2</v>
      </c>
      <c r="I95">
        <f t="shared" si="3"/>
        <v>1.5997204383186282E-2</v>
      </c>
    </row>
    <row r="96" spans="1:9" x14ac:dyDescent="0.35">
      <c r="A96" s="1">
        <v>40493</v>
      </c>
      <c r="B96">
        <v>28.360001</v>
      </c>
      <c r="C96">
        <v>28.57</v>
      </c>
      <c r="D96">
        <v>27.98</v>
      </c>
      <c r="E96">
        <v>28.190000999999999</v>
      </c>
      <c r="F96">
        <v>23280400</v>
      </c>
      <c r="G96">
        <v>24.461706</v>
      </c>
      <c r="H96">
        <f t="shared" si="2"/>
        <v>-1.3645871238628397E-2</v>
      </c>
      <c r="I96">
        <f t="shared" si="3"/>
        <v>-1.3645898411967717E-2</v>
      </c>
    </row>
    <row r="97" spans="1:9" x14ac:dyDescent="0.35">
      <c r="A97" s="1">
        <v>40494</v>
      </c>
      <c r="B97">
        <v>28.01</v>
      </c>
      <c r="C97">
        <v>28.040001</v>
      </c>
      <c r="D97">
        <v>27.4</v>
      </c>
      <c r="E97">
        <v>27.540001</v>
      </c>
      <c r="F97">
        <v>27040000</v>
      </c>
      <c r="G97">
        <v>23.897673000000001</v>
      </c>
      <c r="H97">
        <f t="shared" si="2"/>
        <v>-2.3057821104724281E-2</v>
      </c>
      <c r="I97">
        <f t="shared" si="3"/>
        <v>-2.3057794906046147E-2</v>
      </c>
    </row>
    <row r="98" spans="1:9" x14ac:dyDescent="0.35">
      <c r="A98" s="1">
        <v>40497</v>
      </c>
      <c r="B98">
        <v>27.620000999999998</v>
      </c>
      <c r="C98">
        <v>28.209999</v>
      </c>
      <c r="D98">
        <v>27.57</v>
      </c>
      <c r="E98">
        <v>27.65</v>
      </c>
      <c r="F98">
        <v>23160300</v>
      </c>
      <c r="G98">
        <v>23.993124000000002</v>
      </c>
      <c r="H98">
        <f t="shared" si="2"/>
        <v>3.9941538128483878E-3</v>
      </c>
      <c r="I98">
        <f t="shared" si="3"/>
        <v>3.9941545773097076E-3</v>
      </c>
    </row>
    <row r="99" spans="1:9" x14ac:dyDescent="0.35">
      <c r="A99" s="1">
        <v>40498</v>
      </c>
      <c r="B99">
        <v>27.5</v>
      </c>
      <c r="C99">
        <v>27.629999000000002</v>
      </c>
      <c r="D99">
        <v>26.85</v>
      </c>
      <c r="E99">
        <v>27.190000999999999</v>
      </c>
      <c r="F99">
        <v>45295900</v>
      </c>
      <c r="G99">
        <v>23.593962000000001</v>
      </c>
      <c r="H99">
        <f t="shared" si="2"/>
        <v>-1.6636491862567805E-2</v>
      </c>
      <c r="I99">
        <f t="shared" si="3"/>
        <v>-1.6636516361937713E-2</v>
      </c>
    </row>
    <row r="100" spans="1:9" x14ac:dyDescent="0.35">
      <c r="A100" s="1">
        <v>40499</v>
      </c>
      <c r="B100">
        <v>27.18</v>
      </c>
      <c r="C100">
        <v>27.43</v>
      </c>
      <c r="D100">
        <v>26.76</v>
      </c>
      <c r="E100">
        <v>26.860001</v>
      </c>
      <c r="F100">
        <v>31956700</v>
      </c>
      <c r="G100">
        <v>23.307607000000001</v>
      </c>
      <c r="H100">
        <f t="shared" si="2"/>
        <v>-1.2136814559146147E-2</v>
      </c>
      <c r="I100">
        <f t="shared" si="3"/>
        <v>-1.2136791607954627E-2</v>
      </c>
    </row>
    <row r="101" spans="1:9" x14ac:dyDescent="0.35">
      <c r="A101" s="1">
        <v>40500</v>
      </c>
      <c r="B101">
        <v>27.24</v>
      </c>
      <c r="C101">
        <v>27.709999</v>
      </c>
      <c r="D101">
        <v>27.110001</v>
      </c>
      <c r="E101">
        <v>27.51</v>
      </c>
      <c r="F101">
        <v>30765200</v>
      </c>
      <c r="G101">
        <v>23.871639999999999</v>
      </c>
      <c r="H101">
        <f t="shared" si="2"/>
        <v>2.419951510798533E-2</v>
      </c>
      <c r="I101">
        <f t="shared" si="3"/>
        <v>2.4199524215420248E-2</v>
      </c>
    </row>
    <row r="102" spans="1:9" x14ac:dyDescent="0.35">
      <c r="A102" s="1">
        <v>40501</v>
      </c>
      <c r="B102">
        <v>27.43</v>
      </c>
      <c r="C102">
        <v>27.549999</v>
      </c>
      <c r="D102">
        <v>27.09</v>
      </c>
      <c r="E102">
        <v>27.49</v>
      </c>
      <c r="F102">
        <v>24750900</v>
      </c>
      <c r="G102">
        <v>23.854285000000001</v>
      </c>
      <c r="H102">
        <f t="shared" si="2"/>
        <v>-7.2700836059626044E-4</v>
      </c>
      <c r="I102">
        <f t="shared" si="3"/>
        <v>-7.270133095170024E-4</v>
      </c>
    </row>
    <row r="103" spans="1:9" x14ac:dyDescent="0.35">
      <c r="A103" s="1">
        <v>40504</v>
      </c>
      <c r="B103">
        <v>27.26</v>
      </c>
      <c r="C103">
        <v>27.360001</v>
      </c>
      <c r="D103">
        <v>26.780000999999999</v>
      </c>
      <c r="E103">
        <v>26.950001</v>
      </c>
      <c r="F103">
        <v>24825700</v>
      </c>
      <c r="G103">
        <v>23.385704</v>
      </c>
      <c r="H103">
        <f t="shared" si="2"/>
        <v>-1.9643470352855515E-2</v>
      </c>
      <c r="I103">
        <f t="shared" si="3"/>
        <v>-1.9643472860326784E-2</v>
      </c>
    </row>
    <row r="104" spans="1:9" x14ac:dyDescent="0.35">
      <c r="A104" s="1">
        <v>40505</v>
      </c>
      <c r="B104">
        <v>26.639999</v>
      </c>
      <c r="C104">
        <v>26.950001</v>
      </c>
      <c r="D104">
        <v>26.530000999999999</v>
      </c>
      <c r="E104">
        <v>26.799999</v>
      </c>
      <c r="F104">
        <v>30165900</v>
      </c>
      <c r="G104">
        <v>23.255541000000001</v>
      </c>
      <c r="H104">
        <f t="shared" si="2"/>
        <v>-5.565936713694394E-3</v>
      </c>
      <c r="I104">
        <f t="shared" si="3"/>
        <v>-5.565921812745068E-3</v>
      </c>
    </row>
    <row r="105" spans="1:9" x14ac:dyDescent="0.35">
      <c r="A105" s="1">
        <v>40506</v>
      </c>
      <c r="B105">
        <v>26.92</v>
      </c>
      <c r="C105">
        <v>27.139999</v>
      </c>
      <c r="D105">
        <v>26.75</v>
      </c>
      <c r="E105">
        <v>27.110001</v>
      </c>
      <c r="F105">
        <v>22038200</v>
      </c>
      <c r="G105">
        <v>23.524543000000001</v>
      </c>
      <c r="H105">
        <f t="shared" si="2"/>
        <v>1.1567239237583583E-2</v>
      </c>
      <c r="I105">
        <f t="shared" si="3"/>
        <v>1.1567221764481867E-2</v>
      </c>
    </row>
    <row r="106" spans="1:9" x14ac:dyDescent="0.35">
      <c r="A106" s="1">
        <v>40508</v>
      </c>
      <c r="B106">
        <v>26.92</v>
      </c>
      <c r="C106">
        <v>27.15</v>
      </c>
      <c r="D106">
        <v>26.65</v>
      </c>
      <c r="E106">
        <v>26.65</v>
      </c>
      <c r="F106">
        <v>9239700</v>
      </c>
      <c r="G106">
        <v>23.12538</v>
      </c>
      <c r="H106">
        <f t="shared" si="2"/>
        <v>-1.6967944781706275E-2</v>
      </c>
      <c r="I106">
        <f t="shared" si="3"/>
        <v>-1.6967938548264314E-2</v>
      </c>
    </row>
    <row r="107" spans="1:9" x14ac:dyDescent="0.35">
      <c r="A107" s="1">
        <v>40511</v>
      </c>
      <c r="B107">
        <v>26.58</v>
      </c>
      <c r="C107">
        <v>27.35</v>
      </c>
      <c r="D107">
        <v>26.51</v>
      </c>
      <c r="E107">
        <v>27.200001</v>
      </c>
      <c r="F107">
        <v>31181000</v>
      </c>
      <c r="G107">
        <v>23.602640000000001</v>
      </c>
      <c r="H107">
        <f t="shared" si="2"/>
        <v>2.0637936210131397E-2</v>
      </c>
      <c r="I107">
        <f t="shared" si="3"/>
        <v>2.0637931138861334E-2</v>
      </c>
    </row>
    <row r="108" spans="1:9" x14ac:dyDescent="0.35">
      <c r="A108" s="1">
        <v>40512</v>
      </c>
      <c r="B108">
        <v>26.879999000000002</v>
      </c>
      <c r="C108">
        <v>27.43</v>
      </c>
      <c r="D108">
        <v>26.85</v>
      </c>
      <c r="E108">
        <v>27.209999</v>
      </c>
      <c r="F108">
        <v>33064700</v>
      </c>
      <c r="G108">
        <v>23.611315999999999</v>
      </c>
      <c r="H108">
        <f t="shared" si="2"/>
        <v>3.6757351589801441E-4</v>
      </c>
      <c r="I108">
        <f t="shared" si="3"/>
        <v>3.6758599885426739E-4</v>
      </c>
    </row>
    <row r="109" spans="1:9" x14ac:dyDescent="0.35">
      <c r="A109" s="1">
        <v>40513</v>
      </c>
      <c r="B109">
        <v>27.58</v>
      </c>
      <c r="C109">
        <v>27.799999</v>
      </c>
      <c r="D109">
        <v>27.200001</v>
      </c>
      <c r="E109">
        <v>27.530000999999999</v>
      </c>
      <c r="F109">
        <v>35338900</v>
      </c>
      <c r="G109">
        <v>23.888995000000001</v>
      </c>
      <c r="H109">
        <f t="shared" si="2"/>
        <v>1.1760456147021496E-2</v>
      </c>
      <c r="I109">
        <f t="shared" si="3"/>
        <v>1.1760420300164663E-2</v>
      </c>
    </row>
    <row r="110" spans="1:9" x14ac:dyDescent="0.35">
      <c r="A110" s="1">
        <v>40514</v>
      </c>
      <c r="B110">
        <v>27.629999000000002</v>
      </c>
      <c r="C110">
        <v>28.780000999999999</v>
      </c>
      <c r="D110">
        <v>27.59</v>
      </c>
      <c r="E110">
        <v>28.780000999999999</v>
      </c>
      <c r="F110">
        <v>43197400</v>
      </c>
      <c r="G110">
        <v>24.973675</v>
      </c>
      <c r="H110">
        <f t="shared" si="2"/>
        <v>4.5405011064111475E-2</v>
      </c>
      <c r="I110">
        <f t="shared" si="3"/>
        <v>4.5405007619617264E-2</v>
      </c>
    </row>
    <row r="111" spans="1:9" x14ac:dyDescent="0.35">
      <c r="A111" s="1">
        <v>40515</v>
      </c>
      <c r="B111">
        <v>28.35</v>
      </c>
      <c r="C111">
        <v>29.129999000000002</v>
      </c>
      <c r="D111">
        <v>28.299999</v>
      </c>
      <c r="E111">
        <v>29.049999</v>
      </c>
      <c r="F111">
        <v>36853100</v>
      </c>
      <c r="G111">
        <v>25.207965000000002</v>
      </c>
      <c r="H111">
        <f t="shared" si="2"/>
        <v>9.3814451222569827E-3</v>
      </c>
      <c r="I111">
        <f t="shared" si="3"/>
        <v>9.3814786970680703E-3</v>
      </c>
    </row>
    <row r="112" spans="1:9" x14ac:dyDescent="0.35">
      <c r="A112" s="1">
        <v>40518</v>
      </c>
      <c r="B112">
        <v>28.860001</v>
      </c>
      <c r="C112">
        <v>29.1</v>
      </c>
      <c r="D112">
        <v>28.73</v>
      </c>
      <c r="E112">
        <v>28.74</v>
      </c>
      <c r="F112">
        <v>27255700</v>
      </c>
      <c r="G112">
        <v>24.938965</v>
      </c>
      <c r="H112">
        <f t="shared" si="2"/>
        <v>-1.0671222398320952E-2</v>
      </c>
      <c r="I112">
        <f t="shared" si="3"/>
        <v>-1.0671230303596577E-2</v>
      </c>
    </row>
    <row r="113" spans="1:9" x14ac:dyDescent="0.35">
      <c r="A113" s="1">
        <v>40519</v>
      </c>
      <c r="B113">
        <v>29.09</v>
      </c>
      <c r="C113">
        <v>29.25</v>
      </c>
      <c r="D113">
        <v>28.42</v>
      </c>
      <c r="E113">
        <v>28.469999000000001</v>
      </c>
      <c r="F113">
        <v>30166400</v>
      </c>
      <c r="G113">
        <v>24.704674000000001</v>
      </c>
      <c r="H113">
        <f t="shared" si="2"/>
        <v>-9.3946068197632935E-3</v>
      </c>
      <c r="I113">
        <f t="shared" si="3"/>
        <v>-9.3945759176452953E-3</v>
      </c>
    </row>
    <row r="114" spans="1:9" x14ac:dyDescent="0.35">
      <c r="A114" s="1">
        <v>40520</v>
      </c>
      <c r="B114">
        <v>28.549999</v>
      </c>
      <c r="C114">
        <v>29.370000999999998</v>
      </c>
      <c r="D114">
        <v>28.5</v>
      </c>
      <c r="E114">
        <v>29.370000999999998</v>
      </c>
      <c r="F114">
        <v>31376300</v>
      </c>
      <c r="G114">
        <v>25.485645000000002</v>
      </c>
      <c r="H114">
        <f t="shared" si="2"/>
        <v>3.161229475280266E-2</v>
      </c>
      <c r="I114">
        <f t="shared" si="3"/>
        <v>3.1612277093800184E-2</v>
      </c>
    </row>
    <row r="115" spans="1:9" x14ac:dyDescent="0.35">
      <c r="A115" s="1">
        <v>40521</v>
      </c>
      <c r="B115">
        <v>29.549999</v>
      </c>
      <c r="C115">
        <v>30.110001</v>
      </c>
      <c r="D115">
        <v>29.49</v>
      </c>
      <c r="E115">
        <v>30.07</v>
      </c>
      <c r="F115">
        <v>45744200</v>
      </c>
      <c r="G115">
        <v>26.093063999999998</v>
      </c>
      <c r="H115">
        <f t="shared" si="2"/>
        <v>2.3833809198712721E-2</v>
      </c>
      <c r="I115">
        <f t="shared" si="3"/>
        <v>2.3833769951672659E-2</v>
      </c>
    </row>
    <row r="116" spans="1:9" x14ac:dyDescent="0.35">
      <c r="A116" s="1">
        <v>40522</v>
      </c>
      <c r="B116">
        <v>30.32</v>
      </c>
      <c r="C116">
        <v>30.559999000000001</v>
      </c>
      <c r="D116">
        <v>30.16</v>
      </c>
      <c r="E116">
        <v>30.27</v>
      </c>
      <c r="F116">
        <v>40143400</v>
      </c>
      <c r="G116">
        <v>26.266614000000001</v>
      </c>
      <c r="H116">
        <f t="shared" si="2"/>
        <v>6.6511473229131785E-3</v>
      </c>
      <c r="I116">
        <f t="shared" si="3"/>
        <v>6.6511928227364304E-3</v>
      </c>
    </row>
    <row r="117" spans="1:9" x14ac:dyDescent="0.35">
      <c r="A117" s="1">
        <v>40525</v>
      </c>
      <c r="B117">
        <v>30.49</v>
      </c>
      <c r="C117">
        <v>30.57</v>
      </c>
      <c r="D117">
        <v>30</v>
      </c>
      <c r="E117">
        <v>30.219999000000001</v>
      </c>
      <c r="F117">
        <v>30423700</v>
      </c>
      <c r="G117">
        <v>26.223226</v>
      </c>
      <c r="H117">
        <f t="shared" si="2"/>
        <v>-1.6518334985133197E-3</v>
      </c>
      <c r="I117">
        <f t="shared" si="3"/>
        <v>-1.6518307232138943E-3</v>
      </c>
    </row>
    <row r="118" spans="1:9" x14ac:dyDescent="0.35">
      <c r="A118" s="1">
        <v>40526</v>
      </c>
      <c r="B118">
        <v>30.129999000000002</v>
      </c>
      <c r="C118">
        <v>30.34</v>
      </c>
      <c r="D118">
        <v>29.66</v>
      </c>
      <c r="E118">
        <v>29.82</v>
      </c>
      <c r="F118">
        <v>26799300</v>
      </c>
      <c r="G118">
        <v>25.876128000000001</v>
      </c>
      <c r="H118">
        <f t="shared" si="2"/>
        <v>-1.3236234719928386E-2</v>
      </c>
      <c r="I118">
        <f t="shared" si="3"/>
        <v>-1.3236281455225951E-2</v>
      </c>
    </row>
    <row r="119" spans="1:9" x14ac:dyDescent="0.35">
      <c r="A119" s="1">
        <v>40527</v>
      </c>
      <c r="B119">
        <v>29.780000999999999</v>
      </c>
      <c r="C119">
        <v>30.129999000000002</v>
      </c>
      <c r="D119">
        <v>29.65</v>
      </c>
      <c r="E119">
        <v>29.790001</v>
      </c>
      <c r="F119">
        <v>36800800</v>
      </c>
      <c r="G119">
        <v>25.850097000000002</v>
      </c>
      <c r="H119">
        <f t="shared" si="2"/>
        <v>-1.0060026827632498E-3</v>
      </c>
      <c r="I119">
        <f t="shared" si="3"/>
        <v>-1.0059851303873474E-3</v>
      </c>
    </row>
    <row r="120" spans="1:9" x14ac:dyDescent="0.35">
      <c r="A120" s="1">
        <v>40528</v>
      </c>
      <c r="B120">
        <v>29.84</v>
      </c>
      <c r="C120">
        <v>30.360001</v>
      </c>
      <c r="D120">
        <v>29.700001</v>
      </c>
      <c r="E120">
        <v>30.02</v>
      </c>
      <c r="F120">
        <v>34396900</v>
      </c>
      <c r="G120">
        <v>26.049678</v>
      </c>
      <c r="H120">
        <f t="shared" si="2"/>
        <v>7.7206778207224427E-3</v>
      </c>
      <c r="I120">
        <f t="shared" si="3"/>
        <v>7.7207060383563918E-3</v>
      </c>
    </row>
    <row r="121" spans="1:9" x14ac:dyDescent="0.35">
      <c r="A121" s="1">
        <v>40529</v>
      </c>
      <c r="B121">
        <v>29.99</v>
      </c>
      <c r="C121">
        <v>30.24</v>
      </c>
      <c r="D121">
        <v>29.709999</v>
      </c>
      <c r="E121">
        <v>29.959999</v>
      </c>
      <c r="F121">
        <v>37736800</v>
      </c>
      <c r="G121">
        <v>25.997612</v>
      </c>
      <c r="H121">
        <f t="shared" si="2"/>
        <v>-1.9987008660892654E-3</v>
      </c>
      <c r="I121">
        <f t="shared" si="3"/>
        <v>-1.998719523519636E-3</v>
      </c>
    </row>
    <row r="122" spans="1:9" x14ac:dyDescent="0.35">
      <c r="A122" s="1">
        <v>40532</v>
      </c>
      <c r="B122">
        <v>30.02</v>
      </c>
      <c r="C122">
        <v>30.280000999999999</v>
      </c>
      <c r="D122">
        <v>29.85</v>
      </c>
      <c r="E122">
        <v>30.1</v>
      </c>
      <c r="F122">
        <v>22290400</v>
      </c>
      <c r="G122">
        <v>26.119097</v>
      </c>
      <c r="H122">
        <f t="shared" si="2"/>
        <v>4.6729307300711724E-3</v>
      </c>
      <c r="I122">
        <f t="shared" si="3"/>
        <v>4.6729291905733437E-3</v>
      </c>
    </row>
    <row r="123" spans="1:9" x14ac:dyDescent="0.35">
      <c r="A123" s="1">
        <v>40533</v>
      </c>
      <c r="B123">
        <v>30.120000999999998</v>
      </c>
      <c r="C123">
        <v>30.889999</v>
      </c>
      <c r="D123">
        <v>30.059999000000001</v>
      </c>
      <c r="E123">
        <v>30.82</v>
      </c>
      <c r="F123">
        <v>25481400</v>
      </c>
      <c r="G123">
        <v>26.743873000000001</v>
      </c>
      <c r="H123">
        <f t="shared" si="2"/>
        <v>2.3920265780730858E-2</v>
      </c>
      <c r="I123">
        <f t="shared" si="3"/>
        <v>2.3920275651183525E-2</v>
      </c>
    </row>
    <row r="124" spans="1:9" x14ac:dyDescent="0.35">
      <c r="A124" s="1">
        <v>40534</v>
      </c>
      <c r="B124">
        <v>30.879999000000002</v>
      </c>
      <c r="C124">
        <v>31.610001</v>
      </c>
      <c r="D124">
        <v>30.860001</v>
      </c>
      <c r="E124">
        <v>31.309999000000001</v>
      </c>
      <c r="F124">
        <v>29063200</v>
      </c>
      <c r="G124">
        <v>27.169066999999998</v>
      </c>
      <c r="H124">
        <f t="shared" si="2"/>
        <v>1.5898734587929945E-2</v>
      </c>
      <c r="I124">
        <f t="shared" si="3"/>
        <v>1.5898744359128449E-2</v>
      </c>
    </row>
    <row r="125" spans="1:9" x14ac:dyDescent="0.35">
      <c r="A125" s="1">
        <v>40535</v>
      </c>
      <c r="B125">
        <v>31.23</v>
      </c>
      <c r="C125">
        <v>31.360001</v>
      </c>
      <c r="D125">
        <v>30.860001</v>
      </c>
      <c r="E125">
        <v>30.99</v>
      </c>
      <c r="F125">
        <v>16954800</v>
      </c>
      <c r="G125">
        <v>26.891389</v>
      </c>
      <c r="H125">
        <f t="shared" si="2"/>
        <v>-1.0220345264143981E-2</v>
      </c>
      <c r="I125">
        <f t="shared" si="3"/>
        <v>-1.0220373044094525E-2</v>
      </c>
    </row>
    <row r="126" spans="1:9" x14ac:dyDescent="0.35">
      <c r="A126" s="1">
        <v>40539</v>
      </c>
      <c r="B126">
        <v>30.91</v>
      </c>
      <c r="C126">
        <v>31.34</v>
      </c>
      <c r="D126">
        <v>30.780000999999999</v>
      </c>
      <c r="E126">
        <v>31.209999</v>
      </c>
      <c r="F126">
        <v>13823700</v>
      </c>
      <c r="G126">
        <v>27.082291999999999</v>
      </c>
      <c r="H126">
        <f t="shared" si="2"/>
        <v>7.0990319457890092E-3</v>
      </c>
      <c r="I126">
        <f t="shared" si="3"/>
        <v>7.0990382832213953E-3</v>
      </c>
    </row>
    <row r="127" spans="1:9" x14ac:dyDescent="0.35">
      <c r="A127" s="1">
        <v>40540</v>
      </c>
      <c r="B127">
        <v>31.059999000000001</v>
      </c>
      <c r="C127">
        <v>31.299999</v>
      </c>
      <c r="D127">
        <v>31</v>
      </c>
      <c r="E127">
        <v>31.200001</v>
      </c>
      <c r="F127">
        <v>14863300</v>
      </c>
      <c r="G127">
        <v>27.073616000000001</v>
      </c>
      <c r="H127">
        <f t="shared" si="2"/>
        <v>-3.2034605319915287E-4</v>
      </c>
      <c r="I127">
        <f t="shared" si="3"/>
        <v>-3.203569328621701E-4</v>
      </c>
    </row>
    <row r="128" spans="1:9" x14ac:dyDescent="0.35">
      <c r="A128" s="1">
        <v>40541</v>
      </c>
      <c r="B128">
        <v>31.23</v>
      </c>
      <c r="C128">
        <v>31.280000999999999</v>
      </c>
      <c r="D128">
        <v>30.98</v>
      </c>
      <c r="E128">
        <v>31.02</v>
      </c>
      <c r="F128">
        <v>12280700</v>
      </c>
      <c r="G128">
        <v>26.917421999999998</v>
      </c>
      <c r="H128">
        <f t="shared" si="2"/>
        <v>-5.7692626356005807E-3</v>
      </c>
      <c r="I128">
        <f t="shared" si="3"/>
        <v>-5.769233042235763E-3</v>
      </c>
    </row>
    <row r="129" spans="1:9" x14ac:dyDescent="0.35">
      <c r="A129" s="1">
        <v>40542</v>
      </c>
      <c r="B129">
        <v>31.040001</v>
      </c>
      <c r="C129">
        <v>31.120000999999998</v>
      </c>
      <c r="D129">
        <v>30.700001</v>
      </c>
      <c r="E129">
        <v>30.82</v>
      </c>
      <c r="F129">
        <v>11675700</v>
      </c>
      <c r="G129">
        <v>26.743873000000001</v>
      </c>
      <c r="H129">
        <f t="shared" si="2"/>
        <v>-6.4474532559638713E-3</v>
      </c>
      <c r="I129">
        <f t="shared" si="3"/>
        <v>-6.4474599387711702E-3</v>
      </c>
    </row>
    <row r="130" spans="1:9" x14ac:dyDescent="0.35">
      <c r="A130" s="1">
        <v>40543</v>
      </c>
      <c r="B130">
        <v>30.719999000000001</v>
      </c>
      <c r="C130">
        <v>31.030000999999999</v>
      </c>
      <c r="D130">
        <v>30.66</v>
      </c>
      <c r="E130">
        <v>30.99</v>
      </c>
      <c r="F130">
        <v>12108400</v>
      </c>
      <c r="G130">
        <v>26.891389</v>
      </c>
      <c r="H130">
        <f t="shared" si="2"/>
        <v>5.5158987670343336E-3</v>
      </c>
      <c r="I130">
        <f t="shared" si="3"/>
        <v>5.5158802167509374E-3</v>
      </c>
    </row>
    <row r="131" spans="1:9" x14ac:dyDescent="0.35">
      <c r="A131" s="1">
        <v>40546</v>
      </c>
      <c r="B131">
        <v>31.299999</v>
      </c>
      <c r="C131">
        <v>31.66</v>
      </c>
      <c r="D131">
        <v>31.16</v>
      </c>
      <c r="E131">
        <v>31.58</v>
      </c>
      <c r="F131">
        <v>34397100</v>
      </c>
      <c r="G131">
        <v>27.403358000000001</v>
      </c>
      <c r="H131">
        <f t="shared" si="2"/>
        <v>1.9038399483704418E-2</v>
      </c>
      <c r="I131">
        <f t="shared" si="3"/>
        <v>1.9038399243713314E-2</v>
      </c>
    </row>
    <row r="132" spans="1:9" x14ac:dyDescent="0.35">
      <c r="A132" s="1">
        <v>40547</v>
      </c>
      <c r="B132">
        <v>31.65</v>
      </c>
      <c r="C132">
        <v>31.940000999999999</v>
      </c>
      <c r="D132">
        <v>31.49</v>
      </c>
      <c r="E132">
        <v>31.65</v>
      </c>
      <c r="F132">
        <v>30341100</v>
      </c>
      <c r="G132">
        <v>27.464099999999998</v>
      </c>
      <c r="H132">
        <f t="shared" ref="H132:H195" si="4">(E132-E131)/E131</f>
        <v>2.2165927802406679E-3</v>
      </c>
      <c r="I132">
        <f t="shared" ref="I132:I195" si="5">(G132-G131)/G131</f>
        <v>2.216589660288992E-3</v>
      </c>
    </row>
    <row r="133" spans="1:9" x14ac:dyDescent="0.35">
      <c r="A133" s="1">
        <v>40548</v>
      </c>
      <c r="B133">
        <v>31.41</v>
      </c>
      <c r="C133">
        <v>32.5</v>
      </c>
      <c r="D133">
        <v>31.4</v>
      </c>
      <c r="E133">
        <v>32.369999</v>
      </c>
      <c r="F133">
        <v>43245600</v>
      </c>
      <c r="G133">
        <v>28.088875000000002</v>
      </c>
      <c r="H133">
        <f t="shared" si="4"/>
        <v>2.2748783570300204E-2</v>
      </c>
      <c r="I133">
        <f t="shared" si="5"/>
        <v>2.2748788418335327E-2</v>
      </c>
    </row>
    <row r="134" spans="1:9" x14ac:dyDescent="0.35">
      <c r="A134" s="1">
        <v>40549</v>
      </c>
      <c r="B134">
        <v>32.150002000000001</v>
      </c>
      <c r="C134">
        <v>32.470001000000003</v>
      </c>
      <c r="D134">
        <v>32.119999</v>
      </c>
      <c r="E134">
        <v>32.150002000000001</v>
      </c>
      <c r="F134">
        <v>32500000</v>
      </c>
      <c r="G134">
        <v>27.897974000000001</v>
      </c>
      <c r="H134">
        <f t="shared" si="4"/>
        <v>-6.7963239665221904E-3</v>
      </c>
      <c r="I134">
        <f t="shared" si="5"/>
        <v>-6.7963206073579025E-3</v>
      </c>
    </row>
    <row r="135" spans="1:9" x14ac:dyDescent="0.35">
      <c r="A135" s="1">
        <v>40550</v>
      </c>
      <c r="B135">
        <v>32.229999999999997</v>
      </c>
      <c r="C135">
        <v>32.229999999999997</v>
      </c>
      <c r="D135">
        <v>30.639999</v>
      </c>
      <c r="E135">
        <v>31.5</v>
      </c>
      <c r="F135">
        <v>81572300</v>
      </c>
      <c r="G135">
        <v>27.333939000000001</v>
      </c>
      <c r="H135">
        <f t="shared" si="4"/>
        <v>-2.021779034414992E-2</v>
      </c>
      <c r="I135">
        <f t="shared" si="5"/>
        <v>-2.021777638763304E-2</v>
      </c>
    </row>
    <row r="136" spans="1:9" x14ac:dyDescent="0.35">
      <c r="A136" s="1">
        <v>40553</v>
      </c>
      <c r="B136">
        <v>31.17</v>
      </c>
      <c r="C136">
        <v>31.450001</v>
      </c>
      <c r="D136">
        <v>30.969999000000001</v>
      </c>
      <c r="E136">
        <v>31.200001</v>
      </c>
      <c r="F136">
        <v>30263400</v>
      </c>
      <c r="G136">
        <v>27.073616000000001</v>
      </c>
      <c r="H136">
        <f t="shared" si="4"/>
        <v>-9.5237777777777682E-3</v>
      </c>
      <c r="I136">
        <f t="shared" si="5"/>
        <v>-9.5238011616254666E-3</v>
      </c>
    </row>
    <row r="137" spans="1:9" x14ac:dyDescent="0.35">
      <c r="A137" s="1">
        <v>40554</v>
      </c>
      <c r="B137">
        <v>31.690000999999999</v>
      </c>
      <c r="C137">
        <v>31.690000999999999</v>
      </c>
      <c r="D137">
        <v>31.040001</v>
      </c>
      <c r="E137">
        <v>31.4</v>
      </c>
      <c r="F137">
        <v>27230700</v>
      </c>
      <c r="G137">
        <v>27.247164000000001</v>
      </c>
      <c r="H137">
        <f t="shared" si="4"/>
        <v>6.4102241535184011E-3</v>
      </c>
      <c r="I137">
        <f t="shared" si="5"/>
        <v>6.4102261035245628E-3</v>
      </c>
    </row>
    <row r="138" spans="1:9" x14ac:dyDescent="0.35">
      <c r="A138" s="1">
        <v>40555</v>
      </c>
      <c r="B138">
        <v>31.73</v>
      </c>
      <c r="C138">
        <v>32.150002000000001</v>
      </c>
      <c r="D138">
        <v>31.620000999999998</v>
      </c>
      <c r="E138">
        <v>32.009998000000003</v>
      </c>
      <c r="F138">
        <v>29181000</v>
      </c>
      <c r="G138">
        <v>27.776486999999999</v>
      </c>
      <c r="H138">
        <f t="shared" si="4"/>
        <v>1.9426687898089316E-2</v>
      </c>
      <c r="I138">
        <f t="shared" si="5"/>
        <v>1.9426719052302029E-2</v>
      </c>
    </row>
    <row r="139" spans="1:9" x14ac:dyDescent="0.35">
      <c r="A139" s="1">
        <v>40556</v>
      </c>
      <c r="B139">
        <v>32.130001</v>
      </c>
      <c r="C139">
        <v>32.139999000000003</v>
      </c>
      <c r="D139">
        <v>31.700001</v>
      </c>
      <c r="E139">
        <v>31.889999</v>
      </c>
      <c r="F139">
        <v>25139400</v>
      </c>
      <c r="G139">
        <v>27.672357999999999</v>
      </c>
      <c r="H139">
        <f t="shared" si="4"/>
        <v>-3.7487974850858633E-3</v>
      </c>
      <c r="I139">
        <f t="shared" si="5"/>
        <v>-3.7488182000841347E-3</v>
      </c>
    </row>
    <row r="140" spans="1:9" x14ac:dyDescent="0.35">
      <c r="A140" s="1">
        <v>40557</v>
      </c>
      <c r="B140">
        <v>31.82</v>
      </c>
      <c r="C140">
        <v>32.810001</v>
      </c>
      <c r="D140">
        <v>31.82</v>
      </c>
      <c r="E140">
        <v>32.75</v>
      </c>
      <c r="F140">
        <v>34358900</v>
      </c>
      <c r="G140">
        <v>28.418619</v>
      </c>
      <c r="H140">
        <f t="shared" si="4"/>
        <v>2.6967733677257265E-2</v>
      </c>
      <c r="I140">
        <f t="shared" si="5"/>
        <v>2.696774159975816E-2</v>
      </c>
    </row>
    <row r="141" spans="1:9" x14ac:dyDescent="0.35">
      <c r="A141" s="1">
        <v>40561</v>
      </c>
      <c r="B141">
        <v>32.779998999999997</v>
      </c>
      <c r="C141">
        <v>32.990001999999997</v>
      </c>
      <c r="D141">
        <v>32.060001</v>
      </c>
      <c r="E141">
        <v>32.490001999999997</v>
      </c>
      <c r="F141">
        <v>35506000</v>
      </c>
      <c r="G141">
        <v>28.193007000000001</v>
      </c>
      <c r="H141">
        <f t="shared" si="4"/>
        <v>-7.9388702290077266E-3</v>
      </c>
      <c r="I141">
        <f t="shared" si="5"/>
        <v>-7.9388797886342805E-3</v>
      </c>
    </row>
    <row r="142" spans="1:9" x14ac:dyDescent="0.35">
      <c r="A142" s="1">
        <v>40562</v>
      </c>
      <c r="B142">
        <v>32.060001</v>
      </c>
      <c r="C142">
        <v>32.770000000000003</v>
      </c>
      <c r="D142">
        <v>31.65</v>
      </c>
      <c r="E142">
        <v>31.809999000000001</v>
      </c>
      <c r="F142">
        <v>51635900</v>
      </c>
      <c r="G142">
        <v>27.602938999999999</v>
      </c>
      <c r="H142">
        <f t="shared" si="4"/>
        <v>-2.0929607822123119E-2</v>
      </c>
      <c r="I142">
        <f t="shared" si="5"/>
        <v>-2.092958725544963E-2</v>
      </c>
    </row>
    <row r="143" spans="1:9" x14ac:dyDescent="0.35">
      <c r="A143" s="1">
        <v>40563</v>
      </c>
      <c r="B143">
        <v>32</v>
      </c>
      <c r="C143">
        <v>32.400002000000001</v>
      </c>
      <c r="D143">
        <v>31.620000999999998</v>
      </c>
      <c r="E143">
        <v>31.889999</v>
      </c>
      <c r="F143">
        <v>34435600</v>
      </c>
      <c r="G143">
        <v>27.672357999999999</v>
      </c>
      <c r="H143">
        <f t="shared" si="4"/>
        <v>2.5149324902524611E-3</v>
      </c>
      <c r="I143">
        <f t="shared" si="5"/>
        <v>2.5149133575957218E-3</v>
      </c>
    </row>
    <row r="144" spans="1:9" x14ac:dyDescent="0.35">
      <c r="A144" s="1">
        <v>40564</v>
      </c>
      <c r="B144">
        <v>32.270000000000003</v>
      </c>
      <c r="C144">
        <v>32.709999000000003</v>
      </c>
      <c r="D144">
        <v>32.049999</v>
      </c>
      <c r="E144">
        <v>32.509998000000003</v>
      </c>
      <c r="F144">
        <v>35549000</v>
      </c>
      <c r="G144">
        <v>28.210359</v>
      </c>
      <c r="H144">
        <f t="shared" si="4"/>
        <v>1.944180054693647E-2</v>
      </c>
      <c r="I144">
        <f t="shared" si="5"/>
        <v>1.9441819883943438E-2</v>
      </c>
    </row>
    <row r="145" spans="1:9" x14ac:dyDescent="0.35">
      <c r="A145" s="1">
        <v>40567</v>
      </c>
      <c r="B145">
        <v>32.5</v>
      </c>
      <c r="C145">
        <v>32.709999000000003</v>
      </c>
      <c r="D145">
        <v>32.450001</v>
      </c>
      <c r="E145">
        <v>32.700001</v>
      </c>
      <c r="F145">
        <v>27472000</v>
      </c>
      <c r="G145">
        <v>28.375232</v>
      </c>
      <c r="H145">
        <f t="shared" si="4"/>
        <v>5.844448221743884E-3</v>
      </c>
      <c r="I145">
        <f t="shared" si="5"/>
        <v>5.844413394384667E-3</v>
      </c>
    </row>
    <row r="146" spans="1:9" x14ac:dyDescent="0.35">
      <c r="A146" s="1">
        <v>40568</v>
      </c>
      <c r="B146">
        <v>32.520000000000003</v>
      </c>
      <c r="C146">
        <v>32.709999000000003</v>
      </c>
      <c r="D146">
        <v>31.99</v>
      </c>
      <c r="E146">
        <v>32.700001</v>
      </c>
      <c r="F146">
        <v>28232300</v>
      </c>
      <c r="G146">
        <v>28.375232</v>
      </c>
      <c r="H146">
        <f t="shared" si="4"/>
        <v>0</v>
      </c>
      <c r="I146">
        <f t="shared" si="5"/>
        <v>0</v>
      </c>
    </row>
    <row r="147" spans="1:9" x14ac:dyDescent="0.35">
      <c r="A147" s="1">
        <v>40569</v>
      </c>
      <c r="B147">
        <v>32.740001999999997</v>
      </c>
      <c r="C147">
        <v>32.830002</v>
      </c>
      <c r="D147">
        <v>32.409999999999997</v>
      </c>
      <c r="E147">
        <v>32.450001</v>
      </c>
      <c r="F147">
        <v>25866200</v>
      </c>
      <c r="G147">
        <v>28.158296</v>
      </c>
      <c r="H147">
        <f t="shared" si="4"/>
        <v>-7.6452597050379297E-3</v>
      </c>
      <c r="I147">
        <f t="shared" si="5"/>
        <v>-7.6452590766482708E-3</v>
      </c>
    </row>
    <row r="148" spans="1:9" x14ac:dyDescent="0.35">
      <c r="A148" s="1">
        <v>40570</v>
      </c>
      <c r="B148">
        <v>32.209999000000003</v>
      </c>
      <c r="C148">
        <v>32.549999</v>
      </c>
      <c r="D148">
        <v>32.07</v>
      </c>
      <c r="E148">
        <v>32.5</v>
      </c>
      <c r="F148">
        <v>23077200</v>
      </c>
      <c r="G148">
        <v>28.201682999999999</v>
      </c>
      <c r="H148">
        <f t="shared" si="4"/>
        <v>1.5408011851833128E-3</v>
      </c>
      <c r="I148">
        <f t="shared" si="5"/>
        <v>1.540824771498928E-3</v>
      </c>
    </row>
    <row r="149" spans="1:9" x14ac:dyDescent="0.35">
      <c r="A149" s="1">
        <v>40571</v>
      </c>
      <c r="B149">
        <v>32.590000000000003</v>
      </c>
      <c r="C149">
        <v>32.799999</v>
      </c>
      <c r="D149">
        <v>31.790001</v>
      </c>
      <c r="E149">
        <v>31.84</v>
      </c>
      <c r="F149">
        <v>30345800</v>
      </c>
      <c r="G149">
        <v>27.628972000000001</v>
      </c>
      <c r="H149">
        <f t="shared" si="4"/>
        <v>-2.0307692307692311E-2</v>
      </c>
      <c r="I149">
        <f t="shared" si="5"/>
        <v>-2.0307688729073303E-2</v>
      </c>
    </row>
    <row r="150" spans="1:9" x14ac:dyDescent="0.35">
      <c r="A150" s="1">
        <v>40574</v>
      </c>
      <c r="B150">
        <v>31.98</v>
      </c>
      <c r="C150">
        <v>32.5</v>
      </c>
      <c r="D150">
        <v>31.73</v>
      </c>
      <c r="E150">
        <v>32.419998</v>
      </c>
      <c r="F150">
        <v>23646400</v>
      </c>
      <c r="G150">
        <v>28.132262000000001</v>
      </c>
      <c r="H150">
        <f t="shared" si="4"/>
        <v>1.8216017587939691E-2</v>
      </c>
      <c r="I150">
        <f t="shared" si="5"/>
        <v>1.8216023382990863E-2</v>
      </c>
    </row>
    <row r="151" spans="1:9" x14ac:dyDescent="0.35">
      <c r="A151" s="1">
        <v>40575</v>
      </c>
      <c r="B151">
        <v>32.610000999999997</v>
      </c>
      <c r="C151">
        <v>33.490001999999997</v>
      </c>
      <c r="D151">
        <v>32.529998999999997</v>
      </c>
      <c r="E151">
        <v>33.439999</v>
      </c>
      <c r="F151">
        <v>31359000</v>
      </c>
      <c r="G151">
        <v>29.017361000000001</v>
      </c>
      <c r="H151">
        <f t="shared" si="4"/>
        <v>3.1462093242572091E-2</v>
      </c>
      <c r="I151">
        <f t="shared" si="5"/>
        <v>3.1462063022162964E-2</v>
      </c>
    </row>
    <row r="152" spans="1:9" x14ac:dyDescent="0.35">
      <c r="A152" s="1">
        <v>40576</v>
      </c>
      <c r="B152">
        <v>33.150002000000001</v>
      </c>
      <c r="C152">
        <v>33.270000000000003</v>
      </c>
      <c r="D152">
        <v>32.68</v>
      </c>
      <c r="E152">
        <v>32.720001000000003</v>
      </c>
      <c r="F152">
        <v>24766100</v>
      </c>
      <c r="G152">
        <v>28.435105</v>
      </c>
      <c r="H152">
        <f t="shared" si="4"/>
        <v>-2.1531041313727215E-2</v>
      </c>
      <c r="I152">
        <f t="shared" si="5"/>
        <v>-2.006578062009157E-2</v>
      </c>
    </row>
    <row r="153" spans="1:9" x14ac:dyDescent="0.35">
      <c r="A153" s="1">
        <v>40577</v>
      </c>
      <c r="B153">
        <v>32.659999999999997</v>
      </c>
      <c r="C153">
        <v>32.970001000000003</v>
      </c>
      <c r="D153">
        <v>32.5</v>
      </c>
      <c r="E153">
        <v>32.75</v>
      </c>
      <c r="F153">
        <v>18950200</v>
      </c>
      <c r="G153">
        <v>28.461175999999998</v>
      </c>
      <c r="H153">
        <f t="shared" si="4"/>
        <v>9.168398252798511E-4</v>
      </c>
      <c r="I153">
        <f t="shared" si="5"/>
        <v>9.1685963529933084E-4</v>
      </c>
    </row>
    <row r="154" spans="1:9" x14ac:dyDescent="0.35">
      <c r="A154" s="1">
        <v>40578</v>
      </c>
      <c r="B154">
        <v>32.709999000000003</v>
      </c>
      <c r="C154">
        <v>32.889999000000003</v>
      </c>
      <c r="D154">
        <v>32.369999</v>
      </c>
      <c r="E154">
        <v>32.759998000000003</v>
      </c>
      <c r="F154">
        <v>18236900</v>
      </c>
      <c r="G154">
        <v>28.469864999999999</v>
      </c>
      <c r="H154">
        <f t="shared" si="4"/>
        <v>3.0528244274818505E-4</v>
      </c>
      <c r="I154">
        <f t="shared" si="5"/>
        <v>3.0529307713779609E-4</v>
      </c>
    </row>
    <row r="155" spans="1:9" x14ac:dyDescent="0.35">
      <c r="A155" s="1">
        <v>40581</v>
      </c>
      <c r="B155">
        <v>33</v>
      </c>
      <c r="C155">
        <v>33.549999</v>
      </c>
      <c r="D155">
        <v>32.939999</v>
      </c>
      <c r="E155">
        <v>33.32</v>
      </c>
      <c r="F155">
        <v>21356800</v>
      </c>
      <c r="G155">
        <v>28.956530000000001</v>
      </c>
      <c r="H155">
        <f t="shared" si="4"/>
        <v>1.7094079187672636E-2</v>
      </c>
      <c r="I155">
        <f t="shared" si="5"/>
        <v>1.7094039609952563E-2</v>
      </c>
    </row>
    <row r="156" spans="1:9" x14ac:dyDescent="0.35">
      <c r="A156" s="1">
        <v>40582</v>
      </c>
      <c r="B156">
        <v>33.290000999999997</v>
      </c>
      <c r="C156">
        <v>34.25</v>
      </c>
      <c r="D156">
        <v>33.200001</v>
      </c>
      <c r="E156">
        <v>34.099997999999999</v>
      </c>
      <c r="F156">
        <v>39820700</v>
      </c>
      <c r="G156">
        <v>29.634383</v>
      </c>
      <c r="H156">
        <f t="shared" si="4"/>
        <v>2.3409303721488566E-2</v>
      </c>
      <c r="I156">
        <f t="shared" si="5"/>
        <v>2.3409331159500082E-2</v>
      </c>
    </row>
    <row r="157" spans="1:9" x14ac:dyDescent="0.35">
      <c r="A157" s="1">
        <v>40583</v>
      </c>
      <c r="B157">
        <v>33.229999999999997</v>
      </c>
      <c r="C157">
        <v>33.659999999999997</v>
      </c>
      <c r="D157">
        <v>32.740001999999997</v>
      </c>
      <c r="E157">
        <v>33.130001</v>
      </c>
      <c r="F157">
        <v>71834200</v>
      </c>
      <c r="G157">
        <v>28.791412999999999</v>
      </c>
      <c r="H157">
        <f t="shared" si="4"/>
        <v>-2.8445661492414145E-2</v>
      </c>
      <c r="I157">
        <f t="shared" si="5"/>
        <v>-2.8445674067180717E-2</v>
      </c>
    </row>
    <row r="158" spans="1:9" x14ac:dyDescent="0.35">
      <c r="A158" s="1">
        <v>40584</v>
      </c>
      <c r="B158">
        <v>33.07</v>
      </c>
      <c r="C158">
        <v>33.43</v>
      </c>
      <c r="D158">
        <v>32.75</v>
      </c>
      <c r="E158">
        <v>33</v>
      </c>
      <c r="F158">
        <v>31174900</v>
      </c>
      <c r="G158">
        <v>28.678436000000001</v>
      </c>
      <c r="H158">
        <f t="shared" si="4"/>
        <v>-3.9239660753405967E-3</v>
      </c>
      <c r="I158">
        <f t="shared" si="5"/>
        <v>-3.9239824735242141E-3</v>
      </c>
    </row>
    <row r="159" spans="1:9" x14ac:dyDescent="0.35">
      <c r="A159" s="1">
        <v>40585</v>
      </c>
      <c r="B159">
        <v>32.689999</v>
      </c>
      <c r="C159">
        <v>33.889999000000003</v>
      </c>
      <c r="D159">
        <v>32.650002000000001</v>
      </c>
      <c r="E159">
        <v>33.759998000000003</v>
      </c>
      <c r="F159">
        <v>40581700</v>
      </c>
      <c r="G159">
        <v>29.338908</v>
      </c>
      <c r="H159">
        <f t="shared" si="4"/>
        <v>2.3030242424242515E-2</v>
      </c>
      <c r="I159">
        <f t="shared" si="5"/>
        <v>2.3030265667207186E-2</v>
      </c>
    </row>
    <row r="160" spans="1:9" x14ac:dyDescent="0.35">
      <c r="A160" s="1">
        <v>40588</v>
      </c>
      <c r="B160">
        <v>33.630001</v>
      </c>
      <c r="C160">
        <v>34.060001</v>
      </c>
      <c r="D160">
        <v>33.590000000000003</v>
      </c>
      <c r="E160">
        <v>33.869999</v>
      </c>
      <c r="F160">
        <v>17735100</v>
      </c>
      <c r="G160">
        <v>29.434502999999999</v>
      </c>
      <c r="H160">
        <f t="shared" si="4"/>
        <v>3.2583236527442003E-3</v>
      </c>
      <c r="I160">
        <f t="shared" si="5"/>
        <v>3.2583012292072846E-3</v>
      </c>
    </row>
    <row r="161" spans="1:9" x14ac:dyDescent="0.35">
      <c r="A161" s="1">
        <v>40589</v>
      </c>
      <c r="B161">
        <v>33.939999</v>
      </c>
      <c r="C161">
        <v>34.189999</v>
      </c>
      <c r="D161">
        <v>33.580002</v>
      </c>
      <c r="E161">
        <v>33.68</v>
      </c>
      <c r="F161">
        <v>24395000</v>
      </c>
      <c r="G161">
        <v>29.269386000000001</v>
      </c>
      <c r="H161">
        <f t="shared" si="4"/>
        <v>-5.609654727182019E-3</v>
      </c>
      <c r="I161">
        <f t="shared" si="5"/>
        <v>-5.6096411751881334E-3</v>
      </c>
    </row>
    <row r="162" spans="1:9" x14ac:dyDescent="0.35">
      <c r="A162" s="1">
        <v>40590</v>
      </c>
      <c r="B162">
        <v>33.709999000000003</v>
      </c>
      <c r="C162">
        <v>33.779998999999997</v>
      </c>
      <c r="D162">
        <v>32.479999999999997</v>
      </c>
      <c r="E162">
        <v>33.299999</v>
      </c>
      <c r="F162">
        <v>86403000</v>
      </c>
      <c r="G162">
        <v>28.939149</v>
      </c>
      <c r="H162">
        <f t="shared" si="4"/>
        <v>-1.128269002375297E-2</v>
      </c>
      <c r="I162">
        <f t="shared" si="5"/>
        <v>-1.12826760356367E-2</v>
      </c>
    </row>
    <row r="163" spans="1:9" x14ac:dyDescent="0.35">
      <c r="A163" s="1">
        <v>40591</v>
      </c>
      <c r="B163">
        <v>33.060001</v>
      </c>
      <c r="C163">
        <v>33.200001</v>
      </c>
      <c r="D163">
        <v>32.880001</v>
      </c>
      <c r="E163">
        <v>32.950001</v>
      </c>
      <c r="F163">
        <v>26621100</v>
      </c>
      <c r="G163">
        <v>28.634985</v>
      </c>
      <c r="H163">
        <f t="shared" si="4"/>
        <v>-1.0510450766079583E-2</v>
      </c>
      <c r="I163">
        <f t="shared" si="5"/>
        <v>-1.0510468016872235E-2</v>
      </c>
    </row>
    <row r="164" spans="1:9" x14ac:dyDescent="0.35">
      <c r="A164" s="1">
        <v>40592</v>
      </c>
      <c r="B164">
        <v>33.009998000000003</v>
      </c>
      <c r="C164">
        <v>33.07</v>
      </c>
      <c r="D164">
        <v>32.340000000000003</v>
      </c>
      <c r="E164">
        <v>32.639999000000003</v>
      </c>
      <c r="F164">
        <v>43900100</v>
      </c>
      <c r="G164">
        <v>28.365580000000001</v>
      </c>
      <c r="H164">
        <f t="shared" si="4"/>
        <v>-9.4082546461833859E-3</v>
      </c>
      <c r="I164">
        <f t="shared" si="5"/>
        <v>-9.4082465906651959E-3</v>
      </c>
    </row>
    <row r="165" spans="1:9" x14ac:dyDescent="0.35">
      <c r="A165" s="1">
        <v>40596</v>
      </c>
      <c r="B165">
        <v>31.969999000000001</v>
      </c>
      <c r="C165">
        <v>32.240001999999997</v>
      </c>
      <c r="D165">
        <v>31.129999000000002</v>
      </c>
      <c r="E165">
        <v>31.379999000000002</v>
      </c>
      <c r="F165">
        <v>59143100</v>
      </c>
      <c r="G165">
        <v>27.270585000000001</v>
      </c>
      <c r="H165">
        <f t="shared" si="4"/>
        <v>-3.8602942359158815E-2</v>
      </c>
      <c r="I165">
        <f t="shared" si="5"/>
        <v>-3.8602947656984299E-2</v>
      </c>
    </row>
    <row r="166" spans="1:9" x14ac:dyDescent="0.35">
      <c r="A166" s="1">
        <v>40597</v>
      </c>
      <c r="B166">
        <v>31.42</v>
      </c>
      <c r="C166">
        <v>31.68</v>
      </c>
      <c r="D166">
        <v>30.799999</v>
      </c>
      <c r="E166">
        <v>31.5</v>
      </c>
      <c r="F166">
        <v>38562600</v>
      </c>
      <c r="G166">
        <v>27.374870999999999</v>
      </c>
      <c r="H166">
        <f t="shared" si="4"/>
        <v>3.8241237674991151E-3</v>
      </c>
      <c r="I166">
        <f t="shared" si="5"/>
        <v>3.8241203846561531E-3</v>
      </c>
    </row>
    <row r="167" spans="1:9" x14ac:dyDescent="0.35">
      <c r="A167" s="1">
        <v>40598</v>
      </c>
      <c r="B167">
        <v>31.08</v>
      </c>
      <c r="C167">
        <v>31.59</v>
      </c>
      <c r="D167">
        <v>30.940000999999999</v>
      </c>
      <c r="E167">
        <v>31.440000999999999</v>
      </c>
      <c r="F167">
        <v>35604200</v>
      </c>
      <c r="G167">
        <v>27.322728999999999</v>
      </c>
      <c r="H167">
        <f t="shared" si="4"/>
        <v>-1.9047301587301984E-3</v>
      </c>
      <c r="I167">
        <f t="shared" si="5"/>
        <v>-1.9047395693663693E-3</v>
      </c>
    </row>
    <row r="168" spans="1:9" x14ac:dyDescent="0.35">
      <c r="A168" s="1">
        <v>40599</v>
      </c>
      <c r="B168">
        <v>32.340000000000003</v>
      </c>
      <c r="C168">
        <v>32.740001999999997</v>
      </c>
      <c r="D168">
        <v>32.25</v>
      </c>
      <c r="E168">
        <v>32.400002000000001</v>
      </c>
      <c r="F168">
        <v>46480100</v>
      </c>
      <c r="G168">
        <v>28.157012000000002</v>
      </c>
      <c r="H168">
        <f t="shared" si="4"/>
        <v>3.0534381980458651E-2</v>
      </c>
      <c r="I168">
        <f t="shared" si="5"/>
        <v>3.0534395008639248E-2</v>
      </c>
    </row>
    <row r="169" spans="1:9" x14ac:dyDescent="0.35">
      <c r="A169" s="1">
        <v>40602</v>
      </c>
      <c r="B169">
        <v>32.520000000000003</v>
      </c>
      <c r="C169">
        <v>32.669998</v>
      </c>
      <c r="D169">
        <v>32.040000999999997</v>
      </c>
      <c r="E169">
        <v>32.259998000000003</v>
      </c>
      <c r="F169">
        <v>30717000</v>
      </c>
      <c r="G169">
        <v>28.035343000000001</v>
      </c>
      <c r="H169">
        <f t="shared" si="4"/>
        <v>-4.3211108443757988E-3</v>
      </c>
      <c r="I169">
        <f t="shared" si="5"/>
        <v>-4.3210906043581855E-3</v>
      </c>
    </row>
    <row r="170" spans="1:9" x14ac:dyDescent="0.35">
      <c r="A170" s="1">
        <v>40603</v>
      </c>
      <c r="B170">
        <v>32.340000000000003</v>
      </c>
      <c r="C170">
        <v>32.459999000000003</v>
      </c>
      <c r="D170">
        <v>31.6</v>
      </c>
      <c r="E170">
        <v>31.65</v>
      </c>
      <c r="F170">
        <v>34960100</v>
      </c>
      <c r="G170">
        <v>27.505227000000001</v>
      </c>
      <c r="H170">
        <f t="shared" si="4"/>
        <v>-1.8908804644067381E-2</v>
      </c>
      <c r="I170">
        <f t="shared" si="5"/>
        <v>-1.8908846594100866E-2</v>
      </c>
    </row>
    <row r="171" spans="1:9" x14ac:dyDescent="0.35">
      <c r="A171" s="1">
        <v>40604</v>
      </c>
      <c r="B171">
        <v>31.4</v>
      </c>
      <c r="C171">
        <v>31.950001</v>
      </c>
      <c r="D171">
        <v>29.82</v>
      </c>
      <c r="E171">
        <v>31.549999</v>
      </c>
      <c r="F171">
        <v>31044700</v>
      </c>
      <c r="G171">
        <v>27.418323000000001</v>
      </c>
      <c r="H171">
        <f t="shared" si="4"/>
        <v>-3.1595892575039149E-3</v>
      </c>
      <c r="I171">
        <f t="shared" si="5"/>
        <v>-3.1595449112272562E-3</v>
      </c>
    </row>
    <row r="172" spans="1:9" x14ac:dyDescent="0.35">
      <c r="A172" s="1">
        <v>40605</v>
      </c>
      <c r="B172">
        <v>31.950001</v>
      </c>
      <c r="C172">
        <v>32.529998999999997</v>
      </c>
      <c r="D172">
        <v>31.93</v>
      </c>
      <c r="E172">
        <v>32.409999999999997</v>
      </c>
      <c r="F172">
        <v>31246600</v>
      </c>
      <c r="G172">
        <v>28.165700999999999</v>
      </c>
      <c r="H172">
        <f t="shared" si="4"/>
        <v>2.7258352686477007E-2</v>
      </c>
      <c r="I172">
        <f t="shared" si="5"/>
        <v>2.7258341073595115E-2</v>
      </c>
    </row>
    <row r="173" spans="1:9" x14ac:dyDescent="0.35">
      <c r="A173" s="1">
        <v>40606</v>
      </c>
      <c r="B173">
        <v>32.279998999999997</v>
      </c>
      <c r="C173">
        <v>32.360000999999997</v>
      </c>
      <c r="D173">
        <v>31.57</v>
      </c>
      <c r="E173">
        <v>31.91</v>
      </c>
      <c r="F173">
        <v>39680800</v>
      </c>
      <c r="G173">
        <v>27.731179000000001</v>
      </c>
      <c r="H173">
        <f t="shared" si="4"/>
        <v>-1.5427337241591994E-2</v>
      </c>
      <c r="I173">
        <f t="shared" si="5"/>
        <v>-1.5427345479524818E-2</v>
      </c>
    </row>
    <row r="174" spans="1:9" x14ac:dyDescent="0.35">
      <c r="A174" s="1">
        <v>40609</v>
      </c>
      <c r="B174">
        <v>32.189999</v>
      </c>
      <c r="C174">
        <v>32.369999</v>
      </c>
      <c r="D174">
        <v>31.610001</v>
      </c>
      <c r="E174">
        <v>31.719999000000001</v>
      </c>
      <c r="F174">
        <v>23555800</v>
      </c>
      <c r="G174">
        <v>27.56606</v>
      </c>
      <c r="H174">
        <f t="shared" si="4"/>
        <v>-5.9542776559072001E-3</v>
      </c>
      <c r="I174">
        <f t="shared" si="5"/>
        <v>-5.9542726257690191E-3</v>
      </c>
    </row>
    <row r="175" spans="1:9" x14ac:dyDescent="0.35">
      <c r="A175" s="1">
        <v>40610</v>
      </c>
      <c r="B175">
        <v>31.950001</v>
      </c>
      <c r="C175">
        <v>32.779998999999997</v>
      </c>
      <c r="D175">
        <v>31.85</v>
      </c>
      <c r="E175">
        <v>32.509998000000003</v>
      </c>
      <c r="F175">
        <v>33966900</v>
      </c>
      <c r="G175">
        <v>28.252604000000002</v>
      </c>
      <c r="H175">
        <f t="shared" si="4"/>
        <v>2.490539170571858E-2</v>
      </c>
      <c r="I175">
        <f t="shared" si="5"/>
        <v>2.4905409042859275E-2</v>
      </c>
    </row>
    <row r="176" spans="1:9" x14ac:dyDescent="0.35">
      <c r="A176" s="1">
        <v>40611</v>
      </c>
      <c r="B176">
        <v>32.479999999999997</v>
      </c>
      <c r="C176">
        <v>32.970001000000003</v>
      </c>
      <c r="D176">
        <v>32.229999999999997</v>
      </c>
      <c r="E176">
        <v>32.799999</v>
      </c>
      <c r="F176">
        <v>24760800</v>
      </c>
      <c r="G176">
        <v>28.504626999999999</v>
      </c>
      <c r="H176">
        <f t="shared" si="4"/>
        <v>8.9203635140179521E-3</v>
      </c>
      <c r="I176">
        <f t="shared" si="5"/>
        <v>8.9203458909485889E-3</v>
      </c>
    </row>
    <row r="177" spans="1:9" x14ac:dyDescent="0.35">
      <c r="A177" s="1">
        <v>40612</v>
      </c>
      <c r="B177">
        <v>32.310001</v>
      </c>
      <c r="C177">
        <v>32.580002</v>
      </c>
      <c r="D177">
        <v>32.009998000000003</v>
      </c>
      <c r="E177">
        <v>32.060001</v>
      </c>
      <c r="F177">
        <v>29742100</v>
      </c>
      <c r="G177">
        <v>27.861536999999998</v>
      </c>
      <c r="H177">
        <f t="shared" si="4"/>
        <v>-2.2560915321979125E-2</v>
      </c>
      <c r="I177">
        <f t="shared" si="5"/>
        <v>-2.2560898621827287E-2</v>
      </c>
    </row>
    <row r="178" spans="1:9" x14ac:dyDescent="0.35">
      <c r="A178" s="1">
        <v>40613</v>
      </c>
      <c r="B178">
        <v>31.959999</v>
      </c>
      <c r="C178">
        <v>32.479999999999997</v>
      </c>
      <c r="D178">
        <v>31.940000999999999</v>
      </c>
      <c r="E178">
        <v>32.380001</v>
      </c>
      <c r="F178">
        <v>22893500</v>
      </c>
      <c r="G178">
        <v>28.13963</v>
      </c>
      <c r="H178">
        <f t="shared" si="4"/>
        <v>9.9812847791240014E-3</v>
      </c>
      <c r="I178">
        <f t="shared" si="5"/>
        <v>9.9812512138150143E-3</v>
      </c>
    </row>
    <row r="179" spans="1:9" x14ac:dyDescent="0.35">
      <c r="A179" s="1">
        <v>40616</v>
      </c>
      <c r="B179">
        <v>31.99</v>
      </c>
      <c r="C179">
        <v>32.240001999999997</v>
      </c>
      <c r="D179">
        <v>31.74</v>
      </c>
      <c r="E179">
        <v>32.099997999999999</v>
      </c>
      <c r="F179">
        <v>27021900</v>
      </c>
      <c r="G179">
        <v>27.896296</v>
      </c>
      <c r="H179">
        <f t="shared" si="4"/>
        <v>-8.6474055389930554E-3</v>
      </c>
      <c r="I179">
        <f t="shared" si="5"/>
        <v>-8.6473773820054077E-3</v>
      </c>
    </row>
    <row r="180" spans="1:9" x14ac:dyDescent="0.35">
      <c r="A180" s="1">
        <v>40617</v>
      </c>
      <c r="B180">
        <v>31.450001</v>
      </c>
      <c r="C180">
        <v>32.310001</v>
      </c>
      <c r="D180">
        <v>31.200001</v>
      </c>
      <c r="E180">
        <v>32.270000000000003</v>
      </c>
      <c r="F180">
        <v>42774600</v>
      </c>
      <c r="G180">
        <v>28.044035000000001</v>
      </c>
      <c r="H180">
        <f t="shared" si="4"/>
        <v>5.2960127910289517E-3</v>
      </c>
      <c r="I180">
        <f t="shared" si="5"/>
        <v>5.2960077567287571E-3</v>
      </c>
    </row>
    <row r="181" spans="1:9" x14ac:dyDescent="0.35">
      <c r="A181" s="1">
        <v>40618</v>
      </c>
      <c r="B181">
        <v>32.290000999999997</v>
      </c>
      <c r="C181">
        <v>32.380001</v>
      </c>
      <c r="D181">
        <v>31.1</v>
      </c>
      <c r="E181">
        <v>31.23</v>
      </c>
      <c r="F181">
        <v>48008900</v>
      </c>
      <c r="G181">
        <v>27.140229000000001</v>
      </c>
      <c r="H181">
        <f t="shared" si="4"/>
        <v>-3.2228075612023635E-2</v>
      </c>
      <c r="I181">
        <f t="shared" si="5"/>
        <v>-3.2228101270020501E-2</v>
      </c>
    </row>
    <row r="182" spans="1:9" x14ac:dyDescent="0.35">
      <c r="A182" s="1">
        <v>40619</v>
      </c>
      <c r="B182">
        <v>31.620000999999998</v>
      </c>
      <c r="C182">
        <v>31.700001</v>
      </c>
      <c r="D182">
        <v>30.629999000000002</v>
      </c>
      <c r="E182">
        <v>31.360001</v>
      </c>
      <c r="F182">
        <v>50554400</v>
      </c>
      <c r="G182">
        <v>27.253205999999999</v>
      </c>
      <c r="H182">
        <f t="shared" si="4"/>
        <v>4.1626961255203342E-3</v>
      </c>
      <c r="I182">
        <f t="shared" si="5"/>
        <v>4.162713586535958E-3</v>
      </c>
    </row>
    <row r="183" spans="1:9" x14ac:dyDescent="0.35">
      <c r="A183" s="1">
        <v>40620</v>
      </c>
      <c r="B183">
        <v>31.84</v>
      </c>
      <c r="C183">
        <v>32.369999</v>
      </c>
      <c r="D183">
        <v>31.620000999999998</v>
      </c>
      <c r="E183">
        <v>31.83</v>
      </c>
      <c r="F183">
        <v>63760300</v>
      </c>
      <c r="G183">
        <v>27.661655</v>
      </c>
      <c r="H183">
        <f t="shared" si="4"/>
        <v>1.4987212532295449E-2</v>
      </c>
      <c r="I183">
        <f t="shared" si="5"/>
        <v>1.4987190864810583E-2</v>
      </c>
    </row>
    <row r="184" spans="1:9" x14ac:dyDescent="0.35">
      <c r="A184" s="1">
        <v>40623</v>
      </c>
      <c r="B184">
        <v>32.240001999999997</v>
      </c>
      <c r="C184">
        <v>32.25</v>
      </c>
      <c r="D184">
        <v>31.459999</v>
      </c>
      <c r="E184">
        <v>31.879999000000002</v>
      </c>
      <c r="F184">
        <v>32893300</v>
      </c>
      <c r="G184">
        <v>27.705107000000002</v>
      </c>
      <c r="H184">
        <f t="shared" si="4"/>
        <v>1.5708136977695016E-3</v>
      </c>
      <c r="I184">
        <f t="shared" si="5"/>
        <v>1.5708387657933716E-3</v>
      </c>
    </row>
    <row r="185" spans="1:9" x14ac:dyDescent="0.35">
      <c r="A185" s="1">
        <v>40624</v>
      </c>
      <c r="B185">
        <v>31.84</v>
      </c>
      <c r="C185">
        <v>31.860001</v>
      </c>
      <c r="D185">
        <v>31.5</v>
      </c>
      <c r="E185">
        <v>31.51</v>
      </c>
      <c r="F185">
        <v>24174100</v>
      </c>
      <c r="G185">
        <v>27.383562000000001</v>
      </c>
      <c r="H185">
        <f t="shared" si="4"/>
        <v>-1.1605991581116422E-2</v>
      </c>
      <c r="I185">
        <f t="shared" si="5"/>
        <v>-1.1605982969132745E-2</v>
      </c>
    </row>
    <row r="186" spans="1:9" x14ac:dyDescent="0.35">
      <c r="A186" s="1">
        <v>40625</v>
      </c>
      <c r="B186">
        <v>31.440000999999999</v>
      </c>
      <c r="C186">
        <v>31.52</v>
      </c>
      <c r="D186">
        <v>30.92</v>
      </c>
      <c r="E186">
        <v>31.450001</v>
      </c>
      <c r="F186">
        <v>25385700</v>
      </c>
      <c r="G186">
        <v>27.331420000000001</v>
      </c>
      <c r="H186">
        <f t="shared" si="4"/>
        <v>-1.9041256743891222E-3</v>
      </c>
      <c r="I186">
        <f t="shared" si="5"/>
        <v>-1.9041350427676249E-3</v>
      </c>
    </row>
    <row r="187" spans="1:9" x14ac:dyDescent="0.35">
      <c r="A187" s="1">
        <v>40626</v>
      </c>
      <c r="B187">
        <v>31.219999000000001</v>
      </c>
      <c r="C187">
        <v>31.610001</v>
      </c>
      <c r="D187">
        <v>31.059999000000001</v>
      </c>
      <c r="E187">
        <v>31.540001</v>
      </c>
      <c r="F187">
        <v>20992300</v>
      </c>
      <c r="G187">
        <v>27.470776999999998</v>
      </c>
      <c r="H187">
        <f t="shared" si="4"/>
        <v>2.8616851236348087E-3</v>
      </c>
      <c r="I187">
        <f t="shared" si="5"/>
        <v>5.098783744130266E-3</v>
      </c>
    </row>
    <row r="188" spans="1:9" x14ac:dyDescent="0.35">
      <c r="A188" s="1">
        <v>40627</v>
      </c>
      <c r="B188">
        <v>31.5</v>
      </c>
      <c r="C188">
        <v>32.220001000000003</v>
      </c>
      <c r="D188">
        <v>31.389999</v>
      </c>
      <c r="E188">
        <v>31.940000999999999</v>
      </c>
      <c r="F188">
        <v>23474900</v>
      </c>
      <c r="G188">
        <v>27.819168999999999</v>
      </c>
      <c r="H188">
        <f t="shared" si="4"/>
        <v>1.2682307777986393E-2</v>
      </c>
      <c r="I188">
        <f t="shared" si="5"/>
        <v>1.2682276879172383E-2</v>
      </c>
    </row>
    <row r="189" spans="1:9" x14ac:dyDescent="0.35">
      <c r="A189" s="1">
        <v>40630</v>
      </c>
      <c r="B189">
        <v>32.029998999999997</v>
      </c>
      <c r="C189">
        <v>32.040000999999997</v>
      </c>
      <c r="D189">
        <v>31.6</v>
      </c>
      <c r="E189">
        <v>31.610001</v>
      </c>
      <c r="F189">
        <v>17533000</v>
      </c>
      <c r="G189">
        <v>27.531745000000001</v>
      </c>
      <c r="H189">
        <f t="shared" si="4"/>
        <v>-1.0331871937010845E-2</v>
      </c>
      <c r="I189">
        <f t="shared" si="5"/>
        <v>-1.033186864783768E-2</v>
      </c>
    </row>
    <row r="190" spans="1:9" x14ac:dyDescent="0.35">
      <c r="A190" s="1">
        <v>40631</v>
      </c>
      <c r="B190">
        <v>31.610001</v>
      </c>
      <c r="C190">
        <v>31.610001</v>
      </c>
      <c r="D190">
        <v>31.26</v>
      </c>
      <c r="E190">
        <v>31.59</v>
      </c>
      <c r="F190">
        <v>21738700</v>
      </c>
      <c r="G190">
        <v>27.514324999999999</v>
      </c>
      <c r="H190">
        <f t="shared" si="4"/>
        <v>-6.3274278289331912E-4</v>
      </c>
      <c r="I190">
        <f t="shared" si="5"/>
        <v>-6.3272415170201974E-4</v>
      </c>
    </row>
    <row r="191" spans="1:9" x14ac:dyDescent="0.35">
      <c r="A191" s="1">
        <v>40632</v>
      </c>
      <c r="B191">
        <v>31.809999000000001</v>
      </c>
      <c r="C191">
        <v>32.080002</v>
      </c>
      <c r="D191">
        <v>31.6</v>
      </c>
      <c r="E191">
        <v>31.91</v>
      </c>
      <c r="F191">
        <v>19395700</v>
      </c>
      <c r="G191">
        <v>27.793039</v>
      </c>
      <c r="H191">
        <f t="shared" si="4"/>
        <v>1.0129787907565694E-2</v>
      </c>
      <c r="I191">
        <f t="shared" si="5"/>
        <v>1.0129777852082536E-2</v>
      </c>
    </row>
    <row r="192" spans="1:9" x14ac:dyDescent="0.35">
      <c r="A192" s="1">
        <v>40633</v>
      </c>
      <c r="B192">
        <v>31.610001</v>
      </c>
      <c r="C192">
        <v>31.799999</v>
      </c>
      <c r="D192">
        <v>31.530000999999999</v>
      </c>
      <c r="E192">
        <v>31.709999</v>
      </c>
      <c r="F192">
        <v>21679800</v>
      </c>
      <c r="G192">
        <v>27.618842000000001</v>
      </c>
      <c r="H192">
        <f t="shared" si="4"/>
        <v>-6.267659041052971E-3</v>
      </c>
      <c r="I192">
        <f t="shared" si="5"/>
        <v>-6.2676485288276499E-3</v>
      </c>
    </row>
    <row r="193" spans="1:9" x14ac:dyDescent="0.35">
      <c r="A193" s="1">
        <v>40634</v>
      </c>
      <c r="B193">
        <v>32.090000000000003</v>
      </c>
      <c r="C193">
        <v>32.270000000000003</v>
      </c>
      <c r="D193">
        <v>31.82</v>
      </c>
      <c r="E193">
        <v>32.060001</v>
      </c>
      <c r="F193">
        <v>24788900</v>
      </c>
      <c r="G193">
        <v>27.923687999999999</v>
      </c>
      <c r="H193">
        <f t="shared" si="4"/>
        <v>1.103759101348442E-2</v>
      </c>
      <c r="I193">
        <f t="shared" si="5"/>
        <v>1.1037609759308436E-2</v>
      </c>
    </row>
    <row r="194" spans="1:9" x14ac:dyDescent="0.35">
      <c r="A194" s="1">
        <v>40637</v>
      </c>
      <c r="B194">
        <v>31.98</v>
      </c>
      <c r="C194">
        <v>32.130001</v>
      </c>
      <c r="D194">
        <v>31.52</v>
      </c>
      <c r="E194">
        <v>31.799999</v>
      </c>
      <c r="F194">
        <v>24425900</v>
      </c>
      <c r="G194">
        <v>27.697230000000001</v>
      </c>
      <c r="H194">
        <f t="shared" si="4"/>
        <v>-8.1098562660681158E-3</v>
      </c>
      <c r="I194">
        <f t="shared" si="5"/>
        <v>-8.1098886364866056E-3</v>
      </c>
    </row>
    <row r="195" spans="1:9" x14ac:dyDescent="0.35">
      <c r="A195" s="1">
        <v>40638</v>
      </c>
      <c r="B195">
        <v>31.77</v>
      </c>
      <c r="C195">
        <v>32.270000000000003</v>
      </c>
      <c r="D195">
        <v>31.610001</v>
      </c>
      <c r="E195">
        <v>31.99</v>
      </c>
      <c r="F195">
        <v>23086800</v>
      </c>
      <c r="G195">
        <v>27.862718000000001</v>
      </c>
      <c r="H195">
        <f t="shared" si="4"/>
        <v>5.974874401725571E-3</v>
      </c>
      <c r="I195">
        <f t="shared" si="5"/>
        <v>5.9748935182326844E-3</v>
      </c>
    </row>
    <row r="196" spans="1:9" x14ac:dyDescent="0.35">
      <c r="A196" s="1">
        <v>40639</v>
      </c>
      <c r="B196">
        <v>32.119999</v>
      </c>
      <c r="C196">
        <v>32.520000000000003</v>
      </c>
      <c r="D196">
        <v>31.870000999999998</v>
      </c>
      <c r="E196">
        <v>32.400002000000001</v>
      </c>
      <c r="F196">
        <v>34716200</v>
      </c>
      <c r="G196">
        <v>28.219822000000001</v>
      </c>
      <c r="H196">
        <f t="shared" ref="H196:H259" si="6">(E196-E195)/E195</f>
        <v>1.2816567677399257E-2</v>
      </c>
      <c r="I196">
        <f t="shared" ref="I196:I259" si="7">(G196-G195)/G195</f>
        <v>1.281655292925836E-2</v>
      </c>
    </row>
    <row r="197" spans="1:9" x14ac:dyDescent="0.35">
      <c r="A197" s="1">
        <v>40640</v>
      </c>
      <c r="B197">
        <v>32.369999</v>
      </c>
      <c r="C197">
        <v>32.630001</v>
      </c>
      <c r="D197">
        <v>32.029998999999997</v>
      </c>
      <c r="E197">
        <v>32.169998</v>
      </c>
      <c r="F197">
        <v>30236500</v>
      </c>
      <c r="G197">
        <v>28.019493000000001</v>
      </c>
      <c r="H197">
        <f t="shared" si="6"/>
        <v>-7.0988884506859281E-3</v>
      </c>
      <c r="I197">
        <f t="shared" si="7"/>
        <v>-7.098875393331679E-3</v>
      </c>
    </row>
    <row r="198" spans="1:9" x14ac:dyDescent="0.35">
      <c r="A198" s="1">
        <v>40641</v>
      </c>
      <c r="B198">
        <v>32.5</v>
      </c>
      <c r="C198">
        <v>32.529998999999997</v>
      </c>
      <c r="D198">
        <v>31.559999000000001</v>
      </c>
      <c r="E198">
        <v>31.620000999999998</v>
      </c>
      <c r="F198">
        <v>25826800</v>
      </c>
      <c r="G198">
        <v>27.540455000000001</v>
      </c>
      <c r="H198">
        <f t="shared" si="6"/>
        <v>-1.7096581728105832E-2</v>
      </c>
      <c r="I198">
        <f t="shared" si="7"/>
        <v>-1.7096597715026435E-2</v>
      </c>
    </row>
    <row r="199" spans="1:9" x14ac:dyDescent="0.35">
      <c r="A199" s="1">
        <v>40644</v>
      </c>
      <c r="B199">
        <v>31.620000999999998</v>
      </c>
      <c r="C199">
        <v>31.809999000000001</v>
      </c>
      <c r="D199">
        <v>31.27</v>
      </c>
      <c r="E199">
        <v>31.4</v>
      </c>
      <c r="F199">
        <v>27145200</v>
      </c>
      <c r="G199">
        <v>27.348838000000001</v>
      </c>
      <c r="H199">
        <f t="shared" si="6"/>
        <v>-6.9576531638945839E-3</v>
      </c>
      <c r="I199">
        <f t="shared" si="7"/>
        <v>-6.9576555652403277E-3</v>
      </c>
    </row>
    <row r="200" spans="1:9" x14ac:dyDescent="0.35">
      <c r="A200" s="1">
        <v>40645</v>
      </c>
      <c r="B200">
        <v>31.16</v>
      </c>
      <c r="C200">
        <v>31.690000999999999</v>
      </c>
      <c r="D200">
        <v>31.02</v>
      </c>
      <c r="E200">
        <v>31.4</v>
      </c>
      <c r="F200">
        <v>22836800</v>
      </c>
      <c r="G200">
        <v>27.348838000000001</v>
      </c>
      <c r="H200">
        <f t="shared" si="6"/>
        <v>0</v>
      </c>
      <c r="I200">
        <f t="shared" si="7"/>
        <v>0</v>
      </c>
    </row>
    <row r="201" spans="1:9" x14ac:dyDescent="0.35">
      <c r="A201" s="1">
        <v>40646</v>
      </c>
      <c r="B201">
        <v>31.540001</v>
      </c>
      <c r="C201">
        <v>31.59</v>
      </c>
      <c r="D201">
        <v>30.65</v>
      </c>
      <c r="E201">
        <v>30.68</v>
      </c>
      <c r="F201">
        <v>38994300</v>
      </c>
      <c r="G201">
        <v>26.721730999999998</v>
      </c>
      <c r="H201">
        <f t="shared" si="6"/>
        <v>-2.2929936305732448E-2</v>
      </c>
      <c r="I201">
        <f t="shared" si="7"/>
        <v>-2.2929932160189119E-2</v>
      </c>
    </row>
    <row r="202" spans="1:9" x14ac:dyDescent="0.35">
      <c r="A202" s="1">
        <v>40647</v>
      </c>
      <c r="B202">
        <v>30.549999</v>
      </c>
      <c r="C202">
        <v>30.59</v>
      </c>
      <c r="D202">
        <v>30.1</v>
      </c>
      <c r="E202">
        <v>30.15</v>
      </c>
      <c r="F202">
        <v>39664600</v>
      </c>
      <c r="G202">
        <v>26.260110000000001</v>
      </c>
      <c r="H202">
        <f t="shared" si="6"/>
        <v>-1.7275097783572398E-2</v>
      </c>
      <c r="I202">
        <f t="shared" si="7"/>
        <v>-1.7275115897244734E-2</v>
      </c>
    </row>
    <row r="203" spans="1:9" x14ac:dyDescent="0.35">
      <c r="A203" s="1">
        <v>40648</v>
      </c>
      <c r="B203">
        <v>30.309999000000001</v>
      </c>
      <c r="C203">
        <v>30.469999000000001</v>
      </c>
      <c r="D203">
        <v>29.860001</v>
      </c>
      <c r="E203">
        <v>29.889999</v>
      </c>
      <c r="F203">
        <v>78436200</v>
      </c>
      <c r="G203">
        <v>26.033655</v>
      </c>
      <c r="H203">
        <f t="shared" si="6"/>
        <v>-8.6235820895522071E-3</v>
      </c>
      <c r="I203">
        <f t="shared" si="7"/>
        <v>-8.6235358496213992E-3</v>
      </c>
    </row>
    <row r="204" spans="1:9" x14ac:dyDescent="0.35">
      <c r="A204" s="1">
        <v>40651</v>
      </c>
      <c r="B204">
        <v>29.5</v>
      </c>
      <c r="C204">
        <v>29.879999000000002</v>
      </c>
      <c r="D204">
        <v>29.35</v>
      </c>
      <c r="E204">
        <v>29.52</v>
      </c>
      <c r="F204">
        <v>44730100</v>
      </c>
      <c r="G204">
        <v>25.711392</v>
      </c>
      <c r="H204">
        <f t="shared" si="6"/>
        <v>-1.2378688938731647E-2</v>
      </c>
      <c r="I204">
        <f t="shared" si="7"/>
        <v>-1.2378707484600205E-2</v>
      </c>
    </row>
    <row r="205" spans="1:9" x14ac:dyDescent="0.35">
      <c r="A205" s="1">
        <v>40652</v>
      </c>
      <c r="B205">
        <v>29.68</v>
      </c>
      <c r="C205">
        <v>30.15</v>
      </c>
      <c r="D205">
        <v>29.6</v>
      </c>
      <c r="E205">
        <v>30.07</v>
      </c>
      <c r="F205">
        <v>40190900</v>
      </c>
      <c r="G205">
        <v>26.190432000000001</v>
      </c>
      <c r="H205">
        <f t="shared" si="6"/>
        <v>1.8631436314363169E-2</v>
      </c>
      <c r="I205">
        <f t="shared" si="7"/>
        <v>1.8631429990254952E-2</v>
      </c>
    </row>
    <row r="206" spans="1:9" x14ac:dyDescent="0.35">
      <c r="A206" s="1">
        <v>40653</v>
      </c>
      <c r="B206">
        <v>29.27</v>
      </c>
      <c r="C206">
        <v>29.43</v>
      </c>
      <c r="D206">
        <v>28.209999</v>
      </c>
      <c r="E206">
        <v>28.83</v>
      </c>
      <c r="F206">
        <v>143256200</v>
      </c>
      <c r="G206">
        <v>25.110413999999999</v>
      </c>
      <c r="H206">
        <f t="shared" si="6"/>
        <v>-4.1237113402061924E-2</v>
      </c>
      <c r="I206">
        <f t="shared" si="7"/>
        <v>-4.1237120487359759E-2</v>
      </c>
    </row>
    <row r="207" spans="1:9" x14ac:dyDescent="0.35">
      <c r="A207" s="1">
        <v>40654</v>
      </c>
      <c r="B207">
        <v>28.959999</v>
      </c>
      <c r="C207">
        <v>29.040001</v>
      </c>
      <c r="D207">
        <v>28.299999</v>
      </c>
      <c r="E207">
        <v>28.540001</v>
      </c>
      <c r="F207">
        <v>67291500</v>
      </c>
      <c r="G207">
        <v>24.85783</v>
      </c>
      <c r="H207">
        <f t="shared" si="6"/>
        <v>-1.0058931668400906E-2</v>
      </c>
      <c r="I207">
        <f t="shared" si="7"/>
        <v>-1.0058934113949647E-2</v>
      </c>
    </row>
    <row r="208" spans="1:9" x14ac:dyDescent="0.35">
      <c r="A208" s="1">
        <v>40658</v>
      </c>
      <c r="B208">
        <v>28.5</v>
      </c>
      <c r="C208">
        <v>28.799999</v>
      </c>
      <c r="D208">
        <v>28.459999</v>
      </c>
      <c r="E208">
        <v>28.559999000000001</v>
      </c>
      <c r="F208">
        <v>32213300</v>
      </c>
      <c r="G208">
        <v>24.875249</v>
      </c>
      <c r="H208">
        <f t="shared" si="6"/>
        <v>7.0070074629643747E-4</v>
      </c>
      <c r="I208">
        <f t="shared" si="7"/>
        <v>7.0074499664694368E-4</v>
      </c>
    </row>
    <row r="209" spans="1:9" x14ac:dyDescent="0.35">
      <c r="A209" s="1">
        <v>40659</v>
      </c>
      <c r="B209">
        <v>28.68</v>
      </c>
      <c r="C209">
        <v>28.9</v>
      </c>
      <c r="D209">
        <v>28.42</v>
      </c>
      <c r="E209">
        <v>28.870000999999998</v>
      </c>
      <c r="F209">
        <v>34600000</v>
      </c>
      <c r="G209">
        <v>25.145254000000001</v>
      </c>
      <c r="H209">
        <f t="shared" si="6"/>
        <v>1.0854412144762232E-2</v>
      </c>
      <c r="I209">
        <f t="shared" si="7"/>
        <v>1.0854363709082918E-2</v>
      </c>
    </row>
    <row r="210" spans="1:9" x14ac:dyDescent="0.35">
      <c r="A210" s="1">
        <v>40660</v>
      </c>
      <c r="B210">
        <v>28.940000999999999</v>
      </c>
      <c r="C210">
        <v>29.379999000000002</v>
      </c>
      <c r="D210">
        <v>28.85</v>
      </c>
      <c r="E210">
        <v>29.27</v>
      </c>
      <c r="F210">
        <v>31409900</v>
      </c>
      <c r="G210">
        <v>25.493646999999999</v>
      </c>
      <c r="H210">
        <f t="shared" si="6"/>
        <v>1.3855177905951619E-2</v>
      </c>
      <c r="I210">
        <f t="shared" si="7"/>
        <v>1.3855218961001465E-2</v>
      </c>
    </row>
    <row r="211" spans="1:9" x14ac:dyDescent="0.35">
      <c r="A211" s="1">
        <v>40661</v>
      </c>
      <c r="B211">
        <v>29.1</v>
      </c>
      <c r="C211">
        <v>29.370000999999998</v>
      </c>
      <c r="D211">
        <v>29.1</v>
      </c>
      <c r="E211">
        <v>29.27</v>
      </c>
      <c r="F211">
        <v>37234200</v>
      </c>
      <c r="G211">
        <v>25.493646999999999</v>
      </c>
      <c r="H211">
        <f t="shared" si="6"/>
        <v>0</v>
      </c>
      <c r="I211">
        <f t="shared" si="7"/>
        <v>0</v>
      </c>
    </row>
    <row r="212" spans="1:9" x14ac:dyDescent="0.35">
      <c r="A212" s="1">
        <v>40662</v>
      </c>
      <c r="B212">
        <v>29.209999</v>
      </c>
      <c r="C212">
        <v>29.42</v>
      </c>
      <c r="D212">
        <v>28.99</v>
      </c>
      <c r="E212">
        <v>29.110001</v>
      </c>
      <c r="F212">
        <v>27800000</v>
      </c>
      <c r="G212">
        <v>25.354289999999999</v>
      </c>
      <c r="H212">
        <f t="shared" si="6"/>
        <v>-5.466313631704787E-3</v>
      </c>
      <c r="I212">
        <f t="shared" si="7"/>
        <v>-5.4663422616623037E-3</v>
      </c>
    </row>
    <row r="213" spans="1:9" x14ac:dyDescent="0.35">
      <c r="A213" s="1">
        <v>40665</v>
      </c>
      <c r="B213">
        <v>29.34</v>
      </c>
      <c r="C213">
        <v>29.360001</v>
      </c>
      <c r="D213">
        <v>28.940000999999999</v>
      </c>
      <c r="E213">
        <v>29.129999000000002</v>
      </c>
      <c r="F213">
        <v>30771000</v>
      </c>
      <c r="G213">
        <v>25.371708000000002</v>
      </c>
      <c r="H213">
        <f t="shared" si="6"/>
        <v>6.8698039550053847E-4</v>
      </c>
      <c r="I213">
        <f t="shared" si="7"/>
        <v>6.869843328289935E-4</v>
      </c>
    </row>
    <row r="214" spans="1:9" x14ac:dyDescent="0.35">
      <c r="A214" s="1">
        <v>40666</v>
      </c>
      <c r="B214">
        <v>28.889999</v>
      </c>
      <c r="C214">
        <v>29.530000999999999</v>
      </c>
      <c r="D214">
        <v>28.85</v>
      </c>
      <c r="E214">
        <v>29.51</v>
      </c>
      <c r="F214">
        <v>31819500</v>
      </c>
      <c r="G214">
        <v>25.702681999999999</v>
      </c>
      <c r="H214">
        <f t="shared" si="6"/>
        <v>1.3045005597150897E-2</v>
      </c>
      <c r="I214">
        <f t="shared" si="7"/>
        <v>1.3045002725082506E-2</v>
      </c>
    </row>
    <row r="215" spans="1:9" x14ac:dyDescent="0.35">
      <c r="A215" s="1">
        <v>40667</v>
      </c>
      <c r="B215">
        <v>29.41</v>
      </c>
      <c r="C215">
        <v>29.549999</v>
      </c>
      <c r="D215">
        <v>28.76</v>
      </c>
      <c r="E215">
        <v>28.780000999999999</v>
      </c>
      <c r="F215">
        <v>40496200</v>
      </c>
      <c r="G215">
        <v>25.169215000000001</v>
      </c>
      <c r="H215">
        <f t="shared" si="6"/>
        <v>-2.473734327346672E-2</v>
      </c>
      <c r="I215">
        <f t="shared" si="7"/>
        <v>-2.0755304835503086E-2</v>
      </c>
    </row>
    <row r="216" spans="1:9" x14ac:dyDescent="0.35">
      <c r="A216" s="1">
        <v>40668</v>
      </c>
      <c r="B216">
        <v>28.709999</v>
      </c>
      <c r="C216">
        <v>28.809999000000001</v>
      </c>
      <c r="D216">
        <v>27.77</v>
      </c>
      <c r="E216">
        <v>28.129999000000002</v>
      </c>
      <c r="F216">
        <v>53431000</v>
      </c>
      <c r="G216">
        <v>24.600763000000001</v>
      </c>
      <c r="H216">
        <f t="shared" si="6"/>
        <v>-2.2585197269451001E-2</v>
      </c>
      <c r="I216">
        <f t="shared" si="7"/>
        <v>-2.2585209749290971E-2</v>
      </c>
    </row>
    <row r="217" spans="1:9" x14ac:dyDescent="0.35">
      <c r="A217" s="1">
        <v>40669</v>
      </c>
      <c r="B217">
        <v>28.440000999999999</v>
      </c>
      <c r="C217">
        <v>28.59</v>
      </c>
      <c r="D217">
        <v>28.120000999999998</v>
      </c>
      <c r="E217">
        <v>28.25</v>
      </c>
      <c r="F217">
        <v>35833900</v>
      </c>
      <c r="G217">
        <v>24.705708999999999</v>
      </c>
      <c r="H217">
        <f t="shared" si="6"/>
        <v>4.2659439838586008E-3</v>
      </c>
      <c r="I217">
        <f t="shared" si="7"/>
        <v>4.2659652466876009E-3</v>
      </c>
    </row>
    <row r="218" spans="1:9" x14ac:dyDescent="0.35">
      <c r="A218" s="1">
        <v>40672</v>
      </c>
      <c r="B218">
        <v>28.07</v>
      </c>
      <c r="C218">
        <v>28.469999000000001</v>
      </c>
      <c r="D218">
        <v>28.049999</v>
      </c>
      <c r="E218">
        <v>28.209999</v>
      </c>
      <c r="F218">
        <v>21580100</v>
      </c>
      <c r="G218">
        <v>24.670725999999998</v>
      </c>
      <c r="H218">
        <f t="shared" si="6"/>
        <v>-1.4159646017699178E-3</v>
      </c>
      <c r="I218">
        <f t="shared" si="7"/>
        <v>-1.415988506947946E-3</v>
      </c>
    </row>
    <row r="219" spans="1:9" x14ac:dyDescent="0.35">
      <c r="A219" s="1">
        <v>40673</v>
      </c>
      <c r="B219">
        <v>28.34</v>
      </c>
      <c r="C219">
        <v>28.58</v>
      </c>
      <c r="D219">
        <v>28.299999</v>
      </c>
      <c r="E219">
        <v>28.530000999999999</v>
      </c>
      <c r="F219">
        <v>25331200</v>
      </c>
      <c r="G219">
        <v>24.950579999999999</v>
      </c>
      <c r="H219">
        <f t="shared" si="6"/>
        <v>1.1343566513419542E-2</v>
      </c>
      <c r="I219">
        <f t="shared" si="7"/>
        <v>1.1343565649425975E-2</v>
      </c>
    </row>
    <row r="220" spans="1:9" x14ac:dyDescent="0.35">
      <c r="A220" s="1">
        <v>40674</v>
      </c>
      <c r="B220">
        <v>28.459999</v>
      </c>
      <c r="C220">
        <v>28.620000999999998</v>
      </c>
      <c r="D220">
        <v>28.030000999999999</v>
      </c>
      <c r="E220">
        <v>28.16</v>
      </c>
      <c r="F220">
        <v>28456300</v>
      </c>
      <c r="G220">
        <v>24.626999999999999</v>
      </c>
      <c r="H220">
        <f t="shared" si="6"/>
        <v>-1.2968839363167162E-2</v>
      </c>
      <c r="I220">
        <f t="shared" si="7"/>
        <v>-1.296883679657947E-2</v>
      </c>
    </row>
    <row r="221" spans="1:9" x14ac:dyDescent="0.35">
      <c r="A221" s="1">
        <v>40675</v>
      </c>
      <c r="B221">
        <v>28.219999000000001</v>
      </c>
      <c r="C221">
        <v>28.280000999999999</v>
      </c>
      <c r="D221">
        <v>27.700001</v>
      </c>
      <c r="E221">
        <v>28.23</v>
      </c>
      <c r="F221">
        <v>27282700</v>
      </c>
      <c r="G221">
        <v>24.688217999999999</v>
      </c>
      <c r="H221">
        <f t="shared" si="6"/>
        <v>2.4857954545454645E-3</v>
      </c>
      <c r="I221">
        <f t="shared" si="7"/>
        <v>2.4858082592276857E-3</v>
      </c>
    </row>
    <row r="222" spans="1:9" x14ac:dyDescent="0.35">
      <c r="A222" s="1">
        <v>40676</v>
      </c>
      <c r="B222">
        <v>28.280000999999999</v>
      </c>
      <c r="C222">
        <v>28.4</v>
      </c>
      <c r="D222">
        <v>27.85</v>
      </c>
      <c r="E222">
        <v>27.93</v>
      </c>
      <c r="F222">
        <v>32371800</v>
      </c>
      <c r="G222">
        <v>24.425857000000001</v>
      </c>
      <c r="H222">
        <f t="shared" si="6"/>
        <v>-1.0626992561105232E-2</v>
      </c>
      <c r="I222">
        <f t="shared" si="7"/>
        <v>-1.0626971942648859E-2</v>
      </c>
    </row>
    <row r="223" spans="1:9" x14ac:dyDescent="0.35">
      <c r="A223" s="1">
        <v>40679</v>
      </c>
      <c r="B223">
        <v>27.82</v>
      </c>
      <c r="C223">
        <v>28.34</v>
      </c>
      <c r="D223">
        <v>27.780000999999999</v>
      </c>
      <c r="E223">
        <v>27.860001</v>
      </c>
      <c r="F223">
        <v>32320800</v>
      </c>
      <c r="G223">
        <v>24.364639</v>
      </c>
      <c r="H223">
        <f t="shared" si="6"/>
        <v>-2.5062298603651719E-3</v>
      </c>
      <c r="I223">
        <f t="shared" si="7"/>
        <v>-2.5062784900443907E-3</v>
      </c>
    </row>
    <row r="224" spans="1:9" x14ac:dyDescent="0.35">
      <c r="A224" s="1">
        <v>40680</v>
      </c>
      <c r="B224">
        <v>27.780000999999999</v>
      </c>
      <c r="C224">
        <v>28.76</v>
      </c>
      <c r="D224">
        <v>27.75</v>
      </c>
      <c r="E224">
        <v>28.75</v>
      </c>
      <c r="F224">
        <v>40162800</v>
      </c>
      <c r="G224">
        <v>25.142977999999999</v>
      </c>
      <c r="H224">
        <f t="shared" si="6"/>
        <v>3.1945404452785181E-2</v>
      </c>
      <c r="I224">
        <f t="shared" si="7"/>
        <v>3.19454353499758E-2</v>
      </c>
    </row>
    <row r="225" spans="1:9" x14ac:dyDescent="0.35">
      <c r="A225" s="1">
        <v>40681</v>
      </c>
      <c r="B225">
        <v>28.719999000000001</v>
      </c>
      <c r="C225">
        <v>28.940000999999999</v>
      </c>
      <c r="D225">
        <v>28.459999</v>
      </c>
      <c r="E225">
        <v>28.92</v>
      </c>
      <c r="F225">
        <v>23852500</v>
      </c>
      <c r="G225">
        <v>25.291649</v>
      </c>
      <c r="H225">
        <f t="shared" si="6"/>
        <v>5.9130434782609289E-3</v>
      </c>
      <c r="I225">
        <f t="shared" si="7"/>
        <v>5.9130227135385559E-3</v>
      </c>
    </row>
    <row r="226" spans="1:9" x14ac:dyDescent="0.35">
      <c r="A226" s="1">
        <v>40682</v>
      </c>
      <c r="B226">
        <v>29.01</v>
      </c>
      <c r="C226">
        <v>29.08</v>
      </c>
      <c r="D226">
        <v>28.459999</v>
      </c>
      <c r="E226">
        <v>28.610001</v>
      </c>
      <c r="F226">
        <v>25207600</v>
      </c>
      <c r="G226">
        <v>25.020543</v>
      </c>
      <c r="H226">
        <f t="shared" si="6"/>
        <v>-1.0719190871369338E-2</v>
      </c>
      <c r="I226">
        <f t="shared" si="7"/>
        <v>-1.0719190354096707E-2</v>
      </c>
    </row>
    <row r="227" spans="1:9" x14ac:dyDescent="0.35">
      <c r="A227" s="1">
        <v>40683</v>
      </c>
      <c r="B227">
        <v>28.469999000000001</v>
      </c>
      <c r="C227">
        <v>28.610001</v>
      </c>
      <c r="D227">
        <v>27.950001</v>
      </c>
      <c r="E227">
        <v>28</v>
      </c>
      <c r="F227">
        <v>29293400</v>
      </c>
      <c r="G227">
        <v>24.487074</v>
      </c>
      <c r="H227">
        <f t="shared" si="6"/>
        <v>-2.132125056549283E-2</v>
      </c>
      <c r="I227">
        <f t="shared" si="7"/>
        <v>-2.1321239910740555E-2</v>
      </c>
    </row>
    <row r="228" spans="1:9" x14ac:dyDescent="0.35">
      <c r="A228" s="1">
        <v>40686</v>
      </c>
      <c r="B228">
        <v>27.59</v>
      </c>
      <c r="C228">
        <v>27.93</v>
      </c>
      <c r="D228">
        <v>27.52</v>
      </c>
      <c r="E228">
        <v>27.530000999999999</v>
      </c>
      <c r="F228">
        <v>28094700</v>
      </c>
      <c r="G228">
        <v>24.076042000000001</v>
      </c>
      <c r="H228">
        <f t="shared" si="6"/>
        <v>-1.6785678571428621E-2</v>
      </c>
      <c r="I228">
        <f t="shared" si="7"/>
        <v>-1.6785672310215535E-2</v>
      </c>
    </row>
    <row r="229" spans="1:9" x14ac:dyDescent="0.35">
      <c r="A229" s="1">
        <v>40687</v>
      </c>
      <c r="B229">
        <v>27.57</v>
      </c>
      <c r="C229">
        <v>27.73</v>
      </c>
      <c r="D229">
        <v>27.379999000000002</v>
      </c>
      <c r="E229">
        <v>27.629999000000002</v>
      </c>
      <c r="F229">
        <v>21103400</v>
      </c>
      <c r="G229">
        <v>24.163494</v>
      </c>
      <c r="H229">
        <f t="shared" si="6"/>
        <v>3.6323282371113217E-3</v>
      </c>
      <c r="I229">
        <f t="shared" si="7"/>
        <v>3.632324615482851E-3</v>
      </c>
    </row>
    <row r="230" spans="1:9" x14ac:dyDescent="0.35">
      <c r="A230" s="1">
        <v>40688</v>
      </c>
      <c r="B230">
        <v>27.43</v>
      </c>
      <c r="C230">
        <v>27.91</v>
      </c>
      <c r="D230">
        <v>27.43</v>
      </c>
      <c r="E230">
        <v>27.559999000000001</v>
      </c>
      <c r="F230">
        <v>20648700</v>
      </c>
      <c r="G230">
        <v>24.102277000000001</v>
      </c>
      <c r="H230">
        <f t="shared" si="6"/>
        <v>-2.5334781952037087E-3</v>
      </c>
      <c r="I230">
        <f t="shared" si="7"/>
        <v>-2.5334498396630549E-3</v>
      </c>
    </row>
    <row r="231" spans="1:9" x14ac:dyDescent="0.35">
      <c r="A231" s="1">
        <v>40689</v>
      </c>
      <c r="B231">
        <v>27.469999000000001</v>
      </c>
      <c r="C231">
        <v>27.83</v>
      </c>
      <c r="D231">
        <v>27.41</v>
      </c>
      <c r="E231">
        <v>27.700001</v>
      </c>
      <c r="F231">
        <v>18407800</v>
      </c>
      <c r="G231">
        <v>24.224713000000001</v>
      </c>
      <c r="H231">
        <f t="shared" si="6"/>
        <v>5.0798985878047044E-3</v>
      </c>
      <c r="I231">
        <f t="shared" si="7"/>
        <v>5.0798519990455848E-3</v>
      </c>
    </row>
    <row r="232" spans="1:9" x14ac:dyDescent="0.35">
      <c r="A232" s="1">
        <v>40690</v>
      </c>
      <c r="B232">
        <v>27.73</v>
      </c>
      <c r="C232">
        <v>28.48</v>
      </c>
      <c r="D232">
        <v>27.709999</v>
      </c>
      <c r="E232">
        <v>28.139999</v>
      </c>
      <c r="F232">
        <v>24528200</v>
      </c>
      <c r="G232">
        <v>24.609508999999999</v>
      </c>
      <c r="H232">
        <f t="shared" si="6"/>
        <v>1.5884403758685758E-2</v>
      </c>
      <c r="I232">
        <f t="shared" si="7"/>
        <v>1.5884439993158965E-2</v>
      </c>
    </row>
    <row r="233" spans="1:9" x14ac:dyDescent="0.35">
      <c r="A233" s="1">
        <v>40694</v>
      </c>
      <c r="B233">
        <v>28.4</v>
      </c>
      <c r="C233">
        <v>28.57</v>
      </c>
      <c r="D233">
        <v>28.07</v>
      </c>
      <c r="E233">
        <v>28.370000999999998</v>
      </c>
      <c r="F233">
        <v>27428500</v>
      </c>
      <c r="G233">
        <v>24.810654</v>
      </c>
      <c r="H233">
        <f t="shared" si="6"/>
        <v>8.1734899848432459E-3</v>
      </c>
      <c r="I233">
        <f t="shared" si="7"/>
        <v>8.1734666059367685E-3</v>
      </c>
    </row>
    <row r="234" spans="1:9" x14ac:dyDescent="0.35">
      <c r="A234" s="1">
        <v>40695</v>
      </c>
      <c r="B234">
        <v>28.360001</v>
      </c>
      <c r="C234">
        <v>28.360001</v>
      </c>
      <c r="D234">
        <v>26.92</v>
      </c>
      <c r="E234">
        <v>26.940000999999999</v>
      </c>
      <c r="F234">
        <v>46071600</v>
      </c>
      <c r="G234">
        <v>23.560064000000001</v>
      </c>
      <c r="H234">
        <f t="shared" si="6"/>
        <v>-5.040535599558138E-2</v>
      </c>
      <c r="I234">
        <f t="shared" si="7"/>
        <v>-5.0405362148051358E-2</v>
      </c>
    </row>
    <row r="235" spans="1:9" x14ac:dyDescent="0.35">
      <c r="A235" s="1">
        <v>40696</v>
      </c>
      <c r="B235">
        <v>27.040001</v>
      </c>
      <c r="C235">
        <v>27.35</v>
      </c>
      <c r="D235">
        <v>26.370000999999998</v>
      </c>
      <c r="E235">
        <v>27.16</v>
      </c>
      <c r="F235">
        <v>54133000</v>
      </c>
      <c r="G235">
        <v>23.752462000000001</v>
      </c>
      <c r="H235">
        <f t="shared" si="6"/>
        <v>8.166258048765529E-3</v>
      </c>
      <c r="I235">
        <f t="shared" si="7"/>
        <v>8.166276628111058E-3</v>
      </c>
    </row>
    <row r="236" spans="1:9" x14ac:dyDescent="0.35">
      <c r="A236" s="1">
        <v>40697</v>
      </c>
      <c r="B236">
        <v>26.67</v>
      </c>
      <c r="C236">
        <v>27.33</v>
      </c>
      <c r="D236">
        <v>26.610001</v>
      </c>
      <c r="E236">
        <v>26.860001</v>
      </c>
      <c r="F236">
        <v>31962700</v>
      </c>
      <c r="G236">
        <v>23.490100999999999</v>
      </c>
      <c r="H236">
        <f t="shared" si="6"/>
        <v>-1.1045618556701019E-2</v>
      </c>
      <c r="I236">
        <f t="shared" si="7"/>
        <v>-1.1045633922075197E-2</v>
      </c>
    </row>
    <row r="237" spans="1:9" x14ac:dyDescent="0.35">
      <c r="A237" s="1">
        <v>40700</v>
      </c>
      <c r="B237">
        <v>26.370000999999998</v>
      </c>
      <c r="C237">
        <v>26.75</v>
      </c>
      <c r="D237">
        <v>26.08</v>
      </c>
      <c r="E237">
        <v>26.26</v>
      </c>
      <c r="F237">
        <v>43207700</v>
      </c>
      <c r="G237">
        <v>22.965378000000001</v>
      </c>
      <c r="H237">
        <f t="shared" si="6"/>
        <v>-2.2338085542141225E-2</v>
      </c>
      <c r="I237">
        <f t="shared" si="7"/>
        <v>-2.233804784406836E-2</v>
      </c>
    </row>
    <row r="238" spans="1:9" x14ac:dyDescent="0.35">
      <c r="A238" s="1">
        <v>40701</v>
      </c>
      <c r="B238">
        <v>26.370000999999998</v>
      </c>
      <c r="C238">
        <v>26.6</v>
      </c>
      <c r="D238">
        <v>25.700001</v>
      </c>
      <c r="E238">
        <v>25.77</v>
      </c>
      <c r="F238">
        <v>43318200</v>
      </c>
      <c r="G238">
        <v>22.536854000000002</v>
      </c>
      <c r="H238">
        <f t="shared" si="6"/>
        <v>-1.8659558263518734E-2</v>
      </c>
      <c r="I238">
        <f t="shared" si="7"/>
        <v>-1.8659566587582378E-2</v>
      </c>
    </row>
    <row r="239" spans="1:9" x14ac:dyDescent="0.35">
      <c r="A239" s="1">
        <v>40702</v>
      </c>
      <c r="B239">
        <v>25.860001</v>
      </c>
      <c r="C239">
        <v>26.18</v>
      </c>
      <c r="D239">
        <v>25.26</v>
      </c>
      <c r="E239">
        <v>25.360001</v>
      </c>
      <c r="F239">
        <v>56130000</v>
      </c>
      <c r="G239">
        <v>22.178293</v>
      </c>
      <c r="H239">
        <f t="shared" si="6"/>
        <v>-1.5909934031819912E-2</v>
      </c>
      <c r="I239">
        <f t="shared" si="7"/>
        <v>-1.5909984596785411E-2</v>
      </c>
    </row>
    <row r="240" spans="1:9" x14ac:dyDescent="0.35">
      <c r="A240" s="1">
        <v>40703</v>
      </c>
      <c r="B240">
        <v>25.49</v>
      </c>
      <c r="C240">
        <v>26.370000999999998</v>
      </c>
      <c r="D240">
        <v>25.35</v>
      </c>
      <c r="E240">
        <v>26.219999000000001</v>
      </c>
      <c r="F240">
        <v>43128400</v>
      </c>
      <c r="G240">
        <v>22.930395000000001</v>
      </c>
      <c r="H240">
        <f t="shared" si="6"/>
        <v>3.3911591722729069E-2</v>
      </c>
      <c r="I240">
        <f t="shared" si="7"/>
        <v>3.3911627012953645E-2</v>
      </c>
    </row>
    <row r="241" spans="1:9" x14ac:dyDescent="0.35">
      <c r="A241" s="1">
        <v>40704</v>
      </c>
      <c r="B241">
        <v>25.969999000000001</v>
      </c>
      <c r="C241">
        <v>26.549999</v>
      </c>
      <c r="D241">
        <v>25.66</v>
      </c>
      <c r="E241">
        <v>26.280000999999999</v>
      </c>
      <c r="F241">
        <v>46257400</v>
      </c>
      <c r="G241">
        <v>22.982869000000001</v>
      </c>
      <c r="H241">
        <f t="shared" si="6"/>
        <v>2.2884058843784558E-3</v>
      </c>
      <c r="I241">
        <f t="shared" si="7"/>
        <v>2.2884036668360981E-3</v>
      </c>
    </row>
    <row r="242" spans="1:9" x14ac:dyDescent="0.35">
      <c r="A242" s="1">
        <v>40707</v>
      </c>
      <c r="B242">
        <v>26.639999</v>
      </c>
      <c r="C242">
        <v>27.030000999999999</v>
      </c>
      <c r="D242">
        <v>26.43</v>
      </c>
      <c r="E242">
        <v>26.9</v>
      </c>
      <c r="F242">
        <v>41440900</v>
      </c>
      <c r="G242">
        <v>23.525082000000001</v>
      </c>
      <c r="H242">
        <f t="shared" si="6"/>
        <v>2.3592046286451816E-2</v>
      </c>
      <c r="I242">
        <f t="shared" si="7"/>
        <v>2.3592050235329638E-2</v>
      </c>
    </row>
    <row r="243" spans="1:9" x14ac:dyDescent="0.35">
      <c r="A243" s="1">
        <v>40708</v>
      </c>
      <c r="B243">
        <v>27.219999000000001</v>
      </c>
      <c r="C243">
        <v>27.620000999999998</v>
      </c>
      <c r="D243">
        <v>26.91</v>
      </c>
      <c r="E243">
        <v>27.02</v>
      </c>
      <c r="F243">
        <v>42166500</v>
      </c>
      <c r="G243">
        <v>23.630026999999998</v>
      </c>
      <c r="H243">
        <f t="shared" si="6"/>
        <v>4.4609665427509668E-3</v>
      </c>
      <c r="I243">
        <f t="shared" si="7"/>
        <v>4.4609833878579966E-3</v>
      </c>
    </row>
    <row r="244" spans="1:9" x14ac:dyDescent="0.35">
      <c r="A244" s="1">
        <v>40709</v>
      </c>
      <c r="B244">
        <v>26.67</v>
      </c>
      <c r="C244">
        <v>26.799999</v>
      </c>
      <c r="D244">
        <v>26.09</v>
      </c>
      <c r="E244">
        <v>26.549999</v>
      </c>
      <c r="F244">
        <v>43190200</v>
      </c>
      <c r="G244">
        <v>23.218993000000001</v>
      </c>
      <c r="H244">
        <f t="shared" si="6"/>
        <v>-1.7394559585492225E-2</v>
      </c>
      <c r="I244">
        <f t="shared" si="7"/>
        <v>-1.739456328170921E-2</v>
      </c>
    </row>
    <row r="245" spans="1:9" x14ac:dyDescent="0.35">
      <c r="A245" s="1">
        <v>40710</v>
      </c>
      <c r="B245">
        <v>26.540001</v>
      </c>
      <c r="C245">
        <v>26.969999000000001</v>
      </c>
      <c r="D245">
        <v>26.360001</v>
      </c>
      <c r="E245">
        <v>26.799999</v>
      </c>
      <c r="F245">
        <v>39935600</v>
      </c>
      <c r="G245">
        <v>23.437626999999999</v>
      </c>
      <c r="H245">
        <f t="shared" si="6"/>
        <v>9.4161962115328138E-3</v>
      </c>
      <c r="I245">
        <f t="shared" si="7"/>
        <v>9.4161706323783283E-3</v>
      </c>
    </row>
    <row r="246" spans="1:9" x14ac:dyDescent="0.35">
      <c r="A246" s="1">
        <v>40711</v>
      </c>
      <c r="B246">
        <v>27.190000999999999</v>
      </c>
      <c r="C246">
        <v>27.469999000000001</v>
      </c>
      <c r="D246">
        <v>27.1</v>
      </c>
      <c r="E246">
        <v>27.33</v>
      </c>
      <c r="F246">
        <v>46513800</v>
      </c>
      <c r="G246">
        <v>23.901133000000002</v>
      </c>
      <c r="H246">
        <f t="shared" si="6"/>
        <v>1.977615745433418E-2</v>
      </c>
      <c r="I246">
        <f t="shared" si="7"/>
        <v>1.9776148839641593E-2</v>
      </c>
    </row>
    <row r="247" spans="1:9" x14ac:dyDescent="0.35">
      <c r="A247" s="1">
        <v>40714</v>
      </c>
      <c r="B247">
        <v>27.17</v>
      </c>
      <c r="C247">
        <v>27.32</v>
      </c>
      <c r="D247">
        <v>26.77</v>
      </c>
      <c r="E247">
        <v>26.950001</v>
      </c>
      <c r="F247">
        <v>31769100</v>
      </c>
      <c r="G247">
        <v>23.568809999999999</v>
      </c>
      <c r="H247">
        <f t="shared" si="6"/>
        <v>-1.3904098060739041E-2</v>
      </c>
      <c r="I247">
        <f t="shared" si="7"/>
        <v>-1.3904068899160653E-2</v>
      </c>
    </row>
    <row r="248" spans="1:9" x14ac:dyDescent="0.35">
      <c r="A248" s="1">
        <v>40715</v>
      </c>
      <c r="B248">
        <v>27.139999</v>
      </c>
      <c r="C248">
        <v>27.559999000000001</v>
      </c>
      <c r="D248">
        <v>26.950001</v>
      </c>
      <c r="E248">
        <v>27.459999</v>
      </c>
      <c r="F248">
        <v>29746600</v>
      </c>
      <c r="G248">
        <v>24.014823</v>
      </c>
      <c r="H248">
        <f t="shared" si="6"/>
        <v>1.8923858295960713E-2</v>
      </c>
      <c r="I248">
        <f t="shared" si="7"/>
        <v>1.8923865905830659E-2</v>
      </c>
    </row>
    <row r="249" spans="1:9" x14ac:dyDescent="0.35">
      <c r="A249" s="1">
        <v>40716</v>
      </c>
      <c r="B249">
        <v>27.389999</v>
      </c>
      <c r="C249">
        <v>27.92</v>
      </c>
      <c r="D249">
        <v>27.299999</v>
      </c>
      <c r="E249">
        <v>27.370000999999998</v>
      </c>
      <c r="F249">
        <v>31172600</v>
      </c>
      <c r="G249">
        <v>23.936115999999998</v>
      </c>
      <c r="H249">
        <f t="shared" si="6"/>
        <v>-3.2774218236497881E-3</v>
      </c>
      <c r="I249">
        <f t="shared" si="7"/>
        <v>-3.2774341080923819E-3</v>
      </c>
    </row>
    <row r="250" spans="1:9" x14ac:dyDescent="0.35">
      <c r="A250" s="1">
        <v>40717</v>
      </c>
      <c r="B250">
        <v>26.91</v>
      </c>
      <c r="C250">
        <v>27.24</v>
      </c>
      <c r="D250">
        <v>26.59</v>
      </c>
      <c r="E250">
        <v>27.040001</v>
      </c>
      <c r="F250">
        <v>46395300</v>
      </c>
      <c r="G250">
        <v>23.647518000000002</v>
      </c>
      <c r="H250">
        <f t="shared" si="6"/>
        <v>-1.2056996271209429E-2</v>
      </c>
      <c r="I250">
        <f t="shared" si="7"/>
        <v>-1.205701041889991E-2</v>
      </c>
    </row>
    <row r="251" spans="1:9" x14ac:dyDescent="0.35">
      <c r="A251" s="1">
        <v>40718</v>
      </c>
      <c r="B251">
        <v>27.07</v>
      </c>
      <c r="C251">
        <v>27.42</v>
      </c>
      <c r="D251">
        <v>26.719999000000001</v>
      </c>
      <c r="E251">
        <v>27.26</v>
      </c>
      <c r="F251">
        <v>44103400</v>
      </c>
      <c r="G251">
        <v>23.839915999999999</v>
      </c>
      <c r="H251">
        <f t="shared" si="6"/>
        <v>8.1360573914180476E-3</v>
      </c>
      <c r="I251">
        <f t="shared" si="7"/>
        <v>8.1360758452534918E-3</v>
      </c>
    </row>
    <row r="252" spans="1:9" x14ac:dyDescent="0.35">
      <c r="A252" s="1">
        <v>40721</v>
      </c>
      <c r="B252">
        <v>27.190000999999999</v>
      </c>
      <c r="C252">
        <v>27.690000999999999</v>
      </c>
      <c r="D252">
        <v>27.18</v>
      </c>
      <c r="E252">
        <v>27.450001</v>
      </c>
      <c r="F252">
        <v>30881900</v>
      </c>
      <c r="G252">
        <v>24.006079</v>
      </c>
      <c r="H252">
        <f t="shared" si="6"/>
        <v>6.9699559794570336E-3</v>
      </c>
      <c r="I252">
        <f t="shared" si="7"/>
        <v>6.9699490551896641E-3</v>
      </c>
    </row>
    <row r="253" spans="1:9" x14ac:dyDescent="0.35">
      <c r="A253" s="1">
        <v>40722</v>
      </c>
      <c r="B253">
        <v>27.66</v>
      </c>
      <c r="C253">
        <v>27.700001</v>
      </c>
      <c r="D253">
        <v>27.209999</v>
      </c>
      <c r="E253">
        <v>27.49</v>
      </c>
      <c r="F253">
        <v>35223100</v>
      </c>
      <c r="G253">
        <v>24.041059000000001</v>
      </c>
      <c r="H253">
        <f t="shared" si="6"/>
        <v>1.4571584168611912E-3</v>
      </c>
      <c r="I253">
        <f t="shared" si="7"/>
        <v>1.4571309208805362E-3</v>
      </c>
    </row>
    <row r="254" spans="1:9" x14ac:dyDescent="0.35">
      <c r="A254" s="1">
        <v>40723</v>
      </c>
      <c r="B254">
        <v>27.9</v>
      </c>
      <c r="C254">
        <v>28.129999000000002</v>
      </c>
      <c r="D254">
        <v>27.530000999999999</v>
      </c>
      <c r="E254">
        <v>28.07</v>
      </c>
      <c r="F254">
        <v>38475600</v>
      </c>
      <c r="G254">
        <v>24.548292</v>
      </c>
      <c r="H254">
        <f t="shared" si="6"/>
        <v>2.1098581302291811E-2</v>
      </c>
      <c r="I254">
        <f t="shared" si="7"/>
        <v>2.1098613002031207E-2</v>
      </c>
    </row>
    <row r="255" spans="1:9" x14ac:dyDescent="0.35">
      <c r="A255" s="1">
        <v>40724</v>
      </c>
      <c r="B255">
        <v>28.129999000000002</v>
      </c>
      <c r="C255">
        <v>28.299999</v>
      </c>
      <c r="D255">
        <v>27.860001</v>
      </c>
      <c r="E255">
        <v>28.059999000000001</v>
      </c>
      <c r="F255">
        <v>29556000</v>
      </c>
      <c r="G255">
        <v>24.539546000000001</v>
      </c>
      <c r="H255">
        <f t="shared" si="6"/>
        <v>-3.5628785179903951E-4</v>
      </c>
      <c r="I255">
        <f t="shared" si="7"/>
        <v>-3.5627733285878253E-4</v>
      </c>
    </row>
    <row r="256" spans="1:9" x14ac:dyDescent="0.35">
      <c r="A256" s="1">
        <v>40725</v>
      </c>
      <c r="B256">
        <v>28.08</v>
      </c>
      <c r="C256">
        <v>28.75</v>
      </c>
      <c r="D256">
        <v>27.959999</v>
      </c>
      <c r="E256">
        <v>28.67</v>
      </c>
      <c r="F256">
        <v>30309400</v>
      </c>
      <c r="G256">
        <v>25.073015000000002</v>
      </c>
      <c r="H256">
        <f t="shared" si="6"/>
        <v>2.1739166847440032E-2</v>
      </c>
      <c r="I256">
        <f t="shared" si="7"/>
        <v>2.1739155239465319E-2</v>
      </c>
    </row>
    <row r="257" spans="1:9" x14ac:dyDescent="0.35">
      <c r="A257" s="1">
        <v>40729</v>
      </c>
      <c r="B257">
        <v>28.52</v>
      </c>
      <c r="C257">
        <v>28.559999000000001</v>
      </c>
      <c r="D257">
        <v>28.08</v>
      </c>
      <c r="E257">
        <v>28.42</v>
      </c>
      <c r="F257">
        <v>31275200</v>
      </c>
      <c r="G257">
        <v>24.854379999999999</v>
      </c>
      <c r="H257">
        <f t="shared" si="6"/>
        <v>-8.7199162888036263E-3</v>
      </c>
      <c r="I257">
        <f t="shared" si="7"/>
        <v>-8.7199325649509069E-3</v>
      </c>
    </row>
    <row r="258" spans="1:9" x14ac:dyDescent="0.35">
      <c r="A258" s="1">
        <v>40730</v>
      </c>
      <c r="B258">
        <v>27.969999000000001</v>
      </c>
      <c r="C258">
        <v>28.18</v>
      </c>
      <c r="D258">
        <v>27.639999</v>
      </c>
      <c r="E258">
        <v>28.120000999999998</v>
      </c>
      <c r="F258">
        <v>29465000</v>
      </c>
      <c r="G258">
        <v>24.592019000000001</v>
      </c>
      <c r="H258">
        <f t="shared" si="6"/>
        <v>-1.0555911330049374E-2</v>
      </c>
      <c r="I258">
        <f t="shared" si="7"/>
        <v>-1.0555926158689072E-2</v>
      </c>
    </row>
    <row r="259" spans="1:9" x14ac:dyDescent="0.35">
      <c r="A259" s="1">
        <v>40731</v>
      </c>
      <c r="B259">
        <v>28.690000999999999</v>
      </c>
      <c r="C259">
        <v>28.940000999999999</v>
      </c>
      <c r="D259">
        <v>28.58</v>
      </c>
      <c r="E259">
        <v>28.66</v>
      </c>
      <c r="F259">
        <v>28868600</v>
      </c>
      <c r="G259">
        <v>25.064268999999999</v>
      </c>
      <c r="H259">
        <f t="shared" si="6"/>
        <v>1.9203377695470269E-2</v>
      </c>
      <c r="I259">
        <f t="shared" si="7"/>
        <v>1.9203384642798093E-2</v>
      </c>
    </row>
    <row r="260" spans="1:9" x14ac:dyDescent="0.35">
      <c r="A260" s="1">
        <v>40732</v>
      </c>
      <c r="B260">
        <v>28.280000999999999</v>
      </c>
      <c r="C260">
        <v>28.4</v>
      </c>
      <c r="D260">
        <v>28.059999000000001</v>
      </c>
      <c r="E260">
        <v>28.299999</v>
      </c>
      <c r="F260">
        <v>24149500</v>
      </c>
      <c r="G260">
        <v>24.749434999999998</v>
      </c>
      <c r="H260">
        <f t="shared" ref="H260:H323" si="8">(E260-E259)/E259</f>
        <v>-1.2561095603628766E-2</v>
      </c>
      <c r="I260">
        <f t="shared" ref="I260:I323" si="9">(G260-G259)/G259</f>
        <v>-1.2561068507523646E-2</v>
      </c>
    </row>
    <row r="261" spans="1:9" x14ac:dyDescent="0.35">
      <c r="A261" s="1">
        <v>40735</v>
      </c>
      <c r="B261">
        <v>27.85</v>
      </c>
      <c r="C261">
        <v>28.01</v>
      </c>
      <c r="D261">
        <v>27.450001</v>
      </c>
      <c r="E261">
        <v>27.59</v>
      </c>
      <c r="F261">
        <v>28903200</v>
      </c>
      <c r="G261">
        <v>24.128513999999999</v>
      </c>
      <c r="H261">
        <f t="shared" si="8"/>
        <v>-2.5088304773438326E-2</v>
      </c>
      <c r="I261">
        <f t="shared" si="9"/>
        <v>-2.5088289894294524E-2</v>
      </c>
    </row>
    <row r="262" spans="1:9" x14ac:dyDescent="0.35">
      <c r="A262" s="1">
        <v>40736</v>
      </c>
      <c r="B262">
        <v>27.360001</v>
      </c>
      <c r="C262">
        <v>27.92</v>
      </c>
      <c r="D262">
        <v>27.35</v>
      </c>
      <c r="E262">
        <v>27.389999</v>
      </c>
      <c r="F262">
        <v>25518600</v>
      </c>
      <c r="G262">
        <v>23.953605</v>
      </c>
      <c r="H262">
        <f t="shared" si="8"/>
        <v>-7.2490395070677893E-3</v>
      </c>
      <c r="I262">
        <f t="shared" si="9"/>
        <v>-7.2490581061063078E-3</v>
      </c>
    </row>
    <row r="263" spans="1:9" x14ac:dyDescent="0.35">
      <c r="A263" s="1">
        <v>40737</v>
      </c>
      <c r="B263">
        <v>27.629999000000002</v>
      </c>
      <c r="C263">
        <v>28.1</v>
      </c>
      <c r="D263">
        <v>27.469999000000001</v>
      </c>
      <c r="E263">
        <v>27.530000999999999</v>
      </c>
      <c r="F263">
        <v>28163200</v>
      </c>
      <c r="G263">
        <v>24.076042000000001</v>
      </c>
      <c r="H263">
        <f t="shared" si="8"/>
        <v>5.1114277149115293E-3</v>
      </c>
      <c r="I263">
        <f t="shared" si="9"/>
        <v>5.1114226856459168E-3</v>
      </c>
    </row>
    <row r="264" spans="1:9" x14ac:dyDescent="0.35">
      <c r="A264" s="1">
        <v>40738</v>
      </c>
      <c r="B264">
        <v>27.68</v>
      </c>
      <c r="C264">
        <v>27.799999</v>
      </c>
      <c r="D264">
        <v>27.23</v>
      </c>
      <c r="E264">
        <v>27.280000999999999</v>
      </c>
      <c r="F264">
        <v>27128100</v>
      </c>
      <c r="G264">
        <v>23.857406999999998</v>
      </c>
      <c r="H264">
        <f t="shared" si="8"/>
        <v>-9.0810022128222957E-3</v>
      </c>
      <c r="I264">
        <f t="shared" si="9"/>
        <v>-9.081019214038694E-3</v>
      </c>
    </row>
    <row r="265" spans="1:9" x14ac:dyDescent="0.35">
      <c r="A265" s="1">
        <v>40739</v>
      </c>
      <c r="B265">
        <v>27.42</v>
      </c>
      <c r="C265">
        <v>27.530000999999999</v>
      </c>
      <c r="D265">
        <v>26.940000999999999</v>
      </c>
      <c r="E265">
        <v>27.18</v>
      </c>
      <c r="F265">
        <v>34385200</v>
      </c>
      <c r="G265">
        <v>23.769953000000001</v>
      </c>
      <c r="H265">
        <f t="shared" si="8"/>
        <v>-3.6657256720774643E-3</v>
      </c>
      <c r="I265">
        <f t="shared" si="9"/>
        <v>-3.6656959408873516E-3</v>
      </c>
    </row>
    <row r="266" spans="1:9" x14ac:dyDescent="0.35">
      <c r="A266" s="1">
        <v>40742</v>
      </c>
      <c r="B266">
        <v>27.030000999999999</v>
      </c>
      <c r="C266">
        <v>27.25</v>
      </c>
      <c r="D266">
        <v>26.370000999999998</v>
      </c>
      <c r="E266">
        <v>26.879999000000002</v>
      </c>
      <c r="F266">
        <v>49007200</v>
      </c>
      <c r="G266">
        <v>23.50759</v>
      </c>
      <c r="H266">
        <f t="shared" si="8"/>
        <v>-1.1037564385577564E-2</v>
      </c>
      <c r="I266">
        <f t="shared" si="9"/>
        <v>-1.1037590187914992E-2</v>
      </c>
    </row>
    <row r="267" spans="1:9" x14ac:dyDescent="0.35">
      <c r="A267" s="1">
        <v>40743</v>
      </c>
      <c r="B267">
        <v>27.290001</v>
      </c>
      <c r="C267">
        <v>28.639999</v>
      </c>
      <c r="D267">
        <v>27.139999</v>
      </c>
      <c r="E267">
        <v>28.41</v>
      </c>
      <c r="F267">
        <v>64679100</v>
      </c>
      <c r="G267">
        <v>24.845635000000001</v>
      </c>
      <c r="H267">
        <f t="shared" si="8"/>
        <v>5.6919682177071454E-2</v>
      </c>
      <c r="I267">
        <f t="shared" si="9"/>
        <v>5.6919701253935473E-2</v>
      </c>
    </row>
    <row r="268" spans="1:9" x14ac:dyDescent="0.35">
      <c r="A268" s="1">
        <v>40744</v>
      </c>
      <c r="B268">
        <v>28.57</v>
      </c>
      <c r="C268">
        <v>29.190000999999999</v>
      </c>
      <c r="D268">
        <v>28.549999</v>
      </c>
      <c r="E268">
        <v>28.700001</v>
      </c>
      <c r="F268">
        <v>44396200</v>
      </c>
      <c r="G268">
        <v>25.099252</v>
      </c>
      <c r="H268">
        <f t="shared" si="8"/>
        <v>1.0207708553326299E-2</v>
      </c>
      <c r="I268">
        <f t="shared" si="9"/>
        <v>1.020770851700906E-2</v>
      </c>
    </row>
    <row r="269" spans="1:9" x14ac:dyDescent="0.35">
      <c r="A269" s="1">
        <v>40745</v>
      </c>
      <c r="B269">
        <v>29.049999</v>
      </c>
      <c r="C269">
        <v>29.629999000000002</v>
      </c>
      <c r="D269">
        <v>28.85</v>
      </c>
      <c r="E269">
        <v>29.379999000000002</v>
      </c>
      <c r="F269">
        <v>46306800</v>
      </c>
      <c r="G269">
        <v>25.693936000000001</v>
      </c>
      <c r="H269">
        <f t="shared" si="8"/>
        <v>2.3693309278978811E-2</v>
      </c>
      <c r="I269">
        <f t="shared" si="9"/>
        <v>2.3693295720525889E-2</v>
      </c>
    </row>
    <row r="270" spans="1:9" x14ac:dyDescent="0.35">
      <c r="A270" s="1">
        <v>40746</v>
      </c>
      <c r="B270">
        <v>29.389999</v>
      </c>
      <c r="C270">
        <v>29.43</v>
      </c>
      <c r="D270">
        <v>28.98</v>
      </c>
      <c r="E270">
        <v>29.139999</v>
      </c>
      <c r="F270">
        <v>25926400</v>
      </c>
      <c r="G270">
        <v>25.484047</v>
      </c>
      <c r="H270">
        <f t="shared" si="8"/>
        <v>-8.1688226061546829E-3</v>
      </c>
      <c r="I270">
        <f t="shared" si="9"/>
        <v>-8.168814618359773E-3</v>
      </c>
    </row>
    <row r="271" spans="1:9" x14ac:dyDescent="0.35">
      <c r="A271" s="1">
        <v>40749</v>
      </c>
      <c r="B271">
        <v>28.860001</v>
      </c>
      <c r="C271">
        <v>29.040001</v>
      </c>
      <c r="D271">
        <v>28.6</v>
      </c>
      <c r="E271">
        <v>28.950001</v>
      </c>
      <c r="F271">
        <v>27127500</v>
      </c>
      <c r="G271">
        <v>25.317886000000001</v>
      </c>
      <c r="H271">
        <f t="shared" si="8"/>
        <v>-6.5201786726210671E-3</v>
      </c>
      <c r="I271">
        <f t="shared" si="9"/>
        <v>-6.5201967332739145E-3</v>
      </c>
    </row>
    <row r="272" spans="1:9" x14ac:dyDescent="0.35">
      <c r="A272" s="1">
        <v>40750</v>
      </c>
      <c r="B272">
        <v>28.950001</v>
      </c>
      <c r="C272">
        <v>29.27</v>
      </c>
      <c r="D272">
        <v>28.73</v>
      </c>
      <c r="E272">
        <v>28.969999000000001</v>
      </c>
      <c r="F272">
        <v>22662900</v>
      </c>
      <c r="G272">
        <v>25.335376</v>
      </c>
      <c r="H272">
        <f t="shared" si="8"/>
        <v>6.9077717821153337E-4</v>
      </c>
      <c r="I272">
        <f t="shared" si="9"/>
        <v>6.9081597097003561E-4</v>
      </c>
    </row>
    <row r="273" spans="1:9" x14ac:dyDescent="0.35">
      <c r="A273" s="1">
        <v>40751</v>
      </c>
      <c r="B273">
        <v>28.9</v>
      </c>
      <c r="C273">
        <v>29.049999</v>
      </c>
      <c r="D273">
        <v>28.450001</v>
      </c>
      <c r="E273">
        <v>28.58</v>
      </c>
      <c r="F273">
        <v>40987100</v>
      </c>
      <c r="G273">
        <v>24.994306000000002</v>
      </c>
      <c r="H273">
        <f t="shared" si="8"/>
        <v>-1.3462168224444989E-2</v>
      </c>
      <c r="I273">
        <f t="shared" si="9"/>
        <v>-1.3462203994919927E-2</v>
      </c>
    </row>
    <row r="274" spans="1:9" x14ac:dyDescent="0.35">
      <c r="A274" s="1">
        <v>40752</v>
      </c>
      <c r="B274">
        <v>28.66</v>
      </c>
      <c r="C274">
        <v>28.959999</v>
      </c>
      <c r="D274">
        <v>28.200001</v>
      </c>
      <c r="E274">
        <v>28.299999</v>
      </c>
      <c r="F274">
        <v>26866800</v>
      </c>
      <c r="G274">
        <v>24.749434999999998</v>
      </c>
      <c r="H274">
        <f t="shared" si="8"/>
        <v>-9.79709587123858E-3</v>
      </c>
      <c r="I274">
        <f t="shared" si="9"/>
        <v>-9.7970713809778665E-3</v>
      </c>
    </row>
    <row r="275" spans="1:9" x14ac:dyDescent="0.35">
      <c r="A275" s="1">
        <v>40753</v>
      </c>
      <c r="B275">
        <v>27.969999000000001</v>
      </c>
      <c r="C275">
        <v>28.52</v>
      </c>
      <c r="D275">
        <v>27.780000999999999</v>
      </c>
      <c r="E275">
        <v>27.940000999999999</v>
      </c>
      <c r="F275">
        <v>38011600</v>
      </c>
      <c r="G275">
        <v>24.434602000000002</v>
      </c>
      <c r="H275">
        <f t="shared" si="8"/>
        <v>-1.2720777834656494E-2</v>
      </c>
      <c r="I275">
        <f t="shared" si="9"/>
        <v>-1.2720815646902509E-2</v>
      </c>
    </row>
    <row r="276" spans="1:9" x14ac:dyDescent="0.35">
      <c r="A276" s="1">
        <v>40756</v>
      </c>
      <c r="B276">
        <v>28.370000999999998</v>
      </c>
      <c r="C276">
        <v>28.440000999999999</v>
      </c>
      <c r="D276">
        <v>27.469999000000001</v>
      </c>
      <c r="E276">
        <v>27.93</v>
      </c>
      <c r="F276">
        <v>31121600</v>
      </c>
      <c r="G276">
        <v>24.425857000000001</v>
      </c>
      <c r="H276">
        <f t="shared" si="8"/>
        <v>-3.5794558489811933E-4</v>
      </c>
      <c r="I276">
        <f t="shared" si="9"/>
        <v>-3.5789410443440463E-4</v>
      </c>
    </row>
    <row r="277" spans="1:9" x14ac:dyDescent="0.35">
      <c r="A277" s="1">
        <v>40757</v>
      </c>
      <c r="B277">
        <v>27.6</v>
      </c>
      <c r="C277">
        <v>27.809999000000001</v>
      </c>
      <c r="D277">
        <v>27.18</v>
      </c>
      <c r="E277">
        <v>27.18</v>
      </c>
      <c r="F277">
        <v>35543600</v>
      </c>
      <c r="G277">
        <v>23.769953000000001</v>
      </c>
      <c r="H277">
        <f t="shared" si="8"/>
        <v>-2.6852846401718582E-2</v>
      </c>
      <c r="I277">
        <f t="shared" si="9"/>
        <v>-2.6852855152635979E-2</v>
      </c>
    </row>
    <row r="278" spans="1:9" x14ac:dyDescent="0.35">
      <c r="A278" s="1">
        <v>40758</v>
      </c>
      <c r="B278">
        <v>27.09</v>
      </c>
      <c r="C278">
        <v>27.41</v>
      </c>
      <c r="D278">
        <v>26.790001</v>
      </c>
      <c r="E278">
        <v>27.299999</v>
      </c>
      <c r="F278">
        <v>33577000</v>
      </c>
      <c r="G278">
        <v>23.980771000000001</v>
      </c>
      <c r="H278">
        <f t="shared" si="8"/>
        <v>4.4149742457689463E-3</v>
      </c>
      <c r="I278">
        <f t="shared" si="9"/>
        <v>8.8690962073000191E-3</v>
      </c>
    </row>
    <row r="279" spans="1:9" x14ac:dyDescent="0.35">
      <c r="A279" s="1">
        <v>40759</v>
      </c>
      <c r="B279">
        <v>26.780000999999999</v>
      </c>
      <c r="C279">
        <v>27.09</v>
      </c>
      <c r="D279">
        <v>25.66</v>
      </c>
      <c r="E279">
        <v>25.74</v>
      </c>
      <c r="F279">
        <v>51507800</v>
      </c>
      <c r="G279">
        <v>22.610441000000002</v>
      </c>
      <c r="H279">
        <f t="shared" si="8"/>
        <v>-5.7142822605964247E-2</v>
      </c>
      <c r="I279">
        <f t="shared" si="9"/>
        <v>-5.7142866674303301E-2</v>
      </c>
    </row>
    <row r="280" spans="1:9" x14ac:dyDescent="0.35">
      <c r="A280" s="1">
        <v>40760</v>
      </c>
      <c r="B280">
        <v>26.139999</v>
      </c>
      <c r="C280">
        <v>26.389999</v>
      </c>
      <c r="D280">
        <v>24.91</v>
      </c>
      <c r="E280">
        <v>25.209999</v>
      </c>
      <c r="F280">
        <v>58462000</v>
      </c>
      <c r="G280">
        <v>22.144880000000001</v>
      </c>
      <c r="H280">
        <f t="shared" si="8"/>
        <v>-2.0590559440559389E-2</v>
      </c>
      <c r="I280">
        <f t="shared" si="9"/>
        <v>-2.0590531604403512E-2</v>
      </c>
    </row>
    <row r="281" spans="1:9" x14ac:dyDescent="0.35">
      <c r="A281" s="1">
        <v>40763</v>
      </c>
      <c r="B281">
        <v>24.700001</v>
      </c>
      <c r="C281">
        <v>25.540001</v>
      </c>
      <c r="D281">
        <v>22.879999000000002</v>
      </c>
      <c r="E281">
        <v>22.93</v>
      </c>
      <c r="F281">
        <v>107020900</v>
      </c>
      <c r="G281">
        <v>20.142091000000001</v>
      </c>
      <c r="H281">
        <f t="shared" si="8"/>
        <v>-9.0440265388348498E-2</v>
      </c>
      <c r="I281">
        <f t="shared" si="9"/>
        <v>-9.0440273327288295E-2</v>
      </c>
    </row>
    <row r="282" spans="1:9" x14ac:dyDescent="0.35">
      <c r="A282" s="1">
        <v>40764</v>
      </c>
      <c r="B282">
        <v>24.35</v>
      </c>
      <c r="C282">
        <v>24.860001</v>
      </c>
      <c r="D282">
        <v>22.65</v>
      </c>
      <c r="E282">
        <v>24.780000999999999</v>
      </c>
      <c r="F282">
        <v>104006100</v>
      </c>
      <c r="G282">
        <v>21.767161999999999</v>
      </c>
      <c r="H282">
        <f t="shared" si="8"/>
        <v>8.0680375054513684E-2</v>
      </c>
      <c r="I282">
        <f t="shared" si="9"/>
        <v>8.0680352402339867E-2</v>
      </c>
    </row>
    <row r="283" spans="1:9" x14ac:dyDescent="0.35">
      <c r="A283" s="1">
        <v>40765</v>
      </c>
      <c r="B283">
        <v>24.209999</v>
      </c>
      <c r="C283">
        <v>24.299999</v>
      </c>
      <c r="D283">
        <v>22.58</v>
      </c>
      <c r="E283">
        <v>22.879999000000002</v>
      </c>
      <c r="F283">
        <v>86503900</v>
      </c>
      <c r="G283">
        <v>20.09817</v>
      </c>
      <c r="H283">
        <f t="shared" si="8"/>
        <v>-7.6674815307715166E-2</v>
      </c>
      <c r="I283">
        <f t="shared" si="9"/>
        <v>-7.6674763572761553E-2</v>
      </c>
    </row>
    <row r="284" spans="1:9" x14ac:dyDescent="0.35">
      <c r="A284" s="1">
        <v>40766</v>
      </c>
      <c r="B284">
        <v>23.200001</v>
      </c>
      <c r="C284">
        <v>24.719999000000001</v>
      </c>
      <c r="D284">
        <v>23.110001</v>
      </c>
      <c r="E284">
        <v>24.290001</v>
      </c>
      <c r="F284">
        <v>73369600</v>
      </c>
      <c r="G284">
        <v>21.336739000000001</v>
      </c>
      <c r="H284">
        <f t="shared" si="8"/>
        <v>6.1625964231903967E-2</v>
      </c>
      <c r="I284">
        <f t="shared" si="9"/>
        <v>6.1625958980345071E-2</v>
      </c>
    </row>
    <row r="285" spans="1:9" x14ac:dyDescent="0.35">
      <c r="A285" s="1">
        <v>40767</v>
      </c>
      <c r="B285">
        <v>24.799999</v>
      </c>
      <c r="C285">
        <v>25.23</v>
      </c>
      <c r="D285">
        <v>23.83</v>
      </c>
      <c r="E285">
        <v>24.129999000000002</v>
      </c>
      <c r="F285">
        <v>50527400</v>
      </c>
      <c r="G285">
        <v>21.196190000000001</v>
      </c>
      <c r="H285">
        <f t="shared" si="8"/>
        <v>-6.5871549367164965E-3</v>
      </c>
      <c r="I285">
        <f t="shared" si="9"/>
        <v>-6.5871827930219342E-3</v>
      </c>
    </row>
    <row r="286" spans="1:9" x14ac:dyDescent="0.35">
      <c r="A286" s="1">
        <v>40770</v>
      </c>
      <c r="B286">
        <v>24.559999000000001</v>
      </c>
      <c r="C286">
        <v>25.059999000000001</v>
      </c>
      <c r="D286">
        <v>24.549999</v>
      </c>
      <c r="E286">
        <v>25.02</v>
      </c>
      <c r="F286">
        <v>35854000</v>
      </c>
      <c r="G286">
        <v>21.977982000000001</v>
      </c>
      <c r="H286">
        <f t="shared" si="8"/>
        <v>3.6883590422030189E-2</v>
      </c>
      <c r="I286">
        <f t="shared" si="9"/>
        <v>3.688360974307172E-2</v>
      </c>
    </row>
    <row r="287" spans="1:9" x14ac:dyDescent="0.35">
      <c r="A287" s="1">
        <v>40771</v>
      </c>
      <c r="B287">
        <v>24.629999000000002</v>
      </c>
      <c r="C287">
        <v>24.93</v>
      </c>
      <c r="D287">
        <v>24.33</v>
      </c>
      <c r="E287">
        <v>24.549999</v>
      </c>
      <c r="F287">
        <v>37863500</v>
      </c>
      <c r="G287">
        <v>21.565124999999998</v>
      </c>
      <c r="H287">
        <f t="shared" si="8"/>
        <v>-1.878501199040767E-2</v>
      </c>
      <c r="I287">
        <f t="shared" si="9"/>
        <v>-1.8785027669965444E-2</v>
      </c>
    </row>
    <row r="288" spans="1:9" x14ac:dyDescent="0.35">
      <c r="A288" s="1">
        <v>40772</v>
      </c>
      <c r="B288">
        <v>24.860001</v>
      </c>
      <c r="C288">
        <v>25.23</v>
      </c>
      <c r="D288">
        <v>24.610001</v>
      </c>
      <c r="E288">
        <v>24.879999000000002</v>
      </c>
      <c r="F288">
        <v>30987300</v>
      </c>
      <c r="G288">
        <v>21.855003</v>
      </c>
      <c r="H288">
        <f t="shared" si="8"/>
        <v>1.3441955741016602E-2</v>
      </c>
      <c r="I288">
        <f t="shared" si="9"/>
        <v>1.3441980976229057E-2</v>
      </c>
    </row>
    <row r="289" spans="1:9" x14ac:dyDescent="0.35">
      <c r="A289" s="1">
        <v>40773</v>
      </c>
      <c r="B289">
        <v>24.27</v>
      </c>
      <c r="C289">
        <v>24.450001</v>
      </c>
      <c r="D289">
        <v>23.440000999999999</v>
      </c>
      <c r="E289">
        <v>23.719999000000001</v>
      </c>
      <c r="F289">
        <v>54908900</v>
      </c>
      <c r="G289">
        <v>20.836040000000001</v>
      </c>
      <c r="H289">
        <f t="shared" si="8"/>
        <v>-4.6623796086165438E-2</v>
      </c>
      <c r="I289">
        <f t="shared" si="9"/>
        <v>-4.662378678236738E-2</v>
      </c>
    </row>
    <row r="290" spans="1:9" x14ac:dyDescent="0.35">
      <c r="A290" s="1">
        <v>40774</v>
      </c>
      <c r="B290">
        <v>23.379999000000002</v>
      </c>
      <c r="C290">
        <v>23.950001</v>
      </c>
      <c r="D290">
        <v>23.02</v>
      </c>
      <c r="E290">
        <v>23.360001</v>
      </c>
      <c r="F290">
        <v>56250900</v>
      </c>
      <c r="G290">
        <v>20.519811000000001</v>
      </c>
      <c r="H290">
        <f t="shared" si="8"/>
        <v>-1.5176982090092031E-2</v>
      </c>
      <c r="I290">
        <f t="shared" si="9"/>
        <v>-1.5177020201535409E-2</v>
      </c>
    </row>
    <row r="291" spans="1:9" x14ac:dyDescent="0.35">
      <c r="A291" s="1">
        <v>40777</v>
      </c>
      <c r="B291">
        <v>24.09</v>
      </c>
      <c r="C291">
        <v>24.120000999999998</v>
      </c>
      <c r="D291">
        <v>22.799999</v>
      </c>
      <c r="E291">
        <v>22.889999</v>
      </c>
      <c r="F291">
        <v>51264900</v>
      </c>
      <c r="G291">
        <v>20.106954000000002</v>
      </c>
      <c r="H291">
        <f t="shared" si="8"/>
        <v>-2.0119947768837892E-2</v>
      </c>
      <c r="I291">
        <f t="shared" si="9"/>
        <v>-2.011992215717771E-2</v>
      </c>
    </row>
    <row r="292" spans="1:9" x14ac:dyDescent="0.35">
      <c r="A292" s="1">
        <v>40778</v>
      </c>
      <c r="B292">
        <v>23.040001</v>
      </c>
      <c r="C292">
        <v>23.950001</v>
      </c>
      <c r="D292">
        <v>22.639999</v>
      </c>
      <c r="E292">
        <v>23.940000999999999</v>
      </c>
      <c r="F292">
        <v>45910400</v>
      </c>
      <c r="G292">
        <v>21.029292000000002</v>
      </c>
      <c r="H292">
        <f t="shared" si="8"/>
        <v>4.5871649011430676E-2</v>
      </c>
      <c r="I292">
        <f t="shared" si="9"/>
        <v>4.5871592484868655E-2</v>
      </c>
    </row>
    <row r="293" spans="1:9" x14ac:dyDescent="0.35">
      <c r="A293" s="1">
        <v>40779</v>
      </c>
      <c r="B293">
        <v>24.01</v>
      </c>
      <c r="C293">
        <v>24.809999000000001</v>
      </c>
      <c r="D293">
        <v>23.790001</v>
      </c>
      <c r="E293">
        <v>24.43</v>
      </c>
      <c r="F293">
        <v>40816200</v>
      </c>
      <c r="G293">
        <v>21.459716</v>
      </c>
      <c r="H293">
        <f t="shared" si="8"/>
        <v>2.046779363125344E-2</v>
      </c>
      <c r="I293">
        <f t="shared" si="9"/>
        <v>2.046783125176057E-2</v>
      </c>
    </row>
    <row r="294" spans="1:9" x14ac:dyDescent="0.35">
      <c r="A294" s="1">
        <v>40780</v>
      </c>
      <c r="B294">
        <v>25.360001</v>
      </c>
      <c r="C294">
        <v>25.879999000000002</v>
      </c>
      <c r="D294">
        <v>24.34</v>
      </c>
      <c r="E294">
        <v>24.76</v>
      </c>
      <c r="F294">
        <v>57371600</v>
      </c>
      <c r="G294">
        <v>21.749593999999998</v>
      </c>
      <c r="H294">
        <f t="shared" si="8"/>
        <v>1.3507981989357423E-2</v>
      </c>
      <c r="I294">
        <f t="shared" si="9"/>
        <v>1.350800728210933E-2</v>
      </c>
    </row>
    <row r="295" spans="1:9" x14ac:dyDescent="0.35">
      <c r="A295" s="1">
        <v>40781</v>
      </c>
      <c r="B295">
        <v>24.4</v>
      </c>
      <c r="C295">
        <v>24.879999000000002</v>
      </c>
      <c r="D295">
        <v>23.77</v>
      </c>
      <c r="E295">
        <v>24.59</v>
      </c>
      <c r="F295">
        <v>40700300</v>
      </c>
      <c r="G295">
        <v>21.600263000000002</v>
      </c>
      <c r="H295">
        <f t="shared" si="8"/>
        <v>-6.8659127625202623E-3</v>
      </c>
      <c r="I295">
        <f t="shared" si="9"/>
        <v>-6.8659212673117739E-3</v>
      </c>
    </row>
    <row r="296" spans="1:9" x14ac:dyDescent="0.35">
      <c r="A296" s="1">
        <v>40784</v>
      </c>
      <c r="B296">
        <v>24.91</v>
      </c>
      <c r="C296">
        <v>25.450001</v>
      </c>
      <c r="D296">
        <v>24.9</v>
      </c>
      <c r="E296">
        <v>25.42</v>
      </c>
      <c r="F296">
        <v>28990900</v>
      </c>
      <c r="G296">
        <v>22.329348</v>
      </c>
      <c r="H296">
        <f t="shared" si="8"/>
        <v>3.3753558357055791E-2</v>
      </c>
      <c r="I296">
        <f t="shared" si="9"/>
        <v>3.3753524204774621E-2</v>
      </c>
    </row>
    <row r="297" spans="1:9" x14ac:dyDescent="0.35">
      <c r="A297" s="1">
        <v>40785</v>
      </c>
      <c r="B297">
        <v>25.24</v>
      </c>
      <c r="C297">
        <v>25.610001</v>
      </c>
      <c r="D297">
        <v>25</v>
      </c>
      <c r="E297">
        <v>25.4</v>
      </c>
      <c r="F297">
        <v>28148200</v>
      </c>
      <c r="G297">
        <v>22.311779999999999</v>
      </c>
      <c r="H297">
        <f t="shared" si="8"/>
        <v>-7.8678206136912373E-4</v>
      </c>
      <c r="I297">
        <f t="shared" si="9"/>
        <v>-7.8676726252825181E-4</v>
      </c>
    </row>
    <row r="298" spans="1:9" x14ac:dyDescent="0.35">
      <c r="A298" s="1">
        <v>40786</v>
      </c>
      <c r="B298">
        <v>25.700001</v>
      </c>
      <c r="C298">
        <v>26.200001</v>
      </c>
      <c r="D298">
        <v>25.51</v>
      </c>
      <c r="E298">
        <v>26.1</v>
      </c>
      <c r="F298">
        <v>40392400</v>
      </c>
      <c r="G298">
        <v>22.926672</v>
      </c>
      <c r="H298">
        <f t="shared" si="8"/>
        <v>2.755905511811035E-2</v>
      </c>
      <c r="I298">
        <f t="shared" si="9"/>
        <v>2.755907417516671E-2</v>
      </c>
    </row>
    <row r="299" spans="1:9" x14ac:dyDescent="0.35">
      <c r="A299" s="1">
        <v>40787</v>
      </c>
      <c r="B299">
        <v>26.110001</v>
      </c>
      <c r="C299">
        <v>26.24</v>
      </c>
      <c r="D299">
        <v>25.200001</v>
      </c>
      <c r="E299">
        <v>25.23</v>
      </c>
      <c r="F299">
        <v>38742000</v>
      </c>
      <c r="G299">
        <v>22.162448999999999</v>
      </c>
      <c r="H299">
        <f t="shared" si="8"/>
        <v>-3.3333333333333368E-2</v>
      </c>
      <c r="I299">
        <f t="shared" si="9"/>
        <v>-3.3333359503725672E-2</v>
      </c>
    </row>
    <row r="300" spans="1:9" x14ac:dyDescent="0.35">
      <c r="A300" s="1">
        <v>40788</v>
      </c>
      <c r="B300">
        <v>24.459999</v>
      </c>
      <c r="C300">
        <v>24.620000999999998</v>
      </c>
      <c r="D300">
        <v>24.049999</v>
      </c>
      <c r="E300">
        <v>24.200001</v>
      </c>
      <c r="F300">
        <v>42752900</v>
      </c>
      <c r="G300">
        <v>21.257681000000002</v>
      </c>
      <c r="H300">
        <f t="shared" si="8"/>
        <v>-4.0824375743162902E-2</v>
      </c>
      <c r="I300">
        <f t="shared" si="9"/>
        <v>-4.0824369184109442E-2</v>
      </c>
    </row>
    <row r="301" spans="1:9" x14ac:dyDescent="0.35">
      <c r="A301" s="1">
        <v>40792</v>
      </c>
      <c r="B301">
        <v>23.41</v>
      </c>
      <c r="C301">
        <v>24.040001</v>
      </c>
      <c r="D301">
        <v>23.27</v>
      </c>
      <c r="E301">
        <v>23.92</v>
      </c>
      <c r="F301">
        <v>44239400</v>
      </c>
      <c r="G301">
        <v>21.011724000000001</v>
      </c>
      <c r="H301">
        <f t="shared" si="8"/>
        <v>-1.1570288778087183E-2</v>
      </c>
      <c r="I301">
        <f t="shared" si="9"/>
        <v>-1.1570264884490488E-2</v>
      </c>
    </row>
    <row r="302" spans="1:9" x14ac:dyDescent="0.35">
      <c r="A302" s="1">
        <v>40793</v>
      </c>
      <c r="B302">
        <v>24.450001</v>
      </c>
      <c r="C302">
        <v>25.02</v>
      </c>
      <c r="D302">
        <v>24.120000999999998</v>
      </c>
      <c r="E302">
        <v>24.959999</v>
      </c>
      <c r="F302">
        <v>35509900</v>
      </c>
      <c r="G302">
        <v>21.925276</v>
      </c>
      <c r="H302">
        <f t="shared" si="8"/>
        <v>4.347821906354507E-2</v>
      </c>
      <c r="I302">
        <f t="shared" si="9"/>
        <v>4.347820293089702E-2</v>
      </c>
    </row>
    <row r="303" spans="1:9" x14ac:dyDescent="0.35">
      <c r="A303" s="1">
        <v>40794</v>
      </c>
      <c r="B303">
        <v>24.67</v>
      </c>
      <c r="C303">
        <v>24.83</v>
      </c>
      <c r="D303">
        <v>24.280000999999999</v>
      </c>
      <c r="E303">
        <v>24.4</v>
      </c>
      <c r="F303">
        <v>30515500</v>
      </c>
      <c r="G303">
        <v>21.433363</v>
      </c>
      <c r="H303">
        <f t="shared" si="8"/>
        <v>-2.243585827066745E-2</v>
      </c>
      <c r="I303">
        <f t="shared" si="9"/>
        <v>-2.2435886325900767E-2</v>
      </c>
    </row>
    <row r="304" spans="1:9" x14ac:dyDescent="0.35">
      <c r="A304" s="1">
        <v>40795</v>
      </c>
      <c r="B304">
        <v>24.059999000000001</v>
      </c>
      <c r="C304">
        <v>24.280000999999999</v>
      </c>
      <c r="D304">
        <v>23.43</v>
      </c>
      <c r="E304">
        <v>23.52</v>
      </c>
      <c r="F304">
        <v>46465800</v>
      </c>
      <c r="G304">
        <v>20.660357000000001</v>
      </c>
      <c r="H304">
        <f t="shared" si="8"/>
        <v>-3.6065573770491764E-2</v>
      </c>
      <c r="I304">
        <f t="shared" si="9"/>
        <v>-3.6065548836176513E-2</v>
      </c>
    </row>
    <row r="305" spans="1:9" x14ac:dyDescent="0.35">
      <c r="A305" s="1">
        <v>40798</v>
      </c>
      <c r="B305">
        <v>23.09</v>
      </c>
      <c r="C305">
        <v>24.15</v>
      </c>
      <c r="D305">
        <v>23</v>
      </c>
      <c r="E305">
        <v>24.1</v>
      </c>
      <c r="F305">
        <v>46200700</v>
      </c>
      <c r="G305">
        <v>21.169839</v>
      </c>
      <c r="H305">
        <f t="shared" si="8"/>
        <v>2.4659863945578311E-2</v>
      </c>
      <c r="I305">
        <f t="shared" si="9"/>
        <v>2.465988366028711E-2</v>
      </c>
    </row>
    <row r="306" spans="1:9" x14ac:dyDescent="0.35">
      <c r="A306" s="1">
        <v>40799</v>
      </c>
      <c r="B306">
        <v>24.34</v>
      </c>
      <c r="C306">
        <v>24.91</v>
      </c>
      <c r="D306">
        <v>24.16</v>
      </c>
      <c r="E306">
        <v>24.360001</v>
      </c>
      <c r="F306">
        <v>34748500</v>
      </c>
      <c r="G306">
        <v>21.398226999999999</v>
      </c>
      <c r="H306">
        <f t="shared" si="8"/>
        <v>1.0788423236514482E-2</v>
      </c>
      <c r="I306">
        <f t="shared" si="9"/>
        <v>1.078836735602944E-2</v>
      </c>
    </row>
    <row r="307" spans="1:9" x14ac:dyDescent="0.35">
      <c r="A307" s="1">
        <v>40800</v>
      </c>
      <c r="B307">
        <v>24.48</v>
      </c>
      <c r="C307">
        <v>24.959999</v>
      </c>
      <c r="D307">
        <v>23.889999</v>
      </c>
      <c r="E307">
        <v>24.690000999999999</v>
      </c>
      <c r="F307">
        <v>34475300</v>
      </c>
      <c r="G307">
        <v>21.688105</v>
      </c>
      <c r="H307">
        <f t="shared" si="8"/>
        <v>1.3546797473448309E-2</v>
      </c>
      <c r="I307">
        <f t="shared" si="9"/>
        <v>1.3546823295219817E-2</v>
      </c>
    </row>
    <row r="308" spans="1:9" x14ac:dyDescent="0.35">
      <c r="A308" s="1">
        <v>40801</v>
      </c>
      <c r="B308">
        <v>25.030000999999999</v>
      </c>
      <c r="C308">
        <v>25.219999000000001</v>
      </c>
      <c r="D308">
        <v>24.709999</v>
      </c>
      <c r="E308">
        <v>25.190000999999999</v>
      </c>
      <c r="F308">
        <v>31740600</v>
      </c>
      <c r="G308">
        <v>22.127313000000001</v>
      </c>
      <c r="H308">
        <f t="shared" si="8"/>
        <v>2.0251112991044432E-2</v>
      </c>
      <c r="I308">
        <f t="shared" si="9"/>
        <v>2.0251100776208928E-2</v>
      </c>
    </row>
    <row r="309" spans="1:9" x14ac:dyDescent="0.35">
      <c r="A309" s="1">
        <v>40802</v>
      </c>
      <c r="B309">
        <v>25.360001</v>
      </c>
      <c r="C309">
        <v>25.41</v>
      </c>
      <c r="D309">
        <v>24.52</v>
      </c>
      <c r="E309">
        <v>24.950001</v>
      </c>
      <c r="F309">
        <v>43811100</v>
      </c>
      <c r="G309">
        <v>21.916492999999999</v>
      </c>
      <c r="H309">
        <f t="shared" si="8"/>
        <v>-9.5275899353873955E-3</v>
      </c>
      <c r="I309">
        <f t="shared" si="9"/>
        <v>-9.5275915335947831E-3</v>
      </c>
    </row>
    <row r="310" spans="1:9" x14ac:dyDescent="0.35">
      <c r="A310" s="1">
        <v>40805</v>
      </c>
      <c r="B310">
        <v>24.34</v>
      </c>
      <c r="C310">
        <v>24.559999000000001</v>
      </c>
      <c r="D310">
        <v>24.049999</v>
      </c>
      <c r="E310">
        <v>24.33</v>
      </c>
      <c r="F310">
        <v>34552600</v>
      </c>
      <c r="G310">
        <v>21.371873999999998</v>
      </c>
      <c r="H310">
        <f t="shared" si="8"/>
        <v>-2.4849738482976495E-2</v>
      </c>
      <c r="I310">
        <f t="shared" si="9"/>
        <v>-2.4849733029823743E-2</v>
      </c>
    </row>
    <row r="311" spans="1:9" x14ac:dyDescent="0.35">
      <c r="A311" s="1">
        <v>40806</v>
      </c>
      <c r="B311">
        <v>24.43</v>
      </c>
      <c r="C311">
        <v>25.17</v>
      </c>
      <c r="D311">
        <v>24.24</v>
      </c>
      <c r="E311">
        <v>24.67</v>
      </c>
      <c r="F311">
        <v>36200400</v>
      </c>
      <c r="G311">
        <v>21.670535999999998</v>
      </c>
      <c r="H311">
        <f t="shared" si="8"/>
        <v>1.3974517057131255E-2</v>
      </c>
      <c r="I311">
        <f t="shared" si="9"/>
        <v>1.397453494251371E-2</v>
      </c>
    </row>
    <row r="312" spans="1:9" x14ac:dyDescent="0.35">
      <c r="A312" s="1">
        <v>40807</v>
      </c>
      <c r="B312">
        <v>24.799999</v>
      </c>
      <c r="C312">
        <v>25.15</v>
      </c>
      <c r="D312">
        <v>23.690000999999999</v>
      </c>
      <c r="E312">
        <v>23.709999</v>
      </c>
      <c r="F312">
        <v>66061000</v>
      </c>
      <c r="G312">
        <v>20.827255000000001</v>
      </c>
      <c r="H312">
        <f t="shared" si="8"/>
        <v>-3.8913700851236396E-2</v>
      </c>
      <c r="I312">
        <f t="shared" si="9"/>
        <v>-3.8913712148144264E-2</v>
      </c>
    </row>
    <row r="313" spans="1:9" x14ac:dyDescent="0.35">
      <c r="A313" s="1">
        <v>40808</v>
      </c>
      <c r="B313">
        <v>23.110001</v>
      </c>
      <c r="C313">
        <v>23.41</v>
      </c>
      <c r="D313">
        <v>22.700001</v>
      </c>
      <c r="E313">
        <v>23.17</v>
      </c>
      <c r="F313">
        <v>61762900</v>
      </c>
      <c r="G313">
        <v>20.352910999999999</v>
      </c>
      <c r="H313">
        <f t="shared" si="8"/>
        <v>-2.2775159121685248E-2</v>
      </c>
      <c r="I313">
        <f t="shared" si="9"/>
        <v>-2.277515687977134E-2</v>
      </c>
    </row>
    <row r="314" spans="1:9" x14ac:dyDescent="0.35">
      <c r="A314" s="1">
        <v>40809</v>
      </c>
      <c r="B314">
        <v>22.940000999999999</v>
      </c>
      <c r="C314">
        <v>23.91</v>
      </c>
      <c r="D314">
        <v>22.91</v>
      </c>
      <c r="E314">
        <v>23.690000999999999</v>
      </c>
      <c r="F314">
        <v>46958000</v>
      </c>
      <c r="G314">
        <v>20.809688000000001</v>
      </c>
      <c r="H314">
        <f t="shared" si="8"/>
        <v>2.2442857142857014E-2</v>
      </c>
      <c r="I314">
        <f t="shared" si="9"/>
        <v>2.2442833853103493E-2</v>
      </c>
    </row>
    <row r="315" spans="1:9" x14ac:dyDescent="0.35">
      <c r="A315" s="1">
        <v>40812</v>
      </c>
      <c r="B315">
        <v>23.959999</v>
      </c>
      <c r="C315">
        <v>24.889999</v>
      </c>
      <c r="D315">
        <v>23.75</v>
      </c>
      <c r="E315">
        <v>24.790001</v>
      </c>
      <c r="F315">
        <v>46418300</v>
      </c>
      <c r="G315">
        <v>21.775946999999999</v>
      </c>
      <c r="H315">
        <f t="shared" si="8"/>
        <v>4.6433092172516226E-2</v>
      </c>
      <c r="I315">
        <f t="shared" si="9"/>
        <v>4.6433132490981952E-2</v>
      </c>
    </row>
    <row r="316" spans="1:9" x14ac:dyDescent="0.35">
      <c r="A316" s="1">
        <v>40813</v>
      </c>
      <c r="B316">
        <v>25.389999</v>
      </c>
      <c r="C316">
        <v>26</v>
      </c>
      <c r="D316">
        <v>24.73</v>
      </c>
      <c r="E316">
        <v>24.959999</v>
      </c>
      <c r="F316">
        <v>50743100</v>
      </c>
      <c r="G316">
        <v>21.925276</v>
      </c>
      <c r="H316">
        <f t="shared" si="8"/>
        <v>6.8575229182120502E-3</v>
      </c>
      <c r="I316">
        <f t="shared" si="9"/>
        <v>6.8575203640972131E-3</v>
      </c>
    </row>
    <row r="317" spans="1:9" x14ac:dyDescent="0.35">
      <c r="A317" s="1">
        <v>40814</v>
      </c>
      <c r="B317">
        <v>24.959999</v>
      </c>
      <c r="C317">
        <v>25.33</v>
      </c>
      <c r="D317">
        <v>24.41</v>
      </c>
      <c r="E317">
        <v>24.450001</v>
      </c>
      <c r="F317">
        <v>40277800</v>
      </c>
      <c r="G317">
        <v>21.477284999999998</v>
      </c>
      <c r="H317">
        <f t="shared" si="8"/>
        <v>-2.0432612998101462E-2</v>
      </c>
      <c r="I317">
        <f t="shared" si="9"/>
        <v>-2.0432627621198556E-2</v>
      </c>
    </row>
    <row r="318" spans="1:9" x14ac:dyDescent="0.35">
      <c r="A318" s="1">
        <v>40815</v>
      </c>
      <c r="B318">
        <v>25.08</v>
      </c>
      <c r="C318">
        <v>25.27</v>
      </c>
      <c r="D318">
        <v>24.110001</v>
      </c>
      <c r="E318">
        <v>24.99</v>
      </c>
      <c r="F318">
        <v>42439200</v>
      </c>
      <c r="G318">
        <v>21.951629000000001</v>
      </c>
      <c r="H318">
        <f t="shared" si="8"/>
        <v>2.2085847767449911E-2</v>
      </c>
      <c r="I318">
        <f t="shared" si="9"/>
        <v>2.2085845580575112E-2</v>
      </c>
    </row>
    <row r="319" spans="1:9" x14ac:dyDescent="0.35">
      <c r="A319" s="1">
        <v>40816</v>
      </c>
      <c r="B319">
        <v>24.58</v>
      </c>
      <c r="C319">
        <v>25.07</v>
      </c>
      <c r="D319">
        <v>24.110001</v>
      </c>
      <c r="E319">
        <v>24.120000999999998</v>
      </c>
      <c r="F319">
        <v>40205200</v>
      </c>
      <c r="G319">
        <v>21.187408000000001</v>
      </c>
      <c r="H319">
        <f t="shared" si="8"/>
        <v>-3.4813885554221692E-2</v>
      </c>
      <c r="I319">
        <f t="shared" si="9"/>
        <v>-3.481386278895289E-2</v>
      </c>
    </row>
    <row r="320" spans="1:9" x14ac:dyDescent="0.35">
      <c r="A320" s="1">
        <v>40819</v>
      </c>
      <c r="B320">
        <v>24.049999</v>
      </c>
      <c r="C320">
        <v>24.49</v>
      </c>
      <c r="D320">
        <v>23.16</v>
      </c>
      <c r="E320">
        <v>23.18</v>
      </c>
      <c r="F320">
        <v>44760600</v>
      </c>
      <c r="G320">
        <v>20.361695999999998</v>
      </c>
      <c r="H320">
        <f t="shared" si="8"/>
        <v>-3.8971847472145577E-2</v>
      </c>
      <c r="I320">
        <f t="shared" si="9"/>
        <v>-3.8971827039909875E-2</v>
      </c>
    </row>
    <row r="321" spans="1:9" x14ac:dyDescent="0.35">
      <c r="A321" s="1">
        <v>40820</v>
      </c>
      <c r="B321">
        <v>22.91</v>
      </c>
      <c r="C321">
        <v>24.27</v>
      </c>
      <c r="D321">
        <v>22.610001</v>
      </c>
      <c r="E321">
        <v>24.209999</v>
      </c>
      <c r="F321">
        <v>61000000</v>
      </c>
      <c r="G321">
        <v>21.266463999999999</v>
      </c>
      <c r="H321">
        <f t="shared" si="8"/>
        <v>4.4434814495254535E-2</v>
      </c>
      <c r="I321">
        <f t="shared" si="9"/>
        <v>4.4434805430746079E-2</v>
      </c>
    </row>
    <row r="322" spans="1:9" x14ac:dyDescent="0.35">
      <c r="A322" s="1">
        <v>40821</v>
      </c>
      <c r="B322">
        <v>24.120000999999998</v>
      </c>
      <c r="C322">
        <v>24.709999</v>
      </c>
      <c r="D322">
        <v>23.610001</v>
      </c>
      <c r="E322">
        <v>24.5</v>
      </c>
      <c r="F322">
        <v>41426500</v>
      </c>
      <c r="G322">
        <v>21.521204999999998</v>
      </c>
      <c r="H322">
        <f t="shared" si="8"/>
        <v>1.1978563072224835E-2</v>
      </c>
      <c r="I322">
        <f t="shared" si="9"/>
        <v>1.1978531080672331E-2</v>
      </c>
    </row>
    <row r="323" spans="1:9" x14ac:dyDescent="0.35">
      <c r="A323" s="1">
        <v>40822</v>
      </c>
      <c r="B323">
        <v>24.42</v>
      </c>
      <c r="C323">
        <v>25.459999</v>
      </c>
      <c r="D323">
        <v>23.940000999999999</v>
      </c>
      <c r="E323">
        <v>25.370000999999998</v>
      </c>
      <c r="F323">
        <v>41514800</v>
      </c>
      <c r="G323">
        <v>22.285428</v>
      </c>
      <c r="H323">
        <f t="shared" si="8"/>
        <v>3.551024489795912E-2</v>
      </c>
      <c r="I323">
        <f t="shared" si="9"/>
        <v>3.5510232814565973E-2</v>
      </c>
    </row>
    <row r="324" spans="1:9" x14ac:dyDescent="0.35">
      <c r="A324" s="1">
        <v>40823</v>
      </c>
      <c r="B324">
        <v>25.51</v>
      </c>
      <c r="C324">
        <v>25.52</v>
      </c>
      <c r="D324">
        <v>24.540001</v>
      </c>
      <c r="E324">
        <v>24.540001</v>
      </c>
      <c r="F324">
        <v>42315700</v>
      </c>
      <c r="G324">
        <v>21.556342999999998</v>
      </c>
      <c r="H324">
        <f t="shared" ref="H324:H387" si="10">(E324-E323)/E323</f>
        <v>-3.2715804780614643E-2</v>
      </c>
      <c r="I324">
        <f t="shared" ref="I324:I387" si="11">(G324-G323)/G323</f>
        <v>-3.2715772835953671E-2</v>
      </c>
    </row>
    <row r="325" spans="1:9" x14ac:dyDescent="0.35">
      <c r="A325" s="1">
        <v>40826</v>
      </c>
      <c r="B325">
        <v>25.290001</v>
      </c>
      <c r="C325">
        <v>26.139999</v>
      </c>
      <c r="D325">
        <v>25.23</v>
      </c>
      <c r="E325">
        <v>26.129999000000002</v>
      </c>
      <c r="F325">
        <v>38967600</v>
      </c>
      <c r="G325">
        <v>22.953023000000002</v>
      </c>
      <c r="H325">
        <f t="shared" si="10"/>
        <v>6.4792091899262813E-2</v>
      </c>
      <c r="I325">
        <f t="shared" si="11"/>
        <v>6.4792066075400806E-2</v>
      </c>
    </row>
    <row r="326" spans="1:9" x14ac:dyDescent="0.35">
      <c r="A326" s="1">
        <v>40827</v>
      </c>
      <c r="B326">
        <v>25.92</v>
      </c>
      <c r="C326">
        <v>26.32</v>
      </c>
      <c r="D326">
        <v>25.67</v>
      </c>
      <c r="E326">
        <v>26.049999</v>
      </c>
      <c r="F326">
        <v>33668700</v>
      </c>
      <c r="G326">
        <v>22.882750000000001</v>
      </c>
      <c r="H326">
        <f t="shared" si="10"/>
        <v>-3.0616151190821644E-3</v>
      </c>
      <c r="I326">
        <f t="shared" si="11"/>
        <v>-3.0616010797357824E-3</v>
      </c>
    </row>
    <row r="327" spans="1:9" x14ac:dyDescent="0.35">
      <c r="A327" s="1">
        <v>40828</v>
      </c>
      <c r="B327">
        <v>26.360001</v>
      </c>
      <c r="C327">
        <v>27.540001</v>
      </c>
      <c r="D327">
        <v>26.25</v>
      </c>
      <c r="E327">
        <v>26.950001</v>
      </c>
      <c r="F327">
        <v>54694200</v>
      </c>
      <c r="G327">
        <v>23.673325999999999</v>
      </c>
      <c r="H327">
        <f t="shared" si="10"/>
        <v>3.4549022439501843E-2</v>
      </c>
      <c r="I327">
        <f t="shared" si="11"/>
        <v>3.4548994329789813E-2</v>
      </c>
    </row>
    <row r="328" spans="1:9" x14ac:dyDescent="0.35">
      <c r="A328" s="1">
        <v>40829</v>
      </c>
      <c r="B328">
        <v>26.58</v>
      </c>
      <c r="C328">
        <v>26.58</v>
      </c>
      <c r="D328">
        <v>25.66</v>
      </c>
      <c r="E328">
        <v>26.120000999999998</v>
      </c>
      <c r="F328">
        <v>41606200</v>
      </c>
      <c r="G328">
        <v>22.944241000000002</v>
      </c>
      <c r="H328">
        <f t="shared" si="10"/>
        <v>-3.079777251214209E-2</v>
      </c>
      <c r="I328">
        <f t="shared" si="11"/>
        <v>-3.0797742573223458E-2</v>
      </c>
    </row>
    <row r="329" spans="1:9" x14ac:dyDescent="0.35">
      <c r="A329" s="1">
        <v>40830</v>
      </c>
      <c r="B329">
        <v>26.59</v>
      </c>
      <c r="C329">
        <v>26.790001</v>
      </c>
      <c r="D329">
        <v>25.799999</v>
      </c>
      <c r="E329">
        <v>26.67</v>
      </c>
      <c r="F329">
        <v>39545600</v>
      </c>
      <c r="G329">
        <v>23.427368999999999</v>
      </c>
      <c r="H329">
        <f t="shared" si="10"/>
        <v>2.1056622471032956E-2</v>
      </c>
      <c r="I329">
        <f t="shared" si="11"/>
        <v>2.1056612855487225E-2</v>
      </c>
    </row>
    <row r="330" spans="1:9" x14ac:dyDescent="0.35">
      <c r="A330" s="1">
        <v>40833</v>
      </c>
      <c r="B330">
        <v>25.24</v>
      </c>
      <c r="C330">
        <v>25.4</v>
      </c>
      <c r="D330">
        <v>24.299999</v>
      </c>
      <c r="E330">
        <v>24.42</v>
      </c>
      <c r="F330">
        <v>77765400</v>
      </c>
      <c r="G330">
        <v>21.450932000000002</v>
      </c>
      <c r="H330">
        <f t="shared" si="10"/>
        <v>-8.4364454443194598E-2</v>
      </c>
      <c r="I330">
        <f t="shared" si="11"/>
        <v>-8.4364445704509003E-2</v>
      </c>
    </row>
    <row r="331" spans="1:9" x14ac:dyDescent="0.35">
      <c r="A331" s="1">
        <v>40834</v>
      </c>
      <c r="B331">
        <v>24.85</v>
      </c>
      <c r="C331">
        <v>26.200001</v>
      </c>
      <c r="D331">
        <v>24.52</v>
      </c>
      <c r="E331">
        <v>25.860001</v>
      </c>
      <c r="F331">
        <v>69467900</v>
      </c>
      <c r="G331">
        <v>22.715852000000002</v>
      </c>
      <c r="H331">
        <f t="shared" si="10"/>
        <v>5.8968099918099863E-2</v>
      </c>
      <c r="I331">
        <f t="shared" si="11"/>
        <v>5.8968067214981615E-2</v>
      </c>
    </row>
    <row r="332" spans="1:9" x14ac:dyDescent="0.35">
      <c r="A332" s="1">
        <v>40835</v>
      </c>
      <c r="B332">
        <v>25.790001</v>
      </c>
      <c r="C332">
        <v>26.18</v>
      </c>
      <c r="D332">
        <v>25.1</v>
      </c>
      <c r="E332">
        <v>25.18</v>
      </c>
      <c r="F332">
        <v>42878200</v>
      </c>
      <c r="G332">
        <v>22.118528999999999</v>
      </c>
      <c r="H332">
        <f t="shared" si="10"/>
        <v>-2.6295474621211373E-2</v>
      </c>
      <c r="I332">
        <f t="shared" si="11"/>
        <v>-2.629542576699315E-2</v>
      </c>
    </row>
    <row r="333" spans="1:9" x14ac:dyDescent="0.35">
      <c r="A333" s="1">
        <v>40836</v>
      </c>
      <c r="B333">
        <v>25.24</v>
      </c>
      <c r="C333">
        <v>25.91</v>
      </c>
      <c r="D333">
        <v>24.92</v>
      </c>
      <c r="E333">
        <v>25.76</v>
      </c>
      <c r="F333">
        <v>35366200</v>
      </c>
      <c r="G333">
        <v>22.62801</v>
      </c>
      <c r="H333">
        <f t="shared" si="10"/>
        <v>2.3034154090548129E-2</v>
      </c>
      <c r="I333">
        <f t="shared" si="11"/>
        <v>2.3034126726962763E-2</v>
      </c>
    </row>
    <row r="334" spans="1:9" x14ac:dyDescent="0.35">
      <c r="A334" s="1">
        <v>40837</v>
      </c>
      <c r="B334">
        <v>26.09</v>
      </c>
      <c r="C334">
        <v>26.48</v>
      </c>
      <c r="D334">
        <v>25.91</v>
      </c>
      <c r="E334">
        <v>26.309999000000001</v>
      </c>
      <c r="F334">
        <v>49625100</v>
      </c>
      <c r="G334">
        <v>23.111139000000001</v>
      </c>
      <c r="H334">
        <f t="shared" si="10"/>
        <v>2.1350892857142843E-2</v>
      </c>
      <c r="I334">
        <f t="shared" si="11"/>
        <v>2.135092745672296E-2</v>
      </c>
    </row>
    <row r="335" spans="1:9" x14ac:dyDescent="0.35">
      <c r="A335" s="1">
        <v>40840</v>
      </c>
      <c r="B335">
        <v>26.02</v>
      </c>
      <c r="C335">
        <v>26.74</v>
      </c>
      <c r="D335">
        <v>25.99</v>
      </c>
      <c r="E335">
        <v>26.52</v>
      </c>
      <c r="F335">
        <v>37427600</v>
      </c>
      <c r="G335">
        <v>23.295607</v>
      </c>
      <c r="H335">
        <f t="shared" si="10"/>
        <v>7.9817942980536915E-3</v>
      </c>
      <c r="I335">
        <f t="shared" si="11"/>
        <v>7.981778829680309E-3</v>
      </c>
    </row>
    <row r="336" spans="1:9" x14ac:dyDescent="0.35">
      <c r="A336" s="1">
        <v>40841</v>
      </c>
      <c r="B336">
        <v>26.200001</v>
      </c>
      <c r="C336">
        <v>26.200001</v>
      </c>
      <c r="D336">
        <v>25.42</v>
      </c>
      <c r="E336">
        <v>25.549999</v>
      </c>
      <c r="F336">
        <v>39377100</v>
      </c>
      <c r="G336">
        <v>22.443542000000001</v>
      </c>
      <c r="H336">
        <f t="shared" si="10"/>
        <v>-3.6576206636500748E-2</v>
      </c>
      <c r="I336">
        <f t="shared" si="11"/>
        <v>-3.6576209411499756E-2</v>
      </c>
    </row>
    <row r="337" spans="1:9" x14ac:dyDescent="0.35">
      <c r="A337" s="1">
        <v>40842</v>
      </c>
      <c r="B337">
        <v>26.040001</v>
      </c>
      <c r="C337">
        <v>26.09</v>
      </c>
      <c r="D337">
        <v>25.379999000000002</v>
      </c>
      <c r="E337">
        <v>25.76</v>
      </c>
      <c r="F337">
        <v>53053100</v>
      </c>
      <c r="G337">
        <v>22.62801</v>
      </c>
      <c r="H337">
        <f t="shared" si="10"/>
        <v>8.2192175428265919E-3</v>
      </c>
      <c r="I337">
        <f t="shared" si="11"/>
        <v>8.2192017641421738E-3</v>
      </c>
    </row>
    <row r="338" spans="1:9" x14ac:dyDescent="0.35">
      <c r="A338" s="1">
        <v>40843</v>
      </c>
      <c r="B338">
        <v>26.959999</v>
      </c>
      <c r="C338">
        <v>27.5</v>
      </c>
      <c r="D338">
        <v>26.34</v>
      </c>
      <c r="E338">
        <v>27.07</v>
      </c>
      <c r="F338">
        <v>66818300</v>
      </c>
      <c r="G338">
        <v>23.778735000000001</v>
      </c>
      <c r="H338">
        <f t="shared" si="10"/>
        <v>5.0854037267080696E-2</v>
      </c>
      <c r="I338">
        <f t="shared" si="11"/>
        <v>5.0854007930878645E-2</v>
      </c>
    </row>
    <row r="339" spans="1:9" x14ac:dyDescent="0.35">
      <c r="A339" s="1">
        <v>40844</v>
      </c>
      <c r="B339">
        <v>26.82</v>
      </c>
      <c r="C339">
        <v>27.360001</v>
      </c>
      <c r="D339">
        <v>26.459999</v>
      </c>
      <c r="E339">
        <v>27.08</v>
      </c>
      <c r="F339">
        <v>36000200</v>
      </c>
      <c r="G339">
        <v>23.787520000000001</v>
      </c>
      <c r="H339">
        <f t="shared" si="10"/>
        <v>3.6941263391200628E-4</v>
      </c>
      <c r="I339">
        <f t="shared" si="11"/>
        <v>3.6944774396113159E-4</v>
      </c>
    </row>
    <row r="340" spans="1:9" x14ac:dyDescent="0.35">
      <c r="A340" s="1">
        <v>40847</v>
      </c>
      <c r="B340">
        <v>26.370000999999998</v>
      </c>
      <c r="C340">
        <v>26.66</v>
      </c>
      <c r="D340">
        <v>25.879999000000002</v>
      </c>
      <c r="E340">
        <v>25.91</v>
      </c>
      <c r="F340">
        <v>41518700</v>
      </c>
      <c r="G340">
        <v>22.759772000000002</v>
      </c>
      <c r="H340">
        <f t="shared" si="10"/>
        <v>-4.320531757754794E-2</v>
      </c>
      <c r="I340">
        <f t="shared" si="11"/>
        <v>-4.3205344651312913E-2</v>
      </c>
    </row>
    <row r="341" spans="1:9" x14ac:dyDescent="0.35">
      <c r="A341" s="1">
        <v>40848</v>
      </c>
      <c r="B341">
        <v>24.780000999999999</v>
      </c>
      <c r="C341">
        <v>25.610001</v>
      </c>
      <c r="D341">
        <v>24.540001</v>
      </c>
      <c r="E341">
        <v>24.77</v>
      </c>
      <c r="F341">
        <v>52809300</v>
      </c>
      <c r="G341">
        <v>21.758378</v>
      </c>
      <c r="H341">
        <f t="shared" si="10"/>
        <v>-4.399845619451951E-2</v>
      </c>
      <c r="I341">
        <f t="shared" si="11"/>
        <v>-4.3998419667824494E-2</v>
      </c>
    </row>
    <row r="342" spans="1:9" x14ac:dyDescent="0.35">
      <c r="A342" s="1">
        <v>40849</v>
      </c>
      <c r="B342">
        <v>25.120000999999998</v>
      </c>
      <c r="C342">
        <v>25.440000999999999</v>
      </c>
      <c r="D342">
        <v>24.91</v>
      </c>
      <c r="E342">
        <v>25.33</v>
      </c>
      <c r="F342">
        <v>39223800</v>
      </c>
      <c r="G342">
        <v>22.358609000000001</v>
      </c>
      <c r="H342">
        <f t="shared" si="10"/>
        <v>2.2607993540573221E-2</v>
      </c>
      <c r="I342">
        <f t="shared" si="11"/>
        <v>2.7586201508219079E-2</v>
      </c>
    </row>
    <row r="343" spans="1:9" x14ac:dyDescent="0.35">
      <c r="A343" s="1">
        <v>40850</v>
      </c>
      <c r="B343">
        <v>25.620000999999998</v>
      </c>
      <c r="C343">
        <v>25.9</v>
      </c>
      <c r="D343">
        <v>25.049999</v>
      </c>
      <c r="E343">
        <v>25.809999000000001</v>
      </c>
      <c r="F343">
        <v>30803800</v>
      </c>
      <c r="G343">
        <v>22.782301</v>
      </c>
      <c r="H343">
        <f t="shared" si="10"/>
        <v>1.8949822345045518E-2</v>
      </c>
      <c r="I343">
        <f t="shared" si="11"/>
        <v>1.8949837174575532E-2</v>
      </c>
    </row>
    <row r="344" spans="1:9" x14ac:dyDescent="0.35">
      <c r="A344" s="1">
        <v>40851</v>
      </c>
      <c r="B344">
        <v>25.5</v>
      </c>
      <c r="C344">
        <v>25.77</v>
      </c>
      <c r="D344">
        <v>25.18</v>
      </c>
      <c r="E344">
        <v>25.4</v>
      </c>
      <c r="F344">
        <v>27170400</v>
      </c>
      <c r="G344">
        <v>22.420397000000001</v>
      </c>
      <c r="H344">
        <f t="shared" si="10"/>
        <v>-1.5885277639879129E-2</v>
      </c>
      <c r="I344">
        <f t="shared" si="11"/>
        <v>-1.5885313779323656E-2</v>
      </c>
    </row>
    <row r="345" spans="1:9" x14ac:dyDescent="0.35">
      <c r="A345" s="1">
        <v>40854</v>
      </c>
      <c r="B345">
        <v>25.4</v>
      </c>
      <c r="C345">
        <v>25.57</v>
      </c>
      <c r="D345">
        <v>25.059999000000001</v>
      </c>
      <c r="E345">
        <v>25.42</v>
      </c>
      <c r="F345">
        <v>24587900</v>
      </c>
      <c r="G345">
        <v>22.438051000000002</v>
      </c>
      <c r="H345">
        <f t="shared" si="10"/>
        <v>7.8740157480327276E-4</v>
      </c>
      <c r="I345">
        <f t="shared" si="11"/>
        <v>7.8740800174057044E-4</v>
      </c>
    </row>
    <row r="346" spans="1:9" x14ac:dyDescent="0.35">
      <c r="A346" s="1">
        <v>40855</v>
      </c>
      <c r="B346">
        <v>25.540001</v>
      </c>
      <c r="C346">
        <v>26.629999000000002</v>
      </c>
      <c r="D346">
        <v>25.530000999999999</v>
      </c>
      <c r="E346">
        <v>26.530000999999999</v>
      </c>
      <c r="F346">
        <v>42714300</v>
      </c>
      <c r="G346">
        <v>23.417840999999999</v>
      </c>
      <c r="H346">
        <f t="shared" si="10"/>
        <v>4.3666443745082488E-2</v>
      </c>
      <c r="I346">
        <f t="shared" si="11"/>
        <v>4.3666448569886829E-2</v>
      </c>
    </row>
    <row r="347" spans="1:9" x14ac:dyDescent="0.35">
      <c r="A347" s="1">
        <v>40856</v>
      </c>
      <c r="B347">
        <v>25.92</v>
      </c>
      <c r="C347">
        <v>26.049999</v>
      </c>
      <c r="D347">
        <v>24.83</v>
      </c>
      <c r="E347">
        <v>24.99</v>
      </c>
      <c r="F347">
        <v>46938400</v>
      </c>
      <c r="G347">
        <v>22.058492999999999</v>
      </c>
      <c r="H347">
        <f t="shared" si="10"/>
        <v>-5.8047528908875663E-2</v>
      </c>
      <c r="I347">
        <f t="shared" si="11"/>
        <v>-5.8047537345564892E-2</v>
      </c>
    </row>
    <row r="348" spans="1:9" x14ac:dyDescent="0.35">
      <c r="A348" s="1">
        <v>40857</v>
      </c>
      <c r="B348">
        <v>25.219999000000001</v>
      </c>
      <c r="C348">
        <v>25.43</v>
      </c>
      <c r="D348">
        <v>24.85</v>
      </c>
      <c r="E348">
        <v>25.08</v>
      </c>
      <c r="F348">
        <v>30472200</v>
      </c>
      <c r="G348">
        <v>22.137936</v>
      </c>
      <c r="H348">
        <f t="shared" si="10"/>
        <v>3.6014405762304865E-3</v>
      </c>
      <c r="I348">
        <f t="shared" si="11"/>
        <v>3.6014699644260043E-3</v>
      </c>
    </row>
    <row r="349" spans="1:9" x14ac:dyDescent="0.35">
      <c r="A349" s="1">
        <v>40858</v>
      </c>
      <c r="B349">
        <v>25.440000999999999</v>
      </c>
      <c r="C349">
        <v>25.75</v>
      </c>
      <c r="D349">
        <v>25.4</v>
      </c>
      <c r="E349">
        <v>25.65</v>
      </c>
      <c r="F349">
        <v>25833300</v>
      </c>
      <c r="G349">
        <v>22.641069999999999</v>
      </c>
      <c r="H349">
        <f t="shared" si="10"/>
        <v>2.2727272727272742E-2</v>
      </c>
      <c r="I349">
        <f t="shared" si="11"/>
        <v>2.2727231662427759E-2</v>
      </c>
    </row>
    <row r="350" spans="1:9" x14ac:dyDescent="0.35">
      <c r="A350" s="1">
        <v>40861</v>
      </c>
      <c r="B350">
        <v>25.530000999999999</v>
      </c>
      <c r="C350">
        <v>25.57</v>
      </c>
      <c r="D350">
        <v>24.950001</v>
      </c>
      <c r="E350">
        <v>25.1</v>
      </c>
      <c r="F350">
        <v>29278000</v>
      </c>
      <c r="G350">
        <v>22.15559</v>
      </c>
      <c r="H350">
        <f t="shared" si="10"/>
        <v>-2.1442495126705544E-2</v>
      </c>
      <c r="I350">
        <f t="shared" si="11"/>
        <v>-2.1442449495540583E-2</v>
      </c>
    </row>
    <row r="351" spans="1:9" x14ac:dyDescent="0.35">
      <c r="A351" s="1">
        <v>40862</v>
      </c>
      <c r="B351">
        <v>24.99</v>
      </c>
      <c r="C351">
        <v>25.469999000000001</v>
      </c>
      <c r="D351">
        <v>24.82</v>
      </c>
      <c r="E351">
        <v>25.290001</v>
      </c>
      <c r="F351">
        <v>28387500</v>
      </c>
      <c r="G351">
        <v>22.323302000000002</v>
      </c>
      <c r="H351">
        <f t="shared" si="10"/>
        <v>7.5697609561752484E-3</v>
      </c>
      <c r="I351">
        <f t="shared" si="11"/>
        <v>7.5697374793450159E-3</v>
      </c>
    </row>
    <row r="352" spans="1:9" x14ac:dyDescent="0.35">
      <c r="A352" s="1">
        <v>40863</v>
      </c>
      <c r="B352">
        <v>25.049999</v>
      </c>
      <c r="C352">
        <v>25.57</v>
      </c>
      <c r="D352">
        <v>24.82</v>
      </c>
      <c r="E352">
        <v>24.940000999999999</v>
      </c>
      <c r="F352">
        <v>36164200</v>
      </c>
      <c r="G352">
        <v>22.014358999999999</v>
      </c>
      <c r="H352">
        <f t="shared" si="10"/>
        <v>-1.3839461690808214E-2</v>
      </c>
      <c r="I352">
        <f t="shared" si="11"/>
        <v>-1.3839484857571825E-2</v>
      </c>
    </row>
    <row r="353" spans="1:9" x14ac:dyDescent="0.35">
      <c r="A353" s="1">
        <v>40864</v>
      </c>
      <c r="B353">
        <v>24.93</v>
      </c>
      <c r="C353">
        <v>25.27</v>
      </c>
      <c r="D353">
        <v>24.469999000000001</v>
      </c>
      <c r="E353">
        <v>24.67</v>
      </c>
      <c r="F353">
        <v>39889500</v>
      </c>
      <c r="G353">
        <v>21.776032000000001</v>
      </c>
      <c r="H353">
        <f t="shared" si="10"/>
        <v>-1.0826022019806538E-2</v>
      </c>
      <c r="I353">
        <f t="shared" si="11"/>
        <v>-1.0825979534539169E-2</v>
      </c>
    </row>
    <row r="354" spans="1:9" x14ac:dyDescent="0.35">
      <c r="A354" s="1">
        <v>40865</v>
      </c>
      <c r="B354">
        <v>24.75</v>
      </c>
      <c r="C354">
        <v>25.07</v>
      </c>
      <c r="D354">
        <v>24.620000999999998</v>
      </c>
      <c r="E354">
        <v>24.690000999999999</v>
      </c>
      <c r="F354">
        <v>31119100</v>
      </c>
      <c r="G354">
        <v>21.793686000000001</v>
      </c>
      <c r="H354">
        <f t="shared" si="10"/>
        <v>8.1074179164965742E-4</v>
      </c>
      <c r="I354">
        <f t="shared" si="11"/>
        <v>8.1070784613102519E-4</v>
      </c>
    </row>
    <row r="355" spans="1:9" x14ac:dyDescent="0.35">
      <c r="A355" s="1">
        <v>40868</v>
      </c>
      <c r="B355">
        <v>24.18</v>
      </c>
      <c r="C355">
        <v>24.459999</v>
      </c>
      <c r="D355">
        <v>24.030000999999999</v>
      </c>
      <c r="E355">
        <v>24.18</v>
      </c>
      <c r="F355">
        <v>32214100</v>
      </c>
      <c r="G355">
        <v>21.343513000000002</v>
      </c>
      <c r="H355">
        <f t="shared" si="10"/>
        <v>-2.0656175753091265E-2</v>
      </c>
      <c r="I355">
        <f t="shared" si="11"/>
        <v>-2.0656120309340949E-2</v>
      </c>
    </row>
    <row r="356" spans="1:9" x14ac:dyDescent="0.35">
      <c r="A356" s="1">
        <v>40869</v>
      </c>
      <c r="B356">
        <v>24.129999000000002</v>
      </c>
      <c r="C356">
        <v>24.450001</v>
      </c>
      <c r="D356">
        <v>23.91</v>
      </c>
      <c r="E356">
        <v>23.93</v>
      </c>
      <c r="F356">
        <v>37236500</v>
      </c>
      <c r="G356">
        <v>21.122838999999999</v>
      </c>
      <c r="H356">
        <f t="shared" si="10"/>
        <v>-1.0339123242349049E-2</v>
      </c>
      <c r="I356">
        <f t="shared" si="11"/>
        <v>-1.0339160193544637E-2</v>
      </c>
    </row>
    <row r="357" spans="1:9" x14ac:dyDescent="0.35">
      <c r="A357" s="1">
        <v>40870</v>
      </c>
      <c r="B357">
        <v>23.610001</v>
      </c>
      <c r="C357">
        <v>23.700001</v>
      </c>
      <c r="D357">
        <v>23.190000999999999</v>
      </c>
      <c r="E357">
        <v>23.209999</v>
      </c>
      <c r="F357">
        <v>35928800</v>
      </c>
      <c r="G357">
        <v>20.487299</v>
      </c>
      <c r="H357">
        <f t="shared" si="10"/>
        <v>-3.0087797743418299E-2</v>
      </c>
      <c r="I357">
        <f t="shared" si="11"/>
        <v>-3.0087811586311807E-2</v>
      </c>
    </row>
    <row r="358" spans="1:9" x14ac:dyDescent="0.35">
      <c r="A358" s="1">
        <v>40872</v>
      </c>
      <c r="B358">
        <v>23.309999000000001</v>
      </c>
      <c r="C358">
        <v>23.76</v>
      </c>
      <c r="D358">
        <v>23.280000999999999</v>
      </c>
      <c r="E358">
        <v>23.51</v>
      </c>
      <c r="F358">
        <v>14601000</v>
      </c>
      <c r="G358">
        <v>20.752108</v>
      </c>
      <c r="H358">
        <f t="shared" si="10"/>
        <v>1.2925506804201143E-2</v>
      </c>
      <c r="I358">
        <f t="shared" si="11"/>
        <v>1.2925520343115978E-2</v>
      </c>
    </row>
    <row r="359" spans="1:9" x14ac:dyDescent="0.35">
      <c r="A359" s="1">
        <v>40875</v>
      </c>
      <c r="B359">
        <v>24.58</v>
      </c>
      <c r="C359">
        <v>24.58</v>
      </c>
      <c r="D359">
        <v>23.879999000000002</v>
      </c>
      <c r="E359">
        <v>24.15</v>
      </c>
      <c r="F359">
        <v>32648300</v>
      </c>
      <c r="G359">
        <v>21.317031</v>
      </c>
      <c r="H359">
        <f t="shared" si="10"/>
        <v>2.7222458528285708E-2</v>
      </c>
      <c r="I359">
        <f t="shared" si="11"/>
        <v>2.7222439281831046E-2</v>
      </c>
    </row>
    <row r="360" spans="1:9" x14ac:dyDescent="0.35">
      <c r="A360" s="1">
        <v>40876</v>
      </c>
      <c r="B360">
        <v>24.200001</v>
      </c>
      <c r="C360">
        <v>24.440000999999999</v>
      </c>
      <c r="D360">
        <v>23.9</v>
      </c>
      <c r="E360">
        <v>24.08</v>
      </c>
      <c r="F360">
        <v>27692400</v>
      </c>
      <c r="G360">
        <v>21.255243</v>
      </c>
      <c r="H360">
        <f t="shared" si="10"/>
        <v>-2.8985507246376929E-3</v>
      </c>
      <c r="I360">
        <f t="shared" si="11"/>
        <v>-2.8985274731739121E-3</v>
      </c>
    </row>
    <row r="361" spans="1:9" x14ac:dyDescent="0.35">
      <c r="A361" s="1">
        <v>40877</v>
      </c>
      <c r="B361">
        <v>25.02</v>
      </c>
      <c r="C361">
        <v>25.950001</v>
      </c>
      <c r="D361">
        <v>24.790001</v>
      </c>
      <c r="E361">
        <v>25.860001</v>
      </c>
      <c r="F361">
        <v>51597900</v>
      </c>
      <c r="G361">
        <v>22.826436999999999</v>
      </c>
      <c r="H361">
        <f t="shared" si="10"/>
        <v>7.3920307308970201E-2</v>
      </c>
      <c r="I361">
        <f t="shared" si="11"/>
        <v>7.3920302863627496E-2</v>
      </c>
    </row>
    <row r="362" spans="1:9" x14ac:dyDescent="0.35">
      <c r="A362" s="1">
        <v>40878</v>
      </c>
      <c r="B362">
        <v>25.620000999999998</v>
      </c>
      <c r="C362">
        <v>25.860001</v>
      </c>
      <c r="D362">
        <v>25.33</v>
      </c>
      <c r="E362">
        <v>25.639999</v>
      </c>
      <c r="F362">
        <v>25810900</v>
      </c>
      <c r="G362">
        <v>22.632242999999999</v>
      </c>
      <c r="H362">
        <f t="shared" si="10"/>
        <v>-8.5074242649874968E-3</v>
      </c>
      <c r="I362">
        <f t="shared" si="11"/>
        <v>-8.5074162034135918E-3</v>
      </c>
    </row>
    <row r="363" spans="1:9" x14ac:dyDescent="0.35">
      <c r="A363" s="1">
        <v>40879</v>
      </c>
      <c r="B363">
        <v>25.790001</v>
      </c>
      <c r="C363">
        <v>26.469999000000001</v>
      </c>
      <c r="D363">
        <v>25.73</v>
      </c>
      <c r="E363">
        <v>26.07</v>
      </c>
      <c r="F363">
        <v>36436400</v>
      </c>
      <c r="G363">
        <v>23.011800999999998</v>
      </c>
      <c r="H363">
        <f t="shared" si="10"/>
        <v>1.6770710482477039E-2</v>
      </c>
      <c r="I363">
        <f t="shared" si="11"/>
        <v>1.6770675359044147E-2</v>
      </c>
    </row>
    <row r="364" spans="1:9" x14ac:dyDescent="0.35">
      <c r="A364" s="1">
        <v>40882</v>
      </c>
      <c r="B364">
        <v>26.42</v>
      </c>
      <c r="C364">
        <v>26.940000999999999</v>
      </c>
      <c r="D364">
        <v>26.219999000000001</v>
      </c>
      <c r="E364">
        <v>26.74</v>
      </c>
      <c r="F364">
        <v>34440500</v>
      </c>
      <c r="G364">
        <v>23.603206</v>
      </c>
      <c r="H364">
        <f t="shared" si="10"/>
        <v>2.5700038358266137E-2</v>
      </c>
      <c r="I364">
        <f t="shared" si="11"/>
        <v>2.5700074496559474E-2</v>
      </c>
    </row>
    <row r="365" spans="1:9" x14ac:dyDescent="0.35">
      <c r="A365" s="1">
        <v>40883</v>
      </c>
      <c r="B365">
        <v>26.540001</v>
      </c>
      <c r="C365">
        <v>26.879999000000002</v>
      </c>
      <c r="D365">
        <v>26.450001</v>
      </c>
      <c r="E365">
        <v>26.65</v>
      </c>
      <c r="F365">
        <v>22431700</v>
      </c>
      <c r="G365">
        <v>23.523762999999999</v>
      </c>
      <c r="H365">
        <f t="shared" si="10"/>
        <v>-3.3657442034405335E-3</v>
      </c>
      <c r="I365">
        <f t="shared" si="11"/>
        <v>-3.3657715820470009E-3</v>
      </c>
    </row>
    <row r="366" spans="1:9" x14ac:dyDescent="0.35">
      <c r="A366" s="1">
        <v>40884</v>
      </c>
      <c r="B366">
        <v>26.450001</v>
      </c>
      <c r="C366">
        <v>27.209999</v>
      </c>
      <c r="D366">
        <v>26.35</v>
      </c>
      <c r="E366">
        <v>27.049999</v>
      </c>
      <c r="F366">
        <v>28082500</v>
      </c>
      <c r="G366">
        <v>23.876840000000001</v>
      </c>
      <c r="H366">
        <f t="shared" si="10"/>
        <v>1.5009343339587285E-2</v>
      </c>
      <c r="I366">
        <f t="shared" si="11"/>
        <v>1.5009375838381068E-2</v>
      </c>
    </row>
    <row r="367" spans="1:9" x14ac:dyDescent="0.35">
      <c r="A367" s="1">
        <v>40885</v>
      </c>
      <c r="B367">
        <v>26.690000999999999</v>
      </c>
      <c r="C367">
        <v>26.85</v>
      </c>
      <c r="D367">
        <v>26.059999000000001</v>
      </c>
      <c r="E367">
        <v>26.190000999999999</v>
      </c>
      <c r="F367">
        <v>29405800</v>
      </c>
      <c r="G367">
        <v>23.117725</v>
      </c>
      <c r="H367">
        <f t="shared" si="10"/>
        <v>-3.1792903208610133E-2</v>
      </c>
      <c r="I367">
        <f t="shared" si="11"/>
        <v>-3.1792942449670951E-2</v>
      </c>
    </row>
    <row r="368" spans="1:9" x14ac:dyDescent="0.35">
      <c r="A368" s="1">
        <v>40886</v>
      </c>
      <c r="B368">
        <v>26.33</v>
      </c>
      <c r="C368">
        <v>27.01</v>
      </c>
      <c r="D368">
        <v>26.290001</v>
      </c>
      <c r="E368">
        <v>26.91</v>
      </c>
      <c r="F368">
        <v>28607100</v>
      </c>
      <c r="G368">
        <v>23.753263</v>
      </c>
      <c r="H368">
        <f t="shared" si="10"/>
        <v>2.7491369702505986E-2</v>
      </c>
      <c r="I368">
        <f t="shared" si="11"/>
        <v>2.749137296165606E-2</v>
      </c>
    </row>
    <row r="369" spans="1:9" x14ac:dyDescent="0.35">
      <c r="A369" s="1">
        <v>40889</v>
      </c>
      <c r="B369">
        <v>26.629999000000002</v>
      </c>
      <c r="C369">
        <v>26.68</v>
      </c>
      <c r="D369">
        <v>26.07</v>
      </c>
      <c r="E369">
        <v>26.290001</v>
      </c>
      <c r="F369">
        <v>24916000</v>
      </c>
      <c r="G369">
        <v>23.205995000000001</v>
      </c>
      <c r="H369">
        <f t="shared" si="10"/>
        <v>-2.3039725009290225E-2</v>
      </c>
      <c r="I369">
        <f t="shared" si="11"/>
        <v>-2.3039697745947534E-2</v>
      </c>
    </row>
    <row r="370" spans="1:9" x14ac:dyDescent="0.35">
      <c r="A370" s="1">
        <v>40890</v>
      </c>
      <c r="B370">
        <v>26.549999</v>
      </c>
      <c r="C370">
        <v>26.58</v>
      </c>
      <c r="D370">
        <v>25.469999000000001</v>
      </c>
      <c r="E370">
        <v>25.790001</v>
      </c>
      <c r="F370">
        <v>31517500</v>
      </c>
      <c r="G370">
        <v>22.764648000000001</v>
      </c>
      <c r="H370">
        <f t="shared" si="10"/>
        <v>-1.9018637542083015E-2</v>
      </c>
      <c r="I370">
        <f t="shared" si="11"/>
        <v>-1.9018663065298442E-2</v>
      </c>
    </row>
    <row r="371" spans="1:9" x14ac:dyDescent="0.35">
      <c r="A371" s="1">
        <v>40891</v>
      </c>
      <c r="B371">
        <v>25.389999</v>
      </c>
      <c r="C371">
        <v>26.200001</v>
      </c>
      <c r="D371">
        <v>25.389999</v>
      </c>
      <c r="E371">
        <v>25.860001</v>
      </c>
      <c r="F371">
        <v>33698900</v>
      </c>
      <c r="G371">
        <v>22.826436999999999</v>
      </c>
      <c r="H371">
        <f t="shared" si="10"/>
        <v>2.7142302165866642E-3</v>
      </c>
      <c r="I371">
        <f t="shared" si="11"/>
        <v>2.71425237939095E-3</v>
      </c>
    </row>
    <row r="372" spans="1:9" x14ac:dyDescent="0.35">
      <c r="A372" s="1">
        <v>40892</v>
      </c>
      <c r="B372">
        <v>26.139999</v>
      </c>
      <c r="C372">
        <v>26.309999000000001</v>
      </c>
      <c r="D372">
        <v>25.559999000000001</v>
      </c>
      <c r="E372">
        <v>25.610001</v>
      </c>
      <c r="F372">
        <v>32596500</v>
      </c>
      <c r="G372">
        <v>22.605764000000001</v>
      </c>
      <c r="H372">
        <f t="shared" si="10"/>
        <v>-9.6674396880340411E-3</v>
      </c>
      <c r="I372">
        <f t="shared" si="11"/>
        <v>-9.6674307952659411E-3</v>
      </c>
    </row>
    <row r="373" spans="1:9" x14ac:dyDescent="0.35">
      <c r="A373" s="1">
        <v>40893</v>
      </c>
      <c r="B373">
        <v>25.809999000000001</v>
      </c>
      <c r="C373">
        <v>26.110001</v>
      </c>
      <c r="D373">
        <v>25.75</v>
      </c>
      <c r="E373">
        <v>25.98</v>
      </c>
      <c r="F373">
        <v>43828300</v>
      </c>
      <c r="G373">
        <v>22.932359000000002</v>
      </c>
      <c r="H373">
        <f t="shared" si="10"/>
        <v>1.4447441841177591E-2</v>
      </c>
      <c r="I373">
        <f t="shared" si="11"/>
        <v>1.4447421462950824E-2</v>
      </c>
    </row>
    <row r="374" spans="1:9" x14ac:dyDescent="0.35">
      <c r="A374" s="1">
        <v>40896</v>
      </c>
      <c r="B374">
        <v>26.139999</v>
      </c>
      <c r="C374">
        <v>26.200001</v>
      </c>
      <c r="D374">
        <v>25.18</v>
      </c>
      <c r="E374">
        <v>25.309999000000001</v>
      </c>
      <c r="F374">
        <v>28759600</v>
      </c>
      <c r="G374">
        <v>22.340955000000001</v>
      </c>
      <c r="H374">
        <f t="shared" si="10"/>
        <v>-2.578910700538873E-2</v>
      </c>
      <c r="I374">
        <f t="shared" si="11"/>
        <v>-2.57890607765211E-2</v>
      </c>
    </row>
    <row r="375" spans="1:9" x14ac:dyDescent="0.35">
      <c r="A375" s="1">
        <v>40897</v>
      </c>
      <c r="B375">
        <v>25.85</v>
      </c>
      <c r="C375">
        <v>26.690000999999999</v>
      </c>
      <c r="D375">
        <v>25.719999000000001</v>
      </c>
      <c r="E375">
        <v>26.5</v>
      </c>
      <c r="F375">
        <v>37826000</v>
      </c>
      <c r="G375">
        <v>23.391359999999999</v>
      </c>
      <c r="H375">
        <f t="shared" si="10"/>
        <v>4.7017030700001163E-2</v>
      </c>
      <c r="I375">
        <f t="shared" si="11"/>
        <v>4.7017014268190313E-2</v>
      </c>
    </row>
    <row r="376" spans="1:9" x14ac:dyDescent="0.35">
      <c r="A376" s="1">
        <v>40898</v>
      </c>
      <c r="B376">
        <v>26.559999000000001</v>
      </c>
      <c r="C376">
        <v>26.889999</v>
      </c>
      <c r="D376">
        <v>26.209999</v>
      </c>
      <c r="E376">
        <v>26.889999</v>
      </c>
      <c r="F376">
        <v>28577200</v>
      </c>
      <c r="G376">
        <v>23.735609</v>
      </c>
      <c r="H376">
        <f t="shared" si="10"/>
        <v>1.4716943396226399E-2</v>
      </c>
      <c r="I376">
        <f t="shared" si="11"/>
        <v>1.4716929669758466E-2</v>
      </c>
    </row>
    <row r="377" spans="1:9" x14ac:dyDescent="0.35">
      <c r="A377" s="1">
        <v>40899</v>
      </c>
      <c r="B377">
        <v>26.91</v>
      </c>
      <c r="C377">
        <v>27.35</v>
      </c>
      <c r="D377">
        <v>26.9</v>
      </c>
      <c r="E377">
        <v>27.25</v>
      </c>
      <c r="F377">
        <v>38975400</v>
      </c>
      <c r="G377">
        <v>24.053379</v>
      </c>
      <c r="H377">
        <f t="shared" si="10"/>
        <v>1.3387914220450528E-2</v>
      </c>
      <c r="I377">
        <f t="shared" si="11"/>
        <v>1.3387901696560617E-2</v>
      </c>
    </row>
    <row r="378" spans="1:9" x14ac:dyDescent="0.35">
      <c r="A378" s="1">
        <v>40900</v>
      </c>
      <c r="B378">
        <v>27.41</v>
      </c>
      <c r="C378">
        <v>27.969999000000001</v>
      </c>
      <c r="D378">
        <v>27.389999</v>
      </c>
      <c r="E378">
        <v>27.790001</v>
      </c>
      <c r="F378">
        <v>27457800</v>
      </c>
      <c r="G378">
        <v>24.530034000000001</v>
      </c>
      <c r="H378">
        <f t="shared" si="10"/>
        <v>1.9816550458715602E-2</v>
      </c>
      <c r="I378">
        <f t="shared" si="11"/>
        <v>1.9816550514586785E-2</v>
      </c>
    </row>
    <row r="379" spans="1:9" x14ac:dyDescent="0.35">
      <c r="A379" s="1">
        <v>40904</v>
      </c>
      <c r="B379">
        <v>27.709999</v>
      </c>
      <c r="C379">
        <v>27.889999</v>
      </c>
      <c r="D379">
        <v>27.610001</v>
      </c>
      <c r="E379">
        <v>27.610001</v>
      </c>
      <c r="F379">
        <v>14090300</v>
      </c>
      <c r="G379">
        <v>24.371148999999999</v>
      </c>
      <c r="H379">
        <f t="shared" si="10"/>
        <v>-6.4771498209013996E-3</v>
      </c>
      <c r="I379">
        <f t="shared" si="11"/>
        <v>-6.4771618335303363E-3</v>
      </c>
    </row>
    <row r="380" spans="1:9" x14ac:dyDescent="0.35">
      <c r="A380" s="1">
        <v>40905</v>
      </c>
      <c r="B380">
        <v>27.59</v>
      </c>
      <c r="C380">
        <v>27.719999000000001</v>
      </c>
      <c r="D380">
        <v>27.08</v>
      </c>
      <c r="E380">
        <v>27.110001</v>
      </c>
      <c r="F380">
        <v>18306800</v>
      </c>
      <c r="G380">
        <v>23.929803</v>
      </c>
      <c r="H380">
        <f t="shared" si="10"/>
        <v>-1.8109380003282143E-2</v>
      </c>
      <c r="I380">
        <f t="shared" si="11"/>
        <v>-1.810936365782341E-2</v>
      </c>
    </row>
    <row r="381" spans="1:9" x14ac:dyDescent="0.35">
      <c r="A381" s="1">
        <v>40906</v>
      </c>
      <c r="B381">
        <v>27.25</v>
      </c>
      <c r="C381">
        <v>27.83</v>
      </c>
      <c r="D381">
        <v>27.219999000000001</v>
      </c>
      <c r="E381">
        <v>27.76</v>
      </c>
      <c r="F381">
        <v>20122000</v>
      </c>
      <c r="G381">
        <v>24.503553</v>
      </c>
      <c r="H381">
        <f t="shared" si="10"/>
        <v>2.397635470393384E-2</v>
      </c>
      <c r="I381">
        <f t="shared" si="11"/>
        <v>2.3976377908334658E-2</v>
      </c>
    </row>
    <row r="382" spans="1:9" x14ac:dyDescent="0.35">
      <c r="A382" s="1">
        <v>40907</v>
      </c>
      <c r="B382">
        <v>27.639999</v>
      </c>
      <c r="C382">
        <v>27.780000999999999</v>
      </c>
      <c r="D382">
        <v>27.549999</v>
      </c>
      <c r="E382">
        <v>27.559999000000001</v>
      </c>
      <c r="F382">
        <v>15071100</v>
      </c>
      <c r="G382">
        <v>24.327013000000001</v>
      </c>
      <c r="H382">
        <f t="shared" si="10"/>
        <v>-7.2046469740634118E-3</v>
      </c>
      <c r="I382">
        <f t="shared" si="11"/>
        <v>-7.2046694616082511E-3</v>
      </c>
    </row>
    <row r="383" spans="1:9" x14ac:dyDescent="0.35">
      <c r="A383" s="1">
        <v>40911</v>
      </c>
      <c r="B383">
        <v>27.940000999999999</v>
      </c>
      <c r="C383">
        <v>28.52</v>
      </c>
      <c r="D383">
        <v>27.940000999999999</v>
      </c>
      <c r="E383">
        <v>28.43</v>
      </c>
      <c r="F383">
        <v>40071200</v>
      </c>
      <c r="G383">
        <v>25.094957000000001</v>
      </c>
      <c r="H383">
        <f t="shared" si="10"/>
        <v>3.1567526544540092E-2</v>
      </c>
      <c r="I383">
        <f t="shared" si="11"/>
        <v>3.1567541810414615E-2</v>
      </c>
    </row>
    <row r="384" spans="1:9" x14ac:dyDescent="0.35">
      <c r="A384" s="1">
        <v>40912</v>
      </c>
      <c r="B384">
        <v>28.34</v>
      </c>
      <c r="C384">
        <v>28.690000999999999</v>
      </c>
      <c r="D384">
        <v>28.040001</v>
      </c>
      <c r="E384">
        <v>28.559999000000001</v>
      </c>
      <c r="F384">
        <v>27519200</v>
      </c>
      <c r="G384">
        <v>25.209706000000001</v>
      </c>
      <c r="H384">
        <f t="shared" si="10"/>
        <v>4.5725993668660403E-3</v>
      </c>
      <c r="I384">
        <f t="shared" si="11"/>
        <v>4.5725920152004948E-3</v>
      </c>
    </row>
    <row r="385" spans="1:9" x14ac:dyDescent="0.35">
      <c r="A385" s="1">
        <v>40913</v>
      </c>
      <c r="B385">
        <v>28.5</v>
      </c>
      <c r="C385">
        <v>29.58</v>
      </c>
      <c r="D385">
        <v>28.25</v>
      </c>
      <c r="E385">
        <v>29.02</v>
      </c>
      <c r="F385">
        <v>48435100</v>
      </c>
      <c r="G385">
        <v>25.615746000000001</v>
      </c>
      <c r="H385">
        <f t="shared" si="10"/>
        <v>1.6106478154988672E-2</v>
      </c>
      <c r="I385">
        <f t="shared" si="11"/>
        <v>1.6106494855592558E-2</v>
      </c>
    </row>
    <row r="386" spans="1:9" x14ac:dyDescent="0.35">
      <c r="A386" s="1">
        <v>40914</v>
      </c>
      <c r="B386">
        <v>28.84</v>
      </c>
      <c r="C386">
        <v>29.08</v>
      </c>
      <c r="D386">
        <v>28.459999</v>
      </c>
      <c r="E386">
        <v>28.940000999999999</v>
      </c>
      <c r="F386">
        <v>32303500</v>
      </c>
      <c r="G386">
        <v>25.545131000000001</v>
      </c>
      <c r="H386">
        <f t="shared" si="10"/>
        <v>-2.7566850447967202E-3</v>
      </c>
      <c r="I386">
        <f t="shared" si="11"/>
        <v>-2.7567028498799171E-3</v>
      </c>
    </row>
    <row r="387" spans="1:9" x14ac:dyDescent="0.35">
      <c r="A387" s="1">
        <v>40917</v>
      </c>
      <c r="B387">
        <v>29.15</v>
      </c>
      <c r="C387">
        <v>29.379999000000002</v>
      </c>
      <c r="D387">
        <v>29</v>
      </c>
      <c r="E387">
        <v>29.299999</v>
      </c>
      <c r="F387">
        <v>25720100</v>
      </c>
      <c r="G387">
        <v>25.862898999999999</v>
      </c>
      <c r="H387">
        <f t="shared" si="10"/>
        <v>1.2439460523861107E-2</v>
      </c>
      <c r="I387">
        <f t="shared" si="11"/>
        <v>1.2439474277896535E-2</v>
      </c>
    </row>
    <row r="388" spans="1:9" x14ac:dyDescent="0.35">
      <c r="A388" s="1">
        <v>40918</v>
      </c>
      <c r="B388">
        <v>29.74</v>
      </c>
      <c r="C388">
        <v>29.799999</v>
      </c>
      <c r="D388">
        <v>29.18</v>
      </c>
      <c r="E388">
        <v>29.41</v>
      </c>
      <c r="F388">
        <v>29860100</v>
      </c>
      <c r="G388">
        <v>25.959996</v>
      </c>
      <c r="H388">
        <f t="shared" ref="H388:H451" si="12">(E388-E387)/E387</f>
        <v>3.7543004694300659E-3</v>
      </c>
      <c r="I388">
        <f t="shared" ref="I388:I451" si="13">(G388-G387)/G387</f>
        <v>3.754296840427732E-3</v>
      </c>
    </row>
    <row r="389" spans="1:9" x14ac:dyDescent="0.35">
      <c r="A389" s="1">
        <v>40919</v>
      </c>
      <c r="B389">
        <v>29.25</v>
      </c>
      <c r="C389">
        <v>29.68</v>
      </c>
      <c r="D389">
        <v>29.08</v>
      </c>
      <c r="E389">
        <v>29.620000999999998</v>
      </c>
      <c r="F389">
        <v>30908700</v>
      </c>
      <c r="G389">
        <v>26.145361999999999</v>
      </c>
      <c r="H389">
        <f t="shared" si="12"/>
        <v>7.1404624277456082E-3</v>
      </c>
      <c r="I389">
        <f t="shared" si="13"/>
        <v>7.1404479415173392E-3</v>
      </c>
    </row>
    <row r="390" spans="1:9" x14ac:dyDescent="0.35">
      <c r="A390" s="1">
        <v>40920</v>
      </c>
      <c r="B390">
        <v>29.77</v>
      </c>
      <c r="C390">
        <v>29.940000999999999</v>
      </c>
      <c r="D390">
        <v>29.24</v>
      </c>
      <c r="E390">
        <v>29.610001</v>
      </c>
      <c r="F390">
        <v>29175900</v>
      </c>
      <c r="G390">
        <v>26.136534999999999</v>
      </c>
      <c r="H390">
        <f t="shared" si="12"/>
        <v>-3.3760971176192772E-4</v>
      </c>
      <c r="I390">
        <f t="shared" si="13"/>
        <v>-3.3761246067276257E-4</v>
      </c>
    </row>
    <row r="391" spans="1:9" x14ac:dyDescent="0.35">
      <c r="A391" s="1">
        <v>40921</v>
      </c>
      <c r="B391">
        <v>28.9</v>
      </c>
      <c r="C391">
        <v>29.639999</v>
      </c>
      <c r="D391">
        <v>28.85</v>
      </c>
      <c r="E391">
        <v>29.610001</v>
      </c>
      <c r="F391">
        <v>43051100</v>
      </c>
      <c r="G391">
        <v>26.136534999999999</v>
      </c>
      <c r="H391">
        <f t="shared" si="12"/>
        <v>0</v>
      </c>
      <c r="I391">
        <f t="shared" si="13"/>
        <v>0</v>
      </c>
    </row>
    <row r="392" spans="1:9" x14ac:dyDescent="0.35">
      <c r="A392" s="1">
        <v>40925</v>
      </c>
      <c r="B392">
        <v>29.969999000000001</v>
      </c>
      <c r="C392">
        <v>30.690000999999999</v>
      </c>
      <c r="D392">
        <v>29.66</v>
      </c>
      <c r="E392">
        <v>29.83</v>
      </c>
      <c r="F392">
        <v>50040400</v>
      </c>
      <c r="G392">
        <v>26.330727</v>
      </c>
      <c r="H392">
        <f t="shared" si="12"/>
        <v>7.4298883002401062E-3</v>
      </c>
      <c r="I392">
        <f t="shared" si="13"/>
        <v>7.4299060682680796E-3</v>
      </c>
    </row>
    <row r="393" spans="1:9" x14ac:dyDescent="0.35">
      <c r="A393" s="1">
        <v>40926</v>
      </c>
      <c r="B393">
        <v>29.610001</v>
      </c>
      <c r="C393">
        <v>30.290001</v>
      </c>
      <c r="D393">
        <v>29.5</v>
      </c>
      <c r="E393">
        <v>30.24</v>
      </c>
      <c r="F393">
        <v>42454000</v>
      </c>
      <c r="G393">
        <v>26.692630000000001</v>
      </c>
      <c r="H393">
        <f t="shared" si="12"/>
        <v>1.3744552463962459E-2</v>
      </c>
      <c r="I393">
        <f t="shared" si="13"/>
        <v>1.3744512257485395E-2</v>
      </c>
    </row>
    <row r="394" spans="1:9" x14ac:dyDescent="0.35">
      <c r="A394" s="1">
        <v>40927</v>
      </c>
      <c r="B394">
        <v>30.360001</v>
      </c>
      <c r="C394">
        <v>30.440000999999999</v>
      </c>
      <c r="D394">
        <v>29.99</v>
      </c>
      <c r="E394">
        <v>30.15</v>
      </c>
      <c r="F394">
        <v>33156700</v>
      </c>
      <c r="G394">
        <v>26.613188000000001</v>
      </c>
      <c r="H394">
        <f t="shared" si="12"/>
        <v>-2.9761904761904717E-3</v>
      </c>
      <c r="I394">
        <f t="shared" si="13"/>
        <v>-2.9761773193574493E-3</v>
      </c>
    </row>
    <row r="395" spans="1:9" x14ac:dyDescent="0.35">
      <c r="A395" s="1">
        <v>40928</v>
      </c>
      <c r="B395">
        <v>30.129999000000002</v>
      </c>
      <c r="C395">
        <v>30.57</v>
      </c>
      <c r="D395">
        <v>29.959999</v>
      </c>
      <c r="E395">
        <v>30.540001</v>
      </c>
      <c r="F395">
        <v>37193700</v>
      </c>
      <c r="G395">
        <v>26.957439000000001</v>
      </c>
      <c r="H395">
        <f t="shared" si="12"/>
        <v>1.2935356550580484E-2</v>
      </c>
      <c r="I395">
        <f t="shared" si="13"/>
        <v>1.2935353705087863E-2</v>
      </c>
    </row>
    <row r="396" spans="1:9" x14ac:dyDescent="0.35">
      <c r="A396" s="1">
        <v>40931</v>
      </c>
      <c r="B396">
        <v>30.540001</v>
      </c>
      <c r="C396">
        <v>31.040001</v>
      </c>
      <c r="D396">
        <v>30.440000999999999</v>
      </c>
      <c r="E396">
        <v>30.92</v>
      </c>
      <c r="F396">
        <v>35272800</v>
      </c>
      <c r="G396">
        <v>27.292862</v>
      </c>
      <c r="H396">
        <f t="shared" si="12"/>
        <v>1.2442664949487118E-2</v>
      </c>
      <c r="I396">
        <f t="shared" si="13"/>
        <v>1.2442687897763533E-2</v>
      </c>
    </row>
    <row r="397" spans="1:9" x14ac:dyDescent="0.35">
      <c r="A397" s="1">
        <v>40932</v>
      </c>
      <c r="B397">
        <v>30.450001</v>
      </c>
      <c r="C397">
        <v>30.65</v>
      </c>
      <c r="D397">
        <v>30.16</v>
      </c>
      <c r="E397">
        <v>30.540001</v>
      </c>
      <c r="F397">
        <v>28199400</v>
      </c>
      <c r="G397">
        <v>26.957439000000001</v>
      </c>
      <c r="H397">
        <f t="shared" si="12"/>
        <v>-1.2289747736093192E-2</v>
      </c>
      <c r="I397">
        <f t="shared" si="13"/>
        <v>-1.2289770123778104E-2</v>
      </c>
    </row>
    <row r="398" spans="1:9" x14ac:dyDescent="0.35">
      <c r="A398" s="1">
        <v>40933</v>
      </c>
      <c r="B398">
        <v>30.32</v>
      </c>
      <c r="C398">
        <v>30.41</v>
      </c>
      <c r="D398">
        <v>29.959999</v>
      </c>
      <c r="E398">
        <v>30.200001</v>
      </c>
      <c r="F398">
        <v>34173600</v>
      </c>
      <c r="G398">
        <v>26.657323999999999</v>
      </c>
      <c r="H398">
        <f t="shared" si="12"/>
        <v>-1.1132940041488534E-2</v>
      </c>
      <c r="I398">
        <f t="shared" si="13"/>
        <v>-1.1132919562574237E-2</v>
      </c>
    </row>
    <row r="399" spans="1:9" x14ac:dyDescent="0.35">
      <c r="A399" s="1">
        <v>40934</v>
      </c>
      <c r="B399">
        <v>30.42</v>
      </c>
      <c r="C399">
        <v>30.42</v>
      </c>
      <c r="D399">
        <v>28.799999</v>
      </c>
      <c r="E399">
        <v>29.049999</v>
      </c>
      <c r="F399">
        <v>54668100</v>
      </c>
      <c r="G399">
        <v>25.642226000000001</v>
      </c>
      <c r="H399">
        <f t="shared" si="12"/>
        <v>-3.8079535162929321E-2</v>
      </c>
      <c r="I399">
        <f t="shared" si="13"/>
        <v>-3.8079516158486065E-2</v>
      </c>
    </row>
    <row r="400" spans="1:9" x14ac:dyDescent="0.35">
      <c r="A400" s="1">
        <v>40935</v>
      </c>
      <c r="B400">
        <v>28.879999000000002</v>
      </c>
      <c r="C400">
        <v>29.75</v>
      </c>
      <c r="D400">
        <v>28.77</v>
      </c>
      <c r="E400">
        <v>29.6</v>
      </c>
      <c r="F400">
        <v>31196200</v>
      </c>
      <c r="G400">
        <v>26.127707999999998</v>
      </c>
      <c r="H400">
        <f t="shared" si="12"/>
        <v>1.8932909429704343E-2</v>
      </c>
      <c r="I400">
        <f t="shared" si="13"/>
        <v>1.8932911674672766E-2</v>
      </c>
    </row>
    <row r="401" spans="1:9" x14ac:dyDescent="0.35">
      <c r="A401" s="1">
        <v>40938</v>
      </c>
      <c r="B401">
        <v>29.25</v>
      </c>
      <c r="C401">
        <v>29.33</v>
      </c>
      <c r="D401">
        <v>29.030000999999999</v>
      </c>
      <c r="E401">
        <v>29.25</v>
      </c>
      <c r="F401">
        <v>22814800</v>
      </c>
      <c r="G401">
        <v>25.818764999999999</v>
      </c>
      <c r="H401">
        <f t="shared" si="12"/>
        <v>-1.1824324324324372E-2</v>
      </c>
      <c r="I401">
        <f t="shared" si="13"/>
        <v>-1.182434371970168E-2</v>
      </c>
    </row>
    <row r="402" spans="1:9" x14ac:dyDescent="0.35">
      <c r="A402" s="1">
        <v>40939</v>
      </c>
      <c r="B402">
        <v>29.5</v>
      </c>
      <c r="C402">
        <v>29.5</v>
      </c>
      <c r="D402">
        <v>28.98</v>
      </c>
      <c r="E402">
        <v>29.209999</v>
      </c>
      <c r="F402">
        <v>31203600</v>
      </c>
      <c r="G402">
        <v>25.783456000000001</v>
      </c>
      <c r="H402">
        <f t="shared" si="12"/>
        <v>-1.3675555555555615E-3</v>
      </c>
      <c r="I402">
        <f t="shared" si="13"/>
        <v>-1.3675712219386961E-3</v>
      </c>
    </row>
    <row r="403" spans="1:9" x14ac:dyDescent="0.35">
      <c r="A403" s="1">
        <v>40940</v>
      </c>
      <c r="B403">
        <v>29.629999000000002</v>
      </c>
      <c r="C403">
        <v>30.09</v>
      </c>
      <c r="D403">
        <v>29.549999</v>
      </c>
      <c r="E403">
        <v>29.889999</v>
      </c>
      <c r="F403">
        <v>34825000</v>
      </c>
      <c r="G403">
        <v>26.492525000000001</v>
      </c>
      <c r="H403">
        <f t="shared" si="12"/>
        <v>2.3279699530287547E-2</v>
      </c>
      <c r="I403">
        <f t="shared" si="13"/>
        <v>2.7500929278061075E-2</v>
      </c>
    </row>
    <row r="404" spans="1:9" x14ac:dyDescent="0.35">
      <c r="A404" s="1">
        <v>40941</v>
      </c>
      <c r="B404">
        <v>29.98</v>
      </c>
      <c r="C404">
        <v>30.1</v>
      </c>
      <c r="D404">
        <v>29.690000999999999</v>
      </c>
      <c r="E404">
        <v>29.9</v>
      </c>
      <c r="F404">
        <v>24624600</v>
      </c>
      <c r="G404">
        <v>26.501387999999999</v>
      </c>
      <c r="H404">
        <f t="shared" si="12"/>
        <v>3.3459352072909201E-4</v>
      </c>
      <c r="I404">
        <f t="shared" si="13"/>
        <v>3.345471977472161E-4</v>
      </c>
    </row>
    <row r="405" spans="1:9" x14ac:dyDescent="0.35">
      <c r="A405" s="1">
        <v>40942</v>
      </c>
      <c r="B405">
        <v>30.440000999999999</v>
      </c>
      <c r="C405">
        <v>30.709999</v>
      </c>
      <c r="D405">
        <v>30.35</v>
      </c>
      <c r="E405">
        <v>30.629999000000002</v>
      </c>
      <c r="F405">
        <v>46264900</v>
      </c>
      <c r="G405">
        <v>27.148412</v>
      </c>
      <c r="H405">
        <f t="shared" si="12"/>
        <v>2.441468227424759E-2</v>
      </c>
      <c r="I405">
        <f t="shared" si="13"/>
        <v>2.4414721221394209E-2</v>
      </c>
    </row>
    <row r="406" spans="1:9" x14ac:dyDescent="0.35">
      <c r="A406" s="1">
        <v>40945</v>
      </c>
      <c r="B406">
        <v>30.41</v>
      </c>
      <c r="C406">
        <v>30.51</v>
      </c>
      <c r="D406">
        <v>30.08</v>
      </c>
      <c r="E406">
        <v>30.200001</v>
      </c>
      <c r="F406">
        <v>23337800</v>
      </c>
      <c r="G406">
        <v>26.767289000000002</v>
      </c>
      <c r="H406">
        <f t="shared" si="12"/>
        <v>-1.4038459485421505E-2</v>
      </c>
      <c r="I406">
        <f t="shared" si="13"/>
        <v>-1.403850066810533E-2</v>
      </c>
    </row>
    <row r="407" spans="1:9" x14ac:dyDescent="0.35">
      <c r="A407" s="1">
        <v>40946</v>
      </c>
      <c r="B407">
        <v>30.02</v>
      </c>
      <c r="C407">
        <v>30.49</v>
      </c>
      <c r="D407">
        <v>30</v>
      </c>
      <c r="E407">
        <v>30.26</v>
      </c>
      <c r="F407">
        <v>25436800</v>
      </c>
      <c r="G407">
        <v>26.820468999999999</v>
      </c>
      <c r="H407">
        <f t="shared" si="12"/>
        <v>1.9867217885191873E-3</v>
      </c>
      <c r="I407">
        <f t="shared" si="13"/>
        <v>1.9867533092349232E-3</v>
      </c>
    </row>
    <row r="408" spans="1:9" x14ac:dyDescent="0.35">
      <c r="A408" s="1">
        <v>40947</v>
      </c>
      <c r="B408">
        <v>30.299999</v>
      </c>
      <c r="C408">
        <v>30.629999000000002</v>
      </c>
      <c r="D408">
        <v>30.129999000000002</v>
      </c>
      <c r="E408">
        <v>30.629999000000002</v>
      </c>
      <c r="F408">
        <v>31639700</v>
      </c>
      <c r="G408">
        <v>27.148412</v>
      </c>
      <c r="H408">
        <f t="shared" si="12"/>
        <v>1.2227329808327823E-2</v>
      </c>
      <c r="I408">
        <f t="shared" si="13"/>
        <v>1.2227340245243332E-2</v>
      </c>
    </row>
    <row r="409" spans="1:9" x14ac:dyDescent="0.35">
      <c r="A409" s="1">
        <v>40948</v>
      </c>
      <c r="B409">
        <v>30.780000999999999</v>
      </c>
      <c r="C409">
        <v>30.85</v>
      </c>
      <c r="D409">
        <v>30.290001</v>
      </c>
      <c r="E409">
        <v>30.58</v>
      </c>
      <c r="F409">
        <v>29693200</v>
      </c>
      <c r="G409">
        <v>27.104095999999998</v>
      </c>
      <c r="H409">
        <f t="shared" si="12"/>
        <v>-1.6323539546966108E-3</v>
      </c>
      <c r="I409">
        <f t="shared" si="13"/>
        <v>-1.6323606699353915E-3</v>
      </c>
    </row>
    <row r="410" spans="1:9" x14ac:dyDescent="0.35">
      <c r="A410" s="1">
        <v>40949</v>
      </c>
      <c r="B410">
        <v>30.18</v>
      </c>
      <c r="C410">
        <v>30.4</v>
      </c>
      <c r="D410">
        <v>30.08</v>
      </c>
      <c r="E410">
        <v>30.26</v>
      </c>
      <c r="F410">
        <v>20049600</v>
      </c>
      <c r="G410">
        <v>26.820468999999999</v>
      </c>
      <c r="H410">
        <f t="shared" si="12"/>
        <v>-1.0464355788096688E-2</v>
      </c>
      <c r="I410">
        <f t="shared" si="13"/>
        <v>-1.0464359335208936E-2</v>
      </c>
    </row>
    <row r="411" spans="1:9" x14ac:dyDescent="0.35">
      <c r="A411" s="1">
        <v>40952</v>
      </c>
      <c r="B411">
        <v>30.6</v>
      </c>
      <c r="C411">
        <v>30.75</v>
      </c>
      <c r="D411">
        <v>30.450001</v>
      </c>
      <c r="E411">
        <v>30.620000999999998</v>
      </c>
      <c r="F411">
        <v>21961600</v>
      </c>
      <c r="G411">
        <v>27.13955</v>
      </c>
      <c r="H411">
        <f t="shared" si="12"/>
        <v>1.1896926635822766E-2</v>
      </c>
      <c r="I411">
        <f t="shared" si="13"/>
        <v>1.1896920967340303E-2</v>
      </c>
    </row>
    <row r="412" spans="1:9" x14ac:dyDescent="0.35">
      <c r="A412" s="1">
        <v>40953</v>
      </c>
      <c r="B412">
        <v>30.33</v>
      </c>
      <c r="C412">
        <v>30.530000999999999</v>
      </c>
      <c r="D412">
        <v>30.02</v>
      </c>
      <c r="E412">
        <v>30.42</v>
      </c>
      <c r="F412">
        <v>23510000</v>
      </c>
      <c r="G412">
        <v>26.962281999999998</v>
      </c>
      <c r="H412">
        <f t="shared" si="12"/>
        <v>-6.5317110864887553E-3</v>
      </c>
      <c r="I412">
        <f t="shared" si="13"/>
        <v>-6.5317221545678371E-3</v>
      </c>
    </row>
    <row r="413" spans="1:9" x14ac:dyDescent="0.35">
      <c r="A413" s="1">
        <v>40954</v>
      </c>
      <c r="B413">
        <v>30.620000999999998</v>
      </c>
      <c r="C413">
        <v>30.719999000000001</v>
      </c>
      <c r="D413">
        <v>30.049999</v>
      </c>
      <c r="E413">
        <v>30.17</v>
      </c>
      <c r="F413">
        <v>27140300</v>
      </c>
      <c r="G413">
        <v>26.740698999999999</v>
      </c>
      <c r="H413">
        <f t="shared" si="12"/>
        <v>-8.2182774490466796E-3</v>
      </c>
      <c r="I413">
        <f t="shared" si="13"/>
        <v>-8.2182583803551562E-3</v>
      </c>
    </row>
    <row r="414" spans="1:9" x14ac:dyDescent="0.35">
      <c r="A414" s="1">
        <v>40955</v>
      </c>
      <c r="B414">
        <v>30.26</v>
      </c>
      <c r="C414">
        <v>30.469999000000001</v>
      </c>
      <c r="D414">
        <v>29.950001</v>
      </c>
      <c r="E414">
        <v>30.370000999999998</v>
      </c>
      <c r="F414">
        <v>26470800</v>
      </c>
      <c r="G414">
        <v>26.917966</v>
      </c>
      <c r="H414">
        <f t="shared" si="12"/>
        <v>6.6291349022206411E-3</v>
      </c>
      <c r="I414">
        <f t="shared" si="13"/>
        <v>6.6291086856031887E-3</v>
      </c>
    </row>
    <row r="415" spans="1:9" x14ac:dyDescent="0.35">
      <c r="A415" s="1">
        <v>40956</v>
      </c>
      <c r="B415">
        <v>30.559999000000001</v>
      </c>
      <c r="C415">
        <v>31.129999000000002</v>
      </c>
      <c r="D415">
        <v>30.34</v>
      </c>
      <c r="E415">
        <v>31.09</v>
      </c>
      <c r="F415">
        <v>35720000</v>
      </c>
      <c r="G415">
        <v>27.556125999999999</v>
      </c>
      <c r="H415">
        <f t="shared" si="12"/>
        <v>2.3707572482463909E-2</v>
      </c>
      <c r="I415">
        <f t="shared" si="13"/>
        <v>2.3707586226983091E-2</v>
      </c>
    </row>
    <row r="416" spans="1:9" x14ac:dyDescent="0.35">
      <c r="A416" s="1">
        <v>40960</v>
      </c>
      <c r="B416">
        <v>31.139999</v>
      </c>
      <c r="C416">
        <v>31.469999000000001</v>
      </c>
      <c r="D416">
        <v>30.809999000000001</v>
      </c>
      <c r="E416">
        <v>30.959999</v>
      </c>
      <c r="F416">
        <v>29334500</v>
      </c>
      <c r="G416">
        <v>27.440902000000001</v>
      </c>
      <c r="H416">
        <f t="shared" si="12"/>
        <v>-4.1814409778063695E-3</v>
      </c>
      <c r="I416">
        <f t="shared" si="13"/>
        <v>-4.1814295666959059E-3</v>
      </c>
    </row>
    <row r="417" spans="1:9" x14ac:dyDescent="0.35">
      <c r="A417" s="1">
        <v>40961</v>
      </c>
      <c r="B417">
        <v>30.799999</v>
      </c>
      <c r="C417">
        <v>30.91</v>
      </c>
      <c r="D417">
        <v>30.5</v>
      </c>
      <c r="E417">
        <v>30.59</v>
      </c>
      <c r="F417">
        <v>29074600</v>
      </c>
      <c r="G417">
        <v>27.112959</v>
      </c>
      <c r="H417">
        <f t="shared" si="12"/>
        <v>-1.1950872479033347E-2</v>
      </c>
      <c r="I417">
        <f t="shared" si="13"/>
        <v>-1.1950882664134042E-2</v>
      </c>
    </row>
    <row r="418" spans="1:9" x14ac:dyDescent="0.35">
      <c r="A418" s="1">
        <v>40962</v>
      </c>
      <c r="B418">
        <v>30.65</v>
      </c>
      <c r="C418">
        <v>30.68</v>
      </c>
      <c r="D418">
        <v>30.280000999999999</v>
      </c>
      <c r="E418">
        <v>30.65</v>
      </c>
      <c r="F418">
        <v>23327000</v>
      </c>
      <c r="G418">
        <v>27.166139000000001</v>
      </c>
      <c r="H418">
        <f t="shared" si="12"/>
        <v>1.9614253023863592E-3</v>
      </c>
      <c r="I418">
        <f t="shared" si="13"/>
        <v>1.9614236867322786E-3</v>
      </c>
    </row>
    <row r="419" spans="1:9" x14ac:dyDescent="0.35">
      <c r="A419" s="1">
        <v>40963</v>
      </c>
      <c r="B419">
        <v>30.440000999999999</v>
      </c>
      <c r="C419">
        <v>30.66</v>
      </c>
      <c r="D419">
        <v>30.02</v>
      </c>
      <c r="E419">
        <v>30.18</v>
      </c>
      <c r="F419">
        <v>21604000</v>
      </c>
      <c r="G419">
        <v>26.749562000000001</v>
      </c>
      <c r="H419">
        <f t="shared" si="12"/>
        <v>-1.5334420880913503E-2</v>
      </c>
      <c r="I419">
        <f t="shared" si="13"/>
        <v>-1.5334420544634634E-2</v>
      </c>
    </row>
    <row r="420" spans="1:9" x14ac:dyDescent="0.35">
      <c r="A420" s="1">
        <v>40966</v>
      </c>
      <c r="B420">
        <v>30.049999</v>
      </c>
      <c r="C420">
        <v>31.129999000000002</v>
      </c>
      <c r="D420">
        <v>29.99</v>
      </c>
      <c r="E420">
        <v>31.030000999999999</v>
      </c>
      <c r="F420">
        <v>36242500</v>
      </c>
      <c r="G420">
        <v>27.502946999999999</v>
      </c>
      <c r="H420">
        <f t="shared" si="12"/>
        <v>2.8164380384360466E-2</v>
      </c>
      <c r="I420">
        <f t="shared" si="13"/>
        <v>2.816438639256964E-2</v>
      </c>
    </row>
    <row r="421" spans="1:9" x14ac:dyDescent="0.35">
      <c r="A421" s="1">
        <v>40967</v>
      </c>
      <c r="B421">
        <v>31.01</v>
      </c>
      <c r="C421">
        <v>31.459999</v>
      </c>
      <c r="D421">
        <v>30.98</v>
      </c>
      <c r="E421">
        <v>31.370000999999998</v>
      </c>
      <c r="F421">
        <v>30734800</v>
      </c>
      <c r="G421">
        <v>27.804300000000001</v>
      </c>
      <c r="H421">
        <f t="shared" si="12"/>
        <v>1.0957137900188913E-2</v>
      </c>
      <c r="I421">
        <f t="shared" si="13"/>
        <v>1.095711670462087E-2</v>
      </c>
    </row>
    <row r="422" spans="1:9" x14ac:dyDescent="0.35">
      <c r="A422" s="1">
        <v>40968</v>
      </c>
      <c r="B422">
        <v>31.42</v>
      </c>
      <c r="C422">
        <v>31.9</v>
      </c>
      <c r="D422">
        <v>31.219999000000001</v>
      </c>
      <c r="E422">
        <v>31.290001</v>
      </c>
      <c r="F422">
        <v>33656100</v>
      </c>
      <c r="G422">
        <v>27.733394000000001</v>
      </c>
      <c r="H422">
        <f t="shared" si="12"/>
        <v>-2.5502071230408406E-3</v>
      </c>
      <c r="I422">
        <f t="shared" si="13"/>
        <v>-2.5501810870980674E-3</v>
      </c>
    </row>
    <row r="423" spans="1:9" x14ac:dyDescent="0.35">
      <c r="A423" s="1">
        <v>40969</v>
      </c>
      <c r="B423">
        <v>31.559999000000001</v>
      </c>
      <c r="C423">
        <v>31.75</v>
      </c>
      <c r="D423">
        <v>31.309999000000001</v>
      </c>
      <c r="E423">
        <v>31.540001</v>
      </c>
      <c r="F423">
        <v>27218100</v>
      </c>
      <c r="G423">
        <v>27.954977</v>
      </c>
      <c r="H423">
        <f t="shared" si="12"/>
        <v>7.9897728350983438E-3</v>
      </c>
      <c r="I423">
        <f t="shared" si="13"/>
        <v>7.9897541570281283E-3</v>
      </c>
    </row>
    <row r="424" spans="1:9" x14ac:dyDescent="0.35">
      <c r="A424" s="1">
        <v>40970</v>
      </c>
      <c r="B424">
        <v>31.639999</v>
      </c>
      <c r="C424">
        <v>31.719999000000001</v>
      </c>
      <c r="D424">
        <v>31.219999000000001</v>
      </c>
      <c r="E424">
        <v>31.280000999999999</v>
      </c>
      <c r="F424">
        <v>22716500</v>
      </c>
      <c r="G424">
        <v>27.724530000000001</v>
      </c>
      <c r="H424">
        <f t="shared" si="12"/>
        <v>-8.2435000556912337E-3</v>
      </c>
      <c r="I424">
        <f t="shared" si="13"/>
        <v>-8.2435052620504056E-3</v>
      </c>
    </row>
    <row r="425" spans="1:9" x14ac:dyDescent="0.35">
      <c r="A425" s="1">
        <v>40973</v>
      </c>
      <c r="B425">
        <v>31.15</v>
      </c>
      <c r="C425">
        <v>31.16</v>
      </c>
      <c r="D425">
        <v>30.700001</v>
      </c>
      <c r="E425">
        <v>30.969999000000001</v>
      </c>
      <c r="F425">
        <v>21920400</v>
      </c>
      <c r="G425">
        <v>27.449764999999999</v>
      </c>
      <c r="H425">
        <f t="shared" si="12"/>
        <v>-9.910549555289248E-3</v>
      </c>
      <c r="I425">
        <f t="shared" si="13"/>
        <v>-9.9105377079431872E-3</v>
      </c>
    </row>
    <row r="426" spans="1:9" x14ac:dyDescent="0.35">
      <c r="A426" s="1">
        <v>40974</v>
      </c>
      <c r="B426">
        <v>30.51</v>
      </c>
      <c r="C426">
        <v>30.559999000000001</v>
      </c>
      <c r="D426">
        <v>29.99</v>
      </c>
      <c r="E426">
        <v>30.110001</v>
      </c>
      <c r="F426">
        <v>29644200</v>
      </c>
      <c r="G426">
        <v>26.687519000000002</v>
      </c>
      <c r="H426">
        <f t="shared" si="12"/>
        <v>-2.7768744842387658E-2</v>
      </c>
      <c r="I426">
        <f t="shared" si="13"/>
        <v>-2.7768762319094448E-2</v>
      </c>
    </row>
    <row r="427" spans="1:9" x14ac:dyDescent="0.35">
      <c r="A427" s="1">
        <v>40975</v>
      </c>
      <c r="B427">
        <v>30.27</v>
      </c>
      <c r="C427">
        <v>30.74</v>
      </c>
      <c r="D427">
        <v>30.18</v>
      </c>
      <c r="E427">
        <v>30.41</v>
      </c>
      <c r="F427">
        <v>23750200</v>
      </c>
      <c r="G427">
        <v>26.953419</v>
      </c>
      <c r="H427">
        <f t="shared" si="12"/>
        <v>9.9634337441569555E-3</v>
      </c>
      <c r="I427">
        <f t="shared" si="13"/>
        <v>9.9634589487317439E-3</v>
      </c>
    </row>
    <row r="428" spans="1:9" x14ac:dyDescent="0.35">
      <c r="A428" s="1">
        <v>40976</v>
      </c>
      <c r="B428">
        <v>30.860001</v>
      </c>
      <c r="C428">
        <v>31.49</v>
      </c>
      <c r="D428">
        <v>30.709999</v>
      </c>
      <c r="E428">
        <v>31.4</v>
      </c>
      <c r="F428">
        <v>28442300</v>
      </c>
      <c r="G428">
        <v>27.830888999999999</v>
      </c>
      <c r="H428">
        <f t="shared" si="12"/>
        <v>3.255508056560337E-2</v>
      </c>
      <c r="I428">
        <f t="shared" si="13"/>
        <v>3.2555053590789314E-2</v>
      </c>
    </row>
    <row r="429" spans="1:9" x14ac:dyDescent="0.35">
      <c r="A429" s="1">
        <v>40977</v>
      </c>
      <c r="B429">
        <v>31.49</v>
      </c>
      <c r="C429">
        <v>31.9</v>
      </c>
      <c r="D429">
        <v>31.290001</v>
      </c>
      <c r="E429">
        <v>31.66</v>
      </c>
      <c r="F429">
        <v>24042700</v>
      </c>
      <c r="G429">
        <v>28.061336000000001</v>
      </c>
      <c r="H429">
        <f t="shared" si="12"/>
        <v>8.2802547770701139E-3</v>
      </c>
      <c r="I429">
        <f t="shared" si="13"/>
        <v>8.2802601095495598E-3</v>
      </c>
    </row>
    <row r="430" spans="1:9" x14ac:dyDescent="0.35">
      <c r="A430" s="1">
        <v>40980</v>
      </c>
      <c r="B430">
        <v>31.6</v>
      </c>
      <c r="C430">
        <v>31.65</v>
      </c>
      <c r="D430">
        <v>31.08</v>
      </c>
      <c r="E430">
        <v>31.51</v>
      </c>
      <c r="F430">
        <v>23677000</v>
      </c>
      <c r="G430">
        <v>27.928386</v>
      </c>
      <c r="H430">
        <f t="shared" si="12"/>
        <v>-4.7378395451673589E-3</v>
      </c>
      <c r="I430">
        <f t="shared" si="13"/>
        <v>-4.7378357181568622E-3</v>
      </c>
    </row>
    <row r="431" spans="1:9" x14ac:dyDescent="0.35">
      <c r="A431" s="1">
        <v>40981</v>
      </c>
      <c r="B431">
        <v>31.84</v>
      </c>
      <c r="C431">
        <v>33.580002</v>
      </c>
      <c r="D431">
        <v>31.68</v>
      </c>
      <c r="E431">
        <v>33.330002</v>
      </c>
      <c r="F431">
        <v>62583800</v>
      </c>
      <c r="G431">
        <v>29.541516000000001</v>
      </c>
      <c r="H431">
        <f t="shared" si="12"/>
        <v>5.7759504919073272E-2</v>
      </c>
      <c r="I431">
        <f t="shared" si="13"/>
        <v>5.7759513922501705E-2</v>
      </c>
    </row>
    <row r="432" spans="1:9" x14ac:dyDescent="0.35">
      <c r="A432" s="1">
        <v>40982</v>
      </c>
      <c r="B432">
        <v>33.369999</v>
      </c>
      <c r="C432">
        <v>33.450001</v>
      </c>
      <c r="D432">
        <v>32.610000999999997</v>
      </c>
      <c r="E432">
        <v>33.369999</v>
      </c>
      <c r="F432">
        <v>53025300</v>
      </c>
      <c r="G432">
        <v>29.576967</v>
      </c>
      <c r="H432">
        <f t="shared" si="12"/>
        <v>1.2000299309912917E-3</v>
      </c>
      <c r="I432">
        <f t="shared" si="13"/>
        <v>1.2000399708667064E-3</v>
      </c>
    </row>
    <row r="433" spans="1:9" x14ac:dyDescent="0.35">
      <c r="A433" s="1">
        <v>40983</v>
      </c>
      <c r="B433">
        <v>33.5</v>
      </c>
      <c r="C433">
        <v>34.080002</v>
      </c>
      <c r="D433">
        <v>33.110000999999997</v>
      </c>
      <c r="E433">
        <v>34.07</v>
      </c>
      <c r="F433">
        <v>45009500</v>
      </c>
      <c r="G433">
        <v>30.197400999999999</v>
      </c>
      <c r="H433">
        <f t="shared" si="12"/>
        <v>2.0976955977733181E-2</v>
      </c>
      <c r="I433">
        <f t="shared" si="13"/>
        <v>2.0976931136989115E-2</v>
      </c>
    </row>
    <row r="434" spans="1:9" x14ac:dyDescent="0.35">
      <c r="A434" s="1">
        <v>40984</v>
      </c>
      <c r="B434">
        <v>34.130001</v>
      </c>
      <c r="C434">
        <v>34.130001</v>
      </c>
      <c r="D434">
        <v>33.630001</v>
      </c>
      <c r="E434">
        <v>33.889999000000003</v>
      </c>
      <c r="F434">
        <v>39886400</v>
      </c>
      <c r="G434">
        <v>30.037860999999999</v>
      </c>
      <c r="H434">
        <f t="shared" si="12"/>
        <v>-5.2832697387730316E-3</v>
      </c>
      <c r="I434">
        <f t="shared" si="13"/>
        <v>-5.283236130155698E-3</v>
      </c>
    </row>
    <row r="435" spans="1:9" x14ac:dyDescent="0.35">
      <c r="A435" s="1">
        <v>40987</v>
      </c>
      <c r="B435">
        <v>33.740001999999997</v>
      </c>
      <c r="C435">
        <v>34.590000000000003</v>
      </c>
      <c r="D435">
        <v>33.509998000000003</v>
      </c>
      <c r="E435">
        <v>34.25</v>
      </c>
      <c r="F435">
        <v>36658700</v>
      </c>
      <c r="G435">
        <v>30.356942</v>
      </c>
      <c r="H435">
        <f t="shared" si="12"/>
        <v>1.0622632358295345E-2</v>
      </c>
      <c r="I435">
        <f t="shared" si="13"/>
        <v>1.0622627223689484E-2</v>
      </c>
    </row>
    <row r="436" spans="1:9" x14ac:dyDescent="0.35">
      <c r="A436" s="1">
        <v>40988</v>
      </c>
      <c r="B436">
        <v>34.060001</v>
      </c>
      <c r="C436">
        <v>34.509998000000003</v>
      </c>
      <c r="D436">
        <v>33.740001999999997</v>
      </c>
      <c r="E436">
        <v>34.32</v>
      </c>
      <c r="F436">
        <v>34156500</v>
      </c>
      <c r="G436">
        <v>30.418984999999999</v>
      </c>
      <c r="H436">
        <f t="shared" si="12"/>
        <v>2.0437956204379646E-3</v>
      </c>
      <c r="I436">
        <f t="shared" si="13"/>
        <v>2.0437829343943532E-3</v>
      </c>
    </row>
    <row r="437" spans="1:9" x14ac:dyDescent="0.35">
      <c r="A437" s="1">
        <v>40989</v>
      </c>
      <c r="B437">
        <v>34.5</v>
      </c>
      <c r="C437">
        <v>34.520000000000003</v>
      </c>
      <c r="D437">
        <v>34</v>
      </c>
      <c r="E437">
        <v>34.020000000000003</v>
      </c>
      <c r="F437">
        <v>29346900</v>
      </c>
      <c r="G437">
        <v>30.153085000000001</v>
      </c>
      <c r="H437">
        <f t="shared" si="12"/>
        <v>-8.7412587412586586E-3</v>
      </c>
      <c r="I437">
        <f t="shared" si="13"/>
        <v>-8.7412515572100283E-3</v>
      </c>
    </row>
    <row r="438" spans="1:9" x14ac:dyDescent="0.35">
      <c r="A438" s="1">
        <v>40990</v>
      </c>
      <c r="B438">
        <v>33.470001000000003</v>
      </c>
      <c r="C438">
        <v>33.799999</v>
      </c>
      <c r="D438">
        <v>33.229999999999997</v>
      </c>
      <c r="E438">
        <v>33.360000999999997</v>
      </c>
      <c r="F438">
        <v>30065600</v>
      </c>
      <c r="G438">
        <v>29.655275</v>
      </c>
      <c r="H438">
        <f t="shared" si="12"/>
        <v>-1.9400323339212409E-2</v>
      </c>
      <c r="I438">
        <f t="shared" si="13"/>
        <v>-1.6509421838594662E-2</v>
      </c>
    </row>
    <row r="439" spans="1:9" x14ac:dyDescent="0.35">
      <c r="A439" s="1">
        <v>40991</v>
      </c>
      <c r="B439">
        <v>33.389999000000003</v>
      </c>
      <c r="C439">
        <v>33.689999</v>
      </c>
      <c r="D439">
        <v>33.290000999999997</v>
      </c>
      <c r="E439">
        <v>33.529998999999997</v>
      </c>
      <c r="F439">
        <v>25470400</v>
      </c>
      <c r="G439">
        <v>29.806394000000001</v>
      </c>
      <c r="H439">
        <f t="shared" si="12"/>
        <v>5.0958631565988163E-3</v>
      </c>
      <c r="I439">
        <f t="shared" si="13"/>
        <v>5.0958556277087745E-3</v>
      </c>
    </row>
    <row r="440" spans="1:9" x14ac:dyDescent="0.35">
      <c r="A440" s="1">
        <v>40994</v>
      </c>
      <c r="B440">
        <v>33.909999999999997</v>
      </c>
      <c r="C440">
        <v>34.389999000000003</v>
      </c>
      <c r="D440">
        <v>33.689999</v>
      </c>
      <c r="E440">
        <v>34.389999000000003</v>
      </c>
      <c r="F440">
        <v>27043300</v>
      </c>
      <c r="G440">
        <v>30.570889000000001</v>
      </c>
      <c r="H440">
        <f t="shared" si="12"/>
        <v>2.5648673595248441E-2</v>
      </c>
      <c r="I440">
        <f t="shared" si="13"/>
        <v>2.5648691351258395E-2</v>
      </c>
    </row>
    <row r="441" spans="1:9" x14ac:dyDescent="0.35">
      <c r="A441" s="1">
        <v>40995</v>
      </c>
      <c r="B441">
        <v>34.400002000000001</v>
      </c>
      <c r="C441">
        <v>34.470001000000003</v>
      </c>
      <c r="D441">
        <v>33.919998</v>
      </c>
      <c r="E441">
        <v>34</v>
      </c>
      <c r="F441">
        <v>24979000</v>
      </c>
      <c r="G441">
        <v>30.2242</v>
      </c>
      <c r="H441">
        <f t="shared" si="12"/>
        <v>-1.1340477212575757E-2</v>
      </c>
      <c r="I441">
        <f t="shared" si="13"/>
        <v>-1.1340494546952866E-2</v>
      </c>
    </row>
    <row r="442" spans="1:9" x14ac:dyDescent="0.35">
      <c r="A442" s="1">
        <v>40996</v>
      </c>
      <c r="B442">
        <v>33.900002000000001</v>
      </c>
      <c r="C442">
        <v>34.470001000000003</v>
      </c>
      <c r="D442">
        <v>33.900002000000001</v>
      </c>
      <c r="E442">
        <v>34.470001000000003</v>
      </c>
      <c r="F442">
        <v>29445400</v>
      </c>
      <c r="G442">
        <v>30.642007</v>
      </c>
      <c r="H442">
        <f t="shared" si="12"/>
        <v>1.3823558823529513E-2</v>
      </c>
      <c r="I442">
        <f t="shared" si="13"/>
        <v>1.3823591691426071E-2</v>
      </c>
    </row>
    <row r="443" spans="1:9" x14ac:dyDescent="0.35">
      <c r="A443" s="1">
        <v>40997</v>
      </c>
      <c r="B443">
        <v>34.360000999999997</v>
      </c>
      <c r="C443">
        <v>34.419998</v>
      </c>
      <c r="D443">
        <v>33.540000999999997</v>
      </c>
      <c r="E443">
        <v>33.939999</v>
      </c>
      <c r="F443">
        <v>31559500</v>
      </c>
      <c r="G443">
        <v>30.170862</v>
      </c>
      <c r="H443">
        <f t="shared" si="12"/>
        <v>-1.5375746580338166E-2</v>
      </c>
      <c r="I443">
        <f t="shared" si="13"/>
        <v>-1.5375787884912366E-2</v>
      </c>
    </row>
    <row r="444" spans="1:9" x14ac:dyDescent="0.35">
      <c r="A444" s="1">
        <v>40998</v>
      </c>
      <c r="B444">
        <v>34.18</v>
      </c>
      <c r="C444">
        <v>34.18</v>
      </c>
      <c r="D444">
        <v>33.759998000000003</v>
      </c>
      <c r="E444">
        <v>34.139999000000003</v>
      </c>
      <c r="F444">
        <v>26891100</v>
      </c>
      <c r="G444">
        <v>30.348652000000001</v>
      </c>
      <c r="H444">
        <f t="shared" si="12"/>
        <v>5.8927520887670868E-3</v>
      </c>
      <c r="I444">
        <f t="shared" si="13"/>
        <v>5.8927716417251077E-3</v>
      </c>
    </row>
    <row r="445" spans="1:9" x14ac:dyDescent="0.35">
      <c r="A445" s="1">
        <v>41001</v>
      </c>
      <c r="B445">
        <v>33.830002</v>
      </c>
      <c r="C445">
        <v>34.590000000000003</v>
      </c>
      <c r="D445">
        <v>33.799999</v>
      </c>
      <c r="E445">
        <v>34.509998000000003</v>
      </c>
      <c r="F445">
        <v>24606100</v>
      </c>
      <c r="G445">
        <v>30.677562000000002</v>
      </c>
      <c r="H445">
        <f t="shared" si="12"/>
        <v>1.0837698032738664E-2</v>
      </c>
      <c r="I445">
        <f t="shared" si="13"/>
        <v>1.0837713648698481E-2</v>
      </c>
    </row>
    <row r="446" spans="1:9" x14ac:dyDescent="0.35">
      <c r="A446" s="1">
        <v>41002</v>
      </c>
      <c r="B446">
        <v>34.349997999999999</v>
      </c>
      <c r="C446">
        <v>34.540000999999997</v>
      </c>
      <c r="D446">
        <v>34.119999</v>
      </c>
      <c r="E446">
        <v>34.479999999999997</v>
      </c>
      <c r="F446">
        <v>26009000</v>
      </c>
      <c r="G446">
        <v>30.650894999999998</v>
      </c>
      <c r="H446">
        <f t="shared" si="12"/>
        <v>-8.6925533869941648E-4</v>
      </c>
      <c r="I446">
        <f t="shared" si="13"/>
        <v>-8.6926725141989202E-4</v>
      </c>
    </row>
    <row r="447" spans="1:9" x14ac:dyDescent="0.35">
      <c r="A447" s="1">
        <v>41003</v>
      </c>
      <c r="B447">
        <v>34.090000000000003</v>
      </c>
      <c r="C447">
        <v>34.290000999999997</v>
      </c>
      <c r="D447">
        <v>33.619999</v>
      </c>
      <c r="E447">
        <v>33.880001</v>
      </c>
      <c r="F447">
        <v>26655600</v>
      </c>
      <c r="G447">
        <v>30.117528</v>
      </c>
      <c r="H447">
        <f t="shared" si="12"/>
        <v>-1.7401363109048634E-2</v>
      </c>
      <c r="I447">
        <f t="shared" si="13"/>
        <v>-1.7401351575541218E-2</v>
      </c>
    </row>
    <row r="448" spans="1:9" x14ac:dyDescent="0.35">
      <c r="A448" s="1">
        <v>41004</v>
      </c>
      <c r="B448">
        <v>33.779998999999997</v>
      </c>
      <c r="C448">
        <v>34.020000000000003</v>
      </c>
      <c r="D448">
        <v>33.630001</v>
      </c>
      <c r="E448">
        <v>33.729999999999997</v>
      </c>
      <c r="F448">
        <v>19563100</v>
      </c>
      <c r="G448">
        <v>29.984183999999999</v>
      </c>
      <c r="H448">
        <f t="shared" si="12"/>
        <v>-4.4274201762863931E-3</v>
      </c>
      <c r="I448">
        <f t="shared" si="13"/>
        <v>-4.4274550022830898E-3</v>
      </c>
    </row>
    <row r="449" spans="1:9" x14ac:dyDescent="0.35">
      <c r="A449" s="1">
        <v>41008</v>
      </c>
      <c r="B449">
        <v>33.060001</v>
      </c>
      <c r="C449">
        <v>33.729999999999997</v>
      </c>
      <c r="D449">
        <v>32.979999999999997</v>
      </c>
      <c r="E449">
        <v>33.419998</v>
      </c>
      <c r="F449">
        <v>22890500</v>
      </c>
      <c r="G449">
        <v>29.708608999999999</v>
      </c>
      <c r="H449">
        <f t="shared" si="12"/>
        <v>-9.1906907797212351E-3</v>
      </c>
      <c r="I449">
        <f t="shared" si="13"/>
        <v>-9.1906786591224206E-3</v>
      </c>
    </row>
    <row r="450" spans="1:9" x14ac:dyDescent="0.35">
      <c r="A450" s="1">
        <v>41009</v>
      </c>
      <c r="B450">
        <v>33.380001</v>
      </c>
      <c r="C450">
        <v>33.669998</v>
      </c>
      <c r="D450">
        <v>32.849997999999999</v>
      </c>
      <c r="E450">
        <v>32.919998</v>
      </c>
      <c r="F450">
        <v>34674500</v>
      </c>
      <c r="G450">
        <v>29.264136000000001</v>
      </c>
      <c r="H450">
        <f t="shared" si="12"/>
        <v>-1.4961102032381929E-2</v>
      </c>
      <c r="I450">
        <f t="shared" si="13"/>
        <v>-1.4961084175970628E-2</v>
      </c>
    </row>
    <row r="451" spans="1:9" x14ac:dyDescent="0.35">
      <c r="A451" s="1">
        <v>41010</v>
      </c>
      <c r="B451">
        <v>33.509998000000003</v>
      </c>
      <c r="C451">
        <v>33.909999999999997</v>
      </c>
      <c r="D451">
        <v>33.419998</v>
      </c>
      <c r="E451">
        <v>33.619999</v>
      </c>
      <c r="F451">
        <v>29673900</v>
      </c>
      <c r="G451">
        <v>29.886399999999998</v>
      </c>
      <c r="H451">
        <f t="shared" si="12"/>
        <v>2.1263701170334225E-2</v>
      </c>
      <c r="I451">
        <f t="shared" si="13"/>
        <v>2.1263706538269152E-2</v>
      </c>
    </row>
    <row r="452" spans="1:9" x14ac:dyDescent="0.35">
      <c r="A452" s="1">
        <v>41011</v>
      </c>
      <c r="B452">
        <v>33.689999</v>
      </c>
      <c r="C452">
        <v>34.159999999999997</v>
      </c>
      <c r="D452">
        <v>33.520000000000003</v>
      </c>
      <c r="E452">
        <v>34.020000000000003</v>
      </c>
      <c r="F452">
        <v>31469600</v>
      </c>
      <c r="G452">
        <v>30.241980000000002</v>
      </c>
      <c r="H452">
        <f t="shared" ref="H452:H515" si="14">(E452-E451)/E451</f>
        <v>1.1897710050497121E-2</v>
      </c>
      <c r="I452">
        <f t="shared" ref="I452:I515" si="15">(G452-G451)/G451</f>
        <v>1.1897719363991761E-2</v>
      </c>
    </row>
    <row r="453" spans="1:9" x14ac:dyDescent="0.35">
      <c r="A453" s="1">
        <v>41012</v>
      </c>
      <c r="B453">
        <v>33.729999999999997</v>
      </c>
      <c r="C453">
        <v>33.869999</v>
      </c>
      <c r="D453">
        <v>32.799999</v>
      </c>
      <c r="E453">
        <v>32.840000000000003</v>
      </c>
      <c r="F453">
        <v>41933000</v>
      </c>
      <c r="G453">
        <v>29.193021999999999</v>
      </c>
      <c r="H453">
        <f t="shared" si="14"/>
        <v>-3.4685479129923563E-2</v>
      </c>
      <c r="I453">
        <f t="shared" si="15"/>
        <v>-3.4685493476287015E-2</v>
      </c>
    </row>
    <row r="454" spans="1:9" x14ac:dyDescent="0.35">
      <c r="A454" s="1">
        <v>41015</v>
      </c>
      <c r="B454">
        <v>33.18</v>
      </c>
      <c r="C454">
        <v>33.450001</v>
      </c>
      <c r="D454">
        <v>32.669998</v>
      </c>
      <c r="E454">
        <v>33.150002000000001</v>
      </c>
      <c r="F454">
        <v>30129800</v>
      </c>
      <c r="G454">
        <v>29.468596999999999</v>
      </c>
      <c r="H454">
        <f t="shared" si="14"/>
        <v>9.4397685749085629E-3</v>
      </c>
      <c r="I454">
        <f t="shared" si="15"/>
        <v>9.4397558430230309E-3</v>
      </c>
    </row>
    <row r="455" spans="1:9" x14ac:dyDescent="0.35">
      <c r="A455" s="1">
        <v>41016</v>
      </c>
      <c r="B455">
        <v>33.32</v>
      </c>
      <c r="C455">
        <v>33.779998999999997</v>
      </c>
      <c r="D455">
        <v>33.279998999999997</v>
      </c>
      <c r="E455">
        <v>33.68</v>
      </c>
      <c r="F455">
        <v>23724900</v>
      </c>
      <c r="G455">
        <v>29.939737999999998</v>
      </c>
      <c r="H455">
        <f t="shared" si="14"/>
        <v>1.5987872338589875E-2</v>
      </c>
      <c r="I455">
        <f t="shared" si="15"/>
        <v>1.5987900611623938E-2</v>
      </c>
    </row>
    <row r="456" spans="1:9" x14ac:dyDescent="0.35">
      <c r="A456" s="1">
        <v>41017</v>
      </c>
      <c r="B456">
        <v>33.459999000000003</v>
      </c>
      <c r="C456">
        <v>33.740001999999997</v>
      </c>
      <c r="D456">
        <v>33.330002</v>
      </c>
      <c r="E456">
        <v>33.57</v>
      </c>
      <c r="F456">
        <v>19718500</v>
      </c>
      <c r="G456">
        <v>29.841953</v>
      </c>
      <c r="H456">
        <f t="shared" si="14"/>
        <v>-3.2660332541567527E-3</v>
      </c>
      <c r="I456">
        <f t="shared" si="15"/>
        <v>-3.2660606448860121E-3</v>
      </c>
    </row>
    <row r="457" spans="1:9" x14ac:dyDescent="0.35">
      <c r="A457" s="1">
        <v>41018</v>
      </c>
      <c r="B457">
        <v>33.700001</v>
      </c>
      <c r="C457">
        <v>33.770000000000003</v>
      </c>
      <c r="D457">
        <v>32.889999000000003</v>
      </c>
      <c r="E457">
        <v>33.119999</v>
      </c>
      <c r="F457">
        <v>25355100</v>
      </c>
      <c r="G457">
        <v>29.441925999999999</v>
      </c>
      <c r="H457">
        <f t="shared" si="14"/>
        <v>-1.3404855525767064E-2</v>
      </c>
      <c r="I457">
        <f t="shared" si="15"/>
        <v>-1.3404853227937242E-2</v>
      </c>
    </row>
    <row r="458" spans="1:9" x14ac:dyDescent="0.35">
      <c r="A458" s="1">
        <v>41019</v>
      </c>
      <c r="B458">
        <v>33.229999999999997</v>
      </c>
      <c r="C458">
        <v>33.32</v>
      </c>
      <c r="D458">
        <v>32.900002000000001</v>
      </c>
      <c r="E458">
        <v>33</v>
      </c>
      <c r="F458">
        <v>23511000</v>
      </c>
      <c r="G458">
        <v>29.335253000000002</v>
      </c>
      <c r="H458">
        <f t="shared" si="14"/>
        <v>-3.6231583219552624E-3</v>
      </c>
      <c r="I458">
        <f t="shared" si="15"/>
        <v>-3.6231665007240739E-3</v>
      </c>
    </row>
    <row r="459" spans="1:9" x14ac:dyDescent="0.35">
      <c r="A459" s="1">
        <v>41022</v>
      </c>
      <c r="B459">
        <v>32.650002000000001</v>
      </c>
      <c r="C459">
        <v>32.770000000000003</v>
      </c>
      <c r="D459">
        <v>32.43</v>
      </c>
      <c r="E459">
        <v>32.689999</v>
      </c>
      <c r="F459">
        <v>27262400</v>
      </c>
      <c r="G459">
        <v>29.059678000000002</v>
      </c>
      <c r="H459">
        <f t="shared" si="14"/>
        <v>-9.3939696969696888E-3</v>
      </c>
      <c r="I459">
        <f t="shared" si="15"/>
        <v>-9.393987500295289E-3</v>
      </c>
    </row>
    <row r="460" spans="1:9" x14ac:dyDescent="0.35">
      <c r="A460" s="1">
        <v>41023</v>
      </c>
      <c r="B460">
        <v>32.799999</v>
      </c>
      <c r="C460">
        <v>33.150002000000001</v>
      </c>
      <c r="D460">
        <v>32.740001999999997</v>
      </c>
      <c r="E460">
        <v>33.07</v>
      </c>
      <c r="F460">
        <v>19978200</v>
      </c>
      <c r="G460">
        <v>29.397479000000001</v>
      </c>
      <c r="H460">
        <f t="shared" si="14"/>
        <v>1.1624380900103424E-2</v>
      </c>
      <c r="I460">
        <f t="shared" si="15"/>
        <v>1.1624388955720669E-2</v>
      </c>
    </row>
    <row r="461" spans="1:9" x14ac:dyDescent="0.35">
      <c r="A461" s="1">
        <v>41024</v>
      </c>
      <c r="B461">
        <v>33.299999</v>
      </c>
      <c r="C461">
        <v>33.470001000000003</v>
      </c>
      <c r="D461">
        <v>32.869999</v>
      </c>
      <c r="E461">
        <v>33.349997999999999</v>
      </c>
      <c r="F461">
        <v>20489000</v>
      </c>
      <c r="G461">
        <v>29.646383</v>
      </c>
      <c r="H461">
        <f t="shared" si="14"/>
        <v>8.4668279407317526E-3</v>
      </c>
      <c r="I461">
        <f t="shared" si="15"/>
        <v>8.4668484668362059E-3</v>
      </c>
    </row>
    <row r="462" spans="1:9" x14ac:dyDescent="0.35">
      <c r="A462" s="1">
        <v>41025</v>
      </c>
      <c r="B462">
        <v>33.299999</v>
      </c>
      <c r="C462">
        <v>33.849997999999999</v>
      </c>
      <c r="D462">
        <v>33.209999000000003</v>
      </c>
      <c r="E462">
        <v>33.840000000000003</v>
      </c>
      <c r="F462">
        <v>23413600</v>
      </c>
      <c r="G462">
        <v>30.081969000000001</v>
      </c>
      <c r="H462">
        <f t="shared" si="14"/>
        <v>1.4692714524300843E-2</v>
      </c>
      <c r="I462">
        <f t="shared" si="15"/>
        <v>1.4692719850512648E-2</v>
      </c>
    </row>
    <row r="463" spans="1:9" x14ac:dyDescent="0.35">
      <c r="A463" s="1">
        <v>41026</v>
      </c>
      <c r="B463">
        <v>33.909999999999997</v>
      </c>
      <c r="C463">
        <v>33.979999999999997</v>
      </c>
      <c r="D463">
        <v>33.610000999999997</v>
      </c>
      <c r="E463">
        <v>33.770000000000003</v>
      </c>
      <c r="F463">
        <v>19831300</v>
      </c>
      <c r="G463">
        <v>30.019742999999998</v>
      </c>
      <c r="H463">
        <f t="shared" si="14"/>
        <v>-2.0685579196217576E-3</v>
      </c>
      <c r="I463">
        <f t="shared" si="15"/>
        <v>-2.068548106010034E-3</v>
      </c>
    </row>
    <row r="464" spans="1:9" x14ac:dyDescent="0.35">
      <c r="A464" s="1">
        <v>41029</v>
      </c>
      <c r="B464">
        <v>33.75</v>
      </c>
      <c r="C464">
        <v>33.770000000000003</v>
      </c>
      <c r="D464">
        <v>33.099997999999999</v>
      </c>
      <c r="E464">
        <v>33.419998</v>
      </c>
      <c r="F464">
        <v>20361100</v>
      </c>
      <c r="G464">
        <v>29.708608999999999</v>
      </c>
      <c r="H464">
        <f t="shared" si="14"/>
        <v>-1.036428782943451E-2</v>
      </c>
      <c r="I464">
        <f t="shared" si="15"/>
        <v>-1.0364312579224917E-2</v>
      </c>
    </row>
    <row r="465" spans="1:9" x14ac:dyDescent="0.35">
      <c r="A465" s="1">
        <v>41030</v>
      </c>
      <c r="B465">
        <v>33.549999</v>
      </c>
      <c r="C465">
        <v>34.299999</v>
      </c>
      <c r="D465">
        <v>33.400002000000001</v>
      </c>
      <c r="E465">
        <v>34.090000000000003</v>
      </c>
      <c r="F465">
        <v>25970300</v>
      </c>
      <c r="G465">
        <v>30.304206000000001</v>
      </c>
      <c r="H465">
        <f t="shared" si="14"/>
        <v>2.0047936567800028E-2</v>
      </c>
      <c r="I465">
        <f t="shared" si="15"/>
        <v>2.0047959835480737E-2</v>
      </c>
    </row>
    <row r="466" spans="1:9" x14ac:dyDescent="0.35">
      <c r="A466" s="1">
        <v>41031</v>
      </c>
      <c r="B466">
        <v>33.700001</v>
      </c>
      <c r="C466">
        <v>33.790000999999997</v>
      </c>
      <c r="D466">
        <v>33.290000999999997</v>
      </c>
      <c r="E466">
        <v>33.57</v>
      </c>
      <c r="F466">
        <v>19156700</v>
      </c>
      <c r="G466">
        <v>30.035789000000001</v>
      </c>
      <c r="H466">
        <f t="shared" si="14"/>
        <v>-1.5253740099736084E-2</v>
      </c>
      <c r="I466">
        <f t="shared" si="15"/>
        <v>-8.8574173499216396E-3</v>
      </c>
    </row>
    <row r="467" spans="1:9" x14ac:dyDescent="0.35">
      <c r="A467" s="1">
        <v>41032</v>
      </c>
      <c r="B467">
        <v>33.790000999999997</v>
      </c>
      <c r="C467">
        <v>33.790000999999997</v>
      </c>
      <c r="D467">
        <v>33.240001999999997</v>
      </c>
      <c r="E467">
        <v>33.389999000000003</v>
      </c>
      <c r="F467">
        <v>18647800</v>
      </c>
      <c r="G467">
        <v>29.874739000000002</v>
      </c>
      <c r="H467">
        <f t="shared" si="14"/>
        <v>-5.3619600834077207E-3</v>
      </c>
      <c r="I467">
        <f t="shared" si="15"/>
        <v>-5.3619367215557235E-3</v>
      </c>
    </row>
    <row r="468" spans="1:9" x14ac:dyDescent="0.35">
      <c r="A468" s="1">
        <v>41033</v>
      </c>
      <c r="B468">
        <v>33.240001999999997</v>
      </c>
      <c r="C468">
        <v>33.419998</v>
      </c>
      <c r="D468">
        <v>32.759998000000003</v>
      </c>
      <c r="E468">
        <v>33.029998999999997</v>
      </c>
      <c r="F468">
        <v>27154400</v>
      </c>
      <c r="G468">
        <v>29.552638999999999</v>
      </c>
      <c r="H468">
        <f t="shared" si="14"/>
        <v>-1.0781671481931057E-2</v>
      </c>
      <c r="I468">
        <f t="shared" si="15"/>
        <v>-1.0781684151282543E-2</v>
      </c>
    </row>
    <row r="469" spans="1:9" x14ac:dyDescent="0.35">
      <c r="A469" s="1">
        <v>41036</v>
      </c>
      <c r="B469">
        <v>32.790000999999997</v>
      </c>
      <c r="C469">
        <v>33.650002000000001</v>
      </c>
      <c r="D469">
        <v>32.779998999999997</v>
      </c>
      <c r="E469">
        <v>33.5</v>
      </c>
      <c r="F469">
        <v>28211800</v>
      </c>
      <c r="G469">
        <v>29.973158999999999</v>
      </c>
      <c r="H469">
        <f t="shared" si="14"/>
        <v>1.4229519050242886E-2</v>
      </c>
      <c r="I469">
        <f t="shared" si="15"/>
        <v>1.4229524476646563E-2</v>
      </c>
    </row>
    <row r="470" spans="1:9" x14ac:dyDescent="0.35">
      <c r="A470" s="1">
        <v>41037</v>
      </c>
      <c r="B470">
        <v>33.130001</v>
      </c>
      <c r="C470">
        <v>33.549999</v>
      </c>
      <c r="D470">
        <v>32.849997999999999</v>
      </c>
      <c r="E470">
        <v>33.150002000000001</v>
      </c>
      <c r="F470">
        <v>27069000</v>
      </c>
      <c r="G470">
        <v>29.660008000000001</v>
      </c>
      <c r="H470">
        <f t="shared" si="14"/>
        <v>-1.0447701492537294E-2</v>
      </c>
      <c r="I470">
        <f t="shared" si="15"/>
        <v>-1.0447714236594073E-2</v>
      </c>
    </row>
    <row r="471" spans="1:9" x14ac:dyDescent="0.35">
      <c r="A471" s="1">
        <v>41038</v>
      </c>
      <c r="B471">
        <v>32.810001</v>
      </c>
      <c r="C471">
        <v>32.909999999999997</v>
      </c>
      <c r="D471">
        <v>32.459999000000003</v>
      </c>
      <c r="E471">
        <v>32.630001</v>
      </c>
      <c r="F471">
        <v>27552100</v>
      </c>
      <c r="G471">
        <v>29.194752000000001</v>
      </c>
      <c r="H471">
        <f t="shared" si="14"/>
        <v>-1.5686303729333127E-2</v>
      </c>
      <c r="I471">
        <f t="shared" si="15"/>
        <v>-1.5686307299714826E-2</v>
      </c>
    </row>
    <row r="472" spans="1:9" x14ac:dyDescent="0.35">
      <c r="A472" s="1">
        <v>41039</v>
      </c>
      <c r="B472">
        <v>33.209999000000003</v>
      </c>
      <c r="C472">
        <v>33.5</v>
      </c>
      <c r="D472">
        <v>32.900002000000001</v>
      </c>
      <c r="E472">
        <v>33.189999</v>
      </c>
      <c r="F472">
        <v>24902300</v>
      </c>
      <c r="G472">
        <v>29.695793999999999</v>
      </c>
      <c r="H472">
        <f t="shared" si="14"/>
        <v>1.7162058928530226E-2</v>
      </c>
      <c r="I472">
        <f t="shared" si="15"/>
        <v>1.7162057071079016E-2</v>
      </c>
    </row>
    <row r="473" spans="1:9" x14ac:dyDescent="0.35">
      <c r="A473" s="1">
        <v>41040</v>
      </c>
      <c r="B473">
        <v>32.669998</v>
      </c>
      <c r="C473">
        <v>33.599997999999999</v>
      </c>
      <c r="D473">
        <v>32.520000000000003</v>
      </c>
      <c r="E473">
        <v>33.310001</v>
      </c>
      <c r="F473">
        <v>36384600</v>
      </c>
      <c r="G473">
        <v>29.803163000000001</v>
      </c>
      <c r="H473">
        <f t="shared" si="14"/>
        <v>3.6156072195121037E-3</v>
      </c>
      <c r="I473">
        <f t="shared" si="15"/>
        <v>3.6156298767428831E-3</v>
      </c>
    </row>
    <row r="474" spans="1:9" x14ac:dyDescent="0.35">
      <c r="A474" s="1">
        <v>41043</v>
      </c>
      <c r="B474">
        <v>32.880001</v>
      </c>
      <c r="C474">
        <v>32.950001</v>
      </c>
      <c r="D474">
        <v>32.380001</v>
      </c>
      <c r="E474">
        <v>32.409999999999997</v>
      </c>
      <c r="F474">
        <v>29761900</v>
      </c>
      <c r="G474">
        <v>28.997911999999999</v>
      </c>
      <c r="H474">
        <f t="shared" si="14"/>
        <v>-2.7018942449146224E-2</v>
      </c>
      <c r="I474">
        <f t="shared" si="15"/>
        <v>-2.7018977817891407E-2</v>
      </c>
    </row>
    <row r="475" spans="1:9" x14ac:dyDescent="0.35">
      <c r="A475" s="1">
        <v>41044</v>
      </c>
      <c r="B475">
        <v>32.279998999999997</v>
      </c>
      <c r="C475">
        <v>32.720001000000003</v>
      </c>
      <c r="D475">
        <v>32.099997999999999</v>
      </c>
      <c r="E475">
        <v>32.240001999999997</v>
      </c>
      <c r="F475">
        <v>28625200</v>
      </c>
      <c r="G475">
        <v>28.845811000000001</v>
      </c>
      <c r="H475">
        <f t="shared" si="14"/>
        <v>-5.2452329527923379E-3</v>
      </c>
      <c r="I475">
        <f t="shared" si="15"/>
        <v>-5.2452397262257458E-3</v>
      </c>
    </row>
    <row r="476" spans="1:9" x14ac:dyDescent="0.35">
      <c r="A476" s="1">
        <v>41045</v>
      </c>
      <c r="B476">
        <v>32.439999</v>
      </c>
      <c r="C476">
        <v>32.720001000000003</v>
      </c>
      <c r="D476">
        <v>31.969999000000001</v>
      </c>
      <c r="E476">
        <v>31.969999000000001</v>
      </c>
      <c r="F476">
        <v>28226100</v>
      </c>
      <c r="G476">
        <v>28.604234999999999</v>
      </c>
      <c r="H476">
        <f t="shared" si="14"/>
        <v>-8.3747823588843327E-3</v>
      </c>
      <c r="I476">
        <f t="shared" si="15"/>
        <v>-8.3747342031743194E-3</v>
      </c>
    </row>
    <row r="477" spans="1:9" x14ac:dyDescent="0.35">
      <c r="A477" s="1">
        <v>41046</v>
      </c>
      <c r="B477">
        <v>31.959999</v>
      </c>
      <c r="C477">
        <v>32.159999999999997</v>
      </c>
      <c r="D477">
        <v>31.43</v>
      </c>
      <c r="E477">
        <v>31.440000999999999</v>
      </c>
      <c r="F477">
        <v>46067300</v>
      </c>
      <c r="G477">
        <v>28.130033000000001</v>
      </c>
      <c r="H477">
        <f t="shared" si="14"/>
        <v>-1.6577979874194008E-2</v>
      </c>
      <c r="I477">
        <f t="shared" si="15"/>
        <v>-1.6578034686122466E-2</v>
      </c>
    </row>
    <row r="478" spans="1:9" x14ac:dyDescent="0.35">
      <c r="A478" s="1">
        <v>41047</v>
      </c>
      <c r="B478">
        <v>31.469999000000001</v>
      </c>
      <c r="C478">
        <v>31.58</v>
      </c>
      <c r="D478">
        <v>30.65</v>
      </c>
      <c r="E478">
        <v>30.940000999999999</v>
      </c>
      <c r="F478">
        <v>53576100</v>
      </c>
      <c r="G478">
        <v>27.682673000000001</v>
      </c>
      <c r="H478">
        <f t="shared" si="14"/>
        <v>-1.5903307382210324E-2</v>
      </c>
      <c r="I478">
        <f t="shared" si="15"/>
        <v>-1.5903287422378769E-2</v>
      </c>
    </row>
    <row r="479" spans="1:9" x14ac:dyDescent="0.35">
      <c r="A479" s="1">
        <v>41050</v>
      </c>
      <c r="B479">
        <v>30.93</v>
      </c>
      <c r="C479">
        <v>31.469999000000001</v>
      </c>
      <c r="D479">
        <v>30.52</v>
      </c>
      <c r="E479">
        <v>31.4</v>
      </c>
      <c r="F479">
        <v>30865500</v>
      </c>
      <c r="G479">
        <v>28.094244</v>
      </c>
      <c r="H479">
        <f t="shared" si="14"/>
        <v>1.4867452654574892E-2</v>
      </c>
      <c r="I479">
        <f t="shared" si="15"/>
        <v>1.4867458789113268E-2</v>
      </c>
    </row>
    <row r="480" spans="1:9" x14ac:dyDescent="0.35">
      <c r="A480" s="1">
        <v>41051</v>
      </c>
      <c r="B480">
        <v>31.549999</v>
      </c>
      <c r="C480">
        <v>32.450001</v>
      </c>
      <c r="D480">
        <v>31.370000999999998</v>
      </c>
      <c r="E480">
        <v>31.67</v>
      </c>
      <c r="F480">
        <v>30213700</v>
      </c>
      <c r="G480">
        <v>28.335819000000001</v>
      </c>
      <c r="H480">
        <f t="shared" si="14"/>
        <v>8.598726114649782E-3</v>
      </c>
      <c r="I480">
        <f t="shared" si="15"/>
        <v>8.5987364529190036E-3</v>
      </c>
    </row>
    <row r="481" spans="1:9" x14ac:dyDescent="0.35">
      <c r="A481" s="1">
        <v>41052</v>
      </c>
      <c r="B481">
        <v>31.5</v>
      </c>
      <c r="C481">
        <v>31.799999</v>
      </c>
      <c r="D481">
        <v>30.98</v>
      </c>
      <c r="E481">
        <v>31.74</v>
      </c>
      <c r="F481">
        <v>30587800</v>
      </c>
      <c r="G481">
        <v>28.398448999999999</v>
      </c>
      <c r="H481">
        <f t="shared" si="14"/>
        <v>2.2102936532995493E-3</v>
      </c>
      <c r="I481">
        <f t="shared" si="15"/>
        <v>2.2102766819620998E-3</v>
      </c>
    </row>
    <row r="482" spans="1:9" x14ac:dyDescent="0.35">
      <c r="A482" s="1">
        <v>41053</v>
      </c>
      <c r="B482">
        <v>31.85</v>
      </c>
      <c r="C482">
        <v>31.879999000000002</v>
      </c>
      <c r="D482">
        <v>31.360001</v>
      </c>
      <c r="E482">
        <v>31.809999000000001</v>
      </c>
      <c r="F482">
        <v>23765100</v>
      </c>
      <c r="G482">
        <v>28.461079000000002</v>
      </c>
      <c r="H482">
        <f t="shared" si="14"/>
        <v>2.2053875236295781E-3</v>
      </c>
      <c r="I482">
        <f t="shared" si="15"/>
        <v>2.2054021330531882E-3</v>
      </c>
    </row>
    <row r="483" spans="1:9" x14ac:dyDescent="0.35">
      <c r="A483" s="1">
        <v>41054</v>
      </c>
      <c r="B483">
        <v>31.82</v>
      </c>
      <c r="C483">
        <v>32.150002000000001</v>
      </c>
      <c r="D483">
        <v>31.77</v>
      </c>
      <c r="E483">
        <v>31.860001</v>
      </c>
      <c r="F483">
        <v>18935300</v>
      </c>
      <c r="G483">
        <v>28.505815999999999</v>
      </c>
      <c r="H483">
        <f t="shared" si="14"/>
        <v>1.5718956797200533E-3</v>
      </c>
      <c r="I483">
        <f t="shared" si="15"/>
        <v>1.5718659155542838E-3</v>
      </c>
    </row>
    <row r="484" spans="1:9" x14ac:dyDescent="0.35">
      <c r="A484" s="1">
        <v>41058</v>
      </c>
      <c r="B484">
        <v>32.099997999999999</v>
      </c>
      <c r="C484">
        <v>32.259998000000003</v>
      </c>
      <c r="D484">
        <v>31.959999</v>
      </c>
      <c r="E484">
        <v>32.25</v>
      </c>
      <c r="F484">
        <v>20188900</v>
      </c>
      <c r="G484">
        <v>28.854756999999999</v>
      </c>
      <c r="H484">
        <f t="shared" si="14"/>
        <v>1.2241022842403537E-2</v>
      </c>
      <c r="I484">
        <f t="shared" si="15"/>
        <v>1.2241045827279596E-2</v>
      </c>
    </row>
    <row r="485" spans="1:9" x14ac:dyDescent="0.35">
      <c r="A485" s="1">
        <v>41059</v>
      </c>
      <c r="B485">
        <v>31.9</v>
      </c>
      <c r="C485">
        <v>32.040000999999997</v>
      </c>
      <c r="D485">
        <v>31.52</v>
      </c>
      <c r="E485">
        <v>31.700001</v>
      </c>
      <c r="F485">
        <v>28690800</v>
      </c>
      <c r="G485">
        <v>28.362660999999999</v>
      </c>
      <c r="H485">
        <f t="shared" si="14"/>
        <v>-1.7054232558139527E-2</v>
      </c>
      <c r="I485">
        <f t="shared" si="15"/>
        <v>-1.705424169747817E-2</v>
      </c>
    </row>
    <row r="486" spans="1:9" x14ac:dyDescent="0.35">
      <c r="A486" s="1">
        <v>41060</v>
      </c>
      <c r="B486">
        <v>31.77</v>
      </c>
      <c r="C486">
        <v>32.360000999999997</v>
      </c>
      <c r="D486">
        <v>31.379999000000002</v>
      </c>
      <c r="E486">
        <v>32.049999</v>
      </c>
      <c r="F486">
        <v>31879900</v>
      </c>
      <c r="G486">
        <v>28.675812000000001</v>
      </c>
      <c r="H486">
        <f t="shared" si="14"/>
        <v>1.1040946023944901E-2</v>
      </c>
      <c r="I486">
        <f t="shared" si="15"/>
        <v>1.104095980274916E-2</v>
      </c>
    </row>
    <row r="487" spans="1:9" x14ac:dyDescent="0.35">
      <c r="A487" s="1">
        <v>41061</v>
      </c>
      <c r="B487">
        <v>31.4</v>
      </c>
      <c r="C487">
        <v>31.459999</v>
      </c>
      <c r="D487">
        <v>30</v>
      </c>
      <c r="E487">
        <v>30.16</v>
      </c>
      <c r="F487">
        <v>50519500</v>
      </c>
      <c r="G487">
        <v>26.98479</v>
      </c>
      <c r="H487">
        <f t="shared" si="14"/>
        <v>-5.8970329453052389E-2</v>
      </c>
      <c r="I487">
        <f t="shared" si="15"/>
        <v>-5.8970326629286043E-2</v>
      </c>
    </row>
    <row r="488" spans="1:9" x14ac:dyDescent="0.35">
      <c r="A488" s="1">
        <v>41064</v>
      </c>
      <c r="B488">
        <v>30.4</v>
      </c>
      <c r="C488">
        <v>30.4</v>
      </c>
      <c r="D488">
        <v>29.799999</v>
      </c>
      <c r="E488">
        <v>30.049999</v>
      </c>
      <c r="F488">
        <v>37812600</v>
      </c>
      <c r="G488">
        <v>26.886369999999999</v>
      </c>
      <c r="H488">
        <f t="shared" si="14"/>
        <v>-3.6472480106100949E-3</v>
      </c>
      <c r="I488">
        <f t="shared" si="15"/>
        <v>-3.6472397969374909E-3</v>
      </c>
    </row>
    <row r="489" spans="1:9" x14ac:dyDescent="0.35">
      <c r="A489" s="1">
        <v>41065</v>
      </c>
      <c r="B489">
        <v>29.950001</v>
      </c>
      <c r="C489">
        <v>30.58</v>
      </c>
      <c r="D489">
        <v>29.870000999999998</v>
      </c>
      <c r="E489">
        <v>30.52</v>
      </c>
      <c r="F489">
        <v>24618000</v>
      </c>
      <c r="G489">
        <v>27.306889999999999</v>
      </c>
      <c r="H489">
        <f t="shared" si="14"/>
        <v>1.5640632800021054E-2</v>
      </c>
      <c r="I489">
        <f t="shared" si="15"/>
        <v>1.5640638732562252E-2</v>
      </c>
    </row>
    <row r="490" spans="1:9" x14ac:dyDescent="0.35">
      <c r="A490" s="1">
        <v>41066</v>
      </c>
      <c r="B490">
        <v>30.77</v>
      </c>
      <c r="C490">
        <v>30.98</v>
      </c>
      <c r="D490">
        <v>30.370000999999998</v>
      </c>
      <c r="E490">
        <v>30.969999000000001</v>
      </c>
      <c r="F490">
        <v>38718500</v>
      </c>
      <c r="G490">
        <v>27.709513000000001</v>
      </c>
      <c r="H490">
        <f t="shared" si="14"/>
        <v>1.4744397116644882E-2</v>
      </c>
      <c r="I490">
        <f t="shared" si="15"/>
        <v>1.4744374038933103E-2</v>
      </c>
    </row>
    <row r="491" spans="1:9" x14ac:dyDescent="0.35">
      <c r="A491" s="1">
        <v>41067</v>
      </c>
      <c r="B491">
        <v>31.450001</v>
      </c>
      <c r="C491">
        <v>31.58</v>
      </c>
      <c r="D491">
        <v>31.139999</v>
      </c>
      <c r="E491">
        <v>31.18</v>
      </c>
      <c r="F491">
        <v>28903000</v>
      </c>
      <c r="G491">
        <v>27.897406</v>
      </c>
      <c r="H491">
        <f t="shared" si="14"/>
        <v>6.7807880781655281E-3</v>
      </c>
      <c r="I491">
        <f t="shared" si="15"/>
        <v>6.780812062629862E-3</v>
      </c>
    </row>
    <row r="492" spans="1:9" x14ac:dyDescent="0.35">
      <c r="A492" s="1">
        <v>41068</v>
      </c>
      <c r="B492">
        <v>31.200001</v>
      </c>
      <c r="C492">
        <v>31.43</v>
      </c>
      <c r="D492">
        <v>30.76</v>
      </c>
      <c r="E492">
        <v>31.43</v>
      </c>
      <c r="F492">
        <v>33927700</v>
      </c>
      <c r="G492">
        <v>28.121085999999998</v>
      </c>
      <c r="H492">
        <f t="shared" si="14"/>
        <v>8.0179602309172551E-3</v>
      </c>
      <c r="I492">
        <f t="shared" si="15"/>
        <v>8.0179497692365407E-3</v>
      </c>
    </row>
    <row r="493" spans="1:9" x14ac:dyDescent="0.35">
      <c r="A493" s="1">
        <v>41071</v>
      </c>
      <c r="B493">
        <v>31.65</v>
      </c>
      <c r="C493">
        <v>31.940000999999999</v>
      </c>
      <c r="D493">
        <v>30.959999</v>
      </c>
      <c r="E493">
        <v>30.99</v>
      </c>
      <c r="F493">
        <v>26855900</v>
      </c>
      <c r="G493">
        <v>27.727408</v>
      </c>
      <c r="H493">
        <f t="shared" si="14"/>
        <v>-1.3999363665287982E-2</v>
      </c>
      <c r="I493">
        <f t="shared" si="15"/>
        <v>-1.3999388217083714E-2</v>
      </c>
    </row>
    <row r="494" spans="1:9" x14ac:dyDescent="0.35">
      <c r="A494" s="1">
        <v>41072</v>
      </c>
      <c r="B494">
        <v>31.120000999999998</v>
      </c>
      <c r="C494">
        <v>31.379999000000002</v>
      </c>
      <c r="D494">
        <v>30.34</v>
      </c>
      <c r="E494">
        <v>31.299999</v>
      </c>
      <c r="F494">
        <v>32437000</v>
      </c>
      <c r="G494">
        <v>28.004771000000002</v>
      </c>
      <c r="H494">
        <f t="shared" si="14"/>
        <v>1.0003194578896459E-2</v>
      </c>
      <c r="I494">
        <f t="shared" si="15"/>
        <v>1.0003206935174076E-2</v>
      </c>
    </row>
    <row r="495" spans="1:9" x14ac:dyDescent="0.35">
      <c r="A495" s="1">
        <v>41073</v>
      </c>
      <c r="B495">
        <v>31.26</v>
      </c>
      <c r="C495">
        <v>31.969999000000001</v>
      </c>
      <c r="D495">
        <v>31.15</v>
      </c>
      <c r="E495">
        <v>31.58</v>
      </c>
      <c r="F495">
        <v>30209200</v>
      </c>
      <c r="G495">
        <v>28.255293999999999</v>
      </c>
      <c r="H495">
        <f t="shared" si="14"/>
        <v>8.945719135645935E-3</v>
      </c>
      <c r="I495">
        <f t="shared" si="15"/>
        <v>8.945725712236589E-3</v>
      </c>
    </row>
    <row r="496" spans="1:9" x14ac:dyDescent="0.35">
      <c r="A496" s="1">
        <v>41074</v>
      </c>
      <c r="B496">
        <v>31.65</v>
      </c>
      <c r="C496">
        <v>32.25</v>
      </c>
      <c r="D496">
        <v>31.530000999999999</v>
      </c>
      <c r="E496">
        <v>32.029998999999997</v>
      </c>
      <c r="F496">
        <v>31265500</v>
      </c>
      <c r="G496">
        <v>28.657917000000001</v>
      </c>
      <c r="H496">
        <f t="shared" si="14"/>
        <v>1.4249493350221605E-2</v>
      </c>
      <c r="I496">
        <f t="shared" si="15"/>
        <v>1.4249471267225249E-2</v>
      </c>
    </row>
    <row r="497" spans="1:9" x14ac:dyDescent="0.35">
      <c r="A497" s="1">
        <v>41075</v>
      </c>
      <c r="B497">
        <v>32.150002000000001</v>
      </c>
      <c r="C497">
        <v>32.549999</v>
      </c>
      <c r="D497">
        <v>31.790001</v>
      </c>
      <c r="E497">
        <v>32.450001</v>
      </c>
      <c r="F497">
        <v>39130600</v>
      </c>
      <c r="G497">
        <v>29.033702000000002</v>
      </c>
      <c r="H497">
        <f t="shared" si="14"/>
        <v>1.3112769688191491E-2</v>
      </c>
      <c r="I497">
        <f t="shared" si="15"/>
        <v>1.3112781365093648E-2</v>
      </c>
    </row>
    <row r="498" spans="1:9" x14ac:dyDescent="0.35">
      <c r="A498" s="1">
        <v>41078</v>
      </c>
      <c r="B498">
        <v>32.330002</v>
      </c>
      <c r="C498">
        <v>32.729999999999997</v>
      </c>
      <c r="D498">
        <v>32.200001</v>
      </c>
      <c r="E498">
        <v>32.459999000000003</v>
      </c>
      <c r="F498">
        <v>20933700</v>
      </c>
      <c r="G498">
        <v>29.042648</v>
      </c>
      <c r="H498">
        <f t="shared" si="14"/>
        <v>3.0810476708469315E-4</v>
      </c>
      <c r="I498">
        <f t="shared" si="15"/>
        <v>3.0812467524803149E-4</v>
      </c>
    </row>
    <row r="499" spans="1:9" x14ac:dyDescent="0.35">
      <c r="A499" s="1">
        <v>41079</v>
      </c>
      <c r="B499">
        <v>32.709999000000003</v>
      </c>
      <c r="C499">
        <v>33.220001000000003</v>
      </c>
      <c r="D499">
        <v>32.5</v>
      </c>
      <c r="E499">
        <v>32.959999000000003</v>
      </c>
      <c r="F499">
        <v>30620000</v>
      </c>
      <c r="G499">
        <v>29.490008</v>
      </c>
      <c r="H499">
        <f t="shared" si="14"/>
        <v>1.5403574103622121E-2</v>
      </c>
      <c r="I499">
        <f t="shared" si="15"/>
        <v>1.540355411118159E-2</v>
      </c>
    </row>
    <row r="500" spans="1:9" x14ac:dyDescent="0.35">
      <c r="A500" s="1">
        <v>41080</v>
      </c>
      <c r="B500">
        <v>33.020000000000003</v>
      </c>
      <c r="C500">
        <v>33.159999999999997</v>
      </c>
      <c r="D500">
        <v>32.32</v>
      </c>
      <c r="E500">
        <v>32.810001</v>
      </c>
      <c r="F500">
        <v>29557200</v>
      </c>
      <c r="G500">
        <v>29.355802000000001</v>
      </c>
      <c r="H500">
        <f t="shared" si="14"/>
        <v>-4.5509103322486028E-3</v>
      </c>
      <c r="I500">
        <f t="shared" si="15"/>
        <v>-4.5508973751380109E-3</v>
      </c>
    </row>
    <row r="501" spans="1:9" x14ac:dyDescent="0.35">
      <c r="A501" s="1">
        <v>41081</v>
      </c>
      <c r="B501">
        <v>32.909999999999997</v>
      </c>
      <c r="C501">
        <v>33.139999000000003</v>
      </c>
      <c r="D501">
        <v>32.270000000000003</v>
      </c>
      <c r="E501">
        <v>32.340000000000003</v>
      </c>
      <c r="F501">
        <v>31928700</v>
      </c>
      <c r="G501">
        <v>28.935282000000001</v>
      </c>
      <c r="H501">
        <f t="shared" si="14"/>
        <v>-1.4324930986743839E-2</v>
      </c>
      <c r="I501">
        <f t="shared" si="15"/>
        <v>-1.4324936515105252E-2</v>
      </c>
    </row>
    <row r="502" spans="1:9" x14ac:dyDescent="0.35">
      <c r="A502" s="1">
        <v>41082</v>
      </c>
      <c r="B502">
        <v>32.669998</v>
      </c>
      <c r="C502">
        <v>33.090000000000003</v>
      </c>
      <c r="D502">
        <v>32.549999</v>
      </c>
      <c r="E502">
        <v>32.810001</v>
      </c>
      <c r="F502">
        <v>34799300</v>
      </c>
      <c r="G502">
        <v>29.355802000000001</v>
      </c>
      <c r="H502">
        <f t="shared" si="14"/>
        <v>1.4533116883116768E-2</v>
      </c>
      <c r="I502">
        <f t="shared" si="15"/>
        <v>1.4533122573334511E-2</v>
      </c>
    </row>
    <row r="503" spans="1:9" x14ac:dyDescent="0.35">
      <c r="A503" s="1">
        <v>41085</v>
      </c>
      <c r="B503">
        <v>32.459999000000003</v>
      </c>
      <c r="C503">
        <v>32.5</v>
      </c>
      <c r="D503">
        <v>32</v>
      </c>
      <c r="E503">
        <v>32.220001000000003</v>
      </c>
      <c r="F503">
        <v>20175000</v>
      </c>
      <c r="G503">
        <v>28.827916999999999</v>
      </c>
      <c r="H503">
        <f t="shared" si="14"/>
        <v>-1.7982321914589285E-2</v>
      </c>
      <c r="I503">
        <f t="shared" si="15"/>
        <v>-1.7982305508124127E-2</v>
      </c>
    </row>
    <row r="504" spans="1:9" x14ac:dyDescent="0.35">
      <c r="A504" s="1">
        <v>41086</v>
      </c>
      <c r="B504">
        <v>32.299999</v>
      </c>
      <c r="C504">
        <v>32.470001000000003</v>
      </c>
      <c r="D504">
        <v>32.049999</v>
      </c>
      <c r="E504">
        <v>32.330002</v>
      </c>
      <c r="F504">
        <v>19167400</v>
      </c>
      <c r="G504">
        <v>28.926335999999999</v>
      </c>
      <c r="H504">
        <f t="shared" si="14"/>
        <v>3.4140594843555991E-3</v>
      </c>
      <c r="I504">
        <f t="shared" si="15"/>
        <v>3.4140170446584749E-3</v>
      </c>
    </row>
    <row r="505" spans="1:9" x14ac:dyDescent="0.35">
      <c r="A505" s="1">
        <v>41087</v>
      </c>
      <c r="B505">
        <v>32.590000000000003</v>
      </c>
      <c r="C505">
        <v>32.849997999999999</v>
      </c>
      <c r="D505">
        <v>32.389999000000003</v>
      </c>
      <c r="E505">
        <v>32.729999999999997</v>
      </c>
      <c r="F505">
        <v>17072700</v>
      </c>
      <c r="G505">
        <v>29.284223000000001</v>
      </c>
      <c r="H505">
        <f t="shared" si="14"/>
        <v>1.2372346899328882E-2</v>
      </c>
      <c r="I505">
        <f t="shared" si="15"/>
        <v>1.2372358531685508E-2</v>
      </c>
    </row>
    <row r="506" spans="1:9" x14ac:dyDescent="0.35">
      <c r="A506" s="1">
        <v>41088</v>
      </c>
      <c r="B506">
        <v>32.409999999999997</v>
      </c>
      <c r="C506">
        <v>32.549999</v>
      </c>
      <c r="D506">
        <v>31.91</v>
      </c>
      <c r="E506">
        <v>32.479999999999997</v>
      </c>
      <c r="F506">
        <v>29698300</v>
      </c>
      <c r="G506">
        <v>29.060542999999999</v>
      </c>
      <c r="H506">
        <f t="shared" si="14"/>
        <v>-7.6382523678582351E-3</v>
      </c>
      <c r="I506">
        <f t="shared" si="15"/>
        <v>-7.6382426127543715E-3</v>
      </c>
    </row>
    <row r="507" spans="1:9" x14ac:dyDescent="0.35">
      <c r="A507" s="1">
        <v>41089</v>
      </c>
      <c r="B507">
        <v>33.159999999999997</v>
      </c>
      <c r="C507">
        <v>33.439999</v>
      </c>
      <c r="D507">
        <v>32.970001000000003</v>
      </c>
      <c r="E507">
        <v>33.439999</v>
      </c>
      <c r="F507">
        <v>30171700</v>
      </c>
      <c r="G507">
        <v>29.919474000000001</v>
      </c>
      <c r="H507">
        <f t="shared" si="14"/>
        <v>2.9556619458128184E-2</v>
      </c>
      <c r="I507">
        <f t="shared" si="15"/>
        <v>2.9556605325647283E-2</v>
      </c>
    </row>
    <row r="508" spans="1:9" x14ac:dyDescent="0.35">
      <c r="A508" s="1">
        <v>41092</v>
      </c>
      <c r="B508">
        <v>33.669998</v>
      </c>
      <c r="C508">
        <v>33.729999999999997</v>
      </c>
      <c r="D508">
        <v>33.209999000000003</v>
      </c>
      <c r="E508">
        <v>33.549999</v>
      </c>
      <c r="F508">
        <v>19654600</v>
      </c>
      <c r="G508">
        <v>30.017893999999998</v>
      </c>
      <c r="H508">
        <f t="shared" si="14"/>
        <v>3.2894737825799407E-3</v>
      </c>
      <c r="I508">
        <f t="shared" si="15"/>
        <v>3.2894963327228708E-3</v>
      </c>
    </row>
    <row r="509" spans="1:9" x14ac:dyDescent="0.35">
      <c r="A509" s="1">
        <v>41093</v>
      </c>
      <c r="B509">
        <v>33.529998999999997</v>
      </c>
      <c r="C509">
        <v>33.720001000000003</v>
      </c>
      <c r="D509">
        <v>33.349997999999999</v>
      </c>
      <c r="E509">
        <v>33.479999999999997</v>
      </c>
      <c r="F509">
        <v>13531500</v>
      </c>
      <c r="G509">
        <v>29.955264</v>
      </c>
      <c r="H509">
        <f t="shared" si="14"/>
        <v>-2.0864084079407217E-3</v>
      </c>
      <c r="I509">
        <f t="shared" si="15"/>
        <v>-2.0864221853804481E-3</v>
      </c>
    </row>
    <row r="510" spans="1:9" x14ac:dyDescent="0.35">
      <c r="A510" s="1">
        <v>41095</v>
      </c>
      <c r="B510">
        <v>33.259998000000003</v>
      </c>
      <c r="C510">
        <v>33.360000999999997</v>
      </c>
      <c r="D510">
        <v>33</v>
      </c>
      <c r="E510">
        <v>33.130001</v>
      </c>
      <c r="F510">
        <v>21927700</v>
      </c>
      <c r="G510">
        <v>29.642112999999998</v>
      </c>
      <c r="H510">
        <f t="shared" si="14"/>
        <v>-1.0453972520907911E-2</v>
      </c>
      <c r="I510">
        <f t="shared" si="15"/>
        <v>-1.0453955605265281E-2</v>
      </c>
    </row>
    <row r="511" spans="1:9" x14ac:dyDescent="0.35">
      <c r="A511" s="1">
        <v>41096</v>
      </c>
      <c r="B511">
        <v>32.75</v>
      </c>
      <c r="C511">
        <v>33.18</v>
      </c>
      <c r="D511">
        <v>32.619999</v>
      </c>
      <c r="E511">
        <v>33.049999</v>
      </c>
      <c r="F511">
        <v>17957600</v>
      </c>
      <c r="G511">
        <v>29.570533000000001</v>
      </c>
      <c r="H511">
        <f t="shared" si="14"/>
        <v>-2.4147901474557863E-3</v>
      </c>
      <c r="I511">
        <f t="shared" si="15"/>
        <v>-2.4148076083509067E-3</v>
      </c>
    </row>
    <row r="512" spans="1:9" x14ac:dyDescent="0.35">
      <c r="A512" s="1">
        <v>41099</v>
      </c>
      <c r="B512">
        <v>33.040000999999997</v>
      </c>
      <c r="C512">
        <v>33.57</v>
      </c>
      <c r="D512">
        <v>33.040000999999997</v>
      </c>
      <c r="E512">
        <v>33.259998000000003</v>
      </c>
      <c r="F512">
        <v>19708700</v>
      </c>
      <c r="G512">
        <v>29.758424000000002</v>
      </c>
      <c r="H512">
        <f t="shared" si="14"/>
        <v>6.3539790122233708E-3</v>
      </c>
      <c r="I512">
        <f t="shared" si="15"/>
        <v>6.3539943632399346E-3</v>
      </c>
    </row>
    <row r="513" spans="1:9" x14ac:dyDescent="0.35">
      <c r="A513" s="1">
        <v>41100</v>
      </c>
      <c r="B513">
        <v>33.490001999999997</v>
      </c>
      <c r="C513">
        <v>33.68</v>
      </c>
      <c r="D513">
        <v>32.75</v>
      </c>
      <c r="E513">
        <v>32.970001000000003</v>
      </c>
      <c r="F513">
        <v>21878400</v>
      </c>
      <c r="G513">
        <v>29.498957000000001</v>
      </c>
      <c r="H513">
        <f t="shared" si="14"/>
        <v>-8.719092526704289E-3</v>
      </c>
      <c r="I513">
        <f t="shared" si="15"/>
        <v>-8.7191109314122533E-3</v>
      </c>
    </row>
    <row r="514" spans="1:9" x14ac:dyDescent="0.35">
      <c r="A514" s="1">
        <v>41101</v>
      </c>
      <c r="B514">
        <v>32.849997999999999</v>
      </c>
      <c r="C514">
        <v>33.380001</v>
      </c>
      <c r="D514">
        <v>32.770000000000003</v>
      </c>
      <c r="E514">
        <v>33.270000000000003</v>
      </c>
      <c r="F514">
        <v>23266200</v>
      </c>
      <c r="G514">
        <v>29.767372999999999</v>
      </c>
      <c r="H514">
        <f t="shared" si="14"/>
        <v>9.0991504671170519E-3</v>
      </c>
      <c r="I514">
        <f t="shared" si="15"/>
        <v>9.0991691672352489E-3</v>
      </c>
    </row>
    <row r="515" spans="1:9" x14ac:dyDescent="0.35">
      <c r="A515" s="1">
        <v>41102</v>
      </c>
      <c r="B515">
        <v>33.020000000000003</v>
      </c>
      <c r="C515">
        <v>33.119999</v>
      </c>
      <c r="D515">
        <v>32.639999000000003</v>
      </c>
      <c r="E515">
        <v>32.849997999999999</v>
      </c>
      <c r="F515">
        <v>29956400</v>
      </c>
      <c r="G515">
        <v>29.391587999999999</v>
      </c>
      <c r="H515">
        <f t="shared" si="14"/>
        <v>-1.2624045686805042E-2</v>
      </c>
      <c r="I515">
        <f t="shared" si="15"/>
        <v>-1.2624056546743326E-2</v>
      </c>
    </row>
    <row r="516" spans="1:9" x14ac:dyDescent="0.35">
      <c r="A516" s="1">
        <v>41103</v>
      </c>
      <c r="B516">
        <v>32.709999000000003</v>
      </c>
      <c r="C516">
        <v>33.959999000000003</v>
      </c>
      <c r="D516">
        <v>32.659999999999997</v>
      </c>
      <c r="E516">
        <v>33.909999999999997</v>
      </c>
      <c r="F516">
        <v>39549100</v>
      </c>
      <c r="G516">
        <v>30.339994000000001</v>
      </c>
      <c r="H516">
        <f t="shared" ref="H516:H579" si="16">(E516-E515)/E515</f>
        <v>3.226794717004236E-2</v>
      </c>
      <c r="I516">
        <f t="shared" ref="I516:I579" si="17">(G516-G515)/G515</f>
        <v>3.22679400650282E-2</v>
      </c>
    </row>
    <row r="517" spans="1:9" x14ac:dyDescent="0.35">
      <c r="A517" s="1">
        <v>41106</v>
      </c>
      <c r="B517">
        <v>33.919998</v>
      </c>
      <c r="C517">
        <v>34.349997999999999</v>
      </c>
      <c r="D517">
        <v>33.729999999999997</v>
      </c>
      <c r="E517">
        <v>34.020000000000003</v>
      </c>
      <c r="F517">
        <v>29744300</v>
      </c>
      <c r="G517">
        <v>30.438414000000002</v>
      </c>
      <c r="H517">
        <f t="shared" si="16"/>
        <v>3.2438808611031126E-3</v>
      </c>
      <c r="I517">
        <f t="shared" si="17"/>
        <v>3.2439030805345853E-3</v>
      </c>
    </row>
    <row r="518" spans="1:9" x14ac:dyDescent="0.35">
      <c r="A518" s="1">
        <v>41107</v>
      </c>
      <c r="B518">
        <v>34.189999</v>
      </c>
      <c r="C518">
        <v>34.25</v>
      </c>
      <c r="D518">
        <v>33.599997999999999</v>
      </c>
      <c r="E518">
        <v>34.119999</v>
      </c>
      <c r="F518">
        <v>21711600</v>
      </c>
      <c r="G518">
        <v>30.527885000000001</v>
      </c>
      <c r="H518">
        <f t="shared" si="16"/>
        <v>2.9394179894178963E-3</v>
      </c>
      <c r="I518">
        <f t="shared" si="17"/>
        <v>2.9394107064842352E-3</v>
      </c>
    </row>
    <row r="519" spans="1:9" x14ac:dyDescent="0.35">
      <c r="A519" s="1">
        <v>41108</v>
      </c>
      <c r="B519">
        <v>33.919998</v>
      </c>
      <c r="C519">
        <v>34.130001</v>
      </c>
      <c r="D519">
        <v>33.740001999999997</v>
      </c>
      <c r="E519">
        <v>33.959999000000003</v>
      </c>
      <c r="F519">
        <v>23349300</v>
      </c>
      <c r="G519">
        <v>30.384729</v>
      </c>
      <c r="H519">
        <f t="shared" si="16"/>
        <v>-4.6893319076591004E-3</v>
      </c>
      <c r="I519">
        <f t="shared" si="17"/>
        <v>-4.689352046497855E-3</v>
      </c>
    </row>
    <row r="520" spans="1:9" x14ac:dyDescent="0.35">
      <c r="A520" s="1">
        <v>41109</v>
      </c>
      <c r="B520">
        <v>34.040000999999997</v>
      </c>
      <c r="C520">
        <v>34.340000000000003</v>
      </c>
      <c r="D520">
        <v>33.959999000000003</v>
      </c>
      <c r="E520">
        <v>34.150002000000001</v>
      </c>
      <c r="F520">
        <v>22687500</v>
      </c>
      <c r="G520">
        <v>30.554728999999998</v>
      </c>
      <c r="H520">
        <f t="shared" si="16"/>
        <v>5.5949059362456763E-3</v>
      </c>
      <c r="I520">
        <f t="shared" si="17"/>
        <v>5.594915788124954E-3</v>
      </c>
    </row>
    <row r="521" spans="1:9" x14ac:dyDescent="0.35">
      <c r="A521" s="1">
        <v>41110</v>
      </c>
      <c r="B521">
        <v>33.959999000000003</v>
      </c>
      <c r="C521">
        <v>34.290000999999997</v>
      </c>
      <c r="D521">
        <v>33.759998000000003</v>
      </c>
      <c r="E521">
        <v>33.810001</v>
      </c>
      <c r="F521">
        <v>24839600</v>
      </c>
      <c r="G521">
        <v>30.250523000000001</v>
      </c>
      <c r="H521">
        <f t="shared" si="16"/>
        <v>-9.9561048341959366E-3</v>
      </c>
      <c r="I521">
        <f t="shared" si="17"/>
        <v>-9.9561020488840562E-3</v>
      </c>
    </row>
    <row r="522" spans="1:9" x14ac:dyDescent="0.35">
      <c r="A522" s="1">
        <v>41113</v>
      </c>
      <c r="B522">
        <v>33.220001000000003</v>
      </c>
      <c r="C522">
        <v>33.709999000000003</v>
      </c>
      <c r="D522">
        <v>33.130001</v>
      </c>
      <c r="E522">
        <v>33.439999</v>
      </c>
      <c r="F522">
        <v>26461300</v>
      </c>
      <c r="G522">
        <v>29.919474000000001</v>
      </c>
      <c r="H522">
        <f t="shared" si="16"/>
        <v>-1.0943566668335783E-2</v>
      </c>
      <c r="I522">
        <f t="shared" si="17"/>
        <v>-1.0943579388693548E-2</v>
      </c>
    </row>
    <row r="523" spans="1:9" x14ac:dyDescent="0.35">
      <c r="A523" s="1">
        <v>41114</v>
      </c>
      <c r="B523">
        <v>33.5</v>
      </c>
      <c r="C523">
        <v>33.560001</v>
      </c>
      <c r="D523">
        <v>32.950001</v>
      </c>
      <c r="E523">
        <v>33.229999999999997</v>
      </c>
      <c r="F523">
        <v>24927200</v>
      </c>
      <c r="G523">
        <v>29.731583000000001</v>
      </c>
      <c r="H523">
        <f t="shared" si="16"/>
        <v>-6.2798745897092697E-3</v>
      </c>
      <c r="I523">
        <f t="shared" si="17"/>
        <v>-6.2798898135709358E-3</v>
      </c>
    </row>
    <row r="524" spans="1:9" x14ac:dyDescent="0.35">
      <c r="A524" s="1">
        <v>41115</v>
      </c>
      <c r="B524">
        <v>33.360000999999997</v>
      </c>
      <c r="C524">
        <v>33.409999999999997</v>
      </c>
      <c r="D524">
        <v>32.990001999999997</v>
      </c>
      <c r="E524">
        <v>33.159999999999997</v>
      </c>
      <c r="F524">
        <v>25968000</v>
      </c>
      <c r="G524">
        <v>29.668952999999998</v>
      </c>
      <c r="H524">
        <f t="shared" si="16"/>
        <v>-2.1065302437556512E-3</v>
      </c>
      <c r="I524">
        <f t="shared" si="17"/>
        <v>-2.1065141401990666E-3</v>
      </c>
    </row>
    <row r="525" spans="1:9" x14ac:dyDescent="0.35">
      <c r="A525" s="1">
        <v>41116</v>
      </c>
      <c r="B525">
        <v>33.669998</v>
      </c>
      <c r="C525">
        <v>33.840000000000003</v>
      </c>
      <c r="D525">
        <v>33.279998999999997</v>
      </c>
      <c r="E525">
        <v>33.779998999999997</v>
      </c>
      <c r="F525">
        <v>22763000</v>
      </c>
      <c r="G525">
        <v>30.223679000000001</v>
      </c>
      <c r="H525">
        <f t="shared" si="16"/>
        <v>1.8697195416164054E-2</v>
      </c>
      <c r="I525">
        <f t="shared" si="17"/>
        <v>1.8697188269501869E-2</v>
      </c>
    </row>
    <row r="526" spans="1:9" x14ac:dyDescent="0.35">
      <c r="A526" s="1">
        <v>41117</v>
      </c>
      <c r="B526">
        <v>33.869999</v>
      </c>
      <c r="C526">
        <v>34.380001</v>
      </c>
      <c r="D526">
        <v>33.849997999999999</v>
      </c>
      <c r="E526">
        <v>34.150002000000001</v>
      </c>
      <c r="F526">
        <v>25808800</v>
      </c>
      <c r="G526">
        <v>30.554728999999998</v>
      </c>
      <c r="H526">
        <f t="shared" si="16"/>
        <v>1.095331589559858E-2</v>
      </c>
      <c r="I526">
        <f t="shared" si="17"/>
        <v>1.0953332319338014E-2</v>
      </c>
    </row>
    <row r="527" spans="1:9" x14ac:dyDescent="0.35">
      <c r="A527" s="1">
        <v>41120</v>
      </c>
      <c r="B527">
        <v>34.150002000000001</v>
      </c>
      <c r="C527">
        <v>34.400002000000001</v>
      </c>
      <c r="D527">
        <v>33.909999999999997</v>
      </c>
      <c r="E527">
        <v>33.959999000000003</v>
      </c>
      <c r="F527">
        <v>19113800</v>
      </c>
      <c r="G527">
        <v>30.384729</v>
      </c>
      <c r="H527">
        <f t="shared" si="16"/>
        <v>-5.5637771265722698E-3</v>
      </c>
      <c r="I527">
        <f t="shared" si="17"/>
        <v>-5.5637868691291014E-3</v>
      </c>
    </row>
    <row r="528" spans="1:9" x14ac:dyDescent="0.35">
      <c r="A528" s="1">
        <v>41121</v>
      </c>
      <c r="B528">
        <v>33.82</v>
      </c>
      <c r="C528">
        <v>34</v>
      </c>
      <c r="D528">
        <v>33.720001000000003</v>
      </c>
      <c r="E528">
        <v>33.810001</v>
      </c>
      <c r="F528">
        <v>19404300</v>
      </c>
      <c r="G528">
        <v>30.250523000000001</v>
      </c>
      <c r="H528">
        <f t="shared" si="16"/>
        <v>-4.4169023679889868E-3</v>
      </c>
      <c r="I528">
        <f t="shared" si="17"/>
        <v>-4.4168898133005868E-3</v>
      </c>
    </row>
    <row r="529" spans="1:9" x14ac:dyDescent="0.35">
      <c r="A529" s="1">
        <v>41122</v>
      </c>
      <c r="B529">
        <v>33.919998</v>
      </c>
      <c r="C529">
        <v>34.799999</v>
      </c>
      <c r="D529">
        <v>33.799999</v>
      </c>
      <c r="E529">
        <v>33.900002000000001</v>
      </c>
      <c r="F529">
        <v>41075800</v>
      </c>
      <c r="G529">
        <v>30.331047999999999</v>
      </c>
      <c r="H529">
        <f t="shared" si="16"/>
        <v>2.6619638372681765E-3</v>
      </c>
      <c r="I529">
        <f t="shared" si="17"/>
        <v>2.6619374481557873E-3</v>
      </c>
    </row>
    <row r="530" spans="1:9" x14ac:dyDescent="0.35">
      <c r="A530" s="1">
        <v>41123</v>
      </c>
      <c r="B530">
        <v>33.630001</v>
      </c>
      <c r="C530">
        <v>33.68</v>
      </c>
      <c r="D530">
        <v>32.840000000000003</v>
      </c>
      <c r="E530">
        <v>33.340000000000003</v>
      </c>
      <c r="F530">
        <v>31475000</v>
      </c>
      <c r="G530">
        <v>29.830003000000001</v>
      </c>
      <c r="H530">
        <f t="shared" si="16"/>
        <v>-1.6519232063762039E-2</v>
      </c>
      <c r="I530">
        <f t="shared" si="17"/>
        <v>-1.6519211601260787E-2</v>
      </c>
    </row>
    <row r="531" spans="1:9" x14ac:dyDescent="0.35">
      <c r="A531" s="1">
        <v>41124</v>
      </c>
      <c r="B531">
        <v>33.759998000000003</v>
      </c>
      <c r="C531">
        <v>34.400002000000001</v>
      </c>
      <c r="D531">
        <v>33.630001</v>
      </c>
      <c r="E531">
        <v>34.340000000000003</v>
      </c>
      <c r="F531">
        <v>25066400</v>
      </c>
      <c r="G531">
        <v>30.724723999999998</v>
      </c>
      <c r="H531">
        <f t="shared" si="16"/>
        <v>2.9994001199760045E-2</v>
      </c>
      <c r="I531">
        <f t="shared" si="17"/>
        <v>2.9993996313040831E-2</v>
      </c>
    </row>
    <row r="532" spans="1:9" x14ac:dyDescent="0.35">
      <c r="A532" s="1">
        <v>41127</v>
      </c>
      <c r="B532">
        <v>34.450001</v>
      </c>
      <c r="C532">
        <v>34.560001</v>
      </c>
      <c r="D532">
        <v>33.990001999999997</v>
      </c>
      <c r="E532">
        <v>34</v>
      </c>
      <c r="F532">
        <v>16959300</v>
      </c>
      <c r="G532">
        <v>30.420518999999999</v>
      </c>
      <c r="H532">
        <f t="shared" si="16"/>
        <v>-9.90099009901E-3</v>
      </c>
      <c r="I532">
        <f t="shared" si="17"/>
        <v>-9.9009839762921759E-3</v>
      </c>
    </row>
    <row r="533" spans="1:9" x14ac:dyDescent="0.35">
      <c r="A533" s="1">
        <v>41128</v>
      </c>
      <c r="B533">
        <v>34.200001</v>
      </c>
      <c r="C533">
        <v>34.400002000000001</v>
      </c>
      <c r="D533">
        <v>33.959999000000003</v>
      </c>
      <c r="E533">
        <v>33.959999000000003</v>
      </c>
      <c r="F533">
        <v>16834400</v>
      </c>
      <c r="G533">
        <v>30.384729</v>
      </c>
      <c r="H533">
        <f t="shared" si="16"/>
        <v>-1.1764999999999007E-3</v>
      </c>
      <c r="I533">
        <f t="shared" si="17"/>
        <v>-1.1765085270241003E-3</v>
      </c>
    </row>
    <row r="534" spans="1:9" x14ac:dyDescent="0.35">
      <c r="A534" s="1">
        <v>41129</v>
      </c>
      <c r="B534">
        <v>33.630001</v>
      </c>
      <c r="C534">
        <v>33.950001</v>
      </c>
      <c r="D534">
        <v>33.479999999999997</v>
      </c>
      <c r="E534">
        <v>33.82</v>
      </c>
      <c r="F534">
        <v>12444400</v>
      </c>
      <c r="G534">
        <v>30.456773999999999</v>
      </c>
      <c r="H534">
        <f t="shared" si="16"/>
        <v>-4.1224677303436635E-3</v>
      </c>
      <c r="I534">
        <f t="shared" si="17"/>
        <v>2.3710923997380148E-3</v>
      </c>
    </row>
    <row r="535" spans="1:9" x14ac:dyDescent="0.35">
      <c r="A535" s="1">
        <v>41130</v>
      </c>
      <c r="B535">
        <v>33.75</v>
      </c>
      <c r="C535">
        <v>33.979999999999997</v>
      </c>
      <c r="D535">
        <v>33.610000999999997</v>
      </c>
      <c r="E535">
        <v>33.82</v>
      </c>
      <c r="F535">
        <v>13025800</v>
      </c>
      <c r="G535">
        <v>30.456773999999999</v>
      </c>
      <c r="H535">
        <f t="shared" si="16"/>
        <v>0</v>
      </c>
      <c r="I535">
        <f t="shared" si="17"/>
        <v>0</v>
      </c>
    </row>
    <row r="536" spans="1:9" x14ac:dyDescent="0.35">
      <c r="A536" s="1">
        <v>41131</v>
      </c>
      <c r="B536">
        <v>33.580002</v>
      </c>
      <c r="C536">
        <v>33.950001</v>
      </c>
      <c r="D536">
        <v>33.540000999999997</v>
      </c>
      <c r="E536">
        <v>33.830002</v>
      </c>
      <c r="F536">
        <v>11408500</v>
      </c>
      <c r="G536">
        <v>30.465782000000001</v>
      </c>
      <c r="H536">
        <f t="shared" si="16"/>
        <v>2.9574216439976544E-4</v>
      </c>
      <c r="I536">
        <f t="shared" si="17"/>
        <v>2.9576343180671267E-4</v>
      </c>
    </row>
    <row r="537" spans="1:9" x14ac:dyDescent="0.35">
      <c r="A537" s="1">
        <v>41134</v>
      </c>
      <c r="B537">
        <v>33.659999999999997</v>
      </c>
      <c r="C537">
        <v>34.029998999999997</v>
      </c>
      <c r="D537">
        <v>33.590000000000003</v>
      </c>
      <c r="E537">
        <v>33.959999000000003</v>
      </c>
      <c r="F537">
        <v>11385300</v>
      </c>
      <c r="G537">
        <v>30.582851999999999</v>
      </c>
      <c r="H537">
        <f t="shared" si="16"/>
        <v>3.8426542215398932E-3</v>
      </c>
      <c r="I537">
        <f t="shared" si="17"/>
        <v>3.8426717554795814E-3</v>
      </c>
    </row>
    <row r="538" spans="1:9" x14ac:dyDescent="0.35">
      <c r="A538" s="1">
        <v>41135</v>
      </c>
      <c r="B538">
        <v>34.110000999999997</v>
      </c>
      <c r="C538">
        <v>34.220001000000003</v>
      </c>
      <c r="D538">
        <v>33.869999</v>
      </c>
      <c r="E538">
        <v>33.959999000000003</v>
      </c>
      <c r="F538">
        <v>13204200</v>
      </c>
      <c r="G538">
        <v>30.582851999999999</v>
      </c>
      <c r="H538">
        <f t="shared" si="16"/>
        <v>0</v>
      </c>
      <c r="I538">
        <f t="shared" si="17"/>
        <v>0</v>
      </c>
    </row>
    <row r="539" spans="1:9" x14ac:dyDescent="0.35">
      <c r="A539" s="1">
        <v>41136</v>
      </c>
      <c r="B539">
        <v>34.009998000000003</v>
      </c>
      <c r="C539">
        <v>34.18</v>
      </c>
      <c r="D539">
        <v>33.830002</v>
      </c>
      <c r="E539">
        <v>33.970001000000003</v>
      </c>
      <c r="F539">
        <v>13766800</v>
      </c>
      <c r="G539">
        <v>30.591858999999999</v>
      </c>
      <c r="H539">
        <f t="shared" si="16"/>
        <v>2.9452297687052541E-4</v>
      </c>
      <c r="I539">
        <f t="shared" si="17"/>
        <v>2.9451144713385236E-4</v>
      </c>
    </row>
    <row r="540" spans="1:9" x14ac:dyDescent="0.35">
      <c r="A540" s="1">
        <v>41137</v>
      </c>
      <c r="B540">
        <v>34.119999</v>
      </c>
      <c r="C540">
        <v>34.200001</v>
      </c>
      <c r="D540">
        <v>33.779998999999997</v>
      </c>
      <c r="E540">
        <v>34.130001</v>
      </c>
      <c r="F540">
        <v>19596400</v>
      </c>
      <c r="G540">
        <v>30.735948</v>
      </c>
      <c r="H540">
        <f t="shared" si="16"/>
        <v>4.7100381304079611E-3</v>
      </c>
      <c r="I540">
        <f t="shared" si="17"/>
        <v>4.7100439368526455E-3</v>
      </c>
    </row>
    <row r="541" spans="1:9" x14ac:dyDescent="0.35">
      <c r="A541" s="1">
        <v>41138</v>
      </c>
      <c r="B541">
        <v>34.25</v>
      </c>
      <c r="C541">
        <v>34.299999</v>
      </c>
      <c r="D541">
        <v>33.959999000000003</v>
      </c>
      <c r="E541">
        <v>34.029998999999997</v>
      </c>
      <c r="F541">
        <v>16927000</v>
      </c>
      <c r="G541">
        <v>30.645890000000001</v>
      </c>
      <c r="H541">
        <f t="shared" si="16"/>
        <v>-2.9300321438608654E-3</v>
      </c>
      <c r="I541">
        <f t="shared" si="17"/>
        <v>-2.9300544105553238E-3</v>
      </c>
    </row>
    <row r="542" spans="1:9" x14ac:dyDescent="0.35">
      <c r="A542" s="1">
        <v>41141</v>
      </c>
      <c r="B542">
        <v>34.029998999999997</v>
      </c>
      <c r="C542">
        <v>34.200001</v>
      </c>
      <c r="D542">
        <v>33.979999999999997</v>
      </c>
      <c r="E542">
        <v>34.07</v>
      </c>
      <c r="F542">
        <v>18147600</v>
      </c>
      <c r="G542">
        <v>30.681913000000002</v>
      </c>
      <c r="H542">
        <f t="shared" si="16"/>
        <v>1.1754628614594944E-3</v>
      </c>
      <c r="I542">
        <f t="shared" si="17"/>
        <v>1.1754594172334409E-3</v>
      </c>
    </row>
    <row r="543" spans="1:9" x14ac:dyDescent="0.35">
      <c r="A543" s="1">
        <v>41142</v>
      </c>
      <c r="B543">
        <v>34.240001999999997</v>
      </c>
      <c r="C543">
        <v>34.759998000000003</v>
      </c>
      <c r="D543">
        <v>34.099997999999999</v>
      </c>
      <c r="E543">
        <v>34.380001</v>
      </c>
      <c r="F543">
        <v>25280400</v>
      </c>
      <c r="G543">
        <v>30.961086000000002</v>
      </c>
      <c r="H543">
        <f t="shared" si="16"/>
        <v>9.098943351922505E-3</v>
      </c>
      <c r="I543">
        <f t="shared" si="17"/>
        <v>9.0989437327457425E-3</v>
      </c>
    </row>
    <row r="544" spans="1:9" x14ac:dyDescent="0.35">
      <c r="A544" s="1">
        <v>41143</v>
      </c>
      <c r="B544">
        <v>34.330002</v>
      </c>
      <c r="C544">
        <v>34.459999000000003</v>
      </c>
      <c r="D544">
        <v>34.110000999999997</v>
      </c>
      <c r="E544">
        <v>34.18</v>
      </c>
      <c r="F544">
        <v>18862500</v>
      </c>
      <c r="G544">
        <v>30.780975000000002</v>
      </c>
      <c r="H544">
        <f t="shared" si="16"/>
        <v>-5.8173645777380963E-3</v>
      </c>
      <c r="I544">
        <f t="shared" si="17"/>
        <v>-5.8173347020191776E-3</v>
      </c>
    </row>
    <row r="545" spans="1:9" x14ac:dyDescent="0.35">
      <c r="A545" s="1">
        <v>41144</v>
      </c>
      <c r="B545">
        <v>34.159999999999997</v>
      </c>
      <c r="C545">
        <v>34.220001000000003</v>
      </c>
      <c r="D545">
        <v>33.880001</v>
      </c>
      <c r="E545">
        <v>33.919998</v>
      </c>
      <c r="F545">
        <v>17540600</v>
      </c>
      <c r="G545">
        <v>30.546828000000001</v>
      </c>
      <c r="H545">
        <f t="shared" si="16"/>
        <v>-7.6068461088355781E-3</v>
      </c>
      <c r="I545">
        <f t="shared" si="17"/>
        <v>-7.6068740512605622E-3</v>
      </c>
    </row>
    <row r="546" spans="1:9" x14ac:dyDescent="0.35">
      <c r="A546" s="1">
        <v>41145</v>
      </c>
      <c r="B546">
        <v>33.799999</v>
      </c>
      <c r="C546">
        <v>34.209999000000003</v>
      </c>
      <c r="D546">
        <v>33.759998000000003</v>
      </c>
      <c r="E546">
        <v>34.040000999999997</v>
      </c>
      <c r="F546">
        <v>16677900</v>
      </c>
      <c r="G546">
        <v>30.654897999999999</v>
      </c>
      <c r="H546">
        <f t="shared" si="16"/>
        <v>3.5378245010508837E-3</v>
      </c>
      <c r="I546">
        <f t="shared" si="17"/>
        <v>3.5378468756231542E-3</v>
      </c>
    </row>
    <row r="547" spans="1:9" x14ac:dyDescent="0.35">
      <c r="A547" s="1">
        <v>41148</v>
      </c>
      <c r="B547">
        <v>34.090000000000003</v>
      </c>
      <c r="C547">
        <v>34.25</v>
      </c>
      <c r="D547">
        <v>33.919998</v>
      </c>
      <c r="E547">
        <v>34.020000000000003</v>
      </c>
      <c r="F547">
        <v>13813000</v>
      </c>
      <c r="G547">
        <v>30.636886000000001</v>
      </c>
      <c r="H547">
        <f t="shared" si="16"/>
        <v>-5.8757342574677061E-4</v>
      </c>
      <c r="I547">
        <f t="shared" si="17"/>
        <v>-5.8757331373272901E-4</v>
      </c>
    </row>
    <row r="548" spans="1:9" x14ac:dyDescent="0.35">
      <c r="A548" s="1">
        <v>41149</v>
      </c>
      <c r="B548">
        <v>33.880001</v>
      </c>
      <c r="C548">
        <v>34.25</v>
      </c>
      <c r="D548">
        <v>33.869999</v>
      </c>
      <c r="E548">
        <v>34.099997999999999</v>
      </c>
      <c r="F548">
        <v>15936800</v>
      </c>
      <c r="G548">
        <v>30.708929000000001</v>
      </c>
      <c r="H548">
        <f t="shared" si="16"/>
        <v>2.3514991181656742E-3</v>
      </c>
      <c r="I548">
        <f t="shared" si="17"/>
        <v>2.3515118344599626E-3</v>
      </c>
    </row>
    <row r="549" spans="1:9" x14ac:dyDescent="0.35">
      <c r="A549" s="1">
        <v>41150</v>
      </c>
      <c r="B549">
        <v>34.099997999999999</v>
      </c>
      <c r="C549">
        <v>34.279998999999997</v>
      </c>
      <c r="D549">
        <v>34.07</v>
      </c>
      <c r="E549">
        <v>34.07</v>
      </c>
      <c r="F549">
        <v>12663500</v>
      </c>
      <c r="G549">
        <v>30.681913000000002</v>
      </c>
      <c r="H549">
        <f t="shared" si="16"/>
        <v>-8.7970679646371481E-4</v>
      </c>
      <c r="I549">
        <f t="shared" si="17"/>
        <v>-8.7974412914236457E-4</v>
      </c>
    </row>
    <row r="550" spans="1:9" x14ac:dyDescent="0.35">
      <c r="A550" s="1">
        <v>41151</v>
      </c>
      <c r="B550">
        <v>33.950001</v>
      </c>
      <c r="C550">
        <v>34.049999</v>
      </c>
      <c r="D550">
        <v>33.810001</v>
      </c>
      <c r="E550">
        <v>33.869999</v>
      </c>
      <c r="F550">
        <v>15140400</v>
      </c>
      <c r="G550">
        <v>30.501801</v>
      </c>
      <c r="H550">
        <f t="shared" si="16"/>
        <v>-5.8702964484884154E-3</v>
      </c>
      <c r="I550">
        <f t="shared" si="17"/>
        <v>-5.8702988956393027E-3</v>
      </c>
    </row>
    <row r="551" spans="1:9" x14ac:dyDescent="0.35">
      <c r="A551" s="1">
        <v>41152</v>
      </c>
      <c r="B551">
        <v>34.009998000000003</v>
      </c>
      <c r="C551">
        <v>34.200001</v>
      </c>
      <c r="D551">
        <v>33.93</v>
      </c>
      <c r="E551">
        <v>34.029998999999997</v>
      </c>
      <c r="F551">
        <v>16880100</v>
      </c>
      <c r="G551">
        <v>30.645890000000001</v>
      </c>
      <c r="H551">
        <f t="shared" si="16"/>
        <v>4.7239446331249256E-3</v>
      </c>
      <c r="I551">
        <f t="shared" si="17"/>
        <v>4.7239505627881123E-3</v>
      </c>
    </row>
    <row r="552" spans="1:9" x14ac:dyDescent="0.35">
      <c r="A552" s="1">
        <v>41156</v>
      </c>
      <c r="B552">
        <v>34.040000999999997</v>
      </c>
      <c r="C552">
        <v>34.130001</v>
      </c>
      <c r="D552">
        <v>33.729999999999997</v>
      </c>
      <c r="E552">
        <v>33.799999</v>
      </c>
      <c r="F552">
        <v>14717600</v>
      </c>
      <c r="G552">
        <v>30.438763000000002</v>
      </c>
      <c r="H552">
        <f t="shared" si="16"/>
        <v>-6.7587424848292504E-3</v>
      </c>
      <c r="I552">
        <f t="shared" si="17"/>
        <v>-6.7587203373763926E-3</v>
      </c>
    </row>
    <row r="553" spans="1:9" x14ac:dyDescent="0.35">
      <c r="A553" s="1">
        <v>41157</v>
      </c>
      <c r="B553">
        <v>33.840000000000003</v>
      </c>
      <c r="C553">
        <v>34.009998000000003</v>
      </c>
      <c r="D553">
        <v>33.740001999999997</v>
      </c>
      <c r="E553">
        <v>33.75</v>
      </c>
      <c r="F553">
        <v>16121100</v>
      </c>
      <c r="G553">
        <v>30.393736000000001</v>
      </c>
      <c r="H553">
        <f t="shared" si="16"/>
        <v>-1.479260398794677E-3</v>
      </c>
      <c r="I553">
        <f t="shared" si="17"/>
        <v>-1.4792651067982309E-3</v>
      </c>
    </row>
    <row r="554" spans="1:9" x14ac:dyDescent="0.35">
      <c r="A554" s="1">
        <v>41158</v>
      </c>
      <c r="B554">
        <v>33.979999999999997</v>
      </c>
      <c r="C554">
        <v>34.950001</v>
      </c>
      <c r="D554">
        <v>33.970001000000003</v>
      </c>
      <c r="E554">
        <v>34.840000000000003</v>
      </c>
      <c r="F554">
        <v>32143100</v>
      </c>
      <c r="G554">
        <v>31.375340999999999</v>
      </c>
      <c r="H554">
        <f t="shared" si="16"/>
        <v>3.2296296296296399E-2</v>
      </c>
      <c r="I554">
        <f t="shared" si="17"/>
        <v>3.2296292894035739E-2</v>
      </c>
    </row>
    <row r="555" spans="1:9" x14ac:dyDescent="0.35">
      <c r="A555" s="1">
        <v>41159</v>
      </c>
      <c r="B555">
        <v>34.959999000000003</v>
      </c>
      <c r="C555">
        <v>35.189999</v>
      </c>
      <c r="D555">
        <v>34.740001999999997</v>
      </c>
      <c r="E555">
        <v>35</v>
      </c>
      <c r="F555">
        <v>26773900</v>
      </c>
      <c r="G555">
        <v>31.51943</v>
      </c>
      <c r="H555">
        <f t="shared" si="16"/>
        <v>4.5924225028701653E-3</v>
      </c>
      <c r="I555">
        <f t="shared" si="17"/>
        <v>4.5924281747248908E-3</v>
      </c>
    </row>
    <row r="556" spans="1:9" x14ac:dyDescent="0.35">
      <c r="A556" s="1">
        <v>41162</v>
      </c>
      <c r="B556">
        <v>34.869999</v>
      </c>
      <c r="C556">
        <v>34.939999</v>
      </c>
      <c r="D556">
        <v>34.590000000000003</v>
      </c>
      <c r="E556">
        <v>34.590000000000003</v>
      </c>
      <c r="F556">
        <v>19616700</v>
      </c>
      <c r="G556">
        <v>31.150202</v>
      </c>
      <c r="H556">
        <f t="shared" si="16"/>
        <v>-1.1714285714285616E-2</v>
      </c>
      <c r="I556">
        <f t="shared" si="17"/>
        <v>-1.1714298132929424E-2</v>
      </c>
    </row>
    <row r="557" spans="1:9" x14ac:dyDescent="0.35">
      <c r="A557" s="1">
        <v>41163</v>
      </c>
      <c r="B557">
        <v>34.130001</v>
      </c>
      <c r="C557">
        <v>34.57</v>
      </c>
      <c r="D557">
        <v>34.099997999999999</v>
      </c>
      <c r="E557">
        <v>34.150002000000001</v>
      </c>
      <c r="F557">
        <v>28575700</v>
      </c>
      <c r="G557">
        <v>30.753958999999998</v>
      </c>
      <c r="H557">
        <f t="shared" si="16"/>
        <v>-1.272038161318308E-2</v>
      </c>
      <c r="I557">
        <f t="shared" si="17"/>
        <v>-1.2720399052307972E-2</v>
      </c>
    </row>
    <row r="558" spans="1:9" x14ac:dyDescent="0.35">
      <c r="A558" s="1">
        <v>41164</v>
      </c>
      <c r="B558">
        <v>34.299999</v>
      </c>
      <c r="C558">
        <v>34.450001</v>
      </c>
      <c r="D558">
        <v>34.209999000000003</v>
      </c>
      <c r="E558">
        <v>34.330002</v>
      </c>
      <c r="F558">
        <v>17146900</v>
      </c>
      <c r="G558">
        <v>30.916059000000001</v>
      </c>
      <c r="H558">
        <f t="shared" si="16"/>
        <v>5.2708635273286284E-3</v>
      </c>
      <c r="I558">
        <f t="shared" si="17"/>
        <v>5.2708661021497218E-3</v>
      </c>
    </row>
    <row r="559" spans="1:9" x14ac:dyDescent="0.35">
      <c r="A559" s="1">
        <v>41165</v>
      </c>
      <c r="B559">
        <v>34.340000000000003</v>
      </c>
      <c r="C559">
        <v>35.630001</v>
      </c>
      <c r="D559">
        <v>34.139999000000003</v>
      </c>
      <c r="E559">
        <v>35.549999</v>
      </c>
      <c r="F559">
        <v>35911100</v>
      </c>
      <c r="G559">
        <v>32.014733999999997</v>
      </c>
      <c r="H559">
        <f t="shared" si="16"/>
        <v>3.5537341361063693E-2</v>
      </c>
      <c r="I559">
        <f t="shared" si="17"/>
        <v>3.5537356168197136E-2</v>
      </c>
    </row>
    <row r="560" spans="1:9" x14ac:dyDescent="0.35">
      <c r="A560" s="1">
        <v>41166</v>
      </c>
      <c r="B560">
        <v>35.599997999999999</v>
      </c>
      <c r="C560">
        <v>36.599997999999999</v>
      </c>
      <c r="D560">
        <v>35.560001</v>
      </c>
      <c r="E560">
        <v>36.130001</v>
      </c>
      <c r="F560">
        <v>42005000</v>
      </c>
      <c r="G560">
        <v>32.537058000000002</v>
      </c>
      <c r="H560">
        <f t="shared" si="16"/>
        <v>1.6315105944166141E-2</v>
      </c>
      <c r="I560">
        <f t="shared" si="17"/>
        <v>1.6315112910199558E-2</v>
      </c>
    </row>
    <row r="561" spans="1:9" x14ac:dyDescent="0.35">
      <c r="A561" s="1">
        <v>41169</v>
      </c>
      <c r="B561">
        <v>35.669998</v>
      </c>
      <c r="C561">
        <v>35.990001999999997</v>
      </c>
      <c r="D561">
        <v>35.310001</v>
      </c>
      <c r="E561">
        <v>35.330002</v>
      </c>
      <c r="F561">
        <v>32266600</v>
      </c>
      <c r="G561">
        <v>31.816614999999999</v>
      </c>
      <c r="H561">
        <f t="shared" si="16"/>
        <v>-2.214223575581965E-2</v>
      </c>
      <c r="I561">
        <f t="shared" si="17"/>
        <v>-2.2142229331244486E-2</v>
      </c>
    </row>
    <row r="562" spans="1:9" x14ac:dyDescent="0.35">
      <c r="A562" s="1">
        <v>41170</v>
      </c>
      <c r="B562">
        <v>35.340000000000003</v>
      </c>
      <c r="C562">
        <v>35.580002</v>
      </c>
      <c r="D562">
        <v>35.169998</v>
      </c>
      <c r="E562">
        <v>35.439999</v>
      </c>
      <c r="F562">
        <v>26286600</v>
      </c>
      <c r="G562">
        <v>31.915673000000002</v>
      </c>
      <c r="H562">
        <f t="shared" si="16"/>
        <v>3.1134161837862305E-3</v>
      </c>
      <c r="I562">
        <f t="shared" si="17"/>
        <v>3.1134047415164365E-3</v>
      </c>
    </row>
    <row r="563" spans="1:9" x14ac:dyDescent="0.35">
      <c r="A563" s="1">
        <v>41171</v>
      </c>
      <c r="B563">
        <v>35.650002000000001</v>
      </c>
      <c r="C563">
        <v>35.840000000000003</v>
      </c>
      <c r="D563">
        <v>35.240001999999997</v>
      </c>
      <c r="E563">
        <v>35.25</v>
      </c>
      <c r="F563">
        <v>25755900</v>
      </c>
      <c r="G563">
        <v>31.744568000000001</v>
      </c>
      <c r="H563">
        <f t="shared" si="16"/>
        <v>-5.3611457494680019E-3</v>
      </c>
      <c r="I563">
        <f t="shared" si="17"/>
        <v>-5.3611590769212583E-3</v>
      </c>
    </row>
    <row r="564" spans="1:9" x14ac:dyDescent="0.35">
      <c r="A564" s="1">
        <v>41172</v>
      </c>
      <c r="B564">
        <v>35.040000999999997</v>
      </c>
      <c r="C564">
        <v>35.229999999999997</v>
      </c>
      <c r="D564">
        <v>34.849997999999999</v>
      </c>
      <c r="E564">
        <v>35.200001</v>
      </c>
      <c r="F564">
        <v>22245300</v>
      </c>
      <c r="G564">
        <v>31.699541</v>
      </c>
      <c r="H564">
        <f t="shared" si="16"/>
        <v>-1.4184113475177215E-3</v>
      </c>
      <c r="I564">
        <f t="shared" si="17"/>
        <v>-1.4184159003203646E-3</v>
      </c>
    </row>
    <row r="565" spans="1:9" x14ac:dyDescent="0.35">
      <c r="A565" s="1">
        <v>41173</v>
      </c>
      <c r="B565">
        <v>35.419998</v>
      </c>
      <c r="C565">
        <v>35.450001</v>
      </c>
      <c r="D565">
        <v>34.799999</v>
      </c>
      <c r="E565">
        <v>34.970001000000003</v>
      </c>
      <c r="F565">
        <v>67455100</v>
      </c>
      <c r="G565">
        <v>31.492414</v>
      </c>
      <c r="H565">
        <f t="shared" si="16"/>
        <v>-6.5340907234632426E-3</v>
      </c>
      <c r="I565">
        <f t="shared" si="17"/>
        <v>-6.5340693734335089E-3</v>
      </c>
    </row>
    <row r="566" spans="1:9" x14ac:dyDescent="0.35">
      <c r="A566" s="1">
        <v>41176</v>
      </c>
      <c r="B566">
        <v>34.770000000000003</v>
      </c>
      <c r="C566">
        <v>35.220001000000003</v>
      </c>
      <c r="D566">
        <v>34.729999999999997</v>
      </c>
      <c r="E566">
        <v>35.099997999999999</v>
      </c>
      <c r="F566">
        <v>19628400</v>
      </c>
      <c r="G566">
        <v>31.609483999999998</v>
      </c>
      <c r="H566">
        <f t="shared" si="16"/>
        <v>3.7173862248387098E-3</v>
      </c>
      <c r="I566">
        <f t="shared" si="17"/>
        <v>3.7174031816042501E-3</v>
      </c>
    </row>
    <row r="567" spans="1:9" x14ac:dyDescent="0.35">
      <c r="A567" s="1">
        <v>41177</v>
      </c>
      <c r="B567">
        <v>35.220001000000003</v>
      </c>
      <c r="C567">
        <v>35.619999</v>
      </c>
      <c r="D567">
        <v>34.720001000000003</v>
      </c>
      <c r="E567">
        <v>34.720001000000003</v>
      </c>
      <c r="F567">
        <v>31518500</v>
      </c>
      <c r="G567">
        <v>31.267275000000001</v>
      </c>
      <c r="H567">
        <f t="shared" si="16"/>
        <v>-1.0826125972998516E-2</v>
      </c>
      <c r="I567">
        <f t="shared" si="17"/>
        <v>-1.0826149518922766E-2</v>
      </c>
    </row>
    <row r="568" spans="1:9" x14ac:dyDescent="0.35">
      <c r="A568" s="1">
        <v>41178</v>
      </c>
      <c r="B568">
        <v>34.790000999999997</v>
      </c>
      <c r="C568">
        <v>34.799999</v>
      </c>
      <c r="D568">
        <v>34.290000999999997</v>
      </c>
      <c r="E568">
        <v>34.419998</v>
      </c>
      <c r="F568">
        <v>27547000</v>
      </c>
      <c r="G568">
        <v>30.997105999999999</v>
      </c>
      <c r="H568">
        <f t="shared" si="16"/>
        <v>-8.6406391520554328E-3</v>
      </c>
      <c r="I568">
        <f t="shared" si="17"/>
        <v>-8.6406314589295916E-3</v>
      </c>
    </row>
    <row r="569" spans="1:9" x14ac:dyDescent="0.35">
      <c r="A569" s="1">
        <v>41179</v>
      </c>
      <c r="B569">
        <v>34.509998000000003</v>
      </c>
      <c r="C569">
        <v>34.830002</v>
      </c>
      <c r="D569">
        <v>34.389999000000003</v>
      </c>
      <c r="E569">
        <v>34.759998000000003</v>
      </c>
      <c r="F569">
        <v>21591600</v>
      </c>
      <c r="G569">
        <v>31.303294999999999</v>
      </c>
      <c r="H569">
        <f t="shared" si="16"/>
        <v>9.8779784937815338E-3</v>
      </c>
      <c r="I569">
        <f t="shared" si="17"/>
        <v>9.8779866739817524E-3</v>
      </c>
    </row>
    <row r="570" spans="1:9" x14ac:dyDescent="0.35">
      <c r="A570" s="1">
        <v>41180</v>
      </c>
      <c r="B570">
        <v>34.610000999999997</v>
      </c>
      <c r="C570">
        <v>34.860000999999997</v>
      </c>
      <c r="D570">
        <v>34.470001000000003</v>
      </c>
      <c r="E570">
        <v>34.529998999999997</v>
      </c>
      <c r="F570">
        <v>21511200</v>
      </c>
      <c r="G570">
        <v>31.096167999999999</v>
      </c>
      <c r="H570">
        <f t="shared" si="16"/>
        <v>-6.6167725326108043E-3</v>
      </c>
      <c r="I570">
        <f t="shared" si="17"/>
        <v>-6.6167794796042987E-3</v>
      </c>
    </row>
    <row r="571" spans="1:9" x14ac:dyDescent="0.35">
      <c r="A571" s="1">
        <v>41183</v>
      </c>
      <c r="B571">
        <v>34.779998999999997</v>
      </c>
      <c r="C571">
        <v>35.119999</v>
      </c>
      <c r="D571">
        <v>34.610000999999997</v>
      </c>
      <c r="E571">
        <v>34.700001</v>
      </c>
      <c r="F571">
        <v>18903300</v>
      </c>
      <c r="G571">
        <v>31.249264</v>
      </c>
      <c r="H571">
        <f t="shared" si="16"/>
        <v>4.9233132036871413E-3</v>
      </c>
      <c r="I571">
        <f t="shared" si="17"/>
        <v>4.9233075921123609E-3</v>
      </c>
    </row>
    <row r="572" spans="1:9" x14ac:dyDescent="0.35">
      <c r="A572" s="1">
        <v>41184</v>
      </c>
      <c r="B572">
        <v>34.830002</v>
      </c>
      <c r="C572">
        <v>34.869999</v>
      </c>
      <c r="D572">
        <v>34.540000999999997</v>
      </c>
      <c r="E572">
        <v>34.82</v>
      </c>
      <c r="F572">
        <v>21664000</v>
      </c>
      <c r="G572">
        <v>31.357329</v>
      </c>
      <c r="H572">
        <f t="shared" si="16"/>
        <v>3.4581843383808537E-3</v>
      </c>
      <c r="I572">
        <f t="shared" si="17"/>
        <v>3.4581614466183863E-3</v>
      </c>
    </row>
    <row r="573" spans="1:9" x14ac:dyDescent="0.35">
      <c r="A573" s="1">
        <v>41185</v>
      </c>
      <c r="B573">
        <v>34.979999999999997</v>
      </c>
      <c r="C573">
        <v>35.659999999999997</v>
      </c>
      <c r="D573">
        <v>34.900002000000001</v>
      </c>
      <c r="E573">
        <v>35.439999</v>
      </c>
      <c r="F573">
        <v>29288800</v>
      </c>
      <c r="G573">
        <v>31.915673000000002</v>
      </c>
      <c r="H573">
        <f t="shared" si="16"/>
        <v>1.7805829982768522E-2</v>
      </c>
      <c r="I573">
        <f t="shared" si="17"/>
        <v>1.7805853298283211E-2</v>
      </c>
    </row>
    <row r="574" spans="1:9" x14ac:dyDescent="0.35">
      <c r="A574" s="1">
        <v>41186</v>
      </c>
      <c r="B574">
        <v>35.619999</v>
      </c>
      <c r="C574">
        <v>36</v>
      </c>
      <c r="D574">
        <v>35.450001</v>
      </c>
      <c r="E574">
        <v>35.970001000000003</v>
      </c>
      <c r="F574">
        <v>29103700</v>
      </c>
      <c r="G574">
        <v>32.392969000000001</v>
      </c>
      <c r="H574">
        <f t="shared" si="16"/>
        <v>1.4954910128524642E-2</v>
      </c>
      <c r="I574">
        <f t="shared" si="17"/>
        <v>1.4954909457807737E-2</v>
      </c>
    </row>
    <row r="575" spans="1:9" x14ac:dyDescent="0.35">
      <c r="A575" s="1">
        <v>41187</v>
      </c>
      <c r="B575">
        <v>36.099997999999999</v>
      </c>
      <c r="C575">
        <v>36.340000000000003</v>
      </c>
      <c r="D575">
        <v>35.639999000000003</v>
      </c>
      <c r="E575">
        <v>35.840000000000003</v>
      </c>
      <c r="F575">
        <v>26200600</v>
      </c>
      <c r="G575">
        <v>32.275896000000003</v>
      </c>
      <c r="H575">
        <f t="shared" si="16"/>
        <v>-3.6141505806463565E-3</v>
      </c>
      <c r="I575">
        <f t="shared" si="17"/>
        <v>-3.6141484900626972E-3</v>
      </c>
    </row>
    <row r="576" spans="1:9" x14ac:dyDescent="0.35">
      <c r="A576" s="1">
        <v>41190</v>
      </c>
      <c r="B576">
        <v>35.689999</v>
      </c>
      <c r="C576">
        <v>35.939999</v>
      </c>
      <c r="D576">
        <v>35.630001</v>
      </c>
      <c r="E576">
        <v>35.799999</v>
      </c>
      <c r="F576">
        <v>13882500</v>
      </c>
      <c r="G576">
        <v>32.239873000000003</v>
      </c>
      <c r="H576">
        <f t="shared" si="16"/>
        <v>-1.1160993303572467E-3</v>
      </c>
      <c r="I576">
        <f t="shared" si="17"/>
        <v>-1.1160960488904826E-3</v>
      </c>
    </row>
    <row r="577" spans="1:9" x14ac:dyDescent="0.35">
      <c r="A577" s="1">
        <v>41191</v>
      </c>
      <c r="B577">
        <v>35.860000999999997</v>
      </c>
      <c r="C577">
        <v>35.950001</v>
      </c>
      <c r="D577">
        <v>34.970001000000003</v>
      </c>
      <c r="E577">
        <v>35.099997999999999</v>
      </c>
      <c r="F577">
        <v>40870500</v>
      </c>
      <c r="G577">
        <v>31.609483999999998</v>
      </c>
      <c r="H577">
        <f t="shared" si="16"/>
        <v>-1.9553101104835234E-2</v>
      </c>
      <c r="I577">
        <f t="shared" si="17"/>
        <v>-1.955308570849533E-2</v>
      </c>
    </row>
    <row r="578" spans="1:9" x14ac:dyDescent="0.35">
      <c r="A578" s="1">
        <v>41192</v>
      </c>
      <c r="B578">
        <v>35.119999</v>
      </c>
      <c r="C578">
        <v>35.369999</v>
      </c>
      <c r="D578">
        <v>35</v>
      </c>
      <c r="E578">
        <v>35.229999999999997</v>
      </c>
      <c r="F578">
        <v>21229300</v>
      </c>
      <c r="G578">
        <v>31.726557</v>
      </c>
      <c r="H578">
        <f t="shared" si="16"/>
        <v>3.7037608948011199E-3</v>
      </c>
      <c r="I578">
        <f t="shared" si="17"/>
        <v>3.7037301842700538E-3</v>
      </c>
    </row>
    <row r="579" spans="1:9" x14ac:dyDescent="0.35">
      <c r="A579" s="1">
        <v>41193</v>
      </c>
      <c r="B579">
        <v>35.590000000000003</v>
      </c>
      <c r="C579">
        <v>35.659999999999997</v>
      </c>
      <c r="D579">
        <v>35.07</v>
      </c>
      <c r="E579">
        <v>35.18</v>
      </c>
      <c r="F579">
        <v>23087800</v>
      </c>
      <c r="G579">
        <v>31.681529999999999</v>
      </c>
      <c r="H579">
        <f t="shared" si="16"/>
        <v>-1.4192449616803055E-3</v>
      </c>
      <c r="I579">
        <f t="shared" si="17"/>
        <v>-1.4192211275872461E-3</v>
      </c>
    </row>
    <row r="580" spans="1:9" x14ac:dyDescent="0.35">
      <c r="A580" s="1">
        <v>41194</v>
      </c>
      <c r="B580">
        <v>33.840000000000003</v>
      </c>
      <c r="C580">
        <v>34.419998</v>
      </c>
      <c r="D580">
        <v>33.650002000000001</v>
      </c>
      <c r="E580">
        <v>34.25</v>
      </c>
      <c r="F580">
        <v>61315900</v>
      </c>
      <c r="G580">
        <v>30.844013</v>
      </c>
      <c r="H580">
        <f t="shared" ref="H580:H643" si="18">(E580-E579)/E579</f>
        <v>-2.6435474701534956E-2</v>
      </c>
      <c r="I580">
        <f t="shared" ref="I580:I643" si="19">(G580-G579)/G579</f>
        <v>-2.643549727554188E-2</v>
      </c>
    </row>
    <row r="581" spans="1:9" x14ac:dyDescent="0.35">
      <c r="A581" s="1">
        <v>41197</v>
      </c>
      <c r="B581">
        <v>34.090000000000003</v>
      </c>
      <c r="C581">
        <v>34.200001</v>
      </c>
      <c r="D581">
        <v>33.529998999999997</v>
      </c>
      <c r="E581">
        <v>33.900002000000001</v>
      </c>
      <c r="F581">
        <v>50238300</v>
      </c>
      <c r="G581">
        <v>30.52882</v>
      </c>
      <c r="H581">
        <f t="shared" si="18"/>
        <v>-1.0218919708029179E-2</v>
      </c>
      <c r="I581">
        <f t="shared" si="19"/>
        <v>-1.0218936167612195E-2</v>
      </c>
    </row>
    <row r="582" spans="1:9" x14ac:dyDescent="0.35">
      <c r="A582" s="1">
        <v>41198</v>
      </c>
      <c r="B582">
        <v>34.099997999999999</v>
      </c>
      <c r="C582">
        <v>34.130001</v>
      </c>
      <c r="D582">
        <v>33.5</v>
      </c>
      <c r="E582">
        <v>33.729999999999997</v>
      </c>
      <c r="F582">
        <v>39858400</v>
      </c>
      <c r="G582">
        <v>30.375724000000002</v>
      </c>
      <c r="H582">
        <f t="shared" si="18"/>
        <v>-5.0148079637282548E-3</v>
      </c>
      <c r="I582">
        <f t="shared" si="19"/>
        <v>-5.0148024063818349E-3</v>
      </c>
    </row>
    <row r="583" spans="1:9" x14ac:dyDescent="0.35">
      <c r="A583" s="1">
        <v>41199</v>
      </c>
      <c r="B583">
        <v>33.93</v>
      </c>
      <c r="C583">
        <v>34.720001000000003</v>
      </c>
      <c r="D583">
        <v>33.880001</v>
      </c>
      <c r="E583">
        <v>34.470001000000003</v>
      </c>
      <c r="F583">
        <v>34806200</v>
      </c>
      <c r="G583">
        <v>31.042137</v>
      </c>
      <c r="H583">
        <f t="shared" si="18"/>
        <v>2.1938956418618639E-2</v>
      </c>
      <c r="I583">
        <f t="shared" si="19"/>
        <v>2.1938999709109768E-2</v>
      </c>
    </row>
    <row r="584" spans="1:9" x14ac:dyDescent="0.35">
      <c r="A584" s="1">
        <v>41200</v>
      </c>
      <c r="B584">
        <v>34.57</v>
      </c>
      <c r="C584">
        <v>34.840000000000003</v>
      </c>
      <c r="D584">
        <v>34.400002000000001</v>
      </c>
      <c r="E584">
        <v>34.57</v>
      </c>
      <c r="F584">
        <v>23132500</v>
      </c>
      <c r="G584">
        <v>31.132190999999999</v>
      </c>
      <c r="H584">
        <f t="shared" si="18"/>
        <v>2.90104430226146E-3</v>
      </c>
      <c r="I584">
        <f t="shared" si="19"/>
        <v>2.9010245009871106E-3</v>
      </c>
    </row>
    <row r="585" spans="1:9" x14ac:dyDescent="0.35">
      <c r="A585" s="1">
        <v>41201</v>
      </c>
      <c r="B585">
        <v>34.610000999999997</v>
      </c>
      <c r="C585">
        <v>34.610000999999997</v>
      </c>
      <c r="D585">
        <v>34.020000000000003</v>
      </c>
      <c r="E585">
        <v>34.340000000000003</v>
      </c>
      <c r="F585">
        <v>27819800</v>
      </c>
      <c r="G585">
        <v>30.925063000000002</v>
      </c>
      <c r="H585">
        <f t="shared" si="18"/>
        <v>-6.653167486259672E-3</v>
      </c>
      <c r="I585">
        <f t="shared" si="19"/>
        <v>-6.6531777349045987E-3</v>
      </c>
    </row>
    <row r="586" spans="1:9" x14ac:dyDescent="0.35">
      <c r="A586" s="1">
        <v>41204</v>
      </c>
      <c r="B586">
        <v>34.299999</v>
      </c>
      <c r="C586">
        <v>34.540000999999997</v>
      </c>
      <c r="D586">
        <v>34.159999999999997</v>
      </c>
      <c r="E586">
        <v>34.5</v>
      </c>
      <c r="F586">
        <v>23043800</v>
      </c>
      <c r="G586">
        <v>31.069151999999999</v>
      </c>
      <c r="H586">
        <f t="shared" si="18"/>
        <v>4.6592894583575009E-3</v>
      </c>
      <c r="I586">
        <f t="shared" si="19"/>
        <v>4.6592952777492307E-3</v>
      </c>
    </row>
    <row r="587" spans="1:9" x14ac:dyDescent="0.35">
      <c r="A587" s="1">
        <v>41205</v>
      </c>
      <c r="B587">
        <v>34.040000999999997</v>
      </c>
      <c r="C587">
        <v>34.159999999999997</v>
      </c>
      <c r="D587">
        <v>33.639999000000003</v>
      </c>
      <c r="E587">
        <v>33.869999</v>
      </c>
      <c r="F587">
        <v>29170300</v>
      </c>
      <c r="G587">
        <v>30.501801</v>
      </c>
      <c r="H587">
        <f t="shared" si="18"/>
        <v>-1.8260898550724637E-2</v>
      </c>
      <c r="I587">
        <f t="shared" si="19"/>
        <v>-1.8260910371805404E-2</v>
      </c>
    </row>
    <row r="588" spans="1:9" x14ac:dyDescent="0.35">
      <c r="A588" s="1">
        <v>41206</v>
      </c>
      <c r="B588">
        <v>34.040000999999997</v>
      </c>
      <c r="C588">
        <v>34.259998000000003</v>
      </c>
      <c r="D588">
        <v>33.590000000000003</v>
      </c>
      <c r="E588">
        <v>33.720001000000003</v>
      </c>
      <c r="F588">
        <v>25150500</v>
      </c>
      <c r="G588">
        <v>30.366720000000001</v>
      </c>
      <c r="H588">
        <f t="shared" si="18"/>
        <v>-4.4286390442466956E-3</v>
      </c>
      <c r="I588">
        <f t="shared" si="19"/>
        <v>-4.4286237392998388E-3</v>
      </c>
    </row>
    <row r="589" spans="1:9" x14ac:dyDescent="0.35">
      <c r="A589" s="1">
        <v>41207</v>
      </c>
      <c r="B589">
        <v>34.099997999999999</v>
      </c>
      <c r="C589">
        <v>34.229999999999997</v>
      </c>
      <c r="D589">
        <v>33.729999999999997</v>
      </c>
      <c r="E589">
        <v>34.060001</v>
      </c>
      <c r="F589">
        <v>18816500</v>
      </c>
      <c r="G589">
        <v>30.672909000000001</v>
      </c>
      <c r="H589">
        <f t="shared" si="18"/>
        <v>1.0083036474405688E-2</v>
      </c>
      <c r="I589">
        <f t="shared" si="19"/>
        <v>1.0083044859635806E-2</v>
      </c>
    </row>
    <row r="590" spans="1:9" x14ac:dyDescent="0.35">
      <c r="A590" s="1">
        <v>41208</v>
      </c>
      <c r="B590">
        <v>33.860000999999997</v>
      </c>
      <c r="C590">
        <v>34.090000000000003</v>
      </c>
      <c r="D590">
        <v>33.700001</v>
      </c>
      <c r="E590">
        <v>33.970001000000003</v>
      </c>
      <c r="F590">
        <v>23257700</v>
      </c>
      <c r="G590">
        <v>30.591858999999999</v>
      </c>
      <c r="H590">
        <f t="shared" si="18"/>
        <v>-2.6423956945860424E-3</v>
      </c>
      <c r="I590">
        <f t="shared" si="19"/>
        <v>-2.6423969112287712E-3</v>
      </c>
    </row>
    <row r="591" spans="1:9" x14ac:dyDescent="0.35">
      <c r="A591" s="1">
        <v>41213</v>
      </c>
      <c r="B591">
        <v>34.189999</v>
      </c>
      <c r="C591">
        <v>34.270000000000003</v>
      </c>
      <c r="D591">
        <v>33.650002000000001</v>
      </c>
      <c r="E591">
        <v>33.689999</v>
      </c>
      <c r="F591">
        <v>24902700</v>
      </c>
      <c r="G591">
        <v>30.339701000000002</v>
      </c>
      <c r="H591">
        <f t="shared" si="18"/>
        <v>-8.2426256036908317E-3</v>
      </c>
      <c r="I591">
        <f t="shared" si="19"/>
        <v>-8.2426504384711594E-3</v>
      </c>
    </row>
    <row r="592" spans="1:9" x14ac:dyDescent="0.35">
      <c r="A592" s="1">
        <v>41214</v>
      </c>
      <c r="B592">
        <v>33.75</v>
      </c>
      <c r="C592">
        <v>34.060001</v>
      </c>
      <c r="D592">
        <v>33.580002</v>
      </c>
      <c r="E592">
        <v>34.060001</v>
      </c>
      <c r="F592">
        <v>26179000</v>
      </c>
      <c r="G592">
        <v>30.672909000000001</v>
      </c>
      <c r="H592">
        <f t="shared" si="18"/>
        <v>1.0982547075765703E-2</v>
      </c>
      <c r="I592">
        <f t="shared" si="19"/>
        <v>1.0982573625231147E-2</v>
      </c>
    </row>
    <row r="593" spans="1:9" x14ac:dyDescent="0.35">
      <c r="A593" s="1">
        <v>41215</v>
      </c>
      <c r="B593">
        <v>34.340000000000003</v>
      </c>
      <c r="C593">
        <v>34.409999999999997</v>
      </c>
      <c r="D593">
        <v>33.659999999999997</v>
      </c>
      <c r="E593">
        <v>33.740001999999997</v>
      </c>
      <c r="F593">
        <v>19149600</v>
      </c>
      <c r="G593">
        <v>30.384732</v>
      </c>
      <c r="H593">
        <f t="shared" si="18"/>
        <v>-9.3951553319097901E-3</v>
      </c>
      <c r="I593">
        <f t="shared" si="19"/>
        <v>-9.3951636605449137E-3</v>
      </c>
    </row>
    <row r="594" spans="1:9" x14ac:dyDescent="0.35">
      <c r="A594" s="1">
        <v>41218</v>
      </c>
      <c r="B594">
        <v>33.560001</v>
      </c>
      <c r="C594">
        <v>34.07</v>
      </c>
      <c r="D594">
        <v>33.540000999999997</v>
      </c>
      <c r="E594">
        <v>34.020000000000003</v>
      </c>
      <c r="F594">
        <v>17548100</v>
      </c>
      <c r="G594">
        <v>30.636886000000001</v>
      </c>
      <c r="H594">
        <f t="shared" si="18"/>
        <v>8.2986954179791166E-3</v>
      </c>
      <c r="I594">
        <f t="shared" si="19"/>
        <v>8.2987073902774881E-3</v>
      </c>
    </row>
    <row r="595" spans="1:9" x14ac:dyDescent="0.35">
      <c r="A595" s="1">
        <v>41219</v>
      </c>
      <c r="B595">
        <v>34.049999</v>
      </c>
      <c r="C595">
        <v>34.400002000000001</v>
      </c>
      <c r="D595">
        <v>34.009998000000003</v>
      </c>
      <c r="E595">
        <v>34.32</v>
      </c>
      <c r="F595">
        <v>18787700</v>
      </c>
      <c r="G595">
        <v>30.907052</v>
      </c>
      <c r="H595">
        <f t="shared" si="18"/>
        <v>8.8183421516754013E-3</v>
      </c>
      <c r="I595">
        <f t="shared" si="19"/>
        <v>8.8183244210916101E-3</v>
      </c>
    </row>
    <row r="596" spans="1:9" x14ac:dyDescent="0.35">
      <c r="A596" s="1">
        <v>41220</v>
      </c>
      <c r="B596">
        <v>33.759998000000003</v>
      </c>
      <c r="C596">
        <v>33.759998000000003</v>
      </c>
      <c r="D596">
        <v>32.810001</v>
      </c>
      <c r="E596">
        <v>32.909999999999997</v>
      </c>
      <c r="F596">
        <v>32189300</v>
      </c>
      <c r="G596">
        <v>29.828476999999999</v>
      </c>
      <c r="H596">
        <f t="shared" si="18"/>
        <v>-4.1083916083916192E-2</v>
      </c>
      <c r="I596">
        <f t="shared" si="19"/>
        <v>-3.4897375524524328E-2</v>
      </c>
    </row>
    <row r="597" spans="1:9" x14ac:dyDescent="0.35">
      <c r="A597" s="1">
        <v>41221</v>
      </c>
      <c r="B597">
        <v>33.18</v>
      </c>
      <c r="C597">
        <v>33.330002</v>
      </c>
      <c r="D597">
        <v>32.32</v>
      </c>
      <c r="E597">
        <v>32.349997999999999</v>
      </c>
      <c r="F597">
        <v>28044300</v>
      </c>
      <c r="G597">
        <v>29.320910999999999</v>
      </c>
      <c r="H597">
        <f t="shared" si="18"/>
        <v>-1.7016165299301042E-2</v>
      </c>
      <c r="I597">
        <f t="shared" si="19"/>
        <v>-1.7016155400760173E-2</v>
      </c>
    </row>
    <row r="598" spans="1:9" x14ac:dyDescent="0.35">
      <c r="A598" s="1">
        <v>41222</v>
      </c>
      <c r="B598">
        <v>32.330002</v>
      </c>
      <c r="C598">
        <v>32.700001</v>
      </c>
      <c r="D598">
        <v>32.25</v>
      </c>
      <c r="E598">
        <v>32.349997999999999</v>
      </c>
      <c r="F598">
        <v>21637100</v>
      </c>
      <c r="G598">
        <v>29.320910999999999</v>
      </c>
      <c r="H598">
        <f t="shared" si="18"/>
        <v>0</v>
      </c>
      <c r="I598">
        <f t="shared" si="19"/>
        <v>0</v>
      </c>
    </row>
    <row r="599" spans="1:9" x14ac:dyDescent="0.35">
      <c r="A599" s="1">
        <v>41225</v>
      </c>
      <c r="B599">
        <v>32.450001</v>
      </c>
      <c r="C599">
        <v>32.560001</v>
      </c>
      <c r="D599">
        <v>32.220001000000003</v>
      </c>
      <c r="E599">
        <v>32.369999</v>
      </c>
      <c r="F599">
        <v>14994700</v>
      </c>
      <c r="G599">
        <v>29.339039</v>
      </c>
      <c r="H599">
        <f t="shared" si="18"/>
        <v>6.1826897176316988E-4</v>
      </c>
      <c r="I599">
        <f t="shared" si="19"/>
        <v>6.1826182685799944E-4</v>
      </c>
    </row>
    <row r="600" spans="1:9" x14ac:dyDescent="0.35">
      <c r="A600" s="1">
        <v>41226</v>
      </c>
      <c r="B600">
        <v>32.07</v>
      </c>
      <c r="C600">
        <v>32.549999</v>
      </c>
      <c r="D600">
        <v>32</v>
      </c>
      <c r="E600">
        <v>32.020000000000003</v>
      </c>
      <c r="F600">
        <v>20615600</v>
      </c>
      <c r="G600">
        <v>29.021813000000002</v>
      </c>
      <c r="H600">
        <f t="shared" si="18"/>
        <v>-1.0812450133223571E-2</v>
      </c>
      <c r="I600">
        <f t="shared" si="19"/>
        <v>-1.0812419588794234E-2</v>
      </c>
    </row>
    <row r="601" spans="1:9" x14ac:dyDescent="0.35">
      <c r="A601" s="1">
        <v>41227</v>
      </c>
      <c r="B601">
        <v>32.080002</v>
      </c>
      <c r="C601">
        <v>32.270000000000003</v>
      </c>
      <c r="D601">
        <v>31.25</v>
      </c>
      <c r="E601">
        <v>31.43</v>
      </c>
      <c r="F601">
        <v>30910400</v>
      </c>
      <c r="G601">
        <v>28.487057</v>
      </c>
      <c r="H601">
        <f t="shared" si="18"/>
        <v>-1.8425983760150012E-2</v>
      </c>
      <c r="I601">
        <f t="shared" si="19"/>
        <v>-1.8426002538159885E-2</v>
      </c>
    </row>
    <row r="602" spans="1:9" x14ac:dyDescent="0.35">
      <c r="A602" s="1">
        <v>41228</v>
      </c>
      <c r="B602">
        <v>31.49</v>
      </c>
      <c r="C602">
        <v>31.92</v>
      </c>
      <c r="D602">
        <v>31.42</v>
      </c>
      <c r="E602">
        <v>31.57</v>
      </c>
      <c r="F602">
        <v>22953000</v>
      </c>
      <c r="G602">
        <v>28.613948000000001</v>
      </c>
      <c r="H602">
        <f t="shared" si="18"/>
        <v>4.4543429844098176E-3</v>
      </c>
      <c r="I602">
        <f t="shared" si="19"/>
        <v>4.4543386844067652E-3</v>
      </c>
    </row>
    <row r="603" spans="1:9" x14ac:dyDescent="0.35">
      <c r="A603" s="1">
        <v>41229</v>
      </c>
      <c r="B603">
        <v>31.620000999999998</v>
      </c>
      <c r="C603">
        <v>32</v>
      </c>
      <c r="D603">
        <v>31.4</v>
      </c>
      <c r="E603">
        <v>31.940000999999999</v>
      </c>
      <c r="F603">
        <v>25581200</v>
      </c>
      <c r="G603">
        <v>28.949304000000001</v>
      </c>
      <c r="H603">
        <f t="shared" si="18"/>
        <v>1.1720019005384811E-2</v>
      </c>
      <c r="I603">
        <f t="shared" si="19"/>
        <v>1.1720018502864438E-2</v>
      </c>
    </row>
    <row r="604" spans="1:9" x14ac:dyDescent="0.35">
      <c r="A604" s="1">
        <v>41232</v>
      </c>
      <c r="B604">
        <v>32.479999999999997</v>
      </c>
      <c r="C604">
        <v>32.610000999999997</v>
      </c>
      <c r="D604">
        <v>32.150002000000001</v>
      </c>
      <c r="E604">
        <v>32.400002000000001</v>
      </c>
      <c r="F604">
        <v>22655800</v>
      </c>
      <c r="G604">
        <v>29.366232</v>
      </c>
      <c r="H604">
        <f t="shared" si="18"/>
        <v>1.4402034614839302E-2</v>
      </c>
      <c r="I604">
        <f t="shared" si="19"/>
        <v>1.4402004276164934E-2</v>
      </c>
    </row>
    <row r="605" spans="1:9" x14ac:dyDescent="0.35">
      <c r="A605" s="1">
        <v>41233</v>
      </c>
      <c r="B605">
        <v>32.400002000000001</v>
      </c>
      <c r="C605">
        <v>33.220001000000003</v>
      </c>
      <c r="D605">
        <v>32.270000000000003</v>
      </c>
      <c r="E605">
        <v>32.919998</v>
      </c>
      <c r="F605">
        <v>23890300</v>
      </c>
      <c r="G605">
        <v>29.837539</v>
      </c>
      <c r="H605">
        <f t="shared" si="18"/>
        <v>1.6049258268564275E-2</v>
      </c>
      <c r="I605">
        <f t="shared" si="19"/>
        <v>1.604928408929002E-2</v>
      </c>
    </row>
    <row r="606" spans="1:9" x14ac:dyDescent="0.35">
      <c r="A606" s="1">
        <v>41234</v>
      </c>
      <c r="B606">
        <v>32.959999000000003</v>
      </c>
      <c r="C606">
        <v>33</v>
      </c>
      <c r="D606">
        <v>32.470001000000003</v>
      </c>
      <c r="E606">
        <v>32.590000000000003</v>
      </c>
      <c r="F606">
        <v>15861100</v>
      </c>
      <c r="G606">
        <v>29.538440999999999</v>
      </c>
      <c r="H606">
        <f t="shared" si="18"/>
        <v>-1.0024241192238111E-2</v>
      </c>
      <c r="I606">
        <f t="shared" si="19"/>
        <v>-1.0024218150163147E-2</v>
      </c>
    </row>
    <row r="607" spans="1:9" x14ac:dyDescent="0.35">
      <c r="A607" s="1">
        <v>41236</v>
      </c>
      <c r="B607">
        <v>32.849997999999999</v>
      </c>
      <c r="C607">
        <v>33.200001</v>
      </c>
      <c r="D607">
        <v>32.729999999999997</v>
      </c>
      <c r="E607">
        <v>33.200001</v>
      </c>
      <c r="F607">
        <v>8783100</v>
      </c>
      <c r="G607">
        <v>30.091324</v>
      </c>
      <c r="H607">
        <f t="shared" si="18"/>
        <v>1.8717428659097785E-2</v>
      </c>
      <c r="I607">
        <f t="shared" si="19"/>
        <v>1.8717406243613243E-2</v>
      </c>
    </row>
    <row r="608" spans="1:9" x14ac:dyDescent="0.35">
      <c r="A608" s="1">
        <v>41239</v>
      </c>
      <c r="B608">
        <v>33.029998999999997</v>
      </c>
      <c r="C608">
        <v>33.049999</v>
      </c>
      <c r="D608">
        <v>32.650002000000001</v>
      </c>
      <c r="E608">
        <v>32.900002000000001</v>
      </c>
      <c r="F608">
        <v>16967700</v>
      </c>
      <c r="G608">
        <v>29.819414999999999</v>
      </c>
      <c r="H608">
        <f t="shared" si="18"/>
        <v>-9.0361141856592012E-3</v>
      </c>
      <c r="I608">
        <f t="shared" si="19"/>
        <v>-9.0361261604840273E-3</v>
      </c>
    </row>
    <row r="609" spans="1:9" x14ac:dyDescent="0.35">
      <c r="A609" s="1">
        <v>41240</v>
      </c>
      <c r="B609">
        <v>32.810001</v>
      </c>
      <c r="C609">
        <v>33.040000999999997</v>
      </c>
      <c r="D609">
        <v>32.580002</v>
      </c>
      <c r="E609">
        <v>32.630001</v>
      </c>
      <c r="F609">
        <v>18988300</v>
      </c>
      <c r="G609">
        <v>29.574695999999999</v>
      </c>
      <c r="H609">
        <f t="shared" si="18"/>
        <v>-8.2067168263394216E-3</v>
      </c>
      <c r="I609">
        <f t="shared" si="19"/>
        <v>-8.2067002320468027E-3</v>
      </c>
    </row>
    <row r="610" spans="1:9" x14ac:dyDescent="0.35">
      <c r="A610" s="1">
        <v>41241</v>
      </c>
      <c r="B610">
        <v>32.450001</v>
      </c>
      <c r="C610">
        <v>32.849997999999999</v>
      </c>
      <c r="D610">
        <v>32.119999</v>
      </c>
      <c r="E610">
        <v>32.810001</v>
      </c>
      <c r="F610">
        <v>18115300</v>
      </c>
      <c r="G610">
        <v>29.737842000000001</v>
      </c>
      <c r="H610">
        <f t="shared" si="18"/>
        <v>5.5163957855839394E-3</v>
      </c>
      <c r="I610">
        <f t="shared" si="19"/>
        <v>5.5164049699784274E-3</v>
      </c>
    </row>
    <row r="611" spans="1:9" x14ac:dyDescent="0.35">
      <c r="A611" s="1">
        <v>41242</v>
      </c>
      <c r="B611">
        <v>33.029998999999997</v>
      </c>
      <c r="C611">
        <v>33.330002</v>
      </c>
      <c r="D611">
        <v>32.939999</v>
      </c>
      <c r="E611">
        <v>33.159999999999997</v>
      </c>
      <c r="F611">
        <v>21316700</v>
      </c>
      <c r="G611">
        <v>30.055067999999999</v>
      </c>
      <c r="H611">
        <f t="shared" si="18"/>
        <v>1.0667448623363249E-2</v>
      </c>
      <c r="I611">
        <f t="shared" si="19"/>
        <v>1.0667418301570033E-2</v>
      </c>
    </row>
    <row r="612" spans="1:9" x14ac:dyDescent="0.35">
      <c r="A612" s="1">
        <v>41243</v>
      </c>
      <c r="B612">
        <v>33.110000999999997</v>
      </c>
      <c r="C612">
        <v>33.220001000000003</v>
      </c>
      <c r="D612">
        <v>32.840000000000003</v>
      </c>
      <c r="E612">
        <v>33.009998000000003</v>
      </c>
      <c r="F612">
        <v>19535500</v>
      </c>
      <c r="G612">
        <v>29.919111999999998</v>
      </c>
      <c r="H612">
        <f t="shared" si="18"/>
        <v>-4.5235826296741114E-3</v>
      </c>
      <c r="I612">
        <f t="shared" si="19"/>
        <v>-4.5235632140309982E-3</v>
      </c>
    </row>
    <row r="613" spans="1:9" x14ac:dyDescent="0.35">
      <c r="A613" s="1">
        <v>41246</v>
      </c>
      <c r="B613">
        <v>33.18</v>
      </c>
      <c r="C613">
        <v>33.240001999999997</v>
      </c>
      <c r="D613">
        <v>32.740001999999997</v>
      </c>
      <c r="E613">
        <v>32.75</v>
      </c>
      <c r="F613">
        <v>19623300</v>
      </c>
      <c r="G613">
        <v>29.683458999999999</v>
      </c>
      <c r="H613">
        <f t="shared" si="18"/>
        <v>-7.8763409800873974E-3</v>
      </c>
      <c r="I613">
        <f t="shared" si="19"/>
        <v>-7.8763367041107119E-3</v>
      </c>
    </row>
    <row r="614" spans="1:9" x14ac:dyDescent="0.35">
      <c r="A614" s="1">
        <v>41247</v>
      </c>
      <c r="B614">
        <v>32.830002</v>
      </c>
      <c r="C614">
        <v>32.840000000000003</v>
      </c>
      <c r="D614">
        <v>32.409999999999997</v>
      </c>
      <c r="E614">
        <v>32.740001999999997</v>
      </c>
      <c r="F614">
        <v>20296900</v>
      </c>
      <c r="G614">
        <v>29.674396999999999</v>
      </c>
      <c r="H614">
        <f t="shared" si="18"/>
        <v>-3.0528244274818505E-4</v>
      </c>
      <c r="I614">
        <f t="shared" si="19"/>
        <v>-3.0528787093175787E-4</v>
      </c>
    </row>
    <row r="615" spans="1:9" x14ac:dyDescent="0.35">
      <c r="A615" s="1">
        <v>41248</v>
      </c>
      <c r="B615">
        <v>32.919998</v>
      </c>
      <c r="C615">
        <v>33.200001</v>
      </c>
      <c r="D615">
        <v>32.689999</v>
      </c>
      <c r="E615">
        <v>32.979999999999997</v>
      </c>
      <c r="F615">
        <v>27232100</v>
      </c>
      <c r="G615">
        <v>29.891922000000001</v>
      </c>
      <c r="H615">
        <f t="shared" si="18"/>
        <v>7.3304210549528966E-3</v>
      </c>
      <c r="I615">
        <f t="shared" si="19"/>
        <v>7.3303932679744752E-3</v>
      </c>
    </row>
    <row r="616" spans="1:9" x14ac:dyDescent="0.35">
      <c r="A616" s="1">
        <v>41249</v>
      </c>
      <c r="B616">
        <v>32.979999999999997</v>
      </c>
      <c r="C616">
        <v>33.259998000000003</v>
      </c>
      <c r="D616">
        <v>32.82</v>
      </c>
      <c r="E616">
        <v>33.139999000000003</v>
      </c>
      <c r="F616">
        <v>18833100</v>
      </c>
      <c r="G616">
        <v>30.036940999999999</v>
      </c>
      <c r="H616">
        <f t="shared" si="18"/>
        <v>4.8513947847182003E-3</v>
      </c>
      <c r="I616">
        <f t="shared" si="19"/>
        <v>4.8514444805522298E-3</v>
      </c>
    </row>
    <row r="617" spans="1:9" x14ac:dyDescent="0.35">
      <c r="A617" s="1">
        <v>41250</v>
      </c>
      <c r="B617">
        <v>33.290000999999997</v>
      </c>
      <c r="C617">
        <v>33.349997999999999</v>
      </c>
      <c r="D617">
        <v>33</v>
      </c>
      <c r="E617">
        <v>33.229999999999997</v>
      </c>
      <c r="F617">
        <v>18525200</v>
      </c>
      <c r="G617">
        <v>30.118514000000001</v>
      </c>
      <c r="H617">
        <f t="shared" si="18"/>
        <v>2.7157816148393296E-3</v>
      </c>
      <c r="I617">
        <f t="shared" si="19"/>
        <v>2.7157559086993027E-3</v>
      </c>
    </row>
    <row r="618" spans="1:9" x14ac:dyDescent="0.35">
      <c r="A618" s="1">
        <v>41253</v>
      </c>
      <c r="B618">
        <v>33.119999</v>
      </c>
      <c r="C618">
        <v>33.340000000000003</v>
      </c>
      <c r="D618">
        <v>33.029998999999997</v>
      </c>
      <c r="E618">
        <v>33.049999</v>
      </c>
      <c r="F618">
        <v>17977000</v>
      </c>
      <c r="G618">
        <v>29.955368</v>
      </c>
      <c r="H618">
        <f t="shared" si="18"/>
        <v>-5.4168221486607642E-3</v>
      </c>
      <c r="I618">
        <f t="shared" si="19"/>
        <v>-5.4168011077837747E-3</v>
      </c>
    </row>
    <row r="619" spans="1:9" x14ac:dyDescent="0.35">
      <c r="A619" s="1">
        <v>41254</v>
      </c>
      <c r="B619">
        <v>33.110000999999997</v>
      </c>
      <c r="C619">
        <v>33.439999</v>
      </c>
      <c r="D619">
        <v>33.049999</v>
      </c>
      <c r="E619">
        <v>33.290000999999997</v>
      </c>
      <c r="F619">
        <v>20841900</v>
      </c>
      <c r="G619">
        <v>30.172896999999999</v>
      </c>
      <c r="H619">
        <f t="shared" si="18"/>
        <v>7.2617853936999197E-3</v>
      </c>
      <c r="I619">
        <f t="shared" si="19"/>
        <v>7.2617702443181125E-3</v>
      </c>
    </row>
    <row r="620" spans="1:9" x14ac:dyDescent="0.35">
      <c r="A620" s="1">
        <v>41255</v>
      </c>
      <c r="B620">
        <v>33.43</v>
      </c>
      <c r="C620">
        <v>33.919998</v>
      </c>
      <c r="D620">
        <v>33.360000999999997</v>
      </c>
      <c r="E620">
        <v>33.5</v>
      </c>
      <c r="F620">
        <v>26297900</v>
      </c>
      <c r="G620">
        <v>30.363233000000001</v>
      </c>
      <c r="H620">
        <f t="shared" si="18"/>
        <v>6.3081704323170009E-3</v>
      </c>
      <c r="I620">
        <f t="shared" si="19"/>
        <v>6.3081778325761052E-3</v>
      </c>
    </row>
    <row r="621" spans="1:9" x14ac:dyDescent="0.35">
      <c r="A621" s="1">
        <v>41256</v>
      </c>
      <c r="B621">
        <v>33.490001999999997</v>
      </c>
      <c r="C621">
        <v>33.630001</v>
      </c>
      <c r="D621">
        <v>33.200001</v>
      </c>
      <c r="E621">
        <v>33.259998000000003</v>
      </c>
      <c r="F621">
        <v>18612400</v>
      </c>
      <c r="G621">
        <v>30.145703999999999</v>
      </c>
      <c r="H621">
        <f t="shared" si="18"/>
        <v>-7.1642388059700579E-3</v>
      </c>
      <c r="I621">
        <f t="shared" si="19"/>
        <v>-7.164223915154309E-3</v>
      </c>
    </row>
    <row r="622" spans="1:9" x14ac:dyDescent="0.35">
      <c r="A622" s="1">
        <v>41257</v>
      </c>
      <c r="B622">
        <v>33.25</v>
      </c>
      <c r="C622">
        <v>33.32</v>
      </c>
      <c r="D622">
        <v>33.020000000000003</v>
      </c>
      <c r="E622">
        <v>33.150002000000001</v>
      </c>
      <c r="F622">
        <v>19231900</v>
      </c>
      <c r="G622">
        <v>30.046005999999998</v>
      </c>
      <c r="H622">
        <f t="shared" si="18"/>
        <v>-3.3071559415007307E-3</v>
      </c>
      <c r="I622">
        <f t="shared" si="19"/>
        <v>-3.3072042371277868E-3</v>
      </c>
    </row>
    <row r="623" spans="1:9" x14ac:dyDescent="0.35">
      <c r="A623" s="1">
        <v>41260</v>
      </c>
      <c r="B623">
        <v>33.25</v>
      </c>
      <c r="C623">
        <v>34.450001</v>
      </c>
      <c r="D623">
        <v>33.25</v>
      </c>
      <c r="E623">
        <v>34.380001</v>
      </c>
      <c r="F623">
        <v>43475600</v>
      </c>
      <c r="G623">
        <v>31.160834999999999</v>
      </c>
      <c r="H623">
        <f t="shared" si="18"/>
        <v>3.7104039993723061E-2</v>
      </c>
      <c r="I623">
        <f t="shared" si="19"/>
        <v>3.7104066344125747E-2</v>
      </c>
    </row>
    <row r="624" spans="1:9" x14ac:dyDescent="0.35">
      <c r="A624" s="1">
        <v>41261</v>
      </c>
      <c r="B624">
        <v>34.659999999999997</v>
      </c>
      <c r="C624">
        <v>35.189999</v>
      </c>
      <c r="D624">
        <v>34.479999999999997</v>
      </c>
      <c r="E624">
        <v>34.959999000000003</v>
      </c>
      <c r="F624">
        <v>35083200</v>
      </c>
      <c r="G624">
        <v>31.686525</v>
      </c>
      <c r="H624">
        <f t="shared" si="18"/>
        <v>1.6870214750721018E-2</v>
      </c>
      <c r="I624">
        <f t="shared" si="19"/>
        <v>1.6870215448334454E-2</v>
      </c>
    </row>
    <row r="625" spans="1:9" x14ac:dyDescent="0.35">
      <c r="A625" s="1">
        <v>41262</v>
      </c>
      <c r="B625">
        <v>34.970001000000003</v>
      </c>
      <c r="C625">
        <v>35.029998999999997</v>
      </c>
      <c r="D625">
        <v>34.599997999999999</v>
      </c>
      <c r="E625">
        <v>34.619999</v>
      </c>
      <c r="F625">
        <v>33517600</v>
      </c>
      <c r="G625">
        <v>31.378361000000002</v>
      </c>
      <c r="H625">
        <f t="shared" si="18"/>
        <v>-9.7254007358525199E-3</v>
      </c>
      <c r="I625">
        <f t="shared" si="19"/>
        <v>-9.7253958898931916E-3</v>
      </c>
    </row>
    <row r="626" spans="1:9" x14ac:dyDescent="0.35">
      <c r="A626" s="1">
        <v>41263</v>
      </c>
      <c r="B626">
        <v>34.459999000000003</v>
      </c>
      <c r="C626">
        <v>35.060001</v>
      </c>
      <c r="D626">
        <v>34.459999000000003</v>
      </c>
      <c r="E626">
        <v>35.060001</v>
      </c>
      <c r="F626">
        <v>25128300</v>
      </c>
      <c r="G626">
        <v>31.777163999999999</v>
      </c>
      <c r="H626">
        <f t="shared" si="18"/>
        <v>1.2709474659430226E-2</v>
      </c>
      <c r="I626">
        <f t="shared" si="19"/>
        <v>1.2709491104395074E-2</v>
      </c>
    </row>
    <row r="627" spans="1:9" x14ac:dyDescent="0.35">
      <c r="A627" s="1">
        <v>41264</v>
      </c>
      <c r="B627">
        <v>34.689999</v>
      </c>
      <c r="C627">
        <v>34.880001</v>
      </c>
      <c r="D627">
        <v>34.200001</v>
      </c>
      <c r="E627">
        <v>34.479999999999997</v>
      </c>
      <c r="F627">
        <v>37148300</v>
      </c>
      <c r="G627">
        <v>31.251470000000001</v>
      </c>
      <c r="H627">
        <f t="shared" si="18"/>
        <v>-1.6543097075211233E-2</v>
      </c>
      <c r="I627">
        <f t="shared" si="19"/>
        <v>-1.6543137707317052E-2</v>
      </c>
    </row>
    <row r="628" spans="1:9" x14ac:dyDescent="0.35">
      <c r="A628" s="1">
        <v>41267</v>
      </c>
      <c r="B628">
        <v>34.400002000000001</v>
      </c>
      <c r="C628">
        <v>35</v>
      </c>
      <c r="D628">
        <v>34.32</v>
      </c>
      <c r="E628">
        <v>34.419998</v>
      </c>
      <c r="F628">
        <v>7911300</v>
      </c>
      <c r="G628">
        <v>31.197087</v>
      </c>
      <c r="H628">
        <f t="shared" si="18"/>
        <v>-1.7401972157771819E-3</v>
      </c>
      <c r="I628">
        <f t="shared" si="19"/>
        <v>-1.7401741422083954E-3</v>
      </c>
    </row>
    <row r="629" spans="1:9" x14ac:dyDescent="0.35">
      <c r="A629" s="1">
        <v>41269</v>
      </c>
      <c r="B629">
        <v>34.470001000000003</v>
      </c>
      <c r="C629">
        <v>34.619999</v>
      </c>
      <c r="D629">
        <v>34.200001</v>
      </c>
      <c r="E629">
        <v>34.330002</v>
      </c>
      <c r="F629">
        <v>14289700</v>
      </c>
      <c r="G629">
        <v>31.115517000000001</v>
      </c>
      <c r="H629">
        <f t="shared" si="18"/>
        <v>-2.6146428015480796E-3</v>
      </c>
      <c r="I629">
        <f t="shared" si="19"/>
        <v>-2.6146671963314799E-3</v>
      </c>
    </row>
    <row r="630" spans="1:9" x14ac:dyDescent="0.35">
      <c r="A630" s="1">
        <v>41270</v>
      </c>
      <c r="B630">
        <v>34.32</v>
      </c>
      <c r="C630">
        <v>34.439999</v>
      </c>
      <c r="D630">
        <v>33.659999999999997</v>
      </c>
      <c r="E630">
        <v>34.18</v>
      </c>
      <c r="F630">
        <v>19264700</v>
      </c>
      <c r="G630">
        <v>30.979561</v>
      </c>
      <c r="H630">
        <f t="shared" si="18"/>
        <v>-4.3694142517090627E-3</v>
      </c>
      <c r="I630">
        <f t="shared" si="19"/>
        <v>-4.3693955012863899E-3</v>
      </c>
    </row>
    <row r="631" spans="1:9" x14ac:dyDescent="0.35">
      <c r="A631" s="1">
        <v>41271</v>
      </c>
      <c r="B631">
        <v>33.889999000000003</v>
      </c>
      <c r="C631">
        <v>34.229999999999997</v>
      </c>
      <c r="D631">
        <v>33.869999</v>
      </c>
      <c r="E631">
        <v>33.909999999999997</v>
      </c>
      <c r="F631">
        <v>15877700</v>
      </c>
      <c r="G631">
        <v>30.734842</v>
      </c>
      <c r="H631">
        <f t="shared" si="18"/>
        <v>-7.8993563487420454E-3</v>
      </c>
      <c r="I631">
        <f t="shared" si="19"/>
        <v>-7.8993695230219658E-3</v>
      </c>
    </row>
    <row r="632" spans="1:9" x14ac:dyDescent="0.35">
      <c r="A632" s="1">
        <v>41274</v>
      </c>
      <c r="B632">
        <v>33.740001999999997</v>
      </c>
      <c r="C632">
        <v>34.25</v>
      </c>
      <c r="D632">
        <v>33.709999000000003</v>
      </c>
      <c r="E632">
        <v>34.18</v>
      </c>
      <c r="F632">
        <v>26697900</v>
      </c>
      <c r="G632">
        <v>30.979561</v>
      </c>
      <c r="H632">
        <f t="shared" si="18"/>
        <v>7.9622530227072587E-3</v>
      </c>
      <c r="I632">
        <f t="shared" si="19"/>
        <v>7.9622664076164727E-3</v>
      </c>
    </row>
    <row r="633" spans="1:9" x14ac:dyDescent="0.35">
      <c r="A633" s="1">
        <v>41276</v>
      </c>
      <c r="B633">
        <v>35.029998999999997</v>
      </c>
      <c r="C633">
        <v>35.07</v>
      </c>
      <c r="D633">
        <v>34.740001999999997</v>
      </c>
      <c r="E633">
        <v>35.049999</v>
      </c>
      <c r="F633">
        <v>30443000</v>
      </c>
      <c r="G633">
        <v>31.768097999999998</v>
      </c>
      <c r="H633">
        <f t="shared" si="18"/>
        <v>2.5453452311293152E-2</v>
      </c>
      <c r="I633">
        <f t="shared" si="19"/>
        <v>2.5453459459932246E-2</v>
      </c>
    </row>
    <row r="634" spans="1:9" x14ac:dyDescent="0.35">
      <c r="A634" s="1">
        <v>41277</v>
      </c>
      <c r="B634">
        <v>34.979999999999997</v>
      </c>
      <c r="C634">
        <v>35.040000999999997</v>
      </c>
      <c r="D634">
        <v>34.610000999999997</v>
      </c>
      <c r="E634">
        <v>34.759998000000003</v>
      </c>
      <c r="F634">
        <v>25374800</v>
      </c>
      <c r="G634">
        <v>31.505251000000001</v>
      </c>
      <c r="H634">
        <f t="shared" si="18"/>
        <v>-8.2739232032502091E-3</v>
      </c>
      <c r="I634">
        <f t="shared" si="19"/>
        <v>-8.2739293992355849E-3</v>
      </c>
    </row>
    <row r="635" spans="1:9" x14ac:dyDescent="0.35">
      <c r="A635" s="1">
        <v>41278</v>
      </c>
      <c r="B635">
        <v>34.590000000000003</v>
      </c>
      <c r="C635">
        <v>35.040000999999997</v>
      </c>
      <c r="D635">
        <v>34.450001</v>
      </c>
      <c r="E635">
        <v>34.939999</v>
      </c>
      <c r="F635">
        <v>31420300</v>
      </c>
      <c r="G635">
        <v>31.668396999999999</v>
      </c>
      <c r="H635">
        <f t="shared" si="18"/>
        <v>5.1783950045105635E-3</v>
      </c>
      <c r="I635">
        <f t="shared" si="19"/>
        <v>5.1783748683671034E-3</v>
      </c>
    </row>
    <row r="636" spans="1:9" x14ac:dyDescent="0.35">
      <c r="A636" s="1">
        <v>41281</v>
      </c>
      <c r="B636">
        <v>34.909999999999997</v>
      </c>
      <c r="C636">
        <v>34.970001000000003</v>
      </c>
      <c r="D636">
        <v>34.470001000000003</v>
      </c>
      <c r="E636">
        <v>34.770000000000003</v>
      </c>
      <c r="F636">
        <v>28135100</v>
      </c>
      <c r="G636">
        <v>31.514316999999998</v>
      </c>
      <c r="H636">
        <f t="shared" si="18"/>
        <v>-4.8654552050787728E-3</v>
      </c>
      <c r="I636">
        <f t="shared" si="19"/>
        <v>-4.8654183538244912E-3</v>
      </c>
    </row>
    <row r="637" spans="1:9" x14ac:dyDescent="0.35">
      <c r="A637" s="1">
        <v>41282</v>
      </c>
      <c r="B637">
        <v>34.68</v>
      </c>
      <c r="C637">
        <v>34.790000999999997</v>
      </c>
      <c r="D637">
        <v>34.43</v>
      </c>
      <c r="E637">
        <v>34.709999000000003</v>
      </c>
      <c r="F637">
        <v>20132600</v>
      </c>
      <c r="G637">
        <v>31.459934000000001</v>
      </c>
      <c r="H637">
        <f t="shared" si="18"/>
        <v>-1.725654299683628E-3</v>
      </c>
      <c r="I637">
        <f t="shared" si="19"/>
        <v>-1.7256601182249278E-3</v>
      </c>
    </row>
    <row r="638" spans="1:9" x14ac:dyDescent="0.35">
      <c r="A638" s="1">
        <v>41283</v>
      </c>
      <c r="B638">
        <v>34.849997999999999</v>
      </c>
      <c r="C638">
        <v>35.150002000000001</v>
      </c>
      <c r="D638">
        <v>34.659999999999997</v>
      </c>
      <c r="E638">
        <v>34.709999000000003</v>
      </c>
      <c r="F638">
        <v>24589300</v>
      </c>
      <c r="G638">
        <v>31.459934000000001</v>
      </c>
      <c r="H638">
        <f t="shared" si="18"/>
        <v>0</v>
      </c>
      <c r="I638">
        <f t="shared" si="19"/>
        <v>0</v>
      </c>
    </row>
    <row r="639" spans="1:9" x14ac:dyDescent="0.35">
      <c r="A639" s="1">
        <v>41284</v>
      </c>
      <c r="B639">
        <v>35.029998999999997</v>
      </c>
      <c r="C639">
        <v>35.400002000000001</v>
      </c>
      <c r="D639">
        <v>34.889999000000003</v>
      </c>
      <c r="E639">
        <v>35.400002000000001</v>
      </c>
      <c r="F639">
        <v>37523100</v>
      </c>
      <c r="G639">
        <v>32.085327999999997</v>
      </c>
      <c r="H639">
        <f t="shared" si="18"/>
        <v>1.9879084410229952E-2</v>
      </c>
      <c r="I639">
        <f t="shared" si="19"/>
        <v>1.9879062683348173E-2</v>
      </c>
    </row>
    <row r="640" spans="1:9" x14ac:dyDescent="0.35">
      <c r="A640" s="1">
        <v>41285</v>
      </c>
      <c r="B640">
        <v>34.93</v>
      </c>
      <c r="C640">
        <v>35.18</v>
      </c>
      <c r="D640">
        <v>34.529998999999997</v>
      </c>
      <c r="E640">
        <v>35.099997999999999</v>
      </c>
      <c r="F640">
        <v>44149200</v>
      </c>
      <c r="G640">
        <v>31.813416</v>
      </c>
      <c r="H640">
        <f t="shared" si="18"/>
        <v>-8.474688786740783E-3</v>
      </c>
      <c r="I640">
        <f t="shared" si="19"/>
        <v>-8.4746523395365266E-3</v>
      </c>
    </row>
    <row r="641" spans="1:9" x14ac:dyDescent="0.35">
      <c r="A641" s="1">
        <v>41288</v>
      </c>
      <c r="B641">
        <v>34.990001999999997</v>
      </c>
      <c r="C641">
        <v>35.060001</v>
      </c>
      <c r="D641">
        <v>34.520000000000003</v>
      </c>
      <c r="E641">
        <v>34.770000000000003</v>
      </c>
      <c r="F641">
        <v>23145600</v>
      </c>
      <c r="G641">
        <v>31.514316999999998</v>
      </c>
      <c r="H641">
        <f t="shared" si="18"/>
        <v>-9.4016529573590357E-3</v>
      </c>
      <c r="I641">
        <f t="shared" si="19"/>
        <v>-9.4016624935845238E-3</v>
      </c>
    </row>
    <row r="642" spans="1:9" x14ac:dyDescent="0.35">
      <c r="A642" s="1">
        <v>41289</v>
      </c>
      <c r="B642">
        <v>34.630001</v>
      </c>
      <c r="C642">
        <v>35.200001</v>
      </c>
      <c r="D642">
        <v>34.599997999999999</v>
      </c>
      <c r="E642">
        <v>35.110000999999997</v>
      </c>
      <c r="F642">
        <v>24837500</v>
      </c>
      <c r="G642">
        <v>31.822481</v>
      </c>
      <c r="H642">
        <f t="shared" si="18"/>
        <v>9.7785734828873677E-3</v>
      </c>
      <c r="I642">
        <f t="shared" si="19"/>
        <v>9.7785397030816651E-3</v>
      </c>
    </row>
    <row r="643" spans="1:9" x14ac:dyDescent="0.35">
      <c r="A643" s="1">
        <v>41290</v>
      </c>
      <c r="B643">
        <v>34.970001000000003</v>
      </c>
      <c r="C643">
        <v>35.290000999999997</v>
      </c>
      <c r="D643">
        <v>34.909999999999997</v>
      </c>
      <c r="E643">
        <v>35.090000000000003</v>
      </c>
      <c r="F643">
        <v>16799200</v>
      </c>
      <c r="G643">
        <v>31.804352999999999</v>
      </c>
      <c r="H643">
        <f t="shared" si="18"/>
        <v>-5.6966674538099556E-4</v>
      </c>
      <c r="I643">
        <f t="shared" si="19"/>
        <v>-5.696601720023279E-4</v>
      </c>
    </row>
    <row r="644" spans="1:9" x14ac:dyDescent="0.35">
      <c r="A644" s="1">
        <v>41291</v>
      </c>
      <c r="B644">
        <v>35.189999</v>
      </c>
      <c r="C644">
        <v>35.220001000000003</v>
      </c>
      <c r="D644">
        <v>34.93</v>
      </c>
      <c r="E644">
        <v>35.029998999999997</v>
      </c>
      <c r="F644">
        <v>22912100</v>
      </c>
      <c r="G644">
        <v>31.749970000000001</v>
      </c>
      <c r="H644">
        <f t="shared" ref="H644:H707" si="20">(E644-E643)/E643</f>
        <v>-1.7099173553720959E-3</v>
      </c>
      <c r="I644">
        <f t="shared" ref="I644:I707" si="21">(G644-G643)/G643</f>
        <v>-1.7099231668066899E-3</v>
      </c>
    </row>
    <row r="645" spans="1:9" x14ac:dyDescent="0.35">
      <c r="A645" s="1">
        <v>41292</v>
      </c>
      <c r="B645">
        <v>34.990001999999997</v>
      </c>
      <c r="C645">
        <v>35.080002</v>
      </c>
      <c r="D645">
        <v>34.5</v>
      </c>
      <c r="E645">
        <v>34.93</v>
      </c>
      <c r="F645">
        <v>31399000</v>
      </c>
      <c r="G645">
        <v>31.659334999999999</v>
      </c>
      <c r="H645">
        <f t="shared" si="20"/>
        <v>-2.8546675094109153E-3</v>
      </c>
      <c r="I645">
        <f t="shared" si="21"/>
        <v>-2.8546483665969594E-3</v>
      </c>
    </row>
    <row r="646" spans="1:9" x14ac:dyDescent="0.35">
      <c r="A646" s="1">
        <v>41296</v>
      </c>
      <c r="B646">
        <v>34.799999</v>
      </c>
      <c r="C646">
        <v>35.049999</v>
      </c>
      <c r="D646">
        <v>34.709999000000003</v>
      </c>
      <c r="E646">
        <v>35.040000999999997</v>
      </c>
      <c r="F646">
        <v>20931100</v>
      </c>
      <c r="G646">
        <v>31.759035999999998</v>
      </c>
      <c r="H646">
        <f t="shared" si="20"/>
        <v>3.1491840824505271E-3</v>
      </c>
      <c r="I646">
        <f t="shared" si="21"/>
        <v>3.1491817500272699E-3</v>
      </c>
    </row>
    <row r="647" spans="1:9" x14ac:dyDescent="0.35">
      <c r="A647" s="1">
        <v>41297</v>
      </c>
      <c r="B647">
        <v>35.029998999999997</v>
      </c>
      <c r="C647">
        <v>35.119999</v>
      </c>
      <c r="D647">
        <v>34.869999</v>
      </c>
      <c r="E647">
        <v>34.950001</v>
      </c>
      <c r="F647">
        <v>18180200</v>
      </c>
      <c r="G647">
        <v>31.677462999999999</v>
      </c>
      <c r="H647">
        <f t="shared" si="20"/>
        <v>-2.5684930773830833E-3</v>
      </c>
      <c r="I647">
        <f t="shared" si="21"/>
        <v>-2.5684973561539712E-3</v>
      </c>
    </row>
    <row r="648" spans="1:9" x14ac:dyDescent="0.35">
      <c r="A648" s="1">
        <v>41298</v>
      </c>
      <c r="B648">
        <v>35.060001</v>
      </c>
      <c r="C648">
        <v>35.459999000000003</v>
      </c>
      <c r="D648">
        <v>34.880001</v>
      </c>
      <c r="E648">
        <v>35.159999999999997</v>
      </c>
      <c r="F648">
        <v>22090700</v>
      </c>
      <c r="G648">
        <v>31.867799000000002</v>
      </c>
      <c r="H648">
        <f t="shared" si="20"/>
        <v>6.0085549067651319E-3</v>
      </c>
      <c r="I648">
        <f t="shared" si="21"/>
        <v>6.0085619861666969E-3</v>
      </c>
    </row>
    <row r="649" spans="1:9" x14ac:dyDescent="0.35">
      <c r="A649" s="1">
        <v>41299</v>
      </c>
      <c r="B649">
        <v>35.279998999999997</v>
      </c>
      <c r="C649">
        <v>35.310001</v>
      </c>
      <c r="D649">
        <v>34.950001</v>
      </c>
      <c r="E649">
        <v>35.139999000000003</v>
      </c>
      <c r="F649">
        <v>19431600</v>
      </c>
      <c r="G649">
        <v>31.849671000000001</v>
      </c>
      <c r="H649">
        <f t="shared" si="20"/>
        <v>-5.6885665528991745E-4</v>
      </c>
      <c r="I649">
        <f t="shared" si="21"/>
        <v>-5.6885007966821959E-4</v>
      </c>
    </row>
    <row r="650" spans="1:9" x14ac:dyDescent="0.35">
      <c r="A650" s="1">
        <v>41302</v>
      </c>
      <c r="B650">
        <v>35.200001</v>
      </c>
      <c r="C650">
        <v>35.25</v>
      </c>
      <c r="D650">
        <v>34.849997999999999</v>
      </c>
      <c r="E650">
        <v>35.110000999999997</v>
      </c>
      <c r="F650">
        <v>22067900</v>
      </c>
      <c r="G650">
        <v>31.822481</v>
      </c>
      <c r="H650">
        <f t="shared" si="20"/>
        <v>-8.5367105445865793E-4</v>
      </c>
      <c r="I650">
        <f t="shared" si="21"/>
        <v>-8.536979863936722E-4</v>
      </c>
    </row>
    <row r="651" spans="1:9" x14ac:dyDescent="0.35">
      <c r="A651" s="1">
        <v>41303</v>
      </c>
      <c r="B651">
        <v>35.099997999999999</v>
      </c>
      <c r="C651">
        <v>35.330002</v>
      </c>
      <c r="D651">
        <v>35.049999</v>
      </c>
      <c r="E651">
        <v>35.270000000000003</v>
      </c>
      <c r="F651">
        <v>16846900</v>
      </c>
      <c r="G651">
        <v>31.967499</v>
      </c>
      <c r="H651">
        <f t="shared" si="20"/>
        <v>4.5570776258310628E-3</v>
      </c>
      <c r="I651">
        <f t="shared" si="21"/>
        <v>4.5570928300656477E-3</v>
      </c>
    </row>
    <row r="652" spans="1:9" x14ac:dyDescent="0.35">
      <c r="A652" s="1">
        <v>41304</v>
      </c>
      <c r="B652">
        <v>34.990001999999997</v>
      </c>
      <c r="C652">
        <v>35.040000999999997</v>
      </c>
      <c r="D652">
        <v>34.729999999999997</v>
      </c>
      <c r="E652">
        <v>34.970001000000003</v>
      </c>
      <c r="F652">
        <v>27810800</v>
      </c>
      <c r="G652">
        <v>31.921858</v>
      </c>
      <c r="H652">
        <f t="shared" si="20"/>
        <v>-8.5057839523674413E-3</v>
      </c>
      <c r="I652">
        <f t="shared" si="21"/>
        <v>-1.4277313342529493E-3</v>
      </c>
    </row>
    <row r="653" spans="1:9" x14ac:dyDescent="0.35">
      <c r="A653" s="1">
        <v>41305</v>
      </c>
      <c r="B653">
        <v>34.860000999999997</v>
      </c>
      <c r="C653">
        <v>34.990001999999997</v>
      </c>
      <c r="D653">
        <v>34.790000999999997</v>
      </c>
      <c r="E653">
        <v>34.830002</v>
      </c>
      <c r="F653">
        <v>16751600</v>
      </c>
      <c r="G653">
        <v>31.794060999999999</v>
      </c>
      <c r="H653">
        <f t="shared" si="20"/>
        <v>-4.0034028023048403E-3</v>
      </c>
      <c r="I653">
        <f t="shared" si="21"/>
        <v>-4.0034323816615265E-3</v>
      </c>
    </row>
    <row r="654" spans="1:9" x14ac:dyDescent="0.35">
      <c r="A654" s="1">
        <v>41306</v>
      </c>
      <c r="B654">
        <v>35.060001</v>
      </c>
      <c r="C654">
        <v>35.25</v>
      </c>
      <c r="D654">
        <v>34.950001</v>
      </c>
      <c r="E654">
        <v>35.130001</v>
      </c>
      <c r="F654">
        <v>21009300</v>
      </c>
      <c r="G654">
        <v>32.067911000000002</v>
      </c>
      <c r="H654">
        <f t="shared" si="20"/>
        <v>8.6132352217493328E-3</v>
      </c>
      <c r="I654">
        <f t="shared" si="21"/>
        <v>8.6132438382125216E-3</v>
      </c>
    </row>
    <row r="655" spans="1:9" x14ac:dyDescent="0.35">
      <c r="A655" s="1">
        <v>41309</v>
      </c>
      <c r="B655">
        <v>34.93</v>
      </c>
      <c r="C655">
        <v>35</v>
      </c>
      <c r="D655">
        <v>34.619999</v>
      </c>
      <c r="E655">
        <v>34.759998000000003</v>
      </c>
      <c r="F655">
        <v>22241600</v>
      </c>
      <c r="G655">
        <v>31.730160000000001</v>
      </c>
      <c r="H655">
        <f t="shared" si="20"/>
        <v>-1.0532393665459815E-2</v>
      </c>
      <c r="I655">
        <f t="shared" si="21"/>
        <v>-1.0532366763772069E-2</v>
      </c>
    </row>
    <row r="656" spans="1:9" x14ac:dyDescent="0.35">
      <c r="A656" s="1">
        <v>41310</v>
      </c>
      <c r="B656">
        <v>34.959999000000003</v>
      </c>
      <c r="C656">
        <v>35.099997999999999</v>
      </c>
      <c r="D656">
        <v>34.849997999999999</v>
      </c>
      <c r="E656">
        <v>34.849997999999999</v>
      </c>
      <c r="F656">
        <v>17534100</v>
      </c>
      <c r="G656">
        <v>31.812315000000002</v>
      </c>
      <c r="H656">
        <f t="shared" si="20"/>
        <v>2.5891831179045608E-3</v>
      </c>
      <c r="I656">
        <f t="shared" si="21"/>
        <v>2.5891769849253894E-3</v>
      </c>
    </row>
    <row r="657" spans="1:9" x14ac:dyDescent="0.35">
      <c r="A657" s="1">
        <v>41311</v>
      </c>
      <c r="B657">
        <v>34.830002</v>
      </c>
      <c r="C657">
        <v>34.979999999999997</v>
      </c>
      <c r="D657">
        <v>34.709999000000003</v>
      </c>
      <c r="E657">
        <v>34.970001000000003</v>
      </c>
      <c r="F657">
        <v>24087000</v>
      </c>
      <c r="G657">
        <v>31.921858</v>
      </c>
      <c r="H657">
        <f t="shared" si="20"/>
        <v>3.4434148317599353E-3</v>
      </c>
      <c r="I657">
        <f t="shared" si="21"/>
        <v>3.4434149165189208E-3</v>
      </c>
    </row>
    <row r="658" spans="1:9" x14ac:dyDescent="0.35">
      <c r="A658" s="1">
        <v>41312</v>
      </c>
      <c r="B658">
        <v>34.939999</v>
      </c>
      <c r="C658">
        <v>34.950001</v>
      </c>
      <c r="D658">
        <v>34.549999</v>
      </c>
      <c r="E658">
        <v>34.659999999999997</v>
      </c>
      <c r="F658">
        <v>27095000</v>
      </c>
      <c r="G658">
        <v>31.638877999999998</v>
      </c>
      <c r="H658">
        <f t="shared" si="20"/>
        <v>-8.8647695491918012E-3</v>
      </c>
      <c r="I658">
        <f t="shared" si="21"/>
        <v>-8.8647722197123368E-3</v>
      </c>
    </row>
    <row r="659" spans="1:9" x14ac:dyDescent="0.35">
      <c r="A659" s="1">
        <v>41313</v>
      </c>
      <c r="B659">
        <v>34.689999</v>
      </c>
      <c r="C659">
        <v>34.919998</v>
      </c>
      <c r="D659">
        <v>34.68</v>
      </c>
      <c r="E659">
        <v>34.880001</v>
      </c>
      <c r="F659">
        <v>18425800</v>
      </c>
      <c r="G659">
        <v>31.839701999999999</v>
      </c>
      <c r="H659">
        <f t="shared" si="20"/>
        <v>6.3474033467975609E-3</v>
      </c>
      <c r="I659">
        <f t="shared" si="21"/>
        <v>6.3473805866314471E-3</v>
      </c>
    </row>
    <row r="660" spans="1:9" x14ac:dyDescent="0.35">
      <c r="A660" s="1">
        <v>41316</v>
      </c>
      <c r="B660">
        <v>34.950001</v>
      </c>
      <c r="C660">
        <v>35.389999000000003</v>
      </c>
      <c r="D660">
        <v>34.919998</v>
      </c>
      <c r="E660">
        <v>35.259998000000003</v>
      </c>
      <c r="F660">
        <v>24198900</v>
      </c>
      <c r="G660">
        <v>32.186577</v>
      </c>
      <c r="H660">
        <f t="shared" si="20"/>
        <v>1.0894409091330102E-2</v>
      </c>
      <c r="I660">
        <f t="shared" si="21"/>
        <v>1.0894417290714616E-2</v>
      </c>
    </row>
    <row r="661" spans="1:9" x14ac:dyDescent="0.35">
      <c r="A661" s="1">
        <v>41317</v>
      </c>
      <c r="B661">
        <v>35.330002</v>
      </c>
      <c r="C661">
        <v>35.549999</v>
      </c>
      <c r="D661">
        <v>35.220001000000003</v>
      </c>
      <c r="E661">
        <v>35.509998000000003</v>
      </c>
      <c r="F661">
        <v>19559000</v>
      </c>
      <c r="G661">
        <v>32.414785999999999</v>
      </c>
      <c r="H661">
        <f t="shared" si="20"/>
        <v>7.0901875831076329E-3</v>
      </c>
      <c r="I661">
        <f t="shared" si="21"/>
        <v>7.0901916659233339E-3</v>
      </c>
    </row>
    <row r="662" spans="1:9" x14ac:dyDescent="0.35">
      <c r="A662" s="1">
        <v>41318</v>
      </c>
      <c r="B662">
        <v>35.450001</v>
      </c>
      <c r="C662">
        <v>35.520000000000003</v>
      </c>
      <c r="D662">
        <v>34.950001</v>
      </c>
      <c r="E662">
        <v>35.130001</v>
      </c>
      <c r="F662">
        <v>21344300</v>
      </c>
      <c r="G662">
        <v>32.067911000000002</v>
      </c>
      <c r="H662">
        <f t="shared" si="20"/>
        <v>-1.0701127045966125E-2</v>
      </c>
      <c r="I662">
        <f t="shared" si="21"/>
        <v>-1.0701134969701702E-2</v>
      </c>
    </row>
    <row r="663" spans="1:9" x14ac:dyDescent="0.35">
      <c r="A663" s="1">
        <v>41319</v>
      </c>
      <c r="B663">
        <v>35.020000000000003</v>
      </c>
      <c r="C663">
        <v>35.270000000000003</v>
      </c>
      <c r="D663">
        <v>34.909999999999997</v>
      </c>
      <c r="E663">
        <v>35.209999000000003</v>
      </c>
      <c r="F663">
        <v>22296200</v>
      </c>
      <c r="G663">
        <v>32.140936000000004</v>
      </c>
      <c r="H663">
        <f t="shared" si="20"/>
        <v>2.277198910412879E-3</v>
      </c>
      <c r="I663">
        <f t="shared" si="21"/>
        <v>2.2771985365682606E-3</v>
      </c>
    </row>
    <row r="664" spans="1:9" x14ac:dyDescent="0.35">
      <c r="A664" s="1">
        <v>41320</v>
      </c>
      <c r="B664">
        <v>35.240001999999997</v>
      </c>
      <c r="C664">
        <v>35.360000999999997</v>
      </c>
      <c r="D664">
        <v>35.020000000000003</v>
      </c>
      <c r="E664">
        <v>35.159999999999997</v>
      </c>
      <c r="F664">
        <v>21105000</v>
      </c>
      <c r="G664">
        <v>32.095295</v>
      </c>
      <c r="H664">
        <f t="shared" si="20"/>
        <v>-1.4200227611482403E-3</v>
      </c>
      <c r="I664">
        <f t="shared" si="21"/>
        <v>-1.420027095664027E-3</v>
      </c>
    </row>
    <row r="665" spans="1:9" x14ac:dyDescent="0.35">
      <c r="A665" s="1">
        <v>41324</v>
      </c>
      <c r="B665">
        <v>35.169998</v>
      </c>
      <c r="C665">
        <v>35.270000000000003</v>
      </c>
      <c r="D665">
        <v>35.080002</v>
      </c>
      <c r="E665">
        <v>35.139999000000003</v>
      </c>
      <c r="F665">
        <v>25413400</v>
      </c>
      <c r="G665">
        <v>32.077038000000002</v>
      </c>
      <c r="H665">
        <f t="shared" si="20"/>
        <v>-5.6885665528991745E-4</v>
      </c>
      <c r="I665">
        <f t="shared" si="21"/>
        <v>-5.688372703849089E-4</v>
      </c>
    </row>
    <row r="666" spans="1:9" x14ac:dyDescent="0.35">
      <c r="A666" s="1">
        <v>41325</v>
      </c>
      <c r="B666">
        <v>35.090000000000003</v>
      </c>
      <c r="C666">
        <v>35.32</v>
      </c>
      <c r="D666">
        <v>35.060001</v>
      </c>
      <c r="E666">
        <v>35.099997999999999</v>
      </c>
      <c r="F666">
        <v>27539300</v>
      </c>
      <c r="G666">
        <v>32.040523999999998</v>
      </c>
      <c r="H666">
        <f t="shared" si="20"/>
        <v>-1.13833241714104E-3</v>
      </c>
      <c r="I666">
        <f t="shared" si="21"/>
        <v>-1.1383220607839143E-3</v>
      </c>
    </row>
    <row r="667" spans="1:9" x14ac:dyDescent="0.35">
      <c r="A667" s="1">
        <v>41326</v>
      </c>
      <c r="B667">
        <v>35.049999</v>
      </c>
      <c r="C667">
        <v>35.68</v>
      </c>
      <c r="D667">
        <v>35.020000000000003</v>
      </c>
      <c r="E667">
        <v>35.459999000000003</v>
      </c>
      <c r="F667">
        <v>38030800</v>
      </c>
      <c r="G667">
        <v>32.369145000000003</v>
      </c>
      <c r="H667">
        <f t="shared" si="20"/>
        <v>1.0256439330851358E-2</v>
      </c>
      <c r="I667">
        <f t="shared" si="21"/>
        <v>1.025641777893537E-2</v>
      </c>
    </row>
    <row r="668" spans="1:9" x14ac:dyDescent="0.35">
      <c r="A668" s="1">
        <v>41327</v>
      </c>
      <c r="B668">
        <v>35.57</v>
      </c>
      <c r="C668">
        <v>35.830002</v>
      </c>
      <c r="D668">
        <v>35.389999000000003</v>
      </c>
      <c r="E668">
        <v>35.82</v>
      </c>
      <c r="F668">
        <v>20521000</v>
      </c>
      <c r="G668">
        <v>32.697766999999999</v>
      </c>
      <c r="H668">
        <f t="shared" si="20"/>
        <v>1.0152312751052162E-2</v>
      </c>
      <c r="I668">
        <f t="shared" si="21"/>
        <v>1.0152322528135844E-2</v>
      </c>
    </row>
    <row r="669" spans="1:9" x14ac:dyDescent="0.35">
      <c r="A669" s="1">
        <v>41330</v>
      </c>
      <c r="B669">
        <v>35.840000000000003</v>
      </c>
      <c r="C669">
        <v>35.950001</v>
      </c>
      <c r="D669">
        <v>34.770000000000003</v>
      </c>
      <c r="E669">
        <v>34.790000999999997</v>
      </c>
      <c r="F669">
        <v>27023500</v>
      </c>
      <c r="G669">
        <v>31.757546999999999</v>
      </c>
      <c r="H669">
        <f t="shared" si="20"/>
        <v>-2.8754857621440637E-2</v>
      </c>
      <c r="I669">
        <f t="shared" si="21"/>
        <v>-2.8754868795780462E-2</v>
      </c>
    </row>
    <row r="670" spans="1:9" x14ac:dyDescent="0.35">
      <c r="A670" s="1">
        <v>41331</v>
      </c>
      <c r="B670">
        <v>35.080002</v>
      </c>
      <c r="C670">
        <v>35.099997999999999</v>
      </c>
      <c r="D670">
        <v>34.520000000000003</v>
      </c>
      <c r="E670">
        <v>34.75</v>
      </c>
      <c r="F670">
        <v>29601900</v>
      </c>
      <c r="G670">
        <v>31.721032999999998</v>
      </c>
      <c r="H670">
        <f t="shared" si="20"/>
        <v>-1.1497843877612025E-3</v>
      </c>
      <c r="I670">
        <f t="shared" si="21"/>
        <v>-1.1497739419231712E-3</v>
      </c>
    </row>
    <row r="671" spans="1:9" x14ac:dyDescent="0.35">
      <c r="A671" s="1">
        <v>41332</v>
      </c>
      <c r="B671">
        <v>34.82</v>
      </c>
      <c r="C671">
        <v>35.220001000000003</v>
      </c>
      <c r="D671">
        <v>34.599997999999999</v>
      </c>
      <c r="E671">
        <v>35.130001</v>
      </c>
      <c r="F671">
        <v>32171300</v>
      </c>
      <c r="G671">
        <v>32.067911000000002</v>
      </c>
      <c r="H671">
        <f t="shared" si="20"/>
        <v>1.0935280575539569E-2</v>
      </c>
      <c r="I671">
        <f t="shared" si="21"/>
        <v>1.0935268091679228E-2</v>
      </c>
    </row>
    <row r="672" spans="1:9" x14ac:dyDescent="0.35">
      <c r="A672" s="1">
        <v>41333</v>
      </c>
      <c r="B672">
        <v>35.07</v>
      </c>
      <c r="C672">
        <v>35.369999</v>
      </c>
      <c r="D672">
        <v>35.020000000000003</v>
      </c>
      <c r="E672">
        <v>35.080002</v>
      </c>
      <c r="F672">
        <v>22097000</v>
      </c>
      <c r="G672">
        <v>32.022269999999999</v>
      </c>
      <c r="H672">
        <f t="shared" si="20"/>
        <v>-1.4232564354324864E-3</v>
      </c>
      <c r="I672">
        <f t="shared" si="21"/>
        <v>-1.4232607792881605E-3</v>
      </c>
    </row>
    <row r="673" spans="1:9" x14ac:dyDescent="0.35">
      <c r="A673" s="1">
        <v>41334</v>
      </c>
      <c r="B673">
        <v>34.939999</v>
      </c>
      <c r="C673">
        <v>35.560001</v>
      </c>
      <c r="D673">
        <v>34.849997999999999</v>
      </c>
      <c r="E673">
        <v>35.389999000000003</v>
      </c>
      <c r="F673">
        <v>20624800</v>
      </c>
      <c r="G673">
        <v>32.305247000000001</v>
      </c>
      <c r="H673">
        <f t="shared" si="20"/>
        <v>8.8368581050822844E-3</v>
      </c>
      <c r="I673">
        <f t="shared" si="21"/>
        <v>8.8368813328974644E-3</v>
      </c>
    </row>
    <row r="674" spans="1:9" x14ac:dyDescent="0.35">
      <c r="A674" s="1">
        <v>41337</v>
      </c>
      <c r="B674">
        <v>35.369999</v>
      </c>
      <c r="C674">
        <v>35.880001</v>
      </c>
      <c r="D674">
        <v>35.330002</v>
      </c>
      <c r="E674">
        <v>35.849997999999999</v>
      </c>
      <c r="F674">
        <v>16880500</v>
      </c>
      <c r="G674">
        <v>32.725150999999997</v>
      </c>
      <c r="H674">
        <f t="shared" si="20"/>
        <v>1.2997994150833298E-2</v>
      </c>
      <c r="I674">
        <f t="shared" si="21"/>
        <v>1.2998012366226309E-2</v>
      </c>
    </row>
    <row r="675" spans="1:9" x14ac:dyDescent="0.35">
      <c r="A675" s="1">
        <v>41338</v>
      </c>
      <c r="B675">
        <v>35.990001999999997</v>
      </c>
      <c r="C675">
        <v>36.290000999999997</v>
      </c>
      <c r="D675">
        <v>35.810001</v>
      </c>
      <c r="E675">
        <v>35.880001</v>
      </c>
      <c r="F675">
        <v>23312000</v>
      </c>
      <c r="G675">
        <v>32.752538000000001</v>
      </c>
      <c r="H675">
        <f t="shared" si="20"/>
        <v>8.3690381237958977E-4</v>
      </c>
      <c r="I675">
        <f t="shared" si="21"/>
        <v>8.3687925534719435E-4</v>
      </c>
    </row>
    <row r="676" spans="1:9" x14ac:dyDescent="0.35">
      <c r="A676" s="1">
        <v>41339</v>
      </c>
      <c r="B676">
        <v>36.090000000000003</v>
      </c>
      <c r="C676">
        <v>36.139999000000003</v>
      </c>
      <c r="D676">
        <v>35.810001</v>
      </c>
      <c r="E676">
        <v>36.049999</v>
      </c>
      <c r="F676">
        <v>18491700</v>
      </c>
      <c r="G676">
        <v>32.907718000000003</v>
      </c>
      <c r="H676">
        <f t="shared" si="20"/>
        <v>4.7379597341705663E-3</v>
      </c>
      <c r="I676">
        <f t="shared" si="21"/>
        <v>4.7379534373794613E-3</v>
      </c>
    </row>
    <row r="677" spans="1:9" x14ac:dyDescent="0.35">
      <c r="A677" s="1">
        <v>41340</v>
      </c>
      <c r="B677">
        <v>36.130001</v>
      </c>
      <c r="C677">
        <v>36.479999999999997</v>
      </c>
      <c r="D677">
        <v>36.080002</v>
      </c>
      <c r="E677">
        <v>36.419998</v>
      </c>
      <c r="F677">
        <v>21509700</v>
      </c>
      <c r="G677">
        <v>33.245466</v>
      </c>
      <c r="H677">
        <f t="shared" si="20"/>
        <v>1.0263495430332743E-2</v>
      </c>
      <c r="I677">
        <f t="shared" si="21"/>
        <v>1.0263488948094113E-2</v>
      </c>
    </row>
    <row r="678" spans="1:9" x14ac:dyDescent="0.35">
      <c r="A678" s="1">
        <v>41341</v>
      </c>
      <c r="B678">
        <v>36.450001</v>
      </c>
      <c r="C678">
        <v>36.619999</v>
      </c>
      <c r="D678">
        <v>36.229999999999997</v>
      </c>
      <c r="E678">
        <v>36.5</v>
      </c>
      <c r="F678">
        <v>24042200</v>
      </c>
      <c r="G678">
        <v>33.318494999999999</v>
      </c>
      <c r="H678">
        <f t="shared" si="20"/>
        <v>2.1966503128308889E-3</v>
      </c>
      <c r="I678">
        <f t="shared" si="21"/>
        <v>2.1966604408552503E-3</v>
      </c>
    </row>
    <row r="679" spans="1:9" x14ac:dyDescent="0.35">
      <c r="A679" s="1">
        <v>41344</v>
      </c>
      <c r="B679">
        <v>36.580002</v>
      </c>
      <c r="C679">
        <v>37.139999000000003</v>
      </c>
      <c r="D679">
        <v>36.529998999999997</v>
      </c>
      <c r="E679">
        <v>37.130001</v>
      </c>
      <c r="F679">
        <v>18989900</v>
      </c>
      <c r="G679">
        <v>33.893582000000002</v>
      </c>
      <c r="H679">
        <f t="shared" si="20"/>
        <v>1.7260301369863014E-2</v>
      </c>
      <c r="I679">
        <f t="shared" si="21"/>
        <v>1.7260293419615845E-2</v>
      </c>
    </row>
    <row r="680" spans="1:9" x14ac:dyDescent="0.35">
      <c r="A680" s="1">
        <v>41345</v>
      </c>
      <c r="B680">
        <v>37.090000000000003</v>
      </c>
      <c r="C680">
        <v>37.18</v>
      </c>
      <c r="D680">
        <v>36.630001</v>
      </c>
      <c r="E680">
        <v>36.659999999999997</v>
      </c>
      <c r="F680">
        <v>22688600</v>
      </c>
      <c r="G680">
        <v>33.464548999999998</v>
      </c>
      <c r="H680">
        <f t="shared" si="20"/>
        <v>-1.2658254439583868E-2</v>
      </c>
      <c r="I680">
        <f t="shared" si="21"/>
        <v>-1.2658237184845319E-2</v>
      </c>
    </row>
    <row r="681" spans="1:9" x14ac:dyDescent="0.35">
      <c r="A681" s="1">
        <v>41346</v>
      </c>
      <c r="B681">
        <v>36.740001999999997</v>
      </c>
      <c r="C681">
        <v>36.860000999999997</v>
      </c>
      <c r="D681">
        <v>36.529998999999997</v>
      </c>
      <c r="E681">
        <v>36.770000000000003</v>
      </c>
      <c r="F681">
        <v>15812000</v>
      </c>
      <c r="G681">
        <v>33.564960999999997</v>
      </c>
      <c r="H681">
        <f t="shared" si="20"/>
        <v>3.0005455537372217E-3</v>
      </c>
      <c r="I681">
        <f t="shared" si="21"/>
        <v>3.0005484311173181E-3</v>
      </c>
    </row>
    <row r="682" spans="1:9" x14ac:dyDescent="0.35">
      <c r="A682" s="1">
        <v>41347</v>
      </c>
      <c r="B682">
        <v>36.950001</v>
      </c>
      <c r="C682">
        <v>37.029998999999997</v>
      </c>
      <c r="D682">
        <v>36.799999</v>
      </c>
      <c r="E682">
        <v>36.970001000000003</v>
      </c>
      <c r="F682">
        <v>21874700</v>
      </c>
      <c r="G682">
        <v>33.747529</v>
      </c>
      <c r="H682">
        <f t="shared" si="20"/>
        <v>5.4392439488713711E-3</v>
      </c>
      <c r="I682">
        <f t="shared" si="21"/>
        <v>5.4392436207509201E-3</v>
      </c>
    </row>
    <row r="683" spans="1:9" x14ac:dyDescent="0.35">
      <c r="A683" s="1">
        <v>41348</v>
      </c>
      <c r="B683">
        <v>37.360000999999997</v>
      </c>
      <c r="C683">
        <v>38.200001</v>
      </c>
      <c r="D683">
        <v>37.299999</v>
      </c>
      <c r="E683">
        <v>38.200001</v>
      </c>
      <c r="F683">
        <v>56046200</v>
      </c>
      <c r="G683">
        <v>34.870316000000003</v>
      </c>
      <c r="H683">
        <f t="shared" si="20"/>
        <v>3.3270218196639938E-2</v>
      </c>
      <c r="I683">
        <f t="shared" si="21"/>
        <v>3.3270198834409549E-2</v>
      </c>
    </row>
    <row r="684" spans="1:9" x14ac:dyDescent="0.35">
      <c r="A684" s="1">
        <v>41351</v>
      </c>
      <c r="B684">
        <v>37.700001</v>
      </c>
      <c r="C684">
        <v>37.900002000000001</v>
      </c>
      <c r="D684">
        <v>37.619999</v>
      </c>
      <c r="E684">
        <v>37.759998000000003</v>
      </c>
      <c r="F684">
        <v>29754300</v>
      </c>
      <c r="G684">
        <v>34.468665999999999</v>
      </c>
      <c r="H684">
        <f t="shared" si="20"/>
        <v>-1.1518402839832315E-2</v>
      </c>
      <c r="I684">
        <f t="shared" si="21"/>
        <v>-1.1518392893256362E-2</v>
      </c>
    </row>
    <row r="685" spans="1:9" x14ac:dyDescent="0.35">
      <c r="A685" s="1">
        <v>41352</v>
      </c>
      <c r="B685">
        <v>37.919998</v>
      </c>
      <c r="C685">
        <v>37.93</v>
      </c>
      <c r="D685">
        <v>37.330002</v>
      </c>
      <c r="E685">
        <v>37.490001999999997</v>
      </c>
      <c r="F685">
        <v>23724800</v>
      </c>
      <c r="G685">
        <v>34.222203999999998</v>
      </c>
      <c r="H685">
        <f t="shared" si="20"/>
        <v>-7.150318175334811E-3</v>
      </c>
      <c r="I685">
        <f t="shared" si="21"/>
        <v>-7.1503202357759092E-3</v>
      </c>
    </row>
    <row r="686" spans="1:9" x14ac:dyDescent="0.35">
      <c r="A686" s="1">
        <v>41353</v>
      </c>
      <c r="B686">
        <v>37.650002000000001</v>
      </c>
      <c r="C686">
        <v>37.840000000000003</v>
      </c>
      <c r="D686">
        <v>37.349997999999999</v>
      </c>
      <c r="E686">
        <v>37.439999</v>
      </c>
      <c r="F686">
        <v>19049900</v>
      </c>
      <c r="G686">
        <v>34.176558999999997</v>
      </c>
      <c r="H686">
        <f t="shared" si="20"/>
        <v>-1.3337689339146127E-3</v>
      </c>
      <c r="I686">
        <f t="shared" si="21"/>
        <v>-1.3337831777287161E-3</v>
      </c>
    </row>
    <row r="687" spans="1:9" x14ac:dyDescent="0.35">
      <c r="A687" s="1">
        <v>41354</v>
      </c>
      <c r="B687">
        <v>37.159999999999997</v>
      </c>
      <c r="C687">
        <v>37.380001</v>
      </c>
      <c r="D687">
        <v>37.099997999999999</v>
      </c>
      <c r="E687">
        <v>37.139999000000003</v>
      </c>
      <c r="F687">
        <v>24008300</v>
      </c>
      <c r="G687">
        <v>33.902709000000002</v>
      </c>
      <c r="H687">
        <f t="shared" si="20"/>
        <v>-8.0128207268380849E-3</v>
      </c>
      <c r="I687">
        <f t="shared" si="21"/>
        <v>-8.0128019909785526E-3</v>
      </c>
    </row>
    <row r="688" spans="1:9" x14ac:dyDescent="0.35">
      <c r="A688" s="1">
        <v>41355</v>
      </c>
      <c r="B688">
        <v>37.270000000000003</v>
      </c>
      <c r="C688">
        <v>37.380001</v>
      </c>
      <c r="D688">
        <v>37.099997999999999</v>
      </c>
      <c r="E688">
        <v>37.200001</v>
      </c>
      <c r="F688">
        <v>15646600</v>
      </c>
      <c r="G688">
        <v>33.957481000000001</v>
      </c>
      <c r="H688">
        <f t="shared" si="20"/>
        <v>1.615562779094238E-3</v>
      </c>
      <c r="I688">
        <f t="shared" si="21"/>
        <v>1.6155641131804488E-3</v>
      </c>
    </row>
    <row r="689" spans="1:9" x14ac:dyDescent="0.35">
      <c r="A689" s="1">
        <v>41358</v>
      </c>
      <c r="B689">
        <v>37.349997999999999</v>
      </c>
      <c r="C689">
        <v>37.400002000000001</v>
      </c>
      <c r="D689">
        <v>36.939999</v>
      </c>
      <c r="E689">
        <v>37.209999000000003</v>
      </c>
      <c r="F689">
        <v>20304500</v>
      </c>
      <c r="G689">
        <v>33.966607000000003</v>
      </c>
      <c r="H689">
        <f t="shared" si="20"/>
        <v>2.6876343363547382E-4</v>
      </c>
      <c r="I689">
        <f t="shared" si="21"/>
        <v>2.6874784970068791E-4</v>
      </c>
    </row>
    <row r="690" spans="1:9" x14ac:dyDescent="0.35">
      <c r="A690" s="1">
        <v>41359</v>
      </c>
      <c r="B690">
        <v>37.43</v>
      </c>
      <c r="C690">
        <v>37.450001</v>
      </c>
      <c r="D690">
        <v>37.07</v>
      </c>
      <c r="E690">
        <v>37.299999</v>
      </c>
      <c r="F690">
        <v>18635500</v>
      </c>
      <c r="G690">
        <v>34.048763000000001</v>
      </c>
      <c r="H690">
        <f t="shared" si="20"/>
        <v>2.4187047142891966E-3</v>
      </c>
      <c r="I690">
        <f t="shared" si="21"/>
        <v>2.4187284882472267E-3</v>
      </c>
    </row>
    <row r="691" spans="1:9" x14ac:dyDescent="0.35">
      <c r="A691" s="1">
        <v>41360</v>
      </c>
      <c r="B691">
        <v>37.090000000000003</v>
      </c>
      <c r="C691">
        <v>37.159999999999997</v>
      </c>
      <c r="D691">
        <v>36.799999</v>
      </c>
      <c r="E691">
        <v>36.979999999999997</v>
      </c>
      <c r="F691">
        <v>14840800</v>
      </c>
      <c r="G691">
        <v>33.756656</v>
      </c>
      <c r="H691">
        <f t="shared" si="20"/>
        <v>-8.579061892200127E-3</v>
      </c>
      <c r="I691">
        <f t="shared" si="21"/>
        <v>-8.5790781885380519E-3</v>
      </c>
    </row>
    <row r="692" spans="1:9" x14ac:dyDescent="0.35">
      <c r="A692" s="1">
        <v>41361</v>
      </c>
      <c r="B692">
        <v>37.029998999999997</v>
      </c>
      <c r="C692">
        <v>37.040000999999997</v>
      </c>
      <c r="D692">
        <v>36.830002</v>
      </c>
      <c r="E692">
        <v>36.990001999999997</v>
      </c>
      <c r="F692">
        <v>16967500</v>
      </c>
      <c r="G692">
        <v>33.765785999999999</v>
      </c>
      <c r="H692">
        <f t="shared" si="20"/>
        <v>2.7047052460789795E-4</v>
      </c>
      <c r="I692">
        <f t="shared" si="21"/>
        <v>2.7046517877834142E-4</v>
      </c>
    </row>
    <row r="693" spans="1:9" x14ac:dyDescent="0.35">
      <c r="A693" s="1">
        <v>41365</v>
      </c>
      <c r="B693">
        <v>37.020000000000003</v>
      </c>
      <c r="C693">
        <v>37.090000000000003</v>
      </c>
      <c r="D693">
        <v>36.75</v>
      </c>
      <c r="E693">
        <v>36.93</v>
      </c>
      <c r="F693">
        <v>10903800</v>
      </c>
      <c r="G693">
        <v>33.711015000000003</v>
      </c>
      <c r="H693">
        <f t="shared" si="20"/>
        <v>-1.6221139971821907E-3</v>
      </c>
      <c r="I693">
        <f t="shared" si="21"/>
        <v>-1.6220857408737722E-3</v>
      </c>
    </row>
    <row r="694" spans="1:9" x14ac:dyDescent="0.35">
      <c r="A694" s="1">
        <v>41366</v>
      </c>
      <c r="B694">
        <v>37.029998999999997</v>
      </c>
      <c r="C694">
        <v>37.099997999999999</v>
      </c>
      <c r="D694">
        <v>36.770000000000003</v>
      </c>
      <c r="E694">
        <v>36.880001</v>
      </c>
      <c r="F694">
        <v>17094700</v>
      </c>
      <c r="G694">
        <v>33.665373000000002</v>
      </c>
      <c r="H694">
        <f t="shared" si="20"/>
        <v>-1.353885729758995E-3</v>
      </c>
      <c r="I694">
        <f t="shared" si="21"/>
        <v>-1.3539194829939366E-3</v>
      </c>
    </row>
    <row r="695" spans="1:9" x14ac:dyDescent="0.35">
      <c r="A695" s="1">
        <v>41367</v>
      </c>
      <c r="B695">
        <v>36.869999</v>
      </c>
      <c r="C695">
        <v>36.950001</v>
      </c>
      <c r="D695">
        <v>36.549999</v>
      </c>
      <c r="E695">
        <v>36.669998</v>
      </c>
      <c r="F695">
        <v>26277200</v>
      </c>
      <c r="G695">
        <v>33.473675</v>
      </c>
      <c r="H695">
        <f t="shared" si="20"/>
        <v>-5.6942243575318881E-3</v>
      </c>
      <c r="I695">
        <f t="shared" si="21"/>
        <v>-5.6942188045860168E-3</v>
      </c>
    </row>
    <row r="696" spans="1:9" x14ac:dyDescent="0.35">
      <c r="A696" s="1">
        <v>41368</v>
      </c>
      <c r="B696">
        <v>36.770000000000003</v>
      </c>
      <c r="C696">
        <v>37.479999999999997</v>
      </c>
      <c r="D696">
        <v>36.75</v>
      </c>
      <c r="E696">
        <v>37.419998</v>
      </c>
      <c r="F696">
        <v>24102400</v>
      </c>
      <c r="G696">
        <v>34.158301999999999</v>
      </c>
      <c r="H696">
        <f t="shared" si="20"/>
        <v>2.0452687234943399E-2</v>
      </c>
      <c r="I696">
        <f t="shared" si="21"/>
        <v>2.0452699023934449E-2</v>
      </c>
    </row>
    <row r="697" spans="1:9" x14ac:dyDescent="0.35">
      <c r="A697" s="1">
        <v>41369</v>
      </c>
      <c r="B697">
        <v>36.810001</v>
      </c>
      <c r="C697">
        <v>37.200001</v>
      </c>
      <c r="D697">
        <v>36.619999</v>
      </c>
      <c r="E697">
        <v>37.150002000000001</v>
      </c>
      <c r="F697">
        <v>24520900</v>
      </c>
      <c r="G697">
        <v>33.911839000000001</v>
      </c>
      <c r="H697">
        <f t="shared" si="20"/>
        <v>-7.2152863289837435E-3</v>
      </c>
      <c r="I697">
        <f t="shared" si="21"/>
        <v>-7.2153176700644707E-3</v>
      </c>
    </row>
    <row r="698" spans="1:9" x14ac:dyDescent="0.35">
      <c r="A698" s="1">
        <v>41372</v>
      </c>
      <c r="B698">
        <v>37.110000999999997</v>
      </c>
      <c r="C698">
        <v>37.110000999999997</v>
      </c>
      <c r="D698">
        <v>36.619999</v>
      </c>
      <c r="E698">
        <v>37.020000000000003</v>
      </c>
      <c r="F698">
        <v>20087000</v>
      </c>
      <c r="G698">
        <v>33.793170000000003</v>
      </c>
      <c r="H698">
        <f t="shared" si="20"/>
        <v>-3.499380699898684E-3</v>
      </c>
      <c r="I698">
        <f t="shared" si="21"/>
        <v>-3.499338387399074E-3</v>
      </c>
    </row>
    <row r="699" spans="1:9" x14ac:dyDescent="0.35">
      <c r="A699" s="1">
        <v>41373</v>
      </c>
      <c r="B699">
        <v>37.150002000000001</v>
      </c>
      <c r="C699">
        <v>37.650002000000001</v>
      </c>
      <c r="D699">
        <v>36.979999999999997</v>
      </c>
      <c r="E699">
        <v>37.450001</v>
      </c>
      <c r="F699">
        <v>21250100</v>
      </c>
      <c r="G699">
        <v>34.185689000000004</v>
      </c>
      <c r="H699">
        <f t="shared" si="20"/>
        <v>1.161537007023223E-2</v>
      </c>
      <c r="I699">
        <f t="shared" si="21"/>
        <v>1.1615335288166219E-2</v>
      </c>
    </row>
    <row r="700" spans="1:9" x14ac:dyDescent="0.35">
      <c r="A700" s="1">
        <v>41374</v>
      </c>
      <c r="B700">
        <v>37.549999</v>
      </c>
      <c r="C700">
        <v>37.849997999999999</v>
      </c>
      <c r="D700">
        <v>37.200001</v>
      </c>
      <c r="E700">
        <v>37.57</v>
      </c>
      <c r="F700">
        <v>23566000</v>
      </c>
      <c r="G700">
        <v>34.295228999999999</v>
      </c>
      <c r="H700">
        <f t="shared" si="20"/>
        <v>3.2042455753205443E-3</v>
      </c>
      <c r="I700">
        <f t="shared" si="21"/>
        <v>3.2042648021514361E-3</v>
      </c>
    </row>
    <row r="701" spans="1:9" x14ac:dyDescent="0.35">
      <c r="A701" s="1">
        <v>41375</v>
      </c>
      <c r="B701">
        <v>37.590000000000003</v>
      </c>
      <c r="C701">
        <v>37.909999999999997</v>
      </c>
      <c r="D701">
        <v>37.150002000000001</v>
      </c>
      <c r="E701">
        <v>37.509998000000003</v>
      </c>
      <c r="F701">
        <v>30560000</v>
      </c>
      <c r="G701">
        <v>34.240456999999999</v>
      </c>
      <c r="H701">
        <f t="shared" si="20"/>
        <v>-1.597072132020155E-3</v>
      </c>
      <c r="I701">
        <f t="shared" si="21"/>
        <v>-1.597073458818421E-3</v>
      </c>
    </row>
    <row r="702" spans="1:9" x14ac:dyDescent="0.35">
      <c r="A702" s="1">
        <v>41376</v>
      </c>
      <c r="B702">
        <v>36.93</v>
      </c>
      <c r="C702">
        <v>37.419998</v>
      </c>
      <c r="D702">
        <v>36.599997999999999</v>
      </c>
      <c r="E702">
        <v>37.209999000000003</v>
      </c>
      <c r="F702">
        <v>36662500</v>
      </c>
      <c r="G702">
        <v>33.966607000000003</v>
      </c>
      <c r="H702">
        <f t="shared" si="20"/>
        <v>-7.9978410022842356E-3</v>
      </c>
      <c r="I702">
        <f t="shared" si="21"/>
        <v>-7.9978488604867601E-3</v>
      </c>
    </row>
    <row r="703" spans="1:9" x14ac:dyDescent="0.35">
      <c r="A703" s="1">
        <v>41379</v>
      </c>
      <c r="B703">
        <v>37.020000000000003</v>
      </c>
      <c r="C703">
        <v>37.419998</v>
      </c>
      <c r="D703">
        <v>36.540000999999997</v>
      </c>
      <c r="E703">
        <v>36.57</v>
      </c>
      <c r="F703">
        <v>23092300</v>
      </c>
      <c r="G703">
        <v>33.382393</v>
      </c>
      <c r="H703">
        <f t="shared" si="20"/>
        <v>-1.7199651093782697E-2</v>
      </c>
      <c r="I703">
        <f t="shared" si="21"/>
        <v>-1.7199657298711139E-2</v>
      </c>
    </row>
    <row r="704" spans="1:9" x14ac:dyDescent="0.35">
      <c r="A704" s="1">
        <v>41380</v>
      </c>
      <c r="B704">
        <v>36.849997999999999</v>
      </c>
      <c r="C704">
        <v>37.220001000000003</v>
      </c>
      <c r="D704">
        <v>36.75</v>
      </c>
      <c r="E704">
        <v>37.060001</v>
      </c>
      <c r="F704">
        <v>20352400</v>
      </c>
      <c r="G704">
        <v>33.829684</v>
      </c>
      <c r="H704">
        <f t="shared" si="20"/>
        <v>1.3398988241728178E-2</v>
      </c>
      <c r="I704">
        <f t="shared" si="21"/>
        <v>1.3399009471849422E-2</v>
      </c>
    </row>
    <row r="705" spans="1:9" x14ac:dyDescent="0.35">
      <c r="A705" s="1">
        <v>41381</v>
      </c>
      <c r="B705">
        <v>36.810001</v>
      </c>
      <c r="C705">
        <v>36.880001</v>
      </c>
      <c r="D705">
        <v>36.25</v>
      </c>
      <c r="E705">
        <v>36.560001</v>
      </c>
      <c r="F705">
        <v>31790200</v>
      </c>
      <c r="G705">
        <v>33.373266000000001</v>
      </c>
      <c r="H705">
        <f t="shared" si="20"/>
        <v>-1.3491634822136136E-2</v>
      </c>
      <c r="I705">
        <f t="shared" si="21"/>
        <v>-1.3491642428584296E-2</v>
      </c>
    </row>
    <row r="706" spans="1:9" x14ac:dyDescent="0.35">
      <c r="A706" s="1">
        <v>41382</v>
      </c>
      <c r="B706">
        <v>36.590000000000003</v>
      </c>
      <c r="C706">
        <v>36.639999000000003</v>
      </c>
      <c r="D706">
        <v>36.189999</v>
      </c>
      <c r="E706">
        <v>36.270000000000003</v>
      </c>
      <c r="F706">
        <v>19322200</v>
      </c>
      <c r="G706">
        <v>33.108542999999997</v>
      </c>
      <c r="H706">
        <f t="shared" si="20"/>
        <v>-7.9321934373031509E-3</v>
      </c>
      <c r="I706">
        <f t="shared" si="21"/>
        <v>-7.9321873981408834E-3</v>
      </c>
    </row>
    <row r="707" spans="1:9" x14ac:dyDescent="0.35">
      <c r="A707" s="1">
        <v>41383</v>
      </c>
      <c r="B707">
        <v>36.409999999999997</v>
      </c>
      <c r="C707">
        <v>36.729999999999997</v>
      </c>
      <c r="D707">
        <v>36.290000999999997</v>
      </c>
      <c r="E707">
        <v>36.689999</v>
      </c>
      <c r="F707">
        <v>18107000</v>
      </c>
      <c r="G707">
        <v>33.491931999999998</v>
      </c>
      <c r="H707">
        <f t="shared" si="20"/>
        <v>1.1579790460435542E-2</v>
      </c>
      <c r="I707">
        <f t="shared" si="21"/>
        <v>1.1579760546998432E-2</v>
      </c>
    </row>
    <row r="708" spans="1:9" x14ac:dyDescent="0.35">
      <c r="A708" s="1">
        <v>41386</v>
      </c>
      <c r="B708">
        <v>36.810001</v>
      </c>
      <c r="C708">
        <v>36.860000999999997</v>
      </c>
      <c r="D708">
        <v>36.400002000000001</v>
      </c>
      <c r="E708">
        <v>36.729999999999997</v>
      </c>
      <c r="F708">
        <v>14432000</v>
      </c>
      <c r="G708">
        <v>33.528447</v>
      </c>
      <c r="H708">
        <f t="shared" ref="H708:H771" si="22">(E708-E707)/E707</f>
        <v>1.0902426026230369E-3</v>
      </c>
      <c r="I708">
        <f t="shared" ref="I708:I771" si="23">(G708-G707)/G707</f>
        <v>1.0902625742821111E-3</v>
      </c>
    </row>
    <row r="709" spans="1:9" x14ac:dyDescent="0.35">
      <c r="A709" s="1">
        <v>41387</v>
      </c>
      <c r="B709">
        <v>36.849997999999999</v>
      </c>
      <c r="C709">
        <v>37.139999000000003</v>
      </c>
      <c r="D709">
        <v>36.709999000000003</v>
      </c>
      <c r="E709">
        <v>37.130001</v>
      </c>
      <c r="F709">
        <v>19883100</v>
      </c>
      <c r="G709">
        <v>33.893582000000002</v>
      </c>
      <c r="H709">
        <f t="shared" si="22"/>
        <v>1.0890307650422086E-2</v>
      </c>
      <c r="I709">
        <f t="shared" si="23"/>
        <v>1.0890304582255247E-2</v>
      </c>
    </row>
    <row r="710" spans="1:9" x14ac:dyDescent="0.35">
      <c r="A710" s="1">
        <v>41388</v>
      </c>
      <c r="B710">
        <v>37.200001</v>
      </c>
      <c r="C710">
        <v>37.450001</v>
      </c>
      <c r="D710">
        <v>37.139999000000003</v>
      </c>
      <c r="E710">
        <v>37.340000000000003</v>
      </c>
      <c r="F710">
        <v>16740700</v>
      </c>
      <c r="G710">
        <v>34.085276999999998</v>
      </c>
      <c r="H710">
        <f t="shared" si="22"/>
        <v>5.655776847407124E-3</v>
      </c>
      <c r="I710">
        <f t="shared" si="23"/>
        <v>5.6557905269497841E-3</v>
      </c>
    </row>
    <row r="711" spans="1:9" x14ac:dyDescent="0.35">
      <c r="A711" s="1">
        <v>41389</v>
      </c>
      <c r="B711">
        <v>37.470001000000003</v>
      </c>
      <c r="C711">
        <v>37.799999</v>
      </c>
      <c r="D711">
        <v>37.330002</v>
      </c>
      <c r="E711">
        <v>37.639999000000003</v>
      </c>
      <c r="F711">
        <v>14861200</v>
      </c>
      <c r="G711">
        <v>34.359127000000001</v>
      </c>
      <c r="H711">
        <f t="shared" si="22"/>
        <v>8.0342528119978478E-3</v>
      </c>
      <c r="I711">
        <f t="shared" si="23"/>
        <v>8.0342606574681213E-3</v>
      </c>
    </row>
    <row r="712" spans="1:9" x14ac:dyDescent="0.35">
      <c r="A712" s="1">
        <v>41390</v>
      </c>
      <c r="B712">
        <v>37.560001</v>
      </c>
      <c r="C712">
        <v>37.880001</v>
      </c>
      <c r="D712">
        <v>37.459999000000003</v>
      </c>
      <c r="E712">
        <v>37.880001</v>
      </c>
      <c r="F712">
        <v>17814600</v>
      </c>
      <c r="G712">
        <v>34.578209000000001</v>
      </c>
      <c r="H712">
        <f t="shared" si="22"/>
        <v>6.3762488410267206E-3</v>
      </c>
      <c r="I712">
        <f t="shared" si="23"/>
        <v>6.3762388375001554E-3</v>
      </c>
    </row>
    <row r="713" spans="1:9" x14ac:dyDescent="0.35">
      <c r="A713" s="1">
        <v>41393</v>
      </c>
      <c r="B713">
        <v>37.950001</v>
      </c>
      <c r="C713">
        <v>37.979999999999997</v>
      </c>
      <c r="D713">
        <v>37.759998000000003</v>
      </c>
      <c r="E713">
        <v>37.880001</v>
      </c>
      <c r="F713">
        <v>16016500</v>
      </c>
      <c r="G713">
        <v>34.578209000000001</v>
      </c>
      <c r="H713">
        <f t="shared" si="22"/>
        <v>0</v>
      </c>
      <c r="I713">
        <f t="shared" si="23"/>
        <v>0</v>
      </c>
    </row>
    <row r="714" spans="1:9" x14ac:dyDescent="0.35">
      <c r="A714" s="1">
        <v>41394</v>
      </c>
      <c r="B714">
        <v>37.959999000000003</v>
      </c>
      <c r="C714">
        <v>38.040000999999997</v>
      </c>
      <c r="D714">
        <v>37.540000999999997</v>
      </c>
      <c r="E714">
        <v>37.979999999999997</v>
      </c>
      <c r="F714">
        <v>20585300</v>
      </c>
      <c r="G714">
        <v>34.669491000000001</v>
      </c>
      <c r="H714">
        <f t="shared" si="22"/>
        <v>2.6398890538571222E-3</v>
      </c>
      <c r="I714">
        <f t="shared" si="23"/>
        <v>2.6398706769341245E-3</v>
      </c>
    </row>
    <row r="715" spans="1:9" x14ac:dyDescent="0.35">
      <c r="A715" s="1">
        <v>41395</v>
      </c>
      <c r="B715">
        <v>37.900002000000001</v>
      </c>
      <c r="C715">
        <v>37.959999000000003</v>
      </c>
      <c r="D715">
        <v>37.290000999999997</v>
      </c>
      <c r="E715">
        <v>37.459999000000003</v>
      </c>
      <c r="F715">
        <v>17639200</v>
      </c>
      <c r="G715">
        <v>34.194816000000003</v>
      </c>
      <c r="H715">
        <f t="shared" si="22"/>
        <v>-1.3691442864665443E-2</v>
      </c>
      <c r="I715">
        <f t="shared" si="23"/>
        <v>-1.3691432620109644E-2</v>
      </c>
    </row>
    <row r="716" spans="1:9" x14ac:dyDescent="0.35">
      <c r="A716" s="1">
        <v>41396</v>
      </c>
      <c r="B716">
        <v>37.509998000000003</v>
      </c>
      <c r="C716">
        <v>37.650002000000001</v>
      </c>
      <c r="D716">
        <v>37.380001</v>
      </c>
      <c r="E716">
        <v>37.409999999999997</v>
      </c>
      <c r="F716">
        <v>13205400</v>
      </c>
      <c r="G716">
        <v>34.149175</v>
      </c>
      <c r="H716">
        <f t="shared" si="22"/>
        <v>-1.3347304147020074E-3</v>
      </c>
      <c r="I716">
        <f t="shared" si="23"/>
        <v>-1.3347344813904941E-3</v>
      </c>
    </row>
    <row r="717" spans="1:9" x14ac:dyDescent="0.35">
      <c r="A717" s="1">
        <v>41397</v>
      </c>
      <c r="B717">
        <v>37.740001999999997</v>
      </c>
      <c r="C717">
        <v>37.919998</v>
      </c>
      <c r="D717">
        <v>37.599997999999999</v>
      </c>
      <c r="E717">
        <v>37.740001999999997</v>
      </c>
      <c r="F717">
        <v>15878400</v>
      </c>
      <c r="G717">
        <v>34.450412999999998</v>
      </c>
      <c r="H717">
        <f t="shared" si="22"/>
        <v>8.8212242715851475E-3</v>
      </c>
      <c r="I717">
        <f t="shared" si="23"/>
        <v>8.8212379947684803E-3</v>
      </c>
    </row>
    <row r="718" spans="1:9" x14ac:dyDescent="0.35">
      <c r="A718" s="1">
        <v>41400</v>
      </c>
      <c r="B718">
        <v>37.860000999999997</v>
      </c>
      <c r="C718">
        <v>37.990001999999997</v>
      </c>
      <c r="D718">
        <v>37.740001999999997</v>
      </c>
      <c r="E718">
        <v>37.900002000000001</v>
      </c>
      <c r="F718">
        <v>14228700</v>
      </c>
      <c r="G718">
        <v>34.596465999999999</v>
      </c>
      <c r="H718">
        <f t="shared" si="22"/>
        <v>4.2395334266278973E-3</v>
      </c>
      <c r="I718">
        <f t="shared" si="23"/>
        <v>4.2395137614170833E-3</v>
      </c>
    </row>
    <row r="719" spans="1:9" x14ac:dyDescent="0.35">
      <c r="A719" s="1">
        <v>41401</v>
      </c>
      <c r="B719">
        <v>38.020000000000003</v>
      </c>
      <c r="C719">
        <v>38.560001</v>
      </c>
      <c r="D719">
        <v>37.909999999999997</v>
      </c>
      <c r="E719">
        <v>38.400002000000001</v>
      </c>
      <c r="F719">
        <v>23273300</v>
      </c>
      <c r="G719">
        <v>35.052883999999999</v>
      </c>
      <c r="H719">
        <f t="shared" si="22"/>
        <v>1.3192611441023143E-2</v>
      </c>
      <c r="I719">
        <f t="shared" si="23"/>
        <v>1.3192619153644171E-2</v>
      </c>
    </row>
    <row r="720" spans="1:9" x14ac:dyDescent="0.35">
      <c r="A720" s="1">
        <v>41402</v>
      </c>
      <c r="B720">
        <v>38.139999000000003</v>
      </c>
      <c r="C720">
        <v>38.669998</v>
      </c>
      <c r="D720">
        <v>38.049999</v>
      </c>
      <c r="E720">
        <v>38.450001</v>
      </c>
      <c r="F720">
        <v>18741300</v>
      </c>
      <c r="G720">
        <v>35.374893</v>
      </c>
      <c r="H720">
        <f t="shared" si="22"/>
        <v>1.302057223851178E-3</v>
      </c>
      <c r="I720">
        <f t="shared" si="23"/>
        <v>9.1863767899954055E-3</v>
      </c>
    </row>
    <row r="721" spans="1:9" x14ac:dyDescent="0.35">
      <c r="A721" s="1">
        <v>41403</v>
      </c>
      <c r="B721">
        <v>38.439999</v>
      </c>
      <c r="C721">
        <v>38.509998000000003</v>
      </c>
      <c r="D721">
        <v>37.779998999999997</v>
      </c>
      <c r="E721">
        <v>37.889999000000003</v>
      </c>
      <c r="F721">
        <v>27766600</v>
      </c>
      <c r="G721">
        <v>34.859679</v>
      </c>
      <c r="H721">
        <f t="shared" si="22"/>
        <v>-1.4564420947609265E-2</v>
      </c>
      <c r="I721">
        <f t="shared" si="23"/>
        <v>-1.4564397410332811E-2</v>
      </c>
    </row>
    <row r="722" spans="1:9" x14ac:dyDescent="0.35">
      <c r="A722" s="1">
        <v>41404</v>
      </c>
      <c r="B722">
        <v>38.040000999999997</v>
      </c>
      <c r="C722">
        <v>38.159999999999997</v>
      </c>
      <c r="D722">
        <v>37.82</v>
      </c>
      <c r="E722">
        <v>38.029998999999997</v>
      </c>
      <c r="F722">
        <v>16390500</v>
      </c>
      <c r="G722">
        <v>34.988481</v>
      </c>
      <c r="H722">
        <f t="shared" si="22"/>
        <v>3.6949064052494026E-3</v>
      </c>
      <c r="I722">
        <f t="shared" si="23"/>
        <v>3.6948705121467211E-3</v>
      </c>
    </row>
    <row r="723" spans="1:9" x14ac:dyDescent="0.35">
      <c r="A723" s="1">
        <v>41407</v>
      </c>
      <c r="B723">
        <v>38.040000999999997</v>
      </c>
      <c r="C723">
        <v>38.290000999999997</v>
      </c>
      <c r="D723">
        <v>37.830002</v>
      </c>
      <c r="E723">
        <v>38.200001</v>
      </c>
      <c r="F723">
        <v>12774700</v>
      </c>
      <c r="G723">
        <v>35.144886999999997</v>
      </c>
      <c r="H723">
        <f t="shared" si="22"/>
        <v>4.47020784828324E-3</v>
      </c>
      <c r="I723">
        <f t="shared" si="23"/>
        <v>4.470214068452898E-3</v>
      </c>
    </row>
    <row r="724" spans="1:9" x14ac:dyDescent="0.35">
      <c r="A724" s="1">
        <v>41408</v>
      </c>
      <c r="B724">
        <v>38.259998000000003</v>
      </c>
      <c r="C724">
        <v>38.790000999999997</v>
      </c>
      <c r="D724">
        <v>38.209999000000003</v>
      </c>
      <c r="E724">
        <v>38.759998000000003</v>
      </c>
      <c r="F724">
        <v>21730600</v>
      </c>
      <c r="G724">
        <v>35.660097999999998</v>
      </c>
      <c r="H724">
        <f t="shared" si="22"/>
        <v>1.465960694608366E-2</v>
      </c>
      <c r="I724">
        <f t="shared" si="23"/>
        <v>1.4659628867209071E-2</v>
      </c>
    </row>
    <row r="725" spans="1:9" x14ac:dyDescent="0.35">
      <c r="A725" s="1">
        <v>41409</v>
      </c>
      <c r="B725">
        <v>38.700001</v>
      </c>
      <c r="C725">
        <v>39.380001</v>
      </c>
      <c r="D725">
        <v>38.610000999999997</v>
      </c>
      <c r="E725">
        <v>39.299999</v>
      </c>
      <c r="F725">
        <v>25696800</v>
      </c>
      <c r="G725">
        <v>36.156911000000001</v>
      </c>
      <c r="H725">
        <f t="shared" si="22"/>
        <v>1.3931915063566221E-2</v>
      </c>
      <c r="I725">
        <f t="shared" si="23"/>
        <v>1.3931902262298974E-2</v>
      </c>
    </row>
    <row r="726" spans="1:9" x14ac:dyDescent="0.35">
      <c r="A726" s="1">
        <v>41410</v>
      </c>
      <c r="B726">
        <v>39.279998999999997</v>
      </c>
      <c r="C726">
        <v>39.740001999999997</v>
      </c>
      <c r="D726">
        <v>39.090000000000003</v>
      </c>
      <c r="E726">
        <v>39.259998000000003</v>
      </c>
      <c r="F726">
        <v>22959500</v>
      </c>
      <c r="G726">
        <v>36.120108999999999</v>
      </c>
      <c r="H726">
        <f t="shared" si="22"/>
        <v>-1.0178371760263052E-3</v>
      </c>
      <c r="I726">
        <f t="shared" si="23"/>
        <v>-1.0178413747789891E-3</v>
      </c>
    </row>
    <row r="727" spans="1:9" x14ac:dyDescent="0.35">
      <c r="A727" s="1">
        <v>41411</v>
      </c>
      <c r="B727">
        <v>39.419998</v>
      </c>
      <c r="C727">
        <v>39.909999999999997</v>
      </c>
      <c r="D727">
        <v>39.330002</v>
      </c>
      <c r="E727">
        <v>39.880001</v>
      </c>
      <c r="F727">
        <v>24390400</v>
      </c>
      <c r="G727">
        <v>36.690525999999998</v>
      </c>
      <c r="H727">
        <f t="shared" si="22"/>
        <v>1.5792232083149799E-2</v>
      </c>
      <c r="I727">
        <f t="shared" si="23"/>
        <v>1.5792228091006014E-2</v>
      </c>
    </row>
    <row r="728" spans="1:9" x14ac:dyDescent="0.35">
      <c r="A728" s="1">
        <v>41414</v>
      </c>
      <c r="B728">
        <v>39.900002000000001</v>
      </c>
      <c r="C728">
        <v>40.290000999999997</v>
      </c>
      <c r="D728">
        <v>39.849997999999999</v>
      </c>
      <c r="E728">
        <v>40.200001</v>
      </c>
      <c r="F728">
        <v>18939000</v>
      </c>
      <c r="G728">
        <v>36.984932999999998</v>
      </c>
      <c r="H728">
        <f t="shared" si="22"/>
        <v>8.0240720154445399E-3</v>
      </c>
      <c r="I728">
        <f t="shared" si="23"/>
        <v>8.0240604890755626E-3</v>
      </c>
    </row>
    <row r="729" spans="1:9" x14ac:dyDescent="0.35">
      <c r="A729" s="1">
        <v>41415</v>
      </c>
      <c r="B729">
        <v>40.330002</v>
      </c>
      <c r="C729">
        <v>40.799999</v>
      </c>
      <c r="D729">
        <v>40.169998</v>
      </c>
      <c r="E729">
        <v>40.68</v>
      </c>
      <c r="F729">
        <v>23049200</v>
      </c>
      <c r="G729">
        <v>37.426544</v>
      </c>
      <c r="H729">
        <f t="shared" si="22"/>
        <v>1.1940273334819056E-2</v>
      </c>
      <c r="I729">
        <f t="shared" si="23"/>
        <v>1.1940294714066449E-2</v>
      </c>
    </row>
    <row r="730" spans="1:9" x14ac:dyDescent="0.35">
      <c r="A730" s="1">
        <v>41416</v>
      </c>
      <c r="B730">
        <v>40.720001000000003</v>
      </c>
      <c r="C730">
        <v>41.099997999999999</v>
      </c>
      <c r="D730">
        <v>39.990001999999997</v>
      </c>
      <c r="E730">
        <v>40.099997999999999</v>
      </c>
      <c r="F730">
        <v>30388300</v>
      </c>
      <c r="G730">
        <v>36.892929000000002</v>
      </c>
      <c r="H730">
        <f t="shared" si="22"/>
        <v>-1.4257669616519184E-2</v>
      </c>
      <c r="I730">
        <f t="shared" si="23"/>
        <v>-1.4257661621121029E-2</v>
      </c>
    </row>
    <row r="731" spans="1:9" x14ac:dyDescent="0.35">
      <c r="A731" s="1">
        <v>41417</v>
      </c>
      <c r="B731">
        <v>39.400002000000001</v>
      </c>
      <c r="C731">
        <v>40.439999</v>
      </c>
      <c r="D731">
        <v>39.400002000000001</v>
      </c>
      <c r="E731">
        <v>40.009998000000003</v>
      </c>
      <c r="F731">
        <v>24730000</v>
      </c>
      <c r="G731">
        <v>36.810127000000001</v>
      </c>
      <c r="H731">
        <f t="shared" si="22"/>
        <v>-2.2443891393709374E-3</v>
      </c>
      <c r="I731">
        <f t="shared" si="23"/>
        <v>-2.2443867224529917E-3</v>
      </c>
    </row>
    <row r="732" spans="1:9" x14ac:dyDescent="0.35">
      <c r="A732" s="1">
        <v>41418</v>
      </c>
      <c r="B732">
        <v>39.520000000000003</v>
      </c>
      <c r="C732">
        <v>40.299999</v>
      </c>
      <c r="D732">
        <v>39.5</v>
      </c>
      <c r="E732">
        <v>40.240001999999997</v>
      </c>
      <c r="F732">
        <v>17121900</v>
      </c>
      <c r="G732">
        <v>37.021735</v>
      </c>
      <c r="H732">
        <f t="shared" si="22"/>
        <v>5.7486631216525893E-3</v>
      </c>
      <c r="I732">
        <f t="shared" si="23"/>
        <v>5.7486354230725208E-3</v>
      </c>
    </row>
    <row r="733" spans="1:9" x14ac:dyDescent="0.35">
      <c r="A733" s="1">
        <v>41422</v>
      </c>
      <c r="B733">
        <v>40.799999</v>
      </c>
      <c r="C733">
        <v>40.98</v>
      </c>
      <c r="D733">
        <v>40.409999999999997</v>
      </c>
      <c r="E733">
        <v>40.520000000000003</v>
      </c>
      <c r="F733">
        <v>20993200</v>
      </c>
      <c r="G733">
        <v>37.279341000000002</v>
      </c>
      <c r="H733">
        <f t="shared" si="22"/>
        <v>6.9582004493937699E-3</v>
      </c>
      <c r="I733">
        <f t="shared" si="23"/>
        <v>6.9582368303377105E-3</v>
      </c>
    </row>
    <row r="734" spans="1:9" x14ac:dyDescent="0.35">
      <c r="A734" s="1">
        <v>41423</v>
      </c>
      <c r="B734">
        <v>40.360000999999997</v>
      </c>
      <c r="C734">
        <v>40.900002000000001</v>
      </c>
      <c r="D734">
        <v>40.209999000000003</v>
      </c>
      <c r="E734">
        <v>40.75</v>
      </c>
      <c r="F734">
        <v>22848100</v>
      </c>
      <c r="G734">
        <v>37.490946000000001</v>
      </c>
      <c r="H734">
        <f t="shared" si="22"/>
        <v>5.676209279368136E-3</v>
      </c>
      <c r="I734">
        <f t="shared" si="23"/>
        <v>5.6762001238165318E-3</v>
      </c>
    </row>
    <row r="735" spans="1:9" x14ac:dyDescent="0.35">
      <c r="A735" s="1">
        <v>41424</v>
      </c>
      <c r="B735">
        <v>40.790000999999997</v>
      </c>
      <c r="C735">
        <v>41.59</v>
      </c>
      <c r="D735">
        <v>40.700001</v>
      </c>
      <c r="E735">
        <v>41.25</v>
      </c>
      <c r="F735">
        <v>22022700</v>
      </c>
      <c r="G735">
        <v>37.950957000000002</v>
      </c>
      <c r="H735">
        <f t="shared" si="22"/>
        <v>1.2269938650306749E-2</v>
      </c>
      <c r="I735">
        <f t="shared" si="23"/>
        <v>1.2269922450076387E-2</v>
      </c>
    </row>
    <row r="736" spans="1:9" x14ac:dyDescent="0.35">
      <c r="A736" s="1">
        <v>41425</v>
      </c>
      <c r="B736">
        <v>41.259998000000003</v>
      </c>
      <c r="C736">
        <v>41.349997999999999</v>
      </c>
      <c r="D736">
        <v>40.549999</v>
      </c>
      <c r="E736">
        <v>40.549999</v>
      </c>
      <c r="F736">
        <v>26904700</v>
      </c>
      <c r="G736">
        <v>37.306939999999997</v>
      </c>
      <c r="H736">
        <f t="shared" si="22"/>
        <v>-1.696972121212122E-2</v>
      </c>
      <c r="I736">
        <f t="shared" si="23"/>
        <v>-1.6969716995542568E-2</v>
      </c>
    </row>
    <row r="737" spans="1:9" x14ac:dyDescent="0.35">
      <c r="A737" s="1">
        <v>41428</v>
      </c>
      <c r="B737">
        <v>40.830002</v>
      </c>
      <c r="C737">
        <v>40.959999000000003</v>
      </c>
      <c r="D737">
        <v>39.990001999999997</v>
      </c>
      <c r="E737">
        <v>40.729999999999997</v>
      </c>
      <c r="F737">
        <v>23638000</v>
      </c>
      <c r="G737">
        <v>37.472544999999997</v>
      </c>
      <c r="H737">
        <f t="shared" si="22"/>
        <v>4.4389890120588461E-3</v>
      </c>
      <c r="I737">
        <f t="shared" si="23"/>
        <v>4.4389864191488057E-3</v>
      </c>
    </row>
    <row r="738" spans="1:9" x14ac:dyDescent="0.35">
      <c r="A738" s="1">
        <v>41429</v>
      </c>
      <c r="B738">
        <v>40.799999</v>
      </c>
      <c r="C738">
        <v>41.169998</v>
      </c>
      <c r="D738">
        <v>40.419998</v>
      </c>
      <c r="E738">
        <v>40.439999</v>
      </c>
      <c r="F738">
        <v>18708700</v>
      </c>
      <c r="G738">
        <v>37.205736999999999</v>
      </c>
      <c r="H738">
        <f t="shared" si="22"/>
        <v>-7.1200834765528269E-3</v>
      </c>
      <c r="I738">
        <f t="shared" si="23"/>
        <v>-7.1200928573172039E-3</v>
      </c>
    </row>
    <row r="739" spans="1:9" x14ac:dyDescent="0.35">
      <c r="A739" s="1">
        <v>41430</v>
      </c>
      <c r="B739">
        <v>40.240001999999997</v>
      </c>
      <c r="C739">
        <v>40.549999</v>
      </c>
      <c r="D739">
        <v>39.659999999999997</v>
      </c>
      <c r="E739">
        <v>39.82</v>
      </c>
      <c r="F739">
        <v>21099300</v>
      </c>
      <c r="G739">
        <v>36.635323999999997</v>
      </c>
      <c r="H739">
        <f t="shared" si="22"/>
        <v>-1.5331330745087307E-2</v>
      </c>
      <c r="I739">
        <f t="shared" si="23"/>
        <v>-1.5331318393182268E-2</v>
      </c>
    </row>
    <row r="740" spans="1:9" x14ac:dyDescent="0.35">
      <c r="A740" s="1">
        <v>41431</v>
      </c>
      <c r="B740">
        <v>39.700001</v>
      </c>
      <c r="C740">
        <v>40.759998000000003</v>
      </c>
      <c r="D740">
        <v>39.599997999999999</v>
      </c>
      <c r="E740">
        <v>40.720001000000003</v>
      </c>
      <c r="F740">
        <v>24721900</v>
      </c>
      <c r="G740">
        <v>37.463346000000001</v>
      </c>
      <c r="H740">
        <f t="shared" si="22"/>
        <v>2.260173279758923E-2</v>
      </c>
      <c r="I740">
        <f t="shared" si="23"/>
        <v>2.2601738147586856E-2</v>
      </c>
    </row>
    <row r="741" spans="1:9" x14ac:dyDescent="0.35">
      <c r="A741" s="1">
        <v>41432</v>
      </c>
      <c r="B741">
        <v>41.23</v>
      </c>
      <c r="C741">
        <v>41.380001</v>
      </c>
      <c r="D741">
        <v>40.810001</v>
      </c>
      <c r="E741">
        <v>41.25</v>
      </c>
      <c r="F741">
        <v>23459300</v>
      </c>
      <c r="G741">
        <v>37.950957000000002</v>
      </c>
      <c r="H741">
        <f t="shared" si="22"/>
        <v>1.3015692214742247E-2</v>
      </c>
      <c r="I741">
        <f t="shared" si="23"/>
        <v>1.3015682048261283E-2</v>
      </c>
    </row>
    <row r="742" spans="1:9" x14ac:dyDescent="0.35">
      <c r="A742" s="1">
        <v>41435</v>
      </c>
      <c r="B742">
        <v>41.5</v>
      </c>
      <c r="C742">
        <v>41.689999</v>
      </c>
      <c r="D742">
        <v>41.169998</v>
      </c>
      <c r="E742">
        <v>41.27</v>
      </c>
      <c r="F742">
        <v>16340600</v>
      </c>
      <c r="G742">
        <v>37.969358</v>
      </c>
      <c r="H742">
        <f t="shared" si="22"/>
        <v>4.8484848484856062E-4</v>
      </c>
      <c r="I742">
        <f t="shared" si="23"/>
        <v>4.8486260833942145E-4</v>
      </c>
    </row>
    <row r="743" spans="1:9" x14ac:dyDescent="0.35">
      <c r="A743" s="1">
        <v>41436</v>
      </c>
      <c r="B743">
        <v>40.779998999999997</v>
      </c>
      <c r="C743">
        <v>41.200001</v>
      </c>
      <c r="D743">
        <v>40.590000000000003</v>
      </c>
      <c r="E743">
        <v>40.659999999999997</v>
      </c>
      <c r="F743">
        <v>18368500</v>
      </c>
      <c r="G743">
        <v>37.408143000000003</v>
      </c>
      <c r="H743">
        <f t="shared" si="22"/>
        <v>-1.4780712381875612E-2</v>
      </c>
      <c r="I743">
        <f t="shared" si="23"/>
        <v>-1.4780734507020032E-2</v>
      </c>
    </row>
    <row r="744" spans="1:9" x14ac:dyDescent="0.35">
      <c r="A744" s="1">
        <v>41437</v>
      </c>
      <c r="B744">
        <v>40.790000999999997</v>
      </c>
      <c r="C744">
        <v>40.950001</v>
      </c>
      <c r="D744">
        <v>40.119999</v>
      </c>
      <c r="E744">
        <v>40.270000000000003</v>
      </c>
      <c r="F744">
        <v>18320100</v>
      </c>
      <c r="G744">
        <v>37.049334999999999</v>
      </c>
      <c r="H744">
        <f t="shared" si="22"/>
        <v>-9.5917363502211871E-3</v>
      </c>
      <c r="I744">
        <f t="shared" si="23"/>
        <v>-9.5917084149299611E-3</v>
      </c>
    </row>
    <row r="745" spans="1:9" x14ac:dyDescent="0.35">
      <c r="A745" s="1">
        <v>41438</v>
      </c>
      <c r="B745">
        <v>40.290000999999997</v>
      </c>
      <c r="C745">
        <v>40.990001999999997</v>
      </c>
      <c r="D745">
        <v>40.200001</v>
      </c>
      <c r="E745">
        <v>40.939999</v>
      </c>
      <c r="F745">
        <v>17377700</v>
      </c>
      <c r="G745">
        <v>37.665748999999998</v>
      </c>
      <c r="H745">
        <f t="shared" si="22"/>
        <v>1.6637670722622226E-2</v>
      </c>
      <c r="I745">
        <f t="shared" si="23"/>
        <v>1.6637653550326852E-2</v>
      </c>
    </row>
    <row r="746" spans="1:9" x14ac:dyDescent="0.35">
      <c r="A746" s="1">
        <v>41439</v>
      </c>
      <c r="B746">
        <v>40.840000000000003</v>
      </c>
      <c r="C746">
        <v>41.060001</v>
      </c>
      <c r="D746">
        <v>40.099997999999999</v>
      </c>
      <c r="E746">
        <v>40.159999999999997</v>
      </c>
      <c r="F746">
        <v>19475700</v>
      </c>
      <c r="G746">
        <v>36.948132000000001</v>
      </c>
      <c r="H746">
        <f t="shared" si="22"/>
        <v>-1.9052247656381322E-2</v>
      </c>
      <c r="I746">
        <f t="shared" si="23"/>
        <v>-1.905224292765284E-2</v>
      </c>
    </row>
    <row r="747" spans="1:9" x14ac:dyDescent="0.35">
      <c r="A747" s="1">
        <v>41442</v>
      </c>
      <c r="B747">
        <v>40.590000000000003</v>
      </c>
      <c r="C747">
        <v>40.709999000000003</v>
      </c>
      <c r="D747">
        <v>40.340000000000003</v>
      </c>
      <c r="E747">
        <v>40.610000999999997</v>
      </c>
      <c r="F747">
        <v>15494200</v>
      </c>
      <c r="G747">
        <v>37.362143000000003</v>
      </c>
      <c r="H747">
        <f t="shared" si="22"/>
        <v>1.1205204183266941E-2</v>
      </c>
      <c r="I747">
        <f t="shared" si="23"/>
        <v>1.1205194351909377E-2</v>
      </c>
    </row>
    <row r="748" spans="1:9" x14ac:dyDescent="0.35">
      <c r="A748" s="1">
        <v>41443</v>
      </c>
      <c r="B748">
        <v>40.720001000000003</v>
      </c>
      <c r="C748">
        <v>40.970001000000003</v>
      </c>
      <c r="D748">
        <v>40.630001</v>
      </c>
      <c r="E748">
        <v>40.840000000000003</v>
      </c>
      <c r="F748">
        <v>15784400</v>
      </c>
      <c r="G748">
        <v>37.573748000000002</v>
      </c>
      <c r="H748">
        <f t="shared" si="22"/>
        <v>5.6636048839301071E-3</v>
      </c>
      <c r="I748">
        <f t="shared" si="23"/>
        <v>5.6636205262636753E-3</v>
      </c>
    </row>
    <row r="749" spans="1:9" x14ac:dyDescent="0.35">
      <c r="A749" s="1">
        <v>41444</v>
      </c>
      <c r="B749">
        <v>40.779998999999997</v>
      </c>
      <c r="C749">
        <v>41.18</v>
      </c>
      <c r="D749">
        <v>40.619999</v>
      </c>
      <c r="E749">
        <v>40.659999999999997</v>
      </c>
      <c r="F749">
        <v>20898800</v>
      </c>
      <c r="G749">
        <v>37.408143000000003</v>
      </c>
      <c r="H749">
        <f t="shared" si="22"/>
        <v>-4.4074436826642216E-3</v>
      </c>
      <c r="I749">
        <f t="shared" si="23"/>
        <v>-4.40746555281095E-3</v>
      </c>
    </row>
    <row r="750" spans="1:9" x14ac:dyDescent="0.35">
      <c r="A750" s="1">
        <v>41445</v>
      </c>
      <c r="B750">
        <v>40.290000999999997</v>
      </c>
      <c r="C750">
        <v>40.659999999999997</v>
      </c>
      <c r="D750">
        <v>39.979999999999997</v>
      </c>
      <c r="E750">
        <v>40.090000000000003</v>
      </c>
      <c r="F750">
        <v>29302200</v>
      </c>
      <c r="G750">
        <v>36.88373</v>
      </c>
      <c r="H750">
        <f t="shared" si="22"/>
        <v>-1.401869158878488E-2</v>
      </c>
      <c r="I750">
        <f t="shared" si="23"/>
        <v>-1.4018685717705972E-2</v>
      </c>
    </row>
    <row r="751" spans="1:9" x14ac:dyDescent="0.35">
      <c r="A751" s="1">
        <v>41446</v>
      </c>
      <c r="B751">
        <v>40.639999000000003</v>
      </c>
      <c r="C751">
        <v>41.200001</v>
      </c>
      <c r="D751">
        <v>40.150002000000001</v>
      </c>
      <c r="E751">
        <v>40.959999000000003</v>
      </c>
      <c r="F751">
        <v>38847800</v>
      </c>
      <c r="G751">
        <v>37.684150000000002</v>
      </c>
      <c r="H751">
        <f t="shared" si="22"/>
        <v>2.1701147418308801E-2</v>
      </c>
      <c r="I751">
        <f t="shared" si="23"/>
        <v>2.1701167425311991E-2</v>
      </c>
    </row>
    <row r="752" spans="1:9" x14ac:dyDescent="0.35">
      <c r="A752" s="1">
        <v>41449</v>
      </c>
      <c r="B752">
        <v>40.479999999999997</v>
      </c>
      <c r="C752">
        <v>40.5</v>
      </c>
      <c r="D752">
        <v>39.400002000000001</v>
      </c>
      <c r="E752">
        <v>39.799999</v>
      </c>
      <c r="F752">
        <v>31047900</v>
      </c>
      <c r="G752">
        <v>36.616923</v>
      </c>
      <c r="H752">
        <f t="shared" si="22"/>
        <v>-2.8320313191413985E-2</v>
      </c>
      <c r="I752">
        <f t="shared" si="23"/>
        <v>-2.8320315039612211E-2</v>
      </c>
    </row>
    <row r="753" spans="1:9" x14ac:dyDescent="0.35">
      <c r="A753" s="1">
        <v>41450</v>
      </c>
      <c r="B753">
        <v>40.159999999999997</v>
      </c>
      <c r="C753">
        <v>40.529998999999997</v>
      </c>
      <c r="D753">
        <v>39.889999000000003</v>
      </c>
      <c r="E753">
        <v>40.299999</v>
      </c>
      <c r="F753">
        <v>22263000</v>
      </c>
      <c r="G753">
        <v>37.076934000000001</v>
      </c>
      <c r="H753">
        <f t="shared" si="22"/>
        <v>1.2562814386000362E-2</v>
      </c>
      <c r="I753">
        <f t="shared" si="23"/>
        <v>1.256279780799718E-2</v>
      </c>
    </row>
    <row r="754" spans="1:9" x14ac:dyDescent="0.35">
      <c r="A754" s="1">
        <v>41451</v>
      </c>
      <c r="B754">
        <v>40.729999999999997</v>
      </c>
      <c r="C754">
        <v>41.299999</v>
      </c>
      <c r="D754">
        <v>40.729999999999997</v>
      </c>
      <c r="E754">
        <v>41.02</v>
      </c>
      <c r="F754">
        <v>19405900</v>
      </c>
      <c r="G754">
        <v>37.739351999999997</v>
      </c>
      <c r="H754">
        <f t="shared" si="22"/>
        <v>1.7866030220000835E-2</v>
      </c>
      <c r="I754">
        <f t="shared" si="23"/>
        <v>1.7866040379714117E-2</v>
      </c>
    </row>
    <row r="755" spans="1:9" x14ac:dyDescent="0.35">
      <c r="A755" s="1">
        <v>41452</v>
      </c>
      <c r="B755">
        <v>41.380001</v>
      </c>
      <c r="C755">
        <v>41.740001999999997</v>
      </c>
      <c r="D755">
        <v>41.150002000000001</v>
      </c>
      <c r="E755">
        <v>41.560001</v>
      </c>
      <c r="F755">
        <v>18800400</v>
      </c>
      <c r="G755">
        <v>38.236165999999997</v>
      </c>
      <c r="H755">
        <f t="shared" si="22"/>
        <v>1.3164334470989678E-2</v>
      </c>
      <c r="I755">
        <f t="shared" si="23"/>
        <v>1.3164348979812918E-2</v>
      </c>
    </row>
    <row r="756" spans="1:9" x14ac:dyDescent="0.35">
      <c r="A756" s="1">
        <v>41453</v>
      </c>
      <c r="B756">
        <v>41.560001</v>
      </c>
      <c r="C756">
        <v>41.619999</v>
      </c>
      <c r="D756">
        <v>41.049999</v>
      </c>
      <c r="E756">
        <v>41.27</v>
      </c>
      <c r="F756">
        <v>20249300</v>
      </c>
      <c r="G756">
        <v>37.969358</v>
      </c>
      <c r="H756">
        <f t="shared" si="22"/>
        <v>-6.9778872238236145E-3</v>
      </c>
      <c r="I756">
        <f t="shared" si="23"/>
        <v>-6.977896267109979E-3</v>
      </c>
    </row>
    <row r="757" spans="1:9" x14ac:dyDescent="0.35">
      <c r="A757" s="1">
        <v>41456</v>
      </c>
      <c r="B757">
        <v>41.560001</v>
      </c>
      <c r="C757">
        <v>41.959999000000003</v>
      </c>
      <c r="D757">
        <v>41.27</v>
      </c>
      <c r="E757">
        <v>41.360000999999997</v>
      </c>
      <c r="F757">
        <v>16177100</v>
      </c>
      <c r="G757">
        <v>38.052160000000001</v>
      </c>
      <c r="H757">
        <f t="shared" si="22"/>
        <v>2.1807850739034109E-3</v>
      </c>
      <c r="I757">
        <f t="shared" si="23"/>
        <v>2.1807584947841608E-3</v>
      </c>
    </row>
    <row r="758" spans="1:9" x14ac:dyDescent="0.35">
      <c r="A758" s="1">
        <v>41457</v>
      </c>
      <c r="B758">
        <v>41.200001</v>
      </c>
      <c r="C758">
        <v>41.580002</v>
      </c>
      <c r="D758">
        <v>41.009998000000003</v>
      </c>
      <c r="E758">
        <v>41.220001000000003</v>
      </c>
      <c r="F758">
        <v>15558700</v>
      </c>
      <c r="G758">
        <v>37.923358</v>
      </c>
      <c r="H758">
        <f t="shared" si="22"/>
        <v>-3.3849128775406334E-3</v>
      </c>
      <c r="I758">
        <f t="shared" si="23"/>
        <v>-3.3848801224424657E-3</v>
      </c>
    </row>
    <row r="759" spans="1:9" x14ac:dyDescent="0.35">
      <c r="A759" s="1">
        <v>41458</v>
      </c>
      <c r="B759">
        <v>40.98</v>
      </c>
      <c r="C759">
        <v>41.299999</v>
      </c>
      <c r="D759">
        <v>40.790000999999997</v>
      </c>
      <c r="E759">
        <v>41.220001000000003</v>
      </c>
      <c r="F759">
        <v>8074400</v>
      </c>
      <c r="G759">
        <v>37.923358</v>
      </c>
      <c r="H759">
        <f t="shared" si="22"/>
        <v>0</v>
      </c>
      <c r="I759">
        <f t="shared" si="23"/>
        <v>0</v>
      </c>
    </row>
    <row r="760" spans="1:9" x14ac:dyDescent="0.35">
      <c r="A760" s="1">
        <v>41460</v>
      </c>
      <c r="B760">
        <v>41.459999000000003</v>
      </c>
      <c r="C760">
        <v>42.07</v>
      </c>
      <c r="D760">
        <v>41.43</v>
      </c>
      <c r="E760">
        <v>42.07</v>
      </c>
      <c r="F760">
        <v>14933800</v>
      </c>
      <c r="G760">
        <v>38.705376000000001</v>
      </c>
      <c r="H760">
        <f t="shared" si="22"/>
        <v>2.0621032978626001E-2</v>
      </c>
      <c r="I760">
        <f t="shared" si="23"/>
        <v>2.0621011462117905E-2</v>
      </c>
    </row>
    <row r="761" spans="1:9" x14ac:dyDescent="0.35">
      <c r="A761" s="1">
        <v>41463</v>
      </c>
      <c r="B761">
        <v>42.360000999999997</v>
      </c>
      <c r="C761">
        <v>42.970001000000003</v>
      </c>
      <c r="D761">
        <v>42.290000999999997</v>
      </c>
      <c r="E761">
        <v>42.830002</v>
      </c>
      <c r="F761">
        <v>22830100</v>
      </c>
      <c r="G761">
        <v>39.404595</v>
      </c>
      <c r="H761">
        <f t="shared" si="22"/>
        <v>1.8065177085809368E-2</v>
      </c>
      <c r="I761">
        <f t="shared" si="23"/>
        <v>1.8065164901123795E-2</v>
      </c>
    </row>
    <row r="762" spans="1:9" x14ac:dyDescent="0.35">
      <c r="A762" s="1">
        <v>41464</v>
      </c>
      <c r="B762">
        <v>42.950001</v>
      </c>
      <c r="C762">
        <v>43.080002</v>
      </c>
      <c r="D762">
        <v>42.23</v>
      </c>
      <c r="E762">
        <v>42.700001</v>
      </c>
      <c r="F762">
        <v>22540600</v>
      </c>
      <c r="G762">
        <v>39.284990999999998</v>
      </c>
      <c r="H762">
        <f t="shared" si="22"/>
        <v>-3.035278868303579E-3</v>
      </c>
      <c r="I762">
        <f t="shared" si="23"/>
        <v>-3.0352805301006769E-3</v>
      </c>
    </row>
    <row r="763" spans="1:9" x14ac:dyDescent="0.35">
      <c r="A763" s="1">
        <v>41465</v>
      </c>
      <c r="B763">
        <v>42.549999</v>
      </c>
      <c r="C763">
        <v>42.580002</v>
      </c>
      <c r="D763">
        <v>41.740001999999997</v>
      </c>
      <c r="E763">
        <v>42.07</v>
      </c>
      <c r="F763">
        <v>25414800</v>
      </c>
      <c r="G763">
        <v>38.705376000000001</v>
      </c>
      <c r="H763">
        <f t="shared" si="22"/>
        <v>-1.475412143432971E-2</v>
      </c>
      <c r="I763">
        <f t="shared" si="23"/>
        <v>-1.4754108000177393E-2</v>
      </c>
    </row>
    <row r="764" spans="1:9" x14ac:dyDescent="0.35">
      <c r="A764" s="1">
        <v>41466</v>
      </c>
      <c r="B764">
        <v>42.470001000000003</v>
      </c>
      <c r="C764">
        <v>42.52</v>
      </c>
      <c r="D764">
        <v>41.439999</v>
      </c>
      <c r="E764">
        <v>41.889999000000003</v>
      </c>
      <c r="F764">
        <v>32231700</v>
      </c>
      <c r="G764">
        <v>38.539771000000002</v>
      </c>
      <c r="H764">
        <f t="shared" si="22"/>
        <v>-4.2786070834323082E-3</v>
      </c>
      <c r="I764">
        <f t="shared" si="23"/>
        <v>-4.2786046052103802E-3</v>
      </c>
    </row>
    <row r="765" spans="1:9" x14ac:dyDescent="0.35">
      <c r="A765" s="1">
        <v>41467</v>
      </c>
      <c r="B765">
        <v>42.599997999999999</v>
      </c>
      <c r="C765">
        <v>43.049999</v>
      </c>
      <c r="D765">
        <v>42.200001</v>
      </c>
      <c r="E765">
        <v>42.630001</v>
      </c>
      <c r="F765">
        <v>35799500</v>
      </c>
      <c r="G765">
        <v>39.220590000000001</v>
      </c>
      <c r="H765">
        <f t="shared" si="22"/>
        <v>1.766536208320265E-2</v>
      </c>
      <c r="I765">
        <f t="shared" si="23"/>
        <v>1.766536184140792E-2</v>
      </c>
    </row>
    <row r="766" spans="1:9" x14ac:dyDescent="0.35">
      <c r="A766" s="1">
        <v>41470</v>
      </c>
      <c r="B766">
        <v>42.98</v>
      </c>
      <c r="C766">
        <v>43.360000999999997</v>
      </c>
      <c r="D766">
        <v>42.970001000000003</v>
      </c>
      <c r="E766">
        <v>43.349997999999999</v>
      </c>
      <c r="F766">
        <v>21926700</v>
      </c>
      <c r="G766">
        <v>39.883004</v>
      </c>
      <c r="H766">
        <f t="shared" si="22"/>
        <v>1.6889443657296638E-2</v>
      </c>
      <c r="I766">
        <f t="shared" si="23"/>
        <v>1.688944505934251E-2</v>
      </c>
    </row>
    <row r="767" spans="1:9" x14ac:dyDescent="0.35">
      <c r="A767" s="1">
        <v>41471</v>
      </c>
      <c r="B767">
        <v>43.349997999999999</v>
      </c>
      <c r="C767">
        <v>43.450001</v>
      </c>
      <c r="D767">
        <v>42.849997999999999</v>
      </c>
      <c r="E767">
        <v>43.02</v>
      </c>
      <c r="F767">
        <v>21829100</v>
      </c>
      <c r="G767">
        <v>39.579399000000002</v>
      </c>
      <c r="H767">
        <f t="shared" si="22"/>
        <v>-7.6124109625102234E-3</v>
      </c>
      <c r="I767">
        <f t="shared" si="23"/>
        <v>-7.6123904809175724E-3</v>
      </c>
    </row>
    <row r="768" spans="1:9" x14ac:dyDescent="0.35">
      <c r="A768" s="1">
        <v>41472</v>
      </c>
      <c r="B768">
        <v>43.200001</v>
      </c>
      <c r="C768">
        <v>43.880001</v>
      </c>
      <c r="D768">
        <v>43.169998</v>
      </c>
      <c r="E768">
        <v>43.509998000000003</v>
      </c>
      <c r="F768">
        <v>23959200</v>
      </c>
      <c r="G768">
        <v>40.030208000000002</v>
      </c>
      <c r="H768">
        <f t="shared" si="22"/>
        <v>1.1390004649000463E-2</v>
      </c>
      <c r="I768">
        <f t="shared" si="23"/>
        <v>1.1389991040541054E-2</v>
      </c>
    </row>
    <row r="769" spans="1:9" x14ac:dyDescent="0.35">
      <c r="A769" s="1">
        <v>41473</v>
      </c>
      <c r="B769">
        <v>43.720001000000003</v>
      </c>
      <c r="C769">
        <v>44.59</v>
      </c>
      <c r="D769">
        <v>43.669998</v>
      </c>
      <c r="E769">
        <v>44.41</v>
      </c>
      <c r="F769">
        <v>23443500</v>
      </c>
      <c r="G769">
        <v>40.858229999999999</v>
      </c>
      <c r="H769">
        <f t="shared" si="22"/>
        <v>2.0684946940241034E-2</v>
      </c>
      <c r="I769">
        <f t="shared" si="23"/>
        <v>2.0684928741814108E-2</v>
      </c>
    </row>
    <row r="770" spans="1:9" x14ac:dyDescent="0.35">
      <c r="A770" s="1">
        <v>41474</v>
      </c>
      <c r="B770">
        <v>44.419998</v>
      </c>
      <c r="C770">
        <v>44.759998000000003</v>
      </c>
      <c r="D770">
        <v>44.130001</v>
      </c>
      <c r="E770">
        <v>44.450001</v>
      </c>
      <c r="F770">
        <v>18904400</v>
      </c>
      <c r="G770">
        <v>40.895032</v>
      </c>
      <c r="H770">
        <f t="shared" si="22"/>
        <v>9.0072055843286943E-4</v>
      </c>
      <c r="I770">
        <f t="shared" si="23"/>
        <v>9.007242849237854E-4</v>
      </c>
    </row>
    <row r="771" spans="1:9" x14ac:dyDescent="0.35">
      <c r="A771" s="1">
        <v>41477</v>
      </c>
      <c r="B771">
        <v>44.48</v>
      </c>
      <c r="C771">
        <v>44.779998999999997</v>
      </c>
      <c r="D771">
        <v>44.27</v>
      </c>
      <c r="E771">
        <v>44.630001</v>
      </c>
      <c r="F771">
        <v>18409400</v>
      </c>
      <c r="G771">
        <v>41.060637</v>
      </c>
      <c r="H771">
        <f t="shared" si="22"/>
        <v>4.0494937221711132E-3</v>
      </c>
      <c r="I771">
        <f t="shared" si="23"/>
        <v>4.0495138871635885E-3</v>
      </c>
    </row>
    <row r="772" spans="1:9" x14ac:dyDescent="0.35">
      <c r="A772" s="1">
        <v>41478</v>
      </c>
      <c r="B772">
        <v>44.650002000000001</v>
      </c>
      <c r="C772">
        <v>44.790000999999997</v>
      </c>
      <c r="D772">
        <v>44.5</v>
      </c>
      <c r="E772">
        <v>44.57</v>
      </c>
      <c r="F772">
        <v>13431500</v>
      </c>
      <c r="G772">
        <v>41.005434000000001</v>
      </c>
      <c r="H772">
        <f t="shared" ref="H772:H835" si="24">(E772-E771)/E771</f>
        <v>-1.3444095598384538E-3</v>
      </c>
      <c r="I772">
        <f t="shared" ref="I772:I835" si="25">(G772-G771)/G771</f>
        <v>-1.3444262932403796E-3</v>
      </c>
    </row>
    <row r="773" spans="1:9" x14ac:dyDescent="0.35">
      <c r="A773" s="1">
        <v>41479</v>
      </c>
      <c r="B773">
        <v>44.68</v>
      </c>
      <c r="C773">
        <v>44.73</v>
      </c>
      <c r="D773">
        <v>44.25</v>
      </c>
      <c r="E773">
        <v>44.310001</v>
      </c>
      <c r="F773">
        <v>17947800</v>
      </c>
      <c r="G773">
        <v>40.766229000000003</v>
      </c>
      <c r="H773">
        <f t="shared" si="24"/>
        <v>-5.8334978685214388E-3</v>
      </c>
      <c r="I773">
        <f t="shared" si="25"/>
        <v>-5.8334951411561286E-3</v>
      </c>
    </row>
    <row r="774" spans="1:9" x14ac:dyDescent="0.35">
      <c r="A774" s="1">
        <v>41480</v>
      </c>
      <c r="B774">
        <v>44.220001000000003</v>
      </c>
      <c r="C774">
        <v>44.220001000000003</v>
      </c>
      <c r="D774">
        <v>43.419998</v>
      </c>
      <c r="E774">
        <v>43.650002000000001</v>
      </c>
      <c r="F774">
        <v>29467400</v>
      </c>
      <c r="G774">
        <v>40.159013999999999</v>
      </c>
      <c r="H774">
        <f t="shared" si="24"/>
        <v>-1.4895034644661803E-2</v>
      </c>
      <c r="I774">
        <f t="shared" si="25"/>
        <v>-1.4895049527391988E-2</v>
      </c>
    </row>
    <row r="775" spans="1:9" x14ac:dyDescent="0.35">
      <c r="A775" s="1">
        <v>41481</v>
      </c>
      <c r="B775">
        <v>43.549999</v>
      </c>
      <c r="C775">
        <v>43.700001</v>
      </c>
      <c r="D775">
        <v>43.200001</v>
      </c>
      <c r="E775">
        <v>43.509998000000003</v>
      </c>
      <c r="F775">
        <v>18503800</v>
      </c>
      <c r="G775">
        <v>40.030208000000002</v>
      </c>
      <c r="H775">
        <f t="shared" si="24"/>
        <v>-3.2074225334513748E-3</v>
      </c>
      <c r="I775">
        <f t="shared" si="25"/>
        <v>-3.2073994645385796E-3</v>
      </c>
    </row>
    <row r="776" spans="1:9" x14ac:dyDescent="0.35">
      <c r="A776" s="1">
        <v>41484</v>
      </c>
      <c r="B776">
        <v>43.41</v>
      </c>
      <c r="C776">
        <v>43.5</v>
      </c>
      <c r="D776">
        <v>43.209999000000003</v>
      </c>
      <c r="E776">
        <v>43.25</v>
      </c>
      <c r="F776">
        <v>12402400</v>
      </c>
      <c r="G776">
        <v>39.791004000000001</v>
      </c>
      <c r="H776">
        <f t="shared" si="24"/>
        <v>-5.9755920926496718E-3</v>
      </c>
      <c r="I776">
        <f t="shared" si="25"/>
        <v>-5.9755872365190024E-3</v>
      </c>
    </row>
    <row r="777" spans="1:9" x14ac:dyDescent="0.35">
      <c r="A777" s="1">
        <v>41485</v>
      </c>
      <c r="B777">
        <v>43.490001999999997</v>
      </c>
      <c r="C777">
        <v>43.639999000000003</v>
      </c>
      <c r="D777">
        <v>43.189999</v>
      </c>
      <c r="E777">
        <v>43.259998000000003</v>
      </c>
      <c r="F777">
        <v>18579200</v>
      </c>
      <c r="G777">
        <v>39.800201999999999</v>
      </c>
      <c r="H777">
        <f t="shared" si="24"/>
        <v>2.3116763005787423E-4</v>
      </c>
      <c r="I777">
        <f t="shared" si="25"/>
        <v>2.3115777626515327E-4</v>
      </c>
    </row>
    <row r="778" spans="1:9" x14ac:dyDescent="0.35">
      <c r="A778" s="1">
        <v>41486</v>
      </c>
      <c r="B778">
        <v>43.299999</v>
      </c>
      <c r="C778">
        <v>44.049999</v>
      </c>
      <c r="D778">
        <v>43.299999</v>
      </c>
      <c r="E778">
        <v>43.5</v>
      </c>
      <c r="F778">
        <v>25488500</v>
      </c>
      <c r="G778">
        <v>40.021008999999999</v>
      </c>
      <c r="H778">
        <f t="shared" si="24"/>
        <v>5.5478966966202104E-3</v>
      </c>
      <c r="I778">
        <f t="shared" si="25"/>
        <v>5.5478864152498685E-3</v>
      </c>
    </row>
    <row r="779" spans="1:9" x14ac:dyDescent="0.35">
      <c r="A779" s="1">
        <v>41487</v>
      </c>
      <c r="B779">
        <v>44.189999</v>
      </c>
      <c r="C779">
        <v>44.740001999999997</v>
      </c>
      <c r="D779">
        <v>44.119999</v>
      </c>
      <c r="E779">
        <v>44.259998000000003</v>
      </c>
      <c r="F779">
        <v>19822300</v>
      </c>
      <c r="G779">
        <v>40.720224999999999</v>
      </c>
      <c r="H779">
        <f t="shared" si="24"/>
        <v>1.7471218390804667E-2</v>
      </c>
      <c r="I779">
        <f t="shared" si="25"/>
        <v>1.7471223676544485E-2</v>
      </c>
    </row>
    <row r="780" spans="1:9" x14ac:dyDescent="0.35">
      <c r="A780" s="1">
        <v>41488</v>
      </c>
      <c r="B780">
        <v>44.240001999999997</v>
      </c>
      <c r="C780">
        <v>44.549999</v>
      </c>
      <c r="D780">
        <v>44.049999</v>
      </c>
      <c r="E780">
        <v>44.490001999999997</v>
      </c>
      <c r="F780">
        <v>13506500</v>
      </c>
      <c r="G780">
        <v>40.931834000000002</v>
      </c>
      <c r="H780">
        <f t="shared" si="24"/>
        <v>5.1966563577339944E-3</v>
      </c>
      <c r="I780">
        <f t="shared" si="25"/>
        <v>5.1966559615032291E-3</v>
      </c>
    </row>
    <row r="781" spans="1:9" x14ac:dyDescent="0.35">
      <c r="A781" s="1">
        <v>41491</v>
      </c>
      <c r="B781">
        <v>44.470001000000003</v>
      </c>
      <c r="C781">
        <v>44.549999</v>
      </c>
      <c r="D781">
        <v>44.220001000000003</v>
      </c>
      <c r="E781">
        <v>44.34</v>
      </c>
      <c r="F781">
        <v>14162200</v>
      </c>
      <c r="G781">
        <v>40.793829000000002</v>
      </c>
      <c r="H781">
        <f t="shared" si="24"/>
        <v>-3.3715889695845268E-3</v>
      </c>
      <c r="I781">
        <f t="shared" si="25"/>
        <v>-3.3715811512379265E-3</v>
      </c>
    </row>
    <row r="782" spans="1:9" x14ac:dyDescent="0.35">
      <c r="A782" s="1">
        <v>41492</v>
      </c>
      <c r="B782">
        <v>44.27</v>
      </c>
      <c r="C782">
        <v>44.32</v>
      </c>
      <c r="D782">
        <v>43.970001000000003</v>
      </c>
      <c r="E782">
        <v>44.029998999999997</v>
      </c>
      <c r="F782">
        <v>13788000</v>
      </c>
      <c r="G782">
        <v>40.508620999999998</v>
      </c>
      <c r="H782">
        <f t="shared" si="24"/>
        <v>-6.9914524131711054E-3</v>
      </c>
      <c r="I782">
        <f t="shared" si="25"/>
        <v>-6.991449613616911E-3</v>
      </c>
    </row>
    <row r="783" spans="1:9" x14ac:dyDescent="0.35">
      <c r="A783" s="1">
        <v>41493</v>
      </c>
      <c r="B783">
        <v>43.34</v>
      </c>
      <c r="C783">
        <v>43.509998000000003</v>
      </c>
      <c r="D783">
        <v>43.27</v>
      </c>
      <c r="E783">
        <v>43.27</v>
      </c>
      <c r="F783">
        <v>18578700</v>
      </c>
      <c r="G783">
        <v>40.082507</v>
      </c>
      <c r="H783">
        <f t="shared" si="24"/>
        <v>-1.7260936117668171E-2</v>
      </c>
      <c r="I783">
        <f t="shared" si="25"/>
        <v>-1.0519094194788768E-2</v>
      </c>
    </row>
    <row r="784" spans="1:9" x14ac:dyDescent="0.35">
      <c r="A784" s="1">
        <v>41494</v>
      </c>
      <c r="B784">
        <v>43.509998000000003</v>
      </c>
      <c r="C784">
        <v>43.57</v>
      </c>
      <c r="D784">
        <v>42.990001999999997</v>
      </c>
      <c r="E784">
        <v>43.220001000000003</v>
      </c>
      <c r="F784">
        <v>18704100</v>
      </c>
      <c r="G784">
        <v>40.036191000000002</v>
      </c>
      <c r="H784">
        <f t="shared" si="24"/>
        <v>-1.1555119020106234E-3</v>
      </c>
      <c r="I784">
        <f t="shared" si="25"/>
        <v>-1.1555165449106603E-3</v>
      </c>
    </row>
    <row r="785" spans="1:9" x14ac:dyDescent="0.35">
      <c r="A785" s="1">
        <v>41495</v>
      </c>
      <c r="B785">
        <v>43.209999000000003</v>
      </c>
      <c r="C785">
        <v>43.380001</v>
      </c>
      <c r="D785">
        <v>43</v>
      </c>
      <c r="E785">
        <v>43.23</v>
      </c>
      <c r="F785">
        <v>10716100</v>
      </c>
      <c r="G785">
        <v>40.045453000000002</v>
      </c>
      <c r="H785">
        <f t="shared" si="24"/>
        <v>2.3135122093110154E-4</v>
      </c>
      <c r="I785">
        <f t="shared" si="25"/>
        <v>2.3134068872834729E-4</v>
      </c>
    </row>
    <row r="786" spans="1:9" x14ac:dyDescent="0.35">
      <c r="A786" s="1">
        <v>41498</v>
      </c>
      <c r="B786">
        <v>43.049999</v>
      </c>
      <c r="C786">
        <v>43.43</v>
      </c>
      <c r="D786">
        <v>42.849997999999999</v>
      </c>
      <c r="E786">
        <v>43.200001</v>
      </c>
      <c r="F786">
        <v>11087600</v>
      </c>
      <c r="G786">
        <v>40.017664000000003</v>
      </c>
      <c r="H786">
        <f t="shared" si="24"/>
        <v>-6.939393939393143E-4</v>
      </c>
      <c r="I786">
        <f t="shared" si="25"/>
        <v>-6.9393646264904302E-4</v>
      </c>
    </row>
    <row r="787" spans="1:9" x14ac:dyDescent="0.35">
      <c r="A787" s="1">
        <v>41499</v>
      </c>
      <c r="B787">
        <v>43.25</v>
      </c>
      <c r="C787">
        <v>43.360000999999997</v>
      </c>
      <c r="D787">
        <v>43.060001</v>
      </c>
      <c r="E787">
        <v>43.32</v>
      </c>
      <c r="F787">
        <v>12733900</v>
      </c>
      <c r="G787">
        <v>40.128822999999997</v>
      </c>
      <c r="H787">
        <f t="shared" si="24"/>
        <v>2.7777545653297547E-3</v>
      </c>
      <c r="I787">
        <f t="shared" si="25"/>
        <v>2.7777483463300996E-3</v>
      </c>
    </row>
    <row r="788" spans="1:9" x14ac:dyDescent="0.35">
      <c r="A788" s="1">
        <v>41500</v>
      </c>
      <c r="B788">
        <v>43.450001</v>
      </c>
      <c r="C788">
        <v>43.529998999999997</v>
      </c>
      <c r="D788">
        <v>43.099997999999999</v>
      </c>
      <c r="E788">
        <v>43.099997999999999</v>
      </c>
      <c r="F788">
        <v>13772000</v>
      </c>
      <c r="G788">
        <v>39.925027999999998</v>
      </c>
      <c r="H788">
        <f t="shared" si="24"/>
        <v>-5.0785318559557003E-3</v>
      </c>
      <c r="I788">
        <f t="shared" si="25"/>
        <v>-5.0785192478732689E-3</v>
      </c>
    </row>
    <row r="789" spans="1:9" x14ac:dyDescent="0.35">
      <c r="A789" s="1">
        <v>41501</v>
      </c>
      <c r="B789">
        <v>42.900002000000001</v>
      </c>
      <c r="C789">
        <v>43.119999</v>
      </c>
      <c r="D789">
        <v>42.810001</v>
      </c>
      <c r="E789">
        <v>42.990001999999997</v>
      </c>
      <c r="F789">
        <v>17748800</v>
      </c>
      <c r="G789">
        <v>39.823135000000001</v>
      </c>
      <c r="H789">
        <f t="shared" si="24"/>
        <v>-2.5521114873370164E-3</v>
      </c>
      <c r="I789">
        <f t="shared" si="25"/>
        <v>-2.5521084168055415E-3</v>
      </c>
    </row>
    <row r="790" spans="1:9" x14ac:dyDescent="0.35">
      <c r="A790" s="1">
        <v>41502</v>
      </c>
      <c r="B790">
        <v>42.68</v>
      </c>
      <c r="C790">
        <v>43.18</v>
      </c>
      <c r="D790">
        <v>42.639999000000003</v>
      </c>
      <c r="E790">
        <v>42.75</v>
      </c>
      <c r="F790">
        <v>16238000</v>
      </c>
      <c r="G790">
        <v>39.600813000000002</v>
      </c>
      <c r="H790">
        <f t="shared" si="24"/>
        <v>-5.5827399124102617E-3</v>
      </c>
      <c r="I790">
        <f t="shared" si="25"/>
        <v>-5.5827347595812926E-3</v>
      </c>
    </row>
    <row r="791" spans="1:9" x14ac:dyDescent="0.35">
      <c r="A791" s="1">
        <v>41505</v>
      </c>
      <c r="B791">
        <v>42.959999000000003</v>
      </c>
      <c r="C791">
        <v>42.98</v>
      </c>
      <c r="D791">
        <v>42.459999000000003</v>
      </c>
      <c r="E791">
        <v>42.490001999999997</v>
      </c>
      <c r="F791">
        <v>15873700</v>
      </c>
      <c r="G791">
        <v>39.359966999999997</v>
      </c>
      <c r="H791">
        <f t="shared" si="24"/>
        <v>-6.0818245614035803E-3</v>
      </c>
      <c r="I791">
        <f t="shared" si="25"/>
        <v>-6.0818448348523742E-3</v>
      </c>
    </row>
    <row r="792" spans="1:9" x14ac:dyDescent="0.35">
      <c r="A792" s="1">
        <v>41506</v>
      </c>
      <c r="B792">
        <v>42.470001000000003</v>
      </c>
      <c r="C792">
        <v>42.669998</v>
      </c>
      <c r="D792">
        <v>42.16</v>
      </c>
      <c r="E792">
        <v>42.59</v>
      </c>
      <c r="F792">
        <v>15113700</v>
      </c>
      <c r="G792">
        <v>39.452598999999999</v>
      </c>
      <c r="H792">
        <f t="shared" si="24"/>
        <v>2.353447759310684E-3</v>
      </c>
      <c r="I792">
        <f t="shared" si="25"/>
        <v>2.3534572577258977E-3</v>
      </c>
    </row>
    <row r="793" spans="1:9" x14ac:dyDescent="0.35">
      <c r="A793" s="1">
        <v>41507</v>
      </c>
      <c r="B793">
        <v>42.450001</v>
      </c>
      <c r="C793">
        <v>42.669998</v>
      </c>
      <c r="D793">
        <v>42.130001</v>
      </c>
      <c r="E793">
        <v>42.360000999999997</v>
      </c>
      <c r="F793">
        <v>14586200</v>
      </c>
      <c r="G793">
        <v>39.239542999999998</v>
      </c>
      <c r="H793">
        <f t="shared" si="24"/>
        <v>-5.4003052359710372E-3</v>
      </c>
      <c r="I793">
        <f t="shared" si="25"/>
        <v>-5.400303285469271E-3</v>
      </c>
    </row>
    <row r="794" spans="1:9" x14ac:dyDescent="0.35">
      <c r="A794" s="1">
        <v>41508</v>
      </c>
      <c r="B794">
        <v>42.41</v>
      </c>
      <c r="C794">
        <v>42.630001</v>
      </c>
      <c r="D794">
        <v>42.18</v>
      </c>
      <c r="E794">
        <v>42.48</v>
      </c>
      <c r="F794">
        <v>14037600</v>
      </c>
      <c r="G794">
        <v>39.350701999999998</v>
      </c>
      <c r="H794">
        <f t="shared" si="24"/>
        <v>2.8328375157498221E-3</v>
      </c>
      <c r="I794">
        <f t="shared" si="25"/>
        <v>2.8328311570805166E-3</v>
      </c>
    </row>
    <row r="795" spans="1:9" x14ac:dyDescent="0.35">
      <c r="A795" s="1">
        <v>41509</v>
      </c>
      <c r="B795">
        <v>42.68</v>
      </c>
      <c r="C795">
        <v>42.830002</v>
      </c>
      <c r="D795">
        <v>42.349997999999999</v>
      </c>
      <c r="E795">
        <v>42.759998000000003</v>
      </c>
      <c r="F795">
        <v>12161600</v>
      </c>
      <c r="G795">
        <v>39.610073999999997</v>
      </c>
      <c r="H795">
        <f t="shared" si="24"/>
        <v>6.5912900188325376E-3</v>
      </c>
      <c r="I795">
        <f t="shared" si="25"/>
        <v>6.5912928313197321E-3</v>
      </c>
    </row>
    <row r="796" spans="1:9" x14ac:dyDescent="0.35">
      <c r="A796" s="1">
        <v>41512</v>
      </c>
      <c r="B796">
        <v>42.700001</v>
      </c>
      <c r="C796">
        <v>42.830002</v>
      </c>
      <c r="D796">
        <v>42.369999</v>
      </c>
      <c r="E796">
        <v>42.389999000000003</v>
      </c>
      <c r="F796">
        <v>10107000</v>
      </c>
      <c r="G796">
        <v>39.267332000000003</v>
      </c>
      <c r="H796">
        <f t="shared" si="24"/>
        <v>-8.6529236975174777E-3</v>
      </c>
      <c r="I796">
        <f t="shared" si="25"/>
        <v>-8.6528997648425022E-3</v>
      </c>
    </row>
    <row r="797" spans="1:9" x14ac:dyDescent="0.35">
      <c r="A797" s="1">
        <v>41513</v>
      </c>
      <c r="B797">
        <v>41.889999000000003</v>
      </c>
      <c r="C797">
        <v>41.91</v>
      </c>
      <c r="D797">
        <v>41.040000999999997</v>
      </c>
      <c r="E797">
        <v>41.110000999999997</v>
      </c>
      <c r="F797">
        <v>19230000</v>
      </c>
      <c r="G797">
        <v>38.081623999999998</v>
      </c>
      <c r="H797">
        <f t="shared" si="24"/>
        <v>-3.0195754427831106E-2</v>
      </c>
      <c r="I797">
        <f t="shared" si="25"/>
        <v>-3.0195787174947492E-2</v>
      </c>
    </row>
    <row r="798" spans="1:9" x14ac:dyDescent="0.35">
      <c r="A798" s="1">
        <v>41514</v>
      </c>
      <c r="B798">
        <v>41.09</v>
      </c>
      <c r="C798">
        <v>41.580002</v>
      </c>
      <c r="D798">
        <v>40.98</v>
      </c>
      <c r="E798">
        <v>41.25</v>
      </c>
      <c r="F798">
        <v>13927000</v>
      </c>
      <c r="G798">
        <v>38.211309999999997</v>
      </c>
      <c r="H798">
        <f t="shared" si="24"/>
        <v>3.4054730380571655E-3</v>
      </c>
      <c r="I798">
        <f t="shared" si="25"/>
        <v>3.4054745144272086E-3</v>
      </c>
    </row>
    <row r="799" spans="1:9" x14ac:dyDescent="0.35">
      <c r="A799" s="1">
        <v>41515</v>
      </c>
      <c r="B799">
        <v>41.060001</v>
      </c>
      <c r="C799">
        <v>41.66</v>
      </c>
      <c r="D799">
        <v>41.029998999999997</v>
      </c>
      <c r="E799">
        <v>41.25</v>
      </c>
      <c r="F799">
        <v>10512600</v>
      </c>
      <c r="G799">
        <v>38.211309999999997</v>
      </c>
      <c r="H799">
        <f t="shared" si="24"/>
        <v>0</v>
      </c>
      <c r="I799">
        <f t="shared" si="25"/>
        <v>0</v>
      </c>
    </row>
    <row r="800" spans="1:9" x14ac:dyDescent="0.35">
      <c r="A800" s="1">
        <v>41516</v>
      </c>
      <c r="B800">
        <v>41.369999</v>
      </c>
      <c r="C800">
        <v>41.419998</v>
      </c>
      <c r="D800">
        <v>40.919998</v>
      </c>
      <c r="E800">
        <v>41.080002</v>
      </c>
      <c r="F800">
        <v>15031800</v>
      </c>
      <c r="G800">
        <v>38.053834999999999</v>
      </c>
      <c r="H800">
        <f t="shared" si="24"/>
        <v>-4.1211636363636282E-3</v>
      </c>
      <c r="I800">
        <f t="shared" si="25"/>
        <v>-4.1211620329163808E-3</v>
      </c>
    </row>
    <row r="801" spans="1:9" x14ac:dyDescent="0.35">
      <c r="A801" s="1">
        <v>41520</v>
      </c>
      <c r="B801">
        <v>41.650002000000001</v>
      </c>
      <c r="C801">
        <v>41.849997999999999</v>
      </c>
      <c r="D801">
        <v>41.060001</v>
      </c>
      <c r="E801">
        <v>41.389999000000003</v>
      </c>
      <c r="F801">
        <v>15949300</v>
      </c>
      <c r="G801">
        <v>38.340997000000002</v>
      </c>
      <c r="H801">
        <f t="shared" si="24"/>
        <v>7.5461778215103964E-3</v>
      </c>
      <c r="I801">
        <f t="shared" si="25"/>
        <v>7.5462039502720854E-3</v>
      </c>
    </row>
    <row r="802" spans="1:9" x14ac:dyDescent="0.35">
      <c r="A802" s="1">
        <v>41521</v>
      </c>
      <c r="B802">
        <v>41.360000999999997</v>
      </c>
      <c r="C802">
        <v>41.75</v>
      </c>
      <c r="D802">
        <v>41.25</v>
      </c>
      <c r="E802">
        <v>41.5</v>
      </c>
      <c r="F802">
        <v>12465000</v>
      </c>
      <c r="G802">
        <v>38.442894000000003</v>
      </c>
      <c r="H802">
        <f t="shared" si="24"/>
        <v>2.6576709992188426E-3</v>
      </c>
      <c r="I802">
        <f t="shared" si="25"/>
        <v>2.6576512864284934E-3</v>
      </c>
    </row>
    <row r="803" spans="1:9" x14ac:dyDescent="0.35">
      <c r="A803" s="1">
        <v>41522</v>
      </c>
      <c r="B803">
        <v>41.549999</v>
      </c>
      <c r="C803">
        <v>42</v>
      </c>
      <c r="D803">
        <v>41.5</v>
      </c>
      <c r="E803">
        <v>41.82</v>
      </c>
      <c r="F803">
        <v>11331000</v>
      </c>
      <c r="G803">
        <v>38.739320999999997</v>
      </c>
      <c r="H803">
        <f t="shared" si="24"/>
        <v>7.7108433734939825E-3</v>
      </c>
      <c r="I803">
        <f t="shared" si="25"/>
        <v>7.7108398758947289E-3</v>
      </c>
    </row>
    <row r="804" spans="1:9" x14ac:dyDescent="0.35">
      <c r="A804" s="1">
        <v>41523</v>
      </c>
      <c r="B804">
        <v>42.009998000000003</v>
      </c>
      <c r="C804">
        <v>42.02</v>
      </c>
      <c r="D804">
        <v>41.200001</v>
      </c>
      <c r="E804">
        <v>41.43</v>
      </c>
      <c r="F804">
        <v>14548700</v>
      </c>
      <c r="G804">
        <v>38.378050999999999</v>
      </c>
      <c r="H804">
        <f t="shared" si="24"/>
        <v>-9.325681492109052E-3</v>
      </c>
      <c r="I804">
        <f t="shared" si="25"/>
        <v>-9.3256668076344851E-3</v>
      </c>
    </row>
    <row r="805" spans="1:9" x14ac:dyDescent="0.35">
      <c r="A805" s="1">
        <v>41526</v>
      </c>
      <c r="B805">
        <v>41.52</v>
      </c>
      <c r="C805">
        <v>41.720001000000003</v>
      </c>
      <c r="D805">
        <v>40.889999000000003</v>
      </c>
      <c r="E805">
        <v>41.720001000000003</v>
      </c>
      <c r="F805">
        <v>27418600</v>
      </c>
      <c r="G805">
        <v>38.646689000000002</v>
      </c>
      <c r="H805">
        <f t="shared" si="24"/>
        <v>6.9997827661116034E-3</v>
      </c>
      <c r="I805">
        <f t="shared" si="25"/>
        <v>6.9997822453256638E-3</v>
      </c>
    </row>
    <row r="806" spans="1:9" x14ac:dyDescent="0.35">
      <c r="A806" s="1">
        <v>41527</v>
      </c>
      <c r="B806">
        <v>42.119999</v>
      </c>
      <c r="C806">
        <v>42.459999000000003</v>
      </c>
      <c r="D806">
        <v>41.900002000000001</v>
      </c>
      <c r="E806">
        <v>42.450001</v>
      </c>
      <c r="F806">
        <v>18702300</v>
      </c>
      <c r="G806">
        <v>39.322913</v>
      </c>
      <c r="H806">
        <f t="shared" si="24"/>
        <v>1.7497602648667166E-2</v>
      </c>
      <c r="I806">
        <f t="shared" si="25"/>
        <v>1.7497592096440594E-2</v>
      </c>
    </row>
    <row r="807" spans="1:9" x14ac:dyDescent="0.35">
      <c r="A807" s="1">
        <v>41528</v>
      </c>
      <c r="B807">
        <v>42.490001999999997</v>
      </c>
      <c r="C807">
        <v>42.529998999999997</v>
      </c>
      <c r="D807">
        <v>42.25</v>
      </c>
      <c r="E807">
        <v>42.5</v>
      </c>
      <c r="F807">
        <v>14707900</v>
      </c>
      <c r="G807">
        <v>39.369228999999997</v>
      </c>
      <c r="H807">
        <f t="shared" si="24"/>
        <v>1.1778327166588212E-3</v>
      </c>
      <c r="I807">
        <f t="shared" si="25"/>
        <v>1.1778374608208033E-3</v>
      </c>
    </row>
    <row r="808" spans="1:9" x14ac:dyDescent="0.35">
      <c r="A808" s="1">
        <v>41529</v>
      </c>
      <c r="B808">
        <v>42.52</v>
      </c>
      <c r="C808">
        <v>42.66</v>
      </c>
      <c r="D808">
        <v>42.07</v>
      </c>
      <c r="E808">
        <v>42.259998000000003</v>
      </c>
      <c r="F808">
        <v>14499500</v>
      </c>
      <c r="G808">
        <v>39.146906999999999</v>
      </c>
      <c r="H808">
        <f t="shared" si="24"/>
        <v>-5.6471058823528691E-3</v>
      </c>
      <c r="I808">
        <f t="shared" si="25"/>
        <v>-5.6471006836328538E-3</v>
      </c>
    </row>
    <row r="809" spans="1:9" x14ac:dyDescent="0.35">
      <c r="A809" s="1">
        <v>41530</v>
      </c>
      <c r="B809">
        <v>42.119999</v>
      </c>
      <c r="C809">
        <v>42.389999000000003</v>
      </c>
      <c r="D809">
        <v>42.07</v>
      </c>
      <c r="E809">
        <v>42.189999</v>
      </c>
      <c r="F809">
        <v>9986500</v>
      </c>
      <c r="G809">
        <v>39.082064000000003</v>
      </c>
      <c r="H809">
        <f t="shared" si="24"/>
        <v>-1.6563890987406767E-3</v>
      </c>
      <c r="I809">
        <f t="shared" si="25"/>
        <v>-1.6564016155860336E-3</v>
      </c>
    </row>
    <row r="810" spans="1:9" x14ac:dyDescent="0.35">
      <c r="A810" s="1">
        <v>41533</v>
      </c>
      <c r="B810">
        <v>42.77</v>
      </c>
      <c r="C810">
        <v>43.07</v>
      </c>
      <c r="D810">
        <v>42.709999000000003</v>
      </c>
      <c r="E810">
        <v>42.889999000000003</v>
      </c>
      <c r="F810">
        <v>19286200</v>
      </c>
      <c r="G810">
        <v>39.730499000000002</v>
      </c>
      <c r="H810">
        <f t="shared" si="24"/>
        <v>1.6591609779369819E-2</v>
      </c>
      <c r="I810">
        <f t="shared" si="25"/>
        <v>1.6591626276442287E-2</v>
      </c>
    </row>
    <row r="811" spans="1:9" x14ac:dyDescent="0.35">
      <c r="A811" s="1">
        <v>41534</v>
      </c>
      <c r="B811">
        <v>42.970001000000003</v>
      </c>
      <c r="C811">
        <v>43.049999</v>
      </c>
      <c r="D811">
        <v>42.57</v>
      </c>
      <c r="E811">
        <v>42.849997999999999</v>
      </c>
      <c r="F811">
        <v>16850300</v>
      </c>
      <c r="G811">
        <v>39.693444999999997</v>
      </c>
      <c r="H811">
        <f t="shared" si="24"/>
        <v>-9.326416631533082E-4</v>
      </c>
      <c r="I811">
        <f t="shared" si="25"/>
        <v>-9.3263364248218484E-4</v>
      </c>
    </row>
    <row r="812" spans="1:9" x14ac:dyDescent="0.35">
      <c r="A812" s="1">
        <v>41535</v>
      </c>
      <c r="B812">
        <v>42.799999</v>
      </c>
      <c r="C812">
        <v>43.82</v>
      </c>
      <c r="D812">
        <v>42.75</v>
      </c>
      <c r="E812">
        <v>43.310001</v>
      </c>
      <c r="F812">
        <v>23921600</v>
      </c>
      <c r="G812">
        <v>40.119560999999997</v>
      </c>
      <c r="H812">
        <f t="shared" si="24"/>
        <v>1.0735193033147876E-2</v>
      </c>
      <c r="I812">
        <f t="shared" si="25"/>
        <v>1.0735173024160549E-2</v>
      </c>
    </row>
    <row r="813" spans="1:9" x14ac:dyDescent="0.35">
      <c r="A813" s="1">
        <v>41536</v>
      </c>
      <c r="B813">
        <v>43.830002</v>
      </c>
      <c r="C813">
        <v>43.830002</v>
      </c>
      <c r="D813">
        <v>42.740001999999997</v>
      </c>
      <c r="E813">
        <v>42.959999000000003</v>
      </c>
      <c r="F813">
        <v>15953300</v>
      </c>
      <c r="G813">
        <v>39.795341999999998</v>
      </c>
      <c r="H813">
        <f t="shared" si="24"/>
        <v>-8.0813205245595897E-3</v>
      </c>
      <c r="I813">
        <f t="shared" si="25"/>
        <v>-8.0813197332842042E-3</v>
      </c>
    </row>
    <row r="814" spans="1:9" x14ac:dyDescent="0.35">
      <c r="A814" s="1">
        <v>41537</v>
      </c>
      <c r="B814">
        <v>42.959999000000003</v>
      </c>
      <c r="C814">
        <v>43.099997999999999</v>
      </c>
      <c r="D814">
        <v>42.5</v>
      </c>
      <c r="E814">
        <v>42.849997999999999</v>
      </c>
      <c r="F814">
        <v>32062300</v>
      </c>
      <c r="G814">
        <v>39.693444999999997</v>
      </c>
      <c r="H814">
        <f t="shared" si="24"/>
        <v>-2.5605447523405203E-3</v>
      </c>
      <c r="I814">
        <f t="shared" si="25"/>
        <v>-2.560525802240901E-3</v>
      </c>
    </row>
    <row r="815" spans="1:9" x14ac:dyDescent="0.35">
      <c r="A815" s="1">
        <v>41540</v>
      </c>
      <c r="B815">
        <v>42.419998</v>
      </c>
      <c r="C815">
        <v>42.52</v>
      </c>
      <c r="D815">
        <v>42.060001</v>
      </c>
      <c r="E815">
        <v>42.310001</v>
      </c>
      <c r="F815">
        <v>16474300</v>
      </c>
      <c r="G815">
        <v>39.193227</v>
      </c>
      <c r="H815">
        <f t="shared" si="24"/>
        <v>-1.2602030926582531E-2</v>
      </c>
      <c r="I815">
        <f t="shared" si="25"/>
        <v>-1.2602030385621524E-2</v>
      </c>
    </row>
    <row r="816" spans="1:9" x14ac:dyDescent="0.35">
      <c r="A816" s="1">
        <v>41541</v>
      </c>
      <c r="B816">
        <v>42.07</v>
      </c>
      <c r="C816">
        <v>42.299999</v>
      </c>
      <c r="D816">
        <v>41.700001</v>
      </c>
      <c r="E816">
        <v>41.73</v>
      </c>
      <c r="F816">
        <v>22392800</v>
      </c>
      <c r="G816">
        <v>38.655951000000002</v>
      </c>
      <c r="H816">
        <f t="shared" si="24"/>
        <v>-1.3708366492357276E-2</v>
      </c>
      <c r="I816">
        <f t="shared" si="25"/>
        <v>-1.3708388951999245E-2</v>
      </c>
    </row>
    <row r="817" spans="1:9" x14ac:dyDescent="0.35">
      <c r="A817" s="1">
        <v>41542</v>
      </c>
      <c r="B817">
        <v>41.830002</v>
      </c>
      <c r="C817">
        <v>41.959999000000003</v>
      </c>
      <c r="D817">
        <v>41.290000999999997</v>
      </c>
      <c r="E817">
        <v>41.810001</v>
      </c>
      <c r="F817">
        <v>19188200</v>
      </c>
      <c r="G817">
        <v>38.730058999999997</v>
      </c>
      <c r="H817">
        <f t="shared" si="24"/>
        <v>1.9171099928109963E-3</v>
      </c>
      <c r="I817">
        <f t="shared" si="25"/>
        <v>1.9171174963460451E-3</v>
      </c>
    </row>
    <row r="818" spans="1:9" x14ac:dyDescent="0.35">
      <c r="A818" s="1">
        <v>41543</v>
      </c>
      <c r="B818">
        <v>41.919998</v>
      </c>
      <c r="C818">
        <v>42.200001</v>
      </c>
      <c r="D818">
        <v>41.41</v>
      </c>
      <c r="E818">
        <v>41.610000999999997</v>
      </c>
      <c r="F818">
        <v>20495000</v>
      </c>
      <c r="G818">
        <v>38.544792000000001</v>
      </c>
      <c r="H818">
        <f t="shared" si="24"/>
        <v>-4.7835444921420318E-3</v>
      </c>
      <c r="I818">
        <f t="shared" si="25"/>
        <v>-4.7835455143509101E-3</v>
      </c>
    </row>
    <row r="819" spans="1:9" x14ac:dyDescent="0.35">
      <c r="A819" s="1">
        <v>41544</v>
      </c>
      <c r="B819">
        <v>41.57</v>
      </c>
      <c r="C819">
        <v>41.77</v>
      </c>
      <c r="D819">
        <v>41.509998000000003</v>
      </c>
      <c r="E819">
        <v>41.59</v>
      </c>
      <c r="F819">
        <v>20034100</v>
      </c>
      <c r="G819">
        <v>38.526263999999998</v>
      </c>
      <c r="H819">
        <f t="shared" si="24"/>
        <v>-4.8067771014938205E-4</v>
      </c>
      <c r="I819">
        <f t="shared" si="25"/>
        <v>-4.8068750766649433E-4</v>
      </c>
    </row>
    <row r="820" spans="1:9" x14ac:dyDescent="0.35">
      <c r="A820" s="1">
        <v>41547</v>
      </c>
      <c r="B820">
        <v>41.060001</v>
      </c>
      <c r="C820">
        <v>41.540000999999997</v>
      </c>
      <c r="D820">
        <v>40.900002000000001</v>
      </c>
      <c r="E820">
        <v>41.32</v>
      </c>
      <c r="F820">
        <v>20358800</v>
      </c>
      <c r="G820">
        <v>38.276153999999998</v>
      </c>
      <c r="H820">
        <f t="shared" si="24"/>
        <v>-6.4919451791296727E-3</v>
      </c>
      <c r="I820">
        <f t="shared" si="25"/>
        <v>-6.4919349563715648E-3</v>
      </c>
    </row>
    <row r="821" spans="1:9" x14ac:dyDescent="0.35">
      <c r="A821" s="1">
        <v>41548</v>
      </c>
      <c r="B821">
        <v>41.369999</v>
      </c>
      <c r="C821">
        <v>41.57</v>
      </c>
      <c r="D821">
        <v>41.09</v>
      </c>
      <c r="E821">
        <v>41.490001999999997</v>
      </c>
      <c r="F821">
        <v>12771100</v>
      </c>
      <c r="G821">
        <v>38.433632000000003</v>
      </c>
      <c r="H821">
        <f t="shared" si="24"/>
        <v>4.1142787996126971E-3</v>
      </c>
      <c r="I821">
        <f t="shared" si="25"/>
        <v>4.114258710527831E-3</v>
      </c>
    </row>
    <row r="822" spans="1:9" x14ac:dyDescent="0.35">
      <c r="A822" s="1">
        <v>41549</v>
      </c>
      <c r="B822">
        <v>41.200001</v>
      </c>
      <c r="C822">
        <v>41.259998000000003</v>
      </c>
      <c r="D822">
        <v>41</v>
      </c>
      <c r="E822">
        <v>41.259998000000003</v>
      </c>
      <c r="F822">
        <v>17782400</v>
      </c>
      <c r="G822">
        <v>38.220571999999997</v>
      </c>
      <c r="H822">
        <f t="shared" si="24"/>
        <v>-5.5436006004529453E-3</v>
      </c>
      <c r="I822">
        <f t="shared" si="25"/>
        <v>-5.5435822458831316E-3</v>
      </c>
    </row>
    <row r="823" spans="1:9" x14ac:dyDescent="0.35">
      <c r="A823" s="1">
        <v>41550</v>
      </c>
      <c r="B823">
        <v>41.220001000000003</v>
      </c>
      <c r="C823">
        <v>41.220001000000003</v>
      </c>
      <c r="D823">
        <v>40.639999000000003</v>
      </c>
      <c r="E823">
        <v>41</v>
      </c>
      <c r="F823">
        <v>19049600</v>
      </c>
      <c r="G823">
        <v>37.979726999999997</v>
      </c>
      <c r="H823">
        <f t="shared" si="24"/>
        <v>-6.3014544983740197E-3</v>
      </c>
      <c r="I823">
        <f t="shared" si="25"/>
        <v>-6.3014493869950512E-3</v>
      </c>
    </row>
    <row r="824" spans="1:9" x14ac:dyDescent="0.35">
      <c r="A824" s="1">
        <v>41551</v>
      </c>
      <c r="B824">
        <v>41</v>
      </c>
      <c r="C824">
        <v>41.299999</v>
      </c>
      <c r="D824">
        <v>40.919998</v>
      </c>
      <c r="E824">
        <v>41.299999</v>
      </c>
      <c r="F824">
        <v>12329500</v>
      </c>
      <c r="G824">
        <v>38.257626000000002</v>
      </c>
      <c r="H824">
        <f t="shared" si="24"/>
        <v>7.3170487804877973E-3</v>
      </c>
      <c r="I824">
        <f t="shared" si="25"/>
        <v>7.3170352172358963E-3</v>
      </c>
    </row>
    <row r="825" spans="1:9" x14ac:dyDescent="0.35">
      <c r="A825" s="1">
        <v>41554</v>
      </c>
      <c r="B825">
        <v>40.790000999999997</v>
      </c>
      <c r="C825">
        <v>40.900002000000001</v>
      </c>
      <c r="D825">
        <v>40.619999</v>
      </c>
      <c r="E825">
        <v>40.619999</v>
      </c>
      <c r="F825">
        <v>15290200</v>
      </c>
      <c r="G825">
        <v>37.627718999999999</v>
      </c>
      <c r="H825">
        <f t="shared" si="24"/>
        <v>-1.6464891439827874E-2</v>
      </c>
      <c r="I825">
        <f t="shared" si="25"/>
        <v>-1.6464874218802883E-2</v>
      </c>
    </row>
    <row r="826" spans="1:9" x14ac:dyDescent="0.35">
      <c r="A826" s="1">
        <v>41555</v>
      </c>
      <c r="B826">
        <v>40.549999</v>
      </c>
      <c r="C826">
        <v>40.770000000000003</v>
      </c>
      <c r="D826">
        <v>40.209999000000003</v>
      </c>
      <c r="E826">
        <v>40.240001999999997</v>
      </c>
      <c r="F826">
        <v>19256200</v>
      </c>
      <c r="G826">
        <v>37.275714000000001</v>
      </c>
      <c r="H826">
        <f t="shared" si="24"/>
        <v>-9.3549239132182903E-3</v>
      </c>
      <c r="I826">
        <f t="shared" si="25"/>
        <v>-9.3549385760002719E-3</v>
      </c>
    </row>
    <row r="827" spans="1:9" x14ac:dyDescent="0.35">
      <c r="A827" s="1">
        <v>41556</v>
      </c>
      <c r="B827">
        <v>40.43</v>
      </c>
      <c r="C827">
        <v>40.549999</v>
      </c>
      <c r="D827">
        <v>40.07</v>
      </c>
      <c r="E827">
        <v>40.360000999999997</v>
      </c>
      <c r="F827">
        <v>17031000</v>
      </c>
      <c r="G827">
        <v>37.386873000000001</v>
      </c>
      <c r="H827">
        <f t="shared" si="24"/>
        <v>2.9820823567553493E-3</v>
      </c>
      <c r="I827">
        <f t="shared" si="25"/>
        <v>2.9820756753311463E-3</v>
      </c>
    </row>
    <row r="828" spans="1:9" x14ac:dyDescent="0.35">
      <c r="A828" s="1">
        <v>41557</v>
      </c>
      <c r="B828">
        <v>40.959999000000003</v>
      </c>
      <c r="C828">
        <v>41.470001000000003</v>
      </c>
      <c r="D828">
        <v>40.43</v>
      </c>
      <c r="E828">
        <v>41.439999</v>
      </c>
      <c r="F828">
        <v>26580700</v>
      </c>
      <c r="G828">
        <v>38.387312999999999</v>
      </c>
      <c r="H828">
        <f t="shared" si="24"/>
        <v>2.6759117275542272E-2</v>
      </c>
      <c r="I828">
        <f t="shared" si="25"/>
        <v>2.6759124786927154E-2</v>
      </c>
    </row>
    <row r="829" spans="1:9" x14ac:dyDescent="0.35">
      <c r="A829" s="1">
        <v>41558</v>
      </c>
      <c r="B829">
        <v>40.439999</v>
      </c>
      <c r="C829">
        <v>41.509998000000003</v>
      </c>
      <c r="D829">
        <v>40.299999</v>
      </c>
      <c r="E829">
        <v>41.43</v>
      </c>
      <c r="F829">
        <v>46034600</v>
      </c>
      <c r="G829">
        <v>38.378050999999999</v>
      </c>
      <c r="H829">
        <f t="shared" si="24"/>
        <v>-2.4128861586122469E-4</v>
      </c>
      <c r="I829">
        <f t="shared" si="25"/>
        <v>-2.4127763253446938E-4</v>
      </c>
    </row>
    <row r="830" spans="1:9" x14ac:dyDescent="0.35">
      <c r="A830" s="1">
        <v>41561</v>
      </c>
      <c r="B830">
        <v>41.139999000000003</v>
      </c>
      <c r="C830">
        <v>41.900002000000001</v>
      </c>
      <c r="D830">
        <v>41.099997999999999</v>
      </c>
      <c r="E830">
        <v>41.75</v>
      </c>
      <c r="F830">
        <v>17183700</v>
      </c>
      <c r="G830">
        <v>38.674478000000001</v>
      </c>
      <c r="H830">
        <f t="shared" si="24"/>
        <v>7.723871590634813E-3</v>
      </c>
      <c r="I830">
        <f t="shared" si="25"/>
        <v>7.7238679994458635E-3</v>
      </c>
    </row>
    <row r="831" spans="1:9" x14ac:dyDescent="0.35">
      <c r="A831" s="1">
        <v>41562</v>
      </c>
      <c r="B831">
        <v>41.860000999999997</v>
      </c>
      <c r="C831">
        <v>41.98</v>
      </c>
      <c r="D831">
        <v>41.419998</v>
      </c>
      <c r="E831">
        <v>41.540000999999997</v>
      </c>
      <c r="F831">
        <v>17256600</v>
      </c>
      <c r="G831">
        <v>38.479948</v>
      </c>
      <c r="H831">
        <f t="shared" si="24"/>
        <v>-5.0299161676647516E-3</v>
      </c>
      <c r="I831">
        <f t="shared" si="25"/>
        <v>-5.0299321428462539E-3</v>
      </c>
    </row>
    <row r="832" spans="1:9" x14ac:dyDescent="0.35">
      <c r="A832" s="1">
        <v>41563</v>
      </c>
      <c r="B832">
        <v>41.91</v>
      </c>
      <c r="C832">
        <v>42.630001</v>
      </c>
      <c r="D832">
        <v>41.75</v>
      </c>
      <c r="E832">
        <v>42.209999000000003</v>
      </c>
      <c r="F832">
        <v>25931800</v>
      </c>
      <c r="G832">
        <v>39.100591000000001</v>
      </c>
      <c r="H832">
        <f t="shared" si="24"/>
        <v>1.6128983723423761E-2</v>
      </c>
      <c r="I832">
        <f t="shared" si="25"/>
        <v>1.6128997887419214E-2</v>
      </c>
    </row>
    <row r="833" spans="1:9" x14ac:dyDescent="0.35">
      <c r="A833" s="1">
        <v>41564</v>
      </c>
      <c r="B833">
        <v>42.040000999999997</v>
      </c>
      <c r="C833">
        <v>42.759998000000003</v>
      </c>
      <c r="D833">
        <v>42</v>
      </c>
      <c r="E833">
        <v>42.68</v>
      </c>
      <c r="F833">
        <v>18826200</v>
      </c>
      <c r="G833">
        <v>39.535969000000001</v>
      </c>
      <c r="H833">
        <f t="shared" si="24"/>
        <v>1.1134826134442607E-2</v>
      </c>
      <c r="I833">
        <f t="shared" si="25"/>
        <v>1.1134818908491691E-2</v>
      </c>
    </row>
    <row r="834" spans="1:9" x14ac:dyDescent="0.35">
      <c r="A834" s="1">
        <v>41565</v>
      </c>
      <c r="B834">
        <v>42.720001000000003</v>
      </c>
      <c r="C834">
        <v>42.939999</v>
      </c>
      <c r="D834">
        <v>42.380001</v>
      </c>
      <c r="E834">
        <v>42.68</v>
      </c>
      <c r="F834">
        <v>17581300</v>
      </c>
      <c r="G834">
        <v>39.535969000000001</v>
      </c>
      <c r="H834">
        <f t="shared" si="24"/>
        <v>0</v>
      </c>
      <c r="I834">
        <f t="shared" si="25"/>
        <v>0</v>
      </c>
    </row>
    <row r="835" spans="1:9" x14ac:dyDescent="0.35">
      <c r="A835" s="1">
        <v>41568</v>
      </c>
      <c r="B835">
        <v>42.639999000000003</v>
      </c>
      <c r="C835">
        <v>42.860000999999997</v>
      </c>
      <c r="D835">
        <v>42.52</v>
      </c>
      <c r="E835">
        <v>42.619999</v>
      </c>
      <c r="F835">
        <v>16457100</v>
      </c>
      <c r="G835">
        <v>39.480387999999998</v>
      </c>
      <c r="H835">
        <f t="shared" si="24"/>
        <v>-1.405834114339263E-3</v>
      </c>
      <c r="I835">
        <f t="shared" si="25"/>
        <v>-1.4058337611506033E-3</v>
      </c>
    </row>
    <row r="836" spans="1:9" x14ac:dyDescent="0.35">
      <c r="A836" s="1">
        <v>41569</v>
      </c>
      <c r="B836">
        <v>42.75</v>
      </c>
      <c r="C836">
        <v>43.049999</v>
      </c>
      <c r="D836">
        <v>42.57</v>
      </c>
      <c r="E836">
        <v>42.939999</v>
      </c>
      <c r="F836">
        <v>18654300</v>
      </c>
      <c r="G836">
        <v>39.776814999999999</v>
      </c>
      <c r="H836">
        <f t="shared" ref="H836:H899" si="26">(E836-E835)/E835</f>
        <v>7.508212283158437E-3</v>
      </c>
      <c r="I836">
        <f t="shared" ref="I836:I899" si="27">(G836-G835)/G835</f>
        <v>7.5082088858904163E-3</v>
      </c>
    </row>
    <row r="837" spans="1:9" x14ac:dyDescent="0.35">
      <c r="A837" s="1">
        <v>41570</v>
      </c>
      <c r="B837">
        <v>42.91</v>
      </c>
      <c r="C837">
        <v>42.970001000000003</v>
      </c>
      <c r="D837">
        <v>42.700001</v>
      </c>
      <c r="E837">
        <v>42.759998000000003</v>
      </c>
      <c r="F837">
        <v>13612900</v>
      </c>
      <c r="G837">
        <v>39.610073999999997</v>
      </c>
      <c r="H837">
        <f t="shared" si="26"/>
        <v>-4.1919190543063863E-3</v>
      </c>
      <c r="I837">
        <f t="shared" si="27"/>
        <v>-4.1919143098813165E-3</v>
      </c>
    </row>
    <row r="838" spans="1:9" x14ac:dyDescent="0.35">
      <c r="A838" s="1">
        <v>41571</v>
      </c>
      <c r="B838">
        <v>42.93</v>
      </c>
      <c r="C838">
        <v>42.98</v>
      </c>
      <c r="D838">
        <v>42.549999</v>
      </c>
      <c r="E838">
        <v>42.689999</v>
      </c>
      <c r="F838">
        <v>13956600</v>
      </c>
      <c r="G838">
        <v>39.545231000000001</v>
      </c>
      <c r="H838">
        <f t="shared" si="26"/>
        <v>-1.6370206565492077E-3</v>
      </c>
      <c r="I838">
        <f t="shared" si="27"/>
        <v>-1.6370330436645034E-3</v>
      </c>
    </row>
    <row r="839" spans="1:9" x14ac:dyDescent="0.35">
      <c r="A839" s="1">
        <v>41572</v>
      </c>
      <c r="B839">
        <v>42.639999000000003</v>
      </c>
      <c r="C839">
        <v>42.93</v>
      </c>
      <c r="D839">
        <v>42.57</v>
      </c>
      <c r="E839">
        <v>42.860000999999997</v>
      </c>
      <c r="F839">
        <v>19831600</v>
      </c>
      <c r="G839">
        <v>39.702710000000003</v>
      </c>
      <c r="H839">
        <f t="shared" si="26"/>
        <v>3.9822441785486258E-3</v>
      </c>
      <c r="I839">
        <f t="shared" si="27"/>
        <v>3.9822500973632482E-3</v>
      </c>
    </row>
    <row r="840" spans="1:9" x14ac:dyDescent="0.35">
      <c r="A840" s="1">
        <v>41575</v>
      </c>
      <c r="B840">
        <v>42.830002</v>
      </c>
      <c r="C840">
        <v>42.990001999999997</v>
      </c>
      <c r="D840">
        <v>42.57</v>
      </c>
      <c r="E840">
        <v>42.830002</v>
      </c>
      <c r="F840">
        <v>12704500</v>
      </c>
      <c r="G840">
        <v>39.674920999999998</v>
      </c>
      <c r="H840">
        <f t="shared" si="26"/>
        <v>-6.9992998833566424E-4</v>
      </c>
      <c r="I840">
        <f t="shared" si="27"/>
        <v>-6.999270326888419E-4</v>
      </c>
    </row>
    <row r="841" spans="1:9" x14ac:dyDescent="0.35">
      <c r="A841" s="1">
        <v>41576</v>
      </c>
      <c r="B841">
        <v>43.009998000000003</v>
      </c>
      <c r="C841">
        <v>43.060001</v>
      </c>
      <c r="D841">
        <v>42.669998</v>
      </c>
      <c r="E841">
        <v>42.959999000000003</v>
      </c>
      <c r="F841">
        <v>13105700</v>
      </c>
      <c r="G841">
        <v>39.795341999999998</v>
      </c>
      <c r="H841">
        <f t="shared" si="26"/>
        <v>3.0351854758261048E-3</v>
      </c>
      <c r="I841">
        <f t="shared" si="27"/>
        <v>3.0351919289265967E-3</v>
      </c>
    </row>
    <row r="842" spans="1:9" x14ac:dyDescent="0.35">
      <c r="A842" s="1">
        <v>41577</v>
      </c>
      <c r="B842">
        <v>43.110000999999997</v>
      </c>
      <c r="C842">
        <v>43.400002000000001</v>
      </c>
      <c r="D842">
        <v>43.02</v>
      </c>
      <c r="E842">
        <v>43.099997999999999</v>
      </c>
      <c r="F842">
        <v>16039700</v>
      </c>
      <c r="G842">
        <v>39.925027999999998</v>
      </c>
      <c r="H842">
        <f t="shared" si="26"/>
        <v>3.2588222360060105E-3</v>
      </c>
      <c r="I842">
        <f t="shared" si="27"/>
        <v>3.2588236080493926E-3</v>
      </c>
    </row>
    <row r="843" spans="1:9" x14ac:dyDescent="0.35">
      <c r="A843" s="1">
        <v>41578</v>
      </c>
      <c r="B843">
        <v>43.040000999999997</v>
      </c>
      <c r="C843">
        <v>43.23</v>
      </c>
      <c r="D843">
        <v>42.68</v>
      </c>
      <c r="E843">
        <v>42.689999</v>
      </c>
      <c r="F843">
        <v>18760200</v>
      </c>
      <c r="G843">
        <v>39.545231000000001</v>
      </c>
      <c r="H843">
        <f t="shared" si="26"/>
        <v>-9.5127382604518716E-3</v>
      </c>
      <c r="I843">
        <f t="shared" si="27"/>
        <v>-9.5127547562395293E-3</v>
      </c>
    </row>
    <row r="844" spans="1:9" x14ac:dyDescent="0.35">
      <c r="A844" s="1">
        <v>41579</v>
      </c>
      <c r="B844">
        <v>42.720001000000003</v>
      </c>
      <c r="C844">
        <v>43.040000999999997</v>
      </c>
      <c r="D844">
        <v>42.580002</v>
      </c>
      <c r="E844">
        <v>42.669998</v>
      </c>
      <c r="F844">
        <v>15538700</v>
      </c>
      <c r="G844">
        <v>39.526704000000002</v>
      </c>
      <c r="H844">
        <f t="shared" si="26"/>
        <v>-4.6851722812175754E-4</v>
      </c>
      <c r="I844">
        <f t="shared" si="27"/>
        <v>-4.6850149895442131E-4</v>
      </c>
    </row>
    <row r="845" spans="1:9" x14ac:dyDescent="0.35">
      <c r="A845" s="1">
        <v>41582</v>
      </c>
      <c r="B845">
        <v>42.75</v>
      </c>
      <c r="C845">
        <v>42.84</v>
      </c>
      <c r="D845">
        <v>42.529998999999997</v>
      </c>
      <c r="E845">
        <v>42.700001</v>
      </c>
      <c r="F845">
        <v>11921600</v>
      </c>
      <c r="G845">
        <v>39.554496999999998</v>
      </c>
      <c r="H845">
        <f t="shared" si="26"/>
        <v>7.0314041261498698E-4</v>
      </c>
      <c r="I845">
        <f t="shared" si="27"/>
        <v>7.0314489161543833E-4</v>
      </c>
    </row>
    <row r="846" spans="1:9" x14ac:dyDescent="0.35">
      <c r="A846" s="1">
        <v>41583</v>
      </c>
      <c r="B846">
        <v>42.669998</v>
      </c>
      <c r="C846">
        <v>42.82</v>
      </c>
      <c r="D846">
        <v>42.5</v>
      </c>
      <c r="E846">
        <v>42.630001</v>
      </c>
      <c r="F846">
        <v>16603700</v>
      </c>
      <c r="G846">
        <v>39.489652999999997</v>
      </c>
      <c r="H846">
        <f t="shared" si="26"/>
        <v>-1.6393442239029522E-3</v>
      </c>
      <c r="I846">
        <f t="shared" si="27"/>
        <v>-1.6393584780006378E-3</v>
      </c>
    </row>
    <row r="847" spans="1:9" x14ac:dyDescent="0.35">
      <c r="A847" s="1">
        <v>41584</v>
      </c>
      <c r="B847">
        <v>42.619999</v>
      </c>
      <c r="C847">
        <v>42.639999000000003</v>
      </c>
      <c r="D847">
        <v>42.27</v>
      </c>
      <c r="E847">
        <v>42.439999</v>
      </c>
      <c r="F847">
        <v>14751500</v>
      </c>
      <c r="G847">
        <v>39.592269999999999</v>
      </c>
      <c r="H847">
        <f t="shared" si="26"/>
        <v>-4.4570020066384657E-3</v>
      </c>
      <c r="I847">
        <f t="shared" si="27"/>
        <v>2.598579430414397E-3</v>
      </c>
    </row>
    <row r="848" spans="1:9" x14ac:dyDescent="0.35">
      <c r="A848" s="1">
        <v>41585</v>
      </c>
      <c r="B848">
        <v>42.560001</v>
      </c>
      <c r="C848">
        <v>42.599997999999999</v>
      </c>
      <c r="D848">
        <v>41.709999000000003</v>
      </c>
      <c r="E848">
        <v>41.709999000000003</v>
      </c>
      <c r="F848">
        <v>22432500</v>
      </c>
      <c r="G848">
        <v>38.911254</v>
      </c>
      <c r="H848">
        <f t="shared" si="26"/>
        <v>-1.7200754410950782E-2</v>
      </c>
      <c r="I848">
        <f t="shared" si="27"/>
        <v>-1.7200731354883154E-2</v>
      </c>
    </row>
    <row r="849" spans="1:9" x14ac:dyDescent="0.35">
      <c r="A849" s="1">
        <v>41586</v>
      </c>
      <c r="B849">
        <v>41.720001000000003</v>
      </c>
      <c r="C849">
        <v>42.959999000000003</v>
      </c>
      <c r="D849">
        <v>41.709999000000003</v>
      </c>
      <c r="E849">
        <v>42.709999000000003</v>
      </c>
      <c r="F849">
        <v>23461300</v>
      </c>
      <c r="G849">
        <v>39.844154000000003</v>
      </c>
      <c r="H849">
        <f t="shared" si="26"/>
        <v>2.3975066506235109E-2</v>
      </c>
      <c r="I849">
        <f t="shared" si="27"/>
        <v>2.397506901216814E-2</v>
      </c>
    </row>
    <row r="850" spans="1:9" x14ac:dyDescent="0.35">
      <c r="A850" s="1">
        <v>41589</v>
      </c>
      <c r="B850">
        <v>42.689999</v>
      </c>
      <c r="C850">
        <v>42.860000999999997</v>
      </c>
      <c r="D850">
        <v>42.439999</v>
      </c>
      <c r="E850">
        <v>42.75</v>
      </c>
      <c r="F850">
        <v>11764400</v>
      </c>
      <c r="G850">
        <v>39.88147</v>
      </c>
      <c r="H850">
        <f t="shared" si="26"/>
        <v>9.3657225325611973E-4</v>
      </c>
      <c r="I850">
        <f t="shared" si="27"/>
        <v>9.3654893513354595E-4</v>
      </c>
    </row>
    <row r="851" spans="1:9" x14ac:dyDescent="0.35">
      <c r="A851" s="1">
        <v>41590</v>
      </c>
      <c r="B851">
        <v>42.68</v>
      </c>
      <c r="C851">
        <v>42.75</v>
      </c>
      <c r="D851">
        <v>42.07</v>
      </c>
      <c r="E851">
        <v>42.279998999999997</v>
      </c>
      <c r="F851">
        <v>13376800</v>
      </c>
      <c r="G851">
        <v>39.443005999999997</v>
      </c>
      <c r="H851">
        <f t="shared" si="26"/>
        <v>-1.0994175438596572E-2</v>
      </c>
      <c r="I851">
        <f t="shared" si="27"/>
        <v>-1.0994178499438543E-2</v>
      </c>
    </row>
    <row r="852" spans="1:9" x14ac:dyDescent="0.35">
      <c r="A852" s="1">
        <v>41591</v>
      </c>
      <c r="B852">
        <v>42.16</v>
      </c>
      <c r="C852">
        <v>42.790000999999997</v>
      </c>
      <c r="D852">
        <v>41.799999</v>
      </c>
      <c r="E852">
        <v>42.759998000000003</v>
      </c>
      <c r="F852">
        <v>24062300</v>
      </c>
      <c r="G852">
        <v>39.890797999999997</v>
      </c>
      <c r="H852">
        <f t="shared" si="26"/>
        <v>1.1352862141742401E-2</v>
      </c>
      <c r="I852">
        <f t="shared" si="27"/>
        <v>1.1352887252051727E-2</v>
      </c>
    </row>
    <row r="853" spans="1:9" x14ac:dyDescent="0.35">
      <c r="A853" s="1">
        <v>41592</v>
      </c>
      <c r="B853">
        <v>42.880001</v>
      </c>
      <c r="C853">
        <v>43.119999</v>
      </c>
      <c r="D853">
        <v>42.580002</v>
      </c>
      <c r="E853">
        <v>43.09</v>
      </c>
      <c r="F853">
        <v>17831300</v>
      </c>
      <c r="G853">
        <v>40.198656999999997</v>
      </c>
      <c r="H853">
        <f t="shared" si="26"/>
        <v>7.7175401177521181E-3</v>
      </c>
      <c r="I853">
        <f t="shared" si="27"/>
        <v>7.7175442817664511E-3</v>
      </c>
    </row>
    <row r="854" spans="1:9" x14ac:dyDescent="0.35">
      <c r="A854" s="1">
        <v>41593</v>
      </c>
      <c r="B854">
        <v>42.98</v>
      </c>
      <c r="C854">
        <v>43.639999000000003</v>
      </c>
      <c r="D854">
        <v>42.959999000000003</v>
      </c>
      <c r="E854">
        <v>43.540000999999997</v>
      </c>
      <c r="F854">
        <v>23401200</v>
      </c>
      <c r="G854">
        <v>40.618462000000001</v>
      </c>
      <c r="H854">
        <f t="shared" si="26"/>
        <v>1.0443281503829036E-2</v>
      </c>
      <c r="I854">
        <f t="shared" si="27"/>
        <v>1.0443259335753526E-2</v>
      </c>
    </row>
    <row r="855" spans="1:9" x14ac:dyDescent="0.35">
      <c r="A855" s="1">
        <v>41596</v>
      </c>
      <c r="B855">
        <v>43.580002</v>
      </c>
      <c r="C855">
        <v>43.720001000000003</v>
      </c>
      <c r="D855">
        <v>43.360000999999997</v>
      </c>
      <c r="E855">
        <v>43.41</v>
      </c>
      <c r="F855">
        <v>13116600</v>
      </c>
      <c r="G855">
        <v>40.497183999999997</v>
      </c>
      <c r="H855">
        <f t="shared" si="26"/>
        <v>-2.9857831192975867E-3</v>
      </c>
      <c r="I855">
        <f t="shared" si="27"/>
        <v>-2.9857851338636054E-3</v>
      </c>
    </row>
    <row r="856" spans="1:9" x14ac:dyDescent="0.35">
      <c r="A856" s="1">
        <v>41597</v>
      </c>
      <c r="B856">
        <v>43.52</v>
      </c>
      <c r="C856">
        <v>43.82</v>
      </c>
      <c r="D856">
        <v>43.369999</v>
      </c>
      <c r="E856">
        <v>43.560001</v>
      </c>
      <c r="F856">
        <v>14700500</v>
      </c>
      <c r="G856">
        <v>40.637121</v>
      </c>
      <c r="H856">
        <f t="shared" si="26"/>
        <v>3.45544805344398E-3</v>
      </c>
      <c r="I856">
        <f t="shared" si="27"/>
        <v>3.455474830052463E-3</v>
      </c>
    </row>
    <row r="857" spans="1:9" x14ac:dyDescent="0.35">
      <c r="A857" s="1">
        <v>41598</v>
      </c>
      <c r="B857">
        <v>43.73</v>
      </c>
      <c r="C857">
        <v>44.07</v>
      </c>
      <c r="D857">
        <v>43.48</v>
      </c>
      <c r="E857">
        <v>43.619999</v>
      </c>
      <c r="F857">
        <v>15790600</v>
      </c>
      <c r="G857">
        <v>40.693092</v>
      </c>
      <c r="H857">
        <f t="shared" si="26"/>
        <v>1.3773645230173485E-3</v>
      </c>
      <c r="I857">
        <f t="shared" si="27"/>
        <v>1.3773367458782217E-3</v>
      </c>
    </row>
    <row r="858" spans="1:9" x14ac:dyDescent="0.35">
      <c r="A858" s="1">
        <v>41599</v>
      </c>
      <c r="B858">
        <v>43.810001</v>
      </c>
      <c r="C858">
        <v>44.389999000000003</v>
      </c>
      <c r="D858">
        <v>43.790000999999997</v>
      </c>
      <c r="E858">
        <v>44.080002</v>
      </c>
      <c r="F858">
        <v>16441600</v>
      </c>
      <c r="G858">
        <v>41.122228999999997</v>
      </c>
      <c r="H858">
        <f t="shared" si="26"/>
        <v>1.0545690292198319E-2</v>
      </c>
      <c r="I858">
        <f t="shared" si="27"/>
        <v>1.054569655213217E-2</v>
      </c>
    </row>
    <row r="859" spans="1:9" x14ac:dyDescent="0.35">
      <c r="A859" s="1">
        <v>41600</v>
      </c>
      <c r="B859">
        <v>44</v>
      </c>
      <c r="C859">
        <v>44.380001</v>
      </c>
      <c r="D859">
        <v>43.93</v>
      </c>
      <c r="E859">
        <v>44.360000999999997</v>
      </c>
      <c r="F859">
        <v>11035100</v>
      </c>
      <c r="G859">
        <v>41.38344</v>
      </c>
      <c r="H859">
        <f t="shared" si="26"/>
        <v>6.3520641401059045E-3</v>
      </c>
      <c r="I859">
        <f t="shared" si="27"/>
        <v>6.3520632599950496E-3</v>
      </c>
    </row>
    <row r="860" spans="1:9" x14ac:dyDescent="0.35">
      <c r="A860" s="1">
        <v>41603</v>
      </c>
      <c r="B860">
        <v>44.48</v>
      </c>
      <c r="C860">
        <v>44.720001000000003</v>
      </c>
      <c r="D860">
        <v>44.400002000000001</v>
      </c>
      <c r="E860">
        <v>44.48</v>
      </c>
      <c r="F860">
        <v>12363900</v>
      </c>
      <c r="G860">
        <v>41.495387000000001</v>
      </c>
      <c r="H860">
        <f t="shared" si="26"/>
        <v>2.7051171617421734E-3</v>
      </c>
      <c r="I860">
        <f t="shared" si="27"/>
        <v>2.7051158627702456E-3</v>
      </c>
    </row>
    <row r="861" spans="1:9" x14ac:dyDescent="0.35">
      <c r="A861" s="1">
        <v>41604</v>
      </c>
      <c r="B861">
        <v>44.529998999999997</v>
      </c>
      <c r="C861">
        <v>44.75</v>
      </c>
      <c r="D861">
        <v>44.290000999999997</v>
      </c>
      <c r="E861">
        <v>44.310001</v>
      </c>
      <c r="F861">
        <v>13429900</v>
      </c>
      <c r="G861">
        <v>41.336796</v>
      </c>
      <c r="H861">
        <f t="shared" si="26"/>
        <v>-3.8219199640287128E-3</v>
      </c>
      <c r="I861">
        <f t="shared" si="27"/>
        <v>-3.8218947084407541E-3</v>
      </c>
    </row>
    <row r="862" spans="1:9" x14ac:dyDescent="0.35">
      <c r="A862" s="1">
        <v>41605</v>
      </c>
      <c r="B862">
        <v>44.48</v>
      </c>
      <c r="C862">
        <v>44.48</v>
      </c>
      <c r="D862">
        <v>44.07</v>
      </c>
      <c r="E862">
        <v>44.27</v>
      </c>
      <c r="F862">
        <v>13655800</v>
      </c>
      <c r="G862">
        <v>41.299478999999998</v>
      </c>
      <c r="H862">
        <f t="shared" si="26"/>
        <v>-9.0275330844602378E-4</v>
      </c>
      <c r="I862">
        <f t="shared" si="27"/>
        <v>-9.0275501758775882E-4</v>
      </c>
    </row>
    <row r="863" spans="1:9" x14ac:dyDescent="0.35">
      <c r="A863" s="1">
        <v>41607</v>
      </c>
      <c r="B863">
        <v>44.389999000000003</v>
      </c>
      <c r="C863">
        <v>44.509998000000003</v>
      </c>
      <c r="D863">
        <v>43.959999000000003</v>
      </c>
      <c r="E863">
        <v>44.02</v>
      </c>
      <c r="F863">
        <v>9770200</v>
      </c>
      <c r="G863">
        <v>41.066254000000001</v>
      </c>
      <c r="H863">
        <f t="shared" si="26"/>
        <v>-5.647165123108199E-3</v>
      </c>
      <c r="I863">
        <f t="shared" si="27"/>
        <v>-5.6471656700559673E-3</v>
      </c>
    </row>
    <row r="864" spans="1:9" x14ac:dyDescent="0.35">
      <c r="A864" s="1">
        <v>41610</v>
      </c>
      <c r="B864">
        <v>44.110000999999997</v>
      </c>
      <c r="C864">
        <v>44.48</v>
      </c>
      <c r="D864">
        <v>44.09</v>
      </c>
      <c r="E864">
        <v>44.18</v>
      </c>
      <c r="F864">
        <v>16740500</v>
      </c>
      <c r="G864">
        <v>41.215518000000003</v>
      </c>
      <c r="H864">
        <f t="shared" si="26"/>
        <v>3.6347114947750244E-3</v>
      </c>
      <c r="I864">
        <f t="shared" si="27"/>
        <v>3.6347118488090557E-3</v>
      </c>
    </row>
    <row r="865" spans="1:9" x14ac:dyDescent="0.35">
      <c r="A865" s="1">
        <v>41611</v>
      </c>
      <c r="B865">
        <v>44.07</v>
      </c>
      <c r="C865">
        <v>44.279998999999997</v>
      </c>
      <c r="D865">
        <v>43.57</v>
      </c>
      <c r="E865">
        <v>43.73</v>
      </c>
      <c r="F865">
        <v>22404100</v>
      </c>
      <c r="G865">
        <v>40.795712000000002</v>
      </c>
      <c r="H865">
        <f t="shared" si="26"/>
        <v>-1.0185604345857918E-2</v>
      </c>
      <c r="I865">
        <f t="shared" si="27"/>
        <v>-1.0185629597085282E-2</v>
      </c>
    </row>
    <row r="866" spans="1:9" x14ac:dyDescent="0.35">
      <c r="A866" s="1">
        <v>41612</v>
      </c>
      <c r="B866">
        <v>43.400002000000001</v>
      </c>
      <c r="C866">
        <v>44.07</v>
      </c>
      <c r="D866">
        <v>43.34</v>
      </c>
      <c r="E866">
        <v>43.75</v>
      </c>
      <c r="F866">
        <v>18009600</v>
      </c>
      <c r="G866">
        <v>40.814369999999997</v>
      </c>
      <c r="H866">
        <f t="shared" si="26"/>
        <v>4.5735193231198553E-4</v>
      </c>
      <c r="I866">
        <f t="shared" si="27"/>
        <v>4.5735198836571245E-4</v>
      </c>
    </row>
    <row r="867" spans="1:9" x14ac:dyDescent="0.35">
      <c r="A867" s="1">
        <v>41613</v>
      </c>
      <c r="B867">
        <v>43.619999</v>
      </c>
      <c r="C867">
        <v>43.950001</v>
      </c>
      <c r="D867">
        <v>43.209999000000003</v>
      </c>
      <c r="E867">
        <v>43.25</v>
      </c>
      <c r="F867">
        <v>19048900</v>
      </c>
      <c r="G867">
        <v>40.347920000000002</v>
      </c>
      <c r="H867">
        <f t="shared" si="26"/>
        <v>-1.1428571428571429E-2</v>
      </c>
      <c r="I867">
        <f t="shared" si="27"/>
        <v>-1.1428572828638411E-2</v>
      </c>
    </row>
    <row r="868" spans="1:9" x14ac:dyDescent="0.35">
      <c r="A868" s="1">
        <v>41614</v>
      </c>
      <c r="B868">
        <v>43.669998</v>
      </c>
      <c r="C868">
        <v>44.189999</v>
      </c>
      <c r="D868">
        <v>43.43</v>
      </c>
      <c r="E868">
        <v>44.110000999999997</v>
      </c>
      <c r="F868">
        <v>16909700</v>
      </c>
      <c r="G868">
        <v>41.150215000000003</v>
      </c>
      <c r="H868">
        <f t="shared" si="26"/>
        <v>1.9884416184971027E-2</v>
      </c>
      <c r="I868">
        <f t="shared" si="27"/>
        <v>1.9884420312125155E-2</v>
      </c>
    </row>
    <row r="869" spans="1:9" x14ac:dyDescent="0.35">
      <c r="A869" s="1">
        <v>41617</v>
      </c>
      <c r="B869">
        <v>44.139999000000003</v>
      </c>
      <c r="C869">
        <v>44.48</v>
      </c>
      <c r="D869">
        <v>44.139999000000003</v>
      </c>
      <c r="E869">
        <v>44.32</v>
      </c>
      <c r="F869">
        <v>14011200</v>
      </c>
      <c r="G869">
        <v>41.346122999999999</v>
      </c>
      <c r="H869">
        <f t="shared" si="26"/>
        <v>4.7608024311766254E-3</v>
      </c>
      <c r="I869">
        <f t="shared" si="27"/>
        <v>4.7608013712685518E-3</v>
      </c>
    </row>
    <row r="870" spans="1:9" x14ac:dyDescent="0.35">
      <c r="A870" s="1">
        <v>41618</v>
      </c>
      <c r="B870">
        <v>44.220001000000003</v>
      </c>
      <c r="C870">
        <v>44.439999</v>
      </c>
      <c r="D870">
        <v>44.049999</v>
      </c>
      <c r="E870">
        <v>44.110000999999997</v>
      </c>
      <c r="F870">
        <v>14352400</v>
      </c>
      <c r="G870">
        <v>41.150215000000003</v>
      </c>
      <c r="H870">
        <f t="shared" si="26"/>
        <v>-4.738244584837621E-3</v>
      </c>
      <c r="I870">
        <f t="shared" si="27"/>
        <v>-4.7382435349499581E-3</v>
      </c>
    </row>
    <row r="871" spans="1:9" x14ac:dyDescent="0.35">
      <c r="A871" s="1">
        <v>41619</v>
      </c>
      <c r="B871">
        <v>44.07</v>
      </c>
      <c r="C871">
        <v>44.169998</v>
      </c>
      <c r="D871">
        <v>43.48</v>
      </c>
      <c r="E871">
        <v>43.52</v>
      </c>
      <c r="F871">
        <v>18230100</v>
      </c>
      <c r="G871">
        <v>40.599803999999999</v>
      </c>
      <c r="H871">
        <f t="shared" si="26"/>
        <v>-1.3375674147003393E-2</v>
      </c>
      <c r="I871">
        <f t="shared" si="27"/>
        <v>-1.337565307981997E-2</v>
      </c>
    </row>
    <row r="872" spans="1:9" x14ac:dyDescent="0.35">
      <c r="A872" s="1">
        <v>41620</v>
      </c>
      <c r="B872">
        <v>43.57</v>
      </c>
      <c r="C872">
        <v>43.779998999999997</v>
      </c>
      <c r="D872">
        <v>43.470001000000003</v>
      </c>
      <c r="E872">
        <v>43.5</v>
      </c>
      <c r="F872">
        <v>13744200</v>
      </c>
      <c r="G872">
        <v>40.581144999999999</v>
      </c>
      <c r="H872">
        <f t="shared" si="26"/>
        <v>-4.5955882352948359E-4</v>
      </c>
      <c r="I872">
        <f t="shared" si="27"/>
        <v>-4.595834994671289E-4</v>
      </c>
    </row>
    <row r="873" spans="1:9" x14ac:dyDescent="0.35">
      <c r="A873" s="1">
        <v>41621</v>
      </c>
      <c r="B873">
        <v>43.52</v>
      </c>
      <c r="C873">
        <v>43.830002</v>
      </c>
      <c r="D873">
        <v>43.490001999999997</v>
      </c>
      <c r="E873">
        <v>43.73</v>
      </c>
      <c r="F873">
        <v>14097300</v>
      </c>
      <c r="G873">
        <v>40.795712000000002</v>
      </c>
      <c r="H873">
        <f t="shared" si="26"/>
        <v>5.2873563218390086E-3</v>
      </c>
      <c r="I873">
        <f t="shared" si="27"/>
        <v>5.2873569732939376E-3</v>
      </c>
    </row>
    <row r="874" spans="1:9" x14ac:dyDescent="0.35">
      <c r="A874" s="1">
        <v>41624</v>
      </c>
      <c r="B874">
        <v>43.970001000000003</v>
      </c>
      <c r="C874">
        <v>44.139999000000003</v>
      </c>
      <c r="D874">
        <v>43.799999</v>
      </c>
      <c r="E874">
        <v>43.98</v>
      </c>
      <c r="F874">
        <v>13254200</v>
      </c>
      <c r="G874">
        <v>41.028936999999999</v>
      </c>
      <c r="H874">
        <f t="shared" si="26"/>
        <v>5.7168991538989258E-3</v>
      </c>
      <c r="I874">
        <f t="shared" si="27"/>
        <v>5.7168998545728857E-3</v>
      </c>
    </row>
    <row r="875" spans="1:9" x14ac:dyDescent="0.35">
      <c r="A875" s="1">
        <v>41625</v>
      </c>
      <c r="B875">
        <v>43.759998000000003</v>
      </c>
      <c r="C875">
        <v>43.82</v>
      </c>
      <c r="D875">
        <v>43.490001999999997</v>
      </c>
      <c r="E875">
        <v>43.59</v>
      </c>
      <c r="F875">
        <v>13376100</v>
      </c>
      <c r="G875">
        <v>40.665106000000002</v>
      </c>
      <c r="H875">
        <f t="shared" si="26"/>
        <v>-8.8676671214186781E-3</v>
      </c>
      <c r="I875">
        <f t="shared" si="27"/>
        <v>-8.8676682020788784E-3</v>
      </c>
    </row>
    <row r="876" spans="1:9" x14ac:dyDescent="0.35">
      <c r="A876" s="1">
        <v>41626</v>
      </c>
      <c r="B876">
        <v>43.98</v>
      </c>
      <c r="C876">
        <v>45.060001</v>
      </c>
      <c r="D876">
        <v>43.66</v>
      </c>
      <c r="E876">
        <v>44.93</v>
      </c>
      <c r="F876">
        <v>28008400</v>
      </c>
      <c r="G876">
        <v>41.915191999999998</v>
      </c>
      <c r="H876">
        <f t="shared" si="26"/>
        <v>3.0740995641202022E-2</v>
      </c>
      <c r="I876">
        <f t="shared" si="27"/>
        <v>3.0740999420977681E-2</v>
      </c>
    </row>
    <row r="877" spans="1:9" x14ac:dyDescent="0.35">
      <c r="A877" s="1">
        <v>41627</v>
      </c>
      <c r="B877">
        <v>44.619999</v>
      </c>
      <c r="C877">
        <v>45.200001</v>
      </c>
      <c r="D877">
        <v>44.5</v>
      </c>
      <c r="E877">
        <v>45.02</v>
      </c>
      <c r="F877">
        <v>17713600</v>
      </c>
      <c r="G877">
        <v>41.999153999999997</v>
      </c>
      <c r="H877">
        <f t="shared" si="26"/>
        <v>2.0031159581572091E-3</v>
      </c>
      <c r="I877">
        <f t="shared" si="27"/>
        <v>2.0031400548039873E-3</v>
      </c>
    </row>
    <row r="878" spans="1:9" x14ac:dyDescent="0.35">
      <c r="A878" s="1">
        <v>41628</v>
      </c>
      <c r="B878">
        <v>45.099997999999999</v>
      </c>
      <c r="C878">
        <v>45.200001</v>
      </c>
      <c r="D878">
        <v>44.799999</v>
      </c>
      <c r="E878">
        <v>44.959999000000003</v>
      </c>
      <c r="F878">
        <v>29401400</v>
      </c>
      <c r="G878">
        <v>41.943178000000003</v>
      </c>
      <c r="H878">
        <f t="shared" si="26"/>
        <v>-1.332763216348284E-3</v>
      </c>
      <c r="I878">
        <f t="shared" si="27"/>
        <v>-1.3327887509351744E-3</v>
      </c>
    </row>
    <row r="879" spans="1:9" x14ac:dyDescent="0.35">
      <c r="A879" s="1">
        <v>41631</v>
      </c>
      <c r="B879">
        <v>45.119999</v>
      </c>
      <c r="C879">
        <v>45.529998999999997</v>
      </c>
      <c r="D879">
        <v>45.099997999999999</v>
      </c>
      <c r="E879">
        <v>45.209999000000003</v>
      </c>
      <c r="F879">
        <v>13037300</v>
      </c>
      <c r="G879">
        <v>42.176403000000001</v>
      </c>
      <c r="H879">
        <f t="shared" si="26"/>
        <v>5.5604983443171335E-3</v>
      </c>
      <c r="I879">
        <f t="shared" si="27"/>
        <v>5.5604990160735392E-3</v>
      </c>
    </row>
    <row r="880" spans="1:9" x14ac:dyDescent="0.35">
      <c r="A880" s="1">
        <v>41632</v>
      </c>
      <c r="B880">
        <v>45.25</v>
      </c>
      <c r="C880">
        <v>45.459999000000003</v>
      </c>
      <c r="D880">
        <v>45.18</v>
      </c>
      <c r="E880">
        <v>45.389999000000003</v>
      </c>
      <c r="F880">
        <v>4355300</v>
      </c>
      <c r="G880">
        <v>42.344326000000002</v>
      </c>
      <c r="H880">
        <f t="shared" si="26"/>
        <v>3.9814201278792266E-3</v>
      </c>
      <c r="I880">
        <f t="shared" si="27"/>
        <v>3.9814443161500001E-3</v>
      </c>
    </row>
    <row r="881" spans="1:9" x14ac:dyDescent="0.35">
      <c r="A881" s="1">
        <v>41634</v>
      </c>
      <c r="B881">
        <v>45.5</v>
      </c>
      <c r="C881">
        <v>45.639999000000003</v>
      </c>
      <c r="D881">
        <v>45.43</v>
      </c>
      <c r="E881">
        <v>45.540000999999997</v>
      </c>
      <c r="F881">
        <v>7309800</v>
      </c>
      <c r="G881">
        <v>42.484262000000001</v>
      </c>
      <c r="H881">
        <f t="shared" si="26"/>
        <v>3.304736798958588E-3</v>
      </c>
      <c r="I881">
        <f t="shared" si="27"/>
        <v>3.3047166697138769E-3</v>
      </c>
    </row>
    <row r="882" spans="1:9" x14ac:dyDescent="0.35">
      <c r="A882" s="1">
        <v>41635</v>
      </c>
      <c r="B882">
        <v>45.59</v>
      </c>
      <c r="C882">
        <v>45.630001</v>
      </c>
      <c r="D882">
        <v>45.389999000000003</v>
      </c>
      <c r="E882">
        <v>45.5</v>
      </c>
      <c r="F882">
        <v>6843900</v>
      </c>
      <c r="G882">
        <v>42.446944999999999</v>
      </c>
      <c r="H882">
        <f t="shared" si="26"/>
        <v>-8.7837064386530478E-4</v>
      </c>
      <c r="I882">
        <f t="shared" si="27"/>
        <v>-8.7837232526250778E-4</v>
      </c>
    </row>
    <row r="883" spans="1:9" x14ac:dyDescent="0.35">
      <c r="A883" s="1">
        <v>41638</v>
      </c>
      <c r="B883">
        <v>45.57</v>
      </c>
      <c r="C883">
        <v>45.610000999999997</v>
      </c>
      <c r="D883">
        <v>45.330002</v>
      </c>
      <c r="E883">
        <v>45.5</v>
      </c>
      <c r="F883">
        <v>11321400</v>
      </c>
      <c r="G883">
        <v>42.446944999999999</v>
      </c>
      <c r="H883">
        <f t="shared" si="26"/>
        <v>0</v>
      </c>
      <c r="I883">
        <f t="shared" si="27"/>
        <v>0</v>
      </c>
    </row>
    <row r="884" spans="1:9" x14ac:dyDescent="0.35">
      <c r="A884" s="1">
        <v>41639</v>
      </c>
      <c r="B884">
        <v>45.52</v>
      </c>
      <c r="C884">
        <v>45.549999</v>
      </c>
      <c r="D884">
        <v>45.150002000000001</v>
      </c>
      <c r="E884">
        <v>45.400002000000001</v>
      </c>
      <c r="F884">
        <v>13243500</v>
      </c>
      <c r="G884">
        <v>42.353656999999998</v>
      </c>
      <c r="H884">
        <f t="shared" si="26"/>
        <v>-2.1977582417582278E-3</v>
      </c>
      <c r="I884">
        <f t="shared" si="27"/>
        <v>-2.1977553390473956E-3</v>
      </c>
    </row>
    <row r="885" spans="1:9" x14ac:dyDescent="0.35">
      <c r="A885" s="1">
        <v>41641</v>
      </c>
      <c r="B885">
        <v>45.150002000000001</v>
      </c>
      <c r="C885">
        <v>45.299999</v>
      </c>
      <c r="D885">
        <v>44.91</v>
      </c>
      <c r="E885">
        <v>45.02</v>
      </c>
      <c r="F885">
        <v>17333100</v>
      </c>
      <c r="G885">
        <v>41.999153999999997</v>
      </c>
      <c r="H885">
        <f t="shared" si="26"/>
        <v>-8.370087737000485E-3</v>
      </c>
      <c r="I885">
        <f t="shared" si="27"/>
        <v>-8.3700682564436212E-3</v>
      </c>
    </row>
    <row r="886" spans="1:9" x14ac:dyDescent="0.35">
      <c r="A886" s="1">
        <v>41642</v>
      </c>
      <c r="B886">
        <v>44.990001999999997</v>
      </c>
      <c r="C886">
        <v>45.48</v>
      </c>
      <c r="D886">
        <v>44.98</v>
      </c>
      <c r="E886">
        <v>45.34</v>
      </c>
      <c r="F886">
        <v>14693800</v>
      </c>
      <c r="G886">
        <v>42.297680999999997</v>
      </c>
      <c r="H886">
        <f t="shared" si="26"/>
        <v>7.1079520213238618E-3</v>
      </c>
      <c r="I886">
        <f t="shared" si="27"/>
        <v>7.1079288882818928E-3</v>
      </c>
    </row>
    <row r="887" spans="1:9" x14ac:dyDescent="0.35">
      <c r="A887" s="1">
        <v>41645</v>
      </c>
      <c r="B887">
        <v>45.529998999999997</v>
      </c>
      <c r="C887">
        <v>45.810001</v>
      </c>
      <c r="D887">
        <v>45.360000999999997</v>
      </c>
      <c r="E887">
        <v>45.419998</v>
      </c>
      <c r="F887">
        <v>18438900</v>
      </c>
      <c r="G887">
        <v>42.372311000000003</v>
      </c>
      <c r="H887">
        <f t="shared" si="26"/>
        <v>1.7644022937802434E-3</v>
      </c>
      <c r="I887">
        <f t="shared" si="27"/>
        <v>1.764399329599327E-3</v>
      </c>
    </row>
    <row r="888" spans="1:9" x14ac:dyDescent="0.35">
      <c r="A888" s="1">
        <v>41646</v>
      </c>
      <c r="B888">
        <v>45.799999</v>
      </c>
      <c r="C888">
        <v>45.799999</v>
      </c>
      <c r="D888">
        <v>45.220001000000003</v>
      </c>
      <c r="E888">
        <v>45.400002000000001</v>
      </c>
      <c r="F888">
        <v>16897000</v>
      </c>
      <c r="G888">
        <v>42.353656999999998</v>
      </c>
      <c r="H888">
        <f t="shared" si="26"/>
        <v>-4.4024660679199093E-4</v>
      </c>
      <c r="I888">
        <f t="shared" si="27"/>
        <v>-4.4024032581100085E-4</v>
      </c>
    </row>
    <row r="889" spans="1:9" x14ac:dyDescent="0.35">
      <c r="A889" s="1">
        <v>41647</v>
      </c>
      <c r="B889">
        <v>45.400002000000001</v>
      </c>
      <c r="C889">
        <v>45.950001</v>
      </c>
      <c r="D889">
        <v>45.349997999999999</v>
      </c>
      <c r="E889">
        <v>45.919998</v>
      </c>
      <c r="F889">
        <v>20850700</v>
      </c>
      <c r="G889">
        <v>42.838760999999998</v>
      </c>
      <c r="H889">
        <f t="shared" si="26"/>
        <v>1.1453655883098837E-2</v>
      </c>
      <c r="I889">
        <f t="shared" si="27"/>
        <v>1.1453650861837026E-2</v>
      </c>
    </row>
    <row r="890" spans="1:9" x14ac:dyDescent="0.35">
      <c r="A890" s="1">
        <v>41648</v>
      </c>
      <c r="B890">
        <v>45.970001000000003</v>
      </c>
      <c r="C890">
        <v>46.200001</v>
      </c>
      <c r="D890">
        <v>45.799999</v>
      </c>
      <c r="E890">
        <v>46.16</v>
      </c>
      <c r="F890">
        <v>14229900</v>
      </c>
      <c r="G890">
        <v>43.062658999999996</v>
      </c>
      <c r="H890">
        <f t="shared" si="26"/>
        <v>5.2265246178799258E-3</v>
      </c>
      <c r="I890">
        <f t="shared" si="27"/>
        <v>5.2265283769527878E-3</v>
      </c>
    </row>
    <row r="891" spans="1:9" x14ac:dyDescent="0.35">
      <c r="A891" s="1">
        <v>41649</v>
      </c>
      <c r="B891">
        <v>46.060001</v>
      </c>
      <c r="C891">
        <v>46.060001</v>
      </c>
      <c r="D891">
        <v>45.630001</v>
      </c>
      <c r="E891">
        <v>45.939999</v>
      </c>
      <c r="F891">
        <v>15386700</v>
      </c>
      <c r="G891">
        <v>42.857419999999998</v>
      </c>
      <c r="H891">
        <f t="shared" si="26"/>
        <v>-4.7660528596186382E-3</v>
      </c>
      <c r="I891">
        <f t="shared" si="27"/>
        <v>-4.7660549711990349E-3</v>
      </c>
    </row>
    <row r="892" spans="1:9" x14ac:dyDescent="0.35">
      <c r="A892" s="1">
        <v>41652</v>
      </c>
      <c r="B892">
        <v>45.959999000000003</v>
      </c>
      <c r="C892">
        <v>46.110000999999997</v>
      </c>
      <c r="D892">
        <v>45.450001</v>
      </c>
      <c r="E892">
        <v>45.560001</v>
      </c>
      <c r="F892">
        <v>20950900</v>
      </c>
      <c r="G892">
        <v>42.502920000000003</v>
      </c>
      <c r="H892">
        <f t="shared" si="26"/>
        <v>-8.2716153302484947E-3</v>
      </c>
      <c r="I892">
        <f t="shared" si="27"/>
        <v>-8.2716131769013275E-3</v>
      </c>
    </row>
    <row r="893" spans="1:9" x14ac:dyDescent="0.35">
      <c r="A893" s="1">
        <v>41653</v>
      </c>
      <c r="B893">
        <v>45.48</v>
      </c>
      <c r="C893">
        <v>45.84</v>
      </c>
      <c r="D893">
        <v>44.919998</v>
      </c>
      <c r="E893">
        <v>45.59</v>
      </c>
      <c r="F893">
        <v>28487500</v>
      </c>
      <c r="G893">
        <v>42.530906000000002</v>
      </c>
      <c r="H893">
        <f t="shared" si="26"/>
        <v>6.58450380631108E-4</v>
      </c>
      <c r="I893">
        <f t="shared" si="27"/>
        <v>6.5844887833585344E-4</v>
      </c>
    </row>
    <row r="894" spans="1:9" x14ac:dyDescent="0.35">
      <c r="A894" s="1">
        <v>41654</v>
      </c>
      <c r="B894">
        <v>45.939999</v>
      </c>
      <c r="C894">
        <v>46.740001999999997</v>
      </c>
      <c r="D894">
        <v>45.759998000000003</v>
      </c>
      <c r="E894">
        <v>46.400002000000001</v>
      </c>
      <c r="F894">
        <v>27394500</v>
      </c>
      <c r="G894">
        <v>43.286555999999997</v>
      </c>
      <c r="H894">
        <f t="shared" si="26"/>
        <v>1.7767098047817443E-2</v>
      </c>
      <c r="I894">
        <f t="shared" si="27"/>
        <v>1.7767079779584184E-2</v>
      </c>
    </row>
    <row r="895" spans="1:9" x14ac:dyDescent="0.35">
      <c r="A895" s="1">
        <v>41655</v>
      </c>
      <c r="B895">
        <v>46.299999</v>
      </c>
      <c r="C895">
        <v>46.459999000000003</v>
      </c>
      <c r="D895">
        <v>46.07</v>
      </c>
      <c r="E895">
        <v>46.389999000000003</v>
      </c>
      <c r="F895">
        <v>12892600</v>
      </c>
      <c r="G895">
        <v>43.277225000000001</v>
      </c>
      <c r="H895">
        <f t="shared" si="26"/>
        <v>-2.1558188725934844E-4</v>
      </c>
      <c r="I895">
        <f t="shared" si="27"/>
        <v>-2.1556346501662045E-4</v>
      </c>
    </row>
    <row r="896" spans="1:9" x14ac:dyDescent="0.35">
      <c r="A896" s="1">
        <v>41656</v>
      </c>
      <c r="B896">
        <v>46.48</v>
      </c>
      <c r="C896">
        <v>46.560001</v>
      </c>
      <c r="D896">
        <v>46.139999000000003</v>
      </c>
      <c r="E896">
        <v>46.389999000000003</v>
      </c>
      <c r="F896">
        <v>15168200</v>
      </c>
      <c r="G896">
        <v>43.277225000000001</v>
      </c>
      <c r="H896">
        <f t="shared" si="26"/>
        <v>0</v>
      </c>
      <c r="I896">
        <f t="shared" si="27"/>
        <v>0</v>
      </c>
    </row>
    <row r="897" spans="1:9" x14ac:dyDescent="0.35">
      <c r="A897" s="1">
        <v>41660</v>
      </c>
      <c r="B897">
        <v>46.509998000000003</v>
      </c>
      <c r="C897">
        <v>46.84</v>
      </c>
      <c r="D897">
        <v>46.240001999999997</v>
      </c>
      <c r="E897">
        <v>46.5</v>
      </c>
      <c r="F897">
        <v>15533900</v>
      </c>
      <c r="G897">
        <v>43.379845000000003</v>
      </c>
      <c r="H897">
        <f t="shared" si="26"/>
        <v>2.3712222972886226E-3</v>
      </c>
      <c r="I897">
        <f t="shared" si="27"/>
        <v>2.3712241253916284E-3</v>
      </c>
    </row>
    <row r="898" spans="1:9" x14ac:dyDescent="0.35">
      <c r="A898" s="1">
        <v>41661</v>
      </c>
      <c r="B898">
        <v>46.740001999999997</v>
      </c>
      <c r="C898">
        <v>46.830002</v>
      </c>
      <c r="D898">
        <v>46.5</v>
      </c>
      <c r="E898">
        <v>46.669998</v>
      </c>
      <c r="F898">
        <v>11817300</v>
      </c>
      <c r="G898">
        <v>43.538435999999997</v>
      </c>
      <c r="H898">
        <f t="shared" si="26"/>
        <v>3.6558709677419281E-3</v>
      </c>
      <c r="I898">
        <f t="shared" si="27"/>
        <v>3.6558682955182098E-3</v>
      </c>
    </row>
    <row r="899" spans="1:9" x14ac:dyDescent="0.35">
      <c r="A899" s="1">
        <v>41662</v>
      </c>
      <c r="B899">
        <v>46.400002000000001</v>
      </c>
      <c r="C899">
        <v>46.450001</v>
      </c>
      <c r="D899">
        <v>46</v>
      </c>
      <c r="E899">
        <v>46.349997999999999</v>
      </c>
      <c r="F899">
        <v>19825200</v>
      </c>
      <c r="G899">
        <v>43.239908999999997</v>
      </c>
      <c r="H899">
        <f t="shared" si="26"/>
        <v>-6.8566533900430056E-3</v>
      </c>
      <c r="I899">
        <f t="shared" si="27"/>
        <v>-6.8566312303914639E-3</v>
      </c>
    </row>
    <row r="900" spans="1:9" x14ac:dyDescent="0.35">
      <c r="A900" s="1">
        <v>41663</v>
      </c>
      <c r="B900">
        <v>46.040000999999997</v>
      </c>
      <c r="C900">
        <v>46.16</v>
      </c>
      <c r="D900">
        <v>45.48</v>
      </c>
      <c r="E900">
        <v>45.48</v>
      </c>
      <c r="F900">
        <v>20115400</v>
      </c>
      <c r="G900">
        <v>42.428286999999997</v>
      </c>
      <c r="H900">
        <f t="shared" ref="H900:H963" si="28">(E900-E899)/E899</f>
        <v>-1.8770184197203256E-2</v>
      </c>
      <c r="I900">
        <f t="shared" ref="I900:I963" si="29">(G900-G899)/G899</f>
        <v>-1.8770206015003406E-2</v>
      </c>
    </row>
    <row r="901" spans="1:9" x14ac:dyDescent="0.35">
      <c r="A901" s="1">
        <v>41666</v>
      </c>
      <c r="B901">
        <v>45.529998999999997</v>
      </c>
      <c r="C901">
        <v>45.880001</v>
      </c>
      <c r="D901">
        <v>45.23</v>
      </c>
      <c r="E901">
        <v>45.529998999999997</v>
      </c>
      <c r="F901">
        <v>21323600</v>
      </c>
      <c r="G901">
        <v>42.474930999999998</v>
      </c>
      <c r="H901">
        <f t="shared" si="28"/>
        <v>1.0993623570800283E-3</v>
      </c>
      <c r="I901">
        <f t="shared" si="29"/>
        <v>1.0993609051433205E-3</v>
      </c>
    </row>
    <row r="902" spans="1:9" x14ac:dyDescent="0.35">
      <c r="A902" s="1">
        <v>41667</v>
      </c>
      <c r="B902">
        <v>45.790000999999997</v>
      </c>
      <c r="C902">
        <v>46.240001999999997</v>
      </c>
      <c r="D902">
        <v>45.650002000000001</v>
      </c>
      <c r="E902">
        <v>45.959999000000003</v>
      </c>
      <c r="F902">
        <v>16117300</v>
      </c>
      <c r="G902">
        <v>42.876078</v>
      </c>
      <c r="H902">
        <f t="shared" si="28"/>
        <v>9.4443226322057875E-3</v>
      </c>
      <c r="I902">
        <f t="shared" si="29"/>
        <v>9.4443237588779528E-3</v>
      </c>
    </row>
    <row r="903" spans="1:9" x14ac:dyDescent="0.35">
      <c r="A903" s="1">
        <v>41668</v>
      </c>
      <c r="B903">
        <v>45.630001</v>
      </c>
      <c r="C903">
        <v>46.209999000000003</v>
      </c>
      <c r="D903">
        <v>45.490001999999997</v>
      </c>
      <c r="E903">
        <v>45.59</v>
      </c>
      <c r="F903">
        <v>20428800</v>
      </c>
      <c r="G903">
        <v>42.530906000000002</v>
      </c>
      <c r="H903">
        <f t="shared" si="28"/>
        <v>-8.0504570942223023E-3</v>
      </c>
      <c r="I903">
        <f t="shared" si="29"/>
        <v>-8.0504564806510061E-3</v>
      </c>
    </row>
    <row r="904" spans="1:9" x14ac:dyDescent="0.35">
      <c r="A904" s="1">
        <v>41669</v>
      </c>
      <c r="B904">
        <v>45.849997999999999</v>
      </c>
      <c r="C904">
        <v>46.200001</v>
      </c>
      <c r="D904">
        <v>45.77</v>
      </c>
      <c r="E904">
        <v>46.049999</v>
      </c>
      <c r="F904">
        <v>12623600</v>
      </c>
      <c r="G904">
        <v>42.960039000000002</v>
      </c>
      <c r="H904">
        <f t="shared" si="28"/>
        <v>1.0089910067997285E-2</v>
      </c>
      <c r="I904">
        <f t="shared" si="29"/>
        <v>1.0089909676506779E-2</v>
      </c>
    </row>
    <row r="905" spans="1:9" x14ac:dyDescent="0.35">
      <c r="A905" s="1">
        <v>41670</v>
      </c>
      <c r="B905">
        <v>45.41</v>
      </c>
      <c r="C905">
        <v>45.709999000000003</v>
      </c>
      <c r="D905">
        <v>45.23</v>
      </c>
      <c r="E905">
        <v>45.34</v>
      </c>
      <c r="F905">
        <v>27251200</v>
      </c>
      <c r="G905">
        <v>42.297680999999997</v>
      </c>
      <c r="H905">
        <f t="shared" si="28"/>
        <v>-1.5418002506362622E-2</v>
      </c>
      <c r="I905">
        <f t="shared" si="29"/>
        <v>-1.5418002762986426E-2</v>
      </c>
    </row>
    <row r="906" spans="1:9" x14ac:dyDescent="0.35">
      <c r="A906" s="1">
        <v>41673</v>
      </c>
      <c r="B906">
        <v>45.310001</v>
      </c>
      <c r="C906">
        <v>45.619999</v>
      </c>
      <c r="D906">
        <v>44.32</v>
      </c>
      <c r="E906">
        <v>44.43</v>
      </c>
      <c r="F906">
        <v>29540200</v>
      </c>
      <c r="G906">
        <v>41.448743</v>
      </c>
      <c r="H906">
        <f t="shared" si="28"/>
        <v>-2.0070577856197699E-2</v>
      </c>
      <c r="I906">
        <f t="shared" si="29"/>
        <v>-2.0070556586778289E-2</v>
      </c>
    </row>
    <row r="907" spans="1:9" x14ac:dyDescent="0.35">
      <c r="A907" s="1">
        <v>41674</v>
      </c>
      <c r="B907">
        <v>44.57</v>
      </c>
      <c r="C907">
        <v>44.82</v>
      </c>
      <c r="D907">
        <v>44.23</v>
      </c>
      <c r="E907">
        <v>44.77</v>
      </c>
      <c r="F907">
        <v>20744800</v>
      </c>
      <c r="G907">
        <v>41.765929</v>
      </c>
      <c r="H907">
        <f t="shared" si="28"/>
        <v>7.6524870582940227E-3</v>
      </c>
      <c r="I907">
        <f t="shared" si="29"/>
        <v>7.6524877967951771E-3</v>
      </c>
    </row>
    <row r="908" spans="1:9" x14ac:dyDescent="0.35">
      <c r="A908" s="1">
        <v>41675</v>
      </c>
      <c r="B908">
        <v>44.599997999999999</v>
      </c>
      <c r="C908">
        <v>44.630001</v>
      </c>
      <c r="D908">
        <v>44.169998</v>
      </c>
      <c r="E908">
        <v>44.23</v>
      </c>
      <c r="F908">
        <v>21998800</v>
      </c>
      <c r="G908">
        <v>41.540522000000003</v>
      </c>
      <c r="H908">
        <f t="shared" si="28"/>
        <v>-1.2061648425284928E-2</v>
      </c>
      <c r="I908">
        <f t="shared" si="29"/>
        <v>-5.3969109606061202E-3</v>
      </c>
    </row>
    <row r="909" spans="1:9" x14ac:dyDescent="0.35">
      <c r="A909" s="1">
        <v>41676</v>
      </c>
      <c r="B909">
        <v>44.369999</v>
      </c>
      <c r="C909">
        <v>44.790000999999997</v>
      </c>
      <c r="D909">
        <v>44.27</v>
      </c>
      <c r="E909">
        <v>44.779998999999997</v>
      </c>
      <c r="F909">
        <v>21043100</v>
      </c>
      <c r="G909">
        <v>42.057077999999997</v>
      </c>
      <c r="H909">
        <f t="shared" si="28"/>
        <v>1.2434976260456697E-2</v>
      </c>
      <c r="I909">
        <f t="shared" si="29"/>
        <v>1.243499058581869E-2</v>
      </c>
    </row>
    <row r="910" spans="1:9" x14ac:dyDescent="0.35">
      <c r="A910" s="1">
        <v>41677</v>
      </c>
      <c r="B910">
        <v>45.049999</v>
      </c>
      <c r="C910">
        <v>45.400002000000001</v>
      </c>
      <c r="D910">
        <v>44.84</v>
      </c>
      <c r="E910">
        <v>45.369999</v>
      </c>
      <c r="F910">
        <v>16773000</v>
      </c>
      <c r="G910">
        <v>42.611201999999999</v>
      </c>
      <c r="H910">
        <f t="shared" si="28"/>
        <v>1.3175525082079691E-2</v>
      </c>
      <c r="I910">
        <f t="shared" si="29"/>
        <v>1.3175523035623199E-2</v>
      </c>
    </row>
    <row r="911" spans="1:9" x14ac:dyDescent="0.35">
      <c r="A911" s="1">
        <v>41680</v>
      </c>
      <c r="B911">
        <v>45.389999000000003</v>
      </c>
      <c r="C911">
        <v>45.619999</v>
      </c>
      <c r="D911">
        <v>45.220001000000003</v>
      </c>
      <c r="E911">
        <v>45.52</v>
      </c>
      <c r="F911">
        <v>12501500</v>
      </c>
      <c r="G911">
        <v>42.752082999999999</v>
      </c>
      <c r="H911">
        <f t="shared" si="28"/>
        <v>3.306171551822233E-3</v>
      </c>
      <c r="I911">
        <f t="shared" si="29"/>
        <v>3.3061963377611424E-3</v>
      </c>
    </row>
    <row r="912" spans="1:9" x14ac:dyDescent="0.35">
      <c r="A912" s="1">
        <v>41681</v>
      </c>
      <c r="B912">
        <v>45.540000999999997</v>
      </c>
      <c r="C912">
        <v>46.09</v>
      </c>
      <c r="D912">
        <v>45.459999000000003</v>
      </c>
      <c r="E912">
        <v>45.970001000000003</v>
      </c>
      <c r="F912">
        <v>13561100</v>
      </c>
      <c r="G912">
        <v>43.174720000000001</v>
      </c>
      <c r="H912">
        <f t="shared" si="28"/>
        <v>9.8857864674868259E-3</v>
      </c>
      <c r="I912">
        <f t="shared" si="29"/>
        <v>9.8857639287424134E-3</v>
      </c>
    </row>
    <row r="913" spans="1:9" x14ac:dyDescent="0.35">
      <c r="A913" s="1">
        <v>41682</v>
      </c>
      <c r="B913">
        <v>45.959999000000003</v>
      </c>
      <c r="C913">
        <v>46.25</v>
      </c>
      <c r="D913">
        <v>45.810001</v>
      </c>
      <c r="E913">
        <v>45.990001999999997</v>
      </c>
      <c r="F913">
        <v>12175700</v>
      </c>
      <c r="G913">
        <v>43.193505000000002</v>
      </c>
      <c r="H913">
        <f t="shared" si="28"/>
        <v>4.350880914706418E-4</v>
      </c>
      <c r="I913">
        <f t="shared" si="29"/>
        <v>4.3509257269071255E-4</v>
      </c>
    </row>
    <row r="914" spans="1:9" x14ac:dyDescent="0.35">
      <c r="A914" s="1">
        <v>41683</v>
      </c>
      <c r="B914">
        <v>45.560001</v>
      </c>
      <c r="C914">
        <v>46.07</v>
      </c>
      <c r="D914">
        <v>45.439999</v>
      </c>
      <c r="E914">
        <v>45.98</v>
      </c>
      <c r="F914">
        <v>14597400</v>
      </c>
      <c r="G914">
        <v>43.184111000000001</v>
      </c>
      <c r="H914">
        <f t="shared" si="28"/>
        <v>-2.1748205185988177E-4</v>
      </c>
      <c r="I914">
        <f t="shared" si="29"/>
        <v>-2.1748640218015062E-4</v>
      </c>
    </row>
    <row r="915" spans="1:9" x14ac:dyDescent="0.35">
      <c r="A915" s="1">
        <v>41684</v>
      </c>
      <c r="B915">
        <v>46.029998999999997</v>
      </c>
      <c r="C915">
        <v>46.279998999999997</v>
      </c>
      <c r="D915">
        <v>45.810001</v>
      </c>
      <c r="E915">
        <v>46.130001</v>
      </c>
      <c r="F915">
        <v>11165300</v>
      </c>
      <c r="G915">
        <v>43.324990999999997</v>
      </c>
      <c r="H915">
        <f t="shared" si="28"/>
        <v>3.2623096998695774E-3</v>
      </c>
      <c r="I915">
        <f t="shared" si="29"/>
        <v>3.2623109921145689E-3</v>
      </c>
    </row>
    <row r="916" spans="1:9" x14ac:dyDescent="0.35">
      <c r="A916" s="1">
        <v>41688</v>
      </c>
      <c r="B916">
        <v>46.290000999999997</v>
      </c>
      <c r="C916">
        <v>46.330002</v>
      </c>
      <c r="D916">
        <v>46.07</v>
      </c>
      <c r="E916">
        <v>46.130001</v>
      </c>
      <c r="F916">
        <v>12120400</v>
      </c>
      <c r="G916">
        <v>43.324990999999997</v>
      </c>
      <c r="H916">
        <f t="shared" si="28"/>
        <v>0</v>
      </c>
      <c r="I916">
        <f t="shared" si="29"/>
        <v>0</v>
      </c>
    </row>
    <row r="917" spans="1:9" x14ac:dyDescent="0.35">
      <c r="A917" s="1">
        <v>41689</v>
      </c>
      <c r="B917">
        <v>46.049999</v>
      </c>
      <c r="C917">
        <v>46.25</v>
      </c>
      <c r="D917">
        <v>45.48</v>
      </c>
      <c r="E917">
        <v>45.529998999999997</v>
      </c>
      <c r="F917">
        <v>16187900</v>
      </c>
      <c r="G917">
        <v>42.761473000000002</v>
      </c>
      <c r="H917">
        <f t="shared" si="28"/>
        <v>-1.3006763212513338E-2</v>
      </c>
      <c r="I917">
        <f t="shared" si="29"/>
        <v>-1.3006765540932136E-2</v>
      </c>
    </row>
    <row r="918" spans="1:9" x14ac:dyDescent="0.35">
      <c r="A918" s="1">
        <v>41690</v>
      </c>
      <c r="B918">
        <v>45.389999000000003</v>
      </c>
      <c r="C918">
        <v>45.849997999999999</v>
      </c>
      <c r="D918">
        <v>45.25</v>
      </c>
      <c r="E918">
        <v>45.630001</v>
      </c>
      <c r="F918">
        <v>13388500</v>
      </c>
      <c r="G918">
        <v>42.855393999999997</v>
      </c>
      <c r="H918">
        <f t="shared" si="28"/>
        <v>2.1963980275950257E-3</v>
      </c>
      <c r="I918">
        <f t="shared" si="29"/>
        <v>2.196393000774192E-3</v>
      </c>
    </row>
    <row r="919" spans="1:9" x14ac:dyDescent="0.35">
      <c r="A919" s="1">
        <v>41691</v>
      </c>
      <c r="B919">
        <v>45.619999</v>
      </c>
      <c r="C919">
        <v>46.060001</v>
      </c>
      <c r="D919">
        <v>45.48</v>
      </c>
      <c r="E919">
        <v>45.599997999999999</v>
      </c>
      <c r="F919">
        <v>15411100</v>
      </c>
      <c r="G919">
        <v>42.827216</v>
      </c>
      <c r="H919">
        <f t="shared" si="28"/>
        <v>-6.5752792773334954E-4</v>
      </c>
      <c r="I919">
        <f t="shared" si="29"/>
        <v>-6.5751349760072048E-4</v>
      </c>
    </row>
    <row r="920" spans="1:9" x14ac:dyDescent="0.35">
      <c r="A920" s="1">
        <v>41694</v>
      </c>
      <c r="B920">
        <v>45.73</v>
      </c>
      <c r="C920">
        <v>46.43</v>
      </c>
      <c r="D920">
        <v>45.700001</v>
      </c>
      <c r="E920">
        <v>46.080002</v>
      </c>
      <c r="F920">
        <v>14106700</v>
      </c>
      <c r="G920">
        <v>43.278032000000003</v>
      </c>
      <c r="H920">
        <f t="shared" si="28"/>
        <v>1.0526403970456337E-2</v>
      </c>
      <c r="I920">
        <f t="shared" si="29"/>
        <v>1.0526390508316096E-2</v>
      </c>
    </row>
    <row r="921" spans="1:9" x14ac:dyDescent="0.35">
      <c r="A921" s="1">
        <v>41695</v>
      </c>
      <c r="B921">
        <v>46.200001</v>
      </c>
      <c r="C921">
        <v>46.259998000000003</v>
      </c>
      <c r="D921">
        <v>45.950001</v>
      </c>
      <c r="E921">
        <v>46.080002</v>
      </c>
      <c r="F921">
        <v>13751600</v>
      </c>
      <c r="G921">
        <v>43.278032000000003</v>
      </c>
      <c r="H921">
        <f t="shared" si="28"/>
        <v>0</v>
      </c>
      <c r="I921">
        <f t="shared" si="29"/>
        <v>0</v>
      </c>
    </row>
    <row r="922" spans="1:9" x14ac:dyDescent="0.35">
      <c r="A922" s="1">
        <v>41696</v>
      </c>
      <c r="B922">
        <v>46.349997999999999</v>
      </c>
      <c r="C922">
        <v>46.43</v>
      </c>
      <c r="D922">
        <v>45.810001</v>
      </c>
      <c r="E922">
        <v>46.049999</v>
      </c>
      <c r="F922">
        <v>13910700</v>
      </c>
      <c r="G922">
        <v>43.249853999999999</v>
      </c>
      <c r="H922">
        <f t="shared" si="28"/>
        <v>-6.5110674257350652E-4</v>
      </c>
      <c r="I922">
        <f t="shared" si="29"/>
        <v>-6.5109245263287457E-4</v>
      </c>
    </row>
    <row r="923" spans="1:9" x14ac:dyDescent="0.35">
      <c r="A923" s="1">
        <v>41697</v>
      </c>
      <c r="B923">
        <v>45.950001</v>
      </c>
      <c r="C923">
        <v>46.080002</v>
      </c>
      <c r="D923">
        <v>45.610000999999997</v>
      </c>
      <c r="E923">
        <v>46.049999</v>
      </c>
      <c r="F923">
        <v>13799700</v>
      </c>
      <c r="G923">
        <v>43.249853999999999</v>
      </c>
      <c r="H923">
        <f t="shared" si="28"/>
        <v>0</v>
      </c>
      <c r="I923">
        <f t="shared" si="29"/>
        <v>0</v>
      </c>
    </row>
    <row r="924" spans="1:9" x14ac:dyDescent="0.35">
      <c r="A924" s="1">
        <v>41698</v>
      </c>
      <c r="B924">
        <v>46.099997999999999</v>
      </c>
      <c r="C924">
        <v>46.650002000000001</v>
      </c>
      <c r="D924">
        <v>46.009998000000003</v>
      </c>
      <c r="E924">
        <v>46.419998</v>
      </c>
      <c r="F924">
        <v>16347300</v>
      </c>
      <c r="G924">
        <v>43.597354000000003</v>
      </c>
      <c r="H924">
        <f t="shared" si="28"/>
        <v>8.0347233015140782E-3</v>
      </c>
      <c r="I924">
        <f t="shared" si="29"/>
        <v>8.0347092038739291E-3</v>
      </c>
    </row>
    <row r="925" spans="1:9" x14ac:dyDescent="0.35">
      <c r="A925" s="1">
        <v>41701</v>
      </c>
      <c r="B925">
        <v>46.110000999999997</v>
      </c>
      <c r="C925">
        <v>46.240001999999997</v>
      </c>
      <c r="D925">
        <v>45.959999000000003</v>
      </c>
      <c r="E925">
        <v>46.150002000000001</v>
      </c>
      <c r="F925">
        <v>16067600</v>
      </c>
      <c r="G925">
        <v>43.343775000000001</v>
      </c>
      <c r="H925">
        <f t="shared" si="28"/>
        <v>-5.8163725039367519E-3</v>
      </c>
      <c r="I925">
        <f t="shared" si="29"/>
        <v>-5.8163850952973424E-3</v>
      </c>
    </row>
    <row r="926" spans="1:9" x14ac:dyDescent="0.35">
      <c r="A926" s="1">
        <v>41702</v>
      </c>
      <c r="B926">
        <v>46.720001000000003</v>
      </c>
      <c r="C926">
        <v>46.799999</v>
      </c>
      <c r="D926">
        <v>46.43</v>
      </c>
      <c r="E926">
        <v>46.740001999999997</v>
      </c>
      <c r="F926">
        <v>14881900</v>
      </c>
      <c r="G926">
        <v>43.8979</v>
      </c>
      <c r="H926">
        <f t="shared" si="28"/>
        <v>1.2784398145854822E-2</v>
      </c>
      <c r="I926">
        <f t="shared" si="29"/>
        <v>1.2784419446621783E-2</v>
      </c>
    </row>
    <row r="927" spans="1:9" x14ac:dyDescent="0.35">
      <c r="A927" s="1">
        <v>41703</v>
      </c>
      <c r="B927">
        <v>46.82</v>
      </c>
      <c r="C927">
        <v>47.23</v>
      </c>
      <c r="D927">
        <v>46.689999</v>
      </c>
      <c r="E927">
        <v>47.09</v>
      </c>
      <c r="F927">
        <v>13643700</v>
      </c>
      <c r="G927">
        <v>44.226616</v>
      </c>
      <c r="H927">
        <f t="shared" si="28"/>
        <v>7.4881896667442693E-3</v>
      </c>
      <c r="I927">
        <f t="shared" si="29"/>
        <v>7.4881941960777167E-3</v>
      </c>
    </row>
    <row r="928" spans="1:9" x14ac:dyDescent="0.35">
      <c r="A928" s="1">
        <v>41704</v>
      </c>
      <c r="B928">
        <v>47.290000999999997</v>
      </c>
      <c r="C928">
        <v>47.5</v>
      </c>
      <c r="D928">
        <v>47.169998</v>
      </c>
      <c r="E928">
        <v>47.34</v>
      </c>
      <c r="F928">
        <v>14726300</v>
      </c>
      <c r="G928">
        <v>44.461413999999998</v>
      </c>
      <c r="H928">
        <f t="shared" si="28"/>
        <v>5.3089827988957311E-3</v>
      </c>
      <c r="I928">
        <f t="shared" si="29"/>
        <v>5.3089750298778871E-3</v>
      </c>
    </row>
    <row r="929" spans="1:9" x14ac:dyDescent="0.35">
      <c r="A929" s="1">
        <v>41705</v>
      </c>
      <c r="B929">
        <v>47.759998000000003</v>
      </c>
      <c r="C929">
        <v>48.48</v>
      </c>
      <c r="D929">
        <v>47.599997999999999</v>
      </c>
      <c r="E929">
        <v>47.950001</v>
      </c>
      <c r="F929">
        <v>20491600</v>
      </c>
      <c r="G929">
        <v>45.034323000000001</v>
      </c>
      <c r="H929">
        <f t="shared" si="28"/>
        <v>1.2885530207013031E-2</v>
      </c>
      <c r="I929">
        <f t="shared" si="29"/>
        <v>1.2885532610366436E-2</v>
      </c>
    </row>
    <row r="930" spans="1:9" x14ac:dyDescent="0.35">
      <c r="A930" s="1">
        <v>41708</v>
      </c>
      <c r="B930">
        <v>47.900002000000001</v>
      </c>
      <c r="C930">
        <v>48.279998999999997</v>
      </c>
      <c r="D930">
        <v>47.580002</v>
      </c>
      <c r="E930">
        <v>48.150002000000001</v>
      </c>
      <c r="F930">
        <v>11810200</v>
      </c>
      <c r="G930">
        <v>45.222161999999997</v>
      </c>
      <c r="H930">
        <f t="shared" si="28"/>
        <v>4.1710322383517844E-3</v>
      </c>
      <c r="I930">
        <f t="shared" si="29"/>
        <v>4.1710186250606398E-3</v>
      </c>
    </row>
    <row r="931" spans="1:9" x14ac:dyDescent="0.35">
      <c r="A931" s="1">
        <v>41709</v>
      </c>
      <c r="B931">
        <v>48.34</v>
      </c>
      <c r="C931">
        <v>48.360000999999997</v>
      </c>
      <c r="D931">
        <v>47.720001000000003</v>
      </c>
      <c r="E931">
        <v>47.810001</v>
      </c>
      <c r="F931">
        <v>13373600</v>
      </c>
      <c r="G931">
        <v>44.902836000000001</v>
      </c>
      <c r="H931">
        <f t="shared" si="28"/>
        <v>-7.0612873494792557E-3</v>
      </c>
      <c r="I931">
        <f t="shared" si="29"/>
        <v>-7.0612723027261874E-3</v>
      </c>
    </row>
    <row r="932" spans="1:9" x14ac:dyDescent="0.35">
      <c r="A932" s="1">
        <v>41710</v>
      </c>
      <c r="B932">
        <v>47.700001</v>
      </c>
      <c r="C932">
        <v>48.130001</v>
      </c>
      <c r="D932">
        <v>47.560001</v>
      </c>
      <c r="E932">
        <v>48.119999</v>
      </c>
      <c r="F932">
        <v>13497400</v>
      </c>
      <c r="G932">
        <v>45.193984</v>
      </c>
      <c r="H932">
        <f t="shared" si="28"/>
        <v>6.4839571954830163E-3</v>
      </c>
      <c r="I932">
        <f t="shared" si="29"/>
        <v>6.4839557127304775E-3</v>
      </c>
    </row>
    <row r="933" spans="1:9" x14ac:dyDescent="0.35">
      <c r="A933" s="1">
        <v>41711</v>
      </c>
      <c r="B933">
        <v>48.23</v>
      </c>
      <c r="C933">
        <v>48.299999</v>
      </c>
      <c r="D933">
        <v>47.740001999999997</v>
      </c>
      <c r="E933">
        <v>47.84</v>
      </c>
      <c r="F933">
        <v>14813900</v>
      </c>
      <c r="G933">
        <v>44.931010999999998</v>
      </c>
      <c r="H933">
        <f t="shared" si="28"/>
        <v>-5.8187657069568221E-3</v>
      </c>
      <c r="I933">
        <f t="shared" si="29"/>
        <v>-5.8187611873297632E-3</v>
      </c>
    </row>
    <row r="934" spans="1:9" x14ac:dyDescent="0.35">
      <c r="A934" s="1">
        <v>41712</v>
      </c>
      <c r="B934">
        <v>47.59</v>
      </c>
      <c r="C934">
        <v>48.07</v>
      </c>
      <c r="D934">
        <v>47.27</v>
      </c>
      <c r="E934">
        <v>47.400002000000001</v>
      </c>
      <c r="F934">
        <v>15347300</v>
      </c>
      <c r="G934">
        <v>44.517766999999999</v>
      </c>
      <c r="H934">
        <f t="shared" si="28"/>
        <v>-9.1972826086957095E-3</v>
      </c>
      <c r="I934">
        <f t="shared" si="29"/>
        <v>-9.1973002788652784E-3</v>
      </c>
    </row>
    <row r="935" spans="1:9" x14ac:dyDescent="0.35">
      <c r="A935" s="1">
        <v>41715</v>
      </c>
      <c r="B935">
        <v>47.700001</v>
      </c>
      <c r="C935">
        <v>48.169998</v>
      </c>
      <c r="D935">
        <v>47.580002</v>
      </c>
      <c r="E935">
        <v>48.130001</v>
      </c>
      <c r="F935">
        <v>11085700</v>
      </c>
      <c r="G935">
        <v>45.203378000000001</v>
      </c>
      <c r="H935">
        <f t="shared" si="28"/>
        <v>1.5400822134986395E-2</v>
      </c>
      <c r="I935">
        <f t="shared" si="29"/>
        <v>1.5400839848952925E-2</v>
      </c>
    </row>
    <row r="936" spans="1:9" x14ac:dyDescent="0.35">
      <c r="A936" s="1">
        <v>41716</v>
      </c>
      <c r="B936">
        <v>48.169998</v>
      </c>
      <c r="C936">
        <v>48.450001</v>
      </c>
      <c r="D936">
        <v>48.119999</v>
      </c>
      <c r="E936">
        <v>48.400002000000001</v>
      </c>
      <c r="F936">
        <v>9757400</v>
      </c>
      <c r="G936">
        <v>45.456960000000002</v>
      </c>
      <c r="H936">
        <f t="shared" si="28"/>
        <v>5.6098274338286548E-3</v>
      </c>
      <c r="I936">
        <f t="shared" si="29"/>
        <v>5.6098019931165657E-3</v>
      </c>
    </row>
    <row r="937" spans="1:9" x14ac:dyDescent="0.35">
      <c r="A937" s="1">
        <v>41717</v>
      </c>
      <c r="B937">
        <v>48.380001</v>
      </c>
      <c r="C937">
        <v>48.41</v>
      </c>
      <c r="D937">
        <v>47.48</v>
      </c>
      <c r="E937">
        <v>47.810001</v>
      </c>
      <c r="F937">
        <v>28293000</v>
      </c>
      <c r="G937">
        <v>44.902836000000001</v>
      </c>
      <c r="H937">
        <f t="shared" si="28"/>
        <v>-1.2190102802061885E-2</v>
      </c>
      <c r="I937">
        <f t="shared" si="29"/>
        <v>-1.2190080462925844E-2</v>
      </c>
    </row>
    <row r="938" spans="1:9" x14ac:dyDescent="0.35">
      <c r="A938" s="1">
        <v>41718</v>
      </c>
      <c r="B938">
        <v>47.700001</v>
      </c>
      <c r="C938">
        <v>49.360000999999997</v>
      </c>
      <c r="D938">
        <v>47.700001</v>
      </c>
      <c r="E938">
        <v>49.029998999999997</v>
      </c>
      <c r="F938">
        <v>25208400</v>
      </c>
      <c r="G938">
        <v>46.048650000000002</v>
      </c>
      <c r="H938">
        <f t="shared" si="28"/>
        <v>2.5517631760768981E-2</v>
      </c>
      <c r="I938">
        <f t="shared" si="29"/>
        <v>2.55176310021933E-2</v>
      </c>
    </row>
    <row r="939" spans="1:9" x14ac:dyDescent="0.35">
      <c r="A939" s="1">
        <v>41719</v>
      </c>
      <c r="B939">
        <v>49.790000999999997</v>
      </c>
      <c r="C939">
        <v>49.970001000000003</v>
      </c>
      <c r="D939">
        <v>49.040000999999997</v>
      </c>
      <c r="E939">
        <v>49.119999</v>
      </c>
      <c r="F939">
        <v>30999100</v>
      </c>
      <c r="G939">
        <v>46.133177000000003</v>
      </c>
      <c r="H939">
        <f t="shared" si="28"/>
        <v>1.835610887938289E-3</v>
      </c>
      <c r="I939">
        <f t="shared" si="29"/>
        <v>1.8356021294869958E-3</v>
      </c>
    </row>
    <row r="940" spans="1:9" x14ac:dyDescent="0.35">
      <c r="A940" s="1">
        <v>41722</v>
      </c>
      <c r="B940">
        <v>49.48</v>
      </c>
      <c r="C940">
        <v>49.490001999999997</v>
      </c>
      <c r="D940">
        <v>48.82</v>
      </c>
      <c r="E940">
        <v>48.98</v>
      </c>
      <c r="F940">
        <v>19677600</v>
      </c>
      <c r="G940">
        <v>46.001691000000001</v>
      </c>
      <c r="H940">
        <f t="shared" si="28"/>
        <v>-2.8501425661674605E-3</v>
      </c>
      <c r="I940">
        <f t="shared" si="29"/>
        <v>-2.8501397161527033E-3</v>
      </c>
    </row>
    <row r="941" spans="1:9" x14ac:dyDescent="0.35">
      <c r="A941" s="1">
        <v>41723</v>
      </c>
      <c r="B941">
        <v>49.25</v>
      </c>
      <c r="C941">
        <v>49.27</v>
      </c>
      <c r="D941">
        <v>48.91</v>
      </c>
      <c r="E941">
        <v>48.959999000000003</v>
      </c>
      <c r="F941">
        <v>14659400</v>
      </c>
      <c r="G941">
        <v>45.982906</v>
      </c>
      <c r="H941">
        <f t="shared" si="28"/>
        <v>-4.0835034708030821E-4</v>
      </c>
      <c r="I941">
        <f t="shared" si="29"/>
        <v>-4.0835455374892984E-4</v>
      </c>
    </row>
    <row r="942" spans="1:9" x14ac:dyDescent="0.35">
      <c r="A942" s="1">
        <v>41724</v>
      </c>
      <c r="B942">
        <v>49.189999</v>
      </c>
      <c r="C942">
        <v>49.200001</v>
      </c>
      <c r="D942">
        <v>48.459999000000003</v>
      </c>
      <c r="E942">
        <v>48.5</v>
      </c>
      <c r="F942">
        <v>17399800</v>
      </c>
      <c r="G942">
        <v>45.550877999999997</v>
      </c>
      <c r="H942">
        <f t="shared" si="28"/>
        <v>-9.3954046036643785E-3</v>
      </c>
      <c r="I942">
        <f t="shared" si="29"/>
        <v>-9.395404457473883E-3</v>
      </c>
    </row>
    <row r="943" spans="1:9" x14ac:dyDescent="0.35">
      <c r="A943" s="1">
        <v>41725</v>
      </c>
      <c r="B943">
        <v>49.509998000000003</v>
      </c>
      <c r="C943">
        <v>49.790000999999997</v>
      </c>
      <c r="D943">
        <v>48.650002000000001</v>
      </c>
      <c r="E943">
        <v>49.099997999999999</v>
      </c>
      <c r="F943">
        <v>29075100</v>
      </c>
      <c r="G943">
        <v>46.114393</v>
      </c>
      <c r="H943">
        <f t="shared" si="28"/>
        <v>1.2371092783505141E-2</v>
      </c>
      <c r="I943">
        <f t="shared" si="29"/>
        <v>1.2371111705025806E-2</v>
      </c>
    </row>
    <row r="944" spans="1:9" x14ac:dyDescent="0.35">
      <c r="A944" s="1">
        <v>41726</v>
      </c>
      <c r="B944">
        <v>49.139999000000003</v>
      </c>
      <c r="C944">
        <v>49.610000999999997</v>
      </c>
      <c r="D944">
        <v>49.049999</v>
      </c>
      <c r="E944">
        <v>49.290000999999997</v>
      </c>
      <c r="F944">
        <v>15008000</v>
      </c>
      <c r="G944">
        <v>46.292842</v>
      </c>
      <c r="H944">
        <f t="shared" si="28"/>
        <v>3.8697150252429186E-3</v>
      </c>
      <c r="I944">
        <f t="shared" si="29"/>
        <v>3.8697028929774815E-3</v>
      </c>
    </row>
    <row r="945" spans="1:9" x14ac:dyDescent="0.35">
      <c r="A945" s="1">
        <v>41729</v>
      </c>
      <c r="B945">
        <v>49.75</v>
      </c>
      <c r="C945">
        <v>49.91</v>
      </c>
      <c r="D945">
        <v>49.459999000000003</v>
      </c>
      <c r="E945">
        <v>49.740001999999997</v>
      </c>
      <c r="F945">
        <v>17901800</v>
      </c>
      <c r="G945">
        <v>46.715479999999999</v>
      </c>
      <c r="H945">
        <f t="shared" si="28"/>
        <v>9.1296610036587407E-3</v>
      </c>
      <c r="I945">
        <f t="shared" si="29"/>
        <v>9.1296619896440827E-3</v>
      </c>
    </row>
    <row r="946" spans="1:9" x14ac:dyDescent="0.35">
      <c r="A946" s="1">
        <v>41730</v>
      </c>
      <c r="B946">
        <v>49.880001</v>
      </c>
      <c r="C946">
        <v>49.93</v>
      </c>
      <c r="D946">
        <v>49.5</v>
      </c>
      <c r="E946">
        <v>49.77</v>
      </c>
      <c r="F946">
        <v>16397000</v>
      </c>
      <c r="G946">
        <v>46.743653999999999</v>
      </c>
      <c r="H946">
        <f t="shared" si="28"/>
        <v>6.0309607546871809E-4</v>
      </c>
      <c r="I946">
        <f t="shared" si="29"/>
        <v>6.0309773120173276E-4</v>
      </c>
    </row>
    <row r="947" spans="1:9" x14ac:dyDescent="0.35">
      <c r="A947" s="1">
        <v>41731</v>
      </c>
      <c r="B947">
        <v>49.77</v>
      </c>
      <c r="C947">
        <v>49.880001</v>
      </c>
      <c r="D947">
        <v>49.509998000000003</v>
      </c>
      <c r="E947">
        <v>49.759998000000003</v>
      </c>
      <c r="F947">
        <v>13036800</v>
      </c>
      <c r="G947">
        <v>46.734259999999999</v>
      </c>
      <c r="H947">
        <f t="shared" si="28"/>
        <v>-2.009644364074757E-4</v>
      </c>
      <c r="I947">
        <f t="shared" si="29"/>
        <v>-2.009684565952064E-4</v>
      </c>
    </row>
    <row r="948" spans="1:9" x14ac:dyDescent="0.35">
      <c r="A948" s="1">
        <v>41732</v>
      </c>
      <c r="B948">
        <v>49.810001</v>
      </c>
      <c r="C948">
        <v>49.889999000000003</v>
      </c>
      <c r="D948">
        <v>49.560001</v>
      </c>
      <c r="E948">
        <v>49.830002</v>
      </c>
      <c r="F948">
        <v>9598900</v>
      </c>
      <c r="G948">
        <v>46.800007000000001</v>
      </c>
      <c r="H948">
        <f t="shared" si="28"/>
        <v>1.4068328539723271E-3</v>
      </c>
      <c r="I948">
        <f t="shared" si="29"/>
        <v>1.4068265978749162E-3</v>
      </c>
    </row>
    <row r="949" spans="1:9" x14ac:dyDescent="0.35">
      <c r="A949" s="1">
        <v>41733</v>
      </c>
      <c r="B949">
        <v>50.049999</v>
      </c>
      <c r="C949">
        <v>50.490001999999997</v>
      </c>
      <c r="D949">
        <v>49.560001</v>
      </c>
      <c r="E949">
        <v>49.560001</v>
      </c>
      <c r="F949">
        <v>18702400</v>
      </c>
      <c r="G949">
        <v>46.546424999999999</v>
      </c>
      <c r="H949">
        <f t="shared" si="28"/>
        <v>-5.4184424877205626E-3</v>
      </c>
      <c r="I949">
        <f t="shared" si="29"/>
        <v>-5.4184179929717005E-3</v>
      </c>
    </row>
    <row r="950" spans="1:9" x14ac:dyDescent="0.35">
      <c r="A950" s="1">
        <v>41736</v>
      </c>
      <c r="B950">
        <v>49.580002</v>
      </c>
      <c r="C950">
        <v>49.669998</v>
      </c>
      <c r="D950">
        <v>48.650002000000001</v>
      </c>
      <c r="E950">
        <v>48.66</v>
      </c>
      <c r="F950">
        <v>19653700</v>
      </c>
      <c r="G950">
        <v>45.701149000000001</v>
      </c>
      <c r="H950">
        <f t="shared" si="28"/>
        <v>-1.8159826106541103E-2</v>
      </c>
      <c r="I950">
        <f t="shared" si="29"/>
        <v>-1.8159847936764173E-2</v>
      </c>
    </row>
    <row r="951" spans="1:9" x14ac:dyDescent="0.35">
      <c r="A951" s="1">
        <v>41737</v>
      </c>
      <c r="B951">
        <v>48.66</v>
      </c>
      <c r="C951">
        <v>49</v>
      </c>
      <c r="D951">
        <v>48.439999</v>
      </c>
      <c r="E951">
        <v>48.830002</v>
      </c>
      <c r="F951">
        <v>19086900</v>
      </c>
      <c r="G951">
        <v>45.860813999999998</v>
      </c>
      <c r="H951">
        <f t="shared" si="28"/>
        <v>3.4936703658036122E-3</v>
      </c>
      <c r="I951">
        <f t="shared" si="29"/>
        <v>3.4936758373404755E-3</v>
      </c>
    </row>
    <row r="952" spans="1:9" x14ac:dyDescent="0.35">
      <c r="A952" s="1">
        <v>41738</v>
      </c>
      <c r="B952">
        <v>49.07</v>
      </c>
      <c r="C952">
        <v>49.099997999999999</v>
      </c>
      <c r="D952">
        <v>48.610000999999997</v>
      </c>
      <c r="E952">
        <v>49.099997999999999</v>
      </c>
      <c r="F952">
        <v>15928100</v>
      </c>
      <c r="G952">
        <v>46.114393</v>
      </c>
      <c r="H952">
        <f t="shared" si="28"/>
        <v>5.5293055281873428E-3</v>
      </c>
      <c r="I952">
        <f t="shared" si="29"/>
        <v>5.529317469157918E-3</v>
      </c>
    </row>
    <row r="953" spans="1:9" x14ac:dyDescent="0.35">
      <c r="A953" s="1">
        <v>41739</v>
      </c>
      <c r="B953">
        <v>49.220001000000003</v>
      </c>
      <c r="C953">
        <v>49.220001000000003</v>
      </c>
      <c r="D953">
        <v>47.709999000000003</v>
      </c>
      <c r="E953">
        <v>47.709999000000003</v>
      </c>
      <c r="F953">
        <v>24910800</v>
      </c>
      <c r="G953">
        <v>44.808914999999999</v>
      </c>
      <c r="H953">
        <f t="shared" si="28"/>
        <v>-2.8309553087965421E-2</v>
      </c>
      <c r="I953">
        <f t="shared" si="29"/>
        <v>-2.8309556194310109E-2</v>
      </c>
    </row>
    <row r="954" spans="1:9" x14ac:dyDescent="0.35">
      <c r="A954" s="1">
        <v>41740</v>
      </c>
      <c r="B954">
        <v>47.450001</v>
      </c>
      <c r="C954">
        <v>48.869999</v>
      </c>
      <c r="D954">
        <v>46.720001000000003</v>
      </c>
      <c r="E954">
        <v>48.080002</v>
      </c>
      <c r="F954">
        <v>36426700</v>
      </c>
      <c r="G954">
        <v>45.156419</v>
      </c>
      <c r="H954">
        <f t="shared" si="28"/>
        <v>7.7552506341489746E-3</v>
      </c>
      <c r="I954">
        <f t="shared" si="29"/>
        <v>7.7552424556586721E-3</v>
      </c>
    </row>
    <row r="955" spans="1:9" x14ac:dyDescent="0.35">
      <c r="A955" s="1">
        <v>41743</v>
      </c>
      <c r="B955">
        <v>48.369999</v>
      </c>
      <c r="C955">
        <v>48.68</v>
      </c>
      <c r="D955">
        <v>47.439999</v>
      </c>
      <c r="E955">
        <v>48.110000999999997</v>
      </c>
      <c r="F955">
        <v>24321400</v>
      </c>
      <c r="G955">
        <v>45.184593999999997</v>
      </c>
      <c r="H955">
        <f t="shared" si="28"/>
        <v>6.2393924193257218E-4</v>
      </c>
      <c r="I955">
        <f t="shared" si="29"/>
        <v>6.2394230153629761E-4</v>
      </c>
    </row>
    <row r="956" spans="1:9" x14ac:dyDescent="0.35">
      <c r="A956" s="1">
        <v>41744</v>
      </c>
      <c r="B956">
        <v>48.27</v>
      </c>
      <c r="C956">
        <v>48.880001</v>
      </c>
      <c r="D956">
        <v>48.040000999999997</v>
      </c>
      <c r="E956">
        <v>48.779998999999997</v>
      </c>
      <c r="F956">
        <v>21749600</v>
      </c>
      <c r="G956">
        <v>45.813851</v>
      </c>
      <c r="H956">
        <f t="shared" si="28"/>
        <v>1.3926376763118331E-2</v>
      </c>
      <c r="I956">
        <f t="shared" si="29"/>
        <v>1.3926361715234238E-2</v>
      </c>
    </row>
    <row r="957" spans="1:9" x14ac:dyDescent="0.35">
      <c r="A957" s="1">
        <v>41745</v>
      </c>
      <c r="B957">
        <v>49.060001</v>
      </c>
      <c r="C957">
        <v>49.23</v>
      </c>
      <c r="D957">
        <v>48.630001</v>
      </c>
      <c r="E957">
        <v>49.09</v>
      </c>
      <c r="F957">
        <v>17866000</v>
      </c>
      <c r="G957">
        <v>46.105003000000004</v>
      </c>
      <c r="H957">
        <f t="shared" si="28"/>
        <v>6.3550841811211775E-3</v>
      </c>
      <c r="I957">
        <f t="shared" si="29"/>
        <v>6.3551086329766051E-3</v>
      </c>
    </row>
    <row r="958" spans="1:9" x14ac:dyDescent="0.35">
      <c r="A958" s="1">
        <v>41746</v>
      </c>
      <c r="B958">
        <v>49.02</v>
      </c>
      <c r="C958">
        <v>49.290000999999997</v>
      </c>
      <c r="D958">
        <v>48.799999</v>
      </c>
      <c r="E958">
        <v>48.93</v>
      </c>
      <c r="F958">
        <v>19399900</v>
      </c>
      <c r="G958">
        <v>45.954732</v>
      </c>
      <c r="H958">
        <f t="shared" si="28"/>
        <v>-3.2593196170300201E-3</v>
      </c>
      <c r="I958">
        <f t="shared" si="29"/>
        <v>-3.2593209027663135E-3</v>
      </c>
    </row>
    <row r="959" spans="1:9" x14ac:dyDescent="0.35">
      <c r="A959" s="1">
        <v>41750</v>
      </c>
      <c r="B959">
        <v>49.080002</v>
      </c>
      <c r="C959">
        <v>49.330002</v>
      </c>
      <c r="D959">
        <v>48.959999000000003</v>
      </c>
      <c r="E959">
        <v>49.119999</v>
      </c>
      <c r="F959">
        <v>12478000</v>
      </c>
      <c r="G959">
        <v>46.133177000000003</v>
      </c>
      <c r="H959">
        <f t="shared" si="28"/>
        <v>3.883077866339674E-3</v>
      </c>
      <c r="I959">
        <f t="shared" si="29"/>
        <v>3.8830603995254182E-3</v>
      </c>
    </row>
    <row r="960" spans="1:9" x14ac:dyDescent="0.35">
      <c r="A960" s="1">
        <v>41751</v>
      </c>
      <c r="B960">
        <v>49.040000999999997</v>
      </c>
      <c r="C960">
        <v>49.490001999999997</v>
      </c>
      <c r="D960">
        <v>48.900002000000001</v>
      </c>
      <c r="E960">
        <v>49.23</v>
      </c>
      <c r="F960">
        <v>14203800</v>
      </c>
      <c r="G960">
        <v>46.236488999999999</v>
      </c>
      <c r="H960">
        <f t="shared" si="28"/>
        <v>2.2394340846789698E-3</v>
      </c>
      <c r="I960">
        <f t="shared" si="29"/>
        <v>2.2394295541361786E-3</v>
      </c>
    </row>
    <row r="961" spans="1:9" x14ac:dyDescent="0.35">
      <c r="A961" s="1">
        <v>41752</v>
      </c>
      <c r="B961">
        <v>49.200001</v>
      </c>
      <c r="C961">
        <v>49.669998</v>
      </c>
      <c r="D961">
        <v>49.200001</v>
      </c>
      <c r="E961">
        <v>49.59</v>
      </c>
      <c r="F961">
        <v>13309900</v>
      </c>
      <c r="G961">
        <v>46.574598999999999</v>
      </c>
      <c r="H961">
        <f t="shared" si="28"/>
        <v>7.3126142595979398E-3</v>
      </c>
      <c r="I961">
        <f t="shared" si="29"/>
        <v>7.3126227209855911E-3</v>
      </c>
    </row>
    <row r="962" spans="1:9" x14ac:dyDescent="0.35">
      <c r="A962" s="1">
        <v>41753</v>
      </c>
      <c r="B962">
        <v>49.740001999999997</v>
      </c>
      <c r="C962">
        <v>49.740001999999997</v>
      </c>
      <c r="D962">
        <v>49.169998</v>
      </c>
      <c r="E962">
        <v>49.32</v>
      </c>
      <c r="F962">
        <v>12617100</v>
      </c>
      <c r="G962">
        <v>46.321016999999998</v>
      </c>
      <c r="H962">
        <f t="shared" si="28"/>
        <v>-5.444646098003692E-3</v>
      </c>
      <c r="I962">
        <f t="shared" si="29"/>
        <v>-5.444641616774876E-3</v>
      </c>
    </row>
    <row r="963" spans="1:9" x14ac:dyDescent="0.35">
      <c r="A963" s="1">
        <v>41754</v>
      </c>
      <c r="B963">
        <v>49.27</v>
      </c>
      <c r="C963">
        <v>49.450001</v>
      </c>
      <c r="D963">
        <v>49</v>
      </c>
      <c r="E963">
        <v>49.049999</v>
      </c>
      <c r="F963">
        <v>16274500</v>
      </c>
      <c r="G963">
        <v>46.067433999999999</v>
      </c>
      <c r="H963">
        <f t="shared" si="28"/>
        <v>-5.4744728304947409E-3</v>
      </c>
      <c r="I963">
        <f t="shared" si="29"/>
        <v>-5.4744696127893523E-3</v>
      </c>
    </row>
    <row r="964" spans="1:9" x14ac:dyDescent="0.35">
      <c r="A964" s="1">
        <v>41757</v>
      </c>
      <c r="B964">
        <v>49.27</v>
      </c>
      <c r="C964">
        <v>49.330002</v>
      </c>
      <c r="D964">
        <v>48.529998999999997</v>
      </c>
      <c r="E964">
        <v>48.939999</v>
      </c>
      <c r="F964">
        <v>18411700</v>
      </c>
      <c r="G964">
        <v>45.964122000000003</v>
      </c>
      <c r="H964">
        <f t="shared" ref="H964:H1027" si="30">(E964-E963)/E963</f>
        <v>-2.2426096277800012E-3</v>
      </c>
      <c r="I964">
        <f t="shared" ref="I964:I1027" si="31">(G964-G963)/G963</f>
        <v>-2.2426254520708797E-3</v>
      </c>
    </row>
    <row r="965" spans="1:9" x14ac:dyDescent="0.35">
      <c r="A965" s="1">
        <v>41758</v>
      </c>
      <c r="B965">
        <v>49.27</v>
      </c>
      <c r="C965">
        <v>49.509998000000003</v>
      </c>
      <c r="D965">
        <v>49.130001</v>
      </c>
      <c r="E965">
        <v>49.470001000000003</v>
      </c>
      <c r="F965">
        <v>14745800</v>
      </c>
      <c r="G965">
        <v>46.461897</v>
      </c>
      <c r="H965">
        <f t="shared" si="30"/>
        <v>1.082962833734433E-2</v>
      </c>
      <c r="I965">
        <f t="shared" si="31"/>
        <v>1.0829642302315643E-2</v>
      </c>
    </row>
    <row r="966" spans="1:9" x14ac:dyDescent="0.35">
      <c r="A966" s="1">
        <v>41759</v>
      </c>
      <c r="B966">
        <v>49.450001</v>
      </c>
      <c r="C966">
        <v>49.75</v>
      </c>
      <c r="D966">
        <v>49.369999</v>
      </c>
      <c r="E966">
        <v>49.639999000000003</v>
      </c>
      <c r="F966">
        <v>14982800</v>
      </c>
      <c r="G966">
        <v>46.621558</v>
      </c>
      <c r="H966">
        <f t="shared" si="30"/>
        <v>3.4363856188318986E-3</v>
      </c>
      <c r="I966">
        <f t="shared" si="31"/>
        <v>3.4363857334537983E-3</v>
      </c>
    </row>
    <row r="967" spans="1:9" x14ac:dyDescent="0.35">
      <c r="A967" s="1">
        <v>41760</v>
      </c>
      <c r="B967">
        <v>49.740001999999997</v>
      </c>
      <c r="C967">
        <v>49.84</v>
      </c>
      <c r="D967">
        <v>49.450001</v>
      </c>
      <c r="E967">
        <v>49.639999000000003</v>
      </c>
      <c r="F967">
        <v>11851000</v>
      </c>
      <c r="G967">
        <v>46.621558</v>
      </c>
      <c r="H967">
        <f t="shared" si="30"/>
        <v>0</v>
      </c>
      <c r="I967">
        <f t="shared" si="31"/>
        <v>0</v>
      </c>
    </row>
    <row r="968" spans="1:9" x14ac:dyDescent="0.35">
      <c r="A968" s="1">
        <v>41761</v>
      </c>
      <c r="B968">
        <v>49.77</v>
      </c>
      <c r="C968">
        <v>50.009998000000003</v>
      </c>
      <c r="D968">
        <v>49.5</v>
      </c>
      <c r="E968">
        <v>49.580002</v>
      </c>
      <c r="F968">
        <v>13369700</v>
      </c>
      <c r="G968">
        <v>46.565209000000003</v>
      </c>
      <c r="H968">
        <f t="shared" si="30"/>
        <v>-1.2086422483610997E-3</v>
      </c>
      <c r="I968">
        <f t="shared" si="31"/>
        <v>-1.2086468667563044E-3</v>
      </c>
    </row>
    <row r="969" spans="1:9" x14ac:dyDescent="0.35">
      <c r="A969" s="1">
        <v>41764</v>
      </c>
      <c r="B969">
        <v>49.279998999999997</v>
      </c>
      <c r="C969">
        <v>49.639999000000003</v>
      </c>
      <c r="D969">
        <v>49.099997999999999</v>
      </c>
      <c r="E969">
        <v>49.560001</v>
      </c>
      <c r="F969">
        <v>9127000</v>
      </c>
      <c r="G969">
        <v>46.546424999999999</v>
      </c>
      <c r="H969">
        <f t="shared" si="30"/>
        <v>-4.0340861624008409E-4</v>
      </c>
      <c r="I969">
        <f t="shared" si="31"/>
        <v>-4.0339129584930427E-4</v>
      </c>
    </row>
    <row r="970" spans="1:9" x14ac:dyDescent="0.35">
      <c r="A970" s="1">
        <v>41765</v>
      </c>
      <c r="B970">
        <v>49.389999000000003</v>
      </c>
      <c r="C970">
        <v>49.43</v>
      </c>
      <c r="D970">
        <v>49.07</v>
      </c>
      <c r="E970">
        <v>49.09</v>
      </c>
      <c r="F970">
        <v>16213000</v>
      </c>
      <c r="G970">
        <v>46.105003000000004</v>
      </c>
      <c r="H970">
        <f t="shared" si="30"/>
        <v>-9.4834743849177144E-3</v>
      </c>
      <c r="I970">
        <f t="shared" si="31"/>
        <v>-9.4834780544369585E-3</v>
      </c>
    </row>
    <row r="971" spans="1:9" x14ac:dyDescent="0.35">
      <c r="A971" s="1">
        <v>41766</v>
      </c>
      <c r="B971">
        <v>49</v>
      </c>
      <c r="C971">
        <v>49.43</v>
      </c>
      <c r="D971">
        <v>48.869999</v>
      </c>
      <c r="E971">
        <v>49.389999000000003</v>
      </c>
      <c r="F971">
        <v>15504500</v>
      </c>
      <c r="G971">
        <v>46.719859</v>
      </c>
      <c r="H971">
        <f t="shared" si="30"/>
        <v>6.111203911183534E-3</v>
      </c>
      <c r="I971">
        <f t="shared" si="31"/>
        <v>1.3335993059147963E-2</v>
      </c>
    </row>
    <row r="972" spans="1:9" x14ac:dyDescent="0.35">
      <c r="A972" s="1">
        <v>41767</v>
      </c>
      <c r="B972">
        <v>49.349997999999999</v>
      </c>
      <c r="C972">
        <v>49.490001999999997</v>
      </c>
      <c r="D972">
        <v>49.200001</v>
      </c>
      <c r="E972">
        <v>49.330002</v>
      </c>
      <c r="F972">
        <v>12901800</v>
      </c>
      <c r="G972">
        <v>46.663105000000002</v>
      </c>
      <c r="H972">
        <f t="shared" si="30"/>
        <v>-1.2147600974845684E-3</v>
      </c>
      <c r="I972">
        <f t="shared" si="31"/>
        <v>-1.2147725017748441E-3</v>
      </c>
    </row>
    <row r="973" spans="1:9" x14ac:dyDescent="0.35">
      <c r="A973" s="1">
        <v>41768</v>
      </c>
      <c r="B973">
        <v>49.27</v>
      </c>
      <c r="C973">
        <v>49.32</v>
      </c>
      <c r="D973">
        <v>48.91</v>
      </c>
      <c r="E973">
        <v>49.080002</v>
      </c>
      <c r="F973">
        <v>15174600</v>
      </c>
      <c r="G973">
        <v>46.426620999999997</v>
      </c>
      <c r="H973">
        <f t="shared" si="30"/>
        <v>-5.0679097884488225E-3</v>
      </c>
      <c r="I973">
        <f t="shared" si="31"/>
        <v>-5.0679010751642937E-3</v>
      </c>
    </row>
    <row r="974" spans="1:9" x14ac:dyDescent="0.35">
      <c r="A974" s="1">
        <v>41771</v>
      </c>
      <c r="B974">
        <v>49.380001</v>
      </c>
      <c r="C974">
        <v>49.849997999999999</v>
      </c>
      <c r="D974">
        <v>49.330002</v>
      </c>
      <c r="E974">
        <v>49.759998000000003</v>
      </c>
      <c r="F974">
        <v>16450500</v>
      </c>
      <c r="G974">
        <v>47.069854999999997</v>
      </c>
      <c r="H974">
        <f t="shared" si="30"/>
        <v>1.3854848661171665E-2</v>
      </c>
      <c r="I974">
        <f t="shared" si="31"/>
        <v>1.385485280093935E-2</v>
      </c>
    </row>
    <row r="975" spans="1:9" x14ac:dyDescent="0.35">
      <c r="A975" s="1">
        <v>41772</v>
      </c>
      <c r="B975">
        <v>49.779998999999997</v>
      </c>
      <c r="C975">
        <v>49.959999000000003</v>
      </c>
      <c r="D975">
        <v>49.639999000000003</v>
      </c>
      <c r="E975">
        <v>49.810001</v>
      </c>
      <c r="F975">
        <v>9707100</v>
      </c>
      <c r="G975">
        <v>47.117154999999997</v>
      </c>
      <c r="H975">
        <f t="shared" si="30"/>
        <v>1.0048834809036104E-3</v>
      </c>
      <c r="I975">
        <f t="shared" si="31"/>
        <v>1.0048894350747394E-3</v>
      </c>
    </row>
    <row r="976" spans="1:9" x14ac:dyDescent="0.35">
      <c r="A976" s="1">
        <v>41773</v>
      </c>
      <c r="B976">
        <v>49.860000999999997</v>
      </c>
      <c r="C976">
        <v>49.860000999999997</v>
      </c>
      <c r="D976">
        <v>49.189999</v>
      </c>
      <c r="E976">
        <v>49.290000999999997</v>
      </c>
      <c r="F976">
        <v>13262500</v>
      </c>
      <c r="G976">
        <v>46.625267000000001</v>
      </c>
      <c r="H976">
        <f t="shared" si="30"/>
        <v>-1.0439670539255824E-2</v>
      </c>
      <c r="I976">
        <f t="shared" si="31"/>
        <v>-1.0439679560448755E-2</v>
      </c>
    </row>
    <row r="977" spans="1:9" x14ac:dyDescent="0.35">
      <c r="A977" s="1">
        <v>41774</v>
      </c>
      <c r="B977">
        <v>49.099997999999999</v>
      </c>
      <c r="C977">
        <v>49.25</v>
      </c>
      <c r="D977">
        <v>48.66</v>
      </c>
      <c r="E977">
        <v>49.029998999999997</v>
      </c>
      <c r="F977">
        <v>17370900</v>
      </c>
      <c r="G977">
        <v>46.379320999999997</v>
      </c>
      <c r="H977">
        <f t="shared" si="30"/>
        <v>-5.2749441007315075E-3</v>
      </c>
      <c r="I977">
        <f t="shared" si="31"/>
        <v>-5.2749510260177929E-3</v>
      </c>
    </row>
    <row r="978" spans="1:9" x14ac:dyDescent="0.35">
      <c r="A978" s="1">
        <v>41775</v>
      </c>
      <c r="B978">
        <v>49.009998000000003</v>
      </c>
      <c r="C978">
        <v>49.130001</v>
      </c>
      <c r="D978">
        <v>48.73</v>
      </c>
      <c r="E978">
        <v>49.080002</v>
      </c>
      <c r="F978">
        <v>13923400</v>
      </c>
      <c r="G978">
        <v>46.426620999999997</v>
      </c>
      <c r="H978">
        <f t="shared" si="30"/>
        <v>1.0198450136620193E-3</v>
      </c>
      <c r="I978">
        <f t="shared" si="31"/>
        <v>1.0198510668148828E-3</v>
      </c>
    </row>
    <row r="979" spans="1:9" x14ac:dyDescent="0.35">
      <c r="A979" s="1">
        <v>41778</v>
      </c>
      <c r="B979">
        <v>48.84</v>
      </c>
      <c r="C979">
        <v>49.540000999999997</v>
      </c>
      <c r="D979">
        <v>48.82</v>
      </c>
      <c r="E979">
        <v>49.490001999999997</v>
      </c>
      <c r="F979">
        <v>10533800</v>
      </c>
      <c r="G979">
        <v>46.814455000000002</v>
      </c>
      <c r="H979">
        <f t="shared" si="30"/>
        <v>8.3537078910468788E-3</v>
      </c>
      <c r="I979">
        <f t="shared" si="31"/>
        <v>8.3536986247611071E-3</v>
      </c>
    </row>
    <row r="980" spans="1:9" x14ac:dyDescent="0.35">
      <c r="A980" s="1">
        <v>41779</v>
      </c>
      <c r="B980">
        <v>49.360000999999997</v>
      </c>
      <c r="C980">
        <v>49.459999000000003</v>
      </c>
      <c r="D980">
        <v>48.869999</v>
      </c>
      <c r="E980">
        <v>48.959999000000003</v>
      </c>
      <c r="F980">
        <v>15095400</v>
      </c>
      <c r="G980">
        <v>46.313105999999998</v>
      </c>
      <c r="H980">
        <f t="shared" si="30"/>
        <v>-1.07092943742454E-2</v>
      </c>
      <c r="I980">
        <f t="shared" si="31"/>
        <v>-1.0709277722019933E-2</v>
      </c>
    </row>
    <row r="981" spans="1:9" x14ac:dyDescent="0.35">
      <c r="A981" s="1">
        <v>41780</v>
      </c>
      <c r="B981">
        <v>49.18</v>
      </c>
      <c r="C981">
        <v>49.810001</v>
      </c>
      <c r="D981">
        <v>49.16</v>
      </c>
      <c r="E981">
        <v>49.669998</v>
      </c>
      <c r="F981">
        <v>12933500</v>
      </c>
      <c r="G981">
        <v>46.984721</v>
      </c>
      <c r="H981">
        <f t="shared" si="30"/>
        <v>1.450161385828452E-2</v>
      </c>
      <c r="I981">
        <f t="shared" si="31"/>
        <v>1.4501618613098477E-2</v>
      </c>
    </row>
    <row r="982" spans="1:9" x14ac:dyDescent="0.35">
      <c r="A982" s="1">
        <v>41781</v>
      </c>
      <c r="B982">
        <v>49.68</v>
      </c>
      <c r="C982">
        <v>50.040000999999997</v>
      </c>
      <c r="D982">
        <v>49.599997999999999</v>
      </c>
      <c r="E982">
        <v>49.990001999999997</v>
      </c>
      <c r="F982">
        <v>12159000</v>
      </c>
      <c r="G982">
        <v>47.287424000000001</v>
      </c>
      <c r="H982">
        <f t="shared" si="30"/>
        <v>6.442601427123015E-3</v>
      </c>
      <c r="I982">
        <f t="shared" si="31"/>
        <v>6.4425837497258109E-3</v>
      </c>
    </row>
    <row r="983" spans="1:9" x14ac:dyDescent="0.35">
      <c r="A983" s="1">
        <v>41782</v>
      </c>
      <c r="B983">
        <v>49.91</v>
      </c>
      <c r="C983">
        <v>50.23</v>
      </c>
      <c r="D983">
        <v>49.77</v>
      </c>
      <c r="E983">
        <v>50.16</v>
      </c>
      <c r="F983">
        <v>13167200</v>
      </c>
      <c r="G983">
        <v>47.448231999999997</v>
      </c>
      <c r="H983">
        <f t="shared" si="30"/>
        <v>3.4006399919727882E-3</v>
      </c>
      <c r="I983">
        <f t="shared" si="31"/>
        <v>3.4006504562396089E-3</v>
      </c>
    </row>
    <row r="984" spans="1:9" x14ac:dyDescent="0.35">
      <c r="A984" s="1">
        <v>41786</v>
      </c>
      <c r="B984">
        <v>50.299999</v>
      </c>
      <c r="C984">
        <v>50.700001</v>
      </c>
      <c r="D984">
        <v>50.200001</v>
      </c>
      <c r="E984">
        <v>50.549999</v>
      </c>
      <c r="F984">
        <v>13322200</v>
      </c>
      <c r="G984">
        <v>47.817146999999999</v>
      </c>
      <c r="H984">
        <f t="shared" si="30"/>
        <v>7.7750996810207959E-3</v>
      </c>
      <c r="I984">
        <f t="shared" si="31"/>
        <v>7.7751052979171328E-3</v>
      </c>
    </row>
    <row r="985" spans="1:9" x14ac:dyDescent="0.35">
      <c r="A985" s="1">
        <v>41787</v>
      </c>
      <c r="B985">
        <v>50.529998999999997</v>
      </c>
      <c r="C985">
        <v>50.700001</v>
      </c>
      <c r="D985">
        <v>50.32</v>
      </c>
      <c r="E985">
        <v>50.439999</v>
      </c>
      <c r="F985">
        <v>12458400</v>
      </c>
      <c r="G985">
        <v>47.713093000000001</v>
      </c>
      <c r="H985">
        <f t="shared" si="30"/>
        <v>-2.1760633467074733E-3</v>
      </c>
      <c r="I985">
        <f t="shared" si="31"/>
        <v>-2.176081312421209E-3</v>
      </c>
    </row>
    <row r="986" spans="1:9" x14ac:dyDescent="0.35">
      <c r="A986" s="1">
        <v>41788</v>
      </c>
      <c r="B986">
        <v>50.610000999999997</v>
      </c>
      <c r="C986">
        <v>50.610000999999997</v>
      </c>
      <c r="D986">
        <v>50.150002000000001</v>
      </c>
      <c r="E986">
        <v>50.27</v>
      </c>
      <c r="F986">
        <v>13026600</v>
      </c>
      <c r="G986">
        <v>47.552284999999998</v>
      </c>
      <c r="H986">
        <f t="shared" si="30"/>
        <v>-3.3703212404900549E-3</v>
      </c>
      <c r="I986">
        <f t="shared" si="31"/>
        <v>-3.3703117926143027E-3</v>
      </c>
    </row>
    <row r="987" spans="1:9" x14ac:dyDescent="0.35">
      <c r="A987" s="1">
        <v>41789</v>
      </c>
      <c r="B987">
        <v>50.32</v>
      </c>
      <c r="C987">
        <v>50.82</v>
      </c>
      <c r="D987">
        <v>50.32</v>
      </c>
      <c r="E987">
        <v>50.779998999999997</v>
      </c>
      <c r="F987">
        <v>15489200</v>
      </c>
      <c r="G987">
        <v>48.034711999999999</v>
      </c>
      <c r="H987">
        <f t="shared" si="30"/>
        <v>1.0145195941913534E-2</v>
      </c>
      <c r="I987">
        <f t="shared" si="31"/>
        <v>1.0145190709552681E-2</v>
      </c>
    </row>
    <row r="988" spans="1:9" x14ac:dyDescent="0.35">
      <c r="A988" s="1">
        <v>41792</v>
      </c>
      <c r="B988">
        <v>50.939999</v>
      </c>
      <c r="C988">
        <v>51.169998</v>
      </c>
      <c r="D988">
        <v>50.869999</v>
      </c>
      <c r="E988">
        <v>51.09</v>
      </c>
      <c r="F988">
        <v>11828300</v>
      </c>
      <c r="G988">
        <v>48.327953999999998</v>
      </c>
      <c r="H988">
        <f t="shared" si="30"/>
        <v>6.1047854687828343E-3</v>
      </c>
      <c r="I988">
        <f t="shared" si="31"/>
        <v>6.1047935501309832E-3</v>
      </c>
    </row>
    <row r="989" spans="1:9" x14ac:dyDescent="0.35">
      <c r="A989" s="1">
        <v>41793</v>
      </c>
      <c r="B989">
        <v>50.880001</v>
      </c>
      <c r="C989">
        <v>51.16</v>
      </c>
      <c r="D989">
        <v>50.75</v>
      </c>
      <c r="E989">
        <v>51.09</v>
      </c>
      <c r="F989">
        <v>9293500</v>
      </c>
      <c r="G989">
        <v>48.327953999999998</v>
      </c>
      <c r="H989">
        <f t="shared" si="30"/>
        <v>0</v>
      </c>
      <c r="I989">
        <f t="shared" si="31"/>
        <v>0</v>
      </c>
    </row>
    <row r="990" spans="1:9" x14ac:dyDescent="0.35">
      <c r="A990" s="1">
        <v>41794</v>
      </c>
      <c r="B990">
        <v>50.950001</v>
      </c>
      <c r="C990">
        <v>51.07</v>
      </c>
      <c r="D990">
        <v>50.82</v>
      </c>
      <c r="E990">
        <v>51.040000999999997</v>
      </c>
      <c r="F990">
        <v>10129200</v>
      </c>
      <c r="G990">
        <v>48.280658000000003</v>
      </c>
      <c r="H990">
        <f t="shared" si="30"/>
        <v>-9.7864552750062217E-4</v>
      </c>
      <c r="I990">
        <f t="shared" si="31"/>
        <v>-9.7864685105427361E-4</v>
      </c>
    </row>
    <row r="991" spans="1:9" x14ac:dyDescent="0.35">
      <c r="A991" s="1">
        <v>41795</v>
      </c>
      <c r="B991">
        <v>51.110000999999997</v>
      </c>
      <c r="C991">
        <v>51.720001000000003</v>
      </c>
      <c r="D991">
        <v>51.02</v>
      </c>
      <c r="E991">
        <v>51.630001</v>
      </c>
      <c r="F991">
        <v>11862900</v>
      </c>
      <c r="G991">
        <v>48.838760999999998</v>
      </c>
      <c r="H991">
        <f t="shared" si="30"/>
        <v>1.1559560902046288E-2</v>
      </c>
      <c r="I991">
        <f t="shared" si="31"/>
        <v>1.1559556624103913E-2</v>
      </c>
    </row>
    <row r="992" spans="1:9" x14ac:dyDescent="0.35">
      <c r="A992" s="1">
        <v>41796</v>
      </c>
      <c r="B992">
        <v>51.66</v>
      </c>
      <c r="C992">
        <v>52.02</v>
      </c>
      <c r="D992">
        <v>51.610000999999997</v>
      </c>
      <c r="E992">
        <v>51.98</v>
      </c>
      <c r="F992">
        <v>13152400</v>
      </c>
      <c r="G992">
        <v>49.169837999999999</v>
      </c>
      <c r="H992">
        <f t="shared" si="30"/>
        <v>6.7789849548907976E-3</v>
      </c>
      <c r="I992">
        <f t="shared" si="31"/>
        <v>6.7789803267122297E-3</v>
      </c>
    </row>
    <row r="993" spans="1:9" x14ac:dyDescent="0.35">
      <c r="A993" s="1">
        <v>41799</v>
      </c>
      <c r="B993">
        <v>51.900002000000001</v>
      </c>
      <c r="C993">
        <v>52.57</v>
      </c>
      <c r="D993">
        <v>51.880001</v>
      </c>
      <c r="E993">
        <v>52.509998000000003</v>
      </c>
      <c r="F993">
        <v>11049600</v>
      </c>
      <c r="G993">
        <v>49.671183999999997</v>
      </c>
      <c r="H993">
        <f t="shared" si="30"/>
        <v>1.0196190842631901E-2</v>
      </c>
      <c r="I993">
        <f t="shared" si="31"/>
        <v>1.0196210123775435E-2</v>
      </c>
    </row>
    <row r="994" spans="1:9" x14ac:dyDescent="0.35">
      <c r="A994" s="1">
        <v>41800</v>
      </c>
      <c r="B994">
        <v>52.400002000000001</v>
      </c>
      <c r="C994">
        <v>52.630001</v>
      </c>
      <c r="D994">
        <v>52.189999</v>
      </c>
      <c r="E994">
        <v>52.59</v>
      </c>
      <c r="F994">
        <v>12331700</v>
      </c>
      <c r="G994">
        <v>49.746859999999998</v>
      </c>
      <c r="H994">
        <f t="shared" si="30"/>
        <v>1.5235574756639744E-3</v>
      </c>
      <c r="I994">
        <f t="shared" si="31"/>
        <v>1.5235392818500444E-3</v>
      </c>
    </row>
    <row r="995" spans="1:9" x14ac:dyDescent="0.35">
      <c r="A995" s="1">
        <v>41801</v>
      </c>
      <c r="B995">
        <v>52.349997999999999</v>
      </c>
      <c r="C995">
        <v>52.5</v>
      </c>
      <c r="D995">
        <v>52.060001</v>
      </c>
      <c r="E995">
        <v>52.240001999999997</v>
      </c>
      <c r="F995">
        <v>11735400</v>
      </c>
      <c r="G995">
        <v>49.415784000000002</v>
      </c>
      <c r="H995">
        <f t="shared" si="30"/>
        <v>-6.65521962350269E-3</v>
      </c>
      <c r="I995">
        <f t="shared" si="31"/>
        <v>-6.6552140175278589E-3</v>
      </c>
    </row>
    <row r="996" spans="1:9" x14ac:dyDescent="0.35">
      <c r="A996" s="1">
        <v>41802</v>
      </c>
      <c r="B996">
        <v>52.119999</v>
      </c>
      <c r="C996">
        <v>52.279998999999997</v>
      </c>
      <c r="D996">
        <v>51.650002000000001</v>
      </c>
      <c r="E996">
        <v>51.709999000000003</v>
      </c>
      <c r="F996">
        <v>13420600</v>
      </c>
      <c r="G996">
        <v>48.914434</v>
      </c>
      <c r="H996">
        <f t="shared" si="30"/>
        <v>-1.0145539427812303E-2</v>
      </c>
      <c r="I996">
        <f t="shared" si="31"/>
        <v>-1.014554378010075E-2</v>
      </c>
    </row>
    <row r="997" spans="1:9" x14ac:dyDescent="0.35">
      <c r="A997" s="1">
        <v>41803</v>
      </c>
      <c r="B997">
        <v>51.889999000000003</v>
      </c>
      <c r="C997">
        <v>52.080002</v>
      </c>
      <c r="D997">
        <v>51.740001999999997</v>
      </c>
      <c r="E997">
        <v>51.900002000000001</v>
      </c>
      <c r="F997">
        <v>11111900</v>
      </c>
      <c r="G997">
        <v>49.094164999999997</v>
      </c>
      <c r="H997">
        <f t="shared" si="30"/>
        <v>3.6743957392069808E-3</v>
      </c>
      <c r="I997">
        <f t="shared" si="31"/>
        <v>3.6743959870821925E-3</v>
      </c>
    </row>
    <row r="998" spans="1:9" x14ac:dyDescent="0.35">
      <c r="A998" s="1">
        <v>41806</v>
      </c>
      <c r="B998">
        <v>51.880001</v>
      </c>
      <c r="C998">
        <v>51.889999000000003</v>
      </c>
      <c r="D998">
        <v>50.939999</v>
      </c>
      <c r="E998">
        <v>51.09</v>
      </c>
      <c r="F998">
        <v>16310500</v>
      </c>
      <c r="G998">
        <v>48.327953999999998</v>
      </c>
      <c r="H998">
        <f t="shared" si="30"/>
        <v>-1.560697435040556E-2</v>
      </c>
      <c r="I998">
        <f t="shared" si="31"/>
        <v>-1.5606966734234068E-2</v>
      </c>
    </row>
    <row r="999" spans="1:9" x14ac:dyDescent="0.35">
      <c r="A999" s="1">
        <v>41807</v>
      </c>
      <c r="B999">
        <v>51.029998999999997</v>
      </c>
      <c r="C999">
        <v>51.75</v>
      </c>
      <c r="D999">
        <v>50.98</v>
      </c>
      <c r="E999">
        <v>51.66</v>
      </c>
      <c r="F999">
        <v>15470800</v>
      </c>
      <c r="G999">
        <v>48.867137999999997</v>
      </c>
      <c r="H999">
        <f t="shared" si="30"/>
        <v>1.1156782149148427E-2</v>
      </c>
      <c r="I999">
        <f t="shared" si="31"/>
        <v>1.1156772744817602E-2</v>
      </c>
    </row>
    <row r="1000" spans="1:9" x14ac:dyDescent="0.35">
      <c r="A1000" s="1">
        <v>41808</v>
      </c>
      <c r="B1000">
        <v>51.689999</v>
      </c>
      <c r="C1000">
        <v>52.139999000000003</v>
      </c>
      <c r="D1000">
        <v>51.529998999999997</v>
      </c>
      <c r="E1000">
        <v>52.040000999999997</v>
      </c>
      <c r="F1000">
        <v>18077100</v>
      </c>
      <c r="G1000">
        <v>49.226595000000003</v>
      </c>
      <c r="H1000">
        <f t="shared" si="30"/>
        <v>7.3558072009291533E-3</v>
      </c>
      <c r="I1000">
        <f t="shared" si="31"/>
        <v>7.355802175277917E-3</v>
      </c>
    </row>
    <row r="1001" spans="1:9" x14ac:dyDescent="0.35">
      <c r="A1001" s="1">
        <v>41809</v>
      </c>
      <c r="B1001">
        <v>52</v>
      </c>
      <c r="C1001">
        <v>52.200001</v>
      </c>
      <c r="D1001">
        <v>51.93</v>
      </c>
      <c r="E1001">
        <v>52.02</v>
      </c>
      <c r="F1001">
        <v>16335000</v>
      </c>
      <c r="G1001">
        <v>49.207675999999999</v>
      </c>
      <c r="H1001">
        <f t="shared" si="30"/>
        <v>-3.8433896263748147E-4</v>
      </c>
      <c r="I1001">
        <f t="shared" si="31"/>
        <v>-3.8432477403736547E-4</v>
      </c>
    </row>
    <row r="1002" spans="1:9" x14ac:dyDescent="0.35">
      <c r="A1002" s="1">
        <v>41810</v>
      </c>
      <c r="B1002">
        <v>52.380001</v>
      </c>
      <c r="C1002">
        <v>52.91</v>
      </c>
      <c r="D1002">
        <v>52.27</v>
      </c>
      <c r="E1002">
        <v>52.889999000000003</v>
      </c>
      <c r="F1002">
        <v>29836500</v>
      </c>
      <c r="G1002">
        <v>50.030641000000003</v>
      </c>
      <c r="H1002">
        <f t="shared" si="30"/>
        <v>1.672431757016532E-2</v>
      </c>
      <c r="I1002">
        <f t="shared" si="31"/>
        <v>1.6724321628194826E-2</v>
      </c>
    </row>
    <row r="1003" spans="1:9" x14ac:dyDescent="0.35">
      <c r="A1003" s="1">
        <v>41813</v>
      </c>
      <c r="B1003">
        <v>52.700001</v>
      </c>
      <c r="C1003">
        <v>53.049999</v>
      </c>
      <c r="D1003">
        <v>52.529998999999997</v>
      </c>
      <c r="E1003">
        <v>52.98</v>
      </c>
      <c r="F1003">
        <v>13122500</v>
      </c>
      <c r="G1003">
        <v>50.115774999999999</v>
      </c>
      <c r="H1003">
        <f t="shared" si="30"/>
        <v>1.7016638627653175E-3</v>
      </c>
      <c r="I1003">
        <f t="shared" si="31"/>
        <v>1.7016372026893776E-3</v>
      </c>
    </row>
    <row r="1004" spans="1:9" x14ac:dyDescent="0.35">
      <c r="A1004" s="1">
        <v>41814</v>
      </c>
      <c r="B1004">
        <v>52.93</v>
      </c>
      <c r="C1004">
        <v>52.990001999999997</v>
      </c>
      <c r="D1004">
        <v>52.419998</v>
      </c>
      <c r="E1004">
        <v>52.490001999999997</v>
      </c>
      <c r="F1004">
        <v>11226300</v>
      </c>
      <c r="G1004">
        <v>49.652267999999999</v>
      </c>
      <c r="H1004">
        <f t="shared" si="30"/>
        <v>-9.2487353718384291E-3</v>
      </c>
      <c r="I1004">
        <f t="shared" si="31"/>
        <v>-9.2487245782390849E-3</v>
      </c>
    </row>
    <row r="1005" spans="1:9" x14ac:dyDescent="0.35">
      <c r="A1005" s="1">
        <v>41815</v>
      </c>
      <c r="B1005">
        <v>52.290000999999997</v>
      </c>
      <c r="C1005">
        <v>52.75</v>
      </c>
      <c r="D1005">
        <v>52.07</v>
      </c>
      <c r="E1005">
        <v>52.599997999999999</v>
      </c>
      <c r="F1005">
        <v>12815300</v>
      </c>
      <c r="G1005">
        <v>49.756318</v>
      </c>
      <c r="H1005">
        <f t="shared" si="30"/>
        <v>2.0955609794033239E-3</v>
      </c>
      <c r="I1005">
        <f t="shared" si="31"/>
        <v>2.0955739625025962E-3</v>
      </c>
    </row>
    <row r="1006" spans="1:9" x14ac:dyDescent="0.35">
      <c r="A1006" s="1">
        <v>41816</v>
      </c>
      <c r="B1006">
        <v>52.619999</v>
      </c>
      <c r="C1006">
        <v>52.66</v>
      </c>
      <c r="D1006">
        <v>52</v>
      </c>
      <c r="E1006">
        <v>52.369999</v>
      </c>
      <c r="F1006">
        <v>12545900</v>
      </c>
      <c r="G1006">
        <v>49.538753</v>
      </c>
      <c r="H1006">
        <f t="shared" si="30"/>
        <v>-4.3726047289963663E-3</v>
      </c>
      <c r="I1006">
        <f t="shared" si="31"/>
        <v>-4.3726105295813977E-3</v>
      </c>
    </row>
    <row r="1007" spans="1:9" x14ac:dyDescent="0.35">
      <c r="A1007" s="1">
        <v>41817</v>
      </c>
      <c r="B1007">
        <v>52.23</v>
      </c>
      <c r="C1007">
        <v>52.900002000000001</v>
      </c>
      <c r="D1007">
        <v>52.150002000000001</v>
      </c>
      <c r="E1007">
        <v>52.900002000000001</v>
      </c>
      <c r="F1007">
        <v>16864500</v>
      </c>
      <c r="G1007">
        <v>50.040101999999997</v>
      </c>
      <c r="H1007">
        <f t="shared" si="30"/>
        <v>1.0120355358418102E-2</v>
      </c>
      <c r="I1007">
        <f t="shared" si="31"/>
        <v>1.0120339524896754E-2</v>
      </c>
    </row>
    <row r="1008" spans="1:9" x14ac:dyDescent="0.35">
      <c r="A1008" s="1">
        <v>41820</v>
      </c>
      <c r="B1008">
        <v>52.740001999999997</v>
      </c>
      <c r="C1008">
        <v>52.759998000000003</v>
      </c>
      <c r="D1008">
        <v>52.400002000000001</v>
      </c>
      <c r="E1008">
        <v>52.560001</v>
      </c>
      <c r="F1008">
        <v>12928400</v>
      </c>
      <c r="G1008">
        <v>49.718482999999999</v>
      </c>
      <c r="H1008">
        <f t="shared" si="30"/>
        <v>-6.4272398326185483E-3</v>
      </c>
      <c r="I1008">
        <f t="shared" si="31"/>
        <v>-6.4272251083740467E-3</v>
      </c>
    </row>
    <row r="1009" spans="1:9" x14ac:dyDescent="0.35">
      <c r="A1009" s="1">
        <v>41821</v>
      </c>
      <c r="B1009">
        <v>52.73</v>
      </c>
      <c r="C1009">
        <v>52.950001</v>
      </c>
      <c r="D1009">
        <v>52.619999</v>
      </c>
      <c r="E1009">
        <v>52.720001000000003</v>
      </c>
      <c r="F1009">
        <v>12482600</v>
      </c>
      <c r="G1009">
        <v>49.869833</v>
      </c>
      <c r="H1009">
        <f t="shared" si="30"/>
        <v>3.0441399725240435E-3</v>
      </c>
      <c r="I1009">
        <f t="shared" si="31"/>
        <v>3.0441395406211563E-3</v>
      </c>
    </row>
    <row r="1010" spans="1:9" x14ac:dyDescent="0.35">
      <c r="A1010" s="1">
        <v>41822</v>
      </c>
      <c r="B1010">
        <v>52.759998000000003</v>
      </c>
      <c r="C1010">
        <v>52.84</v>
      </c>
      <c r="D1010">
        <v>52.549999</v>
      </c>
      <c r="E1010">
        <v>52.66</v>
      </c>
      <c r="F1010">
        <v>14436000</v>
      </c>
      <c r="G1010">
        <v>49.813076000000002</v>
      </c>
      <c r="H1010">
        <f t="shared" si="30"/>
        <v>-1.1381069586855063E-3</v>
      </c>
      <c r="I1010">
        <f t="shared" si="31"/>
        <v>-1.1381028687222094E-3</v>
      </c>
    </row>
    <row r="1011" spans="1:9" x14ac:dyDescent="0.35">
      <c r="A1011" s="1">
        <v>41823</v>
      </c>
      <c r="B1011">
        <v>52.889999000000003</v>
      </c>
      <c r="C1011">
        <v>53.080002</v>
      </c>
      <c r="D1011">
        <v>52.830002</v>
      </c>
      <c r="E1011">
        <v>53</v>
      </c>
      <c r="F1011">
        <v>8741500</v>
      </c>
      <c r="G1011">
        <v>50.134695000000001</v>
      </c>
      <c r="H1011">
        <f t="shared" si="30"/>
        <v>6.4565134827193971E-3</v>
      </c>
      <c r="I1011">
        <f t="shared" si="31"/>
        <v>6.4565175617743078E-3</v>
      </c>
    </row>
    <row r="1012" spans="1:9" x14ac:dyDescent="0.35">
      <c r="A1012" s="1">
        <v>41827</v>
      </c>
      <c r="B1012">
        <v>52.900002000000001</v>
      </c>
      <c r="C1012">
        <v>52.98</v>
      </c>
      <c r="D1012">
        <v>52.450001</v>
      </c>
      <c r="E1012">
        <v>52.5</v>
      </c>
      <c r="F1012">
        <v>13551800</v>
      </c>
      <c r="G1012">
        <v>49.661726000000002</v>
      </c>
      <c r="H1012">
        <f t="shared" si="30"/>
        <v>-9.433962264150943E-3</v>
      </c>
      <c r="I1012">
        <f t="shared" si="31"/>
        <v>-9.4339658394251534E-3</v>
      </c>
    </row>
    <row r="1013" spans="1:9" x14ac:dyDescent="0.35">
      <c r="A1013" s="1">
        <v>41828</v>
      </c>
      <c r="B1013">
        <v>52.299999</v>
      </c>
      <c r="C1013">
        <v>52.450001</v>
      </c>
      <c r="D1013">
        <v>52.099997999999999</v>
      </c>
      <c r="E1013">
        <v>52.25</v>
      </c>
      <c r="F1013">
        <v>17282100</v>
      </c>
      <c r="G1013">
        <v>49.425241</v>
      </c>
      <c r="H1013">
        <f t="shared" si="30"/>
        <v>-4.7619047619047623E-3</v>
      </c>
      <c r="I1013">
        <f t="shared" si="31"/>
        <v>-4.7619166518699293E-3</v>
      </c>
    </row>
    <row r="1014" spans="1:9" x14ac:dyDescent="0.35">
      <c r="A1014" s="1">
        <v>41829</v>
      </c>
      <c r="B1014">
        <v>52.299999</v>
      </c>
      <c r="C1014">
        <v>52.299999</v>
      </c>
      <c r="D1014">
        <v>51.91</v>
      </c>
      <c r="E1014">
        <v>52.189999</v>
      </c>
      <c r="F1014">
        <v>16116300</v>
      </c>
      <c r="G1014">
        <v>49.368484000000002</v>
      </c>
      <c r="H1014">
        <f t="shared" si="30"/>
        <v>-1.1483444976076508E-3</v>
      </c>
      <c r="I1014">
        <f t="shared" si="31"/>
        <v>-1.1483403793619844E-3</v>
      </c>
    </row>
    <row r="1015" spans="1:9" x14ac:dyDescent="0.35">
      <c r="A1015" s="1">
        <v>41830</v>
      </c>
      <c r="B1015">
        <v>51.779998999999997</v>
      </c>
      <c r="C1015">
        <v>51.959999000000003</v>
      </c>
      <c r="D1015">
        <v>51.529998999999997</v>
      </c>
      <c r="E1015">
        <v>51.810001</v>
      </c>
      <c r="F1015">
        <v>20059900</v>
      </c>
      <c r="G1015">
        <v>49.009030000000003</v>
      </c>
      <c r="H1015">
        <f t="shared" si="30"/>
        <v>-7.2810501490908341E-3</v>
      </c>
      <c r="I1015">
        <f t="shared" si="31"/>
        <v>-7.2810418889913547E-3</v>
      </c>
    </row>
    <row r="1016" spans="1:9" x14ac:dyDescent="0.35">
      <c r="A1016" s="1">
        <v>41831</v>
      </c>
      <c r="B1016">
        <v>51.130001</v>
      </c>
      <c r="C1016">
        <v>51.669998</v>
      </c>
      <c r="D1016">
        <v>50.82</v>
      </c>
      <c r="E1016">
        <v>51.490001999999997</v>
      </c>
      <c r="F1016">
        <v>29998900</v>
      </c>
      <c r="G1016">
        <v>48.706330000000001</v>
      </c>
      <c r="H1016">
        <f t="shared" si="30"/>
        <v>-6.1763943992203902E-3</v>
      </c>
      <c r="I1016">
        <f t="shared" si="31"/>
        <v>-6.1764127957644032E-3</v>
      </c>
    </row>
    <row r="1017" spans="1:9" x14ac:dyDescent="0.35">
      <c r="A1017" s="1">
        <v>41834</v>
      </c>
      <c r="B1017">
        <v>51.41</v>
      </c>
      <c r="C1017">
        <v>51.84</v>
      </c>
      <c r="D1017">
        <v>51.139999000000003</v>
      </c>
      <c r="E1017">
        <v>51.310001</v>
      </c>
      <c r="F1017">
        <v>21252400</v>
      </c>
      <c r="G1017">
        <v>48.536060999999997</v>
      </c>
      <c r="H1017">
        <f t="shared" si="30"/>
        <v>-3.495843717388032E-3</v>
      </c>
      <c r="I1017">
        <f t="shared" si="31"/>
        <v>-3.4958289815718957E-3</v>
      </c>
    </row>
    <row r="1018" spans="1:9" x14ac:dyDescent="0.35">
      <c r="A1018" s="1">
        <v>41835</v>
      </c>
      <c r="B1018">
        <v>51.509998000000003</v>
      </c>
      <c r="C1018">
        <v>51.66</v>
      </c>
      <c r="D1018">
        <v>51.200001</v>
      </c>
      <c r="E1018">
        <v>51.349997999999999</v>
      </c>
      <c r="F1018">
        <v>19293100</v>
      </c>
      <c r="G1018">
        <v>48.573895999999998</v>
      </c>
      <c r="H1018">
        <f t="shared" si="30"/>
        <v>7.7951664822613462E-4</v>
      </c>
      <c r="I1018">
        <f t="shared" si="31"/>
        <v>7.7952349697271836E-4</v>
      </c>
    </row>
    <row r="1019" spans="1:9" x14ac:dyDescent="0.35">
      <c r="A1019" s="1">
        <v>41836</v>
      </c>
      <c r="B1019">
        <v>51.580002</v>
      </c>
      <c r="C1019">
        <v>51.66</v>
      </c>
      <c r="D1019">
        <v>51.049999</v>
      </c>
      <c r="E1019">
        <v>51.169998</v>
      </c>
      <c r="F1019">
        <v>21620900</v>
      </c>
      <c r="G1019">
        <v>48.403627</v>
      </c>
      <c r="H1019">
        <f t="shared" si="30"/>
        <v>-3.5053555406175424E-3</v>
      </c>
      <c r="I1019">
        <f t="shared" si="31"/>
        <v>-3.5053601629977875E-3</v>
      </c>
    </row>
    <row r="1020" spans="1:9" x14ac:dyDescent="0.35">
      <c r="A1020" s="1">
        <v>41837</v>
      </c>
      <c r="B1020">
        <v>51.080002</v>
      </c>
      <c r="C1020">
        <v>51.119999</v>
      </c>
      <c r="D1020">
        <v>50.610000999999997</v>
      </c>
      <c r="E1020">
        <v>50.68</v>
      </c>
      <c r="F1020">
        <v>24398000</v>
      </c>
      <c r="G1020">
        <v>47.94012</v>
      </c>
      <c r="H1020">
        <f t="shared" si="30"/>
        <v>-9.5758846814885546E-3</v>
      </c>
      <c r="I1020">
        <f t="shared" si="31"/>
        <v>-9.5758733121383624E-3</v>
      </c>
    </row>
    <row r="1021" spans="1:9" x14ac:dyDescent="0.35">
      <c r="A1021" s="1">
        <v>41838</v>
      </c>
      <c r="B1021">
        <v>50.970001000000003</v>
      </c>
      <c r="C1021">
        <v>51.360000999999997</v>
      </c>
      <c r="D1021">
        <v>50.790000999999997</v>
      </c>
      <c r="E1021">
        <v>51.279998999999997</v>
      </c>
      <c r="F1021">
        <v>15487400</v>
      </c>
      <c r="G1021">
        <v>48.507680999999998</v>
      </c>
      <c r="H1021">
        <f t="shared" si="30"/>
        <v>1.1838970007892597E-2</v>
      </c>
      <c r="I1021">
        <f t="shared" si="31"/>
        <v>1.1838956598356402E-2</v>
      </c>
    </row>
    <row r="1022" spans="1:9" x14ac:dyDescent="0.35">
      <c r="A1022" s="1">
        <v>41841</v>
      </c>
      <c r="B1022">
        <v>51</v>
      </c>
      <c r="C1022">
        <v>51.150002000000001</v>
      </c>
      <c r="D1022">
        <v>50.849997999999999</v>
      </c>
      <c r="E1022">
        <v>51.049999</v>
      </c>
      <c r="F1022">
        <v>15236900</v>
      </c>
      <c r="G1022">
        <v>48.290115</v>
      </c>
      <c r="H1022">
        <f t="shared" si="30"/>
        <v>-4.4851794946407248E-3</v>
      </c>
      <c r="I1022">
        <f t="shared" si="31"/>
        <v>-4.4851865831309875E-3</v>
      </c>
    </row>
    <row r="1023" spans="1:9" x14ac:dyDescent="0.35">
      <c r="A1023" s="1">
        <v>41842</v>
      </c>
      <c r="B1023">
        <v>51.200001</v>
      </c>
      <c r="C1023">
        <v>51.48</v>
      </c>
      <c r="D1023">
        <v>51.049999</v>
      </c>
      <c r="E1023">
        <v>51.349997999999999</v>
      </c>
      <c r="F1023">
        <v>11920800</v>
      </c>
      <c r="G1023">
        <v>48.573895999999998</v>
      </c>
      <c r="H1023">
        <f t="shared" si="30"/>
        <v>5.8765721033608581E-3</v>
      </c>
      <c r="I1023">
        <f t="shared" si="31"/>
        <v>5.8765857153166359E-3</v>
      </c>
    </row>
    <row r="1024" spans="1:9" x14ac:dyDescent="0.35">
      <c r="A1024" s="1">
        <v>41843</v>
      </c>
      <c r="B1024">
        <v>51.43</v>
      </c>
      <c r="C1024">
        <v>51.619999</v>
      </c>
      <c r="D1024">
        <v>51.27</v>
      </c>
      <c r="E1024">
        <v>51.330002</v>
      </c>
      <c r="F1024">
        <v>9109000</v>
      </c>
      <c r="G1024">
        <v>48.55498</v>
      </c>
      <c r="H1024">
        <f t="shared" si="30"/>
        <v>-3.8940605216769461E-4</v>
      </c>
      <c r="I1024">
        <f t="shared" si="31"/>
        <v>-3.8942727591785657E-4</v>
      </c>
    </row>
    <row r="1025" spans="1:9" x14ac:dyDescent="0.35">
      <c r="A1025" s="1">
        <v>41844</v>
      </c>
      <c r="B1025">
        <v>51.450001</v>
      </c>
      <c r="C1025">
        <v>51.66</v>
      </c>
      <c r="D1025">
        <v>51.419998</v>
      </c>
      <c r="E1025">
        <v>51.59</v>
      </c>
      <c r="F1025">
        <v>9939600</v>
      </c>
      <c r="G1025">
        <v>48.800922999999997</v>
      </c>
      <c r="H1025">
        <f t="shared" si="30"/>
        <v>5.065224817252161E-3</v>
      </c>
      <c r="I1025">
        <f t="shared" si="31"/>
        <v>5.0652476841715702E-3</v>
      </c>
    </row>
    <row r="1026" spans="1:9" x14ac:dyDescent="0.35">
      <c r="A1026" s="1">
        <v>41845</v>
      </c>
      <c r="B1026">
        <v>51.490001999999997</v>
      </c>
      <c r="C1026">
        <v>51.77</v>
      </c>
      <c r="D1026">
        <v>51.490001999999997</v>
      </c>
      <c r="E1026">
        <v>51.599997999999999</v>
      </c>
      <c r="F1026">
        <v>10040200</v>
      </c>
      <c r="G1026">
        <v>48.810380000000002</v>
      </c>
      <c r="H1026">
        <f t="shared" si="30"/>
        <v>1.9379724752851239E-4</v>
      </c>
      <c r="I1026">
        <f t="shared" si="31"/>
        <v>1.9378731832602248E-4</v>
      </c>
    </row>
    <row r="1027" spans="1:9" x14ac:dyDescent="0.35">
      <c r="A1027" s="1">
        <v>41848</v>
      </c>
      <c r="B1027">
        <v>51.310001</v>
      </c>
      <c r="C1027">
        <v>51.709999000000003</v>
      </c>
      <c r="D1027">
        <v>51.169998</v>
      </c>
      <c r="E1027">
        <v>51.599997999999999</v>
      </c>
      <c r="F1027">
        <v>13468000</v>
      </c>
      <c r="G1027">
        <v>48.810380000000002</v>
      </c>
      <c r="H1027">
        <f t="shared" si="30"/>
        <v>0</v>
      </c>
      <c r="I1027">
        <f t="shared" si="31"/>
        <v>0</v>
      </c>
    </row>
    <row r="1028" spans="1:9" x14ac:dyDescent="0.35">
      <c r="A1028" s="1">
        <v>41849</v>
      </c>
      <c r="B1028">
        <v>51.650002000000001</v>
      </c>
      <c r="C1028">
        <v>52.150002000000001</v>
      </c>
      <c r="D1028">
        <v>51.48</v>
      </c>
      <c r="E1028">
        <v>51.540000999999997</v>
      </c>
      <c r="F1028">
        <v>14511800</v>
      </c>
      <c r="G1028">
        <v>48.753625999999997</v>
      </c>
      <c r="H1028">
        <f t="shared" ref="H1028:H1091" si="32">(E1028-E1027)/E1027</f>
        <v>-1.1627326032067431E-3</v>
      </c>
      <c r="I1028">
        <f t="shared" ref="I1028:I1091" si="33">(G1028-G1027)/G1027</f>
        <v>-1.1627444818090962E-3</v>
      </c>
    </row>
    <row r="1029" spans="1:9" x14ac:dyDescent="0.35">
      <c r="A1029" s="1">
        <v>41850</v>
      </c>
      <c r="B1029">
        <v>51.73</v>
      </c>
      <c r="C1029">
        <v>52.299999</v>
      </c>
      <c r="D1029">
        <v>51.689999</v>
      </c>
      <c r="E1029">
        <v>52.099997999999999</v>
      </c>
      <c r="F1029">
        <v>11439600</v>
      </c>
      <c r="G1029">
        <v>49.283349000000001</v>
      </c>
      <c r="H1029">
        <f t="shared" si="32"/>
        <v>1.0865288885035193E-2</v>
      </c>
      <c r="I1029">
        <f t="shared" si="33"/>
        <v>1.0865304664723895E-2</v>
      </c>
    </row>
    <row r="1030" spans="1:9" x14ac:dyDescent="0.35">
      <c r="A1030" s="1">
        <v>41851</v>
      </c>
      <c r="B1030">
        <v>51.860000999999997</v>
      </c>
      <c r="C1030">
        <v>51.880001</v>
      </c>
      <c r="D1030">
        <v>50.889999000000003</v>
      </c>
      <c r="E1030">
        <v>50.900002000000001</v>
      </c>
      <c r="F1030">
        <v>19638900</v>
      </c>
      <c r="G1030">
        <v>48.148226999999999</v>
      </c>
      <c r="H1030">
        <f t="shared" si="32"/>
        <v>-2.3032553667276509E-2</v>
      </c>
      <c r="I1030">
        <f t="shared" si="33"/>
        <v>-2.3032566232461242E-2</v>
      </c>
    </row>
    <row r="1031" spans="1:9" x14ac:dyDescent="0.35">
      <c r="A1031" s="1">
        <v>41852</v>
      </c>
      <c r="B1031">
        <v>50.5</v>
      </c>
      <c r="C1031">
        <v>51.110000999999997</v>
      </c>
      <c r="D1031">
        <v>50.23</v>
      </c>
      <c r="E1031">
        <v>50.349997999999999</v>
      </c>
      <c r="F1031">
        <v>18813700</v>
      </c>
      <c r="G1031">
        <v>47.627958</v>
      </c>
      <c r="H1031">
        <f t="shared" si="32"/>
        <v>-1.0805579143199273E-2</v>
      </c>
      <c r="I1031">
        <f t="shared" si="33"/>
        <v>-1.0805569226879299E-2</v>
      </c>
    </row>
    <row r="1032" spans="1:9" x14ac:dyDescent="0.35">
      <c r="A1032" s="1">
        <v>41855</v>
      </c>
      <c r="B1032">
        <v>50.549999</v>
      </c>
      <c r="C1032">
        <v>51.029998999999997</v>
      </c>
      <c r="D1032">
        <v>50.52</v>
      </c>
      <c r="E1032">
        <v>50.990001999999997</v>
      </c>
      <c r="F1032">
        <v>13380100</v>
      </c>
      <c r="G1032">
        <v>48.233362</v>
      </c>
      <c r="H1032">
        <f t="shared" si="32"/>
        <v>1.2711102788921612E-2</v>
      </c>
      <c r="I1032">
        <f t="shared" si="33"/>
        <v>1.2711105523356681E-2</v>
      </c>
    </row>
    <row r="1033" spans="1:9" x14ac:dyDescent="0.35">
      <c r="A1033" s="1">
        <v>41856</v>
      </c>
      <c r="B1033">
        <v>50.73</v>
      </c>
      <c r="C1033">
        <v>50.93</v>
      </c>
      <c r="D1033">
        <v>50.259998000000003</v>
      </c>
      <c r="E1033">
        <v>50.400002000000001</v>
      </c>
      <c r="F1033">
        <v>12766000</v>
      </c>
      <c r="G1033">
        <v>47.675257999999999</v>
      </c>
      <c r="H1033">
        <f t="shared" si="32"/>
        <v>-1.1570895800317803E-2</v>
      </c>
      <c r="I1033">
        <f t="shared" si="33"/>
        <v>-1.1570912266078408E-2</v>
      </c>
    </row>
    <row r="1034" spans="1:9" x14ac:dyDescent="0.35">
      <c r="A1034" s="1">
        <v>41857</v>
      </c>
      <c r="B1034">
        <v>49.869999</v>
      </c>
      <c r="C1034">
        <v>50.52</v>
      </c>
      <c r="D1034">
        <v>49.830002</v>
      </c>
      <c r="E1034">
        <v>50.060001</v>
      </c>
      <c r="F1034">
        <v>15271500</v>
      </c>
      <c r="G1034">
        <v>47.684784999999998</v>
      </c>
      <c r="H1034">
        <f t="shared" si="32"/>
        <v>-6.7460513196011557E-3</v>
      </c>
      <c r="I1034">
        <f t="shared" si="33"/>
        <v>1.9983111575397263E-4</v>
      </c>
    </row>
    <row r="1035" spans="1:9" x14ac:dyDescent="0.35">
      <c r="A1035" s="1">
        <v>41858</v>
      </c>
      <c r="B1035">
        <v>50.34</v>
      </c>
      <c r="C1035">
        <v>50.41</v>
      </c>
      <c r="D1035">
        <v>49.599997999999999</v>
      </c>
      <c r="E1035">
        <v>49.700001</v>
      </c>
      <c r="F1035">
        <v>14109100</v>
      </c>
      <c r="G1035">
        <v>47.341866000000003</v>
      </c>
      <c r="H1035">
        <f t="shared" si="32"/>
        <v>-7.1913702119182823E-3</v>
      </c>
      <c r="I1035">
        <f t="shared" si="33"/>
        <v>-7.1913714196256704E-3</v>
      </c>
    </row>
    <row r="1036" spans="1:9" x14ac:dyDescent="0.35">
      <c r="A1036" s="1">
        <v>41859</v>
      </c>
      <c r="B1036">
        <v>49.73</v>
      </c>
      <c r="C1036">
        <v>50.040000999999997</v>
      </c>
      <c r="D1036">
        <v>49.470001000000003</v>
      </c>
      <c r="E1036">
        <v>50</v>
      </c>
      <c r="F1036">
        <v>14563200</v>
      </c>
      <c r="G1036">
        <v>47.627631000000001</v>
      </c>
      <c r="H1036">
        <f t="shared" si="32"/>
        <v>6.036197061645928E-3</v>
      </c>
      <c r="I1036">
        <f t="shared" si="33"/>
        <v>6.0362006009648589E-3</v>
      </c>
    </row>
    <row r="1037" spans="1:9" x14ac:dyDescent="0.35">
      <c r="A1037" s="1">
        <v>41862</v>
      </c>
      <c r="B1037">
        <v>50.080002</v>
      </c>
      <c r="C1037">
        <v>50.25</v>
      </c>
      <c r="D1037">
        <v>49.779998999999997</v>
      </c>
      <c r="E1037">
        <v>49.889999000000003</v>
      </c>
      <c r="F1037">
        <v>14666400</v>
      </c>
      <c r="G1037">
        <v>47.522849000000001</v>
      </c>
      <c r="H1037">
        <f t="shared" si="32"/>
        <v>-2.200019999999938E-3</v>
      </c>
      <c r="I1037">
        <f t="shared" si="33"/>
        <v>-2.2000254432138384E-3</v>
      </c>
    </row>
    <row r="1038" spans="1:9" x14ac:dyDescent="0.35">
      <c r="A1038" s="1">
        <v>41863</v>
      </c>
      <c r="B1038">
        <v>49.860000999999997</v>
      </c>
      <c r="C1038">
        <v>50.27</v>
      </c>
      <c r="D1038">
        <v>49.75</v>
      </c>
      <c r="E1038">
        <v>49.779998999999997</v>
      </c>
      <c r="F1038">
        <v>15219900</v>
      </c>
      <c r="G1038">
        <v>47.418067999999998</v>
      </c>
      <c r="H1038">
        <f t="shared" si="32"/>
        <v>-2.2048507156716226E-3</v>
      </c>
      <c r="I1038">
        <f t="shared" si="33"/>
        <v>-2.2048551845029888E-3</v>
      </c>
    </row>
    <row r="1039" spans="1:9" x14ac:dyDescent="0.35">
      <c r="A1039" s="1">
        <v>41864</v>
      </c>
      <c r="B1039">
        <v>50.02</v>
      </c>
      <c r="C1039">
        <v>50.119999</v>
      </c>
      <c r="D1039">
        <v>49.84</v>
      </c>
      <c r="E1039">
        <v>49.990001999999997</v>
      </c>
      <c r="F1039">
        <v>12283100</v>
      </c>
      <c r="G1039">
        <v>47.618107000000002</v>
      </c>
      <c r="H1039">
        <f t="shared" si="32"/>
        <v>4.2186220212660185E-3</v>
      </c>
      <c r="I1039">
        <f t="shared" si="33"/>
        <v>4.2186240063598517E-3</v>
      </c>
    </row>
    <row r="1040" spans="1:9" x14ac:dyDescent="0.35">
      <c r="A1040" s="1">
        <v>41865</v>
      </c>
      <c r="B1040">
        <v>50.110000999999997</v>
      </c>
      <c r="C1040">
        <v>50.490001999999997</v>
      </c>
      <c r="D1040">
        <v>50.060001</v>
      </c>
      <c r="E1040">
        <v>50.380001</v>
      </c>
      <c r="F1040">
        <v>11904300</v>
      </c>
      <c r="G1040">
        <v>47.989601999999998</v>
      </c>
      <c r="H1040">
        <f t="shared" si="32"/>
        <v>7.8015399959376498E-3</v>
      </c>
      <c r="I1040">
        <f t="shared" si="33"/>
        <v>7.8015491039993652E-3</v>
      </c>
    </row>
    <row r="1041" spans="1:9" x14ac:dyDescent="0.35">
      <c r="A1041" s="1">
        <v>41866</v>
      </c>
      <c r="B1041">
        <v>50.5</v>
      </c>
      <c r="C1041">
        <v>50.619999</v>
      </c>
      <c r="D1041">
        <v>49.869999</v>
      </c>
      <c r="E1041">
        <v>50.209999000000003</v>
      </c>
      <c r="F1041">
        <v>13297200</v>
      </c>
      <c r="G1041">
        <v>47.827666000000001</v>
      </c>
      <c r="H1041">
        <f t="shared" si="32"/>
        <v>-3.374394534053238E-3</v>
      </c>
      <c r="I1041">
        <f t="shared" si="33"/>
        <v>-3.3743976455565768E-3</v>
      </c>
    </row>
    <row r="1042" spans="1:9" x14ac:dyDescent="0.35">
      <c r="A1042" s="1">
        <v>41869</v>
      </c>
      <c r="B1042">
        <v>50.470001000000003</v>
      </c>
      <c r="C1042">
        <v>50.73</v>
      </c>
      <c r="D1042">
        <v>50.400002000000001</v>
      </c>
      <c r="E1042">
        <v>50.689999</v>
      </c>
      <c r="F1042">
        <v>9913700</v>
      </c>
      <c r="G1042">
        <v>48.284891000000002</v>
      </c>
      <c r="H1042">
        <f t="shared" si="32"/>
        <v>9.5598488261271798E-3</v>
      </c>
      <c r="I1042">
        <f t="shared" si="33"/>
        <v>9.559843459641143E-3</v>
      </c>
    </row>
    <row r="1043" spans="1:9" x14ac:dyDescent="0.35">
      <c r="A1043" s="1">
        <v>41870</v>
      </c>
      <c r="B1043">
        <v>50.77</v>
      </c>
      <c r="C1043">
        <v>51.09</v>
      </c>
      <c r="D1043">
        <v>50.75</v>
      </c>
      <c r="E1043">
        <v>50.860000999999997</v>
      </c>
      <c r="F1043">
        <v>8718400</v>
      </c>
      <c r="G1043">
        <v>48.446826999999999</v>
      </c>
      <c r="H1043">
        <f t="shared" si="32"/>
        <v>3.3537582038618043E-3</v>
      </c>
      <c r="I1043">
        <f t="shared" si="33"/>
        <v>3.3537613246345981E-3</v>
      </c>
    </row>
    <row r="1044" spans="1:9" x14ac:dyDescent="0.35">
      <c r="A1044" s="1">
        <v>41871</v>
      </c>
      <c r="B1044">
        <v>50.790000999999997</v>
      </c>
      <c r="C1044">
        <v>50.939999</v>
      </c>
      <c r="D1044">
        <v>50.639999000000003</v>
      </c>
      <c r="E1044">
        <v>50.849997999999999</v>
      </c>
      <c r="F1044">
        <v>8402900</v>
      </c>
      <c r="G1044">
        <v>48.437299000000003</v>
      </c>
      <c r="H1044">
        <f t="shared" si="32"/>
        <v>-1.9667714910185594E-4</v>
      </c>
      <c r="I1044">
        <f t="shared" si="33"/>
        <v>-1.9666922665535937E-4</v>
      </c>
    </row>
    <row r="1045" spans="1:9" x14ac:dyDescent="0.35">
      <c r="A1045" s="1">
        <v>41872</v>
      </c>
      <c r="B1045">
        <v>51</v>
      </c>
      <c r="C1045">
        <v>51.400002000000001</v>
      </c>
      <c r="D1045">
        <v>50.900002000000001</v>
      </c>
      <c r="E1045">
        <v>51.290000999999997</v>
      </c>
      <c r="F1045">
        <v>10102200</v>
      </c>
      <c r="G1045">
        <v>48.856425000000002</v>
      </c>
      <c r="H1045">
        <f t="shared" si="32"/>
        <v>8.6529600256817565E-3</v>
      </c>
      <c r="I1045">
        <f t="shared" si="33"/>
        <v>8.6529597779595128E-3</v>
      </c>
    </row>
    <row r="1046" spans="1:9" x14ac:dyDescent="0.35">
      <c r="A1046" s="1">
        <v>41873</v>
      </c>
      <c r="B1046">
        <v>51.34</v>
      </c>
      <c r="C1046">
        <v>51.59</v>
      </c>
      <c r="D1046">
        <v>51.130001</v>
      </c>
      <c r="E1046">
        <v>51.18</v>
      </c>
      <c r="F1046">
        <v>9210400</v>
      </c>
      <c r="G1046">
        <v>48.751643000000001</v>
      </c>
      <c r="H1046">
        <f t="shared" si="32"/>
        <v>-2.144687031688631E-3</v>
      </c>
      <c r="I1046">
        <f t="shared" si="33"/>
        <v>-2.1446923306402414E-3</v>
      </c>
    </row>
    <row r="1047" spans="1:9" x14ac:dyDescent="0.35">
      <c r="A1047" s="1">
        <v>41876</v>
      </c>
      <c r="B1047">
        <v>51.48</v>
      </c>
      <c r="C1047">
        <v>51.75</v>
      </c>
      <c r="D1047">
        <v>51.41</v>
      </c>
      <c r="E1047">
        <v>51.450001</v>
      </c>
      <c r="F1047">
        <v>8665600</v>
      </c>
      <c r="G1047">
        <v>49.008833000000003</v>
      </c>
      <c r="H1047">
        <f t="shared" si="32"/>
        <v>5.2755177803829739E-3</v>
      </c>
      <c r="I1047">
        <f t="shared" si="33"/>
        <v>5.2755145093264112E-3</v>
      </c>
    </row>
    <row r="1048" spans="1:9" x14ac:dyDescent="0.35">
      <c r="A1048" s="1">
        <v>41877</v>
      </c>
      <c r="B1048">
        <v>51.57</v>
      </c>
      <c r="C1048">
        <v>51.689999</v>
      </c>
      <c r="D1048">
        <v>51.470001000000003</v>
      </c>
      <c r="E1048">
        <v>51.560001</v>
      </c>
      <c r="F1048">
        <v>7025200</v>
      </c>
      <c r="G1048">
        <v>49.113613999999998</v>
      </c>
      <c r="H1048">
        <f t="shared" si="32"/>
        <v>2.1379980148105234E-3</v>
      </c>
      <c r="I1048">
        <f t="shared" si="33"/>
        <v>2.1380023474542958E-3</v>
      </c>
    </row>
    <row r="1049" spans="1:9" x14ac:dyDescent="0.35">
      <c r="A1049" s="1">
        <v>41878</v>
      </c>
      <c r="B1049">
        <v>51.650002000000001</v>
      </c>
      <c r="C1049">
        <v>51.700001</v>
      </c>
      <c r="D1049">
        <v>51.27</v>
      </c>
      <c r="E1049">
        <v>51.34</v>
      </c>
      <c r="F1049">
        <v>8315800</v>
      </c>
      <c r="G1049">
        <v>48.904051000000003</v>
      </c>
      <c r="H1049">
        <f t="shared" si="32"/>
        <v>-4.2668928575078256E-3</v>
      </c>
      <c r="I1049">
        <f t="shared" si="33"/>
        <v>-4.2669024519351338E-3</v>
      </c>
    </row>
    <row r="1050" spans="1:9" x14ac:dyDescent="0.35">
      <c r="A1050" s="1">
        <v>41879</v>
      </c>
      <c r="B1050">
        <v>51.209999000000003</v>
      </c>
      <c r="C1050">
        <v>51.279998999999997</v>
      </c>
      <c r="D1050">
        <v>51</v>
      </c>
      <c r="E1050">
        <v>51.150002000000001</v>
      </c>
      <c r="F1050">
        <v>7718000</v>
      </c>
      <c r="G1050">
        <v>48.723067999999998</v>
      </c>
      <c r="H1050">
        <f t="shared" si="32"/>
        <v>-3.7007791195949116E-3</v>
      </c>
      <c r="I1050">
        <f t="shared" si="33"/>
        <v>-3.7007772628080394E-3</v>
      </c>
    </row>
    <row r="1051" spans="1:9" x14ac:dyDescent="0.35">
      <c r="A1051" s="1">
        <v>41880</v>
      </c>
      <c r="B1051">
        <v>51.27</v>
      </c>
      <c r="C1051">
        <v>51.470001000000003</v>
      </c>
      <c r="D1051">
        <v>51.18</v>
      </c>
      <c r="E1051">
        <v>51.439999</v>
      </c>
      <c r="F1051">
        <v>8860700</v>
      </c>
      <c r="G1051">
        <v>48.999305</v>
      </c>
      <c r="H1051">
        <f t="shared" si="32"/>
        <v>5.6695403452770073E-3</v>
      </c>
      <c r="I1051">
        <f t="shared" si="33"/>
        <v>5.6695321402995772E-3</v>
      </c>
    </row>
    <row r="1052" spans="1:9" x14ac:dyDescent="0.35">
      <c r="A1052" s="1">
        <v>41884</v>
      </c>
      <c r="B1052">
        <v>51.709999000000003</v>
      </c>
      <c r="C1052">
        <v>51.709999000000003</v>
      </c>
      <c r="D1052">
        <v>51.240001999999997</v>
      </c>
      <c r="E1052">
        <v>51.57</v>
      </c>
      <c r="F1052">
        <v>9990300</v>
      </c>
      <c r="G1052">
        <v>49.123137999999997</v>
      </c>
      <c r="H1052">
        <f t="shared" si="32"/>
        <v>2.5272356634377081E-3</v>
      </c>
      <c r="I1052">
        <f t="shared" si="33"/>
        <v>2.5272399271785108E-3</v>
      </c>
    </row>
    <row r="1053" spans="1:9" x14ac:dyDescent="0.35">
      <c r="A1053" s="1">
        <v>41885</v>
      </c>
      <c r="B1053">
        <v>51.75</v>
      </c>
      <c r="C1053">
        <v>52.029998999999997</v>
      </c>
      <c r="D1053">
        <v>51.400002000000001</v>
      </c>
      <c r="E1053">
        <v>51.549999</v>
      </c>
      <c r="F1053">
        <v>7735500</v>
      </c>
      <c r="G1053">
        <v>49.104087</v>
      </c>
      <c r="H1053">
        <f t="shared" si="32"/>
        <v>-3.8784176847005239E-4</v>
      </c>
      <c r="I1053">
        <f t="shared" si="33"/>
        <v>-3.8782131548675673E-4</v>
      </c>
    </row>
    <row r="1054" spans="1:9" x14ac:dyDescent="0.35">
      <c r="A1054" s="1">
        <v>41886</v>
      </c>
      <c r="B1054">
        <v>51.490001999999997</v>
      </c>
      <c r="C1054">
        <v>51.919998</v>
      </c>
      <c r="D1054">
        <v>51.400002000000001</v>
      </c>
      <c r="E1054">
        <v>51.57</v>
      </c>
      <c r="F1054">
        <v>8306200</v>
      </c>
      <c r="G1054">
        <v>49.123137999999997</v>
      </c>
      <c r="H1054">
        <f t="shared" si="32"/>
        <v>3.8799224806969638E-4</v>
      </c>
      <c r="I1054">
        <f t="shared" si="33"/>
        <v>3.8797177921254266E-4</v>
      </c>
    </row>
    <row r="1055" spans="1:9" x14ac:dyDescent="0.35">
      <c r="A1055" s="1">
        <v>41887</v>
      </c>
      <c r="B1055">
        <v>51.380001</v>
      </c>
      <c r="C1055">
        <v>51.650002000000001</v>
      </c>
      <c r="D1055">
        <v>51.16</v>
      </c>
      <c r="E1055">
        <v>51.650002000000001</v>
      </c>
      <c r="F1055">
        <v>12102500</v>
      </c>
      <c r="G1055">
        <v>49.199344000000004</v>
      </c>
      <c r="H1055">
        <f t="shared" si="32"/>
        <v>1.5513282916424346E-3</v>
      </c>
      <c r="I1055">
        <f t="shared" si="33"/>
        <v>1.5513259759587471E-3</v>
      </c>
    </row>
    <row r="1056" spans="1:9" x14ac:dyDescent="0.35">
      <c r="A1056" s="1">
        <v>41890</v>
      </c>
      <c r="B1056">
        <v>51.48</v>
      </c>
      <c r="C1056">
        <v>51.73</v>
      </c>
      <c r="D1056">
        <v>51.34</v>
      </c>
      <c r="E1056">
        <v>51.470001000000003</v>
      </c>
      <c r="F1056">
        <v>7746900</v>
      </c>
      <c r="G1056">
        <v>49.027884</v>
      </c>
      <c r="H1056">
        <f t="shared" si="32"/>
        <v>-3.485014385865797E-3</v>
      </c>
      <c r="I1056">
        <f t="shared" si="33"/>
        <v>-3.4850058163377801E-3</v>
      </c>
    </row>
    <row r="1057" spans="1:9" x14ac:dyDescent="0.35">
      <c r="A1057" s="1">
        <v>41891</v>
      </c>
      <c r="B1057">
        <v>51.23</v>
      </c>
      <c r="C1057">
        <v>51.360000999999997</v>
      </c>
      <c r="D1057">
        <v>51</v>
      </c>
      <c r="E1057">
        <v>51.07</v>
      </c>
      <c r="F1057">
        <v>10745000</v>
      </c>
      <c r="G1057">
        <v>48.646861999999999</v>
      </c>
      <c r="H1057">
        <f t="shared" si="32"/>
        <v>-7.771536666572109E-3</v>
      </c>
      <c r="I1057">
        <f t="shared" si="33"/>
        <v>-7.7715367034808499E-3</v>
      </c>
    </row>
    <row r="1058" spans="1:9" x14ac:dyDescent="0.35">
      <c r="A1058" s="1">
        <v>41892</v>
      </c>
      <c r="B1058">
        <v>51.080002</v>
      </c>
      <c r="C1058">
        <v>51.619999</v>
      </c>
      <c r="D1058">
        <v>51.060001</v>
      </c>
      <c r="E1058">
        <v>51.52</v>
      </c>
      <c r="F1058">
        <v>11381400</v>
      </c>
      <c r="G1058">
        <v>49.075510999999999</v>
      </c>
      <c r="H1058">
        <f t="shared" si="32"/>
        <v>8.81143528490313E-3</v>
      </c>
      <c r="I1058">
        <f t="shared" si="33"/>
        <v>8.8114419384337696E-3</v>
      </c>
    </row>
    <row r="1059" spans="1:9" x14ac:dyDescent="0.35">
      <c r="A1059" s="1">
        <v>41893</v>
      </c>
      <c r="B1059">
        <v>51.400002000000001</v>
      </c>
      <c r="C1059">
        <v>51.73</v>
      </c>
      <c r="D1059">
        <v>51.32</v>
      </c>
      <c r="E1059">
        <v>51.59</v>
      </c>
      <c r="F1059">
        <v>8981900</v>
      </c>
      <c r="G1059">
        <v>49.142189999999999</v>
      </c>
      <c r="H1059">
        <f t="shared" si="32"/>
        <v>1.3586956521739184E-3</v>
      </c>
      <c r="I1059">
        <f t="shared" si="33"/>
        <v>1.3587021029694546E-3</v>
      </c>
    </row>
    <row r="1060" spans="1:9" x14ac:dyDescent="0.35">
      <c r="A1060" s="1">
        <v>41894</v>
      </c>
      <c r="B1060">
        <v>51.669998</v>
      </c>
      <c r="C1060">
        <v>52.029998999999997</v>
      </c>
      <c r="D1060">
        <v>51.52</v>
      </c>
      <c r="E1060">
        <v>51.700001</v>
      </c>
      <c r="F1060">
        <v>12575600</v>
      </c>
      <c r="G1060">
        <v>49.246971000000002</v>
      </c>
      <c r="H1060">
        <f t="shared" si="32"/>
        <v>2.1322155456483215E-3</v>
      </c>
      <c r="I1060">
        <f t="shared" si="33"/>
        <v>2.1322004574888232E-3</v>
      </c>
    </row>
    <row r="1061" spans="1:9" x14ac:dyDescent="0.35">
      <c r="A1061" s="1">
        <v>41897</v>
      </c>
      <c r="B1061">
        <v>51.73</v>
      </c>
      <c r="C1061">
        <v>52.16</v>
      </c>
      <c r="D1061">
        <v>51.66</v>
      </c>
      <c r="E1061">
        <v>51.939999</v>
      </c>
      <c r="F1061">
        <v>10414800</v>
      </c>
      <c r="G1061">
        <v>49.475582000000003</v>
      </c>
      <c r="H1061">
        <f t="shared" si="32"/>
        <v>4.6421275697847656E-3</v>
      </c>
      <c r="I1061">
        <f t="shared" si="33"/>
        <v>4.6421332187110715E-3</v>
      </c>
    </row>
    <row r="1062" spans="1:9" x14ac:dyDescent="0.35">
      <c r="A1062" s="1">
        <v>41898</v>
      </c>
      <c r="B1062">
        <v>51.779998999999997</v>
      </c>
      <c r="C1062">
        <v>52.48</v>
      </c>
      <c r="D1062">
        <v>51.779998999999997</v>
      </c>
      <c r="E1062">
        <v>52.310001</v>
      </c>
      <c r="F1062">
        <v>10524600</v>
      </c>
      <c r="G1062">
        <v>49.828029000000001</v>
      </c>
      <c r="H1062">
        <f t="shared" si="32"/>
        <v>7.1236428017643879E-3</v>
      </c>
      <c r="I1062">
        <f t="shared" si="33"/>
        <v>7.1236554630119955E-3</v>
      </c>
    </row>
    <row r="1063" spans="1:9" x14ac:dyDescent="0.35">
      <c r="A1063" s="1">
        <v>41899</v>
      </c>
      <c r="B1063">
        <v>52.389999000000003</v>
      </c>
      <c r="C1063">
        <v>52.849997999999999</v>
      </c>
      <c r="D1063">
        <v>52.169998</v>
      </c>
      <c r="E1063">
        <v>52.509998000000003</v>
      </c>
      <c r="F1063">
        <v>16919100</v>
      </c>
      <c r="G1063">
        <v>50.018535999999997</v>
      </c>
      <c r="H1063">
        <f t="shared" si="32"/>
        <v>3.8233033105849741E-3</v>
      </c>
      <c r="I1063">
        <f t="shared" si="33"/>
        <v>3.8232898997469203E-3</v>
      </c>
    </row>
    <row r="1064" spans="1:9" x14ac:dyDescent="0.35">
      <c r="A1064" s="1">
        <v>41900</v>
      </c>
      <c r="B1064">
        <v>52.630001</v>
      </c>
      <c r="C1064">
        <v>53.380001</v>
      </c>
      <c r="D1064">
        <v>52.630001</v>
      </c>
      <c r="E1064">
        <v>53.240001999999997</v>
      </c>
      <c r="F1064">
        <v>16388300</v>
      </c>
      <c r="G1064">
        <v>50.713903000000002</v>
      </c>
      <c r="H1064">
        <f t="shared" si="32"/>
        <v>1.3902190588542659E-2</v>
      </c>
      <c r="I1064">
        <f t="shared" si="33"/>
        <v>1.3902186181538871E-2</v>
      </c>
    </row>
    <row r="1065" spans="1:9" x14ac:dyDescent="0.35">
      <c r="A1065" s="1">
        <v>41901</v>
      </c>
      <c r="B1065">
        <v>53.599997999999999</v>
      </c>
      <c r="C1065">
        <v>53.799999</v>
      </c>
      <c r="D1065">
        <v>53.220001000000003</v>
      </c>
      <c r="E1065">
        <v>53.360000999999997</v>
      </c>
      <c r="F1065">
        <v>22553800</v>
      </c>
      <c r="G1065">
        <v>50.828207999999997</v>
      </c>
      <c r="H1065">
        <f t="shared" si="32"/>
        <v>2.2539255351643295E-3</v>
      </c>
      <c r="I1065">
        <f t="shared" si="33"/>
        <v>2.2539184175983172E-3</v>
      </c>
    </row>
    <row r="1066" spans="1:9" x14ac:dyDescent="0.35">
      <c r="A1066" s="1">
        <v>41904</v>
      </c>
      <c r="B1066">
        <v>53.259998000000003</v>
      </c>
      <c r="C1066">
        <v>53.5</v>
      </c>
      <c r="D1066">
        <v>52.82</v>
      </c>
      <c r="E1066">
        <v>52.900002000000001</v>
      </c>
      <c r="F1066">
        <v>13445700</v>
      </c>
      <c r="G1066">
        <v>50.390034999999997</v>
      </c>
      <c r="H1066">
        <f t="shared" si="32"/>
        <v>-8.6206707529858616E-3</v>
      </c>
      <c r="I1066">
        <f t="shared" si="33"/>
        <v>-8.6206659105510682E-3</v>
      </c>
    </row>
    <row r="1067" spans="1:9" x14ac:dyDescent="0.35">
      <c r="A1067" s="1">
        <v>41905</v>
      </c>
      <c r="B1067">
        <v>52.849997999999999</v>
      </c>
      <c r="C1067">
        <v>53.040000999999997</v>
      </c>
      <c r="D1067">
        <v>52.09</v>
      </c>
      <c r="E1067">
        <v>52.099997999999999</v>
      </c>
      <c r="F1067">
        <v>20596500</v>
      </c>
      <c r="G1067">
        <v>49.627989999999997</v>
      </c>
      <c r="H1067">
        <f t="shared" si="32"/>
        <v>-1.5122948388546399E-2</v>
      </c>
      <c r="I1067">
        <f t="shared" si="33"/>
        <v>-1.5122930555614826E-2</v>
      </c>
    </row>
    <row r="1068" spans="1:9" x14ac:dyDescent="0.35">
      <c r="A1068" s="1">
        <v>41906</v>
      </c>
      <c r="B1068">
        <v>52.220001000000003</v>
      </c>
      <c r="C1068">
        <v>52.290000999999997</v>
      </c>
      <c r="D1068">
        <v>51.880001</v>
      </c>
      <c r="E1068">
        <v>52.130001</v>
      </c>
      <c r="F1068">
        <v>18245200</v>
      </c>
      <c r="G1068">
        <v>49.656568999999998</v>
      </c>
      <c r="H1068">
        <f t="shared" si="32"/>
        <v>5.7587334264390313E-4</v>
      </c>
      <c r="I1068">
        <f t="shared" si="33"/>
        <v>5.7586454740561881E-4</v>
      </c>
    </row>
    <row r="1069" spans="1:9" x14ac:dyDescent="0.35">
      <c r="A1069" s="1">
        <v>41907</v>
      </c>
      <c r="B1069">
        <v>52.099997999999999</v>
      </c>
      <c r="C1069">
        <v>52.169998</v>
      </c>
      <c r="D1069">
        <v>51.41</v>
      </c>
      <c r="E1069">
        <v>51.41</v>
      </c>
      <c r="F1069">
        <v>16684900</v>
      </c>
      <c r="G1069">
        <v>48.970730000000003</v>
      </c>
      <c r="H1069">
        <f t="shared" si="32"/>
        <v>-1.3811643702059461E-2</v>
      </c>
      <c r="I1069">
        <f t="shared" si="33"/>
        <v>-1.3811646954504537E-2</v>
      </c>
    </row>
    <row r="1070" spans="1:9" x14ac:dyDescent="0.35">
      <c r="A1070" s="1">
        <v>41908</v>
      </c>
      <c r="B1070">
        <v>51.450001</v>
      </c>
      <c r="C1070">
        <v>51.919998</v>
      </c>
      <c r="D1070">
        <v>51.349997999999999</v>
      </c>
      <c r="E1070">
        <v>51.869999</v>
      </c>
      <c r="F1070">
        <v>10753400</v>
      </c>
      <c r="G1070">
        <v>49.408903000000002</v>
      </c>
      <c r="H1070">
        <f t="shared" si="32"/>
        <v>8.9476560980354686E-3</v>
      </c>
      <c r="I1070">
        <f t="shared" si="33"/>
        <v>8.9476509743677303E-3</v>
      </c>
    </row>
    <row r="1071" spans="1:9" x14ac:dyDescent="0.35">
      <c r="A1071" s="1">
        <v>41911</v>
      </c>
      <c r="B1071">
        <v>51.669998</v>
      </c>
      <c r="C1071">
        <v>51.919998</v>
      </c>
      <c r="D1071">
        <v>51.380001</v>
      </c>
      <c r="E1071">
        <v>51.689999</v>
      </c>
      <c r="F1071">
        <v>9995300</v>
      </c>
      <c r="G1071">
        <v>49.237442999999999</v>
      </c>
      <c r="H1071">
        <f t="shared" si="32"/>
        <v>-3.4702140634319217E-3</v>
      </c>
      <c r="I1071">
        <f t="shared" si="33"/>
        <v>-3.4702247892450327E-3</v>
      </c>
    </row>
    <row r="1072" spans="1:9" x14ac:dyDescent="0.35">
      <c r="A1072" s="1">
        <v>41912</v>
      </c>
      <c r="B1072">
        <v>51.799999</v>
      </c>
      <c r="C1072">
        <v>52.18</v>
      </c>
      <c r="D1072">
        <v>51.709999000000003</v>
      </c>
      <c r="E1072">
        <v>51.869999</v>
      </c>
      <c r="F1072">
        <v>16669900</v>
      </c>
      <c r="G1072">
        <v>49.408903000000002</v>
      </c>
      <c r="H1072">
        <f t="shared" si="32"/>
        <v>3.4822983842580403E-3</v>
      </c>
      <c r="I1072">
        <f t="shared" si="33"/>
        <v>3.4823091849022964E-3</v>
      </c>
    </row>
    <row r="1073" spans="1:9" x14ac:dyDescent="0.35">
      <c r="A1073" s="1">
        <v>41913</v>
      </c>
      <c r="B1073">
        <v>51.84</v>
      </c>
      <c r="C1073">
        <v>51.959999000000003</v>
      </c>
      <c r="D1073">
        <v>51.200001</v>
      </c>
      <c r="E1073">
        <v>51.259998000000003</v>
      </c>
      <c r="F1073">
        <v>16527000</v>
      </c>
      <c r="G1073">
        <v>48.827846000000001</v>
      </c>
      <c r="H1073">
        <f t="shared" si="32"/>
        <v>-1.176018916059738E-2</v>
      </c>
      <c r="I1073">
        <f t="shared" si="33"/>
        <v>-1.1760168000491759E-2</v>
      </c>
    </row>
    <row r="1074" spans="1:9" x14ac:dyDescent="0.35">
      <c r="A1074" s="1">
        <v>41914</v>
      </c>
      <c r="B1074">
        <v>51.189999</v>
      </c>
      <c r="C1074">
        <v>51.509998000000003</v>
      </c>
      <c r="D1074">
        <v>50.889999000000003</v>
      </c>
      <c r="E1074">
        <v>51.400002000000001</v>
      </c>
      <c r="F1074">
        <v>15434400</v>
      </c>
      <c r="G1074">
        <v>48.961205999999997</v>
      </c>
      <c r="H1074">
        <f t="shared" si="32"/>
        <v>2.7312525451132007E-3</v>
      </c>
      <c r="I1074">
        <f t="shared" si="33"/>
        <v>2.7312284060205349E-3</v>
      </c>
    </row>
    <row r="1075" spans="1:9" x14ac:dyDescent="0.35">
      <c r="A1075" s="1">
        <v>41915</v>
      </c>
      <c r="B1075">
        <v>51.779998999999997</v>
      </c>
      <c r="C1075">
        <v>52.200001</v>
      </c>
      <c r="D1075">
        <v>51.580002</v>
      </c>
      <c r="E1075">
        <v>52.099997999999999</v>
      </c>
      <c r="F1075">
        <v>14018800</v>
      </c>
      <c r="G1075">
        <v>49.627989999999997</v>
      </c>
      <c r="H1075">
        <f t="shared" si="32"/>
        <v>1.3618598691883295E-2</v>
      </c>
      <c r="I1075">
        <f t="shared" si="33"/>
        <v>1.361861878974141E-2</v>
      </c>
    </row>
    <row r="1076" spans="1:9" x14ac:dyDescent="0.35">
      <c r="A1076" s="1">
        <v>41918</v>
      </c>
      <c r="B1076">
        <v>52.259998000000003</v>
      </c>
      <c r="C1076">
        <v>52.459999000000003</v>
      </c>
      <c r="D1076">
        <v>51.990001999999997</v>
      </c>
      <c r="E1076">
        <v>52.029998999999997</v>
      </c>
      <c r="F1076">
        <v>10872300</v>
      </c>
      <c r="G1076">
        <v>49.561311000000003</v>
      </c>
      <c r="H1076">
        <f t="shared" si="32"/>
        <v>-1.3435509152995133E-3</v>
      </c>
      <c r="I1076">
        <f t="shared" si="33"/>
        <v>-1.3435764777093228E-3</v>
      </c>
    </row>
    <row r="1077" spans="1:9" x14ac:dyDescent="0.35">
      <c r="A1077" s="1">
        <v>41919</v>
      </c>
      <c r="B1077">
        <v>51.84</v>
      </c>
      <c r="C1077">
        <v>51.84</v>
      </c>
      <c r="D1077">
        <v>51.060001</v>
      </c>
      <c r="E1077">
        <v>51.080002</v>
      </c>
      <c r="F1077">
        <v>11889700</v>
      </c>
      <c r="G1077">
        <v>48.656388999999997</v>
      </c>
      <c r="H1077">
        <f t="shared" si="32"/>
        <v>-1.8258639597513664E-2</v>
      </c>
      <c r="I1077">
        <f t="shared" si="33"/>
        <v>-1.8258637266475985E-2</v>
      </c>
    </row>
    <row r="1078" spans="1:9" x14ac:dyDescent="0.35">
      <c r="A1078" s="1">
        <v>41920</v>
      </c>
      <c r="B1078">
        <v>51.25</v>
      </c>
      <c r="C1078">
        <v>52.189999</v>
      </c>
      <c r="D1078">
        <v>51.09</v>
      </c>
      <c r="E1078">
        <v>52.150002000000001</v>
      </c>
      <c r="F1078">
        <v>15267200</v>
      </c>
      <c r="G1078">
        <v>49.675620000000002</v>
      </c>
      <c r="H1078">
        <f t="shared" si="32"/>
        <v>2.0947532460942352E-2</v>
      </c>
      <c r="I1078">
        <f t="shared" si="33"/>
        <v>2.0947526541684074E-2</v>
      </c>
    </row>
    <row r="1079" spans="1:9" x14ac:dyDescent="0.35">
      <c r="A1079" s="1">
        <v>41921</v>
      </c>
      <c r="B1079">
        <v>52.060001</v>
      </c>
      <c r="C1079">
        <v>52.209999000000003</v>
      </c>
      <c r="D1079">
        <v>51.029998999999997</v>
      </c>
      <c r="E1079">
        <v>51.119999</v>
      </c>
      <c r="F1079">
        <v>18735700</v>
      </c>
      <c r="G1079">
        <v>48.694488999999997</v>
      </c>
      <c r="H1079">
        <f t="shared" si="32"/>
        <v>-1.975077584848416E-2</v>
      </c>
      <c r="I1079">
        <f t="shared" si="33"/>
        <v>-1.9750754998125938E-2</v>
      </c>
    </row>
    <row r="1080" spans="1:9" x14ac:dyDescent="0.35">
      <c r="A1080" s="1">
        <v>41922</v>
      </c>
      <c r="B1080">
        <v>51.009998000000003</v>
      </c>
      <c r="C1080">
        <v>51.740001999999997</v>
      </c>
      <c r="D1080">
        <v>50.610000999999997</v>
      </c>
      <c r="E1080">
        <v>50.639999000000003</v>
      </c>
      <c r="F1080">
        <v>20211500</v>
      </c>
      <c r="G1080">
        <v>48.237264000000003</v>
      </c>
      <c r="H1080">
        <f t="shared" si="32"/>
        <v>-9.3896715451813068E-3</v>
      </c>
      <c r="I1080">
        <f t="shared" si="33"/>
        <v>-9.3896662515545442E-3</v>
      </c>
    </row>
    <row r="1081" spans="1:9" x14ac:dyDescent="0.35">
      <c r="A1081" s="1">
        <v>41925</v>
      </c>
      <c r="B1081">
        <v>50.610000999999997</v>
      </c>
      <c r="C1081">
        <v>50.98</v>
      </c>
      <c r="D1081">
        <v>50.150002000000001</v>
      </c>
      <c r="E1081">
        <v>50.200001</v>
      </c>
      <c r="F1081">
        <v>19298900</v>
      </c>
      <c r="G1081">
        <v>47.818142000000002</v>
      </c>
      <c r="H1081">
        <f t="shared" si="32"/>
        <v>-8.6887442474081165E-3</v>
      </c>
      <c r="I1081">
        <f t="shared" si="33"/>
        <v>-8.688759793673239E-3</v>
      </c>
    </row>
    <row r="1082" spans="1:9" x14ac:dyDescent="0.35">
      <c r="A1082" s="1">
        <v>41926</v>
      </c>
      <c r="B1082">
        <v>49.5</v>
      </c>
      <c r="C1082">
        <v>49.860000999999997</v>
      </c>
      <c r="D1082">
        <v>48.209999000000003</v>
      </c>
      <c r="E1082">
        <v>48.830002</v>
      </c>
      <c r="F1082">
        <v>45851500</v>
      </c>
      <c r="G1082">
        <v>46.513145999999999</v>
      </c>
      <c r="H1082">
        <f t="shared" si="32"/>
        <v>-2.729081618942597E-2</v>
      </c>
      <c r="I1082">
        <f t="shared" si="33"/>
        <v>-2.7290813599574876E-2</v>
      </c>
    </row>
    <row r="1083" spans="1:9" x14ac:dyDescent="0.35">
      <c r="A1083" s="1">
        <v>41927</v>
      </c>
      <c r="B1083">
        <v>48.130001</v>
      </c>
      <c r="C1083">
        <v>48.52</v>
      </c>
      <c r="D1083">
        <v>46.439999</v>
      </c>
      <c r="E1083">
        <v>47.849997999999999</v>
      </c>
      <c r="F1083">
        <v>38470600</v>
      </c>
      <c r="G1083">
        <v>45.579641000000002</v>
      </c>
      <c r="H1083">
        <f t="shared" si="32"/>
        <v>-2.0069710421064511E-2</v>
      </c>
      <c r="I1083">
        <f t="shared" si="33"/>
        <v>-2.0069702444981827E-2</v>
      </c>
    </row>
    <row r="1084" spans="1:9" x14ac:dyDescent="0.35">
      <c r="A1084" s="1">
        <v>41928</v>
      </c>
      <c r="B1084">
        <v>47.18</v>
      </c>
      <c r="C1084">
        <v>48.68</v>
      </c>
      <c r="D1084">
        <v>47.049999</v>
      </c>
      <c r="E1084">
        <v>48.130001</v>
      </c>
      <c r="F1084">
        <v>28973400</v>
      </c>
      <c r="G1084">
        <v>45.846358000000002</v>
      </c>
      <c r="H1084">
        <f t="shared" si="32"/>
        <v>5.8516825852323057E-3</v>
      </c>
      <c r="I1084">
        <f t="shared" si="33"/>
        <v>5.8516696083674696E-3</v>
      </c>
    </row>
    <row r="1085" spans="1:9" x14ac:dyDescent="0.35">
      <c r="A1085" s="1">
        <v>41929</v>
      </c>
      <c r="B1085">
        <v>48.490001999999997</v>
      </c>
      <c r="C1085">
        <v>49.029998999999997</v>
      </c>
      <c r="D1085">
        <v>48.41</v>
      </c>
      <c r="E1085">
        <v>48.689999</v>
      </c>
      <c r="F1085">
        <v>28314000</v>
      </c>
      <c r="G1085">
        <v>46.379786000000003</v>
      </c>
      <c r="H1085">
        <f t="shared" si="32"/>
        <v>1.1635112993245112E-2</v>
      </c>
      <c r="I1085">
        <f t="shared" si="33"/>
        <v>1.1635122685208728E-2</v>
      </c>
    </row>
    <row r="1086" spans="1:9" x14ac:dyDescent="0.35">
      <c r="A1086" s="1">
        <v>41932</v>
      </c>
      <c r="B1086">
        <v>48.68</v>
      </c>
      <c r="C1086">
        <v>49.240001999999997</v>
      </c>
      <c r="D1086">
        <v>48.610000999999997</v>
      </c>
      <c r="E1086">
        <v>49.18</v>
      </c>
      <c r="F1086">
        <v>15018500</v>
      </c>
      <c r="G1086">
        <v>46.846538000000002</v>
      </c>
      <c r="H1086">
        <f t="shared" si="32"/>
        <v>1.006368884912073E-2</v>
      </c>
      <c r="I1086">
        <f t="shared" si="33"/>
        <v>1.0063694558659662E-2</v>
      </c>
    </row>
    <row r="1087" spans="1:9" x14ac:dyDescent="0.35">
      <c r="A1087" s="1">
        <v>41933</v>
      </c>
      <c r="B1087">
        <v>49.630001</v>
      </c>
      <c r="C1087">
        <v>50.580002</v>
      </c>
      <c r="D1087">
        <v>49.57</v>
      </c>
      <c r="E1087">
        <v>50.450001</v>
      </c>
      <c r="F1087">
        <v>17660200</v>
      </c>
      <c r="G1087">
        <v>48.056280000000001</v>
      </c>
      <c r="H1087">
        <f t="shared" si="32"/>
        <v>2.5823525823505503E-2</v>
      </c>
      <c r="I1087">
        <f t="shared" si="33"/>
        <v>2.5823509092603565E-2</v>
      </c>
    </row>
    <row r="1088" spans="1:9" x14ac:dyDescent="0.35">
      <c r="A1088" s="1">
        <v>41934</v>
      </c>
      <c r="B1088">
        <v>50.52</v>
      </c>
      <c r="C1088">
        <v>50.689999</v>
      </c>
      <c r="D1088">
        <v>50.139999000000003</v>
      </c>
      <c r="E1088">
        <v>50.169998</v>
      </c>
      <c r="F1088">
        <v>20078200</v>
      </c>
      <c r="G1088">
        <v>47.789563000000001</v>
      </c>
      <c r="H1088">
        <f t="shared" si="32"/>
        <v>-5.550108908818469E-3</v>
      </c>
      <c r="I1088">
        <f t="shared" si="33"/>
        <v>-5.5500966783113437E-3</v>
      </c>
    </row>
    <row r="1089" spans="1:9" x14ac:dyDescent="0.35">
      <c r="A1089" s="1">
        <v>41935</v>
      </c>
      <c r="B1089">
        <v>50.759998000000003</v>
      </c>
      <c r="C1089">
        <v>50.98</v>
      </c>
      <c r="D1089">
        <v>50.490001999999997</v>
      </c>
      <c r="E1089">
        <v>50.599997999999999</v>
      </c>
      <c r="F1089">
        <v>14394500</v>
      </c>
      <c r="G1089">
        <v>48.199160999999997</v>
      </c>
      <c r="H1089">
        <f t="shared" si="32"/>
        <v>8.5708594208036386E-3</v>
      </c>
      <c r="I1089">
        <f t="shared" si="33"/>
        <v>8.5708672414517677E-3</v>
      </c>
    </row>
    <row r="1090" spans="1:9" x14ac:dyDescent="0.35">
      <c r="A1090" s="1">
        <v>41936</v>
      </c>
      <c r="B1090">
        <v>50.580002</v>
      </c>
      <c r="C1090">
        <v>51.25</v>
      </c>
      <c r="D1090">
        <v>50.549999</v>
      </c>
      <c r="E1090">
        <v>51.200001</v>
      </c>
      <c r="F1090">
        <v>10888600</v>
      </c>
      <c r="G1090">
        <v>48.770695000000003</v>
      </c>
      <c r="H1090">
        <f t="shared" si="32"/>
        <v>1.1857767267105445E-2</v>
      </c>
      <c r="I1090">
        <f t="shared" si="33"/>
        <v>1.1857758270937682E-2</v>
      </c>
    </row>
    <row r="1091" spans="1:9" x14ac:dyDescent="0.35">
      <c r="A1091" s="1">
        <v>41939</v>
      </c>
      <c r="B1091">
        <v>51.310001</v>
      </c>
      <c r="C1091">
        <v>51.360000999999997</v>
      </c>
      <c r="D1091">
        <v>51.009998000000003</v>
      </c>
      <c r="E1091">
        <v>51.310001</v>
      </c>
      <c r="F1091">
        <v>11654500</v>
      </c>
      <c r="G1091">
        <v>48.875475999999999</v>
      </c>
      <c r="H1091">
        <f t="shared" si="32"/>
        <v>2.1484374580383199E-3</v>
      </c>
      <c r="I1091">
        <f t="shared" si="33"/>
        <v>2.1484418050633802E-3</v>
      </c>
    </row>
    <row r="1092" spans="1:9" x14ac:dyDescent="0.35">
      <c r="A1092" s="1">
        <v>41940</v>
      </c>
      <c r="B1092">
        <v>51.560001</v>
      </c>
      <c r="C1092">
        <v>51.790000999999997</v>
      </c>
      <c r="D1092">
        <v>51.299999</v>
      </c>
      <c r="E1092">
        <v>51.779998999999997</v>
      </c>
      <c r="F1092">
        <v>13255400</v>
      </c>
      <c r="G1092">
        <v>49.323172999999997</v>
      </c>
      <c r="H1092">
        <f t="shared" ref="H1092:H1155" si="34">(E1092-E1091)/E1091</f>
        <v>9.1599686384725813E-3</v>
      </c>
      <c r="I1092">
        <f t="shared" ref="I1092:I1155" si="35">(G1092-G1091)/G1091</f>
        <v>9.1599517107515856E-3</v>
      </c>
    </row>
    <row r="1093" spans="1:9" x14ac:dyDescent="0.35">
      <c r="A1093" s="1">
        <v>41941</v>
      </c>
      <c r="B1093">
        <v>51.84</v>
      </c>
      <c r="C1093">
        <v>52.27</v>
      </c>
      <c r="D1093">
        <v>51.68</v>
      </c>
      <c r="E1093">
        <v>52.169998</v>
      </c>
      <c r="F1093">
        <v>16546900</v>
      </c>
      <c r="G1093">
        <v>49.694668</v>
      </c>
      <c r="H1093">
        <f t="shared" si="34"/>
        <v>7.5318464181508213E-3</v>
      </c>
      <c r="I1093">
        <f t="shared" si="35"/>
        <v>7.5318552600012788E-3</v>
      </c>
    </row>
    <row r="1094" spans="1:9" x14ac:dyDescent="0.35">
      <c r="A1094" s="1">
        <v>41942</v>
      </c>
      <c r="B1094">
        <v>52.009998000000003</v>
      </c>
      <c r="C1094">
        <v>52.619999</v>
      </c>
      <c r="D1094">
        <v>51.919998</v>
      </c>
      <c r="E1094">
        <v>52.459999000000003</v>
      </c>
      <c r="F1094">
        <v>14107600</v>
      </c>
      <c r="G1094">
        <v>49.970908999999999</v>
      </c>
      <c r="H1094">
        <f t="shared" si="34"/>
        <v>5.5587696208078009E-3</v>
      </c>
      <c r="I1094">
        <f t="shared" si="35"/>
        <v>5.5587653790140799E-3</v>
      </c>
    </row>
    <row r="1095" spans="1:9" x14ac:dyDescent="0.35">
      <c r="A1095" s="1">
        <v>41943</v>
      </c>
      <c r="B1095">
        <v>53.040000999999997</v>
      </c>
      <c r="C1095">
        <v>53.169998</v>
      </c>
      <c r="D1095">
        <v>52.779998999999997</v>
      </c>
      <c r="E1095">
        <v>53.09</v>
      </c>
      <c r="F1095">
        <v>21126300</v>
      </c>
      <c r="G1095">
        <v>50.571019</v>
      </c>
      <c r="H1095">
        <f t="shared" si="34"/>
        <v>1.2009169119503796E-2</v>
      </c>
      <c r="I1095">
        <f t="shared" si="35"/>
        <v>1.2009187185288161E-2</v>
      </c>
    </row>
    <row r="1096" spans="1:9" x14ac:dyDescent="0.35">
      <c r="A1096" s="1">
        <v>41946</v>
      </c>
      <c r="B1096">
        <v>53.220001000000003</v>
      </c>
      <c r="C1096">
        <v>53.599997999999999</v>
      </c>
      <c r="D1096">
        <v>53.09</v>
      </c>
      <c r="E1096">
        <v>53.369999</v>
      </c>
      <c r="F1096">
        <v>14349500</v>
      </c>
      <c r="G1096">
        <v>50.837732000000003</v>
      </c>
      <c r="H1096">
        <f t="shared" si="34"/>
        <v>5.274044076097128E-3</v>
      </c>
      <c r="I1096">
        <f t="shared" si="35"/>
        <v>5.2740285893784914E-3</v>
      </c>
    </row>
    <row r="1097" spans="1:9" x14ac:dyDescent="0.35">
      <c r="A1097" s="1">
        <v>41947</v>
      </c>
      <c r="B1097">
        <v>53.380001</v>
      </c>
      <c r="C1097">
        <v>53.490001999999997</v>
      </c>
      <c r="D1097">
        <v>52.91</v>
      </c>
      <c r="E1097">
        <v>53.27</v>
      </c>
      <c r="F1097">
        <v>14931500</v>
      </c>
      <c r="G1097">
        <v>50.742477999999998</v>
      </c>
      <c r="H1097">
        <f t="shared" si="34"/>
        <v>-1.873693121110923E-3</v>
      </c>
      <c r="I1097">
        <f t="shared" si="35"/>
        <v>-1.8736870480375513E-3</v>
      </c>
    </row>
    <row r="1098" spans="1:9" x14ac:dyDescent="0.35">
      <c r="A1098" s="1">
        <v>41948</v>
      </c>
      <c r="B1098">
        <v>53.43</v>
      </c>
      <c r="C1098">
        <v>53.549999</v>
      </c>
      <c r="D1098">
        <v>53.130001</v>
      </c>
      <c r="E1098">
        <v>53.529998999999997</v>
      </c>
      <c r="F1098">
        <v>14496900</v>
      </c>
      <c r="G1098">
        <v>51.327378000000003</v>
      </c>
      <c r="H1098">
        <f t="shared" si="34"/>
        <v>4.8807771728926865E-3</v>
      </c>
      <c r="I1098">
        <f t="shared" si="35"/>
        <v>1.1526831622216098E-2</v>
      </c>
    </row>
    <row r="1099" spans="1:9" x14ac:dyDescent="0.35">
      <c r="A1099" s="1">
        <v>41949</v>
      </c>
      <c r="B1099">
        <v>53.549999</v>
      </c>
      <c r="C1099">
        <v>54.119999</v>
      </c>
      <c r="D1099">
        <v>53.48</v>
      </c>
      <c r="E1099">
        <v>54.060001</v>
      </c>
      <c r="F1099">
        <v>15328100</v>
      </c>
      <c r="G1099">
        <v>51.835571999999999</v>
      </c>
      <c r="H1099">
        <f t="shared" si="34"/>
        <v>9.9010276461989708E-3</v>
      </c>
      <c r="I1099">
        <f t="shared" si="35"/>
        <v>9.9010317651526247E-3</v>
      </c>
    </row>
    <row r="1100" spans="1:9" x14ac:dyDescent="0.35">
      <c r="A1100" s="1">
        <v>41950</v>
      </c>
      <c r="B1100">
        <v>54.200001</v>
      </c>
      <c r="C1100">
        <v>54.25</v>
      </c>
      <c r="D1100">
        <v>53.639999000000003</v>
      </c>
      <c r="E1100">
        <v>53.84</v>
      </c>
      <c r="F1100">
        <v>13312700</v>
      </c>
      <c r="G1100">
        <v>51.624623999999997</v>
      </c>
      <c r="H1100">
        <f t="shared" si="34"/>
        <v>-4.0695707719279606E-3</v>
      </c>
      <c r="I1100">
        <f t="shared" si="35"/>
        <v>-4.0695605712617955E-3</v>
      </c>
    </row>
    <row r="1101" spans="1:9" x14ac:dyDescent="0.35">
      <c r="A1101" s="1">
        <v>41953</v>
      </c>
      <c r="B1101">
        <v>53.68</v>
      </c>
      <c r="C1101">
        <v>53.990001999999997</v>
      </c>
      <c r="D1101">
        <v>53.619999</v>
      </c>
      <c r="E1101">
        <v>53.830002</v>
      </c>
      <c r="F1101">
        <v>11837300</v>
      </c>
      <c r="G1101">
        <v>51.615037000000001</v>
      </c>
      <c r="H1101">
        <f t="shared" si="34"/>
        <v>-1.8569836552754569E-4</v>
      </c>
      <c r="I1101">
        <f t="shared" si="35"/>
        <v>-1.8570595303505239E-4</v>
      </c>
    </row>
    <row r="1102" spans="1:9" x14ac:dyDescent="0.35">
      <c r="A1102" s="1">
        <v>41954</v>
      </c>
      <c r="B1102">
        <v>53.880001</v>
      </c>
      <c r="C1102">
        <v>54.099997999999999</v>
      </c>
      <c r="D1102">
        <v>53.529998999999997</v>
      </c>
      <c r="E1102">
        <v>53.580002</v>
      </c>
      <c r="F1102">
        <v>12520500</v>
      </c>
      <c r="G1102">
        <v>51.375323000000002</v>
      </c>
      <c r="H1102">
        <f t="shared" si="34"/>
        <v>-4.6442502454300486E-3</v>
      </c>
      <c r="I1102">
        <f t="shared" si="35"/>
        <v>-4.6442667473046532E-3</v>
      </c>
    </row>
    <row r="1103" spans="1:9" x14ac:dyDescent="0.35">
      <c r="A1103" s="1">
        <v>41955</v>
      </c>
      <c r="B1103">
        <v>53.299999</v>
      </c>
      <c r="C1103">
        <v>53.669998</v>
      </c>
      <c r="D1103">
        <v>53.209999000000003</v>
      </c>
      <c r="E1103">
        <v>53.540000999999997</v>
      </c>
      <c r="F1103">
        <v>10687900</v>
      </c>
      <c r="G1103">
        <v>51.336967999999999</v>
      </c>
      <c r="H1103">
        <f t="shared" si="34"/>
        <v>-7.4656585492482302E-4</v>
      </c>
      <c r="I1103">
        <f t="shared" si="35"/>
        <v>-7.4656464933568983E-4</v>
      </c>
    </row>
    <row r="1104" spans="1:9" x14ac:dyDescent="0.35">
      <c r="A1104" s="1">
        <v>41956</v>
      </c>
      <c r="B1104">
        <v>53.57</v>
      </c>
      <c r="C1104">
        <v>53.669998</v>
      </c>
      <c r="D1104">
        <v>53.119999</v>
      </c>
      <c r="E1104">
        <v>53.389999000000003</v>
      </c>
      <c r="F1104">
        <v>13494400</v>
      </c>
      <c r="G1104">
        <v>51.193139000000002</v>
      </c>
      <c r="H1104">
        <f t="shared" si="34"/>
        <v>-2.8016809338496937E-3</v>
      </c>
      <c r="I1104">
        <f t="shared" si="35"/>
        <v>-2.8016652639087812E-3</v>
      </c>
    </row>
    <row r="1105" spans="1:9" x14ac:dyDescent="0.35">
      <c r="A1105" s="1">
        <v>41957</v>
      </c>
      <c r="B1105">
        <v>53.389999000000003</v>
      </c>
      <c r="C1105">
        <v>53.689999</v>
      </c>
      <c r="D1105">
        <v>53.23</v>
      </c>
      <c r="E1105">
        <v>53.349997999999999</v>
      </c>
      <c r="F1105">
        <v>9488200</v>
      </c>
      <c r="G1105">
        <v>51.154783999999999</v>
      </c>
      <c r="H1105">
        <f t="shared" si="34"/>
        <v>-7.4922271491340031E-4</v>
      </c>
      <c r="I1105">
        <f t="shared" si="35"/>
        <v>-7.4922149235667702E-4</v>
      </c>
    </row>
    <row r="1106" spans="1:9" x14ac:dyDescent="0.35">
      <c r="A1106" s="1">
        <v>41960</v>
      </c>
      <c r="B1106">
        <v>53.099997999999999</v>
      </c>
      <c r="C1106">
        <v>53.490001999999997</v>
      </c>
      <c r="D1106">
        <v>52.869999</v>
      </c>
      <c r="E1106">
        <v>53.439999</v>
      </c>
      <c r="F1106">
        <v>9650800</v>
      </c>
      <c r="G1106">
        <v>51.241081000000001</v>
      </c>
      <c r="H1106">
        <f t="shared" si="34"/>
        <v>1.6869916283783345E-3</v>
      </c>
      <c r="I1106">
        <f t="shared" si="35"/>
        <v>1.6869780937791047E-3</v>
      </c>
    </row>
    <row r="1107" spans="1:9" x14ac:dyDescent="0.35">
      <c r="A1107" s="1">
        <v>41961</v>
      </c>
      <c r="B1107">
        <v>53.099997999999999</v>
      </c>
      <c r="C1107">
        <v>53.5</v>
      </c>
      <c r="D1107">
        <v>53.029998999999997</v>
      </c>
      <c r="E1107">
        <v>53.27</v>
      </c>
      <c r="F1107">
        <v>12580400</v>
      </c>
      <c r="G1107">
        <v>51.078077999999998</v>
      </c>
      <c r="H1107">
        <f t="shared" si="34"/>
        <v>-3.181119071502923E-3</v>
      </c>
      <c r="I1107">
        <f t="shared" si="35"/>
        <v>-3.1810999459594412E-3</v>
      </c>
    </row>
    <row r="1108" spans="1:9" x14ac:dyDescent="0.35">
      <c r="A1108" s="1">
        <v>41962</v>
      </c>
      <c r="B1108">
        <v>53.259998000000003</v>
      </c>
      <c r="C1108">
        <v>53.41</v>
      </c>
      <c r="D1108">
        <v>52.919998</v>
      </c>
      <c r="E1108">
        <v>53.360000999999997</v>
      </c>
      <c r="F1108">
        <v>12490200</v>
      </c>
      <c r="G1108">
        <v>51.164375</v>
      </c>
      <c r="H1108">
        <f t="shared" si="34"/>
        <v>1.6895250610098325E-3</v>
      </c>
      <c r="I1108">
        <f t="shared" si="35"/>
        <v>1.6895114964976139E-3</v>
      </c>
    </row>
    <row r="1109" spans="1:9" x14ac:dyDescent="0.35">
      <c r="A1109" s="1">
        <v>41963</v>
      </c>
      <c r="B1109">
        <v>53.16</v>
      </c>
      <c r="C1109">
        <v>53.560001</v>
      </c>
      <c r="D1109">
        <v>53.080002</v>
      </c>
      <c r="E1109">
        <v>53.48</v>
      </c>
      <c r="F1109">
        <v>10245900</v>
      </c>
      <c r="G1109">
        <v>51.279435999999997</v>
      </c>
      <c r="H1109">
        <f t="shared" si="34"/>
        <v>2.2488567794442128E-3</v>
      </c>
      <c r="I1109">
        <f t="shared" si="35"/>
        <v>2.2488499077726876E-3</v>
      </c>
    </row>
    <row r="1110" spans="1:9" x14ac:dyDescent="0.35">
      <c r="A1110" s="1">
        <v>41964</v>
      </c>
      <c r="B1110">
        <v>54</v>
      </c>
      <c r="C1110">
        <v>54.09</v>
      </c>
      <c r="D1110">
        <v>53.700001</v>
      </c>
      <c r="E1110">
        <v>53.810001</v>
      </c>
      <c r="F1110">
        <v>14587500</v>
      </c>
      <c r="G1110">
        <v>51.595858999999997</v>
      </c>
      <c r="H1110">
        <f t="shared" si="34"/>
        <v>6.1705497382199496E-3</v>
      </c>
      <c r="I1110">
        <f t="shared" si="35"/>
        <v>6.1705631863813865E-3</v>
      </c>
    </row>
    <row r="1111" spans="1:9" x14ac:dyDescent="0.35">
      <c r="A1111" s="1">
        <v>41967</v>
      </c>
      <c r="B1111">
        <v>54.060001</v>
      </c>
      <c r="C1111">
        <v>54.360000999999997</v>
      </c>
      <c r="D1111">
        <v>53.93</v>
      </c>
      <c r="E1111">
        <v>54.099997999999999</v>
      </c>
      <c r="F1111">
        <v>11028000</v>
      </c>
      <c r="G1111">
        <v>51.873924000000002</v>
      </c>
      <c r="H1111">
        <f t="shared" si="34"/>
        <v>5.3892769858896608E-3</v>
      </c>
      <c r="I1111">
        <f t="shared" si="35"/>
        <v>5.3892890900412204E-3</v>
      </c>
    </row>
    <row r="1112" spans="1:9" x14ac:dyDescent="0.35">
      <c r="A1112" s="1">
        <v>41968</v>
      </c>
      <c r="B1112">
        <v>54.23</v>
      </c>
      <c r="C1112">
        <v>54.279998999999997</v>
      </c>
      <c r="D1112">
        <v>53.799999</v>
      </c>
      <c r="E1112">
        <v>53.880001</v>
      </c>
      <c r="F1112">
        <v>14390400</v>
      </c>
      <c r="G1112">
        <v>51.662979</v>
      </c>
      <c r="H1112">
        <f t="shared" si="34"/>
        <v>-4.0664881355448358E-3</v>
      </c>
      <c r="I1112">
        <f t="shared" si="35"/>
        <v>-4.0664939864584445E-3</v>
      </c>
    </row>
    <row r="1113" spans="1:9" x14ac:dyDescent="0.35">
      <c r="A1113" s="1">
        <v>41969</v>
      </c>
      <c r="B1113">
        <v>54.189999</v>
      </c>
      <c r="C1113">
        <v>54.419998</v>
      </c>
      <c r="D1113">
        <v>53.970001000000003</v>
      </c>
      <c r="E1113">
        <v>54.279998999999997</v>
      </c>
      <c r="F1113">
        <v>11792500</v>
      </c>
      <c r="G1113">
        <v>52.046517000000001</v>
      </c>
      <c r="H1113">
        <f t="shared" si="34"/>
        <v>7.4238677167061768E-3</v>
      </c>
      <c r="I1113">
        <f t="shared" si="35"/>
        <v>7.4238460000535678E-3</v>
      </c>
    </row>
    <row r="1114" spans="1:9" x14ac:dyDescent="0.35">
      <c r="A1114" s="1">
        <v>41971</v>
      </c>
      <c r="B1114">
        <v>54.32</v>
      </c>
      <c r="C1114">
        <v>54.740001999999997</v>
      </c>
      <c r="D1114">
        <v>54.27</v>
      </c>
      <c r="E1114">
        <v>54.48</v>
      </c>
      <c r="F1114">
        <v>11054300</v>
      </c>
      <c r="G1114">
        <v>52.238289000000002</v>
      </c>
      <c r="H1114">
        <f t="shared" si="34"/>
        <v>3.6846168696502801E-3</v>
      </c>
      <c r="I1114">
        <f t="shared" si="35"/>
        <v>3.6846269655277848E-3</v>
      </c>
    </row>
    <row r="1115" spans="1:9" x14ac:dyDescent="0.35">
      <c r="A1115" s="1">
        <v>41974</v>
      </c>
      <c r="B1115">
        <v>54.419998</v>
      </c>
      <c r="C1115">
        <v>54.59</v>
      </c>
      <c r="D1115">
        <v>53.700001</v>
      </c>
      <c r="E1115">
        <v>53.82</v>
      </c>
      <c r="F1115">
        <v>13858500</v>
      </c>
      <c r="G1115">
        <v>51.605446000000001</v>
      </c>
      <c r="H1115">
        <f t="shared" si="34"/>
        <v>-1.2114537444933859E-2</v>
      </c>
      <c r="I1115">
        <f t="shared" si="35"/>
        <v>-1.2114543031836306E-2</v>
      </c>
    </row>
    <row r="1116" spans="1:9" x14ac:dyDescent="0.35">
      <c r="A1116" s="1">
        <v>41975</v>
      </c>
      <c r="B1116">
        <v>53.75</v>
      </c>
      <c r="C1116">
        <v>54.439999</v>
      </c>
      <c r="D1116">
        <v>53.75</v>
      </c>
      <c r="E1116">
        <v>54.220001000000003</v>
      </c>
      <c r="F1116">
        <v>12845600</v>
      </c>
      <c r="G1116">
        <v>51.988988999999997</v>
      </c>
      <c r="H1116">
        <f t="shared" si="34"/>
        <v>7.4321999256782454E-3</v>
      </c>
      <c r="I1116">
        <f t="shared" si="35"/>
        <v>7.4322194599383169E-3</v>
      </c>
    </row>
    <row r="1117" spans="1:9" x14ac:dyDescent="0.35">
      <c r="A1117" s="1">
        <v>41976</v>
      </c>
      <c r="B1117">
        <v>54.169998</v>
      </c>
      <c r="C1117">
        <v>54.610000999999997</v>
      </c>
      <c r="D1117">
        <v>54.099997999999999</v>
      </c>
      <c r="E1117">
        <v>54.389999000000003</v>
      </c>
      <c r="F1117">
        <v>14781300</v>
      </c>
      <c r="G1117">
        <v>52.151992</v>
      </c>
      <c r="H1117">
        <f t="shared" si="34"/>
        <v>3.135337456006311E-3</v>
      </c>
      <c r="I1117">
        <f t="shared" si="35"/>
        <v>3.1353369845296157E-3</v>
      </c>
    </row>
    <row r="1118" spans="1:9" x14ac:dyDescent="0.35">
      <c r="A1118" s="1">
        <v>41977</v>
      </c>
      <c r="B1118">
        <v>54.32</v>
      </c>
      <c r="C1118">
        <v>54.639999000000003</v>
      </c>
      <c r="D1118">
        <v>54.169998</v>
      </c>
      <c r="E1118">
        <v>54.5</v>
      </c>
      <c r="F1118">
        <v>12310000</v>
      </c>
      <c r="G1118">
        <v>52.257466000000001</v>
      </c>
      <c r="H1118">
        <f t="shared" si="34"/>
        <v>2.0224490167759868E-3</v>
      </c>
      <c r="I1118">
        <f t="shared" si="35"/>
        <v>2.0224347326944091E-3</v>
      </c>
    </row>
    <row r="1119" spans="1:9" x14ac:dyDescent="0.35">
      <c r="A1119" s="1">
        <v>41978</v>
      </c>
      <c r="B1119">
        <v>54.889999000000003</v>
      </c>
      <c r="C1119">
        <v>55.349997999999999</v>
      </c>
      <c r="D1119">
        <v>54.849997999999999</v>
      </c>
      <c r="E1119">
        <v>55.029998999999997</v>
      </c>
      <c r="F1119">
        <v>14261400</v>
      </c>
      <c r="G1119">
        <v>52.765656999999997</v>
      </c>
      <c r="H1119">
        <f t="shared" si="34"/>
        <v>9.7247522935779186E-3</v>
      </c>
      <c r="I1119">
        <f t="shared" si="35"/>
        <v>9.7247539710401676E-3</v>
      </c>
    </row>
    <row r="1120" spans="1:9" x14ac:dyDescent="0.35">
      <c r="A1120" s="1">
        <v>41981</v>
      </c>
      <c r="B1120">
        <v>54.950001</v>
      </c>
      <c r="C1120">
        <v>55.150002000000001</v>
      </c>
      <c r="D1120">
        <v>54.59</v>
      </c>
      <c r="E1120">
        <v>54.77</v>
      </c>
      <c r="F1120">
        <v>18939300</v>
      </c>
      <c r="G1120">
        <v>52.516356999999999</v>
      </c>
      <c r="H1120">
        <f t="shared" si="34"/>
        <v>-4.7246775345206431E-3</v>
      </c>
      <c r="I1120">
        <f t="shared" si="35"/>
        <v>-4.7246639987823533E-3</v>
      </c>
    </row>
    <row r="1121" spans="1:9" x14ac:dyDescent="0.35">
      <c r="A1121" s="1">
        <v>41982</v>
      </c>
      <c r="B1121">
        <v>54.290000999999997</v>
      </c>
      <c r="C1121">
        <v>54.900002000000001</v>
      </c>
      <c r="D1121">
        <v>54.049999</v>
      </c>
      <c r="E1121">
        <v>54.830002</v>
      </c>
      <c r="F1121">
        <v>12895800</v>
      </c>
      <c r="G1121">
        <v>52.573889000000001</v>
      </c>
      <c r="H1121">
        <f t="shared" si="34"/>
        <v>1.0955267482197777E-3</v>
      </c>
      <c r="I1121">
        <f t="shared" si="35"/>
        <v>1.0955063010178318E-3</v>
      </c>
    </row>
    <row r="1122" spans="1:9" x14ac:dyDescent="0.35">
      <c r="A1122" s="1">
        <v>41983</v>
      </c>
      <c r="B1122">
        <v>54.73</v>
      </c>
      <c r="C1122">
        <v>55.09</v>
      </c>
      <c r="D1122">
        <v>54.209999000000003</v>
      </c>
      <c r="E1122">
        <v>54.259998000000003</v>
      </c>
      <c r="F1122">
        <v>23309500</v>
      </c>
      <c r="G1122">
        <v>52.027340000000002</v>
      </c>
      <c r="H1122">
        <f t="shared" si="34"/>
        <v>-1.0395841313301379E-2</v>
      </c>
      <c r="I1122">
        <f t="shared" si="35"/>
        <v>-1.0395825958395409E-2</v>
      </c>
    </row>
    <row r="1123" spans="1:9" x14ac:dyDescent="0.35">
      <c r="A1123" s="1">
        <v>41984</v>
      </c>
      <c r="B1123">
        <v>54.59</v>
      </c>
      <c r="C1123">
        <v>55.18</v>
      </c>
      <c r="D1123">
        <v>54.369999</v>
      </c>
      <c r="E1123">
        <v>54.43</v>
      </c>
      <c r="F1123">
        <v>17007700</v>
      </c>
      <c r="G1123">
        <v>52.190347000000003</v>
      </c>
      <c r="H1123">
        <f t="shared" si="34"/>
        <v>3.1331000049059465E-3</v>
      </c>
      <c r="I1123">
        <f t="shared" si="35"/>
        <v>3.1331027109977243E-3</v>
      </c>
    </row>
    <row r="1124" spans="1:9" x14ac:dyDescent="0.35">
      <c r="A1124" s="1">
        <v>41985</v>
      </c>
      <c r="B1124">
        <v>53.869999</v>
      </c>
      <c r="C1124">
        <v>54.610000999999997</v>
      </c>
      <c r="D1124">
        <v>53.66</v>
      </c>
      <c r="E1124">
        <v>53.700001</v>
      </c>
      <c r="F1124">
        <v>18792900</v>
      </c>
      <c r="G1124">
        <v>51.490385000000003</v>
      </c>
      <c r="H1124">
        <f t="shared" si="34"/>
        <v>-1.3411703104905371E-2</v>
      </c>
      <c r="I1124">
        <f t="shared" si="35"/>
        <v>-1.3411713855820871E-2</v>
      </c>
    </row>
    <row r="1125" spans="1:9" x14ac:dyDescent="0.35">
      <c r="A1125" s="1">
        <v>41988</v>
      </c>
      <c r="B1125">
        <v>54.009998000000003</v>
      </c>
      <c r="C1125">
        <v>54.41</v>
      </c>
      <c r="D1125">
        <v>53.16</v>
      </c>
      <c r="E1125">
        <v>53.189999</v>
      </c>
      <c r="F1125">
        <v>24852800</v>
      </c>
      <c r="G1125">
        <v>51.001367999999999</v>
      </c>
      <c r="H1125">
        <f t="shared" si="34"/>
        <v>-9.4972437710010484E-3</v>
      </c>
      <c r="I1125">
        <f t="shared" si="35"/>
        <v>-9.4972488552960716E-3</v>
      </c>
    </row>
    <row r="1126" spans="1:9" x14ac:dyDescent="0.35">
      <c r="A1126" s="1">
        <v>41989</v>
      </c>
      <c r="B1126">
        <v>52.82</v>
      </c>
      <c r="C1126">
        <v>53.77</v>
      </c>
      <c r="D1126">
        <v>52.73</v>
      </c>
      <c r="E1126">
        <v>52.77</v>
      </c>
      <c r="F1126">
        <v>24243300</v>
      </c>
      <c r="G1126">
        <v>50.598652000000001</v>
      </c>
      <c r="H1126">
        <f t="shared" si="34"/>
        <v>-7.8962024421169313E-3</v>
      </c>
      <c r="I1126">
        <f t="shared" si="35"/>
        <v>-7.8961803534367565E-3</v>
      </c>
    </row>
    <row r="1127" spans="1:9" x14ac:dyDescent="0.35">
      <c r="A1127" s="1">
        <v>41990</v>
      </c>
      <c r="B1127">
        <v>53.040000999999997</v>
      </c>
      <c r="C1127">
        <v>53.849997999999999</v>
      </c>
      <c r="D1127">
        <v>52.939999</v>
      </c>
      <c r="E1127">
        <v>53.790000999999997</v>
      </c>
      <c r="F1127">
        <v>19782600</v>
      </c>
      <c r="G1127">
        <v>51.576681999999998</v>
      </c>
      <c r="H1127">
        <f t="shared" si="34"/>
        <v>1.9329183248057484E-2</v>
      </c>
      <c r="I1127">
        <f t="shared" si="35"/>
        <v>1.9329171061711226E-2</v>
      </c>
    </row>
    <row r="1128" spans="1:9" x14ac:dyDescent="0.35">
      <c r="A1128" s="1">
        <v>41991</v>
      </c>
      <c r="B1128">
        <v>54.43</v>
      </c>
      <c r="C1128">
        <v>55.209999000000003</v>
      </c>
      <c r="D1128">
        <v>54.360000999999997</v>
      </c>
      <c r="E1128">
        <v>55.209999000000003</v>
      </c>
      <c r="F1128">
        <v>21404700</v>
      </c>
      <c r="G1128">
        <v>52.938251000000001</v>
      </c>
      <c r="H1128">
        <f t="shared" si="34"/>
        <v>2.63989212418867E-2</v>
      </c>
      <c r="I1128">
        <f t="shared" si="35"/>
        <v>2.6398925778125918E-2</v>
      </c>
    </row>
    <row r="1129" spans="1:9" x14ac:dyDescent="0.35">
      <c r="A1129" s="1">
        <v>41992</v>
      </c>
      <c r="B1129">
        <v>54.900002000000001</v>
      </c>
      <c r="C1129">
        <v>55.419998</v>
      </c>
      <c r="D1129">
        <v>54.450001</v>
      </c>
      <c r="E1129">
        <v>54.450001</v>
      </c>
      <c r="F1129">
        <v>36186100</v>
      </c>
      <c r="G1129">
        <v>52.209524000000002</v>
      </c>
      <c r="H1129">
        <f t="shared" si="34"/>
        <v>-1.3765586193906705E-2</v>
      </c>
      <c r="I1129">
        <f t="shared" si="35"/>
        <v>-1.3765604005315537E-2</v>
      </c>
    </row>
    <row r="1130" spans="1:9" x14ac:dyDescent="0.35">
      <c r="A1130" s="1">
        <v>41995</v>
      </c>
      <c r="B1130">
        <v>54.459999000000003</v>
      </c>
      <c r="C1130">
        <v>54.970001000000003</v>
      </c>
      <c r="D1130">
        <v>54.34</v>
      </c>
      <c r="E1130">
        <v>54.970001000000003</v>
      </c>
      <c r="F1130">
        <v>17395500</v>
      </c>
      <c r="G1130">
        <v>52.708128000000002</v>
      </c>
      <c r="H1130">
        <f t="shared" si="34"/>
        <v>9.5500457382912286E-3</v>
      </c>
      <c r="I1130">
        <f t="shared" si="35"/>
        <v>9.5500583380151143E-3</v>
      </c>
    </row>
    <row r="1131" spans="1:9" x14ac:dyDescent="0.35">
      <c r="A1131" s="1">
        <v>41996</v>
      </c>
      <c r="B1131">
        <v>55.080002</v>
      </c>
      <c r="C1131">
        <v>55.639999000000003</v>
      </c>
      <c r="D1131">
        <v>55.060001</v>
      </c>
      <c r="E1131">
        <v>55.470001000000003</v>
      </c>
      <c r="F1131">
        <v>13205700</v>
      </c>
      <c r="G1131">
        <v>53.187553999999999</v>
      </c>
      <c r="H1131">
        <f t="shared" si="34"/>
        <v>9.0958703093347217E-3</v>
      </c>
      <c r="I1131">
        <f t="shared" si="35"/>
        <v>9.0958646833368198E-3</v>
      </c>
    </row>
    <row r="1132" spans="1:9" x14ac:dyDescent="0.35">
      <c r="A1132" s="1">
        <v>41997</v>
      </c>
      <c r="B1132">
        <v>55.630001</v>
      </c>
      <c r="C1132">
        <v>55.740001999999997</v>
      </c>
      <c r="D1132">
        <v>55.32</v>
      </c>
      <c r="E1132">
        <v>55.34</v>
      </c>
      <c r="F1132">
        <v>4297000</v>
      </c>
      <c r="G1132">
        <v>53.062902000000001</v>
      </c>
      <c r="H1132">
        <f t="shared" si="34"/>
        <v>-2.3436271436158805E-3</v>
      </c>
      <c r="I1132">
        <f t="shared" si="35"/>
        <v>-2.3436309930702499E-3</v>
      </c>
    </row>
    <row r="1133" spans="1:9" x14ac:dyDescent="0.35">
      <c r="A1133" s="1">
        <v>41999</v>
      </c>
      <c r="B1133">
        <v>55.41</v>
      </c>
      <c r="C1133">
        <v>55.540000999999997</v>
      </c>
      <c r="D1133">
        <v>55.259998000000003</v>
      </c>
      <c r="E1133">
        <v>55.279998999999997</v>
      </c>
      <c r="F1133">
        <v>5826000</v>
      </c>
      <c r="G1133">
        <v>53.005369999999999</v>
      </c>
      <c r="H1133">
        <f t="shared" si="34"/>
        <v>-1.0842247921938354E-3</v>
      </c>
      <c r="I1133">
        <f t="shared" si="35"/>
        <v>-1.0842226457950211E-3</v>
      </c>
    </row>
    <row r="1134" spans="1:9" x14ac:dyDescent="0.35">
      <c r="A1134" s="1">
        <v>42002</v>
      </c>
      <c r="B1134">
        <v>55.080002</v>
      </c>
      <c r="C1134">
        <v>55.950001</v>
      </c>
      <c r="D1134">
        <v>55.080002</v>
      </c>
      <c r="E1134">
        <v>55.709999000000003</v>
      </c>
      <c r="F1134">
        <v>11385600</v>
      </c>
      <c r="G1134">
        <v>53.417676999999998</v>
      </c>
      <c r="H1134">
        <f t="shared" si="34"/>
        <v>7.7785819062696953E-3</v>
      </c>
      <c r="I1134">
        <f t="shared" si="35"/>
        <v>7.7785892259595287E-3</v>
      </c>
    </row>
    <row r="1135" spans="1:9" x14ac:dyDescent="0.35">
      <c r="A1135" s="1">
        <v>42003</v>
      </c>
      <c r="B1135">
        <v>55.52</v>
      </c>
      <c r="C1135">
        <v>55.75</v>
      </c>
      <c r="D1135">
        <v>55.400002000000001</v>
      </c>
      <c r="E1135">
        <v>55.419998</v>
      </c>
      <c r="F1135">
        <v>8749400</v>
      </c>
      <c r="G1135">
        <v>53.139609</v>
      </c>
      <c r="H1135">
        <f t="shared" si="34"/>
        <v>-5.2055466739463364E-3</v>
      </c>
      <c r="I1135">
        <f t="shared" si="35"/>
        <v>-5.205542726988999E-3</v>
      </c>
    </row>
    <row r="1136" spans="1:9" x14ac:dyDescent="0.35">
      <c r="A1136" s="1">
        <v>42004</v>
      </c>
      <c r="B1136">
        <v>55.5</v>
      </c>
      <c r="C1136">
        <v>55.669998</v>
      </c>
      <c r="D1136">
        <v>54.82</v>
      </c>
      <c r="E1136">
        <v>54.82</v>
      </c>
      <c r="F1136">
        <v>10090800</v>
      </c>
      <c r="G1136">
        <v>52.564298999999998</v>
      </c>
      <c r="H1136">
        <f t="shared" si="34"/>
        <v>-1.0826380758801171E-2</v>
      </c>
      <c r="I1136">
        <f t="shared" si="35"/>
        <v>-1.0826387525734369E-2</v>
      </c>
    </row>
    <row r="1137" spans="1:9" x14ac:dyDescent="0.35">
      <c r="A1137" s="1">
        <v>42006</v>
      </c>
      <c r="B1137">
        <v>55.110000999999997</v>
      </c>
      <c r="C1137">
        <v>55.189999</v>
      </c>
      <c r="D1137">
        <v>54.189999</v>
      </c>
      <c r="E1137">
        <v>54.700001</v>
      </c>
      <c r="F1137">
        <v>11700900</v>
      </c>
      <c r="G1137">
        <v>52.449236999999997</v>
      </c>
      <c r="H1137">
        <f t="shared" si="34"/>
        <v>-2.1889638817949647E-3</v>
      </c>
      <c r="I1137">
        <f t="shared" si="35"/>
        <v>-2.188976209879671E-3</v>
      </c>
    </row>
    <row r="1138" spans="1:9" x14ac:dyDescent="0.35">
      <c r="A1138" s="1">
        <v>42009</v>
      </c>
      <c r="B1138">
        <v>54.139999000000003</v>
      </c>
      <c r="C1138">
        <v>54.360000999999997</v>
      </c>
      <c r="D1138">
        <v>53.099997999999999</v>
      </c>
      <c r="E1138">
        <v>53.200001</v>
      </c>
      <c r="F1138">
        <v>15000500</v>
      </c>
      <c r="G1138">
        <v>51.010958000000002</v>
      </c>
      <c r="H1138">
        <f t="shared" si="34"/>
        <v>-2.7422302972169965E-2</v>
      </c>
      <c r="I1138">
        <f t="shared" si="35"/>
        <v>-2.7422305495120824E-2</v>
      </c>
    </row>
    <row r="1139" spans="1:9" x14ac:dyDescent="0.35">
      <c r="A1139" s="1">
        <v>42010</v>
      </c>
      <c r="B1139">
        <v>53.349997999999999</v>
      </c>
      <c r="C1139">
        <v>53.470001000000003</v>
      </c>
      <c r="D1139">
        <v>51.849997999999999</v>
      </c>
      <c r="E1139">
        <v>52.09</v>
      </c>
      <c r="F1139">
        <v>20211200</v>
      </c>
      <c r="G1139">
        <v>49.946632000000001</v>
      </c>
      <c r="H1139">
        <f t="shared" si="34"/>
        <v>-2.0864680058934527E-2</v>
      </c>
      <c r="I1139">
        <f t="shared" si="35"/>
        <v>-2.0864654218021177E-2</v>
      </c>
    </row>
    <row r="1140" spans="1:9" x14ac:dyDescent="0.35">
      <c r="A1140" s="1">
        <v>42011</v>
      </c>
      <c r="B1140">
        <v>52.630001</v>
      </c>
      <c r="C1140">
        <v>52.639999000000003</v>
      </c>
      <c r="D1140">
        <v>52.110000999999997</v>
      </c>
      <c r="E1140">
        <v>52.400002000000001</v>
      </c>
      <c r="F1140">
        <v>15714700</v>
      </c>
      <c r="G1140">
        <v>50.243876999999998</v>
      </c>
      <c r="H1140">
        <f t="shared" si="34"/>
        <v>5.9512766365904628E-3</v>
      </c>
      <c r="I1140">
        <f t="shared" si="35"/>
        <v>5.9512521284717781E-3</v>
      </c>
    </row>
    <row r="1141" spans="1:9" x14ac:dyDescent="0.35">
      <c r="A1141" s="1">
        <v>42012</v>
      </c>
      <c r="B1141">
        <v>53</v>
      </c>
      <c r="C1141">
        <v>53.59</v>
      </c>
      <c r="D1141">
        <v>52.959999000000003</v>
      </c>
      <c r="E1141">
        <v>53.560001</v>
      </c>
      <c r="F1141">
        <v>16721600</v>
      </c>
      <c r="G1141">
        <v>51.356146000000003</v>
      </c>
      <c r="H1141">
        <f t="shared" si="34"/>
        <v>2.2137384651244842E-2</v>
      </c>
      <c r="I1141">
        <f t="shared" si="35"/>
        <v>2.2137403926850725E-2</v>
      </c>
    </row>
    <row r="1142" spans="1:9" x14ac:dyDescent="0.35">
      <c r="A1142" s="1">
        <v>42013</v>
      </c>
      <c r="B1142">
        <v>53.540000999999997</v>
      </c>
      <c r="C1142">
        <v>53.59</v>
      </c>
      <c r="D1142">
        <v>52.669998</v>
      </c>
      <c r="E1142">
        <v>52.68</v>
      </c>
      <c r="F1142">
        <v>14550800</v>
      </c>
      <c r="G1142">
        <v>50.512354999999999</v>
      </c>
      <c r="H1142">
        <f t="shared" si="34"/>
        <v>-1.643019013386501E-2</v>
      </c>
      <c r="I1142">
        <f t="shared" si="35"/>
        <v>-1.643018539592132E-2</v>
      </c>
    </row>
    <row r="1143" spans="1:9" x14ac:dyDescent="0.35">
      <c r="A1143" s="1">
        <v>42016</v>
      </c>
      <c r="B1143">
        <v>52.580002</v>
      </c>
      <c r="C1143">
        <v>52.689999</v>
      </c>
      <c r="D1143">
        <v>51.709999000000003</v>
      </c>
      <c r="E1143">
        <v>52.049999</v>
      </c>
      <c r="F1143">
        <v>16967500</v>
      </c>
      <c r="G1143">
        <v>49.908276999999998</v>
      </c>
      <c r="H1143">
        <f t="shared" si="34"/>
        <v>-1.195901670463174E-2</v>
      </c>
      <c r="I1143">
        <f t="shared" si="35"/>
        <v>-1.1959014779651458E-2</v>
      </c>
    </row>
    <row r="1144" spans="1:9" x14ac:dyDescent="0.35">
      <c r="A1144" s="1">
        <v>42017</v>
      </c>
      <c r="B1144">
        <v>52.299999</v>
      </c>
      <c r="C1144">
        <v>52.529998999999997</v>
      </c>
      <c r="D1144">
        <v>51.25</v>
      </c>
      <c r="E1144">
        <v>51.849997999999999</v>
      </c>
      <c r="F1144">
        <v>25080900</v>
      </c>
      <c r="G1144">
        <v>49.716504999999998</v>
      </c>
      <c r="H1144">
        <f t="shared" si="34"/>
        <v>-3.8424784599899861E-3</v>
      </c>
      <c r="I1144">
        <f t="shared" si="35"/>
        <v>-3.8424888921731416E-3</v>
      </c>
    </row>
    <row r="1145" spans="1:9" x14ac:dyDescent="0.35">
      <c r="A1145" s="1">
        <v>42018</v>
      </c>
      <c r="B1145">
        <v>51</v>
      </c>
      <c r="C1145">
        <v>51.73</v>
      </c>
      <c r="D1145">
        <v>50.419998</v>
      </c>
      <c r="E1145">
        <v>51.25</v>
      </c>
      <c r="F1145">
        <v>37590100</v>
      </c>
      <c r="G1145">
        <v>49.141195000000003</v>
      </c>
      <c r="H1145">
        <f t="shared" si="34"/>
        <v>-1.1571803725045455E-2</v>
      </c>
      <c r="I1145">
        <f t="shared" si="35"/>
        <v>-1.1571811011252594E-2</v>
      </c>
    </row>
    <row r="1146" spans="1:9" x14ac:dyDescent="0.35">
      <c r="A1146" s="1">
        <v>42019</v>
      </c>
      <c r="B1146">
        <v>51.25</v>
      </c>
      <c r="C1146">
        <v>51.540000999999997</v>
      </c>
      <c r="D1146">
        <v>50.459999000000003</v>
      </c>
      <c r="E1146">
        <v>50.720001000000003</v>
      </c>
      <c r="F1146">
        <v>32144700</v>
      </c>
      <c r="G1146">
        <v>48.633004</v>
      </c>
      <c r="H1146">
        <f t="shared" si="34"/>
        <v>-1.0341443902438957E-2</v>
      </c>
      <c r="I1146">
        <f t="shared" si="35"/>
        <v>-1.0341445705583749E-2</v>
      </c>
    </row>
    <row r="1147" spans="1:9" x14ac:dyDescent="0.35">
      <c r="A1147" s="1">
        <v>42020</v>
      </c>
      <c r="B1147">
        <v>50.529998999999997</v>
      </c>
      <c r="C1147">
        <v>51.700001</v>
      </c>
      <c r="D1147">
        <v>50.509998000000003</v>
      </c>
      <c r="E1147">
        <v>51.639999000000003</v>
      </c>
      <c r="F1147">
        <v>23174900</v>
      </c>
      <c r="G1147">
        <v>49.515146999999999</v>
      </c>
      <c r="H1147">
        <f t="shared" si="34"/>
        <v>1.8138761472027566E-2</v>
      </c>
      <c r="I1147">
        <f t="shared" si="35"/>
        <v>1.8138772591551187E-2</v>
      </c>
    </row>
    <row r="1148" spans="1:9" x14ac:dyDescent="0.35">
      <c r="A1148" s="1">
        <v>42024</v>
      </c>
      <c r="B1148">
        <v>51.98</v>
      </c>
      <c r="C1148">
        <v>52.299999</v>
      </c>
      <c r="D1148">
        <v>51.700001</v>
      </c>
      <c r="E1148">
        <v>52</v>
      </c>
      <c r="F1148">
        <v>17691000</v>
      </c>
      <c r="G1148">
        <v>49.860334999999999</v>
      </c>
      <c r="H1148">
        <f t="shared" si="34"/>
        <v>6.971359546308219E-3</v>
      </c>
      <c r="I1148">
        <f t="shared" si="35"/>
        <v>6.9713617128108352E-3</v>
      </c>
    </row>
    <row r="1149" spans="1:9" x14ac:dyDescent="0.35">
      <c r="A1149" s="1">
        <v>42025</v>
      </c>
      <c r="B1149">
        <v>51.990001999999997</v>
      </c>
      <c r="C1149">
        <v>52.700001</v>
      </c>
      <c r="D1149">
        <v>51.709999000000003</v>
      </c>
      <c r="E1149">
        <v>52.099997999999999</v>
      </c>
      <c r="F1149">
        <v>17928300</v>
      </c>
      <c r="G1149">
        <v>49.956218</v>
      </c>
      <c r="H1149">
        <f t="shared" si="34"/>
        <v>1.9230384615384493E-3</v>
      </c>
      <c r="I1149">
        <f t="shared" si="35"/>
        <v>1.9230316041799682E-3</v>
      </c>
    </row>
    <row r="1150" spans="1:9" x14ac:dyDescent="0.35">
      <c r="A1150" s="1">
        <v>42026</v>
      </c>
      <c r="B1150">
        <v>52.490001999999997</v>
      </c>
      <c r="C1150">
        <v>53.82</v>
      </c>
      <c r="D1150">
        <v>52.48</v>
      </c>
      <c r="E1150">
        <v>53.77</v>
      </c>
      <c r="F1150">
        <v>21488700</v>
      </c>
      <c r="G1150">
        <v>51.557504000000002</v>
      </c>
      <c r="H1150">
        <f t="shared" si="34"/>
        <v>3.2053782420490763E-2</v>
      </c>
      <c r="I1150">
        <f t="shared" si="35"/>
        <v>3.2053787578555322E-2</v>
      </c>
    </row>
    <row r="1151" spans="1:9" x14ac:dyDescent="0.35">
      <c r="A1151" s="1">
        <v>42027</v>
      </c>
      <c r="B1151">
        <v>53.73</v>
      </c>
      <c r="C1151">
        <v>53.98</v>
      </c>
      <c r="D1151">
        <v>53.240001999999997</v>
      </c>
      <c r="E1151">
        <v>53.259998000000003</v>
      </c>
      <c r="F1151">
        <v>17779700</v>
      </c>
      <c r="G1151">
        <v>51.068486999999998</v>
      </c>
      <c r="H1151">
        <f t="shared" si="34"/>
        <v>-9.4848800446345558E-3</v>
      </c>
      <c r="I1151">
        <f t="shared" si="35"/>
        <v>-9.4848850712401442E-3</v>
      </c>
    </row>
    <row r="1152" spans="1:9" x14ac:dyDescent="0.35">
      <c r="A1152" s="1">
        <v>42030</v>
      </c>
      <c r="B1152">
        <v>52.91</v>
      </c>
      <c r="C1152">
        <v>53.599997999999999</v>
      </c>
      <c r="D1152">
        <v>52.889999000000003</v>
      </c>
      <c r="E1152">
        <v>53.580002</v>
      </c>
      <c r="F1152">
        <v>13429400</v>
      </c>
      <c r="G1152">
        <v>51.375323000000002</v>
      </c>
      <c r="H1152">
        <f t="shared" si="34"/>
        <v>6.0083366882589303E-3</v>
      </c>
      <c r="I1152">
        <f t="shared" si="35"/>
        <v>6.0083236850154605E-3</v>
      </c>
    </row>
    <row r="1153" spans="1:9" x14ac:dyDescent="0.35">
      <c r="A1153" s="1">
        <v>42031</v>
      </c>
      <c r="B1153">
        <v>52.93</v>
      </c>
      <c r="C1153">
        <v>53.34</v>
      </c>
      <c r="D1153">
        <v>52.57</v>
      </c>
      <c r="E1153">
        <v>52.970001000000003</v>
      </c>
      <c r="F1153">
        <v>14351600</v>
      </c>
      <c r="G1153">
        <v>50.790422999999997</v>
      </c>
      <c r="H1153">
        <f t="shared" si="34"/>
        <v>-1.1384863330165551E-2</v>
      </c>
      <c r="I1153">
        <f t="shared" si="35"/>
        <v>-1.1384843264148521E-2</v>
      </c>
    </row>
    <row r="1154" spans="1:9" x14ac:dyDescent="0.35">
      <c r="A1154" s="1">
        <v>42032</v>
      </c>
      <c r="B1154">
        <v>53.310001</v>
      </c>
      <c r="C1154">
        <v>53.360000999999997</v>
      </c>
      <c r="D1154">
        <v>52.150002000000001</v>
      </c>
      <c r="E1154">
        <v>52.16</v>
      </c>
      <c r="F1154">
        <v>18775100</v>
      </c>
      <c r="G1154">
        <v>50.013750999999999</v>
      </c>
      <c r="H1154">
        <f t="shared" si="34"/>
        <v>-1.5291693122679133E-2</v>
      </c>
      <c r="I1154">
        <f t="shared" si="35"/>
        <v>-1.5291701744637919E-2</v>
      </c>
    </row>
    <row r="1155" spans="1:9" x14ac:dyDescent="0.35">
      <c r="A1155" s="1">
        <v>42033</v>
      </c>
      <c r="B1155">
        <v>52.240001999999997</v>
      </c>
      <c r="C1155">
        <v>52.900002000000001</v>
      </c>
      <c r="D1155">
        <v>51.900002000000001</v>
      </c>
      <c r="E1155">
        <v>52.759998000000003</v>
      </c>
      <c r="F1155">
        <v>16700000</v>
      </c>
      <c r="G1155">
        <v>50.589061000000001</v>
      </c>
      <c r="H1155">
        <f t="shared" si="34"/>
        <v>1.1503029141104419E-2</v>
      </c>
      <c r="I1155">
        <f t="shared" si="35"/>
        <v>1.1503036434919704E-2</v>
      </c>
    </row>
    <row r="1156" spans="1:9" x14ac:dyDescent="0.35">
      <c r="A1156" s="1">
        <v>42034</v>
      </c>
      <c r="B1156">
        <v>52.200001</v>
      </c>
      <c r="C1156">
        <v>52.77</v>
      </c>
      <c r="D1156">
        <v>51.900002000000001</v>
      </c>
      <c r="E1156">
        <v>51.919998</v>
      </c>
      <c r="F1156">
        <v>21754800</v>
      </c>
      <c r="G1156">
        <v>49.783625000000001</v>
      </c>
      <c r="H1156">
        <f t="shared" ref="H1156:H1219" si="36">(E1156-E1155)/E1155</f>
        <v>-1.5921152991704119E-2</v>
      </c>
      <c r="I1156">
        <f t="shared" ref="I1156:I1219" si="37">(G1156-G1155)/G1155</f>
        <v>-1.5921149435843458E-2</v>
      </c>
    </row>
    <row r="1157" spans="1:9" x14ac:dyDescent="0.35">
      <c r="A1157" s="1">
        <v>42037</v>
      </c>
      <c r="B1157">
        <v>52.189999</v>
      </c>
      <c r="C1157">
        <v>52.91</v>
      </c>
      <c r="D1157">
        <v>51.990001999999997</v>
      </c>
      <c r="E1157">
        <v>52.810001</v>
      </c>
      <c r="F1157">
        <v>17714500</v>
      </c>
      <c r="G1157">
        <v>50.637006999999997</v>
      </c>
      <c r="H1157">
        <f t="shared" si="36"/>
        <v>1.7141814990054509E-2</v>
      </c>
      <c r="I1157">
        <f t="shared" si="37"/>
        <v>1.7141821231378716E-2</v>
      </c>
    </row>
    <row r="1158" spans="1:9" x14ac:dyDescent="0.35">
      <c r="A1158" s="1">
        <v>42038</v>
      </c>
      <c r="B1158">
        <v>53.009998000000003</v>
      </c>
      <c r="C1158">
        <v>53.529998999999997</v>
      </c>
      <c r="D1158">
        <v>52.970001000000003</v>
      </c>
      <c r="E1158">
        <v>53.450001</v>
      </c>
      <c r="F1158">
        <v>20258900</v>
      </c>
      <c r="G1158">
        <v>51.250672000000002</v>
      </c>
      <c r="H1158">
        <f t="shared" si="36"/>
        <v>1.2118916642323119E-2</v>
      </c>
      <c r="I1158">
        <f t="shared" si="37"/>
        <v>1.2118903473106232E-2</v>
      </c>
    </row>
    <row r="1159" spans="1:9" x14ac:dyDescent="0.35">
      <c r="A1159" s="1">
        <v>42039</v>
      </c>
      <c r="B1159">
        <v>53.029998999999997</v>
      </c>
      <c r="C1159">
        <v>53.5</v>
      </c>
      <c r="D1159">
        <v>52.900002000000001</v>
      </c>
      <c r="E1159">
        <v>53.029998999999997</v>
      </c>
      <c r="F1159">
        <v>14435600</v>
      </c>
      <c r="G1159">
        <v>51.183107999999997</v>
      </c>
      <c r="H1159">
        <f t="shared" si="36"/>
        <v>-7.8578483094884095E-3</v>
      </c>
      <c r="I1159">
        <f t="shared" si="37"/>
        <v>-1.3183046653515956E-3</v>
      </c>
    </row>
    <row r="1160" spans="1:9" x14ac:dyDescent="0.35">
      <c r="A1160" s="1">
        <v>42040</v>
      </c>
      <c r="B1160">
        <v>53.240001999999997</v>
      </c>
      <c r="C1160">
        <v>53.84</v>
      </c>
      <c r="D1160">
        <v>53.220001000000003</v>
      </c>
      <c r="E1160">
        <v>53.669998</v>
      </c>
      <c r="F1160">
        <v>13281900</v>
      </c>
      <c r="G1160">
        <v>51.800817000000002</v>
      </c>
      <c r="H1160">
        <f t="shared" si="36"/>
        <v>1.2068621762561285E-2</v>
      </c>
      <c r="I1160">
        <f t="shared" si="37"/>
        <v>1.2068610604889507E-2</v>
      </c>
    </row>
    <row r="1161" spans="1:9" x14ac:dyDescent="0.35">
      <c r="A1161" s="1">
        <v>42041</v>
      </c>
      <c r="B1161">
        <v>54.119999</v>
      </c>
      <c r="C1161">
        <v>55.080002</v>
      </c>
      <c r="D1161">
        <v>53.830002</v>
      </c>
      <c r="E1161">
        <v>54.450001</v>
      </c>
      <c r="F1161">
        <v>19056900</v>
      </c>
      <c r="G1161">
        <v>52.553654999999999</v>
      </c>
      <c r="H1161">
        <f t="shared" si="36"/>
        <v>1.4533315242530858E-2</v>
      </c>
      <c r="I1161">
        <f t="shared" si="37"/>
        <v>1.4533322901065382E-2</v>
      </c>
    </row>
    <row r="1162" spans="1:9" x14ac:dyDescent="0.35">
      <c r="A1162" s="1">
        <v>42044</v>
      </c>
      <c r="B1162">
        <v>54.27</v>
      </c>
      <c r="C1162">
        <v>54.450001</v>
      </c>
      <c r="D1162">
        <v>54.080002</v>
      </c>
      <c r="E1162">
        <v>54.209999000000003</v>
      </c>
      <c r="F1162">
        <v>9739200</v>
      </c>
      <c r="G1162">
        <v>52.322012000000001</v>
      </c>
      <c r="H1162">
        <f t="shared" si="36"/>
        <v>-4.4077501486179393E-3</v>
      </c>
      <c r="I1162">
        <f t="shared" si="37"/>
        <v>-4.4077429057978604E-3</v>
      </c>
    </row>
    <row r="1163" spans="1:9" x14ac:dyDescent="0.35">
      <c r="A1163" s="1">
        <v>42045</v>
      </c>
      <c r="B1163">
        <v>54.619999</v>
      </c>
      <c r="C1163">
        <v>54.709999000000003</v>
      </c>
      <c r="D1163">
        <v>54.220001000000003</v>
      </c>
      <c r="E1163">
        <v>54.57</v>
      </c>
      <c r="F1163">
        <v>12342500</v>
      </c>
      <c r="G1163">
        <v>52.669474000000001</v>
      </c>
      <c r="H1163">
        <f t="shared" si="36"/>
        <v>6.6408597424987385E-3</v>
      </c>
      <c r="I1163">
        <f t="shared" si="37"/>
        <v>6.6408378943837278E-3</v>
      </c>
    </row>
    <row r="1164" spans="1:9" x14ac:dyDescent="0.35">
      <c r="A1164" s="1">
        <v>42046</v>
      </c>
      <c r="B1164">
        <v>54.060001</v>
      </c>
      <c r="C1164">
        <v>54.259998000000003</v>
      </c>
      <c r="D1164">
        <v>53.66</v>
      </c>
      <c r="E1164">
        <v>53.900002000000001</v>
      </c>
      <c r="F1164">
        <v>18296800</v>
      </c>
      <c r="G1164">
        <v>52.02281</v>
      </c>
      <c r="H1164">
        <f t="shared" si="36"/>
        <v>-1.2277771669415424E-2</v>
      </c>
      <c r="I1164">
        <f t="shared" si="37"/>
        <v>-1.2277775927665449E-2</v>
      </c>
    </row>
    <row r="1165" spans="1:9" x14ac:dyDescent="0.35">
      <c r="A1165" s="1">
        <v>42047</v>
      </c>
      <c r="B1165">
        <v>54.189999</v>
      </c>
      <c r="C1165">
        <v>54.900002000000001</v>
      </c>
      <c r="D1165">
        <v>53.970001000000003</v>
      </c>
      <c r="E1165">
        <v>54.860000999999997</v>
      </c>
      <c r="F1165">
        <v>20159500</v>
      </c>
      <c r="G1165">
        <v>52.949375000000003</v>
      </c>
      <c r="H1165">
        <f t="shared" si="36"/>
        <v>1.7810741454146815E-2</v>
      </c>
      <c r="I1165">
        <f t="shared" si="37"/>
        <v>1.7810744940536732E-2</v>
      </c>
    </row>
    <row r="1166" spans="1:9" x14ac:dyDescent="0.35">
      <c r="A1166" s="1">
        <v>42048</v>
      </c>
      <c r="B1166">
        <v>54.98</v>
      </c>
      <c r="C1166">
        <v>55.560001</v>
      </c>
      <c r="D1166">
        <v>54.810001</v>
      </c>
      <c r="E1166">
        <v>55.330002</v>
      </c>
      <c r="F1166">
        <v>18809000</v>
      </c>
      <c r="G1166">
        <v>53.403008</v>
      </c>
      <c r="H1166">
        <f t="shared" si="36"/>
        <v>8.5672801938155903E-3</v>
      </c>
      <c r="I1166">
        <f t="shared" si="37"/>
        <v>8.5672965922637678E-3</v>
      </c>
    </row>
    <row r="1167" spans="1:9" x14ac:dyDescent="0.35">
      <c r="A1167" s="1">
        <v>42052</v>
      </c>
      <c r="B1167">
        <v>55.310001</v>
      </c>
      <c r="C1167">
        <v>55.459999000000003</v>
      </c>
      <c r="D1167">
        <v>54.950001</v>
      </c>
      <c r="E1167">
        <v>55.369999</v>
      </c>
      <c r="F1167">
        <v>11908600</v>
      </c>
      <c r="G1167">
        <v>53.441611999999999</v>
      </c>
      <c r="H1167">
        <f t="shared" si="36"/>
        <v>7.2288087030973928E-4</v>
      </c>
      <c r="I1167">
        <f t="shared" si="37"/>
        <v>7.2288062874659447E-4</v>
      </c>
    </row>
    <row r="1168" spans="1:9" x14ac:dyDescent="0.35">
      <c r="A1168" s="1">
        <v>42053</v>
      </c>
      <c r="B1168">
        <v>55.09</v>
      </c>
      <c r="C1168">
        <v>55.200001</v>
      </c>
      <c r="D1168">
        <v>54.400002000000001</v>
      </c>
      <c r="E1168">
        <v>54.52</v>
      </c>
      <c r="F1168">
        <v>13231600</v>
      </c>
      <c r="G1168">
        <v>52.621215999999997</v>
      </c>
      <c r="H1168">
        <f t="shared" si="36"/>
        <v>-1.5351255469590975E-2</v>
      </c>
      <c r="I1168">
        <f t="shared" si="37"/>
        <v>-1.5351258491229687E-2</v>
      </c>
    </row>
    <row r="1169" spans="1:9" x14ac:dyDescent="0.35">
      <c r="A1169" s="1">
        <v>42054</v>
      </c>
      <c r="B1169">
        <v>54.41</v>
      </c>
      <c r="C1169">
        <v>54.82</v>
      </c>
      <c r="D1169">
        <v>54.130001</v>
      </c>
      <c r="E1169">
        <v>54.560001</v>
      </c>
      <c r="F1169">
        <v>10784600</v>
      </c>
      <c r="G1169">
        <v>52.659824</v>
      </c>
      <c r="H1169">
        <f t="shared" si="36"/>
        <v>7.3369405722664379E-4</v>
      </c>
      <c r="I1169">
        <f t="shared" si="37"/>
        <v>7.3369646189862909E-4</v>
      </c>
    </row>
    <row r="1170" spans="1:9" x14ac:dyDescent="0.35">
      <c r="A1170" s="1">
        <v>42055</v>
      </c>
      <c r="B1170">
        <v>54.41</v>
      </c>
      <c r="C1170">
        <v>54.939999</v>
      </c>
      <c r="D1170">
        <v>54.029998999999997</v>
      </c>
      <c r="E1170">
        <v>54.830002</v>
      </c>
      <c r="F1170">
        <v>15049100</v>
      </c>
      <c r="G1170">
        <v>52.920420999999997</v>
      </c>
      <c r="H1170">
        <f t="shared" si="36"/>
        <v>4.9486985896499639E-3</v>
      </c>
      <c r="I1170">
        <f t="shared" si="37"/>
        <v>4.9486872572911955E-3</v>
      </c>
    </row>
    <row r="1171" spans="1:9" x14ac:dyDescent="0.35">
      <c r="A1171" s="1">
        <v>42058</v>
      </c>
      <c r="B1171">
        <v>54.68</v>
      </c>
      <c r="C1171">
        <v>55.110000999999997</v>
      </c>
      <c r="D1171">
        <v>54.27</v>
      </c>
      <c r="E1171">
        <v>55.099997999999999</v>
      </c>
      <c r="F1171">
        <v>13715000</v>
      </c>
      <c r="G1171">
        <v>53.181015000000002</v>
      </c>
      <c r="H1171">
        <f t="shared" si="36"/>
        <v>4.9242383759168749E-3</v>
      </c>
      <c r="I1171">
        <f t="shared" si="37"/>
        <v>4.9242616569510032E-3</v>
      </c>
    </row>
    <row r="1172" spans="1:9" x14ac:dyDescent="0.35">
      <c r="A1172" s="1">
        <v>42059</v>
      </c>
      <c r="B1172">
        <v>55.189999</v>
      </c>
      <c r="C1172">
        <v>55.540000999999997</v>
      </c>
      <c r="D1172">
        <v>55.02</v>
      </c>
      <c r="E1172">
        <v>55.369999</v>
      </c>
      <c r="F1172">
        <v>11957800</v>
      </c>
      <c r="G1172">
        <v>53.441611999999999</v>
      </c>
      <c r="H1172">
        <f t="shared" si="36"/>
        <v>4.9001998148892967E-3</v>
      </c>
      <c r="I1172">
        <f t="shared" si="37"/>
        <v>4.9001885353259439E-3</v>
      </c>
    </row>
    <row r="1173" spans="1:9" x14ac:dyDescent="0.35">
      <c r="A1173" s="1">
        <v>42060</v>
      </c>
      <c r="B1173">
        <v>55.389999000000003</v>
      </c>
      <c r="C1173">
        <v>55.580002</v>
      </c>
      <c r="D1173">
        <v>55.240001999999997</v>
      </c>
      <c r="E1173">
        <v>55.330002</v>
      </c>
      <c r="F1173">
        <v>10516900</v>
      </c>
      <c r="G1173">
        <v>53.403008</v>
      </c>
      <c r="H1173">
        <f t="shared" si="36"/>
        <v>-7.2235869103049139E-4</v>
      </c>
      <c r="I1173">
        <f t="shared" si="37"/>
        <v>-7.2235844981621096E-4</v>
      </c>
    </row>
    <row r="1174" spans="1:9" x14ac:dyDescent="0.35">
      <c r="A1174" s="1">
        <v>42061</v>
      </c>
      <c r="B1174">
        <v>55.220001000000003</v>
      </c>
      <c r="C1174">
        <v>55.349997999999999</v>
      </c>
      <c r="D1174">
        <v>54.959999000000003</v>
      </c>
      <c r="E1174">
        <v>55.150002000000001</v>
      </c>
      <c r="F1174">
        <v>13579100</v>
      </c>
      <c r="G1174">
        <v>53.229275999999999</v>
      </c>
      <c r="H1174">
        <f t="shared" si="36"/>
        <v>-3.2532079069868768E-3</v>
      </c>
      <c r="I1174">
        <f t="shared" si="37"/>
        <v>-3.2532249868771645E-3</v>
      </c>
    </row>
    <row r="1175" spans="1:9" x14ac:dyDescent="0.35">
      <c r="A1175" s="1">
        <v>42062</v>
      </c>
      <c r="B1175">
        <v>54.82</v>
      </c>
      <c r="C1175">
        <v>55.279998999999997</v>
      </c>
      <c r="D1175">
        <v>54.790000999999997</v>
      </c>
      <c r="E1175">
        <v>54.790000999999997</v>
      </c>
      <c r="F1175">
        <v>12937000</v>
      </c>
      <c r="G1175">
        <v>52.881813999999999</v>
      </c>
      <c r="H1175">
        <f t="shared" si="36"/>
        <v>-6.5276697542096919E-3</v>
      </c>
      <c r="I1175">
        <f t="shared" si="37"/>
        <v>-6.5276484316638119E-3</v>
      </c>
    </row>
    <row r="1176" spans="1:9" x14ac:dyDescent="0.35">
      <c r="A1176" s="1">
        <v>42065</v>
      </c>
      <c r="B1176">
        <v>54.790000999999997</v>
      </c>
      <c r="C1176">
        <v>55.560001</v>
      </c>
      <c r="D1176">
        <v>54.720001000000003</v>
      </c>
      <c r="E1176">
        <v>55.549999</v>
      </c>
      <c r="F1176">
        <v>12988500</v>
      </c>
      <c r="G1176">
        <v>53.615343000000003</v>
      </c>
      <c r="H1176">
        <f t="shared" si="36"/>
        <v>1.3871107613230434E-2</v>
      </c>
      <c r="I1176">
        <f t="shared" si="37"/>
        <v>1.3871101320389734E-2</v>
      </c>
    </row>
    <row r="1177" spans="1:9" x14ac:dyDescent="0.35">
      <c r="A1177" s="1">
        <v>42066</v>
      </c>
      <c r="B1177">
        <v>55.450001</v>
      </c>
      <c r="C1177">
        <v>55.580002</v>
      </c>
      <c r="D1177">
        <v>55.139999000000003</v>
      </c>
      <c r="E1177">
        <v>55.450001</v>
      </c>
      <c r="F1177">
        <v>11759600</v>
      </c>
      <c r="G1177">
        <v>53.518827000000002</v>
      </c>
      <c r="H1177">
        <f t="shared" si="36"/>
        <v>-1.8001440468072621E-3</v>
      </c>
      <c r="I1177">
        <f t="shared" si="37"/>
        <v>-1.8001563470367271E-3</v>
      </c>
    </row>
    <row r="1178" spans="1:9" x14ac:dyDescent="0.35">
      <c r="A1178" s="1">
        <v>42067</v>
      </c>
      <c r="B1178">
        <v>55.169998</v>
      </c>
      <c r="C1178">
        <v>55.200001</v>
      </c>
      <c r="D1178">
        <v>54.669998</v>
      </c>
      <c r="E1178">
        <v>54.82</v>
      </c>
      <c r="F1178">
        <v>16653300</v>
      </c>
      <c r="G1178">
        <v>52.910767999999997</v>
      </c>
      <c r="H1178">
        <f t="shared" si="36"/>
        <v>-1.1361604844696036E-2</v>
      </c>
      <c r="I1178">
        <f t="shared" si="37"/>
        <v>-1.136159056699812E-2</v>
      </c>
    </row>
    <row r="1179" spans="1:9" x14ac:dyDescent="0.35">
      <c r="A1179" s="1">
        <v>42068</v>
      </c>
      <c r="B1179">
        <v>54.939999</v>
      </c>
      <c r="C1179">
        <v>55.009998000000003</v>
      </c>
      <c r="D1179">
        <v>54.650002000000001</v>
      </c>
      <c r="E1179">
        <v>54.84</v>
      </c>
      <c r="F1179">
        <v>9576100</v>
      </c>
      <c r="G1179">
        <v>52.930070999999998</v>
      </c>
      <c r="H1179">
        <f t="shared" si="36"/>
        <v>3.6483035388550029E-4</v>
      </c>
      <c r="I1179">
        <f t="shared" si="37"/>
        <v>3.6482176936083669E-4</v>
      </c>
    </row>
    <row r="1180" spans="1:9" x14ac:dyDescent="0.35">
      <c r="A1180" s="1">
        <v>42069</v>
      </c>
      <c r="B1180">
        <v>54.98</v>
      </c>
      <c r="C1180">
        <v>55.490001999999997</v>
      </c>
      <c r="D1180">
        <v>54.509998000000003</v>
      </c>
      <c r="E1180">
        <v>54.59</v>
      </c>
      <c r="F1180">
        <v>17298400</v>
      </c>
      <c r="G1180">
        <v>52.688777999999999</v>
      </c>
      <c r="H1180">
        <f t="shared" si="36"/>
        <v>-4.5587162654996353E-3</v>
      </c>
      <c r="I1180">
        <f t="shared" si="37"/>
        <v>-4.5587129478817223E-3</v>
      </c>
    </row>
    <row r="1181" spans="1:9" x14ac:dyDescent="0.35">
      <c r="A1181" s="1">
        <v>42072</v>
      </c>
      <c r="B1181">
        <v>54.779998999999997</v>
      </c>
      <c r="C1181">
        <v>55.009998000000003</v>
      </c>
      <c r="D1181">
        <v>54.630001</v>
      </c>
      <c r="E1181">
        <v>54.669998</v>
      </c>
      <c r="F1181">
        <v>11937900</v>
      </c>
      <c r="G1181">
        <v>52.765990000000002</v>
      </c>
      <c r="H1181">
        <f t="shared" si="36"/>
        <v>1.4654332295291489E-3</v>
      </c>
      <c r="I1181">
        <f t="shared" si="37"/>
        <v>1.4654353911947426E-3</v>
      </c>
    </row>
    <row r="1182" spans="1:9" x14ac:dyDescent="0.35">
      <c r="A1182" s="1">
        <v>42073</v>
      </c>
      <c r="B1182">
        <v>54.16</v>
      </c>
      <c r="C1182">
        <v>54.169998</v>
      </c>
      <c r="D1182">
        <v>53.290000999999997</v>
      </c>
      <c r="E1182">
        <v>53.290000999999997</v>
      </c>
      <c r="F1182">
        <v>18723200</v>
      </c>
      <c r="G1182">
        <v>51.434054000000003</v>
      </c>
      <c r="H1182">
        <f t="shared" si="36"/>
        <v>-2.5242309319272391E-2</v>
      </c>
      <c r="I1182">
        <f t="shared" si="37"/>
        <v>-2.5242319910988097E-2</v>
      </c>
    </row>
    <row r="1183" spans="1:9" x14ac:dyDescent="0.35">
      <c r="A1183" s="1">
        <v>42074</v>
      </c>
      <c r="B1183">
        <v>53.869999</v>
      </c>
      <c r="C1183">
        <v>53.990001999999997</v>
      </c>
      <c r="D1183">
        <v>53.599997999999999</v>
      </c>
      <c r="E1183">
        <v>53.700001</v>
      </c>
      <c r="F1183">
        <v>16612900</v>
      </c>
      <c r="G1183">
        <v>51.829774999999998</v>
      </c>
      <c r="H1183">
        <f t="shared" si="36"/>
        <v>7.6937510284528559E-3</v>
      </c>
      <c r="I1183">
        <f t="shared" si="37"/>
        <v>7.6937548029948144E-3</v>
      </c>
    </row>
    <row r="1184" spans="1:9" x14ac:dyDescent="0.35">
      <c r="A1184" s="1">
        <v>42075</v>
      </c>
      <c r="B1184">
        <v>54.52</v>
      </c>
      <c r="C1184">
        <v>55.639999000000003</v>
      </c>
      <c r="D1184">
        <v>54.200001</v>
      </c>
      <c r="E1184">
        <v>55.59</v>
      </c>
      <c r="F1184">
        <v>26266900</v>
      </c>
      <c r="G1184">
        <v>53.653950999999999</v>
      </c>
      <c r="H1184">
        <f t="shared" si="36"/>
        <v>3.5195511448873215E-2</v>
      </c>
      <c r="I1184">
        <f t="shared" si="37"/>
        <v>3.5195522264952941E-2</v>
      </c>
    </row>
    <row r="1185" spans="1:9" x14ac:dyDescent="0.35">
      <c r="A1185" s="1">
        <v>42076</v>
      </c>
      <c r="B1185">
        <v>55.490001999999997</v>
      </c>
      <c r="C1185">
        <v>55.650002000000001</v>
      </c>
      <c r="D1185">
        <v>55.02</v>
      </c>
      <c r="E1185">
        <v>55.34</v>
      </c>
      <c r="F1185">
        <v>17591400</v>
      </c>
      <c r="G1185">
        <v>53.412658</v>
      </c>
      <c r="H1185">
        <f t="shared" si="36"/>
        <v>-4.4972117287281881E-3</v>
      </c>
      <c r="I1185">
        <f t="shared" si="37"/>
        <v>-4.4972084162077618E-3</v>
      </c>
    </row>
    <row r="1186" spans="1:9" x14ac:dyDescent="0.35">
      <c r="A1186" s="1">
        <v>42079</v>
      </c>
      <c r="B1186">
        <v>55.5</v>
      </c>
      <c r="C1186">
        <v>55.82</v>
      </c>
      <c r="D1186">
        <v>55.330002</v>
      </c>
      <c r="E1186">
        <v>55.73</v>
      </c>
      <c r="F1186">
        <v>15505200</v>
      </c>
      <c r="G1186">
        <v>53.789074999999997</v>
      </c>
      <c r="H1186">
        <f t="shared" si="36"/>
        <v>7.0473436935307816E-3</v>
      </c>
      <c r="I1186">
        <f t="shared" si="37"/>
        <v>7.0473369814323126E-3</v>
      </c>
    </row>
    <row r="1187" spans="1:9" x14ac:dyDescent="0.35">
      <c r="A1187" s="1">
        <v>42080</v>
      </c>
      <c r="B1187">
        <v>55.5</v>
      </c>
      <c r="C1187">
        <v>55.98</v>
      </c>
      <c r="D1187">
        <v>55.259998000000003</v>
      </c>
      <c r="E1187">
        <v>55.91</v>
      </c>
      <c r="F1187">
        <v>13107700</v>
      </c>
      <c r="G1187">
        <v>53.962806</v>
      </c>
      <c r="H1187">
        <f t="shared" si="36"/>
        <v>3.2298582451103486E-3</v>
      </c>
      <c r="I1187">
        <f t="shared" si="37"/>
        <v>3.2298566205126904E-3</v>
      </c>
    </row>
    <row r="1188" spans="1:9" x14ac:dyDescent="0.35">
      <c r="A1188" s="1">
        <v>42081</v>
      </c>
      <c r="B1188">
        <v>55.68</v>
      </c>
      <c r="C1188">
        <v>56.279998999999997</v>
      </c>
      <c r="D1188">
        <v>55.490001999999997</v>
      </c>
      <c r="E1188">
        <v>56.169998</v>
      </c>
      <c r="F1188">
        <v>20000500</v>
      </c>
      <c r="G1188">
        <v>54.213749</v>
      </c>
      <c r="H1188">
        <f t="shared" si="36"/>
        <v>4.6502951171526214E-3</v>
      </c>
      <c r="I1188">
        <f t="shared" si="37"/>
        <v>4.6502956128708257E-3</v>
      </c>
    </row>
    <row r="1189" spans="1:9" x14ac:dyDescent="0.35">
      <c r="A1189" s="1">
        <v>42082</v>
      </c>
      <c r="B1189">
        <v>55.950001</v>
      </c>
      <c r="C1189">
        <v>55.98</v>
      </c>
      <c r="D1189">
        <v>55.240001999999997</v>
      </c>
      <c r="E1189">
        <v>55.509998000000003</v>
      </c>
      <c r="F1189">
        <v>14841100</v>
      </c>
      <c r="G1189">
        <v>53.576734999999999</v>
      </c>
      <c r="H1189">
        <f t="shared" si="36"/>
        <v>-1.1750044926118683E-2</v>
      </c>
      <c r="I1189">
        <f t="shared" si="37"/>
        <v>-1.1750045177654116E-2</v>
      </c>
    </row>
    <row r="1190" spans="1:9" x14ac:dyDescent="0.35">
      <c r="A1190" s="1">
        <v>42083</v>
      </c>
      <c r="B1190">
        <v>55.529998999999997</v>
      </c>
      <c r="C1190">
        <v>56.209999000000003</v>
      </c>
      <c r="D1190">
        <v>55.52</v>
      </c>
      <c r="E1190">
        <v>56.009998000000003</v>
      </c>
      <c r="F1190">
        <v>26487200</v>
      </c>
      <c r="G1190">
        <v>54.059322000000002</v>
      </c>
      <c r="H1190">
        <f t="shared" si="36"/>
        <v>9.0073863810984107E-3</v>
      </c>
      <c r="I1190">
        <f t="shared" si="37"/>
        <v>9.0073984538251977E-3</v>
      </c>
    </row>
    <row r="1191" spans="1:9" x14ac:dyDescent="0.35">
      <c r="A1191" s="1">
        <v>42086</v>
      </c>
      <c r="B1191">
        <v>56.029998999999997</v>
      </c>
      <c r="C1191">
        <v>56.290000999999997</v>
      </c>
      <c r="D1191">
        <v>55.73</v>
      </c>
      <c r="E1191">
        <v>55.779998999999997</v>
      </c>
      <c r="F1191">
        <v>16477400</v>
      </c>
      <c r="G1191">
        <v>53.837332000000004</v>
      </c>
      <c r="H1191">
        <f t="shared" si="36"/>
        <v>-4.1063918623958258E-3</v>
      </c>
      <c r="I1191">
        <f t="shared" si="37"/>
        <v>-4.1064148011326915E-3</v>
      </c>
    </row>
    <row r="1192" spans="1:9" x14ac:dyDescent="0.35">
      <c r="A1192" s="1">
        <v>42087</v>
      </c>
      <c r="B1192">
        <v>55.700001</v>
      </c>
      <c r="C1192">
        <v>55.869999</v>
      </c>
      <c r="D1192">
        <v>55.349997999999999</v>
      </c>
      <c r="E1192">
        <v>55.349997999999999</v>
      </c>
      <c r="F1192">
        <v>13927400</v>
      </c>
      <c r="G1192">
        <v>53.422308000000001</v>
      </c>
      <c r="H1192">
        <f t="shared" si="36"/>
        <v>-7.708874286641655E-3</v>
      </c>
      <c r="I1192">
        <f t="shared" si="37"/>
        <v>-7.7088515456152709E-3</v>
      </c>
    </row>
    <row r="1193" spans="1:9" x14ac:dyDescent="0.35">
      <c r="A1193" s="1">
        <v>42088</v>
      </c>
      <c r="B1193">
        <v>55.259998000000003</v>
      </c>
      <c r="C1193">
        <v>55.360000999999997</v>
      </c>
      <c r="D1193">
        <v>54.540000999999997</v>
      </c>
      <c r="E1193">
        <v>54.540000999999997</v>
      </c>
      <c r="F1193">
        <v>15413700</v>
      </c>
      <c r="G1193">
        <v>52.640520000000002</v>
      </c>
      <c r="H1193">
        <f t="shared" si="36"/>
        <v>-1.4634092669705296E-2</v>
      </c>
      <c r="I1193">
        <f t="shared" si="37"/>
        <v>-1.4634111278007659E-2</v>
      </c>
    </row>
    <row r="1194" spans="1:9" x14ac:dyDescent="0.35">
      <c r="A1194" s="1">
        <v>42089</v>
      </c>
      <c r="B1194">
        <v>54.349997999999999</v>
      </c>
      <c r="C1194">
        <v>54.75</v>
      </c>
      <c r="D1194">
        <v>53.970001000000003</v>
      </c>
      <c r="E1194">
        <v>54.5</v>
      </c>
      <c r="F1194">
        <v>15038600</v>
      </c>
      <c r="G1194">
        <v>52.601913000000003</v>
      </c>
      <c r="H1194">
        <f t="shared" si="36"/>
        <v>-7.3342499572005187E-4</v>
      </c>
      <c r="I1194">
        <f t="shared" si="37"/>
        <v>-7.3340840857953052E-4</v>
      </c>
    </row>
    <row r="1195" spans="1:9" x14ac:dyDescent="0.35">
      <c r="A1195" s="1">
        <v>42090</v>
      </c>
      <c r="B1195">
        <v>54.540000999999997</v>
      </c>
      <c r="C1195">
        <v>54.599997999999999</v>
      </c>
      <c r="D1195">
        <v>53.959999000000003</v>
      </c>
      <c r="E1195">
        <v>54.119999</v>
      </c>
      <c r="F1195">
        <v>13600300</v>
      </c>
      <c r="G1195">
        <v>52.235146</v>
      </c>
      <c r="H1195">
        <f t="shared" si="36"/>
        <v>-6.9724954128440372E-3</v>
      </c>
      <c r="I1195">
        <f t="shared" si="37"/>
        <v>-6.9725030722742522E-3</v>
      </c>
    </row>
    <row r="1196" spans="1:9" x14ac:dyDescent="0.35">
      <c r="A1196" s="1">
        <v>42093</v>
      </c>
      <c r="B1196">
        <v>54.389999000000003</v>
      </c>
      <c r="C1196">
        <v>55.02</v>
      </c>
      <c r="D1196">
        <v>54.389999000000003</v>
      </c>
      <c r="E1196">
        <v>54.77</v>
      </c>
      <c r="F1196">
        <v>11706700</v>
      </c>
      <c r="G1196">
        <v>52.86251</v>
      </c>
      <c r="H1196">
        <f t="shared" si="36"/>
        <v>1.2010366075579624E-2</v>
      </c>
      <c r="I1196">
        <f t="shared" si="37"/>
        <v>1.2010380903309813E-2</v>
      </c>
    </row>
    <row r="1197" spans="1:9" x14ac:dyDescent="0.35">
      <c r="A1197" s="1">
        <v>42094</v>
      </c>
      <c r="B1197">
        <v>54.470001000000003</v>
      </c>
      <c r="C1197">
        <v>54.689999</v>
      </c>
      <c r="D1197">
        <v>54.189999</v>
      </c>
      <c r="E1197">
        <v>54.400002000000001</v>
      </c>
      <c r="F1197">
        <v>13306200</v>
      </c>
      <c r="G1197">
        <v>52.505397000000002</v>
      </c>
      <c r="H1197">
        <f t="shared" si="36"/>
        <v>-6.7554865802447045E-3</v>
      </c>
      <c r="I1197">
        <f t="shared" si="37"/>
        <v>-6.7555059341676783E-3</v>
      </c>
    </row>
    <row r="1198" spans="1:9" x14ac:dyDescent="0.35">
      <c r="A1198" s="1">
        <v>42095</v>
      </c>
      <c r="B1198">
        <v>54.419998</v>
      </c>
      <c r="C1198">
        <v>54.419998</v>
      </c>
      <c r="D1198">
        <v>53.779998999999997</v>
      </c>
      <c r="E1198">
        <v>53.939999</v>
      </c>
      <c r="F1198">
        <v>15436900</v>
      </c>
      <c r="G1198">
        <v>52.061414999999997</v>
      </c>
      <c r="H1198">
        <f t="shared" si="36"/>
        <v>-8.4559371891199629E-3</v>
      </c>
      <c r="I1198">
        <f t="shared" si="37"/>
        <v>-8.4559307303210263E-3</v>
      </c>
    </row>
    <row r="1199" spans="1:9" x14ac:dyDescent="0.35">
      <c r="A1199" s="1">
        <v>42096</v>
      </c>
      <c r="B1199">
        <v>53.950001</v>
      </c>
      <c r="C1199">
        <v>54.48</v>
      </c>
      <c r="D1199">
        <v>53.82</v>
      </c>
      <c r="E1199">
        <v>54.369999</v>
      </c>
      <c r="F1199">
        <v>13498900</v>
      </c>
      <c r="G1199">
        <v>52.476438999999999</v>
      </c>
      <c r="H1199">
        <f t="shared" si="36"/>
        <v>7.9718206891327484E-3</v>
      </c>
      <c r="I1199">
        <f t="shared" si="37"/>
        <v>7.9718155951005662E-3</v>
      </c>
    </row>
    <row r="1200" spans="1:9" x14ac:dyDescent="0.35">
      <c r="A1200" s="1">
        <v>42100</v>
      </c>
      <c r="B1200">
        <v>53.82</v>
      </c>
      <c r="C1200">
        <v>54.369999</v>
      </c>
      <c r="D1200">
        <v>53.560001</v>
      </c>
      <c r="E1200">
        <v>54.080002</v>
      </c>
      <c r="F1200">
        <v>10786100</v>
      </c>
      <c r="G1200">
        <v>52.196542000000001</v>
      </c>
      <c r="H1200">
        <f t="shared" si="36"/>
        <v>-5.3337687205033723E-3</v>
      </c>
      <c r="I1200">
        <f t="shared" si="37"/>
        <v>-5.3337651207620677E-3</v>
      </c>
    </row>
    <row r="1201" spans="1:9" x14ac:dyDescent="0.35">
      <c r="A1201" s="1">
        <v>42101</v>
      </c>
      <c r="B1201">
        <v>54.279998999999997</v>
      </c>
      <c r="C1201">
        <v>54.389999000000003</v>
      </c>
      <c r="D1201">
        <v>53.98</v>
      </c>
      <c r="E1201">
        <v>54.02</v>
      </c>
      <c r="F1201">
        <v>10853700</v>
      </c>
      <c r="G1201">
        <v>52.138629999999999</v>
      </c>
      <c r="H1201">
        <f t="shared" si="36"/>
        <v>-1.1095043968378038E-3</v>
      </c>
      <c r="I1201">
        <f t="shared" si="37"/>
        <v>-1.1094987863372585E-3</v>
      </c>
    </row>
    <row r="1202" spans="1:9" x14ac:dyDescent="0.35">
      <c r="A1202" s="1">
        <v>42102</v>
      </c>
      <c r="B1202">
        <v>53.98</v>
      </c>
      <c r="C1202">
        <v>54.360000999999997</v>
      </c>
      <c r="D1202">
        <v>53.830002</v>
      </c>
      <c r="E1202">
        <v>54</v>
      </c>
      <c r="F1202">
        <v>9828700</v>
      </c>
      <c r="G1202">
        <v>52.119326000000001</v>
      </c>
      <c r="H1202">
        <f t="shared" si="36"/>
        <v>-3.7023324694563357E-4</v>
      </c>
      <c r="I1202">
        <f t="shared" si="37"/>
        <v>-3.7024371373007328E-4</v>
      </c>
    </row>
    <row r="1203" spans="1:9" x14ac:dyDescent="0.35">
      <c r="A1203" s="1">
        <v>42103</v>
      </c>
      <c r="B1203">
        <v>54.060001</v>
      </c>
      <c r="C1203">
        <v>54.290000999999997</v>
      </c>
      <c r="D1203">
        <v>53.73</v>
      </c>
      <c r="E1203">
        <v>54.189999</v>
      </c>
      <c r="F1203">
        <v>10279400</v>
      </c>
      <c r="G1203">
        <v>52.302708000000003</v>
      </c>
      <c r="H1203">
        <f t="shared" si="36"/>
        <v>3.5185000000000047E-3</v>
      </c>
      <c r="I1203">
        <f t="shared" si="37"/>
        <v>3.5185029061964791E-3</v>
      </c>
    </row>
    <row r="1204" spans="1:9" x14ac:dyDescent="0.35">
      <c r="A1204" s="1">
        <v>42104</v>
      </c>
      <c r="B1204">
        <v>54.330002</v>
      </c>
      <c r="C1204">
        <v>54.48</v>
      </c>
      <c r="D1204">
        <v>54.060001</v>
      </c>
      <c r="E1204">
        <v>54.32</v>
      </c>
      <c r="F1204">
        <v>9531500</v>
      </c>
      <c r="G1204">
        <v>52.428181000000002</v>
      </c>
      <c r="H1204">
        <f t="shared" si="36"/>
        <v>2.3989850968626153E-3</v>
      </c>
      <c r="I1204">
        <f t="shared" si="37"/>
        <v>2.3989771237083843E-3</v>
      </c>
    </row>
    <row r="1205" spans="1:9" x14ac:dyDescent="0.35">
      <c r="A1205" s="1">
        <v>42107</v>
      </c>
      <c r="B1205">
        <v>54.330002</v>
      </c>
      <c r="C1205">
        <v>54.73</v>
      </c>
      <c r="D1205">
        <v>54.279998999999997</v>
      </c>
      <c r="E1205">
        <v>54.59</v>
      </c>
      <c r="F1205">
        <v>14931600</v>
      </c>
      <c r="G1205">
        <v>52.688777999999999</v>
      </c>
      <c r="H1205">
        <f t="shared" si="36"/>
        <v>4.970544918998585E-3</v>
      </c>
      <c r="I1205">
        <f t="shared" si="37"/>
        <v>4.9705520014130776E-3</v>
      </c>
    </row>
    <row r="1206" spans="1:9" x14ac:dyDescent="0.35">
      <c r="A1206" s="1">
        <v>42108</v>
      </c>
      <c r="B1206">
        <v>53.93</v>
      </c>
      <c r="C1206">
        <v>54.470001000000003</v>
      </c>
      <c r="D1206">
        <v>53.57</v>
      </c>
      <c r="E1206">
        <v>54.189999</v>
      </c>
      <c r="F1206">
        <v>29289600</v>
      </c>
      <c r="G1206">
        <v>52.302708000000003</v>
      </c>
      <c r="H1206">
        <f t="shared" si="36"/>
        <v>-7.327367649752759E-3</v>
      </c>
      <c r="I1206">
        <f t="shared" si="37"/>
        <v>-7.327366749708953E-3</v>
      </c>
    </row>
    <row r="1207" spans="1:9" x14ac:dyDescent="0.35">
      <c r="A1207" s="1">
        <v>42109</v>
      </c>
      <c r="B1207">
        <v>54.369999</v>
      </c>
      <c r="C1207">
        <v>54.91</v>
      </c>
      <c r="D1207">
        <v>54.189999</v>
      </c>
      <c r="E1207">
        <v>54.810001</v>
      </c>
      <c r="F1207">
        <v>16899900</v>
      </c>
      <c r="G1207">
        <v>52.901116999999999</v>
      </c>
      <c r="H1207">
        <f t="shared" si="36"/>
        <v>1.1441262436635208E-2</v>
      </c>
      <c r="I1207">
        <f t="shared" si="37"/>
        <v>1.144126227651533E-2</v>
      </c>
    </row>
    <row r="1208" spans="1:9" x14ac:dyDescent="0.35">
      <c r="A1208" s="1">
        <v>42110</v>
      </c>
      <c r="B1208">
        <v>54.529998999999997</v>
      </c>
      <c r="C1208">
        <v>55.07</v>
      </c>
      <c r="D1208">
        <v>54.34</v>
      </c>
      <c r="E1208">
        <v>54.810001</v>
      </c>
      <c r="F1208">
        <v>15643200</v>
      </c>
      <c r="G1208">
        <v>52.901116999999999</v>
      </c>
      <c r="H1208">
        <f t="shared" si="36"/>
        <v>0</v>
      </c>
      <c r="I1208">
        <f t="shared" si="37"/>
        <v>0</v>
      </c>
    </row>
    <row r="1209" spans="1:9" x14ac:dyDescent="0.35">
      <c r="A1209" s="1">
        <v>42111</v>
      </c>
      <c r="B1209">
        <v>54.41</v>
      </c>
      <c r="C1209">
        <v>54.560001</v>
      </c>
      <c r="D1209">
        <v>53.98</v>
      </c>
      <c r="E1209">
        <v>54.049999</v>
      </c>
      <c r="F1209">
        <v>17569700</v>
      </c>
      <c r="G1209">
        <v>52.167583999999998</v>
      </c>
      <c r="H1209">
        <f t="shared" si="36"/>
        <v>-1.3866119068306532E-2</v>
      </c>
      <c r="I1209">
        <f t="shared" si="37"/>
        <v>-1.3866115530225974E-2</v>
      </c>
    </row>
    <row r="1210" spans="1:9" x14ac:dyDescent="0.35">
      <c r="A1210" s="1">
        <v>42114</v>
      </c>
      <c r="B1210">
        <v>54.34</v>
      </c>
      <c r="C1210">
        <v>54.669998</v>
      </c>
      <c r="D1210">
        <v>54.169998</v>
      </c>
      <c r="E1210">
        <v>54.360000999999997</v>
      </c>
      <c r="F1210">
        <v>13327200</v>
      </c>
      <c r="G1210">
        <v>52.466788999999999</v>
      </c>
      <c r="H1210">
        <f t="shared" si="36"/>
        <v>5.7354672661510545E-3</v>
      </c>
      <c r="I1210">
        <f t="shared" si="37"/>
        <v>5.7354582493220427E-3</v>
      </c>
    </row>
    <row r="1211" spans="1:9" x14ac:dyDescent="0.35">
      <c r="A1211" s="1">
        <v>42115</v>
      </c>
      <c r="B1211">
        <v>54.549999</v>
      </c>
      <c r="C1211">
        <v>54.849997999999999</v>
      </c>
      <c r="D1211">
        <v>54.189999</v>
      </c>
      <c r="E1211">
        <v>54.279998999999997</v>
      </c>
      <c r="F1211">
        <v>10954200</v>
      </c>
      <c r="G1211">
        <v>52.389572999999999</v>
      </c>
      <c r="H1211">
        <f t="shared" si="36"/>
        <v>-1.4717071105278374E-3</v>
      </c>
      <c r="I1211">
        <f t="shared" si="37"/>
        <v>-1.4717119433400041E-3</v>
      </c>
    </row>
    <row r="1212" spans="1:9" x14ac:dyDescent="0.35">
      <c r="A1212" s="1">
        <v>42116</v>
      </c>
      <c r="B1212">
        <v>54.310001</v>
      </c>
      <c r="C1212">
        <v>54.91</v>
      </c>
      <c r="D1212">
        <v>54.16</v>
      </c>
      <c r="E1212">
        <v>54.669998</v>
      </c>
      <c r="F1212">
        <v>13563800</v>
      </c>
      <c r="G1212">
        <v>52.765990000000002</v>
      </c>
      <c r="H1212">
        <f t="shared" si="36"/>
        <v>7.1849485479910033E-3</v>
      </c>
      <c r="I1212">
        <f t="shared" si="37"/>
        <v>7.1849602591722512E-3</v>
      </c>
    </row>
    <row r="1213" spans="1:9" x14ac:dyDescent="0.35">
      <c r="A1213" s="1">
        <v>42117</v>
      </c>
      <c r="B1213">
        <v>54.41</v>
      </c>
      <c r="C1213">
        <v>55.119999</v>
      </c>
      <c r="D1213">
        <v>54.41</v>
      </c>
      <c r="E1213">
        <v>54.860000999999997</v>
      </c>
      <c r="F1213">
        <v>14657800</v>
      </c>
      <c r="G1213">
        <v>52.949375000000003</v>
      </c>
      <c r="H1213">
        <f t="shared" si="36"/>
        <v>3.4754528434406979E-3</v>
      </c>
      <c r="I1213">
        <f t="shared" si="37"/>
        <v>3.4754393881362075E-3</v>
      </c>
    </row>
    <row r="1214" spans="1:9" x14ac:dyDescent="0.35">
      <c r="A1214" s="1">
        <v>42118</v>
      </c>
      <c r="B1214">
        <v>54.759998000000003</v>
      </c>
      <c r="C1214">
        <v>54.919998</v>
      </c>
      <c r="D1214">
        <v>54.610000999999997</v>
      </c>
      <c r="E1214">
        <v>54.700001</v>
      </c>
      <c r="F1214">
        <v>15268100</v>
      </c>
      <c r="G1214">
        <v>52.794947999999998</v>
      </c>
      <c r="H1214">
        <f t="shared" si="36"/>
        <v>-2.9165147116930711E-3</v>
      </c>
      <c r="I1214">
        <f t="shared" si="37"/>
        <v>-2.9165027915816835E-3</v>
      </c>
    </row>
    <row r="1215" spans="1:9" x14ac:dyDescent="0.35">
      <c r="A1215" s="1">
        <v>42121</v>
      </c>
      <c r="B1215">
        <v>54.790000999999997</v>
      </c>
      <c r="C1215">
        <v>55.5</v>
      </c>
      <c r="D1215">
        <v>54.709999000000003</v>
      </c>
      <c r="E1215">
        <v>54.970001000000003</v>
      </c>
      <c r="F1215">
        <v>19852400</v>
      </c>
      <c r="G1215">
        <v>53.055545000000002</v>
      </c>
      <c r="H1215">
        <f t="shared" si="36"/>
        <v>4.9360145349906506E-3</v>
      </c>
      <c r="I1215">
        <f t="shared" si="37"/>
        <v>4.936021529938891E-3</v>
      </c>
    </row>
    <row r="1216" spans="1:9" x14ac:dyDescent="0.35">
      <c r="A1216" s="1">
        <v>42122</v>
      </c>
      <c r="B1216">
        <v>54.91</v>
      </c>
      <c r="C1216">
        <v>55.43</v>
      </c>
      <c r="D1216">
        <v>54.869999</v>
      </c>
      <c r="E1216">
        <v>55.41</v>
      </c>
      <c r="F1216">
        <v>13028300</v>
      </c>
      <c r="G1216">
        <v>53.480220000000003</v>
      </c>
      <c r="H1216">
        <f t="shared" si="36"/>
        <v>8.0043476804738112E-3</v>
      </c>
      <c r="I1216">
        <f t="shared" si="37"/>
        <v>8.0043471422261443E-3</v>
      </c>
    </row>
    <row r="1217" spans="1:9" x14ac:dyDescent="0.35">
      <c r="A1217" s="1">
        <v>42123</v>
      </c>
      <c r="B1217">
        <v>55.169998</v>
      </c>
      <c r="C1217">
        <v>55.759998000000003</v>
      </c>
      <c r="D1217">
        <v>55.080002</v>
      </c>
      <c r="E1217">
        <v>55.459999000000003</v>
      </c>
      <c r="F1217">
        <v>18144500</v>
      </c>
      <c r="G1217">
        <v>53.528478</v>
      </c>
      <c r="H1217">
        <f t="shared" si="36"/>
        <v>9.0234614690501338E-4</v>
      </c>
      <c r="I1217">
        <f t="shared" si="37"/>
        <v>9.0235230894706534E-4</v>
      </c>
    </row>
    <row r="1218" spans="1:9" x14ac:dyDescent="0.35">
      <c r="A1218" s="1">
        <v>42124</v>
      </c>
      <c r="B1218">
        <v>55.650002000000001</v>
      </c>
      <c r="C1218">
        <v>55.650002000000001</v>
      </c>
      <c r="D1218">
        <v>54.779998999999997</v>
      </c>
      <c r="E1218">
        <v>55.099997999999999</v>
      </c>
      <c r="F1218">
        <v>16577800</v>
      </c>
      <c r="G1218">
        <v>53.181015000000002</v>
      </c>
      <c r="H1218">
        <f t="shared" si="36"/>
        <v>-6.4911829515179762E-3</v>
      </c>
      <c r="I1218">
        <f t="shared" si="37"/>
        <v>-6.4911802648302021E-3</v>
      </c>
    </row>
    <row r="1219" spans="1:9" x14ac:dyDescent="0.35">
      <c r="A1219" s="1">
        <v>42125</v>
      </c>
      <c r="B1219">
        <v>55.259998000000003</v>
      </c>
      <c r="C1219">
        <v>55.580002</v>
      </c>
      <c r="D1219">
        <v>54.959999000000003</v>
      </c>
      <c r="E1219">
        <v>55.189999</v>
      </c>
      <c r="F1219">
        <v>12069400</v>
      </c>
      <c r="G1219">
        <v>53.267879999999998</v>
      </c>
      <c r="H1219">
        <f t="shared" si="36"/>
        <v>1.633412037510435E-3</v>
      </c>
      <c r="I1219">
        <f t="shared" si="37"/>
        <v>1.6333836426400657E-3</v>
      </c>
    </row>
    <row r="1220" spans="1:9" x14ac:dyDescent="0.35">
      <c r="A1220" s="1">
        <v>42128</v>
      </c>
      <c r="B1220">
        <v>55.27</v>
      </c>
      <c r="C1220">
        <v>55.77</v>
      </c>
      <c r="D1220">
        <v>55.259998000000003</v>
      </c>
      <c r="E1220">
        <v>55.73</v>
      </c>
      <c r="F1220">
        <v>9981800</v>
      </c>
      <c r="G1220">
        <v>53.789074999999997</v>
      </c>
      <c r="H1220">
        <f t="shared" ref="H1220:H1283" si="38">(E1220-E1219)/E1219</f>
        <v>9.7843995249935877E-3</v>
      </c>
      <c r="I1220">
        <f t="shared" ref="I1220:I1283" si="39">(G1220-G1219)/G1219</f>
        <v>9.7844141722929229E-3</v>
      </c>
    </row>
    <row r="1221" spans="1:9" x14ac:dyDescent="0.35">
      <c r="A1221" s="1">
        <v>42129</v>
      </c>
      <c r="B1221">
        <v>55.73</v>
      </c>
      <c r="C1221">
        <v>56.200001</v>
      </c>
      <c r="D1221">
        <v>55.599997999999999</v>
      </c>
      <c r="E1221">
        <v>55.720001000000003</v>
      </c>
      <c r="F1221">
        <v>17068100</v>
      </c>
      <c r="G1221">
        <v>53.779423999999999</v>
      </c>
      <c r="H1221">
        <f t="shared" si="38"/>
        <v>-1.7941862551576224E-4</v>
      </c>
      <c r="I1221">
        <f t="shared" si="39"/>
        <v>-1.7942305198589265E-4</v>
      </c>
    </row>
    <row r="1222" spans="1:9" x14ac:dyDescent="0.35">
      <c r="A1222" s="1">
        <v>42130</v>
      </c>
      <c r="B1222">
        <v>55.43</v>
      </c>
      <c r="C1222">
        <v>55.599997999999999</v>
      </c>
      <c r="D1222">
        <v>54.450001</v>
      </c>
      <c r="E1222">
        <v>54.919998</v>
      </c>
      <c r="F1222">
        <v>15670700</v>
      </c>
      <c r="G1222">
        <v>53.366444000000001</v>
      </c>
      <c r="H1222">
        <f t="shared" si="38"/>
        <v>-1.4357555377646238E-2</v>
      </c>
      <c r="I1222">
        <f t="shared" si="39"/>
        <v>-7.6791450945997014E-3</v>
      </c>
    </row>
    <row r="1223" spans="1:9" x14ac:dyDescent="0.35">
      <c r="A1223" s="1">
        <v>42131</v>
      </c>
      <c r="B1223">
        <v>54.959999000000003</v>
      </c>
      <c r="C1223">
        <v>55.189999</v>
      </c>
      <c r="D1223">
        <v>54.610000999999997</v>
      </c>
      <c r="E1223">
        <v>54.810001</v>
      </c>
      <c r="F1223">
        <v>14723100</v>
      </c>
      <c r="G1223">
        <v>53.259559000000003</v>
      </c>
      <c r="H1223">
        <f t="shared" si="38"/>
        <v>-2.0028587765061443E-3</v>
      </c>
      <c r="I1223">
        <f t="shared" si="39"/>
        <v>-2.0028503304435714E-3</v>
      </c>
    </row>
    <row r="1224" spans="1:9" x14ac:dyDescent="0.35">
      <c r="A1224" s="1">
        <v>42132</v>
      </c>
      <c r="B1224">
        <v>55.169998</v>
      </c>
      <c r="C1224">
        <v>56.049999</v>
      </c>
      <c r="D1224">
        <v>55.09</v>
      </c>
      <c r="E1224">
        <v>56.049999</v>
      </c>
      <c r="F1224">
        <v>17477500</v>
      </c>
      <c r="G1224">
        <v>54.464480000000002</v>
      </c>
      <c r="H1224">
        <f t="shared" si="38"/>
        <v>2.2623571928050135E-2</v>
      </c>
      <c r="I1224">
        <f t="shared" si="39"/>
        <v>2.2623563218013103E-2</v>
      </c>
    </row>
    <row r="1225" spans="1:9" x14ac:dyDescent="0.35">
      <c r="A1225" s="1">
        <v>42135</v>
      </c>
      <c r="B1225">
        <v>55.919998</v>
      </c>
      <c r="C1225">
        <v>55.959999000000003</v>
      </c>
      <c r="D1225">
        <v>55.439999</v>
      </c>
      <c r="E1225">
        <v>55.509998000000003</v>
      </c>
      <c r="F1225">
        <v>12922100</v>
      </c>
      <c r="G1225">
        <v>53.939754000000001</v>
      </c>
      <c r="H1225">
        <f t="shared" si="38"/>
        <v>-9.63427314244906E-3</v>
      </c>
      <c r="I1225">
        <f t="shared" si="39"/>
        <v>-9.6342790750963032E-3</v>
      </c>
    </row>
    <row r="1226" spans="1:9" x14ac:dyDescent="0.35">
      <c r="A1226" s="1">
        <v>42136</v>
      </c>
      <c r="B1226">
        <v>55.310001</v>
      </c>
      <c r="C1226">
        <v>55.639999000000003</v>
      </c>
      <c r="D1226">
        <v>55</v>
      </c>
      <c r="E1226">
        <v>55.470001000000003</v>
      </c>
      <c r="F1226">
        <v>11705900</v>
      </c>
      <c r="G1226">
        <v>53.900888999999999</v>
      </c>
      <c r="H1226">
        <f t="shared" si="38"/>
        <v>-7.2053686616957934E-4</v>
      </c>
      <c r="I1226">
        <f t="shared" si="39"/>
        <v>-7.2052608916238774E-4</v>
      </c>
    </row>
    <row r="1227" spans="1:9" x14ac:dyDescent="0.35">
      <c r="A1227" s="1">
        <v>42137</v>
      </c>
      <c r="B1227">
        <v>55.470001000000003</v>
      </c>
      <c r="C1227">
        <v>55.830002</v>
      </c>
      <c r="D1227">
        <v>55.369999</v>
      </c>
      <c r="E1227">
        <v>55.599997999999999</v>
      </c>
      <c r="F1227">
        <v>11448100</v>
      </c>
      <c r="G1227">
        <v>54.027208999999999</v>
      </c>
      <c r="H1227">
        <f t="shared" si="38"/>
        <v>2.3435550325660876E-3</v>
      </c>
      <c r="I1227">
        <f t="shared" si="39"/>
        <v>2.343560604352922E-3</v>
      </c>
    </row>
    <row r="1228" spans="1:9" x14ac:dyDescent="0.35">
      <c r="A1228" s="1">
        <v>42138</v>
      </c>
      <c r="B1228">
        <v>55.950001</v>
      </c>
      <c r="C1228">
        <v>56.130001</v>
      </c>
      <c r="D1228">
        <v>55.720001000000003</v>
      </c>
      <c r="E1228">
        <v>56.040000999999997</v>
      </c>
      <c r="F1228">
        <v>11025400</v>
      </c>
      <c r="G1228">
        <v>54.454763999999997</v>
      </c>
      <c r="H1228">
        <f t="shared" si="38"/>
        <v>7.9137233062489907E-3</v>
      </c>
      <c r="I1228">
        <f t="shared" si="39"/>
        <v>7.9136977073903294E-3</v>
      </c>
    </row>
    <row r="1229" spans="1:9" x14ac:dyDescent="0.35">
      <c r="A1229" s="1">
        <v>42139</v>
      </c>
      <c r="B1229">
        <v>56.040000999999997</v>
      </c>
      <c r="C1229">
        <v>56.040000999999997</v>
      </c>
      <c r="D1229">
        <v>55.299999</v>
      </c>
      <c r="E1229">
        <v>55.52</v>
      </c>
      <c r="F1229">
        <v>13323200</v>
      </c>
      <c r="G1229">
        <v>53.949472999999998</v>
      </c>
      <c r="H1229">
        <f t="shared" si="38"/>
        <v>-9.2791040456975289E-3</v>
      </c>
      <c r="I1229">
        <f t="shared" si="39"/>
        <v>-9.2790963156134457E-3</v>
      </c>
    </row>
    <row r="1230" spans="1:9" x14ac:dyDescent="0.35">
      <c r="A1230" s="1">
        <v>42142</v>
      </c>
      <c r="B1230">
        <v>55.580002</v>
      </c>
      <c r="C1230">
        <v>55.98</v>
      </c>
      <c r="D1230">
        <v>55.549999</v>
      </c>
      <c r="E1230">
        <v>55.75</v>
      </c>
      <c r="F1230">
        <v>10637300</v>
      </c>
      <c r="G1230">
        <v>54.172967</v>
      </c>
      <c r="H1230">
        <f t="shared" si="38"/>
        <v>4.1426512968299146E-3</v>
      </c>
      <c r="I1230">
        <f t="shared" si="39"/>
        <v>4.1426539977508642E-3</v>
      </c>
    </row>
    <row r="1231" spans="1:9" x14ac:dyDescent="0.35">
      <c r="A1231" s="1">
        <v>42143</v>
      </c>
      <c r="B1231">
        <v>55.900002000000001</v>
      </c>
      <c r="C1231">
        <v>56.700001</v>
      </c>
      <c r="D1231">
        <v>55.889999000000003</v>
      </c>
      <c r="E1231">
        <v>56.400002000000001</v>
      </c>
      <c r="F1231">
        <v>17194100</v>
      </c>
      <c r="G1231">
        <v>54.804580999999999</v>
      </c>
      <c r="H1231">
        <f t="shared" si="38"/>
        <v>1.1659228699551581E-2</v>
      </c>
      <c r="I1231">
        <f t="shared" si="39"/>
        <v>1.1659210026284863E-2</v>
      </c>
    </row>
    <row r="1232" spans="1:9" x14ac:dyDescent="0.35">
      <c r="A1232" s="1">
        <v>42144</v>
      </c>
      <c r="B1232">
        <v>56.32</v>
      </c>
      <c r="C1232">
        <v>56.369999</v>
      </c>
      <c r="D1232">
        <v>55.93</v>
      </c>
      <c r="E1232">
        <v>56.080002</v>
      </c>
      <c r="F1232">
        <v>13292000</v>
      </c>
      <c r="G1232">
        <v>54.493634</v>
      </c>
      <c r="H1232">
        <f t="shared" si="38"/>
        <v>-5.6737586640511163E-3</v>
      </c>
      <c r="I1232">
        <f t="shared" si="39"/>
        <v>-5.6737410327067144E-3</v>
      </c>
    </row>
    <row r="1233" spans="1:9" x14ac:dyDescent="0.35">
      <c r="A1233" s="1">
        <v>42145</v>
      </c>
      <c r="B1233">
        <v>55.91</v>
      </c>
      <c r="C1233">
        <v>56.18</v>
      </c>
      <c r="D1233">
        <v>55.830002</v>
      </c>
      <c r="E1233">
        <v>56.009998000000003</v>
      </c>
      <c r="F1233">
        <v>13466700</v>
      </c>
      <c r="G1233">
        <v>54.425609999999999</v>
      </c>
      <c r="H1233">
        <f t="shared" si="38"/>
        <v>-1.2482881152535853E-3</v>
      </c>
      <c r="I1233">
        <f t="shared" si="39"/>
        <v>-1.2482925987281595E-3</v>
      </c>
    </row>
    <row r="1234" spans="1:9" x14ac:dyDescent="0.35">
      <c r="A1234" s="1">
        <v>42146</v>
      </c>
      <c r="B1234">
        <v>56.040000999999997</v>
      </c>
      <c r="C1234">
        <v>56.23</v>
      </c>
      <c r="D1234">
        <v>55.990001999999997</v>
      </c>
      <c r="E1234">
        <v>56</v>
      </c>
      <c r="F1234">
        <v>8568800</v>
      </c>
      <c r="G1234">
        <v>54.415894999999999</v>
      </c>
      <c r="H1234">
        <f t="shared" si="38"/>
        <v>-1.7850384497430368E-4</v>
      </c>
      <c r="I1234">
        <f t="shared" si="39"/>
        <v>-1.7850052576351313E-4</v>
      </c>
    </row>
    <row r="1235" spans="1:9" x14ac:dyDescent="0.35">
      <c r="A1235" s="1">
        <v>42150</v>
      </c>
      <c r="B1235">
        <v>55.970001000000003</v>
      </c>
      <c r="C1235">
        <v>56</v>
      </c>
      <c r="D1235">
        <v>55.459999000000003</v>
      </c>
      <c r="E1235">
        <v>55.66</v>
      </c>
      <c r="F1235">
        <v>15859100</v>
      </c>
      <c r="G1235">
        <v>54.085512999999999</v>
      </c>
      <c r="H1235">
        <f t="shared" si="38"/>
        <v>-6.0714285714286321E-3</v>
      </c>
      <c r="I1235">
        <f t="shared" si="39"/>
        <v>-6.0714245350554311E-3</v>
      </c>
    </row>
    <row r="1236" spans="1:9" x14ac:dyDescent="0.35">
      <c r="A1236" s="1">
        <v>42151</v>
      </c>
      <c r="B1236">
        <v>55.919998</v>
      </c>
      <c r="C1236">
        <v>56.310001</v>
      </c>
      <c r="D1236">
        <v>55.709999000000003</v>
      </c>
      <c r="E1236">
        <v>56.07</v>
      </c>
      <c r="F1236">
        <v>12526100</v>
      </c>
      <c r="G1236">
        <v>54.483915000000003</v>
      </c>
      <c r="H1236">
        <f t="shared" si="38"/>
        <v>7.3661516349264053E-3</v>
      </c>
      <c r="I1236">
        <f t="shared" si="39"/>
        <v>7.366149970695561E-3</v>
      </c>
    </row>
    <row r="1237" spans="1:9" x14ac:dyDescent="0.35">
      <c r="A1237" s="1">
        <v>42152</v>
      </c>
      <c r="B1237">
        <v>56.110000999999997</v>
      </c>
      <c r="C1237">
        <v>56.299999</v>
      </c>
      <c r="D1237">
        <v>55.889999000000003</v>
      </c>
      <c r="E1237">
        <v>56.209999000000003</v>
      </c>
      <c r="F1237">
        <v>10348700</v>
      </c>
      <c r="G1237">
        <v>54.619954</v>
      </c>
      <c r="H1237">
        <f t="shared" si="38"/>
        <v>2.4968610665240432E-3</v>
      </c>
      <c r="I1237">
        <f t="shared" si="39"/>
        <v>2.4968653592532162E-3</v>
      </c>
    </row>
    <row r="1238" spans="1:9" x14ac:dyDescent="0.35">
      <c r="A1238" s="1">
        <v>42153</v>
      </c>
      <c r="B1238">
        <v>56.25</v>
      </c>
      <c r="C1238">
        <v>56.259998000000003</v>
      </c>
      <c r="D1238">
        <v>55.68</v>
      </c>
      <c r="E1238">
        <v>55.959999000000003</v>
      </c>
      <c r="F1238">
        <v>17291500</v>
      </c>
      <c r="G1238">
        <v>54.377026000000001</v>
      </c>
      <c r="H1238">
        <f t="shared" si="38"/>
        <v>-4.4476072664580545E-3</v>
      </c>
      <c r="I1238">
        <f t="shared" si="39"/>
        <v>-4.4476053568261731E-3</v>
      </c>
    </row>
    <row r="1239" spans="1:9" x14ac:dyDescent="0.35">
      <c r="A1239" s="1">
        <v>42156</v>
      </c>
      <c r="B1239">
        <v>56.240001999999997</v>
      </c>
      <c r="C1239">
        <v>56.490001999999997</v>
      </c>
      <c r="D1239">
        <v>55.799999</v>
      </c>
      <c r="E1239">
        <v>56.040000999999997</v>
      </c>
      <c r="F1239">
        <v>15746200</v>
      </c>
      <c r="G1239">
        <v>54.454763999999997</v>
      </c>
      <c r="H1239">
        <f t="shared" si="38"/>
        <v>1.4296283314800139E-3</v>
      </c>
      <c r="I1239">
        <f t="shared" si="39"/>
        <v>1.4296111008350572E-3</v>
      </c>
    </row>
    <row r="1240" spans="1:9" x14ac:dyDescent="0.35">
      <c r="A1240" s="1">
        <v>42157</v>
      </c>
      <c r="B1240">
        <v>56.009998000000003</v>
      </c>
      <c r="C1240">
        <v>56.450001</v>
      </c>
      <c r="D1240">
        <v>55.740001999999997</v>
      </c>
      <c r="E1240">
        <v>56.18</v>
      </c>
      <c r="F1240">
        <v>13148700</v>
      </c>
      <c r="G1240">
        <v>54.590803999999999</v>
      </c>
      <c r="H1240">
        <f t="shared" si="38"/>
        <v>2.4981976713384269E-3</v>
      </c>
      <c r="I1240">
        <f t="shared" si="39"/>
        <v>2.4982203577266679E-3</v>
      </c>
    </row>
    <row r="1241" spans="1:9" x14ac:dyDescent="0.35">
      <c r="A1241" s="1">
        <v>42158</v>
      </c>
      <c r="B1241">
        <v>56.349997999999999</v>
      </c>
      <c r="C1241">
        <v>57.200001</v>
      </c>
      <c r="D1241">
        <v>56.349997999999999</v>
      </c>
      <c r="E1241">
        <v>56.91</v>
      </c>
      <c r="F1241">
        <v>16197700</v>
      </c>
      <c r="G1241">
        <v>55.300153000000002</v>
      </c>
      <c r="H1241">
        <f t="shared" si="38"/>
        <v>1.2993948024207847E-2</v>
      </c>
      <c r="I1241">
        <f t="shared" si="39"/>
        <v>1.299392842794554E-2</v>
      </c>
    </row>
    <row r="1242" spans="1:9" x14ac:dyDescent="0.35">
      <c r="A1242" s="1">
        <v>42159</v>
      </c>
      <c r="B1242">
        <v>56.529998999999997</v>
      </c>
      <c r="C1242">
        <v>56.889999000000003</v>
      </c>
      <c r="D1242">
        <v>55.93</v>
      </c>
      <c r="E1242">
        <v>56.139999000000003</v>
      </c>
      <c r="F1242">
        <v>17627100</v>
      </c>
      <c r="G1242">
        <v>54.551934000000003</v>
      </c>
      <c r="H1242">
        <f t="shared" si="38"/>
        <v>-1.3530152872957188E-2</v>
      </c>
      <c r="I1242">
        <f t="shared" si="39"/>
        <v>-1.3530143397614087E-2</v>
      </c>
    </row>
    <row r="1243" spans="1:9" x14ac:dyDescent="0.35">
      <c r="A1243" s="1">
        <v>42160</v>
      </c>
      <c r="B1243">
        <v>57.040000999999997</v>
      </c>
      <c r="C1243">
        <v>57.220001000000003</v>
      </c>
      <c r="D1243">
        <v>56.400002000000001</v>
      </c>
      <c r="E1243">
        <v>56.610000999999997</v>
      </c>
      <c r="F1243">
        <v>16890300</v>
      </c>
      <c r="G1243">
        <v>55.00864</v>
      </c>
      <c r="H1243">
        <f t="shared" si="38"/>
        <v>8.3719630988948503E-3</v>
      </c>
      <c r="I1243">
        <f t="shared" si="39"/>
        <v>8.3719488295318171E-3</v>
      </c>
    </row>
    <row r="1244" spans="1:9" x14ac:dyDescent="0.35">
      <c r="A1244" s="1">
        <v>42163</v>
      </c>
      <c r="B1244">
        <v>56.939999</v>
      </c>
      <c r="C1244">
        <v>56.939999</v>
      </c>
      <c r="D1244">
        <v>56.119999</v>
      </c>
      <c r="E1244">
        <v>56.119999</v>
      </c>
      <c r="F1244">
        <v>14248400</v>
      </c>
      <c r="G1244">
        <v>54.532499000000001</v>
      </c>
      <c r="H1244">
        <f t="shared" si="38"/>
        <v>-8.6557497146130934E-3</v>
      </c>
      <c r="I1244">
        <f t="shared" si="39"/>
        <v>-8.6557493513745917E-3</v>
      </c>
    </row>
    <row r="1245" spans="1:9" x14ac:dyDescent="0.35">
      <c r="A1245" s="1">
        <v>42164</v>
      </c>
      <c r="B1245">
        <v>56.23</v>
      </c>
      <c r="C1245">
        <v>56.93</v>
      </c>
      <c r="D1245">
        <v>56</v>
      </c>
      <c r="E1245">
        <v>56.700001</v>
      </c>
      <c r="F1245">
        <v>14669900</v>
      </c>
      <c r="G1245">
        <v>55.096094000000001</v>
      </c>
      <c r="H1245">
        <f t="shared" si="38"/>
        <v>1.0335032258286397E-2</v>
      </c>
      <c r="I1245">
        <f t="shared" si="39"/>
        <v>1.0335029759043306E-2</v>
      </c>
    </row>
    <row r="1246" spans="1:9" x14ac:dyDescent="0.35">
      <c r="A1246" s="1">
        <v>42165</v>
      </c>
      <c r="B1246">
        <v>56.98</v>
      </c>
      <c r="C1246">
        <v>57.57</v>
      </c>
      <c r="D1246">
        <v>56.91</v>
      </c>
      <c r="E1246">
        <v>57.209999000000003</v>
      </c>
      <c r="F1246">
        <v>18622400</v>
      </c>
      <c r="G1246">
        <v>55.591665999999996</v>
      </c>
      <c r="H1246">
        <f t="shared" si="38"/>
        <v>8.9946735627042234E-3</v>
      </c>
      <c r="I1246">
        <f t="shared" si="39"/>
        <v>8.9946848137727447E-3</v>
      </c>
    </row>
    <row r="1247" spans="1:9" x14ac:dyDescent="0.35">
      <c r="A1247" s="1">
        <v>42166</v>
      </c>
      <c r="B1247">
        <v>57.259998000000003</v>
      </c>
      <c r="C1247">
        <v>57.57</v>
      </c>
      <c r="D1247">
        <v>57.07</v>
      </c>
      <c r="E1247">
        <v>57.259998000000003</v>
      </c>
      <c r="F1247">
        <v>13943300</v>
      </c>
      <c r="G1247">
        <v>55.640250999999999</v>
      </c>
      <c r="H1247">
        <f t="shared" si="38"/>
        <v>8.739556174437213E-4</v>
      </c>
      <c r="I1247">
        <f t="shared" si="39"/>
        <v>8.7396193522969374E-4</v>
      </c>
    </row>
    <row r="1248" spans="1:9" x14ac:dyDescent="0.35">
      <c r="A1248" s="1">
        <v>42167</v>
      </c>
      <c r="B1248">
        <v>57.130001</v>
      </c>
      <c r="C1248">
        <v>57.290000999999997</v>
      </c>
      <c r="D1248">
        <v>56.740001999999997</v>
      </c>
      <c r="E1248">
        <v>57.09</v>
      </c>
      <c r="F1248">
        <v>13439000</v>
      </c>
      <c r="G1248">
        <v>55.475062000000001</v>
      </c>
      <c r="H1248">
        <f t="shared" si="38"/>
        <v>-2.9688789021613247E-3</v>
      </c>
      <c r="I1248">
        <f t="shared" si="39"/>
        <v>-2.968875895257878E-3</v>
      </c>
    </row>
    <row r="1249" spans="1:9" x14ac:dyDescent="0.35">
      <c r="A1249" s="1">
        <v>42170</v>
      </c>
      <c r="B1249">
        <v>56.650002000000001</v>
      </c>
      <c r="C1249">
        <v>57.07</v>
      </c>
      <c r="D1249">
        <v>56.48</v>
      </c>
      <c r="E1249">
        <v>56.98</v>
      </c>
      <c r="F1249">
        <v>12920600</v>
      </c>
      <c r="G1249">
        <v>55.368172999999999</v>
      </c>
      <c r="H1249">
        <f t="shared" si="38"/>
        <v>-1.9267822736031973E-3</v>
      </c>
      <c r="I1249">
        <f t="shared" si="39"/>
        <v>-1.9267937005640922E-3</v>
      </c>
    </row>
    <row r="1250" spans="1:9" x14ac:dyDescent="0.35">
      <c r="A1250" s="1">
        <v>42171</v>
      </c>
      <c r="B1250">
        <v>56.849997999999999</v>
      </c>
      <c r="C1250">
        <v>57.240001999999997</v>
      </c>
      <c r="D1250">
        <v>56.73</v>
      </c>
      <c r="E1250">
        <v>57.220001000000003</v>
      </c>
      <c r="F1250">
        <v>10476100</v>
      </c>
      <c r="G1250">
        <v>55.601385000000001</v>
      </c>
      <c r="H1250">
        <f t="shared" si="38"/>
        <v>4.2120217620218777E-3</v>
      </c>
      <c r="I1250">
        <f t="shared" si="39"/>
        <v>4.2120226723031257E-3</v>
      </c>
    </row>
    <row r="1251" spans="1:9" x14ac:dyDescent="0.35">
      <c r="A1251" s="1">
        <v>42172</v>
      </c>
      <c r="B1251">
        <v>57.310001</v>
      </c>
      <c r="C1251">
        <v>57.549999</v>
      </c>
      <c r="D1251">
        <v>57.099997999999999</v>
      </c>
      <c r="E1251">
        <v>57.169998</v>
      </c>
      <c r="F1251">
        <v>17497700</v>
      </c>
      <c r="G1251">
        <v>55.552796999999998</v>
      </c>
      <c r="H1251">
        <f t="shared" si="38"/>
        <v>-8.7387275648603694E-4</v>
      </c>
      <c r="I1251">
        <f t="shared" si="39"/>
        <v>-8.7386312409308325E-4</v>
      </c>
    </row>
    <row r="1252" spans="1:9" x14ac:dyDescent="0.35">
      <c r="A1252" s="1">
        <v>42173</v>
      </c>
      <c r="B1252">
        <v>57.290000999999997</v>
      </c>
      <c r="C1252">
        <v>57.84</v>
      </c>
      <c r="D1252">
        <v>57.189999</v>
      </c>
      <c r="E1252">
        <v>57.700001</v>
      </c>
      <c r="F1252">
        <v>18299900</v>
      </c>
      <c r="G1252">
        <v>56.067807000000002</v>
      </c>
      <c r="H1252">
        <f t="shared" si="38"/>
        <v>9.2706492660713513E-3</v>
      </c>
      <c r="I1252">
        <f t="shared" si="39"/>
        <v>9.2706403243747338E-3</v>
      </c>
    </row>
    <row r="1253" spans="1:9" x14ac:dyDescent="0.35">
      <c r="A1253" s="1">
        <v>42174</v>
      </c>
      <c r="B1253">
        <v>57.419998</v>
      </c>
      <c r="C1253">
        <v>57.57</v>
      </c>
      <c r="D1253">
        <v>57.049999</v>
      </c>
      <c r="E1253">
        <v>57.049999</v>
      </c>
      <c r="F1253">
        <v>36241100</v>
      </c>
      <c r="G1253">
        <v>55.436191999999998</v>
      </c>
      <c r="H1253">
        <f t="shared" si="38"/>
        <v>-1.1265199111521689E-2</v>
      </c>
      <c r="I1253">
        <f t="shared" si="39"/>
        <v>-1.1265198940276076E-2</v>
      </c>
    </row>
    <row r="1254" spans="1:9" x14ac:dyDescent="0.35">
      <c r="A1254" s="1">
        <v>42177</v>
      </c>
      <c r="B1254">
        <v>57.580002</v>
      </c>
      <c r="C1254">
        <v>58.040000999999997</v>
      </c>
      <c r="D1254">
        <v>57.529998999999997</v>
      </c>
      <c r="E1254">
        <v>57.91</v>
      </c>
      <c r="F1254">
        <v>15111200</v>
      </c>
      <c r="G1254">
        <v>56.271866000000003</v>
      </c>
      <c r="H1254">
        <f t="shared" si="38"/>
        <v>1.5074513848808252E-2</v>
      </c>
      <c r="I1254">
        <f t="shared" si="39"/>
        <v>1.5074520270079238E-2</v>
      </c>
    </row>
    <row r="1255" spans="1:9" x14ac:dyDescent="0.35">
      <c r="A1255" s="1">
        <v>42178</v>
      </c>
      <c r="B1255">
        <v>58</v>
      </c>
      <c r="C1255">
        <v>58.259998000000003</v>
      </c>
      <c r="D1255">
        <v>57.759998000000003</v>
      </c>
      <c r="E1255">
        <v>57.889999000000003</v>
      </c>
      <c r="F1255">
        <v>13354200</v>
      </c>
      <c r="G1255">
        <v>56.252431000000001</v>
      </c>
      <c r="H1255">
        <f t="shared" si="38"/>
        <v>-3.4538076325321183E-4</v>
      </c>
      <c r="I1255">
        <f t="shared" si="39"/>
        <v>-3.4537685315076314E-4</v>
      </c>
    </row>
    <row r="1256" spans="1:9" x14ac:dyDescent="0.35">
      <c r="A1256" s="1">
        <v>42179</v>
      </c>
      <c r="B1256">
        <v>57.669998</v>
      </c>
      <c r="C1256">
        <v>58.150002000000001</v>
      </c>
      <c r="D1256">
        <v>57.540000999999997</v>
      </c>
      <c r="E1256">
        <v>57.540000999999997</v>
      </c>
      <c r="F1256">
        <v>16166600</v>
      </c>
      <c r="G1256">
        <v>55.912332999999997</v>
      </c>
      <c r="H1256">
        <f t="shared" si="38"/>
        <v>-6.0459147701834729E-3</v>
      </c>
      <c r="I1256">
        <f t="shared" si="39"/>
        <v>-6.045925375207423E-3</v>
      </c>
    </row>
    <row r="1257" spans="1:9" x14ac:dyDescent="0.35">
      <c r="A1257" s="1">
        <v>42180</v>
      </c>
      <c r="B1257">
        <v>57.75</v>
      </c>
      <c r="C1257">
        <v>57.790000999999997</v>
      </c>
      <c r="D1257">
        <v>57.130001</v>
      </c>
      <c r="E1257">
        <v>57.169998</v>
      </c>
      <c r="F1257">
        <v>14053600</v>
      </c>
      <c r="G1257">
        <v>55.552796999999998</v>
      </c>
      <c r="H1257">
        <f t="shared" si="38"/>
        <v>-6.4303613759060761E-3</v>
      </c>
      <c r="I1257">
        <f t="shared" si="39"/>
        <v>-6.4303523160086796E-3</v>
      </c>
    </row>
    <row r="1258" spans="1:9" x14ac:dyDescent="0.35">
      <c r="A1258" s="1">
        <v>42181</v>
      </c>
      <c r="B1258">
        <v>57.34</v>
      </c>
      <c r="C1258">
        <v>57.580002</v>
      </c>
      <c r="D1258">
        <v>57.290000999999997</v>
      </c>
      <c r="E1258">
        <v>57.439999</v>
      </c>
      <c r="F1258">
        <v>16975900</v>
      </c>
      <c r="G1258">
        <v>55.815159999999999</v>
      </c>
      <c r="H1258">
        <f t="shared" si="38"/>
        <v>4.7227743474820586E-3</v>
      </c>
      <c r="I1258">
        <f t="shared" si="39"/>
        <v>4.7227685043473256E-3</v>
      </c>
    </row>
    <row r="1259" spans="1:9" x14ac:dyDescent="0.35">
      <c r="A1259" s="1">
        <v>42184</v>
      </c>
      <c r="B1259">
        <v>56.799999</v>
      </c>
      <c r="C1259">
        <v>57.189999</v>
      </c>
      <c r="D1259">
        <v>56.009998000000003</v>
      </c>
      <c r="E1259">
        <v>56.060001</v>
      </c>
      <c r="F1259">
        <v>19289700</v>
      </c>
      <c r="G1259">
        <v>54.474198999999999</v>
      </c>
      <c r="H1259">
        <f t="shared" si="38"/>
        <v>-2.4025035237204662E-2</v>
      </c>
      <c r="I1259">
        <f t="shared" si="39"/>
        <v>-2.402503190889357E-2</v>
      </c>
    </row>
    <row r="1260" spans="1:9" x14ac:dyDescent="0.35">
      <c r="A1260" s="1">
        <v>42185</v>
      </c>
      <c r="B1260">
        <v>56.540000999999997</v>
      </c>
      <c r="C1260">
        <v>56.880001</v>
      </c>
      <c r="D1260">
        <v>55.990001999999997</v>
      </c>
      <c r="E1260">
        <v>56.240001999999997</v>
      </c>
      <c r="F1260">
        <v>17346700</v>
      </c>
      <c r="G1260">
        <v>54.649107999999998</v>
      </c>
      <c r="H1260">
        <f t="shared" si="38"/>
        <v>3.2108633034094521E-3</v>
      </c>
      <c r="I1260">
        <f t="shared" si="39"/>
        <v>3.2108595116745E-3</v>
      </c>
    </row>
    <row r="1261" spans="1:9" x14ac:dyDescent="0.35">
      <c r="A1261" s="1">
        <v>42186</v>
      </c>
      <c r="B1261">
        <v>57.09</v>
      </c>
      <c r="C1261">
        <v>57.200001</v>
      </c>
      <c r="D1261">
        <v>56.610000999999997</v>
      </c>
      <c r="E1261">
        <v>56.91</v>
      </c>
      <c r="F1261">
        <v>12165300</v>
      </c>
      <c r="G1261">
        <v>55.300153000000002</v>
      </c>
      <c r="H1261">
        <f t="shared" si="38"/>
        <v>1.191319303295899E-2</v>
      </c>
      <c r="I1261">
        <f t="shared" si="39"/>
        <v>1.1913186213396263E-2</v>
      </c>
    </row>
    <row r="1262" spans="1:9" x14ac:dyDescent="0.35">
      <c r="A1262" s="1">
        <v>42187</v>
      </c>
      <c r="B1262">
        <v>56.84</v>
      </c>
      <c r="C1262">
        <v>57.139999000000003</v>
      </c>
      <c r="D1262">
        <v>56.52</v>
      </c>
      <c r="E1262">
        <v>56.740001999999997</v>
      </c>
      <c r="F1262">
        <v>10106800</v>
      </c>
      <c r="G1262">
        <v>55.134963999999997</v>
      </c>
      <c r="H1262">
        <f t="shared" si="38"/>
        <v>-2.9871375856615648E-3</v>
      </c>
      <c r="I1262">
        <f t="shared" si="39"/>
        <v>-2.9871345925571876E-3</v>
      </c>
    </row>
    <row r="1263" spans="1:9" x14ac:dyDescent="0.35">
      <c r="A1263" s="1">
        <v>42191</v>
      </c>
      <c r="B1263">
        <v>56.099997999999999</v>
      </c>
      <c r="C1263">
        <v>56.529998999999997</v>
      </c>
      <c r="D1263">
        <v>56.009998000000003</v>
      </c>
      <c r="E1263">
        <v>56.439999</v>
      </c>
      <c r="F1263">
        <v>11682100</v>
      </c>
      <c r="G1263">
        <v>54.843446999999998</v>
      </c>
      <c r="H1263">
        <f t="shared" si="38"/>
        <v>-5.2873279771826001E-3</v>
      </c>
      <c r="I1263">
        <f t="shared" si="39"/>
        <v>-5.2873345487266287E-3</v>
      </c>
    </row>
    <row r="1264" spans="1:9" x14ac:dyDescent="0.35">
      <c r="A1264" s="1">
        <v>42192</v>
      </c>
      <c r="B1264">
        <v>56.32</v>
      </c>
      <c r="C1264">
        <v>56.470001000000003</v>
      </c>
      <c r="D1264">
        <v>55.080002</v>
      </c>
      <c r="E1264">
        <v>56.25</v>
      </c>
      <c r="F1264">
        <v>15831800</v>
      </c>
      <c r="G1264">
        <v>54.658822999999998</v>
      </c>
      <c r="H1264">
        <f t="shared" si="38"/>
        <v>-3.3663891454002374E-3</v>
      </c>
      <c r="I1264">
        <f t="shared" si="39"/>
        <v>-3.3663821313054858E-3</v>
      </c>
    </row>
    <row r="1265" spans="1:9" x14ac:dyDescent="0.35">
      <c r="A1265" s="1">
        <v>42193</v>
      </c>
      <c r="B1265">
        <v>55.84</v>
      </c>
      <c r="C1265">
        <v>56.169998</v>
      </c>
      <c r="D1265">
        <v>55.209999000000003</v>
      </c>
      <c r="E1265">
        <v>55.25</v>
      </c>
      <c r="F1265">
        <v>12906600</v>
      </c>
      <c r="G1265">
        <v>53.687111000000002</v>
      </c>
      <c r="H1265">
        <f t="shared" si="38"/>
        <v>-1.7777777777777778E-2</v>
      </c>
      <c r="I1265">
        <f t="shared" si="39"/>
        <v>-1.7777770297029569E-2</v>
      </c>
    </row>
    <row r="1266" spans="1:9" x14ac:dyDescent="0.35">
      <c r="A1266" s="1">
        <v>42194</v>
      </c>
      <c r="B1266">
        <v>56.060001</v>
      </c>
      <c r="C1266">
        <v>56.150002000000001</v>
      </c>
      <c r="D1266">
        <v>55.439999</v>
      </c>
      <c r="E1266">
        <v>55.5</v>
      </c>
      <c r="F1266">
        <v>13623200</v>
      </c>
      <c r="G1266">
        <v>53.930039000000001</v>
      </c>
      <c r="H1266">
        <f t="shared" si="38"/>
        <v>4.5248868778280547E-3</v>
      </c>
      <c r="I1266">
        <f t="shared" si="39"/>
        <v>4.5248849393292765E-3</v>
      </c>
    </row>
    <row r="1267" spans="1:9" x14ac:dyDescent="0.35">
      <c r="A1267" s="1">
        <v>42195</v>
      </c>
      <c r="B1267">
        <v>56.330002</v>
      </c>
      <c r="C1267">
        <v>56.459999000000003</v>
      </c>
      <c r="D1267">
        <v>55.860000999999997</v>
      </c>
      <c r="E1267">
        <v>56.080002</v>
      </c>
      <c r="F1267">
        <v>13269600</v>
      </c>
      <c r="G1267">
        <v>54.493634</v>
      </c>
      <c r="H1267">
        <f t="shared" si="38"/>
        <v>1.0450486486486494E-2</v>
      </c>
      <c r="I1267">
        <f t="shared" si="39"/>
        <v>1.04504838203436E-2</v>
      </c>
    </row>
    <row r="1268" spans="1:9" x14ac:dyDescent="0.35">
      <c r="A1268" s="1">
        <v>42198</v>
      </c>
      <c r="B1268">
        <v>56.560001</v>
      </c>
      <c r="C1268">
        <v>56.759998000000003</v>
      </c>
      <c r="D1268">
        <v>56.419998</v>
      </c>
      <c r="E1268">
        <v>56.740001999999997</v>
      </c>
      <c r="F1268">
        <v>15521800</v>
      </c>
      <c r="G1268">
        <v>55.134963999999997</v>
      </c>
      <c r="H1268">
        <f t="shared" si="38"/>
        <v>1.1768901149468514E-2</v>
      </c>
      <c r="I1268">
        <f t="shared" si="39"/>
        <v>1.1768897629400095E-2</v>
      </c>
    </row>
    <row r="1269" spans="1:9" x14ac:dyDescent="0.35">
      <c r="A1269" s="1">
        <v>42199</v>
      </c>
      <c r="B1269">
        <v>56.459999000000003</v>
      </c>
      <c r="C1269">
        <v>57.369999</v>
      </c>
      <c r="D1269">
        <v>56.389999000000003</v>
      </c>
      <c r="E1269">
        <v>57.25</v>
      </c>
      <c r="F1269">
        <v>20066300</v>
      </c>
      <c r="G1269">
        <v>55.630535000000002</v>
      </c>
      <c r="H1269">
        <f t="shared" si="38"/>
        <v>8.9883324290331024E-3</v>
      </c>
      <c r="I1269">
        <f t="shared" si="39"/>
        <v>8.9883254480769281E-3</v>
      </c>
    </row>
    <row r="1270" spans="1:9" x14ac:dyDescent="0.35">
      <c r="A1270" s="1">
        <v>42200</v>
      </c>
      <c r="B1270">
        <v>57.41</v>
      </c>
      <c r="C1270">
        <v>58.16</v>
      </c>
      <c r="D1270">
        <v>57.259998000000003</v>
      </c>
      <c r="E1270">
        <v>57.779998999999997</v>
      </c>
      <c r="F1270">
        <v>17159400</v>
      </c>
      <c r="G1270">
        <v>56.145541999999999</v>
      </c>
      <c r="H1270">
        <f t="shared" si="38"/>
        <v>9.2576244541484106E-3</v>
      </c>
      <c r="I1270">
        <f t="shared" si="39"/>
        <v>9.2576316226330932E-3</v>
      </c>
    </row>
    <row r="1271" spans="1:9" x14ac:dyDescent="0.35">
      <c r="A1271" s="1">
        <v>42201</v>
      </c>
      <c r="B1271">
        <v>58.240001999999997</v>
      </c>
      <c r="C1271">
        <v>58.349997999999999</v>
      </c>
      <c r="D1271">
        <v>57.98</v>
      </c>
      <c r="E1271">
        <v>58.169998</v>
      </c>
      <c r="F1271">
        <v>13194500</v>
      </c>
      <c r="G1271">
        <v>56.524509000000002</v>
      </c>
      <c r="H1271">
        <f t="shared" si="38"/>
        <v>6.7497232043912479E-3</v>
      </c>
      <c r="I1271">
        <f t="shared" si="39"/>
        <v>6.7497255614702755E-3</v>
      </c>
    </row>
    <row r="1272" spans="1:9" x14ac:dyDescent="0.35">
      <c r="A1272" s="1">
        <v>42202</v>
      </c>
      <c r="B1272">
        <v>57.970001000000003</v>
      </c>
      <c r="C1272">
        <v>58.049999</v>
      </c>
      <c r="D1272">
        <v>57.490001999999997</v>
      </c>
      <c r="E1272">
        <v>57.939999</v>
      </c>
      <c r="F1272">
        <v>12963900</v>
      </c>
      <c r="G1272">
        <v>56.301015999999997</v>
      </c>
      <c r="H1272">
        <f t="shared" si="38"/>
        <v>-3.9539110866051502E-3</v>
      </c>
      <c r="I1272">
        <f t="shared" si="39"/>
        <v>-3.953913160041865E-3</v>
      </c>
    </row>
    <row r="1273" spans="1:9" x14ac:dyDescent="0.35">
      <c r="A1273" s="1">
        <v>42205</v>
      </c>
      <c r="B1273">
        <v>57.990001999999997</v>
      </c>
      <c r="C1273">
        <v>58.290000999999997</v>
      </c>
      <c r="D1273">
        <v>57.880001</v>
      </c>
      <c r="E1273">
        <v>58.049999</v>
      </c>
      <c r="F1273">
        <v>9672900</v>
      </c>
      <c r="G1273">
        <v>56.407905</v>
      </c>
      <c r="H1273">
        <f t="shared" si="38"/>
        <v>1.8985157386695749E-3</v>
      </c>
      <c r="I1273">
        <f t="shared" si="39"/>
        <v>1.8985270177007544E-3</v>
      </c>
    </row>
    <row r="1274" spans="1:9" x14ac:dyDescent="0.35">
      <c r="A1274" s="1">
        <v>42206</v>
      </c>
      <c r="B1274">
        <v>58.02</v>
      </c>
      <c r="C1274">
        <v>58.369999</v>
      </c>
      <c r="D1274">
        <v>57.75</v>
      </c>
      <c r="E1274">
        <v>57.950001</v>
      </c>
      <c r="F1274">
        <v>12504300</v>
      </c>
      <c r="G1274">
        <v>56.310735000000001</v>
      </c>
      <c r="H1274">
        <f t="shared" si="38"/>
        <v>-1.7226184620606E-3</v>
      </c>
      <c r="I1274">
        <f t="shared" si="39"/>
        <v>-1.7226308972119852E-3</v>
      </c>
    </row>
    <row r="1275" spans="1:9" x14ac:dyDescent="0.35">
      <c r="A1275" s="1">
        <v>42207</v>
      </c>
      <c r="B1275">
        <v>58.07</v>
      </c>
      <c r="C1275">
        <v>58.59</v>
      </c>
      <c r="D1275">
        <v>57.990001999999997</v>
      </c>
      <c r="E1275">
        <v>58.52</v>
      </c>
      <c r="F1275">
        <v>14871100</v>
      </c>
      <c r="G1275">
        <v>56.864610999999996</v>
      </c>
      <c r="H1275">
        <f t="shared" si="38"/>
        <v>9.8360481477817886E-3</v>
      </c>
      <c r="I1275">
        <f t="shared" si="39"/>
        <v>9.8360641181471937E-3</v>
      </c>
    </row>
    <row r="1276" spans="1:9" x14ac:dyDescent="0.35">
      <c r="A1276" s="1">
        <v>42208</v>
      </c>
      <c r="B1276">
        <v>58.73</v>
      </c>
      <c r="C1276">
        <v>58.77</v>
      </c>
      <c r="D1276">
        <v>58.07</v>
      </c>
      <c r="E1276">
        <v>58.209999000000003</v>
      </c>
      <c r="F1276">
        <v>13582200</v>
      </c>
      <c r="G1276">
        <v>56.563378999999998</v>
      </c>
      <c r="H1276">
        <f t="shared" si="38"/>
        <v>-5.2973513328776443E-3</v>
      </c>
      <c r="I1276">
        <f t="shared" si="39"/>
        <v>-5.2973544477425312E-3</v>
      </c>
    </row>
    <row r="1277" spans="1:9" x14ac:dyDescent="0.35">
      <c r="A1277" s="1">
        <v>42209</v>
      </c>
      <c r="B1277">
        <v>58.18</v>
      </c>
      <c r="C1277">
        <v>58.34</v>
      </c>
      <c r="D1277">
        <v>57.700001</v>
      </c>
      <c r="E1277">
        <v>57.779998999999997</v>
      </c>
      <c r="F1277">
        <v>13157300</v>
      </c>
      <c r="G1277">
        <v>56.145541999999999</v>
      </c>
      <c r="H1277">
        <f t="shared" si="38"/>
        <v>-7.3870470260617386E-3</v>
      </c>
      <c r="I1277">
        <f t="shared" si="39"/>
        <v>-7.3870586833222731E-3</v>
      </c>
    </row>
    <row r="1278" spans="1:9" x14ac:dyDescent="0.35">
      <c r="A1278" s="1">
        <v>42212</v>
      </c>
      <c r="B1278">
        <v>57.48</v>
      </c>
      <c r="C1278">
        <v>57.84</v>
      </c>
      <c r="D1278">
        <v>57.34</v>
      </c>
      <c r="E1278">
        <v>57.59</v>
      </c>
      <c r="F1278">
        <v>15495300</v>
      </c>
      <c r="G1278">
        <v>55.960917999999999</v>
      </c>
      <c r="H1278">
        <f t="shared" si="38"/>
        <v>-3.2883178139202314E-3</v>
      </c>
      <c r="I1278">
        <f t="shared" si="39"/>
        <v>-3.2883109401633252E-3</v>
      </c>
    </row>
    <row r="1279" spans="1:9" x14ac:dyDescent="0.35">
      <c r="A1279" s="1">
        <v>42213</v>
      </c>
      <c r="B1279">
        <v>57.73</v>
      </c>
      <c r="C1279">
        <v>57.84</v>
      </c>
      <c r="D1279">
        <v>57.16</v>
      </c>
      <c r="E1279">
        <v>57.400002000000001</v>
      </c>
      <c r="F1279">
        <v>16730600</v>
      </c>
      <c r="G1279">
        <v>55.776294</v>
      </c>
      <c r="H1279">
        <f t="shared" si="38"/>
        <v>-3.2991491578399507E-3</v>
      </c>
      <c r="I1279">
        <f t="shared" si="39"/>
        <v>-3.2991596027784867E-3</v>
      </c>
    </row>
    <row r="1280" spans="1:9" x14ac:dyDescent="0.35">
      <c r="A1280" s="1">
        <v>42214</v>
      </c>
      <c r="B1280">
        <v>57.599997999999999</v>
      </c>
      <c r="C1280">
        <v>58.130001</v>
      </c>
      <c r="D1280">
        <v>57.419998</v>
      </c>
      <c r="E1280">
        <v>57.959999000000003</v>
      </c>
      <c r="F1280">
        <v>13718400</v>
      </c>
      <c r="G1280">
        <v>56.320450000000001</v>
      </c>
      <c r="H1280">
        <f t="shared" si="38"/>
        <v>9.7560449562354157E-3</v>
      </c>
      <c r="I1280">
        <f t="shared" si="39"/>
        <v>9.7560443868859592E-3</v>
      </c>
    </row>
    <row r="1281" spans="1:9" x14ac:dyDescent="0.35">
      <c r="A1281" s="1">
        <v>42215</v>
      </c>
      <c r="B1281">
        <v>57.849997999999999</v>
      </c>
      <c r="C1281">
        <v>58.189999</v>
      </c>
      <c r="D1281">
        <v>57.720001000000003</v>
      </c>
      <c r="E1281">
        <v>58.150002000000001</v>
      </c>
      <c r="F1281">
        <v>9864800</v>
      </c>
      <c r="G1281">
        <v>56.505077999999997</v>
      </c>
      <c r="H1281">
        <f t="shared" si="38"/>
        <v>3.2781746597338149E-3</v>
      </c>
      <c r="I1281">
        <f t="shared" si="39"/>
        <v>3.2781698299640086E-3</v>
      </c>
    </row>
    <row r="1282" spans="1:9" x14ac:dyDescent="0.35">
      <c r="A1282" s="1">
        <v>42216</v>
      </c>
      <c r="B1282">
        <v>58.23</v>
      </c>
      <c r="C1282">
        <v>58.25</v>
      </c>
      <c r="D1282">
        <v>57.790000999999997</v>
      </c>
      <c r="E1282">
        <v>57.869999</v>
      </c>
      <c r="F1282">
        <v>12369800</v>
      </c>
      <c r="G1282">
        <v>56.232996</v>
      </c>
      <c r="H1282">
        <f t="shared" si="38"/>
        <v>-4.8151847011114581E-3</v>
      </c>
      <c r="I1282">
        <f t="shared" si="39"/>
        <v>-4.8151778500331865E-3</v>
      </c>
    </row>
    <row r="1283" spans="1:9" x14ac:dyDescent="0.35">
      <c r="A1283" s="1">
        <v>42219</v>
      </c>
      <c r="B1283">
        <v>58.07</v>
      </c>
      <c r="C1283">
        <v>58.07</v>
      </c>
      <c r="D1283">
        <v>57.5</v>
      </c>
      <c r="E1283">
        <v>57.91</v>
      </c>
      <c r="F1283">
        <v>13085900</v>
      </c>
      <c r="G1283">
        <v>56.271866000000003</v>
      </c>
      <c r="H1283">
        <f t="shared" si="38"/>
        <v>6.9122171576323373E-4</v>
      </c>
      <c r="I1283">
        <f t="shared" si="39"/>
        <v>6.9123117679881132E-4</v>
      </c>
    </row>
    <row r="1284" spans="1:9" x14ac:dyDescent="0.35">
      <c r="A1284" s="1">
        <v>42220</v>
      </c>
      <c r="B1284">
        <v>57.77</v>
      </c>
      <c r="C1284">
        <v>58.16</v>
      </c>
      <c r="D1284">
        <v>57.709999000000003</v>
      </c>
      <c r="E1284">
        <v>57.82</v>
      </c>
      <c r="F1284">
        <v>12324700</v>
      </c>
      <c r="G1284">
        <v>56.184410999999997</v>
      </c>
      <c r="H1284">
        <f t="shared" ref="H1284:H1347" si="40">(E1284-E1283)/E1283</f>
        <v>-1.5541357278535022E-3</v>
      </c>
      <c r="I1284">
        <f t="shared" ref="I1284:I1347" si="41">(G1284-G1283)/G1283</f>
        <v>-1.5541514120041018E-3</v>
      </c>
    </row>
    <row r="1285" spans="1:9" x14ac:dyDescent="0.35">
      <c r="A1285" s="1">
        <v>42221</v>
      </c>
      <c r="B1285">
        <v>57.810001</v>
      </c>
      <c r="C1285">
        <v>58.02</v>
      </c>
      <c r="D1285">
        <v>57.48</v>
      </c>
      <c r="E1285">
        <v>57.650002000000001</v>
      </c>
      <c r="F1285">
        <v>12032500</v>
      </c>
      <c r="G1285">
        <v>56.384912999999997</v>
      </c>
      <c r="H1285">
        <f t="shared" si="40"/>
        <v>-2.9401245243860195E-3</v>
      </c>
      <c r="I1285">
        <f t="shared" si="41"/>
        <v>3.5686411307221892E-3</v>
      </c>
    </row>
    <row r="1286" spans="1:9" x14ac:dyDescent="0.35">
      <c r="A1286" s="1">
        <v>42222</v>
      </c>
      <c r="B1286">
        <v>57.650002000000001</v>
      </c>
      <c r="C1286">
        <v>57.950001</v>
      </c>
      <c r="D1286">
        <v>57.41</v>
      </c>
      <c r="E1286">
        <v>57.529998999999997</v>
      </c>
      <c r="F1286">
        <v>12556600</v>
      </c>
      <c r="G1286">
        <v>56.267544000000001</v>
      </c>
      <c r="H1286">
        <f t="shared" si="40"/>
        <v>-2.0815784186790499E-3</v>
      </c>
      <c r="I1286">
        <f t="shared" si="41"/>
        <v>-2.0815674575927166E-3</v>
      </c>
    </row>
    <row r="1287" spans="1:9" x14ac:dyDescent="0.35">
      <c r="A1287" s="1">
        <v>42223</v>
      </c>
      <c r="B1287">
        <v>57.57</v>
      </c>
      <c r="C1287">
        <v>57.860000999999997</v>
      </c>
      <c r="D1287">
        <v>57.040000999999997</v>
      </c>
      <c r="E1287">
        <v>57.470001000000003</v>
      </c>
      <c r="F1287">
        <v>13596200</v>
      </c>
      <c r="G1287">
        <v>56.208863000000001</v>
      </c>
      <c r="H1287">
        <f t="shared" si="40"/>
        <v>-1.0428993749850945E-3</v>
      </c>
      <c r="I1287">
        <f t="shared" si="41"/>
        <v>-1.0428925065575989E-3</v>
      </c>
    </row>
    <row r="1288" spans="1:9" x14ac:dyDescent="0.35">
      <c r="A1288" s="1">
        <v>42226</v>
      </c>
      <c r="B1288">
        <v>57.799999</v>
      </c>
      <c r="C1288">
        <v>57.98</v>
      </c>
      <c r="D1288">
        <v>57.68</v>
      </c>
      <c r="E1288">
        <v>57.939999</v>
      </c>
      <c r="F1288">
        <v>12397500</v>
      </c>
      <c r="G1288">
        <v>56.668546999999997</v>
      </c>
      <c r="H1288">
        <f t="shared" si="40"/>
        <v>8.1781449768897133E-3</v>
      </c>
      <c r="I1288">
        <f t="shared" si="41"/>
        <v>8.1781408743314341E-3</v>
      </c>
    </row>
    <row r="1289" spans="1:9" x14ac:dyDescent="0.35">
      <c r="A1289" s="1">
        <v>42227</v>
      </c>
      <c r="B1289">
        <v>57.23</v>
      </c>
      <c r="C1289">
        <v>57.549999</v>
      </c>
      <c r="D1289">
        <v>56.98</v>
      </c>
      <c r="E1289">
        <v>57.209999000000003</v>
      </c>
      <c r="F1289">
        <v>15425500</v>
      </c>
      <c r="G1289">
        <v>55.954566999999997</v>
      </c>
      <c r="H1289">
        <f t="shared" si="40"/>
        <v>-1.2599240811170826E-2</v>
      </c>
      <c r="I1289">
        <f t="shared" si="41"/>
        <v>-1.2599228986760493E-2</v>
      </c>
    </row>
    <row r="1290" spans="1:9" x14ac:dyDescent="0.35">
      <c r="A1290" s="1">
        <v>42228</v>
      </c>
      <c r="B1290">
        <v>56.900002000000001</v>
      </c>
      <c r="C1290">
        <v>56.950001</v>
      </c>
      <c r="D1290">
        <v>56.200001</v>
      </c>
      <c r="E1290">
        <v>56.720001000000003</v>
      </c>
      <c r="F1290">
        <v>21663200</v>
      </c>
      <c r="G1290">
        <v>55.475321000000001</v>
      </c>
      <c r="H1290">
        <f t="shared" si="40"/>
        <v>-8.5649013907516391E-3</v>
      </c>
      <c r="I1290">
        <f t="shared" si="41"/>
        <v>-8.5649130302446318E-3</v>
      </c>
    </row>
    <row r="1291" spans="1:9" x14ac:dyDescent="0.35">
      <c r="A1291" s="1">
        <v>42229</v>
      </c>
      <c r="B1291">
        <v>56.75</v>
      </c>
      <c r="C1291">
        <v>57.130001</v>
      </c>
      <c r="D1291">
        <v>56.630001</v>
      </c>
      <c r="E1291">
        <v>56.889999000000003</v>
      </c>
      <c r="F1291">
        <v>11868600</v>
      </c>
      <c r="G1291">
        <v>55.641589000000003</v>
      </c>
      <c r="H1291">
        <f t="shared" si="40"/>
        <v>2.9971438117569788E-3</v>
      </c>
      <c r="I1291">
        <f t="shared" si="41"/>
        <v>2.9971525536553866E-3</v>
      </c>
    </row>
    <row r="1292" spans="1:9" x14ac:dyDescent="0.35">
      <c r="A1292" s="1">
        <v>42230</v>
      </c>
      <c r="B1292">
        <v>56.889999000000003</v>
      </c>
      <c r="C1292">
        <v>57.369999</v>
      </c>
      <c r="D1292">
        <v>56.82</v>
      </c>
      <c r="E1292">
        <v>57.330002</v>
      </c>
      <c r="F1292">
        <v>9742500</v>
      </c>
      <c r="G1292">
        <v>56.071936000000001</v>
      </c>
      <c r="H1292">
        <f t="shared" si="40"/>
        <v>7.7342768102350856E-3</v>
      </c>
      <c r="I1292">
        <f t="shared" si="41"/>
        <v>7.7342686960287484E-3</v>
      </c>
    </row>
    <row r="1293" spans="1:9" x14ac:dyDescent="0.35">
      <c r="A1293" s="1">
        <v>42233</v>
      </c>
      <c r="B1293">
        <v>57.02</v>
      </c>
      <c r="C1293">
        <v>57.5</v>
      </c>
      <c r="D1293">
        <v>56.93</v>
      </c>
      <c r="E1293">
        <v>57.349997999999999</v>
      </c>
      <c r="F1293">
        <v>11462500</v>
      </c>
      <c r="G1293">
        <v>56.091493999999997</v>
      </c>
      <c r="H1293">
        <f t="shared" si="40"/>
        <v>3.4878770804855396E-4</v>
      </c>
      <c r="I1293">
        <f t="shared" si="41"/>
        <v>3.4880193899487278E-4</v>
      </c>
    </row>
    <row r="1294" spans="1:9" x14ac:dyDescent="0.35">
      <c r="A1294" s="1">
        <v>42234</v>
      </c>
      <c r="B1294">
        <v>57.41</v>
      </c>
      <c r="C1294">
        <v>57.720001000000003</v>
      </c>
      <c r="D1294">
        <v>57.27</v>
      </c>
      <c r="E1294">
        <v>57.540000999999997</v>
      </c>
      <c r="F1294">
        <v>10581500</v>
      </c>
      <c r="G1294">
        <v>56.277327</v>
      </c>
      <c r="H1294">
        <f t="shared" si="40"/>
        <v>3.3130428356771217E-3</v>
      </c>
      <c r="I1294">
        <f t="shared" si="41"/>
        <v>3.3130335234073526E-3</v>
      </c>
    </row>
    <row r="1295" spans="1:9" x14ac:dyDescent="0.35">
      <c r="A1295" s="1">
        <v>42235</v>
      </c>
      <c r="B1295">
        <v>57.279998999999997</v>
      </c>
      <c r="C1295">
        <v>57.549999</v>
      </c>
      <c r="D1295">
        <v>56.950001</v>
      </c>
      <c r="E1295">
        <v>57.060001</v>
      </c>
      <c r="F1295">
        <v>13744600</v>
      </c>
      <c r="G1295">
        <v>55.807859999999998</v>
      </c>
      <c r="H1295">
        <f t="shared" si="40"/>
        <v>-8.3420227955852289E-3</v>
      </c>
      <c r="I1295">
        <f t="shared" si="41"/>
        <v>-8.3420273318951625E-3</v>
      </c>
    </row>
    <row r="1296" spans="1:9" x14ac:dyDescent="0.35">
      <c r="A1296" s="1">
        <v>42236</v>
      </c>
      <c r="B1296">
        <v>56.459999000000003</v>
      </c>
      <c r="C1296">
        <v>56.580002</v>
      </c>
      <c r="D1296">
        <v>56.110000999999997</v>
      </c>
      <c r="E1296">
        <v>56.119999</v>
      </c>
      <c r="F1296">
        <v>20857700</v>
      </c>
      <c r="G1296">
        <v>54.888486</v>
      </c>
      <c r="H1296">
        <f t="shared" si="40"/>
        <v>-1.6473921898459129E-2</v>
      </c>
      <c r="I1296">
        <f t="shared" si="41"/>
        <v>-1.6473916039783602E-2</v>
      </c>
    </row>
    <row r="1297" spans="1:9" x14ac:dyDescent="0.35">
      <c r="A1297" s="1">
        <v>42237</v>
      </c>
      <c r="B1297">
        <v>55.330002</v>
      </c>
      <c r="C1297">
        <v>55.779998999999997</v>
      </c>
      <c r="D1297">
        <v>53.959999000000003</v>
      </c>
      <c r="E1297">
        <v>53.970001000000003</v>
      </c>
      <c r="F1297">
        <v>31954400</v>
      </c>
      <c r="G1297">
        <v>52.785668000000001</v>
      </c>
      <c r="H1297">
        <f t="shared" si="40"/>
        <v>-3.8310727696199649E-2</v>
      </c>
      <c r="I1297">
        <f t="shared" si="41"/>
        <v>-3.8310730596577199E-2</v>
      </c>
    </row>
    <row r="1298" spans="1:9" x14ac:dyDescent="0.35">
      <c r="A1298" s="1">
        <v>42240</v>
      </c>
      <c r="B1298">
        <v>49.200001</v>
      </c>
      <c r="C1298">
        <v>53.240001999999997</v>
      </c>
      <c r="D1298">
        <v>47.75</v>
      </c>
      <c r="E1298">
        <v>51.25</v>
      </c>
      <c r="F1298">
        <v>40198100</v>
      </c>
      <c r="G1298">
        <v>50.125354999999999</v>
      </c>
      <c r="H1298">
        <f t="shared" si="40"/>
        <v>-5.0398387059507437E-2</v>
      </c>
      <c r="I1298">
        <f t="shared" si="41"/>
        <v>-5.0398396019161906E-2</v>
      </c>
    </row>
    <row r="1299" spans="1:9" x14ac:dyDescent="0.35">
      <c r="A1299" s="1">
        <v>42241</v>
      </c>
      <c r="B1299">
        <v>53.549999</v>
      </c>
      <c r="C1299">
        <v>53.650002000000001</v>
      </c>
      <c r="D1299">
        <v>50</v>
      </c>
      <c r="E1299">
        <v>50.02</v>
      </c>
      <c r="F1299">
        <v>31041800</v>
      </c>
      <c r="G1299">
        <v>48.922347000000002</v>
      </c>
      <c r="H1299">
        <f t="shared" si="40"/>
        <v>-2.3999999999999938E-2</v>
      </c>
      <c r="I1299">
        <f t="shared" si="41"/>
        <v>-2.3999989626008574E-2</v>
      </c>
    </row>
    <row r="1300" spans="1:9" x14ac:dyDescent="0.35">
      <c r="A1300" s="1">
        <v>42242</v>
      </c>
      <c r="B1300">
        <v>51.560001</v>
      </c>
      <c r="C1300">
        <v>52.41</v>
      </c>
      <c r="D1300">
        <v>50.580002</v>
      </c>
      <c r="E1300">
        <v>52.299999</v>
      </c>
      <c r="F1300">
        <v>30235800</v>
      </c>
      <c r="G1300">
        <v>51.152312999999999</v>
      </c>
      <c r="H1300">
        <f t="shared" si="40"/>
        <v>4.5581747301079494E-2</v>
      </c>
      <c r="I1300">
        <f t="shared" si="41"/>
        <v>4.5581746108787409E-2</v>
      </c>
    </row>
    <row r="1301" spans="1:9" x14ac:dyDescent="0.35">
      <c r="A1301" s="1">
        <v>42243</v>
      </c>
      <c r="B1301">
        <v>53.439999</v>
      </c>
      <c r="C1301">
        <v>54.099997999999999</v>
      </c>
      <c r="D1301">
        <v>52.880001</v>
      </c>
      <c r="E1301">
        <v>54.029998999999997</v>
      </c>
      <c r="F1301">
        <v>26452500</v>
      </c>
      <c r="G1301">
        <v>52.844349000000001</v>
      </c>
      <c r="H1301">
        <f t="shared" si="40"/>
        <v>3.3078394513927176E-2</v>
      </c>
      <c r="I1301">
        <f t="shared" si="41"/>
        <v>3.3078386895231925E-2</v>
      </c>
    </row>
    <row r="1302" spans="1:9" x14ac:dyDescent="0.35">
      <c r="A1302" s="1">
        <v>42244</v>
      </c>
      <c r="B1302">
        <v>53.75</v>
      </c>
      <c r="C1302">
        <v>53.93</v>
      </c>
      <c r="D1302">
        <v>53.040000999999997</v>
      </c>
      <c r="E1302">
        <v>53.540000999999997</v>
      </c>
      <c r="F1302">
        <v>18342200</v>
      </c>
      <c r="G1302">
        <v>52.365104000000002</v>
      </c>
      <c r="H1302">
        <f t="shared" si="40"/>
        <v>-9.0689988722746414E-3</v>
      </c>
      <c r="I1302">
        <f t="shared" si="41"/>
        <v>-9.0689924101439653E-3</v>
      </c>
    </row>
    <row r="1303" spans="1:9" x14ac:dyDescent="0.35">
      <c r="A1303" s="1">
        <v>42247</v>
      </c>
      <c r="B1303">
        <v>53.400002000000001</v>
      </c>
      <c r="C1303">
        <v>53.560001</v>
      </c>
      <c r="D1303">
        <v>53.060001</v>
      </c>
      <c r="E1303">
        <v>53.330002</v>
      </c>
      <c r="F1303">
        <v>13842200</v>
      </c>
      <c r="G1303">
        <v>52.159713000000004</v>
      </c>
      <c r="H1303">
        <f t="shared" si="40"/>
        <v>-3.9222823324190133E-3</v>
      </c>
      <c r="I1303">
        <f t="shared" si="41"/>
        <v>-3.9222876364381661E-3</v>
      </c>
    </row>
    <row r="1304" spans="1:9" x14ac:dyDescent="0.35">
      <c r="A1304" s="1">
        <v>42248</v>
      </c>
      <c r="B1304">
        <v>52.110000999999997</v>
      </c>
      <c r="C1304">
        <v>52.32</v>
      </c>
      <c r="D1304">
        <v>50.529998999999997</v>
      </c>
      <c r="E1304">
        <v>50.990001999999997</v>
      </c>
      <c r="F1304">
        <v>28031700</v>
      </c>
      <c r="G1304">
        <v>49.871062999999999</v>
      </c>
      <c r="H1304">
        <f t="shared" si="40"/>
        <v>-4.3877740713379375E-2</v>
      </c>
      <c r="I1304">
        <f t="shared" si="41"/>
        <v>-4.3877733759769805E-2</v>
      </c>
    </row>
    <row r="1305" spans="1:9" x14ac:dyDescent="0.35">
      <c r="A1305" s="1">
        <v>42249</v>
      </c>
      <c r="B1305">
        <v>52.490001999999997</v>
      </c>
      <c r="C1305">
        <v>52.490001999999997</v>
      </c>
      <c r="D1305">
        <v>51.27</v>
      </c>
      <c r="E1305">
        <v>51.990001999999997</v>
      </c>
      <c r="F1305">
        <v>20919600</v>
      </c>
      <c r="G1305">
        <v>50.849117999999997</v>
      </c>
      <c r="H1305">
        <f t="shared" si="40"/>
        <v>1.961168779714894E-2</v>
      </c>
      <c r="I1305">
        <f t="shared" si="41"/>
        <v>1.9611673406680699E-2</v>
      </c>
    </row>
    <row r="1306" spans="1:9" x14ac:dyDescent="0.35">
      <c r="A1306" s="1">
        <v>42250</v>
      </c>
      <c r="B1306">
        <v>52.389999000000003</v>
      </c>
      <c r="C1306">
        <v>53</v>
      </c>
      <c r="D1306">
        <v>52.220001000000003</v>
      </c>
      <c r="E1306">
        <v>52.43</v>
      </c>
      <c r="F1306">
        <v>15719000</v>
      </c>
      <c r="G1306">
        <v>51.279460999999998</v>
      </c>
      <c r="H1306">
        <f t="shared" si="40"/>
        <v>8.4631271989564997E-3</v>
      </c>
      <c r="I1306">
        <f t="shared" si="41"/>
        <v>8.4631359780911169E-3</v>
      </c>
    </row>
    <row r="1307" spans="1:9" x14ac:dyDescent="0.35">
      <c r="A1307" s="1">
        <v>42251</v>
      </c>
      <c r="B1307">
        <v>51.799999</v>
      </c>
      <c r="C1307">
        <v>51.82</v>
      </c>
      <c r="D1307">
        <v>50.759998000000003</v>
      </c>
      <c r="E1307">
        <v>51.290000999999997</v>
      </c>
      <c r="F1307">
        <v>22303800</v>
      </c>
      <c r="G1307">
        <v>50.164479</v>
      </c>
      <c r="H1307">
        <f t="shared" si="40"/>
        <v>-2.1743257676902595E-2</v>
      </c>
      <c r="I1307">
        <f t="shared" si="41"/>
        <v>-2.1743247262290797E-2</v>
      </c>
    </row>
    <row r="1308" spans="1:9" x14ac:dyDescent="0.35">
      <c r="A1308" s="1">
        <v>42255</v>
      </c>
      <c r="B1308">
        <v>52.650002000000001</v>
      </c>
      <c r="C1308">
        <v>52.98</v>
      </c>
      <c r="D1308">
        <v>51.98</v>
      </c>
      <c r="E1308">
        <v>52.93</v>
      </c>
      <c r="F1308">
        <v>19685400</v>
      </c>
      <c r="G1308">
        <v>51.768489000000002</v>
      </c>
      <c r="H1308">
        <f t="shared" si="40"/>
        <v>3.197502374780619E-2</v>
      </c>
      <c r="I1308">
        <f t="shared" si="41"/>
        <v>3.1975015628090193E-2</v>
      </c>
    </row>
    <row r="1309" spans="1:9" x14ac:dyDescent="0.35">
      <c r="A1309" s="1">
        <v>42256</v>
      </c>
      <c r="B1309">
        <v>53.610000999999997</v>
      </c>
      <c r="C1309">
        <v>53.700001</v>
      </c>
      <c r="D1309">
        <v>52.02</v>
      </c>
      <c r="E1309">
        <v>52.189999</v>
      </c>
      <c r="F1309">
        <v>16221500</v>
      </c>
      <c r="G1309">
        <v>51.044725999999997</v>
      </c>
      <c r="H1309">
        <f t="shared" si="40"/>
        <v>-1.3980748157944445E-2</v>
      </c>
      <c r="I1309">
        <f t="shared" si="41"/>
        <v>-1.3980763471771509E-2</v>
      </c>
    </row>
    <row r="1310" spans="1:9" x14ac:dyDescent="0.35">
      <c r="A1310" s="1">
        <v>42257</v>
      </c>
      <c r="B1310">
        <v>52.07</v>
      </c>
      <c r="C1310">
        <v>52.860000999999997</v>
      </c>
      <c r="D1310">
        <v>51.799999</v>
      </c>
      <c r="E1310">
        <v>52.560001</v>
      </c>
      <c r="F1310">
        <v>17996200</v>
      </c>
      <c r="G1310">
        <v>51.406610000000001</v>
      </c>
      <c r="H1310">
        <f t="shared" si="40"/>
        <v>7.0895192007955294E-3</v>
      </c>
      <c r="I1310">
        <f t="shared" si="41"/>
        <v>7.0895473119006154E-3</v>
      </c>
    </row>
    <row r="1311" spans="1:9" x14ac:dyDescent="0.35">
      <c r="A1311" s="1">
        <v>42258</v>
      </c>
      <c r="B1311">
        <v>52.34</v>
      </c>
      <c r="C1311">
        <v>52.66</v>
      </c>
      <c r="D1311">
        <v>52.029998999999997</v>
      </c>
      <c r="E1311">
        <v>52.619999</v>
      </c>
      <c r="F1311">
        <v>12549400</v>
      </c>
      <c r="G1311">
        <v>51.465291000000001</v>
      </c>
      <c r="H1311">
        <f t="shared" si="40"/>
        <v>1.1415144379468376E-3</v>
      </c>
      <c r="I1311">
        <f t="shared" si="41"/>
        <v>1.1415068995990979E-3</v>
      </c>
    </row>
    <row r="1312" spans="1:9" x14ac:dyDescent="0.35">
      <c r="A1312" s="1">
        <v>42261</v>
      </c>
      <c r="B1312">
        <v>52.630001</v>
      </c>
      <c r="C1312">
        <v>52.880001</v>
      </c>
      <c r="D1312">
        <v>52.41</v>
      </c>
      <c r="E1312">
        <v>52.77</v>
      </c>
      <c r="F1312">
        <v>16225600</v>
      </c>
      <c r="G1312">
        <v>51.612000999999999</v>
      </c>
      <c r="H1312">
        <f t="shared" si="40"/>
        <v>2.8506461963255293E-3</v>
      </c>
      <c r="I1312">
        <f t="shared" si="41"/>
        <v>2.8506590976042239E-3</v>
      </c>
    </row>
    <row r="1313" spans="1:9" x14ac:dyDescent="0.35">
      <c r="A1313" s="1">
        <v>42262</v>
      </c>
      <c r="B1313">
        <v>53.040000999999997</v>
      </c>
      <c r="C1313">
        <v>53.790000999999997</v>
      </c>
      <c r="D1313">
        <v>52.82</v>
      </c>
      <c r="E1313">
        <v>53.470001000000003</v>
      </c>
      <c r="F1313">
        <v>14305500</v>
      </c>
      <c r="G1313">
        <v>52.296639999999996</v>
      </c>
      <c r="H1313">
        <f t="shared" si="40"/>
        <v>1.3265131703619487E-2</v>
      </c>
      <c r="I1313">
        <f t="shared" si="41"/>
        <v>1.326511250745727E-2</v>
      </c>
    </row>
    <row r="1314" spans="1:9" x14ac:dyDescent="0.35">
      <c r="A1314" s="1">
        <v>42263</v>
      </c>
      <c r="B1314">
        <v>53.52</v>
      </c>
      <c r="C1314">
        <v>53.889999000000003</v>
      </c>
      <c r="D1314">
        <v>52.900002000000001</v>
      </c>
      <c r="E1314">
        <v>53.720001000000003</v>
      </c>
      <c r="F1314">
        <v>15218500</v>
      </c>
      <c r="G1314">
        <v>52.541153999999999</v>
      </c>
      <c r="H1314">
        <f t="shared" si="40"/>
        <v>4.6755188951651599E-3</v>
      </c>
      <c r="I1314">
        <f t="shared" si="41"/>
        <v>4.6755202628697059E-3</v>
      </c>
    </row>
    <row r="1315" spans="1:9" x14ac:dyDescent="0.35">
      <c r="A1315" s="1">
        <v>42264</v>
      </c>
      <c r="B1315">
        <v>53.700001</v>
      </c>
      <c r="C1315">
        <v>53.91</v>
      </c>
      <c r="D1315">
        <v>52.029998999999997</v>
      </c>
      <c r="E1315">
        <v>52.209999000000003</v>
      </c>
      <c r="F1315">
        <v>25025800</v>
      </c>
      <c r="G1315">
        <v>51.064287999999998</v>
      </c>
      <c r="H1315">
        <f t="shared" si="40"/>
        <v>-2.8108748546002447E-2</v>
      </c>
      <c r="I1315">
        <f t="shared" si="41"/>
        <v>-2.810874690723392E-2</v>
      </c>
    </row>
    <row r="1316" spans="1:9" x14ac:dyDescent="0.35">
      <c r="A1316" s="1">
        <v>42265</v>
      </c>
      <c r="B1316">
        <v>51.27</v>
      </c>
      <c r="C1316">
        <v>51.48</v>
      </c>
      <c r="D1316">
        <v>50.700001</v>
      </c>
      <c r="E1316">
        <v>51.040000999999997</v>
      </c>
      <c r="F1316">
        <v>39561600</v>
      </c>
      <c r="G1316">
        <v>49.919964999999998</v>
      </c>
      <c r="H1316">
        <f t="shared" si="40"/>
        <v>-2.2409462218147269E-2</v>
      </c>
      <c r="I1316">
        <f t="shared" si="41"/>
        <v>-2.2409457662466575E-2</v>
      </c>
    </row>
    <row r="1317" spans="1:9" x14ac:dyDescent="0.35">
      <c r="A1317" s="1">
        <v>42268</v>
      </c>
      <c r="B1317">
        <v>51.52</v>
      </c>
      <c r="C1317">
        <v>51.75</v>
      </c>
      <c r="D1317">
        <v>51.18</v>
      </c>
      <c r="E1317">
        <v>51.549999</v>
      </c>
      <c r="F1317">
        <v>16673300</v>
      </c>
      <c r="G1317">
        <v>50.418771</v>
      </c>
      <c r="H1317">
        <f t="shared" si="40"/>
        <v>9.9921236286810242E-3</v>
      </c>
      <c r="I1317">
        <f t="shared" si="41"/>
        <v>9.9921143774840768E-3</v>
      </c>
    </row>
    <row r="1318" spans="1:9" x14ac:dyDescent="0.35">
      <c r="A1318" s="1">
        <v>42269</v>
      </c>
      <c r="B1318">
        <v>50.869999</v>
      </c>
      <c r="C1318">
        <v>51.150002000000001</v>
      </c>
      <c r="D1318">
        <v>50.330002</v>
      </c>
      <c r="E1318">
        <v>50.689999</v>
      </c>
      <c r="F1318">
        <v>21761300</v>
      </c>
      <c r="G1318">
        <v>49.577643000000002</v>
      </c>
      <c r="H1318">
        <f t="shared" si="40"/>
        <v>-1.6682832525370166E-2</v>
      </c>
      <c r="I1318">
        <f t="shared" si="41"/>
        <v>-1.6682834256312944E-2</v>
      </c>
    </row>
    <row r="1319" spans="1:9" x14ac:dyDescent="0.35">
      <c r="A1319" s="1">
        <v>42270</v>
      </c>
      <c r="B1319">
        <v>50.880001</v>
      </c>
      <c r="C1319">
        <v>50.939999</v>
      </c>
      <c r="D1319">
        <v>50.5</v>
      </c>
      <c r="E1319">
        <v>50.779998999999997</v>
      </c>
      <c r="F1319">
        <v>12521200</v>
      </c>
      <c r="G1319">
        <v>49.665667999999997</v>
      </c>
      <c r="H1319">
        <f t="shared" si="40"/>
        <v>1.7754981608896128E-3</v>
      </c>
      <c r="I1319">
        <f t="shared" si="41"/>
        <v>1.7754978791548175E-3</v>
      </c>
    </row>
    <row r="1320" spans="1:9" x14ac:dyDescent="0.35">
      <c r="A1320" s="1">
        <v>42271</v>
      </c>
      <c r="B1320">
        <v>50.09</v>
      </c>
      <c r="C1320">
        <v>50.68</v>
      </c>
      <c r="D1320">
        <v>49.799999</v>
      </c>
      <c r="E1320">
        <v>50.549999</v>
      </c>
      <c r="F1320">
        <v>17064300</v>
      </c>
      <c r="G1320">
        <v>49.440716000000002</v>
      </c>
      <c r="H1320">
        <f t="shared" si="40"/>
        <v>-4.5293423499279091E-3</v>
      </c>
      <c r="I1320">
        <f t="shared" si="41"/>
        <v>-4.5293259722187715E-3</v>
      </c>
    </row>
    <row r="1321" spans="1:9" x14ac:dyDescent="0.35">
      <c r="A1321" s="1">
        <v>42272</v>
      </c>
      <c r="B1321">
        <v>51.360000999999997</v>
      </c>
      <c r="C1321">
        <v>51.869999</v>
      </c>
      <c r="D1321">
        <v>51.07</v>
      </c>
      <c r="E1321">
        <v>51.48</v>
      </c>
      <c r="F1321">
        <v>18394800</v>
      </c>
      <c r="G1321">
        <v>50.350307999999998</v>
      </c>
      <c r="H1321">
        <f t="shared" si="40"/>
        <v>1.8397646259102739E-2</v>
      </c>
      <c r="I1321">
        <f t="shared" si="41"/>
        <v>1.8397630001960253E-2</v>
      </c>
    </row>
    <row r="1322" spans="1:9" x14ac:dyDescent="0.35">
      <c r="A1322" s="1">
        <v>42275</v>
      </c>
      <c r="B1322">
        <v>51.07</v>
      </c>
      <c r="C1322">
        <v>51.299999</v>
      </c>
      <c r="D1322">
        <v>50.200001</v>
      </c>
      <c r="E1322">
        <v>50.369999</v>
      </c>
      <c r="F1322">
        <v>17647900</v>
      </c>
      <c r="G1322">
        <v>49.264665000000001</v>
      </c>
      <c r="H1322">
        <f t="shared" si="40"/>
        <v>-2.1561790986790928E-2</v>
      </c>
      <c r="I1322">
        <f t="shared" si="41"/>
        <v>-2.1561794617025929E-2</v>
      </c>
    </row>
    <row r="1323" spans="1:9" x14ac:dyDescent="0.35">
      <c r="A1323" s="1">
        <v>42276</v>
      </c>
      <c r="B1323">
        <v>50.470001000000003</v>
      </c>
      <c r="C1323">
        <v>50.959999000000003</v>
      </c>
      <c r="D1323">
        <v>50</v>
      </c>
      <c r="E1323">
        <v>50.889999000000003</v>
      </c>
      <c r="F1323">
        <v>20816400</v>
      </c>
      <c r="G1323">
        <v>49.773254999999999</v>
      </c>
      <c r="H1323">
        <f t="shared" si="40"/>
        <v>1.032360552558286E-2</v>
      </c>
      <c r="I1323">
        <f t="shared" si="41"/>
        <v>1.0323626477516858E-2</v>
      </c>
    </row>
    <row r="1324" spans="1:9" x14ac:dyDescent="0.35">
      <c r="A1324" s="1">
        <v>42277</v>
      </c>
      <c r="B1324">
        <v>51.630001</v>
      </c>
      <c r="C1324">
        <v>51.720001000000003</v>
      </c>
      <c r="D1324">
        <v>50.700001</v>
      </c>
      <c r="E1324">
        <v>51.349997999999999</v>
      </c>
      <c r="F1324">
        <v>20514800</v>
      </c>
      <c r="G1324">
        <v>50.22316</v>
      </c>
      <c r="H1324">
        <f t="shared" si="40"/>
        <v>9.0390844770894228E-3</v>
      </c>
      <c r="I1324">
        <f t="shared" si="41"/>
        <v>9.0390913754786802E-3</v>
      </c>
    </row>
    <row r="1325" spans="1:9" x14ac:dyDescent="0.35">
      <c r="A1325" s="1">
        <v>42278</v>
      </c>
      <c r="B1325">
        <v>51.509998000000003</v>
      </c>
      <c r="C1325">
        <v>51.860000999999997</v>
      </c>
      <c r="D1325">
        <v>50.919998</v>
      </c>
      <c r="E1325">
        <v>51.439999</v>
      </c>
      <c r="F1325">
        <v>15556600</v>
      </c>
      <c r="G1325">
        <v>50.311185000000002</v>
      </c>
      <c r="H1325">
        <f t="shared" si="40"/>
        <v>1.7526972445062391E-3</v>
      </c>
      <c r="I1325">
        <f t="shared" si="41"/>
        <v>1.7526774500051729E-3</v>
      </c>
    </row>
    <row r="1326" spans="1:9" x14ac:dyDescent="0.35">
      <c r="A1326" s="1">
        <v>42279</v>
      </c>
      <c r="B1326">
        <v>50.279998999999997</v>
      </c>
      <c r="C1326">
        <v>51.290000999999997</v>
      </c>
      <c r="D1326">
        <v>49.509998000000003</v>
      </c>
      <c r="E1326">
        <v>51.259998000000003</v>
      </c>
      <c r="F1326">
        <v>21630300</v>
      </c>
      <c r="G1326">
        <v>50.135134000000001</v>
      </c>
      <c r="H1326">
        <f t="shared" si="40"/>
        <v>-3.4992419031733882E-3</v>
      </c>
      <c r="I1326">
        <f t="shared" si="41"/>
        <v>-3.4992417690022817E-3</v>
      </c>
    </row>
    <row r="1327" spans="1:9" x14ac:dyDescent="0.35">
      <c r="A1327" s="1">
        <v>42282</v>
      </c>
      <c r="B1327">
        <v>51.709999000000003</v>
      </c>
      <c r="C1327">
        <v>52.57</v>
      </c>
      <c r="D1327">
        <v>51.5</v>
      </c>
      <c r="E1327">
        <v>52.41</v>
      </c>
      <c r="F1327">
        <v>15240700</v>
      </c>
      <c r="G1327">
        <v>51.259900000000002</v>
      </c>
      <c r="H1327">
        <f t="shared" si="40"/>
        <v>2.2434686790272475E-2</v>
      </c>
      <c r="I1327">
        <f t="shared" si="41"/>
        <v>2.2434686222240895E-2</v>
      </c>
    </row>
    <row r="1328" spans="1:9" x14ac:dyDescent="0.35">
      <c r="A1328" s="1">
        <v>42283</v>
      </c>
      <c r="B1328">
        <v>52.18</v>
      </c>
      <c r="C1328">
        <v>52.540000999999997</v>
      </c>
      <c r="D1328">
        <v>51.919998</v>
      </c>
      <c r="E1328">
        <v>52.029998999999997</v>
      </c>
      <c r="F1328">
        <v>14490700</v>
      </c>
      <c r="G1328">
        <v>50.888238000000001</v>
      </c>
      <c r="H1328">
        <f t="shared" si="40"/>
        <v>-7.2505437893531782E-3</v>
      </c>
      <c r="I1328">
        <f t="shared" si="41"/>
        <v>-7.2505408711292961E-3</v>
      </c>
    </row>
    <row r="1329" spans="1:9" x14ac:dyDescent="0.35">
      <c r="A1329" s="1">
        <v>42284</v>
      </c>
      <c r="B1329">
        <v>52.490001999999997</v>
      </c>
      <c r="C1329">
        <v>52.73</v>
      </c>
      <c r="D1329">
        <v>51.91</v>
      </c>
      <c r="E1329">
        <v>52.189999</v>
      </c>
      <c r="F1329">
        <v>13863500</v>
      </c>
      <c r="G1329">
        <v>51.044725999999997</v>
      </c>
      <c r="H1329">
        <f t="shared" si="40"/>
        <v>3.0751490116308422E-3</v>
      </c>
      <c r="I1329">
        <f t="shared" si="41"/>
        <v>3.0751310351911959E-3</v>
      </c>
    </row>
    <row r="1330" spans="1:9" x14ac:dyDescent="0.35">
      <c r="A1330" s="1">
        <v>42285</v>
      </c>
      <c r="B1330">
        <v>52.23</v>
      </c>
      <c r="C1330">
        <v>52.59</v>
      </c>
      <c r="D1330">
        <v>51.77</v>
      </c>
      <c r="E1330">
        <v>52.540000999999997</v>
      </c>
      <c r="F1330">
        <v>15384100</v>
      </c>
      <c r="G1330">
        <v>51.387048</v>
      </c>
      <c r="H1330">
        <f t="shared" si="40"/>
        <v>6.7063040181318334E-3</v>
      </c>
      <c r="I1330">
        <f t="shared" si="41"/>
        <v>6.7063147718728656E-3</v>
      </c>
    </row>
    <row r="1331" spans="1:9" x14ac:dyDescent="0.35">
      <c r="A1331" s="1">
        <v>42286</v>
      </c>
      <c r="B1331">
        <v>53.02</v>
      </c>
      <c r="C1331">
        <v>53.07</v>
      </c>
      <c r="D1331">
        <v>51.98</v>
      </c>
      <c r="E1331">
        <v>52.139999000000003</v>
      </c>
      <c r="F1331">
        <v>16983100</v>
      </c>
      <c r="G1331">
        <v>50.995823999999999</v>
      </c>
      <c r="H1331">
        <f t="shared" si="40"/>
        <v>-7.6132849711973462E-3</v>
      </c>
      <c r="I1331">
        <f t="shared" si="41"/>
        <v>-7.6132802958442198E-3</v>
      </c>
    </row>
    <row r="1332" spans="1:9" x14ac:dyDescent="0.35">
      <c r="A1332" s="1">
        <v>42289</v>
      </c>
      <c r="B1332">
        <v>52.119999</v>
      </c>
      <c r="C1332">
        <v>52.43</v>
      </c>
      <c r="D1332">
        <v>51.75</v>
      </c>
      <c r="E1332">
        <v>52.18</v>
      </c>
      <c r="F1332">
        <v>10639000</v>
      </c>
      <c r="G1332">
        <v>51.034948</v>
      </c>
      <c r="H1332">
        <f t="shared" si="40"/>
        <v>7.6718451797432182E-4</v>
      </c>
      <c r="I1332">
        <f t="shared" si="41"/>
        <v>7.6720007504930304E-4</v>
      </c>
    </row>
    <row r="1333" spans="1:9" x14ac:dyDescent="0.35">
      <c r="A1333" s="1">
        <v>42290</v>
      </c>
      <c r="B1333">
        <v>52.02</v>
      </c>
      <c r="C1333">
        <v>52.310001</v>
      </c>
      <c r="D1333">
        <v>51.709999000000003</v>
      </c>
      <c r="E1333">
        <v>51.860000999999997</v>
      </c>
      <c r="F1333">
        <v>16002200</v>
      </c>
      <c r="G1333">
        <v>50.721969999999999</v>
      </c>
      <c r="H1333">
        <f t="shared" si="40"/>
        <v>-6.1325986968187585E-3</v>
      </c>
      <c r="I1333">
        <f t="shared" si="41"/>
        <v>-6.1326211207269393E-3</v>
      </c>
    </row>
    <row r="1334" spans="1:9" x14ac:dyDescent="0.35">
      <c r="A1334" s="1">
        <v>42291</v>
      </c>
      <c r="B1334">
        <v>51.700001</v>
      </c>
      <c r="C1334">
        <v>51.900002000000001</v>
      </c>
      <c r="D1334">
        <v>50.740001999999997</v>
      </c>
      <c r="E1334">
        <v>51.5</v>
      </c>
      <c r="F1334">
        <v>26269100</v>
      </c>
      <c r="G1334">
        <v>50.369869000000001</v>
      </c>
      <c r="H1334">
        <f t="shared" si="40"/>
        <v>-6.9417854426959405E-3</v>
      </c>
      <c r="I1334">
        <f t="shared" si="41"/>
        <v>-6.9417847926647475E-3</v>
      </c>
    </row>
    <row r="1335" spans="1:9" x14ac:dyDescent="0.35">
      <c r="A1335" s="1">
        <v>42292</v>
      </c>
      <c r="B1335">
        <v>51.98</v>
      </c>
      <c r="C1335">
        <v>52.700001</v>
      </c>
      <c r="D1335">
        <v>51.759998000000003</v>
      </c>
      <c r="E1335">
        <v>52.689999</v>
      </c>
      <c r="F1335">
        <v>18262400</v>
      </c>
      <c r="G1335">
        <v>51.533754000000002</v>
      </c>
      <c r="H1335">
        <f t="shared" si="40"/>
        <v>2.3106776699029132E-2</v>
      </c>
      <c r="I1335">
        <f t="shared" si="41"/>
        <v>2.3106770438493705E-2</v>
      </c>
    </row>
    <row r="1336" spans="1:9" x14ac:dyDescent="0.35">
      <c r="A1336" s="1">
        <v>42293</v>
      </c>
      <c r="B1336">
        <v>53.150002000000001</v>
      </c>
      <c r="C1336">
        <v>53.189999</v>
      </c>
      <c r="D1336">
        <v>52.509998000000003</v>
      </c>
      <c r="E1336">
        <v>52.880001</v>
      </c>
      <c r="F1336">
        <v>15543900</v>
      </c>
      <c r="G1336">
        <v>51.719586999999997</v>
      </c>
      <c r="H1336">
        <f t="shared" si="40"/>
        <v>3.6060353692547952E-3</v>
      </c>
      <c r="I1336">
        <f t="shared" si="41"/>
        <v>3.606044302536067E-3</v>
      </c>
    </row>
    <row r="1337" spans="1:9" x14ac:dyDescent="0.35">
      <c r="A1337" s="1">
        <v>42296</v>
      </c>
      <c r="B1337">
        <v>52.759998000000003</v>
      </c>
      <c r="C1337">
        <v>53.009998000000003</v>
      </c>
      <c r="D1337">
        <v>52.450001</v>
      </c>
      <c r="E1337">
        <v>52.560001</v>
      </c>
      <c r="F1337">
        <v>15515700</v>
      </c>
      <c r="G1337">
        <v>51.406610000000001</v>
      </c>
      <c r="H1337">
        <f t="shared" si="40"/>
        <v>-6.0514371019017247E-3</v>
      </c>
      <c r="I1337">
        <f t="shared" si="41"/>
        <v>-6.0514210989348486E-3</v>
      </c>
    </row>
    <row r="1338" spans="1:9" x14ac:dyDescent="0.35">
      <c r="A1338" s="1">
        <v>42297</v>
      </c>
      <c r="B1338">
        <v>52.619999</v>
      </c>
      <c r="C1338">
        <v>53.290000999999997</v>
      </c>
      <c r="D1338">
        <v>52.580002</v>
      </c>
      <c r="E1338">
        <v>53.080002</v>
      </c>
      <c r="F1338">
        <v>13583300</v>
      </c>
      <c r="G1338">
        <v>51.915199000000001</v>
      </c>
      <c r="H1338">
        <f t="shared" si="40"/>
        <v>9.8934739365777527E-3</v>
      </c>
      <c r="I1338">
        <f t="shared" si="41"/>
        <v>9.8934553358021593E-3</v>
      </c>
    </row>
    <row r="1339" spans="1:9" x14ac:dyDescent="0.35">
      <c r="A1339" s="1">
        <v>42298</v>
      </c>
      <c r="B1339">
        <v>53.040000999999997</v>
      </c>
      <c r="C1339">
        <v>53.860000999999997</v>
      </c>
      <c r="D1339">
        <v>53.029998999999997</v>
      </c>
      <c r="E1339">
        <v>53.119999</v>
      </c>
      <c r="F1339">
        <v>17666700</v>
      </c>
      <c r="G1339">
        <v>51.954318999999998</v>
      </c>
      <c r="H1339">
        <f t="shared" si="40"/>
        <v>7.535229557828505E-4</v>
      </c>
      <c r="I1339">
        <f t="shared" si="41"/>
        <v>7.5353655102038488E-4</v>
      </c>
    </row>
    <row r="1340" spans="1:9" x14ac:dyDescent="0.35">
      <c r="A1340" s="1">
        <v>42299</v>
      </c>
      <c r="B1340">
        <v>53.400002000000001</v>
      </c>
      <c r="C1340">
        <v>54.450001</v>
      </c>
      <c r="D1340">
        <v>53.400002000000001</v>
      </c>
      <c r="E1340">
        <v>54.060001</v>
      </c>
      <c r="F1340">
        <v>18263200</v>
      </c>
      <c r="G1340">
        <v>52.873693000000003</v>
      </c>
      <c r="H1340">
        <f t="shared" si="40"/>
        <v>1.7695821116261688E-2</v>
      </c>
      <c r="I1340">
        <f t="shared" si="41"/>
        <v>1.7695814663647211E-2</v>
      </c>
    </row>
    <row r="1341" spans="1:9" x14ac:dyDescent="0.35">
      <c r="A1341" s="1">
        <v>42300</v>
      </c>
      <c r="B1341">
        <v>54.34</v>
      </c>
      <c r="C1341">
        <v>54.799999</v>
      </c>
      <c r="D1341">
        <v>54.110000999999997</v>
      </c>
      <c r="E1341">
        <v>54.75</v>
      </c>
      <c r="F1341">
        <v>16924800</v>
      </c>
      <c r="G1341">
        <v>53.548549999999999</v>
      </c>
      <c r="H1341">
        <f t="shared" si="40"/>
        <v>1.2763577270374084E-2</v>
      </c>
      <c r="I1341">
        <f t="shared" si="41"/>
        <v>1.276356845359744E-2</v>
      </c>
    </row>
    <row r="1342" spans="1:9" x14ac:dyDescent="0.35">
      <c r="A1342" s="1">
        <v>42303</v>
      </c>
      <c r="B1342">
        <v>54.759998000000003</v>
      </c>
      <c r="C1342">
        <v>54.810001</v>
      </c>
      <c r="D1342">
        <v>54.16</v>
      </c>
      <c r="E1342">
        <v>54.290000999999997</v>
      </c>
      <c r="F1342">
        <v>12661400</v>
      </c>
      <c r="G1342">
        <v>53.098646000000002</v>
      </c>
      <c r="H1342">
        <f t="shared" si="40"/>
        <v>-8.4018082191781446E-3</v>
      </c>
      <c r="I1342">
        <f t="shared" si="41"/>
        <v>-8.4017961270659337E-3</v>
      </c>
    </row>
    <row r="1343" spans="1:9" x14ac:dyDescent="0.35">
      <c r="A1343" s="1">
        <v>42304</v>
      </c>
      <c r="B1343">
        <v>53.98</v>
      </c>
      <c r="C1343">
        <v>54.330002</v>
      </c>
      <c r="D1343">
        <v>53.82</v>
      </c>
      <c r="E1343">
        <v>54.119999</v>
      </c>
      <c r="F1343">
        <v>12443900</v>
      </c>
      <c r="G1343">
        <v>52.932374000000003</v>
      </c>
      <c r="H1343">
        <f t="shared" si="40"/>
        <v>-3.1313685184864277E-3</v>
      </c>
      <c r="I1343">
        <f t="shared" si="41"/>
        <v>-3.1313792822513647E-3</v>
      </c>
    </row>
    <row r="1344" spans="1:9" x14ac:dyDescent="0.35">
      <c r="A1344" s="1">
        <v>42305</v>
      </c>
      <c r="B1344">
        <v>54.240001999999997</v>
      </c>
      <c r="C1344">
        <v>55.5</v>
      </c>
      <c r="D1344">
        <v>54.169998</v>
      </c>
      <c r="E1344">
        <v>55.450001</v>
      </c>
      <c r="F1344">
        <v>16681600</v>
      </c>
      <c r="G1344">
        <v>54.23319</v>
      </c>
      <c r="H1344">
        <f t="shared" si="40"/>
        <v>2.4575055886457062E-2</v>
      </c>
      <c r="I1344">
        <f t="shared" si="41"/>
        <v>2.4575054955970753E-2</v>
      </c>
    </row>
    <row r="1345" spans="1:9" x14ac:dyDescent="0.35">
      <c r="A1345" s="1">
        <v>42306</v>
      </c>
      <c r="B1345">
        <v>55.389999000000003</v>
      </c>
      <c r="C1345">
        <v>55.57</v>
      </c>
      <c r="D1345">
        <v>54.91</v>
      </c>
      <c r="E1345">
        <v>55.09</v>
      </c>
      <c r="F1345">
        <v>11334900</v>
      </c>
      <c r="G1345">
        <v>53.88109</v>
      </c>
      <c r="H1345">
        <f t="shared" si="40"/>
        <v>-6.492353354511155E-3</v>
      </c>
      <c r="I1345">
        <f t="shared" si="41"/>
        <v>-6.4923343067225083E-3</v>
      </c>
    </row>
    <row r="1346" spans="1:9" x14ac:dyDescent="0.35">
      <c r="A1346" s="1">
        <v>42307</v>
      </c>
      <c r="B1346">
        <v>55.07</v>
      </c>
      <c r="C1346">
        <v>55.07</v>
      </c>
      <c r="D1346">
        <v>54.029998999999997</v>
      </c>
      <c r="E1346">
        <v>54.139999000000003</v>
      </c>
      <c r="F1346">
        <v>18450500</v>
      </c>
      <c r="G1346">
        <v>52.951936000000003</v>
      </c>
      <c r="H1346">
        <f t="shared" si="40"/>
        <v>-1.7244527137411512E-2</v>
      </c>
      <c r="I1346">
        <f t="shared" si="41"/>
        <v>-1.7244528646320943E-2</v>
      </c>
    </row>
    <row r="1347" spans="1:9" x14ac:dyDescent="0.35">
      <c r="A1347" s="1">
        <v>42310</v>
      </c>
      <c r="B1347">
        <v>54.209999000000003</v>
      </c>
      <c r="C1347">
        <v>55.02</v>
      </c>
      <c r="D1347">
        <v>54.130001</v>
      </c>
      <c r="E1347">
        <v>54.849997999999999</v>
      </c>
      <c r="F1347">
        <v>10992300</v>
      </c>
      <c r="G1347">
        <v>53.646355</v>
      </c>
      <c r="H1347">
        <f t="shared" si="40"/>
        <v>1.3114130275473338E-2</v>
      </c>
      <c r="I1347">
        <f t="shared" si="41"/>
        <v>1.3114138074196122E-2</v>
      </c>
    </row>
    <row r="1348" spans="1:9" x14ac:dyDescent="0.35">
      <c r="A1348" s="1">
        <v>42311</v>
      </c>
      <c r="B1348">
        <v>54.68</v>
      </c>
      <c r="C1348">
        <v>55.150002000000001</v>
      </c>
      <c r="D1348">
        <v>54.450001</v>
      </c>
      <c r="E1348">
        <v>54.93</v>
      </c>
      <c r="F1348">
        <v>10709100</v>
      </c>
      <c r="G1348">
        <v>53.724601</v>
      </c>
      <c r="H1348">
        <f t="shared" ref="H1348:H1411" si="42">(E1348-E1347)/E1347</f>
        <v>1.4585597614789403E-3</v>
      </c>
      <c r="I1348">
        <f t="shared" ref="I1348:I1411" si="43">(G1348-G1347)/G1347</f>
        <v>1.4585520302357921E-3</v>
      </c>
    </row>
    <row r="1349" spans="1:9" x14ac:dyDescent="0.35">
      <c r="A1349" s="1">
        <v>42312</v>
      </c>
      <c r="B1349">
        <v>54.560001</v>
      </c>
      <c r="C1349">
        <v>54.75</v>
      </c>
      <c r="D1349">
        <v>54.380001</v>
      </c>
      <c r="E1349">
        <v>54.580002</v>
      </c>
      <c r="F1349">
        <v>12823600</v>
      </c>
      <c r="G1349">
        <v>53.749220000000001</v>
      </c>
      <c r="H1349">
        <f t="shared" si="42"/>
        <v>-6.3717094483888466E-3</v>
      </c>
      <c r="I1349">
        <f t="shared" si="43"/>
        <v>4.5824444559395199E-4</v>
      </c>
    </row>
    <row r="1350" spans="1:9" x14ac:dyDescent="0.35">
      <c r="A1350" s="1">
        <v>42313</v>
      </c>
      <c r="B1350">
        <v>54.349997999999999</v>
      </c>
      <c r="C1350">
        <v>55.080002</v>
      </c>
      <c r="D1350">
        <v>54.349997999999999</v>
      </c>
      <c r="E1350">
        <v>54.860000999999997</v>
      </c>
      <c r="F1350">
        <v>12263900</v>
      </c>
      <c r="G1350">
        <v>54.024957000000001</v>
      </c>
      <c r="H1350">
        <f t="shared" si="42"/>
        <v>5.1300657702430382E-3</v>
      </c>
      <c r="I1350">
        <f t="shared" si="43"/>
        <v>5.130065143270906E-3</v>
      </c>
    </row>
    <row r="1351" spans="1:9" x14ac:dyDescent="0.35">
      <c r="A1351" s="1">
        <v>42314</v>
      </c>
      <c r="B1351">
        <v>56.040000999999997</v>
      </c>
      <c r="C1351">
        <v>56.34</v>
      </c>
      <c r="D1351">
        <v>55.560001</v>
      </c>
      <c r="E1351">
        <v>55.849997999999999</v>
      </c>
      <c r="F1351">
        <v>22376800</v>
      </c>
      <c r="G1351">
        <v>54.999885999999996</v>
      </c>
      <c r="H1351">
        <f t="shared" si="42"/>
        <v>1.8045880093950462E-2</v>
      </c>
      <c r="I1351">
        <f t="shared" si="43"/>
        <v>1.8045900527047083E-2</v>
      </c>
    </row>
    <row r="1352" spans="1:9" x14ac:dyDescent="0.35">
      <c r="A1352" s="1">
        <v>42317</v>
      </c>
      <c r="B1352">
        <v>56.080002</v>
      </c>
      <c r="C1352">
        <v>56.220001000000003</v>
      </c>
      <c r="D1352">
        <v>55.139999000000003</v>
      </c>
      <c r="E1352">
        <v>55.470001000000003</v>
      </c>
      <c r="F1352">
        <v>17609700</v>
      </c>
      <c r="G1352">
        <v>54.625672999999999</v>
      </c>
      <c r="H1352">
        <f t="shared" si="42"/>
        <v>-6.8038856509895652E-3</v>
      </c>
      <c r="I1352">
        <f t="shared" si="43"/>
        <v>-6.8038868298744741E-3</v>
      </c>
    </row>
    <row r="1353" spans="1:9" x14ac:dyDescent="0.35">
      <c r="A1353" s="1">
        <v>42318</v>
      </c>
      <c r="B1353">
        <v>55.299999</v>
      </c>
      <c r="C1353">
        <v>55.959999000000003</v>
      </c>
      <c r="D1353">
        <v>55.23</v>
      </c>
      <c r="E1353">
        <v>55.91</v>
      </c>
      <c r="F1353">
        <v>13475900</v>
      </c>
      <c r="G1353">
        <v>55.058973999999999</v>
      </c>
      <c r="H1353">
        <f t="shared" si="42"/>
        <v>7.932197441279893E-3</v>
      </c>
      <c r="I1353">
        <f t="shared" si="43"/>
        <v>7.9321860254243492E-3</v>
      </c>
    </row>
    <row r="1354" spans="1:9" x14ac:dyDescent="0.35">
      <c r="A1354" s="1">
        <v>42319</v>
      </c>
      <c r="B1354">
        <v>56.130001</v>
      </c>
      <c r="C1354">
        <v>56.169998</v>
      </c>
      <c r="D1354">
        <v>55.509998000000003</v>
      </c>
      <c r="E1354">
        <v>55.799999</v>
      </c>
      <c r="F1354">
        <v>10808500</v>
      </c>
      <c r="G1354">
        <v>54.950648000000001</v>
      </c>
      <c r="H1354">
        <f t="shared" si="42"/>
        <v>-1.9674655696654787E-3</v>
      </c>
      <c r="I1354">
        <f t="shared" si="43"/>
        <v>-1.9674540248424926E-3</v>
      </c>
    </row>
    <row r="1355" spans="1:9" x14ac:dyDescent="0.35">
      <c r="A1355" s="1">
        <v>42320</v>
      </c>
      <c r="B1355">
        <v>55.52</v>
      </c>
      <c r="C1355">
        <v>55.75</v>
      </c>
      <c r="D1355">
        <v>55.169998</v>
      </c>
      <c r="E1355">
        <v>55.169998</v>
      </c>
      <c r="F1355">
        <v>17552200</v>
      </c>
      <c r="G1355">
        <v>54.330235999999999</v>
      </c>
      <c r="H1355">
        <f t="shared" si="42"/>
        <v>-1.1290340704127971E-2</v>
      </c>
      <c r="I1355">
        <f t="shared" si="43"/>
        <v>-1.1290349114718387E-2</v>
      </c>
    </row>
    <row r="1356" spans="1:9" x14ac:dyDescent="0.35">
      <c r="A1356" s="1">
        <v>42321</v>
      </c>
      <c r="B1356">
        <v>55.02</v>
      </c>
      <c r="C1356">
        <v>55.360000999999997</v>
      </c>
      <c r="D1356">
        <v>54.330002</v>
      </c>
      <c r="E1356">
        <v>54.57</v>
      </c>
      <c r="F1356">
        <v>16550200</v>
      </c>
      <c r="G1356">
        <v>53.739370000000001</v>
      </c>
      <c r="H1356">
        <f t="shared" si="42"/>
        <v>-1.0875439944732269E-2</v>
      </c>
      <c r="I1356">
        <f t="shared" si="43"/>
        <v>-1.0875454323445206E-2</v>
      </c>
    </row>
    <row r="1357" spans="1:9" x14ac:dyDescent="0.35">
      <c r="A1357" s="1">
        <v>42324</v>
      </c>
      <c r="B1357">
        <v>54.48</v>
      </c>
      <c r="C1357">
        <v>55.27</v>
      </c>
      <c r="D1357">
        <v>54.400002000000001</v>
      </c>
      <c r="E1357">
        <v>55.27</v>
      </c>
      <c r="F1357">
        <v>11955400</v>
      </c>
      <c r="G1357">
        <v>54.428716000000001</v>
      </c>
      <c r="H1357">
        <f t="shared" si="42"/>
        <v>1.2827560930914474E-2</v>
      </c>
      <c r="I1357">
        <f t="shared" si="43"/>
        <v>1.2827578737897383E-2</v>
      </c>
    </row>
    <row r="1358" spans="1:9" x14ac:dyDescent="0.35">
      <c r="A1358" s="1">
        <v>42325</v>
      </c>
      <c r="B1358">
        <v>55.330002</v>
      </c>
      <c r="C1358">
        <v>55.490001999999997</v>
      </c>
      <c r="D1358">
        <v>54.84</v>
      </c>
      <c r="E1358">
        <v>54.959999000000003</v>
      </c>
      <c r="F1358">
        <v>11331900</v>
      </c>
      <c r="G1358">
        <v>54.123432999999999</v>
      </c>
      <c r="H1358">
        <f t="shared" si="42"/>
        <v>-5.6088474760267728E-3</v>
      </c>
      <c r="I1358">
        <f t="shared" si="43"/>
        <v>-5.6088591176760971E-3</v>
      </c>
    </row>
    <row r="1359" spans="1:9" x14ac:dyDescent="0.35">
      <c r="A1359" s="1">
        <v>42326</v>
      </c>
      <c r="B1359">
        <v>55.060001</v>
      </c>
      <c r="C1359">
        <v>55.77</v>
      </c>
      <c r="D1359">
        <v>54.970001000000003</v>
      </c>
      <c r="E1359">
        <v>55.669998</v>
      </c>
      <c r="F1359">
        <v>16612600</v>
      </c>
      <c r="G1359">
        <v>54.822625000000002</v>
      </c>
      <c r="H1359">
        <f t="shared" si="42"/>
        <v>1.2918468211762454E-2</v>
      </c>
      <c r="I1359">
        <f t="shared" si="43"/>
        <v>1.2918471006818869E-2</v>
      </c>
    </row>
    <row r="1360" spans="1:9" x14ac:dyDescent="0.35">
      <c r="A1360" s="1">
        <v>42327</v>
      </c>
      <c r="B1360">
        <v>55.77</v>
      </c>
      <c r="C1360">
        <v>56.07</v>
      </c>
      <c r="D1360">
        <v>55.459999000000003</v>
      </c>
      <c r="E1360">
        <v>55.970001000000003</v>
      </c>
      <c r="F1360">
        <v>12167600</v>
      </c>
      <c r="G1360">
        <v>55.118062000000002</v>
      </c>
      <c r="H1360">
        <f t="shared" si="42"/>
        <v>5.3889529509234726E-3</v>
      </c>
      <c r="I1360">
        <f t="shared" si="43"/>
        <v>5.3889612181102185E-3</v>
      </c>
    </row>
    <row r="1361" spans="1:9" x14ac:dyDescent="0.35">
      <c r="A1361" s="1">
        <v>42328</v>
      </c>
      <c r="B1361">
        <v>56.259998000000003</v>
      </c>
      <c r="C1361">
        <v>56.259998000000003</v>
      </c>
      <c r="D1361">
        <v>55.720001000000003</v>
      </c>
      <c r="E1361">
        <v>55.82</v>
      </c>
      <c r="F1361">
        <v>16264100</v>
      </c>
      <c r="G1361">
        <v>54.970343999999997</v>
      </c>
      <c r="H1361">
        <f t="shared" si="42"/>
        <v>-2.6800249655168514E-3</v>
      </c>
      <c r="I1361">
        <f t="shared" si="43"/>
        <v>-2.6800289168368197E-3</v>
      </c>
    </row>
    <row r="1362" spans="1:9" x14ac:dyDescent="0.35">
      <c r="A1362" s="1">
        <v>42331</v>
      </c>
      <c r="B1362">
        <v>55.900002000000001</v>
      </c>
      <c r="C1362">
        <v>56.040000999999997</v>
      </c>
      <c r="D1362">
        <v>55.560001</v>
      </c>
      <c r="E1362">
        <v>55.599997999999999</v>
      </c>
      <c r="F1362">
        <v>9638100</v>
      </c>
      <c r="G1362">
        <v>54.753691000000003</v>
      </c>
      <c r="H1362">
        <f t="shared" si="42"/>
        <v>-3.9412755284844309E-3</v>
      </c>
      <c r="I1362">
        <f t="shared" si="43"/>
        <v>-3.9412705876462001E-3</v>
      </c>
    </row>
    <row r="1363" spans="1:9" x14ac:dyDescent="0.35">
      <c r="A1363" s="1">
        <v>42332</v>
      </c>
      <c r="B1363">
        <v>55.139999000000003</v>
      </c>
      <c r="C1363">
        <v>55.48</v>
      </c>
      <c r="D1363">
        <v>54.889999000000003</v>
      </c>
      <c r="E1363">
        <v>55.279998999999997</v>
      </c>
      <c r="F1363">
        <v>14156500</v>
      </c>
      <c r="G1363">
        <v>54.438561999999997</v>
      </c>
      <c r="H1363">
        <f t="shared" si="42"/>
        <v>-5.7553779048697597E-3</v>
      </c>
      <c r="I1363">
        <f t="shared" si="43"/>
        <v>-5.7553928190887801E-3</v>
      </c>
    </row>
    <row r="1364" spans="1:9" x14ac:dyDescent="0.35">
      <c r="A1364" s="1">
        <v>42333</v>
      </c>
      <c r="B1364">
        <v>55.459999000000003</v>
      </c>
      <c r="C1364">
        <v>55.52</v>
      </c>
      <c r="D1364">
        <v>55.099997999999999</v>
      </c>
      <c r="E1364">
        <v>55.220001000000003</v>
      </c>
      <c r="F1364">
        <v>10034400</v>
      </c>
      <c r="G1364">
        <v>54.379477999999999</v>
      </c>
      <c r="H1364">
        <f t="shared" si="42"/>
        <v>-1.0853473423542051E-3</v>
      </c>
      <c r="I1364">
        <f t="shared" si="43"/>
        <v>-1.0853335912877086E-3</v>
      </c>
    </row>
    <row r="1365" spans="1:9" x14ac:dyDescent="0.35">
      <c r="A1365" s="1">
        <v>42335</v>
      </c>
      <c r="B1365">
        <v>55.34</v>
      </c>
      <c r="C1365">
        <v>55.470001000000003</v>
      </c>
      <c r="D1365">
        <v>54.98</v>
      </c>
      <c r="E1365">
        <v>55.389999000000003</v>
      </c>
      <c r="F1365">
        <v>4914000</v>
      </c>
      <c r="G1365">
        <v>54.546888000000003</v>
      </c>
      <c r="H1365">
        <f t="shared" si="42"/>
        <v>3.0785584375487359E-3</v>
      </c>
      <c r="I1365">
        <f t="shared" si="43"/>
        <v>3.078551066635907E-3</v>
      </c>
    </row>
    <row r="1366" spans="1:9" x14ac:dyDescent="0.35">
      <c r="A1366" s="1">
        <v>42338</v>
      </c>
      <c r="B1366">
        <v>55.459999000000003</v>
      </c>
      <c r="C1366">
        <v>55.689999</v>
      </c>
      <c r="D1366">
        <v>55.099997999999999</v>
      </c>
      <c r="E1366">
        <v>55.099997999999999</v>
      </c>
      <c r="F1366">
        <v>15998900</v>
      </c>
      <c r="G1366">
        <v>54.261302000000001</v>
      </c>
      <c r="H1366">
        <f t="shared" si="42"/>
        <v>-5.235620242564072E-3</v>
      </c>
      <c r="I1366">
        <f t="shared" si="43"/>
        <v>-5.2356057416144824E-3</v>
      </c>
    </row>
    <row r="1367" spans="1:9" x14ac:dyDescent="0.35">
      <c r="A1367" s="1">
        <v>42339</v>
      </c>
      <c r="B1367">
        <v>55.509998000000003</v>
      </c>
      <c r="C1367">
        <v>55.77</v>
      </c>
      <c r="D1367">
        <v>55.27</v>
      </c>
      <c r="E1367">
        <v>55.709999000000003</v>
      </c>
      <c r="F1367">
        <v>15543400</v>
      </c>
      <c r="G1367">
        <v>54.862017000000002</v>
      </c>
      <c r="H1367">
        <f t="shared" si="42"/>
        <v>1.1070798949938329E-2</v>
      </c>
      <c r="I1367">
        <f t="shared" si="43"/>
        <v>1.1070781161867457E-2</v>
      </c>
    </row>
    <row r="1368" spans="1:9" x14ac:dyDescent="0.35">
      <c r="A1368" s="1">
        <v>42340</v>
      </c>
      <c r="B1368">
        <v>55.799999</v>
      </c>
      <c r="C1368">
        <v>55.799999</v>
      </c>
      <c r="D1368">
        <v>55</v>
      </c>
      <c r="E1368">
        <v>55.080002</v>
      </c>
      <c r="F1368">
        <v>12779900</v>
      </c>
      <c r="G1368">
        <v>54.241608999999997</v>
      </c>
      <c r="H1368">
        <f t="shared" si="42"/>
        <v>-1.1308508549784806E-2</v>
      </c>
      <c r="I1368">
        <f t="shared" si="43"/>
        <v>-1.1308516054012464E-2</v>
      </c>
    </row>
    <row r="1369" spans="1:9" x14ac:dyDescent="0.35">
      <c r="A1369" s="1">
        <v>42341</v>
      </c>
      <c r="B1369">
        <v>55.130001</v>
      </c>
      <c r="C1369">
        <v>55.220001000000003</v>
      </c>
      <c r="D1369">
        <v>54.029998999999997</v>
      </c>
      <c r="E1369">
        <v>54.200001</v>
      </c>
      <c r="F1369">
        <v>15410100</v>
      </c>
      <c r="G1369">
        <v>53.375003</v>
      </c>
      <c r="H1369">
        <f t="shared" si="42"/>
        <v>-1.597677865008066E-2</v>
      </c>
      <c r="I1369">
        <f t="shared" si="43"/>
        <v>-1.5976775320215839E-2</v>
      </c>
    </row>
    <row r="1370" spans="1:9" x14ac:dyDescent="0.35">
      <c r="A1370" s="1">
        <v>42342</v>
      </c>
      <c r="B1370">
        <v>54.48</v>
      </c>
      <c r="C1370">
        <v>55.880001</v>
      </c>
      <c r="D1370">
        <v>54.310001</v>
      </c>
      <c r="E1370">
        <v>55.669998</v>
      </c>
      <c r="F1370">
        <v>19647700</v>
      </c>
      <c r="G1370">
        <v>54.822625000000002</v>
      </c>
      <c r="H1370">
        <f t="shared" si="42"/>
        <v>2.7121715366758007E-2</v>
      </c>
      <c r="I1370">
        <f t="shared" si="43"/>
        <v>2.7121722128989906E-2</v>
      </c>
    </row>
    <row r="1371" spans="1:9" x14ac:dyDescent="0.35">
      <c r="A1371" s="1">
        <v>42345</v>
      </c>
      <c r="B1371">
        <v>55.450001</v>
      </c>
      <c r="C1371">
        <v>55.560001</v>
      </c>
      <c r="D1371">
        <v>55.02</v>
      </c>
      <c r="E1371">
        <v>55.419998</v>
      </c>
      <c r="F1371">
        <v>17991600</v>
      </c>
      <c r="G1371">
        <v>54.576430999999999</v>
      </c>
      <c r="H1371">
        <f t="shared" si="42"/>
        <v>-4.4907492182773203E-3</v>
      </c>
      <c r="I1371">
        <f t="shared" si="43"/>
        <v>-4.4907371728369937E-3</v>
      </c>
    </row>
    <row r="1372" spans="1:9" x14ac:dyDescent="0.35">
      <c r="A1372" s="1">
        <v>42346</v>
      </c>
      <c r="B1372">
        <v>54.98</v>
      </c>
      <c r="C1372">
        <v>55.209999000000003</v>
      </c>
      <c r="D1372">
        <v>54.279998999999997</v>
      </c>
      <c r="E1372">
        <v>54.400002000000001</v>
      </c>
      <c r="F1372">
        <v>19949500</v>
      </c>
      <c r="G1372">
        <v>53.571959999999997</v>
      </c>
      <c r="H1372">
        <f t="shared" si="42"/>
        <v>-1.8404836463545144E-2</v>
      </c>
      <c r="I1372">
        <f t="shared" si="43"/>
        <v>-1.8404849521948447E-2</v>
      </c>
    </row>
    <row r="1373" spans="1:9" x14ac:dyDescent="0.35">
      <c r="A1373" s="1">
        <v>42347</v>
      </c>
      <c r="B1373">
        <v>54.119999</v>
      </c>
      <c r="C1373">
        <v>54.939999</v>
      </c>
      <c r="D1373">
        <v>53.709999000000003</v>
      </c>
      <c r="E1373">
        <v>54.119999</v>
      </c>
      <c r="F1373">
        <v>18499600</v>
      </c>
      <c r="G1373">
        <v>53.296219000000001</v>
      </c>
      <c r="H1373">
        <f t="shared" si="42"/>
        <v>-5.1471137813561231E-3</v>
      </c>
      <c r="I1373">
        <f t="shared" si="43"/>
        <v>-5.1471142739596696E-3</v>
      </c>
    </row>
    <row r="1374" spans="1:9" x14ac:dyDescent="0.35">
      <c r="A1374" s="1">
        <v>42348</v>
      </c>
      <c r="B1374">
        <v>54.25</v>
      </c>
      <c r="C1374">
        <v>54.990001999999997</v>
      </c>
      <c r="D1374">
        <v>53.880001</v>
      </c>
      <c r="E1374">
        <v>54.34</v>
      </c>
      <c r="F1374">
        <v>14075300</v>
      </c>
      <c r="G1374">
        <v>53.512872000000002</v>
      </c>
      <c r="H1374">
        <f t="shared" si="42"/>
        <v>4.0650592029760286E-3</v>
      </c>
      <c r="I1374">
        <f t="shared" si="43"/>
        <v>4.0650726086216525E-3</v>
      </c>
    </row>
    <row r="1375" spans="1:9" x14ac:dyDescent="0.35">
      <c r="A1375" s="1">
        <v>42349</v>
      </c>
      <c r="B1375">
        <v>53.450001</v>
      </c>
      <c r="C1375">
        <v>53.939999</v>
      </c>
      <c r="D1375">
        <v>52.990001999999997</v>
      </c>
      <c r="E1375">
        <v>53.310001</v>
      </c>
      <c r="F1375">
        <v>17815700</v>
      </c>
      <c r="G1375">
        <v>52.498550999999999</v>
      </c>
      <c r="H1375">
        <f t="shared" si="42"/>
        <v>-1.8954711078395355E-2</v>
      </c>
      <c r="I1375">
        <f t="shared" si="43"/>
        <v>-1.8954710560106034E-2</v>
      </c>
    </row>
    <row r="1376" spans="1:9" x14ac:dyDescent="0.35">
      <c r="A1376" s="1">
        <v>42352</v>
      </c>
      <c r="B1376">
        <v>53.32</v>
      </c>
      <c r="C1376">
        <v>53.57</v>
      </c>
      <c r="D1376">
        <v>52.75</v>
      </c>
      <c r="E1376">
        <v>53.200001</v>
      </c>
      <c r="F1376">
        <v>22055100</v>
      </c>
      <c r="G1376">
        <v>52.390225000000001</v>
      </c>
      <c r="H1376">
        <f t="shared" si="42"/>
        <v>-2.0634026999924353E-3</v>
      </c>
      <c r="I1376">
        <f t="shared" si="43"/>
        <v>-2.0634093310498828E-3</v>
      </c>
    </row>
    <row r="1377" spans="1:9" x14ac:dyDescent="0.35">
      <c r="A1377" s="1">
        <v>42353</v>
      </c>
      <c r="B1377">
        <v>53.830002</v>
      </c>
      <c r="C1377">
        <v>55.119999</v>
      </c>
      <c r="D1377">
        <v>53.810001</v>
      </c>
      <c r="E1377">
        <v>54.91</v>
      </c>
      <c r="F1377">
        <v>18917600</v>
      </c>
      <c r="G1377">
        <v>54.074195000000003</v>
      </c>
      <c r="H1377">
        <f t="shared" si="42"/>
        <v>3.2142837741675909E-2</v>
      </c>
      <c r="I1377">
        <f t="shared" si="43"/>
        <v>3.2142828170713185E-2</v>
      </c>
    </row>
    <row r="1378" spans="1:9" x14ac:dyDescent="0.35">
      <c r="A1378" s="1">
        <v>42354</v>
      </c>
      <c r="B1378">
        <v>55.209999000000003</v>
      </c>
      <c r="C1378">
        <v>56.040000999999997</v>
      </c>
      <c r="D1378">
        <v>54.82</v>
      </c>
      <c r="E1378">
        <v>55.849997999999999</v>
      </c>
      <c r="F1378">
        <v>21086800</v>
      </c>
      <c r="G1378">
        <v>54.999885999999996</v>
      </c>
      <c r="H1378">
        <f t="shared" si="42"/>
        <v>1.711888544891646E-2</v>
      </c>
      <c r="I1378">
        <f t="shared" si="43"/>
        <v>1.71189048676544E-2</v>
      </c>
    </row>
    <row r="1379" spans="1:9" x14ac:dyDescent="0.35">
      <c r="A1379" s="1">
        <v>42355</v>
      </c>
      <c r="B1379">
        <v>56.110000999999997</v>
      </c>
      <c r="C1379">
        <v>56.240001999999997</v>
      </c>
      <c r="D1379">
        <v>55.470001000000003</v>
      </c>
      <c r="E1379">
        <v>55.470001000000003</v>
      </c>
      <c r="F1379">
        <v>18800500</v>
      </c>
      <c r="G1379">
        <v>54.625672999999999</v>
      </c>
      <c r="H1379">
        <f t="shared" si="42"/>
        <v>-6.8038856509895652E-3</v>
      </c>
      <c r="I1379">
        <f t="shared" si="43"/>
        <v>-6.8038868298744741E-3</v>
      </c>
    </row>
    <row r="1380" spans="1:9" x14ac:dyDescent="0.35">
      <c r="A1380" s="1">
        <v>42356</v>
      </c>
      <c r="B1380">
        <v>55</v>
      </c>
      <c r="C1380">
        <v>55.150002000000001</v>
      </c>
      <c r="D1380">
        <v>53.790000999999997</v>
      </c>
      <c r="E1380">
        <v>53.790000999999997</v>
      </c>
      <c r="F1380">
        <v>31468600</v>
      </c>
      <c r="G1380">
        <v>52.971243999999999</v>
      </c>
      <c r="H1380">
        <f t="shared" si="42"/>
        <v>-3.0286640881798554E-2</v>
      </c>
      <c r="I1380">
        <f t="shared" si="43"/>
        <v>-3.0286656605585445E-2</v>
      </c>
    </row>
    <row r="1381" spans="1:9" x14ac:dyDescent="0.35">
      <c r="A1381" s="1">
        <v>42359</v>
      </c>
      <c r="B1381">
        <v>54.299999</v>
      </c>
      <c r="C1381">
        <v>54.540000999999997</v>
      </c>
      <c r="D1381">
        <v>53.549999</v>
      </c>
      <c r="E1381">
        <v>54.02</v>
      </c>
      <c r="F1381">
        <v>12993400</v>
      </c>
      <c r="G1381">
        <v>53.197743000000003</v>
      </c>
      <c r="H1381">
        <f t="shared" si="42"/>
        <v>4.2758690411626226E-3</v>
      </c>
      <c r="I1381">
        <f t="shared" si="43"/>
        <v>4.2758859882543821E-3</v>
      </c>
    </row>
    <row r="1382" spans="1:9" x14ac:dyDescent="0.35">
      <c r="A1382" s="1">
        <v>42360</v>
      </c>
      <c r="B1382">
        <v>54.360000999999997</v>
      </c>
      <c r="C1382">
        <v>54.5</v>
      </c>
      <c r="D1382">
        <v>53.700001</v>
      </c>
      <c r="E1382">
        <v>54.34</v>
      </c>
      <c r="F1382">
        <v>10318100</v>
      </c>
      <c r="G1382">
        <v>53.512872000000002</v>
      </c>
      <c r="H1382">
        <f t="shared" si="42"/>
        <v>5.923731951129216E-3</v>
      </c>
      <c r="I1382">
        <f t="shared" si="43"/>
        <v>5.9237287566880209E-3</v>
      </c>
    </row>
    <row r="1383" spans="1:9" x14ac:dyDescent="0.35">
      <c r="A1383" s="1">
        <v>42361</v>
      </c>
      <c r="B1383">
        <v>54.599997999999999</v>
      </c>
      <c r="C1383">
        <v>55.060001</v>
      </c>
      <c r="D1383">
        <v>54.459999000000003</v>
      </c>
      <c r="E1383">
        <v>55.040000999999997</v>
      </c>
      <c r="F1383">
        <v>13033600</v>
      </c>
      <c r="G1383">
        <v>54.202216999999997</v>
      </c>
      <c r="H1383">
        <f t="shared" si="42"/>
        <v>1.2881873389768001E-2</v>
      </c>
      <c r="I1383">
        <f t="shared" si="43"/>
        <v>1.2881853921052787E-2</v>
      </c>
    </row>
    <row r="1384" spans="1:9" x14ac:dyDescent="0.35">
      <c r="A1384" s="1">
        <v>42362</v>
      </c>
      <c r="B1384">
        <v>54.970001000000003</v>
      </c>
      <c r="C1384">
        <v>55.09</v>
      </c>
      <c r="D1384">
        <v>54.709999000000003</v>
      </c>
      <c r="E1384">
        <v>54.82</v>
      </c>
      <c r="F1384">
        <v>4999400</v>
      </c>
      <c r="G1384">
        <v>53.985565000000001</v>
      </c>
      <c r="H1384">
        <f t="shared" si="42"/>
        <v>-3.9971111192384674E-3</v>
      </c>
      <c r="I1384">
        <f t="shared" si="43"/>
        <v>-3.9971058748389625E-3</v>
      </c>
    </row>
    <row r="1385" spans="1:9" x14ac:dyDescent="0.35">
      <c r="A1385" s="1">
        <v>42366</v>
      </c>
      <c r="B1385">
        <v>54.549999</v>
      </c>
      <c r="C1385">
        <v>54.779998999999997</v>
      </c>
      <c r="D1385">
        <v>54.169998</v>
      </c>
      <c r="E1385">
        <v>54.68</v>
      </c>
      <c r="F1385">
        <v>8288800</v>
      </c>
      <c r="G1385">
        <v>53.847695999999999</v>
      </c>
      <c r="H1385">
        <f t="shared" si="42"/>
        <v>-2.5538124771981134E-3</v>
      </c>
      <c r="I1385">
        <f t="shared" si="43"/>
        <v>-2.553812301492112E-3</v>
      </c>
    </row>
    <row r="1386" spans="1:9" x14ac:dyDescent="0.35">
      <c r="A1386" s="1">
        <v>42367</v>
      </c>
      <c r="B1386">
        <v>55.110000999999997</v>
      </c>
      <c r="C1386">
        <v>55.349997999999999</v>
      </c>
      <c r="D1386">
        <v>54.990001999999997</v>
      </c>
      <c r="E1386">
        <v>55.290000999999997</v>
      </c>
      <c r="F1386">
        <v>7894900</v>
      </c>
      <c r="G1386">
        <v>54.448411999999998</v>
      </c>
      <c r="H1386">
        <f t="shared" si="42"/>
        <v>1.1155833942940689E-2</v>
      </c>
      <c r="I1386">
        <f t="shared" si="43"/>
        <v>1.1155834782606084E-2</v>
      </c>
    </row>
    <row r="1387" spans="1:9" x14ac:dyDescent="0.35">
      <c r="A1387" s="1">
        <v>42368</v>
      </c>
      <c r="B1387">
        <v>55.27</v>
      </c>
      <c r="C1387">
        <v>55.310001</v>
      </c>
      <c r="D1387">
        <v>54.790000999999997</v>
      </c>
      <c r="E1387">
        <v>54.889999000000003</v>
      </c>
      <c r="F1387">
        <v>8016900</v>
      </c>
      <c r="G1387">
        <v>54.054499</v>
      </c>
      <c r="H1387">
        <f t="shared" si="42"/>
        <v>-7.2346173406651511E-3</v>
      </c>
      <c r="I1387">
        <f t="shared" si="43"/>
        <v>-7.234609523598186E-3</v>
      </c>
    </row>
    <row r="1388" spans="1:9" x14ac:dyDescent="0.35">
      <c r="A1388" s="1">
        <v>42369</v>
      </c>
      <c r="B1388">
        <v>54.509998000000003</v>
      </c>
      <c r="C1388">
        <v>54.950001</v>
      </c>
      <c r="D1388">
        <v>54.220001000000003</v>
      </c>
      <c r="E1388">
        <v>54.360000999999997</v>
      </c>
      <c r="F1388">
        <v>10929800</v>
      </c>
      <c r="G1388">
        <v>53.532567999999998</v>
      </c>
      <c r="H1388">
        <f t="shared" si="42"/>
        <v>-9.6556387257359239E-3</v>
      </c>
      <c r="I1388">
        <f t="shared" si="43"/>
        <v>-9.6556440195662927E-3</v>
      </c>
    </row>
    <row r="1389" spans="1:9" x14ac:dyDescent="0.35">
      <c r="A1389" s="1">
        <v>42373</v>
      </c>
      <c r="B1389">
        <v>53.09</v>
      </c>
      <c r="C1389">
        <v>53.27</v>
      </c>
      <c r="D1389">
        <v>52.299999</v>
      </c>
      <c r="E1389">
        <v>52.91</v>
      </c>
      <c r="F1389">
        <v>25985400</v>
      </c>
      <c r="G1389">
        <v>52.104638000000001</v>
      </c>
      <c r="H1389">
        <f t="shared" si="42"/>
        <v>-2.6674042923582737E-2</v>
      </c>
      <c r="I1389">
        <f t="shared" si="43"/>
        <v>-2.667404261271375E-2</v>
      </c>
    </row>
    <row r="1390" spans="1:9" x14ac:dyDescent="0.35">
      <c r="A1390" s="1">
        <v>42374</v>
      </c>
      <c r="B1390">
        <v>52.93</v>
      </c>
      <c r="C1390">
        <v>53.27</v>
      </c>
      <c r="D1390">
        <v>52.549999</v>
      </c>
      <c r="E1390">
        <v>52.889999000000003</v>
      </c>
      <c r="F1390">
        <v>14759600</v>
      </c>
      <c r="G1390">
        <v>52.084941999999998</v>
      </c>
      <c r="H1390">
        <f t="shared" si="42"/>
        <v>-3.7801927801915512E-4</v>
      </c>
      <c r="I1390">
        <f t="shared" si="43"/>
        <v>-3.7800857574335831E-4</v>
      </c>
    </row>
    <row r="1391" spans="1:9" x14ac:dyDescent="0.35">
      <c r="A1391" s="1">
        <v>42375</v>
      </c>
      <c r="B1391">
        <v>52.119999</v>
      </c>
      <c r="C1391">
        <v>52.619999</v>
      </c>
      <c r="D1391">
        <v>51.830002</v>
      </c>
      <c r="E1391">
        <v>51.880001</v>
      </c>
      <c r="F1391">
        <v>20026400</v>
      </c>
      <c r="G1391">
        <v>51.090316999999999</v>
      </c>
      <c r="H1391">
        <f t="shared" si="42"/>
        <v>-1.9096200020726092E-2</v>
      </c>
      <c r="I1391">
        <f t="shared" si="43"/>
        <v>-1.9096210186813671E-2</v>
      </c>
    </row>
    <row r="1392" spans="1:9" x14ac:dyDescent="0.35">
      <c r="A1392" s="1">
        <v>42376</v>
      </c>
      <c r="B1392">
        <v>51.009998000000003</v>
      </c>
      <c r="C1392">
        <v>51.189999</v>
      </c>
      <c r="D1392">
        <v>50.150002000000001</v>
      </c>
      <c r="E1392">
        <v>50.400002000000001</v>
      </c>
      <c r="F1392">
        <v>30425600</v>
      </c>
      <c r="G1392">
        <v>49.632845000000003</v>
      </c>
      <c r="H1392">
        <f t="shared" si="42"/>
        <v>-2.8527351030698696E-2</v>
      </c>
      <c r="I1392">
        <f t="shared" si="43"/>
        <v>-2.8527362631161512E-2</v>
      </c>
    </row>
    <row r="1393" spans="1:9" x14ac:dyDescent="0.35">
      <c r="A1393" s="1">
        <v>42377</v>
      </c>
      <c r="B1393">
        <v>50.799999</v>
      </c>
      <c r="C1393">
        <v>50.860000999999997</v>
      </c>
      <c r="D1393">
        <v>49.459999000000003</v>
      </c>
      <c r="E1393">
        <v>49.560001</v>
      </c>
      <c r="F1393">
        <v>22981400</v>
      </c>
      <c r="G1393">
        <v>48.805630999999998</v>
      </c>
      <c r="H1393">
        <f t="shared" si="42"/>
        <v>-1.6666685846560104E-2</v>
      </c>
      <c r="I1393">
        <f t="shared" si="43"/>
        <v>-1.6666664987671068E-2</v>
      </c>
    </row>
    <row r="1394" spans="1:9" x14ac:dyDescent="0.35">
      <c r="A1394" s="1">
        <v>42380</v>
      </c>
      <c r="B1394">
        <v>50.18</v>
      </c>
      <c r="C1394">
        <v>50.330002</v>
      </c>
      <c r="D1394">
        <v>49.639999000000003</v>
      </c>
      <c r="E1394">
        <v>50.09</v>
      </c>
      <c r="F1394">
        <v>19046400</v>
      </c>
      <c r="G1394">
        <v>49.327562</v>
      </c>
      <c r="H1394">
        <f t="shared" si="42"/>
        <v>1.069408775839217E-2</v>
      </c>
      <c r="I1394">
        <f t="shared" si="43"/>
        <v>1.0694073394932691E-2</v>
      </c>
    </row>
    <row r="1395" spans="1:9" x14ac:dyDescent="0.35">
      <c r="A1395" s="1">
        <v>42381</v>
      </c>
      <c r="B1395">
        <v>50.880001</v>
      </c>
      <c r="C1395">
        <v>51.52</v>
      </c>
      <c r="D1395">
        <v>50.450001</v>
      </c>
      <c r="E1395">
        <v>51.360000999999997</v>
      </c>
      <c r="F1395">
        <v>28961500</v>
      </c>
      <c r="G1395">
        <v>50.578232</v>
      </c>
      <c r="H1395">
        <f t="shared" si="42"/>
        <v>2.5354382112197912E-2</v>
      </c>
      <c r="I1395">
        <f t="shared" si="43"/>
        <v>2.5354385039341686E-2</v>
      </c>
    </row>
    <row r="1396" spans="1:9" x14ac:dyDescent="0.35">
      <c r="A1396" s="1">
        <v>42382</v>
      </c>
      <c r="B1396">
        <v>51.73</v>
      </c>
      <c r="C1396">
        <v>51.799999</v>
      </c>
      <c r="D1396">
        <v>49.5</v>
      </c>
      <c r="E1396">
        <v>49.73</v>
      </c>
      <c r="F1396">
        <v>22013500</v>
      </c>
      <c r="G1396">
        <v>48.973041000000002</v>
      </c>
      <c r="H1396">
        <f t="shared" si="42"/>
        <v>-3.173677897708764E-2</v>
      </c>
      <c r="I1396">
        <f t="shared" si="43"/>
        <v>-3.1736795386600264E-2</v>
      </c>
    </row>
    <row r="1397" spans="1:9" x14ac:dyDescent="0.35">
      <c r="A1397" s="1">
        <v>42383</v>
      </c>
      <c r="B1397">
        <v>50.080002</v>
      </c>
      <c r="C1397">
        <v>51</v>
      </c>
      <c r="D1397">
        <v>49.599997999999999</v>
      </c>
      <c r="E1397">
        <v>50.639999000000003</v>
      </c>
      <c r="F1397">
        <v>24569800</v>
      </c>
      <c r="G1397">
        <v>49.869190000000003</v>
      </c>
      <c r="H1397">
        <f t="shared" si="42"/>
        <v>1.8298793484818145E-2</v>
      </c>
      <c r="I1397">
        <f t="shared" si="43"/>
        <v>1.8298822815597689E-2</v>
      </c>
    </row>
    <row r="1398" spans="1:9" x14ac:dyDescent="0.35">
      <c r="A1398" s="1">
        <v>42384</v>
      </c>
      <c r="B1398">
        <v>48.59</v>
      </c>
      <c r="C1398">
        <v>49.639999000000003</v>
      </c>
      <c r="D1398">
        <v>48.130001</v>
      </c>
      <c r="E1398">
        <v>48.82</v>
      </c>
      <c r="F1398">
        <v>41090400</v>
      </c>
      <c r="G1398">
        <v>48.076892999999998</v>
      </c>
      <c r="H1398">
        <f t="shared" si="42"/>
        <v>-3.5939949366902688E-2</v>
      </c>
      <c r="I1398">
        <f t="shared" si="43"/>
        <v>-3.5939966139414033E-2</v>
      </c>
    </row>
    <row r="1399" spans="1:9" x14ac:dyDescent="0.35">
      <c r="A1399" s="1">
        <v>42388</v>
      </c>
      <c r="B1399">
        <v>49.25</v>
      </c>
      <c r="C1399">
        <v>49.540000999999997</v>
      </c>
      <c r="D1399">
        <v>47.990001999999997</v>
      </c>
      <c r="E1399">
        <v>48.209999000000003</v>
      </c>
      <c r="F1399">
        <v>29918500</v>
      </c>
      <c r="G1399">
        <v>47.476177</v>
      </c>
      <c r="H1399">
        <f t="shared" si="42"/>
        <v>-1.2494899631298585E-2</v>
      </c>
      <c r="I1399">
        <f t="shared" si="43"/>
        <v>-1.2494900616809794E-2</v>
      </c>
    </row>
    <row r="1400" spans="1:9" x14ac:dyDescent="0.35">
      <c r="A1400" s="1">
        <v>42389</v>
      </c>
      <c r="B1400">
        <v>47.279998999999997</v>
      </c>
      <c r="C1400">
        <v>48.25</v>
      </c>
      <c r="D1400">
        <v>46.880001</v>
      </c>
      <c r="E1400">
        <v>47.869999</v>
      </c>
      <c r="F1400">
        <v>40241100</v>
      </c>
      <c r="G1400">
        <v>47.141353000000002</v>
      </c>
      <c r="H1400">
        <f t="shared" si="42"/>
        <v>-7.0524788851375701E-3</v>
      </c>
      <c r="I1400">
        <f t="shared" si="43"/>
        <v>-7.0524633860051021E-3</v>
      </c>
    </row>
    <row r="1401" spans="1:9" x14ac:dyDescent="0.35">
      <c r="A1401" s="1">
        <v>42390</v>
      </c>
      <c r="B1401">
        <v>48.029998999999997</v>
      </c>
      <c r="C1401">
        <v>49.049999</v>
      </c>
      <c r="D1401">
        <v>47.91</v>
      </c>
      <c r="E1401">
        <v>48.009998000000003</v>
      </c>
      <c r="F1401">
        <v>24272900</v>
      </c>
      <c r="G1401">
        <v>47.279221</v>
      </c>
      <c r="H1401">
        <f t="shared" si="42"/>
        <v>2.9245665954579004E-3</v>
      </c>
      <c r="I1401">
        <f t="shared" si="43"/>
        <v>2.9245660386539485E-3</v>
      </c>
    </row>
    <row r="1402" spans="1:9" x14ac:dyDescent="0.35">
      <c r="A1402" s="1">
        <v>42391</v>
      </c>
      <c r="B1402">
        <v>49.029998999999997</v>
      </c>
      <c r="C1402">
        <v>49.27</v>
      </c>
      <c r="D1402">
        <v>48.560001</v>
      </c>
      <c r="E1402">
        <v>49.02</v>
      </c>
      <c r="F1402">
        <v>18298700</v>
      </c>
      <c r="G1402">
        <v>48.273850000000003</v>
      </c>
      <c r="H1402">
        <f t="shared" si="42"/>
        <v>2.1037326433548279E-2</v>
      </c>
      <c r="I1402">
        <f t="shared" si="43"/>
        <v>2.1037339003533991E-2</v>
      </c>
    </row>
    <row r="1403" spans="1:9" x14ac:dyDescent="0.35">
      <c r="A1403" s="1">
        <v>42394</v>
      </c>
      <c r="B1403">
        <v>48.91</v>
      </c>
      <c r="C1403">
        <v>48.98</v>
      </c>
      <c r="D1403">
        <v>47.619999</v>
      </c>
      <c r="E1403">
        <v>47.66</v>
      </c>
      <c r="F1403">
        <v>23440800</v>
      </c>
      <c r="G1403">
        <v>46.934550000000002</v>
      </c>
      <c r="H1403">
        <f t="shared" si="42"/>
        <v>-2.7743778049775732E-2</v>
      </c>
      <c r="I1403">
        <f t="shared" si="43"/>
        <v>-2.774379917905867E-2</v>
      </c>
    </row>
    <row r="1404" spans="1:9" x14ac:dyDescent="0.35">
      <c r="A1404" s="1">
        <v>42395</v>
      </c>
      <c r="B1404">
        <v>47.75</v>
      </c>
      <c r="C1404">
        <v>48.560001</v>
      </c>
      <c r="D1404">
        <v>47.66</v>
      </c>
      <c r="E1404">
        <v>48.259998000000003</v>
      </c>
      <c r="F1404">
        <v>18895100</v>
      </c>
      <c r="G1404">
        <v>47.525416</v>
      </c>
      <c r="H1404">
        <f t="shared" si="42"/>
        <v>1.2589131347041682E-2</v>
      </c>
      <c r="I1404">
        <f t="shared" si="43"/>
        <v>1.2589148079612957E-2</v>
      </c>
    </row>
    <row r="1405" spans="1:9" x14ac:dyDescent="0.35">
      <c r="A1405" s="1">
        <v>42396</v>
      </c>
      <c r="B1405">
        <v>48.299999</v>
      </c>
      <c r="C1405">
        <v>49.299999</v>
      </c>
      <c r="D1405">
        <v>48.130001</v>
      </c>
      <c r="E1405">
        <v>48.57</v>
      </c>
      <c r="F1405">
        <v>20441500</v>
      </c>
      <c r="G1405">
        <v>47.830697999999998</v>
      </c>
      <c r="H1405">
        <f t="shared" si="42"/>
        <v>6.4235808712631362E-3</v>
      </c>
      <c r="I1405">
        <f t="shared" si="43"/>
        <v>6.4235523998358744E-3</v>
      </c>
    </row>
    <row r="1406" spans="1:9" x14ac:dyDescent="0.35">
      <c r="A1406" s="1">
        <v>42397</v>
      </c>
      <c r="B1406">
        <v>49.099997999999999</v>
      </c>
      <c r="C1406">
        <v>49.400002000000001</v>
      </c>
      <c r="D1406">
        <v>48.599997999999999</v>
      </c>
      <c r="E1406">
        <v>48.919998</v>
      </c>
      <c r="F1406">
        <v>21306600</v>
      </c>
      <c r="G1406">
        <v>48.175369000000003</v>
      </c>
      <c r="H1406">
        <f t="shared" si="42"/>
        <v>7.2060531192093755E-3</v>
      </c>
      <c r="I1406">
        <f t="shared" si="43"/>
        <v>7.2060625165872617E-3</v>
      </c>
    </row>
    <row r="1407" spans="1:9" x14ac:dyDescent="0.35">
      <c r="A1407" s="1">
        <v>42398</v>
      </c>
      <c r="B1407">
        <v>49.290000999999997</v>
      </c>
      <c r="C1407">
        <v>50.25</v>
      </c>
      <c r="D1407">
        <v>49.169998</v>
      </c>
      <c r="E1407">
        <v>50.23</v>
      </c>
      <c r="F1407">
        <v>25358300</v>
      </c>
      <c r="G1407">
        <v>49.465431000000002</v>
      </c>
      <c r="H1407">
        <f t="shared" si="42"/>
        <v>2.6778455714572949E-2</v>
      </c>
      <c r="I1407">
        <f t="shared" si="43"/>
        <v>2.6778456019714115E-2</v>
      </c>
    </row>
    <row r="1408" spans="1:9" x14ac:dyDescent="0.35">
      <c r="A1408" s="1">
        <v>42401</v>
      </c>
      <c r="B1408">
        <v>50.119999</v>
      </c>
      <c r="C1408">
        <v>50.18</v>
      </c>
      <c r="D1408">
        <v>49.560001</v>
      </c>
      <c r="E1408">
        <v>49.939999</v>
      </c>
      <c r="F1408">
        <v>17385400</v>
      </c>
      <c r="G1408">
        <v>49.179844000000003</v>
      </c>
      <c r="H1408">
        <f t="shared" si="42"/>
        <v>-5.773462074457429E-3</v>
      </c>
      <c r="I1408">
        <f t="shared" si="43"/>
        <v>-5.773466322369648E-3</v>
      </c>
    </row>
    <row r="1409" spans="1:9" x14ac:dyDescent="0.35">
      <c r="A1409" s="1">
        <v>42402</v>
      </c>
      <c r="B1409">
        <v>49.259998000000003</v>
      </c>
      <c r="C1409">
        <v>49.32</v>
      </c>
      <c r="D1409">
        <v>48.779998999999997</v>
      </c>
      <c r="E1409">
        <v>48.830002</v>
      </c>
      <c r="F1409">
        <v>25593200</v>
      </c>
      <c r="G1409">
        <v>48.086742999999998</v>
      </c>
      <c r="H1409">
        <f t="shared" si="42"/>
        <v>-2.2226612379387511E-2</v>
      </c>
      <c r="I1409">
        <f t="shared" si="43"/>
        <v>-2.2226605680164505E-2</v>
      </c>
    </row>
    <row r="1410" spans="1:9" x14ac:dyDescent="0.35">
      <c r="A1410" s="1">
        <v>42403</v>
      </c>
      <c r="B1410">
        <v>48.450001</v>
      </c>
      <c r="C1410">
        <v>48.509998000000003</v>
      </c>
      <c r="D1410">
        <v>46.509998000000003</v>
      </c>
      <c r="E1410">
        <v>47.599997999999999</v>
      </c>
      <c r="F1410">
        <v>47149700</v>
      </c>
      <c r="G1410">
        <v>47.238238000000003</v>
      </c>
      <c r="H1410">
        <f t="shared" si="42"/>
        <v>-2.5189513610914885E-2</v>
      </c>
      <c r="I1410">
        <f t="shared" si="43"/>
        <v>-1.7645299869862175E-2</v>
      </c>
    </row>
    <row r="1411" spans="1:9" x14ac:dyDescent="0.35">
      <c r="A1411" s="1">
        <v>42404</v>
      </c>
      <c r="B1411">
        <v>47.400002000000001</v>
      </c>
      <c r="C1411">
        <v>48.610000999999997</v>
      </c>
      <c r="D1411">
        <v>47.369999</v>
      </c>
      <c r="E1411">
        <v>48.25</v>
      </c>
      <c r="F1411">
        <v>30851700</v>
      </c>
      <c r="G1411">
        <v>47.883299999999998</v>
      </c>
      <c r="H1411">
        <f t="shared" si="42"/>
        <v>1.3655504775441391E-2</v>
      </c>
      <c r="I1411">
        <f t="shared" si="43"/>
        <v>1.3655505101608484E-2</v>
      </c>
    </row>
    <row r="1412" spans="1:9" x14ac:dyDescent="0.35">
      <c r="A1412" s="1">
        <v>42405</v>
      </c>
      <c r="B1412">
        <v>48.349997999999999</v>
      </c>
      <c r="C1412">
        <v>48.66</v>
      </c>
      <c r="D1412">
        <v>47.599997999999999</v>
      </c>
      <c r="E1412">
        <v>47.860000999999997</v>
      </c>
      <c r="F1412">
        <v>23733700</v>
      </c>
      <c r="G1412">
        <v>47.496263999999996</v>
      </c>
      <c r="H1412">
        <f t="shared" ref="H1412:H1475" si="44">(E1412-E1411)/E1411</f>
        <v>-8.0828808290156085E-3</v>
      </c>
      <c r="I1412">
        <f t="shared" ref="I1412:I1475" si="45">(G1412-G1411)/G1411</f>
        <v>-8.0829015544041857E-3</v>
      </c>
    </row>
    <row r="1413" spans="1:9" x14ac:dyDescent="0.35">
      <c r="A1413" s="1">
        <v>42408</v>
      </c>
      <c r="B1413">
        <v>47.110000999999997</v>
      </c>
      <c r="C1413">
        <v>47.34</v>
      </c>
      <c r="D1413">
        <v>46.060001</v>
      </c>
      <c r="E1413">
        <v>46.5</v>
      </c>
      <c r="F1413">
        <v>31172100</v>
      </c>
      <c r="G1413">
        <v>46.146599999999999</v>
      </c>
      <c r="H1413">
        <f t="shared" si="44"/>
        <v>-2.8416234257913973E-2</v>
      </c>
      <c r="I1413">
        <f t="shared" si="45"/>
        <v>-2.8416213957375619E-2</v>
      </c>
    </row>
    <row r="1414" spans="1:9" x14ac:dyDescent="0.35">
      <c r="A1414" s="1">
        <v>42409</v>
      </c>
      <c r="B1414">
        <v>45.610000999999997</v>
      </c>
      <c r="C1414">
        <v>46.759998000000003</v>
      </c>
      <c r="D1414">
        <v>45.360000999999997</v>
      </c>
      <c r="E1414">
        <v>46.450001</v>
      </c>
      <c r="F1414">
        <v>29896200</v>
      </c>
      <c r="G1414">
        <v>46.096980000000002</v>
      </c>
      <c r="H1414">
        <f t="shared" si="44"/>
        <v>-1.0752473118279501E-3</v>
      </c>
      <c r="I1414">
        <f t="shared" si="45"/>
        <v>-1.0752688172042434E-3</v>
      </c>
    </row>
    <row r="1415" spans="1:9" x14ac:dyDescent="0.35">
      <c r="A1415" s="1">
        <v>42410</v>
      </c>
      <c r="B1415">
        <v>46.880001</v>
      </c>
      <c r="C1415">
        <v>47.220001000000003</v>
      </c>
      <c r="D1415">
        <v>46.110000999999997</v>
      </c>
      <c r="E1415">
        <v>46.169998</v>
      </c>
      <c r="F1415">
        <v>19885500</v>
      </c>
      <c r="G1415">
        <v>45.819105999999998</v>
      </c>
      <c r="H1415">
        <f t="shared" si="44"/>
        <v>-6.0280515386856651E-3</v>
      </c>
      <c r="I1415">
        <f t="shared" si="45"/>
        <v>-6.0280304696751098E-3</v>
      </c>
    </row>
    <row r="1416" spans="1:9" x14ac:dyDescent="0.35">
      <c r="A1416" s="1">
        <v>42411</v>
      </c>
      <c r="B1416">
        <v>44.93</v>
      </c>
      <c r="C1416">
        <v>45.529998999999997</v>
      </c>
      <c r="D1416">
        <v>44.5</v>
      </c>
      <c r="E1416">
        <v>45.16</v>
      </c>
      <c r="F1416">
        <v>32570900</v>
      </c>
      <c r="G1416">
        <v>44.816783000000001</v>
      </c>
      <c r="H1416">
        <f t="shared" si="44"/>
        <v>-2.1875634475877669E-2</v>
      </c>
      <c r="I1416">
        <f t="shared" si="45"/>
        <v>-2.1875655976351809E-2</v>
      </c>
    </row>
    <row r="1417" spans="1:9" x14ac:dyDescent="0.35">
      <c r="A1417" s="1">
        <v>42412</v>
      </c>
      <c r="B1417">
        <v>45.959999000000003</v>
      </c>
      <c r="C1417">
        <v>47.389999000000003</v>
      </c>
      <c r="D1417">
        <v>45.93</v>
      </c>
      <c r="E1417">
        <v>47.310001</v>
      </c>
      <c r="F1417">
        <v>28533900</v>
      </c>
      <c r="G1417">
        <v>46.950445000000002</v>
      </c>
      <c r="H1417">
        <f t="shared" si="44"/>
        <v>4.7608525243578462E-2</v>
      </c>
      <c r="I1417">
        <f t="shared" si="45"/>
        <v>4.7608548788519715E-2</v>
      </c>
    </row>
    <row r="1418" spans="1:9" x14ac:dyDescent="0.35">
      <c r="A1418" s="1">
        <v>42416</v>
      </c>
      <c r="B1418">
        <v>48.049999</v>
      </c>
      <c r="C1418">
        <v>48.41</v>
      </c>
      <c r="D1418">
        <v>47.57</v>
      </c>
      <c r="E1418">
        <v>48.240001999999997</v>
      </c>
      <c r="F1418">
        <v>20410600</v>
      </c>
      <c r="G1418">
        <v>47.873376999999998</v>
      </c>
      <c r="H1418">
        <f t="shared" si="44"/>
        <v>1.9657598400811643E-2</v>
      </c>
      <c r="I1418">
        <f t="shared" si="45"/>
        <v>1.9657577260449734E-2</v>
      </c>
    </row>
    <row r="1419" spans="1:9" x14ac:dyDescent="0.35">
      <c r="A1419" s="1">
        <v>42417</v>
      </c>
      <c r="B1419">
        <v>48.650002000000001</v>
      </c>
      <c r="C1419">
        <v>48.959999000000003</v>
      </c>
      <c r="D1419">
        <v>47.990001999999997</v>
      </c>
      <c r="E1419">
        <v>48.130001</v>
      </c>
      <c r="F1419">
        <v>18060500</v>
      </c>
      <c r="G1419">
        <v>47.764212999999998</v>
      </c>
      <c r="H1419">
        <f t="shared" si="44"/>
        <v>-2.2802859751124577E-3</v>
      </c>
      <c r="I1419">
        <f t="shared" si="45"/>
        <v>-2.280265292335651E-3</v>
      </c>
    </row>
    <row r="1420" spans="1:9" x14ac:dyDescent="0.35">
      <c r="A1420" s="1">
        <v>42418</v>
      </c>
      <c r="B1420">
        <v>48.09</v>
      </c>
      <c r="C1420">
        <v>48.139999000000003</v>
      </c>
      <c r="D1420">
        <v>47.48</v>
      </c>
      <c r="E1420">
        <v>47.73</v>
      </c>
      <c r="F1420">
        <v>17162800</v>
      </c>
      <c r="G1420">
        <v>47.367251000000003</v>
      </c>
      <c r="H1420">
        <f t="shared" si="44"/>
        <v>-8.3108454537535372E-3</v>
      </c>
      <c r="I1420">
        <f t="shared" si="45"/>
        <v>-8.3108665477225584E-3</v>
      </c>
    </row>
    <row r="1421" spans="1:9" x14ac:dyDescent="0.35">
      <c r="A1421" s="1">
        <v>42419</v>
      </c>
      <c r="B1421">
        <v>47.400002000000001</v>
      </c>
      <c r="C1421">
        <v>48.169998</v>
      </c>
      <c r="D1421">
        <v>47.34</v>
      </c>
      <c r="E1421">
        <v>48.09</v>
      </c>
      <c r="F1421">
        <v>18234900</v>
      </c>
      <c r="G1421">
        <v>47.724516000000001</v>
      </c>
      <c r="H1421">
        <f t="shared" si="44"/>
        <v>7.5424261470774471E-3</v>
      </c>
      <c r="I1421">
        <f t="shared" si="45"/>
        <v>7.5424474179427922E-3</v>
      </c>
    </row>
    <row r="1422" spans="1:9" x14ac:dyDescent="0.35">
      <c r="A1422" s="1">
        <v>42422</v>
      </c>
      <c r="B1422">
        <v>48.09</v>
      </c>
      <c r="C1422">
        <v>49.34</v>
      </c>
      <c r="D1422">
        <v>48.09</v>
      </c>
      <c r="E1422">
        <v>49.189999</v>
      </c>
      <c r="F1422">
        <v>17572800</v>
      </c>
      <c r="G1422">
        <v>48.816153999999997</v>
      </c>
      <c r="H1422">
        <f t="shared" si="44"/>
        <v>2.287375753794961E-2</v>
      </c>
      <c r="I1422">
        <f t="shared" si="45"/>
        <v>2.287373642511107E-2</v>
      </c>
    </row>
    <row r="1423" spans="1:9" x14ac:dyDescent="0.35">
      <c r="A1423" s="1">
        <v>42423</v>
      </c>
      <c r="B1423">
        <v>48.869999</v>
      </c>
      <c r="C1423">
        <v>48.919998</v>
      </c>
      <c r="D1423">
        <v>47.98</v>
      </c>
      <c r="E1423">
        <v>48.099997999999999</v>
      </c>
      <c r="F1423">
        <v>15224700</v>
      </c>
      <c r="G1423">
        <v>47.734437999999997</v>
      </c>
      <c r="H1423">
        <f t="shared" si="44"/>
        <v>-2.2158996181317281E-2</v>
      </c>
      <c r="I1423">
        <f t="shared" si="45"/>
        <v>-2.2158976309358581E-2</v>
      </c>
    </row>
    <row r="1424" spans="1:9" x14ac:dyDescent="0.35">
      <c r="A1424" s="1">
        <v>42424</v>
      </c>
      <c r="B1424">
        <v>47.34</v>
      </c>
      <c r="C1424">
        <v>47.68</v>
      </c>
      <c r="D1424">
        <v>46.560001</v>
      </c>
      <c r="E1424">
        <v>47.610000999999997</v>
      </c>
      <c r="F1424">
        <v>18595700</v>
      </c>
      <c r="G1424">
        <v>47.248164000000003</v>
      </c>
      <c r="H1424">
        <f t="shared" si="44"/>
        <v>-1.0187048240625758E-2</v>
      </c>
      <c r="I1424">
        <f t="shared" si="45"/>
        <v>-1.0187068715462714E-2</v>
      </c>
    </row>
    <row r="1425" spans="1:9" x14ac:dyDescent="0.35">
      <c r="A1425" s="1">
        <v>42425</v>
      </c>
      <c r="B1425">
        <v>47.709999000000003</v>
      </c>
      <c r="C1425">
        <v>48.16</v>
      </c>
      <c r="D1425">
        <v>47.709999000000003</v>
      </c>
      <c r="E1425">
        <v>47.75</v>
      </c>
      <c r="F1425">
        <v>16646200</v>
      </c>
      <c r="G1425">
        <v>47.387099999999997</v>
      </c>
      <c r="H1425">
        <f t="shared" si="44"/>
        <v>2.940537640400451E-3</v>
      </c>
      <c r="I1425">
        <f t="shared" si="45"/>
        <v>2.9405587061540413E-3</v>
      </c>
    </row>
    <row r="1426" spans="1:9" x14ac:dyDescent="0.35">
      <c r="A1426" s="1">
        <v>42426</v>
      </c>
      <c r="B1426">
        <v>48.130001</v>
      </c>
      <c r="C1426">
        <v>48.540000999999997</v>
      </c>
      <c r="D1426">
        <v>47.830002</v>
      </c>
      <c r="E1426">
        <v>48.07</v>
      </c>
      <c r="F1426">
        <v>20325600</v>
      </c>
      <c r="G1426">
        <v>47.704667000000001</v>
      </c>
      <c r="H1426">
        <f t="shared" si="44"/>
        <v>6.7015706806282781E-3</v>
      </c>
      <c r="I1426">
        <f t="shared" si="45"/>
        <v>6.7015495778387779E-3</v>
      </c>
    </row>
    <row r="1427" spans="1:9" x14ac:dyDescent="0.35">
      <c r="A1427" s="1">
        <v>42429</v>
      </c>
      <c r="B1427">
        <v>48.029998999999997</v>
      </c>
      <c r="C1427">
        <v>48.029998999999997</v>
      </c>
      <c r="D1427">
        <v>46.91</v>
      </c>
      <c r="E1427">
        <v>46.919998</v>
      </c>
      <c r="F1427">
        <v>24018100</v>
      </c>
      <c r="G1427">
        <v>46.563406000000001</v>
      </c>
      <c r="H1427">
        <f t="shared" si="44"/>
        <v>-2.3923486582067832E-2</v>
      </c>
      <c r="I1427">
        <f t="shared" si="45"/>
        <v>-2.3923466439876837E-2</v>
      </c>
    </row>
    <row r="1428" spans="1:9" x14ac:dyDescent="0.35">
      <c r="A1428" s="1">
        <v>42430</v>
      </c>
      <c r="B1428">
        <v>47.139999000000003</v>
      </c>
      <c r="C1428">
        <v>48.720001000000003</v>
      </c>
      <c r="D1428">
        <v>47.139999000000003</v>
      </c>
      <c r="E1428">
        <v>48.720001000000003</v>
      </c>
      <c r="F1428">
        <v>24758500</v>
      </c>
      <c r="G1428">
        <v>48.349729000000004</v>
      </c>
      <c r="H1428">
        <f t="shared" si="44"/>
        <v>3.8363236929379319E-2</v>
      </c>
      <c r="I1428">
        <f t="shared" si="45"/>
        <v>3.8363237431557368E-2</v>
      </c>
    </row>
    <row r="1429" spans="1:9" x14ac:dyDescent="0.35">
      <c r="A1429" s="1">
        <v>42431</v>
      </c>
      <c r="B1429">
        <v>48.84</v>
      </c>
      <c r="C1429">
        <v>49.57</v>
      </c>
      <c r="D1429">
        <v>48.610000999999997</v>
      </c>
      <c r="E1429">
        <v>49.57</v>
      </c>
      <c r="F1429">
        <v>18667700</v>
      </c>
      <c r="G1429">
        <v>49.193266999999999</v>
      </c>
      <c r="H1429">
        <f t="shared" si="44"/>
        <v>1.7446612942392935E-2</v>
      </c>
      <c r="I1429">
        <f t="shared" si="45"/>
        <v>1.7446592099823251E-2</v>
      </c>
    </row>
    <row r="1430" spans="1:9" x14ac:dyDescent="0.35">
      <c r="A1430" s="1">
        <v>42432</v>
      </c>
      <c r="B1430">
        <v>49.630001</v>
      </c>
      <c r="C1430">
        <v>49.790000999999997</v>
      </c>
      <c r="D1430">
        <v>49.07</v>
      </c>
      <c r="E1430">
        <v>49.77</v>
      </c>
      <c r="F1430">
        <v>14268100</v>
      </c>
      <c r="G1430">
        <v>49.391748</v>
      </c>
      <c r="H1430">
        <f t="shared" si="44"/>
        <v>4.0346984062941864E-3</v>
      </c>
      <c r="I1430">
        <f t="shared" si="45"/>
        <v>4.0347188162965682E-3</v>
      </c>
    </row>
    <row r="1431" spans="1:9" x14ac:dyDescent="0.35">
      <c r="A1431" s="1">
        <v>42433</v>
      </c>
      <c r="B1431">
        <v>50.009998000000003</v>
      </c>
      <c r="C1431">
        <v>50.490001999999997</v>
      </c>
      <c r="D1431">
        <v>49.68</v>
      </c>
      <c r="E1431">
        <v>50.110000999999997</v>
      </c>
      <c r="F1431">
        <v>18685600</v>
      </c>
      <c r="G1431">
        <v>49.729163999999997</v>
      </c>
      <c r="H1431">
        <f t="shared" si="44"/>
        <v>6.831444645368571E-3</v>
      </c>
      <c r="I1431">
        <f t="shared" si="45"/>
        <v>6.8314245529434896E-3</v>
      </c>
    </row>
    <row r="1432" spans="1:9" x14ac:dyDescent="0.35">
      <c r="A1432" s="1">
        <v>42436</v>
      </c>
      <c r="B1432">
        <v>49.77</v>
      </c>
      <c r="C1432">
        <v>50.16</v>
      </c>
      <c r="D1432">
        <v>49.439999</v>
      </c>
      <c r="E1432">
        <v>50.07</v>
      </c>
      <c r="F1432">
        <v>14386100</v>
      </c>
      <c r="G1432">
        <v>49.689467</v>
      </c>
      <c r="H1432">
        <f t="shared" si="44"/>
        <v>-7.9826380366658988E-4</v>
      </c>
      <c r="I1432">
        <f t="shared" si="45"/>
        <v>-7.9826397242464733E-4</v>
      </c>
    </row>
    <row r="1433" spans="1:9" x14ac:dyDescent="0.35">
      <c r="A1433" s="1">
        <v>42437</v>
      </c>
      <c r="B1433">
        <v>49.610000999999997</v>
      </c>
      <c r="C1433">
        <v>49.66</v>
      </c>
      <c r="D1433">
        <v>48.919998</v>
      </c>
      <c r="E1433">
        <v>49.049999</v>
      </c>
      <c r="F1433">
        <v>18098200</v>
      </c>
      <c r="G1433">
        <v>48.677219000000001</v>
      </c>
      <c r="H1433">
        <f t="shared" si="44"/>
        <v>-2.0371499900139815E-2</v>
      </c>
      <c r="I1433">
        <f t="shared" si="45"/>
        <v>-2.037148033807647E-2</v>
      </c>
    </row>
    <row r="1434" spans="1:9" x14ac:dyDescent="0.35">
      <c r="A1434" s="1">
        <v>42438</v>
      </c>
      <c r="B1434">
        <v>49.380001</v>
      </c>
      <c r="C1434">
        <v>49.5</v>
      </c>
      <c r="D1434">
        <v>48.509998000000003</v>
      </c>
      <c r="E1434">
        <v>48.790000999999997</v>
      </c>
      <c r="F1434">
        <v>17920100</v>
      </c>
      <c r="G1434">
        <v>48.419195999999999</v>
      </c>
      <c r="H1434">
        <f t="shared" si="44"/>
        <v>-5.3006728909414059E-3</v>
      </c>
      <c r="I1434">
        <f t="shared" si="45"/>
        <v>-5.3006931229986958E-3</v>
      </c>
    </row>
    <row r="1435" spans="1:9" x14ac:dyDescent="0.35">
      <c r="A1435" s="1">
        <v>42439</v>
      </c>
      <c r="B1435">
        <v>48.939999</v>
      </c>
      <c r="C1435">
        <v>49.130001</v>
      </c>
      <c r="D1435">
        <v>47.959999000000003</v>
      </c>
      <c r="E1435">
        <v>48.509998000000003</v>
      </c>
      <c r="F1435">
        <v>18542700</v>
      </c>
      <c r="G1435">
        <v>48.141322000000002</v>
      </c>
      <c r="H1435">
        <f t="shared" si="44"/>
        <v>-5.7389422886052737E-3</v>
      </c>
      <c r="I1435">
        <f t="shared" si="45"/>
        <v>-5.738922224152526E-3</v>
      </c>
    </row>
    <row r="1436" spans="1:9" x14ac:dyDescent="0.35">
      <c r="A1436" s="1">
        <v>42440</v>
      </c>
      <c r="B1436">
        <v>49.119999</v>
      </c>
      <c r="C1436">
        <v>50.130001</v>
      </c>
      <c r="D1436">
        <v>48.880001</v>
      </c>
      <c r="E1436">
        <v>50.07</v>
      </c>
      <c r="F1436">
        <v>18318400</v>
      </c>
      <c r="G1436">
        <v>49.689467</v>
      </c>
      <c r="H1436">
        <f t="shared" si="44"/>
        <v>3.2158360427060773E-2</v>
      </c>
      <c r="I1436">
        <f t="shared" si="45"/>
        <v>3.2158339980775726E-2</v>
      </c>
    </row>
    <row r="1437" spans="1:9" x14ac:dyDescent="0.35">
      <c r="A1437" s="1">
        <v>42443</v>
      </c>
      <c r="B1437">
        <v>49.970001000000003</v>
      </c>
      <c r="C1437">
        <v>50.07</v>
      </c>
      <c r="D1437">
        <v>49.439999</v>
      </c>
      <c r="E1437">
        <v>49.880001</v>
      </c>
      <c r="F1437">
        <v>12803900</v>
      </c>
      <c r="G1437">
        <v>49.500912999999997</v>
      </c>
      <c r="H1437">
        <f t="shared" si="44"/>
        <v>-3.7946674655482374E-3</v>
      </c>
      <c r="I1437">
        <f t="shared" si="45"/>
        <v>-3.7946472639765576E-3</v>
      </c>
    </row>
    <row r="1438" spans="1:9" x14ac:dyDescent="0.35">
      <c r="A1438" s="1">
        <v>42444</v>
      </c>
      <c r="B1438">
        <v>49.299999</v>
      </c>
      <c r="C1438">
        <v>49.990001999999997</v>
      </c>
      <c r="D1438">
        <v>49.200001</v>
      </c>
      <c r="E1438">
        <v>49.98</v>
      </c>
      <c r="F1438">
        <v>12945600</v>
      </c>
      <c r="G1438">
        <v>49.600150999999997</v>
      </c>
      <c r="H1438">
        <f t="shared" si="44"/>
        <v>2.0047914594066838E-3</v>
      </c>
      <c r="I1438">
        <f t="shared" si="45"/>
        <v>2.0047711039188252E-3</v>
      </c>
    </row>
    <row r="1439" spans="1:9" x14ac:dyDescent="0.35">
      <c r="A1439" s="1">
        <v>42445</v>
      </c>
      <c r="B1439">
        <v>49.75</v>
      </c>
      <c r="C1439">
        <v>50.290000999999997</v>
      </c>
      <c r="D1439">
        <v>49.279998999999997</v>
      </c>
      <c r="E1439">
        <v>49.540000999999997</v>
      </c>
      <c r="F1439">
        <v>16629700</v>
      </c>
      <c r="G1439">
        <v>49.163496000000002</v>
      </c>
      <c r="H1439">
        <f t="shared" si="44"/>
        <v>-8.8035014005602291E-3</v>
      </c>
      <c r="I1439">
        <f t="shared" si="45"/>
        <v>-8.8035014248241845E-3</v>
      </c>
    </row>
    <row r="1440" spans="1:9" x14ac:dyDescent="0.35">
      <c r="A1440" s="1">
        <v>42446</v>
      </c>
      <c r="B1440">
        <v>49.43</v>
      </c>
      <c r="C1440">
        <v>49.93</v>
      </c>
      <c r="D1440">
        <v>48.84</v>
      </c>
      <c r="E1440">
        <v>49.73</v>
      </c>
      <c r="F1440">
        <v>16002800</v>
      </c>
      <c r="G1440">
        <v>49.352051000000003</v>
      </c>
      <c r="H1440">
        <f t="shared" si="44"/>
        <v>3.8352643553640677E-3</v>
      </c>
      <c r="I1440">
        <f t="shared" si="45"/>
        <v>3.8352642781953688E-3</v>
      </c>
    </row>
    <row r="1441" spans="1:9" x14ac:dyDescent="0.35">
      <c r="A1441" s="1">
        <v>42447</v>
      </c>
      <c r="B1441">
        <v>50.439999</v>
      </c>
      <c r="C1441">
        <v>50.700001</v>
      </c>
      <c r="D1441">
        <v>49.93</v>
      </c>
      <c r="E1441">
        <v>50.540000999999997</v>
      </c>
      <c r="F1441">
        <v>35812100</v>
      </c>
      <c r="G1441">
        <v>50.155895999999998</v>
      </c>
      <c r="H1441">
        <f t="shared" si="44"/>
        <v>1.6287975065352903E-2</v>
      </c>
      <c r="I1441">
        <f t="shared" si="45"/>
        <v>1.6287975549384878E-2</v>
      </c>
    </row>
    <row r="1442" spans="1:9" x14ac:dyDescent="0.35">
      <c r="A1442" s="1">
        <v>42450</v>
      </c>
      <c r="B1442">
        <v>50.5</v>
      </c>
      <c r="C1442">
        <v>50.75</v>
      </c>
      <c r="D1442">
        <v>50.169998</v>
      </c>
      <c r="E1442">
        <v>50.669998</v>
      </c>
      <c r="F1442">
        <v>13543200</v>
      </c>
      <c r="G1442">
        <v>50.284905999999999</v>
      </c>
      <c r="H1442">
        <f t="shared" si="44"/>
        <v>2.5721606139264427E-3</v>
      </c>
      <c r="I1442">
        <f t="shared" si="45"/>
        <v>2.5721801480727401E-3</v>
      </c>
    </row>
    <row r="1443" spans="1:9" x14ac:dyDescent="0.35">
      <c r="A1443" s="1">
        <v>42451</v>
      </c>
      <c r="B1443">
        <v>50.209999000000003</v>
      </c>
      <c r="C1443">
        <v>50.580002</v>
      </c>
      <c r="D1443">
        <v>50</v>
      </c>
      <c r="E1443">
        <v>50.369999</v>
      </c>
      <c r="F1443">
        <v>13907000</v>
      </c>
      <c r="G1443">
        <v>49.987186000000001</v>
      </c>
      <c r="H1443">
        <f t="shared" si="44"/>
        <v>-5.920643612419319E-3</v>
      </c>
      <c r="I1443">
        <f t="shared" si="45"/>
        <v>-5.9206633497534671E-3</v>
      </c>
    </row>
    <row r="1444" spans="1:9" x14ac:dyDescent="0.35">
      <c r="A1444" s="1">
        <v>42452</v>
      </c>
      <c r="B1444">
        <v>50.18</v>
      </c>
      <c r="C1444">
        <v>50.330002</v>
      </c>
      <c r="D1444">
        <v>49.700001</v>
      </c>
      <c r="E1444">
        <v>49.759998000000003</v>
      </c>
      <c r="F1444">
        <v>13648100</v>
      </c>
      <c r="G1444">
        <v>49.381822</v>
      </c>
      <c r="H1444">
        <f t="shared" si="44"/>
        <v>-1.2110403258098078E-2</v>
      </c>
      <c r="I1444">
        <f t="shared" si="45"/>
        <v>-1.2110383649121629E-2</v>
      </c>
    </row>
    <row r="1445" spans="1:9" x14ac:dyDescent="0.35">
      <c r="A1445" s="1">
        <v>42453</v>
      </c>
      <c r="B1445">
        <v>49.02</v>
      </c>
      <c r="C1445">
        <v>49.080002</v>
      </c>
      <c r="D1445">
        <v>48.52</v>
      </c>
      <c r="E1445">
        <v>48.900002000000001</v>
      </c>
      <c r="F1445">
        <v>20871100</v>
      </c>
      <c r="G1445">
        <v>48.528360999999997</v>
      </c>
      <c r="H1445">
        <f t="shared" si="44"/>
        <v>-1.7282878508154329E-2</v>
      </c>
      <c r="I1445">
        <f t="shared" si="45"/>
        <v>-1.7282898148229583E-2</v>
      </c>
    </row>
    <row r="1446" spans="1:9" x14ac:dyDescent="0.35">
      <c r="A1446" s="1">
        <v>42457</v>
      </c>
      <c r="B1446">
        <v>49.040000999999997</v>
      </c>
      <c r="C1446">
        <v>49.040000999999997</v>
      </c>
      <c r="D1446">
        <v>48.549999</v>
      </c>
      <c r="E1446">
        <v>48.700001</v>
      </c>
      <c r="F1446">
        <v>18478100</v>
      </c>
      <c r="G1446">
        <v>48.329880000000003</v>
      </c>
      <c r="H1446">
        <f t="shared" si="44"/>
        <v>-4.0899998327198501E-3</v>
      </c>
      <c r="I1446">
        <f t="shared" si="45"/>
        <v>-4.0900000723287132E-3</v>
      </c>
    </row>
    <row r="1447" spans="1:9" x14ac:dyDescent="0.35">
      <c r="A1447" s="1">
        <v>42458</v>
      </c>
      <c r="B1447">
        <v>48.619999</v>
      </c>
      <c r="C1447">
        <v>48.650002000000001</v>
      </c>
      <c r="D1447">
        <v>47.84</v>
      </c>
      <c r="E1447">
        <v>48.049999</v>
      </c>
      <c r="F1447">
        <v>24459500</v>
      </c>
      <c r="G1447">
        <v>47.684818999999997</v>
      </c>
      <c r="H1447">
        <f t="shared" si="44"/>
        <v>-1.3347063380963803E-2</v>
      </c>
      <c r="I1447">
        <f t="shared" si="45"/>
        <v>-1.3347043278402623E-2</v>
      </c>
    </row>
    <row r="1448" spans="1:9" x14ac:dyDescent="0.35">
      <c r="A1448" s="1">
        <v>42459</v>
      </c>
      <c r="B1448">
        <v>48.400002000000001</v>
      </c>
      <c r="C1448">
        <v>49.16</v>
      </c>
      <c r="D1448">
        <v>48.150002000000001</v>
      </c>
      <c r="E1448">
        <v>48.650002000000001</v>
      </c>
      <c r="F1448">
        <v>16794200</v>
      </c>
      <c r="G1448">
        <v>48.280261000000003</v>
      </c>
      <c r="H1448">
        <f t="shared" si="44"/>
        <v>1.2487055410760799E-2</v>
      </c>
      <c r="I1448">
        <f t="shared" si="45"/>
        <v>1.2487034919855847E-2</v>
      </c>
    </row>
    <row r="1449" spans="1:9" x14ac:dyDescent="0.35">
      <c r="A1449" s="1">
        <v>42460</v>
      </c>
      <c r="B1449">
        <v>48.599997999999999</v>
      </c>
      <c r="C1449">
        <v>48.84</v>
      </c>
      <c r="D1449">
        <v>48.27</v>
      </c>
      <c r="E1449">
        <v>48.360000999999997</v>
      </c>
      <c r="F1449">
        <v>16397600</v>
      </c>
      <c r="G1449">
        <v>47.992463999999998</v>
      </c>
      <c r="H1449">
        <f t="shared" si="44"/>
        <v>-5.9609658392203915E-3</v>
      </c>
      <c r="I1449">
        <f t="shared" si="45"/>
        <v>-5.9609661182238585E-3</v>
      </c>
    </row>
    <row r="1450" spans="1:9" x14ac:dyDescent="0.35">
      <c r="A1450" s="1">
        <v>42461</v>
      </c>
      <c r="B1450">
        <v>48.23</v>
      </c>
      <c r="C1450">
        <v>48.580002</v>
      </c>
      <c r="D1450">
        <v>47.779998999999997</v>
      </c>
      <c r="E1450">
        <v>48.450001</v>
      </c>
      <c r="F1450">
        <v>14321400</v>
      </c>
      <c r="G1450">
        <v>48.081780000000002</v>
      </c>
      <c r="H1450">
        <f t="shared" si="44"/>
        <v>1.8610421451398112E-3</v>
      </c>
      <c r="I1450">
        <f t="shared" si="45"/>
        <v>1.8610421836229064E-3</v>
      </c>
    </row>
    <row r="1451" spans="1:9" x14ac:dyDescent="0.35">
      <c r="A1451" s="1">
        <v>42464</v>
      </c>
      <c r="B1451">
        <v>48.419998</v>
      </c>
      <c r="C1451">
        <v>48.669998</v>
      </c>
      <c r="D1451">
        <v>48.200001</v>
      </c>
      <c r="E1451">
        <v>48.5</v>
      </c>
      <c r="F1451">
        <v>12110200</v>
      </c>
      <c r="G1451">
        <v>48.131399999999999</v>
      </c>
      <c r="H1451">
        <f t="shared" si="44"/>
        <v>1.0319710829314469E-3</v>
      </c>
      <c r="I1451">
        <f t="shared" si="45"/>
        <v>1.0319917440659919E-3</v>
      </c>
    </row>
    <row r="1452" spans="1:9" x14ac:dyDescent="0.35">
      <c r="A1452" s="1">
        <v>42465</v>
      </c>
      <c r="B1452">
        <v>48.080002</v>
      </c>
      <c r="C1452">
        <v>48.09</v>
      </c>
      <c r="D1452">
        <v>47.459999000000003</v>
      </c>
      <c r="E1452">
        <v>47.509998000000003</v>
      </c>
      <c r="F1452">
        <v>18297700</v>
      </c>
      <c r="G1452">
        <v>47.148921999999999</v>
      </c>
      <c r="H1452">
        <f t="shared" si="44"/>
        <v>-2.0412412371133958E-2</v>
      </c>
      <c r="I1452">
        <f t="shared" si="45"/>
        <v>-2.0412412686936186E-2</v>
      </c>
    </row>
    <row r="1453" spans="1:9" x14ac:dyDescent="0.35">
      <c r="A1453" s="1">
        <v>42466</v>
      </c>
      <c r="B1453">
        <v>47.389999000000003</v>
      </c>
      <c r="C1453">
        <v>48.130001</v>
      </c>
      <c r="D1453">
        <v>47.220001000000003</v>
      </c>
      <c r="E1453">
        <v>48.080002</v>
      </c>
      <c r="F1453">
        <v>17214400</v>
      </c>
      <c r="G1453">
        <v>47.714593000000001</v>
      </c>
      <c r="H1453">
        <f t="shared" si="44"/>
        <v>1.1997558913810042E-2</v>
      </c>
      <c r="I1453">
        <f t="shared" si="45"/>
        <v>1.1997538353050825E-2</v>
      </c>
    </row>
    <row r="1454" spans="1:9" x14ac:dyDescent="0.35">
      <c r="A1454" s="1">
        <v>42467</v>
      </c>
      <c r="B1454">
        <v>47.709999000000003</v>
      </c>
      <c r="C1454">
        <v>47.779998999999997</v>
      </c>
      <c r="D1454">
        <v>46.619999</v>
      </c>
      <c r="E1454">
        <v>46.93</v>
      </c>
      <c r="F1454">
        <v>17593100</v>
      </c>
      <c r="G1454">
        <v>46.573332000000001</v>
      </c>
      <c r="H1454">
        <f t="shared" si="44"/>
        <v>-2.3918509820361502E-2</v>
      </c>
      <c r="I1454">
        <f t="shared" si="45"/>
        <v>-2.3918489674636858E-2</v>
      </c>
    </row>
    <row r="1455" spans="1:9" x14ac:dyDescent="0.35">
      <c r="A1455" s="1">
        <v>42468</v>
      </c>
      <c r="B1455">
        <v>47.349997999999999</v>
      </c>
      <c r="C1455">
        <v>47.650002000000001</v>
      </c>
      <c r="D1455">
        <v>46.970001000000003</v>
      </c>
      <c r="E1455">
        <v>47.07</v>
      </c>
      <c r="F1455">
        <v>12236500</v>
      </c>
      <c r="G1455">
        <v>46.712266999999997</v>
      </c>
      <c r="H1455">
        <f t="shared" si="44"/>
        <v>2.9831664180694772E-3</v>
      </c>
      <c r="I1455">
        <f t="shared" si="45"/>
        <v>2.9831449465543172E-3</v>
      </c>
    </row>
    <row r="1456" spans="1:9" x14ac:dyDescent="0.35">
      <c r="A1456" s="1">
        <v>42471</v>
      </c>
      <c r="B1456">
        <v>47.110000999999997</v>
      </c>
      <c r="C1456">
        <v>47.709999000000003</v>
      </c>
      <c r="D1456">
        <v>47</v>
      </c>
      <c r="E1456">
        <v>47.029998999999997</v>
      </c>
      <c r="F1456">
        <v>15113500</v>
      </c>
      <c r="G1456">
        <v>46.67257</v>
      </c>
      <c r="H1456">
        <f t="shared" si="44"/>
        <v>-8.4981941788833074E-4</v>
      </c>
      <c r="I1456">
        <f t="shared" si="45"/>
        <v>-8.4981959877898378E-4</v>
      </c>
    </row>
    <row r="1457" spans="1:9" x14ac:dyDescent="0.35">
      <c r="A1457" s="1">
        <v>42472</v>
      </c>
      <c r="B1457">
        <v>47.139999000000003</v>
      </c>
      <c r="C1457">
        <v>47.830002</v>
      </c>
      <c r="D1457">
        <v>46.950001</v>
      </c>
      <c r="E1457">
        <v>47.77</v>
      </c>
      <c r="F1457">
        <v>18772600</v>
      </c>
      <c r="G1457">
        <v>47.406948</v>
      </c>
      <c r="H1457">
        <f t="shared" si="44"/>
        <v>1.5734659063037757E-2</v>
      </c>
      <c r="I1457">
        <f t="shared" si="45"/>
        <v>1.5734680991426005E-2</v>
      </c>
    </row>
    <row r="1458" spans="1:9" x14ac:dyDescent="0.35">
      <c r="A1458" s="1">
        <v>42473</v>
      </c>
      <c r="B1458">
        <v>48.290000999999997</v>
      </c>
      <c r="C1458">
        <v>49.25</v>
      </c>
      <c r="D1458">
        <v>48.27</v>
      </c>
      <c r="E1458">
        <v>49.029998999999997</v>
      </c>
      <c r="F1458">
        <v>26311900</v>
      </c>
      <c r="G1458">
        <v>48.65737</v>
      </c>
      <c r="H1458">
        <f t="shared" si="44"/>
        <v>2.6376365920033354E-2</v>
      </c>
      <c r="I1458">
        <f t="shared" si="45"/>
        <v>2.6376344665765033E-2</v>
      </c>
    </row>
    <row r="1459" spans="1:9" x14ac:dyDescent="0.35">
      <c r="A1459" s="1">
        <v>42474</v>
      </c>
      <c r="B1459">
        <v>48.299999</v>
      </c>
      <c r="C1459">
        <v>49.299999</v>
      </c>
      <c r="D1459">
        <v>48.169998</v>
      </c>
      <c r="E1459">
        <v>48.790000999999997</v>
      </c>
      <c r="F1459">
        <v>30067900</v>
      </c>
      <c r="G1459">
        <v>48.419195999999999</v>
      </c>
      <c r="H1459">
        <f t="shared" si="44"/>
        <v>-4.8949215764821849E-3</v>
      </c>
      <c r="I1459">
        <f t="shared" si="45"/>
        <v>-4.894921365458116E-3</v>
      </c>
    </row>
    <row r="1460" spans="1:9" x14ac:dyDescent="0.35">
      <c r="A1460" s="1">
        <v>42475</v>
      </c>
      <c r="B1460">
        <v>48.619999</v>
      </c>
      <c r="C1460">
        <v>48.939999</v>
      </c>
      <c r="D1460">
        <v>48.060001</v>
      </c>
      <c r="E1460">
        <v>48.25</v>
      </c>
      <c r="F1460">
        <v>24885200</v>
      </c>
      <c r="G1460">
        <v>47.883299999999998</v>
      </c>
      <c r="H1460">
        <f t="shared" si="44"/>
        <v>-1.1067862040010958E-2</v>
      </c>
      <c r="I1460">
        <f t="shared" si="45"/>
        <v>-1.1067841770854705E-2</v>
      </c>
    </row>
    <row r="1461" spans="1:9" x14ac:dyDescent="0.35">
      <c r="A1461" s="1">
        <v>42478</v>
      </c>
      <c r="B1461">
        <v>48.25</v>
      </c>
      <c r="C1461">
        <v>48.880001</v>
      </c>
      <c r="D1461">
        <v>47.91</v>
      </c>
      <c r="E1461">
        <v>48.84</v>
      </c>
      <c r="F1461">
        <v>18225800</v>
      </c>
      <c r="G1461">
        <v>48.468815999999997</v>
      </c>
      <c r="H1461">
        <f t="shared" si="44"/>
        <v>1.2227979274611469E-2</v>
      </c>
      <c r="I1461">
        <f t="shared" si="45"/>
        <v>1.2227979274611365E-2</v>
      </c>
    </row>
    <row r="1462" spans="1:9" x14ac:dyDescent="0.35">
      <c r="A1462" s="1">
        <v>42479</v>
      </c>
      <c r="B1462">
        <v>49.009998000000003</v>
      </c>
      <c r="C1462">
        <v>49.919998</v>
      </c>
      <c r="D1462">
        <v>48.98</v>
      </c>
      <c r="E1462">
        <v>49.880001</v>
      </c>
      <c r="F1462">
        <v>18673400</v>
      </c>
      <c r="G1462">
        <v>49.500912999999997</v>
      </c>
      <c r="H1462">
        <f t="shared" si="44"/>
        <v>2.1294041769041698E-2</v>
      </c>
      <c r="I1462">
        <f t="shared" si="45"/>
        <v>2.1294041925843627E-2</v>
      </c>
    </row>
    <row r="1463" spans="1:9" x14ac:dyDescent="0.35">
      <c r="A1463" s="1">
        <v>42480</v>
      </c>
      <c r="B1463">
        <v>49.98</v>
      </c>
      <c r="C1463">
        <v>50.52</v>
      </c>
      <c r="D1463">
        <v>49.759998000000003</v>
      </c>
      <c r="E1463">
        <v>50.450001</v>
      </c>
      <c r="F1463">
        <v>22647700</v>
      </c>
      <c r="G1463">
        <v>50.066580000000002</v>
      </c>
      <c r="H1463">
        <f t="shared" si="44"/>
        <v>1.1427425592874392E-2</v>
      </c>
      <c r="I1463">
        <f t="shared" si="45"/>
        <v>1.1427405389472409E-2</v>
      </c>
    </row>
    <row r="1464" spans="1:9" x14ac:dyDescent="0.35">
      <c r="A1464" s="1">
        <v>42481</v>
      </c>
      <c r="B1464">
        <v>50.549999</v>
      </c>
      <c r="C1464">
        <v>50.779998999999997</v>
      </c>
      <c r="D1464">
        <v>49.93</v>
      </c>
      <c r="E1464">
        <v>50.049999</v>
      </c>
      <c r="F1464">
        <v>20255400</v>
      </c>
      <c r="G1464">
        <v>49.669618999999997</v>
      </c>
      <c r="H1464">
        <f t="shared" si="44"/>
        <v>-7.9286817060717323E-3</v>
      </c>
      <c r="I1464">
        <f t="shared" si="45"/>
        <v>-7.928662193423329E-3</v>
      </c>
    </row>
    <row r="1465" spans="1:9" x14ac:dyDescent="0.35">
      <c r="A1465" s="1">
        <v>42482</v>
      </c>
      <c r="B1465">
        <v>50.049999</v>
      </c>
      <c r="C1465">
        <v>50.740001999999997</v>
      </c>
      <c r="D1465">
        <v>50.049999</v>
      </c>
      <c r="E1465">
        <v>50.619999</v>
      </c>
      <c r="F1465">
        <v>16365700</v>
      </c>
      <c r="G1465">
        <v>50.235286000000002</v>
      </c>
      <c r="H1465">
        <f t="shared" si="44"/>
        <v>1.1388611616156083E-2</v>
      </c>
      <c r="I1465">
        <f t="shared" si="45"/>
        <v>1.1388591484867336E-2</v>
      </c>
    </row>
    <row r="1466" spans="1:9" x14ac:dyDescent="0.35">
      <c r="A1466" s="1">
        <v>42485</v>
      </c>
      <c r="B1466">
        <v>50.310001</v>
      </c>
      <c r="C1466">
        <v>50.599997999999999</v>
      </c>
      <c r="D1466">
        <v>50.119999</v>
      </c>
      <c r="E1466">
        <v>50.509998000000003</v>
      </c>
      <c r="F1466">
        <v>11689100</v>
      </c>
      <c r="G1466">
        <v>50.126122000000002</v>
      </c>
      <c r="H1466">
        <f t="shared" si="44"/>
        <v>-2.1730739267694752E-3</v>
      </c>
      <c r="I1466">
        <f t="shared" si="45"/>
        <v>-2.1730542153178905E-3</v>
      </c>
    </row>
    <row r="1467" spans="1:9" x14ac:dyDescent="0.35">
      <c r="A1467" s="1">
        <v>42486</v>
      </c>
      <c r="B1467">
        <v>50.509998000000003</v>
      </c>
      <c r="C1467">
        <v>50.990001999999997</v>
      </c>
      <c r="D1467">
        <v>50.450001</v>
      </c>
      <c r="E1467">
        <v>50.919998</v>
      </c>
      <c r="F1467">
        <v>13333500</v>
      </c>
      <c r="G1467">
        <v>50.533006</v>
      </c>
      <c r="H1467">
        <f t="shared" si="44"/>
        <v>8.1172048353673771E-3</v>
      </c>
      <c r="I1467">
        <f t="shared" si="45"/>
        <v>8.1172048378288265E-3</v>
      </c>
    </row>
    <row r="1468" spans="1:9" x14ac:dyDescent="0.35">
      <c r="A1468" s="1">
        <v>42487</v>
      </c>
      <c r="B1468">
        <v>50.869999</v>
      </c>
      <c r="C1468">
        <v>51.41</v>
      </c>
      <c r="D1468">
        <v>50.720001000000003</v>
      </c>
      <c r="E1468">
        <v>50.93</v>
      </c>
      <c r="F1468">
        <v>15342700</v>
      </c>
      <c r="G1468">
        <v>50.542932</v>
      </c>
      <c r="H1468">
        <f t="shared" si="44"/>
        <v>1.9642577362238048E-4</v>
      </c>
      <c r="I1468">
        <f t="shared" si="45"/>
        <v>1.964260744749699E-4</v>
      </c>
    </row>
    <row r="1469" spans="1:9" x14ac:dyDescent="0.35">
      <c r="A1469" s="1">
        <v>42488</v>
      </c>
      <c r="B1469">
        <v>50.509998000000003</v>
      </c>
      <c r="C1469">
        <v>50.93</v>
      </c>
      <c r="D1469">
        <v>50.200001</v>
      </c>
      <c r="E1469">
        <v>50.41</v>
      </c>
      <c r="F1469">
        <v>15506300</v>
      </c>
      <c r="G1469">
        <v>50.026882999999998</v>
      </c>
      <c r="H1469">
        <f t="shared" si="44"/>
        <v>-1.021009228352647E-2</v>
      </c>
      <c r="I1469">
        <f t="shared" si="45"/>
        <v>-1.0210112068686526E-2</v>
      </c>
    </row>
    <row r="1470" spans="1:9" x14ac:dyDescent="0.35">
      <c r="A1470" s="1">
        <v>42489</v>
      </c>
      <c r="B1470">
        <v>50.459999000000003</v>
      </c>
      <c r="C1470">
        <v>50.459999000000003</v>
      </c>
      <c r="D1470">
        <v>49.68</v>
      </c>
      <c r="E1470">
        <v>49.98</v>
      </c>
      <c r="F1470">
        <v>17887000</v>
      </c>
      <c r="G1470">
        <v>49.600150999999997</v>
      </c>
      <c r="H1470">
        <f t="shared" si="44"/>
        <v>-8.5300535608014236E-3</v>
      </c>
      <c r="I1470">
        <f t="shared" si="45"/>
        <v>-8.5300537313108479E-3</v>
      </c>
    </row>
    <row r="1471" spans="1:9" x14ac:dyDescent="0.35">
      <c r="A1471" s="1">
        <v>42492</v>
      </c>
      <c r="B1471">
        <v>50.279998999999997</v>
      </c>
      <c r="C1471">
        <v>50.700001</v>
      </c>
      <c r="D1471">
        <v>50.150002000000001</v>
      </c>
      <c r="E1471">
        <v>50.59</v>
      </c>
      <c r="F1471">
        <v>14780300</v>
      </c>
      <c r="G1471">
        <v>50.205516000000003</v>
      </c>
      <c r="H1471">
        <f t="shared" si="44"/>
        <v>1.2204881952781244E-2</v>
      </c>
      <c r="I1471">
        <f t="shared" si="45"/>
        <v>1.2204902360075601E-2</v>
      </c>
    </row>
    <row r="1472" spans="1:9" x14ac:dyDescent="0.35">
      <c r="A1472" s="1">
        <v>42493</v>
      </c>
      <c r="B1472">
        <v>49.860000999999997</v>
      </c>
      <c r="C1472">
        <v>50.130001</v>
      </c>
      <c r="D1472">
        <v>49.540000999999997</v>
      </c>
      <c r="E1472">
        <v>50</v>
      </c>
      <c r="F1472">
        <v>16246400</v>
      </c>
      <c r="G1472">
        <v>49.62</v>
      </c>
      <c r="H1472">
        <f t="shared" si="44"/>
        <v>-1.1662383870330171E-2</v>
      </c>
      <c r="I1472">
        <f t="shared" si="45"/>
        <v>-1.1662383870330213E-2</v>
      </c>
    </row>
    <row r="1473" spans="1:9" x14ac:dyDescent="0.35">
      <c r="A1473" s="1">
        <v>42494</v>
      </c>
      <c r="B1473">
        <v>49.060001</v>
      </c>
      <c r="C1473">
        <v>49.27</v>
      </c>
      <c r="D1473">
        <v>48.68</v>
      </c>
      <c r="E1473">
        <v>48.939999</v>
      </c>
      <c r="F1473">
        <v>22402500</v>
      </c>
      <c r="G1473">
        <v>48.939999</v>
      </c>
      <c r="H1473">
        <f t="shared" si="44"/>
        <v>-2.1200019999999997E-2</v>
      </c>
      <c r="I1473">
        <f t="shared" si="45"/>
        <v>-1.3704171704957623E-2</v>
      </c>
    </row>
    <row r="1474" spans="1:9" x14ac:dyDescent="0.35">
      <c r="A1474" s="1">
        <v>42495</v>
      </c>
      <c r="B1474">
        <v>48.970001000000003</v>
      </c>
      <c r="C1474">
        <v>49.189999</v>
      </c>
      <c r="D1474">
        <v>48.77</v>
      </c>
      <c r="E1474">
        <v>48.959999000000003</v>
      </c>
      <c r="F1474">
        <v>15953600</v>
      </c>
      <c r="G1474">
        <v>48.959999000000003</v>
      </c>
      <c r="H1474">
        <f t="shared" si="44"/>
        <v>4.0866367815011861E-4</v>
      </c>
      <c r="I1474">
        <f t="shared" si="45"/>
        <v>4.0866367815011861E-4</v>
      </c>
    </row>
    <row r="1475" spans="1:9" x14ac:dyDescent="0.35">
      <c r="A1475" s="1">
        <v>42496</v>
      </c>
      <c r="B1475">
        <v>48.709999000000003</v>
      </c>
      <c r="C1475">
        <v>49.119999</v>
      </c>
      <c r="D1475">
        <v>48.650002000000001</v>
      </c>
      <c r="E1475">
        <v>49.02</v>
      </c>
      <c r="F1475">
        <v>14189600</v>
      </c>
      <c r="G1475">
        <v>49.02</v>
      </c>
      <c r="H1475">
        <f t="shared" si="44"/>
        <v>1.2255106459458823E-3</v>
      </c>
      <c r="I1475">
        <f t="shared" si="45"/>
        <v>1.2255106459458823E-3</v>
      </c>
    </row>
    <row r="1476" spans="1:9" x14ac:dyDescent="0.35">
      <c r="A1476" s="1">
        <v>42499</v>
      </c>
      <c r="B1476">
        <v>49.02</v>
      </c>
      <c r="C1476">
        <v>49.220001000000003</v>
      </c>
      <c r="D1476">
        <v>48.810001</v>
      </c>
      <c r="E1476">
        <v>48.880001</v>
      </c>
      <c r="F1476">
        <v>13877000</v>
      </c>
      <c r="G1476">
        <v>48.880001</v>
      </c>
      <c r="H1476">
        <f t="shared" ref="H1476:H1513" si="46">(E1476-E1475)/E1475</f>
        <v>-2.8559567523460442E-3</v>
      </c>
      <c r="I1476">
        <f t="shared" ref="I1476:I1513" si="47">(G1476-G1475)/G1475</f>
        <v>-2.8559567523460442E-3</v>
      </c>
    </row>
    <row r="1477" spans="1:9" x14ac:dyDescent="0.35">
      <c r="A1477" s="1">
        <v>42500</v>
      </c>
      <c r="B1477">
        <v>49</v>
      </c>
      <c r="C1477">
        <v>49.509998000000003</v>
      </c>
      <c r="D1477">
        <v>49</v>
      </c>
      <c r="E1477">
        <v>49.400002000000001</v>
      </c>
      <c r="F1477">
        <v>14234400</v>
      </c>
      <c r="G1477">
        <v>49.400002000000001</v>
      </c>
      <c r="H1477">
        <f t="shared" si="46"/>
        <v>1.0638318112964045E-2</v>
      </c>
      <c r="I1477">
        <f t="shared" si="47"/>
        <v>1.0638318112964045E-2</v>
      </c>
    </row>
    <row r="1478" spans="1:9" x14ac:dyDescent="0.35">
      <c r="A1478" s="1">
        <v>42501</v>
      </c>
      <c r="B1478">
        <v>49.360000999999997</v>
      </c>
      <c r="C1478">
        <v>49.720001000000003</v>
      </c>
      <c r="D1478">
        <v>49.080002</v>
      </c>
      <c r="E1478">
        <v>49.080002</v>
      </c>
      <c r="F1478">
        <v>17344300</v>
      </c>
      <c r="G1478">
        <v>49.080002</v>
      </c>
      <c r="H1478">
        <f t="shared" si="46"/>
        <v>-6.4777325312658949E-3</v>
      </c>
      <c r="I1478">
        <f t="shared" si="47"/>
        <v>-6.4777325312658949E-3</v>
      </c>
    </row>
    <row r="1479" spans="1:9" x14ac:dyDescent="0.35">
      <c r="A1479" s="1">
        <v>42502</v>
      </c>
      <c r="B1479">
        <v>49.34</v>
      </c>
      <c r="C1479">
        <v>49.580002</v>
      </c>
      <c r="D1479">
        <v>49.049999</v>
      </c>
      <c r="E1479">
        <v>49.200001</v>
      </c>
      <c r="F1479">
        <v>13589600</v>
      </c>
      <c r="G1479">
        <v>49.200001</v>
      </c>
      <c r="H1479">
        <f t="shared" si="46"/>
        <v>2.4449673005310793E-3</v>
      </c>
      <c r="I1479">
        <f t="shared" si="47"/>
        <v>2.4449673005310793E-3</v>
      </c>
    </row>
    <row r="1480" spans="1:9" x14ac:dyDescent="0.35">
      <c r="A1480" s="1">
        <v>42503</v>
      </c>
      <c r="B1480">
        <v>49.099997999999999</v>
      </c>
      <c r="C1480">
        <v>49.43</v>
      </c>
      <c r="D1480">
        <v>48.209999000000003</v>
      </c>
      <c r="E1480">
        <v>48.240001999999997</v>
      </c>
      <c r="F1480">
        <v>25251700</v>
      </c>
      <c r="G1480">
        <v>48.240001999999997</v>
      </c>
      <c r="H1480">
        <f t="shared" si="46"/>
        <v>-1.9512174400159125E-2</v>
      </c>
      <c r="I1480">
        <f t="shared" si="47"/>
        <v>-1.9512174400159125E-2</v>
      </c>
    </row>
    <row r="1481" spans="1:9" x14ac:dyDescent="0.35">
      <c r="A1481" s="1">
        <v>42506</v>
      </c>
      <c r="B1481">
        <v>48.119999</v>
      </c>
      <c r="C1481">
        <v>48.630001</v>
      </c>
      <c r="D1481">
        <v>47.939999</v>
      </c>
      <c r="E1481">
        <v>48.27</v>
      </c>
      <c r="F1481">
        <v>19655300</v>
      </c>
      <c r="G1481">
        <v>48.27</v>
      </c>
      <c r="H1481">
        <f t="shared" si="46"/>
        <v>6.218490621125221E-4</v>
      </c>
      <c r="I1481">
        <f t="shared" si="47"/>
        <v>6.218490621125221E-4</v>
      </c>
    </row>
    <row r="1482" spans="1:9" x14ac:dyDescent="0.35">
      <c r="A1482" s="1">
        <v>42507</v>
      </c>
      <c r="B1482">
        <v>48.139999000000003</v>
      </c>
      <c r="C1482">
        <v>48.169998</v>
      </c>
      <c r="D1482">
        <v>47.549999</v>
      </c>
      <c r="E1482">
        <v>47.619999</v>
      </c>
      <c r="F1482">
        <v>21495600</v>
      </c>
      <c r="G1482">
        <v>47.619999</v>
      </c>
      <c r="H1482">
        <f t="shared" si="46"/>
        <v>-1.3465941578620326E-2</v>
      </c>
      <c r="I1482">
        <f t="shared" si="47"/>
        <v>-1.3465941578620326E-2</v>
      </c>
    </row>
    <row r="1483" spans="1:9" x14ac:dyDescent="0.35">
      <c r="A1483" s="1">
        <v>42508</v>
      </c>
      <c r="B1483">
        <v>47.68</v>
      </c>
      <c r="C1483">
        <v>48.720001000000003</v>
      </c>
      <c r="D1483">
        <v>47.619999</v>
      </c>
      <c r="E1483">
        <v>48.650002000000001</v>
      </c>
      <c r="F1483">
        <v>30028200</v>
      </c>
      <c r="G1483">
        <v>48.650002000000001</v>
      </c>
      <c r="H1483">
        <f t="shared" si="46"/>
        <v>2.1629630861605031E-2</v>
      </c>
      <c r="I1483">
        <f t="shared" si="47"/>
        <v>2.1629630861605031E-2</v>
      </c>
    </row>
    <row r="1484" spans="1:9" x14ac:dyDescent="0.35">
      <c r="A1484" s="1">
        <v>42509</v>
      </c>
      <c r="B1484">
        <v>48.439999</v>
      </c>
      <c r="C1484">
        <v>48.959999000000003</v>
      </c>
      <c r="D1484">
        <v>48.16</v>
      </c>
      <c r="E1484">
        <v>48.380001</v>
      </c>
      <c r="F1484">
        <v>13604100</v>
      </c>
      <c r="G1484">
        <v>48.380001</v>
      </c>
      <c r="H1484">
        <f t="shared" si="46"/>
        <v>-5.549866164445391E-3</v>
      </c>
      <c r="I1484">
        <f t="shared" si="47"/>
        <v>-5.549866164445391E-3</v>
      </c>
    </row>
    <row r="1485" spans="1:9" x14ac:dyDescent="0.35">
      <c r="A1485" s="1">
        <v>42510</v>
      </c>
      <c r="B1485">
        <v>48.619999</v>
      </c>
      <c r="C1485">
        <v>49.209999000000003</v>
      </c>
      <c r="D1485">
        <v>48.560001</v>
      </c>
      <c r="E1485">
        <v>48.75</v>
      </c>
      <c r="F1485">
        <v>13222800</v>
      </c>
      <c r="G1485">
        <v>48.75</v>
      </c>
      <c r="H1485">
        <f t="shared" si="46"/>
        <v>7.647767514514933E-3</v>
      </c>
      <c r="I1485">
        <f t="shared" si="47"/>
        <v>7.647767514514933E-3</v>
      </c>
    </row>
    <row r="1486" spans="1:9" x14ac:dyDescent="0.35">
      <c r="A1486" s="1">
        <v>42513</v>
      </c>
      <c r="B1486">
        <v>48.759998000000003</v>
      </c>
      <c r="C1486">
        <v>48.880001</v>
      </c>
      <c r="D1486">
        <v>48.349997999999999</v>
      </c>
      <c r="E1486">
        <v>48.700001</v>
      </c>
      <c r="F1486">
        <v>10644000</v>
      </c>
      <c r="G1486">
        <v>48.700001</v>
      </c>
      <c r="H1486">
        <f t="shared" si="46"/>
        <v>-1.0256205128205062E-3</v>
      </c>
      <c r="I1486">
        <f t="shared" si="47"/>
        <v>-1.0256205128205062E-3</v>
      </c>
    </row>
    <row r="1487" spans="1:9" x14ac:dyDescent="0.35">
      <c r="A1487" s="1">
        <v>42514</v>
      </c>
      <c r="B1487">
        <v>49.049999</v>
      </c>
      <c r="C1487">
        <v>49.369999</v>
      </c>
      <c r="D1487">
        <v>48.689999</v>
      </c>
      <c r="E1487">
        <v>49.200001</v>
      </c>
      <c r="F1487">
        <v>16597700</v>
      </c>
      <c r="G1487">
        <v>49.200001</v>
      </c>
      <c r="H1487">
        <f t="shared" si="46"/>
        <v>1.0266940240925252E-2</v>
      </c>
      <c r="I1487">
        <f t="shared" si="47"/>
        <v>1.0266940240925252E-2</v>
      </c>
    </row>
    <row r="1488" spans="1:9" x14ac:dyDescent="0.35">
      <c r="A1488" s="1">
        <v>42515</v>
      </c>
      <c r="B1488">
        <v>49.580002</v>
      </c>
      <c r="C1488">
        <v>50.830002</v>
      </c>
      <c r="D1488">
        <v>49.509998000000003</v>
      </c>
      <c r="E1488">
        <v>50.5</v>
      </c>
      <c r="F1488">
        <v>22478600</v>
      </c>
      <c r="G1488">
        <v>50.5</v>
      </c>
      <c r="H1488">
        <f t="shared" si="46"/>
        <v>2.6422743365391389E-2</v>
      </c>
      <c r="I1488">
        <f t="shared" si="47"/>
        <v>2.6422743365391389E-2</v>
      </c>
    </row>
    <row r="1489" spans="1:9" x14ac:dyDescent="0.35">
      <c r="A1489" s="1">
        <v>42516</v>
      </c>
      <c r="B1489">
        <v>50.52</v>
      </c>
      <c r="C1489">
        <v>50.66</v>
      </c>
      <c r="D1489">
        <v>50.400002000000001</v>
      </c>
      <c r="E1489">
        <v>50.549999</v>
      </c>
      <c r="F1489">
        <v>14983300</v>
      </c>
      <c r="G1489">
        <v>50.549999</v>
      </c>
      <c r="H1489">
        <f t="shared" si="46"/>
        <v>9.9007920792078589E-4</v>
      </c>
      <c r="I1489">
        <f t="shared" si="47"/>
        <v>9.9007920792078589E-4</v>
      </c>
    </row>
    <row r="1490" spans="1:9" x14ac:dyDescent="0.35">
      <c r="A1490" s="1">
        <v>42517</v>
      </c>
      <c r="B1490">
        <v>50.599997999999999</v>
      </c>
      <c r="C1490">
        <v>50.860000999999997</v>
      </c>
      <c r="D1490">
        <v>50.490001999999997</v>
      </c>
      <c r="E1490">
        <v>50.849997999999999</v>
      </c>
      <c r="F1490">
        <v>13430500</v>
      </c>
      <c r="G1490">
        <v>50.849997999999999</v>
      </c>
      <c r="H1490">
        <f t="shared" si="46"/>
        <v>5.9346984358990724E-3</v>
      </c>
      <c r="I1490">
        <f t="shared" si="47"/>
        <v>5.9346984358990724E-3</v>
      </c>
    </row>
    <row r="1491" spans="1:9" x14ac:dyDescent="0.35">
      <c r="A1491" s="1">
        <v>42521</v>
      </c>
      <c r="B1491">
        <v>51.02</v>
      </c>
      <c r="C1491">
        <v>51.189999</v>
      </c>
      <c r="D1491">
        <v>50.490001999999997</v>
      </c>
      <c r="E1491">
        <v>50.720001000000003</v>
      </c>
      <c r="F1491">
        <v>19725000</v>
      </c>
      <c r="G1491">
        <v>50.720001000000003</v>
      </c>
      <c r="H1491">
        <f t="shared" si="46"/>
        <v>-2.5564799432243029E-3</v>
      </c>
      <c r="I1491">
        <f t="shared" si="47"/>
        <v>-2.5564799432243029E-3</v>
      </c>
    </row>
    <row r="1492" spans="1:9" x14ac:dyDescent="0.35">
      <c r="A1492" s="1">
        <v>42522</v>
      </c>
      <c r="B1492">
        <v>50.259998000000003</v>
      </c>
      <c r="C1492">
        <v>51.040000999999997</v>
      </c>
      <c r="D1492">
        <v>50.169998</v>
      </c>
      <c r="E1492">
        <v>51</v>
      </c>
      <c r="F1492">
        <v>16774300</v>
      </c>
      <c r="G1492">
        <v>51</v>
      </c>
      <c r="H1492">
        <f t="shared" si="46"/>
        <v>5.5204849069304344E-3</v>
      </c>
      <c r="I1492">
        <f t="shared" si="47"/>
        <v>5.5204849069304344E-3</v>
      </c>
    </row>
    <row r="1493" spans="1:9" x14ac:dyDescent="0.35">
      <c r="A1493" s="1">
        <v>42523</v>
      </c>
      <c r="B1493">
        <v>50.959999000000003</v>
      </c>
      <c r="C1493">
        <v>51.110000999999997</v>
      </c>
      <c r="D1493">
        <v>50.709999000000003</v>
      </c>
      <c r="E1493">
        <v>51.110000999999997</v>
      </c>
      <c r="F1493">
        <v>14206700</v>
      </c>
      <c r="G1493">
        <v>51.110000999999997</v>
      </c>
      <c r="H1493">
        <f t="shared" si="46"/>
        <v>2.1568823529411157E-3</v>
      </c>
      <c r="I1493">
        <f t="shared" si="47"/>
        <v>2.1568823529411157E-3</v>
      </c>
    </row>
    <row r="1494" spans="1:9" x14ac:dyDescent="0.35">
      <c r="A1494" s="1">
        <v>42524</v>
      </c>
      <c r="B1494">
        <v>50.169998</v>
      </c>
      <c r="C1494">
        <v>50.310001</v>
      </c>
      <c r="D1494">
        <v>49.610000999999997</v>
      </c>
      <c r="E1494">
        <v>50.189999</v>
      </c>
      <c r="F1494">
        <v>25452600</v>
      </c>
      <c r="G1494">
        <v>50.189999</v>
      </c>
      <c r="H1494">
        <f t="shared" si="46"/>
        <v>-1.8000430091950043E-2</v>
      </c>
      <c r="I1494">
        <f t="shared" si="47"/>
        <v>-1.8000430091950043E-2</v>
      </c>
    </row>
    <row r="1495" spans="1:9" x14ac:dyDescent="0.35">
      <c r="A1495" s="1">
        <v>42527</v>
      </c>
      <c r="B1495">
        <v>50.240001999999997</v>
      </c>
      <c r="C1495">
        <v>50.869999</v>
      </c>
      <c r="D1495">
        <v>50.189999</v>
      </c>
      <c r="E1495">
        <v>50.490001999999997</v>
      </c>
      <c r="F1495">
        <v>14528500</v>
      </c>
      <c r="G1495">
        <v>50.490001999999997</v>
      </c>
      <c r="H1495">
        <f t="shared" si="46"/>
        <v>5.9773462039717654E-3</v>
      </c>
      <c r="I1495">
        <f t="shared" si="47"/>
        <v>5.9773462039717654E-3</v>
      </c>
    </row>
    <row r="1496" spans="1:9" x14ac:dyDescent="0.35">
      <c r="A1496" s="1">
        <v>42528</v>
      </c>
      <c r="B1496">
        <v>50.73</v>
      </c>
      <c r="C1496">
        <v>50.73</v>
      </c>
      <c r="D1496">
        <v>50.27</v>
      </c>
      <c r="E1496">
        <v>50.27</v>
      </c>
      <c r="F1496">
        <v>15310100</v>
      </c>
      <c r="G1496">
        <v>50.27</v>
      </c>
      <c r="H1496">
        <f t="shared" si="46"/>
        <v>-4.3573379141477126E-3</v>
      </c>
      <c r="I1496">
        <f t="shared" si="47"/>
        <v>-4.3573379141477126E-3</v>
      </c>
    </row>
    <row r="1497" spans="1:9" x14ac:dyDescent="0.35">
      <c r="A1497" s="1">
        <v>42529</v>
      </c>
      <c r="B1497">
        <v>50.25</v>
      </c>
      <c r="C1497">
        <v>50.439999</v>
      </c>
      <c r="D1497">
        <v>49.740001999999997</v>
      </c>
      <c r="E1497">
        <v>50</v>
      </c>
      <c r="F1497">
        <v>18168500</v>
      </c>
      <c r="G1497">
        <v>50</v>
      </c>
      <c r="H1497">
        <f t="shared" si="46"/>
        <v>-5.3709966182614501E-3</v>
      </c>
      <c r="I1497">
        <f t="shared" si="47"/>
        <v>-5.3709966182614501E-3</v>
      </c>
    </row>
    <row r="1498" spans="1:9" x14ac:dyDescent="0.35">
      <c r="A1498" s="1">
        <v>42530</v>
      </c>
      <c r="B1498">
        <v>49.650002000000001</v>
      </c>
      <c r="C1498">
        <v>49.68</v>
      </c>
      <c r="D1498">
        <v>48.849997999999999</v>
      </c>
      <c r="E1498">
        <v>49.139999000000003</v>
      </c>
      <c r="F1498">
        <v>19464400</v>
      </c>
      <c r="G1498">
        <v>49.139999000000003</v>
      </c>
      <c r="H1498">
        <f t="shared" si="46"/>
        <v>-1.7200019999999937E-2</v>
      </c>
      <c r="I1498">
        <f t="shared" si="47"/>
        <v>-1.7200019999999937E-2</v>
      </c>
    </row>
    <row r="1499" spans="1:9" x14ac:dyDescent="0.35">
      <c r="A1499" s="1">
        <v>42531</v>
      </c>
      <c r="B1499">
        <v>48.490001999999997</v>
      </c>
      <c r="C1499">
        <v>48.709999000000003</v>
      </c>
      <c r="D1499">
        <v>48.169998</v>
      </c>
      <c r="E1499">
        <v>48.34</v>
      </c>
      <c r="F1499">
        <v>16815300</v>
      </c>
      <c r="G1499">
        <v>48.34</v>
      </c>
      <c r="H1499">
        <f t="shared" si="46"/>
        <v>-1.6279996261294179E-2</v>
      </c>
      <c r="I1499">
        <f t="shared" si="47"/>
        <v>-1.6279996261294179E-2</v>
      </c>
    </row>
    <row r="1500" spans="1:9" x14ac:dyDescent="0.35">
      <c r="A1500" s="1">
        <v>42534</v>
      </c>
      <c r="B1500">
        <v>48.130001</v>
      </c>
      <c r="C1500">
        <v>48.509998000000003</v>
      </c>
      <c r="D1500">
        <v>47.959999000000003</v>
      </c>
      <c r="E1500">
        <v>47.970001000000003</v>
      </c>
      <c r="F1500">
        <v>16150100</v>
      </c>
      <c r="G1500">
        <v>47.970001000000003</v>
      </c>
      <c r="H1500">
        <f t="shared" si="46"/>
        <v>-7.6540959867604456E-3</v>
      </c>
      <c r="I1500">
        <f t="shared" si="47"/>
        <v>-7.6540959867604456E-3</v>
      </c>
    </row>
    <row r="1501" spans="1:9" x14ac:dyDescent="0.35">
      <c r="A1501" s="1">
        <v>42535</v>
      </c>
      <c r="B1501">
        <v>47.860000999999997</v>
      </c>
      <c r="C1501">
        <v>48.119999</v>
      </c>
      <c r="D1501">
        <v>46.509998000000003</v>
      </c>
      <c r="E1501">
        <v>46.880001</v>
      </c>
      <c r="F1501">
        <v>25311700</v>
      </c>
      <c r="G1501">
        <v>46.880001</v>
      </c>
      <c r="H1501">
        <f t="shared" si="46"/>
        <v>-2.2722534443974752E-2</v>
      </c>
      <c r="I1501">
        <f t="shared" si="47"/>
        <v>-2.2722534443974752E-2</v>
      </c>
    </row>
    <row r="1502" spans="1:9" x14ac:dyDescent="0.35">
      <c r="A1502" s="1">
        <v>42536</v>
      </c>
      <c r="B1502">
        <v>47.27</v>
      </c>
      <c r="C1502">
        <v>47.560001</v>
      </c>
      <c r="D1502">
        <v>46.740001999999997</v>
      </c>
      <c r="E1502">
        <v>46.779998999999997</v>
      </c>
      <c r="F1502">
        <v>20142000</v>
      </c>
      <c r="G1502">
        <v>46.779998999999997</v>
      </c>
      <c r="H1502">
        <f t="shared" si="46"/>
        <v>-2.1331484186615842E-3</v>
      </c>
      <c r="I1502">
        <f t="shared" si="47"/>
        <v>-2.1331484186615842E-3</v>
      </c>
    </row>
    <row r="1503" spans="1:9" x14ac:dyDescent="0.35">
      <c r="A1503" s="1">
        <v>42537</v>
      </c>
      <c r="B1503">
        <v>46.470001000000003</v>
      </c>
      <c r="C1503">
        <v>46.860000999999997</v>
      </c>
      <c r="D1503">
        <v>45.959999000000003</v>
      </c>
      <c r="E1503">
        <v>46.849997999999999</v>
      </c>
      <c r="F1503">
        <v>15619300</v>
      </c>
      <c r="G1503">
        <v>46.849997999999999</v>
      </c>
      <c r="H1503">
        <f t="shared" si="46"/>
        <v>1.4963446236927627E-3</v>
      </c>
      <c r="I1503">
        <f t="shared" si="47"/>
        <v>1.4963446236927627E-3</v>
      </c>
    </row>
    <row r="1504" spans="1:9" x14ac:dyDescent="0.35">
      <c r="A1504" s="1">
        <v>42538</v>
      </c>
      <c r="B1504">
        <v>46.849997999999999</v>
      </c>
      <c r="C1504">
        <v>47</v>
      </c>
      <c r="D1504">
        <v>46.52</v>
      </c>
      <c r="E1504">
        <v>46.599997999999999</v>
      </c>
      <c r="F1504">
        <v>25661300</v>
      </c>
      <c r="G1504">
        <v>46.599997999999999</v>
      </c>
      <c r="H1504">
        <f t="shared" si="46"/>
        <v>-5.3361795234228189E-3</v>
      </c>
      <c r="I1504">
        <f t="shared" si="47"/>
        <v>-5.3361795234228189E-3</v>
      </c>
    </row>
    <row r="1505" spans="1:9" x14ac:dyDescent="0.35">
      <c r="A1505" s="1">
        <v>42541</v>
      </c>
      <c r="B1505">
        <v>47.490001999999997</v>
      </c>
      <c r="C1505">
        <v>47.900002000000001</v>
      </c>
      <c r="D1505">
        <v>46.919998</v>
      </c>
      <c r="E1505">
        <v>46.93</v>
      </c>
      <c r="F1505">
        <v>19490100</v>
      </c>
      <c r="G1505">
        <v>46.93</v>
      </c>
      <c r="H1505">
        <f t="shared" si="46"/>
        <v>7.081588286763453E-3</v>
      </c>
      <c r="I1505">
        <f t="shared" si="47"/>
        <v>7.081588286763453E-3</v>
      </c>
    </row>
    <row r="1506" spans="1:9" x14ac:dyDescent="0.35">
      <c r="A1506" s="1">
        <v>42542</v>
      </c>
      <c r="B1506">
        <v>47.290000999999997</v>
      </c>
      <c r="C1506">
        <v>47.34</v>
      </c>
      <c r="D1506">
        <v>46.77</v>
      </c>
      <c r="E1506">
        <v>47.23</v>
      </c>
      <c r="F1506">
        <v>11731600</v>
      </c>
      <c r="G1506">
        <v>47.23</v>
      </c>
      <c r="H1506">
        <f t="shared" si="46"/>
        <v>6.392499467291651E-3</v>
      </c>
      <c r="I1506">
        <f t="shared" si="47"/>
        <v>6.392499467291651E-3</v>
      </c>
    </row>
    <row r="1507" spans="1:9" x14ac:dyDescent="0.35">
      <c r="A1507" s="1">
        <v>42543</v>
      </c>
      <c r="B1507">
        <v>47.150002000000001</v>
      </c>
      <c r="C1507">
        <v>47.580002</v>
      </c>
      <c r="D1507">
        <v>46.93</v>
      </c>
      <c r="E1507">
        <v>46.970001000000003</v>
      </c>
      <c r="F1507">
        <v>17072100</v>
      </c>
      <c r="G1507">
        <v>46.970001000000003</v>
      </c>
      <c r="H1507">
        <f t="shared" si="46"/>
        <v>-5.5049544780858238E-3</v>
      </c>
      <c r="I1507">
        <f t="shared" si="47"/>
        <v>-5.5049544780858238E-3</v>
      </c>
    </row>
    <row r="1508" spans="1:9" x14ac:dyDescent="0.35">
      <c r="A1508" s="1">
        <v>42544</v>
      </c>
      <c r="B1508">
        <v>47.639999000000003</v>
      </c>
      <c r="C1508">
        <v>47.91</v>
      </c>
      <c r="D1508">
        <v>47.389999000000003</v>
      </c>
      <c r="E1508">
        <v>47.91</v>
      </c>
      <c r="F1508">
        <v>16270000</v>
      </c>
      <c r="G1508">
        <v>47.91</v>
      </c>
      <c r="H1508">
        <f t="shared" si="46"/>
        <v>2.0012752394874191E-2</v>
      </c>
      <c r="I1508">
        <f t="shared" si="47"/>
        <v>2.0012752394874191E-2</v>
      </c>
    </row>
    <row r="1509" spans="1:9" x14ac:dyDescent="0.35">
      <c r="A1509" s="1">
        <v>42545</v>
      </c>
      <c r="B1509">
        <v>45.759998000000003</v>
      </c>
      <c r="C1509">
        <v>46.970001000000003</v>
      </c>
      <c r="D1509">
        <v>45.279998999999997</v>
      </c>
      <c r="E1509">
        <v>45.709999000000003</v>
      </c>
      <c r="F1509">
        <v>46744100</v>
      </c>
      <c r="G1509">
        <v>45.709999000000003</v>
      </c>
      <c r="H1509">
        <f t="shared" si="46"/>
        <v>-4.5919453141306479E-2</v>
      </c>
      <c r="I1509">
        <f t="shared" si="47"/>
        <v>-4.5919453141306479E-2</v>
      </c>
    </row>
    <row r="1510" spans="1:9" x14ac:dyDescent="0.35">
      <c r="A1510" s="1">
        <v>42548</v>
      </c>
      <c r="B1510">
        <v>45.200001</v>
      </c>
      <c r="C1510">
        <v>45.330002</v>
      </c>
      <c r="D1510">
        <v>44.5</v>
      </c>
      <c r="E1510">
        <v>45.009998000000003</v>
      </c>
      <c r="F1510">
        <v>35030100</v>
      </c>
      <c r="G1510">
        <v>45.009998000000003</v>
      </c>
      <c r="H1510">
        <f t="shared" si="46"/>
        <v>-1.5313957893545355E-2</v>
      </c>
      <c r="I1510">
        <f t="shared" si="47"/>
        <v>-1.5313957893545355E-2</v>
      </c>
    </row>
    <row r="1511" spans="1:9" x14ac:dyDescent="0.35">
      <c r="A1511" s="1">
        <v>42549</v>
      </c>
      <c r="B1511">
        <v>45.889999000000003</v>
      </c>
      <c r="C1511">
        <v>46.110000999999997</v>
      </c>
      <c r="D1511">
        <v>45.34</v>
      </c>
      <c r="E1511">
        <v>46.099997999999999</v>
      </c>
      <c r="F1511">
        <v>27525700</v>
      </c>
      <c r="G1511">
        <v>46.099997999999999</v>
      </c>
      <c r="H1511">
        <f t="shared" si="46"/>
        <v>2.4216841778131076E-2</v>
      </c>
      <c r="I1511">
        <f t="shared" si="47"/>
        <v>2.4216841778131076E-2</v>
      </c>
    </row>
    <row r="1512" spans="1:9" x14ac:dyDescent="0.35">
      <c r="A1512" s="1">
        <v>42550</v>
      </c>
      <c r="B1512">
        <v>46.630001</v>
      </c>
      <c r="C1512">
        <v>46.990001999999997</v>
      </c>
      <c r="D1512">
        <v>46.150002000000001</v>
      </c>
      <c r="E1512">
        <v>46.970001000000003</v>
      </c>
      <c r="F1512">
        <v>20856400</v>
      </c>
      <c r="G1512">
        <v>46.970001000000003</v>
      </c>
      <c r="H1512">
        <f t="shared" si="46"/>
        <v>1.887208324824665E-2</v>
      </c>
      <c r="I1512">
        <f t="shared" si="47"/>
        <v>1.887208324824665E-2</v>
      </c>
    </row>
    <row r="1513" spans="1:9" x14ac:dyDescent="0.35">
      <c r="A1513" s="1">
        <v>42551</v>
      </c>
      <c r="B1513">
        <v>47.240001999999997</v>
      </c>
      <c r="C1513">
        <v>47.360000999999997</v>
      </c>
      <c r="D1513">
        <v>46.529998999999997</v>
      </c>
      <c r="E1513">
        <v>47.330002</v>
      </c>
      <c r="F1513">
        <v>22538800</v>
      </c>
      <c r="G1513">
        <v>47.330002</v>
      </c>
      <c r="H1513">
        <f t="shared" si="46"/>
        <v>7.6644878078669168E-3</v>
      </c>
      <c r="I1513">
        <f t="shared" si="47"/>
        <v>7.6644878078669168E-3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9176-B016-4B18-AB6C-B0F8AE1CDA2C}">
  <sheetPr codeName="Sheet4"/>
  <dimension ref="A1:S1513"/>
  <sheetViews>
    <sheetView topLeftCell="A3" workbookViewId="0">
      <selection activeCell="K22" sqref="K22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17.059999000000001</v>
      </c>
      <c r="C2">
        <v>18</v>
      </c>
      <c r="D2">
        <v>17.059999000000001</v>
      </c>
      <c r="E2">
        <v>17.190000999999999</v>
      </c>
      <c r="F2">
        <v>1214100</v>
      </c>
      <c r="G2">
        <v>16.114409999999999</v>
      </c>
      <c r="L2" t="s">
        <v>20</v>
      </c>
      <c r="M2" t="s">
        <v>21</v>
      </c>
    </row>
    <row r="3" spans="1:13" x14ac:dyDescent="0.35">
      <c r="A3" s="1">
        <v>40360</v>
      </c>
      <c r="B3">
        <v>17</v>
      </c>
      <c r="C3">
        <v>17.43</v>
      </c>
      <c r="D3">
        <v>16.719999000000001</v>
      </c>
      <c r="E3">
        <v>17.379999000000002</v>
      </c>
      <c r="F3">
        <v>1210700</v>
      </c>
      <c r="G3">
        <v>16.292521000000001</v>
      </c>
      <c r="H3">
        <f>(E3-E2)/E2</f>
        <v>1.1052820764815709E-2</v>
      </c>
      <c r="I3">
        <f>(G3-G2)/G2</f>
        <v>1.1052902340203659E-2</v>
      </c>
      <c r="K3" t="s">
        <v>23</v>
      </c>
      <c r="L3">
        <f>AVERAGE(H3:H1513)</f>
        <v>7.7267023301043369E-4</v>
      </c>
      <c r="M3">
        <f>AVERAGE(I3:I1513)</f>
        <v>8.1483095111075461E-4</v>
      </c>
    </row>
    <row r="4" spans="1:13" x14ac:dyDescent="0.35">
      <c r="A4" s="1">
        <v>40361</v>
      </c>
      <c r="B4">
        <v>17.41</v>
      </c>
      <c r="C4">
        <v>17.41</v>
      </c>
      <c r="D4">
        <v>17</v>
      </c>
      <c r="E4">
        <v>17.16</v>
      </c>
      <c r="F4">
        <v>506500</v>
      </c>
      <c r="G4">
        <v>16.086286999999999</v>
      </c>
      <c r="H4">
        <f t="shared" ref="H4:H67" si="0">(E4-E3)/E3</f>
        <v>-1.2658171039020276E-2</v>
      </c>
      <c r="I4">
        <f t="shared" ref="I4:I67" si="1">(G4-G3)/G3</f>
        <v>-1.265820065538059E-2</v>
      </c>
      <c r="K4" t="s">
        <v>25</v>
      </c>
      <c r="L4">
        <f>MEDIAN(H3:H1513)</f>
        <v>8.3058554817283493E-4</v>
      </c>
      <c r="M4">
        <f>MEDIAN(I3:I1513)</f>
        <v>8.3057939747231278E-4</v>
      </c>
    </row>
    <row r="5" spans="1:13" x14ac:dyDescent="0.35">
      <c r="A5" s="1">
        <v>40365</v>
      </c>
      <c r="B5">
        <v>17.510000000000002</v>
      </c>
      <c r="C5">
        <v>17.620000999999998</v>
      </c>
      <c r="D5">
        <v>17.010000000000002</v>
      </c>
      <c r="E5">
        <v>17.27</v>
      </c>
      <c r="F5">
        <v>731900</v>
      </c>
      <c r="G5">
        <v>16.189405000000001</v>
      </c>
      <c r="H5">
        <f t="shared" si="0"/>
        <v>6.4102564102563771E-3</v>
      </c>
      <c r="I5">
        <f t="shared" si="1"/>
        <v>6.410304627786515E-3</v>
      </c>
      <c r="K5" t="s">
        <v>38</v>
      </c>
      <c r="L5">
        <f>MIN(H3:H1513)</f>
        <v>-0.10537297861241539</v>
      </c>
      <c r="M5">
        <f>MIN(I3:I1513)</f>
        <v>-0.10537299477032096</v>
      </c>
    </row>
    <row r="6" spans="1:13" x14ac:dyDescent="0.35">
      <c r="A6" s="1">
        <v>40366</v>
      </c>
      <c r="B6">
        <v>16.879999000000002</v>
      </c>
      <c r="C6">
        <v>17.459999</v>
      </c>
      <c r="D6">
        <v>16.879999000000002</v>
      </c>
      <c r="E6">
        <v>17.299999</v>
      </c>
      <c r="F6">
        <v>903300</v>
      </c>
      <c r="G6">
        <v>16.217525999999999</v>
      </c>
      <c r="H6">
        <f t="shared" si="0"/>
        <v>1.7370584829183619E-3</v>
      </c>
      <c r="I6">
        <f t="shared" si="1"/>
        <v>1.7370002171172275E-3</v>
      </c>
      <c r="K6" t="s">
        <v>39</v>
      </c>
      <c r="L6">
        <f>MAX(H3:H1513)</f>
        <v>0.1238256081820673</v>
      </c>
      <c r="M6">
        <f>MAX(I3:I1513)</f>
        <v>0.12382560435054162</v>
      </c>
    </row>
    <row r="7" spans="1:13" x14ac:dyDescent="0.35">
      <c r="A7" s="1">
        <v>40367</v>
      </c>
      <c r="B7">
        <v>17.579999999999998</v>
      </c>
      <c r="C7">
        <v>17.68</v>
      </c>
      <c r="D7">
        <v>17.200001</v>
      </c>
      <c r="E7">
        <v>17.559999000000001</v>
      </c>
      <c r="F7">
        <v>879200</v>
      </c>
      <c r="G7">
        <v>16.461258000000001</v>
      </c>
      <c r="H7">
        <f t="shared" si="0"/>
        <v>1.502890260282683E-2</v>
      </c>
      <c r="I7">
        <f t="shared" si="1"/>
        <v>1.5028926113637887E-2</v>
      </c>
      <c r="K7" t="s">
        <v>40</v>
      </c>
      <c r="L7">
        <f>_xlfn.VAR.S(H3:H1513)</f>
        <v>6.1732029325132728E-4</v>
      </c>
      <c r="M7">
        <f>_xlfn.VAR.S(I3:I1513)</f>
        <v>6.1666206384943694E-4</v>
      </c>
    </row>
    <row r="8" spans="1:13" x14ac:dyDescent="0.35">
      <c r="A8" s="1">
        <v>40368</v>
      </c>
      <c r="B8">
        <v>17.510000000000002</v>
      </c>
      <c r="C8">
        <v>17.739999999999998</v>
      </c>
      <c r="D8">
        <v>17.41</v>
      </c>
      <c r="E8">
        <v>17.649999999999999</v>
      </c>
      <c r="F8">
        <v>3221400</v>
      </c>
      <c r="G8">
        <v>16.545627</v>
      </c>
      <c r="H8">
        <f t="shared" si="0"/>
        <v>5.1253419775250169E-3</v>
      </c>
      <c r="I8">
        <f t="shared" si="1"/>
        <v>5.1253069479865274E-3</v>
      </c>
      <c r="K8" t="s">
        <v>41</v>
      </c>
      <c r="L8">
        <f>_xlfn.STDEV.S(H3:H1513)</f>
        <v>2.4845931120634768E-2</v>
      </c>
      <c r="M8">
        <f>_xlfn.STDEV.S(I3:I1513)</f>
        <v>2.4832681366486323E-2</v>
      </c>
    </row>
    <row r="9" spans="1:13" x14ac:dyDescent="0.35">
      <c r="A9" s="1">
        <v>40371</v>
      </c>
      <c r="B9">
        <v>17.84</v>
      </c>
      <c r="C9">
        <v>17.899999999999999</v>
      </c>
      <c r="D9">
        <v>17.600000000000001</v>
      </c>
      <c r="E9">
        <v>17.809999000000001</v>
      </c>
      <c r="F9">
        <v>662900</v>
      </c>
      <c r="G9">
        <v>16.695615</v>
      </c>
      <c r="H9">
        <f t="shared" si="0"/>
        <v>9.0650991501417949E-3</v>
      </c>
      <c r="I9">
        <f t="shared" si="1"/>
        <v>9.0651143048251035E-3</v>
      </c>
      <c r="K9" t="s">
        <v>42</v>
      </c>
      <c r="L9">
        <f>L3/L8</f>
        <v>3.1098461525103569E-2</v>
      </c>
      <c r="M9">
        <f>M3/M8</f>
        <v>3.2812846067055562E-2</v>
      </c>
    </row>
    <row r="10" spans="1:13" x14ac:dyDescent="0.35">
      <c r="A10" s="1">
        <v>40372</v>
      </c>
      <c r="B10">
        <v>17.969999000000001</v>
      </c>
      <c r="C10">
        <v>18.739999999999998</v>
      </c>
      <c r="D10">
        <v>17.959999</v>
      </c>
      <c r="E10">
        <v>18.52</v>
      </c>
      <c r="F10">
        <v>1262000</v>
      </c>
      <c r="G10">
        <v>17.361191000000002</v>
      </c>
      <c r="H10">
        <f t="shared" si="0"/>
        <v>3.9865302631403754E-2</v>
      </c>
      <c r="I10">
        <f t="shared" si="1"/>
        <v>3.9865317929288706E-2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18.25</v>
      </c>
      <c r="C11">
        <v>18.25</v>
      </c>
      <c r="D11">
        <v>17.73</v>
      </c>
      <c r="E11">
        <v>18</v>
      </c>
      <c r="F11">
        <v>1116200</v>
      </c>
      <c r="G11">
        <v>16.873728</v>
      </c>
      <c r="H11">
        <f t="shared" si="0"/>
        <v>-2.8077753779697602E-2</v>
      </c>
      <c r="I11">
        <f t="shared" si="1"/>
        <v>-2.8077739597473568E-2</v>
      </c>
      <c r="K11" t="s">
        <v>58</v>
      </c>
      <c r="M11">
        <f>_xlfn.CONFIDENCE.NORM(0.05,M8,M10)</f>
        <v>1.2521013243268749E-3</v>
      </c>
    </row>
    <row r="12" spans="1:13" x14ac:dyDescent="0.35">
      <c r="A12" s="1">
        <v>40374</v>
      </c>
      <c r="B12">
        <v>18.049999</v>
      </c>
      <c r="C12">
        <v>18.290001</v>
      </c>
      <c r="D12">
        <v>17.920000000000002</v>
      </c>
      <c r="E12">
        <v>18.149999999999999</v>
      </c>
      <c r="F12">
        <v>779700</v>
      </c>
      <c r="G12">
        <v>17.014341999999999</v>
      </c>
      <c r="H12">
        <f t="shared" si="0"/>
        <v>8.3333333333332552E-3</v>
      </c>
      <c r="I12">
        <f t="shared" si="1"/>
        <v>8.3333096278427245E-3</v>
      </c>
    </row>
    <row r="13" spans="1:13" x14ac:dyDescent="0.35">
      <c r="A13" s="1">
        <v>40375</v>
      </c>
      <c r="B13">
        <v>18.299999</v>
      </c>
      <c r="C13">
        <v>18.309999000000001</v>
      </c>
      <c r="D13">
        <v>18</v>
      </c>
      <c r="E13">
        <v>18.07</v>
      </c>
      <c r="F13">
        <v>734300</v>
      </c>
      <c r="G13">
        <v>16.939347000000001</v>
      </c>
      <c r="H13">
        <f t="shared" si="0"/>
        <v>-4.4077134986224963E-3</v>
      </c>
      <c r="I13">
        <f t="shared" si="1"/>
        <v>-4.4077520012233036E-3</v>
      </c>
    </row>
    <row r="14" spans="1:13" x14ac:dyDescent="0.35">
      <c r="A14" s="1">
        <v>40378</v>
      </c>
      <c r="B14">
        <v>18.049999</v>
      </c>
      <c r="C14">
        <v>18.27</v>
      </c>
      <c r="D14">
        <v>17.84</v>
      </c>
      <c r="E14">
        <v>18.27</v>
      </c>
      <c r="F14">
        <v>532400</v>
      </c>
      <c r="G14">
        <v>17.126833999999999</v>
      </c>
      <c r="H14">
        <f t="shared" si="0"/>
        <v>1.1068068622025418E-2</v>
      </c>
      <c r="I14">
        <f t="shared" si="1"/>
        <v>1.1068136215640265E-2</v>
      </c>
    </row>
    <row r="15" spans="1:13" x14ac:dyDescent="0.35">
      <c r="A15" s="1">
        <v>40379</v>
      </c>
      <c r="B15">
        <v>17.989999999999998</v>
      </c>
      <c r="C15">
        <v>18.379999000000002</v>
      </c>
      <c r="D15">
        <v>17.700001</v>
      </c>
      <c r="E15">
        <v>18.280000999999999</v>
      </c>
      <c r="F15">
        <v>594300</v>
      </c>
      <c r="G15">
        <v>17.136208</v>
      </c>
      <c r="H15">
        <f t="shared" si="0"/>
        <v>5.4740010946902236E-4</v>
      </c>
      <c r="I15">
        <f t="shared" si="1"/>
        <v>5.4732824525543394E-4</v>
      </c>
      <c r="K15" t="s">
        <v>98</v>
      </c>
    </row>
    <row r="16" spans="1:13" ht="15" thickBot="1" x14ac:dyDescent="0.4">
      <c r="A16" s="1">
        <v>40380</v>
      </c>
      <c r="B16">
        <v>18.34</v>
      </c>
      <c r="C16">
        <v>18.450001</v>
      </c>
      <c r="D16">
        <v>17.959999</v>
      </c>
      <c r="E16">
        <v>18.079999999999998</v>
      </c>
      <c r="F16">
        <v>717900</v>
      </c>
      <c r="G16">
        <v>16.948722</v>
      </c>
      <c r="H16">
        <f t="shared" si="0"/>
        <v>-1.0940973143272822E-2</v>
      </c>
      <c r="I16">
        <f t="shared" si="1"/>
        <v>-1.0940926954201293E-2</v>
      </c>
    </row>
    <row r="17" spans="1:19" x14ac:dyDescent="0.35">
      <c r="A17" s="1">
        <v>40381</v>
      </c>
      <c r="B17">
        <v>18.489999999999998</v>
      </c>
      <c r="C17">
        <v>18.969999000000001</v>
      </c>
      <c r="D17">
        <v>18.420000000000002</v>
      </c>
      <c r="E17">
        <v>18.84</v>
      </c>
      <c r="F17">
        <v>983500</v>
      </c>
      <c r="G17">
        <v>17.661168</v>
      </c>
      <c r="H17">
        <f t="shared" si="0"/>
        <v>4.2035398230088589E-2</v>
      </c>
      <c r="I17">
        <f t="shared" si="1"/>
        <v>4.2035381782768041E-2</v>
      </c>
      <c r="K17" s="5" t="s">
        <v>99</v>
      </c>
      <c r="L17" s="5"/>
    </row>
    <row r="18" spans="1:19" x14ac:dyDescent="0.35">
      <c r="A18" s="1">
        <v>40382</v>
      </c>
      <c r="B18">
        <v>18.809999000000001</v>
      </c>
      <c r="C18">
        <v>18.899999999999999</v>
      </c>
      <c r="D18">
        <v>18.530000999999999</v>
      </c>
      <c r="E18">
        <v>18.870000999999998</v>
      </c>
      <c r="F18">
        <v>710900</v>
      </c>
      <c r="G18">
        <v>17.689291999999998</v>
      </c>
      <c r="H18">
        <f t="shared" si="0"/>
        <v>1.5924097664542789E-3</v>
      </c>
      <c r="I18">
        <f t="shared" si="1"/>
        <v>1.5924201615656599E-3</v>
      </c>
      <c r="K18" s="2" t="s">
        <v>100</v>
      </c>
      <c r="L18" s="2">
        <v>0.54765351177196009</v>
      </c>
    </row>
    <row r="19" spans="1:19" x14ac:dyDescent="0.35">
      <c r="A19" s="1">
        <v>40385</v>
      </c>
      <c r="B19">
        <v>18.360001</v>
      </c>
      <c r="C19">
        <v>19.260000000000002</v>
      </c>
      <c r="D19">
        <v>18.360001</v>
      </c>
      <c r="E19">
        <v>19.07</v>
      </c>
      <c r="F19">
        <v>841400</v>
      </c>
      <c r="G19">
        <v>17.876777000000001</v>
      </c>
      <c r="H19">
        <f t="shared" si="0"/>
        <v>1.0598780572401762E-2</v>
      </c>
      <c r="I19">
        <f t="shared" si="1"/>
        <v>1.0598784846787671E-2</v>
      </c>
      <c r="K19" s="2" t="s">
        <v>101</v>
      </c>
      <c r="L19" s="2">
        <v>0.29992436895616037</v>
      </c>
    </row>
    <row r="20" spans="1:19" x14ac:dyDescent="0.35">
      <c r="A20" s="1">
        <v>40386</v>
      </c>
      <c r="B20">
        <v>19.120000999999998</v>
      </c>
      <c r="C20">
        <v>19.149999999999999</v>
      </c>
      <c r="D20">
        <v>18.760000000000002</v>
      </c>
      <c r="E20">
        <v>18.969999000000001</v>
      </c>
      <c r="F20">
        <v>1502300</v>
      </c>
      <c r="G20">
        <v>17.783033</v>
      </c>
      <c r="H20">
        <f t="shared" si="0"/>
        <v>-5.2438909281593551E-3</v>
      </c>
      <c r="I20">
        <f t="shared" si="1"/>
        <v>-5.2438982709243917E-3</v>
      </c>
      <c r="K20" s="2" t="s">
        <v>102</v>
      </c>
      <c r="L20" s="2">
        <v>0.29946043546971646</v>
      </c>
    </row>
    <row r="21" spans="1:19" x14ac:dyDescent="0.35">
      <c r="A21" s="1">
        <v>40387</v>
      </c>
      <c r="B21">
        <v>18.82</v>
      </c>
      <c r="C21">
        <v>19.280000999999999</v>
      </c>
      <c r="D21">
        <v>18.82</v>
      </c>
      <c r="E21">
        <v>19.239999999999998</v>
      </c>
      <c r="F21">
        <v>1193000</v>
      </c>
      <c r="G21">
        <v>18.03614</v>
      </c>
      <c r="H21">
        <f t="shared" si="0"/>
        <v>1.42330529379573E-2</v>
      </c>
      <c r="I21">
        <f t="shared" si="1"/>
        <v>1.4233061368102954E-2</v>
      </c>
      <c r="K21" s="2" t="s">
        <v>24</v>
      </c>
      <c r="L21" s="2">
        <v>2.0784517643463129E-2</v>
      </c>
    </row>
    <row r="22" spans="1:19" ht="15" thickBot="1" x14ac:dyDescent="0.4">
      <c r="A22" s="1">
        <v>40388</v>
      </c>
      <c r="B22">
        <v>19.32</v>
      </c>
      <c r="C22">
        <v>19.32</v>
      </c>
      <c r="D22">
        <v>18.829999999999998</v>
      </c>
      <c r="E22">
        <v>19.100000000000001</v>
      </c>
      <c r="F22">
        <v>847800</v>
      </c>
      <c r="G22">
        <v>17.904900000000001</v>
      </c>
      <c r="H22">
        <f t="shared" si="0"/>
        <v>-7.2765072765071217E-3</v>
      </c>
      <c r="I22">
        <f t="shared" si="1"/>
        <v>-7.2765015130730991E-3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18.719999000000001</v>
      </c>
      <c r="C23">
        <v>19.25</v>
      </c>
      <c r="D23">
        <v>18.68</v>
      </c>
      <c r="E23">
        <v>18.91</v>
      </c>
      <c r="F23">
        <v>915600</v>
      </c>
      <c r="G23">
        <v>17.726787999999999</v>
      </c>
      <c r="H23">
        <f t="shared" si="0"/>
        <v>-9.9476439790576587E-3</v>
      </c>
      <c r="I23">
        <f t="shared" si="1"/>
        <v>-9.9476679568164163E-3</v>
      </c>
    </row>
    <row r="24" spans="1:19" ht="15" thickBot="1" x14ac:dyDescent="0.4">
      <c r="A24" s="1">
        <v>40392</v>
      </c>
      <c r="B24">
        <v>19.110001</v>
      </c>
      <c r="C24">
        <v>19.48</v>
      </c>
      <c r="D24">
        <v>19.100000000000001</v>
      </c>
      <c r="E24">
        <v>19.399999999999999</v>
      </c>
      <c r="F24">
        <v>725200</v>
      </c>
      <c r="G24">
        <v>18.186128</v>
      </c>
      <c r="H24">
        <f t="shared" si="0"/>
        <v>2.5912215758857663E-2</v>
      </c>
      <c r="I24">
        <f t="shared" si="1"/>
        <v>2.5912195711936137E-2</v>
      </c>
      <c r="K24" t="s">
        <v>104</v>
      </c>
    </row>
    <row r="25" spans="1:19" x14ac:dyDescent="0.35">
      <c r="A25" s="1">
        <v>40393</v>
      </c>
      <c r="B25">
        <v>19.379999000000002</v>
      </c>
      <c r="C25">
        <v>19.459999</v>
      </c>
      <c r="D25">
        <v>18.799999</v>
      </c>
      <c r="E25">
        <v>19.459999</v>
      </c>
      <c r="F25">
        <v>724400</v>
      </c>
      <c r="G25">
        <v>18.242373000000001</v>
      </c>
      <c r="H25">
        <f t="shared" si="0"/>
        <v>3.092731958762951E-3</v>
      </c>
      <c r="I25">
        <f t="shared" si="1"/>
        <v>3.0927418964608929E-3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19.440000999999999</v>
      </c>
      <c r="C26">
        <v>19.5</v>
      </c>
      <c r="D26">
        <v>19.120000999999998</v>
      </c>
      <c r="E26">
        <v>19.309999000000001</v>
      </c>
      <c r="F26">
        <v>579200</v>
      </c>
      <c r="G26">
        <v>18.101759000000001</v>
      </c>
      <c r="H26">
        <f t="shared" si="0"/>
        <v>-7.7081196150112124E-3</v>
      </c>
      <c r="I26">
        <f t="shared" si="1"/>
        <v>-7.7080980637770835E-3</v>
      </c>
      <c r="K26" s="2" t="s">
        <v>105</v>
      </c>
      <c r="L26" s="2">
        <v>1</v>
      </c>
      <c r="M26" s="2">
        <v>0.27927749034246097</v>
      </c>
      <c r="N26" s="2">
        <v>0.27927749034246097</v>
      </c>
      <c r="O26" s="2">
        <v>646.48139813126056</v>
      </c>
      <c r="P26" s="2">
        <v>5.4352812173078415E-119</v>
      </c>
    </row>
    <row r="27" spans="1:19" x14ac:dyDescent="0.35">
      <c r="A27" s="1">
        <v>40395</v>
      </c>
      <c r="B27">
        <v>19.129999000000002</v>
      </c>
      <c r="C27">
        <v>19.399999999999999</v>
      </c>
      <c r="D27">
        <v>19.100000000000001</v>
      </c>
      <c r="E27">
        <v>19.389999</v>
      </c>
      <c r="F27">
        <v>377900</v>
      </c>
      <c r="G27">
        <v>18.176753999999999</v>
      </c>
      <c r="H27">
        <f t="shared" si="0"/>
        <v>4.1429313383184686E-3</v>
      </c>
      <c r="I27">
        <f t="shared" si="1"/>
        <v>4.1429675425464288E-3</v>
      </c>
      <c r="K27" s="2" t="s">
        <v>106</v>
      </c>
      <c r="L27" s="2">
        <v>1509</v>
      </c>
      <c r="M27" s="2">
        <v>0.65188222607018798</v>
      </c>
      <c r="N27" s="2">
        <v>4.3199617367143008E-4</v>
      </c>
      <c r="O27" s="2"/>
      <c r="P27" s="2"/>
    </row>
    <row r="28" spans="1:19" ht="15" thickBot="1" x14ac:dyDescent="0.4">
      <c r="A28" s="1">
        <v>40396</v>
      </c>
      <c r="B28">
        <v>19.5</v>
      </c>
      <c r="C28">
        <v>19.870000999999998</v>
      </c>
      <c r="D28">
        <v>19.450001</v>
      </c>
      <c r="E28">
        <v>19.870000999999998</v>
      </c>
      <c r="F28">
        <v>1025200</v>
      </c>
      <c r="G28">
        <v>18.939283</v>
      </c>
      <c r="H28">
        <f t="shared" si="0"/>
        <v>2.4755132787783997E-2</v>
      </c>
      <c r="I28">
        <f t="shared" si="1"/>
        <v>4.195077955062828E-2</v>
      </c>
      <c r="K28" s="3" t="s">
        <v>94</v>
      </c>
      <c r="L28" s="3">
        <v>1510</v>
      </c>
      <c r="M28" s="3">
        <v>0.93115971641264894</v>
      </c>
      <c r="N28" s="3"/>
      <c r="O28" s="3"/>
      <c r="P28" s="3"/>
    </row>
    <row r="29" spans="1:19" ht="15" thickBot="1" x14ac:dyDescent="0.4">
      <c r="A29" s="1">
        <v>40399</v>
      </c>
      <c r="B29">
        <v>19.989999999999998</v>
      </c>
      <c r="C29">
        <v>20.100000000000001</v>
      </c>
      <c r="D29">
        <v>19.899999999999999</v>
      </c>
      <c r="E29">
        <v>20.059999000000001</v>
      </c>
      <c r="F29">
        <v>940900</v>
      </c>
      <c r="G29">
        <v>19.120381999999999</v>
      </c>
      <c r="H29">
        <f t="shared" si="0"/>
        <v>9.5620528655233992E-3</v>
      </c>
      <c r="I29">
        <f t="shared" si="1"/>
        <v>9.5620832108585987E-3</v>
      </c>
    </row>
    <row r="30" spans="1:19" x14ac:dyDescent="0.35">
      <c r="A30" s="1">
        <v>40400</v>
      </c>
      <c r="B30">
        <v>20.360001</v>
      </c>
      <c r="C30">
        <v>20.83</v>
      </c>
      <c r="D30">
        <v>20.360001</v>
      </c>
      <c r="E30">
        <v>20.67</v>
      </c>
      <c r="F30">
        <v>2136500</v>
      </c>
      <c r="G30">
        <v>19.701809999999998</v>
      </c>
      <c r="H30">
        <f t="shared" si="0"/>
        <v>3.0408825045305357E-2</v>
      </c>
      <c r="I30">
        <f t="shared" si="1"/>
        <v>3.0408806685975152E-2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21.15</v>
      </c>
      <c r="C31">
        <v>21.690000999999999</v>
      </c>
      <c r="D31">
        <v>21.15</v>
      </c>
      <c r="E31">
        <v>21.530000999999999</v>
      </c>
      <c r="F31">
        <v>3808000</v>
      </c>
      <c r="G31">
        <v>20.521526999999999</v>
      </c>
      <c r="H31">
        <f t="shared" si="0"/>
        <v>4.1606240928882286E-2</v>
      </c>
      <c r="I31">
        <f t="shared" si="1"/>
        <v>4.1606177300461268E-2</v>
      </c>
      <c r="K31" s="2" t="s">
        <v>107</v>
      </c>
      <c r="L31" s="2">
        <v>1.5327263427193443E-4</v>
      </c>
      <c r="M31" s="2">
        <v>5.3532964590497932E-4</v>
      </c>
      <c r="N31" s="2">
        <v>0.28631448948213162</v>
      </c>
      <c r="O31" s="2">
        <v>0.77467656326222201</v>
      </c>
      <c r="P31" s="2">
        <v>-8.9679643743148486E-4</v>
      </c>
      <c r="Q31" s="2">
        <v>1.2033417059753538E-3</v>
      </c>
      <c r="R31" s="2">
        <v>-8.9679643743148486E-4</v>
      </c>
      <c r="S31" s="2">
        <v>1.2033417059753538E-3</v>
      </c>
    </row>
    <row r="32" spans="1:19" ht="15" thickBot="1" x14ac:dyDescent="0.4">
      <c r="A32" s="1">
        <v>40402</v>
      </c>
      <c r="B32">
        <v>21.57</v>
      </c>
      <c r="C32">
        <v>21.889999</v>
      </c>
      <c r="D32">
        <v>21.5</v>
      </c>
      <c r="E32">
        <v>21.84</v>
      </c>
      <c r="F32">
        <v>3046500</v>
      </c>
      <c r="G32">
        <v>20.817005999999999</v>
      </c>
      <c r="H32">
        <f t="shared" si="0"/>
        <v>1.4398466586230129E-2</v>
      </c>
      <c r="I32">
        <f t="shared" si="1"/>
        <v>1.439848993693307E-2</v>
      </c>
      <c r="K32" s="3" t="s">
        <v>120</v>
      </c>
      <c r="L32" s="3">
        <v>1.4927607663079179</v>
      </c>
      <c r="M32" s="3">
        <v>5.8710015582848052E-2</v>
      </c>
      <c r="N32" s="3">
        <v>25.425998468718227</v>
      </c>
      <c r="O32" s="3">
        <v>5.435281217305365E-119</v>
      </c>
      <c r="P32" s="3">
        <v>1.3775988804785699</v>
      </c>
      <c r="Q32" s="3">
        <v>1.6079226521372658</v>
      </c>
      <c r="R32" s="3">
        <v>1.3775988804785699</v>
      </c>
      <c r="S32" s="3">
        <v>1.6079226521372658</v>
      </c>
    </row>
    <row r="33" spans="1:9" x14ac:dyDescent="0.35">
      <c r="A33" s="1">
        <v>40403</v>
      </c>
      <c r="B33">
        <v>22.139999</v>
      </c>
      <c r="C33">
        <v>22.139999</v>
      </c>
      <c r="D33">
        <v>21.540001</v>
      </c>
      <c r="E33">
        <v>21.549999</v>
      </c>
      <c r="F33">
        <v>1725400</v>
      </c>
      <c r="G33">
        <v>20.540589000000001</v>
      </c>
      <c r="H33">
        <f t="shared" si="0"/>
        <v>-1.3278434065934075E-2</v>
      </c>
      <c r="I33">
        <f t="shared" si="1"/>
        <v>-1.3278422459022138E-2</v>
      </c>
    </row>
    <row r="34" spans="1:9" x14ac:dyDescent="0.35">
      <c r="A34" s="1">
        <v>40406</v>
      </c>
      <c r="B34">
        <v>21.49</v>
      </c>
      <c r="C34">
        <v>22</v>
      </c>
      <c r="D34">
        <v>20.91</v>
      </c>
      <c r="E34">
        <v>21.940000999999999</v>
      </c>
      <c r="F34">
        <v>1513500</v>
      </c>
      <c r="G34">
        <v>20.912323000000001</v>
      </c>
      <c r="H34">
        <f t="shared" si="0"/>
        <v>1.8097541443041324E-2</v>
      </c>
      <c r="I34">
        <f t="shared" si="1"/>
        <v>1.8097533619897656E-2</v>
      </c>
    </row>
    <row r="35" spans="1:9" x14ac:dyDescent="0.35">
      <c r="A35" s="1">
        <v>40407</v>
      </c>
      <c r="B35">
        <v>22.02</v>
      </c>
      <c r="C35">
        <v>22.93</v>
      </c>
      <c r="D35">
        <v>21.799999</v>
      </c>
      <c r="E35">
        <v>22.73</v>
      </c>
      <c r="F35">
        <v>3295300</v>
      </c>
      <c r="G35">
        <v>21.665317999999999</v>
      </c>
      <c r="H35">
        <f t="shared" si="0"/>
        <v>3.6007245396205846E-2</v>
      </c>
      <c r="I35">
        <f t="shared" si="1"/>
        <v>3.6007238411533644E-2</v>
      </c>
    </row>
    <row r="36" spans="1:9" x14ac:dyDescent="0.35">
      <c r="A36" s="1">
        <v>40408</v>
      </c>
      <c r="B36">
        <v>22.9</v>
      </c>
      <c r="C36">
        <v>22.93</v>
      </c>
      <c r="D36">
        <v>22.43</v>
      </c>
      <c r="E36">
        <v>22.49</v>
      </c>
      <c r="F36">
        <v>1793500</v>
      </c>
      <c r="G36">
        <v>21.43656</v>
      </c>
      <c r="H36">
        <f t="shared" si="0"/>
        <v>-1.0558732952045843E-2</v>
      </c>
      <c r="I36">
        <f t="shared" si="1"/>
        <v>-1.0558718778094979E-2</v>
      </c>
    </row>
    <row r="37" spans="1:9" x14ac:dyDescent="0.35">
      <c r="A37" s="1">
        <v>40409</v>
      </c>
      <c r="B37">
        <v>22.26</v>
      </c>
      <c r="C37">
        <v>22.74</v>
      </c>
      <c r="D37">
        <v>21.969999000000001</v>
      </c>
      <c r="E37">
        <v>22</v>
      </c>
      <c r="F37">
        <v>2091500</v>
      </c>
      <c r="G37">
        <v>20.969512000000002</v>
      </c>
      <c r="H37">
        <f t="shared" si="0"/>
        <v>-2.1787461093819408E-2</v>
      </c>
      <c r="I37">
        <f t="shared" si="1"/>
        <v>-2.1787450971611041E-2</v>
      </c>
    </row>
    <row r="38" spans="1:9" x14ac:dyDescent="0.35">
      <c r="A38" s="1">
        <v>40410</v>
      </c>
      <c r="B38">
        <v>21.73</v>
      </c>
      <c r="C38">
        <v>22.75</v>
      </c>
      <c r="D38">
        <v>21.52</v>
      </c>
      <c r="E38">
        <v>22.68</v>
      </c>
      <c r="F38">
        <v>1774900</v>
      </c>
      <c r="G38">
        <v>21.617660999999998</v>
      </c>
      <c r="H38">
        <f t="shared" si="0"/>
        <v>3.0909090909090896E-2</v>
      </c>
      <c r="I38">
        <f t="shared" si="1"/>
        <v>3.0909112238758654E-2</v>
      </c>
    </row>
    <row r="39" spans="1:9" x14ac:dyDescent="0.35">
      <c r="A39" s="1">
        <v>40413</v>
      </c>
      <c r="B39">
        <v>22.549999</v>
      </c>
      <c r="C39">
        <v>22.82</v>
      </c>
      <c r="D39">
        <v>22.200001</v>
      </c>
      <c r="E39">
        <v>22.309999000000001</v>
      </c>
      <c r="F39">
        <v>1242700</v>
      </c>
      <c r="G39">
        <v>21.264990999999998</v>
      </c>
      <c r="H39">
        <f t="shared" si="0"/>
        <v>-1.6313977072310339E-2</v>
      </c>
      <c r="I39">
        <f t="shared" si="1"/>
        <v>-1.6313975873708069E-2</v>
      </c>
    </row>
    <row r="40" spans="1:9" x14ac:dyDescent="0.35">
      <c r="A40" s="1">
        <v>40414</v>
      </c>
      <c r="B40">
        <v>22.16</v>
      </c>
      <c r="C40">
        <v>22.16</v>
      </c>
      <c r="D40">
        <v>21.780000999999999</v>
      </c>
      <c r="E40">
        <v>22.1</v>
      </c>
      <c r="F40">
        <v>1384600</v>
      </c>
      <c r="G40">
        <v>21.064827999999999</v>
      </c>
      <c r="H40">
        <f t="shared" si="0"/>
        <v>-9.4127749624730965E-3</v>
      </c>
      <c r="I40">
        <f t="shared" si="1"/>
        <v>-9.4127949548626598E-3</v>
      </c>
    </row>
    <row r="41" spans="1:9" x14ac:dyDescent="0.35">
      <c r="A41" s="1">
        <v>40415</v>
      </c>
      <c r="B41">
        <v>21.549999</v>
      </c>
      <c r="C41">
        <v>21.58</v>
      </c>
      <c r="D41">
        <v>21.02</v>
      </c>
      <c r="E41">
        <v>21.299999</v>
      </c>
      <c r="F41">
        <v>2263800</v>
      </c>
      <c r="G41">
        <v>20.302299000000001</v>
      </c>
      <c r="H41">
        <f t="shared" si="0"/>
        <v>-3.6199140271493291E-2</v>
      </c>
      <c r="I41">
        <f t="shared" si="1"/>
        <v>-3.6199156242813717E-2</v>
      </c>
    </row>
    <row r="42" spans="1:9" x14ac:dyDescent="0.35">
      <c r="A42" s="1">
        <v>40416</v>
      </c>
      <c r="B42">
        <v>21.74</v>
      </c>
      <c r="C42">
        <v>21.9</v>
      </c>
      <c r="D42">
        <v>21.440000999999999</v>
      </c>
      <c r="E42">
        <v>21.58</v>
      </c>
      <c r="F42">
        <v>1548800</v>
      </c>
      <c r="G42">
        <v>20.569185000000001</v>
      </c>
      <c r="H42">
        <f t="shared" si="0"/>
        <v>1.3145587471623759E-2</v>
      </c>
      <c r="I42">
        <f t="shared" si="1"/>
        <v>1.3145604840121776E-2</v>
      </c>
    </row>
    <row r="43" spans="1:9" x14ac:dyDescent="0.35">
      <c r="A43" s="1">
        <v>40417</v>
      </c>
      <c r="B43">
        <v>21.74</v>
      </c>
      <c r="C43">
        <v>22.15</v>
      </c>
      <c r="D43">
        <v>21.68</v>
      </c>
      <c r="E43">
        <v>22.08</v>
      </c>
      <c r="F43">
        <v>1445400</v>
      </c>
      <c r="G43">
        <v>21.045764999999999</v>
      </c>
      <c r="H43">
        <f t="shared" si="0"/>
        <v>2.3169601482854497E-2</v>
      </c>
      <c r="I43">
        <f t="shared" si="1"/>
        <v>2.3169610268953214E-2</v>
      </c>
    </row>
    <row r="44" spans="1:9" x14ac:dyDescent="0.35">
      <c r="A44" s="1">
        <v>40420</v>
      </c>
      <c r="B44">
        <v>21.799999</v>
      </c>
      <c r="C44">
        <v>21.799999</v>
      </c>
      <c r="D44">
        <v>21.16</v>
      </c>
      <c r="E44">
        <v>21.17</v>
      </c>
      <c r="F44">
        <v>1174400</v>
      </c>
      <c r="G44">
        <v>20.178388999999999</v>
      </c>
      <c r="H44">
        <f t="shared" si="0"/>
        <v>-4.1213768115941879E-2</v>
      </c>
      <c r="I44">
        <f t="shared" si="1"/>
        <v>-4.1213802396824262E-2</v>
      </c>
    </row>
    <row r="45" spans="1:9" x14ac:dyDescent="0.35">
      <c r="A45" s="1">
        <v>40421</v>
      </c>
      <c r="B45">
        <v>21.5</v>
      </c>
      <c r="C45">
        <v>21.75</v>
      </c>
      <c r="D45">
        <v>21.379999000000002</v>
      </c>
      <c r="E45">
        <v>21.41</v>
      </c>
      <c r="F45">
        <v>1705000</v>
      </c>
      <c r="G45">
        <v>20.407147999999999</v>
      </c>
      <c r="H45">
        <f t="shared" si="0"/>
        <v>1.133679735474721E-2</v>
      </c>
      <c r="I45">
        <f t="shared" si="1"/>
        <v>1.1336831696524443E-2</v>
      </c>
    </row>
    <row r="46" spans="1:9" x14ac:dyDescent="0.35">
      <c r="A46" s="1">
        <v>40422</v>
      </c>
      <c r="B46">
        <v>21.709999</v>
      </c>
      <c r="C46">
        <v>21.9</v>
      </c>
      <c r="D46">
        <v>21.540001</v>
      </c>
      <c r="E46">
        <v>21.9</v>
      </c>
      <c r="F46">
        <v>1041500</v>
      </c>
      <c r="G46">
        <v>20.874196000000001</v>
      </c>
      <c r="H46">
        <f t="shared" si="0"/>
        <v>2.2886501634750044E-2</v>
      </c>
      <c r="I46">
        <f t="shared" si="1"/>
        <v>2.2886490557132329E-2</v>
      </c>
    </row>
    <row r="47" spans="1:9" x14ac:dyDescent="0.35">
      <c r="A47" s="1">
        <v>40423</v>
      </c>
      <c r="B47">
        <v>22.01</v>
      </c>
      <c r="C47">
        <v>22.459999</v>
      </c>
      <c r="D47">
        <v>22.01</v>
      </c>
      <c r="E47">
        <v>22.440000999999999</v>
      </c>
      <c r="F47">
        <v>1020500</v>
      </c>
      <c r="G47">
        <v>21.388902999999999</v>
      </c>
      <c r="H47">
        <f t="shared" si="0"/>
        <v>2.4657579908675807E-2</v>
      </c>
      <c r="I47">
        <f t="shared" si="1"/>
        <v>2.4657572440155193E-2</v>
      </c>
    </row>
    <row r="48" spans="1:9" x14ac:dyDescent="0.35">
      <c r="A48" s="1">
        <v>40424</v>
      </c>
      <c r="B48">
        <v>22.469999000000001</v>
      </c>
      <c r="C48">
        <v>22.799999</v>
      </c>
      <c r="D48">
        <v>22.25</v>
      </c>
      <c r="E48">
        <v>22.68</v>
      </c>
      <c r="F48">
        <v>2584100</v>
      </c>
      <c r="G48">
        <v>21.617660999999998</v>
      </c>
      <c r="H48">
        <f t="shared" si="0"/>
        <v>1.0695142125884976E-2</v>
      </c>
      <c r="I48">
        <f t="shared" si="1"/>
        <v>1.0695172164743518E-2</v>
      </c>
    </row>
    <row r="49" spans="1:9" x14ac:dyDescent="0.35">
      <c r="A49" s="1">
        <v>40428</v>
      </c>
      <c r="B49">
        <v>22.540001</v>
      </c>
      <c r="C49">
        <v>22.66</v>
      </c>
      <c r="D49">
        <v>22.33</v>
      </c>
      <c r="E49">
        <v>22.530000999999999</v>
      </c>
      <c r="F49">
        <v>1055000</v>
      </c>
      <c r="G49">
        <v>21.474686999999999</v>
      </c>
      <c r="H49">
        <f t="shared" si="0"/>
        <v>-6.6137125220459038E-3</v>
      </c>
      <c r="I49">
        <f t="shared" si="1"/>
        <v>-6.6137590001063866E-3</v>
      </c>
    </row>
    <row r="50" spans="1:9" x14ac:dyDescent="0.35">
      <c r="A50" s="1">
        <v>40429</v>
      </c>
      <c r="B50">
        <v>22.57</v>
      </c>
      <c r="C50">
        <v>22.68</v>
      </c>
      <c r="D50">
        <v>22.450001</v>
      </c>
      <c r="E50">
        <v>22.65</v>
      </c>
      <c r="F50">
        <v>1003400</v>
      </c>
      <c r="G50">
        <v>21.589065000000002</v>
      </c>
      <c r="H50">
        <f t="shared" si="0"/>
        <v>5.3261870694102488E-3</v>
      </c>
      <c r="I50">
        <f t="shared" si="1"/>
        <v>5.3261777459202124E-3</v>
      </c>
    </row>
    <row r="51" spans="1:9" x14ac:dyDescent="0.35">
      <c r="A51" s="1">
        <v>40430</v>
      </c>
      <c r="B51">
        <v>22.639999</v>
      </c>
      <c r="C51">
        <v>22.719999000000001</v>
      </c>
      <c r="D51">
        <v>22.290001</v>
      </c>
      <c r="E51">
        <v>22.639999</v>
      </c>
      <c r="F51">
        <v>1113900</v>
      </c>
      <c r="G51">
        <v>21.579533000000001</v>
      </c>
      <c r="H51">
        <f t="shared" si="0"/>
        <v>-4.4154525386309222E-4</v>
      </c>
      <c r="I51">
        <f t="shared" si="1"/>
        <v>-4.4151981570300034E-4</v>
      </c>
    </row>
    <row r="52" spans="1:9" x14ac:dyDescent="0.35">
      <c r="A52" s="1">
        <v>40431</v>
      </c>
      <c r="B52">
        <v>22.59</v>
      </c>
      <c r="C52">
        <v>22.92</v>
      </c>
      <c r="D52">
        <v>22.59</v>
      </c>
      <c r="E52">
        <v>22.75</v>
      </c>
      <c r="F52">
        <v>1503400</v>
      </c>
      <c r="G52">
        <v>21.684381999999999</v>
      </c>
      <c r="H52">
        <f t="shared" si="0"/>
        <v>4.8587016280345445E-3</v>
      </c>
      <c r="I52">
        <f t="shared" si="1"/>
        <v>4.8587242365253211E-3</v>
      </c>
    </row>
    <row r="53" spans="1:9" x14ac:dyDescent="0.35">
      <c r="A53" s="1">
        <v>40434</v>
      </c>
      <c r="B53">
        <v>23</v>
      </c>
      <c r="C53">
        <v>23.15</v>
      </c>
      <c r="D53">
        <v>22.82</v>
      </c>
      <c r="E53">
        <v>22.950001</v>
      </c>
      <c r="F53">
        <v>1708700</v>
      </c>
      <c r="G53">
        <v>21.875014</v>
      </c>
      <c r="H53">
        <f t="shared" si="0"/>
        <v>8.7912527472527608E-3</v>
      </c>
      <c r="I53">
        <f t="shared" si="1"/>
        <v>8.7912120345417632E-3</v>
      </c>
    </row>
    <row r="54" spans="1:9" x14ac:dyDescent="0.35">
      <c r="A54" s="1">
        <v>40435</v>
      </c>
      <c r="B54">
        <v>23.26</v>
      </c>
      <c r="C54">
        <v>23.84</v>
      </c>
      <c r="D54">
        <v>23.26</v>
      </c>
      <c r="E54">
        <v>23.610001</v>
      </c>
      <c r="F54">
        <v>2310500</v>
      </c>
      <c r="G54">
        <v>22.504099</v>
      </c>
      <c r="H54">
        <f t="shared" si="0"/>
        <v>2.8758168681561284E-2</v>
      </c>
      <c r="I54">
        <f t="shared" si="1"/>
        <v>2.8758153023353487E-2</v>
      </c>
    </row>
    <row r="55" spans="1:9" x14ac:dyDescent="0.35">
      <c r="A55" s="1">
        <v>40436</v>
      </c>
      <c r="B55">
        <v>23.24</v>
      </c>
      <c r="C55">
        <v>23.25</v>
      </c>
      <c r="D55">
        <v>22.610001</v>
      </c>
      <c r="E55">
        <v>23.07</v>
      </c>
      <c r="F55">
        <v>2710200</v>
      </c>
      <c r="G55">
        <v>21.989391999999999</v>
      </c>
      <c r="H55">
        <f t="shared" si="0"/>
        <v>-2.2871705935124702E-2</v>
      </c>
      <c r="I55">
        <f t="shared" si="1"/>
        <v>-2.2871699951195618E-2</v>
      </c>
    </row>
    <row r="56" spans="1:9" x14ac:dyDescent="0.35">
      <c r="A56" s="1">
        <v>40437</v>
      </c>
      <c r="B56">
        <v>22.99</v>
      </c>
      <c r="C56">
        <v>23.65</v>
      </c>
      <c r="D56">
        <v>22.879999000000002</v>
      </c>
      <c r="E56">
        <v>23.59</v>
      </c>
      <c r="F56">
        <v>1410700</v>
      </c>
      <c r="G56">
        <v>22.485036000000001</v>
      </c>
      <c r="H56">
        <f t="shared" si="0"/>
        <v>2.2540095361941896E-2</v>
      </c>
      <c r="I56">
        <f t="shared" si="1"/>
        <v>2.2540141173525954E-2</v>
      </c>
    </row>
    <row r="57" spans="1:9" x14ac:dyDescent="0.35">
      <c r="A57" s="1">
        <v>40438</v>
      </c>
      <c r="B57">
        <v>23.950001</v>
      </c>
      <c r="C57">
        <v>23.950001</v>
      </c>
      <c r="D57">
        <v>23.1</v>
      </c>
      <c r="E57">
        <v>23.299999</v>
      </c>
      <c r="F57">
        <v>1892800</v>
      </c>
      <c r="G57">
        <v>22.208618999999999</v>
      </c>
      <c r="H57">
        <f t="shared" si="0"/>
        <v>-1.2293387028401872E-2</v>
      </c>
      <c r="I57">
        <f t="shared" si="1"/>
        <v>-1.2293375914541658E-2</v>
      </c>
    </row>
    <row r="58" spans="1:9" x14ac:dyDescent="0.35">
      <c r="A58" s="1">
        <v>40441</v>
      </c>
      <c r="B58">
        <v>23.58</v>
      </c>
      <c r="C58">
        <v>24.4</v>
      </c>
      <c r="D58">
        <v>23.52</v>
      </c>
      <c r="E58">
        <v>24.08</v>
      </c>
      <c r="F58">
        <v>1681200</v>
      </c>
      <c r="G58">
        <v>22.952083999999999</v>
      </c>
      <c r="H58">
        <f t="shared" si="0"/>
        <v>3.3476439204997328E-2</v>
      </c>
      <c r="I58">
        <f t="shared" si="1"/>
        <v>3.3476417421542531E-2</v>
      </c>
    </row>
    <row r="59" spans="1:9" x14ac:dyDescent="0.35">
      <c r="A59" s="1">
        <v>40442</v>
      </c>
      <c r="B59">
        <v>24.299999</v>
      </c>
      <c r="C59">
        <v>24.32</v>
      </c>
      <c r="D59">
        <v>23.940000999999999</v>
      </c>
      <c r="E59">
        <v>24.16</v>
      </c>
      <c r="F59">
        <v>1689600</v>
      </c>
      <c r="G59">
        <v>23.028337000000001</v>
      </c>
      <c r="H59">
        <f t="shared" si="0"/>
        <v>3.3222591362127014E-3</v>
      </c>
      <c r="I59">
        <f t="shared" si="1"/>
        <v>3.3222691237972655E-3</v>
      </c>
    </row>
    <row r="60" spans="1:9" x14ac:dyDescent="0.35">
      <c r="A60" s="1">
        <v>40443</v>
      </c>
      <c r="B60">
        <v>24.049999</v>
      </c>
      <c r="C60">
        <v>24.1</v>
      </c>
      <c r="D60">
        <v>23.719999000000001</v>
      </c>
      <c r="E60">
        <v>24</v>
      </c>
      <c r="F60">
        <v>1197200</v>
      </c>
      <c r="G60">
        <v>22.875831000000002</v>
      </c>
      <c r="H60">
        <f t="shared" si="0"/>
        <v>-6.6225165562913968E-3</v>
      </c>
      <c r="I60">
        <f t="shared" si="1"/>
        <v>-6.622536399393448E-3</v>
      </c>
    </row>
    <row r="61" spans="1:9" x14ac:dyDescent="0.35">
      <c r="A61" s="1">
        <v>40444</v>
      </c>
      <c r="B61">
        <v>24.110001</v>
      </c>
      <c r="C61">
        <v>24.110001</v>
      </c>
      <c r="D61">
        <v>23.709999</v>
      </c>
      <c r="E61">
        <v>23.940000999999999</v>
      </c>
      <c r="F61">
        <v>715400</v>
      </c>
      <c r="G61">
        <v>22.818642000000001</v>
      </c>
      <c r="H61">
        <f t="shared" si="0"/>
        <v>-2.4999583333333852E-3</v>
      </c>
      <c r="I61">
        <f t="shared" si="1"/>
        <v>-2.4999747550155027E-3</v>
      </c>
    </row>
    <row r="62" spans="1:9" x14ac:dyDescent="0.35">
      <c r="A62" s="1">
        <v>40445</v>
      </c>
      <c r="B62">
        <v>24</v>
      </c>
      <c r="C62">
        <v>24.290001</v>
      </c>
      <c r="D62">
        <v>24</v>
      </c>
      <c r="E62">
        <v>24.27</v>
      </c>
      <c r="F62">
        <v>1036300</v>
      </c>
      <c r="G62">
        <v>23.133185000000001</v>
      </c>
      <c r="H62">
        <f t="shared" si="0"/>
        <v>1.3784418805997579E-2</v>
      </c>
      <c r="I62">
        <f t="shared" si="1"/>
        <v>1.3784474991982452E-2</v>
      </c>
    </row>
    <row r="63" spans="1:9" x14ac:dyDescent="0.35">
      <c r="A63" s="1">
        <v>40448</v>
      </c>
      <c r="B63">
        <v>24.459999</v>
      </c>
      <c r="C63">
        <v>24.809999000000001</v>
      </c>
      <c r="D63">
        <v>24.379999000000002</v>
      </c>
      <c r="E63">
        <v>24.65</v>
      </c>
      <c r="F63">
        <v>987500</v>
      </c>
      <c r="G63">
        <v>23.495384999999999</v>
      </c>
      <c r="H63">
        <f t="shared" si="0"/>
        <v>1.565718994643589E-2</v>
      </c>
      <c r="I63">
        <f t="shared" si="1"/>
        <v>1.5657160914072051E-2</v>
      </c>
    </row>
    <row r="64" spans="1:9" x14ac:dyDescent="0.35">
      <c r="A64" s="1">
        <v>40449</v>
      </c>
      <c r="B64">
        <v>24.5</v>
      </c>
      <c r="C64">
        <v>24.83</v>
      </c>
      <c r="D64">
        <v>24.110001</v>
      </c>
      <c r="E64">
        <v>24.74</v>
      </c>
      <c r="F64">
        <v>1090700</v>
      </c>
      <c r="G64">
        <v>23.581168999999999</v>
      </c>
      <c r="H64">
        <f t="shared" si="0"/>
        <v>3.6511156186612519E-3</v>
      </c>
      <c r="I64">
        <f t="shared" si="1"/>
        <v>3.6510999926155844E-3</v>
      </c>
    </row>
    <row r="65" spans="1:9" x14ac:dyDescent="0.35">
      <c r="A65" s="1">
        <v>40450</v>
      </c>
      <c r="B65">
        <v>25</v>
      </c>
      <c r="C65">
        <v>26.059999000000001</v>
      </c>
      <c r="D65">
        <v>24.969999000000001</v>
      </c>
      <c r="E65">
        <v>25.52</v>
      </c>
      <c r="F65">
        <v>2353500</v>
      </c>
      <c r="G65">
        <v>24.324634</v>
      </c>
      <c r="H65">
        <f t="shared" si="0"/>
        <v>3.152789005658857E-2</v>
      </c>
      <c r="I65">
        <f t="shared" si="1"/>
        <v>3.1527911105679304E-2</v>
      </c>
    </row>
    <row r="66" spans="1:9" x14ac:dyDescent="0.35">
      <c r="A66" s="1">
        <v>40451</v>
      </c>
      <c r="B66">
        <v>25.77</v>
      </c>
      <c r="C66">
        <v>25.799999</v>
      </c>
      <c r="D66">
        <v>25.139999</v>
      </c>
      <c r="E66">
        <v>25.51</v>
      </c>
      <c r="F66">
        <v>1878600</v>
      </c>
      <c r="G66">
        <v>24.315102</v>
      </c>
      <c r="H66">
        <f t="shared" si="0"/>
        <v>-3.9184952978048629E-4</v>
      </c>
      <c r="I66">
        <f t="shared" si="1"/>
        <v>-3.9186612221997242E-4</v>
      </c>
    </row>
    <row r="67" spans="1:9" x14ac:dyDescent="0.35">
      <c r="A67" s="1">
        <v>40452</v>
      </c>
      <c r="B67">
        <v>25.9</v>
      </c>
      <c r="C67">
        <v>26.040001</v>
      </c>
      <c r="D67">
        <v>25.290001</v>
      </c>
      <c r="E67">
        <v>25.59</v>
      </c>
      <c r="F67">
        <v>1382300</v>
      </c>
      <c r="G67">
        <v>24.391355000000001</v>
      </c>
      <c r="H67">
        <f t="shared" si="0"/>
        <v>3.1360250882006384E-3</v>
      </c>
      <c r="I67">
        <f t="shared" si="1"/>
        <v>3.1360345516955363E-3</v>
      </c>
    </row>
    <row r="68" spans="1:9" x14ac:dyDescent="0.35">
      <c r="A68" s="1">
        <v>40455</v>
      </c>
      <c r="B68">
        <v>26.26</v>
      </c>
      <c r="C68">
        <v>26.26</v>
      </c>
      <c r="D68">
        <v>25.4</v>
      </c>
      <c r="E68">
        <v>25.610001</v>
      </c>
      <c r="F68">
        <v>1353000</v>
      </c>
      <c r="G68">
        <v>24.410419000000001</v>
      </c>
      <c r="H68">
        <f t="shared" ref="H68:H131" si="2">(E68-E67)/E67</f>
        <v>7.815943728018992E-4</v>
      </c>
      <c r="I68">
        <f t="shared" ref="I68:I131" si="3">(G68-G67)/G67</f>
        <v>7.815883947406854E-4</v>
      </c>
    </row>
    <row r="69" spans="1:9" x14ac:dyDescent="0.35">
      <c r="A69" s="1">
        <v>40456</v>
      </c>
      <c r="B69">
        <v>25.93</v>
      </c>
      <c r="C69">
        <v>26.5</v>
      </c>
      <c r="D69">
        <v>25.700001</v>
      </c>
      <c r="E69">
        <v>26.25</v>
      </c>
      <c r="F69">
        <v>1677800</v>
      </c>
      <c r="G69">
        <v>25.020440000000001</v>
      </c>
      <c r="H69">
        <f t="shared" si="2"/>
        <v>2.4990198165162101E-2</v>
      </c>
      <c r="I69">
        <f t="shared" si="3"/>
        <v>2.4990189639923825E-2</v>
      </c>
    </row>
    <row r="70" spans="1:9" x14ac:dyDescent="0.35">
      <c r="A70" s="1">
        <v>40457</v>
      </c>
      <c r="B70">
        <v>26.32</v>
      </c>
      <c r="C70">
        <v>26.84</v>
      </c>
      <c r="D70">
        <v>26.25</v>
      </c>
      <c r="E70">
        <v>26.6</v>
      </c>
      <c r="F70">
        <v>1872100</v>
      </c>
      <c r="G70">
        <v>25.354047000000001</v>
      </c>
      <c r="H70">
        <f t="shared" si="2"/>
        <v>1.3333333333333388E-2</v>
      </c>
      <c r="I70">
        <f t="shared" si="3"/>
        <v>1.3333378629632438E-2</v>
      </c>
    </row>
    <row r="71" spans="1:9" x14ac:dyDescent="0.35">
      <c r="A71" s="1">
        <v>40458</v>
      </c>
      <c r="B71">
        <v>26.4</v>
      </c>
      <c r="C71">
        <v>26.690000999999999</v>
      </c>
      <c r="D71">
        <v>25.91</v>
      </c>
      <c r="E71">
        <v>26.6</v>
      </c>
      <c r="F71">
        <v>1446900</v>
      </c>
      <c r="G71">
        <v>25.354047000000001</v>
      </c>
      <c r="H71">
        <f t="shared" si="2"/>
        <v>0</v>
      </c>
      <c r="I71">
        <f t="shared" si="3"/>
        <v>0</v>
      </c>
    </row>
    <row r="72" spans="1:9" x14ac:dyDescent="0.35">
      <c r="A72" s="1">
        <v>40459</v>
      </c>
      <c r="B72">
        <v>26.32</v>
      </c>
      <c r="C72">
        <v>26.83</v>
      </c>
      <c r="D72">
        <v>26.299999</v>
      </c>
      <c r="E72">
        <v>26.690000999999999</v>
      </c>
      <c r="F72">
        <v>1431900</v>
      </c>
      <c r="G72">
        <v>25.439831000000002</v>
      </c>
      <c r="H72">
        <f t="shared" si="2"/>
        <v>3.3834962406014031E-3</v>
      </c>
      <c r="I72">
        <f t="shared" si="3"/>
        <v>3.3834440710786844E-3</v>
      </c>
    </row>
    <row r="73" spans="1:9" x14ac:dyDescent="0.35">
      <c r="A73" s="1">
        <v>40462</v>
      </c>
      <c r="B73">
        <v>27.1</v>
      </c>
      <c r="C73">
        <v>27.469999000000001</v>
      </c>
      <c r="D73">
        <v>26.950001</v>
      </c>
      <c r="E73">
        <v>27.23</v>
      </c>
      <c r="F73">
        <v>897900</v>
      </c>
      <c r="G73">
        <v>25.954536000000001</v>
      </c>
      <c r="H73">
        <f t="shared" si="2"/>
        <v>2.0232258515089665E-2</v>
      </c>
      <c r="I73">
        <f t="shared" si="3"/>
        <v>2.0232249184359726E-2</v>
      </c>
    </row>
    <row r="74" spans="1:9" x14ac:dyDescent="0.35">
      <c r="A74" s="1">
        <v>40463</v>
      </c>
      <c r="B74">
        <v>27.209999</v>
      </c>
      <c r="C74">
        <v>27.209999</v>
      </c>
      <c r="D74">
        <v>26.52</v>
      </c>
      <c r="E74">
        <v>27.129999000000002</v>
      </c>
      <c r="F74">
        <v>1130400</v>
      </c>
      <c r="G74">
        <v>25.859220000000001</v>
      </c>
      <c r="H74">
        <f t="shared" si="2"/>
        <v>-3.6724568490634924E-3</v>
      </c>
      <c r="I74">
        <f t="shared" si="3"/>
        <v>-3.6724216530012481E-3</v>
      </c>
    </row>
    <row r="75" spans="1:9" x14ac:dyDescent="0.35">
      <c r="A75" s="1">
        <v>40464</v>
      </c>
      <c r="B75">
        <v>27.690000999999999</v>
      </c>
      <c r="C75">
        <v>28.049999</v>
      </c>
      <c r="D75">
        <v>27.299999</v>
      </c>
      <c r="E75">
        <v>27.85</v>
      </c>
      <c r="F75">
        <v>1359000</v>
      </c>
      <c r="G75">
        <v>26.545496</v>
      </c>
      <c r="H75">
        <f t="shared" si="2"/>
        <v>2.6538924678913545E-2</v>
      </c>
      <c r="I75">
        <f t="shared" si="3"/>
        <v>2.653892886173672E-2</v>
      </c>
    </row>
    <row r="76" spans="1:9" x14ac:dyDescent="0.35">
      <c r="A76" s="1">
        <v>40465</v>
      </c>
      <c r="B76">
        <v>27.950001</v>
      </c>
      <c r="C76">
        <v>28</v>
      </c>
      <c r="D76">
        <v>27.66</v>
      </c>
      <c r="E76">
        <v>27.809999000000001</v>
      </c>
      <c r="F76">
        <v>776000</v>
      </c>
      <c r="G76">
        <v>26.507369000000001</v>
      </c>
      <c r="H76">
        <f t="shared" si="2"/>
        <v>-1.4363016157989291E-3</v>
      </c>
      <c r="I76">
        <f t="shared" si="3"/>
        <v>-1.4362888529187534E-3</v>
      </c>
    </row>
    <row r="77" spans="1:9" x14ac:dyDescent="0.35">
      <c r="A77" s="1">
        <v>40466</v>
      </c>
      <c r="B77">
        <v>28.709999</v>
      </c>
      <c r="C77">
        <v>28.709999</v>
      </c>
      <c r="D77">
        <v>26.940000999999999</v>
      </c>
      <c r="E77">
        <v>27.16</v>
      </c>
      <c r="F77">
        <v>1511900</v>
      </c>
      <c r="G77">
        <v>25.887815</v>
      </c>
      <c r="H77">
        <f t="shared" si="2"/>
        <v>-2.337285233271677E-2</v>
      </c>
      <c r="I77">
        <f t="shared" si="3"/>
        <v>-2.3372896797113317E-2</v>
      </c>
    </row>
    <row r="78" spans="1:9" x14ac:dyDescent="0.35">
      <c r="A78" s="1">
        <v>40469</v>
      </c>
      <c r="B78">
        <v>27.629999000000002</v>
      </c>
      <c r="C78">
        <v>27.93</v>
      </c>
      <c r="D78">
        <v>27.23</v>
      </c>
      <c r="E78">
        <v>27.92</v>
      </c>
      <c r="F78">
        <v>1222400</v>
      </c>
      <c r="G78">
        <v>26.612217000000001</v>
      </c>
      <c r="H78">
        <f t="shared" si="2"/>
        <v>2.7982326951399173E-2</v>
      </c>
      <c r="I78">
        <f t="shared" si="3"/>
        <v>2.7982353860300738E-2</v>
      </c>
    </row>
    <row r="79" spans="1:9" x14ac:dyDescent="0.35">
      <c r="A79" s="1">
        <v>40470</v>
      </c>
      <c r="B79">
        <v>27.860001</v>
      </c>
      <c r="C79">
        <v>27.860001</v>
      </c>
      <c r="D79">
        <v>27.110001</v>
      </c>
      <c r="E79">
        <v>27.33</v>
      </c>
      <c r="F79">
        <v>967400</v>
      </c>
      <c r="G79">
        <v>26.049852999999999</v>
      </c>
      <c r="H79">
        <f t="shared" si="2"/>
        <v>-2.1131805157593244E-2</v>
      </c>
      <c r="I79">
        <f t="shared" si="3"/>
        <v>-2.1131798226356049E-2</v>
      </c>
    </row>
    <row r="80" spans="1:9" x14ac:dyDescent="0.35">
      <c r="A80" s="1">
        <v>40471</v>
      </c>
      <c r="B80">
        <v>27.4</v>
      </c>
      <c r="C80">
        <v>27.92</v>
      </c>
      <c r="D80">
        <v>27.33</v>
      </c>
      <c r="E80">
        <v>27.77</v>
      </c>
      <c r="F80">
        <v>779400</v>
      </c>
      <c r="G80">
        <v>26.469242999999999</v>
      </c>
      <c r="H80">
        <f t="shared" si="2"/>
        <v>1.6099524332235687E-2</v>
      </c>
      <c r="I80">
        <f t="shared" si="3"/>
        <v>1.6099515033731665E-2</v>
      </c>
    </row>
    <row r="81" spans="1:9" x14ac:dyDescent="0.35">
      <c r="A81" s="1">
        <v>40472</v>
      </c>
      <c r="B81">
        <v>27.76</v>
      </c>
      <c r="C81">
        <v>28.110001</v>
      </c>
      <c r="D81">
        <v>27.469999000000001</v>
      </c>
      <c r="E81">
        <v>27.65</v>
      </c>
      <c r="F81">
        <v>1129000</v>
      </c>
      <c r="G81">
        <v>26.354863000000002</v>
      </c>
      <c r="H81">
        <f t="shared" si="2"/>
        <v>-4.3212099387828955E-3</v>
      </c>
      <c r="I81">
        <f t="shared" si="3"/>
        <v>-4.3212418277317963E-3</v>
      </c>
    </row>
    <row r="82" spans="1:9" x14ac:dyDescent="0.35">
      <c r="A82" s="1">
        <v>40473</v>
      </c>
      <c r="B82">
        <v>27.74</v>
      </c>
      <c r="C82">
        <v>27.950001</v>
      </c>
      <c r="D82">
        <v>27.43</v>
      </c>
      <c r="E82">
        <v>27.950001</v>
      </c>
      <c r="F82">
        <v>1070200</v>
      </c>
      <c r="G82">
        <v>26.640812</v>
      </c>
      <c r="H82">
        <f t="shared" si="2"/>
        <v>1.0849945750452143E-2</v>
      </c>
      <c r="I82">
        <f t="shared" si="3"/>
        <v>1.0849952056286487E-2</v>
      </c>
    </row>
    <row r="83" spans="1:9" x14ac:dyDescent="0.35">
      <c r="A83" s="1">
        <v>40476</v>
      </c>
      <c r="B83">
        <v>28.27</v>
      </c>
      <c r="C83">
        <v>28.98</v>
      </c>
      <c r="D83">
        <v>28.200001</v>
      </c>
      <c r="E83">
        <v>28.629999000000002</v>
      </c>
      <c r="F83">
        <v>1945600</v>
      </c>
      <c r="G83">
        <v>27.288958999999998</v>
      </c>
      <c r="H83">
        <f t="shared" si="2"/>
        <v>2.4329086786079229E-2</v>
      </c>
      <c r="I83">
        <f t="shared" si="3"/>
        <v>2.4329100779660846E-2</v>
      </c>
    </row>
    <row r="84" spans="1:9" x14ac:dyDescent="0.35">
      <c r="A84" s="1">
        <v>40477</v>
      </c>
      <c r="B84">
        <v>28.700001</v>
      </c>
      <c r="C84">
        <v>29.16</v>
      </c>
      <c r="D84">
        <v>28.57</v>
      </c>
      <c r="E84">
        <v>28.950001</v>
      </c>
      <c r="F84">
        <v>1271300</v>
      </c>
      <c r="G84">
        <v>27.593972000000001</v>
      </c>
      <c r="H84">
        <f t="shared" si="2"/>
        <v>1.1177157218901711E-2</v>
      </c>
      <c r="I84">
        <f t="shared" si="3"/>
        <v>1.1177157765527166E-2</v>
      </c>
    </row>
    <row r="85" spans="1:9" x14ac:dyDescent="0.35">
      <c r="A85" s="1">
        <v>40478</v>
      </c>
      <c r="B85">
        <v>29.049999</v>
      </c>
      <c r="C85">
        <v>29.139999</v>
      </c>
      <c r="D85">
        <v>28.42</v>
      </c>
      <c r="E85">
        <v>28.84</v>
      </c>
      <c r="F85">
        <v>1074400</v>
      </c>
      <c r="G85">
        <v>27.489124</v>
      </c>
      <c r="H85">
        <f t="shared" si="2"/>
        <v>-3.7996889879209489E-3</v>
      </c>
      <c r="I85">
        <f t="shared" si="3"/>
        <v>-3.7996704497634663E-3</v>
      </c>
    </row>
    <row r="86" spans="1:9" x14ac:dyDescent="0.35">
      <c r="A86" s="1">
        <v>40479</v>
      </c>
      <c r="B86">
        <v>29.030000999999999</v>
      </c>
      <c r="C86">
        <v>29.110001</v>
      </c>
      <c r="D86">
        <v>28.280000999999999</v>
      </c>
      <c r="E86">
        <v>28.33</v>
      </c>
      <c r="F86">
        <v>1657700</v>
      </c>
      <c r="G86">
        <v>27.003011999999998</v>
      </c>
      <c r="H86">
        <f t="shared" si="2"/>
        <v>-1.7683772538141525E-2</v>
      </c>
      <c r="I86">
        <f t="shared" si="3"/>
        <v>-1.7683793779678176E-2</v>
      </c>
    </row>
    <row r="87" spans="1:9" x14ac:dyDescent="0.35">
      <c r="A87" s="1">
        <v>40480</v>
      </c>
      <c r="B87">
        <v>27.9</v>
      </c>
      <c r="C87">
        <v>28.629999000000002</v>
      </c>
      <c r="D87">
        <v>27.9</v>
      </c>
      <c r="E87">
        <v>28.120000999999998</v>
      </c>
      <c r="F87">
        <v>1994200</v>
      </c>
      <c r="G87">
        <v>26.802849999999999</v>
      </c>
      <c r="H87">
        <f t="shared" si="2"/>
        <v>-7.4126014825273501E-3</v>
      </c>
      <c r="I87">
        <f t="shared" si="3"/>
        <v>-7.412580492872382E-3</v>
      </c>
    </row>
    <row r="88" spans="1:9" x14ac:dyDescent="0.35">
      <c r="A88" s="1">
        <v>40483</v>
      </c>
      <c r="B88">
        <v>28.35</v>
      </c>
      <c r="C88">
        <v>28.6</v>
      </c>
      <c r="D88">
        <v>28.25</v>
      </c>
      <c r="E88">
        <v>28.34</v>
      </c>
      <c r="F88">
        <v>1080600</v>
      </c>
      <c r="G88">
        <v>27.012543999999998</v>
      </c>
      <c r="H88">
        <f t="shared" si="2"/>
        <v>7.8235772466722676E-3</v>
      </c>
      <c r="I88">
        <f t="shared" si="3"/>
        <v>7.8235710008450199E-3</v>
      </c>
    </row>
    <row r="89" spans="1:9" x14ac:dyDescent="0.35">
      <c r="A89" s="1">
        <v>40484</v>
      </c>
      <c r="B89">
        <v>28.629999000000002</v>
      </c>
      <c r="C89">
        <v>28.629999000000002</v>
      </c>
      <c r="D89">
        <v>28.040001</v>
      </c>
      <c r="E89">
        <v>28.24</v>
      </c>
      <c r="F89">
        <v>1515000</v>
      </c>
      <c r="G89">
        <v>26.917228000000001</v>
      </c>
      <c r="H89">
        <f t="shared" si="2"/>
        <v>-3.5285815102329364E-3</v>
      </c>
      <c r="I89">
        <f t="shared" si="3"/>
        <v>-3.5285828687589313E-3</v>
      </c>
    </row>
    <row r="90" spans="1:9" x14ac:dyDescent="0.35">
      <c r="A90" s="1">
        <v>40485</v>
      </c>
      <c r="B90">
        <v>28.5</v>
      </c>
      <c r="C90">
        <v>28.57</v>
      </c>
      <c r="D90">
        <v>27.57</v>
      </c>
      <c r="E90">
        <v>27.99</v>
      </c>
      <c r="F90">
        <v>1627400</v>
      </c>
      <c r="G90">
        <v>26.678937999999999</v>
      </c>
      <c r="H90">
        <f t="shared" si="2"/>
        <v>-8.8526912181303118E-3</v>
      </c>
      <c r="I90">
        <f t="shared" si="3"/>
        <v>-8.852694638541634E-3</v>
      </c>
    </row>
    <row r="91" spans="1:9" x14ac:dyDescent="0.35">
      <c r="A91" s="1">
        <v>40486</v>
      </c>
      <c r="B91">
        <v>29.059999000000001</v>
      </c>
      <c r="C91">
        <v>29.059999000000001</v>
      </c>
      <c r="D91">
        <v>28.5</v>
      </c>
      <c r="E91">
        <v>28.969999000000001</v>
      </c>
      <c r="F91">
        <v>2220200</v>
      </c>
      <c r="G91">
        <v>27.613033999999999</v>
      </c>
      <c r="H91">
        <f t="shared" si="2"/>
        <v>3.5012468738835408E-2</v>
      </c>
      <c r="I91">
        <f t="shared" si="3"/>
        <v>3.5012488128275579E-2</v>
      </c>
    </row>
    <row r="92" spans="1:9" x14ac:dyDescent="0.35">
      <c r="A92" s="1">
        <v>40487</v>
      </c>
      <c r="B92">
        <v>29.26</v>
      </c>
      <c r="C92">
        <v>29.780000999999999</v>
      </c>
      <c r="D92">
        <v>29.1</v>
      </c>
      <c r="E92">
        <v>29.780000999999999</v>
      </c>
      <c r="F92">
        <v>1340200</v>
      </c>
      <c r="G92">
        <v>28.385093999999999</v>
      </c>
      <c r="H92">
        <f t="shared" si="2"/>
        <v>2.7960028579911141E-2</v>
      </c>
      <c r="I92">
        <f t="shared" si="3"/>
        <v>2.7959984404466374E-2</v>
      </c>
    </row>
    <row r="93" spans="1:9" x14ac:dyDescent="0.35">
      <c r="A93" s="1">
        <v>40490</v>
      </c>
      <c r="B93">
        <v>30.1</v>
      </c>
      <c r="C93">
        <v>30.700001</v>
      </c>
      <c r="D93">
        <v>29.799999</v>
      </c>
      <c r="E93">
        <v>30.51</v>
      </c>
      <c r="F93">
        <v>1836800</v>
      </c>
      <c r="G93">
        <v>29.080901000000001</v>
      </c>
      <c r="H93">
        <f t="shared" si="2"/>
        <v>2.4513061634887218E-2</v>
      </c>
      <c r="I93">
        <f t="shared" si="3"/>
        <v>2.4513112410337698E-2</v>
      </c>
    </row>
    <row r="94" spans="1:9" x14ac:dyDescent="0.35">
      <c r="A94" s="1">
        <v>40491</v>
      </c>
      <c r="B94">
        <v>30.709999</v>
      </c>
      <c r="C94">
        <v>30.950001</v>
      </c>
      <c r="D94">
        <v>30.4</v>
      </c>
      <c r="E94">
        <v>30.629999000000002</v>
      </c>
      <c r="F94">
        <v>1564800</v>
      </c>
      <c r="G94">
        <v>29.195278999999999</v>
      </c>
      <c r="H94">
        <f t="shared" si="2"/>
        <v>3.9331039003605364E-3</v>
      </c>
      <c r="I94">
        <f t="shared" si="3"/>
        <v>3.9330968459332996E-3</v>
      </c>
    </row>
    <row r="95" spans="1:9" x14ac:dyDescent="0.35">
      <c r="A95" s="1">
        <v>40492</v>
      </c>
      <c r="B95">
        <v>31.040001</v>
      </c>
      <c r="C95">
        <v>34.599997999999999</v>
      </c>
      <c r="D95">
        <v>30.860001</v>
      </c>
      <c r="E95">
        <v>34.299999</v>
      </c>
      <c r="F95">
        <v>4011800</v>
      </c>
      <c r="G95">
        <v>32.693375000000003</v>
      </c>
      <c r="H95">
        <f t="shared" si="2"/>
        <v>0.11981717661825578</v>
      </c>
      <c r="I95">
        <f t="shared" si="3"/>
        <v>0.11981718003105926</v>
      </c>
    </row>
    <row r="96" spans="1:9" x14ac:dyDescent="0.35">
      <c r="A96" s="1">
        <v>40493</v>
      </c>
      <c r="B96">
        <v>32.619999</v>
      </c>
      <c r="C96">
        <v>32.619999</v>
      </c>
      <c r="D96">
        <v>31.040001</v>
      </c>
      <c r="E96">
        <v>31.83</v>
      </c>
      <c r="F96">
        <v>4426500</v>
      </c>
      <c r="G96">
        <v>30.339071000000001</v>
      </c>
      <c r="H96">
        <f t="shared" si="2"/>
        <v>-7.2011634752525838E-2</v>
      </c>
      <c r="I96">
        <f t="shared" si="3"/>
        <v>-7.201165373718689E-2</v>
      </c>
    </row>
    <row r="97" spans="1:9" x14ac:dyDescent="0.35">
      <c r="A97" s="1">
        <v>40494</v>
      </c>
      <c r="B97">
        <v>31.530000999999999</v>
      </c>
      <c r="C97">
        <v>31.790001</v>
      </c>
      <c r="D97">
        <v>29.65</v>
      </c>
      <c r="E97">
        <v>30.209999</v>
      </c>
      <c r="F97">
        <v>3180100</v>
      </c>
      <c r="G97">
        <v>28.794951999999999</v>
      </c>
      <c r="H97">
        <f t="shared" si="2"/>
        <v>-5.0895413132265116E-2</v>
      </c>
      <c r="I97">
        <f t="shared" si="3"/>
        <v>-5.0895394918321721E-2</v>
      </c>
    </row>
    <row r="98" spans="1:9" x14ac:dyDescent="0.35">
      <c r="A98" s="1">
        <v>40497</v>
      </c>
      <c r="B98">
        <v>30.83</v>
      </c>
      <c r="C98">
        <v>31.59</v>
      </c>
      <c r="D98">
        <v>30.5</v>
      </c>
      <c r="E98">
        <v>30.950001</v>
      </c>
      <c r="F98">
        <v>2989600</v>
      </c>
      <c r="G98">
        <v>29.500291000000001</v>
      </c>
      <c r="H98">
        <f t="shared" si="2"/>
        <v>2.449526727889003E-2</v>
      </c>
      <c r="I98">
        <f t="shared" si="3"/>
        <v>2.4495230969650589E-2</v>
      </c>
    </row>
    <row r="99" spans="1:9" x14ac:dyDescent="0.35">
      <c r="A99" s="1">
        <v>40498</v>
      </c>
      <c r="B99">
        <v>30.74</v>
      </c>
      <c r="C99">
        <v>31.200001</v>
      </c>
      <c r="D99">
        <v>29.73</v>
      </c>
      <c r="E99">
        <v>30.07</v>
      </c>
      <c r="F99">
        <v>2132800</v>
      </c>
      <c r="G99">
        <v>28.66151</v>
      </c>
      <c r="H99">
        <f t="shared" si="2"/>
        <v>-2.8432987772762916E-2</v>
      </c>
      <c r="I99">
        <f t="shared" si="3"/>
        <v>-2.8432973762869011E-2</v>
      </c>
    </row>
    <row r="100" spans="1:9" x14ac:dyDescent="0.35">
      <c r="A100" s="1">
        <v>40499</v>
      </c>
      <c r="B100">
        <v>31.01</v>
      </c>
      <c r="C100">
        <v>31.860001</v>
      </c>
      <c r="D100">
        <v>30.6</v>
      </c>
      <c r="E100">
        <v>31.690000999999999</v>
      </c>
      <c r="F100">
        <v>1957400</v>
      </c>
      <c r="G100">
        <v>30.205628999999998</v>
      </c>
      <c r="H100">
        <f t="shared" si="2"/>
        <v>5.3874326571333502E-2</v>
      </c>
      <c r="I100">
        <f t="shared" si="3"/>
        <v>5.3874307389945558E-2</v>
      </c>
    </row>
    <row r="101" spans="1:9" x14ac:dyDescent="0.35">
      <c r="A101" s="1">
        <v>40500</v>
      </c>
      <c r="B101">
        <v>32.740001999999997</v>
      </c>
      <c r="C101">
        <v>32.759998000000003</v>
      </c>
      <c r="D101">
        <v>31.9</v>
      </c>
      <c r="E101">
        <v>32.740001999999997</v>
      </c>
      <c r="F101">
        <v>2291500</v>
      </c>
      <c r="G101">
        <v>31.206448000000002</v>
      </c>
      <c r="H101">
        <f t="shared" si="2"/>
        <v>3.3133511103391834E-2</v>
      </c>
      <c r="I101">
        <f t="shared" si="3"/>
        <v>3.3133526204668792E-2</v>
      </c>
    </row>
    <row r="102" spans="1:9" x14ac:dyDescent="0.35">
      <c r="A102" s="1">
        <v>40501</v>
      </c>
      <c r="B102">
        <v>31.85</v>
      </c>
      <c r="C102">
        <v>32.400002000000001</v>
      </c>
      <c r="D102">
        <v>31.41</v>
      </c>
      <c r="E102">
        <v>31.83</v>
      </c>
      <c r="F102">
        <v>2328800</v>
      </c>
      <c r="G102">
        <v>30.339071000000001</v>
      </c>
      <c r="H102">
        <f t="shared" si="2"/>
        <v>-2.7794805876920799E-2</v>
      </c>
      <c r="I102">
        <f t="shared" si="3"/>
        <v>-2.7794800613001554E-2</v>
      </c>
    </row>
    <row r="103" spans="1:9" x14ac:dyDescent="0.35">
      <c r="A103" s="1">
        <v>40504</v>
      </c>
      <c r="B103">
        <v>33.07</v>
      </c>
      <c r="C103">
        <v>34.400002000000001</v>
      </c>
      <c r="D103">
        <v>32.75</v>
      </c>
      <c r="E103">
        <v>33.889999000000003</v>
      </c>
      <c r="F103">
        <v>3265200</v>
      </c>
      <c r="G103">
        <v>32.302579000000001</v>
      </c>
      <c r="H103">
        <f t="shared" si="2"/>
        <v>6.4718787307571621E-2</v>
      </c>
      <c r="I103">
        <f t="shared" si="3"/>
        <v>6.4718791158766886E-2</v>
      </c>
    </row>
    <row r="104" spans="1:9" x14ac:dyDescent="0.35">
      <c r="A104" s="1">
        <v>40505</v>
      </c>
      <c r="B104">
        <v>33.400002000000001</v>
      </c>
      <c r="C104">
        <v>36.360000999999997</v>
      </c>
      <c r="D104">
        <v>31.58</v>
      </c>
      <c r="E104">
        <v>32.5</v>
      </c>
      <c r="F104">
        <v>7018700</v>
      </c>
      <c r="G104">
        <v>30.977688000000001</v>
      </c>
      <c r="H104">
        <f t="shared" si="2"/>
        <v>-4.1015020389938726E-2</v>
      </c>
      <c r="I104">
        <f t="shared" si="3"/>
        <v>-4.1015022360908114E-2</v>
      </c>
    </row>
    <row r="105" spans="1:9" x14ac:dyDescent="0.35">
      <c r="A105" s="1">
        <v>40506</v>
      </c>
      <c r="B105">
        <v>34.880001</v>
      </c>
      <c r="C105">
        <v>36</v>
      </c>
      <c r="D105">
        <v>33.75</v>
      </c>
      <c r="E105">
        <v>36</v>
      </c>
      <c r="F105">
        <v>5156600</v>
      </c>
      <c r="G105">
        <v>34.313746999999999</v>
      </c>
      <c r="H105">
        <f t="shared" si="2"/>
        <v>0.1076923076923077</v>
      </c>
      <c r="I105">
        <f t="shared" si="3"/>
        <v>0.10769231712837958</v>
      </c>
    </row>
    <row r="106" spans="1:9" x14ac:dyDescent="0.35">
      <c r="A106" s="1">
        <v>40508</v>
      </c>
      <c r="B106">
        <v>34.959999000000003</v>
      </c>
      <c r="C106">
        <v>37.650002000000001</v>
      </c>
      <c r="D106">
        <v>34.520000000000003</v>
      </c>
      <c r="E106">
        <v>35.270000000000003</v>
      </c>
      <c r="F106">
        <v>5435600</v>
      </c>
      <c r="G106">
        <v>33.617941000000002</v>
      </c>
      <c r="H106">
        <f t="shared" si="2"/>
        <v>-2.027777777777769E-2</v>
      </c>
      <c r="I106">
        <f t="shared" si="3"/>
        <v>-2.0277762145882741E-2</v>
      </c>
    </row>
    <row r="107" spans="1:9" x14ac:dyDescent="0.35">
      <c r="A107" s="1">
        <v>40511</v>
      </c>
      <c r="B107">
        <v>36.409999999999997</v>
      </c>
      <c r="C107">
        <v>36.409999999999997</v>
      </c>
      <c r="D107">
        <v>34.509998000000003</v>
      </c>
      <c r="E107">
        <v>34.619999</v>
      </c>
      <c r="F107">
        <v>5604600</v>
      </c>
      <c r="G107">
        <v>32.998384999999999</v>
      </c>
      <c r="H107">
        <f t="shared" si="2"/>
        <v>-1.8429288347037231E-2</v>
      </c>
      <c r="I107">
        <f t="shared" si="3"/>
        <v>-1.8429326174378223E-2</v>
      </c>
    </row>
    <row r="108" spans="1:9" x14ac:dyDescent="0.35">
      <c r="A108" s="1">
        <v>40512</v>
      </c>
      <c r="B108">
        <v>34.860000999999997</v>
      </c>
      <c r="C108">
        <v>34.860000999999997</v>
      </c>
      <c r="D108">
        <v>32.630001</v>
      </c>
      <c r="E108">
        <v>32.709999000000003</v>
      </c>
      <c r="F108">
        <v>6907400</v>
      </c>
      <c r="G108">
        <v>31.177851</v>
      </c>
      <c r="H108">
        <f t="shared" si="2"/>
        <v>-5.517042331514789E-2</v>
      </c>
      <c r="I108">
        <f t="shared" si="3"/>
        <v>-5.5170396975488305E-2</v>
      </c>
    </row>
    <row r="109" spans="1:9" x14ac:dyDescent="0.35">
      <c r="A109" s="1">
        <v>40513</v>
      </c>
      <c r="B109">
        <v>34.229999999999997</v>
      </c>
      <c r="C109">
        <v>34.380001</v>
      </c>
      <c r="D109">
        <v>30.32</v>
      </c>
      <c r="E109">
        <v>31</v>
      </c>
      <c r="F109">
        <v>10859100</v>
      </c>
      <c r="G109">
        <v>29.547948999999999</v>
      </c>
      <c r="H109">
        <f t="shared" si="2"/>
        <v>-5.227756197730251E-2</v>
      </c>
      <c r="I109">
        <f t="shared" si="3"/>
        <v>-5.2277560759399398E-2</v>
      </c>
    </row>
    <row r="110" spans="1:9" x14ac:dyDescent="0.35">
      <c r="A110" s="1">
        <v>40514</v>
      </c>
      <c r="B110">
        <v>31.41</v>
      </c>
      <c r="C110">
        <v>31.809999000000001</v>
      </c>
      <c r="D110">
        <v>30.950001</v>
      </c>
      <c r="E110">
        <v>31.299999</v>
      </c>
      <c r="F110">
        <v>5770900</v>
      </c>
      <c r="G110">
        <v>29.833895999999999</v>
      </c>
      <c r="H110">
        <f t="shared" si="2"/>
        <v>9.6773870967741833E-3</v>
      </c>
      <c r="I110">
        <f t="shared" si="3"/>
        <v>9.6773891142156836E-3</v>
      </c>
    </row>
    <row r="111" spans="1:9" x14ac:dyDescent="0.35">
      <c r="A111" s="1">
        <v>40515</v>
      </c>
      <c r="B111">
        <v>31.309999000000001</v>
      </c>
      <c r="C111">
        <v>32.5</v>
      </c>
      <c r="D111">
        <v>31.209999</v>
      </c>
      <c r="E111">
        <v>31.65</v>
      </c>
      <c r="F111">
        <v>4293500</v>
      </c>
      <c r="G111">
        <v>30.167501999999999</v>
      </c>
      <c r="H111">
        <f t="shared" si="2"/>
        <v>1.1182140932336736E-2</v>
      </c>
      <c r="I111">
        <f t="shared" si="3"/>
        <v>1.1182113123944645E-2</v>
      </c>
    </row>
    <row r="112" spans="1:9" x14ac:dyDescent="0.35">
      <c r="A112" s="1">
        <v>40518</v>
      </c>
      <c r="B112">
        <v>30.639999</v>
      </c>
      <c r="C112">
        <v>30.790001</v>
      </c>
      <c r="D112">
        <v>30.15</v>
      </c>
      <c r="E112">
        <v>30.620000999999998</v>
      </c>
      <c r="F112">
        <v>6064500</v>
      </c>
      <c r="G112">
        <v>29.185749000000001</v>
      </c>
      <c r="H112">
        <f t="shared" si="2"/>
        <v>-3.2543412322274888E-2</v>
      </c>
      <c r="I112">
        <f t="shared" si="3"/>
        <v>-3.2543397196095246E-2</v>
      </c>
    </row>
    <row r="113" spans="1:9" x14ac:dyDescent="0.35">
      <c r="A113" s="1">
        <v>40519</v>
      </c>
      <c r="B113">
        <v>30.42</v>
      </c>
      <c r="C113">
        <v>30.48</v>
      </c>
      <c r="D113">
        <v>29.700001</v>
      </c>
      <c r="E113">
        <v>30.129999000000002</v>
      </c>
      <c r="F113">
        <v>5858200</v>
      </c>
      <c r="G113">
        <v>28.718699000000001</v>
      </c>
      <c r="H113">
        <f t="shared" si="2"/>
        <v>-1.6002677465621146E-2</v>
      </c>
      <c r="I113">
        <f t="shared" si="3"/>
        <v>-1.6002673085415777E-2</v>
      </c>
    </row>
    <row r="114" spans="1:9" x14ac:dyDescent="0.35">
      <c r="A114" s="1">
        <v>40520</v>
      </c>
      <c r="B114">
        <v>29.950001</v>
      </c>
      <c r="C114">
        <v>30.040001</v>
      </c>
      <c r="D114">
        <v>29.360001</v>
      </c>
      <c r="E114">
        <v>29.67</v>
      </c>
      <c r="F114">
        <v>4585000</v>
      </c>
      <c r="G114">
        <v>28.280246000000002</v>
      </c>
      <c r="H114">
        <f t="shared" si="2"/>
        <v>-1.5267142889715988E-2</v>
      </c>
      <c r="I114">
        <f t="shared" si="3"/>
        <v>-1.5267160953217243E-2</v>
      </c>
    </row>
    <row r="115" spans="1:9" x14ac:dyDescent="0.35">
      <c r="A115" s="1">
        <v>40521</v>
      </c>
      <c r="B115">
        <v>28.35</v>
      </c>
      <c r="C115">
        <v>28.450001</v>
      </c>
      <c r="D115">
        <v>27.360001</v>
      </c>
      <c r="E115">
        <v>27.860001</v>
      </c>
      <c r="F115">
        <v>6766200</v>
      </c>
      <c r="G115">
        <v>26.555028</v>
      </c>
      <c r="H115">
        <f t="shared" si="2"/>
        <v>-6.1004347826086998E-2</v>
      </c>
      <c r="I115">
        <f t="shared" si="3"/>
        <v>-6.1004349113512012E-2</v>
      </c>
    </row>
    <row r="116" spans="1:9" x14ac:dyDescent="0.35">
      <c r="A116" s="1">
        <v>40522</v>
      </c>
      <c r="B116">
        <v>27.950001</v>
      </c>
      <c r="C116">
        <v>28.75</v>
      </c>
      <c r="D116">
        <v>27.75</v>
      </c>
      <c r="E116">
        <v>28.4</v>
      </c>
      <c r="F116">
        <v>3478200</v>
      </c>
      <c r="G116">
        <v>27.069732999999999</v>
      </c>
      <c r="H116">
        <f t="shared" si="2"/>
        <v>1.9382590833359917E-2</v>
      </c>
      <c r="I116">
        <f t="shared" si="3"/>
        <v>1.9382581709196441E-2</v>
      </c>
    </row>
    <row r="117" spans="1:9" x14ac:dyDescent="0.35">
      <c r="A117" s="1">
        <v>40525</v>
      </c>
      <c r="B117">
        <v>29</v>
      </c>
      <c r="C117">
        <v>29</v>
      </c>
      <c r="D117">
        <v>28.379999000000002</v>
      </c>
      <c r="E117">
        <v>28.559999000000001</v>
      </c>
      <c r="F117">
        <v>2450700</v>
      </c>
      <c r="G117">
        <v>27.222238999999998</v>
      </c>
      <c r="H117">
        <f t="shared" si="2"/>
        <v>5.6337676056338968E-3</v>
      </c>
      <c r="I117">
        <f t="shared" si="3"/>
        <v>5.633819882892784E-3</v>
      </c>
    </row>
    <row r="118" spans="1:9" x14ac:dyDescent="0.35">
      <c r="A118" s="1">
        <v>40526</v>
      </c>
      <c r="B118">
        <v>28.98</v>
      </c>
      <c r="C118">
        <v>29.719999000000001</v>
      </c>
      <c r="D118">
        <v>28.9</v>
      </c>
      <c r="E118">
        <v>29.68</v>
      </c>
      <c r="F118">
        <v>3672500</v>
      </c>
      <c r="G118">
        <v>28.289777999999998</v>
      </c>
      <c r="H118">
        <f t="shared" si="2"/>
        <v>3.9215722661614882E-2</v>
      </c>
      <c r="I118">
        <f t="shared" si="3"/>
        <v>3.9215694197674192E-2</v>
      </c>
    </row>
    <row r="119" spans="1:9" x14ac:dyDescent="0.35">
      <c r="A119" s="1">
        <v>40527</v>
      </c>
      <c r="B119">
        <v>29.879999000000002</v>
      </c>
      <c r="C119">
        <v>29.959999</v>
      </c>
      <c r="D119">
        <v>29.51</v>
      </c>
      <c r="E119">
        <v>29.66</v>
      </c>
      <c r="F119">
        <v>3871500</v>
      </c>
      <c r="G119">
        <v>28.270714000000002</v>
      </c>
      <c r="H119">
        <f t="shared" si="2"/>
        <v>-6.7385444743933872E-4</v>
      </c>
      <c r="I119">
        <f t="shared" si="3"/>
        <v>-6.7388298345772248E-4</v>
      </c>
    </row>
    <row r="120" spans="1:9" x14ac:dyDescent="0.35">
      <c r="A120" s="1">
        <v>40528</v>
      </c>
      <c r="B120">
        <v>29.76</v>
      </c>
      <c r="C120">
        <v>29.969999000000001</v>
      </c>
      <c r="D120">
        <v>29.290001</v>
      </c>
      <c r="E120">
        <v>29.92</v>
      </c>
      <c r="F120">
        <v>2025600</v>
      </c>
      <c r="G120">
        <v>28.518536000000001</v>
      </c>
      <c r="H120">
        <f t="shared" si="2"/>
        <v>8.7660148347943889E-3</v>
      </c>
      <c r="I120">
        <f t="shared" si="3"/>
        <v>8.7660325805708084E-3</v>
      </c>
    </row>
    <row r="121" spans="1:9" x14ac:dyDescent="0.35">
      <c r="A121" s="1">
        <v>40529</v>
      </c>
      <c r="B121">
        <v>30.07</v>
      </c>
      <c r="C121">
        <v>30.5</v>
      </c>
      <c r="D121">
        <v>30</v>
      </c>
      <c r="E121">
        <v>30.17</v>
      </c>
      <c r="F121">
        <v>2517300</v>
      </c>
      <c r="G121">
        <v>28.756826</v>
      </c>
      <c r="H121">
        <f t="shared" si="2"/>
        <v>8.3556149732620308E-3</v>
      </c>
      <c r="I121">
        <f t="shared" si="3"/>
        <v>8.3556182547378736E-3</v>
      </c>
    </row>
    <row r="122" spans="1:9" x14ac:dyDescent="0.35">
      <c r="A122" s="1">
        <v>40532</v>
      </c>
      <c r="B122">
        <v>30.26</v>
      </c>
      <c r="C122">
        <v>30.290001</v>
      </c>
      <c r="D122">
        <v>29.719999000000001</v>
      </c>
      <c r="E122">
        <v>29.780000999999999</v>
      </c>
      <c r="F122">
        <v>2058600</v>
      </c>
      <c r="G122">
        <v>28.385093999999999</v>
      </c>
      <c r="H122">
        <f t="shared" si="2"/>
        <v>-1.2926715280079651E-2</v>
      </c>
      <c r="I122">
        <f t="shared" si="3"/>
        <v>-1.2926739550463653E-2</v>
      </c>
    </row>
    <row r="123" spans="1:9" x14ac:dyDescent="0.35">
      <c r="A123" s="1">
        <v>40533</v>
      </c>
      <c r="B123">
        <v>30.120000999999998</v>
      </c>
      <c r="C123">
        <v>30.889999</v>
      </c>
      <c r="D123">
        <v>30</v>
      </c>
      <c r="E123">
        <v>30.68</v>
      </c>
      <c r="F123">
        <v>3562300</v>
      </c>
      <c r="G123">
        <v>29.242937999999999</v>
      </c>
      <c r="H123">
        <f t="shared" si="2"/>
        <v>3.0221590657434873E-2</v>
      </c>
      <c r="I123">
        <f t="shared" si="3"/>
        <v>3.0221636750612842E-2</v>
      </c>
    </row>
    <row r="124" spans="1:9" x14ac:dyDescent="0.35">
      <c r="A124" s="1">
        <v>40534</v>
      </c>
      <c r="B124">
        <v>30.9</v>
      </c>
      <c r="C124">
        <v>31.040001</v>
      </c>
      <c r="D124">
        <v>30.58</v>
      </c>
      <c r="E124">
        <v>30.639999</v>
      </c>
      <c r="F124">
        <v>2199700</v>
      </c>
      <c r="G124">
        <v>29.204809999999998</v>
      </c>
      <c r="H124">
        <f t="shared" si="2"/>
        <v>-1.3038135593220397E-3</v>
      </c>
      <c r="I124">
        <f t="shared" si="3"/>
        <v>-1.3038361603748701E-3</v>
      </c>
    </row>
    <row r="125" spans="1:9" x14ac:dyDescent="0.35">
      <c r="A125" s="1">
        <v>40535</v>
      </c>
      <c r="B125">
        <v>30.49</v>
      </c>
      <c r="C125">
        <v>30.49</v>
      </c>
      <c r="D125">
        <v>30.08</v>
      </c>
      <c r="E125">
        <v>30.15</v>
      </c>
      <c r="F125">
        <v>1173100</v>
      </c>
      <c r="G125">
        <v>28.737762</v>
      </c>
      <c r="H125">
        <f t="shared" si="2"/>
        <v>-1.599213498668851E-2</v>
      </c>
      <c r="I125">
        <f t="shared" si="3"/>
        <v>-1.5992160195529379E-2</v>
      </c>
    </row>
    <row r="126" spans="1:9" x14ac:dyDescent="0.35">
      <c r="A126" s="1">
        <v>40539</v>
      </c>
      <c r="B126">
        <v>29.700001</v>
      </c>
      <c r="C126">
        <v>30</v>
      </c>
      <c r="D126">
        <v>29.299999</v>
      </c>
      <c r="E126">
        <v>29.4</v>
      </c>
      <c r="F126">
        <v>1732000</v>
      </c>
      <c r="G126">
        <v>28.022893</v>
      </c>
      <c r="H126">
        <f t="shared" si="2"/>
        <v>-2.4875621890547265E-2</v>
      </c>
      <c r="I126">
        <f t="shared" si="3"/>
        <v>-2.4875597480416192E-2</v>
      </c>
    </row>
    <row r="127" spans="1:9" x14ac:dyDescent="0.35">
      <c r="A127" s="1">
        <v>40540</v>
      </c>
      <c r="B127">
        <v>28.99</v>
      </c>
      <c r="C127">
        <v>29.110001</v>
      </c>
      <c r="D127">
        <v>28.5</v>
      </c>
      <c r="E127">
        <v>28.59</v>
      </c>
      <c r="F127">
        <v>2212700</v>
      </c>
      <c r="G127">
        <v>27.250834000000001</v>
      </c>
      <c r="H127">
        <f t="shared" si="2"/>
        <v>-2.7551020408163224E-2</v>
      </c>
      <c r="I127">
        <f t="shared" si="3"/>
        <v>-2.7551009811870555E-2</v>
      </c>
    </row>
    <row r="128" spans="1:9" x14ac:dyDescent="0.35">
      <c r="A128" s="1">
        <v>40541</v>
      </c>
      <c r="B128">
        <v>28.59</v>
      </c>
      <c r="C128">
        <v>29.219999000000001</v>
      </c>
      <c r="D128">
        <v>28.57</v>
      </c>
      <c r="E128">
        <v>28.940000999999999</v>
      </c>
      <c r="F128">
        <v>1889800</v>
      </c>
      <c r="G128">
        <v>27.584440000000001</v>
      </c>
      <c r="H128">
        <f t="shared" si="2"/>
        <v>1.2242077649527769E-2</v>
      </c>
      <c r="I128">
        <f t="shared" si="3"/>
        <v>1.2242047344312458E-2</v>
      </c>
    </row>
    <row r="129" spans="1:9" x14ac:dyDescent="0.35">
      <c r="A129" s="1">
        <v>40542</v>
      </c>
      <c r="B129">
        <v>29.17</v>
      </c>
      <c r="C129">
        <v>29.48</v>
      </c>
      <c r="D129">
        <v>29.17</v>
      </c>
      <c r="E129">
        <v>29.34</v>
      </c>
      <c r="F129">
        <v>1112400</v>
      </c>
      <c r="G129">
        <v>27.965703999999999</v>
      </c>
      <c r="H129">
        <f t="shared" si="2"/>
        <v>1.3821665037261096E-2</v>
      </c>
      <c r="I129">
        <f t="shared" si="3"/>
        <v>1.3821705280223128E-2</v>
      </c>
    </row>
    <row r="130" spans="1:9" x14ac:dyDescent="0.35">
      <c r="A130" s="1">
        <v>40543</v>
      </c>
      <c r="B130">
        <v>29.17</v>
      </c>
      <c r="C130">
        <v>29.6</v>
      </c>
      <c r="D130">
        <v>29</v>
      </c>
      <c r="E130">
        <v>29.34</v>
      </c>
      <c r="F130">
        <v>893000</v>
      </c>
      <c r="G130">
        <v>27.965703999999999</v>
      </c>
      <c r="H130">
        <f t="shared" si="2"/>
        <v>0</v>
      </c>
      <c r="I130">
        <f t="shared" si="3"/>
        <v>0</v>
      </c>
    </row>
    <row r="131" spans="1:9" x14ac:dyDescent="0.35">
      <c r="A131" s="1">
        <v>40546</v>
      </c>
      <c r="B131">
        <v>29.809999000000001</v>
      </c>
      <c r="C131">
        <v>30.209999</v>
      </c>
      <c r="D131">
        <v>29.719999000000001</v>
      </c>
      <c r="E131">
        <v>30.059999000000001</v>
      </c>
      <c r="F131">
        <v>2343300</v>
      </c>
      <c r="G131">
        <v>28.651978</v>
      </c>
      <c r="H131">
        <f t="shared" si="2"/>
        <v>2.4539843217450626E-2</v>
      </c>
      <c r="I131">
        <f t="shared" si="3"/>
        <v>2.4539843516902023E-2</v>
      </c>
    </row>
    <row r="132" spans="1:9" x14ac:dyDescent="0.35">
      <c r="A132" s="1">
        <v>40547</v>
      </c>
      <c r="B132">
        <v>29.49</v>
      </c>
      <c r="C132">
        <v>29.75</v>
      </c>
      <c r="D132">
        <v>29.059999000000001</v>
      </c>
      <c r="E132">
        <v>29.26</v>
      </c>
      <c r="F132">
        <v>2836000</v>
      </c>
      <c r="G132">
        <v>27.889451000000001</v>
      </c>
      <c r="H132">
        <f t="shared" ref="H132:H195" si="4">(E132-E131)/E131</f>
        <v>-2.6613407405635631E-2</v>
      </c>
      <c r="I132">
        <f t="shared" ref="I132:I195" si="5">(G132-G131)/G131</f>
        <v>-2.6613415660168335E-2</v>
      </c>
    </row>
    <row r="133" spans="1:9" x14ac:dyDescent="0.35">
      <c r="A133" s="1">
        <v>40548</v>
      </c>
      <c r="B133">
        <v>29.09</v>
      </c>
      <c r="C133">
        <v>29.43</v>
      </c>
      <c r="D133">
        <v>28.809999000000001</v>
      </c>
      <c r="E133">
        <v>29.030000999999999</v>
      </c>
      <c r="F133">
        <v>1730900</v>
      </c>
      <c r="G133">
        <v>27.670224999999999</v>
      </c>
      <c r="H133">
        <f t="shared" si="4"/>
        <v>-7.8605263157895747E-3</v>
      </c>
      <c r="I133">
        <f t="shared" si="5"/>
        <v>-7.8605347950378296E-3</v>
      </c>
    </row>
    <row r="134" spans="1:9" x14ac:dyDescent="0.35">
      <c r="A134" s="1">
        <v>40549</v>
      </c>
      <c r="B134">
        <v>28.67</v>
      </c>
      <c r="C134">
        <v>28.67</v>
      </c>
      <c r="D134">
        <v>27.969999000000001</v>
      </c>
      <c r="E134">
        <v>28.139999</v>
      </c>
      <c r="F134">
        <v>2944300</v>
      </c>
      <c r="G134">
        <v>26.821911</v>
      </c>
      <c r="H134">
        <f t="shared" si="4"/>
        <v>-3.0658007900171935E-2</v>
      </c>
      <c r="I134">
        <f t="shared" si="5"/>
        <v>-3.0658008744056057E-2</v>
      </c>
    </row>
    <row r="135" spans="1:9" x14ac:dyDescent="0.35">
      <c r="A135" s="1">
        <v>40550</v>
      </c>
      <c r="B135">
        <v>26.92</v>
      </c>
      <c r="C135">
        <v>27.049999</v>
      </c>
      <c r="D135">
        <v>26.43</v>
      </c>
      <c r="E135">
        <v>27.01</v>
      </c>
      <c r="F135">
        <v>3946300</v>
      </c>
      <c r="G135">
        <v>25.744841999999998</v>
      </c>
      <c r="H135">
        <f t="shared" si="4"/>
        <v>-4.0156326942300105E-2</v>
      </c>
      <c r="I135">
        <f t="shared" si="5"/>
        <v>-4.0156311010054492E-2</v>
      </c>
    </row>
    <row r="136" spans="1:9" x14ac:dyDescent="0.35">
      <c r="A136" s="1">
        <v>40553</v>
      </c>
      <c r="B136">
        <v>26.27</v>
      </c>
      <c r="C136">
        <v>26.629999000000002</v>
      </c>
      <c r="D136">
        <v>25.950001</v>
      </c>
      <c r="E136">
        <v>26.15</v>
      </c>
      <c r="F136">
        <v>3875000</v>
      </c>
      <c r="G136">
        <v>24.925124</v>
      </c>
      <c r="H136">
        <f t="shared" si="4"/>
        <v>-3.1840059237319619E-2</v>
      </c>
      <c r="I136">
        <f t="shared" si="5"/>
        <v>-3.1840086647259215E-2</v>
      </c>
    </row>
    <row r="137" spans="1:9" x14ac:dyDescent="0.35">
      <c r="A137" s="1">
        <v>40554</v>
      </c>
      <c r="B137">
        <v>26.35</v>
      </c>
      <c r="C137">
        <v>26.99</v>
      </c>
      <c r="D137">
        <v>26.17</v>
      </c>
      <c r="E137">
        <v>26.67</v>
      </c>
      <c r="F137">
        <v>3945700</v>
      </c>
      <c r="G137">
        <v>25.420767000000001</v>
      </c>
      <c r="H137">
        <f t="shared" si="4"/>
        <v>1.9885277246654041E-2</v>
      </c>
      <c r="I137">
        <f t="shared" si="5"/>
        <v>1.9885277200627011E-2</v>
      </c>
    </row>
    <row r="138" spans="1:9" x14ac:dyDescent="0.35">
      <c r="A138" s="1">
        <v>40555</v>
      </c>
      <c r="B138">
        <v>27.530000999999999</v>
      </c>
      <c r="C138">
        <v>27.780000999999999</v>
      </c>
      <c r="D138">
        <v>27.08</v>
      </c>
      <c r="E138">
        <v>27.559999000000001</v>
      </c>
      <c r="F138">
        <v>2823300</v>
      </c>
      <c r="G138">
        <v>26.269079000000001</v>
      </c>
      <c r="H138">
        <f t="shared" si="4"/>
        <v>3.337079115110609E-2</v>
      </c>
      <c r="I138">
        <f t="shared" si="5"/>
        <v>3.3370826301189101E-2</v>
      </c>
    </row>
    <row r="139" spans="1:9" x14ac:dyDescent="0.35">
      <c r="A139" s="1">
        <v>40556</v>
      </c>
      <c r="B139">
        <v>27.969999000000001</v>
      </c>
      <c r="C139">
        <v>28</v>
      </c>
      <c r="D139">
        <v>27.18</v>
      </c>
      <c r="E139">
        <v>27.33</v>
      </c>
      <c r="F139">
        <v>1911800</v>
      </c>
      <c r="G139">
        <v>26.049852999999999</v>
      </c>
      <c r="H139">
        <f t="shared" si="4"/>
        <v>-8.3453921750869051E-3</v>
      </c>
      <c r="I139">
        <f t="shared" si="5"/>
        <v>-8.3454010702089156E-3</v>
      </c>
    </row>
    <row r="140" spans="1:9" x14ac:dyDescent="0.35">
      <c r="A140" s="1">
        <v>40557</v>
      </c>
      <c r="B140">
        <v>26.73</v>
      </c>
      <c r="C140">
        <v>26.77</v>
      </c>
      <c r="D140">
        <v>26.41</v>
      </c>
      <c r="E140">
        <v>26.6</v>
      </c>
      <c r="F140">
        <v>2415200</v>
      </c>
      <c r="G140">
        <v>25.354047000000001</v>
      </c>
      <c r="H140">
        <f t="shared" si="4"/>
        <v>-2.6710574460299924E-2</v>
      </c>
      <c r="I140">
        <f t="shared" si="5"/>
        <v>-2.6710553798518461E-2</v>
      </c>
    </row>
    <row r="141" spans="1:9" x14ac:dyDescent="0.35">
      <c r="A141" s="1">
        <v>40561</v>
      </c>
      <c r="B141">
        <v>26.719999000000001</v>
      </c>
      <c r="C141">
        <v>26.85</v>
      </c>
      <c r="D141">
        <v>26.459999</v>
      </c>
      <c r="E141">
        <v>26.49</v>
      </c>
      <c r="F141">
        <v>2274300</v>
      </c>
      <c r="G141">
        <v>25.249198</v>
      </c>
      <c r="H141">
        <f t="shared" si="4"/>
        <v>-4.135338345864774E-3</v>
      </c>
      <c r="I141">
        <f t="shared" si="5"/>
        <v>-4.1353950318070137E-3</v>
      </c>
    </row>
    <row r="142" spans="1:9" x14ac:dyDescent="0.35">
      <c r="A142" s="1">
        <v>40562</v>
      </c>
      <c r="B142">
        <v>26.52</v>
      </c>
      <c r="C142">
        <v>26.57</v>
      </c>
      <c r="D142">
        <v>25.9</v>
      </c>
      <c r="E142">
        <v>26.120000999999998</v>
      </c>
      <c r="F142">
        <v>2730000</v>
      </c>
      <c r="G142">
        <v>24.896529999999998</v>
      </c>
      <c r="H142">
        <f t="shared" si="4"/>
        <v>-1.3967497168742921E-2</v>
      </c>
      <c r="I142">
        <f t="shared" si="5"/>
        <v>-1.3967493145722938E-2</v>
      </c>
    </row>
    <row r="143" spans="1:9" x14ac:dyDescent="0.35">
      <c r="A143" s="1">
        <v>40563</v>
      </c>
      <c r="B143">
        <v>26.25</v>
      </c>
      <c r="C143">
        <v>26.540001</v>
      </c>
      <c r="D143">
        <v>25.76</v>
      </c>
      <c r="E143">
        <v>26.34</v>
      </c>
      <c r="F143">
        <v>2378000</v>
      </c>
      <c r="G143">
        <v>25.106224999999998</v>
      </c>
      <c r="H143">
        <f t="shared" si="4"/>
        <v>8.4226260175105424E-3</v>
      </c>
      <c r="I143">
        <f t="shared" si="5"/>
        <v>8.4226597039828432E-3</v>
      </c>
    </row>
    <row r="144" spans="1:9" x14ac:dyDescent="0.35">
      <c r="A144" s="1">
        <v>40564</v>
      </c>
      <c r="B144">
        <v>26.42</v>
      </c>
      <c r="C144">
        <v>26.559999000000001</v>
      </c>
      <c r="D144">
        <v>25.85</v>
      </c>
      <c r="E144">
        <v>25.93</v>
      </c>
      <c r="F144">
        <v>2589000</v>
      </c>
      <c r="G144">
        <v>24.715430000000001</v>
      </c>
      <c r="H144">
        <f t="shared" si="4"/>
        <v>-1.5565679574791198E-2</v>
      </c>
      <c r="I144">
        <f t="shared" si="5"/>
        <v>-1.556566150426825E-2</v>
      </c>
    </row>
    <row r="145" spans="1:9" x14ac:dyDescent="0.35">
      <c r="A145" s="1">
        <v>40567</v>
      </c>
      <c r="B145">
        <v>26.059999000000001</v>
      </c>
      <c r="C145">
        <v>26.629999000000002</v>
      </c>
      <c r="D145">
        <v>25.92</v>
      </c>
      <c r="E145">
        <v>26.389999</v>
      </c>
      <c r="F145">
        <v>2097900</v>
      </c>
      <c r="G145">
        <v>25.153881999999999</v>
      </c>
      <c r="H145">
        <f t="shared" si="4"/>
        <v>1.7740030852294635E-2</v>
      </c>
      <c r="I145">
        <f t="shared" si="5"/>
        <v>1.7740010997178608E-2</v>
      </c>
    </row>
    <row r="146" spans="1:9" x14ac:dyDescent="0.35">
      <c r="A146" s="1">
        <v>40568</v>
      </c>
      <c r="B146">
        <v>26</v>
      </c>
      <c r="C146">
        <v>26.309999000000001</v>
      </c>
      <c r="D146">
        <v>25.809999000000001</v>
      </c>
      <c r="E146">
        <v>26.23</v>
      </c>
      <c r="F146">
        <v>2322600</v>
      </c>
      <c r="G146">
        <v>25.001377000000002</v>
      </c>
      <c r="H146">
        <f t="shared" si="4"/>
        <v>-6.0628649512263766E-3</v>
      </c>
      <c r="I146">
        <f t="shared" si="5"/>
        <v>-6.062881268187467E-3</v>
      </c>
    </row>
    <row r="147" spans="1:9" x14ac:dyDescent="0.35">
      <c r="A147" s="1">
        <v>40569</v>
      </c>
      <c r="B147">
        <v>26.41</v>
      </c>
      <c r="C147">
        <v>26.719999000000001</v>
      </c>
      <c r="D147">
        <v>26.139999</v>
      </c>
      <c r="E147">
        <v>26.34</v>
      </c>
      <c r="F147">
        <v>2978600</v>
      </c>
      <c r="G147">
        <v>25.106224999999998</v>
      </c>
      <c r="H147">
        <f t="shared" si="4"/>
        <v>4.1936713686618159E-3</v>
      </c>
      <c r="I147">
        <f t="shared" si="5"/>
        <v>4.1936890116091178E-3</v>
      </c>
    </row>
    <row r="148" spans="1:9" x14ac:dyDescent="0.35">
      <c r="A148" s="1">
        <v>40570</v>
      </c>
      <c r="B148">
        <v>26.459999</v>
      </c>
      <c r="C148">
        <v>26.5</v>
      </c>
      <c r="D148">
        <v>26.200001</v>
      </c>
      <c r="E148">
        <v>26.299999</v>
      </c>
      <c r="F148">
        <v>2095300</v>
      </c>
      <c r="G148">
        <v>25.068097999999999</v>
      </c>
      <c r="H148">
        <f t="shared" si="4"/>
        <v>-1.5186408504176225E-3</v>
      </c>
      <c r="I148">
        <f t="shared" si="5"/>
        <v>-1.5186273523797129E-3</v>
      </c>
    </row>
    <row r="149" spans="1:9" x14ac:dyDescent="0.35">
      <c r="A149" s="1">
        <v>40571</v>
      </c>
      <c r="B149">
        <v>25.68</v>
      </c>
      <c r="C149">
        <v>25.73</v>
      </c>
      <c r="D149">
        <v>24.57</v>
      </c>
      <c r="E149">
        <v>24.709999</v>
      </c>
      <c r="F149">
        <v>4673600</v>
      </c>
      <c r="G149">
        <v>23.552574</v>
      </c>
      <c r="H149">
        <f t="shared" si="4"/>
        <v>-6.0456276062976273E-2</v>
      </c>
      <c r="I149">
        <f t="shared" si="5"/>
        <v>-6.0456281924540077E-2</v>
      </c>
    </row>
    <row r="150" spans="1:9" x14ac:dyDescent="0.35">
      <c r="A150" s="1">
        <v>40574</v>
      </c>
      <c r="B150">
        <v>24.67</v>
      </c>
      <c r="C150">
        <v>24.98</v>
      </c>
      <c r="D150">
        <v>23.91</v>
      </c>
      <c r="E150">
        <v>24.26</v>
      </c>
      <c r="F150">
        <v>5945400</v>
      </c>
      <c r="G150">
        <v>23.123653000000001</v>
      </c>
      <c r="H150">
        <f t="shared" si="4"/>
        <v>-1.8211210773420035E-2</v>
      </c>
      <c r="I150">
        <f t="shared" si="5"/>
        <v>-1.821121547054683E-2</v>
      </c>
    </row>
    <row r="151" spans="1:9" x14ac:dyDescent="0.35">
      <c r="A151" s="1">
        <v>40575</v>
      </c>
      <c r="B151">
        <v>23.639999</v>
      </c>
      <c r="C151">
        <v>24.690000999999999</v>
      </c>
      <c r="D151">
        <v>23.35</v>
      </c>
      <c r="E151">
        <v>24.49</v>
      </c>
      <c r="F151">
        <v>6189500</v>
      </c>
      <c r="G151">
        <v>23.342879</v>
      </c>
      <c r="H151">
        <f t="shared" si="4"/>
        <v>9.4806265457541995E-3</v>
      </c>
      <c r="I151">
        <f t="shared" si="5"/>
        <v>9.4805954751180106E-3</v>
      </c>
    </row>
    <row r="152" spans="1:9" x14ac:dyDescent="0.35">
      <c r="A152" s="1">
        <v>40576</v>
      </c>
      <c r="B152">
        <v>24.709999</v>
      </c>
      <c r="C152">
        <v>24.870000999999998</v>
      </c>
      <c r="D152">
        <v>24.049999</v>
      </c>
      <c r="E152">
        <v>24.139999</v>
      </c>
      <c r="F152">
        <v>2349600</v>
      </c>
      <c r="G152">
        <v>23.009273</v>
      </c>
      <c r="H152">
        <f t="shared" si="4"/>
        <v>-1.4291588403429928E-2</v>
      </c>
      <c r="I152">
        <f t="shared" si="5"/>
        <v>-1.4291553325534508E-2</v>
      </c>
    </row>
    <row r="153" spans="1:9" x14ac:dyDescent="0.35">
      <c r="A153" s="1">
        <v>40577</v>
      </c>
      <c r="B153">
        <v>25.190000999999999</v>
      </c>
      <c r="C153">
        <v>25.91</v>
      </c>
      <c r="D153">
        <v>25.01</v>
      </c>
      <c r="E153">
        <v>25.690000999999999</v>
      </c>
      <c r="F153">
        <v>4326800</v>
      </c>
      <c r="G153">
        <v>24.486671000000001</v>
      </c>
      <c r="H153">
        <f t="shared" si="4"/>
        <v>6.4208867614286111E-2</v>
      </c>
      <c r="I153">
        <f t="shared" si="5"/>
        <v>6.4208808335665404E-2</v>
      </c>
    </row>
    <row r="154" spans="1:9" x14ac:dyDescent="0.35">
      <c r="A154" s="1">
        <v>40578</v>
      </c>
      <c r="B154">
        <v>25.43</v>
      </c>
      <c r="C154">
        <v>25.559999000000001</v>
      </c>
      <c r="D154">
        <v>24.84</v>
      </c>
      <c r="E154">
        <v>24.98</v>
      </c>
      <c r="F154">
        <v>2972600</v>
      </c>
      <c r="G154">
        <v>23.809926999999998</v>
      </c>
      <c r="H154">
        <f t="shared" si="4"/>
        <v>-2.7637250773170401E-2</v>
      </c>
      <c r="I154">
        <f t="shared" si="5"/>
        <v>-2.7637239868171664E-2</v>
      </c>
    </row>
    <row r="155" spans="1:9" x14ac:dyDescent="0.35">
      <c r="A155" s="1">
        <v>40581</v>
      </c>
      <c r="B155">
        <v>25.139999</v>
      </c>
      <c r="C155">
        <v>25.5</v>
      </c>
      <c r="D155">
        <v>24.98</v>
      </c>
      <c r="E155">
        <v>25.059999000000001</v>
      </c>
      <c r="F155">
        <v>2997800</v>
      </c>
      <c r="G155">
        <v>23.88618</v>
      </c>
      <c r="H155">
        <f t="shared" si="4"/>
        <v>3.2025220176141239E-3</v>
      </c>
      <c r="I155">
        <f t="shared" si="5"/>
        <v>3.2025717676497389E-3</v>
      </c>
    </row>
    <row r="156" spans="1:9" x14ac:dyDescent="0.35">
      <c r="A156" s="1">
        <v>40582</v>
      </c>
      <c r="B156">
        <v>24.75</v>
      </c>
      <c r="C156">
        <v>24.889999</v>
      </c>
      <c r="D156">
        <v>24.49</v>
      </c>
      <c r="E156">
        <v>24.85</v>
      </c>
      <c r="F156">
        <v>2062600</v>
      </c>
      <c r="G156">
        <v>23.686017</v>
      </c>
      <c r="H156">
        <f t="shared" si="4"/>
        <v>-8.3798486983179769E-3</v>
      </c>
      <c r="I156">
        <f t="shared" si="5"/>
        <v>-8.3798665169566612E-3</v>
      </c>
    </row>
    <row r="157" spans="1:9" x14ac:dyDescent="0.35">
      <c r="A157" s="1">
        <v>40583</v>
      </c>
      <c r="B157">
        <v>24.200001</v>
      </c>
      <c r="C157">
        <v>24.25</v>
      </c>
      <c r="D157">
        <v>23.74</v>
      </c>
      <c r="E157">
        <v>23.93</v>
      </c>
      <c r="F157">
        <v>3119700</v>
      </c>
      <c r="G157">
        <v>22.80911</v>
      </c>
      <c r="H157">
        <f t="shared" si="4"/>
        <v>-3.7022132796780752E-2</v>
      </c>
      <c r="I157">
        <f t="shared" si="5"/>
        <v>-3.7022138420317742E-2</v>
      </c>
    </row>
    <row r="158" spans="1:9" x14ac:dyDescent="0.35">
      <c r="A158" s="1">
        <v>40584</v>
      </c>
      <c r="B158">
        <v>24.16</v>
      </c>
      <c r="C158">
        <v>24.450001</v>
      </c>
      <c r="D158">
        <v>23.879999000000002</v>
      </c>
      <c r="E158">
        <v>24.219999000000001</v>
      </c>
      <c r="F158">
        <v>2762600</v>
      </c>
      <c r="G158">
        <v>23.085526000000002</v>
      </c>
      <c r="H158">
        <f t="shared" si="4"/>
        <v>1.2118637693272113E-2</v>
      </c>
      <c r="I158">
        <f t="shared" si="5"/>
        <v>1.2118666620486336E-2</v>
      </c>
    </row>
    <row r="159" spans="1:9" x14ac:dyDescent="0.35">
      <c r="A159" s="1">
        <v>40585</v>
      </c>
      <c r="B159">
        <v>25.299999</v>
      </c>
      <c r="C159">
        <v>26.99</v>
      </c>
      <c r="D159">
        <v>25.209999</v>
      </c>
      <c r="E159">
        <v>26.4</v>
      </c>
      <c r="F159">
        <v>7997800</v>
      </c>
      <c r="G159">
        <v>25.163414</v>
      </c>
      <c r="H159">
        <f t="shared" si="4"/>
        <v>9.0008302642786947E-2</v>
      </c>
      <c r="I159">
        <f t="shared" si="5"/>
        <v>9.000825885448735E-2</v>
      </c>
    </row>
    <row r="160" spans="1:9" x14ac:dyDescent="0.35">
      <c r="A160" s="1">
        <v>40588</v>
      </c>
      <c r="B160">
        <v>27.129999000000002</v>
      </c>
      <c r="C160">
        <v>27.35</v>
      </c>
      <c r="D160">
        <v>26.799999</v>
      </c>
      <c r="E160">
        <v>27</v>
      </c>
      <c r="F160">
        <v>5337500</v>
      </c>
      <c r="G160">
        <v>25.735309999999998</v>
      </c>
      <c r="H160">
        <f t="shared" si="4"/>
        <v>2.2727272727272783E-2</v>
      </c>
      <c r="I160">
        <f t="shared" si="5"/>
        <v>2.2727281759144402E-2</v>
      </c>
    </row>
    <row r="161" spans="1:9" x14ac:dyDescent="0.35">
      <c r="A161" s="1">
        <v>40589</v>
      </c>
      <c r="B161">
        <v>27.379999000000002</v>
      </c>
      <c r="C161">
        <v>27.450001</v>
      </c>
      <c r="D161">
        <v>26.75</v>
      </c>
      <c r="E161">
        <v>27.07</v>
      </c>
      <c r="F161">
        <v>2494500</v>
      </c>
      <c r="G161">
        <v>25.802030999999999</v>
      </c>
      <c r="H161">
        <f t="shared" si="4"/>
        <v>2.5925925925926029E-3</v>
      </c>
      <c r="I161">
        <f t="shared" si="5"/>
        <v>2.5925858285756474E-3</v>
      </c>
    </row>
    <row r="162" spans="1:9" x14ac:dyDescent="0.35">
      <c r="A162" s="1">
        <v>40590</v>
      </c>
      <c r="B162">
        <v>27.16</v>
      </c>
      <c r="C162">
        <v>27.190000999999999</v>
      </c>
      <c r="D162">
        <v>26.76</v>
      </c>
      <c r="E162">
        <v>26.860001</v>
      </c>
      <c r="F162">
        <v>2415300</v>
      </c>
      <c r="G162">
        <v>25.601868</v>
      </c>
      <c r="H162">
        <f t="shared" si="4"/>
        <v>-7.7576283708902776E-3</v>
      </c>
      <c r="I162">
        <f t="shared" si="5"/>
        <v>-7.7576451249128367E-3</v>
      </c>
    </row>
    <row r="163" spans="1:9" x14ac:dyDescent="0.35">
      <c r="A163" s="1">
        <v>40591</v>
      </c>
      <c r="B163">
        <v>27.08</v>
      </c>
      <c r="C163">
        <v>27.200001</v>
      </c>
      <c r="D163">
        <v>26.940000999999999</v>
      </c>
      <c r="E163">
        <v>27.07</v>
      </c>
      <c r="F163">
        <v>2594900</v>
      </c>
      <c r="G163">
        <v>25.802030999999999</v>
      </c>
      <c r="H163">
        <f t="shared" si="4"/>
        <v>7.8182796791407341E-3</v>
      </c>
      <c r="I163">
        <f t="shared" si="5"/>
        <v>7.8182966961629474E-3</v>
      </c>
    </row>
    <row r="164" spans="1:9" x14ac:dyDescent="0.35">
      <c r="A164" s="1">
        <v>40592</v>
      </c>
      <c r="B164">
        <v>26.709999</v>
      </c>
      <c r="C164">
        <v>26.790001</v>
      </c>
      <c r="D164">
        <v>26.09</v>
      </c>
      <c r="E164">
        <v>26.4</v>
      </c>
      <c r="F164">
        <v>2328500</v>
      </c>
      <c r="G164">
        <v>25.163414</v>
      </c>
      <c r="H164">
        <f t="shared" si="4"/>
        <v>-2.4750646472109408E-2</v>
      </c>
      <c r="I164">
        <f t="shared" si="5"/>
        <v>-2.4750648505150623E-2</v>
      </c>
    </row>
    <row r="165" spans="1:9" x14ac:dyDescent="0.35">
      <c r="A165" s="1">
        <v>40596</v>
      </c>
      <c r="B165">
        <v>25.440000999999999</v>
      </c>
      <c r="C165">
        <v>25.5</v>
      </c>
      <c r="D165">
        <v>24.9</v>
      </c>
      <c r="E165">
        <v>25.17</v>
      </c>
      <c r="F165">
        <v>2770400</v>
      </c>
      <c r="G165">
        <v>23.991028</v>
      </c>
      <c r="H165">
        <f t="shared" si="4"/>
        <v>-4.6590909090908975E-2</v>
      </c>
      <c r="I165">
        <f t="shared" si="5"/>
        <v>-4.6590895814057641E-2</v>
      </c>
    </row>
    <row r="166" spans="1:9" x14ac:dyDescent="0.35">
      <c r="A166" s="1">
        <v>40597</v>
      </c>
      <c r="B166">
        <v>25.25</v>
      </c>
      <c r="C166">
        <v>25.43</v>
      </c>
      <c r="D166">
        <v>24.15</v>
      </c>
      <c r="E166">
        <v>24.68</v>
      </c>
      <c r="F166">
        <v>3493800</v>
      </c>
      <c r="G166">
        <v>23.523980000000002</v>
      </c>
      <c r="H166">
        <f t="shared" si="4"/>
        <v>-1.9467620182757328E-2</v>
      </c>
      <c r="I166">
        <f t="shared" si="5"/>
        <v>-1.9467610975236173E-2</v>
      </c>
    </row>
    <row r="167" spans="1:9" x14ac:dyDescent="0.35">
      <c r="A167" s="1">
        <v>40598</v>
      </c>
      <c r="B167">
        <v>23.75</v>
      </c>
      <c r="C167">
        <v>24.110001</v>
      </c>
      <c r="D167">
        <v>23.35</v>
      </c>
      <c r="E167">
        <v>23.99</v>
      </c>
      <c r="F167">
        <v>4348200</v>
      </c>
      <c r="G167">
        <v>22.866299000000001</v>
      </c>
      <c r="H167">
        <f t="shared" si="4"/>
        <v>-2.7957860615883359E-2</v>
      </c>
      <c r="I167">
        <f t="shared" si="5"/>
        <v>-2.7957896580425596E-2</v>
      </c>
    </row>
    <row r="168" spans="1:9" x14ac:dyDescent="0.35">
      <c r="A168" s="1">
        <v>40599</v>
      </c>
      <c r="B168">
        <v>24.51</v>
      </c>
      <c r="C168">
        <v>24.549999</v>
      </c>
      <c r="D168">
        <v>24.110001</v>
      </c>
      <c r="E168">
        <v>24.360001</v>
      </c>
      <c r="F168">
        <v>2949400</v>
      </c>
      <c r="G168">
        <v>23.218969000000001</v>
      </c>
      <c r="H168">
        <f t="shared" si="4"/>
        <v>1.5423134639433183E-2</v>
      </c>
      <c r="I168">
        <f t="shared" si="5"/>
        <v>1.5423134281590553E-2</v>
      </c>
    </row>
    <row r="169" spans="1:9" x14ac:dyDescent="0.35">
      <c r="A169" s="1">
        <v>40602</v>
      </c>
      <c r="B169">
        <v>24.4</v>
      </c>
      <c r="C169">
        <v>24.790001</v>
      </c>
      <c r="D169">
        <v>24.360001</v>
      </c>
      <c r="E169">
        <v>24.620000999999998</v>
      </c>
      <c r="F169">
        <v>3103700</v>
      </c>
      <c r="G169">
        <v>23.466791000000001</v>
      </c>
      <c r="H169">
        <f t="shared" si="4"/>
        <v>1.0673234373019853E-2</v>
      </c>
      <c r="I169">
        <f t="shared" si="5"/>
        <v>1.0673255991685044E-2</v>
      </c>
    </row>
    <row r="170" spans="1:9" x14ac:dyDescent="0.35">
      <c r="A170" s="1">
        <v>40603</v>
      </c>
      <c r="B170">
        <v>25.209999</v>
      </c>
      <c r="C170">
        <v>25.780000999999999</v>
      </c>
      <c r="D170">
        <v>24.969999000000001</v>
      </c>
      <c r="E170">
        <v>25.6</v>
      </c>
      <c r="F170">
        <v>4505700</v>
      </c>
      <c r="G170">
        <v>24.400887000000001</v>
      </c>
      <c r="H170">
        <f t="shared" si="4"/>
        <v>3.9804994321486951E-2</v>
      </c>
      <c r="I170">
        <f t="shared" si="5"/>
        <v>3.9805016373989963E-2</v>
      </c>
    </row>
    <row r="171" spans="1:9" x14ac:dyDescent="0.35">
      <c r="A171" s="1">
        <v>40604</v>
      </c>
      <c r="B171">
        <v>25.450001</v>
      </c>
      <c r="C171">
        <v>25.6</v>
      </c>
      <c r="D171">
        <v>25.280000999999999</v>
      </c>
      <c r="E171">
        <v>25.43</v>
      </c>
      <c r="F171">
        <v>1816900</v>
      </c>
      <c r="G171">
        <v>24.238849999999999</v>
      </c>
      <c r="H171">
        <f t="shared" si="4"/>
        <v>-6.6406250000000666E-3</v>
      </c>
      <c r="I171">
        <f t="shared" si="5"/>
        <v>-6.6406192528985332E-3</v>
      </c>
    </row>
    <row r="172" spans="1:9" x14ac:dyDescent="0.35">
      <c r="A172" s="1">
        <v>40605</v>
      </c>
      <c r="B172">
        <v>26</v>
      </c>
      <c r="C172">
        <v>26.200001</v>
      </c>
      <c r="D172">
        <v>25.879999000000002</v>
      </c>
      <c r="E172">
        <v>26.120000999999998</v>
      </c>
      <c r="F172">
        <v>1943300</v>
      </c>
      <c r="G172">
        <v>24.896529999999998</v>
      </c>
      <c r="H172">
        <f t="shared" si="4"/>
        <v>2.7133346441211119E-2</v>
      </c>
      <c r="I172">
        <f t="shared" si="5"/>
        <v>2.7133300465987421E-2</v>
      </c>
    </row>
    <row r="173" spans="1:9" x14ac:dyDescent="0.35">
      <c r="A173" s="1">
        <v>40606</v>
      </c>
      <c r="B173">
        <v>26.110001</v>
      </c>
      <c r="C173">
        <v>26.17</v>
      </c>
      <c r="D173">
        <v>25.41</v>
      </c>
      <c r="E173">
        <v>25.83</v>
      </c>
      <c r="F173">
        <v>1710000</v>
      </c>
      <c r="G173">
        <v>24.620113</v>
      </c>
      <c r="H173">
        <f t="shared" si="4"/>
        <v>-1.1102641228842226E-2</v>
      </c>
      <c r="I173">
        <f t="shared" si="5"/>
        <v>-1.1102631571548267E-2</v>
      </c>
    </row>
    <row r="174" spans="1:9" x14ac:dyDescent="0.35">
      <c r="A174" s="1">
        <v>40609</v>
      </c>
      <c r="B174">
        <v>25.25</v>
      </c>
      <c r="C174">
        <v>25.32</v>
      </c>
      <c r="D174">
        <v>24.780000999999999</v>
      </c>
      <c r="E174">
        <v>25.07</v>
      </c>
      <c r="F174">
        <v>2193100</v>
      </c>
      <c r="G174">
        <v>23.895712</v>
      </c>
      <c r="H174">
        <f t="shared" si="4"/>
        <v>-2.942315137437081E-2</v>
      </c>
      <c r="I174">
        <f t="shared" si="5"/>
        <v>-2.9423138715894616E-2</v>
      </c>
    </row>
    <row r="175" spans="1:9" x14ac:dyDescent="0.35">
      <c r="A175" s="1">
        <v>40610</v>
      </c>
      <c r="B175">
        <v>25.51</v>
      </c>
      <c r="C175">
        <v>26.469999000000001</v>
      </c>
      <c r="D175">
        <v>25.49</v>
      </c>
      <c r="E175">
        <v>26.08</v>
      </c>
      <c r="F175">
        <v>2815800</v>
      </c>
      <c r="G175">
        <v>24.858402999999999</v>
      </c>
      <c r="H175">
        <f t="shared" si="4"/>
        <v>4.0287195851615394E-2</v>
      </c>
      <c r="I175">
        <f t="shared" si="5"/>
        <v>4.0287186253332795E-2</v>
      </c>
    </row>
    <row r="176" spans="1:9" x14ac:dyDescent="0.35">
      <c r="A176" s="1">
        <v>40611</v>
      </c>
      <c r="B176">
        <v>25.959999</v>
      </c>
      <c r="C176">
        <v>26.59</v>
      </c>
      <c r="D176">
        <v>25.889999</v>
      </c>
      <c r="E176">
        <v>26.41</v>
      </c>
      <c r="F176">
        <v>3000100</v>
      </c>
      <c r="G176">
        <v>25.172946</v>
      </c>
      <c r="H176">
        <f t="shared" si="4"/>
        <v>1.2653374233128905E-2</v>
      </c>
      <c r="I176">
        <f t="shared" si="5"/>
        <v>1.2653387267074255E-2</v>
      </c>
    </row>
    <row r="177" spans="1:9" x14ac:dyDescent="0.35">
      <c r="A177" s="1">
        <v>40612</v>
      </c>
      <c r="B177">
        <v>25.790001</v>
      </c>
      <c r="C177">
        <v>26.129999000000002</v>
      </c>
      <c r="D177">
        <v>25.42</v>
      </c>
      <c r="E177">
        <v>25.940000999999999</v>
      </c>
      <c r="F177">
        <v>2712200</v>
      </c>
      <c r="G177">
        <v>24.724961</v>
      </c>
      <c r="H177">
        <f t="shared" si="4"/>
        <v>-1.779625141991675E-2</v>
      </c>
      <c r="I177">
        <f t="shared" si="5"/>
        <v>-1.7796288126149366E-2</v>
      </c>
    </row>
    <row r="178" spans="1:9" x14ac:dyDescent="0.35">
      <c r="A178" s="1">
        <v>40613</v>
      </c>
      <c r="B178">
        <v>25.41</v>
      </c>
      <c r="C178">
        <v>25.809999000000001</v>
      </c>
      <c r="D178">
        <v>25.35</v>
      </c>
      <c r="E178">
        <v>25.74</v>
      </c>
      <c r="F178">
        <v>2543700</v>
      </c>
      <c r="G178">
        <v>24.534329</v>
      </c>
      <c r="H178">
        <f t="shared" si="4"/>
        <v>-7.7101384845744735E-3</v>
      </c>
      <c r="I178">
        <f t="shared" si="5"/>
        <v>-7.7101031625490049E-3</v>
      </c>
    </row>
    <row r="179" spans="1:9" x14ac:dyDescent="0.35">
      <c r="A179" s="1">
        <v>40616</v>
      </c>
      <c r="B179">
        <v>25.450001</v>
      </c>
      <c r="C179">
        <v>25.940000999999999</v>
      </c>
      <c r="D179">
        <v>25.450001</v>
      </c>
      <c r="E179">
        <v>25.870000999999998</v>
      </c>
      <c r="F179">
        <v>1512400</v>
      </c>
      <c r="G179">
        <v>24.658239999999999</v>
      </c>
      <c r="H179">
        <f t="shared" si="4"/>
        <v>5.0505439005439018E-3</v>
      </c>
      <c r="I179">
        <f t="shared" si="5"/>
        <v>5.0505151373815707E-3</v>
      </c>
    </row>
    <row r="180" spans="1:9" x14ac:dyDescent="0.35">
      <c r="A180" s="1">
        <v>40617</v>
      </c>
      <c r="B180">
        <v>24.540001</v>
      </c>
      <c r="C180">
        <v>25.75</v>
      </c>
      <c r="D180">
        <v>24.540001</v>
      </c>
      <c r="E180">
        <v>25.540001</v>
      </c>
      <c r="F180">
        <v>2078300</v>
      </c>
      <c r="G180">
        <v>24.343698</v>
      </c>
      <c r="H180">
        <f t="shared" si="4"/>
        <v>-1.2756087639888313E-2</v>
      </c>
      <c r="I180">
        <f t="shared" si="5"/>
        <v>-1.2756060448758688E-2</v>
      </c>
    </row>
    <row r="181" spans="1:9" x14ac:dyDescent="0.35">
      <c r="A181" s="1">
        <v>40618</v>
      </c>
      <c r="B181">
        <v>25.530000999999999</v>
      </c>
      <c r="C181">
        <v>25.73</v>
      </c>
      <c r="D181">
        <v>25.110001</v>
      </c>
      <c r="E181">
        <v>25.35</v>
      </c>
      <c r="F181">
        <v>2410900</v>
      </c>
      <c r="G181">
        <v>24.162597000000002</v>
      </c>
      <c r="H181">
        <f t="shared" si="4"/>
        <v>-7.4393497478719263E-3</v>
      </c>
      <c r="I181">
        <f t="shared" si="5"/>
        <v>-7.4393380989198179E-3</v>
      </c>
    </row>
    <row r="182" spans="1:9" x14ac:dyDescent="0.35">
      <c r="A182" s="1">
        <v>40619</v>
      </c>
      <c r="B182">
        <v>25.469999000000001</v>
      </c>
      <c r="C182">
        <v>25.870000999999998</v>
      </c>
      <c r="D182">
        <v>25.370000999999998</v>
      </c>
      <c r="E182">
        <v>25.59</v>
      </c>
      <c r="F182">
        <v>1407500</v>
      </c>
      <c r="G182">
        <v>24.391355000000001</v>
      </c>
      <c r="H182">
        <f t="shared" si="4"/>
        <v>9.4674556213017128E-3</v>
      </c>
      <c r="I182">
        <f t="shared" si="5"/>
        <v>9.4674425931947255E-3</v>
      </c>
    </row>
    <row r="183" spans="1:9" x14ac:dyDescent="0.35">
      <c r="A183" s="1">
        <v>40620</v>
      </c>
      <c r="B183">
        <v>25.200001</v>
      </c>
      <c r="C183">
        <v>25.469999000000001</v>
      </c>
      <c r="D183">
        <v>24.98</v>
      </c>
      <c r="E183">
        <v>25.02</v>
      </c>
      <c r="F183">
        <v>2530400</v>
      </c>
      <c r="G183">
        <v>23.848054000000001</v>
      </c>
      <c r="H183">
        <f t="shared" si="4"/>
        <v>-2.2274325908558042E-2</v>
      </c>
      <c r="I183">
        <f t="shared" si="5"/>
        <v>-2.2274326293065701E-2</v>
      </c>
    </row>
    <row r="184" spans="1:9" x14ac:dyDescent="0.35">
      <c r="A184" s="1">
        <v>40623</v>
      </c>
      <c r="B184">
        <v>25.26</v>
      </c>
      <c r="C184">
        <v>25.73</v>
      </c>
      <c r="D184">
        <v>25.18</v>
      </c>
      <c r="E184">
        <v>25.57</v>
      </c>
      <c r="F184">
        <v>2588300</v>
      </c>
      <c r="G184">
        <v>24.372291000000001</v>
      </c>
      <c r="H184">
        <f t="shared" si="4"/>
        <v>2.1982414068745033E-2</v>
      </c>
      <c r="I184">
        <f t="shared" si="5"/>
        <v>2.1982380616883849E-2</v>
      </c>
    </row>
    <row r="185" spans="1:9" x14ac:dyDescent="0.35">
      <c r="A185" s="1">
        <v>40624</v>
      </c>
      <c r="B185">
        <v>25.540001</v>
      </c>
      <c r="C185">
        <v>25.549999</v>
      </c>
      <c r="D185">
        <v>25.25</v>
      </c>
      <c r="E185">
        <v>25.4</v>
      </c>
      <c r="F185">
        <v>2796400</v>
      </c>
      <c r="G185">
        <v>24.210253999999999</v>
      </c>
      <c r="H185">
        <f t="shared" si="4"/>
        <v>-6.6484161126320572E-3</v>
      </c>
      <c r="I185">
        <f t="shared" si="5"/>
        <v>-6.6484106890075103E-3</v>
      </c>
    </row>
    <row r="186" spans="1:9" x14ac:dyDescent="0.35">
      <c r="A186" s="1">
        <v>40625</v>
      </c>
      <c r="B186">
        <v>25.58</v>
      </c>
      <c r="C186">
        <v>26.35</v>
      </c>
      <c r="D186">
        <v>25.389999</v>
      </c>
      <c r="E186">
        <v>26</v>
      </c>
      <c r="F186">
        <v>2968800</v>
      </c>
      <c r="G186">
        <v>24.782150000000001</v>
      </c>
      <c r="H186">
        <f t="shared" si="4"/>
        <v>2.3622047244094547E-2</v>
      </c>
      <c r="I186">
        <f t="shared" si="5"/>
        <v>2.3622057001136891E-2</v>
      </c>
    </row>
    <row r="187" spans="1:9" x14ac:dyDescent="0.35">
      <c r="A187" s="1">
        <v>40626</v>
      </c>
      <c r="B187">
        <v>26.15</v>
      </c>
      <c r="C187">
        <v>26.790001</v>
      </c>
      <c r="D187">
        <v>25.959999</v>
      </c>
      <c r="E187">
        <v>26.620000999999998</v>
      </c>
      <c r="F187">
        <v>2355800</v>
      </c>
      <c r="G187">
        <v>25.37311</v>
      </c>
      <c r="H187">
        <f t="shared" si="4"/>
        <v>2.3846192307692249E-2</v>
      </c>
      <c r="I187">
        <f t="shared" si="5"/>
        <v>2.3846195749763398E-2</v>
      </c>
    </row>
    <row r="188" spans="1:9" x14ac:dyDescent="0.35">
      <c r="A188" s="1">
        <v>40627</v>
      </c>
      <c r="B188">
        <v>26.92</v>
      </c>
      <c r="C188">
        <v>27.25</v>
      </c>
      <c r="D188">
        <v>26.82</v>
      </c>
      <c r="E188">
        <v>26.98</v>
      </c>
      <c r="F188">
        <v>2255900</v>
      </c>
      <c r="G188">
        <v>25.716246000000002</v>
      </c>
      <c r="H188">
        <f t="shared" si="4"/>
        <v>1.3523628342463323E-2</v>
      </c>
      <c r="I188">
        <f t="shared" si="5"/>
        <v>1.3523608260871497E-2</v>
      </c>
    </row>
    <row r="189" spans="1:9" x14ac:dyDescent="0.35">
      <c r="A189" s="1">
        <v>40630</v>
      </c>
      <c r="B189">
        <v>27.290001</v>
      </c>
      <c r="C189">
        <v>27.5</v>
      </c>
      <c r="D189">
        <v>27.040001</v>
      </c>
      <c r="E189">
        <v>27.040001</v>
      </c>
      <c r="F189">
        <v>2009800</v>
      </c>
      <c r="G189">
        <v>25.773437000000001</v>
      </c>
      <c r="H189">
        <f t="shared" si="4"/>
        <v>2.2239065974796052E-3</v>
      </c>
      <c r="I189">
        <f t="shared" si="5"/>
        <v>2.223924907235665E-3</v>
      </c>
    </row>
    <row r="190" spans="1:9" x14ac:dyDescent="0.35">
      <c r="A190" s="1">
        <v>40631</v>
      </c>
      <c r="B190">
        <v>27.219999000000001</v>
      </c>
      <c r="C190">
        <v>27.68</v>
      </c>
      <c r="D190">
        <v>27.15</v>
      </c>
      <c r="E190">
        <v>27.66</v>
      </c>
      <c r="F190">
        <v>2100700</v>
      </c>
      <c r="G190">
        <v>26.364394999999998</v>
      </c>
      <c r="H190">
        <f t="shared" si="4"/>
        <v>2.2928956252627357E-2</v>
      </c>
      <c r="I190">
        <f t="shared" si="5"/>
        <v>2.2928955885860195E-2</v>
      </c>
    </row>
    <row r="191" spans="1:9" x14ac:dyDescent="0.35">
      <c r="A191" s="1">
        <v>40632</v>
      </c>
      <c r="B191">
        <v>27.940000999999999</v>
      </c>
      <c r="C191">
        <v>28.34</v>
      </c>
      <c r="D191">
        <v>27.799999</v>
      </c>
      <c r="E191">
        <v>28.16</v>
      </c>
      <c r="F191">
        <v>2500200</v>
      </c>
      <c r="G191">
        <v>26.840975</v>
      </c>
      <c r="H191">
        <f t="shared" si="4"/>
        <v>1.8076644974692697E-2</v>
      </c>
      <c r="I191">
        <f t="shared" si="5"/>
        <v>1.8076652242541579E-2</v>
      </c>
    </row>
    <row r="192" spans="1:9" x14ac:dyDescent="0.35">
      <c r="A192" s="1">
        <v>40633</v>
      </c>
      <c r="B192">
        <v>27.860001</v>
      </c>
      <c r="C192">
        <v>27.99</v>
      </c>
      <c r="D192">
        <v>27.66</v>
      </c>
      <c r="E192">
        <v>27.790001</v>
      </c>
      <c r="F192">
        <v>1831500</v>
      </c>
      <c r="G192">
        <v>26.488306999999999</v>
      </c>
      <c r="H192">
        <f t="shared" si="4"/>
        <v>-1.3139169034090908E-2</v>
      </c>
      <c r="I192">
        <f t="shared" si="5"/>
        <v>-1.3139165026605826E-2</v>
      </c>
    </row>
    <row r="193" spans="1:9" x14ac:dyDescent="0.35">
      <c r="A193" s="1">
        <v>40634</v>
      </c>
      <c r="B193">
        <v>27.98</v>
      </c>
      <c r="C193">
        <v>28.200001</v>
      </c>
      <c r="D193">
        <v>27.700001</v>
      </c>
      <c r="E193">
        <v>27.780000999999999</v>
      </c>
      <c r="F193">
        <v>1480700</v>
      </c>
      <c r="G193">
        <v>26.478774999999999</v>
      </c>
      <c r="H193">
        <f t="shared" si="4"/>
        <v>-3.5984165671680123E-4</v>
      </c>
      <c r="I193">
        <f t="shared" si="5"/>
        <v>-3.5985689836651684E-4</v>
      </c>
    </row>
    <row r="194" spans="1:9" x14ac:dyDescent="0.35">
      <c r="A194" s="1">
        <v>40637</v>
      </c>
      <c r="B194">
        <v>28.120000999999998</v>
      </c>
      <c r="C194">
        <v>28.33</v>
      </c>
      <c r="D194">
        <v>28.030000999999999</v>
      </c>
      <c r="E194">
        <v>28.219999000000001</v>
      </c>
      <c r="F194">
        <v>1170900</v>
      </c>
      <c r="G194">
        <v>26.898164000000001</v>
      </c>
      <c r="H194">
        <f t="shared" si="4"/>
        <v>1.5838660336981371E-2</v>
      </c>
      <c r="I194">
        <f t="shared" si="5"/>
        <v>1.583868589086929E-2</v>
      </c>
    </row>
    <row r="195" spans="1:9" x14ac:dyDescent="0.35">
      <c r="A195" s="1">
        <v>40638</v>
      </c>
      <c r="B195">
        <v>28.5</v>
      </c>
      <c r="C195">
        <v>28.549999</v>
      </c>
      <c r="D195">
        <v>27.99</v>
      </c>
      <c r="E195">
        <v>28.27</v>
      </c>
      <c r="F195">
        <v>1859200</v>
      </c>
      <c r="G195">
        <v>26.945823000000001</v>
      </c>
      <c r="H195">
        <f t="shared" si="4"/>
        <v>1.7718285532185235E-3</v>
      </c>
      <c r="I195">
        <f t="shared" si="5"/>
        <v>1.7718309695784237E-3</v>
      </c>
    </row>
    <row r="196" spans="1:9" x14ac:dyDescent="0.35">
      <c r="A196" s="1">
        <v>40639</v>
      </c>
      <c r="B196">
        <v>28.91</v>
      </c>
      <c r="C196">
        <v>29.059999000000001</v>
      </c>
      <c r="D196">
        <v>28.48</v>
      </c>
      <c r="E196">
        <v>28.58</v>
      </c>
      <c r="F196">
        <v>1879400</v>
      </c>
      <c r="G196">
        <v>27.241302000000001</v>
      </c>
      <c r="H196">
        <f t="shared" ref="H196:H259" si="6">(E196-E195)/E195</f>
        <v>1.0965688008489519E-2</v>
      </c>
      <c r="I196">
        <f t="shared" ref="I196:I259" si="7">(G196-G195)/G195</f>
        <v>1.0965669892509881E-2</v>
      </c>
    </row>
    <row r="197" spans="1:9" x14ac:dyDescent="0.35">
      <c r="A197" s="1">
        <v>40640</v>
      </c>
      <c r="B197">
        <v>28.719999000000001</v>
      </c>
      <c r="C197">
        <v>28.9</v>
      </c>
      <c r="D197">
        <v>28.280000999999999</v>
      </c>
      <c r="E197">
        <v>28.469999000000001</v>
      </c>
      <c r="F197">
        <v>1983800</v>
      </c>
      <c r="G197">
        <v>27.136454000000001</v>
      </c>
      <c r="H197">
        <f t="shared" si="6"/>
        <v>-3.8488803358991222E-3</v>
      </c>
      <c r="I197">
        <f t="shared" si="7"/>
        <v>-3.8488615558830664E-3</v>
      </c>
    </row>
    <row r="198" spans="1:9" x14ac:dyDescent="0.35">
      <c r="A198" s="1">
        <v>40641</v>
      </c>
      <c r="B198">
        <v>28.280000999999999</v>
      </c>
      <c r="C198">
        <v>28.450001</v>
      </c>
      <c r="D198">
        <v>27.559999000000001</v>
      </c>
      <c r="E198">
        <v>27.889999</v>
      </c>
      <c r="F198">
        <v>2349400</v>
      </c>
      <c r="G198">
        <v>26.583621999999998</v>
      </c>
      <c r="H198">
        <f t="shared" si="6"/>
        <v>-2.0372322457756383E-2</v>
      </c>
      <c r="I198">
        <f t="shared" si="7"/>
        <v>-2.0372300669792825E-2</v>
      </c>
    </row>
    <row r="199" spans="1:9" x14ac:dyDescent="0.35">
      <c r="A199" s="1">
        <v>40644</v>
      </c>
      <c r="B199">
        <v>27.530000999999999</v>
      </c>
      <c r="C199">
        <v>27.540001</v>
      </c>
      <c r="D199">
        <v>26.950001</v>
      </c>
      <c r="E199">
        <v>27.16</v>
      </c>
      <c r="F199">
        <v>2199500</v>
      </c>
      <c r="G199">
        <v>25.887815</v>
      </c>
      <c r="H199">
        <f t="shared" si="6"/>
        <v>-2.6174221089072087E-2</v>
      </c>
      <c r="I199">
        <f t="shared" si="7"/>
        <v>-2.6174273769014565E-2</v>
      </c>
    </row>
    <row r="200" spans="1:9" x14ac:dyDescent="0.35">
      <c r="A200" s="1">
        <v>40645</v>
      </c>
      <c r="B200">
        <v>27</v>
      </c>
      <c r="C200">
        <v>27.17</v>
      </c>
      <c r="D200">
        <v>26.799999</v>
      </c>
      <c r="E200">
        <v>27.049999</v>
      </c>
      <c r="F200">
        <v>1100600</v>
      </c>
      <c r="G200">
        <v>25.782966999999999</v>
      </c>
      <c r="H200">
        <f t="shared" si="6"/>
        <v>-4.0501104565537722E-3</v>
      </c>
      <c r="I200">
        <f t="shared" si="7"/>
        <v>-4.0500907473265124E-3</v>
      </c>
    </row>
    <row r="201" spans="1:9" x14ac:dyDescent="0.35">
      <c r="A201" s="1">
        <v>40646</v>
      </c>
      <c r="B201">
        <v>27.940000999999999</v>
      </c>
      <c r="C201">
        <v>28.42</v>
      </c>
      <c r="D201">
        <v>27.9</v>
      </c>
      <c r="E201">
        <v>28.059999000000001</v>
      </c>
      <c r="F201">
        <v>2472500</v>
      </c>
      <c r="G201">
        <v>26.745659</v>
      </c>
      <c r="H201">
        <f t="shared" si="6"/>
        <v>3.7338263857237167E-2</v>
      </c>
      <c r="I201">
        <f t="shared" si="7"/>
        <v>3.7338293920944031E-2</v>
      </c>
    </row>
    <row r="202" spans="1:9" x14ac:dyDescent="0.35">
      <c r="A202" s="1">
        <v>40647</v>
      </c>
      <c r="B202">
        <v>28</v>
      </c>
      <c r="C202">
        <v>28.1</v>
      </c>
      <c r="D202">
        <v>27.719999000000001</v>
      </c>
      <c r="E202">
        <v>28.08</v>
      </c>
      <c r="F202">
        <v>1177100</v>
      </c>
      <c r="G202">
        <v>26.764721999999999</v>
      </c>
      <c r="H202">
        <f t="shared" si="6"/>
        <v>7.1279403823204155E-4</v>
      </c>
      <c r="I202">
        <f t="shared" si="7"/>
        <v>7.1275117954652616E-4</v>
      </c>
    </row>
    <row r="203" spans="1:9" x14ac:dyDescent="0.35">
      <c r="A203" s="1">
        <v>40648</v>
      </c>
      <c r="B203">
        <v>27.969999000000001</v>
      </c>
      <c r="C203">
        <v>27.969999000000001</v>
      </c>
      <c r="D203">
        <v>27.5</v>
      </c>
      <c r="E203">
        <v>27.68</v>
      </c>
      <c r="F203">
        <v>1325200</v>
      </c>
      <c r="G203">
        <v>26.383458999999998</v>
      </c>
      <c r="H203">
        <f t="shared" si="6"/>
        <v>-1.4245014245014195E-2</v>
      </c>
      <c r="I203">
        <f t="shared" si="7"/>
        <v>-1.4244982630493999E-2</v>
      </c>
    </row>
    <row r="204" spans="1:9" x14ac:dyDescent="0.35">
      <c r="A204" s="1">
        <v>40651</v>
      </c>
      <c r="B204">
        <v>27.18</v>
      </c>
      <c r="C204">
        <v>27.190000999999999</v>
      </c>
      <c r="D204">
        <v>26.4</v>
      </c>
      <c r="E204">
        <v>26.889999</v>
      </c>
      <c r="F204">
        <v>2520100</v>
      </c>
      <c r="G204">
        <v>25.630462000000001</v>
      </c>
      <c r="H204">
        <f t="shared" si="6"/>
        <v>-2.85404985549133E-2</v>
      </c>
      <c r="I204">
        <f t="shared" si="7"/>
        <v>-2.8540495770474867E-2</v>
      </c>
    </row>
    <row r="205" spans="1:9" x14ac:dyDescent="0.35">
      <c r="A205" s="1">
        <v>40652</v>
      </c>
      <c r="B205">
        <v>27.059999000000001</v>
      </c>
      <c r="C205">
        <v>27.440000999999999</v>
      </c>
      <c r="D205">
        <v>27.02</v>
      </c>
      <c r="E205">
        <v>27.290001</v>
      </c>
      <c r="F205">
        <v>938200</v>
      </c>
      <c r="G205">
        <v>26.011727</v>
      </c>
      <c r="H205">
        <f t="shared" si="6"/>
        <v>1.4875493301431534E-2</v>
      </c>
      <c r="I205">
        <f t="shared" si="7"/>
        <v>1.4875463423171968E-2</v>
      </c>
    </row>
    <row r="206" spans="1:9" x14ac:dyDescent="0.35">
      <c r="A206" s="1">
        <v>40653</v>
      </c>
      <c r="B206">
        <v>27.950001</v>
      </c>
      <c r="C206">
        <v>28.200001</v>
      </c>
      <c r="D206">
        <v>27.629999000000002</v>
      </c>
      <c r="E206">
        <v>27.99</v>
      </c>
      <c r="F206">
        <v>1640200</v>
      </c>
      <c r="G206">
        <v>26.678937999999999</v>
      </c>
      <c r="H206">
        <f t="shared" si="6"/>
        <v>2.5650383816402143E-2</v>
      </c>
      <c r="I206">
        <f t="shared" si="7"/>
        <v>2.5650392225014442E-2</v>
      </c>
    </row>
    <row r="207" spans="1:9" x14ac:dyDescent="0.35">
      <c r="A207" s="1">
        <v>40654</v>
      </c>
      <c r="B207">
        <v>28.15</v>
      </c>
      <c r="C207">
        <v>28.280000999999999</v>
      </c>
      <c r="D207">
        <v>28</v>
      </c>
      <c r="E207">
        <v>28.129999000000002</v>
      </c>
      <c r="F207">
        <v>1043000</v>
      </c>
      <c r="G207">
        <v>26.812380000000001</v>
      </c>
      <c r="H207">
        <f t="shared" si="6"/>
        <v>5.0017506252234044E-3</v>
      </c>
      <c r="I207">
        <f t="shared" si="7"/>
        <v>5.001773308967632E-3</v>
      </c>
    </row>
    <row r="208" spans="1:9" x14ac:dyDescent="0.35">
      <c r="A208" s="1">
        <v>40658</v>
      </c>
      <c r="B208">
        <v>28.07</v>
      </c>
      <c r="C208">
        <v>28.18</v>
      </c>
      <c r="D208">
        <v>27.74</v>
      </c>
      <c r="E208">
        <v>28.040001</v>
      </c>
      <c r="F208">
        <v>889700</v>
      </c>
      <c r="G208">
        <v>26.726597000000002</v>
      </c>
      <c r="H208">
        <f t="shared" si="6"/>
        <v>-3.199360227492413E-3</v>
      </c>
      <c r="I208">
        <f t="shared" si="7"/>
        <v>-3.199380286270718E-3</v>
      </c>
    </row>
    <row r="209" spans="1:9" x14ac:dyDescent="0.35">
      <c r="A209" s="1">
        <v>40659</v>
      </c>
      <c r="B209">
        <v>28.15</v>
      </c>
      <c r="C209">
        <v>28.34</v>
      </c>
      <c r="D209">
        <v>28</v>
      </c>
      <c r="E209">
        <v>28.32</v>
      </c>
      <c r="F209">
        <v>1200000</v>
      </c>
      <c r="G209">
        <v>26.993480000000002</v>
      </c>
      <c r="H209">
        <f t="shared" si="6"/>
        <v>9.9856986453031905E-3</v>
      </c>
      <c r="I209">
        <f t="shared" si="7"/>
        <v>9.985670828201584E-3</v>
      </c>
    </row>
    <row r="210" spans="1:9" x14ac:dyDescent="0.35">
      <c r="A210" s="1">
        <v>40660</v>
      </c>
      <c r="B210">
        <v>28.209999</v>
      </c>
      <c r="C210">
        <v>28.24</v>
      </c>
      <c r="D210">
        <v>27.559999000000001</v>
      </c>
      <c r="E210">
        <v>27.950001</v>
      </c>
      <c r="F210">
        <v>1556900</v>
      </c>
      <c r="G210">
        <v>26.640812</v>
      </c>
      <c r="H210">
        <f t="shared" si="6"/>
        <v>-1.3064936440677966E-2</v>
      </c>
      <c r="I210">
        <f t="shared" si="7"/>
        <v>-1.3064932717085804E-2</v>
      </c>
    </row>
    <row r="211" spans="1:9" x14ac:dyDescent="0.35">
      <c r="A211" s="1">
        <v>40661</v>
      </c>
      <c r="B211">
        <v>27.66</v>
      </c>
      <c r="C211">
        <v>27.700001</v>
      </c>
      <c r="D211">
        <v>27.25</v>
      </c>
      <c r="E211">
        <v>27.610001</v>
      </c>
      <c r="F211">
        <v>1534500</v>
      </c>
      <c r="G211">
        <v>26.316738000000001</v>
      </c>
      <c r="H211">
        <f t="shared" si="6"/>
        <v>-1.216457917121362E-2</v>
      </c>
      <c r="I211">
        <f t="shared" si="7"/>
        <v>-1.2164569158027147E-2</v>
      </c>
    </row>
    <row r="212" spans="1:9" x14ac:dyDescent="0.35">
      <c r="A212" s="1">
        <v>40662</v>
      </c>
      <c r="B212">
        <v>27.610001</v>
      </c>
      <c r="C212">
        <v>27.77</v>
      </c>
      <c r="D212">
        <v>27.35</v>
      </c>
      <c r="E212">
        <v>27.440000999999999</v>
      </c>
      <c r="F212">
        <v>1722500</v>
      </c>
      <c r="G212">
        <v>26.154700999999999</v>
      </c>
      <c r="H212">
        <f t="shared" si="6"/>
        <v>-6.1571892011159906E-3</v>
      </c>
      <c r="I212">
        <f t="shared" si="7"/>
        <v>-6.1571840704574225E-3</v>
      </c>
    </row>
    <row r="213" spans="1:9" x14ac:dyDescent="0.35">
      <c r="A213" s="1">
        <v>40665</v>
      </c>
      <c r="B213">
        <v>27.620000999999998</v>
      </c>
      <c r="C213">
        <v>27.620000999999998</v>
      </c>
      <c r="D213">
        <v>27.049999</v>
      </c>
      <c r="E213">
        <v>27.26</v>
      </c>
      <c r="F213">
        <v>1472400</v>
      </c>
      <c r="G213">
        <v>25.983132000000001</v>
      </c>
      <c r="H213">
        <f t="shared" si="6"/>
        <v>-6.5598029679371072E-3</v>
      </c>
      <c r="I213">
        <f t="shared" si="7"/>
        <v>-6.5597767682374995E-3</v>
      </c>
    </row>
    <row r="214" spans="1:9" x14ac:dyDescent="0.35">
      <c r="A214" s="1">
        <v>40666</v>
      </c>
      <c r="B214">
        <v>26.370000999999998</v>
      </c>
      <c r="C214">
        <v>26.379999000000002</v>
      </c>
      <c r="D214">
        <v>25.950001</v>
      </c>
      <c r="E214">
        <v>26.200001</v>
      </c>
      <c r="F214">
        <v>2918600</v>
      </c>
      <c r="G214">
        <v>24.972783</v>
      </c>
      <c r="H214">
        <f t="shared" si="6"/>
        <v>-3.8884776228906869E-2</v>
      </c>
      <c r="I214">
        <f t="shared" si="7"/>
        <v>-3.8884804187578365E-2</v>
      </c>
    </row>
    <row r="215" spans="1:9" x14ac:dyDescent="0.35">
      <c r="A215" s="1">
        <v>40667</v>
      </c>
      <c r="B215">
        <v>26.200001</v>
      </c>
      <c r="C215">
        <v>26.27</v>
      </c>
      <c r="D215">
        <v>25.57</v>
      </c>
      <c r="E215">
        <v>25.790001</v>
      </c>
      <c r="F215">
        <v>1976100</v>
      </c>
      <c r="G215">
        <v>24.581987999999999</v>
      </c>
      <c r="H215">
        <f t="shared" si="6"/>
        <v>-1.5648854364547549E-2</v>
      </c>
      <c r="I215">
        <f t="shared" si="7"/>
        <v>-1.5648836575402936E-2</v>
      </c>
    </row>
    <row r="216" spans="1:9" x14ac:dyDescent="0.35">
      <c r="A216" s="1">
        <v>40668</v>
      </c>
      <c r="B216">
        <v>25.389999</v>
      </c>
      <c r="C216">
        <v>25.66</v>
      </c>
      <c r="D216">
        <v>25.200001</v>
      </c>
      <c r="E216">
        <v>25.370000999999998</v>
      </c>
      <c r="F216">
        <v>2729500</v>
      </c>
      <c r="G216">
        <v>24.181660999999998</v>
      </c>
      <c r="H216">
        <f t="shared" si="6"/>
        <v>-1.6285381299519983E-2</v>
      </c>
      <c r="I216">
        <f t="shared" si="7"/>
        <v>-1.6285379359879306E-2</v>
      </c>
    </row>
    <row r="217" spans="1:9" x14ac:dyDescent="0.35">
      <c r="A217" s="1">
        <v>40669</v>
      </c>
      <c r="B217">
        <v>26.5</v>
      </c>
      <c r="C217">
        <v>26.639999</v>
      </c>
      <c r="D217">
        <v>26.110001</v>
      </c>
      <c r="E217">
        <v>26.26</v>
      </c>
      <c r="F217">
        <v>2929900</v>
      </c>
      <c r="G217">
        <v>25.029972000000001</v>
      </c>
      <c r="H217">
        <f t="shared" si="6"/>
        <v>3.5080763299930623E-2</v>
      </c>
      <c r="I217">
        <f t="shared" si="7"/>
        <v>3.5080758100115725E-2</v>
      </c>
    </row>
    <row r="218" spans="1:9" x14ac:dyDescent="0.35">
      <c r="A218" s="1">
        <v>40672</v>
      </c>
      <c r="B218">
        <v>26.32</v>
      </c>
      <c r="C218">
        <v>26.49</v>
      </c>
      <c r="D218">
        <v>26.120000999999998</v>
      </c>
      <c r="E218">
        <v>26.43</v>
      </c>
      <c r="F218">
        <v>935100</v>
      </c>
      <c r="G218">
        <v>25.192008999999999</v>
      </c>
      <c r="H218">
        <f t="shared" si="6"/>
        <v>6.4737242955064033E-3</v>
      </c>
      <c r="I218">
        <f t="shared" si="7"/>
        <v>6.4737187880193389E-3</v>
      </c>
    </row>
    <row r="219" spans="1:9" x14ac:dyDescent="0.35">
      <c r="A219" s="1">
        <v>40673</v>
      </c>
      <c r="B219">
        <v>26.5</v>
      </c>
      <c r="C219">
        <v>26.700001</v>
      </c>
      <c r="D219">
        <v>26.5</v>
      </c>
      <c r="E219">
        <v>26.549999</v>
      </c>
      <c r="F219">
        <v>1208300</v>
      </c>
      <c r="G219">
        <v>25.306387000000001</v>
      </c>
      <c r="H219">
        <f t="shared" si="6"/>
        <v>4.5402572833900855E-3</v>
      </c>
      <c r="I219">
        <f t="shared" si="7"/>
        <v>4.5402492512606717E-3</v>
      </c>
    </row>
    <row r="220" spans="1:9" x14ac:dyDescent="0.35">
      <c r="A220" s="1">
        <v>40674</v>
      </c>
      <c r="B220">
        <v>26.799999</v>
      </c>
      <c r="C220">
        <v>26.950001</v>
      </c>
      <c r="D220">
        <v>26.209999</v>
      </c>
      <c r="E220">
        <v>26.360001</v>
      </c>
      <c r="F220">
        <v>1865200</v>
      </c>
      <c r="G220">
        <v>25.125288000000001</v>
      </c>
      <c r="H220">
        <f t="shared" si="6"/>
        <v>-7.1562337911952175E-3</v>
      </c>
      <c r="I220">
        <f t="shared" si="7"/>
        <v>-7.15625663987513E-3</v>
      </c>
    </row>
    <row r="221" spans="1:9" x14ac:dyDescent="0.35">
      <c r="A221" s="1">
        <v>40675</v>
      </c>
      <c r="B221">
        <v>26.15</v>
      </c>
      <c r="C221">
        <v>26.540001</v>
      </c>
      <c r="D221">
        <v>26.030000999999999</v>
      </c>
      <c r="E221">
        <v>26.48</v>
      </c>
      <c r="F221">
        <v>1715100</v>
      </c>
      <c r="G221">
        <v>25.239667000000001</v>
      </c>
      <c r="H221">
        <f t="shared" si="6"/>
        <v>4.5523139395935519E-3</v>
      </c>
      <c r="I221">
        <f t="shared" si="7"/>
        <v>4.5523458278368617E-3</v>
      </c>
    </row>
    <row r="222" spans="1:9" x14ac:dyDescent="0.35">
      <c r="A222" s="1">
        <v>40676</v>
      </c>
      <c r="B222">
        <v>26.66</v>
      </c>
      <c r="C222">
        <v>26.83</v>
      </c>
      <c r="D222">
        <v>26.5</v>
      </c>
      <c r="E222">
        <v>26.59</v>
      </c>
      <c r="F222">
        <v>1667800</v>
      </c>
      <c r="G222">
        <v>25.344515000000001</v>
      </c>
      <c r="H222">
        <f t="shared" si="6"/>
        <v>4.154078549848921E-3</v>
      </c>
      <c r="I222">
        <f t="shared" si="7"/>
        <v>4.1540960108546795E-3</v>
      </c>
    </row>
    <row r="223" spans="1:9" x14ac:dyDescent="0.35">
      <c r="A223" s="1">
        <v>40679</v>
      </c>
      <c r="B223">
        <v>26.469999000000001</v>
      </c>
      <c r="C223">
        <v>27.120000999999998</v>
      </c>
      <c r="D223">
        <v>26.469999000000001</v>
      </c>
      <c r="E223">
        <v>26.6</v>
      </c>
      <c r="F223">
        <v>1674800</v>
      </c>
      <c r="G223">
        <v>25.354047000000001</v>
      </c>
      <c r="H223">
        <f t="shared" si="6"/>
        <v>3.7608123354650484E-4</v>
      </c>
      <c r="I223">
        <f t="shared" si="7"/>
        <v>3.7609715553839145E-4</v>
      </c>
    </row>
    <row r="224" spans="1:9" x14ac:dyDescent="0.35">
      <c r="A224" s="1">
        <v>40680</v>
      </c>
      <c r="B224">
        <v>26.43</v>
      </c>
      <c r="C224">
        <v>26.620000999999998</v>
      </c>
      <c r="D224">
        <v>26</v>
      </c>
      <c r="E224">
        <v>26.15</v>
      </c>
      <c r="F224">
        <v>3143500</v>
      </c>
      <c r="G224">
        <v>24.925124</v>
      </c>
      <c r="H224">
        <f t="shared" si="6"/>
        <v>-1.6917293233082813E-2</v>
      </c>
      <c r="I224">
        <f t="shared" si="7"/>
        <v>-1.6917338679698787E-2</v>
      </c>
    </row>
    <row r="225" spans="1:9" x14ac:dyDescent="0.35">
      <c r="A225" s="1">
        <v>40681</v>
      </c>
      <c r="B225">
        <v>25.76</v>
      </c>
      <c r="C225">
        <v>26.08</v>
      </c>
      <c r="D225">
        <v>25.58</v>
      </c>
      <c r="E225">
        <v>25.950001</v>
      </c>
      <c r="F225">
        <v>2670800</v>
      </c>
      <c r="G225">
        <v>24.734493000000001</v>
      </c>
      <c r="H225">
        <f t="shared" si="6"/>
        <v>-7.6481453154875053E-3</v>
      </c>
      <c r="I225">
        <f t="shared" si="7"/>
        <v>-7.6481465047074501E-3</v>
      </c>
    </row>
    <row r="226" spans="1:9" x14ac:dyDescent="0.35">
      <c r="A226" s="1">
        <v>40682</v>
      </c>
      <c r="B226">
        <v>25.790001</v>
      </c>
      <c r="C226">
        <v>25.940000999999999</v>
      </c>
      <c r="D226">
        <v>25.52</v>
      </c>
      <c r="E226">
        <v>25.92</v>
      </c>
      <c r="F226">
        <v>1805300</v>
      </c>
      <c r="G226">
        <v>24.705898000000001</v>
      </c>
      <c r="H226">
        <f t="shared" si="6"/>
        <v>-1.1561078552559058E-3</v>
      </c>
      <c r="I226">
        <f t="shared" si="7"/>
        <v>-1.1560778706884859E-3</v>
      </c>
    </row>
    <row r="227" spans="1:9" x14ac:dyDescent="0.35">
      <c r="A227" s="1">
        <v>40683</v>
      </c>
      <c r="B227">
        <v>25.950001</v>
      </c>
      <c r="C227">
        <v>25.950001</v>
      </c>
      <c r="D227">
        <v>25.32</v>
      </c>
      <c r="E227">
        <v>25.5</v>
      </c>
      <c r="F227">
        <v>1786800</v>
      </c>
      <c r="G227">
        <v>24.305571</v>
      </c>
      <c r="H227">
        <f t="shared" si="6"/>
        <v>-1.6203703703703769E-2</v>
      </c>
      <c r="I227">
        <f t="shared" si="7"/>
        <v>-1.6203701642417561E-2</v>
      </c>
    </row>
    <row r="228" spans="1:9" x14ac:dyDescent="0.35">
      <c r="A228" s="1">
        <v>40686</v>
      </c>
      <c r="B228">
        <v>24.91</v>
      </c>
      <c r="C228">
        <v>25.15</v>
      </c>
      <c r="D228">
        <v>24.549999</v>
      </c>
      <c r="E228">
        <v>24.98</v>
      </c>
      <c r="F228">
        <v>2094800</v>
      </c>
      <c r="G228">
        <v>23.809926999999998</v>
      </c>
      <c r="H228">
        <f t="shared" si="6"/>
        <v>-2.0392156862745082E-2</v>
      </c>
      <c r="I228">
        <f t="shared" si="7"/>
        <v>-2.0392197327929559E-2</v>
      </c>
    </row>
    <row r="229" spans="1:9" x14ac:dyDescent="0.35">
      <c r="A229" s="1">
        <v>40687</v>
      </c>
      <c r="B229">
        <v>25</v>
      </c>
      <c r="C229">
        <v>25.030000999999999</v>
      </c>
      <c r="D229">
        <v>24.700001</v>
      </c>
      <c r="E229">
        <v>24.870000999999998</v>
      </c>
      <c r="F229">
        <v>1298000</v>
      </c>
      <c r="G229">
        <v>23.705081</v>
      </c>
      <c r="H229">
        <f t="shared" si="6"/>
        <v>-4.4034827862290613E-3</v>
      </c>
      <c r="I229">
        <f t="shared" si="7"/>
        <v>-4.4034574318517839E-3</v>
      </c>
    </row>
    <row r="230" spans="1:9" x14ac:dyDescent="0.35">
      <c r="A230" s="1">
        <v>40688</v>
      </c>
      <c r="B230">
        <v>24.93</v>
      </c>
      <c r="C230">
        <v>25.27</v>
      </c>
      <c r="D230">
        <v>24.93</v>
      </c>
      <c r="E230">
        <v>25.1</v>
      </c>
      <c r="F230">
        <v>1460800</v>
      </c>
      <c r="G230">
        <v>23.924306999999999</v>
      </c>
      <c r="H230">
        <f t="shared" si="6"/>
        <v>9.2480494874126844E-3</v>
      </c>
      <c r="I230">
        <f t="shared" si="7"/>
        <v>9.2480595193916038E-3</v>
      </c>
    </row>
    <row r="231" spans="1:9" x14ac:dyDescent="0.35">
      <c r="A231" s="1">
        <v>40689</v>
      </c>
      <c r="B231">
        <v>25.41</v>
      </c>
      <c r="C231">
        <v>25.709999</v>
      </c>
      <c r="D231">
        <v>24.83</v>
      </c>
      <c r="E231">
        <v>24.940000999999999</v>
      </c>
      <c r="F231">
        <v>3868100</v>
      </c>
      <c r="G231">
        <v>23.771802000000001</v>
      </c>
      <c r="H231">
        <f t="shared" si="6"/>
        <v>-6.374462151394528E-3</v>
      </c>
      <c r="I231">
        <f t="shared" si="7"/>
        <v>-6.3744793109366928E-3</v>
      </c>
    </row>
    <row r="232" spans="1:9" x14ac:dyDescent="0.35">
      <c r="A232" s="1">
        <v>40690</v>
      </c>
      <c r="B232">
        <v>24.5</v>
      </c>
      <c r="C232">
        <v>24.51</v>
      </c>
      <c r="D232">
        <v>23.77</v>
      </c>
      <c r="E232">
        <v>24.299999</v>
      </c>
      <c r="F232">
        <v>3793800</v>
      </c>
      <c r="G232">
        <v>23.161778000000002</v>
      </c>
      <c r="H232">
        <f t="shared" si="6"/>
        <v>-2.5661666974271538E-2</v>
      </c>
      <c r="I232">
        <f t="shared" si="7"/>
        <v>-2.5661664185155135E-2</v>
      </c>
    </row>
    <row r="233" spans="1:9" x14ac:dyDescent="0.35">
      <c r="A233" s="1">
        <v>40694</v>
      </c>
      <c r="B233">
        <v>24.33</v>
      </c>
      <c r="C233">
        <v>24.450001</v>
      </c>
      <c r="D233">
        <v>23.91</v>
      </c>
      <c r="E233">
        <v>24.23</v>
      </c>
      <c r="F233">
        <v>4092600</v>
      </c>
      <c r="G233">
        <v>23.095057000000001</v>
      </c>
      <c r="H233">
        <f t="shared" si="6"/>
        <v>-2.8806174024945128E-3</v>
      </c>
      <c r="I233">
        <f t="shared" si="7"/>
        <v>-2.8806510450104968E-3</v>
      </c>
    </row>
    <row r="234" spans="1:9" x14ac:dyDescent="0.35">
      <c r="A234" s="1">
        <v>40695</v>
      </c>
      <c r="B234">
        <v>24.040001</v>
      </c>
      <c r="C234">
        <v>24.15</v>
      </c>
      <c r="D234">
        <v>23.48</v>
      </c>
      <c r="E234">
        <v>23.5</v>
      </c>
      <c r="F234">
        <v>3224700</v>
      </c>
      <c r="G234">
        <v>22.399251</v>
      </c>
      <c r="H234">
        <f t="shared" si="6"/>
        <v>-3.0127940569541906E-2</v>
      </c>
      <c r="I234">
        <f t="shared" si="7"/>
        <v>-3.0127918714381221E-2</v>
      </c>
    </row>
    <row r="235" spans="1:9" x14ac:dyDescent="0.35">
      <c r="A235" s="1">
        <v>40696</v>
      </c>
      <c r="B235">
        <v>23.43</v>
      </c>
      <c r="C235">
        <v>23.549999</v>
      </c>
      <c r="D235">
        <v>22.889999</v>
      </c>
      <c r="E235">
        <v>23.129999000000002</v>
      </c>
      <c r="F235">
        <v>3231300</v>
      </c>
      <c r="G235">
        <v>22.046581</v>
      </c>
      <c r="H235">
        <f t="shared" si="6"/>
        <v>-1.5744723404255253E-2</v>
      </c>
      <c r="I235">
        <f t="shared" si="7"/>
        <v>-1.5744722892743146E-2</v>
      </c>
    </row>
    <row r="236" spans="1:9" x14ac:dyDescent="0.35">
      <c r="A236" s="1">
        <v>40697</v>
      </c>
      <c r="B236">
        <v>22.610001</v>
      </c>
      <c r="C236">
        <v>23</v>
      </c>
      <c r="D236">
        <v>22.5</v>
      </c>
      <c r="E236">
        <v>22.809999000000001</v>
      </c>
      <c r="F236">
        <v>2594400</v>
      </c>
      <c r="G236">
        <v>21.741571</v>
      </c>
      <c r="H236">
        <f t="shared" si="6"/>
        <v>-1.3834847117805766E-2</v>
      </c>
      <c r="I236">
        <f t="shared" si="7"/>
        <v>-1.3834798239237157E-2</v>
      </c>
    </row>
    <row r="237" spans="1:9" x14ac:dyDescent="0.35">
      <c r="A237" s="1">
        <v>40700</v>
      </c>
      <c r="B237">
        <v>22.68</v>
      </c>
      <c r="C237">
        <v>22.860001</v>
      </c>
      <c r="D237">
        <v>22.48</v>
      </c>
      <c r="E237">
        <v>22.530000999999999</v>
      </c>
      <c r="F237">
        <v>2678100</v>
      </c>
      <c r="G237">
        <v>21.474686999999999</v>
      </c>
      <c r="H237">
        <f t="shared" si="6"/>
        <v>-1.2275230700360951E-2</v>
      </c>
      <c r="I237">
        <f t="shared" si="7"/>
        <v>-1.2275285902752888E-2</v>
      </c>
    </row>
    <row r="238" spans="1:9" x14ac:dyDescent="0.35">
      <c r="A238" s="1">
        <v>40701</v>
      </c>
      <c r="B238">
        <v>22.77</v>
      </c>
      <c r="C238">
        <v>23</v>
      </c>
      <c r="D238">
        <v>22.73</v>
      </c>
      <c r="E238">
        <v>22.77</v>
      </c>
      <c r="F238">
        <v>2552900</v>
      </c>
      <c r="G238">
        <v>21.703444999999999</v>
      </c>
      <c r="H238">
        <f t="shared" si="6"/>
        <v>1.0652418524082665E-2</v>
      </c>
      <c r="I238">
        <f t="shared" si="7"/>
        <v>1.0652448624745922E-2</v>
      </c>
    </row>
    <row r="239" spans="1:9" x14ac:dyDescent="0.35">
      <c r="A239" s="1">
        <v>40702</v>
      </c>
      <c r="B239">
        <v>22.9</v>
      </c>
      <c r="C239">
        <v>23.190000999999999</v>
      </c>
      <c r="D239">
        <v>22.629999000000002</v>
      </c>
      <c r="E239">
        <v>22.74</v>
      </c>
      <c r="F239">
        <v>3563400</v>
      </c>
      <c r="G239">
        <v>21.674849999999999</v>
      </c>
      <c r="H239">
        <f t="shared" si="6"/>
        <v>-1.3175230566535414E-3</v>
      </c>
      <c r="I239">
        <f t="shared" si="7"/>
        <v>-1.3175327695671938E-3</v>
      </c>
    </row>
    <row r="240" spans="1:9" x14ac:dyDescent="0.35">
      <c r="A240" s="1">
        <v>40703</v>
      </c>
      <c r="B240">
        <v>22.690000999999999</v>
      </c>
      <c r="C240">
        <v>22.799999</v>
      </c>
      <c r="D240">
        <v>22.530000999999999</v>
      </c>
      <c r="E240">
        <v>22.77</v>
      </c>
      <c r="F240">
        <v>2091300</v>
      </c>
      <c r="G240">
        <v>21.703444999999999</v>
      </c>
      <c r="H240">
        <f t="shared" si="6"/>
        <v>1.3192612137203667E-3</v>
      </c>
      <c r="I240">
        <f t="shared" si="7"/>
        <v>1.3192709522787591E-3</v>
      </c>
    </row>
    <row r="241" spans="1:9" x14ac:dyDescent="0.35">
      <c r="A241" s="1">
        <v>40704</v>
      </c>
      <c r="B241">
        <v>22.620000999999998</v>
      </c>
      <c r="C241">
        <v>22.75</v>
      </c>
      <c r="D241">
        <v>22.309999000000001</v>
      </c>
      <c r="E241">
        <v>22.42</v>
      </c>
      <c r="F241">
        <v>1994300</v>
      </c>
      <c r="G241">
        <v>21.369838999999999</v>
      </c>
      <c r="H241">
        <f t="shared" si="6"/>
        <v>-1.5371102327623974E-2</v>
      </c>
      <c r="I241">
        <f t="shared" si="7"/>
        <v>-1.5371108135137056E-2</v>
      </c>
    </row>
    <row r="242" spans="1:9" x14ac:dyDescent="0.35">
      <c r="A242" s="1">
        <v>40707</v>
      </c>
      <c r="B242">
        <v>22.42</v>
      </c>
      <c r="C242">
        <v>22.6</v>
      </c>
      <c r="D242">
        <v>21.940000999999999</v>
      </c>
      <c r="E242">
        <v>22.1</v>
      </c>
      <c r="F242">
        <v>3150800</v>
      </c>
      <c r="G242">
        <v>21.064827999999999</v>
      </c>
      <c r="H242">
        <f t="shared" si="6"/>
        <v>-1.4272970561998227E-2</v>
      </c>
      <c r="I242">
        <f t="shared" si="7"/>
        <v>-1.4272966679814498E-2</v>
      </c>
    </row>
    <row r="243" spans="1:9" x14ac:dyDescent="0.35">
      <c r="A243" s="1">
        <v>40708</v>
      </c>
      <c r="B243">
        <v>22.139999</v>
      </c>
      <c r="C243">
        <v>22.219999000000001</v>
      </c>
      <c r="D243">
        <v>21.73</v>
      </c>
      <c r="E243">
        <v>22.07</v>
      </c>
      <c r="F243">
        <v>2740400</v>
      </c>
      <c r="G243">
        <v>21.036232999999999</v>
      </c>
      <c r="H243">
        <f t="shared" si="6"/>
        <v>-1.3574660633484676E-3</v>
      </c>
      <c r="I243">
        <f t="shared" si="7"/>
        <v>-1.3574760733863699E-3</v>
      </c>
    </row>
    <row r="244" spans="1:9" x14ac:dyDescent="0.35">
      <c r="A244" s="1">
        <v>40709</v>
      </c>
      <c r="B244">
        <v>21.92</v>
      </c>
      <c r="C244">
        <v>22.15</v>
      </c>
      <c r="D244">
        <v>21.530000999999999</v>
      </c>
      <c r="E244">
        <v>21.74</v>
      </c>
      <c r="F244">
        <v>2925200</v>
      </c>
      <c r="G244">
        <v>20.721689999999999</v>
      </c>
      <c r="H244">
        <f t="shared" si="6"/>
        <v>-1.4952424105120156E-2</v>
      </c>
      <c r="I244">
        <f t="shared" si="7"/>
        <v>-1.4952439441034927E-2</v>
      </c>
    </row>
    <row r="245" spans="1:9" x14ac:dyDescent="0.35">
      <c r="A245" s="1">
        <v>40710</v>
      </c>
      <c r="B245">
        <v>21.76</v>
      </c>
      <c r="C245">
        <v>21.950001</v>
      </c>
      <c r="D245">
        <v>21.48</v>
      </c>
      <c r="E245">
        <v>21.73</v>
      </c>
      <c r="F245">
        <v>1943800</v>
      </c>
      <c r="G245">
        <v>20.712157999999999</v>
      </c>
      <c r="H245">
        <f t="shared" si="6"/>
        <v>-4.599816007358791E-4</v>
      </c>
      <c r="I245">
        <f t="shared" si="7"/>
        <v>-4.6000109064463836E-4</v>
      </c>
    </row>
    <row r="246" spans="1:9" x14ac:dyDescent="0.35">
      <c r="A246" s="1">
        <v>40711</v>
      </c>
      <c r="B246">
        <v>21.84</v>
      </c>
      <c r="C246">
        <v>21.92</v>
      </c>
      <c r="D246">
        <v>21.5</v>
      </c>
      <c r="E246">
        <v>21.610001</v>
      </c>
      <c r="F246">
        <v>1690800</v>
      </c>
      <c r="G246">
        <v>20.59778</v>
      </c>
      <c r="H246">
        <f t="shared" si="6"/>
        <v>-5.5222733548090184E-3</v>
      </c>
      <c r="I246">
        <f t="shared" si="7"/>
        <v>-5.52226378342607E-3</v>
      </c>
    </row>
    <row r="247" spans="1:9" x14ac:dyDescent="0.35">
      <c r="A247" s="1">
        <v>40714</v>
      </c>
      <c r="B247">
        <v>20.99</v>
      </c>
      <c r="C247">
        <v>21.16</v>
      </c>
      <c r="D247">
        <v>20.75</v>
      </c>
      <c r="E247">
        <v>21.129999000000002</v>
      </c>
      <c r="F247">
        <v>4152000</v>
      </c>
      <c r="G247">
        <v>20.140262</v>
      </c>
      <c r="H247">
        <f t="shared" si="6"/>
        <v>-2.2212030439054533E-2</v>
      </c>
      <c r="I247">
        <f t="shared" si="7"/>
        <v>-2.2212005371452667E-2</v>
      </c>
    </row>
    <row r="248" spans="1:9" x14ac:dyDescent="0.35">
      <c r="A248" s="1">
        <v>40715</v>
      </c>
      <c r="B248">
        <v>21.07</v>
      </c>
      <c r="C248">
        <v>21.32</v>
      </c>
      <c r="D248">
        <v>20.92</v>
      </c>
      <c r="E248">
        <v>21.32</v>
      </c>
      <c r="F248">
        <v>3407300</v>
      </c>
      <c r="G248">
        <v>20.321363000000002</v>
      </c>
      <c r="H248">
        <f t="shared" si="6"/>
        <v>8.992002318599198E-3</v>
      </c>
      <c r="I248">
        <f t="shared" si="7"/>
        <v>8.9919882869449134E-3</v>
      </c>
    </row>
    <row r="249" spans="1:9" x14ac:dyDescent="0.35">
      <c r="A249" s="1">
        <v>40716</v>
      </c>
      <c r="B249">
        <v>21.040001</v>
      </c>
      <c r="C249">
        <v>21.309999000000001</v>
      </c>
      <c r="D249">
        <v>20.9</v>
      </c>
      <c r="E249">
        <v>21.1</v>
      </c>
      <c r="F249">
        <v>2782700</v>
      </c>
      <c r="G249">
        <v>20.111668999999999</v>
      </c>
      <c r="H249">
        <f t="shared" si="6"/>
        <v>-1.0318949343339533E-2</v>
      </c>
      <c r="I249">
        <f t="shared" si="7"/>
        <v>-1.0318894456046205E-2</v>
      </c>
    </row>
    <row r="250" spans="1:9" x14ac:dyDescent="0.35">
      <c r="A250" s="1">
        <v>40717</v>
      </c>
      <c r="B250">
        <v>20.870000999999998</v>
      </c>
      <c r="C250">
        <v>21.35</v>
      </c>
      <c r="D250">
        <v>20.84</v>
      </c>
      <c r="E250">
        <v>21.25</v>
      </c>
      <c r="F250">
        <v>2255700</v>
      </c>
      <c r="G250">
        <v>20.254642</v>
      </c>
      <c r="H250">
        <f t="shared" si="6"/>
        <v>7.1090047393364249E-3</v>
      </c>
      <c r="I250">
        <f t="shared" si="7"/>
        <v>7.1089574912952952E-3</v>
      </c>
    </row>
    <row r="251" spans="1:9" x14ac:dyDescent="0.35">
      <c r="A251" s="1">
        <v>40718</v>
      </c>
      <c r="B251">
        <v>21.370000999999998</v>
      </c>
      <c r="C251">
        <v>21.4</v>
      </c>
      <c r="D251">
        <v>21.200001</v>
      </c>
      <c r="E251">
        <v>21.33</v>
      </c>
      <c r="F251">
        <v>1474900</v>
      </c>
      <c r="G251">
        <v>20.330895000000002</v>
      </c>
      <c r="H251">
        <f t="shared" si="6"/>
        <v>3.764705882352861E-3</v>
      </c>
      <c r="I251">
        <f t="shared" si="7"/>
        <v>3.7647172435830382E-3</v>
      </c>
    </row>
    <row r="252" spans="1:9" x14ac:dyDescent="0.35">
      <c r="A252" s="1">
        <v>40721</v>
      </c>
      <c r="B252">
        <v>21.41</v>
      </c>
      <c r="C252">
        <v>21.68</v>
      </c>
      <c r="D252">
        <v>21.35</v>
      </c>
      <c r="E252">
        <v>21.610001</v>
      </c>
      <c r="F252">
        <v>2100500</v>
      </c>
      <c r="G252">
        <v>20.59778</v>
      </c>
      <c r="H252">
        <f t="shared" si="6"/>
        <v>1.3127097984060112E-2</v>
      </c>
      <c r="I252">
        <f t="shared" si="7"/>
        <v>1.3127065975206624E-2</v>
      </c>
    </row>
    <row r="253" spans="1:9" x14ac:dyDescent="0.35">
      <c r="A253" s="1">
        <v>40722</v>
      </c>
      <c r="B253">
        <v>21.68</v>
      </c>
      <c r="C253">
        <v>21.98</v>
      </c>
      <c r="D253">
        <v>21.68</v>
      </c>
      <c r="E253">
        <v>21.98</v>
      </c>
      <c r="F253">
        <v>1853200</v>
      </c>
      <c r="G253">
        <v>20.950448000000002</v>
      </c>
      <c r="H253">
        <f t="shared" si="6"/>
        <v>1.7121655848141792E-2</v>
      </c>
      <c r="I253">
        <f t="shared" si="7"/>
        <v>1.7121650974037072E-2</v>
      </c>
    </row>
    <row r="254" spans="1:9" x14ac:dyDescent="0.35">
      <c r="A254" s="1">
        <v>40723</v>
      </c>
      <c r="B254">
        <v>22.16</v>
      </c>
      <c r="C254">
        <v>22.42</v>
      </c>
      <c r="D254">
        <v>22.07</v>
      </c>
      <c r="E254">
        <v>22.290001</v>
      </c>
      <c r="F254">
        <v>2084200</v>
      </c>
      <c r="G254">
        <v>21.245929</v>
      </c>
      <c r="H254">
        <f t="shared" si="6"/>
        <v>1.4103776160145576E-2</v>
      </c>
      <c r="I254">
        <f t="shared" si="7"/>
        <v>1.4103803412700231E-2</v>
      </c>
    </row>
    <row r="255" spans="1:9" x14ac:dyDescent="0.35">
      <c r="A255" s="1">
        <v>40724</v>
      </c>
      <c r="B255">
        <v>22.26</v>
      </c>
      <c r="C255">
        <v>22.709999</v>
      </c>
      <c r="D255">
        <v>22.15</v>
      </c>
      <c r="E255">
        <v>22.51</v>
      </c>
      <c r="F255">
        <v>2673900</v>
      </c>
      <c r="G255">
        <v>21.455622999999999</v>
      </c>
      <c r="H255">
        <f t="shared" si="6"/>
        <v>9.8698515087550422E-3</v>
      </c>
      <c r="I255">
        <f t="shared" si="7"/>
        <v>9.8698437710113274E-3</v>
      </c>
    </row>
    <row r="256" spans="1:9" x14ac:dyDescent="0.35">
      <c r="A256" s="1">
        <v>40725</v>
      </c>
      <c r="B256">
        <v>22.4</v>
      </c>
      <c r="C256">
        <v>22.92</v>
      </c>
      <c r="D256">
        <v>22.4</v>
      </c>
      <c r="E256">
        <v>22.879999000000002</v>
      </c>
      <c r="F256">
        <v>2367000</v>
      </c>
      <c r="G256">
        <v>21.808292000000002</v>
      </c>
      <c r="H256">
        <f t="shared" si="6"/>
        <v>1.6437094624611282E-2</v>
      </c>
      <c r="I256">
        <f t="shared" si="7"/>
        <v>1.6437136316200297E-2</v>
      </c>
    </row>
    <row r="257" spans="1:9" x14ac:dyDescent="0.35">
      <c r="A257" s="1">
        <v>40729</v>
      </c>
      <c r="B257">
        <v>23.09</v>
      </c>
      <c r="C257">
        <v>23.41</v>
      </c>
      <c r="D257">
        <v>23.09</v>
      </c>
      <c r="E257">
        <v>23.25</v>
      </c>
      <c r="F257">
        <v>2675500</v>
      </c>
      <c r="G257">
        <v>22.160961</v>
      </c>
      <c r="H257">
        <f t="shared" si="6"/>
        <v>1.617137308441309E-2</v>
      </c>
      <c r="I257">
        <f t="shared" si="7"/>
        <v>1.6171326025898717E-2</v>
      </c>
    </row>
    <row r="258" spans="1:9" x14ac:dyDescent="0.35">
      <c r="A258" s="1">
        <v>40730</v>
      </c>
      <c r="B258">
        <v>23.35</v>
      </c>
      <c r="C258">
        <v>23.65</v>
      </c>
      <c r="D258">
        <v>23.190000999999999</v>
      </c>
      <c r="E258">
        <v>23.360001</v>
      </c>
      <c r="F258">
        <v>2057300</v>
      </c>
      <c r="G258">
        <v>22.265809999999998</v>
      </c>
      <c r="H258">
        <f t="shared" si="6"/>
        <v>4.7312258064516324E-3</v>
      </c>
      <c r="I258">
        <f t="shared" si="7"/>
        <v>4.7312478912804358E-3</v>
      </c>
    </row>
    <row r="259" spans="1:9" x14ac:dyDescent="0.35">
      <c r="A259" s="1">
        <v>40731</v>
      </c>
      <c r="B259">
        <v>23.73</v>
      </c>
      <c r="C259">
        <v>24.290001</v>
      </c>
      <c r="D259">
        <v>23.73</v>
      </c>
      <c r="E259">
        <v>24.049999</v>
      </c>
      <c r="F259">
        <v>3640400</v>
      </c>
      <c r="G259">
        <v>22.923487999999999</v>
      </c>
      <c r="H259">
        <f t="shared" si="6"/>
        <v>2.9537584351986938E-2</v>
      </c>
      <c r="I259">
        <f t="shared" si="7"/>
        <v>2.9537573526406662E-2</v>
      </c>
    </row>
    <row r="260" spans="1:9" x14ac:dyDescent="0.35">
      <c r="A260" s="1">
        <v>40732</v>
      </c>
      <c r="B260">
        <v>23.74</v>
      </c>
      <c r="C260">
        <v>23.77</v>
      </c>
      <c r="D260">
        <v>23.34</v>
      </c>
      <c r="E260">
        <v>23.700001</v>
      </c>
      <c r="F260">
        <v>1905600</v>
      </c>
      <c r="G260">
        <v>22.589884000000001</v>
      </c>
      <c r="H260">
        <f t="shared" ref="H260:H323" si="8">(E260-E259)/E259</f>
        <v>-1.4552931998042884E-2</v>
      </c>
      <c r="I260">
        <f t="shared" ref="I260:I323" si="9">(G260-G259)/G259</f>
        <v>-1.4552933654773548E-2</v>
      </c>
    </row>
    <row r="261" spans="1:9" x14ac:dyDescent="0.35">
      <c r="A261" s="1">
        <v>40735</v>
      </c>
      <c r="B261">
        <v>23.540001</v>
      </c>
      <c r="C261">
        <v>23.65</v>
      </c>
      <c r="D261">
        <v>23.26</v>
      </c>
      <c r="E261">
        <v>23.35</v>
      </c>
      <c r="F261">
        <v>1985600</v>
      </c>
      <c r="G261">
        <v>22.256277999999998</v>
      </c>
      <c r="H261">
        <f t="shared" si="8"/>
        <v>-1.4767974060422989E-2</v>
      </c>
      <c r="I261">
        <f t="shared" si="9"/>
        <v>-1.476793771937931E-2</v>
      </c>
    </row>
    <row r="262" spans="1:9" x14ac:dyDescent="0.35">
      <c r="A262" s="1">
        <v>40736</v>
      </c>
      <c r="B262">
        <v>22.99</v>
      </c>
      <c r="C262">
        <v>23.09</v>
      </c>
      <c r="D262">
        <v>22.83</v>
      </c>
      <c r="E262">
        <v>22.83</v>
      </c>
      <c r="F262">
        <v>1780000</v>
      </c>
      <c r="G262">
        <v>21.760634</v>
      </c>
      <c r="H262">
        <f t="shared" si="8"/>
        <v>-2.2269807280514052E-2</v>
      </c>
      <c r="I262">
        <f t="shared" si="9"/>
        <v>-2.2269851230291009E-2</v>
      </c>
    </row>
    <row r="263" spans="1:9" x14ac:dyDescent="0.35">
      <c r="A263" s="1">
        <v>40737</v>
      </c>
      <c r="B263">
        <v>23.309999000000001</v>
      </c>
      <c r="C263">
        <v>23.639999</v>
      </c>
      <c r="D263">
        <v>23.1</v>
      </c>
      <c r="E263">
        <v>23.4</v>
      </c>
      <c r="F263">
        <v>1898700</v>
      </c>
      <c r="G263">
        <v>22.303934999999999</v>
      </c>
      <c r="H263">
        <f t="shared" si="8"/>
        <v>2.4967148488830502E-2</v>
      </c>
      <c r="I263">
        <f t="shared" si="9"/>
        <v>2.4967149394636186E-2</v>
      </c>
    </row>
    <row r="264" spans="1:9" x14ac:dyDescent="0.35">
      <c r="A264" s="1">
        <v>40738</v>
      </c>
      <c r="B264">
        <v>23.75</v>
      </c>
      <c r="C264">
        <v>23.9</v>
      </c>
      <c r="D264">
        <v>23.309999000000001</v>
      </c>
      <c r="E264">
        <v>23.440000999999999</v>
      </c>
      <c r="F264">
        <v>1985100</v>
      </c>
      <c r="G264">
        <v>22.342061999999999</v>
      </c>
      <c r="H264">
        <f t="shared" si="8"/>
        <v>1.709444444444452E-3</v>
      </c>
      <c r="I264">
        <f t="shared" si="9"/>
        <v>1.7094293002557332E-3</v>
      </c>
    </row>
    <row r="265" spans="1:9" x14ac:dyDescent="0.35">
      <c r="A265" s="1">
        <v>40739</v>
      </c>
      <c r="B265">
        <v>23.01</v>
      </c>
      <c r="C265">
        <v>23.08</v>
      </c>
      <c r="D265">
        <v>22.5</v>
      </c>
      <c r="E265">
        <v>22.66</v>
      </c>
      <c r="F265">
        <v>1634000</v>
      </c>
      <c r="G265">
        <v>22.019447</v>
      </c>
      <c r="H265">
        <f t="shared" si="8"/>
        <v>-3.3276491754415827E-2</v>
      </c>
      <c r="I265">
        <f t="shared" si="9"/>
        <v>-1.4439804168478228E-2</v>
      </c>
    </row>
    <row r="266" spans="1:9" x14ac:dyDescent="0.35">
      <c r="A266" s="1">
        <v>40742</v>
      </c>
      <c r="B266">
        <v>22.49</v>
      </c>
      <c r="C266">
        <v>22.52</v>
      </c>
      <c r="D266">
        <v>22.08</v>
      </c>
      <c r="E266">
        <v>22.219999000000001</v>
      </c>
      <c r="F266">
        <v>1409600</v>
      </c>
      <c r="G266">
        <v>21.591885000000001</v>
      </c>
      <c r="H266">
        <f t="shared" si="8"/>
        <v>-1.9417519858781939E-2</v>
      </c>
      <c r="I266">
        <f t="shared" si="9"/>
        <v>-1.9417472200823127E-2</v>
      </c>
    </row>
    <row r="267" spans="1:9" x14ac:dyDescent="0.35">
      <c r="A267" s="1">
        <v>40743</v>
      </c>
      <c r="B267">
        <v>22.209999</v>
      </c>
      <c r="C267">
        <v>22.530000999999999</v>
      </c>
      <c r="D267">
        <v>22.110001</v>
      </c>
      <c r="E267">
        <v>22.23</v>
      </c>
      <c r="F267">
        <v>1747300</v>
      </c>
      <c r="G267">
        <v>21.601602</v>
      </c>
      <c r="H267">
        <f t="shared" si="8"/>
        <v>4.5009002925693373E-4</v>
      </c>
      <c r="I267">
        <f t="shared" si="9"/>
        <v>4.500301849513565E-4</v>
      </c>
    </row>
    <row r="268" spans="1:9" x14ac:dyDescent="0.35">
      <c r="A268" s="1">
        <v>40744</v>
      </c>
      <c r="B268">
        <v>22.049999</v>
      </c>
      <c r="C268">
        <v>22.07</v>
      </c>
      <c r="D268">
        <v>21.77</v>
      </c>
      <c r="E268">
        <v>21.870000999999998</v>
      </c>
      <c r="F268">
        <v>2390800</v>
      </c>
      <c r="G268">
        <v>21.25178</v>
      </c>
      <c r="H268">
        <f t="shared" si="8"/>
        <v>-1.6194286999550247E-2</v>
      </c>
      <c r="I268">
        <f t="shared" si="9"/>
        <v>-1.6194261888539545E-2</v>
      </c>
    </row>
    <row r="269" spans="1:9" x14ac:dyDescent="0.35">
      <c r="A269" s="1">
        <v>40745</v>
      </c>
      <c r="B269">
        <v>22</v>
      </c>
      <c r="C269">
        <v>22.15</v>
      </c>
      <c r="D269">
        <v>21.84</v>
      </c>
      <c r="E269">
        <v>22.040001</v>
      </c>
      <c r="F269">
        <v>2339900</v>
      </c>
      <c r="G269">
        <v>21.416975000000001</v>
      </c>
      <c r="H269">
        <f t="shared" si="8"/>
        <v>7.7732049486418271E-3</v>
      </c>
      <c r="I269">
        <f t="shared" si="9"/>
        <v>7.7732312305134272E-3</v>
      </c>
    </row>
    <row r="270" spans="1:9" x14ac:dyDescent="0.35">
      <c r="A270" s="1">
        <v>40746</v>
      </c>
      <c r="B270">
        <v>22.389999</v>
      </c>
      <c r="C270">
        <v>22.5</v>
      </c>
      <c r="D270">
        <v>22.25</v>
      </c>
      <c r="E270">
        <v>22.309999000000001</v>
      </c>
      <c r="F270">
        <v>1484400</v>
      </c>
      <c r="G270">
        <v>21.679341000000001</v>
      </c>
      <c r="H270">
        <f t="shared" si="8"/>
        <v>1.2250362420582516E-2</v>
      </c>
      <c r="I270">
        <f t="shared" si="9"/>
        <v>1.2250376161899619E-2</v>
      </c>
    </row>
    <row r="271" spans="1:9" x14ac:dyDescent="0.35">
      <c r="A271" s="1">
        <v>40749</v>
      </c>
      <c r="B271">
        <v>22.51</v>
      </c>
      <c r="C271">
        <v>22.639999</v>
      </c>
      <c r="D271">
        <v>22.42</v>
      </c>
      <c r="E271">
        <v>22.52</v>
      </c>
      <c r="F271">
        <v>1229800</v>
      </c>
      <c r="G271">
        <v>21.883406000000001</v>
      </c>
      <c r="H271">
        <f t="shared" si="8"/>
        <v>9.4128646083757473E-3</v>
      </c>
      <c r="I271">
        <f t="shared" si="9"/>
        <v>9.4128783711645084E-3</v>
      </c>
    </row>
    <row r="272" spans="1:9" x14ac:dyDescent="0.35">
      <c r="A272" s="1">
        <v>40750</v>
      </c>
      <c r="B272">
        <v>22.129999000000002</v>
      </c>
      <c r="C272">
        <v>22.129999000000002</v>
      </c>
      <c r="D272">
        <v>21.82</v>
      </c>
      <c r="E272">
        <v>22.02</v>
      </c>
      <c r="F272">
        <v>1664800</v>
      </c>
      <c r="G272">
        <v>21.397539999999999</v>
      </c>
      <c r="H272">
        <f t="shared" si="8"/>
        <v>-2.2202486678507993E-2</v>
      </c>
      <c r="I272">
        <f t="shared" si="9"/>
        <v>-2.2202485298677979E-2</v>
      </c>
    </row>
    <row r="273" spans="1:9" x14ac:dyDescent="0.35">
      <c r="A273" s="1">
        <v>40751</v>
      </c>
      <c r="B273">
        <v>21.77</v>
      </c>
      <c r="C273">
        <v>21.879999000000002</v>
      </c>
      <c r="D273">
        <v>21.200001</v>
      </c>
      <c r="E273">
        <v>21.379999000000002</v>
      </c>
      <c r="F273">
        <v>1755500</v>
      </c>
      <c r="G273">
        <v>20.77563</v>
      </c>
      <c r="H273">
        <f t="shared" si="8"/>
        <v>-2.906453224341499E-2</v>
      </c>
      <c r="I273">
        <f t="shared" si="9"/>
        <v>-2.9064556019056383E-2</v>
      </c>
    </row>
    <row r="274" spans="1:9" x14ac:dyDescent="0.35">
      <c r="A274" s="1">
        <v>40752</v>
      </c>
      <c r="B274">
        <v>21.41</v>
      </c>
      <c r="C274">
        <v>21.5</v>
      </c>
      <c r="D274">
        <v>21.139999</v>
      </c>
      <c r="E274">
        <v>21.26</v>
      </c>
      <c r="F274">
        <v>1722700</v>
      </c>
      <c r="G274">
        <v>20.659023000000001</v>
      </c>
      <c r="H274">
        <f t="shared" si="8"/>
        <v>-5.6126756600877277E-3</v>
      </c>
      <c r="I274">
        <f t="shared" si="9"/>
        <v>-5.6126817814910234E-3</v>
      </c>
    </row>
    <row r="275" spans="1:9" x14ac:dyDescent="0.35">
      <c r="A275" s="1">
        <v>40753</v>
      </c>
      <c r="B275">
        <v>21.08</v>
      </c>
      <c r="C275">
        <v>21.49</v>
      </c>
      <c r="D275">
        <v>21.01</v>
      </c>
      <c r="E275">
        <v>21.42</v>
      </c>
      <c r="F275">
        <v>1518100</v>
      </c>
      <c r="G275">
        <v>20.814499999999999</v>
      </c>
      <c r="H275">
        <f t="shared" si="8"/>
        <v>7.525870178739423E-3</v>
      </c>
      <c r="I275">
        <f t="shared" si="9"/>
        <v>7.525864122422325E-3</v>
      </c>
    </row>
    <row r="276" spans="1:9" x14ac:dyDescent="0.35">
      <c r="A276" s="1">
        <v>40756</v>
      </c>
      <c r="B276">
        <v>21.73</v>
      </c>
      <c r="C276">
        <v>21.809999000000001</v>
      </c>
      <c r="D276">
        <v>21.219999000000001</v>
      </c>
      <c r="E276">
        <v>21.5</v>
      </c>
      <c r="F276">
        <v>2179400</v>
      </c>
      <c r="G276">
        <v>20.892237999999999</v>
      </c>
      <c r="H276">
        <f t="shared" si="8"/>
        <v>3.7348272642389489E-3</v>
      </c>
      <c r="I276">
        <f t="shared" si="9"/>
        <v>3.7348002594345332E-3</v>
      </c>
    </row>
    <row r="277" spans="1:9" x14ac:dyDescent="0.35">
      <c r="A277" s="1">
        <v>40757</v>
      </c>
      <c r="B277">
        <v>21.32</v>
      </c>
      <c r="C277">
        <v>21.530000999999999</v>
      </c>
      <c r="D277">
        <v>20.9</v>
      </c>
      <c r="E277">
        <v>20.92</v>
      </c>
      <c r="F277">
        <v>2439400</v>
      </c>
      <c r="G277">
        <v>20.328634000000001</v>
      </c>
      <c r="H277">
        <f t="shared" si="8"/>
        <v>-2.6976744186046432E-2</v>
      </c>
      <c r="I277">
        <f t="shared" si="9"/>
        <v>-2.6976717381833291E-2</v>
      </c>
    </row>
    <row r="278" spans="1:9" x14ac:dyDescent="0.35">
      <c r="A278" s="1">
        <v>40758</v>
      </c>
      <c r="B278">
        <v>20.75</v>
      </c>
      <c r="C278">
        <v>20.870000999999998</v>
      </c>
      <c r="D278">
        <v>20.139999</v>
      </c>
      <c r="E278">
        <v>20.68</v>
      </c>
      <c r="F278">
        <v>2813500</v>
      </c>
      <c r="G278">
        <v>20.095417999999999</v>
      </c>
      <c r="H278">
        <f t="shared" si="8"/>
        <v>-1.1472275334608125E-2</v>
      </c>
      <c r="I278">
        <f t="shared" si="9"/>
        <v>-1.1472290759920333E-2</v>
      </c>
    </row>
    <row r="279" spans="1:9" x14ac:dyDescent="0.35">
      <c r="A279" s="1">
        <v>40759</v>
      </c>
      <c r="B279">
        <v>20.280000999999999</v>
      </c>
      <c r="C279">
        <v>20.280000999999999</v>
      </c>
      <c r="D279">
        <v>19.32</v>
      </c>
      <c r="E279">
        <v>19.370000999999998</v>
      </c>
      <c r="F279">
        <v>3659500</v>
      </c>
      <c r="G279">
        <v>18.82245</v>
      </c>
      <c r="H279">
        <f t="shared" si="8"/>
        <v>-6.3346179883945905E-2</v>
      </c>
      <c r="I279">
        <f t="shared" si="9"/>
        <v>-6.3346181701719212E-2</v>
      </c>
    </row>
    <row r="280" spans="1:9" x14ac:dyDescent="0.35">
      <c r="A280" s="1">
        <v>40760</v>
      </c>
      <c r="B280">
        <v>19.700001</v>
      </c>
      <c r="C280">
        <v>19.959999</v>
      </c>
      <c r="D280">
        <v>18.510000000000002</v>
      </c>
      <c r="E280">
        <v>19.170000000000002</v>
      </c>
      <c r="F280">
        <v>3793100</v>
      </c>
      <c r="G280">
        <v>18.628102999999999</v>
      </c>
      <c r="H280">
        <f t="shared" si="8"/>
        <v>-1.0325296317743957E-2</v>
      </c>
      <c r="I280">
        <f t="shared" si="9"/>
        <v>-1.032527646507232E-2</v>
      </c>
    </row>
    <row r="281" spans="1:9" x14ac:dyDescent="0.35">
      <c r="A281" s="1">
        <v>40763</v>
      </c>
      <c r="B281">
        <v>17.719999000000001</v>
      </c>
      <c r="C281">
        <v>18.129999000000002</v>
      </c>
      <c r="D281">
        <v>17</v>
      </c>
      <c r="E281">
        <v>17.149999999999999</v>
      </c>
      <c r="F281">
        <v>3985200</v>
      </c>
      <c r="G281">
        <v>16.665203999999999</v>
      </c>
      <c r="H281">
        <f t="shared" si="8"/>
        <v>-0.10537297861241539</v>
      </c>
      <c r="I281">
        <f t="shared" si="9"/>
        <v>-0.10537299477032096</v>
      </c>
    </row>
    <row r="282" spans="1:9" x14ac:dyDescent="0.35">
      <c r="A282" s="1">
        <v>40764</v>
      </c>
      <c r="B282">
        <v>17.469999000000001</v>
      </c>
      <c r="C282">
        <v>18.360001</v>
      </c>
      <c r="D282">
        <v>17.309999000000001</v>
      </c>
      <c r="E282">
        <v>18.360001</v>
      </c>
      <c r="F282">
        <v>2991100</v>
      </c>
      <c r="G282">
        <v>17.841000000000001</v>
      </c>
      <c r="H282">
        <f t="shared" si="8"/>
        <v>7.0553994169096329E-2</v>
      </c>
      <c r="I282">
        <f t="shared" si="9"/>
        <v>7.0553951814811375E-2</v>
      </c>
    </row>
    <row r="283" spans="1:9" x14ac:dyDescent="0.35">
      <c r="A283" s="1">
        <v>40765</v>
      </c>
      <c r="B283">
        <v>18.329999999999998</v>
      </c>
      <c r="C283">
        <v>18.440000999999999</v>
      </c>
      <c r="D283">
        <v>17.620000999999998</v>
      </c>
      <c r="E283">
        <v>17.719999000000001</v>
      </c>
      <c r="F283">
        <v>3077200</v>
      </c>
      <c r="G283">
        <v>17.219090999999999</v>
      </c>
      <c r="H283">
        <f t="shared" si="8"/>
        <v>-3.4858494833415264E-2</v>
      </c>
      <c r="I283">
        <f t="shared" si="9"/>
        <v>-3.4858416008071422E-2</v>
      </c>
    </row>
    <row r="284" spans="1:9" x14ac:dyDescent="0.35">
      <c r="A284" s="1">
        <v>40766</v>
      </c>
      <c r="B284">
        <v>18.18</v>
      </c>
      <c r="C284">
        <v>18.670000000000002</v>
      </c>
      <c r="D284">
        <v>17.780000999999999</v>
      </c>
      <c r="E284">
        <v>18.420000000000002</v>
      </c>
      <c r="F284">
        <v>2103900</v>
      </c>
      <c r="G284">
        <v>17.899304000000001</v>
      </c>
      <c r="H284">
        <f t="shared" si="8"/>
        <v>3.9503444667237299E-2</v>
      </c>
      <c r="I284">
        <f t="shared" si="9"/>
        <v>3.950342094132623E-2</v>
      </c>
    </row>
    <row r="285" spans="1:9" x14ac:dyDescent="0.35">
      <c r="A285" s="1">
        <v>40767</v>
      </c>
      <c r="B285">
        <v>17.950001</v>
      </c>
      <c r="C285">
        <v>18.360001</v>
      </c>
      <c r="D285">
        <v>17.75</v>
      </c>
      <c r="E285">
        <v>18.209999</v>
      </c>
      <c r="F285">
        <v>2661100</v>
      </c>
      <c r="G285">
        <v>17.695239000000001</v>
      </c>
      <c r="H285">
        <f t="shared" si="8"/>
        <v>-1.1400705754614651E-2</v>
      </c>
      <c r="I285">
        <f t="shared" si="9"/>
        <v>-1.1400722620276181E-2</v>
      </c>
    </row>
    <row r="286" spans="1:9" x14ac:dyDescent="0.35">
      <c r="A286" s="1">
        <v>40770</v>
      </c>
      <c r="B286">
        <v>18.290001</v>
      </c>
      <c r="C286">
        <v>18.52</v>
      </c>
      <c r="D286">
        <v>18.110001</v>
      </c>
      <c r="E286">
        <v>18.260000000000002</v>
      </c>
      <c r="F286">
        <v>2323900</v>
      </c>
      <c r="G286">
        <v>17.743827</v>
      </c>
      <c r="H286">
        <f t="shared" si="8"/>
        <v>2.7457991623174574E-3</v>
      </c>
      <c r="I286">
        <f t="shared" si="9"/>
        <v>2.745823325697875E-3</v>
      </c>
    </row>
    <row r="287" spans="1:9" x14ac:dyDescent="0.35">
      <c r="A287" s="1">
        <v>40771</v>
      </c>
      <c r="B287">
        <v>17.68</v>
      </c>
      <c r="C287">
        <v>17.799999</v>
      </c>
      <c r="D287">
        <v>17.040001</v>
      </c>
      <c r="E287">
        <v>17.370000999999998</v>
      </c>
      <c r="F287">
        <v>4186700</v>
      </c>
      <c r="G287">
        <v>16.878986000000001</v>
      </c>
      <c r="H287">
        <f t="shared" si="8"/>
        <v>-4.8740361445783295E-2</v>
      </c>
      <c r="I287">
        <f t="shared" si="9"/>
        <v>-4.8740387290746152E-2</v>
      </c>
    </row>
    <row r="288" spans="1:9" x14ac:dyDescent="0.35">
      <c r="A288" s="1">
        <v>40772</v>
      </c>
      <c r="B288">
        <v>17.43</v>
      </c>
      <c r="C288">
        <v>17.670000000000002</v>
      </c>
      <c r="D288">
        <v>17.190000999999999</v>
      </c>
      <c r="E288">
        <v>17.350000000000001</v>
      </c>
      <c r="F288">
        <v>1898700</v>
      </c>
      <c r="G288">
        <v>16.859551</v>
      </c>
      <c r="H288">
        <f t="shared" si="8"/>
        <v>-1.1514679820684554E-3</v>
      </c>
      <c r="I288">
        <f t="shared" si="9"/>
        <v>-1.1514317270007466E-3</v>
      </c>
    </row>
    <row r="289" spans="1:9" x14ac:dyDescent="0.35">
      <c r="A289" s="1">
        <v>40773</v>
      </c>
      <c r="B289">
        <v>16.57</v>
      </c>
      <c r="C289">
        <v>16.579999999999998</v>
      </c>
      <c r="D289">
        <v>15.98</v>
      </c>
      <c r="E289">
        <v>16.16</v>
      </c>
      <c r="F289">
        <v>2638300</v>
      </c>
      <c r="G289">
        <v>15.703189</v>
      </c>
      <c r="H289">
        <f t="shared" si="8"/>
        <v>-6.8587896253602371E-2</v>
      </c>
      <c r="I289">
        <f t="shared" si="9"/>
        <v>-6.8587947567524177E-2</v>
      </c>
    </row>
    <row r="290" spans="1:9" x14ac:dyDescent="0.35">
      <c r="A290" s="1">
        <v>40774</v>
      </c>
      <c r="B290">
        <v>15.72</v>
      </c>
      <c r="C290">
        <v>16.049999</v>
      </c>
      <c r="D290">
        <v>15.38</v>
      </c>
      <c r="E290">
        <v>15.59</v>
      </c>
      <c r="F290">
        <v>2905800</v>
      </c>
      <c r="G290">
        <v>15.149302</v>
      </c>
      <c r="H290">
        <f t="shared" si="8"/>
        <v>-3.527227722772279E-2</v>
      </c>
      <c r="I290">
        <f t="shared" si="9"/>
        <v>-3.5272262213745222E-2</v>
      </c>
    </row>
    <row r="291" spans="1:9" x14ac:dyDescent="0.35">
      <c r="A291" s="1">
        <v>40777</v>
      </c>
      <c r="B291">
        <v>15.98</v>
      </c>
      <c r="C291">
        <v>16.149999999999999</v>
      </c>
      <c r="D291">
        <v>15.38</v>
      </c>
      <c r="E291">
        <v>15.68</v>
      </c>
      <c r="F291">
        <v>2335900</v>
      </c>
      <c r="G291">
        <v>15.236758</v>
      </c>
      <c r="H291">
        <f t="shared" si="8"/>
        <v>5.7729313662604146E-3</v>
      </c>
      <c r="I291">
        <f t="shared" si="9"/>
        <v>5.7729392416891239E-3</v>
      </c>
    </row>
    <row r="292" spans="1:9" x14ac:dyDescent="0.35">
      <c r="A292" s="1">
        <v>40778</v>
      </c>
      <c r="B292">
        <v>15.78</v>
      </c>
      <c r="C292">
        <v>16.18</v>
      </c>
      <c r="D292">
        <v>15.5</v>
      </c>
      <c r="E292">
        <v>16.120000999999998</v>
      </c>
      <c r="F292">
        <v>2641200</v>
      </c>
      <c r="G292">
        <v>15.664320999999999</v>
      </c>
      <c r="H292">
        <f t="shared" si="8"/>
        <v>2.8061288265306045E-2</v>
      </c>
      <c r="I292">
        <f t="shared" si="9"/>
        <v>2.8061284428091544E-2</v>
      </c>
    </row>
    <row r="293" spans="1:9" x14ac:dyDescent="0.35">
      <c r="A293" s="1">
        <v>40779</v>
      </c>
      <c r="B293">
        <v>15.41</v>
      </c>
      <c r="C293">
        <v>15.98</v>
      </c>
      <c r="D293">
        <v>15.1</v>
      </c>
      <c r="E293">
        <v>15.88</v>
      </c>
      <c r="F293">
        <v>2878800</v>
      </c>
      <c r="G293">
        <v>15.431105000000001</v>
      </c>
      <c r="H293">
        <f t="shared" si="8"/>
        <v>-1.4888398580124015E-2</v>
      </c>
      <c r="I293">
        <f t="shared" si="9"/>
        <v>-1.488835679503751E-2</v>
      </c>
    </row>
    <row r="294" spans="1:9" x14ac:dyDescent="0.35">
      <c r="A294" s="1">
        <v>40780</v>
      </c>
      <c r="B294">
        <v>16.049999</v>
      </c>
      <c r="C294">
        <v>16.100000000000001</v>
      </c>
      <c r="D294">
        <v>15.4</v>
      </c>
      <c r="E294">
        <v>15.46</v>
      </c>
      <c r="F294">
        <v>1949500</v>
      </c>
      <c r="G294">
        <v>15.022976999999999</v>
      </c>
      <c r="H294">
        <f t="shared" si="8"/>
        <v>-2.6448362720403018E-2</v>
      </c>
      <c r="I294">
        <f t="shared" si="9"/>
        <v>-2.6448397571010071E-2</v>
      </c>
    </row>
    <row r="295" spans="1:9" x14ac:dyDescent="0.35">
      <c r="A295" s="1">
        <v>40781</v>
      </c>
      <c r="B295">
        <v>15.27</v>
      </c>
      <c r="C295">
        <v>15.53</v>
      </c>
      <c r="D295">
        <v>14.95</v>
      </c>
      <c r="E295">
        <v>15.5</v>
      </c>
      <c r="F295">
        <v>1516000</v>
      </c>
      <c r="G295">
        <v>15.061845999999999</v>
      </c>
      <c r="H295">
        <f t="shared" si="8"/>
        <v>2.5873221216040844E-3</v>
      </c>
      <c r="I295">
        <f t="shared" si="9"/>
        <v>2.5873034352645314E-3</v>
      </c>
    </row>
    <row r="296" spans="1:9" x14ac:dyDescent="0.35">
      <c r="A296" s="1">
        <v>40784</v>
      </c>
      <c r="B296">
        <v>16.059999000000001</v>
      </c>
      <c r="C296">
        <v>16.469999000000001</v>
      </c>
      <c r="D296">
        <v>15.93</v>
      </c>
      <c r="E296">
        <v>16.41</v>
      </c>
      <c r="F296">
        <v>1784700</v>
      </c>
      <c r="G296">
        <v>15.946122000000001</v>
      </c>
      <c r="H296">
        <f t="shared" si="8"/>
        <v>5.8709677419354851E-2</v>
      </c>
      <c r="I296">
        <f t="shared" si="9"/>
        <v>5.8709669452204044E-2</v>
      </c>
    </row>
    <row r="297" spans="1:9" x14ac:dyDescent="0.35">
      <c r="A297" s="1">
        <v>40785</v>
      </c>
      <c r="B297">
        <v>16.399999999999999</v>
      </c>
      <c r="C297">
        <v>16.75</v>
      </c>
      <c r="D297">
        <v>16.170000000000002</v>
      </c>
      <c r="E297">
        <v>16.389999</v>
      </c>
      <c r="F297">
        <v>2727500</v>
      </c>
      <c r="G297">
        <v>15.926686999999999</v>
      </c>
      <c r="H297">
        <f t="shared" si="8"/>
        <v>-1.218829981718501E-3</v>
      </c>
      <c r="I297">
        <f t="shared" si="9"/>
        <v>-1.2187916284599743E-3</v>
      </c>
    </row>
    <row r="298" spans="1:9" x14ac:dyDescent="0.35">
      <c r="A298" s="1">
        <v>40786</v>
      </c>
      <c r="B298">
        <v>16.719999000000001</v>
      </c>
      <c r="C298">
        <v>16.75</v>
      </c>
      <c r="D298">
        <v>16.420000000000002</v>
      </c>
      <c r="E298">
        <v>16.629999000000002</v>
      </c>
      <c r="F298">
        <v>2252200</v>
      </c>
      <c r="G298">
        <v>16.159903</v>
      </c>
      <c r="H298">
        <f t="shared" si="8"/>
        <v>1.4643075939174981E-2</v>
      </c>
      <c r="I298">
        <f t="shared" si="9"/>
        <v>1.4643095579137113E-2</v>
      </c>
    </row>
    <row r="299" spans="1:9" x14ac:dyDescent="0.35">
      <c r="A299" s="1">
        <v>40787</v>
      </c>
      <c r="B299">
        <v>16.639999</v>
      </c>
      <c r="C299">
        <v>16.809999000000001</v>
      </c>
      <c r="D299">
        <v>16.5</v>
      </c>
      <c r="E299">
        <v>16.549999</v>
      </c>
      <c r="F299">
        <v>1959800</v>
      </c>
      <c r="G299">
        <v>16.082163999999999</v>
      </c>
      <c r="H299">
        <f t="shared" si="8"/>
        <v>-4.8105835724946127E-3</v>
      </c>
      <c r="I299">
        <f t="shared" si="9"/>
        <v>-4.8106105587391902E-3</v>
      </c>
    </row>
    <row r="300" spans="1:9" x14ac:dyDescent="0.35">
      <c r="A300" s="1">
        <v>40788</v>
      </c>
      <c r="B300">
        <v>16.290001</v>
      </c>
      <c r="C300">
        <v>16.5</v>
      </c>
      <c r="D300">
        <v>15.88</v>
      </c>
      <c r="E300">
        <v>16.030000999999999</v>
      </c>
      <c r="F300">
        <v>2264000</v>
      </c>
      <c r="G300">
        <v>15.576865</v>
      </c>
      <c r="H300">
        <f t="shared" si="8"/>
        <v>-3.141982062959648E-2</v>
      </c>
      <c r="I300">
        <f t="shared" si="9"/>
        <v>-3.1419838772941196E-2</v>
      </c>
    </row>
    <row r="301" spans="1:9" x14ac:dyDescent="0.35">
      <c r="A301" s="1">
        <v>40792</v>
      </c>
      <c r="B301">
        <v>16.209999</v>
      </c>
      <c r="C301">
        <v>16.41</v>
      </c>
      <c r="D301">
        <v>16</v>
      </c>
      <c r="E301">
        <v>16.32</v>
      </c>
      <c r="F301">
        <v>3415400</v>
      </c>
      <c r="G301">
        <v>15.858665999999999</v>
      </c>
      <c r="H301">
        <f t="shared" si="8"/>
        <v>1.8091015714846288E-2</v>
      </c>
      <c r="I301">
        <f t="shared" si="9"/>
        <v>1.8090995845441285E-2</v>
      </c>
    </row>
    <row r="302" spans="1:9" x14ac:dyDescent="0.35">
      <c r="A302" s="1">
        <v>40793</v>
      </c>
      <c r="B302">
        <v>16.629999000000002</v>
      </c>
      <c r="C302">
        <v>17.149999999999999</v>
      </c>
      <c r="D302">
        <v>16.540001</v>
      </c>
      <c r="E302">
        <v>17.100000000000001</v>
      </c>
      <c r="F302">
        <v>2269200</v>
      </c>
      <c r="G302">
        <v>16.616617999999999</v>
      </c>
      <c r="H302">
        <f t="shared" si="8"/>
        <v>4.779411764705889E-2</v>
      </c>
      <c r="I302">
        <f t="shared" si="9"/>
        <v>4.7794183949646178E-2</v>
      </c>
    </row>
    <row r="303" spans="1:9" x14ac:dyDescent="0.35">
      <c r="A303" s="1">
        <v>40794</v>
      </c>
      <c r="B303">
        <v>16.940000999999999</v>
      </c>
      <c r="C303">
        <v>17.129999000000002</v>
      </c>
      <c r="D303">
        <v>16.75</v>
      </c>
      <c r="E303">
        <v>16.91</v>
      </c>
      <c r="F303">
        <v>1770500</v>
      </c>
      <c r="G303">
        <v>16.431988</v>
      </c>
      <c r="H303">
        <f t="shared" si="8"/>
        <v>-1.1111111111111184E-2</v>
      </c>
      <c r="I303">
        <f t="shared" si="9"/>
        <v>-1.1111165942431759E-2</v>
      </c>
    </row>
    <row r="304" spans="1:9" x14ac:dyDescent="0.35">
      <c r="A304" s="1">
        <v>40795</v>
      </c>
      <c r="B304">
        <v>16.299999</v>
      </c>
      <c r="C304">
        <v>16.399999999999999</v>
      </c>
      <c r="D304">
        <v>15.16</v>
      </c>
      <c r="E304">
        <v>15.35</v>
      </c>
      <c r="F304">
        <v>3740000</v>
      </c>
      <c r="G304">
        <v>14.916086999999999</v>
      </c>
      <c r="H304">
        <f t="shared" si="8"/>
        <v>-9.2253104671791875E-2</v>
      </c>
      <c r="I304">
        <f t="shared" si="9"/>
        <v>-9.2253049357144207E-2</v>
      </c>
    </row>
    <row r="305" spans="1:9" x14ac:dyDescent="0.35">
      <c r="A305" s="1">
        <v>40798</v>
      </c>
      <c r="B305">
        <v>15.04</v>
      </c>
      <c r="C305">
        <v>15.25</v>
      </c>
      <c r="D305">
        <v>14.57</v>
      </c>
      <c r="E305">
        <v>15.09</v>
      </c>
      <c r="F305">
        <v>3120800</v>
      </c>
      <c r="G305">
        <v>14.663436000000001</v>
      </c>
      <c r="H305">
        <f t="shared" si="8"/>
        <v>-1.6938110749185654E-2</v>
      </c>
      <c r="I305">
        <f t="shared" si="9"/>
        <v>-1.6938155429101372E-2</v>
      </c>
    </row>
    <row r="306" spans="1:9" x14ac:dyDescent="0.35">
      <c r="A306" s="1">
        <v>40799</v>
      </c>
      <c r="B306">
        <v>14.81</v>
      </c>
      <c r="C306">
        <v>14.95</v>
      </c>
      <c r="D306">
        <v>14.5</v>
      </c>
      <c r="E306">
        <v>14.92</v>
      </c>
      <c r="F306">
        <v>2685200</v>
      </c>
      <c r="G306">
        <v>14.498241999999999</v>
      </c>
      <c r="H306">
        <f t="shared" si="8"/>
        <v>-1.1265738899933726E-2</v>
      </c>
      <c r="I306">
        <f t="shared" si="9"/>
        <v>-1.1265708801129653E-2</v>
      </c>
    </row>
    <row r="307" spans="1:9" x14ac:dyDescent="0.35">
      <c r="A307" s="1">
        <v>40800</v>
      </c>
      <c r="B307">
        <v>15.09</v>
      </c>
      <c r="C307">
        <v>15.33</v>
      </c>
      <c r="D307">
        <v>14.76</v>
      </c>
      <c r="E307">
        <v>15.11</v>
      </c>
      <c r="F307">
        <v>1782400</v>
      </c>
      <c r="G307">
        <v>14.682869999999999</v>
      </c>
      <c r="H307">
        <f t="shared" si="8"/>
        <v>1.2734584450402112E-2</v>
      </c>
      <c r="I307">
        <f t="shared" si="9"/>
        <v>1.2734509466733969E-2</v>
      </c>
    </row>
    <row r="308" spans="1:9" x14ac:dyDescent="0.35">
      <c r="A308" s="1">
        <v>40801</v>
      </c>
      <c r="B308">
        <v>15.69</v>
      </c>
      <c r="C308">
        <v>16.18</v>
      </c>
      <c r="D308">
        <v>15.6</v>
      </c>
      <c r="E308">
        <v>16.110001</v>
      </c>
      <c r="F308">
        <v>2382200</v>
      </c>
      <c r="G308">
        <v>15.654603</v>
      </c>
      <c r="H308">
        <f t="shared" si="8"/>
        <v>6.6181403044341572E-2</v>
      </c>
      <c r="I308">
        <f t="shared" si="9"/>
        <v>6.6181407313420357E-2</v>
      </c>
    </row>
    <row r="309" spans="1:9" x14ac:dyDescent="0.35">
      <c r="A309" s="1">
        <v>40802</v>
      </c>
      <c r="B309">
        <v>16.73</v>
      </c>
      <c r="C309">
        <v>16.989999999999998</v>
      </c>
      <c r="D309">
        <v>16.489999999999998</v>
      </c>
      <c r="E309">
        <v>16.93</v>
      </c>
      <c r="F309">
        <v>3659700</v>
      </c>
      <c r="G309">
        <v>16.451422999999998</v>
      </c>
      <c r="H309">
        <f t="shared" si="8"/>
        <v>5.0899996840471903E-2</v>
      </c>
      <c r="I309">
        <f t="shared" si="9"/>
        <v>5.0900045181599213E-2</v>
      </c>
    </row>
    <row r="310" spans="1:9" x14ac:dyDescent="0.35">
      <c r="A310" s="1">
        <v>40805</v>
      </c>
      <c r="B310">
        <v>16.579999999999998</v>
      </c>
      <c r="C310">
        <v>16.799999</v>
      </c>
      <c r="D310">
        <v>16.309999000000001</v>
      </c>
      <c r="E310">
        <v>16.579999999999998</v>
      </c>
      <c r="F310">
        <v>1936400</v>
      </c>
      <c r="G310">
        <v>16.111317</v>
      </c>
      <c r="H310">
        <f t="shared" si="8"/>
        <v>-2.0673360897814616E-2</v>
      </c>
      <c r="I310">
        <f t="shared" si="9"/>
        <v>-2.0673348439220043E-2</v>
      </c>
    </row>
    <row r="311" spans="1:9" x14ac:dyDescent="0.35">
      <c r="A311" s="1">
        <v>40806</v>
      </c>
      <c r="B311">
        <v>16.829999999999998</v>
      </c>
      <c r="C311">
        <v>17.139999</v>
      </c>
      <c r="D311">
        <v>16.790001</v>
      </c>
      <c r="E311">
        <v>16.809999000000001</v>
      </c>
      <c r="F311">
        <v>2546700</v>
      </c>
      <c r="G311">
        <v>16.334814999999999</v>
      </c>
      <c r="H311">
        <f t="shared" si="8"/>
        <v>1.3872074788902471E-2</v>
      </c>
      <c r="I311">
        <f t="shared" si="9"/>
        <v>1.3872112379143139E-2</v>
      </c>
    </row>
    <row r="312" spans="1:9" x14ac:dyDescent="0.35">
      <c r="A312" s="1">
        <v>40807</v>
      </c>
      <c r="B312">
        <v>16.799999</v>
      </c>
      <c r="C312">
        <v>17.010000000000002</v>
      </c>
      <c r="D312">
        <v>16.25</v>
      </c>
      <c r="E312">
        <v>16.260000000000002</v>
      </c>
      <c r="F312">
        <v>2110700</v>
      </c>
      <c r="G312">
        <v>15.800363000000001</v>
      </c>
      <c r="H312">
        <f t="shared" si="8"/>
        <v>-3.2718562327100652E-2</v>
      </c>
      <c r="I312">
        <f t="shared" si="9"/>
        <v>-3.2718582977523662E-2</v>
      </c>
    </row>
    <row r="313" spans="1:9" x14ac:dyDescent="0.35">
      <c r="A313" s="1">
        <v>40808</v>
      </c>
      <c r="B313">
        <v>15.58</v>
      </c>
      <c r="C313">
        <v>15.58</v>
      </c>
      <c r="D313">
        <v>14.67</v>
      </c>
      <c r="E313">
        <v>14.89</v>
      </c>
      <c r="F313">
        <v>3416900</v>
      </c>
      <c r="G313">
        <v>14.46909</v>
      </c>
      <c r="H313">
        <f t="shared" si="8"/>
        <v>-8.4255842558425637E-2</v>
      </c>
      <c r="I313">
        <f t="shared" si="9"/>
        <v>-8.4255849058657781E-2</v>
      </c>
    </row>
    <row r="314" spans="1:9" x14ac:dyDescent="0.35">
      <c r="A314" s="1">
        <v>40809</v>
      </c>
      <c r="B314">
        <v>14.79</v>
      </c>
      <c r="C314">
        <v>15.03</v>
      </c>
      <c r="D314">
        <v>14.6</v>
      </c>
      <c r="E314">
        <v>15.02</v>
      </c>
      <c r="F314">
        <v>1683100</v>
      </c>
      <c r="G314">
        <v>14.595414999999999</v>
      </c>
      <c r="H314">
        <f t="shared" si="8"/>
        <v>8.7306917394223641E-3</v>
      </c>
      <c r="I314">
        <f t="shared" si="9"/>
        <v>8.7306803675973807E-3</v>
      </c>
    </row>
    <row r="315" spans="1:9" x14ac:dyDescent="0.35">
      <c r="A315" s="1">
        <v>40812</v>
      </c>
      <c r="B315">
        <v>14.86</v>
      </c>
      <c r="C315">
        <v>15.18</v>
      </c>
      <c r="D315">
        <v>14.51</v>
      </c>
      <c r="E315">
        <v>15.15</v>
      </c>
      <c r="F315">
        <v>1505700</v>
      </c>
      <c r="G315">
        <v>14.72174</v>
      </c>
      <c r="H315">
        <f t="shared" si="8"/>
        <v>8.6551264980027146E-3</v>
      </c>
      <c r="I315">
        <f t="shared" si="9"/>
        <v>8.6551153221748993E-3</v>
      </c>
    </row>
    <row r="316" spans="1:9" x14ac:dyDescent="0.35">
      <c r="A316" s="1">
        <v>40813</v>
      </c>
      <c r="B316">
        <v>15.77</v>
      </c>
      <c r="C316">
        <v>16.329999999999998</v>
      </c>
      <c r="D316">
        <v>15.73</v>
      </c>
      <c r="E316">
        <v>15.99</v>
      </c>
      <c r="F316">
        <v>1619200</v>
      </c>
      <c r="G316">
        <v>15.537995</v>
      </c>
      <c r="H316">
        <f t="shared" si="8"/>
        <v>5.5445544554455432E-2</v>
      </c>
      <c r="I316">
        <f t="shared" si="9"/>
        <v>5.544555195241866E-2</v>
      </c>
    </row>
    <row r="317" spans="1:9" x14ac:dyDescent="0.35">
      <c r="A317" s="1">
        <v>40814</v>
      </c>
      <c r="B317">
        <v>15.89</v>
      </c>
      <c r="C317">
        <v>16.059999000000001</v>
      </c>
      <c r="D317">
        <v>15.45</v>
      </c>
      <c r="E317">
        <v>15.45</v>
      </c>
      <c r="F317">
        <v>1454300</v>
      </c>
      <c r="G317">
        <v>15.013260000000001</v>
      </c>
      <c r="H317">
        <f t="shared" si="8"/>
        <v>-3.3771106941838706E-2</v>
      </c>
      <c r="I317">
        <f t="shared" si="9"/>
        <v>-3.377108822599053E-2</v>
      </c>
    </row>
    <row r="318" spans="1:9" x14ac:dyDescent="0.35">
      <c r="A318" s="1">
        <v>40815</v>
      </c>
      <c r="B318">
        <v>16.190000999999999</v>
      </c>
      <c r="C318">
        <v>16.48</v>
      </c>
      <c r="D318">
        <v>15.88</v>
      </c>
      <c r="E318">
        <v>16.129999000000002</v>
      </c>
      <c r="F318">
        <v>1847600</v>
      </c>
      <c r="G318">
        <v>15.674037</v>
      </c>
      <c r="H318">
        <f t="shared" si="8"/>
        <v>4.4012880258899822E-2</v>
      </c>
      <c r="I318">
        <f t="shared" si="9"/>
        <v>4.4012892602938967E-2</v>
      </c>
    </row>
    <row r="319" spans="1:9" x14ac:dyDescent="0.35">
      <c r="A319" s="1">
        <v>40816</v>
      </c>
      <c r="B319">
        <v>15.75</v>
      </c>
      <c r="C319">
        <v>15.83</v>
      </c>
      <c r="D319">
        <v>15.29</v>
      </c>
      <c r="E319">
        <v>15.38</v>
      </c>
      <c r="F319">
        <v>1377200</v>
      </c>
      <c r="G319">
        <v>14.945239000000001</v>
      </c>
      <c r="H319">
        <f t="shared" si="8"/>
        <v>-4.6497151053760184E-2</v>
      </c>
      <c r="I319">
        <f t="shared" si="9"/>
        <v>-4.6497146842258912E-2</v>
      </c>
    </row>
    <row r="320" spans="1:9" x14ac:dyDescent="0.35">
      <c r="A320" s="1">
        <v>40819</v>
      </c>
      <c r="B320">
        <v>15.28</v>
      </c>
      <c r="C320">
        <v>15.73</v>
      </c>
      <c r="D320">
        <v>15</v>
      </c>
      <c r="E320">
        <v>15</v>
      </c>
      <c r="F320">
        <v>1986100</v>
      </c>
      <c r="G320">
        <v>14.575979999999999</v>
      </c>
      <c r="H320">
        <f t="shared" si="8"/>
        <v>-2.4707412223667149E-2</v>
      </c>
      <c r="I320">
        <f t="shared" si="9"/>
        <v>-2.4707467040172546E-2</v>
      </c>
    </row>
    <row r="321" spans="1:9" x14ac:dyDescent="0.35">
      <c r="A321" s="1">
        <v>40820</v>
      </c>
      <c r="B321">
        <v>14.67</v>
      </c>
      <c r="C321">
        <v>15.15</v>
      </c>
      <c r="D321">
        <v>14.33</v>
      </c>
      <c r="E321">
        <v>15.13</v>
      </c>
      <c r="F321">
        <v>2100000</v>
      </c>
      <c r="G321">
        <v>14.702306</v>
      </c>
      <c r="H321">
        <f t="shared" si="8"/>
        <v>8.6666666666667183E-3</v>
      </c>
      <c r="I321">
        <f t="shared" si="9"/>
        <v>8.6667242957249261E-3</v>
      </c>
    </row>
    <row r="322" spans="1:9" x14ac:dyDescent="0.35">
      <c r="A322" s="1">
        <v>40821</v>
      </c>
      <c r="B322">
        <v>14.96</v>
      </c>
      <c r="C322">
        <v>15.72</v>
      </c>
      <c r="D322">
        <v>14.78</v>
      </c>
      <c r="E322">
        <v>15.72</v>
      </c>
      <c r="F322">
        <v>1927100</v>
      </c>
      <c r="G322">
        <v>15.275627999999999</v>
      </c>
      <c r="H322">
        <f t="shared" si="8"/>
        <v>3.8995373430270971E-2</v>
      </c>
      <c r="I322">
        <f t="shared" si="9"/>
        <v>3.899537936429831E-2</v>
      </c>
    </row>
    <row r="323" spans="1:9" x14ac:dyDescent="0.35">
      <c r="A323" s="1">
        <v>40822</v>
      </c>
      <c r="B323">
        <v>15.5</v>
      </c>
      <c r="C323">
        <v>15.94</v>
      </c>
      <c r="D323">
        <v>15.37</v>
      </c>
      <c r="E323">
        <v>15.84</v>
      </c>
      <c r="F323">
        <v>1981600</v>
      </c>
      <c r="G323">
        <v>15.392234999999999</v>
      </c>
      <c r="H323">
        <f t="shared" si="8"/>
        <v>7.6335877862594922E-3</v>
      </c>
      <c r="I323">
        <f t="shared" si="9"/>
        <v>7.6335323169692357E-3</v>
      </c>
    </row>
    <row r="324" spans="1:9" x14ac:dyDescent="0.35">
      <c r="A324" s="1">
        <v>40823</v>
      </c>
      <c r="B324">
        <v>16.030000999999999</v>
      </c>
      <c r="C324">
        <v>16.540001</v>
      </c>
      <c r="D324">
        <v>15.83</v>
      </c>
      <c r="E324">
        <v>16.239999999999998</v>
      </c>
      <c r="F324">
        <v>2203600</v>
      </c>
      <c r="G324">
        <v>15.780927999999999</v>
      </c>
      <c r="H324">
        <f t="shared" ref="H324:H387" si="10">(E324-E323)/E323</f>
        <v>2.5252525252525162E-2</v>
      </c>
      <c r="I324">
        <f t="shared" ref="I324:I387" si="11">(G324-G323)/G323</f>
        <v>2.5252538049217673E-2</v>
      </c>
    </row>
    <row r="325" spans="1:9" x14ac:dyDescent="0.35">
      <c r="A325" s="1">
        <v>40826</v>
      </c>
      <c r="B325">
        <v>17.16</v>
      </c>
      <c r="C325">
        <v>17.93</v>
      </c>
      <c r="D325">
        <v>17.049999</v>
      </c>
      <c r="E325">
        <v>17.709999</v>
      </c>
      <c r="F325">
        <v>3384400</v>
      </c>
      <c r="G325">
        <v>17.209372999999999</v>
      </c>
      <c r="H325">
        <f t="shared" si="10"/>
        <v>9.0517179802955761E-2</v>
      </c>
      <c r="I325">
        <f t="shared" si="11"/>
        <v>9.0517173641499415E-2</v>
      </c>
    </row>
    <row r="326" spans="1:9" x14ac:dyDescent="0.35">
      <c r="A326" s="1">
        <v>40827</v>
      </c>
      <c r="B326">
        <v>17.870000999999998</v>
      </c>
      <c r="C326">
        <v>17.870000999999998</v>
      </c>
      <c r="D326">
        <v>17.299999</v>
      </c>
      <c r="E326">
        <v>17.52</v>
      </c>
      <c r="F326">
        <v>3417200</v>
      </c>
      <c r="G326">
        <v>17.024744999999999</v>
      </c>
      <c r="H326">
        <f t="shared" si="10"/>
        <v>-1.0728346173255021E-2</v>
      </c>
      <c r="I326">
        <f t="shared" si="11"/>
        <v>-1.0728339725102129E-2</v>
      </c>
    </row>
    <row r="327" spans="1:9" x14ac:dyDescent="0.35">
      <c r="A327" s="1">
        <v>40828</v>
      </c>
      <c r="B327">
        <v>18.09</v>
      </c>
      <c r="C327">
        <v>18.5</v>
      </c>
      <c r="D327">
        <v>18.07</v>
      </c>
      <c r="E327">
        <v>18.34</v>
      </c>
      <c r="F327">
        <v>2002300</v>
      </c>
      <c r="G327">
        <v>17.821565</v>
      </c>
      <c r="H327">
        <f t="shared" si="10"/>
        <v>4.6803652968036548E-2</v>
      </c>
      <c r="I327">
        <f t="shared" si="11"/>
        <v>4.6803637881213514E-2</v>
      </c>
    </row>
    <row r="328" spans="1:9" x14ac:dyDescent="0.35">
      <c r="A328" s="1">
        <v>40829</v>
      </c>
      <c r="B328">
        <v>17.870000999999998</v>
      </c>
      <c r="C328">
        <v>18.200001</v>
      </c>
      <c r="D328">
        <v>17.610001</v>
      </c>
      <c r="E328">
        <v>18.049999</v>
      </c>
      <c r="F328">
        <v>1416600</v>
      </c>
      <c r="G328">
        <v>17.539762</v>
      </c>
      <c r="H328">
        <f t="shared" si="10"/>
        <v>-1.5812486368593247E-2</v>
      </c>
      <c r="I328">
        <f t="shared" si="11"/>
        <v>-1.581247213698685E-2</v>
      </c>
    </row>
    <row r="329" spans="1:9" x14ac:dyDescent="0.35">
      <c r="A329" s="1">
        <v>40830</v>
      </c>
      <c r="B329">
        <v>18.290001</v>
      </c>
      <c r="C329">
        <v>18.690000999999999</v>
      </c>
      <c r="D329">
        <v>18.27</v>
      </c>
      <c r="E329">
        <v>18.59</v>
      </c>
      <c r="F329">
        <v>1790700</v>
      </c>
      <c r="G329">
        <v>18.064498</v>
      </c>
      <c r="H329">
        <f t="shared" si="10"/>
        <v>2.9916954566036276E-2</v>
      </c>
      <c r="I329">
        <f t="shared" si="11"/>
        <v>2.9916939579909964E-2</v>
      </c>
    </row>
    <row r="330" spans="1:9" x14ac:dyDescent="0.35">
      <c r="A330" s="1">
        <v>40833</v>
      </c>
      <c r="B330">
        <v>18.809999000000001</v>
      </c>
      <c r="C330">
        <v>18.82</v>
      </c>
      <c r="D330">
        <v>18.309999000000001</v>
      </c>
      <c r="E330">
        <v>18.43</v>
      </c>
      <c r="F330">
        <v>1771100</v>
      </c>
      <c r="G330">
        <v>17.909020999999999</v>
      </c>
      <c r="H330">
        <f t="shared" si="10"/>
        <v>-8.6067778375470763E-3</v>
      </c>
      <c r="I330">
        <f t="shared" si="11"/>
        <v>-8.6067711375096712E-3</v>
      </c>
    </row>
    <row r="331" spans="1:9" x14ac:dyDescent="0.35">
      <c r="A331" s="1">
        <v>40834</v>
      </c>
      <c r="B331">
        <v>18.100000000000001</v>
      </c>
      <c r="C331">
        <v>18.709999</v>
      </c>
      <c r="D331">
        <v>17.809999000000001</v>
      </c>
      <c r="E331">
        <v>18.600000000000001</v>
      </c>
      <c r="F331">
        <v>1667600</v>
      </c>
      <c r="G331">
        <v>18.074216</v>
      </c>
      <c r="H331">
        <f t="shared" si="10"/>
        <v>9.2240911557244544E-3</v>
      </c>
      <c r="I331">
        <f t="shared" si="11"/>
        <v>9.224122301269325E-3</v>
      </c>
    </row>
    <row r="332" spans="1:9" x14ac:dyDescent="0.35">
      <c r="A332" s="1">
        <v>40835</v>
      </c>
      <c r="B332">
        <v>18.639999</v>
      </c>
      <c r="C332">
        <v>18.879999000000002</v>
      </c>
      <c r="D332">
        <v>18.23</v>
      </c>
      <c r="E332">
        <v>18.350000000000001</v>
      </c>
      <c r="F332">
        <v>1632900</v>
      </c>
      <c r="G332">
        <v>17.831282999999999</v>
      </c>
      <c r="H332">
        <f t="shared" si="10"/>
        <v>-1.3440860215053762E-2</v>
      </c>
      <c r="I332">
        <f t="shared" si="11"/>
        <v>-1.3440859620135154E-2</v>
      </c>
    </row>
    <row r="333" spans="1:9" x14ac:dyDescent="0.35">
      <c r="A333" s="1">
        <v>40836</v>
      </c>
      <c r="B333">
        <v>18.23</v>
      </c>
      <c r="C333">
        <v>18.290001</v>
      </c>
      <c r="D333">
        <v>17.829999999999998</v>
      </c>
      <c r="E333">
        <v>18.09</v>
      </c>
      <c r="F333">
        <v>1312700</v>
      </c>
      <c r="G333">
        <v>17.578631999999999</v>
      </c>
      <c r="H333">
        <f t="shared" si="10"/>
        <v>-1.4168937329700357E-2</v>
      </c>
      <c r="I333">
        <f t="shared" si="11"/>
        <v>-1.416897482923692E-2</v>
      </c>
    </row>
    <row r="334" spans="1:9" x14ac:dyDescent="0.35">
      <c r="A334" s="1">
        <v>40837</v>
      </c>
      <c r="B334">
        <v>18.040001</v>
      </c>
      <c r="C334">
        <v>18.420000000000002</v>
      </c>
      <c r="D334">
        <v>17.950001</v>
      </c>
      <c r="E334">
        <v>18.25</v>
      </c>
      <c r="F334">
        <v>1671300</v>
      </c>
      <c r="G334">
        <v>17.734109</v>
      </c>
      <c r="H334">
        <f t="shared" si="10"/>
        <v>8.8446655610834798E-3</v>
      </c>
      <c r="I334">
        <f t="shared" si="11"/>
        <v>8.8446586742359258E-3</v>
      </c>
    </row>
    <row r="335" spans="1:9" x14ac:dyDescent="0.35">
      <c r="A335" s="1">
        <v>40840</v>
      </c>
      <c r="B335">
        <v>18.489999999999998</v>
      </c>
      <c r="C335">
        <v>19.040001</v>
      </c>
      <c r="D335">
        <v>18.450001</v>
      </c>
      <c r="E335">
        <v>18.940000999999999</v>
      </c>
      <c r="F335">
        <v>1508000</v>
      </c>
      <c r="G335">
        <v>18.404605</v>
      </c>
      <c r="H335">
        <f t="shared" si="10"/>
        <v>3.7808273972602668E-2</v>
      </c>
      <c r="I335">
        <f t="shared" si="11"/>
        <v>3.7808271055512287E-2</v>
      </c>
    </row>
    <row r="336" spans="1:9" x14ac:dyDescent="0.35">
      <c r="A336" s="1">
        <v>40841</v>
      </c>
      <c r="B336">
        <v>19.040001</v>
      </c>
      <c r="C336">
        <v>19.350000000000001</v>
      </c>
      <c r="D336">
        <v>18.610001</v>
      </c>
      <c r="E336">
        <v>18.920000000000002</v>
      </c>
      <c r="F336">
        <v>2097300</v>
      </c>
      <c r="G336">
        <v>18.385169999999999</v>
      </c>
      <c r="H336">
        <f t="shared" si="10"/>
        <v>-1.0560189516355912E-3</v>
      </c>
      <c r="I336">
        <f t="shared" si="11"/>
        <v>-1.0559857166182825E-3</v>
      </c>
    </row>
    <row r="337" spans="1:9" x14ac:dyDescent="0.35">
      <c r="A337" s="1">
        <v>40842</v>
      </c>
      <c r="B337">
        <v>19.170000000000002</v>
      </c>
      <c r="C337">
        <v>19.489999999999998</v>
      </c>
      <c r="D337">
        <v>18.780000999999999</v>
      </c>
      <c r="E337">
        <v>18.950001</v>
      </c>
      <c r="F337">
        <v>2116400</v>
      </c>
      <c r="G337">
        <v>18.414323</v>
      </c>
      <c r="H337">
        <f t="shared" si="10"/>
        <v>1.5856765327694824E-3</v>
      </c>
      <c r="I337">
        <f t="shared" si="11"/>
        <v>1.5856801976811134E-3</v>
      </c>
    </row>
    <row r="338" spans="1:9" x14ac:dyDescent="0.35">
      <c r="A338" s="1">
        <v>40843</v>
      </c>
      <c r="B338">
        <v>19.719999000000001</v>
      </c>
      <c r="C338">
        <v>20.440000999999999</v>
      </c>
      <c r="D338">
        <v>19.719999000000001</v>
      </c>
      <c r="E338">
        <v>20.139999</v>
      </c>
      <c r="F338">
        <v>3127200</v>
      </c>
      <c r="G338">
        <v>19.570682000000001</v>
      </c>
      <c r="H338">
        <f t="shared" si="10"/>
        <v>6.2796724918378594E-2</v>
      </c>
      <c r="I338">
        <f t="shared" si="11"/>
        <v>6.2796715361189331E-2</v>
      </c>
    </row>
    <row r="339" spans="1:9" x14ac:dyDescent="0.35">
      <c r="A339" s="1">
        <v>40844</v>
      </c>
      <c r="B339">
        <v>20.66</v>
      </c>
      <c r="C339">
        <v>21.959999</v>
      </c>
      <c r="D339">
        <v>20.59</v>
      </c>
      <c r="E339">
        <v>21.34</v>
      </c>
      <c r="F339">
        <v>3607000</v>
      </c>
      <c r="G339">
        <v>20.736761000000001</v>
      </c>
      <c r="H339">
        <f t="shared" si="10"/>
        <v>5.9582972173931111E-2</v>
      </c>
      <c r="I339">
        <f t="shared" si="11"/>
        <v>5.9582951682521833E-2</v>
      </c>
    </row>
    <row r="340" spans="1:9" x14ac:dyDescent="0.35">
      <c r="A340" s="1">
        <v>40847</v>
      </c>
      <c r="B340">
        <v>20.540001</v>
      </c>
      <c r="C340">
        <v>20.540001</v>
      </c>
      <c r="D340">
        <v>19.73</v>
      </c>
      <c r="E340">
        <v>20.049999</v>
      </c>
      <c r="F340">
        <v>2728600</v>
      </c>
      <c r="G340">
        <v>19.483225999999998</v>
      </c>
      <c r="H340">
        <f t="shared" si="10"/>
        <v>-6.044990627928773E-2</v>
      </c>
      <c r="I340">
        <f t="shared" si="11"/>
        <v>-6.0449893790066968E-2</v>
      </c>
    </row>
    <row r="341" spans="1:9" x14ac:dyDescent="0.35">
      <c r="A341" s="1">
        <v>40848</v>
      </c>
      <c r="B341">
        <v>19.07</v>
      </c>
      <c r="C341">
        <v>19.620000999999998</v>
      </c>
      <c r="D341">
        <v>18.850000000000001</v>
      </c>
      <c r="E341">
        <v>19.379999000000002</v>
      </c>
      <c r="F341">
        <v>2239100</v>
      </c>
      <c r="G341">
        <v>18.832166000000001</v>
      </c>
      <c r="H341">
        <f t="shared" si="10"/>
        <v>-3.3416460519524127E-2</v>
      </c>
      <c r="I341">
        <f t="shared" si="11"/>
        <v>-3.3416437298422634E-2</v>
      </c>
    </row>
    <row r="342" spans="1:9" x14ac:dyDescent="0.35">
      <c r="A342" s="1">
        <v>40849</v>
      </c>
      <c r="B342">
        <v>19.629999000000002</v>
      </c>
      <c r="C342">
        <v>19.75</v>
      </c>
      <c r="D342">
        <v>19.100000000000001</v>
      </c>
      <c r="E342">
        <v>19.350000000000001</v>
      </c>
      <c r="F342">
        <v>2758800</v>
      </c>
      <c r="G342">
        <v>18.803014999999998</v>
      </c>
      <c r="H342">
        <f t="shared" si="10"/>
        <v>-1.547936096384737E-3</v>
      </c>
      <c r="I342">
        <f t="shared" si="11"/>
        <v>-1.5479366526400824E-3</v>
      </c>
    </row>
    <row r="343" spans="1:9" x14ac:dyDescent="0.35">
      <c r="A343" s="1">
        <v>40850</v>
      </c>
      <c r="B343">
        <v>19.489999999999998</v>
      </c>
      <c r="C343">
        <v>19.59</v>
      </c>
      <c r="D343">
        <v>18.860001</v>
      </c>
      <c r="E343">
        <v>19.52</v>
      </c>
      <c r="F343">
        <v>2139600</v>
      </c>
      <c r="G343">
        <v>18.968209000000002</v>
      </c>
      <c r="H343">
        <f t="shared" si="10"/>
        <v>8.7855297157621772E-3</v>
      </c>
      <c r="I343">
        <f t="shared" si="11"/>
        <v>8.7855059414675349E-3</v>
      </c>
    </row>
    <row r="344" spans="1:9" x14ac:dyDescent="0.35">
      <c r="A344" s="1">
        <v>40851</v>
      </c>
      <c r="B344">
        <v>19.360001</v>
      </c>
      <c r="C344">
        <v>19.41</v>
      </c>
      <c r="D344">
        <v>19</v>
      </c>
      <c r="E344">
        <v>19.290001</v>
      </c>
      <c r="F344">
        <v>1346800</v>
      </c>
      <c r="G344">
        <v>18.744712</v>
      </c>
      <c r="H344">
        <f t="shared" si="10"/>
        <v>-1.1782735655737675E-2</v>
      </c>
      <c r="I344">
        <f t="shared" si="11"/>
        <v>-1.178271496270427E-2</v>
      </c>
    </row>
    <row r="345" spans="1:9" x14ac:dyDescent="0.35">
      <c r="A345" s="1">
        <v>40854</v>
      </c>
      <c r="B345">
        <v>19.27</v>
      </c>
      <c r="C345">
        <v>19.43</v>
      </c>
      <c r="D345">
        <v>18.739999999999998</v>
      </c>
      <c r="E345">
        <v>19.219999000000001</v>
      </c>
      <c r="F345">
        <v>1450600</v>
      </c>
      <c r="G345">
        <v>18.676689</v>
      </c>
      <c r="H345">
        <f t="shared" si="10"/>
        <v>-3.6289267170073651E-3</v>
      </c>
      <c r="I345">
        <f t="shared" si="11"/>
        <v>-3.6289167846377244E-3</v>
      </c>
    </row>
    <row r="346" spans="1:9" x14ac:dyDescent="0.35">
      <c r="A346" s="1">
        <v>40855</v>
      </c>
      <c r="B346">
        <v>19.43</v>
      </c>
      <c r="C346">
        <v>19.540001</v>
      </c>
      <c r="D346">
        <v>18.860001</v>
      </c>
      <c r="E346">
        <v>19.5</v>
      </c>
      <c r="F346">
        <v>1266400</v>
      </c>
      <c r="G346">
        <v>18.948774</v>
      </c>
      <c r="H346">
        <f t="shared" si="10"/>
        <v>1.4568210955682078E-2</v>
      </c>
      <c r="I346">
        <f t="shared" si="11"/>
        <v>1.45681603414824E-2</v>
      </c>
    </row>
    <row r="347" spans="1:9" x14ac:dyDescent="0.35">
      <c r="A347" s="1">
        <v>40856</v>
      </c>
      <c r="B347">
        <v>18.59</v>
      </c>
      <c r="C347">
        <v>18.66</v>
      </c>
      <c r="D347">
        <v>17.870000999999998</v>
      </c>
      <c r="E347">
        <v>18.07</v>
      </c>
      <c r="F347">
        <v>2996900</v>
      </c>
      <c r="G347">
        <v>17.559197000000001</v>
      </c>
      <c r="H347">
        <f t="shared" si="10"/>
        <v>-7.333333333333332E-2</v>
      </c>
      <c r="I347">
        <f t="shared" si="11"/>
        <v>-7.333334599906037E-2</v>
      </c>
    </row>
    <row r="348" spans="1:9" x14ac:dyDescent="0.35">
      <c r="A348" s="1">
        <v>40857</v>
      </c>
      <c r="B348">
        <v>18.23</v>
      </c>
      <c r="C348">
        <v>18.280000999999999</v>
      </c>
      <c r="D348">
        <v>17.82</v>
      </c>
      <c r="E348">
        <v>18.040001</v>
      </c>
      <c r="F348">
        <v>1837000</v>
      </c>
      <c r="G348">
        <v>17.530047</v>
      </c>
      <c r="H348">
        <f t="shared" si="10"/>
        <v>-1.6601549529607143E-3</v>
      </c>
      <c r="I348">
        <f t="shared" si="11"/>
        <v>-1.6600986935792871E-3</v>
      </c>
    </row>
    <row r="349" spans="1:9" x14ac:dyDescent="0.35">
      <c r="A349" s="1">
        <v>40858</v>
      </c>
      <c r="B349">
        <v>18.27</v>
      </c>
      <c r="C349">
        <v>18.540001</v>
      </c>
      <c r="D349">
        <v>18.010000000000002</v>
      </c>
      <c r="E349">
        <v>18.510000000000002</v>
      </c>
      <c r="F349">
        <v>1584900</v>
      </c>
      <c r="G349">
        <v>17.98676</v>
      </c>
      <c r="H349">
        <f t="shared" si="10"/>
        <v>2.6053158201044521E-2</v>
      </c>
      <c r="I349">
        <f t="shared" si="11"/>
        <v>2.605315319462638E-2</v>
      </c>
    </row>
    <row r="350" spans="1:9" x14ac:dyDescent="0.35">
      <c r="A350" s="1">
        <v>40861</v>
      </c>
      <c r="B350">
        <v>17.899999999999999</v>
      </c>
      <c r="C350">
        <v>18.149999999999999</v>
      </c>
      <c r="D350">
        <v>17.66</v>
      </c>
      <c r="E350">
        <v>17.760000000000002</v>
      </c>
      <c r="F350">
        <v>2272900</v>
      </c>
      <c r="G350">
        <v>17.257961000000002</v>
      </c>
      <c r="H350">
        <f t="shared" si="10"/>
        <v>-4.0518638573743916E-2</v>
      </c>
      <c r="I350">
        <f t="shared" si="11"/>
        <v>-4.0518637041912976E-2</v>
      </c>
    </row>
    <row r="351" spans="1:9" x14ac:dyDescent="0.35">
      <c r="A351" s="1">
        <v>40862</v>
      </c>
      <c r="B351">
        <v>17.809999000000001</v>
      </c>
      <c r="C351">
        <v>18.139999</v>
      </c>
      <c r="D351">
        <v>17.700001</v>
      </c>
      <c r="E351">
        <v>17.889999</v>
      </c>
      <c r="F351">
        <v>1501900</v>
      </c>
      <c r="G351">
        <v>17.384284999999998</v>
      </c>
      <c r="H351">
        <f t="shared" si="10"/>
        <v>7.3197635135133993E-3</v>
      </c>
      <c r="I351">
        <f t="shared" si="11"/>
        <v>7.3197523160468819E-3</v>
      </c>
    </row>
    <row r="352" spans="1:9" x14ac:dyDescent="0.35">
      <c r="A352" s="1">
        <v>40863</v>
      </c>
      <c r="B352">
        <v>17.709999</v>
      </c>
      <c r="C352">
        <v>17.98</v>
      </c>
      <c r="D352">
        <v>17.549999</v>
      </c>
      <c r="E352">
        <v>17.610001</v>
      </c>
      <c r="F352">
        <v>2164200</v>
      </c>
      <c r="G352">
        <v>17.112200999999999</v>
      </c>
      <c r="H352">
        <f t="shared" si="10"/>
        <v>-1.5651090869261596E-2</v>
      </c>
      <c r="I352">
        <f t="shared" si="11"/>
        <v>-1.5651146998567934E-2</v>
      </c>
    </row>
    <row r="353" spans="1:9" x14ac:dyDescent="0.35">
      <c r="A353" s="1">
        <v>40864</v>
      </c>
      <c r="B353">
        <v>17.379999000000002</v>
      </c>
      <c r="C353">
        <v>17.379999000000002</v>
      </c>
      <c r="D353">
        <v>16.110001</v>
      </c>
      <c r="E353">
        <v>16.489999999999998</v>
      </c>
      <c r="F353">
        <v>4178500</v>
      </c>
      <c r="G353">
        <v>16.023861</v>
      </c>
      <c r="H353">
        <f t="shared" si="10"/>
        <v>-6.3600280317985328E-2</v>
      </c>
      <c r="I353">
        <f t="shared" si="11"/>
        <v>-6.3600234709725464E-2</v>
      </c>
    </row>
    <row r="354" spans="1:9" x14ac:dyDescent="0.35">
      <c r="A354" s="1">
        <v>40865</v>
      </c>
      <c r="B354">
        <v>16.5</v>
      </c>
      <c r="C354">
        <v>16.549999</v>
      </c>
      <c r="D354">
        <v>16.209999</v>
      </c>
      <c r="E354">
        <v>16.350000000000001</v>
      </c>
      <c r="F354">
        <v>1413100</v>
      </c>
      <c r="G354">
        <v>15.887819</v>
      </c>
      <c r="H354">
        <f t="shared" si="10"/>
        <v>-8.489993935718438E-3</v>
      </c>
      <c r="I354">
        <f t="shared" si="11"/>
        <v>-8.4899638108443254E-3</v>
      </c>
    </row>
    <row r="355" spans="1:9" x14ac:dyDescent="0.35">
      <c r="A355" s="1">
        <v>40868</v>
      </c>
      <c r="B355">
        <v>15.62</v>
      </c>
      <c r="C355">
        <v>15.62</v>
      </c>
      <c r="D355">
        <v>14.86</v>
      </c>
      <c r="E355">
        <v>15.41</v>
      </c>
      <c r="F355">
        <v>2960100</v>
      </c>
      <c r="G355">
        <v>14.97439</v>
      </c>
      <c r="H355">
        <f t="shared" si="10"/>
        <v>-5.7492354740061237E-2</v>
      </c>
      <c r="I355">
        <f t="shared" si="11"/>
        <v>-5.7492409751143357E-2</v>
      </c>
    </row>
    <row r="356" spans="1:9" x14ac:dyDescent="0.35">
      <c r="A356" s="1">
        <v>40869</v>
      </c>
      <c r="B356">
        <v>16.129999000000002</v>
      </c>
      <c r="C356">
        <v>16.350000000000001</v>
      </c>
      <c r="D356">
        <v>15.68</v>
      </c>
      <c r="E356">
        <v>15.94</v>
      </c>
      <c r="F356">
        <v>2621200</v>
      </c>
      <c r="G356">
        <v>15.489407999999999</v>
      </c>
      <c r="H356">
        <f t="shared" si="10"/>
        <v>3.4393251135626177E-2</v>
      </c>
      <c r="I356">
        <f t="shared" si="11"/>
        <v>3.4393254082470105E-2</v>
      </c>
    </row>
    <row r="357" spans="1:9" x14ac:dyDescent="0.35">
      <c r="A357" s="1">
        <v>40870</v>
      </c>
      <c r="B357">
        <v>15.78</v>
      </c>
      <c r="C357">
        <v>15.87</v>
      </c>
      <c r="D357">
        <v>15.47</v>
      </c>
      <c r="E357">
        <v>15.53</v>
      </c>
      <c r="F357">
        <v>1240700</v>
      </c>
      <c r="G357">
        <v>15.090998000000001</v>
      </c>
      <c r="H357">
        <f t="shared" si="10"/>
        <v>-2.5721455457967387E-2</v>
      </c>
      <c r="I357">
        <f t="shared" si="11"/>
        <v>-2.5721447843584364E-2</v>
      </c>
    </row>
    <row r="358" spans="1:9" x14ac:dyDescent="0.35">
      <c r="A358" s="1">
        <v>40872</v>
      </c>
      <c r="B358">
        <v>16</v>
      </c>
      <c r="C358">
        <v>16.489999999999998</v>
      </c>
      <c r="D358">
        <v>15.94</v>
      </c>
      <c r="E358">
        <v>16.040001</v>
      </c>
      <c r="F358">
        <v>2190300</v>
      </c>
      <c r="G358">
        <v>15.586582</v>
      </c>
      <c r="H358">
        <f t="shared" si="10"/>
        <v>3.28397295556987E-2</v>
      </c>
      <c r="I358">
        <f t="shared" si="11"/>
        <v>3.2839710137129371E-2</v>
      </c>
    </row>
    <row r="359" spans="1:9" x14ac:dyDescent="0.35">
      <c r="A359" s="1">
        <v>40875</v>
      </c>
      <c r="B359">
        <v>17.25</v>
      </c>
      <c r="C359">
        <v>17.299999</v>
      </c>
      <c r="D359">
        <v>16.73</v>
      </c>
      <c r="E359">
        <v>17.040001</v>
      </c>
      <c r="F359">
        <v>2996800</v>
      </c>
      <c r="G359">
        <v>16.558315</v>
      </c>
      <c r="H359">
        <f t="shared" si="10"/>
        <v>6.2344135764081314E-2</v>
      </c>
      <c r="I359">
        <f t="shared" si="11"/>
        <v>6.2344200928721921E-2</v>
      </c>
    </row>
    <row r="360" spans="1:9" x14ac:dyDescent="0.35">
      <c r="A360" s="1">
        <v>40876</v>
      </c>
      <c r="B360">
        <v>16.850000000000001</v>
      </c>
      <c r="C360">
        <v>17</v>
      </c>
      <c r="D360">
        <v>16.620000999999998</v>
      </c>
      <c r="E360">
        <v>16.73</v>
      </c>
      <c r="F360">
        <v>1728300</v>
      </c>
      <c r="G360">
        <v>16.257076000000001</v>
      </c>
      <c r="H360">
        <f t="shared" si="10"/>
        <v>-1.8192545880719124E-2</v>
      </c>
      <c r="I360">
        <f t="shared" si="11"/>
        <v>-1.8192611989806869E-2</v>
      </c>
    </row>
    <row r="361" spans="1:9" x14ac:dyDescent="0.35">
      <c r="A361" s="1">
        <v>40877</v>
      </c>
      <c r="B361">
        <v>17.049999</v>
      </c>
      <c r="C361">
        <v>17.299999</v>
      </c>
      <c r="D361">
        <v>17</v>
      </c>
      <c r="E361">
        <v>17.200001</v>
      </c>
      <c r="F361">
        <v>2257800</v>
      </c>
      <c r="G361">
        <v>16.713791000000001</v>
      </c>
      <c r="H361">
        <f t="shared" si="10"/>
        <v>2.8093305439330536E-2</v>
      </c>
      <c r="I361">
        <f t="shared" si="11"/>
        <v>2.809330533977937E-2</v>
      </c>
    </row>
    <row r="362" spans="1:9" x14ac:dyDescent="0.35">
      <c r="A362" s="1">
        <v>40878</v>
      </c>
      <c r="B362">
        <v>17.350000000000001</v>
      </c>
      <c r="C362">
        <v>17.91</v>
      </c>
      <c r="D362">
        <v>17.25</v>
      </c>
      <c r="E362">
        <v>17.690000999999999</v>
      </c>
      <c r="F362">
        <v>2325800</v>
      </c>
      <c r="G362">
        <v>17.18994</v>
      </c>
      <c r="H362">
        <f t="shared" si="10"/>
        <v>2.8488370436722556E-2</v>
      </c>
      <c r="I362">
        <f t="shared" si="11"/>
        <v>2.8488390216199273E-2</v>
      </c>
    </row>
    <row r="363" spans="1:9" x14ac:dyDescent="0.35">
      <c r="A363" s="1">
        <v>40879</v>
      </c>
      <c r="B363">
        <v>18.280000999999999</v>
      </c>
      <c r="C363">
        <v>18.649999999999999</v>
      </c>
      <c r="D363">
        <v>18.280000999999999</v>
      </c>
      <c r="E363">
        <v>18.370000999999998</v>
      </c>
      <c r="F363">
        <v>2126300</v>
      </c>
      <c r="G363">
        <v>17.850718000000001</v>
      </c>
      <c r="H363">
        <f t="shared" si="10"/>
        <v>3.8439794322227556E-2</v>
      </c>
      <c r="I363">
        <f t="shared" si="11"/>
        <v>3.8439808399563964E-2</v>
      </c>
    </row>
    <row r="364" spans="1:9" x14ac:dyDescent="0.35">
      <c r="A364" s="1">
        <v>40882</v>
      </c>
      <c r="B364">
        <v>18.579999999999998</v>
      </c>
      <c r="C364">
        <v>18.73</v>
      </c>
      <c r="D364">
        <v>18.489999999999998</v>
      </c>
      <c r="E364">
        <v>18.59</v>
      </c>
      <c r="F364">
        <v>1738800</v>
      </c>
      <c r="G364">
        <v>18.064498</v>
      </c>
      <c r="H364">
        <f t="shared" si="10"/>
        <v>1.1975992815678203E-2</v>
      </c>
      <c r="I364">
        <f t="shared" si="11"/>
        <v>1.1975988864985703E-2</v>
      </c>
    </row>
    <row r="365" spans="1:9" x14ac:dyDescent="0.35">
      <c r="A365" s="1">
        <v>40883</v>
      </c>
      <c r="B365">
        <v>18.389999</v>
      </c>
      <c r="C365">
        <v>18.43</v>
      </c>
      <c r="D365">
        <v>18</v>
      </c>
      <c r="E365">
        <v>18.27</v>
      </c>
      <c r="F365">
        <v>1081600</v>
      </c>
      <c r="G365">
        <v>17.753544000000002</v>
      </c>
      <c r="H365">
        <f t="shared" si="10"/>
        <v>-1.7213555675094153E-2</v>
      </c>
      <c r="I365">
        <f t="shared" si="11"/>
        <v>-1.7213542275019148E-2</v>
      </c>
    </row>
    <row r="366" spans="1:9" x14ac:dyDescent="0.35">
      <c r="A366" s="1">
        <v>40884</v>
      </c>
      <c r="B366">
        <v>18.139999</v>
      </c>
      <c r="C366">
        <v>18.43</v>
      </c>
      <c r="D366">
        <v>18.049999</v>
      </c>
      <c r="E366">
        <v>18.299999</v>
      </c>
      <c r="F366">
        <v>1170600</v>
      </c>
      <c r="G366">
        <v>17.782695</v>
      </c>
      <c r="H366">
        <f t="shared" si="10"/>
        <v>1.6419813902572584E-3</v>
      </c>
      <c r="I366">
        <f t="shared" si="11"/>
        <v>1.6419820177874802E-3</v>
      </c>
    </row>
    <row r="367" spans="1:9" x14ac:dyDescent="0.35">
      <c r="A367" s="1">
        <v>40885</v>
      </c>
      <c r="B367">
        <v>18.079999999999998</v>
      </c>
      <c r="C367">
        <v>18.079999999999998</v>
      </c>
      <c r="D367">
        <v>17.52</v>
      </c>
      <c r="E367">
        <v>17.57</v>
      </c>
      <c r="F367">
        <v>1727500</v>
      </c>
      <c r="G367">
        <v>17.073331</v>
      </c>
      <c r="H367">
        <f t="shared" si="10"/>
        <v>-3.9890657917522256E-2</v>
      </c>
      <c r="I367">
        <f t="shared" si="11"/>
        <v>-3.9890691484052374E-2</v>
      </c>
    </row>
    <row r="368" spans="1:9" x14ac:dyDescent="0.35">
      <c r="A368" s="1">
        <v>40886</v>
      </c>
      <c r="B368">
        <v>17.510000000000002</v>
      </c>
      <c r="C368">
        <v>18.079999999999998</v>
      </c>
      <c r="D368">
        <v>17.469999000000001</v>
      </c>
      <c r="E368">
        <v>18.040001</v>
      </c>
      <c r="F368">
        <v>1935900</v>
      </c>
      <c r="G368">
        <v>17.530047</v>
      </c>
      <c r="H368">
        <f t="shared" si="10"/>
        <v>2.6750199203187244E-2</v>
      </c>
      <c r="I368">
        <f t="shared" si="11"/>
        <v>2.6750257462940311E-2</v>
      </c>
    </row>
    <row r="369" spans="1:9" x14ac:dyDescent="0.35">
      <c r="A369" s="1">
        <v>40889</v>
      </c>
      <c r="B369">
        <v>16.850000000000001</v>
      </c>
      <c r="C369">
        <v>16.850000000000001</v>
      </c>
      <c r="D369">
        <v>16.649999999999999</v>
      </c>
      <c r="E369">
        <v>16.780000999999999</v>
      </c>
      <c r="F369">
        <v>2251200</v>
      </c>
      <c r="G369">
        <v>16.305664</v>
      </c>
      <c r="H369">
        <f t="shared" si="10"/>
        <v>-6.98447854853224E-2</v>
      </c>
      <c r="I369">
        <f t="shared" si="11"/>
        <v>-6.9844821294546416E-2</v>
      </c>
    </row>
    <row r="370" spans="1:9" x14ac:dyDescent="0.35">
      <c r="A370" s="1">
        <v>40890</v>
      </c>
      <c r="B370">
        <v>16.829999999999998</v>
      </c>
      <c r="C370">
        <v>17.030000999999999</v>
      </c>
      <c r="D370">
        <v>16.25</v>
      </c>
      <c r="E370">
        <v>16.399999999999999</v>
      </c>
      <c r="F370">
        <v>1657300</v>
      </c>
      <c r="G370">
        <v>15.936405000000001</v>
      </c>
      <c r="H370">
        <f t="shared" si="10"/>
        <v>-2.264606539653961E-2</v>
      </c>
      <c r="I370">
        <f t="shared" si="11"/>
        <v>-2.2646057222815309E-2</v>
      </c>
    </row>
    <row r="371" spans="1:9" x14ac:dyDescent="0.35">
      <c r="A371" s="1">
        <v>40891</v>
      </c>
      <c r="B371">
        <v>16.27</v>
      </c>
      <c r="C371">
        <v>16.329999999999998</v>
      </c>
      <c r="D371">
        <v>15.9</v>
      </c>
      <c r="E371">
        <v>16.030000999999999</v>
      </c>
      <c r="F371">
        <v>1325700</v>
      </c>
      <c r="G371">
        <v>15.576865</v>
      </c>
      <c r="H371">
        <f t="shared" si="10"/>
        <v>-2.2560914634146341E-2</v>
      </c>
      <c r="I371">
        <f t="shared" si="11"/>
        <v>-2.2560922617114766E-2</v>
      </c>
    </row>
    <row r="372" spans="1:9" x14ac:dyDescent="0.35">
      <c r="A372" s="1">
        <v>40892</v>
      </c>
      <c r="B372">
        <v>16.299999</v>
      </c>
      <c r="C372">
        <v>17</v>
      </c>
      <c r="D372">
        <v>16.110001</v>
      </c>
      <c r="E372">
        <v>16.139999</v>
      </c>
      <c r="F372">
        <v>1599400</v>
      </c>
      <c r="G372">
        <v>15.683754</v>
      </c>
      <c r="H372">
        <f t="shared" si="10"/>
        <v>6.8620083055516302E-3</v>
      </c>
      <c r="I372">
        <f t="shared" si="11"/>
        <v>6.8620354609223791E-3</v>
      </c>
    </row>
    <row r="373" spans="1:9" x14ac:dyDescent="0.35">
      <c r="A373" s="1">
        <v>40893</v>
      </c>
      <c r="B373">
        <v>16.170000000000002</v>
      </c>
      <c r="C373">
        <v>16.209999</v>
      </c>
      <c r="D373">
        <v>15.88</v>
      </c>
      <c r="E373">
        <v>15.94</v>
      </c>
      <c r="F373">
        <v>2038400</v>
      </c>
      <c r="G373">
        <v>15.489407999999999</v>
      </c>
      <c r="H373">
        <f t="shared" si="10"/>
        <v>-1.2391512539746753E-2</v>
      </c>
      <c r="I373">
        <f t="shared" si="11"/>
        <v>-1.2391548605008802E-2</v>
      </c>
    </row>
    <row r="374" spans="1:9" x14ac:dyDescent="0.35">
      <c r="A374" s="1">
        <v>40896</v>
      </c>
      <c r="B374">
        <v>16.510000000000002</v>
      </c>
      <c r="C374">
        <v>16.739999999999998</v>
      </c>
      <c r="D374">
        <v>16.110001</v>
      </c>
      <c r="E374">
        <v>16.16</v>
      </c>
      <c r="F374">
        <v>2751300</v>
      </c>
      <c r="G374">
        <v>15.703189</v>
      </c>
      <c r="H374">
        <f t="shared" si="10"/>
        <v>1.3801756587202047E-2</v>
      </c>
      <c r="I374">
        <f t="shared" si="11"/>
        <v>1.3801754076075787E-2</v>
      </c>
    </row>
    <row r="375" spans="1:9" x14ac:dyDescent="0.35">
      <c r="A375" s="1">
        <v>40897</v>
      </c>
      <c r="B375">
        <v>16.32</v>
      </c>
      <c r="C375">
        <v>16.68</v>
      </c>
      <c r="D375">
        <v>16.309999000000001</v>
      </c>
      <c r="E375">
        <v>16.610001</v>
      </c>
      <c r="F375">
        <v>1447200</v>
      </c>
      <c r="G375">
        <v>16.140469</v>
      </c>
      <c r="H375">
        <f t="shared" si="10"/>
        <v>2.7846596534653486E-2</v>
      </c>
      <c r="I375">
        <f t="shared" si="11"/>
        <v>2.7846573075061342E-2</v>
      </c>
    </row>
    <row r="376" spans="1:9" x14ac:dyDescent="0.35">
      <c r="A376" s="1">
        <v>40898</v>
      </c>
      <c r="B376">
        <v>16.549999</v>
      </c>
      <c r="C376">
        <v>16.670000000000002</v>
      </c>
      <c r="D376">
        <v>16.41</v>
      </c>
      <c r="E376">
        <v>16.57</v>
      </c>
      <c r="F376">
        <v>899700</v>
      </c>
      <c r="G376">
        <v>16.101599</v>
      </c>
      <c r="H376">
        <f t="shared" si="10"/>
        <v>-2.4082478983595591E-3</v>
      </c>
      <c r="I376">
        <f t="shared" si="11"/>
        <v>-2.4082323754036697E-3</v>
      </c>
    </row>
    <row r="377" spans="1:9" x14ac:dyDescent="0.35">
      <c r="A377" s="1">
        <v>40899</v>
      </c>
      <c r="B377">
        <v>17</v>
      </c>
      <c r="C377">
        <v>17.670000000000002</v>
      </c>
      <c r="D377">
        <v>16.969999000000001</v>
      </c>
      <c r="E377">
        <v>17.459999</v>
      </c>
      <c r="F377">
        <v>2137200</v>
      </c>
      <c r="G377">
        <v>16.966439999999999</v>
      </c>
      <c r="H377">
        <f t="shared" si="10"/>
        <v>5.3711466505733226E-2</v>
      </c>
      <c r="I377">
        <f t="shared" si="11"/>
        <v>5.3711497845648645E-2</v>
      </c>
    </row>
    <row r="378" spans="1:9" x14ac:dyDescent="0.35">
      <c r="A378" s="1">
        <v>40900</v>
      </c>
      <c r="B378">
        <v>17.489999999999998</v>
      </c>
      <c r="C378">
        <v>17.5</v>
      </c>
      <c r="D378">
        <v>17.329999999999998</v>
      </c>
      <c r="E378">
        <v>17.440000999999999</v>
      </c>
      <c r="F378">
        <v>727200</v>
      </c>
      <c r="G378">
        <v>16.947006999999999</v>
      </c>
      <c r="H378">
        <f t="shared" si="10"/>
        <v>-1.145360890341464E-3</v>
      </c>
      <c r="I378">
        <f t="shared" si="11"/>
        <v>-1.145378759480443E-3</v>
      </c>
    </row>
    <row r="379" spans="1:9" x14ac:dyDescent="0.35">
      <c r="A379" s="1">
        <v>40904</v>
      </c>
      <c r="B379">
        <v>17.030000999999999</v>
      </c>
      <c r="C379">
        <v>17.079999999999998</v>
      </c>
      <c r="D379">
        <v>16.73</v>
      </c>
      <c r="E379">
        <v>16.879999000000002</v>
      </c>
      <c r="F379">
        <v>1155200</v>
      </c>
      <c r="G379">
        <v>16.402836000000001</v>
      </c>
      <c r="H379">
        <f t="shared" si="10"/>
        <v>-3.2110204580836736E-2</v>
      </c>
      <c r="I379">
        <f t="shared" si="11"/>
        <v>-3.2110153728029889E-2</v>
      </c>
    </row>
    <row r="380" spans="1:9" x14ac:dyDescent="0.35">
      <c r="A380" s="1">
        <v>40905</v>
      </c>
      <c r="B380">
        <v>16.780000999999999</v>
      </c>
      <c r="C380">
        <v>16.799999</v>
      </c>
      <c r="D380">
        <v>16.5</v>
      </c>
      <c r="E380">
        <v>16.540001</v>
      </c>
      <c r="F380">
        <v>1220300</v>
      </c>
      <c r="G380">
        <v>16.072448999999999</v>
      </c>
      <c r="H380">
        <f t="shared" si="10"/>
        <v>-2.0142062804624654E-2</v>
      </c>
      <c r="I380">
        <f t="shared" si="11"/>
        <v>-2.0142065676935484E-2</v>
      </c>
    </row>
    <row r="381" spans="1:9" x14ac:dyDescent="0.35">
      <c r="A381" s="1">
        <v>40906</v>
      </c>
      <c r="B381">
        <v>16.52</v>
      </c>
      <c r="C381">
        <v>16.889999</v>
      </c>
      <c r="D381">
        <v>16.52</v>
      </c>
      <c r="E381">
        <v>16.889999</v>
      </c>
      <c r="F381">
        <v>875300</v>
      </c>
      <c r="G381">
        <v>16.412552999999999</v>
      </c>
      <c r="H381">
        <f t="shared" si="10"/>
        <v>2.1160700050743612E-2</v>
      </c>
      <c r="I381">
        <f t="shared" si="11"/>
        <v>2.1160683104360773E-2</v>
      </c>
    </row>
    <row r="382" spans="1:9" x14ac:dyDescent="0.35">
      <c r="A382" s="1">
        <v>40907</v>
      </c>
      <c r="B382">
        <v>16.639999</v>
      </c>
      <c r="C382">
        <v>16.950001</v>
      </c>
      <c r="D382">
        <v>16.610001</v>
      </c>
      <c r="E382">
        <v>16.899999999999999</v>
      </c>
      <c r="F382">
        <v>835600</v>
      </c>
      <c r="G382">
        <v>16.422270999999999</v>
      </c>
      <c r="H382">
        <f t="shared" si="10"/>
        <v>5.9212555311572476E-4</v>
      </c>
      <c r="I382">
        <f t="shared" si="11"/>
        <v>5.9210776044406072E-4</v>
      </c>
    </row>
    <row r="383" spans="1:9" x14ac:dyDescent="0.35">
      <c r="A383" s="1">
        <v>40911</v>
      </c>
      <c r="B383">
        <v>17.82</v>
      </c>
      <c r="C383">
        <v>18.32</v>
      </c>
      <c r="D383">
        <v>17.82</v>
      </c>
      <c r="E383">
        <v>18.110001</v>
      </c>
      <c r="F383">
        <v>1919900</v>
      </c>
      <c r="G383">
        <v>17.598067</v>
      </c>
      <c r="H383">
        <f t="shared" si="10"/>
        <v>7.1597692307692432E-2</v>
      </c>
      <c r="I383">
        <f t="shared" si="11"/>
        <v>7.1597649314154049E-2</v>
      </c>
    </row>
    <row r="384" spans="1:9" x14ac:dyDescent="0.35">
      <c r="A384" s="1">
        <v>40912</v>
      </c>
      <c r="B384">
        <v>18.440000999999999</v>
      </c>
      <c r="C384">
        <v>19</v>
      </c>
      <c r="D384">
        <v>18.440000999999999</v>
      </c>
      <c r="E384">
        <v>18.790001</v>
      </c>
      <c r="F384">
        <v>2907600</v>
      </c>
      <c r="G384">
        <v>18.258845999999998</v>
      </c>
      <c r="H384">
        <f t="shared" si="10"/>
        <v>3.7548313774251017E-2</v>
      </c>
      <c r="I384">
        <f t="shared" si="11"/>
        <v>3.7548385285724732E-2</v>
      </c>
    </row>
    <row r="385" spans="1:9" x14ac:dyDescent="0.35">
      <c r="A385" s="1">
        <v>40913</v>
      </c>
      <c r="B385">
        <v>18.790001</v>
      </c>
      <c r="C385">
        <v>19.18</v>
      </c>
      <c r="D385">
        <v>18.700001</v>
      </c>
      <c r="E385">
        <v>19.100000000000001</v>
      </c>
      <c r="F385">
        <v>1765300</v>
      </c>
      <c r="G385">
        <v>18.560082000000001</v>
      </c>
      <c r="H385">
        <f t="shared" si="10"/>
        <v>1.6498083209255884E-2</v>
      </c>
      <c r="I385">
        <f t="shared" si="11"/>
        <v>1.6498085366402838E-2</v>
      </c>
    </row>
    <row r="386" spans="1:9" x14ac:dyDescent="0.35">
      <c r="A386" s="1">
        <v>40914</v>
      </c>
      <c r="B386">
        <v>19.079999999999998</v>
      </c>
      <c r="C386">
        <v>19.18</v>
      </c>
      <c r="D386">
        <v>18.889999</v>
      </c>
      <c r="E386">
        <v>19.049999</v>
      </c>
      <c r="F386">
        <v>1877900</v>
      </c>
      <c r="G386">
        <v>18.511493999999999</v>
      </c>
      <c r="H386">
        <f t="shared" si="10"/>
        <v>-2.6178534031414519E-3</v>
      </c>
      <c r="I386">
        <f t="shared" si="11"/>
        <v>-2.6178763649860109E-3</v>
      </c>
    </row>
    <row r="387" spans="1:9" x14ac:dyDescent="0.35">
      <c r="A387" s="1">
        <v>40917</v>
      </c>
      <c r="B387">
        <v>18.82</v>
      </c>
      <c r="C387">
        <v>19.149999999999999</v>
      </c>
      <c r="D387">
        <v>18.760000000000002</v>
      </c>
      <c r="E387">
        <v>19.129999000000002</v>
      </c>
      <c r="F387">
        <v>1216100</v>
      </c>
      <c r="G387">
        <v>18.589233</v>
      </c>
      <c r="H387">
        <f t="shared" si="10"/>
        <v>4.1994752860617917E-3</v>
      </c>
      <c r="I387">
        <f t="shared" si="11"/>
        <v>4.1994989707476406E-3</v>
      </c>
    </row>
    <row r="388" spans="1:9" x14ac:dyDescent="0.35">
      <c r="A388" s="1">
        <v>40918</v>
      </c>
      <c r="B388">
        <v>19.639999</v>
      </c>
      <c r="C388">
        <v>19.98</v>
      </c>
      <c r="D388">
        <v>19.559999000000001</v>
      </c>
      <c r="E388">
        <v>19.879999000000002</v>
      </c>
      <c r="F388">
        <v>2370900</v>
      </c>
      <c r="G388">
        <v>19.318031999999999</v>
      </c>
      <c r="H388">
        <f t="shared" ref="H388:H451" si="12">(E388-E387)/E387</f>
        <v>3.9205438536614665E-2</v>
      </c>
      <c r="I388">
        <f t="shared" ref="I388:I451" si="13">(G388-G387)/G387</f>
        <v>3.9205436824639221E-2</v>
      </c>
    </row>
    <row r="389" spans="1:9" x14ac:dyDescent="0.35">
      <c r="A389" s="1">
        <v>40919</v>
      </c>
      <c r="B389">
        <v>19.639999</v>
      </c>
      <c r="C389">
        <v>20.010000000000002</v>
      </c>
      <c r="D389">
        <v>19.600000000000001</v>
      </c>
      <c r="E389">
        <v>19.98</v>
      </c>
      <c r="F389">
        <v>1304400</v>
      </c>
      <c r="G389">
        <v>19.415205</v>
      </c>
      <c r="H389">
        <f t="shared" si="12"/>
        <v>5.0302316413596846E-3</v>
      </c>
      <c r="I389">
        <f t="shared" si="13"/>
        <v>5.0301707751597841E-3</v>
      </c>
    </row>
    <row r="390" spans="1:9" x14ac:dyDescent="0.35">
      <c r="A390" s="1">
        <v>40920</v>
      </c>
      <c r="B390">
        <v>20.059999000000001</v>
      </c>
      <c r="C390">
        <v>20.07</v>
      </c>
      <c r="D390">
        <v>19.709999</v>
      </c>
      <c r="E390">
        <v>19.760000000000002</v>
      </c>
      <c r="F390">
        <v>1616800</v>
      </c>
      <c r="G390">
        <v>19.201425</v>
      </c>
      <c r="H390">
        <f t="shared" si="12"/>
        <v>-1.1011011011010954E-2</v>
      </c>
      <c r="I390">
        <f t="shared" si="13"/>
        <v>-1.1010957648914851E-2</v>
      </c>
    </row>
    <row r="391" spans="1:9" x14ac:dyDescent="0.35">
      <c r="A391" s="1">
        <v>40921</v>
      </c>
      <c r="B391">
        <v>19.870000999999998</v>
      </c>
      <c r="C391">
        <v>19.920000000000002</v>
      </c>
      <c r="D391">
        <v>19.760000000000002</v>
      </c>
      <c r="E391">
        <v>19.82</v>
      </c>
      <c r="F391">
        <v>2125800</v>
      </c>
      <c r="G391">
        <v>19.259727999999999</v>
      </c>
      <c r="H391">
        <f t="shared" si="12"/>
        <v>3.0364372469634977E-3</v>
      </c>
      <c r="I391">
        <f t="shared" si="13"/>
        <v>3.0363892263203726E-3</v>
      </c>
    </row>
    <row r="392" spans="1:9" x14ac:dyDescent="0.35">
      <c r="A392" s="1">
        <v>40925</v>
      </c>
      <c r="B392">
        <v>20.790001</v>
      </c>
      <c r="C392">
        <v>21</v>
      </c>
      <c r="D392">
        <v>20.67</v>
      </c>
      <c r="E392">
        <v>20.700001</v>
      </c>
      <c r="F392">
        <v>5246700</v>
      </c>
      <c r="G392">
        <v>20.114854000000001</v>
      </c>
      <c r="H392">
        <f t="shared" si="12"/>
        <v>4.4399646821392531E-2</v>
      </c>
      <c r="I392">
        <f t="shared" si="13"/>
        <v>4.439969245671601E-2</v>
      </c>
    </row>
    <row r="393" spans="1:9" x14ac:dyDescent="0.35">
      <c r="A393" s="1">
        <v>40926</v>
      </c>
      <c r="B393">
        <v>20.75</v>
      </c>
      <c r="C393">
        <v>21.67</v>
      </c>
      <c r="D393">
        <v>20.75</v>
      </c>
      <c r="E393">
        <v>21.559999000000001</v>
      </c>
      <c r="F393">
        <v>4295900</v>
      </c>
      <c r="G393">
        <v>20.950541999999999</v>
      </c>
      <c r="H393">
        <f t="shared" si="12"/>
        <v>4.1545795094406077E-2</v>
      </c>
      <c r="I393">
        <f t="shared" si="13"/>
        <v>4.1545814849066144E-2</v>
      </c>
    </row>
    <row r="394" spans="1:9" x14ac:dyDescent="0.35">
      <c r="A394" s="1">
        <v>40927</v>
      </c>
      <c r="B394">
        <v>21.73</v>
      </c>
      <c r="C394">
        <v>22.219999000000001</v>
      </c>
      <c r="D394">
        <v>21.68</v>
      </c>
      <c r="E394">
        <v>22.09</v>
      </c>
      <c r="F394">
        <v>4020100</v>
      </c>
      <c r="G394">
        <v>21.46556</v>
      </c>
      <c r="H394">
        <f t="shared" si="12"/>
        <v>2.4582607819230353E-2</v>
      </c>
      <c r="I394">
        <f t="shared" si="13"/>
        <v>2.4582562112235633E-2</v>
      </c>
    </row>
    <row r="395" spans="1:9" x14ac:dyDescent="0.35">
      <c r="A395" s="1">
        <v>40928</v>
      </c>
      <c r="B395">
        <v>21.83</v>
      </c>
      <c r="C395">
        <v>22.09</v>
      </c>
      <c r="D395">
        <v>21.74</v>
      </c>
      <c r="E395">
        <v>22.059999000000001</v>
      </c>
      <c r="F395">
        <v>2008900</v>
      </c>
      <c r="G395">
        <v>21.436408</v>
      </c>
      <c r="H395">
        <f t="shared" si="12"/>
        <v>-1.3581258488002993E-3</v>
      </c>
      <c r="I395">
        <f t="shared" si="13"/>
        <v>-1.3580824353056637E-3</v>
      </c>
    </row>
    <row r="396" spans="1:9" x14ac:dyDescent="0.35">
      <c r="A396" s="1">
        <v>40931</v>
      </c>
      <c r="B396">
        <v>21.75</v>
      </c>
      <c r="C396">
        <v>22.299999</v>
      </c>
      <c r="D396">
        <v>21.73</v>
      </c>
      <c r="E396">
        <v>22.09</v>
      </c>
      <c r="F396">
        <v>2297400</v>
      </c>
      <c r="G396">
        <v>21.46556</v>
      </c>
      <c r="H396">
        <f t="shared" si="12"/>
        <v>1.3599728630993414E-3</v>
      </c>
      <c r="I396">
        <f t="shared" si="13"/>
        <v>1.3599293314439549E-3</v>
      </c>
    </row>
    <row r="397" spans="1:9" x14ac:dyDescent="0.35">
      <c r="A397" s="1">
        <v>40932</v>
      </c>
      <c r="B397">
        <v>21.959999</v>
      </c>
      <c r="C397">
        <v>22.42</v>
      </c>
      <c r="D397">
        <v>21.690000999999999</v>
      </c>
      <c r="E397">
        <v>22.360001</v>
      </c>
      <c r="F397">
        <v>1605500</v>
      </c>
      <c r="G397">
        <v>21.727929</v>
      </c>
      <c r="H397">
        <f t="shared" si="12"/>
        <v>1.2222770484382101E-2</v>
      </c>
      <c r="I397">
        <f t="shared" si="13"/>
        <v>1.2222788504003605E-2</v>
      </c>
    </row>
    <row r="398" spans="1:9" x14ac:dyDescent="0.35">
      <c r="A398" s="1">
        <v>40933</v>
      </c>
      <c r="B398">
        <v>22.719999000000001</v>
      </c>
      <c r="C398">
        <v>23.450001</v>
      </c>
      <c r="D398">
        <v>22.610001</v>
      </c>
      <c r="E398">
        <v>23.26</v>
      </c>
      <c r="F398">
        <v>3033300</v>
      </c>
      <c r="G398">
        <v>22.602487</v>
      </c>
      <c r="H398">
        <f t="shared" si="12"/>
        <v>4.0250400704364954E-2</v>
      </c>
      <c r="I398">
        <f t="shared" si="13"/>
        <v>4.0250407666556735E-2</v>
      </c>
    </row>
    <row r="399" spans="1:9" x14ac:dyDescent="0.35">
      <c r="A399" s="1">
        <v>40934</v>
      </c>
      <c r="B399">
        <v>23.459999</v>
      </c>
      <c r="C399">
        <v>23.629999000000002</v>
      </c>
      <c r="D399">
        <v>23.26</v>
      </c>
      <c r="E399">
        <v>23.4</v>
      </c>
      <c r="F399">
        <v>2526800</v>
      </c>
      <c r="G399">
        <v>22.738529</v>
      </c>
      <c r="H399">
        <f t="shared" si="12"/>
        <v>6.0189165950127691E-3</v>
      </c>
      <c r="I399">
        <f t="shared" si="13"/>
        <v>6.0188951773315815E-3</v>
      </c>
    </row>
    <row r="400" spans="1:9" x14ac:dyDescent="0.35">
      <c r="A400" s="1">
        <v>40935</v>
      </c>
      <c r="B400">
        <v>23.889999</v>
      </c>
      <c r="C400">
        <v>24.200001</v>
      </c>
      <c r="D400">
        <v>23.780000999999999</v>
      </c>
      <c r="E400">
        <v>23.879999000000002</v>
      </c>
      <c r="F400">
        <v>2884400</v>
      </c>
      <c r="G400">
        <v>23.20496</v>
      </c>
      <c r="H400">
        <f t="shared" si="12"/>
        <v>2.0512777777777904E-2</v>
      </c>
      <c r="I400">
        <f t="shared" si="13"/>
        <v>2.0512804500238343E-2</v>
      </c>
    </row>
    <row r="401" spans="1:9" x14ac:dyDescent="0.35">
      <c r="A401" s="1">
        <v>40938</v>
      </c>
      <c r="B401">
        <v>23.25</v>
      </c>
      <c r="C401">
        <v>23.639999</v>
      </c>
      <c r="D401">
        <v>23.1</v>
      </c>
      <c r="E401">
        <v>23.58</v>
      </c>
      <c r="F401">
        <v>1697900</v>
      </c>
      <c r="G401">
        <v>22.913440999999999</v>
      </c>
      <c r="H401">
        <f t="shared" si="12"/>
        <v>-1.2562772720384252E-2</v>
      </c>
      <c r="I401">
        <f t="shared" si="13"/>
        <v>-1.2562788300432363E-2</v>
      </c>
    </row>
    <row r="402" spans="1:9" x14ac:dyDescent="0.35">
      <c r="A402" s="1">
        <v>40939</v>
      </c>
      <c r="B402">
        <v>24.379999000000002</v>
      </c>
      <c r="C402">
        <v>24.440000999999999</v>
      </c>
      <c r="D402">
        <v>23.799999</v>
      </c>
      <c r="E402">
        <v>24.08</v>
      </c>
      <c r="F402">
        <v>2839300</v>
      </c>
      <c r="G402">
        <v>23.399307</v>
      </c>
      <c r="H402">
        <f t="shared" si="12"/>
        <v>2.1204410517387619E-2</v>
      </c>
      <c r="I402">
        <f t="shared" si="13"/>
        <v>2.1204410110205685E-2</v>
      </c>
    </row>
    <row r="403" spans="1:9" x14ac:dyDescent="0.35">
      <c r="A403" s="1">
        <v>40940</v>
      </c>
      <c r="B403">
        <v>24.85</v>
      </c>
      <c r="C403">
        <v>25.32</v>
      </c>
      <c r="D403">
        <v>24.75</v>
      </c>
      <c r="E403">
        <v>25.040001</v>
      </c>
      <c r="F403">
        <v>3319800</v>
      </c>
      <c r="G403">
        <v>24.332170999999999</v>
      </c>
      <c r="H403">
        <f t="shared" si="12"/>
        <v>3.9867151162790777E-2</v>
      </c>
      <c r="I403">
        <f t="shared" si="13"/>
        <v>3.9867163587366007E-2</v>
      </c>
    </row>
    <row r="404" spans="1:9" x14ac:dyDescent="0.35">
      <c r="A404" s="1">
        <v>40941</v>
      </c>
      <c r="B404">
        <v>24.98</v>
      </c>
      <c r="C404">
        <v>25.059999000000001</v>
      </c>
      <c r="D404">
        <v>24.75</v>
      </c>
      <c r="E404">
        <v>24.98</v>
      </c>
      <c r="F404">
        <v>1723400</v>
      </c>
      <c r="G404">
        <v>24.273865000000001</v>
      </c>
      <c r="H404">
        <f t="shared" si="12"/>
        <v>-2.3962059745924031E-3</v>
      </c>
      <c r="I404">
        <f t="shared" si="13"/>
        <v>-2.3962514483396569E-3</v>
      </c>
    </row>
    <row r="405" spans="1:9" x14ac:dyDescent="0.35">
      <c r="A405" s="1">
        <v>40942</v>
      </c>
      <c r="B405">
        <v>25.309999000000001</v>
      </c>
      <c r="C405">
        <v>25.73</v>
      </c>
      <c r="D405">
        <v>25.299999</v>
      </c>
      <c r="E405">
        <v>25.700001</v>
      </c>
      <c r="F405">
        <v>2486000</v>
      </c>
      <c r="G405">
        <v>24.973514000000002</v>
      </c>
      <c r="H405">
        <f t="shared" si="12"/>
        <v>2.8823098478783022E-2</v>
      </c>
      <c r="I405">
        <f t="shared" si="13"/>
        <v>2.8823139619504386E-2</v>
      </c>
    </row>
    <row r="406" spans="1:9" x14ac:dyDescent="0.35">
      <c r="A406" s="1">
        <v>40945</v>
      </c>
      <c r="B406">
        <v>25.43</v>
      </c>
      <c r="C406">
        <v>25.99</v>
      </c>
      <c r="D406">
        <v>25.43</v>
      </c>
      <c r="E406">
        <v>25.940000999999999</v>
      </c>
      <c r="F406">
        <v>1663300</v>
      </c>
      <c r="G406">
        <v>25.206728999999999</v>
      </c>
      <c r="H406">
        <f t="shared" si="12"/>
        <v>9.338521037411571E-3</v>
      </c>
      <c r="I406">
        <f t="shared" si="13"/>
        <v>9.338493573631557E-3</v>
      </c>
    </row>
    <row r="407" spans="1:9" x14ac:dyDescent="0.35">
      <c r="A407" s="1">
        <v>40946</v>
      </c>
      <c r="B407">
        <v>25.549999</v>
      </c>
      <c r="C407">
        <v>25.6</v>
      </c>
      <c r="D407">
        <v>25.139999</v>
      </c>
      <c r="E407">
        <v>25.43</v>
      </c>
      <c r="F407">
        <v>1869900</v>
      </c>
      <c r="G407">
        <v>24.711145999999999</v>
      </c>
      <c r="H407">
        <f t="shared" si="12"/>
        <v>-1.9660793382390351E-2</v>
      </c>
      <c r="I407">
        <f t="shared" si="13"/>
        <v>-1.9660742177217833E-2</v>
      </c>
    </row>
    <row r="408" spans="1:9" x14ac:dyDescent="0.35">
      <c r="A408" s="1">
        <v>40947</v>
      </c>
      <c r="B408">
        <v>25.49</v>
      </c>
      <c r="C408">
        <v>25.870000999999998</v>
      </c>
      <c r="D408">
        <v>25.290001</v>
      </c>
      <c r="E408">
        <v>25.389999</v>
      </c>
      <c r="F408">
        <v>1528700</v>
      </c>
      <c r="G408">
        <v>24.672274999999999</v>
      </c>
      <c r="H408">
        <f t="shared" si="12"/>
        <v>-1.5729846637829404E-3</v>
      </c>
      <c r="I408">
        <f t="shared" si="13"/>
        <v>-1.5730148654376581E-3</v>
      </c>
    </row>
    <row r="409" spans="1:9" x14ac:dyDescent="0.35">
      <c r="A409" s="1">
        <v>40948</v>
      </c>
      <c r="B409">
        <v>25.870000999999998</v>
      </c>
      <c r="C409">
        <v>26.299999</v>
      </c>
      <c r="D409">
        <v>25.85</v>
      </c>
      <c r="E409">
        <v>26.25</v>
      </c>
      <c r="F409">
        <v>2779100</v>
      </c>
      <c r="G409">
        <v>25.507966</v>
      </c>
      <c r="H409">
        <f t="shared" si="12"/>
        <v>3.3871643712943843E-2</v>
      </c>
      <c r="I409">
        <f t="shared" si="13"/>
        <v>3.3871663638638944E-2</v>
      </c>
    </row>
    <row r="410" spans="1:9" x14ac:dyDescent="0.35">
      <c r="A410" s="1">
        <v>40949</v>
      </c>
      <c r="B410">
        <v>25.82</v>
      </c>
      <c r="C410">
        <v>25.84</v>
      </c>
      <c r="D410">
        <v>25.610001</v>
      </c>
      <c r="E410">
        <v>25.799999</v>
      </c>
      <c r="F410">
        <v>2167700</v>
      </c>
      <c r="G410">
        <v>25.070685000000001</v>
      </c>
      <c r="H410">
        <f t="shared" si="12"/>
        <v>-1.714289523809525E-2</v>
      </c>
      <c r="I410">
        <f t="shared" si="13"/>
        <v>-1.7142919196301214E-2</v>
      </c>
    </row>
    <row r="411" spans="1:9" x14ac:dyDescent="0.35">
      <c r="A411" s="1">
        <v>40952</v>
      </c>
      <c r="B411">
        <v>26.049999</v>
      </c>
      <c r="C411">
        <v>26.280000999999999</v>
      </c>
      <c r="D411">
        <v>26.049999</v>
      </c>
      <c r="E411">
        <v>26.129999000000002</v>
      </c>
      <c r="F411">
        <v>1484200</v>
      </c>
      <c r="G411">
        <v>25.391356999999999</v>
      </c>
      <c r="H411">
        <f t="shared" si="12"/>
        <v>1.2790698170182172E-2</v>
      </c>
      <c r="I411">
        <f t="shared" si="13"/>
        <v>1.2790715530907843E-2</v>
      </c>
    </row>
    <row r="412" spans="1:9" x14ac:dyDescent="0.35">
      <c r="A412" s="1">
        <v>40953</v>
      </c>
      <c r="B412">
        <v>26.77</v>
      </c>
      <c r="C412">
        <v>27.940000999999999</v>
      </c>
      <c r="D412">
        <v>26.700001</v>
      </c>
      <c r="E412">
        <v>27.799999</v>
      </c>
      <c r="F412">
        <v>5253200</v>
      </c>
      <c r="G412">
        <v>27.014149</v>
      </c>
      <c r="H412">
        <f t="shared" si="12"/>
        <v>6.3911215610838637E-2</v>
      </c>
      <c r="I412">
        <f t="shared" si="13"/>
        <v>6.391119623894069E-2</v>
      </c>
    </row>
    <row r="413" spans="1:9" x14ac:dyDescent="0.35">
      <c r="A413" s="1">
        <v>40954</v>
      </c>
      <c r="B413">
        <v>28.309999000000001</v>
      </c>
      <c r="C413">
        <v>28.74</v>
      </c>
      <c r="D413">
        <v>28.120000999999998</v>
      </c>
      <c r="E413">
        <v>28.139999</v>
      </c>
      <c r="F413">
        <v>4644800</v>
      </c>
      <c r="G413">
        <v>27.344538</v>
      </c>
      <c r="H413">
        <f t="shared" si="12"/>
        <v>1.2230216267273962E-2</v>
      </c>
      <c r="I413">
        <f t="shared" si="13"/>
        <v>1.2230220541094974E-2</v>
      </c>
    </row>
    <row r="414" spans="1:9" x14ac:dyDescent="0.35">
      <c r="A414" s="1">
        <v>40955</v>
      </c>
      <c r="B414">
        <v>27.58</v>
      </c>
      <c r="C414">
        <v>27.9</v>
      </c>
      <c r="D414">
        <v>27.25</v>
      </c>
      <c r="E414">
        <v>27.83</v>
      </c>
      <c r="F414">
        <v>2587300</v>
      </c>
      <c r="G414">
        <v>27.043302000000001</v>
      </c>
      <c r="H414">
        <f t="shared" si="12"/>
        <v>-1.1016311692121996E-2</v>
      </c>
      <c r="I414">
        <f t="shared" si="13"/>
        <v>-1.1016313385876162E-2</v>
      </c>
    </row>
    <row r="415" spans="1:9" x14ac:dyDescent="0.35">
      <c r="A415" s="1">
        <v>40956</v>
      </c>
      <c r="B415">
        <v>27.68</v>
      </c>
      <c r="C415">
        <v>28.030000999999999</v>
      </c>
      <c r="D415">
        <v>27.639999</v>
      </c>
      <c r="E415">
        <v>27.76</v>
      </c>
      <c r="F415">
        <v>1469300</v>
      </c>
      <c r="G415">
        <v>26.975280999999999</v>
      </c>
      <c r="H415">
        <f t="shared" si="12"/>
        <v>-2.5152712899747299E-3</v>
      </c>
      <c r="I415">
        <f t="shared" si="13"/>
        <v>-2.5152623743950227E-3</v>
      </c>
    </row>
    <row r="416" spans="1:9" x14ac:dyDescent="0.35">
      <c r="A416" s="1">
        <v>40960</v>
      </c>
      <c r="B416">
        <v>27.52</v>
      </c>
      <c r="C416">
        <v>27.82</v>
      </c>
      <c r="D416">
        <v>27.26</v>
      </c>
      <c r="E416">
        <v>27.559999000000001</v>
      </c>
      <c r="F416">
        <v>1872700</v>
      </c>
      <c r="G416">
        <v>26.780933999999998</v>
      </c>
      <c r="H416">
        <f t="shared" si="12"/>
        <v>-7.2046469740634118E-3</v>
      </c>
      <c r="I416">
        <f t="shared" si="13"/>
        <v>-7.2046330119786518E-3</v>
      </c>
    </row>
    <row r="417" spans="1:9" x14ac:dyDescent="0.35">
      <c r="A417" s="1">
        <v>40961</v>
      </c>
      <c r="B417">
        <v>27.41</v>
      </c>
      <c r="C417">
        <v>27.74</v>
      </c>
      <c r="D417">
        <v>27.32</v>
      </c>
      <c r="E417">
        <v>27.67</v>
      </c>
      <c r="F417">
        <v>2207300</v>
      </c>
      <c r="G417">
        <v>26.887824999999999</v>
      </c>
      <c r="H417">
        <f t="shared" si="12"/>
        <v>3.991328156434275E-3</v>
      </c>
      <c r="I417">
        <f t="shared" si="13"/>
        <v>3.9913096384166799E-3</v>
      </c>
    </row>
    <row r="418" spans="1:9" x14ac:dyDescent="0.35">
      <c r="A418" s="1">
        <v>40962</v>
      </c>
      <c r="B418">
        <v>27.49</v>
      </c>
      <c r="C418">
        <v>27.49</v>
      </c>
      <c r="D418">
        <v>27.030000999999999</v>
      </c>
      <c r="E418">
        <v>27.18</v>
      </c>
      <c r="F418">
        <v>1980400</v>
      </c>
      <c r="G418">
        <v>26.411677000000001</v>
      </c>
      <c r="H418">
        <f t="shared" si="12"/>
        <v>-1.7708709794000795E-2</v>
      </c>
      <c r="I418">
        <f t="shared" si="13"/>
        <v>-1.7708684134919744E-2</v>
      </c>
    </row>
    <row r="419" spans="1:9" x14ac:dyDescent="0.35">
      <c r="A419" s="1">
        <v>40963</v>
      </c>
      <c r="B419">
        <v>27.040001</v>
      </c>
      <c r="C419">
        <v>27.59</v>
      </c>
      <c r="D419">
        <v>27.040001</v>
      </c>
      <c r="E419">
        <v>27.360001</v>
      </c>
      <c r="F419">
        <v>1379500</v>
      </c>
      <c r="G419">
        <v>26.586589</v>
      </c>
      <c r="H419">
        <f t="shared" si="12"/>
        <v>6.6225533480500642E-3</v>
      </c>
      <c r="I419">
        <f t="shared" si="13"/>
        <v>6.6225253322611454E-3</v>
      </c>
    </row>
    <row r="420" spans="1:9" x14ac:dyDescent="0.35">
      <c r="A420" s="1">
        <v>40966</v>
      </c>
      <c r="B420">
        <v>26.700001</v>
      </c>
      <c r="C420">
        <v>26.75</v>
      </c>
      <c r="D420">
        <v>26.1</v>
      </c>
      <c r="E420">
        <v>26.58</v>
      </c>
      <c r="F420">
        <v>2515000</v>
      </c>
      <c r="G420">
        <v>25.828637000000001</v>
      </c>
      <c r="H420">
        <f t="shared" si="12"/>
        <v>-2.8508807437543665E-2</v>
      </c>
      <c r="I420">
        <f t="shared" si="13"/>
        <v>-2.8508809460288401E-2</v>
      </c>
    </row>
    <row r="421" spans="1:9" x14ac:dyDescent="0.35">
      <c r="A421" s="1">
        <v>40967</v>
      </c>
      <c r="B421">
        <v>27.51</v>
      </c>
      <c r="C421">
        <v>27.99</v>
      </c>
      <c r="D421">
        <v>27.48</v>
      </c>
      <c r="E421">
        <v>27.709999</v>
      </c>
      <c r="F421">
        <v>3239000</v>
      </c>
      <c r="G421">
        <v>26.926693</v>
      </c>
      <c r="H421">
        <f t="shared" si="12"/>
        <v>4.2513130173062512E-2</v>
      </c>
      <c r="I421">
        <f t="shared" si="13"/>
        <v>4.251312215971751E-2</v>
      </c>
    </row>
    <row r="422" spans="1:9" x14ac:dyDescent="0.35">
      <c r="A422" s="1">
        <v>40968</v>
      </c>
      <c r="B422">
        <v>27.530000999999999</v>
      </c>
      <c r="C422">
        <v>27.719999000000001</v>
      </c>
      <c r="D422">
        <v>27.280000999999999</v>
      </c>
      <c r="E422">
        <v>27.299999</v>
      </c>
      <c r="F422">
        <v>1810000</v>
      </c>
      <c r="G422">
        <v>26.528282999999998</v>
      </c>
      <c r="H422">
        <f t="shared" si="12"/>
        <v>-1.4796103024038368E-2</v>
      </c>
      <c r="I422">
        <f t="shared" si="13"/>
        <v>-1.4796098429168481E-2</v>
      </c>
    </row>
    <row r="423" spans="1:9" x14ac:dyDescent="0.35">
      <c r="A423" s="1">
        <v>40969</v>
      </c>
      <c r="B423">
        <v>27.34</v>
      </c>
      <c r="C423">
        <v>27.959999</v>
      </c>
      <c r="D423">
        <v>27.309999000000001</v>
      </c>
      <c r="E423">
        <v>27.75</v>
      </c>
      <c r="F423">
        <v>2135700</v>
      </c>
      <c r="G423">
        <v>26.965564000000001</v>
      </c>
      <c r="H423">
        <f t="shared" si="12"/>
        <v>1.6483553717346302E-2</v>
      </c>
      <c r="I423">
        <f t="shared" si="13"/>
        <v>1.648357716931783E-2</v>
      </c>
    </row>
    <row r="424" spans="1:9" x14ac:dyDescent="0.35">
      <c r="A424" s="1">
        <v>40970</v>
      </c>
      <c r="B424">
        <v>27.370000999999998</v>
      </c>
      <c r="C424">
        <v>27.52</v>
      </c>
      <c r="D424">
        <v>27.049999</v>
      </c>
      <c r="E424">
        <v>27.389999</v>
      </c>
      <c r="F424">
        <v>2059400</v>
      </c>
      <c r="G424">
        <v>26.615739000000001</v>
      </c>
      <c r="H424">
        <f t="shared" si="12"/>
        <v>-1.2973009009009025E-2</v>
      </c>
      <c r="I424">
        <f t="shared" si="13"/>
        <v>-1.2973027376694184E-2</v>
      </c>
    </row>
    <row r="425" spans="1:9" x14ac:dyDescent="0.35">
      <c r="A425" s="1">
        <v>40973</v>
      </c>
      <c r="B425">
        <v>27.57</v>
      </c>
      <c r="C425">
        <v>27.75</v>
      </c>
      <c r="D425">
        <v>27.200001</v>
      </c>
      <c r="E425">
        <v>27.33</v>
      </c>
      <c r="F425">
        <v>1805600</v>
      </c>
      <c r="G425">
        <v>26.557435999999999</v>
      </c>
      <c r="H425">
        <f t="shared" si="12"/>
        <v>-2.1905440741345501E-3</v>
      </c>
      <c r="I425">
        <f t="shared" si="13"/>
        <v>-2.190545977325755E-3</v>
      </c>
    </row>
    <row r="426" spans="1:9" x14ac:dyDescent="0.35">
      <c r="A426" s="1">
        <v>40974</v>
      </c>
      <c r="B426">
        <v>26.16</v>
      </c>
      <c r="C426">
        <v>26.35</v>
      </c>
      <c r="D426">
        <v>26</v>
      </c>
      <c r="E426">
        <v>26.23</v>
      </c>
      <c r="F426">
        <v>2495500</v>
      </c>
      <c r="G426">
        <v>25.488530000000001</v>
      </c>
      <c r="H426">
        <f t="shared" si="12"/>
        <v>-4.0248810830589024E-2</v>
      </c>
      <c r="I426">
        <f t="shared" si="13"/>
        <v>-4.0248840287142117E-2</v>
      </c>
    </row>
    <row r="427" spans="1:9" x14ac:dyDescent="0.35">
      <c r="A427" s="1">
        <v>40975</v>
      </c>
      <c r="B427">
        <v>26.459999</v>
      </c>
      <c r="C427">
        <v>27.17</v>
      </c>
      <c r="D427">
        <v>26.459999</v>
      </c>
      <c r="E427">
        <v>27.049999</v>
      </c>
      <c r="F427">
        <v>1963900</v>
      </c>
      <c r="G427">
        <v>26.285350000000001</v>
      </c>
      <c r="H427">
        <f t="shared" si="12"/>
        <v>3.1261875714830321E-2</v>
      </c>
      <c r="I427">
        <f t="shared" si="13"/>
        <v>3.1261904864658741E-2</v>
      </c>
    </row>
    <row r="428" spans="1:9" x14ac:dyDescent="0.35">
      <c r="A428" s="1">
        <v>40976</v>
      </c>
      <c r="B428">
        <v>27.379999000000002</v>
      </c>
      <c r="C428">
        <v>27.5</v>
      </c>
      <c r="D428">
        <v>27.280000999999999</v>
      </c>
      <c r="E428">
        <v>27.459999</v>
      </c>
      <c r="F428">
        <v>1732600</v>
      </c>
      <c r="G428">
        <v>26.683759999999999</v>
      </c>
      <c r="H428">
        <f t="shared" si="12"/>
        <v>1.5157117011353685E-2</v>
      </c>
      <c r="I428">
        <f t="shared" si="13"/>
        <v>1.5157112231718367E-2</v>
      </c>
    </row>
    <row r="429" spans="1:9" x14ac:dyDescent="0.35">
      <c r="A429" s="1">
        <v>40977</v>
      </c>
      <c r="B429">
        <v>28.049999</v>
      </c>
      <c r="C429">
        <v>28.200001</v>
      </c>
      <c r="D429">
        <v>27.879999000000002</v>
      </c>
      <c r="E429">
        <v>27.99</v>
      </c>
      <c r="F429">
        <v>2465500</v>
      </c>
      <c r="G429">
        <v>27.198778999999998</v>
      </c>
      <c r="H429">
        <f t="shared" si="12"/>
        <v>1.9300838284808337E-2</v>
      </c>
      <c r="I429">
        <f t="shared" si="13"/>
        <v>1.9300840661136166E-2</v>
      </c>
    </row>
    <row r="430" spans="1:9" x14ac:dyDescent="0.35">
      <c r="A430" s="1">
        <v>40980</v>
      </c>
      <c r="B430">
        <v>28</v>
      </c>
      <c r="C430">
        <v>28.200001</v>
      </c>
      <c r="D430">
        <v>27.67</v>
      </c>
      <c r="E430">
        <v>27.77</v>
      </c>
      <c r="F430">
        <v>1675000</v>
      </c>
      <c r="G430">
        <v>26.984998999999998</v>
      </c>
      <c r="H430">
        <f t="shared" si="12"/>
        <v>-7.8599499821364379E-3</v>
      </c>
      <c r="I430">
        <f t="shared" si="13"/>
        <v>-7.8599116526517562E-3</v>
      </c>
    </row>
    <row r="431" spans="1:9" x14ac:dyDescent="0.35">
      <c r="A431" s="1">
        <v>40981</v>
      </c>
      <c r="B431">
        <v>28.18</v>
      </c>
      <c r="C431">
        <v>28.610001</v>
      </c>
      <c r="D431">
        <v>28.120000999999998</v>
      </c>
      <c r="E431">
        <v>28.610001</v>
      </c>
      <c r="F431">
        <v>2138400</v>
      </c>
      <c r="G431">
        <v>27.801254</v>
      </c>
      <c r="H431">
        <f t="shared" si="12"/>
        <v>3.0248505581562869E-2</v>
      </c>
      <c r="I431">
        <f t="shared" si="13"/>
        <v>3.0248472493921597E-2</v>
      </c>
    </row>
    <row r="432" spans="1:9" x14ac:dyDescent="0.35">
      <c r="A432" s="1">
        <v>40982</v>
      </c>
      <c r="B432">
        <v>28.719999000000001</v>
      </c>
      <c r="C432">
        <v>28.860001</v>
      </c>
      <c r="D432">
        <v>28.5</v>
      </c>
      <c r="E432">
        <v>28.66</v>
      </c>
      <c r="F432">
        <v>1342100</v>
      </c>
      <c r="G432">
        <v>27.84984</v>
      </c>
      <c r="H432">
        <f t="shared" si="12"/>
        <v>1.7476056711777004E-3</v>
      </c>
      <c r="I432">
        <f t="shared" si="13"/>
        <v>1.7476190102791852E-3</v>
      </c>
    </row>
    <row r="433" spans="1:9" x14ac:dyDescent="0.35">
      <c r="A433" s="1">
        <v>40983</v>
      </c>
      <c r="B433">
        <v>28.690000999999999</v>
      </c>
      <c r="C433">
        <v>28.870000999999998</v>
      </c>
      <c r="D433">
        <v>28.33</v>
      </c>
      <c r="E433">
        <v>28.870000999999998</v>
      </c>
      <c r="F433">
        <v>1244800</v>
      </c>
      <c r="G433">
        <v>28.053903999999999</v>
      </c>
      <c r="H433">
        <f t="shared" si="12"/>
        <v>7.3273203070480927E-3</v>
      </c>
      <c r="I433">
        <f t="shared" si="13"/>
        <v>7.3272952376027623E-3</v>
      </c>
    </row>
    <row r="434" spans="1:9" x14ac:dyDescent="0.35">
      <c r="A434" s="1">
        <v>40984</v>
      </c>
      <c r="B434">
        <v>28.690000999999999</v>
      </c>
      <c r="C434">
        <v>28.969999000000001</v>
      </c>
      <c r="D434">
        <v>28.52</v>
      </c>
      <c r="E434">
        <v>28.780000999999999</v>
      </c>
      <c r="F434">
        <v>1908900</v>
      </c>
      <c r="G434">
        <v>27.966448</v>
      </c>
      <c r="H434">
        <f t="shared" si="12"/>
        <v>-3.1174228223961567E-3</v>
      </c>
      <c r="I434">
        <f t="shared" si="13"/>
        <v>-3.1174270789548412E-3</v>
      </c>
    </row>
    <row r="435" spans="1:9" x14ac:dyDescent="0.35">
      <c r="A435" s="1">
        <v>40987</v>
      </c>
      <c r="B435">
        <v>28.25</v>
      </c>
      <c r="C435">
        <v>28.530000999999999</v>
      </c>
      <c r="D435">
        <v>28.219999000000001</v>
      </c>
      <c r="E435">
        <v>28.4</v>
      </c>
      <c r="F435">
        <v>1144400</v>
      </c>
      <c r="G435">
        <v>27.597189</v>
      </c>
      <c r="H435">
        <f t="shared" si="12"/>
        <v>-1.3203647908142883E-2</v>
      </c>
      <c r="I435">
        <f t="shared" si="13"/>
        <v>-1.3203643165553221E-2</v>
      </c>
    </row>
    <row r="436" spans="1:9" x14ac:dyDescent="0.35">
      <c r="A436" s="1">
        <v>40988</v>
      </c>
      <c r="B436">
        <v>27.139999</v>
      </c>
      <c r="C436">
        <v>27.26</v>
      </c>
      <c r="D436">
        <v>26.889999</v>
      </c>
      <c r="E436">
        <v>27.26</v>
      </c>
      <c r="F436">
        <v>2559100</v>
      </c>
      <c r="G436">
        <v>26.489415000000001</v>
      </c>
      <c r="H436">
        <f t="shared" si="12"/>
        <v>-4.0140845070422433E-2</v>
      </c>
      <c r="I436">
        <f t="shared" si="13"/>
        <v>-4.014082738644139E-2</v>
      </c>
    </row>
    <row r="437" spans="1:9" x14ac:dyDescent="0.35">
      <c r="A437" s="1">
        <v>40989</v>
      </c>
      <c r="B437">
        <v>27.49</v>
      </c>
      <c r="C437">
        <v>27.690000999999999</v>
      </c>
      <c r="D437">
        <v>27.25</v>
      </c>
      <c r="E437">
        <v>27.549999</v>
      </c>
      <c r="F437">
        <v>1556000</v>
      </c>
      <c r="G437">
        <v>26.771215999999999</v>
      </c>
      <c r="H437">
        <f t="shared" si="12"/>
        <v>1.063826118855459E-2</v>
      </c>
      <c r="I437">
        <f t="shared" si="13"/>
        <v>1.0638249278060612E-2</v>
      </c>
    </row>
    <row r="438" spans="1:9" x14ac:dyDescent="0.35">
      <c r="A438" s="1">
        <v>40990</v>
      </c>
      <c r="B438">
        <v>26.66</v>
      </c>
      <c r="C438">
        <v>26.92</v>
      </c>
      <c r="D438">
        <v>26.469999000000001</v>
      </c>
      <c r="E438">
        <v>26.610001</v>
      </c>
      <c r="F438">
        <v>2070000</v>
      </c>
      <c r="G438">
        <v>25.857790000000001</v>
      </c>
      <c r="H438">
        <f t="shared" si="12"/>
        <v>-3.4119710857339752E-2</v>
      </c>
      <c r="I438">
        <f t="shared" si="13"/>
        <v>-3.4119705283465557E-2</v>
      </c>
    </row>
    <row r="439" spans="1:9" x14ac:dyDescent="0.35">
      <c r="A439" s="1">
        <v>40991</v>
      </c>
      <c r="B439">
        <v>26.65</v>
      </c>
      <c r="C439">
        <v>26.75</v>
      </c>
      <c r="D439">
        <v>26.5</v>
      </c>
      <c r="E439">
        <v>26.639999</v>
      </c>
      <c r="F439">
        <v>1174600</v>
      </c>
      <c r="G439">
        <v>25.886939999999999</v>
      </c>
      <c r="H439">
        <f t="shared" si="12"/>
        <v>1.1273205138173079E-3</v>
      </c>
      <c r="I439">
        <f t="shared" si="13"/>
        <v>1.1273198521605206E-3</v>
      </c>
    </row>
    <row r="440" spans="1:9" x14ac:dyDescent="0.35">
      <c r="A440" s="1">
        <v>40994</v>
      </c>
      <c r="B440">
        <v>26.67</v>
      </c>
      <c r="C440">
        <v>26.809999000000001</v>
      </c>
      <c r="D440">
        <v>26.450001</v>
      </c>
      <c r="E440">
        <v>26.76</v>
      </c>
      <c r="F440">
        <v>1523900</v>
      </c>
      <c r="G440">
        <v>26.003549</v>
      </c>
      <c r="H440">
        <f t="shared" si="12"/>
        <v>4.5045422111315405E-3</v>
      </c>
      <c r="I440">
        <f t="shared" si="13"/>
        <v>4.5045493982680228E-3</v>
      </c>
    </row>
    <row r="441" spans="1:9" x14ac:dyDescent="0.35">
      <c r="A441" s="1">
        <v>40995</v>
      </c>
      <c r="B441">
        <v>26.889999</v>
      </c>
      <c r="C441">
        <v>27</v>
      </c>
      <c r="D441">
        <v>26.58</v>
      </c>
      <c r="E441">
        <v>26.6</v>
      </c>
      <c r="F441">
        <v>1262900</v>
      </c>
      <c r="G441">
        <v>25.848071999999998</v>
      </c>
      <c r="H441">
        <f t="shared" si="12"/>
        <v>-5.9790732436472392E-3</v>
      </c>
      <c r="I441">
        <f t="shared" si="13"/>
        <v>-5.9790684725381602E-3</v>
      </c>
    </row>
    <row r="442" spans="1:9" x14ac:dyDescent="0.35">
      <c r="A442" s="1">
        <v>40996</v>
      </c>
      <c r="B442">
        <v>26.52</v>
      </c>
      <c r="C442">
        <v>26.530000999999999</v>
      </c>
      <c r="D442">
        <v>25.799999</v>
      </c>
      <c r="E442">
        <v>26.219999000000001</v>
      </c>
      <c r="F442">
        <v>2500400</v>
      </c>
      <c r="G442">
        <v>25.478812999999999</v>
      </c>
      <c r="H442">
        <f t="shared" si="12"/>
        <v>-1.4285751879699249E-2</v>
      </c>
      <c r="I442">
        <f t="shared" si="13"/>
        <v>-1.4285746341158426E-2</v>
      </c>
    </row>
    <row r="443" spans="1:9" x14ac:dyDescent="0.35">
      <c r="A443" s="1">
        <v>40997</v>
      </c>
      <c r="B443">
        <v>26.07</v>
      </c>
      <c r="C443">
        <v>26.6</v>
      </c>
      <c r="D443">
        <v>25.950001</v>
      </c>
      <c r="E443">
        <v>26.370000999999998</v>
      </c>
      <c r="F443">
        <v>1411500</v>
      </c>
      <c r="G443">
        <v>25.624573999999999</v>
      </c>
      <c r="H443">
        <f t="shared" si="12"/>
        <v>5.7209002944659561E-3</v>
      </c>
      <c r="I443">
        <f t="shared" si="13"/>
        <v>5.7208709055637822E-3</v>
      </c>
    </row>
    <row r="444" spans="1:9" x14ac:dyDescent="0.35">
      <c r="A444" s="1">
        <v>40998</v>
      </c>
      <c r="B444">
        <v>26.65</v>
      </c>
      <c r="C444">
        <v>27.17</v>
      </c>
      <c r="D444">
        <v>26.65</v>
      </c>
      <c r="E444">
        <v>26.969999000000001</v>
      </c>
      <c r="F444">
        <v>1606700</v>
      </c>
      <c r="G444">
        <v>26.207612000000001</v>
      </c>
      <c r="H444">
        <f t="shared" si="12"/>
        <v>2.2753051848576074E-2</v>
      </c>
      <c r="I444">
        <f t="shared" si="13"/>
        <v>2.2753080695117195E-2</v>
      </c>
    </row>
    <row r="445" spans="1:9" x14ac:dyDescent="0.35">
      <c r="A445" s="1">
        <v>41001</v>
      </c>
      <c r="B445">
        <v>27.17</v>
      </c>
      <c r="C445">
        <v>27.860001</v>
      </c>
      <c r="D445">
        <v>27.15</v>
      </c>
      <c r="E445">
        <v>27.799999</v>
      </c>
      <c r="F445">
        <v>2581100</v>
      </c>
      <c r="G445">
        <v>27.014149</v>
      </c>
      <c r="H445">
        <f t="shared" si="12"/>
        <v>3.0774936254168873E-2</v>
      </c>
      <c r="I445">
        <f t="shared" si="13"/>
        <v>3.0774913792221845E-2</v>
      </c>
    </row>
    <row r="446" spans="1:9" x14ac:dyDescent="0.35">
      <c r="A446" s="1">
        <v>41002</v>
      </c>
      <c r="B446">
        <v>27.76</v>
      </c>
      <c r="C446">
        <v>28.120000999999998</v>
      </c>
      <c r="D446">
        <v>27.549999</v>
      </c>
      <c r="E446">
        <v>27.82</v>
      </c>
      <c r="F446">
        <v>1221400</v>
      </c>
      <c r="G446">
        <v>27.033584999999999</v>
      </c>
      <c r="H446">
        <f t="shared" si="12"/>
        <v>7.1946045753457045E-4</v>
      </c>
      <c r="I446">
        <f t="shared" si="13"/>
        <v>7.1947482039870655E-4</v>
      </c>
    </row>
    <row r="447" spans="1:9" x14ac:dyDescent="0.35">
      <c r="A447" s="1">
        <v>41003</v>
      </c>
      <c r="B447">
        <v>27.33</v>
      </c>
      <c r="C447">
        <v>27.49</v>
      </c>
      <c r="D447">
        <v>27.08</v>
      </c>
      <c r="E447">
        <v>27.41</v>
      </c>
      <c r="F447">
        <v>1479700</v>
      </c>
      <c r="G447">
        <v>26.635175</v>
      </c>
      <c r="H447">
        <f t="shared" si="12"/>
        <v>-1.4737598849748387E-2</v>
      </c>
      <c r="I447">
        <f t="shared" si="13"/>
        <v>-1.4737593996504659E-2</v>
      </c>
    </row>
    <row r="448" spans="1:9" x14ac:dyDescent="0.35">
      <c r="A448" s="1">
        <v>41004</v>
      </c>
      <c r="B448">
        <v>27.25</v>
      </c>
      <c r="C448">
        <v>27.77</v>
      </c>
      <c r="D448">
        <v>27.18</v>
      </c>
      <c r="E448">
        <v>27.67</v>
      </c>
      <c r="F448">
        <v>1449800</v>
      </c>
      <c r="G448">
        <v>26.887824999999999</v>
      </c>
      <c r="H448">
        <f t="shared" si="12"/>
        <v>9.4855892010215822E-3</v>
      </c>
      <c r="I448">
        <f t="shared" si="13"/>
        <v>9.4855768734389452E-3</v>
      </c>
    </row>
    <row r="449" spans="1:9" x14ac:dyDescent="0.35">
      <c r="A449" s="1">
        <v>41008</v>
      </c>
      <c r="B449">
        <v>27.040001</v>
      </c>
      <c r="C449">
        <v>27.18</v>
      </c>
      <c r="D449">
        <v>26.799999</v>
      </c>
      <c r="E449">
        <v>27</v>
      </c>
      <c r="F449">
        <v>1384000</v>
      </c>
      <c r="G449">
        <v>26.236764999999998</v>
      </c>
      <c r="H449">
        <f t="shared" si="12"/>
        <v>-2.4213950126490844E-2</v>
      </c>
      <c r="I449">
        <f t="shared" si="13"/>
        <v>-2.4213933257896506E-2</v>
      </c>
    </row>
    <row r="450" spans="1:9" x14ac:dyDescent="0.35">
      <c r="A450" s="1">
        <v>41009</v>
      </c>
      <c r="B450">
        <v>27.43</v>
      </c>
      <c r="C450">
        <v>27.66</v>
      </c>
      <c r="D450">
        <v>27.1</v>
      </c>
      <c r="E450">
        <v>27.129999000000002</v>
      </c>
      <c r="F450">
        <v>2474900</v>
      </c>
      <c r="G450">
        <v>26.363088999999999</v>
      </c>
      <c r="H450">
        <f t="shared" si="12"/>
        <v>4.8147777777778344E-3</v>
      </c>
      <c r="I450">
        <f t="shared" si="13"/>
        <v>4.8147704185329378E-3</v>
      </c>
    </row>
    <row r="451" spans="1:9" x14ac:dyDescent="0.35">
      <c r="A451" s="1">
        <v>41010</v>
      </c>
      <c r="B451">
        <v>27.5</v>
      </c>
      <c r="C451">
        <v>27.860001</v>
      </c>
      <c r="D451">
        <v>27.32</v>
      </c>
      <c r="E451">
        <v>27.709999</v>
      </c>
      <c r="F451">
        <v>1841300</v>
      </c>
      <c r="G451">
        <v>26.926693</v>
      </c>
      <c r="H451">
        <f t="shared" si="12"/>
        <v>2.1378548521140683E-2</v>
      </c>
      <c r="I451">
        <f t="shared" si="13"/>
        <v>2.1378526621064837E-2</v>
      </c>
    </row>
    <row r="452" spans="1:9" x14ac:dyDescent="0.35">
      <c r="A452" s="1">
        <v>41011</v>
      </c>
      <c r="B452">
        <v>27.85</v>
      </c>
      <c r="C452">
        <v>28.5</v>
      </c>
      <c r="D452">
        <v>27.85</v>
      </c>
      <c r="E452">
        <v>28.389999</v>
      </c>
      <c r="F452">
        <v>1355800</v>
      </c>
      <c r="G452">
        <v>27.587471000000001</v>
      </c>
      <c r="H452">
        <f t="shared" ref="H452:H515" si="14">(E452-E451)/E451</f>
        <v>2.4539878186209958E-2</v>
      </c>
      <c r="I452">
        <f t="shared" ref="I452:I515" si="15">(G452-G451)/G451</f>
        <v>2.4539886869880401E-2</v>
      </c>
    </row>
    <row r="453" spans="1:9" x14ac:dyDescent="0.35">
      <c r="A453" s="1">
        <v>41012</v>
      </c>
      <c r="B453">
        <v>28.33</v>
      </c>
      <c r="C453">
        <v>28.389999</v>
      </c>
      <c r="D453">
        <v>27.780000999999999</v>
      </c>
      <c r="E453">
        <v>27.92</v>
      </c>
      <c r="F453">
        <v>1449300</v>
      </c>
      <c r="G453">
        <v>27.130758</v>
      </c>
      <c r="H453">
        <f t="shared" si="14"/>
        <v>-1.6555090403490253E-2</v>
      </c>
      <c r="I453">
        <f t="shared" si="15"/>
        <v>-1.6555087633803062E-2</v>
      </c>
    </row>
    <row r="454" spans="1:9" x14ac:dyDescent="0.35">
      <c r="A454" s="1">
        <v>41015</v>
      </c>
      <c r="B454">
        <v>28.93</v>
      </c>
      <c r="C454">
        <v>28.98</v>
      </c>
      <c r="D454">
        <v>28.48</v>
      </c>
      <c r="E454">
        <v>28.85</v>
      </c>
      <c r="F454">
        <v>2969400</v>
      </c>
      <c r="G454">
        <v>28.034469000000001</v>
      </c>
      <c r="H454">
        <f t="shared" si="14"/>
        <v>3.3309455587392539E-2</v>
      </c>
      <c r="I454">
        <f t="shared" si="15"/>
        <v>3.3309463745907916E-2</v>
      </c>
    </row>
    <row r="455" spans="1:9" x14ac:dyDescent="0.35">
      <c r="A455" s="1">
        <v>41016</v>
      </c>
      <c r="B455">
        <v>29</v>
      </c>
      <c r="C455">
        <v>29.379999000000002</v>
      </c>
      <c r="D455">
        <v>28.870000999999998</v>
      </c>
      <c r="E455">
        <v>29.309999000000001</v>
      </c>
      <c r="F455">
        <v>1972400</v>
      </c>
      <c r="G455">
        <v>28.481465</v>
      </c>
      <c r="H455">
        <f t="shared" si="14"/>
        <v>1.5944506065857879E-2</v>
      </c>
      <c r="I455">
        <f t="shared" si="15"/>
        <v>1.5944514590235277E-2</v>
      </c>
    </row>
    <row r="456" spans="1:9" x14ac:dyDescent="0.35">
      <c r="A456" s="1">
        <v>41017</v>
      </c>
      <c r="B456">
        <v>29.51</v>
      </c>
      <c r="C456">
        <v>29.889999</v>
      </c>
      <c r="D456">
        <v>29.450001</v>
      </c>
      <c r="E456">
        <v>29.790001</v>
      </c>
      <c r="F456">
        <v>2896800</v>
      </c>
      <c r="G456">
        <v>28.947897999999999</v>
      </c>
      <c r="H456">
        <f t="shared" si="14"/>
        <v>1.6376732049700818E-2</v>
      </c>
      <c r="I456">
        <f t="shared" si="15"/>
        <v>1.6376720790169975E-2</v>
      </c>
    </row>
    <row r="457" spans="1:9" x14ac:dyDescent="0.35">
      <c r="A457" s="1">
        <v>41018</v>
      </c>
      <c r="B457">
        <v>30.129999000000002</v>
      </c>
      <c r="C457">
        <v>30.629999000000002</v>
      </c>
      <c r="D457">
        <v>30.1</v>
      </c>
      <c r="E457">
        <v>30.280000999999999</v>
      </c>
      <c r="F457">
        <v>3811700</v>
      </c>
      <c r="G457">
        <v>29.424046000000001</v>
      </c>
      <c r="H457">
        <f t="shared" si="14"/>
        <v>1.6448472089678628E-2</v>
      </c>
      <c r="I457">
        <f t="shared" si="15"/>
        <v>1.6448448174026385E-2</v>
      </c>
    </row>
    <row r="458" spans="1:9" x14ac:dyDescent="0.35">
      <c r="A458" s="1">
        <v>41019</v>
      </c>
      <c r="B458">
        <v>30.26</v>
      </c>
      <c r="C458">
        <v>30.360001</v>
      </c>
      <c r="D458">
        <v>29.92</v>
      </c>
      <c r="E458">
        <v>29.959999</v>
      </c>
      <c r="F458">
        <v>2393900</v>
      </c>
      <c r="G458">
        <v>29.11309</v>
      </c>
      <c r="H458">
        <f t="shared" si="14"/>
        <v>-1.0568097405280759E-2</v>
      </c>
      <c r="I458">
        <f t="shared" si="15"/>
        <v>-1.0568091145588914E-2</v>
      </c>
    </row>
    <row r="459" spans="1:9" x14ac:dyDescent="0.35">
      <c r="A459" s="1">
        <v>41022</v>
      </c>
      <c r="B459">
        <v>29.209999</v>
      </c>
      <c r="C459">
        <v>29.709999</v>
      </c>
      <c r="D459">
        <v>29.16</v>
      </c>
      <c r="E459">
        <v>29.67</v>
      </c>
      <c r="F459">
        <v>1873500</v>
      </c>
      <c r="G459">
        <v>28.831289000000002</v>
      </c>
      <c r="H459">
        <f t="shared" si="14"/>
        <v>-9.6795397089298341E-3</v>
      </c>
      <c r="I459">
        <f t="shared" si="15"/>
        <v>-9.6795290365948097E-3</v>
      </c>
    </row>
    <row r="460" spans="1:9" x14ac:dyDescent="0.35">
      <c r="A460" s="1">
        <v>41023</v>
      </c>
      <c r="B460">
        <v>29.530000999999999</v>
      </c>
      <c r="C460">
        <v>29.950001</v>
      </c>
      <c r="D460">
        <v>29.52</v>
      </c>
      <c r="E460">
        <v>29.709999</v>
      </c>
      <c r="F460">
        <v>1321800</v>
      </c>
      <c r="G460">
        <v>28.870156999999999</v>
      </c>
      <c r="H460">
        <f t="shared" si="14"/>
        <v>1.3481294236601994E-3</v>
      </c>
      <c r="I460">
        <f t="shared" si="15"/>
        <v>1.3481187053411741E-3</v>
      </c>
    </row>
    <row r="461" spans="1:9" x14ac:dyDescent="0.35">
      <c r="A461" s="1">
        <v>41024</v>
      </c>
      <c r="B461">
        <v>29.93</v>
      </c>
      <c r="C461">
        <v>30.02</v>
      </c>
      <c r="D461">
        <v>29.67</v>
      </c>
      <c r="E461">
        <v>29.73</v>
      </c>
      <c r="F461">
        <v>1638500</v>
      </c>
      <c r="G461">
        <v>28.889593000000001</v>
      </c>
      <c r="H461">
        <f t="shared" si="14"/>
        <v>6.7320769684309321E-4</v>
      </c>
      <c r="I461">
        <f t="shared" si="15"/>
        <v>6.7322113973964368E-4</v>
      </c>
    </row>
    <row r="462" spans="1:9" x14ac:dyDescent="0.35">
      <c r="A462" s="1">
        <v>41025</v>
      </c>
      <c r="B462">
        <v>29.68</v>
      </c>
      <c r="C462">
        <v>29.889999</v>
      </c>
      <c r="D462">
        <v>29.26</v>
      </c>
      <c r="E462">
        <v>29.84</v>
      </c>
      <c r="F462">
        <v>1641800</v>
      </c>
      <c r="G462">
        <v>28.996483999999999</v>
      </c>
      <c r="H462">
        <f t="shared" si="14"/>
        <v>3.6999663639421267E-3</v>
      </c>
      <c r="I462">
        <f t="shared" si="15"/>
        <v>3.6999828969552255E-3</v>
      </c>
    </row>
    <row r="463" spans="1:9" x14ac:dyDescent="0.35">
      <c r="A463" s="1">
        <v>41026</v>
      </c>
      <c r="B463">
        <v>29.75</v>
      </c>
      <c r="C463">
        <v>29.93</v>
      </c>
      <c r="D463">
        <v>29.42</v>
      </c>
      <c r="E463">
        <v>29.83</v>
      </c>
      <c r="F463">
        <v>1513400</v>
      </c>
      <c r="G463">
        <v>28.986765999999999</v>
      </c>
      <c r="H463">
        <f t="shared" si="14"/>
        <v>-3.3512064343168776E-4</v>
      </c>
      <c r="I463">
        <f t="shared" si="15"/>
        <v>-3.3514408160656477E-4</v>
      </c>
    </row>
    <row r="464" spans="1:9" x14ac:dyDescent="0.35">
      <c r="A464" s="1">
        <v>41029</v>
      </c>
      <c r="B464">
        <v>29.889999</v>
      </c>
      <c r="C464">
        <v>30</v>
      </c>
      <c r="D464">
        <v>29.549999</v>
      </c>
      <c r="E464">
        <v>29.75</v>
      </c>
      <c r="F464">
        <v>992100</v>
      </c>
      <c r="G464">
        <v>28.909027999999999</v>
      </c>
      <c r="H464">
        <f t="shared" si="14"/>
        <v>-2.681863895407251E-3</v>
      </c>
      <c r="I464">
        <f t="shared" si="15"/>
        <v>-2.681844535537358E-3</v>
      </c>
    </row>
    <row r="465" spans="1:9" x14ac:dyDescent="0.35">
      <c r="A465" s="1">
        <v>41030</v>
      </c>
      <c r="B465">
        <v>29.67</v>
      </c>
      <c r="C465">
        <v>30</v>
      </c>
      <c r="D465">
        <v>29.440000999999999</v>
      </c>
      <c r="E465">
        <v>29.879999000000002</v>
      </c>
      <c r="F465">
        <v>817500</v>
      </c>
      <c r="G465">
        <v>29.035352</v>
      </c>
      <c r="H465">
        <f t="shared" si="14"/>
        <v>4.369714285714337E-3</v>
      </c>
      <c r="I465">
        <f t="shared" si="15"/>
        <v>4.3697076221310633E-3</v>
      </c>
    </row>
    <row r="466" spans="1:9" x14ac:dyDescent="0.35">
      <c r="A466" s="1">
        <v>41031</v>
      </c>
      <c r="B466">
        <v>28.799999</v>
      </c>
      <c r="C466">
        <v>28.93</v>
      </c>
      <c r="D466">
        <v>28.450001</v>
      </c>
      <c r="E466">
        <v>28.66</v>
      </c>
      <c r="F466">
        <v>2553600</v>
      </c>
      <c r="G466">
        <v>27.84984</v>
      </c>
      <c r="H466">
        <f t="shared" si="14"/>
        <v>-4.0829954512381389E-2</v>
      </c>
      <c r="I466">
        <f t="shared" si="15"/>
        <v>-4.0829951019708641E-2</v>
      </c>
    </row>
    <row r="467" spans="1:9" x14ac:dyDescent="0.35">
      <c r="A467" s="1">
        <v>41032</v>
      </c>
      <c r="B467">
        <v>28.440000999999999</v>
      </c>
      <c r="C467">
        <v>28.559999000000001</v>
      </c>
      <c r="D467">
        <v>28.1</v>
      </c>
      <c r="E467">
        <v>28.209999</v>
      </c>
      <c r="F467">
        <v>1851000</v>
      </c>
      <c r="G467">
        <v>27.412559000000002</v>
      </c>
      <c r="H467">
        <f t="shared" si="14"/>
        <v>-1.5701360781577123E-2</v>
      </c>
      <c r="I467">
        <f t="shared" si="15"/>
        <v>-1.5701382844569258E-2</v>
      </c>
    </row>
    <row r="468" spans="1:9" x14ac:dyDescent="0.35">
      <c r="A468" s="1">
        <v>41033</v>
      </c>
      <c r="B468">
        <v>28.1</v>
      </c>
      <c r="C468">
        <v>28.129999000000002</v>
      </c>
      <c r="D468">
        <v>27.75</v>
      </c>
      <c r="E468">
        <v>27.91</v>
      </c>
      <c r="F468">
        <v>1733100</v>
      </c>
      <c r="G468">
        <v>27.121041000000002</v>
      </c>
      <c r="H468">
        <f t="shared" si="14"/>
        <v>-1.0634491692112421E-2</v>
      </c>
      <c r="I468">
        <f t="shared" si="15"/>
        <v>-1.0634468675470974E-2</v>
      </c>
    </row>
    <row r="469" spans="1:9" x14ac:dyDescent="0.35">
      <c r="A469" s="1">
        <v>41036</v>
      </c>
      <c r="B469">
        <v>28.549999</v>
      </c>
      <c r="C469">
        <v>28.92</v>
      </c>
      <c r="D469">
        <v>28.540001</v>
      </c>
      <c r="E469">
        <v>28.73</v>
      </c>
      <c r="F469">
        <v>1829200</v>
      </c>
      <c r="G469">
        <v>27.917860999999998</v>
      </c>
      <c r="H469">
        <f t="shared" si="14"/>
        <v>2.938015048369761E-2</v>
      </c>
      <c r="I469">
        <f t="shared" si="15"/>
        <v>2.9380140681178009E-2</v>
      </c>
    </row>
    <row r="470" spans="1:9" x14ac:dyDescent="0.35">
      <c r="A470" s="1">
        <v>41037</v>
      </c>
      <c r="B470">
        <v>27.9</v>
      </c>
      <c r="C470">
        <v>28.07</v>
      </c>
      <c r="D470">
        <v>27.42</v>
      </c>
      <c r="E470">
        <v>27.85</v>
      </c>
      <c r="F470">
        <v>1740400</v>
      </c>
      <c r="G470">
        <v>27.062736999999998</v>
      </c>
      <c r="H470">
        <f t="shared" si="14"/>
        <v>-3.0630003480682177E-2</v>
      </c>
      <c r="I470">
        <f t="shared" si="15"/>
        <v>-3.0629997047409901E-2</v>
      </c>
    </row>
    <row r="471" spans="1:9" x14ac:dyDescent="0.35">
      <c r="A471" s="1">
        <v>41038</v>
      </c>
      <c r="B471">
        <v>27.25</v>
      </c>
      <c r="C471">
        <v>27.370000999999998</v>
      </c>
      <c r="D471">
        <v>27.02</v>
      </c>
      <c r="E471">
        <v>27.16</v>
      </c>
      <c r="F471">
        <v>2356400</v>
      </c>
      <c r="G471">
        <v>26.392242</v>
      </c>
      <c r="H471">
        <f t="shared" si="14"/>
        <v>-2.477558348294439E-2</v>
      </c>
      <c r="I471">
        <f t="shared" si="15"/>
        <v>-2.4775579794460517E-2</v>
      </c>
    </row>
    <row r="472" spans="1:9" x14ac:dyDescent="0.35">
      <c r="A472" s="1">
        <v>41039</v>
      </c>
      <c r="B472">
        <v>27.34</v>
      </c>
      <c r="C472">
        <v>27.48</v>
      </c>
      <c r="D472">
        <v>27.1</v>
      </c>
      <c r="E472">
        <v>27.16</v>
      </c>
      <c r="F472">
        <v>1564500</v>
      </c>
      <c r="G472">
        <v>26.392242</v>
      </c>
      <c r="H472">
        <f t="shared" si="14"/>
        <v>0</v>
      </c>
      <c r="I472">
        <f t="shared" si="15"/>
        <v>0</v>
      </c>
    </row>
    <row r="473" spans="1:9" x14ac:dyDescent="0.35">
      <c r="A473" s="1">
        <v>41040</v>
      </c>
      <c r="B473">
        <v>27.49</v>
      </c>
      <c r="C473">
        <v>27.93</v>
      </c>
      <c r="D473">
        <v>27.4</v>
      </c>
      <c r="E473">
        <v>27.549999</v>
      </c>
      <c r="F473">
        <v>1372100</v>
      </c>
      <c r="G473">
        <v>26.771215999999999</v>
      </c>
      <c r="H473">
        <f t="shared" si="14"/>
        <v>1.4359315169366699E-2</v>
      </c>
      <c r="I473">
        <f t="shared" si="15"/>
        <v>1.4359295432347107E-2</v>
      </c>
    </row>
    <row r="474" spans="1:9" x14ac:dyDescent="0.35">
      <c r="A474" s="1">
        <v>41043</v>
      </c>
      <c r="B474">
        <v>26.889999</v>
      </c>
      <c r="C474">
        <v>27.040001</v>
      </c>
      <c r="D474">
        <v>26.610001</v>
      </c>
      <c r="E474">
        <v>26.790001</v>
      </c>
      <c r="F474">
        <v>1371700</v>
      </c>
      <c r="G474">
        <v>26.032702</v>
      </c>
      <c r="H474">
        <f t="shared" si="14"/>
        <v>-2.7586135302582027E-2</v>
      </c>
      <c r="I474">
        <f t="shared" si="15"/>
        <v>-2.7586120854577491E-2</v>
      </c>
    </row>
    <row r="475" spans="1:9" x14ac:dyDescent="0.35">
      <c r="A475" s="1">
        <v>41044</v>
      </c>
      <c r="B475">
        <v>26.440000999999999</v>
      </c>
      <c r="C475">
        <v>26.540001</v>
      </c>
      <c r="D475">
        <v>25.940000999999999</v>
      </c>
      <c r="E475">
        <v>26.190000999999999</v>
      </c>
      <c r="F475">
        <v>2871100</v>
      </c>
      <c r="G475">
        <v>25.449662</v>
      </c>
      <c r="H475">
        <f t="shared" si="14"/>
        <v>-2.2396415737349223E-2</v>
      </c>
      <c r="I475">
        <f t="shared" si="15"/>
        <v>-2.239644582417916E-2</v>
      </c>
    </row>
    <row r="476" spans="1:9" x14ac:dyDescent="0.35">
      <c r="A476" s="1">
        <v>41045</v>
      </c>
      <c r="B476">
        <v>24.969999000000001</v>
      </c>
      <c r="C476">
        <v>25.139999</v>
      </c>
      <c r="D476">
        <v>24.18</v>
      </c>
      <c r="E476">
        <v>24.379999000000002</v>
      </c>
      <c r="F476">
        <v>4051900</v>
      </c>
      <c r="G476">
        <v>23.690826000000001</v>
      </c>
      <c r="H476">
        <f t="shared" si="14"/>
        <v>-6.9110421187078122E-2</v>
      </c>
      <c r="I476">
        <f t="shared" si="15"/>
        <v>-6.9110387399251072E-2</v>
      </c>
    </row>
    <row r="477" spans="1:9" x14ac:dyDescent="0.35">
      <c r="A477" s="1">
        <v>41046</v>
      </c>
      <c r="B477">
        <v>24.58</v>
      </c>
      <c r="C477">
        <v>24.700001</v>
      </c>
      <c r="D477">
        <v>24.120000999999998</v>
      </c>
      <c r="E477">
        <v>24.120000999999998</v>
      </c>
      <c r="F477">
        <v>2295000</v>
      </c>
      <c r="G477">
        <v>23.438177</v>
      </c>
      <c r="H477">
        <f t="shared" si="14"/>
        <v>-1.0664397484183779E-2</v>
      </c>
      <c r="I477">
        <f t="shared" si="15"/>
        <v>-1.0664423435468298E-2</v>
      </c>
    </row>
    <row r="478" spans="1:9" x14ac:dyDescent="0.35">
      <c r="A478" s="1">
        <v>41047</v>
      </c>
      <c r="B478">
        <v>23.83</v>
      </c>
      <c r="C478">
        <v>23.950001</v>
      </c>
      <c r="D478">
        <v>23.33</v>
      </c>
      <c r="E478">
        <v>23.43</v>
      </c>
      <c r="F478">
        <v>2025600</v>
      </c>
      <c r="G478">
        <v>22.767682000000001</v>
      </c>
      <c r="H478">
        <f t="shared" si="14"/>
        <v>-2.8607005447470704E-2</v>
      </c>
      <c r="I478">
        <f t="shared" si="15"/>
        <v>-2.8606960345081402E-2</v>
      </c>
    </row>
    <row r="479" spans="1:9" x14ac:dyDescent="0.35">
      <c r="A479" s="1">
        <v>41050</v>
      </c>
      <c r="B479">
        <v>23.51</v>
      </c>
      <c r="C479">
        <v>24.540001</v>
      </c>
      <c r="D479">
        <v>23.5</v>
      </c>
      <c r="E479">
        <v>24.5</v>
      </c>
      <c r="F479">
        <v>2707800</v>
      </c>
      <c r="G479">
        <v>23.807434000000001</v>
      </c>
      <c r="H479">
        <f t="shared" si="14"/>
        <v>4.5667947076397791E-2</v>
      </c>
      <c r="I479">
        <f t="shared" si="15"/>
        <v>4.5667890126012828E-2</v>
      </c>
    </row>
    <row r="480" spans="1:9" x14ac:dyDescent="0.35">
      <c r="A480" s="1">
        <v>41051</v>
      </c>
      <c r="B480">
        <v>24.209999</v>
      </c>
      <c r="C480">
        <v>24.65</v>
      </c>
      <c r="D480">
        <v>24.02</v>
      </c>
      <c r="E480">
        <v>24.110001</v>
      </c>
      <c r="F480">
        <v>2463000</v>
      </c>
      <c r="G480">
        <v>23.428460000000001</v>
      </c>
      <c r="H480">
        <f t="shared" si="14"/>
        <v>-1.5918326530612228E-2</v>
      </c>
      <c r="I480">
        <f t="shared" si="15"/>
        <v>-1.5918305181482368E-2</v>
      </c>
    </row>
    <row r="481" spans="1:9" x14ac:dyDescent="0.35">
      <c r="A481" s="1">
        <v>41052</v>
      </c>
      <c r="B481">
        <v>23.51</v>
      </c>
      <c r="C481">
        <v>23.91</v>
      </c>
      <c r="D481">
        <v>22.98</v>
      </c>
      <c r="E481">
        <v>23.84</v>
      </c>
      <c r="F481">
        <v>3100000</v>
      </c>
      <c r="G481">
        <v>23.166091999999999</v>
      </c>
      <c r="H481">
        <f t="shared" si="14"/>
        <v>-1.1198713761977886E-2</v>
      </c>
      <c r="I481">
        <f t="shared" si="15"/>
        <v>-1.1198687408391424E-2</v>
      </c>
    </row>
    <row r="482" spans="1:9" x14ac:dyDescent="0.35">
      <c r="A482" s="1">
        <v>41053</v>
      </c>
      <c r="B482">
        <v>23.879999000000002</v>
      </c>
      <c r="C482">
        <v>24.07</v>
      </c>
      <c r="D482">
        <v>23.530000999999999</v>
      </c>
      <c r="E482">
        <v>23.82</v>
      </c>
      <c r="F482">
        <v>1783200</v>
      </c>
      <c r="G482">
        <v>23.146656</v>
      </c>
      <c r="H482">
        <f t="shared" si="14"/>
        <v>-8.3892617449662639E-4</v>
      </c>
      <c r="I482">
        <f t="shared" si="15"/>
        <v>-8.3898484042966334E-4</v>
      </c>
    </row>
    <row r="483" spans="1:9" x14ac:dyDescent="0.35">
      <c r="A483" s="1">
        <v>41054</v>
      </c>
      <c r="B483">
        <v>23.950001</v>
      </c>
      <c r="C483">
        <v>24.08</v>
      </c>
      <c r="D483">
        <v>23.620000999999998</v>
      </c>
      <c r="E483">
        <v>23.84</v>
      </c>
      <c r="F483">
        <v>1273600</v>
      </c>
      <c r="G483">
        <v>23.166091999999999</v>
      </c>
      <c r="H483">
        <f t="shared" si="14"/>
        <v>8.39630562552459E-4</v>
      </c>
      <c r="I483">
        <f t="shared" si="15"/>
        <v>8.3968932704572526E-4</v>
      </c>
    </row>
    <row r="484" spans="1:9" x14ac:dyDescent="0.35">
      <c r="A484" s="1">
        <v>41058</v>
      </c>
      <c r="B484">
        <v>24.92</v>
      </c>
      <c r="C484">
        <v>24.98</v>
      </c>
      <c r="D484">
        <v>22.440000999999999</v>
      </c>
      <c r="E484">
        <v>23.139999</v>
      </c>
      <c r="F484">
        <v>5797400</v>
      </c>
      <c r="G484">
        <v>22.485878</v>
      </c>
      <c r="H484">
        <f t="shared" si="14"/>
        <v>-2.9362458053691289E-2</v>
      </c>
      <c r="I484">
        <f t="shared" si="15"/>
        <v>-2.936248375427325E-2</v>
      </c>
    </row>
    <row r="485" spans="1:9" x14ac:dyDescent="0.35">
      <c r="A485" s="1">
        <v>41059</v>
      </c>
      <c r="B485">
        <v>21.6</v>
      </c>
      <c r="C485">
        <v>21.67</v>
      </c>
      <c r="D485">
        <v>20.370000999999998</v>
      </c>
      <c r="E485">
        <v>20.84</v>
      </c>
      <c r="F485">
        <v>5854900</v>
      </c>
      <c r="G485">
        <v>20.250895</v>
      </c>
      <c r="H485">
        <f t="shared" si="14"/>
        <v>-9.9394948115598444E-2</v>
      </c>
      <c r="I485">
        <f t="shared" si="15"/>
        <v>-9.9394962473780199E-2</v>
      </c>
    </row>
    <row r="486" spans="1:9" x14ac:dyDescent="0.35">
      <c r="A486" s="1">
        <v>41060</v>
      </c>
      <c r="B486">
        <v>20.76</v>
      </c>
      <c r="C486">
        <v>21.02</v>
      </c>
      <c r="D486">
        <v>20.49</v>
      </c>
      <c r="E486">
        <v>20.790001</v>
      </c>
      <c r="F486">
        <v>3789600</v>
      </c>
      <c r="G486">
        <v>20.202310000000001</v>
      </c>
      <c r="H486">
        <f t="shared" si="14"/>
        <v>-2.3991842610364533E-3</v>
      </c>
      <c r="I486">
        <f t="shared" si="15"/>
        <v>-2.3991532226106159E-3</v>
      </c>
    </row>
    <row r="487" spans="1:9" x14ac:dyDescent="0.35">
      <c r="A487" s="1">
        <v>41061</v>
      </c>
      <c r="B487">
        <v>20.02</v>
      </c>
      <c r="C487">
        <v>20.48</v>
      </c>
      <c r="D487">
        <v>20.02</v>
      </c>
      <c r="E487">
        <v>20.110001</v>
      </c>
      <c r="F487">
        <v>2846800</v>
      </c>
      <c r="G487">
        <v>19.541532</v>
      </c>
      <c r="H487">
        <f t="shared" si="14"/>
        <v>-3.2708031134774822E-2</v>
      </c>
      <c r="I487">
        <f t="shared" si="15"/>
        <v>-3.270804180314036E-2</v>
      </c>
    </row>
    <row r="488" spans="1:9" x14ac:dyDescent="0.35">
      <c r="A488" s="1">
        <v>41064</v>
      </c>
      <c r="B488">
        <v>20.5</v>
      </c>
      <c r="C488">
        <v>20.540001</v>
      </c>
      <c r="D488">
        <v>19.850000000000001</v>
      </c>
      <c r="E488">
        <v>20.18</v>
      </c>
      <c r="F488">
        <v>3032700</v>
      </c>
      <c r="G488">
        <v>19.609552000000001</v>
      </c>
      <c r="H488">
        <f t="shared" si="14"/>
        <v>3.4808053962801519E-3</v>
      </c>
      <c r="I488">
        <f t="shared" si="15"/>
        <v>3.4807915776511604E-3</v>
      </c>
    </row>
    <row r="489" spans="1:9" x14ac:dyDescent="0.35">
      <c r="A489" s="1">
        <v>41065</v>
      </c>
      <c r="B489">
        <v>20</v>
      </c>
      <c r="C489">
        <v>20.219999000000001</v>
      </c>
      <c r="D489">
        <v>19.889999</v>
      </c>
      <c r="E489">
        <v>20.07</v>
      </c>
      <c r="F489">
        <v>1378500</v>
      </c>
      <c r="G489">
        <v>19.502661</v>
      </c>
      <c r="H489">
        <f t="shared" si="14"/>
        <v>-5.4509415262635995E-3</v>
      </c>
      <c r="I489">
        <f t="shared" si="15"/>
        <v>-5.4509659374166707E-3</v>
      </c>
    </row>
    <row r="490" spans="1:9" x14ac:dyDescent="0.35">
      <c r="A490" s="1">
        <v>41066</v>
      </c>
      <c r="B490">
        <v>20.91</v>
      </c>
      <c r="C490">
        <v>21.690000999999999</v>
      </c>
      <c r="D490">
        <v>20.9</v>
      </c>
      <c r="E490">
        <v>21.67</v>
      </c>
      <c r="F490">
        <v>2626600</v>
      </c>
      <c r="G490">
        <v>21.057433</v>
      </c>
      <c r="H490">
        <f t="shared" si="14"/>
        <v>7.9720976581963199E-2</v>
      </c>
      <c r="I490">
        <f t="shared" si="15"/>
        <v>7.972101858305386E-2</v>
      </c>
    </row>
    <row r="491" spans="1:9" x14ac:dyDescent="0.35">
      <c r="A491" s="1">
        <v>41067</v>
      </c>
      <c r="B491">
        <v>21.780000999999999</v>
      </c>
      <c r="C491">
        <v>22.110001</v>
      </c>
      <c r="D491">
        <v>21.51</v>
      </c>
      <c r="E491">
        <v>21.530000999999999</v>
      </c>
      <c r="F491">
        <v>2523400</v>
      </c>
      <c r="G491">
        <v>20.921391</v>
      </c>
      <c r="H491">
        <f t="shared" si="14"/>
        <v>-6.460498384864009E-3</v>
      </c>
      <c r="I491">
        <f t="shared" si="15"/>
        <v>-6.4605215649979645E-3</v>
      </c>
    </row>
    <row r="492" spans="1:9" x14ac:dyDescent="0.35">
      <c r="A492" s="1">
        <v>41068</v>
      </c>
      <c r="B492">
        <v>21.540001</v>
      </c>
      <c r="C492">
        <v>21.719999000000001</v>
      </c>
      <c r="D492">
        <v>21.190000999999999</v>
      </c>
      <c r="E492">
        <v>21.67</v>
      </c>
      <c r="F492">
        <v>1046600</v>
      </c>
      <c r="G492">
        <v>21.057433</v>
      </c>
      <c r="H492">
        <f t="shared" si="14"/>
        <v>6.5025078261725629E-3</v>
      </c>
      <c r="I492">
        <f t="shared" si="15"/>
        <v>6.5025313087451872E-3</v>
      </c>
    </row>
    <row r="493" spans="1:9" x14ac:dyDescent="0.35">
      <c r="A493" s="1">
        <v>41071</v>
      </c>
      <c r="B493">
        <v>21.32</v>
      </c>
      <c r="C493">
        <v>21.459999</v>
      </c>
      <c r="D493">
        <v>20.860001</v>
      </c>
      <c r="E493">
        <v>20.9</v>
      </c>
      <c r="F493">
        <v>1855500</v>
      </c>
      <c r="G493">
        <v>20.309199</v>
      </c>
      <c r="H493">
        <f t="shared" si="14"/>
        <v>-3.5532994923858009E-2</v>
      </c>
      <c r="I493">
        <f t="shared" si="15"/>
        <v>-3.5533011074996658E-2</v>
      </c>
    </row>
    <row r="494" spans="1:9" x14ac:dyDescent="0.35">
      <c r="A494" s="1">
        <v>41072</v>
      </c>
      <c r="B494">
        <v>21.610001</v>
      </c>
      <c r="C494">
        <v>21.950001</v>
      </c>
      <c r="D494">
        <v>21.530000999999999</v>
      </c>
      <c r="E494">
        <v>21.9</v>
      </c>
      <c r="F494">
        <v>2031200</v>
      </c>
      <c r="G494">
        <v>21.280930999999999</v>
      </c>
      <c r="H494">
        <f t="shared" si="14"/>
        <v>4.784688995215311E-2</v>
      </c>
      <c r="I494">
        <f t="shared" si="15"/>
        <v>4.7846889480968671E-2</v>
      </c>
    </row>
    <row r="495" spans="1:9" x14ac:dyDescent="0.35">
      <c r="A495" s="1">
        <v>41073</v>
      </c>
      <c r="B495">
        <v>21.360001</v>
      </c>
      <c r="C495">
        <v>21.4</v>
      </c>
      <c r="D495">
        <v>20.91</v>
      </c>
      <c r="E495">
        <v>21.16</v>
      </c>
      <c r="F495">
        <v>1807000</v>
      </c>
      <c r="G495">
        <v>20.561848999999999</v>
      </c>
      <c r="H495">
        <f t="shared" si="14"/>
        <v>-3.3789954337899476E-2</v>
      </c>
      <c r="I495">
        <f t="shared" si="15"/>
        <v>-3.3789969057274806E-2</v>
      </c>
    </row>
    <row r="496" spans="1:9" x14ac:dyDescent="0.35">
      <c r="A496" s="1">
        <v>41074</v>
      </c>
      <c r="B496">
        <v>20.6</v>
      </c>
      <c r="C496">
        <v>20.83</v>
      </c>
      <c r="D496">
        <v>20.23</v>
      </c>
      <c r="E496">
        <v>20.690000999999999</v>
      </c>
      <c r="F496">
        <v>1631200</v>
      </c>
      <c r="G496">
        <v>20.105136000000002</v>
      </c>
      <c r="H496">
        <f t="shared" si="14"/>
        <v>-2.2211672967863961E-2</v>
      </c>
      <c r="I496">
        <f t="shared" si="15"/>
        <v>-2.2211669777362778E-2</v>
      </c>
    </row>
    <row r="497" spans="1:9" x14ac:dyDescent="0.35">
      <c r="A497" s="1">
        <v>41075</v>
      </c>
      <c r="B497">
        <v>21.42</v>
      </c>
      <c r="C497">
        <v>21.65</v>
      </c>
      <c r="D497">
        <v>21.26</v>
      </c>
      <c r="E497">
        <v>21.360001</v>
      </c>
      <c r="F497">
        <v>2309300</v>
      </c>
      <c r="G497">
        <v>20.756197</v>
      </c>
      <c r="H497">
        <f t="shared" si="14"/>
        <v>3.2382792054964221E-2</v>
      </c>
      <c r="I497">
        <f t="shared" si="15"/>
        <v>3.2382819991866679E-2</v>
      </c>
    </row>
    <row r="498" spans="1:9" x14ac:dyDescent="0.35">
      <c r="A498" s="1">
        <v>41078</v>
      </c>
      <c r="B498">
        <v>21.16</v>
      </c>
      <c r="C498">
        <v>21.68</v>
      </c>
      <c r="D498">
        <v>21.049999</v>
      </c>
      <c r="E498">
        <v>21.559999000000001</v>
      </c>
      <c r="F498">
        <v>1082800</v>
      </c>
      <c r="G498">
        <v>20.950541999999999</v>
      </c>
      <c r="H498">
        <f t="shared" si="14"/>
        <v>9.3632018088389037E-3</v>
      </c>
      <c r="I498">
        <f t="shared" si="15"/>
        <v>9.3632277627736151E-3</v>
      </c>
    </row>
    <row r="499" spans="1:9" x14ac:dyDescent="0.35">
      <c r="A499" s="1">
        <v>41079</v>
      </c>
      <c r="B499">
        <v>21.48</v>
      </c>
      <c r="C499">
        <v>22.129999000000002</v>
      </c>
      <c r="D499">
        <v>21.48</v>
      </c>
      <c r="E499">
        <v>21.85</v>
      </c>
      <c r="F499">
        <v>1747100</v>
      </c>
      <c r="G499">
        <v>21.232344999999999</v>
      </c>
      <c r="H499">
        <f t="shared" si="14"/>
        <v>1.3450881885476903E-2</v>
      </c>
      <c r="I499">
        <f t="shared" si="15"/>
        <v>1.3450869194696732E-2</v>
      </c>
    </row>
    <row r="500" spans="1:9" x14ac:dyDescent="0.35">
      <c r="A500" s="1">
        <v>41080</v>
      </c>
      <c r="B500">
        <v>21.98</v>
      </c>
      <c r="C500">
        <v>22.41</v>
      </c>
      <c r="D500">
        <v>21.92</v>
      </c>
      <c r="E500">
        <v>22.25</v>
      </c>
      <c r="F500">
        <v>1837700</v>
      </c>
      <c r="G500">
        <v>21.621037000000001</v>
      </c>
      <c r="H500">
        <f t="shared" si="14"/>
        <v>1.8306636155606341E-2</v>
      </c>
      <c r="I500">
        <f t="shared" si="15"/>
        <v>1.8306597787479551E-2</v>
      </c>
    </row>
    <row r="501" spans="1:9" x14ac:dyDescent="0.35">
      <c r="A501" s="1">
        <v>41081</v>
      </c>
      <c r="B501">
        <v>22.309999000000001</v>
      </c>
      <c r="C501">
        <v>22.309999000000001</v>
      </c>
      <c r="D501">
        <v>21.23</v>
      </c>
      <c r="E501">
        <v>21.24</v>
      </c>
      <c r="F501">
        <v>1293300</v>
      </c>
      <c r="G501">
        <v>20.639588</v>
      </c>
      <c r="H501">
        <f t="shared" si="14"/>
        <v>-4.5393258426966364E-2</v>
      </c>
      <c r="I501">
        <f t="shared" si="15"/>
        <v>-4.5393243626566167E-2</v>
      </c>
    </row>
    <row r="502" spans="1:9" x14ac:dyDescent="0.35">
      <c r="A502" s="1">
        <v>41082</v>
      </c>
      <c r="B502">
        <v>21.620000999999998</v>
      </c>
      <c r="C502">
        <v>21.85</v>
      </c>
      <c r="D502">
        <v>21.52</v>
      </c>
      <c r="E502">
        <v>21.809999000000001</v>
      </c>
      <c r="F502">
        <v>1169900</v>
      </c>
      <c r="G502">
        <v>21.193474999999999</v>
      </c>
      <c r="H502">
        <f t="shared" si="14"/>
        <v>2.6836111111111245E-2</v>
      </c>
      <c r="I502">
        <f t="shared" si="15"/>
        <v>2.6836146147878513E-2</v>
      </c>
    </row>
    <row r="503" spans="1:9" x14ac:dyDescent="0.35">
      <c r="A503" s="1">
        <v>41085</v>
      </c>
      <c r="B503">
        <v>21.58</v>
      </c>
      <c r="C503">
        <v>21.639999</v>
      </c>
      <c r="D503">
        <v>21.110001</v>
      </c>
      <c r="E503">
        <v>21.440000999999999</v>
      </c>
      <c r="F503">
        <v>949400</v>
      </c>
      <c r="G503">
        <v>20.833935</v>
      </c>
      <c r="H503">
        <f t="shared" si="14"/>
        <v>-1.696460417077518E-2</v>
      </c>
      <c r="I503">
        <f t="shared" si="15"/>
        <v>-1.6964655395115671E-2</v>
      </c>
    </row>
    <row r="504" spans="1:9" x14ac:dyDescent="0.35">
      <c r="A504" s="1">
        <v>41086</v>
      </c>
      <c r="B504">
        <v>21.629999000000002</v>
      </c>
      <c r="C504">
        <v>21.790001</v>
      </c>
      <c r="D504">
        <v>21.290001</v>
      </c>
      <c r="E504">
        <v>21.52</v>
      </c>
      <c r="F504">
        <v>1332500</v>
      </c>
      <c r="G504">
        <v>20.911674000000001</v>
      </c>
      <c r="H504">
        <f t="shared" si="14"/>
        <v>3.7312964677567329E-3</v>
      </c>
      <c r="I504">
        <f t="shared" si="15"/>
        <v>3.731364238200854E-3</v>
      </c>
    </row>
    <row r="505" spans="1:9" x14ac:dyDescent="0.35">
      <c r="A505" s="1">
        <v>41087</v>
      </c>
      <c r="B505">
        <v>20.959999</v>
      </c>
      <c r="C505">
        <v>21.440000999999999</v>
      </c>
      <c r="D505">
        <v>20.91</v>
      </c>
      <c r="E505">
        <v>21.290001</v>
      </c>
      <c r="F505">
        <v>1389200</v>
      </c>
      <c r="G505">
        <v>20.688175999999999</v>
      </c>
      <c r="H505">
        <f t="shared" si="14"/>
        <v>-1.0687685873605921E-2</v>
      </c>
      <c r="I505">
        <f t="shared" si="15"/>
        <v>-1.0687714431661608E-2</v>
      </c>
    </row>
    <row r="506" spans="1:9" x14ac:dyDescent="0.35">
      <c r="A506" s="1">
        <v>41088</v>
      </c>
      <c r="B506">
        <v>21.049999</v>
      </c>
      <c r="C506">
        <v>21.530000999999999</v>
      </c>
      <c r="D506">
        <v>21</v>
      </c>
      <c r="E506">
        <v>21.530000999999999</v>
      </c>
      <c r="F506">
        <v>1250700</v>
      </c>
      <c r="G506">
        <v>20.921391</v>
      </c>
      <c r="H506">
        <f t="shared" si="14"/>
        <v>1.1272897544720568E-2</v>
      </c>
      <c r="I506">
        <f t="shared" si="15"/>
        <v>1.1272864267976128E-2</v>
      </c>
    </row>
    <row r="507" spans="1:9" x14ac:dyDescent="0.35">
      <c r="A507" s="1">
        <v>41089</v>
      </c>
      <c r="B507">
        <v>22.030000999999999</v>
      </c>
      <c r="C507">
        <v>22.030000999999999</v>
      </c>
      <c r="D507">
        <v>21.549999</v>
      </c>
      <c r="E507">
        <v>21.959999</v>
      </c>
      <c r="F507">
        <v>1852200</v>
      </c>
      <c r="G507">
        <v>21.339234000000001</v>
      </c>
      <c r="H507">
        <f t="shared" si="14"/>
        <v>1.9972038087689881E-2</v>
      </c>
      <c r="I507">
        <f t="shared" si="15"/>
        <v>1.9972046791726292E-2</v>
      </c>
    </row>
    <row r="508" spans="1:9" x14ac:dyDescent="0.35">
      <c r="A508" s="1">
        <v>41092</v>
      </c>
      <c r="B508">
        <v>21.84</v>
      </c>
      <c r="C508">
        <v>22</v>
      </c>
      <c r="D508">
        <v>21.52</v>
      </c>
      <c r="E508">
        <v>21.969999000000001</v>
      </c>
      <c r="F508">
        <v>1601000</v>
      </c>
      <c r="G508">
        <v>21.348952000000001</v>
      </c>
      <c r="H508">
        <f t="shared" si="14"/>
        <v>4.5537342692964438E-4</v>
      </c>
      <c r="I508">
        <f t="shared" si="15"/>
        <v>4.5540528774366731E-4</v>
      </c>
    </row>
    <row r="509" spans="1:9" x14ac:dyDescent="0.35">
      <c r="A509" s="1">
        <v>41093</v>
      </c>
      <c r="B509">
        <v>22</v>
      </c>
      <c r="C509">
        <v>22.450001</v>
      </c>
      <c r="D509">
        <v>21.969999000000001</v>
      </c>
      <c r="E509">
        <v>22.42</v>
      </c>
      <c r="F509">
        <v>1200000</v>
      </c>
      <c r="G509">
        <v>21.786231999999998</v>
      </c>
      <c r="H509">
        <f t="shared" si="14"/>
        <v>2.0482522552686521E-2</v>
      </c>
      <c r="I509">
        <f t="shared" si="15"/>
        <v>2.0482504246578364E-2</v>
      </c>
    </row>
    <row r="510" spans="1:9" x14ac:dyDescent="0.35">
      <c r="A510" s="1">
        <v>41095</v>
      </c>
      <c r="B510">
        <v>22.1</v>
      </c>
      <c r="C510">
        <v>22.35</v>
      </c>
      <c r="D510">
        <v>21.85</v>
      </c>
      <c r="E510">
        <v>22.209999</v>
      </c>
      <c r="F510">
        <v>1284200</v>
      </c>
      <c r="G510">
        <v>21.582166999999998</v>
      </c>
      <c r="H510">
        <f t="shared" si="14"/>
        <v>-9.3666815343444194E-3</v>
      </c>
      <c r="I510">
        <f t="shared" si="15"/>
        <v>-9.3666954432505799E-3</v>
      </c>
    </row>
    <row r="511" spans="1:9" x14ac:dyDescent="0.35">
      <c r="A511" s="1">
        <v>41096</v>
      </c>
      <c r="B511">
        <v>21.84</v>
      </c>
      <c r="C511">
        <v>21.84</v>
      </c>
      <c r="D511">
        <v>21.57</v>
      </c>
      <c r="E511">
        <v>21.639999</v>
      </c>
      <c r="F511">
        <v>1009500</v>
      </c>
      <c r="G511">
        <v>21.028279999999999</v>
      </c>
      <c r="H511">
        <f t="shared" si="14"/>
        <v>-2.5664116418915656E-2</v>
      </c>
      <c r="I511">
        <f t="shared" si="15"/>
        <v>-2.5664104999280176E-2</v>
      </c>
    </row>
    <row r="512" spans="1:9" x14ac:dyDescent="0.35">
      <c r="A512" s="1">
        <v>41099</v>
      </c>
      <c r="B512">
        <v>21.780000999999999</v>
      </c>
      <c r="C512">
        <v>22.040001</v>
      </c>
      <c r="D512">
        <v>21.6</v>
      </c>
      <c r="E512">
        <v>21.879999000000002</v>
      </c>
      <c r="F512">
        <v>1012000</v>
      </c>
      <c r="G512">
        <v>21.261496000000001</v>
      </c>
      <c r="H512">
        <f t="shared" si="14"/>
        <v>1.1090573525442491E-2</v>
      </c>
      <c r="I512">
        <f t="shared" si="15"/>
        <v>1.1090588483699206E-2</v>
      </c>
    </row>
    <row r="513" spans="1:9" x14ac:dyDescent="0.35">
      <c r="A513" s="1">
        <v>41100</v>
      </c>
      <c r="B513">
        <v>22.34</v>
      </c>
      <c r="C513">
        <v>22.49</v>
      </c>
      <c r="D513">
        <v>21.940000999999999</v>
      </c>
      <c r="E513">
        <v>22.08</v>
      </c>
      <c r="F513">
        <v>1146800</v>
      </c>
      <c r="G513">
        <v>21.455843000000002</v>
      </c>
      <c r="H513">
        <f t="shared" si="14"/>
        <v>9.1408139461065224E-3</v>
      </c>
      <c r="I513">
        <f t="shared" si="15"/>
        <v>9.1407961133120868E-3</v>
      </c>
    </row>
    <row r="514" spans="1:9" x14ac:dyDescent="0.35">
      <c r="A514" s="1">
        <v>41101</v>
      </c>
      <c r="B514">
        <v>22</v>
      </c>
      <c r="C514">
        <v>22.02</v>
      </c>
      <c r="D514">
        <v>21.540001</v>
      </c>
      <c r="E514">
        <v>21.709999</v>
      </c>
      <c r="F514">
        <v>1034400</v>
      </c>
      <c r="G514">
        <v>21.096301</v>
      </c>
      <c r="H514">
        <f t="shared" si="14"/>
        <v>-1.6757291666666597E-2</v>
      </c>
      <c r="I514">
        <f t="shared" si="15"/>
        <v>-1.675730009769372E-2</v>
      </c>
    </row>
    <row r="515" spans="1:9" x14ac:dyDescent="0.35">
      <c r="A515" s="1">
        <v>41102</v>
      </c>
      <c r="B515">
        <v>21.190000999999999</v>
      </c>
      <c r="C515">
        <v>21.24</v>
      </c>
      <c r="D515">
        <v>20.68</v>
      </c>
      <c r="E515">
        <v>21.1</v>
      </c>
      <c r="F515">
        <v>1853500</v>
      </c>
      <c r="G515">
        <v>20.503546</v>
      </c>
      <c r="H515">
        <f t="shared" si="14"/>
        <v>-2.8097606084643227E-2</v>
      </c>
      <c r="I515">
        <f t="shared" si="15"/>
        <v>-2.8097579760546665E-2</v>
      </c>
    </row>
    <row r="516" spans="1:9" x14ac:dyDescent="0.35">
      <c r="A516" s="1">
        <v>41103</v>
      </c>
      <c r="B516">
        <v>21.23</v>
      </c>
      <c r="C516">
        <v>21.540001</v>
      </c>
      <c r="D516">
        <v>21.23</v>
      </c>
      <c r="E516">
        <v>21.440000999999999</v>
      </c>
      <c r="F516">
        <v>1439800</v>
      </c>
      <c r="G516">
        <v>20.833935</v>
      </c>
      <c r="H516">
        <f t="shared" ref="H516:H579" si="16">(E516-E515)/E515</f>
        <v>1.6113791469194186E-2</v>
      </c>
      <c r="I516">
        <f t="shared" ref="I516:I579" si="17">(G516-G515)/G515</f>
        <v>1.6113749299755283E-2</v>
      </c>
    </row>
    <row r="517" spans="1:9" x14ac:dyDescent="0.35">
      <c r="A517" s="1">
        <v>41106</v>
      </c>
      <c r="B517">
        <v>20.639999</v>
      </c>
      <c r="C517">
        <v>20.82</v>
      </c>
      <c r="D517">
        <v>20.43</v>
      </c>
      <c r="E517">
        <v>20.690000999999999</v>
      </c>
      <c r="F517">
        <v>1399800</v>
      </c>
      <c r="G517">
        <v>20.449456999999999</v>
      </c>
      <c r="H517">
        <f t="shared" si="16"/>
        <v>-3.4981341651989663E-2</v>
      </c>
      <c r="I517">
        <f t="shared" si="17"/>
        <v>-1.8454411036609331E-2</v>
      </c>
    </row>
    <row r="518" spans="1:9" x14ac:dyDescent="0.35">
      <c r="A518" s="1">
        <v>41107</v>
      </c>
      <c r="B518">
        <v>20.420000000000002</v>
      </c>
      <c r="C518">
        <v>20.49</v>
      </c>
      <c r="D518">
        <v>19.98</v>
      </c>
      <c r="E518">
        <v>20.329999999999998</v>
      </c>
      <c r="F518">
        <v>2205900</v>
      </c>
      <c r="G518">
        <v>20.093641999999999</v>
      </c>
      <c r="H518">
        <f t="shared" si="16"/>
        <v>-1.7399757496386805E-2</v>
      </c>
      <c r="I518">
        <f t="shared" si="17"/>
        <v>-1.739972851112867E-2</v>
      </c>
    </row>
    <row r="519" spans="1:9" x14ac:dyDescent="0.35">
      <c r="A519" s="1">
        <v>41108</v>
      </c>
      <c r="B519">
        <v>20.079999999999998</v>
      </c>
      <c r="C519">
        <v>20.59</v>
      </c>
      <c r="D519">
        <v>20.010000000000002</v>
      </c>
      <c r="E519">
        <v>20.41</v>
      </c>
      <c r="F519">
        <v>1850200</v>
      </c>
      <c r="G519">
        <v>20.172712000000001</v>
      </c>
      <c r="H519">
        <f t="shared" si="16"/>
        <v>3.9350713231678233E-3</v>
      </c>
      <c r="I519">
        <f t="shared" si="17"/>
        <v>3.9350755826147166E-3</v>
      </c>
    </row>
    <row r="520" spans="1:9" x14ac:dyDescent="0.35">
      <c r="A520" s="1">
        <v>41109</v>
      </c>
      <c r="B520">
        <v>20.549999</v>
      </c>
      <c r="C520">
        <v>20.629999000000002</v>
      </c>
      <c r="D520">
        <v>20.32</v>
      </c>
      <c r="E520">
        <v>20.41</v>
      </c>
      <c r="F520">
        <v>1184600</v>
      </c>
      <c r="G520">
        <v>20.172712000000001</v>
      </c>
      <c r="H520">
        <f t="shared" si="16"/>
        <v>0</v>
      </c>
      <c r="I520">
        <f t="shared" si="17"/>
        <v>0</v>
      </c>
    </row>
    <row r="521" spans="1:9" x14ac:dyDescent="0.35">
      <c r="A521" s="1">
        <v>41110</v>
      </c>
      <c r="B521">
        <v>20.239999999999998</v>
      </c>
      <c r="C521">
        <v>20.5</v>
      </c>
      <c r="D521">
        <v>20.09</v>
      </c>
      <c r="E521">
        <v>20.149999999999999</v>
      </c>
      <c r="F521">
        <v>912300</v>
      </c>
      <c r="G521">
        <v>19.915734</v>
      </c>
      <c r="H521">
        <f t="shared" si="16"/>
        <v>-1.273885350318479E-2</v>
      </c>
      <c r="I521">
        <f t="shared" si="17"/>
        <v>-1.273889202403723E-2</v>
      </c>
    </row>
    <row r="522" spans="1:9" x14ac:dyDescent="0.35">
      <c r="A522" s="1">
        <v>41113</v>
      </c>
      <c r="B522">
        <v>19.399999999999999</v>
      </c>
      <c r="C522">
        <v>19.420000000000002</v>
      </c>
      <c r="D522">
        <v>19.139999</v>
      </c>
      <c r="E522">
        <v>19.32</v>
      </c>
      <c r="F522">
        <v>1317200</v>
      </c>
      <c r="G522">
        <v>19.095383999999999</v>
      </c>
      <c r="H522">
        <f t="shared" si="16"/>
        <v>-4.1191066997518531E-2</v>
      </c>
      <c r="I522">
        <f t="shared" si="17"/>
        <v>-4.1191050252026927E-2</v>
      </c>
    </row>
    <row r="523" spans="1:9" x14ac:dyDescent="0.35">
      <c r="A523" s="1">
        <v>41114</v>
      </c>
      <c r="B523">
        <v>19.329999999999998</v>
      </c>
      <c r="C523">
        <v>19.34</v>
      </c>
      <c r="D523">
        <v>19.02</v>
      </c>
      <c r="E523">
        <v>19.170000000000002</v>
      </c>
      <c r="F523">
        <v>826900</v>
      </c>
      <c r="G523">
        <v>18.947127999999999</v>
      </c>
      <c r="H523">
        <f t="shared" si="16"/>
        <v>-7.7639751552794293E-3</v>
      </c>
      <c r="I523">
        <f t="shared" si="17"/>
        <v>-7.7639706014814864E-3</v>
      </c>
    </row>
    <row r="524" spans="1:9" x14ac:dyDescent="0.35">
      <c r="A524" s="1">
        <v>41115</v>
      </c>
      <c r="B524">
        <v>19.100000000000001</v>
      </c>
      <c r="C524">
        <v>19.190000999999999</v>
      </c>
      <c r="D524">
        <v>18.829999999999998</v>
      </c>
      <c r="E524">
        <v>18.940000999999999</v>
      </c>
      <c r="F524">
        <v>1225900</v>
      </c>
      <c r="G524">
        <v>18.719802999999999</v>
      </c>
      <c r="H524">
        <f t="shared" si="16"/>
        <v>-1.1997861241523366E-2</v>
      </c>
      <c r="I524">
        <f t="shared" si="17"/>
        <v>-1.1997860572853071E-2</v>
      </c>
    </row>
    <row r="525" spans="1:9" x14ac:dyDescent="0.35">
      <c r="A525" s="1">
        <v>41116</v>
      </c>
      <c r="B525">
        <v>18.879999000000002</v>
      </c>
      <c r="C525">
        <v>19.129999000000002</v>
      </c>
      <c r="D525">
        <v>18.84</v>
      </c>
      <c r="E525">
        <v>19.010000000000002</v>
      </c>
      <c r="F525">
        <v>1987800</v>
      </c>
      <c r="G525">
        <v>18.788989000000001</v>
      </c>
      <c r="H525">
        <f t="shared" si="16"/>
        <v>3.6958287383407644E-3</v>
      </c>
      <c r="I525">
        <f t="shared" si="17"/>
        <v>3.6958722268606125E-3</v>
      </c>
    </row>
    <row r="526" spans="1:9" x14ac:dyDescent="0.35">
      <c r="A526" s="1">
        <v>41117</v>
      </c>
      <c r="B526">
        <v>19.219999000000001</v>
      </c>
      <c r="C526">
        <v>20.02</v>
      </c>
      <c r="D526">
        <v>19.219999000000001</v>
      </c>
      <c r="E526">
        <v>19.940000999999999</v>
      </c>
      <c r="F526">
        <v>1253600</v>
      </c>
      <c r="G526">
        <v>19.708176999999999</v>
      </c>
      <c r="H526">
        <f t="shared" si="16"/>
        <v>4.8921672803787328E-2</v>
      </c>
      <c r="I526">
        <f t="shared" si="17"/>
        <v>4.8921631706740493E-2</v>
      </c>
    </row>
    <row r="527" spans="1:9" x14ac:dyDescent="0.35">
      <c r="A527" s="1">
        <v>41120</v>
      </c>
      <c r="B527">
        <v>20.139999</v>
      </c>
      <c r="C527">
        <v>20.260000000000002</v>
      </c>
      <c r="D527">
        <v>20.059999000000001</v>
      </c>
      <c r="E527">
        <v>20.23</v>
      </c>
      <c r="F527">
        <v>1047700</v>
      </c>
      <c r="G527">
        <v>19.994803999999998</v>
      </c>
      <c r="H527">
        <f t="shared" si="16"/>
        <v>1.4543580012859663E-2</v>
      </c>
      <c r="I527">
        <f t="shared" si="17"/>
        <v>1.4543557225003577E-2</v>
      </c>
    </row>
    <row r="528" spans="1:9" x14ac:dyDescent="0.35">
      <c r="A528" s="1">
        <v>41121</v>
      </c>
      <c r="B528">
        <v>20.219999000000001</v>
      </c>
      <c r="C528">
        <v>20.549999</v>
      </c>
      <c r="D528">
        <v>20.170000000000002</v>
      </c>
      <c r="E528">
        <v>20.200001</v>
      </c>
      <c r="F528">
        <v>860200</v>
      </c>
      <c r="G528">
        <v>19.965153999999998</v>
      </c>
      <c r="H528">
        <f t="shared" si="16"/>
        <v>-1.4828966880870049E-3</v>
      </c>
      <c r="I528">
        <f t="shared" si="17"/>
        <v>-1.4828852535888914E-3</v>
      </c>
    </row>
    <row r="529" spans="1:9" x14ac:dyDescent="0.35">
      <c r="A529" s="1">
        <v>41122</v>
      </c>
      <c r="B529">
        <v>20.5</v>
      </c>
      <c r="C529">
        <v>20.549999</v>
      </c>
      <c r="D529">
        <v>20.32</v>
      </c>
      <c r="E529">
        <v>20.34</v>
      </c>
      <c r="F529">
        <v>946000</v>
      </c>
      <c r="G529">
        <v>20.103525999999999</v>
      </c>
      <c r="H529">
        <f t="shared" si="16"/>
        <v>6.9306432212552635E-3</v>
      </c>
      <c r="I529">
        <f t="shared" si="17"/>
        <v>6.9306753156023939E-3</v>
      </c>
    </row>
    <row r="530" spans="1:9" x14ac:dyDescent="0.35">
      <c r="A530" s="1">
        <v>41123</v>
      </c>
      <c r="B530">
        <v>19.989999999999998</v>
      </c>
      <c r="C530">
        <v>20.129999000000002</v>
      </c>
      <c r="D530">
        <v>19.75</v>
      </c>
      <c r="E530">
        <v>19.879999000000002</v>
      </c>
      <c r="F530">
        <v>2163100</v>
      </c>
      <c r="G530">
        <v>19.648872999999998</v>
      </c>
      <c r="H530">
        <f t="shared" si="16"/>
        <v>-2.2615585054080546E-2</v>
      </c>
      <c r="I530">
        <f t="shared" si="17"/>
        <v>-2.2615584947635575E-2</v>
      </c>
    </row>
    <row r="531" spans="1:9" x14ac:dyDescent="0.35">
      <c r="A531" s="1">
        <v>41124</v>
      </c>
      <c r="B531">
        <v>20.100000000000001</v>
      </c>
      <c r="C531">
        <v>20.780000999999999</v>
      </c>
      <c r="D531">
        <v>20.100000000000001</v>
      </c>
      <c r="E531">
        <v>20.65</v>
      </c>
      <c r="F531">
        <v>1760900</v>
      </c>
      <c r="G531">
        <v>20.409921000000001</v>
      </c>
      <c r="H531">
        <f t="shared" si="16"/>
        <v>3.8732446616320103E-2</v>
      </c>
      <c r="I531">
        <f t="shared" si="17"/>
        <v>3.873239956306921E-2</v>
      </c>
    </row>
    <row r="532" spans="1:9" x14ac:dyDescent="0.35">
      <c r="A532" s="1">
        <v>41127</v>
      </c>
      <c r="B532">
        <v>20.940000999999999</v>
      </c>
      <c r="C532">
        <v>21.34</v>
      </c>
      <c r="D532">
        <v>20.84</v>
      </c>
      <c r="E532">
        <v>21.200001</v>
      </c>
      <c r="F532">
        <v>1384100</v>
      </c>
      <c r="G532">
        <v>20.953527999999999</v>
      </c>
      <c r="H532">
        <f t="shared" si="16"/>
        <v>2.6634430992736165E-2</v>
      </c>
      <c r="I532">
        <f t="shared" si="17"/>
        <v>2.6634449001541844E-2</v>
      </c>
    </row>
    <row r="533" spans="1:9" x14ac:dyDescent="0.35">
      <c r="A533" s="1">
        <v>41128</v>
      </c>
      <c r="B533">
        <v>21.66</v>
      </c>
      <c r="C533">
        <v>22.1</v>
      </c>
      <c r="D533">
        <v>21.66</v>
      </c>
      <c r="E533">
        <v>21.959999</v>
      </c>
      <c r="F533">
        <v>1064200</v>
      </c>
      <c r="G533">
        <v>21.704691</v>
      </c>
      <c r="H533">
        <f t="shared" si="16"/>
        <v>3.5848960573162211E-2</v>
      </c>
      <c r="I533">
        <f t="shared" si="17"/>
        <v>3.5848998793902478E-2</v>
      </c>
    </row>
    <row r="534" spans="1:9" x14ac:dyDescent="0.35">
      <c r="A534" s="1">
        <v>41129</v>
      </c>
      <c r="B534">
        <v>21.93</v>
      </c>
      <c r="C534">
        <v>22.299999</v>
      </c>
      <c r="D534">
        <v>21.9</v>
      </c>
      <c r="E534">
        <v>22.129999000000002</v>
      </c>
      <c r="F534">
        <v>1030100</v>
      </c>
      <c r="G534">
        <v>21.872713999999998</v>
      </c>
      <c r="H534">
        <f t="shared" si="16"/>
        <v>7.741348257802822E-3</v>
      </c>
      <c r="I534">
        <f t="shared" si="17"/>
        <v>7.7413219105491081E-3</v>
      </c>
    </row>
    <row r="535" spans="1:9" x14ac:dyDescent="0.35">
      <c r="A535" s="1">
        <v>41130</v>
      </c>
      <c r="B535">
        <v>21.809999000000001</v>
      </c>
      <c r="C535">
        <v>21.889999</v>
      </c>
      <c r="D535">
        <v>21.17</v>
      </c>
      <c r="E535">
        <v>21.34</v>
      </c>
      <c r="F535">
        <v>2138900</v>
      </c>
      <c r="G535">
        <v>21.091899999999999</v>
      </c>
      <c r="H535">
        <f t="shared" si="16"/>
        <v>-3.5698103736922969E-2</v>
      </c>
      <c r="I535">
        <f t="shared" si="17"/>
        <v>-3.569808483757432E-2</v>
      </c>
    </row>
    <row r="536" spans="1:9" x14ac:dyDescent="0.35">
      <c r="A536" s="1">
        <v>41131</v>
      </c>
      <c r="B536">
        <v>21</v>
      </c>
      <c r="C536">
        <v>21.129999000000002</v>
      </c>
      <c r="D536">
        <v>20.59</v>
      </c>
      <c r="E536">
        <v>21.040001</v>
      </c>
      <c r="F536">
        <v>1866000</v>
      </c>
      <c r="G536">
        <v>20.795389</v>
      </c>
      <c r="H536">
        <f t="shared" si="16"/>
        <v>-1.4058059981255843E-2</v>
      </c>
      <c r="I536">
        <f t="shared" si="17"/>
        <v>-1.4058050720892801E-2</v>
      </c>
    </row>
    <row r="537" spans="1:9" x14ac:dyDescent="0.35">
      <c r="A537" s="1">
        <v>41134</v>
      </c>
      <c r="B537">
        <v>20.76</v>
      </c>
      <c r="C537">
        <v>20.950001</v>
      </c>
      <c r="D537">
        <v>20.719999000000001</v>
      </c>
      <c r="E537">
        <v>20.809999000000001</v>
      </c>
      <c r="F537">
        <v>756100</v>
      </c>
      <c r="G537">
        <v>20.568061</v>
      </c>
      <c r="H537">
        <f t="shared" si="16"/>
        <v>-1.0931653472830108E-2</v>
      </c>
      <c r="I537">
        <f t="shared" si="17"/>
        <v>-1.0931654127749183E-2</v>
      </c>
    </row>
    <row r="538" spans="1:9" x14ac:dyDescent="0.35">
      <c r="A538" s="1">
        <v>41135</v>
      </c>
      <c r="B538">
        <v>21.17</v>
      </c>
      <c r="C538">
        <v>21.27</v>
      </c>
      <c r="D538">
        <v>20.9</v>
      </c>
      <c r="E538">
        <v>20.940000999999999</v>
      </c>
      <c r="F538">
        <v>979200</v>
      </c>
      <c r="G538">
        <v>20.696550999999999</v>
      </c>
      <c r="H538">
        <f t="shared" si="16"/>
        <v>6.2470930440697041E-3</v>
      </c>
      <c r="I538">
        <f t="shared" si="17"/>
        <v>6.2470643197722591E-3</v>
      </c>
    </row>
    <row r="539" spans="1:9" x14ac:dyDescent="0.35">
      <c r="A539" s="1">
        <v>41136</v>
      </c>
      <c r="B539">
        <v>20.98</v>
      </c>
      <c r="C539">
        <v>20.98</v>
      </c>
      <c r="D539">
        <v>20.610001</v>
      </c>
      <c r="E539">
        <v>20.75</v>
      </c>
      <c r="F539">
        <v>1080500</v>
      </c>
      <c r="G539">
        <v>20.508759000000001</v>
      </c>
      <c r="H539">
        <f t="shared" si="16"/>
        <v>-9.0735907796756447E-3</v>
      </c>
      <c r="I539">
        <f t="shared" si="17"/>
        <v>-9.0735891212017986E-3</v>
      </c>
    </row>
    <row r="540" spans="1:9" x14ac:dyDescent="0.35">
      <c r="A540" s="1">
        <v>41137</v>
      </c>
      <c r="B540">
        <v>21.01</v>
      </c>
      <c r="C540">
        <v>21.35</v>
      </c>
      <c r="D540">
        <v>20.870000999999998</v>
      </c>
      <c r="E540">
        <v>21.15</v>
      </c>
      <c r="F540">
        <v>1532500</v>
      </c>
      <c r="G540">
        <v>20.904108000000001</v>
      </c>
      <c r="H540">
        <f t="shared" si="16"/>
        <v>1.9277108433734872E-2</v>
      </c>
      <c r="I540">
        <f t="shared" si="17"/>
        <v>1.927708058786002E-2</v>
      </c>
    </row>
    <row r="541" spans="1:9" x14ac:dyDescent="0.35">
      <c r="A541" s="1">
        <v>41138</v>
      </c>
      <c r="B541">
        <v>21.610001</v>
      </c>
      <c r="C541">
        <v>21.719999000000001</v>
      </c>
      <c r="D541">
        <v>21.57</v>
      </c>
      <c r="E541">
        <v>21.639999</v>
      </c>
      <c r="F541">
        <v>1221100</v>
      </c>
      <c r="G541">
        <v>21.388411000000001</v>
      </c>
      <c r="H541">
        <f t="shared" si="16"/>
        <v>2.3167801418439764E-2</v>
      </c>
      <c r="I541">
        <f t="shared" si="17"/>
        <v>2.3167838589429435E-2</v>
      </c>
    </row>
    <row r="542" spans="1:9" x14ac:dyDescent="0.35">
      <c r="A542" s="1">
        <v>41141</v>
      </c>
      <c r="B542">
        <v>21.639999</v>
      </c>
      <c r="C542">
        <v>21.799999</v>
      </c>
      <c r="D542">
        <v>21.5</v>
      </c>
      <c r="E542">
        <v>21.74</v>
      </c>
      <c r="F542">
        <v>762100</v>
      </c>
      <c r="G542">
        <v>21.487248999999998</v>
      </c>
      <c r="H542">
        <f t="shared" si="16"/>
        <v>4.6211185129906383E-3</v>
      </c>
      <c r="I542">
        <f t="shared" si="17"/>
        <v>4.621100651188959E-3</v>
      </c>
    </row>
    <row r="543" spans="1:9" x14ac:dyDescent="0.35">
      <c r="A543" s="1">
        <v>41142</v>
      </c>
      <c r="B543">
        <v>22</v>
      </c>
      <c r="C543">
        <v>22.200001</v>
      </c>
      <c r="D543">
        <v>21.940000999999999</v>
      </c>
      <c r="E543">
        <v>22.040001</v>
      </c>
      <c r="F543">
        <v>1399700</v>
      </c>
      <c r="G543">
        <v>21.783761999999999</v>
      </c>
      <c r="H543">
        <f t="shared" si="16"/>
        <v>1.3799494020239271E-2</v>
      </c>
      <c r="I543">
        <f t="shared" si="17"/>
        <v>1.3799486383761874E-2</v>
      </c>
    </row>
    <row r="544" spans="1:9" x14ac:dyDescent="0.35">
      <c r="A544" s="1">
        <v>41143</v>
      </c>
      <c r="B544">
        <v>22.08</v>
      </c>
      <c r="C544">
        <v>22.17</v>
      </c>
      <c r="D544">
        <v>21.67</v>
      </c>
      <c r="E544">
        <v>21.85</v>
      </c>
      <c r="F544">
        <v>2042500</v>
      </c>
      <c r="G544">
        <v>21.595970999999999</v>
      </c>
      <c r="H544">
        <f t="shared" si="16"/>
        <v>-8.6207346360827643E-3</v>
      </c>
      <c r="I544">
        <f t="shared" si="17"/>
        <v>-8.6206872807369408E-3</v>
      </c>
    </row>
    <row r="545" spans="1:9" x14ac:dyDescent="0.35">
      <c r="A545" s="1">
        <v>41144</v>
      </c>
      <c r="B545">
        <v>21.92</v>
      </c>
      <c r="C545">
        <v>22.110001</v>
      </c>
      <c r="D545">
        <v>21.76</v>
      </c>
      <c r="E545">
        <v>21.85</v>
      </c>
      <c r="F545">
        <v>1481400</v>
      </c>
      <c r="G545">
        <v>21.595970999999999</v>
      </c>
      <c r="H545">
        <f t="shared" si="16"/>
        <v>0</v>
      </c>
      <c r="I545">
        <f t="shared" si="17"/>
        <v>0</v>
      </c>
    </row>
    <row r="546" spans="1:9" x14ac:dyDescent="0.35">
      <c r="A546" s="1">
        <v>41145</v>
      </c>
      <c r="B546">
        <v>21.950001</v>
      </c>
      <c r="C546">
        <v>22.24</v>
      </c>
      <c r="D546">
        <v>21.9</v>
      </c>
      <c r="E546">
        <v>22.01</v>
      </c>
      <c r="F546">
        <v>1800600</v>
      </c>
      <c r="G546">
        <v>21.754111000000002</v>
      </c>
      <c r="H546">
        <f t="shared" si="16"/>
        <v>7.3226544622425694E-3</v>
      </c>
      <c r="I546">
        <f t="shared" si="17"/>
        <v>7.3226621761995824E-3</v>
      </c>
    </row>
    <row r="547" spans="1:9" x14ac:dyDescent="0.35">
      <c r="A547" s="1">
        <v>41148</v>
      </c>
      <c r="B547">
        <v>21.719999000000001</v>
      </c>
      <c r="C547">
        <v>21.76</v>
      </c>
      <c r="D547">
        <v>21.4</v>
      </c>
      <c r="E547">
        <v>21.42</v>
      </c>
      <c r="F547">
        <v>1144900</v>
      </c>
      <c r="G547">
        <v>21.170970000000001</v>
      </c>
      <c r="H547">
        <f t="shared" si="16"/>
        <v>-2.6805997273966372E-2</v>
      </c>
      <c r="I547">
        <f t="shared" si="17"/>
        <v>-2.6806013815044025E-2</v>
      </c>
    </row>
    <row r="548" spans="1:9" x14ac:dyDescent="0.35">
      <c r="A548" s="1">
        <v>41149</v>
      </c>
      <c r="B548">
        <v>21.18</v>
      </c>
      <c r="C548">
        <v>21.23</v>
      </c>
      <c r="D548">
        <v>20.879999000000002</v>
      </c>
      <c r="E548">
        <v>20.969999000000001</v>
      </c>
      <c r="F548">
        <v>1659500</v>
      </c>
      <c r="G548">
        <v>20.726201</v>
      </c>
      <c r="H548">
        <f t="shared" si="16"/>
        <v>-2.1008450046685355E-2</v>
      </c>
      <c r="I548">
        <f t="shared" si="17"/>
        <v>-2.1008437497195491E-2</v>
      </c>
    </row>
    <row r="549" spans="1:9" x14ac:dyDescent="0.35">
      <c r="A549" s="1">
        <v>41150</v>
      </c>
      <c r="B549">
        <v>20.950001</v>
      </c>
      <c r="C549">
        <v>21.209999</v>
      </c>
      <c r="D549">
        <v>20.92</v>
      </c>
      <c r="E549">
        <v>21.1</v>
      </c>
      <c r="F549">
        <v>1140700</v>
      </c>
      <c r="G549">
        <v>20.854690000000002</v>
      </c>
      <c r="H549">
        <f t="shared" si="16"/>
        <v>6.1993803623929611E-3</v>
      </c>
      <c r="I549">
        <f t="shared" si="17"/>
        <v>6.1993512462801001E-3</v>
      </c>
    </row>
    <row r="550" spans="1:9" x14ac:dyDescent="0.35">
      <c r="A550" s="1">
        <v>41151</v>
      </c>
      <c r="B550">
        <v>20.969999000000001</v>
      </c>
      <c r="C550">
        <v>21.110001</v>
      </c>
      <c r="D550">
        <v>20.83</v>
      </c>
      <c r="E550">
        <v>20.99</v>
      </c>
      <c r="F550">
        <v>946700</v>
      </c>
      <c r="G550">
        <v>20.745968999999999</v>
      </c>
      <c r="H550">
        <f t="shared" si="16"/>
        <v>-5.2132701421802362E-3</v>
      </c>
      <c r="I550">
        <f t="shared" si="17"/>
        <v>-5.2132637790349668E-3</v>
      </c>
    </row>
    <row r="551" spans="1:9" x14ac:dyDescent="0.35">
      <c r="A551" s="1">
        <v>41152</v>
      </c>
      <c r="B551">
        <v>21.09</v>
      </c>
      <c r="C551">
        <v>21.25</v>
      </c>
      <c r="D551">
        <v>20.92</v>
      </c>
      <c r="E551">
        <v>21.120000999999998</v>
      </c>
      <c r="F551">
        <v>1162600</v>
      </c>
      <c r="G551">
        <v>20.874458000000001</v>
      </c>
      <c r="H551">
        <f t="shared" si="16"/>
        <v>6.1934730824202023E-3</v>
      </c>
      <c r="I551">
        <f t="shared" si="17"/>
        <v>6.1934441336532345E-3</v>
      </c>
    </row>
    <row r="552" spans="1:9" x14ac:dyDescent="0.35">
      <c r="A552" s="1">
        <v>41156</v>
      </c>
      <c r="B552">
        <v>21.200001</v>
      </c>
      <c r="C552">
        <v>21.23</v>
      </c>
      <c r="D552">
        <v>20.74</v>
      </c>
      <c r="E552">
        <v>20.879999000000002</v>
      </c>
      <c r="F552">
        <v>763000</v>
      </c>
      <c r="G552">
        <v>20.637246999999999</v>
      </c>
      <c r="H552">
        <f t="shared" si="16"/>
        <v>-1.1363730522550495E-2</v>
      </c>
      <c r="I552">
        <f t="shared" si="17"/>
        <v>-1.1363696245430759E-2</v>
      </c>
    </row>
    <row r="553" spans="1:9" x14ac:dyDescent="0.35">
      <c r="A553" s="1">
        <v>41157</v>
      </c>
      <c r="B553">
        <v>20.549999</v>
      </c>
      <c r="C553">
        <v>20.77</v>
      </c>
      <c r="D553">
        <v>20.329999999999998</v>
      </c>
      <c r="E553">
        <v>20.719999000000001</v>
      </c>
      <c r="F553">
        <v>819100</v>
      </c>
      <c r="G553">
        <v>20.479106999999999</v>
      </c>
      <c r="H553">
        <f t="shared" si="16"/>
        <v>-7.6628356160361949E-3</v>
      </c>
      <c r="I553">
        <f t="shared" si="17"/>
        <v>-7.6628437891933703E-3</v>
      </c>
    </row>
    <row r="554" spans="1:9" x14ac:dyDescent="0.35">
      <c r="A554" s="1">
        <v>41158</v>
      </c>
      <c r="B554">
        <v>20.940000999999999</v>
      </c>
      <c r="C554">
        <v>21.58</v>
      </c>
      <c r="D554">
        <v>20.940000999999999</v>
      </c>
      <c r="E554">
        <v>21.389999</v>
      </c>
      <c r="F554">
        <v>2021600</v>
      </c>
      <c r="G554">
        <v>21.141317999999998</v>
      </c>
      <c r="H554">
        <f t="shared" si="16"/>
        <v>3.2335908896520611E-2</v>
      </c>
      <c r="I554">
        <f t="shared" si="17"/>
        <v>3.2335931444666961E-2</v>
      </c>
    </row>
    <row r="555" spans="1:9" x14ac:dyDescent="0.35">
      <c r="A555" s="1">
        <v>41159</v>
      </c>
      <c r="B555">
        <v>21.9</v>
      </c>
      <c r="C555">
        <v>22.65</v>
      </c>
      <c r="D555">
        <v>21.889999</v>
      </c>
      <c r="E555">
        <v>22.440000999999999</v>
      </c>
      <c r="F555">
        <v>1624600</v>
      </c>
      <c r="G555">
        <v>22.179112</v>
      </c>
      <c r="H555">
        <f t="shared" si="16"/>
        <v>4.9088454842844978E-2</v>
      </c>
      <c r="I555">
        <f t="shared" si="17"/>
        <v>4.9088424856009533E-2</v>
      </c>
    </row>
    <row r="556" spans="1:9" x14ac:dyDescent="0.35">
      <c r="A556" s="1">
        <v>41162</v>
      </c>
      <c r="B556">
        <v>22.440000999999999</v>
      </c>
      <c r="C556">
        <v>22.52</v>
      </c>
      <c r="D556">
        <v>22.07</v>
      </c>
      <c r="E556">
        <v>22.07</v>
      </c>
      <c r="F556">
        <v>998200</v>
      </c>
      <c r="G556">
        <v>21.813412</v>
      </c>
      <c r="H556">
        <f t="shared" si="16"/>
        <v>-1.6488457375737127E-2</v>
      </c>
      <c r="I556">
        <f t="shared" si="17"/>
        <v>-1.6488487005250723E-2</v>
      </c>
    </row>
    <row r="557" spans="1:9" x14ac:dyDescent="0.35">
      <c r="A557" s="1">
        <v>41163</v>
      </c>
      <c r="B557">
        <v>22.52</v>
      </c>
      <c r="C557">
        <v>22.799999</v>
      </c>
      <c r="D557">
        <v>22.41</v>
      </c>
      <c r="E557">
        <v>22.639999</v>
      </c>
      <c r="F557">
        <v>1124300</v>
      </c>
      <c r="G557">
        <v>22.376785000000002</v>
      </c>
      <c r="H557">
        <f t="shared" si="16"/>
        <v>2.5826869053013107E-2</v>
      </c>
      <c r="I557">
        <f t="shared" si="17"/>
        <v>2.5826908692688798E-2</v>
      </c>
    </row>
    <row r="558" spans="1:9" x14ac:dyDescent="0.35">
      <c r="A558" s="1">
        <v>41164</v>
      </c>
      <c r="B558">
        <v>23.610001</v>
      </c>
      <c r="C558">
        <v>24.02</v>
      </c>
      <c r="D558">
        <v>23.59</v>
      </c>
      <c r="E558">
        <v>23.700001</v>
      </c>
      <c r="F558">
        <v>2443800</v>
      </c>
      <c r="G558">
        <v>23.424462999999999</v>
      </c>
      <c r="H558">
        <f t="shared" si="16"/>
        <v>4.6819878393104204E-2</v>
      </c>
      <c r="I558">
        <f t="shared" si="17"/>
        <v>4.6819862638891048E-2</v>
      </c>
    </row>
    <row r="559" spans="1:9" x14ac:dyDescent="0.35">
      <c r="A559" s="1">
        <v>41165</v>
      </c>
      <c r="B559">
        <v>23.49</v>
      </c>
      <c r="C559">
        <v>24.09</v>
      </c>
      <c r="D559">
        <v>23.1</v>
      </c>
      <c r="E559">
        <v>23.959999</v>
      </c>
      <c r="F559">
        <v>1676800</v>
      </c>
      <c r="G559">
        <v>23.681439000000001</v>
      </c>
      <c r="H559">
        <f t="shared" si="16"/>
        <v>1.097037928395022E-2</v>
      </c>
      <c r="I559">
        <f t="shared" si="17"/>
        <v>1.0970411573575952E-2</v>
      </c>
    </row>
    <row r="560" spans="1:9" x14ac:dyDescent="0.35">
      <c r="A560" s="1">
        <v>41166</v>
      </c>
      <c r="B560">
        <v>24.950001</v>
      </c>
      <c r="C560">
        <v>25.65</v>
      </c>
      <c r="D560">
        <v>24.84</v>
      </c>
      <c r="E560">
        <v>25.41</v>
      </c>
      <c r="F560">
        <v>2445400</v>
      </c>
      <c r="G560">
        <v>25.114581999999999</v>
      </c>
      <c r="H560">
        <f t="shared" si="16"/>
        <v>6.0517573477361176E-2</v>
      </c>
      <c r="I560">
        <f t="shared" si="17"/>
        <v>6.051756398755994E-2</v>
      </c>
    </row>
    <row r="561" spans="1:9" x14ac:dyDescent="0.35">
      <c r="A561" s="1">
        <v>41169</v>
      </c>
      <c r="B561">
        <v>25.540001</v>
      </c>
      <c r="C561">
        <v>25.719999000000001</v>
      </c>
      <c r="D561">
        <v>24.82</v>
      </c>
      <c r="E561">
        <v>25</v>
      </c>
      <c r="F561">
        <v>1861100</v>
      </c>
      <c r="G561">
        <v>24.709347999999999</v>
      </c>
      <c r="H561">
        <f t="shared" si="16"/>
        <v>-1.6135379771743414E-2</v>
      </c>
      <c r="I561">
        <f t="shared" si="17"/>
        <v>-1.6135406912207422E-2</v>
      </c>
    </row>
    <row r="562" spans="1:9" x14ac:dyDescent="0.35">
      <c r="A562" s="1">
        <v>41170</v>
      </c>
      <c r="B562">
        <v>25.01</v>
      </c>
      <c r="C562">
        <v>25.129999000000002</v>
      </c>
      <c r="D562">
        <v>24.4</v>
      </c>
      <c r="E562">
        <v>24.709999</v>
      </c>
      <c r="F562">
        <v>1750900</v>
      </c>
      <c r="G562">
        <v>24.422719000000001</v>
      </c>
      <c r="H562">
        <f t="shared" si="16"/>
        <v>-1.1600040000000008E-2</v>
      </c>
      <c r="I562">
        <f t="shared" si="17"/>
        <v>-1.1600022792993074E-2</v>
      </c>
    </row>
    <row r="563" spans="1:9" x14ac:dyDescent="0.35">
      <c r="A563" s="1">
        <v>41171</v>
      </c>
      <c r="B563">
        <v>24.74</v>
      </c>
      <c r="C563">
        <v>24.780000999999999</v>
      </c>
      <c r="D563">
        <v>24.440000999999999</v>
      </c>
      <c r="E563">
        <v>24.549999</v>
      </c>
      <c r="F563">
        <v>1156200</v>
      </c>
      <c r="G563">
        <v>24.264579000000001</v>
      </c>
      <c r="H563">
        <f t="shared" si="16"/>
        <v>-6.4751115530194943E-3</v>
      </c>
      <c r="I563">
        <f t="shared" si="17"/>
        <v>-6.4751185156738484E-3</v>
      </c>
    </row>
    <row r="564" spans="1:9" x14ac:dyDescent="0.35">
      <c r="A564" s="1">
        <v>41172</v>
      </c>
      <c r="B564">
        <v>24.629999000000002</v>
      </c>
      <c r="C564">
        <v>24.790001</v>
      </c>
      <c r="D564">
        <v>24.48</v>
      </c>
      <c r="E564">
        <v>24.65</v>
      </c>
      <c r="F564">
        <v>1763200</v>
      </c>
      <c r="G564">
        <v>24.363416999999998</v>
      </c>
      <c r="H564">
        <f t="shared" si="16"/>
        <v>4.0733606547193298E-3</v>
      </c>
      <c r="I564">
        <f t="shared" si="17"/>
        <v>4.0733449362544919E-3</v>
      </c>
    </row>
    <row r="565" spans="1:9" x14ac:dyDescent="0.35">
      <c r="A565" s="1">
        <v>41173</v>
      </c>
      <c r="B565">
        <v>25.379999000000002</v>
      </c>
      <c r="C565">
        <v>25.65</v>
      </c>
      <c r="D565">
        <v>25.309999000000001</v>
      </c>
      <c r="E565">
        <v>25.360001</v>
      </c>
      <c r="F565">
        <v>1877300</v>
      </c>
      <c r="G565">
        <v>25.065163999999999</v>
      </c>
      <c r="H565">
        <f t="shared" si="16"/>
        <v>2.8803286004056874E-2</v>
      </c>
      <c r="I565">
        <f t="shared" si="17"/>
        <v>2.8803307844708363E-2</v>
      </c>
    </row>
    <row r="566" spans="1:9" x14ac:dyDescent="0.35">
      <c r="A566" s="1">
        <v>41176</v>
      </c>
      <c r="B566">
        <v>25.18</v>
      </c>
      <c r="C566">
        <v>25.65</v>
      </c>
      <c r="D566">
        <v>25.18</v>
      </c>
      <c r="E566">
        <v>25.440000999999999</v>
      </c>
      <c r="F566">
        <v>1453700</v>
      </c>
      <c r="G566">
        <v>25.144233</v>
      </c>
      <c r="H566">
        <f t="shared" si="16"/>
        <v>3.1545740081003267E-3</v>
      </c>
      <c r="I566">
        <f t="shared" si="17"/>
        <v>3.1545375087113133E-3</v>
      </c>
    </row>
    <row r="567" spans="1:9" x14ac:dyDescent="0.35">
      <c r="A567" s="1">
        <v>41177</v>
      </c>
      <c r="B567">
        <v>25.23</v>
      </c>
      <c r="C567">
        <v>25.27</v>
      </c>
      <c r="D567">
        <v>24.6</v>
      </c>
      <c r="E567">
        <v>24.639999</v>
      </c>
      <c r="F567">
        <v>1567600</v>
      </c>
      <c r="G567">
        <v>24.353532999999999</v>
      </c>
      <c r="H567">
        <f t="shared" si="16"/>
        <v>-3.1446618260746108E-2</v>
      </c>
      <c r="I567">
        <f t="shared" si="17"/>
        <v>-3.144657464795212E-2</v>
      </c>
    </row>
    <row r="568" spans="1:9" x14ac:dyDescent="0.35">
      <c r="A568" s="1">
        <v>41178</v>
      </c>
      <c r="B568">
        <v>24.33</v>
      </c>
      <c r="C568">
        <v>24.370000999999998</v>
      </c>
      <c r="D568">
        <v>23.99</v>
      </c>
      <c r="E568">
        <v>24.219999000000001</v>
      </c>
      <c r="F568">
        <v>1564200</v>
      </c>
      <c r="G568">
        <v>23.938416</v>
      </c>
      <c r="H568">
        <f t="shared" si="16"/>
        <v>-1.704545523723431E-2</v>
      </c>
      <c r="I568">
        <f t="shared" si="17"/>
        <v>-1.7045452912314556E-2</v>
      </c>
    </row>
    <row r="569" spans="1:9" x14ac:dyDescent="0.35">
      <c r="A569" s="1">
        <v>41179</v>
      </c>
      <c r="B569">
        <v>24.299999</v>
      </c>
      <c r="C569">
        <v>24.690000999999999</v>
      </c>
      <c r="D569">
        <v>24.280000999999999</v>
      </c>
      <c r="E569">
        <v>24.67</v>
      </c>
      <c r="F569">
        <v>1269000</v>
      </c>
      <c r="G569">
        <v>24.383185000000001</v>
      </c>
      <c r="H569">
        <f t="shared" si="16"/>
        <v>1.8579728265058982E-2</v>
      </c>
      <c r="I569">
        <f t="shared" si="17"/>
        <v>1.8579717221055933E-2</v>
      </c>
    </row>
    <row r="570" spans="1:9" x14ac:dyDescent="0.35">
      <c r="A570" s="1">
        <v>41180</v>
      </c>
      <c r="B570">
        <v>24.950001</v>
      </c>
      <c r="C570">
        <v>25.74</v>
      </c>
      <c r="D570">
        <v>24.950001</v>
      </c>
      <c r="E570">
        <v>25.68</v>
      </c>
      <c r="F570">
        <v>2806900</v>
      </c>
      <c r="G570">
        <v>25.381443000000001</v>
      </c>
      <c r="H570">
        <f t="shared" si="16"/>
        <v>4.0940413457640774E-2</v>
      </c>
      <c r="I570">
        <f t="shared" si="17"/>
        <v>4.0940426773614681E-2</v>
      </c>
    </row>
    <row r="571" spans="1:9" x14ac:dyDescent="0.35">
      <c r="A571" s="1">
        <v>41183</v>
      </c>
      <c r="B571">
        <v>26</v>
      </c>
      <c r="C571">
        <v>26.25</v>
      </c>
      <c r="D571">
        <v>25.91</v>
      </c>
      <c r="E571">
        <v>26.16</v>
      </c>
      <c r="F571">
        <v>1975600</v>
      </c>
      <c r="G571">
        <v>25.855861999999998</v>
      </c>
      <c r="H571">
        <f t="shared" si="16"/>
        <v>1.8691588785046745E-2</v>
      </c>
      <c r="I571">
        <f t="shared" si="17"/>
        <v>1.8691569269721878E-2</v>
      </c>
    </row>
    <row r="572" spans="1:9" x14ac:dyDescent="0.35">
      <c r="A572" s="1">
        <v>41184</v>
      </c>
      <c r="B572">
        <v>26.15</v>
      </c>
      <c r="C572">
        <v>26.24</v>
      </c>
      <c r="D572">
        <v>25.73</v>
      </c>
      <c r="E572">
        <v>25.950001</v>
      </c>
      <c r="F572">
        <v>1006600</v>
      </c>
      <c r="G572">
        <v>25.648304</v>
      </c>
      <c r="H572">
        <f t="shared" si="16"/>
        <v>-8.0274847094801149E-3</v>
      </c>
      <c r="I572">
        <f t="shared" si="17"/>
        <v>-8.0275026220359164E-3</v>
      </c>
    </row>
    <row r="573" spans="1:9" x14ac:dyDescent="0.35">
      <c r="A573" s="1">
        <v>41185</v>
      </c>
      <c r="B573">
        <v>26.040001</v>
      </c>
      <c r="C573">
        <v>26.34</v>
      </c>
      <c r="D573">
        <v>25.879999000000002</v>
      </c>
      <c r="E573">
        <v>26.290001</v>
      </c>
      <c r="F573">
        <v>907900</v>
      </c>
      <c r="G573">
        <v>25.984352000000001</v>
      </c>
      <c r="H573">
        <f t="shared" si="16"/>
        <v>1.3102118955602347E-2</v>
      </c>
      <c r="I573">
        <f t="shared" si="17"/>
        <v>1.3102152875293496E-2</v>
      </c>
    </row>
    <row r="574" spans="1:9" x14ac:dyDescent="0.35">
      <c r="A574" s="1">
        <v>41186</v>
      </c>
      <c r="B574">
        <v>26.690000999999999</v>
      </c>
      <c r="C574">
        <v>26.799999</v>
      </c>
      <c r="D574">
        <v>26.49</v>
      </c>
      <c r="E574">
        <v>26.690000999999999</v>
      </c>
      <c r="F574">
        <v>1264700</v>
      </c>
      <c r="G574">
        <v>26.379701000000001</v>
      </c>
      <c r="H574">
        <f t="shared" si="16"/>
        <v>1.5214910033666358E-2</v>
      </c>
      <c r="I574">
        <f t="shared" si="17"/>
        <v>1.5214887790928921E-2</v>
      </c>
    </row>
    <row r="575" spans="1:9" x14ac:dyDescent="0.35">
      <c r="A575" s="1">
        <v>41187</v>
      </c>
      <c r="B575">
        <v>26.889999</v>
      </c>
      <c r="C575">
        <v>27</v>
      </c>
      <c r="D575">
        <v>26.709999</v>
      </c>
      <c r="E575">
        <v>26.809999000000001</v>
      </c>
      <c r="F575">
        <v>1259100</v>
      </c>
      <c r="G575">
        <v>26.498304999999998</v>
      </c>
      <c r="H575">
        <f t="shared" si="16"/>
        <v>4.4959908394159483E-3</v>
      </c>
      <c r="I575">
        <f t="shared" si="17"/>
        <v>4.4960327639800655E-3</v>
      </c>
    </row>
    <row r="576" spans="1:9" x14ac:dyDescent="0.35">
      <c r="A576" s="1">
        <v>41190</v>
      </c>
      <c r="B576">
        <v>26.09</v>
      </c>
      <c r="C576">
        <v>26.09</v>
      </c>
      <c r="D576">
        <v>25.799999</v>
      </c>
      <c r="E576">
        <v>25.959999</v>
      </c>
      <c r="F576">
        <v>869200</v>
      </c>
      <c r="G576">
        <v>25.658186000000001</v>
      </c>
      <c r="H576">
        <f t="shared" si="16"/>
        <v>-3.1704589022923925E-2</v>
      </c>
      <c r="I576">
        <f t="shared" si="17"/>
        <v>-3.1704631673610741E-2</v>
      </c>
    </row>
    <row r="577" spans="1:9" x14ac:dyDescent="0.35">
      <c r="A577" s="1">
        <v>41191</v>
      </c>
      <c r="B577">
        <v>25.77</v>
      </c>
      <c r="C577">
        <v>26</v>
      </c>
      <c r="D577">
        <v>25.49</v>
      </c>
      <c r="E577">
        <v>25.559999000000001</v>
      </c>
      <c r="F577">
        <v>891600</v>
      </c>
      <c r="G577">
        <v>25.262837000000001</v>
      </c>
      <c r="H577">
        <f t="shared" si="16"/>
        <v>-1.5408321086607075E-2</v>
      </c>
      <c r="I577">
        <f t="shared" si="17"/>
        <v>-1.5408298934305001E-2</v>
      </c>
    </row>
    <row r="578" spans="1:9" x14ac:dyDescent="0.35">
      <c r="A578" s="1">
        <v>41192</v>
      </c>
      <c r="B578">
        <v>25.35</v>
      </c>
      <c r="C578">
        <v>25.549999</v>
      </c>
      <c r="D578">
        <v>25.23</v>
      </c>
      <c r="E578">
        <v>25.35</v>
      </c>
      <c r="F578">
        <v>1095600</v>
      </c>
      <c r="G578">
        <v>25.05528</v>
      </c>
      <c r="H578">
        <f t="shared" si="16"/>
        <v>-8.2159236391206366E-3</v>
      </c>
      <c r="I578">
        <f t="shared" si="17"/>
        <v>-8.2159022757420843E-3</v>
      </c>
    </row>
    <row r="579" spans="1:9" x14ac:dyDescent="0.35">
      <c r="A579" s="1">
        <v>41193</v>
      </c>
      <c r="B579">
        <v>25.93</v>
      </c>
      <c r="C579">
        <v>26.209999</v>
      </c>
      <c r="D579">
        <v>25.690000999999999</v>
      </c>
      <c r="E579">
        <v>25.77</v>
      </c>
      <c r="F579">
        <v>754500</v>
      </c>
      <c r="G579">
        <v>25.470396999999998</v>
      </c>
      <c r="H579">
        <f t="shared" si="16"/>
        <v>1.6568047337278034E-2</v>
      </c>
      <c r="I579">
        <f t="shared" si="17"/>
        <v>1.6568044739472026E-2</v>
      </c>
    </row>
    <row r="580" spans="1:9" x14ac:dyDescent="0.35">
      <c r="A580" s="1">
        <v>41194</v>
      </c>
      <c r="B580">
        <v>25.700001</v>
      </c>
      <c r="C580">
        <v>25.74</v>
      </c>
      <c r="D580">
        <v>25.389999</v>
      </c>
      <c r="E580">
        <v>25.620000999999998</v>
      </c>
      <c r="F580">
        <v>597200</v>
      </c>
      <c r="G580">
        <v>25.322140999999998</v>
      </c>
      <c r="H580">
        <f t="shared" ref="H580:H643" si="18">(E580-E579)/E579</f>
        <v>-5.8206829646876646E-3</v>
      </c>
      <c r="I580">
        <f t="shared" ref="I580:I643" si="19">(G580-G579)/G579</f>
        <v>-5.8207180673312611E-3</v>
      </c>
    </row>
    <row r="581" spans="1:9" x14ac:dyDescent="0.35">
      <c r="A581" s="1">
        <v>41197</v>
      </c>
      <c r="B581">
        <v>25.049999</v>
      </c>
      <c r="C581">
        <v>25.26</v>
      </c>
      <c r="D581">
        <v>24.809999000000001</v>
      </c>
      <c r="E581">
        <v>25.08</v>
      </c>
      <c r="F581">
        <v>1489300</v>
      </c>
      <c r="G581">
        <v>24.788418</v>
      </c>
      <c r="H581">
        <f t="shared" si="18"/>
        <v>-2.1077321581681446E-2</v>
      </c>
      <c r="I581">
        <f t="shared" si="19"/>
        <v>-2.1077325175623912E-2</v>
      </c>
    </row>
    <row r="582" spans="1:9" x14ac:dyDescent="0.35">
      <c r="A582" s="1">
        <v>41198</v>
      </c>
      <c r="B582">
        <v>25.01</v>
      </c>
      <c r="C582">
        <v>25.24</v>
      </c>
      <c r="D582">
        <v>24.82</v>
      </c>
      <c r="E582">
        <v>25.209999</v>
      </c>
      <c r="F582">
        <v>961300</v>
      </c>
      <c r="G582">
        <v>24.916906000000001</v>
      </c>
      <c r="H582">
        <f t="shared" si="18"/>
        <v>5.1833732057416882E-3</v>
      </c>
      <c r="I582">
        <f t="shared" si="19"/>
        <v>5.1833884679530909E-3</v>
      </c>
    </row>
    <row r="583" spans="1:9" x14ac:dyDescent="0.35">
      <c r="A583" s="1">
        <v>41199</v>
      </c>
      <c r="B583">
        <v>25.209999</v>
      </c>
      <c r="C583">
        <v>25.370000999999998</v>
      </c>
      <c r="D583">
        <v>25.18</v>
      </c>
      <c r="E583">
        <v>25.360001</v>
      </c>
      <c r="F583">
        <v>1589100</v>
      </c>
      <c r="G583">
        <v>25.065163999999999</v>
      </c>
      <c r="H583">
        <f t="shared" si="18"/>
        <v>5.9500994030186449E-3</v>
      </c>
      <c r="I583">
        <f t="shared" si="19"/>
        <v>5.9500966933855445E-3</v>
      </c>
    </row>
    <row r="584" spans="1:9" x14ac:dyDescent="0.35">
      <c r="A584" s="1">
        <v>41200</v>
      </c>
      <c r="B584">
        <v>25.450001</v>
      </c>
      <c r="C584">
        <v>25.530000999999999</v>
      </c>
      <c r="D584">
        <v>25.25</v>
      </c>
      <c r="E584">
        <v>25.41</v>
      </c>
      <c r="F584">
        <v>862200</v>
      </c>
      <c r="G584">
        <v>25.114581999999999</v>
      </c>
      <c r="H584">
        <f t="shared" si="18"/>
        <v>1.9715693228876323E-3</v>
      </c>
      <c r="I584">
        <f t="shared" si="19"/>
        <v>1.9715809559434478E-3</v>
      </c>
    </row>
    <row r="585" spans="1:9" x14ac:dyDescent="0.35">
      <c r="A585" s="1">
        <v>41201</v>
      </c>
      <c r="B585">
        <v>25.059999000000001</v>
      </c>
      <c r="C585">
        <v>25.059999000000001</v>
      </c>
      <c r="D585">
        <v>24.58</v>
      </c>
      <c r="E585">
        <v>24.66</v>
      </c>
      <c r="F585">
        <v>861000</v>
      </c>
      <c r="G585">
        <v>24.373301000000001</v>
      </c>
      <c r="H585">
        <f t="shared" si="18"/>
        <v>-2.9515938606847699E-2</v>
      </c>
      <c r="I585">
        <f t="shared" si="19"/>
        <v>-2.9515960090436593E-2</v>
      </c>
    </row>
    <row r="586" spans="1:9" x14ac:dyDescent="0.35">
      <c r="A586" s="1">
        <v>41204</v>
      </c>
      <c r="B586">
        <v>24.75</v>
      </c>
      <c r="C586">
        <v>24.84</v>
      </c>
      <c r="D586">
        <v>24.52</v>
      </c>
      <c r="E586">
        <v>24.68</v>
      </c>
      <c r="F586">
        <v>669300</v>
      </c>
      <c r="G586">
        <v>24.393069000000001</v>
      </c>
      <c r="H586">
        <f t="shared" si="18"/>
        <v>8.1103000811028276E-4</v>
      </c>
      <c r="I586">
        <f t="shared" si="19"/>
        <v>8.1105140415732439E-4</v>
      </c>
    </row>
    <row r="587" spans="1:9" x14ac:dyDescent="0.35">
      <c r="A587" s="1">
        <v>41205</v>
      </c>
      <c r="B587">
        <v>24.360001</v>
      </c>
      <c r="C587">
        <v>24.73</v>
      </c>
      <c r="D587">
        <v>24.24</v>
      </c>
      <c r="E587">
        <v>24.530000999999999</v>
      </c>
      <c r="F587">
        <v>550900</v>
      </c>
      <c r="G587">
        <v>24.244813000000001</v>
      </c>
      <c r="H587">
        <f t="shared" si="18"/>
        <v>-6.0777552674230592E-3</v>
      </c>
      <c r="I587">
        <f t="shared" si="19"/>
        <v>-6.0777920154286421E-3</v>
      </c>
    </row>
    <row r="588" spans="1:9" x14ac:dyDescent="0.35">
      <c r="A588" s="1">
        <v>41206</v>
      </c>
      <c r="B588">
        <v>24.58</v>
      </c>
      <c r="C588">
        <v>24.639999</v>
      </c>
      <c r="D588">
        <v>24.309999000000001</v>
      </c>
      <c r="E588">
        <v>24.389999</v>
      </c>
      <c r="F588">
        <v>470700</v>
      </c>
      <c r="G588">
        <v>24.106439999999999</v>
      </c>
      <c r="H588">
        <f t="shared" si="18"/>
        <v>-5.7073784872654137E-3</v>
      </c>
      <c r="I588">
        <f t="shared" si="19"/>
        <v>-5.7073238717082041E-3</v>
      </c>
    </row>
    <row r="589" spans="1:9" x14ac:dyDescent="0.35">
      <c r="A589" s="1">
        <v>41207</v>
      </c>
      <c r="B589">
        <v>24.43</v>
      </c>
      <c r="C589">
        <v>24.620000999999998</v>
      </c>
      <c r="D589">
        <v>24.33</v>
      </c>
      <c r="E589">
        <v>24.5</v>
      </c>
      <c r="F589">
        <v>580800</v>
      </c>
      <c r="G589">
        <v>24.215160999999998</v>
      </c>
      <c r="H589">
        <f t="shared" si="18"/>
        <v>4.5100862857764146E-3</v>
      </c>
      <c r="I589">
        <f t="shared" si="19"/>
        <v>4.5100396408594215E-3</v>
      </c>
    </row>
    <row r="590" spans="1:9" x14ac:dyDescent="0.35">
      <c r="A590" s="1">
        <v>41208</v>
      </c>
      <c r="B590">
        <v>24.23</v>
      </c>
      <c r="C590">
        <v>24.389999</v>
      </c>
      <c r="D590">
        <v>23.959999</v>
      </c>
      <c r="E590">
        <v>24.129999000000002</v>
      </c>
      <c r="F590">
        <v>1000600</v>
      </c>
      <c r="G590">
        <v>23.849461999999999</v>
      </c>
      <c r="H590">
        <f t="shared" si="18"/>
        <v>-1.5102081632652999E-2</v>
      </c>
      <c r="I590">
        <f t="shared" si="19"/>
        <v>-1.5102067667441871E-2</v>
      </c>
    </row>
    <row r="591" spans="1:9" x14ac:dyDescent="0.35">
      <c r="A591" s="1">
        <v>41213</v>
      </c>
      <c r="B591">
        <v>23.73</v>
      </c>
      <c r="C591">
        <v>24.690000999999999</v>
      </c>
      <c r="D591">
        <v>23.4</v>
      </c>
      <c r="E591">
        <v>24.15</v>
      </c>
      <c r="F591">
        <v>2093500</v>
      </c>
      <c r="G591">
        <v>23.869230000000002</v>
      </c>
      <c r="H591">
        <f t="shared" si="18"/>
        <v>8.2888523948952708E-4</v>
      </c>
      <c r="I591">
        <f t="shared" si="19"/>
        <v>8.2886565743087507E-4</v>
      </c>
    </row>
    <row r="592" spans="1:9" x14ac:dyDescent="0.35">
      <c r="A592" s="1">
        <v>41214</v>
      </c>
      <c r="B592">
        <v>24.9</v>
      </c>
      <c r="C592">
        <v>25.610001</v>
      </c>
      <c r="D592">
        <v>24.83</v>
      </c>
      <c r="E592">
        <v>25.52</v>
      </c>
      <c r="F592">
        <v>2481900</v>
      </c>
      <c r="G592">
        <v>25.223303000000001</v>
      </c>
      <c r="H592">
        <f t="shared" si="18"/>
        <v>5.6728778467908948E-2</v>
      </c>
      <c r="I592">
        <f t="shared" si="19"/>
        <v>5.6728809433735379E-2</v>
      </c>
    </row>
    <row r="593" spans="1:9" x14ac:dyDescent="0.35">
      <c r="A593" s="1">
        <v>41215</v>
      </c>
      <c r="B593">
        <v>25.57</v>
      </c>
      <c r="C593">
        <v>25.57</v>
      </c>
      <c r="D593">
        <v>25.23</v>
      </c>
      <c r="E593">
        <v>25.26</v>
      </c>
      <c r="F593">
        <v>1802500</v>
      </c>
      <c r="G593">
        <v>24.966325999999999</v>
      </c>
      <c r="H593">
        <f t="shared" si="18"/>
        <v>-1.0188087774294594E-2</v>
      </c>
      <c r="I593">
        <f t="shared" si="19"/>
        <v>-1.0188078857079213E-2</v>
      </c>
    </row>
    <row r="594" spans="1:9" x14ac:dyDescent="0.35">
      <c r="A594" s="1">
        <v>41218</v>
      </c>
      <c r="B594">
        <v>24.92</v>
      </c>
      <c r="C594">
        <v>24.93</v>
      </c>
      <c r="D594">
        <v>24.610001</v>
      </c>
      <c r="E594">
        <v>24.809999000000001</v>
      </c>
      <c r="F594">
        <v>1070800</v>
      </c>
      <c r="G594">
        <v>24.521557000000001</v>
      </c>
      <c r="H594">
        <f t="shared" si="18"/>
        <v>-1.7814766429136986E-2</v>
      </c>
      <c r="I594">
        <f t="shared" si="19"/>
        <v>-1.7814755763422993E-2</v>
      </c>
    </row>
    <row r="595" spans="1:9" x14ac:dyDescent="0.35">
      <c r="A595" s="1">
        <v>41219</v>
      </c>
      <c r="B595">
        <v>24.879999000000002</v>
      </c>
      <c r="C595">
        <v>25.219999000000001</v>
      </c>
      <c r="D595">
        <v>24.67</v>
      </c>
      <c r="E595">
        <v>25.02</v>
      </c>
      <c r="F595">
        <v>1072900</v>
      </c>
      <c r="G595">
        <v>24.729116000000001</v>
      </c>
      <c r="H595">
        <f t="shared" si="18"/>
        <v>8.4643695471329251E-3</v>
      </c>
      <c r="I595">
        <f t="shared" si="19"/>
        <v>8.4643483282892604E-3</v>
      </c>
    </row>
    <row r="596" spans="1:9" x14ac:dyDescent="0.35">
      <c r="A596" s="1">
        <v>41220</v>
      </c>
      <c r="B596">
        <v>24.6</v>
      </c>
      <c r="C596">
        <v>24.67</v>
      </c>
      <c r="D596">
        <v>24.309999000000001</v>
      </c>
      <c r="E596">
        <v>24.5</v>
      </c>
      <c r="F596">
        <v>1925000</v>
      </c>
      <c r="G596">
        <v>24.215160999999998</v>
      </c>
      <c r="H596">
        <f t="shared" si="18"/>
        <v>-2.0783373301358897E-2</v>
      </c>
      <c r="I596">
        <f t="shared" si="19"/>
        <v>-2.0783395573056588E-2</v>
      </c>
    </row>
    <row r="597" spans="1:9" x14ac:dyDescent="0.35">
      <c r="A597" s="1">
        <v>41221</v>
      </c>
      <c r="B597">
        <v>25.860001</v>
      </c>
      <c r="C597">
        <v>26.370000999999998</v>
      </c>
      <c r="D597">
        <v>25.700001</v>
      </c>
      <c r="E597">
        <v>25.73</v>
      </c>
      <c r="F597">
        <v>1614500</v>
      </c>
      <c r="G597">
        <v>25.430861</v>
      </c>
      <c r="H597">
        <f t="shared" si="18"/>
        <v>5.020408163265308E-2</v>
      </c>
      <c r="I597">
        <f t="shared" si="19"/>
        <v>5.0204084953224218E-2</v>
      </c>
    </row>
    <row r="598" spans="1:9" x14ac:dyDescent="0.35">
      <c r="A598" s="1">
        <v>41222</v>
      </c>
      <c r="B598">
        <v>25.459999</v>
      </c>
      <c r="C598">
        <v>25.719999000000001</v>
      </c>
      <c r="D598">
        <v>25.280000999999999</v>
      </c>
      <c r="E598">
        <v>25.549999</v>
      </c>
      <c r="F598">
        <v>1169500</v>
      </c>
      <c r="G598">
        <v>25.252953000000002</v>
      </c>
      <c r="H598">
        <f t="shared" si="18"/>
        <v>-6.995763699961164E-3</v>
      </c>
      <c r="I598">
        <f t="shared" si="19"/>
        <v>-6.9957521296663385E-3</v>
      </c>
    </row>
    <row r="599" spans="1:9" x14ac:dyDescent="0.35">
      <c r="A599" s="1">
        <v>41225</v>
      </c>
      <c r="B599">
        <v>25.18</v>
      </c>
      <c r="C599">
        <v>25.68</v>
      </c>
      <c r="D599">
        <v>25.18</v>
      </c>
      <c r="E599">
        <v>25.469999000000001</v>
      </c>
      <c r="F599">
        <v>545900</v>
      </c>
      <c r="G599">
        <v>25.173883</v>
      </c>
      <c r="H599">
        <f t="shared" si="18"/>
        <v>-3.1311155824310715E-3</v>
      </c>
      <c r="I599">
        <f t="shared" si="19"/>
        <v>-3.1311189626021768E-3</v>
      </c>
    </row>
    <row r="600" spans="1:9" x14ac:dyDescent="0.35">
      <c r="A600" s="1">
        <v>41226</v>
      </c>
      <c r="B600">
        <v>25.18</v>
      </c>
      <c r="C600">
        <v>25.43</v>
      </c>
      <c r="D600">
        <v>25</v>
      </c>
      <c r="E600">
        <v>25.09</v>
      </c>
      <c r="F600">
        <v>608000</v>
      </c>
      <c r="G600">
        <v>24.798302</v>
      </c>
      <c r="H600">
        <f t="shared" si="18"/>
        <v>-1.4919474476618609E-2</v>
      </c>
      <c r="I600">
        <f t="shared" si="19"/>
        <v>-1.49194703097651E-2</v>
      </c>
    </row>
    <row r="601" spans="1:9" x14ac:dyDescent="0.35">
      <c r="A601" s="1">
        <v>41227</v>
      </c>
      <c r="B601">
        <v>25.18</v>
      </c>
      <c r="C601">
        <v>25.219999000000001</v>
      </c>
      <c r="D601">
        <v>24.690000999999999</v>
      </c>
      <c r="E601">
        <v>24.780000999999999</v>
      </c>
      <c r="F601">
        <v>958400</v>
      </c>
      <c r="G601">
        <v>24.491907000000001</v>
      </c>
      <c r="H601">
        <f t="shared" si="18"/>
        <v>-1.2355480271024363E-2</v>
      </c>
      <c r="I601">
        <f t="shared" si="19"/>
        <v>-1.2355483048799003E-2</v>
      </c>
    </row>
    <row r="602" spans="1:9" x14ac:dyDescent="0.35">
      <c r="A602" s="1">
        <v>41228</v>
      </c>
      <c r="B602">
        <v>24.629999000000002</v>
      </c>
      <c r="C602">
        <v>24.719999000000001</v>
      </c>
      <c r="D602">
        <v>24.309999000000001</v>
      </c>
      <c r="E602">
        <v>24.4</v>
      </c>
      <c r="F602">
        <v>1068500</v>
      </c>
      <c r="G602">
        <v>24.116323999999999</v>
      </c>
      <c r="H602">
        <f t="shared" si="18"/>
        <v>-1.5334987274617143E-2</v>
      </c>
      <c r="I602">
        <f t="shared" si="19"/>
        <v>-1.5334983919382122E-2</v>
      </c>
    </row>
    <row r="603" spans="1:9" x14ac:dyDescent="0.35">
      <c r="A603" s="1">
        <v>41229</v>
      </c>
      <c r="B603">
        <v>24.040001</v>
      </c>
      <c r="C603">
        <v>24.209999</v>
      </c>
      <c r="D603">
        <v>23.9</v>
      </c>
      <c r="E603">
        <v>24.190000999999999</v>
      </c>
      <c r="F603">
        <v>837100</v>
      </c>
      <c r="G603">
        <v>23.908766</v>
      </c>
      <c r="H603">
        <f t="shared" si="18"/>
        <v>-8.6065163934426168E-3</v>
      </c>
      <c r="I603">
        <f t="shared" si="19"/>
        <v>-8.6065355565798016E-3</v>
      </c>
    </row>
    <row r="604" spans="1:9" x14ac:dyDescent="0.35">
      <c r="A604" s="1">
        <v>41232</v>
      </c>
      <c r="B604">
        <v>24.18</v>
      </c>
      <c r="C604">
        <v>24.65</v>
      </c>
      <c r="D604">
        <v>24.17</v>
      </c>
      <c r="E604">
        <v>24.610001</v>
      </c>
      <c r="F604">
        <v>1028600</v>
      </c>
      <c r="G604">
        <v>24.323882999999999</v>
      </c>
      <c r="H604">
        <f t="shared" si="18"/>
        <v>1.7362545789063908E-2</v>
      </c>
      <c r="I604">
        <f t="shared" si="19"/>
        <v>1.7362543930539896E-2</v>
      </c>
    </row>
    <row r="605" spans="1:9" x14ac:dyDescent="0.35">
      <c r="A605" s="1">
        <v>41233</v>
      </c>
      <c r="B605">
        <v>24.35</v>
      </c>
      <c r="C605">
        <v>24.41</v>
      </c>
      <c r="D605">
        <v>24.209999</v>
      </c>
      <c r="E605">
        <v>24.379999000000002</v>
      </c>
      <c r="F605">
        <v>1164100</v>
      </c>
      <c r="G605">
        <v>24.096556</v>
      </c>
      <c r="H605">
        <f t="shared" si="18"/>
        <v>-9.3458752805413922E-3</v>
      </c>
      <c r="I605">
        <f t="shared" si="19"/>
        <v>-9.3458351201573756E-3</v>
      </c>
    </row>
    <row r="606" spans="1:9" x14ac:dyDescent="0.35">
      <c r="A606" s="1">
        <v>41234</v>
      </c>
      <c r="B606">
        <v>24.209999</v>
      </c>
      <c r="C606">
        <v>24.299999</v>
      </c>
      <c r="D606">
        <v>24.09</v>
      </c>
      <c r="E606">
        <v>24.23</v>
      </c>
      <c r="F606">
        <v>1199000</v>
      </c>
      <c r="G606">
        <v>23.9483</v>
      </c>
      <c r="H606">
        <f t="shared" si="18"/>
        <v>-6.1525433204489095E-3</v>
      </c>
      <c r="I606">
        <f t="shared" si="19"/>
        <v>-6.1525804766457059E-3</v>
      </c>
    </row>
    <row r="607" spans="1:9" x14ac:dyDescent="0.35">
      <c r="A607" s="1">
        <v>41236</v>
      </c>
      <c r="B607">
        <v>23.940000999999999</v>
      </c>
      <c r="C607">
        <v>23.940000999999999</v>
      </c>
      <c r="D607">
        <v>23.549999</v>
      </c>
      <c r="E607">
        <v>23.879999000000002</v>
      </c>
      <c r="F607">
        <v>1384600</v>
      </c>
      <c r="G607">
        <v>23.602368999999999</v>
      </c>
      <c r="H607">
        <f t="shared" si="18"/>
        <v>-1.4444944283945476E-2</v>
      </c>
      <c r="I607">
        <f t="shared" si="19"/>
        <v>-1.4444908406859787E-2</v>
      </c>
    </row>
    <row r="608" spans="1:9" x14ac:dyDescent="0.35">
      <c r="A608" s="1">
        <v>41239</v>
      </c>
      <c r="B608">
        <v>23.84</v>
      </c>
      <c r="C608">
        <v>24</v>
      </c>
      <c r="D608">
        <v>23.790001</v>
      </c>
      <c r="E608">
        <v>23.99</v>
      </c>
      <c r="F608">
        <v>770300</v>
      </c>
      <c r="G608">
        <v>23.711089999999999</v>
      </c>
      <c r="H608">
        <f t="shared" si="18"/>
        <v>4.6064072280738748E-3</v>
      </c>
      <c r="I608">
        <f t="shared" si="19"/>
        <v>4.6063596412715679E-3</v>
      </c>
    </row>
    <row r="609" spans="1:9" x14ac:dyDescent="0.35">
      <c r="A609" s="1">
        <v>41240</v>
      </c>
      <c r="B609">
        <v>24.18</v>
      </c>
      <c r="C609">
        <v>24.209999</v>
      </c>
      <c r="D609">
        <v>23.93</v>
      </c>
      <c r="E609">
        <v>23.950001</v>
      </c>
      <c r="F609">
        <v>847600</v>
      </c>
      <c r="G609">
        <v>23.671557</v>
      </c>
      <c r="H609">
        <f t="shared" si="18"/>
        <v>-1.6673197165484835E-3</v>
      </c>
      <c r="I609">
        <f t="shared" si="19"/>
        <v>-1.6672788977646624E-3</v>
      </c>
    </row>
    <row r="610" spans="1:9" x14ac:dyDescent="0.35">
      <c r="A610" s="1">
        <v>41241</v>
      </c>
      <c r="B610">
        <v>23.73</v>
      </c>
      <c r="C610">
        <v>24.27</v>
      </c>
      <c r="D610">
        <v>23.610001</v>
      </c>
      <c r="E610">
        <v>24.209999</v>
      </c>
      <c r="F610">
        <v>958500</v>
      </c>
      <c r="G610">
        <v>23.928532000000001</v>
      </c>
      <c r="H610">
        <f t="shared" si="18"/>
        <v>1.0855865935036893E-2</v>
      </c>
      <c r="I610">
        <f t="shared" si="19"/>
        <v>1.0855855404864185E-2</v>
      </c>
    </row>
    <row r="611" spans="1:9" x14ac:dyDescent="0.35">
      <c r="A611" s="1">
        <v>41242</v>
      </c>
      <c r="B611">
        <v>25.049999</v>
      </c>
      <c r="C611">
        <v>25.780000999999999</v>
      </c>
      <c r="D611">
        <v>25.030000999999999</v>
      </c>
      <c r="E611">
        <v>25.6</v>
      </c>
      <c r="F611">
        <v>1508100</v>
      </c>
      <c r="G611">
        <v>25.302372999999999</v>
      </c>
      <c r="H611">
        <f t="shared" si="18"/>
        <v>5.7414335291794169E-2</v>
      </c>
      <c r="I611">
        <f t="shared" si="19"/>
        <v>5.7414345351398853E-2</v>
      </c>
    </row>
    <row r="612" spans="1:9" x14ac:dyDescent="0.35">
      <c r="A612" s="1">
        <v>41243</v>
      </c>
      <c r="B612">
        <v>25.209999</v>
      </c>
      <c r="C612">
        <v>25.389999</v>
      </c>
      <c r="D612">
        <v>25.059999000000001</v>
      </c>
      <c r="E612">
        <v>25.07</v>
      </c>
      <c r="F612">
        <v>2382700</v>
      </c>
      <c r="G612">
        <v>24.778534000000001</v>
      </c>
      <c r="H612">
        <f t="shared" si="18"/>
        <v>-2.0703125000000044E-2</v>
      </c>
      <c r="I612">
        <f t="shared" si="19"/>
        <v>-2.0703156972668092E-2</v>
      </c>
    </row>
    <row r="613" spans="1:9" x14ac:dyDescent="0.35">
      <c r="A613" s="1">
        <v>41246</v>
      </c>
      <c r="B613">
        <v>25.18</v>
      </c>
      <c r="C613">
        <v>25.309999000000001</v>
      </c>
      <c r="D613">
        <v>25.049999</v>
      </c>
      <c r="E613">
        <v>25.08</v>
      </c>
      <c r="F613">
        <v>659900</v>
      </c>
      <c r="G613">
        <v>24.788418</v>
      </c>
      <c r="H613">
        <f t="shared" si="18"/>
        <v>3.988831272436382E-4</v>
      </c>
      <c r="I613">
        <f t="shared" si="19"/>
        <v>3.988936552904849E-4</v>
      </c>
    </row>
    <row r="614" spans="1:9" x14ac:dyDescent="0.35">
      <c r="A614" s="1">
        <v>41247</v>
      </c>
      <c r="B614">
        <v>25</v>
      </c>
      <c r="C614">
        <v>25.200001</v>
      </c>
      <c r="D614">
        <v>24.92</v>
      </c>
      <c r="E614">
        <v>25.02</v>
      </c>
      <c r="F614">
        <v>848600</v>
      </c>
      <c r="G614">
        <v>24.729116000000001</v>
      </c>
      <c r="H614">
        <f t="shared" si="18"/>
        <v>-2.3923444976076047E-3</v>
      </c>
      <c r="I614">
        <f t="shared" si="19"/>
        <v>-2.3923269326827897E-3</v>
      </c>
    </row>
    <row r="615" spans="1:9" x14ac:dyDescent="0.35">
      <c r="A615" s="1">
        <v>41248</v>
      </c>
      <c r="B615">
        <v>25.209999</v>
      </c>
      <c r="C615">
        <v>25.42</v>
      </c>
      <c r="D615">
        <v>25.139999</v>
      </c>
      <c r="E615">
        <v>25.360001</v>
      </c>
      <c r="F615">
        <v>1187900</v>
      </c>
      <c r="G615">
        <v>25.065163999999999</v>
      </c>
      <c r="H615">
        <f t="shared" si="18"/>
        <v>1.3589168665067982E-2</v>
      </c>
      <c r="I615">
        <f t="shared" si="19"/>
        <v>1.35891634783871E-2</v>
      </c>
    </row>
    <row r="616" spans="1:9" x14ac:dyDescent="0.35">
      <c r="A616" s="1">
        <v>41249</v>
      </c>
      <c r="B616">
        <v>25.75</v>
      </c>
      <c r="C616">
        <v>26.1</v>
      </c>
      <c r="D616">
        <v>25.620000999999998</v>
      </c>
      <c r="E616">
        <v>26.07</v>
      </c>
      <c r="F616">
        <v>972000</v>
      </c>
      <c r="G616">
        <v>25.766908000000001</v>
      </c>
      <c r="H616">
        <f t="shared" si="18"/>
        <v>2.7996804889715888E-2</v>
      </c>
      <c r="I616">
        <f t="shared" si="19"/>
        <v>2.7996784700870161E-2</v>
      </c>
    </row>
    <row r="617" spans="1:9" x14ac:dyDescent="0.35">
      <c r="A617" s="1">
        <v>41250</v>
      </c>
      <c r="B617">
        <v>26.040001</v>
      </c>
      <c r="C617">
        <v>26.379999000000002</v>
      </c>
      <c r="D617">
        <v>26.02</v>
      </c>
      <c r="E617">
        <v>26.34</v>
      </c>
      <c r="F617">
        <v>1002600</v>
      </c>
      <c r="G617">
        <v>26.033770000000001</v>
      </c>
      <c r="H617">
        <f t="shared" si="18"/>
        <v>1.0356731875719201E-2</v>
      </c>
      <c r="I617">
        <f t="shared" si="19"/>
        <v>1.0356772337604484E-2</v>
      </c>
    </row>
    <row r="618" spans="1:9" x14ac:dyDescent="0.35">
      <c r="A618" s="1">
        <v>41253</v>
      </c>
      <c r="B618">
        <v>25.99</v>
      </c>
      <c r="C618">
        <v>26.129999000000002</v>
      </c>
      <c r="D618">
        <v>25.700001</v>
      </c>
      <c r="E618">
        <v>26.07</v>
      </c>
      <c r="F618">
        <v>1486200</v>
      </c>
      <c r="G618">
        <v>25.766908000000001</v>
      </c>
      <c r="H618">
        <f t="shared" si="18"/>
        <v>-1.0250569476081989E-2</v>
      </c>
      <c r="I618">
        <f t="shared" si="19"/>
        <v>-1.0250609112702452E-2</v>
      </c>
    </row>
    <row r="619" spans="1:9" x14ac:dyDescent="0.35">
      <c r="A619" s="1">
        <v>41254</v>
      </c>
      <c r="B619">
        <v>25.82</v>
      </c>
      <c r="C619">
        <v>25.82</v>
      </c>
      <c r="D619">
        <v>25.34</v>
      </c>
      <c r="E619">
        <v>25.59</v>
      </c>
      <c r="F619">
        <v>1649500</v>
      </c>
      <c r="G619">
        <v>25.292489</v>
      </c>
      <c r="H619">
        <f t="shared" si="18"/>
        <v>-1.8411967779056404E-2</v>
      </c>
      <c r="I619">
        <f t="shared" si="19"/>
        <v>-1.8411949155870817E-2</v>
      </c>
    </row>
    <row r="620" spans="1:9" x14ac:dyDescent="0.35">
      <c r="A620" s="1">
        <v>41255</v>
      </c>
      <c r="B620">
        <v>25.65</v>
      </c>
      <c r="C620">
        <v>26.65</v>
      </c>
      <c r="D620">
        <v>25.58</v>
      </c>
      <c r="E620">
        <v>26.469999000000001</v>
      </c>
      <c r="F620">
        <v>2505000</v>
      </c>
      <c r="G620">
        <v>26.162257</v>
      </c>
      <c r="H620">
        <f t="shared" si="18"/>
        <v>3.4388393903868761E-2</v>
      </c>
      <c r="I620">
        <f t="shared" si="19"/>
        <v>3.438839095669867E-2</v>
      </c>
    </row>
    <row r="621" spans="1:9" x14ac:dyDescent="0.35">
      <c r="A621" s="1">
        <v>41256</v>
      </c>
      <c r="B621">
        <v>26.5</v>
      </c>
      <c r="C621">
        <v>26.75</v>
      </c>
      <c r="D621">
        <v>26.030000999999999</v>
      </c>
      <c r="E621">
        <v>26.190000999999999</v>
      </c>
      <c r="F621">
        <v>1396300</v>
      </c>
      <c r="G621">
        <v>25.885514000000001</v>
      </c>
      <c r="H621">
        <f t="shared" si="18"/>
        <v>-1.0577937687115237E-2</v>
      </c>
      <c r="I621">
        <f t="shared" si="19"/>
        <v>-1.0577948225185608E-2</v>
      </c>
    </row>
    <row r="622" spans="1:9" x14ac:dyDescent="0.35">
      <c r="A622" s="1">
        <v>41257</v>
      </c>
      <c r="B622">
        <v>26.57</v>
      </c>
      <c r="C622">
        <v>26.709999</v>
      </c>
      <c r="D622">
        <v>26.4</v>
      </c>
      <c r="E622">
        <v>26.43</v>
      </c>
      <c r="F622">
        <v>1150800</v>
      </c>
      <c r="G622">
        <v>26.122723000000001</v>
      </c>
      <c r="H622">
        <f t="shared" si="18"/>
        <v>9.1637644458280459E-3</v>
      </c>
      <c r="I622">
        <f t="shared" si="19"/>
        <v>9.1637739934389562E-3</v>
      </c>
    </row>
    <row r="623" spans="1:9" x14ac:dyDescent="0.35">
      <c r="A623" s="1">
        <v>41260</v>
      </c>
      <c r="B623">
        <v>26.66</v>
      </c>
      <c r="C623">
        <v>27.4</v>
      </c>
      <c r="D623">
        <v>26.549999</v>
      </c>
      <c r="E623">
        <v>27.110001</v>
      </c>
      <c r="F623">
        <v>2524200</v>
      </c>
      <c r="G623">
        <v>26.794817999999999</v>
      </c>
      <c r="H623">
        <f t="shared" si="18"/>
        <v>2.5728376844494919E-2</v>
      </c>
      <c r="I623">
        <f t="shared" si="19"/>
        <v>2.5728366832201942E-2</v>
      </c>
    </row>
    <row r="624" spans="1:9" x14ac:dyDescent="0.35">
      <c r="A624" s="1">
        <v>41261</v>
      </c>
      <c r="B624">
        <v>27.25</v>
      </c>
      <c r="C624">
        <v>27.620000999999998</v>
      </c>
      <c r="D624">
        <v>27.18</v>
      </c>
      <c r="E624">
        <v>27.5</v>
      </c>
      <c r="F624">
        <v>1461200</v>
      </c>
      <c r="G624">
        <v>27.180282999999999</v>
      </c>
      <c r="H624">
        <f t="shared" si="18"/>
        <v>1.4385798067657746E-2</v>
      </c>
      <c r="I624">
        <f t="shared" si="19"/>
        <v>1.4385804001355782E-2</v>
      </c>
    </row>
    <row r="625" spans="1:9" x14ac:dyDescent="0.35">
      <c r="A625" s="1">
        <v>41262</v>
      </c>
      <c r="B625">
        <v>27.879999000000002</v>
      </c>
      <c r="C625">
        <v>28.030000999999999</v>
      </c>
      <c r="D625">
        <v>27.75</v>
      </c>
      <c r="E625">
        <v>27.799999</v>
      </c>
      <c r="F625">
        <v>1350900</v>
      </c>
      <c r="G625">
        <v>27.476794999999999</v>
      </c>
      <c r="H625">
        <f t="shared" si="18"/>
        <v>1.0909054545454534E-2</v>
      </c>
      <c r="I625">
        <f t="shared" si="19"/>
        <v>1.0909084353536713E-2</v>
      </c>
    </row>
    <row r="626" spans="1:9" x14ac:dyDescent="0.35">
      <c r="A626" s="1">
        <v>41263</v>
      </c>
      <c r="B626">
        <v>27.690000999999999</v>
      </c>
      <c r="C626">
        <v>27.940000999999999</v>
      </c>
      <c r="D626">
        <v>27.530000999999999</v>
      </c>
      <c r="E626">
        <v>27.91</v>
      </c>
      <c r="F626">
        <v>1021200</v>
      </c>
      <c r="G626">
        <v>27.585515999999998</v>
      </c>
      <c r="H626">
        <f t="shared" si="18"/>
        <v>3.9568706459306158E-3</v>
      </c>
      <c r="I626">
        <f t="shared" si="19"/>
        <v>3.9568297539796463E-3</v>
      </c>
    </row>
    <row r="627" spans="1:9" x14ac:dyDescent="0.35">
      <c r="A627" s="1">
        <v>41264</v>
      </c>
      <c r="B627">
        <v>27.129999000000002</v>
      </c>
      <c r="C627">
        <v>27.48</v>
      </c>
      <c r="D627">
        <v>27.1</v>
      </c>
      <c r="E627">
        <v>27.469999000000001</v>
      </c>
      <c r="F627">
        <v>893700</v>
      </c>
      <c r="G627">
        <v>27.150631000000001</v>
      </c>
      <c r="H627">
        <f t="shared" si="18"/>
        <v>-1.5764994625582184E-2</v>
      </c>
      <c r="I627">
        <f t="shared" si="19"/>
        <v>-1.5764976083825939E-2</v>
      </c>
    </row>
    <row r="628" spans="1:9" x14ac:dyDescent="0.35">
      <c r="A628" s="1">
        <v>41267</v>
      </c>
      <c r="B628">
        <v>27.82</v>
      </c>
      <c r="C628">
        <v>28.040001</v>
      </c>
      <c r="D628">
        <v>27.799999</v>
      </c>
      <c r="E628">
        <v>27.809999000000001</v>
      </c>
      <c r="F628">
        <v>321000</v>
      </c>
      <c r="G628">
        <v>27.486678999999999</v>
      </c>
      <c r="H628">
        <f t="shared" si="18"/>
        <v>1.2377139147329413E-2</v>
      </c>
      <c r="I628">
        <f t="shared" si="19"/>
        <v>1.237717090258411E-2</v>
      </c>
    </row>
    <row r="629" spans="1:9" x14ac:dyDescent="0.35">
      <c r="A629" s="1">
        <v>41269</v>
      </c>
      <c r="B629">
        <v>27.84</v>
      </c>
      <c r="C629">
        <v>27.969999000000001</v>
      </c>
      <c r="D629">
        <v>27.49</v>
      </c>
      <c r="E629">
        <v>27.68</v>
      </c>
      <c r="F629">
        <v>607100</v>
      </c>
      <c r="G629">
        <v>27.358191000000001</v>
      </c>
      <c r="H629">
        <f t="shared" si="18"/>
        <v>-4.674541699911659E-3</v>
      </c>
      <c r="I629">
        <f t="shared" si="19"/>
        <v>-4.6745552636605269E-3</v>
      </c>
    </row>
    <row r="630" spans="1:9" x14ac:dyDescent="0.35">
      <c r="A630" s="1">
        <v>41270</v>
      </c>
      <c r="B630">
        <v>27.860001</v>
      </c>
      <c r="C630">
        <v>28</v>
      </c>
      <c r="D630">
        <v>27.57</v>
      </c>
      <c r="E630">
        <v>27.9</v>
      </c>
      <c r="F630">
        <v>944100</v>
      </c>
      <c r="G630">
        <v>27.575631999999999</v>
      </c>
      <c r="H630">
        <f t="shared" si="18"/>
        <v>7.9479768786126764E-3</v>
      </c>
      <c r="I630">
        <f t="shared" si="19"/>
        <v>7.9479304753738034E-3</v>
      </c>
    </row>
    <row r="631" spans="1:9" x14ac:dyDescent="0.35">
      <c r="A631" s="1">
        <v>41271</v>
      </c>
      <c r="B631">
        <v>27.860001</v>
      </c>
      <c r="C631">
        <v>28.469999000000001</v>
      </c>
      <c r="D631">
        <v>27.809999000000001</v>
      </c>
      <c r="E631">
        <v>28.34</v>
      </c>
      <c r="F631">
        <v>865200</v>
      </c>
      <c r="G631">
        <v>28.010517</v>
      </c>
      <c r="H631">
        <f t="shared" si="18"/>
        <v>1.5770609318996463E-2</v>
      </c>
      <c r="I631">
        <f t="shared" si="19"/>
        <v>1.5770626762063016E-2</v>
      </c>
    </row>
    <row r="632" spans="1:9" x14ac:dyDescent="0.35">
      <c r="A632" s="1">
        <v>41274</v>
      </c>
      <c r="B632">
        <v>28.27</v>
      </c>
      <c r="C632">
        <v>28.870000999999998</v>
      </c>
      <c r="D632">
        <v>28.059999000000001</v>
      </c>
      <c r="E632">
        <v>28.719999000000001</v>
      </c>
      <c r="F632">
        <v>797500</v>
      </c>
      <c r="G632">
        <v>28.386099000000002</v>
      </c>
      <c r="H632">
        <f t="shared" si="18"/>
        <v>1.340857445306992E-2</v>
      </c>
      <c r="I632">
        <f t="shared" si="19"/>
        <v>1.3408606488769965E-2</v>
      </c>
    </row>
    <row r="633" spans="1:9" x14ac:dyDescent="0.35">
      <c r="A633" s="1">
        <v>41276</v>
      </c>
      <c r="B633">
        <v>29.450001</v>
      </c>
      <c r="C633">
        <v>29.98</v>
      </c>
      <c r="D633">
        <v>29.4</v>
      </c>
      <c r="E633">
        <v>29.74</v>
      </c>
      <c r="F633">
        <v>2179200</v>
      </c>
      <c r="G633">
        <v>29.394241000000001</v>
      </c>
      <c r="H633">
        <f t="shared" si="18"/>
        <v>3.5515356389810356E-2</v>
      </c>
      <c r="I633">
        <f t="shared" si="19"/>
        <v>3.5515341505713741E-2</v>
      </c>
    </row>
    <row r="634" spans="1:9" x14ac:dyDescent="0.35">
      <c r="A634" s="1">
        <v>41277</v>
      </c>
      <c r="B634">
        <v>29.469999000000001</v>
      </c>
      <c r="C634">
        <v>29.719999000000001</v>
      </c>
      <c r="D634">
        <v>29.209999</v>
      </c>
      <c r="E634">
        <v>29.290001</v>
      </c>
      <c r="F634">
        <v>1114600</v>
      </c>
      <c r="G634">
        <v>28.949473000000001</v>
      </c>
      <c r="H634">
        <f t="shared" si="18"/>
        <v>-1.5131102891728254E-2</v>
      </c>
      <c r="I634">
        <f t="shared" si="19"/>
        <v>-1.5131127216382278E-2</v>
      </c>
    </row>
    <row r="635" spans="1:9" x14ac:dyDescent="0.35">
      <c r="A635" s="1">
        <v>41278</v>
      </c>
      <c r="B635">
        <v>28.9</v>
      </c>
      <c r="C635">
        <v>28.91</v>
      </c>
      <c r="D635">
        <v>28.540001</v>
      </c>
      <c r="E635">
        <v>28.83</v>
      </c>
      <c r="F635">
        <v>1428500</v>
      </c>
      <c r="G635">
        <v>28.494820000000001</v>
      </c>
      <c r="H635">
        <f t="shared" si="18"/>
        <v>-1.5705052382893461E-2</v>
      </c>
      <c r="I635">
        <f t="shared" si="19"/>
        <v>-1.5705052731011731E-2</v>
      </c>
    </row>
    <row r="636" spans="1:9" x14ac:dyDescent="0.35">
      <c r="A636" s="1">
        <v>41281</v>
      </c>
      <c r="B636">
        <v>28.540001</v>
      </c>
      <c r="C636">
        <v>28.870000999999998</v>
      </c>
      <c r="D636">
        <v>28.5</v>
      </c>
      <c r="E636">
        <v>28.790001</v>
      </c>
      <c r="F636">
        <v>1211600</v>
      </c>
      <c r="G636">
        <v>28.455286000000001</v>
      </c>
      <c r="H636">
        <f t="shared" si="18"/>
        <v>-1.3874089490113813E-3</v>
      </c>
      <c r="I636">
        <f t="shared" si="19"/>
        <v>-1.3874100626008424E-3</v>
      </c>
    </row>
    <row r="637" spans="1:9" x14ac:dyDescent="0.35">
      <c r="A637" s="1">
        <v>41282</v>
      </c>
      <c r="B637">
        <v>28.719999000000001</v>
      </c>
      <c r="C637">
        <v>29.07</v>
      </c>
      <c r="D637">
        <v>28.6</v>
      </c>
      <c r="E637">
        <v>28.68</v>
      </c>
      <c r="F637">
        <v>1115900</v>
      </c>
      <c r="G637">
        <v>28.346564999999998</v>
      </c>
      <c r="H637">
        <f t="shared" si="18"/>
        <v>-3.8208057026465703E-3</v>
      </c>
      <c r="I637">
        <f t="shared" si="19"/>
        <v>-3.8207663771154059E-3</v>
      </c>
    </row>
    <row r="638" spans="1:9" x14ac:dyDescent="0.35">
      <c r="A638" s="1">
        <v>41283</v>
      </c>
      <c r="B638">
        <v>29.620000999999998</v>
      </c>
      <c r="C638">
        <v>30.85</v>
      </c>
      <c r="D638">
        <v>29.620000999999998</v>
      </c>
      <c r="E638">
        <v>30.459999</v>
      </c>
      <c r="F638">
        <v>3417100</v>
      </c>
      <c r="G638">
        <v>30.105868999999998</v>
      </c>
      <c r="H638">
        <f t="shared" si="18"/>
        <v>6.2064121338912141E-2</v>
      </c>
      <c r="I638">
        <f t="shared" si="19"/>
        <v>6.2064098418979523E-2</v>
      </c>
    </row>
    <row r="639" spans="1:9" x14ac:dyDescent="0.35">
      <c r="A639" s="1">
        <v>41284</v>
      </c>
      <c r="B639">
        <v>30.620000999999998</v>
      </c>
      <c r="C639">
        <v>30.780000999999999</v>
      </c>
      <c r="D639">
        <v>30.5</v>
      </c>
      <c r="E639">
        <v>30.66</v>
      </c>
      <c r="F639">
        <v>1228300</v>
      </c>
      <c r="G639">
        <v>30.303545</v>
      </c>
      <c r="H639">
        <f t="shared" si="18"/>
        <v>6.5660212267242791E-3</v>
      </c>
      <c r="I639">
        <f t="shared" si="19"/>
        <v>6.5660287035727589E-3</v>
      </c>
    </row>
    <row r="640" spans="1:9" x14ac:dyDescent="0.35">
      <c r="A640" s="1">
        <v>41285</v>
      </c>
      <c r="B640">
        <v>30.35</v>
      </c>
      <c r="C640">
        <v>30.610001</v>
      </c>
      <c r="D640">
        <v>30.200001</v>
      </c>
      <c r="E640">
        <v>30.51</v>
      </c>
      <c r="F640">
        <v>780900</v>
      </c>
      <c r="G640">
        <v>30.155289</v>
      </c>
      <c r="H640">
        <f t="shared" si="18"/>
        <v>-4.89236790606649E-3</v>
      </c>
      <c r="I640">
        <f t="shared" si="19"/>
        <v>-4.8923649031821174E-3</v>
      </c>
    </row>
    <row r="641" spans="1:9" x14ac:dyDescent="0.35">
      <c r="A641" s="1">
        <v>41288</v>
      </c>
      <c r="B641">
        <v>30.34</v>
      </c>
      <c r="C641">
        <v>30.35</v>
      </c>
      <c r="D641">
        <v>29.83</v>
      </c>
      <c r="E641">
        <v>30.030000999999999</v>
      </c>
      <c r="F641">
        <v>1369400</v>
      </c>
      <c r="G641">
        <v>29.680869999999999</v>
      </c>
      <c r="H641">
        <f t="shared" si="18"/>
        <v>-1.5732513929859158E-2</v>
      </c>
      <c r="I641">
        <f t="shared" si="19"/>
        <v>-1.5732530369713952E-2</v>
      </c>
    </row>
    <row r="642" spans="1:9" x14ac:dyDescent="0.35">
      <c r="A642" s="1">
        <v>41289</v>
      </c>
      <c r="B642">
        <v>30.09</v>
      </c>
      <c r="C642">
        <v>30.559999000000001</v>
      </c>
      <c r="D642">
        <v>29.76</v>
      </c>
      <c r="E642">
        <v>30.370000999999998</v>
      </c>
      <c r="F642">
        <v>1554300</v>
      </c>
      <c r="G642">
        <v>30.016916999999999</v>
      </c>
      <c r="H642">
        <f t="shared" si="18"/>
        <v>1.1322010944987977E-2</v>
      </c>
      <c r="I642">
        <f t="shared" si="19"/>
        <v>1.1322006396712787E-2</v>
      </c>
    </row>
    <row r="643" spans="1:9" x14ac:dyDescent="0.35">
      <c r="A643" s="1">
        <v>41290</v>
      </c>
      <c r="B643">
        <v>29.32</v>
      </c>
      <c r="C643">
        <v>30.09</v>
      </c>
      <c r="D643">
        <v>29.26</v>
      </c>
      <c r="E643">
        <v>29.93</v>
      </c>
      <c r="F643">
        <v>1896300</v>
      </c>
      <c r="G643">
        <v>29.582032000000002</v>
      </c>
      <c r="H643">
        <f t="shared" si="18"/>
        <v>-1.448801401093134E-2</v>
      </c>
      <c r="I643">
        <f t="shared" si="19"/>
        <v>-1.4487996885223014E-2</v>
      </c>
    </row>
    <row r="644" spans="1:9" x14ac:dyDescent="0.35">
      <c r="A644" s="1">
        <v>41291</v>
      </c>
      <c r="B644">
        <v>30.4</v>
      </c>
      <c r="C644">
        <v>30.85</v>
      </c>
      <c r="D644">
        <v>30.370000999999998</v>
      </c>
      <c r="E644">
        <v>30.719999000000001</v>
      </c>
      <c r="F644">
        <v>1480200</v>
      </c>
      <c r="G644">
        <v>30.362846999999999</v>
      </c>
      <c r="H644">
        <f t="shared" ref="H644:H707" si="20">(E644-E643)/E643</f>
        <v>2.639488807216845E-2</v>
      </c>
      <c r="I644">
        <f t="shared" ref="I644:I707" si="21">(G644-G643)/G643</f>
        <v>2.6394907557398251E-2</v>
      </c>
    </row>
    <row r="645" spans="1:9" x14ac:dyDescent="0.35">
      <c r="A645" s="1">
        <v>41292</v>
      </c>
      <c r="B645">
        <v>30.74</v>
      </c>
      <c r="C645">
        <v>30.780000999999999</v>
      </c>
      <c r="D645">
        <v>30.32</v>
      </c>
      <c r="E645">
        <v>30.74</v>
      </c>
      <c r="F645">
        <v>1954200</v>
      </c>
      <c r="G645">
        <v>30.382615000000001</v>
      </c>
      <c r="H645">
        <f t="shared" si="20"/>
        <v>6.5107423994372686E-4</v>
      </c>
      <c r="I645">
        <f t="shared" si="21"/>
        <v>6.5105884174836018E-4</v>
      </c>
    </row>
    <row r="646" spans="1:9" x14ac:dyDescent="0.35">
      <c r="A646" s="1">
        <v>41296</v>
      </c>
      <c r="B646">
        <v>29.889999</v>
      </c>
      <c r="C646">
        <v>29.950001</v>
      </c>
      <c r="D646">
        <v>29.559999000000001</v>
      </c>
      <c r="E646">
        <v>29.950001</v>
      </c>
      <c r="F646">
        <v>1510300</v>
      </c>
      <c r="G646">
        <v>29.601800000000001</v>
      </c>
      <c r="H646">
        <f t="shared" si="20"/>
        <v>-2.5699381912817117E-2</v>
      </c>
      <c r="I646">
        <f t="shared" si="21"/>
        <v>-2.5699400792196472E-2</v>
      </c>
    </row>
    <row r="647" spans="1:9" x14ac:dyDescent="0.35">
      <c r="A647" s="1">
        <v>41297</v>
      </c>
      <c r="B647">
        <v>28.440000999999999</v>
      </c>
      <c r="C647">
        <v>28.440000999999999</v>
      </c>
      <c r="D647">
        <v>26.57</v>
      </c>
      <c r="E647">
        <v>26.99</v>
      </c>
      <c r="F647">
        <v>6981700</v>
      </c>
      <c r="G647">
        <v>26.676212</v>
      </c>
      <c r="H647">
        <f t="shared" si="20"/>
        <v>-9.8831415731839276E-2</v>
      </c>
      <c r="I647">
        <f t="shared" si="21"/>
        <v>-9.8831422413501915E-2</v>
      </c>
    </row>
    <row r="648" spans="1:9" x14ac:dyDescent="0.35">
      <c r="A648" s="1">
        <v>41298</v>
      </c>
      <c r="B648">
        <v>27.42</v>
      </c>
      <c r="C648">
        <v>27.74</v>
      </c>
      <c r="D648">
        <v>27.290001</v>
      </c>
      <c r="E648">
        <v>27.5</v>
      </c>
      <c r="F648">
        <v>2951000</v>
      </c>
      <c r="G648">
        <v>27.180282999999999</v>
      </c>
      <c r="H648">
        <f t="shared" si="20"/>
        <v>1.8895887365691057E-2</v>
      </c>
      <c r="I648">
        <f t="shared" si="21"/>
        <v>1.889589871305565E-2</v>
      </c>
    </row>
    <row r="649" spans="1:9" x14ac:dyDescent="0.35">
      <c r="A649" s="1">
        <v>41299</v>
      </c>
      <c r="B649">
        <v>27.77</v>
      </c>
      <c r="C649">
        <v>27.98</v>
      </c>
      <c r="D649">
        <v>27.700001</v>
      </c>
      <c r="E649">
        <v>27.84</v>
      </c>
      <c r="F649">
        <v>1996700</v>
      </c>
      <c r="G649">
        <v>27.516331000000001</v>
      </c>
      <c r="H649">
        <f t="shared" si="20"/>
        <v>1.2363636363636358E-2</v>
      </c>
      <c r="I649">
        <f t="shared" si="21"/>
        <v>1.2363668178142283E-2</v>
      </c>
    </row>
    <row r="650" spans="1:9" x14ac:dyDescent="0.35">
      <c r="A650" s="1">
        <v>41302</v>
      </c>
      <c r="B650">
        <v>28.190000999999999</v>
      </c>
      <c r="C650">
        <v>28.450001</v>
      </c>
      <c r="D650">
        <v>27.98</v>
      </c>
      <c r="E650">
        <v>28.049999</v>
      </c>
      <c r="F650">
        <v>1654500</v>
      </c>
      <c r="G650">
        <v>27.723887999999999</v>
      </c>
      <c r="H650">
        <f t="shared" si="20"/>
        <v>7.5430675287356261E-3</v>
      </c>
      <c r="I650">
        <f t="shared" si="21"/>
        <v>7.5430477995048744E-3</v>
      </c>
    </row>
    <row r="651" spans="1:9" x14ac:dyDescent="0.35">
      <c r="A651" s="1">
        <v>41303</v>
      </c>
      <c r="B651">
        <v>28.219999000000001</v>
      </c>
      <c r="C651">
        <v>28.370000999999998</v>
      </c>
      <c r="D651">
        <v>27.9</v>
      </c>
      <c r="E651">
        <v>28.01</v>
      </c>
      <c r="F651">
        <v>3435300</v>
      </c>
      <c r="G651">
        <v>27.684353999999999</v>
      </c>
      <c r="H651">
        <f t="shared" si="20"/>
        <v>-1.4259893556501774E-3</v>
      </c>
      <c r="I651">
        <f t="shared" si="21"/>
        <v>-1.4259904671379332E-3</v>
      </c>
    </row>
    <row r="652" spans="1:9" x14ac:dyDescent="0.35">
      <c r="A652" s="1">
        <v>41304</v>
      </c>
      <c r="B652">
        <v>27.959999</v>
      </c>
      <c r="C652">
        <v>27.969999000000001</v>
      </c>
      <c r="D652">
        <v>27.6</v>
      </c>
      <c r="E652">
        <v>27.85</v>
      </c>
      <c r="F652">
        <v>1136000</v>
      </c>
      <c r="G652">
        <v>27.526214</v>
      </c>
      <c r="H652">
        <f t="shared" si="20"/>
        <v>-5.7122456265619468E-3</v>
      </c>
      <c r="I652">
        <f t="shared" si="21"/>
        <v>-5.7122517650222042E-3</v>
      </c>
    </row>
    <row r="653" spans="1:9" x14ac:dyDescent="0.35">
      <c r="A653" s="1">
        <v>41305</v>
      </c>
      <c r="B653">
        <v>27.690000999999999</v>
      </c>
      <c r="C653">
        <v>27.700001</v>
      </c>
      <c r="D653">
        <v>27.469999000000001</v>
      </c>
      <c r="E653">
        <v>27.629999000000002</v>
      </c>
      <c r="F653">
        <v>1809300</v>
      </c>
      <c r="G653">
        <v>27.308771</v>
      </c>
      <c r="H653">
        <f t="shared" si="20"/>
        <v>-7.8994973070017904E-3</v>
      </c>
      <c r="I653">
        <f t="shared" si="21"/>
        <v>-7.8994881025047387E-3</v>
      </c>
    </row>
    <row r="654" spans="1:9" x14ac:dyDescent="0.35">
      <c r="A654" s="1">
        <v>41306</v>
      </c>
      <c r="B654">
        <v>27.799999</v>
      </c>
      <c r="C654">
        <v>27.879999000000002</v>
      </c>
      <c r="D654">
        <v>27.48</v>
      </c>
      <c r="E654">
        <v>27.860001</v>
      </c>
      <c r="F654">
        <v>1516200</v>
      </c>
      <c r="G654">
        <v>27.536097999999999</v>
      </c>
      <c r="H654">
        <f t="shared" si="20"/>
        <v>8.3243578836176904E-3</v>
      </c>
      <c r="I654">
        <f t="shared" si="21"/>
        <v>8.3243218817865856E-3</v>
      </c>
    </row>
    <row r="655" spans="1:9" x14ac:dyDescent="0.35">
      <c r="A655" s="1">
        <v>41309</v>
      </c>
      <c r="B655">
        <v>27.65</v>
      </c>
      <c r="C655">
        <v>27.75</v>
      </c>
      <c r="D655">
        <v>27.309999000000001</v>
      </c>
      <c r="E655">
        <v>27.370000999999998</v>
      </c>
      <c r="F655">
        <v>1183300</v>
      </c>
      <c r="G655">
        <v>27.051794999999998</v>
      </c>
      <c r="H655">
        <f t="shared" si="20"/>
        <v>-1.7587939067195368E-2</v>
      </c>
      <c r="I655">
        <f t="shared" si="21"/>
        <v>-1.7587931303847067E-2</v>
      </c>
    </row>
    <row r="656" spans="1:9" x14ac:dyDescent="0.35">
      <c r="A656" s="1">
        <v>41310</v>
      </c>
      <c r="B656">
        <v>27.17</v>
      </c>
      <c r="C656">
        <v>27.540001</v>
      </c>
      <c r="D656">
        <v>27.059999000000001</v>
      </c>
      <c r="E656">
        <v>27.4</v>
      </c>
      <c r="F656">
        <v>1787100</v>
      </c>
      <c r="G656">
        <v>27.081444999999999</v>
      </c>
      <c r="H656">
        <f t="shared" si="20"/>
        <v>1.0960540337576206E-3</v>
      </c>
      <c r="I656">
        <f t="shared" si="21"/>
        <v>1.0960455674013565E-3</v>
      </c>
    </row>
    <row r="657" spans="1:9" x14ac:dyDescent="0.35">
      <c r="A657" s="1">
        <v>41311</v>
      </c>
      <c r="B657">
        <v>26.99</v>
      </c>
      <c r="C657">
        <v>27.290001</v>
      </c>
      <c r="D657">
        <v>26.950001</v>
      </c>
      <c r="E657">
        <v>27.200001</v>
      </c>
      <c r="F657">
        <v>881900</v>
      </c>
      <c r="G657">
        <v>26.883772</v>
      </c>
      <c r="H657">
        <f t="shared" si="20"/>
        <v>-7.2992335766422726E-3</v>
      </c>
      <c r="I657">
        <f t="shared" si="21"/>
        <v>-7.2992043075987348E-3</v>
      </c>
    </row>
    <row r="658" spans="1:9" x14ac:dyDescent="0.35">
      <c r="A658" s="1">
        <v>41312</v>
      </c>
      <c r="B658">
        <v>27.26</v>
      </c>
      <c r="C658">
        <v>27.4</v>
      </c>
      <c r="D658">
        <v>26.9</v>
      </c>
      <c r="E658">
        <v>27.200001</v>
      </c>
      <c r="F658">
        <v>1468200</v>
      </c>
      <c r="G658">
        <v>26.883772</v>
      </c>
      <c r="H658">
        <f t="shared" si="20"/>
        <v>0</v>
      </c>
      <c r="I658">
        <f t="shared" si="21"/>
        <v>0</v>
      </c>
    </row>
    <row r="659" spans="1:9" x14ac:dyDescent="0.35">
      <c r="A659" s="1">
        <v>41313</v>
      </c>
      <c r="B659">
        <v>26.9</v>
      </c>
      <c r="C659">
        <v>27.23</v>
      </c>
      <c r="D659">
        <v>26.860001</v>
      </c>
      <c r="E659">
        <v>27.059999000000001</v>
      </c>
      <c r="F659">
        <v>1057900</v>
      </c>
      <c r="G659">
        <v>26.745398000000002</v>
      </c>
      <c r="H659">
        <f t="shared" si="20"/>
        <v>-5.1471321637083425E-3</v>
      </c>
      <c r="I659">
        <f t="shared" si="21"/>
        <v>-5.1471199800384743E-3</v>
      </c>
    </row>
    <row r="660" spans="1:9" x14ac:dyDescent="0.35">
      <c r="A660" s="1">
        <v>41316</v>
      </c>
      <c r="B660">
        <v>27.200001</v>
      </c>
      <c r="C660">
        <v>27.57</v>
      </c>
      <c r="D660">
        <v>27.18</v>
      </c>
      <c r="E660">
        <v>27.49</v>
      </c>
      <c r="F660">
        <v>1203100</v>
      </c>
      <c r="G660">
        <v>27.170399</v>
      </c>
      <c r="H660">
        <f t="shared" si="20"/>
        <v>1.5890650993741616E-2</v>
      </c>
      <c r="I660">
        <f t="shared" si="21"/>
        <v>1.5890621631429756E-2</v>
      </c>
    </row>
    <row r="661" spans="1:9" x14ac:dyDescent="0.35">
      <c r="A661" s="1">
        <v>41317</v>
      </c>
      <c r="B661">
        <v>27.959999</v>
      </c>
      <c r="C661">
        <v>29.25</v>
      </c>
      <c r="D661">
        <v>27.879999000000002</v>
      </c>
      <c r="E661">
        <v>29.120000999999998</v>
      </c>
      <c r="F661">
        <v>2972900</v>
      </c>
      <c r="G661">
        <v>28.78145</v>
      </c>
      <c r="H661">
        <f t="shared" si="20"/>
        <v>5.9294325209166977E-2</v>
      </c>
      <c r="I661">
        <f t="shared" si="21"/>
        <v>5.9294344554895927E-2</v>
      </c>
    </row>
    <row r="662" spans="1:9" x14ac:dyDescent="0.35">
      <c r="A662" s="1">
        <v>41318</v>
      </c>
      <c r="B662">
        <v>28.629999000000002</v>
      </c>
      <c r="C662">
        <v>28.719999000000001</v>
      </c>
      <c r="D662">
        <v>28.559999000000001</v>
      </c>
      <c r="E662">
        <v>28.65</v>
      </c>
      <c r="F662">
        <v>1944400</v>
      </c>
      <c r="G662">
        <v>28.316913</v>
      </c>
      <c r="H662">
        <f t="shared" si="20"/>
        <v>-1.6140143676506052E-2</v>
      </c>
      <c r="I662">
        <f t="shared" si="21"/>
        <v>-1.6140152772011137E-2</v>
      </c>
    </row>
    <row r="663" spans="1:9" x14ac:dyDescent="0.35">
      <c r="A663" s="1">
        <v>41319</v>
      </c>
      <c r="B663">
        <v>27.25</v>
      </c>
      <c r="C663">
        <v>27.48</v>
      </c>
      <c r="D663">
        <v>26.58</v>
      </c>
      <c r="E663">
        <v>27.25</v>
      </c>
      <c r="F663">
        <v>2175600</v>
      </c>
      <c r="G663">
        <v>26.93319</v>
      </c>
      <c r="H663">
        <f t="shared" si="20"/>
        <v>-4.8865619546247768E-2</v>
      </c>
      <c r="I663">
        <f t="shared" si="21"/>
        <v>-4.8865601981402419E-2</v>
      </c>
    </row>
    <row r="664" spans="1:9" x14ac:dyDescent="0.35">
      <c r="A664" s="1">
        <v>41320</v>
      </c>
      <c r="B664">
        <v>27.959999</v>
      </c>
      <c r="C664">
        <v>28.58</v>
      </c>
      <c r="D664">
        <v>27.83</v>
      </c>
      <c r="E664">
        <v>27.860001</v>
      </c>
      <c r="F664">
        <v>2022700</v>
      </c>
      <c r="G664">
        <v>27.536097999999999</v>
      </c>
      <c r="H664">
        <f t="shared" si="20"/>
        <v>2.2385357798165154E-2</v>
      </c>
      <c r="I664">
        <f t="shared" si="21"/>
        <v>2.2385317149583816E-2</v>
      </c>
    </row>
    <row r="665" spans="1:9" x14ac:dyDescent="0.35">
      <c r="A665" s="1">
        <v>41324</v>
      </c>
      <c r="B665">
        <v>28.17</v>
      </c>
      <c r="C665">
        <v>28.92</v>
      </c>
      <c r="D665">
        <v>28.15</v>
      </c>
      <c r="E665">
        <v>28.4</v>
      </c>
      <c r="F665">
        <v>2008200</v>
      </c>
      <c r="G665">
        <v>28.069818999999999</v>
      </c>
      <c r="H665">
        <f t="shared" si="20"/>
        <v>1.9382590833359917E-2</v>
      </c>
      <c r="I665">
        <f t="shared" si="21"/>
        <v>1.9382593713895117E-2</v>
      </c>
    </row>
    <row r="666" spans="1:9" x14ac:dyDescent="0.35">
      <c r="A666" s="1">
        <v>41325</v>
      </c>
      <c r="B666">
        <v>28.26</v>
      </c>
      <c r="C666">
        <v>28.290001</v>
      </c>
      <c r="D666">
        <v>28.07</v>
      </c>
      <c r="E666">
        <v>28.110001</v>
      </c>
      <c r="F666">
        <v>1780400</v>
      </c>
      <c r="G666">
        <v>27.783192</v>
      </c>
      <c r="H666">
        <f t="shared" si="20"/>
        <v>-1.0211232394366131E-2</v>
      </c>
      <c r="I666">
        <f t="shared" si="21"/>
        <v>-1.0211216538303982E-2</v>
      </c>
    </row>
    <row r="667" spans="1:9" x14ac:dyDescent="0.35">
      <c r="A667" s="1">
        <v>41326</v>
      </c>
      <c r="B667">
        <v>27.49</v>
      </c>
      <c r="C667">
        <v>27.51</v>
      </c>
      <c r="D667">
        <v>27.08</v>
      </c>
      <c r="E667">
        <v>27.35</v>
      </c>
      <c r="F667">
        <v>2141100</v>
      </c>
      <c r="G667">
        <v>27.032028</v>
      </c>
      <c r="H667">
        <f t="shared" si="20"/>
        <v>-2.7036676377208205E-2</v>
      </c>
      <c r="I667">
        <f t="shared" si="21"/>
        <v>-2.7036634235547856E-2</v>
      </c>
    </row>
    <row r="668" spans="1:9" x14ac:dyDescent="0.35">
      <c r="A668" s="1">
        <v>41327</v>
      </c>
      <c r="B668">
        <v>27.219999000000001</v>
      </c>
      <c r="C668">
        <v>27.84</v>
      </c>
      <c r="D668">
        <v>27.129999000000002</v>
      </c>
      <c r="E668">
        <v>27.57</v>
      </c>
      <c r="F668">
        <v>1658300</v>
      </c>
      <c r="G668">
        <v>27.249469000000001</v>
      </c>
      <c r="H668">
        <f t="shared" si="20"/>
        <v>8.0438756855575454E-3</v>
      </c>
      <c r="I668">
        <f t="shared" si="21"/>
        <v>8.0438286021308082E-3</v>
      </c>
    </row>
    <row r="669" spans="1:9" x14ac:dyDescent="0.35">
      <c r="A669" s="1">
        <v>41330</v>
      </c>
      <c r="B669">
        <v>27.93</v>
      </c>
      <c r="C669">
        <v>28.23</v>
      </c>
      <c r="D669">
        <v>27.200001</v>
      </c>
      <c r="E669">
        <v>27.23</v>
      </c>
      <c r="F669">
        <v>1527900</v>
      </c>
      <c r="G669">
        <v>26.913422000000001</v>
      </c>
      <c r="H669">
        <f t="shared" si="20"/>
        <v>-1.2332245194051499E-2</v>
      </c>
      <c r="I669">
        <f t="shared" si="21"/>
        <v>-1.233224030897632E-2</v>
      </c>
    </row>
    <row r="670" spans="1:9" x14ac:dyDescent="0.35">
      <c r="A670" s="1">
        <v>41331</v>
      </c>
      <c r="B670">
        <v>27</v>
      </c>
      <c r="C670">
        <v>27.030000999999999</v>
      </c>
      <c r="D670">
        <v>26.559999000000001</v>
      </c>
      <c r="E670">
        <v>26.73</v>
      </c>
      <c r="F670">
        <v>2738300</v>
      </c>
      <c r="G670">
        <v>26.419235</v>
      </c>
      <c r="H670">
        <f t="shared" si="20"/>
        <v>-1.8362100624311421E-2</v>
      </c>
      <c r="I670">
        <f t="shared" si="21"/>
        <v>-1.8362102002487835E-2</v>
      </c>
    </row>
    <row r="671" spans="1:9" x14ac:dyDescent="0.35">
      <c r="A671" s="1">
        <v>41332</v>
      </c>
      <c r="B671">
        <v>26.74</v>
      </c>
      <c r="C671">
        <v>27.6</v>
      </c>
      <c r="D671">
        <v>26.65</v>
      </c>
      <c r="E671">
        <v>27.5</v>
      </c>
      <c r="F671">
        <v>1967000</v>
      </c>
      <c r="G671">
        <v>27.180282999999999</v>
      </c>
      <c r="H671">
        <f t="shared" si="20"/>
        <v>2.8806584362139901E-2</v>
      </c>
      <c r="I671">
        <f t="shared" si="21"/>
        <v>2.8806587321699467E-2</v>
      </c>
    </row>
    <row r="672" spans="1:9" x14ac:dyDescent="0.35">
      <c r="A672" s="1">
        <v>41333</v>
      </c>
      <c r="B672">
        <v>26.690000999999999</v>
      </c>
      <c r="C672">
        <v>27.290001</v>
      </c>
      <c r="D672">
        <v>26.68</v>
      </c>
      <c r="E672">
        <v>27.139999</v>
      </c>
      <c r="F672">
        <v>2600700</v>
      </c>
      <c r="G672">
        <v>26.824468</v>
      </c>
      <c r="H672">
        <f t="shared" si="20"/>
        <v>-1.3090945454545472E-2</v>
      </c>
      <c r="I672">
        <f t="shared" si="21"/>
        <v>-1.3090923299069395E-2</v>
      </c>
    </row>
    <row r="673" spans="1:9" x14ac:dyDescent="0.35">
      <c r="A673" s="1">
        <v>41334</v>
      </c>
      <c r="B673">
        <v>26.780000999999999</v>
      </c>
      <c r="C673">
        <v>26.85</v>
      </c>
      <c r="D673">
        <v>26.51</v>
      </c>
      <c r="E673">
        <v>26.73</v>
      </c>
      <c r="F673">
        <v>1722500</v>
      </c>
      <c r="G673">
        <v>26.419235</v>
      </c>
      <c r="H673">
        <f t="shared" si="20"/>
        <v>-1.5106817063626241E-2</v>
      </c>
      <c r="I673">
        <f t="shared" si="21"/>
        <v>-1.5106842007080963E-2</v>
      </c>
    </row>
    <row r="674" spans="1:9" x14ac:dyDescent="0.35">
      <c r="A674" s="1">
        <v>41337</v>
      </c>
      <c r="B674">
        <v>26.700001</v>
      </c>
      <c r="C674">
        <v>26.84</v>
      </c>
      <c r="D674">
        <v>26.6</v>
      </c>
      <c r="E674">
        <v>26.75</v>
      </c>
      <c r="F674">
        <v>1914400</v>
      </c>
      <c r="G674">
        <v>26.439003</v>
      </c>
      <c r="H674">
        <f t="shared" si="20"/>
        <v>7.4822297044517668E-4</v>
      </c>
      <c r="I674">
        <f t="shared" si="21"/>
        <v>7.4824271028283438E-4</v>
      </c>
    </row>
    <row r="675" spans="1:9" x14ac:dyDescent="0.35">
      <c r="A675" s="1">
        <v>41338</v>
      </c>
      <c r="B675">
        <v>27.469999000000001</v>
      </c>
      <c r="C675">
        <v>28</v>
      </c>
      <c r="D675">
        <v>27.379999000000002</v>
      </c>
      <c r="E675">
        <v>27.780000999999999</v>
      </c>
      <c r="F675">
        <v>2202000</v>
      </c>
      <c r="G675">
        <v>27.457028999999999</v>
      </c>
      <c r="H675">
        <f t="shared" si="20"/>
        <v>3.8504710280373777E-2</v>
      </c>
      <c r="I675">
        <f t="shared" si="21"/>
        <v>3.8504704583603208E-2</v>
      </c>
    </row>
    <row r="676" spans="1:9" x14ac:dyDescent="0.35">
      <c r="A676" s="1">
        <v>41339</v>
      </c>
      <c r="B676">
        <v>28.120000999999998</v>
      </c>
      <c r="C676">
        <v>28.299999</v>
      </c>
      <c r="D676">
        <v>28.01</v>
      </c>
      <c r="E676">
        <v>28.24</v>
      </c>
      <c r="F676">
        <v>1405800</v>
      </c>
      <c r="G676">
        <v>27.91168</v>
      </c>
      <c r="H676">
        <f t="shared" si="20"/>
        <v>1.6558638712791979E-2</v>
      </c>
      <c r="I676">
        <f t="shared" si="21"/>
        <v>1.6558637862822009E-2</v>
      </c>
    </row>
    <row r="677" spans="1:9" x14ac:dyDescent="0.35">
      <c r="A677" s="1">
        <v>41340</v>
      </c>
      <c r="B677">
        <v>28.059999000000001</v>
      </c>
      <c r="C677">
        <v>28.17</v>
      </c>
      <c r="D677">
        <v>27.959999</v>
      </c>
      <c r="E677">
        <v>28</v>
      </c>
      <c r="F677">
        <v>1572000</v>
      </c>
      <c r="G677">
        <v>27.674469999999999</v>
      </c>
      <c r="H677">
        <f t="shared" si="20"/>
        <v>-8.4985835694050445E-3</v>
      </c>
      <c r="I677">
        <f t="shared" si="21"/>
        <v>-8.4985927038430161E-3</v>
      </c>
    </row>
    <row r="678" spans="1:9" x14ac:dyDescent="0.35">
      <c r="A678" s="1">
        <v>41341</v>
      </c>
      <c r="B678">
        <v>28.139999</v>
      </c>
      <c r="C678">
        <v>28.440000999999999</v>
      </c>
      <c r="D678">
        <v>27.860001</v>
      </c>
      <c r="E678">
        <v>28.280000999999999</v>
      </c>
      <c r="F678">
        <v>1173200</v>
      </c>
      <c r="G678">
        <v>27.951215999999999</v>
      </c>
      <c r="H678">
        <f t="shared" si="20"/>
        <v>1.0000035714285664E-2</v>
      </c>
      <c r="I678">
        <f t="shared" si="21"/>
        <v>1.000004697470265E-2</v>
      </c>
    </row>
    <row r="679" spans="1:9" x14ac:dyDescent="0.35">
      <c r="A679" s="1">
        <v>41344</v>
      </c>
      <c r="B679">
        <v>28.17</v>
      </c>
      <c r="C679">
        <v>28.639999</v>
      </c>
      <c r="D679">
        <v>28.059999000000001</v>
      </c>
      <c r="E679">
        <v>28.49</v>
      </c>
      <c r="F679">
        <v>1520000</v>
      </c>
      <c r="G679">
        <v>28.158773</v>
      </c>
      <c r="H679">
        <f t="shared" si="20"/>
        <v>7.4257069510004553E-3</v>
      </c>
      <c r="I679">
        <f t="shared" si="21"/>
        <v>7.4256876695454445E-3</v>
      </c>
    </row>
    <row r="680" spans="1:9" x14ac:dyDescent="0.35">
      <c r="A680" s="1">
        <v>41345</v>
      </c>
      <c r="B680">
        <v>28.219999000000001</v>
      </c>
      <c r="C680">
        <v>28.51</v>
      </c>
      <c r="D680">
        <v>28.209999</v>
      </c>
      <c r="E680">
        <v>28.42</v>
      </c>
      <c r="F680">
        <v>2010000</v>
      </c>
      <c r="G680">
        <v>28.089587000000002</v>
      </c>
      <c r="H680">
        <f t="shared" si="20"/>
        <v>-2.4570024570023424E-3</v>
      </c>
      <c r="I680">
        <f t="shared" si="21"/>
        <v>-2.4569962618754167E-3</v>
      </c>
    </row>
    <row r="681" spans="1:9" x14ac:dyDescent="0.35">
      <c r="A681" s="1">
        <v>41346</v>
      </c>
      <c r="B681">
        <v>27.959999</v>
      </c>
      <c r="C681">
        <v>27.98</v>
      </c>
      <c r="D681">
        <v>27.690000999999999</v>
      </c>
      <c r="E681">
        <v>27.77</v>
      </c>
      <c r="F681">
        <v>1254400</v>
      </c>
      <c r="G681">
        <v>27.447144999999999</v>
      </c>
      <c r="H681">
        <f t="shared" si="20"/>
        <v>-2.2871217452498316E-2</v>
      </c>
      <c r="I681">
        <f t="shared" si="21"/>
        <v>-2.2871179985665242E-2</v>
      </c>
    </row>
    <row r="682" spans="1:9" x14ac:dyDescent="0.35">
      <c r="A682" s="1">
        <v>41347</v>
      </c>
      <c r="B682">
        <v>27.799999</v>
      </c>
      <c r="C682">
        <v>27.9</v>
      </c>
      <c r="D682">
        <v>27.559999000000001</v>
      </c>
      <c r="E682">
        <v>27.67</v>
      </c>
      <c r="F682">
        <v>895400</v>
      </c>
      <c r="G682">
        <v>27.348306999999998</v>
      </c>
      <c r="H682">
        <f t="shared" si="20"/>
        <v>-3.6010082823189726E-3</v>
      </c>
      <c r="I682">
        <f t="shared" si="21"/>
        <v>-3.6010302710901498E-3</v>
      </c>
    </row>
    <row r="683" spans="1:9" x14ac:dyDescent="0.35">
      <c r="A683" s="1">
        <v>41348</v>
      </c>
      <c r="B683">
        <v>27.15</v>
      </c>
      <c r="C683">
        <v>27.4</v>
      </c>
      <c r="D683">
        <v>26.969999000000001</v>
      </c>
      <c r="E683">
        <v>27.360001</v>
      </c>
      <c r="F683">
        <v>2060400</v>
      </c>
      <c r="G683">
        <v>27.041910999999999</v>
      </c>
      <c r="H683">
        <f t="shared" si="20"/>
        <v>-1.1203433321286637E-2</v>
      </c>
      <c r="I683">
        <f t="shared" si="21"/>
        <v>-1.1203472302691331E-2</v>
      </c>
    </row>
    <row r="684" spans="1:9" x14ac:dyDescent="0.35">
      <c r="A684" s="1">
        <v>41351</v>
      </c>
      <c r="B684">
        <v>26.73</v>
      </c>
      <c r="C684">
        <v>27.08</v>
      </c>
      <c r="D684">
        <v>26.73</v>
      </c>
      <c r="E684">
        <v>26.91</v>
      </c>
      <c r="F684">
        <v>2313200</v>
      </c>
      <c r="G684">
        <v>26.597142000000002</v>
      </c>
      <c r="H684">
        <f t="shared" si="20"/>
        <v>-1.6447404369612426E-2</v>
      </c>
      <c r="I684">
        <f t="shared" si="21"/>
        <v>-1.6447395304274071E-2</v>
      </c>
    </row>
    <row r="685" spans="1:9" x14ac:dyDescent="0.35">
      <c r="A685" s="1">
        <v>41352</v>
      </c>
      <c r="B685">
        <v>26.389999</v>
      </c>
      <c r="C685">
        <v>26.440000999999999</v>
      </c>
      <c r="D685">
        <v>25.92</v>
      </c>
      <c r="E685">
        <v>26.08</v>
      </c>
      <c r="F685">
        <v>2269200</v>
      </c>
      <c r="G685">
        <v>25.776792</v>
      </c>
      <c r="H685">
        <f t="shared" si="20"/>
        <v>-3.0843552582683086E-2</v>
      </c>
      <c r="I685">
        <f t="shared" si="21"/>
        <v>-3.0843539505109277E-2</v>
      </c>
    </row>
    <row r="686" spans="1:9" x14ac:dyDescent="0.35">
      <c r="A686" s="1">
        <v>41353</v>
      </c>
      <c r="B686">
        <v>26.360001</v>
      </c>
      <c r="C686">
        <v>26.459999</v>
      </c>
      <c r="D686">
        <v>26</v>
      </c>
      <c r="E686">
        <v>26.120000999999998</v>
      </c>
      <c r="F686">
        <v>2218400</v>
      </c>
      <c r="G686">
        <v>25.816327999999999</v>
      </c>
      <c r="H686">
        <f t="shared" si="20"/>
        <v>1.5337806748466326E-3</v>
      </c>
      <c r="I686">
        <f t="shared" si="21"/>
        <v>1.533782791900491E-3</v>
      </c>
    </row>
    <row r="687" spans="1:9" x14ac:dyDescent="0.35">
      <c r="A687" s="1">
        <v>41354</v>
      </c>
      <c r="B687">
        <v>25.48</v>
      </c>
      <c r="C687">
        <v>25.76</v>
      </c>
      <c r="D687">
        <v>25.200001</v>
      </c>
      <c r="E687">
        <v>25.389999</v>
      </c>
      <c r="F687">
        <v>2685000</v>
      </c>
      <c r="G687">
        <v>25.094814</v>
      </c>
      <c r="H687">
        <f t="shared" si="20"/>
        <v>-2.7948008118376371E-2</v>
      </c>
      <c r="I687">
        <f t="shared" si="21"/>
        <v>-2.7947971531815025E-2</v>
      </c>
    </row>
    <row r="688" spans="1:9" x14ac:dyDescent="0.35">
      <c r="A688" s="1">
        <v>41355</v>
      </c>
      <c r="B688">
        <v>25.15</v>
      </c>
      <c r="C688">
        <v>25.26</v>
      </c>
      <c r="D688">
        <v>24.66</v>
      </c>
      <c r="E688">
        <v>24.780000999999999</v>
      </c>
      <c r="F688">
        <v>2232500</v>
      </c>
      <c r="G688">
        <v>24.491907000000001</v>
      </c>
      <c r="H688">
        <f t="shared" si="20"/>
        <v>-2.4025128949394639E-2</v>
      </c>
      <c r="I688">
        <f t="shared" si="21"/>
        <v>-2.4025163127329746E-2</v>
      </c>
    </row>
    <row r="689" spans="1:9" x14ac:dyDescent="0.35">
      <c r="A689" s="1">
        <v>41358</v>
      </c>
      <c r="B689">
        <v>25.09</v>
      </c>
      <c r="C689">
        <v>25.299999</v>
      </c>
      <c r="D689">
        <v>24.969999000000001</v>
      </c>
      <c r="E689">
        <v>25.23</v>
      </c>
      <c r="F689">
        <v>2294300</v>
      </c>
      <c r="G689">
        <v>24.936674</v>
      </c>
      <c r="H689">
        <f t="shared" si="20"/>
        <v>1.8159765207434894E-2</v>
      </c>
      <c r="I689">
        <f t="shared" si="21"/>
        <v>1.8159753750493939E-2</v>
      </c>
    </row>
    <row r="690" spans="1:9" x14ac:dyDescent="0.35">
      <c r="A690" s="1">
        <v>41359</v>
      </c>
      <c r="B690">
        <v>25.4</v>
      </c>
      <c r="C690">
        <v>25.6</v>
      </c>
      <c r="D690">
        <v>25.25</v>
      </c>
      <c r="E690">
        <v>25.290001</v>
      </c>
      <c r="F690">
        <v>1282400</v>
      </c>
      <c r="G690">
        <v>24.995978000000001</v>
      </c>
      <c r="H690">
        <f t="shared" si="20"/>
        <v>2.3781609195402198E-3</v>
      </c>
      <c r="I690">
        <f t="shared" si="21"/>
        <v>2.3781840352887842E-3</v>
      </c>
    </row>
    <row r="691" spans="1:9" x14ac:dyDescent="0.35">
      <c r="A691" s="1">
        <v>41360</v>
      </c>
      <c r="B691">
        <v>24.99</v>
      </c>
      <c r="C691">
        <v>25.23</v>
      </c>
      <c r="D691">
        <v>24.91</v>
      </c>
      <c r="E691">
        <v>25.200001</v>
      </c>
      <c r="F691">
        <v>1108900</v>
      </c>
      <c r="G691">
        <v>24.907024</v>
      </c>
      <c r="H691">
        <f t="shared" si="20"/>
        <v>-3.5587187204935205E-3</v>
      </c>
      <c r="I691">
        <f t="shared" si="21"/>
        <v>-3.5587325288892911E-3</v>
      </c>
    </row>
    <row r="692" spans="1:9" x14ac:dyDescent="0.35">
      <c r="A692" s="1">
        <v>41361</v>
      </c>
      <c r="B692">
        <v>24.959999</v>
      </c>
      <c r="C692">
        <v>24.99</v>
      </c>
      <c r="D692">
        <v>24.15</v>
      </c>
      <c r="E692">
        <v>24.41</v>
      </c>
      <c r="F692">
        <v>2212400</v>
      </c>
      <c r="G692">
        <v>24.126207999999998</v>
      </c>
      <c r="H692">
        <f t="shared" si="20"/>
        <v>-3.1349244787728388E-2</v>
      </c>
      <c r="I692">
        <f t="shared" si="21"/>
        <v>-3.1349229036756923E-2</v>
      </c>
    </row>
    <row r="693" spans="1:9" x14ac:dyDescent="0.35">
      <c r="A693" s="1">
        <v>41365</v>
      </c>
      <c r="B693">
        <v>24.42</v>
      </c>
      <c r="C693">
        <v>24.48</v>
      </c>
      <c r="D693">
        <v>23.82</v>
      </c>
      <c r="E693">
        <v>23.84</v>
      </c>
      <c r="F693">
        <v>1289100</v>
      </c>
      <c r="G693">
        <v>23.562835</v>
      </c>
      <c r="H693">
        <f t="shared" si="20"/>
        <v>-2.3351085620647288E-2</v>
      </c>
      <c r="I693">
        <f t="shared" si="21"/>
        <v>-2.3351079456829626E-2</v>
      </c>
    </row>
    <row r="694" spans="1:9" x14ac:dyDescent="0.35">
      <c r="A694" s="1">
        <v>41366</v>
      </c>
      <c r="B694">
        <v>24.35</v>
      </c>
      <c r="C694">
        <v>24.709999</v>
      </c>
      <c r="D694">
        <v>24.309999000000001</v>
      </c>
      <c r="E694">
        <v>24.57</v>
      </c>
      <c r="F694">
        <v>2296600</v>
      </c>
      <c r="G694">
        <v>24.284347</v>
      </c>
      <c r="H694">
        <f t="shared" si="20"/>
        <v>3.0620805369127535E-2</v>
      </c>
      <c r="I694">
        <f t="shared" si="21"/>
        <v>3.0620763588082699E-2</v>
      </c>
    </row>
    <row r="695" spans="1:9" x14ac:dyDescent="0.35">
      <c r="A695" s="1">
        <v>41367</v>
      </c>
      <c r="B695">
        <v>23.780000999999999</v>
      </c>
      <c r="C695">
        <v>23.84</v>
      </c>
      <c r="D695">
        <v>23.6</v>
      </c>
      <c r="E695">
        <v>23.73</v>
      </c>
      <c r="F695">
        <v>2107600</v>
      </c>
      <c r="G695">
        <v>23.454113</v>
      </c>
      <c r="H695">
        <f t="shared" si="20"/>
        <v>-3.4188034188034185E-2</v>
      </c>
      <c r="I695">
        <f t="shared" si="21"/>
        <v>-3.4188030668479606E-2</v>
      </c>
    </row>
    <row r="696" spans="1:9" x14ac:dyDescent="0.35">
      <c r="A696" s="1">
        <v>41368</v>
      </c>
      <c r="B696">
        <v>23.67</v>
      </c>
      <c r="C696">
        <v>24.040001</v>
      </c>
      <c r="D696">
        <v>23.610001</v>
      </c>
      <c r="E696">
        <v>23.83</v>
      </c>
      <c r="F696">
        <v>1855300</v>
      </c>
      <c r="G696">
        <v>23.552951</v>
      </c>
      <c r="H696">
        <f t="shared" si="20"/>
        <v>4.2140750105350974E-3</v>
      </c>
      <c r="I696">
        <f t="shared" si="21"/>
        <v>4.2141009553420608E-3</v>
      </c>
    </row>
    <row r="697" spans="1:9" x14ac:dyDescent="0.35">
      <c r="A697" s="1">
        <v>41369</v>
      </c>
      <c r="B697">
        <v>23.35</v>
      </c>
      <c r="C697">
        <v>23.629999000000002</v>
      </c>
      <c r="D697">
        <v>23.15</v>
      </c>
      <c r="E697">
        <v>23.620000999999998</v>
      </c>
      <c r="F697">
        <v>2019600</v>
      </c>
      <c r="G697">
        <v>23.345393000000001</v>
      </c>
      <c r="H697">
        <f t="shared" si="20"/>
        <v>-8.8123793537557629E-3</v>
      </c>
      <c r="I697">
        <f t="shared" si="21"/>
        <v>-8.8123989219014969E-3</v>
      </c>
    </row>
    <row r="698" spans="1:9" x14ac:dyDescent="0.35">
      <c r="A698" s="1">
        <v>41372</v>
      </c>
      <c r="B698">
        <v>23.639999</v>
      </c>
      <c r="C698">
        <v>24</v>
      </c>
      <c r="D698">
        <v>23.43</v>
      </c>
      <c r="E698">
        <v>23.879999000000002</v>
      </c>
      <c r="F698">
        <v>1776100</v>
      </c>
      <c r="G698">
        <v>23.602368999999999</v>
      </c>
      <c r="H698">
        <f t="shared" si="20"/>
        <v>1.100753552042623E-2</v>
      </c>
      <c r="I698">
        <f t="shared" si="21"/>
        <v>1.100756795998243E-2</v>
      </c>
    </row>
    <row r="699" spans="1:9" x14ac:dyDescent="0.35">
      <c r="A699" s="1">
        <v>41373</v>
      </c>
      <c r="B699">
        <v>24.209999</v>
      </c>
      <c r="C699">
        <v>24.51</v>
      </c>
      <c r="D699">
        <v>24.07</v>
      </c>
      <c r="E699">
        <v>24.360001</v>
      </c>
      <c r="F699">
        <v>2230200</v>
      </c>
      <c r="G699">
        <v>24.076789999999999</v>
      </c>
      <c r="H699">
        <f t="shared" si="20"/>
        <v>2.0100587106389699E-2</v>
      </c>
      <c r="I699">
        <f t="shared" si="21"/>
        <v>2.0100567023589859E-2</v>
      </c>
    </row>
    <row r="700" spans="1:9" x14ac:dyDescent="0.35">
      <c r="A700" s="1">
        <v>41374</v>
      </c>
      <c r="B700">
        <v>24.82</v>
      </c>
      <c r="C700">
        <v>25.700001</v>
      </c>
      <c r="D700">
        <v>24.74</v>
      </c>
      <c r="E700">
        <v>25.65</v>
      </c>
      <c r="F700">
        <v>3194700</v>
      </c>
      <c r="G700">
        <v>25.351790999999999</v>
      </c>
      <c r="H700">
        <f t="shared" si="20"/>
        <v>5.2955621799851242E-2</v>
      </c>
      <c r="I700">
        <f t="shared" si="21"/>
        <v>5.2955605792964912E-2</v>
      </c>
    </row>
    <row r="701" spans="1:9" x14ac:dyDescent="0.35">
      <c r="A701" s="1">
        <v>41375</v>
      </c>
      <c r="B701">
        <v>25.57</v>
      </c>
      <c r="C701">
        <v>25.65</v>
      </c>
      <c r="D701">
        <v>25.219999000000001</v>
      </c>
      <c r="E701">
        <v>25.379999000000002</v>
      </c>
      <c r="F701">
        <v>1816400</v>
      </c>
      <c r="G701">
        <v>25.08493</v>
      </c>
      <c r="H701">
        <f t="shared" si="20"/>
        <v>-1.0526354775828346E-2</v>
      </c>
      <c r="I701">
        <f t="shared" si="21"/>
        <v>-1.0526317450313419E-2</v>
      </c>
    </row>
    <row r="702" spans="1:9" x14ac:dyDescent="0.35">
      <c r="A702" s="1">
        <v>41376</v>
      </c>
      <c r="B702">
        <v>25.469999000000001</v>
      </c>
      <c r="C702">
        <v>25.610001</v>
      </c>
      <c r="D702">
        <v>25.07</v>
      </c>
      <c r="E702">
        <v>25.219999000000001</v>
      </c>
      <c r="F702">
        <v>1541500</v>
      </c>
      <c r="G702">
        <v>24.92679</v>
      </c>
      <c r="H702">
        <f t="shared" si="20"/>
        <v>-6.3041767653339992E-3</v>
      </c>
      <c r="I702">
        <f t="shared" si="21"/>
        <v>-6.3041834280581806E-3</v>
      </c>
    </row>
    <row r="703" spans="1:9" x14ac:dyDescent="0.35">
      <c r="A703" s="1">
        <v>41379</v>
      </c>
      <c r="B703">
        <v>24.950001</v>
      </c>
      <c r="C703">
        <v>24.959999</v>
      </c>
      <c r="D703">
        <v>23.91</v>
      </c>
      <c r="E703">
        <v>24.01</v>
      </c>
      <c r="F703">
        <v>1869500</v>
      </c>
      <c r="G703">
        <v>23.730858000000001</v>
      </c>
      <c r="H703">
        <f t="shared" si="20"/>
        <v>-4.7977757651774679E-2</v>
      </c>
      <c r="I703">
        <f t="shared" si="21"/>
        <v>-4.797777812546257E-2</v>
      </c>
    </row>
    <row r="704" spans="1:9" x14ac:dyDescent="0.35">
      <c r="A704" s="1">
        <v>41380</v>
      </c>
      <c r="B704">
        <v>24.950001</v>
      </c>
      <c r="C704">
        <v>25.700001</v>
      </c>
      <c r="D704">
        <v>24.940000999999999</v>
      </c>
      <c r="E704">
        <v>25.540001</v>
      </c>
      <c r="F704">
        <v>2541200</v>
      </c>
      <c r="G704">
        <v>25.243071</v>
      </c>
      <c r="H704">
        <f t="shared" si="20"/>
        <v>6.3723490212411429E-2</v>
      </c>
      <c r="I704">
        <f t="shared" si="21"/>
        <v>6.3723486104042215E-2</v>
      </c>
    </row>
    <row r="705" spans="1:9" x14ac:dyDescent="0.35">
      <c r="A705" s="1">
        <v>41381</v>
      </c>
      <c r="B705">
        <v>25.280000999999999</v>
      </c>
      <c r="C705">
        <v>25.280000999999999</v>
      </c>
      <c r="D705">
        <v>24.639999</v>
      </c>
      <c r="E705">
        <v>24.73</v>
      </c>
      <c r="F705">
        <v>1586000</v>
      </c>
      <c r="G705">
        <v>24.442487</v>
      </c>
      <c r="H705">
        <f t="shared" si="20"/>
        <v>-3.1714994842795809E-2</v>
      </c>
      <c r="I705">
        <f t="shared" si="21"/>
        <v>-3.1715000128154001E-2</v>
      </c>
    </row>
    <row r="706" spans="1:9" x14ac:dyDescent="0.35">
      <c r="A706" s="1">
        <v>41382</v>
      </c>
      <c r="B706">
        <v>25.85</v>
      </c>
      <c r="C706">
        <v>26.059999000000001</v>
      </c>
      <c r="D706">
        <v>25.35</v>
      </c>
      <c r="E706">
        <v>25.52</v>
      </c>
      <c r="F706">
        <v>2000700</v>
      </c>
      <c r="G706">
        <v>25.223303000000001</v>
      </c>
      <c r="H706">
        <f t="shared" si="20"/>
        <v>3.1945006065507445E-2</v>
      </c>
      <c r="I706">
        <f t="shared" si="21"/>
        <v>3.1945030798216298E-2</v>
      </c>
    </row>
    <row r="707" spans="1:9" x14ac:dyDescent="0.35">
      <c r="A707" s="1">
        <v>41383</v>
      </c>
      <c r="B707">
        <v>25.68</v>
      </c>
      <c r="C707">
        <v>26.07</v>
      </c>
      <c r="D707">
        <v>25.469999000000001</v>
      </c>
      <c r="E707">
        <v>26.01</v>
      </c>
      <c r="F707">
        <v>1268500</v>
      </c>
      <c r="G707">
        <v>25.707605999999998</v>
      </c>
      <c r="H707">
        <f t="shared" si="20"/>
        <v>1.9200626959247728E-2</v>
      </c>
      <c r="I707">
        <f t="shared" si="21"/>
        <v>1.9200617777933249E-2</v>
      </c>
    </row>
    <row r="708" spans="1:9" x14ac:dyDescent="0.35">
      <c r="A708" s="1">
        <v>41386</v>
      </c>
      <c r="B708">
        <v>26.18</v>
      </c>
      <c r="C708">
        <v>26.58</v>
      </c>
      <c r="D708">
        <v>26.07</v>
      </c>
      <c r="E708">
        <v>26.4</v>
      </c>
      <c r="F708">
        <v>1472900</v>
      </c>
      <c r="G708">
        <v>26.093071999999999</v>
      </c>
      <c r="H708">
        <f t="shared" ref="H708:H771" si="22">(E708-E707)/E707</f>
        <v>1.4994232987312457E-2</v>
      </c>
      <c r="I708">
        <f t="shared" ref="I708:I771" si="23">(G708-G707)/G707</f>
        <v>1.4994239448045104E-2</v>
      </c>
    </row>
    <row r="709" spans="1:9" x14ac:dyDescent="0.35">
      <c r="A709" s="1">
        <v>41387</v>
      </c>
      <c r="B709">
        <v>26.26</v>
      </c>
      <c r="C709">
        <v>26.75</v>
      </c>
      <c r="D709">
        <v>26.209999</v>
      </c>
      <c r="E709">
        <v>26.65</v>
      </c>
      <c r="F709">
        <v>1465700</v>
      </c>
      <c r="G709">
        <v>26.340164999999999</v>
      </c>
      <c r="H709">
        <f t="shared" si="22"/>
        <v>9.46969696969697E-3</v>
      </c>
      <c r="I709">
        <f t="shared" si="23"/>
        <v>9.4696783881943677E-3</v>
      </c>
    </row>
    <row r="710" spans="1:9" x14ac:dyDescent="0.35">
      <c r="A710" s="1">
        <v>41388</v>
      </c>
      <c r="B710">
        <v>26.639999</v>
      </c>
      <c r="C710">
        <v>26.82</v>
      </c>
      <c r="D710">
        <v>26.48</v>
      </c>
      <c r="E710">
        <v>26.530000999999999</v>
      </c>
      <c r="F710">
        <v>1029700</v>
      </c>
      <c r="G710">
        <v>26.221561000000001</v>
      </c>
      <c r="H710">
        <f t="shared" si="22"/>
        <v>-4.5027767354596611E-3</v>
      </c>
      <c r="I710">
        <f t="shared" si="23"/>
        <v>-4.5027812088495921E-3</v>
      </c>
    </row>
    <row r="711" spans="1:9" x14ac:dyDescent="0.35">
      <c r="A711" s="1">
        <v>41389</v>
      </c>
      <c r="B711">
        <v>27</v>
      </c>
      <c r="C711">
        <v>27.629999000000002</v>
      </c>
      <c r="D711">
        <v>27</v>
      </c>
      <c r="E711">
        <v>27.15</v>
      </c>
      <c r="F711">
        <v>1597500</v>
      </c>
      <c r="G711">
        <v>26.834351999999999</v>
      </c>
      <c r="H711">
        <f t="shared" si="22"/>
        <v>2.3369731497560064E-2</v>
      </c>
      <c r="I711">
        <f t="shared" si="23"/>
        <v>2.3369737598764536E-2</v>
      </c>
    </row>
    <row r="712" spans="1:9" x14ac:dyDescent="0.35">
      <c r="A712" s="1">
        <v>41390</v>
      </c>
      <c r="B712">
        <v>27.25</v>
      </c>
      <c r="C712">
        <v>27.379999000000002</v>
      </c>
      <c r="D712">
        <v>26.719999000000001</v>
      </c>
      <c r="E712">
        <v>27</v>
      </c>
      <c r="F712">
        <v>1076400</v>
      </c>
      <c r="G712">
        <v>26.686095999999999</v>
      </c>
      <c r="H712">
        <f t="shared" si="22"/>
        <v>-5.5248618784529864E-3</v>
      </c>
      <c r="I712">
        <f t="shared" si="23"/>
        <v>-5.524858584250514E-3</v>
      </c>
    </row>
    <row r="713" spans="1:9" x14ac:dyDescent="0.35">
      <c r="A713" s="1">
        <v>41393</v>
      </c>
      <c r="B713">
        <v>27.120000999999998</v>
      </c>
      <c r="C713">
        <v>27.51</v>
      </c>
      <c r="D713">
        <v>27.07</v>
      </c>
      <c r="E713">
        <v>27.4</v>
      </c>
      <c r="F713">
        <v>752800</v>
      </c>
      <c r="G713">
        <v>27.081444999999999</v>
      </c>
      <c r="H713">
        <f t="shared" si="22"/>
        <v>1.4814814814814762E-2</v>
      </c>
      <c r="I713">
        <f t="shared" si="23"/>
        <v>1.4814793441498506E-2</v>
      </c>
    </row>
    <row r="714" spans="1:9" x14ac:dyDescent="0.35">
      <c r="A714" s="1">
        <v>41394</v>
      </c>
      <c r="B714">
        <v>27.58</v>
      </c>
      <c r="C714">
        <v>27.799999</v>
      </c>
      <c r="D714">
        <v>27.48</v>
      </c>
      <c r="E714">
        <v>27.540001</v>
      </c>
      <c r="F714">
        <v>1118000</v>
      </c>
      <c r="G714">
        <v>27.219819000000001</v>
      </c>
      <c r="H714">
        <f t="shared" si="22"/>
        <v>5.1095255474453141E-3</v>
      </c>
      <c r="I714">
        <f t="shared" si="23"/>
        <v>5.1095500997085808E-3</v>
      </c>
    </row>
    <row r="715" spans="1:9" x14ac:dyDescent="0.35">
      <c r="A715" s="1">
        <v>41395</v>
      </c>
      <c r="B715">
        <v>27.41</v>
      </c>
      <c r="C715">
        <v>27.450001</v>
      </c>
      <c r="D715">
        <v>27.02</v>
      </c>
      <c r="E715">
        <v>27.07</v>
      </c>
      <c r="F715">
        <v>1324400</v>
      </c>
      <c r="G715">
        <v>26.755282000000001</v>
      </c>
      <c r="H715">
        <f t="shared" si="22"/>
        <v>-1.7066121384672422E-2</v>
      </c>
      <c r="I715">
        <f t="shared" si="23"/>
        <v>-1.7066131115713885E-2</v>
      </c>
    </row>
    <row r="716" spans="1:9" x14ac:dyDescent="0.35">
      <c r="A716" s="1">
        <v>41396</v>
      </c>
      <c r="B716">
        <v>27.33</v>
      </c>
      <c r="C716">
        <v>27.5</v>
      </c>
      <c r="D716">
        <v>27.16</v>
      </c>
      <c r="E716">
        <v>27.18</v>
      </c>
      <c r="F716">
        <v>2007700</v>
      </c>
      <c r="G716">
        <v>26.864004000000001</v>
      </c>
      <c r="H716">
        <f t="shared" si="22"/>
        <v>4.0635389730328568E-3</v>
      </c>
      <c r="I716">
        <f t="shared" si="23"/>
        <v>4.0635714473127287E-3</v>
      </c>
    </row>
    <row r="717" spans="1:9" x14ac:dyDescent="0.35">
      <c r="A717" s="1">
        <v>41397</v>
      </c>
      <c r="B717">
        <v>26.5</v>
      </c>
      <c r="C717">
        <v>26.85</v>
      </c>
      <c r="D717">
        <v>26.43</v>
      </c>
      <c r="E717">
        <v>26.629999000000002</v>
      </c>
      <c r="F717">
        <v>1649900</v>
      </c>
      <c r="G717">
        <v>26.320397</v>
      </c>
      <c r="H717">
        <f t="shared" si="22"/>
        <v>-2.0235504047093386E-2</v>
      </c>
      <c r="I717">
        <f t="shared" si="23"/>
        <v>-2.0235516641525272E-2</v>
      </c>
    </row>
    <row r="718" spans="1:9" x14ac:dyDescent="0.35">
      <c r="A718" s="1">
        <v>41400</v>
      </c>
      <c r="B718">
        <v>26.73</v>
      </c>
      <c r="C718">
        <v>27.24</v>
      </c>
      <c r="D718">
        <v>26.73</v>
      </c>
      <c r="E718">
        <v>27.120000999999998</v>
      </c>
      <c r="F718">
        <v>1429100</v>
      </c>
      <c r="G718">
        <v>26.804701999999999</v>
      </c>
      <c r="H718">
        <f t="shared" si="22"/>
        <v>1.8400376207299028E-2</v>
      </c>
      <c r="I718">
        <f t="shared" si="23"/>
        <v>1.8400368353106492E-2</v>
      </c>
    </row>
    <row r="719" spans="1:9" x14ac:dyDescent="0.35">
      <c r="A719" s="1">
        <v>41401</v>
      </c>
      <c r="B719">
        <v>27.43</v>
      </c>
      <c r="C719">
        <v>27.74</v>
      </c>
      <c r="D719">
        <v>27.290001</v>
      </c>
      <c r="E719">
        <v>27.48</v>
      </c>
      <c r="F719">
        <v>621600</v>
      </c>
      <c r="G719">
        <v>27.160515</v>
      </c>
      <c r="H719">
        <f t="shared" si="22"/>
        <v>1.3274298920564273E-2</v>
      </c>
      <c r="I719">
        <f t="shared" si="23"/>
        <v>1.3274275535687779E-2</v>
      </c>
    </row>
    <row r="720" spans="1:9" x14ac:dyDescent="0.35">
      <c r="A720" s="1">
        <v>41402</v>
      </c>
      <c r="B720">
        <v>27.5</v>
      </c>
      <c r="C720">
        <v>27.959999</v>
      </c>
      <c r="D720">
        <v>27.5</v>
      </c>
      <c r="E720">
        <v>27.870000999999998</v>
      </c>
      <c r="F720">
        <v>832200</v>
      </c>
      <c r="G720">
        <v>27.545981999999999</v>
      </c>
      <c r="H720">
        <f t="shared" si="22"/>
        <v>1.4192176128093087E-2</v>
      </c>
      <c r="I720">
        <f t="shared" si="23"/>
        <v>1.4192183027457264E-2</v>
      </c>
    </row>
    <row r="721" spans="1:9" x14ac:dyDescent="0.35">
      <c r="A721" s="1">
        <v>41403</v>
      </c>
      <c r="B721">
        <v>27.51</v>
      </c>
      <c r="C721">
        <v>27.91</v>
      </c>
      <c r="D721">
        <v>27.42</v>
      </c>
      <c r="E721">
        <v>27.549999</v>
      </c>
      <c r="F721">
        <v>837500</v>
      </c>
      <c r="G721">
        <v>27.229700999999999</v>
      </c>
      <c r="H721">
        <f t="shared" si="22"/>
        <v>-1.1481951507644323E-2</v>
      </c>
      <c r="I721">
        <f t="shared" si="23"/>
        <v>-1.1481928652970153E-2</v>
      </c>
    </row>
    <row r="722" spans="1:9" x14ac:dyDescent="0.35">
      <c r="A722" s="1">
        <v>41404</v>
      </c>
      <c r="B722">
        <v>27.92</v>
      </c>
      <c r="C722">
        <v>28.09</v>
      </c>
      <c r="D722">
        <v>27.690000999999999</v>
      </c>
      <c r="E722">
        <v>27.950001</v>
      </c>
      <c r="F722">
        <v>895300</v>
      </c>
      <c r="G722">
        <v>27.625052</v>
      </c>
      <c r="H722">
        <f t="shared" si="22"/>
        <v>1.4519129383634484E-2</v>
      </c>
      <c r="I722">
        <f t="shared" si="23"/>
        <v>1.4519109115447194E-2</v>
      </c>
    </row>
    <row r="723" spans="1:9" x14ac:dyDescent="0.35">
      <c r="A723" s="1">
        <v>41407</v>
      </c>
      <c r="B723">
        <v>27.190000999999999</v>
      </c>
      <c r="C723">
        <v>27.190000999999999</v>
      </c>
      <c r="D723">
        <v>26.65</v>
      </c>
      <c r="E723">
        <v>26.85</v>
      </c>
      <c r="F723">
        <v>1288400</v>
      </c>
      <c r="G723">
        <v>26.537841</v>
      </c>
      <c r="H723">
        <f t="shared" si="22"/>
        <v>-3.9356027214453367E-2</v>
      </c>
      <c r="I723">
        <f t="shared" si="23"/>
        <v>-3.9355980216797419E-2</v>
      </c>
    </row>
    <row r="724" spans="1:9" x14ac:dyDescent="0.35">
      <c r="A724" s="1">
        <v>41408</v>
      </c>
      <c r="B724">
        <v>27.219999000000001</v>
      </c>
      <c r="C724">
        <v>27.860001</v>
      </c>
      <c r="D724">
        <v>27.209999</v>
      </c>
      <c r="E724">
        <v>27.74</v>
      </c>
      <c r="F724">
        <v>1043700</v>
      </c>
      <c r="G724">
        <v>27.417493</v>
      </c>
      <c r="H724">
        <f t="shared" si="22"/>
        <v>3.3147113594040857E-2</v>
      </c>
      <c r="I724">
        <f t="shared" si="23"/>
        <v>3.3147082311631909E-2</v>
      </c>
    </row>
    <row r="725" spans="1:9" x14ac:dyDescent="0.35">
      <c r="A725" s="1">
        <v>41409</v>
      </c>
      <c r="B725">
        <v>27.870000999999998</v>
      </c>
      <c r="C725">
        <v>28.09</v>
      </c>
      <c r="D725">
        <v>27.719999000000001</v>
      </c>
      <c r="E725">
        <v>27.91</v>
      </c>
      <c r="F725">
        <v>1072400</v>
      </c>
      <c r="G725">
        <v>27.585515999999998</v>
      </c>
      <c r="H725">
        <f t="shared" si="22"/>
        <v>6.128334534967618E-3</v>
      </c>
      <c r="I725">
        <f t="shared" si="23"/>
        <v>6.1283137739835672E-3</v>
      </c>
    </row>
    <row r="726" spans="1:9" x14ac:dyDescent="0.35">
      <c r="A726" s="1">
        <v>41410</v>
      </c>
      <c r="B726">
        <v>27.610001</v>
      </c>
      <c r="C726">
        <v>27.9</v>
      </c>
      <c r="D726">
        <v>27.469999000000001</v>
      </c>
      <c r="E726">
        <v>27.530000999999999</v>
      </c>
      <c r="F726">
        <v>685400</v>
      </c>
      <c r="G726">
        <v>27.209935000000002</v>
      </c>
      <c r="H726">
        <f t="shared" si="22"/>
        <v>-1.3615155858115426E-2</v>
      </c>
      <c r="I726">
        <f t="shared" si="23"/>
        <v>-1.3615152241487774E-2</v>
      </c>
    </row>
    <row r="727" spans="1:9" x14ac:dyDescent="0.35">
      <c r="A727" s="1">
        <v>41411</v>
      </c>
      <c r="B727">
        <v>27.5</v>
      </c>
      <c r="C727">
        <v>27.99</v>
      </c>
      <c r="D727">
        <v>27.48</v>
      </c>
      <c r="E727">
        <v>27.870000999999998</v>
      </c>
      <c r="F727">
        <v>640000</v>
      </c>
      <c r="G727">
        <v>27.545981999999999</v>
      </c>
      <c r="H727">
        <f t="shared" si="22"/>
        <v>1.2350163009438317E-2</v>
      </c>
      <c r="I727">
        <f t="shared" si="23"/>
        <v>1.2350158131579405E-2</v>
      </c>
    </row>
    <row r="728" spans="1:9" x14ac:dyDescent="0.35">
      <c r="A728" s="1">
        <v>41414</v>
      </c>
      <c r="B728">
        <v>27.59</v>
      </c>
      <c r="C728">
        <v>27.889999</v>
      </c>
      <c r="D728">
        <v>27.59</v>
      </c>
      <c r="E728">
        <v>27.73</v>
      </c>
      <c r="F728">
        <v>984400</v>
      </c>
      <c r="G728">
        <v>27.407609000000001</v>
      </c>
      <c r="H728">
        <f t="shared" si="22"/>
        <v>-5.0233582697036165E-3</v>
      </c>
      <c r="I728">
        <f t="shared" si="23"/>
        <v>-5.0233460546078145E-3</v>
      </c>
    </row>
    <row r="729" spans="1:9" x14ac:dyDescent="0.35">
      <c r="A729" s="1">
        <v>41415</v>
      </c>
      <c r="B729">
        <v>26.73</v>
      </c>
      <c r="C729">
        <v>26.799999</v>
      </c>
      <c r="D729">
        <v>26.43</v>
      </c>
      <c r="E729">
        <v>26.67</v>
      </c>
      <c r="F729">
        <v>1975900</v>
      </c>
      <c r="G729">
        <v>26.359933000000002</v>
      </c>
      <c r="H729">
        <f t="shared" si="22"/>
        <v>-3.8225748287053683E-2</v>
      </c>
      <c r="I729">
        <f t="shared" si="23"/>
        <v>-3.822573505043797E-2</v>
      </c>
    </row>
    <row r="730" spans="1:9" x14ac:dyDescent="0.35">
      <c r="A730" s="1">
        <v>41416</v>
      </c>
      <c r="B730">
        <v>26.450001</v>
      </c>
      <c r="C730">
        <v>26.790001</v>
      </c>
      <c r="D730">
        <v>26.23</v>
      </c>
      <c r="E730">
        <v>26.299999</v>
      </c>
      <c r="F730">
        <v>1374800</v>
      </c>
      <c r="G730">
        <v>25.994233999999999</v>
      </c>
      <c r="H730">
        <f t="shared" si="22"/>
        <v>-1.387330333708294E-2</v>
      </c>
      <c r="I730">
        <f t="shared" si="23"/>
        <v>-1.3873290193871238E-2</v>
      </c>
    </row>
    <row r="731" spans="1:9" x14ac:dyDescent="0.35">
      <c r="A731" s="1">
        <v>41417</v>
      </c>
      <c r="B731">
        <v>26.26</v>
      </c>
      <c r="C731">
        <v>26.6</v>
      </c>
      <c r="D731">
        <v>25.83</v>
      </c>
      <c r="E731">
        <v>26.370000999999998</v>
      </c>
      <c r="F731">
        <v>870000</v>
      </c>
      <c r="G731">
        <v>26.063421999999999</v>
      </c>
      <c r="H731">
        <f t="shared" si="22"/>
        <v>2.6616731050065358E-3</v>
      </c>
      <c r="I731">
        <f t="shared" si="23"/>
        <v>2.6616671989642192E-3</v>
      </c>
    </row>
    <row r="732" spans="1:9" x14ac:dyDescent="0.35">
      <c r="A732" s="1">
        <v>41418</v>
      </c>
      <c r="B732">
        <v>26</v>
      </c>
      <c r="C732">
        <v>26</v>
      </c>
      <c r="D732">
        <v>25.35</v>
      </c>
      <c r="E732">
        <v>25.6</v>
      </c>
      <c r="F732">
        <v>2278100</v>
      </c>
      <c r="G732">
        <v>25.302372999999999</v>
      </c>
      <c r="H732">
        <f t="shared" si="22"/>
        <v>-2.9199885127042548E-2</v>
      </c>
      <c r="I732">
        <f t="shared" si="23"/>
        <v>-2.9199887873511004E-2</v>
      </c>
    </row>
    <row r="733" spans="1:9" x14ac:dyDescent="0.35">
      <c r="A733" s="1">
        <v>41422</v>
      </c>
      <c r="B733">
        <v>26.469999000000001</v>
      </c>
      <c r="C733">
        <v>27.219999000000001</v>
      </c>
      <c r="D733">
        <v>26.450001</v>
      </c>
      <c r="E733">
        <v>26.85</v>
      </c>
      <c r="F733">
        <v>2359800</v>
      </c>
      <c r="G733">
        <v>26.537841</v>
      </c>
      <c r="H733">
        <f t="shared" si="22"/>
        <v>4.8828125E-2</v>
      </c>
      <c r="I733">
        <f t="shared" si="23"/>
        <v>4.882814746269059E-2</v>
      </c>
    </row>
    <row r="734" spans="1:9" x14ac:dyDescent="0.35">
      <c r="A734" s="1">
        <v>41423</v>
      </c>
      <c r="B734">
        <v>27.75</v>
      </c>
      <c r="C734">
        <v>28.540001</v>
      </c>
      <c r="D734">
        <v>27.75</v>
      </c>
      <c r="E734">
        <v>28.33</v>
      </c>
      <c r="F734">
        <v>3273800</v>
      </c>
      <c r="G734">
        <v>28.000634000000002</v>
      </c>
      <c r="H734">
        <f t="shared" si="22"/>
        <v>5.5121042830539917E-2</v>
      </c>
      <c r="I734">
        <f t="shared" si="23"/>
        <v>5.5121025105245046E-2</v>
      </c>
    </row>
    <row r="735" spans="1:9" x14ac:dyDescent="0.35">
      <c r="A735" s="1">
        <v>41424</v>
      </c>
      <c r="B735">
        <v>28.290001</v>
      </c>
      <c r="C735">
        <v>28.85</v>
      </c>
      <c r="D735">
        <v>28.25</v>
      </c>
      <c r="E735">
        <v>28.67</v>
      </c>
      <c r="F735">
        <v>2256200</v>
      </c>
      <c r="G735">
        <v>28.336680999999999</v>
      </c>
      <c r="H735">
        <f t="shared" si="22"/>
        <v>1.2001411930815511E-2</v>
      </c>
      <c r="I735">
        <f t="shared" si="23"/>
        <v>1.2001406825288208E-2</v>
      </c>
    </row>
    <row r="736" spans="1:9" x14ac:dyDescent="0.35">
      <c r="A736" s="1">
        <v>41425</v>
      </c>
      <c r="B736">
        <v>27.879999000000002</v>
      </c>
      <c r="C736">
        <v>27.940000999999999</v>
      </c>
      <c r="D736">
        <v>27.43</v>
      </c>
      <c r="E736">
        <v>27.43</v>
      </c>
      <c r="F736">
        <v>1393800</v>
      </c>
      <c r="G736">
        <v>27.111097000000001</v>
      </c>
      <c r="H736">
        <f t="shared" si="22"/>
        <v>-4.3250784792466059E-2</v>
      </c>
      <c r="I736">
        <f t="shared" si="23"/>
        <v>-4.3250795673635802E-2</v>
      </c>
    </row>
    <row r="737" spans="1:9" x14ac:dyDescent="0.35">
      <c r="A737" s="1">
        <v>41428</v>
      </c>
      <c r="B737">
        <v>27.459999</v>
      </c>
      <c r="C737">
        <v>27.799999</v>
      </c>
      <c r="D737">
        <v>27.059999000000001</v>
      </c>
      <c r="E737">
        <v>27.530000999999999</v>
      </c>
      <c r="F737">
        <v>1338300</v>
      </c>
      <c r="G737">
        <v>27.209935000000002</v>
      </c>
      <c r="H737">
        <f t="shared" si="22"/>
        <v>3.645679912504517E-3</v>
      </c>
      <c r="I737">
        <f t="shared" si="23"/>
        <v>3.6456658319654364E-3</v>
      </c>
    </row>
    <row r="738" spans="1:9" x14ac:dyDescent="0.35">
      <c r="A738" s="1">
        <v>41429</v>
      </c>
      <c r="B738">
        <v>27.200001</v>
      </c>
      <c r="C738">
        <v>27.559999000000001</v>
      </c>
      <c r="D738">
        <v>27.1</v>
      </c>
      <c r="E738">
        <v>27.24</v>
      </c>
      <c r="F738">
        <v>845400</v>
      </c>
      <c r="G738">
        <v>26.923306</v>
      </c>
      <c r="H738">
        <f t="shared" si="22"/>
        <v>-1.0533998890882721E-2</v>
      </c>
      <c r="I738">
        <f t="shared" si="23"/>
        <v>-1.0533983267508774E-2</v>
      </c>
    </row>
    <row r="739" spans="1:9" x14ac:dyDescent="0.35">
      <c r="A739" s="1">
        <v>41430</v>
      </c>
      <c r="B739">
        <v>27.190000999999999</v>
      </c>
      <c r="C739">
        <v>27.299999</v>
      </c>
      <c r="D739">
        <v>26.75</v>
      </c>
      <c r="E739">
        <v>26.879999000000002</v>
      </c>
      <c r="F739">
        <v>956600</v>
      </c>
      <c r="G739">
        <v>26.567491</v>
      </c>
      <c r="H739">
        <f t="shared" si="22"/>
        <v>-1.3215895741556422E-2</v>
      </c>
      <c r="I739">
        <f t="shared" si="23"/>
        <v>-1.3215873266084031E-2</v>
      </c>
    </row>
    <row r="740" spans="1:9" x14ac:dyDescent="0.35">
      <c r="A740" s="1">
        <v>41431</v>
      </c>
      <c r="B740">
        <v>26.9</v>
      </c>
      <c r="C740">
        <v>27.290001</v>
      </c>
      <c r="D740">
        <v>26.809999000000001</v>
      </c>
      <c r="E740">
        <v>27.280000999999999</v>
      </c>
      <c r="F740">
        <v>875100</v>
      </c>
      <c r="G740">
        <v>26.962841999999998</v>
      </c>
      <c r="H740">
        <f t="shared" si="22"/>
        <v>1.4881027339323824E-2</v>
      </c>
      <c r="I740">
        <f t="shared" si="23"/>
        <v>1.4881006264385222E-2</v>
      </c>
    </row>
    <row r="741" spans="1:9" x14ac:dyDescent="0.35">
      <c r="A741" s="1">
        <v>41432</v>
      </c>
      <c r="B741">
        <v>26.76</v>
      </c>
      <c r="C741">
        <v>26.76</v>
      </c>
      <c r="D741">
        <v>26.219999000000001</v>
      </c>
      <c r="E741">
        <v>26.440000999999999</v>
      </c>
      <c r="F741">
        <v>1618100</v>
      </c>
      <c r="G741">
        <v>26.132607</v>
      </c>
      <c r="H741">
        <f t="shared" si="22"/>
        <v>-3.0791787727573759E-2</v>
      </c>
      <c r="I741">
        <f t="shared" si="23"/>
        <v>-3.0791820832536804E-2</v>
      </c>
    </row>
    <row r="742" spans="1:9" x14ac:dyDescent="0.35">
      <c r="A742" s="1">
        <v>41435</v>
      </c>
      <c r="B742">
        <v>25.870000999999998</v>
      </c>
      <c r="C742">
        <v>26.110001</v>
      </c>
      <c r="D742">
        <v>25.58</v>
      </c>
      <c r="E742">
        <v>25.83</v>
      </c>
      <c r="F742">
        <v>1999100</v>
      </c>
      <c r="G742">
        <v>25.529699000000001</v>
      </c>
      <c r="H742">
        <f t="shared" si="22"/>
        <v>-2.3071141336189833E-2</v>
      </c>
      <c r="I742">
        <f t="shared" si="23"/>
        <v>-2.3071100407242161E-2</v>
      </c>
    </row>
    <row r="743" spans="1:9" x14ac:dyDescent="0.35">
      <c r="A743" s="1">
        <v>41436</v>
      </c>
      <c r="B743">
        <v>25.33</v>
      </c>
      <c r="C743">
        <v>25.33</v>
      </c>
      <c r="D743">
        <v>24.75</v>
      </c>
      <c r="E743">
        <v>25.030000999999999</v>
      </c>
      <c r="F743">
        <v>2223400</v>
      </c>
      <c r="G743">
        <v>24.739000000000001</v>
      </c>
      <c r="H743">
        <f t="shared" si="22"/>
        <v>-3.0971699574138589E-2</v>
      </c>
      <c r="I743">
        <f t="shared" si="23"/>
        <v>-3.0971732177492575E-2</v>
      </c>
    </row>
    <row r="744" spans="1:9" x14ac:dyDescent="0.35">
      <c r="A744" s="1">
        <v>41437</v>
      </c>
      <c r="B744">
        <v>25.41</v>
      </c>
      <c r="C744">
        <v>25.48</v>
      </c>
      <c r="D744">
        <v>24.870000999999998</v>
      </c>
      <c r="E744">
        <v>24.969999000000001</v>
      </c>
      <c r="F744">
        <v>1048600</v>
      </c>
      <c r="G744">
        <v>24.679696</v>
      </c>
      <c r="H744">
        <f t="shared" si="22"/>
        <v>-2.3972032601995191E-3</v>
      </c>
      <c r="I744">
        <f t="shared" si="23"/>
        <v>-2.3971866284005381E-3</v>
      </c>
    </row>
    <row r="745" spans="1:9" x14ac:dyDescent="0.35">
      <c r="A745" s="1">
        <v>41438</v>
      </c>
      <c r="B745">
        <v>24.77</v>
      </c>
      <c r="C745">
        <v>25.17</v>
      </c>
      <c r="D745">
        <v>24.559999000000001</v>
      </c>
      <c r="E745">
        <v>25.1</v>
      </c>
      <c r="F745">
        <v>841500</v>
      </c>
      <c r="G745">
        <v>24.808185999999999</v>
      </c>
      <c r="H745">
        <f t="shared" si="22"/>
        <v>5.2062877535557781E-3</v>
      </c>
      <c r="I745">
        <f t="shared" si="23"/>
        <v>5.2063039998547517E-3</v>
      </c>
    </row>
    <row r="746" spans="1:9" x14ac:dyDescent="0.35">
      <c r="A746" s="1">
        <v>41439</v>
      </c>
      <c r="B746">
        <v>25.75</v>
      </c>
      <c r="C746">
        <v>25.809999000000001</v>
      </c>
      <c r="D746">
        <v>25.32</v>
      </c>
      <c r="E746">
        <v>25.360001</v>
      </c>
      <c r="F746">
        <v>1336400</v>
      </c>
      <c r="G746">
        <v>25.065163999999999</v>
      </c>
      <c r="H746">
        <f t="shared" si="22"/>
        <v>1.0358605577689204E-2</v>
      </c>
      <c r="I746">
        <f t="shared" si="23"/>
        <v>1.0358596956665843E-2</v>
      </c>
    </row>
    <row r="747" spans="1:9" x14ac:dyDescent="0.35">
      <c r="A747" s="1">
        <v>41442</v>
      </c>
      <c r="B747">
        <v>25.709999</v>
      </c>
      <c r="C747">
        <v>25.879999000000002</v>
      </c>
      <c r="D747">
        <v>25.610001</v>
      </c>
      <c r="E747">
        <v>25.68</v>
      </c>
      <c r="F747">
        <v>1382300</v>
      </c>
      <c r="G747">
        <v>25.381443000000001</v>
      </c>
      <c r="H747">
        <f t="shared" si="22"/>
        <v>1.2618256600226445E-2</v>
      </c>
      <c r="I747">
        <f t="shared" si="23"/>
        <v>1.2618269722871214E-2</v>
      </c>
    </row>
    <row r="748" spans="1:9" x14ac:dyDescent="0.35">
      <c r="A748" s="1">
        <v>41443</v>
      </c>
      <c r="B748">
        <v>25.389999</v>
      </c>
      <c r="C748">
        <v>25.51</v>
      </c>
      <c r="D748">
        <v>25.25</v>
      </c>
      <c r="E748">
        <v>25.280000999999999</v>
      </c>
      <c r="F748">
        <v>820400</v>
      </c>
      <c r="G748">
        <v>24.986094000000001</v>
      </c>
      <c r="H748">
        <f t="shared" si="22"/>
        <v>-1.5576285046729015E-2</v>
      </c>
      <c r="I748">
        <f t="shared" si="23"/>
        <v>-1.5576301158291098E-2</v>
      </c>
    </row>
    <row r="749" spans="1:9" x14ac:dyDescent="0.35">
      <c r="A749" s="1">
        <v>41444</v>
      </c>
      <c r="B749">
        <v>24.940000999999999</v>
      </c>
      <c r="C749">
        <v>25.030000999999999</v>
      </c>
      <c r="D749">
        <v>24.559999000000001</v>
      </c>
      <c r="E749">
        <v>24.559999000000001</v>
      </c>
      <c r="F749">
        <v>971300</v>
      </c>
      <c r="G749">
        <v>24.274463000000001</v>
      </c>
      <c r="H749">
        <f t="shared" si="22"/>
        <v>-2.8481090645526376E-2</v>
      </c>
      <c r="I749">
        <f t="shared" si="23"/>
        <v>-2.8481082317228155E-2</v>
      </c>
    </row>
    <row r="750" spans="1:9" x14ac:dyDescent="0.35">
      <c r="A750" s="1">
        <v>41445</v>
      </c>
      <c r="B750">
        <v>24.35</v>
      </c>
      <c r="C750">
        <v>24.35</v>
      </c>
      <c r="D750">
        <v>23.24</v>
      </c>
      <c r="E750">
        <v>23.5</v>
      </c>
      <c r="F750">
        <v>1711500</v>
      </c>
      <c r="G750">
        <v>23.226787000000002</v>
      </c>
      <c r="H750">
        <f t="shared" si="22"/>
        <v>-4.315957016122033E-2</v>
      </c>
      <c r="I750">
        <f t="shared" si="23"/>
        <v>-4.3159595332757685E-2</v>
      </c>
    </row>
    <row r="751" spans="1:9" x14ac:dyDescent="0.35">
      <c r="A751" s="1">
        <v>41446</v>
      </c>
      <c r="B751">
        <v>23.83</v>
      </c>
      <c r="C751">
        <v>23.969999000000001</v>
      </c>
      <c r="D751">
        <v>23.4</v>
      </c>
      <c r="E751">
        <v>23.73</v>
      </c>
      <c r="F751">
        <v>1906400</v>
      </c>
      <c r="G751">
        <v>23.454113</v>
      </c>
      <c r="H751">
        <f t="shared" si="22"/>
        <v>9.7872340425532098E-3</v>
      </c>
      <c r="I751">
        <f t="shared" si="23"/>
        <v>9.7872340242323615E-3</v>
      </c>
    </row>
    <row r="752" spans="1:9" x14ac:dyDescent="0.35">
      <c r="A752" s="1">
        <v>41449</v>
      </c>
      <c r="B752">
        <v>23.530000999999999</v>
      </c>
      <c r="C752">
        <v>23.540001</v>
      </c>
      <c r="D752">
        <v>22.629999000000002</v>
      </c>
      <c r="E752">
        <v>23.040001</v>
      </c>
      <c r="F752">
        <v>2154400</v>
      </c>
      <c r="G752">
        <v>22.772136</v>
      </c>
      <c r="H752">
        <f t="shared" si="22"/>
        <v>-2.9077075431942698E-2</v>
      </c>
      <c r="I752">
        <f t="shared" si="23"/>
        <v>-2.9077074882345788E-2</v>
      </c>
    </row>
    <row r="753" spans="1:9" x14ac:dyDescent="0.35">
      <c r="A753" s="1">
        <v>41450</v>
      </c>
      <c r="B753">
        <v>23.459999</v>
      </c>
      <c r="C753">
        <v>23.9</v>
      </c>
      <c r="D753">
        <v>23.379999000000002</v>
      </c>
      <c r="E753">
        <v>23.65</v>
      </c>
      <c r="F753">
        <v>1308000</v>
      </c>
      <c r="G753">
        <v>23.375043000000002</v>
      </c>
      <c r="H753">
        <f t="shared" si="22"/>
        <v>2.6475649892549847E-2</v>
      </c>
      <c r="I753">
        <f t="shared" si="23"/>
        <v>2.6475645499394605E-2</v>
      </c>
    </row>
    <row r="754" spans="1:9" x14ac:dyDescent="0.35">
      <c r="A754" s="1">
        <v>41451</v>
      </c>
      <c r="B754">
        <v>22.83</v>
      </c>
      <c r="C754">
        <v>22.84</v>
      </c>
      <c r="D754">
        <v>22.52</v>
      </c>
      <c r="E754">
        <v>22.709999</v>
      </c>
      <c r="F754">
        <v>1559700</v>
      </c>
      <c r="G754">
        <v>22.445971</v>
      </c>
      <c r="H754">
        <f t="shared" si="22"/>
        <v>-3.9746342494714537E-2</v>
      </c>
      <c r="I754">
        <f t="shared" si="23"/>
        <v>-3.9746322605695376E-2</v>
      </c>
    </row>
    <row r="755" spans="1:9" x14ac:dyDescent="0.35">
      <c r="A755" s="1">
        <v>41452</v>
      </c>
      <c r="B755">
        <v>22.809999000000001</v>
      </c>
      <c r="C755">
        <v>23.219999000000001</v>
      </c>
      <c r="D755">
        <v>22.780000999999999</v>
      </c>
      <c r="E755">
        <v>23.110001</v>
      </c>
      <c r="F755">
        <v>1076000</v>
      </c>
      <c r="G755">
        <v>22.841322000000002</v>
      </c>
      <c r="H755">
        <f t="shared" si="22"/>
        <v>1.7613475016005093E-2</v>
      </c>
      <c r="I755">
        <f t="shared" si="23"/>
        <v>1.761345053862903E-2</v>
      </c>
    </row>
    <row r="756" spans="1:9" x14ac:dyDescent="0.35">
      <c r="A756" s="1">
        <v>41453</v>
      </c>
      <c r="B756">
        <v>23.41</v>
      </c>
      <c r="C756">
        <v>23.6</v>
      </c>
      <c r="D756">
        <v>23.040001</v>
      </c>
      <c r="E756">
        <v>23.440000999999999</v>
      </c>
      <c r="F756">
        <v>1167600</v>
      </c>
      <c r="G756">
        <v>23.167486</v>
      </c>
      <c r="H756">
        <f t="shared" si="22"/>
        <v>1.4279532051945747E-2</v>
      </c>
      <c r="I756">
        <f t="shared" si="23"/>
        <v>1.4279558775100606E-2</v>
      </c>
    </row>
    <row r="757" spans="1:9" x14ac:dyDescent="0.35">
      <c r="A757" s="1">
        <v>41456</v>
      </c>
      <c r="B757">
        <v>24.18</v>
      </c>
      <c r="C757">
        <v>24.66</v>
      </c>
      <c r="D757">
        <v>24.15</v>
      </c>
      <c r="E757">
        <v>24.32</v>
      </c>
      <c r="F757">
        <v>1419300</v>
      </c>
      <c r="G757">
        <v>24.037254000000001</v>
      </c>
      <c r="H757">
        <f t="shared" si="22"/>
        <v>3.7542617852277464E-2</v>
      </c>
      <c r="I757">
        <f t="shared" si="23"/>
        <v>3.7542614679900985E-2</v>
      </c>
    </row>
    <row r="758" spans="1:9" x14ac:dyDescent="0.35">
      <c r="A758" s="1">
        <v>41457</v>
      </c>
      <c r="B758">
        <v>24.15</v>
      </c>
      <c r="C758">
        <v>24.42</v>
      </c>
      <c r="D758">
        <v>23.549999</v>
      </c>
      <c r="E758">
        <v>23.66</v>
      </c>
      <c r="F758">
        <v>1052400</v>
      </c>
      <c r="G758">
        <v>23.384927000000001</v>
      </c>
      <c r="H758">
        <f t="shared" si="22"/>
        <v>-2.7138157894736847E-2</v>
      </c>
      <c r="I758">
        <f t="shared" si="23"/>
        <v>-2.7138166447798057E-2</v>
      </c>
    </row>
    <row r="759" spans="1:9" x14ac:dyDescent="0.35">
      <c r="A759" s="1">
        <v>41458</v>
      </c>
      <c r="B759">
        <v>23.33</v>
      </c>
      <c r="C759">
        <v>23.52</v>
      </c>
      <c r="D759">
        <v>23.280000999999999</v>
      </c>
      <c r="E759">
        <v>23.41</v>
      </c>
      <c r="F759">
        <v>787300</v>
      </c>
      <c r="G759">
        <v>23.137834000000002</v>
      </c>
      <c r="H759">
        <f t="shared" si="22"/>
        <v>-1.0566356720202874E-2</v>
      </c>
      <c r="I759">
        <f t="shared" si="23"/>
        <v>-1.0566336170303186E-2</v>
      </c>
    </row>
    <row r="760" spans="1:9" x14ac:dyDescent="0.35">
      <c r="A760" s="1">
        <v>41460</v>
      </c>
      <c r="B760">
        <v>24.16</v>
      </c>
      <c r="C760">
        <v>24.280000999999999</v>
      </c>
      <c r="D760">
        <v>23.690000999999999</v>
      </c>
      <c r="E760">
        <v>23.950001</v>
      </c>
      <c r="F760">
        <v>1725100</v>
      </c>
      <c r="G760">
        <v>23.671557</v>
      </c>
      <c r="H760">
        <f t="shared" si="22"/>
        <v>2.3067108073472883E-2</v>
      </c>
      <c r="I760">
        <f t="shared" si="23"/>
        <v>2.3067111640614171E-2</v>
      </c>
    </row>
    <row r="761" spans="1:9" x14ac:dyDescent="0.35">
      <c r="A761" s="1">
        <v>41463</v>
      </c>
      <c r="B761">
        <v>23.6</v>
      </c>
      <c r="C761">
        <v>23.75</v>
      </c>
      <c r="D761">
        <v>23.299999</v>
      </c>
      <c r="E761">
        <v>23.41</v>
      </c>
      <c r="F761">
        <v>1501400</v>
      </c>
      <c r="G761">
        <v>23.137834000000002</v>
      </c>
      <c r="H761">
        <f t="shared" si="22"/>
        <v>-2.2547013672358517E-2</v>
      </c>
      <c r="I761">
        <f t="shared" si="23"/>
        <v>-2.254701708045645E-2</v>
      </c>
    </row>
    <row r="762" spans="1:9" x14ac:dyDescent="0.35">
      <c r="A762" s="1">
        <v>41464</v>
      </c>
      <c r="B762">
        <v>23.76</v>
      </c>
      <c r="C762">
        <v>24</v>
      </c>
      <c r="D762">
        <v>23.73</v>
      </c>
      <c r="E762">
        <v>23.77</v>
      </c>
      <c r="F762">
        <v>1325900</v>
      </c>
      <c r="G762">
        <v>23.493649000000001</v>
      </c>
      <c r="H762">
        <f t="shared" si="22"/>
        <v>1.5378043571123427E-2</v>
      </c>
      <c r="I762">
        <f t="shared" si="23"/>
        <v>1.5378060020657065E-2</v>
      </c>
    </row>
    <row r="763" spans="1:9" x14ac:dyDescent="0.35">
      <c r="A763" s="1">
        <v>41465</v>
      </c>
      <c r="B763">
        <v>23.58</v>
      </c>
      <c r="C763">
        <v>23.889999</v>
      </c>
      <c r="D763">
        <v>23.549999</v>
      </c>
      <c r="E763">
        <v>23.639999</v>
      </c>
      <c r="F763">
        <v>1017000</v>
      </c>
      <c r="G763">
        <v>23.365158999999998</v>
      </c>
      <c r="H763">
        <f t="shared" si="22"/>
        <v>-5.4691207404291139E-3</v>
      </c>
      <c r="I763">
        <f t="shared" si="23"/>
        <v>-5.4691376380060358E-3</v>
      </c>
    </row>
    <row r="764" spans="1:9" x14ac:dyDescent="0.35">
      <c r="A764" s="1">
        <v>41466</v>
      </c>
      <c r="B764">
        <v>23.85</v>
      </c>
      <c r="C764">
        <v>24.1</v>
      </c>
      <c r="D764">
        <v>23.700001</v>
      </c>
      <c r="E764">
        <v>24.07</v>
      </c>
      <c r="F764">
        <v>1152400</v>
      </c>
      <c r="G764">
        <v>23.79016</v>
      </c>
      <c r="H764">
        <f t="shared" si="22"/>
        <v>1.818955237688465E-2</v>
      </c>
      <c r="I764">
        <f t="shared" si="23"/>
        <v>1.8189518847271775E-2</v>
      </c>
    </row>
    <row r="765" spans="1:9" x14ac:dyDescent="0.35">
      <c r="A765" s="1">
        <v>41467</v>
      </c>
      <c r="B765">
        <v>24.200001</v>
      </c>
      <c r="C765">
        <v>24.370000999999998</v>
      </c>
      <c r="D765">
        <v>24.08</v>
      </c>
      <c r="E765">
        <v>24.299999</v>
      </c>
      <c r="F765">
        <v>997700</v>
      </c>
      <c r="G765">
        <v>24.017486000000002</v>
      </c>
      <c r="H765">
        <f t="shared" si="22"/>
        <v>9.5554216867469628E-3</v>
      </c>
      <c r="I765">
        <f t="shared" si="23"/>
        <v>9.5554632671659822E-3</v>
      </c>
    </row>
    <row r="766" spans="1:9" x14ac:dyDescent="0.35">
      <c r="A766" s="1">
        <v>41470</v>
      </c>
      <c r="B766">
        <v>24.110001</v>
      </c>
      <c r="C766">
        <v>24.530000999999999</v>
      </c>
      <c r="D766">
        <v>24.110001</v>
      </c>
      <c r="E766">
        <v>24.48</v>
      </c>
      <c r="F766">
        <v>552300</v>
      </c>
      <c r="G766">
        <v>24.195392999999999</v>
      </c>
      <c r="H766">
        <f t="shared" si="22"/>
        <v>7.407448864504099E-3</v>
      </c>
      <c r="I766">
        <f t="shared" si="23"/>
        <v>7.4073947622993342E-3</v>
      </c>
    </row>
    <row r="767" spans="1:9" x14ac:dyDescent="0.35">
      <c r="A767" s="1">
        <v>41471</v>
      </c>
      <c r="B767">
        <v>24.450001</v>
      </c>
      <c r="C767">
        <v>24.540001</v>
      </c>
      <c r="D767">
        <v>24.18</v>
      </c>
      <c r="E767">
        <v>24.5</v>
      </c>
      <c r="F767">
        <v>951000</v>
      </c>
      <c r="G767">
        <v>24.215160999999998</v>
      </c>
      <c r="H767">
        <f t="shared" si="22"/>
        <v>8.1699346405227015E-4</v>
      </c>
      <c r="I767">
        <f t="shared" si="23"/>
        <v>8.1701504083852325E-4</v>
      </c>
    </row>
    <row r="768" spans="1:9" x14ac:dyDescent="0.35">
      <c r="A768" s="1">
        <v>41472</v>
      </c>
      <c r="B768">
        <v>24.17</v>
      </c>
      <c r="C768">
        <v>24.209999</v>
      </c>
      <c r="D768">
        <v>23.950001</v>
      </c>
      <c r="E768">
        <v>24.139999</v>
      </c>
      <c r="F768">
        <v>1172900</v>
      </c>
      <c r="G768">
        <v>23.859345999999999</v>
      </c>
      <c r="H768">
        <f t="shared" si="22"/>
        <v>-1.4693918367346957E-2</v>
      </c>
      <c r="I768">
        <f t="shared" si="23"/>
        <v>-1.4693893631349377E-2</v>
      </c>
    </row>
    <row r="769" spans="1:9" x14ac:dyDescent="0.35">
      <c r="A769" s="1">
        <v>41473</v>
      </c>
      <c r="B769">
        <v>24.18</v>
      </c>
      <c r="C769">
        <v>24.75</v>
      </c>
      <c r="D769">
        <v>24.17</v>
      </c>
      <c r="E769">
        <v>24.4</v>
      </c>
      <c r="F769">
        <v>1643000</v>
      </c>
      <c r="G769">
        <v>24.116323999999999</v>
      </c>
      <c r="H769">
        <f t="shared" si="22"/>
        <v>1.0770547256443509E-2</v>
      </c>
      <c r="I769">
        <f t="shared" si="23"/>
        <v>1.0770538303941783E-2</v>
      </c>
    </row>
    <row r="770" spans="1:9" x14ac:dyDescent="0.35">
      <c r="A770" s="1">
        <v>41474</v>
      </c>
      <c r="B770">
        <v>24.620000999999998</v>
      </c>
      <c r="C770">
        <v>24.889999</v>
      </c>
      <c r="D770">
        <v>24.469999000000001</v>
      </c>
      <c r="E770">
        <v>24.809999000000001</v>
      </c>
      <c r="F770">
        <v>868800</v>
      </c>
      <c r="G770">
        <v>24.521557000000001</v>
      </c>
      <c r="H770">
        <f t="shared" si="22"/>
        <v>1.6803237704918143E-2</v>
      </c>
      <c r="I770">
        <f t="shared" si="23"/>
        <v>1.6803265705005566E-2</v>
      </c>
    </row>
    <row r="771" spans="1:9" x14ac:dyDescent="0.35">
      <c r="A771" s="1">
        <v>41477</v>
      </c>
      <c r="B771">
        <v>24.959999</v>
      </c>
      <c r="C771">
        <v>25.17</v>
      </c>
      <c r="D771">
        <v>24.77</v>
      </c>
      <c r="E771">
        <v>25.040001</v>
      </c>
      <c r="F771">
        <v>978500</v>
      </c>
      <c r="G771">
        <v>24.748884</v>
      </c>
      <c r="H771">
        <f t="shared" si="22"/>
        <v>9.2705364478248842E-3</v>
      </c>
      <c r="I771">
        <f t="shared" si="23"/>
        <v>9.2704961597666474E-3</v>
      </c>
    </row>
    <row r="772" spans="1:9" x14ac:dyDescent="0.35">
      <c r="A772" s="1">
        <v>41478</v>
      </c>
      <c r="B772">
        <v>25.209999</v>
      </c>
      <c r="C772">
        <v>25.440000999999999</v>
      </c>
      <c r="D772">
        <v>24.92</v>
      </c>
      <c r="E772">
        <v>25</v>
      </c>
      <c r="F772">
        <v>821200</v>
      </c>
      <c r="G772">
        <v>24.709347999999999</v>
      </c>
      <c r="H772">
        <f t="shared" ref="H772:H835" si="24">(E772-E771)/E771</f>
        <v>-1.5974839617618297E-3</v>
      </c>
      <c r="I772">
        <f t="shared" ref="I772:I835" si="25">(G772-G771)/G771</f>
        <v>-1.5974861735180378E-3</v>
      </c>
    </row>
    <row r="773" spans="1:9" x14ac:dyDescent="0.35">
      <c r="A773" s="1">
        <v>41479</v>
      </c>
      <c r="B773">
        <v>25.08</v>
      </c>
      <c r="C773">
        <v>25.200001</v>
      </c>
      <c r="D773">
        <v>24.9</v>
      </c>
      <c r="E773">
        <v>25.01</v>
      </c>
      <c r="F773">
        <v>631600</v>
      </c>
      <c r="G773">
        <v>24.719232000000002</v>
      </c>
      <c r="H773">
        <f t="shared" si="24"/>
        <v>4.0000000000006252E-4</v>
      </c>
      <c r="I773">
        <f t="shared" si="25"/>
        <v>4.0001055471002771E-4</v>
      </c>
    </row>
    <row r="774" spans="1:9" x14ac:dyDescent="0.35">
      <c r="A774" s="1">
        <v>41480</v>
      </c>
      <c r="B774">
        <v>25.049999</v>
      </c>
      <c r="C774">
        <v>25.280000999999999</v>
      </c>
      <c r="D774">
        <v>25.01</v>
      </c>
      <c r="E774">
        <v>25.25</v>
      </c>
      <c r="F774">
        <v>653800</v>
      </c>
      <c r="G774">
        <v>24.956441999999999</v>
      </c>
      <c r="H774">
        <f t="shared" si="24"/>
        <v>9.5961615353857832E-3</v>
      </c>
      <c r="I774">
        <f t="shared" si="25"/>
        <v>9.5961719199042055E-3</v>
      </c>
    </row>
    <row r="775" spans="1:9" x14ac:dyDescent="0.35">
      <c r="A775" s="1">
        <v>41481</v>
      </c>
      <c r="B775">
        <v>24.780000999999999</v>
      </c>
      <c r="C775">
        <v>24.879999000000002</v>
      </c>
      <c r="D775">
        <v>24.370000999999998</v>
      </c>
      <c r="E775">
        <v>24.74</v>
      </c>
      <c r="F775">
        <v>806000</v>
      </c>
      <c r="G775">
        <v>24.624008</v>
      </c>
      <c r="H775">
        <f t="shared" si="24"/>
        <v>-2.0198019801980261E-2</v>
      </c>
      <c r="I775">
        <f t="shared" si="25"/>
        <v>-1.3320568693245586E-2</v>
      </c>
    </row>
    <row r="776" spans="1:9" x14ac:dyDescent="0.35">
      <c r="A776" s="1">
        <v>41484</v>
      </c>
      <c r="B776">
        <v>24.959999</v>
      </c>
      <c r="C776">
        <v>25.110001</v>
      </c>
      <c r="D776">
        <v>24.82</v>
      </c>
      <c r="E776">
        <v>24.84</v>
      </c>
      <c r="F776">
        <v>787000</v>
      </c>
      <c r="G776">
        <v>24.723538999999999</v>
      </c>
      <c r="H776">
        <f t="shared" si="24"/>
        <v>4.0420371867421756E-3</v>
      </c>
      <c r="I776">
        <f t="shared" si="25"/>
        <v>4.0420308505422402E-3</v>
      </c>
    </row>
    <row r="777" spans="1:9" x14ac:dyDescent="0.35">
      <c r="A777" s="1">
        <v>41485</v>
      </c>
      <c r="B777">
        <v>23.790001</v>
      </c>
      <c r="C777">
        <v>23.82</v>
      </c>
      <c r="D777">
        <v>23.389999</v>
      </c>
      <c r="E777">
        <v>23.75</v>
      </c>
      <c r="F777">
        <v>1834900</v>
      </c>
      <c r="G777">
        <v>23.638649999999998</v>
      </c>
      <c r="H777">
        <f t="shared" si="24"/>
        <v>-4.3880837359098222E-2</v>
      </c>
      <c r="I777">
        <f t="shared" si="25"/>
        <v>-4.3880813341488065E-2</v>
      </c>
    </row>
    <row r="778" spans="1:9" x14ac:dyDescent="0.35">
      <c r="A778" s="1">
        <v>41486</v>
      </c>
      <c r="B778">
        <v>23.84</v>
      </c>
      <c r="C778">
        <v>24.23</v>
      </c>
      <c r="D778">
        <v>23.82</v>
      </c>
      <c r="E778">
        <v>24.040001</v>
      </c>
      <c r="F778">
        <v>932400</v>
      </c>
      <c r="G778">
        <v>23.927291</v>
      </c>
      <c r="H778">
        <f t="shared" si="24"/>
        <v>1.2210568421052639E-2</v>
      </c>
      <c r="I778">
        <f t="shared" si="25"/>
        <v>1.2210553479153926E-2</v>
      </c>
    </row>
    <row r="779" spans="1:9" x14ac:dyDescent="0.35">
      <c r="A779" s="1">
        <v>41487</v>
      </c>
      <c r="B779">
        <v>24.1</v>
      </c>
      <c r="C779">
        <v>24.129999000000002</v>
      </c>
      <c r="D779">
        <v>23.76</v>
      </c>
      <c r="E779">
        <v>23.950001</v>
      </c>
      <c r="F779">
        <v>1335900</v>
      </c>
      <c r="G779">
        <v>23.837713000000001</v>
      </c>
      <c r="H779">
        <f t="shared" si="24"/>
        <v>-3.7437602436039773E-3</v>
      </c>
      <c r="I779">
        <f t="shared" si="25"/>
        <v>-3.7437585391509424E-3</v>
      </c>
    </row>
    <row r="780" spans="1:9" x14ac:dyDescent="0.35">
      <c r="A780" s="1">
        <v>41488</v>
      </c>
      <c r="B780">
        <v>23.92</v>
      </c>
      <c r="C780">
        <v>24.379999000000002</v>
      </c>
      <c r="D780">
        <v>23.799999</v>
      </c>
      <c r="E780">
        <v>24.1</v>
      </c>
      <c r="F780">
        <v>890200</v>
      </c>
      <c r="G780">
        <v>23.987009</v>
      </c>
      <c r="H780">
        <f t="shared" si="24"/>
        <v>6.2630060015446808E-3</v>
      </c>
      <c r="I780">
        <f t="shared" si="25"/>
        <v>6.2630169261623228E-3</v>
      </c>
    </row>
    <row r="781" spans="1:9" x14ac:dyDescent="0.35">
      <c r="A781" s="1">
        <v>41491</v>
      </c>
      <c r="B781">
        <v>23.75</v>
      </c>
      <c r="C781">
        <v>24</v>
      </c>
      <c r="D781">
        <v>23.58</v>
      </c>
      <c r="E781">
        <v>23.870000999999998</v>
      </c>
      <c r="F781">
        <v>1289800</v>
      </c>
      <c r="G781">
        <v>23.758088000000001</v>
      </c>
      <c r="H781">
        <f t="shared" si="24"/>
        <v>-9.5435269709544784E-3</v>
      </c>
      <c r="I781">
        <f t="shared" si="25"/>
        <v>-9.5435408391267001E-3</v>
      </c>
    </row>
    <row r="782" spans="1:9" x14ac:dyDescent="0.35">
      <c r="A782" s="1">
        <v>41492</v>
      </c>
      <c r="B782">
        <v>23.719999000000001</v>
      </c>
      <c r="C782">
        <v>23.719999000000001</v>
      </c>
      <c r="D782">
        <v>23.25</v>
      </c>
      <c r="E782">
        <v>23.309999000000001</v>
      </c>
      <c r="F782">
        <v>1422100</v>
      </c>
      <c r="G782">
        <v>23.200711999999999</v>
      </c>
      <c r="H782">
        <f t="shared" si="24"/>
        <v>-2.3460493361520899E-2</v>
      </c>
      <c r="I782">
        <f t="shared" si="25"/>
        <v>-2.346047375529552E-2</v>
      </c>
    </row>
    <row r="783" spans="1:9" x14ac:dyDescent="0.35">
      <c r="A783" s="1">
        <v>41493</v>
      </c>
      <c r="B783">
        <v>23.200001</v>
      </c>
      <c r="C783">
        <v>23.200001</v>
      </c>
      <c r="D783">
        <v>22.610001</v>
      </c>
      <c r="E783">
        <v>22.620000999999998</v>
      </c>
      <c r="F783">
        <v>1841900</v>
      </c>
      <c r="G783">
        <v>22.513947999999999</v>
      </c>
      <c r="H783">
        <f t="shared" si="24"/>
        <v>-2.9600945070825731E-2</v>
      </c>
      <c r="I783">
        <f t="shared" si="25"/>
        <v>-2.960098810760636E-2</v>
      </c>
    </row>
    <row r="784" spans="1:9" x14ac:dyDescent="0.35">
      <c r="A784" s="1">
        <v>41494</v>
      </c>
      <c r="B784">
        <v>23.26</v>
      </c>
      <c r="C784">
        <v>23.790001</v>
      </c>
      <c r="D784">
        <v>23.15</v>
      </c>
      <c r="E784">
        <v>23.67</v>
      </c>
      <c r="F784">
        <v>1610500</v>
      </c>
      <c r="G784">
        <v>23.559024999999998</v>
      </c>
      <c r="H784">
        <f t="shared" si="24"/>
        <v>4.6419051882447014E-2</v>
      </c>
      <c r="I784">
        <f t="shared" si="25"/>
        <v>4.6419090956415068E-2</v>
      </c>
    </row>
    <row r="785" spans="1:9" x14ac:dyDescent="0.35">
      <c r="A785" s="1">
        <v>41495</v>
      </c>
      <c r="B785">
        <v>23.68</v>
      </c>
      <c r="C785">
        <v>23.889999</v>
      </c>
      <c r="D785">
        <v>23.4</v>
      </c>
      <c r="E785">
        <v>23.450001</v>
      </c>
      <c r="F785">
        <v>914500</v>
      </c>
      <c r="G785">
        <v>23.340057000000002</v>
      </c>
      <c r="H785">
        <f t="shared" si="24"/>
        <v>-9.2944233206591204E-3</v>
      </c>
      <c r="I785">
        <f t="shared" si="25"/>
        <v>-9.2944423633828967E-3</v>
      </c>
    </row>
    <row r="786" spans="1:9" x14ac:dyDescent="0.35">
      <c r="A786" s="1">
        <v>41498</v>
      </c>
      <c r="B786">
        <v>23.33</v>
      </c>
      <c r="C786">
        <v>23.59</v>
      </c>
      <c r="D786">
        <v>23.030000999999999</v>
      </c>
      <c r="E786">
        <v>23.17</v>
      </c>
      <c r="F786">
        <v>1331100</v>
      </c>
      <c r="G786">
        <v>23.061368999999999</v>
      </c>
      <c r="H786">
        <f t="shared" si="24"/>
        <v>-1.1940340642202899E-2</v>
      </c>
      <c r="I786">
        <f t="shared" si="25"/>
        <v>-1.1940330736981596E-2</v>
      </c>
    </row>
    <row r="787" spans="1:9" x14ac:dyDescent="0.35">
      <c r="A787" s="1">
        <v>41499</v>
      </c>
      <c r="B787">
        <v>23.92</v>
      </c>
      <c r="C787">
        <v>24.809999000000001</v>
      </c>
      <c r="D787">
        <v>23.860001</v>
      </c>
      <c r="E787">
        <v>24.809999000000001</v>
      </c>
      <c r="F787">
        <v>3201500</v>
      </c>
      <c r="G787">
        <v>24.693678999999999</v>
      </c>
      <c r="H787">
        <f t="shared" si="24"/>
        <v>7.0781139404402213E-2</v>
      </c>
      <c r="I787">
        <f t="shared" si="25"/>
        <v>7.0781140529861883E-2</v>
      </c>
    </row>
    <row r="788" spans="1:9" x14ac:dyDescent="0.35">
      <c r="A788" s="1">
        <v>41500</v>
      </c>
      <c r="B788">
        <v>25.9</v>
      </c>
      <c r="C788">
        <v>26</v>
      </c>
      <c r="D788">
        <v>25.18</v>
      </c>
      <c r="E788">
        <v>25.58</v>
      </c>
      <c r="F788">
        <v>2088700</v>
      </c>
      <c r="G788">
        <v>25.460070000000002</v>
      </c>
      <c r="H788">
        <f t="shared" si="24"/>
        <v>3.1035914189274937E-2</v>
      </c>
      <c r="I788">
        <f t="shared" si="25"/>
        <v>3.1035918139212967E-2</v>
      </c>
    </row>
    <row r="789" spans="1:9" x14ac:dyDescent="0.35">
      <c r="A789" s="1">
        <v>41501</v>
      </c>
      <c r="B789">
        <v>25.389999</v>
      </c>
      <c r="C789">
        <v>25.41</v>
      </c>
      <c r="D789">
        <v>24.99</v>
      </c>
      <c r="E789">
        <v>25.360001</v>
      </c>
      <c r="F789">
        <v>1016800</v>
      </c>
      <c r="G789">
        <v>25.241102000000001</v>
      </c>
      <c r="H789">
        <f t="shared" si="24"/>
        <v>-8.60043002345574E-3</v>
      </c>
      <c r="I789">
        <f t="shared" si="25"/>
        <v>-8.6004476814085847E-3</v>
      </c>
    </row>
    <row r="790" spans="1:9" x14ac:dyDescent="0.35">
      <c r="A790" s="1">
        <v>41502</v>
      </c>
      <c r="B790">
        <v>25.35</v>
      </c>
      <c r="C790">
        <v>25.58</v>
      </c>
      <c r="D790">
        <v>25.01</v>
      </c>
      <c r="E790">
        <v>25.120000999999998</v>
      </c>
      <c r="F790">
        <v>1749200</v>
      </c>
      <c r="G790">
        <v>25.002227000000001</v>
      </c>
      <c r="H790">
        <f t="shared" si="24"/>
        <v>-9.4637220243012597E-3</v>
      </c>
      <c r="I790">
        <f t="shared" si="25"/>
        <v>-9.4637310209356208E-3</v>
      </c>
    </row>
    <row r="791" spans="1:9" x14ac:dyDescent="0.35">
      <c r="A791" s="1">
        <v>41505</v>
      </c>
      <c r="B791">
        <v>24.139999</v>
      </c>
      <c r="C791">
        <v>24.219999000000001</v>
      </c>
      <c r="D791">
        <v>23.389999</v>
      </c>
      <c r="E791">
        <v>23.4</v>
      </c>
      <c r="F791">
        <v>2440900</v>
      </c>
      <c r="G791">
        <v>23.290289999999999</v>
      </c>
      <c r="H791">
        <f t="shared" si="24"/>
        <v>-6.8471374662763748E-2</v>
      </c>
      <c r="I791">
        <f t="shared" si="25"/>
        <v>-6.8471380569418969E-2</v>
      </c>
    </row>
    <row r="792" spans="1:9" x14ac:dyDescent="0.35">
      <c r="A792" s="1">
        <v>41506</v>
      </c>
      <c r="B792">
        <v>23.02</v>
      </c>
      <c r="C792">
        <v>23.25</v>
      </c>
      <c r="D792">
        <v>22.940000999999999</v>
      </c>
      <c r="E792">
        <v>23.110001</v>
      </c>
      <c r="F792">
        <v>1673700</v>
      </c>
      <c r="G792">
        <v>23.001650999999999</v>
      </c>
      <c r="H792">
        <f t="shared" si="24"/>
        <v>-1.2393119658119579E-2</v>
      </c>
      <c r="I792">
        <f t="shared" si="25"/>
        <v>-1.2393104594232183E-2</v>
      </c>
    </row>
    <row r="793" spans="1:9" x14ac:dyDescent="0.35">
      <c r="A793" s="1">
        <v>41507</v>
      </c>
      <c r="B793">
        <v>22.370000999999998</v>
      </c>
      <c r="C793">
        <v>22.51</v>
      </c>
      <c r="D793">
        <v>22.129999000000002</v>
      </c>
      <c r="E793">
        <v>22.25</v>
      </c>
      <c r="F793">
        <v>2146100</v>
      </c>
      <c r="G793">
        <v>22.145682000000001</v>
      </c>
      <c r="H793">
        <f t="shared" si="24"/>
        <v>-3.7213369224865046E-2</v>
      </c>
      <c r="I793">
        <f t="shared" si="25"/>
        <v>-3.7213372205325536E-2</v>
      </c>
    </row>
    <row r="794" spans="1:9" x14ac:dyDescent="0.35">
      <c r="A794" s="1">
        <v>41508</v>
      </c>
      <c r="B794">
        <v>22.719999000000001</v>
      </c>
      <c r="C794">
        <v>22.870000999999998</v>
      </c>
      <c r="D794">
        <v>22.65</v>
      </c>
      <c r="E794">
        <v>22.860001</v>
      </c>
      <c r="F794">
        <v>969200</v>
      </c>
      <c r="G794">
        <v>22.752822999999999</v>
      </c>
      <c r="H794">
        <f t="shared" si="24"/>
        <v>2.7415775280898898E-2</v>
      </c>
      <c r="I794">
        <f t="shared" si="25"/>
        <v>2.7415773422556983E-2</v>
      </c>
    </row>
    <row r="795" spans="1:9" x14ac:dyDescent="0.35">
      <c r="A795" s="1">
        <v>41509</v>
      </c>
      <c r="B795">
        <v>23.52</v>
      </c>
      <c r="C795">
        <v>23.76</v>
      </c>
      <c r="D795">
        <v>23.32</v>
      </c>
      <c r="E795">
        <v>23.610001</v>
      </c>
      <c r="F795">
        <v>1271100</v>
      </c>
      <c r="G795">
        <v>23.499306000000001</v>
      </c>
      <c r="H795">
        <f t="shared" si="24"/>
        <v>3.2808397514943237E-2</v>
      </c>
      <c r="I795">
        <f t="shared" si="25"/>
        <v>3.2808368438501073E-2</v>
      </c>
    </row>
    <row r="796" spans="1:9" x14ac:dyDescent="0.35">
      <c r="A796" s="1">
        <v>41512</v>
      </c>
      <c r="B796">
        <v>23.459999</v>
      </c>
      <c r="C796">
        <v>23.459999</v>
      </c>
      <c r="D796">
        <v>22.879999000000002</v>
      </c>
      <c r="E796">
        <v>22.9</v>
      </c>
      <c r="F796">
        <v>939900</v>
      </c>
      <c r="G796">
        <v>22.792634</v>
      </c>
      <c r="H796">
        <f t="shared" si="24"/>
        <v>-3.0072044469629709E-2</v>
      </c>
      <c r="I796">
        <f t="shared" si="25"/>
        <v>-3.007203702100824E-2</v>
      </c>
    </row>
    <row r="797" spans="1:9" x14ac:dyDescent="0.35">
      <c r="A797" s="1">
        <v>41513</v>
      </c>
      <c r="B797">
        <v>21.85</v>
      </c>
      <c r="C797">
        <v>22.469999000000001</v>
      </c>
      <c r="D797">
        <v>21.809999000000001</v>
      </c>
      <c r="E797">
        <v>22.309999000000001</v>
      </c>
      <c r="F797">
        <v>2637000</v>
      </c>
      <c r="G797">
        <v>22.205400000000001</v>
      </c>
      <c r="H797">
        <f t="shared" si="24"/>
        <v>-2.5764235807860147E-2</v>
      </c>
      <c r="I797">
        <f t="shared" si="25"/>
        <v>-2.5764200837867124E-2</v>
      </c>
    </row>
    <row r="798" spans="1:9" x14ac:dyDescent="0.35">
      <c r="A798" s="1">
        <v>41514</v>
      </c>
      <c r="B798">
        <v>21.889999</v>
      </c>
      <c r="C798">
        <v>22.389999</v>
      </c>
      <c r="D798">
        <v>21.75</v>
      </c>
      <c r="E798">
        <v>22.299999</v>
      </c>
      <c r="F798">
        <v>1775200</v>
      </c>
      <c r="G798">
        <v>22.195447000000001</v>
      </c>
      <c r="H798">
        <f t="shared" si="24"/>
        <v>-4.4822951359171117E-4</v>
      </c>
      <c r="I798">
        <f t="shared" si="25"/>
        <v>-4.4822430579946474E-4</v>
      </c>
    </row>
    <row r="799" spans="1:9" x14ac:dyDescent="0.35">
      <c r="A799" s="1">
        <v>41515</v>
      </c>
      <c r="B799">
        <v>22.700001</v>
      </c>
      <c r="C799">
        <v>23.219999000000001</v>
      </c>
      <c r="D799">
        <v>22.66</v>
      </c>
      <c r="E799">
        <v>22.83</v>
      </c>
      <c r="F799">
        <v>1468800</v>
      </c>
      <c r="G799">
        <v>22.722963</v>
      </c>
      <c r="H799">
        <f t="shared" si="24"/>
        <v>2.3766862052325591E-2</v>
      </c>
      <c r="I799">
        <f t="shared" si="25"/>
        <v>2.3766856328687525E-2</v>
      </c>
    </row>
    <row r="800" spans="1:9" x14ac:dyDescent="0.35">
      <c r="A800" s="1">
        <v>41516</v>
      </c>
      <c r="B800">
        <v>22.82</v>
      </c>
      <c r="C800">
        <v>22.9</v>
      </c>
      <c r="D800">
        <v>22.25</v>
      </c>
      <c r="E800">
        <v>22.32</v>
      </c>
      <c r="F800">
        <v>865100</v>
      </c>
      <c r="G800">
        <v>22.215354000000001</v>
      </c>
      <c r="H800">
        <f t="shared" si="24"/>
        <v>-2.2339027595269297E-2</v>
      </c>
      <c r="I800">
        <f t="shared" si="25"/>
        <v>-2.2339032105980133E-2</v>
      </c>
    </row>
    <row r="801" spans="1:9" x14ac:dyDescent="0.35">
      <c r="A801" s="1">
        <v>41520</v>
      </c>
      <c r="B801">
        <v>22.309999000000001</v>
      </c>
      <c r="C801">
        <v>22.6</v>
      </c>
      <c r="D801">
        <v>22.200001</v>
      </c>
      <c r="E801">
        <v>22.309999000000001</v>
      </c>
      <c r="F801">
        <v>1886900</v>
      </c>
      <c r="G801">
        <v>22.205400000000001</v>
      </c>
      <c r="H801">
        <f t="shared" si="24"/>
        <v>-4.4807347670246586E-4</v>
      </c>
      <c r="I801">
        <f t="shared" si="25"/>
        <v>-4.480684845265334E-4</v>
      </c>
    </row>
    <row r="802" spans="1:9" x14ac:dyDescent="0.35">
      <c r="A802" s="1">
        <v>41521</v>
      </c>
      <c r="B802">
        <v>23.26</v>
      </c>
      <c r="C802">
        <v>23.58</v>
      </c>
      <c r="D802">
        <v>23.049999</v>
      </c>
      <c r="E802">
        <v>23.5</v>
      </c>
      <c r="F802">
        <v>2226400</v>
      </c>
      <c r="G802">
        <v>23.389821999999999</v>
      </c>
      <c r="H802">
        <f t="shared" si="24"/>
        <v>5.3339356940356596E-2</v>
      </c>
      <c r="I802">
        <f t="shared" si="25"/>
        <v>5.3339367901501337E-2</v>
      </c>
    </row>
    <row r="803" spans="1:9" x14ac:dyDescent="0.35">
      <c r="A803" s="1">
        <v>41522</v>
      </c>
      <c r="B803">
        <v>24</v>
      </c>
      <c r="C803">
        <v>24.07</v>
      </c>
      <c r="D803">
        <v>23.83</v>
      </c>
      <c r="E803">
        <v>23.889999</v>
      </c>
      <c r="F803">
        <v>1917200</v>
      </c>
      <c r="G803">
        <v>23.777992999999999</v>
      </c>
      <c r="H803">
        <f t="shared" si="24"/>
        <v>1.6595702127659553E-2</v>
      </c>
      <c r="I803">
        <f t="shared" si="25"/>
        <v>1.6595722703661442E-2</v>
      </c>
    </row>
    <row r="804" spans="1:9" x14ac:dyDescent="0.35">
      <c r="A804" s="1">
        <v>41523</v>
      </c>
      <c r="B804">
        <v>24.34</v>
      </c>
      <c r="C804">
        <v>24.469999000000001</v>
      </c>
      <c r="D804">
        <v>24.01</v>
      </c>
      <c r="E804">
        <v>24.42</v>
      </c>
      <c r="F804">
        <v>1412800</v>
      </c>
      <c r="G804">
        <v>24.305508</v>
      </c>
      <c r="H804">
        <f t="shared" si="24"/>
        <v>2.2185057437633302E-2</v>
      </c>
      <c r="I804">
        <f t="shared" si="25"/>
        <v>2.218500947493765E-2</v>
      </c>
    </row>
    <row r="805" spans="1:9" x14ac:dyDescent="0.35">
      <c r="A805" s="1">
        <v>41526</v>
      </c>
      <c r="B805">
        <v>24.43</v>
      </c>
      <c r="C805">
        <v>25.25</v>
      </c>
      <c r="D805">
        <v>24.41</v>
      </c>
      <c r="E805">
        <v>25.139999</v>
      </c>
      <c r="F805">
        <v>1915600</v>
      </c>
      <c r="G805">
        <v>25.022131999999999</v>
      </c>
      <c r="H805">
        <f t="shared" si="24"/>
        <v>2.9483988533988443E-2</v>
      </c>
      <c r="I805">
        <f t="shared" si="25"/>
        <v>2.9484016544727206E-2</v>
      </c>
    </row>
    <row r="806" spans="1:9" x14ac:dyDescent="0.35">
      <c r="A806" s="1">
        <v>41527</v>
      </c>
      <c r="B806">
        <v>26.799999</v>
      </c>
      <c r="C806">
        <v>26.83</v>
      </c>
      <c r="D806">
        <v>26.450001</v>
      </c>
      <c r="E806">
        <v>26.629999000000002</v>
      </c>
      <c r="F806">
        <v>2576600</v>
      </c>
      <c r="G806">
        <v>26.505146</v>
      </c>
      <c r="H806">
        <f t="shared" si="24"/>
        <v>5.9268101005095587E-2</v>
      </c>
      <c r="I806">
        <f t="shared" si="25"/>
        <v>5.9268091144271833E-2</v>
      </c>
    </row>
    <row r="807" spans="1:9" x14ac:dyDescent="0.35">
      <c r="A807" s="1">
        <v>41528</v>
      </c>
      <c r="B807">
        <v>26.549999</v>
      </c>
      <c r="C807">
        <v>26.549999</v>
      </c>
      <c r="D807">
        <v>26.15</v>
      </c>
      <c r="E807">
        <v>26.459999</v>
      </c>
      <c r="F807">
        <v>1459300</v>
      </c>
      <c r="G807">
        <v>26.335943</v>
      </c>
      <c r="H807">
        <f t="shared" si="24"/>
        <v>-6.3837779340510563E-3</v>
      </c>
      <c r="I807">
        <f t="shared" si="25"/>
        <v>-6.3837792102710749E-3</v>
      </c>
    </row>
    <row r="808" spans="1:9" x14ac:dyDescent="0.35">
      <c r="A808" s="1">
        <v>41529</v>
      </c>
      <c r="B808">
        <v>26.360001</v>
      </c>
      <c r="C808">
        <v>26.360001</v>
      </c>
      <c r="D808">
        <v>25.700001</v>
      </c>
      <c r="E808">
        <v>25.860001</v>
      </c>
      <c r="F808">
        <v>986200</v>
      </c>
      <c r="G808">
        <v>25.738758000000001</v>
      </c>
      <c r="H808">
        <f t="shared" si="24"/>
        <v>-2.2675662232640271E-2</v>
      </c>
      <c r="I808">
        <f t="shared" si="25"/>
        <v>-2.2675664205378924E-2</v>
      </c>
    </row>
    <row r="809" spans="1:9" x14ac:dyDescent="0.35">
      <c r="A809" s="1">
        <v>41530</v>
      </c>
      <c r="B809">
        <v>26.16</v>
      </c>
      <c r="C809">
        <v>26.18</v>
      </c>
      <c r="D809">
        <v>25.889999</v>
      </c>
      <c r="E809">
        <v>26.110001</v>
      </c>
      <c r="F809">
        <v>743000</v>
      </c>
      <c r="G809">
        <v>25.987584999999999</v>
      </c>
      <c r="H809">
        <f t="shared" si="24"/>
        <v>9.6674396880340411E-3</v>
      </c>
      <c r="I809">
        <f t="shared" si="25"/>
        <v>9.6674050861350249E-3</v>
      </c>
    </row>
    <row r="810" spans="1:9" x14ac:dyDescent="0.35">
      <c r="A810" s="1">
        <v>41533</v>
      </c>
      <c r="B810">
        <v>26.35</v>
      </c>
      <c r="C810">
        <v>26.389999</v>
      </c>
      <c r="D810">
        <v>26.1</v>
      </c>
      <c r="E810">
        <v>26.24</v>
      </c>
      <c r="F810">
        <v>578100</v>
      </c>
      <c r="G810">
        <v>26.116975</v>
      </c>
      <c r="H810">
        <f t="shared" si="24"/>
        <v>4.9788967836499878E-3</v>
      </c>
      <c r="I810">
        <f t="shared" si="25"/>
        <v>4.9789158938778185E-3</v>
      </c>
    </row>
    <row r="811" spans="1:9" x14ac:dyDescent="0.35">
      <c r="A811" s="1">
        <v>41534</v>
      </c>
      <c r="B811">
        <v>26.360001</v>
      </c>
      <c r="C811">
        <v>26.84</v>
      </c>
      <c r="D811">
        <v>26.299999</v>
      </c>
      <c r="E811">
        <v>26.65</v>
      </c>
      <c r="F811">
        <v>737000</v>
      </c>
      <c r="G811">
        <v>26.525053</v>
      </c>
      <c r="H811">
        <f t="shared" si="24"/>
        <v>1.5625000000000007E-2</v>
      </c>
      <c r="I811">
        <f t="shared" si="25"/>
        <v>1.5625010170588274E-2</v>
      </c>
    </row>
    <row r="812" spans="1:9" x14ac:dyDescent="0.35">
      <c r="A812" s="1">
        <v>41535</v>
      </c>
      <c r="B812">
        <v>26.440000999999999</v>
      </c>
      <c r="C812">
        <v>27.51</v>
      </c>
      <c r="D812">
        <v>26.200001</v>
      </c>
      <c r="E812">
        <v>27.459999</v>
      </c>
      <c r="F812">
        <v>1616100</v>
      </c>
      <c r="G812">
        <v>27.331254000000001</v>
      </c>
      <c r="H812">
        <f t="shared" si="24"/>
        <v>3.0393958724202676E-2</v>
      </c>
      <c r="I812">
        <f t="shared" si="25"/>
        <v>3.0393944924445637E-2</v>
      </c>
    </row>
    <row r="813" spans="1:9" x14ac:dyDescent="0.35">
      <c r="A813" s="1">
        <v>41536</v>
      </c>
      <c r="B813">
        <v>27.92</v>
      </c>
      <c r="C813">
        <v>28</v>
      </c>
      <c r="D813">
        <v>27.540001</v>
      </c>
      <c r="E813">
        <v>27.67</v>
      </c>
      <c r="F813">
        <v>1545800</v>
      </c>
      <c r="G813">
        <v>27.540271000000001</v>
      </c>
      <c r="H813">
        <f t="shared" si="24"/>
        <v>7.6475239492908168E-3</v>
      </c>
      <c r="I813">
        <f t="shared" si="25"/>
        <v>7.6475451876448601E-3</v>
      </c>
    </row>
    <row r="814" spans="1:9" x14ac:dyDescent="0.35">
      <c r="A814" s="1">
        <v>41537</v>
      </c>
      <c r="B814">
        <v>27.15</v>
      </c>
      <c r="C814">
        <v>27.280000999999999</v>
      </c>
      <c r="D814">
        <v>26.700001</v>
      </c>
      <c r="E814">
        <v>26.75</v>
      </c>
      <c r="F814">
        <v>1055400</v>
      </c>
      <c r="G814">
        <v>26.624583999999999</v>
      </c>
      <c r="H814">
        <f t="shared" si="24"/>
        <v>-3.3249006143838154E-2</v>
      </c>
      <c r="I814">
        <f t="shared" si="25"/>
        <v>-3.3249019227152919E-2</v>
      </c>
    </row>
    <row r="815" spans="1:9" x14ac:dyDescent="0.35">
      <c r="A815" s="1">
        <v>41540</v>
      </c>
      <c r="B815">
        <v>26.459999</v>
      </c>
      <c r="C815">
        <v>26.76</v>
      </c>
      <c r="D815">
        <v>26.309999000000001</v>
      </c>
      <c r="E815">
        <v>26.76</v>
      </c>
      <c r="F815">
        <v>849800</v>
      </c>
      <c r="G815">
        <v>26.634537999999999</v>
      </c>
      <c r="H815">
        <f t="shared" si="24"/>
        <v>3.73831775700993E-4</v>
      </c>
      <c r="I815">
        <f t="shared" si="25"/>
        <v>3.7386499635075847E-4</v>
      </c>
    </row>
    <row r="816" spans="1:9" x14ac:dyDescent="0.35">
      <c r="A816" s="1">
        <v>41541</v>
      </c>
      <c r="B816">
        <v>26.799999</v>
      </c>
      <c r="C816">
        <v>27.190000999999999</v>
      </c>
      <c r="D816">
        <v>26.719999000000001</v>
      </c>
      <c r="E816">
        <v>27.15</v>
      </c>
      <c r="F816">
        <v>1596100</v>
      </c>
      <c r="G816">
        <v>27.022708000000002</v>
      </c>
      <c r="H816">
        <f t="shared" si="24"/>
        <v>1.4573991031390022E-2</v>
      </c>
      <c r="I816">
        <f t="shared" si="25"/>
        <v>1.4573934040079927E-2</v>
      </c>
    </row>
    <row r="817" spans="1:9" x14ac:dyDescent="0.35">
      <c r="A817" s="1">
        <v>41542</v>
      </c>
      <c r="B817">
        <v>27.440000999999999</v>
      </c>
      <c r="C817">
        <v>27.639999</v>
      </c>
      <c r="D817">
        <v>27.129999000000002</v>
      </c>
      <c r="E817">
        <v>27.540001</v>
      </c>
      <c r="F817">
        <v>1530700</v>
      </c>
      <c r="G817">
        <v>27.410881</v>
      </c>
      <c r="H817">
        <f t="shared" si="24"/>
        <v>1.4364677716390483E-2</v>
      </c>
      <c r="I817">
        <f t="shared" si="25"/>
        <v>1.4364696535965171E-2</v>
      </c>
    </row>
    <row r="818" spans="1:9" x14ac:dyDescent="0.35">
      <c r="A818" s="1">
        <v>41543</v>
      </c>
      <c r="B818">
        <v>27.5</v>
      </c>
      <c r="C818">
        <v>27.610001</v>
      </c>
      <c r="D818">
        <v>27.389999</v>
      </c>
      <c r="E818">
        <v>27.59</v>
      </c>
      <c r="F818">
        <v>1369000</v>
      </c>
      <c r="G818">
        <v>27.460646000000001</v>
      </c>
      <c r="H818">
        <f t="shared" si="24"/>
        <v>1.8155046544842059E-3</v>
      </c>
      <c r="I818">
        <f t="shared" si="25"/>
        <v>1.8155199024796295E-3</v>
      </c>
    </row>
    <row r="819" spans="1:9" x14ac:dyDescent="0.35">
      <c r="A819" s="1">
        <v>41544</v>
      </c>
      <c r="B819">
        <v>27.09</v>
      </c>
      <c r="C819">
        <v>27.299999</v>
      </c>
      <c r="D819">
        <v>26.73</v>
      </c>
      <c r="E819">
        <v>27.200001</v>
      </c>
      <c r="F819">
        <v>1256300</v>
      </c>
      <c r="G819">
        <v>27.072475000000001</v>
      </c>
      <c r="H819">
        <f t="shared" si="24"/>
        <v>-1.4135520115984035E-2</v>
      </c>
      <c r="I819">
        <f t="shared" si="25"/>
        <v>-1.4135537816553908E-2</v>
      </c>
    </row>
    <row r="820" spans="1:9" x14ac:dyDescent="0.35">
      <c r="A820" s="1">
        <v>41547</v>
      </c>
      <c r="B820">
        <v>26.459999</v>
      </c>
      <c r="C820">
        <v>26.9</v>
      </c>
      <c r="D820">
        <v>26.43</v>
      </c>
      <c r="E820">
        <v>26.620000999999998</v>
      </c>
      <c r="F820">
        <v>1065000</v>
      </c>
      <c r="G820">
        <v>26.495194999999999</v>
      </c>
      <c r="H820">
        <f t="shared" si="24"/>
        <v>-2.1323528627811516E-2</v>
      </c>
      <c r="I820">
        <f t="shared" si="25"/>
        <v>-2.132350293055961E-2</v>
      </c>
    </row>
    <row r="821" spans="1:9" x14ac:dyDescent="0.35">
      <c r="A821" s="1">
        <v>41548</v>
      </c>
      <c r="B821">
        <v>27.01</v>
      </c>
      <c r="C821">
        <v>27.5</v>
      </c>
      <c r="D821">
        <v>26.860001</v>
      </c>
      <c r="E821">
        <v>27.48</v>
      </c>
      <c r="F821">
        <v>1093300</v>
      </c>
      <c r="G821">
        <v>27.351161000000001</v>
      </c>
      <c r="H821">
        <f t="shared" si="24"/>
        <v>3.2306497659410384E-2</v>
      </c>
      <c r="I821">
        <f t="shared" si="25"/>
        <v>3.2306461605585549E-2</v>
      </c>
    </row>
    <row r="822" spans="1:9" x14ac:dyDescent="0.35">
      <c r="A822" s="1">
        <v>41549</v>
      </c>
      <c r="B822">
        <v>27</v>
      </c>
      <c r="C822">
        <v>27.35</v>
      </c>
      <c r="D822">
        <v>26.91</v>
      </c>
      <c r="E822">
        <v>27.299999</v>
      </c>
      <c r="F822">
        <v>589300</v>
      </c>
      <c r="G822">
        <v>27.172004999999999</v>
      </c>
      <c r="H822">
        <f t="shared" si="24"/>
        <v>-6.550254730713273E-3</v>
      </c>
      <c r="I822">
        <f t="shared" si="25"/>
        <v>-6.5502155466088821E-3</v>
      </c>
    </row>
    <row r="823" spans="1:9" x14ac:dyDescent="0.35">
      <c r="A823" s="1">
        <v>41550</v>
      </c>
      <c r="B823">
        <v>27.98</v>
      </c>
      <c r="C823">
        <v>28.559999000000001</v>
      </c>
      <c r="D823">
        <v>27.559999000000001</v>
      </c>
      <c r="E823">
        <v>28.01</v>
      </c>
      <c r="F823">
        <v>1857300</v>
      </c>
      <c r="G823">
        <v>27.878677</v>
      </c>
      <c r="H823">
        <f t="shared" si="24"/>
        <v>2.6007363590013387E-2</v>
      </c>
      <c r="I823">
        <f t="shared" si="25"/>
        <v>2.6007355732490155E-2</v>
      </c>
    </row>
    <row r="824" spans="1:9" x14ac:dyDescent="0.35">
      <c r="A824" s="1">
        <v>41551</v>
      </c>
      <c r="B824">
        <v>28.42</v>
      </c>
      <c r="C824">
        <v>28.879999000000002</v>
      </c>
      <c r="D824">
        <v>28.280000999999999</v>
      </c>
      <c r="E824">
        <v>28.85</v>
      </c>
      <c r="F824">
        <v>1426500</v>
      </c>
      <c r="G824">
        <v>28.714739000000002</v>
      </c>
      <c r="H824">
        <f t="shared" si="24"/>
        <v>2.9989289539450188E-2</v>
      </c>
      <c r="I824">
        <f t="shared" si="25"/>
        <v>2.9989299707443143E-2</v>
      </c>
    </row>
    <row r="825" spans="1:9" x14ac:dyDescent="0.35">
      <c r="A825" s="1">
        <v>41554</v>
      </c>
      <c r="B825">
        <v>28.299999</v>
      </c>
      <c r="C825">
        <v>29.09</v>
      </c>
      <c r="D825">
        <v>28.209999</v>
      </c>
      <c r="E825">
        <v>28.83</v>
      </c>
      <c r="F825">
        <v>2072300</v>
      </c>
      <c r="G825">
        <v>28.694832000000002</v>
      </c>
      <c r="H825">
        <f t="shared" si="24"/>
        <v>-6.9324090121327992E-4</v>
      </c>
      <c r="I825">
        <f t="shared" si="25"/>
        <v>-6.9326766299355515E-4</v>
      </c>
    </row>
    <row r="826" spans="1:9" x14ac:dyDescent="0.35">
      <c r="A826" s="1">
        <v>41555</v>
      </c>
      <c r="B826">
        <v>28.459999</v>
      </c>
      <c r="C826">
        <v>28.700001</v>
      </c>
      <c r="D826">
        <v>28.18</v>
      </c>
      <c r="E826">
        <v>28.360001</v>
      </c>
      <c r="F826">
        <v>2191100</v>
      </c>
      <c r="G826">
        <v>28.227035999999998</v>
      </c>
      <c r="H826">
        <f t="shared" si="24"/>
        <v>-1.6302428026361355E-2</v>
      </c>
      <c r="I826">
        <f t="shared" si="25"/>
        <v>-1.6302447771780068E-2</v>
      </c>
    </row>
    <row r="827" spans="1:9" x14ac:dyDescent="0.35">
      <c r="A827" s="1">
        <v>41556</v>
      </c>
      <c r="B827">
        <v>28.719999000000001</v>
      </c>
      <c r="C827">
        <v>28.969999000000001</v>
      </c>
      <c r="D827">
        <v>28.41</v>
      </c>
      <c r="E827">
        <v>28.790001</v>
      </c>
      <c r="F827">
        <v>1299000</v>
      </c>
      <c r="G827">
        <v>28.655021000000001</v>
      </c>
      <c r="H827">
        <f t="shared" si="24"/>
        <v>1.5162199747454159E-2</v>
      </c>
      <c r="I827">
        <f t="shared" si="25"/>
        <v>1.5162236658500141E-2</v>
      </c>
    </row>
    <row r="828" spans="1:9" x14ac:dyDescent="0.35">
      <c r="A828" s="1">
        <v>41557</v>
      </c>
      <c r="B828">
        <v>29.879999000000002</v>
      </c>
      <c r="C828">
        <v>30.450001</v>
      </c>
      <c r="D828">
        <v>29.690000999999999</v>
      </c>
      <c r="E828">
        <v>30.43</v>
      </c>
      <c r="F828">
        <v>2785200</v>
      </c>
      <c r="G828">
        <v>30.287330999999998</v>
      </c>
      <c r="H828">
        <f t="shared" si="24"/>
        <v>5.6964186975887898E-2</v>
      </c>
      <c r="I828">
        <f t="shared" si="25"/>
        <v>5.6964187881767624E-2</v>
      </c>
    </row>
    <row r="829" spans="1:9" x14ac:dyDescent="0.35">
      <c r="A829" s="1">
        <v>41558</v>
      </c>
      <c r="B829">
        <v>30.950001</v>
      </c>
      <c r="C829">
        <v>32.369999</v>
      </c>
      <c r="D829">
        <v>30.610001</v>
      </c>
      <c r="E829">
        <v>32.32</v>
      </c>
      <c r="F829">
        <v>4357100</v>
      </c>
      <c r="G829">
        <v>32.168469000000002</v>
      </c>
      <c r="H829">
        <f t="shared" si="24"/>
        <v>6.2109760105159402E-2</v>
      </c>
      <c r="I829">
        <f t="shared" si="25"/>
        <v>6.2109731623430392E-2</v>
      </c>
    </row>
    <row r="830" spans="1:9" x14ac:dyDescent="0.35">
      <c r="A830" s="1">
        <v>41561</v>
      </c>
      <c r="B830">
        <v>31.719999000000001</v>
      </c>
      <c r="C830">
        <v>32.439999</v>
      </c>
      <c r="D830">
        <v>31.700001</v>
      </c>
      <c r="E830">
        <v>32.32</v>
      </c>
      <c r="F830">
        <v>2189100</v>
      </c>
      <c r="G830">
        <v>32.168469000000002</v>
      </c>
      <c r="H830">
        <f t="shared" si="24"/>
        <v>0</v>
      </c>
      <c r="I830">
        <f t="shared" si="25"/>
        <v>0</v>
      </c>
    </row>
    <row r="831" spans="1:9" x14ac:dyDescent="0.35">
      <c r="A831" s="1">
        <v>41562</v>
      </c>
      <c r="B831">
        <v>31.67</v>
      </c>
      <c r="C831">
        <v>31.780000999999999</v>
      </c>
      <c r="D831">
        <v>30.91</v>
      </c>
      <c r="E831">
        <v>30.91</v>
      </c>
      <c r="F831">
        <v>2381200</v>
      </c>
      <c r="G831">
        <v>30.765080000000001</v>
      </c>
      <c r="H831">
        <f t="shared" si="24"/>
        <v>-4.362623762376238E-2</v>
      </c>
      <c r="I831">
        <f t="shared" si="25"/>
        <v>-4.3626229150041322E-2</v>
      </c>
    </row>
    <row r="832" spans="1:9" x14ac:dyDescent="0.35">
      <c r="A832" s="1">
        <v>41563</v>
      </c>
      <c r="B832">
        <v>30.9</v>
      </c>
      <c r="C832">
        <v>31.190000999999999</v>
      </c>
      <c r="D832">
        <v>30.67</v>
      </c>
      <c r="E832">
        <v>31.110001</v>
      </c>
      <c r="F832">
        <v>1460600</v>
      </c>
      <c r="G832">
        <v>30.964143</v>
      </c>
      <c r="H832">
        <f t="shared" si="24"/>
        <v>6.4704302814623206E-3</v>
      </c>
      <c r="I832">
        <f t="shared" si="25"/>
        <v>6.4704203597064879E-3</v>
      </c>
    </row>
    <row r="833" spans="1:9" x14ac:dyDescent="0.35">
      <c r="A833" s="1">
        <v>41564</v>
      </c>
      <c r="B833">
        <v>30.5</v>
      </c>
      <c r="C833">
        <v>30.98</v>
      </c>
      <c r="D833">
        <v>30.5</v>
      </c>
      <c r="E833">
        <v>30.950001</v>
      </c>
      <c r="F833">
        <v>1581700</v>
      </c>
      <c r="G833">
        <v>30.804893</v>
      </c>
      <c r="H833">
        <f t="shared" si="24"/>
        <v>-5.1430406575686104E-3</v>
      </c>
      <c r="I833">
        <f t="shared" si="25"/>
        <v>-5.1430456189276779E-3</v>
      </c>
    </row>
    <row r="834" spans="1:9" x14ac:dyDescent="0.35">
      <c r="A834" s="1">
        <v>41565</v>
      </c>
      <c r="B834">
        <v>31.1</v>
      </c>
      <c r="C834">
        <v>31.299999</v>
      </c>
      <c r="D834">
        <v>30.790001</v>
      </c>
      <c r="E834">
        <v>31.1</v>
      </c>
      <c r="F834">
        <v>820800</v>
      </c>
      <c r="G834">
        <v>30.954190000000001</v>
      </c>
      <c r="H834">
        <f t="shared" si="24"/>
        <v>4.8464941891278486E-3</v>
      </c>
      <c r="I834">
        <f t="shared" si="25"/>
        <v>4.8465352565905907E-3</v>
      </c>
    </row>
    <row r="835" spans="1:9" x14ac:dyDescent="0.35">
      <c r="A835" s="1">
        <v>41568</v>
      </c>
      <c r="B835">
        <v>31</v>
      </c>
      <c r="C835">
        <v>31.43</v>
      </c>
      <c r="D835">
        <v>30.9</v>
      </c>
      <c r="E835">
        <v>31</v>
      </c>
      <c r="F835">
        <v>838900</v>
      </c>
      <c r="G835">
        <v>30.854658000000001</v>
      </c>
      <c r="H835">
        <f t="shared" si="24"/>
        <v>-3.2154340836013317E-3</v>
      </c>
      <c r="I835">
        <f t="shared" si="25"/>
        <v>-3.2154612994234368E-3</v>
      </c>
    </row>
    <row r="836" spans="1:9" x14ac:dyDescent="0.35">
      <c r="A836" s="1">
        <v>41569</v>
      </c>
      <c r="B836">
        <v>31</v>
      </c>
      <c r="C836">
        <v>31.360001</v>
      </c>
      <c r="D836">
        <v>31</v>
      </c>
      <c r="E836">
        <v>31.219999000000001</v>
      </c>
      <c r="F836">
        <v>906000</v>
      </c>
      <c r="G836">
        <v>31.073626000000001</v>
      </c>
      <c r="H836">
        <f t="shared" ref="H836:H899" si="26">(E836-E835)/E835</f>
        <v>7.0967419354839153E-3</v>
      </c>
      <c r="I836">
        <f t="shared" ref="I836:I899" si="27">(G836-G835)/G835</f>
        <v>7.0967566712293578E-3</v>
      </c>
    </row>
    <row r="837" spans="1:9" x14ac:dyDescent="0.35">
      <c r="A837" s="1">
        <v>41570</v>
      </c>
      <c r="B837">
        <v>30.4</v>
      </c>
      <c r="C837">
        <v>30.58</v>
      </c>
      <c r="D837">
        <v>30.26</v>
      </c>
      <c r="E837">
        <v>30.459999</v>
      </c>
      <c r="F837">
        <v>992800</v>
      </c>
      <c r="G837">
        <v>30.317188999999999</v>
      </c>
      <c r="H837">
        <f t="shared" si="26"/>
        <v>-2.4343370414585903E-2</v>
      </c>
      <c r="I837">
        <f t="shared" si="27"/>
        <v>-2.4343377242166776E-2</v>
      </c>
    </row>
    <row r="838" spans="1:9" x14ac:dyDescent="0.35">
      <c r="A838" s="1">
        <v>41571</v>
      </c>
      <c r="B838">
        <v>30.85</v>
      </c>
      <c r="C838">
        <v>30.85</v>
      </c>
      <c r="D838">
        <v>30.540001</v>
      </c>
      <c r="E838">
        <v>30.65</v>
      </c>
      <c r="F838">
        <v>1020000</v>
      </c>
      <c r="G838">
        <v>30.506298999999999</v>
      </c>
      <c r="H838">
        <f t="shared" si="26"/>
        <v>6.2377218068851133E-3</v>
      </c>
      <c r="I838">
        <f t="shared" si="27"/>
        <v>6.2377155085189279E-3</v>
      </c>
    </row>
    <row r="839" spans="1:9" x14ac:dyDescent="0.35">
      <c r="A839" s="1">
        <v>41572</v>
      </c>
      <c r="B839">
        <v>30.67</v>
      </c>
      <c r="C839">
        <v>30.889999</v>
      </c>
      <c r="D839">
        <v>30.450001</v>
      </c>
      <c r="E839">
        <v>30.83</v>
      </c>
      <c r="F839">
        <v>935500</v>
      </c>
      <c r="G839">
        <v>30.685455000000001</v>
      </c>
      <c r="H839">
        <f t="shared" si="26"/>
        <v>5.8727569331158145E-3</v>
      </c>
      <c r="I839">
        <f t="shared" si="27"/>
        <v>5.8727543449306171E-3</v>
      </c>
    </row>
    <row r="840" spans="1:9" x14ac:dyDescent="0.35">
      <c r="A840" s="1">
        <v>41575</v>
      </c>
      <c r="B840">
        <v>30.709999</v>
      </c>
      <c r="C840">
        <v>30.780000999999999</v>
      </c>
      <c r="D840">
        <v>30.459999</v>
      </c>
      <c r="E840">
        <v>30.58</v>
      </c>
      <c r="F840">
        <v>560100</v>
      </c>
      <c r="G840">
        <v>30.436627000000001</v>
      </c>
      <c r="H840">
        <f t="shared" si="26"/>
        <v>-8.108984755108661E-3</v>
      </c>
      <c r="I840">
        <f t="shared" si="27"/>
        <v>-8.1089884441993641E-3</v>
      </c>
    </row>
    <row r="841" spans="1:9" x14ac:dyDescent="0.35">
      <c r="A841" s="1">
        <v>41576</v>
      </c>
      <c r="B841">
        <v>30.9</v>
      </c>
      <c r="C841">
        <v>31.030000999999999</v>
      </c>
      <c r="D841">
        <v>30.75</v>
      </c>
      <c r="E841">
        <v>31</v>
      </c>
      <c r="F841">
        <v>802900</v>
      </c>
      <c r="G841">
        <v>30.854658000000001</v>
      </c>
      <c r="H841">
        <f t="shared" si="26"/>
        <v>1.37344669718771E-2</v>
      </c>
      <c r="I841">
        <f t="shared" si="27"/>
        <v>1.3734471957092983E-2</v>
      </c>
    </row>
    <row r="842" spans="1:9" x14ac:dyDescent="0.35">
      <c r="A842" s="1">
        <v>41577</v>
      </c>
      <c r="B842">
        <v>31</v>
      </c>
      <c r="C842">
        <v>31.290001</v>
      </c>
      <c r="D842">
        <v>30.85</v>
      </c>
      <c r="E842">
        <v>31.18</v>
      </c>
      <c r="F842">
        <v>1445800</v>
      </c>
      <c r="G842">
        <v>31.033815000000001</v>
      </c>
      <c r="H842">
        <f t="shared" si="26"/>
        <v>5.8064516129032167E-3</v>
      </c>
      <c r="I842">
        <f t="shared" si="27"/>
        <v>5.8064814719385321E-3</v>
      </c>
    </row>
    <row r="843" spans="1:9" x14ac:dyDescent="0.35">
      <c r="A843" s="1">
        <v>41578</v>
      </c>
      <c r="B843">
        <v>31.08</v>
      </c>
      <c r="C843">
        <v>31.950001</v>
      </c>
      <c r="D843">
        <v>31.08</v>
      </c>
      <c r="E843">
        <v>31.32</v>
      </c>
      <c r="F843">
        <v>1894300</v>
      </c>
      <c r="G843">
        <v>31.173158000000001</v>
      </c>
      <c r="H843">
        <f t="shared" si="26"/>
        <v>4.4900577293136811E-3</v>
      </c>
      <c r="I843">
        <f t="shared" si="27"/>
        <v>4.4900377217560981E-3</v>
      </c>
    </row>
    <row r="844" spans="1:9" x14ac:dyDescent="0.35">
      <c r="A844" s="1">
        <v>41579</v>
      </c>
      <c r="B844">
        <v>31.280000999999999</v>
      </c>
      <c r="C844">
        <v>31.799999</v>
      </c>
      <c r="D844">
        <v>31.02</v>
      </c>
      <c r="E844">
        <v>31.33</v>
      </c>
      <c r="F844">
        <v>1133000</v>
      </c>
      <c r="G844">
        <v>31.183111</v>
      </c>
      <c r="H844">
        <f t="shared" si="26"/>
        <v>3.1928480204335922E-4</v>
      </c>
      <c r="I844">
        <f t="shared" si="27"/>
        <v>3.1928109433120103E-4</v>
      </c>
    </row>
    <row r="845" spans="1:9" x14ac:dyDescent="0.35">
      <c r="A845" s="1">
        <v>41582</v>
      </c>
      <c r="B845">
        <v>31.610001</v>
      </c>
      <c r="C845">
        <v>31.99</v>
      </c>
      <c r="D845">
        <v>31.530000999999999</v>
      </c>
      <c r="E845">
        <v>31.9</v>
      </c>
      <c r="F845">
        <v>1238200</v>
      </c>
      <c r="G845">
        <v>31.750437999999999</v>
      </c>
      <c r="H845">
        <f t="shared" si="26"/>
        <v>1.8193424832428993E-2</v>
      </c>
      <c r="I845">
        <f t="shared" si="27"/>
        <v>1.8193406039570547E-2</v>
      </c>
    </row>
    <row r="846" spans="1:9" x14ac:dyDescent="0.35">
      <c r="A846" s="1">
        <v>41583</v>
      </c>
      <c r="B846">
        <v>31.950001</v>
      </c>
      <c r="C846">
        <v>31.950001</v>
      </c>
      <c r="D846">
        <v>31.459999</v>
      </c>
      <c r="E846">
        <v>31.549999</v>
      </c>
      <c r="F846">
        <v>1032900</v>
      </c>
      <c r="G846">
        <v>31.402079000000001</v>
      </c>
      <c r="H846">
        <f t="shared" si="26"/>
        <v>-1.0971818181818147E-2</v>
      </c>
      <c r="I846">
        <f t="shared" si="27"/>
        <v>-1.097178564906722E-2</v>
      </c>
    </row>
    <row r="847" spans="1:9" x14ac:dyDescent="0.35">
      <c r="A847" s="1">
        <v>41584</v>
      </c>
      <c r="B847">
        <v>31.459999</v>
      </c>
      <c r="C847">
        <v>31.6</v>
      </c>
      <c r="D847">
        <v>31.16</v>
      </c>
      <c r="E847">
        <v>31.379999000000002</v>
      </c>
      <c r="F847">
        <v>1535000</v>
      </c>
      <c r="G847">
        <v>31.232876000000001</v>
      </c>
      <c r="H847">
        <f t="shared" si="26"/>
        <v>-5.3882727539863997E-3</v>
      </c>
      <c r="I847">
        <f t="shared" si="27"/>
        <v>-5.3882738146095212E-3</v>
      </c>
    </row>
    <row r="848" spans="1:9" x14ac:dyDescent="0.35">
      <c r="A848" s="1">
        <v>41585</v>
      </c>
      <c r="B848">
        <v>30.68</v>
      </c>
      <c r="C848">
        <v>30.74</v>
      </c>
      <c r="D848">
        <v>29.65</v>
      </c>
      <c r="E848">
        <v>29.67</v>
      </c>
      <c r="F848">
        <v>2180600</v>
      </c>
      <c r="G848">
        <v>29.530894</v>
      </c>
      <c r="H848">
        <f t="shared" si="26"/>
        <v>-5.4493277708517446E-2</v>
      </c>
      <c r="I848">
        <f t="shared" si="27"/>
        <v>-5.4493284576162662E-2</v>
      </c>
    </row>
    <row r="849" spans="1:9" x14ac:dyDescent="0.35">
      <c r="A849" s="1">
        <v>41586</v>
      </c>
      <c r="B849">
        <v>30.75</v>
      </c>
      <c r="C849">
        <v>30.77</v>
      </c>
      <c r="D849">
        <v>29.83</v>
      </c>
      <c r="E849">
        <v>30.77</v>
      </c>
      <c r="F849">
        <v>2163100</v>
      </c>
      <c r="G849">
        <v>30.625737000000001</v>
      </c>
      <c r="H849">
        <f t="shared" si="26"/>
        <v>3.7074486012807474E-2</v>
      </c>
      <c r="I849">
        <f t="shared" si="27"/>
        <v>3.7074495611274107E-2</v>
      </c>
    </row>
    <row r="850" spans="1:9" x14ac:dyDescent="0.35">
      <c r="A850" s="1">
        <v>41589</v>
      </c>
      <c r="B850">
        <v>29.68</v>
      </c>
      <c r="C850">
        <v>29.690000999999999</v>
      </c>
      <c r="D850">
        <v>29.129999000000002</v>
      </c>
      <c r="E850">
        <v>29.280000999999999</v>
      </c>
      <c r="F850">
        <v>1975200</v>
      </c>
      <c r="G850">
        <v>29.142723</v>
      </c>
      <c r="H850">
        <f t="shared" si="26"/>
        <v>-4.8423756906077378E-2</v>
      </c>
      <c r="I850">
        <f t="shared" si="27"/>
        <v>-4.8423781605647587E-2</v>
      </c>
    </row>
    <row r="851" spans="1:9" x14ac:dyDescent="0.35">
      <c r="A851" s="1">
        <v>41590</v>
      </c>
      <c r="B851">
        <v>28.35</v>
      </c>
      <c r="C851">
        <v>28.73</v>
      </c>
      <c r="D851">
        <v>27.85</v>
      </c>
      <c r="E851">
        <v>28.459999</v>
      </c>
      <c r="F851">
        <v>2040200</v>
      </c>
      <c r="G851">
        <v>28.326566</v>
      </c>
      <c r="H851">
        <f t="shared" si="26"/>
        <v>-2.8005531830412125E-2</v>
      </c>
      <c r="I851">
        <f t="shared" si="27"/>
        <v>-2.8005516162645488E-2</v>
      </c>
    </row>
    <row r="852" spans="1:9" x14ac:dyDescent="0.35">
      <c r="A852" s="1">
        <v>41591</v>
      </c>
      <c r="B852">
        <v>28.870000999999998</v>
      </c>
      <c r="C852">
        <v>29.73</v>
      </c>
      <c r="D852">
        <v>28.690000999999999</v>
      </c>
      <c r="E852">
        <v>29.67</v>
      </c>
      <c r="F852">
        <v>1770400</v>
      </c>
      <c r="G852">
        <v>29.530894</v>
      </c>
      <c r="H852">
        <f t="shared" si="26"/>
        <v>4.2515848296410759E-2</v>
      </c>
      <c r="I852">
        <f t="shared" si="27"/>
        <v>4.2515848903110963E-2</v>
      </c>
    </row>
    <row r="853" spans="1:9" x14ac:dyDescent="0.35">
      <c r="A853" s="1">
        <v>41592</v>
      </c>
      <c r="B853">
        <v>30.51</v>
      </c>
      <c r="C853">
        <v>31.469999000000001</v>
      </c>
      <c r="D853">
        <v>30.459999</v>
      </c>
      <c r="E853">
        <v>31.389999</v>
      </c>
      <c r="F853">
        <v>1946100</v>
      </c>
      <c r="G853">
        <v>31.242829</v>
      </c>
      <c r="H853">
        <f t="shared" si="26"/>
        <v>5.7970980788675353E-2</v>
      </c>
      <c r="I853">
        <f t="shared" si="27"/>
        <v>5.7970984556038177E-2</v>
      </c>
    </row>
    <row r="854" spans="1:9" x14ac:dyDescent="0.35">
      <c r="A854" s="1">
        <v>41593</v>
      </c>
      <c r="B854">
        <v>31.51</v>
      </c>
      <c r="C854">
        <v>31.6</v>
      </c>
      <c r="D854">
        <v>31.25</v>
      </c>
      <c r="E854">
        <v>31.32</v>
      </c>
      <c r="F854">
        <v>1739200</v>
      </c>
      <c r="G854">
        <v>31.173158000000001</v>
      </c>
      <c r="H854">
        <f t="shared" si="26"/>
        <v>-2.2299777709454292E-3</v>
      </c>
      <c r="I854">
        <f t="shared" si="27"/>
        <v>-2.2299837188239128E-3</v>
      </c>
    </row>
    <row r="855" spans="1:9" x14ac:dyDescent="0.35">
      <c r="A855" s="1">
        <v>41596</v>
      </c>
      <c r="B855">
        <v>31.540001</v>
      </c>
      <c r="C855">
        <v>31.700001</v>
      </c>
      <c r="D855">
        <v>31.360001</v>
      </c>
      <c r="E855">
        <v>31.48</v>
      </c>
      <c r="F855">
        <v>1029100</v>
      </c>
      <c r="G855">
        <v>31.332407</v>
      </c>
      <c r="H855">
        <f t="shared" si="26"/>
        <v>5.1085568326947684E-3</v>
      </c>
      <c r="I855">
        <f t="shared" si="27"/>
        <v>5.108529588179647E-3</v>
      </c>
    </row>
    <row r="856" spans="1:9" x14ac:dyDescent="0.35">
      <c r="A856" s="1">
        <v>41597</v>
      </c>
      <c r="B856">
        <v>31.620000999999998</v>
      </c>
      <c r="C856">
        <v>31.620000999999998</v>
      </c>
      <c r="D856">
        <v>30.719999000000001</v>
      </c>
      <c r="E856">
        <v>30.77</v>
      </c>
      <c r="F856">
        <v>1405100</v>
      </c>
      <c r="G856">
        <v>30.625737000000001</v>
      </c>
      <c r="H856">
        <f t="shared" si="26"/>
        <v>-2.2554002541296088E-2</v>
      </c>
      <c r="I856">
        <f t="shared" si="27"/>
        <v>-2.2553964653912451E-2</v>
      </c>
    </row>
    <row r="857" spans="1:9" x14ac:dyDescent="0.35">
      <c r="A857" s="1">
        <v>41598</v>
      </c>
      <c r="B857">
        <v>30.780000999999999</v>
      </c>
      <c r="C857">
        <v>30.99</v>
      </c>
      <c r="D857">
        <v>30.370000999999998</v>
      </c>
      <c r="E857">
        <v>30.440000999999999</v>
      </c>
      <c r="F857">
        <v>1237900</v>
      </c>
      <c r="G857">
        <v>30.297284000000001</v>
      </c>
      <c r="H857">
        <f t="shared" si="26"/>
        <v>-1.0724699382515464E-2</v>
      </c>
      <c r="I857">
        <f t="shared" si="27"/>
        <v>-1.0724737824268511E-2</v>
      </c>
    </row>
    <row r="858" spans="1:9" x14ac:dyDescent="0.35">
      <c r="A858" s="1">
        <v>41599</v>
      </c>
      <c r="B858">
        <v>30.02</v>
      </c>
      <c r="C858">
        <v>30.34</v>
      </c>
      <c r="D858">
        <v>29.75</v>
      </c>
      <c r="E858">
        <v>30.120000999999998</v>
      </c>
      <c r="F858">
        <v>1687200</v>
      </c>
      <c r="G858">
        <v>29.978784999999998</v>
      </c>
      <c r="H858">
        <f t="shared" si="26"/>
        <v>-1.0512483228893464E-2</v>
      </c>
      <c r="I858">
        <f t="shared" si="27"/>
        <v>-1.0512460456851603E-2</v>
      </c>
    </row>
    <row r="859" spans="1:9" x14ac:dyDescent="0.35">
      <c r="A859" s="1">
        <v>41600</v>
      </c>
      <c r="B859">
        <v>29.860001</v>
      </c>
      <c r="C859">
        <v>30.26</v>
      </c>
      <c r="D859">
        <v>29.860001</v>
      </c>
      <c r="E859">
        <v>30.200001</v>
      </c>
      <c r="F859">
        <v>999400</v>
      </c>
      <c r="G859">
        <v>30.058409999999999</v>
      </c>
      <c r="H859">
        <f t="shared" si="26"/>
        <v>2.6560424084979893E-3</v>
      </c>
      <c r="I859">
        <f t="shared" si="27"/>
        <v>2.656044933108532E-3</v>
      </c>
    </row>
    <row r="860" spans="1:9" x14ac:dyDescent="0.35">
      <c r="A860" s="1">
        <v>41603</v>
      </c>
      <c r="B860">
        <v>30.719999000000001</v>
      </c>
      <c r="C860">
        <v>31.309999000000001</v>
      </c>
      <c r="D860">
        <v>30.6</v>
      </c>
      <c r="E860">
        <v>31.27</v>
      </c>
      <c r="F860">
        <v>1001800</v>
      </c>
      <c r="G860">
        <v>31.123393</v>
      </c>
      <c r="H860">
        <f t="shared" si="26"/>
        <v>3.5430429290383113E-2</v>
      </c>
      <c r="I860">
        <f t="shared" si="27"/>
        <v>3.5430450246703056E-2</v>
      </c>
    </row>
    <row r="861" spans="1:9" x14ac:dyDescent="0.35">
      <c r="A861" s="1">
        <v>41604</v>
      </c>
      <c r="B861">
        <v>31.27</v>
      </c>
      <c r="C861">
        <v>31.82</v>
      </c>
      <c r="D861">
        <v>31.200001</v>
      </c>
      <c r="E861">
        <v>31.799999</v>
      </c>
      <c r="F861">
        <v>1977100</v>
      </c>
      <c r="G861">
        <v>31.650907</v>
      </c>
      <c r="H861">
        <f t="shared" si="26"/>
        <v>1.6949120562839787E-2</v>
      </c>
      <c r="I861">
        <f t="shared" si="27"/>
        <v>1.6949116055566309E-2</v>
      </c>
    </row>
    <row r="862" spans="1:9" x14ac:dyDescent="0.35">
      <c r="A862" s="1">
        <v>41605</v>
      </c>
      <c r="B862">
        <v>32</v>
      </c>
      <c r="C862">
        <v>32.889999000000003</v>
      </c>
      <c r="D862">
        <v>31.959999</v>
      </c>
      <c r="E862">
        <v>32.720001000000003</v>
      </c>
      <c r="F862">
        <v>2245800</v>
      </c>
      <c r="G862">
        <v>32.566595</v>
      </c>
      <c r="H862">
        <f t="shared" si="26"/>
        <v>2.8930881412920918E-2</v>
      </c>
      <c r="I862">
        <f t="shared" si="27"/>
        <v>2.8930861286218412E-2</v>
      </c>
    </row>
    <row r="863" spans="1:9" x14ac:dyDescent="0.35">
      <c r="A863" s="1">
        <v>41607</v>
      </c>
      <c r="B863">
        <v>32.470001000000003</v>
      </c>
      <c r="C863">
        <v>32.700001</v>
      </c>
      <c r="D863">
        <v>32.340000000000003</v>
      </c>
      <c r="E863">
        <v>32.470001000000003</v>
      </c>
      <c r="F863">
        <v>1447600</v>
      </c>
      <c r="G863">
        <v>32.317768000000001</v>
      </c>
      <c r="H863">
        <f t="shared" si="26"/>
        <v>-7.6405865635517543E-3</v>
      </c>
      <c r="I863">
        <f t="shared" si="27"/>
        <v>-7.6405592908929711E-3</v>
      </c>
    </row>
    <row r="864" spans="1:9" x14ac:dyDescent="0.35">
      <c r="A864" s="1">
        <v>41610</v>
      </c>
      <c r="B864">
        <v>32.479999999999997</v>
      </c>
      <c r="C864">
        <v>32.490001999999997</v>
      </c>
      <c r="D864">
        <v>32.110000999999997</v>
      </c>
      <c r="E864">
        <v>32.229999999999997</v>
      </c>
      <c r="F864">
        <v>1577800</v>
      </c>
      <c r="G864">
        <v>32.078890999999999</v>
      </c>
      <c r="H864">
        <f t="shared" si="26"/>
        <v>-7.3914688207125882E-3</v>
      </c>
      <c r="I864">
        <f t="shared" si="27"/>
        <v>-7.3915067401932651E-3</v>
      </c>
    </row>
    <row r="865" spans="1:9" x14ac:dyDescent="0.35">
      <c r="A865" s="1">
        <v>41611</v>
      </c>
      <c r="B865">
        <v>31.92</v>
      </c>
      <c r="C865">
        <v>32.090000000000003</v>
      </c>
      <c r="D865">
        <v>31.629999000000002</v>
      </c>
      <c r="E865">
        <v>31.91</v>
      </c>
      <c r="F865">
        <v>1273200</v>
      </c>
      <c r="G865">
        <v>31.760392</v>
      </c>
      <c r="H865">
        <f t="shared" si="26"/>
        <v>-9.9286379149859365E-3</v>
      </c>
      <c r="I865">
        <f t="shared" si="27"/>
        <v>-9.9286162978638893E-3</v>
      </c>
    </row>
    <row r="866" spans="1:9" x14ac:dyDescent="0.35">
      <c r="A866" s="1">
        <v>41612</v>
      </c>
      <c r="B866">
        <v>31.790001</v>
      </c>
      <c r="C866">
        <v>32.340000000000003</v>
      </c>
      <c r="D866">
        <v>31.66</v>
      </c>
      <c r="E866">
        <v>32.159999999999997</v>
      </c>
      <c r="F866">
        <v>1311300</v>
      </c>
      <c r="G866">
        <v>32.009219999999999</v>
      </c>
      <c r="H866">
        <f t="shared" si="26"/>
        <v>7.8345346286429474E-3</v>
      </c>
      <c r="I866">
        <f t="shared" si="27"/>
        <v>7.8345380623765486E-3</v>
      </c>
    </row>
    <row r="867" spans="1:9" x14ac:dyDescent="0.35">
      <c r="A867" s="1">
        <v>41613</v>
      </c>
      <c r="B867">
        <v>31.959999</v>
      </c>
      <c r="C867">
        <v>32</v>
      </c>
      <c r="D867">
        <v>31.43</v>
      </c>
      <c r="E867">
        <v>31.57</v>
      </c>
      <c r="F867">
        <v>1039400</v>
      </c>
      <c r="G867">
        <v>31.421986</v>
      </c>
      <c r="H867">
        <f t="shared" si="26"/>
        <v>-1.8345771144278496E-2</v>
      </c>
      <c r="I867">
        <f t="shared" si="27"/>
        <v>-1.8345776623110426E-2</v>
      </c>
    </row>
    <row r="868" spans="1:9" x14ac:dyDescent="0.35">
      <c r="A868" s="1">
        <v>41614</v>
      </c>
      <c r="B868">
        <v>31.959999</v>
      </c>
      <c r="C868">
        <v>32.380001</v>
      </c>
      <c r="D868">
        <v>31.75</v>
      </c>
      <c r="E868">
        <v>32.130001</v>
      </c>
      <c r="F868">
        <v>653400</v>
      </c>
      <c r="G868">
        <v>31.979361000000001</v>
      </c>
      <c r="H868">
        <f t="shared" si="26"/>
        <v>1.7738390877415258E-2</v>
      </c>
      <c r="I868">
        <f t="shared" si="27"/>
        <v>1.7738375925697387E-2</v>
      </c>
    </row>
    <row r="869" spans="1:9" x14ac:dyDescent="0.35">
      <c r="A869" s="1">
        <v>41617</v>
      </c>
      <c r="B869">
        <v>32.240001999999997</v>
      </c>
      <c r="C869">
        <v>32.409999999999997</v>
      </c>
      <c r="D869">
        <v>32.130001</v>
      </c>
      <c r="E869">
        <v>32.279998999999997</v>
      </c>
      <c r="F869">
        <v>1780900</v>
      </c>
      <c r="G869">
        <v>32.128655999999999</v>
      </c>
      <c r="H869">
        <f t="shared" si="26"/>
        <v>4.6684716878781464E-3</v>
      </c>
      <c r="I869">
        <f t="shared" si="27"/>
        <v>4.6684797735639123E-3</v>
      </c>
    </row>
    <row r="870" spans="1:9" x14ac:dyDescent="0.35">
      <c r="A870" s="1">
        <v>41618</v>
      </c>
      <c r="B870">
        <v>32.099997999999999</v>
      </c>
      <c r="C870">
        <v>32.220001000000003</v>
      </c>
      <c r="D870">
        <v>31.809999000000001</v>
      </c>
      <c r="E870">
        <v>31.940000999999999</v>
      </c>
      <c r="F870">
        <v>1580200</v>
      </c>
      <c r="G870">
        <v>31.790251999999999</v>
      </c>
      <c r="H870">
        <f t="shared" si="26"/>
        <v>-1.05327760388096E-2</v>
      </c>
      <c r="I870">
        <f t="shared" si="27"/>
        <v>-1.0532777966186964E-2</v>
      </c>
    </row>
    <row r="871" spans="1:9" x14ac:dyDescent="0.35">
      <c r="A871" s="1">
        <v>41619</v>
      </c>
      <c r="B871">
        <v>31.110001</v>
      </c>
      <c r="C871">
        <v>31.110001</v>
      </c>
      <c r="D871">
        <v>29.82</v>
      </c>
      <c r="E871">
        <v>29.959999</v>
      </c>
      <c r="F871">
        <v>2650100</v>
      </c>
      <c r="G871">
        <v>29.819533</v>
      </c>
      <c r="H871">
        <f t="shared" si="26"/>
        <v>-6.1991294239471036E-2</v>
      </c>
      <c r="I871">
        <f t="shared" si="27"/>
        <v>-6.1991298464699147E-2</v>
      </c>
    </row>
    <row r="872" spans="1:9" x14ac:dyDescent="0.35">
      <c r="A872" s="1">
        <v>41620</v>
      </c>
      <c r="B872">
        <v>29.120000999999998</v>
      </c>
      <c r="C872">
        <v>29.719999000000001</v>
      </c>
      <c r="D872">
        <v>28.809999000000001</v>
      </c>
      <c r="E872">
        <v>29.5</v>
      </c>
      <c r="F872">
        <v>2039100</v>
      </c>
      <c r="G872">
        <v>29.361691</v>
      </c>
      <c r="H872">
        <f t="shared" si="26"/>
        <v>-1.5353772208069827E-2</v>
      </c>
      <c r="I872">
        <f t="shared" si="27"/>
        <v>-1.5353761576346599E-2</v>
      </c>
    </row>
    <row r="873" spans="1:9" x14ac:dyDescent="0.35">
      <c r="A873" s="1">
        <v>41621</v>
      </c>
      <c r="B873">
        <v>29.940000999999999</v>
      </c>
      <c r="C873">
        <v>31.59</v>
      </c>
      <c r="D873">
        <v>29.93</v>
      </c>
      <c r="E873">
        <v>30.15</v>
      </c>
      <c r="F873">
        <v>2494200</v>
      </c>
      <c r="G873">
        <v>30.008642999999999</v>
      </c>
      <c r="H873">
        <f t="shared" si="26"/>
        <v>2.2033898305084697E-2</v>
      </c>
      <c r="I873">
        <f t="shared" si="27"/>
        <v>2.2033880814289575E-2</v>
      </c>
    </row>
    <row r="874" spans="1:9" x14ac:dyDescent="0.35">
      <c r="A874" s="1">
        <v>41624</v>
      </c>
      <c r="B874">
        <v>30.15</v>
      </c>
      <c r="C874">
        <v>30.5</v>
      </c>
      <c r="D874">
        <v>29.57</v>
      </c>
      <c r="E874">
        <v>30.4</v>
      </c>
      <c r="F874">
        <v>2194300</v>
      </c>
      <c r="G874">
        <v>30.257470999999999</v>
      </c>
      <c r="H874">
        <f t="shared" si="26"/>
        <v>8.291873963515755E-3</v>
      </c>
      <c r="I874">
        <f t="shared" si="27"/>
        <v>8.2918777766791928E-3</v>
      </c>
    </row>
    <row r="875" spans="1:9" x14ac:dyDescent="0.35">
      <c r="A875" s="1">
        <v>41625</v>
      </c>
      <c r="B875">
        <v>30.040001</v>
      </c>
      <c r="C875">
        <v>30.16</v>
      </c>
      <c r="D875">
        <v>29.76</v>
      </c>
      <c r="E875">
        <v>30.040001</v>
      </c>
      <c r="F875">
        <v>1926400</v>
      </c>
      <c r="G875">
        <v>29.899159999999998</v>
      </c>
      <c r="H875">
        <f t="shared" si="26"/>
        <v>-1.1842072368421001E-2</v>
      </c>
      <c r="I875">
        <f t="shared" si="27"/>
        <v>-1.1842067038583644E-2</v>
      </c>
    </row>
    <row r="876" spans="1:9" x14ac:dyDescent="0.35">
      <c r="A876" s="1">
        <v>41626</v>
      </c>
      <c r="B876">
        <v>29.85</v>
      </c>
      <c r="C876">
        <v>30.440000999999999</v>
      </c>
      <c r="D876">
        <v>29.68</v>
      </c>
      <c r="E876">
        <v>30.309999000000001</v>
      </c>
      <c r="F876">
        <v>2181600</v>
      </c>
      <c r="G876">
        <v>30.167892999999999</v>
      </c>
      <c r="H876">
        <f t="shared" si="26"/>
        <v>8.9879491015995988E-3</v>
      </c>
      <c r="I876">
        <f t="shared" si="27"/>
        <v>8.9879782575831898E-3</v>
      </c>
    </row>
    <row r="877" spans="1:9" x14ac:dyDescent="0.35">
      <c r="A877" s="1">
        <v>41627</v>
      </c>
      <c r="B877">
        <v>29.889999</v>
      </c>
      <c r="C877">
        <v>30.07</v>
      </c>
      <c r="D877">
        <v>29.549999</v>
      </c>
      <c r="E877">
        <v>30.040001</v>
      </c>
      <c r="F877">
        <v>1634500</v>
      </c>
      <c r="G877">
        <v>29.899159999999998</v>
      </c>
      <c r="H877">
        <f t="shared" si="26"/>
        <v>-8.9078854802997869E-3</v>
      </c>
      <c r="I877">
        <f t="shared" si="27"/>
        <v>-8.9079141191597631E-3</v>
      </c>
    </row>
    <row r="878" spans="1:9" x14ac:dyDescent="0.35">
      <c r="A878" s="1">
        <v>41628</v>
      </c>
      <c r="B878">
        <v>30.16</v>
      </c>
      <c r="C878">
        <v>30.440000999999999</v>
      </c>
      <c r="D878">
        <v>30.040001</v>
      </c>
      <c r="E878">
        <v>30.35</v>
      </c>
      <c r="F878">
        <v>1072200</v>
      </c>
      <c r="G878">
        <v>30.207706000000002</v>
      </c>
      <c r="H878">
        <f t="shared" si="26"/>
        <v>1.0319540268990046E-2</v>
      </c>
      <c r="I878">
        <f t="shared" si="27"/>
        <v>1.0319554127942167E-2</v>
      </c>
    </row>
    <row r="879" spans="1:9" x14ac:dyDescent="0.35">
      <c r="A879" s="1">
        <v>41631</v>
      </c>
      <c r="B879">
        <v>30.6</v>
      </c>
      <c r="C879">
        <v>30.6</v>
      </c>
      <c r="D879">
        <v>30.280000999999999</v>
      </c>
      <c r="E879">
        <v>30.57</v>
      </c>
      <c r="F879">
        <v>1071300</v>
      </c>
      <c r="G879">
        <v>30.426673999999998</v>
      </c>
      <c r="H879">
        <f t="shared" si="26"/>
        <v>7.2487644151564695E-3</v>
      </c>
      <c r="I879">
        <f t="shared" si="27"/>
        <v>7.2487463960353923E-3</v>
      </c>
    </row>
    <row r="880" spans="1:9" x14ac:dyDescent="0.35">
      <c r="A880" s="1">
        <v>41632</v>
      </c>
      <c r="B880">
        <v>30.440000999999999</v>
      </c>
      <c r="C880">
        <v>30.57</v>
      </c>
      <c r="D880">
        <v>30.33</v>
      </c>
      <c r="E880">
        <v>30.49</v>
      </c>
      <c r="F880">
        <v>830700</v>
      </c>
      <c r="G880">
        <v>30.347048999999998</v>
      </c>
      <c r="H880">
        <f t="shared" si="26"/>
        <v>-2.6169447170429128E-3</v>
      </c>
      <c r="I880">
        <f t="shared" si="27"/>
        <v>-2.61694722203288E-3</v>
      </c>
    </row>
    <row r="881" spans="1:9" x14ac:dyDescent="0.35">
      <c r="A881" s="1">
        <v>41634</v>
      </c>
      <c r="B881">
        <v>30.379999000000002</v>
      </c>
      <c r="C881">
        <v>30.379999000000002</v>
      </c>
      <c r="D881">
        <v>30.1</v>
      </c>
      <c r="E881">
        <v>30.190000999999999</v>
      </c>
      <c r="F881">
        <v>858600</v>
      </c>
      <c r="G881">
        <v>30.048456000000002</v>
      </c>
      <c r="H881">
        <f t="shared" si="26"/>
        <v>-9.8392587733683069E-3</v>
      </c>
      <c r="I881">
        <f t="shared" si="27"/>
        <v>-9.8392762999788483E-3</v>
      </c>
    </row>
    <row r="882" spans="1:9" x14ac:dyDescent="0.35">
      <c r="A882" s="1">
        <v>41635</v>
      </c>
      <c r="B882">
        <v>30.190000999999999</v>
      </c>
      <c r="C882">
        <v>30.66</v>
      </c>
      <c r="D882">
        <v>30.129999000000002</v>
      </c>
      <c r="E882">
        <v>30.43</v>
      </c>
      <c r="F882">
        <v>911700</v>
      </c>
      <c r="G882">
        <v>30.287330999999998</v>
      </c>
      <c r="H882">
        <f t="shared" si="26"/>
        <v>7.9496188158457159E-3</v>
      </c>
      <c r="I882">
        <f t="shared" si="27"/>
        <v>7.9496597096368818E-3</v>
      </c>
    </row>
    <row r="883" spans="1:9" x14ac:dyDescent="0.35">
      <c r="A883" s="1">
        <v>41638</v>
      </c>
      <c r="B883">
        <v>30.49</v>
      </c>
      <c r="C883">
        <v>30.799999</v>
      </c>
      <c r="D883">
        <v>30.450001</v>
      </c>
      <c r="E883">
        <v>30.65</v>
      </c>
      <c r="F883">
        <v>569900</v>
      </c>
      <c r="G883">
        <v>30.506298999999999</v>
      </c>
      <c r="H883">
        <f t="shared" si="26"/>
        <v>7.2297075254682507E-3</v>
      </c>
      <c r="I883">
        <f t="shared" si="27"/>
        <v>7.2296895358656818E-3</v>
      </c>
    </row>
    <row r="884" spans="1:9" x14ac:dyDescent="0.35">
      <c r="A884" s="1">
        <v>41639</v>
      </c>
      <c r="B884">
        <v>30.719999000000001</v>
      </c>
      <c r="C884">
        <v>30.84</v>
      </c>
      <c r="D884">
        <v>30.52</v>
      </c>
      <c r="E884">
        <v>30.799999</v>
      </c>
      <c r="F884">
        <v>549300</v>
      </c>
      <c r="G884">
        <v>30.655595000000002</v>
      </c>
      <c r="H884">
        <f t="shared" si="26"/>
        <v>4.8939314845024831E-3</v>
      </c>
      <c r="I884">
        <f t="shared" si="27"/>
        <v>4.8939401006986528E-3</v>
      </c>
    </row>
    <row r="885" spans="1:9" x14ac:dyDescent="0.35">
      <c r="A885" s="1">
        <v>41641</v>
      </c>
      <c r="B885">
        <v>30.1</v>
      </c>
      <c r="C885">
        <v>30.110001</v>
      </c>
      <c r="D885">
        <v>29.370000999999998</v>
      </c>
      <c r="E885">
        <v>29.57</v>
      </c>
      <c r="F885">
        <v>1257600</v>
      </c>
      <c r="G885">
        <v>29.431362</v>
      </c>
      <c r="H885">
        <f t="shared" si="26"/>
        <v>-3.9935033764124453E-2</v>
      </c>
      <c r="I885">
        <f t="shared" si="27"/>
        <v>-3.9935059162935889E-2</v>
      </c>
    </row>
    <row r="886" spans="1:9" x14ac:dyDescent="0.35">
      <c r="A886" s="1">
        <v>41642</v>
      </c>
      <c r="B886">
        <v>29.65</v>
      </c>
      <c r="C886">
        <v>30</v>
      </c>
      <c r="D886">
        <v>29.42</v>
      </c>
      <c r="E886">
        <v>29.85</v>
      </c>
      <c r="F886">
        <v>1330600</v>
      </c>
      <c r="G886">
        <v>29.710049999999999</v>
      </c>
      <c r="H886">
        <f t="shared" si="26"/>
        <v>9.4690564761583072E-3</v>
      </c>
      <c r="I886">
        <f t="shared" si="27"/>
        <v>9.4690826744613082E-3</v>
      </c>
    </row>
    <row r="887" spans="1:9" x14ac:dyDescent="0.35">
      <c r="A887" s="1">
        <v>41645</v>
      </c>
      <c r="B887">
        <v>29.790001</v>
      </c>
      <c r="C887">
        <v>29.799999</v>
      </c>
      <c r="D887">
        <v>29.450001</v>
      </c>
      <c r="E887">
        <v>29.459999</v>
      </c>
      <c r="F887">
        <v>699300</v>
      </c>
      <c r="G887">
        <v>29.321878000000002</v>
      </c>
      <c r="H887">
        <f t="shared" si="26"/>
        <v>-1.3065360134003404E-2</v>
      </c>
      <c r="I887">
        <f t="shared" si="27"/>
        <v>-1.306534320877943E-2</v>
      </c>
    </row>
    <row r="888" spans="1:9" x14ac:dyDescent="0.35">
      <c r="A888" s="1">
        <v>41646</v>
      </c>
      <c r="B888">
        <v>29.700001</v>
      </c>
      <c r="C888">
        <v>29.75</v>
      </c>
      <c r="D888">
        <v>29.469999000000001</v>
      </c>
      <c r="E888">
        <v>29.530000999999999</v>
      </c>
      <c r="F888">
        <v>808400</v>
      </c>
      <c r="G888">
        <v>29.391551</v>
      </c>
      <c r="H888">
        <f t="shared" si="26"/>
        <v>2.376171160087235E-3</v>
      </c>
      <c r="I888">
        <f t="shared" si="27"/>
        <v>2.3761438472664708E-3</v>
      </c>
    </row>
    <row r="889" spans="1:9" x14ac:dyDescent="0.35">
      <c r="A889" s="1">
        <v>41647</v>
      </c>
      <c r="B889">
        <v>29.93</v>
      </c>
      <c r="C889">
        <v>30.27</v>
      </c>
      <c r="D889">
        <v>29.75</v>
      </c>
      <c r="E889">
        <v>30.1</v>
      </c>
      <c r="F889">
        <v>1148200</v>
      </c>
      <c r="G889">
        <v>29.958877999999999</v>
      </c>
      <c r="H889">
        <f t="shared" si="26"/>
        <v>1.9302369817054962E-2</v>
      </c>
      <c r="I889">
        <f t="shared" si="27"/>
        <v>1.9302383872154241E-2</v>
      </c>
    </row>
    <row r="890" spans="1:9" x14ac:dyDescent="0.35">
      <c r="A890" s="1">
        <v>41648</v>
      </c>
      <c r="B890">
        <v>30.01</v>
      </c>
      <c r="C890">
        <v>30.059999000000001</v>
      </c>
      <c r="D890">
        <v>29.65</v>
      </c>
      <c r="E890">
        <v>29.959999</v>
      </c>
      <c r="F890">
        <v>985300</v>
      </c>
      <c r="G890">
        <v>29.819533</v>
      </c>
      <c r="H890">
        <f t="shared" si="26"/>
        <v>-4.6511960132890892E-3</v>
      </c>
      <c r="I890">
        <f t="shared" si="27"/>
        <v>-4.651208900413384E-3</v>
      </c>
    </row>
    <row r="891" spans="1:9" x14ac:dyDescent="0.35">
      <c r="A891" s="1">
        <v>41649</v>
      </c>
      <c r="B891">
        <v>29.950001</v>
      </c>
      <c r="C891">
        <v>30.41</v>
      </c>
      <c r="D891">
        <v>29.9</v>
      </c>
      <c r="E891">
        <v>30.33</v>
      </c>
      <c r="F891">
        <v>1022600</v>
      </c>
      <c r="G891">
        <v>30.187798999999998</v>
      </c>
      <c r="H891">
        <f t="shared" si="26"/>
        <v>1.23498335230251E-2</v>
      </c>
      <c r="I891">
        <f t="shared" si="27"/>
        <v>1.234982452609162E-2</v>
      </c>
    </row>
    <row r="892" spans="1:9" x14ac:dyDescent="0.35">
      <c r="A892" s="1">
        <v>41652</v>
      </c>
      <c r="B892">
        <v>30.700001</v>
      </c>
      <c r="C892">
        <v>31.15</v>
      </c>
      <c r="D892">
        <v>30.48</v>
      </c>
      <c r="E892">
        <v>30.57</v>
      </c>
      <c r="F892">
        <v>1474400</v>
      </c>
      <c r="G892">
        <v>30.426673999999998</v>
      </c>
      <c r="H892">
        <f t="shared" si="26"/>
        <v>7.9129574678536759E-3</v>
      </c>
      <c r="I892">
        <f t="shared" si="27"/>
        <v>7.9129651022255779E-3</v>
      </c>
    </row>
    <row r="893" spans="1:9" x14ac:dyDescent="0.35">
      <c r="A893" s="1">
        <v>41653</v>
      </c>
      <c r="B893">
        <v>30.870000999999998</v>
      </c>
      <c r="C893">
        <v>31.139999</v>
      </c>
      <c r="D893">
        <v>30.620000999999998</v>
      </c>
      <c r="E893">
        <v>31</v>
      </c>
      <c r="F893">
        <v>1167100</v>
      </c>
      <c r="G893">
        <v>30.854658000000001</v>
      </c>
      <c r="H893">
        <f t="shared" si="26"/>
        <v>1.4066077854105323E-2</v>
      </c>
      <c r="I893">
        <f t="shared" si="27"/>
        <v>1.4066078993714599E-2</v>
      </c>
    </row>
    <row r="894" spans="1:9" x14ac:dyDescent="0.35">
      <c r="A894" s="1">
        <v>41654</v>
      </c>
      <c r="B894">
        <v>30.92</v>
      </c>
      <c r="C894">
        <v>31.030000999999999</v>
      </c>
      <c r="D894">
        <v>30.719999000000001</v>
      </c>
      <c r="E894">
        <v>30.879999000000002</v>
      </c>
      <c r="F894">
        <v>1206100</v>
      </c>
      <c r="G894">
        <v>30.735220000000002</v>
      </c>
      <c r="H894">
        <f t="shared" si="26"/>
        <v>-3.8709999999999504E-3</v>
      </c>
      <c r="I894">
        <f t="shared" si="27"/>
        <v>-3.8709876479589831E-3</v>
      </c>
    </row>
    <row r="895" spans="1:9" x14ac:dyDescent="0.35">
      <c r="A895" s="1">
        <v>41655</v>
      </c>
      <c r="B895">
        <v>30.209999</v>
      </c>
      <c r="C895">
        <v>30.23</v>
      </c>
      <c r="D895">
        <v>29.9</v>
      </c>
      <c r="E895">
        <v>30.07</v>
      </c>
      <c r="F895">
        <v>1298100</v>
      </c>
      <c r="G895">
        <v>29.929017999999999</v>
      </c>
      <c r="H895">
        <f t="shared" si="26"/>
        <v>-2.6230538414201414E-2</v>
      </c>
      <c r="I895">
        <f t="shared" si="27"/>
        <v>-2.6230558948333621E-2</v>
      </c>
    </row>
    <row r="896" spans="1:9" x14ac:dyDescent="0.35">
      <c r="A896" s="1">
        <v>41656</v>
      </c>
      <c r="B896">
        <v>30.25</v>
      </c>
      <c r="C896">
        <v>30.469999000000001</v>
      </c>
      <c r="D896">
        <v>30.110001</v>
      </c>
      <c r="E896">
        <v>30.290001</v>
      </c>
      <c r="F896">
        <v>836800</v>
      </c>
      <c r="G896">
        <v>30.147988000000002</v>
      </c>
      <c r="H896">
        <f t="shared" si="26"/>
        <v>7.3162953109411335E-3</v>
      </c>
      <c r="I896">
        <f t="shared" si="27"/>
        <v>7.3163108792945472E-3</v>
      </c>
    </row>
    <row r="897" spans="1:9" x14ac:dyDescent="0.35">
      <c r="A897" s="1">
        <v>41660</v>
      </c>
      <c r="B897">
        <v>30.959999</v>
      </c>
      <c r="C897">
        <v>31.25</v>
      </c>
      <c r="D897">
        <v>30.51</v>
      </c>
      <c r="E897">
        <v>30.76</v>
      </c>
      <c r="F897">
        <v>1346700</v>
      </c>
      <c r="G897">
        <v>30.615784000000001</v>
      </c>
      <c r="H897">
        <f t="shared" si="26"/>
        <v>1.5516638642567275E-2</v>
      </c>
      <c r="I897">
        <f t="shared" si="27"/>
        <v>1.5516657363668841E-2</v>
      </c>
    </row>
    <row r="898" spans="1:9" x14ac:dyDescent="0.35">
      <c r="A898" s="1">
        <v>41661</v>
      </c>
      <c r="B898">
        <v>31.18</v>
      </c>
      <c r="C898">
        <v>31.459999</v>
      </c>
      <c r="D898">
        <v>30.92</v>
      </c>
      <c r="E898">
        <v>31.33</v>
      </c>
      <c r="F898">
        <v>1151100</v>
      </c>
      <c r="G898">
        <v>31.183111</v>
      </c>
      <c r="H898">
        <f t="shared" si="26"/>
        <v>1.8530559167750218E-2</v>
      </c>
      <c r="I898">
        <f t="shared" si="27"/>
        <v>1.8530539671954793E-2</v>
      </c>
    </row>
    <row r="899" spans="1:9" x14ac:dyDescent="0.35">
      <c r="A899" s="1">
        <v>41662</v>
      </c>
      <c r="B899">
        <v>31</v>
      </c>
      <c r="C899">
        <v>31.08</v>
      </c>
      <c r="D899">
        <v>30.33</v>
      </c>
      <c r="E899">
        <v>30.469999000000001</v>
      </c>
      <c r="F899">
        <v>759200</v>
      </c>
      <c r="G899">
        <v>30.327141999999998</v>
      </c>
      <c r="H899">
        <f t="shared" si="26"/>
        <v>-2.7449760612831053E-2</v>
      </c>
      <c r="I899">
        <f t="shared" si="27"/>
        <v>-2.7449762789864093E-2</v>
      </c>
    </row>
    <row r="900" spans="1:9" x14ac:dyDescent="0.35">
      <c r="A900" s="1">
        <v>41663</v>
      </c>
      <c r="B900">
        <v>29.58</v>
      </c>
      <c r="C900">
        <v>29.9</v>
      </c>
      <c r="D900">
        <v>28.84</v>
      </c>
      <c r="E900">
        <v>28.84</v>
      </c>
      <c r="F900">
        <v>1344000</v>
      </c>
      <c r="G900">
        <v>28.704785000000001</v>
      </c>
      <c r="H900">
        <f t="shared" ref="H900:H963" si="28">(E900-E899)/E899</f>
        <v>-5.3495210157374851E-2</v>
      </c>
      <c r="I900">
        <f t="shared" ref="I900:I963" si="29">(G900-G899)/G899</f>
        <v>-5.3495215605875342E-2</v>
      </c>
    </row>
    <row r="901" spans="1:9" x14ac:dyDescent="0.35">
      <c r="A901" s="1">
        <v>41666</v>
      </c>
      <c r="B901">
        <v>27.98</v>
      </c>
      <c r="C901">
        <v>28.209999</v>
      </c>
      <c r="D901">
        <v>27.120000999999998</v>
      </c>
      <c r="E901">
        <v>27.25</v>
      </c>
      <c r="F901">
        <v>2127300</v>
      </c>
      <c r="G901">
        <v>27.122240000000001</v>
      </c>
      <c r="H901">
        <f t="shared" si="28"/>
        <v>-5.513176144244105E-2</v>
      </c>
      <c r="I901">
        <f t="shared" si="29"/>
        <v>-5.5131748940115716E-2</v>
      </c>
    </row>
    <row r="902" spans="1:9" x14ac:dyDescent="0.35">
      <c r="A902" s="1">
        <v>41667</v>
      </c>
      <c r="B902">
        <v>28.299999</v>
      </c>
      <c r="C902">
        <v>28.99</v>
      </c>
      <c r="D902">
        <v>28.09</v>
      </c>
      <c r="E902">
        <v>28.860001</v>
      </c>
      <c r="F902">
        <v>1343000</v>
      </c>
      <c r="G902">
        <v>28.724692000000001</v>
      </c>
      <c r="H902">
        <f t="shared" si="28"/>
        <v>5.9082605504587174E-2</v>
      </c>
      <c r="I902">
        <f t="shared" si="29"/>
        <v>5.9082583149474358E-2</v>
      </c>
    </row>
    <row r="903" spans="1:9" x14ac:dyDescent="0.35">
      <c r="A903" s="1">
        <v>41668</v>
      </c>
      <c r="B903">
        <v>28.219999000000001</v>
      </c>
      <c r="C903">
        <v>28.6</v>
      </c>
      <c r="D903">
        <v>28.059999000000001</v>
      </c>
      <c r="E903">
        <v>28.1</v>
      </c>
      <c r="F903">
        <v>1348200</v>
      </c>
      <c r="G903">
        <v>27.968254999999999</v>
      </c>
      <c r="H903">
        <f t="shared" si="28"/>
        <v>-2.6334060071584856E-2</v>
      </c>
      <c r="I903">
        <f t="shared" si="29"/>
        <v>-2.6334033451081103E-2</v>
      </c>
    </row>
    <row r="904" spans="1:9" x14ac:dyDescent="0.35">
      <c r="A904" s="1">
        <v>41669</v>
      </c>
      <c r="B904">
        <v>28.959999</v>
      </c>
      <c r="C904">
        <v>29.08</v>
      </c>
      <c r="D904">
        <v>28.32</v>
      </c>
      <c r="E904">
        <v>28.360001</v>
      </c>
      <c r="F904">
        <v>2593900</v>
      </c>
      <c r="G904">
        <v>28.227035999999998</v>
      </c>
      <c r="H904">
        <f t="shared" si="28"/>
        <v>9.2527046263344848E-3</v>
      </c>
      <c r="I904">
        <f t="shared" si="29"/>
        <v>9.252668784663149E-3</v>
      </c>
    </row>
    <row r="905" spans="1:9" x14ac:dyDescent="0.35">
      <c r="A905" s="1">
        <v>41670</v>
      </c>
      <c r="B905">
        <v>27.790001</v>
      </c>
      <c r="C905">
        <v>28.09</v>
      </c>
      <c r="D905">
        <v>27.6</v>
      </c>
      <c r="E905">
        <v>27.85</v>
      </c>
      <c r="F905">
        <v>975500</v>
      </c>
      <c r="G905">
        <v>27.719427</v>
      </c>
      <c r="H905">
        <f t="shared" si="28"/>
        <v>-1.7983109380003161E-2</v>
      </c>
      <c r="I905">
        <f t="shared" si="29"/>
        <v>-1.7983078350840617E-2</v>
      </c>
    </row>
    <row r="906" spans="1:9" x14ac:dyDescent="0.35">
      <c r="A906" s="1">
        <v>41673</v>
      </c>
      <c r="B906">
        <v>27.18</v>
      </c>
      <c r="C906">
        <v>27.219999000000001</v>
      </c>
      <c r="D906">
        <v>26.469999000000001</v>
      </c>
      <c r="E906">
        <v>26.74</v>
      </c>
      <c r="F906">
        <v>1664000</v>
      </c>
      <c r="G906">
        <v>26.614630999999999</v>
      </c>
      <c r="H906">
        <f t="shared" si="28"/>
        <v>-3.9856373429084484E-2</v>
      </c>
      <c r="I906">
        <f t="shared" si="29"/>
        <v>-3.9856379426602154E-2</v>
      </c>
    </row>
    <row r="907" spans="1:9" x14ac:dyDescent="0.35">
      <c r="A907" s="1">
        <v>41674</v>
      </c>
      <c r="B907">
        <v>27.809999000000001</v>
      </c>
      <c r="C907">
        <v>27.959999</v>
      </c>
      <c r="D907">
        <v>27.450001</v>
      </c>
      <c r="E907">
        <v>27.799999</v>
      </c>
      <c r="F907">
        <v>1648100</v>
      </c>
      <c r="G907">
        <v>27.669661000000001</v>
      </c>
      <c r="H907">
        <f t="shared" si="28"/>
        <v>3.9640949887808578E-2</v>
      </c>
      <c r="I907">
        <f t="shared" si="29"/>
        <v>3.9640977926765249E-2</v>
      </c>
    </row>
    <row r="908" spans="1:9" x14ac:dyDescent="0.35">
      <c r="A908" s="1">
        <v>41675</v>
      </c>
      <c r="B908">
        <v>28.219999000000001</v>
      </c>
      <c r="C908">
        <v>28.27</v>
      </c>
      <c r="D908">
        <v>27.5</v>
      </c>
      <c r="E908">
        <v>28.01</v>
      </c>
      <c r="F908">
        <v>1278100</v>
      </c>
      <c r="G908">
        <v>27.878677</v>
      </c>
      <c r="H908">
        <f t="shared" si="28"/>
        <v>7.5539930774818327E-3</v>
      </c>
      <c r="I908">
        <f t="shared" si="29"/>
        <v>7.5539776219158703E-3</v>
      </c>
    </row>
    <row r="909" spans="1:9" x14ac:dyDescent="0.35">
      <c r="A909" s="1">
        <v>41676</v>
      </c>
      <c r="B909">
        <v>28.280000999999999</v>
      </c>
      <c r="C909">
        <v>28.969999000000001</v>
      </c>
      <c r="D909">
        <v>28.25</v>
      </c>
      <c r="E909">
        <v>28.82</v>
      </c>
      <c r="F909">
        <v>1039000</v>
      </c>
      <c r="G909">
        <v>28.684878999999999</v>
      </c>
      <c r="H909">
        <f t="shared" si="28"/>
        <v>2.8918243484469783E-2</v>
      </c>
      <c r="I909">
        <f t="shared" si="29"/>
        <v>2.891823023022215E-2</v>
      </c>
    </row>
    <row r="910" spans="1:9" x14ac:dyDescent="0.35">
      <c r="A910" s="1">
        <v>41677</v>
      </c>
      <c r="B910">
        <v>29.120000999999998</v>
      </c>
      <c r="C910">
        <v>29.209999</v>
      </c>
      <c r="D910">
        <v>28.84</v>
      </c>
      <c r="E910">
        <v>28.99</v>
      </c>
      <c r="F910">
        <v>873000</v>
      </c>
      <c r="G910">
        <v>28.854081999999998</v>
      </c>
      <c r="H910">
        <f t="shared" si="28"/>
        <v>5.8986814712004912E-3</v>
      </c>
      <c r="I910">
        <f t="shared" si="29"/>
        <v>5.8986827171207366E-3</v>
      </c>
    </row>
    <row r="911" spans="1:9" x14ac:dyDescent="0.35">
      <c r="A911" s="1">
        <v>41680</v>
      </c>
      <c r="B911">
        <v>30.43</v>
      </c>
      <c r="C911">
        <v>30.74</v>
      </c>
      <c r="D911">
        <v>30.190000999999999</v>
      </c>
      <c r="E911">
        <v>30.620000999999998</v>
      </c>
      <c r="F911">
        <v>1958700</v>
      </c>
      <c r="G911">
        <v>30.476441000000001</v>
      </c>
      <c r="H911">
        <f t="shared" si="28"/>
        <v>5.6226319420489827E-2</v>
      </c>
      <c r="I911">
        <f t="shared" si="29"/>
        <v>5.6226325273491737E-2</v>
      </c>
    </row>
    <row r="912" spans="1:9" x14ac:dyDescent="0.35">
      <c r="A912" s="1">
        <v>41681</v>
      </c>
      <c r="B912">
        <v>30.24</v>
      </c>
      <c r="C912">
        <v>30.77</v>
      </c>
      <c r="D912">
        <v>30.07</v>
      </c>
      <c r="E912">
        <v>30.620000999999998</v>
      </c>
      <c r="F912">
        <v>2536400</v>
      </c>
      <c r="G912">
        <v>30.476441000000001</v>
      </c>
      <c r="H912">
        <f t="shared" si="28"/>
        <v>0</v>
      </c>
      <c r="I912">
        <f t="shared" si="29"/>
        <v>0</v>
      </c>
    </row>
    <row r="913" spans="1:9" x14ac:dyDescent="0.35">
      <c r="A913" s="1">
        <v>41682</v>
      </c>
      <c r="B913">
        <v>30.74</v>
      </c>
      <c r="C913">
        <v>31.16</v>
      </c>
      <c r="D913">
        <v>30.48</v>
      </c>
      <c r="E913">
        <v>30.76</v>
      </c>
      <c r="F913">
        <v>2450100</v>
      </c>
      <c r="G913">
        <v>30.615784000000001</v>
      </c>
      <c r="H913">
        <f t="shared" si="28"/>
        <v>4.5721422412756648E-3</v>
      </c>
      <c r="I913">
        <f t="shared" si="29"/>
        <v>4.5721546029603719E-3</v>
      </c>
    </row>
    <row r="914" spans="1:9" x14ac:dyDescent="0.35">
      <c r="A914" s="1">
        <v>41683</v>
      </c>
      <c r="B914">
        <v>30.389999</v>
      </c>
      <c r="C914">
        <v>31.1</v>
      </c>
      <c r="D914">
        <v>30.209999</v>
      </c>
      <c r="E914">
        <v>31.040001</v>
      </c>
      <c r="F914">
        <v>1924500</v>
      </c>
      <c r="G914">
        <v>30.894472</v>
      </c>
      <c r="H914">
        <f t="shared" si="28"/>
        <v>9.1027633289986545E-3</v>
      </c>
      <c r="I914">
        <f t="shared" si="29"/>
        <v>9.102755624353729E-3</v>
      </c>
    </row>
    <row r="915" spans="1:9" x14ac:dyDescent="0.35">
      <c r="A915" s="1">
        <v>41684</v>
      </c>
      <c r="B915">
        <v>31.66</v>
      </c>
      <c r="C915">
        <v>32.450001</v>
      </c>
      <c r="D915">
        <v>31.41</v>
      </c>
      <c r="E915">
        <v>32.270000000000003</v>
      </c>
      <c r="F915">
        <v>2024200</v>
      </c>
      <c r="G915">
        <v>32.118704000000001</v>
      </c>
      <c r="H915">
        <f t="shared" si="28"/>
        <v>3.9626255166680016E-2</v>
      </c>
      <c r="I915">
        <f t="shared" si="29"/>
        <v>3.962624769894111E-2</v>
      </c>
    </row>
    <row r="916" spans="1:9" x14ac:dyDescent="0.35">
      <c r="A916" s="1">
        <v>41688</v>
      </c>
      <c r="B916">
        <v>31.889999</v>
      </c>
      <c r="C916">
        <v>32.200001</v>
      </c>
      <c r="D916">
        <v>31.73</v>
      </c>
      <c r="E916">
        <v>31.85</v>
      </c>
      <c r="F916">
        <v>1457700</v>
      </c>
      <c r="G916">
        <v>31.700673999999999</v>
      </c>
      <c r="H916">
        <f t="shared" si="28"/>
        <v>-1.3015184381778793E-2</v>
      </c>
      <c r="I916">
        <f t="shared" si="29"/>
        <v>-1.3015157772243914E-2</v>
      </c>
    </row>
    <row r="917" spans="1:9" x14ac:dyDescent="0.35">
      <c r="A917" s="1">
        <v>41689</v>
      </c>
      <c r="B917">
        <v>31.870000999999998</v>
      </c>
      <c r="C917">
        <v>32.240001999999997</v>
      </c>
      <c r="D917">
        <v>31.700001</v>
      </c>
      <c r="E917">
        <v>31.82</v>
      </c>
      <c r="F917">
        <v>1413700</v>
      </c>
      <c r="G917">
        <v>31.670812999999999</v>
      </c>
      <c r="H917">
        <f t="shared" si="28"/>
        <v>-9.4191522762954898E-4</v>
      </c>
      <c r="I917">
        <f t="shared" si="29"/>
        <v>-9.4196735375406721E-4</v>
      </c>
    </row>
    <row r="918" spans="1:9" x14ac:dyDescent="0.35">
      <c r="A918" s="1">
        <v>41690</v>
      </c>
      <c r="B918">
        <v>32.040000999999997</v>
      </c>
      <c r="C918">
        <v>32.389999000000003</v>
      </c>
      <c r="D918">
        <v>31.76</v>
      </c>
      <c r="E918">
        <v>32.299999</v>
      </c>
      <c r="F918">
        <v>1315800</v>
      </c>
      <c r="G918">
        <v>32.148563000000003</v>
      </c>
      <c r="H918">
        <f t="shared" si="28"/>
        <v>1.5084820867378989E-2</v>
      </c>
      <c r="I918">
        <f t="shared" si="29"/>
        <v>1.5084866940422525E-2</v>
      </c>
    </row>
    <row r="919" spans="1:9" x14ac:dyDescent="0.35">
      <c r="A919" s="1">
        <v>41691</v>
      </c>
      <c r="B919">
        <v>32.529998999999997</v>
      </c>
      <c r="C919">
        <v>32.970001000000003</v>
      </c>
      <c r="D919">
        <v>32.409999999999997</v>
      </c>
      <c r="E919">
        <v>32.82</v>
      </c>
      <c r="F919">
        <v>1349800</v>
      </c>
      <c r="G919">
        <v>32.666125000000001</v>
      </c>
      <c r="H919">
        <f t="shared" si="28"/>
        <v>1.6099102665606914E-2</v>
      </c>
      <c r="I919">
        <f t="shared" si="29"/>
        <v>1.6099071053346865E-2</v>
      </c>
    </row>
    <row r="920" spans="1:9" x14ac:dyDescent="0.35">
      <c r="A920" s="1">
        <v>41694</v>
      </c>
      <c r="B920">
        <v>32.709999000000003</v>
      </c>
      <c r="C920">
        <v>32.979999999999997</v>
      </c>
      <c r="D920">
        <v>32.470001000000003</v>
      </c>
      <c r="E920">
        <v>32.779998999999997</v>
      </c>
      <c r="F920">
        <v>1504200</v>
      </c>
      <c r="G920">
        <v>32.626311999999999</v>
      </c>
      <c r="H920">
        <f t="shared" si="28"/>
        <v>-1.2187995124924964E-3</v>
      </c>
      <c r="I920">
        <f t="shared" si="29"/>
        <v>-1.2187855155762221E-3</v>
      </c>
    </row>
    <row r="921" spans="1:9" x14ac:dyDescent="0.35">
      <c r="A921" s="1">
        <v>41695</v>
      </c>
      <c r="B921">
        <v>32.57</v>
      </c>
      <c r="C921">
        <v>33.080002</v>
      </c>
      <c r="D921">
        <v>32.459999000000003</v>
      </c>
      <c r="E921">
        <v>32.759998000000003</v>
      </c>
      <c r="F921">
        <v>1679600</v>
      </c>
      <c r="G921">
        <v>32.606405000000002</v>
      </c>
      <c r="H921">
        <f t="shared" si="28"/>
        <v>-6.1015865192654516E-4</v>
      </c>
      <c r="I921">
        <f t="shared" si="29"/>
        <v>-6.1015170822851031E-4</v>
      </c>
    </row>
    <row r="922" spans="1:9" x14ac:dyDescent="0.35">
      <c r="A922" s="1">
        <v>41696</v>
      </c>
      <c r="B922">
        <v>32.75</v>
      </c>
      <c r="C922">
        <v>33.900002000000001</v>
      </c>
      <c r="D922">
        <v>32.75</v>
      </c>
      <c r="E922">
        <v>33.82</v>
      </c>
      <c r="F922">
        <v>2149100</v>
      </c>
      <c r="G922">
        <v>33.661436999999999</v>
      </c>
      <c r="H922">
        <f t="shared" si="28"/>
        <v>3.235659538196544E-2</v>
      </c>
      <c r="I922">
        <f t="shared" si="29"/>
        <v>3.2356587609090819E-2</v>
      </c>
    </row>
    <row r="923" spans="1:9" x14ac:dyDescent="0.35">
      <c r="A923" s="1">
        <v>41697</v>
      </c>
      <c r="B923">
        <v>33.75</v>
      </c>
      <c r="C923">
        <v>35.200001</v>
      </c>
      <c r="D923">
        <v>33.689999</v>
      </c>
      <c r="E923">
        <v>35.049999</v>
      </c>
      <c r="F923">
        <v>2729800</v>
      </c>
      <c r="G923">
        <v>34.885669</v>
      </c>
      <c r="H923">
        <f t="shared" si="28"/>
        <v>3.6368982850384368E-2</v>
      </c>
      <c r="I923">
        <f t="shared" si="29"/>
        <v>3.6368976167000855E-2</v>
      </c>
    </row>
    <row r="924" spans="1:9" x14ac:dyDescent="0.35">
      <c r="A924" s="1">
        <v>41698</v>
      </c>
      <c r="B924">
        <v>34.860000999999997</v>
      </c>
      <c r="C924">
        <v>35.279998999999997</v>
      </c>
      <c r="D924">
        <v>34.450001</v>
      </c>
      <c r="E924">
        <v>34.880001</v>
      </c>
      <c r="F924">
        <v>2375100</v>
      </c>
      <c r="G924">
        <v>34.716467999999999</v>
      </c>
      <c r="H924">
        <f t="shared" si="28"/>
        <v>-4.8501570570658121E-3</v>
      </c>
      <c r="I924">
        <f t="shared" si="29"/>
        <v>-4.8501578112204484E-3</v>
      </c>
    </row>
    <row r="925" spans="1:9" x14ac:dyDescent="0.35">
      <c r="A925" s="1">
        <v>41701</v>
      </c>
      <c r="B925">
        <v>34.259998000000003</v>
      </c>
      <c r="C925">
        <v>34.770000000000003</v>
      </c>
      <c r="D925">
        <v>34.009998000000003</v>
      </c>
      <c r="E925">
        <v>34.470001000000003</v>
      </c>
      <c r="F925">
        <v>1568400</v>
      </c>
      <c r="G925">
        <v>34.308391</v>
      </c>
      <c r="H925">
        <f t="shared" si="28"/>
        <v>-1.1754586818962435E-2</v>
      </c>
      <c r="I925">
        <f t="shared" si="29"/>
        <v>-1.1754565585416083E-2</v>
      </c>
    </row>
    <row r="926" spans="1:9" x14ac:dyDescent="0.35">
      <c r="A926" s="1">
        <v>41702</v>
      </c>
      <c r="B926">
        <v>34.799999</v>
      </c>
      <c r="C926">
        <v>35.240001999999997</v>
      </c>
      <c r="D926">
        <v>34.580002</v>
      </c>
      <c r="E926">
        <v>34.979999999999997</v>
      </c>
      <c r="F926">
        <v>1469300</v>
      </c>
      <c r="G926">
        <v>34.815998</v>
      </c>
      <c r="H926">
        <f t="shared" si="28"/>
        <v>1.4795444885539556E-2</v>
      </c>
      <c r="I926">
        <f t="shared" si="29"/>
        <v>1.4795418415279229E-2</v>
      </c>
    </row>
    <row r="927" spans="1:9" x14ac:dyDescent="0.35">
      <c r="A927" s="1">
        <v>41703</v>
      </c>
      <c r="B927">
        <v>34.619999</v>
      </c>
      <c r="C927">
        <v>34.860000999999997</v>
      </c>
      <c r="D927">
        <v>34.43</v>
      </c>
      <c r="E927">
        <v>34.630001</v>
      </c>
      <c r="F927">
        <v>1283500</v>
      </c>
      <c r="G927">
        <v>34.467640000000003</v>
      </c>
      <c r="H927">
        <f t="shared" si="28"/>
        <v>-1.0005688965122838E-2</v>
      </c>
      <c r="I927">
        <f t="shared" si="29"/>
        <v>-1.0005687615216358E-2</v>
      </c>
    </row>
    <row r="928" spans="1:9" x14ac:dyDescent="0.35">
      <c r="A928" s="1">
        <v>41704</v>
      </c>
      <c r="B928">
        <v>34.779998999999997</v>
      </c>
      <c r="C928">
        <v>34.990001999999997</v>
      </c>
      <c r="D928">
        <v>34.580002</v>
      </c>
      <c r="E928">
        <v>34.689999</v>
      </c>
      <c r="F928">
        <v>872100</v>
      </c>
      <c r="G928">
        <v>34.527357000000002</v>
      </c>
      <c r="H928">
        <f t="shared" si="28"/>
        <v>1.7325439869320309E-3</v>
      </c>
      <c r="I928">
        <f t="shared" si="29"/>
        <v>1.73255262037085E-3</v>
      </c>
    </row>
    <row r="929" spans="1:9" x14ac:dyDescent="0.35">
      <c r="A929" s="1">
        <v>41705</v>
      </c>
      <c r="B929">
        <v>34.830002</v>
      </c>
      <c r="C929">
        <v>35</v>
      </c>
      <c r="D929">
        <v>33.950001</v>
      </c>
      <c r="E929">
        <v>34.009998000000003</v>
      </c>
      <c r="F929">
        <v>1789300</v>
      </c>
      <c r="G929">
        <v>33.850543999999999</v>
      </c>
      <c r="H929">
        <f t="shared" si="28"/>
        <v>-1.9602220224912582E-2</v>
      </c>
      <c r="I929">
        <f t="shared" si="29"/>
        <v>-1.9602224404260155E-2</v>
      </c>
    </row>
    <row r="930" spans="1:9" x14ac:dyDescent="0.35">
      <c r="A930" s="1">
        <v>41708</v>
      </c>
      <c r="B930">
        <v>33.560001</v>
      </c>
      <c r="C930">
        <v>34.130001</v>
      </c>
      <c r="D930">
        <v>33.409999999999997</v>
      </c>
      <c r="E930">
        <v>34.080002</v>
      </c>
      <c r="F930">
        <v>1177400</v>
      </c>
      <c r="G930">
        <v>33.92022</v>
      </c>
      <c r="H930">
        <f t="shared" si="28"/>
        <v>2.0583359046359626E-3</v>
      </c>
      <c r="I930">
        <f t="shared" si="29"/>
        <v>2.058342105225877E-3</v>
      </c>
    </row>
    <row r="931" spans="1:9" x14ac:dyDescent="0.35">
      <c r="A931" s="1">
        <v>41709</v>
      </c>
      <c r="B931">
        <v>34.099997999999999</v>
      </c>
      <c r="C931">
        <v>34.25</v>
      </c>
      <c r="D931">
        <v>33.540000999999997</v>
      </c>
      <c r="E931">
        <v>33.590000000000003</v>
      </c>
      <c r="F931">
        <v>989900</v>
      </c>
      <c r="G931">
        <v>33.432515000000002</v>
      </c>
      <c r="H931">
        <f t="shared" si="28"/>
        <v>-1.4377992113967508E-2</v>
      </c>
      <c r="I931">
        <f t="shared" si="29"/>
        <v>-1.4378002265315446E-2</v>
      </c>
    </row>
    <row r="932" spans="1:9" x14ac:dyDescent="0.35">
      <c r="A932" s="1">
        <v>41710</v>
      </c>
      <c r="B932">
        <v>33.119999</v>
      </c>
      <c r="C932">
        <v>33.419998</v>
      </c>
      <c r="D932">
        <v>32.840000000000003</v>
      </c>
      <c r="E932">
        <v>33.110000999999997</v>
      </c>
      <c r="F932">
        <v>1373100</v>
      </c>
      <c r="G932">
        <v>32.954765999999999</v>
      </c>
      <c r="H932">
        <f t="shared" si="28"/>
        <v>-1.4289937481393464E-2</v>
      </c>
      <c r="I932">
        <f t="shared" si="29"/>
        <v>-1.4289950965400085E-2</v>
      </c>
    </row>
    <row r="933" spans="1:9" x14ac:dyDescent="0.35">
      <c r="A933" s="1">
        <v>41711</v>
      </c>
      <c r="B933">
        <v>33.279998999999997</v>
      </c>
      <c r="C933">
        <v>33.43</v>
      </c>
      <c r="D933">
        <v>32.270000000000003</v>
      </c>
      <c r="E933">
        <v>32.479999999999997</v>
      </c>
      <c r="F933">
        <v>1240300</v>
      </c>
      <c r="G933">
        <v>32.327719000000002</v>
      </c>
      <c r="H933">
        <f t="shared" si="28"/>
        <v>-1.9027513771443259E-2</v>
      </c>
      <c r="I933">
        <f t="shared" si="29"/>
        <v>-1.9027505763506179E-2</v>
      </c>
    </row>
    <row r="934" spans="1:9" x14ac:dyDescent="0.35">
      <c r="A934" s="1">
        <v>41712</v>
      </c>
      <c r="B934">
        <v>32.900002000000001</v>
      </c>
      <c r="C934">
        <v>33.159999999999997</v>
      </c>
      <c r="D934">
        <v>32.540000999999997</v>
      </c>
      <c r="E934">
        <v>32.700001</v>
      </c>
      <c r="F934">
        <v>747000</v>
      </c>
      <c r="G934">
        <v>32.546689000000001</v>
      </c>
      <c r="H934">
        <f t="shared" si="28"/>
        <v>6.7734298029557714E-3</v>
      </c>
      <c r="I934">
        <f t="shared" si="29"/>
        <v>6.7734441764975362E-3</v>
      </c>
    </row>
    <row r="935" spans="1:9" x14ac:dyDescent="0.35">
      <c r="A935" s="1">
        <v>41715</v>
      </c>
      <c r="B935">
        <v>33.049999</v>
      </c>
      <c r="C935">
        <v>33.490001999999997</v>
      </c>
      <c r="D935">
        <v>32.979999999999997</v>
      </c>
      <c r="E935">
        <v>33.439999</v>
      </c>
      <c r="F935">
        <v>746600</v>
      </c>
      <c r="G935">
        <v>33.283217</v>
      </c>
      <c r="H935">
        <f t="shared" si="28"/>
        <v>2.2629907564834628E-2</v>
      </c>
      <c r="I935">
        <f t="shared" si="29"/>
        <v>2.2629890247822131E-2</v>
      </c>
    </row>
    <row r="936" spans="1:9" x14ac:dyDescent="0.35">
      <c r="A936" s="1">
        <v>41716</v>
      </c>
      <c r="B936">
        <v>32.759998000000003</v>
      </c>
      <c r="C936">
        <v>33.439999</v>
      </c>
      <c r="D936">
        <v>32.759998000000003</v>
      </c>
      <c r="E936">
        <v>33.189999</v>
      </c>
      <c r="F936">
        <v>901400</v>
      </c>
      <c r="G936">
        <v>33.034388999999997</v>
      </c>
      <c r="H936">
        <f t="shared" si="28"/>
        <v>-7.4760767785908124E-3</v>
      </c>
      <c r="I936">
        <f t="shared" si="29"/>
        <v>-7.4760802118377908E-3</v>
      </c>
    </row>
    <row r="937" spans="1:9" x14ac:dyDescent="0.35">
      <c r="A937" s="1">
        <v>41717</v>
      </c>
      <c r="B937">
        <v>32.990001999999997</v>
      </c>
      <c r="C937">
        <v>33.110000999999997</v>
      </c>
      <c r="D937">
        <v>32.389999000000003</v>
      </c>
      <c r="E937">
        <v>32.599997999999999</v>
      </c>
      <c r="F937">
        <v>1205800</v>
      </c>
      <c r="G937">
        <v>32.447155000000002</v>
      </c>
      <c r="H937">
        <f t="shared" si="28"/>
        <v>-1.7776469351505581E-2</v>
      </c>
      <c r="I937">
        <f t="shared" si="29"/>
        <v>-1.7776445025212823E-2</v>
      </c>
    </row>
    <row r="938" spans="1:9" x14ac:dyDescent="0.35">
      <c r="A938" s="1">
        <v>41718</v>
      </c>
      <c r="B938">
        <v>32.43</v>
      </c>
      <c r="C938">
        <v>33.229999999999997</v>
      </c>
      <c r="D938">
        <v>32.270000000000003</v>
      </c>
      <c r="E938">
        <v>33</v>
      </c>
      <c r="F938">
        <v>927600</v>
      </c>
      <c r="G938">
        <v>32.845281</v>
      </c>
      <c r="H938">
        <f t="shared" si="28"/>
        <v>1.2270000752760801E-2</v>
      </c>
      <c r="I938">
        <f t="shared" si="29"/>
        <v>1.2269981759571762E-2</v>
      </c>
    </row>
    <row r="939" spans="1:9" x14ac:dyDescent="0.35">
      <c r="A939" s="1">
        <v>41719</v>
      </c>
      <c r="B939">
        <v>33.299999</v>
      </c>
      <c r="C939">
        <v>33.490001999999997</v>
      </c>
      <c r="D939">
        <v>32.830002</v>
      </c>
      <c r="E939">
        <v>33.099997999999999</v>
      </c>
      <c r="F939">
        <v>1216100</v>
      </c>
      <c r="G939">
        <v>32.944811000000001</v>
      </c>
      <c r="H939">
        <f t="shared" si="28"/>
        <v>3.0302424242424049E-3</v>
      </c>
      <c r="I939">
        <f t="shared" si="29"/>
        <v>3.0302678792731731E-3</v>
      </c>
    </row>
    <row r="940" spans="1:9" x14ac:dyDescent="0.35">
      <c r="A940" s="1">
        <v>41722</v>
      </c>
      <c r="B940">
        <v>33.490001999999997</v>
      </c>
      <c r="C940">
        <v>33.599997999999999</v>
      </c>
      <c r="D940">
        <v>32.720001000000003</v>
      </c>
      <c r="E940">
        <v>33.159999999999997</v>
      </c>
      <c r="F940">
        <v>1042400</v>
      </c>
      <c r="G940">
        <v>33.004531</v>
      </c>
      <c r="H940">
        <f t="shared" si="28"/>
        <v>1.81274935424459E-3</v>
      </c>
      <c r="I940">
        <f t="shared" si="29"/>
        <v>1.8127285659644142E-3</v>
      </c>
    </row>
    <row r="941" spans="1:9" x14ac:dyDescent="0.35">
      <c r="A941" s="1">
        <v>41723</v>
      </c>
      <c r="B941">
        <v>33.479999999999997</v>
      </c>
      <c r="C941">
        <v>34.400002000000001</v>
      </c>
      <c r="D941">
        <v>33.459999000000003</v>
      </c>
      <c r="E941">
        <v>33.959999000000003</v>
      </c>
      <c r="F941">
        <v>1938600</v>
      </c>
      <c r="G941">
        <v>33.800780000000003</v>
      </c>
      <c r="H941">
        <f t="shared" si="28"/>
        <v>2.4125422195416371E-2</v>
      </c>
      <c r="I941">
        <f t="shared" si="29"/>
        <v>2.4125445079040908E-2</v>
      </c>
    </row>
    <row r="942" spans="1:9" x14ac:dyDescent="0.35">
      <c r="A942" s="1">
        <v>41724</v>
      </c>
      <c r="B942">
        <v>34.409999999999997</v>
      </c>
      <c r="C942">
        <v>34.950001</v>
      </c>
      <c r="D942">
        <v>34.380001</v>
      </c>
      <c r="E942">
        <v>34.700001</v>
      </c>
      <c r="F942">
        <v>1181300</v>
      </c>
      <c r="G942">
        <v>34.537312</v>
      </c>
      <c r="H942">
        <f t="shared" si="28"/>
        <v>2.1790401112791461E-2</v>
      </c>
      <c r="I942">
        <f t="shared" si="29"/>
        <v>2.1790384718932427E-2</v>
      </c>
    </row>
    <row r="943" spans="1:9" x14ac:dyDescent="0.35">
      <c r="A943" s="1">
        <v>41725</v>
      </c>
      <c r="B943">
        <v>34.360000999999997</v>
      </c>
      <c r="C943">
        <v>34.720001000000003</v>
      </c>
      <c r="D943">
        <v>34.18</v>
      </c>
      <c r="E943">
        <v>34.209999000000003</v>
      </c>
      <c r="F943">
        <v>1160800</v>
      </c>
      <c r="G943">
        <v>34.049607000000002</v>
      </c>
      <c r="H943">
        <f t="shared" si="28"/>
        <v>-1.4121094693916491E-2</v>
      </c>
      <c r="I943">
        <f t="shared" si="29"/>
        <v>-1.4121104734496948E-2</v>
      </c>
    </row>
    <row r="944" spans="1:9" x14ac:dyDescent="0.35">
      <c r="A944" s="1">
        <v>41726</v>
      </c>
      <c r="B944">
        <v>34.470001000000003</v>
      </c>
      <c r="C944">
        <v>35.020000000000003</v>
      </c>
      <c r="D944">
        <v>34.270000000000003</v>
      </c>
      <c r="E944">
        <v>34.580002</v>
      </c>
      <c r="F944">
        <v>796200</v>
      </c>
      <c r="G944">
        <v>34.417876</v>
      </c>
      <c r="H944">
        <f t="shared" si="28"/>
        <v>1.0815639018288102E-2</v>
      </c>
      <c r="I944">
        <f t="shared" si="29"/>
        <v>1.0815660809242173E-2</v>
      </c>
    </row>
    <row r="945" spans="1:9" x14ac:dyDescent="0.35">
      <c r="A945" s="1">
        <v>41729</v>
      </c>
      <c r="B945">
        <v>34.880001</v>
      </c>
      <c r="C945">
        <v>35.43</v>
      </c>
      <c r="D945">
        <v>34.869999</v>
      </c>
      <c r="E945">
        <v>35.409999999999997</v>
      </c>
      <c r="F945">
        <v>1093400</v>
      </c>
      <c r="G945">
        <v>35.243982000000003</v>
      </c>
      <c r="H945">
        <f t="shared" si="28"/>
        <v>2.4002254250881656E-2</v>
      </c>
      <c r="I945">
        <f t="shared" si="29"/>
        <v>2.4002236512212519E-2</v>
      </c>
    </row>
    <row r="946" spans="1:9" x14ac:dyDescent="0.35">
      <c r="A946" s="1">
        <v>41730</v>
      </c>
      <c r="B946">
        <v>35.490001999999997</v>
      </c>
      <c r="C946">
        <v>36.25</v>
      </c>
      <c r="D946">
        <v>35.43</v>
      </c>
      <c r="E946">
        <v>36.049999</v>
      </c>
      <c r="F946">
        <v>1221300</v>
      </c>
      <c r="G946">
        <v>35.880980999999998</v>
      </c>
      <c r="H946">
        <f t="shared" si="28"/>
        <v>1.8073962157582692E-2</v>
      </c>
      <c r="I946">
        <f t="shared" si="29"/>
        <v>1.8073979268290279E-2</v>
      </c>
    </row>
    <row r="947" spans="1:9" x14ac:dyDescent="0.35">
      <c r="A947" s="1">
        <v>41731</v>
      </c>
      <c r="B947">
        <v>36.290000999999997</v>
      </c>
      <c r="C947">
        <v>36.959999000000003</v>
      </c>
      <c r="D947">
        <v>36.020000000000003</v>
      </c>
      <c r="E947">
        <v>36.799999</v>
      </c>
      <c r="F947">
        <v>1432000</v>
      </c>
      <c r="G947">
        <v>36.627465000000001</v>
      </c>
      <c r="H947">
        <f t="shared" si="28"/>
        <v>2.0804438857265989E-2</v>
      </c>
      <c r="I947">
        <f t="shared" si="29"/>
        <v>2.0804447905145136E-2</v>
      </c>
    </row>
    <row r="948" spans="1:9" x14ac:dyDescent="0.35">
      <c r="A948" s="1">
        <v>41732</v>
      </c>
      <c r="B948">
        <v>36.520000000000003</v>
      </c>
      <c r="C948">
        <v>36.549999</v>
      </c>
      <c r="D948">
        <v>36.110000999999997</v>
      </c>
      <c r="E948">
        <v>36.340000000000003</v>
      </c>
      <c r="F948">
        <v>735200</v>
      </c>
      <c r="G948">
        <v>36.169621999999997</v>
      </c>
      <c r="H948">
        <f t="shared" si="28"/>
        <v>-1.2499973165760039E-2</v>
      </c>
      <c r="I948">
        <f t="shared" si="29"/>
        <v>-1.2499991468151126E-2</v>
      </c>
    </row>
    <row r="949" spans="1:9" x14ac:dyDescent="0.35">
      <c r="A949" s="1">
        <v>41733</v>
      </c>
      <c r="B949">
        <v>36.310001</v>
      </c>
      <c r="C949">
        <v>36.630001</v>
      </c>
      <c r="D949">
        <v>35.950001</v>
      </c>
      <c r="E949">
        <v>36.020000000000003</v>
      </c>
      <c r="F949">
        <v>764300</v>
      </c>
      <c r="G949">
        <v>35.851123000000001</v>
      </c>
      <c r="H949">
        <f t="shared" si="28"/>
        <v>-8.8057237204182785E-3</v>
      </c>
      <c r="I949">
        <f t="shared" si="29"/>
        <v>-8.805704411287342E-3</v>
      </c>
    </row>
    <row r="950" spans="1:9" x14ac:dyDescent="0.35">
      <c r="A950" s="1">
        <v>41736</v>
      </c>
      <c r="B950">
        <v>35.869999</v>
      </c>
      <c r="C950">
        <v>36.400002000000001</v>
      </c>
      <c r="D950">
        <v>35.669998</v>
      </c>
      <c r="E950">
        <v>36.299999</v>
      </c>
      <c r="F950">
        <v>753500</v>
      </c>
      <c r="G950">
        <v>36.129809000000002</v>
      </c>
      <c r="H950">
        <f t="shared" si="28"/>
        <v>7.7734314269849118E-3</v>
      </c>
      <c r="I950">
        <f t="shared" si="29"/>
        <v>7.7734245591135438E-3</v>
      </c>
    </row>
    <row r="951" spans="1:9" x14ac:dyDescent="0.35">
      <c r="A951" s="1">
        <v>41737</v>
      </c>
      <c r="B951">
        <v>36.200001</v>
      </c>
      <c r="C951">
        <v>36.919998</v>
      </c>
      <c r="D951">
        <v>36.200001</v>
      </c>
      <c r="E951">
        <v>36.799999</v>
      </c>
      <c r="F951">
        <v>1319200</v>
      </c>
      <c r="G951">
        <v>36.627465000000001</v>
      </c>
      <c r="H951">
        <f t="shared" si="28"/>
        <v>1.3774105062647523E-2</v>
      </c>
      <c r="I951">
        <f t="shared" si="29"/>
        <v>1.377411101176868E-2</v>
      </c>
    </row>
    <row r="952" spans="1:9" x14ac:dyDescent="0.35">
      <c r="A952" s="1">
        <v>41738</v>
      </c>
      <c r="B952">
        <v>37.159999999999997</v>
      </c>
      <c r="C952">
        <v>38.020000000000003</v>
      </c>
      <c r="D952">
        <v>37.040000999999997</v>
      </c>
      <c r="E952">
        <v>37.959999000000003</v>
      </c>
      <c r="F952">
        <v>1884700</v>
      </c>
      <c r="G952">
        <v>37.782026000000002</v>
      </c>
      <c r="H952">
        <f t="shared" si="28"/>
        <v>3.1521739987003902E-2</v>
      </c>
      <c r="I952">
        <f t="shared" si="29"/>
        <v>3.1521728298696101E-2</v>
      </c>
    </row>
    <row r="953" spans="1:9" x14ac:dyDescent="0.35">
      <c r="A953" s="1">
        <v>41739</v>
      </c>
      <c r="B953">
        <v>37.909999999999997</v>
      </c>
      <c r="C953">
        <v>38.919998</v>
      </c>
      <c r="D953">
        <v>37.810001</v>
      </c>
      <c r="E953">
        <v>37.810001</v>
      </c>
      <c r="F953">
        <v>2870700</v>
      </c>
      <c r="G953">
        <v>37.632731</v>
      </c>
      <c r="H953">
        <f t="shared" si="28"/>
        <v>-3.9514753411875386E-3</v>
      </c>
      <c r="I953">
        <f t="shared" si="29"/>
        <v>-3.9514821148024766E-3</v>
      </c>
    </row>
    <row r="954" spans="1:9" x14ac:dyDescent="0.35">
      <c r="A954" s="1">
        <v>41740</v>
      </c>
      <c r="B954">
        <v>37.5</v>
      </c>
      <c r="C954">
        <v>37.950001</v>
      </c>
      <c r="D954">
        <v>37.049999</v>
      </c>
      <c r="E954">
        <v>37.400002000000001</v>
      </c>
      <c r="F954">
        <v>1876600</v>
      </c>
      <c r="G954">
        <v>37.224654000000001</v>
      </c>
      <c r="H954">
        <f t="shared" si="28"/>
        <v>-1.0843665410111973E-2</v>
      </c>
      <c r="I954">
        <f t="shared" si="29"/>
        <v>-1.0843672227774239E-2</v>
      </c>
    </row>
    <row r="955" spans="1:9" x14ac:dyDescent="0.35">
      <c r="A955" s="1">
        <v>41743</v>
      </c>
      <c r="B955">
        <v>37.990001999999997</v>
      </c>
      <c r="C955">
        <v>38.610000999999997</v>
      </c>
      <c r="D955">
        <v>37.779998999999997</v>
      </c>
      <c r="E955">
        <v>38.299999</v>
      </c>
      <c r="F955">
        <v>1265800</v>
      </c>
      <c r="G955">
        <v>38.120432000000001</v>
      </c>
      <c r="H955">
        <f t="shared" si="28"/>
        <v>2.4064089622241172E-2</v>
      </c>
      <c r="I955">
        <f t="shared" si="29"/>
        <v>2.4064105471604921E-2</v>
      </c>
    </row>
    <row r="956" spans="1:9" x14ac:dyDescent="0.35">
      <c r="A956" s="1">
        <v>41744</v>
      </c>
      <c r="B956">
        <v>37.529998999999997</v>
      </c>
      <c r="C956">
        <v>37.560001</v>
      </c>
      <c r="D956">
        <v>35.709999000000003</v>
      </c>
      <c r="E956">
        <v>36.619999</v>
      </c>
      <c r="F956">
        <v>2571600</v>
      </c>
      <c r="G956">
        <v>36.448307999999997</v>
      </c>
      <c r="H956">
        <f t="shared" si="28"/>
        <v>-4.3864230910293227E-2</v>
      </c>
      <c r="I956">
        <f t="shared" si="29"/>
        <v>-4.3864245819669717E-2</v>
      </c>
    </row>
    <row r="957" spans="1:9" x14ac:dyDescent="0.35">
      <c r="A957" s="1">
        <v>41745</v>
      </c>
      <c r="B957">
        <v>36.900002000000001</v>
      </c>
      <c r="C957">
        <v>37.369999</v>
      </c>
      <c r="D957">
        <v>36.580002</v>
      </c>
      <c r="E957">
        <v>37.340000000000003</v>
      </c>
      <c r="F957">
        <v>1241500</v>
      </c>
      <c r="G957">
        <v>37.164934000000002</v>
      </c>
      <c r="H957">
        <f t="shared" si="28"/>
        <v>1.9661415064484395E-2</v>
      </c>
      <c r="I957">
        <f t="shared" si="29"/>
        <v>1.9661433940911747E-2</v>
      </c>
    </row>
    <row r="958" spans="1:9" x14ac:dyDescent="0.35">
      <c r="A958" s="1">
        <v>41746</v>
      </c>
      <c r="B958">
        <v>37.790000999999997</v>
      </c>
      <c r="C958">
        <v>37.900002000000001</v>
      </c>
      <c r="D958">
        <v>37.349997999999999</v>
      </c>
      <c r="E958">
        <v>37.450001</v>
      </c>
      <c r="F958">
        <v>882600</v>
      </c>
      <c r="G958">
        <v>37.274419000000002</v>
      </c>
      <c r="H958">
        <f t="shared" si="28"/>
        <v>2.9459292983394993E-3</v>
      </c>
      <c r="I958">
        <f t="shared" si="29"/>
        <v>2.9459220888162852E-3</v>
      </c>
    </row>
    <row r="959" spans="1:9" x14ac:dyDescent="0.35">
      <c r="A959" s="1">
        <v>41750</v>
      </c>
      <c r="B959">
        <v>37.759998000000003</v>
      </c>
      <c r="C959">
        <v>38.110000999999997</v>
      </c>
      <c r="D959">
        <v>37.389999000000003</v>
      </c>
      <c r="E959">
        <v>37.979999999999997</v>
      </c>
      <c r="F959">
        <v>687200</v>
      </c>
      <c r="G959">
        <v>37.801932999999998</v>
      </c>
      <c r="H959">
        <f t="shared" si="28"/>
        <v>1.4152175857084665E-2</v>
      </c>
      <c r="I959">
        <f t="shared" si="29"/>
        <v>1.4152172298111379E-2</v>
      </c>
    </row>
    <row r="960" spans="1:9" x14ac:dyDescent="0.35">
      <c r="A960" s="1">
        <v>41751</v>
      </c>
      <c r="B960">
        <v>38.020000000000003</v>
      </c>
      <c r="C960">
        <v>38.150002000000001</v>
      </c>
      <c r="D960">
        <v>37.75</v>
      </c>
      <c r="E960">
        <v>38.020000000000003</v>
      </c>
      <c r="F960">
        <v>1082000</v>
      </c>
      <c r="G960">
        <v>37.841746000000001</v>
      </c>
      <c r="H960">
        <f t="shared" si="28"/>
        <v>1.0531858873092748E-3</v>
      </c>
      <c r="I960">
        <f t="shared" si="29"/>
        <v>1.0532001101637401E-3</v>
      </c>
    </row>
    <row r="961" spans="1:9" x14ac:dyDescent="0.35">
      <c r="A961" s="1">
        <v>41752</v>
      </c>
      <c r="B961">
        <v>37.68</v>
      </c>
      <c r="C961">
        <v>37.889999000000003</v>
      </c>
      <c r="D961">
        <v>37.619999</v>
      </c>
      <c r="E961">
        <v>37.68</v>
      </c>
      <c r="F961">
        <v>825600</v>
      </c>
      <c r="G961">
        <v>37.503340000000001</v>
      </c>
      <c r="H961">
        <f t="shared" si="28"/>
        <v>-8.942661756970104E-3</v>
      </c>
      <c r="I961">
        <f t="shared" si="29"/>
        <v>-8.9426634806966648E-3</v>
      </c>
    </row>
    <row r="962" spans="1:9" x14ac:dyDescent="0.35">
      <c r="A962" s="1">
        <v>41753</v>
      </c>
      <c r="B962">
        <v>37.709999000000003</v>
      </c>
      <c r="C962">
        <v>38</v>
      </c>
      <c r="D962">
        <v>37.340000000000003</v>
      </c>
      <c r="E962">
        <v>37.830002</v>
      </c>
      <c r="F962">
        <v>653200</v>
      </c>
      <c r="G962">
        <v>37.652638000000003</v>
      </c>
      <c r="H962">
        <f t="shared" si="28"/>
        <v>3.9809447983015032E-3</v>
      </c>
      <c r="I962">
        <f t="shared" si="29"/>
        <v>3.980925432241547E-3</v>
      </c>
    </row>
    <row r="963" spans="1:9" x14ac:dyDescent="0.35">
      <c r="A963" s="1">
        <v>41754</v>
      </c>
      <c r="B963">
        <v>37.779998999999997</v>
      </c>
      <c r="C963">
        <v>37.889999000000003</v>
      </c>
      <c r="D963">
        <v>37.209999000000003</v>
      </c>
      <c r="E963">
        <v>37.32</v>
      </c>
      <c r="F963">
        <v>996600</v>
      </c>
      <c r="G963">
        <v>37.145026999999999</v>
      </c>
      <c r="H963">
        <f t="shared" si="28"/>
        <v>-1.3481416152185243E-2</v>
      </c>
      <c r="I963">
        <f t="shared" si="29"/>
        <v>-1.3481419283291763E-2</v>
      </c>
    </row>
    <row r="964" spans="1:9" x14ac:dyDescent="0.35">
      <c r="A964" s="1">
        <v>41757</v>
      </c>
      <c r="B964">
        <v>37.290000999999997</v>
      </c>
      <c r="C964">
        <v>37.590000000000003</v>
      </c>
      <c r="D964">
        <v>36.590000000000003</v>
      </c>
      <c r="E964">
        <v>37.169998</v>
      </c>
      <c r="F964">
        <v>788400</v>
      </c>
      <c r="G964">
        <v>36.995728999999997</v>
      </c>
      <c r="H964">
        <f t="shared" ref="H964:H1027" si="30">(E964-E963)/E963</f>
        <v>-4.0193461950696844E-3</v>
      </c>
      <c r="I964">
        <f t="shared" ref="I964:I1027" si="31">(G964-G963)/G963</f>
        <v>-4.0193267324856626E-3</v>
      </c>
    </row>
    <row r="965" spans="1:9" x14ac:dyDescent="0.35">
      <c r="A965" s="1">
        <v>41758</v>
      </c>
      <c r="B965">
        <v>37.110000999999997</v>
      </c>
      <c r="C965">
        <v>37.470001000000003</v>
      </c>
      <c r="D965">
        <v>36.93</v>
      </c>
      <c r="E965">
        <v>37.169998</v>
      </c>
      <c r="F965">
        <v>917800</v>
      </c>
      <c r="G965">
        <v>36.995728999999997</v>
      </c>
      <c r="H965">
        <f t="shared" si="30"/>
        <v>0</v>
      </c>
      <c r="I965">
        <f t="shared" si="31"/>
        <v>0</v>
      </c>
    </row>
    <row r="966" spans="1:9" x14ac:dyDescent="0.35">
      <c r="A966" s="1">
        <v>41759</v>
      </c>
      <c r="B966">
        <v>37.150002000000001</v>
      </c>
      <c r="C966">
        <v>37.459999000000003</v>
      </c>
      <c r="D966">
        <v>36.909999999999997</v>
      </c>
      <c r="E966">
        <v>37.419998</v>
      </c>
      <c r="F966">
        <v>1756300</v>
      </c>
      <c r="G966">
        <v>37.244557</v>
      </c>
      <c r="H966">
        <f t="shared" si="30"/>
        <v>6.7258545453782372E-3</v>
      </c>
      <c r="I966">
        <f t="shared" si="31"/>
        <v>6.7258574631683344E-3</v>
      </c>
    </row>
    <row r="967" spans="1:9" x14ac:dyDescent="0.35">
      <c r="A967" s="1">
        <v>41760</v>
      </c>
      <c r="B967">
        <v>37.509998000000003</v>
      </c>
      <c r="C967">
        <v>37.759998000000003</v>
      </c>
      <c r="D967">
        <v>37.150002000000001</v>
      </c>
      <c r="E967">
        <v>37.32</v>
      </c>
      <c r="F967">
        <v>998400</v>
      </c>
      <c r="G967">
        <v>37.145026999999999</v>
      </c>
      <c r="H967">
        <f t="shared" si="30"/>
        <v>-2.6723144132717314E-3</v>
      </c>
      <c r="I967">
        <f t="shared" si="31"/>
        <v>-2.6723367927292425E-3</v>
      </c>
    </row>
    <row r="968" spans="1:9" x14ac:dyDescent="0.35">
      <c r="A968" s="1">
        <v>41761</v>
      </c>
      <c r="B968">
        <v>37.330002</v>
      </c>
      <c r="C968">
        <v>37.540000999999997</v>
      </c>
      <c r="D968">
        <v>37.150002000000001</v>
      </c>
      <c r="E968">
        <v>37.419998</v>
      </c>
      <c r="F968">
        <v>1399300</v>
      </c>
      <c r="G968">
        <v>37.244557</v>
      </c>
      <c r="H968">
        <f t="shared" si="30"/>
        <v>2.6794748124329948E-3</v>
      </c>
      <c r="I968">
        <f t="shared" si="31"/>
        <v>2.6794973119820711E-3</v>
      </c>
    </row>
    <row r="969" spans="1:9" x14ac:dyDescent="0.35">
      <c r="A969" s="1">
        <v>41764</v>
      </c>
      <c r="B969">
        <v>37.330002</v>
      </c>
      <c r="C969">
        <v>37.590000000000003</v>
      </c>
      <c r="D969">
        <v>37.25</v>
      </c>
      <c r="E969">
        <v>37.32</v>
      </c>
      <c r="F969">
        <v>1436500</v>
      </c>
      <c r="G969">
        <v>37.145026999999999</v>
      </c>
      <c r="H969">
        <f t="shared" si="30"/>
        <v>-2.6723144132717314E-3</v>
      </c>
      <c r="I969">
        <f t="shared" si="31"/>
        <v>-2.6723367927292425E-3</v>
      </c>
    </row>
    <row r="970" spans="1:9" x14ac:dyDescent="0.35">
      <c r="A970" s="1">
        <v>41765</v>
      </c>
      <c r="B970">
        <v>37.599997999999999</v>
      </c>
      <c r="C970">
        <v>37.979999999999997</v>
      </c>
      <c r="D970">
        <v>37.389999000000003</v>
      </c>
      <c r="E970">
        <v>37.75</v>
      </c>
      <c r="F970">
        <v>787400</v>
      </c>
      <c r="G970">
        <v>37.573011000000001</v>
      </c>
      <c r="H970">
        <f t="shared" si="30"/>
        <v>1.1521972132904601E-2</v>
      </c>
      <c r="I970">
        <f t="shared" si="31"/>
        <v>1.1521973049043743E-2</v>
      </c>
    </row>
    <row r="971" spans="1:9" x14ac:dyDescent="0.35">
      <c r="A971" s="1">
        <v>41766</v>
      </c>
      <c r="B971">
        <v>38</v>
      </c>
      <c r="C971">
        <v>38.130001</v>
      </c>
      <c r="D971">
        <v>37.529998999999997</v>
      </c>
      <c r="E971">
        <v>38.119999</v>
      </c>
      <c r="F971">
        <v>1187700</v>
      </c>
      <c r="G971">
        <v>37.941276000000002</v>
      </c>
      <c r="H971">
        <f t="shared" si="30"/>
        <v>9.8012980132450318E-3</v>
      </c>
      <c r="I971">
        <f t="shared" si="31"/>
        <v>9.8013172274109446E-3</v>
      </c>
    </row>
    <row r="972" spans="1:9" x14ac:dyDescent="0.35">
      <c r="A972" s="1">
        <v>41767</v>
      </c>
      <c r="B972">
        <v>38.119999</v>
      </c>
      <c r="C972">
        <v>39.040000999999997</v>
      </c>
      <c r="D972">
        <v>38.020000000000003</v>
      </c>
      <c r="E972">
        <v>38.279998999999997</v>
      </c>
      <c r="F972">
        <v>1916300</v>
      </c>
      <c r="G972">
        <v>38.100524999999998</v>
      </c>
      <c r="H972">
        <f t="shared" si="30"/>
        <v>4.1972718834540519E-3</v>
      </c>
      <c r="I972">
        <f t="shared" si="31"/>
        <v>4.1972494546571263E-3</v>
      </c>
    </row>
    <row r="973" spans="1:9" x14ac:dyDescent="0.35">
      <c r="A973" s="1">
        <v>41768</v>
      </c>
      <c r="B973">
        <v>38.729999999999997</v>
      </c>
      <c r="C973">
        <v>38.990001999999997</v>
      </c>
      <c r="D973">
        <v>38.220001000000003</v>
      </c>
      <c r="E973">
        <v>38.439999</v>
      </c>
      <c r="F973">
        <v>1057700</v>
      </c>
      <c r="G973">
        <v>38.259774999999998</v>
      </c>
      <c r="H973">
        <f t="shared" si="30"/>
        <v>4.1797284268477565E-3</v>
      </c>
      <c r="I973">
        <f t="shared" si="31"/>
        <v>4.1797324315084932E-3</v>
      </c>
    </row>
    <row r="974" spans="1:9" x14ac:dyDescent="0.35">
      <c r="A974" s="1">
        <v>41771</v>
      </c>
      <c r="B974">
        <v>39.810001</v>
      </c>
      <c r="C974">
        <v>40.950001</v>
      </c>
      <c r="D974">
        <v>39.68</v>
      </c>
      <c r="E974">
        <v>40.529998999999997</v>
      </c>
      <c r="F974">
        <v>2339600</v>
      </c>
      <c r="G974">
        <v>40.339976</v>
      </c>
      <c r="H974">
        <f t="shared" si="30"/>
        <v>5.4370448864995972E-2</v>
      </c>
      <c r="I974">
        <f t="shared" si="31"/>
        <v>5.4370445199952239E-2</v>
      </c>
    </row>
    <row r="975" spans="1:9" x14ac:dyDescent="0.35">
      <c r="A975" s="1">
        <v>41772</v>
      </c>
      <c r="B975">
        <v>39.580002</v>
      </c>
      <c r="C975">
        <v>39.580002</v>
      </c>
      <c r="D975">
        <v>38.590000000000003</v>
      </c>
      <c r="E975">
        <v>39.040000999999997</v>
      </c>
      <c r="F975">
        <v>1606700</v>
      </c>
      <c r="G975">
        <v>38.856963999999998</v>
      </c>
      <c r="H975">
        <f t="shared" si="30"/>
        <v>-3.6762843246060779E-2</v>
      </c>
      <c r="I975">
        <f t="shared" si="31"/>
        <v>-3.6762837935253166E-2</v>
      </c>
    </row>
    <row r="976" spans="1:9" x14ac:dyDescent="0.35">
      <c r="A976" s="1">
        <v>41773</v>
      </c>
      <c r="B976">
        <v>39.409999999999997</v>
      </c>
      <c r="C976">
        <v>39.729999999999997</v>
      </c>
      <c r="D976">
        <v>39.110000999999997</v>
      </c>
      <c r="E976">
        <v>39.560001</v>
      </c>
      <c r="F976">
        <v>1575200</v>
      </c>
      <c r="G976">
        <v>39.374527</v>
      </c>
      <c r="H976">
        <f t="shared" si="30"/>
        <v>1.3319671789967505E-2</v>
      </c>
      <c r="I976">
        <f t="shared" si="31"/>
        <v>1.3319697339195174E-2</v>
      </c>
    </row>
    <row r="977" spans="1:9" x14ac:dyDescent="0.35">
      <c r="A977" s="1">
        <v>41774</v>
      </c>
      <c r="B977">
        <v>39.560001</v>
      </c>
      <c r="C977">
        <v>39.790000999999997</v>
      </c>
      <c r="D977">
        <v>39.139999000000003</v>
      </c>
      <c r="E977">
        <v>39.610000999999997</v>
      </c>
      <c r="F977">
        <v>1104900</v>
      </c>
      <c r="G977">
        <v>39.424290999999997</v>
      </c>
      <c r="H977">
        <f t="shared" si="30"/>
        <v>1.2639029003057194E-3</v>
      </c>
      <c r="I977">
        <f t="shared" si="31"/>
        <v>1.26386280145019E-3</v>
      </c>
    </row>
    <row r="978" spans="1:9" x14ac:dyDescent="0.35">
      <c r="A978" s="1">
        <v>41775</v>
      </c>
      <c r="B978">
        <v>40</v>
      </c>
      <c r="C978">
        <v>40.689999</v>
      </c>
      <c r="D978">
        <v>39.520000000000003</v>
      </c>
      <c r="E978">
        <v>40.68</v>
      </c>
      <c r="F978">
        <v>1533800</v>
      </c>
      <c r="G978">
        <v>40.489274000000002</v>
      </c>
      <c r="H978">
        <f t="shared" si="30"/>
        <v>2.7013354531346841E-2</v>
      </c>
      <c r="I978">
        <f t="shared" si="31"/>
        <v>2.7013371020420004E-2</v>
      </c>
    </row>
    <row r="979" spans="1:9" x14ac:dyDescent="0.35">
      <c r="A979" s="1">
        <v>41778</v>
      </c>
      <c r="B979">
        <v>40.700001</v>
      </c>
      <c r="C979">
        <v>41.139999000000003</v>
      </c>
      <c r="D979">
        <v>40.549999</v>
      </c>
      <c r="E979">
        <v>40.939999</v>
      </c>
      <c r="F979">
        <v>1107900</v>
      </c>
      <c r="G979">
        <v>40.748054000000003</v>
      </c>
      <c r="H979">
        <f t="shared" si="30"/>
        <v>6.3913225172074865E-3</v>
      </c>
      <c r="I979">
        <f t="shared" si="31"/>
        <v>6.3913223042725226E-3</v>
      </c>
    </row>
    <row r="980" spans="1:9" x14ac:dyDescent="0.35">
      <c r="A980" s="1">
        <v>41779</v>
      </c>
      <c r="B980">
        <v>40.889999000000003</v>
      </c>
      <c r="C980">
        <v>41.18</v>
      </c>
      <c r="D980">
        <v>40.389999000000003</v>
      </c>
      <c r="E980">
        <v>40.779998999999997</v>
      </c>
      <c r="F980">
        <v>1157600</v>
      </c>
      <c r="G980">
        <v>40.588804000000003</v>
      </c>
      <c r="H980">
        <f t="shared" si="30"/>
        <v>-3.9081583758710809E-3</v>
      </c>
      <c r="I980">
        <f t="shared" si="31"/>
        <v>-3.9081620928449762E-3</v>
      </c>
    </row>
    <row r="981" spans="1:9" x14ac:dyDescent="0.35">
      <c r="A981" s="1">
        <v>41780</v>
      </c>
      <c r="B981">
        <v>40.68</v>
      </c>
      <c r="C981">
        <v>40.779998999999997</v>
      </c>
      <c r="D981">
        <v>40.270000000000003</v>
      </c>
      <c r="E981">
        <v>40.740001999999997</v>
      </c>
      <c r="F981">
        <v>1130600</v>
      </c>
      <c r="G981">
        <v>40.548994999999998</v>
      </c>
      <c r="H981">
        <f t="shared" si="30"/>
        <v>-9.8079943552719599E-4</v>
      </c>
      <c r="I981">
        <f t="shared" si="31"/>
        <v>-9.8078770687614518E-4</v>
      </c>
    </row>
    <row r="982" spans="1:9" x14ac:dyDescent="0.35">
      <c r="A982" s="1">
        <v>41781</v>
      </c>
      <c r="B982">
        <v>40.639999000000003</v>
      </c>
      <c r="C982">
        <v>40.639999000000003</v>
      </c>
      <c r="D982">
        <v>39.279998999999997</v>
      </c>
      <c r="E982">
        <v>39.330002</v>
      </c>
      <c r="F982">
        <v>2156700</v>
      </c>
      <c r="G982">
        <v>39.145605000000003</v>
      </c>
      <c r="H982">
        <f t="shared" si="30"/>
        <v>-3.4609718477676972E-2</v>
      </c>
      <c r="I982">
        <f t="shared" si="31"/>
        <v>-3.4609735703683767E-2</v>
      </c>
    </row>
    <row r="983" spans="1:9" x14ac:dyDescent="0.35">
      <c r="A983" s="1">
        <v>41782</v>
      </c>
      <c r="B983">
        <v>40.049999</v>
      </c>
      <c r="C983">
        <v>40.799999</v>
      </c>
      <c r="D983">
        <v>39.68</v>
      </c>
      <c r="E983">
        <v>40.700001</v>
      </c>
      <c r="F983">
        <v>1479600</v>
      </c>
      <c r="G983">
        <v>40.509180999999998</v>
      </c>
      <c r="H983">
        <f t="shared" si="30"/>
        <v>3.4833433265525897E-2</v>
      </c>
      <c r="I983">
        <f t="shared" si="31"/>
        <v>3.4833437878913728E-2</v>
      </c>
    </row>
    <row r="984" spans="1:9" x14ac:dyDescent="0.35">
      <c r="A984" s="1">
        <v>41786</v>
      </c>
      <c r="B984">
        <v>40.599997999999999</v>
      </c>
      <c r="C984">
        <v>40.700001</v>
      </c>
      <c r="D984">
        <v>39.520000000000003</v>
      </c>
      <c r="E984">
        <v>39.720001000000003</v>
      </c>
      <c r="F984">
        <v>1870700</v>
      </c>
      <c r="G984">
        <v>39.533776000000003</v>
      </c>
      <c r="H984">
        <f t="shared" si="30"/>
        <v>-2.4078623487011629E-2</v>
      </c>
      <c r="I984">
        <f t="shared" si="31"/>
        <v>-2.4078615659990633E-2</v>
      </c>
    </row>
    <row r="985" spans="1:9" x14ac:dyDescent="0.35">
      <c r="A985" s="1">
        <v>41787</v>
      </c>
      <c r="B985">
        <v>39.619999</v>
      </c>
      <c r="C985">
        <v>39.619999</v>
      </c>
      <c r="D985">
        <v>38.599997999999999</v>
      </c>
      <c r="E985">
        <v>38.720001000000003</v>
      </c>
      <c r="F985">
        <v>2340200</v>
      </c>
      <c r="G985">
        <v>38.538465000000002</v>
      </c>
      <c r="H985">
        <f t="shared" si="30"/>
        <v>-2.517623300160541E-2</v>
      </c>
      <c r="I985">
        <f t="shared" si="31"/>
        <v>-2.5176218937447332E-2</v>
      </c>
    </row>
    <row r="986" spans="1:9" x14ac:dyDescent="0.35">
      <c r="A986" s="1">
        <v>41788</v>
      </c>
      <c r="B986">
        <v>38.630001</v>
      </c>
      <c r="C986">
        <v>39.090000000000003</v>
      </c>
      <c r="D986">
        <v>37.599997999999999</v>
      </c>
      <c r="E986">
        <v>37.669998</v>
      </c>
      <c r="F986">
        <v>2259400</v>
      </c>
      <c r="G986">
        <v>37.493385000000004</v>
      </c>
      <c r="H986">
        <f t="shared" si="30"/>
        <v>-2.7117845374022682E-2</v>
      </c>
      <c r="I986">
        <f t="shared" si="31"/>
        <v>-2.7117841875642909E-2</v>
      </c>
    </row>
    <row r="987" spans="1:9" x14ac:dyDescent="0.35">
      <c r="A987" s="1">
        <v>41789</v>
      </c>
      <c r="B987">
        <v>37.57</v>
      </c>
      <c r="C987">
        <v>37.970001000000003</v>
      </c>
      <c r="D987">
        <v>37.110000999999997</v>
      </c>
      <c r="E987">
        <v>37.240001999999997</v>
      </c>
      <c r="F987">
        <v>3293300</v>
      </c>
      <c r="G987">
        <v>37.065404000000001</v>
      </c>
      <c r="H987">
        <f t="shared" si="30"/>
        <v>-1.1414813454463223E-2</v>
      </c>
      <c r="I987">
        <f t="shared" si="31"/>
        <v>-1.1414840244485863E-2</v>
      </c>
    </row>
    <row r="988" spans="1:9" x14ac:dyDescent="0.35">
      <c r="A988" s="1">
        <v>41792</v>
      </c>
      <c r="B988">
        <v>38.270000000000003</v>
      </c>
      <c r="C988">
        <v>38.299999</v>
      </c>
      <c r="D988">
        <v>37.279998999999997</v>
      </c>
      <c r="E988">
        <v>37.520000000000003</v>
      </c>
      <c r="F988">
        <v>2065000</v>
      </c>
      <c r="G988">
        <v>37.344090000000001</v>
      </c>
      <c r="H988">
        <f t="shared" si="30"/>
        <v>7.5187428829892704E-3</v>
      </c>
      <c r="I988">
        <f t="shared" si="31"/>
        <v>7.518763319023865E-3</v>
      </c>
    </row>
    <row r="989" spans="1:9" x14ac:dyDescent="0.35">
      <c r="A989" s="1">
        <v>41793</v>
      </c>
      <c r="B989">
        <v>37.490001999999997</v>
      </c>
      <c r="C989">
        <v>38</v>
      </c>
      <c r="D989">
        <v>37.400002000000001</v>
      </c>
      <c r="E989">
        <v>37.639999000000003</v>
      </c>
      <c r="F989">
        <v>1084900</v>
      </c>
      <c r="G989">
        <v>37.463526000000002</v>
      </c>
      <c r="H989">
        <f t="shared" si="30"/>
        <v>3.1982675906183358E-3</v>
      </c>
      <c r="I989">
        <f t="shared" si="31"/>
        <v>3.1982570736092462E-3</v>
      </c>
    </row>
    <row r="990" spans="1:9" x14ac:dyDescent="0.35">
      <c r="A990" s="1">
        <v>41794</v>
      </c>
      <c r="B990">
        <v>37.5</v>
      </c>
      <c r="C990">
        <v>37.520000000000003</v>
      </c>
      <c r="D990">
        <v>37.110000999999997</v>
      </c>
      <c r="E990">
        <v>37.419998</v>
      </c>
      <c r="F990">
        <v>1442500</v>
      </c>
      <c r="G990">
        <v>37.244557</v>
      </c>
      <c r="H990">
        <f t="shared" si="30"/>
        <v>-5.8448726313729028E-3</v>
      </c>
      <c r="I990">
        <f t="shared" si="31"/>
        <v>-5.8448582762872158E-3</v>
      </c>
    </row>
    <row r="991" spans="1:9" x14ac:dyDescent="0.35">
      <c r="A991" s="1">
        <v>41795</v>
      </c>
      <c r="B991">
        <v>38.209999000000003</v>
      </c>
      <c r="C991">
        <v>38.889999000000003</v>
      </c>
      <c r="D991">
        <v>38.130001</v>
      </c>
      <c r="E991">
        <v>38.82</v>
      </c>
      <c r="F991">
        <v>2580700</v>
      </c>
      <c r="G991">
        <v>38.637993999999999</v>
      </c>
      <c r="H991">
        <f t="shared" si="30"/>
        <v>3.7413203496162686E-2</v>
      </c>
      <c r="I991">
        <f t="shared" si="31"/>
        <v>3.7413171540743487E-2</v>
      </c>
    </row>
    <row r="992" spans="1:9" x14ac:dyDescent="0.35">
      <c r="A992" s="1">
        <v>41796</v>
      </c>
      <c r="B992">
        <v>39.080002</v>
      </c>
      <c r="C992">
        <v>39.799999</v>
      </c>
      <c r="D992">
        <v>39.080002</v>
      </c>
      <c r="E992">
        <v>39.529998999999997</v>
      </c>
      <c r="F992">
        <v>1543300</v>
      </c>
      <c r="G992">
        <v>39.344664999999999</v>
      </c>
      <c r="H992">
        <f t="shared" si="30"/>
        <v>1.8289515713549621E-2</v>
      </c>
      <c r="I992">
        <f t="shared" si="31"/>
        <v>1.8289536459889715E-2</v>
      </c>
    </row>
    <row r="993" spans="1:9" x14ac:dyDescent="0.35">
      <c r="A993" s="1">
        <v>41799</v>
      </c>
      <c r="B993">
        <v>40.07</v>
      </c>
      <c r="C993">
        <v>40.279998999999997</v>
      </c>
      <c r="D993">
        <v>39.689999</v>
      </c>
      <c r="E993">
        <v>39.909999999999997</v>
      </c>
      <c r="F993">
        <v>1371200</v>
      </c>
      <c r="G993">
        <v>39.722884000000001</v>
      </c>
      <c r="H993">
        <f t="shared" si="30"/>
        <v>9.6129777286359172E-3</v>
      </c>
      <c r="I993">
        <f t="shared" si="31"/>
        <v>9.6129678572686138E-3</v>
      </c>
    </row>
    <row r="994" spans="1:9" x14ac:dyDescent="0.35">
      <c r="A994" s="1">
        <v>41800</v>
      </c>
      <c r="B994">
        <v>40.119999</v>
      </c>
      <c r="C994">
        <v>40.139999000000003</v>
      </c>
      <c r="D994">
        <v>39.419998</v>
      </c>
      <c r="E994">
        <v>39.650002000000001</v>
      </c>
      <c r="F994">
        <v>801300</v>
      </c>
      <c r="G994">
        <v>39.464105000000004</v>
      </c>
      <c r="H994">
        <f t="shared" si="30"/>
        <v>-6.514607867702229E-3</v>
      </c>
      <c r="I994">
        <f t="shared" si="31"/>
        <v>-6.514607549643097E-3</v>
      </c>
    </row>
    <row r="995" spans="1:9" x14ac:dyDescent="0.35">
      <c r="A995" s="1">
        <v>41801</v>
      </c>
      <c r="B995">
        <v>39.279998999999997</v>
      </c>
      <c r="C995">
        <v>39.479999999999997</v>
      </c>
      <c r="D995">
        <v>39.090000000000003</v>
      </c>
      <c r="E995">
        <v>39.279998999999997</v>
      </c>
      <c r="F995">
        <v>811200</v>
      </c>
      <c r="G995">
        <v>39.095837000000003</v>
      </c>
      <c r="H995">
        <f t="shared" si="30"/>
        <v>-9.3317271459407262E-3</v>
      </c>
      <c r="I995">
        <f t="shared" si="31"/>
        <v>-9.3317205597339779E-3</v>
      </c>
    </row>
    <row r="996" spans="1:9" x14ac:dyDescent="0.35">
      <c r="A996" s="1">
        <v>41802</v>
      </c>
      <c r="B996">
        <v>39.509998000000003</v>
      </c>
      <c r="C996">
        <v>39.759998000000003</v>
      </c>
      <c r="D996">
        <v>39.020000000000003</v>
      </c>
      <c r="E996">
        <v>39.130001</v>
      </c>
      <c r="F996">
        <v>1195900</v>
      </c>
      <c r="G996">
        <v>38.946542000000001</v>
      </c>
      <c r="H996">
        <f t="shared" si="30"/>
        <v>-3.8186864515957989E-3</v>
      </c>
      <c r="I996">
        <f t="shared" si="31"/>
        <v>-3.8186930235053458E-3</v>
      </c>
    </row>
    <row r="997" spans="1:9" x14ac:dyDescent="0.35">
      <c r="A997" s="1">
        <v>41803</v>
      </c>
      <c r="B997">
        <v>38.659999999999997</v>
      </c>
      <c r="C997">
        <v>38.75</v>
      </c>
      <c r="D997">
        <v>37.830002</v>
      </c>
      <c r="E997">
        <v>38.189999</v>
      </c>
      <c r="F997">
        <v>922900</v>
      </c>
      <c r="G997">
        <v>38.010947000000002</v>
      </c>
      <c r="H997">
        <f t="shared" si="30"/>
        <v>-2.4022539636531053E-2</v>
      </c>
      <c r="I997">
        <f t="shared" si="31"/>
        <v>-2.4022543516186861E-2</v>
      </c>
    </row>
    <row r="998" spans="1:9" x14ac:dyDescent="0.35">
      <c r="A998" s="1">
        <v>41806</v>
      </c>
      <c r="B998">
        <v>37.889999000000003</v>
      </c>
      <c r="C998">
        <v>38.790000999999997</v>
      </c>
      <c r="D998">
        <v>37.459999000000003</v>
      </c>
      <c r="E998">
        <v>38.75</v>
      </c>
      <c r="F998">
        <v>1232800</v>
      </c>
      <c r="G998">
        <v>38.568322999999999</v>
      </c>
      <c r="H998">
        <f t="shared" si="30"/>
        <v>1.4663551051677161E-2</v>
      </c>
      <c r="I998">
        <f t="shared" si="31"/>
        <v>1.4663565209254005E-2</v>
      </c>
    </row>
    <row r="999" spans="1:9" x14ac:dyDescent="0.35">
      <c r="A999" s="1">
        <v>41807</v>
      </c>
      <c r="B999">
        <v>39</v>
      </c>
      <c r="C999">
        <v>39.590000000000003</v>
      </c>
      <c r="D999">
        <v>38.729999999999997</v>
      </c>
      <c r="E999">
        <v>39.389999000000003</v>
      </c>
      <c r="F999">
        <v>1203600</v>
      </c>
      <c r="G999">
        <v>39.205322000000002</v>
      </c>
      <c r="H999">
        <f t="shared" si="30"/>
        <v>1.651610322580653E-2</v>
      </c>
      <c r="I999">
        <f t="shared" si="31"/>
        <v>1.6516118681126037E-2</v>
      </c>
    </row>
    <row r="1000" spans="1:9" x14ac:dyDescent="0.35">
      <c r="A1000" s="1">
        <v>41808</v>
      </c>
      <c r="B1000">
        <v>38.799999</v>
      </c>
      <c r="C1000">
        <v>39.689999</v>
      </c>
      <c r="D1000">
        <v>38.599997999999999</v>
      </c>
      <c r="E1000">
        <v>39.529998999999997</v>
      </c>
      <c r="F1000">
        <v>1401900</v>
      </c>
      <c r="G1000">
        <v>39.344664999999999</v>
      </c>
      <c r="H1000">
        <f t="shared" si="30"/>
        <v>3.5542016642344534E-3</v>
      </c>
      <c r="I1000">
        <f t="shared" si="31"/>
        <v>3.5541858322193261E-3</v>
      </c>
    </row>
    <row r="1001" spans="1:9" x14ac:dyDescent="0.35">
      <c r="A1001" s="1">
        <v>41809</v>
      </c>
      <c r="B1001">
        <v>39.540000999999997</v>
      </c>
      <c r="C1001">
        <v>39.729999999999997</v>
      </c>
      <c r="D1001">
        <v>39.360000999999997</v>
      </c>
      <c r="E1001">
        <v>39.470001000000003</v>
      </c>
      <c r="F1001">
        <v>834000</v>
      </c>
      <c r="G1001">
        <v>39.284948</v>
      </c>
      <c r="H1001">
        <f t="shared" si="30"/>
        <v>-1.5177839999437673E-3</v>
      </c>
      <c r="I1001">
        <f t="shared" si="31"/>
        <v>-1.5177915481044033E-3</v>
      </c>
    </row>
    <row r="1002" spans="1:9" x14ac:dyDescent="0.35">
      <c r="A1002" s="1">
        <v>41810</v>
      </c>
      <c r="B1002">
        <v>39.400002000000001</v>
      </c>
      <c r="C1002">
        <v>39.520000000000003</v>
      </c>
      <c r="D1002">
        <v>38.840000000000003</v>
      </c>
      <c r="E1002">
        <v>38.860000999999997</v>
      </c>
      <c r="F1002">
        <v>904100</v>
      </c>
      <c r="G1002">
        <v>38.677807999999999</v>
      </c>
      <c r="H1002">
        <f t="shared" si="30"/>
        <v>-1.5454775387515355E-2</v>
      </c>
      <c r="I1002">
        <f t="shared" si="31"/>
        <v>-1.5454774179668028E-2</v>
      </c>
    </row>
    <row r="1003" spans="1:9" x14ac:dyDescent="0.35">
      <c r="A1003" s="1">
        <v>41813</v>
      </c>
      <c r="B1003">
        <v>38.880001</v>
      </c>
      <c r="C1003">
        <v>39.020000000000003</v>
      </c>
      <c r="D1003">
        <v>38.509998000000003</v>
      </c>
      <c r="E1003">
        <v>39.020000000000003</v>
      </c>
      <c r="F1003">
        <v>1656200</v>
      </c>
      <c r="G1003">
        <v>38.837057000000001</v>
      </c>
      <c r="H1003">
        <f t="shared" si="30"/>
        <v>4.1173184735637611E-3</v>
      </c>
      <c r="I1003">
        <f t="shared" si="31"/>
        <v>4.1173222639711805E-3</v>
      </c>
    </row>
    <row r="1004" spans="1:9" x14ac:dyDescent="0.35">
      <c r="A1004" s="1">
        <v>41814</v>
      </c>
      <c r="B1004">
        <v>39.549999</v>
      </c>
      <c r="C1004">
        <v>40</v>
      </c>
      <c r="D1004">
        <v>39.450001</v>
      </c>
      <c r="E1004">
        <v>39.68</v>
      </c>
      <c r="F1004">
        <v>1097500</v>
      </c>
      <c r="G1004">
        <v>39.493963000000001</v>
      </c>
      <c r="H1004">
        <f t="shared" si="30"/>
        <v>1.6914402870322823E-2</v>
      </c>
      <c r="I1004">
        <f t="shared" si="31"/>
        <v>1.6914412438614988E-2</v>
      </c>
    </row>
    <row r="1005" spans="1:9" x14ac:dyDescent="0.35">
      <c r="A1005" s="1">
        <v>41815</v>
      </c>
      <c r="B1005">
        <v>39.509998000000003</v>
      </c>
      <c r="C1005">
        <v>39.860000999999997</v>
      </c>
      <c r="D1005">
        <v>39.159999999999997</v>
      </c>
      <c r="E1005">
        <v>39.380001</v>
      </c>
      <c r="F1005">
        <v>745700</v>
      </c>
      <c r="G1005">
        <v>39.195369999999997</v>
      </c>
      <c r="H1005">
        <f t="shared" si="30"/>
        <v>-7.560458669354831E-3</v>
      </c>
      <c r="I1005">
        <f t="shared" si="31"/>
        <v>-7.5604719637784607E-3</v>
      </c>
    </row>
    <row r="1006" spans="1:9" x14ac:dyDescent="0.35">
      <c r="A1006" s="1">
        <v>41816</v>
      </c>
      <c r="B1006">
        <v>39.25</v>
      </c>
      <c r="C1006">
        <v>39.25</v>
      </c>
      <c r="D1006">
        <v>38.299999</v>
      </c>
      <c r="E1006">
        <v>39.139999000000003</v>
      </c>
      <c r="F1006">
        <v>1050600</v>
      </c>
      <c r="G1006">
        <v>38.956493999999999</v>
      </c>
      <c r="H1006">
        <f t="shared" si="30"/>
        <v>-6.0945148274627247E-3</v>
      </c>
      <c r="I1006">
        <f t="shared" si="31"/>
        <v>-6.0944953447307085E-3</v>
      </c>
    </row>
    <row r="1007" spans="1:9" x14ac:dyDescent="0.35">
      <c r="A1007" s="1">
        <v>41817</v>
      </c>
      <c r="B1007">
        <v>38.82</v>
      </c>
      <c r="C1007">
        <v>39.139999000000003</v>
      </c>
      <c r="D1007">
        <v>38.369999</v>
      </c>
      <c r="E1007">
        <v>38.669998</v>
      </c>
      <c r="F1007">
        <v>718500</v>
      </c>
      <c r="G1007">
        <v>38.488695999999997</v>
      </c>
      <c r="H1007">
        <f t="shared" si="30"/>
        <v>-1.2008201635365484E-2</v>
      </c>
      <c r="I1007">
        <f t="shared" si="31"/>
        <v>-1.2008216139778953E-2</v>
      </c>
    </row>
    <row r="1008" spans="1:9" x14ac:dyDescent="0.35">
      <c r="A1008" s="1">
        <v>41820</v>
      </c>
      <c r="B1008">
        <v>38.68</v>
      </c>
      <c r="C1008">
        <v>39.159999999999997</v>
      </c>
      <c r="D1008">
        <v>38.360000999999997</v>
      </c>
      <c r="E1008">
        <v>39.060001</v>
      </c>
      <c r="F1008">
        <v>1086700</v>
      </c>
      <c r="G1008">
        <v>38.876871000000001</v>
      </c>
      <c r="H1008">
        <f t="shared" si="30"/>
        <v>1.0085415572041149E-2</v>
      </c>
      <c r="I1008">
        <f t="shared" si="31"/>
        <v>1.0085428719123246E-2</v>
      </c>
    </row>
    <row r="1009" spans="1:9" x14ac:dyDescent="0.35">
      <c r="A1009" s="1">
        <v>41821</v>
      </c>
      <c r="B1009">
        <v>40.119999</v>
      </c>
      <c r="C1009">
        <v>40.650002000000001</v>
      </c>
      <c r="D1009">
        <v>39.909999999999997</v>
      </c>
      <c r="E1009">
        <v>40.470001000000003</v>
      </c>
      <c r="F1009">
        <v>1127600</v>
      </c>
      <c r="G1009">
        <v>40.280259999999998</v>
      </c>
      <c r="H1009">
        <f t="shared" si="30"/>
        <v>3.6098309367682907E-2</v>
      </c>
      <c r="I1009">
        <f t="shared" si="31"/>
        <v>3.6098301223881857E-2</v>
      </c>
    </row>
    <row r="1010" spans="1:9" x14ac:dyDescent="0.35">
      <c r="A1010" s="1">
        <v>41822</v>
      </c>
      <c r="B1010">
        <v>40.509998000000003</v>
      </c>
      <c r="C1010">
        <v>41.860000999999997</v>
      </c>
      <c r="D1010">
        <v>40.490001999999997</v>
      </c>
      <c r="E1010">
        <v>41.150002000000001</v>
      </c>
      <c r="F1010">
        <v>1625100</v>
      </c>
      <c r="G1010">
        <v>40.957071999999997</v>
      </c>
      <c r="H1010">
        <f t="shared" si="30"/>
        <v>1.680259409926867E-2</v>
      </c>
      <c r="I1010">
        <f t="shared" si="31"/>
        <v>1.6802572773859905E-2</v>
      </c>
    </row>
    <row r="1011" spans="1:9" x14ac:dyDescent="0.35">
      <c r="A1011" s="1">
        <v>41823</v>
      </c>
      <c r="B1011">
        <v>41.799999</v>
      </c>
      <c r="C1011">
        <v>42.450001</v>
      </c>
      <c r="D1011">
        <v>41.790000999999997</v>
      </c>
      <c r="E1011">
        <v>42.139999000000003</v>
      </c>
      <c r="F1011">
        <v>1181000</v>
      </c>
      <c r="G1011">
        <v>41.942428</v>
      </c>
      <c r="H1011">
        <f t="shared" si="30"/>
        <v>2.4058249134471549E-2</v>
      </c>
      <c r="I1011">
        <f t="shared" si="31"/>
        <v>2.405826275862696E-2</v>
      </c>
    </row>
    <row r="1012" spans="1:9" x14ac:dyDescent="0.35">
      <c r="A1012" s="1">
        <v>41827</v>
      </c>
      <c r="B1012">
        <v>42.34</v>
      </c>
      <c r="C1012">
        <v>42.369999</v>
      </c>
      <c r="D1012">
        <v>41.810001</v>
      </c>
      <c r="E1012">
        <v>41.950001</v>
      </c>
      <c r="F1012">
        <v>1381300</v>
      </c>
      <c r="G1012">
        <v>41.753321</v>
      </c>
      <c r="H1012">
        <f t="shared" si="30"/>
        <v>-4.5087329024379608E-3</v>
      </c>
      <c r="I1012">
        <f t="shared" si="31"/>
        <v>-4.5087280116449125E-3</v>
      </c>
    </row>
    <row r="1013" spans="1:9" x14ac:dyDescent="0.35">
      <c r="A1013" s="1">
        <v>41828</v>
      </c>
      <c r="B1013">
        <v>41.59</v>
      </c>
      <c r="C1013">
        <v>41.630001</v>
      </c>
      <c r="D1013">
        <v>40.860000999999997</v>
      </c>
      <c r="E1013">
        <v>41.18</v>
      </c>
      <c r="F1013">
        <v>1170600</v>
      </c>
      <c r="G1013">
        <v>40.986930000000001</v>
      </c>
      <c r="H1013">
        <f t="shared" si="30"/>
        <v>-1.8355208144095171E-2</v>
      </c>
      <c r="I1013">
        <f t="shared" si="31"/>
        <v>-1.8355210595104487E-2</v>
      </c>
    </row>
    <row r="1014" spans="1:9" x14ac:dyDescent="0.35">
      <c r="A1014" s="1">
        <v>41829</v>
      </c>
      <c r="B1014">
        <v>40.900002000000001</v>
      </c>
      <c r="C1014">
        <v>41.93</v>
      </c>
      <c r="D1014">
        <v>40.57</v>
      </c>
      <c r="E1014">
        <v>41.529998999999997</v>
      </c>
      <c r="F1014">
        <v>739200</v>
      </c>
      <c r="G1014">
        <v>41.335287999999998</v>
      </c>
      <c r="H1014">
        <f t="shared" si="30"/>
        <v>8.4992472073821476E-3</v>
      </c>
      <c r="I1014">
        <f t="shared" si="31"/>
        <v>8.4992459791449985E-3</v>
      </c>
    </row>
    <row r="1015" spans="1:9" x14ac:dyDescent="0.35">
      <c r="A1015" s="1">
        <v>41830</v>
      </c>
      <c r="B1015">
        <v>40.599997999999999</v>
      </c>
      <c r="C1015">
        <v>41.060001</v>
      </c>
      <c r="D1015">
        <v>40.209999000000003</v>
      </c>
      <c r="E1015">
        <v>40.82</v>
      </c>
      <c r="F1015">
        <v>1099200</v>
      </c>
      <c r="G1015">
        <v>40.628618000000003</v>
      </c>
      <c r="H1015">
        <f t="shared" si="30"/>
        <v>-1.7096051459090964E-2</v>
      </c>
      <c r="I1015">
        <f t="shared" si="31"/>
        <v>-1.7096046361162295E-2</v>
      </c>
    </row>
    <row r="1016" spans="1:9" x14ac:dyDescent="0.35">
      <c r="A1016" s="1">
        <v>41831</v>
      </c>
      <c r="B1016">
        <v>40.150002000000001</v>
      </c>
      <c r="C1016">
        <v>40.770000000000003</v>
      </c>
      <c r="D1016">
        <v>40.099997999999999</v>
      </c>
      <c r="E1016">
        <v>40.599997999999999</v>
      </c>
      <c r="F1016">
        <v>811200</v>
      </c>
      <c r="G1016">
        <v>40.409647999999997</v>
      </c>
      <c r="H1016">
        <f t="shared" si="30"/>
        <v>-5.3895639392454904E-3</v>
      </c>
      <c r="I1016">
        <f t="shared" si="31"/>
        <v>-5.389550784129696E-3</v>
      </c>
    </row>
    <row r="1017" spans="1:9" x14ac:dyDescent="0.35">
      <c r="A1017" s="1">
        <v>41834</v>
      </c>
      <c r="B1017">
        <v>41.009998000000003</v>
      </c>
      <c r="C1017">
        <v>41.490001999999997</v>
      </c>
      <c r="D1017">
        <v>40.93</v>
      </c>
      <c r="E1017">
        <v>41.029998999999997</v>
      </c>
      <c r="F1017">
        <v>1154400</v>
      </c>
      <c r="G1017">
        <v>40.837631999999999</v>
      </c>
      <c r="H1017">
        <f t="shared" si="30"/>
        <v>1.059115815719984E-2</v>
      </c>
      <c r="I1017">
        <f t="shared" si="31"/>
        <v>1.0591134077683681E-2</v>
      </c>
    </row>
    <row r="1018" spans="1:9" x14ac:dyDescent="0.35">
      <c r="A1018" s="1">
        <v>41835</v>
      </c>
      <c r="B1018">
        <v>41.290000999999997</v>
      </c>
      <c r="C1018">
        <v>41.73</v>
      </c>
      <c r="D1018">
        <v>41.009998000000003</v>
      </c>
      <c r="E1018">
        <v>41.580002</v>
      </c>
      <c r="F1018">
        <v>1122400</v>
      </c>
      <c r="G1018">
        <v>41.385055999999999</v>
      </c>
      <c r="H1018">
        <f t="shared" si="30"/>
        <v>1.3404899181206508E-2</v>
      </c>
      <c r="I1018">
        <f t="shared" si="31"/>
        <v>1.3404890861448564E-2</v>
      </c>
    </row>
    <row r="1019" spans="1:9" x14ac:dyDescent="0.35">
      <c r="A1019" s="1">
        <v>41836</v>
      </c>
      <c r="B1019">
        <v>41.869999</v>
      </c>
      <c r="C1019">
        <v>42.439999</v>
      </c>
      <c r="D1019">
        <v>41.599997999999999</v>
      </c>
      <c r="E1019">
        <v>41.689999</v>
      </c>
      <c r="F1019">
        <v>1014500</v>
      </c>
      <c r="G1019">
        <v>41.494537000000001</v>
      </c>
      <c r="H1019">
        <f t="shared" si="30"/>
        <v>2.6454303681851649E-3</v>
      </c>
      <c r="I1019">
        <f t="shared" si="31"/>
        <v>2.6454235074613018E-3</v>
      </c>
    </row>
    <row r="1020" spans="1:9" x14ac:dyDescent="0.35">
      <c r="A1020" s="1">
        <v>41837</v>
      </c>
      <c r="B1020">
        <v>42.02</v>
      </c>
      <c r="C1020">
        <v>42.349997999999999</v>
      </c>
      <c r="D1020">
        <v>41.5</v>
      </c>
      <c r="E1020">
        <v>41.639999000000003</v>
      </c>
      <c r="F1020">
        <v>1143500</v>
      </c>
      <c r="G1020">
        <v>41.444772999999998</v>
      </c>
      <c r="H1020">
        <f t="shared" si="30"/>
        <v>-1.1993284048770823E-3</v>
      </c>
      <c r="I1020">
        <f t="shared" si="31"/>
        <v>-1.199290402975294E-3</v>
      </c>
    </row>
    <row r="1021" spans="1:9" x14ac:dyDescent="0.35">
      <c r="A1021" s="1">
        <v>41838</v>
      </c>
      <c r="B1021">
        <v>41.759998000000003</v>
      </c>
      <c r="C1021">
        <v>42.279998999999997</v>
      </c>
      <c r="D1021">
        <v>41.709999000000003</v>
      </c>
      <c r="E1021">
        <v>42.009998000000003</v>
      </c>
      <c r="F1021">
        <v>695900</v>
      </c>
      <c r="G1021">
        <v>41.813037000000001</v>
      </c>
      <c r="H1021">
        <f t="shared" si="30"/>
        <v>8.8856630375999755E-3</v>
      </c>
      <c r="I1021">
        <f t="shared" si="31"/>
        <v>8.8856560995038743E-3</v>
      </c>
    </row>
    <row r="1022" spans="1:9" x14ac:dyDescent="0.35">
      <c r="A1022" s="1">
        <v>41841</v>
      </c>
      <c r="B1022">
        <v>41.779998999999997</v>
      </c>
      <c r="C1022">
        <v>42.049999</v>
      </c>
      <c r="D1022">
        <v>41.439999</v>
      </c>
      <c r="E1022">
        <v>41.639999000000003</v>
      </c>
      <c r="F1022">
        <v>832300</v>
      </c>
      <c r="G1022">
        <v>41.444772999999998</v>
      </c>
      <c r="H1022">
        <f t="shared" si="30"/>
        <v>-8.8074034185862127E-3</v>
      </c>
      <c r="I1022">
        <f t="shared" si="31"/>
        <v>-8.8073966021650959E-3</v>
      </c>
    </row>
    <row r="1023" spans="1:9" x14ac:dyDescent="0.35">
      <c r="A1023" s="1">
        <v>41842</v>
      </c>
      <c r="B1023">
        <v>42.549999</v>
      </c>
      <c r="C1023">
        <v>42.830002</v>
      </c>
      <c r="D1023">
        <v>42.5</v>
      </c>
      <c r="E1023">
        <v>42.630001</v>
      </c>
      <c r="F1023">
        <v>1173200</v>
      </c>
      <c r="G1023">
        <v>42.430132999999998</v>
      </c>
      <c r="H1023">
        <f t="shared" si="30"/>
        <v>2.3775264740039905E-2</v>
      </c>
      <c r="I1023">
        <f t="shared" si="31"/>
        <v>2.3775253878215236E-2</v>
      </c>
    </row>
    <row r="1024" spans="1:9" x14ac:dyDescent="0.35">
      <c r="A1024" s="1">
        <v>41843</v>
      </c>
      <c r="B1024">
        <v>42.5</v>
      </c>
      <c r="C1024">
        <v>42.52</v>
      </c>
      <c r="D1024">
        <v>41.970001000000003</v>
      </c>
      <c r="E1024">
        <v>42.189999</v>
      </c>
      <c r="F1024">
        <v>880100</v>
      </c>
      <c r="G1024">
        <v>41.992193</v>
      </c>
      <c r="H1024">
        <f t="shared" si="30"/>
        <v>-1.0321416600482834E-2</v>
      </c>
      <c r="I1024">
        <f t="shared" si="31"/>
        <v>-1.0321438304235285E-2</v>
      </c>
    </row>
    <row r="1025" spans="1:9" x14ac:dyDescent="0.35">
      <c r="A1025" s="1">
        <v>41844</v>
      </c>
      <c r="B1025">
        <v>42.279998999999997</v>
      </c>
      <c r="C1025">
        <v>42.34</v>
      </c>
      <c r="D1025">
        <v>41.470001000000003</v>
      </c>
      <c r="E1025">
        <v>41.52</v>
      </c>
      <c r="F1025">
        <v>1206400</v>
      </c>
      <c r="G1025">
        <v>41.325336</v>
      </c>
      <c r="H1025">
        <f t="shared" si="30"/>
        <v>-1.5880517086525579E-2</v>
      </c>
      <c r="I1025">
        <f t="shared" si="31"/>
        <v>-1.5880499501419235E-2</v>
      </c>
    </row>
    <row r="1026" spans="1:9" x14ac:dyDescent="0.35">
      <c r="A1026" s="1">
        <v>41845</v>
      </c>
      <c r="B1026">
        <v>40.32</v>
      </c>
      <c r="C1026">
        <v>41.279998999999997</v>
      </c>
      <c r="D1026">
        <v>40.049999</v>
      </c>
      <c r="E1026">
        <v>40.520000000000003</v>
      </c>
      <c r="F1026">
        <v>1462500</v>
      </c>
      <c r="G1026">
        <v>40.330024999999999</v>
      </c>
      <c r="H1026">
        <f t="shared" si="30"/>
        <v>-2.4084778420038533E-2</v>
      </c>
      <c r="I1026">
        <f t="shared" si="31"/>
        <v>-2.4084764852244662E-2</v>
      </c>
    </row>
    <row r="1027" spans="1:9" x14ac:dyDescent="0.35">
      <c r="A1027" s="1">
        <v>41848</v>
      </c>
      <c r="B1027">
        <v>40.369999</v>
      </c>
      <c r="C1027">
        <v>40.700001</v>
      </c>
      <c r="D1027">
        <v>39.860000999999997</v>
      </c>
      <c r="E1027">
        <v>40.43</v>
      </c>
      <c r="F1027">
        <v>1684500</v>
      </c>
      <c r="G1027">
        <v>40.240447000000003</v>
      </c>
      <c r="H1027">
        <f t="shared" si="30"/>
        <v>-2.2211253701876457E-3</v>
      </c>
      <c r="I1027">
        <f t="shared" si="31"/>
        <v>-2.2211243360249822E-3</v>
      </c>
    </row>
    <row r="1028" spans="1:9" x14ac:dyDescent="0.35">
      <c r="A1028" s="1">
        <v>41849</v>
      </c>
      <c r="B1028">
        <v>40.590000000000003</v>
      </c>
      <c r="C1028">
        <v>40.82</v>
      </c>
      <c r="D1028">
        <v>40.060001</v>
      </c>
      <c r="E1028">
        <v>40.189999</v>
      </c>
      <c r="F1028">
        <v>766600</v>
      </c>
      <c r="G1028">
        <v>40.001570000000001</v>
      </c>
      <c r="H1028">
        <f t="shared" ref="H1028:H1091" si="32">(E1028-E1027)/E1027</f>
        <v>-5.9362107346030042E-3</v>
      </c>
      <c r="I1028">
        <f t="shared" ref="I1028:I1091" si="33">(G1028-G1027)/G1027</f>
        <v>-5.9362412152131963E-3</v>
      </c>
    </row>
    <row r="1029" spans="1:9" x14ac:dyDescent="0.35">
      <c r="A1029" s="1">
        <v>41850</v>
      </c>
      <c r="B1029">
        <v>40.400002000000001</v>
      </c>
      <c r="C1029">
        <v>40.409999999999997</v>
      </c>
      <c r="D1029">
        <v>39.5</v>
      </c>
      <c r="E1029">
        <v>39.709999000000003</v>
      </c>
      <c r="F1029">
        <v>1173400</v>
      </c>
      <c r="G1029">
        <v>39.523820999999998</v>
      </c>
      <c r="H1029">
        <f t="shared" si="32"/>
        <v>-1.1943269767187525E-2</v>
      </c>
      <c r="I1029">
        <f t="shared" si="33"/>
        <v>-1.1943256227193154E-2</v>
      </c>
    </row>
    <row r="1030" spans="1:9" x14ac:dyDescent="0.35">
      <c r="A1030" s="1">
        <v>41851</v>
      </c>
      <c r="B1030">
        <v>39.509998000000003</v>
      </c>
      <c r="C1030">
        <v>39.599997999999999</v>
      </c>
      <c r="D1030">
        <v>38.979999999999997</v>
      </c>
      <c r="E1030">
        <v>39.32</v>
      </c>
      <c r="F1030">
        <v>1155700</v>
      </c>
      <c r="G1030">
        <v>39.135649999999998</v>
      </c>
      <c r="H1030">
        <f t="shared" si="32"/>
        <v>-9.8211787917698787E-3</v>
      </c>
      <c r="I1030">
        <f t="shared" si="33"/>
        <v>-9.8211911242083571E-3</v>
      </c>
    </row>
    <row r="1031" spans="1:9" x14ac:dyDescent="0.35">
      <c r="A1031" s="1">
        <v>41852</v>
      </c>
      <c r="B1031">
        <v>38.650002000000001</v>
      </c>
      <c r="C1031">
        <v>39.299999</v>
      </c>
      <c r="D1031">
        <v>38.520000000000003</v>
      </c>
      <c r="E1031">
        <v>39.110000999999997</v>
      </c>
      <c r="F1031">
        <v>1025800</v>
      </c>
      <c r="G1031">
        <v>39.093668999999998</v>
      </c>
      <c r="H1031">
        <f t="shared" si="32"/>
        <v>-5.3407680569685497E-3</v>
      </c>
      <c r="I1031">
        <f t="shared" si="33"/>
        <v>-1.0727048100644765E-3</v>
      </c>
    </row>
    <row r="1032" spans="1:9" x14ac:dyDescent="0.35">
      <c r="A1032" s="1">
        <v>41855</v>
      </c>
      <c r="B1032">
        <v>39.349997999999999</v>
      </c>
      <c r="C1032">
        <v>39.880001</v>
      </c>
      <c r="D1032">
        <v>39.240001999999997</v>
      </c>
      <c r="E1032">
        <v>39.700001</v>
      </c>
      <c r="F1032">
        <v>713700</v>
      </c>
      <c r="G1032">
        <v>39.683422</v>
      </c>
      <c r="H1032">
        <f t="shared" si="32"/>
        <v>1.5085655456771874E-2</v>
      </c>
      <c r="I1032">
        <f t="shared" si="33"/>
        <v>1.5085639569926316E-2</v>
      </c>
    </row>
    <row r="1033" spans="1:9" x14ac:dyDescent="0.35">
      <c r="A1033" s="1">
        <v>41856</v>
      </c>
      <c r="B1033">
        <v>39.919998</v>
      </c>
      <c r="C1033">
        <v>40.159999999999997</v>
      </c>
      <c r="D1033">
        <v>39.360000999999997</v>
      </c>
      <c r="E1033">
        <v>39.560001</v>
      </c>
      <c r="F1033">
        <v>983300</v>
      </c>
      <c r="G1033">
        <v>39.543481999999997</v>
      </c>
      <c r="H1033">
        <f t="shared" si="32"/>
        <v>-3.5264482738930048E-3</v>
      </c>
      <c r="I1033">
        <f t="shared" si="33"/>
        <v>-3.5264095923986305E-3</v>
      </c>
    </row>
    <row r="1034" spans="1:9" x14ac:dyDescent="0.35">
      <c r="A1034" s="1">
        <v>41857</v>
      </c>
      <c r="B1034">
        <v>39.130001</v>
      </c>
      <c r="C1034">
        <v>39.840000000000003</v>
      </c>
      <c r="D1034">
        <v>38.659999999999997</v>
      </c>
      <c r="E1034">
        <v>38.830002</v>
      </c>
      <c r="F1034">
        <v>1026800</v>
      </c>
      <c r="G1034">
        <v>38.813786999999998</v>
      </c>
      <c r="H1034">
        <f t="shared" si="32"/>
        <v>-1.8452957066406529E-2</v>
      </c>
      <c r="I1034">
        <f t="shared" si="33"/>
        <v>-1.845297791428685E-2</v>
      </c>
    </row>
    <row r="1035" spans="1:9" x14ac:dyDescent="0.35">
      <c r="A1035" s="1">
        <v>41858</v>
      </c>
      <c r="B1035">
        <v>38.959999000000003</v>
      </c>
      <c r="C1035">
        <v>39.459999000000003</v>
      </c>
      <c r="D1035">
        <v>38.5</v>
      </c>
      <c r="E1035">
        <v>38.650002000000001</v>
      </c>
      <c r="F1035">
        <v>1003300</v>
      </c>
      <c r="G1035">
        <v>38.633862000000001</v>
      </c>
      <c r="H1035">
        <f t="shared" si="32"/>
        <v>-4.6355907990939509E-3</v>
      </c>
      <c r="I1035">
        <f t="shared" si="33"/>
        <v>-4.6355950786249548E-3</v>
      </c>
    </row>
    <row r="1036" spans="1:9" x14ac:dyDescent="0.35">
      <c r="A1036" s="1">
        <v>41859</v>
      </c>
      <c r="B1036">
        <v>38.259998000000003</v>
      </c>
      <c r="C1036">
        <v>38.310001</v>
      </c>
      <c r="D1036">
        <v>37.330002</v>
      </c>
      <c r="E1036">
        <v>38.240001999999997</v>
      </c>
      <c r="F1036">
        <v>1437000</v>
      </c>
      <c r="G1036">
        <v>38.224032999999999</v>
      </c>
      <c r="H1036">
        <f t="shared" si="32"/>
        <v>-1.0608020149649764E-2</v>
      </c>
      <c r="I1036">
        <f t="shared" si="33"/>
        <v>-1.060802567447184E-2</v>
      </c>
    </row>
    <row r="1037" spans="1:9" x14ac:dyDescent="0.35">
      <c r="A1037" s="1">
        <v>41862</v>
      </c>
      <c r="B1037">
        <v>40.139999000000003</v>
      </c>
      <c r="C1037">
        <v>41.580002</v>
      </c>
      <c r="D1037">
        <v>40.130001</v>
      </c>
      <c r="E1037">
        <v>41.110000999999997</v>
      </c>
      <c r="F1037">
        <v>2977300</v>
      </c>
      <c r="G1037">
        <v>41.092832999999999</v>
      </c>
      <c r="H1037">
        <f t="shared" si="32"/>
        <v>7.505227117927453E-2</v>
      </c>
      <c r="I1037">
        <f t="shared" si="33"/>
        <v>7.5052258352748924E-2</v>
      </c>
    </row>
    <row r="1038" spans="1:9" x14ac:dyDescent="0.35">
      <c r="A1038" s="1">
        <v>41863</v>
      </c>
      <c r="B1038">
        <v>41.419998</v>
      </c>
      <c r="C1038">
        <v>42.169998</v>
      </c>
      <c r="D1038">
        <v>41.16</v>
      </c>
      <c r="E1038">
        <v>41.84</v>
      </c>
      <c r="F1038">
        <v>1677300</v>
      </c>
      <c r="G1038">
        <v>41.822527999999998</v>
      </c>
      <c r="H1038">
        <f t="shared" si="32"/>
        <v>1.7757211925147037E-2</v>
      </c>
      <c r="I1038">
        <f t="shared" si="33"/>
        <v>1.775723275151167E-2</v>
      </c>
    </row>
    <row r="1039" spans="1:9" x14ac:dyDescent="0.35">
      <c r="A1039" s="1">
        <v>41864</v>
      </c>
      <c r="B1039">
        <v>41.919998</v>
      </c>
      <c r="C1039">
        <v>42.380001</v>
      </c>
      <c r="D1039">
        <v>41.919998</v>
      </c>
      <c r="E1039">
        <v>42.200001</v>
      </c>
      <c r="F1039">
        <v>1086500</v>
      </c>
      <c r="G1039">
        <v>42.182378</v>
      </c>
      <c r="H1039">
        <f t="shared" si="32"/>
        <v>8.6042304015295622E-3</v>
      </c>
      <c r="I1039">
        <f t="shared" si="33"/>
        <v>8.6042144559028474E-3</v>
      </c>
    </row>
    <row r="1040" spans="1:9" x14ac:dyDescent="0.35">
      <c r="A1040" s="1">
        <v>41865</v>
      </c>
      <c r="B1040">
        <v>42.540000999999997</v>
      </c>
      <c r="C1040">
        <v>43.880001</v>
      </c>
      <c r="D1040">
        <v>41.619999</v>
      </c>
      <c r="E1040">
        <v>43.82</v>
      </c>
      <c r="F1040">
        <v>1630500</v>
      </c>
      <c r="G1040">
        <v>43.801701000000001</v>
      </c>
      <c r="H1040">
        <f t="shared" si="32"/>
        <v>3.838860098605211E-2</v>
      </c>
      <c r="I1040">
        <f t="shared" si="33"/>
        <v>3.8388613368359685E-2</v>
      </c>
    </row>
    <row r="1041" spans="1:9" x14ac:dyDescent="0.35">
      <c r="A1041" s="1">
        <v>41866</v>
      </c>
      <c r="B1041">
        <v>43.720001000000003</v>
      </c>
      <c r="C1041">
        <v>44.299999</v>
      </c>
      <c r="D1041">
        <v>43.540000999999997</v>
      </c>
      <c r="E1041">
        <v>44.27</v>
      </c>
      <c r="F1041">
        <v>2113700</v>
      </c>
      <c r="G1041">
        <v>44.251514</v>
      </c>
      <c r="H1041">
        <f t="shared" si="32"/>
        <v>1.0269283432222795E-2</v>
      </c>
      <c r="I1041">
        <f t="shared" si="33"/>
        <v>1.0269304381580954E-2</v>
      </c>
    </row>
    <row r="1042" spans="1:9" x14ac:dyDescent="0.35">
      <c r="A1042" s="1">
        <v>41869</v>
      </c>
      <c r="B1042">
        <v>44.34</v>
      </c>
      <c r="C1042">
        <v>45.599997999999999</v>
      </c>
      <c r="D1042">
        <v>44.34</v>
      </c>
      <c r="E1042">
        <v>45.549999</v>
      </c>
      <c r="F1042">
        <v>1683200</v>
      </c>
      <c r="G1042">
        <v>45.530977999999998</v>
      </c>
      <c r="H1042">
        <f t="shared" si="32"/>
        <v>2.8913462841653411E-2</v>
      </c>
      <c r="I1042">
        <f t="shared" si="33"/>
        <v>2.8913451413210344E-2</v>
      </c>
    </row>
    <row r="1043" spans="1:9" x14ac:dyDescent="0.35">
      <c r="A1043" s="1">
        <v>41870</v>
      </c>
      <c r="B1043">
        <v>45.759998000000003</v>
      </c>
      <c r="C1043">
        <v>46.189999</v>
      </c>
      <c r="D1043">
        <v>45.509998000000003</v>
      </c>
      <c r="E1043">
        <v>46.049999</v>
      </c>
      <c r="F1043">
        <v>1127900</v>
      </c>
      <c r="G1043">
        <v>46.030768999999999</v>
      </c>
      <c r="H1043">
        <f t="shared" si="32"/>
        <v>1.0976948649329278E-2</v>
      </c>
      <c r="I1043">
        <f t="shared" si="33"/>
        <v>1.0976944092876764E-2</v>
      </c>
    </row>
    <row r="1044" spans="1:9" x14ac:dyDescent="0.35">
      <c r="A1044" s="1">
        <v>41871</v>
      </c>
      <c r="B1044">
        <v>45.830002</v>
      </c>
      <c r="C1044">
        <v>47</v>
      </c>
      <c r="D1044">
        <v>45.810001</v>
      </c>
      <c r="E1044">
        <v>46.75</v>
      </c>
      <c r="F1044">
        <v>1307400</v>
      </c>
      <c r="G1044">
        <v>46.730477999999998</v>
      </c>
      <c r="H1044">
        <f t="shared" si="32"/>
        <v>1.5200890666686015E-2</v>
      </c>
      <c r="I1044">
        <f t="shared" si="33"/>
        <v>1.5200897469255806E-2</v>
      </c>
    </row>
    <row r="1045" spans="1:9" x14ac:dyDescent="0.35">
      <c r="A1045" s="1">
        <v>41872</v>
      </c>
      <c r="B1045">
        <v>46.790000999999997</v>
      </c>
      <c r="C1045">
        <v>47.299999</v>
      </c>
      <c r="D1045">
        <v>46.310001</v>
      </c>
      <c r="E1045">
        <v>46.77</v>
      </c>
      <c r="F1045">
        <v>1217000</v>
      </c>
      <c r="G1045">
        <v>46.75047</v>
      </c>
      <c r="H1045">
        <f t="shared" si="32"/>
        <v>4.2780748663108292E-4</v>
      </c>
      <c r="I1045">
        <f t="shared" si="33"/>
        <v>4.278150118644626E-4</v>
      </c>
    </row>
    <row r="1046" spans="1:9" x14ac:dyDescent="0.35">
      <c r="A1046" s="1">
        <v>41873</v>
      </c>
      <c r="B1046">
        <v>46.689999</v>
      </c>
      <c r="C1046">
        <v>47.02</v>
      </c>
      <c r="D1046">
        <v>46.029998999999997</v>
      </c>
      <c r="E1046">
        <v>46.790000999999997</v>
      </c>
      <c r="F1046">
        <v>917300</v>
      </c>
      <c r="G1046">
        <v>46.770462000000002</v>
      </c>
      <c r="H1046">
        <f t="shared" si="32"/>
        <v>4.2764592687606363E-4</v>
      </c>
      <c r="I1046">
        <f t="shared" si="33"/>
        <v>4.276320644477373E-4</v>
      </c>
    </row>
    <row r="1047" spans="1:9" x14ac:dyDescent="0.35">
      <c r="A1047" s="1">
        <v>41876</v>
      </c>
      <c r="B1047">
        <v>46.5</v>
      </c>
      <c r="C1047">
        <v>46.82</v>
      </c>
      <c r="D1047">
        <v>46.029998999999997</v>
      </c>
      <c r="E1047">
        <v>46.73</v>
      </c>
      <c r="F1047">
        <v>981300</v>
      </c>
      <c r="G1047">
        <v>46.710486000000003</v>
      </c>
      <c r="H1047">
        <f t="shared" si="32"/>
        <v>-1.2823466278617894E-3</v>
      </c>
      <c r="I1047">
        <f t="shared" si="33"/>
        <v>-1.282347820297326E-3</v>
      </c>
    </row>
    <row r="1048" spans="1:9" x14ac:dyDescent="0.35">
      <c r="A1048" s="1">
        <v>41877</v>
      </c>
      <c r="B1048">
        <v>46.950001</v>
      </c>
      <c r="C1048">
        <v>47.48</v>
      </c>
      <c r="D1048">
        <v>46.860000999999997</v>
      </c>
      <c r="E1048">
        <v>47.27</v>
      </c>
      <c r="F1048">
        <v>1095500</v>
      </c>
      <c r="G1048">
        <v>47.250261000000002</v>
      </c>
      <c r="H1048">
        <f t="shared" si="32"/>
        <v>1.1555745773593116E-2</v>
      </c>
      <c r="I1048">
        <f t="shared" si="33"/>
        <v>1.1555756452630331E-2</v>
      </c>
    </row>
    <row r="1049" spans="1:9" x14ac:dyDescent="0.35">
      <c r="A1049" s="1">
        <v>41878</v>
      </c>
      <c r="B1049">
        <v>47.860000999999997</v>
      </c>
      <c r="C1049">
        <v>48.169998</v>
      </c>
      <c r="D1049">
        <v>47.27</v>
      </c>
      <c r="E1049">
        <v>48.049999</v>
      </c>
      <c r="F1049">
        <v>870400</v>
      </c>
      <c r="G1049">
        <v>48.029933999999997</v>
      </c>
      <c r="H1049">
        <f t="shared" si="32"/>
        <v>1.6500930822932018E-2</v>
      </c>
      <c r="I1049">
        <f t="shared" si="33"/>
        <v>1.6500924725050627E-2</v>
      </c>
    </row>
    <row r="1050" spans="1:9" x14ac:dyDescent="0.35">
      <c r="A1050" s="1">
        <v>41879</v>
      </c>
      <c r="B1050">
        <v>48</v>
      </c>
      <c r="C1050">
        <v>48</v>
      </c>
      <c r="D1050">
        <v>47.049999</v>
      </c>
      <c r="E1050">
        <v>47.57</v>
      </c>
      <c r="F1050">
        <v>902800</v>
      </c>
      <c r="G1050">
        <v>47.550134999999997</v>
      </c>
      <c r="H1050">
        <f t="shared" si="32"/>
        <v>-9.989573568981747E-3</v>
      </c>
      <c r="I1050">
        <f t="shared" si="33"/>
        <v>-9.9895827464597364E-3</v>
      </c>
    </row>
    <row r="1051" spans="1:9" x14ac:dyDescent="0.35">
      <c r="A1051" s="1">
        <v>41880</v>
      </c>
      <c r="B1051">
        <v>47.889999000000003</v>
      </c>
      <c r="C1051">
        <v>48.259998000000003</v>
      </c>
      <c r="D1051">
        <v>47.66</v>
      </c>
      <c r="E1051">
        <v>48.189999</v>
      </c>
      <c r="F1051">
        <v>773500</v>
      </c>
      <c r="G1051">
        <v>48.169874999999998</v>
      </c>
      <c r="H1051">
        <f t="shared" si="32"/>
        <v>1.3033403405507672E-2</v>
      </c>
      <c r="I1051">
        <f t="shared" si="33"/>
        <v>1.3033401482456363E-2</v>
      </c>
    </row>
    <row r="1052" spans="1:9" x14ac:dyDescent="0.35">
      <c r="A1052" s="1">
        <v>41884</v>
      </c>
      <c r="B1052">
        <v>48.16</v>
      </c>
      <c r="C1052">
        <v>48.639999000000003</v>
      </c>
      <c r="D1052">
        <v>47.779998999999997</v>
      </c>
      <c r="E1052">
        <v>48.32</v>
      </c>
      <c r="F1052">
        <v>1367900</v>
      </c>
      <c r="G1052">
        <v>48.299821999999999</v>
      </c>
      <c r="H1052">
        <f t="shared" si="32"/>
        <v>2.6976759223423107E-3</v>
      </c>
      <c r="I1052">
        <f t="shared" si="33"/>
        <v>2.6976819018110672E-3</v>
      </c>
    </row>
    <row r="1053" spans="1:9" x14ac:dyDescent="0.35">
      <c r="A1053" s="1">
        <v>41885</v>
      </c>
      <c r="B1053">
        <v>48.509998000000003</v>
      </c>
      <c r="C1053">
        <v>48.66</v>
      </c>
      <c r="D1053">
        <v>47.950001</v>
      </c>
      <c r="E1053">
        <v>48.16</v>
      </c>
      <c r="F1053">
        <v>1612200</v>
      </c>
      <c r="G1053">
        <v>48.139888999999997</v>
      </c>
      <c r="H1053">
        <f t="shared" si="32"/>
        <v>-3.3112582781457717E-3</v>
      </c>
      <c r="I1053">
        <f t="shared" si="33"/>
        <v>-3.3112544389915623E-3</v>
      </c>
    </row>
    <row r="1054" spans="1:9" x14ac:dyDescent="0.35">
      <c r="A1054" s="1">
        <v>41886</v>
      </c>
      <c r="B1054">
        <v>47.880001</v>
      </c>
      <c r="C1054">
        <v>48.880001</v>
      </c>
      <c r="D1054">
        <v>47.27</v>
      </c>
      <c r="E1054">
        <v>48.200001</v>
      </c>
      <c r="F1054">
        <v>1650100</v>
      </c>
      <c r="G1054">
        <v>48.179873000000001</v>
      </c>
      <c r="H1054">
        <f t="shared" si="32"/>
        <v>8.3058554817283493E-4</v>
      </c>
      <c r="I1054">
        <f t="shared" si="33"/>
        <v>8.3057939747231278E-4</v>
      </c>
    </row>
    <row r="1055" spans="1:9" x14ac:dyDescent="0.35">
      <c r="A1055" s="1">
        <v>41887</v>
      </c>
      <c r="B1055">
        <v>47.799999</v>
      </c>
      <c r="C1055">
        <v>47.799999</v>
      </c>
      <c r="D1055">
        <v>47.060001</v>
      </c>
      <c r="E1055">
        <v>47.580002</v>
      </c>
      <c r="F1055">
        <v>1538500</v>
      </c>
      <c r="G1055">
        <v>47.560133</v>
      </c>
      <c r="H1055">
        <f t="shared" si="32"/>
        <v>-1.2863049525662872E-2</v>
      </c>
      <c r="I1055">
        <f t="shared" si="33"/>
        <v>-1.2863047604961519E-2</v>
      </c>
    </row>
    <row r="1056" spans="1:9" x14ac:dyDescent="0.35">
      <c r="A1056" s="1">
        <v>41890</v>
      </c>
      <c r="B1056">
        <v>47.619999</v>
      </c>
      <c r="C1056">
        <v>47.939999</v>
      </c>
      <c r="D1056">
        <v>47.610000999999997</v>
      </c>
      <c r="E1056">
        <v>47.860000999999997</v>
      </c>
      <c r="F1056">
        <v>1074500</v>
      </c>
      <c r="G1056">
        <v>47.840015000000001</v>
      </c>
      <c r="H1056">
        <f t="shared" si="32"/>
        <v>5.8848042923578805E-3</v>
      </c>
      <c r="I1056">
        <f t="shared" si="33"/>
        <v>5.8848027191177243E-3</v>
      </c>
    </row>
    <row r="1057" spans="1:9" x14ac:dyDescent="0.35">
      <c r="A1057" s="1">
        <v>41891</v>
      </c>
      <c r="B1057">
        <v>47.900002000000001</v>
      </c>
      <c r="C1057">
        <v>48.169998</v>
      </c>
      <c r="D1057">
        <v>46.93</v>
      </c>
      <c r="E1057">
        <v>47.169998</v>
      </c>
      <c r="F1057">
        <v>996300</v>
      </c>
      <c r="G1057">
        <v>47.150300000000001</v>
      </c>
      <c r="H1057">
        <f t="shared" si="32"/>
        <v>-1.4417112109964171E-2</v>
      </c>
      <c r="I1057">
        <f t="shared" si="33"/>
        <v>-1.4417115044800876E-2</v>
      </c>
    </row>
    <row r="1058" spans="1:9" x14ac:dyDescent="0.35">
      <c r="A1058" s="1">
        <v>41892</v>
      </c>
      <c r="B1058">
        <v>47.200001</v>
      </c>
      <c r="C1058">
        <v>47.369999</v>
      </c>
      <c r="D1058">
        <v>46.549999</v>
      </c>
      <c r="E1058">
        <v>46.91</v>
      </c>
      <c r="F1058">
        <v>952800</v>
      </c>
      <c r="G1058">
        <v>46.890411</v>
      </c>
      <c r="H1058">
        <f t="shared" si="32"/>
        <v>-5.5119357859629986E-3</v>
      </c>
      <c r="I1058">
        <f t="shared" si="33"/>
        <v>-5.5119267533822935E-3</v>
      </c>
    </row>
    <row r="1059" spans="1:9" x14ac:dyDescent="0.35">
      <c r="A1059" s="1">
        <v>41893</v>
      </c>
      <c r="B1059">
        <v>46.779998999999997</v>
      </c>
      <c r="C1059">
        <v>47.860000999999997</v>
      </c>
      <c r="D1059">
        <v>46.77</v>
      </c>
      <c r="E1059">
        <v>47.18</v>
      </c>
      <c r="F1059">
        <v>1167400</v>
      </c>
      <c r="G1059">
        <v>47.160297999999997</v>
      </c>
      <c r="H1059">
        <f t="shared" si="32"/>
        <v>5.7557024088681127E-3</v>
      </c>
      <c r="I1059">
        <f t="shared" si="33"/>
        <v>5.7556970443274017E-3</v>
      </c>
    </row>
    <row r="1060" spans="1:9" x14ac:dyDescent="0.35">
      <c r="A1060" s="1">
        <v>41894</v>
      </c>
      <c r="B1060">
        <v>47.330002</v>
      </c>
      <c r="C1060">
        <v>47.52</v>
      </c>
      <c r="D1060">
        <v>46.66</v>
      </c>
      <c r="E1060">
        <v>47.259998000000003</v>
      </c>
      <c r="F1060">
        <v>1404900</v>
      </c>
      <c r="G1060">
        <v>47.240262999999999</v>
      </c>
      <c r="H1060">
        <f t="shared" si="32"/>
        <v>1.695591352267981E-3</v>
      </c>
      <c r="I1060">
        <f t="shared" si="33"/>
        <v>1.6955999726719581E-3</v>
      </c>
    </row>
    <row r="1061" spans="1:9" x14ac:dyDescent="0.35">
      <c r="A1061" s="1">
        <v>41897</v>
      </c>
      <c r="B1061">
        <v>47.139999000000003</v>
      </c>
      <c r="C1061">
        <v>47.630001</v>
      </c>
      <c r="D1061">
        <v>46.939999</v>
      </c>
      <c r="E1061">
        <v>46.98</v>
      </c>
      <c r="F1061">
        <v>1245200</v>
      </c>
      <c r="G1061">
        <v>46.960380999999998</v>
      </c>
      <c r="H1061">
        <f t="shared" si="32"/>
        <v>-5.9246299587233618E-3</v>
      </c>
      <c r="I1061">
        <f t="shared" si="33"/>
        <v>-5.9246494880860557E-3</v>
      </c>
    </row>
    <row r="1062" spans="1:9" x14ac:dyDescent="0.35">
      <c r="A1062" s="1">
        <v>41898</v>
      </c>
      <c r="B1062">
        <v>46.119999</v>
      </c>
      <c r="C1062">
        <v>46.25</v>
      </c>
      <c r="D1062">
        <v>45.66</v>
      </c>
      <c r="E1062">
        <v>46.040000999999997</v>
      </c>
      <c r="F1062">
        <v>1710200</v>
      </c>
      <c r="G1062">
        <v>46.020775</v>
      </c>
      <c r="H1062">
        <f t="shared" si="32"/>
        <v>-2.0008492975734361E-2</v>
      </c>
      <c r="I1062">
        <f t="shared" si="33"/>
        <v>-2.0008483321291574E-2</v>
      </c>
    </row>
    <row r="1063" spans="1:9" x14ac:dyDescent="0.35">
      <c r="A1063" s="1">
        <v>41899</v>
      </c>
      <c r="B1063">
        <v>46.25</v>
      </c>
      <c r="C1063">
        <v>46.360000999999997</v>
      </c>
      <c r="D1063">
        <v>45.59</v>
      </c>
      <c r="E1063">
        <v>46.16</v>
      </c>
      <c r="F1063">
        <v>1291800</v>
      </c>
      <c r="G1063">
        <v>46.140723999999999</v>
      </c>
      <c r="H1063">
        <f t="shared" si="32"/>
        <v>2.6064074151518801E-3</v>
      </c>
      <c r="I1063">
        <f t="shared" si="33"/>
        <v>2.6064098225203358E-3</v>
      </c>
    </row>
    <row r="1064" spans="1:9" x14ac:dyDescent="0.35">
      <c r="A1064" s="1">
        <v>41900</v>
      </c>
      <c r="B1064">
        <v>47.169998</v>
      </c>
      <c r="C1064">
        <v>47.169998</v>
      </c>
      <c r="D1064">
        <v>46.73</v>
      </c>
      <c r="E1064">
        <v>46.779998999999997</v>
      </c>
      <c r="F1064">
        <v>1726900</v>
      </c>
      <c r="G1064">
        <v>46.760463999999999</v>
      </c>
      <c r="H1064">
        <f t="shared" si="32"/>
        <v>1.3431520797227037E-2</v>
      </c>
      <c r="I1064">
        <f t="shared" si="33"/>
        <v>1.3431518759870352E-2</v>
      </c>
    </row>
    <row r="1065" spans="1:9" x14ac:dyDescent="0.35">
      <c r="A1065" s="1">
        <v>41901</v>
      </c>
      <c r="B1065">
        <v>46.860000999999997</v>
      </c>
      <c r="C1065">
        <v>46.93</v>
      </c>
      <c r="D1065">
        <v>46.509998000000003</v>
      </c>
      <c r="E1065">
        <v>46.709999000000003</v>
      </c>
      <c r="F1065">
        <v>1203600</v>
      </c>
      <c r="G1065">
        <v>46.690492999999996</v>
      </c>
      <c r="H1065">
        <f t="shared" si="32"/>
        <v>-1.4963660003497047E-3</v>
      </c>
      <c r="I1065">
        <f t="shared" si="33"/>
        <v>-1.4963709513233754E-3</v>
      </c>
    </row>
    <row r="1066" spans="1:9" x14ac:dyDescent="0.35">
      <c r="A1066" s="1">
        <v>41904</v>
      </c>
      <c r="B1066">
        <v>47.799999</v>
      </c>
      <c r="C1066">
        <v>48.099997999999999</v>
      </c>
      <c r="D1066">
        <v>47.330002</v>
      </c>
      <c r="E1066">
        <v>47.560001</v>
      </c>
      <c r="F1066">
        <v>1533700</v>
      </c>
      <c r="G1066">
        <v>47.540140999999998</v>
      </c>
      <c r="H1066">
        <f t="shared" si="32"/>
        <v>1.8197431346551652E-2</v>
      </c>
      <c r="I1066">
        <f t="shared" si="33"/>
        <v>1.8197451888117822E-2</v>
      </c>
    </row>
    <row r="1067" spans="1:9" x14ac:dyDescent="0.35">
      <c r="A1067" s="1">
        <v>41905</v>
      </c>
      <c r="B1067">
        <v>46.849997999999999</v>
      </c>
      <c r="C1067">
        <v>46.849997999999999</v>
      </c>
      <c r="D1067">
        <v>45.349997999999999</v>
      </c>
      <c r="E1067">
        <v>45.490001999999997</v>
      </c>
      <c r="F1067">
        <v>1509400</v>
      </c>
      <c r="G1067">
        <v>45.471006000000003</v>
      </c>
      <c r="H1067">
        <f t="shared" si="32"/>
        <v>-4.3523947781245902E-2</v>
      </c>
      <c r="I1067">
        <f t="shared" si="33"/>
        <v>-4.352395589234781E-2</v>
      </c>
    </row>
    <row r="1068" spans="1:9" x14ac:dyDescent="0.35">
      <c r="A1068" s="1">
        <v>41906</v>
      </c>
      <c r="B1068">
        <v>45.610000999999997</v>
      </c>
      <c r="C1068">
        <v>46.029998999999997</v>
      </c>
      <c r="D1068">
        <v>44.939999</v>
      </c>
      <c r="E1068">
        <v>44.98</v>
      </c>
      <c r="F1068">
        <v>1612700</v>
      </c>
      <c r="G1068">
        <v>44.961216</v>
      </c>
      <c r="H1068">
        <f t="shared" si="32"/>
        <v>-1.1211298693721757E-2</v>
      </c>
      <c r="I1068">
        <f t="shared" si="33"/>
        <v>-1.1211320022257752E-2</v>
      </c>
    </row>
    <row r="1069" spans="1:9" x14ac:dyDescent="0.35">
      <c r="A1069" s="1">
        <v>41907</v>
      </c>
      <c r="B1069">
        <v>44.860000999999997</v>
      </c>
      <c r="C1069">
        <v>44.950001</v>
      </c>
      <c r="D1069">
        <v>42.799999</v>
      </c>
      <c r="E1069">
        <v>42.880001</v>
      </c>
      <c r="F1069">
        <v>2836500</v>
      </c>
      <c r="G1069">
        <v>42.862094999999997</v>
      </c>
      <c r="H1069">
        <f t="shared" si="32"/>
        <v>-4.6687394397509935E-2</v>
      </c>
      <c r="I1069">
        <f t="shared" si="33"/>
        <v>-4.6687371622689294E-2</v>
      </c>
    </row>
    <row r="1070" spans="1:9" x14ac:dyDescent="0.35">
      <c r="A1070" s="1">
        <v>41908</v>
      </c>
      <c r="B1070">
        <v>43.91</v>
      </c>
      <c r="C1070">
        <v>44.720001000000003</v>
      </c>
      <c r="D1070">
        <v>43.619999</v>
      </c>
      <c r="E1070">
        <v>44.68</v>
      </c>
      <c r="F1070">
        <v>1757600</v>
      </c>
      <c r="G1070">
        <v>44.661341999999998</v>
      </c>
      <c r="H1070">
        <f t="shared" si="32"/>
        <v>4.1977587640448039E-2</v>
      </c>
      <c r="I1070">
        <f t="shared" si="33"/>
        <v>4.1977579490689879E-2</v>
      </c>
    </row>
    <row r="1071" spans="1:9" x14ac:dyDescent="0.35">
      <c r="A1071" s="1">
        <v>41911</v>
      </c>
      <c r="B1071">
        <v>44.200001</v>
      </c>
      <c r="C1071">
        <v>44.200001</v>
      </c>
      <c r="D1071">
        <v>43.32</v>
      </c>
      <c r="E1071">
        <v>43.529998999999997</v>
      </c>
      <c r="F1071">
        <v>1505600</v>
      </c>
      <c r="G1071">
        <v>43.511820999999998</v>
      </c>
      <c r="H1071">
        <f t="shared" si="32"/>
        <v>-2.5738607878245372E-2</v>
      </c>
      <c r="I1071">
        <f t="shared" si="33"/>
        <v>-2.5738613049289923E-2</v>
      </c>
    </row>
    <row r="1072" spans="1:9" x14ac:dyDescent="0.35">
      <c r="A1072" s="1">
        <v>41912</v>
      </c>
      <c r="B1072">
        <v>43.459999000000003</v>
      </c>
      <c r="C1072">
        <v>43.98</v>
      </c>
      <c r="D1072">
        <v>43.16</v>
      </c>
      <c r="E1072">
        <v>43.709999000000003</v>
      </c>
      <c r="F1072">
        <v>1365100</v>
      </c>
      <c r="G1072">
        <v>43.691746000000002</v>
      </c>
      <c r="H1072">
        <f t="shared" si="32"/>
        <v>4.1350793506796735E-3</v>
      </c>
      <c r="I1072">
        <f t="shared" si="33"/>
        <v>4.1350831995747624E-3</v>
      </c>
    </row>
    <row r="1073" spans="1:9" x14ac:dyDescent="0.35">
      <c r="A1073" s="1">
        <v>41913</v>
      </c>
      <c r="B1073">
        <v>43.740001999999997</v>
      </c>
      <c r="C1073">
        <v>44.619999</v>
      </c>
      <c r="D1073">
        <v>43.709999000000003</v>
      </c>
      <c r="E1073">
        <v>44.099997999999999</v>
      </c>
      <c r="F1073">
        <v>1389700</v>
      </c>
      <c r="G1073">
        <v>44.081583000000002</v>
      </c>
      <c r="H1073">
        <f t="shared" si="32"/>
        <v>8.9224207028692892E-3</v>
      </c>
      <c r="I1073">
        <f t="shared" si="33"/>
        <v>8.9224404078518619E-3</v>
      </c>
    </row>
    <row r="1074" spans="1:9" x14ac:dyDescent="0.35">
      <c r="A1074" s="1">
        <v>41914</v>
      </c>
      <c r="B1074">
        <v>43.810001</v>
      </c>
      <c r="C1074">
        <v>44.650002000000001</v>
      </c>
      <c r="D1074">
        <v>43.34</v>
      </c>
      <c r="E1074">
        <v>44.549999</v>
      </c>
      <c r="F1074">
        <v>959800</v>
      </c>
      <c r="G1074">
        <v>44.531396000000001</v>
      </c>
      <c r="H1074">
        <f t="shared" si="32"/>
        <v>1.0204104771161222E-2</v>
      </c>
      <c r="I1074">
        <f t="shared" si="33"/>
        <v>1.0204102697491578E-2</v>
      </c>
    </row>
    <row r="1075" spans="1:9" x14ac:dyDescent="0.35">
      <c r="A1075" s="1">
        <v>41915</v>
      </c>
      <c r="B1075">
        <v>45.119999</v>
      </c>
      <c r="C1075">
        <v>45.869999</v>
      </c>
      <c r="D1075">
        <v>44.98</v>
      </c>
      <c r="E1075">
        <v>45</v>
      </c>
      <c r="F1075">
        <v>1064500</v>
      </c>
      <c r="G1075">
        <v>44.981208000000002</v>
      </c>
      <c r="H1075">
        <f t="shared" si="32"/>
        <v>1.0101032774433964E-2</v>
      </c>
      <c r="I1075">
        <f t="shared" si="33"/>
        <v>1.0101008286378478E-2</v>
      </c>
    </row>
    <row r="1076" spans="1:9" x14ac:dyDescent="0.35">
      <c r="A1076" s="1">
        <v>41918</v>
      </c>
      <c r="B1076">
        <v>45.200001</v>
      </c>
      <c r="C1076">
        <v>45.73</v>
      </c>
      <c r="D1076">
        <v>44.07</v>
      </c>
      <c r="E1076">
        <v>44.130001</v>
      </c>
      <c r="F1076">
        <v>1173000</v>
      </c>
      <c r="G1076">
        <v>44.111573</v>
      </c>
      <c r="H1076">
        <f t="shared" si="32"/>
        <v>-1.9333311111111109E-2</v>
      </c>
      <c r="I1076">
        <f t="shared" si="33"/>
        <v>-1.933329580655109E-2</v>
      </c>
    </row>
    <row r="1077" spans="1:9" x14ac:dyDescent="0.35">
      <c r="A1077" s="1">
        <v>41919</v>
      </c>
      <c r="B1077">
        <v>44.34</v>
      </c>
      <c r="C1077">
        <v>44.34</v>
      </c>
      <c r="D1077">
        <v>43.650002000000001</v>
      </c>
      <c r="E1077">
        <v>43.68</v>
      </c>
      <c r="F1077">
        <v>899500</v>
      </c>
      <c r="G1077">
        <v>43.661760000000001</v>
      </c>
      <c r="H1077">
        <f t="shared" si="32"/>
        <v>-1.0197167228706845E-2</v>
      </c>
      <c r="I1077">
        <f t="shared" si="33"/>
        <v>-1.0197165265450836E-2</v>
      </c>
    </row>
    <row r="1078" spans="1:9" x14ac:dyDescent="0.35">
      <c r="A1078" s="1">
        <v>41920</v>
      </c>
      <c r="B1078">
        <v>44.169998</v>
      </c>
      <c r="C1078">
        <v>44.98</v>
      </c>
      <c r="D1078">
        <v>43.57</v>
      </c>
      <c r="E1078">
        <v>44.900002000000001</v>
      </c>
      <c r="F1078">
        <v>881300</v>
      </c>
      <c r="G1078">
        <v>44.881252000000003</v>
      </c>
      <c r="H1078">
        <f t="shared" si="32"/>
        <v>2.7930448717948739E-2</v>
      </c>
      <c r="I1078">
        <f t="shared" si="33"/>
        <v>2.7930436152825779E-2</v>
      </c>
    </row>
    <row r="1079" spans="1:9" x14ac:dyDescent="0.35">
      <c r="A1079" s="1">
        <v>41921</v>
      </c>
      <c r="B1079">
        <v>44.810001</v>
      </c>
      <c r="C1079">
        <v>44.810001</v>
      </c>
      <c r="D1079">
        <v>43.580002</v>
      </c>
      <c r="E1079">
        <v>44.07</v>
      </c>
      <c r="F1079">
        <v>1444200</v>
      </c>
      <c r="G1079">
        <v>44.051596000000004</v>
      </c>
      <c r="H1079">
        <f t="shared" si="32"/>
        <v>-1.8485567105319959E-2</v>
      </c>
      <c r="I1079">
        <f t="shared" si="33"/>
        <v>-1.8485580571593677E-2</v>
      </c>
    </row>
    <row r="1080" spans="1:9" x14ac:dyDescent="0.35">
      <c r="A1080" s="1">
        <v>41922</v>
      </c>
      <c r="B1080">
        <v>43.330002</v>
      </c>
      <c r="C1080">
        <v>43.810001</v>
      </c>
      <c r="D1080">
        <v>42.48</v>
      </c>
      <c r="E1080">
        <v>42.709999000000003</v>
      </c>
      <c r="F1080">
        <v>1622900</v>
      </c>
      <c r="G1080">
        <v>42.692163999999998</v>
      </c>
      <c r="H1080">
        <f t="shared" si="32"/>
        <v>-3.0860018152938436E-2</v>
      </c>
      <c r="I1080">
        <f t="shared" si="33"/>
        <v>-3.0859994266723166E-2</v>
      </c>
    </row>
    <row r="1081" spans="1:9" x14ac:dyDescent="0.35">
      <c r="A1081" s="1">
        <v>41925</v>
      </c>
      <c r="B1081">
        <v>42.939999</v>
      </c>
      <c r="C1081">
        <v>43.759998000000003</v>
      </c>
      <c r="D1081">
        <v>42.799999</v>
      </c>
      <c r="E1081">
        <v>42.939999</v>
      </c>
      <c r="F1081">
        <v>832300</v>
      </c>
      <c r="G1081">
        <v>42.922066999999998</v>
      </c>
      <c r="H1081">
        <f t="shared" si="32"/>
        <v>5.3851558273273863E-3</v>
      </c>
      <c r="I1081">
        <f t="shared" si="33"/>
        <v>5.3851334404130978E-3</v>
      </c>
    </row>
    <row r="1082" spans="1:9" x14ac:dyDescent="0.35">
      <c r="A1082" s="1">
        <v>41926</v>
      </c>
      <c r="B1082">
        <v>42.82</v>
      </c>
      <c r="C1082">
        <v>44.189999</v>
      </c>
      <c r="D1082">
        <v>42.810001</v>
      </c>
      <c r="E1082">
        <v>43.369999</v>
      </c>
      <c r="F1082">
        <v>993300</v>
      </c>
      <c r="G1082">
        <v>43.351888000000002</v>
      </c>
      <c r="H1082">
        <f t="shared" si="32"/>
        <v>1.0013973218769746E-2</v>
      </c>
      <c r="I1082">
        <f t="shared" si="33"/>
        <v>1.0013986511879869E-2</v>
      </c>
    </row>
    <row r="1083" spans="1:9" x14ac:dyDescent="0.35">
      <c r="A1083" s="1">
        <v>41927</v>
      </c>
      <c r="B1083">
        <v>43.369999</v>
      </c>
      <c r="C1083">
        <v>43.75</v>
      </c>
      <c r="D1083">
        <v>42.16</v>
      </c>
      <c r="E1083">
        <v>43.57</v>
      </c>
      <c r="F1083">
        <v>2731200</v>
      </c>
      <c r="G1083">
        <v>43.551805000000002</v>
      </c>
      <c r="H1083">
        <f t="shared" si="32"/>
        <v>4.6115057553955743E-3</v>
      </c>
      <c r="I1083">
        <f t="shared" si="33"/>
        <v>4.6114946597020003E-3</v>
      </c>
    </row>
    <row r="1084" spans="1:9" x14ac:dyDescent="0.35">
      <c r="A1084" s="1">
        <v>41928</v>
      </c>
      <c r="B1084">
        <v>42.5</v>
      </c>
      <c r="C1084">
        <v>42.509998000000003</v>
      </c>
      <c r="D1084">
        <v>41.09</v>
      </c>
      <c r="E1084">
        <v>41.759998000000003</v>
      </c>
      <c r="F1084">
        <v>1893300</v>
      </c>
      <c r="G1084">
        <v>41.742559999999997</v>
      </c>
      <c r="H1084">
        <f t="shared" si="32"/>
        <v>-4.1542391553821376E-2</v>
      </c>
      <c r="I1084">
        <f t="shared" si="33"/>
        <v>-4.1542365465679416E-2</v>
      </c>
    </row>
    <row r="1085" spans="1:9" x14ac:dyDescent="0.35">
      <c r="A1085" s="1">
        <v>41929</v>
      </c>
      <c r="B1085">
        <v>41.860000999999997</v>
      </c>
      <c r="C1085">
        <v>42.720001000000003</v>
      </c>
      <c r="D1085">
        <v>41.860000999999997</v>
      </c>
      <c r="E1085">
        <v>42.5</v>
      </c>
      <c r="F1085">
        <v>1368200</v>
      </c>
      <c r="G1085">
        <v>42.482252000000003</v>
      </c>
      <c r="H1085">
        <f t="shared" si="32"/>
        <v>1.7720355254806211E-2</v>
      </c>
      <c r="I1085">
        <f t="shared" si="33"/>
        <v>1.7720331479430231E-2</v>
      </c>
    </row>
    <row r="1086" spans="1:9" x14ac:dyDescent="0.35">
      <c r="A1086" s="1">
        <v>41932</v>
      </c>
      <c r="B1086">
        <v>43.209999000000003</v>
      </c>
      <c r="C1086">
        <v>44.41</v>
      </c>
      <c r="D1086">
        <v>42.860000999999997</v>
      </c>
      <c r="E1086">
        <v>44.389999000000003</v>
      </c>
      <c r="F1086">
        <v>1686100</v>
      </c>
      <c r="G1086">
        <v>44.371462999999999</v>
      </c>
      <c r="H1086">
        <f t="shared" si="32"/>
        <v>4.4470564705882426E-2</v>
      </c>
      <c r="I1086">
        <f t="shared" si="33"/>
        <v>4.4470594449653844E-2</v>
      </c>
    </row>
    <row r="1087" spans="1:9" x14ac:dyDescent="0.35">
      <c r="A1087" s="1">
        <v>41933</v>
      </c>
      <c r="B1087">
        <v>44.93</v>
      </c>
      <c r="C1087">
        <v>45.919998</v>
      </c>
      <c r="D1087">
        <v>44.650002000000001</v>
      </c>
      <c r="E1087">
        <v>45.880001</v>
      </c>
      <c r="F1087">
        <v>2167100</v>
      </c>
      <c r="G1087">
        <v>45.860841999999998</v>
      </c>
      <c r="H1087">
        <f t="shared" si="32"/>
        <v>3.3566164306514108E-2</v>
      </c>
      <c r="I1087">
        <f t="shared" si="33"/>
        <v>3.3566145880743206E-2</v>
      </c>
    </row>
    <row r="1088" spans="1:9" x14ac:dyDescent="0.35">
      <c r="A1088" s="1">
        <v>41934</v>
      </c>
      <c r="B1088">
        <v>46.09</v>
      </c>
      <c r="C1088">
        <v>46.52</v>
      </c>
      <c r="D1088">
        <v>45.209999000000003</v>
      </c>
      <c r="E1088">
        <v>45.25</v>
      </c>
      <c r="F1088">
        <v>968100</v>
      </c>
      <c r="G1088">
        <v>45.231104000000002</v>
      </c>
      <c r="H1088">
        <f t="shared" si="32"/>
        <v>-1.3731494905590783E-2</v>
      </c>
      <c r="I1088">
        <f t="shared" si="33"/>
        <v>-1.3731496687304523E-2</v>
      </c>
    </row>
    <row r="1089" spans="1:9" x14ac:dyDescent="0.35">
      <c r="A1089" s="1">
        <v>41935</v>
      </c>
      <c r="B1089">
        <v>45.75</v>
      </c>
      <c r="C1089">
        <v>46.049999</v>
      </c>
      <c r="D1089">
        <v>45.369999</v>
      </c>
      <c r="E1089">
        <v>45.439999</v>
      </c>
      <c r="F1089">
        <v>715600</v>
      </c>
      <c r="G1089">
        <v>45.421022999999998</v>
      </c>
      <c r="H1089">
        <f t="shared" si="32"/>
        <v>4.1988729281768012E-3</v>
      </c>
      <c r="I1089">
        <f t="shared" si="33"/>
        <v>4.1988583785174949E-3</v>
      </c>
    </row>
    <row r="1090" spans="1:9" x14ac:dyDescent="0.35">
      <c r="A1090" s="1">
        <v>41936</v>
      </c>
      <c r="B1090">
        <v>45.59</v>
      </c>
      <c r="C1090">
        <v>45.939999</v>
      </c>
      <c r="D1090">
        <v>45.349997999999999</v>
      </c>
      <c r="E1090">
        <v>45.59</v>
      </c>
      <c r="F1090">
        <v>617800</v>
      </c>
      <c r="G1090">
        <v>45.570962000000002</v>
      </c>
      <c r="H1090">
        <f t="shared" si="32"/>
        <v>3.3010784177174642E-3</v>
      </c>
      <c r="I1090">
        <f t="shared" si="33"/>
        <v>3.3010925359387741E-3</v>
      </c>
    </row>
    <row r="1091" spans="1:9" x14ac:dyDescent="0.35">
      <c r="A1091" s="1">
        <v>41939</v>
      </c>
      <c r="B1091">
        <v>45.099997999999999</v>
      </c>
      <c r="C1091">
        <v>45.369999</v>
      </c>
      <c r="D1091">
        <v>44.529998999999997</v>
      </c>
      <c r="E1091">
        <v>44.860000999999997</v>
      </c>
      <c r="F1091">
        <v>865700</v>
      </c>
      <c r="G1091">
        <v>44.841267999999999</v>
      </c>
      <c r="H1091">
        <f t="shared" si="32"/>
        <v>-1.6012261460846819E-2</v>
      </c>
      <c r="I1091">
        <f t="shared" si="33"/>
        <v>-1.6012257981299627E-2</v>
      </c>
    </row>
    <row r="1092" spans="1:9" x14ac:dyDescent="0.35">
      <c r="A1092" s="1">
        <v>41940</v>
      </c>
      <c r="B1092">
        <v>45.130001</v>
      </c>
      <c r="C1092">
        <v>46.610000999999997</v>
      </c>
      <c r="D1092">
        <v>44.919998</v>
      </c>
      <c r="E1092">
        <v>46.610000999999997</v>
      </c>
      <c r="F1092">
        <v>960900</v>
      </c>
      <c r="G1092">
        <v>46.590536999999998</v>
      </c>
      <c r="H1092">
        <f t="shared" ref="H1092:H1155" si="34">(E1092-E1091)/E1091</f>
        <v>3.9010253254341216E-2</v>
      </c>
      <c r="I1092">
        <f t="shared" ref="I1092:I1155" si="35">(G1092-G1091)/G1091</f>
        <v>3.901024832750042E-2</v>
      </c>
    </row>
    <row r="1093" spans="1:9" x14ac:dyDescent="0.35">
      <c r="A1093" s="1">
        <v>41941</v>
      </c>
      <c r="B1093">
        <v>47.060001</v>
      </c>
      <c r="C1093">
        <v>47.200001</v>
      </c>
      <c r="D1093">
        <v>45.529998999999997</v>
      </c>
      <c r="E1093">
        <v>45.860000999999997</v>
      </c>
      <c r="F1093">
        <v>1355700</v>
      </c>
      <c r="G1093">
        <v>45.840850000000003</v>
      </c>
      <c r="H1093">
        <f t="shared" si="34"/>
        <v>-1.6090967258292916E-2</v>
      </c>
      <c r="I1093">
        <f t="shared" si="35"/>
        <v>-1.6090971434821508E-2</v>
      </c>
    </row>
    <row r="1094" spans="1:9" x14ac:dyDescent="0.35">
      <c r="A1094" s="1">
        <v>41942</v>
      </c>
      <c r="B1094">
        <v>46.349997999999999</v>
      </c>
      <c r="C1094">
        <v>46.380001</v>
      </c>
      <c r="D1094">
        <v>45.119999</v>
      </c>
      <c r="E1094">
        <v>45.759998000000003</v>
      </c>
      <c r="F1094">
        <v>1145300</v>
      </c>
      <c r="G1094">
        <v>45.740889000000003</v>
      </c>
      <c r="H1094">
        <f t="shared" si="34"/>
        <v>-2.1806148674090491E-3</v>
      </c>
      <c r="I1094">
        <f t="shared" si="35"/>
        <v>-2.1806096527442315E-3</v>
      </c>
    </row>
    <row r="1095" spans="1:9" x14ac:dyDescent="0.35">
      <c r="A1095" s="1">
        <v>41943</v>
      </c>
      <c r="B1095">
        <v>46.709999000000003</v>
      </c>
      <c r="C1095">
        <v>47.169998</v>
      </c>
      <c r="D1095">
        <v>46.040000999999997</v>
      </c>
      <c r="E1095">
        <v>47.099997999999999</v>
      </c>
      <c r="F1095">
        <v>1731300</v>
      </c>
      <c r="G1095">
        <v>47.080329999999996</v>
      </c>
      <c r="H1095">
        <f t="shared" si="34"/>
        <v>2.928321806307763E-2</v>
      </c>
      <c r="I1095">
        <f t="shared" si="35"/>
        <v>2.9283230590467831E-2</v>
      </c>
    </row>
    <row r="1096" spans="1:9" x14ac:dyDescent="0.35">
      <c r="A1096" s="1">
        <v>41946</v>
      </c>
      <c r="B1096">
        <v>46.650002000000001</v>
      </c>
      <c r="C1096">
        <v>46.889999000000003</v>
      </c>
      <c r="D1096">
        <v>45.529998999999997</v>
      </c>
      <c r="E1096">
        <v>45.880001</v>
      </c>
      <c r="F1096">
        <v>1168300</v>
      </c>
      <c r="G1096">
        <v>45.860841999999998</v>
      </c>
      <c r="H1096">
        <f t="shared" si="34"/>
        <v>-2.5902272862092252E-2</v>
      </c>
      <c r="I1096">
        <f t="shared" si="35"/>
        <v>-2.5902282333195168E-2</v>
      </c>
    </row>
    <row r="1097" spans="1:9" x14ac:dyDescent="0.35">
      <c r="A1097" s="1">
        <v>41947</v>
      </c>
      <c r="B1097">
        <v>45.919998</v>
      </c>
      <c r="C1097">
        <v>46.32</v>
      </c>
      <c r="D1097">
        <v>45.57</v>
      </c>
      <c r="E1097">
        <v>46.200001</v>
      </c>
      <c r="F1097">
        <v>788200</v>
      </c>
      <c r="G1097">
        <v>46.180708000000003</v>
      </c>
      <c r="H1097">
        <f t="shared" si="34"/>
        <v>6.9747165001151652E-3</v>
      </c>
      <c r="I1097">
        <f t="shared" si="35"/>
        <v>6.974708401559759E-3</v>
      </c>
    </row>
    <row r="1098" spans="1:9" x14ac:dyDescent="0.35">
      <c r="A1098" s="1">
        <v>41948</v>
      </c>
      <c r="B1098">
        <v>46.689999</v>
      </c>
      <c r="C1098">
        <v>47.02</v>
      </c>
      <c r="D1098">
        <v>46.130001</v>
      </c>
      <c r="E1098">
        <v>46.790000999999997</v>
      </c>
      <c r="F1098">
        <v>634300</v>
      </c>
      <c r="G1098">
        <v>46.770462000000002</v>
      </c>
      <c r="H1098">
        <f t="shared" si="34"/>
        <v>1.2770562494143588E-2</v>
      </c>
      <c r="I1098">
        <f t="shared" si="35"/>
        <v>1.2770570776004542E-2</v>
      </c>
    </row>
    <row r="1099" spans="1:9" x14ac:dyDescent="0.35">
      <c r="A1099" s="1">
        <v>41949</v>
      </c>
      <c r="B1099">
        <v>46.630001</v>
      </c>
      <c r="C1099">
        <v>47.66</v>
      </c>
      <c r="D1099">
        <v>46.59</v>
      </c>
      <c r="E1099">
        <v>47.549999</v>
      </c>
      <c r="F1099">
        <v>1036700</v>
      </c>
      <c r="G1099">
        <v>47.530143000000002</v>
      </c>
      <c r="H1099">
        <f t="shared" si="34"/>
        <v>1.624274382896472E-2</v>
      </c>
      <c r="I1099">
        <f t="shared" si="35"/>
        <v>1.624275167519193E-2</v>
      </c>
    </row>
    <row r="1100" spans="1:9" x14ac:dyDescent="0.35">
      <c r="A1100" s="1">
        <v>41950</v>
      </c>
      <c r="B1100">
        <v>47.029998999999997</v>
      </c>
      <c r="C1100">
        <v>47.450001</v>
      </c>
      <c r="D1100">
        <v>46.290000999999997</v>
      </c>
      <c r="E1100">
        <v>46.540000999999997</v>
      </c>
      <c r="F1100">
        <v>913900</v>
      </c>
      <c r="G1100">
        <v>46.520566000000002</v>
      </c>
      <c r="H1100">
        <f t="shared" si="34"/>
        <v>-2.1240757544495493E-2</v>
      </c>
      <c r="I1100">
        <f t="shared" si="35"/>
        <v>-2.1240773460328113E-2</v>
      </c>
    </row>
    <row r="1101" spans="1:9" x14ac:dyDescent="0.35">
      <c r="A1101" s="1">
        <v>41953</v>
      </c>
      <c r="B1101">
        <v>46.150002000000001</v>
      </c>
      <c r="C1101">
        <v>46.540000999999997</v>
      </c>
      <c r="D1101">
        <v>46</v>
      </c>
      <c r="E1101">
        <v>46.540000999999997</v>
      </c>
      <c r="F1101">
        <v>714800</v>
      </c>
      <c r="G1101">
        <v>46.520566000000002</v>
      </c>
      <c r="H1101">
        <f t="shared" si="34"/>
        <v>0</v>
      </c>
      <c r="I1101">
        <f t="shared" si="35"/>
        <v>0</v>
      </c>
    </row>
    <row r="1102" spans="1:9" x14ac:dyDescent="0.35">
      <c r="A1102" s="1">
        <v>41954</v>
      </c>
      <c r="B1102">
        <v>46.450001</v>
      </c>
      <c r="C1102">
        <v>46.48</v>
      </c>
      <c r="D1102">
        <v>45.57</v>
      </c>
      <c r="E1102">
        <v>46.049999</v>
      </c>
      <c r="F1102">
        <v>930500</v>
      </c>
      <c r="G1102">
        <v>46.030768999999999</v>
      </c>
      <c r="H1102">
        <f t="shared" si="34"/>
        <v>-1.05286203152423E-2</v>
      </c>
      <c r="I1102">
        <f t="shared" si="35"/>
        <v>-1.052861222711699E-2</v>
      </c>
    </row>
    <row r="1103" spans="1:9" x14ac:dyDescent="0.35">
      <c r="A1103" s="1">
        <v>41955</v>
      </c>
      <c r="B1103">
        <v>46.549999</v>
      </c>
      <c r="C1103">
        <v>47.099997999999999</v>
      </c>
      <c r="D1103">
        <v>46.349997999999999</v>
      </c>
      <c r="E1103">
        <v>46.880001</v>
      </c>
      <c r="F1103">
        <v>811400</v>
      </c>
      <c r="G1103">
        <v>46.860424000000002</v>
      </c>
      <c r="H1103">
        <f t="shared" si="34"/>
        <v>1.8023930901714034E-2</v>
      </c>
      <c r="I1103">
        <f t="shared" si="35"/>
        <v>1.8023922216029074E-2</v>
      </c>
    </row>
    <row r="1104" spans="1:9" x14ac:dyDescent="0.35">
      <c r="A1104" s="1">
        <v>41956</v>
      </c>
      <c r="B1104">
        <v>46.48</v>
      </c>
      <c r="C1104">
        <v>46.84</v>
      </c>
      <c r="D1104">
        <v>46.189999</v>
      </c>
      <c r="E1104">
        <v>46.5</v>
      </c>
      <c r="F1104">
        <v>758500</v>
      </c>
      <c r="G1104">
        <v>46.480581999999998</v>
      </c>
      <c r="H1104">
        <f t="shared" si="34"/>
        <v>-8.1058232059338063E-3</v>
      </c>
      <c r="I1104">
        <f t="shared" si="35"/>
        <v>-8.1058165414807926E-3</v>
      </c>
    </row>
    <row r="1105" spans="1:9" x14ac:dyDescent="0.35">
      <c r="A1105" s="1">
        <v>41957</v>
      </c>
      <c r="B1105">
        <v>45.700001</v>
      </c>
      <c r="C1105">
        <v>46.099997999999999</v>
      </c>
      <c r="D1105">
        <v>44.669998</v>
      </c>
      <c r="E1105">
        <v>45.290000999999997</v>
      </c>
      <c r="F1105">
        <v>1393100</v>
      </c>
      <c r="G1105">
        <v>45.271087999999999</v>
      </c>
      <c r="H1105">
        <f t="shared" si="34"/>
        <v>-2.6021483870967813E-2</v>
      </c>
      <c r="I1105">
        <f t="shared" si="35"/>
        <v>-2.6021490006299823E-2</v>
      </c>
    </row>
    <row r="1106" spans="1:9" x14ac:dyDescent="0.35">
      <c r="A1106" s="1">
        <v>41960</v>
      </c>
      <c r="B1106">
        <v>46.860000999999997</v>
      </c>
      <c r="C1106">
        <v>48.18</v>
      </c>
      <c r="D1106">
        <v>46.720001000000003</v>
      </c>
      <c r="E1106">
        <v>47.68</v>
      </c>
      <c r="F1106">
        <v>1538800</v>
      </c>
      <c r="G1106">
        <v>47.660089999999997</v>
      </c>
      <c r="H1106">
        <f t="shared" si="34"/>
        <v>5.2771007887590975E-2</v>
      </c>
      <c r="I1106">
        <f t="shared" si="35"/>
        <v>5.2771031259509334E-2</v>
      </c>
    </row>
    <row r="1107" spans="1:9" x14ac:dyDescent="0.35">
      <c r="A1107" s="1">
        <v>41961</v>
      </c>
      <c r="B1107">
        <v>47.709999000000003</v>
      </c>
      <c r="C1107">
        <v>47.939999</v>
      </c>
      <c r="D1107">
        <v>47.130001</v>
      </c>
      <c r="E1107">
        <v>47.16</v>
      </c>
      <c r="F1107">
        <v>910700</v>
      </c>
      <c r="G1107">
        <v>47.140306000000002</v>
      </c>
      <c r="H1107">
        <f t="shared" si="34"/>
        <v>-1.0906040268456442E-2</v>
      </c>
      <c r="I1107">
        <f t="shared" si="35"/>
        <v>-1.0906064172350374E-2</v>
      </c>
    </row>
    <row r="1108" spans="1:9" x14ac:dyDescent="0.35">
      <c r="A1108" s="1">
        <v>41962</v>
      </c>
      <c r="B1108">
        <v>46.310001</v>
      </c>
      <c r="C1108">
        <v>46.889999000000003</v>
      </c>
      <c r="D1108">
        <v>46.240001999999997</v>
      </c>
      <c r="E1108">
        <v>46.700001</v>
      </c>
      <c r="F1108">
        <v>737900</v>
      </c>
      <c r="G1108">
        <v>46.680498999999998</v>
      </c>
      <c r="H1108">
        <f t="shared" si="34"/>
        <v>-9.7540076335877086E-3</v>
      </c>
      <c r="I1108">
        <f t="shared" si="35"/>
        <v>-9.7540096578924394E-3</v>
      </c>
    </row>
    <row r="1109" spans="1:9" x14ac:dyDescent="0.35">
      <c r="A1109" s="1">
        <v>41963</v>
      </c>
      <c r="B1109">
        <v>46.220001000000003</v>
      </c>
      <c r="C1109">
        <v>47.009998000000003</v>
      </c>
      <c r="D1109">
        <v>46.110000999999997</v>
      </c>
      <c r="E1109">
        <v>46.799999</v>
      </c>
      <c r="F1109">
        <v>924000</v>
      </c>
      <c r="G1109">
        <v>46.780456000000001</v>
      </c>
      <c r="H1109">
        <f t="shared" si="34"/>
        <v>2.1412847507219402E-3</v>
      </c>
      <c r="I1109">
        <f t="shared" si="35"/>
        <v>2.1413010173692319E-3</v>
      </c>
    </row>
    <row r="1110" spans="1:9" x14ac:dyDescent="0.35">
      <c r="A1110" s="1">
        <v>41964</v>
      </c>
      <c r="B1110">
        <v>47.200001</v>
      </c>
      <c r="C1110">
        <v>47.919998</v>
      </c>
      <c r="D1110">
        <v>47.200001</v>
      </c>
      <c r="E1110">
        <v>47.540000999999997</v>
      </c>
      <c r="F1110">
        <v>1113200</v>
      </c>
      <c r="G1110">
        <v>47.520149000000004</v>
      </c>
      <c r="H1110">
        <f t="shared" si="34"/>
        <v>1.5812008884871918E-2</v>
      </c>
      <c r="I1110">
        <f t="shared" si="35"/>
        <v>1.5812009186058438E-2</v>
      </c>
    </row>
    <row r="1111" spans="1:9" x14ac:dyDescent="0.35">
      <c r="A1111" s="1">
        <v>41967</v>
      </c>
      <c r="B1111">
        <v>47.279998999999997</v>
      </c>
      <c r="C1111">
        <v>47.279998999999997</v>
      </c>
      <c r="D1111">
        <v>46.310001</v>
      </c>
      <c r="E1111">
        <v>46.470001000000003</v>
      </c>
      <c r="F1111">
        <v>1274500</v>
      </c>
      <c r="G1111">
        <v>46.450595999999997</v>
      </c>
      <c r="H1111">
        <f t="shared" si="34"/>
        <v>-2.2507361747846687E-2</v>
      </c>
      <c r="I1111">
        <f t="shared" si="35"/>
        <v>-2.2507357878865365E-2</v>
      </c>
    </row>
    <row r="1112" spans="1:9" x14ac:dyDescent="0.35">
      <c r="A1112" s="1">
        <v>41968</v>
      </c>
      <c r="B1112">
        <v>46.790000999999997</v>
      </c>
      <c r="C1112">
        <v>46.91</v>
      </c>
      <c r="D1112">
        <v>45.990001999999997</v>
      </c>
      <c r="E1112">
        <v>46.09</v>
      </c>
      <c r="F1112">
        <v>1020500</v>
      </c>
      <c r="G1112">
        <v>46.070753000000003</v>
      </c>
      <c r="H1112">
        <f t="shared" si="34"/>
        <v>-8.1773400435261445E-3</v>
      </c>
      <c r="I1112">
        <f t="shared" si="35"/>
        <v>-8.1773547103678491E-3</v>
      </c>
    </row>
    <row r="1113" spans="1:9" x14ac:dyDescent="0.35">
      <c r="A1113" s="1">
        <v>41969</v>
      </c>
      <c r="B1113">
        <v>46.099997999999999</v>
      </c>
      <c r="C1113">
        <v>46.380001</v>
      </c>
      <c r="D1113">
        <v>44.799999</v>
      </c>
      <c r="E1113">
        <v>44.830002</v>
      </c>
      <c r="F1113">
        <v>2033400</v>
      </c>
      <c r="G1113">
        <v>44.811281000000001</v>
      </c>
      <c r="H1113">
        <f t="shared" si="34"/>
        <v>-2.7337773920590214E-2</v>
      </c>
      <c r="I1113">
        <f t="shared" si="35"/>
        <v>-2.7337777613489458E-2</v>
      </c>
    </row>
    <row r="1114" spans="1:9" x14ac:dyDescent="0.35">
      <c r="A1114" s="1">
        <v>41971</v>
      </c>
      <c r="B1114">
        <v>46.02</v>
      </c>
      <c r="C1114">
        <v>46.310001</v>
      </c>
      <c r="D1114">
        <v>45.380001</v>
      </c>
      <c r="E1114">
        <v>45.66</v>
      </c>
      <c r="F1114">
        <v>818100</v>
      </c>
      <c r="G1114">
        <v>45.640932999999997</v>
      </c>
      <c r="H1114">
        <f t="shared" si="34"/>
        <v>1.8514342247854379E-2</v>
      </c>
      <c r="I1114">
        <f t="shared" si="35"/>
        <v>1.8514355793577866E-2</v>
      </c>
    </row>
    <row r="1115" spans="1:9" x14ac:dyDescent="0.35">
      <c r="A1115" s="1">
        <v>41974</v>
      </c>
      <c r="B1115">
        <v>46.16</v>
      </c>
      <c r="C1115">
        <v>46.23</v>
      </c>
      <c r="D1115">
        <v>45.299999</v>
      </c>
      <c r="E1115">
        <v>45.610000999999997</v>
      </c>
      <c r="F1115">
        <v>854400</v>
      </c>
      <c r="G1115">
        <v>45.590954000000004</v>
      </c>
      <c r="H1115">
        <f t="shared" si="34"/>
        <v>-1.0950284713096734E-3</v>
      </c>
      <c r="I1115">
        <f t="shared" si="35"/>
        <v>-1.095047728318642E-3</v>
      </c>
    </row>
    <row r="1116" spans="1:9" x14ac:dyDescent="0.35">
      <c r="A1116" s="1">
        <v>41975</v>
      </c>
      <c r="B1116">
        <v>45.73</v>
      </c>
      <c r="C1116">
        <v>45.970001000000003</v>
      </c>
      <c r="D1116">
        <v>45.27</v>
      </c>
      <c r="E1116">
        <v>45.919998</v>
      </c>
      <c r="F1116">
        <v>683500</v>
      </c>
      <c r="G1116">
        <v>45.900821999999998</v>
      </c>
      <c r="H1116">
        <f t="shared" si="34"/>
        <v>6.7966891734995306E-3</v>
      </c>
      <c r="I1116">
        <f t="shared" si="35"/>
        <v>6.7966991872991838E-3</v>
      </c>
    </row>
    <row r="1117" spans="1:9" x14ac:dyDescent="0.35">
      <c r="A1117" s="1">
        <v>41976</v>
      </c>
      <c r="B1117">
        <v>45.990001999999997</v>
      </c>
      <c r="C1117">
        <v>47.380001</v>
      </c>
      <c r="D1117">
        <v>45.990001999999997</v>
      </c>
      <c r="E1117">
        <v>47.040000999999997</v>
      </c>
      <c r="F1117">
        <v>1243000</v>
      </c>
      <c r="G1117">
        <v>47.020356999999997</v>
      </c>
      <c r="H1117">
        <f t="shared" si="34"/>
        <v>2.4390310295745156E-2</v>
      </c>
      <c r="I1117">
        <f t="shared" si="35"/>
        <v>2.4390303947062191E-2</v>
      </c>
    </row>
    <row r="1118" spans="1:9" x14ac:dyDescent="0.35">
      <c r="A1118" s="1">
        <v>41977</v>
      </c>
      <c r="B1118">
        <v>46.48</v>
      </c>
      <c r="C1118">
        <v>46.48</v>
      </c>
      <c r="D1118">
        <v>45.189999</v>
      </c>
      <c r="E1118">
        <v>45.389999000000003</v>
      </c>
      <c r="F1118">
        <v>1026100</v>
      </c>
      <c r="G1118">
        <v>45.371045000000002</v>
      </c>
      <c r="H1118">
        <f t="shared" si="34"/>
        <v>-3.5076572383576129E-2</v>
      </c>
      <c r="I1118">
        <f t="shared" si="35"/>
        <v>-3.5076552055953017E-2</v>
      </c>
    </row>
    <row r="1119" spans="1:9" x14ac:dyDescent="0.35">
      <c r="A1119" s="1">
        <v>41978</v>
      </c>
      <c r="B1119">
        <v>45.970001000000003</v>
      </c>
      <c r="C1119">
        <v>46.240001999999997</v>
      </c>
      <c r="D1119">
        <v>45.450001</v>
      </c>
      <c r="E1119">
        <v>45.900002000000001</v>
      </c>
      <c r="F1119">
        <v>996700</v>
      </c>
      <c r="G1119">
        <v>45.880834</v>
      </c>
      <c r="H1119">
        <f t="shared" si="34"/>
        <v>1.1236021397576975E-2</v>
      </c>
      <c r="I1119">
        <f t="shared" si="35"/>
        <v>1.1235998641865044E-2</v>
      </c>
    </row>
    <row r="1120" spans="1:9" x14ac:dyDescent="0.35">
      <c r="A1120" s="1">
        <v>41981</v>
      </c>
      <c r="B1120">
        <v>45.509998000000003</v>
      </c>
      <c r="C1120">
        <v>46.02</v>
      </c>
      <c r="D1120">
        <v>45.290000999999997</v>
      </c>
      <c r="E1120">
        <v>45.330002</v>
      </c>
      <c r="F1120">
        <v>1193000</v>
      </c>
      <c r="G1120">
        <v>45.311072000000003</v>
      </c>
      <c r="H1120">
        <f t="shared" si="34"/>
        <v>-1.2418300112492377E-2</v>
      </c>
      <c r="I1120">
        <f t="shared" si="35"/>
        <v>-1.2418300853031512E-2</v>
      </c>
    </row>
    <row r="1121" spans="1:9" x14ac:dyDescent="0.35">
      <c r="A1121" s="1">
        <v>41982</v>
      </c>
      <c r="B1121">
        <v>44.549999</v>
      </c>
      <c r="C1121">
        <v>44.549999</v>
      </c>
      <c r="D1121">
        <v>43</v>
      </c>
      <c r="E1121">
        <v>43.630001</v>
      </c>
      <c r="F1121">
        <v>1217600</v>
      </c>
      <c r="G1121">
        <v>43.611781999999998</v>
      </c>
      <c r="H1121">
        <f t="shared" si="34"/>
        <v>-3.7502777961492262E-2</v>
      </c>
      <c r="I1121">
        <f t="shared" si="35"/>
        <v>-3.7502754293696795E-2</v>
      </c>
    </row>
    <row r="1122" spans="1:9" x14ac:dyDescent="0.35">
      <c r="A1122" s="1">
        <v>41983</v>
      </c>
      <c r="B1122">
        <v>44.040000999999997</v>
      </c>
      <c r="C1122">
        <v>44.459999000000003</v>
      </c>
      <c r="D1122">
        <v>43.200001</v>
      </c>
      <c r="E1122">
        <v>43.41</v>
      </c>
      <c r="F1122">
        <v>1183700</v>
      </c>
      <c r="G1122">
        <v>43.391871999999999</v>
      </c>
      <c r="H1122">
        <f t="shared" si="34"/>
        <v>-5.0424248213976307E-3</v>
      </c>
      <c r="I1122">
        <f t="shared" si="35"/>
        <v>-5.0424447228503231E-3</v>
      </c>
    </row>
    <row r="1123" spans="1:9" x14ac:dyDescent="0.35">
      <c r="A1123" s="1">
        <v>41984</v>
      </c>
      <c r="B1123">
        <v>43.560001</v>
      </c>
      <c r="C1123">
        <v>43.68</v>
      </c>
      <c r="D1123">
        <v>43.169998</v>
      </c>
      <c r="E1123">
        <v>43.57</v>
      </c>
      <c r="F1123">
        <v>1039700</v>
      </c>
      <c r="G1123">
        <v>43.551805000000002</v>
      </c>
      <c r="H1123">
        <f t="shared" si="34"/>
        <v>3.6857866850956854E-3</v>
      </c>
      <c r="I1123">
        <f t="shared" si="35"/>
        <v>3.685782443311096E-3</v>
      </c>
    </row>
    <row r="1124" spans="1:9" x14ac:dyDescent="0.35">
      <c r="A1124" s="1">
        <v>41985</v>
      </c>
      <c r="B1124">
        <v>43.360000999999997</v>
      </c>
      <c r="C1124">
        <v>43.73</v>
      </c>
      <c r="D1124">
        <v>42.18</v>
      </c>
      <c r="E1124">
        <v>42.599997999999999</v>
      </c>
      <c r="F1124">
        <v>886700</v>
      </c>
      <c r="G1124">
        <v>42.582208999999999</v>
      </c>
      <c r="H1124">
        <f t="shared" si="34"/>
        <v>-2.2263070920358067E-2</v>
      </c>
      <c r="I1124">
        <f t="shared" si="35"/>
        <v>-2.2263049717457239E-2</v>
      </c>
    </row>
    <row r="1125" spans="1:9" x14ac:dyDescent="0.35">
      <c r="A1125" s="1">
        <v>41988</v>
      </c>
      <c r="B1125">
        <v>42.82</v>
      </c>
      <c r="C1125">
        <v>42.82</v>
      </c>
      <c r="D1125">
        <v>41.259998000000003</v>
      </c>
      <c r="E1125">
        <v>41.32</v>
      </c>
      <c r="F1125">
        <v>1316500</v>
      </c>
      <c r="G1125">
        <v>41.302745000000002</v>
      </c>
      <c r="H1125">
        <f t="shared" si="34"/>
        <v>-3.0046902819103397E-2</v>
      </c>
      <c r="I1125">
        <f t="shared" si="35"/>
        <v>-3.0046914663351479E-2</v>
      </c>
    </row>
    <row r="1126" spans="1:9" x14ac:dyDescent="0.35">
      <c r="A1126" s="1">
        <v>41989</v>
      </c>
      <c r="B1126">
        <v>40.759998000000003</v>
      </c>
      <c r="C1126">
        <v>40.849997999999999</v>
      </c>
      <c r="D1126">
        <v>39.720001000000003</v>
      </c>
      <c r="E1126">
        <v>40.049999</v>
      </c>
      <c r="F1126">
        <v>1452900</v>
      </c>
      <c r="G1126">
        <v>40.033275000000003</v>
      </c>
      <c r="H1126">
        <f t="shared" si="34"/>
        <v>-3.0735745401742513E-2</v>
      </c>
      <c r="I1126">
        <f t="shared" si="35"/>
        <v>-3.0735729550178767E-2</v>
      </c>
    </row>
    <row r="1127" spans="1:9" x14ac:dyDescent="0.35">
      <c r="A1127" s="1">
        <v>41990</v>
      </c>
      <c r="B1127">
        <v>40.110000999999997</v>
      </c>
      <c r="C1127">
        <v>40.880001</v>
      </c>
      <c r="D1127">
        <v>40</v>
      </c>
      <c r="E1127">
        <v>40.57</v>
      </c>
      <c r="F1127">
        <v>1123200</v>
      </c>
      <c r="G1127">
        <v>40.553058</v>
      </c>
      <c r="H1127">
        <f t="shared" si="34"/>
        <v>1.2983795580119755E-2</v>
      </c>
      <c r="I1127">
        <f t="shared" si="35"/>
        <v>1.298377412290143E-2</v>
      </c>
    </row>
    <row r="1128" spans="1:9" x14ac:dyDescent="0.35">
      <c r="A1128" s="1">
        <v>41991</v>
      </c>
      <c r="B1128">
        <v>41.470001000000003</v>
      </c>
      <c r="C1128">
        <v>42.220001000000003</v>
      </c>
      <c r="D1128">
        <v>41.330002</v>
      </c>
      <c r="E1128">
        <v>42</v>
      </c>
      <c r="F1128">
        <v>703700</v>
      </c>
      <c r="G1128">
        <v>41.982461000000001</v>
      </c>
      <c r="H1128">
        <f t="shared" si="34"/>
        <v>3.5247719990140487E-2</v>
      </c>
      <c r="I1128">
        <f t="shared" si="35"/>
        <v>3.5247724105047777E-2</v>
      </c>
    </row>
    <row r="1129" spans="1:9" x14ac:dyDescent="0.35">
      <c r="A1129" s="1">
        <v>41992</v>
      </c>
      <c r="B1129">
        <v>41.91</v>
      </c>
      <c r="C1129">
        <v>42.119999</v>
      </c>
      <c r="D1129">
        <v>41</v>
      </c>
      <c r="E1129">
        <v>41.389999000000003</v>
      </c>
      <c r="F1129">
        <v>1441000</v>
      </c>
      <c r="G1129">
        <v>41.372714999999999</v>
      </c>
      <c r="H1129">
        <f t="shared" si="34"/>
        <v>-1.452383333333326E-2</v>
      </c>
      <c r="I1129">
        <f t="shared" si="35"/>
        <v>-1.4523826985750101E-2</v>
      </c>
    </row>
    <row r="1130" spans="1:9" x14ac:dyDescent="0.35">
      <c r="A1130" s="1">
        <v>41995</v>
      </c>
      <c r="B1130">
        <v>41.810001</v>
      </c>
      <c r="C1130">
        <v>42.240001999999997</v>
      </c>
      <c r="D1130">
        <v>41.740001999999997</v>
      </c>
      <c r="E1130">
        <v>42.049999</v>
      </c>
      <c r="F1130">
        <v>731000</v>
      </c>
      <c r="G1130">
        <v>42.032440000000001</v>
      </c>
      <c r="H1130">
        <f t="shared" si="34"/>
        <v>1.5945881032758579E-2</v>
      </c>
      <c r="I1130">
        <f t="shared" si="35"/>
        <v>1.5945895743124463E-2</v>
      </c>
    </row>
    <row r="1131" spans="1:9" x14ac:dyDescent="0.35">
      <c r="A1131" s="1">
        <v>41996</v>
      </c>
      <c r="B1131">
        <v>42.200001</v>
      </c>
      <c r="C1131">
        <v>42.27</v>
      </c>
      <c r="D1131">
        <v>41.330002</v>
      </c>
      <c r="E1131">
        <v>41.48</v>
      </c>
      <c r="F1131">
        <v>596000</v>
      </c>
      <c r="G1131">
        <v>41.462677999999997</v>
      </c>
      <c r="H1131">
        <f t="shared" si="34"/>
        <v>-1.3555267861005247E-2</v>
      </c>
      <c r="I1131">
        <f t="shared" si="35"/>
        <v>-1.3555292055374476E-2</v>
      </c>
    </row>
    <row r="1132" spans="1:9" x14ac:dyDescent="0.35">
      <c r="A1132" s="1">
        <v>41997</v>
      </c>
      <c r="B1132">
        <v>41.41</v>
      </c>
      <c r="C1132">
        <v>41.580002</v>
      </c>
      <c r="D1132">
        <v>41</v>
      </c>
      <c r="E1132">
        <v>41.130001</v>
      </c>
      <c r="F1132">
        <v>301700</v>
      </c>
      <c r="G1132">
        <v>41.112825999999998</v>
      </c>
      <c r="H1132">
        <f t="shared" si="34"/>
        <v>-8.4377772420442827E-3</v>
      </c>
      <c r="I1132">
        <f t="shared" si="35"/>
        <v>-8.4377569630210217E-3</v>
      </c>
    </row>
    <row r="1133" spans="1:9" x14ac:dyDescent="0.35">
      <c r="A1133" s="1">
        <v>41999</v>
      </c>
      <c r="B1133">
        <v>41.110000999999997</v>
      </c>
      <c r="C1133">
        <v>41.689999</v>
      </c>
      <c r="D1133">
        <v>41.110000999999997</v>
      </c>
      <c r="E1133">
        <v>41.369999</v>
      </c>
      <c r="F1133">
        <v>278200</v>
      </c>
      <c r="G1133">
        <v>41.352722999999997</v>
      </c>
      <c r="H1133">
        <f t="shared" si="34"/>
        <v>5.8351080516628219E-3</v>
      </c>
      <c r="I1133">
        <f t="shared" si="35"/>
        <v>5.835089030367291E-3</v>
      </c>
    </row>
    <row r="1134" spans="1:9" x14ac:dyDescent="0.35">
      <c r="A1134" s="1">
        <v>42002</v>
      </c>
      <c r="B1134">
        <v>41.91</v>
      </c>
      <c r="C1134">
        <v>42.619999</v>
      </c>
      <c r="D1134">
        <v>41.869999</v>
      </c>
      <c r="E1134">
        <v>42.349997999999999</v>
      </c>
      <c r="F1134">
        <v>725100</v>
      </c>
      <c r="G1134">
        <v>42.332313999999997</v>
      </c>
      <c r="H1134">
        <f t="shared" si="34"/>
        <v>2.3688639683070802E-2</v>
      </c>
      <c r="I1134">
        <f t="shared" si="35"/>
        <v>2.3688669788444142E-2</v>
      </c>
    </row>
    <row r="1135" spans="1:9" x14ac:dyDescent="0.35">
      <c r="A1135" s="1">
        <v>42003</v>
      </c>
      <c r="B1135">
        <v>42.02</v>
      </c>
      <c r="C1135">
        <v>42.869999</v>
      </c>
      <c r="D1135">
        <v>41.950001</v>
      </c>
      <c r="E1135">
        <v>42.669998</v>
      </c>
      <c r="F1135">
        <v>948800</v>
      </c>
      <c r="G1135">
        <v>42.652180000000001</v>
      </c>
      <c r="H1135">
        <f t="shared" si="34"/>
        <v>7.5560806401927172E-3</v>
      </c>
      <c r="I1135">
        <f t="shared" si="35"/>
        <v>7.556071704466821E-3</v>
      </c>
    </row>
    <row r="1136" spans="1:9" x14ac:dyDescent="0.35">
      <c r="A1136" s="1">
        <v>42004</v>
      </c>
      <c r="B1136">
        <v>42.73</v>
      </c>
      <c r="C1136">
        <v>42.73</v>
      </c>
      <c r="D1136">
        <v>42.259998000000003</v>
      </c>
      <c r="E1136">
        <v>42.279998999999997</v>
      </c>
      <c r="F1136">
        <v>461200</v>
      </c>
      <c r="G1136">
        <v>42.262343000000001</v>
      </c>
      <c r="H1136">
        <f t="shared" si="34"/>
        <v>-9.1398879371872264E-3</v>
      </c>
      <c r="I1136">
        <f t="shared" si="35"/>
        <v>-9.1399079718785768E-3</v>
      </c>
    </row>
    <row r="1137" spans="1:9" x14ac:dyDescent="0.35">
      <c r="A1137" s="1">
        <v>42006</v>
      </c>
      <c r="B1137">
        <v>43.560001</v>
      </c>
      <c r="C1137">
        <v>43.939999</v>
      </c>
      <c r="D1137">
        <v>43.27</v>
      </c>
      <c r="E1137">
        <v>43.84</v>
      </c>
      <c r="F1137">
        <v>965900</v>
      </c>
      <c r="G1137">
        <v>43.821693000000003</v>
      </c>
      <c r="H1137">
        <f t="shared" si="34"/>
        <v>3.6896902481005425E-2</v>
      </c>
      <c r="I1137">
        <f t="shared" si="35"/>
        <v>3.6896913169248612E-2</v>
      </c>
    </row>
    <row r="1138" spans="1:9" x14ac:dyDescent="0.35">
      <c r="A1138" s="1">
        <v>42009</v>
      </c>
      <c r="B1138">
        <v>44.32</v>
      </c>
      <c r="C1138">
        <v>44.779998999999997</v>
      </c>
      <c r="D1138">
        <v>42.82</v>
      </c>
      <c r="E1138">
        <v>43.07</v>
      </c>
      <c r="F1138">
        <v>1770400</v>
      </c>
      <c r="G1138">
        <v>43.052014</v>
      </c>
      <c r="H1138">
        <f t="shared" si="34"/>
        <v>-1.7563868613138755E-2</v>
      </c>
      <c r="I1138">
        <f t="shared" si="35"/>
        <v>-1.7563880975570788E-2</v>
      </c>
    </row>
    <row r="1139" spans="1:9" x14ac:dyDescent="0.35">
      <c r="A1139" s="1">
        <v>42010</v>
      </c>
      <c r="B1139">
        <v>42.52</v>
      </c>
      <c r="C1139">
        <v>42.619999</v>
      </c>
      <c r="D1139">
        <v>40.650002000000001</v>
      </c>
      <c r="E1139">
        <v>40.810001</v>
      </c>
      <c r="F1139">
        <v>1808300</v>
      </c>
      <c r="G1139">
        <v>40.792960000000001</v>
      </c>
      <c r="H1139">
        <f t="shared" si="34"/>
        <v>-5.2472695611794767E-2</v>
      </c>
      <c r="I1139">
        <f t="shared" si="35"/>
        <v>-5.2472667132366889E-2</v>
      </c>
    </row>
    <row r="1140" spans="1:9" x14ac:dyDescent="0.35">
      <c r="A1140" s="1">
        <v>42011</v>
      </c>
      <c r="B1140">
        <v>41.599997999999999</v>
      </c>
      <c r="C1140">
        <v>42.459999000000003</v>
      </c>
      <c r="D1140">
        <v>40.849997999999999</v>
      </c>
      <c r="E1140">
        <v>42.330002</v>
      </c>
      <c r="F1140">
        <v>1504600</v>
      </c>
      <c r="G1140">
        <v>42.312325000000001</v>
      </c>
      <c r="H1140">
        <f t="shared" si="34"/>
        <v>3.7245796685964318E-2</v>
      </c>
      <c r="I1140">
        <f t="shared" si="35"/>
        <v>3.7245764955521746E-2</v>
      </c>
    </row>
    <row r="1141" spans="1:9" x14ac:dyDescent="0.35">
      <c r="A1141" s="1">
        <v>42012</v>
      </c>
      <c r="B1141">
        <v>43.689999</v>
      </c>
      <c r="C1141">
        <v>44.939999</v>
      </c>
      <c r="D1141">
        <v>43.450001</v>
      </c>
      <c r="E1141">
        <v>44.740001999999997</v>
      </c>
      <c r="F1141">
        <v>2261200</v>
      </c>
      <c r="G1141">
        <v>44.721319000000001</v>
      </c>
      <c r="H1141">
        <f t="shared" si="34"/>
        <v>5.693361413023313E-2</v>
      </c>
      <c r="I1141">
        <f t="shared" si="35"/>
        <v>5.6933623949995654E-2</v>
      </c>
    </row>
    <row r="1142" spans="1:9" x14ac:dyDescent="0.35">
      <c r="A1142" s="1">
        <v>42013</v>
      </c>
      <c r="B1142">
        <v>44.290000999999997</v>
      </c>
      <c r="C1142">
        <v>44.599997999999999</v>
      </c>
      <c r="D1142">
        <v>43.619999</v>
      </c>
      <c r="E1142">
        <v>43.830002</v>
      </c>
      <c r="F1142">
        <v>803900</v>
      </c>
      <c r="G1142">
        <v>43.811698999999997</v>
      </c>
      <c r="H1142">
        <f t="shared" si="34"/>
        <v>-2.0339739814942265E-2</v>
      </c>
      <c r="I1142">
        <f t="shared" si="35"/>
        <v>-2.0339739979493981E-2</v>
      </c>
    </row>
    <row r="1143" spans="1:9" x14ac:dyDescent="0.35">
      <c r="A1143" s="1">
        <v>42016</v>
      </c>
      <c r="B1143">
        <v>44.040000999999997</v>
      </c>
      <c r="C1143">
        <v>44.299999</v>
      </c>
      <c r="D1143">
        <v>43.27</v>
      </c>
      <c r="E1143">
        <v>43.650002000000001</v>
      </c>
      <c r="F1143">
        <v>1202700</v>
      </c>
      <c r="G1143">
        <v>43.631774</v>
      </c>
      <c r="H1143">
        <f t="shared" si="34"/>
        <v>-4.1067759933024811E-3</v>
      </c>
      <c r="I1143">
        <f t="shared" si="35"/>
        <v>-4.1067797895716672E-3</v>
      </c>
    </row>
    <row r="1144" spans="1:9" x14ac:dyDescent="0.35">
      <c r="A1144" s="1">
        <v>42017</v>
      </c>
      <c r="B1144">
        <v>44.07</v>
      </c>
      <c r="C1144">
        <v>44.720001000000003</v>
      </c>
      <c r="D1144">
        <v>43.919998</v>
      </c>
      <c r="E1144">
        <v>44.52</v>
      </c>
      <c r="F1144">
        <v>1894500</v>
      </c>
      <c r="G1144">
        <v>44.501409000000002</v>
      </c>
      <c r="H1144">
        <f t="shared" si="34"/>
        <v>1.9931224745419314E-2</v>
      </c>
      <c r="I1144">
        <f t="shared" si="35"/>
        <v>1.9931231767014616E-2</v>
      </c>
    </row>
    <row r="1145" spans="1:9" x14ac:dyDescent="0.35">
      <c r="A1145" s="1">
        <v>42018</v>
      </c>
      <c r="B1145">
        <v>43.869999</v>
      </c>
      <c r="C1145">
        <v>44.18</v>
      </c>
      <c r="D1145">
        <v>42.889999000000003</v>
      </c>
      <c r="E1145">
        <v>43.59</v>
      </c>
      <c r="F1145">
        <v>1618000</v>
      </c>
      <c r="G1145">
        <v>43.571796999999997</v>
      </c>
      <c r="H1145">
        <f t="shared" si="34"/>
        <v>-2.0889487870619939E-2</v>
      </c>
      <c r="I1145">
        <f t="shared" si="35"/>
        <v>-2.0889495880905835E-2</v>
      </c>
    </row>
    <row r="1146" spans="1:9" x14ac:dyDescent="0.35">
      <c r="A1146" s="1">
        <v>42019</v>
      </c>
      <c r="B1146">
        <v>45.240001999999997</v>
      </c>
      <c r="C1146">
        <v>45.439999</v>
      </c>
      <c r="D1146">
        <v>44.790000999999997</v>
      </c>
      <c r="E1146">
        <v>45.119999</v>
      </c>
      <c r="F1146">
        <v>1517300</v>
      </c>
      <c r="G1146">
        <v>45.101157000000001</v>
      </c>
      <c r="H1146">
        <f t="shared" si="34"/>
        <v>3.5099770589584682E-2</v>
      </c>
      <c r="I1146">
        <f t="shared" si="35"/>
        <v>3.509976877933229E-2</v>
      </c>
    </row>
    <row r="1147" spans="1:9" x14ac:dyDescent="0.35">
      <c r="A1147" s="1">
        <v>42020</v>
      </c>
      <c r="B1147">
        <v>45.119999</v>
      </c>
      <c r="C1147">
        <v>45.439999</v>
      </c>
      <c r="D1147">
        <v>44.66</v>
      </c>
      <c r="E1147">
        <v>45.209999000000003</v>
      </c>
      <c r="F1147">
        <v>872600</v>
      </c>
      <c r="G1147">
        <v>45.191119999999998</v>
      </c>
      <c r="H1147">
        <f t="shared" si="34"/>
        <v>1.9946808952722586E-3</v>
      </c>
      <c r="I1147">
        <f t="shared" si="35"/>
        <v>1.9946938390072201E-3</v>
      </c>
    </row>
    <row r="1148" spans="1:9" x14ac:dyDescent="0.35">
      <c r="A1148" s="1">
        <v>42024</v>
      </c>
      <c r="B1148">
        <v>47.040000999999997</v>
      </c>
      <c r="C1148">
        <v>47.139999000000003</v>
      </c>
      <c r="D1148">
        <v>45.950001</v>
      </c>
      <c r="E1148">
        <v>46</v>
      </c>
      <c r="F1148">
        <v>2615100</v>
      </c>
      <c r="G1148">
        <v>45.980791000000004</v>
      </c>
      <c r="H1148">
        <f t="shared" si="34"/>
        <v>1.7474032680248379E-2</v>
      </c>
      <c r="I1148">
        <f t="shared" si="35"/>
        <v>1.7474030296217611E-2</v>
      </c>
    </row>
    <row r="1149" spans="1:9" x14ac:dyDescent="0.35">
      <c r="A1149" s="1">
        <v>42025</v>
      </c>
      <c r="B1149">
        <v>45.889999000000003</v>
      </c>
      <c r="C1149">
        <v>46.900002000000001</v>
      </c>
      <c r="D1149">
        <v>45.77</v>
      </c>
      <c r="E1149">
        <v>46.779998999999997</v>
      </c>
      <c r="F1149">
        <v>1545200</v>
      </c>
      <c r="G1149">
        <v>46.760463999999999</v>
      </c>
      <c r="H1149">
        <f t="shared" si="34"/>
        <v>1.6956499999999926E-2</v>
      </c>
      <c r="I1149">
        <f t="shared" si="35"/>
        <v>1.6956493854139991E-2</v>
      </c>
    </row>
    <row r="1150" spans="1:9" x14ac:dyDescent="0.35">
      <c r="A1150" s="1">
        <v>42026</v>
      </c>
      <c r="B1150">
        <v>47.419998</v>
      </c>
      <c r="C1150">
        <v>48.91</v>
      </c>
      <c r="D1150">
        <v>46.439999</v>
      </c>
      <c r="E1150">
        <v>48.84</v>
      </c>
      <c r="F1150">
        <v>3044500</v>
      </c>
      <c r="G1150">
        <v>48.819605000000003</v>
      </c>
      <c r="H1150">
        <f t="shared" si="34"/>
        <v>4.4035935101238606E-2</v>
      </c>
      <c r="I1150">
        <f t="shared" si="35"/>
        <v>4.4035940276383995E-2</v>
      </c>
    </row>
    <row r="1151" spans="1:9" x14ac:dyDescent="0.35">
      <c r="A1151" s="1">
        <v>42027</v>
      </c>
      <c r="B1151">
        <v>49.459999000000003</v>
      </c>
      <c r="C1151">
        <v>50.740001999999997</v>
      </c>
      <c r="D1151">
        <v>49.299999</v>
      </c>
      <c r="E1151">
        <v>50.720001000000003</v>
      </c>
      <c r="F1151">
        <v>2268800</v>
      </c>
      <c r="G1151">
        <v>50.698821000000002</v>
      </c>
      <c r="H1151">
        <f t="shared" si="34"/>
        <v>3.8493058968058963E-2</v>
      </c>
      <c r="I1151">
        <f t="shared" si="35"/>
        <v>3.8493060318697772E-2</v>
      </c>
    </row>
    <row r="1152" spans="1:9" x14ac:dyDescent="0.35">
      <c r="A1152" s="1">
        <v>42030</v>
      </c>
      <c r="B1152">
        <v>50.689999</v>
      </c>
      <c r="C1152">
        <v>51.73</v>
      </c>
      <c r="D1152">
        <v>50.650002000000001</v>
      </c>
      <c r="E1152">
        <v>51.439999</v>
      </c>
      <c r="F1152">
        <v>2346700</v>
      </c>
      <c r="G1152">
        <v>51.418517999999999</v>
      </c>
      <c r="H1152">
        <f t="shared" si="34"/>
        <v>1.4195543884157193E-2</v>
      </c>
      <c r="I1152">
        <f t="shared" si="35"/>
        <v>1.4195537209829721E-2</v>
      </c>
    </row>
    <row r="1153" spans="1:9" x14ac:dyDescent="0.35">
      <c r="A1153" s="1">
        <v>42031</v>
      </c>
      <c r="B1153">
        <v>50.279998999999997</v>
      </c>
      <c r="C1153">
        <v>51.41</v>
      </c>
      <c r="D1153">
        <v>50.279998999999997</v>
      </c>
      <c r="E1153">
        <v>50.66</v>
      </c>
      <c r="F1153">
        <v>2555700</v>
      </c>
      <c r="G1153">
        <v>50.638845000000003</v>
      </c>
      <c r="H1153">
        <f t="shared" si="34"/>
        <v>-1.5163277899752753E-2</v>
      </c>
      <c r="I1153">
        <f t="shared" si="35"/>
        <v>-1.5163272500385861E-2</v>
      </c>
    </row>
    <row r="1154" spans="1:9" x14ac:dyDescent="0.35">
      <c r="A1154" s="1">
        <v>42032</v>
      </c>
      <c r="B1154">
        <v>50.41</v>
      </c>
      <c r="C1154">
        <v>50.84</v>
      </c>
      <c r="D1154">
        <v>49.919998</v>
      </c>
      <c r="E1154">
        <v>50.02</v>
      </c>
      <c r="F1154">
        <v>1287600</v>
      </c>
      <c r="G1154">
        <v>49.999113000000001</v>
      </c>
      <c r="H1154">
        <f t="shared" si="34"/>
        <v>-1.2633241215949338E-2</v>
      </c>
      <c r="I1154">
        <f t="shared" si="35"/>
        <v>-1.2633226527974762E-2</v>
      </c>
    </row>
    <row r="1155" spans="1:9" x14ac:dyDescent="0.35">
      <c r="A1155" s="1">
        <v>42033</v>
      </c>
      <c r="B1155">
        <v>50.619999</v>
      </c>
      <c r="C1155">
        <v>51.200001</v>
      </c>
      <c r="D1155">
        <v>49.759998000000003</v>
      </c>
      <c r="E1155">
        <v>51.150002000000001</v>
      </c>
      <c r="F1155">
        <v>1603000</v>
      </c>
      <c r="G1155">
        <v>51.128641999999999</v>
      </c>
      <c r="H1155">
        <f t="shared" si="34"/>
        <v>2.2591003598560526E-2</v>
      </c>
      <c r="I1155">
        <f t="shared" si="35"/>
        <v>2.2590980763998712E-2</v>
      </c>
    </row>
    <row r="1156" spans="1:9" x14ac:dyDescent="0.35">
      <c r="A1156" s="1">
        <v>42034</v>
      </c>
      <c r="B1156">
        <v>49.889999000000003</v>
      </c>
      <c r="C1156">
        <v>50.110000999999997</v>
      </c>
      <c r="D1156">
        <v>48.73</v>
      </c>
      <c r="E1156">
        <v>49.32</v>
      </c>
      <c r="F1156">
        <v>1328700</v>
      </c>
      <c r="G1156">
        <v>49.299404000000003</v>
      </c>
      <c r="H1156">
        <f t="shared" ref="H1156:H1219" si="36">(E1156-E1155)/E1155</f>
        <v>-3.5777163801479425E-2</v>
      </c>
      <c r="I1156">
        <f t="shared" ref="I1156:I1219" si="37">(G1156-G1155)/G1155</f>
        <v>-3.5777167717460527E-2</v>
      </c>
    </row>
    <row r="1157" spans="1:9" x14ac:dyDescent="0.35">
      <c r="A1157" s="1">
        <v>42037</v>
      </c>
      <c r="B1157">
        <v>49.84</v>
      </c>
      <c r="C1157">
        <v>50.889999000000003</v>
      </c>
      <c r="D1157">
        <v>49.810001</v>
      </c>
      <c r="E1157">
        <v>50.759998000000003</v>
      </c>
      <c r="F1157">
        <v>1106300</v>
      </c>
      <c r="G1157">
        <v>50.738801000000002</v>
      </c>
      <c r="H1157">
        <f t="shared" si="36"/>
        <v>2.9197039740470453E-2</v>
      </c>
      <c r="I1157">
        <f t="shared" si="37"/>
        <v>2.9197046682349334E-2</v>
      </c>
    </row>
    <row r="1158" spans="1:9" x14ac:dyDescent="0.35">
      <c r="A1158" s="1">
        <v>42038</v>
      </c>
      <c r="B1158">
        <v>51.259998000000003</v>
      </c>
      <c r="C1158">
        <v>51.799999</v>
      </c>
      <c r="D1158">
        <v>50.580002</v>
      </c>
      <c r="E1158">
        <v>51.470001000000003</v>
      </c>
      <c r="F1158">
        <v>1824100</v>
      </c>
      <c r="G1158">
        <v>51.448507999999997</v>
      </c>
      <c r="H1158">
        <f t="shared" si="36"/>
        <v>1.3987451299741981E-2</v>
      </c>
      <c r="I1158">
        <f t="shared" si="37"/>
        <v>1.3987460996565419E-2</v>
      </c>
    </row>
    <row r="1159" spans="1:9" x14ac:dyDescent="0.35">
      <c r="A1159" s="1">
        <v>42039</v>
      </c>
      <c r="B1159">
        <v>50.759998000000003</v>
      </c>
      <c r="C1159">
        <v>51.049999</v>
      </c>
      <c r="D1159">
        <v>49.459999000000003</v>
      </c>
      <c r="E1159">
        <v>50.540000999999997</v>
      </c>
      <c r="F1159">
        <v>1450000</v>
      </c>
      <c r="G1159">
        <v>50.518895999999998</v>
      </c>
      <c r="H1159">
        <f t="shared" si="36"/>
        <v>-1.80687775778362E-2</v>
      </c>
      <c r="I1159">
        <f t="shared" si="37"/>
        <v>-1.8068784424224681E-2</v>
      </c>
    </row>
    <row r="1160" spans="1:9" x14ac:dyDescent="0.35">
      <c r="A1160" s="1">
        <v>42040</v>
      </c>
      <c r="B1160">
        <v>49.830002</v>
      </c>
      <c r="C1160">
        <v>50.25</v>
      </c>
      <c r="D1160">
        <v>47.299999</v>
      </c>
      <c r="E1160">
        <v>47.849997999999999</v>
      </c>
      <c r="F1160">
        <v>3348600</v>
      </c>
      <c r="G1160">
        <v>47.830016999999998</v>
      </c>
      <c r="H1160">
        <f t="shared" si="36"/>
        <v>-5.3225226489409791E-2</v>
      </c>
      <c r="I1160">
        <f t="shared" si="37"/>
        <v>-5.3225212997528693E-2</v>
      </c>
    </row>
    <row r="1161" spans="1:9" x14ac:dyDescent="0.35">
      <c r="A1161" s="1">
        <v>42041</v>
      </c>
      <c r="B1161">
        <v>47.830002</v>
      </c>
      <c r="C1161">
        <v>47.889999000000003</v>
      </c>
      <c r="D1161">
        <v>46.509998000000003</v>
      </c>
      <c r="E1161">
        <v>46.669998</v>
      </c>
      <c r="F1161">
        <v>1992400</v>
      </c>
      <c r="G1161">
        <v>46.650509</v>
      </c>
      <c r="H1161">
        <f t="shared" si="36"/>
        <v>-2.4660398104927816E-2</v>
      </c>
      <c r="I1161">
        <f t="shared" si="37"/>
        <v>-2.4660413564143172E-2</v>
      </c>
    </row>
    <row r="1162" spans="1:9" x14ac:dyDescent="0.35">
      <c r="A1162" s="1">
        <v>42044</v>
      </c>
      <c r="B1162">
        <v>46</v>
      </c>
      <c r="C1162">
        <v>46.700001</v>
      </c>
      <c r="D1162">
        <v>45.580002</v>
      </c>
      <c r="E1162">
        <v>46.439999</v>
      </c>
      <c r="F1162">
        <v>1102100</v>
      </c>
      <c r="G1162">
        <v>46.420605999999999</v>
      </c>
      <c r="H1162">
        <f t="shared" si="36"/>
        <v>-4.9281981970515486E-3</v>
      </c>
      <c r="I1162">
        <f t="shared" si="37"/>
        <v>-4.9281991757046039E-3</v>
      </c>
    </row>
    <row r="1163" spans="1:9" x14ac:dyDescent="0.35">
      <c r="A1163" s="1">
        <v>42045</v>
      </c>
      <c r="B1163">
        <v>47.509998000000003</v>
      </c>
      <c r="C1163">
        <v>48.25</v>
      </c>
      <c r="D1163">
        <v>47.400002000000001</v>
      </c>
      <c r="E1163">
        <v>47.790000999999997</v>
      </c>
      <c r="F1163">
        <v>1203100</v>
      </c>
      <c r="G1163">
        <v>47.770043999999999</v>
      </c>
      <c r="H1163">
        <f t="shared" si="36"/>
        <v>2.9069811134147448E-2</v>
      </c>
      <c r="I1163">
        <f t="shared" si="37"/>
        <v>2.9069805766861363E-2</v>
      </c>
    </row>
    <row r="1164" spans="1:9" x14ac:dyDescent="0.35">
      <c r="A1164" s="1">
        <v>42046</v>
      </c>
      <c r="B1164">
        <v>47.610000999999997</v>
      </c>
      <c r="C1164">
        <v>47.950001</v>
      </c>
      <c r="D1164">
        <v>47.060001</v>
      </c>
      <c r="E1164">
        <v>47.779998999999997</v>
      </c>
      <c r="F1164">
        <v>1018500</v>
      </c>
      <c r="G1164">
        <v>47.760046000000003</v>
      </c>
      <c r="H1164">
        <f t="shared" si="36"/>
        <v>-2.0929064219940208E-4</v>
      </c>
      <c r="I1164">
        <f t="shared" si="37"/>
        <v>-2.092943435429106E-4</v>
      </c>
    </row>
    <row r="1165" spans="1:9" x14ac:dyDescent="0.35">
      <c r="A1165" s="1">
        <v>42047</v>
      </c>
      <c r="B1165">
        <v>47.91</v>
      </c>
      <c r="C1165">
        <v>48.369999</v>
      </c>
      <c r="D1165">
        <v>47.57</v>
      </c>
      <c r="E1165">
        <v>47.919998</v>
      </c>
      <c r="F1165">
        <v>1239200</v>
      </c>
      <c r="G1165">
        <v>47.899987000000003</v>
      </c>
      <c r="H1165">
        <f t="shared" si="36"/>
        <v>2.9300754066571475E-3</v>
      </c>
      <c r="I1165">
        <f t="shared" si="37"/>
        <v>2.9300851175897173E-3</v>
      </c>
    </row>
    <row r="1166" spans="1:9" x14ac:dyDescent="0.35">
      <c r="A1166" s="1">
        <v>42048</v>
      </c>
      <c r="B1166">
        <v>48.220001000000003</v>
      </c>
      <c r="C1166">
        <v>48.77</v>
      </c>
      <c r="D1166">
        <v>47.959999000000003</v>
      </c>
      <c r="E1166">
        <v>48.34</v>
      </c>
      <c r="F1166">
        <v>748500</v>
      </c>
      <c r="G1166">
        <v>48.319814000000001</v>
      </c>
      <c r="H1166">
        <f t="shared" si="36"/>
        <v>8.7646497814963132E-3</v>
      </c>
      <c r="I1166">
        <f t="shared" si="37"/>
        <v>8.7646579110762166E-3</v>
      </c>
    </row>
    <row r="1167" spans="1:9" x14ac:dyDescent="0.35">
      <c r="A1167" s="1">
        <v>42052</v>
      </c>
      <c r="B1167">
        <v>48.34</v>
      </c>
      <c r="C1167">
        <v>49.07</v>
      </c>
      <c r="D1167">
        <v>48.279998999999997</v>
      </c>
      <c r="E1167">
        <v>48.66</v>
      </c>
      <c r="F1167">
        <v>1229000</v>
      </c>
      <c r="G1167">
        <v>48.639679999999998</v>
      </c>
      <c r="H1167">
        <f t="shared" si="36"/>
        <v>6.6197765825401975E-3</v>
      </c>
      <c r="I1167">
        <f t="shared" si="37"/>
        <v>6.619768859209548E-3</v>
      </c>
    </row>
    <row r="1168" spans="1:9" x14ac:dyDescent="0.35">
      <c r="A1168" s="1">
        <v>42053</v>
      </c>
      <c r="B1168">
        <v>49.119999</v>
      </c>
      <c r="C1168">
        <v>49.290000999999997</v>
      </c>
      <c r="D1168">
        <v>48.84</v>
      </c>
      <c r="E1168">
        <v>48.919998</v>
      </c>
      <c r="F1168">
        <v>503900</v>
      </c>
      <c r="G1168">
        <v>48.899569999999997</v>
      </c>
      <c r="H1168">
        <f t="shared" si="36"/>
        <v>5.3431565967941444E-3</v>
      </c>
      <c r="I1168">
        <f t="shared" si="37"/>
        <v>5.3431683761077098E-3</v>
      </c>
    </row>
    <row r="1169" spans="1:9" x14ac:dyDescent="0.35">
      <c r="A1169" s="1">
        <v>42054</v>
      </c>
      <c r="B1169">
        <v>48.43</v>
      </c>
      <c r="C1169">
        <v>49.549999</v>
      </c>
      <c r="D1169">
        <v>48.220001000000003</v>
      </c>
      <c r="E1169">
        <v>49.220001000000003</v>
      </c>
      <c r="F1169">
        <v>611800</v>
      </c>
      <c r="G1169">
        <v>49.199446999999999</v>
      </c>
      <c r="H1169">
        <f t="shared" si="36"/>
        <v>6.1325227364073852E-3</v>
      </c>
      <c r="I1169">
        <f t="shared" si="37"/>
        <v>6.1325079136688157E-3</v>
      </c>
    </row>
    <row r="1170" spans="1:9" x14ac:dyDescent="0.35">
      <c r="A1170" s="1">
        <v>42055</v>
      </c>
      <c r="B1170">
        <v>48.759998000000003</v>
      </c>
      <c r="C1170">
        <v>49.66</v>
      </c>
      <c r="D1170">
        <v>48.73</v>
      </c>
      <c r="E1170">
        <v>49.560001</v>
      </c>
      <c r="F1170">
        <v>517000</v>
      </c>
      <c r="G1170">
        <v>49.539306000000003</v>
      </c>
      <c r="H1170">
        <f t="shared" si="36"/>
        <v>6.9077609323899905E-3</v>
      </c>
      <c r="I1170">
        <f t="shared" si="37"/>
        <v>6.9077808943666403E-3</v>
      </c>
    </row>
    <row r="1171" spans="1:9" x14ac:dyDescent="0.35">
      <c r="A1171" s="1">
        <v>42058</v>
      </c>
      <c r="B1171">
        <v>48.98</v>
      </c>
      <c r="C1171">
        <v>49</v>
      </c>
      <c r="D1171">
        <v>48.52</v>
      </c>
      <c r="E1171">
        <v>48.970001000000003</v>
      </c>
      <c r="F1171">
        <v>851100</v>
      </c>
      <c r="G1171">
        <v>48.949551999999997</v>
      </c>
      <c r="H1171">
        <f t="shared" si="36"/>
        <v>-1.1904761664552756E-2</v>
      </c>
      <c r="I1171">
        <f t="shared" si="37"/>
        <v>-1.1904769114044639E-2</v>
      </c>
    </row>
    <row r="1172" spans="1:9" x14ac:dyDescent="0.35">
      <c r="A1172" s="1">
        <v>42059</v>
      </c>
      <c r="B1172">
        <v>48.200001</v>
      </c>
      <c r="C1172">
        <v>48.400002000000001</v>
      </c>
      <c r="D1172">
        <v>47.610000999999997</v>
      </c>
      <c r="E1172">
        <v>48.279998999999997</v>
      </c>
      <c r="F1172">
        <v>996400</v>
      </c>
      <c r="G1172">
        <v>48.259838000000002</v>
      </c>
      <c r="H1172">
        <f t="shared" si="36"/>
        <v>-1.4090299896052826E-2</v>
      </c>
      <c r="I1172">
        <f t="shared" si="37"/>
        <v>-1.4090302603790839E-2</v>
      </c>
    </row>
    <row r="1173" spans="1:9" x14ac:dyDescent="0.35">
      <c r="A1173" s="1">
        <v>42060</v>
      </c>
      <c r="B1173">
        <v>48.450001</v>
      </c>
      <c r="C1173">
        <v>48.540000999999997</v>
      </c>
      <c r="D1173">
        <v>48.130001</v>
      </c>
      <c r="E1173">
        <v>48.43</v>
      </c>
      <c r="F1173">
        <v>430000</v>
      </c>
      <c r="G1173">
        <v>48.409776000000001</v>
      </c>
      <c r="H1173">
        <f t="shared" si="36"/>
        <v>3.1068973303003417E-3</v>
      </c>
      <c r="I1173">
        <f t="shared" si="37"/>
        <v>3.1068898324938181E-3</v>
      </c>
    </row>
    <row r="1174" spans="1:9" x14ac:dyDescent="0.35">
      <c r="A1174" s="1">
        <v>42061</v>
      </c>
      <c r="B1174">
        <v>47.939999</v>
      </c>
      <c r="C1174">
        <v>48.740001999999997</v>
      </c>
      <c r="D1174">
        <v>47.900002000000001</v>
      </c>
      <c r="E1174">
        <v>48.650002000000001</v>
      </c>
      <c r="F1174">
        <v>815500</v>
      </c>
      <c r="G1174">
        <v>48.629686</v>
      </c>
      <c r="H1174">
        <f t="shared" si="36"/>
        <v>4.5426801569275433E-3</v>
      </c>
      <c r="I1174">
        <f t="shared" si="37"/>
        <v>4.542677495553764E-3</v>
      </c>
    </row>
    <row r="1175" spans="1:9" x14ac:dyDescent="0.35">
      <c r="A1175" s="1">
        <v>42062</v>
      </c>
      <c r="B1175">
        <v>48.790000999999997</v>
      </c>
      <c r="C1175">
        <v>49.450001</v>
      </c>
      <c r="D1175">
        <v>48.639999000000003</v>
      </c>
      <c r="E1175">
        <v>49.220001000000003</v>
      </c>
      <c r="F1175">
        <v>997700</v>
      </c>
      <c r="G1175">
        <v>49.199446999999999</v>
      </c>
      <c r="H1175">
        <f t="shared" si="36"/>
        <v>1.1716320176102003E-2</v>
      </c>
      <c r="I1175">
        <f t="shared" si="37"/>
        <v>1.1716320767524588E-2</v>
      </c>
    </row>
    <row r="1176" spans="1:9" x14ac:dyDescent="0.35">
      <c r="A1176" s="1">
        <v>42065</v>
      </c>
      <c r="B1176">
        <v>49.360000999999997</v>
      </c>
      <c r="C1176">
        <v>50.060001</v>
      </c>
      <c r="D1176">
        <v>48.689999</v>
      </c>
      <c r="E1176">
        <v>48.91</v>
      </c>
      <c r="F1176">
        <v>1409900</v>
      </c>
      <c r="G1176">
        <v>48.889575999999998</v>
      </c>
      <c r="H1176">
        <f t="shared" si="36"/>
        <v>-6.2982729317702943E-3</v>
      </c>
      <c r="I1176">
        <f t="shared" si="37"/>
        <v>-6.2982618483496599E-3</v>
      </c>
    </row>
    <row r="1177" spans="1:9" x14ac:dyDescent="0.35">
      <c r="A1177" s="1">
        <v>42066</v>
      </c>
      <c r="B1177">
        <v>48.709999000000003</v>
      </c>
      <c r="C1177">
        <v>48.869999</v>
      </c>
      <c r="D1177">
        <v>47.389999000000003</v>
      </c>
      <c r="E1177">
        <v>47.610000999999997</v>
      </c>
      <c r="F1177">
        <v>1445100</v>
      </c>
      <c r="G1177">
        <v>47.590119000000001</v>
      </c>
      <c r="H1177">
        <f t="shared" si="36"/>
        <v>-2.657941116336127E-2</v>
      </c>
      <c r="I1177">
        <f t="shared" si="37"/>
        <v>-2.6579428710938234E-2</v>
      </c>
    </row>
    <row r="1178" spans="1:9" x14ac:dyDescent="0.35">
      <c r="A1178" s="1">
        <v>42067</v>
      </c>
      <c r="B1178">
        <v>48.040000999999997</v>
      </c>
      <c r="C1178">
        <v>48.59</v>
      </c>
      <c r="D1178">
        <v>47.57</v>
      </c>
      <c r="E1178">
        <v>48.349997999999999</v>
      </c>
      <c r="F1178">
        <v>876600</v>
      </c>
      <c r="G1178">
        <v>48.329808</v>
      </c>
      <c r="H1178">
        <f t="shared" si="36"/>
        <v>1.5542889822665672E-2</v>
      </c>
      <c r="I1178">
        <f t="shared" si="37"/>
        <v>1.5542911334178393E-2</v>
      </c>
    </row>
    <row r="1179" spans="1:9" x14ac:dyDescent="0.35">
      <c r="A1179" s="1">
        <v>42068</v>
      </c>
      <c r="B1179">
        <v>48.419998</v>
      </c>
      <c r="C1179">
        <v>48.77</v>
      </c>
      <c r="D1179">
        <v>48.18</v>
      </c>
      <c r="E1179">
        <v>48.450001</v>
      </c>
      <c r="F1179">
        <v>821500</v>
      </c>
      <c r="G1179">
        <v>48.429769</v>
      </c>
      <c r="H1179">
        <f t="shared" si="36"/>
        <v>2.0683144599096146E-3</v>
      </c>
      <c r="I1179">
        <f t="shared" si="37"/>
        <v>2.0683094789037937E-3</v>
      </c>
    </row>
    <row r="1180" spans="1:9" x14ac:dyDescent="0.35">
      <c r="A1180" s="1">
        <v>42069</v>
      </c>
      <c r="B1180">
        <v>48</v>
      </c>
      <c r="C1180">
        <v>48.43</v>
      </c>
      <c r="D1180">
        <v>47.610000999999997</v>
      </c>
      <c r="E1180">
        <v>47.700001</v>
      </c>
      <c r="F1180">
        <v>761600</v>
      </c>
      <c r="G1180">
        <v>47.680081999999999</v>
      </c>
      <c r="H1180">
        <f t="shared" si="36"/>
        <v>-1.5479875841488631E-2</v>
      </c>
      <c r="I1180">
        <f t="shared" si="37"/>
        <v>-1.5479879740908975E-2</v>
      </c>
    </row>
    <row r="1181" spans="1:9" x14ac:dyDescent="0.35">
      <c r="A1181" s="1">
        <v>42072</v>
      </c>
      <c r="B1181">
        <v>47.880001</v>
      </c>
      <c r="C1181">
        <v>47.970001000000003</v>
      </c>
      <c r="D1181">
        <v>47.41</v>
      </c>
      <c r="E1181">
        <v>47.5</v>
      </c>
      <c r="F1181">
        <v>708800</v>
      </c>
      <c r="G1181">
        <v>47.480164000000002</v>
      </c>
      <c r="H1181">
        <f t="shared" si="36"/>
        <v>-4.1928929938596926E-3</v>
      </c>
      <c r="I1181">
        <f t="shared" si="37"/>
        <v>-4.1929038628749993E-3</v>
      </c>
    </row>
    <row r="1182" spans="1:9" x14ac:dyDescent="0.35">
      <c r="A1182" s="1">
        <v>42073</v>
      </c>
      <c r="B1182">
        <v>47.25</v>
      </c>
      <c r="C1182">
        <v>47.259998000000003</v>
      </c>
      <c r="D1182">
        <v>46.59</v>
      </c>
      <c r="E1182">
        <v>46.93</v>
      </c>
      <c r="F1182">
        <v>720500</v>
      </c>
      <c r="G1182">
        <v>46.910403000000002</v>
      </c>
      <c r="H1182">
        <f t="shared" si="36"/>
        <v>-1.2000000000000005E-2</v>
      </c>
      <c r="I1182">
        <f t="shared" si="37"/>
        <v>-1.1999979612538823E-2</v>
      </c>
    </row>
    <row r="1183" spans="1:9" x14ac:dyDescent="0.35">
      <c r="A1183" s="1">
        <v>42074</v>
      </c>
      <c r="B1183">
        <v>46.529998999999997</v>
      </c>
      <c r="C1183">
        <v>46.580002</v>
      </c>
      <c r="D1183">
        <v>45.880001</v>
      </c>
      <c r="E1183">
        <v>46.52</v>
      </c>
      <c r="F1183">
        <v>721400</v>
      </c>
      <c r="G1183">
        <v>46.500574</v>
      </c>
      <c r="H1183">
        <f t="shared" si="36"/>
        <v>-8.7364159386319317E-3</v>
      </c>
      <c r="I1183">
        <f t="shared" si="37"/>
        <v>-8.7364203628777608E-3</v>
      </c>
    </row>
    <row r="1184" spans="1:9" x14ac:dyDescent="0.35">
      <c r="A1184" s="1">
        <v>42075</v>
      </c>
      <c r="B1184">
        <v>47.299999</v>
      </c>
      <c r="C1184">
        <v>48.02</v>
      </c>
      <c r="D1184">
        <v>47.209999000000003</v>
      </c>
      <c r="E1184">
        <v>47.57</v>
      </c>
      <c r="F1184">
        <v>1009900</v>
      </c>
      <c r="G1184">
        <v>47.550134999999997</v>
      </c>
      <c r="H1184">
        <f t="shared" si="36"/>
        <v>2.2570937231298303E-2</v>
      </c>
      <c r="I1184">
        <f t="shared" si="37"/>
        <v>2.2570925683626984E-2</v>
      </c>
    </row>
    <row r="1185" spans="1:9" x14ac:dyDescent="0.35">
      <c r="A1185" s="1">
        <v>42076</v>
      </c>
      <c r="B1185">
        <v>46.84</v>
      </c>
      <c r="C1185">
        <v>47.200001</v>
      </c>
      <c r="D1185">
        <v>46.540000999999997</v>
      </c>
      <c r="E1185">
        <v>46.860000999999997</v>
      </c>
      <c r="F1185">
        <v>618500</v>
      </c>
      <c r="G1185">
        <v>46.840432</v>
      </c>
      <c r="H1185">
        <f t="shared" si="36"/>
        <v>-1.4925352112676126E-2</v>
      </c>
      <c r="I1185">
        <f t="shared" si="37"/>
        <v>-1.4925362462167512E-2</v>
      </c>
    </row>
    <row r="1186" spans="1:9" x14ac:dyDescent="0.35">
      <c r="A1186" s="1">
        <v>42079</v>
      </c>
      <c r="B1186">
        <v>47.150002000000001</v>
      </c>
      <c r="C1186">
        <v>47.439999</v>
      </c>
      <c r="D1186">
        <v>46.860000999999997</v>
      </c>
      <c r="E1186">
        <v>46.91</v>
      </c>
      <c r="F1186">
        <v>434500</v>
      </c>
      <c r="G1186">
        <v>46.890411</v>
      </c>
      <c r="H1186">
        <f t="shared" si="36"/>
        <v>1.0669867463297682E-3</v>
      </c>
      <c r="I1186">
        <f t="shared" si="37"/>
        <v>1.0670055306065589E-3</v>
      </c>
    </row>
    <row r="1187" spans="1:9" x14ac:dyDescent="0.35">
      <c r="A1187" s="1">
        <v>42080</v>
      </c>
      <c r="B1187">
        <v>47.240001999999997</v>
      </c>
      <c r="C1187">
        <v>47.77</v>
      </c>
      <c r="D1187">
        <v>47.060001</v>
      </c>
      <c r="E1187">
        <v>47.540000999999997</v>
      </c>
      <c r="F1187">
        <v>938500</v>
      </c>
      <c r="G1187">
        <v>47.520149000000004</v>
      </c>
      <c r="H1187">
        <f t="shared" si="36"/>
        <v>1.3429993604775103E-2</v>
      </c>
      <c r="I1187">
        <f t="shared" si="37"/>
        <v>1.3429995313967354E-2</v>
      </c>
    </row>
    <row r="1188" spans="1:9" x14ac:dyDescent="0.35">
      <c r="A1188" s="1">
        <v>42081</v>
      </c>
      <c r="B1188">
        <v>47.07</v>
      </c>
      <c r="C1188">
        <v>48.07</v>
      </c>
      <c r="D1188">
        <v>46.720001000000003</v>
      </c>
      <c r="E1188">
        <v>47.77</v>
      </c>
      <c r="F1188">
        <v>907300</v>
      </c>
      <c r="G1188">
        <v>47.750051999999997</v>
      </c>
      <c r="H1188">
        <f t="shared" si="36"/>
        <v>4.838009994993616E-3</v>
      </c>
      <c r="I1188">
        <f t="shared" si="37"/>
        <v>4.8380109245868119E-3</v>
      </c>
    </row>
    <row r="1189" spans="1:9" x14ac:dyDescent="0.35">
      <c r="A1189" s="1">
        <v>42082</v>
      </c>
      <c r="B1189">
        <v>46.799999</v>
      </c>
      <c r="C1189">
        <v>46.98</v>
      </c>
      <c r="D1189">
        <v>46.259998000000003</v>
      </c>
      <c r="E1189">
        <v>46.400002000000001</v>
      </c>
      <c r="F1189">
        <v>861800</v>
      </c>
      <c r="G1189">
        <v>46.380625000000002</v>
      </c>
      <c r="H1189">
        <f t="shared" si="36"/>
        <v>-2.8679045425999632E-2</v>
      </c>
      <c r="I1189">
        <f t="shared" si="37"/>
        <v>-2.8679068244784209E-2</v>
      </c>
    </row>
    <row r="1190" spans="1:9" x14ac:dyDescent="0.35">
      <c r="A1190" s="1">
        <v>42083</v>
      </c>
      <c r="B1190">
        <v>46.810001</v>
      </c>
      <c r="C1190">
        <v>47.279998999999997</v>
      </c>
      <c r="D1190">
        <v>46.470001000000003</v>
      </c>
      <c r="E1190">
        <v>46.900002000000001</v>
      </c>
      <c r="F1190">
        <v>557600</v>
      </c>
      <c r="G1190">
        <v>46.880417000000001</v>
      </c>
      <c r="H1190">
        <f t="shared" si="36"/>
        <v>1.0775861604488724E-2</v>
      </c>
      <c r="I1190">
        <f t="shared" si="37"/>
        <v>1.077587893651712E-2</v>
      </c>
    </row>
    <row r="1191" spans="1:9" x14ac:dyDescent="0.35">
      <c r="A1191" s="1">
        <v>42086</v>
      </c>
      <c r="B1191">
        <v>46.849997999999999</v>
      </c>
      <c r="C1191">
        <v>47.189999</v>
      </c>
      <c r="D1191">
        <v>46.720001000000003</v>
      </c>
      <c r="E1191">
        <v>46.720001000000003</v>
      </c>
      <c r="F1191">
        <v>748300</v>
      </c>
      <c r="G1191">
        <v>46.700491</v>
      </c>
      <c r="H1191">
        <f t="shared" si="36"/>
        <v>-3.8379742499797163E-3</v>
      </c>
      <c r="I1191">
        <f t="shared" si="37"/>
        <v>-3.8379778063834585E-3</v>
      </c>
    </row>
    <row r="1192" spans="1:9" x14ac:dyDescent="0.35">
      <c r="A1192" s="1">
        <v>42087</v>
      </c>
      <c r="B1192">
        <v>45.610000999999997</v>
      </c>
      <c r="C1192">
        <v>45.93</v>
      </c>
      <c r="D1192">
        <v>45.400002000000001</v>
      </c>
      <c r="E1192">
        <v>45.57</v>
      </c>
      <c r="F1192">
        <v>1740300</v>
      </c>
      <c r="G1192">
        <v>45.55097</v>
      </c>
      <c r="H1192">
        <f t="shared" si="36"/>
        <v>-2.4614746904650174E-2</v>
      </c>
      <c r="I1192">
        <f t="shared" si="37"/>
        <v>-2.4614751909139455E-2</v>
      </c>
    </row>
    <row r="1193" spans="1:9" x14ac:dyDescent="0.35">
      <c r="A1193" s="1">
        <v>42088</v>
      </c>
      <c r="B1193">
        <v>45.700001</v>
      </c>
      <c r="C1193">
        <v>45.709999000000003</v>
      </c>
      <c r="D1193">
        <v>44.049999</v>
      </c>
      <c r="E1193">
        <v>44.150002000000001</v>
      </c>
      <c r="F1193">
        <v>1730600</v>
      </c>
      <c r="G1193">
        <v>44.131565000000002</v>
      </c>
      <c r="H1193">
        <f t="shared" si="36"/>
        <v>-3.1160807548825973E-2</v>
      </c>
      <c r="I1193">
        <f t="shared" si="37"/>
        <v>-3.1160807332972221E-2</v>
      </c>
    </row>
    <row r="1194" spans="1:9" x14ac:dyDescent="0.35">
      <c r="A1194" s="1">
        <v>42089</v>
      </c>
      <c r="B1194">
        <v>43.919998</v>
      </c>
      <c r="C1194">
        <v>44.119999</v>
      </c>
      <c r="D1194">
        <v>43.310001</v>
      </c>
      <c r="E1194">
        <v>43.34</v>
      </c>
      <c r="F1194">
        <v>1537400</v>
      </c>
      <c r="G1194">
        <v>43.321902000000001</v>
      </c>
      <c r="H1194">
        <f t="shared" si="36"/>
        <v>-1.8346590335375234E-2</v>
      </c>
      <c r="I1194">
        <f t="shared" si="37"/>
        <v>-1.834657347864279E-2</v>
      </c>
    </row>
    <row r="1195" spans="1:9" x14ac:dyDescent="0.35">
      <c r="A1195" s="1">
        <v>42090</v>
      </c>
      <c r="B1195">
        <v>44.220001000000003</v>
      </c>
      <c r="C1195">
        <v>44.220001000000003</v>
      </c>
      <c r="D1195">
        <v>43.790000999999997</v>
      </c>
      <c r="E1195">
        <v>44</v>
      </c>
      <c r="F1195">
        <v>1551100</v>
      </c>
      <c r="G1195">
        <v>43.981625999999999</v>
      </c>
      <c r="H1195">
        <f t="shared" si="36"/>
        <v>1.5228426395939007E-2</v>
      </c>
      <c r="I1195">
        <f t="shared" si="37"/>
        <v>1.522841725647219E-2</v>
      </c>
    </row>
    <row r="1196" spans="1:9" x14ac:dyDescent="0.35">
      <c r="A1196" s="1">
        <v>42093</v>
      </c>
      <c r="B1196">
        <v>45.040000999999997</v>
      </c>
      <c r="C1196">
        <v>45.529998999999997</v>
      </c>
      <c r="D1196">
        <v>44.450001</v>
      </c>
      <c r="E1196">
        <v>44.52</v>
      </c>
      <c r="F1196">
        <v>1690700</v>
      </c>
      <c r="G1196">
        <v>44.501409000000002</v>
      </c>
      <c r="H1196">
        <f t="shared" si="36"/>
        <v>1.1818181818181889E-2</v>
      </c>
      <c r="I1196">
        <f t="shared" si="37"/>
        <v>1.181818516668765E-2</v>
      </c>
    </row>
    <row r="1197" spans="1:9" x14ac:dyDescent="0.35">
      <c r="A1197" s="1">
        <v>42094</v>
      </c>
      <c r="B1197">
        <v>45.16</v>
      </c>
      <c r="C1197">
        <v>45.59</v>
      </c>
      <c r="D1197">
        <v>44.650002000000001</v>
      </c>
      <c r="E1197">
        <v>45.060001</v>
      </c>
      <c r="F1197">
        <v>1928000</v>
      </c>
      <c r="G1197">
        <v>45.041184999999999</v>
      </c>
      <c r="H1197">
        <f t="shared" si="36"/>
        <v>1.2129402515723194E-2</v>
      </c>
      <c r="I1197">
        <f t="shared" si="37"/>
        <v>1.2129413700136916E-2</v>
      </c>
    </row>
    <row r="1198" spans="1:9" x14ac:dyDescent="0.35">
      <c r="A1198" s="1">
        <v>42095</v>
      </c>
      <c r="B1198">
        <v>46.009998000000003</v>
      </c>
      <c r="C1198">
        <v>46.18</v>
      </c>
      <c r="D1198">
        <v>45.490001999999997</v>
      </c>
      <c r="E1198">
        <v>45.990001999999997</v>
      </c>
      <c r="F1198">
        <v>1790500</v>
      </c>
      <c r="G1198">
        <v>45.970796999999997</v>
      </c>
      <c r="H1198">
        <f t="shared" si="36"/>
        <v>2.0639169537523917E-2</v>
      </c>
      <c r="I1198">
        <f t="shared" si="37"/>
        <v>2.0639155031112053E-2</v>
      </c>
    </row>
    <row r="1199" spans="1:9" x14ac:dyDescent="0.35">
      <c r="A1199" s="1">
        <v>42096</v>
      </c>
      <c r="B1199">
        <v>45.84</v>
      </c>
      <c r="C1199">
        <v>46.189999</v>
      </c>
      <c r="D1199">
        <v>45.029998999999997</v>
      </c>
      <c r="E1199">
        <v>45.59</v>
      </c>
      <c r="F1199">
        <v>845000</v>
      </c>
      <c r="G1199">
        <v>45.570962000000002</v>
      </c>
      <c r="H1199">
        <f t="shared" si="36"/>
        <v>-8.6975860535947261E-3</v>
      </c>
      <c r="I1199">
        <f t="shared" si="37"/>
        <v>-8.6975868615024442E-3</v>
      </c>
    </row>
    <row r="1200" spans="1:9" x14ac:dyDescent="0.35">
      <c r="A1200" s="1">
        <v>42100</v>
      </c>
      <c r="B1200">
        <v>45.900002000000001</v>
      </c>
      <c r="C1200">
        <v>46.709999000000003</v>
      </c>
      <c r="D1200">
        <v>45.900002000000001</v>
      </c>
      <c r="E1200">
        <v>46.349997999999999</v>
      </c>
      <c r="F1200">
        <v>918400</v>
      </c>
      <c r="G1200">
        <v>46.330643000000002</v>
      </c>
      <c r="H1200">
        <f t="shared" si="36"/>
        <v>1.667027856986172E-2</v>
      </c>
      <c r="I1200">
        <f t="shared" si="37"/>
        <v>1.667028666193179E-2</v>
      </c>
    </row>
    <row r="1201" spans="1:9" x14ac:dyDescent="0.35">
      <c r="A1201" s="1">
        <v>42101</v>
      </c>
      <c r="B1201">
        <v>46.169998</v>
      </c>
      <c r="C1201">
        <v>46.220001000000003</v>
      </c>
      <c r="D1201">
        <v>45.66</v>
      </c>
      <c r="E1201">
        <v>45.889999000000003</v>
      </c>
      <c r="F1201">
        <v>743800</v>
      </c>
      <c r="G1201">
        <v>45.870835999999997</v>
      </c>
      <c r="H1201">
        <f t="shared" si="36"/>
        <v>-9.9244664476575879E-3</v>
      </c>
      <c r="I1201">
        <f t="shared" si="37"/>
        <v>-9.9244683480867076E-3</v>
      </c>
    </row>
    <row r="1202" spans="1:9" x14ac:dyDescent="0.35">
      <c r="A1202" s="1">
        <v>42102</v>
      </c>
      <c r="B1202">
        <v>46.240001999999997</v>
      </c>
      <c r="C1202">
        <v>46.299999</v>
      </c>
      <c r="D1202">
        <v>45.43</v>
      </c>
      <c r="E1202">
        <v>45.630001</v>
      </c>
      <c r="F1202">
        <v>795800</v>
      </c>
      <c r="G1202">
        <v>45.610945999999998</v>
      </c>
      <c r="H1202">
        <f t="shared" si="36"/>
        <v>-5.6656789205857911E-3</v>
      </c>
      <c r="I1202">
        <f t="shared" si="37"/>
        <v>-5.665691377414587E-3</v>
      </c>
    </row>
    <row r="1203" spans="1:9" x14ac:dyDescent="0.35">
      <c r="A1203" s="1">
        <v>42103</v>
      </c>
      <c r="B1203">
        <v>45.580002</v>
      </c>
      <c r="C1203">
        <v>45.68</v>
      </c>
      <c r="D1203">
        <v>45.02</v>
      </c>
      <c r="E1203">
        <v>45.27</v>
      </c>
      <c r="F1203">
        <v>1022300</v>
      </c>
      <c r="G1203">
        <v>45.251095999999997</v>
      </c>
      <c r="H1203">
        <f t="shared" si="36"/>
        <v>-7.8895680935881837E-3</v>
      </c>
      <c r="I1203">
        <f t="shared" si="37"/>
        <v>-7.8895535295409481E-3</v>
      </c>
    </row>
    <row r="1204" spans="1:9" x14ac:dyDescent="0.35">
      <c r="A1204" s="1">
        <v>42104</v>
      </c>
      <c r="B1204">
        <v>45.25</v>
      </c>
      <c r="C1204">
        <v>45.610000999999997</v>
      </c>
      <c r="D1204">
        <v>45.200001</v>
      </c>
      <c r="E1204">
        <v>45.59</v>
      </c>
      <c r="F1204">
        <v>854600</v>
      </c>
      <c r="G1204">
        <v>45.570962000000002</v>
      </c>
      <c r="H1204">
        <f t="shared" si="36"/>
        <v>7.0686989176054838E-3</v>
      </c>
      <c r="I1204">
        <f t="shared" si="37"/>
        <v>7.0686906677355325E-3</v>
      </c>
    </row>
    <row r="1205" spans="1:9" x14ac:dyDescent="0.35">
      <c r="A1205" s="1">
        <v>42107</v>
      </c>
      <c r="B1205">
        <v>45.43</v>
      </c>
      <c r="C1205">
        <v>45.639999000000003</v>
      </c>
      <c r="D1205">
        <v>44.119999</v>
      </c>
      <c r="E1205">
        <v>44.209999000000003</v>
      </c>
      <c r="F1205">
        <v>1878500</v>
      </c>
      <c r="G1205">
        <v>44.191536999999997</v>
      </c>
      <c r="H1205">
        <f t="shared" si="36"/>
        <v>-3.0269817942531255E-2</v>
      </c>
      <c r="I1205">
        <f t="shared" si="37"/>
        <v>-3.0269824016442855E-2</v>
      </c>
    </row>
    <row r="1206" spans="1:9" x14ac:dyDescent="0.35">
      <c r="A1206" s="1">
        <v>42108</v>
      </c>
      <c r="B1206">
        <v>44.369999</v>
      </c>
      <c r="C1206">
        <v>44.709999000000003</v>
      </c>
      <c r="D1206">
        <v>44.18</v>
      </c>
      <c r="E1206">
        <v>44.529998999999997</v>
      </c>
      <c r="F1206">
        <v>1533800</v>
      </c>
      <c r="G1206">
        <v>44.511403000000001</v>
      </c>
      <c r="H1206">
        <f t="shared" si="36"/>
        <v>7.2381815706440786E-3</v>
      </c>
      <c r="I1206">
        <f t="shared" si="37"/>
        <v>7.238173227602486E-3</v>
      </c>
    </row>
    <row r="1207" spans="1:9" x14ac:dyDescent="0.35">
      <c r="A1207" s="1">
        <v>42109</v>
      </c>
      <c r="B1207">
        <v>44.220001000000003</v>
      </c>
      <c r="C1207">
        <v>44.290000999999997</v>
      </c>
      <c r="D1207">
        <v>43.560001</v>
      </c>
      <c r="E1207">
        <v>43.900002000000001</v>
      </c>
      <c r="F1207">
        <v>1559700</v>
      </c>
      <c r="G1207">
        <v>43.881669000000002</v>
      </c>
      <c r="H1207">
        <f t="shared" si="36"/>
        <v>-1.4147698498713102E-2</v>
      </c>
      <c r="I1207">
        <f t="shared" si="37"/>
        <v>-1.4147700534175458E-2</v>
      </c>
    </row>
    <row r="1208" spans="1:9" x14ac:dyDescent="0.35">
      <c r="A1208" s="1">
        <v>42110</v>
      </c>
      <c r="B1208">
        <v>43.889999000000003</v>
      </c>
      <c r="C1208">
        <v>44.209999000000003</v>
      </c>
      <c r="D1208">
        <v>43.740001999999997</v>
      </c>
      <c r="E1208">
        <v>44.009998000000003</v>
      </c>
      <c r="F1208">
        <v>2772300</v>
      </c>
      <c r="G1208">
        <v>43.991619999999998</v>
      </c>
      <c r="H1208">
        <f t="shared" si="36"/>
        <v>2.5056035304964774E-3</v>
      </c>
      <c r="I1208">
        <f t="shared" si="37"/>
        <v>2.5056248430294489E-3</v>
      </c>
    </row>
    <row r="1209" spans="1:9" x14ac:dyDescent="0.35">
      <c r="A1209" s="1">
        <v>42111</v>
      </c>
      <c r="B1209">
        <v>43.73</v>
      </c>
      <c r="C1209">
        <v>43.740001999999997</v>
      </c>
      <c r="D1209">
        <v>43.259998000000003</v>
      </c>
      <c r="E1209">
        <v>43.310001</v>
      </c>
      <c r="F1209">
        <v>1778800</v>
      </c>
      <c r="G1209">
        <v>43.291916000000001</v>
      </c>
      <c r="H1209">
        <f t="shared" si="36"/>
        <v>-1.5905408584658498E-2</v>
      </c>
      <c r="I1209">
        <f t="shared" si="37"/>
        <v>-1.590539289073685E-2</v>
      </c>
    </row>
    <row r="1210" spans="1:9" x14ac:dyDescent="0.35">
      <c r="A1210" s="1">
        <v>42114</v>
      </c>
      <c r="B1210">
        <v>43.200001</v>
      </c>
      <c r="C1210">
        <v>43.25</v>
      </c>
      <c r="D1210">
        <v>42.52</v>
      </c>
      <c r="E1210">
        <v>42.619999</v>
      </c>
      <c r="F1210">
        <v>2534800</v>
      </c>
      <c r="G1210">
        <v>42.602201000000001</v>
      </c>
      <c r="H1210">
        <f t="shared" si="36"/>
        <v>-1.5931701317670247E-2</v>
      </c>
      <c r="I1210">
        <f t="shared" si="37"/>
        <v>-1.593172729984969E-2</v>
      </c>
    </row>
    <row r="1211" spans="1:9" x14ac:dyDescent="0.35">
      <c r="A1211" s="1">
        <v>42115</v>
      </c>
      <c r="B1211">
        <v>42.68</v>
      </c>
      <c r="C1211">
        <v>42.779998999999997</v>
      </c>
      <c r="D1211">
        <v>42.27</v>
      </c>
      <c r="E1211">
        <v>42.419998</v>
      </c>
      <c r="F1211">
        <v>2027400</v>
      </c>
      <c r="G1211">
        <v>42.402284000000002</v>
      </c>
      <c r="H1211">
        <f t="shared" si="36"/>
        <v>-4.6926561401374111E-3</v>
      </c>
      <c r="I1211">
        <f t="shared" si="37"/>
        <v>-4.6926448706253281E-3</v>
      </c>
    </row>
    <row r="1212" spans="1:9" x14ac:dyDescent="0.35">
      <c r="A1212" s="1">
        <v>42116</v>
      </c>
      <c r="B1212">
        <v>42.23</v>
      </c>
      <c r="C1212">
        <v>42.580002</v>
      </c>
      <c r="D1212">
        <v>42.07</v>
      </c>
      <c r="E1212">
        <v>42.529998999999997</v>
      </c>
      <c r="F1212">
        <v>1654300</v>
      </c>
      <c r="G1212">
        <v>42.512239000000001</v>
      </c>
      <c r="H1212">
        <f t="shared" si="36"/>
        <v>2.5931401505487318E-3</v>
      </c>
      <c r="I1212">
        <f t="shared" si="37"/>
        <v>2.5931386148915787E-3</v>
      </c>
    </row>
    <row r="1213" spans="1:9" x14ac:dyDescent="0.35">
      <c r="A1213" s="1">
        <v>42117</v>
      </c>
      <c r="B1213">
        <v>41.470001000000003</v>
      </c>
      <c r="C1213">
        <v>41.84</v>
      </c>
      <c r="D1213">
        <v>41.27</v>
      </c>
      <c r="E1213">
        <v>41.759998000000003</v>
      </c>
      <c r="F1213">
        <v>2808600</v>
      </c>
      <c r="G1213">
        <v>41.742559999999997</v>
      </c>
      <c r="H1213">
        <f t="shared" si="36"/>
        <v>-1.8104891091109444E-2</v>
      </c>
      <c r="I1213">
        <f t="shared" si="37"/>
        <v>-1.8104880338106952E-2</v>
      </c>
    </row>
    <row r="1214" spans="1:9" x14ac:dyDescent="0.35">
      <c r="A1214" s="1">
        <v>42118</v>
      </c>
      <c r="B1214">
        <v>41.759998000000003</v>
      </c>
      <c r="C1214">
        <v>42.200001</v>
      </c>
      <c r="D1214">
        <v>41.759998000000003</v>
      </c>
      <c r="E1214">
        <v>42.110000999999997</v>
      </c>
      <c r="F1214">
        <v>1852000</v>
      </c>
      <c r="G1214">
        <v>42.092416</v>
      </c>
      <c r="H1214">
        <f t="shared" si="36"/>
        <v>8.3812982941233339E-3</v>
      </c>
      <c r="I1214">
        <f t="shared" si="37"/>
        <v>8.3812780049906527E-3</v>
      </c>
    </row>
    <row r="1215" spans="1:9" x14ac:dyDescent="0.35">
      <c r="A1215" s="1">
        <v>42121</v>
      </c>
      <c r="B1215">
        <v>41.91</v>
      </c>
      <c r="C1215">
        <v>42.650002000000001</v>
      </c>
      <c r="D1215">
        <v>41.810001</v>
      </c>
      <c r="E1215">
        <v>42.41</v>
      </c>
      <c r="F1215">
        <v>1918900</v>
      </c>
      <c r="G1215">
        <v>42.392290000000003</v>
      </c>
      <c r="H1215">
        <f t="shared" si="36"/>
        <v>7.1241746111570907E-3</v>
      </c>
      <c r="I1215">
        <f t="shared" si="37"/>
        <v>7.124181230177014E-3</v>
      </c>
    </row>
    <row r="1216" spans="1:9" x14ac:dyDescent="0.35">
      <c r="A1216" s="1">
        <v>42122</v>
      </c>
      <c r="B1216">
        <v>42.720001000000003</v>
      </c>
      <c r="C1216">
        <v>43</v>
      </c>
      <c r="D1216">
        <v>42.43</v>
      </c>
      <c r="E1216">
        <v>42.880001</v>
      </c>
      <c r="F1216">
        <v>1426500</v>
      </c>
      <c r="G1216">
        <v>42.862094999999997</v>
      </c>
      <c r="H1216">
        <f t="shared" si="36"/>
        <v>1.1082315491629415E-2</v>
      </c>
      <c r="I1216">
        <f t="shared" si="37"/>
        <v>1.1082321808989177E-2</v>
      </c>
    </row>
    <row r="1217" spans="1:9" x14ac:dyDescent="0.35">
      <c r="A1217" s="1">
        <v>42123</v>
      </c>
      <c r="B1217">
        <v>42.400002000000001</v>
      </c>
      <c r="C1217">
        <v>42.66</v>
      </c>
      <c r="D1217">
        <v>42.110000999999997</v>
      </c>
      <c r="E1217">
        <v>42.240001999999997</v>
      </c>
      <c r="F1217">
        <v>1136000</v>
      </c>
      <c r="G1217">
        <v>42.222363000000001</v>
      </c>
      <c r="H1217">
        <f t="shared" si="36"/>
        <v>-1.4925349465360392E-2</v>
      </c>
      <c r="I1217">
        <f t="shared" si="37"/>
        <v>-1.4925355375186284E-2</v>
      </c>
    </row>
    <row r="1218" spans="1:9" x14ac:dyDescent="0.35">
      <c r="A1218" s="1">
        <v>42124</v>
      </c>
      <c r="B1218">
        <v>41.709999000000003</v>
      </c>
      <c r="C1218">
        <v>41.709999000000003</v>
      </c>
      <c r="D1218">
        <v>41.049999</v>
      </c>
      <c r="E1218">
        <v>41.189999</v>
      </c>
      <c r="F1218">
        <v>1659900</v>
      </c>
      <c r="G1218">
        <v>41.172798</v>
      </c>
      <c r="H1218">
        <f t="shared" si="36"/>
        <v>-2.485802439119195E-2</v>
      </c>
      <c r="I1218">
        <f t="shared" si="37"/>
        <v>-2.4858035539128902E-2</v>
      </c>
    </row>
    <row r="1219" spans="1:9" x14ac:dyDescent="0.35">
      <c r="A1219" s="1">
        <v>42125</v>
      </c>
      <c r="B1219">
        <v>41.389999000000003</v>
      </c>
      <c r="C1219">
        <v>41.509998000000003</v>
      </c>
      <c r="D1219">
        <v>40.909999999999997</v>
      </c>
      <c r="E1219">
        <v>41.310001</v>
      </c>
      <c r="F1219">
        <v>1109500</v>
      </c>
      <c r="G1219">
        <v>41.292751000000003</v>
      </c>
      <c r="H1219">
        <f t="shared" si="36"/>
        <v>2.9133771039906919E-3</v>
      </c>
      <c r="I1219">
        <f t="shared" si="37"/>
        <v>2.9134041363912751E-3</v>
      </c>
    </row>
    <row r="1220" spans="1:9" x14ac:dyDescent="0.35">
      <c r="A1220" s="1">
        <v>42128</v>
      </c>
      <c r="B1220">
        <v>41.330002</v>
      </c>
      <c r="C1220">
        <v>41.450001</v>
      </c>
      <c r="D1220">
        <v>41.130001</v>
      </c>
      <c r="E1220">
        <v>41.18</v>
      </c>
      <c r="F1220">
        <v>739700</v>
      </c>
      <c r="G1220">
        <v>41.162804000000001</v>
      </c>
      <c r="H1220">
        <f t="shared" ref="H1220:H1283" si="38">(E1220-E1219)/E1219</f>
        <v>-3.1469619184952341E-3</v>
      </c>
      <c r="I1220">
        <f t="shared" ref="I1220:I1283" si="39">(G1220-G1219)/G1219</f>
        <v>-3.1469688226875791E-3</v>
      </c>
    </row>
    <row r="1221" spans="1:9" x14ac:dyDescent="0.35">
      <c r="A1221" s="1">
        <v>42129</v>
      </c>
      <c r="B1221">
        <v>41.68</v>
      </c>
      <c r="C1221">
        <v>41.740001999999997</v>
      </c>
      <c r="D1221">
        <v>40.889999000000003</v>
      </c>
      <c r="E1221">
        <v>40.950001</v>
      </c>
      <c r="F1221">
        <v>1138400</v>
      </c>
      <c r="G1221">
        <v>40.932899999999997</v>
      </c>
      <c r="H1221">
        <f t="shared" si="38"/>
        <v>-5.5852112676056196E-3</v>
      </c>
      <c r="I1221">
        <f t="shared" si="39"/>
        <v>-5.5852366131326908E-3</v>
      </c>
    </row>
    <row r="1222" spans="1:9" x14ac:dyDescent="0.35">
      <c r="A1222" s="1">
        <v>42130</v>
      </c>
      <c r="B1222">
        <v>40.840000000000003</v>
      </c>
      <c r="C1222">
        <v>40.950001</v>
      </c>
      <c r="D1222">
        <v>39.810001</v>
      </c>
      <c r="E1222">
        <v>40.080002</v>
      </c>
      <c r="F1222">
        <v>1460200</v>
      </c>
      <c r="G1222">
        <v>40.063265000000001</v>
      </c>
      <c r="H1222">
        <f t="shared" si="38"/>
        <v>-2.1245396306583727E-2</v>
      </c>
      <c r="I1222">
        <f t="shared" si="39"/>
        <v>-2.1245379633497635E-2</v>
      </c>
    </row>
    <row r="1223" spans="1:9" x14ac:dyDescent="0.35">
      <c r="A1223" s="1">
        <v>42131</v>
      </c>
      <c r="B1223">
        <v>39.650002000000001</v>
      </c>
      <c r="C1223">
        <v>40.049999</v>
      </c>
      <c r="D1223">
        <v>39.630001</v>
      </c>
      <c r="E1223">
        <v>39.959999000000003</v>
      </c>
      <c r="F1223">
        <v>1183500</v>
      </c>
      <c r="G1223">
        <v>39.943311999999999</v>
      </c>
      <c r="H1223">
        <f t="shared" si="38"/>
        <v>-2.9940866769417071E-3</v>
      </c>
      <c r="I1223">
        <f t="shared" si="39"/>
        <v>-2.9940894732369519E-3</v>
      </c>
    </row>
    <row r="1224" spans="1:9" x14ac:dyDescent="0.35">
      <c r="A1224" s="1">
        <v>42132</v>
      </c>
      <c r="B1224">
        <v>41.610000999999997</v>
      </c>
      <c r="C1224">
        <v>42.900002000000001</v>
      </c>
      <c r="D1224">
        <v>41.299999</v>
      </c>
      <c r="E1224">
        <v>42.630001</v>
      </c>
      <c r="F1224">
        <v>2265900</v>
      </c>
      <c r="G1224">
        <v>42.612198999999997</v>
      </c>
      <c r="H1224">
        <f t="shared" si="38"/>
        <v>6.6816868538960586E-2</v>
      </c>
      <c r="I1224">
        <f t="shared" si="39"/>
        <v>6.6816867865138421E-2</v>
      </c>
    </row>
    <row r="1225" spans="1:9" x14ac:dyDescent="0.35">
      <c r="A1225" s="1">
        <v>42135</v>
      </c>
      <c r="B1225">
        <v>43.09</v>
      </c>
      <c r="C1225">
        <v>43.380001</v>
      </c>
      <c r="D1225">
        <v>41.919998</v>
      </c>
      <c r="E1225">
        <v>42.040000999999997</v>
      </c>
      <c r="F1225">
        <v>1535700</v>
      </c>
      <c r="G1225">
        <v>42.022444999999998</v>
      </c>
      <c r="H1225">
        <f t="shared" si="38"/>
        <v>-1.3840018441472788E-2</v>
      </c>
      <c r="I1225">
        <f t="shared" si="39"/>
        <v>-1.3840027359301482E-2</v>
      </c>
    </row>
    <row r="1226" spans="1:9" x14ac:dyDescent="0.35">
      <c r="A1226" s="1">
        <v>42136</v>
      </c>
      <c r="B1226">
        <v>41.57</v>
      </c>
      <c r="C1226">
        <v>41.77</v>
      </c>
      <c r="D1226">
        <v>41.27</v>
      </c>
      <c r="E1226">
        <v>41.41</v>
      </c>
      <c r="F1226">
        <v>994300</v>
      </c>
      <c r="G1226">
        <v>41.392707000000001</v>
      </c>
      <c r="H1226">
        <f t="shared" si="38"/>
        <v>-1.4985751308616764E-2</v>
      </c>
      <c r="I1226">
        <f t="shared" si="39"/>
        <v>-1.4985753446759134E-2</v>
      </c>
    </row>
    <row r="1227" spans="1:9" x14ac:dyDescent="0.35">
      <c r="A1227" s="1">
        <v>42137</v>
      </c>
      <c r="B1227">
        <v>42.040000999999997</v>
      </c>
      <c r="C1227">
        <v>42.279998999999997</v>
      </c>
      <c r="D1227">
        <v>41.59</v>
      </c>
      <c r="E1227">
        <v>41.700001</v>
      </c>
      <c r="F1227">
        <v>857800</v>
      </c>
      <c r="G1227">
        <v>41.682586999999998</v>
      </c>
      <c r="H1227">
        <f t="shared" si="38"/>
        <v>7.0031634870805059E-3</v>
      </c>
      <c r="I1227">
        <f t="shared" si="39"/>
        <v>7.0031660408196202E-3</v>
      </c>
    </row>
    <row r="1228" spans="1:9" x14ac:dyDescent="0.35">
      <c r="A1228" s="1">
        <v>42138</v>
      </c>
      <c r="B1228">
        <v>42.16</v>
      </c>
      <c r="C1228">
        <v>42.48</v>
      </c>
      <c r="D1228">
        <v>41.959999000000003</v>
      </c>
      <c r="E1228">
        <v>42.25</v>
      </c>
      <c r="F1228">
        <v>1375400</v>
      </c>
      <c r="G1228">
        <v>42.232357</v>
      </c>
      <c r="H1228">
        <f t="shared" si="38"/>
        <v>1.3189424144138501E-2</v>
      </c>
      <c r="I1228">
        <f t="shared" si="39"/>
        <v>1.3189440473068583E-2</v>
      </c>
    </row>
    <row r="1229" spans="1:9" x14ac:dyDescent="0.35">
      <c r="A1229" s="1">
        <v>42139</v>
      </c>
      <c r="B1229">
        <v>42.220001000000003</v>
      </c>
      <c r="C1229">
        <v>42.48</v>
      </c>
      <c r="D1229">
        <v>41.98</v>
      </c>
      <c r="E1229">
        <v>42.419998</v>
      </c>
      <c r="F1229">
        <v>798400</v>
      </c>
      <c r="G1229">
        <v>42.402284000000002</v>
      </c>
      <c r="H1229">
        <f t="shared" si="38"/>
        <v>4.0236213017751394E-3</v>
      </c>
      <c r="I1229">
        <f t="shared" si="39"/>
        <v>4.0236210354066019E-3</v>
      </c>
    </row>
    <row r="1230" spans="1:9" x14ac:dyDescent="0.35">
      <c r="A1230" s="1">
        <v>42142</v>
      </c>
      <c r="B1230">
        <v>42.27</v>
      </c>
      <c r="C1230">
        <v>42.380001</v>
      </c>
      <c r="D1230">
        <v>41.66</v>
      </c>
      <c r="E1230">
        <v>41.700001</v>
      </c>
      <c r="F1230">
        <v>1602900</v>
      </c>
      <c r="G1230">
        <v>41.682586999999998</v>
      </c>
      <c r="H1230">
        <f t="shared" si="38"/>
        <v>-1.6973055962897485E-2</v>
      </c>
      <c r="I1230">
        <f t="shared" si="39"/>
        <v>-1.6973071544919692E-2</v>
      </c>
    </row>
    <row r="1231" spans="1:9" x14ac:dyDescent="0.35">
      <c r="A1231" s="1">
        <v>42143</v>
      </c>
      <c r="B1231">
        <v>41.52</v>
      </c>
      <c r="C1231">
        <v>41.610000999999997</v>
      </c>
      <c r="D1231">
        <v>40.889999000000003</v>
      </c>
      <c r="E1231">
        <v>41.060001</v>
      </c>
      <c r="F1231">
        <v>1479600</v>
      </c>
      <c r="G1231">
        <v>41.042855000000003</v>
      </c>
      <c r="H1231">
        <f t="shared" si="38"/>
        <v>-1.5347721454491106E-2</v>
      </c>
      <c r="I1231">
        <f t="shared" si="39"/>
        <v>-1.5347703826540207E-2</v>
      </c>
    </row>
    <row r="1232" spans="1:9" x14ac:dyDescent="0.35">
      <c r="A1232" s="1">
        <v>42144</v>
      </c>
      <c r="B1232">
        <v>41.110000999999997</v>
      </c>
      <c r="C1232">
        <v>41.419998</v>
      </c>
      <c r="D1232">
        <v>40.919998</v>
      </c>
      <c r="E1232">
        <v>40.950001</v>
      </c>
      <c r="F1232">
        <v>2259900</v>
      </c>
      <c r="G1232">
        <v>40.932899999999997</v>
      </c>
      <c r="H1232">
        <f t="shared" si="38"/>
        <v>-2.6790062669506372E-3</v>
      </c>
      <c r="I1232">
        <f t="shared" si="39"/>
        <v>-2.6790290295352617E-3</v>
      </c>
    </row>
    <row r="1233" spans="1:9" x14ac:dyDescent="0.35">
      <c r="A1233" s="1">
        <v>42145</v>
      </c>
      <c r="B1233">
        <v>41.169998</v>
      </c>
      <c r="C1233">
        <v>41.43</v>
      </c>
      <c r="D1233">
        <v>40.990001999999997</v>
      </c>
      <c r="E1233">
        <v>41.189999</v>
      </c>
      <c r="F1233">
        <v>1487000</v>
      </c>
      <c r="G1233">
        <v>41.172798</v>
      </c>
      <c r="H1233">
        <f t="shared" si="38"/>
        <v>5.8607568776371929E-3</v>
      </c>
      <c r="I1233">
        <f t="shared" si="39"/>
        <v>5.8607623696342974E-3</v>
      </c>
    </row>
    <row r="1234" spans="1:9" x14ac:dyDescent="0.35">
      <c r="A1234" s="1">
        <v>42146</v>
      </c>
      <c r="B1234">
        <v>41.330002</v>
      </c>
      <c r="C1234">
        <v>41.59</v>
      </c>
      <c r="D1234">
        <v>41.169998</v>
      </c>
      <c r="E1234">
        <v>41.169998</v>
      </c>
      <c r="F1234">
        <v>1428700</v>
      </c>
      <c r="G1234">
        <v>41.152805999999998</v>
      </c>
      <c r="H1234">
        <f t="shared" si="38"/>
        <v>-4.855790358237348E-4</v>
      </c>
      <c r="I1234">
        <f t="shared" si="39"/>
        <v>-4.8556330808515873E-4</v>
      </c>
    </row>
    <row r="1235" spans="1:9" x14ac:dyDescent="0.35">
      <c r="A1235" s="1">
        <v>42150</v>
      </c>
      <c r="B1235">
        <v>39.869999</v>
      </c>
      <c r="C1235">
        <v>40.400002000000001</v>
      </c>
      <c r="D1235">
        <v>37.779998999999997</v>
      </c>
      <c r="E1235">
        <v>37.840000000000003</v>
      </c>
      <c r="F1235">
        <v>4709500</v>
      </c>
      <c r="G1235">
        <v>37.824199</v>
      </c>
      <c r="H1235">
        <f t="shared" si="38"/>
        <v>-8.0884094286329478E-2</v>
      </c>
      <c r="I1235">
        <f t="shared" si="39"/>
        <v>-8.0884083578650706E-2</v>
      </c>
    </row>
    <row r="1236" spans="1:9" x14ac:dyDescent="0.35">
      <c r="A1236" s="1">
        <v>42151</v>
      </c>
      <c r="B1236">
        <v>38.009998000000003</v>
      </c>
      <c r="C1236">
        <v>38.240001999999997</v>
      </c>
      <c r="D1236">
        <v>37.560001</v>
      </c>
      <c r="E1236">
        <v>37.900002000000001</v>
      </c>
      <c r="F1236">
        <v>2675800</v>
      </c>
      <c r="G1236">
        <v>37.884174999999999</v>
      </c>
      <c r="H1236">
        <f t="shared" si="38"/>
        <v>1.5856765327694824E-3</v>
      </c>
      <c r="I1236">
        <f t="shared" si="39"/>
        <v>1.5856515560316007E-3</v>
      </c>
    </row>
    <row r="1237" spans="1:9" x14ac:dyDescent="0.35">
      <c r="A1237" s="1">
        <v>42152</v>
      </c>
      <c r="B1237">
        <v>38.5</v>
      </c>
      <c r="C1237">
        <v>38.990001999999997</v>
      </c>
      <c r="D1237">
        <v>38.389999000000003</v>
      </c>
      <c r="E1237">
        <v>38.599997999999999</v>
      </c>
      <c r="F1237">
        <v>1504100</v>
      </c>
      <c r="G1237">
        <v>38.583879000000003</v>
      </c>
      <c r="H1237">
        <f t="shared" si="38"/>
        <v>1.8469550476540839E-2</v>
      </c>
      <c r="I1237">
        <f t="shared" si="39"/>
        <v>1.8469558859339135E-2</v>
      </c>
    </row>
    <row r="1238" spans="1:9" x14ac:dyDescent="0.35">
      <c r="A1238" s="1">
        <v>42153</v>
      </c>
      <c r="B1238">
        <v>38.700001</v>
      </c>
      <c r="C1238">
        <v>38.880001</v>
      </c>
      <c r="D1238">
        <v>38.07</v>
      </c>
      <c r="E1238">
        <v>38.299999</v>
      </c>
      <c r="F1238">
        <v>2011600</v>
      </c>
      <c r="G1238">
        <v>38.284005999999998</v>
      </c>
      <c r="H1238">
        <f t="shared" si="38"/>
        <v>-7.7719952213468942E-3</v>
      </c>
      <c r="I1238">
        <f t="shared" si="39"/>
        <v>-7.7719764775336644E-3</v>
      </c>
    </row>
    <row r="1239" spans="1:9" x14ac:dyDescent="0.35">
      <c r="A1239" s="1">
        <v>42156</v>
      </c>
      <c r="B1239">
        <v>38.349997999999999</v>
      </c>
      <c r="C1239">
        <v>38.490001999999997</v>
      </c>
      <c r="D1239">
        <v>37.740001999999997</v>
      </c>
      <c r="E1239">
        <v>37.909999999999997</v>
      </c>
      <c r="F1239">
        <v>1506700</v>
      </c>
      <c r="G1239">
        <v>37.894168999999998</v>
      </c>
      <c r="H1239">
        <f t="shared" si="38"/>
        <v>-1.0182741780228325E-2</v>
      </c>
      <c r="I1239">
        <f t="shared" si="39"/>
        <v>-1.0182764050345202E-2</v>
      </c>
    </row>
    <row r="1240" spans="1:9" x14ac:dyDescent="0.35">
      <c r="A1240" s="1">
        <v>42157</v>
      </c>
      <c r="B1240">
        <v>37.509998000000003</v>
      </c>
      <c r="C1240">
        <v>37.630001</v>
      </c>
      <c r="D1240">
        <v>37.130001</v>
      </c>
      <c r="E1240">
        <v>37.25</v>
      </c>
      <c r="F1240">
        <v>1319800</v>
      </c>
      <c r="G1240">
        <v>37.234445000000001</v>
      </c>
      <c r="H1240">
        <f t="shared" si="38"/>
        <v>-1.7409654444737448E-2</v>
      </c>
      <c r="I1240">
        <f t="shared" si="39"/>
        <v>-1.7409644212015761E-2</v>
      </c>
    </row>
    <row r="1241" spans="1:9" x14ac:dyDescent="0.35">
      <c r="A1241" s="1">
        <v>42158</v>
      </c>
      <c r="B1241">
        <v>37.119999</v>
      </c>
      <c r="C1241">
        <v>37.139999000000003</v>
      </c>
      <c r="D1241">
        <v>36.549999</v>
      </c>
      <c r="E1241">
        <v>36.790000999999997</v>
      </c>
      <c r="F1241">
        <v>2023100</v>
      </c>
      <c r="G1241">
        <v>36.774638000000003</v>
      </c>
      <c r="H1241">
        <f t="shared" si="38"/>
        <v>-1.2348966442953111E-2</v>
      </c>
      <c r="I1241">
        <f t="shared" si="39"/>
        <v>-1.2348968811002765E-2</v>
      </c>
    </row>
    <row r="1242" spans="1:9" x14ac:dyDescent="0.35">
      <c r="A1242" s="1">
        <v>42159</v>
      </c>
      <c r="B1242">
        <v>36.439999</v>
      </c>
      <c r="C1242">
        <v>36.810001</v>
      </c>
      <c r="D1242">
        <v>35.889999000000003</v>
      </c>
      <c r="E1242">
        <v>36.090000000000003</v>
      </c>
      <c r="F1242">
        <v>2219600</v>
      </c>
      <c r="G1242">
        <v>36.074928999999997</v>
      </c>
      <c r="H1242">
        <f t="shared" si="38"/>
        <v>-1.9026936150395683E-2</v>
      </c>
      <c r="I1242">
        <f t="shared" si="39"/>
        <v>-1.902694460241881E-2</v>
      </c>
    </row>
    <row r="1243" spans="1:9" x14ac:dyDescent="0.35">
      <c r="A1243" s="1">
        <v>42160</v>
      </c>
      <c r="B1243">
        <v>35.389999000000003</v>
      </c>
      <c r="C1243">
        <v>35.490001999999997</v>
      </c>
      <c r="D1243">
        <v>34.560001</v>
      </c>
      <c r="E1243">
        <v>34.970001000000003</v>
      </c>
      <c r="F1243">
        <v>3595700</v>
      </c>
      <c r="G1243">
        <v>34.955398000000002</v>
      </c>
      <c r="H1243">
        <f t="shared" si="38"/>
        <v>-3.1033499584372397E-2</v>
      </c>
      <c r="I1243">
        <f t="shared" si="39"/>
        <v>-3.103349143112645E-2</v>
      </c>
    </row>
    <row r="1244" spans="1:9" x14ac:dyDescent="0.35">
      <c r="A1244" s="1">
        <v>42163</v>
      </c>
      <c r="B1244">
        <v>34.790000999999997</v>
      </c>
      <c r="C1244">
        <v>35.080002</v>
      </c>
      <c r="D1244">
        <v>34.599997999999999</v>
      </c>
      <c r="E1244">
        <v>34.639999000000003</v>
      </c>
      <c r="F1244">
        <v>1899300</v>
      </c>
      <c r="G1244">
        <v>34.625534000000002</v>
      </c>
      <c r="H1244">
        <f t="shared" si="38"/>
        <v>-9.4367169163077896E-3</v>
      </c>
      <c r="I1244">
        <f t="shared" si="39"/>
        <v>-9.4367113199512291E-3</v>
      </c>
    </row>
    <row r="1245" spans="1:9" x14ac:dyDescent="0.35">
      <c r="A1245" s="1">
        <v>42164</v>
      </c>
      <c r="B1245">
        <v>35.029998999999997</v>
      </c>
      <c r="C1245">
        <v>35.18</v>
      </c>
      <c r="D1245">
        <v>34.5</v>
      </c>
      <c r="E1245">
        <v>34.580002</v>
      </c>
      <c r="F1245">
        <v>1576300</v>
      </c>
      <c r="G1245">
        <v>34.565562</v>
      </c>
      <c r="H1245">
        <f t="shared" si="38"/>
        <v>-1.7320150615478579E-3</v>
      </c>
      <c r="I1245">
        <f t="shared" si="39"/>
        <v>-1.7320166094767495E-3</v>
      </c>
    </row>
    <row r="1246" spans="1:9" x14ac:dyDescent="0.35">
      <c r="A1246" s="1">
        <v>42165</v>
      </c>
      <c r="B1246">
        <v>35.479999999999997</v>
      </c>
      <c r="C1246">
        <v>35.709999000000003</v>
      </c>
      <c r="D1246">
        <v>34.990001999999997</v>
      </c>
      <c r="E1246">
        <v>35.340000000000003</v>
      </c>
      <c r="F1246">
        <v>2816000</v>
      </c>
      <c r="G1246">
        <v>35.325243</v>
      </c>
      <c r="H1246">
        <f t="shared" si="38"/>
        <v>2.1977962869984886E-2</v>
      </c>
      <c r="I1246">
        <f t="shared" si="39"/>
        <v>2.1977973336582825E-2</v>
      </c>
    </row>
    <row r="1247" spans="1:9" x14ac:dyDescent="0.35">
      <c r="A1247" s="1">
        <v>42166</v>
      </c>
      <c r="B1247">
        <v>34.599997999999999</v>
      </c>
      <c r="C1247">
        <v>34.799999</v>
      </c>
      <c r="D1247">
        <v>34.150002000000001</v>
      </c>
      <c r="E1247">
        <v>34.610000999999997</v>
      </c>
      <c r="F1247">
        <v>2228700</v>
      </c>
      <c r="G1247">
        <v>34.595548000000001</v>
      </c>
      <c r="H1247">
        <f t="shared" si="38"/>
        <v>-2.0656451612903408E-2</v>
      </c>
      <c r="I1247">
        <f t="shared" si="39"/>
        <v>-2.0656475031183778E-2</v>
      </c>
    </row>
    <row r="1248" spans="1:9" x14ac:dyDescent="0.35">
      <c r="A1248" s="1">
        <v>42167</v>
      </c>
      <c r="B1248">
        <v>34.020000000000003</v>
      </c>
      <c r="C1248">
        <v>34.419998</v>
      </c>
      <c r="D1248">
        <v>33.959999000000003</v>
      </c>
      <c r="E1248">
        <v>34.330002</v>
      </c>
      <c r="F1248">
        <v>2213000</v>
      </c>
      <c r="G1248">
        <v>34.315666</v>
      </c>
      <c r="H1248">
        <f t="shared" si="38"/>
        <v>-8.0901182291210159E-3</v>
      </c>
      <c r="I1248">
        <f t="shared" si="39"/>
        <v>-8.0901161039565149E-3</v>
      </c>
    </row>
    <row r="1249" spans="1:9" x14ac:dyDescent="0.35">
      <c r="A1249" s="1">
        <v>42170</v>
      </c>
      <c r="B1249">
        <v>34.389999000000003</v>
      </c>
      <c r="C1249">
        <v>34.689999</v>
      </c>
      <c r="D1249">
        <v>34.18</v>
      </c>
      <c r="E1249">
        <v>34.380001</v>
      </c>
      <c r="F1249">
        <v>1745000</v>
      </c>
      <c r="G1249">
        <v>34.365644000000003</v>
      </c>
      <c r="H1249">
        <f t="shared" si="38"/>
        <v>1.4564228688364097E-3</v>
      </c>
      <c r="I1249">
        <f t="shared" si="39"/>
        <v>1.4564193508586709E-3</v>
      </c>
    </row>
    <row r="1250" spans="1:9" x14ac:dyDescent="0.35">
      <c r="A1250" s="1">
        <v>42171</v>
      </c>
      <c r="B1250">
        <v>34.590000000000003</v>
      </c>
      <c r="C1250">
        <v>34.82</v>
      </c>
      <c r="D1250">
        <v>34.380001</v>
      </c>
      <c r="E1250">
        <v>34.560001</v>
      </c>
      <c r="F1250">
        <v>1646600</v>
      </c>
      <c r="G1250">
        <v>34.545569</v>
      </c>
      <c r="H1250">
        <f t="shared" si="38"/>
        <v>5.2356019419545598E-3</v>
      </c>
      <c r="I1250">
        <f t="shared" si="39"/>
        <v>5.2356068170873564E-3</v>
      </c>
    </row>
    <row r="1251" spans="1:9" x14ac:dyDescent="0.35">
      <c r="A1251" s="1">
        <v>42172</v>
      </c>
      <c r="B1251">
        <v>34.599997999999999</v>
      </c>
      <c r="C1251">
        <v>34.779998999999997</v>
      </c>
      <c r="D1251">
        <v>34.229999999999997</v>
      </c>
      <c r="E1251">
        <v>34.729999999999997</v>
      </c>
      <c r="F1251">
        <v>1462400</v>
      </c>
      <c r="G1251">
        <v>34.715496999999999</v>
      </c>
      <c r="H1251">
        <f t="shared" si="38"/>
        <v>4.9189524039654148E-3</v>
      </c>
      <c r="I1251">
        <f t="shared" si="39"/>
        <v>4.9189521237875322E-3</v>
      </c>
    </row>
    <row r="1252" spans="1:9" x14ac:dyDescent="0.35">
      <c r="A1252" s="1">
        <v>42173</v>
      </c>
      <c r="B1252">
        <v>35.409999999999997</v>
      </c>
      <c r="C1252">
        <v>35.639999000000003</v>
      </c>
      <c r="D1252">
        <v>35.330002</v>
      </c>
      <c r="E1252">
        <v>35.369999</v>
      </c>
      <c r="F1252">
        <v>2442600</v>
      </c>
      <c r="G1252">
        <v>35.355229000000001</v>
      </c>
      <c r="H1252">
        <f t="shared" si="38"/>
        <v>1.8427843363086758E-2</v>
      </c>
      <c r="I1252">
        <f t="shared" si="39"/>
        <v>1.8427850824085917E-2</v>
      </c>
    </row>
    <row r="1253" spans="1:9" x14ac:dyDescent="0.35">
      <c r="A1253" s="1">
        <v>42174</v>
      </c>
      <c r="B1253">
        <v>34.799999</v>
      </c>
      <c r="C1253">
        <v>35.07</v>
      </c>
      <c r="D1253">
        <v>34.650002000000001</v>
      </c>
      <c r="E1253">
        <v>34.770000000000003</v>
      </c>
      <c r="F1253">
        <v>1673600</v>
      </c>
      <c r="G1253">
        <v>34.755481000000003</v>
      </c>
      <c r="H1253">
        <f t="shared" si="38"/>
        <v>-1.6963500620964023E-2</v>
      </c>
      <c r="I1253">
        <f t="shared" si="39"/>
        <v>-1.6963487918576291E-2</v>
      </c>
    </row>
    <row r="1254" spans="1:9" x14ac:dyDescent="0.35">
      <c r="A1254" s="1">
        <v>42177</v>
      </c>
      <c r="B1254">
        <v>35.360000999999997</v>
      </c>
      <c r="C1254">
        <v>35.689999</v>
      </c>
      <c r="D1254">
        <v>35.25</v>
      </c>
      <c r="E1254">
        <v>35.57</v>
      </c>
      <c r="F1254">
        <v>2252200</v>
      </c>
      <c r="G1254">
        <v>35.555146000000001</v>
      </c>
      <c r="H1254">
        <f t="shared" si="38"/>
        <v>2.3008340523439662E-2</v>
      </c>
      <c r="I1254">
        <f t="shared" si="39"/>
        <v>2.3008313422564843E-2</v>
      </c>
    </row>
    <row r="1255" spans="1:9" x14ac:dyDescent="0.35">
      <c r="A1255" s="1">
        <v>42178</v>
      </c>
      <c r="B1255">
        <v>35.409999999999997</v>
      </c>
      <c r="C1255">
        <v>35.450001</v>
      </c>
      <c r="D1255">
        <v>35.139999000000003</v>
      </c>
      <c r="E1255">
        <v>35.229999999999997</v>
      </c>
      <c r="F1255">
        <v>1734000</v>
      </c>
      <c r="G1255">
        <v>35.215288000000001</v>
      </c>
      <c r="H1255">
        <f t="shared" si="38"/>
        <v>-9.5586168119202539E-3</v>
      </c>
      <c r="I1255">
        <f t="shared" si="39"/>
        <v>-9.5586163533121077E-3</v>
      </c>
    </row>
    <row r="1256" spans="1:9" x14ac:dyDescent="0.35">
      <c r="A1256" s="1">
        <v>42179</v>
      </c>
      <c r="B1256">
        <v>34.740001999999997</v>
      </c>
      <c r="C1256">
        <v>35.049999</v>
      </c>
      <c r="D1256">
        <v>34.380001</v>
      </c>
      <c r="E1256">
        <v>34.990001999999997</v>
      </c>
      <c r="F1256">
        <v>2105400</v>
      </c>
      <c r="G1256">
        <v>34.975389999999997</v>
      </c>
      <c r="H1256">
        <f t="shared" si="38"/>
        <v>-6.8123190462673847E-3</v>
      </c>
      <c r="I1256">
        <f t="shared" si="39"/>
        <v>-6.8123253741387462E-3</v>
      </c>
    </row>
    <row r="1257" spans="1:9" x14ac:dyDescent="0.35">
      <c r="A1257" s="1">
        <v>42180</v>
      </c>
      <c r="B1257">
        <v>35.040000999999997</v>
      </c>
      <c r="C1257">
        <v>35.659999999999997</v>
      </c>
      <c r="D1257">
        <v>34.93</v>
      </c>
      <c r="E1257">
        <v>34.979999999999997</v>
      </c>
      <c r="F1257">
        <v>2250000</v>
      </c>
      <c r="G1257">
        <v>34.965392000000001</v>
      </c>
      <c r="H1257">
        <f t="shared" si="38"/>
        <v>-2.8585308454683907E-4</v>
      </c>
      <c r="I1257">
        <f t="shared" si="39"/>
        <v>-2.8585814196770804E-4</v>
      </c>
    </row>
    <row r="1258" spans="1:9" x14ac:dyDescent="0.35">
      <c r="A1258" s="1">
        <v>42181</v>
      </c>
      <c r="B1258">
        <v>35.259998000000003</v>
      </c>
      <c r="C1258">
        <v>35.259998000000003</v>
      </c>
      <c r="D1258">
        <v>34.830002</v>
      </c>
      <c r="E1258">
        <v>34.900002000000001</v>
      </c>
      <c r="F1258">
        <v>1216300</v>
      </c>
      <c r="G1258">
        <v>34.885427999999997</v>
      </c>
      <c r="H1258">
        <f t="shared" si="38"/>
        <v>-2.2869639794167022E-3</v>
      </c>
      <c r="I1258">
        <f t="shared" si="39"/>
        <v>-2.2869470475264204E-3</v>
      </c>
    </row>
    <row r="1259" spans="1:9" x14ac:dyDescent="0.35">
      <c r="A1259" s="1">
        <v>42184</v>
      </c>
      <c r="B1259">
        <v>34.419998</v>
      </c>
      <c r="C1259">
        <v>34.599997999999999</v>
      </c>
      <c r="D1259">
        <v>33.979999999999997</v>
      </c>
      <c r="E1259">
        <v>34.009998000000003</v>
      </c>
      <c r="F1259">
        <v>1592500</v>
      </c>
      <c r="G1259">
        <v>33.995795999999999</v>
      </c>
      <c r="H1259">
        <f t="shared" si="38"/>
        <v>-2.5501545816530257E-2</v>
      </c>
      <c r="I1259">
        <f t="shared" si="39"/>
        <v>-2.5501536056831493E-2</v>
      </c>
    </row>
    <row r="1260" spans="1:9" x14ac:dyDescent="0.35">
      <c r="A1260" s="1">
        <v>42185</v>
      </c>
      <c r="B1260">
        <v>34.770000000000003</v>
      </c>
      <c r="C1260">
        <v>34.889999000000003</v>
      </c>
      <c r="D1260">
        <v>34.340000000000003</v>
      </c>
      <c r="E1260">
        <v>34.470001000000003</v>
      </c>
      <c r="F1260">
        <v>1556300</v>
      </c>
      <c r="G1260">
        <v>34.455607000000001</v>
      </c>
      <c r="H1260">
        <f t="shared" si="38"/>
        <v>1.352552270070702E-2</v>
      </c>
      <c r="I1260">
        <f t="shared" si="39"/>
        <v>1.3525525332602949E-2</v>
      </c>
    </row>
    <row r="1261" spans="1:9" x14ac:dyDescent="0.35">
      <c r="A1261" s="1">
        <v>42186</v>
      </c>
      <c r="B1261">
        <v>35.439999</v>
      </c>
      <c r="C1261">
        <v>35.669998</v>
      </c>
      <c r="D1261">
        <v>34.540000999999997</v>
      </c>
      <c r="E1261">
        <v>34.560001</v>
      </c>
      <c r="F1261">
        <v>2046900</v>
      </c>
      <c r="G1261">
        <v>34.545569</v>
      </c>
      <c r="H1261">
        <f t="shared" si="38"/>
        <v>2.6109659816951061E-3</v>
      </c>
      <c r="I1261">
        <f t="shared" si="39"/>
        <v>2.6109538572343209E-3</v>
      </c>
    </row>
    <row r="1262" spans="1:9" x14ac:dyDescent="0.35">
      <c r="A1262" s="1">
        <v>42187</v>
      </c>
      <c r="B1262">
        <v>34.540000999999997</v>
      </c>
      <c r="C1262">
        <v>34.700001</v>
      </c>
      <c r="D1262">
        <v>34.159999999999997</v>
      </c>
      <c r="E1262">
        <v>34.349997999999999</v>
      </c>
      <c r="F1262">
        <v>1461700</v>
      </c>
      <c r="G1262">
        <v>34.335653999999998</v>
      </c>
      <c r="H1262">
        <f t="shared" si="38"/>
        <v>-6.0764755186205116E-3</v>
      </c>
      <c r="I1262">
        <f t="shared" si="39"/>
        <v>-6.0764667098116782E-3</v>
      </c>
    </row>
    <row r="1263" spans="1:9" x14ac:dyDescent="0.35">
      <c r="A1263" s="1">
        <v>42191</v>
      </c>
      <c r="B1263">
        <v>34.259998000000003</v>
      </c>
      <c r="C1263">
        <v>34.259998000000003</v>
      </c>
      <c r="D1263">
        <v>33.740001999999997</v>
      </c>
      <c r="E1263">
        <v>33.810001</v>
      </c>
      <c r="F1263">
        <v>1934600</v>
      </c>
      <c r="G1263">
        <v>33.795883000000003</v>
      </c>
      <c r="H1263">
        <f t="shared" si="38"/>
        <v>-1.5720437596532019E-2</v>
      </c>
      <c r="I1263">
        <f t="shared" si="39"/>
        <v>-1.5720422858408193E-2</v>
      </c>
    </row>
    <row r="1264" spans="1:9" x14ac:dyDescent="0.35">
      <c r="A1264" s="1">
        <v>42192</v>
      </c>
      <c r="B1264">
        <v>33.93</v>
      </c>
      <c r="C1264">
        <v>33.979999999999997</v>
      </c>
      <c r="D1264">
        <v>32.619999</v>
      </c>
      <c r="E1264">
        <v>33.060001</v>
      </c>
      <c r="F1264">
        <v>4362300</v>
      </c>
      <c r="G1264">
        <v>33.046196000000002</v>
      </c>
      <c r="H1264">
        <f t="shared" si="38"/>
        <v>-2.2182785501840122E-2</v>
      </c>
      <c r="I1264">
        <f t="shared" si="39"/>
        <v>-2.2182790726314253E-2</v>
      </c>
    </row>
    <row r="1265" spans="1:9" x14ac:dyDescent="0.35">
      <c r="A1265" s="1">
        <v>42193</v>
      </c>
      <c r="B1265">
        <v>31.77</v>
      </c>
      <c r="C1265">
        <v>31.77</v>
      </c>
      <c r="D1265">
        <v>30.32</v>
      </c>
      <c r="E1265">
        <v>30.82</v>
      </c>
      <c r="F1265">
        <v>5152000</v>
      </c>
      <c r="G1265">
        <v>30.807130000000001</v>
      </c>
      <c r="H1265">
        <f t="shared" si="38"/>
        <v>-6.775562408482684E-2</v>
      </c>
      <c r="I1265">
        <f t="shared" si="39"/>
        <v>-6.7755635172048273E-2</v>
      </c>
    </row>
    <row r="1266" spans="1:9" x14ac:dyDescent="0.35">
      <c r="A1266" s="1">
        <v>42194</v>
      </c>
      <c r="B1266">
        <v>31.299999</v>
      </c>
      <c r="C1266">
        <v>31.52</v>
      </c>
      <c r="D1266">
        <v>31.139999</v>
      </c>
      <c r="E1266">
        <v>31.139999</v>
      </c>
      <c r="F1266">
        <v>2655100</v>
      </c>
      <c r="G1266">
        <v>31.126995999999998</v>
      </c>
      <c r="H1266">
        <f t="shared" si="38"/>
        <v>1.0382835820895497E-2</v>
      </c>
      <c r="I1266">
        <f t="shared" si="39"/>
        <v>1.038285617647595E-2</v>
      </c>
    </row>
    <row r="1267" spans="1:9" x14ac:dyDescent="0.35">
      <c r="A1267" s="1">
        <v>42195</v>
      </c>
      <c r="B1267">
        <v>31.92</v>
      </c>
      <c r="C1267">
        <v>31.93</v>
      </c>
      <c r="D1267">
        <v>31.34</v>
      </c>
      <c r="E1267">
        <v>31.51</v>
      </c>
      <c r="F1267">
        <v>1357000</v>
      </c>
      <c r="G1267">
        <v>31.496842000000001</v>
      </c>
      <c r="H1267">
        <f t="shared" si="38"/>
        <v>1.1881856515152811E-2</v>
      </c>
      <c r="I1267">
        <f t="shared" si="39"/>
        <v>1.1881840444866655E-2</v>
      </c>
    </row>
    <row r="1268" spans="1:9" x14ac:dyDescent="0.35">
      <c r="A1268" s="1">
        <v>42198</v>
      </c>
      <c r="B1268">
        <v>31.85</v>
      </c>
      <c r="C1268">
        <v>32.189999</v>
      </c>
      <c r="D1268">
        <v>31.610001</v>
      </c>
      <c r="E1268">
        <v>31.66</v>
      </c>
      <c r="F1268">
        <v>1290000</v>
      </c>
      <c r="G1268">
        <v>31.646778999999999</v>
      </c>
      <c r="H1268">
        <f t="shared" si="38"/>
        <v>4.7603935258647596E-3</v>
      </c>
      <c r="I1268">
        <f t="shared" si="39"/>
        <v>4.7603820090915067E-3</v>
      </c>
    </row>
    <row r="1269" spans="1:9" x14ac:dyDescent="0.35">
      <c r="A1269" s="1">
        <v>42199</v>
      </c>
      <c r="B1269">
        <v>30.77</v>
      </c>
      <c r="C1269">
        <v>30.9</v>
      </c>
      <c r="D1269">
        <v>30.120000999999998</v>
      </c>
      <c r="E1269">
        <v>30.74</v>
      </c>
      <c r="F1269">
        <v>2799200</v>
      </c>
      <c r="G1269">
        <v>30.727163000000001</v>
      </c>
      <c r="H1269">
        <f t="shared" si="38"/>
        <v>-2.905874921036013E-2</v>
      </c>
      <c r="I1269">
        <f t="shared" si="39"/>
        <v>-2.9058755078992329E-2</v>
      </c>
    </row>
    <row r="1270" spans="1:9" x14ac:dyDescent="0.35">
      <c r="A1270" s="1">
        <v>42200</v>
      </c>
      <c r="B1270">
        <v>31.129999000000002</v>
      </c>
      <c r="C1270">
        <v>31.5</v>
      </c>
      <c r="D1270">
        <v>30.719999000000001</v>
      </c>
      <c r="E1270">
        <v>30.84</v>
      </c>
      <c r="F1270">
        <v>2096000</v>
      </c>
      <c r="G1270">
        <v>30.827121999999999</v>
      </c>
      <c r="H1270">
        <f t="shared" si="38"/>
        <v>3.2530904359141647E-3</v>
      </c>
      <c r="I1270">
        <f t="shared" si="39"/>
        <v>3.2531151671893158E-3</v>
      </c>
    </row>
    <row r="1271" spans="1:9" x14ac:dyDescent="0.35">
      <c r="A1271" s="1">
        <v>42201</v>
      </c>
      <c r="B1271">
        <v>31.23</v>
      </c>
      <c r="C1271">
        <v>31.27</v>
      </c>
      <c r="D1271">
        <v>30.91</v>
      </c>
      <c r="E1271">
        <v>31.120000999999998</v>
      </c>
      <c r="F1271">
        <v>1697700</v>
      </c>
      <c r="G1271">
        <v>31.107005000000001</v>
      </c>
      <c r="H1271">
        <f t="shared" si="38"/>
        <v>9.0791504539558567E-3</v>
      </c>
      <c r="I1271">
        <f t="shared" si="39"/>
        <v>9.0791154620272901E-3</v>
      </c>
    </row>
    <row r="1272" spans="1:9" x14ac:dyDescent="0.35">
      <c r="A1272" s="1">
        <v>42202</v>
      </c>
      <c r="B1272">
        <v>31.08</v>
      </c>
      <c r="C1272">
        <v>31.17</v>
      </c>
      <c r="D1272">
        <v>30.629999000000002</v>
      </c>
      <c r="E1272">
        <v>31.1</v>
      </c>
      <c r="F1272">
        <v>1123800</v>
      </c>
      <c r="G1272">
        <v>31.087012999999999</v>
      </c>
      <c r="H1272">
        <f t="shared" si="38"/>
        <v>-6.4270563487440276E-4</v>
      </c>
      <c r="I1272">
        <f t="shared" si="39"/>
        <v>-6.4268482292017528E-4</v>
      </c>
    </row>
    <row r="1273" spans="1:9" x14ac:dyDescent="0.35">
      <c r="A1273" s="1">
        <v>42205</v>
      </c>
      <c r="B1273">
        <v>30.700001</v>
      </c>
      <c r="C1273">
        <v>30.75</v>
      </c>
      <c r="D1273">
        <v>30</v>
      </c>
      <c r="E1273">
        <v>30.5</v>
      </c>
      <c r="F1273">
        <v>2609500</v>
      </c>
      <c r="G1273">
        <v>30.487264</v>
      </c>
      <c r="H1273">
        <f t="shared" si="38"/>
        <v>-1.929260450160776E-2</v>
      </c>
      <c r="I1273">
        <f t="shared" si="39"/>
        <v>-1.9292590124371203E-2</v>
      </c>
    </row>
    <row r="1274" spans="1:9" x14ac:dyDescent="0.35">
      <c r="A1274" s="1">
        <v>42206</v>
      </c>
      <c r="B1274">
        <v>30.52</v>
      </c>
      <c r="C1274">
        <v>30.799999</v>
      </c>
      <c r="D1274">
        <v>30.379999000000002</v>
      </c>
      <c r="E1274">
        <v>30.66</v>
      </c>
      <c r="F1274">
        <v>1445500</v>
      </c>
      <c r="G1274">
        <v>30.647196999999998</v>
      </c>
      <c r="H1274">
        <f t="shared" si="38"/>
        <v>5.2459016393442666E-3</v>
      </c>
      <c r="I1274">
        <f t="shared" si="39"/>
        <v>5.2458954663822501E-3</v>
      </c>
    </row>
    <row r="1275" spans="1:9" x14ac:dyDescent="0.35">
      <c r="A1275" s="1">
        <v>42207</v>
      </c>
      <c r="B1275">
        <v>30.66</v>
      </c>
      <c r="C1275">
        <v>30.73</v>
      </c>
      <c r="D1275">
        <v>30.07</v>
      </c>
      <c r="E1275">
        <v>30.190000999999999</v>
      </c>
      <c r="F1275">
        <v>2274100</v>
      </c>
      <c r="G1275">
        <v>30.177392999999999</v>
      </c>
      <c r="H1275">
        <f t="shared" si="38"/>
        <v>-1.5329386823222485E-2</v>
      </c>
      <c r="I1275">
        <f t="shared" si="39"/>
        <v>-1.5329428006091387E-2</v>
      </c>
    </row>
    <row r="1276" spans="1:9" x14ac:dyDescent="0.35">
      <c r="A1276" s="1">
        <v>42208</v>
      </c>
      <c r="B1276">
        <v>31.15</v>
      </c>
      <c r="C1276">
        <v>31.18</v>
      </c>
      <c r="D1276">
        <v>30.459999</v>
      </c>
      <c r="E1276">
        <v>30.49</v>
      </c>
      <c r="F1276">
        <v>2637700</v>
      </c>
      <c r="G1276">
        <v>30.477267000000001</v>
      </c>
      <c r="H1276">
        <f t="shared" si="38"/>
        <v>9.9370318006945305E-3</v>
      </c>
      <c r="I1276">
        <f t="shared" si="39"/>
        <v>9.9370412812002235E-3</v>
      </c>
    </row>
    <row r="1277" spans="1:9" x14ac:dyDescent="0.35">
      <c r="A1277" s="1">
        <v>42209</v>
      </c>
      <c r="B1277">
        <v>30.35</v>
      </c>
      <c r="C1277">
        <v>30.49</v>
      </c>
      <c r="D1277">
        <v>29.6</v>
      </c>
      <c r="E1277">
        <v>29.73</v>
      </c>
      <c r="F1277">
        <v>3575600</v>
      </c>
      <c r="G1277">
        <v>29.717585</v>
      </c>
      <c r="H1277">
        <f t="shared" si="38"/>
        <v>-2.4926205313217386E-2</v>
      </c>
      <c r="I1277">
        <f t="shared" si="39"/>
        <v>-2.4926185146456916E-2</v>
      </c>
    </row>
    <row r="1278" spans="1:9" x14ac:dyDescent="0.35">
      <c r="A1278" s="1">
        <v>42212</v>
      </c>
      <c r="B1278">
        <v>29.18</v>
      </c>
      <c r="C1278">
        <v>29.200001</v>
      </c>
      <c r="D1278">
        <v>28.469999000000001</v>
      </c>
      <c r="E1278">
        <v>28.719999000000001</v>
      </c>
      <c r="F1278">
        <v>3318900</v>
      </c>
      <c r="G1278">
        <v>28.708006000000001</v>
      </c>
      <c r="H1278">
        <f t="shared" si="38"/>
        <v>-3.3972452068617529E-2</v>
      </c>
      <c r="I1278">
        <f t="shared" si="39"/>
        <v>-3.3972444261537359E-2</v>
      </c>
    </row>
    <row r="1279" spans="1:9" x14ac:dyDescent="0.35">
      <c r="A1279" s="1">
        <v>42213</v>
      </c>
      <c r="B1279">
        <v>28.74</v>
      </c>
      <c r="C1279">
        <v>29.040001</v>
      </c>
      <c r="D1279">
        <v>28.629999000000002</v>
      </c>
      <c r="E1279">
        <v>28.85</v>
      </c>
      <c r="F1279">
        <v>2387400</v>
      </c>
      <c r="G1279">
        <v>28.837952999999999</v>
      </c>
      <c r="H1279">
        <f t="shared" si="38"/>
        <v>4.5264973720925278E-3</v>
      </c>
      <c r="I1279">
        <f t="shared" si="39"/>
        <v>4.5265073443274953E-3</v>
      </c>
    </row>
    <row r="1280" spans="1:9" x14ac:dyDescent="0.35">
      <c r="A1280" s="1">
        <v>42214</v>
      </c>
      <c r="B1280">
        <v>29.209999</v>
      </c>
      <c r="C1280">
        <v>29.360001</v>
      </c>
      <c r="D1280">
        <v>29.049999</v>
      </c>
      <c r="E1280">
        <v>29.209999</v>
      </c>
      <c r="F1280">
        <v>1570000</v>
      </c>
      <c r="G1280">
        <v>29.197800999999998</v>
      </c>
      <c r="H1280">
        <f t="shared" si="38"/>
        <v>1.2478301559791972E-2</v>
      </c>
      <c r="I1280">
        <f t="shared" si="39"/>
        <v>1.2478278191243308E-2</v>
      </c>
    </row>
    <row r="1281" spans="1:9" x14ac:dyDescent="0.35">
      <c r="A1281" s="1">
        <v>42215</v>
      </c>
      <c r="B1281">
        <v>29.309999000000001</v>
      </c>
      <c r="C1281">
        <v>29.57</v>
      </c>
      <c r="D1281">
        <v>29.25</v>
      </c>
      <c r="E1281">
        <v>29.440000999999999</v>
      </c>
      <c r="F1281">
        <v>1476100</v>
      </c>
      <c r="G1281">
        <v>29.427707000000002</v>
      </c>
      <c r="H1281">
        <f t="shared" si="38"/>
        <v>7.8740844873017267E-3</v>
      </c>
      <c r="I1281">
        <f t="shared" si="39"/>
        <v>7.8740861340894572E-3</v>
      </c>
    </row>
    <row r="1282" spans="1:9" x14ac:dyDescent="0.35">
      <c r="A1282" s="1">
        <v>42216</v>
      </c>
      <c r="B1282">
        <v>29.74</v>
      </c>
      <c r="C1282">
        <v>30.27</v>
      </c>
      <c r="D1282">
        <v>29.59</v>
      </c>
      <c r="E1282">
        <v>29.66</v>
      </c>
      <c r="F1282">
        <v>2010000</v>
      </c>
      <c r="G1282">
        <v>29.647614000000001</v>
      </c>
      <c r="H1282">
        <f t="shared" si="38"/>
        <v>7.4727918657340195E-3</v>
      </c>
      <c r="I1282">
        <f t="shared" si="39"/>
        <v>7.4727874652278951E-3</v>
      </c>
    </row>
    <row r="1283" spans="1:9" x14ac:dyDescent="0.35">
      <c r="A1283" s="1">
        <v>42219</v>
      </c>
      <c r="B1283">
        <v>30.07</v>
      </c>
      <c r="C1283">
        <v>30.15</v>
      </c>
      <c r="D1283">
        <v>29.549999</v>
      </c>
      <c r="E1283">
        <v>29.68</v>
      </c>
      <c r="F1283">
        <v>2328700</v>
      </c>
      <c r="G1283">
        <v>29.667605999999999</v>
      </c>
      <c r="H1283">
        <f t="shared" si="38"/>
        <v>6.7430883344570371E-4</v>
      </c>
      <c r="I1283">
        <f t="shared" si="39"/>
        <v>6.7432070587530098E-4</v>
      </c>
    </row>
    <row r="1284" spans="1:9" x14ac:dyDescent="0.35">
      <c r="A1284" s="1">
        <v>42220</v>
      </c>
      <c r="B1284">
        <v>29.469999000000001</v>
      </c>
      <c r="C1284">
        <v>29.58</v>
      </c>
      <c r="D1284">
        <v>28.870000999999998</v>
      </c>
      <c r="E1284">
        <v>28.9</v>
      </c>
      <c r="F1284">
        <v>2534500</v>
      </c>
      <c r="G1284">
        <v>28.887930999999998</v>
      </c>
      <c r="H1284">
        <f t="shared" ref="H1284:H1347" si="40">(E1284-E1283)/E1283</f>
        <v>-2.6280323450134809E-2</v>
      </c>
      <c r="I1284">
        <f t="shared" ref="I1284:I1347" si="41">(G1284-G1283)/G1283</f>
        <v>-2.6280347662699884E-2</v>
      </c>
    </row>
    <row r="1285" spans="1:9" x14ac:dyDescent="0.35">
      <c r="A1285" s="1">
        <v>42221</v>
      </c>
      <c r="B1285">
        <v>29.280000999999999</v>
      </c>
      <c r="C1285">
        <v>29.610001</v>
      </c>
      <c r="D1285">
        <v>29.16</v>
      </c>
      <c r="E1285">
        <v>29.26</v>
      </c>
      <c r="F1285">
        <v>3156100</v>
      </c>
      <c r="G1285">
        <v>29.247782000000001</v>
      </c>
      <c r="H1285">
        <f t="shared" si="40"/>
        <v>1.2456747404844395E-2</v>
      </c>
      <c r="I1285">
        <f t="shared" si="41"/>
        <v>1.2456793807767078E-2</v>
      </c>
    </row>
    <row r="1286" spans="1:9" x14ac:dyDescent="0.35">
      <c r="A1286" s="1">
        <v>42222</v>
      </c>
      <c r="B1286">
        <v>29.610001</v>
      </c>
      <c r="C1286">
        <v>29.889999</v>
      </c>
      <c r="D1286">
        <v>29.450001</v>
      </c>
      <c r="E1286">
        <v>29.690000999999999</v>
      </c>
      <c r="F1286">
        <v>2465100</v>
      </c>
      <c r="G1286">
        <v>29.677602</v>
      </c>
      <c r="H1286">
        <f t="shared" si="40"/>
        <v>1.4695864661654038E-2</v>
      </c>
      <c r="I1286">
        <f t="shared" si="41"/>
        <v>1.4695815224552733E-2</v>
      </c>
    </row>
    <row r="1287" spans="1:9" x14ac:dyDescent="0.35">
      <c r="A1287" s="1">
        <v>42223</v>
      </c>
      <c r="B1287">
        <v>30</v>
      </c>
      <c r="C1287">
        <v>30.59</v>
      </c>
      <c r="D1287">
        <v>29.5</v>
      </c>
      <c r="E1287">
        <v>29.959999</v>
      </c>
      <c r="F1287">
        <v>2716000</v>
      </c>
      <c r="G1287">
        <v>29.947488</v>
      </c>
      <c r="H1287">
        <f t="shared" si="40"/>
        <v>9.093903364974662E-3</v>
      </c>
      <c r="I1287">
        <f t="shared" si="41"/>
        <v>9.093928815407647E-3</v>
      </c>
    </row>
    <row r="1288" spans="1:9" x14ac:dyDescent="0.35">
      <c r="A1288" s="1">
        <v>42226</v>
      </c>
      <c r="B1288">
        <v>29.9</v>
      </c>
      <c r="C1288">
        <v>30.379999000000002</v>
      </c>
      <c r="D1288">
        <v>29.83</v>
      </c>
      <c r="E1288">
        <v>30.309999000000001</v>
      </c>
      <c r="F1288">
        <v>2177400</v>
      </c>
      <c r="G1288">
        <v>30.297342</v>
      </c>
      <c r="H1288">
        <f t="shared" si="40"/>
        <v>1.1682243380582269E-2</v>
      </c>
      <c r="I1288">
        <f t="shared" si="41"/>
        <v>1.1682248607963398E-2</v>
      </c>
    </row>
    <row r="1289" spans="1:9" x14ac:dyDescent="0.35">
      <c r="A1289" s="1">
        <v>42227</v>
      </c>
      <c r="B1289">
        <v>28.83</v>
      </c>
      <c r="C1289">
        <v>28.85</v>
      </c>
      <c r="D1289">
        <v>28.23</v>
      </c>
      <c r="E1289">
        <v>28.459999</v>
      </c>
      <c r="F1289">
        <v>3372200</v>
      </c>
      <c r="G1289">
        <v>28.448114</v>
      </c>
      <c r="H1289">
        <f t="shared" si="40"/>
        <v>-6.1035963742526067E-2</v>
      </c>
      <c r="I1289">
        <f t="shared" si="41"/>
        <v>-6.1035981308195292E-2</v>
      </c>
    </row>
    <row r="1290" spans="1:9" x14ac:dyDescent="0.35">
      <c r="A1290" s="1">
        <v>42228</v>
      </c>
      <c r="B1290">
        <v>27.58</v>
      </c>
      <c r="C1290">
        <v>27.66</v>
      </c>
      <c r="D1290">
        <v>26.959999</v>
      </c>
      <c r="E1290">
        <v>27.450001</v>
      </c>
      <c r="F1290">
        <v>4057700</v>
      </c>
      <c r="G1290">
        <v>27.438538000000001</v>
      </c>
      <c r="H1290">
        <f t="shared" si="40"/>
        <v>-3.5488335751522673E-2</v>
      </c>
      <c r="I1290">
        <f t="shared" si="41"/>
        <v>-3.5488327978438192E-2</v>
      </c>
    </row>
    <row r="1291" spans="1:9" x14ac:dyDescent="0.35">
      <c r="A1291" s="1">
        <v>42229</v>
      </c>
      <c r="B1291">
        <v>26.940000999999999</v>
      </c>
      <c r="C1291">
        <v>27.459999</v>
      </c>
      <c r="D1291">
        <v>26.790001</v>
      </c>
      <c r="E1291">
        <v>26.82</v>
      </c>
      <c r="F1291">
        <v>3190200</v>
      </c>
      <c r="G1291">
        <v>26.808800000000002</v>
      </c>
      <c r="H1291">
        <f t="shared" si="40"/>
        <v>-2.2950855265906914E-2</v>
      </c>
      <c r="I1291">
        <f t="shared" si="41"/>
        <v>-2.2950858387571511E-2</v>
      </c>
    </row>
    <row r="1292" spans="1:9" x14ac:dyDescent="0.35">
      <c r="A1292" s="1">
        <v>42230</v>
      </c>
      <c r="B1292">
        <v>27.23</v>
      </c>
      <c r="C1292">
        <v>27.51</v>
      </c>
      <c r="D1292">
        <v>26.879999000000002</v>
      </c>
      <c r="E1292">
        <v>26.889999</v>
      </c>
      <c r="F1292">
        <v>3372000</v>
      </c>
      <c r="G1292">
        <v>26.878769999999999</v>
      </c>
      <c r="H1292">
        <f t="shared" si="40"/>
        <v>2.6099552572706659E-3</v>
      </c>
      <c r="I1292">
        <f t="shared" si="41"/>
        <v>2.6099638924531447E-3</v>
      </c>
    </row>
    <row r="1293" spans="1:9" x14ac:dyDescent="0.35">
      <c r="A1293" s="1">
        <v>42233</v>
      </c>
      <c r="B1293">
        <v>26.940000999999999</v>
      </c>
      <c r="C1293">
        <v>27.02</v>
      </c>
      <c r="D1293">
        <v>26.629999000000002</v>
      </c>
      <c r="E1293">
        <v>27.01</v>
      </c>
      <c r="F1293">
        <v>2164500</v>
      </c>
      <c r="G1293">
        <v>26.998721</v>
      </c>
      <c r="H1293">
        <f t="shared" si="40"/>
        <v>4.4626628658484529E-3</v>
      </c>
      <c r="I1293">
        <f t="shared" si="41"/>
        <v>4.4626670044797569E-3</v>
      </c>
    </row>
    <row r="1294" spans="1:9" x14ac:dyDescent="0.35">
      <c r="A1294" s="1">
        <v>42234</v>
      </c>
      <c r="B1294">
        <v>26.540001</v>
      </c>
      <c r="C1294">
        <v>26.85</v>
      </c>
      <c r="D1294">
        <v>26.530000999999999</v>
      </c>
      <c r="E1294">
        <v>26.77</v>
      </c>
      <c r="F1294">
        <v>2118000</v>
      </c>
      <c r="G1294">
        <v>26.758821999999999</v>
      </c>
      <c r="H1294">
        <f t="shared" si="40"/>
        <v>-8.8855979266938903E-3</v>
      </c>
      <c r="I1294">
        <f t="shared" si="41"/>
        <v>-8.8855690608455554E-3</v>
      </c>
    </row>
    <row r="1295" spans="1:9" x14ac:dyDescent="0.35">
      <c r="A1295" s="1">
        <v>42235</v>
      </c>
      <c r="B1295">
        <v>26.6</v>
      </c>
      <c r="C1295">
        <v>26.73</v>
      </c>
      <c r="D1295">
        <v>26.34</v>
      </c>
      <c r="E1295">
        <v>26.51</v>
      </c>
      <c r="F1295">
        <v>2752300</v>
      </c>
      <c r="G1295">
        <v>26.498930000000001</v>
      </c>
      <c r="H1295">
        <f t="shared" si="40"/>
        <v>-9.7123645872244316E-3</v>
      </c>
      <c r="I1295">
        <f t="shared" si="41"/>
        <v>-9.7123856947064838E-3</v>
      </c>
    </row>
    <row r="1296" spans="1:9" x14ac:dyDescent="0.35">
      <c r="A1296" s="1">
        <v>42236</v>
      </c>
      <c r="B1296">
        <v>25.99</v>
      </c>
      <c r="C1296">
        <v>26.040001</v>
      </c>
      <c r="D1296">
        <v>25.65</v>
      </c>
      <c r="E1296">
        <v>25.67</v>
      </c>
      <c r="F1296">
        <v>2517400</v>
      </c>
      <c r="G1296">
        <v>25.659281</v>
      </c>
      <c r="H1296">
        <f t="shared" si="40"/>
        <v>-3.1686156167483964E-2</v>
      </c>
      <c r="I1296">
        <f t="shared" si="41"/>
        <v>-3.1686147327458176E-2</v>
      </c>
    </row>
    <row r="1297" spans="1:9" x14ac:dyDescent="0.35">
      <c r="A1297" s="1">
        <v>42237</v>
      </c>
      <c r="B1297">
        <v>25.309999000000001</v>
      </c>
      <c r="C1297">
        <v>25.32</v>
      </c>
      <c r="D1297">
        <v>24.459999</v>
      </c>
      <c r="E1297">
        <v>24.459999</v>
      </c>
      <c r="F1297">
        <v>3266300</v>
      </c>
      <c r="G1297">
        <v>24.449784999999999</v>
      </c>
      <c r="H1297">
        <f t="shared" si="40"/>
        <v>-4.7136774444877357E-2</v>
      </c>
      <c r="I1297">
        <f t="shared" si="41"/>
        <v>-4.7136784542014309E-2</v>
      </c>
    </row>
    <row r="1298" spans="1:9" x14ac:dyDescent="0.35">
      <c r="A1298" s="1">
        <v>42240</v>
      </c>
      <c r="B1298">
        <v>22.360001</v>
      </c>
      <c r="C1298">
        <v>22.879999000000002</v>
      </c>
      <c r="D1298">
        <v>21.870000999999998</v>
      </c>
      <c r="E1298">
        <v>22.49</v>
      </c>
      <c r="F1298">
        <v>4121700</v>
      </c>
      <c r="G1298">
        <v>22.480608</v>
      </c>
      <c r="H1298">
        <f t="shared" si="40"/>
        <v>-8.0539618991807865E-2</v>
      </c>
      <c r="I1298">
        <f t="shared" si="41"/>
        <v>-8.0539644827142598E-2</v>
      </c>
    </row>
    <row r="1299" spans="1:9" x14ac:dyDescent="0.35">
      <c r="A1299" s="1">
        <v>42241</v>
      </c>
      <c r="B1299">
        <v>24.83</v>
      </c>
      <c r="C1299">
        <v>25.08</v>
      </c>
      <c r="D1299">
        <v>23.5</v>
      </c>
      <c r="E1299">
        <v>23.5</v>
      </c>
      <c r="F1299">
        <v>3898700</v>
      </c>
      <c r="G1299">
        <v>23.490186999999999</v>
      </c>
      <c r="H1299">
        <f t="shared" si="40"/>
        <v>4.490884837705654E-2</v>
      </c>
      <c r="I1299">
        <f t="shared" si="41"/>
        <v>4.4908883247285779E-2</v>
      </c>
    </row>
    <row r="1300" spans="1:9" x14ac:dyDescent="0.35">
      <c r="A1300" s="1">
        <v>42242</v>
      </c>
      <c r="B1300">
        <v>24.82</v>
      </c>
      <c r="C1300">
        <v>25.040001</v>
      </c>
      <c r="D1300">
        <v>24.08</v>
      </c>
      <c r="E1300">
        <v>24.6</v>
      </c>
      <c r="F1300">
        <v>3775600</v>
      </c>
      <c r="G1300">
        <v>24.589728000000001</v>
      </c>
      <c r="H1300">
        <f t="shared" si="40"/>
        <v>4.6808510638297933E-2</v>
      </c>
      <c r="I1300">
        <f t="shared" si="41"/>
        <v>4.6808524768236291E-2</v>
      </c>
    </row>
    <row r="1301" spans="1:9" x14ac:dyDescent="0.35">
      <c r="A1301" s="1">
        <v>42243</v>
      </c>
      <c r="B1301">
        <v>25.049999</v>
      </c>
      <c r="C1301">
        <v>25.719999000000001</v>
      </c>
      <c r="D1301">
        <v>25.01</v>
      </c>
      <c r="E1301">
        <v>25.41</v>
      </c>
      <c r="F1301">
        <v>2979600</v>
      </c>
      <c r="G1301">
        <v>25.399388999999999</v>
      </c>
      <c r="H1301">
        <f t="shared" si="40"/>
        <v>3.2926829268292629E-2</v>
      </c>
      <c r="I1301">
        <f t="shared" si="41"/>
        <v>3.2926797726270024E-2</v>
      </c>
    </row>
    <row r="1302" spans="1:9" x14ac:dyDescent="0.35">
      <c r="A1302" s="1">
        <v>42244</v>
      </c>
      <c r="B1302">
        <v>25.35</v>
      </c>
      <c r="C1302">
        <v>25.73</v>
      </c>
      <c r="D1302">
        <v>25.32</v>
      </c>
      <c r="E1302">
        <v>25.65</v>
      </c>
      <c r="F1302">
        <v>1460700</v>
      </c>
      <c r="G1302">
        <v>25.639288000000001</v>
      </c>
      <c r="H1302">
        <f t="shared" si="40"/>
        <v>9.4451003541912021E-3</v>
      </c>
      <c r="I1302">
        <f t="shared" si="41"/>
        <v>9.4450697219528069E-3</v>
      </c>
    </row>
    <row r="1303" spans="1:9" x14ac:dyDescent="0.35">
      <c r="A1303" s="1">
        <v>42247</v>
      </c>
      <c r="B1303">
        <v>25.24</v>
      </c>
      <c r="C1303">
        <v>25.540001</v>
      </c>
      <c r="D1303">
        <v>25.129999000000002</v>
      </c>
      <c r="E1303">
        <v>25.32</v>
      </c>
      <c r="F1303">
        <v>1629600</v>
      </c>
      <c r="G1303">
        <v>25.309425999999998</v>
      </c>
      <c r="H1303">
        <f t="shared" si="40"/>
        <v>-1.2865497076023327E-2</v>
      </c>
      <c r="I1303">
        <f t="shared" si="41"/>
        <v>-1.2865489868517491E-2</v>
      </c>
    </row>
    <row r="1304" spans="1:9" x14ac:dyDescent="0.35">
      <c r="A1304" s="1">
        <v>42248</v>
      </c>
      <c r="B1304">
        <v>24.440000999999999</v>
      </c>
      <c r="C1304">
        <v>24.639999</v>
      </c>
      <c r="D1304">
        <v>24.139999</v>
      </c>
      <c r="E1304">
        <v>24.24</v>
      </c>
      <c r="F1304">
        <v>2202600</v>
      </c>
      <c r="G1304">
        <v>24.229876999999998</v>
      </c>
      <c r="H1304">
        <f t="shared" si="40"/>
        <v>-4.265402843601903E-2</v>
      </c>
      <c r="I1304">
        <f t="shared" si="41"/>
        <v>-4.2654029372297897E-2</v>
      </c>
    </row>
    <row r="1305" spans="1:9" x14ac:dyDescent="0.35">
      <c r="A1305" s="1">
        <v>42249</v>
      </c>
      <c r="B1305">
        <v>24.5</v>
      </c>
      <c r="C1305">
        <v>24.52</v>
      </c>
      <c r="D1305">
        <v>24.02</v>
      </c>
      <c r="E1305">
        <v>24.41</v>
      </c>
      <c r="F1305">
        <v>1234600</v>
      </c>
      <c r="G1305">
        <v>24.399806000000002</v>
      </c>
      <c r="H1305">
        <f t="shared" si="40"/>
        <v>7.0132013201320842E-3</v>
      </c>
      <c r="I1305">
        <f t="shared" si="41"/>
        <v>7.0132010987923434E-3</v>
      </c>
    </row>
    <row r="1306" spans="1:9" x14ac:dyDescent="0.35">
      <c r="A1306" s="1">
        <v>42250</v>
      </c>
      <c r="B1306">
        <v>24.92</v>
      </c>
      <c r="C1306">
        <v>25.57</v>
      </c>
      <c r="D1306">
        <v>24.9</v>
      </c>
      <c r="E1306">
        <v>25.059999000000001</v>
      </c>
      <c r="F1306">
        <v>1927800</v>
      </c>
      <c r="G1306">
        <v>25.049534999999999</v>
      </c>
      <c r="H1306">
        <f t="shared" si="40"/>
        <v>2.6628390004096728E-2</v>
      </c>
      <c r="I1306">
        <f t="shared" si="41"/>
        <v>2.6628449422917422E-2</v>
      </c>
    </row>
    <row r="1307" spans="1:9" x14ac:dyDescent="0.35">
      <c r="A1307" s="1">
        <v>42251</v>
      </c>
      <c r="B1307">
        <v>24.200001</v>
      </c>
      <c r="C1307">
        <v>24.51</v>
      </c>
      <c r="D1307">
        <v>23.940000999999999</v>
      </c>
      <c r="E1307">
        <v>24.15</v>
      </c>
      <c r="F1307">
        <v>1896800</v>
      </c>
      <c r="G1307">
        <v>24.139914999999998</v>
      </c>
      <c r="H1307">
        <f t="shared" si="40"/>
        <v>-3.6312810706816176E-2</v>
      </c>
      <c r="I1307">
        <f t="shared" si="41"/>
        <v>-3.6312849719565665E-2</v>
      </c>
    </row>
    <row r="1308" spans="1:9" x14ac:dyDescent="0.35">
      <c r="A1308" s="1">
        <v>42255</v>
      </c>
      <c r="B1308">
        <v>24.92</v>
      </c>
      <c r="C1308">
        <v>25.09</v>
      </c>
      <c r="D1308">
        <v>24.67</v>
      </c>
      <c r="E1308">
        <v>24.83</v>
      </c>
      <c r="F1308">
        <v>1596600</v>
      </c>
      <c r="G1308">
        <v>24.819631000000001</v>
      </c>
      <c r="H1308">
        <f t="shared" si="40"/>
        <v>2.8157349896480322E-2</v>
      </c>
      <c r="I1308">
        <f t="shared" si="41"/>
        <v>2.8157348524218195E-2</v>
      </c>
    </row>
    <row r="1309" spans="1:9" x14ac:dyDescent="0.35">
      <c r="A1309" s="1">
        <v>42256</v>
      </c>
      <c r="B1309">
        <v>25.65</v>
      </c>
      <c r="C1309">
        <v>25.870000999999998</v>
      </c>
      <c r="D1309">
        <v>25.25</v>
      </c>
      <c r="E1309">
        <v>25.32</v>
      </c>
      <c r="F1309">
        <v>2362500</v>
      </c>
      <c r="G1309">
        <v>25.309425999999998</v>
      </c>
      <c r="H1309">
        <f t="shared" si="40"/>
        <v>1.97341925090617E-2</v>
      </c>
      <c r="I1309">
        <f t="shared" si="41"/>
        <v>1.9734177353402122E-2</v>
      </c>
    </row>
    <row r="1310" spans="1:9" x14ac:dyDescent="0.35">
      <c r="A1310" s="1">
        <v>42257</v>
      </c>
      <c r="B1310">
        <v>26.209999</v>
      </c>
      <c r="C1310">
        <v>26.48</v>
      </c>
      <c r="D1310">
        <v>25.940000999999999</v>
      </c>
      <c r="E1310">
        <v>25.99</v>
      </c>
      <c r="F1310">
        <v>3103700</v>
      </c>
      <c r="G1310">
        <v>25.979147000000001</v>
      </c>
      <c r="H1310">
        <f t="shared" si="40"/>
        <v>2.6461295418641315E-2</v>
      </c>
      <c r="I1310">
        <f t="shared" si="41"/>
        <v>2.6461327096078856E-2</v>
      </c>
    </row>
    <row r="1311" spans="1:9" x14ac:dyDescent="0.35">
      <c r="A1311" s="1">
        <v>42258</v>
      </c>
      <c r="B1311">
        <v>25.559999000000001</v>
      </c>
      <c r="C1311">
        <v>25.92</v>
      </c>
      <c r="D1311">
        <v>25.16</v>
      </c>
      <c r="E1311">
        <v>25.700001</v>
      </c>
      <c r="F1311">
        <v>1632000</v>
      </c>
      <c r="G1311">
        <v>25.689268999999999</v>
      </c>
      <c r="H1311">
        <f t="shared" si="40"/>
        <v>-1.1158099268949524E-2</v>
      </c>
      <c r="I1311">
        <f t="shared" si="41"/>
        <v>-1.1158103073977049E-2</v>
      </c>
    </row>
    <row r="1312" spans="1:9" x14ac:dyDescent="0.35">
      <c r="A1312" s="1">
        <v>42261</v>
      </c>
      <c r="B1312">
        <v>25.76</v>
      </c>
      <c r="C1312">
        <v>25.959999</v>
      </c>
      <c r="D1312">
        <v>25.52</v>
      </c>
      <c r="E1312">
        <v>25.719999000000001</v>
      </c>
      <c r="F1312">
        <v>1452100</v>
      </c>
      <c r="G1312">
        <v>25.709258999999999</v>
      </c>
      <c r="H1312">
        <f t="shared" si="40"/>
        <v>7.7813226544236596E-4</v>
      </c>
      <c r="I1312">
        <f t="shared" si="41"/>
        <v>7.7814592544458744E-4</v>
      </c>
    </row>
    <row r="1313" spans="1:9" x14ac:dyDescent="0.35">
      <c r="A1313" s="1">
        <v>42262</v>
      </c>
      <c r="B1313">
        <v>25.219999000000001</v>
      </c>
      <c r="C1313">
        <v>25.6</v>
      </c>
      <c r="D1313">
        <v>24.99</v>
      </c>
      <c r="E1313">
        <v>25.35</v>
      </c>
      <c r="F1313">
        <v>2101100</v>
      </c>
      <c r="G1313">
        <v>25.339414000000001</v>
      </c>
      <c r="H1313">
        <f t="shared" si="40"/>
        <v>-1.43856537474982E-2</v>
      </c>
      <c r="I1313">
        <f t="shared" si="41"/>
        <v>-1.438567327047419E-2</v>
      </c>
    </row>
    <row r="1314" spans="1:9" x14ac:dyDescent="0.35">
      <c r="A1314" s="1">
        <v>42263</v>
      </c>
      <c r="B1314">
        <v>25.24</v>
      </c>
      <c r="C1314">
        <v>25.92</v>
      </c>
      <c r="D1314">
        <v>25.129999000000002</v>
      </c>
      <c r="E1314">
        <v>25.84</v>
      </c>
      <c r="F1314">
        <v>1366800</v>
      </c>
      <c r="G1314">
        <v>25.82921</v>
      </c>
      <c r="H1314">
        <f t="shared" si="40"/>
        <v>1.9329388560157729E-2</v>
      </c>
      <c r="I1314">
        <f t="shared" si="41"/>
        <v>1.9329413063774809E-2</v>
      </c>
    </row>
    <row r="1315" spans="1:9" x14ac:dyDescent="0.35">
      <c r="A1315" s="1">
        <v>42264</v>
      </c>
      <c r="B1315">
        <v>25.65</v>
      </c>
      <c r="C1315">
        <v>26.290001</v>
      </c>
      <c r="D1315">
        <v>25.5</v>
      </c>
      <c r="E1315">
        <v>25.790001</v>
      </c>
      <c r="F1315">
        <v>1939400</v>
      </c>
      <c r="G1315">
        <v>25.779230999999999</v>
      </c>
      <c r="H1315">
        <f t="shared" si="40"/>
        <v>-1.9349458204334243E-3</v>
      </c>
      <c r="I1315">
        <f t="shared" si="41"/>
        <v>-1.9349798154879858E-3</v>
      </c>
    </row>
    <row r="1316" spans="1:9" x14ac:dyDescent="0.35">
      <c r="A1316" s="1">
        <v>42265</v>
      </c>
      <c r="B1316">
        <v>24.83</v>
      </c>
      <c r="C1316">
        <v>25.25</v>
      </c>
      <c r="D1316">
        <v>24.719999000000001</v>
      </c>
      <c r="E1316">
        <v>25</v>
      </c>
      <c r="F1316">
        <v>3054400</v>
      </c>
      <c r="G1316">
        <v>24.989560000000001</v>
      </c>
      <c r="H1316">
        <f t="shared" si="40"/>
        <v>-3.0632065504766756E-2</v>
      </c>
      <c r="I1316">
        <f t="shared" si="41"/>
        <v>-3.0632061910613177E-2</v>
      </c>
    </row>
    <row r="1317" spans="1:9" x14ac:dyDescent="0.35">
      <c r="A1317" s="1">
        <v>42268</v>
      </c>
      <c r="B1317">
        <v>25.209999</v>
      </c>
      <c r="C1317">
        <v>25.33</v>
      </c>
      <c r="D1317">
        <v>24.92</v>
      </c>
      <c r="E1317">
        <v>25.059999000000001</v>
      </c>
      <c r="F1317">
        <v>1085100</v>
      </c>
      <c r="G1317">
        <v>25.049534999999999</v>
      </c>
      <c r="H1317">
        <f t="shared" si="40"/>
        <v>2.3999600000000499E-3</v>
      </c>
      <c r="I1317">
        <f t="shared" si="41"/>
        <v>2.4000022409357302E-3</v>
      </c>
    </row>
    <row r="1318" spans="1:9" x14ac:dyDescent="0.35">
      <c r="A1318" s="1">
        <v>42269</v>
      </c>
      <c r="B1318">
        <v>23.92</v>
      </c>
      <c r="C1318">
        <v>24.040001</v>
      </c>
      <c r="D1318">
        <v>23.15</v>
      </c>
      <c r="E1318">
        <v>23.6</v>
      </c>
      <c r="F1318">
        <v>2178200</v>
      </c>
      <c r="G1318">
        <v>23.590145</v>
      </c>
      <c r="H1318">
        <f t="shared" si="40"/>
        <v>-5.8260137999207415E-2</v>
      </c>
      <c r="I1318">
        <f t="shared" si="41"/>
        <v>-5.8260163312412752E-2</v>
      </c>
    </row>
    <row r="1319" spans="1:9" x14ac:dyDescent="0.35">
      <c r="A1319" s="1">
        <v>42270</v>
      </c>
      <c r="B1319">
        <v>23.459999</v>
      </c>
      <c r="C1319">
        <v>23.52</v>
      </c>
      <c r="D1319">
        <v>22.98</v>
      </c>
      <c r="E1319">
        <v>23.209999</v>
      </c>
      <c r="F1319">
        <v>1587900</v>
      </c>
      <c r="G1319">
        <v>23.200306999999999</v>
      </c>
      <c r="H1319">
        <f t="shared" si="40"/>
        <v>-1.6525466101694981E-2</v>
      </c>
      <c r="I1319">
        <f t="shared" si="41"/>
        <v>-1.6525460102089284E-2</v>
      </c>
    </row>
    <row r="1320" spans="1:9" x14ac:dyDescent="0.35">
      <c r="A1320" s="1">
        <v>42271</v>
      </c>
      <c r="B1320">
        <v>22.77</v>
      </c>
      <c r="C1320">
        <v>22.940000999999999</v>
      </c>
      <c r="D1320">
        <v>22.25</v>
      </c>
      <c r="E1320">
        <v>22.93</v>
      </c>
      <c r="F1320">
        <v>1458200</v>
      </c>
      <c r="G1320">
        <v>22.920425000000002</v>
      </c>
      <c r="H1320">
        <f t="shared" si="40"/>
        <v>-1.2063723053154811E-2</v>
      </c>
      <c r="I1320">
        <f t="shared" si="41"/>
        <v>-1.2063719674054188E-2</v>
      </c>
    </row>
    <row r="1321" spans="1:9" x14ac:dyDescent="0.35">
      <c r="A1321" s="1">
        <v>42272</v>
      </c>
      <c r="B1321">
        <v>23.16</v>
      </c>
      <c r="C1321">
        <v>23.219999000000001</v>
      </c>
      <c r="D1321">
        <v>22.73</v>
      </c>
      <c r="E1321">
        <v>22.879999000000002</v>
      </c>
      <c r="F1321">
        <v>1527000</v>
      </c>
      <c r="G1321">
        <v>22.870445</v>
      </c>
      <c r="H1321">
        <f t="shared" si="40"/>
        <v>-2.1805931094635057E-3</v>
      </c>
      <c r="I1321">
        <f t="shared" si="41"/>
        <v>-2.1805878381400633E-3</v>
      </c>
    </row>
    <row r="1322" spans="1:9" x14ac:dyDescent="0.35">
      <c r="A1322" s="1">
        <v>42275</v>
      </c>
      <c r="B1322">
        <v>21.75</v>
      </c>
      <c r="C1322">
        <v>21.99</v>
      </c>
      <c r="D1322">
        <v>21.559999000000001</v>
      </c>
      <c r="E1322">
        <v>21.73</v>
      </c>
      <c r="F1322">
        <v>1646200</v>
      </c>
      <c r="G1322">
        <v>21.720925000000001</v>
      </c>
      <c r="H1322">
        <f t="shared" si="40"/>
        <v>-5.0262196252718411E-2</v>
      </c>
      <c r="I1322">
        <f t="shared" si="41"/>
        <v>-5.0262248941811104E-2</v>
      </c>
    </row>
    <row r="1323" spans="1:9" x14ac:dyDescent="0.35">
      <c r="A1323" s="1">
        <v>42276</v>
      </c>
      <c r="B1323">
        <v>21.91</v>
      </c>
      <c r="C1323">
        <v>21.99</v>
      </c>
      <c r="D1323">
        <v>21.68</v>
      </c>
      <c r="E1323">
        <v>21.809999000000001</v>
      </c>
      <c r="F1323">
        <v>2297300</v>
      </c>
      <c r="G1323">
        <v>21.800892000000001</v>
      </c>
      <c r="H1323">
        <f t="shared" si="40"/>
        <v>3.6815002300966781E-3</v>
      </c>
      <c r="I1323">
        <f t="shared" si="41"/>
        <v>3.681565126715363E-3</v>
      </c>
    </row>
    <row r="1324" spans="1:9" x14ac:dyDescent="0.35">
      <c r="A1324" s="1">
        <v>42277</v>
      </c>
      <c r="B1324">
        <v>22.450001</v>
      </c>
      <c r="C1324">
        <v>22.530000999999999</v>
      </c>
      <c r="D1324">
        <v>22.15</v>
      </c>
      <c r="E1324">
        <v>22.5</v>
      </c>
      <c r="F1324">
        <v>3189100</v>
      </c>
      <c r="G1324">
        <v>22.490604000000001</v>
      </c>
      <c r="H1324">
        <f t="shared" si="40"/>
        <v>3.1636911125030254E-2</v>
      </c>
      <c r="I1324">
        <f t="shared" si="41"/>
        <v>3.1636870638137193E-2</v>
      </c>
    </row>
    <row r="1325" spans="1:9" x14ac:dyDescent="0.35">
      <c r="A1325" s="1">
        <v>42278</v>
      </c>
      <c r="B1325">
        <v>22.5</v>
      </c>
      <c r="C1325">
        <v>22.629999000000002</v>
      </c>
      <c r="D1325">
        <v>21.98</v>
      </c>
      <c r="E1325">
        <v>22.33</v>
      </c>
      <c r="F1325">
        <v>1389800</v>
      </c>
      <c r="G1325">
        <v>22.320675000000001</v>
      </c>
      <c r="H1325">
        <f t="shared" si="40"/>
        <v>-7.5555555555556313E-3</v>
      </c>
      <c r="I1325">
        <f t="shared" si="41"/>
        <v>-7.5555551998514473E-3</v>
      </c>
    </row>
    <row r="1326" spans="1:9" x14ac:dyDescent="0.35">
      <c r="A1326" s="1">
        <v>42279</v>
      </c>
      <c r="B1326">
        <v>22</v>
      </c>
      <c r="C1326">
        <v>23.459999</v>
      </c>
      <c r="D1326">
        <v>21.799999</v>
      </c>
      <c r="E1326">
        <v>23.360001</v>
      </c>
      <c r="F1326">
        <v>2190300</v>
      </c>
      <c r="G1326">
        <v>23.350245999999999</v>
      </c>
      <c r="H1326">
        <f t="shared" si="40"/>
        <v>4.6126332288401357E-2</v>
      </c>
      <c r="I1326">
        <f t="shared" si="41"/>
        <v>4.6126338025171597E-2</v>
      </c>
    </row>
    <row r="1327" spans="1:9" x14ac:dyDescent="0.35">
      <c r="A1327" s="1">
        <v>42282</v>
      </c>
      <c r="B1327">
        <v>24.1</v>
      </c>
      <c r="C1327">
        <v>24.77</v>
      </c>
      <c r="D1327">
        <v>24.040001</v>
      </c>
      <c r="E1327">
        <v>24.66</v>
      </c>
      <c r="F1327">
        <v>2184500</v>
      </c>
      <c r="G1327">
        <v>24.649702000000001</v>
      </c>
      <c r="H1327">
        <f t="shared" si="40"/>
        <v>5.5650639740982874E-2</v>
      </c>
      <c r="I1327">
        <f t="shared" si="41"/>
        <v>5.5650634258842625E-2</v>
      </c>
    </row>
    <row r="1328" spans="1:9" x14ac:dyDescent="0.35">
      <c r="A1328" s="1">
        <v>42283</v>
      </c>
      <c r="B1328">
        <v>25.110001</v>
      </c>
      <c r="C1328">
        <v>25.530000999999999</v>
      </c>
      <c r="D1328">
        <v>25.08</v>
      </c>
      <c r="E1328">
        <v>25.26</v>
      </c>
      <c r="F1328">
        <v>2050000</v>
      </c>
      <c r="G1328">
        <v>25.249452000000002</v>
      </c>
      <c r="H1328">
        <f t="shared" si="40"/>
        <v>2.4330900243309059E-2</v>
      </c>
      <c r="I1328">
        <f t="shared" si="41"/>
        <v>2.4330922945843329E-2</v>
      </c>
    </row>
    <row r="1329" spans="1:9" x14ac:dyDescent="0.35">
      <c r="A1329" s="1">
        <v>42284</v>
      </c>
      <c r="B1329">
        <v>26.040001</v>
      </c>
      <c r="C1329">
        <v>26.780000999999999</v>
      </c>
      <c r="D1329">
        <v>26</v>
      </c>
      <c r="E1329">
        <v>26.48</v>
      </c>
      <c r="F1329">
        <v>2559600</v>
      </c>
      <c r="G1329">
        <v>26.468941999999998</v>
      </c>
      <c r="H1329">
        <f t="shared" si="40"/>
        <v>4.8297703879651578E-2</v>
      </c>
      <c r="I1329">
        <f t="shared" si="41"/>
        <v>4.8297681866521176E-2</v>
      </c>
    </row>
    <row r="1330" spans="1:9" x14ac:dyDescent="0.35">
      <c r="A1330" s="1">
        <v>42285</v>
      </c>
      <c r="B1330">
        <v>26.370000999999998</v>
      </c>
      <c r="C1330">
        <v>26.809999000000001</v>
      </c>
      <c r="D1330">
        <v>26.23</v>
      </c>
      <c r="E1330">
        <v>26.67</v>
      </c>
      <c r="F1330">
        <v>1099000</v>
      </c>
      <c r="G1330">
        <v>26.658863</v>
      </c>
      <c r="H1330">
        <f t="shared" si="40"/>
        <v>7.1752265861027668E-3</v>
      </c>
      <c r="I1330">
        <f t="shared" si="41"/>
        <v>7.1752395694547142E-3</v>
      </c>
    </row>
    <row r="1331" spans="1:9" x14ac:dyDescent="0.35">
      <c r="A1331" s="1">
        <v>42286</v>
      </c>
      <c r="B1331">
        <v>27.4</v>
      </c>
      <c r="C1331">
        <v>27.85</v>
      </c>
      <c r="D1331">
        <v>27.290001</v>
      </c>
      <c r="E1331">
        <v>27.43</v>
      </c>
      <c r="F1331">
        <v>2669500</v>
      </c>
      <c r="G1331">
        <v>27.418545999999999</v>
      </c>
      <c r="H1331">
        <f t="shared" si="40"/>
        <v>2.8496437945256768E-2</v>
      </c>
      <c r="I1331">
        <f t="shared" si="41"/>
        <v>2.8496451630363944E-2</v>
      </c>
    </row>
    <row r="1332" spans="1:9" x14ac:dyDescent="0.35">
      <c r="A1332" s="1">
        <v>42289</v>
      </c>
      <c r="B1332">
        <v>27.780000999999999</v>
      </c>
      <c r="C1332">
        <v>27.780000999999999</v>
      </c>
      <c r="D1332">
        <v>27.33</v>
      </c>
      <c r="E1332">
        <v>27.42</v>
      </c>
      <c r="F1332">
        <v>1335300</v>
      </c>
      <c r="G1332">
        <v>27.408550000000002</v>
      </c>
      <c r="H1332">
        <f t="shared" si="40"/>
        <v>-3.6456434560692708E-4</v>
      </c>
      <c r="I1332">
        <f t="shared" si="41"/>
        <v>-3.6457075440825531E-4</v>
      </c>
    </row>
    <row r="1333" spans="1:9" x14ac:dyDescent="0.35">
      <c r="A1333" s="1">
        <v>42290</v>
      </c>
      <c r="B1333">
        <v>27.370000999999998</v>
      </c>
      <c r="C1333">
        <v>27.57</v>
      </c>
      <c r="D1333">
        <v>27.07</v>
      </c>
      <c r="E1333">
        <v>27.379999000000002</v>
      </c>
      <c r="F1333">
        <v>1464300</v>
      </c>
      <c r="G1333">
        <v>27.368566000000001</v>
      </c>
      <c r="H1333">
        <f t="shared" si="40"/>
        <v>-1.4588256746900137E-3</v>
      </c>
      <c r="I1333">
        <f t="shared" si="41"/>
        <v>-1.4588148588670492E-3</v>
      </c>
    </row>
    <row r="1334" spans="1:9" x14ac:dyDescent="0.35">
      <c r="A1334" s="1">
        <v>42291</v>
      </c>
      <c r="B1334">
        <v>27.1</v>
      </c>
      <c r="C1334">
        <v>27.51</v>
      </c>
      <c r="D1334">
        <v>26.959999</v>
      </c>
      <c r="E1334">
        <v>27.360001</v>
      </c>
      <c r="F1334">
        <v>1929500</v>
      </c>
      <c r="G1334">
        <v>27.348575</v>
      </c>
      <c r="H1334">
        <f t="shared" si="40"/>
        <v>-7.3038717057663407E-4</v>
      </c>
      <c r="I1334">
        <f t="shared" si="41"/>
        <v>-7.3043651611125627E-4</v>
      </c>
    </row>
    <row r="1335" spans="1:9" x14ac:dyDescent="0.35">
      <c r="A1335" s="1">
        <v>42292</v>
      </c>
      <c r="B1335">
        <v>28.9</v>
      </c>
      <c r="C1335">
        <v>30</v>
      </c>
      <c r="D1335">
        <v>28.9</v>
      </c>
      <c r="E1335">
        <v>29.42</v>
      </c>
      <c r="F1335">
        <v>3995300</v>
      </c>
      <c r="G1335">
        <v>29.407715</v>
      </c>
      <c r="H1335">
        <f t="shared" si="40"/>
        <v>7.5292358359197467E-2</v>
      </c>
      <c r="I1335">
        <f t="shared" si="41"/>
        <v>7.5292405545809946E-2</v>
      </c>
    </row>
    <row r="1336" spans="1:9" x14ac:dyDescent="0.35">
      <c r="A1336" s="1">
        <v>42293</v>
      </c>
      <c r="B1336">
        <v>29.5</v>
      </c>
      <c r="C1336">
        <v>29.530000999999999</v>
      </c>
      <c r="D1336">
        <v>28.83</v>
      </c>
      <c r="E1336">
        <v>29.23</v>
      </c>
      <c r="F1336">
        <v>2461500</v>
      </c>
      <c r="G1336">
        <v>29.217793</v>
      </c>
      <c r="H1336">
        <f t="shared" si="40"/>
        <v>-6.4581917063222727E-3</v>
      </c>
      <c r="I1336">
        <f t="shared" si="41"/>
        <v>-6.4582372346848188E-3</v>
      </c>
    </row>
    <row r="1337" spans="1:9" x14ac:dyDescent="0.35">
      <c r="A1337" s="1">
        <v>42296</v>
      </c>
      <c r="B1337">
        <v>28.91</v>
      </c>
      <c r="C1337">
        <v>29.209999</v>
      </c>
      <c r="D1337">
        <v>28.75</v>
      </c>
      <c r="E1337">
        <v>29.17</v>
      </c>
      <c r="F1337">
        <v>1397300</v>
      </c>
      <c r="G1337">
        <v>29.157819</v>
      </c>
      <c r="H1337">
        <f t="shared" si="40"/>
        <v>-2.0526855969893506E-3</v>
      </c>
      <c r="I1337">
        <f t="shared" si="41"/>
        <v>-2.0526533266903633E-3</v>
      </c>
    </row>
    <row r="1338" spans="1:9" x14ac:dyDescent="0.35">
      <c r="A1338" s="1">
        <v>42297</v>
      </c>
      <c r="B1338">
        <v>29.18</v>
      </c>
      <c r="C1338">
        <v>29.469999000000001</v>
      </c>
      <c r="D1338">
        <v>28.74</v>
      </c>
      <c r="E1338">
        <v>28.9</v>
      </c>
      <c r="F1338">
        <v>1610000</v>
      </c>
      <c r="G1338">
        <v>28.887930999999998</v>
      </c>
      <c r="H1338">
        <f t="shared" si="40"/>
        <v>-9.2560850188550953E-3</v>
      </c>
      <c r="I1338">
        <f t="shared" si="41"/>
        <v>-9.2561106850962242E-3</v>
      </c>
    </row>
    <row r="1339" spans="1:9" x14ac:dyDescent="0.35">
      <c r="A1339" s="1">
        <v>42298</v>
      </c>
      <c r="B1339">
        <v>29</v>
      </c>
      <c r="C1339">
        <v>29.139999</v>
      </c>
      <c r="D1339">
        <v>28.74</v>
      </c>
      <c r="E1339">
        <v>28.780000999999999</v>
      </c>
      <c r="F1339">
        <v>1419500</v>
      </c>
      <c r="G1339">
        <v>28.767982</v>
      </c>
      <c r="H1339">
        <f t="shared" si="40"/>
        <v>-4.1522145328719718E-3</v>
      </c>
      <c r="I1339">
        <f t="shared" si="41"/>
        <v>-4.1522184472123783E-3</v>
      </c>
    </row>
    <row r="1340" spans="1:9" x14ac:dyDescent="0.35">
      <c r="A1340" s="1">
        <v>42299</v>
      </c>
      <c r="B1340">
        <v>28.940000999999999</v>
      </c>
      <c r="C1340">
        <v>29.35</v>
      </c>
      <c r="D1340">
        <v>28.85</v>
      </c>
      <c r="E1340">
        <v>29.1</v>
      </c>
      <c r="F1340">
        <v>1501900</v>
      </c>
      <c r="G1340">
        <v>29.087848999999999</v>
      </c>
      <c r="H1340">
        <f t="shared" si="40"/>
        <v>1.111879738989595E-2</v>
      </c>
      <c r="I1340">
        <f t="shared" si="41"/>
        <v>1.1118854287380971E-2</v>
      </c>
    </row>
    <row r="1341" spans="1:9" x14ac:dyDescent="0.35">
      <c r="A1341" s="1">
        <v>42300</v>
      </c>
      <c r="B1341">
        <v>29.469999000000001</v>
      </c>
      <c r="C1341">
        <v>29.93</v>
      </c>
      <c r="D1341">
        <v>29.280000999999999</v>
      </c>
      <c r="E1341">
        <v>29.700001</v>
      </c>
      <c r="F1341">
        <v>1825500</v>
      </c>
      <c r="G1341">
        <v>29.687598000000001</v>
      </c>
      <c r="H1341">
        <f t="shared" si="40"/>
        <v>2.0618591065292059E-2</v>
      </c>
      <c r="I1341">
        <f t="shared" si="41"/>
        <v>2.0618540752188406E-2</v>
      </c>
    </row>
    <row r="1342" spans="1:9" x14ac:dyDescent="0.35">
      <c r="A1342" s="1">
        <v>42303</v>
      </c>
      <c r="B1342">
        <v>29.629999000000002</v>
      </c>
      <c r="C1342">
        <v>29.84</v>
      </c>
      <c r="D1342">
        <v>29.34</v>
      </c>
      <c r="E1342">
        <v>29.48</v>
      </c>
      <c r="F1342">
        <v>1104400</v>
      </c>
      <c r="G1342">
        <v>29.467689</v>
      </c>
      <c r="H1342">
        <f t="shared" si="40"/>
        <v>-7.4074408280322915E-3</v>
      </c>
      <c r="I1342">
        <f t="shared" si="41"/>
        <v>-7.4074366002935378E-3</v>
      </c>
    </row>
    <row r="1343" spans="1:9" x14ac:dyDescent="0.35">
      <c r="A1343" s="1">
        <v>42304</v>
      </c>
      <c r="B1343">
        <v>29.26</v>
      </c>
      <c r="C1343">
        <v>29.35</v>
      </c>
      <c r="D1343">
        <v>28.959999</v>
      </c>
      <c r="E1343">
        <v>29.139999</v>
      </c>
      <c r="F1343">
        <v>1403100</v>
      </c>
      <c r="G1343">
        <v>29.127831</v>
      </c>
      <c r="H1343">
        <f t="shared" si="40"/>
        <v>-1.1533276797829067E-2</v>
      </c>
      <c r="I1343">
        <f t="shared" si="41"/>
        <v>-1.1533242393049538E-2</v>
      </c>
    </row>
    <row r="1344" spans="1:9" x14ac:dyDescent="0.35">
      <c r="A1344" s="1">
        <v>42305</v>
      </c>
      <c r="B1344">
        <v>29.32</v>
      </c>
      <c r="C1344">
        <v>29.73</v>
      </c>
      <c r="D1344">
        <v>29.190000999999999</v>
      </c>
      <c r="E1344">
        <v>29.620000999999998</v>
      </c>
      <c r="F1344">
        <v>1590500</v>
      </c>
      <c r="G1344">
        <v>29.607631999999999</v>
      </c>
      <c r="H1344">
        <f t="shared" si="40"/>
        <v>1.6472272356632508E-2</v>
      </c>
      <c r="I1344">
        <f t="shared" si="41"/>
        <v>1.6472252945988267E-2</v>
      </c>
    </row>
    <row r="1345" spans="1:9" x14ac:dyDescent="0.35">
      <c r="A1345" s="1">
        <v>42306</v>
      </c>
      <c r="B1345">
        <v>29.65</v>
      </c>
      <c r="C1345">
        <v>29.790001</v>
      </c>
      <c r="D1345">
        <v>29.43</v>
      </c>
      <c r="E1345">
        <v>29.58</v>
      </c>
      <c r="F1345">
        <v>1533800</v>
      </c>
      <c r="G1345">
        <v>29.567647999999998</v>
      </c>
      <c r="H1345">
        <f t="shared" si="40"/>
        <v>-1.3504726080191616E-3</v>
      </c>
      <c r="I1345">
        <f t="shared" si="41"/>
        <v>-1.350462610451267E-3</v>
      </c>
    </row>
    <row r="1346" spans="1:9" x14ac:dyDescent="0.35">
      <c r="A1346" s="1">
        <v>42307</v>
      </c>
      <c r="B1346">
        <v>29.299999</v>
      </c>
      <c r="C1346">
        <v>29.82</v>
      </c>
      <c r="D1346">
        <v>29.27</v>
      </c>
      <c r="E1346">
        <v>29.57</v>
      </c>
      <c r="F1346">
        <v>1253700</v>
      </c>
      <c r="G1346">
        <v>29.557652000000001</v>
      </c>
      <c r="H1346">
        <f t="shared" si="40"/>
        <v>-3.3806626098708626E-4</v>
      </c>
      <c r="I1346">
        <f t="shared" si="41"/>
        <v>-3.3807220648722047E-4</v>
      </c>
    </row>
    <row r="1347" spans="1:9" x14ac:dyDescent="0.35">
      <c r="A1347" s="1">
        <v>42310</v>
      </c>
      <c r="B1347">
        <v>29.51</v>
      </c>
      <c r="C1347">
        <v>29.690000999999999</v>
      </c>
      <c r="D1347">
        <v>29</v>
      </c>
      <c r="E1347">
        <v>29.58</v>
      </c>
      <c r="F1347">
        <v>1448100</v>
      </c>
      <c r="G1347">
        <v>29.567647999999998</v>
      </c>
      <c r="H1347">
        <f t="shared" si="40"/>
        <v>3.3818058843415659E-4</v>
      </c>
      <c r="I1347">
        <f t="shared" si="41"/>
        <v>3.3818653795631164E-4</v>
      </c>
    </row>
    <row r="1348" spans="1:9" x14ac:dyDescent="0.35">
      <c r="A1348" s="1">
        <v>42311</v>
      </c>
      <c r="B1348">
        <v>29.16</v>
      </c>
      <c r="C1348">
        <v>30.450001</v>
      </c>
      <c r="D1348">
        <v>29.040001</v>
      </c>
      <c r="E1348">
        <v>29.879999000000002</v>
      </c>
      <c r="F1348">
        <v>2834700</v>
      </c>
      <c r="G1348">
        <v>29.867522000000001</v>
      </c>
      <c r="H1348">
        <f t="shared" ref="H1348:H1411" si="42">(E1348-E1347)/E1347</f>
        <v>1.0141954022988616E-2</v>
      </c>
      <c r="I1348">
        <f t="shared" ref="I1348:I1411" si="43">(G1348-G1347)/G1347</f>
        <v>1.0141963270125599E-2</v>
      </c>
    </row>
    <row r="1349" spans="1:9" x14ac:dyDescent="0.35">
      <c r="A1349" s="1">
        <v>42312</v>
      </c>
      <c r="B1349">
        <v>30.700001</v>
      </c>
      <c r="C1349">
        <v>30.889999</v>
      </c>
      <c r="D1349">
        <v>30.25</v>
      </c>
      <c r="E1349">
        <v>30.360001</v>
      </c>
      <c r="F1349">
        <v>1865300</v>
      </c>
      <c r="G1349">
        <v>30.347322999999999</v>
      </c>
      <c r="H1349">
        <f t="shared" si="42"/>
        <v>1.6064324500144691E-2</v>
      </c>
      <c r="I1349">
        <f t="shared" si="43"/>
        <v>1.6064305569106079E-2</v>
      </c>
    </row>
    <row r="1350" spans="1:9" x14ac:dyDescent="0.35">
      <c r="A1350" s="1">
        <v>42313</v>
      </c>
      <c r="B1350">
        <v>30.5</v>
      </c>
      <c r="C1350">
        <v>30.709999</v>
      </c>
      <c r="D1350">
        <v>30</v>
      </c>
      <c r="E1350">
        <v>30.129999000000002</v>
      </c>
      <c r="F1350">
        <v>1346300</v>
      </c>
      <c r="G1350">
        <v>30.117417</v>
      </c>
      <c r="H1350">
        <f t="shared" si="42"/>
        <v>-7.5758232023773299E-3</v>
      </c>
      <c r="I1350">
        <f t="shared" si="43"/>
        <v>-7.5758247276044655E-3</v>
      </c>
    </row>
    <row r="1351" spans="1:9" x14ac:dyDescent="0.35">
      <c r="A1351" s="1">
        <v>42314</v>
      </c>
      <c r="B1351">
        <v>29.35</v>
      </c>
      <c r="C1351">
        <v>30.02</v>
      </c>
      <c r="D1351">
        <v>28.950001</v>
      </c>
      <c r="E1351">
        <v>30</v>
      </c>
      <c r="F1351">
        <v>1949200</v>
      </c>
      <c r="G1351">
        <v>29.987472</v>
      </c>
      <c r="H1351">
        <f t="shared" si="42"/>
        <v>-4.314603528529872E-3</v>
      </c>
      <c r="I1351">
        <f t="shared" si="43"/>
        <v>-4.3146130360382272E-3</v>
      </c>
    </row>
    <row r="1352" spans="1:9" x14ac:dyDescent="0.35">
      <c r="A1352" s="1">
        <v>42317</v>
      </c>
      <c r="B1352">
        <v>30.35</v>
      </c>
      <c r="C1352">
        <v>30.99</v>
      </c>
      <c r="D1352">
        <v>30.23</v>
      </c>
      <c r="E1352">
        <v>30.450001</v>
      </c>
      <c r="F1352">
        <v>2333200</v>
      </c>
      <c r="G1352">
        <v>30.437284999999999</v>
      </c>
      <c r="H1352">
        <f t="shared" si="42"/>
        <v>1.5000033333333345E-2</v>
      </c>
      <c r="I1352">
        <f t="shared" si="43"/>
        <v>1.5000030679478381E-2</v>
      </c>
    </row>
    <row r="1353" spans="1:9" x14ac:dyDescent="0.35">
      <c r="A1353" s="1">
        <v>42318</v>
      </c>
      <c r="B1353">
        <v>30.43</v>
      </c>
      <c r="C1353">
        <v>30.85</v>
      </c>
      <c r="D1353">
        <v>30.27</v>
      </c>
      <c r="E1353">
        <v>30.610001</v>
      </c>
      <c r="F1353">
        <v>1619400</v>
      </c>
      <c r="G1353">
        <v>30.597218000000002</v>
      </c>
      <c r="H1353">
        <f t="shared" si="42"/>
        <v>5.2545154267811074E-3</v>
      </c>
      <c r="I1353">
        <f t="shared" si="43"/>
        <v>5.2545093953025816E-3</v>
      </c>
    </row>
    <row r="1354" spans="1:9" x14ac:dyDescent="0.35">
      <c r="A1354" s="1">
        <v>42319</v>
      </c>
      <c r="B1354">
        <v>30.77</v>
      </c>
      <c r="C1354">
        <v>31.129999000000002</v>
      </c>
      <c r="D1354">
        <v>30.719999000000001</v>
      </c>
      <c r="E1354">
        <v>31.059999000000001</v>
      </c>
      <c r="F1354">
        <v>1659800</v>
      </c>
      <c r="G1354">
        <v>31.047028999999998</v>
      </c>
      <c r="H1354">
        <f t="shared" si="42"/>
        <v>1.4701012260666073E-2</v>
      </c>
      <c r="I1354">
        <f t="shared" si="43"/>
        <v>1.4701042428105614E-2</v>
      </c>
    </row>
    <row r="1355" spans="1:9" x14ac:dyDescent="0.35">
      <c r="A1355" s="1">
        <v>42320</v>
      </c>
      <c r="B1355">
        <v>30.940000999999999</v>
      </c>
      <c r="C1355">
        <v>31.049999</v>
      </c>
      <c r="D1355">
        <v>30.309999000000001</v>
      </c>
      <c r="E1355">
        <v>30.34</v>
      </c>
      <c r="F1355">
        <v>1315400</v>
      </c>
      <c r="G1355">
        <v>30.32733</v>
      </c>
      <c r="H1355">
        <f t="shared" si="42"/>
        <v>-2.3180908666481329E-2</v>
      </c>
      <c r="I1355">
        <f t="shared" si="43"/>
        <v>-2.3180929808130711E-2</v>
      </c>
    </row>
    <row r="1356" spans="1:9" x14ac:dyDescent="0.35">
      <c r="A1356" s="1">
        <v>42321</v>
      </c>
      <c r="B1356">
        <v>30.27</v>
      </c>
      <c r="C1356">
        <v>30.370000999999998</v>
      </c>
      <c r="D1356">
        <v>29.93</v>
      </c>
      <c r="E1356">
        <v>30.01</v>
      </c>
      <c r="F1356">
        <v>1231200</v>
      </c>
      <c r="G1356">
        <v>29.997468000000001</v>
      </c>
      <c r="H1356">
        <f t="shared" si="42"/>
        <v>-1.0876730388925455E-2</v>
      </c>
      <c r="I1356">
        <f t="shared" si="43"/>
        <v>-1.0876724063740479E-2</v>
      </c>
    </row>
    <row r="1357" spans="1:9" x14ac:dyDescent="0.35">
      <c r="A1357" s="1">
        <v>42324</v>
      </c>
      <c r="B1357">
        <v>30.01</v>
      </c>
      <c r="C1357">
        <v>30.58</v>
      </c>
      <c r="D1357">
        <v>30</v>
      </c>
      <c r="E1357">
        <v>30.51</v>
      </c>
      <c r="F1357">
        <v>1737600</v>
      </c>
      <c r="G1357">
        <v>30.497260000000001</v>
      </c>
      <c r="H1357">
        <f t="shared" si="42"/>
        <v>1.6661112962345882E-2</v>
      </c>
      <c r="I1357">
        <f t="shared" si="43"/>
        <v>1.666113953350994E-2</v>
      </c>
    </row>
    <row r="1358" spans="1:9" x14ac:dyDescent="0.35">
      <c r="A1358" s="1">
        <v>42325</v>
      </c>
      <c r="B1358">
        <v>30.700001</v>
      </c>
      <c r="C1358">
        <v>31.040001</v>
      </c>
      <c r="D1358">
        <v>30.559999000000001</v>
      </c>
      <c r="E1358">
        <v>30.709999</v>
      </c>
      <c r="F1358">
        <v>1050000</v>
      </c>
      <c r="G1358">
        <v>30.697175000000001</v>
      </c>
      <c r="H1358">
        <f t="shared" si="42"/>
        <v>6.5551950180268194E-3</v>
      </c>
      <c r="I1358">
        <f t="shared" si="43"/>
        <v>6.5551790554299215E-3</v>
      </c>
    </row>
    <row r="1359" spans="1:9" x14ac:dyDescent="0.35">
      <c r="A1359" s="1">
        <v>42326</v>
      </c>
      <c r="B1359">
        <v>30.549999</v>
      </c>
      <c r="C1359">
        <v>30.83</v>
      </c>
      <c r="D1359">
        <v>30.32</v>
      </c>
      <c r="E1359">
        <v>30.66</v>
      </c>
      <c r="F1359">
        <v>1086700</v>
      </c>
      <c r="G1359">
        <v>30.647196999999998</v>
      </c>
      <c r="H1359">
        <f t="shared" si="42"/>
        <v>-1.628101648586823E-3</v>
      </c>
      <c r="I1359">
        <f t="shared" si="43"/>
        <v>-1.6280976995441099E-3</v>
      </c>
    </row>
    <row r="1360" spans="1:9" x14ac:dyDescent="0.35">
      <c r="A1360" s="1">
        <v>42327</v>
      </c>
      <c r="B1360">
        <v>30.66</v>
      </c>
      <c r="C1360">
        <v>30.84</v>
      </c>
      <c r="D1360">
        <v>30.459999</v>
      </c>
      <c r="E1360">
        <v>30.719999000000001</v>
      </c>
      <c r="F1360">
        <v>1095700</v>
      </c>
      <c r="G1360">
        <v>30.707170999999999</v>
      </c>
      <c r="H1360">
        <f t="shared" si="42"/>
        <v>1.9569145466406149E-3</v>
      </c>
      <c r="I1360">
        <f t="shared" si="43"/>
        <v>1.956916320928156E-3</v>
      </c>
    </row>
    <row r="1361" spans="1:9" x14ac:dyDescent="0.35">
      <c r="A1361" s="1">
        <v>42328</v>
      </c>
      <c r="B1361">
        <v>30.709999</v>
      </c>
      <c r="C1361">
        <v>30.92</v>
      </c>
      <c r="D1361">
        <v>30.32</v>
      </c>
      <c r="E1361">
        <v>30.48</v>
      </c>
      <c r="F1361">
        <v>890200</v>
      </c>
      <c r="G1361">
        <v>30.467271</v>
      </c>
      <c r="H1361">
        <f t="shared" si="42"/>
        <v>-7.8124677022287977E-3</v>
      </c>
      <c r="I1361">
        <f t="shared" si="43"/>
        <v>-7.8125073781625358E-3</v>
      </c>
    </row>
    <row r="1362" spans="1:9" x14ac:dyDescent="0.35">
      <c r="A1362" s="1">
        <v>42331</v>
      </c>
      <c r="B1362">
        <v>30.110001</v>
      </c>
      <c r="C1362">
        <v>30.59</v>
      </c>
      <c r="D1362">
        <v>30.08</v>
      </c>
      <c r="E1362">
        <v>30.32</v>
      </c>
      <c r="F1362">
        <v>1504700</v>
      </c>
      <c r="G1362">
        <v>30.307338000000001</v>
      </c>
      <c r="H1362">
        <f t="shared" si="42"/>
        <v>-5.2493438320210016E-3</v>
      </c>
      <c r="I1362">
        <f t="shared" si="43"/>
        <v>-5.2493378878600179E-3</v>
      </c>
    </row>
    <row r="1363" spans="1:9" x14ac:dyDescent="0.35">
      <c r="A1363" s="1">
        <v>42332</v>
      </c>
      <c r="B1363">
        <v>30.120000999999998</v>
      </c>
      <c r="C1363">
        <v>30.5</v>
      </c>
      <c r="D1363">
        <v>29.700001</v>
      </c>
      <c r="E1363">
        <v>30.1</v>
      </c>
      <c r="F1363">
        <v>1615000</v>
      </c>
      <c r="G1363">
        <v>30.087430999999999</v>
      </c>
      <c r="H1363">
        <f t="shared" si="42"/>
        <v>-7.2559366754617041E-3</v>
      </c>
      <c r="I1363">
        <f t="shared" si="43"/>
        <v>-7.2558995448561902E-3</v>
      </c>
    </row>
    <row r="1364" spans="1:9" x14ac:dyDescent="0.35">
      <c r="A1364" s="1">
        <v>42333</v>
      </c>
      <c r="B1364">
        <v>30.1</v>
      </c>
      <c r="C1364">
        <v>30.4</v>
      </c>
      <c r="D1364">
        <v>29.950001</v>
      </c>
      <c r="E1364">
        <v>30</v>
      </c>
      <c r="F1364">
        <v>797600</v>
      </c>
      <c r="G1364">
        <v>29.987472</v>
      </c>
      <c r="H1364">
        <f t="shared" si="42"/>
        <v>-3.3222591362126715E-3</v>
      </c>
      <c r="I1364">
        <f t="shared" si="43"/>
        <v>-3.322284312010499E-3</v>
      </c>
    </row>
    <row r="1365" spans="1:9" x14ac:dyDescent="0.35">
      <c r="A1365" s="1">
        <v>42335</v>
      </c>
      <c r="B1365">
        <v>30.860001</v>
      </c>
      <c r="C1365">
        <v>31.450001</v>
      </c>
      <c r="D1365">
        <v>30.459999</v>
      </c>
      <c r="E1365">
        <v>31.030000999999999</v>
      </c>
      <c r="F1365">
        <v>1333500</v>
      </c>
      <c r="G1365">
        <v>31.017043000000001</v>
      </c>
      <c r="H1365">
        <f t="shared" si="42"/>
        <v>3.4333366666666622E-2</v>
      </c>
      <c r="I1365">
        <f t="shared" si="43"/>
        <v>3.4333370949041674E-2</v>
      </c>
    </row>
    <row r="1366" spans="1:9" x14ac:dyDescent="0.35">
      <c r="A1366" s="1">
        <v>42338</v>
      </c>
      <c r="B1366">
        <v>31.43</v>
      </c>
      <c r="C1366">
        <v>31.790001</v>
      </c>
      <c r="D1366">
        <v>31.34</v>
      </c>
      <c r="E1366">
        <v>31.57</v>
      </c>
      <c r="F1366">
        <v>2825300</v>
      </c>
      <c r="G1366">
        <v>31.556816000000001</v>
      </c>
      <c r="H1366">
        <f t="shared" si="42"/>
        <v>1.740248090871804E-2</v>
      </c>
      <c r="I1366">
        <f t="shared" si="43"/>
        <v>1.740246483199576E-2</v>
      </c>
    </row>
    <row r="1367" spans="1:9" x14ac:dyDescent="0.35">
      <c r="A1367" s="1">
        <v>42339</v>
      </c>
      <c r="B1367">
        <v>31.17</v>
      </c>
      <c r="C1367">
        <v>31.4</v>
      </c>
      <c r="D1367">
        <v>30.68</v>
      </c>
      <c r="E1367">
        <v>30.889999</v>
      </c>
      <c r="F1367">
        <v>2458600</v>
      </c>
      <c r="G1367">
        <v>30.877099999999999</v>
      </c>
      <c r="H1367">
        <f t="shared" si="42"/>
        <v>-2.1539467849223969E-2</v>
      </c>
      <c r="I1367">
        <f t="shared" si="43"/>
        <v>-2.1539435410720859E-2</v>
      </c>
    </row>
    <row r="1368" spans="1:9" x14ac:dyDescent="0.35">
      <c r="A1368" s="1">
        <v>42340</v>
      </c>
      <c r="B1368">
        <v>30.76</v>
      </c>
      <c r="C1368">
        <v>30.99</v>
      </c>
      <c r="D1368">
        <v>30.25</v>
      </c>
      <c r="E1368">
        <v>30.360001</v>
      </c>
      <c r="F1368">
        <v>1486300</v>
      </c>
      <c r="G1368">
        <v>30.347322999999999</v>
      </c>
      <c r="H1368">
        <f t="shared" si="42"/>
        <v>-1.7157592008986439E-2</v>
      </c>
      <c r="I1368">
        <f t="shared" si="43"/>
        <v>-1.7157602235961255E-2</v>
      </c>
    </row>
    <row r="1369" spans="1:9" x14ac:dyDescent="0.35">
      <c r="A1369" s="1">
        <v>42341</v>
      </c>
      <c r="B1369">
        <v>30.17</v>
      </c>
      <c r="C1369">
        <v>30.17</v>
      </c>
      <c r="D1369">
        <v>29.559999000000001</v>
      </c>
      <c r="E1369">
        <v>29.74</v>
      </c>
      <c r="F1369">
        <v>1271600</v>
      </c>
      <c r="G1369">
        <v>29.727581000000001</v>
      </c>
      <c r="H1369">
        <f t="shared" si="42"/>
        <v>-2.0421639643556071E-2</v>
      </c>
      <c r="I1369">
        <f t="shared" si="43"/>
        <v>-2.0421636531169445E-2</v>
      </c>
    </row>
    <row r="1370" spans="1:9" x14ac:dyDescent="0.35">
      <c r="A1370" s="1">
        <v>42342</v>
      </c>
      <c r="B1370">
        <v>29.700001</v>
      </c>
      <c r="C1370">
        <v>30.120000999999998</v>
      </c>
      <c r="D1370">
        <v>29.51</v>
      </c>
      <c r="E1370">
        <v>29.950001</v>
      </c>
      <c r="F1370">
        <v>1372700</v>
      </c>
      <c r="G1370">
        <v>29.937494000000001</v>
      </c>
      <c r="H1370">
        <f t="shared" si="42"/>
        <v>7.0612306657700701E-3</v>
      </c>
      <c r="I1370">
        <f t="shared" si="43"/>
        <v>7.0612203529106599E-3</v>
      </c>
    </row>
    <row r="1371" spans="1:9" x14ac:dyDescent="0.35">
      <c r="A1371" s="1">
        <v>42345</v>
      </c>
      <c r="B1371">
        <v>29.860001</v>
      </c>
      <c r="C1371">
        <v>29.860001</v>
      </c>
      <c r="D1371">
        <v>28.950001</v>
      </c>
      <c r="E1371">
        <v>29.27</v>
      </c>
      <c r="F1371">
        <v>1683400</v>
      </c>
      <c r="G1371">
        <v>29.257777999999998</v>
      </c>
      <c r="H1371">
        <f t="shared" si="42"/>
        <v>-2.2704540143421055E-2</v>
      </c>
      <c r="I1371">
        <f t="shared" si="43"/>
        <v>-2.2704505594222504E-2</v>
      </c>
    </row>
    <row r="1372" spans="1:9" x14ac:dyDescent="0.35">
      <c r="A1372" s="1">
        <v>42346</v>
      </c>
      <c r="B1372">
        <v>29.620000999999998</v>
      </c>
      <c r="C1372">
        <v>30.08</v>
      </c>
      <c r="D1372">
        <v>29.51</v>
      </c>
      <c r="E1372">
        <v>29.780000999999999</v>
      </c>
      <c r="F1372">
        <v>2532100</v>
      </c>
      <c r="G1372">
        <v>29.767565000000001</v>
      </c>
      <c r="H1372">
        <f t="shared" si="42"/>
        <v>1.7424017765630306E-2</v>
      </c>
      <c r="I1372">
        <f t="shared" si="43"/>
        <v>1.7423982094607559E-2</v>
      </c>
    </row>
    <row r="1373" spans="1:9" x14ac:dyDescent="0.35">
      <c r="A1373" s="1">
        <v>42347</v>
      </c>
      <c r="B1373">
        <v>29.379999000000002</v>
      </c>
      <c r="C1373">
        <v>29.58</v>
      </c>
      <c r="D1373">
        <v>28.83</v>
      </c>
      <c r="E1373">
        <v>29.23</v>
      </c>
      <c r="F1373">
        <v>1231600</v>
      </c>
      <c r="G1373">
        <v>29.217793</v>
      </c>
      <c r="H1373">
        <f t="shared" si="42"/>
        <v>-1.8468803946648564E-2</v>
      </c>
      <c r="I1373">
        <f t="shared" si="43"/>
        <v>-1.8468826724658223E-2</v>
      </c>
    </row>
    <row r="1374" spans="1:9" x14ac:dyDescent="0.35">
      <c r="A1374" s="1">
        <v>42348</v>
      </c>
      <c r="B1374">
        <v>29.08</v>
      </c>
      <c r="C1374">
        <v>29.58</v>
      </c>
      <c r="D1374">
        <v>29.02</v>
      </c>
      <c r="E1374">
        <v>29.209999</v>
      </c>
      <c r="F1374">
        <v>1755100</v>
      </c>
      <c r="G1374">
        <v>29.197800999999998</v>
      </c>
      <c r="H1374">
        <f t="shared" si="42"/>
        <v>-6.8426274375643517E-4</v>
      </c>
      <c r="I1374">
        <f t="shared" si="43"/>
        <v>-6.8424059271013414E-4</v>
      </c>
    </row>
    <row r="1375" spans="1:9" x14ac:dyDescent="0.35">
      <c r="A1375" s="1">
        <v>42349</v>
      </c>
      <c r="B1375">
        <v>28.370000999999998</v>
      </c>
      <c r="C1375">
        <v>28.440000999999999</v>
      </c>
      <c r="D1375">
        <v>26.92</v>
      </c>
      <c r="E1375">
        <v>27.15</v>
      </c>
      <c r="F1375">
        <v>3182000</v>
      </c>
      <c r="G1375">
        <v>27.138662</v>
      </c>
      <c r="H1375">
        <f t="shared" si="42"/>
        <v>-7.0523761401018917E-2</v>
      </c>
      <c r="I1375">
        <f t="shared" si="43"/>
        <v>-7.0523769923632212E-2</v>
      </c>
    </row>
    <row r="1376" spans="1:9" x14ac:dyDescent="0.35">
      <c r="A1376" s="1">
        <v>42352</v>
      </c>
      <c r="B1376">
        <v>27.219999000000001</v>
      </c>
      <c r="C1376">
        <v>27.5</v>
      </c>
      <c r="D1376">
        <v>26.879999000000002</v>
      </c>
      <c r="E1376">
        <v>27.209999</v>
      </c>
      <c r="F1376">
        <v>1814700</v>
      </c>
      <c r="G1376">
        <v>27.198636</v>
      </c>
      <c r="H1376">
        <f t="shared" si="42"/>
        <v>2.2099079189687384E-3</v>
      </c>
      <c r="I1376">
        <f t="shared" si="43"/>
        <v>2.209909980086727E-3</v>
      </c>
    </row>
    <row r="1377" spans="1:9" x14ac:dyDescent="0.35">
      <c r="A1377" s="1">
        <v>42353</v>
      </c>
      <c r="B1377">
        <v>28.02</v>
      </c>
      <c r="C1377">
        <v>28.25</v>
      </c>
      <c r="D1377">
        <v>27.860001</v>
      </c>
      <c r="E1377">
        <v>27.860001</v>
      </c>
      <c r="F1377">
        <v>2180500</v>
      </c>
      <c r="G1377">
        <v>27.848367</v>
      </c>
      <c r="H1377">
        <f t="shared" si="42"/>
        <v>2.3888350749296267E-2</v>
      </c>
      <c r="I1377">
        <f t="shared" si="43"/>
        <v>2.3888367048994632E-2</v>
      </c>
    </row>
    <row r="1378" spans="1:9" x14ac:dyDescent="0.35">
      <c r="A1378" s="1">
        <v>42354</v>
      </c>
      <c r="B1378">
        <v>28.299999</v>
      </c>
      <c r="C1378">
        <v>29.6</v>
      </c>
      <c r="D1378">
        <v>28.25</v>
      </c>
      <c r="E1378">
        <v>28.889999</v>
      </c>
      <c r="F1378">
        <v>1510000</v>
      </c>
      <c r="G1378">
        <v>28.877935000000001</v>
      </c>
      <c r="H1378">
        <f t="shared" si="42"/>
        <v>3.6970494006802045E-2</v>
      </c>
      <c r="I1378">
        <f t="shared" si="43"/>
        <v>3.6970498126514963E-2</v>
      </c>
    </row>
    <row r="1379" spans="1:9" x14ac:dyDescent="0.35">
      <c r="A1379" s="1">
        <v>42355</v>
      </c>
      <c r="B1379">
        <v>28.799999</v>
      </c>
      <c r="C1379">
        <v>28.85</v>
      </c>
      <c r="D1379">
        <v>28.41</v>
      </c>
      <c r="E1379">
        <v>28.43</v>
      </c>
      <c r="F1379">
        <v>865200</v>
      </c>
      <c r="G1379">
        <v>28.418127999999999</v>
      </c>
      <c r="H1379">
        <f t="shared" si="42"/>
        <v>-1.5922430457681908E-2</v>
      </c>
      <c r="I1379">
        <f t="shared" si="43"/>
        <v>-1.5922433511953032E-2</v>
      </c>
    </row>
    <row r="1380" spans="1:9" x14ac:dyDescent="0.35">
      <c r="A1380" s="1">
        <v>42356</v>
      </c>
      <c r="B1380">
        <v>28.4</v>
      </c>
      <c r="C1380">
        <v>28.85</v>
      </c>
      <c r="D1380">
        <v>28.309999000000001</v>
      </c>
      <c r="E1380">
        <v>28.639999</v>
      </c>
      <c r="F1380">
        <v>1155100</v>
      </c>
      <c r="G1380">
        <v>28.628039999999999</v>
      </c>
      <c r="H1380">
        <f t="shared" si="42"/>
        <v>7.3865283151600359E-3</v>
      </c>
      <c r="I1380">
        <f t="shared" si="43"/>
        <v>7.3865526962226084E-3</v>
      </c>
    </row>
    <row r="1381" spans="1:9" x14ac:dyDescent="0.35">
      <c r="A1381" s="1">
        <v>42359</v>
      </c>
      <c r="B1381">
        <v>28.75</v>
      </c>
      <c r="C1381">
        <v>28.780000999999999</v>
      </c>
      <c r="D1381">
        <v>28.379999000000002</v>
      </c>
      <c r="E1381">
        <v>28.629999000000002</v>
      </c>
      <c r="F1381">
        <v>749900</v>
      </c>
      <c r="G1381">
        <v>28.618044000000001</v>
      </c>
      <c r="H1381">
        <f t="shared" si="42"/>
        <v>-3.4916202336452633E-4</v>
      </c>
      <c r="I1381">
        <f t="shared" si="43"/>
        <v>-3.4916815821123108E-4</v>
      </c>
    </row>
    <row r="1382" spans="1:9" x14ac:dyDescent="0.35">
      <c r="A1382" s="1">
        <v>42360</v>
      </c>
      <c r="B1382">
        <v>28.469999000000001</v>
      </c>
      <c r="C1382">
        <v>28.629999000000002</v>
      </c>
      <c r="D1382">
        <v>28.17</v>
      </c>
      <c r="E1382">
        <v>28.469999000000001</v>
      </c>
      <c r="F1382">
        <v>1496500</v>
      </c>
      <c r="G1382">
        <v>28.458110999999999</v>
      </c>
      <c r="H1382">
        <f t="shared" si="42"/>
        <v>-5.5885436810528752E-3</v>
      </c>
      <c r="I1382">
        <f t="shared" si="43"/>
        <v>-5.588537078215489E-3</v>
      </c>
    </row>
    <row r="1383" spans="1:9" x14ac:dyDescent="0.35">
      <c r="A1383" s="1">
        <v>42361</v>
      </c>
      <c r="B1383">
        <v>28.639999</v>
      </c>
      <c r="C1383">
        <v>28.99</v>
      </c>
      <c r="D1383">
        <v>28.559999000000001</v>
      </c>
      <c r="E1383">
        <v>28.700001</v>
      </c>
      <c r="F1383">
        <v>1123800</v>
      </c>
      <c r="G1383">
        <v>28.688016000000001</v>
      </c>
      <c r="H1383">
        <f t="shared" si="42"/>
        <v>8.0787498447049098E-3</v>
      </c>
      <c r="I1383">
        <f t="shared" si="43"/>
        <v>8.0787161171731407E-3</v>
      </c>
    </row>
    <row r="1384" spans="1:9" x14ac:dyDescent="0.35">
      <c r="A1384" s="1">
        <v>42362</v>
      </c>
      <c r="B1384">
        <v>28.809999000000001</v>
      </c>
      <c r="C1384">
        <v>29.139999</v>
      </c>
      <c r="D1384">
        <v>28.700001</v>
      </c>
      <c r="E1384">
        <v>28.93</v>
      </c>
      <c r="F1384">
        <v>429300</v>
      </c>
      <c r="G1384">
        <v>28.917919000000001</v>
      </c>
      <c r="H1384">
        <f t="shared" si="42"/>
        <v>8.0139021597943286E-3</v>
      </c>
      <c r="I1384">
        <f t="shared" si="43"/>
        <v>8.0139037847720175E-3</v>
      </c>
    </row>
    <row r="1385" spans="1:9" x14ac:dyDescent="0.35">
      <c r="A1385" s="1">
        <v>42366</v>
      </c>
      <c r="B1385">
        <v>29.51</v>
      </c>
      <c r="C1385">
        <v>29.700001</v>
      </c>
      <c r="D1385">
        <v>29.1</v>
      </c>
      <c r="E1385">
        <v>29.469999000000001</v>
      </c>
      <c r="F1385">
        <v>1023300</v>
      </c>
      <c r="G1385">
        <v>29.457692999999999</v>
      </c>
      <c r="H1385">
        <f t="shared" si="42"/>
        <v>1.8665710335292143E-2</v>
      </c>
      <c r="I1385">
        <f t="shared" si="43"/>
        <v>1.8665727641051823E-2</v>
      </c>
    </row>
    <row r="1386" spans="1:9" x14ac:dyDescent="0.35">
      <c r="A1386" s="1">
        <v>42367</v>
      </c>
      <c r="B1386">
        <v>29.389999</v>
      </c>
      <c r="C1386">
        <v>29.59</v>
      </c>
      <c r="D1386">
        <v>29.25</v>
      </c>
      <c r="E1386">
        <v>29.52</v>
      </c>
      <c r="F1386">
        <v>1003800</v>
      </c>
      <c r="G1386">
        <v>29.507673</v>
      </c>
      <c r="H1386">
        <f t="shared" si="42"/>
        <v>1.6966746418959221E-3</v>
      </c>
      <c r="I1386">
        <f t="shared" si="43"/>
        <v>1.6966705437524068E-3</v>
      </c>
    </row>
    <row r="1387" spans="1:9" x14ac:dyDescent="0.35">
      <c r="A1387" s="1">
        <v>42368</v>
      </c>
      <c r="B1387">
        <v>29.48</v>
      </c>
      <c r="C1387">
        <v>29.639999</v>
      </c>
      <c r="D1387">
        <v>29.27</v>
      </c>
      <c r="E1387">
        <v>29.41</v>
      </c>
      <c r="F1387">
        <v>762000</v>
      </c>
      <c r="G1387">
        <v>29.397718999999999</v>
      </c>
      <c r="H1387">
        <f t="shared" si="42"/>
        <v>-3.7262872628726095E-3</v>
      </c>
      <c r="I1387">
        <f t="shared" si="43"/>
        <v>-3.7262850242376576E-3</v>
      </c>
    </row>
    <row r="1388" spans="1:9" x14ac:dyDescent="0.35">
      <c r="A1388" s="1">
        <v>42369</v>
      </c>
      <c r="B1388">
        <v>29.360001</v>
      </c>
      <c r="C1388">
        <v>29.620000999999998</v>
      </c>
      <c r="D1388">
        <v>29.27</v>
      </c>
      <c r="E1388">
        <v>29.469999000000001</v>
      </c>
      <c r="F1388">
        <v>569900</v>
      </c>
      <c r="G1388">
        <v>29.457692999999999</v>
      </c>
      <c r="H1388">
        <f t="shared" si="42"/>
        <v>2.0400884053043606E-3</v>
      </c>
      <c r="I1388">
        <f t="shared" si="43"/>
        <v>2.0400902532608199E-3</v>
      </c>
    </row>
    <row r="1389" spans="1:9" x14ac:dyDescent="0.35">
      <c r="A1389" s="1">
        <v>42373</v>
      </c>
      <c r="B1389">
        <v>28.299999</v>
      </c>
      <c r="C1389">
        <v>28.360001</v>
      </c>
      <c r="D1389">
        <v>27.76</v>
      </c>
      <c r="E1389">
        <v>28.33</v>
      </c>
      <c r="F1389">
        <v>1442700</v>
      </c>
      <c r="G1389">
        <v>28.318169999999999</v>
      </c>
      <c r="H1389">
        <f t="shared" si="42"/>
        <v>-3.8683374234251007E-2</v>
      </c>
      <c r="I1389">
        <f t="shared" si="43"/>
        <v>-3.8683375510770668E-2</v>
      </c>
    </row>
    <row r="1390" spans="1:9" x14ac:dyDescent="0.35">
      <c r="A1390" s="1">
        <v>42374</v>
      </c>
      <c r="B1390">
        <v>28.120000999999998</v>
      </c>
      <c r="C1390">
        <v>28.17</v>
      </c>
      <c r="D1390">
        <v>27.4</v>
      </c>
      <c r="E1390">
        <v>27.67</v>
      </c>
      <c r="F1390">
        <v>1898200</v>
      </c>
      <c r="G1390">
        <v>27.658445</v>
      </c>
      <c r="H1390">
        <f t="shared" si="42"/>
        <v>-2.3296858453935639E-2</v>
      </c>
      <c r="I1390">
        <f t="shared" si="43"/>
        <v>-2.3296879706562895E-2</v>
      </c>
    </row>
    <row r="1391" spans="1:9" x14ac:dyDescent="0.35">
      <c r="A1391" s="1">
        <v>42375</v>
      </c>
      <c r="B1391">
        <v>27.049999</v>
      </c>
      <c r="C1391">
        <v>27.15</v>
      </c>
      <c r="D1391">
        <v>26.74</v>
      </c>
      <c r="E1391">
        <v>26.92</v>
      </c>
      <c r="F1391">
        <v>1533000</v>
      </c>
      <c r="G1391">
        <v>26.908759</v>
      </c>
      <c r="H1391">
        <f t="shared" si="42"/>
        <v>-2.7105168052041922E-2</v>
      </c>
      <c r="I1391">
        <f t="shared" si="43"/>
        <v>-2.7105139135623877E-2</v>
      </c>
    </row>
    <row r="1392" spans="1:9" x14ac:dyDescent="0.35">
      <c r="A1392" s="1">
        <v>42376</v>
      </c>
      <c r="B1392">
        <v>25.620000999999998</v>
      </c>
      <c r="C1392">
        <v>25.92</v>
      </c>
      <c r="D1392">
        <v>25.129999000000002</v>
      </c>
      <c r="E1392">
        <v>25.27</v>
      </c>
      <c r="F1392">
        <v>2118200</v>
      </c>
      <c r="G1392">
        <v>25.259447999999999</v>
      </c>
      <c r="H1392">
        <f t="shared" si="42"/>
        <v>-6.1292719167904977E-2</v>
      </c>
      <c r="I1392">
        <f t="shared" si="43"/>
        <v>-6.1292718850393689E-2</v>
      </c>
    </row>
    <row r="1393" spans="1:9" x14ac:dyDescent="0.35">
      <c r="A1393" s="1">
        <v>42377</v>
      </c>
      <c r="B1393">
        <v>26.02</v>
      </c>
      <c r="C1393">
        <v>26.51</v>
      </c>
      <c r="D1393">
        <v>25.549999</v>
      </c>
      <c r="E1393">
        <v>25.58</v>
      </c>
      <c r="F1393">
        <v>1642100</v>
      </c>
      <c r="G1393">
        <v>25.569317999999999</v>
      </c>
      <c r="H1393">
        <f t="shared" si="42"/>
        <v>1.2267510882469281E-2</v>
      </c>
      <c r="I1393">
        <f t="shared" si="43"/>
        <v>1.2267488980756828E-2</v>
      </c>
    </row>
    <row r="1394" spans="1:9" x14ac:dyDescent="0.35">
      <c r="A1394" s="1">
        <v>42380</v>
      </c>
      <c r="B1394">
        <v>26.66</v>
      </c>
      <c r="C1394">
        <v>26.73</v>
      </c>
      <c r="D1394">
        <v>26.120000999999998</v>
      </c>
      <c r="E1394">
        <v>26.450001</v>
      </c>
      <c r="F1394">
        <v>2242500</v>
      </c>
      <c r="G1394">
        <v>26.438956000000001</v>
      </c>
      <c r="H1394">
        <f t="shared" si="42"/>
        <v>3.4010985144644332E-2</v>
      </c>
      <c r="I1394">
        <f t="shared" si="43"/>
        <v>3.4010997086429989E-2</v>
      </c>
    </row>
    <row r="1395" spans="1:9" x14ac:dyDescent="0.35">
      <c r="A1395" s="1">
        <v>42381</v>
      </c>
      <c r="B1395">
        <v>26.610001</v>
      </c>
      <c r="C1395">
        <v>26.98</v>
      </c>
      <c r="D1395">
        <v>26.469999000000001</v>
      </c>
      <c r="E1395">
        <v>26.799999</v>
      </c>
      <c r="F1395">
        <v>2091700</v>
      </c>
      <c r="G1395">
        <v>26.788808</v>
      </c>
      <c r="H1395">
        <f t="shared" si="42"/>
        <v>1.3232438063045795E-2</v>
      </c>
      <c r="I1395">
        <f t="shared" si="43"/>
        <v>1.3232443822668281E-2</v>
      </c>
    </row>
    <row r="1396" spans="1:9" x14ac:dyDescent="0.35">
      <c r="A1396" s="1">
        <v>42382</v>
      </c>
      <c r="B1396">
        <v>27.27</v>
      </c>
      <c r="C1396">
        <v>27.370000999999998</v>
      </c>
      <c r="D1396">
        <v>26.42</v>
      </c>
      <c r="E1396">
        <v>26.639999</v>
      </c>
      <c r="F1396">
        <v>2016300</v>
      </c>
      <c r="G1396">
        <v>26.628875000000001</v>
      </c>
      <c r="H1396">
        <f t="shared" si="42"/>
        <v>-5.9701494764981206E-3</v>
      </c>
      <c r="I1396">
        <f t="shared" si="43"/>
        <v>-5.9701424565064181E-3</v>
      </c>
    </row>
    <row r="1397" spans="1:9" x14ac:dyDescent="0.35">
      <c r="A1397" s="1">
        <v>42383</v>
      </c>
      <c r="B1397">
        <v>26.16</v>
      </c>
      <c r="C1397">
        <v>26.18</v>
      </c>
      <c r="D1397">
        <v>25.5</v>
      </c>
      <c r="E1397">
        <v>26.08</v>
      </c>
      <c r="F1397">
        <v>2360200</v>
      </c>
      <c r="G1397">
        <v>26.069109000000001</v>
      </c>
      <c r="H1397">
        <f t="shared" si="42"/>
        <v>-2.1020984272559516E-2</v>
      </c>
      <c r="I1397">
        <f t="shared" si="43"/>
        <v>-2.1021015720716695E-2</v>
      </c>
    </row>
    <row r="1398" spans="1:9" x14ac:dyDescent="0.35">
      <c r="A1398" s="1">
        <v>42384</v>
      </c>
      <c r="B1398">
        <v>24.93</v>
      </c>
      <c r="C1398">
        <v>24.99</v>
      </c>
      <c r="D1398">
        <v>24.48</v>
      </c>
      <c r="E1398">
        <v>24.84</v>
      </c>
      <c r="F1398">
        <v>1592000</v>
      </c>
      <c r="G1398">
        <v>24.829626999999999</v>
      </c>
      <c r="H1398">
        <f t="shared" si="42"/>
        <v>-4.7546012269938591E-2</v>
      </c>
      <c r="I1398">
        <f t="shared" si="43"/>
        <v>-4.7546005504062391E-2</v>
      </c>
    </row>
    <row r="1399" spans="1:9" x14ac:dyDescent="0.35">
      <c r="A1399" s="1">
        <v>42388</v>
      </c>
      <c r="B1399">
        <v>25.82</v>
      </c>
      <c r="C1399">
        <v>25.950001</v>
      </c>
      <c r="D1399">
        <v>25.43</v>
      </c>
      <c r="E1399">
        <v>25.610001</v>
      </c>
      <c r="F1399">
        <v>1938500</v>
      </c>
      <c r="G1399">
        <v>25.599305999999999</v>
      </c>
      <c r="H1399">
        <f t="shared" si="42"/>
        <v>3.0998429951690845E-2</v>
      </c>
      <c r="I1399">
        <f t="shared" si="43"/>
        <v>3.0998411695834175E-2</v>
      </c>
    </row>
    <row r="1400" spans="1:9" x14ac:dyDescent="0.35">
      <c r="A1400" s="1">
        <v>42389</v>
      </c>
      <c r="B1400">
        <v>24.950001</v>
      </c>
      <c r="C1400">
        <v>24.950001</v>
      </c>
      <c r="D1400">
        <v>24.110001</v>
      </c>
      <c r="E1400">
        <v>24.469999000000001</v>
      </c>
      <c r="F1400">
        <v>3131500</v>
      </c>
      <c r="G1400">
        <v>24.459781</v>
      </c>
      <c r="H1400">
        <f t="shared" si="42"/>
        <v>-4.451393812909258E-2</v>
      </c>
      <c r="I1400">
        <f t="shared" si="43"/>
        <v>-4.4513902056563526E-2</v>
      </c>
    </row>
    <row r="1401" spans="1:9" x14ac:dyDescent="0.35">
      <c r="A1401" s="1">
        <v>42390</v>
      </c>
      <c r="B1401">
        <v>24.209999</v>
      </c>
      <c r="C1401">
        <v>24.540001</v>
      </c>
      <c r="D1401">
        <v>23.9</v>
      </c>
      <c r="E1401">
        <v>24.459999</v>
      </c>
      <c r="F1401">
        <v>2472000</v>
      </c>
      <c r="G1401">
        <v>24.449784999999999</v>
      </c>
      <c r="H1401">
        <f t="shared" si="42"/>
        <v>-4.0866368650041882E-4</v>
      </c>
      <c r="I1401">
        <f t="shared" si="43"/>
        <v>-4.0867087076540073E-4</v>
      </c>
    </row>
    <row r="1402" spans="1:9" x14ac:dyDescent="0.35">
      <c r="A1402" s="1">
        <v>42391</v>
      </c>
      <c r="B1402">
        <v>25.1</v>
      </c>
      <c r="C1402">
        <v>25.200001</v>
      </c>
      <c r="D1402">
        <v>24.870000999999998</v>
      </c>
      <c r="E1402">
        <v>25.120000999999998</v>
      </c>
      <c r="F1402">
        <v>1414500</v>
      </c>
      <c r="G1402">
        <v>25.109511000000001</v>
      </c>
      <c r="H1402">
        <f t="shared" si="42"/>
        <v>2.6982911978042135E-2</v>
      </c>
      <c r="I1402">
        <f t="shared" si="43"/>
        <v>2.6982895759615176E-2</v>
      </c>
    </row>
    <row r="1403" spans="1:9" x14ac:dyDescent="0.35">
      <c r="A1403" s="1">
        <v>42394</v>
      </c>
      <c r="B1403">
        <v>24.389999</v>
      </c>
      <c r="C1403">
        <v>24.809999000000001</v>
      </c>
      <c r="D1403">
        <v>24.379999000000002</v>
      </c>
      <c r="E1403">
        <v>24.49</v>
      </c>
      <c r="F1403">
        <v>1511100</v>
      </c>
      <c r="G1403">
        <v>24.479773000000002</v>
      </c>
      <c r="H1403">
        <f t="shared" si="42"/>
        <v>-2.5079656644918132E-2</v>
      </c>
      <c r="I1403">
        <f t="shared" si="43"/>
        <v>-2.5079660053913422E-2</v>
      </c>
    </row>
    <row r="1404" spans="1:9" x14ac:dyDescent="0.35">
      <c r="A1404" s="1">
        <v>42395</v>
      </c>
      <c r="B1404">
        <v>24.58</v>
      </c>
      <c r="C1404">
        <v>25.23</v>
      </c>
      <c r="D1404">
        <v>24.48</v>
      </c>
      <c r="E1404">
        <v>25.219999000000001</v>
      </c>
      <c r="F1404">
        <v>1736000</v>
      </c>
      <c r="G1404">
        <v>25.209468000000001</v>
      </c>
      <c r="H1404">
        <f t="shared" si="42"/>
        <v>2.9808044099632624E-2</v>
      </c>
      <c r="I1404">
        <f t="shared" si="43"/>
        <v>2.9808078694193753E-2</v>
      </c>
    </row>
    <row r="1405" spans="1:9" x14ac:dyDescent="0.35">
      <c r="A1405" s="1">
        <v>42396</v>
      </c>
      <c r="B1405">
        <v>24.93</v>
      </c>
      <c r="C1405">
        <v>25.42</v>
      </c>
      <c r="D1405">
        <v>24.629999000000002</v>
      </c>
      <c r="E1405">
        <v>24.73</v>
      </c>
      <c r="F1405">
        <v>1699200</v>
      </c>
      <c r="G1405">
        <v>24.719673</v>
      </c>
      <c r="H1405">
        <f t="shared" si="42"/>
        <v>-1.94289857029733E-2</v>
      </c>
      <c r="I1405">
        <f t="shared" si="43"/>
        <v>-1.9429009767282707E-2</v>
      </c>
    </row>
    <row r="1406" spans="1:9" x14ac:dyDescent="0.35">
      <c r="A1406" s="1">
        <v>42397</v>
      </c>
      <c r="B1406">
        <v>24.74</v>
      </c>
      <c r="C1406">
        <v>24.879999000000002</v>
      </c>
      <c r="D1406">
        <v>23.780000999999999</v>
      </c>
      <c r="E1406">
        <v>23.98</v>
      </c>
      <c r="F1406">
        <v>1932800</v>
      </c>
      <c r="G1406">
        <v>23.969985999999999</v>
      </c>
      <c r="H1406">
        <f t="shared" si="42"/>
        <v>-3.0327537403962799E-2</v>
      </c>
      <c r="I1406">
        <f t="shared" si="43"/>
        <v>-3.03275451904239E-2</v>
      </c>
    </row>
    <row r="1407" spans="1:9" x14ac:dyDescent="0.35">
      <c r="A1407" s="1">
        <v>42398</v>
      </c>
      <c r="B1407">
        <v>24.549999</v>
      </c>
      <c r="C1407">
        <v>24.98</v>
      </c>
      <c r="D1407">
        <v>24.469999000000001</v>
      </c>
      <c r="E1407">
        <v>24.98</v>
      </c>
      <c r="F1407">
        <v>1438600</v>
      </c>
      <c r="G1407">
        <v>24.969567999999999</v>
      </c>
      <c r="H1407">
        <f t="shared" si="42"/>
        <v>4.1701417848206836E-2</v>
      </c>
      <c r="I1407">
        <f t="shared" si="43"/>
        <v>4.1701401077163761E-2</v>
      </c>
    </row>
    <row r="1408" spans="1:9" x14ac:dyDescent="0.35">
      <c r="A1408" s="1">
        <v>42401</v>
      </c>
      <c r="B1408">
        <v>24.82</v>
      </c>
      <c r="C1408">
        <v>25.629999000000002</v>
      </c>
      <c r="D1408">
        <v>24.75</v>
      </c>
      <c r="E1408">
        <v>25.5</v>
      </c>
      <c r="F1408">
        <v>2013800</v>
      </c>
      <c r="G1408">
        <v>25.489350999999999</v>
      </c>
      <c r="H1408">
        <f t="shared" si="42"/>
        <v>2.0816653322658109E-2</v>
      </c>
      <c r="I1408">
        <f t="shared" si="43"/>
        <v>2.0816659703523921E-2</v>
      </c>
    </row>
    <row r="1409" spans="1:9" x14ac:dyDescent="0.35">
      <c r="A1409" s="1">
        <v>42402</v>
      </c>
      <c r="B1409">
        <v>24.4</v>
      </c>
      <c r="C1409">
        <v>24.530000999999999</v>
      </c>
      <c r="D1409">
        <v>24.110001</v>
      </c>
      <c r="E1409">
        <v>24.15</v>
      </c>
      <c r="F1409">
        <v>2483800</v>
      </c>
      <c r="G1409">
        <v>24.139914999999998</v>
      </c>
      <c r="H1409">
        <f t="shared" si="42"/>
        <v>-5.294117647058829E-2</v>
      </c>
      <c r="I1409">
        <f t="shared" si="43"/>
        <v>-5.2941167470289881E-2</v>
      </c>
    </row>
    <row r="1410" spans="1:9" x14ac:dyDescent="0.35">
      <c r="A1410" s="1">
        <v>42403</v>
      </c>
      <c r="B1410">
        <v>23.889999</v>
      </c>
      <c r="C1410">
        <v>24.32</v>
      </c>
      <c r="D1410">
        <v>23.35</v>
      </c>
      <c r="E1410">
        <v>24.219999000000001</v>
      </c>
      <c r="F1410">
        <v>1984000</v>
      </c>
      <c r="G1410">
        <v>24.209885</v>
      </c>
      <c r="H1410">
        <f t="shared" si="42"/>
        <v>2.8985093167703028E-3</v>
      </c>
      <c r="I1410">
        <f t="shared" si="43"/>
        <v>2.8985189053068921E-3</v>
      </c>
    </row>
    <row r="1411" spans="1:9" x14ac:dyDescent="0.35">
      <c r="A1411" s="1">
        <v>42404</v>
      </c>
      <c r="B1411">
        <v>24.129999000000002</v>
      </c>
      <c r="C1411">
        <v>24.92</v>
      </c>
      <c r="D1411">
        <v>24.129999000000002</v>
      </c>
      <c r="E1411">
        <v>24.690000999999999</v>
      </c>
      <c r="F1411">
        <v>1887100</v>
      </c>
      <c r="G1411">
        <v>24.679690000000001</v>
      </c>
      <c r="H1411">
        <f t="shared" si="42"/>
        <v>1.9405533418890619E-2</v>
      </c>
      <c r="I1411">
        <f t="shared" si="43"/>
        <v>1.940550316533932E-2</v>
      </c>
    </row>
    <row r="1412" spans="1:9" x14ac:dyDescent="0.35">
      <c r="A1412" s="1">
        <v>42405</v>
      </c>
      <c r="B1412">
        <v>24.879999000000002</v>
      </c>
      <c r="C1412">
        <v>24.950001</v>
      </c>
      <c r="D1412">
        <v>24.309999000000001</v>
      </c>
      <c r="E1412">
        <v>24.620000999999998</v>
      </c>
      <c r="F1412">
        <v>1104100</v>
      </c>
      <c r="G1412">
        <v>24.609719999999999</v>
      </c>
      <c r="H1412">
        <f t="shared" ref="H1412:H1475" si="44">(E1412-E1411)/E1411</f>
        <v>-2.8351558187462321E-3</v>
      </c>
      <c r="I1412">
        <f t="shared" ref="I1412:I1475" si="45">(G1412-G1411)/G1411</f>
        <v>-2.8351247523774169E-3</v>
      </c>
    </row>
    <row r="1413" spans="1:9" x14ac:dyDescent="0.35">
      <c r="A1413" s="1">
        <v>42408</v>
      </c>
      <c r="B1413">
        <v>23.950001</v>
      </c>
      <c r="C1413">
        <v>23.99</v>
      </c>
      <c r="D1413">
        <v>23.27</v>
      </c>
      <c r="E1413">
        <v>23.790001</v>
      </c>
      <c r="F1413">
        <v>1238100</v>
      </c>
      <c r="G1413">
        <v>23.780066000000001</v>
      </c>
      <c r="H1413">
        <f t="shared" si="44"/>
        <v>-3.3712427550266891E-2</v>
      </c>
      <c r="I1413">
        <f t="shared" si="45"/>
        <v>-3.371245182797683E-2</v>
      </c>
    </row>
    <row r="1414" spans="1:9" x14ac:dyDescent="0.35">
      <c r="A1414" s="1">
        <v>42409</v>
      </c>
      <c r="B1414">
        <v>22.809999000000001</v>
      </c>
      <c r="C1414">
        <v>23.299999</v>
      </c>
      <c r="D1414">
        <v>22.639999</v>
      </c>
      <c r="E1414">
        <v>22.959999</v>
      </c>
      <c r="F1414">
        <v>2369300</v>
      </c>
      <c r="G1414">
        <v>22.950410999999999</v>
      </c>
      <c r="H1414">
        <f t="shared" si="44"/>
        <v>-3.4888691261509418E-2</v>
      </c>
      <c r="I1414">
        <f t="shared" si="45"/>
        <v>-3.4888675245897234E-2</v>
      </c>
    </row>
    <row r="1415" spans="1:9" x14ac:dyDescent="0.35">
      <c r="A1415" s="1">
        <v>42410</v>
      </c>
      <c r="B1415">
        <v>21.76</v>
      </c>
      <c r="C1415">
        <v>22.719999000000001</v>
      </c>
      <c r="D1415">
        <v>21.700001</v>
      </c>
      <c r="E1415">
        <v>22.41</v>
      </c>
      <c r="F1415">
        <v>3371700</v>
      </c>
      <c r="G1415">
        <v>22.400642000000001</v>
      </c>
      <c r="H1415">
        <f t="shared" si="44"/>
        <v>-2.3954661322067118E-2</v>
      </c>
      <c r="I1415">
        <f t="shared" si="45"/>
        <v>-2.3954647261001022E-2</v>
      </c>
    </row>
    <row r="1416" spans="1:9" x14ac:dyDescent="0.35">
      <c r="A1416" s="1">
        <v>42411</v>
      </c>
      <c r="B1416">
        <v>20.620000999999998</v>
      </c>
      <c r="C1416">
        <v>20.790001</v>
      </c>
      <c r="D1416">
        <v>20</v>
      </c>
      <c r="E1416">
        <v>20.559999000000001</v>
      </c>
      <c r="F1416">
        <v>3173800</v>
      </c>
      <c r="G1416">
        <v>20.551414000000001</v>
      </c>
      <c r="H1416">
        <f t="shared" si="44"/>
        <v>-8.2552476572958444E-2</v>
      </c>
      <c r="I1416">
        <f t="shared" si="45"/>
        <v>-8.2552455416233156E-2</v>
      </c>
    </row>
    <row r="1417" spans="1:9" x14ac:dyDescent="0.35">
      <c r="A1417" s="1">
        <v>42412</v>
      </c>
      <c r="B1417">
        <v>21.93</v>
      </c>
      <c r="C1417">
        <v>22.6</v>
      </c>
      <c r="D1417">
        <v>21.360001</v>
      </c>
      <c r="E1417">
        <v>21.540001</v>
      </c>
      <c r="F1417">
        <v>2321000</v>
      </c>
      <c r="G1417">
        <v>21.531006000000001</v>
      </c>
      <c r="H1417">
        <f t="shared" si="44"/>
        <v>4.7665469244429381E-2</v>
      </c>
      <c r="I1417">
        <f t="shared" si="45"/>
        <v>4.7665430709536591E-2</v>
      </c>
    </row>
    <row r="1418" spans="1:9" x14ac:dyDescent="0.35">
      <c r="A1418" s="1">
        <v>42416</v>
      </c>
      <c r="B1418">
        <v>22.23</v>
      </c>
      <c r="C1418">
        <v>22.48</v>
      </c>
      <c r="D1418">
        <v>21.889999</v>
      </c>
      <c r="E1418">
        <v>22.129999000000002</v>
      </c>
      <c r="F1418">
        <v>1485400</v>
      </c>
      <c r="G1418">
        <v>22.120757999999999</v>
      </c>
      <c r="H1418">
        <f t="shared" si="44"/>
        <v>2.7390806527817772E-2</v>
      </c>
      <c r="I1418">
        <f t="shared" si="45"/>
        <v>2.7390824190936417E-2</v>
      </c>
    </row>
    <row r="1419" spans="1:9" x14ac:dyDescent="0.35">
      <c r="A1419" s="1">
        <v>42417</v>
      </c>
      <c r="B1419">
        <v>22.9</v>
      </c>
      <c r="C1419">
        <v>23.309999000000001</v>
      </c>
      <c r="D1419">
        <v>22.74</v>
      </c>
      <c r="E1419">
        <v>22.959999</v>
      </c>
      <c r="F1419">
        <v>1380700</v>
      </c>
      <c r="G1419">
        <v>22.950410999999999</v>
      </c>
      <c r="H1419">
        <f t="shared" si="44"/>
        <v>3.7505650135817824E-2</v>
      </c>
      <c r="I1419">
        <f t="shared" si="45"/>
        <v>3.7505631588212324E-2</v>
      </c>
    </row>
    <row r="1420" spans="1:9" x14ac:dyDescent="0.35">
      <c r="A1420" s="1">
        <v>42418</v>
      </c>
      <c r="B1420">
        <v>23.040001</v>
      </c>
      <c r="C1420">
        <v>23.35</v>
      </c>
      <c r="D1420">
        <v>22.98</v>
      </c>
      <c r="E1420">
        <v>23.09</v>
      </c>
      <c r="F1420">
        <v>1411400</v>
      </c>
      <c r="G1420">
        <v>23.080358</v>
      </c>
      <c r="H1420">
        <f t="shared" si="44"/>
        <v>5.6620647065359206E-3</v>
      </c>
      <c r="I1420">
        <f t="shared" si="45"/>
        <v>5.6620772499456056E-3</v>
      </c>
    </row>
    <row r="1421" spans="1:9" x14ac:dyDescent="0.35">
      <c r="A1421" s="1">
        <v>42419</v>
      </c>
      <c r="B1421">
        <v>23.09</v>
      </c>
      <c r="C1421">
        <v>23.280000999999999</v>
      </c>
      <c r="D1421">
        <v>22.889999</v>
      </c>
      <c r="E1421">
        <v>23.18</v>
      </c>
      <c r="F1421">
        <v>978800</v>
      </c>
      <c r="G1421">
        <v>23.170321000000001</v>
      </c>
      <c r="H1421">
        <f t="shared" si="44"/>
        <v>3.8977912516240734E-3</v>
      </c>
      <c r="I1421">
        <f t="shared" si="45"/>
        <v>3.8978164896749392E-3</v>
      </c>
    </row>
    <row r="1422" spans="1:9" x14ac:dyDescent="0.35">
      <c r="A1422" s="1">
        <v>42422</v>
      </c>
      <c r="B1422">
        <v>23.51</v>
      </c>
      <c r="C1422">
        <v>23.959999</v>
      </c>
      <c r="D1422">
        <v>23.459999</v>
      </c>
      <c r="E1422">
        <v>23.959999</v>
      </c>
      <c r="F1422">
        <v>1413700</v>
      </c>
      <c r="G1422">
        <v>23.949994</v>
      </c>
      <c r="H1422">
        <f t="shared" si="44"/>
        <v>3.3649654874892153E-2</v>
      </c>
      <c r="I1422">
        <f t="shared" si="45"/>
        <v>3.3649641711912363E-2</v>
      </c>
    </row>
    <row r="1423" spans="1:9" x14ac:dyDescent="0.35">
      <c r="A1423" s="1">
        <v>42423</v>
      </c>
      <c r="B1423">
        <v>23.59</v>
      </c>
      <c r="C1423">
        <v>23.639999</v>
      </c>
      <c r="D1423">
        <v>22.950001</v>
      </c>
      <c r="E1423">
        <v>23.040001</v>
      </c>
      <c r="F1423">
        <v>1006300</v>
      </c>
      <c r="G1423">
        <v>23.030380000000001</v>
      </c>
      <c r="H1423">
        <f t="shared" si="44"/>
        <v>-3.8397247011571232E-2</v>
      </c>
      <c r="I1423">
        <f t="shared" si="45"/>
        <v>-3.8397253878226408E-2</v>
      </c>
    </row>
    <row r="1424" spans="1:9" x14ac:dyDescent="0.35">
      <c r="A1424" s="1">
        <v>42424</v>
      </c>
      <c r="B1424">
        <v>22.360001</v>
      </c>
      <c r="C1424">
        <v>23.18</v>
      </c>
      <c r="D1424">
        <v>22.059999000000001</v>
      </c>
      <c r="E1424">
        <v>23.07</v>
      </c>
      <c r="F1424">
        <v>2342100</v>
      </c>
      <c r="G1424">
        <v>23.060365999999998</v>
      </c>
      <c r="H1424">
        <f t="shared" si="44"/>
        <v>1.302039874043413E-3</v>
      </c>
      <c r="I1424">
        <f t="shared" si="45"/>
        <v>1.302019332724749E-3</v>
      </c>
    </row>
    <row r="1425" spans="1:9" x14ac:dyDescent="0.35">
      <c r="A1425" s="1">
        <v>42425</v>
      </c>
      <c r="B1425">
        <v>22.09</v>
      </c>
      <c r="C1425">
        <v>22.290001</v>
      </c>
      <c r="D1425">
        <v>21.75</v>
      </c>
      <c r="E1425">
        <v>22.290001</v>
      </c>
      <c r="F1425">
        <v>2003900</v>
      </c>
      <c r="G1425">
        <v>22.280692999999999</v>
      </c>
      <c r="H1425">
        <f t="shared" si="44"/>
        <v>-3.3810099696575641E-2</v>
      </c>
      <c r="I1425">
        <f t="shared" si="45"/>
        <v>-3.3810087836420248E-2</v>
      </c>
    </row>
    <row r="1426" spans="1:9" x14ac:dyDescent="0.35">
      <c r="A1426" s="1">
        <v>42426</v>
      </c>
      <c r="B1426">
        <v>22.34</v>
      </c>
      <c r="C1426">
        <v>22.6</v>
      </c>
      <c r="D1426">
        <v>22.200001</v>
      </c>
      <c r="E1426">
        <v>22.35</v>
      </c>
      <c r="F1426">
        <v>1884900</v>
      </c>
      <c r="G1426">
        <v>22.340667</v>
      </c>
      <c r="H1426">
        <f t="shared" si="44"/>
        <v>2.6917450564493579E-3</v>
      </c>
      <c r="I1426">
        <f t="shared" si="45"/>
        <v>2.691747514316562E-3</v>
      </c>
    </row>
    <row r="1427" spans="1:9" x14ac:dyDescent="0.35">
      <c r="A1427" s="1">
        <v>42429</v>
      </c>
      <c r="B1427">
        <v>22.309999000000001</v>
      </c>
      <c r="C1427">
        <v>22.49</v>
      </c>
      <c r="D1427">
        <v>22.16</v>
      </c>
      <c r="E1427">
        <v>22.23</v>
      </c>
      <c r="F1427">
        <v>2350800</v>
      </c>
      <c r="G1427">
        <v>22.220717</v>
      </c>
      <c r="H1427">
        <f t="shared" si="44"/>
        <v>-5.3691275167785674E-3</v>
      </c>
      <c r="I1427">
        <f t="shared" si="45"/>
        <v>-5.3691324435389213E-3</v>
      </c>
    </row>
    <row r="1428" spans="1:9" x14ac:dyDescent="0.35">
      <c r="A1428" s="1">
        <v>42430</v>
      </c>
      <c r="B1428">
        <v>23.280000999999999</v>
      </c>
      <c r="C1428">
        <v>23.889999</v>
      </c>
      <c r="D1428">
        <v>23.25</v>
      </c>
      <c r="E1428">
        <v>23.73</v>
      </c>
      <c r="F1428">
        <v>1608000</v>
      </c>
      <c r="G1428">
        <v>23.720089999999999</v>
      </c>
      <c r="H1428">
        <f t="shared" si="44"/>
        <v>6.7476383265856948E-2</v>
      </c>
      <c r="I1428">
        <f t="shared" si="45"/>
        <v>6.7476355510940458E-2</v>
      </c>
    </row>
    <row r="1429" spans="1:9" x14ac:dyDescent="0.35">
      <c r="A1429" s="1">
        <v>42431</v>
      </c>
      <c r="B1429">
        <v>23.73</v>
      </c>
      <c r="C1429">
        <v>23.879999000000002</v>
      </c>
      <c r="D1429">
        <v>23.549999</v>
      </c>
      <c r="E1429">
        <v>23.83</v>
      </c>
      <c r="F1429">
        <v>1902400</v>
      </c>
      <c r="G1429">
        <v>23.820049000000001</v>
      </c>
      <c r="H1429">
        <f t="shared" si="44"/>
        <v>4.2140750105350974E-3</v>
      </c>
      <c r="I1429">
        <f t="shared" si="45"/>
        <v>4.2141071134216574E-3</v>
      </c>
    </row>
    <row r="1430" spans="1:9" x14ac:dyDescent="0.35">
      <c r="A1430" s="1">
        <v>42432</v>
      </c>
      <c r="B1430">
        <v>24.889999</v>
      </c>
      <c r="C1430">
        <v>25.709999</v>
      </c>
      <c r="D1430">
        <v>24.860001</v>
      </c>
      <c r="E1430">
        <v>25.709999</v>
      </c>
      <c r="F1430">
        <v>2457200</v>
      </c>
      <c r="G1430">
        <v>25.699262999999998</v>
      </c>
      <c r="H1430">
        <f t="shared" si="44"/>
        <v>7.8892110784725203E-2</v>
      </c>
      <c r="I1430">
        <f t="shared" si="45"/>
        <v>7.8892113110262591E-2</v>
      </c>
    </row>
    <row r="1431" spans="1:9" x14ac:dyDescent="0.35">
      <c r="A1431" s="1">
        <v>42433</v>
      </c>
      <c r="B1431">
        <v>25.790001</v>
      </c>
      <c r="C1431">
        <v>26.02</v>
      </c>
      <c r="D1431">
        <v>25.59</v>
      </c>
      <c r="E1431">
        <v>25.76</v>
      </c>
      <c r="F1431">
        <v>1207600</v>
      </c>
      <c r="G1431">
        <v>25.749243</v>
      </c>
      <c r="H1431">
        <f t="shared" si="44"/>
        <v>1.944807543555398E-3</v>
      </c>
      <c r="I1431">
        <f t="shared" si="45"/>
        <v>1.9448028529067728E-3</v>
      </c>
    </row>
    <row r="1432" spans="1:9" x14ac:dyDescent="0.35">
      <c r="A1432" s="1">
        <v>42436</v>
      </c>
      <c r="B1432">
        <v>25.68</v>
      </c>
      <c r="C1432">
        <v>26.290001</v>
      </c>
      <c r="D1432">
        <v>25.6</v>
      </c>
      <c r="E1432">
        <v>26.190000999999999</v>
      </c>
      <c r="F1432">
        <v>1247000</v>
      </c>
      <c r="G1432">
        <v>26.179064</v>
      </c>
      <c r="H1432">
        <f t="shared" si="44"/>
        <v>1.6692585403726597E-2</v>
      </c>
      <c r="I1432">
        <f t="shared" si="45"/>
        <v>1.6692568399001108E-2</v>
      </c>
    </row>
    <row r="1433" spans="1:9" x14ac:dyDescent="0.35">
      <c r="A1433" s="1">
        <v>42437</v>
      </c>
      <c r="B1433">
        <v>25.93</v>
      </c>
      <c r="C1433">
        <v>25.93</v>
      </c>
      <c r="D1433">
        <v>25.15</v>
      </c>
      <c r="E1433">
        <v>25.18</v>
      </c>
      <c r="F1433">
        <v>1034100</v>
      </c>
      <c r="G1433">
        <v>25.169485000000002</v>
      </c>
      <c r="H1433">
        <f t="shared" si="44"/>
        <v>-3.8564374243437373E-2</v>
      </c>
      <c r="I1433">
        <f t="shared" si="45"/>
        <v>-3.8564365784811809E-2</v>
      </c>
    </row>
    <row r="1434" spans="1:9" x14ac:dyDescent="0.35">
      <c r="A1434" s="1">
        <v>42438</v>
      </c>
      <c r="B1434">
        <v>26.02</v>
      </c>
      <c r="C1434">
        <v>26.02</v>
      </c>
      <c r="D1434">
        <v>25.4</v>
      </c>
      <c r="E1434">
        <v>25.780000999999999</v>
      </c>
      <c r="F1434">
        <v>1654800</v>
      </c>
      <c r="G1434">
        <v>25.769234999999998</v>
      </c>
      <c r="H1434">
        <f t="shared" si="44"/>
        <v>2.3828474980142927E-2</v>
      </c>
      <c r="I1434">
        <f t="shared" si="45"/>
        <v>2.3828457356199248E-2</v>
      </c>
    </row>
    <row r="1435" spans="1:9" x14ac:dyDescent="0.35">
      <c r="A1435" s="1">
        <v>42439</v>
      </c>
      <c r="B1435">
        <v>25.99</v>
      </c>
      <c r="C1435">
        <v>26.17</v>
      </c>
      <c r="D1435">
        <v>25.42</v>
      </c>
      <c r="E1435">
        <v>25.76</v>
      </c>
      <c r="F1435">
        <v>1313000</v>
      </c>
      <c r="G1435">
        <v>25.749243</v>
      </c>
      <c r="H1435">
        <f t="shared" si="44"/>
        <v>-7.7583394973479826E-4</v>
      </c>
      <c r="I1435">
        <f t="shared" si="45"/>
        <v>-7.7580882785222211E-4</v>
      </c>
    </row>
    <row r="1436" spans="1:9" x14ac:dyDescent="0.35">
      <c r="A1436" s="1">
        <v>42440</v>
      </c>
      <c r="B1436">
        <v>26.219999000000001</v>
      </c>
      <c r="C1436">
        <v>27.040001</v>
      </c>
      <c r="D1436">
        <v>26.219999000000001</v>
      </c>
      <c r="E1436">
        <v>26.860001</v>
      </c>
      <c r="F1436">
        <v>1726000</v>
      </c>
      <c r="G1436">
        <v>26.848783999999998</v>
      </c>
      <c r="H1436">
        <f t="shared" si="44"/>
        <v>4.2701902173912995E-2</v>
      </c>
      <c r="I1436">
        <f t="shared" si="45"/>
        <v>4.2701876711482296E-2</v>
      </c>
    </row>
    <row r="1437" spans="1:9" x14ac:dyDescent="0.35">
      <c r="A1437" s="1">
        <v>42443</v>
      </c>
      <c r="B1437">
        <v>27.450001</v>
      </c>
      <c r="C1437">
        <v>27.51</v>
      </c>
      <c r="D1437">
        <v>26.76</v>
      </c>
      <c r="E1437">
        <v>27.17</v>
      </c>
      <c r="F1437">
        <v>1103800</v>
      </c>
      <c r="G1437">
        <v>27.158653999999999</v>
      </c>
      <c r="H1437">
        <f t="shared" si="44"/>
        <v>1.1541287731150913E-2</v>
      </c>
      <c r="I1437">
        <f t="shared" si="45"/>
        <v>1.1541304812910711E-2</v>
      </c>
    </row>
    <row r="1438" spans="1:9" x14ac:dyDescent="0.35">
      <c r="A1438" s="1">
        <v>42444</v>
      </c>
      <c r="B1438">
        <v>26.84</v>
      </c>
      <c r="C1438">
        <v>26.879999000000002</v>
      </c>
      <c r="D1438">
        <v>26.25</v>
      </c>
      <c r="E1438">
        <v>26.459999</v>
      </c>
      <c r="F1438">
        <v>1326300</v>
      </c>
      <c r="G1438">
        <v>26.44895</v>
      </c>
      <c r="H1438">
        <f t="shared" si="44"/>
        <v>-2.6131799779168269E-2</v>
      </c>
      <c r="I1438">
        <f t="shared" si="45"/>
        <v>-2.6131781052183167E-2</v>
      </c>
    </row>
    <row r="1439" spans="1:9" x14ac:dyDescent="0.35">
      <c r="A1439" s="1">
        <v>42445</v>
      </c>
      <c r="B1439">
        <v>26.65</v>
      </c>
      <c r="C1439">
        <v>27.040001</v>
      </c>
      <c r="D1439">
        <v>26.48</v>
      </c>
      <c r="E1439">
        <v>27.040001</v>
      </c>
      <c r="F1439">
        <v>1496800</v>
      </c>
      <c r="G1439">
        <v>27.028708999999999</v>
      </c>
      <c r="H1439">
        <f t="shared" si="44"/>
        <v>2.1919955476944666E-2</v>
      </c>
      <c r="I1439">
        <f t="shared" si="45"/>
        <v>2.1919924987570366E-2</v>
      </c>
    </row>
    <row r="1440" spans="1:9" x14ac:dyDescent="0.35">
      <c r="A1440" s="1">
        <v>42446</v>
      </c>
      <c r="B1440">
        <v>26.940000999999999</v>
      </c>
      <c r="C1440">
        <v>27.190000999999999</v>
      </c>
      <c r="D1440">
        <v>26.700001</v>
      </c>
      <c r="E1440">
        <v>27.129999000000002</v>
      </c>
      <c r="F1440">
        <v>860900</v>
      </c>
      <c r="G1440">
        <v>27.118670000000002</v>
      </c>
      <c r="H1440">
        <f t="shared" si="44"/>
        <v>3.3283282792778506E-3</v>
      </c>
      <c r="I1440">
        <f t="shared" si="45"/>
        <v>3.3283498668028283E-3</v>
      </c>
    </row>
    <row r="1441" spans="1:9" x14ac:dyDescent="0.35">
      <c r="A1441" s="1">
        <v>42447</v>
      </c>
      <c r="B1441">
        <v>27.559999000000001</v>
      </c>
      <c r="C1441">
        <v>27.700001</v>
      </c>
      <c r="D1441">
        <v>27.280000999999999</v>
      </c>
      <c r="E1441">
        <v>27.620000999999998</v>
      </c>
      <c r="F1441">
        <v>1004000</v>
      </c>
      <c r="G1441">
        <v>27.608467000000001</v>
      </c>
      <c r="H1441">
        <f t="shared" si="44"/>
        <v>1.8061261262855073E-2</v>
      </c>
      <c r="I1441">
        <f t="shared" si="45"/>
        <v>1.8061247103932431E-2</v>
      </c>
    </row>
    <row r="1442" spans="1:9" x14ac:dyDescent="0.35">
      <c r="A1442" s="1">
        <v>42450</v>
      </c>
      <c r="B1442">
        <v>27.959999</v>
      </c>
      <c r="C1442">
        <v>28.389999</v>
      </c>
      <c r="D1442">
        <v>27.950001</v>
      </c>
      <c r="E1442">
        <v>28.08</v>
      </c>
      <c r="F1442">
        <v>1057700</v>
      </c>
      <c r="G1442">
        <v>28.068273999999999</v>
      </c>
      <c r="H1442">
        <f t="shared" si="44"/>
        <v>1.6654561308669026E-2</v>
      </c>
      <c r="I1442">
        <f t="shared" si="45"/>
        <v>1.6654564702922398E-2</v>
      </c>
    </row>
    <row r="1443" spans="1:9" x14ac:dyDescent="0.35">
      <c r="A1443" s="1">
        <v>42451</v>
      </c>
      <c r="B1443">
        <v>28.07</v>
      </c>
      <c r="C1443">
        <v>28.26</v>
      </c>
      <c r="D1443">
        <v>27.77</v>
      </c>
      <c r="E1443">
        <v>28.08</v>
      </c>
      <c r="F1443">
        <v>962800</v>
      </c>
      <c r="G1443">
        <v>28.068273999999999</v>
      </c>
      <c r="H1443">
        <f t="shared" si="44"/>
        <v>0</v>
      </c>
      <c r="I1443">
        <f t="shared" si="45"/>
        <v>0</v>
      </c>
    </row>
    <row r="1444" spans="1:9" x14ac:dyDescent="0.35">
      <c r="A1444" s="1">
        <v>42452</v>
      </c>
      <c r="B1444">
        <v>28.030000999999999</v>
      </c>
      <c r="C1444">
        <v>28.030000999999999</v>
      </c>
      <c r="D1444">
        <v>27.309999000000001</v>
      </c>
      <c r="E1444">
        <v>27.52</v>
      </c>
      <c r="F1444">
        <v>1503300</v>
      </c>
      <c r="G1444">
        <v>27.508507999999999</v>
      </c>
      <c r="H1444">
        <f t="shared" si="44"/>
        <v>-1.9943019943019898E-2</v>
      </c>
      <c r="I1444">
        <f t="shared" si="45"/>
        <v>-1.9943014664884625E-2</v>
      </c>
    </row>
    <row r="1445" spans="1:9" x14ac:dyDescent="0.35">
      <c r="A1445" s="1">
        <v>42453</v>
      </c>
      <c r="B1445">
        <v>27.26</v>
      </c>
      <c r="C1445">
        <v>27.59</v>
      </c>
      <c r="D1445">
        <v>26.969999000000001</v>
      </c>
      <c r="E1445">
        <v>27.59</v>
      </c>
      <c r="F1445">
        <v>917700</v>
      </c>
      <c r="G1445">
        <v>27.578479000000002</v>
      </c>
      <c r="H1445">
        <f t="shared" si="44"/>
        <v>2.5436046511628009E-3</v>
      </c>
      <c r="I1445">
        <f t="shared" si="45"/>
        <v>2.5436130523691959E-3</v>
      </c>
    </row>
    <row r="1446" spans="1:9" x14ac:dyDescent="0.35">
      <c r="A1446" s="1">
        <v>42457</v>
      </c>
      <c r="B1446">
        <v>27.309999000000001</v>
      </c>
      <c r="C1446">
        <v>27.379999000000002</v>
      </c>
      <c r="D1446">
        <v>27.01</v>
      </c>
      <c r="E1446">
        <v>27.309999000000001</v>
      </c>
      <c r="F1446">
        <v>712200</v>
      </c>
      <c r="G1446">
        <v>27.298594999999999</v>
      </c>
      <c r="H1446">
        <f t="shared" si="44"/>
        <v>-1.0148640811888316E-2</v>
      </c>
      <c r="I1446">
        <f t="shared" si="45"/>
        <v>-1.0148638001392414E-2</v>
      </c>
    </row>
    <row r="1447" spans="1:9" x14ac:dyDescent="0.35">
      <c r="A1447" s="1">
        <v>42458</v>
      </c>
      <c r="B1447">
        <v>27.73</v>
      </c>
      <c r="C1447">
        <v>28.799999</v>
      </c>
      <c r="D1447">
        <v>27.67</v>
      </c>
      <c r="E1447">
        <v>28.67</v>
      </c>
      <c r="F1447">
        <v>1999600</v>
      </c>
      <c r="G1447">
        <v>28.658028000000002</v>
      </c>
      <c r="H1447">
        <f t="shared" si="44"/>
        <v>4.9798647008372297E-2</v>
      </c>
      <c r="I1447">
        <f t="shared" si="45"/>
        <v>4.9798643483300251E-2</v>
      </c>
    </row>
    <row r="1448" spans="1:9" x14ac:dyDescent="0.35">
      <c r="A1448" s="1">
        <v>42459</v>
      </c>
      <c r="B1448">
        <v>29.209999</v>
      </c>
      <c r="C1448">
        <v>29.459999</v>
      </c>
      <c r="D1448">
        <v>28.799999</v>
      </c>
      <c r="E1448">
        <v>29.030000999999999</v>
      </c>
      <c r="F1448">
        <v>1715500</v>
      </c>
      <c r="G1448">
        <v>29.017878</v>
      </c>
      <c r="H1448">
        <f t="shared" si="44"/>
        <v>1.2556714335542269E-2</v>
      </c>
      <c r="I1448">
        <f t="shared" si="45"/>
        <v>1.2556690920952341E-2</v>
      </c>
    </row>
    <row r="1449" spans="1:9" x14ac:dyDescent="0.35">
      <c r="A1449" s="1">
        <v>42460</v>
      </c>
      <c r="B1449">
        <v>28.940000999999999</v>
      </c>
      <c r="C1449">
        <v>29.190000999999999</v>
      </c>
      <c r="D1449">
        <v>28.9</v>
      </c>
      <c r="E1449">
        <v>29.049999</v>
      </c>
      <c r="F1449">
        <v>881600</v>
      </c>
      <c r="G1449">
        <v>29.037868</v>
      </c>
      <c r="H1449">
        <f t="shared" si="44"/>
        <v>6.8887355532647318E-4</v>
      </c>
      <c r="I1449">
        <f t="shared" si="45"/>
        <v>6.8888565869633725E-4</v>
      </c>
    </row>
    <row r="1450" spans="1:9" x14ac:dyDescent="0.35">
      <c r="A1450" s="1">
        <v>42461</v>
      </c>
      <c r="B1450">
        <v>28.299999</v>
      </c>
      <c r="C1450">
        <v>28.76</v>
      </c>
      <c r="D1450">
        <v>28.1</v>
      </c>
      <c r="E1450">
        <v>28.719999000000001</v>
      </c>
      <c r="F1450">
        <v>912500</v>
      </c>
      <c r="G1450">
        <v>28.708006000000001</v>
      </c>
      <c r="H1450">
        <f t="shared" si="44"/>
        <v>-1.1359725003777049E-2</v>
      </c>
      <c r="I1450">
        <f t="shared" si="45"/>
        <v>-1.1359718282347676E-2</v>
      </c>
    </row>
    <row r="1451" spans="1:9" x14ac:dyDescent="0.35">
      <c r="A1451" s="1">
        <v>42464</v>
      </c>
      <c r="B1451">
        <v>29.200001</v>
      </c>
      <c r="C1451">
        <v>29.469999000000001</v>
      </c>
      <c r="D1451">
        <v>28.91</v>
      </c>
      <c r="E1451">
        <v>28.950001</v>
      </c>
      <c r="F1451">
        <v>1566800</v>
      </c>
      <c r="G1451">
        <v>28.937912000000001</v>
      </c>
      <c r="H1451">
        <f t="shared" si="44"/>
        <v>8.0084264626889053E-3</v>
      </c>
      <c r="I1451">
        <f t="shared" si="45"/>
        <v>8.0084280322360157E-3</v>
      </c>
    </row>
    <row r="1452" spans="1:9" x14ac:dyDescent="0.35">
      <c r="A1452" s="1">
        <v>42465</v>
      </c>
      <c r="B1452">
        <v>27.860001</v>
      </c>
      <c r="C1452">
        <v>27.959999</v>
      </c>
      <c r="D1452">
        <v>27.440000999999999</v>
      </c>
      <c r="E1452">
        <v>27.82</v>
      </c>
      <c r="F1452">
        <v>1474300</v>
      </c>
      <c r="G1452">
        <v>27.808382000000002</v>
      </c>
      <c r="H1452">
        <f t="shared" si="44"/>
        <v>-3.9032848392647722E-2</v>
      </c>
      <c r="I1452">
        <f t="shared" si="45"/>
        <v>-3.9032878391502435E-2</v>
      </c>
    </row>
    <row r="1453" spans="1:9" x14ac:dyDescent="0.35">
      <c r="A1453" s="1">
        <v>42466</v>
      </c>
      <c r="B1453">
        <v>28.02</v>
      </c>
      <c r="C1453">
        <v>28.09</v>
      </c>
      <c r="D1453">
        <v>27.73</v>
      </c>
      <c r="E1453">
        <v>28.059999000000001</v>
      </c>
      <c r="F1453">
        <v>1168900</v>
      </c>
      <c r="G1453">
        <v>28.048282</v>
      </c>
      <c r="H1453">
        <f t="shared" si="44"/>
        <v>8.6268511861970158E-3</v>
      </c>
      <c r="I1453">
        <f t="shared" si="45"/>
        <v>8.6268953008484511E-3</v>
      </c>
    </row>
    <row r="1454" spans="1:9" x14ac:dyDescent="0.35">
      <c r="A1454" s="1">
        <v>42467</v>
      </c>
      <c r="B1454">
        <v>27.91</v>
      </c>
      <c r="C1454">
        <v>28.02</v>
      </c>
      <c r="D1454">
        <v>27.58</v>
      </c>
      <c r="E1454">
        <v>27.709999</v>
      </c>
      <c r="F1454">
        <v>1247000</v>
      </c>
      <c r="G1454">
        <v>27.698428</v>
      </c>
      <c r="H1454">
        <f t="shared" si="44"/>
        <v>-1.2473272005462345E-2</v>
      </c>
      <c r="I1454">
        <f t="shared" si="45"/>
        <v>-1.2473277329427896E-2</v>
      </c>
    </row>
    <row r="1455" spans="1:9" x14ac:dyDescent="0.35">
      <c r="A1455" s="1">
        <v>42468</v>
      </c>
      <c r="B1455">
        <v>27.92</v>
      </c>
      <c r="C1455">
        <v>28.32</v>
      </c>
      <c r="D1455">
        <v>27.91</v>
      </c>
      <c r="E1455">
        <v>28.059999000000001</v>
      </c>
      <c r="F1455">
        <v>877400</v>
      </c>
      <c r="G1455">
        <v>28.048282</v>
      </c>
      <c r="H1455">
        <f t="shared" si="44"/>
        <v>1.2630819654666945E-2</v>
      </c>
      <c r="I1455">
        <f t="shared" si="45"/>
        <v>1.2630825113973997E-2</v>
      </c>
    </row>
    <row r="1456" spans="1:9" x14ac:dyDescent="0.35">
      <c r="A1456" s="1">
        <v>42471</v>
      </c>
      <c r="B1456">
        <v>28.870000999999998</v>
      </c>
      <c r="C1456">
        <v>29.280000999999999</v>
      </c>
      <c r="D1456">
        <v>28.860001</v>
      </c>
      <c r="E1456">
        <v>29.08</v>
      </c>
      <c r="F1456">
        <v>2011800</v>
      </c>
      <c r="G1456">
        <v>29.067855999999999</v>
      </c>
      <c r="H1456">
        <f t="shared" si="44"/>
        <v>3.6350714053838599E-2</v>
      </c>
      <c r="I1456">
        <f t="shared" si="45"/>
        <v>3.6350675595745889E-2</v>
      </c>
    </row>
    <row r="1457" spans="1:9" x14ac:dyDescent="0.35">
      <c r="A1457" s="1">
        <v>42472</v>
      </c>
      <c r="B1457">
        <v>29.469999000000001</v>
      </c>
      <c r="C1457">
        <v>29.74</v>
      </c>
      <c r="D1457">
        <v>29.27</v>
      </c>
      <c r="E1457">
        <v>29.700001</v>
      </c>
      <c r="F1457">
        <v>1387400</v>
      </c>
      <c r="G1457">
        <v>29.687598000000001</v>
      </c>
      <c r="H1457">
        <f t="shared" si="44"/>
        <v>2.1320529573590166E-2</v>
      </c>
      <c r="I1457">
        <f t="shared" si="45"/>
        <v>2.1320526701384589E-2</v>
      </c>
    </row>
    <row r="1458" spans="1:9" x14ac:dyDescent="0.35">
      <c r="A1458" s="1">
        <v>42473</v>
      </c>
      <c r="B1458">
        <v>30.32</v>
      </c>
      <c r="C1458">
        <v>31.1</v>
      </c>
      <c r="D1458">
        <v>30.32</v>
      </c>
      <c r="E1458">
        <v>31.059999000000001</v>
      </c>
      <c r="F1458">
        <v>1767300</v>
      </c>
      <c r="G1458">
        <v>31.047028999999998</v>
      </c>
      <c r="H1458">
        <f t="shared" si="44"/>
        <v>4.5791176909388012E-2</v>
      </c>
      <c r="I1458">
        <f t="shared" si="45"/>
        <v>4.5791208840809457E-2</v>
      </c>
    </row>
    <row r="1459" spans="1:9" x14ac:dyDescent="0.35">
      <c r="A1459" s="1">
        <v>42474</v>
      </c>
      <c r="B1459">
        <v>31.02</v>
      </c>
      <c r="C1459">
        <v>31.34</v>
      </c>
      <c r="D1459">
        <v>30.73</v>
      </c>
      <c r="E1459">
        <v>30.84</v>
      </c>
      <c r="F1459">
        <v>1028200</v>
      </c>
      <c r="G1459">
        <v>30.827121999999999</v>
      </c>
      <c r="H1459">
        <f t="shared" si="44"/>
        <v>-7.0830330677087716E-3</v>
      </c>
      <c r="I1459">
        <f t="shared" si="45"/>
        <v>-7.0830287819165947E-3</v>
      </c>
    </row>
    <row r="1460" spans="1:9" x14ac:dyDescent="0.35">
      <c r="A1460" s="1">
        <v>42475</v>
      </c>
      <c r="B1460">
        <v>30.799999</v>
      </c>
      <c r="C1460">
        <v>31.049999</v>
      </c>
      <c r="D1460">
        <v>30.610001</v>
      </c>
      <c r="E1460">
        <v>31.02</v>
      </c>
      <c r="F1460">
        <v>901900</v>
      </c>
      <c r="G1460">
        <v>31.007047</v>
      </c>
      <c r="H1460">
        <f t="shared" si="44"/>
        <v>5.8365758754863719E-3</v>
      </c>
      <c r="I1460">
        <f t="shared" si="45"/>
        <v>5.8365811767962248E-3</v>
      </c>
    </row>
    <row r="1461" spans="1:9" x14ac:dyDescent="0.35">
      <c r="A1461" s="1">
        <v>42478</v>
      </c>
      <c r="B1461">
        <v>30.49</v>
      </c>
      <c r="C1461">
        <v>30.870000999999998</v>
      </c>
      <c r="D1461">
        <v>30.440000999999999</v>
      </c>
      <c r="E1461">
        <v>30.540001</v>
      </c>
      <c r="F1461">
        <v>1412800</v>
      </c>
      <c r="G1461">
        <v>30.527248</v>
      </c>
      <c r="H1461">
        <f t="shared" si="44"/>
        <v>-1.5473855577047047E-2</v>
      </c>
      <c r="I1461">
        <f t="shared" si="45"/>
        <v>-1.5473869536818513E-2</v>
      </c>
    </row>
    <row r="1462" spans="1:9" x14ac:dyDescent="0.35">
      <c r="A1462" s="1">
        <v>42479</v>
      </c>
      <c r="B1462">
        <v>30.870000999999998</v>
      </c>
      <c r="C1462">
        <v>31.16</v>
      </c>
      <c r="D1462">
        <v>30.610001</v>
      </c>
      <c r="E1462">
        <v>30.790001</v>
      </c>
      <c r="F1462">
        <v>1070700</v>
      </c>
      <c r="G1462">
        <v>30.777142999999999</v>
      </c>
      <c r="H1462">
        <f t="shared" si="44"/>
        <v>8.1859853246239248E-3</v>
      </c>
      <c r="I1462">
        <f t="shared" si="45"/>
        <v>8.185965534790382E-3</v>
      </c>
    </row>
    <row r="1463" spans="1:9" x14ac:dyDescent="0.35">
      <c r="A1463" s="1">
        <v>42480</v>
      </c>
      <c r="B1463">
        <v>30.59</v>
      </c>
      <c r="C1463">
        <v>31</v>
      </c>
      <c r="D1463">
        <v>30.59</v>
      </c>
      <c r="E1463">
        <v>30.799999</v>
      </c>
      <c r="F1463">
        <v>929300</v>
      </c>
      <c r="G1463">
        <v>30.787137000000001</v>
      </c>
      <c r="H1463">
        <f t="shared" si="44"/>
        <v>3.2471580627748298E-4</v>
      </c>
      <c r="I1463">
        <f t="shared" si="45"/>
        <v>3.2472149867849984E-4</v>
      </c>
    </row>
    <row r="1464" spans="1:9" x14ac:dyDescent="0.35">
      <c r="A1464" s="1">
        <v>42481</v>
      </c>
      <c r="B1464">
        <v>31</v>
      </c>
      <c r="C1464">
        <v>31</v>
      </c>
      <c r="D1464">
        <v>30.540001</v>
      </c>
      <c r="E1464">
        <v>30.889999</v>
      </c>
      <c r="F1464">
        <v>964800</v>
      </c>
      <c r="G1464">
        <v>30.877099999999999</v>
      </c>
      <c r="H1464">
        <f t="shared" si="44"/>
        <v>2.9220780169505805E-3</v>
      </c>
      <c r="I1464">
        <f t="shared" si="45"/>
        <v>2.9220969783581158E-3</v>
      </c>
    </row>
    <row r="1465" spans="1:9" x14ac:dyDescent="0.35">
      <c r="A1465" s="1">
        <v>42482</v>
      </c>
      <c r="B1465">
        <v>30.860001</v>
      </c>
      <c r="C1465">
        <v>31.4</v>
      </c>
      <c r="D1465">
        <v>30.860001</v>
      </c>
      <c r="E1465">
        <v>31.299999</v>
      </c>
      <c r="F1465">
        <v>1132000</v>
      </c>
      <c r="G1465">
        <v>31.286929000000001</v>
      </c>
      <c r="H1465">
        <f t="shared" si="44"/>
        <v>1.3272904282062299E-2</v>
      </c>
      <c r="I1465">
        <f t="shared" si="45"/>
        <v>1.3272910992288849E-2</v>
      </c>
    </row>
    <row r="1466" spans="1:9" x14ac:dyDescent="0.35">
      <c r="A1466" s="1">
        <v>42485</v>
      </c>
      <c r="B1466">
        <v>30.93</v>
      </c>
      <c r="C1466">
        <v>30.99</v>
      </c>
      <c r="D1466">
        <v>30.280000999999999</v>
      </c>
      <c r="E1466">
        <v>30.559999000000001</v>
      </c>
      <c r="F1466">
        <v>1053900</v>
      </c>
      <c r="G1466">
        <v>30.547238</v>
      </c>
      <c r="H1466">
        <f t="shared" si="44"/>
        <v>-2.3642173279302611E-2</v>
      </c>
      <c r="I1466">
        <f t="shared" si="45"/>
        <v>-2.3642173381733966E-2</v>
      </c>
    </row>
    <row r="1467" spans="1:9" x14ac:dyDescent="0.35">
      <c r="A1467" s="1">
        <v>42486</v>
      </c>
      <c r="B1467">
        <v>31.15</v>
      </c>
      <c r="C1467">
        <v>31.559999000000001</v>
      </c>
      <c r="D1467">
        <v>31.08</v>
      </c>
      <c r="E1467">
        <v>31.549999</v>
      </c>
      <c r="F1467">
        <v>1165100</v>
      </c>
      <c r="G1467">
        <v>31.536823999999999</v>
      </c>
      <c r="H1467">
        <f t="shared" si="44"/>
        <v>3.2395289018170396E-2</v>
      </c>
      <c r="I1467">
        <f t="shared" si="45"/>
        <v>3.2395269254784975E-2</v>
      </c>
    </row>
    <row r="1468" spans="1:9" x14ac:dyDescent="0.35">
      <c r="A1468" s="1">
        <v>42487</v>
      </c>
      <c r="B1468">
        <v>31.48</v>
      </c>
      <c r="C1468">
        <v>31.690000999999999</v>
      </c>
      <c r="D1468">
        <v>31.25</v>
      </c>
      <c r="E1468">
        <v>31.370000999999998</v>
      </c>
      <c r="F1468">
        <v>946200</v>
      </c>
      <c r="G1468">
        <v>31.356901000000001</v>
      </c>
      <c r="H1468">
        <f t="shared" si="44"/>
        <v>-5.7051665833650648E-3</v>
      </c>
      <c r="I1468">
        <f t="shared" si="45"/>
        <v>-5.7051718334096904E-3</v>
      </c>
    </row>
    <row r="1469" spans="1:9" x14ac:dyDescent="0.35">
      <c r="A1469" s="1">
        <v>42488</v>
      </c>
      <c r="B1469">
        <v>31.030000999999999</v>
      </c>
      <c r="C1469">
        <v>31.24</v>
      </c>
      <c r="D1469">
        <v>30.620000999999998</v>
      </c>
      <c r="E1469">
        <v>30.709999</v>
      </c>
      <c r="F1469">
        <v>762500</v>
      </c>
      <c r="G1469">
        <v>30.697175000000001</v>
      </c>
      <c r="H1469">
        <f t="shared" si="44"/>
        <v>-2.1039272520265419E-2</v>
      </c>
      <c r="I1469">
        <f t="shared" si="45"/>
        <v>-2.1039260225364717E-2</v>
      </c>
    </row>
    <row r="1470" spans="1:9" x14ac:dyDescent="0.35">
      <c r="A1470" s="1">
        <v>42489</v>
      </c>
      <c r="B1470">
        <v>30.59</v>
      </c>
      <c r="C1470">
        <v>30.700001</v>
      </c>
      <c r="D1470">
        <v>30.209999</v>
      </c>
      <c r="E1470">
        <v>30.379999000000002</v>
      </c>
      <c r="F1470">
        <v>838700</v>
      </c>
      <c r="G1470">
        <v>30.367312999999999</v>
      </c>
      <c r="H1470">
        <f t="shared" si="44"/>
        <v>-1.0745685794388931E-2</v>
      </c>
      <c r="I1470">
        <f t="shared" si="45"/>
        <v>-1.0745679366260971E-2</v>
      </c>
    </row>
    <row r="1471" spans="1:9" x14ac:dyDescent="0.35">
      <c r="A1471" s="1">
        <v>42492</v>
      </c>
      <c r="B1471">
        <v>30.540001</v>
      </c>
      <c r="C1471">
        <v>30.68</v>
      </c>
      <c r="D1471">
        <v>30.290001</v>
      </c>
      <c r="E1471">
        <v>30.5</v>
      </c>
      <c r="F1471">
        <v>741900</v>
      </c>
      <c r="G1471">
        <v>30.487264</v>
      </c>
      <c r="H1471">
        <f t="shared" si="44"/>
        <v>3.9500001300197037E-3</v>
      </c>
      <c r="I1471">
        <f t="shared" si="45"/>
        <v>3.9500037425109153E-3</v>
      </c>
    </row>
    <row r="1472" spans="1:9" x14ac:dyDescent="0.35">
      <c r="A1472" s="1">
        <v>42493</v>
      </c>
      <c r="B1472">
        <v>30.549999</v>
      </c>
      <c r="C1472">
        <v>30.549999</v>
      </c>
      <c r="D1472">
        <v>29.98</v>
      </c>
      <c r="E1472">
        <v>30.1</v>
      </c>
      <c r="F1472">
        <v>1548800</v>
      </c>
      <c r="G1472">
        <v>30.087430999999999</v>
      </c>
      <c r="H1472">
        <f t="shared" si="44"/>
        <v>-1.3114754098360609E-2</v>
      </c>
      <c r="I1472">
        <f t="shared" si="45"/>
        <v>-1.3114755066246712E-2</v>
      </c>
    </row>
    <row r="1473" spans="1:9" x14ac:dyDescent="0.35">
      <c r="A1473" s="1">
        <v>42494</v>
      </c>
      <c r="B1473">
        <v>28.68</v>
      </c>
      <c r="C1473">
        <v>28.700001</v>
      </c>
      <c r="D1473">
        <v>28.040001</v>
      </c>
      <c r="E1473">
        <v>28.379999000000002</v>
      </c>
      <c r="F1473">
        <v>1840100</v>
      </c>
      <c r="G1473">
        <v>28.368148000000001</v>
      </c>
      <c r="H1473">
        <f t="shared" si="44"/>
        <v>-5.71428903654485E-2</v>
      </c>
      <c r="I1473">
        <f t="shared" si="45"/>
        <v>-5.714289797623457E-2</v>
      </c>
    </row>
    <row r="1474" spans="1:9" x14ac:dyDescent="0.35">
      <c r="A1474" s="1">
        <v>42495</v>
      </c>
      <c r="B1474">
        <v>29.01</v>
      </c>
      <c r="C1474">
        <v>29.190000999999999</v>
      </c>
      <c r="D1474">
        <v>28.780000999999999</v>
      </c>
      <c r="E1474">
        <v>29.02</v>
      </c>
      <c r="F1474">
        <v>1313700</v>
      </c>
      <c r="G1474">
        <v>29.007881999999999</v>
      </c>
      <c r="H1474">
        <f t="shared" si="44"/>
        <v>2.255112834922926E-2</v>
      </c>
      <c r="I1474">
        <f t="shared" si="45"/>
        <v>2.2551137282560606E-2</v>
      </c>
    </row>
    <row r="1475" spans="1:9" x14ac:dyDescent="0.35">
      <c r="A1475" s="1">
        <v>42496</v>
      </c>
      <c r="B1475">
        <v>29.530000999999999</v>
      </c>
      <c r="C1475">
        <v>29.860001</v>
      </c>
      <c r="D1475">
        <v>29.5</v>
      </c>
      <c r="E1475">
        <v>29.58</v>
      </c>
      <c r="F1475">
        <v>1320700</v>
      </c>
      <c r="G1475">
        <v>29.567647999999998</v>
      </c>
      <c r="H1475">
        <f t="shared" si="44"/>
        <v>1.9297036526533383E-2</v>
      </c>
      <c r="I1475">
        <f t="shared" si="45"/>
        <v>1.9297031062109251E-2</v>
      </c>
    </row>
    <row r="1476" spans="1:9" x14ac:dyDescent="0.35">
      <c r="A1476" s="1">
        <v>42499</v>
      </c>
      <c r="B1476">
        <v>29.83</v>
      </c>
      <c r="C1476">
        <v>30</v>
      </c>
      <c r="D1476">
        <v>29.26</v>
      </c>
      <c r="E1476">
        <v>29.49</v>
      </c>
      <c r="F1476">
        <v>1539500</v>
      </c>
      <c r="G1476">
        <v>29.477685000000001</v>
      </c>
      <c r="H1476">
        <f t="shared" ref="H1476:H1513" si="46">(E1476-E1475)/E1475</f>
        <v>-3.0425963488843765E-3</v>
      </c>
      <c r="I1476">
        <f t="shared" ref="I1476:I1513" si="47">(G1476-G1475)/G1475</f>
        <v>-3.0426160376367225E-3</v>
      </c>
    </row>
    <row r="1477" spans="1:9" x14ac:dyDescent="0.35">
      <c r="A1477" s="1">
        <v>42500</v>
      </c>
      <c r="B1477">
        <v>29.049999</v>
      </c>
      <c r="C1477">
        <v>29.190000999999999</v>
      </c>
      <c r="D1477">
        <v>28.67</v>
      </c>
      <c r="E1477">
        <v>29.049999</v>
      </c>
      <c r="F1477">
        <v>1828100</v>
      </c>
      <c r="G1477">
        <v>29.037868</v>
      </c>
      <c r="H1477">
        <f t="shared" si="46"/>
        <v>-1.4920345879959267E-2</v>
      </c>
      <c r="I1477">
        <f t="shared" si="47"/>
        <v>-1.4920337197442792E-2</v>
      </c>
    </row>
    <row r="1478" spans="1:9" x14ac:dyDescent="0.35">
      <c r="A1478" s="1">
        <v>42501</v>
      </c>
      <c r="B1478">
        <v>28.43</v>
      </c>
      <c r="C1478">
        <v>28.52</v>
      </c>
      <c r="D1478">
        <v>28.049999</v>
      </c>
      <c r="E1478">
        <v>28.15</v>
      </c>
      <c r="F1478">
        <v>1656200</v>
      </c>
      <c r="G1478">
        <v>28.138244</v>
      </c>
      <c r="H1478">
        <f t="shared" si="46"/>
        <v>-3.0981033768710323E-2</v>
      </c>
      <c r="I1478">
        <f t="shared" si="47"/>
        <v>-3.0981062383781045E-2</v>
      </c>
    </row>
    <row r="1479" spans="1:9" x14ac:dyDescent="0.35">
      <c r="A1479" s="1">
        <v>42502</v>
      </c>
      <c r="B1479">
        <v>28.68</v>
      </c>
      <c r="C1479">
        <v>28.940000999999999</v>
      </c>
      <c r="D1479">
        <v>28.58</v>
      </c>
      <c r="E1479">
        <v>28.77</v>
      </c>
      <c r="F1479">
        <v>1057300</v>
      </c>
      <c r="G1479">
        <v>28.757985999999999</v>
      </c>
      <c r="H1479">
        <f t="shared" si="46"/>
        <v>2.2024866785079967E-2</v>
      </c>
      <c r="I1479">
        <f t="shared" si="47"/>
        <v>2.2024899634817251E-2</v>
      </c>
    </row>
    <row r="1480" spans="1:9" x14ac:dyDescent="0.35">
      <c r="A1480" s="1">
        <v>42503</v>
      </c>
      <c r="B1480">
        <v>28.92</v>
      </c>
      <c r="C1480">
        <v>29.370000999999998</v>
      </c>
      <c r="D1480">
        <v>28.75</v>
      </c>
      <c r="E1480">
        <v>28.77</v>
      </c>
      <c r="F1480">
        <v>1138200</v>
      </c>
      <c r="G1480">
        <v>28.757985999999999</v>
      </c>
      <c r="H1480">
        <f t="shared" si="46"/>
        <v>0</v>
      </c>
      <c r="I1480">
        <f t="shared" si="47"/>
        <v>0</v>
      </c>
    </row>
    <row r="1481" spans="1:9" x14ac:dyDescent="0.35">
      <c r="A1481" s="1">
        <v>42506</v>
      </c>
      <c r="B1481">
        <v>29.110001</v>
      </c>
      <c r="C1481">
        <v>29.42</v>
      </c>
      <c r="D1481">
        <v>29.09</v>
      </c>
      <c r="E1481">
        <v>29.299999</v>
      </c>
      <c r="F1481">
        <v>977300</v>
      </c>
      <c r="G1481">
        <v>29.287763999999999</v>
      </c>
      <c r="H1481">
        <f t="shared" si="46"/>
        <v>1.8421932568647902E-2</v>
      </c>
      <c r="I1481">
        <f t="shared" si="47"/>
        <v>1.8421943734168323E-2</v>
      </c>
    </row>
    <row r="1482" spans="1:9" x14ac:dyDescent="0.35">
      <c r="A1482" s="1">
        <v>42507</v>
      </c>
      <c r="B1482">
        <v>28.83</v>
      </c>
      <c r="C1482">
        <v>28.950001</v>
      </c>
      <c r="D1482">
        <v>27.969999000000001</v>
      </c>
      <c r="E1482">
        <v>28.23</v>
      </c>
      <c r="F1482">
        <v>2058800</v>
      </c>
      <c r="G1482">
        <v>28.218211</v>
      </c>
      <c r="H1482">
        <f t="shared" si="46"/>
        <v>-3.6518738447738487E-2</v>
      </c>
      <c r="I1482">
        <f t="shared" si="47"/>
        <v>-3.6518765993880556E-2</v>
      </c>
    </row>
    <row r="1483" spans="1:9" x14ac:dyDescent="0.35">
      <c r="A1483" s="1">
        <v>42508</v>
      </c>
      <c r="B1483">
        <v>28.26</v>
      </c>
      <c r="C1483">
        <v>28.85</v>
      </c>
      <c r="D1483">
        <v>28.16</v>
      </c>
      <c r="E1483">
        <v>28.59</v>
      </c>
      <c r="F1483">
        <v>1449500</v>
      </c>
      <c r="G1483">
        <v>28.578061000000002</v>
      </c>
      <c r="H1483">
        <f t="shared" si="46"/>
        <v>1.2752391073326229E-2</v>
      </c>
      <c r="I1483">
        <f t="shared" si="47"/>
        <v>1.2752403049222417E-2</v>
      </c>
    </row>
    <row r="1484" spans="1:9" x14ac:dyDescent="0.35">
      <c r="A1484" s="1">
        <v>42509</v>
      </c>
      <c r="B1484">
        <v>28.34</v>
      </c>
      <c r="C1484">
        <v>28.610001</v>
      </c>
      <c r="D1484">
        <v>28.139999</v>
      </c>
      <c r="E1484">
        <v>28.440000999999999</v>
      </c>
      <c r="F1484">
        <v>1068300</v>
      </c>
      <c r="G1484">
        <v>28.428124</v>
      </c>
      <c r="H1484">
        <f t="shared" si="46"/>
        <v>-5.2465547394194159E-3</v>
      </c>
      <c r="I1484">
        <f t="shared" si="47"/>
        <v>-5.246577085828227E-3</v>
      </c>
    </row>
    <row r="1485" spans="1:9" x14ac:dyDescent="0.35">
      <c r="A1485" s="1">
        <v>42510</v>
      </c>
      <c r="B1485">
        <v>28.32</v>
      </c>
      <c r="C1485">
        <v>28.809999000000001</v>
      </c>
      <c r="D1485">
        <v>28.280000999999999</v>
      </c>
      <c r="E1485">
        <v>28.74</v>
      </c>
      <c r="F1485">
        <v>935400</v>
      </c>
      <c r="G1485">
        <v>28.727997999999999</v>
      </c>
      <c r="H1485">
        <f t="shared" si="46"/>
        <v>1.0548487674103798E-2</v>
      </c>
      <c r="I1485">
        <f t="shared" si="47"/>
        <v>1.0548497677862917E-2</v>
      </c>
    </row>
    <row r="1486" spans="1:9" x14ac:dyDescent="0.35">
      <c r="A1486" s="1">
        <v>42513</v>
      </c>
      <c r="B1486">
        <v>28.299999</v>
      </c>
      <c r="C1486">
        <v>28.370000999999998</v>
      </c>
      <c r="D1486">
        <v>27.950001</v>
      </c>
      <c r="E1486">
        <v>28.049999</v>
      </c>
      <c r="F1486">
        <v>1181500</v>
      </c>
      <c r="G1486">
        <v>28.038285999999999</v>
      </c>
      <c r="H1486">
        <f t="shared" si="46"/>
        <v>-2.4008385525400099E-2</v>
      </c>
      <c r="I1486">
        <f t="shared" si="47"/>
        <v>-2.4008355890306039E-2</v>
      </c>
    </row>
    <row r="1487" spans="1:9" x14ac:dyDescent="0.35">
      <c r="A1487" s="1">
        <v>42514</v>
      </c>
      <c r="B1487">
        <v>28.6</v>
      </c>
      <c r="C1487">
        <v>29.24</v>
      </c>
      <c r="D1487">
        <v>28.5</v>
      </c>
      <c r="E1487">
        <v>29.15</v>
      </c>
      <c r="F1487">
        <v>2177500</v>
      </c>
      <c r="G1487">
        <v>29.137827000000001</v>
      </c>
      <c r="H1487">
        <f t="shared" si="46"/>
        <v>3.9215723323198656E-2</v>
      </c>
      <c r="I1487">
        <f t="shared" si="47"/>
        <v>3.9215699561663722E-2</v>
      </c>
    </row>
    <row r="1488" spans="1:9" x14ac:dyDescent="0.35">
      <c r="A1488" s="1">
        <v>42515</v>
      </c>
      <c r="B1488">
        <v>29.34</v>
      </c>
      <c r="C1488">
        <v>29.870000999999998</v>
      </c>
      <c r="D1488">
        <v>29.34</v>
      </c>
      <c r="E1488">
        <v>29.82</v>
      </c>
      <c r="F1488">
        <v>1084000</v>
      </c>
      <c r="G1488">
        <v>29.807547</v>
      </c>
      <c r="H1488">
        <f t="shared" si="46"/>
        <v>2.2984562607204176E-2</v>
      </c>
      <c r="I1488">
        <f t="shared" si="47"/>
        <v>2.2984555437164138E-2</v>
      </c>
    </row>
    <row r="1489" spans="1:9" x14ac:dyDescent="0.35">
      <c r="A1489" s="1">
        <v>42516</v>
      </c>
      <c r="B1489">
        <v>29.700001</v>
      </c>
      <c r="C1489">
        <v>29.85</v>
      </c>
      <c r="D1489">
        <v>29.5</v>
      </c>
      <c r="E1489">
        <v>29.73</v>
      </c>
      <c r="F1489">
        <v>933600</v>
      </c>
      <c r="G1489">
        <v>29.717585</v>
      </c>
      <c r="H1489">
        <f t="shared" si="46"/>
        <v>-3.0181086519114639E-3</v>
      </c>
      <c r="I1489">
        <f t="shared" si="47"/>
        <v>-3.018094712724931E-3</v>
      </c>
    </row>
    <row r="1490" spans="1:9" x14ac:dyDescent="0.35">
      <c r="A1490" s="1">
        <v>42517</v>
      </c>
      <c r="B1490">
        <v>30</v>
      </c>
      <c r="C1490">
        <v>30.139999</v>
      </c>
      <c r="D1490">
        <v>29.59</v>
      </c>
      <c r="E1490">
        <v>29.799999</v>
      </c>
      <c r="F1490">
        <v>1543300</v>
      </c>
      <c r="G1490">
        <v>29.787555000000001</v>
      </c>
      <c r="H1490">
        <f t="shared" si="46"/>
        <v>2.3544904137234863E-3</v>
      </c>
      <c r="I1490">
        <f t="shared" si="47"/>
        <v>2.3544981868480032E-3</v>
      </c>
    </row>
    <row r="1491" spans="1:9" x14ac:dyDescent="0.35">
      <c r="A1491" s="1">
        <v>42521</v>
      </c>
      <c r="B1491">
        <v>33.439999</v>
      </c>
      <c r="C1491">
        <v>33.979999999999997</v>
      </c>
      <c r="D1491">
        <v>33.400002000000001</v>
      </c>
      <c r="E1491">
        <v>33.490001999999997</v>
      </c>
      <c r="F1491">
        <v>7451900</v>
      </c>
      <c r="G1491">
        <v>33.476016999999999</v>
      </c>
      <c r="H1491">
        <f t="shared" si="46"/>
        <v>0.1238256081820673</v>
      </c>
      <c r="I1491">
        <f t="shared" si="47"/>
        <v>0.12382560435054162</v>
      </c>
    </row>
    <row r="1492" spans="1:9" x14ac:dyDescent="0.35">
      <c r="A1492" s="1">
        <v>42522</v>
      </c>
      <c r="B1492">
        <v>32.799999</v>
      </c>
      <c r="C1492">
        <v>33.509998000000003</v>
      </c>
      <c r="D1492">
        <v>32.619999</v>
      </c>
      <c r="E1492">
        <v>33.32</v>
      </c>
      <c r="F1492">
        <v>1658800</v>
      </c>
      <c r="G1492">
        <v>33.306086000000001</v>
      </c>
      <c r="H1492">
        <f t="shared" si="46"/>
        <v>-5.0762015481514954E-3</v>
      </c>
      <c r="I1492">
        <f t="shared" si="47"/>
        <v>-5.0762012697029724E-3</v>
      </c>
    </row>
    <row r="1493" spans="1:9" x14ac:dyDescent="0.35">
      <c r="A1493" s="1">
        <v>42523</v>
      </c>
      <c r="B1493">
        <v>33.299999</v>
      </c>
      <c r="C1493">
        <v>34.189999</v>
      </c>
      <c r="D1493">
        <v>33.18</v>
      </c>
      <c r="E1493">
        <v>34.169998</v>
      </c>
      <c r="F1493">
        <v>1407100</v>
      </c>
      <c r="G1493">
        <v>34.155729000000001</v>
      </c>
      <c r="H1493">
        <f t="shared" si="46"/>
        <v>2.551014405762303E-2</v>
      </c>
      <c r="I1493">
        <f t="shared" si="47"/>
        <v>2.5510142500682918E-2</v>
      </c>
    </row>
    <row r="1494" spans="1:9" x14ac:dyDescent="0.35">
      <c r="A1494" s="1">
        <v>42524</v>
      </c>
      <c r="B1494">
        <v>33.939999</v>
      </c>
      <c r="C1494">
        <v>34.369999</v>
      </c>
      <c r="D1494">
        <v>33.639999000000003</v>
      </c>
      <c r="E1494">
        <v>34.279998999999997</v>
      </c>
      <c r="F1494">
        <v>1284200</v>
      </c>
      <c r="G1494">
        <v>34.265684</v>
      </c>
      <c r="H1494">
        <f t="shared" si="46"/>
        <v>3.2192275808736338E-3</v>
      </c>
      <c r="I1494">
        <f t="shared" si="47"/>
        <v>3.2192256824616263E-3</v>
      </c>
    </row>
    <row r="1495" spans="1:9" x14ac:dyDescent="0.35">
      <c r="A1495" s="1">
        <v>42527</v>
      </c>
      <c r="B1495">
        <v>34.409999999999997</v>
      </c>
      <c r="C1495">
        <v>35</v>
      </c>
      <c r="D1495">
        <v>34.380001</v>
      </c>
      <c r="E1495">
        <v>34.919998</v>
      </c>
      <c r="F1495">
        <v>1751300</v>
      </c>
      <c r="G1495">
        <v>34.905416000000002</v>
      </c>
      <c r="H1495">
        <f t="shared" si="46"/>
        <v>1.8669749669479371E-2</v>
      </c>
      <c r="I1495">
        <f t="shared" si="47"/>
        <v>1.8669757183309172E-2</v>
      </c>
    </row>
    <row r="1496" spans="1:9" x14ac:dyDescent="0.35">
      <c r="A1496" s="1">
        <v>42528</v>
      </c>
      <c r="B1496">
        <v>34.919998</v>
      </c>
      <c r="C1496">
        <v>35.419998</v>
      </c>
      <c r="D1496">
        <v>34.790000999999997</v>
      </c>
      <c r="E1496">
        <v>35.25</v>
      </c>
      <c r="F1496">
        <v>1734700</v>
      </c>
      <c r="G1496">
        <v>35.235280000000003</v>
      </c>
      <c r="H1496">
        <f t="shared" si="46"/>
        <v>9.4502296363247317E-3</v>
      </c>
      <c r="I1496">
        <f t="shared" si="47"/>
        <v>9.4502239996223109E-3</v>
      </c>
    </row>
    <row r="1497" spans="1:9" x14ac:dyDescent="0.35">
      <c r="A1497" s="1">
        <v>42529</v>
      </c>
      <c r="B1497">
        <v>35.200001</v>
      </c>
      <c r="C1497">
        <v>35.599997999999999</v>
      </c>
      <c r="D1497">
        <v>34.900002000000001</v>
      </c>
      <c r="E1497">
        <v>35.599997999999999</v>
      </c>
      <c r="F1497">
        <v>2277100</v>
      </c>
      <c r="G1497">
        <v>35.585132000000002</v>
      </c>
      <c r="H1497">
        <f t="shared" si="46"/>
        <v>9.9290212765957269E-3</v>
      </c>
      <c r="I1497">
        <f t="shared" si="47"/>
        <v>9.9290256810786928E-3</v>
      </c>
    </row>
    <row r="1498" spans="1:9" x14ac:dyDescent="0.35">
      <c r="A1498" s="1">
        <v>42530</v>
      </c>
      <c r="B1498">
        <v>35.090000000000003</v>
      </c>
      <c r="C1498">
        <v>35.279998999999997</v>
      </c>
      <c r="D1498">
        <v>34.959999000000003</v>
      </c>
      <c r="E1498">
        <v>35.18</v>
      </c>
      <c r="F1498">
        <v>1478300</v>
      </c>
      <c r="G1498">
        <v>35.165309000000001</v>
      </c>
      <c r="H1498">
        <f t="shared" si="46"/>
        <v>-1.1797697292005456E-2</v>
      </c>
      <c r="I1498">
        <f t="shared" si="47"/>
        <v>-1.1797708098989234E-2</v>
      </c>
    </row>
    <row r="1499" spans="1:9" x14ac:dyDescent="0.35">
      <c r="A1499" s="1">
        <v>42531</v>
      </c>
      <c r="B1499">
        <v>34.240001999999997</v>
      </c>
      <c r="C1499">
        <v>34.340000000000003</v>
      </c>
      <c r="D1499">
        <v>33.950001</v>
      </c>
      <c r="E1499">
        <v>34.130001</v>
      </c>
      <c r="F1499">
        <v>1329800</v>
      </c>
      <c r="G1499">
        <v>34.115749000000001</v>
      </c>
      <c r="H1499">
        <f t="shared" si="46"/>
        <v>-2.9846475270039786E-2</v>
      </c>
      <c r="I1499">
        <f t="shared" si="47"/>
        <v>-2.9846460328274083E-2</v>
      </c>
    </row>
    <row r="1500" spans="1:9" x14ac:dyDescent="0.35">
      <c r="A1500" s="1">
        <v>42534</v>
      </c>
      <c r="B1500">
        <v>33.439999</v>
      </c>
      <c r="C1500">
        <v>33.93</v>
      </c>
      <c r="D1500">
        <v>33.360000999999997</v>
      </c>
      <c r="E1500">
        <v>33.560001</v>
      </c>
      <c r="F1500">
        <v>1838500</v>
      </c>
      <c r="G1500">
        <v>33.545986999999997</v>
      </c>
      <c r="H1500">
        <f t="shared" si="46"/>
        <v>-1.6700849203022301E-2</v>
      </c>
      <c r="I1500">
        <f t="shared" si="47"/>
        <v>-1.6700849804001206E-2</v>
      </c>
    </row>
    <row r="1501" spans="1:9" x14ac:dyDescent="0.35">
      <c r="A1501" s="1">
        <v>42535</v>
      </c>
      <c r="B1501">
        <v>33.470001000000003</v>
      </c>
      <c r="C1501">
        <v>33.700001</v>
      </c>
      <c r="D1501">
        <v>33.080002</v>
      </c>
      <c r="E1501">
        <v>33.369999</v>
      </c>
      <c r="F1501">
        <v>1304800</v>
      </c>
      <c r="G1501">
        <v>33.356064000000003</v>
      </c>
      <c r="H1501">
        <f t="shared" si="46"/>
        <v>-5.661561213898646E-3</v>
      </c>
      <c r="I1501">
        <f t="shared" si="47"/>
        <v>-5.6615713825917003E-3</v>
      </c>
    </row>
    <row r="1502" spans="1:9" x14ac:dyDescent="0.35">
      <c r="A1502" s="1">
        <v>42536</v>
      </c>
      <c r="B1502">
        <v>33.770000000000003</v>
      </c>
      <c r="C1502">
        <v>34.259998000000003</v>
      </c>
      <c r="D1502">
        <v>33.68</v>
      </c>
      <c r="E1502">
        <v>33.939999</v>
      </c>
      <c r="F1502">
        <v>1375800</v>
      </c>
      <c r="G1502">
        <v>33.925826000000001</v>
      </c>
      <c r="H1502">
        <f t="shared" si="46"/>
        <v>1.7081211180138191E-2</v>
      </c>
      <c r="I1502">
        <f t="shared" si="47"/>
        <v>1.7081211979926562E-2</v>
      </c>
    </row>
    <row r="1503" spans="1:9" x14ac:dyDescent="0.35">
      <c r="A1503" s="1">
        <v>42537</v>
      </c>
      <c r="B1503">
        <v>33.729999999999997</v>
      </c>
      <c r="C1503">
        <v>34.43</v>
      </c>
      <c r="D1503">
        <v>33.610000999999997</v>
      </c>
      <c r="E1503">
        <v>34.330002</v>
      </c>
      <c r="F1503">
        <v>1520600</v>
      </c>
      <c r="G1503">
        <v>34.315666</v>
      </c>
      <c r="H1503">
        <f t="shared" si="46"/>
        <v>1.1490954964376991E-2</v>
      </c>
      <c r="I1503">
        <f t="shared" si="47"/>
        <v>1.1490950876184991E-2</v>
      </c>
    </row>
    <row r="1504" spans="1:9" x14ac:dyDescent="0.35">
      <c r="A1504" s="1">
        <v>42538</v>
      </c>
      <c r="B1504">
        <v>34.540000999999997</v>
      </c>
      <c r="C1504">
        <v>35</v>
      </c>
      <c r="D1504">
        <v>34.400002000000001</v>
      </c>
      <c r="E1504">
        <v>34.830002</v>
      </c>
      <c r="F1504">
        <v>1968100</v>
      </c>
      <c r="G1504">
        <v>34.815457000000002</v>
      </c>
      <c r="H1504">
        <f t="shared" si="46"/>
        <v>1.4564519978763764E-2</v>
      </c>
      <c r="I1504">
        <f t="shared" si="47"/>
        <v>1.4564514061886542E-2</v>
      </c>
    </row>
    <row r="1505" spans="1:9" x14ac:dyDescent="0.35">
      <c r="A1505" s="1">
        <v>42541</v>
      </c>
      <c r="B1505">
        <v>35.82</v>
      </c>
      <c r="C1505">
        <v>35.959999000000003</v>
      </c>
      <c r="D1505">
        <v>35.669998</v>
      </c>
      <c r="E1505">
        <v>35.669998</v>
      </c>
      <c r="F1505">
        <v>1905600</v>
      </c>
      <c r="G1505">
        <v>35.655102999999997</v>
      </c>
      <c r="H1505">
        <f t="shared" si="46"/>
        <v>2.4117024167842404E-2</v>
      </c>
      <c r="I1505">
        <f t="shared" si="47"/>
        <v>2.4117046632476911E-2</v>
      </c>
    </row>
    <row r="1506" spans="1:9" x14ac:dyDescent="0.35">
      <c r="A1506" s="1">
        <v>42542</v>
      </c>
      <c r="B1506">
        <v>35.669998</v>
      </c>
      <c r="C1506">
        <v>36</v>
      </c>
      <c r="D1506">
        <v>35.459999000000003</v>
      </c>
      <c r="E1506">
        <v>35.849997999999999</v>
      </c>
      <c r="F1506">
        <v>1439500</v>
      </c>
      <c r="G1506">
        <v>35.835028000000001</v>
      </c>
      <c r="H1506">
        <f t="shared" si="46"/>
        <v>5.0462576420665824E-3</v>
      </c>
      <c r="I1506">
        <f t="shared" si="47"/>
        <v>5.0462622419013723E-3</v>
      </c>
    </row>
    <row r="1507" spans="1:9" x14ac:dyDescent="0.35">
      <c r="A1507" s="1">
        <v>42543</v>
      </c>
      <c r="B1507">
        <v>35.360000999999997</v>
      </c>
      <c r="C1507">
        <v>35.950001</v>
      </c>
      <c r="D1507">
        <v>35.209999000000003</v>
      </c>
      <c r="E1507">
        <v>35.849997999999999</v>
      </c>
      <c r="F1507">
        <v>2507300</v>
      </c>
      <c r="G1507">
        <v>35.835028000000001</v>
      </c>
      <c r="H1507">
        <f t="shared" si="46"/>
        <v>0</v>
      </c>
      <c r="I1507">
        <f t="shared" si="47"/>
        <v>0</v>
      </c>
    </row>
    <row r="1508" spans="1:9" x14ac:dyDescent="0.35">
      <c r="A1508" s="1">
        <v>42544</v>
      </c>
      <c r="B1508">
        <v>36.090000000000003</v>
      </c>
      <c r="C1508">
        <v>36.799999</v>
      </c>
      <c r="D1508">
        <v>36.090000000000003</v>
      </c>
      <c r="E1508">
        <v>36.790000999999997</v>
      </c>
      <c r="F1508">
        <v>1685000</v>
      </c>
      <c r="G1508">
        <v>36.774638000000003</v>
      </c>
      <c r="H1508">
        <f t="shared" si="46"/>
        <v>2.6220447766831041E-2</v>
      </c>
      <c r="I1508">
        <f t="shared" si="47"/>
        <v>2.6220434374992028E-2</v>
      </c>
    </row>
    <row r="1509" spans="1:9" x14ac:dyDescent="0.35">
      <c r="A1509" s="1">
        <v>42545</v>
      </c>
      <c r="B1509">
        <v>33.509998000000003</v>
      </c>
      <c r="C1509">
        <v>34.200001</v>
      </c>
      <c r="D1509">
        <v>33.509998000000003</v>
      </c>
      <c r="E1509">
        <v>33.889999000000003</v>
      </c>
      <c r="F1509">
        <v>2450400</v>
      </c>
      <c r="G1509">
        <v>33.875847</v>
      </c>
      <c r="H1509">
        <f t="shared" si="46"/>
        <v>-7.8825820091714419E-2</v>
      </c>
      <c r="I1509">
        <f t="shared" si="47"/>
        <v>-7.8825820120921444E-2</v>
      </c>
    </row>
    <row r="1510" spans="1:9" x14ac:dyDescent="0.35">
      <c r="A1510" s="1">
        <v>42548</v>
      </c>
      <c r="B1510">
        <v>33.220001000000003</v>
      </c>
      <c r="C1510">
        <v>33.279998999999997</v>
      </c>
      <c r="D1510">
        <v>32.020000000000003</v>
      </c>
      <c r="E1510">
        <v>32.220001000000003</v>
      </c>
      <c r="F1510">
        <v>3953200</v>
      </c>
      <c r="G1510">
        <v>32.206546000000003</v>
      </c>
      <c r="H1510">
        <f t="shared" si="46"/>
        <v>-4.9277015322425934E-2</v>
      </c>
      <c r="I1510">
        <f t="shared" si="47"/>
        <v>-4.9277026195094019E-2</v>
      </c>
    </row>
    <row r="1511" spans="1:9" x14ac:dyDescent="0.35">
      <c r="A1511" s="1">
        <v>42549</v>
      </c>
      <c r="B1511">
        <v>32.669998</v>
      </c>
      <c r="C1511">
        <v>33.400002000000001</v>
      </c>
      <c r="D1511">
        <v>32.520000000000003</v>
      </c>
      <c r="E1511">
        <v>33.369999</v>
      </c>
      <c r="F1511">
        <v>2632200</v>
      </c>
      <c r="G1511">
        <v>33.356064000000003</v>
      </c>
      <c r="H1511">
        <f t="shared" si="46"/>
        <v>3.569205351669593E-2</v>
      </c>
      <c r="I1511">
        <f t="shared" si="47"/>
        <v>3.5692060862409787E-2</v>
      </c>
    </row>
    <row r="1512" spans="1:9" x14ac:dyDescent="0.35">
      <c r="A1512" s="1">
        <v>42550</v>
      </c>
      <c r="B1512">
        <v>33.580002</v>
      </c>
      <c r="C1512">
        <v>33.740001999999997</v>
      </c>
      <c r="D1512">
        <v>33.130001</v>
      </c>
      <c r="E1512">
        <v>33.659999999999997</v>
      </c>
      <c r="F1512">
        <v>1850300</v>
      </c>
      <c r="G1512">
        <v>33.645944</v>
      </c>
      <c r="H1512">
        <f t="shared" si="46"/>
        <v>8.6904707428968348E-3</v>
      </c>
      <c r="I1512">
        <f t="shared" si="47"/>
        <v>8.6904737921115801E-3</v>
      </c>
    </row>
    <row r="1513" spans="1:9" x14ac:dyDescent="0.35">
      <c r="A1513" s="1">
        <v>42551</v>
      </c>
      <c r="B1513">
        <v>33.950001</v>
      </c>
      <c r="C1513">
        <v>34.68</v>
      </c>
      <c r="D1513">
        <v>33.590000000000003</v>
      </c>
      <c r="E1513">
        <v>34.669998</v>
      </c>
      <c r="F1513">
        <v>1709600</v>
      </c>
      <c r="G1513">
        <v>34.655520000000003</v>
      </c>
      <c r="H1513">
        <f t="shared" si="46"/>
        <v>3.0005882352941271E-2</v>
      </c>
      <c r="I1513">
        <f t="shared" si="47"/>
        <v>3.0005875299560704E-2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1FBD-0211-48B5-A3F4-677CBD4BAE2A}">
  <sheetPr codeName="Sheet5"/>
  <dimension ref="A1:S1513"/>
  <sheetViews>
    <sheetView topLeftCell="A8" workbookViewId="0">
      <selection activeCell="L31" sqref="L31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25.790001</v>
      </c>
      <c r="C2">
        <v>30.42</v>
      </c>
      <c r="D2">
        <v>23.299999</v>
      </c>
      <c r="E2">
        <v>23.83</v>
      </c>
      <c r="F2">
        <v>17187100</v>
      </c>
      <c r="G2">
        <v>23.83</v>
      </c>
      <c r="L2" t="s">
        <v>20</v>
      </c>
      <c r="M2" t="s">
        <v>21</v>
      </c>
    </row>
    <row r="3" spans="1:13" x14ac:dyDescent="0.35">
      <c r="A3" s="1">
        <v>40360</v>
      </c>
      <c r="B3">
        <v>25</v>
      </c>
      <c r="C3">
        <v>25.92</v>
      </c>
      <c r="D3">
        <v>20.27</v>
      </c>
      <c r="E3">
        <v>21.959999</v>
      </c>
      <c r="F3">
        <v>8218800</v>
      </c>
      <c r="G3">
        <v>21.959999</v>
      </c>
      <c r="H3">
        <f>(E3-E2)/E2</f>
        <v>-7.8472555602182067E-2</v>
      </c>
      <c r="I3">
        <f>(G3-G2)/G2</f>
        <v>-7.8472555602182067E-2</v>
      </c>
      <c r="K3" t="s">
        <v>23</v>
      </c>
      <c r="L3">
        <f>AVERAGE(H3:H1513)</f>
        <v>2.0281440931538973E-3</v>
      </c>
      <c r="M3">
        <f>AVERAGE(I3:I1513)</f>
        <v>2.0281440931538973E-3</v>
      </c>
    </row>
    <row r="4" spans="1:13" x14ac:dyDescent="0.35">
      <c r="A4" s="1">
        <v>40361</v>
      </c>
      <c r="B4">
        <v>23</v>
      </c>
      <c r="C4">
        <v>23.1</v>
      </c>
      <c r="D4">
        <v>18.709999</v>
      </c>
      <c r="E4">
        <v>19.200001</v>
      </c>
      <c r="F4">
        <v>5139800</v>
      </c>
      <c r="G4">
        <v>19.200001</v>
      </c>
      <c r="H4">
        <f t="shared" ref="H4:H67" si="0">(E4-E3)/E3</f>
        <v>-0.12568297475787679</v>
      </c>
      <c r="I4">
        <f t="shared" ref="I4:I67" si="1">(G4-G3)/G3</f>
        <v>-0.12568297475787679</v>
      </c>
      <c r="K4" t="s">
        <v>25</v>
      </c>
      <c r="L4">
        <f>MEDIAN(H3:H1513)</f>
        <v>9.0121672369465286E-4</v>
      </c>
      <c r="M4">
        <f>MEDIAN(I3:I1513)</f>
        <v>9.0121672369465286E-4</v>
      </c>
    </row>
    <row r="5" spans="1:13" x14ac:dyDescent="0.35">
      <c r="A5" s="1">
        <v>40365</v>
      </c>
      <c r="B5">
        <v>20</v>
      </c>
      <c r="C5">
        <v>20</v>
      </c>
      <c r="D5">
        <v>15.83</v>
      </c>
      <c r="E5">
        <v>16.110001</v>
      </c>
      <c r="F5">
        <v>6866900</v>
      </c>
      <c r="G5">
        <v>16.110001</v>
      </c>
      <c r="H5">
        <f t="shared" si="0"/>
        <v>-0.16093749161783896</v>
      </c>
      <c r="I5">
        <f t="shared" si="1"/>
        <v>-0.16093749161783896</v>
      </c>
      <c r="K5" t="s">
        <v>38</v>
      </c>
      <c r="L5">
        <f>MIN(H3:H1513)</f>
        <v>-0.19327430088495576</v>
      </c>
      <c r="M5">
        <f>MIN(I3:I1513)</f>
        <v>-0.19327430088495576</v>
      </c>
    </row>
    <row r="6" spans="1:13" x14ac:dyDescent="0.35">
      <c r="A6" s="1">
        <v>40366</v>
      </c>
      <c r="B6">
        <v>16.399999999999999</v>
      </c>
      <c r="C6">
        <v>16.629999000000002</v>
      </c>
      <c r="D6">
        <v>14.98</v>
      </c>
      <c r="E6">
        <v>15.8</v>
      </c>
      <c r="F6">
        <v>6921700</v>
      </c>
      <c r="G6">
        <v>15.8</v>
      </c>
      <c r="H6">
        <f t="shared" si="0"/>
        <v>-1.9242767272329764E-2</v>
      </c>
      <c r="I6">
        <f t="shared" si="1"/>
        <v>-1.9242767272329764E-2</v>
      </c>
      <c r="K6" t="s">
        <v>39</v>
      </c>
      <c r="L6">
        <f>MAX(H3:H1513)</f>
        <v>0.24395054232029867</v>
      </c>
      <c r="M6">
        <f>MAX(I3:I1513)</f>
        <v>0.24395054232029867</v>
      </c>
    </row>
    <row r="7" spans="1:13" x14ac:dyDescent="0.35">
      <c r="A7" s="1">
        <v>40367</v>
      </c>
      <c r="B7">
        <v>16.139999</v>
      </c>
      <c r="C7">
        <v>17.52</v>
      </c>
      <c r="D7">
        <v>15.57</v>
      </c>
      <c r="E7">
        <v>17.459999</v>
      </c>
      <c r="F7">
        <v>7711400</v>
      </c>
      <c r="G7">
        <v>17.459999</v>
      </c>
      <c r="H7">
        <f t="shared" si="0"/>
        <v>0.10506322784810121</v>
      </c>
      <c r="I7">
        <f t="shared" si="1"/>
        <v>0.10506322784810121</v>
      </c>
      <c r="K7" t="s">
        <v>40</v>
      </c>
      <c r="L7">
        <f>_xlfn.VAR.S(H3:H1513)</f>
        <v>1.1708748189013744E-3</v>
      </c>
      <c r="M7">
        <f>_xlfn.VAR.S(I3:I1513)</f>
        <v>1.1708748189013744E-3</v>
      </c>
    </row>
    <row r="8" spans="1:13" x14ac:dyDescent="0.35">
      <c r="A8" s="1">
        <v>40368</v>
      </c>
      <c r="B8">
        <v>17.579999999999998</v>
      </c>
      <c r="C8">
        <v>17.899999999999999</v>
      </c>
      <c r="D8">
        <v>16.549999</v>
      </c>
      <c r="E8">
        <v>17.399999999999999</v>
      </c>
      <c r="F8">
        <v>4050600</v>
      </c>
      <c r="G8">
        <v>17.399999999999999</v>
      </c>
      <c r="H8">
        <f t="shared" si="0"/>
        <v>-3.4363690398837507E-3</v>
      </c>
      <c r="I8">
        <f t="shared" si="1"/>
        <v>-3.4363690398837507E-3</v>
      </c>
      <c r="K8" t="s">
        <v>41</v>
      </c>
      <c r="L8">
        <f>_xlfn.STDEV.S(H3:H1513)</f>
        <v>3.4218048145698995E-2</v>
      </c>
      <c r="M8">
        <f>_xlfn.STDEV.S(I3:I1513)</f>
        <v>3.4218048145698995E-2</v>
      </c>
    </row>
    <row r="9" spans="1:13" x14ac:dyDescent="0.35">
      <c r="A9" s="1">
        <v>40371</v>
      </c>
      <c r="B9">
        <v>17.950001</v>
      </c>
      <c r="C9">
        <v>18.07</v>
      </c>
      <c r="D9">
        <v>17</v>
      </c>
      <c r="E9">
        <v>17.049999</v>
      </c>
      <c r="F9">
        <v>2202500</v>
      </c>
      <c r="G9">
        <v>17.049999</v>
      </c>
      <c r="H9">
        <f t="shared" si="0"/>
        <v>-2.0114999999999938E-2</v>
      </c>
      <c r="I9">
        <f t="shared" si="1"/>
        <v>-2.0114999999999938E-2</v>
      </c>
      <c r="K9" t="s">
        <v>42</v>
      </c>
      <c r="L9">
        <f>L3/L8</f>
        <v>5.9271180066091028E-2</v>
      </c>
      <c r="M9">
        <f>M3/M8</f>
        <v>5.9271180066091028E-2</v>
      </c>
    </row>
    <row r="10" spans="1:13" x14ac:dyDescent="0.35">
      <c r="A10" s="1">
        <v>40372</v>
      </c>
      <c r="B10">
        <v>17.389999</v>
      </c>
      <c r="C10">
        <v>18.639999</v>
      </c>
      <c r="D10">
        <v>16.899999999999999</v>
      </c>
      <c r="E10">
        <v>18.139999</v>
      </c>
      <c r="F10">
        <v>2680100</v>
      </c>
      <c r="G10">
        <v>18.139999</v>
      </c>
      <c r="H10">
        <f t="shared" si="0"/>
        <v>6.3929622517866422E-2</v>
      </c>
      <c r="I10">
        <f t="shared" si="1"/>
        <v>6.3929622517866422E-2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17.940000999999999</v>
      </c>
      <c r="C11">
        <v>20.149999999999999</v>
      </c>
      <c r="D11">
        <v>17.760000000000002</v>
      </c>
      <c r="E11">
        <v>19.84</v>
      </c>
      <c r="F11">
        <v>4195200</v>
      </c>
      <c r="G11">
        <v>19.84</v>
      </c>
      <c r="H11">
        <f t="shared" si="0"/>
        <v>9.3715606048269368E-2</v>
      </c>
      <c r="I11">
        <f t="shared" si="1"/>
        <v>9.3715606048269368E-2</v>
      </c>
      <c r="K11" t="s">
        <v>58</v>
      </c>
      <c r="M11">
        <f>_xlfn.CONFIDENCE.NORM(0.05,M8,M10)</f>
        <v>1.7253257015141541E-3</v>
      </c>
    </row>
    <row r="12" spans="1:13" x14ac:dyDescent="0.35">
      <c r="A12" s="1">
        <v>40374</v>
      </c>
      <c r="B12">
        <v>19.940000999999999</v>
      </c>
      <c r="C12">
        <v>21.5</v>
      </c>
      <c r="D12">
        <v>19</v>
      </c>
      <c r="E12">
        <v>19.889999</v>
      </c>
      <c r="F12">
        <v>3739800</v>
      </c>
      <c r="G12">
        <v>19.889999</v>
      </c>
      <c r="H12">
        <f t="shared" si="0"/>
        <v>2.5201108870967583E-3</v>
      </c>
      <c r="I12">
        <f t="shared" si="1"/>
        <v>2.5201108870967583E-3</v>
      </c>
    </row>
    <row r="13" spans="1:13" x14ac:dyDescent="0.35">
      <c r="A13" s="1">
        <v>40375</v>
      </c>
      <c r="B13">
        <v>20.700001</v>
      </c>
      <c r="C13">
        <v>21.299999</v>
      </c>
      <c r="D13">
        <v>20.049999</v>
      </c>
      <c r="E13">
        <v>20.639999</v>
      </c>
      <c r="F13">
        <v>2621300</v>
      </c>
      <c r="G13">
        <v>20.639999</v>
      </c>
      <c r="H13">
        <f t="shared" si="0"/>
        <v>3.770739254436363E-2</v>
      </c>
      <c r="I13">
        <f t="shared" si="1"/>
        <v>3.770739254436363E-2</v>
      </c>
    </row>
    <row r="14" spans="1:13" x14ac:dyDescent="0.35">
      <c r="A14" s="1">
        <v>40378</v>
      </c>
      <c r="B14">
        <v>21.370000999999998</v>
      </c>
      <c r="C14">
        <v>22.25</v>
      </c>
      <c r="D14">
        <v>20.92</v>
      </c>
      <c r="E14">
        <v>21.91</v>
      </c>
      <c r="F14">
        <v>2486500</v>
      </c>
      <c r="G14">
        <v>21.91</v>
      </c>
      <c r="H14">
        <f t="shared" si="0"/>
        <v>6.1531059182706384E-2</v>
      </c>
      <c r="I14">
        <f t="shared" si="1"/>
        <v>6.1531059182706384E-2</v>
      </c>
    </row>
    <row r="15" spans="1:13" x14ac:dyDescent="0.35">
      <c r="A15" s="1">
        <v>40379</v>
      </c>
      <c r="B15">
        <v>21.85</v>
      </c>
      <c r="C15">
        <v>21.85</v>
      </c>
      <c r="D15">
        <v>20.049999</v>
      </c>
      <c r="E15">
        <v>20.299999</v>
      </c>
      <c r="F15">
        <v>1825300</v>
      </c>
      <c r="G15">
        <v>20.299999</v>
      </c>
      <c r="H15">
        <f t="shared" si="0"/>
        <v>-7.3482473756275687E-2</v>
      </c>
      <c r="I15">
        <f t="shared" si="1"/>
        <v>-7.3482473756275687E-2</v>
      </c>
      <c r="K15" t="s">
        <v>98</v>
      </c>
    </row>
    <row r="16" spans="1:13" ht="15" thickBot="1" x14ac:dyDescent="0.4">
      <c r="A16" s="1">
        <v>40380</v>
      </c>
      <c r="B16">
        <v>20.66</v>
      </c>
      <c r="C16">
        <v>20.9</v>
      </c>
      <c r="D16">
        <v>19.5</v>
      </c>
      <c r="E16">
        <v>20.219999000000001</v>
      </c>
      <c r="F16">
        <v>1252500</v>
      </c>
      <c r="G16">
        <v>20.219999000000001</v>
      </c>
      <c r="H16">
        <f t="shared" si="0"/>
        <v>-3.9408868936396642E-3</v>
      </c>
      <c r="I16">
        <f t="shared" si="1"/>
        <v>-3.9408868936396642E-3</v>
      </c>
    </row>
    <row r="17" spans="1:19" x14ac:dyDescent="0.35">
      <c r="A17" s="1">
        <v>40381</v>
      </c>
      <c r="B17">
        <v>20.5</v>
      </c>
      <c r="C17">
        <v>21.25</v>
      </c>
      <c r="D17">
        <v>20.370000999999998</v>
      </c>
      <c r="E17">
        <v>21</v>
      </c>
      <c r="F17">
        <v>957800</v>
      </c>
      <c r="G17">
        <v>21</v>
      </c>
      <c r="H17">
        <f t="shared" si="0"/>
        <v>3.8575719019570603E-2</v>
      </c>
      <c r="I17">
        <f t="shared" si="1"/>
        <v>3.8575719019570603E-2</v>
      </c>
      <c r="K17" s="5" t="s">
        <v>99</v>
      </c>
      <c r="L17" s="5"/>
    </row>
    <row r="18" spans="1:19" x14ac:dyDescent="0.35">
      <c r="A18" s="1">
        <v>40382</v>
      </c>
      <c r="B18">
        <v>21.190000999999999</v>
      </c>
      <c r="C18">
        <v>21.559999000000001</v>
      </c>
      <c r="D18">
        <v>21.059999000000001</v>
      </c>
      <c r="E18">
        <v>21.290001</v>
      </c>
      <c r="F18">
        <v>653600</v>
      </c>
      <c r="G18">
        <v>21.290001</v>
      </c>
      <c r="H18">
        <f t="shared" si="0"/>
        <v>1.3809571428571437E-2</v>
      </c>
      <c r="I18">
        <f t="shared" si="1"/>
        <v>1.3809571428571437E-2</v>
      </c>
      <c r="K18" s="2" t="s">
        <v>100</v>
      </c>
      <c r="L18" s="2">
        <v>0.32991253300042583</v>
      </c>
    </row>
    <row r="19" spans="1:19" x14ac:dyDescent="0.35">
      <c r="A19" s="1">
        <v>40385</v>
      </c>
      <c r="B19">
        <v>21.5</v>
      </c>
      <c r="C19">
        <v>21.5</v>
      </c>
      <c r="D19">
        <v>20.299999</v>
      </c>
      <c r="E19">
        <v>20.950001</v>
      </c>
      <c r="F19">
        <v>922200</v>
      </c>
      <c r="G19">
        <v>20.950001</v>
      </c>
      <c r="H19">
        <f t="shared" si="0"/>
        <v>-1.5969938188354234E-2</v>
      </c>
      <c r="I19">
        <f t="shared" si="1"/>
        <v>-1.5969938188354234E-2</v>
      </c>
      <c r="K19" s="2" t="s">
        <v>101</v>
      </c>
      <c r="L19" s="2">
        <v>0.10884227943075707</v>
      </c>
    </row>
    <row r="20" spans="1:19" x14ac:dyDescent="0.35">
      <c r="A20" s="1">
        <v>40386</v>
      </c>
      <c r="B20">
        <v>20.91</v>
      </c>
      <c r="C20">
        <v>21.18</v>
      </c>
      <c r="D20">
        <v>20.260000000000002</v>
      </c>
      <c r="E20">
        <v>20.549999</v>
      </c>
      <c r="F20">
        <v>619700</v>
      </c>
      <c r="G20">
        <v>20.549999</v>
      </c>
      <c r="H20">
        <f t="shared" si="0"/>
        <v>-1.909317331297505E-2</v>
      </c>
      <c r="I20">
        <f t="shared" si="1"/>
        <v>-1.909317331297505E-2</v>
      </c>
      <c r="K20" s="2" t="s">
        <v>102</v>
      </c>
      <c r="L20" s="2">
        <v>0.10825171765436922</v>
      </c>
    </row>
    <row r="21" spans="1:19" x14ac:dyDescent="0.35">
      <c r="A21" s="1">
        <v>40387</v>
      </c>
      <c r="B21">
        <v>20.549999</v>
      </c>
      <c r="C21">
        <v>20.9</v>
      </c>
      <c r="D21">
        <v>20.51</v>
      </c>
      <c r="E21">
        <v>20.719999000000001</v>
      </c>
      <c r="F21">
        <v>467200</v>
      </c>
      <c r="G21">
        <v>20.719999000000001</v>
      </c>
      <c r="H21">
        <f t="shared" si="0"/>
        <v>8.2725064852802038E-3</v>
      </c>
      <c r="I21">
        <f t="shared" si="1"/>
        <v>8.2725064852802038E-3</v>
      </c>
      <c r="K21" s="2" t="s">
        <v>24</v>
      </c>
      <c r="L21" s="2">
        <v>3.23129325285876E-2</v>
      </c>
    </row>
    <row r="22" spans="1:19" ht="15" thickBot="1" x14ac:dyDescent="0.4">
      <c r="A22" s="1">
        <v>40388</v>
      </c>
      <c r="B22">
        <v>20.77</v>
      </c>
      <c r="C22">
        <v>20.879999000000002</v>
      </c>
      <c r="D22">
        <v>20</v>
      </c>
      <c r="E22">
        <v>20.350000000000001</v>
      </c>
      <c r="F22">
        <v>616000</v>
      </c>
      <c r="G22">
        <v>20.350000000000001</v>
      </c>
      <c r="H22">
        <f t="shared" si="0"/>
        <v>-1.7857095456423524E-2</v>
      </c>
      <c r="I22">
        <f t="shared" si="1"/>
        <v>-1.7857095456423524E-2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20.200001</v>
      </c>
      <c r="C23">
        <v>20.440000999999999</v>
      </c>
      <c r="D23">
        <v>19.549999</v>
      </c>
      <c r="E23">
        <v>19.940000999999999</v>
      </c>
      <c r="F23">
        <v>426900</v>
      </c>
      <c r="G23">
        <v>19.940000999999999</v>
      </c>
      <c r="H23">
        <f t="shared" si="0"/>
        <v>-2.0147371007371136E-2</v>
      </c>
      <c r="I23">
        <f t="shared" si="1"/>
        <v>-2.0147371007371136E-2</v>
      </c>
    </row>
    <row r="24" spans="1:19" ht="15" thickBot="1" x14ac:dyDescent="0.4">
      <c r="A24" s="1">
        <v>40392</v>
      </c>
      <c r="B24">
        <v>20.5</v>
      </c>
      <c r="C24">
        <v>20.969999000000001</v>
      </c>
      <c r="D24">
        <v>20.329999999999998</v>
      </c>
      <c r="E24">
        <v>20.92</v>
      </c>
      <c r="F24">
        <v>718100</v>
      </c>
      <c r="G24">
        <v>20.92</v>
      </c>
      <c r="H24">
        <f t="shared" si="0"/>
        <v>4.9147389711765965E-2</v>
      </c>
      <c r="I24">
        <f t="shared" si="1"/>
        <v>4.9147389711765965E-2</v>
      </c>
      <c r="K24" t="s">
        <v>104</v>
      </c>
    </row>
    <row r="25" spans="1:19" x14ac:dyDescent="0.35">
      <c r="A25" s="1">
        <v>40393</v>
      </c>
      <c r="B25">
        <v>21</v>
      </c>
      <c r="C25">
        <v>21.950001</v>
      </c>
      <c r="D25">
        <v>20.82</v>
      </c>
      <c r="E25">
        <v>21.950001</v>
      </c>
      <c r="F25">
        <v>1230500</v>
      </c>
      <c r="G25">
        <v>21.950001</v>
      </c>
      <c r="H25">
        <f t="shared" si="0"/>
        <v>4.9235229445506623E-2</v>
      </c>
      <c r="I25">
        <f t="shared" si="1"/>
        <v>4.9235229445506623E-2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21.950001</v>
      </c>
      <c r="C26">
        <v>22.18</v>
      </c>
      <c r="D26">
        <v>20.85</v>
      </c>
      <c r="E26">
        <v>21.26</v>
      </c>
      <c r="F26">
        <v>913000</v>
      </c>
      <c r="G26">
        <v>21.26</v>
      </c>
      <c r="H26">
        <f t="shared" si="0"/>
        <v>-3.1435123852613892E-2</v>
      </c>
      <c r="I26">
        <f t="shared" si="1"/>
        <v>-3.1435123852613892E-2</v>
      </c>
      <c r="K26" s="2" t="s">
        <v>105</v>
      </c>
      <c r="L26" s="2">
        <v>1</v>
      </c>
      <c r="M26" s="2">
        <v>0.19243543316812417</v>
      </c>
      <c r="N26" s="2">
        <v>0.19243543316812417</v>
      </c>
      <c r="O26" s="2">
        <v>184.30295319228034</v>
      </c>
      <c r="P26" s="2">
        <v>1.0777758597791493E-39</v>
      </c>
    </row>
    <row r="27" spans="1:19" x14ac:dyDescent="0.35">
      <c r="A27" s="1">
        <v>40395</v>
      </c>
      <c r="B27">
        <v>21.540001</v>
      </c>
      <c r="C27">
        <v>21.549999</v>
      </c>
      <c r="D27">
        <v>20.049999</v>
      </c>
      <c r="E27">
        <v>20.450001</v>
      </c>
      <c r="F27">
        <v>796200</v>
      </c>
      <c r="G27">
        <v>20.450001</v>
      </c>
      <c r="H27">
        <f t="shared" si="0"/>
        <v>-3.8099670743179735E-2</v>
      </c>
      <c r="I27">
        <f t="shared" si="1"/>
        <v>-3.8099670743179735E-2</v>
      </c>
      <c r="K27" s="2" t="s">
        <v>106</v>
      </c>
      <c r="L27" s="2">
        <v>1509</v>
      </c>
      <c r="M27" s="2">
        <v>1.5755855433729553</v>
      </c>
      <c r="N27" s="2">
        <v>1.0441256085970546E-3</v>
      </c>
      <c r="O27" s="2"/>
      <c r="P27" s="2"/>
    </row>
    <row r="28" spans="1:19" ht="15" thickBot="1" x14ac:dyDescent="0.4">
      <c r="A28" s="1">
        <v>40396</v>
      </c>
      <c r="B28">
        <v>20.100000000000001</v>
      </c>
      <c r="C28">
        <v>20.16</v>
      </c>
      <c r="D28">
        <v>19.52</v>
      </c>
      <c r="E28">
        <v>19.59</v>
      </c>
      <c r="F28">
        <v>741900</v>
      </c>
      <c r="G28">
        <v>19.59</v>
      </c>
      <c r="H28">
        <f t="shared" si="0"/>
        <v>-4.2053836574384544E-2</v>
      </c>
      <c r="I28">
        <f t="shared" si="1"/>
        <v>-4.2053836574384544E-2</v>
      </c>
      <c r="K28" s="3" t="s">
        <v>94</v>
      </c>
      <c r="L28" s="3">
        <v>1510</v>
      </c>
      <c r="M28" s="3">
        <v>1.7680209765410795</v>
      </c>
      <c r="N28" s="3"/>
      <c r="O28" s="3"/>
      <c r="P28" s="3"/>
    </row>
    <row r="29" spans="1:19" ht="15" thickBot="1" x14ac:dyDescent="0.4">
      <c r="A29" s="1">
        <v>40399</v>
      </c>
      <c r="B29">
        <v>19.899999999999999</v>
      </c>
      <c r="C29">
        <v>19.98</v>
      </c>
      <c r="D29">
        <v>19.450001</v>
      </c>
      <c r="E29">
        <v>19.600000000000001</v>
      </c>
      <c r="F29">
        <v>812700</v>
      </c>
      <c r="G29">
        <v>19.600000000000001</v>
      </c>
      <c r="H29">
        <f t="shared" si="0"/>
        <v>5.1046452271575108E-4</v>
      </c>
      <c r="I29">
        <f t="shared" si="1"/>
        <v>5.1046452271575108E-4</v>
      </c>
    </row>
    <row r="30" spans="1:19" x14ac:dyDescent="0.35">
      <c r="A30" s="1">
        <v>40400</v>
      </c>
      <c r="B30">
        <v>19.649999999999999</v>
      </c>
      <c r="C30">
        <v>19.649999999999999</v>
      </c>
      <c r="D30">
        <v>18.82</v>
      </c>
      <c r="E30">
        <v>19.030000999999999</v>
      </c>
      <c r="F30">
        <v>1281300</v>
      </c>
      <c r="G30">
        <v>19.030000999999999</v>
      </c>
      <c r="H30">
        <f t="shared" si="0"/>
        <v>-2.9081581632653203E-2</v>
      </c>
      <c r="I30">
        <f t="shared" si="1"/>
        <v>-2.9081581632653203E-2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18.690000999999999</v>
      </c>
      <c r="C31">
        <v>18.879999000000002</v>
      </c>
      <c r="D31">
        <v>17.850000000000001</v>
      </c>
      <c r="E31">
        <v>17.899999999999999</v>
      </c>
      <c r="F31">
        <v>797600</v>
      </c>
      <c r="G31">
        <v>17.899999999999999</v>
      </c>
      <c r="H31">
        <f t="shared" si="0"/>
        <v>-5.9379975860221978E-2</v>
      </c>
      <c r="I31">
        <f t="shared" si="1"/>
        <v>-5.9379975860221978E-2</v>
      </c>
      <c r="K31" s="2" t="s">
        <v>107</v>
      </c>
      <c r="L31" s="2">
        <v>1.4789919436098318E-3</v>
      </c>
      <c r="M31" s="2">
        <v>8.3225750173329855E-4</v>
      </c>
      <c r="N31" s="2">
        <v>1.7770845447828512</v>
      </c>
      <c r="O31" s="2">
        <v>7.5755724351037196E-2</v>
      </c>
      <c r="P31" s="2">
        <v>-1.535121946317729E-4</v>
      </c>
      <c r="Q31" s="2">
        <v>3.1114960818514363E-3</v>
      </c>
      <c r="R31" s="2">
        <v>-1.535121946317729E-4</v>
      </c>
      <c r="S31" s="2">
        <v>3.1114960818514363E-3</v>
      </c>
    </row>
    <row r="32" spans="1:19" ht="15" thickBot="1" x14ac:dyDescent="0.4">
      <c r="A32" s="1">
        <v>40402</v>
      </c>
      <c r="B32">
        <v>17.799999</v>
      </c>
      <c r="C32">
        <v>17.899999999999999</v>
      </c>
      <c r="D32">
        <v>17.389999</v>
      </c>
      <c r="E32">
        <v>17.600000000000001</v>
      </c>
      <c r="F32">
        <v>691000</v>
      </c>
      <c r="G32">
        <v>17.600000000000001</v>
      </c>
      <c r="H32">
        <f t="shared" si="0"/>
        <v>-1.6759776536312693E-2</v>
      </c>
      <c r="I32">
        <f t="shared" si="1"/>
        <v>-1.6759776536312693E-2</v>
      </c>
      <c r="K32" s="3" t="s">
        <v>120</v>
      </c>
      <c r="L32" s="3">
        <v>1.2391239936187839</v>
      </c>
      <c r="M32" s="3">
        <v>9.1274322783119491E-2</v>
      </c>
      <c r="N32" s="3">
        <v>13.57582237627898</v>
      </c>
      <c r="O32" s="3">
        <v>1.0777758597807972E-39</v>
      </c>
      <c r="P32" s="3">
        <v>1.0600860043566671</v>
      </c>
      <c r="Q32" s="3">
        <v>1.4181619828809007</v>
      </c>
      <c r="R32" s="3">
        <v>1.0600860043566671</v>
      </c>
      <c r="S32" s="3">
        <v>1.4181619828809007</v>
      </c>
    </row>
    <row r="33" spans="1:9" x14ac:dyDescent="0.35">
      <c r="A33" s="1">
        <v>40403</v>
      </c>
      <c r="B33">
        <v>18.18</v>
      </c>
      <c r="C33">
        <v>18.450001</v>
      </c>
      <c r="D33">
        <v>17.66</v>
      </c>
      <c r="E33">
        <v>18.32</v>
      </c>
      <c r="F33">
        <v>634000</v>
      </c>
      <c r="G33">
        <v>18.32</v>
      </c>
      <c r="H33">
        <f t="shared" si="0"/>
        <v>4.0909090909090839E-2</v>
      </c>
      <c r="I33">
        <f t="shared" si="1"/>
        <v>4.0909090909090839E-2</v>
      </c>
    </row>
    <row r="34" spans="1:9" x14ac:dyDescent="0.35">
      <c r="A34" s="1">
        <v>40406</v>
      </c>
      <c r="B34">
        <v>18.450001</v>
      </c>
      <c r="C34">
        <v>18.799999</v>
      </c>
      <c r="D34">
        <v>18.260000000000002</v>
      </c>
      <c r="E34">
        <v>18.780000999999999</v>
      </c>
      <c r="F34">
        <v>485800</v>
      </c>
      <c r="G34">
        <v>18.780000999999999</v>
      </c>
      <c r="H34">
        <f t="shared" si="0"/>
        <v>2.5109224890829604E-2</v>
      </c>
      <c r="I34">
        <f t="shared" si="1"/>
        <v>2.5109224890829604E-2</v>
      </c>
    </row>
    <row r="35" spans="1:9" x14ac:dyDescent="0.35">
      <c r="A35" s="1">
        <v>40407</v>
      </c>
      <c r="B35">
        <v>18.959999</v>
      </c>
      <c r="C35">
        <v>19.399999999999999</v>
      </c>
      <c r="D35">
        <v>18.780000999999999</v>
      </c>
      <c r="E35">
        <v>19.149999999999999</v>
      </c>
      <c r="F35">
        <v>447900</v>
      </c>
      <c r="G35">
        <v>19.149999999999999</v>
      </c>
      <c r="H35">
        <f t="shared" si="0"/>
        <v>1.9701756139416604E-2</v>
      </c>
      <c r="I35">
        <f t="shared" si="1"/>
        <v>1.9701756139416604E-2</v>
      </c>
    </row>
    <row r="36" spans="1:9" x14ac:dyDescent="0.35">
      <c r="A36" s="1">
        <v>40408</v>
      </c>
      <c r="B36">
        <v>19.59</v>
      </c>
      <c r="C36">
        <v>19.59</v>
      </c>
      <c r="D36">
        <v>18.600000000000001</v>
      </c>
      <c r="E36">
        <v>18.77</v>
      </c>
      <c r="F36">
        <v>601300</v>
      </c>
      <c r="G36">
        <v>18.77</v>
      </c>
      <c r="H36">
        <f t="shared" si="0"/>
        <v>-1.9843342036553475E-2</v>
      </c>
      <c r="I36">
        <f t="shared" si="1"/>
        <v>-1.9843342036553475E-2</v>
      </c>
    </row>
    <row r="37" spans="1:9" x14ac:dyDescent="0.35">
      <c r="A37" s="1">
        <v>40409</v>
      </c>
      <c r="B37">
        <v>18.540001</v>
      </c>
      <c r="C37">
        <v>19.25</v>
      </c>
      <c r="D37">
        <v>18.329999999999998</v>
      </c>
      <c r="E37">
        <v>18.790001</v>
      </c>
      <c r="F37">
        <v>579100</v>
      </c>
      <c r="G37">
        <v>18.790001</v>
      </c>
      <c r="H37">
        <f t="shared" si="0"/>
        <v>1.065583377730453E-3</v>
      </c>
      <c r="I37">
        <f t="shared" si="1"/>
        <v>1.065583377730453E-3</v>
      </c>
    </row>
    <row r="38" spans="1:9" x14ac:dyDescent="0.35">
      <c r="A38" s="1">
        <v>40410</v>
      </c>
      <c r="B38">
        <v>18.649999999999999</v>
      </c>
      <c r="C38">
        <v>19.110001</v>
      </c>
      <c r="D38">
        <v>18.510000000000002</v>
      </c>
      <c r="E38">
        <v>19.100000000000001</v>
      </c>
      <c r="F38">
        <v>296000</v>
      </c>
      <c r="G38">
        <v>19.100000000000001</v>
      </c>
      <c r="H38">
        <f t="shared" si="0"/>
        <v>1.6498083209255884E-2</v>
      </c>
      <c r="I38">
        <f t="shared" si="1"/>
        <v>1.6498083209255884E-2</v>
      </c>
    </row>
    <row r="39" spans="1:9" x14ac:dyDescent="0.35">
      <c r="A39" s="1">
        <v>40413</v>
      </c>
      <c r="B39">
        <v>19.09</v>
      </c>
      <c r="C39">
        <v>20.389999</v>
      </c>
      <c r="D39">
        <v>19</v>
      </c>
      <c r="E39">
        <v>20.129999000000002</v>
      </c>
      <c r="F39">
        <v>1088100</v>
      </c>
      <c r="G39">
        <v>20.129999000000002</v>
      </c>
      <c r="H39">
        <f t="shared" si="0"/>
        <v>5.3926649214659686E-2</v>
      </c>
      <c r="I39">
        <f t="shared" si="1"/>
        <v>5.3926649214659686E-2</v>
      </c>
    </row>
    <row r="40" spans="1:9" x14ac:dyDescent="0.35">
      <c r="A40" s="1">
        <v>40414</v>
      </c>
      <c r="B40">
        <v>19.25</v>
      </c>
      <c r="C40">
        <v>19.709999</v>
      </c>
      <c r="D40">
        <v>18.950001</v>
      </c>
      <c r="E40">
        <v>19.200001</v>
      </c>
      <c r="F40">
        <v>673100</v>
      </c>
      <c r="G40">
        <v>19.200001</v>
      </c>
      <c r="H40">
        <f t="shared" si="0"/>
        <v>-4.6199604878271537E-2</v>
      </c>
      <c r="I40">
        <f t="shared" si="1"/>
        <v>-4.6199604878271537E-2</v>
      </c>
    </row>
    <row r="41" spans="1:9" x14ac:dyDescent="0.35">
      <c r="A41" s="1">
        <v>40415</v>
      </c>
      <c r="B41">
        <v>19.16</v>
      </c>
      <c r="C41">
        <v>19.98</v>
      </c>
      <c r="D41">
        <v>18.559999000000001</v>
      </c>
      <c r="E41">
        <v>19.899999999999999</v>
      </c>
      <c r="F41">
        <v>503300</v>
      </c>
      <c r="G41">
        <v>19.899999999999999</v>
      </c>
      <c r="H41">
        <f t="shared" si="0"/>
        <v>3.645827935113119E-2</v>
      </c>
      <c r="I41">
        <f t="shared" si="1"/>
        <v>3.645827935113119E-2</v>
      </c>
    </row>
    <row r="42" spans="1:9" x14ac:dyDescent="0.35">
      <c r="A42" s="1">
        <v>40416</v>
      </c>
      <c r="B42">
        <v>19.889999</v>
      </c>
      <c r="C42">
        <v>20.27</v>
      </c>
      <c r="D42">
        <v>19.600000000000001</v>
      </c>
      <c r="E42">
        <v>19.75</v>
      </c>
      <c r="F42">
        <v>433800</v>
      </c>
      <c r="G42">
        <v>19.75</v>
      </c>
      <c r="H42">
        <f t="shared" si="0"/>
        <v>-7.5376884422109847E-3</v>
      </c>
      <c r="I42">
        <f t="shared" si="1"/>
        <v>-7.5376884422109847E-3</v>
      </c>
    </row>
    <row r="43" spans="1:9" x14ac:dyDescent="0.35">
      <c r="A43" s="1">
        <v>40417</v>
      </c>
      <c r="B43">
        <v>19.75</v>
      </c>
      <c r="C43">
        <v>19.870000999999998</v>
      </c>
      <c r="D43">
        <v>19.5</v>
      </c>
      <c r="E43">
        <v>19.700001</v>
      </c>
      <c r="F43">
        <v>379600</v>
      </c>
      <c r="G43">
        <v>19.700001</v>
      </c>
      <c r="H43">
        <f t="shared" si="0"/>
        <v>-2.5315949367088449E-3</v>
      </c>
      <c r="I43">
        <f t="shared" si="1"/>
        <v>-2.5315949367088449E-3</v>
      </c>
    </row>
    <row r="44" spans="1:9" x14ac:dyDescent="0.35">
      <c r="A44" s="1">
        <v>40420</v>
      </c>
      <c r="B44">
        <v>19.700001</v>
      </c>
      <c r="C44">
        <v>20.190000999999999</v>
      </c>
      <c r="D44">
        <v>19.610001</v>
      </c>
      <c r="E44">
        <v>19.870000999999998</v>
      </c>
      <c r="F44">
        <v>732800</v>
      </c>
      <c r="G44">
        <v>19.870000999999998</v>
      </c>
      <c r="H44">
        <f t="shared" si="0"/>
        <v>8.629441186322688E-3</v>
      </c>
      <c r="I44">
        <f t="shared" si="1"/>
        <v>8.629441186322688E-3</v>
      </c>
    </row>
    <row r="45" spans="1:9" x14ac:dyDescent="0.35">
      <c r="A45" s="1">
        <v>40421</v>
      </c>
      <c r="B45">
        <v>19.66</v>
      </c>
      <c r="C45">
        <v>19.790001</v>
      </c>
      <c r="D45">
        <v>19.329999999999998</v>
      </c>
      <c r="E45">
        <v>19.48</v>
      </c>
      <c r="F45">
        <v>201100</v>
      </c>
      <c r="G45">
        <v>19.48</v>
      </c>
      <c r="H45">
        <f t="shared" si="0"/>
        <v>-1.9627628604548034E-2</v>
      </c>
      <c r="I45">
        <f t="shared" si="1"/>
        <v>-1.9627628604548034E-2</v>
      </c>
    </row>
    <row r="46" spans="1:9" x14ac:dyDescent="0.35">
      <c r="A46" s="1">
        <v>40422</v>
      </c>
      <c r="B46">
        <v>19.620000999999998</v>
      </c>
      <c r="C46">
        <v>20.690000999999999</v>
      </c>
      <c r="D46">
        <v>19.600000000000001</v>
      </c>
      <c r="E46">
        <v>20.450001</v>
      </c>
      <c r="F46">
        <v>494900</v>
      </c>
      <c r="G46">
        <v>20.450001</v>
      </c>
      <c r="H46">
        <f t="shared" si="0"/>
        <v>4.9794712525667348E-2</v>
      </c>
      <c r="I46">
        <f t="shared" si="1"/>
        <v>4.9794712525667348E-2</v>
      </c>
    </row>
    <row r="47" spans="1:9" x14ac:dyDescent="0.35">
      <c r="A47" s="1">
        <v>40423</v>
      </c>
      <c r="B47">
        <v>20.370000999999998</v>
      </c>
      <c r="C47">
        <v>21.24</v>
      </c>
      <c r="D47">
        <v>20.309999000000001</v>
      </c>
      <c r="E47">
        <v>21.059999000000001</v>
      </c>
      <c r="F47">
        <v>487100</v>
      </c>
      <c r="G47">
        <v>21.059999000000001</v>
      </c>
      <c r="H47">
        <f t="shared" si="0"/>
        <v>2.9828751597616103E-2</v>
      </c>
      <c r="I47">
        <f t="shared" si="1"/>
        <v>2.9828751597616103E-2</v>
      </c>
    </row>
    <row r="48" spans="1:9" x14ac:dyDescent="0.35">
      <c r="A48" s="1">
        <v>40424</v>
      </c>
      <c r="B48">
        <v>20.870000999999998</v>
      </c>
      <c r="C48">
        <v>21.299999</v>
      </c>
      <c r="D48">
        <v>20.66</v>
      </c>
      <c r="E48">
        <v>21.049999</v>
      </c>
      <c r="F48">
        <v>434600</v>
      </c>
      <c r="G48">
        <v>21.049999</v>
      </c>
      <c r="H48">
        <f t="shared" si="0"/>
        <v>-4.7483383071393132E-4</v>
      </c>
      <c r="I48">
        <f t="shared" si="1"/>
        <v>-4.7483383071393132E-4</v>
      </c>
    </row>
    <row r="49" spans="1:9" x14ac:dyDescent="0.35">
      <c r="A49" s="1">
        <v>40428</v>
      </c>
      <c r="B49">
        <v>20.610001</v>
      </c>
      <c r="C49">
        <v>21</v>
      </c>
      <c r="D49">
        <v>20.5</v>
      </c>
      <c r="E49">
        <v>20.540001</v>
      </c>
      <c r="F49">
        <v>243400</v>
      </c>
      <c r="G49">
        <v>20.540001</v>
      </c>
      <c r="H49">
        <f t="shared" si="0"/>
        <v>-2.4227934642657205E-2</v>
      </c>
      <c r="I49">
        <f t="shared" si="1"/>
        <v>-2.4227934642657205E-2</v>
      </c>
    </row>
    <row r="50" spans="1:9" x14ac:dyDescent="0.35">
      <c r="A50" s="1">
        <v>40429</v>
      </c>
      <c r="B50">
        <v>20.66</v>
      </c>
      <c r="C50">
        <v>20.950001</v>
      </c>
      <c r="D50">
        <v>20.6</v>
      </c>
      <c r="E50">
        <v>20.9</v>
      </c>
      <c r="F50">
        <v>288400</v>
      </c>
      <c r="G50">
        <v>20.9</v>
      </c>
      <c r="H50">
        <f t="shared" si="0"/>
        <v>1.752672748165876E-2</v>
      </c>
      <c r="I50">
        <f t="shared" si="1"/>
        <v>1.752672748165876E-2</v>
      </c>
    </row>
    <row r="51" spans="1:9" x14ac:dyDescent="0.35">
      <c r="A51" s="1">
        <v>40430</v>
      </c>
      <c r="B51">
        <v>21</v>
      </c>
      <c r="C51">
        <v>21.049999</v>
      </c>
      <c r="D51">
        <v>20.690000999999999</v>
      </c>
      <c r="E51">
        <v>20.709999</v>
      </c>
      <c r="F51">
        <v>376200</v>
      </c>
      <c r="G51">
        <v>20.709999</v>
      </c>
      <c r="H51">
        <f t="shared" si="0"/>
        <v>-9.0909569377989833E-3</v>
      </c>
      <c r="I51">
        <f t="shared" si="1"/>
        <v>-9.0909569377989833E-3</v>
      </c>
    </row>
    <row r="52" spans="1:9" x14ac:dyDescent="0.35">
      <c r="A52" s="1">
        <v>40431</v>
      </c>
      <c r="B52">
        <v>20.75</v>
      </c>
      <c r="C52">
        <v>20.93</v>
      </c>
      <c r="D52">
        <v>19.760000000000002</v>
      </c>
      <c r="E52">
        <v>20.170000000000002</v>
      </c>
      <c r="F52">
        <v>386600</v>
      </c>
      <c r="G52">
        <v>20.170000000000002</v>
      </c>
      <c r="H52">
        <f t="shared" si="0"/>
        <v>-2.6074313185625846E-2</v>
      </c>
      <c r="I52">
        <f t="shared" si="1"/>
        <v>-2.6074313185625846E-2</v>
      </c>
    </row>
    <row r="53" spans="1:9" x14ac:dyDescent="0.35">
      <c r="A53" s="1">
        <v>40434</v>
      </c>
      <c r="B53">
        <v>20.889999</v>
      </c>
      <c r="C53">
        <v>20.9</v>
      </c>
      <c r="D53">
        <v>20.5</v>
      </c>
      <c r="E53">
        <v>20.719999000000001</v>
      </c>
      <c r="F53">
        <v>360800</v>
      </c>
      <c r="G53">
        <v>20.719999000000001</v>
      </c>
      <c r="H53">
        <f t="shared" si="0"/>
        <v>2.7268170550322244E-2</v>
      </c>
      <c r="I53">
        <f t="shared" si="1"/>
        <v>2.7268170550322244E-2</v>
      </c>
    </row>
    <row r="54" spans="1:9" x14ac:dyDescent="0.35">
      <c r="A54" s="1">
        <v>40435</v>
      </c>
      <c r="B54">
        <v>20.540001</v>
      </c>
      <c r="C54">
        <v>21.6</v>
      </c>
      <c r="D54">
        <v>20.530000999999999</v>
      </c>
      <c r="E54">
        <v>21.120000999999998</v>
      </c>
      <c r="F54">
        <v>654700</v>
      </c>
      <c r="G54">
        <v>21.120000999999998</v>
      </c>
      <c r="H54">
        <f t="shared" si="0"/>
        <v>1.9305116761829819E-2</v>
      </c>
      <c r="I54">
        <f t="shared" si="1"/>
        <v>1.9305116761829819E-2</v>
      </c>
    </row>
    <row r="55" spans="1:9" x14ac:dyDescent="0.35">
      <c r="A55" s="1">
        <v>40436</v>
      </c>
      <c r="B55">
        <v>20.98</v>
      </c>
      <c r="C55">
        <v>22</v>
      </c>
      <c r="D55">
        <v>20.790001</v>
      </c>
      <c r="E55">
        <v>21.98</v>
      </c>
      <c r="F55">
        <v>684600</v>
      </c>
      <c r="G55">
        <v>21.98</v>
      </c>
      <c r="H55">
        <f t="shared" si="0"/>
        <v>4.0719647693198593E-2</v>
      </c>
      <c r="I55">
        <f t="shared" si="1"/>
        <v>4.0719647693198593E-2</v>
      </c>
    </row>
    <row r="56" spans="1:9" x14ac:dyDescent="0.35">
      <c r="A56" s="1">
        <v>40437</v>
      </c>
      <c r="B56">
        <v>22.15</v>
      </c>
      <c r="C56">
        <v>23.16</v>
      </c>
      <c r="D56">
        <v>20.84</v>
      </c>
      <c r="E56">
        <v>20.940000999999999</v>
      </c>
      <c r="F56">
        <v>2684500</v>
      </c>
      <c r="G56">
        <v>20.940000999999999</v>
      </c>
      <c r="H56">
        <f t="shared" si="0"/>
        <v>-4.7315696087352213E-2</v>
      </c>
      <c r="I56">
        <f t="shared" si="1"/>
        <v>-4.7315696087352213E-2</v>
      </c>
    </row>
    <row r="57" spans="1:9" x14ac:dyDescent="0.35">
      <c r="A57" s="1">
        <v>40438</v>
      </c>
      <c r="B57">
        <v>21.02</v>
      </c>
      <c r="C57">
        <v>21.32</v>
      </c>
      <c r="D57">
        <v>19.799999</v>
      </c>
      <c r="E57">
        <v>20.23</v>
      </c>
      <c r="F57">
        <v>1198500</v>
      </c>
      <c r="G57">
        <v>20.23</v>
      </c>
      <c r="H57">
        <f t="shared" si="0"/>
        <v>-3.3906445372184957E-2</v>
      </c>
      <c r="I57">
        <f t="shared" si="1"/>
        <v>-3.3906445372184957E-2</v>
      </c>
    </row>
    <row r="58" spans="1:9" x14ac:dyDescent="0.35">
      <c r="A58" s="1">
        <v>40441</v>
      </c>
      <c r="B58">
        <v>20.67</v>
      </c>
      <c r="C58">
        <v>21.35</v>
      </c>
      <c r="D58">
        <v>20.16</v>
      </c>
      <c r="E58">
        <v>21.059999000000001</v>
      </c>
      <c r="F58">
        <v>947500</v>
      </c>
      <c r="G58">
        <v>21.059999000000001</v>
      </c>
      <c r="H58">
        <f t="shared" si="0"/>
        <v>4.1028126544735581E-2</v>
      </c>
      <c r="I58">
        <f t="shared" si="1"/>
        <v>4.1028126544735581E-2</v>
      </c>
    </row>
    <row r="59" spans="1:9" x14ac:dyDescent="0.35">
      <c r="A59" s="1">
        <v>40442</v>
      </c>
      <c r="B59">
        <v>20.889999</v>
      </c>
      <c r="C59">
        <v>21.549999</v>
      </c>
      <c r="D59">
        <v>20.67</v>
      </c>
      <c r="E59">
        <v>20.77</v>
      </c>
      <c r="F59">
        <v>796000</v>
      </c>
      <c r="G59">
        <v>20.77</v>
      </c>
      <c r="H59">
        <f t="shared" si="0"/>
        <v>-1.3770133607318864E-2</v>
      </c>
      <c r="I59">
        <f t="shared" si="1"/>
        <v>-1.3770133607318864E-2</v>
      </c>
    </row>
    <row r="60" spans="1:9" x14ac:dyDescent="0.35">
      <c r="A60" s="1">
        <v>40443</v>
      </c>
      <c r="B60">
        <v>20.870000999999998</v>
      </c>
      <c r="C60">
        <v>20.950001</v>
      </c>
      <c r="D60">
        <v>19.799999</v>
      </c>
      <c r="E60">
        <v>19.870000999999998</v>
      </c>
      <c r="F60">
        <v>962900</v>
      </c>
      <c r="G60">
        <v>19.870000999999998</v>
      </c>
      <c r="H60">
        <f t="shared" si="0"/>
        <v>-4.3331680308136791E-2</v>
      </c>
      <c r="I60">
        <f t="shared" si="1"/>
        <v>-4.3331680308136791E-2</v>
      </c>
    </row>
    <row r="61" spans="1:9" x14ac:dyDescent="0.35">
      <c r="A61" s="1">
        <v>40444</v>
      </c>
      <c r="B61">
        <v>19.889999</v>
      </c>
      <c r="C61">
        <v>20.139999</v>
      </c>
      <c r="D61">
        <v>19.5</v>
      </c>
      <c r="E61">
        <v>19.559999000000001</v>
      </c>
      <c r="F61">
        <v>668100</v>
      </c>
      <c r="G61">
        <v>19.559999000000001</v>
      </c>
      <c r="H61">
        <f t="shared" si="0"/>
        <v>-1.5601509028610379E-2</v>
      </c>
      <c r="I61">
        <f t="shared" si="1"/>
        <v>-1.5601509028610379E-2</v>
      </c>
    </row>
    <row r="62" spans="1:9" x14ac:dyDescent="0.35">
      <c r="A62" s="1">
        <v>40445</v>
      </c>
      <c r="B62">
        <v>19.950001</v>
      </c>
      <c r="C62">
        <v>20.190000999999999</v>
      </c>
      <c r="D62">
        <v>19.649999999999999</v>
      </c>
      <c r="E62">
        <v>20.100000000000001</v>
      </c>
      <c r="F62">
        <v>578900</v>
      </c>
      <c r="G62">
        <v>20.100000000000001</v>
      </c>
      <c r="H62">
        <f t="shared" si="0"/>
        <v>2.7607414499356577E-2</v>
      </c>
      <c r="I62">
        <f t="shared" si="1"/>
        <v>2.7607414499356577E-2</v>
      </c>
    </row>
    <row r="63" spans="1:9" x14ac:dyDescent="0.35">
      <c r="A63" s="1">
        <v>40448</v>
      </c>
      <c r="B63">
        <v>20.399999999999999</v>
      </c>
      <c r="C63">
        <v>20.809999000000001</v>
      </c>
      <c r="D63">
        <v>20.049999</v>
      </c>
      <c r="E63">
        <v>20.530000999999999</v>
      </c>
      <c r="F63">
        <v>418600</v>
      </c>
      <c r="G63">
        <v>20.530000999999999</v>
      </c>
      <c r="H63">
        <f t="shared" si="0"/>
        <v>2.1393084577114287E-2</v>
      </c>
      <c r="I63">
        <f t="shared" si="1"/>
        <v>2.1393084577114287E-2</v>
      </c>
    </row>
    <row r="64" spans="1:9" x14ac:dyDescent="0.35">
      <c r="A64" s="1">
        <v>40449</v>
      </c>
      <c r="B64">
        <v>21.040001</v>
      </c>
      <c r="C64">
        <v>21.49</v>
      </c>
      <c r="D64">
        <v>20.76</v>
      </c>
      <c r="E64">
        <v>21.4</v>
      </c>
      <c r="F64">
        <v>1214500</v>
      </c>
      <c r="G64">
        <v>21.4</v>
      </c>
      <c r="H64">
        <f t="shared" si="0"/>
        <v>4.2376958481395104E-2</v>
      </c>
      <c r="I64">
        <f t="shared" si="1"/>
        <v>4.2376958481395104E-2</v>
      </c>
    </row>
    <row r="65" spans="1:9" x14ac:dyDescent="0.35">
      <c r="A65" s="1">
        <v>40450</v>
      </c>
      <c r="B65">
        <v>21.190000999999999</v>
      </c>
      <c r="C65">
        <v>22.030000999999999</v>
      </c>
      <c r="D65">
        <v>21.129999000000002</v>
      </c>
      <c r="E65">
        <v>21.98</v>
      </c>
      <c r="F65">
        <v>1969300</v>
      </c>
      <c r="G65">
        <v>21.98</v>
      </c>
      <c r="H65">
        <f t="shared" si="0"/>
        <v>2.7102803738317846E-2</v>
      </c>
      <c r="I65">
        <f t="shared" si="1"/>
        <v>2.7102803738317846E-2</v>
      </c>
    </row>
    <row r="66" spans="1:9" x14ac:dyDescent="0.35">
      <c r="A66" s="1">
        <v>40451</v>
      </c>
      <c r="B66">
        <v>22</v>
      </c>
      <c r="C66">
        <v>22.15</v>
      </c>
      <c r="D66">
        <v>20.190000999999999</v>
      </c>
      <c r="E66">
        <v>20.41</v>
      </c>
      <c r="F66">
        <v>2195800</v>
      </c>
      <c r="G66">
        <v>20.41</v>
      </c>
      <c r="H66">
        <f t="shared" si="0"/>
        <v>-7.1428571428571438E-2</v>
      </c>
      <c r="I66">
        <f t="shared" si="1"/>
        <v>-7.1428571428571438E-2</v>
      </c>
    </row>
    <row r="67" spans="1:9" x14ac:dyDescent="0.35">
      <c r="A67" s="1">
        <v>40452</v>
      </c>
      <c r="B67">
        <v>20.690000999999999</v>
      </c>
      <c r="C67">
        <v>20.75</v>
      </c>
      <c r="D67">
        <v>20.309999000000001</v>
      </c>
      <c r="E67">
        <v>20.6</v>
      </c>
      <c r="F67">
        <v>597700</v>
      </c>
      <c r="G67">
        <v>20.6</v>
      </c>
      <c r="H67">
        <f t="shared" si="0"/>
        <v>9.3091621754042755E-3</v>
      </c>
      <c r="I67">
        <f t="shared" si="1"/>
        <v>9.3091621754042755E-3</v>
      </c>
    </row>
    <row r="68" spans="1:9" x14ac:dyDescent="0.35">
      <c r="A68" s="1">
        <v>40455</v>
      </c>
      <c r="B68">
        <v>20.43</v>
      </c>
      <c r="C68">
        <v>21.17</v>
      </c>
      <c r="D68">
        <v>20.299999</v>
      </c>
      <c r="E68">
        <v>20.99</v>
      </c>
      <c r="F68">
        <v>643600</v>
      </c>
      <c r="G68">
        <v>20.99</v>
      </c>
      <c r="H68">
        <f t="shared" ref="H68:H131" si="2">(E68-E67)/E67</f>
        <v>1.8932038834951311E-2</v>
      </c>
      <c r="I68">
        <f t="shared" ref="I68:I131" si="3">(G68-G67)/G67</f>
        <v>1.8932038834951311E-2</v>
      </c>
    </row>
    <row r="69" spans="1:9" x14ac:dyDescent="0.35">
      <c r="A69" s="1">
        <v>40456</v>
      </c>
      <c r="B69">
        <v>21.15</v>
      </c>
      <c r="C69">
        <v>21.280000999999999</v>
      </c>
      <c r="D69">
        <v>21.01</v>
      </c>
      <c r="E69">
        <v>21.120000999999998</v>
      </c>
      <c r="F69">
        <v>332000</v>
      </c>
      <c r="G69">
        <v>21.120000999999998</v>
      </c>
      <c r="H69">
        <f t="shared" si="2"/>
        <v>6.1934730824202023E-3</v>
      </c>
      <c r="I69">
        <f t="shared" si="3"/>
        <v>6.1934730824202023E-3</v>
      </c>
    </row>
    <row r="70" spans="1:9" x14ac:dyDescent="0.35">
      <c r="A70" s="1">
        <v>40457</v>
      </c>
      <c r="B70">
        <v>21.059999000000001</v>
      </c>
      <c r="C70">
        <v>21.26</v>
      </c>
      <c r="D70">
        <v>20.32</v>
      </c>
      <c r="E70">
        <v>20.459999</v>
      </c>
      <c r="F70">
        <v>313400</v>
      </c>
      <c r="G70">
        <v>20.459999</v>
      </c>
      <c r="H70">
        <f t="shared" si="2"/>
        <v>-3.1250093217325067E-2</v>
      </c>
      <c r="I70">
        <f t="shared" si="3"/>
        <v>-3.1250093217325067E-2</v>
      </c>
    </row>
    <row r="71" spans="1:9" x14ac:dyDescent="0.35">
      <c r="A71" s="1">
        <v>40458</v>
      </c>
      <c r="B71">
        <v>20.57</v>
      </c>
      <c r="C71">
        <v>20.639999</v>
      </c>
      <c r="D71">
        <v>20.34</v>
      </c>
      <c r="E71">
        <v>20.43</v>
      </c>
      <c r="F71">
        <v>141000</v>
      </c>
      <c r="G71">
        <v>20.43</v>
      </c>
      <c r="H71">
        <f t="shared" si="2"/>
        <v>-1.4662268556318164E-3</v>
      </c>
      <c r="I71">
        <f t="shared" si="3"/>
        <v>-1.4662268556318164E-3</v>
      </c>
    </row>
    <row r="72" spans="1:9" x14ac:dyDescent="0.35">
      <c r="A72" s="1">
        <v>40459</v>
      </c>
      <c r="B72">
        <v>20.43</v>
      </c>
      <c r="C72">
        <v>20.790001</v>
      </c>
      <c r="D72">
        <v>20.389999</v>
      </c>
      <c r="E72">
        <v>20.43</v>
      </c>
      <c r="F72">
        <v>267800</v>
      </c>
      <c r="G72">
        <v>20.43</v>
      </c>
      <c r="H72">
        <f t="shared" si="2"/>
        <v>0</v>
      </c>
      <c r="I72">
        <f t="shared" si="3"/>
        <v>0</v>
      </c>
    </row>
    <row r="73" spans="1:9" x14ac:dyDescent="0.35">
      <c r="A73" s="1">
        <v>40462</v>
      </c>
      <c r="B73">
        <v>20.440000999999999</v>
      </c>
      <c r="C73">
        <v>20.700001</v>
      </c>
      <c r="D73">
        <v>20.07</v>
      </c>
      <c r="E73">
        <v>20.239999999999998</v>
      </c>
      <c r="F73">
        <v>171200</v>
      </c>
      <c r="G73">
        <v>20.239999999999998</v>
      </c>
      <c r="H73">
        <f t="shared" si="2"/>
        <v>-9.3000489476261026E-3</v>
      </c>
      <c r="I73">
        <f t="shared" si="3"/>
        <v>-9.3000489476261026E-3</v>
      </c>
    </row>
    <row r="74" spans="1:9" x14ac:dyDescent="0.35">
      <c r="A74" s="1">
        <v>40463</v>
      </c>
      <c r="B74">
        <v>20.200001</v>
      </c>
      <c r="C74">
        <v>20.280000999999999</v>
      </c>
      <c r="D74">
        <v>20.030000999999999</v>
      </c>
      <c r="E74">
        <v>20.239999999999998</v>
      </c>
      <c r="F74">
        <v>244000</v>
      </c>
      <c r="G74">
        <v>20.239999999999998</v>
      </c>
      <c r="H74">
        <f t="shared" si="2"/>
        <v>0</v>
      </c>
      <c r="I74">
        <f t="shared" si="3"/>
        <v>0</v>
      </c>
    </row>
    <row r="75" spans="1:9" x14ac:dyDescent="0.35">
      <c r="A75" s="1">
        <v>40464</v>
      </c>
      <c r="B75">
        <v>20.639999</v>
      </c>
      <c r="C75">
        <v>20.85</v>
      </c>
      <c r="D75">
        <v>20.360001</v>
      </c>
      <c r="E75">
        <v>20.540001</v>
      </c>
      <c r="F75">
        <v>318200</v>
      </c>
      <c r="G75">
        <v>20.540001</v>
      </c>
      <c r="H75">
        <f t="shared" si="2"/>
        <v>1.482218379446649E-2</v>
      </c>
      <c r="I75">
        <f t="shared" si="3"/>
        <v>1.482218379446649E-2</v>
      </c>
    </row>
    <row r="76" spans="1:9" x14ac:dyDescent="0.35">
      <c r="A76" s="1">
        <v>40465</v>
      </c>
      <c r="B76">
        <v>21</v>
      </c>
      <c r="C76">
        <v>21.030000999999999</v>
      </c>
      <c r="D76">
        <v>20.399999999999999</v>
      </c>
      <c r="E76">
        <v>20.75</v>
      </c>
      <c r="F76">
        <v>294800</v>
      </c>
      <c r="G76">
        <v>20.75</v>
      </c>
      <c r="H76">
        <f t="shared" si="2"/>
        <v>1.0223904078680415E-2</v>
      </c>
      <c r="I76">
        <f t="shared" si="3"/>
        <v>1.0223904078680415E-2</v>
      </c>
    </row>
    <row r="77" spans="1:9" x14ac:dyDescent="0.35">
      <c r="A77" s="1">
        <v>40466</v>
      </c>
      <c r="B77">
        <v>20.889999</v>
      </c>
      <c r="C77">
        <v>20.9</v>
      </c>
      <c r="D77">
        <v>20.25</v>
      </c>
      <c r="E77">
        <v>20.540001</v>
      </c>
      <c r="F77">
        <v>284700</v>
      </c>
      <c r="G77">
        <v>20.540001</v>
      </c>
      <c r="H77">
        <f t="shared" si="2"/>
        <v>-1.0120433734939751E-2</v>
      </c>
      <c r="I77">
        <f t="shared" si="3"/>
        <v>-1.0120433734939751E-2</v>
      </c>
    </row>
    <row r="78" spans="1:9" x14ac:dyDescent="0.35">
      <c r="A78" s="1">
        <v>40469</v>
      </c>
      <c r="B78">
        <v>20.52</v>
      </c>
      <c r="C78">
        <v>20.639999</v>
      </c>
      <c r="D78">
        <v>20.219999000000001</v>
      </c>
      <c r="E78">
        <v>20.23</v>
      </c>
      <c r="F78">
        <v>162800</v>
      </c>
      <c r="G78">
        <v>20.23</v>
      </c>
      <c r="H78">
        <f t="shared" si="2"/>
        <v>-1.5092550384978061E-2</v>
      </c>
      <c r="I78">
        <f t="shared" si="3"/>
        <v>-1.5092550384978061E-2</v>
      </c>
    </row>
    <row r="79" spans="1:9" x14ac:dyDescent="0.35">
      <c r="A79" s="1">
        <v>40470</v>
      </c>
      <c r="B79">
        <v>20.200001</v>
      </c>
      <c r="C79">
        <v>20.41</v>
      </c>
      <c r="D79">
        <v>20</v>
      </c>
      <c r="E79">
        <v>20.049999</v>
      </c>
      <c r="F79">
        <v>245200</v>
      </c>
      <c r="G79">
        <v>20.049999</v>
      </c>
      <c r="H79">
        <f t="shared" si="2"/>
        <v>-8.8977261492832801E-3</v>
      </c>
      <c r="I79">
        <f t="shared" si="3"/>
        <v>-8.8977261492832801E-3</v>
      </c>
    </row>
    <row r="80" spans="1:9" x14ac:dyDescent="0.35">
      <c r="A80" s="1">
        <v>40471</v>
      </c>
      <c r="B80">
        <v>20.16</v>
      </c>
      <c r="C80">
        <v>20.690000999999999</v>
      </c>
      <c r="D80">
        <v>20.040001</v>
      </c>
      <c r="E80">
        <v>20.65</v>
      </c>
      <c r="F80">
        <v>312500</v>
      </c>
      <c r="G80">
        <v>20.65</v>
      </c>
      <c r="H80">
        <f t="shared" si="2"/>
        <v>2.9925238400261213E-2</v>
      </c>
      <c r="I80">
        <f t="shared" si="3"/>
        <v>2.9925238400261213E-2</v>
      </c>
    </row>
    <row r="81" spans="1:9" x14ac:dyDescent="0.35">
      <c r="A81" s="1">
        <v>40472</v>
      </c>
      <c r="B81">
        <v>20.610001</v>
      </c>
      <c r="C81">
        <v>20.950001</v>
      </c>
      <c r="D81">
        <v>20.450001</v>
      </c>
      <c r="E81">
        <v>20.75</v>
      </c>
      <c r="F81">
        <v>417100</v>
      </c>
      <c r="G81">
        <v>20.75</v>
      </c>
      <c r="H81">
        <f t="shared" si="2"/>
        <v>4.8426150121066063E-3</v>
      </c>
      <c r="I81">
        <f t="shared" si="3"/>
        <v>4.8426150121066063E-3</v>
      </c>
    </row>
    <row r="82" spans="1:9" x14ac:dyDescent="0.35">
      <c r="A82" s="1">
        <v>40473</v>
      </c>
      <c r="B82">
        <v>20.68</v>
      </c>
      <c r="C82">
        <v>20.93</v>
      </c>
      <c r="D82">
        <v>20.549999</v>
      </c>
      <c r="E82">
        <v>20.719999000000001</v>
      </c>
      <c r="F82">
        <v>161100</v>
      </c>
      <c r="G82">
        <v>20.719999000000001</v>
      </c>
      <c r="H82">
        <f t="shared" si="2"/>
        <v>-1.4458313253011379E-3</v>
      </c>
      <c r="I82">
        <f t="shared" si="3"/>
        <v>-1.4458313253011379E-3</v>
      </c>
    </row>
    <row r="83" spans="1:9" x14ac:dyDescent="0.35">
      <c r="A83" s="1">
        <v>40476</v>
      </c>
      <c r="B83">
        <v>20.940000999999999</v>
      </c>
      <c r="C83">
        <v>20.98</v>
      </c>
      <c r="D83">
        <v>20.73</v>
      </c>
      <c r="E83">
        <v>20.85</v>
      </c>
      <c r="F83">
        <v>118500</v>
      </c>
      <c r="G83">
        <v>20.85</v>
      </c>
      <c r="H83">
        <f t="shared" si="2"/>
        <v>6.2741798394874452E-3</v>
      </c>
      <c r="I83">
        <f t="shared" si="3"/>
        <v>6.2741798394874452E-3</v>
      </c>
    </row>
    <row r="84" spans="1:9" x14ac:dyDescent="0.35">
      <c r="A84" s="1">
        <v>40477</v>
      </c>
      <c r="B84">
        <v>20.799999</v>
      </c>
      <c r="C84">
        <v>21.870000999999998</v>
      </c>
      <c r="D84">
        <v>20.51</v>
      </c>
      <c r="E84">
        <v>21.360001</v>
      </c>
      <c r="F84">
        <v>660900</v>
      </c>
      <c r="G84">
        <v>21.360001</v>
      </c>
      <c r="H84">
        <f t="shared" si="2"/>
        <v>2.4460479616306905E-2</v>
      </c>
      <c r="I84">
        <f t="shared" si="3"/>
        <v>2.4460479616306905E-2</v>
      </c>
    </row>
    <row r="85" spans="1:9" x14ac:dyDescent="0.35">
      <c r="A85" s="1">
        <v>40478</v>
      </c>
      <c r="B85">
        <v>21.25</v>
      </c>
      <c r="C85">
        <v>21.379999000000002</v>
      </c>
      <c r="D85">
        <v>20.65</v>
      </c>
      <c r="E85">
        <v>21</v>
      </c>
      <c r="F85">
        <v>356500</v>
      </c>
      <c r="G85">
        <v>21</v>
      </c>
      <c r="H85">
        <f t="shared" si="2"/>
        <v>-1.6853978611705143E-2</v>
      </c>
      <c r="I85">
        <f t="shared" si="3"/>
        <v>-1.6853978611705143E-2</v>
      </c>
    </row>
    <row r="86" spans="1:9" x14ac:dyDescent="0.35">
      <c r="A86" s="1">
        <v>40479</v>
      </c>
      <c r="B86">
        <v>21.389999</v>
      </c>
      <c r="C86">
        <v>21.5</v>
      </c>
      <c r="D86">
        <v>20.959999</v>
      </c>
      <c r="E86">
        <v>21.190000999999999</v>
      </c>
      <c r="F86">
        <v>224200</v>
      </c>
      <c r="G86">
        <v>21.190000999999999</v>
      </c>
      <c r="H86">
        <f t="shared" si="2"/>
        <v>9.0476666666666067E-3</v>
      </c>
      <c r="I86">
        <f t="shared" si="3"/>
        <v>9.0476666666666067E-3</v>
      </c>
    </row>
    <row r="87" spans="1:9" x14ac:dyDescent="0.35">
      <c r="A87" s="1">
        <v>40480</v>
      </c>
      <c r="B87">
        <v>21.139999</v>
      </c>
      <c r="C87">
        <v>21.85</v>
      </c>
      <c r="D87">
        <v>21.049999</v>
      </c>
      <c r="E87">
        <v>21.84</v>
      </c>
      <c r="F87">
        <v>280600</v>
      </c>
      <c r="G87">
        <v>21.84</v>
      </c>
      <c r="H87">
        <f t="shared" si="2"/>
        <v>3.0674797986087927E-2</v>
      </c>
      <c r="I87">
        <f t="shared" si="3"/>
        <v>3.0674797986087927E-2</v>
      </c>
    </row>
    <row r="88" spans="1:9" x14ac:dyDescent="0.35">
      <c r="A88" s="1">
        <v>40483</v>
      </c>
      <c r="B88">
        <v>21.940000999999999</v>
      </c>
      <c r="C88">
        <v>22.75</v>
      </c>
      <c r="D88">
        <v>21.309999000000001</v>
      </c>
      <c r="E88">
        <v>21.41</v>
      </c>
      <c r="F88">
        <v>455800</v>
      </c>
      <c r="G88">
        <v>21.41</v>
      </c>
      <c r="H88">
        <f t="shared" si="2"/>
        <v>-1.9688644688644674E-2</v>
      </c>
      <c r="I88">
        <f t="shared" si="3"/>
        <v>-1.9688644688644674E-2</v>
      </c>
    </row>
    <row r="89" spans="1:9" x14ac:dyDescent="0.35">
      <c r="A89" s="1">
        <v>40484</v>
      </c>
      <c r="B89">
        <v>21.68</v>
      </c>
      <c r="C89">
        <v>21.879999000000002</v>
      </c>
      <c r="D89">
        <v>21.049999</v>
      </c>
      <c r="E89">
        <v>21.25</v>
      </c>
      <c r="F89">
        <v>322500</v>
      </c>
      <c r="G89">
        <v>21.25</v>
      </c>
      <c r="H89">
        <f t="shared" si="2"/>
        <v>-7.4731433909388202E-3</v>
      </c>
      <c r="I89">
        <f t="shared" si="3"/>
        <v>-7.4731433909388202E-3</v>
      </c>
    </row>
    <row r="90" spans="1:9" x14ac:dyDescent="0.35">
      <c r="A90" s="1">
        <v>40485</v>
      </c>
      <c r="B90">
        <v>21.280000999999999</v>
      </c>
      <c r="C90">
        <v>22.5</v>
      </c>
      <c r="D90">
        <v>21.16</v>
      </c>
      <c r="E90">
        <v>21.77</v>
      </c>
      <c r="F90">
        <v>372600</v>
      </c>
      <c r="G90">
        <v>21.77</v>
      </c>
      <c r="H90">
        <f t="shared" si="2"/>
        <v>2.4470588235294098E-2</v>
      </c>
      <c r="I90">
        <f t="shared" si="3"/>
        <v>2.4470588235294098E-2</v>
      </c>
    </row>
    <row r="91" spans="1:9" x14ac:dyDescent="0.35">
      <c r="A91" s="1">
        <v>40486</v>
      </c>
      <c r="B91">
        <v>22.6</v>
      </c>
      <c r="C91">
        <v>25.33</v>
      </c>
      <c r="D91">
        <v>22.15</v>
      </c>
      <c r="E91">
        <v>24.9</v>
      </c>
      <c r="F91">
        <v>1874000</v>
      </c>
      <c r="G91">
        <v>24.9</v>
      </c>
      <c r="H91">
        <f t="shared" si="2"/>
        <v>0.14377583830960033</v>
      </c>
      <c r="I91">
        <f t="shared" si="3"/>
        <v>0.14377583830960033</v>
      </c>
    </row>
    <row r="92" spans="1:9" x14ac:dyDescent="0.35">
      <c r="A92" s="1">
        <v>40487</v>
      </c>
      <c r="B92">
        <v>24.870000999999998</v>
      </c>
      <c r="C92">
        <v>24.969999000000001</v>
      </c>
      <c r="D92">
        <v>23.719999000000001</v>
      </c>
      <c r="E92">
        <v>24.440000999999999</v>
      </c>
      <c r="F92">
        <v>1011000</v>
      </c>
      <c r="G92">
        <v>24.440000999999999</v>
      </c>
      <c r="H92">
        <f t="shared" si="2"/>
        <v>-1.8473855421686742E-2</v>
      </c>
      <c r="I92">
        <f t="shared" si="3"/>
        <v>-1.8473855421686742E-2</v>
      </c>
    </row>
    <row r="93" spans="1:9" x14ac:dyDescent="0.35">
      <c r="A93" s="1">
        <v>40490</v>
      </c>
      <c r="B93">
        <v>24.5</v>
      </c>
      <c r="C93">
        <v>25</v>
      </c>
      <c r="D93">
        <v>24.030000999999999</v>
      </c>
      <c r="E93">
        <v>24.98</v>
      </c>
      <c r="F93">
        <v>509500</v>
      </c>
      <c r="G93">
        <v>24.98</v>
      </c>
      <c r="H93">
        <f t="shared" si="2"/>
        <v>2.2094884529669279E-2</v>
      </c>
      <c r="I93">
        <f t="shared" si="3"/>
        <v>2.2094884529669279E-2</v>
      </c>
    </row>
    <row r="94" spans="1:9" x14ac:dyDescent="0.35">
      <c r="A94" s="1">
        <v>40491</v>
      </c>
      <c r="B94">
        <v>25</v>
      </c>
      <c r="C94">
        <v>25.690000999999999</v>
      </c>
      <c r="D94">
        <v>24.049999</v>
      </c>
      <c r="E94">
        <v>24.629999000000002</v>
      </c>
      <c r="F94">
        <v>956400</v>
      </c>
      <c r="G94">
        <v>24.629999000000002</v>
      </c>
      <c r="H94">
        <f t="shared" si="2"/>
        <v>-1.4011248999199316E-2</v>
      </c>
      <c r="I94">
        <f t="shared" si="3"/>
        <v>-1.4011248999199316E-2</v>
      </c>
    </row>
    <row r="95" spans="1:9" x14ac:dyDescent="0.35">
      <c r="A95" s="1">
        <v>40492</v>
      </c>
      <c r="B95">
        <v>24.48</v>
      </c>
      <c r="C95">
        <v>29.969999000000001</v>
      </c>
      <c r="D95">
        <v>24.049999</v>
      </c>
      <c r="E95">
        <v>29.360001</v>
      </c>
      <c r="F95">
        <v>3060500</v>
      </c>
      <c r="G95">
        <v>29.360001</v>
      </c>
      <c r="H95">
        <f t="shared" si="2"/>
        <v>0.19204231392782431</v>
      </c>
      <c r="I95">
        <f t="shared" si="3"/>
        <v>0.19204231392782431</v>
      </c>
    </row>
    <row r="96" spans="1:9" x14ac:dyDescent="0.35">
      <c r="A96" s="1">
        <v>40493</v>
      </c>
      <c r="B96">
        <v>28.6</v>
      </c>
      <c r="C96">
        <v>29.1</v>
      </c>
      <c r="D96">
        <v>27.33</v>
      </c>
      <c r="E96">
        <v>28.040001</v>
      </c>
      <c r="F96">
        <v>1945300</v>
      </c>
      <c r="G96">
        <v>28.040001</v>
      </c>
      <c r="H96">
        <f t="shared" si="2"/>
        <v>-4.4959126534089705E-2</v>
      </c>
      <c r="I96">
        <f t="shared" si="3"/>
        <v>-4.4959126534089705E-2</v>
      </c>
    </row>
    <row r="97" spans="1:9" x14ac:dyDescent="0.35">
      <c r="A97" s="1">
        <v>40494</v>
      </c>
      <c r="B97">
        <v>28.25</v>
      </c>
      <c r="C97">
        <v>30.5</v>
      </c>
      <c r="D97">
        <v>28.07</v>
      </c>
      <c r="E97">
        <v>29.84</v>
      </c>
      <c r="F97">
        <v>2729100</v>
      </c>
      <c r="G97">
        <v>29.84</v>
      </c>
      <c r="H97">
        <f t="shared" si="2"/>
        <v>6.4193970606491763E-2</v>
      </c>
      <c r="I97">
        <f t="shared" si="3"/>
        <v>6.4193970606491763E-2</v>
      </c>
    </row>
    <row r="98" spans="1:9" x14ac:dyDescent="0.35">
      <c r="A98" s="1">
        <v>40497</v>
      </c>
      <c r="B98">
        <v>30.219999000000001</v>
      </c>
      <c r="C98">
        <v>32.939999</v>
      </c>
      <c r="D98">
        <v>30.219999000000001</v>
      </c>
      <c r="E98">
        <v>30.799999</v>
      </c>
      <c r="F98">
        <v>2622900</v>
      </c>
      <c r="G98">
        <v>30.799999</v>
      </c>
      <c r="H98">
        <f t="shared" si="2"/>
        <v>3.2171548257372645E-2</v>
      </c>
      <c r="I98">
        <f t="shared" si="3"/>
        <v>3.2171548257372645E-2</v>
      </c>
    </row>
    <row r="99" spans="1:9" x14ac:dyDescent="0.35">
      <c r="A99" s="1">
        <v>40498</v>
      </c>
      <c r="B99">
        <v>31</v>
      </c>
      <c r="C99">
        <v>31.4</v>
      </c>
      <c r="D99">
        <v>28.42</v>
      </c>
      <c r="E99">
        <v>29.67</v>
      </c>
      <c r="F99">
        <v>1347600</v>
      </c>
      <c r="G99">
        <v>29.67</v>
      </c>
      <c r="H99">
        <f t="shared" si="2"/>
        <v>-3.668828041195709E-2</v>
      </c>
      <c r="I99">
        <f t="shared" si="3"/>
        <v>-3.668828041195709E-2</v>
      </c>
    </row>
    <row r="100" spans="1:9" x14ac:dyDescent="0.35">
      <c r="A100" s="1">
        <v>40499</v>
      </c>
      <c r="B100">
        <v>30.200001</v>
      </c>
      <c r="C100">
        <v>30.75</v>
      </c>
      <c r="D100">
        <v>28.610001</v>
      </c>
      <c r="E100">
        <v>29.49</v>
      </c>
      <c r="F100">
        <v>750000</v>
      </c>
      <c r="G100">
        <v>29.49</v>
      </c>
      <c r="H100">
        <f t="shared" si="2"/>
        <v>-6.0667340748231631E-3</v>
      </c>
      <c r="I100">
        <f t="shared" si="3"/>
        <v>-6.0667340748231631E-3</v>
      </c>
    </row>
    <row r="101" spans="1:9" x14ac:dyDescent="0.35">
      <c r="A101" s="1">
        <v>40500</v>
      </c>
      <c r="B101">
        <v>30.67</v>
      </c>
      <c r="C101">
        <v>30.74</v>
      </c>
      <c r="D101">
        <v>28.92</v>
      </c>
      <c r="E101">
        <v>29.889999</v>
      </c>
      <c r="F101">
        <v>956100</v>
      </c>
      <c r="G101">
        <v>29.889999</v>
      </c>
      <c r="H101">
        <f t="shared" si="2"/>
        <v>1.3563886063072267E-2</v>
      </c>
      <c r="I101">
        <f t="shared" si="3"/>
        <v>1.3563886063072267E-2</v>
      </c>
    </row>
    <row r="102" spans="1:9" x14ac:dyDescent="0.35">
      <c r="A102" s="1">
        <v>40501</v>
      </c>
      <c r="B102">
        <v>30.16</v>
      </c>
      <c r="C102">
        <v>31.370000999999998</v>
      </c>
      <c r="D102">
        <v>29.700001</v>
      </c>
      <c r="E102">
        <v>30.99</v>
      </c>
      <c r="F102">
        <v>1150500</v>
      </c>
      <c r="G102">
        <v>30.99</v>
      </c>
      <c r="H102">
        <f t="shared" si="2"/>
        <v>3.6801640575498146E-2</v>
      </c>
      <c r="I102">
        <f t="shared" si="3"/>
        <v>3.6801640575498146E-2</v>
      </c>
    </row>
    <row r="103" spans="1:9" x14ac:dyDescent="0.35">
      <c r="A103" s="1">
        <v>40504</v>
      </c>
      <c r="B103">
        <v>31.57</v>
      </c>
      <c r="C103">
        <v>33.450001</v>
      </c>
      <c r="D103">
        <v>31.5</v>
      </c>
      <c r="E103">
        <v>33.400002000000001</v>
      </c>
      <c r="F103">
        <v>1529700</v>
      </c>
      <c r="G103">
        <v>33.400002000000001</v>
      </c>
      <c r="H103">
        <f t="shared" si="2"/>
        <v>7.7767086156824858E-2</v>
      </c>
      <c r="I103">
        <f t="shared" si="3"/>
        <v>7.7767086156824858E-2</v>
      </c>
    </row>
    <row r="104" spans="1:9" x14ac:dyDescent="0.35">
      <c r="A104" s="1">
        <v>40505</v>
      </c>
      <c r="B104">
        <v>33.290000999999997</v>
      </c>
      <c r="C104">
        <v>35.68</v>
      </c>
      <c r="D104">
        <v>32.189999</v>
      </c>
      <c r="E104">
        <v>34.57</v>
      </c>
      <c r="F104">
        <v>1577800</v>
      </c>
      <c r="G104">
        <v>34.57</v>
      </c>
      <c r="H104">
        <f t="shared" si="2"/>
        <v>3.5029878141923453E-2</v>
      </c>
      <c r="I104">
        <f t="shared" si="3"/>
        <v>3.5029878141923453E-2</v>
      </c>
    </row>
    <row r="105" spans="1:9" x14ac:dyDescent="0.35">
      <c r="A105" s="1">
        <v>40506</v>
      </c>
      <c r="B105">
        <v>35.270000000000003</v>
      </c>
      <c r="C105">
        <v>35.970001000000003</v>
      </c>
      <c r="D105">
        <v>34.330002</v>
      </c>
      <c r="E105">
        <v>35.470001000000003</v>
      </c>
      <c r="F105">
        <v>1425000</v>
      </c>
      <c r="G105">
        <v>35.470001000000003</v>
      </c>
      <c r="H105">
        <f t="shared" si="2"/>
        <v>2.6034162568701277E-2</v>
      </c>
      <c r="I105">
        <f t="shared" si="3"/>
        <v>2.6034162568701277E-2</v>
      </c>
    </row>
    <row r="106" spans="1:9" x14ac:dyDescent="0.35">
      <c r="A106" s="1">
        <v>40508</v>
      </c>
      <c r="B106">
        <v>35.599997999999999</v>
      </c>
      <c r="C106">
        <v>36</v>
      </c>
      <c r="D106">
        <v>34.75</v>
      </c>
      <c r="E106">
        <v>35.32</v>
      </c>
      <c r="F106">
        <v>350600</v>
      </c>
      <c r="G106">
        <v>35.32</v>
      </c>
      <c r="H106">
        <f t="shared" si="2"/>
        <v>-4.228953926446271E-3</v>
      </c>
      <c r="I106">
        <f t="shared" si="3"/>
        <v>-4.228953926446271E-3</v>
      </c>
    </row>
    <row r="107" spans="1:9" x14ac:dyDescent="0.35">
      <c r="A107" s="1">
        <v>40511</v>
      </c>
      <c r="B107">
        <v>35.409999999999997</v>
      </c>
      <c r="C107">
        <v>35.950001</v>
      </c>
      <c r="D107">
        <v>33.330002</v>
      </c>
      <c r="E107">
        <v>34.330002</v>
      </c>
      <c r="F107">
        <v>1145600</v>
      </c>
      <c r="G107">
        <v>34.330002</v>
      </c>
      <c r="H107">
        <f t="shared" si="2"/>
        <v>-2.802938844847112E-2</v>
      </c>
      <c r="I107">
        <f t="shared" si="3"/>
        <v>-2.802938844847112E-2</v>
      </c>
    </row>
    <row r="108" spans="1:9" x14ac:dyDescent="0.35">
      <c r="A108" s="1">
        <v>40512</v>
      </c>
      <c r="B108">
        <v>33.740001999999997</v>
      </c>
      <c r="C108">
        <v>35.330002</v>
      </c>
      <c r="D108">
        <v>33.409999999999997</v>
      </c>
      <c r="E108">
        <v>35.330002</v>
      </c>
      <c r="F108">
        <v>2222600</v>
      </c>
      <c r="G108">
        <v>35.330002</v>
      </c>
      <c r="H108">
        <f t="shared" si="2"/>
        <v>2.9129039957527528E-2</v>
      </c>
      <c r="I108">
        <f t="shared" si="3"/>
        <v>2.9129039957527528E-2</v>
      </c>
    </row>
    <row r="109" spans="1:9" x14ac:dyDescent="0.35">
      <c r="A109" s="1">
        <v>40513</v>
      </c>
      <c r="B109">
        <v>35.869999</v>
      </c>
      <c r="C109">
        <v>36.419998</v>
      </c>
      <c r="D109">
        <v>33.450001</v>
      </c>
      <c r="E109">
        <v>34.349997999999999</v>
      </c>
      <c r="F109">
        <v>1299200</v>
      </c>
      <c r="G109">
        <v>34.349997999999999</v>
      </c>
      <c r="H109">
        <f t="shared" si="2"/>
        <v>-2.7738577540980636E-2</v>
      </c>
      <c r="I109">
        <f t="shared" si="3"/>
        <v>-2.7738577540980636E-2</v>
      </c>
    </row>
    <row r="110" spans="1:9" x14ac:dyDescent="0.35">
      <c r="A110" s="1">
        <v>40514</v>
      </c>
      <c r="B110">
        <v>34.009998000000003</v>
      </c>
      <c r="C110">
        <v>34.299999</v>
      </c>
      <c r="D110">
        <v>31.200001</v>
      </c>
      <c r="E110">
        <v>32.349997999999999</v>
      </c>
      <c r="F110">
        <v>2007000</v>
      </c>
      <c r="G110">
        <v>32.349997999999999</v>
      </c>
      <c r="H110">
        <f t="shared" si="2"/>
        <v>-5.8224166417709833E-2</v>
      </c>
      <c r="I110">
        <f t="shared" si="3"/>
        <v>-5.8224166417709833E-2</v>
      </c>
    </row>
    <row r="111" spans="1:9" x14ac:dyDescent="0.35">
      <c r="A111" s="1">
        <v>40515</v>
      </c>
      <c r="B111">
        <v>32.009998000000003</v>
      </c>
      <c r="C111">
        <v>32.25</v>
      </c>
      <c r="D111">
        <v>30.870000999999998</v>
      </c>
      <c r="E111">
        <v>31.49</v>
      </c>
      <c r="F111">
        <v>1160100</v>
      </c>
      <c r="G111">
        <v>31.49</v>
      </c>
      <c r="H111">
        <f t="shared" si="2"/>
        <v>-2.658417475018085E-2</v>
      </c>
      <c r="I111">
        <f t="shared" si="3"/>
        <v>-2.658417475018085E-2</v>
      </c>
    </row>
    <row r="112" spans="1:9" x14ac:dyDescent="0.35">
      <c r="A112" s="1">
        <v>40518</v>
      </c>
      <c r="B112">
        <v>31.35</v>
      </c>
      <c r="C112">
        <v>31.450001</v>
      </c>
      <c r="D112">
        <v>29.559999000000001</v>
      </c>
      <c r="E112">
        <v>30.309999000000001</v>
      </c>
      <c r="F112">
        <v>1274400</v>
      </c>
      <c r="G112">
        <v>30.309999000000001</v>
      </c>
      <c r="H112">
        <f t="shared" si="2"/>
        <v>-3.747224515719267E-2</v>
      </c>
      <c r="I112">
        <f t="shared" si="3"/>
        <v>-3.747224515719267E-2</v>
      </c>
    </row>
    <row r="113" spans="1:9" x14ac:dyDescent="0.35">
      <c r="A113" s="1">
        <v>40519</v>
      </c>
      <c r="B113">
        <v>30.49</v>
      </c>
      <c r="C113">
        <v>32.400002000000001</v>
      </c>
      <c r="D113">
        <v>30.049999</v>
      </c>
      <c r="E113">
        <v>31.559999000000001</v>
      </c>
      <c r="F113">
        <v>1311300</v>
      </c>
      <c r="G113">
        <v>31.559999000000001</v>
      </c>
      <c r="H113">
        <f t="shared" si="2"/>
        <v>4.1240516042247308E-2</v>
      </c>
      <c r="I113">
        <f t="shared" si="3"/>
        <v>4.1240516042247308E-2</v>
      </c>
    </row>
    <row r="114" spans="1:9" x14ac:dyDescent="0.35">
      <c r="A114" s="1">
        <v>40520</v>
      </c>
      <c r="B114">
        <v>32.479999999999997</v>
      </c>
      <c r="C114">
        <v>32.490001999999997</v>
      </c>
      <c r="D114">
        <v>31.52</v>
      </c>
      <c r="E114">
        <v>32.369999</v>
      </c>
      <c r="F114">
        <v>660000</v>
      </c>
      <c r="G114">
        <v>32.369999</v>
      </c>
      <c r="H114">
        <f t="shared" si="2"/>
        <v>2.5665400052769287E-2</v>
      </c>
      <c r="I114">
        <f t="shared" si="3"/>
        <v>2.5665400052769287E-2</v>
      </c>
    </row>
    <row r="115" spans="1:9" x14ac:dyDescent="0.35">
      <c r="A115" s="1">
        <v>40521</v>
      </c>
      <c r="B115">
        <v>32.509998000000003</v>
      </c>
      <c r="C115">
        <v>32.720001000000003</v>
      </c>
      <c r="D115">
        <v>31.65</v>
      </c>
      <c r="E115">
        <v>32.049999</v>
      </c>
      <c r="F115">
        <v>406000</v>
      </c>
      <c r="G115">
        <v>32.049999</v>
      </c>
      <c r="H115">
        <f t="shared" si="2"/>
        <v>-9.8856969380814712E-3</v>
      </c>
      <c r="I115">
        <f t="shared" si="3"/>
        <v>-9.8856969380814712E-3</v>
      </c>
    </row>
    <row r="116" spans="1:9" x14ac:dyDescent="0.35">
      <c r="A116" s="1">
        <v>40522</v>
      </c>
      <c r="B116">
        <v>32.049999</v>
      </c>
      <c r="C116">
        <v>32.919998</v>
      </c>
      <c r="D116">
        <v>31.129999000000002</v>
      </c>
      <c r="E116">
        <v>31.52</v>
      </c>
      <c r="F116">
        <v>429400</v>
      </c>
      <c r="G116">
        <v>31.52</v>
      </c>
      <c r="H116">
        <f t="shared" si="2"/>
        <v>-1.6536630781174132E-2</v>
      </c>
      <c r="I116">
        <f t="shared" si="3"/>
        <v>-1.6536630781174132E-2</v>
      </c>
    </row>
    <row r="117" spans="1:9" x14ac:dyDescent="0.35">
      <c r="A117" s="1">
        <v>40525</v>
      </c>
      <c r="B117">
        <v>31.639999</v>
      </c>
      <c r="C117">
        <v>31.77</v>
      </c>
      <c r="D117">
        <v>30.4</v>
      </c>
      <c r="E117">
        <v>30.549999</v>
      </c>
      <c r="F117">
        <v>410400</v>
      </c>
      <c r="G117">
        <v>30.549999</v>
      </c>
      <c r="H117">
        <f t="shared" si="2"/>
        <v>-3.0774143401015225E-2</v>
      </c>
      <c r="I117">
        <f t="shared" si="3"/>
        <v>-3.0774143401015225E-2</v>
      </c>
    </row>
    <row r="118" spans="1:9" x14ac:dyDescent="0.35">
      <c r="A118" s="1">
        <v>40526</v>
      </c>
      <c r="B118">
        <v>30.290001</v>
      </c>
      <c r="C118">
        <v>30.389999</v>
      </c>
      <c r="D118">
        <v>27.76</v>
      </c>
      <c r="E118">
        <v>28.530000999999999</v>
      </c>
      <c r="F118">
        <v>1765700</v>
      </c>
      <c r="G118">
        <v>28.530000999999999</v>
      </c>
      <c r="H118">
        <f t="shared" si="2"/>
        <v>-6.6121049627530307E-2</v>
      </c>
      <c r="I118">
        <f t="shared" si="3"/>
        <v>-6.6121049627530307E-2</v>
      </c>
    </row>
    <row r="119" spans="1:9" x14ac:dyDescent="0.35">
      <c r="A119" s="1">
        <v>40527</v>
      </c>
      <c r="B119">
        <v>28.67</v>
      </c>
      <c r="C119">
        <v>29.969999000000001</v>
      </c>
      <c r="D119">
        <v>28.530000999999999</v>
      </c>
      <c r="E119">
        <v>29.6</v>
      </c>
      <c r="F119">
        <v>742900</v>
      </c>
      <c r="G119">
        <v>29.6</v>
      </c>
      <c r="H119">
        <f t="shared" si="2"/>
        <v>3.750434498758002E-2</v>
      </c>
      <c r="I119">
        <f t="shared" si="3"/>
        <v>3.750434498758002E-2</v>
      </c>
    </row>
    <row r="120" spans="1:9" x14ac:dyDescent="0.35">
      <c r="A120" s="1">
        <v>40528</v>
      </c>
      <c r="B120">
        <v>30</v>
      </c>
      <c r="C120">
        <v>30.91</v>
      </c>
      <c r="D120">
        <v>29.65</v>
      </c>
      <c r="E120">
        <v>30.809999000000001</v>
      </c>
      <c r="F120">
        <v>790100</v>
      </c>
      <c r="G120">
        <v>30.809999000000001</v>
      </c>
      <c r="H120">
        <f t="shared" si="2"/>
        <v>4.0878344594594586E-2</v>
      </c>
      <c r="I120">
        <f t="shared" si="3"/>
        <v>4.0878344594594586E-2</v>
      </c>
    </row>
    <row r="121" spans="1:9" x14ac:dyDescent="0.35">
      <c r="A121" s="1">
        <v>40529</v>
      </c>
      <c r="B121">
        <v>31.34</v>
      </c>
      <c r="C121">
        <v>31.540001</v>
      </c>
      <c r="D121">
        <v>30.709999</v>
      </c>
      <c r="E121">
        <v>31.360001</v>
      </c>
      <c r="F121">
        <v>813000</v>
      </c>
      <c r="G121">
        <v>31.360001</v>
      </c>
      <c r="H121">
        <f t="shared" si="2"/>
        <v>1.785141245866315E-2</v>
      </c>
      <c r="I121">
        <f t="shared" si="3"/>
        <v>1.785141245866315E-2</v>
      </c>
    </row>
    <row r="122" spans="1:9" x14ac:dyDescent="0.35">
      <c r="A122" s="1">
        <v>40532</v>
      </c>
      <c r="B122">
        <v>31.639999</v>
      </c>
      <c r="C122">
        <v>32.189999</v>
      </c>
      <c r="D122">
        <v>31.26</v>
      </c>
      <c r="E122">
        <v>31.700001</v>
      </c>
      <c r="F122">
        <v>523400</v>
      </c>
      <c r="G122">
        <v>31.700001</v>
      </c>
      <c r="H122">
        <f t="shared" si="2"/>
        <v>1.084183638897205E-2</v>
      </c>
      <c r="I122">
        <f t="shared" si="3"/>
        <v>1.084183638897205E-2</v>
      </c>
    </row>
    <row r="123" spans="1:9" x14ac:dyDescent="0.35">
      <c r="A123" s="1">
        <v>40533</v>
      </c>
      <c r="B123">
        <v>31.799999</v>
      </c>
      <c r="C123">
        <v>32.689999</v>
      </c>
      <c r="D123">
        <v>31.709999</v>
      </c>
      <c r="E123">
        <v>32.259998000000003</v>
      </c>
      <c r="F123">
        <v>777700</v>
      </c>
      <c r="G123">
        <v>32.259998000000003</v>
      </c>
      <c r="H123">
        <f t="shared" si="2"/>
        <v>1.7665519947460025E-2</v>
      </c>
      <c r="I123">
        <f t="shared" si="3"/>
        <v>1.7665519947460025E-2</v>
      </c>
    </row>
    <row r="124" spans="1:9" x14ac:dyDescent="0.35">
      <c r="A124" s="1">
        <v>40534</v>
      </c>
      <c r="B124">
        <v>32.25</v>
      </c>
      <c r="C124">
        <v>32.860000999999997</v>
      </c>
      <c r="D124">
        <v>31.700001</v>
      </c>
      <c r="E124">
        <v>32.630001</v>
      </c>
      <c r="F124">
        <v>833300</v>
      </c>
      <c r="G124">
        <v>32.630001</v>
      </c>
      <c r="H124">
        <f t="shared" si="2"/>
        <v>1.1469405546770242E-2</v>
      </c>
      <c r="I124">
        <f t="shared" si="3"/>
        <v>1.1469405546770242E-2</v>
      </c>
    </row>
    <row r="125" spans="1:9" x14ac:dyDescent="0.35">
      <c r="A125" s="1">
        <v>40535</v>
      </c>
      <c r="B125">
        <v>31.26</v>
      </c>
      <c r="C125">
        <v>32.479999999999997</v>
      </c>
      <c r="D125">
        <v>29.92</v>
      </c>
      <c r="E125">
        <v>30.09</v>
      </c>
      <c r="F125">
        <v>1552600</v>
      </c>
      <c r="G125">
        <v>30.09</v>
      </c>
      <c r="H125">
        <f t="shared" si="2"/>
        <v>-7.7842504509883406E-2</v>
      </c>
      <c r="I125">
        <f t="shared" si="3"/>
        <v>-7.7842504509883406E-2</v>
      </c>
    </row>
    <row r="126" spans="1:9" x14ac:dyDescent="0.35">
      <c r="A126" s="1">
        <v>40539</v>
      </c>
      <c r="B126">
        <v>28.02</v>
      </c>
      <c r="C126">
        <v>28.58</v>
      </c>
      <c r="D126">
        <v>25.059999000000001</v>
      </c>
      <c r="E126">
        <v>25.549999</v>
      </c>
      <c r="F126">
        <v>9301900</v>
      </c>
      <c r="G126">
        <v>25.549999</v>
      </c>
      <c r="H126">
        <f t="shared" si="2"/>
        <v>-0.15088072449318712</v>
      </c>
      <c r="I126">
        <f t="shared" si="3"/>
        <v>-0.15088072449318712</v>
      </c>
    </row>
    <row r="127" spans="1:9" x14ac:dyDescent="0.35">
      <c r="A127" s="1">
        <v>40540</v>
      </c>
      <c r="B127">
        <v>25.85</v>
      </c>
      <c r="C127">
        <v>26.75</v>
      </c>
      <c r="D127">
        <v>25</v>
      </c>
      <c r="E127">
        <v>26.41</v>
      </c>
      <c r="F127">
        <v>4056300</v>
      </c>
      <c r="G127">
        <v>26.41</v>
      </c>
      <c r="H127">
        <f t="shared" si="2"/>
        <v>3.3659531650079538E-2</v>
      </c>
      <c r="I127">
        <f t="shared" si="3"/>
        <v>3.3659531650079538E-2</v>
      </c>
    </row>
    <row r="128" spans="1:9" x14ac:dyDescent="0.35">
      <c r="A128" s="1">
        <v>40541</v>
      </c>
      <c r="B128">
        <v>27.030000999999999</v>
      </c>
      <c r="C128">
        <v>28.01</v>
      </c>
      <c r="D128">
        <v>26.5</v>
      </c>
      <c r="E128">
        <v>27.73</v>
      </c>
      <c r="F128">
        <v>3319200</v>
      </c>
      <c r="G128">
        <v>27.73</v>
      </c>
      <c r="H128">
        <f t="shared" si="2"/>
        <v>4.9981067777357072E-2</v>
      </c>
      <c r="I128">
        <f t="shared" si="3"/>
        <v>4.9981067777357072E-2</v>
      </c>
    </row>
    <row r="129" spans="1:9" x14ac:dyDescent="0.35">
      <c r="A129" s="1">
        <v>40542</v>
      </c>
      <c r="B129">
        <v>27.700001</v>
      </c>
      <c r="C129">
        <v>27.9</v>
      </c>
      <c r="D129">
        <v>26.379999000000002</v>
      </c>
      <c r="E129">
        <v>26.5</v>
      </c>
      <c r="F129">
        <v>2041100</v>
      </c>
      <c r="G129">
        <v>26.5</v>
      </c>
      <c r="H129">
        <f t="shared" si="2"/>
        <v>-4.4356292823656704E-2</v>
      </c>
      <c r="I129">
        <f t="shared" si="3"/>
        <v>-4.4356292823656704E-2</v>
      </c>
    </row>
    <row r="130" spans="1:9" x14ac:dyDescent="0.35">
      <c r="A130" s="1">
        <v>40543</v>
      </c>
      <c r="B130">
        <v>26.57</v>
      </c>
      <c r="C130">
        <v>27.25</v>
      </c>
      <c r="D130">
        <v>26.5</v>
      </c>
      <c r="E130">
        <v>26.629999000000002</v>
      </c>
      <c r="F130">
        <v>1417900</v>
      </c>
      <c r="G130">
        <v>26.629999000000002</v>
      </c>
      <c r="H130">
        <f t="shared" si="2"/>
        <v>4.9056226415094915E-3</v>
      </c>
      <c r="I130">
        <f t="shared" si="3"/>
        <v>4.9056226415094915E-3</v>
      </c>
    </row>
    <row r="131" spans="1:9" x14ac:dyDescent="0.35">
      <c r="A131" s="1">
        <v>40546</v>
      </c>
      <c r="B131">
        <v>26.84</v>
      </c>
      <c r="C131">
        <v>27</v>
      </c>
      <c r="D131">
        <v>25.9</v>
      </c>
      <c r="E131">
        <v>26.620000999999998</v>
      </c>
      <c r="F131">
        <v>1283000</v>
      </c>
      <c r="G131">
        <v>26.620000999999998</v>
      </c>
      <c r="H131">
        <f t="shared" si="2"/>
        <v>-3.754412457921256E-4</v>
      </c>
      <c r="I131">
        <f t="shared" si="3"/>
        <v>-3.754412457921256E-4</v>
      </c>
    </row>
    <row r="132" spans="1:9" x14ac:dyDescent="0.35">
      <c r="A132" s="1">
        <v>40547</v>
      </c>
      <c r="B132">
        <v>26.66</v>
      </c>
      <c r="C132">
        <v>26.950001</v>
      </c>
      <c r="D132">
        <v>26.02</v>
      </c>
      <c r="E132">
        <v>26.67</v>
      </c>
      <c r="F132">
        <v>1187400</v>
      </c>
      <c r="G132">
        <v>26.67</v>
      </c>
      <c r="H132">
        <f t="shared" ref="H132:H195" si="4">(E132-E131)/E131</f>
        <v>1.8782493659561935E-3</v>
      </c>
      <c r="I132">
        <f t="shared" ref="I132:I195" si="5">(G132-G131)/G131</f>
        <v>1.8782493659561935E-3</v>
      </c>
    </row>
    <row r="133" spans="1:9" x14ac:dyDescent="0.35">
      <c r="A133" s="1">
        <v>40548</v>
      </c>
      <c r="B133">
        <v>26.48</v>
      </c>
      <c r="C133">
        <v>26.9</v>
      </c>
      <c r="D133">
        <v>26.190000999999999</v>
      </c>
      <c r="E133">
        <v>26.83</v>
      </c>
      <c r="F133">
        <v>1446700</v>
      </c>
      <c r="G133">
        <v>26.83</v>
      </c>
      <c r="H133">
        <f t="shared" si="4"/>
        <v>5.9992500937381546E-3</v>
      </c>
      <c r="I133">
        <f t="shared" si="5"/>
        <v>5.9992500937381546E-3</v>
      </c>
    </row>
    <row r="134" spans="1:9" x14ac:dyDescent="0.35">
      <c r="A134" s="1">
        <v>40549</v>
      </c>
      <c r="B134">
        <v>26.83</v>
      </c>
      <c r="C134">
        <v>28</v>
      </c>
      <c r="D134">
        <v>26.809999000000001</v>
      </c>
      <c r="E134">
        <v>27.879999000000002</v>
      </c>
      <c r="F134">
        <v>2061200</v>
      </c>
      <c r="G134">
        <v>27.879999000000002</v>
      </c>
      <c r="H134">
        <f t="shared" si="4"/>
        <v>3.9135259038389984E-2</v>
      </c>
      <c r="I134">
        <f t="shared" si="5"/>
        <v>3.9135259038389984E-2</v>
      </c>
    </row>
    <row r="135" spans="1:9" x14ac:dyDescent="0.35">
      <c r="A135" s="1">
        <v>40550</v>
      </c>
      <c r="B135">
        <v>28</v>
      </c>
      <c r="C135">
        <v>28.58</v>
      </c>
      <c r="D135">
        <v>27.9</v>
      </c>
      <c r="E135">
        <v>28.24</v>
      </c>
      <c r="F135">
        <v>2247900</v>
      </c>
      <c r="G135">
        <v>28.24</v>
      </c>
      <c r="H135">
        <f t="shared" si="4"/>
        <v>1.2912518397149042E-2</v>
      </c>
      <c r="I135">
        <f t="shared" si="5"/>
        <v>1.2912518397149042E-2</v>
      </c>
    </row>
    <row r="136" spans="1:9" x14ac:dyDescent="0.35">
      <c r="A136" s="1">
        <v>40553</v>
      </c>
      <c r="B136">
        <v>28.17</v>
      </c>
      <c r="C136">
        <v>28.68</v>
      </c>
      <c r="D136">
        <v>28.049999</v>
      </c>
      <c r="E136">
        <v>28.450001</v>
      </c>
      <c r="F136">
        <v>1342700</v>
      </c>
      <c r="G136">
        <v>28.450001</v>
      </c>
      <c r="H136">
        <f t="shared" si="4"/>
        <v>7.4362960339944013E-3</v>
      </c>
      <c r="I136">
        <f t="shared" si="5"/>
        <v>7.4362960339944013E-3</v>
      </c>
    </row>
    <row r="137" spans="1:9" x14ac:dyDescent="0.35">
      <c r="A137" s="1">
        <v>40554</v>
      </c>
      <c r="B137">
        <v>28.59</v>
      </c>
      <c r="C137">
        <v>28.709999</v>
      </c>
      <c r="D137">
        <v>26.92</v>
      </c>
      <c r="E137">
        <v>26.959999</v>
      </c>
      <c r="F137">
        <v>1710200</v>
      </c>
      <c r="G137">
        <v>26.959999</v>
      </c>
      <c r="H137">
        <f t="shared" si="4"/>
        <v>-5.2372651937692388E-2</v>
      </c>
      <c r="I137">
        <f t="shared" si="5"/>
        <v>-5.2372651937692388E-2</v>
      </c>
    </row>
    <row r="138" spans="1:9" x14ac:dyDescent="0.35">
      <c r="A138" s="1">
        <v>40555</v>
      </c>
      <c r="B138">
        <v>27.01</v>
      </c>
      <c r="C138">
        <v>27.4</v>
      </c>
      <c r="D138">
        <v>26.52</v>
      </c>
      <c r="E138">
        <v>26.959999</v>
      </c>
      <c r="F138">
        <v>964400</v>
      </c>
      <c r="G138">
        <v>26.959999</v>
      </c>
      <c r="H138">
        <f t="shared" si="4"/>
        <v>0</v>
      </c>
      <c r="I138">
        <f t="shared" si="5"/>
        <v>0</v>
      </c>
    </row>
    <row r="139" spans="1:9" x14ac:dyDescent="0.35">
      <c r="A139" s="1">
        <v>40556</v>
      </c>
      <c r="B139">
        <v>26.959999</v>
      </c>
      <c r="C139">
        <v>26.969999000000001</v>
      </c>
      <c r="D139">
        <v>26.16</v>
      </c>
      <c r="E139">
        <v>26.219999000000001</v>
      </c>
      <c r="F139">
        <v>723600</v>
      </c>
      <c r="G139">
        <v>26.219999000000001</v>
      </c>
      <c r="H139">
        <f t="shared" si="4"/>
        <v>-2.7448072234720722E-2</v>
      </c>
      <c r="I139">
        <f t="shared" si="5"/>
        <v>-2.7448072234720722E-2</v>
      </c>
    </row>
    <row r="140" spans="1:9" x14ac:dyDescent="0.35">
      <c r="A140" s="1">
        <v>40557</v>
      </c>
      <c r="B140">
        <v>26.15</v>
      </c>
      <c r="C140">
        <v>26.58</v>
      </c>
      <c r="D140">
        <v>25.610001</v>
      </c>
      <c r="E140">
        <v>25.75</v>
      </c>
      <c r="F140">
        <v>1192000</v>
      </c>
      <c r="G140">
        <v>25.75</v>
      </c>
      <c r="H140">
        <f t="shared" si="4"/>
        <v>-1.7925210447185806E-2</v>
      </c>
      <c r="I140">
        <f t="shared" si="5"/>
        <v>-1.7925210447185806E-2</v>
      </c>
    </row>
    <row r="141" spans="1:9" x14ac:dyDescent="0.35">
      <c r="A141" s="1">
        <v>40561</v>
      </c>
      <c r="B141">
        <v>25.48</v>
      </c>
      <c r="C141">
        <v>25.639999</v>
      </c>
      <c r="D141">
        <v>24.75</v>
      </c>
      <c r="E141">
        <v>25.639999</v>
      </c>
      <c r="F141">
        <v>1621700</v>
      </c>
      <c r="G141">
        <v>25.639999</v>
      </c>
      <c r="H141">
        <f t="shared" si="4"/>
        <v>-4.2718834951456491E-3</v>
      </c>
      <c r="I141">
        <f t="shared" si="5"/>
        <v>-4.2718834951456491E-3</v>
      </c>
    </row>
    <row r="142" spans="1:9" x14ac:dyDescent="0.35">
      <c r="A142" s="1">
        <v>40562</v>
      </c>
      <c r="B142">
        <v>25.27</v>
      </c>
      <c r="C142">
        <v>25.469999000000001</v>
      </c>
      <c r="D142">
        <v>23.75</v>
      </c>
      <c r="E142">
        <v>24.030000999999999</v>
      </c>
      <c r="F142">
        <v>2371500</v>
      </c>
      <c r="G142">
        <v>24.030000999999999</v>
      </c>
      <c r="H142">
        <f t="shared" si="4"/>
        <v>-6.2792436146350897E-2</v>
      </c>
      <c r="I142">
        <f t="shared" si="5"/>
        <v>-6.2792436146350897E-2</v>
      </c>
    </row>
    <row r="143" spans="1:9" x14ac:dyDescent="0.35">
      <c r="A143" s="1">
        <v>40563</v>
      </c>
      <c r="B143">
        <v>24.030000999999999</v>
      </c>
      <c r="C143">
        <v>24.450001</v>
      </c>
      <c r="D143">
        <v>22.370000999999998</v>
      </c>
      <c r="E143">
        <v>22.620000999999998</v>
      </c>
      <c r="F143">
        <v>2279900</v>
      </c>
      <c r="G143">
        <v>22.620000999999998</v>
      </c>
      <c r="H143">
        <f t="shared" si="4"/>
        <v>-5.8676651740463943E-2</v>
      </c>
      <c r="I143">
        <f t="shared" si="5"/>
        <v>-5.8676651740463943E-2</v>
      </c>
    </row>
    <row r="144" spans="1:9" x14ac:dyDescent="0.35">
      <c r="A144" s="1">
        <v>40564</v>
      </c>
      <c r="B144">
        <v>23.120000999999998</v>
      </c>
      <c r="C144">
        <v>23.59</v>
      </c>
      <c r="D144">
        <v>22.709999</v>
      </c>
      <c r="E144">
        <v>23.040001</v>
      </c>
      <c r="F144">
        <v>1217000</v>
      </c>
      <c r="G144">
        <v>23.040001</v>
      </c>
      <c r="H144">
        <f t="shared" si="4"/>
        <v>1.8567638436444E-2</v>
      </c>
      <c r="I144">
        <f t="shared" si="5"/>
        <v>1.8567638436444E-2</v>
      </c>
    </row>
    <row r="145" spans="1:9" x14ac:dyDescent="0.35">
      <c r="A145" s="1">
        <v>40567</v>
      </c>
      <c r="B145">
        <v>23.530000999999999</v>
      </c>
      <c r="C145">
        <v>24.809999000000001</v>
      </c>
      <c r="D145">
        <v>23.23</v>
      </c>
      <c r="E145">
        <v>24.49</v>
      </c>
      <c r="F145">
        <v>1645100</v>
      </c>
      <c r="G145">
        <v>24.49</v>
      </c>
      <c r="H145">
        <f t="shared" si="4"/>
        <v>6.2933981643490303E-2</v>
      </c>
      <c r="I145">
        <f t="shared" si="5"/>
        <v>6.2933981643490303E-2</v>
      </c>
    </row>
    <row r="146" spans="1:9" x14ac:dyDescent="0.35">
      <c r="A146" s="1">
        <v>40568</v>
      </c>
      <c r="B146">
        <v>24.65</v>
      </c>
      <c r="C146">
        <v>24.889999</v>
      </c>
      <c r="D146">
        <v>24.02</v>
      </c>
      <c r="E146">
        <v>24.68</v>
      </c>
      <c r="F146">
        <v>1271500</v>
      </c>
      <c r="G146">
        <v>24.68</v>
      </c>
      <c r="H146">
        <f t="shared" si="4"/>
        <v>7.7582686810943767E-3</v>
      </c>
      <c r="I146">
        <f t="shared" si="5"/>
        <v>7.7582686810943767E-3</v>
      </c>
    </row>
    <row r="147" spans="1:9" x14ac:dyDescent="0.35">
      <c r="A147" s="1">
        <v>40569</v>
      </c>
      <c r="B147">
        <v>24.709999</v>
      </c>
      <c r="C147">
        <v>24.879999000000002</v>
      </c>
      <c r="D147">
        <v>24.1</v>
      </c>
      <c r="E147">
        <v>24.75</v>
      </c>
      <c r="F147">
        <v>1079900</v>
      </c>
      <c r="G147">
        <v>24.75</v>
      </c>
      <c r="H147">
        <f t="shared" si="4"/>
        <v>2.8363047001620863E-3</v>
      </c>
      <c r="I147">
        <f t="shared" si="5"/>
        <v>2.8363047001620863E-3</v>
      </c>
    </row>
    <row r="148" spans="1:9" x14ac:dyDescent="0.35">
      <c r="A148" s="1">
        <v>40570</v>
      </c>
      <c r="B148">
        <v>24.74</v>
      </c>
      <c r="C148">
        <v>25.08</v>
      </c>
      <c r="D148">
        <v>24.530000999999999</v>
      </c>
      <c r="E148">
        <v>24.92</v>
      </c>
      <c r="F148">
        <v>895700</v>
      </c>
      <c r="G148">
        <v>24.92</v>
      </c>
      <c r="H148">
        <f t="shared" si="4"/>
        <v>6.8686868686869372E-3</v>
      </c>
      <c r="I148">
        <f t="shared" si="5"/>
        <v>6.8686868686869372E-3</v>
      </c>
    </row>
    <row r="149" spans="1:9" x14ac:dyDescent="0.35">
      <c r="A149" s="1">
        <v>40571</v>
      </c>
      <c r="B149">
        <v>24.879999000000002</v>
      </c>
      <c r="C149">
        <v>24.879999000000002</v>
      </c>
      <c r="D149">
        <v>23.75</v>
      </c>
      <c r="E149">
        <v>24.01</v>
      </c>
      <c r="F149">
        <v>1048400</v>
      </c>
      <c r="G149">
        <v>24.01</v>
      </c>
      <c r="H149">
        <f t="shared" si="4"/>
        <v>-3.6516853932584276E-2</v>
      </c>
      <c r="I149">
        <f t="shared" si="5"/>
        <v>-3.6516853932584276E-2</v>
      </c>
    </row>
    <row r="150" spans="1:9" x14ac:dyDescent="0.35">
      <c r="A150" s="1">
        <v>40574</v>
      </c>
      <c r="B150">
        <v>24.049999</v>
      </c>
      <c r="C150">
        <v>24.120000999999998</v>
      </c>
      <c r="D150">
        <v>23.5</v>
      </c>
      <c r="E150">
        <v>24.1</v>
      </c>
      <c r="F150">
        <v>830300</v>
      </c>
      <c r="G150">
        <v>24.1</v>
      </c>
      <c r="H150">
        <f t="shared" si="4"/>
        <v>3.7484381507705061E-3</v>
      </c>
      <c r="I150">
        <f t="shared" si="5"/>
        <v>3.7484381507705061E-3</v>
      </c>
    </row>
    <row r="151" spans="1:9" x14ac:dyDescent="0.35">
      <c r="A151" s="1">
        <v>40575</v>
      </c>
      <c r="B151">
        <v>24.309999000000001</v>
      </c>
      <c r="C151">
        <v>24.73</v>
      </c>
      <c r="D151">
        <v>23.540001</v>
      </c>
      <c r="E151">
        <v>23.91</v>
      </c>
      <c r="F151">
        <v>707800</v>
      </c>
      <c r="G151">
        <v>23.91</v>
      </c>
      <c r="H151">
        <f t="shared" si="4"/>
        <v>-7.8838174273859439E-3</v>
      </c>
      <c r="I151">
        <f t="shared" si="5"/>
        <v>-7.8838174273859439E-3</v>
      </c>
    </row>
    <row r="152" spans="1:9" x14ac:dyDescent="0.35">
      <c r="A152" s="1">
        <v>40576</v>
      </c>
      <c r="B152">
        <v>24.16</v>
      </c>
      <c r="C152">
        <v>24.18</v>
      </c>
      <c r="D152">
        <v>23.67</v>
      </c>
      <c r="E152">
        <v>23.940000999999999</v>
      </c>
      <c r="F152">
        <v>569500</v>
      </c>
      <c r="G152">
        <v>23.940000999999999</v>
      </c>
      <c r="H152">
        <f t="shared" si="4"/>
        <v>1.2547469677958432E-3</v>
      </c>
      <c r="I152">
        <f t="shared" si="5"/>
        <v>1.2547469677958432E-3</v>
      </c>
    </row>
    <row r="153" spans="1:9" x14ac:dyDescent="0.35">
      <c r="A153" s="1">
        <v>40577</v>
      </c>
      <c r="B153">
        <v>23.82</v>
      </c>
      <c r="C153">
        <v>23.9</v>
      </c>
      <c r="D153">
        <v>23.15</v>
      </c>
      <c r="E153">
        <v>23.629999000000002</v>
      </c>
      <c r="F153">
        <v>512000</v>
      </c>
      <c r="G153">
        <v>23.629999000000002</v>
      </c>
      <c r="H153">
        <f t="shared" si="4"/>
        <v>-1.2949122266118419E-2</v>
      </c>
      <c r="I153">
        <f t="shared" si="5"/>
        <v>-1.2949122266118419E-2</v>
      </c>
    </row>
    <row r="154" spans="1:9" x14ac:dyDescent="0.35">
      <c r="A154" s="1">
        <v>40578</v>
      </c>
      <c r="B154">
        <v>23.440000999999999</v>
      </c>
      <c r="C154">
        <v>23.67</v>
      </c>
      <c r="D154">
        <v>23.219999000000001</v>
      </c>
      <c r="E154">
        <v>23.459999</v>
      </c>
      <c r="F154">
        <v>544000</v>
      </c>
      <c r="G154">
        <v>23.459999</v>
      </c>
      <c r="H154">
        <f t="shared" si="4"/>
        <v>-7.1942449087704866E-3</v>
      </c>
      <c r="I154">
        <f t="shared" si="5"/>
        <v>-7.1942449087704866E-3</v>
      </c>
    </row>
    <row r="155" spans="1:9" x14ac:dyDescent="0.35">
      <c r="A155" s="1">
        <v>40581</v>
      </c>
      <c r="B155">
        <v>23.26</v>
      </c>
      <c r="C155">
        <v>23.26</v>
      </c>
      <c r="D155">
        <v>22.879999000000002</v>
      </c>
      <c r="E155">
        <v>23.07</v>
      </c>
      <c r="F155">
        <v>895100</v>
      </c>
      <c r="G155">
        <v>23.07</v>
      </c>
      <c r="H155">
        <f t="shared" si="4"/>
        <v>-1.6623999003580501E-2</v>
      </c>
      <c r="I155">
        <f t="shared" si="5"/>
        <v>-1.6623999003580501E-2</v>
      </c>
    </row>
    <row r="156" spans="1:9" x14ac:dyDescent="0.35">
      <c r="A156" s="1">
        <v>40582</v>
      </c>
      <c r="B156">
        <v>23.780000999999999</v>
      </c>
      <c r="C156">
        <v>25.25</v>
      </c>
      <c r="D156">
        <v>23</v>
      </c>
      <c r="E156">
        <v>24.49</v>
      </c>
      <c r="F156">
        <v>3504900</v>
      </c>
      <c r="G156">
        <v>24.49</v>
      </c>
      <c r="H156">
        <f t="shared" si="4"/>
        <v>6.1551798872995153E-2</v>
      </c>
      <c r="I156">
        <f t="shared" si="5"/>
        <v>6.1551798872995153E-2</v>
      </c>
    </row>
    <row r="157" spans="1:9" x14ac:dyDescent="0.35">
      <c r="A157" s="1">
        <v>40583</v>
      </c>
      <c r="B157">
        <v>24.129999000000002</v>
      </c>
      <c r="C157">
        <v>24.18</v>
      </c>
      <c r="D157">
        <v>22.790001</v>
      </c>
      <c r="E157">
        <v>23.209999</v>
      </c>
      <c r="F157">
        <v>2635600</v>
      </c>
      <c r="G157">
        <v>23.209999</v>
      </c>
      <c r="H157">
        <f t="shared" si="4"/>
        <v>-5.2266271947733714E-2</v>
      </c>
      <c r="I157">
        <f t="shared" si="5"/>
        <v>-5.2266271947733714E-2</v>
      </c>
    </row>
    <row r="158" spans="1:9" x14ac:dyDescent="0.35">
      <c r="A158" s="1">
        <v>40584</v>
      </c>
      <c r="B158">
        <v>23.26</v>
      </c>
      <c r="C158">
        <v>23.639999</v>
      </c>
      <c r="D158">
        <v>22.809999000000001</v>
      </c>
      <c r="E158">
        <v>23.219999000000001</v>
      </c>
      <c r="F158">
        <v>836100</v>
      </c>
      <c r="G158">
        <v>23.219999000000001</v>
      </c>
      <c r="H158">
        <f t="shared" si="4"/>
        <v>4.3084879064413415E-4</v>
      </c>
      <c r="I158">
        <f t="shared" si="5"/>
        <v>4.3084879064413415E-4</v>
      </c>
    </row>
    <row r="159" spans="1:9" x14ac:dyDescent="0.35">
      <c r="A159" s="1">
        <v>40585</v>
      </c>
      <c r="B159">
        <v>23.25</v>
      </c>
      <c r="C159">
        <v>23.75</v>
      </c>
      <c r="D159">
        <v>22.940000999999999</v>
      </c>
      <c r="E159">
        <v>23.25</v>
      </c>
      <c r="F159">
        <v>634500</v>
      </c>
      <c r="G159">
        <v>23.25</v>
      </c>
      <c r="H159">
        <f t="shared" si="4"/>
        <v>1.2920327860478638E-3</v>
      </c>
      <c r="I159">
        <f t="shared" si="5"/>
        <v>1.2920327860478638E-3</v>
      </c>
    </row>
    <row r="160" spans="1:9" x14ac:dyDescent="0.35">
      <c r="A160" s="1">
        <v>40588</v>
      </c>
      <c r="B160">
        <v>23.639999</v>
      </c>
      <c r="C160">
        <v>24.139999</v>
      </c>
      <c r="D160">
        <v>23.049999</v>
      </c>
      <c r="E160">
        <v>23.08</v>
      </c>
      <c r="F160">
        <v>1283100</v>
      </c>
      <c r="G160">
        <v>23.08</v>
      </c>
      <c r="H160">
        <f t="shared" si="4"/>
        <v>-7.311827956989321E-3</v>
      </c>
      <c r="I160">
        <f t="shared" si="5"/>
        <v>-7.311827956989321E-3</v>
      </c>
    </row>
    <row r="161" spans="1:9" x14ac:dyDescent="0.35">
      <c r="A161" s="1">
        <v>40589</v>
      </c>
      <c r="B161">
        <v>23.01</v>
      </c>
      <c r="C161">
        <v>23.17</v>
      </c>
      <c r="D161">
        <v>22.559999000000001</v>
      </c>
      <c r="E161">
        <v>22.84</v>
      </c>
      <c r="F161">
        <v>953700</v>
      </c>
      <c r="G161">
        <v>22.84</v>
      </c>
      <c r="H161">
        <f t="shared" si="4"/>
        <v>-1.0398613518197507E-2</v>
      </c>
      <c r="I161">
        <f t="shared" si="5"/>
        <v>-1.0398613518197507E-2</v>
      </c>
    </row>
    <row r="162" spans="1:9" x14ac:dyDescent="0.35">
      <c r="A162" s="1">
        <v>40590</v>
      </c>
      <c r="B162">
        <v>23.1</v>
      </c>
      <c r="C162">
        <v>24.969999000000001</v>
      </c>
      <c r="D162">
        <v>23.07</v>
      </c>
      <c r="E162">
        <v>24.73</v>
      </c>
      <c r="F162">
        <v>4115100</v>
      </c>
      <c r="G162">
        <v>24.73</v>
      </c>
      <c r="H162">
        <f t="shared" si="4"/>
        <v>8.2749562171628752E-2</v>
      </c>
      <c r="I162">
        <f t="shared" si="5"/>
        <v>8.2749562171628752E-2</v>
      </c>
    </row>
    <row r="163" spans="1:9" x14ac:dyDescent="0.35">
      <c r="A163" s="1">
        <v>40591</v>
      </c>
      <c r="B163">
        <v>24.629999000000002</v>
      </c>
      <c r="C163">
        <v>25.49</v>
      </c>
      <c r="D163">
        <v>23.549999</v>
      </c>
      <c r="E163">
        <v>23.6</v>
      </c>
      <c r="F163">
        <v>2618400</v>
      </c>
      <c r="G163">
        <v>23.6</v>
      </c>
      <c r="H163">
        <f t="shared" si="4"/>
        <v>-4.5693489688637241E-2</v>
      </c>
      <c r="I163">
        <f t="shared" si="5"/>
        <v>-4.5693489688637241E-2</v>
      </c>
    </row>
    <row r="164" spans="1:9" x14ac:dyDescent="0.35">
      <c r="A164" s="1">
        <v>40592</v>
      </c>
      <c r="B164">
        <v>23.33</v>
      </c>
      <c r="C164">
        <v>23.49</v>
      </c>
      <c r="D164">
        <v>22.959999</v>
      </c>
      <c r="E164">
        <v>23.18</v>
      </c>
      <c r="F164">
        <v>2370700</v>
      </c>
      <c r="G164">
        <v>23.18</v>
      </c>
      <c r="H164">
        <f t="shared" si="4"/>
        <v>-1.7796610169491595E-2</v>
      </c>
      <c r="I164">
        <f t="shared" si="5"/>
        <v>-1.7796610169491595E-2</v>
      </c>
    </row>
    <row r="165" spans="1:9" x14ac:dyDescent="0.35">
      <c r="A165" s="1">
        <v>40596</v>
      </c>
      <c r="B165">
        <v>22.879999000000002</v>
      </c>
      <c r="C165">
        <v>23</v>
      </c>
      <c r="D165">
        <v>21.780000999999999</v>
      </c>
      <c r="E165">
        <v>21.870000999999998</v>
      </c>
      <c r="F165">
        <v>2064600</v>
      </c>
      <c r="G165">
        <v>21.870000999999998</v>
      </c>
      <c r="H165">
        <f t="shared" si="4"/>
        <v>-5.651419327006045E-2</v>
      </c>
      <c r="I165">
        <f t="shared" si="5"/>
        <v>-5.651419327006045E-2</v>
      </c>
    </row>
    <row r="166" spans="1:9" x14ac:dyDescent="0.35">
      <c r="A166" s="1">
        <v>40597</v>
      </c>
      <c r="B166">
        <v>22.18</v>
      </c>
      <c r="C166">
        <v>22.5</v>
      </c>
      <c r="D166">
        <v>21.110001</v>
      </c>
      <c r="E166">
        <v>21.83</v>
      </c>
      <c r="F166">
        <v>1605600</v>
      </c>
      <c r="G166">
        <v>21.83</v>
      </c>
      <c r="H166">
        <f t="shared" si="4"/>
        <v>-1.8290351244154117E-3</v>
      </c>
      <c r="I166">
        <f t="shared" si="5"/>
        <v>-1.8290351244154117E-3</v>
      </c>
    </row>
    <row r="167" spans="1:9" x14ac:dyDescent="0.35">
      <c r="A167" s="1">
        <v>40598</v>
      </c>
      <c r="B167">
        <v>21.780000999999999</v>
      </c>
      <c r="C167">
        <v>22.58</v>
      </c>
      <c r="D167">
        <v>21.5</v>
      </c>
      <c r="E167">
        <v>22.530000999999999</v>
      </c>
      <c r="F167">
        <v>1055300</v>
      </c>
      <c r="G167">
        <v>22.530000999999999</v>
      </c>
      <c r="H167">
        <f t="shared" si="4"/>
        <v>3.2066010077874504E-2</v>
      </c>
      <c r="I167">
        <f t="shared" si="5"/>
        <v>3.2066010077874504E-2</v>
      </c>
    </row>
    <row r="168" spans="1:9" x14ac:dyDescent="0.35">
      <c r="A168" s="1">
        <v>40599</v>
      </c>
      <c r="B168">
        <v>22.809999000000001</v>
      </c>
      <c r="C168">
        <v>23.85</v>
      </c>
      <c r="D168">
        <v>22.690000999999999</v>
      </c>
      <c r="E168">
        <v>23.610001</v>
      </c>
      <c r="F168">
        <v>1346300</v>
      </c>
      <c r="G168">
        <v>23.610001</v>
      </c>
      <c r="H168">
        <f t="shared" si="4"/>
        <v>4.7936083092051433E-2</v>
      </c>
      <c r="I168">
        <f t="shared" si="5"/>
        <v>4.7936083092051433E-2</v>
      </c>
    </row>
    <row r="169" spans="1:9" x14ac:dyDescent="0.35">
      <c r="A169" s="1">
        <v>40602</v>
      </c>
      <c r="B169">
        <v>23.74</v>
      </c>
      <c r="C169">
        <v>24.1</v>
      </c>
      <c r="D169">
        <v>23.5</v>
      </c>
      <c r="E169">
        <v>23.889999</v>
      </c>
      <c r="F169">
        <v>1051200</v>
      </c>
      <c r="G169">
        <v>23.889999</v>
      </c>
      <c r="H169">
        <f t="shared" si="4"/>
        <v>1.1859296405790032E-2</v>
      </c>
      <c r="I169">
        <f t="shared" si="5"/>
        <v>1.1859296405790032E-2</v>
      </c>
    </row>
    <row r="170" spans="1:9" x14ac:dyDescent="0.35">
      <c r="A170" s="1">
        <v>40603</v>
      </c>
      <c r="B170">
        <v>24.049999</v>
      </c>
      <c r="C170">
        <v>24.32</v>
      </c>
      <c r="D170">
        <v>23.700001</v>
      </c>
      <c r="E170">
        <v>23.940000999999999</v>
      </c>
      <c r="F170">
        <v>1106400</v>
      </c>
      <c r="G170">
        <v>23.940000999999999</v>
      </c>
      <c r="H170">
        <f t="shared" si="4"/>
        <v>2.0930097150694401E-3</v>
      </c>
      <c r="I170">
        <f t="shared" si="5"/>
        <v>2.0930097150694401E-3</v>
      </c>
    </row>
    <row r="171" spans="1:9" x14ac:dyDescent="0.35">
      <c r="A171" s="1">
        <v>40604</v>
      </c>
      <c r="B171">
        <v>23.82</v>
      </c>
      <c r="C171">
        <v>24.280000999999999</v>
      </c>
      <c r="D171">
        <v>23.73</v>
      </c>
      <c r="E171">
        <v>24.02</v>
      </c>
      <c r="F171">
        <v>663300</v>
      </c>
      <c r="G171">
        <v>24.02</v>
      </c>
      <c r="H171">
        <f t="shared" si="4"/>
        <v>3.3416456415353043E-3</v>
      </c>
      <c r="I171">
        <f t="shared" si="5"/>
        <v>3.3416456415353043E-3</v>
      </c>
    </row>
    <row r="172" spans="1:9" x14ac:dyDescent="0.35">
      <c r="A172" s="1">
        <v>40605</v>
      </c>
      <c r="B172">
        <v>24.48</v>
      </c>
      <c r="C172">
        <v>24.790001</v>
      </c>
      <c r="D172">
        <v>24.059999000000001</v>
      </c>
      <c r="E172">
        <v>24.360001</v>
      </c>
      <c r="F172">
        <v>640200</v>
      </c>
      <c r="G172">
        <v>24.360001</v>
      </c>
      <c r="H172">
        <f t="shared" si="4"/>
        <v>1.415491257285599E-2</v>
      </c>
      <c r="I172">
        <f t="shared" si="5"/>
        <v>1.415491257285599E-2</v>
      </c>
    </row>
    <row r="173" spans="1:9" x14ac:dyDescent="0.35">
      <c r="A173" s="1">
        <v>40606</v>
      </c>
      <c r="B173">
        <v>24.48</v>
      </c>
      <c r="C173">
        <v>24.99</v>
      </c>
      <c r="D173">
        <v>23.780000999999999</v>
      </c>
      <c r="E173">
        <v>24.950001</v>
      </c>
      <c r="F173">
        <v>1580100</v>
      </c>
      <c r="G173">
        <v>24.950001</v>
      </c>
      <c r="H173">
        <f t="shared" si="4"/>
        <v>2.4220031846468308E-2</v>
      </c>
      <c r="I173">
        <f t="shared" si="5"/>
        <v>2.4220031846468308E-2</v>
      </c>
    </row>
    <row r="174" spans="1:9" x14ac:dyDescent="0.35">
      <c r="A174" s="1">
        <v>40609</v>
      </c>
      <c r="B174">
        <v>24.93</v>
      </c>
      <c r="C174">
        <v>25.4</v>
      </c>
      <c r="D174">
        <v>24.700001</v>
      </c>
      <c r="E174">
        <v>24.940000999999999</v>
      </c>
      <c r="F174">
        <v>2033600</v>
      </c>
      <c r="G174">
        <v>24.940000999999999</v>
      </c>
      <c r="H174">
        <f t="shared" si="4"/>
        <v>-4.0080158714228358E-4</v>
      </c>
      <c r="I174">
        <f t="shared" si="5"/>
        <v>-4.0080158714228358E-4</v>
      </c>
    </row>
    <row r="175" spans="1:9" x14ac:dyDescent="0.35">
      <c r="A175" s="1">
        <v>40610</v>
      </c>
      <c r="B175">
        <v>24.6</v>
      </c>
      <c r="C175">
        <v>24.959999</v>
      </c>
      <c r="D175">
        <v>24</v>
      </c>
      <c r="E175">
        <v>24.66</v>
      </c>
      <c r="F175">
        <v>1399900</v>
      </c>
      <c r="G175">
        <v>24.66</v>
      </c>
      <c r="H175">
        <f t="shared" si="4"/>
        <v>-1.1226984313272426E-2</v>
      </c>
      <c r="I175">
        <f t="shared" si="5"/>
        <v>-1.1226984313272426E-2</v>
      </c>
    </row>
    <row r="176" spans="1:9" x14ac:dyDescent="0.35">
      <c r="A176" s="1">
        <v>40611</v>
      </c>
      <c r="B176">
        <v>24.66</v>
      </c>
      <c r="C176">
        <v>24.99</v>
      </c>
      <c r="D176">
        <v>24.27</v>
      </c>
      <c r="E176">
        <v>24.719999000000001</v>
      </c>
      <c r="F176">
        <v>924800</v>
      </c>
      <c r="G176">
        <v>24.719999000000001</v>
      </c>
      <c r="H176">
        <f t="shared" si="4"/>
        <v>2.4330494728305452E-3</v>
      </c>
      <c r="I176">
        <f t="shared" si="5"/>
        <v>2.4330494728305452E-3</v>
      </c>
    </row>
    <row r="177" spans="1:9" x14ac:dyDescent="0.35">
      <c r="A177" s="1">
        <v>40612</v>
      </c>
      <c r="B177">
        <v>24.440000999999999</v>
      </c>
      <c r="C177">
        <v>24.49</v>
      </c>
      <c r="D177">
        <v>23.73</v>
      </c>
      <c r="E177">
        <v>24.01</v>
      </c>
      <c r="F177">
        <v>1017000</v>
      </c>
      <c r="G177">
        <v>24.01</v>
      </c>
      <c r="H177">
        <f t="shared" si="4"/>
        <v>-2.8721643556700781E-2</v>
      </c>
      <c r="I177">
        <f t="shared" si="5"/>
        <v>-2.8721643556700781E-2</v>
      </c>
    </row>
    <row r="178" spans="1:9" x14ac:dyDescent="0.35">
      <c r="A178" s="1">
        <v>40613</v>
      </c>
      <c r="B178">
        <v>23.85</v>
      </c>
      <c r="C178">
        <v>24.25</v>
      </c>
      <c r="D178">
        <v>23.530000999999999</v>
      </c>
      <c r="E178">
        <v>24.07</v>
      </c>
      <c r="F178">
        <v>930800</v>
      </c>
      <c r="G178">
        <v>24.07</v>
      </c>
      <c r="H178">
        <f t="shared" si="4"/>
        <v>2.498958767180288E-3</v>
      </c>
      <c r="I178">
        <f t="shared" si="5"/>
        <v>2.498958767180288E-3</v>
      </c>
    </row>
    <row r="179" spans="1:9" x14ac:dyDescent="0.35">
      <c r="A179" s="1">
        <v>40616</v>
      </c>
      <c r="B179">
        <v>23.82</v>
      </c>
      <c r="C179">
        <v>24</v>
      </c>
      <c r="D179">
        <v>23.200001</v>
      </c>
      <c r="E179">
        <v>23.25</v>
      </c>
      <c r="F179">
        <v>1166000</v>
      </c>
      <c r="G179">
        <v>23.25</v>
      </c>
      <c r="H179">
        <f t="shared" si="4"/>
        <v>-3.4067303697548824E-2</v>
      </c>
      <c r="I179">
        <f t="shared" si="5"/>
        <v>-3.4067303697548824E-2</v>
      </c>
    </row>
    <row r="180" spans="1:9" x14ac:dyDescent="0.35">
      <c r="A180" s="1">
        <v>40617</v>
      </c>
      <c r="B180">
        <v>22.200001</v>
      </c>
      <c r="C180">
        <v>22.959999</v>
      </c>
      <c r="D180">
        <v>21.799999</v>
      </c>
      <c r="E180">
        <v>22.950001</v>
      </c>
      <c r="F180">
        <v>1318800</v>
      </c>
      <c r="G180">
        <v>22.950001</v>
      </c>
      <c r="H180">
        <f t="shared" si="4"/>
        <v>-1.290318279569891E-2</v>
      </c>
      <c r="I180">
        <f t="shared" si="5"/>
        <v>-1.290318279569891E-2</v>
      </c>
    </row>
    <row r="181" spans="1:9" x14ac:dyDescent="0.35">
      <c r="A181" s="1">
        <v>40618</v>
      </c>
      <c r="B181">
        <v>22.860001</v>
      </c>
      <c r="C181">
        <v>23.25</v>
      </c>
      <c r="D181">
        <v>22.690000999999999</v>
      </c>
      <c r="E181">
        <v>22.82</v>
      </c>
      <c r="F181">
        <v>1169700</v>
      </c>
      <c r="G181">
        <v>22.82</v>
      </c>
      <c r="H181">
        <f t="shared" si="4"/>
        <v>-5.6645313435934068E-3</v>
      </c>
      <c r="I181">
        <f t="shared" si="5"/>
        <v>-5.6645313435934068E-3</v>
      </c>
    </row>
    <row r="182" spans="1:9" x14ac:dyDescent="0.35">
      <c r="A182" s="1">
        <v>40619</v>
      </c>
      <c r="B182">
        <v>23.24</v>
      </c>
      <c r="C182">
        <v>23.43</v>
      </c>
      <c r="D182">
        <v>22.639999</v>
      </c>
      <c r="E182">
        <v>22.809999000000001</v>
      </c>
      <c r="F182">
        <v>922600</v>
      </c>
      <c r="G182">
        <v>22.809999000000001</v>
      </c>
      <c r="H182">
        <f t="shared" si="4"/>
        <v>-4.382559158632357E-4</v>
      </c>
      <c r="I182">
        <f t="shared" si="5"/>
        <v>-4.382559158632357E-4</v>
      </c>
    </row>
    <row r="183" spans="1:9" x14ac:dyDescent="0.35">
      <c r="A183" s="1">
        <v>40620</v>
      </c>
      <c r="B183">
        <v>23.190000999999999</v>
      </c>
      <c r="C183">
        <v>23.190000999999999</v>
      </c>
      <c r="D183">
        <v>22.51</v>
      </c>
      <c r="E183">
        <v>22.959999</v>
      </c>
      <c r="F183">
        <v>687900</v>
      </c>
      <c r="G183">
        <v>22.959999</v>
      </c>
      <c r="H183">
        <f t="shared" si="4"/>
        <v>6.5760634185033752E-3</v>
      </c>
      <c r="I183">
        <f t="shared" si="5"/>
        <v>6.5760634185033752E-3</v>
      </c>
    </row>
    <row r="184" spans="1:9" x14ac:dyDescent="0.35">
      <c r="A184" s="1">
        <v>40623</v>
      </c>
      <c r="B184">
        <v>23.049999</v>
      </c>
      <c r="C184">
        <v>23.049999</v>
      </c>
      <c r="D184">
        <v>22.540001</v>
      </c>
      <c r="E184">
        <v>22.73</v>
      </c>
      <c r="F184">
        <v>411700</v>
      </c>
      <c r="G184">
        <v>22.73</v>
      </c>
      <c r="H184">
        <f t="shared" si="4"/>
        <v>-1.0017378485077433E-2</v>
      </c>
      <c r="I184">
        <f t="shared" si="5"/>
        <v>-1.0017378485077433E-2</v>
      </c>
    </row>
    <row r="185" spans="1:9" x14ac:dyDescent="0.35">
      <c r="A185" s="1">
        <v>40624</v>
      </c>
      <c r="B185">
        <v>22.73</v>
      </c>
      <c r="C185">
        <v>22.860001</v>
      </c>
      <c r="D185">
        <v>22</v>
      </c>
      <c r="E185">
        <v>22.190000999999999</v>
      </c>
      <c r="F185">
        <v>582900</v>
      </c>
      <c r="G185">
        <v>22.190000999999999</v>
      </c>
      <c r="H185">
        <f t="shared" si="4"/>
        <v>-2.3757105147382388E-2</v>
      </c>
      <c r="I185">
        <f t="shared" si="5"/>
        <v>-2.3757105147382388E-2</v>
      </c>
    </row>
    <row r="186" spans="1:9" x14ac:dyDescent="0.35">
      <c r="A186" s="1">
        <v>40625</v>
      </c>
      <c r="B186">
        <v>22.110001</v>
      </c>
      <c r="C186">
        <v>22.27</v>
      </c>
      <c r="D186">
        <v>21.77</v>
      </c>
      <c r="E186">
        <v>22.209999</v>
      </c>
      <c r="F186">
        <v>422800</v>
      </c>
      <c r="G186">
        <v>22.209999</v>
      </c>
      <c r="H186">
        <f t="shared" si="4"/>
        <v>9.0121672369465286E-4</v>
      </c>
      <c r="I186">
        <f t="shared" si="5"/>
        <v>9.0121672369465286E-4</v>
      </c>
    </row>
    <row r="187" spans="1:9" x14ac:dyDescent="0.35">
      <c r="A187" s="1">
        <v>40626</v>
      </c>
      <c r="B187">
        <v>22.139999</v>
      </c>
      <c r="C187">
        <v>22.379999000000002</v>
      </c>
      <c r="D187">
        <v>21.98</v>
      </c>
      <c r="E187">
        <v>22.33</v>
      </c>
      <c r="F187">
        <v>462200</v>
      </c>
      <c r="G187">
        <v>22.33</v>
      </c>
      <c r="H187">
        <f t="shared" si="4"/>
        <v>5.4030169024320293E-3</v>
      </c>
      <c r="I187">
        <f t="shared" si="5"/>
        <v>5.4030169024320293E-3</v>
      </c>
    </row>
    <row r="188" spans="1:9" x14ac:dyDescent="0.35">
      <c r="A188" s="1">
        <v>40627</v>
      </c>
      <c r="B188">
        <v>22.43</v>
      </c>
      <c r="C188">
        <v>23</v>
      </c>
      <c r="D188">
        <v>22.4</v>
      </c>
      <c r="E188">
        <v>22.75</v>
      </c>
      <c r="F188">
        <v>568000</v>
      </c>
      <c r="G188">
        <v>22.75</v>
      </c>
      <c r="H188">
        <f t="shared" si="4"/>
        <v>1.8808777429467162E-2</v>
      </c>
      <c r="I188">
        <f t="shared" si="5"/>
        <v>1.8808777429467162E-2</v>
      </c>
    </row>
    <row r="189" spans="1:9" x14ac:dyDescent="0.35">
      <c r="A189" s="1">
        <v>40630</v>
      </c>
      <c r="B189">
        <v>22.700001</v>
      </c>
      <c r="C189">
        <v>23.540001</v>
      </c>
      <c r="D189">
        <v>22.549999</v>
      </c>
      <c r="E189">
        <v>23.25</v>
      </c>
      <c r="F189">
        <v>1058100</v>
      </c>
      <c r="G189">
        <v>23.25</v>
      </c>
      <c r="H189">
        <f t="shared" si="4"/>
        <v>2.197802197802198E-2</v>
      </c>
      <c r="I189">
        <f t="shared" si="5"/>
        <v>2.197802197802198E-2</v>
      </c>
    </row>
    <row r="190" spans="1:9" x14ac:dyDescent="0.35">
      <c r="A190" s="1">
        <v>40631</v>
      </c>
      <c r="B190">
        <v>23.299999</v>
      </c>
      <c r="C190">
        <v>24</v>
      </c>
      <c r="D190">
        <v>23.209999</v>
      </c>
      <c r="E190">
        <v>23.92</v>
      </c>
      <c r="F190">
        <v>755400</v>
      </c>
      <c r="G190">
        <v>23.92</v>
      </c>
      <c r="H190">
        <f t="shared" si="4"/>
        <v>2.8817204301075341E-2</v>
      </c>
      <c r="I190">
        <f t="shared" si="5"/>
        <v>2.8817204301075341E-2</v>
      </c>
    </row>
    <row r="191" spans="1:9" x14ac:dyDescent="0.35">
      <c r="A191" s="1">
        <v>40632</v>
      </c>
      <c r="B191">
        <v>24.110001</v>
      </c>
      <c r="C191">
        <v>24.49</v>
      </c>
      <c r="D191">
        <v>23.01</v>
      </c>
      <c r="E191">
        <v>23.709999</v>
      </c>
      <c r="F191">
        <v>1223300</v>
      </c>
      <c r="G191">
        <v>23.709999</v>
      </c>
      <c r="H191">
        <f t="shared" si="4"/>
        <v>-8.7793060200669678E-3</v>
      </c>
      <c r="I191">
        <f t="shared" si="5"/>
        <v>-8.7793060200669678E-3</v>
      </c>
    </row>
    <row r="192" spans="1:9" x14ac:dyDescent="0.35">
      <c r="A192" s="1">
        <v>40633</v>
      </c>
      <c r="B192">
        <v>26.549999</v>
      </c>
      <c r="C192">
        <v>28.709999</v>
      </c>
      <c r="D192">
        <v>26.5</v>
      </c>
      <c r="E192">
        <v>27.75</v>
      </c>
      <c r="F192">
        <v>11517800</v>
      </c>
      <c r="G192">
        <v>27.75</v>
      </c>
      <c r="H192">
        <f t="shared" si="4"/>
        <v>0.17039228892417921</v>
      </c>
      <c r="I192">
        <f t="shared" si="5"/>
        <v>0.17039228892417921</v>
      </c>
    </row>
    <row r="193" spans="1:9" x14ac:dyDescent="0.35">
      <c r="A193" s="1">
        <v>40634</v>
      </c>
      <c r="B193">
        <v>27.450001</v>
      </c>
      <c r="C193">
        <v>28.18</v>
      </c>
      <c r="D193">
        <v>26.57</v>
      </c>
      <c r="E193">
        <v>26.66</v>
      </c>
      <c r="F193">
        <v>2864800</v>
      </c>
      <c r="G193">
        <v>26.66</v>
      </c>
      <c r="H193">
        <f t="shared" si="4"/>
        <v>-3.9279279279279274E-2</v>
      </c>
      <c r="I193">
        <f t="shared" si="5"/>
        <v>-3.9279279279279274E-2</v>
      </c>
    </row>
    <row r="194" spans="1:9" x14ac:dyDescent="0.35">
      <c r="A194" s="1">
        <v>40637</v>
      </c>
      <c r="B194">
        <v>26.83</v>
      </c>
      <c r="C194">
        <v>27</v>
      </c>
      <c r="D194">
        <v>25.23</v>
      </c>
      <c r="E194">
        <v>25.83</v>
      </c>
      <c r="F194">
        <v>2609300</v>
      </c>
      <c r="G194">
        <v>25.83</v>
      </c>
      <c r="H194">
        <f t="shared" si="4"/>
        <v>-3.113278319579902E-2</v>
      </c>
      <c r="I194">
        <f t="shared" si="5"/>
        <v>-3.113278319579902E-2</v>
      </c>
    </row>
    <row r="195" spans="1:9" x14ac:dyDescent="0.35">
      <c r="A195" s="1">
        <v>40638</v>
      </c>
      <c r="B195">
        <v>25.9</v>
      </c>
      <c r="C195">
        <v>27</v>
      </c>
      <c r="D195">
        <v>25.690000999999999</v>
      </c>
      <c r="E195">
        <v>26.700001</v>
      </c>
      <c r="F195">
        <v>3180900</v>
      </c>
      <c r="G195">
        <v>26.700001</v>
      </c>
      <c r="H195">
        <f t="shared" si="4"/>
        <v>3.3681804103755403E-2</v>
      </c>
      <c r="I195">
        <f t="shared" si="5"/>
        <v>3.3681804103755403E-2</v>
      </c>
    </row>
    <row r="196" spans="1:9" x14ac:dyDescent="0.35">
      <c r="A196" s="1">
        <v>40639</v>
      </c>
      <c r="B196">
        <v>26.99</v>
      </c>
      <c r="C196">
        <v>27.01</v>
      </c>
      <c r="D196">
        <v>25.799999</v>
      </c>
      <c r="E196">
        <v>26.49</v>
      </c>
      <c r="F196">
        <v>1288300</v>
      </c>
      <c r="G196">
        <v>26.49</v>
      </c>
      <c r="H196">
        <f t="shared" ref="H196:H259" si="6">(E196-E195)/E195</f>
        <v>-7.8652056979324411E-3</v>
      </c>
      <c r="I196">
        <f t="shared" ref="I196:I259" si="7">(G196-G195)/G195</f>
        <v>-7.8652056979324411E-3</v>
      </c>
    </row>
    <row r="197" spans="1:9" x14ac:dyDescent="0.35">
      <c r="A197" s="1">
        <v>40640</v>
      </c>
      <c r="B197">
        <v>26.85</v>
      </c>
      <c r="C197">
        <v>27.940000999999999</v>
      </c>
      <c r="D197">
        <v>26.450001</v>
      </c>
      <c r="E197">
        <v>27.24</v>
      </c>
      <c r="F197">
        <v>2810300</v>
      </c>
      <c r="G197">
        <v>27.24</v>
      </c>
      <c r="H197">
        <f t="shared" si="6"/>
        <v>2.8312570781426957E-2</v>
      </c>
      <c r="I197">
        <f t="shared" si="7"/>
        <v>2.8312570781426957E-2</v>
      </c>
    </row>
    <row r="198" spans="1:9" x14ac:dyDescent="0.35">
      <c r="A198" s="1">
        <v>40641</v>
      </c>
      <c r="B198">
        <v>27.58</v>
      </c>
      <c r="C198">
        <v>27.6</v>
      </c>
      <c r="D198">
        <v>26.360001</v>
      </c>
      <c r="E198">
        <v>26.49</v>
      </c>
      <c r="F198">
        <v>1946400</v>
      </c>
      <c r="G198">
        <v>26.49</v>
      </c>
      <c r="H198">
        <f t="shared" si="6"/>
        <v>-2.7533039647577095E-2</v>
      </c>
      <c r="I198">
        <f t="shared" si="7"/>
        <v>-2.7533039647577095E-2</v>
      </c>
    </row>
    <row r="199" spans="1:9" x14ac:dyDescent="0.35">
      <c r="A199" s="1">
        <v>40644</v>
      </c>
      <c r="B199">
        <v>26.469999000000001</v>
      </c>
      <c r="C199">
        <v>26.530000999999999</v>
      </c>
      <c r="D199">
        <v>25.02</v>
      </c>
      <c r="E199">
        <v>25.27</v>
      </c>
      <c r="F199">
        <v>1369400</v>
      </c>
      <c r="G199">
        <v>25.27</v>
      </c>
      <c r="H199">
        <f t="shared" si="6"/>
        <v>-4.6055115137787803E-2</v>
      </c>
      <c r="I199">
        <f t="shared" si="7"/>
        <v>-4.6055115137787803E-2</v>
      </c>
    </row>
    <row r="200" spans="1:9" x14ac:dyDescent="0.35">
      <c r="A200" s="1">
        <v>40645</v>
      </c>
      <c r="B200">
        <v>25.08</v>
      </c>
      <c r="C200">
        <v>25.209999</v>
      </c>
      <c r="D200">
        <v>24.299999</v>
      </c>
      <c r="E200">
        <v>24.65</v>
      </c>
      <c r="F200">
        <v>1357400</v>
      </c>
      <c r="G200">
        <v>24.65</v>
      </c>
      <c r="H200">
        <f t="shared" si="6"/>
        <v>-2.4535021764938703E-2</v>
      </c>
      <c r="I200">
        <f t="shared" si="7"/>
        <v>-2.4535021764938703E-2</v>
      </c>
    </row>
    <row r="201" spans="1:9" x14ac:dyDescent="0.35">
      <c r="A201" s="1">
        <v>40646</v>
      </c>
      <c r="B201">
        <v>25.129999000000002</v>
      </c>
      <c r="C201">
        <v>25.690000999999999</v>
      </c>
      <c r="D201">
        <v>24.809999000000001</v>
      </c>
      <c r="E201">
        <v>24.93</v>
      </c>
      <c r="F201">
        <v>1211500</v>
      </c>
      <c r="G201">
        <v>24.93</v>
      </c>
      <c r="H201">
        <f t="shared" si="6"/>
        <v>1.1359026369168404E-2</v>
      </c>
      <c r="I201">
        <f t="shared" si="7"/>
        <v>1.1359026369168404E-2</v>
      </c>
    </row>
    <row r="202" spans="1:9" x14ac:dyDescent="0.35">
      <c r="A202" s="1">
        <v>40647</v>
      </c>
      <c r="B202">
        <v>24.870000999999998</v>
      </c>
      <c r="C202">
        <v>25.280000999999999</v>
      </c>
      <c r="D202">
        <v>24.200001</v>
      </c>
      <c r="E202">
        <v>25.139999</v>
      </c>
      <c r="F202">
        <v>983400</v>
      </c>
      <c r="G202">
        <v>25.139999</v>
      </c>
      <c r="H202">
        <f t="shared" si="6"/>
        <v>8.4235459286000729E-3</v>
      </c>
      <c r="I202">
        <f t="shared" si="7"/>
        <v>8.4235459286000729E-3</v>
      </c>
    </row>
    <row r="203" spans="1:9" x14ac:dyDescent="0.35">
      <c r="A203" s="1">
        <v>40648</v>
      </c>
      <c r="B203">
        <v>25.65</v>
      </c>
      <c r="C203">
        <v>26.18</v>
      </c>
      <c r="D203">
        <v>25.41</v>
      </c>
      <c r="E203">
        <v>25.58</v>
      </c>
      <c r="F203">
        <v>943500</v>
      </c>
      <c r="G203">
        <v>25.58</v>
      </c>
      <c r="H203">
        <f t="shared" si="6"/>
        <v>1.750202933580064E-2</v>
      </c>
      <c r="I203">
        <f t="shared" si="7"/>
        <v>1.750202933580064E-2</v>
      </c>
    </row>
    <row r="204" spans="1:9" x14ac:dyDescent="0.35">
      <c r="A204" s="1">
        <v>40651</v>
      </c>
      <c r="B204">
        <v>25.129999000000002</v>
      </c>
      <c r="C204">
        <v>25.620000999999998</v>
      </c>
      <c r="D204">
        <v>24.360001</v>
      </c>
      <c r="E204">
        <v>25.030000999999999</v>
      </c>
      <c r="F204">
        <v>1033900</v>
      </c>
      <c r="G204">
        <v>25.030000999999999</v>
      </c>
      <c r="H204">
        <f t="shared" si="6"/>
        <v>-2.150113369820171E-2</v>
      </c>
      <c r="I204">
        <f t="shared" si="7"/>
        <v>-2.150113369820171E-2</v>
      </c>
    </row>
    <row r="205" spans="1:9" x14ac:dyDescent="0.35">
      <c r="A205" s="1">
        <v>40652</v>
      </c>
      <c r="B205">
        <v>25.26</v>
      </c>
      <c r="C205">
        <v>25.26</v>
      </c>
      <c r="D205">
        <v>24.65</v>
      </c>
      <c r="E205">
        <v>25.16</v>
      </c>
      <c r="F205">
        <v>548700</v>
      </c>
      <c r="G205">
        <v>25.16</v>
      </c>
      <c r="H205">
        <f t="shared" si="6"/>
        <v>5.1937273194676073E-3</v>
      </c>
      <c r="I205">
        <f t="shared" si="7"/>
        <v>5.1937273194676073E-3</v>
      </c>
    </row>
    <row r="206" spans="1:9" x14ac:dyDescent="0.35">
      <c r="A206" s="1">
        <v>40653</v>
      </c>
      <c r="B206">
        <v>25.700001</v>
      </c>
      <c r="C206">
        <v>26.09</v>
      </c>
      <c r="D206">
        <v>25.299999</v>
      </c>
      <c r="E206">
        <v>25.75</v>
      </c>
      <c r="F206">
        <v>837200</v>
      </c>
      <c r="G206">
        <v>25.75</v>
      </c>
      <c r="H206">
        <f t="shared" si="6"/>
        <v>2.3449920508744032E-2</v>
      </c>
      <c r="I206">
        <f t="shared" si="7"/>
        <v>2.3449920508744032E-2</v>
      </c>
    </row>
    <row r="207" spans="1:9" x14ac:dyDescent="0.35">
      <c r="A207" s="1">
        <v>40654</v>
      </c>
      <c r="B207">
        <v>25.85</v>
      </c>
      <c r="C207">
        <v>26.98</v>
      </c>
      <c r="D207">
        <v>25.59</v>
      </c>
      <c r="E207">
        <v>26.74</v>
      </c>
      <c r="F207">
        <v>1386100</v>
      </c>
      <c r="G207">
        <v>26.74</v>
      </c>
      <c r="H207">
        <f t="shared" si="6"/>
        <v>3.844660194174751E-2</v>
      </c>
      <c r="I207">
        <f t="shared" si="7"/>
        <v>3.844660194174751E-2</v>
      </c>
    </row>
    <row r="208" spans="1:9" x14ac:dyDescent="0.35">
      <c r="A208" s="1">
        <v>40658</v>
      </c>
      <c r="B208">
        <v>26.700001</v>
      </c>
      <c r="C208">
        <v>26.73</v>
      </c>
      <c r="D208">
        <v>25.969999000000001</v>
      </c>
      <c r="E208">
        <v>26.389999</v>
      </c>
      <c r="F208">
        <v>800900</v>
      </c>
      <c r="G208">
        <v>26.389999</v>
      </c>
      <c r="H208">
        <f t="shared" si="6"/>
        <v>-1.3089042632759869E-2</v>
      </c>
      <c r="I208">
        <f t="shared" si="7"/>
        <v>-1.3089042632759869E-2</v>
      </c>
    </row>
    <row r="209" spans="1:9" x14ac:dyDescent="0.35">
      <c r="A209" s="1">
        <v>40659</v>
      </c>
      <c r="B209">
        <v>26.66</v>
      </c>
      <c r="C209">
        <v>27.25</v>
      </c>
      <c r="D209">
        <v>26.309999000000001</v>
      </c>
      <c r="E209">
        <v>26.93</v>
      </c>
      <c r="F209">
        <v>1400000</v>
      </c>
      <c r="G209">
        <v>26.93</v>
      </c>
      <c r="H209">
        <f t="shared" si="6"/>
        <v>2.0462334992888791E-2</v>
      </c>
      <c r="I209">
        <f t="shared" si="7"/>
        <v>2.0462334992888791E-2</v>
      </c>
    </row>
    <row r="210" spans="1:9" x14ac:dyDescent="0.35">
      <c r="A210" s="1">
        <v>40660</v>
      </c>
      <c r="B210">
        <v>26.93</v>
      </c>
      <c r="C210">
        <v>27.360001</v>
      </c>
      <c r="D210">
        <v>26.629999000000002</v>
      </c>
      <c r="E210">
        <v>27.08</v>
      </c>
      <c r="F210">
        <v>996900</v>
      </c>
      <c r="G210">
        <v>27.08</v>
      </c>
      <c r="H210">
        <f t="shared" si="6"/>
        <v>5.5699962866690893E-3</v>
      </c>
      <c r="I210">
        <f t="shared" si="7"/>
        <v>5.5699962866690893E-3</v>
      </c>
    </row>
    <row r="211" spans="1:9" x14ac:dyDescent="0.35">
      <c r="A211" s="1">
        <v>40661</v>
      </c>
      <c r="B211">
        <v>27.07</v>
      </c>
      <c r="C211">
        <v>27.690000999999999</v>
      </c>
      <c r="D211">
        <v>26.719999000000001</v>
      </c>
      <c r="E211">
        <v>27.66</v>
      </c>
      <c r="F211">
        <v>1600000</v>
      </c>
      <c r="G211">
        <v>27.66</v>
      </c>
      <c r="H211">
        <f t="shared" si="6"/>
        <v>2.1418020679468311E-2</v>
      </c>
      <c r="I211">
        <f t="shared" si="7"/>
        <v>2.1418020679468311E-2</v>
      </c>
    </row>
    <row r="212" spans="1:9" x14ac:dyDescent="0.35">
      <c r="A212" s="1">
        <v>40662</v>
      </c>
      <c r="B212">
        <v>27.690000999999999</v>
      </c>
      <c r="C212">
        <v>27.870000999999998</v>
      </c>
      <c r="D212">
        <v>27.42</v>
      </c>
      <c r="E212">
        <v>27.6</v>
      </c>
      <c r="F212">
        <v>726000</v>
      </c>
      <c r="G212">
        <v>27.6</v>
      </c>
      <c r="H212">
        <f t="shared" si="6"/>
        <v>-2.1691973969630773E-3</v>
      </c>
      <c r="I212">
        <f t="shared" si="7"/>
        <v>-2.1691973969630773E-3</v>
      </c>
    </row>
    <row r="213" spans="1:9" x14ac:dyDescent="0.35">
      <c r="A213" s="1">
        <v>40665</v>
      </c>
      <c r="B213">
        <v>27.6</v>
      </c>
      <c r="C213">
        <v>27.799999</v>
      </c>
      <c r="D213">
        <v>27.059999000000001</v>
      </c>
      <c r="E213">
        <v>27.450001</v>
      </c>
      <c r="F213">
        <v>784600</v>
      </c>
      <c r="G213">
        <v>27.450001</v>
      </c>
      <c r="H213">
        <f t="shared" si="6"/>
        <v>-5.4347463768116338E-3</v>
      </c>
      <c r="I213">
        <f t="shared" si="7"/>
        <v>-5.4347463768116338E-3</v>
      </c>
    </row>
    <row r="214" spans="1:9" x14ac:dyDescent="0.35">
      <c r="A214" s="1">
        <v>40666</v>
      </c>
      <c r="B214">
        <v>27.379999000000002</v>
      </c>
      <c r="C214">
        <v>27.389999</v>
      </c>
      <c r="D214">
        <v>26.5</v>
      </c>
      <c r="E214">
        <v>26.870000999999998</v>
      </c>
      <c r="F214">
        <v>913900</v>
      </c>
      <c r="G214">
        <v>26.870000999999998</v>
      </c>
      <c r="H214">
        <f t="shared" si="6"/>
        <v>-2.1129325277620275E-2</v>
      </c>
      <c r="I214">
        <f t="shared" si="7"/>
        <v>-2.1129325277620275E-2</v>
      </c>
    </row>
    <row r="215" spans="1:9" x14ac:dyDescent="0.35">
      <c r="A215" s="1">
        <v>40667</v>
      </c>
      <c r="B215">
        <v>26.780000999999999</v>
      </c>
      <c r="C215">
        <v>27</v>
      </c>
      <c r="D215">
        <v>25.75</v>
      </c>
      <c r="E215">
        <v>26.690000999999999</v>
      </c>
      <c r="F215">
        <v>1044500</v>
      </c>
      <c r="G215">
        <v>26.690000999999999</v>
      </c>
      <c r="H215">
        <f t="shared" si="6"/>
        <v>-6.6989204801294845E-3</v>
      </c>
      <c r="I215">
        <f t="shared" si="7"/>
        <v>-6.6989204801294845E-3</v>
      </c>
    </row>
    <row r="216" spans="1:9" x14ac:dyDescent="0.35">
      <c r="A216" s="1">
        <v>40668</v>
      </c>
      <c r="B216">
        <v>27.200001</v>
      </c>
      <c r="C216">
        <v>27.440000999999999</v>
      </c>
      <c r="D216">
        <v>26.17</v>
      </c>
      <c r="E216">
        <v>26.440000999999999</v>
      </c>
      <c r="F216">
        <v>1218500</v>
      </c>
      <c r="G216">
        <v>26.440000999999999</v>
      </c>
      <c r="H216">
        <f t="shared" si="6"/>
        <v>-9.3668036955112891E-3</v>
      </c>
      <c r="I216">
        <f t="shared" si="7"/>
        <v>-9.3668036955112891E-3</v>
      </c>
    </row>
    <row r="217" spans="1:9" x14ac:dyDescent="0.35">
      <c r="A217" s="1">
        <v>40669</v>
      </c>
      <c r="B217">
        <v>26.9</v>
      </c>
      <c r="C217">
        <v>27.700001</v>
      </c>
      <c r="D217">
        <v>26.620000999999998</v>
      </c>
      <c r="E217">
        <v>27.120000999999998</v>
      </c>
      <c r="F217">
        <v>981700</v>
      </c>
      <c r="G217">
        <v>27.120000999999998</v>
      </c>
      <c r="H217">
        <f t="shared" si="6"/>
        <v>2.5718607196724377E-2</v>
      </c>
      <c r="I217">
        <f t="shared" si="7"/>
        <v>2.5718607196724377E-2</v>
      </c>
    </row>
    <row r="218" spans="1:9" x14ac:dyDescent="0.35">
      <c r="A218" s="1">
        <v>40672</v>
      </c>
      <c r="B218">
        <v>27</v>
      </c>
      <c r="C218">
        <v>28</v>
      </c>
      <c r="D218">
        <v>26.85</v>
      </c>
      <c r="E218">
        <v>27.91</v>
      </c>
      <c r="F218">
        <v>916400</v>
      </c>
      <c r="G218">
        <v>27.91</v>
      </c>
      <c r="H218">
        <f t="shared" si="6"/>
        <v>2.9129755563062174E-2</v>
      </c>
      <c r="I218">
        <f t="shared" si="7"/>
        <v>2.9129755563062174E-2</v>
      </c>
    </row>
    <row r="219" spans="1:9" x14ac:dyDescent="0.35">
      <c r="A219" s="1">
        <v>40673</v>
      </c>
      <c r="B219">
        <v>28.24</v>
      </c>
      <c r="C219">
        <v>28.950001</v>
      </c>
      <c r="D219">
        <v>27.91</v>
      </c>
      <c r="E219">
        <v>28.33</v>
      </c>
      <c r="F219">
        <v>1535300</v>
      </c>
      <c r="G219">
        <v>28.33</v>
      </c>
      <c r="H219">
        <f t="shared" si="6"/>
        <v>1.5048369759942606E-2</v>
      </c>
      <c r="I219">
        <f t="shared" si="7"/>
        <v>1.5048369759942606E-2</v>
      </c>
    </row>
    <row r="220" spans="1:9" x14ac:dyDescent="0.35">
      <c r="A220" s="1">
        <v>40674</v>
      </c>
      <c r="B220">
        <v>28.200001</v>
      </c>
      <c r="C220">
        <v>28.299999</v>
      </c>
      <c r="D220">
        <v>26.92</v>
      </c>
      <c r="E220">
        <v>27.07</v>
      </c>
      <c r="F220">
        <v>962500</v>
      </c>
      <c r="G220">
        <v>27.07</v>
      </c>
      <c r="H220">
        <f t="shared" si="6"/>
        <v>-4.447582068478638E-2</v>
      </c>
      <c r="I220">
        <f t="shared" si="7"/>
        <v>-4.447582068478638E-2</v>
      </c>
    </row>
    <row r="221" spans="1:9" x14ac:dyDescent="0.35">
      <c r="A221" s="1">
        <v>40675</v>
      </c>
      <c r="B221">
        <v>27.07</v>
      </c>
      <c r="C221">
        <v>27.74</v>
      </c>
      <c r="D221">
        <v>26.65</v>
      </c>
      <c r="E221">
        <v>27.67</v>
      </c>
      <c r="F221">
        <v>628000</v>
      </c>
      <c r="G221">
        <v>27.67</v>
      </c>
      <c r="H221">
        <f t="shared" si="6"/>
        <v>2.2164758034724841E-2</v>
      </c>
      <c r="I221">
        <f t="shared" si="7"/>
        <v>2.2164758034724841E-2</v>
      </c>
    </row>
    <row r="222" spans="1:9" x14ac:dyDescent="0.35">
      <c r="A222" s="1">
        <v>40676</v>
      </c>
      <c r="B222">
        <v>28</v>
      </c>
      <c r="C222">
        <v>28.190000999999999</v>
      </c>
      <c r="D222">
        <v>27.299999</v>
      </c>
      <c r="E222">
        <v>27.549999</v>
      </c>
      <c r="F222">
        <v>661500</v>
      </c>
      <c r="G222">
        <v>27.549999</v>
      </c>
      <c r="H222">
        <f t="shared" si="6"/>
        <v>-4.3368630285508499E-3</v>
      </c>
      <c r="I222">
        <f t="shared" si="7"/>
        <v>-4.3368630285508499E-3</v>
      </c>
    </row>
    <row r="223" spans="1:9" x14ac:dyDescent="0.35">
      <c r="A223" s="1">
        <v>40679</v>
      </c>
      <c r="B223">
        <v>27.99</v>
      </c>
      <c r="C223">
        <v>27.99</v>
      </c>
      <c r="D223">
        <v>26.549999</v>
      </c>
      <c r="E223">
        <v>26.6</v>
      </c>
      <c r="F223">
        <v>755700</v>
      </c>
      <c r="G223">
        <v>26.6</v>
      </c>
      <c r="H223">
        <f t="shared" si="6"/>
        <v>-3.4482723574690448E-2</v>
      </c>
      <c r="I223">
        <f t="shared" si="7"/>
        <v>-3.4482723574690448E-2</v>
      </c>
    </row>
    <row r="224" spans="1:9" x14ac:dyDescent="0.35">
      <c r="A224" s="1">
        <v>40680</v>
      </c>
      <c r="B224">
        <v>27</v>
      </c>
      <c r="C224">
        <v>27</v>
      </c>
      <c r="D224">
        <v>25.719999000000001</v>
      </c>
      <c r="E224">
        <v>25.959999</v>
      </c>
      <c r="F224">
        <v>1234200</v>
      </c>
      <c r="G224">
        <v>25.959999</v>
      </c>
      <c r="H224">
        <f t="shared" si="6"/>
        <v>-2.406018796992487E-2</v>
      </c>
      <c r="I224">
        <f t="shared" si="7"/>
        <v>-2.406018796992487E-2</v>
      </c>
    </row>
    <row r="225" spans="1:9" x14ac:dyDescent="0.35">
      <c r="A225" s="1">
        <v>40681</v>
      </c>
      <c r="B225">
        <v>26.1</v>
      </c>
      <c r="C225">
        <v>26.469999000000001</v>
      </c>
      <c r="D225">
        <v>25.52</v>
      </c>
      <c r="E225">
        <v>26.35</v>
      </c>
      <c r="F225">
        <v>729500</v>
      </c>
      <c r="G225">
        <v>26.35</v>
      </c>
      <c r="H225">
        <f t="shared" si="6"/>
        <v>1.5023151580244729E-2</v>
      </c>
      <c r="I225">
        <f t="shared" si="7"/>
        <v>1.5023151580244729E-2</v>
      </c>
    </row>
    <row r="226" spans="1:9" x14ac:dyDescent="0.35">
      <c r="A226" s="1">
        <v>40682</v>
      </c>
      <c r="B226">
        <v>27.030000999999999</v>
      </c>
      <c r="C226">
        <v>28.440000999999999</v>
      </c>
      <c r="D226">
        <v>26.6</v>
      </c>
      <c r="E226">
        <v>28.200001</v>
      </c>
      <c r="F226">
        <v>2655100</v>
      </c>
      <c r="G226">
        <v>28.200001</v>
      </c>
      <c r="H226">
        <f t="shared" si="6"/>
        <v>7.0208766603415518E-2</v>
      </c>
      <c r="I226">
        <f t="shared" si="7"/>
        <v>7.0208766603415518E-2</v>
      </c>
    </row>
    <row r="227" spans="1:9" x14ac:dyDescent="0.35">
      <c r="A227" s="1">
        <v>40683</v>
      </c>
      <c r="B227">
        <v>28.26</v>
      </c>
      <c r="C227">
        <v>28.280000999999999</v>
      </c>
      <c r="D227">
        <v>27.35</v>
      </c>
      <c r="E227">
        <v>27.969999000000001</v>
      </c>
      <c r="F227">
        <v>842500</v>
      </c>
      <c r="G227">
        <v>27.969999000000001</v>
      </c>
      <c r="H227">
        <f t="shared" si="6"/>
        <v>-8.1560990015567356E-3</v>
      </c>
      <c r="I227">
        <f t="shared" si="7"/>
        <v>-8.1560990015567356E-3</v>
      </c>
    </row>
    <row r="228" spans="1:9" x14ac:dyDescent="0.35">
      <c r="A228" s="1">
        <v>40686</v>
      </c>
      <c r="B228">
        <v>27.620000999999998</v>
      </c>
      <c r="C228">
        <v>27.620000999999998</v>
      </c>
      <c r="D228">
        <v>26.620000999999998</v>
      </c>
      <c r="E228">
        <v>26.82</v>
      </c>
      <c r="F228">
        <v>863600</v>
      </c>
      <c r="G228">
        <v>26.82</v>
      </c>
      <c r="H228">
        <f t="shared" si="6"/>
        <v>-4.1115446589755009E-2</v>
      </c>
      <c r="I228">
        <f t="shared" si="7"/>
        <v>-4.1115446589755009E-2</v>
      </c>
    </row>
    <row r="229" spans="1:9" x14ac:dyDescent="0.35">
      <c r="A229" s="1">
        <v>40687</v>
      </c>
      <c r="B229">
        <v>27.02</v>
      </c>
      <c r="C229">
        <v>27.5</v>
      </c>
      <c r="D229">
        <v>26.6</v>
      </c>
      <c r="E229">
        <v>26.719999000000001</v>
      </c>
      <c r="F229">
        <v>613700</v>
      </c>
      <c r="G229">
        <v>26.719999000000001</v>
      </c>
      <c r="H229">
        <f t="shared" si="6"/>
        <v>-3.7285980611483555E-3</v>
      </c>
      <c r="I229">
        <f t="shared" si="7"/>
        <v>-3.7285980611483555E-3</v>
      </c>
    </row>
    <row r="230" spans="1:9" x14ac:dyDescent="0.35">
      <c r="A230" s="1">
        <v>40688</v>
      </c>
      <c r="B230">
        <v>26.9</v>
      </c>
      <c r="C230">
        <v>29.01</v>
      </c>
      <c r="D230">
        <v>26.17</v>
      </c>
      <c r="E230">
        <v>28.98</v>
      </c>
      <c r="F230">
        <v>4693100</v>
      </c>
      <c r="G230">
        <v>28.98</v>
      </c>
      <c r="H230">
        <f t="shared" si="6"/>
        <v>8.4580878913955007E-2</v>
      </c>
      <c r="I230">
        <f t="shared" si="7"/>
        <v>8.4580878913955007E-2</v>
      </c>
    </row>
    <row r="231" spans="1:9" x14ac:dyDescent="0.35">
      <c r="A231" s="1">
        <v>40689</v>
      </c>
      <c r="B231">
        <v>28.82</v>
      </c>
      <c r="C231">
        <v>29.76</v>
      </c>
      <c r="D231">
        <v>28.1</v>
      </c>
      <c r="E231">
        <v>29.48</v>
      </c>
      <c r="F231">
        <v>3336900</v>
      </c>
      <c r="G231">
        <v>29.48</v>
      </c>
      <c r="H231">
        <f t="shared" si="6"/>
        <v>1.725327812284334E-2</v>
      </c>
      <c r="I231">
        <f t="shared" si="7"/>
        <v>1.725327812284334E-2</v>
      </c>
    </row>
    <row r="232" spans="1:9" x14ac:dyDescent="0.35">
      <c r="A232" s="1">
        <v>40690</v>
      </c>
      <c r="B232">
        <v>29.540001</v>
      </c>
      <c r="C232">
        <v>29.67</v>
      </c>
      <c r="D232">
        <v>28.82</v>
      </c>
      <c r="E232">
        <v>29.549999</v>
      </c>
      <c r="F232">
        <v>1687100</v>
      </c>
      <c r="G232">
        <v>29.549999</v>
      </c>
      <c r="H232">
        <f t="shared" si="6"/>
        <v>2.3744572591587266E-3</v>
      </c>
      <c r="I232">
        <f t="shared" si="7"/>
        <v>2.3744572591587266E-3</v>
      </c>
    </row>
    <row r="233" spans="1:9" x14ac:dyDescent="0.35">
      <c r="A233" s="1">
        <v>40694</v>
      </c>
      <c r="B233">
        <v>29.690000999999999</v>
      </c>
      <c r="C233">
        <v>30.280000999999999</v>
      </c>
      <c r="D233">
        <v>29.549999</v>
      </c>
      <c r="E233">
        <v>30.139999</v>
      </c>
      <c r="F233">
        <v>3290500</v>
      </c>
      <c r="G233">
        <v>30.139999</v>
      </c>
      <c r="H233">
        <f t="shared" si="6"/>
        <v>1.9966159728127229E-2</v>
      </c>
      <c r="I233">
        <f t="shared" si="7"/>
        <v>1.9966159728127229E-2</v>
      </c>
    </row>
    <row r="234" spans="1:9" x14ac:dyDescent="0.35">
      <c r="A234" s="1">
        <v>40695</v>
      </c>
      <c r="B234">
        <v>30</v>
      </c>
      <c r="C234">
        <v>30.1</v>
      </c>
      <c r="D234">
        <v>28.379999000000002</v>
      </c>
      <c r="E234">
        <v>28.52</v>
      </c>
      <c r="F234">
        <v>1529900</v>
      </c>
      <c r="G234">
        <v>28.52</v>
      </c>
      <c r="H234">
        <f t="shared" si="6"/>
        <v>-5.3749139142307202E-2</v>
      </c>
      <c r="I234">
        <f t="shared" si="7"/>
        <v>-5.3749139142307202E-2</v>
      </c>
    </row>
    <row r="235" spans="1:9" x14ac:dyDescent="0.35">
      <c r="A235" s="1">
        <v>40696</v>
      </c>
      <c r="B235">
        <v>28.52</v>
      </c>
      <c r="C235">
        <v>29.32</v>
      </c>
      <c r="D235">
        <v>28.51</v>
      </c>
      <c r="E235">
        <v>28.76</v>
      </c>
      <c r="F235">
        <v>986300</v>
      </c>
      <c r="G235">
        <v>28.76</v>
      </c>
      <c r="H235">
        <f t="shared" si="6"/>
        <v>8.415147265077208E-3</v>
      </c>
      <c r="I235">
        <f t="shared" si="7"/>
        <v>8.415147265077208E-3</v>
      </c>
    </row>
    <row r="236" spans="1:9" x14ac:dyDescent="0.35">
      <c r="A236" s="1">
        <v>40697</v>
      </c>
      <c r="B236">
        <v>29.950001</v>
      </c>
      <c r="C236">
        <v>31.5</v>
      </c>
      <c r="D236">
        <v>29.5</v>
      </c>
      <c r="E236">
        <v>30.129999000000002</v>
      </c>
      <c r="F236">
        <v>6209200</v>
      </c>
      <c r="G236">
        <v>30.129999000000002</v>
      </c>
      <c r="H236">
        <f t="shared" si="6"/>
        <v>4.7635570236439495E-2</v>
      </c>
      <c r="I236">
        <f t="shared" si="7"/>
        <v>4.7635570236439495E-2</v>
      </c>
    </row>
    <row r="237" spans="1:9" x14ac:dyDescent="0.35">
      <c r="A237" s="1">
        <v>40700</v>
      </c>
      <c r="B237">
        <v>30.1</v>
      </c>
      <c r="C237">
        <v>30.129999000000002</v>
      </c>
      <c r="D237">
        <v>28.26</v>
      </c>
      <c r="E237">
        <v>28.700001</v>
      </c>
      <c r="F237">
        <v>2331100</v>
      </c>
      <c r="G237">
        <v>28.700001</v>
      </c>
      <c r="H237">
        <f t="shared" si="6"/>
        <v>-4.7460937519447015E-2</v>
      </c>
      <c r="I237">
        <f t="shared" si="7"/>
        <v>-4.7460937519447015E-2</v>
      </c>
    </row>
    <row r="238" spans="1:9" x14ac:dyDescent="0.35">
      <c r="A238" s="1">
        <v>40701</v>
      </c>
      <c r="B238">
        <v>28.940000999999999</v>
      </c>
      <c r="C238">
        <v>29.389999</v>
      </c>
      <c r="D238">
        <v>28.26</v>
      </c>
      <c r="E238">
        <v>28.370000999999998</v>
      </c>
      <c r="F238">
        <v>1222100</v>
      </c>
      <c r="G238">
        <v>28.370000999999998</v>
      </c>
      <c r="H238">
        <f t="shared" si="6"/>
        <v>-1.1498257439085171E-2</v>
      </c>
      <c r="I238">
        <f t="shared" si="7"/>
        <v>-1.1498257439085171E-2</v>
      </c>
    </row>
    <row r="239" spans="1:9" x14ac:dyDescent="0.35">
      <c r="A239" s="1">
        <v>40702</v>
      </c>
      <c r="B239">
        <v>28.440000999999999</v>
      </c>
      <c r="C239">
        <v>28.6</v>
      </c>
      <c r="D239">
        <v>27.02</v>
      </c>
      <c r="E239">
        <v>27.120000999999998</v>
      </c>
      <c r="F239">
        <v>1695900</v>
      </c>
      <c r="G239">
        <v>27.120000999999998</v>
      </c>
      <c r="H239">
        <f t="shared" si="6"/>
        <v>-4.4060625870263458E-2</v>
      </c>
      <c r="I239">
        <f t="shared" si="7"/>
        <v>-4.4060625870263458E-2</v>
      </c>
    </row>
    <row r="240" spans="1:9" x14ac:dyDescent="0.35">
      <c r="A240" s="1">
        <v>40703</v>
      </c>
      <c r="B240">
        <v>27.43</v>
      </c>
      <c r="C240">
        <v>28.1</v>
      </c>
      <c r="D240">
        <v>27.1</v>
      </c>
      <c r="E240">
        <v>27.620000999999998</v>
      </c>
      <c r="F240">
        <v>1603200</v>
      </c>
      <c r="G240">
        <v>27.620000999999998</v>
      </c>
      <c r="H240">
        <f t="shared" si="6"/>
        <v>1.8436577491276643E-2</v>
      </c>
      <c r="I240">
        <f t="shared" si="7"/>
        <v>1.8436577491276643E-2</v>
      </c>
    </row>
    <row r="241" spans="1:9" x14ac:dyDescent="0.35">
      <c r="A241" s="1">
        <v>40704</v>
      </c>
      <c r="B241">
        <v>27.52</v>
      </c>
      <c r="C241">
        <v>28.299999</v>
      </c>
      <c r="D241">
        <v>27.35</v>
      </c>
      <c r="E241">
        <v>27.860001</v>
      </c>
      <c r="F241">
        <v>1566600</v>
      </c>
      <c r="G241">
        <v>27.860001</v>
      </c>
      <c r="H241">
        <f t="shared" si="6"/>
        <v>8.6893552248604924E-3</v>
      </c>
      <c r="I241">
        <f t="shared" si="7"/>
        <v>8.6893552248604924E-3</v>
      </c>
    </row>
    <row r="242" spans="1:9" x14ac:dyDescent="0.35">
      <c r="A242" s="1">
        <v>40707</v>
      </c>
      <c r="B242">
        <v>28.07</v>
      </c>
      <c r="C242">
        <v>28.879999000000002</v>
      </c>
      <c r="D242">
        <v>27.879999000000002</v>
      </c>
      <c r="E242">
        <v>28.43</v>
      </c>
      <c r="F242">
        <v>1713400</v>
      </c>
      <c r="G242">
        <v>28.43</v>
      </c>
      <c r="H242">
        <f t="shared" si="6"/>
        <v>2.0459403429310689E-2</v>
      </c>
      <c r="I242">
        <f t="shared" si="7"/>
        <v>2.0459403429310689E-2</v>
      </c>
    </row>
    <row r="243" spans="1:9" x14ac:dyDescent="0.35">
      <c r="A243" s="1">
        <v>40708</v>
      </c>
      <c r="B243">
        <v>28.540001</v>
      </c>
      <c r="C243">
        <v>29.700001</v>
      </c>
      <c r="D243">
        <v>28.52</v>
      </c>
      <c r="E243">
        <v>28.6</v>
      </c>
      <c r="F243">
        <v>1573400</v>
      </c>
      <c r="G243">
        <v>28.6</v>
      </c>
      <c r="H243">
        <f t="shared" si="6"/>
        <v>5.9795990151249277E-3</v>
      </c>
      <c r="I243">
        <f t="shared" si="7"/>
        <v>5.9795990151249277E-3</v>
      </c>
    </row>
    <row r="244" spans="1:9" x14ac:dyDescent="0.35">
      <c r="A244" s="1">
        <v>40709</v>
      </c>
      <c r="B244">
        <v>28.440000999999999</v>
      </c>
      <c r="C244">
        <v>28.450001</v>
      </c>
      <c r="D244">
        <v>27.07</v>
      </c>
      <c r="E244">
        <v>27.32</v>
      </c>
      <c r="F244">
        <v>1345000</v>
      </c>
      <c r="G244">
        <v>27.32</v>
      </c>
      <c r="H244">
        <f t="shared" si="6"/>
        <v>-4.475524475524479E-2</v>
      </c>
      <c r="I244">
        <f t="shared" si="7"/>
        <v>-4.475524475524479E-2</v>
      </c>
    </row>
    <row r="245" spans="1:9" x14ac:dyDescent="0.35">
      <c r="A245" s="1">
        <v>40710</v>
      </c>
      <c r="B245">
        <v>27.67</v>
      </c>
      <c r="C245">
        <v>28</v>
      </c>
      <c r="D245">
        <v>25.74</v>
      </c>
      <c r="E245">
        <v>26.5</v>
      </c>
      <c r="F245">
        <v>1842200</v>
      </c>
      <c r="G245">
        <v>26.5</v>
      </c>
      <c r="H245">
        <f t="shared" si="6"/>
        <v>-3.0014641288433393E-2</v>
      </c>
      <c r="I245">
        <f t="shared" si="7"/>
        <v>-3.0014641288433393E-2</v>
      </c>
    </row>
    <row r="246" spans="1:9" x14ac:dyDescent="0.35">
      <c r="A246" s="1">
        <v>40711</v>
      </c>
      <c r="B246">
        <v>26.870000999999998</v>
      </c>
      <c r="C246">
        <v>27.700001</v>
      </c>
      <c r="D246">
        <v>26.139999</v>
      </c>
      <c r="E246">
        <v>26.5</v>
      </c>
      <c r="F246">
        <v>1714000</v>
      </c>
      <c r="G246">
        <v>26.5</v>
      </c>
      <c r="H246">
        <f t="shared" si="6"/>
        <v>0</v>
      </c>
      <c r="I246">
        <f t="shared" si="7"/>
        <v>0</v>
      </c>
    </row>
    <row r="247" spans="1:9" x14ac:dyDescent="0.35">
      <c r="A247" s="1">
        <v>40714</v>
      </c>
      <c r="B247">
        <v>26.290001</v>
      </c>
      <c r="C247">
        <v>26.459999</v>
      </c>
      <c r="D247">
        <v>25.5</v>
      </c>
      <c r="E247">
        <v>26.01</v>
      </c>
      <c r="F247">
        <v>1537800</v>
      </c>
      <c r="G247">
        <v>26.01</v>
      </c>
      <c r="H247">
        <f t="shared" si="6"/>
        <v>-1.849056603773579E-2</v>
      </c>
      <c r="I247">
        <f t="shared" si="7"/>
        <v>-1.849056603773579E-2</v>
      </c>
    </row>
    <row r="248" spans="1:9" x14ac:dyDescent="0.35">
      <c r="A248" s="1">
        <v>40715</v>
      </c>
      <c r="B248">
        <v>26.24</v>
      </c>
      <c r="C248">
        <v>27.73</v>
      </c>
      <c r="D248">
        <v>26</v>
      </c>
      <c r="E248">
        <v>27.530000999999999</v>
      </c>
      <c r="F248">
        <v>1496000</v>
      </c>
      <c r="G248">
        <v>27.530000999999999</v>
      </c>
      <c r="H248">
        <f t="shared" si="6"/>
        <v>5.8439100346020643E-2</v>
      </c>
      <c r="I248">
        <f t="shared" si="7"/>
        <v>5.8439100346020643E-2</v>
      </c>
    </row>
    <row r="249" spans="1:9" x14ac:dyDescent="0.35">
      <c r="A249" s="1">
        <v>40716</v>
      </c>
      <c r="B249">
        <v>27.370000999999998</v>
      </c>
      <c r="C249">
        <v>28.25</v>
      </c>
      <c r="D249">
        <v>27.1</v>
      </c>
      <c r="E249">
        <v>27.209999</v>
      </c>
      <c r="F249">
        <v>1475600</v>
      </c>
      <c r="G249">
        <v>27.209999</v>
      </c>
      <c r="H249">
        <f t="shared" si="6"/>
        <v>-1.1623755480430197E-2</v>
      </c>
      <c r="I249">
        <f t="shared" si="7"/>
        <v>-1.1623755480430197E-2</v>
      </c>
    </row>
    <row r="250" spans="1:9" x14ac:dyDescent="0.35">
      <c r="A250" s="1">
        <v>40717</v>
      </c>
      <c r="B250">
        <v>27.200001</v>
      </c>
      <c r="C250">
        <v>27.719999000000001</v>
      </c>
      <c r="D250">
        <v>26.209999</v>
      </c>
      <c r="E250">
        <v>27.709999</v>
      </c>
      <c r="F250">
        <v>1170000</v>
      </c>
      <c r="G250">
        <v>27.709999</v>
      </c>
      <c r="H250">
        <f t="shared" si="6"/>
        <v>1.8375597882234394E-2</v>
      </c>
      <c r="I250">
        <f t="shared" si="7"/>
        <v>1.8375597882234394E-2</v>
      </c>
    </row>
    <row r="251" spans="1:9" x14ac:dyDescent="0.35">
      <c r="A251" s="1">
        <v>40718</v>
      </c>
      <c r="B251">
        <v>27.639999</v>
      </c>
      <c r="C251">
        <v>27.969999000000001</v>
      </c>
      <c r="D251">
        <v>27.26</v>
      </c>
      <c r="E251">
        <v>27.57</v>
      </c>
      <c r="F251">
        <v>3608500</v>
      </c>
      <c r="G251">
        <v>27.57</v>
      </c>
      <c r="H251">
        <f t="shared" si="6"/>
        <v>-5.0522917738105855E-3</v>
      </c>
      <c r="I251">
        <f t="shared" si="7"/>
        <v>-5.0522917738105855E-3</v>
      </c>
    </row>
    <row r="252" spans="1:9" x14ac:dyDescent="0.35">
      <c r="A252" s="1">
        <v>40721</v>
      </c>
      <c r="B252">
        <v>27.73</v>
      </c>
      <c r="C252">
        <v>28.280000999999999</v>
      </c>
      <c r="D252">
        <v>27.309999000000001</v>
      </c>
      <c r="E252">
        <v>27.459999</v>
      </c>
      <c r="F252">
        <v>1809400</v>
      </c>
      <c r="G252">
        <v>27.459999</v>
      </c>
      <c r="H252">
        <f t="shared" si="6"/>
        <v>-3.9898803046790159E-3</v>
      </c>
      <c r="I252">
        <f t="shared" si="7"/>
        <v>-3.9898803046790159E-3</v>
      </c>
    </row>
    <row r="253" spans="1:9" x14ac:dyDescent="0.35">
      <c r="A253" s="1">
        <v>40722</v>
      </c>
      <c r="B253">
        <v>27.790001</v>
      </c>
      <c r="C253">
        <v>28.25</v>
      </c>
      <c r="D253">
        <v>27.67</v>
      </c>
      <c r="E253">
        <v>28.110001</v>
      </c>
      <c r="F253">
        <v>889200</v>
      </c>
      <c r="G253">
        <v>28.110001</v>
      </c>
      <c r="H253">
        <f t="shared" si="6"/>
        <v>2.3670867577234821E-2</v>
      </c>
      <c r="I253">
        <f t="shared" si="7"/>
        <v>2.3670867577234821E-2</v>
      </c>
    </row>
    <row r="254" spans="1:9" x14ac:dyDescent="0.35">
      <c r="A254" s="1">
        <v>40723</v>
      </c>
      <c r="B254">
        <v>28.5</v>
      </c>
      <c r="C254">
        <v>29.09</v>
      </c>
      <c r="D254">
        <v>28.07</v>
      </c>
      <c r="E254">
        <v>28.290001</v>
      </c>
      <c r="F254">
        <v>1461800</v>
      </c>
      <c r="G254">
        <v>28.290001</v>
      </c>
      <c r="H254">
        <f t="shared" si="6"/>
        <v>6.4034149269507215E-3</v>
      </c>
      <c r="I254">
        <f t="shared" si="7"/>
        <v>6.4034149269507215E-3</v>
      </c>
    </row>
    <row r="255" spans="1:9" x14ac:dyDescent="0.35">
      <c r="A255" s="1">
        <v>40724</v>
      </c>
      <c r="B255">
        <v>28.5</v>
      </c>
      <c r="C255">
        <v>29.33</v>
      </c>
      <c r="D255">
        <v>28.4</v>
      </c>
      <c r="E255">
        <v>29.129999000000002</v>
      </c>
      <c r="F255">
        <v>946700</v>
      </c>
      <c r="G255">
        <v>29.129999000000002</v>
      </c>
      <c r="H255">
        <f t="shared" si="6"/>
        <v>2.9692399091820511E-2</v>
      </c>
      <c r="I255">
        <f t="shared" si="7"/>
        <v>2.9692399091820511E-2</v>
      </c>
    </row>
    <row r="256" spans="1:9" x14ac:dyDescent="0.35">
      <c r="A256" s="1">
        <v>40725</v>
      </c>
      <c r="B256">
        <v>29.07</v>
      </c>
      <c r="C256">
        <v>29.6</v>
      </c>
      <c r="D256">
        <v>28.799999</v>
      </c>
      <c r="E256">
        <v>29.02</v>
      </c>
      <c r="F256">
        <v>854900</v>
      </c>
      <c r="G256">
        <v>29.02</v>
      </c>
      <c r="H256">
        <f t="shared" si="6"/>
        <v>-3.7761415645775321E-3</v>
      </c>
      <c r="I256">
        <f t="shared" si="7"/>
        <v>-3.7761415645775321E-3</v>
      </c>
    </row>
    <row r="257" spans="1:9" x14ac:dyDescent="0.35">
      <c r="A257" s="1">
        <v>40729</v>
      </c>
      <c r="B257">
        <v>29.02</v>
      </c>
      <c r="C257">
        <v>29.52</v>
      </c>
      <c r="D257">
        <v>28.709999</v>
      </c>
      <c r="E257">
        <v>29.139999</v>
      </c>
      <c r="F257">
        <v>996000</v>
      </c>
      <c r="G257">
        <v>29.139999</v>
      </c>
      <c r="H257">
        <f t="shared" si="6"/>
        <v>4.1350447966919356E-3</v>
      </c>
      <c r="I257">
        <f t="shared" si="7"/>
        <v>4.1350447966919356E-3</v>
      </c>
    </row>
    <row r="258" spans="1:9" x14ac:dyDescent="0.35">
      <c r="A258" s="1">
        <v>40730</v>
      </c>
      <c r="B258">
        <v>29.139999</v>
      </c>
      <c r="C258">
        <v>29.139999</v>
      </c>
      <c r="D258">
        <v>28.549999</v>
      </c>
      <c r="E258">
        <v>28.959999</v>
      </c>
      <c r="F258">
        <v>926900</v>
      </c>
      <c r="G258">
        <v>28.959999</v>
      </c>
      <c r="H258">
        <f t="shared" si="6"/>
        <v>-6.1770763959188785E-3</v>
      </c>
      <c r="I258">
        <f t="shared" si="7"/>
        <v>-6.1770763959188785E-3</v>
      </c>
    </row>
    <row r="259" spans="1:9" x14ac:dyDescent="0.35">
      <c r="A259" s="1">
        <v>40731</v>
      </c>
      <c r="B259">
        <v>29.139999</v>
      </c>
      <c r="C259">
        <v>30</v>
      </c>
      <c r="D259">
        <v>29.01</v>
      </c>
      <c r="E259">
        <v>29.73</v>
      </c>
      <c r="F259">
        <v>1327900</v>
      </c>
      <c r="G259">
        <v>29.73</v>
      </c>
      <c r="H259">
        <f t="shared" si="6"/>
        <v>2.6588433238550892E-2</v>
      </c>
      <c r="I259">
        <f t="shared" si="7"/>
        <v>2.6588433238550892E-2</v>
      </c>
    </row>
    <row r="260" spans="1:9" x14ac:dyDescent="0.35">
      <c r="A260" s="1">
        <v>40732</v>
      </c>
      <c r="B260">
        <v>29.889999</v>
      </c>
      <c r="C260">
        <v>29.889999</v>
      </c>
      <c r="D260">
        <v>28.59</v>
      </c>
      <c r="E260">
        <v>28.809999000000001</v>
      </c>
      <c r="F260">
        <v>1240600</v>
      </c>
      <c r="G260">
        <v>28.809999000000001</v>
      </c>
      <c r="H260">
        <f t="shared" ref="H260:H323" si="8">(E260-E259)/E259</f>
        <v>-3.0945206861755774E-2</v>
      </c>
      <c r="I260">
        <f t="shared" ref="I260:I323" si="9">(G260-G259)/G259</f>
        <v>-3.0945206861755774E-2</v>
      </c>
    </row>
    <row r="261" spans="1:9" x14ac:dyDescent="0.35">
      <c r="A261" s="1">
        <v>40735</v>
      </c>
      <c r="B261">
        <v>28.4</v>
      </c>
      <c r="C261">
        <v>28.530000999999999</v>
      </c>
      <c r="D261">
        <v>28</v>
      </c>
      <c r="E261">
        <v>28.35</v>
      </c>
      <c r="F261">
        <v>975800</v>
      </c>
      <c r="G261">
        <v>28.35</v>
      </c>
      <c r="H261">
        <f t="shared" si="8"/>
        <v>-1.5966644080758204E-2</v>
      </c>
      <c r="I261">
        <f t="shared" si="9"/>
        <v>-1.5966644080758204E-2</v>
      </c>
    </row>
    <row r="262" spans="1:9" x14ac:dyDescent="0.35">
      <c r="A262" s="1">
        <v>40736</v>
      </c>
      <c r="B262">
        <v>28.370000999999998</v>
      </c>
      <c r="C262">
        <v>29.09</v>
      </c>
      <c r="D262">
        <v>28</v>
      </c>
      <c r="E262">
        <v>28.17</v>
      </c>
      <c r="F262">
        <v>1045400</v>
      </c>
      <c r="G262">
        <v>28.17</v>
      </c>
      <c r="H262">
        <f t="shared" si="8"/>
        <v>-6.3492063492063388E-3</v>
      </c>
      <c r="I262">
        <f t="shared" si="9"/>
        <v>-6.3492063492063388E-3</v>
      </c>
    </row>
    <row r="263" spans="1:9" x14ac:dyDescent="0.35">
      <c r="A263" s="1">
        <v>40737</v>
      </c>
      <c r="B263">
        <v>28.43</v>
      </c>
      <c r="C263">
        <v>29.030000999999999</v>
      </c>
      <c r="D263">
        <v>27.9</v>
      </c>
      <c r="E263">
        <v>28.639999</v>
      </c>
      <c r="F263">
        <v>1066000</v>
      </c>
      <c r="G263">
        <v>28.639999</v>
      </c>
      <c r="H263">
        <f t="shared" si="8"/>
        <v>1.668438054668079E-2</v>
      </c>
      <c r="I263">
        <f t="shared" si="9"/>
        <v>1.668438054668079E-2</v>
      </c>
    </row>
    <row r="264" spans="1:9" x14ac:dyDescent="0.35">
      <c r="A264" s="1">
        <v>40738</v>
      </c>
      <c r="B264">
        <v>28.530000999999999</v>
      </c>
      <c r="C264">
        <v>28.959999</v>
      </c>
      <c r="D264">
        <v>27.25</v>
      </c>
      <c r="E264">
        <v>27.610001</v>
      </c>
      <c r="F264">
        <v>1159000</v>
      </c>
      <c r="G264">
        <v>27.610001</v>
      </c>
      <c r="H264">
        <f t="shared" si="8"/>
        <v>-3.5963618574148662E-2</v>
      </c>
      <c r="I264">
        <f t="shared" si="9"/>
        <v>-3.5963618574148662E-2</v>
      </c>
    </row>
    <row r="265" spans="1:9" x14ac:dyDescent="0.35">
      <c r="A265" s="1">
        <v>40739</v>
      </c>
      <c r="B265">
        <v>27.790001</v>
      </c>
      <c r="C265">
        <v>27.83</v>
      </c>
      <c r="D265">
        <v>27.4</v>
      </c>
      <c r="E265">
        <v>27.58</v>
      </c>
      <c r="F265">
        <v>709000</v>
      </c>
      <c r="G265">
        <v>27.58</v>
      </c>
      <c r="H265">
        <f t="shared" si="8"/>
        <v>-1.0865990189570136E-3</v>
      </c>
      <c r="I265">
        <f t="shared" si="9"/>
        <v>-1.0865990189570136E-3</v>
      </c>
    </row>
    <row r="266" spans="1:9" x14ac:dyDescent="0.35">
      <c r="A266" s="1">
        <v>40742</v>
      </c>
      <c r="B266">
        <v>27.34</v>
      </c>
      <c r="C266">
        <v>27.450001</v>
      </c>
      <c r="D266">
        <v>26.629999000000002</v>
      </c>
      <c r="E266">
        <v>27.23</v>
      </c>
      <c r="F266">
        <v>851900</v>
      </c>
      <c r="G266">
        <v>27.23</v>
      </c>
      <c r="H266">
        <f t="shared" si="8"/>
        <v>-1.2690355329949162E-2</v>
      </c>
      <c r="I266">
        <f t="shared" si="9"/>
        <v>-1.2690355329949162E-2</v>
      </c>
    </row>
    <row r="267" spans="1:9" x14ac:dyDescent="0.35">
      <c r="A267" s="1">
        <v>40743</v>
      </c>
      <c r="B267">
        <v>27.58</v>
      </c>
      <c r="C267">
        <v>28.110001</v>
      </c>
      <c r="D267">
        <v>27.540001</v>
      </c>
      <c r="E267">
        <v>27.889999</v>
      </c>
      <c r="F267">
        <v>1026100</v>
      </c>
      <c r="G267">
        <v>27.889999</v>
      </c>
      <c r="H267">
        <f t="shared" si="8"/>
        <v>2.4237936099889796E-2</v>
      </c>
      <c r="I267">
        <f t="shared" si="9"/>
        <v>2.4237936099889796E-2</v>
      </c>
    </row>
    <row r="268" spans="1:9" x14ac:dyDescent="0.35">
      <c r="A268" s="1">
        <v>40744</v>
      </c>
      <c r="B268">
        <v>28</v>
      </c>
      <c r="C268">
        <v>30.440000999999999</v>
      </c>
      <c r="D268">
        <v>27.799999</v>
      </c>
      <c r="E268">
        <v>28.690000999999999</v>
      </c>
      <c r="F268">
        <v>3048300</v>
      </c>
      <c r="G268">
        <v>28.690000999999999</v>
      </c>
      <c r="H268">
        <f t="shared" si="8"/>
        <v>2.868418890943665E-2</v>
      </c>
      <c r="I268">
        <f t="shared" si="9"/>
        <v>2.868418890943665E-2</v>
      </c>
    </row>
    <row r="269" spans="1:9" x14ac:dyDescent="0.35">
      <c r="A269" s="1">
        <v>40745</v>
      </c>
      <c r="B269">
        <v>28.91</v>
      </c>
      <c r="C269">
        <v>29.16</v>
      </c>
      <c r="D269">
        <v>28.1</v>
      </c>
      <c r="E269">
        <v>28.700001</v>
      </c>
      <c r="F269">
        <v>1011500</v>
      </c>
      <c r="G269">
        <v>28.700001</v>
      </c>
      <c r="H269">
        <f t="shared" si="8"/>
        <v>3.4855349081380527E-4</v>
      </c>
      <c r="I269">
        <f t="shared" si="9"/>
        <v>3.4855349081380527E-4</v>
      </c>
    </row>
    <row r="270" spans="1:9" x14ac:dyDescent="0.35">
      <c r="A270" s="1">
        <v>40746</v>
      </c>
      <c r="B270">
        <v>28.700001</v>
      </c>
      <c r="C270">
        <v>29.540001</v>
      </c>
      <c r="D270">
        <v>28.549999</v>
      </c>
      <c r="E270">
        <v>29.290001</v>
      </c>
      <c r="F270">
        <v>583500</v>
      </c>
      <c r="G270">
        <v>29.290001</v>
      </c>
      <c r="H270">
        <f t="shared" si="8"/>
        <v>2.0557490572909731E-2</v>
      </c>
      <c r="I270">
        <f t="shared" si="9"/>
        <v>2.0557490572909731E-2</v>
      </c>
    </row>
    <row r="271" spans="1:9" x14ac:dyDescent="0.35">
      <c r="A271" s="1">
        <v>40749</v>
      </c>
      <c r="B271">
        <v>29.01</v>
      </c>
      <c r="C271">
        <v>29.25</v>
      </c>
      <c r="D271">
        <v>28.440000999999999</v>
      </c>
      <c r="E271">
        <v>28.49</v>
      </c>
      <c r="F271">
        <v>673300</v>
      </c>
      <c r="G271">
        <v>28.49</v>
      </c>
      <c r="H271">
        <f t="shared" si="8"/>
        <v>-2.7313109344038661E-2</v>
      </c>
      <c r="I271">
        <f t="shared" si="9"/>
        <v>-2.7313109344038661E-2</v>
      </c>
    </row>
    <row r="272" spans="1:9" x14ac:dyDescent="0.35">
      <c r="A272" s="1">
        <v>40750</v>
      </c>
      <c r="B272">
        <v>28.309999000000001</v>
      </c>
      <c r="C272">
        <v>28.77</v>
      </c>
      <c r="D272">
        <v>27.969999000000001</v>
      </c>
      <c r="E272">
        <v>28</v>
      </c>
      <c r="F272">
        <v>760600</v>
      </c>
      <c r="G272">
        <v>28</v>
      </c>
      <c r="H272">
        <f t="shared" si="8"/>
        <v>-1.7199017199017144E-2</v>
      </c>
      <c r="I272">
        <f t="shared" si="9"/>
        <v>-1.7199017199017144E-2</v>
      </c>
    </row>
    <row r="273" spans="1:9" x14ac:dyDescent="0.35">
      <c r="A273" s="1">
        <v>40751</v>
      </c>
      <c r="B273">
        <v>28.5</v>
      </c>
      <c r="C273">
        <v>28.5</v>
      </c>
      <c r="D273">
        <v>27.51</v>
      </c>
      <c r="E273">
        <v>27.639999</v>
      </c>
      <c r="F273">
        <v>958500</v>
      </c>
      <c r="G273">
        <v>27.639999</v>
      </c>
      <c r="H273">
        <f t="shared" si="8"/>
        <v>-1.2857178571428587E-2</v>
      </c>
      <c r="I273">
        <f t="shared" si="9"/>
        <v>-1.2857178571428587E-2</v>
      </c>
    </row>
    <row r="274" spans="1:9" x14ac:dyDescent="0.35">
      <c r="A274" s="1">
        <v>40752</v>
      </c>
      <c r="B274">
        <v>27.6</v>
      </c>
      <c r="C274">
        <v>28.549999</v>
      </c>
      <c r="D274">
        <v>27.540001</v>
      </c>
      <c r="E274">
        <v>28.17</v>
      </c>
      <c r="F274">
        <v>938700</v>
      </c>
      <c r="G274">
        <v>28.17</v>
      </c>
      <c r="H274">
        <f t="shared" si="8"/>
        <v>1.9175145411546583E-2</v>
      </c>
      <c r="I274">
        <f t="shared" si="9"/>
        <v>1.9175145411546583E-2</v>
      </c>
    </row>
    <row r="275" spans="1:9" x14ac:dyDescent="0.35">
      <c r="A275" s="1">
        <v>40753</v>
      </c>
      <c r="B275">
        <v>27.799999</v>
      </c>
      <c r="C275">
        <v>28.4</v>
      </c>
      <c r="D275">
        <v>27.5</v>
      </c>
      <c r="E275">
        <v>28.17</v>
      </c>
      <c r="F275">
        <v>948200</v>
      </c>
      <c r="G275">
        <v>28.17</v>
      </c>
      <c r="H275">
        <f t="shared" si="8"/>
        <v>0</v>
      </c>
      <c r="I275">
        <f t="shared" si="9"/>
        <v>0</v>
      </c>
    </row>
    <row r="276" spans="1:9" x14ac:dyDescent="0.35">
      <c r="A276" s="1">
        <v>40756</v>
      </c>
      <c r="B276">
        <v>28.67</v>
      </c>
      <c r="C276">
        <v>28.98</v>
      </c>
      <c r="D276">
        <v>28.209999</v>
      </c>
      <c r="E276">
        <v>28.77</v>
      </c>
      <c r="F276">
        <v>1164900</v>
      </c>
      <c r="G276">
        <v>28.77</v>
      </c>
      <c r="H276">
        <f t="shared" si="8"/>
        <v>2.1299254526091511E-2</v>
      </c>
      <c r="I276">
        <f t="shared" si="9"/>
        <v>2.1299254526091511E-2</v>
      </c>
    </row>
    <row r="277" spans="1:9" x14ac:dyDescent="0.35">
      <c r="A277" s="1">
        <v>40757</v>
      </c>
      <c r="B277">
        <v>28.690000999999999</v>
      </c>
      <c r="C277">
        <v>29.200001</v>
      </c>
      <c r="D277">
        <v>27.27</v>
      </c>
      <c r="E277">
        <v>27.34</v>
      </c>
      <c r="F277">
        <v>1549400</v>
      </c>
      <c r="G277">
        <v>27.34</v>
      </c>
      <c r="H277">
        <f t="shared" si="8"/>
        <v>-4.9704553354188379E-2</v>
      </c>
      <c r="I277">
        <f t="shared" si="9"/>
        <v>-4.9704553354188379E-2</v>
      </c>
    </row>
    <row r="278" spans="1:9" x14ac:dyDescent="0.35">
      <c r="A278" s="1">
        <v>40758</v>
      </c>
      <c r="B278">
        <v>27.5</v>
      </c>
      <c r="C278">
        <v>27.83</v>
      </c>
      <c r="D278">
        <v>26.34</v>
      </c>
      <c r="E278">
        <v>27.200001</v>
      </c>
      <c r="F278">
        <v>1794500</v>
      </c>
      <c r="G278">
        <v>27.200001</v>
      </c>
      <c r="H278">
        <f t="shared" si="8"/>
        <v>-5.1206656912947896E-3</v>
      </c>
      <c r="I278">
        <f t="shared" si="9"/>
        <v>-5.1206656912947896E-3</v>
      </c>
    </row>
    <row r="279" spans="1:9" x14ac:dyDescent="0.35">
      <c r="A279" s="1">
        <v>40759</v>
      </c>
      <c r="B279">
        <v>26.51</v>
      </c>
      <c r="C279">
        <v>26.889999</v>
      </c>
      <c r="D279">
        <v>24.67</v>
      </c>
      <c r="E279">
        <v>24.75</v>
      </c>
      <c r="F279">
        <v>3064500</v>
      </c>
      <c r="G279">
        <v>24.75</v>
      </c>
      <c r="H279">
        <f t="shared" si="8"/>
        <v>-9.0073562864942558E-2</v>
      </c>
      <c r="I279">
        <f t="shared" si="9"/>
        <v>-9.0073562864942558E-2</v>
      </c>
    </row>
    <row r="280" spans="1:9" x14ac:dyDescent="0.35">
      <c r="A280" s="1">
        <v>40760</v>
      </c>
      <c r="B280">
        <v>24.99</v>
      </c>
      <c r="C280">
        <v>25.379999000000002</v>
      </c>
      <c r="D280">
        <v>22.83</v>
      </c>
      <c r="E280">
        <v>24.24</v>
      </c>
      <c r="F280">
        <v>1964400</v>
      </c>
      <c r="G280">
        <v>24.24</v>
      </c>
      <c r="H280">
        <f t="shared" si="8"/>
        <v>-2.0606060606060669E-2</v>
      </c>
      <c r="I280">
        <f t="shared" si="9"/>
        <v>-2.0606060606060669E-2</v>
      </c>
    </row>
    <row r="281" spans="1:9" x14ac:dyDescent="0.35">
      <c r="A281" s="1">
        <v>40763</v>
      </c>
      <c r="B281">
        <v>23.1</v>
      </c>
      <c r="C281">
        <v>24.440000999999999</v>
      </c>
      <c r="D281">
        <v>23.1</v>
      </c>
      <c r="E281">
        <v>23.639999</v>
      </c>
      <c r="F281">
        <v>2608500</v>
      </c>
      <c r="G281">
        <v>23.639999</v>
      </c>
      <c r="H281">
        <f t="shared" si="8"/>
        <v>-2.4752516501650119E-2</v>
      </c>
      <c r="I281">
        <f t="shared" si="9"/>
        <v>-2.4752516501650119E-2</v>
      </c>
    </row>
    <row r="282" spans="1:9" x14ac:dyDescent="0.35">
      <c r="A282" s="1">
        <v>40764</v>
      </c>
      <c r="B282">
        <v>24.15</v>
      </c>
      <c r="C282">
        <v>25.450001</v>
      </c>
      <c r="D282">
        <v>23.700001</v>
      </c>
      <c r="E282">
        <v>25.059999000000001</v>
      </c>
      <c r="F282">
        <v>1333400</v>
      </c>
      <c r="G282">
        <v>25.059999000000001</v>
      </c>
      <c r="H282">
        <f t="shared" si="8"/>
        <v>6.0067684436027335E-2</v>
      </c>
      <c r="I282">
        <f t="shared" si="9"/>
        <v>6.0067684436027335E-2</v>
      </c>
    </row>
    <row r="283" spans="1:9" x14ac:dyDescent="0.35">
      <c r="A283" s="1">
        <v>40765</v>
      </c>
      <c r="B283">
        <v>25.440000999999999</v>
      </c>
      <c r="C283">
        <v>25.440000999999999</v>
      </c>
      <c r="D283">
        <v>23.629999000000002</v>
      </c>
      <c r="E283">
        <v>23.82</v>
      </c>
      <c r="F283">
        <v>1564200</v>
      </c>
      <c r="G283">
        <v>23.82</v>
      </c>
      <c r="H283">
        <f t="shared" si="8"/>
        <v>-4.9481207082250914E-2</v>
      </c>
      <c r="I283">
        <f t="shared" si="9"/>
        <v>-4.9481207082250914E-2</v>
      </c>
    </row>
    <row r="284" spans="1:9" x14ac:dyDescent="0.35">
      <c r="A284" s="1">
        <v>40766</v>
      </c>
      <c r="B284">
        <v>24.040001</v>
      </c>
      <c r="C284">
        <v>25.75</v>
      </c>
      <c r="D284">
        <v>24</v>
      </c>
      <c r="E284">
        <v>25.299999</v>
      </c>
      <c r="F284">
        <v>836500</v>
      </c>
      <c r="G284">
        <v>25.299999</v>
      </c>
      <c r="H284">
        <f t="shared" si="8"/>
        <v>6.2132619647355135E-2</v>
      </c>
      <c r="I284">
        <f t="shared" si="9"/>
        <v>6.2132619647355135E-2</v>
      </c>
    </row>
    <row r="285" spans="1:9" x14ac:dyDescent="0.35">
      <c r="A285" s="1">
        <v>40767</v>
      </c>
      <c r="B285">
        <v>25.6</v>
      </c>
      <c r="C285">
        <v>27.139999</v>
      </c>
      <c r="D285">
        <v>25.360001</v>
      </c>
      <c r="E285">
        <v>26.309999000000001</v>
      </c>
      <c r="F285">
        <v>1009100</v>
      </c>
      <c r="G285">
        <v>26.309999000000001</v>
      </c>
      <c r="H285">
        <f t="shared" si="8"/>
        <v>3.9920950194504021E-2</v>
      </c>
      <c r="I285">
        <f t="shared" si="9"/>
        <v>3.9920950194504021E-2</v>
      </c>
    </row>
    <row r="286" spans="1:9" x14ac:dyDescent="0.35">
      <c r="A286" s="1">
        <v>40770</v>
      </c>
      <c r="B286">
        <v>26.620000999999998</v>
      </c>
      <c r="C286">
        <v>26.75</v>
      </c>
      <c r="D286">
        <v>25.93</v>
      </c>
      <c r="E286">
        <v>26.23</v>
      </c>
      <c r="F286">
        <v>738600</v>
      </c>
      <c r="G286">
        <v>26.23</v>
      </c>
      <c r="H286">
        <f t="shared" si="8"/>
        <v>-3.0406310543759736E-3</v>
      </c>
      <c r="I286">
        <f t="shared" si="9"/>
        <v>-3.0406310543759736E-3</v>
      </c>
    </row>
    <row r="287" spans="1:9" x14ac:dyDescent="0.35">
      <c r="A287" s="1">
        <v>40771</v>
      </c>
      <c r="B287">
        <v>26.129999000000002</v>
      </c>
      <c r="C287">
        <v>26.540001</v>
      </c>
      <c r="D287">
        <v>25.83</v>
      </c>
      <c r="E287">
        <v>26.1</v>
      </c>
      <c r="F287">
        <v>537700</v>
      </c>
      <c r="G287">
        <v>26.1</v>
      </c>
      <c r="H287">
        <f t="shared" si="8"/>
        <v>-4.9561570720548613E-3</v>
      </c>
      <c r="I287">
        <f t="shared" si="9"/>
        <v>-4.9561570720548613E-3</v>
      </c>
    </row>
    <row r="288" spans="1:9" x14ac:dyDescent="0.35">
      <c r="A288" s="1">
        <v>40772</v>
      </c>
      <c r="B288">
        <v>26.389999</v>
      </c>
      <c r="C288">
        <v>26.65</v>
      </c>
      <c r="D288">
        <v>25.51</v>
      </c>
      <c r="E288">
        <v>25.83</v>
      </c>
      <c r="F288">
        <v>643700</v>
      </c>
      <c r="G288">
        <v>25.83</v>
      </c>
      <c r="H288">
        <f t="shared" si="8"/>
        <v>-1.0344827586207016E-2</v>
      </c>
      <c r="I288">
        <f t="shared" si="9"/>
        <v>-1.0344827586207016E-2</v>
      </c>
    </row>
    <row r="289" spans="1:9" x14ac:dyDescent="0.35">
      <c r="A289" s="1">
        <v>40773</v>
      </c>
      <c r="B289">
        <v>25</v>
      </c>
      <c r="C289">
        <v>25.15</v>
      </c>
      <c r="D289">
        <v>23.469999000000001</v>
      </c>
      <c r="E289">
        <v>24.26</v>
      </c>
      <c r="F289">
        <v>1056600</v>
      </c>
      <c r="G289">
        <v>24.26</v>
      </c>
      <c r="H289">
        <f t="shared" si="8"/>
        <v>-6.0782036391792367E-2</v>
      </c>
      <c r="I289">
        <f t="shared" si="9"/>
        <v>-6.0782036391792367E-2</v>
      </c>
    </row>
    <row r="290" spans="1:9" x14ac:dyDescent="0.35">
      <c r="A290" s="1">
        <v>40774</v>
      </c>
      <c r="B290">
        <v>23.860001</v>
      </c>
      <c r="C290">
        <v>24.219999000000001</v>
      </c>
      <c r="D290">
        <v>22</v>
      </c>
      <c r="E290">
        <v>22.299999</v>
      </c>
      <c r="F290">
        <v>1375300</v>
      </c>
      <c r="G290">
        <v>22.299999</v>
      </c>
      <c r="H290">
        <f t="shared" si="8"/>
        <v>-8.0791467436108891E-2</v>
      </c>
      <c r="I290">
        <f t="shared" si="9"/>
        <v>-8.0791467436108891E-2</v>
      </c>
    </row>
    <row r="291" spans="1:9" x14ac:dyDescent="0.35">
      <c r="A291" s="1">
        <v>40777</v>
      </c>
      <c r="B291">
        <v>23.110001</v>
      </c>
      <c r="C291">
        <v>23.799999</v>
      </c>
      <c r="D291">
        <v>21.68</v>
      </c>
      <c r="E291">
        <v>21.950001</v>
      </c>
      <c r="F291">
        <v>986100</v>
      </c>
      <c r="G291">
        <v>21.950001</v>
      </c>
      <c r="H291">
        <f t="shared" si="8"/>
        <v>-1.5694978282285995E-2</v>
      </c>
      <c r="I291">
        <f t="shared" si="9"/>
        <v>-1.5694978282285995E-2</v>
      </c>
    </row>
    <row r="292" spans="1:9" x14ac:dyDescent="0.35">
      <c r="A292" s="1">
        <v>40778</v>
      </c>
      <c r="B292">
        <v>21.93</v>
      </c>
      <c r="C292">
        <v>23.110001</v>
      </c>
      <c r="D292">
        <v>21.5</v>
      </c>
      <c r="E292">
        <v>22.959999</v>
      </c>
      <c r="F292">
        <v>869000</v>
      </c>
      <c r="G292">
        <v>22.959999</v>
      </c>
      <c r="H292">
        <f t="shared" si="8"/>
        <v>4.601357421350457E-2</v>
      </c>
      <c r="I292">
        <f t="shared" si="9"/>
        <v>4.601357421350457E-2</v>
      </c>
    </row>
    <row r="293" spans="1:9" x14ac:dyDescent="0.35">
      <c r="A293" s="1">
        <v>40779</v>
      </c>
      <c r="B293">
        <v>23.1</v>
      </c>
      <c r="C293">
        <v>23.93</v>
      </c>
      <c r="D293">
        <v>22.83</v>
      </c>
      <c r="E293">
        <v>23.870000999999998</v>
      </c>
      <c r="F293">
        <v>684300</v>
      </c>
      <c r="G293">
        <v>23.870000999999998</v>
      </c>
      <c r="H293">
        <f t="shared" si="8"/>
        <v>3.963423517570705E-2</v>
      </c>
      <c r="I293">
        <f t="shared" si="9"/>
        <v>3.963423517570705E-2</v>
      </c>
    </row>
    <row r="294" spans="1:9" x14ac:dyDescent="0.35">
      <c r="A294" s="1">
        <v>40780</v>
      </c>
      <c r="B294">
        <v>23.870000999999998</v>
      </c>
      <c r="C294">
        <v>23.870000999999998</v>
      </c>
      <c r="D294">
        <v>22.9</v>
      </c>
      <c r="E294">
        <v>23.110001</v>
      </c>
      <c r="F294">
        <v>679800</v>
      </c>
      <c r="G294">
        <v>23.110001</v>
      </c>
      <c r="H294">
        <f t="shared" si="8"/>
        <v>-3.1839127279466729E-2</v>
      </c>
      <c r="I294">
        <f t="shared" si="9"/>
        <v>-3.1839127279466729E-2</v>
      </c>
    </row>
    <row r="295" spans="1:9" x14ac:dyDescent="0.35">
      <c r="A295" s="1">
        <v>40781</v>
      </c>
      <c r="B295">
        <v>22.709999</v>
      </c>
      <c r="C295">
        <v>23.950001</v>
      </c>
      <c r="D295">
        <v>22.07</v>
      </c>
      <c r="E295">
        <v>23.73</v>
      </c>
      <c r="F295">
        <v>761800</v>
      </c>
      <c r="G295">
        <v>23.73</v>
      </c>
      <c r="H295">
        <f t="shared" si="8"/>
        <v>2.6828168462649567E-2</v>
      </c>
      <c r="I295">
        <f t="shared" si="9"/>
        <v>2.6828168462649567E-2</v>
      </c>
    </row>
    <row r="296" spans="1:9" x14ac:dyDescent="0.35">
      <c r="A296" s="1">
        <v>40784</v>
      </c>
      <c r="B296">
        <v>24.219999000000001</v>
      </c>
      <c r="C296">
        <v>24.85</v>
      </c>
      <c r="D296">
        <v>24.02</v>
      </c>
      <c r="E296">
        <v>24.709999</v>
      </c>
      <c r="F296">
        <v>803400</v>
      </c>
      <c r="G296">
        <v>24.709999</v>
      </c>
      <c r="H296">
        <f t="shared" si="8"/>
        <v>4.1297892962494705E-2</v>
      </c>
      <c r="I296">
        <f t="shared" si="9"/>
        <v>4.1297892962494705E-2</v>
      </c>
    </row>
    <row r="297" spans="1:9" x14ac:dyDescent="0.35">
      <c r="A297" s="1">
        <v>40785</v>
      </c>
      <c r="B297">
        <v>24.5</v>
      </c>
      <c r="C297">
        <v>24.77</v>
      </c>
      <c r="D297">
        <v>24.09</v>
      </c>
      <c r="E297">
        <v>24.629999000000002</v>
      </c>
      <c r="F297">
        <v>366200</v>
      </c>
      <c r="G297">
        <v>24.629999000000002</v>
      </c>
      <c r="H297">
        <f t="shared" si="8"/>
        <v>-3.2375557765096752E-3</v>
      </c>
      <c r="I297">
        <f t="shared" si="9"/>
        <v>-3.2375557765096752E-3</v>
      </c>
    </row>
    <row r="298" spans="1:9" x14ac:dyDescent="0.35">
      <c r="A298" s="1">
        <v>40786</v>
      </c>
      <c r="B298">
        <v>24.799999</v>
      </c>
      <c r="C298">
        <v>25.5</v>
      </c>
      <c r="D298">
        <v>24.280000999999999</v>
      </c>
      <c r="E298">
        <v>24.74</v>
      </c>
      <c r="F298">
        <v>823800</v>
      </c>
      <c r="G298">
        <v>24.74</v>
      </c>
      <c r="H298">
        <f t="shared" si="8"/>
        <v>4.4661390363839194E-3</v>
      </c>
      <c r="I298">
        <f t="shared" si="9"/>
        <v>4.4661390363839194E-3</v>
      </c>
    </row>
    <row r="299" spans="1:9" x14ac:dyDescent="0.35">
      <c r="A299" s="1">
        <v>40787</v>
      </c>
      <c r="B299">
        <v>24.66</v>
      </c>
      <c r="C299">
        <v>24.870000999999998</v>
      </c>
      <c r="D299">
        <v>23.84</v>
      </c>
      <c r="E299">
        <v>24</v>
      </c>
      <c r="F299">
        <v>848100</v>
      </c>
      <c r="G299">
        <v>24</v>
      </c>
      <c r="H299">
        <f t="shared" si="8"/>
        <v>-2.9911075181891612E-2</v>
      </c>
      <c r="I299">
        <f t="shared" si="9"/>
        <v>-2.9911075181891612E-2</v>
      </c>
    </row>
    <row r="300" spans="1:9" x14ac:dyDescent="0.35">
      <c r="A300" s="1">
        <v>40788</v>
      </c>
      <c r="B300">
        <v>23.66</v>
      </c>
      <c r="C300">
        <v>23.99</v>
      </c>
      <c r="D300">
        <v>22.68</v>
      </c>
      <c r="E300">
        <v>23.07</v>
      </c>
      <c r="F300">
        <v>769900</v>
      </c>
      <c r="G300">
        <v>23.07</v>
      </c>
      <c r="H300">
        <f t="shared" si="8"/>
        <v>-3.8749999999999986E-2</v>
      </c>
      <c r="I300">
        <f t="shared" si="9"/>
        <v>-3.8749999999999986E-2</v>
      </c>
    </row>
    <row r="301" spans="1:9" x14ac:dyDescent="0.35">
      <c r="A301" s="1">
        <v>40792</v>
      </c>
      <c r="B301">
        <v>22.5</v>
      </c>
      <c r="C301">
        <v>23.200001</v>
      </c>
      <c r="D301">
        <v>22.290001</v>
      </c>
      <c r="E301">
        <v>22.940000999999999</v>
      </c>
      <c r="F301">
        <v>809800</v>
      </c>
      <c r="G301">
        <v>22.940000999999999</v>
      </c>
      <c r="H301">
        <f t="shared" si="8"/>
        <v>-5.6349804941483103E-3</v>
      </c>
      <c r="I301">
        <f t="shared" si="9"/>
        <v>-5.6349804941483103E-3</v>
      </c>
    </row>
    <row r="302" spans="1:9" x14ac:dyDescent="0.35">
      <c r="A302" s="1">
        <v>40793</v>
      </c>
      <c r="B302">
        <v>23.389999</v>
      </c>
      <c r="C302">
        <v>24</v>
      </c>
      <c r="D302">
        <v>23.280000999999999</v>
      </c>
      <c r="E302">
        <v>23.84</v>
      </c>
      <c r="F302">
        <v>459200</v>
      </c>
      <c r="G302">
        <v>23.84</v>
      </c>
      <c r="H302">
        <f t="shared" si="8"/>
        <v>3.9232735866053414E-2</v>
      </c>
      <c r="I302">
        <f t="shared" si="9"/>
        <v>3.9232735866053414E-2</v>
      </c>
    </row>
    <row r="303" spans="1:9" x14ac:dyDescent="0.35">
      <c r="A303" s="1">
        <v>40794</v>
      </c>
      <c r="B303">
        <v>23.58</v>
      </c>
      <c r="C303">
        <v>24.030000999999999</v>
      </c>
      <c r="D303">
        <v>23.280000999999999</v>
      </c>
      <c r="E303">
        <v>23.610001</v>
      </c>
      <c r="F303">
        <v>505700</v>
      </c>
      <c r="G303">
        <v>23.610001</v>
      </c>
      <c r="H303">
        <f t="shared" si="8"/>
        <v>-9.64760906040266E-3</v>
      </c>
      <c r="I303">
        <f t="shared" si="9"/>
        <v>-9.64760906040266E-3</v>
      </c>
    </row>
    <row r="304" spans="1:9" x14ac:dyDescent="0.35">
      <c r="A304" s="1">
        <v>40795</v>
      </c>
      <c r="B304">
        <v>23.370000999999998</v>
      </c>
      <c r="C304">
        <v>23.57</v>
      </c>
      <c r="D304">
        <v>22.549999</v>
      </c>
      <c r="E304">
        <v>22.969999000000001</v>
      </c>
      <c r="F304">
        <v>669300</v>
      </c>
      <c r="G304">
        <v>22.969999000000001</v>
      </c>
      <c r="H304">
        <f t="shared" si="8"/>
        <v>-2.710724154564835E-2</v>
      </c>
      <c r="I304">
        <f t="shared" si="9"/>
        <v>-2.710724154564835E-2</v>
      </c>
    </row>
    <row r="305" spans="1:9" x14ac:dyDescent="0.35">
      <c r="A305" s="1">
        <v>40798</v>
      </c>
      <c r="B305">
        <v>22.5</v>
      </c>
      <c r="C305">
        <v>23.309999000000001</v>
      </c>
      <c r="D305">
        <v>22.450001</v>
      </c>
      <c r="E305">
        <v>22.879999000000002</v>
      </c>
      <c r="F305">
        <v>566600</v>
      </c>
      <c r="G305">
        <v>22.879999000000002</v>
      </c>
      <c r="H305">
        <f t="shared" si="8"/>
        <v>-3.9181542846388395E-3</v>
      </c>
      <c r="I305">
        <f t="shared" si="9"/>
        <v>-3.9181542846388395E-3</v>
      </c>
    </row>
    <row r="306" spans="1:9" x14ac:dyDescent="0.35">
      <c r="A306" s="1">
        <v>40799</v>
      </c>
      <c r="B306">
        <v>23.01</v>
      </c>
      <c r="C306">
        <v>24.1</v>
      </c>
      <c r="D306">
        <v>22.75</v>
      </c>
      <c r="E306">
        <v>24.08</v>
      </c>
      <c r="F306">
        <v>726500</v>
      </c>
      <c r="G306">
        <v>24.08</v>
      </c>
      <c r="H306">
        <f t="shared" si="8"/>
        <v>5.2447598446136154E-2</v>
      </c>
      <c r="I306">
        <f t="shared" si="9"/>
        <v>5.2447598446136154E-2</v>
      </c>
    </row>
    <row r="307" spans="1:9" x14ac:dyDescent="0.35">
      <c r="A307" s="1">
        <v>40800</v>
      </c>
      <c r="B307">
        <v>24.25</v>
      </c>
      <c r="C307">
        <v>24.84</v>
      </c>
      <c r="D307">
        <v>23.790001</v>
      </c>
      <c r="E307">
        <v>24.34</v>
      </c>
      <c r="F307">
        <v>830800</v>
      </c>
      <c r="G307">
        <v>24.34</v>
      </c>
      <c r="H307">
        <f t="shared" si="8"/>
        <v>1.0797342192691095E-2</v>
      </c>
      <c r="I307">
        <f t="shared" si="9"/>
        <v>1.0797342192691095E-2</v>
      </c>
    </row>
    <row r="308" spans="1:9" x14ac:dyDescent="0.35">
      <c r="A308" s="1">
        <v>40801</v>
      </c>
      <c r="B308">
        <v>24.58</v>
      </c>
      <c r="C308">
        <v>24.93</v>
      </c>
      <c r="D308">
        <v>24.33</v>
      </c>
      <c r="E308">
        <v>24.82</v>
      </c>
      <c r="F308">
        <v>562600</v>
      </c>
      <c r="G308">
        <v>24.82</v>
      </c>
      <c r="H308">
        <f t="shared" si="8"/>
        <v>1.9720624486442087E-2</v>
      </c>
      <c r="I308">
        <f t="shared" si="9"/>
        <v>1.9720624486442087E-2</v>
      </c>
    </row>
    <row r="309" spans="1:9" x14ac:dyDescent="0.35">
      <c r="A309" s="1">
        <v>40802</v>
      </c>
      <c r="B309">
        <v>24.780000999999999</v>
      </c>
      <c r="C309">
        <v>25.84</v>
      </c>
      <c r="D309">
        <v>24.49</v>
      </c>
      <c r="E309">
        <v>25.799999</v>
      </c>
      <c r="F309">
        <v>1417100</v>
      </c>
      <c r="G309">
        <v>25.799999</v>
      </c>
      <c r="H309">
        <f t="shared" si="8"/>
        <v>3.9484246575342441E-2</v>
      </c>
      <c r="I309">
        <f t="shared" si="9"/>
        <v>3.9484246575342441E-2</v>
      </c>
    </row>
    <row r="310" spans="1:9" x14ac:dyDescent="0.35">
      <c r="A310" s="1">
        <v>40805</v>
      </c>
      <c r="B310">
        <v>24.950001</v>
      </c>
      <c r="C310">
        <v>25.809999000000001</v>
      </c>
      <c r="D310">
        <v>23.82</v>
      </c>
      <c r="E310">
        <v>25.77</v>
      </c>
      <c r="F310">
        <v>1157400</v>
      </c>
      <c r="G310">
        <v>25.77</v>
      </c>
      <c r="H310">
        <f t="shared" si="8"/>
        <v>-1.1627519830524067E-3</v>
      </c>
      <c r="I310">
        <f t="shared" si="9"/>
        <v>-1.1627519830524067E-3</v>
      </c>
    </row>
    <row r="311" spans="1:9" x14ac:dyDescent="0.35">
      <c r="A311" s="1">
        <v>40806</v>
      </c>
      <c r="B311">
        <v>25.98</v>
      </c>
      <c r="C311">
        <v>26.6</v>
      </c>
      <c r="D311">
        <v>25.67</v>
      </c>
      <c r="E311">
        <v>26.01</v>
      </c>
      <c r="F311">
        <v>1180400</v>
      </c>
      <c r="G311">
        <v>26.01</v>
      </c>
      <c r="H311">
        <f t="shared" si="8"/>
        <v>9.3131548311991465E-3</v>
      </c>
      <c r="I311">
        <f t="shared" si="9"/>
        <v>9.3131548311991465E-3</v>
      </c>
    </row>
    <row r="312" spans="1:9" x14ac:dyDescent="0.35">
      <c r="A312" s="1">
        <v>40807</v>
      </c>
      <c r="B312">
        <v>25.950001</v>
      </c>
      <c r="C312">
        <v>26.950001</v>
      </c>
      <c r="D312">
        <v>25.700001</v>
      </c>
      <c r="E312">
        <v>25.85</v>
      </c>
      <c r="F312">
        <v>987600</v>
      </c>
      <c r="G312">
        <v>25.85</v>
      </c>
      <c r="H312">
        <f t="shared" si="8"/>
        <v>-6.1514801999231119E-3</v>
      </c>
      <c r="I312">
        <f t="shared" si="9"/>
        <v>-6.1514801999231119E-3</v>
      </c>
    </row>
    <row r="313" spans="1:9" x14ac:dyDescent="0.35">
      <c r="A313" s="1">
        <v>40808</v>
      </c>
      <c r="B313">
        <v>25.639999</v>
      </c>
      <c r="C313">
        <v>26.110001</v>
      </c>
      <c r="D313">
        <v>24.879999000000002</v>
      </c>
      <c r="E313">
        <v>25.629999000000002</v>
      </c>
      <c r="F313">
        <v>775800</v>
      </c>
      <c r="G313">
        <v>25.629999000000002</v>
      </c>
      <c r="H313">
        <f t="shared" si="8"/>
        <v>-8.5106769825918707E-3</v>
      </c>
      <c r="I313">
        <f t="shared" si="9"/>
        <v>-8.5106769825918707E-3</v>
      </c>
    </row>
    <row r="314" spans="1:9" x14ac:dyDescent="0.35">
      <c r="A314" s="1">
        <v>40809</v>
      </c>
      <c r="B314">
        <v>25.49</v>
      </c>
      <c r="C314">
        <v>26.620000999999998</v>
      </c>
      <c r="D314">
        <v>25.35</v>
      </c>
      <c r="E314">
        <v>26.379999000000002</v>
      </c>
      <c r="F314">
        <v>1156400</v>
      </c>
      <c r="G314">
        <v>26.379999000000002</v>
      </c>
      <c r="H314">
        <f t="shared" si="8"/>
        <v>2.92625840523833E-2</v>
      </c>
      <c r="I314">
        <f t="shared" si="9"/>
        <v>2.92625840523833E-2</v>
      </c>
    </row>
    <row r="315" spans="1:9" x14ac:dyDescent="0.35">
      <c r="A315" s="1">
        <v>40812</v>
      </c>
      <c r="B315">
        <v>26.52</v>
      </c>
      <c r="C315">
        <v>26.52</v>
      </c>
      <c r="D315">
        <v>24.9</v>
      </c>
      <c r="E315">
        <v>25.52</v>
      </c>
      <c r="F315">
        <v>934800</v>
      </c>
      <c r="G315">
        <v>25.52</v>
      </c>
      <c r="H315">
        <f t="shared" si="8"/>
        <v>-3.260041821836316E-2</v>
      </c>
      <c r="I315">
        <f t="shared" si="9"/>
        <v>-3.260041821836316E-2</v>
      </c>
    </row>
    <row r="316" spans="1:9" x14ac:dyDescent="0.35">
      <c r="A316" s="1">
        <v>40813</v>
      </c>
      <c r="B316">
        <v>26</v>
      </c>
      <c r="C316">
        <v>26.99</v>
      </c>
      <c r="D316">
        <v>25.57</v>
      </c>
      <c r="E316">
        <v>26.190000999999999</v>
      </c>
      <c r="F316">
        <v>674500</v>
      </c>
      <c r="G316">
        <v>26.190000999999999</v>
      </c>
      <c r="H316">
        <f t="shared" si="8"/>
        <v>2.6253957680250753E-2</v>
      </c>
      <c r="I316">
        <f t="shared" si="9"/>
        <v>2.6253957680250753E-2</v>
      </c>
    </row>
    <row r="317" spans="1:9" x14ac:dyDescent="0.35">
      <c r="A317" s="1">
        <v>40814</v>
      </c>
      <c r="B317">
        <v>26</v>
      </c>
      <c r="C317">
        <v>26.5</v>
      </c>
      <c r="D317">
        <v>24.51</v>
      </c>
      <c r="E317">
        <v>24.59</v>
      </c>
      <c r="F317">
        <v>723300</v>
      </c>
      <c r="G317">
        <v>24.59</v>
      </c>
      <c r="H317">
        <f t="shared" si="8"/>
        <v>-6.1092055704770651E-2</v>
      </c>
      <c r="I317">
        <f t="shared" si="9"/>
        <v>-6.1092055704770651E-2</v>
      </c>
    </row>
    <row r="318" spans="1:9" x14ac:dyDescent="0.35">
      <c r="A318" s="1">
        <v>40815</v>
      </c>
      <c r="B318">
        <v>25.719999000000001</v>
      </c>
      <c r="C318">
        <v>25.82</v>
      </c>
      <c r="D318">
        <v>23.549999</v>
      </c>
      <c r="E318">
        <v>24.120000999999998</v>
      </c>
      <c r="F318">
        <v>929600</v>
      </c>
      <c r="G318">
        <v>24.120000999999998</v>
      </c>
      <c r="H318">
        <f t="shared" si="8"/>
        <v>-1.9113420089467318E-2</v>
      </c>
      <c r="I318">
        <f t="shared" si="9"/>
        <v>-1.9113420089467318E-2</v>
      </c>
    </row>
    <row r="319" spans="1:9" x14ac:dyDescent="0.35">
      <c r="A319" s="1">
        <v>40816</v>
      </c>
      <c r="B319">
        <v>24.799999</v>
      </c>
      <c r="C319">
        <v>24.889999</v>
      </c>
      <c r="D319">
        <v>23.49</v>
      </c>
      <c r="E319">
        <v>24.389999</v>
      </c>
      <c r="F319">
        <v>1336100</v>
      </c>
      <c r="G319">
        <v>24.389999</v>
      </c>
      <c r="H319">
        <f t="shared" si="8"/>
        <v>1.1193946467912712E-2</v>
      </c>
      <c r="I319">
        <f t="shared" si="9"/>
        <v>1.1193946467912712E-2</v>
      </c>
    </row>
    <row r="320" spans="1:9" x14ac:dyDescent="0.35">
      <c r="A320" s="1">
        <v>40819</v>
      </c>
      <c r="B320">
        <v>24.950001</v>
      </c>
      <c r="C320">
        <v>25</v>
      </c>
      <c r="D320">
        <v>23.25</v>
      </c>
      <c r="E320">
        <v>23.73</v>
      </c>
      <c r="F320">
        <v>1023200</v>
      </c>
      <c r="G320">
        <v>23.73</v>
      </c>
      <c r="H320">
        <f t="shared" si="8"/>
        <v>-2.7060230711776542E-2</v>
      </c>
      <c r="I320">
        <f t="shared" si="9"/>
        <v>-2.7060230711776542E-2</v>
      </c>
    </row>
    <row r="321" spans="1:9" x14ac:dyDescent="0.35">
      <c r="A321" s="1">
        <v>40820</v>
      </c>
      <c r="B321">
        <v>23.290001</v>
      </c>
      <c r="C321">
        <v>24.32</v>
      </c>
      <c r="D321">
        <v>22.93</v>
      </c>
      <c r="E321">
        <v>23.66</v>
      </c>
      <c r="F321">
        <v>1200300</v>
      </c>
      <c r="G321">
        <v>23.66</v>
      </c>
      <c r="H321">
        <f t="shared" si="8"/>
        <v>-2.9498525073746434E-3</v>
      </c>
      <c r="I321">
        <f t="shared" si="9"/>
        <v>-2.9498525073746434E-3</v>
      </c>
    </row>
    <row r="322" spans="1:9" x14ac:dyDescent="0.35">
      <c r="A322" s="1">
        <v>40821</v>
      </c>
      <c r="B322">
        <v>24.030000999999999</v>
      </c>
      <c r="C322">
        <v>25.84</v>
      </c>
      <c r="D322">
        <v>23.35</v>
      </c>
      <c r="E322">
        <v>25.370000999999998</v>
      </c>
      <c r="F322">
        <v>1229500</v>
      </c>
      <c r="G322">
        <v>25.370000999999998</v>
      </c>
      <c r="H322">
        <f t="shared" si="8"/>
        <v>7.2273922231614468E-2</v>
      </c>
      <c r="I322">
        <f t="shared" si="9"/>
        <v>7.2273922231614468E-2</v>
      </c>
    </row>
    <row r="323" spans="1:9" x14ac:dyDescent="0.35">
      <c r="A323" s="1">
        <v>40822</v>
      </c>
      <c r="B323">
        <v>25.370000999999998</v>
      </c>
      <c r="C323">
        <v>27.6</v>
      </c>
      <c r="D323">
        <v>25.02</v>
      </c>
      <c r="E323">
        <v>26.959999</v>
      </c>
      <c r="F323">
        <v>1769100</v>
      </c>
      <c r="G323">
        <v>26.959999</v>
      </c>
      <c r="H323">
        <f t="shared" si="8"/>
        <v>6.2672366469358892E-2</v>
      </c>
      <c r="I323">
        <f t="shared" si="9"/>
        <v>6.2672366469358892E-2</v>
      </c>
    </row>
    <row r="324" spans="1:9" x14ac:dyDescent="0.35">
      <c r="A324" s="1">
        <v>40823</v>
      </c>
      <c r="B324">
        <v>26.98</v>
      </c>
      <c r="C324">
        <v>27.6</v>
      </c>
      <c r="D324">
        <v>26.049999</v>
      </c>
      <c r="E324">
        <v>26.99</v>
      </c>
      <c r="F324">
        <v>1311600</v>
      </c>
      <c r="G324">
        <v>26.99</v>
      </c>
      <c r="H324">
        <f t="shared" ref="H324:H387" si="10">(E324-E323)/E323</f>
        <v>1.1127967771808378E-3</v>
      </c>
      <c r="I324">
        <f t="shared" ref="I324:I387" si="11">(G324-G323)/G323</f>
        <v>1.1127967771808378E-3</v>
      </c>
    </row>
    <row r="325" spans="1:9" x14ac:dyDescent="0.35">
      <c r="A325" s="1">
        <v>40826</v>
      </c>
      <c r="B325">
        <v>27.309999000000001</v>
      </c>
      <c r="C325">
        <v>28.18</v>
      </c>
      <c r="D325">
        <v>27</v>
      </c>
      <c r="E325">
        <v>27.879999000000002</v>
      </c>
      <c r="F325">
        <v>923500</v>
      </c>
      <c r="G325">
        <v>27.879999000000002</v>
      </c>
      <c r="H325">
        <f t="shared" si="10"/>
        <v>3.297513894034839E-2</v>
      </c>
      <c r="I325">
        <f t="shared" si="11"/>
        <v>3.297513894034839E-2</v>
      </c>
    </row>
    <row r="326" spans="1:9" x14ac:dyDescent="0.35">
      <c r="A326" s="1">
        <v>40827</v>
      </c>
      <c r="B326">
        <v>27.51</v>
      </c>
      <c r="C326">
        <v>27.77</v>
      </c>
      <c r="D326">
        <v>27.09</v>
      </c>
      <c r="E326">
        <v>27.610001</v>
      </c>
      <c r="F326">
        <v>575700</v>
      </c>
      <c r="G326">
        <v>27.610001</v>
      </c>
      <c r="H326">
        <f t="shared" si="10"/>
        <v>-9.684290160842584E-3</v>
      </c>
      <c r="I326">
        <f t="shared" si="11"/>
        <v>-9.684290160842584E-3</v>
      </c>
    </row>
    <row r="327" spans="1:9" x14ac:dyDescent="0.35">
      <c r="A327" s="1">
        <v>40828</v>
      </c>
      <c r="B327">
        <v>27.25</v>
      </c>
      <c r="C327">
        <v>28</v>
      </c>
      <c r="D327">
        <v>27.200001</v>
      </c>
      <c r="E327">
        <v>27.799999</v>
      </c>
      <c r="F327">
        <v>1123400</v>
      </c>
      <c r="G327">
        <v>27.799999</v>
      </c>
      <c r="H327">
        <f t="shared" si="10"/>
        <v>6.8814919637271736E-3</v>
      </c>
      <c r="I327">
        <f t="shared" si="11"/>
        <v>6.8814919637271736E-3</v>
      </c>
    </row>
    <row r="328" spans="1:9" x14ac:dyDescent="0.35">
      <c r="A328" s="1">
        <v>40829</v>
      </c>
      <c r="B328">
        <v>27.629999000000002</v>
      </c>
      <c r="C328">
        <v>28.469999000000001</v>
      </c>
      <c r="D328">
        <v>27.440000999999999</v>
      </c>
      <c r="E328">
        <v>27.940000999999999</v>
      </c>
      <c r="F328">
        <v>1043500</v>
      </c>
      <c r="G328">
        <v>27.940000999999999</v>
      </c>
      <c r="H328">
        <f t="shared" si="10"/>
        <v>5.0360433466202312E-3</v>
      </c>
      <c r="I328">
        <f t="shared" si="11"/>
        <v>5.0360433466202312E-3</v>
      </c>
    </row>
    <row r="329" spans="1:9" x14ac:dyDescent="0.35">
      <c r="A329" s="1">
        <v>40830</v>
      </c>
      <c r="B329">
        <v>28</v>
      </c>
      <c r="C329">
        <v>28.549999</v>
      </c>
      <c r="D329">
        <v>27.26</v>
      </c>
      <c r="E329">
        <v>28.049999</v>
      </c>
      <c r="F329">
        <v>1400500</v>
      </c>
      <c r="G329">
        <v>28.049999</v>
      </c>
      <c r="H329">
        <f t="shared" si="10"/>
        <v>3.9369361511476303E-3</v>
      </c>
      <c r="I329">
        <f t="shared" si="11"/>
        <v>3.9369361511476303E-3</v>
      </c>
    </row>
    <row r="330" spans="1:9" x14ac:dyDescent="0.35">
      <c r="A330" s="1">
        <v>40833</v>
      </c>
      <c r="B330">
        <v>27.860001</v>
      </c>
      <c r="C330">
        <v>28</v>
      </c>
      <c r="D330">
        <v>27.26</v>
      </c>
      <c r="E330">
        <v>27.42</v>
      </c>
      <c r="F330">
        <v>754500</v>
      </c>
      <c r="G330">
        <v>27.42</v>
      </c>
      <c r="H330">
        <f t="shared" si="10"/>
        <v>-2.2459858198212342E-2</v>
      </c>
      <c r="I330">
        <f t="shared" si="11"/>
        <v>-2.2459858198212342E-2</v>
      </c>
    </row>
    <row r="331" spans="1:9" x14ac:dyDescent="0.35">
      <c r="A331" s="1">
        <v>40834</v>
      </c>
      <c r="B331">
        <v>27.299999</v>
      </c>
      <c r="C331">
        <v>28.43</v>
      </c>
      <c r="D331">
        <v>26.709999</v>
      </c>
      <c r="E331">
        <v>28.34</v>
      </c>
      <c r="F331">
        <v>999700</v>
      </c>
      <c r="G331">
        <v>28.34</v>
      </c>
      <c r="H331">
        <f t="shared" si="10"/>
        <v>3.3552151714077244E-2</v>
      </c>
      <c r="I331">
        <f t="shared" si="11"/>
        <v>3.3552151714077244E-2</v>
      </c>
    </row>
    <row r="332" spans="1:9" x14ac:dyDescent="0.35">
      <c r="A332" s="1">
        <v>40835</v>
      </c>
      <c r="B332">
        <v>28.02</v>
      </c>
      <c r="C332">
        <v>28.059999000000001</v>
      </c>
      <c r="D332">
        <v>27.299999</v>
      </c>
      <c r="E332">
        <v>27.57</v>
      </c>
      <c r="F332">
        <v>792900</v>
      </c>
      <c r="G332">
        <v>27.57</v>
      </c>
      <c r="H332">
        <f t="shared" si="10"/>
        <v>-2.7170077628793209E-2</v>
      </c>
      <c r="I332">
        <f t="shared" si="11"/>
        <v>-2.7170077628793209E-2</v>
      </c>
    </row>
    <row r="333" spans="1:9" x14ac:dyDescent="0.35">
      <c r="A333" s="1">
        <v>40836</v>
      </c>
      <c r="B333">
        <v>27.440000999999999</v>
      </c>
      <c r="C333">
        <v>27.469999000000001</v>
      </c>
      <c r="D333">
        <v>27</v>
      </c>
      <c r="E333">
        <v>27.34</v>
      </c>
      <c r="F333">
        <v>999700</v>
      </c>
      <c r="G333">
        <v>27.34</v>
      </c>
      <c r="H333">
        <f t="shared" si="10"/>
        <v>-8.3424011606819167E-3</v>
      </c>
      <c r="I333">
        <f t="shared" si="11"/>
        <v>-8.3424011606819167E-3</v>
      </c>
    </row>
    <row r="334" spans="1:9" x14ac:dyDescent="0.35">
      <c r="A334" s="1">
        <v>40837</v>
      </c>
      <c r="B334">
        <v>27.4</v>
      </c>
      <c r="C334">
        <v>28.299999</v>
      </c>
      <c r="D334">
        <v>27.01</v>
      </c>
      <c r="E334">
        <v>28.030000999999999</v>
      </c>
      <c r="F334">
        <v>1142600</v>
      </c>
      <c r="G334">
        <v>28.030000999999999</v>
      </c>
      <c r="H334">
        <f t="shared" si="10"/>
        <v>2.5237783467446918E-2</v>
      </c>
      <c r="I334">
        <f t="shared" si="11"/>
        <v>2.5237783467446918E-2</v>
      </c>
    </row>
    <row r="335" spans="1:9" x14ac:dyDescent="0.35">
      <c r="A335" s="1">
        <v>40840</v>
      </c>
      <c r="B335">
        <v>27.870000999999998</v>
      </c>
      <c r="C335">
        <v>28.889999</v>
      </c>
      <c r="D335">
        <v>27.75</v>
      </c>
      <c r="E335">
        <v>28.549999</v>
      </c>
      <c r="F335">
        <v>940600</v>
      </c>
      <c r="G335">
        <v>28.549999</v>
      </c>
      <c r="H335">
        <f t="shared" si="10"/>
        <v>1.855147989470286E-2</v>
      </c>
      <c r="I335">
        <f t="shared" si="11"/>
        <v>1.855147989470286E-2</v>
      </c>
    </row>
    <row r="336" spans="1:9" x14ac:dyDescent="0.35">
      <c r="A336" s="1">
        <v>40841</v>
      </c>
      <c r="B336">
        <v>28.23</v>
      </c>
      <c r="C336">
        <v>28.860001</v>
      </c>
      <c r="D336">
        <v>27.799999</v>
      </c>
      <c r="E336">
        <v>28.25</v>
      </c>
      <c r="F336">
        <v>654400</v>
      </c>
      <c r="G336">
        <v>28.25</v>
      </c>
      <c r="H336">
        <f t="shared" si="10"/>
        <v>-1.0507846252463955E-2</v>
      </c>
      <c r="I336">
        <f t="shared" si="11"/>
        <v>-1.0507846252463955E-2</v>
      </c>
    </row>
    <row r="337" spans="1:9" x14ac:dyDescent="0.35">
      <c r="A337" s="1">
        <v>40842</v>
      </c>
      <c r="B337">
        <v>28.190000999999999</v>
      </c>
      <c r="C337">
        <v>28.370000999999998</v>
      </c>
      <c r="D337">
        <v>27.4</v>
      </c>
      <c r="E337">
        <v>27.98</v>
      </c>
      <c r="F337">
        <v>510500</v>
      </c>
      <c r="G337">
        <v>27.98</v>
      </c>
      <c r="H337">
        <f t="shared" si="10"/>
        <v>-9.5575221238937899E-3</v>
      </c>
      <c r="I337">
        <f t="shared" si="11"/>
        <v>-9.5575221238937899E-3</v>
      </c>
    </row>
    <row r="338" spans="1:9" x14ac:dyDescent="0.35">
      <c r="A338" s="1">
        <v>40843</v>
      </c>
      <c r="B338">
        <v>28.34</v>
      </c>
      <c r="C338">
        <v>28.950001</v>
      </c>
      <c r="D338">
        <v>28.110001</v>
      </c>
      <c r="E338">
        <v>28.76</v>
      </c>
      <c r="F338">
        <v>869400</v>
      </c>
      <c r="G338">
        <v>28.76</v>
      </c>
      <c r="H338">
        <f t="shared" si="10"/>
        <v>2.7877055039313835E-2</v>
      </c>
      <c r="I338">
        <f t="shared" si="11"/>
        <v>2.7877055039313835E-2</v>
      </c>
    </row>
    <row r="339" spans="1:9" x14ac:dyDescent="0.35">
      <c r="A339" s="1">
        <v>40844</v>
      </c>
      <c r="B339">
        <v>28.5</v>
      </c>
      <c r="C339">
        <v>30</v>
      </c>
      <c r="D339">
        <v>28.01</v>
      </c>
      <c r="E339">
        <v>29.870000999999998</v>
      </c>
      <c r="F339">
        <v>1264000</v>
      </c>
      <c r="G339">
        <v>29.870000999999998</v>
      </c>
      <c r="H339">
        <f t="shared" si="10"/>
        <v>3.8595305980528405E-2</v>
      </c>
      <c r="I339">
        <f t="shared" si="11"/>
        <v>3.8595305980528405E-2</v>
      </c>
    </row>
    <row r="340" spans="1:9" x14ac:dyDescent="0.35">
      <c r="A340" s="1">
        <v>40847</v>
      </c>
      <c r="B340">
        <v>29.5</v>
      </c>
      <c r="C340">
        <v>29.51</v>
      </c>
      <c r="D340">
        <v>28.75</v>
      </c>
      <c r="E340">
        <v>29.370000999999998</v>
      </c>
      <c r="F340">
        <v>1134000</v>
      </c>
      <c r="G340">
        <v>29.370000999999998</v>
      </c>
      <c r="H340">
        <f t="shared" si="10"/>
        <v>-1.6739202653525187E-2</v>
      </c>
      <c r="I340">
        <f t="shared" si="11"/>
        <v>-1.6739202653525187E-2</v>
      </c>
    </row>
    <row r="341" spans="1:9" x14ac:dyDescent="0.35">
      <c r="A341" s="1">
        <v>40848</v>
      </c>
      <c r="B341">
        <v>28.389999</v>
      </c>
      <c r="C341">
        <v>28.92</v>
      </c>
      <c r="D341">
        <v>28</v>
      </c>
      <c r="E341">
        <v>28.879999000000002</v>
      </c>
      <c r="F341">
        <v>635200</v>
      </c>
      <c r="G341">
        <v>28.879999000000002</v>
      </c>
      <c r="H341">
        <f t="shared" si="10"/>
        <v>-1.6683758369636998E-2</v>
      </c>
      <c r="I341">
        <f t="shared" si="11"/>
        <v>-1.6683758369636998E-2</v>
      </c>
    </row>
    <row r="342" spans="1:9" x14ac:dyDescent="0.35">
      <c r="A342" s="1">
        <v>40849</v>
      </c>
      <c r="B342">
        <v>29</v>
      </c>
      <c r="C342">
        <v>29.26</v>
      </c>
      <c r="D342">
        <v>28.25</v>
      </c>
      <c r="E342">
        <v>28.709999</v>
      </c>
      <c r="F342">
        <v>875300</v>
      </c>
      <c r="G342">
        <v>28.709999</v>
      </c>
      <c r="H342">
        <f t="shared" si="10"/>
        <v>-5.8864267966214851E-3</v>
      </c>
      <c r="I342">
        <f t="shared" si="11"/>
        <v>-5.8864267966214851E-3</v>
      </c>
    </row>
    <row r="343" spans="1:9" x14ac:dyDescent="0.35">
      <c r="A343" s="1">
        <v>40850</v>
      </c>
      <c r="B343">
        <v>30</v>
      </c>
      <c r="C343">
        <v>32.490001999999997</v>
      </c>
      <c r="D343">
        <v>29.530000999999999</v>
      </c>
      <c r="E343">
        <v>32.459999000000003</v>
      </c>
      <c r="F343">
        <v>2509700</v>
      </c>
      <c r="G343">
        <v>32.459999000000003</v>
      </c>
      <c r="H343">
        <f t="shared" si="10"/>
        <v>0.13061651447636774</v>
      </c>
      <c r="I343">
        <f t="shared" si="11"/>
        <v>0.13061651447636774</v>
      </c>
    </row>
    <row r="344" spans="1:9" x14ac:dyDescent="0.35">
      <c r="A344" s="1">
        <v>40851</v>
      </c>
      <c r="B344">
        <v>31.459999</v>
      </c>
      <c r="C344">
        <v>32.400002000000001</v>
      </c>
      <c r="D344">
        <v>30.51</v>
      </c>
      <c r="E344">
        <v>32.310001</v>
      </c>
      <c r="F344">
        <v>3032900</v>
      </c>
      <c r="G344">
        <v>32.310001</v>
      </c>
      <c r="H344">
        <f t="shared" si="10"/>
        <v>-4.6210106167903333E-3</v>
      </c>
      <c r="I344">
        <f t="shared" si="11"/>
        <v>-4.6210106167903333E-3</v>
      </c>
    </row>
    <row r="345" spans="1:9" x14ac:dyDescent="0.35">
      <c r="A345" s="1">
        <v>40854</v>
      </c>
      <c r="B345">
        <v>31.639999</v>
      </c>
      <c r="C345">
        <v>32</v>
      </c>
      <c r="D345">
        <v>30.75</v>
      </c>
      <c r="E345">
        <v>31.27</v>
      </c>
      <c r="F345">
        <v>1266300</v>
      </c>
      <c r="G345">
        <v>31.27</v>
      </c>
      <c r="H345">
        <f t="shared" si="10"/>
        <v>-3.2188206988913441E-2</v>
      </c>
      <c r="I345">
        <f t="shared" si="11"/>
        <v>-3.2188206988913441E-2</v>
      </c>
    </row>
    <row r="346" spans="1:9" x14ac:dyDescent="0.35">
      <c r="A346" s="1">
        <v>40855</v>
      </c>
      <c r="B346">
        <v>31.370000999999998</v>
      </c>
      <c r="C346">
        <v>32</v>
      </c>
      <c r="D346">
        <v>30.719999000000001</v>
      </c>
      <c r="E346">
        <v>31.84</v>
      </c>
      <c r="F346">
        <v>1167900</v>
      </c>
      <c r="G346">
        <v>31.84</v>
      </c>
      <c r="H346">
        <f t="shared" si="10"/>
        <v>1.8228333866325563E-2</v>
      </c>
      <c r="I346">
        <f t="shared" si="11"/>
        <v>1.8228333866325563E-2</v>
      </c>
    </row>
    <row r="347" spans="1:9" x14ac:dyDescent="0.35">
      <c r="A347" s="1">
        <v>40856</v>
      </c>
      <c r="B347">
        <v>30.870000999999998</v>
      </c>
      <c r="C347">
        <v>31.49</v>
      </c>
      <c r="D347">
        <v>30.299999</v>
      </c>
      <c r="E347">
        <v>30.879999000000002</v>
      </c>
      <c r="F347">
        <v>953700</v>
      </c>
      <c r="G347">
        <v>30.879999000000002</v>
      </c>
      <c r="H347">
        <f t="shared" si="10"/>
        <v>-3.0150785175879345E-2</v>
      </c>
      <c r="I347">
        <f t="shared" si="11"/>
        <v>-3.0150785175879345E-2</v>
      </c>
    </row>
    <row r="348" spans="1:9" x14ac:dyDescent="0.35">
      <c r="A348" s="1">
        <v>40857</v>
      </c>
      <c r="B348">
        <v>30.940000999999999</v>
      </c>
      <c r="C348">
        <v>31.5</v>
      </c>
      <c r="D348">
        <v>30.65</v>
      </c>
      <c r="E348">
        <v>31.33</v>
      </c>
      <c r="F348">
        <v>747300</v>
      </c>
      <c r="G348">
        <v>31.33</v>
      </c>
      <c r="H348">
        <f t="shared" si="10"/>
        <v>1.4572571715432917E-2</v>
      </c>
      <c r="I348">
        <f t="shared" si="11"/>
        <v>1.4572571715432917E-2</v>
      </c>
    </row>
    <row r="349" spans="1:9" x14ac:dyDescent="0.35">
      <c r="A349" s="1">
        <v>40858</v>
      </c>
      <c r="B349">
        <v>31.9</v>
      </c>
      <c r="C349">
        <v>34.5</v>
      </c>
      <c r="D349">
        <v>30.57</v>
      </c>
      <c r="E349">
        <v>33.639999000000003</v>
      </c>
      <c r="F349">
        <v>3868300</v>
      </c>
      <c r="G349">
        <v>33.639999000000003</v>
      </c>
      <c r="H349">
        <f t="shared" si="10"/>
        <v>7.3731216086817902E-2</v>
      </c>
      <c r="I349">
        <f t="shared" si="11"/>
        <v>7.3731216086817902E-2</v>
      </c>
    </row>
    <row r="350" spans="1:9" x14ac:dyDescent="0.35">
      <c r="A350" s="1">
        <v>40861</v>
      </c>
      <c r="B350">
        <v>33</v>
      </c>
      <c r="C350">
        <v>33.540000999999997</v>
      </c>
      <c r="D350">
        <v>32.619999</v>
      </c>
      <c r="E350">
        <v>33.220001000000003</v>
      </c>
      <c r="F350">
        <v>1325700</v>
      </c>
      <c r="G350">
        <v>33.220001000000003</v>
      </c>
      <c r="H350">
        <f t="shared" si="10"/>
        <v>-1.2485077660079585E-2</v>
      </c>
      <c r="I350">
        <f t="shared" si="11"/>
        <v>-1.2485077660079585E-2</v>
      </c>
    </row>
    <row r="351" spans="1:9" x14ac:dyDescent="0.35">
      <c r="A351" s="1">
        <v>40862</v>
      </c>
      <c r="B351">
        <v>32.919998</v>
      </c>
      <c r="C351">
        <v>34.400002000000001</v>
      </c>
      <c r="D351">
        <v>32.729999999999997</v>
      </c>
      <c r="E351">
        <v>33.93</v>
      </c>
      <c r="F351">
        <v>891000</v>
      </c>
      <c r="G351">
        <v>33.93</v>
      </c>
      <c r="H351">
        <f t="shared" si="10"/>
        <v>2.1372636322316674E-2</v>
      </c>
      <c r="I351">
        <f t="shared" si="11"/>
        <v>2.1372636322316674E-2</v>
      </c>
    </row>
    <row r="352" spans="1:9" x14ac:dyDescent="0.35">
      <c r="A352" s="1">
        <v>40863</v>
      </c>
      <c r="B352">
        <v>33.479999999999997</v>
      </c>
      <c r="C352">
        <v>35</v>
      </c>
      <c r="D352">
        <v>33.400002000000001</v>
      </c>
      <c r="E352">
        <v>34.939999</v>
      </c>
      <c r="F352">
        <v>1833200</v>
      </c>
      <c r="G352">
        <v>34.939999</v>
      </c>
      <c r="H352">
        <f t="shared" si="10"/>
        <v>2.9767138225758931E-2</v>
      </c>
      <c r="I352">
        <f t="shared" si="11"/>
        <v>2.9767138225758931E-2</v>
      </c>
    </row>
    <row r="353" spans="1:9" x14ac:dyDescent="0.35">
      <c r="A353" s="1">
        <v>40864</v>
      </c>
      <c r="B353">
        <v>34.5</v>
      </c>
      <c r="C353">
        <v>34.900002000000001</v>
      </c>
      <c r="D353">
        <v>33.189999</v>
      </c>
      <c r="E353">
        <v>33.68</v>
      </c>
      <c r="F353">
        <v>1349300</v>
      </c>
      <c r="G353">
        <v>33.68</v>
      </c>
      <c r="H353">
        <f t="shared" si="10"/>
        <v>-3.606179267492253E-2</v>
      </c>
      <c r="I353">
        <f t="shared" si="11"/>
        <v>-3.606179267492253E-2</v>
      </c>
    </row>
    <row r="354" spans="1:9" x14ac:dyDescent="0.35">
      <c r="A354" s="1">
        <v>40865</v>
      </c>
      <c r="B354">
        <v>33.639999000000003</v>
      </c>
      <c r="C354">
        <v>34.110000999999997</v>
      </c>
      <c r="D354">
        <v>32.540000999999997</v>
      </c>
      <c r="E354">
        <v>32.599997999999999</v>
      </c>
      <c r="F354">
        <v>902800</v>
      </c>
      <c r="G354">
        <v>32.599997999999999</v>
      </c>
      <c r="H354">
        <f t="shared" si="10"/>
        <v>-3.2066567695962007E-2</v>
      </c>
      <c r="I354">
        <f t="shared" si="11"/>
        <v>-3.2066567695962007E-2</v>
      </c>
    </row>
    <row r="355" spans="1:9" x14ac:dyDescent="0.35">
      <c r="A355" s="1">
        <v>40868</v>
      </c>
      <c r="B355">
        <v>32.439999</v>
      </c>
      <c r="C355">
        <v>32.439999</v>
      </c>
      <c r="D355">
        <v>31.049999</v>
      </c>
      <c r="E355">
        <v>31.76</v>
      </c>
      <c r="F355">
        <v>1031600</v>
      </c>
      <c r="G355">
        <v>31.76</v>
      </c>
      <c r="H355">
        <f t="shared" si="10"/>
        <v>-2.5766811396736828E-2</v>
      </c>
      <c r="I355">
        <f t="shared" si="11"/>
        <v>-2.5766811396736828E-2</v>
      </c>
    </row>
    <row r="356" spans="1:9" x14ac:dyDescent="0.35">
      <c r="A356" s="1">
        <v>40869</v>
      </c>
      <c r="B356">
        <v>31.76</v>
      </c>
      <c r="C356">
        <v>32.790000999999997</v>
      </c>
      <c r="D356">
        <v>31.049999</v>
      </c>
      <c r="E356">
        <v>32.07</v>
      </c>
      <c r="F356">
        <v>732600</v>
      </c>
      <c r="G356">
        <v>32.07</v>
      </c>
      <c r="H356">
        <f t="shared" si="10"/>
        <v>9.7607052896725027E-3</v>
      </c>
      <c r="I356">
        <f t="shared" si="11"/>
        <v>9.7607052896725027E-3</v>
      </c>
    </row>
    <row r="357" spans="1:9" x14ac:dyDescent="0.35">
      <c r="A357" s="1">
        <v>40870</v>
      </c>
      <c r="B357">
        <v>31.76</v>
      </c>
      <c r="C357">
        <v>32.049999</v>
      </c>
      <c r="D357">
        <v>31.25</v>
      </c>
      <c r="E357">
        <v>31.450001</v>
      </c>
      <c r="F357">
        <v>451800</v>
      </c>
      <c r="G357">
        <v>31.450001</v>
      </c>
      <c r="H357">
        <f t="shared" si="10"/>
        <v>-1.9332678515746802E-2</v>
      </c>
      <c r="I357">
        <f t="shared" si="11"/>
        <v>-1.9332678515746802E-2</v>
      </c>
    </row>
    <row r="358" spans="1:9" x14ac:dyDescent="0.35">
      <c r="A358" s="1">
        <v>40872</v>
      </c>
      <c r="B358">
        <v>31.549999</v>
      </c>
      <c r="C358">
        <v>32.409999999999997</v>
      </c>
      <c r="D358">
        <v>31.08</v>
      </c>
      <c r="E358">
        <v>31.66</v>
      </c>
      <c r="F358">
        <v>239600</v>
      </c>
      <c r="G358">
        <v>31.66</v>
      </c>
      <c r="H358">
        <f t="shared" si="10"/>
        <v>6.6772334919798513E-3</v>
      </c>
      <c r="I358">
        <f t="shared" si="11"/>
        <v>6.6772334919798513E-3</v>
      </c>
    </row>
    <row r="359" spans="1:9" x14ac:dyDescent="0.35">
      <c r="A359" s="1">
        <v>40875</v>
      </c>
      <c r="B359">
        <v>32</v>
      </c>
      <c r="C359">
        <v>33.279998999999997</v>
      </c>
      <c r="D359">
        <v>31.809999000000001</v>
      </c>
      <c r="E359">
        <v>32.560001</v>
      </c>
      <c r="F359">
        <v>681200</v>
      </c>
      <c r="G359">
        <v>32.560001</v>
      </c>
      <c r="H359">
        <f t="shared" si="10"/>
        <v>2.8427068856601376E-2</v>
      </c>
      <c r="I359">
        <f t="shared" si="11"/>
        <v>2.8427068856601376E-2</v>
      </c>
    </row>
    <row r="360" spans="1:9" x14ac:dyDescent="0.35">
      <c r="A360" s="1">
        <v>40876</v>
      </c>
      <c r="B360">
        <v>32.490001999999997</v>
      </c>
      <c r="C360">
        <v>33.07</v>
      </c>
      <c r="D360">
        <v>31.629999000000002</v>
      </c>
      <c r="E360">
        <v>31.75</v>
      </c>
      <c r="F360">
        <v>591100</v>
      </c>
      <c r="G360">
        <v>31.75</v>
      </c>
      <c r="H360">
        <f t="shared" si="10"/>
        <v>-2.4877179825639431E-2</v>
      </c>
      <c r="I360">
        <f t="shared" si="11"/>
        <v>-2.4877179825639431E-2</v>
      </c>
    </row>
    <row r="361" spans="1:9" x14ac:dyDescent="0.35">
      <c r="A361" s="1">
        <v>40877</v>
      </c>
      <c r="B361">
        <v>32.5</v>
      </c>
      <c r="C361">
        <v>32.93</v>
      </c>
      <c r="D361">
        <v>32.220001000000003</v>
      </c>
      <c r="E361">
        <v>32.740001999999997</v>
      </c>
      <c r="F361">
        <v>760300</v>
      </c>
      <c r="G361">
        <v>32.740001999999997</v>
      </c>
      <c r="H361">
        <f t="shared" si="10"/>
        <v>3.1181165354330614E-2</v>
      </c>
      <c r="I361">
        <f t="shared" si="11"/>
        <v>3.1181165354330614E-2</v>
      </c>
    </row>
    <row r="362" spans="1:9" x14ac:dyDescent="0.35">
      <c r="A362" s="1">
        <v>40878</v>
      </c>
      <c r="B362">
        <v>32.57</v>
      </c>
      <c r="C362">
        <v>33.990001999999997</v>
      </c>
      <c r="D362">
        <v>31.98</v>
      </c>
      <c r="E362">
        <v>32.599997999999999</v>
      </c>
      <c r="F362">
        <v>1030200</v>
      </c>
      <c r="G362">
        <v>32.599997999999999</v>
      </c>
      <c r="H362">
        <f t="shared" si="10"/>
        <v>-4.276236757713014E-3</v>
      </c>
      <c r="I362">
        <f t="shared" si="11"/>
        <v>-4.276236757713014E-3</v>
      </c>
    </row>
    <row r="363" spans="1:9" x14ac:dyDescent="0.35">
      <c r="A363" s="1">
        <v>40879</v>
      </c>
      <c r="B363">
        <v>32.830002</v>
      </c>
      <c r="C363">
        <v>33.689999</v>
      </c>
      <c r="D363">
        <v>32.400002000000001</v>
      </c>
      <c r="E363">
        <v>33.299999</v>
      </c>
      <c r="F363">
        <v>802800</v>
      </c>
      <c r="G363">
        <v>33.299999</v>
      </c>
      <c r="H363">
        <f t="shared" si="10"/>
        <v>2.147242463021011E-2</v>
      </c>
      <c r="I363">
        <f t="shared" si="11"/>
        <v>2.147242463021011E-2</v>
      </c>
    </row>
    <row r="364" spans="1:9" x14ac:dyDescent="0.35">
      <c r="A364" s="1">
        <v>40882</v>
      </c>
      <c r="B364">
        <v>33.529998999999997</v>
      </c>
      <c r="C364">
        <v>35</v>
      </c>
      <c r="D364">
        <v>33.43</v>
      </c>
      <c r="E364">
        <v>34.419998</v>
      </c>
      <c r="F364">
        <v>1160100</v>
      </c>
      <c r="G364">
        <v>34.419998</v>
      </c>
      <c r="H364">
        <f t="shared" si="10"/>
        <v>3.3633604613621762E-2</v>
      </c>
      <c r="I364">
        <f t="shared" si="11"/>
        <v>3.3633604613621762E-2</v>
      </c>
    </row>
    <row r="365" spans="1:9" x14ac:dyDescent="0.35">
      <c r="A365" s="1">
        <v>40883</v>
      </c>
      <c r="B365">
        <v>34.200001</v>
      </c>
      <c r="C365">
        <v>34.979999999999997</v>
      </c>
      <c r="D365">
        <v>34.029998999999997</v>
      </c>
      <c r="E365">
        <v>34.869999</v>
      </c>
      <c r="F365">
        <v>951800</v>
      </c>
      <c r="G365">
        <v>34.869999</v>
      </c>
      <c r="H365">
        <f t="shared" si="10"/>
        <v>1.307382411817689E-2</v>
      </c>
      <c r="I365">
        <f t="shared" si="11"/>
        <v>1.307382411817689E-2</v>
      </c>
    </row>
    <row r="366" spans="1:9" x14ac:dyDescent="0.35">
      <c r="A366" s="1">
        <v>40884</v>
      </c>
      <c r="B366">
        <v>34.630001</v>
      </c>
      <c r="C366">
        <v>34.889999000000003</v>
      </c>
      <c r="D366">
        <v>33.799999</v>
      </c>
      <c r="E366">
        <v>34.189999</v>
      </c>
      <c r="F366">
        <v>674300</v>
      </c>
      <c r="G366">
        <v>34.189999</v>
      </c>
      <c r="H366">
        <f t="shared" si="10"/>
        <v>-1.9501004287381819E-2</v>
      </c>
      <c r="I366">
        <f t="shared" si="11"/>
        <v>-1.9501004287381819E-2</v>
      </c>
    </row>
    <row r="367" spans="1:9" x14ac:dyDescent="0.35">
      <c r="A367" s="1">
        <v>40885</v>
      </c>
      <c r="B367">
        <v>30.84</v>
      </c>
      <c r="C367">
        <v>31.65</v>
      </c>
      <c r="D367">
        <v>29.610001</v>
      </c>
      <c r="E367">
        <v>30.889999</v>
      </c>
      <c r="F367">
        <v>3305800</v>
      </c>
      <c r="G367">
        <v>30.889999</v>
      </c>
      <c r="H367">
        <f t="shared" si="10"/>
        <v>-9.6519452954649129E-2</v>
      </c>
      <c r="I367">
        <f t="shared" si="11"/>
        <v>-9.6519452954649129E-2</v>
      </c>
    </row>
    <row r="368" spans="1:9" x14ac:dyDescent="0.35">
      <c r="A368" s="1">
        <v>40886</v>
      </c>
      <c r="B368">
        <v>30.540001</v>
      </c>
      <c r="C368">
        <v>31.120000999999998</v>
      </c>
      <c r="D368">
        <v>30.280000999999999</v>
      </c>
      <c r="E368">
        <v>31.040001</v>
      </c>
      <c r="F368">
        <v>1239500</v>
      </c>
      <c r="G368">
        <v>31.040001</v>
      </c>
      <c r="H368">
        <f t="shared" si="10"/>
        <v>4.8560053368729679E-3</v>
      </c>
      <c r="I368">
        <f t="shared" si="11"/>
        <v>4.8560053368729679E-3</v>
      </c>
    </row>
    <row r="369" spans="1:9" x14ac:dyDescent="0.35">
      <c r="A369" s="1">
        <v>40889</v>
      </c>
      <c r="B369">
        <v>30.440000999999999</v>
      </c>
      <c r="C369">
        <v>30.620000999999998</v>
      </c>
      <c r="D369">
        <v>30.02</v>
      </c>
      <c r="E369">
        <v>30.41</v>
      </c>
      <c r="F369">
        <v>758700</v>
      </c>
      <c r="G369">
        <v>30.41</v>
      </c>
      <c r="H369">
        <f t="shared" si="10"/>
        <v>-2.029642331519255E-2</v>
      </c>
      <c r="I369">
        <f t="shared" si="11"/>
        <v>-2.029642331519255E-2</v>
      </c>
    </row>
    <row r="370" spans="1:9" x14ac:dyDescent="0.35">
      <c r="A370" s="1">
        <v>40890</v>
      </c>
      <c r="B370">
        <v>30.57</v>
      </c>
      <c r="C370">
        <v>30.93</v>
      </c>
      <c r="D370">
        <v>28.91</v>
      </c>
      <c r="E370">
        <v>29.450001</v>
      </c>
      <c r="F370">
        <v>994100</v>
      </c>
      <c r="G370">
        <v>29.450001</v>
      </c>
      <c r="H370">
        <f t="shared" si="10"/>
        <v>-3.156853008878658E-2</v>
      </c>
      <c r="I370">
        <f t="shared" si="11"/>
        <v>-3.156853008878658E-2</v>
      </c>
    </row>
    <row r="371" spans="1:9" x14ac:dyDescent="0.35">
      <c r="A371" s="1">
        <v>40891</v>
      </c>
      <c r="B371">
        <v>29.5</v>
      </c>
      <c r="C371">
        <v>29.68</v>
      </c>
      <c r="D371">
        <v>28</v>
      </c>
      <c r="E371">
        <v>28.530000999999999</v>
      </c>
      <c r="F371">
        <v>1163900</v>
      </c>
      <c r="G371">
        <v>28.530000999999999</v>
      </c>
      <c r="H371">
        <f t="shared" si="10"/>
        <v>-3.1239387733806925E-2</v>
      </c>
      <c r="I371">
        <f t="shared" si="11"/>
        <v>-3.1239387733806925E-2</v>
      </c>
    </row>
    <row r="372" spans="1:9" x14ac:dyDescent="0.35">
      <c r="A372" s="1">
        <v>40892</v>
      </c>
      <c r="B372">
        <v>28.67</v>
      </c>
      <c r="C372">
        <v>29.17</v>
      </c>
      <c r="D372">
        <v>28.120000999999998</v>
      </c>
      <c r="E372">
        <v>28.620000999999998</v>
      </c>
      <c r="F372">
        <v>700300</v>
      </c>
      <c r="G372">
        <v>28.620000999999998</v>
      </c>
      <c r="H372">
        <f t="shared" si="10"/>
        <v>3.1545740219216909E-3</v>
      </c>
      <c r="I372">
        <f t="shared" si="11"/>
        <v>3.1545740219216909E-3</v>
      </c>
    </row>
    <row r="373" spans="1:9" x14ac:dyDescent="0.35">
      <c r="A373" s="1">
        <v>40893</v>
      </c>
      <c r="B373">
        <v>28.790001</v>
      </c>
      <c r="C373">
        <v>28.93</v>
      </c>
      <c r="D373">
        <v>27.98</v>
      </c>
      <c r="E373">
        <v>28</v>
      </c>
      <c r="F373">
        <v>1029700</v>
      </c>
      <c r="G373">
        <v>28</v>
      </c>
      <c r="H373">
        <f t="shared" si="10"/>
        <v>-2.1663206790244294E-2</v>
      </c>
      <c r="I373">
        <f t="shared" si="11"/>
        <v>-2.1663206790244294E-2</v>
      </c>
    </row>
    <row r="374" spans="1:9" x14ac:dyDescent="0.35">
      <c r="A374" s="1">
        <v>40896</v>
      </c>
      <c r="B374">
        <v>28.09</v>
      </c>
      <c r="C374">
        <v>28.5</v>
      </c>
      <c r="D374">
        <v>27.370000999999998</v>
      </c>
      <c r="E374">
        <v>27.75</v>
      </c>
      <c r="F374">
        <v>987000</v>
      </c>
      <c r="G374">
        <v>27.75</v>
      </c>
      <c r="H374">
        <f t="shared" si="10"/>
        <v>-8.9285714285714281E-3</v>
      </c>
      <c r="I374">
        <f t="shared" si="11"/>
        <v>-8.9285714285714281E-3</v>
      </c>
    </row>
    <row r="375" spans="1:9" x14ac:dyDescent="0.35">
      <c r="A375" s="1">
        <v>40897</v>
      </c>
      <c r="B375">
        <v>28.049999</v>
      </c>
      <c r="C375">
        <v>28.450001</v>
      </c>
      <c r="D375">
        <v>27.719999000000001</v>
      </c>
      <c r="E375">
        <v>27.9</v>
      </c>
      <c r="F375">
        <v>843300</v>
      </c>
      <c r="G375">
        <v>27.9</v>
      </c>
      <c r="H375">
        <f t="shared" si="10"/>
        <v>5.4054054054053545E-3</v>
      </c>
      <c r="I375">
        <f t="shared" si="11"/>
        <v>5.4054054054053545E-3</v>
      </c>
    </row>
    <row r="376" spans="1:9" x14ac:dyDescent="0.35">
      <c r="A376" s="1">
        <v>40898</v>
      </c>
      <c r="B376">
        <v>27.91</v>
      </c>
      <c r="C376">
        <v>28.07</v>
      </c>
      <c r="D376">
        <v>26.030000999999999</v>
      </c>
      <c r="E376">
        <v>27.57</v>
      </c>
      <c r="F376">
        <v>1705500</v>
      </c>
      <c r="G376">
        <v>27.57</v>
      </c>
      <c r="H376">
        <f t="shared" si="10"/>
        <v>-1.1827956989247251E-2</v>
      </c>
      <c r="I376">
        <f t="shared" si="11"/>
        <v>-1.1827956989247251E-2</v>
      </c>
    </row>
    <row r="377" spans="1:9" x14ac:dyDescent="0.35">
      <c r="A377" s="1">
        <v>40899</v>
      </c>
      <c r="B377">
        <v>27.6</v>
      </c>
      <c r="C377">
        <v>28.049999</v>
      </c>
      <c r="D377">
        <v>27.299999</v>
      </c>
      <c r="E377">
        <v>27.77</v>
      </c>
      <c r="F377">
        <v>1009400</v>
      </c>
      <c r="G377">
        <v>27.77</v>
      </c>
      <c r="H377">
        <f t="shared" si="10"/>
        <v>7.2542618788538011E-3</v>
      </c>
      <c r="I377">
        <f t="shared" si="11"/>
        <v>7.2542618788538011E-3</v>
      </c>
    </row>
    <row r="378" spans="1:9" x14ac:dyDescent="0.35">
      <c r="A378" s="1">
        <v>40900</v>
      </c>
      <c r="B378">
        <v>28</v>
      </c>
      <c r="C378">
        <v>28</v>
      </c>
      <c r="D378">
        <v>27.52</v>
      </c>
      <c r="E378">
        <v>27.9</v>
      </c>
      <c r="F378">
        <v>591400</v>
      </c>
      <c r="G378">
        <v>27.9</v>
      </c>
      <c r="H378">
        <f t="shared" si="10"/>
        <v>4.6813107670147288E-3</v>
      </c>
      <c r="I378">
        <f t="shared" si="11"/>
        <v>4.6813107670147288E-3</v>
      </c>
    </row>
    <row r="379" spans="1:9" x14ac:dyDescent="0.35">
      <c r="A379" s="1">
        <v>40904</v>
      </c>
      <c r="B379">
        <v>27.66</v>
      </c>
      <c r="C379">
        <v>28.77</v>
      </c>
      <c r="D379">
        <v>27.639999</v>
      </c>
      <c r="E379">
        <v>28.57</v>
      </c>
      <c r="F379">
        <v>777500</v>
      </c>
      <c r="G379">
        <v>28.57</v>
      </c>
      <c r="H379">
        <f t="shared" si="10"/>
        <v>2.4014336917562787E-2</v>
      </c>
      <c r="I379">
        <f t="shared" si="11"/>
        <v>2.4014336917562787E-2</v>
      </c>
    </row>
    <row r="380" spans="1:9" x14ac:dyDescent="0.35">
      <c r="A380" s="1">
        <v>40905</v>
      </c>
      <c r="B380">
        <v>28.99</v>
      </c>
      <c r="C380">
        <v>29.24</v>
      </c>
      <c r="D380">
        <v>28.040001</v>
      </c>
      <c r="E380">
        <v>28.51</v>
      </c>
      <c r="F380">
        <v>575200</v>
      </c>
      <c r="G380">
        <v>28.51</v>
      </c>
      <c r="H380">
        <f t="shared" si="10"/>
        <v>-2.1001050052502179E-3</v>
      </c>
      <c r="I380">
        <f t="shared" si="11"/>
        <v>-2.1001050052502179E-3</v>
      </c>
    </row>
    <row r="381" spans="1:9" x14ac:dyDescent="0.35">
      <c r="A381" s="1">
        <v>40906</v>
      </c>
      <c r="B381">
        <v>28.59</v>
      </c>
      <c r="C381">
        <v>29.34</v>
      </c>
      <c r="D381">
        <v>28.549999</v>
      </c>
      <c r="E381">
        <v>28.73</v>
      </c>
      <c r="F381">
        <v>488200</v>
      </c>
      <c r="G381">
        <v>28.73</v>
      </c>
      <c r="H381">
        <f t="shared" si="10"/>
        <v>7.7165906699403312E-3</v>
      </c>
      <c r="I381">
        <f t="shared" si="11"/>
        <v>7.7165906699403312E-3</v>
      </c>
    </row>
    <row r="382" spans="1:9" x14ac:dyDescent="0.35">
      <c r="A382" s="1">
        <v>40907</v>
      </c>
      <c r="B382">
        <v>28.49</v>
      </c>
      <c r="C382">
        <v>28.98</v>
      </c>
      <c r="D382">
        <v>28.25</v>
      </c>
      <c r="E382">
        <v>28.559999000000001</v>
      </c>
      <c r="F382">
        <v>339800</v>
      </c>
      <c r="G382">
        <v>28.559999000000001</v>
      </c>
      <c r="H382">
        <f t="shared" si="10"/>
        <v>-5.9171945701357179E-3</v>
      </c>
      <c r="I382">
        <f t="shared" si="11"/>
        <v>-5.9171945701357179E-3</v>
      </c>
    </row>
    <row r="383" spans="1:9" x14ac:dyDescent="0.35">
      <c r="A383" s="1">
        <v>40911</v>
      </c>
      <c r="B383">
        <v>28.940000999999999</v>
      </c>
      <c r="C383">
        <v>29.5</v>
      </c>
      <c r="D383">
        <v>27.65</v>
      </c>
      <c r="E383">
        <v>28.08</v>
      </c>
      <c r="F383">
        <v>928100</v>
      </c>
      <c r="G383">
        <v>28.08</v>
      </c>
      <c r="H383">
        <f t="shared" si="10"/>
        <v>-1.6806688263539607E-2</v>
      </c>
      <c r="I383">
        <f t="shared" si="11"/>
        <v>-1.6806688263539607E-2</v>
      </c>
    </row>
    <row r="384" spans="1:9" x14ac:dyDescent="0.35">
      <c r="A384" s="1">
        <v>40912</v>
      </c>
      <c r="B384">
        <v>28.209999</v>
      </c>
      <c r="C384">
        <v>28.67</v>
      </c>
      <c r="D384">
        <v>27.5</v>
      </c>
      <c r="E384">
        <v>27.709999</v>
      </c>
      <c r="F384">
        <v>630100</v>
      </c>
      <c r="G384">
        <v>27.709999</v>
      </c>
      <c r="H384">
        <f t="shared" si="10"/>
        <v>-1.3176673789173735E-2</v>
      </c>
      <c r="I384">
        <f t="shared" si="11"/>
        <v>-1.3176673789173735E-2</v>
      </c>
    </row>
    <row r="385" spans="1:9" x14ac:dyDescent="0.35">
      <c r="A385" s="1">
        <v>40913</v>
      </c>
      <c r="B385">
        <v>27.76</v>
      </c>
      <c r="C385">
        <v>27.93</v>
      </c>
      <c r="D385">
        <v>26.85</v>
      </c>
      <c r="E385">
        <v>27.120000999999998</v>
      </c>
      <c r="F385">
        <v>1005500</v>
      </c>
      <c r="G385">
        <v>27.120000999999998</v>
      </c>
      <c r="H385">
        <f t="shared" si="10"/>
        <v>-2.1291880956040503E-2</v>
      </c>
      <c r="I385">
        <f t="shared" si="11"/>
        <v>-2.1291880956040503E-2</v>
      </c>
    </row>
    <row r="386" spans="1:9" x14ac:dyDescent="0.35">
      <c r="A386" s="1">
        <v>40914</v>
      </c>
      <c r="B386">
        <v>27.200001</v>
      </c>
      <c r="C386">
        <v>27.790001</v>
      </c>
      <c r="D386">
        <v>26.41</v>
      </c>
      <c r="E386">
        <v>26.91</v>
      </c>
      <c r="F386">
        <v>986300</v>
      </c>
      <c r="G386">
        <v>26.91</v>
      </c>
      <c r="H386">
        <f t="shared" si="10"/>
        <v>-7.7433994194911109E-3</v>
      </c>
      <c r="I386">
        <f t="shared" si="11"/>
        <v>-7.7433994194911109E-3</v>
      </c>
    </row>
    <row r="387" spans="1:9" x14ac:dyDescent="0.35">
      <c r="A387" s="1">
        <v>40917</v>
      </c>
      <c r="B387">
        <v>27</v>
      </c>
      <c r="C387">
        <v>27.49</v>
      </c>
      <c r="D387">
        <v>26.120000999999998</v>
      </c>
      <c r="E387">
        <v>27.25</v>
      </c>
      <c r="F387">
        <v>897000</v>
      </c>
      <c r="G387">
        <v>27.25</v>
      </c>
      <c r="H387">
        <f t="shared" si="10"/>
        <v>1.2634708286882195E-2</v>
      </c>
      <c r="I387">
        <f t="shared" si="11"/>
        <v>1.2634708286882195E-2</v>
      </c>
    </row>
    <row r="388" spans="1:9" x14ac:dyDescent="0.35">
      <c r="A388" s="1">
        <v>40918</v>
      </c>
      <c r="B388">
        <v>27.440000999999999</v>
      </c>
      <c r="C388">
        <v>27.76</v>
      </c>
      <c r="D388">
        <v>27.25</v>
      </c>
      <c r="E388">
        <v>27.620000999999998</v>
      </c>
      <c r="F388">
        <v>671800</v>
      </c>
      <c r="G388">
        <v>27.620000999999998</v>
      </c>
      <c r="H388">
        <f t="shared" ref="H388:H451" si="12">(E388-E387)/E387</f>
        <v>1.3578018348623797E-2</v>
      </c>
      <c r="I388">
        <f t="shared" ref="I388:I451" si="13">(G388-G387)/G387</f>
        <v>1.3578018348623797E-2</v>
      </c>
    </row>
    <row r="389" spans="1:9" x14ac:dyDescent="0.35">
      <c r="A389" s="1">
        <v>40919</v>
      </c>
      <c r="B389">
        <v>27.620000999999998</v>
      </c>
      <c r="C389">
        <v>28.379999000000002</v>
      </c>
      <c r="D389">
        <v>27.299999</v>
      </c>
      <c r="E389">
        <v>28.23</v>
      </c>
      <c r="F389">
        <v>672300</v>
      </c>
      <c r="G389">
        <v>28.23</v>
      </c>
      <c r="H389">
        <f t="shared" si="12"/>
        <v>2.2085408324206867E-2</v>
      </c>
      <c r="I389">
        <f t="shared" si="13"/>
        <v>2.2085408324206867E-2</v>
      </c>
    </row>
    <row r="390" spans="1:9" x14ac:dyDescent="0.35">
      <c r="A390" s="1">
        <v>40920</v>
      </c>
      <c r="B390">
        <v>28.48</v>
      </c>
      <c r="C390">
        <v>28.620000999999998</v>
      </c>
      <c r="D390">
        <v>27.809999000000001</v>
      </c>
      <c r="E390">
        <v>28.25</v>
      </c>
      <c r="F390">
        <v>729300</v>
      </c>
      <c r="G390">
        <v>28.25</v>
      </c>
      <c r="H390">
        <f t="shared" si="12"/>
        <v>7.0846617074033207E-4</v>
      </c>
      <c r="I390">
        <f t="shared" si="13"/>
        <v>7.0846617074033207E-4</v>
      </c>
    </row>
    <row r="391" spans="1:9" x14ac:dyDescent="0.35">
      <c r="A391" s="1">
        <v>40921</v>
      </c>
      <c r="B391">
        <v>28.4</v>
      </c>
      <c r="C391">
        <v>28.5</v>
      </c>
      <c r="D391">
        <v>22.639999</v>
      </c>
      <c r="E391">
        <v>22.790001</v>
      </c>
      <c r="F391">
        <v>5500400</v>
      </c>
      <c r="G391">
        <v>22.790001</v>
      </c>
      <c r="H391">
        <f t="shared" si="12"/>
        <v>-0.19327430088495576</v>
      </c>
      <c r="I391">
        <f t="shared" si="13"/>
        <v>-0.19327430088495576</v>
      </c>
    </row>
    <row r="392" spans="1:9" x14ac:dyDescent="0.35">
      <c r="A392" s="1">
        <v>40925</v>
      </c>
      <c r="B392">
        <v>26.620000999999998</v>
      </c>
      <c r="C392">
        <v>27.34</v>
      </c>
      <c r="D392">
        <v>26.41</v>
      </c>
      <c r="E392">
        <v>26.6</v>
      </c>
      <c r="F392">
        <v>4651600</v>
      </c>
      <c r="G392">
        <v>26.6</v>
      </c>
      <c r="H392">
        <f t="shared" si="12"/>
        <v>0.16717853588510159</v>
      </c>
      <c r="I392">
        <f t="shared" si="13"/>
        <v>0.16717853588510159</v>
      </c>
    </row>
    <row r="393" spans="1:9" x14ac:dyDescent="0.35">
      <c r="A393" s="1">
        <v>40926</v>
      </c>
      <c r="B393">
        <v>26.690000999999999</v>
      </c>
      <c r="C393">
        <v>26.879999000000002</v>
      </c>
      <c r="D393">
        <v>26.25</v>
      </c>
      <c r="E393">
        <v>26.809999000000001</v>
      </c>
      <c r="F393">
        <v>1260200</v>
      </c>
      <c r="G393">
        <v>26.809999000000001</v>
      </c>
      <c r="H393">
        <f t="shared" si="12"/>
        <v>7.8946992481202932E-3</v>
      </c>
      <c r="I393">
        <f t="shared" si="13"/>
        <v>7.8946992481202932E-3</v>
      </c>
    </row>
    <row r="394" spans="1:9" x14ac:dyDescent="0.35">
      <c r="A394" s="1">
        <v>40927</v>
      </c>
      <c r="B394">
        <v>27.190000999999999</v>
      </c>
      <c r="C394">
        <v>27.74</v>
      </c>
      <c r="D394">
        <v>26.610001</v>
      </c>
      <c r="E394">
        <v>26.76</v>
      </c>
      <c r="F394">
        <v>1246300</v>
      </c>
      <c r="G394">
        <v>26.76</v>
      </c>
      <c r="H394">
        <f t="shared" si="12"/>
        <v>-1.8649385253613653E-3</v>
      </c>
      <c r="I394">
        <f t="shared" si="13"/>
        <v>-1.8649385253613653E-3</v>
      </c>
    </row>
    <row r="395" spans="1:9" x14ac:dyDescent="0.35">
      <c r="A395" s="1">
        <v>40928</v>
      </c>
      <c r="B395">
        <v>26.9</v>
      </c>
      <c r="C395">
        <v>27</v>
      </c>
      <c r="D395">
        <v>26.4</v>
      </c>
      <c r="E395">
        <v>26.6</v>
      </c>
      <c r="F395">
        <v>662300</v>
      </c>
      <c r="G395">
        <v>26.6</v>
      </c>
      <c r="H395">
        <f t="shared" si="12"/>
        <v>-5.9790732436472392E-3</v>
      </c>
      <c r="I395">
        <f t="shared" si="13"/>
        <v>-5.9790732436472392E-3</v>
      </c>
    </row>
    <row r="396" spans="1:9" x14ac:dyDescent="0.35">
      <c r="A396" s="1">
        <v>40931</v>
      </c>
      <c r="B396">
        <v>26.809999000000001</v>
      </c>
      <c r="C396">
        <v>27.209999</v>
      </c>
      <c r="D396">
        <v>26.6</v>
      </c>
      <c r="E396">
        <v>26.77</v>
      </c>
      <c r="F396">
        <v>594600</v>
      </c>
      <c r="G396">
        <v>26.77</v>
      </c>
      <c r="H396">
        <f t="shared" si="12"/>
        <v>6.3909774436089525E-3</v>
      </c>
      <c r="I396">
        <f t="shared" si="13"/>
        <v>6.3909774436089525E-3</v>
      </c>
    </row>
    <row r="397" spans="1:9" x14ac:dyDescent="0.35">
      <c r="A397" s="1">
        <v>40932</v>
      </c>
      <c r="B397">
        <v>26.629999000000002</v>
      </c>
      <c r="C397">
        <v>27.68</v>
      </c>
      <c r="D397">
        <v>26.440000999999999</v>
      </c>
      <c r="E397">
        <v>27.42</v>
      </c>
      <c r="F397">
        <v>858000</v>
      </c>
      <c r="G397">
        <v>27.42</v>
      </c>
      <c r="H397">
        <f t="shared" si="12"/>
        <v>2.4280911468061342E-2</v>
      </c>
      <c r="I397">
        <f t="shared" si="13"/>
        <v>2.4280911468061342E-2</v>
      </c>
    </row>
    <row r="398" spans="1:9" x14ac:dyDescent="0.35">
      <c r="A398" s="1">
        <v>40933</v>
      </c>
      <c r="B398">
        <v>27.27</v>
      </c>
      <c r="C398">
        <v>28.01</v>
      </c>
      <c r="D398">
        <v>27.049999</v>
      </c>
      <c r="E398">
        <v>27.969999000000001</v>
      </c>
      <c r="F398">
        <v>611200</v>
      </c>
      <c r="G398">
        <v>27.969999000000001</v>
      </c>
      <c r="H398">
        <f t="shared" si="12"/>
        <v>2.0058315098468258E-2</v>
      </c>
      <c r="I398">
        <f t="shared" si="13"/>
        <v>2.0058315098468258E-2</v>
      </c>
    </row>
    <row r="399" spans="1:9" x14ac:dyDescent="0.35">
      <c r="A399" s="1">
        <v>40934</v>
      </c>
      <c r="B399">
        <v>28.07</v>
      </c>
      <c r="C399">
        <v>29.58</v>
      </c>
      <c r="D399">
        <v>28</v>
      </c>
      <c r="E399">
        <v>28.940000999999999</v>
      </c>
      <c r="F399">
        <v>1271100</v>
      </c>
      <c r="G399">
        <v>28.940000999999999</v>
      </c>
      <c r="H399">
        <f t="shared" si="12"/>
        <v>3.468008704612386E-2</v>
      </c>
      <c r="I399">
        <f t="shared" si="13"/>
        <v>3.468008704612386E-2</v>
      </c>
    </row>
    <row r="400" spans="1:9" x14ac:dyDescent="0.35">
      <c r="A400" s="1">
        <v>40935</v>
      </c>
      <c r="B400">
        <v>28.5</v>
      </c>
      <c r="C400">
        <v>29.719999000000001</v>
      </c>
      <c r="D400">
        <v>28.5</v>
      </c>
      <c r="E400">
        <v>29.33</v>
      </c>
      <c r="F400">
        <v>748400</v>
      </c>
      <c r="G400">
        <v>29.33</v>
      </c>
      <c r="H400">
        <f t="shared" si="12"/>
        <v>1.3476122547473291E-2</v>
      </c>
      <c r="I400">
        <f t="shared" si="13"/>
        <v>1.3476122547473291E-2</v>
      </c>
    </row>
    <row r="401" spans="1:9" x14ac:dyDescent="0.35">
      <c r="A401" s="1">
        <v>40938</v>
      </c>
      <c r="B401">
        <v>29.49</v>
      </c>
      <c r="C401">
        <v>29.610001</v>
      </c>
      <c r="D401">
        <v>28.530000999999999</v>
      </c>
      <c r="E401">
        <v>29.57</v>
      </c>
      <c r="F401">
        <v>729000</v>
      </c>
      <c r="G401">
        <v>29.57</v>
      </c>
      <c r="H401">
        <f t="shared" si="12"/>
        <v>8.1827480395500179E-3</v>
      </c>
      <c r="I401">
        <f t="shared" si="13"/>
        <v>8.1827480395500179E-3</v>
      </c>
    </row>
    <row r="402" spans="1:9" x14ac:dyDescent="0.35">
      <c r="A402" s="1">
        <v>40939</v>
      </c>
      <c r="B402">
        <v>29.9</v>
      </c>
      <c r="C402">
        <v>30</v>
      </c>
      <c r="D402">
        <v>28.870000999999998</v>
      </c>
      <c r="E402">
        <v>29.07</v>
      </c>
      <c r="F402">
        <v>956400</v>
      </c>
      <c r="G402">
        <v>29.07</v>
      </c>
      <c r="H402">
        <f t="shared" si="12"/>
        <v>-1.6909029421711193E-2</v>
      </c>
      <c r="I402">
        <f t="shared" si="13"/>
        <v>-1.6909029421711193E-2</v>
      </c>
    </row>
    <row r="403" spans="1:9" x14ac:dyDescent="0.35">
      <c r="A403" s="1">
        <v>40940</v>
      </c>
      <c r="B403">
        <v>29.07</v>
      </c>
      <c r="C403">
        <v>29.700001</v>
      </c>
      <c r="D403">
        <v>29</v>
      </c>
      <c r="E403">
        <v>29.58</v>
      </c>
      <c r="F403">
        <v>523200</v>
      </c>
      <c r="G403">
        <v>29.58</v>
      </c>
      <c r="H403">
        <f t="shared" si="12"/>
        <v>1.754385964912274E-2</v>
      </c>
      <c r="I403">
        <f t="shared" si="13"/>
        <v>1.754385964912274E-2</v>
      </c>
    </row>
    <row r="404" spans="1:9" x14ac:dyDescent="0.35">
      <c r="A404" s="1">
        <v>40941</v>
      </c>
      <c r="B404">
        <v>29.719999000000001</v>
      </c>
      <c r="C404">
        <v>30.879999000000002</v>
      </c>
      <c r="D404">
        <v>29.610001</v>
      </c>
      <c r="E404">
        <v>30.25</v>
      </c>
      <c r="F404">
        <v>805700</v>
      </c>
      <c r="G404">
        <v>30.25</v>
      </c>
      <c r="H404">
        <f t="shared" si="12"/>
        <v>2.2650439486139342E-2</v>
      </c>
      <c r="I404">
        <f t="shared" si="13"/>
        <v>2.2650439486139342E-2</v>
      </c>
    </row>
    <row r="405" spans="1:9" x14ac:dyDescent="0.35">
      <c r="A405" s="1">
        <v>40942</v>
      </c>
      <c r="B405">
        <v>30.41</v>
      </c>
      <c r="C405">
        <v>31.33</v>
      </c>
      <c r="D405">
        <v>30.25</v>
      </c>
      <c r="E405">
        <v>31.15</v>
      </c>
      <c r="F405">
        <v>764500</v>
      </c>
      <c r="G405">
        <v>31.15</v>
      </c>
      <c r="H405">
        <f t="shared" si="12"/>
        <v>2.9752066115702431E-2</v>
      </c>
      <c r="I405">
        <f t="shared" si="13"/>
        <v>2.9752066115702431E-2</v>
      </c>
    </row>
    <row r="406" spans="1:9" x14ac:dyDescent="0.35">
      <c r="A406" s="1">
        <v>40945</v>
      </c>
      <c r="B406">
        <v>31.1</v>
      </c>
      <c r="C406">
        <v>31.9</v>
      </c>
      <c r="D406">
        <v>31.049999</v>
      </c>
      <c r="E406">
        <v>31.799999</v>
      </c>
      <c r="F406">
        <v>652100</v>
      </c>
      <c r="G406">
        <v>31.799999</v>
      </c>
      <c r="H406">
        <f t="shared" si="12"/>
        <v>2.0866741573033743E-2</v>
      </c>
      <c r="I406">
        <f t="shared" si="13"/>
        <v>2.0866741573033743E-2</v>
      </c>
    </row>
    <row r="407" spans="1:9" x14ac:dyDescent="0.35">
      <c r="A407" s="1">
        <v>40946</v>
      </c>
      <c r="B407">
        <v>31.799999</v>
      </c>
      <c r="C407">
        <v>31.799999</v>
      </c>
      <c r="D407">
        <v>30.82</v>
      </c>
      <c r="E407">
        <v>31.6</v>
      </c>
      <c r="F407">
        <v>1021600</v>
      </c>
      <c r="G407">
        <v>31.6</v>
      </c>
      <c r="H407">
        <f t="shared" si="12"/>
        <v>-6.2892769273356977E-3</v>
      </c>
      <c r="I407">
        <f t="shared" si="13"/>
        <v>-6.2892769273356977E-3</v>
      </c>
    </row>
    <row r="408" spans="1:9" x14ac:dyDescent="0.35">
      <c r="A408" s="1">
        <v>40947</v>
      </c>
      <c r="B408">
        <v>31.6</v>
      </c>
      <c r="C408">
        <v>32.009998000000003</v>
      </c>
      <c r="D408">
        <v>31.290001</v>
      </c>
      <c r="E408">
        <v>31.93</v>
      </c>
      <c r="F408">
        <v>623700</v>
      </c>
      <c r="G408">
        <v>31.93</v>
      </c>
      <c r="H408">
        <f t="shared" si="12"/>
        <v>1.0443037974683491E-2</v>
      </c>
      <c r="I408">
        <f t="shared" si="13"/>
        <v>1.0443037974683491E-2</v>
      </c>
    </row>
    <row r="409" spans="1:9" x14ac:dyDescent="0.35">
      <c r="A409" s="1">
        <v>40948</v>
      </c>
      <c r="B409">
        <v>32</v>
      </c>
      <c r="C409">
        <v>32.900002000000001</v>
      </c>
      <c r="D409">
        <v>31.43</v>
      </c>
      <c r="E409">
        <v>32.580002</v>
      </c>
      <c r="F409">
        <v>1277100</v>
      </c>
      <c r="G409">
        <v>32.580002</v>
      </c>
      <c r="H409">
        <f t="shared" si="12"/>
        <v>2.0357093642342644E-2</v>
      </c>
      <c r="I409">
        <f t="shared" si="13"/>
        <v>2.0357093642342644E-2</v>
      </c>
    </row>
    <row r="410" spans="1:9" x14ac:dyDescent="0.35">
      <c r="A410" s="1">
        <v>40949</v>
      </c>
      <c r="B410">
        <v>32.259998000000003</v>
      </c>
      <c r="C410">
        <v>32.270000000000003</v>
      </c>
      <c r="D410">
        <v>29.84</v>
      </c>
      <c r="E410">
        <v>31.1</v>
      </c>
      <c r="F410">
        <v>1874200</v>
      </c>
      <c r="G410">
        <v>31.1</v>
      </c>
      <c r="H410">
        <f t="shared" si="12"/>
        <v>-4.5426700710454189E-2</v>
      </c>
      <c r="I410">
        <f t="shared" si="13"/>
        <v>-4.5426700710454189E-2</v>
      </c>
    </row>
    <row r="411" spans="1:9" x14ac:dyDescent="0.35">
      <c r="A411" s="1">
        <v>40952</v>
      </c>
      <c r="B411">
        <v>31.549999</v>
      </c>
      <c r="C411">
        <v>32.060001</v>
      </c>
      <c r="D411">
        <v>30.9</v>
      </c>
      <c r="E411">
        <v>31.49</v>
      </c>
      <c r="F411">
        <v>1157900</v>
      </c>
      <c r="G411">
        <v>31.49</v>
      </c>
      <c r="H411">
        <f t="shared" si="12"/>
        <v>1.254019292604492E-2</v>
      </c>
      <c r="I411">
        <f t="shared" si="13"/>
        <v>1.254019292604492E-2</v>
      </c>
    </row>
    <row r="412" spans="1:9" x14ac:dyDescent="0.35">
      <c r="A412" s="1">
        <v>40953</v>
      </c>
      <c r="B412">
        <v>31.74</v>
      </c>
      <c r="C412">
        <v>33.790000999999997</v>
      </c>
      <c r="D412">
        <v>31.4</v>
      </c>
      <c r="E412">
        <v>33.169998</v>
      </c>
      <c r="F412">
        <v>1810800</v>
      </c>
      <c r="G412">
        <v>33.169998</v>
      </c>
      <c r="H412">
        <f t="shared" si="12"/>
        <v>5.3350206414734876E-2</v>
      </c>
      <c r="I412">
        <f t="shared" si="13"/>
        <v>5.3350206414734876E-2</v>
      </c>
    </row>
    <row r="413" spans="1:9" x14ac:dyDescent="0.35">
      <c r="A413" s="1">
        <v>40954</v>
      </c>
      <c r="B413">
        <v>33.099997999999999</v>
      </c>
      <c r="C413">
        <v>34.409999999999997</v>
      </c>
      <c r="D413">
        <v>32.270000000000003</v>
      </c>
      <c r="E413">
        <v>33.599997999999999</v>
      </c>
      <c r="F413">
        <v>2761800</v>
      </c>
      <c r="G413">
        <v>33.599997999999999</v>
      </c>
      <c r="H413">
        <f t="shared" si="12"/>
        <v>1.2963522035786669E-2</v>
      </c>
      <c r="I413">
        <f t="shared" si="13"/>
        <v>1.2963522035786669E-2</v>
      </c>
    </row>
    <row r="414" spans="1:9" x14ac:dyDescent="0.35">
      <c r="A414" s="1">
        <v>40955</v>
      </c>
      <c r="B414">
        <v>33.5</v>
      </c>
      <c r="C414">
        <v>34.509998000000003</v>
      </c>
      <c r="D414">
        <v>32.540000999999997</v>
      </c>
      <c r="E414">
        <v>34.18</v>
      </c>
      <c r="F414">
        <v>2219700</v>
      </c>
      <c r="G414">
        <v>34.18</v>
      </c>
      <c r="H414">
        <f t="shared" si="12"/>
        <v>1.7261965313212231E-2</v>
      </c>
      <c r="I414">
        <f t="shared" si="13"/>
        <v>1.7261965313212231E-2</v>
      </c>
    </row>
    <row r="415" spans="1:9" x14ac:dyDescent="0.35">
      <c r="A415" s="1">
        <v>40956</v>
      </c>
      <c r="B415">
        <v>33.990001999999997</v>
      </c>
      <c r="C415">
        <v>34.970001000000003</v>
      </c>
      <c r="D415">
        <v>33.5</v>
      </c>
      <c r="E415">
        <v>34.970001000000003</v>
      </c>
      <c r="F415">
        <v>1376700</v>
      </c>
      <c r="G415">
        <v>34.970001000000003</v>
      </c>
      <c r="H415">
        <f t="shared" si="12"/>
        <v>2.3112960795787119E-2</v>
      </c>
      <c r="I415">
        <f t="shared" si="13"/>
        <v>2.3112960795787119E-2</v>
      </c>
    </row>
    <row r="416" spans="1:9" x14ac:dyDescent="0.35">
      <c r="A416" s="1">
        <v>40960</v>
      </c>
      <c r="B416">
        <v>34.869999</v>
      </c>
      <c r="C416">
        <v>34.869999</v>
      </c>
      <c r="D416">
        <v>33.810001</v>
      </c>
      <c r="E416">
        <v>34.5</v>
      </c>
      <c r="F416">
        <v>1135800</v>
      </c>
      <c r="G416">
        <v>34.5</v>
      </c>
      <c r="H416">
        <f t="shared" si="12"/>
        <v>-1.344011971861263E-2</v>
      </c>
      <c r="I416">
        <f t="shared" si="13"/>
        <v>-1.344011971861263E-2</v>
      </c>
    </row>
    <row r="417" spans="1:9" x14ac:dyDescent="0.35">
      <c r="A417" s="1">
        <v>40961</v>
      </c>
      <c r="B417">
        <v>34.5</v>
      </c>
      <c r="C417">
        <v>34.720001000000003</v>
      </c>
      <c r="D417">
        <v>32.5</v>
      </c>
      <c r="E417">
        <v>34.220001000000003</v>
      </c>
      <c r="F417">
        <v>1654600</v>
      </c>
      <c r="G417">
        <v>34.220001000000003</v>
      </c>
      <c r="H417">
        <f t="shared" si="12"/>
        <v>-8.1159130434781609E-3</v>
      </c>
      <c r="I417">
        <f t="shared" si="13"/>
        <v>-8.1159130434781609E-3</v>
      </c>
    </row>
    <row r="418" spans="1:9" x14ac:dyDescent="0.35">
      <c r="A418" s="1">
        <v>40962</v>
      </c>
      <c r="B418">
        <v>33.990001999999997</v>
      </c>
      <c r="C418">
        <v>34.970001000000003</v>
      </c>
      <c r="D418">
        <v>33.560001</v>
      </c>
      <c r="E418">
        <v>34.529998999999997</v>
      </c>
      <c r="F418">
        <v>820400</v>
      </c>
      <c r="G418">
        <v>34.529998999999997</v>
      </c>
      <c r="H418">
        <f t="shared" si="12"/>
        <v>9.0589710970491524E-3</v>
      </c>
      <c r="I418">
        <f t="shared" si="13"/>
        <v>9.0589710970491524E-3</v>
      </c>
    </row>
    <row r="419" spans="1:9" x14ac:dyDescent="0.35">
      <c r="A419" s="1">
        <v>40963</v>
      </c>
      <c r="B419">
        <v>34.229999999999997</v>
      </c>
      <c r="C419">
        <v>34.520000000000003</v>
      </c>
      <c r="D419">
        <v>33.270000000000003</v>
      </c>
      <c r="E419">
        <v>33.75</v>
      </c>
      <c r="F419">
        <v>959900</v>
      </c>
      <c r="G419">
        <v>33.75</v>
      </c>
      <c r="H419">
        <f t="shared" si="12"/>
        <v>-2.2589024691254598E-2</v>
      </c>
      <c r="I419">
        <f t="shared" si="13"/>
        <v>-2.2589024691254598E-2</v>
      </c>
    </row>
    <row r="420" spans="1:9" x14ac:dyDescent="0.35">
      <c r="A420" s="1">
        <v>40966</v>
      </c>
      <c r="B420">
        <v>33.409999999999997</v>
      </c>
      <c r="C420">
        <v>34</v>
      </c>
      <c r="D420">
        <v>33</v>
      </c>
      <c r="E420">
        <v>33.619999</v>
      </c>
      <c r="F420">
        <v>606000</v>
      </c>
      <c r="G420">
        <v>33.619999</v>
      </c>
      <c r="H420">
        <f t="shared" si="12"/>
        <v>-3.8518814814814824E-3</v>
      </c>
      <c r="I420">
        <f t="shared" si="13"/>
        <v>-3.8518814814814824E-3</v>
      </c>
    </row>
    <row r="421" spans="1:9" x14ac:dyDescent="0.35">
      <c r="A421" s="1">
        <v>40967</v>
      </c>
      <c r="B421">
        <v>33.639999000000003</v>
      </c>
      <c r="C421">
        <v>34.439999</v>
      </c>
      <c r="D421">
        <v>33.169998</v>
      </c>
      <c r="E421">
        <v>33.810001</v>
      </c>
      <c r="F421">
        <v>612200</v>
      </c>
      <c r="G421">
        <v>33.810001</v>
      </c>
      <c r="H421">
        <f t="shared" si="12"/>
        <v>5.6514576338922489E-3</v>
      </c>
      <c r="I421">
        <f t="shared" si="13"/>
        <v>5.6514576338922489E-3</v>
      </c>
    </row>
    <row r="422" spans="1:9" x14ac:dyDescent="0.35">
      <c r="A422" s="1">
        <v>40968</v>
      </c>
      <c r="B422">
        <v>33.810001</v>
      </c>
      <c r="C422">
        <v>34.119999</v>
      </c>
      <c r="D422">
        <v>33.139999000000003</v>
      </c>
      <c r="E422">
        <v>33.409999999999997</v>
      </c>
      <c r="F422">
        <v>535700</v>
      </c>
      <c r="G422">
        <v>33.409999999999997</v>
      </c>
      <c r="H422">
        <f t="shared" si="12"/>
        <v>-1.1830848511362161E-2</v>
      </c>
      <c r="I422">
        <f t="shared" si="13"/>
        <v>-1.1830848511362161E-2</v>
      </c>
    </row>
    <row r="423" spans="1:9" x14ac:dyDescent="0.35">
      <c r="A423" s="1">
        <v>40969</v>
      </c>
      <c r="B423">
        <v>33.509998000000003</v>
      </c>
      <c r="C423">
        <v>34.5</v>
      </c>
      <c r="D423">
        <v>33.310001</v>
      </c>
      <c r="E423">
        <v>34.409999999999997</v>
      </c>
      <c r="F423">
        <v>703500</v>
      </c>
      <c r="G423">
        <v>34.409999999999997</v>
      </c>
      <c r="H423">
        <f t="shared" si="12"/>
        <v>2.9931158335827601E-2</v>
      </c>
      <c r="I423">
        <f t="shared" si="13"/>
        <v>2.9931158335827601E-2</v>
      </c>
    </row>
    <row r="424" spans="1:9" x14ac:dyDescent="0.35">
      <c r="A424" s="1">
        <v>40970</v>
      </c>
      <c r="B424">
        <v>34.400002000000001</v>
      </c>
      <c r="C424">
        <v>34.5</v>
      </c>
      <c r="D424">
        <v>33.709999000000003</v>
      </c>
      <c r="E424">
        <v>34.040000999999997</v>
      </c>
      <c r="F424">
        <v>550000</v>
      </c>
      <c r="G424">
        <v>34.040000999999997</v>
      </c>
      <c r="H424">
        <f t="shared" si="12"/>
        <v>-1.0752659110723628E-2</v>
      </c>
      <c r="I424">
        <f t="shared" si="13"/>
        <v>-1.0752659110723628E-2</v>
      </c>
    </row>
    <row r="425" spans="1:9" x14ac:dyDescent="0.35">
      <c r="A425" s="1">
        <v>40973</v>
      </c>
      <c r="B425">
        <v>34.349997999999999</v>
      </c>
      <c r="C425">
        <v>34.400002000000001</v>
      </c>
      <c r="D425">
        <v>33.459999000000003</v>
      </c>
      <c r="E425">
        <v>33.770000000000003</v>
      </c>
      <c r="F425">
        <v>467000</v>
      </c>
      <c r="G425">
        <v>33.770000000000003</v>
      </c>
      <c r="H425">
        <f t="shared" si="12"/>
        <v>-7.9318740325534515E-3</v>
      </c>
      <c r="I425">
        <f t="shared" si="13"/>
        <v>-7.9318740325534515E-3</v>
      </c>
    </row>
    <row r="426" spans="1:9" x14ac:dyDescent="0.35">
      <c r="A426" s="1">
        <v>40974</v>
      </c>
      <c r="B426">
        <v>33.25</v>
      </c>
      <c r="C426">
        <v>33.279998999999997</v>
      </c>
      <c r="D426">
        <v>32.619999</v>
      </c>
      <c r="E426">
        <v>33.110000999999997</v>
      </c>
      <c r="F426">
        <v>573800</v>
      </c>
      <c r="G426">
        <v>33.110000999999997</v>
      </c>
      <c r="H426">
        <f t="shared" si="12"/>
        <v>-1.9543944329286533E-2</v>
      </c>
      <c r="I426">
        <f t="shared" si="13"/>
        <v>-1.9543944329286533E-2</v>
      </c>
    </row>
    <row r="427" spans="1:9" x14ac:dyDescent="0.35">
      <c r="A427" s="1">
        <v>40975</v>
      </c>
      <c r="B427">
        <v>33.119999</v>
      </c>
      <c r="C427">
        <v>33.310001</v>
      </c>
      <c r="D427">
        <v>32.909999999999997</v>
      </c>
      <c r="E427">
        <v>33.119999</v>
      </c>
      <c r="F427">
        <v>364900</v>
      </c>
      <c r="G427">
        <v>33.119999</v>
      </c>
      <c r="H427">
        <f t="shared" si="12"/>
        <v>3.0196314400603798E-4</v>
      </c>
      <c r="I427">
        <f t="shared" si="13"/>
        <v>3.0196314400603798E-4</v>
      </c>
    </row>
    <row r="428" spans="1:9" x14ac:dyDescent="0.35">
      <c r="A428" s="1">
        <v>40976</v>
      </c>
      <c r="B428">
        <v>33.110000999999997</v>
      </c>
      <c r="C428">
        <v>33.490001999999997</v>
      </c>
      <c r="D428">
        <v>33.040000999999997</v>
      </c>
      <c r="E428">
        <v>33.07</v>
      </c>
      <c r="F428">
        <v>633300</v>
      </c>
      <c r="G428">
        <v>33.07</v>
      </c>
      <c r="H428">
        <f t="shared" si="12"/>
        <v>-1.5096316880927347E-3</v>
      </c>
      <c r="I428">
        <f t="shared" si="13"/>
        <v>-1.5096316880927347E-3</v>
      </c>
    </row>
    <row r="429" spans="1:9" x14ac:dyDescent="0.35">
      <c r="A429" s="1">
        <v>40977</v>
      </c>
      <c r="B429">
        <v>33.200001</v>
      </c>
      <c r="C429">
        <v>35.310001</v>
      </c>
      <c r="D429">
        <v>33.200001</v>
      </c>
      <c r="E429">
        <v>34.740001999999997</v>
      </c>
      <c r="F429">
        <v>1553400</v>
      </c>
      <c r="G429">
        <v>34.740001999999997</v>
      </c>
      <c r="H429">
        <f t="shared" si="12"/>
        <v>5.0499002116722001E-2</v>
      </c>
      <c r="I429">
        <f t="shared" si="13"/>
        <v>5.0499002116722001E-2</v>
      </c>
    </row>
    <row r="430" spans="1:9" x14ac:dyDescent="0.35">
      <c r="A430" s="1">
        <v>40980</v>
      </c>
      <c r="B430">
        <v>34.689999</v>
      </c>
      <c r="C430">
        <v>36.290000999999997</v>
      </c>
      <c r="D430">
        <v>34.599997999999999</v>
      </c>
      <c r="E430">
        <v>36.009998000000003</v>
      </c>
      <c r="F430">
        <v>1963300</v>
      </c>
      <c r="G430">
        <v>36.009998000000003</v>
      </c>
      <c r="H430">
        <f t="shared" si="12"/>
        <v>3.6557165425609536E-2</v>
      </c>
      <c r="I430">
        <f t="shared" si="13"/>
        <v>3.6557165425609536E-2</v>
      </c>
    </row>
    <row r="431" spans="1:9" x14ac:dyDescent="0.35">
      <c r="A431" s="1">
        <v>40981</v>
      </c>
      <c r="B431">
        <v>36.509998000000003</v>
      </c>
      <c r="C431">
        <v>36.590000000000003</v>
      </c>
      <c r="D431">
        <v>35.5</v>
      </c>
      <c r="E431">
        <v>36.090000000000003</v>
      </c>
      <c r="F431">
        <v>1001600</v>
      </c>
      <c r="G431">
        <v>36.090000000000003</v>
      </c>
      <c r="H431">
        <f t="shared" si="12"/>
        <v>2.2216607732108273E-3</v>
      </c>
      <c r="I431">
        <f t="shared" si="13"/>
        <v>2.2216607732108273E-3</v>
      </c>
    </row>
    <row r="432" spans="1:9" x14ac:dyDescent="0.35">
      <c r="A432" s="1">
        <v>40982</v>
      </c>
      <c r="B432">
        <v>36</v>
      </c>
      <c r="C432">
        <v>36</v>
      </c>
      <c r="D432">
        <v>34.799999</v>
      </c>
      <c r="E432">
        <v>35.290000999999997</v>
      </c>
      <c r="F432">
        <v>851500</v>
      </c>
      <c r="G432">
        <v>35.290000999999997</v>
      </c>
      <c r="H432">
        <f t="shared" si="12"/>
        <v>-2.2166777500692899E-2</v>
      </c>
      <c r="I432">
        <f t="shared" si="13"/>
        <v>-2.2166777500692899E-2</v>
      </c>
    </row>
    <row r="433" spans="1:9" x14ac:dyDescent="0.35">
      <c r="A433" s="1">
        <v>40983</v>
      </c>
      <c r="B433">
        <v>35.279998999999997</v>
      </c>
      <c r="C433">
        <v>35.479999999999997</v>
      </c>
      <c r="D433">
        <v>34.779998999999997</v>
      </c>
      <c r="E433">
        <v>35</v>
      </c>
      <c r="F433">
        <v>571600</v>
      </c>
      <c r="G433">
        <v>35</v>
      </c>
      <c r="H433">
        <f t="shared" si="12"/>
        <v>-8.2176534934072874E-3</v>
      </c>
      <c r="I433">
        <f t="shared" si="13"/>
        <v>-8.2176534934072874E-3</v>
      </c>
    </row>
    <row r="434" spans="1:9" x14ac:dyDescent="0.35">
      <c r="A434" s="1">
        <v>40984</v>
      </c>
      <c r="B434">
        <v>34.900002000000001</v>
      </c>
      <c r="C434">
        <v>35.889999000000003</v>
      </c>
      <c r="D434">
        <v>34.830002</v>
      </c>
      <c r="E434">
        <v>35.32</v>
      </c>
      <c r="F434">
        <v>729300</v>
      </c>
      <c r="G434">
        <v>35.32</v>
      </c>
      <c r="H434">
        <f t="shared" si="12"/>
        <v>9.1428571428571505E-3</v>
      </c>
      <c r="I434">
        <f t="shared" si="13"/>
        <v>9.1428571428571505E-3</v>
      </c>
    </row>
    <row r="435" spans="1:9" x14ac:dyDescent="0.35">
      <c r="A435" s="1">
        <v>40987</v>
      </c>
      <c r="B435">
        <v>35.259998000000003</v>
      </c>
      <c r="C435">
        <v>35.32</v>
      </c>
      <c r="D435">
        <v>34.540000999999997</v>
      </c>
      <c r="E435">
        <v>34.979999999999997</v>
      </c>
      <c r="F435">
        <v>1015600</v>
      </c>
      <c r="G435">
        <v>34.979999999999997</v>
      </c>
      <c r="H435">
        <f t="shared" si="12"/>
        <v>-9.62627406568526E-3</v>
      </c>
      <c r="I435">
        <f t="shared" si="13"/>
        <v>-9.62627406568526E-3</v>
      </c>
    </row>
    <row r="436" spans="1:9" x14ac:dyDescent="0.35">
      <c r="A436" s="1">
        <v>40988</v>
      </c>
      <c r="B436">
        <v>34.979999999999997</v>
      </c>
      <c r="C436">
        <v>35.200001</v>
      </c>
      <c r="D436">
        <v>34.57</v>
      </c>
      <c r="E436">
        <v>34.959999000000003</v>
      </c>
      <c r="F436">
        <v>567000</v>
      </c>
      <c r="G436">
        <v>34.959999000000003</v>
      </c>
      <c r="H436">
        <f t="shared" si="12"/>
        <v>-5.7178387650067171E-4</v>
      </c>
      <c r="I436">
        <f t="shared" si="13"/>
        <v>-5.7178387650067171E-4</v>
      </c>
    </row>
    <row r="437" spans="1:9" x14ac:dyDescent="0.35">
      <c r="A437" s="1">
        <v>40989</v>
      </c>
      <c r="B437">
        <v>34.939999</v>
      </c>
      <c r="C437">
        <v>35.299999</v>
      </c>
      <c r="D437">
        <v>34.599997999999999</v>
      </c>
      <c r="E437">
        <v>35.150002000000001</v>
      </c>
      <c r="F437">
        <v>607200</v>
      </c>
      <c r="G437">
        <v>35.150002000000001</v>
      </c>
      <c r="H437">
        <f t="shared" si="12"/>
        <v>5.4348685765121798E-3</v>
      </c>
      <c r="I437">
        <f t="shared" si="13"/>
        <v>5.4348685765121798E-3</v>
      </c>
    </row>
    <row r="438" spans="1:9" x14ac:dyDescent="0.35">
      <c r="A438" s="1">
        <v>40990</v>
      </c>
      <c r="B438">
        <v>34.970001000000003</v>
      </c>
      <c r="C438">
        <v>35.150002000000001</v>
      </c>
      <c r="D438">
        <v>34.299999</v>
      </c>
      <c r="E438">
        <v>34.400002000000001</v>
      </c>
      <c r="F438">
        <v>522400</v>
      </c>
      <c r="G438">
        <v>34.400002000000001</v>
      </c>
      <c r="H438">
        <f t="shared" si="12"/>
        <v>-2.1337125386223305E-2</v>
      </c>
      <c r="I438">
        <f t="shared" si="13"/>
        <v>-2.1337125386223305E-2</v>
      </c>
    </row>
    <row r="439" spans="1:9" x14ac:dyDescent="0.35">
      <c r="A439" s="1">
        <v>40991</v>
      </c>
      <c r="B439">
        <v>34.259998000000003</v>
      </c>
      <c r="C439">
        <v>34.630001</v>
      </c>
      <c r="D439">
        <v>33.150002000000001</v>
      </c>
      <c r="E439">
        <v>34.080002</v>
      </c>
      <c r="F439">
        <v>1170600</v>
      </c>
      <c r="G439">
        <v>34.080002</v>
      </c>
      <c r="H439">
        <f t="shared" si="12"/>
        <v>-9.3023250405625049E-3</v>
      </c>
      <c r="I439">
        <f t="shared" si="13"/>
        <v>-9.3023250405625049E-3</v>
      </c>
    </row>
    <row r="440" spans="1:9" x14ac:dyDescent="0.35">
      <c r="A440" s="1">
        <v>40994</v>
      </c>
      <c r="B440">
        <v>35.590000000000003</v>
      </c>
      <c r="C440">
        <v>38.090000000000003</v>
      </c>
      <c r="D440">
        <v>35.040000999999997</v>
      </c>
      <c r="E440">
        <v>37.400002000000001</v>
      </c>
      <c r="F440">
        <v>3140500</v>
      </c>
      <c r="G440">
        <v>37.400002000000001</v>
      </c>
      <c r="H440">
        <f t="shared" si="12"/>
        <v>9.7417834658577784E-2</v>
      </c>
      <c r="I440">
        <f t="shared" si="13"/>
        <v>9.7417834658577784E-2</v>
      </c>
    </row>
    <row r="441" spans="1:9" x14ac:dyDescent="0.35">
      <c r="A441" s="1">
        <v>40995</v>
      </c>
      <c r="B441">
        <v>37.159999999999997</v>
      </c>
      <c r="C441">
        <v>39.950001</v>
      </c>
      <c r="D441">
        <v>37.029998999999997</v>
      </c>
      <c r="E441">
        <v>37.939999</v>
      </c>
      <c r="F441">
        <v>2539200</v>
      </c>
      <c r="G441">
        <v>37.939999</v>
      </c>
      <c r="H441">
        <f t="shared" si="12"/>
        <v>1.4438421687784926E-2</v>
      </c>
      <c r="I441">
        <f t="shared" si="13"/>
        <v>1.4438421687784926E-2</v>
      </c>
    </row>
    <row r="442" spans="1:9" x14ac:dyDescent="0.35">
      <c r="A442" s="1">
        <v>40996</v>
      </c>
      <c r="B442">
        <v>37.779998999999997</v>
      </c>
      <c r="C442">
        <v>38.439999</v>
      </c>
      <c r="D442">
        <v>37.110000999999997</v>
      </c>
      <c r="E442">
        <v>37.849997999999999</v>
      </c>
      <c r="F442">
        <v>955000</v>
      </c>
      <c r="G442">
        <v>37.849997999999999</v>
      </c>
      <c r="H442">
        <f t="shared" si="12"/>
        <v>-2.3721929987399549E-3</v>
      </c>
      <c r="I442">
        <f t="shared" si="13"/>
        <v>-2.3721929987399549E-3</v>
      </c>
    </row>
    <row r="443" spans="1:9" x14ac:dyDescent="0.35">
      <c r="A443" s="1">
        <v>40997</v>
      </c>
      <c r="B443">
        <v>38.189999</v>
      </c>
      <c r="C443">
        <v>38.189999</v>
      </c>
      <c r="D443">
        <v>37.029998999999997</v>
      </c>
      <c r="E443">
        <v>37.330002</v>
      </c>
      <c r="F443">
        <v>796400</v>
      </c>
      <c r="G443">
        <v>37.330002</v>
      </c>
      <c r="H443">
        <f t="shared" si="12"/>
        <v>-1.3738336260942445E-2</v>
      </c>
      <c r="I443">
        <f t="shared" si="13"/>
        <v>-1.3738336260942445E-2</v>
      </c>
    </row>
    <row r="444" spans="1:9" x14ac:dyDescent="0.35">
      <c r="A444" s="1">
        <v>40998</v>
      </c>
      <c r="B444">
        <v>37.520000000000003</v>
      </c>
      <c r="C444">
        <v>37.939999</v>
      </c>
      <c r="D444">
        <v>36.68</v>
      </c>
      <c r="E444">
        <v>37.240001999999997</v>
      </c>
      <c r="F444">
        <v>886400</v>
      </c>
      <c r="G444">
        <v>37.240001999999997</v>
      </c>
      <c r="H444">
        <f t="shared" si="12"/>
        <v>-2.4109294181126326E-3</v>
      </c>
      <c r="I444">
        <f t="shared" si="13"/>
        <v>-2.4109294181126326E-3</v>
      </c>
    </row>
    <row r="445" spans="1:9" x14ac:dyDescent="0.35">
      <c r="A445" s="1">
        <v>41001</v>
      </c>
      <c r="B445">
        <v>37.330002</v>
      </c>
      <c r="C445">
        <v>37.970001000000003</v>
      </c>
      <c r="D445">
        <v>36.529998999999997</v>
      </c>
      <c r="E445">
        <v>36.580002</v>
      </c>
      <c r="F445">
        <v>1028600</v>
      </c>
      <c r="G445">
        <v>36.580002</v>
      </c>
      <c r="H445">
        <f t="shared" si="12"/>
        <v>-1.7722877673314749E-2</v>
      </c>
      <c r="I445">
        <f t="shared" si="13"/>
        <v>-1.7722877673314749E-2</v>
      </c>
    </row>
    <row r="446" spans="1:9" x14ac:dyDescent="0.35">
      <c r="A446" s="1">
        <v>41002</v>
      </c>
      <c r="B446">
        <v>36.700001</v>
      </c>
      <c r="C446">
        <v>38.470001000000003</v>
      </c>
      <c r="D446">
        <v>36.669998</v>
      </c>
      <c r="E446">
        <v>38.009998000000003</v>
      </c>
      <c r="F446">
        <v>1098100</v>
      </c>
      <c r="G446">
        <v>38.009998000000003</v>
      </c>
      <c r="H446">
        <f t="shared" si="12"/>
        <v>3.9092288731968981E-2</v>
      </c>
      <c r="I446">
        <f t="shared" si="13"/>
        <v>3.9092288731968981E-2</v>
      </c>
    </row>
    <row r="447" spans="1:9" x14ac:dyDescent="0.35">
      <c r="A447" s="1">
        <v>41003</v>
      </c>
      <c r="B447">
        <v>35.270000000000003</v>
      </c>
      <c r="C447">
        <v>35.490001999999997</v>
      </c>
      <c r="D447">
        <v>34.689999</v>
      </c>
      <c r="E447">
        <v>35</v>
      </c>
      <c r="F447">
        <v>4481800</v>
      </c>
      <c r="G447">
        <v>35</v>
      </c>
      <c r="H447">
        <f t="shared" si="12"/>
        <v>-7.9189638473540644E-2</v>
      </c>
      <c r="I447">
        <f t="shared" si="13"/>
        <v>-7.9189638473540644E-2</v>
      </c>
    </row>
    <row r="448" spans="1:9" x14ac:dyDescent="0.35">
      <c r="A448" s="1">
        <v>41004</v>
      </c>
      <c r="B448">
        <v>35.099997999999999</v>
      </c>
      <c r="C448">
        <v>35.439999</v>
      </c>
      <c r="D448">
        <v>34.409999999999997</v>
      </c>
      <c r="E448">
        <v>34.479999999999997</v>
      </c>
      <c r="F448">
        <v>1509400</v>
      </c>
      <c r="G448">
        <v>34.479999999999997</v>
      </c>
      <c r="H448">
        <f t="shared" si="12"/>
        <v>-1.4857142857142947E-2</v>
      </c>
      <c r="I448">
        <f t="shared" si="13"/>
        <v>-1.4857142857142947E-2</v>
      </c>
    </row>
    <row r="449" spans="1:9" x14ac:dyDescent="0.35">
      <c r="A449" s="1">
        <v>41008</v>
      </c>
      <c r="B449">
        <v>34.099997999999999</v>
      </c>
      <c r="C449">
        <v>34.290000999999997</v>
      </c>
      <c r="D449">
        <v>33.099997999999999</v>
      </c>
      <c r="E449">
        <v>33.150002000000001</v>
      </c>
      <c r="F449">
        <v>1655700</v>
      </c>
      <c r="G449">
        <v>33.150002000000001</v>
      </c>
      <c r="H449">
        <f t="shared" si="12"/>
        <v>-3.857302784222727E-2</v>
      </c>
      <c r="I449">
        <f t="shared" si="13"/>
        <v>-3.857302784222727E-2</v>
      </c>
    </row>
    <row r="450" spans="1:9" x14ac:dyDescent="0.35">
      <c r="A450" s="1">
        <v>41009</v>
      </c>
      <c r="B450">
        <v>33.150002000000001</v>
      </c>
      <c r="C450">
        <v>33.849997999999999</v>
      </c>
      <c r="D450">
        <v>32.099997999999999</v>
      </c>
      <c r="E450">
        <v>32.459999000000003</v>
      </c>
      <c r="F450">
        <v>1847700</v>
      </c>
      <c r="G450">
        <v>32.459999000000003</v>
      </c>
      <c r="H450">
        <f t="shared" si="12"/>
        <v>-2.0814568879965595E-2</v>
      </c>
      <c r="I450">
        <f t="shared" si="13"/>
        <v>-2.0814568879965595E-2</v>
      </c>
    </row>
    <row r="451" spans="1:9" x14ac:dyDescent="0.35">
      <c r="A451" s="1">
        <v>41010</v>
      </c>
      <c r="B451">
        <v>33.240001999999997</v>
      </c>
      <c r="C451">
        <v>33.290000999999997</v>
      </c>
      <c r="D451">
        <v>32.009998000000003</v>
      </c>
      <c r="E451">
        <v>33.090000000000003</v>
      </c>
      <c r="F451">
        <v>1105500</v>
      </c>
      <c r="G451">
        <v>33.090000000000003</v>
      </c>
      <c r="H451">
        <f t="shared" si="12"/>
        <v>1.9408534177712079E-2</v>
      </c>
      <c r="I451">
        <f t="shared" si="13"/>
        <v>1.9408534177712079E-2</v>
      </c>
    </row>
    <row r="452" spans="1:9" x14ac:dyDescent="0.35">
      <c r="A452" s="1">
        <v>41011</v>
      </c>
      <c r="B452">
        <v>33.770000000000003</v>
      </c>
      <c r="C452">
        <v>34.479999999999997</v>
      </c>
      <c r="D452">
        <v>32.919998</v>
      </c>
      <c r="E452">
        <v>33.439999</v>
      </c>
      <c r="F452">
        <v>1033900</v>
      </c>
      <c r="G452">
        <v>33.439999</v>
      </c>
      <c r="H452">
        <f t="shared" ref="H452:H515" si="14">(E452-E451)/E451</f>
        <v>1.0577183439105374E-2</v>
      </c>
      <c r="I452">
        <f t="shared" ref="I452:I515" si="15">(G452-G451)/G451</f>
        <v>1.0577183439105374E-2</v>
      </c>
    </row>
    <row r="453" spans="1:9" x14ac:dyDescent="0.35">
      <c r="A453" s="1">
        <v>41012</v>
      </c>
      <c r="B453">
        <v>33.939999</v>
      </c>
      <c r="C453">
        <v>34.040000999999997</v>
      </c>
      <c r="D453">
        <v>32.849997999999999</v>
      </c>
      <c r="E453">
        <v>33.590000000000003</v>
      </c>
      <c r="F453">
        <v>649600</v>
      </c>
      <c r="G453">
        <v>33.590000000000003</v>
      </c>
      <c r="H453">
        <f t="shared" si="14"/>
        <v>4.4856759714616964E-3</v>
      </c>
      <c r="I453">
        <f t="shared" si="15"/>
        <v>4.4856759714616964E-3</v>
      </c>
    </row>
    <row r="454" spans="1:9" x14ac:dyDescent="0.35">
      <c r="A454" s="1">
        <v>41015</v>
      </c>
      <c r="B454">
        <v>33.409999999999997</v>
      </c>
      <c r="C454">
        <v>33.700001</v>
      </c>
      <c r="D454">
        <v>32.090000000000003</v>
      </c>
      <c r="E454">
        <v>32.25</v>
      </c>
      <c r="F454">
        <v>1099600</v>
      </c>
      <c r="G454">
        <v>32.25</v>
      </c>
      <c r="H454">
        <f t="shared" si="14"/>
        <v>-3.9892825245608908E-2</v>
      </c>
      <c r="I454">
        <f t="shared" si="15"/>
        <v>-3.9892825245608908E-2</v>
      </c>
    </row>
    <row r="455" spans="1:9" x14ac:dyDescent="0.35">
      <c r="A455" s="1">
        <v>41016</v>
      </c>
      <c r="B455">
        <v>32.43</v>
      </c>
      <c r="C455">
        <v>33.07</v>
      </c>
      <c r="D455">
        <v>32.040000999999997</v>
      </c>
      <c r="E455">
        <v>32.240001999999997</v>
      </c>
      <c r="F455">
        <v>1115500</v>
      </c>
      <c r="G455">
        <v>32.240001999999997</v>
      </c>
      <c r="H455">
        <f t="shared" si="14"/>
        <v>-3.1001550387606389E-4</v>
      </c>
      <c r="I455">
        <f t="shared" si="15"/>
        <v>-3.1001550387606389E-4</v>
      </c>
    </row>
    <row r="456" spans="1:9" x14ac:dyDescent="0.35">
      <c r="A456" s="1">
        <v>41017</v>
      </c>
      <c r="B456">
        <v>32.090000000000003</v>
      </c>
      <c r="C456">
        <v>32.75</v>
      </c>
      <c r="D456">
        <v>31.530000999999999</v>
      </c>
      <c r="E456">
        <v>32.659999999999997</v>
      </c>
      <c r="F456">
        <v>823100</v>
      </c>
      <c r="G456">
        <v>32.659999999999997</v>
      </c>
      <c r="H456">
        <f t="shared" si="14"/>
        <v>1.3027232442479367E-2</v>
      </c>
      <c r="I456">
        <f t="shared" si="15"/>
        <v>1.3027232442479367E-2</v>
      </c>
    </row>
    <row r="457" spans="1:9" x14ac:dyDescent="0.35">
      <c r="A457" s="1">
        <v>41018</v>
      </c>
      <c r="B457">
        <v>32.75</v>
      </c>
      <c r="C457">
        <v>33.43</v>
      </c>
      <c r="D457">
        <v>32.5</v>
      </c>
      <c r="E457">
        <v>33.159999999999997</v>
      </c>
      <c r="F457">
        <v>774900</v>
      </c>
      <c r="G457">
        <v>33.159999999999997</v>
      </c>
      <c r="H457">
        <f t="shared" si="14"/>
        <v>1.5309246785058177E-2</v>
      </c>
      <c r="I457">
        <f t="shared" si="15"/>
        <v>1.5309246785058177E-2</v>
      </c>
    </row>
    <row r="458" spans="1:9" x14ac:dyDescent="0.35">
      <c r="A458" s="1">
        <v>41019</v>
      </c>
      <c r="B458">
        <v>33.139999000000003</v>
      </c>
      <c r="C458">
        <v>33.729999999999997</v>
      </c>
      <c r="D458">
        <v>32.939999</v>
      </c>
      <c r="E458">
        <v>33.159999999999997</v>
      </c>
      <c r="F458">
        <v>821800</v>
      </c>
      <c r="G458">
        <v>33.159999999999997</v>
      </c>
      <c r="H458">
        <f t="shared" si="14"/>
        <v>0</v>
      </c>
      <c r="I458">
        <f t="shared" si="15"/>
        <v>0</v>
      </c>
    </row>
    <row r="459" spans="1:9" x14ac:dyDescent="0.35">
      <c r="A459" s="1">
        <v>41022</v>
      </c>
      <c r="B459">
        <v>32.860000999999997</v>
      </c>
      <c r="C459">
        <v>32.970001000000003</v>
      </c>
      <c r="D459">
        <v>31.709999</v>
      </c>
      <c r="E459">
        <v>31.940000999999999</v>
      </c>
      <c r="F459">
        <v>890800</v>
      </c>
      <c r="G459">
        <v>31.940000999999999</v>
      </c>
      <c r="H459">
        <f t="shared" si="14"/>
        <v>-3.6791284680337696E-2</v>
      </c>
      <c r="I459">
        <f t="shared" si="15"/>
        <v>-3.6791284680337696E-2</v>
      </c>
    </row>
    <row r="460" spans="1:9" x14ac:dyDescent="0.35">
      <c r="A460" s="1">
        <v>41023</v>
      </c>
      <c r="B460">
        <v>31.82</v>
      </c>
      <c r="C460">
        <v>32.200001</v>
      </c>
      <c r="D460">
        <v>31</v>
      </c>
      <c r="E460">
        <v>31.82</v>
      </c>
      <c r="F460">
        <v>674500</v>
      </c>
      <c r="G460">
        <v>31.82</v>
      </c>
      <c r="H460">
        <f t="shared" si="14"/>
        <v>-3.7570756494340273E-3</v>
      </c>
      <c r="I460">
        <f t="shared" si="15"/>
        <v>-3.7570756494340273E-3</v>
      </c>
    </row>
    <row r="461" spans="1:9" x14ac:dyDescent="0.35">
      <c r="A461" s="1">
        <v>41024</v>
      </c>
      <c r="B461">
        <v>32.07</v>
      </c>
      <c r="C461">
        <v>32.990001999999997</v>
      </c>
      <c r="D461">
        <v>32.07</v>
      </c>
      <c r="E461">
        <v>32.909999999999997</v>
      </c>
      <c r="F461">
        <v>712200</v>
      </c>
      <c r="G461">
        <v>32.909999999999997</v>
      </c>
      <c r="H461">
        <f t="shared" si="14"/>
        <v>3.4255185417976002E-2</v>
      </c>
      <c r="I461">
        <f t="shared" si="15"/>
        <v>3.4255185417976002E-2</v>
      </c>
    </row>
    <row r="462" spans="1:9" x14ac:dyDescent="0.35">
      <c r="A462" s="1">
        <v>41025</v>
      </c>
      <c r="B462">
        <v>32.959999000000003</v>
      </c>
      <c r="C462">
        <v>33.520000000000003</v>
      </c>
      <c r="D462">
        <v>32.909999999999997</v>
      </c>
      <c r="E462">
        <v>33.490001999999997</v>
      </c>
      <c r="F462">
        <v>425300</v>
      </c>
      <c r="G462">
        <v>33.490001999999997</v>
      </c>
      <c r="H462">
        <f t="shared" si="14"/>
        <v>1.7623883318140396E-2</v>
      </c>
      <c r="I462">
        <f t="shared" si="15"/>
        <v>1.7623883318140396E-2</v>
      </c>
    </row>
    <row r="463" spans="1:9" x14ac:dyDescent="0.35">
      <c r="A463" s="1">
        <v>41026</v>
      </c>
      <c r="B463">
        <v>33.599997999999999</v>
      </c>
      <c r="C463">
        <v>33.630001</v>
      </c>
      <c r="D463">
        <v>32.909999999999997</v>
      </c>
      <c r="E463">
        <v>33.340000000000003</v>
      </c>
      <c r="F463">
        <v>591000</v>
      </c>
      <c r="G463">
        <v>33.340000000000003</v>
      </c>
      <c r="H463">
        <f t="shared" si="14"/>
        <v>-4.4790083918177593E-3</v>
      </c>
      <c r="I463">
        <f t="shared" si="15"/>
        <v>-4.4790083918177593E-3</v>
      </c>
    </row>
    <row r="464" spans="1:9" x14ac:dyDescent="0.35">
      <c r="A464" s="1">
        <v>41029</v>
      </c>
      <c r="B464">
        <v>33.270000000000003</v>
      </c>
      <c r="C464">
        <v>33.360000999999997</v>
      </c>
      <c r="D464">
        <v>32.580002</v>
      </c>
      <c r="E464">
        <v>33.130001</v>
      </c>
      <c r="F464">
        <v>413900</v>
      </c>
      <c r="G464">
        <v>33.130001</v>
      </c>
      <c r="H464">
        <f t="shared" si="14"/>
        <v>-6.2987102579485114E-3</v>
      </c>
      <c r="I464">
        <f t="shared" si="15"/>
        <v>-6.2987102579485114E-3</v>
      </c>
    </row>
    <row r="465" spans="1:9" x14ac:dyDescent="0.35">
      <c r="A465" s="1">
        <v>41030</v>
      </c>
      <c r="B465">
        <v>33.130001</v>
      </c>
      <c r="C465">
        <v>34.209999000000003</v>
      </c>
      <c r="D465">
        <v>33.130001</v>
      </c>
      <c r="E465">
        <v>33.779998999999997</v>
      </c>
      <c r="F465">
        <v>659000</v>
      </c>
      <c r="G465">
        <v>33.779998999999997</v>
      </c>
      <c r="H465">
        <f t="shared" si="14"/>
        <v>1.9619619087847189E-2</v>
      </c>
      <c r="I465">
        <f t="shared" si="15"/>
        <v>1.9619619087847189E-2</v>
      </c>
    </row>
    <row r="466" spans="1:9" x14ac:dyDescent="0.35">
      <c r="A466" s="1">
        <v>41031</v>
      </c>
      <c r="B466">
        <v>33.5</v>
      </c>
      <c r="C466">
        <v>34.389999000000003</v>
      </c>
      <c r="D466">
        <v>33.389999000000003</v>
      </c>
      <c r="E466">
        <v>33.939999</v>
      </c>
      <c r="F466">
        <v>497300</v>
      </c>
      <c r="G466">
        <v>33.939999</v>
      </c>
      <c r="H466">
        <f t="shared" si="14"/>
        <v>4.736530631632159E-3</v>
      </c>
      <c r="I466">
        <f t="shared" si="15"/>
        <v>4.736530631632159E-3</v>
      </c>
    </row>
    <row r="467" spans="1:9" x14ac:dyDescent="0.35">
      <c r="A467" s="1">
        <v>41032</v>
      </c>
      <c r="B467">
        <v>33.909999999999997</v>
      </c>
      <c r="C467">
        <v>34</v>
      </c>
      <c r="D467">
        <v>32.130001</v>
      </c>
      <c r="E467">
        <v>32.459999000000003</v>
      </c>
      <c r="F467">
        <v>841300</v>
      </c>
      <c r="G467">
        <v>32.459999000000003</v>
      </c>
      <c r="H467">
        <f t="shared" si="14"/>
        <v>-4.3606365456875733E-2</v>
      </c>
      <c r="I467">
        <f t="shared" si="15"/>
        <v>-4.3606365456875733E-2</v>
      </c>
    </row>
    <row r="468" spans="1:9" x14ac:dyDescent="0.35">
      <c r="A468" s="1">
        <v>41033</v>
      </c>
      <c r="B468">
        <v>32.32</v>
      </c>
      <c r="C468">
        <v>32.459999000000003</v>
      </c>
      <c r="D468">
        <v>31.4</v>
      </c>
      <c r="E468">
        <v>31.83</v>
      </c>
      <c r="F468">
        <v>1247500</v>
      </c>
      <c r="G468">
        <v>31.83</v>
      </c>
      <c r="H468">
        <f t="shared" si="14"/>
        <v>-1.940847256341582E-2</v>
      </c>
      <c r="I468">
        <f t="shared" si="15"/>
        <v>-1.940847256341582E-2</v>
      </c>
    </row>
    <row r="469" spans="1:9" x14ac:dyDescent="0.35">
      <c r="A469" s="1">
        <v>41036</v>
      </c>
      <c r="B469">
        <v>31.959999</v>
      </c>
      <c r="C469">
        <v>32.580002</v>
      </c>
      <c r="D469">
        <v>31.610001</v>
      </c>
      <c r="E469">
        <v>32.470001000000003</v>
      </c>
      <c r="F469">
        <v>1158000</v>
      </c>
      <c r="G469">
        <v>32.470001000000003</v>
      </c>
      <c r="H469">
        <f t="shared" si="14"/>
        <v>2.0106848884700133E-2</v>
      </c>
      <c r="I469">
        <f t="shared" si="15"/>
        <v>2.0106848884700133E-2</v>
      </c>
    </row>
    <row r="470" spans="1:9" x14ac:dyDescent="0.35">
      <c r="A470" s="1">
        <v>41037</v>
      </c>
      <c r="B470">
        <v>32.5</v>
      </c>
      <c r="C470">
        <v>32.729999999999997</v>
      </c>
      <c r="D470">
        <v>29.370000999999998</v>
      </c>
      <c r="E470">
        <v>30.190000999999999</v>
      </c>
      <c r="F470">
        <v>3097200</v>
      </c>
      <c r="G470">
        <v>30.190000999999999</v>
      </c>
      <c r="H470">
        <f t="shared" si="14"/>
        <v>-7.0218661219012726E-2</v>
      </c>
      <c r="I470">
        <f t="shared" si="15"/>
        <v>-7.0218661219012726E-2</v>
      </c>
    </row>
    <row r="471" spans="1:9" x14ac:dyDescent="0.35">
      <c r="A471" s="1">
        <v>41038</v>
      </c>
      <c r="B471">
        <v>30.299999</v>
      </c>
      <c r="C471">
        <v>30.77</v>
      </c>
      <c r="D471">
        <v>29.76</v>
      </c>
      <c r="E471">
        <v>30.059999000000001</v>
      </c>
      <c r="F471">
        <v>1947900</v>
      </c>
      <c r="G471">
        <v>30.059999000000001</v>
      </c>
      <c r="H471">
        <f t="shared" si="14"/>
        <v>-4.3061277142719375E-3</v>
      </c>
      <c r="I471">
        <f t="shared" si="15"/>
        <v>-4.3061277142719375E-3</v>
      </c>
    </row>
    <row r="472" spans="1:9" x14ac:dyDescent="0.35">
      <c r="A472" s="1">
        <v>41039</v>
      </c>
      <c r="B472">
        <v>32.970001000000003</v>
      </c>
      <c r="C472">
        <v>34.68</v>
      </c>
      <c r="D472">
        <v>32.400002000000001</v>
      </c>
      <c r="E472">
        <v>32.959999000000003</v>
      </c>
      <c r="F472">
        <v>5556300</v>
      </c>
      <c r="G472">
        <v>32.959999000000003</v>
      </c>
      <c r="H472">
        <f t="shared" si="14"/>
        <v>9.6473722437582315E-2</v>
      </c>
      <c r="I472">
        <f t="shared" si="15"/>
        <v>9.6473722437582315E-2</v>
      </c>
    </row>
    <row r="473" spans="1:9" x14ac:dyDescent="0.35">
      <c r="A473" s="1">
        <v>41040</v>
      </c>
      <c r="B473">
        <v>32.490001999999997</v>
      </c>
      <c r="C473">
        <v>33.439999</v>
      </c>
      <c r="D473">
        <v>32.159999999999997</v>
      </c>
      <c r="E473">
        <v>32.25</v>
      </c>
      <c r="F473">
        <v>1221300</v>
      </c>
      <c r="G473">
        <v>32.25</v>
      </c>
      <c r="H473">
        <f t="shared" si="14"/>
        <v>-2.1541232449673414E-2</v>
      </c>
      <c r="I473">
        <f t="shared" si="15"/>
        <v>-2.1541232449673414E-2</v>
      </c>
    </row>
    <row r="474" spans="1:9" x14ac:dyDescent="0.35">
      <c r="A474" s="1">
        <v>41043</v>
      </c>
      <c r="B474">
        <v>31.92</v>
      </c>
      <c r="C474">
        <v>32.130001</v>
      </c>
      <c r="D474">
        <v>30.049999</v>
      </c>
      <c r="E474">
        <v>30.059999000000001</v>
      </c>
      <c r="F474">
        <v>1380900</v>
      </c>
      <c r="G474">
        <v>30.059999000000001</v>
      </c>
      <c r="H474">
        <f t="shared" si="14"/>
        <v>-6.7907007751937948E-2</v>
      </c>
      <c r="I474">
        <f t="shared" si="15"/>
        <v>-6.7907007751937948E-2</v>
      </c>
    </row>
    <row r="475" spans="1:9" x14ac:dyDescent="0.35">
      <c r="A475" s="1">
        <v>41044</v>
      </c>
      <c r="B475">
        <v>30.26</v>
      </c>
      <c r="C475">
        <v>30.959999</v>
      </c>
      <c r="D475">
        <v>29.219999000000001</v>
      </c>
      <c r="E475">
        <v>29.43</v>
      </c>
      <c r="F475">
        <v>1585700</v>
      </c>
      <c r="G475">
        <v>29.43</v>
      </c>
      <c r="H475">
        <f t="shared" si="14"/>
        <v>-2.095805126274294E-2</v>
      </c>
      <c r="I475">
        <f t="shared" si="15"/>
        <v>-2.095805126274294E-2</v>
      </c>
    </row>
    <row r="476" spans="1:9" x14ac:dyDescent="0.35">
      <c r="A476" s="1">
        <v>41045</v>
      </c>
      <c r="B476">
        <v>29.58</v>
      </c>
      <c r="C476">
        <v>30.18</v>
      </c>
      <c r="D476">
        <v>28.879999000000002</v>
      </c>
      <c r="E476">
        <v>29.18</v>
      </c>
      <c r="F476">
        <v>1257100</v>
      </c>
      <c r="G476">
        <v>29.18</v>
      </c>
      <c r="H476">
        <f t="shared" si="14"/>
        <v>-8.4947332653754672E-3</v>
      </c>
      <c r="I476">
        <f t="shared" si="15"/>
        <v>-8.4947332653754672E-3</v>
      </c>
    </row>
    <row r="477" spans="1:9" x14ac:dyDescent="0.35">
      <c r="A477" s="1">
        <v>41046</v>
      </c>
      <c r="B477">
        <v>29.299999</v>
      </c>
      <c r="C477">
        <v>29.790001</v>
      </c>
      <c r="D477">
        <v>28.24</v>
      </c>
      <c r="E477">
        <v>28.57</v>
      </c>
      <c r="F477">
        <v>1149000</v>
      </c>
      <c r="G477">
        <v>28.57</v>
      </c>
      <c r="H477">
        <f t="shared" si="14"/>
        <v>-2.0904729266620955E-2</v>
      </c>
      <c r="I477">
        <f t="shared" si="15"/>
        <v>-2.0904729266620955E-2</v>
      </c>
    </row>
    <row r="478" spans="1:9" x14ac:dyDescent="0.35">
      <c r="A478" s="1">
        <v>41047</v>
      </c>
      <c r="B478">
        <v>28.370000999999998</v>
      </c>
      <c r="C478">
        <v>28.459999</v>
      </c>
      <c r="D478">
        <v>26.83</v>
      </c>
      <c r="E478">
        <v>27.559999000000001</v>
      </c>
      <c r="F478">
        <v>1616500</v>
      </c>
      <c r="G478">
        <v>27.559999000000001</v>
      </c>
      <c r="H478">
        <f t="shared" si="14"/>
        <v>-3.5351802590129475E-2</v>
      </c>
      <c r="I478">
        <f t="shared" si="15"/>
        <v>-3.5351802590129475E-2</v>
      </c>
    </row>
    <row r="479" spans="1:9" x14ac:dyDescent="0.35">
      <c r="A479" s="1">
        <v>41050</v>
      </c>
      <c r="B479">
        <v>27.58</v>
      </c>
      <c r="C479">
        <v>29.26</v>
      </c>
      <c r="D479">
        <v>27.120000999999998</v>
      </c>
      <c r="E479">
        <v>28.77</v>
      </c>
      <c r="F479">
        <v>1475200</v>
      </c>
      <c r="G479">
        <v>28.77</v>
      </c>
      <c r="H479">
        <f t="shared" si="14"/>
        <v>4.3904246876061148E-2</v>
      </c>
      <c r="I479">
        <f t="shared" si="15"/>
        <v>4.3904246876061148E-2</v>
      </c>
    </row>
    <row r="480" spans="1:9" x14ac:dyDescent="0.35">
      <c r="A480" s="1">
        <v>41051</v>
      </c>
      <c r="B480">
        <v>30.1</v>
      </c>
      <c r="C480">
        <v>31.34</v>
      </c>
      <c r="D480">
        <v>30</v>
      </c>
      <c r="E480">
        <v>30.799999</v>
      </c>
      <c r="F480">
        <v>2366200</v>
      </c>
      <c r="G480">
        <v>30.799999</v>
      </c>
      <c r="H480">
        <f t="shared" si="14"/>
        <v>7.0559575947167191E-2</v>
      </c>
      <c r="I480">
        <f t="shared" si="15"/>
        <v>7.0559575947167191E-2</v>
      </c>
    </row>
    <row r="481" spans="1:9" x14ac:dyDescent="0.35">
      <c r="A481" s="1">
        <v>41052</v>
      </c>
      <c r="B481">
        <v>30.559999000000001</v>
      </c>
      <c r="C481">
        <v>31.049999</v>
      </c>
      <c r="D481">
        <v>29.5</v>
      </c>
      <c r="E481">
        <v>31.02</v>
      </c>
      <c r="F481">
        <v>1220400</v>
      </c>
      <c r="G481">
        <v>31.02</v>
      </c>
      <c r="H481">
        <f t="shared" si="14"/>
        <v>7.1428898423016151E-3</v>
      </c>
      <c r="I481">
        <f t="shared" si="15"/>
        <v>7.1428898423016151E-3</v>
      </c>
    </row>
    <row r="482" spans="1:9" x14ac:dyDescent="0.35">
      <c r="A482" s="1">
        <v>41053</v>
      </c>
      <c r="B482">
        <v>31.25</v>
      </c>
      <c r="C482">
        <v>31.25</v>
      </c>
      <c r="D482">
        <v>29.690000999999999</v>
      </c>
      <c r="E482">
        <v>30.280000999999999</v>
      </c>
      <c r="F482">
        <v>1075600</v>
      </c>
      <c r="G482">
        <v>30.280000999999999</v>
      </c>
      <c r="H482">
        <f t="shared" si="14"/>
        <v>-2.385554480980016E-2</v>
      </c>
      <c r="I482">
        <f t="shared" si="15"/>
        <v>-2.385554480980016E-2</v>
      </c>
    </row>
    <row r="483" spans="1:9" x14ac:dyDescent="0.35">
      <c r="A483" s="1">
        <v>41054</v>
      </c>
      <c r="B483">
        <v>30.16</v>
      </c>
      <c r="C483">
        <v>30.41</v>
      </c>
      <c r="D483">
        <v>29.200001</v>
      </c>
      <c r="E483">
        <v>29.809999000000001</v>
      </c>
      <c r="F483">
        <v>757000</v>
      </c>
      <c r="G483">
        <v>29.809999000000001</v>
      </c>
      <c r="H483">
        <f t="shared" si="14"/>
        <v>-1.5521862102976727E-2</v>
      </c>
      <c r="I483">
        <f t="shared" si="15"/>
        <v>-1.5521862102976727E-2</v>
      </c>
    </row>
    <row r="484" spans="1:9" x14ac:dyDescent="0.35">
      <c r="A484" s="1">
        <v>41058</v>
      </c>
      <c r="B484">
        <v>30.01</v>
      </c>
      <c r="C484">
        <v>31.93</v>
      </c>
      <c r="D484">
        <v>30.01</v>
      </c>
      <c r="E484">
        <v>31.690000999999999</v>
      </c>
      <c r="F484">
        <v>1650000</v>
      </c>
      <c r="G484">
        <v>31.690000999999999</v>
      </c>
      <c r="H484">
        <f t="shared" si="14"/>
        <v>6.3066154413490505E-2</v>
      </c>
      <c r="I484">
        <f t="shared" si="15"/>
        <v>6.3066154413490505E-2</v>
      </c>
    </row>
    <row r="485" spans="1:9" x14ac:dyDescent="0.35">
      <c r="A485" s="1">
        <v>41059</v>
      </c>
      <c r="B485">
        <v>31.08</v>
      </c>
      <c r="C485">
        <v>31.42</v>
      </c>
      <c r="D485">
        <v>30.24</v>
      </c>
      <c r="E485">
        <v>30.41</v>
      </c>
      <c r="F485">
        <v>1307200</v>
      </c>
      <c r="G485">
        <v>30.41</v>
      </c>
      <c r="H485">
        <f t="shared" si="14"/>
        <v>-4.039132090907787E-2</v>
      </c>
      <c r="I485">
        <f t="shared" si="15"/>
        <v>-4.039132090907787E-2</v>
      </c>
    </row>
    <row r="486" spans="1:9" x14ac:dyDescent="0.35">
      <c r="A486" s="1">
        <v>41060</v>
      </c>
      <c r="B486">
        <v>30.07</v>
      </c>
      <c r="C486">
        <v>30.290001</v>
      </c>
      <c r="D486">
        <v>28.75</v>
      </c>
      <c r="E486">
        <v>29.5</v>
      </c>
      <c r="F486">
        <v>1118700</v>
      </c>
      <c r="G486">
        <v>29.5</v>
      </c>
      <c r="H486">
        <f t="shared" si="14"/>
        <v>-2.9924366984544561E-2</v>
      </c>
      <c r="I486">
        <f t="shared" si="15"/>
        <v>-2.9924366984544561E-2</v>
      </c>
    </row>
    <row r="487" spans="1:9" x14ac:dyDescent="0.35">
      <c r="A487" s="1">
        <v>41061</v>
      </c>
      <c r="B487">
        <v>28.530000999999999</v>
      </c>
      <c r="C487">
        <v>29.16</v>
      </c>
      <c r="D487">
        <v>27.76</v>
      </c>
      <c r="E487">
        <v>28.15</v>
      </c>
      <c r="F487">
        <v>885800</v>
      </c>
      <c r="G487">
        <v>28.15</v>
      </c>
      <c r="H487">
        <f t="shared" si="14"/>
        <v>-4.5762711864406828E-2</v>
      </c>
      <c r="I487">
        <f t="shared" si="15"/>
        <v>-4.5762711864406828E-2</v>
      </c>
    </row>
    <row r="488" spans="1:9" x14ac:dyDescent="0.35">
      <c r="A488" s="1">
        <v>41064</v>
      </c>
      <c r="B488">
        <v>28.030000999999999</v>
      </c>
      <c r="C488">
        <v>28.41</v>
      </c>
      <c r="D488">
        <v>27.110001</v>
      </c>
      <c r="E488">
        <v>27.879999000000002</v>
      </c>
      <c r="F488">
        <v>1030900</v>
      </c>
      <c r="G488">
        <v>27.879999000000002</v>
      </c>
      <c r="H488">
        <f t="shared" si="14"/>
        <v>-9.5915097690940348E-3</v>
      </c>
      <c r="I488">
        <f t="shared" si="15"/>
        <v>-9.5915097690940348E-3</v>
      </c>
    </row>
    <row r="489" spans="1:9" x14ac:dyDescent="0.35">
      <c r="A489" s="1">
        <v>41065</v>
      </c>
      <c r="B489">
        <v>27.84</v>
      </c>
      <c r="C489">
        <v>28.389999</v>
      </c>
      <c r="D489">
        <v>27.559999000000001</v>
      </c>
      <c r="E489">
        <v>27.91</v>
      </c>
      <c r="F489">
        <v>630900</v>
      </c>
      <c r="G489">
        <v>27.91</v>
      </c>
      <c r="H489">
        <f t="shared" si="14"/>
        <v>1.0760760787688196E-3</v>
      </c>
      <c r="I489">
        <f t="shared" si="15"/>
        <v>1.0760760787688196E-3</v>
      </c>
    </row>
    <row r="490" spans="1:9" x14ac:dyDescent="0.35">
      <c r="A490" s="1">
        <v>41066</v>
      </c>
      <c r="B490">
        <v>28.200001</v>
      </c>
      <c r="C490">
        <v>29.450001</v>
      </c>
      <c r="D490">
        <v>28.139999</v>
      </c>
      <c r="E490">
        <v>29.219999000000001</v>
      </c>
      <c r="F490">
        <v>909900</v>
      </c>
      <c r="G490">
        <v>29.219999000000001</v>
      </c>
      <c r="H490">
        <f t="shared" si="14"/>
        <v>4.6936546040845621E-2</v>
      </c>
      <c r="I490">
        <f t="shared" si="15"/>
        <v>4.6936546040845621E-2</v>
      </c>
    </row>
    <row r="491" spans="1:9" x14ac:dyDescent="0.35">
      <c r="A491" s="1">
        <v>41067</v>
      </c>
      <c r="B491">
        <v>29.809999000000001</v>
      </c>
      <c r="C491">
        <v>29.870000999999998</v>
      </c>
      <c r="D491">
        <v>28.85</v>
      </c>
      <c r="E491">
        <v>28.93</v>
      </c>
      <c r="F491">
        <v>492100</v>
      </c>
      <c r="G491">
        <v>28.93</v>
      </c>
      <c r="H491">
        <f t="shared" si="14"/>
        <v>-9.9246752198725828E-3</v>
      </c>
      <c r="I491">
        <f t="shared" si="15"/>
        <v>-9.9246752198725828E-3</v>
      </c>
    </row>
    <row r="492" spans="1:9" x14ac:dyDescent="0.35">
      <c r="A492" s="1">
        <v>41068</v>
      </c>
      <c r="B492">
        <v>28.860001</v>
      </c>
      <c r="C492">
        <v>30.190000999999999</v>
      </c>
      <c r="D492">
        <v>28.15</v>
      </c>
      <c r="E492">
        <v>30.08</v>
      </c>
      <c r="F492">
        <v>881100</v>
      </c>
      <c r="G492">
        <v>30.08</v>
      </c>
      <c r="H492">
        <f t="shared" si="14"/>
        <v>3.9751123401313468E-2</v>
      </c>
      <c r="I492">
        <f t="shared" si="15"/>
        <v>3.9751123401313468E-2</v>
      </c>
    </row>
    <row r="493" spans="1:9" x14ac:dyDescent="0.35">
      <c r="A493" s="1">
        <v>41071</v>
      </c>
      <c r="B493">
        <v>30.309999000000001</v>
      </c>
      <c r="C493">
        <v>31</v>
      </c>
      <c r="D493">
        <v>28.959999</v>
      </c>
      <c r="E493">
        <v>29.120000999999998</v>
      </c>
      <c r="F493">
        <v>636000</v>
      </c>
      <c r="G493">
        <v>29.120000999999998</v>
      </c>
      <c r="H493">
        <f t="shared" si="14"/>
        <v>-3.1914860372340419E-2</v>
      </c>
      <c r="I493">
        <f t="shared" si="15"/>
        <v>-3.1914860372340419E-2</v>
      </c>
    </row>
    <row r="494" spans="1:9" x14ac:dyDescent="0.35">
      <c r="A494" s="1">
        <v>41072</v>
      </c>
      <c r="B494">
        <v>29.23</v>
      </c>
      <c r="C494">
        <v>29.84</v>
      </c>
      <c r="D494">
        <v>28.809999000000001</v>
      </c>
      <c r="E494">
        <v>29.66</v>
      </c>
      <c r="F494">
        <v>569000</v>
      </c>
      <c r="G494">
        <v>29.66</v>
      </c>
      <c r="H494">
        <f t="shared" si="14"/>
        <v>1.8543921066486287E-2</v>
      </c>
      <c r="I494">
        <f t="shared" si="15"/>
        <v>1.8543921066486287E-2</v>
      </c>
    </row>
    <row r="495" spans="1:9" x14ac:dyDescent="0.35">
      <c r="A495" s="1">
        <v>41073</v>
      </c>
      <c r="B495">
        <v>29.549999</v>
      </c>
      <c r="C495">
        <v>30.639999</v>
      </c>
      <c r="D495">
        <v>29.469999000000001</v>
      </c>
      <c r="E495">
        <v>29.77</v>
      </c>
      <c r="F495">
        <v>844100</v>
      </c>
      <c r="G495">
        <v>29.77</v>
      </c>
      <c r="H495">
        <f t="shared" si="14"/>
        <v>3.7086985839514305E-3</v>
      </c>
      <c r="I495">
        <f t="shared" si="15"/>
        <v>3.7086985839514305E-3</v>
      </c>
    </row>
    <row r="496" spans="1:9" x14ac:dyDescent="0.35">
      <c r="A496" s="1">
        <v>41074</v>
      </c>
      <c r="B496">
        <v>30.18</v>
      </c>
      <c r="C496">
        <v>30.65</v>
      </c>
      <c r="D496">
        <v>28.620000999999998</v>
      </c>
      <c r="E496">
        <v>29.389999</v>
      </c>
      <c r="F496">
        <v>872200</v>
      </c>
      <c r="G496">
        <v>29.389999</v>
      </c>
      <c r="H496">
        <f t="shared" si="14"/>
        <v>-1.276456163923413E-2</v>
      </c>
      <c r="I496">
        <f t="shared" si="15"/>
        <v>-1.276456163923413E-2</v>
      </c>
    </row>
    <row r="497" spans="1:9" x14ac:dyDescent="0.35">
      <c r="A497" s="1">
        <v>41075</v>
      </c>
      <c r="B497">
        <v>29.389999</v>
      </c>
      <c r="C497">
        <v>29.950001</v>
      </c>
      <c r="D497">
        <v>28.809999000000001</v>
      </c>
      <c r="E497">
        <v>29.91</v>
      </c>
      <c r="F497">
        <v>646800</v>
      </c>
      <c r="G497">
        <v>29.91</v>
      </c>
      <c r="H497">
        <f t="shared" si="14"/>
        <v>1.7693127515928143E-2</v>
      </c>
      <c r="I497">
        <f t="shared" si="15"/>
        <v>1.7693127515928143E-2</v>
      </c>
    </row>
    <row r="498" spans="1:9" x14ac:dyDescent="0.35">
      <c r="A498" s="1">
        <v>41078</v>
      </c>
      <c r="B498">
        <v>29.940000999999999</v>
      </c>
      <c r="C498">
        <v>32.330002</v>
      </c>
      <c r="D498">
        <v>29.5</v>
      </c>
      <c r="E498">
        <v>31.84</v>
      </c>
      <c r="F498">
        <v>1256800</v>
      </c>
      <c r="G498">
        <v>31.84</v>
      </c>
      <c r="H498">
        <f t="shared" si="14"/>
        <v>6.4526914075560007E-2</v>
      </c>
      <c r="I498">
        <f t="shared" si="15"/>
        <v>6.4526914075560007E-2</v>
      </c>
    </row>
    <row r="499" spans="1:9" x14ac:dyDescent="0.35">
      <c r="A499" s="1">
        <v>41079</v>
      </c>
      <c r="B499">
        <v>32.020000000000003</v>
      </c>
      <c r="C499">
        <v>32.659999999999997</v>
      </c>
      <c r="D499">
        <v>31.5</v>
      </c>
      <c r="E499">
        <v>32.090000000000003</v>
      </c>
      <c r="F499">
        <v>911100</v>
      </c>
      <c r="G499">
        <v>32.090000000000003</v>
      </c>
      <c r="H499">
        <f t="shared" si="14"/>
        <v>7.8517587939699613E-3</v>
      </c>
      <c r="I499">
        <f t="shared" si="15"/>
        <v>7.8517587939699613E-3</v>
      </c>
    </row>
    <row r="500" spans="1:9" x14ac:dyDescent="0.35">
      <c r="A500" s="1">
        <v>41080</v>
      </c>
      <c r="B500">
        <v>33.5</v>
      </c>
      <c r="C500">
        <v>34.5</v>
      </c>
      <c r="D500">
        <v>33.209999000000003</v>
      </c>
      <c r="E500">
        <v>33.779998999999997</v>
      </c>
      <c r="F500">
        <v>3422400</v>
      </c>
      <c r="G500">
        <v>33.779998999999997</v>
      </c>
      <c r="H500">
        <f t="shared" si="14"/>
        <v>5.2664350264879804E-2</v>
      </c>
      <c r="I500">
        <f t="shared" si="15"/>
        <v>5.2664350264879804E-2</v>
      </c>
    </row>
    <row r="501" spans="1:9" x14ac:dyDescent="0.35">
      <c r="A501" s="1">
        <v>41081</v>
      </c>
      <c r="B501">
        <v>34.259998000000003</v>
      </c>
      <c r="C501">
        <v>34.279998999999997</v>
      </c>
      <c r="D501">
        <v>31.84</v>
      </c>
      <c r="E501">
        <v>32.189999</v>
      </c>
      <c r="F501">
        <v>1891900</v>
      </c>
      <c r="G501">
        <v>32.189999</v>
      </c>
      <c r="H501">
        <f t="shared" si="14"/>
        <v>-4.7069273151843387E-2</v>
      </c>
      <c r="I501">
        <f t="shared" si="15"/>
        <v>-4.7069273151843387E-2</v>
      </c>
    </row>
    <row r="502" spans="1:9" x14ac:dyDescent="0.35">
      <c r="A502" s="1">
        <v>41082</v>
      </c>
      <c r="B502">
        <v>32.599997999999999</v>
      </c>
      <c r="C502">
        <v>33.979999999999997</v>
      </c>
      <c r="D502">
        <v>32.459999000000003</v>
      </c>
      <c r="E502">
        <v>33.790000999999997</v>
      </c>
      <c r="F502">
        <v>3046600</v>
      </c>
      <c r="G502">
        <v>33.790000999999997</v>
      </c>
      <c r="H502">
        <f t="shared" si="14"/>
        <v>4.9704940966291931E-2</v>
      </c>
      <c r="I502">
        <f t="shared" si="15"/>
        <v>4.9704940966291931E-2</v>
      </c>
    </row>
    <row r="503" spans="1:9" x14ac:dyDescent="0.35">
      <c r="A503" s="1">
        <v>41085</v>
      </c>
      <c r="B503">
        <v>33.939999</v>
      </c>
      <c r="C503">
        <v>34.119999</v>
      </c>
      <c r="D503">
        <v>32.75</v>
      </c>
      <c r="E503">
        <v>33.110000999999997</v>
      </c>
      <c r="F503">
        <v>1498500</v>
      </c>
      <c r="G503">
        <v>33.110000999999997</v>
      </c>
      <c r="H503">
        <f t="shared" si="14"/>
        <v>-2.0124296533758603E-2</v>
      </c>
      <c r="I503">
        <f t="shared" si="15"/>
        <v>-2.0124296533758603E-2</v>
      </c>
    </row>
    <row r="504" spans="1:9" x14ac:dyDescent="0.35">
      <c r="A504" s="1">
        <v>41086</v>
      </c>
      <c r="B504">
        <v>32.049999</v>
      </c>
      <c r="C504">
        <v>32.349997999999999</v>
      </c>
      <c r="D504">
        <v>31.389999</v>
      </c>
      <c r="E504">
        <v>31.610001</v>
      </c>
      <c r="F504">
        <v>2613900</v>
      </c>
      <c r="G504">
        <v>31.610001</v>
      </c>
      <c r="H504">
        <f t="shared" si="14"/>
        <v>-4.5303532307353192E-2</v>
      </c>
      <c r="I504">
        <f t="shared" si="15"/>
        <v>-4.5303532307353192E-2</v>
      </c>
    </row>
    <row r="505" spans="1:9" x14ac:dyDescent="0.35">
      <c r="A505" s="1">
        <v>41087</v>
      </c>
      <c r="B505">
        <v>31.9</v>
      </c>
      <c r="C505">
        <v>32.450001</v>
      </c>
      <c r="D505">
        <v>31.57</v>
      </c>
      <c r="E505">
        <v>31.959999</v>
      </c>
      <c r="F505">
        <v>1047200</v>
      </c>
      <c r="G505">
        <v>31.959999</v>
      </c>
      <c r="H505">
        <f t="shared" si="14"/>
        <v>1.1072381807264079E-2</v>
      </c>
      <c r="I505">
        <f t="shared" si="15"/>
        <v>1.1072381807264079E-2</v>
      </c>
    </row>
    <row r="506" spans="1:9" x14ac:dyDescent="0.35">
      <c r="A506" s="1">
        <v>41088</v>
      </c>
      <c r="B506">
        <v>31.9</v>
      </c>
      <c r="C506">
        <v>32.110000999999997</v>
      </c>
      <c r="D506">
        <v>30.620000999999998</v>
      </c>
      <c r="E506">
        <v>31.41</v>
      </c>
      <c r="F506">
        <v>914100</v>
      </c>
      <c r="G506">
        <v>31.41</v>
      </c>
      <c r="H506">
        <f t="shared" si="14"/>
        <v>-1.7208980513422411E-2</v>
      </c>
      <c r="I506">
        <f t="shared" si="15"/>
        <v>-1.7208980513422411E-2</v>
      </c>
    </row>
    <row r="507" spans="1:9" x14ac:dyDescent="0.35">
      <c r="A507" s="1">
        <v>41089</v>
      </c>
      <c r="B507">
        <v>32.799999</v>
      </c>
      <c r="C507">
        <v>32.799999</v>
      </c>
      <c r="D507">
        <v>31</v>
      </c>
      <c r="E507">
        <v>31.290001</v>
      </c>
      <c r="F507">
        <v>1125800</v>
      </c>
      <c r="G507">
        <v>31.290001</v>
      </c>
      <c r="H507">
        <f t="shared" si="14"/>
        <v>-3.8204075135307215E-3</v>
      </c>
      <c r="I507">
        <f t="shared" si="15"/>
        <v>-3.8204075135307215E-3</v>
      </c>
    </row>
    <row r="508" spans="1:9" x14ac:dyDescent="0.35">
      <c r="A508" s="1">
        <v>41092</v>
      </c>
      <c r="B508">
        <v>31.35</v>
      </c>
      <c r="C508">
        <v>31.799999</v>
      </c>
      <c r="D508">
        <v>30.190000999999999</v>
      </c>
      <c r="E508">
        <v>30.4</v>
      </c>
      <c r="F508">
        <v>1315600</v>
      </c>
      <c r="G508">
        <v>30.4</v>
      </c>
      <c r="H508">
        <f t="shared" si="14"/>
        <v>-2.8443623252041493E-2</v>
      </c>
      <c r="I508">
        <f t="shared" si="15"/>
        <v>-2.8443623252041493E-2</v>
      </c>
    </row>
    <row r="509" spans="1:9" x14ac:dyDescent="0.35">
      <c r="A509" s="1">
        <v>41093</v>
      </c>
      <c r="B509">
        <v>30.6</v>
      </c>
      <c r="C509">
        <v>31</v>
      </c>
      <c r="D509">
        <v>30.4</v>
      </c>
      <c r="E509">
        <v>30.66</v>
      </c>
      <c r="F509">
        <v>947000</v>
      </c>
      <c r="G509">
        <v>30.66</v>
      </c>
      <c r="H509">
        <f t="shared" si="14"/>
        <v>8.552631578947421E-3</v>
      </c>
      <c r="I509">
        <f t="shared" si="15"/>
        <v>8.552631578947421E-3</v>
      </c>
    </row>
    <row r="510" spans="1:9" x14ac:dyDescent="0.35">
      <c r="A510" s="1">
        <v>41095</v>
      </c>
      <c r="B510">
        <v>30.809999000000001</v>
      </c>
      <c r="C510">
        <v>31.67</v>
      </c>
      <c r="D510">
        <v>30.799999</v>
      </c>
      <c r="E510">
        <v>31.23</v>
      </c>
      <c r="F510">
        <v>1253800</v>
      </c>
      <c r="G510">
        <v>31.23</v>
      </c>
      <c r="H510">
        <f t="shared" si="14"/>
        <v>1.8590998043052847E-2</v>
      </c>
      <c r="I510">
        <f t="shared" si="15"/>
        <v>1.8590998043052847E-2</v>
      </c>
    </row>
    <row r="511" spans="1:9" x14ac:dyDescent="0.35">
      <c r="A511" s="1">
        <v>41096</v>
      </c>
      <c r="B511">
        <v>30.99</v>
      </c>
      <c r="C511">
        <v>31.73</v>
      </c>
      <c r="D511">
        <v>30.799999</v>
      </c>
      <c r="E511">
        <v>30.99</v>
      </c>
      <c r="F511">
        <v>784500</v>
      </c>
      <c r="G511">
        <v>30.99</v>
      </c>
      <c r="H511">
        <f t="shared" si="14"/>
        <v>-7.6849183477426192E-3</v>
      </c>
      <c r="I511">
        <f t="shared" si="15"/>
        <v>-7.6849183477426192E-3</v>
      </c>
    </row>
    <row r="512" spans="1:9" x14ac:dyDescent="0.35">
      <c r="A512" s="1">
        <v>41099</v>
      </c>
      <c r="B512">
        <v>30.940000999999999</v>
      </c>
      <c r="C512">
        <v>31.83</v>
      </c>
      <c r="D512">
        <v>30.67</v>
      </c>
      <c r="E512">
        <v>31.49</v>
      </c>
      <c r="F512">
        <v>910500</v>
      </c>
      <c r="G512">
        <v>31.49</v>
      </c>
      <c r="H512">
        <f t="shared" si="14"/>
        <v>1.6134236850596968E-2</v>
      </c>
      <c r="I512">
        <f t="shared" si="15"/>
        <v>1.6134236850596968E-2</v>
      </c>
    </row>
    <row r="513" spans="1:9" x14ac:dyDescent="0.35">
      <c r="A513" s="1">
        <v>41100</v>
      </c>
      <c r="B513">
        <v>31.540001</v>
      </c>
      <c r="C513">
        <v>32.479999999999997</v>
      </c>
      <c r="D513">
        <v>30.889999</v>
      </c>
      <c r="E513">
        <v>31.27</v>
      </c>
      <c r="F513">
        <v>758400</v>
      </c>
      <c r="G513">
        <v>31.27</v>
      </c>
      <c r="H513">
        <f t="shared" si="14"/>
        <v>-6.9863448713877061E-3</v>
      </c>
      <c r="I513">
        <f t="shared" si="15"/>
        <v>-6.9863448713877061E-3</v>
      </c>
    </row>
    <row r="514" spans="1:9" x14ac:dyDescent="0.35">
      <c r="A514" s="1">
        <v>41101</v>
      </c>
      <c r="B514">
        <v>31.57</v>
      </c>
      <c r="C514">
        <v>31.68</v>
      </c>
      <c r="D514">
        <v>31.01</v>
      </c>
      <c r="E514">
        <v>31.51</v>
      </c>
      <c r="F514">
        <v>638600</v>
      </c>
      <c r="G514">
        <v>31.51</v>
      </c>
      <c r="H514">
        <f t="shared" si="14"/>
        <v>7.6750879437160859E-3</v>
      </c>
      <c r="I514">
        <f t="shared" si="15"/>
        <v>7.6750879437160859E-3</v>
      </c>
    </row>
    <row r="515" spans="1:9" x14ac:dyDescent="0.35">
      <c r="A515" s="1">
        <v>41102</v>
      </c>
      <c r="B515">
        <v>31.290001</v>
      </c>
      <c r="C515">
        <v>33.009998000000003</v>
      </c>
      <c r="D515">
        <v>30.799999</v>
      </c>
      <c r="E515">
        <v>32.700001</v>
      </c>
      <c r="F515">
        <v>1125700</v>
      </c>
      <c r="G515">
        <v>32.700001</v>
      </c>
      <c r="H515">
        <f t="shared" si="14"/>
        <v>3.7765820374484248E-2</v>
      </c>
      <c r="I515">
        <f t="shared" si="15"/>
        <v>3.7765820374484248E-2</v>
      </c>
    </row>
    <row r="516" spans="1:9" x14ac:dyDescent="0.35">
      <c r="A516" s="1">
        <v>41103</v>
      </c>
      <c r="B516">
        <v>32.970001000000003</v>
      </c>
      <c r="C516">
        <v>34.400002000000001</v>
      </c>
      <c r="D516">
        <v>32.830002</v>
      </c>
      <c r="E516">
        <v>34.25</v>
      </c>
      <c r="F516">
        <v>1304800</v>
      </c>
      <c r="G516">
        <v>34.25</v>
      </c>
      <c r="H516">
        <f t="shared" ref="H516:H579" si="16">(E516-E515)/E515</f>
        <v>4.7400579590196334E-2</v>
      </c>
      <c r="I516">
        <f t="shared" ref="I516:I579" si="17">(G516-G515)/G515</f>
        <v>4.7400579590196334E-2</v>
      </c>
    </row>
    <row r="517" spans="1:9" x14ac:dyDescent="0.35">
      <c r="A517" s="1">
        <v>41106</v>
      </c>
      <c r="B517">
        <v>34.32</v>
      </c>
      <c r="C517">
        <v>36</v>
      </c>
      <c r="D517">
        <v>33.900002000000001</v>
      </c>
      <c r="E517">
        <v>35.959999000000003</v>
      </c>
      <c r="F517">
        <v>1744000</v>
      </c>
      <c r="G517">
        <v>35.959999000000003</v>
      </c>
      <c r="H517">
        <f t="shared" si="16"/>
        <v>4.9926978102189878E-2</v>
      </c>
      <c r="I517">
        <f t="shared" si="17"/>
        <v>4.9926978102189878E-2</v>
      </c>
    </row>
    <row r="518" spans="1:9" x14ac:dyDescent="0.35">
      <c r="A518" s="1">
        <v>41107</v>
      </c>
      <c r="B518">
        <v>35</v>
      </c>
      <c r="C518">
        <v>35.209999000000003</v>
      </c>
      <c r="D518">
        <v>32.380001</v>
      </c>
      <c r="E518">
        <v>33.349997999999999</v>
      </c>
      <c r="F518">
        <v>2569300</v>
      </c>
      <c r="G518">
        <v>33.349997999999999</v>
      </c>
      <c r="H518">
        <f t="shared" si="16"/>
        <v>-7.2580674988339228E-2</v>
      </c>
      <c r="I518">
        <f t="shared" si="17"/>
        <v>-7.2580674988339228E-2</v>
      </c>
    </row>
    <row r="519" spans="1:9" x14ac:dyDescent="0.35">
      <c r="A519" s="1">
        <v>41108</v>
      </c>
      <c r="B519">
        <v>31.42</v>
      </c>
      <c r="C519">
        <v>33.669998</v>
      </c>
      <c r="D519">
        <v>31.059999000000001</v>
      </c>
      <c r="E519">
        <v>32.150002000000001</v>
      </c>
      <c r="F519">
        <v>2881900</v>
      </c>
      <c r="G519">
        <v>32.150002000000001</v>
      </c>
      <c r="H519">
        <f t="shared" si="16"/>
        <v>-3.5981891213306784E-2</v>
      </c>
      <c r="I519">
        <f t="shared" si="17"/>
        <v>-3.5981891213306784E-2</v>
      </c>
    </row>
    <row r="520" spans="1:9" x14ac:dyDescent="0.35">
      <c r="A520" s="1">
        <v>41109</v>
      </c>
      <c r="B520">
        <v>32.720001000000003</v>
      </c>
      <c r="C520">
        <v>33.150002000000001</v>
      </c>
      <c r="D520">
        <v>32.040000999999997</v>
      </c>
      <c r="E520">
        <v>32.270000000000003</v>
      </c>
      <c r="F520">
        <v>1435900</v>
      </c>
      <c r="G520">
        <v>32.270000000000003</v>
      </c>
      <c r="H520">
        <f t="shared" si="16"/>
        <v>3.7324414474376234E-3</v>
      </c>
      <c r="I520">
        <f t="shared" si="17"/>
        <v>3.7324414474376234E-3</v>
      </c>
    </row>
    <row r="521" spans="1:9" x14ac:dyDescent="0.35">
      <c r="A521" s="1">
        <v>41110</v>
      </c>
      <c r="B521">
        <v>32.07</v>
      </c>
      <c r="C521">
        <v>32.25</v>
      </c>
      <c r="D521">
        <v>31.25</v>
      </c>
      <c r="E521">
        <v>31.790001</v>
      </c>
      <c r="F521">
        <v>1568500</v>
      </c>
      <c r="G521">
        <v>31.790001</v>
      </c>
      <c r="H521">
        <f t="shared" si="16"/>
        <v>-1.487446544778441E-2</v>
      </c>
      <c r="I521">
        <f t="shared" si="17"/>
        <v>-1.487446544778441E-2</v>
      </c>
    </row>
    <row r="522" spans="1:9" x14ac:dyDescent="0.35">
      <c r="A522" s="1">
        <v>41113</v>
      </c>
      <c r="B522">
        <v>31.049999</v>
      </c>
      <c r="C522">
        <v>31.299999</v>
      </c>
      <c r="D522">
        <v>30.620000999999998</v>
      </c>
      <c r="E522">
        <v>30.66</v>
      </c>
      <c r="F522">
        <v>1386800</v>
      </c>
      <c r="G522">
        <v>30.66</v>
      </c>
      <c r="H522">
        <f t="shared" si="16"/>
        <v>-3.5545799448071735E-2</v>
      </c>
      <c r="I522">
        <f t="shared" si="17"/>
        <v>-3.5545799448071735E-2</v>
      </c>
    </row>
    <row r="523" spans="1:9" x14ac:dyDescent="0.35">
      <c r="A523" s="1">
        <v>41114</v>
      </c>
      <c r="B523">
        <v>30.66</v>
      </c>
      <c r="C523">
        <v>31.040001</v>
      </c>
      <c r="D523">
        <v>29.620000999999998</v>
      </c>
      <c r="E523">
        <v>29.84</v>
      </c>
      <c r="F523">
        <v>1500300</v>
      </c>
      <c r="G523">
        <v>29.84</v>
      </c>
      <c r="H523">
        <f t="shared" si="16"/>
        <v>-2.674494455316374E-2</v>
      </c>
      <c r="I523">
        <f t="shared" si="17"/>
        <v>-2.674494455316374E-2</v>
      </c>
    </row>
    <row r="524" spans="1:9" x14ac:dyDescent="0.35">
      <c r="A524" s="1">
        <v>41115</v>
      </c>
      <c r="B524">
        <v>29.92</v>
      </c>
      <c r="C524">
        <v>29.98</v>
      </c>
      <c r="D524">
        <v>28.75</v>
      </c>
      <c r="E524">
        <v>28.950001</v>
      </c>
      <c r="F524">
        <v>2842200</v>
      </c>
      <c r="G524">
        <v>28.950001</v>
      </c>
      <c r="H524">
        <f t="shared" si="16"/>
        <v>-2.9825703753351192E-2</v>
      </c>
      <c r="I524">
        <f t="shared" si="17"/>
        <v>-2.9825703753351192E-2</v>
      </c>
    </row>
    <row r="525" spans="1:9" x14ac:dyDescent="0.35">
      <c r="A525" s="1">
        <v>41116</v>
      </c>
      <c r="B525">
        <v>29.9</v>
      </c>
      <c r="C525">
        <v>30</v>
      </c>
      <c r="D525">
        <v>27.639999</v>
      </c>
      <c r="E525">
        <v>28.129999000000002</v>
      </c>
      <c r="F525">
        <v>2262300</v>
      </c>
      <c r="G525">
        <v>28.129999000000002</v>
      </c>
      <c r="H525">
        <f t="shared" si="16"/>
        <v>-2.832476586097523E-2</v>
      </c>
      <c r="I525">
        <f t="shared" si="17"/>
        <v>-2.832476586097523E-2</v>
      </c>
    </row>
    <row r="526" spans="1:9" x14ac:dyDescent="0.35">
      <c r="A526" s="1">
        <v>41117</v>
      </c>
      <c r="B526">
        <v>28.709999</v>
      </c>
      <c r="C526">
        <v>29.66</v>
      </c>
      <c r="D526">
        <v>28.1</v>
      </c>
      <c r="E526">
        <v>29.51</v>
      </c>
      <c r="F526">
        <v>1673000</v>
      </c>
      <c r="G526">
        <v>29.51</v>
      </c>
      <c r="H526">
        <f t="shared" si="16"/>
        <v>4.9057982547386511E-2</v>
      </c>
      <c r="I526">
        <f t="shared" si="17"/>
        <v>4.9057982547386511E-2</v>
      </c>
    </row>
    <row r="527" spans="1:9" x14ac:dyDescent="0.35">
      <c r="A527" s="1">
        <v>41120</v>
      </c>
      <c r="B527">
        <v>29.51</v>
      </c>
      <c r="C527">
        <v>30.25</v>
      </c>
      <c r="D527">
        <v>27.209999</v>
      </c>
      <c r="E527">
        <v>27.35</v>
      </c>
      <c r="F527">
        <v>2065200</v>
      </c>
      <c r="G527">
        <v>27.35</v>
      </c>
      <c r="H527">
        <f t="shared" si="16"/>
        <v>-7.3195526940020336E-2</v>
      </c>
      <c r="I527">
        <f t="shared" si="17"/>
        <v>-7.3195526940020336E-2</v>
      </c>
    </row>
    <row r="528" spans="1:9" x14ac:dyDescent="0.35">
      <c r="A528" s="1">
        <v>41121</v>
      </c>
      <c r="B528">
        <v>27.540001</v>
      </c>
      <c r="C528">
        <v>27.969999000000001</v>
      </c>
      <c r="D528">
        <v>27.35</v>
      </c>
      <c r="E528">
        <v>27.42</v>
      </c>
      <c r="F528">
        <v>1575100</v>
      </c>
      <c r="G528">
        <v>27.42</v>
      </c>
      <c r="H528">
        <f t="shared" si="16"/>
        <v>2.5594149908592426E-3</v>
      </c>
      <c r="I528">
        <f t="shared" si="17"/>
        <v>2.5594149908592426E-3</v>
      </c>
    </row>
    <row r="529" spans="1:9" x14ac:dyDescent="0.35">
      <c r="A529" s="1">
        <v>41122</v>
      </c>
      <c r="B529">
        <v>27.99</v>
      </c>
      <c r="C529">
        <v>27.99</v>
      </c>
      <c r="D529">
        <v>26.030000999999999</v>
      </c>
      <c r="E529">
        <v>26.25</v>
      </c>
      <c r="F529">
        <v>1592300</v>
      </c>
      <c r="G529">
        <v>26.25</v>
      </c>
      <c r="H529">
        <f t="shared" si="16"/>
        <v>-4.2669584245076643E-2</v>
      </c>
      <c r="I529">
        <f t="shared" si="17"/>
        <v>-4.2669584245076643E-2</v>
      </c>
    </row>
    <row r="530" spans="1:9" x14ac:dyDescent="0.35">
      <c r="A530" s="1">
        <v>41123</v>
      </c>
      <c r="B530">
        <v>26.84</v>
      </c>
      <c r="C530">
        <v>26.85</v>
      </c>
      <c r="D530">
        <v>25.52</v>
      </c>
      <c r="E530">
        <v>26.1</v>
      </c>
      <c r="F530">
        <v>1305100</v>
      </c>
      <c r="G530">
        <v>26.1</v>
      </c>
      <c r="H530">
        <f t="shared" si="16"/>
        <v>-5.7142857142856605E-3</v>
      </c>
      <c r="I530">
        <f t="shared" si="17"/>
        <v>-5.7142857142856605E-3</v>
      </c>
    </row>
    <row r="531" spans="1:9" x14ac:dyDescent="0.35">
      <c r="A531" s="1">
        <v>41124</v>
      </c>
      <c r="B531">
        <v>26.9</v>
      </c>
      <c r="C531">
        <v>27.549999</v>
      </c>
      <c r="D531">
        <v>26.74</v>
      </c>
      <c r="E531">
        <v>27.27</v>
      </c>
      <c r="F531">
        <v>1209500</v>
      </c>
      <c r="G531">
        <v>27.27</v>
      </c>
      <c r="H531">
        <f t="shared" si="16"/>
        <v>4.4827586206896482E-2</v>
      </c>
      <c r="I531">
        <f t="shared" si="17"/>
        <v>4.4827586206896482E-2</v>
      </c>
    </row>
    <row r="532" spans="1:9" x14ac:dyDescent="0.35">
      <c r="A532" s="1">
        <v>41127</v>
      </c>
      <c r="B532">
        <v>27.549999</v>
      </c>
      <c r="C532">
        <v>28.700001</v>
      </c>
      <c r="D532">
        <v>27.549999</v>
      </c>
      <c r="E532">
        <v>28.27</v>
      </c>
      <c r="F532">
        <v>1528200</v>
      </c>
      <c r="G532">
        <v>28.27</v>
      </c>
      <c r="H532">
        <f t="shared" si="16"/>
        <v>3.6670333700036674E-2</v>
      </c>
      <c r="I532">
        <f t="shared" si="17"/>
        <v>3.6670333700036674E-2</v>
      </c>
    </row>
    <row r="533" spans="1:9" x14ac:dyDescent="0.35">
      <c r="A533" s="1">
        <v>41128</v>
      </c>
      <c r="B533">
        <v>28.77</v>
      </c>
      <c r="C533">
        <v>30.9</v>
      </c>
      <c r="D533">
        <v>28.5</v>
      </c>
      <c r="E533">
        <v>30.25</v>
      </c>
      <c r="F533">
        <v>2387200</v>
      </c>
      <c r="G533">
        <v>30.25</v>
      </c>
      <c r="H533">
        <f t="shared" si="16"/>
        <v>7.0038910505836591E-2</v>
      </c>
      <c r="I533">
        <f t="shared" si="17"/>
        <v>7.0038910505836591E-2</v>
      </c>
    </row>
    <row r="534" spans="1:9" x14ac:dyDescent="0.35">
      <c r="A534" s="1">
        <v>41129</v>
      </c>
      <c r="B534">
        <v>29.9</v>
      </c>
      <c r="C534">
        <v>30</v>
      </c>
      <c r="D534">
        <v>28.59</v>
      </c>
      <c r="E534">
        <v>29.09</v>
      </c>
      <c r="F534">
        <v>1308900</v>
      </c>
      <c r="G534">
        <v>29.09</v>
      </c>
      <c r="H534">
        <f t="shared" si="16"/>
        <v>-3.8347107438016531E-2</v>
      </c>
      <c r="I534">
        <f t="shared" si="17"/>
        <v>-3.8347107438016531E-2</v>
      </c>
    </row>
    <row r="535" spans="1:9" x14ac:dyDescent="0.35">
      <c r="A535" s="1">
        <v>41130</v>
      </c>
      <c r="B535">
        <v>29.52</v>
      </c>
      <c r="C535">
        <v>30</v>
      </c>
      <c r="D535">
        <v>29.129999000000002</v>
      </c>
      <c r="E535">
        <v>29.41</v>
      </c>
      <c r="F535">
        <v>672600</v>
      </c>
      <c r="G535">
        <v>29.41</v>
      </c>
      <c r="H535">
        <f t="shared" si="16"/>
        <v>1.1000343760742532E-2</v>
      </c>
      <c r="I535">
        <f t="shared" si="17"/>
        <v>1.1000343760742532E-2</v>
      </c>
    </row>
    <row r="536" spans="1:9" x14ac:dyDescent="0.35">
      <c r="A536" s="1">
        <v>41131</v>
      </c>
      <c r="B536">
        <v>29.309999000000001</v>
      </c>
      <c r="C536">
        <v>29.940000999999999</v>
      </c>
      <c r="D536">
        <v>29.309999000000001</v>
      </c>
      <c r="E536">
        <v>29.940000999999999</v>
      </c>
      <c r="F536">
        <v>707400</v>
      </c>
      <c r="G536">
        <v>29.940000999999999</v>
      </c>
      <c r="H536">
        <f t="shared" si="16"/>
        <v>1.8021115266915969E-2</v>
      </c>
      <c r="I536">
        <f t="shared" si="17"/>
        <v>1.8021115266915969E-2</v>
      </c>
    </row>
    <row r="537" spans="1:9" x14ac:dyDescent="0.35">
      <c r="A537" s="1">
        <v>41134</v>
      </c>
      <c r="B537">
        <v>29.690000999999999</v>
      </c>
      <c r="C537">
        <v>31.299999</v>
      </c>
      <c r="D537">
        <v>29.1</v>
      </c>
      <c r="E537">
        <v>31.17</v>
      </c>
      <c r="F537">
        <v>870100</v>
      </c>
      <c r="G537">
        <v>31.17</v>
      </c>
      <c r="H537">
        <f t="shared" si="16"/>
        <v>4.1082129556375198E-2</v>
      </c>
      <c r="I537">
        <f t="shared" si="17"/>
        <v>4.1082129556375198E-2</v>
      </c>
    </row>
    <row r="538" spans="1:9" x14ac:dyDescent="0.35">
      <c r="A538" s="1">
        <v>41135</v>
      </c>
      <c r="B538">
        <v>30.75</v>
      </c>
      <c r="C538">
        <v>31.17</v>
      </c>
      <c r="D538">
        <v>29.26</v>
      </c>
      <c r="E538">
        <v>29.42</v>
      </c>
      <c r="F538">
        <v>793400</v>
      </c>
      <c r="G538">
        <v>29.42</v>
      </c>
      <c r="H538">
        <f t="shared" si="16"/>
        <v>-5.6143727943535449E-2</v>
      </c>
      <c r="I538">
        <f t="shared" si="17"/>
        <v>-5.6143727943535449E-2</v>
      </c>
    </row>
    <row r="539" spans="1:9" x14ac:dyDescent="0.35">
      <c r="A539" s="1">
        <v>41136</v>
      </c>
      <c r="B539">
        <v>29.389999</v>
      </c>
      <c r="C539">
        <v>29.700001</v>
      </c>
      <c r="D539">
        <v>28.809999000000001</v>
      </c>
      <c r="E539">
        <v>29.4</v>
      </c>
      <c r="F539">
        <v>525400</v>
      </c>
      <c r="G539">
        <v>29.4</v>
      </c>
      <c r="H539">
        <f t="shared" si="16"/>
        <v>-6.7980965329718303E-4</v>
      </c>
      <c r="I539">
        <f t="shared" si="17"/>
        <v>-6.7980965329718303E-4</v>
      </c>
    </row>
    <row r="540" spans="1:9" x14ac:dyDescent="0.35">
      <c r="A540" s="1">
        <v>41137</v>
      </c>
      <c r="B540">
        <v>29.530000999999999</v>
      </c>
      <c r="C540">
        <v>30.389999</v>
      </c>
      <c r="D540">
        <v>29.5</v>
      </c>
      <c r="E540">
        <v>30.299999</v>
      </c>
      <c r="F540">
        <v>669000</v>
      </c>
      <c r="G540">
        <v>30.299999</v>
      </c>
      <c r="H540">
        <f t="shared" si="16"/>
        <v>3.0612210884353782E-2</v>
      </c>
      <c r="I540">
        <f t="shared" si="17"/>
        <v>3.0612210884353782E-2</v>
      </c>
    </row>
    <row r="541" spans="1:9" x14ac:dyDescent="0.35">
      <c r="A541" s="1">
        <v>41138</v>
      </c>
      <c r="B541">
        <v>30.290001</v>
      </c>
      <c r="C541">
        <v>30.709999</v>
      </c>
      <c r="D541">
        <v>29.98</v>
      </c>
      <c r="E541">
        <v>30.01</v>
      </c>
      <c r="F541">
        <v>508200</v>
      </c>
      <c r="G541">
        <v>30.01</v>
      </c>
      <c r="H541">
        <f t="shared" si="16"/>
        <v>-9.5709244082812714E-3</v>
      </c>
      <c r="I541">
        <f t="shared" si="17"/>
        <v>-9.5709244082812714E-3</v>
      </c>
    </row>
    <row r="542" spans="1:9" x14ac:dyDescent="0.35">
      <c r="A542" s="1">
        <v>41141</v>
      </c>
      <c r="B542">
        <v>30.15</v>
      </c>
      <c r="C542">
        <v>30.389999</v>
      </c>
      <c r="D542">
        <v>29.1</v>
      </c>
      <c r="E542">
        <v>29.51</v>
      </c>
      <c r="F542">
        <v>1179100</v>
      </c>
      <c r="G542">
        <v>29.51</v>
      </c>
      <c r="H542">
        <f t="shared" si="16"/>
        <v>-1.6661112962345882E-2</v>
      </c>
      <c r="I542">
        <f t="shared" si="17"/>
        <v>-1.6661112962345882E-2</v>
      </c>
    </row>
    <row r="543" spans="1:9" x14ac:dyDescent="0.35">
      <c r="A543" s="1">
        <v>41142</v>
      </c>
      <c r="B543">
        <v>29.58</v>
      </c>
      <c r="C543">
        <v>30</v>
      </c>
      <c r="D543">
        <v>29</v>
      </c>
      <c r="E543">
        <v>29.110001</v>
      </c>
      <c r="F543">
        <v>761600</v>
      </c>
      <c r="G543">
        <v>29.110001</v>
      </c>
      <c r="H543">
        <f t="shared" si="16"/>
        <v>-1.3554693324296886E-2</v>
      </c>
      <c r="I543">
        <f t="shared" si="17"/>
        <v>-1.3554693324296886E-2</v>
      </c>
    </row>
    <row r="544" spans="1:9" x14ac:dyDescent="0.35">
      <c r="A544" s="1">
        <v>41143</v>
      </c>
      <c r="B544">
        <v>29.01</v>
      </c>
      <c r="C544">
        <v>30.040001</v>
      </c>
      <c r="D544">
        <v>29.01</v>
      </c>
      <c r="E544">
        <v>29.950001</v>
      </c>
      <c r="F544">
        <v>775500</v>
      </c>
      <c r="G544">
        <v>29.950001</v>
      </c>
      <c r="H544">
        <f t="shared" si="16"/>
        <v>2.8856062217242791E-2</v>
      </c>
      <c r="I544">
        <f t="shared" si="17"/>
        <v>2.8856062217242791E-2</v>
      </c>
    </row>
    <row r="545" spans="1:9" x14ac:dyDescent="0.35">
      <c r="A545" s="1">
        <v>41144</v>
      </c>
      <c r="B545">
        <v>30</v>
      </c>
      <c r="C545">
        <v>30.85</v>
      </c>
      <c r="D545">
        <v>29.65</v>
      </c>
      <c r="E545">
        <v>30.73</v>
      </c>
      <c r="F545">
        <v>1471000</v>
      </c>
      <c r="G545">
        <v>30.73</v>
      </c>
      <c r="H545">
        <f t="shared" si="16"/>
        <v>2.6043371417583595E-2</v>
      </c>
      <c r="I545">
        <f t="shared" si="17"/>
        <v>2.6043371417583595E-2</v>
      </c>
    </row>
    <row r="546" spans="1:9" x14ac:dyDescent="0.35">
      <c r="A546" s="1">
        <v>41145</v>
      </c>
      <c r="B546">
        <v>30.059999000000001</v>
      </c>
      <c r="C546">
        <v>30.24</v>
      </c>
      <c r="D546">
        <v>29.41</v>
      </c>
      <c r="E546">
        <v>29.5</v>
      </c>
      <c r="F546">
        <v>1429400</v>
      </c>
      <c r="G546">
        <v>29.5</v>
      </c>
      <c r="H546">
        <f t="shared" si="16"/>
        <v>-4.0026033192320225E-2</v>
      </c>
      <c r="I546">
        <f t="shared" si="17"/>
        <v>-4.0026033192320225E-2</v>
      </c>
    </row>
    <row r="547" spans="1:9" x14ac:dyDescent="0.35">
      <c r="A547" s="1">
        <v>41148</v>
      </c>
      <c r="B547">
        <v>29.57</v>
      </c>
      <c r="C547">
        <v>29.700001</v>
      </c>
      <c r="D547">
        <v>28.17</v>
      </c>
      <c r="E547">
        <v>28.32</v>
      </c>
      <c r="F547">
        <v>1350400</v>
      </c>
      <c r="G547">
        <v>28.32</v>
      </c>
      <c r="H547">
        <f t="shared" si="16"/>
        <v>-3.9999999999999987E-2</v>
      </c>
      <c r="I547">
        <f t="shared" si="17"/>
        <v>-3.9999999999999987E-2</v>
      </c>
    </row>
    <row r="548" spans="1:9" x14ac:dyDescent="0.35">
      <c r="A548" s="1">
        <v>41149</v>
      </c>
      <c r="B548">
        <v>28.4</v>
      </c>
      <c r="C548">
        <v>29.379999000000002</v>
      </c>
      <c r="D548">
        <v>28</v>
      </c>
      <c r="E548">
        <v>28.690000999999999</v>
      </c>
      <c r="F548">
        <v>1402700</v>
      </c>
      <c r="G548">
        <v>28.690000999999999</v>
      </c>
      <c r="H548">
        <f t="shared" si="16"/>
        <v>1.3065007062146838E-2</v>
      </c>
      <c r="I548">
        <f t="shared" si="17"/>
        <v>1.3065007062146838E-2</v>
      </c>
    </row>
    <row r="549" spans="1:9" x14ac:dyDescent="0.35">
      <c r="A549" s="1">
        <v>41150</v>
      </c>
      <c r="B549">
        <v>28.49</v>
      </c>
      <c r="C549">
        <v>28.639999</v>
      </c>
      <c r="D549">
        <v>28.02</v>
      </c>
      <c r="E549">
        <v>28.41</v>
      </c>
      <c r="F549">
        <v>838900</v>
      </c>
      <c r="G549">
        <v>28.41</v>
      </c>
      <c r="H549">
        <f t="shared" si="16"/>
        <v>-9.759532598134054E-3</v>
      </c>
      <c r="I549">
        <f t="shared" si="17"/>
        <v>-9.759532598134054E-3</v>
      </c>
    </row>
    <row r="550" spans="1:9" x14ac:dyDescent="0.35">
      <c r="A550" s="1">
        <v>41151</v>
      </c>
      <c r="B550">
        <v>28.6</v>
      </c>
      <c r="C550">
        <v>28.74</v>
      </c>
      <c r="D550">
        <v>28.1</v>
      </c>
      <c r="E550">
        <v>28.41</v>
      </c>
      <c r="F550">
        <v>656400</v>
      </c>
      <c r="G550">
        <v>28.41</v>
      </c>
      <c r="H550">
        <f t="shared" si="16"/>
        <v>0</v>
      </c>
      <c r="I550">
        <f t="shared" si="17"/>
        <v>0</v>
      </c>
    </row>
    <row r="551" spans="1:9" x14ac:dyDescent="0.35">
      <c r="A551" s="1">
        <v>41152</v>
      </c>
      <c r="B551">
        <v>28.610001</v>
      </c>
      <c r="C551">
        <v>28.84</v>
      </c>
      <c r="D551">
        <v>28.200001</v>
      </c>
      <c r="E551">
        <v>28.52</v>
      </c>
      <c r="F551">
        <v>539800</v>
      </c>
      <c r="G551">
        <v>28.52</v>
      </c>
      <c r="H551">
        <f t="shared" si="16"/>
        <v>3.871876099964781E-3</v>
      </c>
      <c r="I551">
        <f t="shared" si="17"/>
        <v>3.871876099964781E-3</v>
      </c>
    </row>
    <row r="552" spans="1:9" x14ac:dyDescent="0.35">
      <c r="A552" s="1">
        <v>41156</v>
      </c>
      <c r="B552">
        <v>28.52</v>
      </c>
      <c r="C552">
        <v>28.99</v>
      </c>
      <c r="D552">
        <v>27.9</v>
      </c>
      <c r="E552">
        <v>28.139999</v>
      </c>
      <c r="F552">
        <v>752500</v>
      </c>
      <c r="G552">
        <v>28.139999</v>
      </c>
      <c r="H552">
        <f t="shared" si="16"/>
        <v>-1.3324018232819076E-2</v>
      </c>
      <c r="I552">
        <f t="shared" si="17"/>
        <v>-1.3324018232819076E-2</v>
      </c>
    </row>
    <row r="553" spans="1:9" x14ac:dyDescent="0.35">
      <c r="A553" s="1">
        <v>41157</v>
      </c>
      <c r="B553">
        <v>28.01</v>
      </c>
      <c r="C553">
        <v>28.5</v>
      </c>
      <c r="D553">
        <v>27.809999000000001</v>
      </c>
      <c r="E553">
        <v>27.940000999999999</v>
      </c>
      <c r="F553">
        <v>639300</v>
      </c>
      <c r="G553">
        <v>27.940000999999999</v>
      </c>
      <c r="H553">
        <f t="shared" si="16"/>
        <v>-7.1072497195184972E-3</v>
      </c>
      <c r="I553">
        <f t="shared" si="17"/>
        <v>-7.1072497195184972E-3</v>
      </c>
    </row>
    <row r="554" spans="1:9" x14ac:dyDescent="0.35">
      <c r="A554" s="1">
        <v>41158</v>
      </c>
      <c r="B554">
        <v>28</v>
      </c>
      <c r="C554">
        <v>28.9</v>
      </c>
      <c r="D554">
        <v>27.9</v>
      </c>
      <c r="E554">
        <v>28.549999</v>
      </c>
      <c r="F554">
        <v>841700</v>
      </c>
      <c r="G554">
        <v>28.549999</v>
      </c>
      <c r="H554">
        <f t="shared" si="16"/>
        <v>2.1832425847085724E-2</v>
      </c>
      <c r="I554">
        <f t="shared" si="17"/>
        <v>2.1832425847085724E-2</v>
      </c>
    </row>
    <row r="555" spans="1:9" x14ac:dyDescent="0.35">
      <c r="A555" s="1">
        <v>41159</v>
      </c>
      <c r="B555">
        <v>28.549999</v>
      </c>
      <c r="C555">
        <v>29.57</v>
      </c>
      <c r="D555">
        <v>28.5</v>
      </c>
      <c r="E555">
        <v>29.35</v>
      </c>
      <c r="F555">
        <v>953200</v>
      </c>
      <c r="G555">
        <v>29.35</v>
      </c>
      <c r="H555">
        <f t="shared" si="16"/>
        <v>2.8021051769564046E-2</v>
      </c>
      <c r="I555">
        <f t="shared" si="17"/>
        <v>2.8021051769564046E-2</v>
      </c>
    </row>
    <row r="556" spans="1:9" x14ac:dyDescent="0.35">
      <c r="A556" s="1">
        <v>41162</v>
      </c>
      <c r="B556">
        <v>29.200001</v>
      </c>
      <c r="C556">
        <v>29.35</v>
      </c>
      <c r="D556">
        <v>27.299999</v>
      </c>
      <c r="E556">
        <v>27.370000999999998</v>
      </c>
      <c r="F556">
        <v>1483300</v>
      </c>
      <c r="G556">
        <v>27.370000999999998</v>
      </c>
      <c r="H556">
        <f t="shared" si="16"/>
        <v>-6.7461635434412359E-2</v>
      </c>
      <c r="I556">
        <f t="shared" si="17"/>
        <v>-6.7461635434412359E-2</v>
      </c>
    </row>
    <row r="557" spans="1:9" x14ac:dyDescent="0.35">
      <c r="A557" s="1">
        <v>41163</v>
      </c>
      <c r="B557">
        <v>27.76</v>
      </c>
      <c r="C557">
        <v>28.16</v>
      </c>
      <c r="D557">
        <v>27.4</v>
      </c>
      <c r="E557">
        <v>27.799999</v>
      </c>
      <c r="F557">
        <v>1014900</v>
      </c>
      <c r="G557">
        <v>27.799999</v>
      </c>
      <c r="H557">
        <f t="shared" si="16"/>
        <v>1.5710558432204706E-2</v>
      </c>
      <c r="I557">
        <f t="shared" si="17"/>
        <v>1.5710558432204706E-2</v>
      </c>
    </row>
    <row r="558" spans="1:9" x14ac:dyDescent="0.35">
      <c r="A558" s="1">
        <v>41164</v>
      </c>
      <c r="B558">
        <v>27.9</v>
      </c>
      <c r="C558">
        <v>28.58</v>
      </c>
      <c r="D558">
        <v>27.799999</v>
      </c>
      <c r="E558">
        <v>28.280000999999999</v>
      </c>
      <c r="F558">
        <v>1145200</v>
      </c>
      <c r="G558">
        <v>28.280000999999999</v>
      </c>
      <c r="H558">
        <f t="shared" si="16"/>
        <v>1.7266259613894192E-2</v>
      </c>
      <c r="I558">
        <f t="shared" si="17"/>
        <v>1.7266259613894192E-2</v>
      </c>
    </row>
    <row r="559" spans="1:9" x14ac:dyDescent="0.35">
      <c r="A559" s="1">
        <v>41165</v>
      </c>
      <c r="B559">
        <v>28.57</v>
      </c>
      <c r="C559">
        <v>29.5</v>
      </c>
      <c r="D559">
        <v>28.48</v>
      </c>
      <c r="E559">
        <v>29.48</v>
      </c>
      <c r="F559">
        <v>1484700</v>
      </c>
      <c r="G559">
        <v>29.48</v>
      </c>
      <c r="H559">
        <f t="shared" si="16"/>
        <v>4.2432777848911737E-2</v>
      </c>
      <c r="I559">
        <f t="shared" si="17"/>
        <v>4.2432777848911737E-2</v>
      </c>
    </row>
    <row r="560" spans="1:9" x14ac:dyDescent="0.35">
      <c r="A560" s="1">
        <v>41166</v>
      </c>
      <c r="B560">
        <v>30</v>
      </c>
      <c r="C560">
        <v>30.65</v>
      </c>
      <c r="D560">
        <v>29.65</v>
      </c>
      <c r="E560">
        <v>30.389999</v>
      </c>
      <c r="F560">
        <v>1536600</v>
      </c>
      <c r="G560">
        <v>30.389999</v>
      </c>
      <c r="H560">
        <f t="shared" si="16"/>
        <v>3.0868351424694677E-2</v>
      </c>
      <c r="I560">
        <f t="shared" si="17"/>
        <v>3.0868351424694677E-2</v>
      </c>
    </row>
    <row r="561" spans="1:9" x14ac:dyDescent="0.35">
      <c r="A561" s="1">
        <v>41169</v>
      </c>
      <c r="B561">
        <v>32.349997999999999</v>
      </c>
      <c r="C561">
        <v>32.779998999999997</v>
      </c>
      <c r="D561">
        <v>31.51</v>
      </c>
      <c r="E561">
        <v>32.540000999999997</v>
      </c>
      <c r="F561">
        <v>3212800</v>
      </c>
      <c r="G561">
        <v>32.540000999999997</v>
      </c>
      <c r="H561">
        <f t="shared" si="16"/>
        <v>7.0747024374696335E-2</v>
      </c>
      <c r="I561">
        <f t="shared" si="17"/>
        <v>7.0747024374696335E-2</v>
      </c>
    </row>
    <row r="562" spans="1:9" x14ac:dyDescent="0.35">
      <c r="A562" s="1">
        <v>41170</v>
      </c>
      <c r="B562">
        <v>31.879999000000002</v>
      </c>
      <c r="C562">
        <v>31.9</v>
      </c>
      <c r="D562">
        <v>30.68</v>
      </c>
      <c r="E562">
        <v>31.34</v>
      </c>
      <c r="F562">
        <v>1788500</v>
      </c>
      <c r="G562">
        <v>31.34</v>
      </c>
      <c r="H562">
        <f t="shared" si="16"/>
        <v>-3.6877718596259323E-2</v>
      </c>
      <c r="I562">
        <f t="shared" si="17"/>
        <v>-3.6877718596259323E-2</v>
      </c>
    </row>
    <row r="563" spans="1:9" x14ac:dyDescent="0.35">
      <c r="A563" s="1">
        <v>41171</v>
      </c>
      <c r="B563">
        <v>31</v>
      </c>
      <c r="C563">
        <v>31.74</v>
      </c>
      <c r="D563">
        <v>30.940000999999999</v>
      </c>
      <c r="E563">
        <v>31.049999</v>
      </c>
      <c r="F563">
        <v>1048500</v>
      </c>
      <c r="G563">
        <v>31.049999</v>
      </c>
      <c r="H563">
        <f t="shared" si="16"/>
        <v>-9.2533822590938151E-3</v>
      </c>
      <c r="I563">
        <f t="shared" si="17"/>
        <v>-9.2533822590938151E-3</v>
      </c>
    </row>
    <row r="564" spans="1:9" x14ac:dyDescent="0.35">
      <c r="A564" s="1">
        <v>41172</v>
      </c>
      <c r="B564">
        <v>30.93</v>
      </c>
      <c r="C564">
        <v>31.5</v>
      </c>
      <c r="D564">
        <v>30.68</v>
      </c>
      <c r="E564">
        <v>30.9</v>
      </c>
      <c r="F564">
        <v>912400</v>
      </c>
      <c r="G564">
        <v>30.9</v>
      </c>
      <c r="H564">
        <f t="shared" si="16"/>
        <v>-4.8308858238610931E-3</v>
      </c>
      <c r="I564">
        <f t="shared" si="17"/>
        <v>-4.8308858238610931E-3</v>
      </c>
    </row>
    <row r="565" spans="1:9" x14ac:dyDescent="0.35">
      <c r="A565" s="1">
        <v>41173</v>
      </c>
      <c r="B565">
        <v>31.1</v>
      </c>
      <c r="C565">
        <v>31.49</v>
      </c>
      <c r="D565">
        <v>29.540001</v>
      </c>
      <c r="E565">
        <v>30.02</v>
      </c>
      <c r="F565">
        <v>1870000</v>
      </c>
      <c r="G565">
        <v>30.02</v>
      </c>
      <c r="H565">
        <f t="shared" si="16"/>
        <v>-2.8478964401294469E-2</v>
      </c>
      <c r="I565">
        <f t="shared" si="17"/>
        <v>-2.8478964401294469E-2</v>
      </c>
    </row>
    <row r="566" spans="1:9" x14ac:dyDescent="0.35">
      <c r="A566" s="1">
        <v>41176</v>
      </c>
      <c r="B566">
        <v>29.51</v>
      </c>
      <c r="C566">
        <v>31.030000999999999</v>
      </c>
      <c r="D566">
        <v>29.4</v>
      </c>
      <c r="E566">
        <v>30.66</v>
      </c>
      <c r="F566">
        <v>1301900</v>
      </c>
      <c r="G566">
        <v>30.66</v>
      </c>
      <c r="H566">
        <f t="shared" si="16"/>
        <v>2.1319120586275834E-2</v>
      </c>
      <c r="I566">
        <f t="shared" si="17"/>
        <v>2.1319120586275834E-2</v>
      </c>
    </row>
    <row r="567" spans="1:9" x14ac:dyDescent="0.35">
      <c r="A567" s="1">
        <v>41177</v>
      </c>
      <c r="B567">
        <v>28.620000999999998</v>
      </c>
      <c r="C567">
        <v>29.48</v>
      </c>
      <c r="D567">
        <v>27.530000999999999</v>
      </c>
      <c r="E567">
        <v>27.66</v>
      </c>
      <c r="F567">
        <v>5680400</v>
      </c>
      <c r="G567">
        <v>27.66</v>
      </c>
      <c r="H567">
        <f t="shared" si="16"/>
        <v>-9.7847358121330719E-2</v>
      </c>
      <c r="I567">
        <f t="shared" si="17"/>
        <v>-9.7847358121330719E-2</v>
      </c>
    </row>
    <row r="568" spans="1:9" x14ac:dyDescent="0.35">
      <c r="A568" s="1">
        <v>41178</v>
      </c>
      <c r="B568">
        <v>27.66</v>
      </c>
      <c r="C568">
        <v>28.4</v>
      </c>
      <c r="D568">
        <v>27.48</v>
      </c>
      <c r="E568">
        <v>27.540001</v>
      </c>
      <c r="F568">
        <v>1527200</v>
      </c>
      <c r="G568">
        <v>27.540001</v>
      </c>
      <c r="H568">
        <f t="shared" si="16"/>
        <v>-4.3383586406362971E-3</v>
      </c>
      <c r="I568">
        <f t="shared" si="17"/>
        <v>-4.3383586406362971E-3</v>
      </c>
    </row>
    <row r="569" spans="1:9" x14ac:dyDescent="0.35">
      <c r="A569" s="1">
        <v>41179</v>
      </c>
      <c r="B569">
        <v>27.82</v>
      </c>
      <c r="C569">
        <v>28.540001</v>
      </c>
      <c r="D569">
        <v>27.6</v>
      </c>
      <c r="E569">
        <v>28.49</v>
      </c>
      <c r="F569">
        <v>1758600</v>
      </c>
      <c r="G569">
        <v>28.49</v>
      </c>
      <c r="H569">
        <f t="shared" si="16"/>
        <v>3.4495242029947575E-2</v>
      </c>
      <c r="I569">
        <f t="shared" si="17"/>
        <v>3.4495242029947575E-2</v>
      </c>
    </row>
    <row r="570" spans="1:9" x14ac:dyDescent="0.35">
      <c r="A570" s="1">
        <v>41180</v>
      </c>
      <c r="B570">
        <v>28.73</v>
      </c>
      <c r="C570">
        <v>29.889999</v>
      </c>
      <c r="D570">
        <v>28.610001</v>
      </c>
      <c r="E570">
        <v>29.280000999999999</v>
      </c>
      <c r="F570">
        <v>4343400</v>
      </c>
      <c r="G570">
        <v>29.280000999999999</v>
      </c>
      <c r="H570">
        <f t="shared" si="16"/>
        <v>2.7729062829062838E-2</v>
      </c>
      <c r="I570">
        <f t="shared" si="17"/>
        <v>2.7729062829062838E-2</v>
      </c>
    </row>
    <row r="571" spans="1:9" x14ac:dyDescent="0.35">
      <c r="A571" s="1">
        <v>41183</v>
      </c>
      <c r="B571">
        <v>29.5</v>
      </c>
      <c r="C571">
        <v>29.889999</v>
      </c>
      <c r="D571">
        <v>29</v>
      </c>
      <c r="E571">
        <v>29.16</v>
      </c>
      <c r="F571">
        <v>884400</v>
      </c>
      <c r="G571">
        <v>29.16</v>
      </c>
      <c r="H571">
        <f t="shared" si="16"/>
        <v>-4.0983946687706222E-3</v>
      </c>
      <c r="I571">
        <f t="shared" si="17"/>
        <v>-4.0983946687706222E-3</v>
      </c>
    </row>
    <row r="572" spans="1:9" x14ac:dyDescent="0.35">
      <c r="A572" s="1">
        <v>41184</v>
      </c>
      <c r="B572">
        <v>29.280000999999999</v>
      </c>
      <c r="C572">
        <v>29.889999</v>
      </c>
      <c r="D572">
        <v>29</v>
      </c>
      <c r="E572">
        <v>29.799999</v>
      </c>
      <c r="F572">
        <v>729000</v>
      </c>
      <c r="G572">
        <v>29.799999</v>
      </c>
      <c r="H572">
        <f t="shared" si="16"/>
        <v>2.1947839506172823E-2</v>
      </c>
      <c r="I572">
        <f t="shared" si="17"/>
        <v>2.1947839506172823E-2</v>
      </c>
    </row>
    <row r="573" spans="1:9" x14ac:dyDescent="0.35">
      <c r="A573" s="1">
        <v>41185</v>
      </c>
      <c r="B573">
        <v>29.75</v>
      </c>
      <c r="C573">
        <v>29.950001</v>
      </c>
      <c r="D573">
        <v>29.24</v>
      </c>
      <c r="E573">
        <v>29.299999</v>
      </c>
      <c r="F573">
        <v>1052800</v>
      </c>
      <c r="G573">
        <v>29.299999</v>
      </c>
      <c r="H573">
        <f t="shared" si="16"/>
        <v>-1.6778524052970607E-2</v>
      </c>
      <c r="I573">
        <f t="shared" si="17"/>
        <v>-1.6778524052970607E-2</v>
      </c>
    </row>
    <row r="574" spans="1:9" x14ac:dyDescent="0.35">
      <c r="A574" s="1">
        <v>41186</v>
      </c>
      <c r="B574">
        <v>30</v>
      </c>
      <c r="C574">
        <v>30.1</v>
      </c>
      <c r="D574">
        <v>28.65</v>
      </c>
      <c r="E574">
        <v>29.4</v>
      </c>
      <c r="F574">
        <v>1541300</v>
      </c>
      <c r="G574">
        <v>29.4</v>
      </c>
      <c r="H574">
        <f t="shared" si="16"/>
        <v>3.4130035294540079E-3</v>
      </c>
      <c r="I574">
        <f t="shared" si="17"/>
        <v>3.4130035294540079E-3</v>
      </c>
    </row>
    <row r="575" spans="1:9" x14ac:dyDescent="0.35">
      <c r="A575" s="1">
        <v>41187</v>
      </c>
      <c r="B575">
        <v>29.700001</v>
      </c>
      <c r="C575">
        <v>29.809999000000001</v>
      </c>
      <c r="D575">
        <v>28.68</v>
      </c>
      <c r="E575">
        <v>28.889999</v>
      </c>
      <c r="F575">
        <v>938600</v>
      </c>
      <c r="G575">
        <v>28.889999</v>
      </c>
      <c r="H575">
        <f t="shared" si="16"/>
        <v>-1.7346972789115615E-2</v>
      </c>
      <c r="I575">
        <f t="shared" si="17"/>
        <v>-1.7346972789115615E-2</v>
      </c>
    </row>
    <row r="576" spans="1:9" x14ac:dyDescent="0.35">
      <c r="A576" s="1">
        <v>41190</v>
      </c>
      <c r="B576">
        <v>28.860001</v>
      </c>
      <c r="C576">
        <v>29.4</v>
      </c>
      <c r="D576">
        <v>28.610001</v>
      </c>
      <c r="E576">
        <v>29.25</v>
      </c>
      <c r="F576">
        <v>889700</v>
      </c>
      <c r="G576">
        <v>29.25</v>
      </c>
      <c r="H576">
        <f t="shared" si="16"/>
        <v>1.2461094235413455E-2</v>
      </c>
      <c r="I576">
        <f t="shared" si="17"/>
        <v>1.2461094235413455E-2</v>
      </c>
    </row>
    <row r="577" spans="1:9" x14ac:dyDescent="0.35">
      <c r="A577" s="1">
        <v>41191</v>
      </c>
      <c r="B577">
        <v>29.120000999999998</v>
      </c>
      <c r="C577">
        <v>29.120000999999998</v>
      </c>
      <c r="D577">
        <v>28.25</v>
      </c>
      <c r="E577">
        <v>28.370000999999998</v>
      </c>
      <c r="F577">
        <v>1193000</v>
      </c>
      <c r="G577">
        <v>28.370000999999998</v>
      </c>
      <c r="H577">
        <f t="shared" si="16"/>
        <v>-3.0085435897435949E-2</v>
      </c>
      <c r="I577">
        <f t="shared" si="17"/>
        <v>-3.0085435897435949E-2</v>
      </c>
    </row>
    <row r="578" spans="1:9" x14ac:dyDescent="0.35">
      <c r="A578" s="1">
        <v>41192</v>
      </c>
      <c r="B578">
        <v>28.389999</v>
      </c>
      <c r="C578">
        <v>28.719999000000001</v>
      </c>
      <c r="D578">
        <v>28.01</v>
      </c>
      <c r="E578">
        <v>28.4</v>
      </c>
      <c r="F578">
        <v>503600</v>
      </c>
      <c r="G578">
        <v>28.4</v>
      </c>
      <c r="H578">
        <f t="shared" si="16"/>
        <v>1.0574197723856305E-3</v>
      </c>
      <c r="I578">
        <f t="shared" si="17"/>
        <v>1.0574197723856305E-3</v>
      </c>
    </row>
    <row r="579" spans="1:9" x14ac:dyDescent="0.35">
      <c r="A579" s="1">
        <v>41193</v>
      </c>
      <c r="B579">
        <v>28.940000999999999</v>
      </c>
      <c r="C579">
        <v>28.98</v>
      </c>
      <c r="D579">
        <v>28.25</v>
      </c>
      <c r="E579">
        <v>28.32</v>
      </c>
      <c r="F579">
        <v>450600</v>
      </c>
      <c r="G579">
        <v>28.32</v>
      </c>
      <c r="H579">
        <f t="shared" si="16"/>
        <v>-2.8169014084506445E-3</v>
      </c>
      <c r="I579">
        <f t="shared" si="17"/>
        <v>-2.8169014084506445E-3</v>
      </c>
    </row>
    <row r="580" spans="1:9" x14ac:dyDescent="0.35">
      <c r="A580" s="1">
        <v>41194</v>
      </c>
      <c r="B580">
        <v>28.32</v>
      </c>
      <c r="C580">
        <v>28.73</v>
      </c>
      <c r="D580">
        <v>27.5</v>
      </c>
      <c r="E580">
        <v>27.639999</v>
      </c>
      <c r="F580">
        <v>987600</v>
      </c>
      <c r="G580">
        <v>27.639999</v>
      </c>
      <c r="H580">
        <f t="shared" ref="H580:H643" si="18">(E580-E579)/E579</f>
        <v>-2.4011334745762739E-2</v>
      </c>
      <c r="I580">
        <f t="shared" ref="I580:I643" si="19">(G580-G579)/G579</f>
        <v>-2.4011334745762739E-2</v>
      </c>
    </row>
    <row r="581" spans="1:9" x14ac:dyDescent="0.35">
      <c r="A581" s="1">
        <v>41197</v>
      </c>
      <c r="B581">
        <v>28.02</v>
      </c>
      <c r="C581">
        <v>28.049999</v>
      </c>
      <c r="D581">
        <v>26.860001</v>
      </c>
      <c r="E581">
        <v>27.33</v>
      </c>
      <c r="F581">
        <v>1468700</v>
      </c>
      <c r="G581">
        <v>27.33</v>
      </c>
      <c r="H581">
        <f t="shared" si="18"/>
        <v>-1.1215593748755246E-2</v>
      </c>
      <c r="I581">
        <f t="shared" si="19"/>
        <v>-1.1215593748755246E-2</v>
      </c>
    </row>
    <row r="582" spans="1:9" x14ac:dyDescent="0.35">
      <c r="A582" s="1">
        <v>41198</v>
      </c>
      <c r="B582">
        <v>27.67</v>
      </c>
      <c r="C582">
        <v>28.09</v>
      </c>
      <c r="D582">
        <v>27.34</v>
      </c>
      <c r="E582">
        <v>28.059999000000001</v>
      </c>
      <c r="F582">
        <v>479300</v>
      </c>
      <c r="G582">
        <v>28.059999000000001</v>
      </c>
      <c r="H582">
        <f t="shared" si="18"/>
        <v>2.6710537870472117E-2</v>
      </c>
      <c r="I582">
        <f t="shared" si="19"/>
        <v>2.6710537870472117E-2</v>
      </c>
    </row>
    <row r="583" spans="1:9" x14ac:dyDescent="0.35">
      <c r="A583" s="1">
        <v>41199</v>
      </c>
      <c r="B583">
        <v>28.25</v>
      </c>
      <c r="C583">
        <v>28.84</v>
      </c>
      <c r="D583">
        <v>27.799999</v>
      </c>
      <c r="E583">
        <v>28.82</v>
      </c>
      <c r="F583">
        <v>668000</v>
      </c>
      <c r="G583">
        <v>28.82</v>
      </c>
      <c r="H583">
        <f t="shared" si="18"/>
        <v>2.7084854849780963E-2</v>
      </c>
      <c r="I583">
        <f t="shared" si="19"/>
        <v>2.7084854849780963E-2</v>
      </c>
    </row>
    <row r="584" spans="1:9" x14ac:dyDescent="0.35">
      <c r="A584" s="1">
        <v>41200</v>
      </c>
      <c r="B584">
        <v>28.99</v>
      </c>
      <c r="C584">
        <v>28.99</v>
      </c>
      <c r="D584">
        <v>27.780000999999999</v>
      </c>
      <c r="E584">
        <v>28.040001</v>
      </c>
      <c r="F584">
        <v>741000</v>
      </c>
      <c r="G584">
        <v>28.040001</v>
      </c>
      <c r="H584">
        <f t="shared" si="18"/>
        <v>-2.7064503816793897E-2</v>
      </c>
      <c r="I584">
        <f t="shared" si="19"/>
        <v>-2.7064503816793897E-2</v>
      </c>
    </row>
    <row r="585" spans="1:9" x14ac:dyDescent="0.35">
      <c r="A585" s="1">
        <v>41201</v>
      </c>
      <c r="B585">
        <v>27.83</v>
      </c>
      <c r="C585">
        <v>28.200001</v>
      </c>
      <c r="D585">
        <v>27.299999</v>
      </c>
      <c r="E585">
        <v>27.74</v>
      </c>
      <c r="F585">
        <v>1027400</v>
      </c>
      <c r="G585">
        <v>27.74</v>
      </c>
      <c r="H585">
        <f t="shared" si="18"/>
        <v>-1.069903670830831E-2</v>
      </c>
      <c r="I585">
        <f t="shared" si="19"/>
        <v>-1.069903670830831E-2</v>
      </c>
    </row>
    <row r="586" spans="1:9" x14ac:dyDescent="0.35">
      <c r="A586" s="1">
        <v>41204</v>
      </c>
      <c r="B586">
        <v>27.99</v>
      </c>
      <c r="C586">
        <v>28</v>
      </c>
      <c r="D586">
        <v>27.360001</v>
      </c>
      <c r="E586">
        <v>27.85</v>
      </c>
      <c r="F586">
        <v>470200</v>
      </c>
      <c r="G586">
        <v>27.85</v>
      </c>
      <c r="H586">
        <f t="shared" si="18"/>
        <v>3.9653929343908796E-3</v>
      </c>
      <c r="I586">
        <f t="shared" si="19"/>
        <v>3.9653929343908796E-3</v>
      </c>
    </row>
    <row r="587" spans="1:9" x14ac:dyDescent="0.35">
      <c r="A587" s="1">
        <v>41205</v>
      </c>
      <c r="B587">
        <v>27.379999000000002</v>
      </c>
      <c r="C587">
        <v>28.559999000000001</v>
      </c>
      <c r="D587">
        <v>27.370000999999998</v>
      </c>
      <c r="E587">
        <v>28.389999</v>
      </c>
      <c r="F587">
        <v>749000</v>
      </c>
      <c r="G587">
        <v>28.389999</v>
      </c>
      <c r="H587">
        <f t="shared" si="18"/>
        <v>1.9389551166965821E-2</v>
      </c>
      <c r="I587">
        <f t="shared" si="19"/>
        <v>1.9389551166965821E-2</v>
      </c>
    </row>
    <row r="588" spans="1:9" x14ac:dyDescent="0.35">
      <c r="A588" s="1">
        <v>41206</v>
      </c>
      <c r="B588">
        <v>28.52</v>
      </c>
      <c r="C588">
        <v>28.52</v>
      </c>
      <c r="D588">
        <v>27.25</v>
      </c>
      <c r="E588">
        <v>27.42</v>
      </c>
      <c r="F588">
        <v>1016400</v>
      </c>
      <c r="G588">
        <v>27.42</v>
      </c>
      <c r="H588">
        <f t="shared" si="18"/>
        <v>-3.4166926177066716E-2</v>
      </c>
      <c r="I588">
        <f t="shared" si="19"/>
        <v>-3.4166926177066716E-2</v>
      </c>
    </row>
    <row r="589" spans="1:9" x14ac:dyDescent="0.35">
      <c r="A589" s="1">
        <v>41207</v>
      </c>
      <c r="B589">
        <v>27.799999</v>
      </c>
      <c r="C589">
        <v>27.799999</v>
      </c>
      <c r="D589">
        <v>27.450001</v>
      </c>
      <c r="E589">
        <v>27.52</v>
      </c>
      <c r="F589">
        <v>577700</v>
      </c>
      <c r="G589">
        <v>27.52</v>
      </c>
      <c r="H589">
        <f t="shared" si="18"/>
        <v>3.6469730123996303E-3</v>
      </c>
      <c r="I589">
        <f t="shared" si="19"/>
        <v>3.6469730123996303E-3</v>
      </c>
    </row>
    <row r="590" spans="1:9" x14ac:dyDescent="0.35">
      <c r="A590" s="1">
        <v>41208</v>
      </c>
      <c r="B590">
        <v>27.530000999999999</v>
      </c>
      <c r="C590">
        <v>27.799999</v>
      </c>
      <c r="D590">
        <v>27.02</v>
      </c>
      <c r="E590">
        <v>27.379999000000002</v>
      </c>
      <c r="F590">
        <v>477400</v>
      </c>
      <c r="G590">
        <v>27.379999000000002</v>
      </c>
      <c r="H590">
        <f t="shared" si="18"/>
        <v>-5.0872456395348129E-3</v>
      </c>
      <c r="I590">
        <f t="shared" si="19"/>
        <v>-5.0872456395348129E-3</v>
      </c>
    </row>
    <row r="591" spans="1:9" x14ac:dyDescent="0.35">
      <c r="A591" s="1">
        <v>41213</v>
      </c>
      <c r="B591">
        <v>27.700001</v>
      </c>
      <c r="C591">
        <v>28.35</v>
      </c>
      <c r="D591">
        <v>27.370000999999998</v>
      </c>
      <c r="E591">
        <v>28.129999000000002</v>
      </c>
      <c r="F591">
        <v>775200</v>
      </c>
      <c r="G591">
        <v>28.129999000000002</v>
      </c>
      <c r="H591">
        <f t="shared" si="18"/>
        <v>2.7392258122434555E-2</v>
      </c>
      <c r="I591">
        <f t="shared" si="19"/>
        <v>2.7392258122434555E-2</v>
      </c>
    </row>
    <row r="592" spans="1:9" x14ac:dyDescent="0.35">
      <c r="A592" s="1">
        <v>41214</v>
      </c>
      <c r="B592">
        <v>28.25</v>
      </c>
      <c r="C592">
        <v>29.49</v>
      </c>
      <c r="D592">
        <v>28.200001</v>
      </c>
      <c r="E592">
        <v>29.25</v>
      </c>
      <c r="F592">
        <v>1024100</v>
      </c>
      <c r="G592">
        <v>29.25</v>
      </c>
      <c r="H592">
        <f t="shared" si="18"/>
        <v>3.9815180939039435E-2</v>
      </c>
      <c r="I592">
        <f t="shared" si="19"/>
        <v>3.9815180939039435E-2</v>
      </c>
    </row>
    <row r="593" spans="1:9" x14ac:dyDescent="0.35">
      <c r="A593" s="1">
        <v>41215</v>
      </c>
      <c r="B593">
        <v>29.27</v>
      </c>
      <c r="C593">
        <v>29.549999</v>
      </c>
      <c r="D593">
        <v>28.549999</v>
      </c>
      <c r="E593">
        <v>28.92</v>
      </c>
      <c r="F593">
        <v>1030300</v>
      </c>
      <c r="G593">
        <v>28.92</v>
      </c>
      <c r="H593">
        <f t="shared" si="18"/>
        <v>-1.1282051282051224E-2</v>
      </c>
      <c r="I593">
        <f t="shared" si="19"/>
        <v>-1.1282051282051224E-2</v>
      </c>
    </row>
    <row r="594" spans="1:9" x14ac:dyDescent="0.35">
      <c r="A594" s="1">
        <v>41218</v>
      </c>
      <c r="B594">
        <v>29.799999</v>
      </c>
      <c r="C594">
        <v>31.58</v>
      </c>
      <c r="D594">
        <v>29.33</v>
      </c>
      <c r="E594">
        <v>31.5</v>
      </c>
      <c r="F594">
        <v>2048900</v>
      </c>
      <c r="G594">
        <v>31.5</v>
      </c>
      <c r="H594">
        <f t="shared" si="18"/>
        <v>8.9211618257261344E-2</v>
      </c>
      <c r="I594">
        <f t="shared" si="19"/>
        <v>8.9211618257261344E-2</v>
      </c>
    </row>
    <row r="595" spans="1:9" x14ac:dyDescent="0.35">
      <c r="A595" s="1">
        <v>41219</v>
      </c>
      <c r="B595">
        <v>30.610001</v>
      </c>
      <c r="C595">
        <v>31.200001</v>
      </c>
      <c r="D595">
        <v>29.950001</v>
      </c>
      <c r="E595">
        <v>31.15</v>
      </c>
      <c r="F595">
        <v>2324000</v>
      </c>
      <c r="G595">
        <v>31.15</v>
      </c>
      <c r="H595">
        <f t="shared" si="18"/>
        <v>-1.1111111111111157E-2</v>
      </c>
      <c r="I595">
        <f t="shared" si="19"/>
        <v>-1.1111111111111157E-2</v>
      </c>
    </row>
    <row r="596" spans="1:9" x14ac:dyDescent="0.35">
      <c r="A596" s="1">
        <v>41220</v>
      </c>
      <c r="B596">
        <v>31</v>
      </c>
      <c r="C596">
        <v>32.049999</v>
      </c>
      <c r="D596">
        <v>30.809999000000001</v>
      </c>
      <c r="E596">
        <v>31.540001</v>
      </c>
      <c r="F596">
        <v>1714500</v>
      </c>
      <c r="G596">
        <v>31.540001</v>
      </c>
      <c r="H596">
        <f t="shared" si="18"/>
        <v>1.2520096308186247E-2</v>
      </c>
      <c r="I596">
        <f t="shared" si="19"/>
        <v>1.2520096308186247E-2</v>
      </c>
    </row>
    <row r="597" spans="1:9" x14ac:dyDescent="0.35">
      <c r="A597" s="1">
        <v>41221</v>
      </c>
      <c r="B597">
        <v>31.01</v>
      </c>
      <c r="C597">
        <v>31.879999000000002</v>
      </c>
      <c r="D597">
        <v>30.940000999999999</v>
      </c>
      <c r="E597">
        <v>31.309999000000001</v>
      </c>
      <c r="F597">
        <v>1274000</v>
      </c>
      <c r="G597">
        <v>31.309999000000001</v>
      </c>
      <c r="H597">
        <f t="shared" si="18"/>
        <v>-7.2923903838810573E-3</v>
      </c>
      <c r="I597">
        <f t="shared" si="19"/>
        <v>-7.2923903838810573E-3</v>
      </c>
    </row>
    <row r="598" spans="1:9" x14ac:dyDescent="0.35">
      <c r="A598" s="1">
        <v>41222</v>
      </c>
      <c r="B598">
        <v>30.6</v>
      </c>
      <c r="C598">
        <v>30.93</v>
      </c>
      <c r="D598">
        <v>29.85</v>
      </c>
      <c r="E598">
        <v>30.32</v>
      </c>
      <c r="F598">
        <v>863000</v>
      </c>
      <c r="G598">
        <v>30.32</v>
      </c>
      <c r="H598">
        <f t="shared" si="18"/>
        <v>-3.1619260032553845E-2</v>
      </c>
      <c r="I598">
        <f t="shared" si="19"/>
        <v>-3.1619260032553845E-2</v>
      </c>
    </row>
    <row r="599" spans="1:9" x14ac:dyDescent="0.35">
      <c r="A599" s="1">
        <v>41225</v>
      </c>
      <c r="B599">
        <v>30.290001</v>
      </c>
      <c r="C599">
        <v>31.42</v>
      </c>
      <c r="D599">
        <v>30.16</v>
      </c>
      <c r="E599">
        <v>31.07</v>
      </c>
      <c r="F599">
        <v>555900</v>
      </c>
      <c r="G599">
        <v>31.07</v>
      </c>
      <c r="H599">
        <f t="shared" si="18"/>
        <v>2.4736147757255935E-2</v>
      </c>
      <c r="I599">
        <f t="shared" si="19"/>
        <v>2.4736147757255935E-2</v>
      </c>
    </row>
    <row r="600" spans="1:9" x14ac:dyDescent="0.35">
      <c r="A600" s="1">
        <v>41226</v>
      </c>
      <c r="B600">
        <v>31.290001</v>
      </c>
      <c r="C600">
        <v>32</v>
      </c>
      <c r="D600">
        <v>30.719999000000001</v>
      </c>
      <c r="E600">
        <v>31.610001</v>
      </c>
      <c r="F600">
        <v>998300</v>
      </c>
      <c r="G600">
        <v>31.610001</v>
      </c>
      <c r="H600">
        <f t="shared" si="18"/>
        <v>1.7380141615706474E-2</v>
      </c>
      <c r="I600">
        <f t="shared" si="19"/>
        <v>1.7380141615706474E-2</v>
      </c>
    </row>
    <row r="601" spans="1:9" x14ac:dyDescent="0.35">
      <c r="A601" s="1">
        <v>41227</v>
      </c>
      <c r="B601">
        <v>31.959999</v>
      </c>
      <c r="C601">
        <v>32.119999</v>
      </c>
      <c r="D601">
        <v>31.200001</v>
      </c>
      <c r="E601">
        <v>31.379999000000002</v>
      </c>
      <c r="F601">
        <v>871300</v>
      </c>
      <c r="G601">
        <v>31.379999000000002</v>
      </c>
      <c r="H601">
        <f t="shared" si="18"/>
        <v>-7.2762414654779332E-3</v>
      </c>
      <c r="I601">
        <f t="shared" si="19"/>
        <v>-7.2762414654779332E-3</v>
      </c>
    </row>
    <row r="602" spans="1:9" x14ac:dyDescent="0.35">
      <c r="A602" s="1">
        <v>41228</v>
      </c>
      <c r="B602">
        <v>31.299999</v>
      </c>
      <c r="C602">
        <v>31.440000999999999</v>
      </c>
      <c r="D602">
        <v>30.5</v>
      </c>
      <c r="E602">
        <v>30.82</v>
      </c>
      <c r="F602">
        <v>984000</v>
      </c>
      <c r="G602">
        <v>30.82</v>
      </c>
      <c r="H602">
        <f t="shared" si="18"/>
        <v>-1.7845730332878635E-2</v>
      </c>
      <c r="I602">
        <f t="shared" si="19"/>
        <v>-1.7845730332878635E-2</v>
      </c>
    </row>
    <row r="603" spans="1:9" x14ac:dyDescent="0.35">
      <c r="A603" s="1">
        <v>41229</v>
      </c>
      <c r="B603">
        <v>31.15</v>
      </c>
      <c r="C603">
        <v>32</v>
      </c>
      <c r="D603">
        <v>30.59</v>
      </c>
      <c r="E603">
        <v>31.84</v>
      </c>
      <c r="F603">
        <v>908700</v>
      </c>
      <c r="G603">
        <v>31.84</v>
      </c>
      <c r="H603">
        <f t="shared" si="18"/>
        <v>3.3095392602206349E-2</v>
      </c>
      <c r="I603">
        <f t="shared" si="19"/>
        <v>3.3095392602206349E-2</v>
      </c>
    </row>
    <row r="604" spans="1:9" x14ac:dyDescent="0.35">
      <c r="A604" s="1">
        <v>41232</v>
      </c>
      <c r="B604">
        <v>32.07</v>
      </c>
      <c r="C604">
        <v>33.25</v>
      </c>
      <c r="D604">
        <v>31.84</v>
      </c>
      <c r="E604">
        <v>32.919998</v>
      </c>
      <c r="F604">
        <v>1392400</v>
      </c>
      <c r="G604">
        <v>32.919998</v>
      </c>
      <c r="H604">
        <f t="shared" si="18"/>
        <v>3.3919535175879388E-2</v>
      </c>
      <c r="I604">
        <f t="shared" si="19"/>
        <v>3.3919535175879388E-2</v>
      </c>
    </row>
    <row r="605" spans="1:9" x14ac:dyDescent="0.35">
      <c r="A605" s="1">
        <v>41233</v>
      </c>
      <c r="B605">
        <v>32.799999</v>
      </c>
      <c r="C605">
        <v>33.099997999999999</v>
      </c>
      <c r="D605">
        <v>31.91</v>
      </c>
      <c r="E605">
        <v>33</v>
      </c>
      <c r="F605">
        <v>922500</v>
      </c>
      <c r="G605">
        <v>33</v>
      </c>
      <c r="H605">
        <f t="shared" si="18"/>
        <v>2.4301945583350385E-3</v>
      </c>
      <c r="I605">
        <f t="shared" si="19"/>
        <v>2.4301945583350385E-3</v>
      </c>
    </row>
    <row r="606" spans="1:9" x14ac:dyDescent="0.35">
      <c r="A606" s="1">
        <v>41234</v>
      </c>
      <c r="B606">
        <v>32.610000999999997</v>
      </c>
      <c r="C606">
        <v>33.470001000000003</v>
      </c>
      <c r="D606">
        <v>32.290000999999997</v>
      </c>
      <c r="E606">
        <v>32.470001000000003</v>
      </c>
      <c r="F606">
        <v>963200</v>
      </c>
      <c r="G606">
        <v>32.470001000000003</v>
      </c>
      <c r="H606">
        <f t="shared" si="18"/>
        <v>-1.6060575757575652E-2</v>
      </c>
      <c r="I606">
        <f t="shared" si="19"/>
        <v>-1.6060575757575652E-2</v>
      </c>
    </row>
    <row r="607" spans="1:9" x14ac:dyDescent="0.35">
      <c r="A607" s="1">
        <v>41236</v>
      </c>
      <c r="B607">
        <v>32.599997999999999</v>
      </c>
      <c r="C607">
        <v>32.830002</v>
      </c>
      <c r="D607">
        <v>31.700001</v>
      </c>
      <c r="E607">
        <v>32.130001</v>
      </c>
      <c r="F607">
        <v>430300</v>
      </c>
      <c r="G607">
        <v>32.130001</v>
      </c>
      <c r="H607">
        <f t="shared" si="18"/>
        <v>-1.047120386599321E-2</v>
      </c>
      <c r="I607">
        <f t="shared" si="19"/>
        <v>-1.047120386599321E-2</v>
      </c>
    </row>
    <row r="608" spans="1:9" x14ac:dyDescent="0.35">
      <c r="A608" s="1">
        <v>41239</v>
      </c>
      <c r="B608">
        <v>32.099997999999999</v>
      </c>
      <c r="C608">
        <v>32.299999</v>
      </c>
      <c r="D608">
        <v>31.620000999999998</v>
      </c>
      <c r="E608">
        <v>32.270000000000003</v>
      </c>
      <c r="F608">
        <v>495800</v>
      </c>
      <c r="G608">
        <v>32.270000000000003</v>
      </c>
      <c r="H608">
        <f t="shared" si="18"/>
        <v>4.3572672157714248E-3</v>
      </c>
      <c r="I608">
        <f t="shared" si="19"/>
        <v>4.3572672157714248E-3</v>
      </c>
    </row>
    <row r="609" spans="1:9" x14ac:dyDescent="0.35">
      <c r="A609" s="1">
        <v>41240</v>
      </c>
      <c r="B609">
        <v>32.130001</v>
      </c>
      <c r="C609">
        <v>32.659999999999997</v>
      </c>
      <c r="D609">
        <v>31.52</v>
      </c>
      <c r="E609">
        <v>32.150002000000001</v>
      </c>
      <c r="F609">
        <v>910800</v>
      </c>
      <c r="G609">
        <v>32.150002000000001</v>
      </c>
      <c r="H609">
        <f t="shared" si="18"/>
        <v>-3.7185621320112326E-3</v>
      </c>
      <c r="I609">
        <f t="shared" si="19"/>
        <v>-3.7185621320112326E-3</v>
      </c>
    </row>
    <row r="610" spans="1:9" x14ac:dyDescent="0.35">
      <c r="A610" s="1">
        <v>41241</v>
      </c>
      <c r="B610">
        <v>32</v>
      </c>
      <c r="C610">
        <v>34.290000999999997</v>
      </c>
      <c r="D610">
        <v>31.91</v>
      </c>
      <c r="E610">
        <v>33.229999999999997</v>
      </c>
      <c r="F610">
        <v>1525200</v>
      </c>
      <c r="G610">
        <v>33.229999999999997</v>
      </c>
      <c r="H610">
        <f t="shared" si="18"/>
        <v>3.3592470694091908E-2</v>
      </c>
      <c r="I610">
        <f t="shared" si="19"/>
        <v>3.3592470694091908E-2</v>
      </c>
    </row>
    <row r="611" spans="1:9" x14ac:dyDescent="0.35">
      <c r="A611" s="1">
        <v>41242</v>
      </c>
      <c r="B611">
        <v>33.439999</v>
      </c>
      <c r="C611">
        <v>34</v>
      </c>
      <c r="D611">
        <v>32.869999</v>
      </c>
      <c r="E611">
        <v>33.689999</v>
      </c>
      <c r="F611">
        <v>1103400</v>
      </c>
      <c r="G611">
        <v>33.689999</v>
      </c>
      <c r="H611">
        <f t="shared" si="18"/>
        <v>1.3842882937105129E-2</v>
      </c>
      <c r="I611">
        <f t="shared" si="19"/>
        <v>1.3842882937105129E-2</v>
      </c>
    </row>
    <row r="612" spans="1:9" x14ac:dyDescent="0.35">
      <c r="A612" s="1">
        <v>41243</v>
      </c>
      <c r="B612">
        <v>33.630001</v>
      </c>
      <c r="C612">
        <v>34.279998999999997</v>
      </c>
      <c r="D612">
        <v>33.009998000000003</v>
      </c>
      <c r="E612">
        <v>33.82</v>
      </c>
      <c r="F612">
        <v>1420300</v>
      </c>
      <c r="G612">
        <v>33.82</v>
      </c>
      <c r="H612">
        <f t="shared" si="18"/>
        <v>3.8587415808471835E-3</v>
      </c>
      <c r="I612">
        <f t="shared" si="19"/>
        <v>3.8587415808471835E-3</v>
      </c>
    </row>
    <row r="613" spans="1:9" x14ac:dyDescent="0.35">
      <c r="A613" s="1">
        <v>41246</v>
      </c>
      <c r="B613">
        <v>33.889999000000003</v>
      </c>
      <c r="C613">
        <v>35</v>
      </c>
      <c r="D613">
        <v>33.5</v>
      </c>
      <c r="E613">
        <v>34.619999</v>
      </c>
      <c r="F613">
        <v>2085700</v>
      </c>
      <c r="G613">
        <v>34.619999</v>
      </c>
      <c r="H613">
        <f t="shared" si="18"/>
        <v>2.3654612655233581E-2</v>
      </c>
      <c r="I613">
        <f t="shared" si="19"/>
        <v>2.3654612655233581E-2</v>
      </c>
    </row>
    <row r="614" spans="1:9" x14ac:dyDescent="0.35">
      <c r="A614" s="1">
        <v>41247</v>
      </c>
      <c r="B614">
        <v>34.080002</v>
      </c>
      <c r="C614">
        <v>34.799999</v>
      </c>
      <c r="D614">
        <v>33.549999</v>
      </c>
      <c r="E614">
        <v>33.900002000000001</v>
      </c>
      <c r="F614">
        <v>1263300</v>
      </c>
      <c r="G614">
        <v>33.900002000000001</v>
      </c>
      <c r="H614">
        <f t="shared" si="18"/>
        <v>-2.0797140982008674E-2</v>
      </c>
      <c r="I614">
        <f t="shared" si="19"/>
        <v>-2.0797140982008674E-2</v>
      </c>
    </row>
    <row r="615" spans="1:9" x14ac:dyDescent="0.35">
      <c r="A615" s="1">
        <v>41248</v>
      </c>
      <c r="B615">
        <v>33.82</v>
      </c>
      <c r="C615">
        <v>34.189999</v>
      </c>
      <c r="D615">
        <v>33.580002</v>
      </c>
      <c r="E615">
        <v>33.709999000000003</v>
      </c>
      <c r="F615">
        <v>661500</v>
      </c>
      <c r="G615">
        <v>33.709999000000003</v>
      </c>
      <c r="H615">
        <f t="shared" si="18"/>
        <v>-5.6048079289198055E-3</v>
      </c>
      <c r="I615">
        <f t="shared" si="19"/>
        <v>-5.6048079289198055E-3</v>
      </c>
    </row>
    <row r="616" spans="1:9" x14ac:dyDescent="0.35">
      <c r="A616" s="1">
        <v>41249</v>
      </c>
      <c r="B616">
        <v>33.82</v>
      </c>
      <c r="C616">
        <v>34.799999</v>
      </c>
      <c r="D616">
        <v>33.5</v>
      </c>
      <c r="E616">
        <v>33.900002000000001</v>
      </c>
      <c r="F616">
        <v>660400</v>
      </c>
      <c r="G616">
        <v>33.900002000000001</v>
      </c>
      <c r="H616">
        <f t="shared" si="18"/>
        <v>5.6363988619518276E-3</v>
      </c>
      <c r="I616">
        <f t="shared" si="19"/>
        <v>5.6363988619518276E-3</v>
      </c>
    </row>
    <row r="617" spans="1:9" x14ac:dyDescent="0.35">
      <c r="A617" s="1">
        <v>41250</v>
      </c>
      <c r="B617">
        <v>34.299999</v>
      </c>
      <c r="C617">
        <v>34.490001999999997</v>
      </c>
      <c r="D617">
        <v>33.849997999999999</v>
      </c>
      <c r="E617">
        <v>34.169998</v>
      </c>
      <c r="F617">
        <v>664400</v>
      </c>
      <c r="G617">
        <v>34.169998</v>
      </c>
      <c r="H617">
        <f t="shared" si="18"/>
        <v>7.9644833059301593E-3</v>
      </c>
      <c r="I617">
        <f t="shared" si="19"/>
        <v>7.9644833059301593E-3</v>
      </c>
    </row>
    <row r="618" spans="1:9" x14ac:dyDescent="0.35">
      <c r="A618" s="1">
        <v>41253</v>
      </c>
      <c r="B618">
        <v>34.43</v>
      </c>
      <c r="C618">
        <v>34.799999</v>
      </c>
      <c r="D618">
        <v>34.18</v>
      </c>
      <c r="E618">
        <v>34.57</v>
      </c>
      <c r="F618">
        <v>929800</v>
      </c>
      <c r="G618">
        <v>34.57</v>
      </c>
      <c r="H618">
        <f t="shared" si="18"/>
        <v>1.1706234223367548E-2</v>
      </c>
      <c r="I618">
        <f t="shared" si="19"/>
        <v>1.1706234223367548E-2</v>
      </c>
    </row>
    <row r="619" spans="1:9" x14ac:dyDescent="0.35">
      <c r="A619" s="1">
        <v>41254</v>
      </c>
      <c r="B619">
        <v>34.599997999999999</v>
      </c>
      <c r="C619">
        <v>35.5</v>
      </c>
      <c r="D619">
        <v>34.459999000000003</v>
      </c>
      <c r="E619">
        <v>35.279998999999997</v>
      </c>
      <c r="F619">
        <v>1572600</v>
      </c>
      <c r="G619">
        <v>35.279998999999997</v>
      </c>
      <c r="H619">
        <f t="shared" si="18"/>
        <v>2.0538009835117044E-2</v>
      </c>
      <c r="I619">
        <f t="shared" si="19"/>
        <v>2.0538009835117044E-2</v>
      </c>
    </row>
    <row r="620" spans="1:9" x14ac:dyDescent="0.35">
      <c r="A620" s="1">
        <v>41255</v>
      </c>
      <c r="B620">
        <v>35.209999000000003</v>
      </c>
      <c r="C620">
        <v>35.799999</v>
      </c>
      <c r="D620">
        <v>34.950001</v>
      </c>
      <c r="E620">
        <v>35.259998000000003</v>
      </c>
      <c r="F620">
        <v>2063800</v>
      </c>
      <c r="G620">
        <v>35.259998000000003</v>
      </c>
      <c r="H620">
        <f t="shared" si="18"/>
        <v>-5.6692178477651034E-4</v>
      </c>
      <c r="I620">
        <f t="shared" si="19"/>
        <v>-5.6692178477651034E-4</v>
      </c>
    </row>
    <row r="621" spans="1:9" x14ac:dyDescent="0.35">
      <c r="A621" s="1">
        <v>41256</v>
      </c>
      <c r="B621">
        <v>35.259998000000003</v>
      </c>
      <c r="C621">
        <v>35.299999</v>
      </c>
      <c r="D621">
        <v>32.75</v>
      </c>
      <c r="E621">
        <v>33.610000999999997</v>
      </c>
      <c r="F621">
        <v>2151300</v>
      </c>
      <c r="G621">
        <v>33.610000999999997</v>
      </c>
      <c r="H621">
        <f t="shared" si="18"/>
        <v>-4.6795152966259558E-2</v>
      </c>
      <c r="I621">
        <f t="shared" si="19"/>
        <v>-4.6795152966259558E-2</v>
      </c>
    </row>
    <row r="622" spans="1:9" x14ac:dyDescent="0.35">
      <c r="A622" s="1">
        <v>41257</v>
      </c>
      <c r="B622">
        <v>33.779998999999997</v>
      </c>
      <c r="C622">
        <v>34.400002000000001</v>
      </c>
      <c r="D622">
        <v>33.590000000000003</v>
      </c>
      <c r="E622">
        <v>33.810001</v>
      </c>
      <c r="F622">
        <v>1023000</v>
      </c>
      <c r="G622">
        <v>33.810001</v>
      </c>
      <c r="H622">
        <f t="shared" si="18"/>
        <v>5.9506097604698927E-3</v>
      </c>
      <c r="I622">
        <f t="shared" si="19"/>
        <v>5.9506097604698927E-3</v>
      </c>
    </row>
    <row r="623" spans="1:9" x14ac:dyDescent="0.35">
      <c r="A623" s="1">
        <v>41260</v>
      </c>
      <c r="B623">
        <v>33.770000000000003</v>
      </c>
      <c r="C623">
        <v>34.5</v>
      </c>
      <c r="D623">
        <v>33.75</v>
      </c>
      <c r="E623">
        <v>34.400002000000001</v>
      </c>
      <c r="F623">
        <v>824900</v>
      </c>
      <c r="G623">
        <v>34.400002000000001</v>
      </c>
      <c r="H623">
        <f t="shared" si="18"/>
        <v>1.745048750516159E-2</v>
      </c>
      <c r="I623">
        <f t="shared" si="19"/>
        <v>1.745048750516159E-2</v>
      </c>
    </row>
    <row r="624" spans="1:9" x14ac:dyDescent="0.35">
      <c r="A624" s="1">
        <v>41261</v>
      </c>
      <c r="B624">
        <v>34.259998000000003</v>
      </c>
      <c r="C624">
        <v>35.07</v>
      </c>
      <c r="D624">
        <v>34.259998000000003</v>
      </c>
      <c r="E624">
        <v>34.590000000000003</v>
      </c>
      <c r="F624">
        <v>1553900</v>
      </c>
      <c r="G624">
        <v>34.590000000000003</v>
      </c>
      <c r="H624">
        <f t="shared" si="18"/>
        <v>5.5231973533025605E-3</v>
      </c>
      <c r="I624">
        <f t="shared" si="19"/>
        <v>5.5231973533025605E-3</v>
      </c>
    </row>
    <row r="625" spans="1:9" x14ac:dyDescent="0.35">
      <c r="A625" s="1">
        <v>41262</v>
      </c>
      <c r="B625">
        <v>34.75</v>
      </c>
      <c r="C625">
        <v>35.259998000000003</v>
      </c>
      <c r="D625">
        <v>34.520000000000003</v>
      </c>
      <c r="E625">
        <v>34.610000999999997</v>
      </c>
      <c r="F625">
        <v>1298800</v>
      </c>
      <c r="G625">
        <v>34.610000999999997</v>
      </c>
      <c r="H625">
        <f t="shared" si="18"/>
        <v>5.7823070251498976E-4</v>
      </c>
      <c r="I625">
        <f t="shared" si="19"/>
        <v>5.7823070251498976E-4</v>
      </c>
    </row>
    <row r="626" spans="1:9" x14ac:dyDescent="0.35">
      <c r="A626" s="1">
        <v>41263</v>
      </c>
      <c r="B626">
        <v>34.509998000000003</v>
      </c>
      <c r="C626">
        <v>34.790000999999997</v>
      </c>
      <c r="D626">
        <v>34.049999</v>
      </c>
      <c r="E626">
        <v>34.43</v>
      </c>
      <c r="F626">
        <v>921200</v>
      </c>
      <c r="G626">
        <v>34.43</v>
      </c>
      <c r="H626">
        <f t="shared" si="18"/>
        <v>-5.2008377578491609E-3</v>
      </c>
      <c r="I626">
        <f t="shared" si="19"/>
        <v>-5.2008377578491609E-3</v>
      </c>
    </row>
    <row r="627" spans="1:9" x14ac:dyDescent="0.35">
      <c r="A627" s="1">
        <v>41264</v>
      </c>
      <c r="B627">
        <v>33.939999</v>
      </c>
      <c r="C627">
        <v>34.169998</v>
      </c>
      <c r="D627">
        <v>33.580002</v>
      </c>
      <c r="E627">
        <v>34</v>
      </c>
      <c r="F627">
        <v>1492400</v>
      </c>
      <c r="G627">
        <v>34</v>
      </c>
      <c r="H627">
        <f t="shared" si="18"/>
        <v>-1.2489108335753694E-2</v>
      </c>
      <c r="I627">
        <f t="shared" si="19"/>
        <v>-1.2489108335753694E-2</v>
      </c>
    </row>
    <row r="628" spans="1:9" x14ac:dyDescent="0.35">
      <c r="A628" s="1">
        <v>41267</v>
      </c>
      <c r="B628">
        <v>33.639999000000003</v>
      </c>
      <c r="C628">
        <v>34.349997999999999</v>
      </c>
      <c r="D628">
        <v>33.549999</v>
      </c>
      <c r="E628">
        <v>34.279998999999997</v>
      </c>
      <c r="F628">
        <v>375800</v>
      </c>
      <c r="G628">
        <v>34.279998999999997</v>
      </c>
      <c r="H628">
        <f t="shared" si="18"/>
        <v>8.235264705882251E-3</v>
      </c>
      <c r="I628">
        <f t="shared" si="19"/>
        <v>8.235264705882251E-3</v>
      </c>
    </row>
    <row r="629" spans="1:9" x14ac:dyDescent="0.35">
      <c r="A629" s="1">
        <v>41269</v>
      </c>
      <c r="B629">
        <v>33.959999000000003</v>
      </c>
      <c r="C629">
        <v>34.5</v>
      </c>
      <c r="D629">
        <v>33.5</v>
      </c>
      <c r="E629">
        <v>33.590000000000003</v>
      </c>
      <c r="F629">
        <v>601400</v>
      </c>
      <c r="G629">
        <v>33.590000000000003</v>
      </c>
      <c r="H629">
        <f t="shared" si="18"/>
        <v>-2.0128326141432888E-2</v>
      </c>
      <c r="I629">
        <f t="shared" si="19"/>
        <v>-2.0128326141432888E-2</v>
      </c>
    </row>
    <row r="630" spans="1:9" x14ac:dyDescent="0.35">
      <c r="A630" s="1">
        <v>41270</v>
      </c>
      <c r="B630">
        <v>33.5</v>
      </c>
      <c r="C630">
        <v>33.909999999999997</v>
      </c>
      <c r="D630">
        <v>33</v>
      </c>
      <c r="E630">
        <v>33.689999</v>
      </c>
      <c r="F630">
        <v>561100</v>
      </c>
      <c r="G630">
        <v>33.689999</v>
      </c>
      <c r="H630">
        <f t="shared" si="18"/>
        <v>2.9770467401011263E-3</v>
      </c>
      <c r="I630">
        <f t="shared" si="19"/>
        <v>2.9770467401011263E-3</v>
      </c>
    </row>
    <row r="631" spans="1:9" x14ac:dyDescent="0.35">
      <c r="A631" s="1">
        <v>41271</v>
      </c>
      <c r="B631">
        <v>33.380001</v>
      </c>
      <c r="C631">
        <v>33.650002000000001</v>
      </c>
      <c r="D631">
        <v>33.020000000000003</v>
      </c>
      <c r="E631">
        <v>33.220001000000003</v>
      </c>
      <c r="F631">
        <v>414100</v>
      </c>
      <c r="G631">
        <v>33.220001000000003</v>
      </c>
      <c r="H631">
        <f t="shared" si="18"/>
        <v>-1.3950668268051797E-2</v>
      </c>
      <c r="I631">
        <f t="shared" si="19"/>
        <v>-1.3950668268051797E-2</v>
      </c>
    </row>
    <row r="632" spans="1:9" x14ac:dyDescent="0.35">
      <c r="A632" s="1">
        <v>41274</v>
      </c>
      <c r="B632">
        <v>33</v>
      </c>
      <c r="C632">
        <v>33.970001000000003</v>
      </c>
      <c r="D632">
        <v>33</v>
      </c>
      <c r="E632">
        <v>33.869999</v>
      </c>
      <c r="F632">
        <v>594900</v>
      </c>
      <c r="G632">
        <v>33.869999</v>
      </c>
      <c r="H632">
        <f t="shared" si="18"/>
        <v>1.9566465395350122E-2</v>
      </c>
      <c r="I632">
        <f t="shared" si="19"/>
        <v>1.9566465395350122E-2</v>
      </c>
    </row>
    <row r="633" spans="1:9" x14ac:dyDescent="0.35">
      <c r="A633" s="1">
        <v>41276</v>
      </c>
      <c r="B633">
        <v>35</v>
      </c>
      <c r="C633">
        <v>35.450001</v>
      </c>
      <c r="D633">
        <v>34.709999000000003</v>
      </c>
      <c r="E633">
        <v>35.360000999999997</v>
      </c>
      <c r="F633">
        <v>1194800</v>
      </c>
      <c r="G633">
        <v>35.360000999999997</v>
      </c>
      <c r="H633">
        <f t="shared" si="18"/>
        <v>4.399179344528463E-2</v>
      </c>
      <c r="I633">
        <f t="shared" si="19"/>
        <v>4.399179344528463E-2</v>
      </c>
    </row>
    <row r="634" spans="1:9" x14ac:dyDescent="0.35">
      <c r="A634" s="1">
        <v>41277</v>
      </c>
      <c r="B634">
        <v>35.18</v>
      </c>
      <c r="C634">
        <v>35.450001</v>
      </c>
      <c r="D634">
        <v>34.75</v>
      </c>
      <c r="E634">
        <v>34.770000000000003</v>
      </c>
      <c r="F634">
        <v>742000</v>
      </c>
      <c r="G634">
        <v>34.770000000000003</v>
      </c>
      <c r="H634">
        <f t="shared" si="18"/>
        <v>-1.6685548170657399E-2</v>
      </c>
      <c r="I634">
        <f t="shared" si="19"/>
        <v>-1.6685548170657399E-2</v>
      </c>
    </row>
    <row r="635" spans="1:9" x14ac:dyDescent="0.35">
      <c r="A635" s="1">
        <v>41278</v>
      </c>
      <c r="B635">
        <v>34.799999</v>
      </c>
      <c r="C635">
        <v>34.799999</v>
      </c>
      <c r="D635">
        <v>33.919998</v>
      </c>
      <c r="E635">
        <v>34.400002000000001</v>
      </c>
      <c r="F635">
        <v>674000</v>
      </c>
      <c r="G635">
        <v>34.400002000000001</v>
      </c>
      <c r="H635">
        <f t="shared" si="18"/>
        <v>-1.0641299971239646E-2</v>
      </c>
      <c r="I635">
        <f t="shared" si="19"/>
        <v>-1.0641299971239646E-2</v>
      </c>
    </row>
    <row r="636" spans="1:9" x14ac:dyDescent="0.35">
      <c r="A636" s="1">
        <v>41281</v>
      </c>
      <c r="B636">
        <v>34.799999</v>
      </c>
      <c r="C636">
        <v>34.799999</v>
      </c>
      <c r="D636">
        <v>33.900002000000001</v>
      </c>
      <c r="E636">
        <v>34.340000000000003</v>
      </c>
      <c r="F636">
        <v>442000</v>
      </c>
      <c r="G636">
        <v>34.340000000000003</v>
      </c>
      <c r="H636">
        <f t="shared" si="18"/>
        <v>-1.7442440846368911E-3</v>
      </c>
      <c r="I636">
        <f t="shared" si="19"/>
        <v>-1.7442440846368911E-3</v>
      </c>
    </row>
    <row r="637" spans="1:9" x14ac:dyDescent="0.35">
      <c r="A637" s="1">
        <v>41282</v>
      </c>
      <c r="B637">
        <v>34.5</v>
      </c>
      <c r="C637">
        <v>34.5</v>
      </c>
      <c r="D637">
        <v>33.110000999999997</v>
      </c>
      <c r="E637">
        <v>33.68</v>
      </c>
      <c r="F637">
        <v>1284000</v>
      </c>
      <c r="G637">
        <v>33.68</v>
      </c>
      <c r="H637">
        <f t="shared" si="18"/>
        <v>-1.9219569015725208E-2</v>
      </c>
      <c r="I637">
        <f t="shared" si="19"/>
        <v>-1.9219569015725208E-2</v>
      </c>
    </row>
    <row r="638" spans="1:9" x14ac:dyDescent="0.35">
      <c r="A638" s="1">
        <v>41283</v>
      </c>
      <c r="B638">
        <v>34.009998000000003</v>
      </c>
      <c r="C638">
        <v>34.189999</v>
      </c>
      <c r="D638">
        <v>33.400002000000001</v>
      </c>
      <c r="E638">
        <v>33.639999000000003</v>
      </c>
      <c r="F638">
        <v>698000</v>
      </c>
      <c r="G638">
        <v>33.639999000000003</v>
      </c>
      <c r="H638">
        <f t="shared" si="18"/>
        <v>-1.1876781472683082E-3</v>
      </c>
      <c r="I638">
        <f t="shared" si="19"/>
        <v>-1.1876781472683082E-3</v>
      </c>
    </row>
    <row r="639" spans="1:9" x14ac:dyDescent="0.35">
      <c r="A639" s="1">
        <v>41284</v>
      </c>
      <c r="B639">
        <v>33.869999</v>
      </c>
      <c r="C639">
        <v>33.990001999999997</v>
      </c>
      <c r="D639">
        <v>33.380001</v>
      </c>
      <c r="E639">
        <v>33.529998999999997</v>
      </c>
      <c r="F639">
        <v>922500</v>
      </c>
      <c r="G639">
        <v>33.529998999999997</v>
      </c>
      <c r="H639">
        <f t="shared" si="18"/>
        <v>-3.2699168629584836E-3</v>
      </c>
      <c r="I639">
        <f t="shared" si="19"/>
        <v>-3.2699168629584836E-3</v>
      </c>
    </row>
    <row r="640" spans="1:9" x14ac:dyDescent="0.35">
      <c r="A640" s="1">
        <v>41285</v>
      </c>
      <c r="B640">
        <v>34.040000999999997</v>
      </c>
      <c r="C640">
        <v>34.040000999999997</v>
      </c>
      <c r="D640">
        <v>32.110000999999997</v>
      </c>
      <c r="E640">
        <v>32.909999999999997</v>
      </c>
      <c r="F640">
        <v>1563200</v>
      </c>
      <c r="G640">
        <v>32.909999999999997</v>
      </c>
      <c r="H640">
        <f t="shared" si="18"/>
        <v>-1.8490874395791064E-2</v>
      </c>
      <c r="I640">
        <f t="shared" si="19"/>
        <v>-1.8490874395791064E-2</v>
      </c>
    </row>
    <row r="641" spans="1:9" x14ac:dyDescent="0.35">
      <c r="A641" s="1">
        <v>41288</v>
      </c>
      <c r="B641">
        <v>33.080002</v>
      </c>
      <c r="C641">
        <v>33.380001</v>
      </c>
      <c r="D641">
        <v>32.849997999999999</v>
      </c>
      <c r="E641">
        <v>33.259998000000003</v>
      </c>
      <c r="F641">
        <v>925100</v>
      </c>
      <c r="G641">
        <v>33.259998000000003</v>
      </c>
      <c r="H641">
        <f t="shared" si="18"/>
        <v>1.0635004557885339E-2</v>
      </c>
      <c r="I641">
        <f t="shared" si="19"/>
        <v>1.0635004557885339E-2</v>
      </c>
    </row>
    <row r="642" spans="1:9" x14ac:dyDescent="0.35">
      <c r="A642" s="1">
        <v>41289</v>
      </c>
      <c r="B642">
        <v>33.110000999999997</v>
      </c>
      <c r="C642">
        <v>34.25</v>
      </c>
      <c r="D642">
        <v>33.080002</v>
      </c>
      <c r="E642">
        <v>33.900002000000001</v>
      </c>
      <c r="F642">
        <v>1624200</v>
      </c>
      <c r="G642">
        <v>33.900002000000001</v>
      </c>
      <c r="H642">
        <f t="shared" si="18"/>
        <v>1.9242454554567245E-2</v>
      </c>
      <c r="I642">
        <f t="shared" si="19"/>
        <v>1.9242454554567245E-2</v>
      </c>
    </row>
    <row r="643" spans="1:9" x14ac:dyDescent="0.35">
      <c r="A643" s="1">
        <v>41290</v>
      </c>
      <c r="B643">
        <v>33.849997999999999</v>
      </c>
      <c r="C643">
        <v>34.229999999999997</v>
      </c>
      <c r="D643">
        <v>33.729999999999997</v>
      </c>
      <c r="E643">
        <v>34.099997999999999</v>
      </c>
      <c r="F643">
        <v>1378200</v>
      </c>
      <c r="G643">
        <v>34.099997999999999</v>
      </c>
      <c r="H643">
        <f t="shared" si="18"/>
        <v>5.8995866725907193E-3</v>
      </c>
      <c r="I643">
        <f t="shared" si="19"/>
        <v>5.8995866725907193E-3</v>
      </c>
    </row>
    <row r="644" spans="1:9" x14ac:dyDescent="0.35">
      <c r="A644" s="1">
        <v>41291</v>
      </c>
      <c r="B644">
        <v>34.159999999999997</v>
      </c>
      <c r="C644">
        <v>34.849997999999999</v>
      </c>
      <c r="D644">
        <v>33.919998</v>
      </c>
      <c r="E644">
        <v>34.380001</v>
      </c>
      <c r="F644">
        <v>1436700</v>
      </c>
      <c r="G644">
        <v>34.380001</v>
      </c>
      <c r="H644">
        <f t="shared" ref="H644:H707" si="20">(E644-E643)/E643</f>
        <v>8.2112321531514661E-3</v>
      </c>
      <c r="I644">
        <f t="shared" ref="I644:I707" si="21">(G644-G643)/G643</f>
        <v>8.2112321531514661E-3</v>
      </c>
    </row>
    <row r="645" spans="1:9" x14ac:dyDescent="0.35">
      <c r="A645" s="1">
        <v>41292</v>
      </c>
      <c r="B645">
        <v>34.740001999999997</v>
      </c>
      <c r="C645">
        <v>34.779998999999997</v>
      </c>
      <c r="D645">
        <v>33.82</v>
      </c>
      <c r="E645">
        <v>34.520000000000003</v>
      </c>
      <c r="F645">
        <v>3555100</v>
      </c>
      <c r="G645">
        <v>34.520000000000003</v>
      </c>
      <c r="H645">
        <f t="shared" si="20"/>
        <v>4.0721057570650768E-3</v>
      </c>
      <c r="I645">
        <f t="shared" si="21"/>
        <v>4.0721057570650768E-3</v>
      </c>
    </row>
    <row r="646" spans="1:9" x14ac:dyDescent="0.35">
      <c r="A646" s="1">
        <v>41296</v>
      </c>
      <c r="B646">
        <v>34.560001</v>
      </c>
      <c r="C646">
        <v>35.549999</v>
      </c>
      <c r="D646">
        <v>34.259998000000003</v>
      </c>
      <c r="E646">
        <v>35.189999</v>
      </c>
      <c r="F646">
        <v>1920200</v>
      </c>
      <c r="G646">
        <v>35.189999</v>
      </c>
      <c r="H646">
        <f t="shared" si="20"/>
        <v>1.9409009269988328E-2</v>
      </c>
      <c r="I646">
        <f t="shared" si="21"/>
        <v>1.9409009269988328E-2</v>
      </c>
    </row>
    <row r="647" spans="1:9" x14ac:dyDescent="0.35">
      <c r="A647" s="1">
        <v>41297</v>
      </c>
      <c r="B647">
        <v>35.020000000000003</v>
      </c>
      <c r="C647">
        <v>36.240001999999997</v>
      </c>
      <c r="D647">
        <v>34.959999000000003</v>
      </c>
      <c r="E647">
        <v>36</v>
      </c>
      <c r="F647">
        <v>1564300</v>
      </c>
      <c r="G647">
        <v>36</v>
      </c>
      <c r="H647">
        <f t="shared" si="20"/>
        <v>2.3017931884567536E-2</v>
      </c>
      <c r="I647">
        <f t="shared" si="21"/>
        <v>2.3017931884567536E-2</v>
      </c>
    </row>
    <row r="648" spans="1:9" x14ac:dyDescent="0.35">
      <c r="A648" s="1">
        <v>41298</v>
      </c>
      <c r="B648">
        <v>36</v>
      </c>
      <c r="C648">
        <v>37.720001000000003</v>
      </c>
      <c r="D648">
        <v>35.840000000000003</v>
      </c>
      <c r="E648">
        <v>36.990001999999997</v>
      </c>
      <c r="F648">
        <v>1970400</v>
      </c>
      <c r="G648">
        <v>36.990001999999997</v>
      </c>
      <c r="H648">
        <f t="shared" si="20"/>
        <v>2.7500055555555472E-2</v>
      </c>
      <c r="I648">
        <f t="shared" si="21"/>
        <v>2.7500055555555472E-2</v>
      </c>
    </row>
    <row r="649" spans="1:9" x14ac:dyDescent="0.35">
      <c r="A649" s="1">
        <v>41299</v>
      </c>
      <c r="B649">
        <v>37</v>
      </c>
      <c r="C649">
        <v>37.540000999999997</v>
      </c>
      <c r="D649">
        <v>36.799999</v>
      </c>
      <c r="E649">
        <v>36.979999999999997</v>
      </c>
      <c r="F649">
        <v>1287800</v>
      </c>
      <c r="G649">
        <v>36.979999999999997</v>
      </c>
      <c r="H649">
        <f t="shared" si="20"/>
        <v>-2.7039739008394937E-4</v>
      </c>
      <c r="I649">
        <f t="shared" si="21"/>
        <v>-2.7039739008394937E-4</v>
      </c>
    </row>
    <row r="650" spans="1:9" x14ac:dyDescent="0.35">
      <c r="A650" s="1">
        <v>41302</v>
      </c>
      <c r="B650">
        <v>36.860000999999997</v>
      </c>
      <c r="C650">
        <v>38.709999000000003</v>
      </c>
      <c r="D650">
        <v>36.860000999999997</v>
      </c>
      <c r="E650">
        <v>38.029998999999997</v>
      </c>
      <c r="F650">
        <v>1986000</v>
      </c>
      <c r="G650">
        <v>38.029998999999997</v>
      </c>
      <c r="H650">
        <f t="shared" si="20"/>
        <v>2.8393699296917246E-2</v>
      </c>
      <c r="I650">
        <f t="shared" si="21"/>
        <v>2.8393699296917246E-2</v>
      </c>
    </row>
    <row r="651" spans="1:9" x14ac:dyDescent="0.35">
      <c r="A651" s="1">
        <v>41303</v>
      </c>
      <c r="B651">
        <v>38.099997999999999</v>
      </c>
      <c r="C651">
        <v>38.439999</v>
      </c>
      <c r="D651">
        <v>37.130001</v>
      </c>
      <c r="E651">
        <v>37.950001</v>
      </c>
      <c r="F651">
        <v>1426600</v>
      </c>
      <c r="G651">
        <v>37.950001</v>
      </c>
      <c r="H651">
        <f t="shared" si="20"/>
        <v>-2.1035498843951124E-3</v>
      </c>
      <c r="I651">
        <f t="shared" si="21"/>
        <v>-2.1035498843951124E-3</v>
      </c>
    </row>
    <row r="652" spans="1:9" x14ac:dyDescent="0.35">
      <c r="A652" s="1">
        <v>41304</v>
      </c>
      <c r="B652">
        <v>37.849997999999999</v>
      </c>
      <c r="C652">
        <v>38</v>
      </c>
      <c r="D652">
        <v>37.43</v>
      </c>
      <c r="E652">
        <v>37.520000000000003</v>
      </c>
      <c r="F652">
        <v>968100</v>
      </c>
      <c r="G652">
        <v>37.520000000000003</v>
      </c>
      <c r="H652">
        <f t="shared" si="20"/>
        <v>-1.1330724339111274E-2</v>
      </c>
      <c r="I652">
        <f t="shared" si="21"/>
        <v>-1.1330724339111274E-2</v>
      </c>
    </row>
    <row r="653" spans="1:9" x14ac:dyDescent="0.35">
      <c r="A653" s="1">
        <v>41305</v>
      </c>
      <c r="B653">
        <v>37.869999</v>
      </c>
      <c r="C653">
        <v>37.869999</v>
      </c>
      <c r="D653">
        <v>36.93</v>
      </c>
      <c r="E653">
        <v>37.509998000000003</v>
      </c>
      <c r="F653">
        <v>901400</v>
      </c>
      <c r="G653">
        <v>37.509998000000003</v>
      </c>
      <c r="H653">
        <f t="shared" si="20"/>
        <v>-2.6657782515991646E-4</v>
      </c>
      <c r="I653">
        <f t="shared" si="21"/>
        <v>-2.6657782515991646E-4</v>
      </c>
    </row>
    <row r="654" spans="1:9" x14ac:dyDescent="0.35">
      <c r="A654" s="1">
        <v>41306</v>
      </c>
      <c r="B654">
        <v>38.169998</v>
      </c>
      <c r="C654">
        <v>38.5</v>
      </c>
      <c r="D654">
        <v>37.619999</v>
      </c>
      <c r="E654">
        <v>38.299999</v>
      </c>
      <c r="F654">
        <v>1100600</v>
      </c>
      <c r="G654">
        <v>38.299999</v>
      </c>
      <c r="H654">
        <f t="shared" si="20"/>
        <v>2.1061078169078991E-2</v>
      </c>
      <c r="I654">
        <f t="shared" si="21"/>
        <v>2.1061078169078991E-2</v>
      </c>
    </row>
    <row r="655" spans="1:9" x14ac:dyDescent="0.35">
      <c r="A655" s="1">
        <v>41309</v>
      </c>
      <c r="B655">
        <v>38.400002000000001</v>
      </c>
      <c r="C655">
        <v>38.419998</v>
      </c>
      <c r="D655">
        <v>37.590000000000003</v>
      </c>
      <c r="E655">
        <v>37.740001999999997</v>
      </c>
      <c r="F655">
        <v>1128000</v>
      </c>
      <c r="G655">
        <v>37.740001999999997</v>
      </c>
      <c r="H655">
        <f t="shared" si="20"/>
        <v>-1.4621331974447382E-2</v>
      </c>
      <c r="I655">
        <f t="shared" si="21"/>
        <v>-1.4621331974447382E-2</v>
      </c>
    </row>
    <row r="656" spans="1:9" x14ac:dyDescent="0.35">
      <c r="A656" s="1">
        <v>41310</v>
      </c>
      <c r="B656">
        <v>38</v>
      </c>
      <c r="C656">
        <v>38.650002000000001</v>
      </c>
      <c r="D656">
        <v>37.68</v>
      </c>
      <c r="E656">
        <v>38.130001</v>
      </c>
      <c r="F656">
        <v>1310200</v>
      </c>
      <c r="G656">
        <v>38.130001</v>
      </c>
      <c r="H656">
        <f t="shared" si="20"/>
        <v>1.0333836230321428E-2</v>
      </c>
      <c r="I656">
        <f t="shared" si="21"/>
        <v>1.0333836230321428E-2</v>
      </c>
    </row>
    <row r="657" spans="1:9" x14ac:dyDescent="0.35">
      <c r="A657" s="1">
        <v>41311</v>
      </c>
      <c r="B657">
        <v>38.18</v>
      </c>
      <c r="C657">
        <v>39.389999000000003</v>
      </c>
      <c r="D657">
        <v>37.900002000000001</v>
      </c>
      <c r="E657">
        <v>39.169998</v>
      </c>
      <c r="F657">
        <v>1893200</v>
      </c>
      <c r="G657">
        <v>39.169998</v>
      </c>
      <c r="H657">
        <f t="shared" si="20"/>
        <v>2.7275032067269014E-2</v>
      </c>
      <c r="I657">
        <f t="shared" si="21"/>
        <v>2.7275032067269014E-2</v>
      </c>
    </row>
    <row r="658" spans="1:9" x14ac:dyDescent="0.35">
      <c r="A658" s="1">
        <v>41312</v>
      </c>
      <c r="B658">
        <v>39.189999</v>
      </c>
      <c r="C658">
        <v>39.68</v>
      </c>
      <c r="D658">
        <v>38.950001</v>
      </c>
      <c r="E658">
        <v>39.479999999999997</v>
      </c>
      <c r="F658">
        <v>1196600</v>
      </c>
      <c r="G658">
        <v>39.479999999999997</v>
      </c>
      <c r="H658">
        <f t="shared" si="20"/>
        <v>7.9142715299601804E-3</v>
      </c>
      <c r="I658">
        <f t="shared" si="21"/>
        <v>7.9142715299601804E-3</v>
      </c>
    </row>
    <row r="659" spans="1:9" x14ac:dyDescent="0.35">
      <c r="A659" s="1">
        <v>41313</v>
      </c>
      <c r="B659">
        <v>39.450001</v>
      </c>
      <c r="C659">
        <v>40</v>
      </c>
      <c r="D659">
        <v>39.139999000000003</v>
      </c>
      <c r="E659">
        <v>39.240001999999997</v>
      </c>
      <c r="F659">
        <v>1139800</v>
      </c>
      <c r="G659">
        <v>39.240001999999997</v>
      </c>
      <c r="H659">
        <f t="shared" si="20"/>
        <v>-6.0789766970618022E-3</v>
      </c>
      <c r="I659">
        <f t="shared" si="21"/>
        <v>-6.0789766970618022E-3</v>
      </c>
    </row>
    <row r="660" spans="1:9" x14ac:dyDescent="0.35">
      <c r="A660" s="1">
        <v>41316</v>
      </c>
      <c r="B660">
        <v>37.979999999999997</v>
      </c>
      <c r="C660">
        <v>39.150002000000001</v>
      </c>
      <c r="D660">
        <v>37.5</v>
      </c>
      <c r="E660">
        <v>38.419998</v>
      </c>
      <c r="F660">
        <v>3266300</v>
      </c>
      <c r="G660">
        <v>38.419998</v>
      </c>
      <c r="H660">
        <f t="shared" si="20"/>
        <v>-2.0897144704528744E-2</v>
      </c>
      <c r="I660">
        <f t="shared" si="21"/>
        <v>-2.0897144704528744E-2</v>
      </c>
    </row>
    <row r="661" spans="1:9" x14ac:dyDescent="0.35">
      <c r="A661" s="1">
        <v>41317</v>
      </c>
      <c r="B661">
        <v>38.450001</v>
      </c>
      <c r="C661">
        <v>38.869999</v>
      </c>
      <c r="D661">
        <v>37.290000999999997</v>
      </c>
      <c r="E661">
        <v>37.889999000000003</v>
      </c>
      <c r="F661">
        <v>2261300</v>
      </c>
      <c r="G661">
        <v>37.889999000000003</v>
      </c>
      <c r="H661">
        <f t="shared" si="20"/>
        <v>-1.3794873180368114E-2</v>
      </c>
      <c r="I661">
        <f t="shared" si="21"/>
        <v>-1.3794873180368114E-2</v>
      </c>
    </row>
    <row r="662" spans="1:9" x14ac:dyDescent="0.35">
      <c r="A662" s="1">
        <v>41318</v>
      </c>
      <c r="B662">
        <v>38.299999</v>
      </c>
      <c r="C662">
        <v>39</v>
      </c>
      <c r="D662">
        <v>38.049999</v>
      </c>
      <c r="E662">
        <v>38.450001</v>
      </c>
      <c r="F662">
        <v>966800</v>
      </c>
      <c r="G662">
        <v>38.450001</v>
      </c>
      <c r="H662">
        <f t="shared" si="20"/>
        <v>1.4779678405375444E-2</v>
      </c>
      <c r="I662">
        <f t="shared" si="21"/>
        <v>1.4779678405375444E-2</v>
      </c>
    </row>
    <row r="663" spans="1:9" x14ac:dyDescent="0.35">
      <c r="A663" s="1">
        <v>41319</v>
      </c>
      <c r="B663">
        <v>38.639999000000003</v>
      </c>
      <c r="C663">
        <v>38.75</v>
      </c>
      <c r="D663">
        <v>38.209999000000003</v>
      </c>
      <c r="E663">
        <v>38.270000000000003</v>
      </c>
      <c r="F663">
        <v>990700</v>
      </c>
      <c r="G663">
        <v>38.270000000000003</v>
      </c>
      <c r="H663">
        <f t="shared" si="20"/>
        <v>-4.6814303073749513E-3</v>
      </c>
      <c r="I663">
        <f t="shared" si="21"/>
        <v>-4.6814303073749513E-3</v>
      </c>
    </row>
    <row r="664" spans="1:9" x14ac:dyDescent="0.35">
      <c r="A664" s="1">
        <v>41320</v>
      </c>
      <c r="B664">
        <v>38.5</v>
      </c>
      <c r="C664">
        <v>38.509998000000003</v>
      </c>
      <c r="D664">
        <v>36.950001</v>
      </c>
      <c r="E664">
        <v>37.040000999999997</v>
      </c>
      <c r="F664">
        <v>2017600</v>
      </c>
      <c r="G664">
        <v>37.040000999999997</v>
      </c>
      <c r="H664">
        <f t="shared" si="20"/>
        <v>-3.2140031356153814E-2</v>
      </c>
      <c r="I664">
        <f t="shared" si="21"/>
        <v>-3.2140031356153814E-2</v>
      </c>
    </row>
    <row r="665" spans="1:9" x14ac:dyDescent="0.35">
      <c r="A665" s="1">
        <v>41324</v>
      </c>
      <c r="B665">
        <v>37.360000999999997</v>
      </c>
      <c r="C665">
        <v>39.290000999999997</v>
      </c>
      <c r="D665">
        <v>37.310001</v>
      </c>
      <c r="E665">
        <v>39.279998999999997</v>
      </c>
      <c r="F665">
        <v>2701400</v>
      </c>
      <c r="G665">
        <v>39.279998999999997</v>
      </c>
      <c r="H665">
        <f t="shared" si="20"/>
        <v>6.047510635866344E-2</v>
      </c>
      <c r="I665">
        <f t="shared" si="21"/>
        <v>6.047510635866344E-2</v>
      </c>
    </row>
    <row r="666" spans="1:9" x14ac:dyDescent="0.35">
      <c r="A666" s="1">
        <v>41325</v>
      </c>
      <c r="B666">
        <v>39.299999</v>
      </c>
      <c r="C666">
        <v>39.650002000000001</v>
      </c>
      <c r="D666">
        <v>38.459999000000003</v>
      </c>
      <c r="E666">
        <v>38.540000999999997</v>
      </c>
      <c r="F666">
        <v>3122000</v>
      </c>
      <c r="G666">
        <v>38.540000999999997</v>
      </c>
      <c r="H666">
        <f t="shared" si="20"/>
        <v>-1.8839053432766126E-2</v>
      </c>
      <c r="I666">
        <f t="shared" si="21"/>
        <v>-1.8839053432766126E-2</v>
      </c>
    </row>
    <row r="667" spans="1:9" x14ac:dyDescent="0.35">
      <c r="A667" s="1">
        <v>41326</v>
      </c>
      <c r="B667">
        <v>36.490001999999997</v>
      </c>
      <c r="C667">
        <v>37.389999000000003</v>
      </c>
      <c r="D667">
        <v>34.540000999999997</v>
      </c>
      <c r="E667">
        <v>35.159999999999997</v>
      </c>
      <c r="F667">
        <v>9037800</v>
      </c>
      <c r="G667">
        <v>35.159999999999997</v>
      </c>
      <c r="H667">
        <f t="shared" si="20"/>
        <v>-8.7701113448336449E-2</v>
      </c>
      <c r="I667">
        <f t="shared" si="21"/>
        <v>-8.7701113448336449E-2</v>
      </c>
    </row>
    <row r="668" spans="1:9" x14ac:dyDescent="0.35">
      <c r="A668" s="1">
        <v>41327</v>
      </c>
      <c r="B668">
        <v>35.720001000000003</v>
      </c>
      <c r="C668">
        <v>36.389999000000003</v>
      </c>
      <c r="D668">
        <v>35.599997999999999</v>
      </c>
      <c r="E668">
        <v>36.110000999999997</v>
      </c>
      <c r="F668">
        <v>2547300</v>
      </c>
      <c r="G668">
        <v>36.110000999999997</v>
      </c>
      <c r="H668">
        <f t="shared" si="20"/>
        <v>2.7019368600682606E-2</v>
      </c>
      <c r="I668">
        <f t="shared" si="21"/>
        <v>2.7019368600682606E-2</v>
      </c>
    </row>
    <row r="669" spans="1:9" x14ac:dyDescent="0.35">
      <c r="A669" s="1">
        <v>41330</v>
      </c>
      <c r="B669">
        <v>36.150002000000001</v>
      </c>
      <c r="C669">
        <v>36.75</v>
      </c>
      <c r="D669">
        <v>34.340000000000003</v>
      </c>
      <c r="E669">
        <v>34.380001</v>
      </c>
      <c r="F669">
        <v>2889400</v>
      </c>
      <c r="G669">
        <v>34.380001</v>
      </c>
      <c r="H669">
        <f t="shared" si="20"/>
        <v>-4.7909165109134087E-2</v>
      </c>
      <c r="I669">
        <f t="shared" si="21"/>
        <v>-4.7909165109134087E-2</v>
      </c>
    </row>
    <row r="670" spans="1:9" x14ac:dyDescent="0.35">
      <c r="A670" s="1">
        <v>41331</v>
      </c>
      <c r="B670">
        <v>34.459999000000003</v>
      </c>
      <c r="C670">
        <v>34.959999000000003</v>
      </c>
      <c r="D670">
        <v>33.799999</v>
      </c>
      <c r="E670">
        <v>34.43</v>
      </c>
      <c r="F670">
        <v>2762900</v>
      </c>
      <c r="G670">
        <v>34.43</v>
      </c>
      <c r="H670">
        <f t="shared" si="20"/>
        <v>1.4543047860876932E-3</v>
      </c>
      <c r="I670">
        <f t="shared" si="21"/>
        <v>1.4543047860876932E-3</v>
      </c>
    </row>
    <row r="671" spans="1:9" x14ac:dyDescent="0.35">
      <c r="A671" s="1">
        <v>41332</v>
      </c>
      <c r="B671">
        <v>34.409999999999997</v>
      </c>
      <c r="C671">
        <v>35.409999999999997</v>
      </c>
      <c r="D671">
        <v>34.400002000000001</v>
      </c>
      <c r="E671">
        <v>35.099997999999999</v>
      </c>
      <c r="F671">
        <v>1959200</v>
      </c>
      <c r="G671">
        <v>35.099997999999999</v>
      </c>
      <c r="H671">
        <f t="shared" si="20"/>
        <v>1.9459715364507687E-2</v>
      </c>
      <c r="I671">
        <f t="shared" si="21"/>
        <v>1.9459715364507687E-2</v>
      </c>
    </row>
    <row r="672" spans="1:9" x14ac:dyDescent="0.35">
      <c r="A672" s="1">
        <v>41333</v>
      </c>
      <c r="B672">
        <v>35.889999000000003</v>
      </c>
      <c r="C672">
        <v>36.099997999999999</v>
      </c>
      <c r="D672">
        <v>34.369999</v>
      </c>
      <c r="E672">
        <v>34.830002</v>
      </c>
      <c r="F672">
        <v>1964900</v>
      </c>
      <c r="G672">
        <v>34.830002</v>
      </c>
      <c r="H672">
        <f t="shared" si="20"/>
        <v>-7.6921941704953664E-3</v>
      </c>
      <c r="I672">
        <f t="shared" si="21"/>
        <v>-7.6921941704953664E-3</v>
      </c>
    </row>
    <row r="673" spans="1:9" x14ac:dyDescent="0.35">
      <c r="A673" s="1">
        <v>41334</v>
      </c>
      <c r="B673">
        <v>35</v>
      </c>
      <c r="C673">
        <v>35.080002</v>
      </c>
      <c r="D673">
        <v>34.25</v>
      </c>
      <c r="E673">
        <v>34.650002000000001</v>
      </c>
      <c r="F673">
        <v>1546600</v>
      </c>
      <c r="G673">
        <v>34.650002000000001</v>
      </c>
      <c r="H673">
        <f t="shared" si="20"/>
        <v>-5.1679583595774618E-3</v>
      </c>
      <c r="I673">
        <f t="shared" si="21"/>
        <v>-5.1679583595774618E-3</v>
      </c>
    </row>
    <row r="674" spans="1:9" x14ac:dyDescent="0.35">
      <c r="A674" s="1">
        <v>41337</v>
      </c>
      <c r="B674">
        <v>34.770000000000003</v>
      </c>
      <c r="C674">
        <v>35.830002</v>
      </c>
      <c r="D674">
        <v>34.700001</v>
      </c>
      <c r="E674">
        <v>35.580002</v>
      </c>
      <c r="F674">
        <v>1757700</v>
      </c>
      <c r="G674">
        <v>35.580002</v>
      </c>
      <c r="H674">
        <f t="shared" si="20"/>
        <v>2.6839825290630566E-2</v>
      </c>
      <c r="I674">
        <f t="shared" si="21"/>
        <v>2.6839825290630566E-2</v>
      </c>
    </row>
    <row r="675" spans="1:9" x14ac:dyDescent="0.35">
      <c r="A675" s="1">
        <v>41338</v>
      </c>
      <c r="B675">
        <v>36</v>
      </c>
      <c r="C675">
        <v>36.919998</v>
      </c>
      <c r="D675">
        <v>35.790000999999997</v>
      </c>
      <c r="E675">
        <v>36.650002000000001</v>
      </c>
      <c r="F675">
        <v>2087000</v>
      </c>
      <c r="G675">
        <v>36.650002000000001</v>
      </c>
      <c r="H675">
        <f t="shared" si="20"/>
        <v>3.0073073070653572E-2</v>
      </c>
      <c r="I675">
        <f t="shared" si="21"/>
        <v>3.0073073070653572E-2</v>
      </c>
    </row>
    <row r="676" spans="1:9" x14ac:dyDescent="0.35">
      <c r="A676" s="1">
        <v>41339</v>
      </c>
      <c r="B676">
        <v>37.009998000000003</v>
      </c>
      <c r="C676">
        <v>37.880001</v>
      </c>
      <c r="D676">
        <v>36.970001000000003</v>
      </c>
      <c r="E676">
        <v>37.689999</v>
      </c>
      <c r="F676">
        <v>1150000</v>
      </c>
      <c r="G676">
        <v>37.689999</v>
      </c>
      <c r="H676">
        <f t="shared" si="20"/>
        <v>2.8376451384641115E-2</v>
      </c>
      <c r="I676">
        <f t="shared" si="21"/>
        <v>2.8376451384641115E-2</v>
      </c>
    </row>
    <row r="677" spans="1:9" x14ac:dyDescent="0.35">
      <c r="A677" s="1">
        <v>41340</v>
      </c>
      <c r="B677">
        <v>37.729999999999997</v>
      </c>
      <c r="C677">
        <v>38.650002000000001</v>
      </c>
      <c r="D677">
        <v>36.880001</v>
      </c>
      <c r="E677">
        <v>38.229999999999997</v>
      </c>
      <c r="F677">
        <v>1158300</v>
      </c>
      <c r="G677">
        <v>38.229999999999997</v>
      </c>
      <c r="H677">
        <f t="shared" si="20"/>
        <v>1.4327434712853047E-2</v>
      </c>
      <c r="I677">
        <f t="shared" si="21"/>
        <v>1.4327434712853047E-2</v>
      </c>
    </row>
    <row r="678" spans="1:9" x14ac:dyDescent="0.35">
      <c r="A678" s="1">
        <v>41341</v>
      </c>
      <c r="B678">
        <v>38.060001</v>
      </c>
      <c r="C678">
        <v>39.439999</v>
      </c>
      <c r="D678">
        <v>37.360000999999997</v>
      </c>
      <c r="E678">
        <v>38.470001000000003</v>
      </c>
      <c r="F678">
        <v>912100</v>
      </c>
      <c r="G678">
        <v>38.470001000000003</v>
      </c>
      <c r="H678">
        <f t="shared" si="20"/>
        <v>6.2778184671725499E-3</v>
      </c>
      <c r="I678">
        <f t="shared" si="21"/>
        <v>6.2778184671725499E-3</v>
      </c>
    </row>
    <row r="679" spans="1:9" x14ac:dyDescent="0.35">
      <c r="A679" s="1">
        <v>41344</v>
      </c>
      <c r="B679">
        <v>38.869999</v>
      </c>
      <c r="C679">
        <v>39.439999</v>
      </c>
      <c r="D679">
        <v>38.650002000000001</v>
      </c>
      <c r="E679">
        <v>39.099997999999999</v>
      </c>
      <c r="F679">
        <v>1579500</v>
      </c>
      <c r="G679">
        <v>39.099997999999999</v>
      </c>
      <c r="H679">
        <f t="shared" si="20"/>
        <v>1.6376318784083105E-2</v>
      </c>
      <c r="I679">
        <f t="shared" si="21"/>
        <v>1.6376318784083105E-2</v>
      </c>
    </row>
    <row r="680" spans="1:9" x14ac:dyDescent="0.35">
      <c r="A680" s="1">
        <v>41345</v>
      </c>
      <c r="B680">
        <v>38.900002000000001</v>
      </c>
      <c r="C680">
        <v>39.380001</v>
      </c>
      <c r="D680">
        <v>38.849997999999999</v>
      </c>
      <c r="E680">
        <v>39.119999</v>
      </c>
      <c r="F680">
        <v>1275100</v>
      </c>
      <c r="G680">
        <v>39.119999</v>
      </c>
      <c r="H680">
        <f t="shared" si="20"/>
        <v>5.1153455301968561E-4</v>
      </c>
      <c r="I680">
        <f t="shared" si="21"/>
        <v>5.1153455301968561E-4</v>
      </c>
    </row>
    <row r="681" spans="1:9" x14ac:dyDescent="0.35">
      <c r="A681" s="1">
        <v>41346</v>
      </c>
      <c r="B681">
        <v>39</v>
      </c>
      <c r="C681">
        <v>39.490001999999997</v>
      </c>
      <c r="D681">
        <v>38.810001</v>
      </c>
      <c r="E681">
        <v>38.979999999999997</v>
      </c>
      <c r="F681">
        <v>822000</v>
      </c>
      <c r="G681">
        <v>38.979999999999997</v>
      </c>
      <c r="H681">
        <f t="shared" si="20"/>
        <v>-3.57870663544759E-3</v>
      </c>
      <c r="I681">
        <f t="shared" si="21"/>
        <v>-3.57870663544759E-3</v>
      </c>
    </row>
    <row r="682" spans="1:9" x14ac:dyDescent="0.35">
      <c r="A682" s="1">
        <v>41347</v>
      </c>
      <c r="B682">
        <v>38.900002000000001</v>
      </c>
      <c r="C682">
        <v>38.909999999999997</v>
      </c>
      <c r="D682">
        <v>36.770000000000003</v>
      </c>
      <c r="E682">
        <v>36.849997999999999</v>
      </c>
      <c r="F682">
        <v>2021000</v>
      </c>
      <c r="G682">
        <v>36.849997999999999</v>
      </c>
      <c r="H682">
        <f t="shared" si="20"/>
        <v>-5.464345818368388E-2</v>
      </c>
      <c r="I682">
        <f t="shared" si="21"/>
        <v>-5.464345818368388E-2</v>
      </c>
    </row>
    <row r="683" spans="1:9" x14ac:dyDescent="0.35">
      <c r="A683" s="1">
        <v>41348</v>
      </c>
      <c r="B683">
        <v>36.639999000000003</v>
      </c>
      <c r="C683">
        <v>36.650002000000001</v>
      </c>
      <c r="D683">
        <v>35.209999000000003</v>
      </c>
      <c r="E683">
        <v>35.290000999999997</v>
      </c>
      <c r="F683">
        <v>3279600</v>
      </c>
      <c r="G683">
        <v>35.290000999999997</v>
      </c>
      <c r="H683">
        <f t="shared" si="20"/>
        <v>-4.233370650386474E-2</v>
      </c>
      <c r="I683">
        <f t="shared" si="21"/>
        <v>-4.233370650386474E-2</v>
      </c>
    </row>
    <row r="684" spans="1:9" x14ac:dyDescent="0.35">
      <c r="A684" s="1">
        <v>41351</v>
      </c>
      <c r="B684">
        <v>35.299999</v>
      </c>
      <c r="C684">
        <v>36.060001</v>
      </c>
      <c r="D684">
        <v>34.919998</v>
      </c>
      <c r="E684">
        <v>35.150002000000001</v>
      </c>
      <c r="F684">
        <v>1316100</v>
      </c>
      <c r="G684">
        <v>35.150002000000001</v>
      </c>
      <c r="H684">
        <f t="shared" si="20"/>
        <v>-3.9671010493877853E-3</v>
      </c>
      <c r="I684">
        <f t="shared" si="21"/>
        <v>-3.9671010493877853E-3</v>
      </c>
    </row>
    <row r="685" spans="1:9" x14ac:dyDescent="0.35">
      <c r="A685" s="1">
        <v>41352</v>
      </c>
      <c r="B685">
        <v>35.25</v>
      </c>
      <c r="C685">
        <v>35.599997999999999</v>
      </c>
      <c r="D685">
        <v>34.939999</v>
      </c>
      <c r="E685">
        <v>35.080002</v>
      </c>
      <c r="F685">
        <v>1098500</v>
      </c>
      <c r="G685">
        <v>35.080002</v>
      </c>
      <c r="H685">
        <f t="shared" si="20"/>
        <v>-1.9914650360475165E-3</v>
      </c>
      <c r="I685">
        <f t="shared" si="21"/>
        <v>-1.9914650360475165E-3</v>
      </c>
    </row>
    <row r="686" spans="1:9" x14ac:dyDescent="0.35">
      <c r="A686" s="1">
        <v>41353</v>
      </c>
      <c r="B686">
        <v>35.259998000000003</v>
      </c>
      <c r="C686">
        <v>36.07</v>
      </c>
      <c r="D686">
        <v>35.159999999999997</v>
      </c>
      <c r="E686">
        <v>35.950001</v>
      </c>
      <c r="F686">
        <v>1423000</v>
      </c>
      <c r="G686">
        <v>35.950001</v>
      </c>
      <c r="H686">
        <f t="shared" si="20"/>
        <v>2.4800426180135338E-2</v>
      </c>
      <c r="I686">
        <f t="shared" si="21"/>
        <v>2.4800426180135338E-2</v>
      </c>
    </row>
    <row r="687" spans="1:9" x14ac:dyDescent="0.35">
      <c r="A687" s="1">
        <v>41354</v>
      </c>
      <c r="B687">
        <v>35.950001</v>
      </c>
      <c r="C687">
        <v>37.060001</v>
      </c>
      <c r="D687">
        <v>35.740001999999997</v>
      </c>
      <c r="E687">
        <v>36.009998000000003</v>
      </c>
      <c r="F687">
        <v>1146300</v>
      </c>
      <c r="G687">
        <v>36.009998000000003</v>
      </c>
      <c r="H687">
        <f t="shared" si="20"/>
        <v>1.6689012053157589E-3</v>
      </c>
      <c r="I687">
        <f t="shared" si="21"/>
        <v>1.6689012053157589E-3</v>
      </c>
    </row>
    <row r="688" spans="1:9" x14ac:dyDescent="0.35">
      <c r="A688" s="1">
        <v>41355</v>
      </c>
      <c r="B688">
        <v>36.200001</v>
      </c>
      <c r="C688">
        <v>36.799999</v>
      </c>
      <c r="D688">
        <v>36.200001</v>
      </c>
      <c r="E688">
        <v>36.619999</v>
      </c>
      <c r="F688">
        <v>440200</v>
      </c>
      <c r="G688">
        <v>36.619999</v>
      </c>
      <c r="H688">
        <f t="shared" si="20"/>
        <v>1.6939767672300255E-2</v>
      </c>
      <c r="I688">
        <f t="shared" si="21"/>
        <v>1.6939767672300255E-2</v>
      </c>
    </row>
    <row r="689" spans="1:9" x14ac:dyDescent="0.35">
      <c r="A689" s="1">
        <v>41358</v>
      </c>
      <c r="B689">
        <v>37.099997999999999</v>
      </c>
      <c r="C689">
        <v>38.520000000000003</v>
      </c>
      <c r="D689">
        <v>36.770000000000003</v>
      </c>
      <c r="E689">
        <v>37.529998999999997</v>
      </c>
      <c r="F689">
        <v>2378800</v>
      </c>
      <c r="G689">
        <v>37.529998999999997</v>
      </c>
      <c r="H689">
        <f t="shared" si="20"/>
        <v>2.4849809526209889E-2</v>
      </c>
      <c r="I689">
        <f t="shared" si="21"/>
        <v>2.4849809526209889E-2</v>
      </c>
    </row>
    <row r="690" spans="1:9" x14ac:dyDescent="0.35">
      <c r="A690" s="1">
        <v>41359</v>
      </c>
      <c r="B690">
        <v>37.979999999999997</v>
      </c>
      <c r="C690">
        <v>38.220001000000003</v>
      </c>
      <c r="D690">
        <v>37.659999999999997</v>
      </c>
      <c r="E690">
        <v>37.860000999999997</v>
      </c>
      <c r="F690">
        <v>1808200</v>
      </c>
      <c r="G690">
        <v>37.860000999999997</v>
      </c>
      <c r="H690">
        <f t="shared" si="20"/>
        <v>8.7930191524918603E-3</v>
      </c>
      <c r="I690">
        <f t="shared" si="21"/>
        <v>8.7930191524918603E-3</v>
      </c>
    </row>
    <row r="691" spans="1:9" x14ac:dyDescent="0.35">
      <c r="A691" s="1">
        <v>41360</v>
      </c>
      <c r="B691">
        <v>37.939999</v>
      </c>
      <c r="C691">
        <v>38.380001</v>
      </c>
      <c r="D691">
        <v>37.310001</v>
      </c>
      <c r="E691">
        <v>38.159999999999997</v>
      </c>
      <c r="F691">
        <v>1296300</v>
      </c>
      <c r="G691">
        <v>38.159999999999997</v>
      </c>
      <c r="H691">
        <f t="shared" si="20"/>
        <v>7.9239036470178572E-3</v>
      </c>
      <c r="I691">
        <f t="shared" si="21"/>
        <v>7.9239036470178572E-3</v>
      </c>
    </row>
    <row r="692" spans="1:9" x14ac:dyDescent="0.35">
      <c r="A692" s="1">
        <v>41361</v>
      </c>
      <c r="B692">
        <v>38.229999999999997</v>
      </c>
      <c r="C692">
        <v>38.240001999999997</v>
      </c>
      <c r="D692">
        <v>37.75</v>
      </c>
      <c r="E692">
        <v>37.889999000000003</v>
      </c>
      <c r="F692">
        <v>1158700</v>
      </c>
      <c r="G692">
        <v>37.889999000000003</v>
      </c>
      <c r="H692">
        <f t="shared" si="20"/>
        <v>-7.0754979035637716E-3</v>
      </c>
      <c r="I692">
        <f t="shared" si="21"/>
        <v>-7.0754979035637716E-3</v>
      </c>
    </row>
    <row r="693" spans="1:9" x14ac:dyDescent="0.35">
      <c r="A693" s="1">
        <v>41365</v>
      </c>
      <c r="B693">
        <v>42.360000999999997</v>
      </c>
      <c r="C693">
        <v>46.68</v>
      </c>
      <c r="D693">
        <v>41.700001</v>
      </c>
      <c r="E693">
        <v>43.93</v>
      </c>
      <c r="F693">
        <v>14098500</v>
      </c>
      <c r="G693">
        <v>43.93</v>
      </c>
      <c r="H693">
        <f t="shared" si="20"/>
        <v>0.15940884559009874</v>
      </c>
      <c r="I693">
        <f t="shared" si="21"/>
        <v>0.15940884559009874</v>
      </c>
    </row>
    <row r="694" spans="1:9" x14ac:dyDescent="0.35">
      <c r="A694" s="1">
        <v>41366</v>
      </c>
      <c r="B694">
        <v>43.599997999999999</v>
      </c>
      <c r="C694">
        <v>45.5</v>
      </c>
      <c r="D694">
        <v>43.509998000000003</v>
      </c>
      <c r="E694">
        <v>44.34</v>
      </c>
      <c r="F694">
        <v>6652400</v>
      </c>
      <c r="G694">
        <v>44.34</v>
      </c>
      <c r="H694">
        <f t="shared" si="20"/>
        <v>9.3330298201685334E-3</v>
      </c>
      <c r="I694">
        <f t="shared" si="21"/>
        <v>9.3330298201685334E-3</v>
      </c>
    </row>
    <row r="695" spans="1:9" x14ac:dyDescent="0.35">
      <c r="A695" s="1">
        <v>41367</v>
      </c>
      <c r="B695">
        <v>43.099997999999999</v>
      </c>
      <c r="C695">
        <v>43.470001000000003</v>
      </c>
      <c r="D695">
        <v>40.209999000000003</v>
      </c>
      <c r="E695">
        <v>41.099997999999999</v>
      </c>
      <c r="F695">
        <v>5643600</v>
      </c>
      <c r="G695">
        <v>41.099997999999999</v>
      </c>
      <c r="H695">
        <f t="shared" si="20"/>
        <v>-7.3071763644564816E-2</v>
      </c>
      <c r="I695">
        <f t="shared" si="21"/>
        <v>-7.3071763644564816E-2</v>
      </c>
    </row>
    <row r="696" spans="1:9" x14ac:dyDescent="0.35">
      <c r="A696" s="1">
        <v>41368</v>
      </c>
      <c r="B696">
        <v>41.110000999999997</v>
      </c>
      <c r="C696">
        <v>42.25</v>
      </c>
      <c r="D696">
        <v>40.810001</v>
      </c>
      <c r="E696">
        <v>42.009998000000003</v>
      </c>
      <c r="F696">
        <v>2264800</v>
      </c>
      <c r="G696">
        <v>42.009998000000003</v>
      </c>
      <c r="H696">
        <f t="shared" si="20"/>
        <v>2.2141120298838062E-2</v>
      </c>
      <c r="I696">
        <f t="shared" si="21"/>
        <v>2.2141120298838062E-2</v>
      </c>
    </row>
    <row r="697" spans="1:9" x14ac:dyDescent="0.35">
      <c r="A697" s="1">
        <v>41369</v>
      </c>
      <c r="B697">
        <v>42</v>
      </c>
      <c r="C697">
        <v>42</v>
      </c>
      <c r="D697">
        <v>40.5</v>
      </c>
      <c r="E697">
        <v>41.369999</v>
      </c>
      <c r="F697">
        <v>1552400</v>
      </c>
      <c r="G697">
        <v>41.369999</v>
      </c>
      <c r="H697">
        <f t="shared" si="20"/>
        <v>-1.5234444905234299E-2</v>
      </c>
      <c r="I697">
        <f t="shared" si="21"/>
        <v>-1.5234444905234299E-2</v>
      </c>
    </row>
    <row r="698" spans="1:9" x14ac:dyDescent="0.35">
      <c r="A698" s="1">
        <v>41372</v>
      </c>
      <c r="B698">
        <v>41.970001000000003</v>
      </c>
      <c r="C698">
        <v>42.549999</v>
      </c>
      <c r="D698">
        <v>41.509998000000003</v>
      </c>
      <c r="E698">
        <v>41.830002</v>
      </c>
      <c r="F698">
        <v>1679000</v>
      </c>
      <c r="G698">
        <v>41.830002</v>
      </c>
      <c r="H698">
        <f t="shared" si="20"/>
        <v>1.1119241264666223E-2</v>
      </c>
      <c r="I698">
        <f t="shared" si="21"/>
        <v>1.1119241264666223E-2</v>
      </c>
    </row>
    <row r="699" spans="1:9" x14ac:dyDescent="0.35">
      <c r="A699" s="1">
        <v>41373</v>
      </c>
      <c r="B699">
        <v>41.799999</v>
      </c>
      <c r="C699">
        <v>41.830002</v>
      </c>
      <c r="D699">
        <v>40.330002</v>
      </c>
      <c r="E699">
        <v>40.5</v>
      </c>
      <c r="F699">
        <v>1696100</v>
      </c>
      <c r="G699">
        <v>40.5</v>
      </c>
      <c r="H699">
        <f t="shared" si="20"/>
        <v>-3.1795408472607777E-2</v>
      </c>
      <c r="I699">
        <f t="shared" si="21"/>
        <v>-3.1795408472607777E-2</v>
      </c>
    </row>
    <row r="700" spans="1:9" x14ac:dyDescent="0.35">
      <c r="A700" s="1">
        <v>41374</v>
      </c>
      <c r="B700">
        <v>40.700001</v>
      </c>
      <c r="C700">
        <v>42.009998000000003</v>
      </c>
      <c r="D700">
        <v>40.610000999999997</v>
      </c>
      <c r="E700">
        <v>41.860000999999997</v>
      </c>
      <c r="F700">
        <v>2121100</v>
      </c>
      <c r="G700">
        <v>41.860000999999997</v>
      </c>
      <c r="H700">
        <f t="shared" si="20"/>
        <v>3.3580271604938199E-2</v>
      </c>
      <c r="I700">
        <f t="shared" si="21"/>
        <v>3.3580271604938199E-2</v>
      </c>
    </row>
    <row r="701" spans="1:9" x14ac:dyDescent="0.35">
      <c r="A701" s="1">
        <v>41375</v>
      </c>
      <c r="B701">
        <v>42.060001</v>
      </c>
      <c r="C701">
        <v>44.549999</v>
      </c>
      <c r="D701">
        <v>41.75</v>
      </c>
      <c r="E701">
        <v>43.59</v>
      </c>
      <c r="F701">
        <v>3447400</v>
      </c>
      <c r="G701">
        <v>43.59</v>
      </c>
      <c r="H701">
        <f t="shared" si="20"/>
        <v>4.132821210396069E-2</v>
      </c>
      <c r="I701">
        <f t="shared" si="21"/>
        <v>4.132821210396069E-2</v>
      </c>
    </row>
    <row r="702" spans="1:9" x14ac:dyDescent="0.35">
      <c r="A702" s="1">
        <v>41376</v>
      </c>
      <c r="B702">
        <v>43.25</v>
      </c>
      <c r="C702">
        <v>45.139999000000003</v>
      </c>
      <c r="D702">
        <v>43.049999</v>
      </c>
      <c r="E702">
        <v>43.75</v>
      </c>
      <c r="F702">
        <v>3149400</v>
      </c>
      <c r="G702">
        <v>43.75</v>
      </c>
      <c r="H702">
        <f t="shared" si="20"/>
        <v>3.6705666437255465E-3</v>
      </c>
      <c r="I702">
        <f t="shared" si="21"/>
        <v>3.6705666437255465E-3</v>
      </c>
    </row>
    <row r="703" spans="1:9" x14ac:dyDescent="0.35">
      <c r="A703" s="1">
        <v>41379</v>
      </c>
      <c r="B703">
        <v>43.5</v>
      </c>
      <c r="C703">
        <v>43.799999</v>
      </c>
      <c r="D703">
        <v>42.509998000000003</v>
      </c>
      <c r="E703">
        <v>43.299999</v>
      </c>
      <c r="F703">
        <v>1681400</v>
      </c>
      <c r="G703">
        <v>43.299999</v>
      </c>
      <c r="H703">
        <f t="shared" si="20"/>
        <v>-1.0285737142857149E-2</v>
      </c>
      <c r="I703">
        <f t="shared" si="21"/>
        <v>-1.0285737142857149E-2</v>
      </c>
    </row>
    <row r="704" spans="1:9" x14ac:dyDescent="0.35">
      <c r="A704" s="1">
        <v>41380</v>
      </c>
      <c r="B704">
        <v>44.189999</v>
      </c>
      <c r="C704">
        <v>46.139999000000003</v>
      </c>
      <c r="D704">
        <v>43.91</v>
      </c>
      <c r="E704">
        <v>45.59</v>
      </c>
      <c r="F704">
        <v>3180400</v>
      </c>
      <c r="G704">
        <v>45.59</v>
      </c>
      <c r="H704">
        <f t="shared" si="20"/>
        <v>5.2886860343807483E-2</v>
      </c>
      <c r="I704">
        <f t="shared" si="21"/>
        <v>5.2886860343807483E-2</v>
      </c>
    </row>
    <row r="705" spans="1:9" x14ac:dyDescent="0.35">
      <c r="A705" s="1">
        <v>41381</v>
      </c>
      <c r="B705">
        <v>45.5</v>
      </c>
      <c r="C705">
        <v>45.950001</v>
      </c>
      <c r="D705">
        <v>44.540000999999997</v>
      </c>
      <c r="E705">
        <v>45.450001</v>
      </c>
      <c r="F705">
        <v>2118500</v>
      </c>
      <c r="G705">
        <v>45.450001</v>
      </c>
      <c r="H705">
        <f t="shared" si="20"/>
        <v>-3.0708269357315877E-3</v>
      </c>
      <c r="I705">
        <f t="shared" si="21"/>
        <v>-3.0708269357315877E-3</v>
      </c>
    </row>
    <row r="706" spans="1:9" x14ac:dyDescent="0.35">
      <c r="A706" s="1">
        <v>41382</v>
      </c>
      <c r="B706">
        <v>45.98</v>
      </c>
      <c r="C706">
        <v>47.599997999999999</v>
      </c>
      <c r="D706">
        <v>45.389999000000003</v>
      </c>
      <c r="E706">
        <v>46.970001000000003</v>
      </c>
      <c r="F706">
        <v>3367900</v>
      </c>
      <c r="G706">
        <v>46.970001000000003</v>
      </c>
      <c r="H706">
        <f t="shared" si="20"/>
        <v>3.3443343598606373E-2</v>
      </c>
      <c r="I706">
        <f t="shared" si="21"/>
        <v>3.3443343598606373E-2</v>
      </c>
    </row>
    <row r="707" spans="1:9" x14ac:dyDescent="0.35">
      <c r="A707" s="1">
        <v>41383</v>
      </c>
      <c r="B707">
        <v>47.459999000000003</v>
      </c>
      <c r="C707">
        <v>49.880001</v>
      </c>
      <c r="D707">
        <v>47.07</v>
      </c>
      <c r="E707">
        <v>47.830002</v>
      </c>
      <c r="F707">
        <v>3011700</v>
      </c>
      <c r="G707">
        <v>47.830002</v>
      </c>
      <c r="H707">
        <f t="shared" si="20"/>
        <v>1.8309580193536654E-2</v>
      </c>
      <c r="I707">
        <f t="shared" si="21"/>
        <v>1.8309580193536654E-2</v>
      </c>
    </row>
    <row r="708" spans="1:9" x14ac:dyDescent="0.35">
      <c r="A708" s="1">
        <v>41386</v>
      </c>
      <c r="B708">
        <v>48.599997999999999</v>
      </c>
      <c r="C708">
        <v>50.200001</v>
      </c>
      <c r="D708">
        <v>47.75</v>
      </c>
      <c r="E708">
        <v>50.189999</v>
      </c>
      <c r="F708">
        <v>3939400</v>
      </c>
      <c r="G708">
        <v>50.189999</v>
      </c>
      <c r="H708">
        <f t="shared" ref="H708:H771" si="22">(E708-E707)/E707</f>
        <v>4.9341352735046924E-2</v>
      </c>
      <c r="I708">
        <f t="shared" ref="I708:I771" si="23">(G708-G707)/G707</f>
        <v>4.9341352735046924E-2</v>
      </c>
    </row>
    <row r="709" spans="1:9" x14ac:dyDescent="0.35">
      <c r="A709" s="1">
        <v>41387</v>
      </c>
      <c r="B709">
        <v>51</v>
      </c>
      <c r="C709">
        <v>52.919998</v>
      </c>
      <c r="D709">
        <v>50.66</v>
      </c>
      <c r="E709">
        <v>51.009998000000003</v>
      </c>
      <c r="F709">
        <v>3733800</v>
      </c>
      <c r="G709">
        <v>51.009998000000003</v>
      </c>
      <c r="H709">
        <f t="shared" si="22"/>
        <v>1.6337896320739172E-2</v>
      </c>
      <c r="I709">
        <f t="shared" si="23"/>
        <v>1.6337896320739172E-2</v>
      </c>
    </row>
    <row r="710" spans="1:9" x14ac:dyDescent="0.35">
      <c r="A710" s="1">
        <v>41388</v>
      </c>
      <c r="B710">
        <v>50.900002000000001</v>
      </c>
      <c r="C710">
        <v>51.049999</v>
      </c>
      <c r="D710">
        <v>48.98</v>
      </c>
      <c r="E710">
        <v>50.43</v>
      </c>
      <c r="F710">
        <v>2630000</v>
      </c>
      <c r="G710">
        <v>50.43</v>
      </c>
      <c r="H710">
        <f t="shared" si="22"/>
        <v>-1.1370280782994803E-2</v>
      </c>
      <c r="I710">
        <f t="shared" si="23"/>
        <v>-1.1370280782994803E-2</v>
      </c>
    </row>
    <row r="711" spans="1:9" x14ac:dyDescent="0.35">
      <c r="A711" s="1">
        <v>41389</v>
      </c>
      <c r="B711">
        <v>50.5</v>
      </c>
      <c r="C711">
        <v>52.400002000000001</v>
      </c>
      <c r="D711">
        <v>50.5</v>
      </c>
      <c r="E711">
        <v>52</v>
      </c>
      <c r="F711">
        <v>2795900</v>
      </c>
      <c r="G711">
        <v>52</v>
      </c>
      <c r="H711">
        <f t="shared" si="22"/>
        <v>3.1132262542137624E-2</v>
      </c>
      <c r="I711">
        <f t="shared" si="23"/>
        <v>3.1132262542137624E-2</v>
      </c>
    </row>
    <row r="712" spans="1:9" x14ac:dyDescent="0.35">
      <c r="A712" s="1">
        <v>41390</v>
      </c>
      <c r="B712">
        <v>53.130001</v>
      </c>
      <c r="C712">
        <v>53.740001999999997</v>
      </c>
      <c r="D712">
        <v>50.619999</v>
      </c>
      <c r="E712">
        <v>51.200001</v>
      </c>
      <c r="F712">
        <v>3622100</v>
      </c>
      <c r="G712">
        <v>51.200001</v>
      </c>
      <c r="H712">
        <f t="shared" si="22"/>
        <v>-1.5384596153846148E-2</v>
      </c>
      <c r="I712">
        <f t="shared" si="23"/>
        <v>-1.5384596153846148E-2</v>
      </c>
    </row>
    <row r="713" spans="1:9" x14ac:dyDescent="0.35">
      <c r="A713" s="1">
        <v>41393</v>
      </c>
      <c r="B713">
        <v>51.759998000000003</v>
      </c>
      <c r="C713">
        <v>54.990001999999997</v>
      </c>
      <c r="D713">
        <v>51.200001</v>
      </c>
      <c r="E713">
        <v>54.939999</v>
      </c>
      <c r="F713">
        <v>3639700</v>
      </c>
      <c r="G713">
        <v>54.939999</v>
      </c>
      <c r="H713">
        <f t="shared" si="22"/>
        <v>7.3046834510804015E-2</v>
      </c>
      <c r="I713">
        <f t="shared" si="23"/>
        <v>7.3046834510804015E-2</v>
      </c>
    </row>
    <row r="714" spans="1:9" x14ac:dyDescent="0.35">
      <c r="A714" s="1">
        <v>41394</v>
      </c>
      <c r="B714">
        <v>56</v>
      </c>
      <c r="C714">
        <v>58.18</v>
      </c>
      <c r="D714">
        <v>53.759998000000003</v>
      </c>
      <c r="E714">
        <v>53.990001999999997</v>
      </c>
      <c r="F714">
        <v>5522600</v>
      </c>
      <c r="G714">
        <v>53.990001999999997</v>
      </c>
      <c r="H714">
        <f t="shared" si="22"/>
        <v>-1.7291536536067343E-2</v>
      </c>
      <c r="I714">
        <f t="shared" si="23"/>
        <v>-1.7291536536067343E-2</v>
      </c>
    </row>
    <row r="715" spans="1:9" x14ac:dyDescent="0.35">
      <c r="A715" s="1">
        <v>41395</v>
      </c>
      <c r="B715">
        <v>55.990001999999997</v>
      </c>
      <c r="C715">
        <v>55.990001999999997</v>
      </c>
      <c r="D715">
        <v>53</v>
      </c>
      <c r="E715">
        <v>53.279998999999997</v>
      </c>
      <c r="F715">
        <v>2742800</v>
      </c>
      <c r="G715">
        <v>53.279998999999997</v>
      </c>
      <c r="H715">
        <f t="shared" si="22"/>
        <v>-1.3150638520072668E-2</v>
      </c>
      <c r="I715">
        <f t="shared" si="23"/>
        <v>-1.3150638520072668E-2</v>
      </c>
    </row>
    <row r="716" spans="1:9" x14ac:dyDescent="0.35">
      <c r="A716" s="1">
        <v>41396</v>
      </c>
      <c r="B716">
        <v>53.849997999999999</v>
      </c>
      <c r="C716">
        <v>55.27</v>
      </c>
      <c r="D716">
        <v>53.700001</v>
      </c>
      <c r="E716">
        <v>54.110000999999997</v>
      </c>
      <c r="F716">
        <v>3050400</v>
      </c>
      <c r="G716">
        <v>54.110000999999997</v>
      </c>
      <c r="H716">
        <f t="shared" si="22"/>
        <v>1.5578115907997679E-2</v>
      </c>
      <c r="I716">
        <f t="shared" si="23"/>
        <v>1.5578115907997679E-2</v>
      </c>
    </row>
    <row r="717" spans="1:9" x14ac:dyDescent="0.35">
      <c r="A717" s="1">
        <v>41397</v>
      </c>
      <c r="B717">
        <v>56.470001000000003</v>
      </c>
      <c r="C717">
        <v>56.470001000000003</v>
      </c>
      <c r="D717">
        <v>54.5</v>
      </c>
      <c r="E717">
        <v>54.549999</v>
      </c>
      <c r="F717">
        <v>3378700</v>
      </c>
      <c r="G717">
        <v>54.549999</v>
      </c>
      <c r="H717">
        <f t="shared" si="22"/>
        <v>8.1315466987332483E-3</v>
      </c>
      <c r="I717">
        <f t="shared" si="23"/>
        <v>8.1315466987332483E-3</v>
      </c>
    </row>
    <row r="718" spans="1:9" x14ac:dyDescent="0.35">
      <c r="A718" s="1">
        <v>41400</v>
      </c>
      <c r="B718">
        <v>56.389999000000003</v>
      </c>
      <c r="C718">
        <v>59.66</v>
      </c>
      <c r="D718">
        <v>55.5</v>
      </c>
      <c r="E718">
        <v>59.5</v>
      </c>
      <c r="F718">
        <v>4366700</v>
      </c>
      <c r="G718">
        <v>59.5</v>
      </c>
      <c r="H718">
        <f t="shared" si="22"/>
        <v>9.0742458125434619E-2</v>
      </c>
      <c r="I718">
        <f t="shared" si="23"/>
        <v>9.0742458125434619E-2</v>
      </c>
    </row>
    <row r="719" spans="1:9" x14ac:dyDescent="0.35">
      <c r="A719" s="1">
        <v>41401</v>
      </c>
      <c r="B719">
        <v>62</v>
      </c>
      <c r="C719">
        <v>62.369999</v>
      </c>
      <c r="D719">
        <v>55.119999</v>
      </c>
      <c r="E719">
        <v>55.509998000000003</v>
      </c>
      <c r="F719">
        <v>9991000</v>
      </c>
      <c r="G719">
        <v>55.509998000000003</v>
      </c>
      <c r="H719">
        <f t="shared" si="22"/>
        <v>-6.7058857142857087E-2</v>
      </c>
      <c r="I719">
        <f t="shared" si="23"/>
        <v>-6.7058857142857087E-2</v>
      </c>
    </row>
    <row r="720" spans="1:9" x14ac:dyDescent="0.35">
      <c r="A720" s="1">
        <v>41402</v>
      </c>
      <c r="B720">
        <v>57.5</v>
      </c>
      <c r="C720">
        <v>58.200001</v>
      </c>
      <c r="D720">
        <v>55.709999000000003</v>
      </c>
      <c r="E720">
        <v>55.790000999999997</v>
      </c>
      <c r="F720">
        <v>6769900</v>
      </c>
      <c r="G720">
        <v>55.790000999999997</v>
      </c>
      <c r="H720">
        <f t="shared" si="22"/>
        <v>5.0441904177332799E-3</v>
      </c>
      <c r="I720">
        <f t="shared" si="23"/>
        <v>5.0441904177332799E-3</v>
      </c>
    </row>
    <row r="721" spans="1:9" x14ac:dyDescent="0.35">
      <c r="A721" s="1">
        <v>41403</v>
      </c>
      <c r="B721">
        <v>70.120002999999997</v>
      </c>
      <c r="C721">
        <v>75.769997000000004</v>
      </c>
      <c r="D721">
        <v>63.689999</v>
      </c>
      <c r="E721">
        <v>69.400002000000001</v>
      </c>
      <c r="F721">
        <v>28605000</v>
      </c>
      <c r="G721">
        <v>69.400002000000001</v>
      </c>
      <c r="H721">
        <f t="shared" si="22"/>
        <v>0.24395054232029867</v>
      </c>
      <c r="I721">
        <f t="shared" si="23"/>
        <v>0.24395054232029867</v>
      </c>
    </row>
    <row r="722" spans="1:9" x14ac:dyDescent="0.35">
      <c r="A722" s="1">
        <v>41404</v>
      </c>
      <c r="B722">
        <v>69.650002000000001</v>
      </c>
      <c r="C722">
        <v>81</v>
      </c>
      <c r="D722">
        <v>69.25</v>
      </c>
      <c r="E722">
        <v>76.760002</v>
      </c>
      <c r="F722">
        <v>25082600</v>
      </c>
      <c r="G722">
        <v>76.760002</v>
      </c>
      <c r="H722">
        <f t="shared" si="22"/>
        <v>0.1060518701425974</v>
      </c>
      <c r="I722">
        <f t="shared" si="23"/>
        <v>0.1060518701425974</v>
      </c>
    </row>
    <row r="723" spans="1:9" x14ac:dyDescent="0.35">
      <c r="A723" s="1">
        <v>41407</v>
      </c>
      <c r="B723">
        <v>80.989998</v>
      </c>
      <c r="C723">
        <v>88</v>
      </c>
      <c r="D723">
        <v>79.150002000000001</v>
      </c>
      <c r="E723">
        <v>87.800003000000004</v>
      </c>
      <c r="F723">
        <v>22416900</v>
      </c>
      <c r="G723">
        <v>87.800003000000004</v>
      </c>
      <c r="H723">
        <f t="shared" si="22"/>
        <v>0.1438249180868964</v>
      </c>
      <c r="I723">
        <f t="shared" si="23"/>
        <v>0.1438249180868964</v>
      </c>
    </row>
    <row r="724" spans="1:9" x14ac:dyDescent="0.35">
      <c r="A724" s="1">
        <v>41408</v>
      </c>
      <c r="B724">
        <v>94.220000999999996</v>
      </c>
      <c r="C724">
        <v>97.120002999999997</v>
      </c>
      <c r="D724">
        <v>81.150002000000001</v>
      </c>
      <c r="E724">
        <v>83.239998</v>
      </c>
      <c r="F724">
        <v>37163900</v>
      </c>
      <c r="G724">
        <v>83.239998</v>
      </c>
      <c r="H724">
        <f t="shared" si="22"/>
        <v>-5.1936273851835787E-2</v>
      </c>
      <c r="I724">
        <f t="shared" si="23"/>
        <v>-5.1936273851835787E-2</v>
      </c>
    </row>
    <row r="725" spans="1:9" x14ac:dyDescent="0.35">
      <c r="A725" s="1">
        <v>41409</v>
      </c>
      <c r="B725">
        <v>81.800003000000004</v>
      </c>
      <c r="C725">
        <v>86.879997000000003</v>
      </c>
      <c r="D725">
        <v>78.110000999999997</v>
      </c>
      <c r="E725">
        <v>84.839995999999999</v>
      </c>
      <c r="F725">
        <v>16878700</v>
      </c>
      <c r="G725">
        <v>84.839995999999999</v>
      </c>
      <c r="H725">
        <f t="shared" si="22"/>
        <v>1.9221504546408079E-2</v>
      </c>
      <c r="I725">
        <f t="shared" si="23"/>
        <v>1.9221504546408079E-2</v>
      </c>
    </row>
    <row r="726" spans="1:9" x14ac:dyDescent="0.35">
      <c r="A726" s="1">
        <v>41410</v>
      </c>
      <c r="B726">
        <v>94.699996999999996</v>
      </c>
      <c r="C726">
        <v>95</v>
      </c>
      <c r="D726">
        <v>88.660004000000001</v>
      </c>
      <c r="E726">
        <v>92.25</v>
      </c>
      <c r="F726">
        <v>21614000</v>
      </c>
      <c r="G726">
        <v>92.25</v>
      </c>
      <c r="H726">
        <f t="shared" si="22"/>
        <v>8.7340928210321939E-2</v>
      </c>
      <c r="I726">
        <f t="shared" si="23"/>
        <v>8.7340928210321939E-2</v>
      </c>
    </row>
    <row r="727" spans="1:9" x14ac:dyDescent="0.35">
      <c r="A727" s="1">
        <v>41411</v>
      </c>
      <c r="B727">
        <v>92.5</v>
      </c>
      <c r="C727">
        <v>94.440002000000007</v>
      </c>
      <c r="D727">
        <v>87.5</v>
      </c>
      <c r="E727">
        <v>91.5</v>
      </c>
      <c r="F727">
        <v>19002200</v>
      </c>
      <c r="G727">
        <v>91.5</v>
      </c>
      <c r="H727">
        <f t="shared" si="22"/>
        <v>-8.130081300813009E-3</v>
      </c>
      <c r="I727">
        <f t="shared" si="23"/>
        <v>-8.130081300813009E-3</v>
      </c>
    </row>
    <row r="728" spans="1:9" x14ac:dyDescent="0.35">
      <c r="A728" s="1">
        <v>41414</v>
      </c>
      <c r="B728">
        <v>91.120002999999997</v>
      </c>
      <c r="C728">
        <v>92.5</v>
      </c>
      <c r="D728">
        <v>88.629997000000003</v>
      </c>
      <c r="E728">
        <v>89.940002000000007</v>
      </c>
      <c r="F728">
        <v>8348400</v>
      </c>
      <c r="G728">
        <v>89.940002000000007</v>
      </c>
      <c r="H728">
        <f t="shared" si="22"/>
        <v>-1.7049158469945279E-2</v>
      </c>
      <c r="I728">
        <f t="shared" si="23"/>
        <v>-1.7049158469945279E-2</v>
      </c>
    </row>
    <row r="729" spans="1:9" x14ac:dyDescent="0.35">
      <c r="A729" s="1">
        <v>41415</v>
      </c>
      <c r="B729">
        <v>88.5</v>
      </c>
      <c r="C729">
        <v>89.989998</v>
      </c>
      <c r="D729">
        <v>85.279999000000004</v>
      </c>
      <c r="E729">
        <v>87.589995999999999</v>
      </c>
      <c r="F729">
        <v>8998200</v>
      </c>
      <c r="G729">
        <v>87.589995999999999</v>
      </c>
      <c r="H729">
        <f t="shared" si="22"/>
        <v>-2.6128596261316597E-2</v>
      </c>
      <c r="I729">
        <f t="shared" si="23"/>
        <v>-2.6128596261316597E-2</v>
      </c>
    </row>
    <row r="730" spans="1:9" x14ac:dyDescent="0.35">
      <c r="A730" s="1">
        <v>41416</v>
      </c>
      <c r="B730">
        <v>86.370002999999997</v>
      </c>
      <c r="C730">
        <v>90.959998999999996</v>
      </c>
      <c r="D730">
        <v>85.5</v>
      </c>
      <c r="E730">
        <v>87.239998</v>
      </c>
      <c r="F730">
        <v>8568000</v>
      </c>
      <c r="G730">
        <v>87.239998</v>
      </c>
      <c r="H730">
        <f t="shared" si="22"/>
        <v>-3.9958672905978827E-3</v>
      </c>
      <c r="I730">
        <f t="shared" si="23"/>
        <v>-3.9958672905978827E-3</v>
      </c>
    </row>
    <row r="731" spans="1:9" x14ac:dyDescent="0.35">
      <c r="A731" s="1">
        <v>41417</v>
      </c>
      <c r="B731">
        <v>84.809997999999993</v>
      </c>
      <c r="C731">
        <v>93.010002</v>
      </c>
      <c r="D731">
        <v>83.050003000000004</v>
      </c>
      <c r="E731">
        <v>92.730002999999996</v>
      </c>
      <c r="F731">
        <v>12022200</v>
      </c>
      <c r="G731">
        <v>92.730002999999996</v>
      </c>
      <c r="H731">
        <f t="shared" si="22"/>
        <v>6.2929907449103747E-2</v>
      </c>
      <c r="I731">
        <f t="shared" si="23"/>
        <v>6.2929907449103747E-2</v>
      </c>
    </row>
    <row r="732" spans="1:9" x14ac:dyDescent="0.35">
      <c r="A732" s="1">
        <v>41418</v>
      </c>
      <c r="B732">
        <v>92.599997999999999</v>
      </c>
      <c r="C732">
        <v>97.949996999999996</v>
      </c>
      <c r="D732">
        <v>92</v>
      </c>
      <c r="E732">
        <v>97.080001999999993</v>
      </c>
      <c r="F732">
        <v>16124200</v>
      </c>
      <c r="G732">
        <v>97.080001999999993</v>
      </c>
      <c r="H732">
        <f t="shared" si="22"/>
        <v>4.6910372687036329E-2</v>
      </c>
      <c r="I732">
        <f t="shared" si="23"/>
        <v>4.6910372687036329E-2</v>
      </c>
    </row>
    <row r="733" spans="1:9" x14ac:dyDescent="0.35">
      <c r="A733" s="1">
        <v>41422</v>
      </c>
      <c r="B733">
        <v>101.550003</v>
      </c>
      <c r="C733">
        <v>110.75</v>
      </c>
      <c r="D733">
        <v>100.300003</v>
      </c>
      <c r="E733">
        <v>110.33000199999999</v>
      </c>
      <c r="F733">
        <v>19691900</v>
      </c>
      <c r="G733">
        <v>110.33000199999999</v>
      </c>
      <c r="H733">
        <f t="shared" si="22"/>
        <v>0.1364853700765272</v>
      </c>
      <c r="I733">
        <f t="shared" si="23"/>
        <v>0.1364853700765272</v>
      </c>
    </row>
    <row r="734" spans="1:9" x14ac:dyDescent="0.35">
      <c r="A734" s="1">
        <v>41423</v>
      </c>
      <c r="B734">
        <v>113.550003</v>
      </c>
      <c r="C734">
        <v>114.900002</v>
      </c>
      <c r="D734">
        <v>99</v>
      </c>
      <c r="E734">
        <v>104.629997</v>
      </c>
      <c r="F734">
        <v>25099500</v>
      </c>
      <c r="G734">
        <v>104.629997</v>
      </c>
      <c r="H734">
        <f t="shared" si="22"/>
        <v>-5.1663236623525038E-2</v>
      </c>
      <c r="I734">
        <f t="shared" si="23"/>
        <v>-5.1663236623525038E-2</v>
      </c>
    </row>
    <row r="735" spans="1:9" x14ac:dyDescent="0.35">
      <c r="A735" s="1">
        <v>41424</v>
      </c>
      <c r="B735">
        <v>102.459999</v>
      </c>
      <c r="C735">
        <v>109.540001</v>
      </c>
      <c r="D735">
        <v>101.199997</v>
      </c>
      <c r="E735">
        <v>104.949997</v>
      </c>
      <c r="F735">
        <v>16133700</v>
      </c>
      <c r="G735">
        <v>104.949997</v>
      </c>
      <c r="H735">
        <f t="shared" si="22"/>
        <v>3.0583963411562861E-3</v>
      </c>
      <c r="I735">
        <f t="shared" si="23"/>
        <v>3.0583963411562861E-3</v>
      </c>
    </row>
    <row r="736" spans="1:9" x14ac:dyDescent="0.35">
      <c r="A736" s="1">
        <v>41425</v>
      </c>
      <c r="B736">
        <v>106.260002</v>
      </c>
      <c r="C736">
        <v>106.44000200000001</v>
      </c>
      <c r="D736">
        <v>97.730002999999996</v>
      </c>
      <c r="E736">
        <v>97.760002</v>
      </c>
      <c r="F736">
        <v>15172000</v>
      </c>
      <c r="G736">
        <v>97.760002</v>
      </c>
      <c r="H736">
        <f t="shared" si="22"/>
        <v>-6.8508768037411155E-2</v>
      </c>
      <c r="I736">
        <f t="shared" si="23"/>
        <v>-6.8508768037411155E-2</v>
      </c>
    </row>
    <row r="737" spans="1:9" x14ac:dyDescent="0.35">
      <c r="A737" s="1">
        <v>41428</v>
      </c>
      <c r="B737">
        <v>97.620002999999997</v>
      </c>
      <c r="C737">
        <v>97.620002999999997</v>
      </c>
      <c r="D737">
        <v>88.25</v>
      </c>
      <c r="E737">
        <v>92.589995999999999</v>
      </c>
      <c r="F737">
        <v>19139600</v>
      </c>
      <c r="G737">
        <v>92.589995999999999</v>
      </c>
      <c r="H737">
        <f t="shared" si="22"/>
        <v>-5.288467567748209E-2</v>
      </c>
      <c r="I737">
        <f t="shared" si="23"/>
        <v>-5.288467567748209E-2</v>
      </c>
    </row>
    <row r="738" spans="1:9" x14ac:dyDescent="0.35">
      <c r="A738" s="1">
        <v>41429</v>
      </c>
      <c r="B738">
        <v>92.75</v>
      </c>
      <c r="C738">
        <v>96.419998000000007</v>
      </c>
      <c r="D738">
        <v>92.400002000000001</v>
      </c>
      <c r="E738">
        <v>94.839995999999999</v>
      </c>
      <c r="F738">
        <v>8856100</v>
      </c>
      <c r="G738">
        <v>94.839995999999999</v>
      </c>
      <c r="H738">
        <f t="shared" si="22"/>
        <v>2.4300681468870568E-2</v>
      </c>
      <c r="I738">
        <f t="shared" si="23"/>
        <v>2.4300681468870568E-2</v>
      </c>
    </row>
    <row r="739" spans="1:9" x14ac:dyDescent="0.35">
      <c r="A739" s="1">
        <v>41430</v>
      </c>
      <c r="B739">
        <v>93.660004000000001</v>
      </c>
      <c r="C739">
        <v>97.970000999999996</v>
      </c>
      <c r="D739">
        <v>89.110000999999997</v>
      </c>
      <c r="E739">
        <v>95.370002999999997</v>
      </c>
      <c r="F739">
        <v>12224800</v>
      </c>
      <c r="G739">
        <v>95.370002999999997</v>
      </c>
      <c r="H739">
        <f t="shared" si="22"/>
        <v>5.5884333862687811E-3</v>
      </c>
      <c r="I739">
        <f t="shared" si="23"/>
        <v>5.5884333862687811E-3</v>
      </c>
    </row>
    <row r="740" spans="1:9" x14ac:dyDescent="0.35">
      <c r="A740" s="1">
        <v>41431</v>
      </c>
      <c r="B740">
        <v>95.25</v>
      </c>
      <c r="C740">
        <v>99.269997000000004</v>
      </c>
      <c r="D740">
        <v>95.110000999999997</v>
      </c>
      <c r="E740">
        <v>97.349997999999999</v>
      </c>
      <c r="F740">
        <v>9510900</v>
      </c>
      <c r="G740">
        <v>97.349997999999999</v>
      </c>
      <c r="H740">
        <f t="shared" si="22"/>
        <v>2.076119259427938E-2</v>
      </c>
      <c r="I740">
        <f t="shared" si="23"/>
        <v>2.076119259427938E-2</v>
      </c>
    </row>
    <row r="741" spans="1:9" x14ac:dyDescent="0.35">
      <c r="A741" s="1">
        <v>41432</v>
      </c>
      <c r="B741">
        <v>98</v>
      </c>
      <c r="C741">
        <v>102.900002</v>
      </c>
      <c r="D741">
        <v>96.699996999999996</v>
      </c>
      <c r="E741">
        <v>102.040001</v>
      </c>
      <c r="F741">
        <v>10711600</v>
      </c>
      <c r="G741">
        <v>102.040001</v>
      </c>
      <c r="H741">
        <f t="shared" si="22"/>
        <v>4.8176713881391185E-2</v>
      </c>
      <c r="I741">
        <f t="shared" si="23"/>
        <v>4.8176713881391185E-2</v>
      </c>
    </row>
    <row r="742" spans="1:9" x14ac:dyDescent="0.35">
      <c r="A742" s="1">
        <v>41435</v>
      </c>
      <c r="B742">
        <v>98.93</v>
      </c>
      <c r="C742">
        <v>102.519997</v>
      </c>
      <c r="D742">
        <v>98.57</v>
      </c>
      <c r="E742">
        <v>100.050003</v>
      </c>
      <c r="F742">
        <v>9228600</v>
      </c>
      <c r="G742">
        <v>100.050003</v>
      </c>
      <c r="H742">
        <f t="shared" si="22"/>
        <v>-1.9502136225968872E-2</v>
      </c>
      <c r="I742">
        <f t="shared" si="23"/>
        <v>-1.9502136225968872E-2</v>
      </c>
    </row>
    <row r="743" spans="1:9" x14ac:dyDescent="0.35">
      <c r="A743" s="1">
        <v>41436</v>
      </c>
      <c r="B743">
        <v>98.18</v>
      </c>
      <c r="C743">
        <v>98.68</v>
      </c>
      <c r="D743">
        <v>94.050003000000004</v>
      </c>
      <c r="E743">
        <v>94.470000999999996</v>
      </c>
      <c r="F743">
        <v>7394000</v>
      </c>
      <c r="G743">
        <v>94.470000999999996</v>
      </c>
      <c r="H743">
        <f t="shared" si="22"/>
        <v>-5.5772132260705751E-2</v>
      </c>
      <c r="I743">
        <f t="shared" si="23"/>
        <v>-5.5772132260705751E-2</v>
      </c>
    </row>
    <row r="744" spans="1:9" x14ac:dyDescent="0.35">
      <c r="A744" s="1">
        <v>41437</v>
      </c>
      <c r="B744">
        <v>96.800003000000004</v>
      </c>
      <c r="C744">
        <v>100.480003</v>
      </c>
      <c r="D744">
        <v>95.75</v>
      </c>
      <c r="E744">
        <v>97.730002999999996</v>
      </c>
      <c r="F744">
        <v>9192700</v>
      </c>
      <c r="G744">
        <v>97.730002999999996</v>
      </c>
      <c r="H744">
        <f t="shared" si="22"/>
        <v>3.4508330321707102E-2</v>
      </c>
      <c r="I744">
        <f t="shared" si="23"/>
        <v>3.4508330321707102E-2</v>
      </c>
    </row>
    <row r="745" spans="1:9" x14ac:dyDescent="0.35">
      <c r="A745" s="1">
        <v>41438</v>
      </c>
      <c r="B745">
        <v>99</v>
      </c>
      <c r="C745">
        <v>99.279999000000004</v>
      </c>
      <c r="D745">
        <v>95.120002999999997</v>
      </c>
      <c r="E745">
        <v>98.18</v>
      </c>
      <c r="F745">
        <v>5961600</v>
      </c>
      <c r="G745">
        <v>98.18</v>
      </c>
      <c r="H745">
        <f t="shared" si="22"/>
        <v>4.6044918263228787E-3</v>
      </c>
      <c r="I745">
        <f t="shared" si="23"/>
        <v>4.6044918263228787E-3</v>
      </c>
    </row>
    <row r="746" spans="1:9" x14ac:dyDescent="0.35">
      <c r="A746" s="1">
        <v>41439</v>
      </c>
      <c r="B746">
        <v>100</v>
      </c>
      <c r="C746">
        <v>102.519997</v>
      </c>
      <c r="D746">
        <v>99.330001999999993</v>
      </c>
      <c r="E746">
        <v>100.300003</v>
      </c>
      <c r="F746">
        <v>6564700</v>
      </c>
      <c r="G746">
        <v>100.300003</v>
      </c>
      <c r="H746">
        <f t="shared" si="22"/>
        <v>2.1593023018944762E-2</v>
      </c>
      <c r="I746">
        <f t="shared" si="23"/>
        <v>2.1593023018944762E-2</v>
      </c>
    </row>
    <row r="747" spans="1:9" x14ac:dyDescent="0.35">
      <c r="A747" s="1">
        <v>41442</v>
      </c>
      <c r="B747">
        <v>103.599998</v>
      </c>
      <c r="C747">
        <v>104.75</v>
      </c>
      <c r="D747">
        <v>101.199997</v>
      </c>
      <c r="E747">
        <v>102.199997</v>
      </c>
      <c r="F747">
        <v>7066200</v>
      </c>
      <c r="G747">
        <v>102.199997</v>
      </c>
      <c r="H747">
        <f t="shared" si="22"/>
        <v>1.8943110101402413E-2</v>
      </c>
      <c r="I747">
        <f t="shared" si="23"/>
        <v>1.8943110101402413E-2</v>
      </c>
    </row>
    <row r="748" spans="1:9" x14ac:dyDescent="0.35">
      <c r="A748" s="1">
        <v>41443</v>
      </c>
      <c r="B748">
        <v>101.75</v>
      </c>
      <c r="C748">
        <v>103.980003</v>
      </c>
      <c r="D748">
        <v>99.199996999999996</v>
      </c>
      <c r="E748">
        <v>103.389999</v>
      </c>
      <c r="F748">
        <v>8795300</v>
      </c>
      <c r="G748">
        <v>103.389999</v>
      </c>
      <c r="H748">
        <f t="shared" si="22"/>
        <v>1.1643855527706198E-2</v>
      </c>
      <c r="I748">
        <f t="shared" si="23"/>
        <v>1.1643855527706198E-2</v>
      </c>
    </row>
    <row r="749" spans="1:9" x14ac:dyDescent="0.35">
      <c r="A749" s="1">
        <v>41444</v>
      </c>
      <c r="B749">
        <v>102.05999799999999</v>
      </c>
      <c r="C749">
        <v>106.66999800000001</v>
      </c>
      <c r="D749">
        <v>102.010002</v>
      </c>
      <c r="E749">
        <v>104.68</v>
      </c>
      <c r="F749">
        <v>8578900</v>
      </c>
      <c r="G749">
        <v>104.68</v>
      </c>
      <c r="H749">
        <f t="shared" si="22"/>
        <v>1.2477038518977098E-2</v>
      </c>
      <c r="I749">
        <f t="shared" si="23"/>
        <v>1.2477038518977098E-2</v>
      </c>
    </row>
    <row r="750" spans="1:9" x14ac:dyDescent="0.35">
      <c r="A750" s="1">
        <v>41445</v>
      </c>
      <c r="B750">
        <v>104.650002</v>
      </c>
      <c r="C750">
        <v>107.129997</v>
      </c>
      <c r="D750">
        <v>99.449996999999996</v>
      </c>
      <c r="E750">
        <v>100.650002</v>
      </c>
      <c r="F750">
        <v>10106500</v>
      </c>
      <c r="G750">
        <v>100.650002</v>
      </c>
      <c r="H750">
        <f t="shared" si="22"/>
        <v>-3.849826136797866E-2</v>
      </c>
      <c r="I750">
        <f t="shared" si="23"/>
        <v>-3.849826136797866E-2</v>
      </c>
    </row>
    <row r="751" spans="1:9" x14ac:dyDescent="0.35">
      <c r="A751" s="1">
        <v>41446</v>
      </c>
      <c r="B751">
        <v>103.699997</v>
      </c>
      <c r="C751">
        <v>103.699997</v>
      </c>
      <c r="D751">
        <v>97.5</v>
      </c>
      <c r="E751">
        <v>99.550003000000004</v>
      </c>
      <c r="F751">
        <v>11718600</v>
      </c>
      <c r="G751">
        <v>99.550003000000004</v>
      </c>
      <c r="H751">
        <f t="shared" si="22"/>
        <v>-1.0928951596046633E-2</v>
      </c>
      <c r="I751">
        <f t="shared" si="23"/>
        <v>-1.0928951596046633E-2</v>
      </c>
    </row>
    <row r="752" spans="1:9" x14ac:dyDescent="0.35">
      <c r="A752" s="1">
        <v>41449</v>
      </c>
      <c r="B752">
        <v>96.5</v>
      </c>
      <c r="C752">
        <v>102.870003</v>
      </c>
      <c r="D752">
        <v>95.300003000000004</v>
      </c>
      <c r="E752">
        <v>101.489998</v>
      </c>
      <c r="F752">
        <v>7119800</v>
      </c>
      <c r="G752">
        <v>101.489998</v>
      </c>
      <c r="H752">
        <f t="shared" si="22"/>
        <v>1.9487643812527017E-2</v>
      </c>
      <c r="I752">
        <f t="shared" si="23"/>
        <v>1.9487643812527017E-2</v>
      </c>
    </row>
    <row r="753" spans="1:9" x14ac:dyDescent="0.35">
      <c r="A753" s="1">
        <v>41450</v>
      </c>
      <c r="B753">
        <v>103.099998</v>
      </c>
      <c r="C753">
        <v>104.199997</v>
      </c>
      <c r="D753">
        <v>100.550003</v>
      </c>
      <c r="E753">
        <v>102.400002</v>
      </c>
      <c r="F753">
        <v>5848700</v>
      </c>
      <c r="G753">
        <v>102.400002</v>
      </c>
      <c r="H753">
        <f t="shared" si="22"/>
        <v>8.9664402200500658E-3</v>
      </c>
      <c r="I753">
        <f t="shared" si="23"/>
        <v>8.9664402200500658E-3</v>
      </c>
    </row>
    <row r="754" spans="1:9" x14ac:dyDescent="0.35">
      <c r="A754" s="1">
        <v>41451</v>
      </c>
      <c r="B754">
        <v>103.800003</v>
      </c>
      <c r="C754">
        <v>105.870003</v>
      </c>
      <c r="D754">
        <v>102.660004</v>
      </c>
      <c r="E754">
        <v>105.720001</v>
      </c>
      <c r="F754">
        <v>6602600</v>
      </c>
      <c r="G754">
        <v>105.720001</v>
      </c>
      <c r="H754">
        <f t="shared" si="22"/>
        <v>3.2421864601135414E-2</v>
      </c>
      <c r="I754">
        <f t="shared" si="23"/>
        <v>3.2421864601135414E-2</v>
      </c>
    </row>
    <row r="755" spans="1:9" x14ac:dyDescent="0.35">
      <c r="A755" s="1">
        <v>41452</v>
      </c>
      <c r="B755">
        <v>106.75</v>
      </c>
      <c r="C755">
        <v>110.25</v>
      </c>
      <c r="D755">
        <v>106.129997</v>
      </c>
      <c r="E755">
        <v>109.25</v>
      </c>
      <c r="F755">
        <v>8744900</v>
      </c>
      <c r="G755">
        <v>109.25</v>
      </c>
      <c r="H755">
        <f t="shared" si="22"/>
        <v>3.3390077247539979E-2</v>
      </c>
      <c r="I755">
        <f t="shared" si="23"/>
        <v>3.3390077247539979E-2</v>
      </c>
    </row>
    <row r="756" spans="1:9" x14ac:dyDescent="0.35">
      <c r="A756" s="1">
        <v>41453</v>
      </c>
      <c r="B756">
        <v>108.57</v>
      </c>
      <c r="C756">
        <v>109.44000200000001</v>
      </c>
      <c r="D756">
        <v>106.709999</v>
      </c>
      <c r="E756">
        <v>107.360001</v>
      </c>
      <c r="F756">
        <v>5748600</v>
      </c>
      <c r="G756">
        <v>107.360001</v>
      </c>
      <c r="H756">
        <f t="shared" si="22"/>
        <v>-1.7299762013730006E-2</v>
      </c>
      <c r="I756">
        <f t="shared" si="23"/>
        <v>-1.7299762013730006E-2</v>
      </c>
    </row>
    <row r="757" spans="1:9" x14ac:dyDescent="0.35">
      <c r="A757" s="1">
        <v>41456</v>
      </c>
      <c r="B757">
        <v>109.360001</v>
      </c>
      <c r="C757">
        <v>117.769997</v>
      </c>
      <c r="D757">
        <v>109.150002</v>
      </c>
      <c r="E757">
        <v>117.18</v>
      </c>
      <c r="F757">
        <v>10903600</v>
      </c>
      <c r="G757">
        <v>117.18</v>
      </c>
      <c r="H757">
        <f t="shared" si="22"/>
        <v>9.1467948104806837E-2</v>
      </c>
      <c r="I757">
        <f t="shared" si="23"/>
        <v>9.1467948104806837E-2</v>
      </c>
    </row>
    <row r="758" spans="1:9" x14ac:dyDescent="0.35">
      <c r="A758" s="1">
        <v>41457</v>
      </c>
      <c r="B758">
        <v>118.25</v>
      </c>
      <c r="C758">
        <v>121.889999</v>
      </c>
      <c r="D758">
        <v>115.5</v>
      </c>
      <c r="E758">
        <v>117.82</v>
      </c>
      <c r="F758">
        <v>12064100</v>
      </c>
      <c r="G758">
        <v>117.82</v>
      </c>
      <c r="H758">
        <f t="shared" si="22"/>
        <v>5.4616828810376029E-3</v>
      </c>
      <c r="I758">
        <f t="shared" si="23"/>
        <v>5.4616828810376029E-3</v>
      </c>
    </row>
    <row r="759" spans="1:9" x14ac:dyDescent="0.35">
      <c r="A759" s="1">
        <v>41458</v>
      </c>
      <c r="B759">
        <v>118</v>
      </c>
      <c r="C759">
        <v>119.25</v>
      </c>
      <c r="D759">
        <v>114.269997</v>
      </c>
      <c r="E759">
        <v>115.239998</v>
      </c>
      <c r="F759">
        <v>4806700</v>
      </c>
      <c r="G759">
        <v>115.239998</v>
      </c>
      <c r="H759">
        <f t="shared" si="22"/>
        <v>-2.1897827194024728E-2</v>
      </c>
      <c r="I759">
        <f t="shared" si="23"/>
        <v>-2.1897827194024728E-2</v>
      </c>
    </row>
    <row r="760" spans="1:9" x14ac:dyDescent="0.35">
      <c r="A760" s="1">
        <v>41460</v>
      </c>
      <c r="B760">
        <v>118.32</v>
      </c>
      <c r="C760">
        <v>120.279999</v>
      </c>
      <c r="D760">
        <v>115.699997</v>
      </c>
      <c r="E760">
        <v>120.089996</v>
      </c>
      <c r="F760">
        <v>6818700</v>
      </c>
      <c r="G760">
        <v>120.089996</v>
      </c>
      <c r="H760">
        <f t="shared" si="22"/>
        <v>4.2086064597120172E-2</v>
      </c>
      <c r="I760">
        <f t="shared" si="23"/>
        <v>4.2086064597120172E-2</v>
      </c>
    </row>
    <row r="761" spans="1:9" x14ac:dyDescent="0.35">
      <c r="A761" s="1">
        <v>41463</v>
      </c>
      <c r="B761">
        <v>121.370003</v>
      </c>
      <c r="C761">
        <v>122.18</v>
      </c>
      <c r="D761">
        <v>118.82</v>
      </c>
      <c r="E761">
        <v>121.610001</v>
      </c>
      <c r="F761">
        <v>7814200</v>
      </c>
      <c r="G761">
        <v>121.610001</v>
      </c>
      <c r="H761">
        <f t="shared" si="22"/>
        <v>1.2657215843357991E-2</v>
      </c>
      <c r="I761">
        <f t="shared" si="23"/>
        <v>1.2657215843357991E-2</v>
      </c>
    </row>
    <row r="762" spans="1:9" x14ac:dyDescent="0.35">
      <c r="A762" s="1">
        <v>41464</v>
      </c>
      <c r="B762">
        <v>124.639999</v>
      </c>
      <c r="C762">
        <v>125.32</v>
      </c>
      <c r="D762">
        <v>121.910004</v>
      </c>
      <c r="E762">
        <v>123.449997</v>
      </c>
      <c r="F762">
        <v>8603300</v>
      </c>
      <c r="G762">
        <v>123.449997</v>
      </c>
      <c r="H762">
        <f t="shared" si="22"/>
        <v>1.5130301659976135E-2</v>
      </c>
      <c r="I762">
        <f t="shared" si="23"/>
        <v>1.5130301659976135E-2</v>
      </c>
    </row>
    <row r="763" spans="1:9" x14ac:dyDescent="0.35">
      <c r="A763" s="1">
        <v>41465</v>
      </c>
      <c r="B763">
        <v>123.19000200000001</v>
      </c>
      <c r="C763">
        <v>123.25</v>
      </c>
      <c r="D763">
        <v>120.790001</v>
      </c>
      <c r="E763">
        <v>122.269997</v>
      </c>
      <c r="F763">
        <v>5600100</v>
      </c>
      <c r="G763">
        <v>122.269997</v>
      </c>
      <c r="H763">
        <f t="shared" si="22"/>
        <v>-9.5585259511994369E-3</v>
      </c>
      <c r="I763">
        <f t="shared" si="23"/>
        <v>-9.5585259511994369E-3</v>
      </c>
    </row>
    <row r="764" spans="1:9" x14ac:dyDescent="0.35">
      <c r="A764" s="1">
        <v>41466</v>
      </c>
      <c r="B764">
        <v>124.879997</v>
      </c>
      <c r="C764">
        <v>126.089996</v>
      </c>
      <c r="D764">
        <v>122.349998</v>
      </c>
      <c r="E764">
        <v>125.610001</v>
      </c>
      <c r="F764">
        <v>7483600</v>
      </c>
      <c r="G764">
        <v>125.610001</v>
      </c>
      <c r="H764">
        <f t="shared" si="22"/>
        <v>2.7316627806901746E-2</v>
      </c>
      <c r="I764">
        <f t="shared" si="23"/>
        <v>2.7316627806901746E-2</v>
      </c>
    </row>
    <row r="765" spans="1:9" x14ac:dyDescent="0.35">
      <c r="A765" s="1">
        <v>41467</v>
      </c>
      <c r="B765">
        <v>125.5</v>
      </c>
      <c r="C765">
        <v>129.94000199999999</v>
      </c>
      <c r="D765">
        <v>124.510002</v>
      </c>
      <c r="E765">
        <v>129.89999399999999</v>
      </c>
      <c r="F765">
        <v>11344000</v>
      </c>
      <c r="G765">
        <v>129.89999399999999</v>
      </c>
      <c r="H765">
        <f t="shared" si="22"/>
        <v>3.415327574115691E-2</v>
      </c>
      <c r="I765">
        <f t="shared" si="23"/>
        <v>3.415327574115691E-2</v>
      </c>
    </row>
    <row r="766" spans="1:9" x14ac:dyDescent="0.35">
      <c r="A766" s="1">
        <v>41470</v>
      </c>
      <c r="B766">
        <v>133.029999</v>
      </c>
      <c r="C766">
        <v>133.259995</v>
      </c>
      <c r="D766">
        <v>126.82</v>
      </c>
      <c r="E766">
        <v>127.260002</v>
      </c>
      <c r="F766">
        <v>9922400</v>
      </c>
      <c r="G766">
        <v>127.260002</v>
      </c>
      <c r="H766">
        <f t="shared" si="22"/>
        <v>-2.0323264987987547E-2</v>
      </c>
      <c r="I766">
        <f t="shared" si="23"/>
        <v>-2.0323264987987547E-2</v>
      </c>
    </row>
    <row r="767" spans="1:9" x14ac:dyDescent="0.35">
      <c r="A767" s="1">
        <v>41471</v>
      </c>
      <c r="B767">
        <v>126.279999</v>
      </c>
      <c r="C767">
        <v>126.32</v>
      </c>
      <c r="D767">
        <v>107.300003</v>
      </c>
      <c r="E767">
        <v>109.050003</v>
      </c>
      <c r="F767">
        <v>32371900</v>
      </c>
      <c r="G767">
        <v>109.050003</v>
      </c>
      <c r="H767">
        <f t="shared" si="22"/>
        <v>-0.14309287060988729</v>
      </c>
      <c r="I767">
        <f t="shared" si="23"/>
        <v>-0.14309287060988729</v>
      </c>
    </row>
    <row r="768" spans="1:9" x14ac:dyDescent="0.35">
      <c r="A768" s="1">
        <v>41472</v>
      </c>
      <c r="B768">
        <v>106.519997</v>
      </c>
      <c r="C768">
        <v>121.620003</v>
      </c>
      <c r="D768">
        <v>104.5</v>
      </c>
      <c r="E768">
        <v>120.25</v>
      </c>
      <c r="F768">
        <v>26029000</v>
      </c>
      <c r="G768">
        <v>120.25</v>
      </c>
      <c r="H768">
        <f t="shared" si="22"/>
        <v>0.10270515077381516</v>
      </c>
      <c r="I768">
        <f t="shared" si="23"/>
        <v>0.10270515077381516</v>
      </c>
    </row>
    <row r="769" spans="1:9" x14ac:dyDescent="0.35">
      <c r="A769" s="1">
        <v>41473</v>
      </c>
      <c r="B769">
        <v>120.970001</v>
      </c>
      <c r="C769">
        <v>122.730003</v>
      </c>
      <c r="D769">
        <v>116.18</v>
      </c>
      <c r="E769">
        <v>119.029999</v>
      </c>
      <c r="F769">
        <v>11398100</v>
      </c>
      <c r="G769">
        <v>119.029999</v>
      </c>
      <c r="H769">
        <f t="shared" si="22"/>
        <v>-1.0145538461538432E-2</v>
      </c>
      <c r="I769">
        <f t="shared" si="23"/>
        <v>-1.0145538461538432E-2</v>
      </c>
    </row>
    <row r="770" spans="1:9" x14ac:dyDescent="0.35">
      <c r="A770" s="1">
        <v>41474</v>
      </c>
      <c r="B770">
        <v>118.5</v>
      </c>
      <c r="C770">
        <v>120.550003</v>
      </c>
      <c r="D770">
        <v>116.510002</v>
      </c>
      <c r="E770">
        <v>119.68</v>
      </c>
      <c r="F770">
        <v>5890300</v>
      </c>
      <c r="G770">
        <v>119.68</v>
      </c>
      <c r="H770">
        <f t="shared" si="22"/>
        <v>5.4608166467346028E-3</v>
      </c>
      <c r="I770">
        <f t="shared" si="23"/>
        <v>5.4608166467346028E-3</v>
      </c>
    </row>
    <row r="771" spans="1:9" x14ac:dyDescent="0.35">
      <c r="A771" s="1">
        <v>41477</v>
      </c>
      <c r="B771">
        <v>119.889999</v>
      </c>
      <c r="C771">
        <v>126.68</v>
      </c>
      <c r="D771">
        <v>119.879997</v>
      </c>
      <c r="E771">
        <v>122.43</v>
      </c>
      <c r="F771">
        <v>9797800</v>
      </c>
      <c r="G771">
        <v>122.43</v>
      </c>
      <c r="H771">
        <f t="shared" si="22"/>
        <v>2.2977941176470586E-2</v>
      </c>
      <c r="I771">
        <f t="shared" si="23"/>
        <v>2.2977941176470586E-2</v>
      </c>
    </row>
    <row r="772" spans="1:9" x14ac:dyDescent="0.35">
      <c r="A772" s="1">
        <v>41478</v>
      </c>
      <c r="B772">
        <v>124</v>
      </c>
      <c r="C772">
        <v>125.55999799999999</v>
      </c>
      <c r="D772">
        <v>121.82</v>
      </c>
      <c r="E772">
        <v>122.739998</v>
      </c>
      <c r="F772">
        <v>7736400</v>
      </c>
      <c r="G772">
        <v>122.739998</v>
      </c>
      <c r="H772">
        <f t="shared" ref="H772:H835" si="24">(E772-E771)/E771</f>
        <v>2.5320427999672721E-3</v>
      </c>
      <c r="I772">
        <f t="shared" ref="I772:I835" si="25">(G772-G771)/G771</f>
        <v>2.5320427999672721E-3</v>
      </c>
    </row>
    <row r="773" spans="1:9" x14ac:dyDescent="0.35">
      <c r="A773" s="1">
        <v>41479</v>
      </c>
      <c r="B773">
        <v>124.470001</v>
      </c>
      <c r="C773">
        <v>124.5</v>
      </c>
      <c r="D773">
        <v>119.55999799999999</v>
      </c>
      <c r="E773">
        <v>121.699997</v>
      </c>
      <c r="F773">
        <v>6869000</v>
      </c>
      <c r="G773">
        <v>121.699997</v>
      </c>
      <c r="H773">
        <f t="shared" si="24"/>
        <v>-8.4732036577025507E-3</v>
      </c>
      <c r="I773">
        <f t="shared" si="25"/>
        <v>-8.4732036577025507E-3</v>
      </c>
    </row>
    <row r="774" spans="1:9" x14ac:dyDescent="0.35">
      <c r="A774" s="1">
        <v>41480</v>
      </c>
      <c r="B774">
        <v>120.400002</v>
      </c>
      <c r="C774">
        <v>124.75</v>
      </c>
      <c r="D774">
        <v>120.19000200000001</v>
      </c>
      <c r="E774">
        <v>124.07</v>
      </c>
      <c r="F774">
        <v>5284300</v>
      </c>
      <c r="G774">
        <v>124.07</v>
      </c>
      <c r="H774">
        <f t="shared" si="24"/>
        <v>1.9474141811194928E-2</v>
      </c>
      <c r="I774">
        <f t="shared" si="25"/>
        <v>1.9474141811194928E-2</v>
      </c>
    </row>
    <row r="775" spans="1:9" x14ac:dyDescent="0.35">
      <c r="A775" s="1">
        <v>41481</v>
      </c>
      <c r="B775">
        <v>128.13999899999999</v>
      </c>
      <c r="C775">
        <v>130.679993</v>
      </c>
      <c r="D775">
        <v>126.610001</v>
      </c>
      <c r="E775">
        <v>129.38999899999999</v>
      </c>
      <c r="F775">
        <v>9633100</v>
      </c>
      <c r="G775">
        <v>129.38999899999999</v>
      </c>
      <c r="H775">
        <f t="shared" si="24"/>
        <v>4.2879011848150204E-2</v>
      </c>
      <c r="I775">
        <f t="shared" si="25"/>
        <v>4.2879011848150204E-2</v>
      </c>
    </row>
    <row r="776" spans="1:9" x14ac:dyDescent="0.35">
      <c r="A776" s="1">
        <v>41484</v>
      </c>
      <c r="B776">
        <v>129.320007</v>
      </c>
      <c r="C776">
        <v>135.36999499999999</v>
      </c>
      <c r="D776">
        <v>128.25</v>
      </c>
      <c r="E776">
        <v>134.61999499999999</v>
      </c>
      <c r="F776">
        <v>9678900</v>
      </c>
      <c r="G776">
        <v>134.61999499999999</v>
      </c>
      <c r="H776">
        <f t="shared" si="24"/>
        <v>4.042040374387823E-2</v>
      </c>
      <c r="I776">
        <f t="shared" si="25"/>
        <v>4.042040374387823E-2</v>
      </c>
    </row>
    <row r="777" spans="1:9" x14ac:dyDescent="0.35">
      <c r="A777" s="1">
        <v>41485</v>
      </c>
      <c r="B777">
        <v>134.800003</v>
      </c>
      <c r="C777">
        <v>137.490005</v>
      </c>
      <c r="D777">
        <v>128.179993</v>
      </c>
      <c r="E777">
        <v>131.740005</v>
      </c>
      <c r="F777">
        <v>13127000</v>
      </c>
      <c r="G777">
        <v>131.740005</v>
      </c>
      <c r="H777">
        <f t="shared" si="24"/>
        <v>-2.1393478732486898E-2</v>
      </c>
      <c r="I777">
        <f t="shared" si="25"/>
        <v>-2.1393478732486898E-2</v>
      </c>
    </row>
    <row r="778" spans="1:9" x14ac:dyDescent="0.35">
      <c r="A778" s="1">
        <v>41486</v>
      </c>
      <c r="B778">
        <v>132.570007</v>
      </c>
      <c r="C778">
        <v>134.970001</v>
      </c>
      <c r="D778">
        <v>131.449997</v>
      </c>
      <c r="E778">
        <v>134.279999</v>
      </c>
      <c r="F778">
        <v>6351700</v>
      </c>
      <c r="G778">
        <v>134.279999</v>
      </c>
      <c r="H778">
        <f t="shared" si="24"/>
        <v>1.9280354513422155E-2</v>
      </c>
      <c r="I778">
        <f t="shared" si="25"/>
        <v>1.9280354513422155E-2</v>
      </c>
    </row>
    <row r="779" spans="1:9" x14ac:dyDescent="0.35">
      <c r="A779" s="1">
        <v>41487</v>
      </c>
      <c r="B779">
        <v>135</v>
      </c>
      <c r="C779">
        <v>136.520004</v>
      </c>
      <c r="D779">
        <v>132.63000500000001</v>
      </c>
      <c r="E779">
        <v>135.550003</v>
      </c>
      <c r="F779">
        <v>5323600</v>
      </c>
      <c r="G779">
        <v>135.550003</v>
      </c>
      <c r="H779">
        <f t="shared" si="24"/>
        <v>9.4578791291173615E-3</v>
      </c>
      <c r="I779">
        <f t="shared" si="25"/>
        <v>9.4578791291173615E-3</v>
      </c>
    </row>
    <row r="780" spans="1:9" x14ac:dyDescent="0.35">
      <c r="A780" s="1">
        <v>41488</v>
      </c>
      <c r="B780">
        <v>134.58999600000001</v>
      </c>
      <c r="C780">
        <v>138.25</v>
      </c>
      <c r="D780">
        <v>133.61000100000001</v>
      </c>
      <c r="E780">
        <v>138</v>
      </c>
      <c r="F780">
        <v>6269900</v>
      </c>
      <c r="G780">
        <v>138</v>
      </c>
      <c r="H780">
        <f t="shared" si="24"/>
        <v>1.8074488718380893E-2</v>
      </c>
      <c r="I780">
        <f t="shared" si="25"/>
        <v>1.8074488718380893E-2</v>
      </c>
    </row>
    <row r="781" spans="1:9" x14ac:dyDescent="0.35">
      <c r="A781" s="1">
        <v>41491</v>
      </c>
      <c r="B781">
        <v>140.009995</v>
      </c>
      <c r="C781">
        <v>144.88999899999999</v>
      </c>
      <c r="D781">
        <v>139.64999399999999</v>
      </c>
      <c r="E781">
        <v>144.679993</v>
      </c>
      <c r="F781">
        <v>10200700</v>
      </c>
      <c r="G781">
        <v>144.679993</v>
      </c>
      <c r="H781">
        <f t="shared" si="24"/>
        <v>4.8405746376811568E-2</v>
      </c>
      <c r="I781">
        <f t="shared" si="25"/>
        <v>4.8405746376811568E-2</v>
      </c>
    </row>
    <row r="782" spans="1:9" x14ac:dyDescent="0.35">
      <c r="A782" s="1">
        <v>41492</v>
      </c>
      <c r="B782">
        <v>144.75</v>
      </c>
      <c r="C782">
        <v>145.729996</v>
      </c>
      <c r="D782">
        <v>141.10000600000001</v>
      </c>
      <c r="E782">
        <v>142.14999399999999</v>
      </c>
      <c r="F782">
        <v>9254500</v>
      </c>
      <c r="G782">
        <v>142.14999399999999</v>
      </c>
      <c r="H782">
        <f t="shared" si="24"/>
        <v>-1.748686150406438E-2</v>
      </c>
      <c r="I782">
        <f t="shared" si="25"/>
        <v>-1.748686150406438E-2</v>
      </c>
    </row>
    <row r="783" spans="1:9" x14ac:dyDescent="0.35">
      <c r="A783" s="1">
        <v>41493</v>
      </c>
      <c r="B783">
        <v>141.88999899999999</v>
      </c>
      <c r="C783">
        <v>141.949997</v>
      </c>
      <c r="D783">
        <v>132.36000100000001</v>
      </c>
      <c r="E783">
        <v>134.229996</v>
      </c>
      <c r="F783">
        <v>18212200</v>
      </c>
      <c r="G783">
        <v>134.229996</v>
      </c>
      <c r="H783">
        <f t="shared" si="24"/>
        <v>-5.5715781458281266E-2</v>
      </c>
      <c r="I783">
        <f t="shared" si="25"/>
        <v>-5.5715781458281266E-2</v>
      </c>
    </row>
    <row r="784" spans="1:9" x14ac:dyDescent="0.35">
      <c r="A784" s="1">
        <v>41494</v>
      </c>
      <c r="B784">
        <v>154.35000600000001</v>
      </c>
      <c r="C784">
        <v>158.88000500000001</v>
      </c>
      <c r="D784">
        <v>150.46000699999999</v>
      </c>
      <c r="E784">
        <v>153.479996</v>
      </c>
      <c r="F784">
        <v>27246800</v>
      </c>
      <c r="G784">
        <v>153.479996</v>
      </c>
      <c r="H784">
        <f t="shared" si="24"/>
        <v>0.14341056823096382</v>
      </c>
      <c r="I784">
        <f t="shared" si="25"/>
        <v>0.14341056823096382</v>
      </c>
    </row>
    <row r="785" spans="1:9" x14ac:dyDescent="0.35">
      <c r="A785" s="1">
        <v>41495</v>
      </c>
      <c r="B785">
        <v>152.39999399999999</v>
      </c>
      <c r="C785">
        <v>155.949997</v>
      </c>
      <c r="D785">
        <v>151.25</v>
      </c>
      <c r="E785">
        <v>153</v>
      </c>
      <c r="F785">
        <v>8927700</v>
      </c>
      <c r="G785">
        <v>153</v>
      </c>
      <c r="H785">
        <f t="shared" si="24"/>
        <v>-3.1274173345691245E-3</v>
      </c>
      <c r="I785">
        <f t="shared" si="25"/>
        <v>-3.1274173345691245E-3</v>
      </c>
    </row>
    <row r="786" spans="1:9" x14ac:dyDescent="0.35">
      <c r="A786" s="1">
        <v>41498</v>
      </c>
      <c r="B786">
        <v>149.429993</v>
      </c>
      <c r="C786">
        <v>150.5</v>
      </c>
      <c r="D786">
        <v>142.050003</v>
      </c>
      <c r="E786">
        <v>147.38000500000001</v>
      </c>
      <c r="F786">
        <v>14912200</v>
      </c>
      <c r="G786">
        <v>147.38000500000001</v>
      </c>
      <c r="H786">
        <f t="shared" si="24"/>
        <v>-3.6731993464052211E-2</v>
      </c>
      <c r="I786">
        <f t="shared" si="25"/>
        <v>-3.6731993464052211E-2</v>
      </c>
    </row>
    <row r="787" spans="1:9" x14ac:dyDescent="0.35">
      <c r="A787" s="1">
        <v>41499</v>
      </c>
      <c r="B787">
        <v>149.5</v>
      </c>
      <c r="C787">
        <v>149.83999600000001</v>
      </c>
      <c r="D787">
        <v>144.449997</v>
      </c>
      <c r="E787">
        <v>145.429993</v>
      </c>
      <c r="F787">
        <v>8748900</v>
      </c>
      <c r="G787">
        <v>145.429993</v>
      </c>
      <c r="H787">
        <f t="shared" si="24"/>
        <v>-1.3231184243751484E-2</v>
      </c>
      <c r="I787">
        <f t="shared" si="25"/>
        <v>-1.3231184243751484E-2</v>
      </c>
    </row>
    <row r="788" spans="1:9" x14ac:dyDescent="0.35">
      <c r="A788" s="1">
        <v>41500</v>
      </c>
      <c r="B788">
        <v>142.720001</v>
      </c>
      <c r="C788">
        <v>144.83999600000001</v>
      </c>
      <c r="D788">
        <v>138.050003</v>
      </c>
      <c r="E788">
        <v>139.36000100000001</v>
      </c>
      <c r="F788">
        <v>11693800</v>
      </c>
      <c r="G788">
        <v>139.36000100000001</v>
      </c>
      <c r="H788">
        <f t="shared" si="24"/>
        <v>-4.1738240336709531E-2</v>
      </c>
      <c r="I788">
        <f t="shared" si="25"/>
        <v>-4.1738240336709531E-2</v>
      </c>
    </row>
    <row r="789" spans="1:9" x14ac:dyDescent="0.35">
      <c r="A789" s="1">
        <v>41501</v>
      </c>
      <c r="B789">
        <v>136.429993</v>
      </c>
      <c r="C789">
        <v>143.60000600000001</v>
      </c>
      <c r="D789">
        <v>135</v>
      </c>
      <c r="E789">
        <v>139.66999799999999</v>
      </c>
      <c r="F789">
        <v>10179200</v>
      </c>
      <c r="G789">
        <v>139.66999799999999</v>
      </c>
      <c r="H789">
        <f t="shared" si="24"/>
        <v>2.2244331068853925E-3</v>
      </c>
      <c r="I789">
        <f t="shared" si="25"/>
        <v>2.2244331068853925E-3</v>
      </c>
    </row>
    <row r="790" spans="1:9" x14ac:dyDescent="0.35">
      <c r="A790" s="1">
        <v>41502</v>
      </c>
      <c r="B790">
        <v>141.63000500000001</v>
      </c>
      <c r="C790">
        <v>143.91000399999999</v>
      </c>
      <c r="D790">
        <v>140.970001</v>
      </c>
      <c r="E790">
        <v>142</v>
      </c>
      <c r="F790">
        <v>7108100</v>
      </c>
      <c r="G790">
        <v>142</v>
      </c>
      <c r="H790">
        <f t="shared" si="24"/>
        <v>1.6682193981272967E-2</v>
      </c>
      <c r="I790">
        <f t="shared" si="25"/>
        <v>1.6682193981272967E-2</v>
      </c>
    </row>
    <row r="791" spans="1:9" x14ac:dyDescent="0.35">
      <c r="A791" s="1">
        <v>41505</v>
      </c>
      <c r="B791">
        <v>143.429993</v>
      </c>
      <c r="C791">
        <v>147.38000500000001</v>
      </c>
      <c r="D791">
        <v>142.83000200000001</v>
      </c>
      <c r="E791">
        <v>144.89999399999999</v>
      </c>
      <c r="F791">
        <v>8037700</v>
      </c>
      <c r="G791">
        <v>144.89999399999999</v>
      </c>
      <c r="H791">
        <f t="shared" si="24"/>
        <v>2.0422492957746424E-2</v>
      </c>
      <c r="I791">
        <f t="shared" si="25"/>
        <v>2.0422492957746424E-2</v>
      </c>
    </row>
    <row r="792" spans="1:9" x14ac:dyDescent="0.35">
      <c r="A792" s="1">
        <v>41506</v>
      </c>
      <c r="B792">
        <v>148.64999399999999</v>
      </c>
      <c r="C792">
        <v>149.779999</v>
      </c>
      <c r="D792">
        <v>147</v>
      </c>
      <c r="E792">
        <v>149.58000200000001</v>
      </c>
      <c r="F792">
        <v>6418200</v>
      </c>
      <c r="G792">
        <v>149.58000200000001</v>
      </c>
      <c r="H792">
        <f t="shared" si="24"/>
        <v>3.2298193193852139E-2</v>
      </c>
      <c r="I792">
        <f t="shared" si="25"/>
        <v>3.2298193193852139E-2</v>
      </c>
    </row>
    <row r="793" spans="1:9" x14ac:dyDescent="0.35">
      <c r="A793" s="1">
        <v>41507</v>
      </c>
      <c r="B793">
        <v>150</v>
      </c>
      <c r="C793">
        <v>150.30999800000001</v>
      </c>
      <c r="D793">
        <v>146.25</v>
      </c>
      <c r="E793">
        <v>147.86000100000001</v>
      </c>
      <c r="F793">
        <v>6266300</v>
      </c>
      <c r="G793">
        <v>147.86000100000001</v>
      </c>
      <c r="H793">
        <f t="shared" si="24"/>
        <v>-1.1498870016060009E-2</v>
      </c>
      <c r="I793">
        <f t="shared" si="25"/>
        <v>-1.1498870016060009E-2</v>
      </c>
    </row>
    <row r="794" spans="1:9" x14ac:dyDescent="0.35">
      <c r="A794" s="1">
        <v>41508</v>
      </c>
      <c r="B794">
        <v>149.220001</v>
      </c>
      <c r="C794">
        <v>157.479996</v>
      </c>
      <c r="D794">
        <v>148.13999899999999</v>
      </c>
      <c r="E794">
        <v>157.10000600000001</v>
      </c>
      <c r="F794">
        <v>10592400</v>
      </c>
      <c r="G794">
        <v>157.10000600000001</v>
      </c>
      <c r="H794">
        <f t="shared" si="24"/>
        <v>6.2491579450212477E-2</v>
      </c>
      <c r="I794">
        <f t="shared" si="25"/>
        <v>6.2491579450212477E-2</v>
      </c>
    </row>
    <row r="795" spans="1:9" x14ac:dyDescent="0.35">
      <c r="A795" s="1">
        <v>41509</v>
      </c>
      <c r="B795">
        <v>157</v>
      </c>
      <c r="C795">
        <v>162.300003</v>
      </c>
      <c r="D795">
        <v>155</v>
      </c>
      <c r="E795">
        <v>161.83999600000001</v>
      </c>
      <c r="F795">
        <v>12931900</v>
      </c>
      <c r="G795">
        <v>161.83999600000001</v>
      </c>
      <c r="H795">
        <f t="shared" si="24"/>
        <v>3.0171800248053497E-2</v>
      </c>
      <c r="I795">
        <f t="shared" si="25"/>
        <v>3.0171800248053497E-2</v>
      </c>
    </row>
    <row r="796" spans="1:9" x14ac:dyDescent="0.35">
      <c r="A796" s="1">
        <v>41512</v>
      </c>
      <c r="B796">
        <v>165.14999399999999</v>
      </c>
      <c r="C796">
        <v>173</v>
      </c>
      <c r="D796">
        <v>160.25</v>
      </c>
      <c r="E796">
        <v>164.220001</v>
      </c>
      <c r="F796">
        <v>24171100</v>
      </c>
      <c r="G796">
        <v>164.220001</v>
      </c>
      <c r="H796">
        <f t="shared" si="24"/>
        <v>1.4705913611119854E-2</v>
      </c>
      <c r="I796">
        <f t="shared" si="25"/>
        <v>1.4705913611119854E-2</v>
      </c>
    </row>
    <row r="797" spans="1:9" x14ac:dyDescent="0.35">
      <c r="A797" s="1">
        <v>41513</v>
      </c>
      <c r="B797">
        <v>162.300003</v>
      </c>
      <c r="C797">
        <v>168.800003</v>
      </c>
      <c r="D797">
        <v>160.949997</v>
      </c>
      <c r="E797">
        <v>167.009995</v>
      </c>
      <c r="F797">
        <v>17566900</v>
      </c>
      <c r="G797">
        <v>167.009995</v>
      </c>
      <c r="H797">
        <f t="shared" si="24"/>
        <v>1.6989367817626597E-2</v>
      </c>
      <c r="I797">
        <f t="shared" si="25"/>
        <v>1.6989367817626597E-2</v>
      </c>
    </row>
    <row r="798" spans="1:9" x14ac:dyDescent="0.35">
      <c r="A798" s="1">
        <v>41514</v>
      </c>
      <c r="B798">
        <v>169.05999800000001</v>
      </c>
      <c r="C798">
        <v>171.5</v>
      </c>
      <c r="D798">
        <v>163.25</v>
      </c>
      <c r="E798">
        <v>166.449997</v>
      </c>
      <c r="F798">
        <v>14740100</v>
      </c>
      <c r="G798">
        <v>166.449997</v>
      </c>
      <c r="H798">
        <f t="shared" si="24"/>
        <v>-3.3530807542387349E-3</v>
      </c>
      <c r="I798">
        <f t="shared" si="25"/>
        <v>-3.3530807542387349E-3</v>
      </c>
    </row>
    <row r="799" spans="1:9" x14ac:dyDescent="0.35">
      <c r="A799" s="1">
        <v>41515</v>
      </c>
      <c r="B799">
        <v>164.220001</v>
      </c>
      <c r="C799">
        <v>167.75</v>
      </c>
      <c r="D799">
        <v>162.509995</v>
      </c>
      <c r="E799">
        <v>166.05999800000001</v>
      </c>
      <c r="F799">
        <v>9436000</v>
      </c>
      <c r="G799">
        <v>166.05999800000001</v>
      </c>
      <c r="H799">
        <f t="shared" si="24"/>
        <v>-2.3430399941670706E-3</v>
      </c>
      <c r="I799">
        <f t="shared" si="25"/>
        <v>-2.3430399941670706E-3</v>
      </c>
    </row>
    <row r="800" spans="1:9" x14ac:dyDescent="0.35">
      <c r="A800" s="1">
        <v>41516</v>
      </c>
      <c r="B800">
        <v>166.36999499999999</v>
      </c>
      <c r="C800">
        <v>169.21000699999999</v>
      </c>
      <c r="D800">
        <v>163.96000699999999</v>
      </c>
      <c r="E800">
        <v>169</v>
      </c>
      <c r="F800">
        <v>11028400</v>
      </c>
      <c r="G800">
        <v>169</v>
      </c>
      <c r="H800">
        <f t="shared" si="24"/>
        <v>1.770445643387273E-2</v>
      </c>
      <c r="I800">
        <f t="shared" si="25"/>
        <v>1.770445643387273E-2</v>
      </c>
    </row>
    <row r="801" spans="1:9" x14ac:dyDescent="0.35">
      <c r="A801" s="1">
        <v>41520</v>
      </c>
      <c r="B801">
        <v>173.39999399999999</v>
      </c>
      <c r="C801">
        <v>173.699997</v>
      </c>
      <c r="D801">
        <v>166.39999399999999</v>
      </c>
      <c r="E801">
        <v>168.94000199999999</v>
      </c>
      <c r="F801">
        <v>12061100</v>
      </c>
      <c r="G801">
        <v>168.94000199999999</v>
      </c>
      <c r="H801">
        <f t="shared" si="24"/>
        <v>-3.5501775147933325E-4</v>
      </c>
      <c r="I801">
        <f t="shared" si="25"/>
        <v>-3.5501775147933325E-4</v>
      </c>
    </row>
    <row r="802" spans="1:9" x14ac:dyDescent="0.35">
      <c r="A802" s="1">
        <v>41521</v>
      </c>
      <c r="B802">
        <v>169.770004</v>
      </c>
      <c r="C802">
        <v>171.61999499999999</v>
      </c>
      <c r="D802">
        <v>165.55999800000001</v>
      </c>
      <c r="E802">
        <v>170.61999499999999</v>
      </c>
      <c r="F802">
        <v>11475700</v>
      </c>
      <c r="G802">
        <v>170.61999499999999</v>
      </c>
      <c r="H802">
        <f t="shared" si="24"/>
        <v>9.9443173914488068E-3</v>
      </c>
      <c r="I802">
        <f t="shared" si="25"/>
        <v>9.9443173914488068E-3</v>
      </c>
    </row>
    <row r="803" spans="1:9" x14ac:dyDescent="0.35">
      <c r="A803" s="1">
        <v>41522</v>
      </c>
      <c r="B803">
        <v>170.10000600000001</v>
      </c>
      <c r="C803">
        <v>171.5</v>
      </c>
      <c r="D803">
        <v>168.25</v>
      </c>
      <c r="E803">
        <v>169.929993</v>
      </c>
      <c r="F803">
        <v>6685300</v>
      </c>
      <c r="G803">
        <v>169.929993</v>
      </c>
      <c r="H803">
        <f t="shared" si="24"/>
        <v>-4.0440863921018914E-3</v>
      </c>
      <c r="I803">
        <f t="shared" si="25"/>
        <v>-4.0440863921018914E-3</v>
      </c>
    </row>
    <row r="804" spans="1:9" x14ac:dyDescent="0.35">
      <c r="A804" s="1">
        <v>41523</v>
      </c>
      <c r="B804">
        <v>168.570007</v>
      </c>
      <c r="C804">
        <v>169.699997</v>
      </c>
      <c r="D804">
        <v>165.14999399999999</v>
      </c>
      <c r="E804">
        <v>166.970001</v>
      </c>
      <c r="F804">
        <v>8619700</v>
      </c>
      <c r="G804">
        <v>166.970001</v>
      </c>
      <c r="H804">
        <f t="shared" si="24"/>
        <v>-1.7418890848774411E-2</v>
      </c>
      <c r="I804">
        <f t="shared" si="25"/>
        <v>-1.7418890848774411E-2</v>
      </c>
    </row>
    <row r="805" spans="1:9" x14ac:dyDescent="0.35">
      <c r="A805" s="1">
        <v>41526</v>
      </c>
      <c r="B805">
        <v>163.11999499999999</v>
      </c>
      <c r="C805">
        <v>164.5</v>
      </c>
      <c r="D805">
        <v>158.509995</v>
      </c>
      <c r="E805">
        <v>160.699997</v>
      </c>
      <c r="F805">
        <v>14344500</v>
      </c>
      <c r="G805">
        <v>160.699997</v>
      </c>
      <c r="H805">
        <f t="shared" si="24"/>
        <v>-3.7551679717603884E-2</v>
      </c>
      <c r="I805">
        <f t="shared" si="25"/>
        <v>-3.7551679717603884E-2</v>
      </c>
    </row>
    <row r="806" spans="1:9" x14ac:dyDescent="0.35">
      <c r="A806" s="1">
        <v>41527</v>
      </c>
      <c r="B806">
        <v>161.449997</v>
      </c>
      <c r="C806">
        <v>167.5</v>
      </c>
      <c r="D806">
        <v>160.63000500000001</v>
      </c>
      <c r="E806">
        <v>166.36999499999999</v>
      </c>
      <c r="F806">
        <v>8967800</v>
      </c>
      <c r="G806">
        <v>166.36999499999999</v>
      </c>
      <c r="H806">
        <f t="shared" si="24"/>
        <v>3.5283124491906445E-2</v>
      </c>
      <c r="I806">
        <f t="shared" si="25"/>
        <v>3.5283124491906445E-2</v>
      </c>
    </row>
    <row r="807" spans="1:9" x14ac:dyDescent="0.35">
      <c r="A807" s="1">
        <v>41528</v>
      </c>
      <c r="B807">
        <v>166.41000399999999</v>
      </c>
      <c r="C807">
        <v>167.89999399999999</v>
      </c>
      <c r="D807">
        <v>162.13000500000001</v>
      </c>
      <c r="E807">
        <v>163.520004</v>
      </c>
      <c r="F807">
        <v>5832500</v>
      </c>
      <c r="G807">
        <v>163.520004</v>
      </c>
      <c r="H807">
        <f t="shared" si="24"/>
        <v>-1.7130438694789821E-2</v>
      </c>
      <c r="I807">
        <f t="shared" si="25"/>
        <v>-1.7130438694789821E-2</v>
      </c>
    </row>
    <row r="808" spans="1:9" x14ac:dyDescent="0.35">
      <c r="A808" s="1">
        <v>41529</v>
      </c>
      <c r="B808">
        <v>164</v>
      </c>
      <c r="C808">
        <v>166.759995</v>
      </c>
      <c r="D808">
        <v>160.509995</v>
      </c>
      <c r="E808">
        <v>164.929993</v>
      </c>
      <c r="F808">
        <v>6160000</v>
      </c>
      <c r="G808">
        <v>164.929993</v>
      </c>
      <c r="H808">
        <f t="shared" si="24"/>
        <v>8.6227309534556758E-3</v>
      </c>
      <c r="I808">
        <f t="shared" si="25"/>
        <v>8.6227309534556758E-3</v>
      </c>
    </row>
    <row r="809" spans="1:9" x14ac:dyDescent="0.35">
      <c r="A809" s="1">
        <v>41530</v>
      </c>
      <c r="B809">
        <v>162.770004</v>
      </c>
      <c r="C809">
        <v>166.36999499999999</v>
      </c>
      <c r="D809">
        <v>162.16000399999999</v>
      </c>
      <c r="E809">
        <v>165.53999300000001</v>
      </c>
      <c r="F809">
        <v>5401200</v>
      </c>
      <c r="G809">
        <v>165.53999300000001</v>
      </c>
      <c r="H809">
        <f t="shared" si="24"/>
        <v>3.6985389309997342E-3</v>
      </c>
      <c r="I809">
        <f t="shared" si="25"/>
        <v>3.6985389309997342E-3</v>
      </c>
    </row>
    <row r="810" spans="1:9" x14ac:dyDescent="0.35">
      <c r="A810" s="1">
        <v>41533</v>
      </c>
      <c r="B810">
        <v>168</v>
      </c>
      <c r="C810">
        <v>170.85000600000001</v>
      </c>
      <c r="D810">
        <v>165.85000600000001</v>
      </c>
      <c r="E810">
        <v>166.58000200000001</v>
      </c>
      <c r="F810">
        <v>7574900</v>
      </c>
      <c r="G810">
        <v>166.58000200000001</v>
      </c>
      <c r="H810">
        <f t="shared" si="24"/>
        <v>6.2825241269642779E-3</v>
      </c>
      <c r="I810">
        <f t="shared" si="25"/>
        <v>6.2825241269642779E-3</v>
      </c>
    </row>
    <row r="811" spans="1:9" x14ac:dyDescent="0.35">
      <c r="A811" s="1">
        <v>41534</v>
      </c>
      <c r="B811">
        <v>165.08000200000001</v>
      </c>
      <c r="C811">
        <v>168.41999799999999</v>
      </c>
      <c r="D811">
        <v>163.36000100000001</v>
      </c>
      <c r="E811">
        <v>166.229996</v>
      </c>
      <c r="F811">
        <v>5496900</v>
      </c>
      <c r="G811">
        <v>166.229996</v>
      </c>
      <c r="H811">
        <f t="shared" si="24"/>
        <v>-2.101128561638555E-3</v>
      </c>
      <c r="I811">
        <f t="shared" si="25"/>
        <v>-2.101128561638555E-3</v>
      </c>
    </row>
    <row r="812" spans="1:9" x14ac:dyDescent="0.35">
      <c r="A812" s="1">
        <v>41535</v>
      </c>
      <c r="B812">
        <v>167.070007</v>
      </c>
      <c r="C812">
        <v>167.449997</v>
      </c>
      <c r="D812">
        <v>164.199997</v>
      </c>
      <c r="E812">
        <v>166.220001</v>
      </c>
      <c r="F812">
        <v>5439700</v>
      </c>
      <c r="G812">
        <v>166.220001</v>
      </c>
      <c r="H812">
        <f t="shared" si="24"/>
        <v>-6.0127535586318184E-5</v>
      </c>
      <c r="I812">
        <f t="shared" si="25"/>
        <v>-6.0127535586318184E-5</v>
      </c>
    </row>
    <row r="813" spans="1:9" x14ac:dyDescent="0.35">
      <c r="A813" s="1">
        <v>41536</v>
      </c>
      <c r="B813">
        <v>170.800003</v>
      </c>
      <c r="C813">
        <v>180.470001</v>
      </c>
      <c r="D813">
        <v>169.08000200000001</v>
      </c>
      <c r="E813">
        <v>177.91999799999999</v>
      </c>
      <c r="F813">
        <v>15594600</v>
      </c>
      <c r="G813">
        <v>177.91999799999999</v>
      </c>
      <c r="H813">
        <f t="shared" si="24"/>
        <v>7.0388623087542859E-2</v>
      </c>
      <c r="I813">
        <f t="shared" si="25"/>
        <v>7.0388623087542859E-2</v>
      </c>
    </row>
    <row r="814" spans="1:9" x14ac:dyDescent="0.35">
      <c r="A814" s="1">
        <v>41537</v>
      </c>
      <c r="B814">
        <v>178.89999399999999</v>
      </c>
      <c r="C814">
        <v>185.83000200000001</v>
      </c>
      <c r="D814">
        <v>178.55999800000001</v>
      </c>
      <c r="E814">
        <v>183.38999899999999</v>
      </c>
      <c r="F814">
        <v>13401700</v>
      </c>
      <c r="G814">
        <v>183.38999899999999</v>
      </c>
      <c r="H814">
        <f t="shared" si="24"/>
        <v>3.0744160642357903E-2</v>
      </c>
      <c r="I814">
        <f t="shared" si="25"/>
        <v>3.0744160642357903E-2</v>
      </c>
    </row>
    <row r="815" spans="1:9" x14ac:dyDescent="0.35">
      <c r="A815" s="1">
        <v>41540</v>
      </c>
      <c r="B815">
        <v>184.479996</v>
      </c>
      <c r="C815">
        <v>185.479996</v>
      </c>
      <c r="D815">
        <v>177.11000100000001</v>
      </c>
      <c r="E815">
        <v>181.11000100000001</v>
      </c>
      <c r="F815">
        <v>8173400</v>
      </c>
      <c r="G815">
        <v>181.11000100000001</v>
      </c>
      <c r="H815">
        <f t="shared" si="24"/>
        <v>-1.2432510019262162E-2</v>
      </c>
      <c r="I815">
        <f t="shared" si="25"/>
        <v>-1.2432510019262162E-2</v>
      </c>
    </row>
    <row r="816" spans="1:9" x14ac:dyDescent="0.35">
      <c r="A816" s="1">
        <v>41541</v>
      </c>
      <c r="B816">
        <v>179.13999899999999</v>
      </c>
      <c r="C816">
        <v>184.96000699999999</v>
      </c>
      <c r="D816">
        <v>177.64999399999999</v>
      </c>
      <c r="E816">
        <v>182.33000200000001</v>
      </c>
      <c r="F816">
        <v>6273400</v>
      </c>
      <c r="G816">
        <v>182.33000200000001</v>
      </c>
      <c r="H816">
        <f t="shared" si="24"/>
        <v>6.7362431299417651E-3</v>
      </c>
      <c r="I816">
        <f t="shared" si="25"/>
        <v>6.7362431299417651E-3</v>
      </c>
    </row>
    <row r="817" spans="1:9" x14ac:dyDescent="0.35">
      <c r="A817" s="1">
        <v>41542</v>
      </c>
      <c r="B817">
        <v>183.55999800000001</v>
      </c>
      <c r="C817">
        <v>186.300003</v>
      </c>
      <c r="D817">
        <v>180.5</v>
      </c>
      <c r="E817">
        <v>185.240005</v>
      </c>
      <c r="F817">
        <v>8252700</v>
      </c>
      <c r="G817">
        <v>185.240005</v>
      </c>
      <c r="H817">
        <f t="shared" si="24"/>
        <v>1.5960088674819347E-2</v>
      </c>
      <c r="I817">
        <f t="shared" si="25"/>
        <v>1.5960088674819347E-2</v>
      </c>
    </row>
    <row r="818" spans="1:9" x14ac:dyDescent="0.35">
      <c r="A818" s="1">
        <v>41543</v>
      </c>
      <c r="B818">
        <v>186.699997</v>
      </c>
      <c r="C818">
        <v>189.679993</v>
      </c>
      <c r="D818">
        <v>185.61000100000001</v>
      </c>
      <c r="E818">
        <v>188.63999899999999</v>
      </c>
      <c r="F818">
        <v>6614400</v>
      </c>
      <c r="G818">
        <v>188.63999899999999</v>
      </c>
      <c r="H818">
        <f t="shared" si="24"/>
        <v>1.8354534162315493E-2</v>
      </c>
      <c r="I818">
        <f t="shared" si="25"/>
        <v>1.8354534162315493E-2</v>
      </c>
    </row>
    <row r="819" spans="1:9" x14ac:dyDescent="0.35">
      <c r="A819" s="1">
        <v>41544</v>
      </c>
      <c r="B819">
        <v>187.520004</v>
      </c>
      <c r="C819">
        <v>191.279999</v>
      </c>
      <c r="D819">
        <v>186.429993</v>
      </c>
      <c r="E819">
        <v>190.89999399999999</v>
      </c>
      <c r="F819">
        <v>5916400</v>
      </c>
      <c r="G819">
        <v>190.89999399999999</v>
      </c>
      <c r="H819">
        <f t="shared" si="24"/>
        <v>1.1980465500320553E-2</v>
      </c>
      <c r="I819">
        <f t="shared" si="25"/>
        <v>1.1980465500320553E-2</v>
      </c>
    </row>
    <row r="820" spans="1:9" x14ac:dyDescent="0.35">
      <c r="A820" s="1">
        <v>41547</v>
      </c>
      <c r="B820">
        <v>189</v>
      </c>
      <c r="C820">
        <v>194.5</v>
      </c>
      <c r="D820">
        <v>188</v>
      </c>
      <c r="E820">
        <v>193.36999499999999</v>
      </c>
      <c r="F820">
        <v>8924700</v>
      </c>
      <c r="G820">
        <v>193.36999499999999</v>
      </c>
      <c r="H820">
        <f t="shared" si="24"/>
        <v>1.2938717012217384E-2</v>
      </c>
      <c r="I820">
        <f t="shared" si="25"/>
        <v>1.2938717012217384E-2</v>
      </c>
    </row>
    <row r="821" spans="1:9" x14ac:dyDescent="0.35">
      <c r="A821" s="1">
        <v>41548</v>
      </c>
      <c r="B821">
        <v>193.96000699999999</v>
      </c>
      <c r="C821">
        <v>194.229996</v>
      </c>
      <c r="D821">
        <v>188.36999499999999</v>
      </c>
      <c r="E821">
        <v>193</v>
      </c>
      <c r="F821">
        <v>7755900</v>
      </c>
      <c r="G821">
        <v>193</v>
      </c>
      <c r="H821">
        <f t="shared" si="24"/>
        <v>-1.9134044038217448E-3</v>
      </c>
      <c r="I821">
        <f t="shared" si="25"/>
        <v>-1.9134044038217448E-3</v>
      </c>
    </row>
    <row r="822" spans="1:9" x14ac:dyDescent="0.35">
      <c r="A822" s="1">
        <v>41549</v>
      </c>
      <c r="B822">
        <v>188.58999600000001</v>
      </c>
      <c r="C822">
        <v>191.83000200000001</v>
      </c>
      <c r="D822">
        <v>175.39999399999999</v>
      </c>
      <c r="E822">
        <v>180.949997</v>
      </c>
      <c r="F822">
        <v>20775400</v>
      </c>
      <c r="G822">
        <v>180.949997</v>
      </c>
      <c r="H822">
        <f t="shared" si="24"/>
        <v>-6.2435248704663229E-2</v>
      </c>
      <c r="I822">
        <f t="shared" si="25"/>
        <v>-6.2435248704663229E-2</v>
      </c>
    </row>
    <row r="823" spans="1:9" x14ac:dyDescent="0.35">
      <c r="A823" s="1">
        <v>41550</v>
      </c>
      <c r="B823">
        <v>175.050003</v>
      </c>
      <c r="C823">
        <v>179.69000199999999</v>
      </c>
      <c r="D823">
        <v>168</v>
      </c>
      <c r="E823">
        <v>173.30999800000001</v>
      </c>
      <c r="F823">
        <v>23816500</v>
      </c>
      <c r="G823">
        <v>173.30999800000001</v>
      </c>
      <c r="H823">
        <f t="shared" si="24"/>
        <v>-4.2221603352665373E-2</v>
      </c>
      <c r="I823">
        <f t="shared" si="25"/>
        <v>-4.2221603352665373E-2</v>
      </c>
    </row>
    <row r="824" spans="1:9" x14ac:dyDescent="0.35">
      <c r="A824" s="1">
        <v>41551</v>
      </c>
      <c r="B824">
        <v>176.39999399999999</v>
      </c>
      <c r="C824">
        <v>181.179993</v>
      </c>
      <c r="D824">
        <v>172.64999399999999</v>
      </c>
      <c r="E824">
        <v>180.979996</v>
      </c>
      <c r="F824">
        <v>14414000</v>
      </c>
      <c r="G824">
        <v>180.979996</v>
      </c>
      <c r="H824">
        <f t="shared" si="24"/>
        <v>4.4255946503444034E-2</v>
      </c>
      <c r="I824">
        <f t="shared" si="25"/>
        <v>4.4255946503444034E-2</v>
      </c>
    </row>
    <row r="825" spans="1:9" x14ac:dyDescent="0.35">
      <c r="A825" s="1">
        <v>41554</v>
      </c>
      <c r="B825">
        <v>182.46000699999999</v>
      </c>
      <c r="C825">
        <v>186.729996</v>
      </c>
      <c r="D825">
        <v>180.259995</v>
      </c>
      <c r="E825">
        <v>183.070007</v>
      </c>
      <c r="F825">
        <v>11485600</v>
      </c>
      <c r="G825">
        <v>183.070007</v>
      </c>
      <c r="H825">
        <f t="shared" si="24"/>
        <v>1.1548298409731449E-2</v>
      </c>
      <c r="I825">
        <f t="shared" si="25"/>
        <v>1.1548298409731449E-2</v>
      </c>
    </row>
    <row r="826" spans="1:9" x14ac:dyDescent="0.35">
      <c r="A826" s="1">
        <v>41555</v>
      </c>
      <c r="B826">
        <v>184.39999399999999</v>
      </c>
      <c r="C826">
        <v>185.929993</v>
      </c>
      <c r="D826">
        <v>173.21000699999999</v>
      </c>
      <c r="E826">
        <v>174.729996</v>
      </c>
      <c r="F826">
        <v>13757200</v>
      </c>
      <c r="G826">
        <v>174.729996</v>
      </c>
      <c r="H826">
        <f t="shared" si="24"/>
        <v>-4.5556402912029191E-2</v>
      </c>
      <c r="I826">
        <f t="shared" si="25"/>
        <v>-4.5556402912029191E-2</v>
      </c>
    </row>
    <row r="827" spans="1:9" x14ac:dyDescent="0.35">
      <c r="A827" s="1">
        <v>41556</v>
      </c>
      <c r="B827">
        <v>174.729996</v>
      </c>
      <c r="C827">
        <v>174.990005</v>
      </c>
      <c r="D827">
        <v>161.5</v>
      </c>
      <c r="E827">
        <v>168.779999</v>
      </c>
      <c r="F827">
        <v>15316500</v>
      </c>
      <c r="G827">
        <v>168.779999</v>
      </c>
      <c r="H827">
        <f t="shared" si="24"/>
        <v>-3.4052521811996125E-2</v>
      </c>
      <c r="I827">
        <f t="shared" si="25"/>
        <v>-3.4052521811996125E-2</v>
      </c>
    </row>
    <row r="828" spans="1:9" x14ac:dyDescent="0.35">
      <c r="A828" s="1">
        <v>41557</v>
      </c>
      <c r="B828">
        <v>173.08999600000001</v>
      </c>
      <c r="C828">
        <v>175.75</v>
      </c>
      <c r="D828">
        <v>169.69000199999999</v>
      </c>
      <c r="E828">
        <v>172.929993</v>
      </c>
      <c r="F828">
        <v>8883900</v>
      </c>
      <c r="G828">
        <v>172.929993</v>
      </c>
      <c r="H828">
        <f t="shared" si="24"/>
        <v>2.4588185949687039E-2</v>
      </c>
      <c r="I828">
        <f t="shared" si="25"/>
        <v>2.4588185949687039E-2</v>
      </c>
    </row>
    <row r="829" spans="1:9" x14ac:dyDescent="0.35">
      <c r="A829" s="1">
        <v>41558</v>
      </c>
      <c r="B829">
        <v>172.75</v>
      </c>
      <c r="C829">
        <v>179.28999300000001</v>
      </c>
      <c r="D829">
        <v>171.199997</v>
      </c>
      <c r="E829">
        <v>178.699997</v>
      </c>
      <c r="F829">
        <v>8311100</v>
      </c>
      <c r="G829">
        <v>178.699997</v>
      </c>
      <c r="H829">
        <f t="shared" si="24"/>
        <v>3.336612637230605E-2</v>
      </c>
      <c r="I829">
        <f t="shared" si="25"/>
        <v>3.336612637230605E-2</v>
      </c>
    </row>
    <row r="830" spans="1:9" x14ac:dyDescent="0.35">
      <c r="A830" s="1">
        <v>41561</v>
      </c>
      <c r="B830">
        <v>175</v>
      </c>
      <c r="C830">
        <v>182.5</v>
      </c>
      <c r="D830">
        <v>174.14999399999999</v>
      </c>
      <c r="E830">
        <v>179.720001</v>
      </c>
      <c r="F830">
        <v>7769600</v>
      </c>
      <c r="G830">
        <v>179.720001</v>
      </c>
      <c r="H830">
        <f t="shared" si="24"/>
        <v>5.7079127986778876E-3</v>
      </c>
      <c r="I830">
        <f t="shared" si="25"/>
        <v>5.7079127986778876E-3</v>
      </c>
    </row>
    <row r="831" spans="1:9" x14ac:dyDescent="0.35">
      <c r="A831" s="1">
        <v>41562</v>
      </c>
      <c r="B831">
        <v>185.279999</v>
      </c>
      <c r="C831">
        <v>188.78999300000001</v>
      </c>
      <c r="D831">
        <v>183.179993</v>
      </c>
      <c r="E831">
        <v>183.94000199999999</v>
      </c>
      <c r="F831">
        <v>10978500</v>
      </c>
      <c r="G831">
        <v>183.94000199999999</v>
      </c>
      <c r="H831">
        <f t="shared" si="24"/>
        <v>2.3480975831955377E-2</v>
      </c>
      <c r="I831">
        <f t="shared" si="25"/>
        <v>2.3480975831955377E-2</v>
      </c>
    </row>
    <row r="832" spans="1:9" x14ac:dyDescent="0.35">
      <c r="A832" s="1">
        <v>41563</v>
      </c>
      <c r="B832">
        <v>184.89999399999999</v>
      </c>
      <c r="C832">
        <v>187.300003</v>
      </c>
      <c r="D832">
        <v>182.08999600000001</v>
      </c>
      <c r="E832">
        <v>183.55999800000001</v>
      </c>
      <c r="F832">
        <v>8205400</v>
      </c>
      <c r="G832">
        <v>183.55999800000001</v>
      </c>
      <c r="H832">
        <f t="shared" si="24"/>
        <v>-2.06591277518843E-3</v>
      </c>
      <c r="I832">
        <f t="shared" si="25"/>
        <v>-2.06591277518843E-3</v>
      </c>
    </row>
    <row r="833" spans="1:9" x14ac:dyDescent="0.35">
      <c r="A833" s="1">
        <v>41564</v>
      </c>
      <c r="B833">
        <v>183.53999300000001</v>
      </c>
      <c r="C833">
        <v>184.800003</v>
      </c>
      <c r="D833">
        <v>180.990005</v>
      </c>
      <c r="E833">
        <v>182.800003</v>
      </c>
      <c r="F833">
        <v>6705000</v>
      </c>
      <c r="G833">
        <v>182.800003</v>
      </c>
      <c r="H833">
        <f t="shared" si="24"/>
        <v>-4.1403083911561358E-3</v>
      </c>
      <c r="I833">
        <f t="shared" si="25"/>
        <v>-4.1403083911561358E-3</v>
      </c>
    </row>
    <row r="834" spans="1:9" x14ac:dyDescent="0.35">
      <c r="A834" s="1">
        <v>41565</v>
      </c>
      <c r="B834">
        <v>184.14999399999999</v>
      </c>
      <c r="C834">
        <v>185.96000699999999</v>
      </c>
      <c r="D834">
        <v>182.520004</v>
      </c>
      <c r="E834">
        <v>183.39999399999999</v>
      </c>
      <c r="F834">
        <v>5930800</v>
      </c>
      <c r="G834">
        <v>183.39999399999999</v>
      </c>
      <c r="H834">
        <f t="shared" si="24"/>
        <v>3.2822264231581475E-3</v>
      </c>
      <c r="I834">
        <f t="shared" si="25"/>
        <v>3.2822264231581475E-3</v>
      </c>
    </row>
    <row r="835" spans="1:9" x14ac:dyDescent="0.35">
      <c r="A835" s="1">
        <v>41568</v>
      </c>
      <c r="B835">
        <v>183.279999</v>
      </c>
      <c r="C835">
        <v>183.38999899999999</v>
      </c>
      <c r="D835">
        <v>171</v>
      </c>
      <c r="E835">
        <v>172.60000600000001</v>
      </c>
      <c r="F835">
        <v>11532100</v>
      </c>
      <c r="G835">
        <v>172.60000600000001</v>
      </c>
      <c r="H835">
        <f t="shared" si="24"/>
        <v>-5.8887613704065797E-2</v>
      </c>
      <c r="I835">
        <f t="shared" si="25"/>
        <v>-5.8887613704065797E-2</v>
      </c>
    </row>
    <row r="836" spans="1:9" x14ac:dyDescent="0.35">
      <c r="A836" s="1">
        <v>41569</v>
      </c>
      <c r="B836">
        <v>170.5</v>
      </c>
      <c r="C836">
        <v>177.779999</v>
      </c>
      <c r="D836">
        <v>166.11000100000001</v>
      </c>
      <c r="E836">
        <v>171.53999300000001</v>
      </c>
      <c r="F836">
        <v>11386700</v>
      </c>
      <c r="G836">
        <v>171.53999300000001</v>
      </c>
      <c r="H836">
        <f t="shared" ref="H836:H899" si="26">(E836-E835)/E835</f>
        <v>-6.1414424284550592E-3</v>
      </c>
      <c r="I836">
        <f t="shared" ref="I836:I899" si="27">(G836-G835)/G835</f>
        <v>-6.1414424284550592E-3</v>
      </c>
    </row>
    <row r="837" spans="1:9" x14ac:dyDescent="0.35">
      <c r="A837" s="1">
        <v>41570</v>
      </c>
      <c r="B837">
        <v>168.91000399999999</v>
      </c>
      <c r="C837">
        <v>171.80999800000001</v>
      </c>
      <c r="D837">
        <v>160.14999399999999</v>
      </c>
      <c r="E837">
        <v>164.5</v>
      </c>
      <c r="F837">
        <v>13320400</v>
      </c>
      <c r="G837">
        <v>164.5</v>
      </c>
      <c r="H837">
        <f t="shared" si="26"/>
        <v>-4.1039951540629997E-2</v>
      </c>
      <c r="I837">
        <f t="shared" si="27"/>
        <v>-4.1039951540629997E-2</v>
      </c>
    </row>
    <row r="838" spans="1:9" x14ac:dyDescent="0.35">
      <c r="A838" s="1">
        <v>41571</v>
      </c>
      <c r="B838">
        <v>165</v>
      </c>
      <c r="C838">
        <v>174.5</v>
      </c>
      <c r="D838">
        <v>162.83000200000001</v>
      </c>
      <c r="E838">
        <v>173.14999399999999</v>
      </c>
      <c r="F838">
        <v>10825700</v>
      </c>
      <c r="G838">
        <v>173.14999399999999</v>
      </c>
      <c r="H838">
        <f t="shared" si="26"/>
        <v>5.258355015197564E-2</v>
      </c>
      <c r="I838">
        <f t="shared" si="27"/>
        <v>5.258355015197564E-2</v>
      </c>
    </row>
    <row r="839" spans="1:9" x14ac:dyDescent="0.35">
      <c r="A839" s="1">
        <v>41572</v>
      </c>
      <c r="B839">
        <v>174.21000699999999</v>
      </c>
      <c r="C839">
        <v>174.5</v>
      </c>
      <c r="D839">
        <v>166.800003</v>
      </c>
      <c r="E839">
        <v>169.66000399999999</v>
      </c>
      <c r="F839">
        <v>7595500</v>
      </c>
      <c r="G839">
        <v>169.66000399999999</v>
      </c>
      <c r="H839">
        <f t="shared" si="26"/>
        <v>-2.0155877106181164E-2</v>
      </c>
      <c r="I839">
        <f t="shared" si="27"/>
        <v>-2.0155877106181164E-2</v>
      </c>
    </row>
    <row r="840" spans="1:9" x14ac:dyDescent="0.35">
      <c r="A840" s="1">
        <v>41575</v>
      </c>
      <c r="B840">
        <v>170.179993</v>
      </c>
      <c r="C840">
        <v>170.5</v>
      </c>
      <c r="D840">
        <v>162.199997</v>
      </c>
      <c r="E840">
        <v>162.86000100000001</v>
      </c>
      <c r="F840">
        <v>7841700</v>
      </c>
      <c r="G840">
        <v>162.86000100000001</v>
      </c>
      <c r="H840">
        <f t="shared" si="26"/>
        <v>-4.0080177058111913E-2</v>
      </c>
      <c r="I840">
        <f t="shared" si="27"/>
        <v>-4.0080177058111913E-2</v>
      </c>
    </row>
    <row r="841" spans="1:9" x14ac:dyDescent="0.35">
      <c r="A841" s="1">
        <v>41576</v>
      </c>
      <c r="B841">
        <v>162.759995</v>
      </c>
      <c r="C841">
        <v>165.449997</v>
      </c>
      <c r="D841">
        <v>153</v>
      </c>
      <c r="E841">
        <v>164.470001</v>
      </c>
      <c r="F841">
        <v>14111700</v>
      </c>
      <c r="G841">
        <v>164.470001</v>
      </c>
      <c r="H841">
        <f t="shared" si="26"/>
        <v>9.885791416641249E-3</v>
      </c>
      <c r="I841">
        <f t="shared" si="27"/>
        <v>9.885791416641249E-3</v>
      </c>
    </row>
    <row r="842" spans="1:9" x14ac:dyDescent="0.35">
      <c r="A842" s="1">
        <v>41577</v>
      </c>
      <c r="B842">
        <v>164.63000500000001</v>
      </c>
      <c r="C842">
        <v>167.679993</v>
      </c>
      <c r="D842">
        <v>158.16999799999999</v>
      </c>
      <c r="E842">
        <v>159.220001</v>
      </c>
      <c r="F842">
        <v>8401800</v>
      </c>
      <c r="G842">
        <v>159.220001</v>
      </c>
      <c r="H842">
        <f t="shared" si="26"/>
        <v>-3.1920714829934242E-2</v>
      </c>
      <c r="I842">
        <f t="shared" si="27"/>
        <v>-3.1920714829934242E-2</v>
      </c>
    </row>
    <row r="843" spans="1:9" x14ac:dyDescent="0.35">
      <c r="A843" s="1">
        <v>41578</v>
      </c>
      <c r="B843">
        <v>155.66999799999999</v>
      </c>
      <c r="C843">
        <v>162.44000199999999</v>
      </c>
      <c r="D843">
        <v>153.300003</v>
      </c>
      <c r="E843">
        <v>159.94000199999999</v>
      </c>
      <c r="F843">
        <v>9333800</v>
      </c>
      <c r="G843">
        <v>159.94000199999999</v>
      </c>
      <c r="H843">
        <f t="shared" si="26"/>
        <v>4.5220512214416853E-3</v>
      </c>
      <c r="I843">
        <f t="shared" si="27"/>
        <v>4.5220512214416853E-3</v>
      </c>
    </row>
    <row r="844" spans="1:9" x14ac:dyDescent="0.35">
      <c r="A844" s="1">
        <v>41579</v>
      </c>
      <c r="B844">
        <v>163</v>
      </c>
      <c r="C844">
        <v>165.89999399999999</v>
      </c>
      <c r="D844">
        <v>160.41000399999999</v>
      </c>
      <c r="E844">
        <v>162.16999799999999</v>
      </c>
      <c r="F844">
        <v>7180600</v>
      </c>
      <c r="G844">
        <v>162.16999799999999</v>
      </c>
      <c r="H844">
        <f t="shared" si="26"/>
        <v>1.394270333946851E-2</v>
      </c>
      <c r="I844">
        <f t="shared" si="27"/>
        <v>1.394270333946851E-2</v>
      </c>
    </row>
    <row r="845" spans="1:9" x14ac:dyDescent="0.35">
      <c r="A845" s="1">
        <v>41582</v>
      </c>
      <c r="B845">
        <v>165</v>
      </c>
      <c r="C845">
        <v>175.38999899999999</v>
      </c>
      <c r="D845">
        <v>164.220001</v>
      </c>
      <c r="E845">
        <v>175.199997</v>
      </c>
      <c r="F845">
        <v>13120400</v>
      </c>
      <c r="G845">
        <v>175.199997</v>
      </c>
      <c r="H845">
        <f t="shared" si="26"/>
        <v>8.0347778015018564E-2</v>
      </c>
      <c r="I845">
        <f t="shared" si="27"/>
        <v>8.0347778015018564E-2</v>
      </c>
    </row>
    <row r="846" spans="1:9" x14ac:dyDescent="0.35">
      <c r="A846" s="1">
        <v>41583</v>
      </c>
      <c r="B846">
        <v>180</v>
      </c>
      <c r="C846">
        <v>181.429993</v>
      </c>
      <c r="D846">
        <v>171.36000100000001</v>
      </c>
      <c r="E846">
        <v>176.80999800000001</v>
      </c>
      <c r="F846">
        <v>22467100</v>
      </c>
      <c r="G846">
        <v>176.80999800000001</v>
      </c>
      <c r="H846">
        <f t="shared" si="26"/>
        <v>9.189503582012112E-3</v>
      </c>
      <c r="I846">
        <f t="shared" si="27"/>
        <v>9.189503582012112E-3</v>
      </c>
    </row>
    <row r="847" spans="1:9" x14ac:dyDescent="0.35">
      <c r="A847" s="1">
        <v>41584</v>
      </c>
      <c r="B847">
        <v>154.80999800000001</v>
      </c>
      <c r="C847">
        <v>160.729996</v>
      </c>
      <c r="D847">
        <v>146.35000600000001</v>
      </c>
      <c r="E847">
        <v>151.16000399999999</v>
      </c>
      <c r="F847">
        <v>31071700</v>
      </c>
      <c r="G847">
        <v>151.16000399999999</v>
      </c>
      <c r="H847">
        <f t="shared" si="26"/>
        <v>-0.14507094785443084</v>
      </c>
      <c r="I847">
        <f t="shared" si="27"/>
        <v>-0.14507094785443084</v>
      </c>
    </row>
    <row r="848" spans="1:9" x14ac:dyDescent="0.35">
      <c r="A848" s="1">
        <v>41585</v>
      </c>
      <c r="B848">
        <v>144.19000199999999</v>
      </c>
      <c r="C848">
        <v>145.64999399999999</v>
      </c>
      <c r="D848">
        <v>137.61999499999999</v>
      </c>
      <c r="E848">
        <v>139.770004</v>
      </c>
      <c r="F848">
        <v>22284700</v>
      </c>
      <c r="G848">
        <v>139.770004</v>
      </c>
      <c r="H848">
        <f t="shared" si="26"/>
        <v>-7.5350619863704074E-2</v>
      </c>
      <c r="I848">
        <f t="shared" si="27"/>
        <v>-7.5350619863704074E-2</v>
      </c>
    </row>
    <row r="849" spans="1:9" x14ac:dyDescent="0.35">
      <c r="A849" s="1">
        <v>41586</v>
      </c>
      <c r="B849">
        <v>136.479996</v>
      </c>
      <c r="C849">
        <v>140.60000600000001</v>
      </c>
      <c r="D849">
        <v>132.320007</v>
      </c>
      <c r="E849">
        <v>137.949997</v>
      </c>
      <c r="F849">
        <v>22477900</v>
      </c>
      <c r="G849">
        <v>137.949997</v>
      </c>
      <c r="H849">
        <f t="shared" si="26"/>
        <v>-1.3021441996953823E-2</v>
      </c>
      <c r="I849">
        <f t="shared" si="27"/>
        <v>-1.3021441996953823E-2</v>
      </c>
    </row>
    <row r="850" spans="1:9" x14ac:dyDescent="0.35">
      <c r="A850" s="1">
        <v>41589</v>
      </c>
      <c r="B850">
        <v>141</v>
      </c>
      <c r="C850">
        <v>145.41999799999999</v>
      </c>
      <c r="D850">
        <v>137.10000600000001</v>
      </c>
      <c r="E850">
        <v>144.699997</v>
      </c>
      <c r="F850">
        <v>13997600</v>
      </c>
      <c r="G850">
        <v>144.699997</v>
      </c>
      <c r="H850">
        <f t="shared" si="26"/>
        <v>4.8930773082945411E-2</v>
      </c>
      <c r="I850">
        <f t="shared" si="27"/>
        <v>4.8930773082945411E-2</v>
      </c>
    </row>
    <row r="851" spans="1:9" x14ac:dyDescent="0.35">
      <c r="A851" s="1">
        <v>41590</v>
      </c>
      <c r="B851">
        <v>144.69000199999999</v>
      </c>
      <c r="C851">
        <v>144.699997</v>
      </c>
      <c r="D851">
        <v>136.179993</v>
      </c>
      <c r="E851">
        <v>137.800003</v>
      </c>
      <c r="F851">
        <v>14985200</v>
      </c>
      <c r="G851">
        <v>137.800003</v>
      </c>
      <c r="H851">
        <f t="shared" si="26"/>
        <v>-4.7684824761952085E-2</v>
      </c>
      <c r="I851">
        <f t="shared" si="27"/>
        <v>-4.7684824761952085E-2</v>
      </c>
    </row>
    <row r="852" spans="1:9" x14ac:dyDescent="0.35">
      <c r="A852" s="1">
        <v>41591</v>
      </c>
      <c r="B852">
        <v>140.83999600000001</v>
      </c>
      <c r="C852">
        <v>142.36999499999999</v>
      </c>
      <c r="D852">
        <v>136.33999600000001</v>
      </c>
      <c r="E852">
        <v>138.699997</v>
      </c>
      <c r="F852">
        <v>12658300</v>
      </c>
      <c r="G852">
        <v>138.699997</v>
      </c>
      <c r="H852">
        <f t="shared" si="26"/>
        <v>6.5311609608600107E-3</v>
      </c>
      <c r="I852">
        <f t="shared" si="27"/>
        <v>6.5311609608600107E-3</v>
      </c>
    </row>
    <row r="853" spans="1:9" x14ac:dyDescent="0.35">
      <c r="A853" s="1">
        <v>41592</v>
      </c>
      <c r="B853">
        <v>138.91999799999999</v>
      </c>
      <c r="C853">
        <v>140.39999399999999</v>
      </c>
      <c r="D853">
        <v>134.11000100000001</v>
      </c>
      <c r="E853">
        <v>137.60000600000001</v>
      </c>
      <c r="F853">
        <v>12203700</v>
      </c>
      <c r="G853">
        <v>137.60000600000001</v>
      </c>
      <c r="H853">
        <f t="shared" si="26"/>
        <v>-7.9307211520703112E-3</v>
      </c>
      <c r="I853">
        <f t="shared" si="27"/>
        <v>-7.9307211520703112E-3</v>
      </c>
    </row>
    <row r="854" spans="1:9" x14ac:dyDescent="0.35">
      <c r="A854" s="1">
        <v>41593</v>
      </c>
      <c r="B854">
        <v>136.85000600000001</v>
      </c>
      <c r="C854">
        <v>137.949997</v>
      </c>
      <c r="D854">
        <v>134.35000600000001</v>
      </c>
      <c r="E854">
        <v>135.449997</v>
      </c>
      <c r="F854">
        <v>9900200</v>
      </c>
      <c r="G854">
        <v>135.449997</v>
      </c>
      <c r="H854">
        <f t="shared" si="26"/>
        <v>-1.5625064725651328E-2</v>
      </c>
      <c r="I854">
        <f t="shared" si="27"/>
        <v>-1.5625064725651328E-2</v>
      </c>
    </row>
    <row r="855" spans="1:9" x14ac:dyDescent="0.35">
      <c r="A855" s="1">
        <v>41596</v>
      </c>
      <c r="B855">
        <v>135.270004</v>
      </c>
      <c r="C855">
        <v>135.449997</v>
      </c>
      <c r="D855">
        <v>119.610001</v>
      </c>
      <c r="E855">
        <v>121.58000199999999</v>
      </c>
      <c r="F855">
        <v>23138200</v>
      </c>
      <c r="G855">
        <v>121.58000199999999</v>
      </c>
      <c r="H855">
        <f t="shared" si="26"/>
        <v>-0.1023993747301449</v>
      </c>
      <c r="I855">
        <f t="shared" si="27"/>
        <v>-0.1023993747301449</v>
      </c>
    </row>
    <row r="856" spans="1:9" x14ac:dyDescent="0.35">
      <c r="A856" s="1">
        <v>41597</v>
      </c>
      <c r="B856">
        <v>119.43</v>
      </c>
      <c r="C856">
        <v>129</v>
      </c>
      <c r="D856">
        <v>119.220001</v>
      </c>
      <c r="E856">
        <v>126.089996</v>
      </c>
      <c r="F856">
        <v>19816200</v>
      </c>
      <c r="G856">
        <v>126.089996</v>
      </c>
      <c r="H856">
        <f t="shared" si="26"/>
        <v>3.7094866966690843E-2</v>
      </c>
      <c r="I856">
        <f t="shared" si="27"/>
        <v>3.7094866966690843E-2</v>
      </c>
    </row>
    <row r="857" spans="1:9" x14ac:dyDescent="0.35">
      <c r="A857" s="1">
        <v>41598</v>
      </c>
      <c r="B857">
        <v>126.08000199999999</v>
      </c>
      <c r="C857">
        <v>127.449997</v>
      </c>
      <c r="D857">
        <v>119.05999799999999</v>
      </c>
      <c r="E857">
        <v>121.110001</v>
      </c>
      <c r="F857">
        <v>13849600</v>
      </c>
      <c r="G857">
        <v>121.110001</v>
      </c>
      <c r="H857">
        <f t="shared" si="26"/>
        <v>-3.9495559980825143E-2</v>
      </c>
      <c r="I857">
        <f t="shared" si="27"/>
        <v>-3.9495559980825143E-2</v>
      </c>
    </row>
    <row r="858" spans="1:9" x14ac:dyDescent="0.35">
      <c r="A858" s="1">
        <v>41599</v>
      </c>
      <c r="B858">
        <v>122.889999</v>
      </c>
      <c r="C858">
        <v>124.790001</v>
      </c>
      <c r="D858">
        <v>120.25</v>
      </c>
      <c r="E858">
        <v>122.099998</v>
      </c>
      <c r="F858">
        <v>11903800</v>
      </c>
      <c r="G858">
        <v>122.099998</v>
      </c>
      <c r="H858">
        <f t="shared" si="26"/>
        <v>8.1743620826161371E-3</v>
      </c>
      <c r="I858">
        <f t="shared" si="27"/>
        <v>8.1743620826161371E-3</v>
      </c>
    </row>
    <row r="859" spans="1:9" x14ac:dyDescent="0.35">
      <c r="A859" s="1">
        <v>41600</v>
      </c>
      <c r="B859">
        <v>121.58000199999999</v>
      </c>
      <c r="C859">
        <v>122.75</v>
      </c>
      <c r="D859">
        <v>117.93</v>
      </c>
      <c r="E859">
        <v>121.379997</v>
      </c>
      <c r="F859">
        <v>11096700</v>
      </c>
      <c r="G859">
        <v>121.379997</v>
      </c>
      <c r="H859">
        <f t="shared" si="26"/>
        <v>-5.8968141834039702E-3</v>
      </c>
      <c r="I859">
        <f t="shared" si="27"/>
        <v>-5.8968141834039702E-3</v>
      </c>
    </row>
    <row r="860" spans="1:9" x14ac:dyDescent="0.35">
      <c r="A860" s="1">
        <v>41603</v>
      </c>
      <c r="B860">
        <v>124.5</v>
      </c>
      <c r="C860">
        <v>125.839996</v>
      </c>
      <c r="D860">
        <v>120.300003</v>
      </c>
      <c r="E860">
        <v>120.839996</v>
      </c>
      <c r="F860">
        <v>10267300</v>
      </c>
      <c r="G860">
        <v>120.839996</v>
      </c>
      <c r="H860">
        <f t="shared" si="26"/>
        <v>-4.4488467074192111E-3</v>
      </c>
      <c r="I860">
        <f t="shared" si="27"/>
        <v>-4.4488467074192111E-3</v>
      </c>
    </row>
    <row r="861" spans="1:9" x14ac:dyDescent="0.35">
      <c r="A861" s="1">
        <v>41604</v>
      </c>
      <c r="B861">
        <v>119.379997</v>
      </c>
      <c r="C861">
        <v>122.720001</v>
      </c>
      <c r="D861">
        <v>116.099998</v>
      </c>
      <c r="E861">
        <v>120.5</v>
      </c>
      <c r="F861">
        <v>13885500</v>
      </c>
      <c r="G861">
        <v>120.5</v>
      </c>
      <c r="H861">
        <f t="shared" si="26"/>
        <v>-2.8136048597684439E-3</v>
      </c>
      <c r="I861">
        <f t="shared" si="27"/>
        <v>-2.8136048597684439E-3</v>
      </c>
    </row>
    <row r="862" spans="1:9" x14ac:dyDescent="0.35">
      <c r="A862" s="1">
        <v>41605</v>
      </c>
      <c r="B862">
        <v>121.30999799999999</v>
      </c>
      <c r="C862">
        <v>126.949997</v>
      </c>
      <c r="D862">
        <v>119.519997</v>
      </c>
      <c r="E862">
        <v>126.94000200000001</v>
      </c>
      <c r="F862">
        <v>12367600</v>
      </c>
      <c r="G862">
        <v>126.94000200000001</v>
      </c>
      <c r="H862">
        <f t="shared" si="26"/>
        <v>5.3444000000000054E-2</v>
      </c>
      <c r="I862">
        <f t="shared" si="27"/>
        <v>5.3444000000000054E-2</v>
      </c>
    </row>
    <row r="863" spans="1:9" x14ac:dyDescent="0.35">
      <c r="A863" s="1">
        <v>41607</v>
      </c>
      <c r="B863">
        <v>129.770004</v>
      </c>
      <c r="C863">
        <v>130.58999600000001</v>
      </c>
      <c r="D863">
        <v>126.980003</v>
      </c>
      <c r="E863">
        <v>127.279999</v>
      </c>
      <c r="F863">
        <v>9716200</v>
      </c>
      <c r="G863">
        <v>127.279999</v>
      </c>
      <c r="H863">
        <f t="shared" si="26"/>
        <v>2.6784070792751111E-3</v>
      </c>
      <c r="I863">
        <f t="shared" si="27"/>
        <v>2.6784070792751111E-3</v>
      </c>
    </row>
    <row r="864" spans="1:9" x14ac:dyDescent="0.35">
      <c r="A864" s="1">
        <v>41610</v>
      </c>
      <c r="B864">
        <v>126.349998</v>
      </c>
      <c r="C864">
        <v>128.550003</v>
      </c>
      <c r="D864">
        <v>123.93</v>
      </c>
      <c r="E864">
        <v>124.16999800000001</v>
      </c>
      <c r="F864">
        <v>7751200</v>
      </c>
      <c r="G864">
        <v>124.16999800000001</v>
      </c>
      <c r="H864">
        <f t="shared" si="26"/>
        <v>-2.4434326087636099E-2</v>
      </c>
      <c r="I864">
        <f t="shared" si="27"/>
        <v>-2.4434326087636099E-2</v>
      </c>
    </row>
    <row r="865" spans="1:9" x14ac:dyDescent="0.35">
      <c r="A865" s="1">
        <v>41611</v>
      </c>
      <c r="B865">
        <v>132.679993</v>
      </c>
      <c r="C865">
        <v>144.94000199999999</v>
      </c>
      <c r="D865">
        <v>131.58999600000001</v>
      </c>
      <c r="E865">
        <v>144.699997</v>
      </c>
      <c r="F865">
        <v>25682400</v>
      </c>
      <c r="G865">
        <v>144.699997</v>
      </c>
      <c r="H865">
        <f t="shared" si="26"/>
        <v>0.1653378378889882</v>
      </c>
      <c r="I865">
        <f t="shared" si="27"/>
        <v>0.1653378378889882</v>
      </c>
    </row>
    <row r="866" spans="1:9" x14ac:dyDescent="0.35">
      <c r="A866" s="1">
        <v>41612</v>
      </c>
      <c r="B866">
        <v>144.320007</v>
      </c>
      <c r="C866">
        <v>144.429993</v>
      </c>
      <c r="D866">
        <v>137.13000500000001</v>
      </c>
      <c r="E866">
        <v>138.949997</v>
      </c>
      <c r="F866">
        <v>13147700</v>
      </c>
      <c r="G866">
        <v>138.949997</v>
      </c>
      <c r="H866">
        <f t="shared" si="26"/>
        <v>-3.973738852254434E-2</v>
      </c>
      <c r="I866">
        <f t="shared" si="27"/>
        <v>-3.973738852254434E-2</v>
      </c>
    </row>
    <row r="867" spans="1:9" x14ac:dyDescent="0.35">
      <c r="A867" s="1">
        <v>41613</v>
      </c>
      <c r="B867">
        <v>140.14999399999999</v>
      </c>
      <c r="C867">
        <v>143.35000600000001</v>
      </c>
      <c r="D867">
        <v>139.5</v>
      </c>
      <c r="E867">
        <v>140.479996</v>
      </c>
      <c r="F867">
        <v>9288400</v>
      </c>
      <c r="G867">
        <v>140.479996</v>
      </c>
      <c r="H867">
        <f t="shared" si="26"/>
        <v>1.1011148132662454E-2</v>
      </c>
      <c r="I867">
        <f t="shared" si="27"/>
        <v>1.1011148132662454E-2</v>
      </c>
    </row>
    <row r="868" spans="1:9" x14ac:dyDescent="0.35">
      <c r="A868" s="1">
        <v>41614</v>
      </c>
      <c r="B868">
        <v>141.509995</v>
      </c>
      <c r="C868">
        <v>142.490005</v>
      </c>
      <c r="D868">
        <v>136.300003</v>
      </c>
      <c r="E868">
        <v>137.36000100000001</v>
      </c>
      <c r="F868">
        <v>7909600</v>
      </c>
      <c r="G868">
        <v>137.36000100000001</v>
      </c>
      <c r="H868">
        <f t="shared" si="26"/>
        <v>-2.2209532238312343E-2</v>
      </c>
      <c r="I868">
        <f t="shared" si="27"/>
        <v>-2.2209532238312343E-2</v>
      </c>
    </row>
    <row r="869" spans="1:9" x14ac:dyDescent="0.35">
      <c r="A869" s="1">
        <v>41617</v>
      </c>
      <c r="B869">
        <v>137</v>
      </c>
      <c r="C869">
        <v>141.699997</v>
      </c>
      <c r="D869">
        <v>134.21000699999999</v>
      </c>
      <c r="E869">
        <v>141.60000600000001</v>
      </c>
      <c r="F869">
        <v>9061500</v>
      </c>
      <c r="G869">
        <v>141.60000600000001</v>
      </c>
      <c r="H869">
        <f t="shared" si="26"/>
        <v>3.0867828837595861E-2</v>
      </c>
      <c r="I869">
        <f t="shared" si="27"/>
        <v>3.0867828837595861E-2</v>
      </c>
    </row>
    <row r="870" spans="1:9" x14ac:dyDescent="0.35">
      <c r="A870" s="1">
        <v>41618</v>
      </c>
      <c r="B870">
        <v>140.050003</v>
      </c>
      <c r="C870">
        <v>145.86999499999999</v>
      </c>
      <c r="D870">
        <v>139.86000100000001</v>
      </c>
      <c r="E870">
        <v>142.19000199999999</v>
      </c>
      <c r="F870">
        <v>10748200</v>
      </c>
      <c r="G870">
        <v>142.19000199999999</v>
      </c>
      <c r="H870">
        <f t="shared" si="26"/>
        <v>4.166638241526523E-3</v>
      </c>
      <c r="I870">
        <f t="shared" si="27"/>
        <v>4.166638241526523E-3</v>
      </c>
    </row>
    <row r="871" spans="1:9" x14ac:dyDescent="0.35">
      <c r="A871" s="1">
        <v>41619</v>
      </c>
      <c r="B871">
        <v>141.88000500000001</v>
      </c>
      <c r="C871">
        <v>143.050003</v>
      </c>
      <c r="D871">
        <v>139.490005</v>
      </c>
      <c r="E871">
        <v>139.64999399999999</v>
      </c>
      <c r="F871">
        <v>7137800</v>
      </c>
      <c r="G871">
        <v>139.64999399999999</v>
      </c>
      <c r="H871">
        <f t="shared" si="26"/>
        <v>-1.7863478193072959E-2</v>
      </c>
      <c r="I871">
        <f t="shared" si="27"/>
        <v>-1.7863478193072959E-2</v>
      </c>
    </row>
    <row r="872" spans="1:9" x14ac:dyDescent="0.35">
      <c r="A872" s="1">
        <v>41620</v>
      </c>
      <c r="B872">
        <v>139.699997</v>
      </c>
      <c r="C872">
        <v>148.240005</v>
      </c>
      <c r="D872">
        <v>138.529999</v>
      </c>
      <c r="E872">
        <v>147.470001</v>
      </c>
      <c r="F872">
        <v>10767800</v>
      </c>
      <c r="G872">
        <v>147.470001</v>
      </c>
      <c r="H872">
        <f t="shared" si="26"/>
        <v>5.5997188227591359E-2</v>
      </c>
      <c r="I872">
        <f t="shared" si="27"/>
        <v>5.5997188227591359E-2</v>
      </c>
    </row>
    <row r="873" spans="1:9" x14ac:dyDescent="0.35">
      <c r="A873" s="1">
        <v>41621</v>
      </c>
      <c r="B873">
        <v>148.050003</v>
      </c>
      <c r="C873">
        <v>151.800003</v>
      </c>
      <c r="D873">
        <v>147.320007</v>
      </c>
      <c r="E873">
        <v>147.64999399999999</v>
      </c>
      <c r="F873">
        <v>10591900</v>
      </c>
      <c r="G873">
        <v>147.64999399999999</v>
      </c>
      <c r="H873">
        <f t="shared" si="26"/>
        <v>1.2205397625242851E-3</v>
      </c>
      <c r="I873">
        <f t="shared" si="27"/>
        <v>1.2205397625242851E-3</v>
      </c>
    </row>
    <row r="874" spans="1:9" x14ac:dyDescent="0.35">
      <c r="A874" s="1">
        <v>41624</v>
      </c>
      <c r="B874">
        <v>148.479996</v>
      </c>
      <c r="C874">
        <v>150.429993</v>
      </c>
      <c r="D874">
        <v>146.10000600000001</v>
      </c>
      <c r="E874">
        <v>147.94000199999999</v>
      </c>
      <c r="F874">
        <v>6675300</v>
      </c>
      <c r="G874">
        <v>147.94000199999999</v>
      </c>
      <c r="H874">
        <f t="shared" si="26"/>
        <v>1.9641585627155548E-3</v>
      </c>
      <c r="I874">
        <f t="shared" si="27"/>
        <v>1.9641585627155548E-3</v>
      </c>
    </row>
    <row r="875" spans="1:9" x14ac:dyDescent="0.35">
      <c r="A875" s="1">
        <v>41625</v>
      </c>
      <c r="B875">
        <v>147.58000200000001</v>
      </c>
      <c r="C875">
        <v>154.63000500000001</v>
      </c>
      <c r="D875">
        <v>146.320007</v>
      </c>
      <c r="E875">
        <v>152.46000699999999</v>
      </c>
      <c r="F875">
        <v>10495000</v>
      </c>
      <c r="G875">
        <v>152.46000699999999</v>
      </c>
      <c r="H875">
        <f t="shared" si="26"/>
        <v>3.055296024668161E-2</v>
      </c>
      <c r="I875">
        <f t="shared" si="27"/>
        <v>3.055296024668161E-2</v>
      </c>
    </row>
    <row r="876" spans="1:9" x14ac:dyDescent="0.35">
      <c r="A876" s="1">
        <v>41626</v>
      </c>
      <c r="B876">
        <v>152.240005</v>
      </c>
      <c r="C876">
        <v>154.89999399999999</v>
      </c>
      <c r="D876">
        <v>145.949997</v>
      </c>
      <c r="E876">
        <v>147.979996</v>
      </c>
      <c r="F876">
        <v>11581900</v>
      </c>
      <c r="G876">
        <v>147.979996</v>
      </c>
      <c r="H876">
        <f t="shared" si="26"/>
        <v>-2.9384827458390387E-2</v>
      </c>
      <c r="I876">
        <f t="shared" si="27"/>
        <v>-2.9384827458390387E-2</v>
      </c>
    </row>
    <row r="877" spans="1:9" x14ac:dyDescent="0.35">
      <c r="A877" s="1">
        <v>41627</v>
      </c>
      <c r="B877">
        <v>146.89999399999999</v>
      </c>
      <c r="C877">
        <v>147</v>
      </c>
      <c r="D877">
        <v>139.10000600000001</v>
      </c>
      <c r="E877">
        <v>140.720001</v>
      </c>
      <c r="F877">
        <v>12740000</v>
      </c>
      <c r="G877">
        <v>140.720001</v>
      </c>
      <c r="H877">
        <f t="shared" si="26"/>
        <v>-4.9060651413992497E-2</v>
      </c>
      <c r="I877">
        <f t="shared" si="27"/>
        <v>-4.9060651413992497E-2</v>
      </c>
    </row>
    <row r="878" spans="1:9" x14ac:dyDescent="0.35">
      <c r="A878" s="1">
        <v>41628</v>
      </c>
      <c r="B878">
        <v>141.58000200000001</v>
      </c>
      <c r="C878">
        <v>144.35000600000001</v>
      </c>
      <c r="D878">
        <v>141.58000200000001</v>
      </c>
      <c r="E878">
        <v>143.240005</v>
      </c>
      <c r="F878">
        <v>7412600</v>
      </c>
      <c r="G878">
        <v>143.240005</v>
      </c>
      <c r="H878">
        <f t="shared" si="26"/>
        <v>1.790793051515115E-2</v>
      </c>
      <c r="I878">
        <f t="shared" si="27"/>
        <v>1.790793051515115E-2</v>
      </c>
    </row>
    <row r="879" spans="1:9" x14ac:dyDescent="0.35">
      <c r="A879" s="1">
        <v>41631</v>
      </c>
      <c r="B879">
        <v>144.85000600000001</v>
      </c>
      <c r="C879">
        <v>146.240005</v>
      </c>
      <c r="D879">
        <v>142.60000600000001</v>
      </c>
      <c r="E879">
        <v>143.550003</v>
      </c>
      <c r="F879">
        <v>5385500</v>
      </c>
      <c r="G879">
        <v>143.550003</v>
      </c>
      <c r="H879">
        <f t="shared" si="26"/>
        <v>2.1641859060253965E-3</v>
      </c>
      <c r="I879">
        <f t="shared" si="27"/>
        <v>2.1641859060253965E-3</v>
      </c>
    </row>
    <row r="880" spans="1:9" x14ac:dyDescent="0.35">
      <c r="A880" s="1">
        <v>41632</v>
      </c>
      <c r="B880">
        <v>150</v>
      </c>
      <c r="C880">
        <v>154.970001</v>
      </c>
      <c r="D880">
        <v>149.820007</v>
      </c>
      <c r="E880">
        <v>151.41000399999999</v>
      </c>
      <c r="F880">
        <v>9941500</v>
      </c>
      <c r="G880">
        <v>151.41000399999999</v>
      </c>
      <c r="H880">
        <f t="shared" si="26"/>
        <v>5.4754446783257693E-2</v>
      </c>
      <c r="I880">
        <f t="shared" si="27"/>
        <v>5.4754446783257693E-2</v>
      </c>
    </row>
    <row r="881" spans="1:9" x14ac:dyDescent="0.35">
      <c r="A881" s="1">
        <v>41634</v>
      </c>
      <c r="B881">
        <v>155.03999300000001</v>
      </c>
      <c r="C881">
        <v>158</v>
      </c>
      <c r="D881">
        <v>154.28999300000001</v>
      </c>
      <c r="E881">
        <v>155.5</v>
      </c>
      <c r="F881">
        <v>7129500</v>
      </c>
      <c r="G881">
        <v>155.5</v>
      </c>
      <c r="H881">
        <f t="shared" si="26"/>
        <v>2.7012719714346049E-2</v>
      </c>
      <c r="I881">
        <f t="shared" si="27"/>
        <v>2.7012719714346049E-2</v>
      </c>
    </row>
    <row r="882" spans="1:9" x14ac:dyDescent="0.35">
      <c r="A882" s="1">
        <v>41635</v>
      </c>
      <c r="B882">
        <v>155.300003</v>
      </c>
      <c r="C882">
        <v>155.5</v>
      </c>
      <c r="D882">
        <v>150.800003</v>
      </c>
      <c r="E882">
        <v>151.11999499999999</v>
      </c>
      <c r="F882">
        <v>5460200</v>
      </c>
      <c r="G882">
        <v>151.11999499999999</v>
      </c>
      <c r="H882">
        <f t="shared" si="26"/>
        <v>-2.8167234726688174E-2</v>
      </c>
      <c r="I882">
        <f t="shared" si="27"/>
        <v>-2.8167234726688174E-2</v>
      </c>
    </row>
    <row r="883" spans="1:9" x14ac:dyDescent="0.35">
      <c r="A883" s="1">
        <v>41638</v>
      </c>
      <c r="B883">
        <v>151.11999499999999</v>
      </c>
      <c r="C883">
        <v>154.80999800000001</v>
      </c>
      <c r="D883">
        <v>150.75</v>
      </c>
      <c r="E883">
        <v>152.44000199999999</v>
      </c>
      <c r="F883">
        <v>4467500</v>
      </c>
      <c r="G883">
        <v>152.44000199999999</v>
      </c>
      <c r="H883">
        <f t="shared" si="26"/>
        <v>8.7348269168484559E-3</v>
      </c>
      <c r="I883">
        <f t="shared" si="27"/>
        <v>8.7348269168484559E-3</v>
      </c>
    </row>
    <row r="884" spans="1:9" x14ac:dyDescent="0.35">
      <c r="A884" s="1">
        <v>41639</v>
      </c>
      <c r="B884">
        <v>152.320007</v>
      </c>
      <c r="C884">
        <v>153.199997</v>
      </c>
      <c r="D884">
        <v>148.66000399999999</v>
      </c>
      <c r="E884">
        <v>150.429993</v>
      </c>
      <c r="F884">
        <v>4262400</v>
      </c>
      <c r="G884">
        <v>150.429993</v>
      </c>
      <c r="H884">
        <f t="shared" si="26"/>
        <v>-1.3185574479328574E-2</v>
      </c>
      <c r="I884">
        <f t="shared" si="27"/>
        <v>-1.3185574479328574E-2</v>
      </c>
    </row>
    <row r="885" spans="1:9" x14ac:dyDescent="0.35">
      <c r="A885" s="1">
        <v>41641</v>
      </c>
      <c r="B885">
        <v>149.800003</v>
      </c>
      <c r="C885">
        <v>152.479996</v>
      </c>
      <c r="D885">
        <v>146.550003</v>
      </c>
      <c r="E885">
        <v>150.10000600000001</v>
      </c>
      <c r="F885">
        <v>6188400</v>
      </c>
      <c r="G885">
        <v>150.10000600000001</v>
      </c>
      <c r="H885">
        <f t="shared" si="26"/>
        <v>-2.1936250439098838E-3</v>
      </c>
      <c r="I885">
        <f t="shared" si="27"/>
        <v>-2.1936250439098838E-3</v>
      </c>
    </row>
    <row r="886" spans="1:9" x14ac:dyDescent="0.35">
      <c r="A886" s="1">
        <v>41642</v>
      </c>
      <c r="B886">
        <v>150</v>
      </c>
      <c r="C886">
        <v>152.19000199999999</v>
      </c>
      <c r="D886">
        <v>148.60000600000001</v>
      </c>
      <c r="E886">
        <v>149.55999800000001</v>
      </c>
      <c r="F886">
        <v>4695000</v>
      </c>
      <c r="G886">
        <v>149.55999800000001</v>
      </c>
      <c r="H886">
        <f t="shared" si="26"/>
        <v>-3.5976547529251949E-3</v>
      </c>
      <c r="I886">
        <f t="shared" si="27"/>
        <v>-3.5976547529251949E-3</v>
      </c>
    </row>
    <row r="887" spans="1:9" x14ac:dyDescent="0.35">
      <c r="A887" s="1">
        <v>41645</v>
      </c>
      <c r="B887">
        <v>150</v>
      </c>
      <c r="C887">
        <v>150.39999399999999</v>
      </c>
      <c r="D887">
        <v>145.240005</v>
      </c>
      <c r="E887">
        <v>147</v>
      </c>
      <c r="F887">
        <v>5361100</v>
      </c>
      <c r="G887">
        <v>147</v>
      </c>
      <c r="H887">
        <f t="shared" si="26"/>
        <v>-1.7116863026435766E-2</v>
      </c>
      <c r="I887">
        <f t="shared" si="27"/>
        <v>-1.7116863026435766E-2</v>
      </c>
    </row>
    <row r="888" spans="1:9" x14ac:dyDescent="0.35">
      <c r="A888" s="1">
        <v>41646</v>
      </c>
      <c r="B888">
        <v>147.61999499999999</v>
      </c>
      <c r="C888">
        <v>150.39999399999999</v>
      </c>
      <c r="D888">
        <v>145.25</v>
      </c>
      <c r="E888">
        <v>149.36000100000001</v>
      </c>
      <c r="F888">
        <v>5034100</v>
      </c>
      <c r="G888">
        <v>149.36000100000001</v>
      </c>
      <c r="H888">
        <f t="shared" si="26"/>
        <v>1.6054428571428647E-2</v>
      </c>
      <c r="I888">
        <f t="shared" si="27"/>
        <v>1.6054428571428647E-2</v>
      </c>
    </row>
    <row r="889" spans="1:9" x14ac:dyDescent="0.35">
      <c r="A889" s="1">
        <v>41647</v>
      </c>
      <c r="B889">
        <v>148.85000600000001</v>
      </c>
      <c r="C889">
        <v>153.699997</v>
      </c>
      <c r="D889">
        <v>148.759995</v>
      </c>
      <c r="E889">
        <v>151.279999</v>
      </c>
      <c r="F889">
        <v>6163200</v>
      </c>
      <c r="G889">
        <v>151.279999</v>
      </c>
      <c r="H889">
        <f t="shared" si="26"/>
        <v>1.2854833872155587E-2</v>
      </c>
      <c r="I889">
        <f t="shared" si="27"/>
        <v>1.2854833872155587E-2</v>
      </c>
    </row>
    <row r="890" spans="1:9" x14ac:dyDescent="0.35">
      <c r="A890" s="1">
        <v>41648</v>
      </c>
      <c r="B890">
        <v>152.5</v>
      </c>
      <c r="C890">
        <v>153.429993</v>
      </c>
      <c r="D890">
        <v>146.85000600000001</v>
      </c>
      <c r="E890">
        <v>147.529999</v>
      </c>
      <c r="F890">
        <v>5382000</v>
      </c>
      <c r="G890">
        <v>147.529999</v>
      </c>
      <c r="H890">
        <f t="shared" si="26"/>
        <v>-2.4788471871949179E-2</v>
      </c>
      <c r="I890">
        <f t="shared" si="27"/>
        <v>-2.4788471871949179E-2</v>
      </c>
    </row>
    <row r="891" spans="1:9" x14ac:dyDescent="0.35">
      <c r="A891" s="1">
        <v>41649</v>
      </c>
      <c r="B891">
        <v>148.46000699999999</v>
      </c>
      <c r="C891">
        <v>148.89999399999999</v>
      </c>
      <c r="D891">
        <v>142.25</v>
      </c>
      <c r="E891">
        <v>145.720001</v>
      </c>
      <c r="F891">
        <v>7446100</v>
      </c>
      <c r="G891">
        <v>145.720001</v>
      </c>
      <c r="H891">
        <f t="shared" si="26"/>
        <v>-1.226867764026764E-2</v>
      </c>
      <c r="I891">
        <f t="shared" si="27"/>
        <v>-1.226867764026764E-2</v>
      </c>
    </row>
    <row r="892" spans="1:9" x14ac:dyDescent="0.35">
      <c r="A892" s="1">
        <v>41652</v>
      </c>
      <c r="B892">
        <v>145.779999</v>
      </c>
      <c r="C892">
        <v>147</v>
      </c>
      <c r="D892">
        <v>137.820007</v>
      </c>
      <c r="E892">
        <v>139.33999600000001</v>
      </c>
      <c r="F892">
        <v>6316100</v>
      </c>
      <c r="G892">
        <v>139.33999600000001</v>
      </c>
      <c r="H892">
        <f t="shared" si="26"/>
        <v>-4.3782630772833876E-2</v>
      </c>
      <c r="I892">
        <f t="shared" si="27"/>
        <v>-4.3782630772833876E-2</v>
      </c>
    </row>
    <row r="893" spans="1:9" x14ac:dyDescent="0.35">
      <c r="A893" s="1">
        <v>41653</v>
      </c>
      <c r="B893">
        <v>140.5</v>
      </c>
      <c r="C893">
        <v>162</v>
      </c>
      <c r="D893">
        <v>136.66999799999999</v>
      </c>
      <c r="E893">
        <v>161.270004</v>
      </c>
      <c r="F893">
        <v>27607000</v>
      </c>
      <c r="G893">
        <v>161.270004</v>
      </c>
      <c r="H893">
        <f t="shared" si="26"/>
        <v>0.15738487605525683</v>
      </c>
      <c r="I893">
        <f t="shared" si="27"/>
        <v>0.15738487605525683</v>
      </c>
    </row>
    <row r="894" spans="1:9" x14ac:dyDescent="0.35">
      <c r="A894" s="1">
        <v>41654</v>
      </c>
      <c r="B894">
        <v>168.449997</v>
      </c>
      <c r="C894">
        <v>172.229996</v>
      </c>
      <c r="D894">
        <v>162.10000600000001</v>
      </c>
      <c r="E894">
        <v>164.13000500000001</v>
      </c>
      <c r="F894">
        <v>20465600</v>
      </c>
      <c r="G894">
        <v>164.13000500000001</v>
      </c>
      <c r="H894">
        <f t="shared" si="26"/>
        <v>1.7734240274465494E-2</v>
      </c>
      <c r="I894">
        <f t="shared" si="27"/>
        <v>1.7734240274465494E-2</v>
      </c>
    </row>
    <row r="895" spans="1:9" x14ac:dyDescent="0.35">
      <c r="A895" s="1">
        <v>41655</v>
      </c>
      <c r="B895">
        <v>162.5</v>
      </c>
      <c r="C895">
        <v>172.699997</v>
      </c>
      <c r="D895">
        <v>162.39999399999999</v>
      </c>
      <c r="E895">
        <v>170.970001</v>
      </c>
      <c r="F895">
        <v>11959400</v>
      </c>
      <c r="G895">
        <v>170.970001</v>
      </c>
      <c r="H895">
        <f t="shared" si="26"/>
        <v>4.1674256940405163E-2</v>
      </c>
      <c r="I895">
        <f t="shared" si="27"/>
        <v>4.1674256940405163E-2</v>
      </c>
    </row>
    <row r="896" spans="1:9" x14ac:dyDescent="0.35">
      <c r="A896" s="1">
        <v>41656</v>
      </c>
      <c r="B896">
        <v>170.19000199999999</v>
      </c>
      <c r="C896">
        <v>173.199997</v>
      </c>
      <c r="D896">
        <v>167.949997</v>
      </c>
      <c r="E896">
        <v>170.009995</v>
      </c>
      <c r="F896">
        <v>9206200</v>
      </c>
      <c r="G896">
        <v>170.009995</v>
      </c>
      <c r="H896">
        <f t="shared" si="26"/>
        <v>-5.6150552400125028E-3</v>
      </c>
      <c r="I896">
        <f t="shared" si="27"/>
        <v>-5.6150552400125028E-3</v>
      </c>
    </row>
    <row r="897" spans="1:9" x14ac:dyDescent="0.35">
      <c r="A897" s="1">
        <v>41660</v>
      </c>
      <c r="B897">
        <v>171.240005</v>
      </c>
      <c r="C897">
        <v>177.28999300000001</v>
      </c>
      <c r="D897">
        <v>170.80999800000001</v>
      </c>
      <c r="E897">
        <v>176.679993</v>
      </c>
      <c r="F897">
        <v>9734700</v>
      </c>
      <c r="G897">
        <v>176.679993</v>
      </c>
      <c r="H897">
        <f t="shared" si="26"/>
        <v>3.9232975684753077E-2</v>
      </c>
      <c r="I897">
        <f t="shared" si="27"/>
        <v>3.9232975684753077E-2</v>
      </c>
    </row>
    <row r="898" spans="1:9" x14ac:dyDescent="0.35">
      <c r="A898" s="1">
        <v>41661</v>
      </c>
      <c r="B898">
        <v>177.80999800000001</v>
      </c>
      <c r="C898">
        <v>180.320007</v>
      </c>
      <c r="D898">
        <v>174.759995</v>
      </c>
      <c r="E898">
        <v>178.55999800000001</v>
      </c>
      <c r="F898">
        <v>7022600</v>
      </c>
      <c r="G898">
        <v>178.55999800000001</v>
      </c>
      <c r="H898">
        <f t="shared" si="26"/>
        <v>1.0640735083117256E-2</v>
      </c>
      <c r="I898">
        <f t="shared" si="27"/>
        <v>1.0640735083117256E-2</v>
      </c>
    </row>
    <row r="899" spans="1:9" x14ac:dyDescent="0.35">
      <c r="A899" s="1">
        <v>41662</v>
      </c>
      <c r="B899">
        <v>177.229996</v>
      </c>
      <c r="C899">
        <v>182.38000500000001</v>
      </c>
      <c r="D899">
        <v>173.41999799999999</v>
      </c>
      <c r="E899">
        <v>181.5</v>
      </c>
      <c r="F899">
        <v>7867400</v>
      </c>
      <c r="G899">
        <v>181.5</v>
      </c>
      <c r="H899">
        <f t="shared" si="26"/>
        <v>1.6465065148578196E-2</v>
      </c>
      <c r="I899">
        <f t="shared" si="27"/>
        <v>1.6465065148578196E-2</v>
      </c>
    </row>
    <row r="900" spans="1:9" x14ac:dyDescent="0.35">
      <c r="A900" s="1">
        <v>41663</v>
      </c>
      <c r="B900">
        <v>177.85000600000001</v>
      </c>
      <c r="C900">
        <v>180.479996</v>
      </c>
      <c r="D900">
        <v>173.529999</v>
      </c>
      <c r="E900">
        <v>174.60000600000001</v>
      </c>
      <c r="F900">
        <v>7664300</v>
      </c>
      <c r="G900">
        <v>174.60000600000001</v>
      </c>
      <c r="H900">
        <f t="shared" ref="H900:H963" si="28">(E900-E899)/E899</f>
        <v>-3.8016495867768556E-2</v>
      </c>
      <c r="I900">
        <f t="shared" ref="I900:I963" si="29">(G900-G899)/G899</f>
        <v>-3.8016495867768556E-2</v>
      </c>
    </row>
    <row r="901" spans="1:9" x14ac:dyDescent="0.35">
      <c r="A901" s="1">
        <v>41666</v>
      </c>
      <c r="B901">
        <v>175.16000399999999</v>
      </c>
      <c r="C901">
        <v>177.91999799999999</v>
      </c>
      <c r="D901">
        <v>164.71000699999999</v>
      </c>
      <c r="E901">
        <v>169.61999499999999</v>
      </c>
      <c r="F901">
        <v>8716400</v>
      </c>
      <c r="G901">
        <v>169.61999499999999</v>
      </c>
      <c r="H901">
        <f t="shared" si="28"/>
        <v>-2.852239879075387E-2</v>
      </c>
      <c r="I901">
        <f t="shared" si="29"/>
        <v>-2.852239879075387E-2</v>
      </c>
    </row>
    <row r="902" spans="1:9" x14ac:dyDescent="0.35">
      <c r="A902" s="1">
        <v>41667</v>
      </c>
      <c r="B902">
        <v>171.5</v>
      </c>
      <c r="C902">
        <v>178.979996</v>
      </c>
      <c r="D902">
        <v>171</v>
      </c>
      <c r="E902">
        <v>178.38000500000001</v>
      </c>
      <c r="F902">
        <v>6093400</v>
      </c>
      <c r="G902">
        <v>178.38000500000001</v>
      </c>
      <c r="H902">
        <f t="shared" si="28"/>
        <v>5.164491367895644E-2</v>
      </c>
      <c r="I902">
        <f t="shared" si="29"/>
        <v>5.164491367895644E-2</v>
      </c>
    </row>
    <row r="903" spans="1:9" x14ac:dyDescent="0.35">
      <c r="A903" s="1">
        <v>41668</v>
      </c>
      <c r="B903">
        <v>175.300003</v>
      </c>
      <c r="C903">
        <v>179.08999600000001</v>
      </c>
      <c r="D903">
        <v>173.13000500000001</v>
      </c>
      <c r="E903">
        <v>175.229996</v>
      </c>
      <c r="F903">
        <v>5935500</v>
      </c>
      <c r="G903">
        <v>175.229996</v>
      </c>
      <c r="H903">
        <f t="shared" si="28"/>
        <v>-1.7658980332465015E-2</v>
      </c>
      <c r="I903">
        <f t="shared" si="29"/>
        <v>-1.7658980332465015E-2</v>
      </c>
    </row>
    <row r="904" spans="1:9" x14ac:dyDescent="0.35">
      <c r="A904" s="1">
        <v>41669</v>
      </c>
      <c r="B904">
        <v>178</v>
      </c>
      <c r="C904">
        <v>184.779999</v>
      </c>
      <c r="D904">
        <v>177.009995</v>
      </c>
      <c r="E904">
        <v>182.83999600000001</v>
      </c>
      <c r="F904">
        <v>8565000</v>
      </c>
      <c r="G904">
        <v>182.83999600000001</v>
      </c>
      <c r="H904">
        <f t="shared" si="28"/>
        <v>4.3428637640327367E-2</v>
      </c>
      <c r="I904">
        <f t="shared" si="29"/>
        <v>4.3428637640327367E-2</v>
      </c>
    </row>
    <row r="905" spans="1:9" x14ac:dyDescent="0.35">
      <c r="A905" s="1">
        <v>41670</v>
      </c>
      <c r="B905">
        <v>178.85000600000001</v>
      </c>
      <c r="C905">
        <v>186</v>
      </c>
      <c r="D905">
        <v>178.509995</v>
      </c>
      <c r="E905">
        <v>181.41000399999999</v>
      </c>
      <c r="F905">
        <v>6508800</v>
      </c>
      <c r="G905">
        <v>181.41000399999999</v>
      </c>
      <c r="H905">
        <f t="shared" si="28"/>
        <v>-7.8210021400351975E-3</v>
      </c>
      <c r="I905">
        <f t="shared" si="29"/>
        <v>-7.8210021400351975E-3</v>
      </c>
    </row>
    <row r="906" spans="1:9" x14ac:dyDescent="0.35">
      <c r="A906" s="1">
        <v>41673</v>
      </c>
      <c r="B906">
        <v>182.88999899999999</v>
      </c>
      <c r="C906">
        <v>184.88000500000001</v>
      </c>
      <c r="D906">
        <v>175.16000399999999</v>
      </c>
      <c r="E906">
        <v>177.11000100000001</v>
      </c>
      <c r="F906">
        <v>6764900</v>
      </c>
      <c r="G906">
        <v>177.11000100000001</v>
      </c>
      <c r="H906">
        <f t="shared" si="28"/>
        <v>-2.3703229729271025E-2</v>
      </c>
      <c r="I906">
        <f t="shared" si="29"/>
        <v>-2.3703229729271025E-2</v>
      </c>
    </row>
    <row r="907" spans="1:9" x14ac:dyDescent="0.35">
      <c r="A907" s="1">
        <v>41674</v>
      </c>
      <c r="B907">
        <v>180.699997</v>
      </c>
      <c r="C907">
        <v>181.60000600000001</v>
      </c>
      <c r="D907">
        <v>176.199997</v>
      </c>
      <c r="E907">
        <v>178.729996</v>
      </c>
      <c r="F907">
        <v>4686300</v>
      </c>
      <c r="G907">
        <v>178.729996</v>
      </c>
      <c r="H907">
        <f t="shared" si="28"/>
        <v>9.1468296022424421E-3</v>
      </c>
      <c r="I907">
        <f t="shared" si="29"/>
        <v>9.1468296022424421E-3</v>
      </c>
    </row>
    <row r="908" spans="1:9" x14ac:dyDescent="0.35">
      <c r="A908" s="1">
        <v>41675</v>
      </c>
      <c r="B908">
        <v>178.300003</v>
      </c>
      <c r="C908">
        <v>180.58999600000001</v>
      </c>
      <c r="D908">
        <v>169.36000100000001</v>
      </c>
      <c r="E908">
        <v>174.41999799999999</v>
      </c>
      <c r="F908">
        <v>7268000</v>
      </c>
      <c r="G908">
        <v>174.41999799999999</v>
      </c>
      <c r="H908">
        <f t="shared" si="28"/>
        <v>-2.4114575597036367E-2</v>
      </c>
      <c r="I908">
        <f t="shared" si="29"/>
        <v>-2.4114575597036367E-2</v>
      </c>
    </row>
    <row r="909" spans="1:9" x14ac:dyDescent="0.35">
      <c r="A909" s="1">
        <v>41676</v>
      </c>
      <c r="B909">
        <v>176.300003</v>
      </c>
      <c r="C909">
        <v>180.11000100000001</v>
      </c>
      <c r="D909">
        <v>176</v>
      </c>
      <c r="E909">
        <v>178.38000500000001</v>
      </c>
      <c r="F909">
        <v>5841600</v>
      </c>
      <c r="G909">
        <v>178.38000500000001</v>
      </c>
      <c r="H909">
        <f t="shared" si="28"/>
        <v>2.270385876280092E-2</v>
      </c>
      <c r="I909">
        <f t="shared" si="29"/>
        <v>2.270385876280092E-2</v>
      </c>
    </row>
    <row r="910" spans="1:9" x14ac:dyDescent="0.35">
      <c r="A910" s="1">
        <v>41677</v>
      </c>
      <c r="B910">
        <v>181.009995</v>
      </c>
      <c r="C910">
        <v>186.63000500000001</v>
      </c>
      <c r="D910">
        <v>179.60000600000001</v>
      </c>
      <c r="E910">
        <v>186.529999</v>
      </c>
      <c r="F910">
        <v>8928500</v>
      </c>
      <c r="G910">
        <v>186.529999</v>
      </c>
      <c r="H910">
        <f t="shared" si="28"/>
        <v>4.568894366832197E-2</v>
      </c>
      <c r="I910">
        <f t="shared" si="29"/>
        <v>4.568894366832197E-2</v>
      </c>
    </row>
    <row r="911" spans="1:9" x14ac:dyDescent="0.35">
      <c r="A911" s="1">
        <v>41680</v>
      </c>
      <c r="B911">
        <v>189.33999600000001</v>
      </c>
      <c r="C911">
        <v>199.300003</v>
      </c>
      <c r="D911">
        <v>189.320007</v>
      </c>
      <c r="E911">
        <v>196.55999800000001</v>
      </c>
      <c r="F911">
        <v>12970700</v>
      </c>
      <c r="G911">
        <v>196.55999800000001</v>
      </c>
      <c r="H911">
        <f t="shared" si="28"/>
        <v>5.3771506212252775E-2</v>
      </c>
      <c r="I911">
        <f t="shared" si="29"/>
        <v>5.3771506212252775E-2</v>
      </c>
    </row>
    <row r="912" spans="1:9" x14ac:dyDescent="0.35">
      <c r="A912" s="1">
        <v>41681</v>
      </c>
      <c r="B912">
        <v>198.970001</v>
      </c>
      <c r="C912">
        <v>202.199997</v>
      </c>
      <c r="D912">
        <v>192.699997</v>
      </c>
      <c r="E912">
        <v>196.61999499999999</v>
      </c>
      <c r="F912">
        <v>10709900</v>
      </c>
      <c r="G912">
        <v>196.61999499999999</v>
      </c>
      <c r="H912">
        <f t="shared" si="28"/>
        <v>3.0523504584071794E-4</v>
      </c>
      <c r="I912">
        <f t="shared" si="29"/>
        <v>3.0523504584071794E-4</v>
      </c>
    </row>
    <row r="913" spans="1:9" x14ac:dyDescent="0.35">
      <c r="A913" s="1">
        <v>41682</v>
      </c>
      <c r="B913">
        <v>195.779999</v>
      </c>
      <c r="C913">
        <v>198.270004</v>
      </c>
      <c r="D913">
        <v>194.320007</v>
      </c>
      <c r="E913">
        <v>195.320007</v>
      </c>
      <c r="F913">
        <v>5173700</v>
      </c>
      <c r="G913">
        <v>195.320007</v>
      </c>
      <c r="H913">
        <f t="shared" si="28"/>
        <v>-6.6116775153004402E-3</v>
      </c>
      <c r="I913">
        <f t="shared" si="29"/>
        <v>-6.6116775153004402E-3</v>
      </c>
    </row>
    <row r="914" spans="1:9" x14ac:dyDescent="0.35">
      <c r="A914" s="1">
        <v>41683</v>
      </c>
      <c r="B914">
        <v>193.33999600000001</v>
      </c>
      <c r="C914">
        <v>202.720001</v>
      </c>
      <c r="D914">
        <v>193.25</v>
      </c>
      <c r="E914">
        <v>199.63000500000001</v>
      </c>
      <c r="F914">
        <v>8029300</v>
      </c>
      <c r="G914">
        <v>199.63000500000001</v>
      </c>
      <c r="H914">
        <f t="shared" si="28"/>
        <v>2.2066341621624082E-2</v>
      </c>
      <c r="I914">
        <f t="shared" si="29"/>
        <v>2.2066341621624082E-2</v>
      </c>
    </row>
    <row r="915" spans="1:9" x14ac:dyDescent="0.35">
      <c r="A915" s="1">
        <v>41684</v>
      </c>
      <c r="B915">
        <v>198.10000600000001</v>
      </c>
      <c r="C915">
        <v>201.88000500000001</v>
      </c>
      <c r="D915">
        <v>197</v>
      </c>
      <c r="E915">
        <v>198.229996</v>
      </c>
      <c r="F915">
        <v>6158000</v>
      </c>
      <c r="G915">
        <v>198.229996</v>
      </c>
      <c r="H915">
        <f t="shared" si="28"/>
        <v>-7.0130189096574503E-3</v>
      </c>
      <c r="I915">
        <f t="shared" si="29"/>
        <v>-7.0130189096574503E-3</v>
      </c>
    </row>
    <row r="916" spans="1:9" x14ac:dyDescent="0.35">
      <c r="A916" s="1">
        <v>41688</v>
      </c>
      <c r="B916">
        <v>205.240005</v>
      </c>
      <c r="C916">
        <v>206</v>
      </c>
      <c r="D916">
        <v>201.36000100000001</v>
      </c>
      <c r="E916">
        <v>203.699997</v>
      </c>
      <c r="F916">
        <v>9332800</v>
      </c>
      <c r="G916">
        <v>203.699997</v>
      </c>
      <c r="H916">
        <f t="shared" si="28"/>
        <v>2.7594214348871784E-2</v>
      </c>
      <c r="I916">
        <f t="shared" si="29"/>
        <v>2.7594214348871784E-2</v>
      </c>
    </row>
    <row r="917" spans="1:9" x14ac:dyDescent="0.35">
      <c r="A917" s="1">
        <v>41689</v>
      </c>
      <c r="B917">
        <v>203.699997</v>
      </c>
      <c r="C917">
        <v>203.699997</v>
      </c>
      <c r="D917">
        <v>193.41000399999999</v>
      </c>
      <c r="E917">
        <v>193.63999899999999</v>
      </c>
      <c r="F917">
        <v>16169000</v>
      </c>
      <c r="G917">
        <v>193.63999899999999</v>
      </c>
      <c r="H917">
        <f t="shared" si="28"/>
        <v>-4.938634338811506E-2</v>
      </c>
      <c r="I917">
        <f t="shared" si="29"/>
        <v>-4.938634338811506E-2</v>
      </c>
    </row>
    <row r="918" spans="1:9" x14ac:dyDescent="0.35">
      <c r="A918" s="1">
        <v>41690</v>
      </c>
      <c r="B918">
        <v>215.009995</v>
      </c>
      <c r="C918">
        <v>215.21000699999999</v>
      </c>
      <c r="D918">
        <v>206.270004</v>
      </c>
      <c r="E918">
        <v>209.970001</v>
      </c>
      <c r="F918">
        <v>18002300</v>
      </c>
      <c r="G918">
        <v>209.970001</v>
      </c>
      <c r="H918">
        <f t="shared" si="28"/>
        <v>8.4331760402456976E-2</v>
      </c>
      <c r="I918">
        <f t="shared" si="29"/>
        <v>8.4331760402456976E-2</v>
      </c>
    </row>
    <row r="919" spans="1:9" x14ac:dyDescent="0.35">
      <c r="A919" s="1">
        <v>41691</v>
      </c>
      <c r="B919">
        <v>211.63999899999999</v>
      </c>
      <c r="C919">
        <v>213.979996</v>
      </c>
      <c r="D919">
        <v>209.19000199999999</v>
      </c>
      <c r="E919">
        <v>209.60000600000001</v>
      </c>
      <c r="F919">
        <v>7818800</v>
      </c>
      <c r="G919">
        <v>209.60000600000001</v>
      </c>
      <c r="H919">
        <f t="shared" si="28"/>
        <v>-1.762132677229395E-3</v>
      </c>
      <c r="I919">
        <f t="shared" si="29"/>
        <v>-1.762132677229395E-3</v>
      </c>
    </row>
    <row r="920" spans="1:9" x14ac:dyDescent="0.35">
      <c r="A920" s="1">
        <v>41694</v>
      </c>
      <c r="B920">
        <v>208.759995</v>
      </c>
      <c r="C920">
        <v>218.36000100000001</v>
      </c>
      <c r="D920">
        <v>208.320007</v>
      </c>
      <c r="E920">
        <v>217.64999399999999</v>
      </c>
      <c r="F920">
        <v>8278400</v>
      </c>
      <c r="G920">
        <v>217.64999399999999</v>
      </c>
      <c r="H920">
        <f t="shared" si="28"/>
        <v>3.840643019828914E-2</v>
      </c>
      <c r="I920">
        <f t="shared" si="29"/>
        <v>3.840643019828914E-2</v>
      </c>
    </row>
    <row r="921" spans="1:9" x14ac:dyDescent="0.35">
      <c r="A921" s="1">
        <v>41695</v>
      </c>
      <c r="B921">
        <v>230</v>
      </c>
      <c r="C921">
        <v>259.20001200000002</v>
      </c>
      <c r="D921">
        <v>228.449997</v>
      </c>
      <c r="E921">
        <v>248</v>
      </c>
      <c r="F921">
        <v>32681700</v>
      </c>
      <c r="G921">
        <v>248</v>
      </c>
      <c r="H921">
        <f t="shared" si="28"/>
        <v>0.13944409297801316</v>
      </c>
      <c r="I921">
        <f t="shared" si="29"/>
        <v>0.13944409297801316</v>
      </c>
    </row>
    <row r="922" spans="1:9" x14ac:dyDescent="0.35">
      <c r="A922" s="1">
        <v>41696</v>
      </c>
      <c r="B922">
        <v>258.57998700000002</v>
      </c>
      <c r="C922">
        <v>265</v>
      </c>
      <c r="D922">
        <v>247.5</v>
      </c>
      <c r="E922">
        <v>253</v>
      </c>
      <c r="F922">
        <v>24604600</v>
      </c>
      <c r="G922">
        <v>253</v>
      </c>
      <c r="H922">
        <f t="shared" si="28"/>
        <v>2.0161290322580645E-2</v>
      </c>
      <c r="I922">
        <f t="shared" si="29"/>
        <v>2.0161290322580645E-2</v>
      </c>
    </row>
    <row r="923" spans="1:9" x14ac:dyDescent="0.35">
      <c r="A923" s="1">
        <v>41697</v>
      </c>
      <c r="B923">
        <v>261.25</v>
      </c>
      <c r="C923">
        <v>261.89999399999999</v>
      </c>
      <c r="D923">
        <v>248.33000200000001</v>
      </c>
      <c r="E923">
        <v>252.53999300000001</v>
      </c>
      <c r="F923">
        <v>17945800</v>
      </c>
      <c r="G923">
        <v>252.53999300000001</v>
      </c>
      <c r="H923">
        <f t="shared" si="28"/>
        <v>-1.8182094861659696E-3</v>
      </c>
      <c r="I923">
        <f t="shared" si="29"/>
        <v>-1.8182094861659696E-3</v>
      </c>
    </row>
    <row r="924" spans="1:9" x14ac:dyDescent="0.35">
      <c r="A924" s="1">
        <v>41698</v>
      </c>
      <c r="B924">
        <v>249.64999399999999</v>
      </c>
      <c r="C924">
        <v>252.679993</v>
      </c>
      <c r="D924">
        <v>242.550003</v>
      </c>
      <c r="E924">
        <v>244.80999800000001</v>
      </c>
      <c r="F924">
        <v>14589800</v>
      </c>
      <c r="G924">
        <v>244.80999800000001</v>
      </c>
      <c r="H924">
        <f t="shared" si="28"/>
        <v>-3.0608993483261886E-2</v>
      </c>
      <c r="I924">
        <f t="shared" si="29"/>
        <v>-3.0608993483261886E-2</v>
      </c>
    </row>
    <row r="925" spans="1:9" x14ac:dyDescent="0.35">
      <c r="A925" s="1">
        <v>41701</v>
      </c>
      <c r="B925">
        <v>237.259995</v>
      </c>
      <c r="C925">
        <v>251.64999399999999</v>
      </c>
      <c r="D925">
        <v>234.990005</v>
      </c>
      <c r="E925">
        <v>250.55999800000001</v>
      </c>
      <c r="F925">
        <v>13089300</v>
      </c>
      <c r="G925">
        <v>250.55999800000001</v>
      </c>
      <c r="H925">
        <f t="shared" si="28"/>
        <v>2.3487602822495835E-2</v>
      </c>
      <c r="I925">
        <f t="shared" si="29"/>
        <v>2.3487602822495835E-2</v>
      </c>
    </row>
    <row r="926" spans="1:9" x14ac:dyDescent="0.35">
      <c r="A926" s="1">
        <v>41702</v>
      </c>
      <c r="B926">
        <v>258.48001099999999</v>
      </c>
      <c r="C926">
        <v>260</v>
      </c>
      <c r="D926">
        <v>252.83000200000001</v>
      </c>
      <c r="E926">
        <v>254.83999600000001</v>
      </c>
      <c r="F926">
        <v>8745600</v>
      </c>
      <c r="G926">
        <v>254.83999600000001</v>
      </c>
      <c r="H926">
        <f t="shared" si="28"/>
        <v>1.7081729063551501E-2</v>
      </c>
      <c r="I926">
        <f t="shared" si="29"/>
        <v>1.7081729063551501E-2</v>
      </c>
    </row>
    <row r="927" spans="1:9" x14ac:dyDescent="0.35">
      <c r="A927" s="1">
        <v>41703</v>
      </c>
      <c r="B927">
        <v>256.72000100000002</v>
      </c>
      <c r="C927">
        <v>256.98998999999998</v>
      </c>
      <c r="D927">
        <v>251.800003</v>
      </c>
      <c r="E927">
        <v>252.66000399999999</v>
      </c>
      <c r="F927">
        <v>5935700</v>
      </c>
      <c r="G927">
        <v>252.66000399999999</v>
      </c>
      <c r="H927">
        <f t="shared" si="28"/>
        <v>-8.5543558084188124E-3</v>
      </c>
      <c r="I927">
        <f t="shared" si="29"/>
        <v>-8.5543558084188124E-3</v>
      </c>
    </row>
    <row r="928" spans="1:9" x14ac:dyDescent="0.35">
      <c r="A928" s="1">
        <v>41704</v>
      </c>
      <c r="B928">
        <v>254.13999899999999</v>
      </c>
      <c r="C928">
        <v>257.5</v>
      </c>
      <c r="D928">
        <v>249.449997</v>
      </c>
      <c r="E928">
        <v>252.94000199999999</v>
      </c>
      <c r="F928">
        <v>7361100</v>
      </c>
      <c r="G928">
        <v>252.94000199999999</v>
      </c>
      <c r="H928">
        <f t="shared" si="28"/>
        <v>1.1082007265384441E-3</v>
      </c>
      <c r="I928">
        <f t="shared" si="29"/>
        <v>1.1082007265384441E-3</v>
      </c>
    </row>
    <row r="929" spans="1:9" x14ac:dyDescent="0.35">
      <c r="A929" s="1">
        <v>41705</v>
      </c>
      <c r="B929">
        <v>252.94000199999999</v>
      </c>
      <c r="C929">
        <v>254.85000600000001</v>
      </c>
      <c r="D929">
        <v>244.41000399999999</v>
      </c>
      <c r="E929">
        <v>246.21000699999999</v>
      </c>
      <c r="F929">
        <v>7812300</v>
      </c>
      <c r="G929">
        <v>246.21000699999999</v>
      </c>
      <c r="H929">
        <f t="shared" si="28"/>
        <v>-2.6607080520225514E-2</v>
      </c>
      <c r="I929">
        <f t="shared" si="29"/>
        <v>-2.6607080520225514E-2</v>
      </c>
    </row>
    <row r="930" spans="1:9" x14ac:dyDescent="0.35">
      <c r="A930" s="1">
        <v>41708</v>
      </c>
      <c r="B930">
        <v>242.699997</v>
      </c>
      <c r="C930">
        <v>243</v>
      </c>
      <c r="D930">
        <v>236.05999800000001</v>
      </c>
      <c r="E930">
        <v>238.83999600000001</v>
      </c>
      <c r="F930">
        <v>7728100</v>
      </c>
      <c r="G930">
        <v>238.83999600000001</v>
      </c>
      <c r="H930">
        <f t="shared" si="28"/>
        <v>-2.9933840178965502E-2</v>
      </c>
      <c r="I930">
        <f t="shared" si="29"/>
        <v>-2.9933840178965502E-2</v>
      </c>
    </row>
    <row r="931" spans="1:9" x14ac:dyDescent="0.35">
      <c r="A931" s="1">
        <v>41709</v>
      </c>
      <c r="B931">
        <v>236.5</v>
      </c>
      <c r="C931">
        <v>244.60000600000001</v>
      </c>
      <c r="D931">
        <v>232.429993</v>
      </c>
      <c r="E931">
        <v>234.41000399999999</v>
      </c>
      <c r="F931">
        <v>8810100</v>
      </c>
      <c r="G931">
        <v>234.41000399999999</v>
      </c>
      <c r="H931">
        <f t="shared" si="28"/>
        <v>-1.8547948727984515E-2</v>
      </c>
      <c r="I931">
        <f t="shared" si="29"/>
        <v>-1.8547948727984515E-2</v>
      </c>
    </row>
    <row r="932" spans="1:9" x14ac:dyDescent="0.35">
      <c r="A932" s="1">
        <v>41710</v>
      </c>
      <c r="B932">
        <v>231.5</v>
      </c>
      <c r="C932">
        <v>247.5</v>
      </c>
      <c r="D932">
        <v>231.11000100000001</v>
      </c>
      <c r="E932">
        <v>241.490005</v>
      </c>
      <c r="F932">
        <v>9754400</v>
      </c>
      <c r="G932">
        <v>241.490005</v>
      </c>
      <c r="H932">
        <f t="shared" si="28"/>
        <v>3.0203493362851573E-2</v>
      </c>
      <c r="I932">
        <f t="shared" si="29"/>
        <v>3.0203493362851573E-2</v>
      </c>
    </row>
    <row r="933" spans="1:9" x14ac:dyDescent="0.35">
      <c r="A933" s="1">
        <v>41711</v>
      </c>
      <c r="B933">
        <v>243.78999300000001</v>
      </c>
      <c r="C933">
        <v>244.19000199999999</v>
      </c>
      <c r="D933">
        <v>234</v>
      </c>
      <c r="E933">
        <v>237.78999300000001</v>
      </c>
      <c r="F933">
        <v>6236300</v>
      </c>
      <c r="G933">
        <v>237.78999300000001</v>
      </c>
      <c r="H933">
        <f t="shared" si="28"/>
        <v>-1.5321594779874997E-2</v>
      </c>
      <c r="I933">
        <f t="shared" si="29"/>
        <v>-1.5321594779874997E-2</v>
      </c>
    </row>
    <row r="934" spans="1:9" x14ac:dyDescent="0.35">
      <c r="A934" s="1">
        <v>41712</v>
      </c>
      <c r="B934">
        <v>235.28999300000001</v>
      </c>
      <c r="C934">
        <v>236.94000199999999</v>
      </c>
      <c r="D934">
        <v>228.320007</v>
      </c>
      <c r="E934">
        <v>230.970001</v>
      </c>
      <c r="F934">
        <v>8289700</v>
      </c>
      <c r="G934">
        <v>230.970001</v>
      </c>
      <c r="H934">
        <f t="shared" si="28"/>
        <v>-2.8680735946697358E-2</v>
      </c>
      <c r="I934">
        <f t="shared" si="29"/>
        <v>-2.8680735946697358E-2</v>
      </c>
    </row>
    <row r="935" spans="1:9" x14ac:dyDescent="0.35">
      <c r="A935" s="1">
        <v>41715</v>
      </c>
      <c r="B935">
        <v>234.949997</v>
      </c>
      <c r="C935">
        <v>237.929993</v>
      </c>
      <c r="D935">
        <v>230.5</v>
      </c>
      <c r="E935">
        <v>233.979996</v>
      </c>
      <c r="F935">
        <v>5912600</v>
      </c>
      <c r="G935">
        <v>233.979996</v>
      </c>
      <c r="H935">
        <f t="shared" si="28"/>
        <v>1.3031973792994891E-2</v>
      </c>
      <c r="I935">
        <f t="shared" si="29"/>
        <v>1.3031973792994891E-2</v>
      </c>
    </row>
    <row r="936" spans="1:9" x14ac:dyDescent="0.35">
      <c r="A936" s="1">
        <v>41716</v>
      </c>
      <c r="B936">
        <v>236.949997</v>
      </c>
      <c r="C936">
        <v>241.5</v>
      </c>
      <c r="D936">
        <v>235.020004</v>
      </c>
      <c r="E936">
        <v>240.03999300000001</v>
      </c>
      <c r="F936">
        <v>6242300</v>
      </c>
      <c r="G936">
        <v>240.03999300000001</v>
      </c>
      <c r="H936">
        <f t="shared" si="28"/>
        <v>2.5899637163853999E-2</v>
      </c>
      <c r="I936">
        <f t="shared" si="29"/>
        <v>2.5899637163853999E-2</v>
      </c>
    </row>
    <row r="937" spans="1:9" x14ac:dyDescent="0.35">
      <c r="A937" s="1">
        <v>41717</v>
      </c>
      <c r="B937">
        <v>241.38999899999999</v>
      </c>
      <c r="C937">
        <v>241.550003</v>
      </c>
      <c r="D937">
        <v>233.509995</v>
      </c>
      <c r="E937">
        <v>235.83999600000001</v>
      </c>
      <c r="F937">
        <v>5071300</v>
      </c>
      <c r="G937">
        <v>235.83999600000001</v>
      </c>
      <c r="H937">
        <f t="shared" si="28"/>
        <v>-1.7497071831692631E-2</v>
      </c>
      <c r="I937">
        <f t="shared" si="29"/>
        <v>-1.7497071831692631E-2</v>
      </c>
    </row>
    <row r="938" spans="1:9" x14ac:dyDescent="0.35">
      <c r="A938" s="1">
        <v>41718</v>
      </c>
      <c r="B938">
        <v>236.16000399999999</v>
      </c>
      <c r="C938">
        <v>239.25</v>
      </c>
      <c r="D938">
        <v>233.36000100000001</v>
      </c>
      <c r="E938">
        <v>234.91000399999999</v>
      </c>
      <c r="F938">
        <v>3817900</v>
      </c>
      <c r="G938">
        <v>234.91000399999999</v>
      </c>
      <c r="H938">
        <f t="shared" si="28"/>
        <v>-3.9433175702734786E-3</v>
      </c>
      <c r="I938">
        <f t="shared" si="29"/>
        <v>-3.9433175702734786E-3</v>
      </c>
    </row>
    <row r="939" spans="1:9" x14ac:dyDescent="0.35">
      <c r="A939" s="1">
        <v>41719</v>
      </c>
      <c r="B939">
        <v>236.020004</v>
      </c>
      <c r="C939">
        <v>236.199997</v>
      </c>
      <c r="D939">
        <v>227.5</v>
      </c>
      <c r="E939">
        <v>228.88999899999999</v>
      </c>
      <c r="F939">
        <v>8216900</v>
      </c>
      <c r="G939">
        <v>228.88999899999999</v>
      </c>
      <c r="H939">
        <f t="shared" si="28"/>
        <v>-2.5626856657837347E-2</v>
      </c>
      <c r="I939">
        <f t="shared" si="29"/>
        <v>-2.5626856657837347E-2</v>
      </c>
    </row>
    <row r="940" spans="1:9" x14ac:dyDescent="0.35">
      <c r="A940" s="1">
        <v>41722</v>
      </c>
      <c r="B940">
        <v>229.75</v>
      </c>
      <c r="C940">
        <v>229.89999399999999</v>
      </c>
      <c r="D940">
        <v>210.270004</v>
      </c>
      <c r="E940">
        <v>220.16999799999999</v>
      </c>
      <c r="F940">
        <v>11328800</v>
      </c>
      <c r="G940">
        <v>220.16999799999999</v>
      </c>
      <c r="H940">
        <f t="shared" si="28"/>
        <v>-3.8096906977573959E-2</v>
      </c>
      <c r="I940">
        <f t="shared" si="29"/>
        <v>-3.8096906977573959E-2</v>
      </c>
    </row>
    <row r="941" spans="1:9" x14ac:dyDescent="0.35">
      <c r="A941" s="1">
        <v>41723</v>
      </c>
      <c r="B941">
        <v>224.13999899999999</v>
      </c>
      <c r="C941">
        <v>227.050003</v>
      </c>
      <c r="D941">
        <v>217.89999399999999</v>
      </c>
      <c r="E941">
        <v>220.44000199999999</v>
      </c>
      <c r="F941">
        <v>7865400</v>
      </c>
      <c r="G941">
        <v>220.44000199999999</v>
      </c>
      <c r="H941">
        <f t="shared" si="28"/>
        <v>1.2263432913325464E-3</v>
      </c>
      <c r="I941">
        <f t="shared" si="29"/>
        <v>1.2263432913325464E-3</v>
      </c>
    </row>
    <row r="942" spans="1:9" x14ac:dyDescent="0.35">
      <c r="A942" s="1">
        <v>41724</v>
      </c>
      <c r="B942">
        <v>221.949997</v>
      </c>
      <c r="C942">
        <v>222.60000600000001</v>
      </c>
      <c r="D942">
        <v>211.35000600000001</v>
      </c>
      <c r="E942">
        <v>212.96000699999999</v>
      </c>
      <c r="F942">
        <v>6907300</v>
      </c>
      <c r="G942">
        <v>212.96000699999999</v>
      </c>
      <c r="H942">
        <f t="shared" si="28"/>
        <v>-3.3932112738775978E-2</v>
      </c>
      <c r="I942">
        <f t="shared" si="29"/>
        <v>-3.3932112738775978E-2</v>
      </c>
    </row>
    <row r="943" spans="1:9" x14ac:dyDescent="0.35">
      <c r="A943" s="1">
        <v>41725</v>
      </c>
      <c r="B943">
        <v>212.36999499999999</v>
      </c>
      <c r="C943">
        <v>213.60000600000001</v>
      </c>
      <c r="D943">
        <v>203</v>
      </c>
      <c r="E943">
        <v>207.320007</v>
      </c>
      <c r="F943">
        <v>9495700</v>
      </c>
      <c r="G943">
        <v>207.320007</v>
      </c>
      <c r="H943">
        <f t="shared" si="28"/>
        <v>-2.6483845861255944E-2</v>
      </c>
      <c r="I943">
        <f t="shared" si="29"/>
        <v>-2.6483845861255944E-2</v>
      </c>
    </row>
    <row r="944" spans="1:9" x14ac:dyDescent="0.35">
      <c r="A944" s="1">
        <v>41726</v>
      </c>
      <c r="B944">
        <v>212.800003</v>
      </c>
      <c r="C944">
        <v>216.720001</v>
      </c>
      <c r="D944">
        <v>210.270004</v>
      </c>
      <c r="E944">
        <v>212.36999499999999</v>
      </c>
      <c r="F944">
        <v>9684800</v>
      </c>
      <c r="G944">
        <v>212.36999499999999</v>
      </c>
      <c r="H944">
        <f t="shared" si="28"/>
        <v>2.4358420941014074E-2</v>
      </c>
      <c r="I944">
        <f t="shared" si="29"/>
        <v>2.4358420941014074E-2</v>
      </c>
    </row>
    <row r="945" spans="1:9" x14ac:dyDescent="0.35">
      <c r="A945" s="1">
        <v>41729</v>
      </c>
      <c r="B945">
        <v>216.5</v>
      </c>
      <c r="C945">
        <v>216.75</v>
      </c>
      <c r="D945">
        <v>206.38999899999999</v>
      </c>
      <c r="E945">
        <v>208.449997</v>
      </c>
      <c r="F945">
        <v>8380000</v>
      </c>
      <c r="G945">
        <v>208.449997</v>
      </c>
      <c r="H945">
        <f t="shared" si="28"/>
        <v>-1.8458342008248353E-2</v>
      </c>
      <c r="I945">
        <f t="shared" si="29"/>
        <v>-1.8458342008248353E-2</v>
      </c>
    </row>
    <row r="946" spans="1:9" x14ac:dyDescent="0.35">
      <c r="A946" s="1">
        <v>41730</v>
      </c>
      <c r="B946">
        <v>209.020004</v>
      </c>
      <c r="C946">
        <v>218.16000399999999</v>
      </c>
      <c r="D946">
        <v>208.58000200000001</v>
      </c>
      <c r="E946">
        <v>216.970001</v>
      </c>
      <c r="F946">
        <v>7371400</v>
      </c>
      <c r="G946">
        <v>216.970001</v>
      </c>
      <c r="H946">
        <f t="shared" si="28"/>
        <v>4.0873130835305312E-2</v>
      </c>
      <c r="I946">
        <f t="shared" si="29"/>
        <v>4.0873130835305312E-2</v>
      </c>
    </row>
    <row r="947" spans="1:9" x14ac:dyDescent="0.35">
      <c r="A947" s="1">
        <v>41731</v>
      </c>
      <c r="B947">
        <v>220</v>
      </c>
      <c r="C947">
        <v>230.88999899999999</v>
      </c>
      <c r="D947">
        <v>218.050003</v>
      </c>
      <c r="E947">
        <v>230.28999300000001</v>
      </c>
      <c r="F947">
        <v>10782300</v>
      </c>
      <c r="G947">
        <v>230.28999300000001</v>
      </c>
      <c r="H947">
        <f t="shared" si="28"/>
        <v>6.1390938556524291E-2</v>
      </c>
      <c r="I947">
        <f t="shared" si="29"/>
        <v>6.1390938556524291E-2</v>
      </c>
    </row>
    <row r="948" spans="1:9" x14ac:dyDescent="0.35">
      <c r="A948" s="1">
        <v>41732</v>
      </c>
      <c r="B948">
        <v>230.300003</v>
      </c>
      <c r="C948">
        <v>235.729996</v>
      </c>
      <c r="D948">
        <v>222</v>
      </c>
      <c r="E948">
        <v>225.39999399999999</v>
      </c>
      <c r="F948">
        <v>10923700</v>
      </c>
      <c r="G948">
        <v>225.39999399999999</v>
      </c>
      <c r="H948">
        <f t="shared" si="28"/>
        <v>-2.1234092442740302E-2</v>
      </c>
      <c r="I948">
        <f t="shared" si="29"/>
        <v>-2.1234092442740302E-2</v>
      </c>
    </row>
    <row r="949" spans="1:9" x14ac:dyDescent="0.35">
      <c r="A949" s="1">
        <v>41733</v>
      </c>
      <c r="B949">
        <v>226.009995</v>
      </c>
      <c r="C949">
        <v>228.270004</v>
      </c>
      <c r="D949">
        <v>211.25</v>
      </c>
      <c r="E949">
        <v>212.229996</v>
      </c>
      <c r="F949">
        <v>11345600</v>
      </c>
      <c r="G949">
        <v>212.229996</v>
      </c>
      <c r="H949">
        <f t="shared" si="28"/>
        <v>-5.8429451422256883E-2</v>
      </c>
      <c r="I949">
        <f t="shared" si="29"/>
        <v>-5.8429451422256883E-2</v>
      </c>
    </row>
    <row r="950" spans="1:9" x14ac:dyDescent="0.35">
      <c r="A950" s="1">
        <v>41736</v>
      </c>
      <c r="B950">
        <v>205.80999800000001</v>
      </c>
      <c r="C950">
        <v>216.199997</v>
      </c>
      <c r="D950">
        <v>203.509995</v>
      </c>
      <c r="E950">
        <v>207.520004</v>
      </c>
      <c r="F950">
        <v>9855500</v>
      </c>
      <c r="G950">
        <v>207.520004</v>
      </c>
      <c r="H950">
        <f t="shared" si="28"/>
        <v>-2.2192866648312992E-2</v>
      </c>
      <c r="I950">
        <f t="shared" si="29"/>
        <v>-2.2192866648312992E-2</v>
      </c>
    </row>
    <row r="951" spans="1:9" x14ac:dyDescent="0.35">
      <c r="A951" s="1">
        <v>41737</v>
      </c>
      <c r="B951">
        <v>210.050003</v>
      </c>
      <c r="C951">
        <v>216.490005</v>
      </c>
      <c r="D951">
        <v>206.41999799999999</v>
      </c>
      <c r="E951">
        <v>215.46000699999999</v>
      </c>
      <c r="F951">
        <v>6889300</v>
      </c>
      <c r="G951">
        <v>215.46000699999999</v>
      </c>
      <c r="H951">
        <f t="shared" si="28"/>
        <v>3.8261386116781253E-2</v>
      </c>
      <c r="I951">
        <f t="shared" si="29"/>
        <v>3.8261386116781253E-2</v>
      </c>
    </row>
    <row r="952" spans="1:9" x14ac:dyDescent="0.35">
      <c r="A952" s="1">
        <v>41738</v>
      </c>
      <c r="B952">
        <v>216.759995</v>
      </c>
      <c r="C952">
        <v>218.449997</v>
      </c>
      <c r="D952">
        <v>210.88999899999999</v>
      </c>
      <c r="E952">
        <v>216.929993</v>
      </c>
      <c r="F952">
        <v>5157900</v>
      </c>
      <c r="G952">
        <v>216.929993</v>
      </c>
      <c r="H952">
        <f t="shared" si="28"/>
        <v>6.8225468868568532E-3</v>
      </c>
      <c r="I952">
        <f t="shared" si="29"/>
        <v>6.8225468868568532E-3</v>
      </c>
    </row>
    <row r="953" spans="1:9" x14ac:dyDescent="0.35">
      <c r="A953" s="1">
        <v>41739</v>
      </c>
      <c r="B953">
        <v>216.820007</v>
      </c>
      <c r="C953">
        <v>217.5</v>
      </c>
      <c r="D953">
        <v>203.78999300000001</v>
      </c>
      <c r="E953">
        <v>204.19000199999999</v>
      </c>
      <c r="F953">
        <v>7211500</v>
      </c>
      <c r="G953">
        <v>204.19000199999999</v>
      </c>
      <c r="H953">
        <f t="shared" si="28"/>
        <v>-5.8728582543217084E-2</v>
      </c>
      <c r="I953">
        <f t="shared" si="29"/>
        <v>-5.8728582543217084E-2</v>
      </c>
    </row>
    <row r="954" spans="1:9" x14ac:dyDescent="0.35">
      <c r="A954" s="1">
        <v>41740</v>
      </c>
      <c r="B954">
        <v>200.61000100000001</v>
      </c>
      <c r="C954">
        <v>207</v>
      </c>
      <c r="D954">
        <v>198.60000600000001</v>
      </c>
      <c r="E954">
        <v>203.779999</v>
      </c>
      <c r="F954">
        <v>9067200</v>
      </c>
      <c r="G954">
        <v>203.779999</v>
      </c>
      <c r="H954">
        <f t="shared" si="28"/>
        <v>-2.0079484596899561E-3</v>
      </c>
      <c r="I954">
        <f t="shared" si="29"/>
        <v>-2.0079484596899561E-3</v>
      </c>
    </row>
    <row r="955" spans="1:9" x14ac:dyDescent="0.35">
      <c r="A955" s="1">
        <v>41743</v>
      </c>
      <c r="B955">
        <v>207.60000600000001</v>
      </c>
      <c r="C955">
        <v>208.44000199999999</v>
      </c>
      <c r="D955">
        <v>194.41000399999999</v>
      </c>
      <c r="E955">
        <v>198.08999600000001</v>
      </c>
      <c r="F955">
        <v>7703000</v>
      </c>
      <c r="G955">
        <v>198.08999600000001</v>
      </c>
      <c r="H955">
        <f t="shared" si="28"/>
        <v>-2.7922283972530541E-2</v>
      </c>
      <c r="I955">
        <f t="shared" si="29"/>
        <v>-2.7922283972530541E-2</v>
      </c>
    </row>
    <row r="956" spans="1:9" x14ac:dyDescent="0.35">
      <c r="A956" s="1">
        <v>41744</v>
      </c>
      <c r="B956">
        <v>199.08999600000001</v>
      </c>
      <c r="C956">
        <v>199.28999300000001</v>
      </c>
      <c r="D956">
        <v>184.320007</v>
      </c>
      <c r="E956">
        <v>193.91000399999999</v>
      </c>
      <c r="F956">
        <v>13659300</v>
      </c>
      <c r="G956">
        <v>193.91000399999999</v>
      </c>
      <c r="H956">
        <f t="shared" si="28"/>
        <v>-2.1101479551748927E-2</v>
      </c>
      <c r="I956">
        <f t="shared" si="29"/>
        <v>-2.1101479551748927E-2</v>
      </c>
    </row>
    <row r="957" spans="1:9" x14ac:dyDescent="0.35">
      <c r="A957" s="1">
        <v>41745</v>
      </c>
      <c r="B957">
        <v>197</v>
      </c>
      <c r="C957">
        <v>199.990005</v>
      </c>
      <c r="D957">
        <v>190.820007</v>
      </c>
      <c r="E957">
        <v>199.11000100000001</v>
      </c>
      <c r="F957">
        <v>7202200</v>
      </c>
      <c r="G957">
        <v>199.11000100000001</v>
      </c>
      <c r="H957">
        <f t="shared" si="28"/>
        <v>2.6816548361269822E-2</v>
      </c>
      <c r="I957">
        <f t="shared" si="29"/>
        <v>2.6816548361269822E-2</v>
      </c>
    </row>
    <row r="958" spans="1:9" x14ac:dyDescent="0.35">
      <c r="A958" s="1">
        <v>41746</v>
      </c>
      <c r="B958">
        <v>199.61000100000001</v>
      </c>
      <c r="C958">
        <v>202.28999300000001</v>
      </c>
      <c r="D958">
        <v>194.08000200000001</v>
      </c>
      <c r="E958">
        <v>198.11999499999999</v>
      </c>
      <c r="F958">
        <v>5926800</v>
      </c>
      <c r="G958">
        <v>198.11999499999999</v>
      </c>
      <c r="H958">
        <f t="shared" si="28"/>
        <v>-4.9721560696492709E-3</v>
      </c>
      <c r="I958">
        <f t="shared" si="29"/>
        <v>-4.9721560696492709E-3</v>
      </c>
    </row>
    <row r="959" spans="1:9" x14ac:dyDescent="0.35">
      <c r="A959" s="1">
        <v>41750</v>
      </c>
      <c r="B959">
        <v>197.08000200000001</v>
      </c>
      <c r="C959">
        <v>206.199997</v>
      </c>
      <c r="D959">
        <v>194</v>
      </c>
      <c r="E959">
        <v>204.38000500000001</v>
      </c>
      <c r="F959">
        <v>5258200</v>
      </c>
      <c r="G959">
        <v>204.38000500000001</v>
      </c>
      <c r="H959">
        <f t="shared" si="28"/>
        <v>3.1597063183854933E-2</v>
      </c>
      <c r="I959">
        <f t="shared" si="29"/>
        <v>3.1597063183854933E-2</v>
      </c>
    </row>
    <row r="960" spans="1:9" x14ac:dyDescent="0.35">
      <c r="A960" s="1">
        <v>41751</v>
      </c>
      <c r="B960">
        <v>206.36000100000001</v>
      </c>
      <c r="C960">
        <v>219.33000200000001</v>
      </c>
      <c r="D960">
        <v>205.009995</v>
      </c>
      <c r="E960">
        <v>218.63999899999999</v>
      </c>
      <c r="F960">
        <v>9804700</v>
      </c>
      <c r="G960">
        <v>218.63999899999999</v>
      </c>
      <c r="H960">
        <f t="shared" si="28"/>
        <v>6.9771962281730923E-2</v>
      </c>
      <c r="I960">
        <f t="shared" si="29"/>
        <v>6.9771962281730923E-2</v>
      </c>
    </row>
    <row r="961" spans="1:9" x14ac:dyDescent="0.35">
      <c r="A961" s="1">
        <v>41752</v>
      </c>
      <c r="B961">
        <v>216.33000200000001</v>
      </c>
      <c r="C961">
        <v>216.740005</v>
      </c>
      <c r="D961">
        <v>207</v>
      </c>
      <c r="E961">
        <v>207.990005</v>
      </c>
      <c r="F961">
        <v>7295600</v>
      </c>
      <c r="G961">
        <v>207.990005</v>
      </c>
      <c r="H961">
        <f t="shared" si="28"/>
        <v>-4.8710181342435849E-2</v>
      </c>
      <c r="I961">
        <f t="shared" si="29"/>
        <v>-4.8710181342435849E-2</v>
      </c>
    </row>
    <row r="962" spans="1:9" x14ac:dyDescent="0.35">
      <c r="A962" s="1">
        <v>41753</v>
      </c>
      <c r="B962">
        <v>210.80999800000001</v>
      </c>
      <c r="C962">
        <v>212.800003</v>
      </c>
      <c r="D962">
        <v>203.199997</v>
      </c>
      <c r="E962">
        <v>207.86000100000001</v>
      </c>
      <c r="F962">
        <v>5495200</v>
      </c>
      <c r="G962">
        <v>207.86000100000001</v>
      </c>
      <c r="H962">
        <f t="shared" si="28"/>
        <v>-6.2504926618942751E-4</v>
      </c>
      <c r="I962">
        <f t="shared" si="29"/>
        <v>-6.2504926618942751E-4</v>
      </c>
    </row>
    <row r="963" spans="1:9" x14ac:dyDescent="0.35">
      <c r="A963" s="1">
        <v>41754</v>
      </c>
      <c r="B963">
        <v>202</v>
      </c>
      <c r="C963">
        <v>206.699997</v>
      </c>
      <c r="D963">
        <v>197.64999399999999</v>
      </c>
      <c r="E963">
        <v>199.85000600000001</v>
      </c>
      <c r="F963">
        <v>6996700</v>
      </c>
      <c r="G963">
        <v>199.85000600000001</v>
      </c>
      <c r="H963">
        <f t="shared" si="28"/>
        <v>-3.8535528535862958E-2</v>
      </c>
      <c r="I963">
        <f t="shared" si="29"/>
        <v>-3.8535528535862958E-2</v>
      </c>
    </row>
    <row r="964" spans="1:9" x14ac:dyDescent="0.35">
      <c r="A964" s="1">
        <v>41757</v>
      </c>
      <c r="B964">
        <v>200</v>
      </c>
      <c r="C964">
        <v>203.78999300000001</v>
      </c>
      <c r="D964">
        <v>190.5</v>
      </c>
      <c r="E964">
        <v>198.509995</v>
      </c>
      <c r="F964">
        <v>7042000</v>
      </c>
      <c r="G964">
        <v>198.509995</v>
      </c>
      <c r="H964">
        <f t="shared" ref="H964:H1027" si="30">(E964-E963)/E963</f>
        <v>-6.7050836115561787E-3</v>
      </c>
      <c r="I964">
        <f t="shared" ref="I964:I1027" si="31">(G964-G963)/G963</f>
        <v>-6.7050836115561787E-3</v>
      </c>
    </row>
    <row r="965" spans="1:9" x14ac:dyDescent="0.35">
      <c r="A965" s="1">
        <v>41758</v>
      </c>
      <c r="B965">
        <v>198.21000699999999</v>
      </c>
      <c r="C965">
        <v>207.14999399999999</v>
      </c>
      <c r="D965">
        <v>195.529999</v>
      </c>
      <c r="E965">
        <v>206.91999799999999</v>
      </c>
      <c r="F965">
        <v>5779100</v>
      </c>
      <c r="G965">
        <v>206.91999799999999</v>
      </c>
      <c r="H965">
        <f t="shared" si="30"/>
        <v>4.2365640077719958E-2</v>
      </c>
      <c r="I965">
        <f t="shared" si="31"/>
        <v>4.2365640077719958E-2</v>
      </c>
    </row>
    <row r="966" spans="1:9" x14ac:dyDescent="0.35">
      <c r="A966" s="1">
        <v>41759</v>
      </c>
      <c r="B966">
        <v>203.60000600000001</v>
      </c>
      <c r="C966">
        <v>208.16000399999999</v>
      </c>
      <c r="D966">
        <v>201.279999</v>
      </c>
      <c r="E966">
        <v>207.88999899999999</v>
      </c>
      <c r="F966">
        <v>4440600</v>
      </c>
      <c r="G966">
        <v>207.88999899999999</v>
      </c>
      <c r="H966">
        <f t="shared" si="30"/>
        <v>4.6878069271970337E-3</v>
      </c>
      <c r="I966">
        <f t="shared" si="31"/>
        <v>4.6878069271970337E-3</v>
      </c>
    </row>
    <row r="967" spans="1:9" x14ac:dyDescent="0.35">
      <c r="A967" s="1">
        <v>41760</v>
      </c>
      <c r="B967">
        <v>207.08000200000001</v>
      </c>
      <c r="C967">
        <v>214.020004</v>
      </c>
      <c r="D967">
        <v>205.69000199999999</v>
      </c>
      <c r="E967">
        <v>207.729996</v>
      </c>
      <c r="F967">
        <v>5439900</v>
      </c>
      <c r="G967">
        <v>207.729996</v>
      </c>
      <c r="H967">
        <f t="shared" si="30"/>
        <v>-7.696522236261545E-4</v>
      </c>
      <c r="I967">
        <f t="shared" si="31"/>
        <v>-7.696522236261545E-4</v>
      </c>
    </row>
    <row r="968" spans="1:9" x14ac:dyDescent="0.35">
      <c r="A968" s="1">
        <v>41761</v>
      </c>
      <c r="B968">
        <v>208.60000600000001</v>
      </c>
      <c r="C968">
        <v>211.36000100000001</v>
      </c>
      <c r="D968">
        <v>206.520004</v>
      </c>
      <c r="E968">
        <v>210.91000399999999</v>
      </c>
      <c r="F968">
        <v>4086800</v>
      </c>
      <c r="G968">
        <v>210.91000399999999</v>
      </c>
      <c r="H968">
        <f t="shared" si="30"/>
        <v>1.5308371738475298E-2</v>
      </c>
      <c r="I968">
        <f t="shared" si="31"/>
        <v>1.5308371738475298E-2</v>
      </c>
    </row>
    <row r="969" spans="1:9" x14ac:dyDescent="0.35">
      <c r="A969" s="1">
        <v>41764</v>
      </c>
      <c r="B969">
        <v>209.479996</v>
      </c>
      <c r="C969">
        <v>217.69000199999999</v>
      </c>
      <c r="D969">
        <v>208.520004</v>
      </c>
      <c r="E969">
        <v>216.61000100000001</v>
      </c>
      <c r="F969">
        <v>5147000</v>
      </c>
      <c r="G969">
        <v>216.61000100000001</v>
      </c>
      <c r="H969">
        <f t="shared" si="30"/>
        <v>2.7025730842051593E-2</v>
      </c>
      <c r="I969">
        <f t="shared" si="31"/>
        <v>2.7025730842051593E-2</v>
      </c>
    </row>
    <row r="970" spans="1:9" x14ac:dyDescent="0.35">
      <c r="A970" s="1">
        <v>41765</v>
      </c>
      <c r="B970">
        <v>216.60000600000001</v>
      </c>
      <c r="C970">
        <v>218.66000399999999</v>
      </c>
      <c r="D970">
        <v>206.85000600000001</v>
      </c>
      <c r="E970">
        <v>207.279999</v>
      </c>
      <c r="F970">
        <v>5636700</v>
      </c>
      <c r="G970">
        <v>207.279999</v>
      </c>
      <c r="H970">
        <f t="shared" si="30"/>
        <v>-4.307281269067538E-2</v>
      </c>
      <c r="I970">
        <f t="shared" si="31"/>
        <v>-4.307281269067538E-2</v>
      </c>
    </row>
    <row r="971" spans="1:9" x14ac:dyDescent="0.35">
      <c r="A971" s="1">
        <v>41766</v>
      </c>
      <c r="B971">
        <v>209.63999899999999</v>
      </c>
      <c r="C971">
        <v>210.199997</v>
      </c>
      <c r="D971">
        <v>197.25</v>
      </c>
      <c r="E971">
        <v>201.35000600000001</v>
      </c>
      <c r="F971">
        <v>10179300</v>
      </c>
      <c r="G971">
        <v>201.35000600000001</v>
      </c>
      <c r="H971">
        <f t="shared" si="30"/>
        <v>-2.8608611677965107E-2</v>
      </c>
      <c r="I971">
        <f t="shared" si="31"/>
        <v>-2.8608611677965107E-2</v>
      </c>
    </row>
    <row r="972" spans="1:9" x14ac:dyDescent="0.35">
      <c r="A972" s="1">
        <v>41767</v>
      </c>
      <c r="B972">
        <v>182</v>
      </c>
      <c r="C972">
        <v>194.39999399999999</v>
      </c>
      <c r="D972">
        <v>178</v>
      </c>
      <c r="E972">
        <v>178.58999600000001</v>
      </c>
      <c r="F972">
        <v>20056600</v>
      </c>
      <c r="G972">
        <v>178.58999600000001</v>
      </c>
      <c r="H972">
        <f t="shared" si="30"/>
        <v>-0.11303704654471176</v>
      </c>
      <c r="I972">
        <f t="shared" si="31"/>
        <v>-0.11303704654471176</v>
      </c>
    </row>
    <row r="973" spans="1:9" x14ac:dyDescent="0.35">
      <c r="A973" s="1">
        <v>41768</v>
      </c>
      <c r="B973">
        <v>179.86000100000001</v>
      </c>
      <c r="C973">
        <v>183.39999399999999</v>
      </c>
      <c r="D973">
        <v>177.220001</v>
      </c>
      <c r="E973">
        <v>182.259995</v>
      </c>
      <c r="F973">
        <v>8495200</v>
      </c>
      <c r="G973">
        <v>182.259995</v>
      </c>
      <c r="H973">
        <f t="shared" si="30"/>
        <v>2.0549857675118542E-2</v>
      </c>
      <c r="I973">
        <f t="shared" si="31"/>
        <v>2.0549857675118542E-2</v>
      </c>
    </row>
    <row r="974" spans="1:9" x14ac:dyDescent="0.35">
      <c r="A974" s="1">
        <v>41771</v>
      </c>
      <c r="B974">
        <v>183.86999499999999</v>
      </c>
      <c r="C974">
        <v>187.19000199999999</v>
      </c>
      <c r="D974">
        <v>179.88000500000001</v>
      </c>
      <c r="E974">
        <v>184.66999799999999</v>
      </c>
      <c r="F974">
        <v>7002300</v>
      </c>
      <c r="G974">
        <v>184.66999799999999</v>
      </c>
      <c r="H974">
        <f t="shared" si="30"/>
        <v>1.3222885252465792E-2</v>
      </c>
      <c r="I974">
        <f t="shared" si="31"/>
        <v>1.3222885252465792E-2</v>
      </c>
    </row>
    <row r="975" spans="1:9" x14ac:dyDescent="0.35">
      <c r="A975" s="1">
        <v>41772</v>
      </c>
      <c r="B975">
        <v>183.759995</v>
      </c>
      <c r="C975">
        <v>191.33999600000001</v>
      </c>
      <c r="D975">
        <v>183</v>
      </c>
      <c r="E975">
        <v>190.16000399999999</v>
      </c>
      <c r="F975">
        <v>7097200</v>
      </c>
      <c r="G975">
        <v>190.16000399999999</v>
      </c>
      <c r="H975">
        <f t="shared" si="30"/>
        <v>2.9728738070382142E-2</v>
      </c>
      <c r="I975">
        <f t="shared" si="31"/>
        <v>2.9728738070382142E-2</v>
      </c>
    </row>
    <row r="976" spans="1:9" x14ac:dyDescent="0.35">
      <c r="A976" s="1">
        <v>41773</v>
      </c>
      <c r="B976">
        <v>188.949997</v>
      </c>
      <c r="C976">
        <v>193.479996</v>
      </c>
      <c r="D976">
        <v>187.10000600000001</v>
      </c>
      <c r="E976">
        <v>190.61999499999999</v>
      </c>
      <c r="F976">
        <v>5406700</v>
      </c>
      <c r="G976">
        <v>190.61999499999999</v>
      </c>
      <c r="H976">
        <f t="shared" si="30"/>
        <v>2.4189681863910893E-3</v>
      </c>
      <c r="I976">
        <f t="shared" si="31"/>
        <v>2.4189681863910893E-3</v>
      </c>
    </row>
    <row r="977" spans="1:9" x14ac:dyDescent="0.35">
      <c r="A977" s="1">
        <v>41774</v>
      </c>
      <c r="B977">
        <v>189.979996</v>
      </c>
      <c r="C977">
        <v>192.66000399999999</v>
      </c>
      <c r="D977">
        <v>185.300003</v>
      </c>
      <c r="E977">
        <v>188.58999600000001</v>
      </c>
      <c r="F977">
        <v>6040400</v>
      </c>
      <c r="G977">
        <v>188.58999600000001</v>
      </c>
      <c r="H977">
        <f t="shared" si="30"/>
        <v>-1.0649454691256157E-2</v>
      </c>
      <c r="I977">
        <f t="shared" si="31"/>
        <v>-1.0649454691256157E-2</v>
      </c>
    </row>
    <row r="978" spans="1:9" x14ac:dyDescent="0.35">
      <c r="A978" s="1">
        <v>41775</v>
      </c>
      <c r="B978">
        <v>188.949997</v>
      </c>
      <c r="C978">
        <v>192.03999300000001</v>
      </c>
      <c r="D978">
        <v>187.720001</v>
      </c>
      <c r="E978">
        <v>191.55999800000001</v>
      </c>
      <c r="F978">
        <v>4487700</v>
      </c>
      <c r="G978">
        <v>191.55999800000001</v>
      </c>
      <c r="H978">
        <f t="shared" si="30"/>
        <v>1.5748459955426234E-2</v>
      </c>
      <c r="I978">
        <f t="shared" si="31"/>
        <v>1.5748459955426234E-2</v>
      </c>
    </row>
    <row r="979" spans="1:9" x14ac:dyDescent="0.35">
      <c r="A979" s="1">
        <v>41778</v>
      </c>
      <c r="B979">
        <v>190.720001</v>
      </c>
      <c r="C979">
        <v>196.88999899999999</v>
      </c>
      <c r="D979">
        <v>190</v>
      </c>
      <c r="E979">
        <v>196.08999600000001</v>
      </c>
      <c r="F979">
        <v>4571700</v>
      </c>
      <c r="G979">
        <v>196.08999600000001</v>
      </c>
      <c r="H979">
        <f t="shared" si="30"/>
        <v>2.3647933009479389E-2</v>
      </c>
      <c r="I979">
        <f t="shared" si="31"/>
        <v>2.3647933009479389E-2</v>
      </c>
    </row>
    <row r="980" spans="1:9" x14ac:dyDescent="0.35">
      <c r="A980" s="1">
        <v>41779</v>
      </c>
      <c r="B980">
        <v>196.94000199999999</v>
      </c>
      <c r="C980">
        <v>199.33000200000001</v>
      </c>
      <c r="D980">
        <v>193.070007</v>
      </c>
      <c r="E980">
        <v>195.300003</v>
      </c>
      <c r="F980">
        <v>5546100</v>
      </c>
      <c r="G980">
        <v>195.300003</v>
      </c>
      <c r="H980">
        <f t="shared" si="30"/>
        <v>-4.0287266873115226E-3</v>
      </c>
      <c r="I980">
        <f t="shared" si="31"/>
        <v>-4.0287266873115226E-3</v>
      </c>
    </row>
    <row r="981" spans="1:9" x14ac:dyDescent="0.35">
      <c r="A981" s="1">
        <v>41780</v>
      </c>
      <c r="B981">
        <v>196.179993</v>
      </c>
      <c r="C981">
        <v>199.86999499999999</v>
      </c>
      <c r="D981">
        <v>194.78999300000001</v>
      </c>
      <c r="E981">
        <v>199.449997</v>
      </c>
      <c r="F981">
        <v>5285400</v>
      </c>
      <c r="G981">
        <v>199.449997</v>
      </c>
      <c r="H981">
        <f t="shared" si="30"/>
        <v>2.1249328910660552E-2</v>
      </c>
      <c r="I981">
        <f t="shared" si="31"/>
        <v>2.1249328910660552E-2</v>
      </c>
    </row>
    <row r="982" spans="1:9" x14ac:dyDescent="0.35">
      <c r="A982" s="1">
        <v>41781</v>
      </c>
      <c r="B982">
        <v>200.35000600000001</v>
      </c>
      <c r="C982">
        <v>206.88000500000001</v>
      </c>
      <c r="D982">
        <v>199.55999800000001</v>
      </c>
      <c r="E982">
        <v>204.88000500000001</v>
      </c>
      <c r="F982">
        <v>6214500</v>
      </c>
      <c r="G982">
        <v>204.88000500000001</v>
      </c>
      <c r="H982">
        <f t="shared" si="30"/>
        <v>2.7224908907870354E-2</v>
      </c>
      <c r="I982">
        <f t="shared" si="31"/>
        <v>2.7224908907870354E-2</v>
      </c>
    </row>
    <row r="983" spans="1:9" x14ac:dyDescent="0.35">
      <c r="A983" s="1">
        <v>41782</v>
      </c>
      <c r="B983">
        <v>204.529999</v>
      </c>
      <c r="C983">
        <v>207.759995</v>
      </c>
      <c r="D983">
        <v>202.5</v>
      </c>
      <c r="E983">
        <v>207.300003</v>
      </c>
      <c r="F983">
        <v>4006800</v>
      </c>
      <c r="G983">
        <v>207.300003</v>
      </c>
      <c r="H983">
        <f t="shared" si="30"/>
        <v>1.1811782218572243E-2</v>
      </c>
      <c r="I983">
        <f t="shared" si="31"/>
        <v>1.1811782218572243E-2</v>
      </c>
    </row>
    <row r="984" spans="1:9" x14ac:dyDescent="0.35">
      <c r="A984" s="1">
        <v>41786</v>
      </c>
      <c r="B984">
        <v>208.520004</v>
      </c>
      <c r="C984">
        <v>213.86999499999999</v>
      </c>
      <c r="D984">
        <v>207.699997</v>
      </c>
      <c r="E984">
        <v>211.55999800000001</v>
      </c>
      <c r="F984">
        <v>5341100</v>
      </c>
      <c r="G984">
        <v>211.55999800000001</v>
      </c>
      <c r="H984">
        <f t="shared" si="30"/>
        <v>2.054990322407281E-2</v>
      </c>
      <c r="I984">
        <f t="shared" si="31"/>
        <v>2.054990322407281E-2</v>
      </c>
    </row>
    <row r="985" spans="1:9" x14ac:dyDescent="0.35">
      <c r="A985" s="1">
        <v>41787</v>
      </c>
      <c r="B985">
        <v>210.020004</v>
      </c>
      <c r="C985">
        <v>212.770004</v>
      </c>
      <c r="D985">
        <v>205.259995</v>
      </c>
      <c r="E985">
        <v>210.240005</v>
      </c>
      <c r="F985">
        <v>5495100</v>
      </c>
      <c r="G985">
        <v>210.240005</v>
      </c>
      <c r="H985">
        <f t="shared" si="30"/>
        <v>-6.2393316906725008E-3</v>
      </c>
      <c r="I985">
        <f t="shared" si="31"/>
        <v>-6.2393316906725008E-3</v>
      </c>
    </row>
    <row r="986" spans="1:9" x14ac:dyDescent="0.35">
      <c r="A986" s="1">
        <v>41788</v>
      </c>
      <c r="B986">
        <v>210.570007</v>
      </c>
      <c r="C986">
        <v>212.490005</v>
      </c>
      <c r="D986">
        <v>207.720001</v>
      </c>
      <c r="E986">
        <v>210.240005</v>
      </c>
      <c r="F986">
        <v>3692500</v>
      </c>
      <c r="G986">
        <v>210.240005</v>
      </c>
      <c r="H986">
        <f t="shared" si="30"/>
        <v>0</v>
      </c>
      <c r="I986">
        <f t="shared" si="31"/>
        <v>0</v>
      </c>
    </row>
    <row r="987" spans="1:9" x14ac:dyDescent="0.35">
      <c r="A987" s="1">
        <v>41789</v>
      </c>
      <c r="B987">
        <v>210.300003</v>
      </c>
      <c r="C987">
        <v>214.800003</v>
      </c>
      <c r="D987">
        <v>207.020004</v>
      </c>
      <c r="E987">
        <v>207.770004</v>
      </c>
      <c r="F987">
        <v>5581100</v>
      </c>
      <c r="G987">
        <v>207.770004</v>
      </c>
      <c r="H987">
        <f t="shared" si="30"/>
        <v>-1.1748482407047109E-2</v>
      </c>
      <c r="I987">
        <f t="shared" si="31"/>
        <v>-1.1748482407047109E-2</v>
      </c>
    </row>
    <row r="988" spans="1:9" x14ac:dyDescent="0.35">
      <c r="A988" s="1">
        <v>41792</v>
      </c>
      <c r="B988">
        <v>207.33000200000001</v>
      </c>
      <c r="C988">
        <v>209.35000600000001</v>
      </c>
      <c r="D988">
        <v>201.66999799999999</v>
      </c>
      <c r="E988">
        <v>204.699997</v>
      </c>
      <c r="F988">
        <v>4668100</v>
      </c>
      <c r="G988">
        <v>204.699997</v>
      </c>
      <c r="H988">
        <f t="shared" si="30"/>
        <v>-1.477598758673559E-2</v>
      </c>
      <c r="I988">
        <f t="shared" si="31"/>
        <v>-1.477598758673559E-2</v>
      </c>
    </row>
    <row r="989" spans="1:9" x14ac:dyDescent="0.35">
      <c r="A989" s="1">
        <v>41793</v>
      </c>
      <c r="B989">
        <v>203.490005</v>
      </c>
      <c r="C989">
        <v>208</v>
      </c>
      <c r="D989">
        <v>202.58999600000001</v>
      </c>
      <c r="E989">
        <v>204.94000199999999</v>
      </c>
      <c r="F989">
        <v>3860800</v>
      </c>
      <c r="G989">
        <v>204.94000199999999</v>
      </c>
      <c r="H989">
        <f t="shared" si="30"/>
        <v>1.1724719272956144E-3</v>
      </c>
      <c r="I989">
        <f t="shared" si="31"/>
        <v>1.1724719272956144E-3</v>
      </c>
    </row>
    <row r="990" spans="1:9" x14ac:dyDescent="0.35">
      <c r="A990" s="1">
        <v>41794</v>
      </c>
      <c r="B990">
        <v>204.35000600000001</v>
      </c>
      <c r="C990">
        <v>206.259995</v>
      </c>
      <c r="D990">
        <v>200.39999399999999</v>
      </c>
      <c r="E990">
        <v>203.990005</v>
      </c>
      <c r="F990">
        <v>3427400</v>
      </c>
      <c r="G990">
        <v>203.990005</v>
      </c>
      <c r="H990">
        <f t="shared" si="30"/>
        <v>-4.6354883904021638E-3</v>
      </c>
      <c r="I990">
        <f t="shared" si="31"/>
        <v>-4.6354883904021638E-3</v>
      </c>
    </row>
    <row r="991" spans="1:9" x14ac:dyDescent="0.35">
      <c r="A991" s="1">
        <v>41795</v>
      </c>
      <c r="B991">
        <v>204.470001</v>
      </c>
      <c r="C991">
        <v>209.199997</v>
      </c>
      <c r="D991">
        <v>204.050003</v>
      </c>
      <c r="E991">
        <v>206.89999399999999</v>
      </c>
      <c r="F991">
        <v>4054600</v>
      </c>
      <c r="G991">
        <v>206.89999399999999</v>
      </c>
      <c r="H991">
        <f t="shared" si="30"/>
        <v>1.4265350893049863E-2</v>
      </c>
      <c r="I991">
        <f t="shared" si="31"/>
        <v>1.4265350893049863E-2</v>
      </c>
    </row>
    <row r="992" spans="1:9" x14ac:dyDescent="0.35">
      <c r="A992" s="1">
        <v>41796</v>
      </c>
      <c r="B992">
        <v>209.75</v>
      </c>
      <c r="C992">
        <v>210.80999800000001</v>
      </c>
      <c r="D992">
        <v>207.179993</v>
      </c>
      <c r="E992">
        <v>208.16999799999999</v>
      </c>
      <c r="F992">
        <v>3073800</v>
      </c>
      <c r="G992">
        <v>208.16999799999999</v>
      </c>
      <c r="H992">
        <f t="shared" si="30"/>
        <v>6.1382505405002579E-3</v>
      </c>
      <c r="I992">
        <f t="shared" si="31"/>
        <v>6.1382505405002579E-3</v>
      </c>
    </row>
    <row r="993" spans="1:9" x14ac:dyDescent="0.35">
      <c r="A993" s="1">
        <v>41799</v>
      </c>
      <c r="B993">
        <v>207.949997</v>
      </c>
      <c r="C993">
        <v>209.990005</v>
      </c>
      <c r="D993">
        <v>204.199997</v>
      </c>
      <c r="E993">
        <v>205.30999800000001</v>
      </c>
      <c r="F993">
        <v>2805700</v>
      </c>
      <c r="G993">
        <v>205.30999800000001</v>
      </c>
      <c r="H993">
        <f t="shared" si="30"/>
        <v>-1.3738771328613767E-2</v>
      </c>
      <c r="I993">
        <f t="shared" si="31"/>
        <v>-1.3738771328613767E-2</v>
      </c>
    </row>
    <row r="994" spans="1:9" x14ac:dyDescent="0.35">
      <c r="A994" s="1">
        <v>41800</v>
      </c>
      <c r="B994">
        <v>204.429993</v>
      </c>
      <c r="C994">
        <v>206.970001</v>
      </c>
      <c r="D994">
        <v>201.550003</v>
      </c>
      <c r="E994">
        <v>202.300003</v>
      </c>
      <c r="F994">
        <v>3514700</v>
      </c>
      <c r="G994">
        <v>202.300003</v>
      </c>
      <c r="H994">
        <f t="shared" si="30"/>
        <v>-1.4660732693592464E-2</v>
      </c>
      <c r="I994">
        <f t="shared" si="31"/>
        <v>-1.4660732693592464E-2</v>
      </c>
    </row>
    <row r="995" spans="1:9" x14ac:dyDescent="0.35">
      <c r="A995" s="1">
        <v>41801</v>
      </c>
      <c r="B995">
        <v>201.5</v>
      </c>
      <c r="C995">
        <v>205</v>
      </c>
      <c r="D995">
        <v>199.25</v>
      </c>
      <c r="E995">
        <v>204.470001</v>
      </c>
      <c r="F995">
        <v>3977500</v>
      </c>
      <c r="G995">
        <v>204.470001</v>
      </c>
      <c r="H995">
        <f t="shared" si="30"/>
        <v>1.072663355323822E-2</v>
      </c>
      <c r="I995">
        <f t="shared" si="31"/>
        <v>1.072663355323822E-2</v>
      </c>
    </row>
    <row r="996" spans="1:9" x14ac:dyDescent="0.35">
      <c r="A996" s="1">
        <v>41802</v>
      </c>
      <c r="B996">
        <v>205.10000600000001</v>
      </c>
      <c r="C996">
        <v>209.88000500000001</v>
      </c>
      <c r="D996">
        <v>202.71000699999999</v>
      </c>
      <c r="E996">
        <v>203.520004</v>
      </c>
      <c r="F996">
        <v>5993700</v>
      </c>
      <c r="G996">
        <v>203.520004</v>
      </c>
      <c r="H996">
        <f t="shared" si="30"/>
        <v>-4.6461436658377878E-3</v>
      </c>
      <c r="I996">
        <f t="shared" si="31"/>
        <v>-4.6461436658377878E-3</v>
      </c>
    </row>
    <row r="997" spans="1:9" x14ac:dyDescent="0.35">
      <c r="A997" s="1">
        <v>41803</v>
      </c>
      <c r="B997">
        <v>204.779999</v>
      </c>
      <c r="C997">
        <v>206.78999300000001</v>
      </c>
      <c r="D997">
        <v>201.58000200000001</v>
      </c>
      <c r="E997">
        <v>206.41999799999999</v>
      </c>
      <c r="F997">
        <v>3544300</v>
      </c>
      <c r="G997">
        <v>206.41999799999999</v>
      </c>
      <c r="H997">
        <f t="shared" si="30"/>
        <v>1.4249184075291157E-2</v>
      </c>
      <c r="I997">
        <f t="shared" si="31"/>
        <v>1.4249184075291157E-2</v>
      </c>
    </row>
    <row r="998" spans="1:9" x14ac:dyDescent="0.35">
      <c r="A998" s="1">
        <v>41806</v>
      </c>
      <c r="B998">
        <v>206.759995</v>
      </c>
      <c r="C998">
        <v>225.490005</v>
      </c>
      <c r="D998">
        <v>206.259995</v>
      </c>
      <c r="E998">
        <v>224.61000100000001</v>
      </c>
      <c r="F998">
        <v>13246400</v>
      </c>
      <c r="G998">
        <v>224.61000100000001</v>
      </c>
      <c r="H998">
        <f t="shared" si="30"/>
        <v>8.8121321462274305E-2</v>
      </c>
      <c r="I998">
        <f t="shared" si="31"/>
        <v>8.8121321462274305E-2</v>
      </c>
    </row>
    <row r="999" spans="1:9" x14ac:dyDescent="0.35">
      <c r="A999" s="1">
        <v>41807</v>
      </c>
      <c r="B999">
        <v>224.11000100000001</v>
      </c>
      <c r="C999">
        <v>235.53999300000001</v>
      </c>
      <c r="D999">
        <v>222.85000600000001</v>
      </c>
      <c r="E999">
        <v>231.66999799999999</v>
      </c>
      <c r="F999">
        <v>13304900</v>
      </c>
      <c r="G999">
        <v>231.66999799999999</v>
      </c>
      <c r="H999">
        <f t="shared" si="30"/>
        <v>3.1432246865979847E-2</v>
      </c>
      <c r="I999">
        <f t="shared" si="31"/>
        <v>3.1432246865979847E-2</v>
      </c>
    </row>
    <row r="1000" spans="1:9" x14ac:dyDescent="0.35">
      <c r="A1000" s="1">
        <v>41808</v>
      </c>
      <c r="B1000">
        <v>231.5</v>
      </c>
      <c r="C1000">
        <v>231.71000699999999</v>
      </c>
      <c r="D1000">
        <v>226.11999499999999</v>
      </c>
      <c r="E1000">
        <v>227.11999499999999</v>
      </c>
      <c r="F1000">
        <v>6940200</v>
      </c>
      <c r="G1000">
        <v>227.11999499999999</v>
      </c>
      <c r="H1000">
        <f t="shared" si="30"/>
        <v>-1.9640018298787244E-2</v>
      </c>
      <c r="I1000">
        <f t="shared" si="31"/>
        <v>-1.9640018298787244E-2</v>
      </c>
    </row>
    <row r="1001" spans="1:9" x14ac:dyDescent="0.35">
      <c r="A1001" s="1">
        <v>41809</v>
      </c>
      <c r="B1001">
        <v>228.88000500000001</v>
      </c>
      <c r="C1001">
        <v>235.30999800000001</v>
      </c>
      <c r="D1001">
        <v>227</v>
      </c>
      <c r="E1001">
        <v>227.78999300000001</v>
      </c>
      <c r="F1001">
        <v>8793100</v>
      </c>
      <c r="G1001">
        <v>227.78999300000001</v>
      </c>
      <c r="H1001">
        <f t="shared" si="30"/>
        <v>2.9499736471904248E-3</v>
      </c>
      <c r="I1001">
        <f t="shared" si="31"/>
        <v>2.9499736471904248E-3</v>
      </c>
    </row>
    <row r="1002" spans="1:9" x14ac:dyDescent="0.35">
      <c r="A1002" s="1">
        <v>41810</v>
      </c>
      <c r="B1002">
        <v>228.520004</v>
      </c>
      <c r="C1002">
        <v>231.28999300000001</v>
      </c>
      <c r="D1002">
        <v>226.199997</v>
      </c>
      <c r="E1002">
        <v>229.58999600000001</v>
      </c>
      <c r="F1002">
        <v>4903900</v>
      </c>
      <c r="G1002">
        <v>229.58999600000001</v>
      </c>
      <c r="H1002">
        <f t="shared" si="30"/>
        <v>7.9020284266833607E-3</v>
      </c>
      <c r="I1002">
        <f t="shared" si="31"/>
        <v>7.9020284266833607E-3</v>
      </c>
    </row>
    <row r="1003" spans="1:9" x14ac:dyDescent="0.35">
      <c r="A1003" s="1">
        <v>41813</v>
      </c>
      <c r="B1003">
        <v>229.509995</v>
      </c>
      <c r="C1003">
        <v>238.990005</v>
      </c>
      <c r="D1003">
        <v>228.220001</v>
      </c>
      <c r="E1003">
        <v>237.220001</v>
      </c>
      <c r="F1003">
        <v>7791100</v>
      </c>
      <c r="G1003">
        <v>237.220001</v>
      </c>
      <c r="H1003">
        <f t="shared" si="30"/>
        <v>3.3233177111079273E-2</v>
      </c>
      <c r="I1003">
        <f t="shared" si="31"/>
        <v>3.3233177111079273E-2</v>
      </c>
    </row>
    <row r="1004" spans="1:9" x14ac:dyDescent="0.35">
      <c r="A1004" s="1">
        <v>41814</v>
      </c>
      <c r="B1004">
        <v>238.970001</v>
      </c>
      <c r="C1004">
        <v>241.88000500000001</v>
      </c>
      <c r="D1004">
        <v>231.63000500000001</v>
      </c>
      <c r="E1004">
        <v>232.5</v>
      </c>
      <c r="F1004">
        <v>8075900</v>
      </c>
      <c r="G1004">
        <v>232.5</v>
      </c>
      <c r="H1004">
        <f t="shared" si="30"/>
        <v>-1.9897146025220684E-2</v>
      </c>
      <c r="I1004">
        <f t="shared" si="31"/>
        <v>-1.9897146025220684E-2</v>
      </c>
    </row>
    <row r="1005" spans="1:9" x14ac:dyDescent="0.35">
      <c r="A1005" s="1">
        <v>41815</v>
      </c>
      <c r="B1005">
        <v>233.050003</v>
      </c>
      <c r="C1005">
        <v>237.550003</v>
      </c>
      <c r="D1005">
        <v>230.240005</v>
      </c>
      <c r="E1005">
        <v>236.88999899999999</v>
      </c>
      <c r="F1005">
        <v>5801600</v>
      </c>
      <c r="G1005">
        <v>236.88999899999999</v>
      </c>
      <c r="H1005">
        <f t="shared" si="30"/>
        <v>1.8881716129032212E-2</v>
      </c>
      <c r="I1005">
        <f t="shared" si="31"/>
        <v>1.8881716129032212E-2</v>
      </c>
    </row>
    <row r="1006" spans="1:9" x14ac:dyDescent="0.35">
      <c r="A1006" s="1">
        <v>41816</v>
      </c>
      <c r="B1006">
        <v>237.16999799999999</v>
      </c>
      <c r="C1006">
        <v>240.39999399999999</v>
      </c>
      <c r="D1006">
        <v>234.21000699999999</v>
      </c>
      <c r="E1006">
        <v>235.60000600000001</v>
      </c>
      <c r="F1006">
        <v>5121400</v>
      </c>
      <c r="G1006">
        <v>235.60000600000001</v>
      </c>
      <c r="H1006">
        <f t="shared" si="30"/>
        <v>-5.4455359257272037E-3</v>
      </c>
      <c r="I1006">
        <f t="shared" si="31"/>
        <v>-5.4455359257272037E-3</v>
      </c>
    </row>
    <row r="1007" spans="1:9" x14ac:dyDescent="0.35">
      <c r="A1007" s="1">
        <v>41817</v>
      </c>
      <c r="B1007">
        <v>234.69000199999999</v>
      </c>
      <c r="C1007">
        <v>240</v>
      </c>
      <c r="D1007">
        <v>234.5</v>
      </c>
      <c r="E1007">
        <v>239.05999800000001</v>
      </c>
      <c r="F1007">
        <v>5635000</v>
      </c>
      <c r="G1007">
        <v>239.05999800000001</v>
      </c>
      <c r="H1007">
        <f t="shared" si="30"/>
        <v>1.468587398932409E-2</v>
      </c>
      <c r="I1007">
        <f t="shared" si="31"/>
        <v>1.468587398932409E-2</v>
      </c>
    </row>
    <row r="1008" spans="1:9" x14ac:dyDescent="0.35">
      <c r="A1008" s="1">
        <v>41820</v>
      </c>
      <c r="B1008">
        <v>239.550003</v>
      </c>
      <c r="C1008">
        <v>244.490005</v>
      </c>
      <c r="D1008">
        <v>239</v>
      </c>
      <c r="E1008">
        <v>240.05999800000001</v>
      </c>
      <c r="F1008">
        <v>4828600</v>
      </c>
      <c r="G1008">
        <v>240.05999800000001</v>
      </c>
      <c r="H1008">
        <f t="shared" si="30"/>
        <v>4.1830503152601884E-3</v>
      </c>
      <c r="I1008">
        <f t="shared" si="31"/>
        <v>4.1830503152601884E-3</v>
      </c>
    </row>
    <row r="1009" spans="1:9" x14ac:dyDescent="0.35">
      <c r="A1009" s="1">
        <v>41821</v>
      </c>
      <c r="B1009">
        <v>242.46000699999999</v>
      </c>
      <c r="C1009">
        <v>243.44000199999999</v>
      </c>
      <c r="D1009">
        <v>238.699997</v>
      </c>
      <c r="E1009">
        <v>239.720001</v>
      </c>
      <c r="F1009">
        <v>4336100</v>
      </c>
      <c r="G1009">
        <v>239.720001</v>
      </c>
      <c r="H1009">
        <f t="shared" si="30"/>
        <v>-1.4163001034433525E-3</v>
      </c>
      <c r="I1009">
        <f t="shared" si="31"/>
        <v>-1.4163001034433525E-3</v>
      </c>
    </row>
    <row r="1010" spans="1:9" x14ac:dyDescent="0.35">
      <c r="A1010" s="1">
        <v>41822</v>
      </c>
      <c r="B1010">
        <v>240.66000399999999</v>
      </c>
      <c r="C1010">
        <v>242.33000200000001</v>
      </c>
      <c r="D1010">
        <v>227.070007</v>
      </c>
      <c r="E1010">
        <v>229.429993</v>
      </c>
      <c r="F1010">
        <v>8027400</v>
      </c>
      <c r="G1010">
        <v>229.429993</v>
      </c>
      <c r="H1010">
        <f t="shared" si="30"/>
        <v>-4.2925112452339764E-2</v>
      </c>
      <c r="I1010">
        <f t="shared" si="31"/>
        <v>-4.2925112452339764E-2</v>
      </c>
    </row>
    <row r="1011" spans="1:9" x14ac:dyDescent="0.35">
      <c r="A1011" s="1">
        <v>41823</v>
      </c>
      <c r="B1011">
        <v>231.28999300000001</v>
      </c>
      <c r="C1011">
        <v>231.89999399999999</v>
      </c>
      <c r="D1011">
        <v>224</v>
      </c>
      <c r="E1011">
        <v>229.25</v>
      </c>
      <c r="F1011">
        <v>5166700</v>
      </c>
      <c r="G1011">
        <v>229.25</v>
      </c>
      <c r="H1011">
        <f t="shared" si="30"/>
        <v>-7.845225362491994E-4</v>
      </c>
      <c r="I1011">
        <f t="shared" si="31"/>
        <v>-7.845225362491994E-4</v>
      </c>
    </row>
    <row r="1012" spans="1:9" x14ac:dyDescent="0.35">
      <c r="A1012" s="1">
        <v>41827</v>
      </c>
      <c r="B1012">
        <v>227.5</v>
      </c>
      <c r="C1012">
        <v>229.779999</v>
      </c>
      <c r="D1012">
        <v>220.39999399999999</v>
      </c>
      <c r="E1012">
        <v>222.66000399999999</v>
      </c>
      <c r="F1012">
        <v>5893700</v>
      </c>
      <c r="G1012">
        <v>222.66000399999999</v>
      </c>
      <c r="H1012">
        <f t="shared" si="30"/>
        <v>-2.874589312977105E-2</v>
      </c>
      <c r="I1012">
        <f t="shared" si="31"/>
        <v>-2.874589312977105E-2</v>
      </c>
    </row>
    <row r="1013" spans="1:9" x14ac:dyDescent="0.35">
      <c r="A1013" s="1">
        <v>41828</v>
      </c>
      <c r="B1013">
        <v>218.64999399999999</v>
      </c>
      <c r="C1013">
        <v>220.96000699999999</v>
      </c>
      <c r="D1013">
        <v>214.270004</v>
      </c>
      <c r="E1013">
        <v>219.070007</v>
      </c>
      <c r="F1013">
        <v>7836200</v>
      </c>
      <c r="G1013">
        <v>219.070007</v>
      </c>
      <c r="H1013">
        <f t="shared" si="30"/>
        <v>-1.6123223459566554E-2</v>
      </c>
      <c r="I1013">
        <f t="shared" si="31"/>
        <v>-1.6123223459566554E-2</v>
      </c>
    </row>
    <row r="1014" spans="1:9" x14ac:dyDescent="0.35">
      <c r="A1014" s="1">
        <v>41829</v>
      </c>
      <c r="B1014">
        <v>221.270004</v>
      </c>
      <c r="C1014">
        <v>224.220001</v>
      </c>
      <c r="D1014">
        <v>219.21000699999999</v>
      </c>
      <c r="E1014">
        <v>223.05999800000001</v>
      </c>
      <c r="F1014">
        <v>4115400</v>
      </c>
      <c r="G1014">
        <v>223.05999800000001</v>
      </c>
      <c r="H1014">
        <f t="shared" si="30"/>
        <v>1.8213314796671383E-2</v>
      </c>
      <c r="I1014">
        <f t="shared" si="31"/>
        <v>1.8213314796671383E-2</v>
      </c>
    </row>
    <row r="1015" spans="1:9" x14ac:dyDescent="0.35">
      <c r="A1015" s="1">
        <v>41830</v>
      </c>
      <c r="B1015">
        <v>217.179993</v>
      </c>
      <c r="C1015">
        <v>222.220001</v>
      </c>
      <c r="D1015">
        <v>216.03999300000001</v>
      </c>
      <c r="E1015">
        <v>219.46000699999999</v>
      </c>
      <c r="F1015">
        <v>4863900</v>
      </c>
      <c r="G1015">
        <v>219.46000699999999</v>
      </c>
      <c r="H1015">
        <f t="shared" si="30"/>
        <v>-1.6139115181019667E-2</v>
      </c>
      <c r="I1015">
        <f t="shared" si="31"/>
        <v>-1.6139115181019667E-2</v>
      </c>
    </row>
    <row r="1016" spans="1:9" x14ac:dyDescent="0.35">
      <c r="A1016" s="1">
        <v>41831</v>
      </c>
      <c r="B1016">
        <v>220.61000100000001</v>
      </c>
      <c r="C1016">
        <v>221.60000600000001</v>
      </c>
      <c r="D1016">
        <v>217.60000600000001</v>
      </c>
      <c r="E1016">
        <v>218.13000500000001</v>
      </c>
      <c r="F1016">
        <v>3302300</v>
      </c>
      <c r="G1016">
        <v>218.13000500000001</v>
      </c>
      <c r="H1016">
        <f t="shared" si="30"/>
        <v>-6.0603388206397855E-3</v>
      </c>
      <c r="I1016">
        <f t="shared" si="31"/>
        <v>-6.0603388206397855E-3</v>
      </c>
    </row>
    <row r="1017" spans="1:9" x14ac:dyDescent="0.35">
      <c r="A1017" s="1">
        <v>41834</v>
      </c>
      <c r="B1017">
        <v>219.990005</v>
      </c>
      <c r="C1017">
        <v>228.78999300000001</v>
      </c>
      <c r="D1017">
        <v>215.449997</v>
      </c>
      <c r="E1017">
        <v>226.699997</v>
      </c>
      <c r="F1017">
        <v>7203200</v>
      </c>
      <c r="G1017">
        <v>226.699997</v>
      </c>
      <c r="H1017">
        <f t="shared" si="30"/>
        <v>3.9288460108915249E-2</v>
      </c>
      <c r="I1017">
        <f t="shared" si="31"/>
        <v>3.9288460108915249E-2</v>
      </c>
    </row>
    <row r="1018" spans="1:9" x14ac:dyDescent="0.35">
      <c r="A1018" s="1">
        <v>41835</v>
      </c>
      <c r="B1018">
        <v>226.729996</v>
      </c>
      <c r="C1018">
        <v>227.64999399999999</v>
      </c>
      <c r="D1018">
        <v>218.10000600000001</v>
      </c>
      <c r="E1018">
        <v>219.58000200000001</v>
      </c>
      <c r="F1018">
        <v>5718500</v>
      </c>
      <c r="G1018">
        <v>219.58000200000001</v>
      </c>
      <c r="H1018">
        <f t="shared" si="30"/>
        <v>-3.1407124367981307E-2</v>
      </c>
      <c r="I1018">
        <f t="shared" si="31"/>
        <v>-3.1407124367981307E-2</v>
      </c>
    </row>
    <row r="1019" spans="1:9" x14ac:dyDescent="0.35">
      <c r="A1019" s="1">
        <v>41836</v>
      </c>
      <c r="B1019">
        <v>221.820007</v>
      </c>
      <c r="C1019">
        <v>224.800003</v>
      </c>
      <c r="D1019">
        <v>216.820007</v>
      </c>
      <c r="E1019">
        <v>217.16000399999999</v>
      </c>
      <c r="F1019">
        <v>4044500</v>
      </c>
      <c r="G1019">
        <v>217.16000399999999</v>
      </c>
      <c r="H1019">
        <f t="shared" si="30"/>
        <v>-1.1021030958912282E-2</v>
      </c>
      <c r="I1019">
        <f t="shared" si="31"/>
        <v>-1.1021030958912282E-2</v>
      </c>
    </row>
    <row r="1020" spans="1:9" x14ac:dyDescent="0.35">
      <c r="A1020" s="1">
        <v>41837</v>
      </c>
      <c r="B1020">
        <v>216.16000399999999</v>
      </c>
      <c r="C1020">
        <v>220.550003</v>
      </c>
      <c r="D1020">
        <v>213.60000600000001</v>
      </c>
      <c r="E1020">
        <v>215.39999399999999</v>
      </c>
      <c r="F1020">
        <v>4649400</v>
      </c>
      <c r="G1020">
        <v>215.39999399999999</v>
      </c>
      <c r="H1020">
        <f t="shared" si="30"/>
        <v>-8.1046692189229944E-3</v>
      </c>
      <c r="I1020">
        <f t="shared" si="31"/>
        <v>-8.1046692189229944E-3</v>
      </c>
    </row>
    <row r="1021" spans="1:9" x14ac:dyDescent="0.35">
      <c r="A1021" s="1">
        <v>41838</v>
      </c>
      <c r="B1021">
        <v>215.949997</v>
      </c>
      <c r="C1021">
        <v>221.21000699999999</v>
      </c>
      <c r="D1021">
        <v>215.929993</v>
      </c>
      <c r="E1021">
        <v>220.020004</v>
      </c>
      <c r="F1021">
        <v>4253700</v>
      </c>
      <c r="G1021">
        <v>220.020004</v>
      </c>
      <c r="H1021">
        <f t="shared" si="30"/>
        <v>2.1448514989280864E-2</v>
      </c>
      <c r="I1021">
        <f t="shared" si="31"/>
        <v>2.1448514989280864E-2</v>
      </c>
    </row>
    <row r="1022" spans="1:9" x14ac:dyDescent="0.35">
      <c r="A1022" s="1">
        <v>41841</v>
      </c>
      <c r="B1022">
        <v>217.25</v>
      </c>
      <c r="C1022">
        <v>223.21000699999999</v>
      </c>
      <c r="D1022">
        <v>216.720001</v>
      </c>
      <c r="E1022">
        <v>220.53999300000001</v>
      </c>
      <c r="F1022">
        <v>3822200</v>
      </c>
      <c r="G1022">
        <v>220.53999300000001</v>
      </c>
      <c r="H1022">
        <f t="shared" si="30"/>
        <v>2.3633714687143156E-3</v>
      </c>
      <c r="I1022">
        <f t="shared" si="31"/>
        <v>2.3633714687143156E-3</v>
      </c>
    </row>
    <row r="1023" spans="1:9" x14ac:dyDescent="0.35">
      <c r="A1023" s="1">
        <v>41842</v>
      </c>
      <c r="B1023">
        <v>222.19000199999999</v>
      </c>
      <c r="C1023">
        <v>223.300003</v>
      </c>
      <c r="D1023">
        <v>219.11000100000001</v>
      </c>
      <c r="E1023">
        <v>219.58000200000001</v>
      </c>
      <c r="F1023">
        <v>2730000</v>
      </c>
      <c r="G1023">
        <v>219.58000200000001</v>
      </c>
      <c r="H1023">
        <f t="shared" si="30"/>
        <v>-4.3529111747092611E-3</v>
      </c>
      <c r="I1023">
        <f t="shared" si="31"/>
        <v>-4.3529111747092611E-3</v>
      </c>
    </row>
    <row r="1024" spans="1:9" x14ac:dyDescent="0.35">
      <c r="A1024" s="1">
        <v>41843</v>
      </c>
      <c r="B1024">
        <v>220.009995</v>
      </c>
      <c r="C1024">
        <v>224.75</v>
      </c>
      <c r="D1024">
        <v>219.429993</v>
      </c>
      <c r="E1024">
        <v>222.490005</v>
      </c>
      <c r="F1024">
        <v>3083300</v>
      </c>
      <c r="G1024">
        <v>222.490005</v>
      </c>
      <c r="H1024">
        <f t="shared" si="30"/>
        <v>1.3252586635826649E-2</v>
      </c>
      <c r="I1024">
        <f t="shared" si="31"/>
        <v>1.3252586635826649E-2</v>
      </c>
    </row>
    <row r="1025" spans="1:9" x14ac:dyDescent="0.35">
      <c r="A1025" s="1">
        <v>41844</v>
      </c>
      <c r="B1025">
        <v>223.25</v>
      </c>
      <c r="C1025">
        <v>225.10000600000001</v>
      </c>
      <c r="D1025">
        <v>220.800003</v>
      </c>
      <c r="E1025">
        <v>223.53999300000001</v>
      </c>
      <c r="F1025">
        <v>3245500</v>
      </c>
      <c r="G1025">
        <v>223.53999300000001</v>
      </c>
      <c r="H1025">
        <f t="shared" si="30"/>
        <v>4.7192591864969992E-3</v>
      </c>
      <c r="I1025">
        <f t="shared" si="31"/>
        <v>4.7192591864969992E-3</v>
      </c>
    </row>
    <row r="1026" spans="1:9" x14ac:dyDescent="0.35">
      <c r="A1026" s="1">
        <v>41845</v>
      </c>
      <c r="B1026">
        <v>222.720001</v>
      </c>
      <c r="C1026">
        <v>226.970001</v>
      </c>
      <c r="D1026">
        <v>221.75</v>
      </c>
      <c r="E1026">
        <v>223.570007</v>
      </c>
      <c r="F1026">
        <v>3087100</v>
      </c>
      <c r="G1026">
        <v>223.570007</v>
      </c>
      <c r="H1026">
        <f t="shared" si="30"/>
        <v>1.3426680209296693E-4</v>
      </c>
      <c r="I1026">
        <f t="shared" si="31"/>
        <v>1.3426680209296693E-4</v>
      </c>
    </row>
    <row r="1027" spans="1:9" x14ac:dyDescent="0.35">
      <c r="A1027" s="1">
        <v>41848</v>
      </c>
      <c r="B1027">
        <v>224.25</v>
      </c>
      <c r="C1027">
        <v>232</v>
      </c>
      <c r="D1027">
        <v>221.39999399999999</v>
      </c>
      <c r="E1027">
        <v>224.820007</v>
      </c>
      <c r="F1027">
        <v>6514300</v>
      </c>
      <c r="G1027">
        <v>224.820007</v>
      </c>
      <c r="H1027">
        <f t="shared" si="30"/>
        <v>5.5910898638563801E-3</v>
      </c>
      <c r="I1027">
        <f t="shared" si="31"/>
        <v>5.5910898638563801E-3</v>
      </c>
    </row>
    <row r="1028" spans="1:9" x14ac:dyDescent="0.35">
      <c r="A1028" s="1">
        <v>41849</v>
      </c>
      <c r="B1028">
        <v>226.61000100000001</v>
      </c>
      <c r="C1028">
        <v>228.300003</v>
      </c>
      <c r="D1028">
        <v>224.86000100000001</v>
      </c>
      <c r="E1028">
        <v>225.009995</v>
      </c>
      <c r="F1028">
        <v>3382400</v>
      </c>
      <c r="G1028">
        <v>225.009995</v>
      </c>
      <c r="H1028">
        <f t="shared" ref="H1028:H1091" si="32">(E1028-E1027)/E1027</f>
        <v>8.4506713853095647E-4</v>
      </c>
      <c r="I1028">
        <f t="shared" ref="I1028:I1091" si="33">(G1028-G1027)/G1027</f>
        <v>8.4506713853095647E-4</v>
      </c>
    </row>
    <row r="1029" spans="1:9" x14ac:dyDescent="0.35">
      <c r="A1029" s="1">
        <v>41850</v>
      </c>
      <c r="B1029">
        <v>221.91999799999999</v>
      </c>
      <c r="C1029">
        <v>229.60000600000001</v>
      </c>
      <c r="D1029">
        <v>221.03999300000001</v>
      </c>
      <c r="E1029">
        <v>228.91999799999999</v>
      </c>
      <c r="F1029">
        <v>4927800</v>
      </c>
      <c r="G1029">
        <v>228.91999799999999</v>
      </c>
      <c r="H1029">
        <f t="shared" si="32"/>
        <v>1.7377019185303252E-2</v>
      </c>
      <c r="I1029">
        <f t="shared" si="33"/>
        <v>1.7377019185303252E-2</v>
      </c>
    </row>
    <row r="1030" spans="1:9" x14ac:dyDescent="0.35">
      <c r="A1030" s="1">
        <v>41851</v>
      </c>
      <c r="B1030">
        <v>229.259995</v>
      </c>
      <c r="C1030">
        <v>231.39999399999999</v>
      </c>
      <c r="D1030">
        <v>221.5</v>
      </c>
      <c r="E1030">
        <v>223.300003</v>
      </c>
      <c r="F1030">
        <v>7749100</v>
      </c>
      <c r="G1030">
        <v>223.300003</v>
      </c>
      <c r="H1030">
        <f t="shared" si="32"/>
        <v>-2.4550039529530263E-2</v>
      </c>
      <c r="I1030">
        <f t="shared" si="33"/>
        <v>-2.4550039529530263E-2</v>
      </c>
    </row>
    <row r="1031" spans="1:9" x14ac:dyDescent="0.35">
      <c r="A1031" s="1">
        <v>41852</v>
      </c>
      <c r="B1031">
        <v>226.08999600000001</v>
      </c>
      <c r="C1031">
        <v>237.5</v>
      </c>
      <c r="D1031">
        <v>226</v>
      </c>
      <c r="E1031">
        <v>233.270004</v>
      </c>
      <c r="F1031">
        <v>11895800</v>
      </c>
      <c r="G1031">
        <v>233.270004</v>
      </c>
      <c r="H1031">
        <f t="shared" si="32"/>
        <v>4.4648458871717957E-2</v>
      </c>
      <c r="I1031">
        <f t="shared" si="33"/>
        <v>4.4648458871717957E-2</v>
      </c>
    </row>
    <row r="1032" spans="1:9" x14ac:dyDescent="0.35">
      <c r="A1032" s="1">
        <v>41855</v>
      </c>
      <c r="B1032">
        <v>234.38000500000001</v>
      </c>
      <c r="C1032">
        <v>240.5</v>
      </c>
      <c r="D1032">
        <v>233.270004</v>
      </c>
      <c r="E1032">
        <v>238.520004</v>
      </c>
      <c r="F1032">
        <v>5959700</v>
      </c>
      <c r="G1032">
        <v>238.520004</v>
      </c>
      <c r="H1032">
        <f t="shared" si="32"/>
        <v>2.2506108415036509E-2</v>
      </c>
      <c r="I1032">
        <f t="shared" si="33"/>
        <v>2.2506108415036509E-2</v>
      </c>
    </row>
    <row r="1033" spans="1:9" x14ac:dyDescent="0.35">
      <c r="A1033" s="1">
        <v>41856</v>
      </c>
      <c r="B1033">
        <v>237.470001</v>
      </c>
      <c r="C1033">
        <v>242.990005</v>
      </c>
      <c r="D1033">
        <v>235.69000199999999</v>
      </c>
      <c r="E1033">
        <v>238.490005</v>
      </c>
      <c r="F1033">
        <v>5388600</v>
      </c>
      <c r="G1033">
        <v>238.490005</v>
      </c>
      <c r="H1033">
        <f t="shared" si="32"/>
        <v>-1.257714216707948E-4</v>
      </c>
      <c r="I1033">
        <f t="shared" si="33"/>
        <v>-1.257714216707948E-4</v>
      </c>
    </row>
    <row r="1034" spans="1:9" x14ac:dyDescent="0.35">
      <c r="A1034" s="1">
        <v>41857</v>
      </c>
      <c r="B1034">
        <v>238.89999399999999</v>
      </c>
      <c r="C1034">
        <v>251.41999799999999</v>
      </c>
      <c r="D1034">
        <v>238.58000200000001</v>
      </c>
      <c r="E1034">
        <v>248.929993</v>
      </c>
      <c r="F1034">
        <v>9249300</v>
      </c>
      <c r="G1034">
        <v>248.929993</v>
      </c>
      <c r="H1034">
        <f t="shared" si="32"/>
        <v>4.3775369118718412E-2</v>
      </c>
      <c r="I1034">
        <f t="shared" si="33"/>
        <v>4.3775369118718412E-2</v>
      </c>
    </row>
    <row r="1035" spans="1:9" x14ac:dyDescent="0.35">
      <c r="A1035" s="1">
        <v>41858</v>
      </c>
      <c r="B1035">
        <v>250.11999499999999</v>
      </c>
      <c r="C1035">
        <v>256.69000199999999</v>
      </c>
      <c r="D1035">
        <v>249.11999499999999</v>
      </c>
      <c r="E1035">
        <v>252.38999899999999</v>
      </c>
      <c r="F1035">
        <v>7478900</v>
      </c>
      <c r="G1035">
        <v>252.38999899999999</v>
      </c>
      <c r="H1035">
        <f t="shared" si="32"/>
        <v>1.3899514310435034E-2</v>
      </c>
      <c r="I1035">
        <f t="shared" si="33"/>
        <v>1.3899514310435034E-2</v>
      </c>
    </row>
    <row r="1036" spans="1:9" x14ac:dyDescent="0.35">
      <c r="A1036" s="1">
        <v>41859</v>
      </c>
      <c r="B1036">
        <v>251.16000399999999</v>
      </c>
      <c r="C1036">
        <v>251.759995</v>
      </c>
      <c r="D1036">
        <v>246.5</v>
      </c>
      <c r="E1036">
        <v>248.13000500000001</v>
      </c>
      <c r="F1036">
        <v>5090100</v>
      </c>
      <c r="G1036">
        <v>248.13000500000001</v>
      </c>
      <c r="H1036">
        <f t="shared" si="32"/>
        <v>-1.6878616493833331E-2</v>
      </c>
      <c r="I1036">
        <f t="shared" si="33"/>
        <v>-1.6878616493833331E-2</v>
      </c>
    </row>
    <row r="1037" spans="1:9" x14ac:dyDescent="0.35">
      <c r="A1037" s="1">
        <v>41862</v>
      </c>
      <c r="B1037">
        <v>255.479996</v>
      </c>
      <c r="C1037">
        <v>263.73998999999998</v>
      </c>
      <c r="D1037">
        <v>255</v>
      </c>
      <c r="E1037">
        <v>259.32000699999998</v>
      </c>
      <c r="F1037">
        <v>8101300</v>
      </c>
      <c r="G1037">
        <v>259.32000699999998</v>
      </c>
      <c r="H1037">
        <f t="shared" si="32"/>
        <v>4.5097335165088008E-2</v>
      </c>
      <c r="I1037">
        <f t="shared" si="33"/>
        <v>4.5097335165088008E-2</v>
      </c>
    </row>
    <row r="1038" spans="1:9" x14ac:dyDescent="0.35">
      <c r="A1038" s="1">
        <v>41863</v>
      </c>
      <c r="B1038">
        <v>258.07998700000002</v>
      </c>
      <c r="C1038">
        <v>260.29998799999998</v>
      </c>
      <c r="D1038">
        <v>254.58000200000001</v>
      </c>
      <c r="E1038">
        <v>259.959991</v>
      </c>
      <c r="F1038">
        <v>6382300</v>
      </c>
      <c r="G1038">
        <v>259.959991</v>
      </c>
      <c r="H1038">
        <f t="shared" si="32"/>
        <v>2.4679314465699009E-3</v>
      </c>
      <c r="I1038">
        <f t="shared" si="33"/>
        <v>2.4679314465699009E-3</v>
      </c>
    </row>
    <row r="1039" spans="1:9" x14ac:dyDescent="0.35">
      <c r="A1039" s="1">
        <v>41864</v>
      </c>
      <c r="B1039">
        <v>262.01001000000002</v>
      </c>
      <c r="C1039">
        <v>265.64001500000001</v>
      </c>
      <c r="D1039">
        <v>259.60998499999999</v>
      </c>
      <c r="E1039">
        <v>260.30999800000001</v>
      </c>
      <c r="F1039">
        <v>6932600</v>
      </c>
      <c r="G1039">
        <v>260.30999800000001</v>
      </c>
      <c r="H1039">
        <f t="shared" si="32"/>
        <v>1.346387952444594E-3</v>
      </c>
      <c r="I1039">
        <f t="shared" si="33"/>
        <v>1.346387952444594E-3</v>
      </c>
    </row>
    <row r="1040" spans="1:9" x14ac:dyDescent="0.35">
      <c r="A1040" s="1">
        <v>41865</v>
      </c>
      <c r="B1040">
        <v>262.48998999999998</v>
      </c>
      <c r="C1040">
        <v>263</v>
      </c>
      <c r="D1040">
        <v>256.5</v>
      </c>
      <c r="E1040">
        <v>261.38000499999998</v>
      </c>
      <c r="F1040">
        <v>4126600</v>
      </c>
      <c r="G1040">
        <v>261.38000499999998</v>
      </c>
      <c r="H1040">
        <f t="shared" si="32"/>
        <v>4.1105105767008437E-3</v>
      </c>
      <c r="I1040">
        <f t="shared" si="33"/>
        <v>4.1105105767008437E-3</v>
      </c>
    </row>
    <row r="1041" spans="1:9" x14ac:dyDescent="0.35">
      <c r="A1041" s="1">
        <v>41866</v>
      </c>
      <c r="B1041">
        <v>261.48001099999999</v>
      </c>
      <c r="C1041">
        <v>262.08999599999999</v>
      </c>
      <c r="D1041">
        <v>258.5</v>
      </c>
      <c r="E1041">
        <v>262.01001000000002</v>
      </c>
      <c r="F1041">
        <v>3867900</v>
      </c>
      <c r="G1041">
        <v>262.01001000000002</v>
      </c>
      <c r="H1041">
        <f t="shared" si="32"/>
        <v>2.4103029610089712E-3</v>
      </c>
      <c r="I1041">
        <f t="shared" si="33"/>
        <v>2.4103029610089712E-3</v>
      </c>
    </row>
    <row r="1042" spans="1:9" x14ac:dyDescent="0.35">
      <c r="A1042" s="1">
        <v>41869</v>
      </c>
      <c r="B1042">
        <v>263.25</v>
      </c>
      <c r="C1042">
        <v>267.26001000000002</v>
      </c>
      <c r="D1042">
        <v>259.75</v>
      </c>
      <c r="E1042">
        <v>259.94000199999999</v>
      </c>
      <c r="F1042">
        <v>5849200</v>
      </c>
      <c r="G1042">
        <v>259.94000199999999</v>
      </c>
      <c r="H1042">
        <f t="shared" si="32"/>
        <v>-7.900492046086444E-3</v>
      </c>
      <c r="I1042">
        <f t="shared" si="33"/>
        <v>-7.900492046086444E-3</v>
      </c>
    </row>
    <row r="1043" spans="1:9" x14ac:dyDescent="0.35">
      <c r="A1043" s="1">
        <v>41870</v>
      </c>
      <c r="B1043">
        <v>258.86999500000002</v>
      </c>
      <c r="C1043">
        <v>259.32998700000002</v>
      </c>
      <c r="D1043">
        <v>251.61999499999999</v>
      </c>
      <c r="E1043">
        <v>256.76001000000002</v>
      </c>
      <c r="F1043">
        <v>5334800</v>
      </c>
      <c r="G1043">
        <v>256.76001000000002</v>
      </c>
      <c r="H1043">
        <f t="shared" si="32"/>
        <v>-1.2233561497010262E-2</v>
      </c>
      <c r="I1043">
        <f t="shared" si="33"/>
        <v>-1.2233561497010262E-2</v>
      </c>
    </row>
    <row r="1044" spans="1:9" x14ac:dyDescent="0.35">
      <c r="A1044" s="1">
        <v>41871</v>
      </c>
      <c r="B1044">
        <v>254.66999799999999</v>
      </c>
      <c r="C1044">
        <v>258.73998999999998</v>
      </c>
      <c r="D1044">
        <v>253</v>
      </c>
      <c r="E1044">
        <v>255.71000699999999</v>
      </c>
      <c r="F1044">
        <v>3027900</v>
      </c>
      <c r="G1044">
        <v>255.71000699999999</v>
      </c>
      <c r="H1044">
        <f t="shared" si="32"/>
        <v>-4.0894335531457262E-3</v>
      </c>
      <c r="I1044">
        <f t="shared" si="33"/>
        <v>-4.0894335531457262E-3</v>
      </c>
    </row>
    <row r="1045" spans="1:9" x14ac:dyDescent="0.35">
      <c r="A1045" s="1">
        <v>41872</v>
      </c>
      <c r="B1045">
        <v>256.51998900000001</v>
      </c>
      <c r="C1045">
        <v>258.79998799999998</v>
      </c>
      <c r="D1045">
        <v>253.259995</v>
      </c>
      <c r="E1045">
        <v>254.33999600000001</v>
      </c>
      <c r="F1045">
        <v>2915600</v>
      </c>
      <c r="G1045">
        <v>254.33999600000001</v>
      </c>
      <c r="H1045">
        <f t="shared" si="32"/>
        <v>-5.3576745629668569E-3</v>
      </c>
      <c r="I1045">
        <f t="shared" si="33"/>
        <v>-5.3576745629668569E-3</v>
      </c>
    </row>
    <row r="1046" spans="1:9" x14ac:dyDescent="0.35">
      <c r="A1046" s="1">
        <v>41873</v>
      </c>
      <c r="B1046">
        <v>254.53999300000001</v>
      </c>
      <c r="C1046">
        <v>256.95001200000002</v>
      </c>
      <c r="D1046">
        <v>252.61000100000001</v>
      </c>
      <c r="E1046">
        <v>256.77999899999998</v>
      </c>
      <c r="F1046">
        <v>2833400</v>
      </c>
      <c r="G1046">
        <v>256.77999899999998</v>
      </c>
      <c r="H1046">
        <f t="shared" si="32"/>
        <v>9.593469522583312E-3</v>
      </c>
      <c r="I1046">
        <f t="shared" si="33"/>
        <v>9.593469522583312E-3</v>
      </c>
    </row>
    <row r="1047" spans="1:9" x14ac:dyDescent="0.35">
      <c r="A1047" s="1">
        <v>41876</v>
      </c>
      <c r="B1047">
        <v>258.19000199999999</v>
      </c>
      <c r="C1047">
        <v>263.67999300000002</v>
      </c>
      <c r="D1047">
        <v>258.19000199999999</v>
      </c>
      <c r="E1047">
        <v>262.54998799999998</v>
      </c>
      <c r="F1047">
        <v>4318100</v>
      </c>
      <c r="G1047">
        <v>262.54998799999998</v>
      </c>
      <c r="H1047">
        <f t="shared" si="32"/>
        <v>2.2470554647833027E-2</v>
      </c>
      <c r="I1047">
        <f t="shared" si="33"/>
        <v>2.2470554647833027E-2</v>
      </c>
    </row>
    <row r="1048" spans="1:9" x14ac:dyDescent="0.35">
      <c r="A1048" s="1">
        <v>41877</v>
      </c>
      <c r="B1048">
        <v>264.98001099999999</v>
      </c>
      <c r="C1048">
        <v>265.5</v>
      </c>
      <c r="D1048">
        <v>261.66000400000001</v>
      </c>
      <c r="E1048">
        <v>261.73998999999998</v>
      </c>
      <c r="F1048">
        <v>3818000</v>
      </c>
      <c r="G1048">
        <v>261.73998999999998</v>
      </c>
      <c r="H1048">
        <f t="shared" si="32"/>
        <v>-3.0851191659548175E-3</v>
      </c>
      <c r="I1048">
        <f t="shared" si="33"/>
        <v>-3.0851191659548175E-3</v>
      </c>
    </row>
    <row r="1049" spans="1:9" x14ac:dyDescent="0.35">
      <c r="A1049" s="1">
        <v>41878</v>
      </c>
      <c r="B1049">
        <v>263.5</v>
      </c>
      <c r="C1049">
        <v>264.23998999999998</v>
      </c>
      <c r="D1049">
        <v>260.290009</v>
      </c>
      <c r="E1049">
        <v>263.25</v>
      </c>
      <c r="F1049">
        <v>2985100</v>
      </c>
      <c r="G1049">
        <v>263.25</v>
      </c>
      <c r="H1049">
        <f t="shared" si="32"/>
        <v>5.7691222499092424E-3</v>
      </c>
      <c r="I1049">
        <f t="shared" si="33"/>
        <v>5.7691222499092424E-3</v>
      </c>
    </row>
    <row r="1050" spans="1:9" x14ac:dyDescent="0.35">
      <c r="A1050" s="1">
        <v>41879</v>
      </c>
      <c r="B1050">
        <v>261.89001500000001</v>
      </c>
      <c r="C1050">
        <v>264.48001099999999</v>
      </c>
      <c r="D1050">
        <v>261.64001500000001</v>
      </c>
      <c r="E1050">
        <v>263.85998499999999</v>
      </c>
      <c r="F1050">
        <v>2844900</v>
      </c>
      <c r="G1050">
        <v>263.85998499999999</v>
      </c>
      <c r="H1050">
        <f t="shared" si="32"/>
        <v>2.3171320037986502E-3</v>
      </c>
      <c r="I1050">
        <f t="shared" si="33"/>
        <v>2.3171320037986502E-3</v>
      </c>
    </row>
    <row r="1051" spans="1:9" x14ac:dyDescent="0.35">
      <c r="A1051" s="1">
        <v>41880</v>
      </c>
      <c r="B1051">
        <v>268.70001200000002</v>
      </c>
      <c r="C1051">
        <v>272</v>
      </c>
      <c r="D1051">
        <v>267.51001000000002</v>
      </c>
      <c r="E1051">
        <v>269.70001200000002</v>
      </c>
      <c r="F1051">
        <v>6447100</v>
      </c>
      <c r="G1051">
        <v>269.70001200000002</v>
      </c>
      <c r="H1051">
        <f t="shared" si="32"/>
        <v>2.2133052876509563E-2</v>
      </c>
      <c r="I1051">
        <f t="shared" si="33"/>
        <v>2.2133052876509563E-2</v>
      </c>
    </row>
    <row r="1052" spans="1:9" x14ac:dyDescent="0.35">
      <c r="A1052" s="1">
        <v>41884</v>
      </c>
      <c r="B1052">
        <v>275.5</v>
      </c>
      <c r="C1052">
        <v>284.89001500000001</v>
      </c>
      <c r="D1052">
        <v>274.29998799999998</v>
      </c>
      <c r="E1052">
        <v>284.11999500000002</v>
      </c>
      <c r="F1052">
        <v>9852400</v>
      </c>
      <c r="G1052">
        <v>284.11999500000002</v>
      </c>
      <c r="H1052">
        <f t="shared" si="32"/>
        <v>5.3466749567664097E-2</v>
      </c>
      <c r="I1052">
        <f t="shared" si="33"/>
        <v>5.3466749567664097E-2</v>
      </c>
    </row>
    <row r="1053" spans="1:9" x14ac:dyDescent="0.35">
      <c r="A1053" s="1">
        <v>41885</v>
      </c>
      <c r="B1053">
        <v>287.67001299999998</v>
      </c>
      <c r="C1053">
        <v>288</v>
      </c>
      <c r="D1053">
        <v>280.10000600000001</v>
      </c>
      <c r="E1053">
        <v>281.19000199999999</v>
      </c>
      <c r="F1053">
        <v>6772300</v>
      </c>
      <c r="G1053">
        <v>281.19000199999999</v>
      </c>
      <c r="H1053">
        <f t="shared" si="32"/>
        <v>-1.0312519539499585E-2</v>
      </c>
      <c r="I1053">
        <f t="shared" si="33"/>
        <v>-1.0312519539499585E-2</v>
      </c>
    </row>
    <row r="1054" spans="1:9" x14ac:dyDescent="0.35">
      <c r="A1054" s="1">
        <v>41886</v>
      </c>
      <c r="B1054">
        <v>284.01001000000002</v>
      </c>
      <c r="C1054">
        <v>291.42001299999998</v>
      </c>
      <c r="D1054">
        <v>280.39999399999999</v>
      </c>
      <c r="E1054">
        <v>286.040009</v>
      </c>
      <c r="F1054">
        <v>8341700</v>
      </c>
      <c r="G1054">
        <v>286.040009</v>
      </c>
      <c r="H1054">
        <f t="shared" si="32"/>
        <v>1.7248148815760544E-2</v>
      </c>
      <c r="I1054">
        <f t="shared" si="33"/>
        <v>1.7248148815760544E-2</v>
      </c>
    </row>
    <row r="1055" spans="1:9" x14ac:dyDescent="0.35">
      <c r="A1055" s="1">
        <v>41887</v>
      </c>
      <c r="B1055">
        <v>282.54998799999998</v>
      </c>
      <c r="C1055">
        <v>282.89999399999999</v>
      </c>
      <c r="D1055">
        <v>272.51001000000002</v>
      </c>
      <c r="E1055">
        <v>277.39001500000001</v>
      </c>
      <c r="F1055">
        <v>11169900</v>
      </c>
      <c r="G1055">
        <v>277.39001500000001</v>
      </c>
      <c r="H1055">
        <f t="shared" si="32"/>
        <v>-3.0240503873008872E-2</v>
      </c>
      <c r="I1055">
        <f t="shared" si="33"/>
        <v>-3.0240503873008872E-2</v>
      </c>
    </row>
    <row r="1056" spans="1:9" x14ac:dyDescent="0.35">
      <c r="A1056" s="1">
        <v>41890</v>
      </c>
      <c r="B1056">
        <v>277.61999500000002</v>
      </c>
      <c r="C1056">
        <v>284.88000499999998</v>
      </c>
      <c r="D1056">
        <v>277.51998900000001</v>
      </c>
      <c r="E1056">
        <v>282.10998499999999</v>
      </c>
      <c r="F1056">
        <v>5501600</v>
      </c>
      <c r="G1056">
        <v>282.10998499999999</v>
      </c>
      <c r="H1056">
        <f t="shared" si="32"/>
        <v>1.7015644921465501E-2</v>
      </c>
      <c r="I1056">
        <f t="shared" si="33"/>
        <v>1.7015644921465501E-2</v>
      </c>
    </row>
    <row r="1057" spans="1:9" x14ac:dyDescent="0.35">
      <c r="A1057" s="1">
        <v>41891</v>
      </c>
      <c r="B1057">
        <v>282.98998999999998</v>
      </c>
      <c r="C1057">
        <v>285.48998999999998</v>
      </c>
      <c r="D1057">
        <v>277</v>
      </c>
      <c r="E1057">
        <v>278.48001099999999</v>
      </c>
      <c r="F1057">
        <v>4558800</v>
      </c>
      <c r="G1057">
        <v>278.48001099999999</v>
      </c>
      <c r="H1057">
        <f t="shared" si="32"/>
        <v>-1.2867229779194113E-2</v>
      </c>
      <c r="I1057">
        <f t="shared" si="33"/>
        <v>-1.2867229779194113E-2</v>
      </c>
    </row>
    <row r="1058" spans="1:9" x14ac:dyDescent="0.35">
      <c r="A1058" s="1">
        <v>41892</v>
      </c>
      <c r="B1058">
        <v>279.5</v>
      </c>
      <c r="C1058">
        <v>281.41000400000001</v>
      </c>
      <c r="D1058">
        <v>273.66000400000001</v>
      </c>
      <c r="E1058">
        <v>281.10000600000001</v>
      </c>
      <c r="F1058">
        <v>3781300</v>
      </c>
      <c r="G1058">
        <v>281.10000600000001</v>
      </c>
      <c r="H1058">
        <f t="shared" si="32"/>
        <v>9.4081977036406302E-3</v>
      </c>
      <c r="I1058">
        <f t="shared" si="33"/>
        <v>9.4081977036406302E-3</v>
      </c>
    </row>
    <row r="1059" spans="1:9" x14ac:dyDescent="0.35">
      <c r="A1059" s="1">
        <v>41893</v>
      </c>
      <c r="B1059">
        <v>280.459991</v>
      </c>
      <c r="C1059">
        <v>284.790009</v>
      </c>
      <c r="D1059">
        <v>278.63000499999998</v>
      </c>
      <c r="E1059">
        <v>280.30999800000001</v>
      </c>
      <c r="F1059">
        <v>3766100</v>
      </c>
      <c r="G1059">
        <v>280.30999800000001</v>
      </c>
      <c r="H1059">
        <f t="shared" si="32"/>
        <v>-2.8104161619975213E-3</v>
      </c>
      <c r="I1059">
        <f t="shared" si="33"/>
        <v>-2.8104161619975213E-3</v>
      </c>
    </row>
    <row r="1060" spans="1:9" x14ac:dyDescent="0.35">
      <c r="A1060" s="1">
        <v>41894</v>
      </c>
      <c r="B1060">
        <v>280.5</v>
      </c>
      <c r="C1060">
        <v>282.39001500000001</v>
      </c>
      <c r="D1060">
        <v>277</v>
      </c>
      <c r="E1060">
        <v>279.20001200000002</v>
      </c>
      <c r="F1060">
        <v>3324600</v>
      </c>
      <c r="G1060">
        <v>279.20001200000002</v>
      </c>
      <c r="H1060">
        <f t="shared" si="32"/>
        <v>-3.9598516211326578E-3</v>
      </c>
      <c r="I1060">
        <f t="shared" si="33"/>
        <v>-3.9598516211326578E-3</v>
      </c>
    </row>
    <row r="1061" spans="1:9" x14ac:dyDescent="0.35">
      <c r="A1061" s="1">
        <v>41897</v>
      </c>
      <c r="B1061">
        <v>274.36999500000002</v>
      </c>
      <c r="C1061">
        <v>274.39999399999999</v>
      </c>
      <c r="D1061">
        <v>249.13000500000001</v>
      </c>
      <c r="E1061">
        <v>253.86000100000001</v>
      </c>
      <c r="F1061">
        <v>16455400</v>
      </c>
      <c r="G1061">
        <v>253.86000100000001</v>
      </c>
      <c r="H1061">
        <f t="shared" si="32"/>
        <v>-9.0759347818366143E-2</v>
      </c>
      <c r="I1061">
        <f t="shared" si="33"/>
        <v>-9.0759347818366143E-2</v>
      </c>
    </row>
    <row r="1062" spans="1:9" x14ac:dyDescent="0.35">
      <c r="A1062" s="1">
        <v>41898</v>
      </c>
      <c r="B1062">
        <v>255.14999399999999</v>
      </c>
      <c r="C1062">
        <v>262.459991</v>
      </c>
      <c r="D1062">
        <v>252.41999799999999</v>
      </c>
      <c r="E1062">
        <v>260.73998999999998</v>
      </c>
      <c r="F1062">
        <v>8300100</v>
      </c>
      <c r="G1062">
        <v>260.73998999999998</v>
      </c>
      <c r="H1062">
        <f t="shared" si="32"/>
        <v>2.7101508598827928E-2</v>
      </c>
      <c r="I1062">
        <f t="shared" si="33"/>
        <v>2.7101508598827928E-2</v>
      </c>
    </row>
    <row r="1063" spans="1:9" x14ac:dyDescent="0.35">
      <c r="A1063" s="1">
        <v>41899</v>
      </c>
      <c r="B1063">
        <v>262.41000400000001</v>
      </c>
      <c r="C1063">
        <v>264.70001200000002</v>
      </c>
      <c r="D1063">
        <v>259.5</v>
      </c>
      <c r="E1063">
        <v>261.38000499999998</v>
      </c>
      <c r="F1063">
        <v>5177700</v>
      </c>
      <c r="G1063">
        <v>261.38000499999998</v>
      </c>
      <c r="H1063">
        <f t="shared" si="32"/>
        <v>2.4546100504184471E-3</v>
      </c>
      <c r="I1063">
        <f t="shared" si="33"/>
        <v>2.4546100504184471E-3</v>
      </c>
    </row>
    <row r="1064" spans="1:9" x14ac:dyDescent="0.35">
      <c r="A1064" s="1">
        <v>41900</v>
      </c>
      <c r="B1064">
        <v>263.35998499999999</v>
      </c>
      <c r="C1064">
        <v>265.60000600000001</v>
      </c>
      <c r="D1064">
        <v>262.32000699999998</v>
      </c>
      <c r="E1064">
        <v>263.82000699999998</v>
      </c>
      <c r="F1064">
        <v>3692600</v>
      </c>
      <c r="G1064">
        <v>263.82000699999998</v>
      </c>
      <c r="H1064">
        <f t="shared" si="32"/>
        <v>9.3350751906213815E-3</v>
      </c>
      <c r="I1064">
        <f t="shared" si="33"/>
        <v>9.3350751906213815E-3</v>
      </c>
    </row>
    <row r="1065" spans="1:9" x14ac:dyDescent="0.35">
      <c r="A1065" s="1">
        <v>41901</v>
      </c>
      <c r="B1065">
        <v>257.98998999999998</v>
      </c>
      <c r="C1065">
        <v>261.42999300000002</v>
      </c>
      <c r="D1065">
        <v>255.270004</v>
      </c>
      <c r="E1065">
        <v>259.32000699999998</v>
      </c>
      <c r="F1065">
        <v>6810900</v>
      </c>
      <c r="G1065">
        <v>259.32000699999998</v>
      </c>
      <c r="H1065">
        <f t="shared" si="32"/>
        <v>-1.7057083923130972E-2</v>
      </c>
      <c r="I1065">
        <f t="shared" si="33"/>
        <v>-1.7057083923130972E-2</v>
      </c>
    </row>
    <row r="1066" spans="1:9" x14ac:dyDescent="0.35">
      <c r="A1066" s="1">
        <v>41904</v>
      </c>
      <c r="B1066">
        <v>255</v>
      </c>
      <c r="C1066">
        <v>256.01998900000001</v>
      </c>
      <c r="D1066">
        <v>244.71000699999999</v>
      </c>
      <c r="E1066">
        <v>250.029999</v>
      </c>
      <c r="F1066">
        <v>8214100</v>
      </c>
      <c r="G1066">
        <v>250.029999</v>
      </c>
      <c r="H1066">
        <f t="shared" si="32"/>
        <v>-3.582449386560433E-2</v>
      </c>
      <c r="I1066">
        <f t="shared" si="33"/>
        <v>-3.582449386560433E-2</v>
      </c>
    </row>
    <row r="1067" spans="1:9" x14ac:dyDescent="0.35">
      <c r="A1067" s="1">
        <v>41905</v>
      </c>
      <c r="B1067">
        <v>245.220001</v>
      </c>
      <c r="C1067">
        <v>253.800003</v>
      </c>
      <c r="D1067">
        <v>245</v>
      </c>
      <c r="E1067">
        <v>250.41000399999999</v>
      </c>
      <c r="F1067">
        <v>5658700</v>
      </c>
      <c r="G1067">
        <v>250.41000399999999</v>
      </c>
      <c r="H1067">
        <f t="shared" si="32"/>
        <v>1.5198376255642142E-3</v>
      </c>
      <c r="I1067">
        <f t="shared" si="33"/>
        <v>1.5198376255642142E-3</v>
      </c>
    </row>
    <row r="1068" spans="1:9" x14ac:dyDescent="0.35">
      <c r="A1068" s="1">
        <v>41906</v>
      </c>
      <c r="B1068">
        <v>251.11999499999999</v>
      </c>
      <c r="C1068">
        <v>252.83999600000001</v>
      </c>
      <c r="D1068">
        <v>247.03999300000001</v>
      </c>
      <c r="E1068">
        <v>252.13999899999999</v>
      </c>
      <c r="F1068">
        <v>3749500</v>
      </c>
      <c r="G1068">
        <v>252.13999899999999</v>
      </c>
      <c r="H1068">
        <f t="shared" si="32"/>
        <v>6.9086497039471412E-3</v>
      </c>
      <c r="I1068">
        <f t="shared" si="33"/>
        <v>6.9086497039471412E-3</v>
      </c>
    </row>
    <row r="1069" spans="1:9" x14ac:dyDescent="0.35">
      <c r="A1069" s="1">
        <v>41907</v>
      </c>
      <c r="B1069">
        <v>252.520004</v>
      </c>
      <c r="C1069">
        <v>254.96000699999999</v>
      </c>
      <c r="D1069">
        <v>246.10000600000001</v>
      </c>
      <c r="E1069">
        <v>246.949997</v>
      </c>
      <c r="F1069">
        <v>4834200</v>
      </c>
      <c r="G1069">
        <v>246.949997</v>
      </c>
      <c r="H1069">
        <f t="shared" si="32"/>
        <v>-2.0583810663059424E-2</v>
      </c>
      <c r="I1069">
        <f t="shared" si="33"/>
        <v>-2.0583810663059424E-2</v>
      </c>
    </row>
    <row r="1070" spans="1:9" x14ac:dyDescent="0.35">
      <c r="A1070" s="1">
        <v>41908</v>
      </c>
      <c r="B1070">
        <v>248.25</v>
      </c>
      <c r="C1070">
        <v>249.729996</v>
      </c>
      <c r="D1070">
        <v>246.070007</v>
      </c>
      <c r="E1070">
        <v>246.60000600000001</v>
      </c>
      <c r="F1070">
        <v>3795400</v>
      </c>
      <c r="G1070">
        <v>246.60000600000001</v>
      </c>
      <c r="H1070">
        <f t="shared" si="32"/>
        <v>-1.4172545221775752E-3</v>
      </c>
      <c r="I1070">
        <f t="shared" si="33"/>
        <v>-1.4172545221775752E-3</v>
      </c>
    </row>
    <row r="1071" spans="1:9" x14ac:dyDescent="0.35">
      <c r="A1071" s="1">
        <v>41911</v>
      </c>
      <c r="B1071">
        <v>244</v>
      </c>
      <c r="C1071">
        <v>248.63999899999999</v>
      </c>
      <c r="D1071">
        <v>241.38000500000001</v>
      </c>
      <c r="E1071">
        <v>245.259995</v>
      </c>
      <c r="F1071">
        <v>4852700</v>
      </c>
      <c r="G1071">
        <v>245.259995</v>
      </c>
      <c r="H1071">
        <f t="shared" si="32"/>
        <v>-5.4339455287766864E-3</v>
      </c>
      <c r="I1071">
        <f t="shared" si="33"/>
        <v>-5.4339455287766864E-3</v>
      </c>
    </row>
    <row r="1072" spans="1:9" x14ac:dyDescent="0.35">
      <c r="A1072" s="1">
        <v>41912</v>
      </c>
      <c r="B1072">
        <v>246.91999799999999</v>
      </c>
      <c r="C1072">
        <v>247.64999399999999</v>
      </c>
      <c r="D1072">
        <v>240.11999499999999</v>
      </c>
      <c r="E1072">
        <v>242.679993</v>
      </c>
      <c r="F1072">
        <v>4238300</v>
      </c>
      <c r="G1072">
        <v>242.679993</v>
      </c>
      <c r="H1072">
        <f t="shared" si="32"/>
        <v>-1.0519457117333821E-2</v>
      </c>
      <c r="I1072">
        <f t="shared" si="33"/>
        <v>-1.0519457117333821E-2</v>
      </c>
    </row>
    <row r="1073" spans="1:9" x14ac:dyDescent="0.35">
      <c r="A1073" s="1">
        <v>41913</v>
      </c>
      <c r="B1073">
        <v>242.199997</v>
      </c>
      <c r="C1073">
        <v>242.66000399999999</v>
      </c>
      <c r="D1073">
        <v>235.64999399999999</v>
      </c>
      <c r="E1073">
        <v>240.240005</v>
      </c>
      <c r="F1073">
        <v>5941700</v>
      </c>
      <c r="G1073">
        <v>240.240005</v>
      </c>
      <c r="H1073">
        <f t="shared" si="32"/>
        <v>-1.0054343457971007E-2</v>
      </c>
      <c r="I1073">
        <f t="shared" si="33"/>
        <v>-1.0054343457971007E-2</v>
      </c>
    </row>
    <row r="1074" spans="1:9" x14ac:dyDescent="0.35">
      <c r="A1074" s="1">
        <v>41914</v>
      </c>
      <c r="B1074">
        <v>250.199997</v>
      </c>
      <c r="C1074">
        <v>252.78999300000001</v>
      </c>
      <c r="D1074">
        <v>245.36000100000001</v>
      </c>
      <c r="E1074">
        <v>251.41999799999999</v>
      </c>
      <c r="F1074">
        <v>8998200</v>
      </c>
      <c r="G1074">
        <v>251.41999799999999</v>
      </c>
      <c r="H1074">
        <f t="shared" si="32"/>
        <v>4.6536766430719967E-2</v>
      </c>
      <c r="I1074">
        <f t="shared" si="33"/>
        <v>4.6536766430719967E-2</v>
      </c>
    </row>
    <row r="1075" spans="1:9" x14ac:dyDescent="0.35">
      <c r="A1075" s="1">
        <v>41915</v>
      </c>
      <c r="B1075">
        <v>253.05999800000001</v>
      </c>
      <c r="C1075">
        <v>256.5</v>
      </c>
      <c r="D1075">
        <v>251.029999</v>
      </c>
      <c r="E1075">
        <v>255.21000699999999</v>
      </c>
      <c r="F1075">
        <v>5406300</v>
      </c>
      <c r="G1075">
        <v>255.21000699999999</v>
      </c>
      <c r="H1075">
        <f t="shared" si="32"/>
        <v>1.5074413452186878E-2</v>
      </c>
      <c r="I1075">
        <f t="shared" si="33"/>
        <v>1.5074413452186878E-2</v>
      </c>
    </row>
    <row r="1076" spans="1:9" x14ac:dyDescent="0.35">
      <c r="A1076" s="1">
        <v>41918</v>
      </c>
      <c r="B1076">
        <v>259.13000499999998</v>
      </c>
      <c r="C1076">
        <v>262.48998999999998</v>
      </c>
      <c r="D1076">
        <v>257.79998799999998</v>
      </c>
      <c r="E1076">
        <v>260.61999500000002</v>
      </c>
      <c r="F1076">
        <v>7713300</v>
      </c>
      <c r="G1076">
        <v>260.61999500000002</v>
      </c>
      <c r="H1076">
        <f t="shared" si="32"/>
        <v>2.1198181307992468E-2</v>
      </c>
      <c r="I1076">
        <f t="shared" si="33"/>
        <v>2.1198181307992468E-2</v>
      </c>
    </row>
    <row r="1077" spans="1:9" x14ac:dyDescent="0.35">
      <c r="A1077" s="1">
        <v>41919</v>
      </c>
      <c r="B1077">
        <v>258.52999899999998</v>
      </c>
      <c r="C1077">
        <v>261.459991</v>
      </c>
      <c r="D1077">
        <v>255.729996</v>
      </c>
      <c r="E1077">
        <v>259.57000699999998</v>
      </c>
      <c r="F1077">
        <v>4485500</v>
      </c>
      <c r="G1077">
        <v>259.57000699999998</v>
      </c>
      <c r="H1077">
        <f t="shared" si="32"/>
        <v>-4.028808303829649E-3</v>
      </c>
      <c r="I1077">
        <f t="shared" si="33"/>
        <v>-4.028808303829649E-3</v>
      </c>
    </row>
    <row r="1078" spans="1:9" x14ac:dyDescent="0.35">
      <c r="A1078" s="1">
        <v>41920</v>
      </c>
      <c r="B1078">
        <v>260.10000600000001</v>
      </c>
      <c r="C1078">
        <v>262.88000499999998</v>
      </c>
      <c r="D1078">
        <v>252.63999899999999</v>
      </c>
      <c r="E1078">
        <v>259.27999899999998</v>
      </c>
      <c r="F1078">
        <v>5055100</v>
      </c>
      <c r="G1078">
        <v>259.27999899999998</v>
      </c>
      <c r="H1078">
        <f t="shared" si="32"/>
        <v>-1.1172631358753258E-3</v>
      </c>
      <c r="I1078">
        <f t="shared" si="33"/>
        <v>-1.1172631358753258E-3</v>
      </c>
    </row>
    <row r="1079" spans="1:9" x14ac:dyDescent="0.35">
      <c r="A1079" s="1">
        <v>41921</v>
      </c>
      <c r="B1079">
        <v>262.25</v>
      </c>
      <c r="C1079">
        <v>265.540009</v>
      </c>
      <c r="D1079">
        <v>254.39999399999999</v>
      </c>
      <c r="E1079">
        <v>257.01001000000002</v>
      </c>
      <c r="F1079">
        <v>7361300</v>
      </c>
      <c r="G1079">
        <v>257.01001000000002</v>
      </c>
      <c r="H1079">
        <f t="shared" si="32"/>
        <v>-8.7549714931923952E-3</v>
      </c>
      <c r="I1079">
        <f t="shared" si="33"/>
        <v>-8.7549714931923952E-3</v>
      </c>
    </row>
    <row r="1080" spans="1:9" x14ac:dyDescent="0.35">
      <c r="A1080" s="1">
        <v>41922</v>
      </c>
      <c r="B1080">
        <v>244.63999899999999</v>
      </c>
      <c r="C1080">
        <v>245.88999899999999</v>
      </c>
      <c r="D1080">
        <v>235.199997</v>
      </c>
      <c r="E1080">
        <v>236.91000399999999</v>
      </c>
      <c r="F1080">
        <v>12888300</v>
      </c>
      <c r="G1080">
        <v>236.91000399999999</v>
      </c>
      <c r="H1080">
        <f t="shared" si="32"/>
        <v>-7.8207093957157678E-2</v>
      </c>
      <c r="I1080">
        <f t="shared" si="33"/>
        <v>-7.8207093957157678E-2</v>
      </c>
    </row>
    <row r="1081" spans="1:9" x14ac:dyDescent="0.35">
      <c r="A1081" s="1">
        <v>41925</v>
      </c>
      <c r="B1081">
        <v>238.570007</v>
      </c>
      <c r="C1081">
        <v>238.96000699999999</v>
      </c>
      <c r="D1081">
        <v>221</v>
      </c>
      <c r="E1081">
        <v>224.58999600000001</v>
      </c>
      <c r="F1081">
        <v>11268700</v>
      </c>
      <c r="G1081">
        <v>224.58999600000001</v>
      </c>
      <c r="H1081">
        <f t="shared" si="32"/>
        <v>-5.2002903178373056E-2</v>
      </c>
      <c r="I1081">
        <f t="shared" si="33"/>
        <v>-5.2002903178373056E-2</v>
      </c>
    </row>
    <row r="1082" spans="1:9" x14ac:dyDescent="0.35">
      <c r="A1082" s="1">
        <v>41926</v>
      </c>
      <c r="B1082">
        <v>228.25</v>
      </c>
      <c r="C1082">
        <v>232.470001</v>
      </c>
      <c r="D1082">
        <v>223</v>
      </c>
      <c r="E1082">
        <v>227.05999800000001</v>
      </c>
      <c r="F1082">
        <v>7105300</v>
      </c>
      <c r="G1082">
        <v>227.05999800000001</v>
      </c>
      <c r="H1082">
        <f t="shared" si="32"/>
        <v>1.0997827347572479E-2</v>
      </c>
      <c r="I1082">
        <f t="shared" si="33"/>
        <v>1.0997827347572479E-2</v>
      </c>
    </row>
    <row r="1083" spans="1:9" x14ac:dyDescent="0.35">
      <c r="A1083" s="1">
        <v>41927</v>
      </c>
      <c r="B1083">
        <v>220</v>
      </c>
      <c r="C1083">
        <v>230.990005</v>
      </c>
      <c r="D1083">
        <v>217.320007</v>
      </c>
      <c r="E1083">
        <v>229.699997</v>
      </c>
      <c r="F1083">
        <v>9147300</v>
      </c>
      <c r="G1083">
        <v>229.699997</v>
      </c>
      <c r="H1083">
        <f t="shared" si="32"/>
        <v>1.1626878460555561E-2</v>
      </c>
      <c r="I1083">
        <f t="shared" si="33"/>
        <v>1.1626878460555561E-2</v>
      </c>
    </row>
    <row r="1084" spans="1:9" x14ac:dyDescent="0.35">
      <c r="A1084" s="1">
        <v>41928</v>
      </c>
      <c r="B1084">
        <v>219.720001</v>
      </c>
      <c r="C1084">
        <v>229.91999799999999</v>
      </c>
      <c r="D1084">
        <v>219.10000600000001</v>
      </c>
      <c r="E1084">
        <v>226.35000600000001</v>
      </c>
      <c r="F1084">
        <v>5399300</v>
      </c>
      <c r="G1084">
        <v>226.35000600000001</v>
      </c>
      <c r="H1084">
        <f t="shared" si="32"/>
        <v>-1.45842013223883E-2</v>
      </c>
      <c r="I1084">
        <f t="shared" si="33"/>
        <v>-1.45842013223883E-2</v>
      </c>
    </row>
    <row r="1085" spans="1:9" x14ac:dyDescent="0.35">
      <c r="A1085" s="1">
        <v>41929</v>
      </c>
      <c r="B1085">
        <v>233.38000500000001</v>
      </c>
      <c r="C1085">
        <v>234.770004</v>
      </c>
      <c r="D1085">
        <v>226.550003</v>
      </c>
      <c r="E1085">
        <v>227.479996</v>
      </c>
      <c r="F1085">
        <v>10549400</v>
      </c>
      <c r="G1085">
        <v>227.479996</v>
      </c>
      <c r="H1085">
        <f t="shared" si="32"/>
        <v>4.9922242988586106E-3</v>
      </c>
      <c r="I1085">
        <f t="shared" si="33"/>
        <v>4.9922242988586106E-3</v>
      </c>
    </row>
    <row r="1086" spans="1:9" x14ac:dyDescent="0.35">
      <c r="A1086" s="1">
        <v>41932</v>
      </c>
      <c r="B1086">
        <v>226.720001</v>
      </c>
      <c r="C1086">
        <v>232.39999399999999</v>
      </c>
      <c r="D1086">
        <v>225.509995</v>
      </c>
      <c r="E1086">
        <v>230.470001</v>
      </c>
      <c r="F1086">
        <v>3494400</v>
      </c>
      <c r="G1086">
        <v>230.470001</v>
      </c>
      <c r="H1086">
        <f t="shared" si="32"/>
        <v>1.3144034871532161E-2</v>
      </c>
      <c r="I1086">
        <f t="shared" si="33"/>
        <v>1.3144034871532161E-2</v>
      </c>
    </row>
    <row r="1087" spans="1:9" x14ac:dyDescent="0.35">
      <c r="A1087" s="1">
        <v>41933</v>
      </c>
      <c r="B1087">
        <v>234.270004</v>
      </c>
      <c r="C1087">
        <v>235.38999899999999</v>
      </c>
      <c r="D1087">
        <v>230.800003</v>
      </c>
      <c r="E1087">
        <v>235.33999600000001</v>
      </c>
      <c r="F1087">
        <v>4130300</v>
      </c>
      <c r="G1087">
        <v>235.33999600000001</v>
      </c>
      <c r="H1087">
        <f t="shared" si="32"/>
        <v>2.1130711063779693E-2</v>
      </c>
      <c r="I1087">
        <f t="shared" si="33"/>
        <v>2.1130711063779693E-2</v>
      </c>
    </row>
    <row r="1088" spans="1:9" x14ac:dyDescent="0.35">
      <c r="A1088" s="1">
        <v>41934</v>
      </c>
      <c r="B1088">
        <v>233.19000199999999</v>
      </c>
      <c r="C1088">
        <v>237.38999899999999</v>
      </c>
      <c r="D1088">
        <v>230.55999800000001</v>
      </c>
      <c r="E1088">
        <v>231.10000600000001</v>
      </c>
      <c r="F1088">
        <v>4116600</v>
      </c>
      <c r="G1088">
        <v>231.10000600000001</v>
      </c>
      <c r="H1088">
        <f t="shared" si="32"/>
        <v>-1.8016444599582664E-2</v>
      </c>
      <c r="I1088">
        <f t="shared" si="33"/>
        <v>-1.8016444599582664E-2</v>
      </c>
    </row>
    <row r="1089" spans="1:9" x14ac:dyDescent="0.35">
      <c r="A1089" s="1">
        <v>41935</v>
      </c>
      <c r="B1089">
        <v>234.66000399999999</v>
      </c>
      <c r="C1089">
        <v>236.279999</v>
      </c>
      <c r="D1089">
        <v>232</v>
      </c>
      <c r="E1089">
        <v>235.28999300000001</v>
      </c>
      <c r="F1089">
        <v>3492400</v>
      </c>
      <c r="G1089">
        <v>235.28999300000001</v>
      </c>
      <c r="H1089">
        <f t="shared" si="32"/>
        <v>1.8130622636158659E-2</v>
      </c>
      <c r="I1089">
        <f t="shared" si="33"/>
        <v>1.8130622636158659E-2</v>
      </c>
    </row>
    <row r="1090" spans="1:9" x14ac:dyDescent="0.35">
      <c r="A1090" s="1">
        <v>41936</v>
      </c>
      <c r="B1090">
        <v>236.270004</v>
      </c>
      <c r="C1090">
        <v>237.800003</v>
      </c>
      <c r="D1090">
        <v>231.199997</v>
      </c>
      <c r="E1090">
        <v>235.240005</v>
      </c>
      <c r="F1090">
        <v>3463300</v>
      </c>
      <c r="G1090">
        <v>235.240005</v>
      </c>
      <c r="H1090">
        <f t="shared" si="32"/>
        <v>-2.1245272424319907E-4</v>
      </c>
      <c r="I1090">
        <f t="shared" si="33"/>
        <v>-2.1245272424319907E-4</v>
      </c>
    </row>
    <row r="1091" spans="1:9" x14ac:dyDescent="0.35">
      <c r="A1091" s="1">
        <v>41939</v>
      </c>
      <c r="B1091">
        <v>234.25</v>
      </c>
      <c r="C1091">
        <v>234.61000100000001</v>
      </c>
      <c r="D1091">
        <v>220.30999800000001</v>
      </c>
      <c r="E1091">
        <v>221.66999799999999</v>
      </c>
      <c r="F1091">
        <v>9553300</v>
      </c>
      <c r="G1091">
        <v>221.66999799999999</v>
      </c>
      <c r="H1091">
        <f t="shared" si="32"/>
        <v>-5.7685796257316027E-2</v>
      </c>
      <c r="I1091">
        <f t="shared" si="33"/>
        <v>-5.7685796257316027E-2</v>
      </c>
    </row>
    <row r="1092" spans="1:9" x14ac:dyDescent="0.35">
      <c r="A1092" s="1">
        <v>41940</v>
      </c>
      <c r="B1092">
        <v>229.60000600000001</v>
      </c>
      <c r="C1092">
        <v>244.60000600000001</v>
      </c>
      <c r="D1092">
        <v>228.25</v>
      </c>
      <c r="E1092">
        <v>242.770004</v>
      </c>
      <c r="F1092">
        <v>10516300</v>
      </c>
      <c r="G1092">
        <v>242.770004</v>
      </c>
      <c r="H1092">
        <f t="shared" ref="H1092:H1155" si="34">(E1092-E1091)/E1091</f>
        <v>9.5186566474367934E-2</v>
      </c>
      <c r="I1092">
        <f t="shared" ref="I1092:I1155" si="35">(G1092-G1091)/G1091</f>
        <v>9.5186566474367934E-2</v>
      </c>
    </row>
    <row r="1093" spans="1:9" x14ac:dyDescent="0.35">
      <c r="A1093" s="1">
        <v>41941</v>
      </c>
      <c r="B1093">
        <v>241.13000500000001</v>
      </c>
      <c r="C1093">
        <v>241.5</v>
      </c>
      <c r="D1093">
        <v>235.63999899999999</v>
      </c>
      <c r="E1093">
        <v>238.10000600000001</v>
      </c>
      <c r="F1093">
        <v>4962500</v>
      </c>
      <c r="G1093">
        <v>238.10000600000001</v>
      </c>
      <c r="H1093">
        <f t="shared" si="34"/>
        <v>-1.9236305651665238E-2</v>
      </c>
      <c r="I1093">
        <f t="shared" si="35"/>
        <v>-1.9236305651665238E-2</v>
      </c>
    </row>
    <row r="1094" spans="1:9" x14ac:dyDescent="0.35">
      <c r="A1094" s="1">
        <v>41942</v>
      </c>
      <c r="B1094">
        <v>238.13999899999999</v>
      </c>
      <c r="C1094">
        <v>240.5</v>
      </c>
      <c r="D1094">
        <v>235.05999800000001</v>
      </c>
      <c r="E1094">
        <v>238.66000399999999</v>
      </c>
      <c r="F1094">
        <v>3228400</v>
      </c>
      <c r="G1094">
        <v>238.66000399999999</v>
      </c>
      <c r="H1094">
        <f t="shared" si="34"/>
        <v>2.351944501840873E-3</v>
      </c>
      <c r="I1094">
        <f t="shared" si="35"/>
        <v>2.351944501840873E-3</v>
      </c>
    </row>
    <row r="1095" spans="1:9" x14ac:dyDescent="0.35">
      <c r="A1095" s="1">
        <v>41943</v>
      </c>
      <c r="B1095">
        <v>242.509995</v>
      </c>
      <c r="C1095">
        <v>243.11999499999999</v>
      </c>
      <c r="D1095">
        <v>238.75</v>
      </c>
      <c r="E1095">
        <v>241.699997</v>
      </c>
      <c r="F1095">
        <v>3775300</v>
      </c>
      <c r="G1095">
        <v>241.699997</v>
      </c>
      <c r="H1095">
        <f t="shared" si="34"/>
        <v>1.273775642775909E-2</v>
      </c>
      <c r="I1095">
        <f t="shared" si="35"/>
        <v>1.273775642775909E-2</v>
      </c>
    </row>
    <row r="1096" spans="1:9" x14ac:dyDescent="0.35">
      <c r="A1096" s="1">
        <v>41946</v>
      </c>
      <c r="B1096">
        <v>243</v>
      </c>
      <c r="C1096">
        <v>247.55999800000001</v>
      </c>
      <c r="D1096">
        <v>241.320007</v>
      </c>
      <c r="E1096">
        <v>242.58999600000001</v>
      </c>
      <c r="F1096">
        <v>4203800</v>
      </c>
      <c r="G1096">
        <v>242.58999600000001</v>
      </c>
      <c r="H1096">
        <f t="shared" si="34"/>
        <v>3.6822466323821151E-3</v>
      </c>
      <c r="I1096">
        <f t="shared" si="35"/>
        <v>3.6822466323821151E-3</v>
      </c>
    </row>
    <row r="1097" spans="1:9" x14ac:dyDescent="0.35">
      <c r="A1097" s="1">
        <v>41947</v>
      </c>
      <c r="B1097">
        <v>240.490005</v>
      </c>
      <c r="C1097">
        <v>242.35000600000001</v>
      </c>
      <c r="D1097">
        <v>236.529999</v>
      </c>
      <c r="E1097">
        <v>238.929993</v>
      </c>
      <c r="F1097">
        <v>3682600</v>
      </c>
      <c r="G1097">
        <v>238.929993</v>
      </c>
      <c r="H1097">
        <f t="shared" si="34"/>
        <v>-1.5087196753158845E-2</v>
      </c>
      <c r="I1097">
        <f t="shared" si="35"/>
        <v>-1.5087196753158845E-2</v>
      </c>
    </row>
    <row r="1098" spans="1:9" x14ac:dyDescent="0.35">
      <c r="A1098" s="1">
        <v>41948</v>
      </c>
      <c r="B1098">
        <v>241</v>
      </c>
      <c r="C1098">
        <v>241.36000100000001</v>
      </c>
      <c r="D1098">
        <v>230.529999</v>
      </c>
      <c r="E1098">
        <v>230.970001</v>
      </c>
      <c r="F1098">
        <v>9045900</v>
      </c>
      <c r="G1098">
        <v>230.970001</v>
      </c>
      <c r="H1098">
        <f t="shared" si="34"/>
        <v>-3.3315164413033733E-2</v>
      </c>
      <c r="I1098">
        <f t="shared" si="35"/>
        <v>-3.3315164413033733E-2</v>
      </c>
    </row>
    <row r="1099" spans="1:9" x14ac:dyDescent="0.35">
      <c r="A1099" s="1">
        <v>41949</v>
      </c>
      <c r="B1099">
        <v>234.490005</v>
      </c>
      <c r="C1099">
        <v>246.69000199999999</v>
      </c>
      <c r="D1099">
        <v>228.5</v>
      </c>
      <c r="E1099">
        <v>241.220001</v>
      </c>
      <c r="F1099">
        <v>15354700</v>
      </c>
      <c r="G1099">
        <v>241.220001</v>
      </c>
      <c r="H1099">
        <f t="shared" si="34"/>
        <v>4.4378057564280829E-2</v>
      </c>
      <c r="I1099">
        <f t="shared" si="35"/>
        <v>4.4378057564280829E-2</v>
      </c>
    </row>
    <row r="1100" spans="1:9" x14ac:dyDescent="0.35">
      <c r="A1100" s="1">
        <v>41950</v>
      </c>
      <c r="B1100">
        <v>242.19000199999999</v>
      </c>
      <c r="C1100">
        <v>242.83999600000001</v>
      </c>
      <c r="D1100">
        <v>237.199997</v>
      </c>
      <c r="E1100">
        <v>240.199997</v>
      </c>
      <c r="F1100">
        <v>5161000</v>
      </c>
      <c r="G1100">
        <v>240.199997</v>
      </c>
      <c r="H1100">
        <f t="shared" si="34"/>
        <v>-4.2285216639228853E-3</v>
      </c>
      <c r="I1100">
        <f t="shared" si="35"/>
        <v>-4.2285216639228853E-3</v>
      </c>
    </row>
    <row r="1101" spans="1:9" x14ac:dyDescent="0.35">
      <c r="A1101" s="1">
        <v>41953</v>
      </c>
      <c r="B1101">
        <v>239.11000100000001</v>
      </c>
      <c r="C1101">
        <v>242.88000500000001</v>
      </c>
      <c r="D1101">
        <v>236.800003</v>
      </c>
      <c r="E1101">
        <v>241.929993</v>
      </c>
      <c r="F1101">
        <v>4577200</v>
      </c>
      <c r="G1101">
        <v>241.929993</v>
      </c>
      <c r="H1101">
        <f t="shared" si="34"/>
        <v>7.2023148276725412E-3</v>
      </c>
      <c r="I1101">
        <f t="shared" si="35"/>
        <v>7.2023148276725412E-3</v>
      </c>
    </row>
    <row r="1102" spans="1:9" x14ac:dyDescent="0.35">
      <c r="A1102" s="1">
        <v>41954</v>
      </c>
      <c r="B1102">
        <v>242.550003</v>
      </c>
      <c r="C1102">
        <v>251.820007</v>
      </c>
      <c r="D1102">
        <v>242</v>
      </c>
      <c r="E1102">
        <v>251.08000200000001</v>
      </c>
      <c r="F1102">
        <v>7948800</v>
      </c>
      <c r="G1102">
        <v>251.08000200000001</v>
      </c>
      <c r="H1102">
        <f t="shared" si="34"/>
        <v>3.7820895567917498E-2</v>
      </c>
      <c r="I1102">
        <f t="shared" si="35"/>
        <v>3.7820895567917498E-2</v>
      </c>
    </row>
    <row r="1103" spans="1:9" x14ac:dyDescent="0.35">
      <c r="A1103" s="1">
        <v>41955</v>
      </c>
      <c r="B1103">
        <v>249.720001</v>
      </c>
      <c r="C1103">
        <v>252.33999600000001</v>
      </c>
      <c r="D1103">
        <v>245.58000200000001</v>
      </c>
      <c r="E1103">
        <v>249.10000600000001</v>
      </c>
      <c r="F1103">
        <v>5870800</v>
      </c>
      <c r="G1103">
        <v>249.10000600000001</v>
      </c>
      <c r="H1103">
        <f t="shared" si="34"/>
        <v>-7.8859167764384515E-3</v>
      </c>
      <c r="I1103">
        <f t="shared" si="35"/>
        <v>-7.8859167764384515E-3</v>
      </c>
    </row>
    <row r="1104" spans="1:9" x14ac:dyDescent="0.35">
      <c r="A1104" s="1">
        <v>41956</v>
      </c>
      <c r="B1104">
        <v>250.61999499999999</v>
      </c>
      <c r="C1104">
        <v>255.75</v>
      </c>
      <c r="D1104">
        <v>250.25</v>
      </c>
      <c r="E1104">
        <v>251.699997</v>
      </c>
      <c r="F1104">
        <v>6236000</v>
      </c>
      <c r="G1104">
        <v>251.699997</v>
      </c>
      <c r="H1104">
        <f t="shared" si="34"/>
        <v>1.0437538889501226E-2</v>
      </c>
      <c r="I1104">
        <f t="shared" si="35"/>
        <v>1.0437538889501226E-2</v>
      </c>
    </row>
    <row r="1105" spans="1:9" x14ac:dyDescent="0.35">
      <c r="A1105" s="1">
        <v>41957</v>
      </c>
      <c r="B1105">
        <v>250</v>
      </c>
      <c r="C1105">
        <v>258.85000600000001</v>
      </c>
      <c r="D1105">
        <v>248.5</v>
      </c>
      <c r="E1105">
        <v>258.67999300000002</v>
      </c>
      <c r="F1105">
        <v>6101100</v>
      </c>
      <c r="G1105">
        <v>258.67999300000002</v>
      </c>
      <c r="H1105">
        <f t="shared" si="34"/>
        <v>2.7731410739746765E-2</v>
      </c>
      <c r="I1105">
        <f t="shared" si="35"/>
        <v>2.7731410739746765E-2</v>
      </c>
    </row>
    <row r="1106" spans="1:9" x14ac:dyDescent="0.35">
      <c r="A1106" s="1">
        <v>41960</v>
      </c>
      <c r="B1106">
        <v>257.48998999999998</v>
      </c>
      <c r="C1106">
        <v>259</v>
      </c>
      <c r="D1106">
        <v>252.020004</v>
      </c>
      <c r="E1106">
        <v>253.979996</v>
      </c>
      <c r="F1106">
        <v>4025700</v>
      </c>
      <c r="G1106">
        <v>253.979996</v>
      </c>
      <c r="H1106">
        <f t="shared" si="34"/>
        <v>-1.8169155432132798E-2</v>
      </c>
      <c r="I1106">
        <f t="shared" si="35"/>
        <v>-1.8169155432132798E-2</v>
      </c>
    </row>
    <row r="1107" spans="1:9" x14ac:dyDescent="0.35">
      <c r="A1107" s="1">
        <v>41961</v>
      </c>
      <c r="B1107">
        <v>255.86000100000001</v>
      </c>
      <c r="C1107">
        <v>259.98998999999998</v>
      </c>
      <c r="D1107">
        <v>255.509995</v>
      </c>
      <c r="E1107">
        <v>257.70001200000002</v>
      </c>
      <c r="F1107">
        <v>4473000</v>
      </c>
      <c r="G1107">
        <v>257.70001200000002</v>
      </c>
      <c r="H1107">
        <f t="shared" si="34"/>
        <v>1.4646885812219696E-2</v>
      </c>
      <c r="I1107">
        <f t="shared" si="35"/>
        <v>1.4646885812219696E-2</v>
      </c>
    </row>
    <row r="1108" spans="1:9" x14ac:dyDescent="0.35">
      <c r="A1108" s="1">
        <v>41962</v>
      </c>
      <c r="B1108">
        <v>250.61000100000001</v>
      </c>
      <c r="C1108">
        <v>251.88000500000001</v>
      </c>
      <c r="D1108">
        <v>245.60000600000001</v>
      </c>
      <c r="E1108">
        <v>247.740005</v>
      </c>
      <c r="F1108">
        <v>7918500</v>
      </c>
      <c r="G1108">
        <v>247.740005</v>
      </c>
      <c r="H1108">
        <f t="shared" si="34"/>
        <v>-3.8649617913095083E-2</v>
      </c>
      <c r="I1108">
        <f t="shared" si="35"/>
        <v>-3.8649617913095083E-2</v>
      </c>
    </row>
    <row r="1109" spans="1:9" x14ac:dyDescent="0.35">
      <c r="A1109" s="1">
        <v>41963</v>
      </c>
      <c r="B1109">
        <v>247.949997</v>
      </c>
      <c r="C1109">
        <v>250.929993</v>
      </c>
      <c r="D1109">
        <v>246</v>
      </c>
      <c r="E1109">
        <v>248.71000699999999</v>
      </c>
      <c r="F1109">
        <v>3587200</v>
      </c>
      <c r="G1109">
        <v>248.71000699999999</v>
      </c>
      <c r="H1109">
        <f t="shared" si="34"/>
        <v>3.9154031663154029E-3</v>
      </c>
      <c r="I1109">
        <f t="shared" si="35"/>
        <v>3.9154031663154029E-3</v>
      </c>
    </row>
    <row r="1110" spans="1:9" x14ac:dyDescent="0.35">
      <c r="A1110" s="1">
        <v>41964</v>
      </c>
      <c r="B1110">
        <v>252.21000699999999</v>
      </c>
      <c r="C1110">
        <v>252.779999</v>
      </c>
      <c r="D1110">
        <v>242.16999799999999</v>
      </c>
      <c r="E1110">
        <v>242.779999</v>
      </c>
      <c r="F1110">
        <v>7485100</v>
      </c>
      <c r="G1110">
        <v>242.779999</v>
      </c>
      <c r="H1110">
        <f t="shared" si="34"/>
        <v>-2.3843061529888448E-2</v>
      </c>
      <c r="I1110">
        <f t="shared" si="35"/>
        <v>-2.3843061529888448E-2</v>
      </c>
    </row>
    <row r="1111" spans="1:9" x14ac:dyDescent="0.35">
      <c r="A1111" s="1">
        <v>41967</v>
      </c>
      <c r="B1111">
        <v>245.199997</v>
      </c>
      <c r="C1111">
        <v>247.60000600000001</v>
      </c>
      <c r="D1111">
        <v>240.63999899999999</v>
      </c>
      <c r="E1111">
        <v>246.720001</v>
      </c>
      <c r="F1111">
        <v>4789700</v>
      </c>
      <c r="G1111">
        <v>246.720001</v>
      </c>
      <c r="H1111">
        <f t="shared" si="34"/>
        <v>1.6228692710390829E-2</v>
      </c>
      <c r="I1111">
        <f t="shared" si="35"/>
        <v>1.6228692710390829E-2</v>
      </c>
    </row>
    <row r="1112" spans="1:9" x14ac:dyDescent="0.35">
      <c r="A1112" s="1">
        <v>41968</v>
      </c>
      <c r="B1112">
        <v>247.35000600000001</v>
      </c>
      <c r="C1112">
        <v>249.720001</v>
      </c>
      <c r="D1112">
        <v>246.08999600000001</v>
      </c>
      <c r="E1112">
        <v>248.08999600000001</v>
      </c>
      <c r="F1112">
        <v>3159800</v>
      </c>
      <c r="G1112">
        <v>248.08999600000001</v>
      </c>
      <c r="H1112">
        <f t="shared" si="34"/>
        <v>5.5528331486996759E-3</v>
      </c>
      <c r="I1112">
        <f t="shared" si="35"/>
        <v>5.5528331486996759E-3</v>
      </c>
    </row>
    <row r="1113" spans="1:9" x14ac:dyDescent="0.35">
      <c r="A1113" s="1">
        <v>41969</v>
      </c>
      <c r="B1113">
        <v>248.33999600000001</v>
      </c>
      <c r="C1113">
        <v>249</v>
      </c>
      <c r="D1113">
        <v>246.60000600000001</v>
      </c>
      <c r="E1113">
        <v>248.44000199999999</v>
      </c>
      <c r="F1113">
        <v>1981200</v>
      </c>
      <c r="G1113">
        <v>248.44000199999999</v>
      </c>
      <c r="H1113">
        <f t="shared" si="34"/>
        <v>1.4108025540859742E-3</v>
      </c>
      <c r="I1113">
        <f t="shared" si="35"/>
        <v>1.4108025540859742E-3</v>
      </c>
    </row>
    <row r="1114" spans="1:9" x14ac:dyDescent="0.35">
      <c r="A1114" s="1">
        <v>41971</v>
      </c>
      <c r="B1114">
        <v>245.35000600000001</v>
      </c>
      <c r="C1114">
        <v>246.69000199999999</v>
      </c>
      <c r="D1114">
        <v>242.520004</v>
      </c>
      <c r="E1114">
        <v>244.520004</v>
      </c>
      <c r="F1114">
        <v>2119700</v>
      </c>
      <c r="G1114">
        <v>244.520004</v>
      </c>
      <c r="H1114">
        <f t="shared" si="34"/>
        <v>-1.5778449398015995E-2</v>
      </c>
      <c r="I1114">
        <f t="shared" si="35"/>
        <v>-1.5778449398015995E-2</v>
      </c>
    </row>
    <row r="1115" spans="1:9" x14ac:dyDescent="0.35">
      <c r="A1115" s="1">
        <v>41974</v>
      </c>
      <c r="B1115">
        <v>241.16000399999999</v>
      </c>
      <c r="C1115">
        <v>242.470001</v>
      </c>
      <c r="D1115">
        <v>229.009995</v>
      </c>
      <c r="E1115">
        <v>231.63999899999999</v>
      </c>
      <c r="F1115">
        <v>8619400</v>
      </c>
      <c r="G1115">
        <v>231.63999899999999</v>
      </c>
      <c r="H1115">
        <f t="shared" si="34"/>
        <v>-5.2674647428845991E-2</v>
      </c>
      <c r="I1115">
        <f t="shared" si="35"/>
        <v>-5.2674647428845991E-2</v>
      </c>
    </row>
    <row r="1116" spans="1:9" x14ac:dyDescent="0.35">
      <c r="A1116" s="1">
        <v>41975</v>
      </c>
      <c r="B1116">
        <v>234.570007</v>
      </c>
      <c r="C1116">
        <v>234.88000500000001</v>
      </c>
      <c r="D1116">
        <v>228</v>
      </c>
      <c r="E1116">
        <v>231.429993</v>
      </c>
      <c r="F1116">
        <v>5887000</v>
      </c>
      <c r="G1116">
        <v>231.429993</v>
      </c>
      <c r="H1116">
        <f t="shared" si="34"/>
        <v>-9.066050807572004E-4</v>
      </c>
      <c r="I1116">
        <f t="shared" si="35"/>
        <v>-9.066050807572004E-4</v>
      </c>
    </row>
    <row r="1117" spans="1:9" x14ac:dyDescent="0.35">
      <c r="A1117" s="1">
        <v>41976</v>
      </c>
      <c r="B1117">
        <v>226.25</v>
      </c>
      <c r="C1117">
        <v>229.720001</v>
      </c>
      <c r="D1117">
        <v>225.5</v>
      </c>
      <c r="E1117">
        <v>229.300003</v>
      </c>
      <c r="F1117">
        <v>5307700</v>
      </c>
      <c r="G1117">
        <v>229.300003</v>
      </c>
      <c r="H1117">
        <f t="shared" si="34"/>
        <v>-9.2036039598376185E-3</v>
      </c>
      <c r="I1117">
        <f t="shared" si="35"/>
        <v>-9.2036039598376185E-3</v>
      </c>
    </row>
    <row r="1118" spans="1:9" x14ac:dyDescent="0.35">
      <c r="A1118" s="1">
        <v>41977</v>
      </c>
      <c r="B1118">
        <v>228.60000600000001</v>
      </c>
      <c r="C1118">
        <v>230.89999399999999</v>
      </c>
      <c r="D1118">
        <v>227.80999800000001</v>
      </c>
      <c r="E1118">
        <v>228.279999</v>
      </c>
      <c r="F1118">
        <v>3855600</v>
      </c>
      <c r="G1118">
        <v>228.279999</v>
      </c>
      <c r="H1118">
        <f t="shared" si="34"/>
        <v>-4.4483383630832315E-3</v>
      </c>
      <c r="I1118">
        <f t="shared" si="35"/>
        <v>-4.4483383630832315E-3</v>
      </c>
    </row>
    <row r="1119" spans="1:9" x14ac:dyDescent="0.35">
      <c r="A1119" s="1">
        <v>41978</v>
      </c>
      <c r="B1119">
        <v>228.66999799999999</v>
      </c>
      <c r="C1119">
        <v>229.38999899999999</v>
      </c>
      <c r="D1119">
        <v>222.259995</v>
      </c>
      <c r="E1119">
        <v>223.71000699999999</v>
      </c>
      <c r="F1119">
        <v>6063600</v>
      </c>
      <c r="G1119">
        <v>223.71000699999999</v>
      </c>
      <c r="H1119">
        <f t="shared" si="34"/>
        <v>-2.0019239618097307E-2</v>
      </c>
      <c r="I1119">
        <f t="shared" si="35"/>
        <v>-2.0019239618097307E-2</v>
      </c>
    </row>
    <row r="1120" spans="1:9" x14ac:dyDescent="0.35">
      <c r="A1120" s="1">
        <v>41981</v>
      </c>
      <c r="B1120">
        <v>221.53999300000001</v>
      </c>
      <c r="C1120">
        <v>224.86000100000001</v>
      </c>
      <c r="D1120">
        <v>212.33999600000001</v>
      </c>
      <c r="E1120">
        <v>214.36000100000001</v>
      </c>
      <c r="F1120">
        <v>9225600</v>
      </c>
      <c r="G1120">
        <v>214.36000100000001</v>
      </c>
      <c r="H1120">
        <f t="shared" si="34"/>
        <v>-4.1795206774098308E-2</v>
      </c>
      <c r="I1120">
        <f t="shared" si="35"/>
        <v>-4.1795206774098308E-2</v>
      </c>
    </row>
    <row r="1121" spans="1:9" x14ac:dyDescent="0.35">
      <c r="A1121" s="1">
        <v>41982</v>
      </c>
      <c r="B1121">
        <v>209.33999600000001</v>
      </c>
      <c r="C1121">
        <v>217.729996</v>
      </c>
      <c r="D1121">
        <v>204.270004</v>
      </c>
      <c r="E1121">
        <v>216.88999899999999</v>
      </c>
      <c r="F1121">
        <v>9431500</v>
      </c>
      <c r="G1121">
        <v>216.88999899999999</v>
      </c>
      <c r="H1121">
        <f t="shared" si="34"/>
        <v>1.1802565722137582E-2</v>
      </c>
      <c r="I1121">
        <f t="shared" si="35"/>
        <v>1.1802565722137582E-2</v>
      </c>
    </row>
    <row r="1122" spans="1:9" x14ac:dyDescent="0.35">
      <c r="A1122" s="1">
        <v>41983</v>
      </c>
      <c r="B1122">
        <v>214.13000500000001</v>
      </c>
      <c r="C1122">
        <v>216.770004</v>
      </c>
      <c r="D1122">
        <v>207.699997</v>
      </c>
      <c r="E1122">
        <v>209.83999600000001</v>
      </c>
      <c r="F1122">
        <v>7314100</v>
      </c>
      <c r="G1122">
        <v>209.83999600000001</v>
      </c>
      <c r="H1122">
        <f t="shared" si="34"/>
        <v>-3.250497041129119E-2</v>
      </c>
      <c r="I1122">
        <f t="shared" si="35"/>
        <v>-3.250497041129119E-2</v>
      </c>
    </row>
    <row r="1123" spans="1:9" x14ac:dyDescent="0.35">
      <c r="A1123" s="1">
        <v>41984</v>
      </c>
      <c r="B1123">
        <v>210.529999</v>
      </c>
      <c r="C1123">
        <v>215.429993</v>
      </c>
      <c r="D1123">
        <v>208.229996</v>
      </c>
      <c r="E1123">
        <v>208.88000500000001</v>
      </c>
      <c r="F1123">
        <v>6694400</v>
      </c>
      <c r="G1123">
        <v>208.88000500000001</v>
      </c>
      <c r="H1123">
        <f t="shared" si="34"/>
        <v>-4.574871417744414E-3</v>
      </c>
      <c r="I1123">
        <f t="shared" si="35"/>
        <v>-4.574871417744414E-3</v>
      </c>
    </row>
    <row r="1124" spans="1:9" x14ac:dyDescent="0.35">
      <c r="A1124" s="1">
        <v>41985</v>
      </c>
      <c r="B1124">
        <v>204.820007</v>
      </c>
      <c r="C1124">
        <v>211.679993</v>
      </c>
      <c r="D1124">
        <v>204.5</v>
      </c>
      <c r="E1124">
        <v>207</v>
      </c>
      <c r="F1124">
        <v>7173800</v>
      </c>
      <c r="G1124">
        <v>207</v>
      </c>
      <c r="H1124">
        <f t="shared" si="34"/>
        <v>-9.0004067167655001E-3</v>
      </c>
      <c r="I1124">
        <f t="shared" si="35"/>
        <v>-9.0004067167655001E-3</v>
      </c>
    </row>
    <row r="1125" spans="1:9" x14ac:dyDescent="0.35">
      <c r="A1125" s="1">
        <v>41988</v>
      </c>
      <c r="B1125">
        <v>209.28999300000001</v>
      </c>
      <c r="C1125">
        <v>209.800003</v>
      </c>
      <c r="D1125">
        <v>202.66999799999999</v>
      </c>
      <c r="E1125">
        <v>204.03999300000001</v>
      </c>
      <c r="F1125">
        <v>5218300</v>
      </c>
      <c r="G1125">
        <v>204.03999300000001</v>
      </c>
      <c r="H1125">
        <f t="shared" si="34"/>
        <v>-1.4299550724637634E-2</v>
      </c>
      <c r="I1125">
        <f t="shared" si="35"/>
        <v>-1.4299550724637634E-2</v>
      </c>
    </row>
    <row r="1126" spans="1:9" x14ac:dyDescent="0.35">
      <c r="A1126" s="1">
        <v>41989</v>
      </c>
      <c r="B1126">
        <v>200.88999899999999</v>
      </c>
      <c r="C1126">
        <v>203.679993</v>
      </c>
      <c r="D1126">
        <v>195.36999499999999</v>
      </c>
      <c r="E1126">
        <v>197.80999800000001</v>
      </c>
      <c r="F1126">
        <v>8426100</v>
      </c>
      <c r="G1126">
        <v>197.80999800000001</v>
      </c>
      <c r="H1126">
        <f t="shared" si="34"/>
        <v>-3.0533205321174473E-2</v>
      </c>
      <c r="I1126">
        <f t="shared" si="35"/>
        <v>-3.0533205321174473E-2</v>
      </c>
    </row>
    <row r="1127" spans="1:9" x14ac:dyDescent="0.35">
      <c r="A1127" s="1">
        <v>41990</v>
      </c>
      <c r="B1127">
        <v>193.05999800000001</v>
      </c>
      <c r="C1127">
        <v>206.64999399999999</v>
      </c>
      <c r="D1127">
        <v>192.64999399999999</v>
      </c>
      <c r="E1127">
        <v>205.820007</v>
      </c>
      <c r="F1127">
        <v>7367800</v>
      </c>
      <c r="G1127">
        <v>205.820007</v>
      </c>
      <c r="H1127">
        <f t="shared" si="34"/>
        <v>4.0493448667847397E-2</v>
      </c>
      <c r="I1127">
        <f t="shared" si="35"/>
        <v>4.0493448667847397E-2</v>
      </c>
    </row>
    <row r="1128" spans="1:9" x14ac:dyDescent="0.35">
      <c r="A1128" s="1">
        <v>41991</v>
      </c>
      <c r="B1128">
        <v>212.38000500000001</v>
      </c>
      <c r="C1128">
        <v>218.44000199999999</v>
      </c>
      <c r="D1128">
        <v>211.800003</v>
      </c>
      <c r="E1128">
        <v>218.259995</v>
      </c>
      <c r="F1128">
        <v>7483300</v>
      </c>
      <c r="G1128">
        <v>218.259995</v>
      </c>
      <c r="H1128">
        <f t="shared" si="34"/>
        <v>6.0441101821554204E-2</v>
      </c>
      <c r="I1128">
        <f t="shared" si="35"/>
        <v>6.0441101821554204E-2</v>
      </c>
    </row>
    <row r="1129" spans="1:9" x14ac:dyDescent="0.35">
      <c r="A1129" s="1">
        <v>41992</v>
      </c>
      <c r="B1129">
        <v>220.19000199999999</v>
      </c>
      <c r="C1129">
        <v>220.39999399999999</v>
      </c>
      <c r="D1129">
        <v>214.5</v>
      </c>
      <c r="E1129">
        <v>219.28999300000001</v>
      </c>
      <c r="F1129">
        <v>6910500</v>
      </c>
      <c r="G1129">
        <v>219.28999300000001</v>
      </c>
      <c r="H1129">
        <f t="shared" si="34"/>
        <v>4.7191332520648424E-3</v>
      </c>
      <c r="I1129">
        <f t="shared" si="35"/>
        <v>4.7191332520648424E-3</v>
      </c>
    </row>
    <row r="1130" spans="1:9" x14ac:dyDescent="0.35">
      <c r="A1130" s="1">
        <v>41995</v>
      </c>
      <c r="B1130">
        <v>220</v>
      </c>
      <c r="C1130">
        <v>224.05999800000001</v>
      </c>
      <c r="D1130">
        <v>218.259995</v>
      </c>
      <c r="E1130">
        <v>222.60000600000001</v>
      </c>
      <c r="F1130">
        <v>4799400</v>
      </c>
      <c r="G1130">
        <v>222.60000600000001</v>
      </c>
      <c r="H1130">
        <f t="shared" si="34"/>
        <v>1.5094227304754383E-2</v>
      </c>
      <c r="I1130">
        <f t="shared" si="35"/>
        <v>1.5094227304754383E-2</v>
      </c>
    </row>
    <row r="1131" spans="1:9" x14ac:dyDescent="0.35">
      <c r="A1131" s="1">
        <v>41996</v>
      </c>
      <c r="B1131">
        <v>223.80999800000001</v>
      </c>
      <c r="C1131">
        <v>224.320007</v>
      </c>
      <c r="D1131">
        <v>219.520004</v>
      </c>
      <c r="E1131">
        <v>220.970001</v>
      </c>
      <c r="F1131">
        <v>4505700</v>
      </c>
      <c r="G1131">
        <v>220.970001</v>
      </c>
      <c r="H1131">
        <f t="shared" si="34"/>
        <v>-7.3225739266153085E-3</v>
      </c>
      <c r="I1131">
        <f t="shared" si="35"/>
        <v>-7.3225739266153085E-3</v>
      </c>
    </row>
    <row r="1132" spans="1:9" x14ac:dyDescent="0.35">
      <c r="A1132" s="1">
        <v>41997</v>
      </c>
      <c r="B1132">
        <v>219.770004</v>
      </c>
      <c r="C1132">
        <v>222.5</v>
      </c>
      <c r="D1132">
        <v>219.25</v>
      </c>
      <c r="E1132">
        <v>222.259995</v>
      </c>
      <c r="F1132">
        <v>1332200</v>
      </c>
      <c r="G1132">
        <v>222.259995</v>
      </c>
      <c r="H1132">
        <f t="shared" si="34"/>
        <v>5.8378693676161371E-3</v>
      </c>
      <c r="I1132">
        <f t="shared" si="35"/>
        <v>5.8378693676161371E-3</v>
      </c>
    </row>
    <row r="1133" spans="1:9" x14ac:dyDescent="0.35">
      <c r="A1133" s="1">
        <v>41999</v>
      </c>
      <c r="B1133">
        <v>221.509995</v>
      </c>
      <c r="C1133">
        <v>228.5</v>
      </c>
      <c r="D1133">
        <v>221.5</v>
      </c>
      <c r="E1133">
        <v>227.820007</v>
      </c>
      <c r="F1133">
        <v>3327000</v>
      </c>
      <c r="G1133">
        <v>227.820007</v>
      </c>
      <c r="H1133">
        <f t="shared" si="34"/>
        <v>2.5015801876536532E-2</v>
      </c>
      <c r="I1133">
        <f t="shared" si="35"/>
        <v>2.5015801876536532E-2</v>
      </c>
    </row>
    <row r="1134" spans="1:9" x14ac:dyDescent="0.35">
      <c r="A1134" s="1">
        <v>42002</v>
      </c>
      <c r="B1134">
        <v>226.89999399999999</v>
      </c>
      <c r="C1134">
        <v>227.91000399999999</v>
      </c>
      <c r="D1134">
        <v>224.020004</v>
      </c>
      <c r="E1134">
        <v>225.71000699999999</v>
      </c>
      <c r="F1134">
        <v>2802500</v>
      </c>
      <c r="G1134">
        <v>225.71000699999999</v>
      </c>
      <c r="H1134">
        <f t="shared" si="34"/>
        <v>-9.2616975470464873E-3</v>
      </c>
      <c r="I1134">
        <f t="shared" si="35"/>
        <v>-9.2616975470464873E-3</v>
      </c>
    </row>
    <row r="1135" spans="1:9" x14ac:dyDescent="0.35">
      <c r="A1135" s="1">
        <v>42003</v>
      </c>
      <c r="B1135">
        <v>223.990005</v>
      </c>
      <c r="C1135">
        <v>225.64999399999999</v>
      </c>
      <c r="D1135">
        <v>221.39999399999999</v>
      </c>
      <c r="E1135">
        <v>222.229996</v>
      </c>
      <c r="F1135">
        <v>2903200</v>
      </c>
      <c r="G1135">
        <v>222.229996</v>
      </c>
      <c r="H1135">
        <f t="shared" si="34"/>
        <v>-1.5418062523032001E-2</v>
      </c>
      <c r="I1135">
        <f t="shared" si="35"/>
        <v>-1.5418062523032001E-2</v>
      </c>
    </row>
    <row r="1136" spans="1:9" x14ac:dyDescent="0.35">
      <c r="A1136" s="1">
        <v>42004</v>
      </c>
      <c r="B1136">
        <v>223.08999600000001</v>
      </c>
      <c r="C1136">
        <v>225.679993</v>
      </c>
      <c r="D1136">
        <v>222.25</v>
      </c>
      <c r="E1136">
        <v>222.41000399999999</v>
      </c>
      <c r="F1136">
        <v>2297500</v>
      </c>
      <c r="G1136">
        <v>222.41000399999999</v>
      </c>
      <c r="H1136">
        <f t="shared" si="34"/>
        <v>8.1000766431182686E-4</v>
      </c>
      <c r="I1136">
        <f t="shared" si="35"/>
        <v>8.1000766431182686E-4</v>
      </c>
    </row>
    <row r="1137" spans="1:9" x14ac:dyDescent="0.35">
      <c r="A1137" s="1">
        <v>42006</v>
      </c>
      <c r="B1137">
        <v>222.86999499999999</v>
      </c>
      <c r="C1137">
        <v>223.25</v>
      </c>
      <c r="D1137">
        <v>213.259995</v>
      </c>
      <c r="E1137">
        <v>219.30999800000001</v>
      </c>
      <c r="F1137">
        <v>4764400</v>
      </c>
      <c r="G1137">
        <v>219.30999800000001</v>
      </c>
      <c r="H1137">
        <f t="shared" si="34"/>
        <v>-1.3938248928766618E-2</v>
      </c>
      <c r="I1137">
        <f t="shared" si="35"/>
        <v>-1.3938248928766618E-2</v>
      </c>
    </row>
    <row r="1138" spans="1:9" x14ac:dyDescent="0.35">
      <c r="A1138" s="1">
        <v>42009</v>
      </c>
      <c r="B1138">
        <v>214.550003</v>
      </c>
      <c r="C1138">
        <v>216.5</v>
      </c>
      <c r="D1138">
        <v>207.16000399999999</v>
      </c>
      <c r="E1138">
        <v>210.08999600000001</v>
      </c>
      <c r="F1138">
        <v>5368500</v>
      </c>
      <c r="G1138">
        <v>210.08999600000001</v>
      </c>
      <c r="H1138">
        <f t="shared" si="34"/>
        <v>-4.2040956108166092E-2</v>
      </c>
      <c r="I1138">
        <f t="shared" si="35"/>
        <v>-4.2040956108166092E-2</v>
      </c>
    </row>
    <row r="1139" spans="1:9" x14ac:dyDescent="0.35">
      <c r="A1139" s="1">
        <v>42010</v>
      </c>
      <c r="B1139">
        <v>210.05999800000001</v>
      </c>
      <c r="C1139">
        <v>214.199997</v>
      </c>
      <c r="D1139">
        <v>204.21000699999999</v>
      </c>
      <c r="E1139">
        <v>211.279999</v>
      </c>
      <c r="F1139">
        <v>6261900</v>
      </c>
      <c r="G1139">
        <v>211.279999</v>
      </c>
      <c r="H1139">
        <f t="shared" si="34"/>
        <v>5.6642535230472853E-3</v>
      </c>
      <c r="I1139">
        <f t="shared" si="35"/>
        <v>5.6642535230472853E-3</v>
      </c>
    </row>
    <row r="1140" spans="1:9" x14ac:dyDescent="0.35">
      <c r="A1140" s="1">
        <v>42011</v>
      </c>
      <c r="B1140">
        <v>213.35000600000001</v>
      </c>
      <c r="C1140">
        <v>214.779999</v>
      </c>
      <c r="D1140">
        <v>209.779999</v>
      </c>
      <c r="E1140">
        <v>210.949997</v>
      </c>
      <c r="F1140">
        <v>2968400</v>
      </c>
      <c r="G1140">
        <v>210.949997</v>
      </c>
      <c r="H1140">
        <f t="shared" si="34"/>
        <v>-1.5619178415464091E-3</v>
      </c>
      <c r="I1140">
        <f t="shared" si="35"/>
        <v>-1.5619178415464091E-3</v>
      </c>
    </row>
    <row r="1141" spans="1:9" x14ac:dyDescent="0.35">
      <c r="A1141" s="1">
        <v>42012</v>
      </c>
      <c r="B1141">
        <v>212.80999800000001</v>
      </c>
      <c r="C1141">
        <v>213.800003</v>
      </c>
      <c r="D1141">
        <v>210.009995</v>
      </c>
      <c r="E1141">
        <v>210.61999499999999</v>
      </c>
      <c r="F1141">
        <v>3442500</v>
      </c>
      <c r="G1141">
        <v>210.61999499999999</v>
      </c>
      <c r="H1141">
        <f t="shared" si="34"/>
        <v>-1.564361245286045E-3</v>
      </c>
      <c r="I1141">
        <f t="shared" si="35"/>
        <v>-1.564361245286045E-3</v>
      </c>
    </row>
    <row r="1142" spans="1:9" x14ac:dyDescent="0.35">
      <c r="A1142" s="1">
        <v>42013</v>
      </c>
      <c r="B1142">
        <v>208.91999799999999</v>
      </c>
      <c r="C1142">
        <v>209.979996</v>
      </c>
      <c r="D1142">
        <v>204.96000699999999</v>
      </c>
      <c r="E1142">
        <v>206.66000399999999</v>
      </c>
      <c r="F1142">
        <v>4668300</v>
      </c>
      <c r="G1142">
        <v>206.66000399999999</v>
      </c>
      <c r="H1142">
        <f t="shared" si="34"/>
        <v>-1.8801590988547893E-2</v>
      </c>
      <c r="I1142">
        <f t="shared" si="35"/>
        <v>-1.8801590988547893E-2</v>
      </c>
    </row>
    <row r="1143" spans="1:9" x14ac:dyDescent="0.35">
      <c r="A1143" s="1">
        <v>42016</v>
      </c>
      <c r="B1143">
        <v>203.050003</v>
      </c>
      <c r="C1143">
        <v>204.470001</v>
      </c>
      <c r="D1143">
        <v>199.25</v>
      </c>
      <c r="E1143">
        <v>202.21000699999999</v>
      </c>
      <c r="F1143">
        <v>5950300</v>
      </c>
      <c r="G1143">
        <v>202.21000699999999</v>
      </c>
      <c r="H1143">
        <f t="shared" si="34"/>
        <v>-2.1532937742515464E-2</v>
      </c>
      <c r="I1143">
        <f t="shared" si="35"/>
        <v>-2.1532937742515464E-2</v>
      </c>
    </row>
    <row r="1144" spans="1:9" x14ac:dyDescent="0.35">
      <c r="A1144" s="1">
        <v>42017</v>
      </c>
      <c r="B1144">
        <v>203.320007</v>
      </c>
      <c r="C1144">
        <v>207.61000100000001</v>
      </c>
      <c r="D1144">
        <v>200.91000399999999</v>
      </c>
      <c r="E1144">
        <v>204.25</v>
      </c>
      <c r="F1144">
        <v>4477300</v>
      </c>
      <c r="G1144">
        <v>204.25</v>
      </c>
      <c r="H1144">
        <f t="shared" si="34"/>
        <v>1.0088486867022411E-2</v>
      </c>
      <c r="I1144">
        <f t="shared" si="35"/>
        <v>1.0088486867022411E-2</v>
      </c>
    </row>
    <row r="1145" spans="1:9" x14ac:dyDescent="0.35">
      <c r="A1145" s="1">
        <v>42018</v>
      </c>
      <c r="B1145">
        <v>185.83000200000001</v>
      </c>
      <c r="C1145">
        <v>195.199997</v>
      </c>
      <c r="D1145">
        <v>185</v>
      </c>
      <c r="E1145">
        <v>192.69000199999999</v>
      </c>
      <c r="F1145">
        <v>11513900</v>
      </c>
      <c r="G1145">
        <v>192.69000199999999</v>
      </c>
      <c r="H1145">
        <f t="shared" si="34"/>
        <v>-5.6597297429620601E-2</v>
      </c>
      <c r="I1145">
        <f t="shared" si="35"/>
        <v>-5.6597297429620601E-2</v>
      </c>
    </row>
    <row r="1146" spans="1:9" x14ac:dyDescent="0.35">
      <c r="A1146" s="1">
        <v>42019</v>
      </c>
      <c r="B1146">
        <v>194.490005</v>
      </c>
      <c r="C1146">
        <v>195.75</v>
      </c>
      <c r="D1146">
        <v>190</v>
      </c>
      <c r="E1146">
        <v>191.86999499999999</v>
      </c>
      <c r="F1146">
        <v>5216500</v>
      </c>
      <c r="G1146">
        <v>191.86999499999999</v>
      </c>
      <c r="H1146">
        <f t="shared" si="34"/>
        <v>-4.2555762701170351E-3</v>
      </c>
      <c r="I1146">
        <f t="shared" si="35"/>
        <v>-4.2555762701170351E-3</v>
      </c>
    </row>
    <row r="1147" spans="1:9" x14ac:dyDescent="0.35">
      <c r="A1147" s="1">
        <v>42020</v>
      </c>
      <c r="B1147">
        <v>190.699997</v>
      </c>
      <c r="C1147">
        <v>194.490005</v>
      </c>
      <c r="D1147">
        <v>189.64999399999999</v>
      </c>
      <c r="E1147">
        <v>193.070007</v>
      </c>
      <c r="F1147">
        <v>3603200</v>
      </c>
      <c r="G1147">
        <v>193.070007</v>
      </c>
      <c r="H1147">
        <f t="shared" si="34"/>
        <v>6.25429734336531E-3</v>
      </c>
      <c r="I1147">
        <f t="shared" si="35"/>
        <v>6.25429734336531E-3</v>
      </c>
    </row>
    <row r="1148" spans="1:9" x14ac:dyDescent="0.35">
      <c r="A1148" s="1">
        <v>42024</v>
      </c>
      <c r="B1148">
        <v>193.86999499999999</v>
      </c>
      <c r="C1148">
        <v>194.11999499999999</v>
      </c>
      <c r="D1148">
        <v>187.03999300000001</v>
      </c>
      <c r="E1148">
        <v>191.929993</v>
      </c>
      <c r="F1148">
        <v>4503200</v>
      </c>
      <c r="G1148">
        <v>191.929993</v>
      </c>
      <c r="H1148">
        <f t="shared" si="34"/>
        <v>-5.9046664871152555E-3</v>
      </c>
      <c r="I1148">
        <f t="shared" si="35"/>
        <v>-5.9046664871152555E-3</v>
      </c>
    </row>
    <row r="1149" spans="1:9" x14ac:dyDescent="0.35">
      <c r="A1149" s="1">
        <v>42025</v>
      </c>
      <c r="B1149">
        <v>189.550003</v>
      </c>
      <c r="C1149">
        <v>198.679993</v>
      </c>
      <c r="D1149">
        <v>189.509995</v>
      </c>
      <c r="E1149">
        <v>196.570007</v>
      </c>
      <c r="F1149">
        <v>4153000</v>
      </c>
      <c r="G1149">
        <v>196.570007</v>
      </c>
      <c r="H1149">
        <f t="shared" si="34"/>
        <v>2.4175554468967277E-2</v>
      </c>
      <c r="I1149">
        <f t="shared" si="35"/>
        <v>2.4175554468967277E-2</v>
      </c>
    </row>
    <row r="1150" spans="1:9" x14ac:dyDescent="0.35">
      <c r="A1150" s="1">
        <v>42026</v>
      </c>
      <c r="B1150">
        <v>197</v>
      </c>
      <c r="C1150">
        <v>203.240005</v>
      </c>
      <c r="D1150">
        <v>195.199997</v>
      </c>
      <c r="E1150">
        <v>201.61999499999999</v>
      </c>
      <c r="F1150">
        <v>4116900</v>
      </c>
      <c r="G1150">
        <v>201.61999499999999</v>
      </c>
      <c r="H1150">
        <f t="shared" si="34"/>
        <v>2.5690531719826337E-2</v>
      </c>
      <c r="I1150">
        <f t="shared" si="35"/>
        <v>2.5690531719826337E-2</v>
      </c>
    </row>
    <row r="1151" spans="1:9" x14ac:dyDescent="0.35">
      <c r="A1151" s="1">
        <v>42027</v>
      </c>
      <c r="B1151">
        <v>200.28999300000001</v>
      </c>
      <c r="C1151">
        <v>203.5</v>
      </c>
      <c r="D1151">
        <v>198.33000200000001</v>
      </c>
      <c r="E1151">
        <v>201.28999300000001</v>
      </c>
      <c r="F1151">
        <v>3438600</v>
      </c>
      <c r="G1151">
        <v>201.28999300000001</v>
      </c>
      <c r="H1151">
        <f t="shared" si="34"/>
        <v>-1.636752346908743E-3</v>
      </c>
      <c r="I1151">
        <f t="shared" si="35"/>
        <v>-1.636752346908743E-3</v>
      </c>
    </row>
    <row r="1152" spans="1:9" x14ac:dyDescent="0.35">
      <c r="A1152" s="1">
        <v>42030</v>
      </c>
      <c r="B1152">
        <v>201.83000200000001</v>
      </c>
      <c r="C1152">
        <v>208.61999499999999</v>
      </c>
      <c r="D1152">
        <v>201.050003</v>
      </c>
      <c r="E1152">
        <v>206.550003</v>
      </c>
      <c r="F1152">
        <v>3234500</v>
      </c>
      <c r="G1152">
        <v>206.550003</v>
      </c>
      <c r="H1152">
        <f t="shared" si="34"/>
        <v>2.6131502722045372E-2</v>
      </c>
      <c r="I1152">
        <f t="shared" si="35"/>
        <v>2.6131502722045372E-2</v>
      </c>
    </row>
    <row r="1153" spans="1:9" x14ac:dyDescent="0.35">
      <c r="A1153" s="1">
        <v>42031</v>
      </c>
      <c r="B1153">
        <v>204.41999799999999</v>
      </c>
      <c r="C1153">
        <v>208.029999</v>
      </c>
      <c r="D1153">
        <v>203.300003</v>
      </c>
      <c r="E1153">
        <v>205.979996</v>
      </c>
      <c r="F1153">
        <v>2781000</v>
      </c>
      <c r="G1153">
        <v>205.979996</v>
      </c>
      <c r="H1153">
        <f t="shared" si="34"/>
        <v>-2.7596562174826205E-3</v>
      </c>
      <c r="I1153">
        <f t="shared" si="35"/>
        <v>-2.7596562174826205E-3</v>
      </c>
    </row>
    <row r="1154" spans="1:9" x14ac:dyDescent="0.35">
      <c r="A1154" s="1">
        <v>42032</v>
      </c>
      <c r="B1154">
        <v>206.11000100000001</v>
      </c>
      <c r="C1154">
        <v>206.36999499999999</v>
      </c>
      <c r="D1154">
        <v>198.41999799999999</v>
      </c>
      <c r="E1154">
        <v>199.36999499999999</v>
      </c>
      <c r="F1154">
        <v>3149600</v>
      </c>
      <c r="G1154">
        <v>199.36999499999999</v>
      </c>
      <c r="H1154">
        <f t="shared" si="34"/>
        <v>-3.2090499700757405E-2</v>
      </c>
      <c r="I1154">
        <f t="shared" si="35"/>
        <v>-3.2090499700757405E-2</v>
      </c>
    </row>
    <row r="1155" spans="1:9" x14ac:dyDescent="0.35">
      <c r="A1155" s="1">
        <v>42033</v>
      </c>
      <c r="B1155">
        <v>201.070007</v>
      </c>
      <c r="C1155">
        <v>205.979996</v>
      </c>
      <c r="D1155">
        <v>196.5</v>
      </c>
      <c r="E1155">
        <v>205.199997</v>
      </c>
      <c r="F1155">
        <v>3548100</v>
      </c>
      <c r="G1155">
        <v>205.199997</v>
      </c>
      <c r="H1155">
        <f t="shared" si="34"/>
        <v>2.9242123419825575E-2</v>
      </c>
      <c r="I1155">
        <f t="shared" si="35"/>
        <v>2.9242123419825575E-2</v>
      </c>
    </row>
    <row r="1156" spans="1:9" x14ac:dyDescent="0.35">
      <c r="A1156" s="1">
        <v>42034</v>
      </c>
      <c r="B1156">
        <v>203.96000699999999</v>
      </c>
      <c r="C1156">
        <v>207.470001</v>
      </c>
      <c r="D1156">
        <v>203</v>
      </c>
      <c r="E1156">
        <v>203.60000600000001</v>
      </c>
      <c r="F1156">
        <v>3007000</v>
      </c>
      <c r="G1156">
        <v>203.60000600000001</v>
      </c>
      <c r="H1156">
        <f t="shared" ref="H1156:H1219" si="36">(E1156-E1155)/E1155</f>
        <v>-7.7972272095110633E-3</v>
      </c>
      <c r="I1156">
        <f t="shared" ref="I1156:I1219" si="37">(G1156-G1155)/G1155</f>
        <v>-7.7972272095110633E-3</v>
      </c>
    </row>
    <row r="1157" spans="1:9" x14ac:dyDescent="0.35">
      <c r="A1157" s="1">
        <v>42037</v>
      </c>
      <c r="B1157">
        <v>203.970001</v>
      </c>
      <c r="C1157">
        <v>211.949997</v>
      </c>
      <c r="D1157">
        <v>203.300003</v>
      </c>
      <c r="E1157">
        <v>210.94000199999999</v>
      </c>
      <c r="F1157">
        <v>4149200</v>
      </c>
      <c r="G1157">
        <v>210.94000199999999</v>
      </c>
      <c r="H1157">
        <f t="shared" si="36"/>
        <v>3.6051059841324291E-2</v>
      </c>
      <c r="I1157">
        <f t="shared" si="37"/>
        <v>3.6051059841324291E-2</v>
      </c>
    </row>
    <row r="1158" spans="1:9" x14ac:dyDescent="0.35">
      <c r="A1158" s="1">
        <v>42038</v>
      </c>
      <c r="B1158">
        <v>213.220001</v>
      </c>
      <c r="C1158">
        <v>220.36999499999999</v>
      </c>
      <c r="D1158">
        <v>211.270004</v>
      </c>
      <c r="E1158">
        <v>218.36000100000001</v>
      </c>
      <c r="F1158">
        <v>4826200</v>
      </c>
      <c r="G1158">
        <v>218.36000100000001</v>
      </c>
      <c r="H1158">
        <f t="shared" si="36"/>
        <v>3.517587432278501E-2</v>
      </c>
      <c r="I1158">
        <f t="shared" si="37"/>
        <v>3.517587432278501E-2</v>
      </c>
    </row>
    <row r="1159" spans="1:9" x14ac:dyDescent="0.35">
      <c r="A1159" s="1">
        <v>42039</v>
      </c>
      <c r="B1159">
        <v>218.28999300000001</v>
      </c>
      <c r="C1159">
        <v>221.479996</v>
      </c>
      <c r="D1159">
        <v>216.800003</v>
      </c>
      <c r="E1159">
        <v>218.550003</v>
      </c>
      <c r="F1159">
        <v>3305400</v>
      </c>
      <c r="G1159">
        <v>218.550003</v>
      </c>
      <c r="H1159">
        <f t="shared" si="36"/>
        <v>8.7013188830308106E-4</v>
      </c>
      <c r="I1159">
        <f t="shared" si="37"/>
        <v>8.7013188830308106E-4</v>
      </c>
    </row>
    <row r="1160" spans="1:9" x14ac:dyDescent="0.35">
      <c r="A1160" s="1">
        <v>42040</v>
      </c>
      <c r="B1160">
        <v>219.88000500000001</v>
      </c>
      <c r="C1160">
        <v>225.479996</v>
      </c>
      <c r="D1160">
        <v>219.63999899999999</v>
      </c>
      <c r="E1160">
        <v>220.990005</v>
      </c>
      <c r="F1160">
        <v>3522900</v>
      </c>
      <c r="G1160">
        <v>220.990005</v>
      </c>
      <c r="H1160">
        <f t="shared" si="36"/>
        <v>1.1164502248942968E-2</v>
      </c>
      <c r="I1160">
        <f t="shared" si="37"/>
        <v>1.1164502248942968E-2</v>
      </c>
    </row>
    <row r="1161" spans="1:9" x14ac:dyDescent="0.35">
      <c r="A1161" s="1">
        <v>42041</v>
      </c>
      <c r="B1161">
        <v>222</v>
      </c>
      <c r="C1161">
        <v>223.39999399999999</v>
      </c>
      <c r="D1161">
        <v>216.5</v>
      </c>
      <c r="E1161">
        <v>217.36000100000001</v>
      </c>
      <c r="F1161">
        <v>3243900</v>
      </c>
      <c r="G1161">
        <v>217.36000100000001</v>
      </c>
      <c r="H1161">
        <f t="shared" si="36"/>
        <v>-1.642610035689164E-2</v>
      </c>
      <c r="I1161">
        <f t="shared" si="37"/>
        <v>-1.642610035689164E-2</v>
      </c>
    </row>
    <row r="1162" spans="1:9" x14ac:dyDescent="0.35">
      <c r="A1162" s="1">
        <v>42044</v>
      </c>
      <c r="B1162">
        <v>215.38000500000001</v>
      </c>
      <c r="C1162">
        <v>217.929993</v>
      </c>
      <c r="D1162">
        <v>211.990005</v>
      </c>
      <c r="E1162">
        <v>217.479996</v>
      </c>
      <c r="F1162">
        <v>3472400</v>
      </c>
      <c r="G1162">
        <v>217.479996</v>
      </c>
      <c r="H1162">
        <f t="shared" si="36"/>
        <v>5.520564935955661E-4</v>
      </c>
      <c r="I1162">
        <f t="shared" si="37"/>
        <v>5.520564935955661E-4</v>
      </c>
    </row>
    <row r="1163" spans="1:9" x14ac:dyDescent="0.35">
      <c r="A1163" s="1">
        <v>42045</v>
      </c>
      <c r="B1163">
        <v>217.550003</v>
      </c>
      <c r="C1163">
        <v>220.5</v>
      </c>
      <c r="D1163">
        <v>215</v>
      </c>
      <c r="E1163">
        <v>216.28999300000001</v>
      </c>
      <c r="F1163">
        <v>5390500</v>
      </c>
      <c r="G1163">
        <v>216.28999300000001</v>
      </c>
      <c r="H1163">
        <f t="shared" si="36"/>
        <v>-5.4717814138638765E-3</v>
      </c>
      <c r="I1163">
        <f t="shared" si="37"/>
        <v>-5.4717814138638765E-3</v>
      </c>
    </row>
    <row r="1164" spans="1:9" x14ac:dyDescent="0.35">
      <c r="A1164" s="1">
        <v>42046</v>
      </c>
      <c r="B1164">
        <v>212.21000699999999</v>
      </c>
      <c r="C1164">
        <v>214.740005</v>
      </c>
      <c r="D1164">
        <v>207.279999</v>
      </c>
      <c r="E1164">
        <v>212.800003</v>
      </c>
      <c r="F1164">
        <v>9769100</v>
      </c>
      <c r="G1164">
        <v>212.800003</v>
      </c>
      <c r="H1164">
        <f t="shared" si="36"/>
        <v>-1.6135697965462534E-2</v>
      </c>
      <c r="I1164">
        <f t="shared" si="37"/>
        <v>-1.6135697965462534E-2</v>
      </c>
    </row>
    <row r="1165" spans="1:9" x14ac:dyDescent="0.35">
      <c r="A1165" s="1">
        <v>42047</v>
      </c>
      <c r="B1165">
        <v>193.570007</v>
      </c>
      <c r="C1165">
        <v>203.08999600000001</v>
      </c>
      <c r="D1165">
        <v>193.279999</v>
      </c>
      <c r="E1165">
        <v>202.88000500000001</v>
      </c>
      <c r="F1165">
        <v>15649600</v>
      </c>
      <c r="G1165">
        <v>202.88000500000001</v>
      </c>
      <c r="H1165">
        <f t="shared" si="36"/>
        <v>-4.6616531297699243E-2</v>
      </c>
      <c r="I1165">
        <f t="shared" si="37"/>
        <v>-4.6616531297699243E-2</v>
      </c>
    </row>
    <row r="1166" spans="1:9" x14ac:dyDescent="0.35">
      <c r="A1166" s="1">
        <v>42048</v>
      </c>
      <c r="B1166">
        <v>202.89999399999999</v>
      </c>
      <c r="C1166">
        <v>205.990005</v>
      </c>
      <c r="D1166">
        <v>200.91000399999999</v>
      </c>
      <c r="E1166">
        <v>203.770004</v>
      </c>
      <c r="F1166">
        <v>6191000</v>
      </c>
      <c r="G1166">
        <v>203.770004</v>
      </c>
      <c r="H1166">
        <f t="shared" si="36"/>
        <v>4.3868246158609309E-3</v>
      </c>
      <c r="I1166">
        <f t="shared" si="37"/>
        <v>4.3868246158609309E-3</v>
      </c>
    </row>
    <row r="1167" spans="1:9" x14ac:dyDescent="0.35">
      <c r="A1167" s="1">
        <v>42052</v>
      </c>
      <c r="B1167">
        <v>205.699997</v>
      </c>
      <c r="C1167">
        <v>205.699997</v>
      </c>
      <c r="D1167">
        <v>201.5</v>
      </c>
      <c r="E1167">
        <v>204.35000600000001</v>
      </c>
      <c r="F1167">
        <v>3979600</v>
      </c>
      <c r="G1167">
        <v>204.35000600000001</v>
      </c>
      <c r="H1167">
        <f t="shared" si="36"/>
        <v>2.8463561300220001E-3</v>
      </c>
      <c r="I1167">
        <f t="shared" si="37"/>
        <v>2.8463561300220001E-3</v>
      </c>
    </row>
    <row r="1168" spans="1:9" x14ac:dyDescent="0.35">
      <c r="A1168" s="1">
        <v>42053</v>
      </c>
      <c r="B1168">
        <v>204.16999799999999</v>
      </c>
      <c r="C1168">
        <v>206.16999799999999</v>
      </c>
      <c r="D1168">
        <v>202.60000600000001</v>
      </c>
      <c r="E1168">
        <v>204.46000699999999</v>
      </c>
      <c r="F1168">
        <v>2713600</v>
      </c>
      <c r="G1168">
        <v>204.46000699999999</v>
      </c>
      <c r="H1168">
        <f t="shared" si="36"/>
        <v>5.3829702358796456E-4</v>
      </c>
      <c r="I1168">
        <f t="shared" si="37"/>
        <v>5.3829702358796456E-4</v>
      </c>
    </row>
    <row r="1169" spans="1:9" x14ac:dyDescent="0.35">
      <c r="A1169" s="1">
        <v>42054</v>
      </c>
      <c r="B1169">
        <v>205</v>
      </c>
      <c r="C1169">
        <v>212.44000199999999</v>
      </c>
      <c r="D1169">
        <v>203.75</v>
      </c>
      <c r="E1169">
        <v>211.71000699999999</v>
      </c>
      <c r="F1169">
        <v>5154100</v>
      </c>
      <c r="G1169">
        <v>211.71000699999999</v>
      </c>
      <c r="H1169">
        <f t="shared" si="36"/>
        <v>3.5459257320674946E-2</v>
      </c>
      <c r="I1169">
        <f t="shared" si="37"/>
        <v>3.5459257320674946E-2</v>
      </c>
    </row>
    <row r="1170" spans="1:9" x14ac:dyDescent="0.35">
      <c r="A1170" s="1">
        <v>42055</v>
      </c>
      <c r="B1170">
        <v>210.779999</v>
      </c>
      <c r="C1170">
        <v>217.60000600000001</v>
      </c>
      <c r="D1170">
        <v>209.80999800000001</v>
      </c>
      <c r="E1170">
        <v>217.11000100000001</v>
      </c>
      <c r="F1170">
        <v>5982100</v>
      </c>
      <c r="G1170">
        <v>217.11000100000001</v>
      </c>
      <c r="H1170">
        <f t="shared" si="36"/>
        <v>2.5506560018204623E-2</v>
      </c>
      <c r="I1170">
        <f t="shared" si="37"/>
        <v>2.5506560018204623E-2</v>
      </c>
    </row>
    <row r="1171" spans="1:9" x14ac:dyDescent="0.35">
      <c r="A1171" s="1">
        <v>42058</v>
      </c>
      <c r="B1171">
        <v>215.66000399999999</v>
      </c>
      <c r="C1171">
        <v>218.199997</v>
      </c>
      <c r="D1171">
        <v>206.33000200000001</v>
      </c>
      <c r="E1171">
        <v>207.33999600000001</v>
      </c>
      <c r="F1171">
        <v>8499800</v>
      </c>
      <c r="G1171">
        <v>207.33999600000001</v>
      </c>
      <c r="H1171">
        <f t="shared" si="36"/>
        <v>-4.50002531205368E-2</v>
      </c>
      <c r="I1171">
        <f t="shared" si="37"/>
        <v>-4.50002531205368E-2</v>
      </c>
    </row>
    <row r="1172" spans="1:9" x14ac:dyDescent="0.35">
      <c r="A1172" s="1">
        <v>42059</v>
      </c>
      <c r="B1172">
        <v>207.28999300000001</v>
      </c>
      <c r="C1172">
        <v>207.28999300000001</v>
      </c>
      <c r="D1172">
        <v>201.699997</v>
      </c>
      <c r="E1172">
        <v>204.11000100000001</v>
      </c>
      <c r="F1172">
        <v>6603600</v>
      </c>
      <c r="G1172">
        <v>204.11000100000001</v>
      </c>
      <c r="H1172">
        <f t="shared" si="36"/>
        <v>-1.5578253411367878E-2</v>
      </c>
      <c r="I1172">
        <f t="shared" si="37"/>
        <v>-1.5578253411367878E-2</v>
      </c>
    </row>
    <row r="1173" spans="1:9" x14ac:dyDescent="0.35">
      <c r="A1173" s="1">
        <v>42060</v>
      </c>
      <c r="B1173">
        <v>204.94000199999999</v>
      </c>
      <c r="C1173">
        <v>207.13999899999999</v>
      </c>
      <c r="D1173">
        <v>202.58000200000001</v>
      </c>
      <c r="E1173">
        <v>203.759995</v>
      </c>
      <c r="F1173">
        <v>3909500</v>
      </c>
      <c r="G1173">
        <v>203.759995</v>
      </c>
      <c r="H1173">
        <f t="shared" si="36"/>
        <v>-1.7147910356436066E-3</v>
      </c>
      <c r="I1173">
        <f t="shared" si="37"/>
        <v>-1.7147910356436066E-3</v>
      </c>
    </row>
    <row r="1174" spans="1:9" x14ac:dyDescent="0.35">
      <c r="A1174" s="1">
        <v>42061</v>
      </c>
      <c r="B1174">
        <v>204</v>
      </c>
      <c r="C1174">
        <v>211.08999600000001</v>
      </c>
      <c r="D1174">
        <v>202.220001</v>
      </c>
      <c r="E1174">
        <v>207.19000199999999</v>
      </c>
      <c r="F1174">
        <v>6472900</v>
      </c>
      <c r="G1174">
        <v>207.19000199999999</v>
      </c>
      <c r="H1174">
        <f t="shared" si="36"/>
        <v>1.6833564409932326E-2</v>
      </c>
      <c r="I1174">
        <f t="shared" si="37"/>
        <v>1.6833564409932326E-2</v>
      </c>
    </row>
    <row r="1175" spans="1:9" x14ac:dyDescent="0.35">
      <c r="A1175" s="1">
        <v>42062</v>
      </c>
      <c r="B1175">
        <v>206.89999399999999</v>
      </c>
      <c r="C1175">
        <v>208.550003</v>
      </c>
      <c r="D1175">
        <v>202.800003</v>
      </c>
      <c r="E1175">
        <v>203.33999600000001</v>
      </c>
      <c r="F1175">
        <v>3882100</v>
      </c>
      <c r="G1175">
        <v>203.33999600000001</v>
      </c>
      <c r="H1175">
        <f t="shared" si="36"/>
        <v>-1.858200667424087E-2</v>
      </c>
      <c r="I1175">
        <f t="shared" si="37"/>
        <v>-1.858200667424087E-2</v>
      </c>
    </row>
    <row r="1176" spans="1:9" x14ac:dyDescent="0.35">
      <c r="A1176" s="1">
        <v>42065</v>
      </c>
      <c r="B1176">
        <v>202.699997</v>
      </c>
      <c r="C1176">
        <v>203.33999600000001</v>
      </c>
      <c r="D1176">
        <v>195.83000200000001</v>
      </c>
      <c r="E1176">
        <v>197.33000200000001</v>
      </c>
      <c r="F1176">
        <v>7922100</v>
      </c>
      <c r="G1176">
        <v>197.33000200000001</v>
      </c>
      <c r="H1176">
        <f t="shared" si="36"/>
        <v>-2.9556379060812047E-2</v>
      </c>
      <c r="I1176">
        <f t="shared" si="37"/>
        <v>-2.9556379060812047E-2</v>
      </c>
    </row>
    <row r="1177" spans="1:9" x14ac:dyDescent="0.35">
      <c r="A1177" s="1">
        <v>42066</v>
      </c>
      <c r="B1177">
        <v>196.80999800000001</v>
      </c>
      <c r="C1177">
        <v>200.240005</v>
      </c>
      <c r="D1177">
        <v>195.320007</v>
      </c>
      <c r="E1177">
        <v>199.55999800000001</v>
      </c>
      <c r="F1177">
        <v>4432300</v>
      </c>
      <c r="G1177">
        <v>199.55999800000001</v>
      </c>
      <c r="H1177">
        <f t="shared" si="36"/>
        <v>1.130084618354182E-2</v>
      </c>
      <c r="I1177">
        <f t="shared" si="37"/>
        <v>1.130084618354182E-2</v>
      </c>
    </row>
    <row r="1178" spans="1:9" x14ac:dyDescent="0.35">
      <c r="A1178" s="1">
        <v>42067</v>
      </c>
      <c r="B1178">
        <v>199.25</v>
      </c>
      <c r="C1178">
        <v>202.520004</v>
      </c>
      <c r="D1178">
        <v>197.21000699999999</v>
      </c>
      <c r="E1178">
        <v>202.44000199999999</v>
      </c>
      <c r="F1178">
        <v>4222000</v>
      </c>
      <c r="G1178">
        <v>202.44000199999999</v>
      </c>
      <c r="H1178">
        <f t="shared" si="36"/>
        <v>1.4431770038402111E-2</v>
      </c>
      <c r="I1178">
        <f t="shared" si="37"/>
        <v>1.4431770038402111E-2</v>
      </c>
    </row>
    <row r="1179" spans="1:9" x14ac:dyDescent="0.35">
      <c r="A1179" s="1">
        <v>42068</v>
      </c>
      <c r="B1179">
        <v>202.85000600000001</v>
      </c>
      <c r="C1179">
        <v>206.19000199999999</v>
      </c>
      <c r="D1179">
        <v>200.14999399999999</v>
      </c>
      <c r="E1179">
        <v>200.63000500000001</v>
      </c>
      <c r="F1179">
        <v>4877000</v>
      </c>
      <c r="G1179">
        <v>200.63000500000001</v>
      </c>
      <c r="H1179">
        <f t="shared" si="36"/>
        <v>-8.9409058591097112E-3</v>
      </c>
      <c r="I1179">
        <f t="shared" si="37"/>
        <v>-8.9409058591097112E-3</v>
      </c>
    </row>
    <row r="1180" spans="1:9" x14ac:dyDescent="0.35">
      <c r="A1180" s="1">
        <v>42069</v>
      </c>
      <c r="B1180">
        <v>199.21000699999999</v>
      </c>
      <c r="C1180">
        <v>200.75</v>
      </c>
      <c r="D1180">
        <v>192.14999399999999</v>
      </c>
      <c r="E1180">
        <v>193.88000500000001</v>
      </c>
      <c r="F1180">
        <v>6712400</v>
      </c>
      <c r="G1180">
        <v>193.88000500000001</v>
      </c>
      <c r="H1180">
        <f t="shared" si="36"/>
        <v>-3.3644020494342307E-2</v>
      </c>
      <c r="I1180">
        <f t="shared" si="37"/>
        <v>-3.3644020494342307E-2</v>
      </c>
    </row>
    <row r="1181" spans="1:9" x14ac:dyDescent="0.35">
      <c r="A1181" s="1">
        <v>42072</v>
      </c>
      <c r="B1181">
        <v>194.38999899999999</v>
      </c>
      <c r="C1181">
        <v>194.490005</v>
      </c>
      <c r="D1181">
        <v>188.25</v>
      </c>
      <c r="E1181">
        <v>190.88000500000001</v>
      </c>
      <c r="F1181">
        <v>6736700</v>
      </c>
      <c r="G1181">
        <v>190.88000500000001</v>
      </c>
      <c r="H1181">
        <f t="shared" si="36"/>
        <v>-1.5473488356883423E-2</v>
      </c>
      <c r="I1181">
        <f t="shared" si="37"/>
        <v>-1.5473488356883423E-2</v>
      </c>
    </row>
    <row r="1182" spans="1:9" x14ac:dyDescent="0.35">
      <c r="A1182" s="1">
        <v>42073</v>
      </c>
      <c r="B1182">
        <v>188.46000699999999</v>
      </c>
      <c r="C1182">
        <v>193.5</v>
      </c>
      <c r="D1182">
        <v>187.60000600000001</v>
      </c>
      <c r="E1182">
        <v>190.320007</v>
      </c>
      <c r="F1182">
        <v>5579700</v>
      </c>
      <c r="G1182">
        <v>190.320007</v>
      </c>
      <c r="H1182">
        <f t="shared" si="36"/>
        <v>-2.9337698309469728E-3</v>
      </c>
      <c r="I1182">
        <f t="shared" si="37"/>
        <v>-2.9337698309469728E-3</v>
      </c>
    </row>
    <row r="1183" spans="1:9" x14ac:dyDescent="0.35">
      <c r="A1183" s="1">
        <v>42074</v>
      </c>
      <c r="B1183">
        <v>191.14999399999999</v>
      </c>
      <c r="C1183">
        <v>196.179993</v>
      </c>
      <c r="D1183">
        <v>191.009995</v>
      </c>
      <c r="E1183">
        <v>193.740005</v>
      </c>
      <c r="F1183">
        <v>4974900</v>
      </c>
      <c r="G1183">
        <v>193.740005</v>
      </c>
      <c r="H1183">
        <f t="shared" si="36"/>
        <v>1.796972401330351E-2</v>
      </c>
      <c r="I1183">
        <f t="shared" si="37"/>
        <v>1.796972401330351E-2</v>
      </c>
    </row>
    <row r="1184" spans="1:9" x14ac:dyDescent="0.35">
      <c r="A1184" s="1">
        <v>42075</v>
      </c>
      <c r="B1184">
        <v>193.75</v>
      </c>
      <c r="C1184">
        <v>194.449997</v>
      </c>
      <c r="D1184">
        <v>189.75</v>
      </c>
      <c r="E1184">
        <v>191.070007</v>
      </c>
      <c r="F1184">
        <v>4149300</v>
      </c>
      <c r="G1184">
        <v>191.070007</v>
      </c>
      <c r="H1184">
        <f t="shared" si="36"/>
        <v>-1.3781345778327984E-2</v>
      </c>
      <c r="I1184">
        <f t="shared" si="37"/>
        <v>-1.3781345778327984E-2</v>
      </c>
    </row>
    <row r="1185" spans="1:9" x14ac:dyDescent="0.35">
      <c r="A1185" s="1">
        <v>42076</v>
      </c>
      <c r="B1185">
        <v>188.949997</v>
      </c>
      <c r="C1185">
        <v>191.75</v>
      </c>
      <c r="D1185">
        <v>187.320007</v>
      </c>
      <c r="E1185">
        <v>188.679993</v>
      </c>
      <c r="F1185">
        <v>5434300</v>
      </c>
      <c r="G1185">
        <v>188.679993</v>
      </c>
      <c r="H1185">
        <f t="shared" si="36"/>
        <v>-1.250857754979832E-2</v>
      </c>
      <c r="I1185">
        <f t="shared" si="37"/>
        <v>-1.250857754979832E-2</v>
      </c>
    </row>
    <row r="1186" spans="1:9" x14ac:dyDescent="0.35">
      <c r="A1186" s="1">
        <v>42079</v>
      </c>
      <c r="B1186">
        <v>192</v>
      </c>
      <c r="C1186">
        <v>195.91000399999999</v>
      </c>
      <c r="D1186">
        <v>189.800003</v>
      </c>
      <c r="E1186">
        <v>195.699997</v>
      </c>
      <c r="F1186">
        <v>5628800</v>
      </c>
      <c r="G1186">
        <v>195.699997</v>
      </c>
      <c r="H1186">
        <f t="shared" si="36"/>
        <v>3.7205873756842887E-2</v>
      </c>
      <c r="I1186">
        <f t="shared" si="37"/>
        <v>3.7205873756842887E-2</v>
      </c>
    </row>
    <row r="1187" spans="1:9" x14ac:dyDescent="0.35">
      <c r="A1187" s="1">
        <v>42080</v>
      </c>
      <c r="B1187">
        <v>195.429993</v>
      </c>
      <c r="C1187">
        <v>198.71000699999999</v>
      </c>
      <c r="D1187">
        <v>193.94000199999999</v>
      </c>
      <c r="E1187">
        <v>194.729996</v>
      </c>
      <c r="F1187">
        <v>4894100</v>
      </c>
      <c r="G1187">
        <v>194.729996</v>
      </c>
      <c r="H1187">
        <f t="shared" si="36"/>
        <v>-4.9565713585575395E-3</v>
      </c>
      <c r="I1187">
        <f t="shared" si="37"/>
        <v>-4.9565713585575395E-3</v>
      </c>
    </row>
    <row r="1188" spans="1:9" x14ac:dyDescent="0.35">
      <c r="A1188" s="1">
        <v>42081</v>
      </c>
      <c r="B1188">
        <v>194.96000699999999</v>
      </c>
      <c r="C1188">
        <v>200.88000500000001</v>
      </c>
      <c r="D1188">
        <v>193.11000100000001</v>
      </c>
      <c r="E1188">
        <v>200.71000699999999</v>
      </c>
      <c r="F1188">
        <v>4820900</v>
      </c>
      <c r="G1188">
        <v>200.71000699999999</v>
      </c>
      <c r="H1188">
        <f t="shared" si="36"/>
        <v>3.0709244198823843E-2</v>
      </c>
      <c r="I1188">
        <f t="shared" si="37"/>
        <v>3.0709244198823843E-2</v>
      </c>
    </row>
    <row r="1189" spans="1:9" x14ac:dyDescent="0.35">
      <c r="A1189" s="1">
        <v>42082</v>
      </c>
      <c r="B1189">
        <v>202</v>
      </c>
      <c r="C1189">
        <v>204.58999600000001</v>
      </c>
      <c r="D1189">
        <v>194.529999</v>
      </c>
      <c r="E1189">
        <v>195.64999399999999</v>
      </c>
      <c r="F1189">
        <v>8475200</v>
      </c>
      <c r="G1189">
        <v>195.64999399999999</v>
      </c>
      <c r="H1189">
        <f t="shared" si="36"/>
        <v>-2.5210566606178226E-2</v>
      </c>
      <c r="I1189">
        <f t="shared" si="37"/>
        <v>-2.5210566606178226E-2</v>
      </c>
    </row>
    <row r="1190" spans="1:9" x14ac:dyDescent="0.35">
      <c r="A1190" s="1">
        <v>42083</v>
      </c>
      <c r="B1190">
        <v>197.449997</v>
      </c>
      <c r="C1190">
        <v>198.990005</v>
      </c>
      <c r="D1190">
        <v>195.61999499999999</v>
      </c>
      <c r="E1190">
        <v>198.08000200000001</v>
      </c>
      <c r="F1190">
        <v>4269500</v>
      </c>
      <c r="G1190">
        <v>198.08000200000001</v>
      </c>
      <c r="H1190">
        <f t="shared" si="36"/>
        <v>1.2420179271766373E-2</v>
      </c>
      <c r="I1190">
        <f t="shared" si="37"/>
        <v>1.2420179271766373E-2</v>
      </c>
    </row>
    <row r="1191" spans="1:9" x14ac:dyDescent="0.35">
      <c r="A1191" s="1">
        <v>42086</v>
      </c>
      <c r="B1191">
        <v>198.5</v>
      </c>
      <c r="C1191">
        <v>200.5</v>
      </c>
      <c r="D1191">
        <v>197.470001</v>
      </c>
      <c r="E1191">
        <v>199.63000500000001</v>
      </c>
      <c r="F1191">
        <v>2631600</v>
      </c>
      <c r="G1191">
        <v>199.63000500000001</v>
      </c>
      <c r="H1191">
        <f t="shared" si="36"/>
        <v>7.8251362295523597E-3</v>
      </c>
      <c r="I1191">
        <f t="shared" si="37"/>
        <v>7.8251362295523597E-3</v>
      </c>
    </row>
    <row r="1192" spans="1:9" x14ac:dyDescent="0.35">
      <c r="A1192" s="1">
        <v>42087</v>
      </c>
      <c r="B1192">
        <v>201.58000200000001</v>
      </c>
      <c r="C1192">
        <v>203.78999300000001</v>
      </c>
      <c r="D1192">
        <v>199.75</v>
      </c>
      <c r="E1192">
        <v>201.720001</v>
      </c>
      <c r="F1192">
        <v>3649900</v>
      </c>
      <c r="G1192">
        <v>201.720001</v>
      </c>
      <c r="H1192">
        <f t="shared" si="36"/>
        <v>1.0469348032125656E-2</v>
      </c>
      <c r="I1192">
        <f t="shared" si="37"/>
        <v>1.0469348032125656E-2</v>
      </c>
    </row>
    <row r="1193" spans="1:9" x14ac:dyDescent="0.35">
      <c r="A1193" s="1">
        <v>42088</v>
      </c>
      <c r="B1193">
        <v>198.270004</v>
      </c>
      <c r="C1193">
        <v>198.58999600000001</v>
      </c>
      <c r="D1193">
        <v>192.699997</v>
      </c>
      <c r="E1193">
        <v>194.300003</v>
      </c>
      <c r="F1193">
        <v>5730400</v>
      </c>
      <c r="G1193">
        <v>194.300003</v>
      </c>
      <c r="H1193">
        <f t="shared" si="36"/>
        <v>-3.6783650422448654E-2</v>
      </c>
      <c r="I1193">
        <f t="shared" si="37"/>
        <v>-3.6783650422448654E-2</v>
      </c>
    </row>
    <row r="1194" spans="1:9" x14ac:dyDescent="0.35">
      <c r="A1194" s="1">
        <v>42089</v>
      </c>
      <c r="B1194">
        <v>193.91999799999999</v>
      </c>
      <c r="C1194">
        <v>194.78999300000001</v>
      </c>
      <c r="D1194">
        <v>189.699997</v>
      </c>
      <c r="E1194">
        <v>190.41000399999999</v>
      </c>
      <c r="F1194">
        <v>4128000</v>
      </c>
      <c r="G1194">
        <v>190.41000399999999</v>
      </c>
      <c r="H1194">
        <f t="shared" si="36"/>
        <v>-2.002058126576569E-2</v>
      </c>
      <c r="I1194">
        <f t="shared" si="37"/>
        <v>-2.002058126576569E-2</v>
      </c>
    </row>
    <row r="1195" spans="1:9" x14ac:dyDescent="0.35">
      <c r="A1195" s="1">
        <v>42090</v>
      </c>
      <c r="B1195">
        <v>189.070007</v>
      </c>
      <c r="C1195">
        <v>189.28999300000001</v>
      </c>
      <c r="D1195">
        <v>181.39999399999999</v>
      </c>
      <c r="E1195">
        <v>185</v>
      </c>
      <c r="F1195">
        <v>8604900</v>
      </c>
      <c r="G1195">
        <v>185</v>
      </c>
      <c r="H1195">
        <f t="shared" si="36"/>
        <v>-2.841239371015394E-2</v>
      </c>
      <c r="I1195">
        <f t="shared" si="37"/>
        <v>-2.841239371015394E-2</v>
      </c>
    </row>
    <row r="1196" spans="1:9" x14ac:dyDescent="0.35">
      <c r="A1196" s="1">
        <v>42093</v>
      </c>
      <c r="B1196">
        <v>185.85000600000001</v>
      </c>
      <c r="C1196">
        <v>192.25</v>
      </c>
      <c r="D1196">
        <v>181.800003</v>
      </c>
      <c r="E1196">
        <v>190.570007</v>
      </c>
      <c r="F1196">
        <v>10089500</v>
      </c>
      <c r="G1196">
        <v>190.570007</v>
      </c>
      <c r="H1196">
        <f t="shared" si="36"/>
        <v>3.0108145945945967E-2</v>
      </c>
      <c r="I1196">
        <f t="shared" si="37"/>
        <v>3.0108145945945967E-2</v>
      </c>
    </row>
    <row r="1197" spans="1:9" x14ac:dyDescent="0.35">
      <c r="A1197" s="1">
        <v>42094</v>
      </c>
      <c r="B1197">
        <v>193.529999</v>
      </c>
      <c r="C1197">
        <v>193.759995</v>
      </c>
      <c r="D1197">
        <v>188.41000399999999</v>
      </c>
      <c r="E1197">
        <v>188.770004</v>
      </c>
      <c r="F1197">
        <v>5026600</v>
      </c>
      <c r="G1197">
        <v>188.770004</v>
      </c>
      <c r="H1197">
        <f t="shared" si="36"/>
        <v>-9.4453635613289538E-3</v>
      </c>
      <c r="I1197">
        <f t="shared" si="37"/>
        <v>-9.4453635613289538E-3</v>
      </c>
    </row>
    <row r="1198" spans="1:9" x14ac:dyDescent="0.35">
      <c r="A1198" s="1">
        <v>42095</v>
      </c>
      <c r="B1198">
        <v>188.699997</v>
      </c>
      <c r="C1198">
        <v>192.300003</v>
      </c>
      <c r="D1198">
        <v>186.050003</v>
      </c>
      <c r="E1198">
        <v>187.58999600000001</v>
      </c>
      <c r="F1198">
        <v>3794600</v>
      </c>
      <c r="G1198">
        <v>187.58999600000001</v>
      </c>
      <c r="H1198">
        <f t="shared" si="36"/>
        <v>-6.2510355193931477E-3</v>
      </c>
      <c r="I1198">
        <f t="shared" si="37"/>
        <v>-6.2510355193931477E-3</v>
      </c>
    </row>
    <row r="1199" spans="1:9" x14ac:dyDescent="0.35">
      <c r="A1199" s="1">
        <v>42096</v>
      </c>
      <c r="B1199">
        <v>190.229996</v>
      </c>
      <c r="C1199">
        <v>193.229996</v>
      </c>
      <c r="D1199">
        <v>190</v>
      </c>
      <c r="E1199">
        <v>191</v>
      </c>
      <c r="F1199">
        <v>5010400</v>
      </c>
      <c r="G1199">
        <v>191</v>
      </c>
      <c r="H1199">
        <f t="shared" si="36"/>
        <v>1.8177962965572995E-2</v>
      </c>
      <c r="I1199">
        <f t="shared" si="37"/>
        <v>1.8177962965572995E-2</v>
      </c>
    </row>
    <row r="1200" spans="1:9" x14ac:dyDescent="0.35">
      <c r="A1200" s="1">
        <v>42100</v>
      </c>
      <c r="B1200">
        <v>198</v>
      </c>
      <c r="C1200">
        <v>207.75</v>
      </c>
      <c r="D1200">
        <v>197.5</v>
      </c>
      <c r="E1200">
        <v>203.10000600000001</v>
      </c>
      <c r="F1200">
        <v>12455800</v>
      </c>
      <c r="G1200">
        <v>203.10000600000001</v>
      </c>
      <c r="H1200">
        <f t="shared" si="36"/>
        <v>6.3350816753926745E-2</v>
      </c>
      <c r="I1200">
        <f t="shared" si="37"/>
        <v>6.3350816753926745E-2</v>
      </c>
    </row>
    <row r="1201" spans="1:9" x14ac:dyDescent="0.35">
      <c r="A1201" s="1">
        <v>42101</v>
      </c>
      <c r="B1201">
        <v>202.509995</v>
      </c>
      <c r="C1201">
        <v>205.05999800000001</v>
      </c>
      <c r="D1201">
        <v>201.13999899999999</v>
      </c>
      <c r="E1201">
        <v>203.25</v>
      </c>
      <c r="F1201">
        <v>4347900</v>
      </c>
      <c r="G1201">
        <v>203.25</v>
      </c>
      <c r="H1201">
        <f t="shared" si="36"/>
        <v>7.3852287330800179E-4</v>
      </c>
      <c r="I1201">
        <f t="shared" si="37"/>
        <v>7.3852287330800179E-4</v>
      </c>
    </row>
    <row r="1202" spans="1:9" x14ac:dyDescent="0.35">
      <c r="A1202" s="1">
        <v>42102</v>
      </c>
      <c r="B1202">
        <v>208.199997</v>
      </c>
      <c r="C1202">
        <v>210.89999399999999</v>
      </c>
      <c r="D1202">
        <v>205.86999499999999</v>
      </c>
      <c r="E1202">
        <v>207.66999799999999</v>
      </c>
      <c r="F1202">
        <v>6303100</v>
      </c>
      <c r="G1202">
        <v>207.66999799999999</v>
      </c>
      <c r="H1202">
        <f t="shared" si="36"/>
        <v>2.1746607626076223E-2</v>
      </c>
      <c r="I1202">
        <f t="shared" si="37"/>
        <v>2.1746607626076223E-2</v>
      </c>
    </row>
    <row r="1203" spans="1:9" x14ac:dyDescent="0.35">
      <c r="A1203" s="1">
        <v>42103</v>
      </c>
      <c r="B1203">
        <v>208.429993</v>
      </c>
      <c r="C1203">
        <v>210.36999499999999</v>
      </c>
      <c r="D1203">
        <v>206.11999499999999</v>
      </c>
      <c r="E1203">
        <v>210.08999600000001</v>
      </c>
      <c r="F1203">
        <v>3800200</v>
      </c>
      <c r="G1203">
        <v>210.08999600000001</v>
      </c>
      <c r="H1203">
        <f t="shared" si="36"/>
        <v>1.1653093963048148E-2</v>
      </c>
      <c r="I1203">
        <f t="shared" si="37"/>
        <v>1.1653093963048148E-2</v>
      </c>
    </row>
    <row r="1204" spans="1:9" x14ac:dyDescent="0.35">
      <c r="A1204" s="1">
        <v>42104</v>
      </c>
      <c r="B1204">
        <v>209.85000600000001</v>
      </c>
      <c r="C1204">
        <v>211.64999399999999</v>
      </c>
      <c r="D1204">
        <v>209</v>
      </c>
      <c r="E1204">
        <v>210.89999399999999</v>
      </c>
      <c r="F1204">
        <v>4067700</v>
      </c>
      <c r="G1204">
        <v>210.89999399999999</v>
      </c>
      <c r="H1204">
        <f t="shared" si="36"/>
        <v>3.8554810577462188E-3</v>
      </c>
      <c r="I1204">
        <f t="shared" si="37"/>
        <v>3.8554810577462188E-3</v>
      </c>
    </row>
    <row r="1205" spans="1:9" x14ac:dyDescent="0.35">
      <c r="A1205" s="1">
        <v>42107</v>
      </c>
      <c r="B1205">
        <v>210.44000199999999</v>
      </c>
      <c r="C1205">
        <v>213</v>
      </c>
      <c r="D1205">
        <v>209.050003</v>
      </c>
      <c r="E1205">
        <v>209.779999</v>
      </c>
      <c r="F1205">
        <v>3758200</v>
      </c>
      <c r="G1205">
        <v>209.779999</v>
      </c>
      <c r="H1205">
        <f t="shared" si="36"/>
        <v>-5.3105501747903738E-3</v>
      </c>
      <c r="I1205">
        <f t="shared" si="37"/>
        <v>-5.3105501747903738E-3</v>
      </c>
    </row>
    <row r="1206" spans="1:9" x14ac:dyDescent="0.35">
      <c r="A1206" s="1">
        <v>42108</v>
      </c>
      <c r="B1206">
        <v>208.570007</v>
      </c>
      <c r="C1206">
        <v>209.490005</v>
      </c>
      <c r="D1206">
        <v>205.5</v>
      </c>
      <c r="E1206">
        <v>207.46000699999999</v>
      </c>
      <c r="F1206">
        <v>3026000</v>
      </c>
      <c r="G1206">
        <v>207.46000699999999</v>
      </c>
      <c r="H1206">
        <f t="shared" si="36"/>
        <v>-1.1059166798832969E-2</v>
      </c>
      <c r="I1206">
        <f t="shared" si="37"/>
        <v>-1.1059166798832969E-2</v>
      </c>
    </row>
    <row r="1207" spans="1:9" x14ac:dyDescent="0.35">
      <c r="A1207" s="1">
        <v>42109</v>
      </c>
      <c r="B1207">
        <v>207.46000699999999</v>
      </c>
      <c r="C1207">
        <v>209.58999600000001</v>
      </c>
      <c r="D1207">
        <v>206.60000600000001</v>
      </c>
      <c r="E1207">
        <v>207.83000200000001</v>
      </c>
      <c r="F1207">
        <v>1952400</v>
      </c>
      <c r="G1207">
        <v>207.83000200000001</v>
      </c>
      <c r="H1207">
        <f t="shared" si="36"/>
        <v>1.7834521715793502E-3</v>
      </c>
      <c r="I1207">
        <f t="shared" si="37"/>
        <v>1.7834521715793502E-3</v>
      </c>
    </row>
    <row r="1208" spans="1:9" x14ac:dyDescent="0.35">
      <c r="A1208" s="1">
        <v>42110</v>
      </c>
      <c r="B1208">
        <v>207.699997</v>
      </c>
      <c r="C1208">
        <v>209.16999799999999</v>
      </c>
      <c r="D1208">
        <v>206.28999300000001</v>
      </c>
      <c r="E1208">
        <v>206.699997</v>
      </c>
      <c r="F1208">
        <v>1659100</v>
      </c>
      <c r="G1208">
        <v>206.699997</v>
      </c>
      <c r="H1208">
        <f t="shared" si="36"/>
        <v>-5.4371601266693494E-3</v>
      </c>
      <c r="I1208">
        <f t="shared" si="37"/>
        <v>-5.4371601266693494E-3</v>
      </c>
    </row>
    <row r="1209" spans="1:9" x14ac:dyDescent="0.35">
      <c r="A1209" s="1">
        <v>42111</v>
      </c>
      <c r="B1209">
        <v>204.990005</v>
      </c>
      <c r="C1209">
        <v>206.88000500000001</v>
      </c>
      <c r="D1209">
        <v>203.5</v>
      </c>
      <c r="E1209">
        <v>206.78999300000001</v>
      </c>
      <c r="F1209">
        <v>2469900</v>
      </c>
      <c r="G1209">
        <v>206.78999300000001</v>
      </c>
      <c r="H1209">
        <f t="shared" si="36"/>
        <v>4.3539429756263379E-4</v>
      </c>
      <c r="I1209">
        <f t="shared" si="37"/>
        <v>4.3539429756263379E-4</v>
      </c>
    </row>
    <row r="1210" spans="1:9" x14ac:dyDescent="0.35">
      <c r="A1210" s="1">
        <v>42114</v>
      </c>
      <c r="B1210">
        <v>206.779999</v>
      </c>
      <c r="C1210">
        <v>207.85000600000001</v>
      </c>
      <c r="D1210">
        <v>203.85000600000001</v>
      </c>
      <c r="E1210">
        <v>205.270004</v>
      </c>
      <c r="F1210">
        <v>2559300</v>
      </c>
      <c r="G1210">
        <v>205.270004</v>
      </c>
      <c r="H1210">
        <f t="shared" si="36"/>
        <v>-7.3503992042787559E-3</v>
      </c>
      <c r="I1210">
        <f t="shared" si="37"/>
        <v>-7.3503992042787559E-3</v>
      </c>
    </row>
    <row r="1211" spans="1:9" x14ac:dyDescent="0.35">
      <c r="A1211" s="1">
        <v>42115</v>
      </c>
      <c r="B1211">
        <v>205.800003</v>
      </c>
      <c r="C1211">
        <v>210.75</v>
      </c>
      <c r="D1211">
        <v>204.30999800000001</v>
      </c>
      <c r="E1211">
        <v>209.41000399999999</v>
      </c>
      <c r="F1211">
        <v>3432500</v>
      </c>
      <c r="G1211">
        <v>209.41000399999999</v>
      </c>
      <c r="H1211">
        <f t="shared" si="36"/>
        <v>2.0168558090932695E-2</v>
      </c>
      <c r="I1211">
        <f t="shared" si="37"/>
        <v>2.0168558090932695E-2</v>
      </c>
    </row>
    <row r="1212" spans="1:9" x14ac:dyDescent="0.35">
      <c r="A1212" s="1">
        <v>42116</v>
      </c>
      <c r="B1212">
        <v>212.5</v>
      </c>
      <c r="C1212">
        <v>221.88000500000001</v>
      </c>
      <c r="D1212">
        <v>211.69000199999999</v>
      </c>
      <c r="E1212">
        <v>219.44000199999999</v>
      </c>
      <c r="F1212">
        <v>7863000</v>
      </c>
      <c r="G1212">
        <v>219.44000199999999</v>
      </c>
      <c r="H1212">
        <f t="shared" si="36"/>
        <v>4.7896460572151113E-2</v>
      </c>
      <c r="I1212">
        <f t="shared" si="37"/>
        <v>4.7896460572151113E-2</v>
      </c>
    </row>
    <row r="1213" spans="1:9" x14ac:dyDescent="0.35">
      <c r="A1213" s="1">
        <v>42117</v>
      </c>
      <c r="B1213">
        <v>218.270004</v>
      </c>
      <c r="C1213">
        <v>221.479996</v>
      </c>
      <c r="D1213">
        <v>217.14999399999999</v>
      </c>
      <c r="E1213">
        <v>218.60000600000001</v>
      </c>
      <c r="F1213">
        <v>4411200</v>
      </c>
      <c r="G1213">
        <v>218.60000600000001</v>
      </c>
      <c r="H1213">
        <f t="shared" si="36"/>
        <v>-3.8279073657681846E-3</v>
      </c>
      <c r="I1213">
        <f t="shared" si="37"/>
        <v>-3.8279073657681846E-3</v>
      </c>
    </row>
    <row r="1214" spans="1:9" x14ac:dyDescent="0.35">
      <c r="A1214" s="1">
        <v>42118</v>
      </c>
      <c r="B1214">
        <v>220.5</v>
      </c>
      <c r="C1214">
        <v>220.800003</v>
      </c>
      <c r="D1214">
        <v>218.009995</v>
      </c>
      <c r="E1214">
        <v>218.429993</v>
      </c>
      <c r="F1214">
        <v>2427800</v>
      </c>
      <c r="G1214">
        <v>218.429993</v>
      </c>
      <c r="H1214">
        <f t="shared" si="36"/>
        <v>-7.7773556877217789E-4</v>
      </c>
      <c r="I1214">
        <f t="shared" si="37"/>
        <v>-7.7773556877217789E-4</v>
      </c>
    </row>
    <row r="1215" spans="1:9" x14ac:dyDescent="0.35">
      <c r="A1215" s="1">
        <v>42121</v>
      </c>
      <c r="B1215">
        <v>222.55999800000001</v>
      </c>
      <c r="C1215">
        <v>238.75</v>
      </c>
      <c r="D1215">
        <v>222</v>
      </c>
      <c r="E1215">
        <v>231.550003</v>
      </c>
      <c r="F1215">
        <v>11672600</v>
      </c>
      <c r="G1215">
        <v>231.550003</v>
      </c>
      <c r="H1215">
        <f t="shared" si="36"/>
        <v>6.0065057091312581E-2</v>
      </c>
      <c r="I1215">
        <f t="shared" si="37"/>
        <v>6.0065057091312581E-2</v>
      </c>
    </row>
    <row r="1216" spans="1:9" x14ac:dyDescent="0.35">
      <c r="A1216" s="1">
        <v>42122</v>
      </c>
      <c r="B1216">
        <v>234.75</v>
      </c>
      <c r="C1216">
        <v>235.5</v>
      </c>
      <c r="D1216">
        <v>228.029999</v>
      </c>
      <c r="E1216">
        <v>230.479996</v>
      </c>
      <c r="F1216">
        <v>6085400</v>
      </c>
      <c r="G1216">
        <v>230.479996</v>
      </c>
      <c r="H1216">
        <f t="shared" si="36"/>
        <v>-4.6210623456567346E-3</v>
      </c>
      <c r="I1216">
        <f t="shared" si="37"/>
        <v>-4.6210623456567346E-3</v>
      </c>
    </row>
    <row r="1217" spans="1:9" x14ac:dyDescent="0.35">
      <c r="A1217" s="1">
        <v>42123</v>
      </c>
      <c r="B1217">
        <v>230.050003</v>
      </c>
      <c r="C1217">
        <v>234.970001</v>
      </c>
      <c r="D1217">
        <v>227.63000500000001</v>
      </c>
      <c r="E1217">
        <v>232.449997</v>
      </c>
      <c r="F1217">
        <v>3936100</v>
      </c>
      <c r="G1217">
        <v>232.449997</v>
      </c>
      <c r="H1217">
        <f t="shared" si="36"/>
        <v>8.5473838692707912E-3</v>
      </c>
      <c r="I1217">
        <f t="shared" si="37"/>
        <v>8.5473838692707912E-3</v>
      </c>
    </row>
    <row r="1218" spans="1:9" x14ac:dyDescent="0.35">
      <c r="A1218" s="1">
        <v>42124</v>
      </c>
      <c r="B1218">
        <v>230.38999899999999</v>
      </c>
      <c r="C1218">
        <v>232.88999899999999</v>
      </c>
      <c r="D1218">
        <v>225.16999799999999</v>
      </c>
      <c r="E1218">
        <v>226.050003</v>
      </c>
      <c r="F1218">
        <v>3911900</v>
      </c>
      <c r="G1218">
        <v>226.050003</v>
      </c>
      <c r="H1218">
        <f t="shared" si="36"/>
        <v>-2.7532777296615723E-2</v>
      </c>
      <c r="I1218">
        <f t="shared" si="37"/>
        <v>-2.7532777296615723E-2</v>
      </c>
    </row>
    <row r="1219" spans="1:9" x14ac:dyDescent="0.35">
      <c r="A1219" s="1">
        <v>42125</v>
      </c>
      <c r="B1219">
        <v>229.94000199999999</v>
      </c>
      <c r="C1219">
        <v>231.770004</v>
      </c>
      <c r="D1219">
        <v>220.41000399999999</v>
      </c>
      <c r="E1219">
        <v>226.029999</v>
      </c>
      <c r="F1219">
        <v>5281700</v>
      </c>
      <c r="G1219">
        <v>226.029999</v>
      </c>
      <c r="H1219">
        <f t="shared" si="36"/>
        <v>-8.8493694910502318E-5</v>
      </c>
      <c r="I1219">
        <f t="shared" si="37"/>
        <v>-8.8493694910502318E-5</v>
      </c>
    </row>
    <row r="1220" spans="1:9" x14ac:dyDescent="0.35">
      <c r="A1220" s="1">
        <v>42128</v>
      </c>
      <c r="B1220">
        <v>228.179993</v>
      </c>
      <c r="C1220">
        <v>234.729996</v>
      </c>
      <c r="D1220">
        <v>227.11000100000001</v>
      </c>
      <c r="E1220">
        <v>230.509995</v>
      </c>
      <c r="F1220">
        <v>4434600</v>
      </c>
      <c r="G1220">
        <v>230.509995</v>
      </c>
      <c r="H1220">
        <f t="shared" ref="H1220:H1283" si="38">(E1220-E1219)/E1219</f>
        <v>1.9820360216875461E-2</v>
      </c>
      <c r="I1220">
        <f t="shared" ref="I1220:I1283" si="39">(G1220-G1219)/G1219</f>
        <v>1.9820360216875461E-2</v>
      </c>
    </row>
    <row r="1221" spans="1:9" x14ac:dyDescent="0.35">
      <c r="A1221" s="1">
        <v>42129</v>
      </c>
      <c r="B1221">
        <v>237.759995</v>
      </c>
      <c r="C1221">
        <v>239.5</v>
      </c>
      <c r="D1221">
        <v>229.13000500000001</v>
      </c>
      <c r="E1221">
        <v>232.949997</v>
      </c>
      <c r="F1221">
        <v>5796900</v>
      </c>
      <c r="G1221">
        <v>232.949997</v>
      </c>
      <c r="H1221">
        <f t="shared" si="38"/>
        <v>1.0585232974387912E-2</v>
      </c>
      <c r="I1221">
        <f t="shared" si="39"/>
        <v>1.0585232974387912E-2</v>
      </c>
    </row>
    <row r="1222" spans="1:9" x14ac:dyDescent="0.35">
      <c r="A1222" s="1">
        <v>42130</v>
      </c>
      <c r="B1222">
        <v>234.10000600000001</v>
      </c>
      <c r="C1222">
        <v>234.470001</v>
      </c>
      <c r="D1222">
        <v>228.199997</v>
      </c>
      <c r="E1222">
        <v>230.429993</v>
      </c>
      <c r="F1222">
        <v>5270900</v>
      </c>
      <c r="G1222">
        <v>230.429993</v>
      </c>
      <c r="H1222">
        <f t="shared" si="38"/>
        <v>-1.0817789364470351E-2</v>
      </c>
      <c r="I1222">
        <f t="shared" si="39"/>
        <v>-1.0817789364470351E-2</v>
      </c>
    </row>
    <row r="1223" spans="1:9" x14ac:dyDescent="0.35">
      <c r="A1223" s="1">
        <v>42131</v>
      </c>
      <c r="B1223">
        <v>221</v>
      </c>
      <c r="C1223">
        <v>237.479996</v>
      </c>
      <c r="D1223">
        <v>220.25</v>
      </c>
      <c r="E1223">
        <v>236.800003</v>
      </c>
      <c r="F1223">
        <v>9455900</v>
      </c>
      <c r="G1223">
        <v>236.800003</v>
      </c>
      <c r="H1223">
        <f t="shared" si="38"/>
        <v>2.7644014206084741E-2</v>
      </c>
      <c r="I1223">
        <f t="shared" si="39"/>
        <v>2.7644014206084741E-2</v>
      </c>
    </row>
    <row r="1224" spans="1:9" x14ac:dyDescent="0.35">
      <c r="A1224" s="1">
        <v>42132</v>
      </c>
      <c r="B1224">
        <v>235.990005</v>
      </c>
      <c r="C1224">
        <v>238.41000399999999</v>
      </c>
      <c r="D1224">
        <v>233.699997</v>
      </c>
      <c r="E1224">
        <v>236.61000100000001</v>
      </c>
      <c r="F1224">
        <v>4668200</v>
      </c>
      <c r="G1224">
        <v>236.61000100000001</v>
      </c>
      <c r="H1224">
        <f t="shared" si="38"/>
        <v>-8.0237330064557755E-4</v>
      </c>
      <c r="I1224">
        <f t="shared" si="39"/>
        <v>-8.0237330064557755E-4</v>
      </c>
    </row>
    <row r="1225" spans="1:9" x14ac:dyDescent="0.35">
      <c r="A1225" s="1">
        <v>42135</v>
      </c>
      <c r="B1225">
        <v>236.28999300000001</v>
      </c>
      <c r="C1225">
        <v>242.88000500000001</v>
      </c>
      <c r="D1225">
        <v>235.30999800000001</v>
      </c>
      <c r="E1225">
        <v>239.490005</v>
      </c>
      <c r="F1225">
        <v>5672300</v>
      </c>
      <c r="G1225">
        <v>239.490005</v>
      </c>
      <c r="H1225">
        <f t="shared" si="38"/>
        <v>1.2171945343933222E-2</v>
      </c>
      <c r="I1225">
        <f t="shared" si="39"/>
        <v>1.2171945343933222E-2</v>
      </c>
    </row>
    <row r="1226" spans="1:9" x14ac:dyDescent="0.35">
      <c r="A1226" s="1">
        <v>42136</v>
      </c>
      <c r="B1226">
        <v>240.11000100000001</v>
      </c>
      <c r="C1226">
        <v>246.35000600000001</v>
      </c>
      <c r="D1226">
        <v>238.19000199999999</v>
      </c>
      <c r="E1226">
        <v>244.740005</v>
      </c>
      <c r="F1226">
        <v>6363400</v>
      </c>
      <c r="G1226">
        <v>244.740005</v>
      </c>
      <c r="H1226">
        <f t="shared" si="38"/>
        <v>2.1921582906977682E-2</v>
      </c>
      <c r="I1226">
        <f t="shared" si="39"/>
        <v>2.1921582906977682E-2</v>
      </c>
    </row>
    <row r="1227" spans="1:9" x14ac:dyDescent="0.35">
      <c r="A1227" s="1">
        <v>42137</v>
      </c>
      <c r="B1227">
        <v>247.61000100000001</v>
      </c>
      <c r="C1227">
        <v>248.300003</v>
      </c>
      <c r="D1227">
        <v>242.25</v>
      </c>
      <c r="E1227">
        <v>243.179993</v>
      </c>
      <c r="F1227">
        <v>5440200</v>
      </c>
      <c r="G1227">
        <v>243.179993</v>
      </c>
      <c r="H1227">
        <f t="shared" si="38"/>
        <v>-6.3741602031919566E-3</v>
      </c>
      <c r="I1227">
        <f t="shared" si="39"/>
        <v>-6.3741602031919566E-3</v>
      </c>
    </row>
    <row r="1228" spans="1:9" x14ac:dyDescent="0.35">
      <c r="A1228" s="1">
        <v>42138</v>
      </c>
      <c r="B1228">
        <v>244.820007</v>
      </c>
      <c r="C1228">
        <v>244.88999899999999</v>
      </c>
      <c r="D1228">
        <v>241.25</v>
      </c>
      <c r="E1228">
        <v>244.10000600000001</v>
      </c>
      <c r="F1228">
        <v>2895900</v>
      </c>
      <c r="G1228">
        <v>244.10000600000001</v>
      </c>
      <c r="H1228">
        <f t="shared" si="38"/>
        <v>3.7832594229904905E-3</v>
      </c>
      <c r="I1228">
        <f t="shared" si="39"/>
        <v>3.7832594229904905E-3</v>
      </c>
    </row>
    <row r="1229" spans="1:9" x14ac:dyDescent="0.35">
      <c r="A1229" s="1">
        <v>42139</v>
      </c>
      <c r="B1229">
        <v>243.929993</v>
      </c>
      <c r="C1229">
        <v>249.39999399999999</v>
      </c>
      <c r="D1229">
        <v>242.5</v>
      </c>
      <c r="E1229">
        <v>248.83999600000001</v>
      </c>
      <c r="F1229">
        <v>4527600</v>
      </c>
      <c r="G1229">
        <v>248.83999600000001</v>
      </c>
      <c r="H1229">
        <f t="shared" si="38"/>
        <v>1.9418229756209042E-2</v>
      </c>
      <c r="I1229">
        <f t="shared" si="39"/>
        <v>1.9418229756209042E-2</v>
      </c>
    </row>
    <row r="1230" spans="1:9" x14ac:dyDescent="0.35">
      <c r="A1230" s="1">
        <v>42142</v>
      </c>
      <c r="B1230">
        <v>247</v>
      </c>
      <c r="C1230">
        <v>249.89999399999999</v>
      </c>
      <c r="D1230">
        <v>246</v>
      </c>
      <c r="E1230">
        <v>248.75</v>
      </c>
      <c r="F1230">
        <v>3353200</v>
      </c>
      <c r="G1230">
        <v>248.75</v>
      </c>
      <c r="H1230">
        <f t="shared" si="38"/>
        <v>-3.6166211801423397E-4</v>
      </c>
      <c r="I1230">
        <f t="shared" si="39"/>
        <v>-3.6166211801423397E-4</v>
      </c>
    </row>
    <row r="1231" spans="1:9" x14ac:dyDescent="0.35">
      <c r="A1231" s="1">
        <v>42143</v>
      </c>
      <c r="B1231">
        <v>248.429993</v>
      </c>
      <c r="C1231">
        <v>251</v>
      </c>
      <c r="D1231">
        <v>246.14999399999999</v>
      </c>
      <c r="E1231">
        <v>247.13999899999999</v>
      </c>
      <c r="F1231">
        <v>3674200</v>
      </c>
      <c r="G1231">
        <v>247.13999899999999</v>
      </c>
      <c r="H1231">
        <f t="shared" si="38"/>
        <v>-6.4723658291457736E-3</v>
      </c>
      <c r="I1231">
        <f t="shared" si="39"/>
        <v>-6.4723658291457736E-3</v>
      </c>
    </row>
    <row r="1232" spans="1:9" x14ac:dyDescent="0.35">
      <c r="A1232" s="1">
        <v>42144</v>
      </c>
      <c r="B1232">
        <v>247.13000500000001</v>
      </c>
      <c r="C1232">
        <v>247.740005</v>
      </c>
      <c r="D1232">
        <v>241.36999499999999</v>
      </c>
      <c r="E1232">
        <v>244.35000600000001</v>
      </c>
      <c r="F1232">
        <v>3755600</v>
      </c>
      <c r="G1232">
        <v>244.35000600000001</v>
      </c>
      <c r="H1232">
        <f t="shared" si="38"/>
        <v>-1.1289119573072352E-2</v>
      </c>
      <c r="I1232">
        <f t="shared" si="39"/>
        <v>-1.1289119573072352E-2</v>
      </c>
    </row>
    <row r="1233" spans="1:9" x14ac:dyDescent="0.35">
      <c r="A1233" s="1">
        <v>42145</v>
      </c>
      <c r="B1233">
        <v>243.029999</v>
      </c>
      <c r="C1233">
        <v>246.61999499999999</v>
      </c>
      <c r="D1233">
        <v>242.36000100000001</v>
      </c>
      <c r="E1233">
        <v>245.61999499999999</v>
      </c>
      <c r="F1233">
        <v>1970600</v>
      </c>
      <c r="G1233">
        <v>245.61999499999999</v>
      </c>
      <c r="H1233">
        <f t="shared" si="38"/>
        <v>5.1974175110107469E-3</v>
      </c>
      <c r="I1233">
        <f t="shared" si="39"/>
        <v>5.1974175110107469E-3</v>
      </c>
    </row>
    <row r="1234" spans="1:9" x14ac:dyDescent="0.35">
      <c r="A1234" s="1">
        <v>42146</v>
      </c>
      <c r="B1234">
        <v>245.38000500000001</v>
      </c>
      <c r="C1234">
        <v>248.60000600000001</v>
      </c>
      <c r="D1234">
        <v>245.009995</v>
      </c>
      <c r="E1234">
        <v>247.729996</v>
      </c>
      <c r="F1234">
        <v>2223100</v>
      </c>
      <c r="G1234">
        <v>247.729996</v>
      </c>
      <c r="H1234">
        <f t="shared" si="38"/>
        <v>8.59050990535201E-3</v>
      </c>
      <c r="I1234">
        <f t="shared" si="39"/>
        <v>8.59050990535201E-3</v>
      </c>
    </row>
    <row r="1235" spans="1:9" x14ac:dyDescent="0.35">
      <c r="A1235" s="1">
        <v>42150</v>
      </c>
      <c r="B1235">
        <v>247.679993</v>
      </c>
      <c r="C1235">
        <v>252</v>
      </c>
      <c r="D1235">
        <v>246.5</v>
      </c>
      <c r="E1235">
        <v>247.46000699999999</v>
      </c>
      <c r="F1235">
        <v>3498700</v>
      </c>
      <c r="G1235">
        <v>247.46000699999999</v>
      </c>
      <c r="H1235">
        <f t="shared" si="38"/>
        <v>-1.0898518724394182E-3</v>
      </c>
      <c r="I1235">
        <f t="shared" si="39"/>
        <v>-1.0898518724394182E-3</v>
      </c>
    </row>
    <row r="1236" spans="1:9" x14ac:dyDescent="0.35">
      <c r="A1236" s="1">
        <v>42151</v>
      </c>
      <c r="B1236">
        <v>248.509995</v>
      </c>
      <c r="C1236">
        <v>249.5</v>
      </c>
      <c r="D1236">
        <v>245.550003</v>
      </c>
      <c r="E1236">
        <v>247.429993</v>
      </c>
      <c r="F1236">
        <v>3408200</v>
      </c>
      <c r="G1236">
        <v>247.429993</v>
      </c>
      <c r="H1236">
        <f t="shared" si="38"/>
        <v>-1.2128828558545305E-4</v>
      </c>
      <c r="I1236">
        <f t="shared" si="39"/>
        <v>-1.2128828558545305E-4</v>
      </c>
    </row>
    <row r="1237" spans="1:9" x14ac:dyDescent="0.35">
      <c r="A1237" s="1">
        <v>42152</v>
      </c>
      <c r="B1237">
        <v>247.029999</v>
      </c>
      <c r="C1237">
        <v>251.800003</v>
      </c>
      <c r="D1237">
        <v>245.050003</v>
      </c>
      <c r="E1237">
        <v>251.449997</v>
      </c>
      <c r="F1237">
        <v>3647300</v>
      </c>
      <c r="G1237">
        <v>251.449997</v>
      </c>
      <c r="H1237">
        <f t="shared" si="38"/>
        <v>1.6247035984841177E-2</v>
      </c>
      <c r="I1237">
        <f t="shared" si="39"/>
        <v>1.6247035984841177E-2</v>
      </c>
    </row>
    <row r="1238" spans="1:9" x14ac:dyDescent="0.35">
      <c r="A1238" s="1">
        <v>42153</v>
      </c>
      <c r="B1238">
        <v>251</v>
      </c>
      <c r="C1238">
        <v>252.86999499999999</v>
      </c>
      <c r="D1238">
        <v>249.429993</v>
      </c>
      <c r="E1238">
        <v>250.800003</v>
      </c>
      <c r="F1238">
        <v>3789300</v>
      </c>
      <c r="G1238">
        <v>250.800003</v>
      </c>
      <c r="H1238">
        <f t="shared" si="38"/>
        <v>-2.5849831288723077E-3</v>
      </c>
      <c r="I1238">
        <f t="shared" si="39"/>
        <v>-2.5849831288723077E-3</v>
      </c>
    </row>
    <row r="1239" spans="1:9" x14ac:dyDescent="0.35">
      <c r="A1239" s="1">
        <v>42156</v>
      </c>
      <c r="B1239">
        <v>251.41000399999999</v>
      </c>
      <c r="C1239">
        <v>251.60000600000001</v>
      </c>
      <c r="D1239">
        <v>247.470001</v>
      </c>
      <c r="E1239">
        <v>249.449997</v>
      </c>
      <c r="F1239">
        <v>2505100</v>
      </c>
      <c r="G1239">
        <v>249.449997</v>
      </c>
      <c r="H1239">
        <f t="shared" si="38"/>
        <v>-5.3827989786746832E-3</v>
      </c>
      <c r="I1239">
        <f t="shared" si="39"/>
        <v>-5.3827989786746832E-3</v>
      </c>
    </row>
    <row r="1240" spans="1:9" x14ac:dyDescent="0.35">
      <c r="A1240" s="1">
        <v>42157</v>
      </c>
      <c r="B1240">
        <v>248.91999799999999</v>
      </c>
      <c r="C1240">
        <v>249.39999399999999</v>
      </c>
      <c r="D1240">
        <v>246.300003</v>
      </c>
      <c r="E1240">
        <v>248.35000600000001</v>
      </c>
      <c r="F1240">
        <v>2134800</v>
      </c>
      <c r="G1240">
        <v>248.35000600000001</v>
      </c>
      <c r="H1240">
        <f t="shared" si="38"/>
        <v>-4.4096653166124855E-3</v>
      </c>
      <c r="I1240">
        <f t="shared" si="39"/>
        <v>-4.4096653166124855E-3</v>
      </c>
    </row>
    <row r="1241" spans="1:9" x14ac:dyDescent="0.35">
      <c r="A1241" s="1">
        <v>42158</v>
      </c>
      <c r="B1241">
        <v>248.199997</v>
      </c>
      <c r="C1241">
        <v>250.720001</v>
      </c>
      <c r="D1241">
        <v>247.009995</v>
      </c>
      <c r="E1241">
        <v>248.990005</v>
      </c>
      <c r="F1241">
        <v>1775500</v>
      </c>
      <c r="G1241">
        <v>248.990005</v>
      </c>
      <c r="H1241">
        <f t="shared" si="38"/>
        <v>2.5770041656451134E-3</v>
      </c>
      <c r="I1241">
        <f t="shared" si="39"/>
        <v>2.5770041656451134E-3</v>
      </c>
    </row>
    <row r="1242" spans="1:9" x14ac:dyDescent="0.35">
      <c r="A1242" s="1">
        <v>42159</v>
      </c>
      <c r="B1242">
        <v>247.5</v>
      </c>
      <c r="C1242">
        <v>249.300003</v>
      </c>
      <c r="D1242">
        <v>245.71000699999999</v>
      </c>
      <c r="E1242">
        <v>245.91999799999999</v>
      </c>
      <c r="F1242">
        <v>2453600</v>
      </c>
      <c r="G1242">
        <v>245.91999799999999</v>
      </c>
      <c r="H1242">
        <f t="shared" si="38"/>
        <v>-1.2329840308248534E-2</v>
      </c>
      <c r="I1242">
        <f t="shared" si="39"/>
        <v>-1.2329840308248534E-2</v>
      </c>
    </row>
    <row r="1243" spans="1:9" x14ac:dyDescent="0.35">
      <c r="A1243" s="1">
        <v>42160</v>
      </c>
      <c r="B1243">
        <v>246</v>
      </c>
      <c r="C1243">
        <v>249.699997</v>
      </c>
      <c r="D1243">
        <v>245.679993</v>
      </c>
      <c r="E1243">
        <v>249.13999899999999</v>
      </c>
      <c r="F1243">
        <v>3022000</v>
      </c>
      <c r="G1243">
        <v>249.13999899999999</v>
      </c>
      <c r="H1243">
        <f t="shared" si="38"/>
        <v>1.3093693177404777E-2</v>
      </c>
      <c r="I1243">
        <f t="shared" si="39"/>
        <v>1.3093693177404777E-2</v>
      </c>
    </row>
    <row r="1244" spans="1:9" x14ac:dyDescent="0.35">
      <c r="A1244" s="1">
        <v>42163</v>
      </c>
      <c r="B1244">
        <v>250.85000600000001</v>
      </c>
      <c r="C1244">
        <v>258.75</v>
      </c>
      <c r="D1244">
        <v>250.30999800000001</v>
      </c>
      <c r="E1244">
        <v>256.290009</v>
      </c>
      <c r="F1244">
        <v>5017000</v>
      </c>
      <c r="G1244">
        <v>256.290009</v>
      </c>
      <c r="H1244">
        <f t="shared" si="38"/>
        <v>2.8698763862482029E-2</v>
      </c>
      <c r="I1244">
        <f t="shared" si="39"/>
        <v>2.8698763862482029E-2</v>
      </c>
    </row>
    <row r="1245" spans="1:9" x14ac:dyDescent="0.35">
      <c r="A1245" s="1">
        <v>42164</v>
      </c>
      <c r="B1245">
        <v>255.39999399999999</v>
      </c>
      <c r="C1245">
        <v>257.73998999999998</v>
      </c>
      <c r="D1245">
        <v>254.13999899999999</v>
      </c>
      <c r="E1245">
        <v>256</v>
      </c>
      <c r="F1245">
        <v>2611100</v>
      </c>
      <c r="G1245">
        <v>256</v>
      </c>
      <c r="H1245">
        <f t="shared" si="38"/>
        <v>-1.1315657646256423E-3</v>
      </c>
      <c r="I1245">
        <f t="shared" si="39"/>
        <v>-1.1315657646256423E-3</v>
      </c>
    </row>
    <row r="1246" spans="1:9" x14ac:dyDescent="0.35">
      <c r="A1246" s="1">
        <v>42165</v>
      </c>
      <c r="B1246">
        <v>251.89999399999999</v>
      </c>
      <c r="C1246">
        <v>254</v>
      </c>
      <c r="D1246">
        <v>248.5</v>
      </c>
      <c r="E1246">
        <v>250.699997</v>
      </c>
      <c r="F1246">
        <v>3454500</v>
      </c>
      <c r="G1246">
        <v>250.699997</v>
      </c>
      <c r="H1246">
        <f t="shared" si="38"/>
        <v>-2.0703136718750015E-2</v>
      </c>
      <c r="I1246">
        <f t="shared" si="39"/>
        <v>-2.0703136718750015E-2</v>
      </c>
    </row>
    <row r="1247" spans="1:9" x14ac:dyDescent="0.35">
      <c r="A1247" s="1">
        <v>42166</v>
      </c>
      <c r="B1247">
        <v>253.259995</v>
      </c>
      <c r="C1247">
        <v>254.36999499999999</v>
      </c>
      <c r="D1247">
        <v>250.429993</v>
      </c>
      <c r="E1247">
        <v>251.41000399999999</v>
      </c>
      <c r="F1247">
        <v>2044100</v>
      </c>
      <c r="G1247">
        <v>251.41000399999999</v>
      </c>
      <c r="H1247">
        <f t="shared" si="38"/>
        <v>2.8320981591395482E-3</v>
      </c>
      <c r="I1247">
        <f t="shared" si="39"/>
        <v>2.8320981591395482E-3</v>
      </c>
    </row>
    <row r="1248" spans="1:9" x14ac:dyDescent="0.35">
      <c r="A1248" s="1">
        <v>42167</v>
      </c>
      <c r="B1248">
        <v>250.21000699999999</v>
      </c>
      <c r="C1248">
        <v>253.46000699999999</v>
      </c>
      <c r="D1248">
        <v>250.21000699999999</v>
      </c>
      <c r="E1248">
        <v>250.69000199999999</v>
      </c>
      <c r="F1248">
        <v>1422300</v>
      </c>
      <c r="G1248">
        <v>250.69000199999999</v>
      </c>
      <c r="H1248">
        <f t="shared" si="38"/>
        <v>-2.8638558074244088E-3</v>
      </c>
      <c r="I1248">
        <f t="shared" si="39"/>
        <v>-2.8638558074244088E-3</v>
      </c>
    </row>
    <row r="1249" spans="1:9" x14ac:dyDescent="0.35">
      <c r="A1249" s="1">
        <v>42170</v>
      </c>
      <c r="B1249">
        <v>249.699997</v>
      </c>
      <c r="C1249">
        <v>251.279999</v>
      </c>
      <c r="D1249">
        <v>246.009995</v>
      </c>
      <c r="E1249">
        <v>250.38000500000001</v>
      </c>
      <c r="F1249">
        <v>2186200</v>
      </c>
      <c r="G1249">
        <v>250.38000500000001</v>
      </c>
      <c r="H1249">
        <f t="shared" si="38"/>
        <v>-1.2365750429886766E-3</v>
      </c>
      <c r="I1249">
        <f t="shared" si="39"/>
        <v>-1.2365750429886766E-3</v>
      </c>
    </row>
    <row r="1250" spans="1:9" x14ac:dyDescent="0.35">
      <c r="A1250" s="1">
        <v>42171</v>
      </c>
      <c r="B1250">
        <v>250.13000500000001</v>
      </c>
      <c r="C1250">
        <v>253.44000199999999</v>
      </c>
      <c r="D1250">
        <v>249.10000600000001</v>
      </c>
      <c r="E1250">
        <v>253.11999499999999</v>
      </c>
      <c r="F1250">
        <v>1984700</v>
      </c>
      <c r="G1250">
        <v>253.11999499999999</v>
      </c>
      <c r="H1250">
        <f t="shared" si="38"/>
        <v>1.0943325925726288E-2</v>
      </c>
      <c r="I1250">
        <f t="shared" si="39"/>
        <v>1.0943325925726288E-2</v>
      </c>
    </row>
    <row r="1251" spans="1:9" x14ac:dyDescent="0.35">
      <c r="A1251" s="1">
        <v>42172</v>
      </c>
      <c r="B1251">
        <v>252.16999799999999</v>
      </c>
      <c r="C1251">
        <v>264.35998499999999</v>
      </c>
      <c r="D1251">
        <v>252.020004</v>
      </c>
      <c r="E1251">
        <v>260.41000400000001</v>
      </c>
      <c r="F1251">
        <v>5512900</v>
      </c>
      <c r="G1251">
        <v>260.41000400000001</v>
      </c>
      <c r="H1251">
        <f t="shared" si="38"/>
        <v>2.8800605025296504E-2</v>
      </c>
      <c r="I1251">
        <f t="shared" si="39"/>
        <v>2.8800605025296504E-2</v>
      </c>
    </row>
    <row r="1252" spans="1:9" x14ac:dyDescent="0.35">
      <c r="A1252" s="1">
        <v>42173</v>
      </c>
      <c r="B1252">
        <v>262</v>
      </c>
      <c r="C1252">
        <v>263.459991</v>
      </c>
      <c r="D1252">
        <v>260.01998900000001</v>
      </c>
      <c r="E1252">
        <v>261.89001500000001</v>
      </c>
      <c r="F1252">
        <v>2782700</v>
      </c>
      <c r="G1252">
        <v>261.89001500000001</v>
      </c>
      <c r="H1252">
        <f t="shared" si="38"/>
        <v>5.6833876474269027E-3</v>
      </c>
      <c r="I1252">
        <f t="shared" si="39"/>
        <v>5.6833876474269027E-3</v>
      </c>
    </row>
    <row r="1253" spans="1:9" x14ac:dyDescent="0.35">
      <c r="A1253" s="1">
        <v>42174</v>
      </c>
      <c r="B1253">
        <v>262.39999399999999</v>
      </c>
      <c r="C1253">
        <v>263.79998799999998</v>
      </c>
      <c r="D1253">
        <v>260.10000600000001</v>
      </c>
      <c r="E1253">
        <v>262.51001000000002</v>
      </c>
      <c r="F1253">
        <v>2463000</v>
      </c>
      <c r="G1253">
        <v>262.51001000000002</v>
      </c>
      <c r="H1253">
        <f t="shared" si="38"/>
        <v>2.3673869353133497E-3</v>
      </c>
      <c r="I1253">
        <f t="shared" si="39"/>
        <v>2.3673869353133497E-3</v>
      </c>
    </row>
    <row r="1254" spans="1:9" x14ac:dyDescent="0.35">
      <c r="A1254" s="1">
        <v>42177</v>
      </c>
      <c r="B1254">
        <v>262.14999399999999</v>
      </c>
      <c r="C1254">
        <v>264.39999399999999</v>
      </c>
      <c r="D1254">
        <v>255.69000199999999</v>
      </c>
      <c r="E1254">
        <v>259.790009</v>
      </c>
      <c r="F1254">
        <v>4561100</v>
      </c>
      <c r="G1254">
        <v>259.790009</v>
      </c>
      <c r="H1254">
        <f t="shared" si="38"/>
        <v>-1.0361513452382348E-2</v>
      </c>
      <c r="I1254">
        <f t="shared" si="39"/>
        <v>-1.0361513452382348E-2</v>
      </c>
    </row>
    <row r="1255" spans="1:9" x14ac:dyDescent="0.35">
      <c r="A1255" s="1">
        <v>42178</v>
      </c>
      <c r="B1255">
        <v>260.32000699999998</v>
      </c>
      <c r="C1255">
        <v>268</v>
      </c>
      <c r="D1255">
        <v>258.57000699999998</v>
      </c>
      <c r="E1255">
        <v>267.67001299999998</v>
      </c>
      <c r="F1255">
        <v>3870800</v>
      </c>
      <c r="G1255">
        <v>267.67001299999998</v>
      </c>
      <c r="H1255">
        <f t="shared" si="38"/>
        <v>3.0332205731591417E-2</v>
      </c>
      <c r="I1255">
        <f t="shared" si="39"/>
        <v>3.0332205731591417E-2</v>
      </c>
    </row>
    <row r="1256" spans="1:9" x14ac:dyDescent="0.35">
      <c r="A1256" s="1">
        <v>42179</v>
      </c>
      <c r="B1256">
        <v>266.98001099999999</v>
      </c>
      <c r="C1256">
        <v>267.35000600000001</v>
      </c>
      <c r="D1256">
        <v>263.72000100000002</v>
      </c>
      <c r="E1256">
        <v>265.17001299999998</v>
      </c>
      <c r="F1256">
        <v>2412300</v>
      </c>
      <c r="G1256">
        <v>265.17001299999998</v>
      </c>
      <c r="H1256">
        <f t="shared" si="38"/>
        <v>-9.3398583277238458E-3</v>
      </c>
      <c r="I1256">
        <f t="shared" si="39"/>
        <v>-9.3398583277238458E-3</v>
      </c>
    </row>
    <row r="1257" spans="1:9" x14ac:dyDescent="0.35">
      <c r="A1257" s="1">
        <v>42180</v>
      </c>
      <c r="B1257">
        <v>266.45001200000002</v>
      </c>
      <c r="C1257">
        <v>271.41000400000001</v>
      </c>
      <c r="D1257">
        <v>265.25</v>
      </c>
      <c r="E1257">
        <v>268.790009</v>
      </c>
      <c r="F1257">
        <v>2849200</v>
      </c>
      <c r="G1257">
        <v>268.790009</v>
      </c>
      <c r="H1257">
        <f t="shared" si="38"/>
        <v>1.3651603961719513E-2</v>
      </c>
      <c r="I1257">
        <f t="shared" si="39"/>
        <v>1.3651603961719513E-2</v>
      </c>
    </row>
    <row r="1258" spans="1:9" x14ac:dyDescent="0.35">
      <c r="A1258" s="1">
        <v>42181</v>
      </c>
      <c r="B1258">
        <v>268.89001500000001</v>
      </c>
      <c r="C1258">
        <v>269.10998499999999</v>
      </c>
      <c r="D1258">
        <v>266</v>
      </c>
      <c r="E1258">
        <v>267.08999599999999</v>
      </c>
      <c r="F1258">
        <v>3838400</v>
      </c>
      <c r="G1258">
        <v>267.08999599999999</v>
      </c>
      <c r="H1258">
        <f t="shared" si="38"/>
        <v>-6.3246882066960034E-3</v>
      </c>
      <c r="I1258">
        <f t="shared" si="39"/>
        <v>-6.3246882066960034E-3</v>
      </c>
    </row>
    <row r="1259" spans="1:9" x14ac:dyDescent="0.35">
      <c r="A1259" s="1">
        <v>42184</v>
      </c>
      <c r="B1259">
        <v>261.95001200000002</v>
      </c>
      <c r="C1259">
        <v>265.95001200000002</v>
      </c>
      <c r="D1259">
        <v>260.70001200000002</v>
      </c>
      <c r="E1259">
        <v>262.01998900000001</v>
      </c>
      <c r="F1259">
        <v>3478900</v>
      </c>
      <c r="G1259">
        <v>262.01998900000001</v>
      </c>
      <c r="H1259">
        <f t="shared" si="38"/>
        <v>-1.8982391987455702E-2</v>
      </c>
      <c r="I1259">
        <f t="shared" si="39"/>
        <v>-1.8982391987455702E-2</v>
      </c>
    </row>
    <row r="1260" spans="1:9" x14ac:dyDescent="0.35">
      <c r="A1260" s="1">
        <v>42185</v>
      </c>
      <c r="B1260">
        <v>264.79998799999998</v>
      </c>
      <c r="C1260">
        <v>270.92001299999998</v>
      </c>
      <c r="D1260">
        <v>264</v>
      </c>
      <c r="E1260">
        <v>268.26001000000002</v>
      </c>
      <c r="F1260">
        <v>3086900</v>
      </c>
      <c r="G1260">
        <v>268.26001000000002</v>
      </c>
      <c r="H1260">
        <f t="shared" si="38"/>
        <v>2.3815057102380126E-2</v>
      </c>
      <c r="I1260">
        <f t="shared" si="39"/>
        <v>2.3815057102380126E-2</v>
      </c>
    </row>
    <row r="1261" spans="1:9" x14ac:dyDescent="0.35">
      <c r="A1261" s="1">
        <v>42186</v>
      </c>
      <c r="B1261">
        <v>271.10998499999999</v>
      </c>
      <c r="C1261">
        <v>272.61999500000002</v>
      </c>
      <c r="D1261">
        <v>267.85000600000001</v>
      </c>
      <c r="E1261">
        <v>269.14999399999999</v>
      </c>
      <c r="F1261">
        <v>2101200</v>
      </c>
      <c r="G1261">
        <v>269.14999399999999</v>
      </c>
      <c r="H1261">
        <f t="shared" si="38"/>
        <v>3.317617113337056E-3</v>
      </c>
      <c r="I1261">
        <f t="shared" si="39"/>
        <v>3.317617113337056E-3</v>
      </c>
    </row>
    <row r="1262" spans="1:9" x14ac:dyDescent="0.35">
      <c r="A1262" s="1">
        <v>42187</v>
      </c>
      <c r="B1262">
        <v>280.20001200000002</v>
      </c>
      <c r="C1262">
        <v>282.45001200000002</v>
      </c>
      <c r="D1262">
        <v>273.30999800000001</v>
      </c>
      <c r="E1262">
        <v>280.01998900000001</v>
      </c>
      <c r="F1262">
        <v>7163900</v>
      </c>
      <c r="G1262">
        <v>280.01998900000001</v>
      </c>
      <c r="H1262">
        <f t="shared" si="38"/>
        <v>4.0386383958084048E-2</v>
      </c>
      <c r="I1262">
        <f t="shared" si="39"/>
        <v>4.0386383958084048E-2</v>
      </c>
    </row>
    <row r="1263" spans="1:9" x14ac:dyDescent="0.35">
      <c r="A1263" s="1">
        <v>42191</v>
      </c>
      <c r="B1263">
        <v>278.88000499999998</v>
      </c>
      <c r="C1263">
        <v>281.69000199999999</v>
      </c>
      <c r="D1263">
        <v>276.29998799999998</v>
      </c>
      <c r="E1263">
        <v>279.72000100000002</v>
      </c>
      <c r="F1263">
        <v>4121900</v>
      </c>
      <c r="G1263">
        <v>279.72000100000002</v>
      </c>
      <c r="H1263">
        <f t="shared" si="38"/>
        <v>-1.0713092342846454E-3</v>
      </c>
      <c r="I1263">
        <f t="shared" si="39"/>
        <v>-1.0713092342846454E-3</v>
      </c>
    </row>
    <row r="1264" spans="1:9" x14ac:dyDescent="0.35">
      <c r="A1264" s="1">
        <v>42192</v>
      </c>
      <c r="B1264">
        <v>275</v>
      </c>
      <c r="C1264">
        <v>275.20001200000002</v>
      </c>
      <c r="D1264">
        <v>260.76998900000001</v>
      </c>
      <c r="E1264">
        <v>267.88000499999998</v>
      </c>
      <c r="F1264">
        <v>6105100</v>
      </c>
      <c r="G1264">
        <v>267.88000499999998</v>
      </c>
      <c r="H1264">
        <f t="shared" si="38"/>
        <v>-4.2328027876705324E-2</v>
      </c>
      <c r="I1264">
        <f t="shared" si="39"/>
        <v>-4.2328027876705324E-2</v>
      </c>
    </row>
    <row r="1265" spans="1:9" x14ac:dyDescent="0.35">
      <c r="A1265" s="1">
        <v>42193</v>
      </c>
      <c r="B1265">
        <v>259.32000699999998</v>
      </c>
      <c r="C1265">
        <v>260.79998799999998</v>
      </c>
      <c r="D1265">
        <v>254.30999800000001</v>
      </c>
      <c r="E1265">
        <v>254.96000699999999</v>
      </c>
      <c r="F1265">
        <v>6221100</v>
      </c>
      <c r="G1265">
        <v>254.96000699999999</v>
      </c>
      <c r="H1265">
        <f t="shared" si="38"/>
        <v>-4.82305426267257E-2</v>
      </c>
      <c r="I1265">
        <f t="shared" si="39"/>
        <v>-4.82305426267257E-2</v>
      </c>
    </row>
    <row r="1266" spans="1:9" x14ac:dyDescent="0.35">
      <c r="A1266" s="1">
        <v>42194</v>
      </c>
      <c r="B1266">
        <v>259.07998700000002</v>
      </c>
      <c r="C1266">
        <v>262.95001200000002</v>
      </c>
      <c r="D1266">
        <v>256.790009</v>
      </c>
      <c r="E1266">
        <v>257.92001299999998</v>
      </c>
      <c r="F1266">
        <v>3325100</v>
      </c>
      <c r="G1266">
        <v>257.92001299999998</v>
      </c>
      <c r="H1266">
        <f t="shared" si="38"/>
        <v>1.160968747541646E-2</v>
      </c>
      <c r="I1266">
        <f t="shared" si="39"/>
        <v>1.160968747541646E-2</v>
      </c>
    </row>
    <row r="1267" spans="1:9" x14ac:dyDescent="0.35">
      <c r="A1267" s="1">
        <v>42195</v>
      </c>
      <c r="B1267">
        <v>262.22000100000002</v>
      </c>
      <c r="C1267">
        <v>263</v>
      </c>
      <c r="D1267">
        <v>257.82000699999998</v>
      </c>
      <c r="E1267">
        <v>259.14999399999999</v>
      </c>
      <c r="F1267">
        <v>2610900</v>
      </c>
      <c r="G1267">
        <v>259.14999399999999</v>
      </c>
      <c r="H1267">
        <f t="shared" si="38"/>
        <v>4.7688466889151768E-3</v>
      </c>
      <c r="I1267">
        <f t="shared" si="39"/>
        <v>4.7688466889151768E-3</v>
      </c>
    </row>
    <row r="1268" spans="1:9" x14ac:dyDescent="0.35">
      <c r="A1268" s="1">
        <v>42198</v>
      </c>
      <c r="B1268">
        <v>262.25</v>
      </c>
      <c r="C1268">
        <v>262.54998799999998</v>
      </c>
      <c r="D1268">
        <v>256.04998799999998</v>
      </c>
      <c r="E1268">
        <v>262.16000400000001</v>
      </c>
      <c r="F1268">
        <v>2960300</v>
      </c>
      <c r="G1268">
        <v>262.16000400000001</v>
      </c>
      <c r="H1268">
        <f t="shared" si="38"/>
        <v>1.1614933705150009E-2</v>
      </c>
      <c r="I1268">
        <f t="shared" si="39"/>
        <v>1.1614933705150009E-2</v>
      </c>
    </row>
    <row r="1269" spans="1:9" x14ac:dyDescent="0.35">
      <c r="A1269" s="1">
        <v>42199</v>
      </c>
      <c r="B1269">
        <v>262.10000600000001</v>
      </c>
      <c r="C1269">
        <v>265.98998999999998</v>
      </c>
      <c r="D1269">
        <v>260.51001000000002</v>
      </c>
      <c r="E1269">
        <v>265.64999399999999</v>
      </c>
      <c r="F1269">
        <v>1907600</v>
      </c>
      <c r="G1269">
        <v>265.64999399999999</v>
      </c>
      <c r="H1269">
        <f t="shared" si="38"/>
        <v>1.3312442579913819E-2</v>
      </c>
      <c r="I1269">
        <f t="shared" si="39"/>
        <v>1.3312442579913819E-2</v>
      </c>
    </row>
    <row r="1270" spans="1:9" x14ac:dyDescent="0.35">
      <c r="A1270" s="1">
        <v>42200</v>
      </c>
      <c r="B1270">
        <v>266.73998999999998</v>
      </c>
      <c r="C1270">
        <v>267.48998999999998</v>
      </c>
      <c r="D1270">
        <v>262.07998700000002</v>
      </c>
      <c r="E1270">
        <v>263.14001500000001</v>
      </c>
      <c r="F1270">
        <v>2021600</v>
      </c>
      <c r="G1270">
        <v>263.14001500000001</v>
      </c>
      <c r="H1270">
        <f t="shared" si="38"/>
        <v>-9.4484436540208886E-3</v>
      </c>
      <c r="I1270">
        <f t="shared" si="39"/>
        <v>-9.4484436540208886E-3</v>
      </c>
    </row>
    <row r="1271" spans="1:9" x14ac:dyDescent="0.35">
      <c r="A1271" s="1">
        <v>42201</v>
      </c>
      <c r="B1271">
        <v>264.22000100000002</v>
      </c>
      <c r="C1271">
        <v>267.20001200000002</v>
      </c>
      <c r="D1271">
        <v>263.16000400000001</v>
      </c>
      <c r="E1271">
        <v>266.67999300000002</v>
      </c>
      <c r="F1271">
        <v>1616000</v>
      </c>
      <c r="G1271">
        <v>266.67999300000002</v>
      </c>
      <c r="H1271">
        <f t="shared" si="38"/>
        <v>1.3452830425657683E-2</v>
      </c>
      <c r="I1271">
        <f t="shared" si="39"/>
        <v>1.3452830425657683E-2</v>
      </c>
    </row>
    <row r="1272" spans="1:9" x14ac:dyDescent="0.35">
      <c r="A1272" s="1">
        <v>42202</v>
      </c>
      <c r="B1272">
        <v>272.5</v>
      </c>
      <c r="C1272">
        <v>275.540009</v>
      </c>
      <c r="D1272">
        <v>268.25</v>
      </c>
      <c r="E1272">
        <v>274.66000400000001</v>
      </c>
      <c r="F1272">
        <v>5004100</v>
      </c>
      <c r="G1272">
        <v>274.66000400000001</v>
      </c>
      <c r="H1272">
        <f t="shared" si="38"/>
        <v>2.9923545858200132E-2</v>
      </c>
      <c r="I1272">
        <f t="shared" si="39"/>
        <v>2.9923545858200132E-2</v>
      </c>
    </row>
    <row r="1273" spans="1:9" x14ac:dyDescent="0.35">
      <c r="A1273" s="1">
        <v>42205</v>
      </c>
      <c r="B1273">
        <v>275</v>
      </c>
      <c r="C1273">
        <v>286.64999399999999</v>
      </c>
      <c r="D1273">
        <v>272.540009</v>
      </c>
      <c r="E1273">
        <v>282.26001000000002</v>
      </c>
      <c r="F1273">
        <v>4978500</v>
      </c>
      <c r="G1273">
        <v>282.26001000000002</v>
      </c>
      <c r="H1273">
        <f t="shared" si="38"/>
        <v>2.7670595970718793E-2</v>
      </c>
      <c r="I1273">
        <f t="shared" si="39"/>
        <v>2.7670595970718793E-2</v>
      </c>
    </row>
    <row r="1274" spans="1:9" x14ac:dyDescent="0.35">
      <c r="A1274" s="1">
        <v>42206</v>
      </c>
      <c r="B1274">
        <v>270.04998799999998</v>
      </c>
      <c r="C1274">
        <v>273.5</v>
      </c>
      <c r="D1274">
        <v>266.54998799999998</v>
      </c>
      <c r="E1274">
        <v>266.76998900000001</v>
      </c>
      <c r="F1274">
        <v>6108700</v>
      </c>
      <c r="G1274">
        <v>266.76998900000001</v>
      </c>
      <c r="H1274">
        <f t="shared" si="38"/>
        <v>-5.4878553288508748E-2</v>
      </c>
      <c r="I1274">
        <f t="shared" si="39"/>
        <v>-5.4878553288508748E-2</v>
      </c>
    </row>
    <row r="1275" spans="1:9" x14ac:dyDescent="0.35">
      <c r="A1275" s="1">
        <v>42207</v>
      </c>
      <c r="B1275">
        <v>261.26998900000001</v>
      </c>
      <c r="C1275">
        <v>269.44000199999999</v>
      </c>
      <c r="D1275">
        <v>260.85998499999999</v>
      </c>
      <c r="E1275">
        <v>267.86999500000002</v>
      </c>
      <c r="F1275">
        <v>3105000</v>
      </c>
      <c r="G1275">
        <v>267.86999500000002</v>
      </c>
      <c r="H1275">
        <f t="shared" si="38"/>
        <v>4.1234248429646543E-3</v>
      </c>
      <c r="I1275">
        <f t="shared" si="39"/>
        <v>4.1234248429646543E-3</v>
      </c>
    </row>
    <row r="1276" spans="1:9" x14ac:dyDescent="0.35">
      <c r="A1276" s="1">
        <v>42208</v>
      </c>
      <c r="B1276">
        <v>269.64999399999999</v>
      </c>
      <c r="C1276">
        <v>269.89999399999999</v>
      </c>
      <c r="D1276">
        <v>265.26998900000001</v>
      </c>
      <c r="E1276">
        <v>267.20001200000002</v>
      </c>
      <c r="F1276">
        <v>2227200</v>
      </c>
      <c r="G1276">
        <v>267.20001200000002</v>
      </c>
      <c r="H1276">
        <f t="shared" si="38"/>
        <v>-2.5011498581616128E-3</v>
      </c>
      <c r="I1276">
        <f t="shared" si="39"/>
        <v>-2.5011498581616128E-3</v>
      </c>
    </row>
    <row r="1277" spans="1:9" x14ac:dyDescent="0.35">
      <c r="A1277" s="1">
        <v>42209</v>
      </c>
      <c r="B1277">
        <v>267.38000499999998</v>
      </c>
      <c r="C1277">
        <v>271.08999599999999</v>
      </c>
      <c r="D1277">
        <v>263.92001299999998</v>
      </c>
      <c r="E1277">
        <v>265.41000400000001</v>
      </c>
      <c r="F1277">
        <v>2836500</v>
      </c>
      <c r="G1277">
        <v>265.41000400000001</v>
      </c>
      <c r="H1277">
        <f t="shared" si="38"/>
        <v>-6.6991314356677507E-3</v>
      </c>
      <c r="I1277">
        <f t="shared" si="39"/>
        <v>-6.6991314356677507E-3</v>
      </c>
    </row>
    <row r="1278" spans="1:9" x14ac:dyDescent="0.35">
      <c r="A1278" s="1">
        <v>42212</v>
      </c>
      <c r="B1278">
        <v>262.42999300000002</v>
      </c>
      <c r="C1278">
        <v>264.42999300000002</v>
      </c>
      <c r="D1278">
        <v>250.78999300000001</v>
      </c>
      <c r="E1278">
        <v>253.009995</v>
      </c>
      <c r="F1278">
        <v>4694200</v>
      </c>
      <c r="G1278">
        <v>253.009995</v>
      </c>
      <c r="H1278">
        <f t="shared" si="38"/>
        <v>-4.6720202001127323E-2</v>
      </c>
      <c r="I1278">
        <f t="shared" si="39"/>
        <v>-4.6720202001127323E-2</v>
      </c>
    </row>
    <row r="1279" spans="1:9" x14ac:dyDescent="0.35">
      <c r="A1279" s="1">
        <v>42213</v>
      </c>
      <c r="B1279">
        <v>255.75</v>
      </c>
      <c r="C1279">
        <v>265.39999399999999</v>
      </c>
      <c r="D1279">
        <v>251.83999600000001</v>
      </c>
      <c r="E1279">
        <v>264.82000699999998</v>
      </c>
      <c r="F1279">
        <v>3895800</v>
      </c>
      <c r="G1279">
        <v>264.82000699999998</v>
      </c>
      <c r="H1279">
        <f t="shared" si="38"/>
        <v>4.6678045268527722E-2</v>
      </c>
      <c r="I1279">
        <f t="shared" si="39"/>
        <v>4.6678045268527722E-2</v>
      </c>
    </row>
    <row r="1280" spans="1:9" x14ac:dyDescent="0.35">
      <c r="A1280" s="1">
        <v>42214</v>
      </c>
      <c r="B1280">
        <v>264.26998900000001</v>
      </c>
      <c r="C1280">
        <v>267.89001500000001</v>
      </c>
      <c r="D1280">
        <v>262</v>
      </c>
      <c r="E1280">
        <v>263.82000699999998</v>
      </c>
      <c r="F1280">
        <v>2790100</v>
      </c>
      <c r="G1280">
        <v>263.82000699999998</v>
      </c>
      <c r="H1280">
        <f t="shared" si="38"/>
        <v>-3.7761497378104069E-3</v>
      </c>
      <c r="I1280">
        <f t="shared" si="39"/>
        <v>-3.7761497378104069E-3</v>
      </c>
    </row>
    <row r="1281" spans="1:9" x14ac:dyDescent="0.35">
      <c r="A1281" s="1">
        <v>42215</v>
      </c>
      <c r="B1281">
        <v>262.69000199999999</v>
      </c>
      <c r="C1281">
        <v>266.94000199999999</v>
      </c>
      <c r="D1281">
        <v>262.10998499999999</v>
      </c>
      <c r="E1281">
        <v>266.790009</v>
      </c>
      <c r="F1281">
        <v>2034600</v>
      </c>
      <c r="G1281">
        <v>266.790009</v>
      </c>
      <c r="H1281">
        <f t="shared" si="38"/>
        <v>1.1257682970192714E-2</v>
      </c>
      <c r="I1281">
        <f t="shared" si="39"/>
        <v>1.1257682970192714E-2</v>
      </c>
    </row>
    <row r="1282" spans="1:9" x14ac:dyDescent="0.35">
      <c r="A1282" s="1">
        <v>42216</v>
      </c>
      <c r="B1282">
        <v>267.60000600000001</v>
      </c>
      <c r="C1282">
        <v>269.35998499999999</v>
      </c>
      <c r="D1282">
        <v>265.11999500000002</v>
      </c>
      <c r="E1282">
        <v>266.14999399999999</v>
      </c>
      <c r="F1282">
        <v>2222600</v>
      </c>
      <c r="G1282">
        <v>266.14999399999999</v>
      </c>
      <c r="H1282">
        <f t="shared" si="38"/>
        <v>-2.3989466562070747E-3</v>
      </c>
      <c r="I1282">
        <f t="shared" si="39"/>
        <v>-2.3989466562070747E-3</v>
      </c>
    </row>
    <row r="1283" spans="1:9" x14ac:dyDescent="0.35">
      <c r="A1283" s="1">
        <v>42219</v>
      </c>
      <c r="B1283">
        <v>266.290009</v>
      </c>
      <c r="C1283">
        <v>266.709991</v>
      </c>
      <c r="D1283">
        <v>257.07000699999998</v>
      </c>
      <c r="E1283">
        <v>259.98998999999998</v>
      </c>
      <c r="F1283">
        <v>2553500</v>
      </c>
      <c r="G1283">
        <v>259.98998999999998</v>
      </c>
      <c r="H1283">
        <f t="shared" si="38"/>
        <v>-2.314485868446052E-2</v>
      </c>
      <c r="I1283">
        <f t="shared" si="39"/>
        <v>-2.314485868446052E-2</v>
      </c>
    </row>
    <row r="1284" spans="1:9" x14ac:dyDescent="0.35">
      <c r="A1284" s="1">
        <v>42220</v>
      </c>
      <c r="B1284">
        <v>260.01001000000002</v>
      </c>
      <c r="C1284">
        <v>266.72000100000002</v>
      </c>
      <c r="D1284">
        <v>258.33999599999999</v>
      </c>
      <c r="E1284">
        <v>266.27999899999998</v>
      </c>
      <c r="F1284">
        <v>2352500</v>
      </c>
      <c r="G1284">
        <v>266.27999899999998</v>
      </c>
      <c r="H1284">
        <f t="shared" ref="H1284:H1347" si="40">(E1284-E1283)/E1283</f>
        <v>2.4193273748731627E-2</v>
      </c>
      <c r="I1284">
        <f t="shared" ref="I1284:I1347" si="41">(G1284-G1283)/G1283</f>
        <v>2.4193273748731627E-2</v>
      </c>
    </row>
    <row r="1285" spans="1:9" x14ac:dyDescent="0.35">
      <c r="A1285" s="1">
        <v>42221</v>
      </c>
      <c r="B1285">
        <v>263.57998700000002</v>
      </c>
      <c r="C1285">
        <v>271</v>
      </c>
      <c r="D1285">
        <v>260.39999399999999</v>
      </c>
      <c r="E1285">
        <v>270.13000499999998</v>
      </c>
      <c r="F1285">
        <v>6214300</v>
      </c>
      <c r="G1285">
        <v>270.13000499999998</v>
      </c>
      <c r="H1285">
        <f t="shared" si="40"/>
        <v>1.4458487360892652E-2</v>
      </c>
      <c r="I1285">
        <f t="shared" si="41"/>
        <v>1.4458487360892652E-2</v>
      </c>
    </row>
    <row r="1286" spans="1:9" x14ac:dyDescent="0.35">
      <c r="A1286" s="1">
        <v>42222</v>
      </c>
      <c r="B1286">
        <v>249.53999300000001</v>
      </c>
      <c r="C1286">
        <v>255</v>
      </c>
      <c r="D1286">
        <v>236.11999499999999</v>
      </c>
      <c r="E1286">
        <v>246.13000500000001</v>
      </c>
      <c r="F1286">
        <v>14623800</v>
      </c>
      <c r="G1286">
        <v>246.13000500000001</v>
      </c>
      <c r="H1286">
        <f t="shared" si="40"/>
        <v>-8.8846109487170713E-2</v>
      </c>
      <c r="I1286">
        <f t="shared" si="41"/>
        <v>-8.8846109487170713E-2</v>
      </c>
    </row>
    <row r="1287" spans="1:9" x14ac:dyDescent="0.35">
      <c r="A1287" s="1">
        <v>42223</v>
      </c>
      <c r="B1287">
        <v>243.58000200000001</v>
      </c>
      <c r="C1287">
        <v>243.729996</v>
      </c>
      <c r="D1287">
        <v>238.38999899999999</v>
      </c>
      <c r="E1287">
        <v>242.509995</v>
      </c>
      <c r="F1287">
        <v>5073400</v>
      </c>
      <c r="G1287">
        <v>242.509995</v>
      </c>
      <c r="H1287">
        <f t="shared" si="40"/>
        <v>-1.4707715136153382E-2</v>
      </c>
      <c r="I1287">
        <f t="shared" si="41"/>
        <v>-1.4707715136153382E-2</v>
      </c>
    </row>
    <row r="1288" spans="1:9" x14ac:dyDescent="0.35">
      <c r="A1288" s="1">
        <v>42226</v>
      </c>
      <c r="B1288">
        <v>238.14999399999999</v>
      </c>
      <c r="C1288">
        <v>242.970001</v>
      </c>
      <c r="D1288">
        <v>236.050003</v>
      </c>
      <c r="E1288">
        <v>241.13999899999999</v>
      </c>
      <c r="F1288">
        <v>4185900</v>
      </c>
      <c r="G1288">
        <v>241.13999899999999</v>
      </c>
      <c r="H1288">
        <f t="shared" si="40"/>
        <v>-5.6492351995636909E-3</v>
      </c>
      <c r="I1288">
        <f t="shared" si="41"/>
        <v>-5.6492351995636909E-3</v>
      </c>
    </row>
    <row r="1289" spans="1:9" x14ac:dyDescent="0.35">
      <c r="A1289" s="1">
        <v>42227</v>
      </c>
      <c r="B1289">
        <v>237.14999399999999</v>
      </c>
      <c r="C1289">
        <v>239.300003</v>
      </c>
      <c r="D1289">
        <v>234.44000199999999</v>
      </c>
      <c r="E1289">
        <v>237.36999499999999</v>
      </c>
      <c r="F1289">
        <v>4264900</v>
      </c>
      <c r="G1289">
        <v>237.36999499999999</v>
      </c>
      <c r="H1289">
        <f t="shared" si="40"/>
        <v>-1.5634088146446415E-2</v>
      </c>
      <c r="I1289">
        <f t="shared" si="41"/>
        <v>-1.5634088146446415E-2</v>
      </c>
    </row>
    <row r="1290" spans="1:9" x14ac:dyDescent="0.35">
      <c r="A1290" s="1">
        <v>42228</v>
      </c>
      <c r="B1290">
        <v>235</v>
      </c>
      <c r="C1290">
        <v>239.770004</v>
      </c>
      <c r="D1290">
        <v>232.740005</v>
      </c>
      <c r="E1290">
        <v>238.16999799999999</v>
      </c>
      <c r="F1290">
        <v>3728000</v>
      </c>
      <c r="G1290">
        <v>238.16999799999999</v>
      </c>
      <c r="H1290">
        <f t="shared" si="40"/>
        <v>3.3702785392062877E-3</v>
      </c>
      <c r="I1290">
        <f t="shared" si="41"/>
        <v>3.3702785392062877E-3</v>
      </c>
    </row>
    <row r="1291" spans="1:9" x14ac:dyDescent="0.35">
      <c r="A1291" s="1">
        <v>42229</v>
      </c>
      <c r="B1291">
        <v>239.86000100000001</v>
      </c>
      <c r="C1291">
        <v>246.479996</v>
      </c>
      <c r="D1291">
        <v>239.11999499999999</v>
      </c>
      <c r="E1291">
        <v>242.509995</v>
      </c>
      <c r="F1291">
        <v>4689200</v>
      </c>
      <c r="G1291">
        <v>242.509995</v>
      </c>
      <c r="H1291">
        <f t="shared" si="40"/>
        <v>1.822226576161793E-2</v>
      </c>
      <c r="I1291">
        <f t="shared" si="41"/>
        <v>1.822226576161793E-2</v>
      </c>
    </row>
    <row r="1292" spans="1:9" x14ac:dyDescent="0.35">
      <c r="A1292" s="1">
        <v>42230</v>
      </c>
      <c r="B1292">
        <v>247.240005</v>
      </c>
      <c r="C1292">
        <v>247.929993</v>
      </c>
      <c r="D1292">
        <v>241.770004</v>
      </c>
      <c r="E1292">
        <v>243.14999399999999</v>
      </c>
      <c r="F1292">
        <v>4364800</v>
      </c>
      <c r="G1292">
        <v>243.14999399999999</v>
      </c>
      <c r="H1292">
        <f t="shared" si="40"/>
        <v>2.639062361120369E-3</v>
      </c>
      <c r="I1292">
        <f t="shared" si="41"/>
        <v>2.639062361120369E-3</v>
      </c>
    </row>
    <row r="1293" spans="1:9" x14ac:dyDescent="0.35">
      <c r="A1293" s="1">
        <v>42233</v>
      </c>
      <c r="B1293">
        <v>255.55999800000001</v>
      </c>
      <c r="C1293">
        <v>256.58999599999999</v>
      </c>
      <c r="D1293">
        <v>250.509995</v>
      </c>
      <c r="E1293">
        <v>254.990005</v>
      </c>
      <c r="F1293">
        <v>7176700</v>
      </c>
      <c r="G1293">
        <v>254.990005</v>
      </c>
      <c r="H1293">
        <f t="shared" si="40"/>
        <v>4.8694268115013831E-2</v>
      </c>
      <c r="I1293">
        <f t="shared" si="41"/>
        <v>4.8694268115013831E-2</v>
      </c>
    </row>
    <row r="1294" spans="1:9" x14ac:dyDescent="0.35">
      <c r="A1294" s="1">
        <v>42234</v>
      </c>
      <c r="B1294">
        <v>255.38000500000001</v>
      </c>
      <c r="C1294">
        <v>260.95001200000002</v>
      </c>
      <c r="D1294">
        <v>253.55999800000001</v>
      </c>
      <c r="E1294">
        <v>260.72000100000002</v>
      </c>
      <c r="F1294">
        <v>4195000</v>
      </c>
      <c r="G1294">
        <v>260.72000100000002</v>
      </c>
      <c r="H1294">
        <f t="shared" si="40"/>
        <v>2.2471453341867374E-2</v>
      </c>
      <c r="I1294">
        <f t="shared" si="41"/>
        <v>2.2471453341867374E-2</v>
      </c>
    </row>
    <row r="1295" spans="1:9" x14ac:dyDescent="0.35">
      <c r="A1295" s="1">
        <v>42235</v>
      </c>
      <c r="B1295">
        <v>260.32998700000002</v>
      </c>
      <c r="C1295">
        <v>260.64999399999999</v>
      </c>
      <c r="D1295">
        <v>255.020004</v>
      </c>
      <c r="E1295">
        <v>255.25</v>
      </c>
      <c r="F1295">
        <v>3596200</v>
      </c>
      <c r="G1295">
        <v>255.25</v>
      </c>
      <c r="H1295">
        <f t="shared" si="40"/>
        <v>-2.0980365829317501E-2</v>
      </c>
      <c r="I1295">
        <f t="shared" si="41"/>
        <v>-2.0980365829317501E-2</v>
      </c>
    </row>
    <row r="1296" spans="1:9" x14ac:dyDescent="0.35">
      <c r="A1296" s="1">
        <v>42236</v>
      </c>
      <c r="B1296">
        <v>252.05999800000001</v>
      </c>
      <c r="C1296">
        <v>254.55999800000001</v>
      </c>
      <c r="D1296">
        <v>241.89999399999999</v>
      </c>
      <c r="E1296">
        <v>242.179993</v>
      </c>
      <c r="F1296">
        <v>4905800</v>
      </c>
      <c r="G1296">
        <v>242.179993</v>
      </c>
      <c r="H1296">
        <f t="shared" si="40"/>
        <v>-5.1204728697355546E-2</v>
      </c>
      <c r="I1296">
        <f t="shared" si="41"/>
        <v>-5.1204728697355546E-2</v>
      </c>
    </row>
    <row r="1297" spans="1:9" x14ac:dyDescent="0.35">
      <c r="A1297" s="1">
        <v>42237</v>
      </c>
      <c r="B1297">
        <v>236</v>
      </c>
      <c r="C1297">
        <v>243.800003</v>
      </c>
      <c r="D1297">
        <v>230.509995</v>
      </c>
      <c r="E1297">
        <v>230.770004</v>
      </c>
      <c r="F1297">
        <v>6590200</v>
      </c>
      <c r="G1297">
        <v>230.770004</v>
      </c>
      <c r="H1297">
        <f t="shared" si="40"/>
        <v>-4.7113673010965841E-2</v>
      </c>
      <c r="I1297">
        <f t="shared" si="41"/>
        <v>-4.7113673010965841E-2</v>
      </c>
    </row>
    <row r="1298" spans="1:9" x14ac:dyDescent="0.35">
      <c r="A1298" s="1">
        <v>42240</v>
      </c>
      <c r="B1298">
        <v>202.78999300000001</v>
      </c>
      <c r="C1298">
        <v>231.39999399999999</v>
      </c>
      <c r="D1298">
        <v>195</v>
      </c>
      <c r="E1298">
        <v>218.86999499999999</v>
      </c>
      <c r="F1298">
        <v>9581600</v>
      </c>
      <c r="G1298">
        <v>218.86999499999999</v>
      </c>
      <c r="H1298">
        <f t="shared" si="40"/>
        <v>-5.1566532884403868E-2</v>
      </c>
      <c r="I1298">
        <f t="shared" si="41"/>
        <v>-5.1566532884403868E-2</v>
      </c>
    </row>
    <row r="1299" spans="1:9" x14ac:dyDescent="0.35">
      <c r="A1299" s="1">
        <v>42241</v>
      </c>
      <c r="B1299">
        <v>230.520004</v>
      </c>
      <c r="C1299">
        <v>230.89999399999999</v>
      </c>
      <c r="D1299">
        <v>219.11999499999999</v>
      </c>
      <c r="E1299">
        <v>220.029999</v>
      </c>
      <c r="F1299">
        <v>4327300</v>
      </c>
      <c r="G1299">
        <v>220.029999</v>
      </c>
      <c r="H1299">
        <f t="shared" si="40"/>
        <v>5.2999681386204402E-3</v>
      </c>
      <c r="I1299">
        <f t="shared" si="41"/>
        <v>5.2999681386204402E-3</v>
      </c>
    </row>
    <row r="1300" spans="1:9" x14ac:dyDescent="0.35">
      <c r="A1300" s="1">
        <v>42242</v>
      </c>
      <c r="B1300">
        <v>227.929993</v>
      </c>
      <c r="C1300">
        <v>228</v>
      </c>
      <c r="D1300">
        <v>215.509995</v>
      </c>
      <c r="E1300">
        <v>224.83999600000001</v>
      </c>
      <c r="F1300">
        <v>4963000</v>
      </c>
      <c r="G1300">
        <v>224.83999600000001</v>
      </c>
      <c r="H1300">
        <f t="shared" si="40"/>
        <v>2.1860641830026142E-2</v>
      </c>
      <c r="I1300">
        <f t="shared" si="41"/>
        <v>2.1860641830026142E-2</v>
      </c>
    </row>
    <row r="1301" spans="1:9" x14ac:dyDescent="0.35">
      <c r="A1301" s="1">
        <v>42243</v>
      </c>
      <c r="B1301">
        <v>231</v>
      </c>
      <c r="C1301">
        <v>244.75</v>
      </c>
      <c r="D1301">
        <v>230.80999800000001</v>
      </c>
      <c r="E1301">
        <v>242.990005</v>
      </c>
      <c r="F1301">
        <v>7656000</v>
      </c>
      <c r="G1301">
        <v>242.990005</v>
      </c>
      <c r="H1301">
        <f t="shared" si="40"/>
        <v>8.0724111914679014E-2</v>
      </c>
      <c r="I1301">
        <f t="shared" si="41"/>
        <v>8.0724111914679014E-2</v>
      </c>
    </row>
    <row r="1302" spans="1:9" x14ac:dyDescent="0.35">
      <c r="A1302" s="1">
        <v>42244</v>
      </c>
      <c r="B1302">
        <v>241.86000100000001</v>
      </c>
      <c r="C1302">
        <v>251.449997</v>
      </c>
      <c r="D1302">
        <v>241.570007</v>
      </c>
      <c r="E1302">
        <v>248.479996</v>
      </c>
      <c r="F1302">
        <v>5513700</v>
      </c>
      <c r="G1302">
        <v>248.479996</v>
      </c>
      <c r="H1302">
        <f t="shared" si="40"/>
        <v>2.2593484863708709E-2</v>
      </c>
      <c r="I1302">
        <f t="shared" si="41"/>
        <v>2.2593484863708709E-2</v>
      </c>
    </row>
    <row r="1303" spans="1:9" x14ac:dyDescent="0.35">
      <c r="A1303" s="1">
        <v>42247</v>
      </c>
      <c r="B1303">
        <v>245.61999499999999</v>
      </c>
      <c r="C1303">
        <v>254.949997</v>
      </c>
      <c r="D1303">
        <v>245.509995</v>
      </c>
      <c r="E1303">
        <v>249.05999800000001</v>
      </c>
      <c r="F1303">
        <v>4700200</v>
      </c>
      <c r="G1303">
        <v>249.05999800000001</v>
      </c>
      <c r="H1303">
        <f t="shared" si="40"/>
        <v>2.3341999731841894E-3</v>
      </c>
      <c r="I1303">
        <f t="shared" si="41"/>
        <v>2.3341999731841894E-3</v>
      </c>
    </row>
    <row r="1304" spans="1:9" x14ac:dyDescent="0.35">
      <c r="A1304" s="1">
        <v>42248</v>
      </c>
      <c r="B1304">
        <v>240.33999600000001</v>
      </c>
      <c r="C1304">
        <v>246</v>
      </c>
      <c r="D1304">
        <v>236.970001</v>
      </c>
      <c r="E1304">
        <v>238.63000500000001</v>
      </c>
      <c r="F1304">
        <v>5454800</v>
      </c>
      <c r="G1304">
        <v>238.63000500000001</v>
      </c>
      <c r="H1304">
        <f t="shared" si="40"/>
        <v>-4.1877431477374362E-2</v>
      </c>
      <c r="I1304">
        <f t="shared" si="41"/>
        <v>-4.1877431477374362E-2</v>
      </c>
    </row>
    <row r="1305" spans="1:9" x14ac:dyDescent="0.35">
      <c r="A1305" s="1">
        <v>42249</v>
      </c>
      <c r="B1305">
        <v>245.300003</v>
      </c>
      <c r="C1305">
        <v>247.88000500000001</v>
      </c>
      <c r="D1305">
        <v>239.779999</v>
      </c>
      <c r="E1305">
        <v>247.69000199999999</v>
      </c>
      <c r="F1305">
        <v>4629200</v>
      </c>
      <c r="G1305">
        <v>247.69000199999999</v>
      </c>
      <c r="H1305">
        <f t="shared" si="40"/>
        <v>3.7966713364482312E-2</v>
      </c>
      <c r="I1305">
        <f t="shared" si="41"/>
        <v>3.7966713364482312E-2</v>
      </c>
    </row>
    <row r="1306" spans="1:9" x14ac:dyDescent="0.35">
      <c r="A1306" s="1">
        <v>42250</v>
      </c>
      <c r="B1306">
        <v>252.05999800000001</v>
      </c>
      <c r="C1306">
        <v>252.08000200000001</v>
      </c>
      <c r="D1306">
        <v>245</v>
      </c>
      <c r="E1306">
        <v>245.570007</v>
      </c>
      <c r="F1306">
        <v>4194800</v>
      </c>
      <c r="G1306">
        <v>245.570007</v>
      </c>
      <c r="H1306">
        <f t="shared" si="40"/>
        <v>-8.5590656985823303E-3</v>
      </c>
      <c r="I1306">
        <f t="shared" si="41"/>
        <v>-8.5590656985823303E-3</v>
      </c>
    </row>
    <row r="1307" spans="1:9" x14ac:dyDescent="0.35">
      <c r="A1307" s="1">
        <v>42251</v>
      </c>
      <c r="B1307">
        <v>240.88999899999999</v>
      </c>
      <c r="C1307">
        <v>244.08999600000001</v>
      </c>
      <c r="D1307">
        <v>238.199997</v>
      </c>
      <c r="E1307">
        <v>241.929993</v>
      </c>
      <c r="F1307">
        <v>3689200</v>
      </c>
      <c r="G1307">
        <v>241.929993</v>
      </c>
      <c r="H1307">
        <f t="shared" si="40"/>
        <v>-1.4822714078433885E-2</v>
      </c>
      <c r="I1307">
        <f t="shared" si="41"/>
        <v>-1.4822714078433885E-2</v>
      </c>
    </row>
    <row r="1308" spans="1:9" x14ac:dyDescent="0.35">
      <c r="A1308" s="1">
        <v>42255</v>
      </c>
      <c r="B1308">
        <v>245.050003</v>
      </c>
      <c r="C1308">
        <v>249.16000399999999</v>
      </c>
      <c r="D1308">
        <v>244.050003</v>
      </c>
      <c r="E1308">
        <v>248.16999799999999</v>
      </c>
      <c r="F1308">
        <v>3138200</v>
      </c>
      <c r="G1308">
        <v>248.16999799999999</v>
      </c>
      <c r="H1308">
        <f t="shared" si="40"/>
        <v>2.5792606045336414E-2</v>
      </c>
      <c r="I1308">
        <f t="shared" si="41"/>
        <v>2.5792606045336414E-2</v>
      </c>
    </row>
    <row r="1309" spans="1:9" x14ac:dyDescent="0.35">
      <c r="A1309" s="1">
        <v>42256</v>
      </c>
      <c r="B1309">
        <v>252.050003</v>
      </c>
      <c r="C1309">
        <v>254.25</v>
      </c>
      <c r="D1309">
        <v>248.300003</v>
      </c>
      <c r="E1309">
        <v>248.91000399999999</v>
      </c>
      <c r="F1309">
        <v>3390800</v>
      </c>
      <c r="G1309">
        <v>248.91000399999999</v>
      </c>
      <c r="H1309">
        <f t="shared" si="40"/>
        <v>2.9818511744517722E-3</v>
      </c>
      <c r="I1309">
        <f t="shared" si="41"/>
        <v>2.9818511744517722E-3</v>
      </c>
    </row>
    <row r="1310" spans="1:9" x14ac:dyDescent="0.35">
      <c r="A1310" s="1">
        <v>42257</v>
      </c>
      <c r="B1310">
        <v>247.229996</v>
      </c>
      <c r="C1310">
        <v>250.720001</v>
      </c>
      <c r="D1310">
        <v>245.33000200000001</v>
      </c>
      <c r="E1310">
        <v>248.479996</v>
      </c>
      <c r="F1310">
        <v>2709000</v>
      </c>
      <c r="G1310">
        <v>248.479996</v>
      </c>
      <c r="H1310">
        <f t="shared" si="40"/>
        <v>-1.7275641520619102E-3</v>
      </c>
      <c r="I1310">
        <f t="shared" si="41"/>
        <v>-1.7275641520619102E-3</v>
      </c>
    </row>
    <row r="1311" spans="1:9" x14ac:dyDescent="0.35">
      <c r="A1311" s="1">
        <v>42258</v>
      </c>
      <c r="B1311">
        <v>247.63999899999999</v>
      </c>
      <c r="C1311">
        <v>250.240005</v>
      </c>
      <c r="D1311">
        <v>244.729996</v>
      </c>
      <c r="E1311">
        <v>250.240005</v>
      </c>
      <c r="F1311">
        <v>2350800</v>
      </c>
      <c r="G1311">
        <v>250.240005</v>
      </c>
      <c r="H1311">
        <f t="shared" si="40"/>
        <v>7.083101369657124E-3</v>
      </c>
      <c r="I1311">
        <f t="shared" si="41"/>
        <v>7.083101369657124E-3</v>
      </c>
    </row>
    <row r="1312" spans="1:9" x14ac:dyDescent="0.35">
      <c r="A1312" s="1">
        <v>42261</v>
      </c>
      <c r="B1312">
        <v>251.10000600000001</v>
      </c>
      <c r="C1312">
        <v>254.25</v>
      </c>
      <c r="D1312">
        <v>249.66999799999999</v>
      </c>
      <c r="E1312">
        <v>253.19000199999999</v>
      </c>
      <c r="F1312">
        <v>2890900</v>
      </c>
      <c r="G1312">
        <v>253.19000199999999</v>
      </c>
      <c r="H1312">
        <f t="shared" si="40"/>
        <v>1.1788670640411777E-2</v>
      </c>
      <c r="I1312">
        <f t="shared" si="41"/>
        <v>1.1788670640411777E-2</v>
      </c>
    </row>
    <row r="1313" spans="1:9" x14ac:dyDescent="0.35">
      <c r="A1313" s="1">
        <v>42262</v>
      </c>
      <c r="B1313">
        <v>252.75</v>
      </c>
      <c r="C1313">
        <v>254.60000600000001</v>
      </c>
      <c r="D1313">
        <v>249.5</v>
      </c>
      <c r="E1313">
        <v>253.570007</v>
      </c>
      <c r="F1313">
        <v>2933500</v>
      </c>
      <c r="G1313">
        <v>253.570007</v>
      </c>
      <c r="H1313">
        <f t="shared" si="40"/>
        <v>1.5008689008186478E-3</v>
      </c>
      <c r="I1313">
        <f t="shared" si="41"/>
        <v>1.5008689008186478E-3</v>
      </c>
    </row>
    <row r="1314" spans="1:9" x14ac:dyDescent="0.35">
      <c r="A1314" s="1">
        <v>42263</v>
      </c>
      <c r="B1314">
        <v>253.03999300000001</v>
      </c>
      <c r="C1314">
        <v>262.88000499999998</v>
      </c>
      <c r="D1314">
        <v>252.88000500000001</v>
      </c>
      <c r="E1314">
        <v>262.25</v>
      </c>
      <c r="F1314">
        <v>4417100</v>
      </c>
      <c r="G1314">
        <v>262.25</v>
      </c>
      <c r="H1314">
        <f t="shared" si="40"/>
        <v>3.4231150216437058E-2</v>
      </c>
      <c r="I1314">
        <f t="shared" si="41"/>
        <v>3.4231150216437058E-2</v>
      </c>
    </row>
    <row r="1315" spans="1:9" x14ac:dyDescent="0.35">
      <c r="A1315" s="1">
        <v>42264</v>
      </c>
      <c r="B1315">
        <v>263.959991</v>
      </c>
      <c r="C1315">
        <v>265.5</v>
      </c>
      <c r="D1315">
        <v>260.69000199999999</v>
      </c>
      <c r="E1315">
        <v>262.07000699999998</v>
      </c>
      <c r="F1315">
        <v>3585800</v>
      </c>
      <c r="G1315">
        <v>262.07000699999998</v>
      </c>
      <c r="H1315">
        <f t="shared" si="40"/>
        <v>-6.8634127740714774E-4</v>
      </c>
      <c r="I1315">
        <f t="shared" si="41"/>
        <v>-6.8634127740714774E-4</v>
      </c>
    </row>
    <row r="1316" spans="1:9" x14ac:dyDescent="0.35">
      <c r="A1316" s="1">
        <v>42265</v>
      </c>
      <c r="B1316">
        <v>257.959991</v>
      </c>
      <c r="C1316">
        <v>263.82000699999998</v>
      </c>
      <c r="D1316">
        <v>257.5</v>
      </c>
      <c r="E1316">
        <v>260.61999500000002</v>
      </c>
      <c r="F1316">
        <v>3763100</v>
      </c>
      <c r="G1316">
        <v>260.61999500000002</v>
      </c>
      <c r="H1316">
        <f t="shared" si="40"/>
        <v>-5.5329185380605514E-3</v>
      </c>
      <c r="I1316">
        <f t="shared" si="41"/>
        <v>-5.5329185380605514E-3</v>
      </c>
    </row>
    <row r="1317" spans="1:9" x14ac:dyDescent="0.35">
      <c r="A1317" s="1">
        <v>42268</v>
      </c>
      <c r="B1317">
        <v>263.98001099999999</v>
      </c>
      <c r="C1317">
        <v>271.57000699999998</v>
      </c>
      <c r="D1317">
        <v>255.800003</v>
      </c>
      <c r="E1317">
        <v>264.20001200000002</v>
      </c>
      <c r="F1317">
        <v>6120200</v>
      </c>
      <c r="G1317">
        <v>264.20001200000002</v>
      </c>
      <c r="H1317">
        <f t="shared" si="40"/>
        <v>1.3736540053267968E-2</v>
      </c>
      <c r="I1317">
        <f t="shared" si="41"/>
        <v>1.3736540053267968E-2</v>
      </c>
    </row>
    <row r="1318" spans="1:9" x14ac:dyDescent="0.35">
      <c r="A1318" s="1">
        <v>42269</v>
      </c>
      <c r="B1318">
        <v>259.02999899999998</v>
      </c>
      <c r="C1318">
        <v>262.64999399999999</v>
      </c>
      <c r="D1318">
        <v>255.86999499999999</v>
      </c>
      <c r="E1318">
        <v>260.94000199999999</v>
      </c>
      <c r="F1318">
        <v>3664400</v>
      </c>
      <c r="G1318">
        <v>260.94000199999999</v>
      </c>
      <c r="H1318">
        <f t="shared" si="40"/>
        <v>-1.2339174307077708E-2</v>
      </c>
      <c r="I1318">
        <f t="shared" si="41"/>
        <v>-1.2339174307077708E-2</v>
      </c>
    </row>
    <row r="1319" spans="1:9" x14ac:dyDescent="0.35">
      <c r="A1319" s="1">
        <v>42270</v>
      </c>
      <c r="B1319">
        <v>261.95001200000002</v>
      </c>
      <c r="C1319">
        <v>262.07998700000002</v>
      </c>
      <c r="D1319">
        <v>257.57998700000002</v>
      </c>
      <c r="E1319">
        <v>261.05999800000001</v>
      </c>
      <c r="F1319">
        <v>2600800</v>
      </c>
      <c r="G1319">
        <v>261.05999800000001</v>
      </c>
      <c r="H1319">
        <f t="shared" si="40"/>
        <v>4.5986050080590806E-4</v>
      </c>
      <c r="I1319">
        <f t="shared" si="41"/>
        <v>4.5986050080590806E-4</v>
      </c>
    </row>
    <row r="1320" spans="1:9" x14ac:dyDescent="0.35">
      <c r="A1320" s="1">
        <v>42271</v>
      </c>
      <c r="B1320">
        <v>259.52999899999998</v>
      </c>
      <c r="C1320">
        <v>263.45001200000002</v>
      </c>
      <c r="D1320">
        <v>256.209991</v>
      </c>
      <c r="E1320">
        <v>263.11999500000002</v>
      </c>
      <c r="F1320">
        <v>3448200</v>
      </c>
      <c r="G1320">
        <v>263.11999500000002</v>
      </c>
      <c r="H1320">
        <f t="shared" si="40"/>
        <v>7.8908948739056135E-3</v>
      </c>
      <c r="I1320">
        <f t="shared" si="41"/>
        <v>7.8908948739056135E-3</v>
      </c>
    </row>
    <row r="1321" spans="1:9" x14ac:dyDescent="0.35">
      <c r="A1321" s="1">
        <v>42272</v>
      </c>
      <c r="B1321">
        <v>266.60998499999999</v>
      </c>
      <c r="C1321">
        <v>266.91000400000001</v>
      </c>
      <c r="D1321">
        <v>256.14999399999999</v>
      </c>
      <c r="E1321">
        <v>256.91000400000001</v>
      </c>
      <c r="F1321">
        <v>3773400</v>
      </c>
      <c r="G1321">
        <v>256.91000400000001</v>
      </c>
      <c r="H1321">
        <f t="shared" si="40"/>
        <v>-2.3601364844963613E-2</v>
      </c>
      <c r="I1321">
        <f t="shared" si="41"/>
        <v>-2.3601364844963613E-2</v>
      </c>
    </row>
    <row r="1322" spans="1:9" x14ac:dyDescent="0.35">
      <c r="A1322" s="1">
        <v>42275</v>
      </c>
      <c r="B1322">
        <v>257.35000600000001</v>
      </c>
      <c r="C1322">
        <v>259.790009</v>
      </c>
      <c r="D1322">
        <v>246.61000100000001</v>
      </c>
      <c r="E1322">
        <v>248.429993</v>
      </c>
      <c r="F1322">
        <v>4901100</v>
      </c>
      <c r="G1322">
        <v>248.429993</v>
      </c>
      <c r="H1322">
        <f t="shared" si="40"/>
        <v>-3.300771035759284E-2</v>
      </c>
      <c r="I1322">
        <f t="shared" si="41"/>
        <v>-3.300771035759284E-2</v>
      </c>
    </row>
    <row r="1323" spans="1:9" x14ac:dyDescent="0.35">
      <c r="A1323" s="1">
        <v>42276</v>
      </c>
      <c r="B1323">
        <v>250.46000699999999</v>
      </c>
      <c r="C1323">
        <v>254.729996</v>
      </c>
      <c r="D1323">
        <v>245.46000699999999</v>
      </c>
      <c r="E1323">
        <v>246.64999399999999</v>
      </c>
      <c r="F1323">
        <v>3703200</v>
      </c>
      <c r="G1323">
        <v>246.64999399999999</v>
      </c>
      <c r="H1323">
        <f t="shared" si="40"/>
        <v>-7.1649923525940913E-3</v>
      </c>
      <c r="I1323">
        <f t="shared" si="41"/>
        <v>-7.1649923525940913E-3</v>
      </c>
    </row>
    <row r="1324" spans="1:9" x14ac:dyDescent="0.35">
      <c r="A1324" s="1">
        <v>42277</v>
      </c>
      <c r="B1324">
        <v>252</v>
      </c>
      <c r="C1324">
        <v>252.39999399999999</v>
      </c>
      <c r="D1324">
        <v>242.33999600000001</v>
      </c>
      <c r="E1324">
        <v>248.39999399999999</v>
      </c>
      <c r="F1324">
        <v>4929600</v>
      </c>
      <c r="G1324">
        <v>248.39999399999999</v>
      </c>
      <c r="H1324">
        <f t="shared" si="40"/>
        <v>7.0950741640804582E-3</v>
      </c>
      <c r="I1324">
        <f t="shared" si="41"/>
        <v>7.0950741640804582E-3</v>
      </c>
    </row>
    <row r="1325" spans="1:9" x14ac:dyDescent="0.35">
      <c r="A1325" s="1">
        <v>42278</v>
      </c>
      <c r="B1325">
        <v>247.509995</v>
      </c>
      <c r="C1325">
        <v>248.5</v>
      </c>
      <c r="D1325">
        <v>237.13000500000001</v>
      </c>
      <c r="E1325">
        <v>239.88000500000001</v>
      </c>
      <c r="F1325">
        <v>4573000</v>
      </c>
      <c r="G1325">
        <v>239.88000500000001</v>
      </c>
      <c r="H1325">
        <f t="shared" si="40"/>
        <v>-3.4299473453288334E-2</v>
      </c>
      <c r="I1325">
        <f t="shared" si="41"/>
        <v>-3.4299473453288334E-2</v>
      </c>
    </row>
    <row r="1326" spans="1:9" x14ac:dyDescent="0.35">
      <c r="A1326" s="1">
        <v>42279</v>
      </c>
      <c r="B1326">
        <v>235.60000600000001</v>
      </c>
      <c r="C1326">
        <v>247.699997</v>
      </c>
      <c r="D1326">
        <v>234.929993</v>
      </c>
      <c r="E1326">
        <v>247.570007</v>
      </c>
      <c r="F1326">
        <v>4424000</v>
      </c>
      <c r="G1326">
        <v>247.570007</v>
      </c>
      <c r="H1326">
        <f t="shared" si="40"/>
        <v>3.2057703183723016E-2</v>
      </c>
      <c r="I1326">
        <f t="shared" si="41"/>
        <v>3.2057703183723016E-2</v>
      </c>
    </row>
    <row r="1327" spans="1:9" x14ac:dyDescent="0.35">
      <c r="A1327" s="1">
        <v>42282</v>
      </c>
      <c r="B1327">
        <v>248.83999600000001</v>
      </c>
      <c r="C1327">
        <v>249.83999600000001</v>
      </c>
      <c r="D1327">
        <v>244.13000500000001</v>
      </c>
      <c r="E1327">
        <v>246.14999399999999</v>
      </c>
      <c r="F1327">
        <v>3689900</v>
      </c>
      <c r="G1327">
        <v>246.14999399999999</v>
      </c>
      <c r="H1327">
        <f t="shared" si="40"/>
        <v>-5.7358038528472132E-3</v>
      </c>
      <c r="I1327">
        <f t="shared" si="41"/>
        <v>-5.7358038528472132E-3</v>
      </c>
    </row>
    <row r="1328" spans="1:9" x14ac:dyDescent="0.35">
      <c r="A1328" s="1">
        <v>42283</v>
      </c>
      <c r="B1328">
        <v>240</v>
      </c>
      <c r="C1328">
        <v>243.029999</v>
      </c>
      <c r="D1328">
        <v>235.58000200000001</v>
      </c>
      <c r="E1328">
        <v>241.46000699999999</v>
      </c>
      <c r="F1328">
        <v>5225200</v>
      </c>
      <c r="G1328">
        <v>241.46000699999999</v>
      </c>
      <c r="H1328">
        <f t="shared" si="40"/>
        <v>-1.9053370360837801E-2</v>
      </c>
      <c r="I1328">
        <f t="shared" si="41"/>
        <v>-1.9053370360837801E-2</v>
      </c>
    </row>
    <row r="1329" spans="1:9" x14ac:dyDescent="0.35">
      <c r="A1329" s="1">
        <v>42284</v>
      </c>
      <c r="B1329">
        <v>236.63000500000001</v>
      </c>
      <c r="C1329">
        <v>237.699997</v>
      </c>
      <c r="D1329">
        <v>229.11999499999999</v>
      </c>
      <c r="E1329">
        <v>231.96000699999999</v>
      </c>
      <c r="F1329">
        <v>6814000</v>
      </c>
      <c r="G1329">
        <v>231.96000699999999</v>
      </c>
      <c r="H1329">
        <f t="shared" si="40"/>
        <v>-3.9343989582506726E-2</v>
      </c>
      <c r="I1329">
        <f t="shared" si="41"/>
        <v>-3.9343989582506726E-2</v>
      </c>
    </row>
    <row r="1330" spans="1:9" x14ac:dyDescent="0.35">
      <c r="A1330" s="1">
        <v>42285</v>
      </c>
      <c r="B1330">
        <v>230.08000200000001</v>
      </c>
      <c r="C1330">
        <v>230.720001</v>
      </c>
      <c r="D1330">
        <v>221.30999800000001</v>
      </c>
      <c r="E1330">
        <v>226.720001</v>
      </c>
      <c r="F1330">
        <v>6133200</v>
      </c>
      <c r="G1330">
        <v>226.720001</v>
      </c>
      <c r="H1330">
        <f t="shared" si="40"/>
        <v>-2.2590126926492093E-2</v>
      </c>
      <c r="I1330">
        <f t="shared" si="41"/>
        <v>-2.2590126926492093E-2</v>
      </c>
    </row>
    <row r="1331" spans="1:9" x14ac:dyDescent="0.35">
      <c r="A1331" s="1">
        <v>42286</v>
      </c>
      <c r="B1331">
        <v>220.929993</v>
      </c>
      <c r="C1331">
        <v>224.36999499999999</v>
      </c>
      <c r="D1331">
        <v>218.36000100000001</v>
      </c>
      <c r="E1331">
        <v>220.69000199999999</v>
      </c>
      <c r="F1331">
        <v>6158400</v>
      </c>
      <c r="G1331">
        <v>220.69000199999999</v>
      </c>
      <c r="H1331">
        <f t="shared" si="40"/>
        <v>-2.6596678605342823E-2</v>
      </c>
      <c r="I1331">
        <f t="shared" si="41"/>
        <v>-2.6596678605342823E-2</v>
      </c>
    </row>
    <row r="1332" spans="1:9" x14ac:dyDescent="0.35">
      <c r="A1332" s="1">
        <v>42289</v>
      </c>
      <c r="B1332">
        <v>222.990005</v>
      </c>
      <c r="C1332">
        <v>223</v>
      </c>
      <c r="D1332">
        <v>215.270004</v>
      </c>
      <c r="E1332">
        <v>215.58000200000001</v>
      </c>
      <c r="F1332">
        <v>3836300</v>
      </c>
      <c r="G1332">
        <v>215.58000200000001</v>
      </c>
      <c r="H1332">
        <f t="shared" si="40"/>
        <v>-2.3154651111018547E-2</v>
      </c>
      <c r="I1332">
        <f t="shared" si="41"/>
        <v>-2.3154651111018547E-2</v>
      </c>
    </row>
    <row r="1333" spans="1:9" x14ac:dyDescent="0.35">
      <c r="A1333" s="1">
        <v>42290</v>
      </c>
      <c r="B1333">
        <v>213.279999</v>
      </c>
      <c r="C1333">
        <v>222.520004</v>
      </c>
      <c r="D1333">
        <v>211.13000500000001</v>
      </c>
      <c r="E1333">
        <v>219.25</v>
      </c>
      <c r="F1333">
        <v>5171500</v>
      </c>
      <c r="G1333">
        <v>219.25</v>
      </c>
      <c r="H1333">
        <f t="shared" si="40"/>
        <v>1.702383322178461E-2</v>
      </c>
      <c r="I1333">
        <f t="shared" si="41"/>
        <v>1.702383322178461E-2</v>
      </c>
    </row>
    <row r="1334" spans="1:9" x14ac:dyDescent="0.35">
      <c r="A1334" s="1">
        <v>42291</v>
      </c>
      <c r="B1334">
        <v>220.66999799999999</v>
      </c>
      <c r="C1334">
        <v>220.949997</v>
      </c>
      <c r="D1334">
        <v>215.429993</v>
      </c>
      <c r="E1334">
        <v>216.88000500000001</v>
      </c>
      <c r="F1334">
        <v>3104400</v>
      </c>
      <c r="G1334">
        <v>216.88000500000001</v>
      </c>
      <c r="H1334">
        <f t="shared" si="40"/>
        <v>-1.0809555302166426E-2</v>
      </c>
      <c r="I1334">
        <f t="shared" si="41"/>
        <v>-1.0809555302166426E-2</v>
      </c>
    </row>
    <row r="1335" spans="1:9" x14ac:dyDescent="0.35">
      <c r="A1335" s="1">
        <v>42292</v>
      </c>
      <c r="B1335">
        <v>216.429993</v>
      </c>
      <c r="C1335">
        <v>221.729996</v>
      </c>
      <c r="D1335">
        <v>213.699997</v>
      </c>
      <c r="E1335">
        <v>221.30999800000001</v>
      </c>
      <c r="F1335">
        <v>2844200</v>
      </c>
      <c r="G1335">
        <v>221.30999800000001</v>
      </c>
      <c r="H1335">
        <f t="shared" si="40"/>
        <v>2.0426009304084974E-2</v>
      </c>
      <c r="I1335">
        <f t="shared" si="41"/>
        <v>2.0426009304084974E-2</v>
      </c>
    </row>
    <row r="1336" spans="1:9" x14ac:dyDescent="0.35">
      <c r="A1336" s="1">
        <v>42293</v>
      </c>
      <c r="B1336">
        <v>223.03999300000001</v>
      </c>
      <c r="C1336">
        <v>230.479996</v>
      </c>
      <c r="D1336">
        <v>222.86999499999999</v>
      </c>
      <c r="E1336">
        <v>227.009995</v>
      </c>
      <c r="F1336">
        <v>4334500</v>
      </c>
      <c r="G1336">
        <v>227.009995</v>
      </c>
      <c r="H1336">
        <f t="shared" si="40"/>
        <v>2.5755713937514906E-2</v>
      </c>
      <c r="I1336">
        <f t="shared" si="41"/>
        <v>2.5755713937514906E-2</v>
      </c>
    </row>
    <row r="1337" spans="1:9" x14ac:dyDescent="0.35">
      <c r="A1337" s="1">
        <v>42296</v>
      </c>
      <c r="B1337">
        <v>226.5</v>
      </c>
      <c r="C1337">
        <v>231.14999399999999</v>
      </c>
      <c r="D1337">
        <v>224.94000199999999</v>
      </c>
      <c r="E1337">
        <v>228.10000600000001</v>
      </c>
      <c r="F1337">
        <v>2507900</v>
      </c>
      <c r="G1337">
        <v>228.10000600000001</v>
      </c>
      <c r="H1337">
        <f t="shared" si="40"/>
        <v>4.801599154257521E-3</v>
      </c>
      <c r="I1337">
        <f t="shared" si="41"/>
        <v>4.801599154257521E-3</v>
      </c>
    </row>
    <row r="1338" spans="1:9" x14ac:dyDescent="0.35">
      <c r="A1338" s="1">
        <v>42297</v>
      </c>
      <c r="B1338">
        <v>227.720001</v>
      </c>
      <c r="C1338">
        <v>228.60000600000001</v>
      </c>
      <c r="D1338">
        <v>202</v>
      </c>
      <c r="E1338">
        <v>213.029999</v>
      </c>
      <c r="F1338">
        <v>14863300</v>
      </c>
      <c r="G1338">
        <v>213.029999</v>
      </c>
      <c r="H1338">
        <f t="shared" si="40"/>
        <v>-6.6067543198574066E-2</v>
      </c>
      <c r="I1338">
        <f t="shared" si="41"/>
        <v>-6.6067543198574066E-2</v>
      </c>
    </row>
    <row r="1339" spans="1:9" x14ac:dyDescent="0.35">
      <c r="A1339" s="1">
        <v>42298</v>
      </c>
      <c r="B1339">
        <v>211.990005</v>
      </c>
      <c r="C1339">
        <v>214.80999800000001</v>
      </c>
      <c r="D1339">
        <v>208.800003</v>
      </c>
      <c r="E1339">
        <v>210.08999600000001</v>
      </c>
      <c r="F1339">
        <v>4151500</v>
      </c>
      <c r="G1339">
        <v>210.08999600000001</v>
      </c>
      <c r="H1339">
        <f t="shared" si="40"/>
        <v>-1.3800887263769785E-2</v>
      </c>
      <c r="I1339">
        <f t="shared" si="41"/>
        <v>-1.3800887263769785E-2</v>
      </c>
    </row>
    <row r="1340" spans="1:9" x14ac:dyDescent="0.35">
      <c r="A1340" s="1">
        <v>42299</v>
      </c>
      <c r="B1340">
        <v>211.55999800000001</v>
      </c>
      <c r="C1340">
        <v>215.75</v>
      </c>
      <c r="D1340">
        <v>209.39999399999999</v>
      </c>
      <c r="E1340">
        <v>211.720001</v>
      </c>
      <c r="F1340">
        <v>2825200</v>
      </c>
      <c r="G1340">
        <v>211.720001</v>
      </c>
      <c r="H1340">
        <f t="shared" si="40"/>
        <v>7.7586036033813945E-3</v>
      </c>
      <c r="I1340">
        <f t="shared" si="41"/>
        <v>7.7586036033813945E-3</v>
      </c>
    </row>
    <row r="1341" spans="1:9" x14ac:dyDescent="0.35">
      <c r="A1341" s="1">
        <v>42300</v>
      </c>
      <c r="B1341">
        <v>215</v>
      </c>
      <c r="C1341">
        <v>215.35000600000001</v>
      </c>
      <c r="D1341">
        <v>207.69000199999999</v>
      </c>
      <c r="E1341">
        <v>209.08999600000001</v>
      </c>
      <c r="F1341">
        <v>4235500</v>
      </c>
      <c r="G1341">
        <v>209.08999600000001</v>
      </c>
      <c r="H1341">
        <f t="shared" si="40"/>
        <v>-1.2422090438210336E-2</v>
      </c>
      <c r="I1341">
        <f t="shared" si="41"/>
        <v>-1.2422090438210336E-2</v>
      </c>
    </row>
    <row r="1342" spans="1:9" x14ac:dyDescent="0.35">
      <c r="A1342" s="1">
        <v>42303</v>
      </c>
      <c r="B1342">
        <v>211.38000500000001</v>
      </c>
      <c r="C1342">
        <v>215.88000500000001</v>
      </c>
      <c r="D1342">
        <v>210</v>
      </c>
      <c r="E1342">
        <v>215.259995</v>
      </c>
      <c r="F1342">
        <v>3391400</v>
      </c>
      <c r="G1342">
        <v>215.259995</v>
      </c>
      <c r="H1342">
        <f t="shared" si="40"/>
        <v>2.9508819733297952E-2</v>
      </c>
      <c r="I1342">
        <f t="shared" si="41"/>
        <v>2.9508819733297952E-2</v>
      </c>
    </row>
    <row r="1343" spans="1:9" x14ac:dyDescent="0.35">
      <c r="A1343" s="1">
        <v>42304</v>
      </c>
      <c r="B1343">
        <v>214.83999600000001</v>
      </c>
      <c r="C1343">
        <v>217.10000600000001</v>
      </c>
      <c r="D1343">
        <v>207.509995</v>
      </c>
      <c r="E1343">
        <v>210.35000600000001</v>
      </c>
      <c r="F1343">
        <v>3519400</v>
      </c>
      <c r="G1343">
        <v>210.35000600000001</v>
      </c>
      <c r="H1343">
        <f t="shared" si="40"/>
        <v>-2.2809574997899613E-2</v>
      </c>
      <c r="I1343">
        <f t="shared" si="41"/>
        <v>-2.2809574997899613E-2</v>
      </c>
    </row>
    <row r="1344" spans="1:9" x14ac:dyDescent="0.35">
      <c r="A1344" s="1">
        <v>42305</v>
      </c>
      <c r="B1344">
        <v>211.30999800000001</v>
      </c>
      <c r="C1344">
        <v>213.449997</v>
      </c>
      <c r="D1344">
        <v>208.300003</v>
      </c>
      <c r="E1344">
        <v>212.96000699999999</v>
      </c>
      <c r="F1344">
        <v>2728600</v>
      </c>
      <c r="G1344">
        <v>212.96000699999999</v>
      </c>
      <c r="H1344">
        <f t="shared" si="40"/>
        <v>1.2407896009282656E-2</v>
      </c>
      <c r="I1344">
        <f t="shared" si="41"/>
        <v>1.2407896009282656E-2</v>
      </c>
    </row>
    <row r="1345" spans="1:9" x14ac:dyDescent="0.35">
      <c r="A1345" s="1">
        <v>42306</v>
      </c>
      <c r="B1345">
        <v>211.75</v>
      </c>
      <c r="C1345">
        <v>213.75</v>
      </c>
      <c r="D1345">
        <v>210.63999899999999</v>
      </c>
      <c r="E1345">
        <v>211.63000500000001</v>
      </c>
      <c r="F1345">
        <v>1805000</v>
      </c>
      <c r="G1345">
        <v>211.63000500000001</v>
      </c>
      <c r="H1345">
        <f t="shared" si="40"/>
        <v>-6.2453134686456836E-3</v>
      </c>
      <c r="I1345">
        <f t="shared" si="41"/>
        <v>-6.2453134686456836E-3</v>
      </c>
    </row>
    <row r="1346" spans="1:9" x14ac:dyDescent="0.35">
      <c r="A1346" s="1">
        <v>42307</v>
      </c>
      <c r="B1346">
        <v>210.39999399999999</v>
      </c>
      <c r="C1346">
        <v>211.63000500000001</v>
      </c>
      <c r="D1346">
        <v>203.88999899999999</v>
      </c>
      <c r="E1346">
        <v>206.929993</v>
      </c>
      <c r="F1346">
        <v>4438900</v>
      </c>
      <c r="G1346">
        <v>206.929993</v>
      </c>
      <c r="H1346">
        <f t="shared" si="40"/>
        <v>-2.2208627741609772E-2</v>
      </c>
      <c r="I1346">
        <f t="shared" si="41"/>
        <v>-2.2208627741609772E-2</v>
      </c>
    </row>
    <row r="1347" spans="1:9" x14ac:dyDescent="0.35">
      <c r="A1347" s="1">
        <v>42310</v>
      </c>
      <c r="B1347">
        <v>208.91999799999999</v>
      </c>
      <c r="C1347">
        <v>215.800003</v>
      </c>
      <c r="D1347">
        <v>207.220001</v>
      </c>
      <c r="E1347">
        <v>213.78999300000001</v>
      </c>
      <c r="F1347">
        <v>3927900</v>
      </c>
      <c r="G1347">
        <v>213.78999300000001</v>
      </c>
      <c r="H1347">
        <f t="shared" si="40"/>
        <v>3.3151308326773168E-2</v>
      </c>
      <c r="I1347">
        <f t="shared" si="41"/>
        <v>3.3151308326773168E-2</v>
      </c>
    </row>
    <row r="1348" spans="1:9" x14ac:dyDescent="0.35">
      <c r="A1348" s="1">
        <v>42311</v>
      </c>
      <c r="B1348">
        <v>213.85000600000001</v>
      </c>
      <c r="C1348">
        <v>214.44000199999999</v>
      </c>
      <c r="D1348">
        <v>207.75</v>
      </c>
      <c r="E1348">
        <v>208.35000600000001</v>
      </c>
      <c r="F1348">
        <v>8332500</v>
      </c>
      <c r="G1348">
        <v>208.35000600000001</v>
      </c>
      <c r="H1348">
        <f t="shared" ref="H1348:H1411" si="42">(E1348-E1347)/E1347</f>
        <v>-2.5445470686740711E-2</v>
      </c>
      <c r="I1348">
        <f t="shared" ref="I1348:I1411" si="43">(G1348-G1347)/G1347</f>
        <v>-2.5445470686740711E-2</v>
      </c>
    </row>
    <row r="1349" spans="1:9" x14ac:dyDescent="0.35">
      <c r="A1349" s="1">
        <v>42312</v>
      </c>
      <c r="B1349">
        <v>227</v>
      </c>
      <c r="C1349">
        <v>232.740005</v>
      </c>
      <c r="D1349">
        <v>225.199997</v>
      </c>
      <c r="E1349">
        <v>231.63000500000001</v>
      </c>
      <c r="F1349">
        <v>12726400</v>
      </c>
      <c r="G1349">
        <v>231.63000500000001</v>
      </c>
      <c r="H1349">
        <f t="shared" si="42"/>
        <v>0.11173505317777627</v>
      </c>
      <c r="I1349">
        <f t="shared" si="43"/>
        <v>0.11173505317777627</v>
      </c>
    </row>
    <row r="1350" spans="1:9" x14ac:dyDescent="0.35">
      <c r="A1350" s="1">
        <v>42313</v>
      </c>
      <c r="B1350">
        <v>230.58000200000001</v>
      </c>
      <c r="C1350">
        <v>234.58000200000001</v>
      </c>
      <c r="D1350">
        <v>229.19000199999999</v>
      </c>
      <c r="E1350">
        <v>231.770004</v>
      </c>
      <c r="F1350">
        <v>4496800</v>
      </c>
      <c r="G1350">
        <v>231.770004</v>
      </c>
      <c r="H1350">
        <f t="shared" si="42"/>
        <v>6.044078788496718E-4</v>
      </c>
      <c r="I1350">
        <f t="shared" si="43"/>
        <v>6.044078788496718E-4</v>
      </c>
    </row>
    <row r="1351" spans="1:9" x14ac:dyDescent="0.35">
      <c r="A1351" s="1">
        <v>42314</v>
      </c>
      <c r="B1351">
        <v>230.699997</v>
      </c>
      <c r="C1351">
        <v>233.36000100000001</v>
      </c>
      <c r="D1351">
        <v>229.5</v>
      </c>
      <c r="E1351">
        <v>232.36000100000001</v>
      </c>
      <c r="F1351">
        <v>2445300</v>
      </c>
      <c r="G1351">
        <v>232.36000100000001</v>
      </c>
      <c r="H1351">
        <f t="shared" si="42"/>
        <v>2.5456141425445676E-3</v>
      </c>
      <c r="I1351">
        <f t="shared" si="43"/>
        <v>2.5456141425445676E-3</v>
      </c>
    </row>
    <row r="1352" spans="1:9" x14ac:dyDescent="0.35">
      <c r="A1352" s="1">
        <v>42317</v>
      </c>
      <c r="B1352">
        <v>232.990005</v>
      </c>
      <c r="C1352">
        <v>232.990005</v>
      </c>
      <c r="D1352">
        <v>224.30999800000001</v>
      </c>
      <c r="E1352">
        <v>225.33000200000001</v>
      </c>
      <c r="F1352">
        <v>3850900</v>
      </c>
      <c r="G1352">
        <v>225.33000200000001</v>
      </c>
      <c r="H1352">
        <f t="shared" si="42"/>
        <v>-3.0254772636190527E-2</v>
      </c>
      <c r="I1352">
        <f t="shared" si="43"/>
        <v>-3.0254772636190527E-2</v>
      </c>
    </row>
    <row r="1353" spans="1:9" x14ac:dyDescent="0.35">
      <c r="A1353" s="1">
        <v>42318</v>
      </c>
      <c r="B1353">
        <v>223.479996</v>
      </c>
      <c r="C1353">
        <v>223.699997</v>
      </c>
      <c r="D1353">
        <v>216.08000200000001</v>
      </c>
      <c r="E1353">
        <v>216.5</v>
      </c>
      <c r="F1353">
        <v>4617000</v>
      </c>
      <c r="G1353">
        <v>216.5</v>
      </c>
      <c r="H1353">
        <f t="shared" si="42"/>
        <v>-3.9186978749505393E-2</v>
      </c>
      <c r="I1353">
        <f t="shared" si="43"/>
        <v>-3.9186978749505393E-2</v>
      </c>
    </row>
    <row r="1354" spans="1:9" x14ac:dyDescent="0.35">
      <c r="A1354" s="1">
        <v>42319</v>
      </c>
      <c r="B1354">
        <v>217.770004</v>
      </c>
      <c r="C1354">
        <v>219.479996</v>
      </c>
      <c r="D1354">
        <v>213.63000500000001</v>
      </c>
      <c r="E1354">
        <v>219.08000200000001</v>
      </c>
      <c r="F1354">
        <v>3347800</v>
      </c>
      <c r="G1354">
        <v>219.08000200000001</v>
      </c>
      <c r="H1354">
        <f t="shared" si="42"/>
        <v>1.1916868360277172E-2</v>
      </c>
      <c r="I1354">
        <f t="shared" si="43"/>
        <v>1.1916868360277172E-2</v>
      </c>
    </row>
    <row r="1355" spans="1:9" x14ac:dyDescent="0.35">
      <c r="A1355" s="1">
        <v>42320</v>
      </c>
      <c r="B1355">
        <v>217.85000600000001</v>
      </c>
      <c r="C1355">
        <v>219</v>
      </c>
      <c r="D1355">
        <v>212.66000399999999</v>
      </c>
      <c r="E1355">
        <v>212.94000199999999</v>
      </c>
      <c r="F1355">
        <v>2915900</v>
      </c>
      <c r="G1355">
        <v>212.94000199999999</v>
      </c>
      <c r="H1355">
        <f t="shared" si="42"/>
        <v>-2.8026291509710751E-2</v>
      </c>
      <c r="I1355">
        <f t="shared" si="43"/>
        <v>-2.8026291509710751E-2</v>
      </c>
    </row>
    <row r="1356" spans="1:9" x14ac:dyDescent="0.35">
      <c r="A1356" s="1">
        <v>42321</v>
      </c>
      <c r="B1356">
        <v>212.949997</v>
      </c>
      <c r="C1356">
        <v>212.990005</v>
      </c>
      <c r="D1356">
        <v>206.520004</v>
      </c>
      <c r="E1356">
        <v>207.19000199999999</v>
      </c>
      <c r="F1356">
        <v>3430300</v>
      </c>
      <c r="G1356">
        <v>207.19000199999999</v>
      </c>
      <c r="H1356">
        <f t="shared" si="42"/>
        <v>-2.7002911364676328E-2</v>
      </c>
      <c r="I1356">
        <f t="shared" si="43"/>
        <v>-2.7002911364676328E-2</v>
      </c>
    </row>
    <row r="1357" spans="1:9" x14ac:dyDescent="0.35">
      <c r="A1357" s="1">
        <v>42324</v>
      </c>
      <c r="B1357">
        <v>206.08999600000001</v>
      </c>
      <c r="C1357">
        <v>214.979996</v>
      </c>
      <c r="D1357">
        <v>205.800003</v>
      </c>
      <c r="E1357">
        <v>214.30999800000001</v>
      </c>
      <c r="F1357">
        <v>2925400</v>
      </c>
      <c r="G1357">
        <v>214.30999800000001</v>
      </c>
      <c r="H1357">
        <f t="shared" si="42"/>
        <v>3.4364573248085666E-2</v>
      </c>
      <c r="I1357">
        <f t="shared" si="43"/>
        <v>3.4364573248085666E-2</v>
      </c>
    </row>
    <row r="1358" spans="1:9" x14ac:dyDescent="0.35">
      <c r="A1358" s="1">
        <v>42325</v>
      </c>
      <c r="B1358">
        <v>215.199997</v>
      </c>
      <c r="C1358">
        <v>216</v>
      </c>
      <c r="D1358">
        <v>211.39999399999999</v>
      </c>
      <c r="E1358">
        <v>214</v>
      </c>
      <c r="F1358">
        <v>2148700</v>
      </c>
      <c r="G1358">
        <v>214</v>
      </c>
      <c r="H1358">
        <f t="shared" si="42"/>
        <v>-1.4464934109140691E-3</v>
      </c>
      <c r="I1358">
        <f t="shared" si="43"/>
        <v>-1.4464934109140691E-3</v>
      </c>
    </row>
    <row r="1359" spans="1:9" x14ac:dyDescent="0.35">
      <c r="A1359" s="1">
        <v>42326</v>
      </c>
      <c r="B1359">
        <v>214.5</v>
      </c>
      <c r="C1359">
        <v>221.38000500000001</v>
      </c>
      <c r="D1359">
        <v>212.520004</v>
      </c>
      <c r="E1359">
        <v>221.070007</v>
      </c>
      <c r="F1359">
        <v>2811900</v>
      </c>
      <c r="G1359">
        <v>221.070007</v>
      </c>
      <c r="H1359">
        <f t="shared" si="42"/>
        <v>3.3037415887850488E-2</v>
      </c>
      <c r="I1359">
        <f t="shared" si="43"/>
        <v>3.3037415887850488E-2</v>
      </c>
    </row>
    <row r="1360" spans="1:9" x14ac:dyDescent="0.35">
      <c r="A1360" s="1">
        <v>42327</v>
      </c>
      <c r="B1360">
        <v>220.53999300000001</v>
      </c>
      <c r="C1360">
        <v>226.19000199999999</v>
      </c>
      <c r="D1360">
        <v>220.300003</v>
      </c>
      <c r="E1360">
        <v>221.800003</v>
      </c>
      <c r="F1360">
        <v>2504400</v>
      </c>
      <c r="G1360">
        <v>221.800003</v>
      </c>
      <c r="H1360">
        <f t="shared" si="42"/>
        <v>3.3021033016025548E-3</v>
      </c>
      <c r="I1360">
        <f t="shared" si="43"/>
        <v>3.3021033016025548E-3</v>
      </c>
    </row>
    <row r="1361" spans="1:9" x14ac:dyDescent="0.35">
      <c r="A1361" s="1">
        <v>42328</v>
      </c>
      <c r="B1361">
        <v>223.490005</v>
      </c>
      <c r="C1361">
        <v>225</v>
      </c>
      <c r="D1361">
        <v>213.58000200000001</v>
      </c>
      <c r="E1361">
        <v>220.009995</v>
      </c>
      <c r="F1361">
        <v>4400700</v>
      </c>
      <c r="G1361">
        <v>220.009995</v>
      </c>
      <c r="H1361">
        <f t="shared" si="42"/>
        <v>-8.0703695932772389E-3</v>
      </c>
      <c r="I1361">
        <f t="shared" si="43"/>
        <v>-8.0703695932772389E-3</v>
      </c>
    </row>
    <row r="1362" spans="1:9" x14ac:dyDescent="0.35">
      <c r="A1362" s="1">
        <v>42331</v>
      </c>
      <c r="B1362">
        <v>217.35000600000001</v>
      </c>
      <c r="C1362">
        <v>219.179993</v>
      </c>
      <c r="D1362">
        <v>214.679993</v>
      </c>
      <c r="E1362">
        <v>217.75</v>
      </c>
      <c r="F1362">
        <v>2526200</v>
      </c>
      <c r="G1362">
        <v>217.75</v>
      </c>
      <c r="H1362">
        <f t="shared" si="42"/>
        <v>-1.027223785901183E-2</v>
      </c>
      <c r="I1362">
        <f t="shared" si="43"/>
        <v>-1.027223785901183E-2</v>
      </c>
    </row>
    <row r="1363" spans="1:9" x14ac:dyDescent="0.35">
      <c r="A1363" s="1">
        <v>42332</v>
      </c>
      <c r="B1363">
        <v>215.36999499999999</v>
      </c>
      <c r="C1363">
        <v>221</v>
      </c>
      <c r="D1363">
        <v>215</v>
      </c>
      <c r="E1363">
        <v>218.25</v>
      </c>
      <c r="F1363">
        <v>2480300</v>
      </c>
      <c r="G1363">
        <v>218.25</v>
      </c>
      <c r="H1363">
        <f t="shared" si="42"/>
        <v>2.2962112514351321E-3</v>
      </c>
      <c r="I1363">
        <f t="shared" si="43"/>
        <v>2.2962112514351321E-3</v>
      </c>
    </row>
    <row r="1364" spans="1:9" x14ac:dyDescent="0.35">
      <c r="A1364" s="1">
        <v>42333</v>
      </c>
      <c r="B1364">
        <v>221.33999600000001</v>
      </c>
      <c r="C1364">
        <v>230.83000200000001</v>
      </c>
      <c r="D1364">
        <v>220.38000500000001</v>
      </c>
      <c r="E1364">
        <v>229.63999899999999</v>
      </c>
      <c r="F1364">
        <v>3990800</v>
      </c>
      <c r="G1364">
        <v>229.63999899999999</v>
      </c>
      <c r="H1364">
        <f t="shared" si="42"/>
        <v>5.2187853379152299E-2</v>
      </c>
      <c r="I1364">
        <f t="shared" si="43"/>
        <v>5.2187853379152299E-2</v>
      </c>
    </row>
    <row r="1365" spans="1:9" x14ac:dyDescent="0.35">
      <c r="A1365" s="1">
        <v>42335</v>
      </c>
      <c r="B1365">
        <v>231.05999800000001</v>
      </c>
      <c r="C1365">
        <v>232.25</v>
      </c>
      <c r="D1365">
        <v>227.009995</v>
      </c>
      <c r="E1365">
        <v>231.61000100000001</v>
      </c>
      <c r="F1365">
        <v>1949400</v>
      </c>
      <c r="G1365">
        <v>231.61000100000001</v>
      </c>
      <c r="H1365">
        <f t="shared" si="42"/>
        <v>8.5786535820356908E-3</v>
      </c>
      <c r="I1365">
        <f t="shared" si="43"/>
        <v>8.5786535820356908E-3</v>
      </c>
    </row>
    <row r="1366" spans="1:9" x14ac:dyDescent="0.35">
      <c r="A1366" s="1">
        <v>42338</v>
      </c>
      <c r="B1366">
        <v>231.78999300000001</v>
      </c>
      <c r="C1366">
        <v>234.279999</v>
      </c>
      <c r="D1366">
        <v>229.08000200000001</v>
      </c>
      <c r="E1366">
        <v>230.259995</v>
      </c>
      <c r="F1366">
        <v>2659800</v>
      </c>
      <c r="G1366">
        <v>230.259995</v>
      </c>
      <c r="H1366">
        <f t="shared" si="42"/>
        <v>-5.8287897507500446E-3</v>
      </c>
      <c r="I1366">
        <f t="shared" si="43"/>
        <v>-5.8287897507500446E-3</v>
      </c>
    </row>
    <row r="1367" spans="1:9" x14ac:dyDescent="0.35">
      <c r="A1367" s="1">
        <v>42339</v>
      </c>
      <c r="B1367">
        <v>231.05999800000001</v>
      </c>
      <c r="C1367">
        <v>238</v>
      </c>
      <c r="D1367">
        <v>231.050003</v>
      </c>
      <c r="E1367">
        <v>237.19000199999999</v>
      </c>
      <c r="F1367">
        <v>3734000</v>
      </c>
      <c r="G1367">
        <v>237.19000199999999</v>
      </c>
      <c r="H1367">
        <f t="shared" si="42"/>
        <v>3.0096443804752054E-2</v>
      </c>
      <c r="I1367">
        <f t="shared" si="43"/>
        <v>3.0096443804752054E-2</v>
      </c>
    </row>
    <row r="1368" spans="1:9" x14ac:dyDescent="0.35">
      <c r="A1368" s="1">
        <v>42340</v>
      </c>
      <c r="B1368">
        <v>237</v>
      </c>
      <c r="C1368">
        <v>238.60000600000001</v>
      </c>
      <c r="D1368">
        <v>231.229996</v>
      </c>
      <c r="E1368">
        <v>231.990005</v>
      </c>
      <c r="F1368">
        <v>2981500</v>
      </c>
      <c r="G1368">
        <v>231.990005</v>
      </c>
      <c r="H1368">
        <f t="shared" si="42"/>
        <v>-2.1923339753587068E-2</v>
      </c>
      <c r="I1368">
        <f t="shared" si="43"/>
        <v>-2.1923339753587068E-2</v>
      </c>
    </row>
    <row r="1369" spans="1:9" x14ac:dyDescent="0.35">
      <c r="A1369" s="1">
        <v>42341</v>
      </c>
      <c r="B1369">
        <v>235.479996</v>
      </c>
      <c r="C1369">
        <v>237.449997</v>
      </c>
      <c r="D1369">
        <v>230</v>
      </c>
      <c r="E1369">
        <v>232.71000699999999</v>
      </c>
      <c r="F1369">
        <v>2939600</v>
      </c>
      <c r="G1369">
        <v>232.71000699999999</v>
      </c>
      <c r="H1369">
        <f t="shared" si="42"/>
        <v>3.1035906051210863E-3</v>
      </c>
      <c r="I1369">
        <f t="shared" si="43"/>
        <v>3.1035906051210863E-3</v>
      </c>
    </row>
    <row r="1370" spans="1:9" x14ac:dyDescent="0.35">
      <c r="A1370" s="1">
        <v>42342</v>
      </c>
      <c r="B1370">
        <v>232.46000699999999</v>
      </c>
      <c r="C1370">
        <v>233.270004</v>
      </c>
      <c r="D1370">
        <v>227.66000399999999</v>
      </c>
      <c r="E1370">
        <v>230.38000500000001</v>
      </c>
      <c r="F1370">
        <v>2573600</v>
      </c>
      <c r="G1370">
        <v>230.38000500000001</v>
      </c>
      <c r="H1370">
        <f t="shared" si="42"/>
        <v>-1.0012470155612943E-2</v>
      </c>
      <c r="I1370">
        <f t="shared" si="43"/>
        <v>-1.0012470155612943E-2</v>
      </c>
    </row>
    <row r="1371" spans="1:9" x14ac:dyDescent="0.35">
      <c r="A1371" s="1">
        <v>42345</v>
      </c>
      <c r="B1371">
        <v>227.699997</v>
      </c>
      <c r="C1371">
        <v>235.63000500000001</v>
      </c>
      <c r="D1371">
        <v>226.14999399999999</v>
      </c>
      <c r="E1371">
        <v>231.13000500000001</v>
      </c>
      <c r="F1371">
        <v>3144200</v>
      </c>
      <c r="G1371">
        <v>231.13000500000001</v>
      </c>
      <c r="H1371">
        <f t="shared" si="42"/>
        <v>3.2554908573771408E-3</v>
      </c>
      <c r="I1371">
        <f t="shared" si="43"/>
        <v>3.2554908573771408E-3</v>
      </c>
    </row>
    <row r="1372" spans="1:9" x14ac:dyDescent="0.35">
      <c r="A1372" s="1">
        <v>42346</v>
      </c>
      <c r="B1372">
        <v>227.520004</v>
      </c>
      <c r="C1372">
        <v>228.800003</v>
      </c>
      <c r="D1372">
        <v>224.199997</v>
      </c>
      <c r="E1372">
        <v>226.720001</v>
      </c>
      <c r="F1372">
        <v>2687600</v>
      </c>
      <c r="G1372">
        <v>226.720001</v>
      </c>
      <c r="H1372">
        <f t="shared" si="42"/>
        <v>-1.9080188225669856E-2</v>
      </c>
      <c r="I1372">
        <f t="shared" si="43"/>
        <v>-1.9080188225669856E-2</v>
      </c>
    </row>
    <row r="1373" spans="1:9" x14ac:dyDescent="0.35">
      <c r="A1373" s="1">
        <v>42347</v>
      </c>
      <c r="B1373">
        <v>226.699997</v>
      </c>
      <c r="C1373">
        <v>227.5</v>
      </c>
      <c r="D1373">
        <v>220.720001</v>
      </c>
      <c r="E1373">
        <v>224.520004</v>
      </c>
      <c r="F1373">
        <v>3057800</v>
      </c>
      <c r="G1373">
        <v>224.520004</v>
      </c>
      <c r="H1373">
        <f t="shared" si="42"/>
        <v>-9.703585878159891E-3</v>
      </c>
      <c r="I1373">
        <f t="shared" si="43"/>
        <v>-9.703585878159891E-3</v>
      </c>
    </row>
    <row r="1374" spans="1:9" x14ac:dyDescent="0.35">
      <c r="A1374" s="1">
        <v>42348</v>
      </c>
      <c r="B1374">
        <v>224.71000699999999</v>
      </c>
      <c r="C1374">
        <v>228.490005</v>
      </c>
      <c r="D1374">
        <v>223.63999899999999</v>
      </c>
      <c r="E1374">
        <v>227.070007</v>
      </c>
      <c r="F1374">
        <v>2067000</v>
      </c>
      <c r="G1374">
        <v>227.070007</v>
      </c>
      <c r="H1374">
        <f t="shared" si="42"/>
        <v>1.1357575960135846E-2</v>
      </c>
      <c r="I1374">
        <f t="shared" si="43"/>
        <v>1.1357575960135846E-2</v>
      </c>
    </row>
    <row r="1375" spans="1:9" x14ac:dyDescent="0.35">
      <c r="A1375" s="1">
        <v>42349</v>
      </c>
      <c r="B1375">
        <v>225.240005</v>
      </c>
      <c r="C1375">
        <v>225.75</v>
      </c>
      <c r="D1375">
        <v>216.63999899999999</v>
      </c>
      <c r="E1375">
        <v>217.020004</v>
      </c>
      <c r="F1375">
        <v>3268700</v>
      </c>
      <c r="G1375">
        <v>217.020004</v>
      </c>
      <c r="H1375">
        <f t="shared" si="42"/>
        <v>-4.4259491303050007E-2</v>
      </c>
      <c r="I1375">
        <f t="shared" si="43"/>
        <v>-4.4259491303050007E-2</v>
      </c>
    </row>
    <row r="1376" spans="1:9" x14ac:dyDescent="0.35">
      <c r="A1376" s="1">
        <v>42352</v>
      </c>
      <c r="B1376">
        <v>217.509995</v>
      </c>
      <c r="C1376">
        <v>220.91999799999999</v>
      </c>
      <c r="D1376">
        <v>214.86999499999999</v>
      </c>
      <c r="E1376">
        <v>218.58000200000001</v>
      </c>
      <c r="F1376">
        <v>2827100</v>
      </c>
      <c r="G1376">
        <v>218.58000200000001</v>
      </c>
      <c r="H1376">
        <f t="shared" si="42"/>
        <v>7.1882682298725206E-3</v>
      </c>
      <c r="I1376">
        <f t="shared" si="43"/>
        <v>7.1882682298725206E-3</v>
      </c>
    </row>
    <row r="1377" spans="1:9" x14ac:dyDescent="0.35">
      <c r="A1377" s="1">
        <v>42353</v>
      </c>
      <c r="B1377">
        <v>221.820007</v>
      </c>
      <c r="C1377">
        <v>222.220001</v>
      </c>
      <c r="D1377">
        <v>218</v>
      </c>
      <c r="E1377">
        <v>221.08999600000001</v>
      </c>
      <c r="F1377">
        <v>2244400</v>
      </c>
      <c r="G1377">
        <v>221.08999600000001</v>
      </c>
      <c r="H1377">
        <f t="shared" si="42"/>
        <v>1.1483182253791021E-2</v>
      </c>
      <c r="I1377">
        <f t="shared" si="43"/>
        <v>1.1483182253791021E-2</v>
      </c>
    </row>
    <row r="1378" spans="1:9" x14ac:dyDescent="0.35">
      <c r="A1378" s="1">
        <v>42354</v>
      </c>
      <c r="B1378">
        <v>222.10000600000001</v>
      </c>
      <c r="C1378">
        <v>234.88000500000001</v>
      </c>
      <c r="D1378">
        <v>220.729996</v>
      </c>
      <c r="E1378">
        <v>234.509995</v>
      </c>
      <c r="F1378">
        <v>5104300</v>
      </c>
      <c r="G1378">
        <v>234.509995</v>
      </c>
      <c r="H1378">
        <f t="shared" si="42"/>
        <v>6.0699259318815986E-2</v>
      </c>
      <c r="I1378">
        <f t="shared" si="43"/>
        <v>6.0699259318815986E-2</v>
      </c>
    </row>
    <row r="1379" spans="1:9" x14ac:dyDescent="0.35">
      <c r="A1379" s="1">
        <v>42355</v>
      </c>
      <c r="B1379">
        <v>233.94000199999999</v>
      </c>
      <c r="C1379">
        <v>237.759995</v>
      </c>
      <c r="D1379">
        <v>229.80999800000001</v>
      </c>
      <c r="E1379">
        <v>233.38999899999999</v>
      </c>
      <c r="F1379">
        <v>3298600</v>
      </c>
      <c r="G1379">
        <v>233.38999899999999</v>
      </c>
      <c r="H1379">
        <f t="shared" si="42"/>
        <v>-4.7758987841862123E-3</v>
      </c>
      <c r="I1379">
        <f t="shared" si="43"/>
        <v>-4.7758987841862123E-3</v>
      </c>
    </row>
    <row r="1380" spans="1:9" x14ac:dyDescent="0.35">
      <c r="A1380" s="1">
        <v>42356</v>
      </c>
      <c r="B1380">
        <v>232.88999899999999</v>
      </c>
      <c r="C1380">
        <v>235.89999399999999</v>
      </c>
      <c r="D1380">
        <v>229.28999300000001</v>
      </c>
      <c r="E1380">
        <v>230.46000699999999</v>
      </c>
      <c r="F1380">
        <v>3014200</v>
      </c>
      <c r="G1380">
        <v>230.46000699999999</v>
      </c>
      <c r="H1380">
        <f t="shared" si="42"/>
        <v>-1.2554059782141731E-2</v>
      </c>
      <c r="I1380">
        <f t="shared" si="43"/>
        <v>-1.2554059782141731E-2</v>
      </c>
    </row>
    <row r="1381" spans="1:9" x14ac:dyDescent="0.35">
      <c r="A1381" s="1">
        <v>42359</v>
      </c>
      <c r="B1381">
        <v>231.69000199999999</v>
      </c>
      <c r="C1381">
        <v>235.83000200000001</v>
      </c>
      <c r="D1381">
        <v>231.08000200000001</v>
      </c>
      <c r="E1381">
        <v>232.55999800000001</v>
      </c>
      <c r="F1381">
        <v>1953200</v>
      </c>
      <c r="G1381">
        <v>232.55999800000001</v>
      </c>
      <c r="H1381">
        <f t="shared" si="42"/>
        <v>9.1121710327814794E-3</v>
      </c>
      <c r="I1381">
        <f t="shared" si="43"/>
        <v>9.1121710327814794E-3</v>
      </c>
    </row>
    <row r="1382" spans="1:9" x14ac:dyDescent="0.35">
      <c r="A1382" s="1">
        <v>42360</v>
      </c>
      <c r="B1382">
        <v>234.990005</v>
      </c>
      <c r="C1382">
        <v>236.550003</v>
      </c>
      <c r="D1382">
        <v>229.63000500000001</v>
      </c>
      <c r="E1382">
        <v>229.949997</v>
      </c>
      <c r="F1382">
        <v>1961500</v>
      </c>
      <c r="G1382">
        <v>229.949997</v>
      </c>
      <c r="H1382">
        <f t="shared" si="42"/>
        <v>-1.1222914613200208E-2</v>
      </c>
      <c r="I1382">
        <f t="shared" si="43"/>
        <v>-1.1222914613200208E-2</v>
      </c>
    </row>
    <row r="1383" spans="1:9" x14ac:dyDescent="0.35">
      <c r="A1383" s="1">
        <v>42361</v>
      </c>
      <c r="B1383">
        <v>232.179993</v>
      </c>
      <c r="C1383">
        <v>233.449997</v>
      </c>
      <c r="D1383">
        <v>228.13000500000001</v>
      </c>
      <c r="E1383">
        <v>229.699997</v>
      </c>
      <c r="F1383">
        <v>1555000</v>
      </c>
      <c r="G1383">
        <v>229.699997</v>
      </c>
      <c r="H1383">
        <f t="shared" si="42"/>
        <v>-1.087192882198646E-3</v>
      </c>
      <c r="I1383">
        <f t="shared" si="43"/>
        <v>-1.087192882198646E-3</v>
      </c>
    </row>
    <row r="1384" spans="1:9" x14ac:dyDescent="0.35">
      <c r="A1384" s="1">
        <v>42362</v>
      </c>
      <c r="B1384">
        <v>230.55999800000001</v>
      </c>
      <c r="C1384">
        <v>231.88000500000001</v>
      </c>
      <c r="D1384">
        <v>228.279999</v>
      </c>
      <c r="E1384">
        <v>230.570007</v>
      </c>
      <c r="F1384">
        <v>708000</v>
      </c>
      <c r="G1384">
        <v>230.570007</v>
      </c>
      <c r="H1384">
        <f t="shared" si="42"/>
        <v>3.7875925614400756E-3</v>
      </c>
      <c r="I1384">
        <f t="shared" si="43"/>
        <v>3.7875925614400756E-3</v>
      </c>
    </row>
    <row r="1385" spans="1:9" x14ac:dyDescent="0.35">
      <c r="A1385" s="1">
        <v>42366</v>
      </c>
      <c r="B1385">
        <v>231.490005</v>
      </c>
      <c r="C1385">
        <v>231.979996</v>
      </c>
      <c r="D1385">
        <v>225.53999300000001</v>
      </c>
      <c r="E1385">
        <v>228.949997</v>
      </c>
      <c r="F1385">
        <v>1901300</v>
      </c>
      <c r="G1385">
        <v>228.949997</v>
      </c>
      <c r="H1385">
        <f t="shared" si="42"/>
        <v>-7.0261089943064788E-3</v>
      </c>
      <c r="I1385">
        <f t="shared" si="43"/>
        <v>-7.0261089943064788E-3</v>
      </c>
    </row>
    <row r="1386" spans="1:9" x14ac:dyDescent="0.35">
      <c r="A1386" s="1">
        <v>42367</v>
      </c>
      <c r="B1386">
        <v>230.05999800000001</v>
      </c>
      <c r="C1386">
        <v>237.720001</v>
      </c>
      <c r="D1386">
        <v>229.550003</v>
      </c>
      <c r="E1386">
        <v>237.19000199999999</v>
      </c>
      <c r="F1386">
        <v>2406300</v>
      </c>
      <c r="G1386">
        <v>237.19000199999999</v>
      </c>
      <c r="H1386">
        <f t="shared" si="42"/>
        <v>3.5990413225469475E-2</v>
      </c>
      <c r="I1386">
        <f t="shared" si="43"/>
        <v>3.5990413225469475E-2</v>
      </c>
    </row>
    <row r="1387" spans="1:9" x14ac:dyDescent="0.35">
      <c r="A1387" s="1">
        <v>42368</v>
      </c>
      <c r="B1387">
        <v>236.60000600000001</v>
      </c>
      <c r="C1387">
        <v>243.63000500000001</v>
      </c>
      <c r="D1387">
        <v>235.66999799999999</v>
      </c>
      <c r="E1387">
        <v>238.08999600000001</v>
      </c>
      <c r="F1387">
        <v>3697900</v>
      </c>
      <c r="G1387">
        <v>238.08999600000001</v>
      </c>
      <c r="H1387">
        <f t="shared" si="42"/>
        <v>3.7944010810372223E-3</v>
      </c>
      <c r="I1387">
        <f t="shared" si="43"/>
        <v>3.7944010810372223E-3</v>
      </c>
    </row>
    <row r="1388" spans="1:9" x14ac:dyDescent="0.35">
      <c r="A1388" s="1">
        <v>42369</v>
      </c>
      <c r="B1388">
        <v>238.509995</v>
      </c>
      <c r="C1388">
        <v>243.449997</v>
      </c>
      <c r="D1388">
        <v>238.36999499999999</v>
      </c>
      <c r="E1388">
        <v>240.009995</v>
      </c>
      <c r="F1388">
        <v>2683200</v>
      </c>
      <c r="G1388">
        <v>240.009995</v>
      </c>
      <c r="H1388">
        <f t="shared" si="42"/>
        <v>8.0641733472917101E-3</v>
      </c>
      <c r="I1388">
        <f t="shared" si="43"/>
        <v>8.0641733472917101E-3</v>
      </c>
    </row>
    <row r="1389" spans="1:9" x14ac:dyDescent="0.35">
      <c r="A1389" s="1">
        <v>42373</v>
      </c>
      <c r="B1389">
        <v>230.720001</v>
      </c>
      <c r="C1389">
        <v>231.38000500000001</v>
      </c>
      <c r="D1389">
        <v>219</v>
      </c>
      <c r="E1389">
        <v>223.41000399999999</v>
      </c>
      <c r="F1389">
        <v>6827100</v>
      </c>
      <c r="G1389">
        <v>223.41000399999999</v>
      </c>
      <c r="H1389">
        <f t="shared" si="42"/>
        <v>-6.916374878471214E-2</v>
      </c>
      <c r="I1389">
        <f t="shared" si="43"/>
        <v>-6.916374878471214E-2</v>
      </c>
    </row>
    <row r="1390" spans="1:9" x14ac:dyDescent="0.35">
      <c r="A1390" s="1">
        <v>42374</v>
      </c>
      <c r="B1390">
        <v>226.36000100000001</v>
      </c>
      <c r="C1390">
        <v>226.88999899999999</v>
      </c>
      <c r="D1390">
        <v>220</v>
      </c>
      <c r="E1390">
        <v>223.429993</v>
      </c>
      <c r="F1390">
        <v>3186800</v>
      </c>
      <c r="G1390">
        <v>223.429993</v>
      </c>
      <c r="H1390">
        <f t="shared" si="42"/>
        <v>8.9472269111143227E-5</v>
      </c>
      <c r="I1390">
        <f t="shared" si="43"/>
        <v>8.9472269111143227E-5</v>
      </c>
    </row>
    <row r="1391" spans="1:9" x14ac:dyDescent="0.35">
      <c r="A1391" s="1">
        <v>42375</v>
      </c>
      <c r="B1391">
        <v>220</v>
      </c>
      <c r="C1391">
        <v>220.050003</v>
      </c>
      <c r="D1391">
        <v>215.979996</v>
      </c>
      <c r="E1391">
        <v>219.03999300000001</v>
      </c>
      <c r="F1391">
        <v>3779100</v>
      </c>
      <c r="G1391">
        <v>219.03999300000001</v>
      </c>
      <c r="H1391">
        <f t="shared" si="42"/>
        <v>-1.9648212583527166E-2</v>
      </c>
      <c r="I1391">
        <f t="shared" si="43"/>
        <v>-1.9648212583527166E-2</v>
      </c>
    </row>
    <row r="1392" spans="1:9" x14ac:dyDescent="0.35">
      <c r="A1392" s="1">
        <v>42376</v>
      </c>
      <c r="B1392">
        <v>214.19000199999999</v>
      </c>
      <c r="C1392">
        <v>218.44000199999999</v>
      </c>
      <c r="D1392">
        <v>213.66999799999999</v>
      </c>
      <c r="E1392">
        <v>215.64999399999999</v>
      </c>
      <c r="F1392">
        <v>3554300</v>
      </c>
      <c r="G1392">
        <v>215.64999399999999</v>
      </c>
      <c r="H1392">
        <f t="shared" si="42"/>
        <v>-1.5476621203142648E-2</v>
      </c>
      <c r="I1392">
        <f t="shared" si="43"/>
        <v>-1.5476621203142648E-2</v>
      </c>
    </row>
    <row r="1393" spans="1:9" x14ac:dyDescent="0.35">
      <c r="A1393" s="1">
        <v>42377</v>
      </c>
      <c r="B1393">
        <v>217.86000100000001</v>
      </c>
      <c r="C1393">
        <v>220.44000199999999</v>
      </c>
      <c r="D1393">
        <v>210.770004</v>
      </c>
      <c r="E1393">
        <v>211</v>
      </c>
      <c r="F1393">
        <v>3628100</v>
      </c>
      <c r="G1393">
        <v>211</v>
      </c>
      <c r="H1393">
        <f t="shared" si="42"/>
        <v>-2.1562690143177063E-2</v>
      </c>
      <c r="I1393">
        <f t="shared" si="43"/>
        <v>-2.1562690143177063E-2</v>
      </c>
    </row>
    <row r="1394" spans="1:9" x14ac:dyDescent="0.35">
      <c r="A1394" s="1">
        <v>42380</v>
      </c>
      <c r="B1394">
        <v>214.009995</v>
      </c>
      <c r="C1394">
        <v>214.449997</v>
      </c>
      <c r="D1394">
        <v>203</v>
      </c>
      <c r="E1394">
        <v>207.85000600000001</v>
      </c>
      <c r="F1394">
        <v>4091400</v>
      </c>
      <c r="G1394">
        <v>207.85000600000001</v>
      </c>
      <c r="H1394">
        <f t="shared" si="42"/>
        <v>-1.4928881516587642E-2</v>
      </c>
      <c r="I1394">
        <f t="shared" si="43"/>
        <v>-1.4928881516587642E-2</v>
      </c>
    </row>
    <row r="1395" spans="1:9" x14ac:dyDescent="0.35">
      <c r="A1395" s="1">
        <v>42381</v>
      </c>
      <c r="B1395">
        <v>211.60000600000001</v>
      </c>
      <c r="C1395">
        <v>213.740005</v>
      </c>
      <c r="D1395">
        <v>205.30999800000001</v>
      </c>
      <c r="E1395">
        <v>209.970001</v>
      </c>
      <c r="F1395">
        <v>3091900</v>
      </c>
      <c r="G1395">
        <v>209.970001</v>
      </c>
      <c r="H1395">
        <f t="shared" si="42"/>
        <v>1.0199638868425093E-2</v>
      </c>
      <c r="I1395">
        <f t="shared" si="43"/>
        <v>1.0199638868425093E-2</v>
      </c>
    </row>
    <row r="1396" spans="1:9" x14ac:dyDescent="0.35">
      <c r="A1396" s="1">
        <v>42382</v>
      </c>
      <c r="B1396">
        <v>212.009995</v>
      </c>
      <c r="C1396">
        <v>212.64999399999999</v>
      </c>
      <c r="D1396">
        <v>200</v>
      </c>
      <c r="E1396">
        <v>200.30999800000001</v>
      </c>
      <c r="F1396">
        <v>4126400</v>
      </c>
      <c r="G1396">
        <v>200.30999800000001</v>
      </c>
      <c r="H1396">
        <f t="shared" si="42"/>
        <v>-4.6006586436126123E-2</v>
      </c>
      <c r="I1396">
        <f t="shared" si="43"/>
        <v>-4.6006586436126123E-2</v>
      </c>
    </row>
    <row r="1397" spans="1:9" x14ac:dyDescent="0.35">
      <c r="A1397" s="1">
        <v>42383</v>
      </c>
      <c r="B1397">
        <v>202.21000699999999</v>
      </c>
      <c r="C1397">
        <v>210</v>
      </c>
      <c r="D1397">
        <v>193.38000500000001</v>
      </c>
      <c r="E1397">
        <v>206.179993</v>
      </c>
      <c r="F1397">
        <v>6490700</v>
      </c>
      <c r="G1397">
        <v>206.179993</v>
      </c>
      <c r="H1397">
        <f t="shared" si="42"/>
        <v>2.9304553235530401E-2</v>
      </c>
      <c r="I1397">
        <f t="shared" si="43"/>
        <v>2.9304553235530401E-2</v>
      </c>
    </row>
    <row r="1398" spans="1:9" x14ac:dyDescent="0.35">
      <c r="A1398" s="1">
        <v>42384</v>
      </c>
      <c r="B1398">
        <v>198.970001</v>
      </c>
      <c r="C1398">
        <v>205.070007</v>
      </c>
      <c r="D1398">
        <v>197.25</v>
      </c>
      <c r="E1398">
        <v>204.990005</v>
      </c>
      <c r="F1398">
        <v>5322200</v>
      </c>
      <c r="G1398">
        <v>204.990005</v>
      </c>
      <c r="H1398">
        <f t="shared" si="42"/>
        <v>-5.7715978290871295E-3</v>
      </c>
      <c r="I1398">
        <f t="shared" si="43"/>
        <v>-5.7715978290871295E-3</v>
      </c>
    </row>
    <row r="1399" spans="1:9" x14ac:dyDescent="0.35">
      <c r="A1399" s="1">
        <v>42388</v>
      </c>
      <c r="B1399">
        <v>208.71000699999999</v>
      </c>
      <c r="C1399">
        <v>210.470001</v>
      </c>
      <c r="D1399">
        <v>200.779999</v>
      </c>
      <c r="E1399">
        <v>204.720001</v>
      </c>
      <c r="F1399">
        <v>4038700</v>
      </c>
      <c r="G1399">
        <v>204.720001</v>
      </c>
      <c r="H1399">
        <f t="shared" si="42"/>
        <v>-1.3171569023572643E-3</v>
      </c>
      <c r="I1399">
        <f t="shared" si="43"/>
        <v>-1.3171569023572643E-3</v>
      </c>
    </row>
    <row r="1400" spans="1:9" x14ac:dyDescent="0.35">
      <c r="A1400" s="1">
        <v>42389</v>
      </c>
      <c r="B1400">
        <v>199.39999399999999</v>
      </c>
      <c r="C1400">
        <v>201.279999</v>
      </c>
      <c r="D1400">
        <v>191.25</v>
      </c>
      <c r="E1400">
        <v>198.699997</v>
      </c>
      <c r="F1400">
        <v>5838600</v>
      </c>
      <c r="G1400">
        <v>198.699997</v>
      </c>
      <c r="H1400">
        <f t="shared" si="42"/>
        <v>-2.9406037371013886E-2</v>
      </c>
      <c r="I1400">
        <f t="shared" si="43"/>
        <v>-2.9406037371013886E-2</v>
      </c>
    </row>
    <row r="1401" spans="1:9" x14ac:dyDescent="0.35">
      <c r="A1401" s="1">
        <v>42390</v>
      </c>
      <c r="B1401">
        <v>201.550003</v>
      </c>
      <c r="C1401">
        <v>203.229996</v>
      </c>
      <c r="D1401">
        <v>195.020004</v>
      </c>
      <c r="E1401">
        <v>199.970001</v>
      </c>
      <c r="F1401">
        <v>3166200</v>
      </c>
      <c r="G1401">
        <v>199.970001</v>
      </c>
      <c r="H1401">
        <f t="shared" si="42"/>
        <v>6.39156527012932E-3</v>
      </c>
      <c r="I1401">
        <f t="shared" si="43"/>
        <v>6.39156527012932E-3</v>
      </c>
    </row>
    <row r="1402" spans="1:9" x14ac:dyDescent="0.35">
      <c r="A1402" s="1">
        <v>42391</v>
      </c>
      <c r="B1402">
        <v>204.800003</v>
      </c>
      <c r="C1402">
        <v>205.5</v>
      </c>
      <c r="D1402">
        <v>199.029999</v>
      </c>
      <c r="E1402">
        <v>202.550003</v>
      </c>
      <c r="F1402">
        <v>3124100</v>
      </c>
      <c r="G1402">
        <v>202.550003</v>
      </c>
      <c r="H1402">
        <f t="shared" si="42"/>
        <v>1.2901945227274402E-2</v>
      </c>
      <c r="I1402">
        <f t="shared" si="43"/>
        <v>1.2901945227274402E-2</v>
      </c>
    </row>
    <row r="1403" spans="1:9" x14ac:dyDescent="0.35">
      <c r="A1403" s="1">
        <v>42394</v>
      </c>
      <c r="B1403">
        <v>200.05999800000001</v>
      </c>
      <c r="C1403">
        <v>203.570007</v>
      </c>
      <c r="D1403">
        <v>195.88000500000001</v>
      </c>
      <c r="E1403">
        <v>196.38000500000001</v>
      </c>
      <c r="F1403">
        <v>2698700</v>
      </c>
      <c r="G1403">
        <v>196.38000500000001</v>
      </c>
      <c r="H1403">
        <f t="shared" si="42"/>
        <v>-3.0461604090916711E-2</v>
      </c>
      <c r="I1403">
        <f t="shared" si="43"/>
        <v>-3.0461604090916711E-2</v>
      </c>
    </row>
    <row r="1404" spans="1:9" x14ac:dyDescent="0.35">
      <c r="A1404" s="1">
        <v>42395</v>
      </c>
      <c r="B1404">
        <v>196.699997</v>
      </c>
      <c r="C1404">
        <v>197.820007</v>
      </c>
      <c r="D1404">
        <v>188.88000500000001</v>
      </c>
      <c r="E1404">
        <v>193.55999800000001</v>
      </c>
      <c r="F1404">
        <v>4964200</v>
      </c>
      <c r="G1404">
        <v>193.55999800000001</v>
      </c>
      <c r="H1404">
        <f t="shared" si="42"/>
        <v>-1.4359949731134816E-2</v>
      </c>
      <c r="I1404">
        <f t="shared" si="43"/>
        <v>-1.4359949731134816E-2</v>
      </c>
    </row>
    <row r="1405" spans="1:9" x14ac:dyDescent="0.35">
      <c r="A1405" s="1">
        <v>42396</v>
      </c>
      <c r="B1405">
        <v>192.38000500000001</v>
      </c>
      <c r="C1405">
        <v>193.259995</v>
      </c>
      <c r="D1405">
        <v>185.770004</v>
      </c>
      <c r="E1405">
        <v>188.070007</v>
      </c>
      <c r="F1405">
        <v>3617200</v>
      </c>
      <c r="G1405">
        <v>188.070007</v>
      </c>
      <c r="H1405">
        <f t="shared" si="42"/>
        <v>-2.8363251997967076E-2</v>
      </c>
      <c r="I1405">
        <f t="shared" si="43"/>
        <v>-2.8363251997967076E-2</v>
      </c>
    </row>
    <row r="1406" spans="1:9" x14ac:dyDescent="0.35">
      <c r="A1406" s="1">
        <v>42397</v>
      </c>
      <c r="B1406">
        <v>190.78999300000001</v>
      </c>
      <c r="C1406">
        <v>191.279999</v>
      </c>
      <c r="D1406">
        <v>182.41000399999999</v>
      </c>
      <c r="E1406">
        <v>189.699997</v>
      </c>
      <c r="F1406">
        <v>4592800</v>
      </c>
      <c r="G1406">
        <v>189.699997</v>
      </c>
      <c r="H1406">
        <f t="shared" si="42"/>
        <v>8.6669322025387727E-3</v>
      </c>
      <c r="I1406">
        <f t="shared" si="43"/>
        <v>8.6669322025387727E-3</v>
      </c>
    </row>
    <row r="1407" spans="1:9" x14ac:dyDescent="0.35">
      <c r="A1407" s="1">
        <v>42398</v>
      </c>
      <c r="B1407">
        <v>189.949997</v>
      </c>
      <c r="C1407">
        <v>193.740005</v>
      </c>
      <c r="D1407">
        <v>188.08000200000001</v>
      </c>
      <c r="E1407">
        <v>191.199997</v>
      </c>
      <c r="F1407">
        <v>2852300</v>
      </c>
      <c r="G1407">
        <v>191.199997</v>
      </c>
      <c r="H1407">
        <f t="shared" si="42"/>
        <v>7.9072220544104694E-3</v>
      </c>
      <c r="I1407">
        <f t="shared" si="43"/>
        <v>7.9072220544104694E-3</v>
      </c>
    </row>
    <row r="1408" spans="1:9" x14ac:dyDescent="0.35">
      <c r="A1408" s="1">
        <v>42401</v>
      </c>
      <c r="B1408">
        <v>188.759995</v>
      </c>
      <c r="C1408">
        <v>199.520004</v>
      </c>
      <c r="D1408">
        <v>182.75</v>
      </c>
      <c r="E1408">
        <v>196.94000199999999</v>
      </c>
      <c r="F1408">
        <v>5297600</v>
      </c>
      <c r="G1408">
        <v>196.94000199999999</v>
      </c>
      <c r="H1408">
        <f t="shared" si="42"/>
        <v>3.0020947123759613E-2</v>
      </c>
      <c r="I1408">
        <f t="shared" si="43"/>
        <v>3.0020947123759613E-2</v>
      </c>
    </row>
    <row r="1409" spans="1:9" x14ac:dyDescent="0.35">
      <c r="A1409" s="1">
        <v>42402</v>
      </c>
      <c r="B1409">
        <v>192.41999799999999</v>
      </c>
      <c r="C1409">
        <v>193.11999499999999</v>
      </c>
      <c r="D1409">
        <v>180.229996</v>
      </c>
      <c r="E1409">
        <v>182.779999</v>
      </c>
      <c r="F1409">
        <v>5773600</v>
      </c>
      <c r="G1409">
        <v>182.779999</v>
      </c>
      <c r="H1409">
        <f t="shared" si="42"/>
        <v>-7.1900085590534263E-2</v>
      </c>
      <c r="I1409">
        <f t="shared" si="43"/>
        <v>-7.1900085590534263E-2</v>
      </c>
    </row>
    <row r="1410" spans="1:9" x14ac:dyDescent="0.35">
      <c r="A1410" s="1">
        <v>42403</v>
      </c>
      <c r="B1410">
        <v>183.58999600000001</v>
      </c>
      <c r="C1410">
        <v>183.94000199999999</v>
      </c>
      <c r="D1410">
        <v>170.179993</v>
      </c>
      <c r="E1410">
        <v>173.479996</v>
      </c>
      <c r="F1410">
        <v>7931400</v>
      </c>
      <c r="G1410">
        <v>173.479996</v>
      </c>
      <c r="H1410">
        <f t="shared" si="42"/>
        <v>-5.0880857046071017E-2</v>
      </c>
      <c r="I1410">
        <f t="shared" si="43"/>
        <v>-5.0880857046071017E-2</v>
      </c>
    </row>
    <row r="1411" spans="1:9" x14ac:dyDescent="0.35">
      <c r="A1411" s="1">
        <v>42404</v>
      </c>
      <c r="B1411">
        <v>170.699997</v>
      </c>
      <c r="C1411">
        <v>175.979996</v>
      </c>
      <c r="D1411">
        <v>166.990005</v>
      </c>
      <c r="E1411">
        <v>175.33000200000001</v>
      </c>
      <c r="F1411">
        <v>4385400</v>
      </c>
      <c r="G1411">
        <v>175.33000200000001</v>
      </c>
      <c r="H1411">
        <f t="shared" si="42"/>
        <v>1.0664088325203833E-2</v>
      </c>
      <c r="I1411">
        <f t="shared" si="43"/>
        <v>1.0664088325203833E-2</v>
      </c>
    </row>
    <row r="1412" spans="1:9" x14ac:dyDescent="0.35">
      <c r="A1412" s="1">
        <v>42405</v>
      </c>
      <c r="B1412">
        <v>171.300003</v>
      </c>
      <c r="C1412">
        <v>173</v>
      </c>
      <c r="D1412">
        <v>157.740005</v>
      </c>
      <c r="E1412">
        <v>162.60000600000001</v>
      </c>
      <c r="F1412">
        <v>9437600</v>
      </c>
      <c r="G1412">
        <v>162.60000600000001</v>
      </c>
      <c r="H1412">
        <f t="shared" ref="H1412:H1475" si="44">(E1412-E1411)/E1411</f>
        <v>-7.2605919436423666E-2</v>
      </c>
      <c r="I1412">
        <f t="shared" ref="I1412:I1475" si="45">(G1412-G1411)/G1411</f>
        <v>-7.2605919436423666E-2</v>
      </c>
    </row>
    <row r="1413" spans="1:9" x14ac:dyDescent="0.35">
      <c r="A1413" s="1">
        <v>42408</v>
      </c>
      <c r="B1413">
        <v>157.10000600000001</v>
      </c>
      <c r="C1413">
        <v>157.14999399999999</v>
      </c>
      <c r="D1413">
        <v>146</v>
      </c>
      <c r="E1413">
        <v>147.990005</v>
      </c>
      <c r="F1413">
        <v>9313000</v>
      </c>
      <c r="G1413">
        <v>147.990005</v>
      </c>
      <c r="H1413">
        <f t="shared" si="44"/>
        <v>-8.9852401358460038E-2</v>
      </c>
      <c r="I1413">
        <f t="shared" si="45"/>
        <v>-8.9852401358460038E-2</v>
      </c>
    </row>
    <row r="1414" spans="1:9" x14ac:dyDescent="0.35">
      <c r="A1414" s="1">
        <v>42409</v>
      </c>
      <c r="B1414">
        <v>142.320007</v>
      </c>
      <c r="C1414">
        <v>159.78999300000001</v>
      </c>
      <c r="D1414">
        <v>141.050003</v>
      </c>
      <c r="E1414">
        <v>148.25</v>
      </c>
      <c r="F1414">
        <v>8651600</v>
      </c>
      <c r="G1414">
        <v>148.25</v>
      </c>
      <c r="H1414">
        <f t="shared" si="44"/>
        <v>1.7568416191350458E-3</v>
      </c>
      <c r="I1414">
        <f t="shared" si="45"/>
        <v>1.7568416191350458E-3</v>
      </c>
    </row>
    <row r="1415" spans="1:9" x14ac:dyDescent="0.35">
      <c r="A1415" s="1">
        <v>42410</v>
      </c>
      <c r="B1415">
        <v>150.5</v>
      </c>
      <c r="C1415">
        <v>154.970001</v>
      </c>
      <c r="D1415">
        <v>141.740005</v>
      </c>
      <c r="E1415">
        <v>143.66999799999999</v>
      </c>
      <c r="F1415">
        <v>10406500</v>
      </c>
      <c r="G1415">
        <v>143.66999799999999</v>
      </c>
      <c r="H1415">
        <f t="shared" si="44"/>
        <v>-3.0893774030354183E-2</v>
      </c>
      <c r="I1415">
        <f t="shared" si="45"/>
        <v>-3.0893774030354183E-2</v>
      </c>
    </row>
    <row r="1416" spans="1:9" x14ac:dyDescent="0.35">
      <c r="A1416" s="1">
        <v>42411</v>
      </c>
      <c r="B1416">
        <v>152</v>
      </c>
      <c r="C1416">
        <v>163.259995</v>
      </c>
      <c r="D1416">
        <v>147</v>
      </c>
      <c r="E1416">
        <v>150.470001</v>
      </c>
      <c r="F1416">
        <v>14252400</v>
      </c>
      <c r="G1416">
        <v>150.470001</v>
      </c>
      <c r="H1416">
        <f t="shared" si="44"/>
        <v>4.7330709923167145E-2</v>
      </c>
      <c r="I1416">
        <f t="shared" si="45"/>
        <v>4.7330709923167145E-2</v>
      </c>
    </row>
    <row r="1417" spans="1:9" x14ac:dyDescent="0.35">
      <c r="A1417" s="1">
        <v>42412</v>
      </c>
      <c r="B1417">
        <v>155</v>
      </c>
      <c r="C1417">
        <v>157.009995</v>
      </c>
      <c r="D1417">
        <v>143.699997</v>
      </c>
      <c r="E1417">
        <v>151.03999300000001</v>
      </c>
      <c r="F1417">
        <v>7235800</v>
      </c>
      <c r="G1417">
        <v>151.03999300000001</v>
      </c>
      <c r="H1417">
        <f t="shared" si="44"/>
        <v>3.7880773324379348E-3</v>
      </c>
      <c r="I1417">
        <f t="shared" si="45"/>
        <v>3.7880773324379348E-3</v>
      </c>
    </row>
    <row r="1418" spans="1:9" x14ac:dyDescent="0.35">
      <c r="A1418" s="1">
        <v>42416</v>
      </c>
      <c r="B1418">
        <v>158.699997</v>
      </c>
      <c r="C1418">
        <v>162.949997</v>
      </c>
      <c r="D1418">
        <v>154.11000100000001</v>
      </c>
      <c r="E1418">
        <v>155.16999799999999</v>
      </c>
      <c r="F1418">
        <v>5593800</v>
      </c>
      <c r="G1418">
        <v>155.16999799999999</v>
      </c>
      <c r="H1418">
        <f t="shared" si="44"/>
        <v>2.73437843710704E-2</v>
      </c>
      <c r="I1418">
        <f t="shared" si="45"/>
        <v>2.73437843710704E-2</v>
      </c>
    </row>
    <row r="1419" spans="1:9" x14ac:dyDescent="0.35">
      <c r="A1419" s="1">
        <v>42417</v>
      </c>
      <c r="B1419">
        <v>159</v>
      </c>
      <c r="C1419">
        <v>169.33999600000001</v>
      </c>
      <c r="D1419">
        <v>156.679993</v>
      </c>
      <c r="E1419">
        <v>168.679993</v>
      </c>
      <c r="F1419">
        <v>5825200</v>
      </c>
      <c r="G1419">
        <v>168.679993</v>
      </c>
      <c r="H1419">
        <f t="shared" si="44"/>
        <v>8.7065767700789706E-2</v>
      </c>
      <c r="I1419">
        <f t="shared" si="45"/>
        <v>8.7065767700789706E-2</v>
      </c>
    </row>
    <row r="1420" spans="1:9" x14ac:dyDescent="0.35">
      <c r="A1420" s="1">
        <v>42418</v>
      </c>
      <c r="B1420">
        <v>172.41999799999999</v>
      </c>
      <c r="C1420">
        <v>172.949997</v>
      </c>
      <c r="D1420">
        <v>164.770004</v>
      </c>
      <c r="E1420">
        <v>166.770004</v>
      </c>
      <c r="F1420">
        <v>3887600</v>
      </c>
      <c r="G1420">
        <v>166.770004</v>
      </c>
      <c r="H1420">
        <f t="shared" si="44"/>
        <v>-1.1323150813742303E-2</v>
      </c>
      <c r="I1420">
        <f t="shared" si="45"/>
        <v>-1.1323150813742303E-2</v>
      </c>
    </row>
    <row r="1421" spans="1:9" x14ac:dyDescent="0.35">
      <c r="A1421" s="1">
        <v>42419</v>
      </c>
      <c r="B1421">
        <v>163.66000399999999</v>
      </c>
      <c r="C1421">
        <v>167.490005</v>
      </c>
      <c r="D1421">
        <v>162.5</v>
      </c>
      <c r="E1421">
        <v>166.58000200000001</v>
      </c>
      <c r="F1421">
        <v>2959400</v>
      </c>
      <c r="G1421">
        <v>166.58000200000001</v>
      </c>
      <c r="H1421">
        <f t="shared" si="44"/>
        <v>-1.1393056031826483E-3</v>
      </c>
      <c r="I1421">
        <f t="shared" si="45"/>
        <v>-1.1393056031826483E-3</v>
      </c>
    </row>
    <row r="1422" spans="1:9" x14ac:dyDescent="0.35">
      <c r="A1422" s="1">
        <v>42422</v>
      </c>
      <c r="B1422">
        <v>170.11999499999999</v>
      </c>
      <c r="C1422">
        <v>178.91000399999999</v>
      </c>
      <c r="D1422">
        <v>169.85000600000001</v>
      </c>
      <c r="E1422">
        <v>177.740005</v>
      </c>
      <c r="F1422">
        <v>5060100</v>
      </c>
      <c r="G1422">
        <v>177.740005</v>
      </c>
      <c r="H1422">
        <f t="shared" si="44"/>
        <v>6.6994854520412289E-2</v>
      </c>
      <c r="I1422">
        <f t="shared" si="45"/>
        <v>6.6994854520412289E-2</v>
      </c>
    </row>
    <row r="1423" spans="1:9" x14ac:dyDescent="0.35">
      <c r="A1423" s="1">
        <v>42423</v>
      </c>
      <c r="B1423">
        <v>176.16000399999999</v>
      </c>
      <c r="C1423">
        <v>181.729996</v>
      </c>
      <c r="D1423">
        <v>173.679993</v>
      </c>
      <c r="E1423">
        <v>177.21000699999999</v>
      </c>
      <c r="F1423">
        <v>5984400</v>
      </c>
      <c r="G1423">
        <v>177.21000699999999</v>
      </c>
      <c r="H1423">
        <f t="shared" si="44"/>
        <v>-2.9818723140016012E-3</v>
      </c>
      <c r="I1423">
        <f t="shared" si="45"/>
        <v>-2.9818723140016012E-3</v>
      </c>
    </row>
    <row r="1424" spans="1:9" x14ac:dyDescent="0.35">
      <c r="A1424" s="1">
        <v>42424</v>
      </c>
      <c r="B1424">
        <v>172.75</v>
      </c>
      <c r="C1424">
        <v>179.5</v>
      </c>
      <c r="D1424">
        <v>167.83999600000001</v>
      </c>
      <c r="E1424">
        <v>179</v>
      </c>
      <c r="F1424">
        <v>5395600</v>
      </c>
      <c r="G1424">
        <v>179</v>
      </c>
      <c r="H1424">
        <f t="shared" si="44"/>
        <v>1.010097020085333E-2</v>
      </c>
      <c r="I1424">
        <f t="shared" si="45"/>
        <v>1.010097020085333E-2</v>
      </c>
    </row>
    <row r="1425" spans="1:9" x14ac:dyDescent="0.35">
      <c r="A1425" s="1">
        <v>42425</v>
      </c>
      <c r="B1425">
        <v>178.64999399999999</v>
      </c>
      <c r="C1425">
        <v>188.520004</v>
      </c>
      <c r="D1425">
        <v>175.199997</v>
      </c>
      <c r="E1425">
        <v>187.429993</v>
      </c>
      <c r="F1425">
        <v>5750700</v>
      </c>
      <c r="G1425">
        <v>187.429993</v>
      </c>
      <c r="H1425">
        <f t="shared" si="44"/>
        <v>4.7094932960893836E-2</v>
      </c>
      <c r="I1425">
        <f t="shared" si="45"/>
        <v>4.7094932960893836E-2</v>
      </c>
    </row>
    <row r="1426" spans="1:9" x14ac:dyDescent="0.35">
      <c r="A1426" s="1">
        <v>42426</v>
      </c>
      <c r="B1426">
        <v>188.699997</v>
      </c>
      <c r="C1426">
        <v>192</v>
      </c>
      <c r="D1426">
        <v>185</v>
      </c>
      <c r="E1426">
        <v>190.33999600000001</v>
      </c>
      <c r="F1426">
        <v>6065100</v>
      </c>
      <c r="G1426">
        <v>190.33999600000001</v>
      </c>
      <c r="H1426">
        <f t="shared" si="44"/>
        <v>1.5525812883106801E-2</v>
      </c>
      <c r="I1426">
        <f t="shared" si="45"/>
        <v>1.5525812883106801E-2</v>
      </c>
    </row>
    <row r="1427" spans="1:9" x14ac:dyDescent="0.35">
      <c r="A1427" s="1">
        <v>42429</v>
      </c>
      <c r="B1427">
        <v>192.39999399999999</v>
      </c>
      <c r="C1427">
        <v>196.35000600000001</v>
      </c>
      <c r="D1427">
        <v>189.220001</v>
      </c>
      <c r="E1427">
        <v>191.929993</v>
      </c>
      <c r="F1427">
        <v>4499000</v>
      </c>
      <c r="G1427">
        <v>191.929993</v>
      </c>
      <c r="H1427">
        <f t="shared" si="44"/>
        <v>8.3534571472828143E-3</v>
      </c>
      <c r="I1427">
        <f t="shared" si="45"/>
        <v>8.3534571472828143E-3</v>
      </c>
    </row>
    <row r="1428" spans="1:9" x14ac:dyDescent="0.35">
      <c r="A1428" s="1">
        <v>42430</v>
      </c>
      <c r="B1428">
        <v>194.25</v>
      </c>
      <c r="C1428">
        <v>195.949997</v>
      </c>
      <c r="D1428">
        <v>182.699997</v>
      </c>
      <c r="E1428">
        <v>186.35000600000001</v>
      </c>
      <c r="F1428">
        <v>6712200</v>
      </c>
      <c r="G1428">
        <v>186.35000600000001</v>
      </c>
      <c r="H1428">
        <f t="shared" si="44"/>
        <v>-2.9073032894863852E-2</v>
      </c>
      <c r="I1428">
        <f t="shared" si="45"/>
        <v>-2.9073032894863852E-2</v>
      </c>
    </row>
    <row r="1429" spans="1:9" x14ac:dyDescent="0.35">
      <c r="A1429" s="1">
        <v>42431</v>
      </c>
      <c r="B1429">
        <v>183.729996</v>
      </c>
      <c r="C1429">
        <v>188.520004</v>
      </c>
      <c r="D1429">
        <v>181.5</v>
      </c>
      <c r="E1429">
        <v>188.33999600000001</v>
      </c>
      <c r="F1429">
        <v>4862400</v>
      </c>
      <c r="G1429">
        <v>188.33999600000001</v>
      </c>
      <c r="H1429">
        <f t="shared" si="44"/>
        <v>1.0678776152011531E-2</v>
      </c>
      <c r="I1429">
        <f t="shared" si="45"/>
        <v>1.0678776152011531E-2</v>
      </c>
    </row>
    <row r="1430" spans="1:9" x14ac:dyDescent="0.35">
      <c r="A1430" s="1">
        <v>42432</v>
      </c>
      <c r="B1430">
        <v>188.279999</v>
      </c>
      <c r="C1430">
        <v>197.41999799999999</v>
      </c>
      <c r="D1430">
        <v>184.220001</v>
      </c>
      <c r="E1430">
        <v>195.740005</v>
      </c>
      <c r="F1430">
        <v>4829000</v>
      </c>
      <c r="G1430">
        <v>195.740005</v>
      </c>
      <c r="H1430">
        <f t="shared" si="44"/>
        <v>3.9290693199335008E-2</v>
      </c>
      <c r="I1430">
        <f t="shared" si="45"/>
        <v>3.9290693199335008E-2</v>
      </c>
    </row>
    <row r="1431" spans="1:9" x14ac:dyDescent="0.35">
      <c r="A1431" s="1">
        <v>42433</v>
      </c>
      <c r="B1431">
        <v>198</v>
      </c>
      <c r="C1431">
        <v>204.029999</v>
      </c>
      <c r="D1431">
        <v>197.5</v>
      </c>
      <c r="E1431">
        <v>201.03999300000001</v>
      </c>
      <c r="F1431">
        <v>6489100</v>
      </c>
      <c r="G1431">
        <v>201.03999300000001</v>
      </c>
      <c r="H1431">
        <f t="shared" si="44"/>
        <v>2.7076672446187038E-2</v>
      </c>
      <c r="I1431">
        <f t="shared" si="45"/>
        <v>2.7076672446187038E-2</v>
      </c>
    </row>
    <row r="1432" spans="1:9" x14ac:dyDescent="0.35">
      <c r="A1432" s="1">
        <v>42436</v>
      </c>
      <c r="B1432">
        <v>197.679993</v>
      </c>
      <c r="C1432">
        <v>209.699997</v>
      </c>
      <c r="D1432">
        <v>197.39999399999999</v>
      </c>
      <c r="E1432">
        <v>205.28999300000001</v>
      </c>
      <c r="F1432">
        <v>5329400</v>
      </c>
      <c r="G1432">
        <v>205.28999300000001</v>
      </c>
      <c r="H1432">
        <f t="shared" si="44"/>
        <v>2.1140072363611751E-2</v>
      </c>
      <c r="I1432">
        <f t="shared" si="45"/>
        <v>2.1140072363611751E-2</v>
      </c>
    </row>
    <row r="1433" spans="1:9" x14ac:dyDescent="0.35">
      <c r="A1433" s="1">
        <v>42437</v>
      </c>
      <c r="B1433">
        <v>203.5</v>
      </c>
      <c r="C1433">
        <v>207.5</v>
      </c>
      <c r="D1433">
        <v>202.199997</v>
      </c>
      <c r="E1433">
        <v>202.60000600000001</v>
      </c>
      <c r="F1433">
        <v>4178700</v>
      </c>
      <c r="G1433">
        <v>202.60000600000001</v>
      </c>
      <c r="H1433">
        <f t="shared" si="44"/>
        <v>-1.3103351803416945E-2</v>
      </c>
      <c r="I1433">
        <f t="shared" si="45"/>
        <v>-1.3103351803416945E-2</v>
      </c>
    </row>
    <row r="1434" spans="1:9" x14ac:dyDescent="0.35">
      <c r="A1434" s="1">
        <v>42438</v>
      </c>
      <c r="B1434">
        <v>204.520004</v>
      </c>
      <c r="C1434">
        <v>209.36999499999999</v>
      </c>
      <c r="D1434">
        <v>202.78999300000001</v>
      </c>
      <c r="E1434">
        <v>208.720001</v>
      </c>
      <c r="F1434">
        <v>3208600</v>
      </c>
      <c r="G1434">
        <v>208.720001</v>
      </c>
      <c r="H1434">
        <f t="shared" si="44"/>
        <v>3.0207279460791273E-2</v>
      </c>
      <c r="I1434">
        <f t="shared" si="45"/>
        <v>3.0207279460791273E-2</v>
      </c>
    </row>
    <row r="1435" spans="1:9" x14ac:dyDescent="0.35">
      <c r="A1435" s="1">
        <v>42439</v>
      </c>
      <c r="B1435">
        <v>210</v>
      </c>
      <c r="C1435">
        <v>213.28999300000001</v>
      </c>
      <c r="D1435">
        <v>200.66999799999999</v>
      </c>
      <c r="E1435">
        <v>205.179993</v>
      </c>
      <c r="F1435">
        <v>5192500</v>
      </c>
      <c r="G1435">
        <v>205.179993</v>
      </c>
      <c r="H1435">
        <f t="shared" si="44"/>
        <v>-1.6960559520119975E-2</v>
      </c>
      <c r="I1435">
        <f t="shared" si="45"/>
        <v>-1.6960559520119975E-2</v>
      </c>
    </row>
    <row r="1436" spans="1:9" x14ac:dyDescent="0.35">
      <c r="A1436" s="1">
        <v>42440</v>
      </c>
      <c r="B1436">
        <v>207.929993</v>
      </c>
      <c r="C1436">
        <v>209.41999799999999</v>
      </c>
      <c r="D1436">
        <v>205.33000200000001</v>
      </c>
      <c r="E1436">
        <v>207.5</v>
      </c>
      <c r="F1436">
        <v>3343100</v>
      </c>
      <c r="G1436">
        <v>207.5</v>
      </c>
      <c r="H1436">
        <f t="shared" si="44"/>
        <v>1.1307179448046887E-2</v>
      </c>
      <c r="I1436">
        <f t="shared" si="45"/>
        <v>1.1307179448046887E-2</v>
      </c>
    </row>
    <row r="1437" spans="1:9" x14ac:dyDescent="0.35">
      <c r="A1437" s="1">
        <v>42443</v>
      </c>
      <c r="B1437">
        <v>212.64999399999999</v>
      </c>
      <c r="C1437">
        <v>216.720001</v>
      </c>
      <c r="D1437">
        <v>210.63999899999999</v>
      </c>
      <c r="E1437">
        <v>215.14999399999999</v>
      </c>
      <c r="F1437">
        <v>4065700</v>
      </c>
      <c r="G1437">
        <v>215.14999399999999</v>
      </c>
      <c r="H1437">
        <f t="shared" si="44"/>
        <v>3.6867440963855386E-2</v>
      </c>
      <c r="I1437">
        <f t="shared" si="45"/>
        <v>3.6867440963855386E-2</v>
      </c>
    </row>
    <row r="1438" spans="1:9" x14ac:dyDescent="0.35">
      <c r="A1438" s="1">
        <v>42444</v>
      </c>
      <c r="B1438">
        <v>214.270004</v>
      </c>
      <c r="C1438">
        <v>218.970001</v>
      </c>
      <c r="D1438">
        <v>211.5</v>
      </c>
      <c r="E1438">
        <v>218.33999600000001</v>
      </c>
      <c r="F1438">
        <v>3180500</v>
      </c>
      <c r="G1438">
        <v>218.33999600000001</v>
      </c>
      <c r="H1438">
        <f t="shared" si="44"/>
        <v>1.482687468724736E-2</v>
      </c>
      <c r="I1438">
        <f t="shared" si="45"/>
        <v>1.482687468724736E-2</v>
      </c>
    </row>
    <row r="1439" spans="1:9" x14ac:dyDescent="0.35">
      <c r="A1439" s="1">
        <v>42445</v>
      </c>
      <c r="B1439">
        <v>218</v>
      </c>
      <c r="C1439">
        <v>222.58000200000001</v>
      </c>
      <c r="D1439">
        <v>217.020004</v>
      </c>
      <c r="E1439">
        <v>221.929993</v>
      </c>
      <c r="F1439">
        <v>3516700</v>
      </c>
      <c r="G1439">
        <v>221.929993</v>
      </c>
      <c r="H1439">
        <f t="shared" si="44"/>
        <v>1.6442232599472899E-2</v>
      </c>
      <c r="I1439">
        <f t="shared" si="45"/>
        <v>1.6442232599472899E-2</v>
      </c>
    </row>
    <row r="1440" spans="1:9" x14ac:dyDescent="0.35">
      <c r="A1440" s="1">
        <v>42446</v>
      </c>
      <c r="B1440">
        <v>221.470001</v>
      </c>
      <c r="C1440">
        <v>228.5</v>
      </c>
      <c r="D1440">
        <v>220</v>
      </c>
      <c r="E1440">
        <v>226.38000500000001</v>
      </c>
      <c r="F1440">
        <v>3782900</v>
      </c>
      <c r="G1440">
        <v>226.38000500000001</v>
      </c>
      <c r="H1440">
        <f t="shared" si="44"/>
        <v>2.0051422251881092E-2</v>
      </c>
      <c r="I1440">
        <f t="shared" si="45"/>
        <v>2.0051422251881092E-2</v>
      </c>
    </row>
    <row r="1441" spans="1:9" x14ac:dyDescent="0.35">
      <c r="A1441" s="1">
        <v>42447</v>
      </c>
      <c r="B1441">
        <v>229.10000600000001</v>
      </c>
      <c r="C1441">
        <v>234.479996</v>
      </c>
      <c r="D1441">
        <v>228.05999800000001</v>
      </c>
      <c r="E1441">
        <v>232.740005</v>
      </c>
      <c r="F1441">
        <v>4711800</v>
      </c>
      <c r="G1441">
        <v>232.740005</v>
      </c>
      <c r="H1441">
        <f t="shared" si="44"/>
        <v>2.8094354004453641E-2</v>
      </c>
      <c r="I1441">
        <f t="shared" si="45"/>
        <v>2.8094354004453641E-2</v>
      </c>
    </row>
    <row r="1442" spans="1:9" x14ac:dyDescent="0.35">
      <c r="A1442" s="1">
        <v>42450</v>
      </c>
      <c r="B1442">
        <v>235.33999600000001</v>
      </c>
      <c r="C1442">
        <v>239.88000500000001</v>
      </c>
      <c r="D1442">
        <v>235</v>
      </c>
      <c r="E1442">
        <v>238.320007</v>
      </c>
      <c r="F1442">
        <v>5307800</v>
      </c>
      <c r="G1442">
        <v>238.320007</v>
      </c>
      <c r="H1442">
        <f t="shared" si="44"/>
        <v>2.39752594316564E-2</v>
      </c>
      <c r="I1442">
        <f t="shared" si="45"/>
        <v>2.39752594316564E-2</v>
      </c>
    </row>
    <row r="1443" spans="1:9" x14ac:dyDescent="0.35">
      <c r="A1443" s="1">
        <v>42451</v>
      </c>
      <c r="B1443">
        <v>237.21000699999999</v>
      </c>
      <c r="C1443">
        <v>238.990005</v>
      </c>
      <c r="D1443">
        <v>232.55999800000001</v>
      </c>
      <c r="E1443">
        <v>234.240005</v>
      </c>
      <c r="F1443">
        <v>4316000</v>
      </c>
      <c r="G1443">
        <v>234.240005</v>
      </c>
      <c r="H1443">
        <f t="shared" si="44"/>
        <v>-1.7119846761333837E-2</v>
      </c>
      <c r="I1443">
        <f t="shared" si="45"/>
        <v>-1.7119846761333837E-2</v>
      </c>
    </row>
    <row r="1444" spans="1:9" x14ac:dyDescent="0.35">
      <c r="A1444" s="1">
        <v>42452</v>
      </c>
      <c r="B1444">
        <v>232.36999499999999</v>
      </c>
      <c r="C1444">
        <v>234.729996</v>
      </c>
      <c r="D1444">
        <v>222.029999</v>
      </c>
      <c r="E1444">
        <v>222.58000200000001</v>
      </c>
      <c r="F1444">
        <v>4948800</v>
      </c>
      <c r="G1444">
        <v>222.58000200000001</v>
      </c>
      <c r="H1444">
        <f t="shared" si="44"/>
        <v>-4.9778017209314816E-2</v>
      </c>
      <c r="I1444">
        <f t="shared" si="45"/>
        <v>-4.9778017209314816E-2</v>
      </c>
    </row>
    <row r="1445" spans="1:9" x14ac:dyDescent="0.35">
      <c r="A1445" s="1">
        <v>42453</v>
      </c>
      <c r="B1445">
        <v>215.779999</v>
      </c>
      <c r="C1445">
        <v>228.88999899999999</v>
      </c>
      <c r="D1445">
        <v>215</v>
      </c>
      <c r="E1445">
        <v>227.75</v>
      </c>
      <c r="F1445">
        <v>4960900</v>
      </c>
      <c r="G1445">
        <v>227.75</v>
      </c>
      <c r="H1445">
        <f t="shared" si="44"/>
        <v>2.3227594364025536E-2</v>
      </c>
      <c r="I1445">
        <f t="shared" si="45"/>
        <v>2.3227594364025536E-2</v>
      </c>
    </row>
    <row r="1446" spans="1:9" x14ac:dyDescent="0.35">
      <c r="A1446" s="1">
        <v>42457</v>
      </c>
      <c r="B1446">
        <v>231.61000100000001</v>
      </c>
      <c r="C1446">
        <v>234.80999800000001</v>
      </c>
      <c r="D1446">
        <v>225</v>
      </c>
      <c r="E1446">
        <v>230.259995</v>
      </c>
      <c r="F1446">
        <v>3925700</v>
      </c>
      <c r="G1446">
        <v>230.259995</v>
      </c>
      <c r="H1446">
        <f t="shared" si="44"/>
        <v>1.1020834248079049E-2</v>
      </c>
      <c r="I1446">
        <f t="shared" si="45"/>
        <v>1.1020834248079049E-2</v>
      </c>
    </row>
    <row r="1447" spans="1:9" x14ac:dyDescent="0.35">
      <c r="A1447" s="1">
        <v>42458</v>
      </c>
      <c r="B1447">
        <v>229.88999899999999</v>
      </c>
      <c r="C1447">
        <v>232.38000500000001</v>
      </c>
      <c r="D1447">
        <v>225.33000200000001</v>
      </c>
      <c r="E1447">
        <v>230.13000500000001</v>
      </c>
      <c r="F1447">
        <v>4014300</v>
      </c>
      <c r="G1447">
        <v>230.13000500000001</v>
      </c>
      <c r="H1447">
        <f t="shared" si="44"/>
        <v>-5.6453575446308978E-4</v>
      </c>
      <c r="I1447">
        <f t="shared" si="45"/>
        <v>-5.6453575446308978E-4</v>
      </c>
    </row>
    <row r="1448" spans="1:9" x14ac:dyDescent="0.35">
      <c r="A1448" s="1">
        <v>42459</v>
      </c>
      <c r="B1448">
        <v>235.08999600000001</v>
      </c>
      <c r="C1448">
        <v>235.5</v>
      </c>
      <c r="D1448">
        <v>226.5</v>
      </c>
      <c r="E1448">
        <v>226.88999899999999</v>
      </c>
      <c r="F1448">
        <v>4033000</v>
      </c>
      <c r="G1448">
        <v>226.88999899999999</v>
      </c>
      <c r="H1448">
        <f t="shared" si="44"/>
        <v>-1.4079024593077388E-2</v>
      </c>
      <c r="I1448">
        <f t="shared" si="45"/>
        <v>-1.4079024593077388E-2</v>
      </c>
    </row>
    <row r="1449" spans="1:9" x14ac:dyDescent="0.35">
      <c r="A1449" s="1">
        <v>42460</v>
      </c>
      <c r="B1449">
        <v>229.33999600000001</v>
      </c>
      <c r="C1449">
        <v>237.41999799999999</v>
      </c>
      <c r="D1449">
        <v>225.009995</v>
      </c>
      <c r="E1449">
        <v>229.770004</v>
      </c>
      <c r="F1449">
        <v>8012900</v>
      </c>
      <c r="G1449">
        <v>229.770004</v>
      </c>
      <c r="H1449">
        <f t="shared" si="44"/>
        <v>1.2693397737641188E-2</v>
      </c>
      <c r="I1449">
        <f t="shared" si="45"/>
        <v>1.2693397737641188E-2</v>
      </c>
    </row>
    <row r="1450" spans="1:9" x14ac:dyDescent="0.35">
      <c r="A1450" s="1">
        <v>42461</v>
      </c>
      <c r="B1450">
        <v>244.83000200000001</v>
      </c>
      <c r="C1450">
        <v>247.89999399999999</v>
      </c>
      <c r="D1450">
        <v>233.25</v>
      </c>
      <c r="E1450">
        <v>237.58999600000001</v>
      </c>
      <c r="F1450">
        <v>15997500</v>
      </c>
      <c r="G1450">
        <v>237.58999600000001</v>
      </c>
      <c r="H1450">
        <f t="shared" si="44"/>
        <v>3.4033998624119856E-2</v>
      </c>
      <c r="I1450">
        <f t="shared" si="45"/>
        <v>3.4033998624119856E-2</v>
      </c>
    </row>
    <row r="1451" spans="1:9" x14ac:dyDescent="0.35">
      <c r="A1451" s="1">
        <v>42464</v>
      </c>
      <c r="B1451">
        <v>249.11999499999999</v>
      </c>
      <c r="C1451">
        <v>252.11999499999999</v>
      </c>
      <c r="D1451">
        <v>243.63999899999999</v>
      </c>
      <c r="E1451">
        <v>246.990005</v>
      </c>
      <c r="F1451">
        <v>13475300</v>
      </c>
      <c r="G1451">
        <v>246.990005</v>
      </c>
      <c r="H1451">
        <f t="shared" si="44"/>
        <v>3.9563993258369269E-2</v>
      </c>
      <c r="I1451">
        <f t="shared" si="45"/>
        <v>3.9563993258369269E-2</v>
      </c>
    </row>
    <row r="1452" spans="1:9" x14ac:dyDescent="0.35">
      <c r="A1452" s="1">
        <v>42465</v>
      </c>
      <c r="B1452">
        <v>240.5</v>
      </c>
      <c r="C1452">
        <v>256.55999800000001</v>
      </c>
      <c r="D1452">
        <v>240</v>
      </c>
      <c r="E1452">
        <v>255.470001</v>
      </c>
      <c r="F1452">
        <v>9948700</v>
      </c>
      <c r="G1452">
        <v>255.470001</v>
      </c>
      <c r="H1452">
        <f t="shared" si="44"/>
        <v>3.4333356930779449E-2</v>
      </c>
      <c r="I1452">
        <f t="shared" si="45"/>
        <v>3.4333356930779449E-2</v>
      </c>
    </row>
    <row r="1453" spans="1:9" x14ac:dyDescent="0.35">
      <c r="A1453" s="1">
        <v>42466</v>
      </c>
      <c r="B1453">
        <v>253.970001</v>
      </c>
      <c r="C1453">
        <v>267.73998999999998</v>
      </c>
      <c r="D1453">
        <v>253.449997</v>
      </c>
      <c r="E1453">
        <v>265.42001299999998</v>
      </c>
      <c r="F1453">
        <v>11705500</v>
      </c>
      <c r="G1453">
        <v>265.42001299999998</v>
      </c>
      <c r="H1453">
        <f t="shared" si="44"/>
        <v>3.8947868481826117E-2</v>
      </c>
      <c r="I1453">
        <f t="shared" si="45"/>
        <v>3.8947868481826117E-2</v>
      </c>
    </row>
    <row r="1454" spans="1:9" x14ac:dyDescent="0.35">
      <c r="A1454" s="1">
        <v>42467</v>
      </c>
      <c r="B1454">
        <v>266.45001200000002</v>
      </c>
      <c r="C1454">
        <v>269.33999599999999</v>
      </c>
      <c r="D1454">
        <v>254.509995</v>
      </c>
      <c r="E1454">
        <v>257.20001200000002</v>
      </c>
      <c r="F1454">
        <v>8856200</v>
      </c>
      <c r="G1454">
        <v>257.20001200000002</v>
      </c>
      <c r="H1454">
        <f t="shared" si="44"/>
        <v>-3.0969785989724778E-2</v>
      </c>
      <c r="I1454">
        <f t="shared" si="45"/>
        <v>-3.0969785989724778E-2</v>
      </c>
    </row>
    <row r="1455" spans="1:9" x14ac:dyDescent="0.35">
      <c r="A1455" s="1">
        <v>42468</v>
      </c>
      <c r="B1455">
        <v>260.5</v>
      </c>
      <c r="C1455">
        <v>260.82000699999998</v>
      </c>
      <c r="D1455">
        <v>248.020004</v>
      </c>
      <c r="E1455">
        <v>250.070007</v>
      </c>
      <c r="F1455">
        <v>7363900</v>
      </c>
      <c r="G1455">
        <v>250.070007</v>
      </c>
      <c r="H1455">
        <f t="shared" si="44"/>
        <v>-2.7721635565087031E-2</v>
      </c>
      <c r="I1455">
        <f t="shared" si="45"/>
        <v>-2.7721635565087031E-2</v>
      </c>
    </row>
    <row r="1456" spans="1:9" x14ac:dyDescent="0.35">
      <c r="A1456" s="1">
        <v>42471</v>
      </c>
      <c r="B1456">
        <v>251</v>
      </c>
      <c r="C1456">
        <v>258.98998999999998</v>
      </c>
      <c r="D1456">
        <v>245.300003</v>
      </c>
      <c r="E1456">
        <v>249.91999799999999</v>
      </c>
      <c r="F1456">
        <v>9161700</v>
      </c>
      <c r="G1456">
        <v>249.91999799999999</v>
      </c>
      <c r="H1456">
        <f t="shared" si="44"/>
        <v>-5.9986802015809669E-4</v>
      </c>
      <c r="I1456">
        <f t="shared" si="45"/>
        <v>-5.9986802015809669E-4</v>
      </c>
    </row>
    <row r="1457" spans="1:9" x14ac:dyDescent="0.35">
      <c r="A1457" s="1">
        <v>42472</v>
      </c>
      <c r="B1457">
        <v>249.5</v>
      </c>
      <c r="C1457">
        <v>251.800003</v>
      </c>
      <c r="D1457">
        <v>243.63000500000001</v>
      </c>
      <c r="E1457">
        <v>247.820007</v>
      </c>
      <c r="F1457">
        <v>5763200</v>
      </c>
      <c r="G1457">
        <v>247.820007</v>
      </c>
      <c r="H1457">
        <f t="shared" si="44"/>
        <v>-8.4026529161543469E-3</v>
      </c>
      <c r="I1457">
        <f t="shared" si="45"/>
        <v>-8.4026529161543469E-3</v>
      </c>
    </row>
    <row r="1458" spans="1:9" x14ac:dyDescent="0.35">
      <c r="A1458" s="1">
        <v>42473</v>
      </c>
      <c r="B1458">
        <v>248.509995</v>
      </c>
      <c r="C1458">
        <v>255.5</v>
      </c>
      <c r="D1458">
        <v>247.33000200000001</v>
      </c>
      <c r="E1458">
        <v>254.529999</v>
      </c>
      <c r="F1458">
        <v>4925600</v>
      </c>
      <c r="G1458">
        <v>254.529999</v>
      </c>
      <c r="H1458">
        <f t="shared" si="44"/>
        <v>2.7076070577304115E-2</v>
      </c>
      <c r="I1458">
        <f t="shared" si="45"/>
        <v>2.7076070577304115E-2</v>
      </c>
    </row>
    <row r="1459" spans="1:9" x14ac:dyDescent="0.35">
      <c r="A1459" s="1">
        <v>42474</v>
      </c>
      <c r="B1459">
        <v>253</v>
      </c>
      <c r="C1459">
        <v>256.83999599999999</v>
      </c>
      <c r="D1459">
        <v>251.050003</v>
      </c>
      <c r="E1459">
        <v>251.86000100000001</v>
      </c>
      <c r="F1459">
        <v>4132200</v>
      </c>
      <c r="G1459">
        <v>251.86000100000001</v>
      </c>
      <c r="H1459">
        <f t="shared" si="44"/>
        <v>-1.0489914786036645E-2</v>
      </c>
      <c r="I1459">
        <f t="shared" si="45"/>
        <v>-1.0489914786036645E-2</v>
      </c>
    </row>
    <row r="1460" spans="1:9" x14ac:dyDescent="0.35">
      <c r="A1460" s="1">
        <v>42475</v>
      </c>
      <c r="B1460">
        <v>251.30999800000001</v>
      </c>
      <c r="C1460">
        <v>254.60000600000001</v>
      </c>
      <c r="D1460">
        <v>249.11999499999999</v>
      </c>
      <c r="E1460">
        <v>254.509995</v>
      </c>
      <c r="F1460">
        <v>3752400</v>
      </c>
      <c r="G1460">
        <v>254.509995</v>
      </c>
      <c r="H1460">
        <f t="shared" si="44"/>
        <v>1.0521694550457785E-2</v>
      </c>
      <c r="I1460">
        <f t="shared" si="45"/>
        <v>1.0521694550457785E-2</v>
      </c>
    </row>
    <row r="1461" spans="1:9" x14ac:dyDescent="0.35">
      <c r="A1461" s="1">
        <v>42478</v>
      </c>
      <c r="B1461">
        <v>252.229996</v>
      </c>
      <c r="C1461">
        <v>258.30999800000001</v>
      </c>
      <c r="D1461">
        <v>251.66000399999999</v>
      </c>
      <c r="E1461">
        <v>253.88000500000001</v>
      </c>
      <c r="F1461">
        <v>4271400</v>
      </c>
      <c r="G1461">
        <v>253.88000500000001</v>
      </c>
      <c r="H1461">
        <f t="shared" si="44"/>
        <v>-2.4753055376076382E-3</v>
      </c>
      <c r="I1461">
        <f t="shared" si="45"/>
        <v>-2.4753055376076382E-3</v>
      </c>
    </row>
    <row r="1462" spans="1:9" x14ac:dyDescent="0.35">
      <c r="A1462" s="1">
        <v>42479</v>
      </c>
      <c r="B1462">
        <v>253.11999499999999</v>
      </c>
      <c r="C1462">
        <v>254.36999499999999</v>
      </c>
      <c r="D1462">
        <v>241.25</v>
      </c>
      <c r="E1462">
        <v>247.36999499999999</v>
      </c>
      <c r="F1462">
        <v>6357500</v>
      </c>
      <c r="G1462">
        <v>247.36999499999999</v>
      </c>
      <c r="H1462">
        <f t="shared" si="44"/>
        <v>-2.564207449105739E-2</v>
      </c>
      <c r="I1462">
        <f t="shared" si="45"/>
        <v>-2.564207449105739E-2</v>
      </c>
    </row>
    <row r="1463" spans="1:9" x14ac:dyDescent="0.35">
      <c r="A1463" s="1">
        <v>42480</v>
      </c>
      <c r="B1463">
        <v>246.259995</v>
      </c>
      <c r="C1463">
        <v>253.66000399999999</v>
      </c>
      <c r="D1463">
        <v>241.5</v>
      </c>
      <c r="E1463">
        <v>249.970001</v>
      </c>
      <c r="F1463">
        <v>5194100</v>
      </c>
      <c r="G1463">
        <v>249.970001</v>
      </c>
      <c r="H1463">
        <f t="shared" si="44"/>
        <v>1.0510595676731157E-2</v>
      </c>
      <c r="I1463">
        <f t="shared" si="45"/>
        <v>1.0510595676731157E-2</v>
      </c>
    </row>
    <row r="1464" spans="1:9" x14ac:dyDescent="0.35">
      <c r="A1464" s="1">
        <v>42481</v>
      </c>
      <c r="B1464">
        <v>248.990005</v>
      </c>
      <c r="C1464">
        <v>250.89999399999999</v>
      </c>
      <c r="D1464">
        <v>246.91000399999999</v>
      </c>
      <c r="E1464">
        <v>248.28999300000001</v>
      </c>
      <c r="F1464">
        <v>2783100</v>
      </c>
      <c r="G1464">
        <v>248.28999300000001</v>
      </c>
      <c r="H1464">
        <f t="shared" si="44"/>
        <v>-6.7208384737334403E-3</v>
      </c>
      <c r="I1464">
        <f t="shared" si="45"/>
        <v>-6.7208384737334403E-3</v>
      </c>
    </row>
    <row r="1465" spans="1:9" x14ac:dyDescent="0.35">
      <c r="A1465" s="1">
        <v>42482</v>
      </c>
      <c r="B1465">
        <v>248.88999899999999</v>
      </c>
      <c r="C1465">
        <v>254</v>
      </c>
      <c r="D1465">
        <v>245.71000699999999</v>
      </c>
      <c r="E1465">
        <v>253.75</v>
      </c>
      <c r="F1465">
        <v>3786300</v>
      </c>
      <c r="G1465">
        <v>253.75</v>
      </c>
      <c r="H1465">
        <f t="shared" si="44"/>
        <v>2.1990443247545583E-2</v>
      </c>
      <c r="I1465">
        <f t="shared" si="45"/>
        <v>2.1990443247545583E-2</v>
      </c>
    </row>
    <row r="1466" spans="1:9" x14ac:dyDescent="0.35">
      <c r="A1466" s="1">
        <v>42485</v>
      </c>
      <c r="B1466">
        <v>253.009995</v>
      </c>
      <c r="C1466">
        <v>257.38000499999998</v>
      </c>
      <c r="D1466">
        <v>250.759995</v>
      </c>
      <c r="E1466">
        <v>251.820007</v>
      </c>
      <c r="F1466">
        <v>3670300</v>
      </c>
      <c r="G1466">
        <v>251.820007</v>
      </c>
      <c r="H1466">
        <f t="shared" si="44"/>
        <v>-7.6058837438423487E-3</v>
      </c>
      <c r="I1466">
        <f t="shared" si="45"/>
        <v>-7.6058837438423487E-3</v>
      </c>
    </row>
    <row r="1467" spans="1:9" x14ac:dyDescent="0.35">
      <c r="A1467" s="1">
        <v>42486</v>
      </c>
      <c r="B1467">
        <v>252.050003</v>
      </c>
      <c r="C1467">
        <v>255.729996</v>
      </c>
      <c r="D1467">
        <v>249.38999899999999</v>
      </c>
      <c r="E1467">
        <v>253.740005</v>
      </c>
      <c r="F1467">
        <v>3223800</v>
      </c>
      <c r="G1467">
        <v>253.740005</v>
      </c>
      <c r="H1467">
        <f t="shared" si="44"/>
        <v>7.6244855318425616E-3</v>
      </c>
      <c r="I1467">
        <f t="shared" si="45"/>
        <v>7.6244855318425616E-3</v>
      </c>
    </row>
    <row r="1468" spans="1:9" x14ac:dyDescent="0.35">
      <c r="A1468" s="1">
        <v>42487</v>
      </c>
      <c r="B1468">
        <v>252.75</v>
      </c>
      <c r="C1468">
        <v>255</v>
      </c>
      <c r="D1468">
        <v>249.39999399999999</v>
      </c>
      <c r="E1468">
        <v>251.470001</v>
      </c>
      <c r="F1468">
        <v>3205800</v>
      </c>
      <c r="G1468">
        <v>251.470001</v>
      </c>
      <c r="H1468">
        <f t="shared" si="44"/>
        <v>-8.9461809540044741E-3</v>
      </c>
      <c r="I1468">
        <f t="shared" si="45"/>
        <v>-8.9461809540044741E-3</v>
      </c>
    </row>
    <row r="1469" spans="1:9" x14ac:dyDescent="0.35">
      <c r="A1469" s="1">
        <v>42488</v>
      </c>
      <c r="B1469">
        <v>249.85000600000001</v>
      </c>
      <c r="C1469">
        <v>253.429993</v>
      </c>
      <c r="D1469">
        <v>247.44000199999999</v>
      </c>
      <c r="E1469">
        <v>247.71000699999999</v>
      </c>
      <c r="F1469">
        <v>2519000</v>
      </c>
      <c r="G1469">
        <v>247.71000699999999</v>
      </c>
      <c r="H1469">
        <f t="shared" si="44"/>
        <v>-1.4952057840092051E-2</v>
      </c>
      <c r="I1469">
        <f t="shared" si="45"/>
        <v>-1.4952057840092051E-2</v>
      </c>
    </row>
    <row r="1470" spans="1:9" x14ac:dyDescent="0.35">
      <c r="A1470" s="1">
        <v>42489</v>
      </c>
      <c r="B1470">
        <v>248.13999899999999</v>
      </c>
      <c r="C1470">
        <v>248.429993</v>
      </c>
      <c r="D1470">
        <v>237.80999800000001</v>
      </c>
      <c r="E1470">
        <v>240.759995</v>
      </c>
      <c r="F1470">
        <v>5413800</v>
      </c>
      <c r="G1470">
        <v>240.759995</v>
      </c>
      <c r="H1470">
        <f t="shared" si="44"/>
        <v>-2.8057049790483381E-2</v>
      </c>
      <c r="I1470">
        <f t="shared" si="45"/>
        <v>-2.8057049790483381E-2</v>
      </c>
    </row>
    <row r="1471" spans="1:9" x14ac:dyDescent="0.35">
      <c r="A1471" s="1">
        <v>42492</v>
      </c>
      <c r="B1471">
        <v>241.5</v>
      </c>
      <c r="C1471">
        <v>243.19000199999999</v>
      </c>
      <c r="D1471">
        <v>234.820007</v>
      </c>
      <c r="E1471">
        <v>241.800003</v>
      </c>
      <c r="F1471">
        <v>3843900</v>
      </c>
      <c r="G1471">
        <v>241.800003</v>
      </c>
      <c r="H1471">
        <f t="shared" si="44"/>
        <v>4.3196877454661862E-3</v>
      </c>
      <c r="I1471">
        <f t="shared" si="45"/>
        <v>4.3196877454661862E-3</v>
      </c>
    </row>
    <row r="1472" spans="1:9" x14ac:dyDescent="0.35">
      <c r="A1472" s="1">
        <v>42493</v>
      </c>
      <c r="B1472">
        <v>237.36000100000001</v>
      </c>
      <c r="C1472">
        <v>238.91000399999999</v>
      </c>
      <c r="D1472">
        <v>231.61999499999999</v>
      </c>
      <c r="E1472">
        <v>232.320007</v>
      </c>
      <c r="F1472">
        <v>4302200</v>
      </c>
      <c r="G1472">
        <v>232.320007</v>
      </c>
      <c r="H1472">
        <f t="shared" si="44"/>
        <v>-3.9205938305964368E-2</v>
      </c>
      <c r="I1472">
        <f t="shared" si="45"/>
        <v>-3.9205938305964368E-2</v>
      </c>
    </row>
    <row r="1473" spans="1:9" x14ac:dyDescent="0.35">
      <c r="A1473" s="1">
        <v>42494</v>
      </c>
      <c r="B1473">
        <v>230.28999300000001</v>
      </c>
      <c r="C1473">
        <v>234.46000699999999</v>
      </c>
      <c r="D1473">
        <v>220.39999399999999</v>
      </c>
      <c r="E1473">
        <v>222.55999800000001</v>
      </c>
      <c r="F1473">
        <v>8262500</v>
      </c>
      <c r="G1473">
        <v>222.55999800000001</v>
      </c>
      <c r="H1473">
        <f t="shared" si="44"/>
        <v>-4.2011056757586943E-2</v>
      </c>
      <c r="I1473">
        <f t="shared" si="45"/>
        <v>-4.2011056757586943E-2</v>
      </c>
    </row>
    <row r="1474" spans="1:9" x14ac:dyDescent="0.35">
      <c r="A1474" s="1">
        <v>42495</v>
      </c>
      <c r="B1474">
        <v>228.46000699999999</v>
      </c>
      <c r="C1474">
        <v>228.63999899999999</v>
      </c>
      <c r="D1474">
        <v>209.78999300000001</v>
      </c>
      <c r="E1474">
        <v>211.529999</v>
      </c>
      <c r="F1474">
        <v>11254800</v>
      </c>
      <c r="G1474">
        <v>211.529999</v>
      </c>
      <c r="H1474">
        <f t="shared" si="44"/>
        <v>-4.955966525484963E-2</v>
      </c>
      <c r="I1474">
        <f t="shared" si="45"/>
        <v>-4.955966525484963E-2</v>
      </c>
    </row>
    <row r="1475" spans="1:9" x14ac:dyDescent="0.35">
      <c r="A1475" s="1">
        <v>42496</v>
      </c>
      <c r="B1475">
        <v>210.86999499999999</v>
      </c>
      <c r="C1475">
        <v>216.36999499999999</v>
      </c>
      <c r="D1475">
        <v>208.11000100000001</v>
      </c>
      <c r="E1475">
        <v>214.929993</v>
      </c>
      <c r="F1475">
        <v>5685200</v>
      </c>
      <c r="G1475">
        <v>214.929993</v>
      </c>
      <c r="H1475">
        <f t="shared" si="44"/>
        <v>1.6073341918750695E-2</v>
      </c>
      <c r="I1475">
        <f t="shared" si="45"/>
        <v>1.6073341918750695E-2</v>
      </c>
    </row>
    <row r="1476" spans="1:9" x14ac:dyDescent="0.35">
      <c r="A1476" s="1">
        <v>42499</v>
      </c>
      <c r="B1476">
        <v>215.720001</v>
      </c>
      <c r="C1476">
        <v>216.14999399999999</v>
      </c>
      <c r="D1476">
        <v>206.800003</v>
      </c>
      <c r="E1476">
        <v>208.91999799999999</v>
      </c>
      <c r="F1476">
        <v>4776400</v>
      </c>
      <c r="G1476">
        <v>208.91999799999999</v>
      </c>
      <c r="H1476">
        <f t="shared" ref="H1476:H1513" si="46">(E1476-E1475)/E1475</f>
        <v>-2.7962570119285324E-2</v>
      </c>
      <c r="I1476">
        <f t="shared" ref="I1476:I1513" si="47">(G1476-G1475)/G1475</f>
        <v>-2.7962570119285324E-2</v>
      </c>
    </row>
    <row r="1477" spans="1:9" x14ac:dyDescent="0.35">
      <c r="A1477" s="1">
        <v>42500</v>
      </c>
      <c r="B1477">
        <v>207.550003</v>
      </c>
      <c r="C1477">
        <v>209.470001</v>
      </c>
      <c r="D1477">
        <v>205</v>
      </c>
      <c r="E1477">
        <v>208.69000199999999</v>
      </c>
      <c r="F1477">
        <v>4070600</v>
      </c>
      <c r="G1477">
        <v>208.69000199999999</v>
      </c>
      <c r="H1477">
        <f t="shared" si="46"/>
        <v>-1.1008807304315592E-3</v>
      </c>
      <c r="I1477">
        <f t="shared" si="47"/>
        <v>-1.1008807304315592E-3</v>
      </c>
    </row>
    <row r="1478" spans="1:9" x14ac:dyDescent="0.35">
      <c r="A1478" s="1">
        <v>42501</v>
      </c>
      <c r="B1478">
        <v>207.58999600000001</v>
      </c>
      <c r="C1478">
        <v>215.479996</v>
      </c>
      <c r="D1478">
        <v>206.050003</v>
      </c>
      <c r="E1478">
        <v>208.96000699999999</v>
      </c>
      <c r="F1478">
        <v>5161900</v>
      </c>
      <c r="G1478">
        <v>208.96000699999999</v>
      </c>
      <c r="H1478">
        <f t="shared" si="46"/>
        <v>1.2938089865943726E-3</v>
      </c>
      <c r="I1478">
        <f t="shared" si="47"/>
        <v>1.2938089865943726E-3</v>
      </c>
    </row>
    <row r="1479" spans="1:9" x14ac:dyDescent="0.35">
      <c r="A1479" s="1">
        <v>42502</v>
      </c>
      <c r="B1479">
        <v>211.44000199999999</v>
      </c>
      <c r="C1479">
        <v>211.66999799999999</v>
      </c>
      <c r="D1479">
        <v>203.66000399999999</v>
      </c>
      <c r="E1479">
        <v>207.279999</v>
      </c>
      <c r="F1479">
        <v>3650500</v>
      </c>
      <c r="G1479">
        <v>207.279999</v>
      </c>
      <c r="H1479">
        <f t="shared" si="46"/>
        <v>-8.0398542482820017E-3</v>
      </c>
      <c r="I1479">
        <f t="shared" si="47"/>
        <v>-8.0398542482820017E-3</v>
      </c>
    </row>
    <row r="1480" spans="1:9" x14ac:dyDescent="0.35">
      <c r="A1480" s="1">
        <v>42503</v>
      </c>
      <c r="B1480">
        <v>207.779999</v>
      </c>
      <c r="C1480">
        <v>211.199997</v>
      </c>
      <c r="D1480">
        <v>206.699997</v>
      </c>
      <c r="E1480">
        <v>207.61000100000001</v>
      </c>
      <c r="F1480">
        <v>2822800</v>
      </c>
      <c r="G1480">
        <v>207.61000100000001</v>
      </c>
      <c r="H1480">
        <f t="shared" si="46"/>
        <v>1.5920590582403826E-3</v>
      </c>
      <c r="I1480">
        <f t="shared" si="47"/>
        <v>1.5920590582403826E-3</v>
      </c>
    </row>
    <row r="1481" spans="1:9" x14ac:dyDescent="0.35">
      <c r="A1481" s="1">
        <v>42506</v>
      </c>
      <c r="B1481">
        <v>208.14999399999999</v>
      </c>
      <c r="C1481">
        <v>213.14999399999999</v>
      </c>
      <c r="D1481">
        <v>207.91999799999999</v>
      </c>
      <c r="E1481">
        <v>208.28999300000001</v>
      </c>
      <c r="F1481">
        <v>2949400</v>
      </c>
      <c r="G1481">
        <v>208.28999300000001</v>
      </c>
      <c r="H1481">
        <f t="shared" si="46"/>
        <v>3.2753335423373873E-3</v>
      </c>
      <c r="I1481">
        <f t="shared" si="47"/>
        <v>3.2753335423373873E-3</v>
      </c>
    </row>
    <row r="1482" spans="1:9" x14ac:dyDescent="0.35">
      <c r="A1482" s="1">
        <v>42507</v>
      </c>
      <c r="B1482">
        <v>209.050003</v>
      </c>
      <c r="C1482">
        <v>209.820007</v>
      </c>
      <c r="D1482">
        <v>204.020004</v>
      </c>
      <c r="E1482">
        <v>204.66000399999999</v>
      </c>
      <c r="F1482">
        <v>2843600</v>
      </c>
      <c r="G1482">
        <v>204.66000399999999</v>
      </c>
      <c r="H1482">
        <f t="shared" si="46"/>
        <v>-1.7427572720692459E-2</v>
      </c>
      <c r="I1482">
        <f t="shared" si="47"/>
        <v>-1.7427572720692459E-2</v>
      </c>
    </row>
    <row r="1483" spans="1:9" x14ac:dyDescent="0.35">
      <c r="A1483" s="1">
        <v>42508</v>
      </c>
      <c r="B1483">
        <v>209.14999399999999</v>
      </c>
      <c r="C1483">
        <v>215.30999800000001</v>
      </c>
      <c r="D1483">
        <v>207.75</v>
      </c>
      <c r="E1483">
        <v>211.16999799999999</v>
      </c>
      <c r="F1483">
        <v>5617500</v>
      </c>
      <c r="G1483">
        <v>211.16999799999999</v>
      </c>
      <c r="H1483">
        <f t="shared" si="46"/>
        <v>3.1808823769982952E-2</v>
      </c>
      <c r="I1483">
        <f t="shared" si="47"/>
        <v>3.1808823769982952E-2</v>
      </c>
    </row>
    <row r="1484" spans="1:9" x14ac:dyDescent="0.35">
      <c r="A1484" s="1">
        <v>42509</v>
      </c>
      <c r="B1484">
        <v>213.61999499999999</v>
      </c>
      <c r="C1484">
        <v>216.78999300000001</v>
      </c>
      <c r="D1484">
        <v>207.300003</v>
      </c>
      <c r="E1484">
        <v>215.21000699999999</v>
      </c>
      <c r="F1484">
        <v>6866300</v>
      </c>
      <c r="G1484">
        <v>215.21000699999999</v>
      </c>
      <c r="H1484">
        <f t="shared" si="46"/>
        <v>1.9131548223057699E-2</v>
      </c>
      <c r="I1484">
        <f t="shared" si="47"/>
        <v>1.9131548223057699E-2</v>
      </c>
    </row>
    <row r="1485" spans="1:9" x14ac:dyDescent="0.35">
      <c r="A1485" s="1">
        <v>42510</v>
      </c>
      <c r="B1485">
        <v>216.990005</v>
      </c>
      <c r="C1485">
        <v>220.550003</v>
      </c>
      <c r="D1485">
        <v>216.35000600000001</v>
      </c>
      <c r="E1485">
        <v>220.279999</v>
      </c>
      <c r="F1485">
        <v>9007100</v>
      </c>
      <c r="G1485">
        <v>220.279999</v>
      </c>
      <c r="H1485">
        <f t="shared" si="46"/>
        <v>2.3558346894157266E-2</v>
      </c>
      <c r="I1485">
        <f t="shared" si="47"/>
        <v>2.3558346894157266E-2</v>
      </c>
    </row>
    <row r="1486" spans="1:9" x14ac:dyDescent="0.35">
      <c r="A1486" s="1">
        <v>42513</v>
      </c>
      <c r="B1486">
        <v>219.86999499999999</v>
      </c>
      <c r="C1486">
        <v>222.60000600000001</v>
      </c>
      <c r="D1486">
        <v>215.86000100000001</v>
      </c>
      <c r="E1486">
        <v>216.220001</v>
      </c>
      <c r="F1486">
        <v>5102500</v>
      </c>
      <c r="G1486">
        <v>216.220001</v>
      </c>
      <c r="H1486">
        <f t="shared" si="46"/>
        <v>-1.8431078710872916E-2</v>
      </c>
      <c r="I1486">
        <f t="shared" si="47"/>
        <v>-1.8431078710872916E-2</v>
      </c>
    </row>
    <row r="1487" spans="1:9" x14ac:dyDescent="0.35">
      <c r="A1487" s="1">
        <v>42514</v>
      </c>
      <c r="B1487">
        <v>216.60000600000001</v>
      </c>
      <c r="C1487">
        <v>218.740005</v>
      </c>
      <c r="D1487">
        <v>215.179993</v>
      </c>
      <c r="E1487">
        <v>217.91000399999999</v>
      </c>
      <c r="F1487">
        <v>3013800</v>
      </c>
      <c r="G1487">
        <v>217.91000399999999</v>
      </c>
      <c r="H1487">
        <f t="shared" si="46"/>
        <v>7.8161270566268759E-3</v>
      </c>
      <c r="I1487">
        <f t="shared" si="47"/>
        <v>7.8161270566268759E-3</v>
      </c>
    </row>
    <row r="1488" spans="1:9" x14ac:dyDescent="0.35">
      <c r="A1488" s="1">
        <v>42515</v>
      </c>
      <c r="B1488">
        <v>217.91000399999999</v>
      </c>
      <c r="C1488">
        <v>221.36000100000001</v>
      </c>
      <c r="D1488">
        <v>216.509995</v>
      </c>
      <c r="E1488">
        <v>219.58000200000001</v>
      </c>
      <c r="F1488">
        <v>3126800</v>
      </c>
      <c r="G1488">
        <v>219.58000200000001</v>
      </c>
      <c r="H1488">
        <f t="shared" si="46"/>
        <v>7.663705058717823E-3</v>
      </c>
      <c r="I1488">
        <f t="shared" si="47"/>
        <v>7.663705058717823E-3</v>
      </c>
    </row>
    <row r="1489" spans="1:9" x14ac:dyDescent="0.35">
      <c r="A1489" s="1">
        <v>42516</v>
      </c>
      <c r="B1489">
        <v>220.5</v>
      </c>
      <c r="C1489">
        <v>225.259995</v>
      </c>
      <c r="D1489">
        <v>219.050003</v>
      </c>
      <c r="E1489">
        <v>225.11999499999999</v>
      </c>
      <c r="F1489">
        <v>4072400</v>
      </c>
      <c r="G1489">
        <v>225.11999499999999</v>
      </c>
      <c r="H1489">
        <f t="shared" si="46"/>
        <v>2.5229952407050171E-2</v>
      </c>
      <c r="I1489">
        <f t="shared" si="47"/>
        <v>2.5229952407050171E-2</v>
      </c>
    </row>
    <row r="1490" spans="1:9" x14ac:dyDescent="0.35">
      <c r="A1490" s="1">
        <v>42517</v>
      </c>
      <c r="B1490">
        <v>224.990005</v>
      </c>
      <c r="C1490">
        <v>225.929993</v>
      </c>
      <c r="D1490">
        <v>220.75</v>
      </c>
      <c r="E1490">
        <v>223.03999300000001</v>
      </c>
      <c r="F1490">
        <v>3650300</v>
      </c>
      <c r="G1490">
        <v>223.03999300000001</v>
      </c>
      <c r="H1490">
        <f t="shared" si="46"/>
        <v>-9.2395257915672008E-3</v>
      </c>
      <c r="I1490">
        <f t="shared" si="47"/>
        <v>-9.2395257915672008E-3</v>
      </c>
    </row>
    <row r="1491" spans="1:9" x14ac:dyDescent="0.35">
      <c r="A1491" s="1">
        <v>42521</v>
      </c>
      <c r="B1491">
        <v>223.03999300000001</v>
      </c>
      <c r="C1491">
        <v>224.75</v>
      </c>
      <c r="D1491">
        <v>221.5</v>
      </c>
      <c r="E1491">
        <v>223.229996</v>
      </c>
      <c r="F1491">
        <v>2789000</v>
      </c>
      <c r="G1491">
        <v>223.229996</v>
      </c>
      <c r="H1491">
        <f t="shared" si="46"/>
        <v>8.5187861353631835E-4</v>
      </c>
      <c r="I1491">
        <f t="shared" si="47"/>
        <v>8.5187861353631835E-4</v>
      </c>
    </row>
    <row r="1492" spans="1:9" x14ac:dyDescent="0.35">
      <c r="A1492" s="1">
        <v>42522</v>
      </c>
      <c r="B1492">
        <v>221.479996</v>
      </c>
      <c r="C1492">
        <v>222.39999399999999</v>
      </c>
      <c r="D1492">
        <v>216.88999899999999</v>
      </c>
      <c r="E1492">
        <v>219.55999800000001</v>
      </c>
      <c r="F1492">
        <v>2982700</v>
      </c>
      <c r="G1492">
        <v>219.55999800000001</v>
      </c>
      <c r="H1492">
        <f t="shared" si="46"/>
        <v>-1.6440433928064008E-2</v>
      </c>
      <c r="I1492">
        <f t="shared" si="47"/>
        <v>-1.6440433928064008E-2</v>
      </c>
    </row>
    <row r="1493" spans="1:9" x14ac:dyDescent="0.35">
      <c r="A1493" s="1">
        <v>42523</v>
      </c>
      <c r="B1493">
        <v>219.58999600000001</v>
      </c>
      <c r="C1493">
        <v>219.91000399999999</v>
      </c>
      <c r="D1493">
        <v>217.11000100000001</v>
      </c>
      <c r="E1493">
        <v>218.96000699999999</v>
      </c>
      <c r="F1493">
        <v>2032800</v>
      </c>
      <c r="G1493">
        <v>218.96000699999999</v>
      </c>
      <c r="H1493">
        <f t="shared" si="46"/>
        <v>-2.7326972374995969E-3</v>
      </c>
      <c r="I1493">
        <f t="shared" si="47"/>
        <v>-2.7326972374995969E-3</v>
      </c>
    </row>
    <row r="1494" spans="1:9" x14ac:dyDescent="0.35">
      <c r="A1494" s="1">
        <v>42524</v>
      </c>
      <c r="B1494">
        <v>220</v>
      </c>
      <c r="C1494">
        <v>221.94000199999999</v>
      </c>
      <c r="D1494">
        <v>218.009995</v>
      </c>
      <c r="E1494">
        <v>218.990005</v>
      </c>
      <c r="F1494">
        <v>2229000</v>
      </c>
      <c r="G1494">
        <v>218.990005</v>
      </c>
      <c r="H1494">
        <f t="shared" si="46"/>
        <v>1.3700218780138322E-4</v>
      </c>
      <c r="I1494">
        <f t="shared" si="47"/>
        <v>1.3700218780138322E-4</v>
      </c>
    </row>
    <row r="1495" spans="1:9" x14ac:dyDescent="0.35">
      <c r="A1495" s="1">
        <v>42527</v>
      </c>
      <c r="B1495">
        <v>218</v>
      </c>
      <c r="C1495">
        <v>220.89999399999999</v>
      </c>
      <c r="D1495">
        <v>215.449997</v>
      </c>
      <c r="E1495">
        <v>220.679993</v>
      </c>
      <c r="F1495">
        <v>2249500</v>
      </c>
      <c r="G1495">
        <v>220.679993</v>
      </c>
      <c r="H1495">
        <f t="shared" si="46"/>
        <v>7.717192389670933E-3</v>
      </c>
      <c r="I1495">
        <f t="shared" si="47"/>
        <v>7.717192389670933E-3</v>
      </c>
    </row>
    <row r="1496" spans="1:9" x14ac:dyDescent="0.35">
      <c r="A1496" s="1">
        <v>42528</v>
      </c>
      <c r="B1496">
        <v>222.240005</v>
      </c>
      <c r="C1496">
        <v>234.44000199999999</v>
      </c>
      <c r="D1496">
        <v>221.520004</v>
      </c>
      <c r="E1496">
        <v>232.33999600000001</v>
      </c>
      <c r="F1496">
        <v>6213600</v>
      </c>
      <c r="G1496">
        <v>232.33999600000001</v>
      </c>
      <c r="H1496">
        <f t="shared" si="46"/>
        <v>5.2836701875371268E-2</v>
      </c>
      <c r="I1496">
        <f t="shared" si="47"/>
        <v>5.2836701875371268E-2</v>
      </c>
    </row>
    <row r="1497" spans="1:9" x14ac:dyDescent="0.35">
      <c r="A1497" s="1">
        <v>42529</v>
      </c>
      <c r="B1497">
        <v>233.800003</v>
      </c>
      <c r="C1497">
        <v>240.85000600000001</v>
      </c>
      <c r="D1497">
        <v>232.61000100000001</v>
      </c>
      <c r="E1497">
        <v>235.520004</v>
      </c>
      <c r="F1497">
        <v>5972000</v>
      </c>
      <c r="G1497">
        <v>235.520004</v>
      </c>
      <c r="H1497">
        <f t="shared" si="46"/>
        <v>1.3686872922215194E-2</v>
      </c>
      <c r="I1497">
        <f t="shared" si="47"/>
        <v>1.3686872922215194E-2</v>
      </c>
    </row>
    <row r="1498" spans="1:9" x14ac:dyDescent="0.35">
      <c r="A1498" s="1">
        <v>42530</v>
      </c>
      <c r="B1498">
        <v>234.979996</v>
      </c>
      <c r="C1498">
        <v>235.33000200000001</v>
      </c>
      <c r="D1498">
        <v>227.05999800000001</v>
      </c>
      <c r="E1498">
        <v>229.36000100000001</v>
      </c>
      <c r="F1498">
        <v>4492100</v>
      </c>
      <c r="G1498">
        <v>229.36000100000001</v>
      </c>
      <c r="H1498">
        <f t="shared" si="46"/>
        <v>-2.6154903597912595E-2</v>
      </c>
      <c r="I1498">
        <f t="shared" si="47"/>
        <v>-2.6154903597912595E-2</v>
      </c>
    </row>
    <row r="1499" spans="1:9" x14ac:dyDescent="0.35">
      <c r="A1499" s="1">
        <v>42531</v>
      </c>
      <c r="B1499">
        <v>227.38999899999999</v>
      </c>
      <c r="C1499">
        <v>227.970001</v>
      </c>
      <c r="D1499">
        <v>218.41999799999999</v>
      </c>
      <c r="E1499">
        <v>218.78999300000001</v>
      </c>
      <c r="F1499">
        <v>6026600</v>
      </c>
      <c r="G1499">
        <v>218.78999300000001</v>
      </c>
      <c r="H1499">
        <f t="shared" si="46"/>
        <v>-4.6084792265064567E-2</v>
      </c>
      <c r="I1499">
        <f t="shared" si="47"/>
        <v>-4.6084792265064567E-2</v>
      </c>
    </row>
    <row r="1500" spans="1:9" x14ac:dyDescent="0.35">
      <c r="A1500" s="1">
        <v>42534</v>
      </c>
      <c r="B1500">
        <v>219.5</v>
      </c>
      <c r="C1500">
        <v>225.770004</v>
      </c>
      <c r="D1500">
        <v>217.66000399999999</v>
      </c>
      <c r="E1500">
        <v>217.86999499999999</v>
      </c>
      <c r="F1500">
        <v>4193000</v>
      </c>
      <c r="G1500">
        <v>217.86999499999999</v>
      </c>
      <c r="H1500">
        <f t="shared" si="46"/>
        <v>-4.2049363747638175E-3</v>
      </c>
      <c r="I1500">
        <f t="shared" si="47"/>
        <v>-4.2049363747638175E-3</v>
      </c>
    </row>
    <row r="1501" spans="1:9" x14ac:dyDescent="0.35">
      <c r="A1501" s="1">
        <v>42535</v>
      </c>
      <c r="B1501">
        <v>218.88000500000001</v>
      </c>
      <c r="C1501">
        <v>222.199997</v>
      </c>
      <c r="D1501">
        <v>212.529999</v>
      </c>
      <c r="E1501">
        <v>214.96000699999999</v>
      </c>
      <c r="F1501">
        <v>3580200</v>
      </c>
      <c r="G1501">
        <v>214.96000699999999</v>
      </c>
      <c r="H1501">
        <f t="shared" si="46"/>
        <v>-1.33565340192898E-2</v>
      </c>
      <c r="I1501">
        <f t="shared" si="47"/>
        <v>-1.33565340192898E-2</v>
      </c>
    </row>
    <row r="1502" spans="1:9" x14ac:dyDescent="0.35">
      <c r="A1502" s="1">
        <v>42536</v>
      </c>
      <c r="B1502">
        <v>216.949997</v>
      </c>
      <c r="C1502">
        <v>221.89999399999999</v>
      </c>
      <c r="D1502">
        <v>215.13000500000001</v>
      </c>
      <c r="E1502">
        <v>217.699997</v>
      </c>
      <c r="F1502">
        <v>2908500</v>
      </c>
      <c r="G1502">
        <v>217.699997</v>
      </c>
      <c r="H1502">
        <f t="shared" si="46"/>
        <v>1.2746510563706886E-2</v>
      </c>
      <c r="I1502">
        <f t="shared" si="47"/>
        <v>1.2746510563706886E-2</v>
      </c>
    </row>
    <row r="1503" spans="1:9" x14ac:dyDescent="0.35">
      <c r="A1503" s="1">
        <v>42537</v>
      </c>
      <c r="B1503">
        <v>217.41999799999999</v>
      </c>
      <c r="C1503">
        <v>218.03999300000001</v>
      </c>
      <c r="D1503">
        <v>213.5</v>
      </c>
      <c r="E1503">
        <v>217.929993</v>
      </c>
      <c r="F1503">
        <v>2440300</v>
      </c>
      <c r="G1503">
        <v>217.929993</v>
      </c>
      <c r="H1503">
        <f t="shared" si="46"/>
        <v>1.0564814109758573E-3</v>
      </c>
      <c r="I1503">
        <f t="shared" si="47"/>
        <v>1.0564814109758573E-3</v>
      </c>
    </row>
    <row r="1504" spans="1:9" x14ac:dyDescent="0.35">
      <c r="A1504" s="1">
        <v>42538</v>
      </c>
      <c r="B1504">
        <v>217.80999800000001</v>
      </c>
      <c r="C1504">
        <v>219.990005</v>
      </c>
      <c r="D1504">
        <v>214.5</v>
      </c>
      <c r="E1504">
        <v>215.470001</v>
      </c>
      <c r="F1504">
        <v>3112600</v>
      </c>
      <c r="G1504">
        <v>215.470001</v>
      </c>
      <c r="H1504">
        <f t="shared" si="46"/>
        <v>-1.1287991919496825E-2</v>
      </c>
      <c r="I1504">
        <f t="shared" si="47"/>
        <v>-1.1287991919496825E-2</v>
      </c>
    </row>
    <row r="1505" spans="1:9" x14ac:dyDescent="0.35">
      <c r="A1505" s="1">
        <v>42541</v>
      </c>
      <c r="B1505">
        <v>219.5</v>
      </c>
      <c r="C1505">
        <v>223.75</v>
      </c>
      <c r="D1505">
        <v>218.229996</v>
      </c>
      <c r="E1505">
        <v>219.699997</v>
      </c>
      <c r="F1505">
        <v>3555500</v>
      </c>
      <c r="G1505">
        <v>219.699997</v>
      </c>
      <c r="H1505">
        <f t="shared" si="46"/>
        <v>1.9631484570327727E-2</v>
      </c>
      <c r="I1505">
        <f t="shared" si="47"/>
        <v>1.9631484570327727E-2</v>
      </c>
    </row>
    <row r="1506" spans="1:9" x14ac:dyDescent="0.35">
      <c r="A1506" s="1">
        <v>42542</v>
      </c>
      <c r="B1506">
        <v>220.679993</v>
      </c>
      <c r="C1506">
        <v>222.570007</v>
      </c>
      <c r="D1506">
        <v>218.80999800000001</v>
      </c>
      <c r="E1506">
        <v>219.61000100000001</v>
      </c>
      <c r="F1506">
        <v>4529000</v>
      </c>
      <c r="G1506">
        <v>219.61000100000001</v>
      </c>
      <c r="H1506">
        <f t="shared" si="46"/>
        <v>-4.0963132102357332E-4</v>
      </c>
      <c r="I1506">
        <f t="shared" si="47"/>
        <v>-4.0963132102357332E-4</v>
      </c>
    </row>
    <row r="1507" spans="1:9" x14ac:dyDescent="0.35">
      <c r="A1507" s="1">
        <v>42543</v>
      </c>
      <c r="B1507">
        <v>199.470001</v>
      </c>
      <c r="C1507">
        <v>205.949997</v>
      </c>
      <c r="D1507">
        <v>195.75</v>
      </c>
      <c r="E1507">
        <v>196.66000399999999</v>
      </c>
      <c r="F1507">
        <v>23742400</v>
      </c>
      <c r="G1507">
        <v>196.66000399999999</v>
      </c>
      <c r="H1507">
        <f t="shared" si="46"/>
        <v>-0.10450342377622421</v>
      </c>
      <c r="I1507">
        <f t="shared" si="47"/>
        <v>-0.10450342377622421</v>
      </c>
    </row>
    <row r="1508" spans="1:9" x14ac:dyDescent="0.35">
      <c r="A1508" s="1">
        <v>42544</v>
      </c>
      <c r="B1508">
        <v>195.69000199999999</v>
      </c>
      <c r="C1508">
        <v>197.550003</v>
      </c>
      <c r="D1508">
        <v>192.13000500000001</v>
      </c>
      <c r="E1508">
        <v>196.39999399999999</v>
      </c>
      <c r="F1508">
        <v>10130700</v>
      </c>
      <c r="G1508">
        <v>196.39999399999999</v>
      </c>
      <c r="H1508">
        <f t="shared" si="46"/>
        <v>-1.3221295368223123E-3</v>
      </c>
      <c r="I1508">
        <f t="shared" si="47"/>
        <v>-1.3221295368223123E-3</v>
      </c>
    </row>
    <row r="1509" spans="1:9" x14ac:dyDescent="0.35">
      <c r="A1509" s="1">
        <v>42545</v>
      </c>
      <c r="B1509">
        <v>190.050003</v>
      </c>
      <c r="C1509">
        <v>195.11999499999999</v>
      </c>
      <c r="D1509">
        <v>189.729996</v>
      </c>
      <c r="E1509">
        <v>193.14999399999999</v>
      </c>
      <c r="F1509">
        <v>7026500</v>
      </c>
      <c r="G1509">
        <v>193.14999399999999</v>
      </c>
      <c r="H1509">
        <f t="shared" si="46"/>
        <v>-1.6547862012663811E-2</v>
      </c>
      <c r="I1509">
        <f t="shared" si="47"/>
        <v>-1.6547862012663811E-2</v>
      </c>
    </row>
    <row r="1510" spans="1:9" x14ac:dyDescent="0.35">
      <c r="A1510" s="1">
        <v>42548</v>
      </c>
      <c r="B1510">
        <v>190.86000100000001</v>
      </c>
      <c r="C1510">
        <v>198.80999800000001</v>
      </c>
      <c r="D1510">
        <v>187.86999499999999</v>
      </c>
      <c r="E1510">
        <v>198.550003</v>
      </c>
      <c r="F1510">
        <v>7205400</v>
      </c>
      <c r="G1510">
        <v>198.550003</v>
      </c>
      <c r="H1510">
        <f t="shared" si="46"/>
        <v>2.7957593413127476E-2</v>
      </c>
      <c r="I1510">
        <f t="shared" si="47"/>
        <v>2.7957593413127476E-2</v>
      </c>
    </row>
    <row r="1511" spans="1:9" x14ac:dyDescent="0.35">
      <c r="A1511" s="1">
        <v>42549</v>
      </c>
      <c r="B1511">
        <v>201.88999899999999</v>
      </c>
      <c r="C1511">
        <v>204.050003</v>
      </c>
      <c r="D1511">
        <v>199.41000399999999</v>
      </c>
      <c r="E1511">
        <v>201.78999300000001</v>
      </c>
      <c r="F1511">
        <v>6212400</v>
      </c>
      <c r="G1511">
        <v>201.78999300000001</v>
      </c>
      <c r="H1511">
        <f t="shared" si="46"/>
        <v>1.6318257119341397E-2</v>
      </c>
      <c r="I1511">
        <f t="shared" si="47"/>
        <v>1.6318257119341397E-2</v>
      </c>
    </row>
    <row r="1512" spans="1:9" x14ac:dyDescent="0.35">
      <c r="A1512" s="1">
        <v>42550</v>
      </c>
      <c r="B1512">
        <v>205.13000500000001</v>
      </c>
      <c r="C1512">
        <v>211.779999</v>
      </c>
      <c r="D1512">
        <v>203</v>
      </c>
      <c r="E1512">
        <v>210.19000199999999</v>
      </c>
      <c r="F1512">
        <v>5994900</v>
      </c>
      <c r="G1512">
        <v>210.19000199999999</v>
      </c>
      <c r="H1512">
        <f t="shared" si="46"/>
        <v>4.1627480506429192E-2</v>
      </c>
      <c r="I1512">
        <f t="shared" si="47"/>
        <v>4.1627480506429192E-2</v>
      </c>
    </row>
    <row r="1513" spans="1:9" x14ac:dyDescent="0.35">
      <c r="A1513" s="1">
        <v>42551</v>
      </c>
      <c r="B1513">
        <v>212.970001</v>
      </c>
      <c r="C1513">
        <v>213.5</v>
      </c>
      <c r="D1513">
        <v>209.020004</v>
      </c>
      <c r="E1513">
        <v>212.279999</v>
      </c>
      <c r="F1513">
        <v>4843100</v>
      </c>
      <c r="G1513">
        <v>212.279999</v>
      </c>
      <c r="H1513">
        <f t="shared" si="46"/>
        <v>9.9433701894156273E-3</v>
      </c>
      <c r="I1513">
        <f t="shared" si="47"/>
        <v>9.9433701894156273E-3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9C16-C864-4A05-94EA-0DE4647FA955}">
  <sheetPr codeName="Sheet6"/>
  <dimension ref="A1:S1513"/>
  <sheetViews>
    <sheetView workbookViewId="0">
      <selection activeCell="M9" sqref="M9"/>
    </sheetView>
  </sheetViews>
  <sheetFormatPr defaultRowHeight="14.5" x14ac:dyDescent="0.35"/>
  <cols>
    <col min="1" max="1" width="13.36328125" customWidth="1"/>
    <col min="8" max="8" width="12.26953125" customWidth="1"/>
    <col min="9" max="9" width="15.1796875" customWidth="1"/>
    <col min="10" max="10" width="12.453125" bestFit="1" customWidth="1"/>
    <col min="11" max="11" width="16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23.299999</v>
      </c>
      <c r="C2">
        <v>23.68</v>
      </c>
      <c r="D2">
        <v>22.950001</v>
      </c>
      <c r="E2">
        <v>23.01</v>
      </c>
      <c r="F2">
        <v>81050500</v>
      </c>
      <c r="G2">
        <v>19.541996000000001</v>
      </c>
      <c r="L2" t="s">
        <v>20</v>
      </c>
      <c r="M2" t="s">
        <v>21</v>
      </c>
    </row>
    <row r="3" spans="1:13" x14ac:dyDescent="0.35">
      <c r="A3" s="1">
        <v>40360</v>
      </c>
      <c r="B3">
        <v>23.09</v>
      </c>
      <c r="C3">
        <v>23.32</v>
      </c>
      <c r="D3">
        <v>22.73</v>
      </c>
      <c r="E3">
        <v>23.16</v>
      </c>
      <c r="F3">
        <v>92239400</v>
      </c>
      <c r="G3">
        <v>19.669388000000001</v>
      </c>
      <c r="H3">
        <f>(E3-E2)/E2</f>
        <v>6.5189048239895075E-3</v>
      </c>
      <c r="I3">
        <f>(G3-G2)/G2</f>
        <v>6.5188837414561123E-3</v>
      </c>
      <c r="K3" t="s">
        <v>23</v>
      </c>
      <c r="L3">
        <f>AVERAGE(H3:H1513)</f>
        <v>6.3921610786101619E-4</v>
      </c>
      <c r="M3">
        <f>AVERAGE(I3:I1513)</f>
        <v>7.4693548902062749E-4</v>
      </c>
    </row>
    <row r="4" spans="1:13" x14ac:dyDescent="0.35">
      <c r="A4" s="1">
        <v>40361</v>
      </c>
      <c r="B4">
        <v>23.360001</v>
      </c>
      <c r="C4">
        <v>23.48</v>
      </c>
      <c r="D4">
        <v>23.049999</v>
      </c>
      <c r="E4">
        <v>23.27</v>
      </c>
      <c r="F4">
        <v>62485100</v>
      </c>
      <c r="G4">
        <v>19.762810000000002</v>
      </c>
      <c r="H4">
        <f t="shared" ref="H4:H67" si="0">(E4-E3)/E3</f>
        <v>4.7495682210707876E-3</v>
      </c>
      <c r="I4">
        <f t="shared" ref="I4:I67" si="1">(G4-G3)/G3</f>
        <v>4.7496139686705212E-3</v>
      </c>
      <c r="K4" t="s">
        <v>25</v>
      </c>
      <c r="L4">
        <f>MEDIAN(H3:H1513)</f>
        <v>0</v>
      </c>
      <c r="M4">
        <f>MEDIAN(I3:I1513)</f>
        <v>1.8071319545988047E-4</v>
      </c>
    </row>
    <row r="5" spans="1:13" x14ac:dyDescent="0.35">
      <c r="A5" s="1">
        <v>40365</v>
      </c>
      <c r="B5">
        <v>23.700001</v>
      </c>
      <c r="C5">
        <v>24.09</v>
      </c>
      <c r="D5">
        <v>23.58</v>
      </c>
      <c r="E5">
        <v>23.82</v>
      </c>
      <c r="F5">
        <v>73592000</v>
      </c>
      <c r="G5">
        <v>20.229914999999998</v>
      </c>
      <c r="H5">
        <f t="shared" si="0"/>
        <v>2.3635582294800204E-2</v>
      </c>
      <c r="I5">
        <f t="shared" si="1"/>
        <v>2.3635555874898181E-2</v>
      </c>
      <c r="K5" t="s">
        <v>38</v>
      </c>
      <c r="L5">
        <f>MIN(H3:H1513)</f>
        <v>-0.11399546032718572</v>
      </c>
      <c r="M5">
        <f>MIN(I3:I1513)</f>
        <v>-0.11399546346723097</v>
      </c>
    </row>
    <row r="6" spans="1:13" x14ac:dyDescent="0.35">
      <c r="A6" s="1">
        <v>40366</v>
      </c>
      <c r="B6">
        <v>23.82</v>
      </c>
      <c r="C6">
        <v>24.32</v>
      </c>
      <c r="D6">
        <v>23.610001</v>
      </c>
      <c r="E6">
        <v>24.299999</v>
      </c>
      <c r="F6">
        <v>79965300</v>
      </c>
      <c r="G6">
        <v>20.63757</v>
      </c>
      <c r="H6">
        <f t="shared" si="0"/>
        <v>2.0151091519731292E-2</v>
      </c>
      <c r="I6">
        <f t="shared" si="1"/>
        <v>2.0151098014994227E-2</v>
      </c>
      <c r="K6" t="s">
        <v>39</v>
      </c>
      <c r="L6">
        <f>MAX(H3:H1513)</f>
        <v>0.10452235809875395</v>
      </c>
      <c r="M6">
        <f>MAX(I3:I1513)</f>
        <v>0.10452237483318413</v>
      </c>
    </row>
    <row r="7" spans="1:13" x14ac:dyDescent="0.35">
      <c r="A7" s="1">
        <v>40367</v>
      </c>
      <c r="B7">
        <v>24.6</v>
      </c>
      <c r="C7">
        <v>24.620000999999998</v>
      </c>
      <c r="D7">
        <v>23.969999000000001</v>
      </c>
      <c r="E7">
        <v>24.41</v>
      </c>
      <c r="F7">
        <v>50758100</v>
      </c>
      <c r="G7">
        <v>20.730992000000001</v>
      </c>
      <c r="H7">
        <f t="shared" si="0"/>
        <v>4.5267903097444759E-3</v>
      </c>
      <c r="I7">
        <f t="shared" si="1"/>
        <v>4.5267926408002652E-3</v>
      </c>
      <c r="K7" t="s">
        <v>40</v>
      </c>
      <c r="L7">
        <f>_xlfn.VAR.S(H3:H1513)</f>
        <v>2.2047530412112204E-4</v>
      </c>
      <c r="M7">
        <f>_xlfn.VAR.S(I3:I1513)</f>
        <v>2.1957064529023025E-4</v>
      </c>
    </row>
    <row r="8" spans="1:13" x14ac:dyDescent="0.35">
      <c r="A8" s="1">
        <v>40368</v>
      </c>
      <c r="B8">
        <v>24.33</v>
      </c>
      <c r="C8">
        <v>24.41</v>
      </c>
      <c r="D8">
        <v>24.15</v>
      </c>
      <c r="E8">
        <v>24.27</v>
      </c>
      <c r="F8">
        <v>53806100</v>
      </c>
      <c r="G8">
        <v>20.612093000000002</v>
      </c>
      <c r="H8">
        <f t="shared" si="0"/>
        <v>-5.7353543629660208E-3</v>
      </c>
      <c r="I8">
        <f t="shared" si="1"/>
        <v>-5.7353261242876832E-3</v>
      </c>
      <c r="K8" t="s">
        <v>41</v>
      </c>
      <c r="L8">
        <f>_xlfn.STDEV.S(H3:H1513)</f>
        <v>1.4848410828136526E-2</v>
      </c>
      <c r="M8">
        <f>_xlfn.STDEV.S(I3:I1513)</f>
        <v>1.4817916361291497E-2</v>
      </c>
    </row>
    <row r="9" spans="1:13" x14ac:dyDescent="0.35">
      <c r="A9" s="1">
        <v>40371</v>
      </c>
      <c r="B9">
        <v>24.43</v>
      </c>
      <c r="C9">
        <v>24.889999</v>
      </c>
      <c r="D9">
        <v>24.42</v>
      </c>
      <c r="E9">
        <v>24.83</v>
      </c>
      <c r="F9">
        <v>49854200</v>
      </c>
      <c r="G9">
        <v>21.087689999999998</v>
      </c>
      <c r="H9">
        <f t="shared" si="0"/>
        <v>2.3073753605273948E-2</v>
      </c>
      <c r="I9">
        <f t="shared" si="1"/>
        <v>2.3073687858869884E-2</v>
      </c>
      <c r="K9" t="s">
        <v>42</v>
      </c>
      <c r="L9">
        <f>L3/L8</f>
        <v>4.3049462683895701E-2</v>
      </c>
      <c r="M9">
        <f>M3/M8</f>
        <v>5.0407592458264233E-2</v>
      </c>
    </row>
    <row r="10" spans="1:13" x14ac:dyDescent="0.35">
      <c r="A10" s="1">
        <v>40372</v>
      </c>
      <c r="B10">
        <v>25.139999</v>
      </c>
      <c r="C10">
        <v>25.299999</v>
      </c>
      <c r="D10">
        <v>24.9</v>
      </c>
      <c r="E10">
        <v>25.129999000000002</v>
      </c>
      <c r="F10">
        <v>61928700</v>
      </c>
      <c r="G10">
        <v>21.342475</v>
      </c>
      <c r="H10">
        <f t="shared" si="0"/>
        <v>1.2082118405155185E-2</v>
      </c>
      <c r="I10">
        <f t="shared" si="1"/>
        <v>1.2082167368735117E-2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25.5</v>
      </c>
      <c r="C11">
        <v>25.610001</v>
      </c>
      <c r="D11">
        <v>25.120000999999998</v>
      </c>
      <c r="E11">
        <v>25.440000999999999</v>
      </c>
      <c r="F11">
        <v>72808100</v>
      </c>
      <c r="G11">
        <v>21.605753</v>
      </c>
      <c r="H11">
        <f t="shared" si="0"/>
        <v>1.2335933638516946E-2</v>
      </c>
      <c r="I11">
        <f t="shared" si="1"/>
        <v>1.2335870136898353E-2</v>
      </c>
      <c r="K11" t="s">
        <v>58</v>
      </c>
      <c r="M11">
        <f>_xlfn.CONFIDENCE.NORM(0.05,M8,M10)</f>
        <v>7.4714173737103619E-4</v>
      </c>
    </row>
    <row r="12" spans="1:13" x14ac:dyDescent="0.35">
      <c r="A12" s="1">
        <v>40374</v>
      </c>
      <c r="B12">
        <v>25.5</v>
      </c>
      <c r="C12">
        <v>25.59</v>
      </c>
      <c r="D12">
        <v>24.98</v>
      </c>
      <c r="E12">
        <v>25.51</v>
      </c>
      <c r="F12">
        <v>56934700</v>
      </c>
      <c r="G12">
        <v>21.665203000000002</v>
      </c>
      <c r="H12">
        <f t="shared" si="0"/>
        <v>2.751532910710295E-3</v>
      </c>
      <c r="I12">
        <f t="shared" si="1"/>
        <v>2.751581951344245E-3</v>
      </c>
    </row>
    <row r="13" spans="1:13" x14ac:dyDescent="0.35">
      <c r="A13" s="1">
        <v>40375</v>
      </c>
      <c r="B13">
        <v>25.51</v>
      </c>
      <c r="C13">
        <v>25.639999</v>
      </c>
      <c r="D13">
        <v>24.879999000000002</v>
      </c>
      <c r="E13">
        <v>24.889999</v>
      </c>
      <c r="F13">
        <v>65064800</v>
      </c>
      <c r="G13">
        <v>21.138646999999999</v>
      </c>
      <c r="H13">
        <f t="shared" si="0"/>
        <v>-2.430423363386915E-2</v>
      </c>
      <c r="I13">
        <f t="shared" si="1"/>
        <v>-2.4304226459359871E-2</v>
      </c>
    </row>
    <row r="14" spans="1:13" x14ac:dyDescent="0.35">
      <c r="A14" s="1">
        <v>40378</v>
      </c>
      <c r="B14">
        <v>24.959999</v>
      </c>
      <c r="C14">
        <v>25.299999</v>
      </c>
      <c r="D14">
        <v>24.91</v>
      </c>
      <c r="E14">
        <v>25.23</v>
      </c>
      <c r="F14">
        <v>38181800</v>
      </c>
      <c r="G14">
        <v>21.427403000000002</v>
      </c>
      <c r="H14">
        <f t="shared" si="0"/>
        <v>1.3660145185220815E-2</v>
      </c>
      <c r="I14">
        <f t="shared" si="1"/>
        <v>1.3660098491639645E-2</v>
      </c>
    </row>
    <row r="15" spans="1:13" x14ac:dyDescent="0.35">
      <c r="A15" s="1">
        <v>40379</v>
      </c>
      <c r="B15">
        <v>24.860001</v>
      </c>
      <c r="C15">
        <v>25.48</v>
      </c>
      <c r="D15">
        <v>24.700001</v>
      </c>
      <c r="E15">
        <v>25.48</v>
      </c>
      <c r="F15">
        <v>45530700</v>
      </c>
      <c r="G15">
        <v>21.639724000000001</v>
      </c>
      <c r="H15">
        <f t="shared" si="0"/>
        <v>9.9088386841062227E-3</v>
      </c>
      <c r="I15">
        <f t="shared" si="1"/>
        <v>9.9088536300922375E-3</v>
      </c>
      <c r="K15" t="s">
        <v>98</v>
      </c>
    </row>
    <row r="16" spans="1:13" ht="15" thickBot="1" x14ac:dyDescent="0.4">
      <c r="A16" s="1">
        <v>40380</v>
      </c>
      <c r="B16">
        <v>25.6</v>
      </c>
      <c r="C16">
        <v>25.65</v>
      </c>
      <c r="D16">
        <v>24.98</v>
      </c>
      <c r="E16">
        <v>25.120000999999998</v>
      </c>
      <c r="F16">
        <v>73297300</v>
      </c>
      <c r="G16">
        <v>21.333983</v>
      </c>
      <c r="H16">
        <f t="shared" si="0"/>
        <v>-1.4128689167974958E-2</v>
      </c>
      <c r="I16">
        <f t="shared" si="1"/>
        <v>-1.4128692214373951E-2</v>
      </c>
    </row>
    <row r="17" spans="1:19" x14ac:dyDescent="0.35">
      <c r="A17" s="1">
        <v>40381</v>
      </c>
      <c r="B17">
        <v>25.51</v>
      </c>
      <c r="C17">
        <v>25.99</v>
      </c>
      <c r="D17">
        <v>25.469999000000001</v>
      </c>
      <c r="E17">
        <v>25.84</v>
      </c>
      <c r="F17">
        <v>73016400</v>
      </c>
      <c r="G17">
        <v>21.945466</v>
      </c>
      <c r="H17">
        <f t="shared" si="0"/>
        <v>2.8662379432230174E-2</v>
      </c>
      <c r="I17">
        <f t="shared" si="1"/>
        <v>2.86623927655703E-2</v>
      </c>
      <c r="K17" s="5" t="s">
        <v>99</v>
      </c>
      <c r="L17" s="5"/>
    </row>
    <row r="18" spans="1:19" x14ac:dyDescent="0.35">
      <c r="A18" s="1">
        <v>40382</v>
      </c>
      <c r="B18">
        <v>25.84</v>
      </c>
      <c r="C18">
        <v>26.02</v>
      </c>
      <c r="D18">
        <v>25.25</v>
      </c>
      <c r="E18">
        <v>25.809999000000001</v>
      </c>
      <c r="F18">
        <v>108520100</v>
      </c>
      <c r="G18">
        <v>21.919986999999999</v>
      </c>
      <c r="H18">
        <f t="shared" si="0"/>
        <v>-1.1610294117646522E-3</v>
      </c>
      <c r="I18">
        <f t="shared" si="1"/>
        <v>-1.1610143070099625E-3</v>
      </c>
      <c r="K18" s="2" t="s">
        <v>100</v>
      </c>
      <c r="L18" s="2">
        <v>0.64156448854488157</v>
      </c>
    </row>
    <row r="19" spans="1:19" x14ac:dyDescent="0.35">
      <c r="A19" s="1">
        <v>40385</v>
      </c>
      <c r="B19">
        <v>25.860001</v>
      </c>
      <c r="C19">
        <v>26.200001</v>
      </c>
      <c r="D19">
        <v>25.799999</v>
      </c>
      <c r="E19">
        <v>26.1</v>
      </c>
      <c r="F19">
        <v>67249900</v>
      </c>
      <c r="G19">
        <v>22.16628</v>
      </c>
      <c r="H19">
        <f t="shared" si="0"/>
        <v>1.1235994236187307E-2</v>
      </c>
      <c r="I19">
        <f t="shared" si="1"/>
        <v>1.1236001189234348E-2</v>
      </c>
      <c r="K19" s="2" t="s">
        <v>101</v>
      </c>
      <c r="L19" s="2">
        <v>0.41160499296185554</v>
      </c>
    </row>
    <row r="20" spans="1:19" x14ac:dyDescent="0.35">
      <c r="A20" s="1">
        <v>40386</v>
      </c>
      <c r="B20">
        <v>26.139999</v>
      </c>
      <c r="C20">
        <v>26.24</v>
      </c>
      <c r="D20">
        <v>25.959999</v>
      </c>
      <c r="E20">
        <v>26.16</v>
      </c>
      <c r="F20">
        <v>60672100</v>
      </c>
      <c r="G20">
        <v>22.217236</v>
      </c>
      <c r="H20">
        <f t="shared" si="0"/>
        <v>2.2988505747125946E-3</v>
      </c>
      <c r="I20">
        <f t="shared" si="1"/>
        <v>2.298807016784022E-3</v>
      </c>
      <c r="K20" s="2" t="s">
        <v>102</v>
      </c>
      <c r="L20" s="2">
        <v>0.41121506916660161</v>
      </c>
    </row>
    <row r="21" spans="1:19" x14ac:dyDescent="0.35">
      <c r="A21" s="1">
        <v>40387</v>
      </c>
      <c r="B21">
        <v>26.07</v>
      </c>
      <c r="C21">
        <v>26.190000999999999</v>
      </c>
      <c r="D21">
        <v>25.83</v>
      </c>
      <c r="E21">
        <v>25.950001</v>
      </c>
      <c r="F21">
        <v>69704800</v>
      </c>
      <c r="G21">
        <v>22.038888</v>
      </c>
      <c r="H21">
        <f t="shared" si="0"/>
        <v>-8.0274847094801149E-3</v>
      </c>
      <c r="I21">
        <f t="shared" si="1"/>
        <v>-8.027461201744435E-3</v>
      </c>
      <c r="K21" s="2" t="s">
        <v>24</v>
      </c>
      <c r="L21" s="2">
        <v>1.137013136248886E-2</v>
      </c>
    </row>
    <row r="22" spans="1:19" ht="15" thickBot="1" x14ac:dyDescent="0.4">
      <c r="A22" s="1">
        <v>40388</v>
      </c>
      <c r="B22">
        <v>26.129999000000002</v>
      </c>
      <c r="C22">
        <v>26.41</v>
      </c>
      <c r="D22">
        <v>25.6</v>
      </c>
      <c r="E22">
        <v>26.030000999999999</v>
      </c>
      <c r="F22">
        <v>69446200</v>
      </c>
      <c r="G22">
        <v>22.106829999999999</v>
      </c>
      <c r="H22">
        <f t="shared" si="0"/>
        <v>3.0828515189651935E-3</v>
      </c>
      <c r="I22">
        <f t="shared" si="1"/>
        <v>3.0828234164989908E-3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25.75</v>
      </c>
      <c r="C23">
        <v>25.84</v>
      </c>
      <c r="D23">
        <v>25.35</v>
      </c>
      <c r="E23">
        <v>25.809999000000001</v>
      </c>
      <c r="F23">
        <v>83534800</v>
      </c>
      <c r="G23">
        <v>21.919986999999999</v>
      </c>
      <c r="H23">
        <f t="shared" si="0"/>
        <v>-8.4518629100320576E-3</v>
      </c>
      <c r="I23">
        <f t="shared" si="1"/>
        <v>-8.4518223553535117E-3</v>
      </c>
    </row>
    <row r="24" spans="1:19" ht="15" thickBot="1" x14ac:dyDescent="0.4">
      <c r="A24" s="1">
        <v>40392</v>
      </c>
      <c r="B24">
        <v>25.99</v>
      </c>
      <c r="C24">
        <v>26.379999000000002</v>
      </c>
      <c r="D24">
        <v>25.75</v>
      </c>
      <c r="E24">
        <v>26.33</v>
      </c>
      <c r="F24">
        <v>55044600</v>
      </c>
      <c r="G24">
        <v>22.361615</v>
      </c>
      <c r="H24">
        <f t="shared" si="0"/>
        <v>2.0147269281180408E-2</v>
      </c>
      <c r="I24">
        <f t="shared" si="1"/>
        <v>2.0147274722380148E-2</v>
      </c>
      <c r="K24" t="s">
        <v>104</v>
      </c>
    </row>
    <row r="25" spans="1:19" x14ac:dyDescent="0.35">
      <c r="A25" s="1">
        <v>40393</v>
      </c>
      <c r="B25">
        <v>26.200001</v>
      </c>
      <c r="C25">
        <v>26.35</v>
      </c>
      <c r="D25">
        <v>25.969999000000001</v>
      </c>
      <c r="E25">
        <v>26.16</v>
      </c>
      <c r="F25">
        <v>56877700</v>
      </c>
      <c r="G25">
        <v>22.217236</v>
      </c>
      <c r="H25">
        <f t="shared" si="0"/>
        <v>-6.4565134827192618E-3</v>
      </c>
      <c r="I25">
        <f t="shared" si="1"/>
        <v>-6.456555128062114E-3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26.15</v>
      </c>
      <c r="C26">
        <v>26.24</v>
      </c>
      <c r="D26">
        <v>25.440000999999999</v>
      </c>
      <c r="E26">
        <v>25.73</v>
      </c>
      <c r="F26">
        <v>78531900</v>
      </c>
      <c r="G26">
        <v>21.852045</v>
      </c>
      <c r="H26">
        <f t="shared" si="0"/>
        <v>-1.6437308868501518E-2</v>
      </c>
      <c r="I26">
        <f t="shared" si="1"/>
        <v>-1.643728319760385E-2</v>
      </c>
      <c r="K26" s="2" t="s">
        <v>105</v>
      </c>
      <c r="L26" s="2">
        <v>1</v>
      </c>
      <c r="M26" s="2">
        <v>0.13646832460306604</v>
      </c>
      <c r="N26" s="2">
        <v>0.13646832460306604</v>
      </c>
      <c r="O26" s="2">
        <v>1055.6036794159518</v>
      </c>
      <c r="P26" s="2">
        <v>5.2494976308979838E-176</v>
      </c>
    </row>
    <row r="27" spans="1:19" x14ac:dyDescent="0.35">
      <c r="A27" s="1">
        <v>40395</v>
      </c>
      <c r="B27">
        <v>25.49</v>
      </c>
      <c r="C27">
        <v>25.58</v>
      </c>
      <c r="D27">
        <v>25.209999</v>
      </c>
      <c r="E27">
        <v>25.370000999999998</v>
      </c>
      <c r="F27">
        <v>64922100</v>
      </c>
      <c r="G27">
        <v>21.546303999999999</v>
      </c>
      <c r="H27">
        <f t="shared" si="0"/>
        <v>-1.3991410804508431E-2</v>
      </c>
      <c r="I27">
        <f t="shared" si="1"/>
        <v>-1.3991413618267817E-2</v>
      </c>
      <c r="K27" s="2" t="s">
        <v>106</v>
      </c>
      <c r="L27" s="2">
        <v>1509</v>
      </c>
      <c r="M27" s="2">
        <v>0.19508334978518146</v>
      </c>
      <c r="N27" s="2">
        <v>1.2927988720025279E-4</v>
      </c>
      <c r="O27" s="2"/>
      <c r="P27" s="2"/>
    </row>
    <row r="28" spans="1:19" ht="15" thickBot="1" x14ac:dyDescent="0.4">
      <c r="A28" s="1">
        <v>40396</v>
      </c>
      <c r="B28">
        <v>25.18</v>
      </c>
      <c r="C28">
        <v>25.559999000000001</v>
      </c>
      <c r="D28">
        <v>25.02</v>
      </c>
      <c r="E28">
        <v>25.549999</v>
      </c>
      <c r="F28">
        <v>55982100</v>
      </c>
      <c r="G28">
        <v>21.699172999999998</v>
      </c>
      <c r="H28">
        <f t="shared" si="0"/>
        <v>7.0949149745796712E-3</v>
      </c>
      <c r="I28">
        <f t="shared" si="1"/>
        <v>7.0949059291096532E-3</v>
      </c>
      <c r="K28" s="3" t="s">
        <v>94</v>
      </c>
      <c r="L28" s="3">
        <v>1510</v>
      </c>
      <c r="M28" s="3">
        <v>0.33155167438824751</v>
      </c>
      <c r="N28" s="3"/>
      <c r="O28" s="3"/>
      <c r="P28" s="3"/>
    </row>
    <row r="29" spans="1:19" ht="15" thickBot="1" x14ac:dyDescent="0.4">
      <c r="A29" s="1">
        <v>40399</v>
      </c>
      <c r="B29">
        <v>25.549999</v>
      </c>
      <c r="C29">
        <v>25.73</v>
      </c>
      <c r="D29">
        <v>25.370000999999998</v>
      </c>
      <c r="E29">
        <v>25.610001</v>
      </c>
      <c r="F29">
        <v>57096500</v>
      </c>
      <c r="G29">
        <v>21.750132000000001</v>
      </c>
      <c r="H29">
        <f t="shared" si="0"/>
        <v>2.348414964712945E-3</v>
      </c>
      <c r="I29">
        <f t="shared" si="1"/>
        <v>2.3484305139187759E-3</v>
      </c>
    </row>
    <row r="30" spans="1:19" x14ac:dyDescent="0.35">
      <c r="A30" s="1">
        <v>40400</v>
      </c>
      <c r="B30">
        <v>25.33</v>
      </c>
      <c r="C30">
        <v>25.34</v>
      </c>
      <c r="D30">
        <v>24.879999000000002</v>
      </c>
      <c r="E30">
        <v>25.07</v>
      </c>
      <c r="F30">
        <v>87257700</v>
      </c>
      <c r="G30">
        <v>21.291518</v>
      </c>
      <c r="H30">
        <f t="shared" si="0"/>
        <v>-2.1085551695214699E-2</v>
      </c>
      <c r="I30">
        <f t="shared" si="1"/>
        <v>-2.1085573181808769E-2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24.68</v>
      </c>
      <c r="C31">
        <v>24.9</v>
      </c>
      <c r="D31">
        <v>24.559999000000001</v>
      </c>
      <c r="E31">
        <v>24.860001</v>
      </c>
      <c r="F31">
        <v>76746900</v>
      </c>
      <c r="G31">
        <v>21.113168999999999</v>
      </c>
      <c r="H31">
        <f t="shared" si="0"/>
        <v>-8.3765057838053377E-3</v>
      </c>
      <c r="I31">
        <f t="shared" si="1"/>
        <v>-8.3765281554842985E-3</v>
      </c>
      <c r="K31" s="2" t="s">
        <v>107</v>
      </c>
      <c r="L31" s="2">
        <v>2.8448409074756462E-4</v>
      </c>
      <c r="M31" s="2">
        <v>2.9285107793149058E-4</v>
      </c>
      <c r="N31" s="2">
        <v>0.97142920817288803</v>
      </c>
      <c r="O31" s="2">
        <v>0.33149027165138001</v>
      </c>
      <c r="P31" s="2">
        <v>-2.8995422385578822E-4</v>
      </c>
      <c r="Q31" s="2">
        <v>8.5892240535091746E-4</v>
      </c>
      <c r="R31" s="2">
        <v>-2.8995422385578822E-4</v>
      </c>
      <c r="S31" s="2">
        <v>8.5892240535091746E-4</v>
      </c>
    </row>
    <row r="32" spans="1:19" ht="15" thickBot="1" x14ac:dyDescent="0.4">
      <c r="A32" s="1">
        <v>40402</v>
      </c>
      <c r="B32">
        <v>24.42</v>
      </c>
      <c r="C32">
        <v>24.68</v>
      </c>
      <c r="D32">
        <v>24.360001</v>
      </c>
      <c r="E32">
        <v>24.49</v>
      </c>
      <c r="F32">
        <v>70240500</v>
      </c>
      <c r="G32">
        <v>20.798933999999999</v>
      </c>
      <c r="H32">
        <f t="shared" si="0"/>
        <v>-1.4883386368327258E-2</v>
      </c>
      <c r="I32">
        <f t="shared" si="1"/>
        <v>-1.4883364974722651E-2</v>
      </c>
      <c r="K32" s="3" t="s">
        <v>120</v>
      </c>
      <c r="L32" s="3">
        <v>1.0434897213066932</v>
      </c>
      <c r="M32" s="3">
        <v>3.2117203820734151E-2</v>
      </c>
      <c r="N32" s="3">
        <v>32.490055084840215</v>
      </c>
      <c r="O32" s="3">
        <v>5.2494976308979838E-176</v>
      </c>
      <c r="P32" s="3">
        <v>0.98049062783273666</v>
      </c>
      <c r="Q32" s="3">
        <v>1.1064888147806495</v>
      </c>
      <c r="R32" s="3">
        <v>0.98049062783273666</v>
      </c>
      <c r="S32" s="3">
        <v>1.1064888147806495</v>
      </c>
    </row>
    <row r="33" spans="1:9" x14ac:dyDescent="0.35">
      <c r="A33" s="1">
        <v>40403</v>
      </c>
      <c r="B33">
        <v>24.35</v>
      </c>
      <c r="C33">
        <v>24.67</v>
      </c>
      <c r="D33">
        <v>24.24</v>
      </c>
      <c r="E33">
        <v>24.4</v>
      </c>
      <c r="F33">
        <v>45263500</v>
      </c>
      <c r="G33">
        <v>20.722498999999999</v>
      </c>
      <c r="H33">
        <f t="shared" si="0"/>
        <v>-3.6749693752552008E-3</v>
      </c>
      <c r="I33">
        <f t="shared" si="1"/>
        <v>-3.6749479564673858E-3</v>
      </c>
    </row>
    <row r="34" spans="1:9" x14ac:dyDescent="0.35">
      <c r="A34" s="1">
        <v>40406</v>
      </c>
      <c r="B34">
        <v>24.360001</v>
      </c>
      <c r="C34">
        <v>24.610001</v>
      </c>
      <c r="D34">
        <v>24.299999</v>
      </c>
      <c r="E34">
        <v>24.5</v>
      </c>
      <c r="F34">
        <v>40909700</v>
      </c>
      <c r="G34">
        <v>20.807427000000001</v>
      </c>
      <c r="H34">
        <f t="shared" si="0"/>
        <v>4.0983606557377632E-3</v>
      </c>
      <c r="I34">
        <f t="shared" si="1"/>
        <v>4.098347404914892E-3</v>
      </c>
    </row>
    <row r="35" spans="1:9" x14ac:dyDescent="0.35">
      <c r="A35" s="1">
        <v>40407</v>
      </c>
      <c r="B35">
        <v>24.709999</v>
      </c>
      <c r="C35">
        <v>24.959999</v>
      </c>
      <c r="D35">
        <v>24.6</v>
      </c>
      <c r="E35">
        <v>24.709999</v>
      </c>
      <c r="F35">
        <v>52912600</v>
      </c>
      <c r="G35">
        <v>21.097722999999998</v>
      </c>
      <c r="H35">
        <f t="shared" si="0"/>
        <v>8.5713877551020345E-3</v>
      </c>
      <c r="I35">
        <f t="shared" si="1"/>
        <v>1.3951556816707702E-2</v>
      </c>
    </row>
    <row r="36" spans="1:9" x14ac:dyDescent="0.35">
      <c r="A36" s="1">
        <v>40408</v>
      </c>
      <c r="B36">
        <v>24.68</v>
      </c>
      <c r="C36">
        <v>24.950001</v>
      </c>
      <c r="D36">
        <v>24.41</v>
      </c>
      <c r="E36">
        <v>24.82</v>
      </c>
      <c r="F36">
        <v>46818900</v>
      </c>
      <c r="G36">
        <v>21.191642999999999</v>
      </c>
      <c r="H36">
        <f t="shared" si="0"/>
        <v>4.4516796621481228E-3</v>
      </c>
      <c r="I36">
        <f t="shared" si="1"/>
        <v>4.451665234205638E-3</v>
      </c>
    </row>
    <row r="37" spans="1:9" x14ac:dyDescent="0.35">
      <c r="A37" s="1">
        <v>40409</v>
      </c>
      <c r="B37">
        <v>24.620000999999998</v>
      </c>
      <c r="C37">
        <v>24.74</v>
      </c>
      <c r="D37">
        <v>24.209999</v>
      </c>
      <c r="E37">
        <v>24.440000999999999</v>
      </c>
      <c r="F37">
        <v>54064600</v>
      </c>
      <c r="G37">
        <v>20.867194000000001</v>
      </c>
      <c r="H37">
        <f t="shared" si="0"/>
        <v>-1.5310193392425524E-2</v>
      </c>
      <c r="I37">
        <f t="shared" si="1"/>
        <v>-1.5310233378317942E-2</v>
      </c>
    </row>
    <row r="38" spans="1:9" x14ac:dyDescent="0.35">
      <c r="A38" s="1">
        <v>40410</v>
      </c>
      <c r="B38">
        <v>24.309999000000001</v>
      </c>
      <c r="C38">
        <v>24.4</v>
      </c>
      <c r="D38">
        <v>24.200001</v>
      </c>
      <c r="E38">
        <v>24.23</v>
      </c>
      <c r="F38">
        <v>49560100</v>
      </c>
      <c r="G38">
        <v>20.687892999999999</v>
      </c>
      <c r="H38">
        <f t="shared" si="0"/>
        <v>-8.592511923383242E-3</v>
      </c>
      <c r="I38">
        <f t="shared" si="1"/>
        <v>-8.5924825350261452E-3</v>
      </c>
    </row>
    <row r="39" spans="1:9" x14ac:dyDescent="0.35">
      <c r="A39" s="1">
        <v>40413</v>
      </c>
      <c r="B39">
        <v>24.440000999999999</v>
      </c>
      <c r="C39">
        <v>24.639999</v>
      </c>
      <c r="D39">
        <v>24.24</v>
      </c>
      <c r="E39">
        <v>24.280000999999999</v>
      </c>
      <c r="F39">
        <v>51643000</v>
      </c>
      <c r="G39">
        <v>20.730584</v>
      </c>
      <c r="H39">
        <f t="shared" si="0"/>
        <v>2.0635988444076842E-3</v>
      </c>
      <c r="I39">
        <f t="shared" si="1"/>
        <v>2.0635740913780521E-3</v>
      </c>
    </row>
    <row r="40" spans="1:9" x14ac:dyDescent="0.35">
      <c r="A40" s="1">
        <v>40414</v>
      </c>
      <c r="B40">
        <v>24.09</v>
      </c>
      <c r="C40">
        <v>24.35</v>
      </c>
      <c r="D40">
        <v>24</v>
      </c>
      <c r="E40">
        <v>24.040001</v>
      </c>
      <c r="F40">
        <v>66522500</v>
      </c>
      <c r="G40">
        <v>20.525669000000001</v>
      </c>
      <c r="H40">
        <f t="shared" si="0"/>
        <v>-9.88467834082867E-3</v>
      </c>
      <c r="I40">
        <f t="shared" si="1"/>
        <v>-9.8846708804730121E-3</v>
      </c>
    </row>
    <row r="41" spans="1:9" x14ac:dyDescent="0.35">
      <c r="A41" s="1">
        <v>40415</v>
      </c>
      <c r="B41">
        <v>24</v>
      </c>
      <c r="C41">
        <v>24.219999000000001</v>
      </c>
      <c r="D41">
        <v>23.870000999999998</v>
      </c>
      <c r="E41">
        <v>24.1</v>
      </c>
      <c r="F41">
        <v>47404800</v>
      </c>
      <c r="G41">
        <v>20.576898</v>
      </c>
      <c r="H41">
        <f t="shared" si="0"/>
        <v>2.4957985650666671E-3</v>
      </c>
      <c r="I41">
        <f t="shared" si="1"/>
        <v>2.4958504397590794E-3</v>
      </c>
    </row>
    <row r="42" spans="1:9" x14ac:dyDescent="0.35">
      <c r="A42" s="1">
        <v>40416</v>
      </c>
      <c r="B42">
        <v>24.09</v>
      </c>
      <c r="C42">
        <v>24.190000999999999</v>
      </c>
      <c r="D42">
        <v>23.790001</v>
      </c>
      <c r="E42">
        <v>23.82</v>
      </c>
      <c r="F42">
        <v>49105300</v>
      </c>
      <c r="G42">
        <v>20.337828999999999</v>
      </c>
      <c r="H42">
        <f t="shared" si="0"/>
        <v>-1.1618257261410836E-2</v>
      </c>
      <c r="I42">
        <f t="shared" si="1"/>
        <v>-1.1618320701205821E-2</v>
      </c>
    </row>
    <row r="43" spans="1:9" x14ac:dyDescent="0.35">
      <c r="A43" s="1">
        <v>40417</v>
      </c>
      <c r="B43">
        <v>23.879999000000002</v>
      </c>
      <c r="C43">
        <v>24.02</v>
      </c>
      <c r="D43">
        <v>23.51</v>
      </c>
      <c r="E43">
        <v>23.93</v>
      </c>
      <c r="F43">
        <v>60939400</v>
      </c>
      <c r="G43">
        <v>20.431749</v>
      </c>
      <c r="H43">
        <f t="shared" si="0"/>
        <v>4.617968094038599E-3</v>
      </c>
      <c r="I43">
        <f t="shared" si="1"/>
        <v>4.6179953622385497E-3</v>
      </c>
    </row>
    <row r="44" spans="1:9" x14ac:dyDescent="0.35">
      <c r="A44" s="1">
        <v>40420</v>
      </c>
      <c r="B44">
        <v>23.74</v>
      </c>
      <c r="C44">
        <v>23.82</v>
      </c>
      <c r="D44">
        <v>23.6</v>
      </c>
      <c r="E44">
        <v>23.639999</v>
      </c>
      <c r="F44">
        <v>45453100</v>
      </c>
      <c r="G44">
        <v>20.184142999999999</v>
      </c>
      <c r="H44">
        <f t="shared" si="0"/>
        <v>-1.2118721270371925E-2</v>
      </c>
      <c r="I44">
        <f t="shared" si="1"/>
        <v>-1.2118688419674747E-2</v>
      </c>
    </row>
    <row r="45" spans="1:9" x14ac:dyDescent="0.35">
      <c r="A45" s="1">
        <v>40421</v>
      </c>
      <c r="B45">
        <v>23.6</v>
      </c>
      <c r="C45">
        <v>23.73</v>
      </c>
      <c r="D45">
        <v>23.32</v>
      </c>
      <c r="E45">
        <v>23.469999000000001</v>
      </c>
      <c r="F45">
        <v>66074600</v>
      </c>
      <c r="G45">
        <v>20.038995</v>
      </c>
      <c r="H45">
        <f t="shared" si="0"/>
        <v>-7.1912016578341712E-3</v>
      </c>
      <c r="I45">
        <f t="shared" si="1"/>
        <v>-7.1911896383214761E-3</v>
      </c>
    </row>
    <row r="46" spans="1:9" x14ac:dyDescent="0.35">
      <c r="A46" s="1">
        <v>40422</v>
      </c>
      <c r="B46">
        <v>23.67</v>
      </c>
      <c r="C46">
        <v>23.950001</v>
      </c>
      <c r="D46">
        <v>23.540001</v>
      </c>
      <c r="E46">
        <v>23.9</v>
      </c>
      <c r="F46">
        <v>65235900</v>
      </c>
      <c r="G46">
        <v>20.406134000000002</v>
      </c>
      <c r="H46">
        <f t="shared" si="0"/>
        <v>1.8321304572701393E-2</v>
      </c>
      <c r="I46">
        <f t="shared" si="1"/>
        <v>1.8321228185345706E-2</v>
      </c>
    </row>
    <row r="47" spans="1:9" x14ac:dyDescent="0.35">
      <c r="A47" s="1">
        <v>40423</v>
      </c>
      <c r="B47">
        <v>23.879999000000002</v>
      </c>
      <c r="C47">
        <v>23.950001</v>
      </c>
      <c r="D47">
        <v>23.709999</v>
      </c>
      <c r="E47">
        <v>23.940000999999999</v>
      </c>
      <c r="F47">
        <v>48837100</v>
      </c>
      <c r="G47">
        <v>20.440287999999999</v>
      </c>
      <c r="H47">
        <f t="shared" si="0"/>
        <v>1.6736820083682084E-3</v>
      </c>
      <c r="I47">
        <f t="shared" si="1"/>
        <v>1.6737124239210304E-3</v>
      </c>
    </row>
    <row r="48" spans="1:9" x14ac:dyDescent="0.35">
      <c r="A48" s="1">
        <v>40424</v>
      </c>
      <c r="B48">
        <v>24.24</v>
      </c>
      <c r="C48">
        <v>24.450001</v>
      </c>
      <c r="D48">
        <v>24.200001</v>
      </c>
      <c r="E48">
        <v>24.290001</v>
      </c>
      <c r="F48">
        <v>64189100</v>
      </c>
      <c r="G48">
        <v>20.739122999999999</v>
      </c>
      <c r="H48">
        <f t="shared" si="0"/>
        <v>1.4619882430247243E-2</v>
      </c>
      <c r="I48">
        <f t="shared" si="1"/>
        <v>1.461990163739378E-2</v>
      </c>
    </row>
    <row r="49" spans="1:9" x14ac:dyDescent="0.35">
      <c r="A49" s="1">
        <v>40428</v>
      </c>
      <c r="B49">
        <v>24.1</v>
      </c>
      <c r="C49">
        <v>24.299999</v>
      </c>
      <c r="D49">
        <v>23.92</v>
      </c>
      <c r="E49">
        <v>23.959999</v>
      </c>
      <c r="F49">
        <v>51928700</v>
      </c>
      <c r="G49">
        <v>20.457363000000001</v>
      </c>
      <c r="H49">
        <f t="shared" si="0"/>
        <v>-1.3585919572419957E-2</v>
      </c>
      <c r="I49">
        <f t="shared" si="1"/>
        <v>-1.3585916820108472E-2</v>
      </c>
    </row>
    <row r="50" spans="1:9" x14ac:dyDescent="0.35">
      <c r="A50" s="1">
        <v>40429</v>
      </c>
      <c r="B50">
        <v>24.07</v>
      </c>
      <c r="C50">
        <v>24.200001</v>
      </c>
      <c r="D50">
        <v>23.74</v>
      </c>
      <c r="E50">
        <v>23.93</v>
      </c>
      <c r="F50">
        <v>65512400</v>
      </c>
      <c r="G50">
        <v>20.431749</v>
      </c>
      <c r="H50">
        <f t="shared" si="0"/>
        <v>-1.2520451273808529E-3</v>
      </c>
      <c r="I50">
        <f t="shared" si="1"/>
        <v>-1.2520675318710879E-3</v>
      </c>
    </row>
    <row r="51" spans="1:9" x14ac:dyDescent="0.35">
      <c r="A51" s="1">
        <v>40430</v>
      </c>
      <c r="B51">
        <v>24.190000999999999</v>
      </c>
      <c r="C51">
        <v>24.209999</v>
      </c>
      <c r="D51">
        <v>23.99</v>
      </c>
      <c r="E51">
        <v>24.01</v>
      </c>
      <c r="F51">
        <v>46028900</v>
      </c>
      <c r="G51">
        <v>20.500053999999999</v>
      </c>
      <c r="H51">
        <f t="shared" si="0"/>
        <v>3.3430839949854514E-3</v>
      </c>
      <c r="I51">
        <f t="shared" si="1"/>
        <v>3.3430813974857821E-3</v>
      </c>
    </row>
    <row r="52" spans="1:9" x14ac:dyDescent="0.35">
      <c r="A52" s="1">
        <v>40431</v>
      </c>
      <c r="B52">
        <v>23.98</v>
      </c>
      <c r="C52">
        <v>24.030000999999999</v>
      </c>
      <c r="D52">
        <v>23.790001</v>
      </c>
      <c r="E52">
        <v>23.85</v>
      </c>
      <c r="F52">
        <v>58284300</v>
      </c>
      <c r="G52">
        <v>20.363444000000001</v>
      </c>
      <c r="H52">
        <f t="shared" si="0"/>
        <v>-6.6638900458142495E-3</v>
      </c>
      <c r="I52">
        <f t="shared" si="1"/>
        <v>-6.6638848853762759E-3</v>
      </c>
    </row>
    <row r="53" spans="1:9" x14ac:dyDescent="0.35">
      <c r="A53" s="1">
        <v>40434</v>
      </c>
      <c r="B53">
        <v>24.200001</v>
      </c>
      <c r="C53">
        <v>25.290001</v>
      </c>
      <c r="D53">
        <v>24.09</v>
      </c>
      <c r="E53">
        <v>25.110001</v>
      </c>
      <c r="F53">
        <v>114680400</v>
      </c>
      <c r="G53">
        <v>21.439249</v>
      </c>
      <c r="H53">
        <f t="shared" si="0"/>
        <v>5.2830230607966412E-2</v>
      </c>
      <c r="I53">
        <f t="shared" si="1"/>
        <v>5.2830208878223102E-2</v>
      </c>
    </row>
    <row r="54" spans="1:9" x14ac:dyDescent="0.35">
      <c r="A54" s="1">
        <v>40435</v>
      </c>
      <c r="B54">
        <v>25.040001</v>
      </c>
      <c r="C54">
        <v>25.35</v>
      </c>
      <c r="D54">
        <v>24.889999</v>
      </c>
      <c r="E54">
        <v>25.030000999999999</v>
      </c>
      <c r="F54">
        <v>87160400</v>
      </c>
      <c r="G54">
        <v>21.370944000000001</v>
      </c>
      <c r="H54">
        <f t="shared" si="0"/>
        <v>-3.185981553724424E-3</v>
      </c>
      <c r="I54">
        <f t="shared" si="1"/>
        <v>-3.1859791357429883E-3</v>
      </c>
    </row>
    <row r="55" spans="1:9" x14ac:dyDescent="0.35">
      <c r="A55" s="1">
        <v>40436</v>
      </c>
      <c r="B55">
        <v>25.1</v>
      </c>
      <c r="C55">
        <v>25.219999000000001</v>
      </c>
      <c r="D55">
        <v>24.92</v>
      </c>
      <c r="E55">
        <v>25.120000999999998</v>
      </c>
      <c r="F55">
        <v>56201900</v>
      </c>
      <c r="G55">
        <v>21.447787999999999</v>
      </c>
      <c r="H55">
        <f t="shared" si="0"/>
        <v>3.5956850341316354E-3</v>
      </c>
      <c r="I55">
        <f t="shared" si="1"/>
        <v>3.5957232399278986E-3</v>
      </c>
    </row>
    <row r="56" spans="1:9" x14ac:dyDescent="0.35">
      <c r="A56" s="1">
        <v>40437</v>
      </c>
      <c r="B56">
        <v>25.059999000000001</v>
      </c>
      <c r="C56">
        <v>25.370000999999998</v>
      </c>
      <c r="D56">
        <v>25.049999</v>
      </c>
      <c r="E56">
        <v>25.33</v>
      </c>
      <c r="F56">
        <v>44548300</v>
      </c>
      <c r="G56">
        <v>21.627088000000001</v>
      </c>
      <c r="H56">
        <f t="shared" si="0"/>
        <v>8.359832469751886E-3</v>
      </c>
      <c r="I56">
        <f t="shared" si="1"/>
        <v>8.3598364549295878E-3</v>
      </c>
    </row>
    <row r="57" spans="1:9" x14ac:dyDescent="0.35">
      <c r="A57" s="1">
        <v>40438</v>
      </c>
      <c r="B57">
        <v>25.4</v>
      </c>
      <c r="C57">
        <v>25.530000999999999</v>
      </c>
      <c r="D57">
        <v>25.08</v>
      </c>
      <c r="E57">
        <v>25.219999000000001</v>
      </c>
      <c r="F57">
        <v>70341600</v>
      </c>
      <c r="G57">
        <v>21.533168</v>
      </c>
      <c r="H57">
        <f t="shared" si="0"/>
        <v>-4.3427161468613069E-3</v>
      </c>
      <c r="I57">
        <f t="shared" si="1"/>
        <v>-4.3427020780606555E-3</v>
      </c>
    </row>
    <row r="58" spans="1:9" x14ac:dyDescent="0.35">
      <c r="A58" s="1">
        <v>40441</v>
      </c>
      <c r="B58">
        <v>25.280000999999999</v>
      </c>
      <c r="C58">
        <v>25.52</v>
      </c>
      <c r="D58">
        <v>25.110001</v>
      </c>
      <c r="E58">
        <v>25.43</v>
      </c>
      <c r="F58">
        <v>49838700</v>
      </c>
      <c r="G58">
        <v>21.712468999999999</v>
      </c>
      <c r="H58">
        <f t="shared" si="0"/>
        <v>8.3267648028058326E-3</v>
      </c>
      <c r="I58">
        <f t="shared" si="1"/>
        <v>8.3267357594571691E-3</v>
      </c>
    </row>
    <row r="59" spans="1:9" x14ac:dyDescent="0.35">
      <c r="A59" s="1">
        <v>40442</v>
      </c>
      <c r="B59">
        <v>25.42</v>
      </c>
      <c r="C59">
        <v>25.42</v>
      </c>
      <c r="D59">
        <v>25.08</v>
      </c>
      <c r="E59">
        <v>25.15</v>
      </c>
      <c r="F59">
        <v>52675700</v>
      </c>
      <c r="G59">
        <v>21.473400999999999</v>
      </c>
      <c r="H59">
        <f t="shared" si="0"/>
        <v>-1.1010617381046053E-2</v>
      </c>
      <c r="I59">
        <f t="shared" si="1"/>
        <v>-1.1010631725023977E-2</v>
      </c>
    </row>
    <row r="60" spans="1:9" x14ac:dyDescent="0.35">
      <c r="A60" s="1">
        <v>40443</v>
      </c>
      <c r="B60">
        <v>24.889999</v>
      </c>
      <c r="C60">
        <v>24.969999000000001</v>
      </c>
      <c r="D60">
        <v>24.360001</v>
      </c>
      <c r="E60">
        <v>24.610001</v>
      </c>
      <c r="F60">
        <v>94299400</v>
      </c>
      <c r="G60">
        <v>21.012343000000001</v>
      </c>
      <c r="H60">
        <f t="shared" si="0"/>
        <v>-2.1471133200795155E-2</v>
      </c>
      <c r="I60">
        <f t="shared" si="1"/>
        <v>-2.1471121412020285E-2</v>
      </c>
    </row>
    <row r="61" spans="1:9" x14ac:dyDescent="0.35">
      <c r="A61" s="1">
        <v>40444</v>
      </c>
      <c r="B61">
        <v>24.51</v>
      </c>
      <c r="C61">
        <v>24.59</v>
      </c>
      <c r="D61">
        <v>24.360001</v>
      </c>
      <c r="E61">
        <v>24.43</v>
      </c>
      <c r="F61">
        <v>46201800</v>
      </c>
      <c r="G61">
        <v>20.858656</v>
      </c>
      <c r="H61">
        <f t="shared" si="0"/>
        <v>-7.3141402960528422E-3</v>
      </c>
      <c r="I61">
        <f t="shared" si="1"/>
        <v>-7.3141296046805183E-3</v>
      </c>
    </row>
    <row r="62" spans="1:9" x14ac:dyDescent="0.35">
      <c r="A62" s="1">
        <v>40445</v>
      </c>
      <c r="B62">
        <v>24.639999</v>
      </c>
      <c r="C62">
        <v>24.799999</v>
      </c>
      <c r="D62">
        <v>24.58</v>
      </c>
      <c r="E62">
        <v>24.780000999999999</v>
      </c>
      <c r="F62">
        <v>51948800</v>
      </c>
      <c r="G62">
        <v>21.157491</v>
      </c>
      <c r="H62">
        <f t="shared" si="0"/>
        <v>1.4326688497748624E-2</v>
      </c>
      <c r="I62">
        <f t="shared" si="1"/>
        <v>1.4326666109264202E-2</v>
      </c>
    </row>
    <row r="63" spans="1:9" x14ac:dyDescent="0.35">
      <c r="A63" s="1">
        <v>40448</v>
      </c>
      <c r="B63">
        <v>24.85</v>
      </c>
      <c r="C63">
        <v>24.99</v>
      </c>
      <c r="D63">
        <v>24.59</v>
      </c>
      <c r="E63">
        <v>24.73</v>
      </c>
      <c r="F63">
        <v>43603300</v>
      </c>
      <c r="G63">
        <v>21.114799000000001</v>
      </c>
      <c r="H63">
        <f t="shared" si="0"/>
        <v>-2.0177965287409873E-3</v>
      </c>
      <c r="I63">
        <f t="shared" si="1"/>
        <v>-2.017819598741592E-3</v>
      </c>
    </row>
    <row r="64" spans="1:9" x14ac:dyDescent="0.35">
      <c r="A64" s="1">
        <v>40449</v>
      </c>
      <c r="B64">
        <v>24.799999</v>
      </c>
      <c r="C64">
        <v>24.9</v>
      </c>
      <c r="D64">
        <v>24.35</v>
      </c>
      <c r="E64">
        <v>24.68</v>
      </c>
      <c r="F64">
        <v>56041200</v>
      </c>
      <c r="G64">
        <v>21.072109000000001</v>
      </c>
      <c r="H64">
        <f t="shared" si="0"/>
        <v>-2.0218358269308819E-3</v>
      </c>
      <c r="I64">
        <f t="shared" si="1"/>
        <v>-2.0218047067367458E-3</v>
      </c>
    </row>
    <row r="65" spans="1:9" x14ac:dyDescent="0.35">
      <c r="A65" s="1">
        <v>40450</v>
      </c>
      <c r="B65">
        <v>24.629999000000002</v>
      </c>
      <c r="C65">
        <v>24.66</v>
      </c>
      <c r="D65">
        <v>24.4</v>
      </c>
      <c r="E65">
        <v>24.5</v>
      </c>
      <c r="F65">
        <v>44318900</v>
      </c>
      <c r="G65">
        <v>20.918423000000001</v>
      </c>
      <c r="H65">
        <f t="shared" si="0"/>
        <v>-7.2933549432738949E-3</v>
      </c>
      <c r="I65">
        <f t="shared" si="1"/>
        <v>-7.2933373683668982E-3</v>
      </c>
    </row>
    <row r="66" spans="1:9" x14ac:dyDescent="0.35">
      <c r="A66" s="1">
        <v>40451</v>
      </c>
      <c r="B66">
        <v>24.610001</v>
      </c>
      <c r="C66">
        <v>24.83</v>
      </c>
      <c r="D66">
        <v>24.360001</v>
      </c>
      <c r="E66">
        <v>24.49</v>
      </c>
      <c r="F66">
        <v>61262700</v>
      </c>
      <c r="G66">
        <v>20.909884000000002</v>
      </c>
      <c r="H66">
        <f t="shared" si="0"/>
        <v>-4.0816326530618627E-4</v>
      </c>
      <c r="I66">
        <f t="shared" si="1"/>
        <v>-4.0820476763468087E-4</v>
      </c>
    </row>
    <row r="67" spans="1:9" x14ac:dyDescent="0.35">
      <c r="A67" s="1">
        <v>40452</v>
      </c>
      <c r="B67">
        <v>24.77</v>
      </c>
      <c r="C67">
        <v>24.82</v>
      </c>
      <c r="D67">
        <v>24.299999</v>
      </c>
      <c r="E67">
        <v>24.379999000000002</v>
      </c>
      <c r="F67">
        <v>62672300</v>
      </c>
      <c r="G67">
        <v>20.815964000000001</v>
      </c>
      <c r="H67">
        <f t="shared" si="0"/>
        <v>-4.4916700694159623E-3</v>
      </c>
      <c r="I67">
        <f t="shared" si="1"/>
        <v>-4.4916557165023329E-3</v>
      </c>
    </row>
    <row r="68" spans="1:9" x14ac:dyDescent="0.35">
      <c r="A68" s="1">
        <v>40455</v>
      </c>
      <c r="B68">
        <v>23.959999</v>
      </c>
      <c r="C68">
        <v>23.99</v>
      </c>
      <c r="D68">
        <v>23.780000999999999</v>
      </c>
      <c r="E68">
        <v>23.91</v>
      </c>
      <c r="F68">
        <v>98143400</v>
      </c>
      <c r="G68">
        <v>20.414673000000001</v>
      </c>
      <c r="H68">
        <f t="shared" ref="H68:H131" si="2">(E68-E67)/E67</f>
        <v>-1.9278056574161522E-2</v>
      </c>
      <c r="I68">
        <f t="shared" ref="I68:I131" si="3">(G68-G67)/G67</f>
        <v>-1.927804064226862E-2</v>
      </c>
    </row>
    <row r="69" spans="1:9" x14ac:dyDescent="0.35">
      <c r="A69" s="1">
        <v>40456</v>
      </c>
      <c r="B69">
        <v>24.059999000000001</v>
      </c>
      <c r="C69">
        <v>24.450001</v>
      </c>
      <c r="D69">
        <v>23.91</v>
      </c>
      <c r="E69">
        <v>24.35</v>
      </c>
      <c r="F69">
        <v>78152900</v>
      </c>
      <c r="G69">
        <v>20.790351000000001</v>
      </c>
      <c r="H69">
        <f t="shared" si="2"/>
        <v>1.8402342116269396E-2</v>
      </c>
      <c r="I69">
        <f t="shared" si="3"/>
        <v>1.840235207294286E-2</v>
      </c>
    </row>
    <row r="70" spans="1:9" x14ac:dyDescent="0.35">
      <c r="A70" s="1">
        <v>40457</v>
      </c>
      <c r="B70">
        <v>24.32</v>
      </c>
      <c r="C70">
        <v>24.540001</v>
      </c>
      <c r="D70">
        <v>24.129999000000002</v>
      </c>
      <c r="E70">
        <v>24.43</v>
      </c>
      <c r="F70">
        <v>50489700</v>
      </c>
      <c r="G70">
        <v>20.858656</v>
      </c>
      <c r="H70">
        <f t="shared" si="2"/>
        <v>3.2854209445584513E-3</v>
      </c>
      <c r="I70">
        <f t="shared" si="3"/>
        <v>3.2854183173722622E-3</v>
      </c>
    </row>
    <row r="71" spans="1:9" x14ac:dyDescent="0.35">
      <c r="A71" s="1">
        <v>40458</v>
      </c>
      <c r="B71">
        <v>24.620000999999998</v>
      </c>
      <c r="C71">
        <v>24.75</v>
      </c>
      <c r="D71">
        <v>24.280000999999999</v>
      </c>
      <c r="E71">
        <v>24.530000999999999</v>
      </c>
      <c r="F71">
        <v>50096100</v>
      </c>
      <c r="G71">
        <v>20.944037999999999</v>
      </c>
      <c r="H71">
        <f t="shared" si="2"/>
        <v>4.0933688088415432E-3</v>
      </c>
      <c r="I71">
        <f t="shared" si="3"/>
        <v>4.0933605693482446E-3</v>
      </c>
    </row>
    <row r="72" spans="1:9" x14ac:dyDescent="0.35">
      <c r="A72" s="1">
        <v>40459</v>
      </c>
      <c r="B72">
        <v>24.620000999999998</v>
      </c>
      <c r="C72">
        <v>24.65</v>
      </c>
      <c r="D72">
        <v>24.370000999999998</v>
      </c>
      <c r="E72">
        <v>24.57</v>
      </c>
      <c r="F72">
        <v>41327800</v>
      </c>
      <c r="G72">
        <v>20.978189</v>
      </c>
      <c r="H72">
        <f t="shared" si="2"/>
        <v>1.6306155062937697E-3</v>
      </c>
      <c r="I72">
        <f t="shared" si="3"/>
        <v>1.6305833669706567E-3</v>
      </c>
    </row>
    <row r="73" spans="1:9" x14ac:dyDescent="0.35">
      <c r="A73" s="1">
        <v>40462</v>
      </c>
      <c r="B73">
        <v>24.74</v>
      </c>
      <c r="C73">
        <v>24.74</v>
      </c>
      <c r="D73">
        <v>24.5</v>
      </c>
      <c r="E73">
        <v>24.59</v>
      </c>
      <c r="F73">
        <v>27587800</v>
      </c>
      <c r="G73">
        <v>20.995266000000001</v>
      </c>
      <c r="H73">
        <f t="shared" si="2"/>
        <v>8.1400081400079662E-4</v>
      </c>
      <c r="I73">
        <f t="shared" si="3"/>
        <v>8.1403594943302553E-4</v>
      </c>
    </row>
    <row r="74" spans="1:9" x14ac:dyDescent="0.35">
      <c r="A74" s="1">
        <v>40463</v>
      </c>
      <c r="B74">
        <v>24.65</v>
      </c>
      <c r="C74">
        <v>24.93</v>
      </c>
      <c r="D74">
        <v>24.43</v>
      </c>
      <c r="E74">
        <v>24.83</v>
      </c>
      <c r="F74">
        <v>50141500</v>
      </c>
      <c r="G74">
        <v>21.200181000000001</v>
      </c>
      <c r="H74">
        <f t="shared" si="2"/>
        <v>9.7600650671003843E-3</v>
      </c>
      <c r="I74">
        <f t="shared" si="3"/>
        <v>9.7600573386400404E-3</v>
      </c>
    </row>
    <row r="75" spans="1:9" x14ac:dyDescent="0.35">
      <c r="A75" s="1">
        <v>40464</v>
      </c>
      <c r="B75">
        <v>25.02</v>
      </c>
      <c r="C75">
        <v>25.540001</v>
      </c>
      <c r="D75">
        <v>24.889999</v>
      </c>
      <c r="E75">
        <v>25.34</v>
      </c>
      <c r="F75">
        <v>75336500</v>
      </c>
      <c r="G75">
        <v>21.635625999999998</v>
      </c>
      <c r="H75">
        <f t="shared" si="2"/>
        <v>2.0539669754329505E-2</v>
      </c>
      <c r="I75">
        <f t="shared" si="3"/>
        <v>2.0539683128176965E-2</v>
      </c>
    </row>
    <row r="76" spans="1:9" x14ac:dyDescent="0.35">
      <c r="A76" s="1">
        <v>40465</v>
      </c>
      <c r="B76">
        <v>25.290001</v>
      </c>
      <c r="C76">
        <v>25.34</v>
      </c>
      <c r="D76">
        <v>25</v>
      </c>
      <c r="E76">
        <v>25.23</v>
      </c>
      <c r="F76">
        <v>51949100</v>
      </c>
      <c r="G76">
        <v>21.541706000000001</v>
      </c>
      <c r="H76">
        <f t="shared" si="2"/>
        <v>-4.3409629044987939E-3</v>
      </c>
      <c r="I76">
        <f t="shared" si="3"/>
        <v>-4.3409883310054041E-3</v>
      </c>
    </row>
    <row r="77" spans="1:9" x14ac:dyDescent="0.35">
      <c r="A77" s="1">
        <v>40466</v>
      </c>
      <c r="B77">
        <v>25.360001</v>
      </c>
      <c r="C77">
        <v>25.549999</v>
      </c>
      <c r="D77">
        <v>25.23</v>
      </c>
      <c r="E77">
        <v>25.540001</v>
      </c>
      <c r="F77">
        <v>68954800</v>
      </c>
      <c r="G77">
        <v>21.806388999999999</v>
      </c>
      <c r="H77">
        <f t="shared" si="2"/>
        <v>1.2286999603646442E-2</v>
      </c>
      <c r="I77">
        <f t="shared" si="3"/>
        <v>1.2287002709998827E-2</v>
      </c>
    </row>
    <row r="78" spans="1:9" x14ac:dyDescent="0.35">
      <c r="A78" s="1">
        <v>40469</v>
      </c>
      <c r="B78">
        <v>25.59</v>
      </c>
      <c r="C78">
        <v>25.950001</v>
      </c>
      <c r="D78">
        <v>25.450001</v>
      </c>
      <c r="E78">
        <v>25.82</v>
      </c>
      <c r="F78">
        <v>48330500</v>
      </c>
      <c r="G78">
        <v>22.045456000000001</v>
      </c>
      <c r="H78">
        <f t="shared" si="2"/>
        <v>1.0963155404731586E-2</v>
      </c>
      <c r="I78">
        <f t="shared" si="3"/>
        <v>1.0963163135354604E-2</v>
      </c>
    </row>
    <row r="79" spans="1:9" x14ac:dyDescent="0.35">
      <c r="A79" s="1">
        <v>40470</v>
      </c>
      <c r="B79">
        <v>25.27</v>
      </c>
      <c r="C79">
        <v>25.370000999999998</v>
      </c>
      <c r="D79">
        <v>24.950001</v>
      </c>
      <c r="E79">
        <v>25.1</v>
      </c>
      <c r="F79">
        <v>66150900</v>
      </c>
      <c r="G79">
        <v>21.430710999999999</v>
      </c>
      <c r="H79">
        <f t="shared" si="2"/>
        <v>-2.7885360185902357E-2</v>
      </c>
      <c r="I79">
        <f t="shared" si="3"/>
        <v>-2.7885338366328314E-2</v>
      </c>
    </row>
    <row r="80" spans="1:9" x14ac:dyDescent="0.35">
      <c r="A80" s="1">
        <v>40471</v>
      </c>
      <c r="B80">
        <v>25.26</v>
      </c>
      <c r="C80">
        <v>25.4</v>
      </c>
      <c r="D80">
        <v>25.1</v>
      </c>
      <c r="E80">
        <v>25.309999000000001</v>
      </c>
      <c r="F80">
        <v>56283600</v>
      </c>
      <c r="G80">
        <v>21.610011</v>
      </c>
      <c r="H80">
        <f t="shared" si="2"/>
        <v>8.3664940239043754E-3</v>
      </c>
      <c r="I80">
        <f t="shared" si="3"/>
        <v>8.3664979663997784E-3</v>
      </c>
    </row>
    <row r="81" spans="1:9" x14ac:dyDescent="0.35">
      <c r="A81" s="1">
        <v>40472</v>
      </c>
      <c r="B81">
        <v>25.4</v>
      </c>
      <c r="C81">
        <v>25.540001</v>
      </c>
      <c r="D81">
        <v>25.049999</v>
      </c>
      <c r="E81">
        <v>25.42</v>
      </c>
      <c r="F81">
        <v>50032400</v>
      </c>
      <c r="G81">
        <v>21.703931000000001</v>
      </c>
      <c r="H81">
        <f t="shared" si="2"/>
        <v>4.3461479393974078E-3</v>
      </c>
      <c r="I81">
        <f t="shared" si="3"/>
        <v>4.3461338358412064E-3</v>
      </c>
    </row>
    <row r="82" spans="1:9" x14ac:dyDescent="0.35">
      <c r="A82" s="1">
        <v>40473</v>
      </c>
      <c r="B82">
        <v>25.52</v>
      </c>
      <c r="C82">
        <v>25.540001</v>
      </c>
      <c r="D82">
        <v>25.27</v>
      </c>
      <c r="E82">
        <v>25.379999000000002</v>
      </c>
      <c r="F82">
        <v>25837900</v>
      </c>
      <c r="G82">
        <v>21.669778000000001</v>
      </c>
      <c r="H82">
        <f t="shared" si="2"/>
        <v>-1.5736034618410769E-3</v>
      </c>
      <c r="I82">
        <f t="shared" si="3"/>
        <v>-1.5735859093912469E-3</v>
      </c>
    </row>
    <row r="83" spans="1:9" x14ac:dyDescent="0.35">
      <c r="A83" s="1">
        <v>40476</v>
      </c>
      <c r="B83">
        <v>25.24</v>
      </c>
      <c r="C83">
        <v>25.35</v>
      </c>
      <c r="D83">
        <v>25.17</v>
      </c>
      <c r="E83">
        <v>25.190000999999999</v>
      </c>
      <c r="F83">
        <v>50912400</v>
      </c>
      <c r="G83">
        <v>21.507553999999999</v>
      </c>
      <c r="H83">
        <f t="shared" si="2"/>
        <v>-7.4861311066246597E-3</v>
      </c>
      <c r="I83">
        <f t="shared" si="3"/>
        <v>-7.4861865220770566E-3</v>
      </c>
    </row>
    <row r="84" spans="1:9" x14ac:dyDescent="0.35">
      <c r="A84" s="1">
        <v>40477</v>
      </c>
      <c r="B84">
        <v>25.120000999999998</v>
      </c>
      <c r="C84">
        <v>25.969999000000001</v>
      </c>
      <c r="D84">
        <v>25.059999000000001</v>
      </c>
      <c r="E84">
        <v>25.9</v>
      </c>
      <c r="F84">
        <v>69304200</v>
      </c>
      <c r="G84">
        <v>22.113761</v>
      </c>
      <c r="H84">
        <f t="shared" si="2"/>
        <v>2.8185747193896493E-2</v>
      </c>
      <c r="I84">
        <f t="shared" si="3"/>
        <v>2.8185771380604289E-2</v>
      </c>
    </row>
    <row r="85" spans="1:9" x14ac:dyDescent="0.35">
      <c r="A85" s="1">
        <v>40478</v>
      </c>
      <c r="B85">
        <v>25.790001</v>
      </c>
      <c r="C85">
        <v>26.110001</v>
      </c>
      <c r="D85">
        <v>25.620000999999998</v>
      </c>
      <c r="E85">
        <v>26.049999</v>
      </c>
      <c r="F85">
        <v>64805500</v>
      </c>
      <c r="G85">
        <v>22.241831999999999</v>
      </c>
      <c r="H85">
        <f t="shared" si="2"/>
        <v>5.7914671814672247E-3</v>
      </c>
      <c r="I85">
        <f t="shared" si="3"/>
        <v>5.7914617056772245E-3</v>
      </c>
    </row>
    <row r="86" spans="1:9" x14ac:dyDescent="0.35">
      <c r="A86" s="1">
        <v>40479</v>
      </c>
      <c r="B86">
        <v>26.209999</v>
      </c>
      <c r="C86">
        <v>26.379999000000002</v>
      </c>
      <c r="D86">
        <v>25.92</v>
      </c>
      <c r="E86">
        <v>26.280000999999999</v>
      </c>
      <c r="F86">
        <v>80730300</v>
      </c>
      <c r="G86">
        <v>22.438210999999999</v>
      </c>
      <c r="H86">
        <f t="shared" si="2"/>
        <v>8.8292517784741148E-3</v>
      </c>
      <c r="I86">
        <f t="shared" si="3"/>
        <v>8.8292637045365822E-3</v>
      </c>
    </row>
    <row r="87" spans="1:9" x14ac:dyDescent="0.35">
      <c r="A87" s="1">
        <v>40480</v>
      </c>
      <c r="B87">
        <v>27.15</v>
      </c>
      <c r="C87">
        <v>27.200001</v>
      </c>
      <c r="D87">
        <v>26.48</v>
      </c>
      <c r="E87">
        <v>26.67</v>
      </c>
      <c r="F87">
        <v>114193200</v>
      </c>
      <c r="G87">
        <v>22.771197000000001</v>
      </c>
      <c r="H87">
        <f t="shared" si="2"/>
        <v>1.4840144031958108E-2</v>
      </c>
      <c r="I87">
        <f t="shared" si="3"/>
        <v>1.4840131416894234E-2</v>
      </c>
    </row>
    <row r="88" spans="1:9" x14ac:dyDescent="0.35">
      <c r="A88" s="1">
        <v>40483</v>
      </c>
      <c r="B88">
        <v>26.879999000000002</v>
      </c>
      <c r="C88">
        <v>27.219999000000001</v>
      </c>
      <c r="D88">
        <v>26.700001</v>
      </c>
      <c r="E88">
        <v>26.950001</v>
      </c>
      <c r="F88">
        <v>61912100</v>
      </c>
      <c r="G88">
        <v>23.010266000000001</v>
      </c>
      <c r="H88">
        <f t="shared" si="2"/>
        <v>1.0498725159355028E-2</v>
      </c>
      <c r="I88">
        <f t="shared" si="3"/>
        <v>1.0498745410704613E-2</v>
      </c>
    </row>
    <row r="89" spans="1:9" x14ac:dyDescent="0.35">
      <c r="A89" s="1">
        <v>40484</v>
      </c>
      <c r="B89">
        <v>27.059999000000001</v>
      </c>
      <c r="C89">
        <v>27.42</v>
      </c>
      <c r="D89">
        <v>27.02</v>
      </c>
      <c r="E89">
        <v>27.389999</v>
      </c>
      <c r="F89">
        <v>54402100</v>
      </c>
      <c r="G89">
        <v>23.385942</v>
      </c>
      <c r="H89">
        <f t="shared" si="2"/>
        <v>1.6326455794936676E-2</v>
      </c>
      <c r="I89">
        <f t="shared" si="3"/>
        <v>1.6326451854141909E-2</v>
      </c>
    </row>
    <row r="90" spans="1:9" x14ac:dyDescent="0.35">
      <c r="A90" s="1">
        <v>40485</v>
      </c>
      <c r="B90">
        <v>27.459999</v>
      </c>
      <c r="C90">
        <v>27.49</v>
      </c>
      <c r="D90">
        <v>26.959999</v>
      </c>
      <c r="E90">
        <v>27.030000999999999</v>
      </c>
      <c r="F90">
        <v>110255300</v>
      </c>
      <c r="G90">
        <v>23.078571</v>
      </c>
      <c r="H90">
        <f t="shared" si="2"/>
        <v>-1.3143410483512648E-2</v>
      </c>
      <c r="I90">
        <f t="shared" si="3"/>
        <v>-1.3143408976213139E-2</v>
      </c>
    </row>
    <row r="91" spans="1:9" x14ac:dyDescent="0.35">
      <c r="A91" s="1">
        <v>40486</v>
      </c>
      <c r="B91">
        <v>27.41</v>
      </c>
      <c r="C91">
        <v>27.43</v>
      </c>
      <c r="D91">
        <v>27.01</v>
      </c>
      <c r="E91">
        <v>27.139999</v>
      </c>
      <c r="F91">
        <v>93599300</v>
      </c>
      <c r="G91">
        <v>23.172488999999999</v>
      </c>
      <c r="H91">
        <f t="shared" si="2"/>
        <v>4.0694782068265902E-3</v>
      </c>
      <c r="I91">
        <f t="shared" si="3"/>
        <v>4.0694893977620454E-3</v>
      </c>
    </row>
    <row r="92" spans="1:9" x14ac:dyDescent="0.35">
      <c r="A92" s="1">
        <v>40487</v>
      </c>
      <c r="B92">
        <v>27.17</v>
      </c>
      <c r="C92">
        <v>27.190000999999999</v>
      </c>
      <c r="D92">
        <v>26.530000999999999</v>
      </c>
      <c r="E92">
        <v>26.85</v>
      </c>
      <c r="F92">
        <v>110953700</v>
      </c>
      <c r="G92">
        <v>22.924883999999999</v>
      </c>
      <c r="H92">
        <f t="shared" si="2"/>
        <v>-1.068529884617896E-2</v>
      </c>
      <c r="I92">
        <f t="shared" si="3"/>
        <v>-1.0685300141905347E-2</v>
      </c>
    </row>
    <row r="93" spans="1:9" x14ac:dyDescent="0.35">
      <c r="A93" s="1">
        <v>40490</v>
      </c>
      <c r="B93">
        <v>26.68</v>
      </c>
      <c r="C93">
        <v>28.870000999999998</v>
      </c>
      <c r="D93">
        <v>26.58</v>
      </c>
      <c r="E93">
        <v>26.809999000000001</v>
      </c>
      <c r="F93">
        <v>71670800</v>
      </c>
      <c r="G93">
        <v>22.890730999999999</v>
      </c>
      <c r="H93">
        <f t="shared" si="2"/>
        <v>-1.4897951582867849E-3</v>
      </c>
      <c r="I93">
        <f t="shared" si="3"/>
        <v>-1.4897785306132794E-3</v>
      </c>
    </row>
    <row r="94" spans="1:9" x14ac:dyDescent="0.35">
      <c r="A94" s="1">
        <v>40491</v>
      </c>
      <c r="B94">
        <v>26.809999000000001</v>
      </c>
      <c r="C94">
        <v>27.110001</v>
      </c>
      <c r="D94">
        <v>26.709999</v>
      </c>
      <c r="E94">
        <v>26.950001</v>
      </c>
      <c r="F94">
        <v>58538600</v>
      </c>
      <c r="G94">
        <v>23.010266000000001</v>
      </c>
      <c r="H94">
        <f t="shared" si="2"/>
        <v>5.22200690869101E-3</v>
      </c>
      <c r="I94">
        <f t="shared" si="3"/>
        <v>5.2219826444163189E-3</v>
      </c>
    </row>
    <row r="95" spans="1:9" x14ac:dyDescent="0.35">
      <c r="A95" s="1">
        <v>40492</v>
      </c>
      <c r="B95">
        <v>27.01</v>
      </c>
      <c r="C95">
        <v>27.08</v>
      </c>
      <c r="D95">
        <v>26.809999000000001</v>
      </c>
      <c r="E95">
        <v>26.940000999999999</v>
      </c>
      <c r="F95">
        <v>52277300</v>
      </c>
      <c r="G95">
        <v>23.001726999999999</v>
      </c>
      <c r="H95">
        <f t="shared" si="2"/>
        <v>-3.710575001463474E-4</v>
      </c>
      <c r="I95">
        <f t="shared" si="3"/>
        <v>-3.7109523201524555E-4</v>
      </c>
    </row>
    <row r="96" spans="1:9" x14ac:dyDescent="0.35">
      <c r="A96" s="1">
        <v>40493</v>
      </c>
      <c r="B96">
        <v>26.68</v>
      </c>
      <c r="C96">
        <v>26.719999000000001</v>
      </c>
      <c r="D96">
        <v>26.280000999999999</v>
      </c>
      <c r="E96">
        <v>26.68</v>
      </c>
      <c r="F96">
        <v>62073100</v>
      </c>
      <c r="G96">
        <v>22.779736</v>
      </c>
      <c r="H96">
        <f t="shared" si="2"/>
        <v>-9.6511132275013296E-3</v>
      </c>
      <c r="I96">
        <f t="shared" si="3"/>
        <v>-9.6510579401276764E-3</v>
      </c>
    </row>
    <row r="97" spans="1:9" x14ac:dyDescent="0.35">
      <c r="A97" s="1">
        <v>40494</v>
      </c>
      <c r="B97">
        <v>26.469999000000001</v>
      </c>
      <c r="C97">
        <v>26.52</v>
      </c>
      <c r="D97">
        <v>26.1</v>
      </c>
      <c r="E97">
        <v>26.27</v>
      </c>
      <c r="F97">
        <v>64962200</v>
      </c>
      <c r="G97">
        <v>22.429672</v>
      </c>
      <c r="H97">
        <f t="shared" si="2"/>
        <v>-1.5367316341829092E-2</v>
      </c>
      <c r="I97">
        <f t="shared" si="3"/>
        <v>-1.5367342272974529E-2</v>
      </c>
    </row>
    <row r="98" spans="1:9" x14ac:dyDescent="0.35">
      <c r="A98" s="1">
        <v>40497</v>
      </c>
      <c r="B98">
        <v>26.33</v>
      </c>
      <c r="C98">
        <v>26.5</v>
      </c>
      <c r="D98">
        <v>26.17</v>
      </c>
      <c r="E98">
        <v>26.200001</v>
      </c>
      <c r="F98">
        <v>51794600</v>
      </c>
      <c r="G98">
        <v>22.369906</v>
      </c>
      <c r="H98">
        <f t="shared" si="2"/>
        <v>-2.6645984012180911E-3</v>
      </c>
      <c r="I98">
        <f t="shared" si="3"/>
        <v>-2.6645953627854996E-3</v>
      </c>
    </row>
    <row r="99" spans="1:9" x14ac:dyDescent="0.35">
      <c r="A99" s="1">
        <v>40498</v>
      </c>
      <c r="B99">
        <v>26.040001</v>
      </c>
      <c r="C99">
        <v>26.040001</v>
      </c>
      <c r="D99">
        <v>25.65</v>
      </c>
      <c r="E99">
        <v>25.809999000000001</v>
      </c>
      <c r="F99">
        <v>65339200</v>
      </c>
      <c r="G99">
        <v>22.172321</v>
      </c>
      <c r="H99">
        <f t="shared" si="2"/>
        <v>-1.4885571950932333E-2</v>
      </c>
      <c r="I99">
        <f t="shared" si="3"/>
        <v>-8.8326254030750111E-3</v>
      </c>
    </row>
    <row r="100" spans="1:9" x14ac:dyDescent="0.35">
      <c r="A100" s="1">
        <v>40499</v>
      </c>
      <c r="B100">
        <v>25.9</v>
      </c>
      <c r="C100">
        <v>25.91</v>
      </c>
      <c r="D100">
        <v>25.549999</v>
      </c>
      <c r="E100">
        <v>25.57</v>
      </c>
      <c r="F100">
        <v>58299700</v>
      </c>
      <c r="G100">
        <v>21.966146999999999</v>
      </c>
      <c r="H100">
        <f t="shared" si="2"/>
        <v>-9.2986830414058114E-3</v>
      </c>
      <c r="I100">
        <f t="shared" si="3"/>
        <v>-9.2987107664552014E-3</v>
      </c>
    </row>
    <row r="101" spans="1:9" x14ac:dyDescent="0.35">
      <c r="A101" s="1">
        <v>40500</v>
      </c>
      <c r="B101">
        <v>25.709999</v>
      </c>
      <c r="C101">
        <v>26.08</v>
      </c>
      <c r="D101">
        <v>25.610001</v>
      </c>
      <c r="E101">
        <v>25.84</v>
      </c>
      <c r="F101">
        <v>59514000</v>
      </c>
      <c r="G101">
        <v>22.198093</v>
      </c>
      <c r="H101">
        <f t="shared" si="2"/>
        <v>1.0559249120062557E-2</v>
      </c>
      <c r="I101">
        <f t="shared" si="3"/>
        <v>1.0559248283278842E-2</v>
      </c>
    </row>
    <row r="102" spans="1:9" x14ac:dyDescent="0.35">
      <c r="A102" s="1">
        <v>40501</v>
      </c>
      <c r="B102">
        <v>25.799999</v>
      </c>
      <c r="C102">
        <v>25.83</v>
      </c>
      <c r="D102">
        <v>25.6</v>
      </c>
      <c r="E102">
        <v>25.690000999999999</v>
      </c>
      <c r="F102">
        <v>52423200</v>
      </c>
      <c r="G102">
        <v>22.069234999999999</v>
      </c>
      <c r="H102">
        <f t="shared" si="2"/>
        <v>-5.804914860681157E-3</v>
      </c>
      <c r="I102">
        <f t="shared" si="3"/>
        <v>-5.8049130616761105E-3</v>
      </c>
    </row>
    <row r="103" spans="1:9" x14ac:dyDescent="0.35">
      <c r="A103" s="1">
        <v>40504</v>
      </c>
      <c r="B103">
        <v>25.65</v>
      </c>
      <c r="C103">
        <v>25.74</v>
      </c>
      <c r="D103">
        <v>25.440000999999999</v>
      </c>
      <c r="E103">
        <v>25.73</v>
      </c>
      <c r="F103">
        <v>53350500</v>
      </c>
      <c r="G103">
        <v>22.103596</v>
      </c>
      <c r="H103">
        <f t="shared" si="2"/>
        <v>1.5569870939281657E-3</v>
      </c>
      <c r="I103">
        <f t="shared" si="3"/>
        <v>1.5569638005123662E-3</v>
      </c>
    </row>
    <row r="104" spans="1:9" x14ac:dyDescent="0.35">
      <c r="A104" s="1">
        <v>40505</v>
      </c>
      <c r="B104">
        <v>25.57</v>
      </c>
      <c r="C104">
        <v>25.6</v>
      </c>
      <c r="D104">
        <v>25.09</v>
      </c>
      <c r="E104">
        <v>25.120000999999998</v>
      </c>
      <c r="F104">
        <v>69742500</v>
      </c>
      <c r="G104">
        <v>21.579571000000001</v>
      </c>
      <c r="H104">
        <f t="shared" si="2"/>
        <v>-2.3707695297318383E-2</v>
      </c>
      <c r="I104">
        <f t="shared" si="3"/>
        <v>-2.3707680867855085E-2</v>
      </c>
    </row>
    <row r="105" spans="1:9" x14ac:dyDescent="0.35">
      <c r="A105" s="1">
        <v>40506</v>
      </c>
      <c r="B105">
        <v>25.200001</v>
      </c>
      <c r="C105">
        <v>25.459999</v>
      </c>
      <c r="D105">
        <v>25.16</v>
      </c>
      <c r="E105">
        <v>25.370000999999998</v>
      </c>
      <c r="F105">
        <v>56825900</v>
      </c>
      <c r="G105">
        <v>21.794336000000001</v>
      </c>
      <c r="H105">
        <f t="shared" si="2"/>
        <v>9.9522289031756007E-3</v>
      </c>
      <c r="I105">
        <f t="shared" si="3"/>
        <v>9.9522367706012249E-3</v>
      </c>
    </row>
    <row r="106" spans="1:9" x14ac:dyDescent="0.35">
      <c r="A106" s="1">
        <v>40508</v>
      </c>
      <c r="B106">
        <v>25.209999</v>
      </c>
      <c r="C106">
        <v>25.41</v>
      </c>
      <c r="D106">
        <v>25.17</v>
      </c>
      <c r="E106">
        <v>25.25</v>
      </c>
      <c r="F106">
        <v>21356500</v>
      </c>
      <c r="G106">
        <v>21.691248000000002</v>
      </c>
      <c r="H106">
        <f t="shared" si="2"/>
        <v>-4.7300352885283085E-3</v>
      </c>
      <c r="I106">
        <f t="shared" si="3"/>
        <v>-4.7300362809860148E-3</v>
      </c>
    </row>
    <row r="107" spans="1:9" x14ac:dyDescent="0.35">
      <c r="A107" s="1">
        <v>40511</v>
      </c>
      <c r="B107">
        <v>25.190000999999999</v>
      </c>
      <c r="C107">
        <v>25.42</v>
      </c>
      <c r="D107">
        <v>24.93</v>
      </c>
      <c r="E107">
        <v>25.309999000000001</v>
      </c>
      <c r="F107">
        <v>56603600</v>
      </c>
      <c r="G107">
        <v>21.742791</v>
      </c>
      <c r="H107">
        <f t="shared" si="2"/>
        <v>2.3761980198020297E-3</v>
      </c>
      <c r="I107">
        <f t="shared" si="3"/>
        <v>2.3762118251563387E-3</v>
      </c>
    </row>
    <row r="108" spans="1:9" x14ac:dyDescent="0.35">
      <c r="A108" s="1">
        <v>40512</v>
      </c>
      <c r="B108">
        <v>25.049999</v>
      </c>
      <c r="C108">
        <v>25.469999000000001</v>
      </c>
      <c r="D108">
        <v>25</v>
      </c>
      <c r="E108">
        <v>25.26</v>
      </c>
      <c r="F108">
        <v>75282100</v>
      </c>
      <c r="G108">
        <v>21.699839000000001</v>
      </c>
      <c r="H108">
        <f t="shared" si="2"/>
        <v>-1.9754643214327933E-3</v>
      </c>
      <c r="I108">
        <f t="shared" si="3"/>
        <v>-1.9754593603001406E-3</v>
      </c>
    </row>
    <row r="109" spans="1:9" x14ac:dyDescent="0.35">
      <c r="A109" s="1">
        <v>40513</v>
      </c>
      <c r="B109">
        <v>25.57</v>
      </c>
      <c r="C109">
        <v>26.25</v>
      </c>
      <c r="D109">
        <v>25.559999000000001</v>
      </c>
      <c r="E109">
        <v>26.040001</v>
      </c>
      <c r="F109">
        <v>74123500</v>
      </c>
      <c r="G109">
        <v>22.369906</v>
      </c>
      <c r="H109">
        <f t="shared" si="2"/>
        <v>3.0878899445763996E-2</v>
      </c>
      <c r="I109">
        <f t="shared" si="3"/>
        <v>3.0878892695931959E-2</v>
      </c>
    </row>
    <row r="110" spans="1:9" x14ac:dyDescent="0.35">
      <c r="A110" s="1">
        <v>40514</v>
      </c>
      <c r="B110">
        <v>26.24</v>
      </c>
      <c r="C110">
        <v>26.98</v>
      </c>
      <c r="D110">
        <v>26.200001</v>
      </c>
      <c r="E110">
        <v>26.889999</v>
      </c>
      <c r="F110">
        <v>91759200</v>
      </c>
      <c r="G110">
        <v>23.100104999999999</v>
      </c>
      <c r="H110">
        <f t="shared" si="2"/>
        <v>3.2642011035253007E-2</v>
      </c>
      <c r="I110">
        <f t="shared" si="3"/>
        <v>3.2642023618695531E-2</v>
      </c>
    </row>
    <row r="111" spans="1:9" x14ac:dyDescent="0.35">
      <c r="A111" s="1">
        <v>40515</v>
      </c>
      <c r="B111">
        <v>26.809999000000001</v>
      </c>
      <c r="C111">
        <v>27.059999000000001</v>
      </c>
      <c r="D111">
        <v>26.780000999999999</v>
      </c>
      <c r="E111">
        <v>27.02</v>
      </c>
      <c r="F111">
        <v>52622000</v>
      </c>
      <c r="G111">
        <v>23.211784000000002</v>
      </c>
      <c r="H111">
        <f t="shared" si="2"/>
        <v>4.8345483389568011E-3</v>
      </c>
      <c r="I111">
        <f t="shared" si="3"/>
        <v>4.8345667692853474E-3</v>
      </c>
    </row>
    <row r="112" spans="1:9" x14ac:dyDescent="0.35">
      <c r="A112" s="1">
        <v>40518</v>
      </c>
      <c r="B112">
        <v>26.93</v>
      </c>
      <c r="C112">
        <v>26.98</v>
      </c>
      <c r="D112">
        <v>26.76</v>
      </c>
      <c r="E112">
        <v>26.84</v>
      </c>
      <c r="F112">
        <v>36264200</v>
      </c>
      <c r="G112">
        <v>23.057153</v>
      </c>
      <c r="H112">
        <f t="shared" si="2"/>
        <v>-6.6617320503330763E-3</v>
      </c>
      <c r="I112">
        <f t="shared" si="3"/>
        <v>-6.6617456030093145E-3</v>
      </c>
    </row>
    <row r="113" spans="1:9" x14ac:dyDescent="0.35">
      <c r="A113" s="1">
        <v>40519</v>
      </c>
      <c r="B113">
        <v>27.08</v>
      </c>
      <c r="C113">
        <v>27.129999000000002</v>
      </c>
      <c r="D113">
        <v>26.85</v>
      </c>
      <c r="E113">
        <v>26.870000999999998</v>
      </c>
      <c r="F113">
        <v>57860500</v>
      </c>
      <c r="G113">
        <v>23.082924999999999</v>
      </c>
      <c r="H113">
        <f t="shared" si="2"/>
        <v>1.1177719821161927E-3</v>
      </c>
      <c r="I113">
        <f t="shared" si="3"/>
        <v>1.1177442418844991E-3</v>
      </c>
    </row>
    <row r="114" spans="1:9" x14ac:dyDescent="0.35">
      <c r="A114" s="1">
        <v>40520</v>
      </c>
      <c r="B114">
        <v>26.83</v>
      </c>
      <c r="C114">
        <v>27.24</v>
      </c>
      <c r="D114">
        <v>26.799999</v>
      </c>
      <c r="E114">
        <v>27.23</v>
      </c>
      <c r="F114">
        <v>41666800</v>
      </c>
      <c r="G114">
        <v>23.392185000000001</v>
      </c>
      <c r="H114">
        <f t="shared" si="2"/>
        <v>1.3397803744034173E-2</v>
      </c>
      <c r="I114">
        <f t="shared" si="3"/>
        <v>1.3397782126831927E-2</v>
      </c>
    </row>
    <row r="115" spans="1:9" x14ac:dyDescent="0.35">
      <c r="A115" s="1">
        <v>40521</v>
      </c>
      <c r="B115">
        <v>27.280000999999999</v>
      </c>
      <c r="C115">
        <v>27.34</v>
      </c>
      <c r="D115">
        <v>27.01</v>
      </c>
      <c r="E115">
        <v>27.08</v>
      </c>
      <c r="F115">
        <v>47148300</v>
      </c>
      <c r="G115">
        <v>23.263327</v>
      </c>
      <c r="H115">
        <f t="shared" si="2"/>
        <v>-5.508630187293505E-3</v>
      </c>
      <c r="I115">
        <f t="shared" si="3"/>
        <v>-5.5085918651892087E-3</v>
      </c>
    </row>
    <row r="116" spans="1:9" x14ac:dyDescent="0.35">
      <c r="A116" s="1">
        <v>40522</v>
      </c>
      <c r="B116">
        <v>27.190000999999999</v>
      </c>
      <c r="C116">
        <v>27.4</v>
      </c>
      <c r="D116">
        <v>27.110001</v>
      </c>
      <c r="E116">
        <v>27.34</v>
      </c>
      <c r="F116">
        <v>37625800</v>
      </c>
      <c r="G116">
        <v>23.486681999999998</v>
      </c>
      <c r="H116">
        <f t="shared" si="2"/>
        <v>9.6011816838996161E-3</v>
      </c>
      <c r="I116">
        <f t="shared" si="3"/>
        <v>9.6011632386028868E-3</v>
      </c>
    </row>
    <row r="117" spans="1:9" x14ac:dyDescent="0.35">
      <c r="A117" s="1">
        <v>40525</v>
      </c>
      <c r="B117">
        <v>27.27</v>
      </c>
      <c r="C117">
        <v>27.450001</v>
      </c>
      <c r="D117">
        <v>27.17</v>
      </c>
      <c r="E117">
        <v>27.25</v>
      </c>
      <c r="F117">
        <v>47943900</v>
      </c>
      <c r="G117">
        <v>23.409367</v>
      </c>
      <c r="H117">
        <f t="shared" si="2"/>
        <v>-3.2918800292611504E-3</v>
      </c>
      <c r="I117">
        <f t="shared" si="3"/>
        <v>-3.2918655772662436E-3</v>
      </c>
    </row>
    <row r="118" spans="1:9" x14ac:dyDescent="0.35">
      <c r="A118" s="1">
        <v>40526</v>
      </c>
      <c r="B118">
        <v>27.309999000000001</v>
      </c>
      <c r="C118">
        <v>27.75</v>
      </c>
      <c r="D118">
        <v>27.26</v>
      </c>
      <c r="E118">
        <v>27.620000999999998</v>
      </c>
      <c r="F118">
        <v>64070500</v>
      </c>
      <c r="G118">
        <v>23.727219999999999</v>
      </c>
      <c r="H118">
        <f t="shared" si="2"/>
        <v>1.3578018348623797E-2</v>
      </c>
      <c r="I118">
        <f t="shared" si="3"/>
        <v>1.3578026266152328E-2</v>
      </c>
    </row>
    <row r="119" spans="1:9" x14ac:dyDescent="0.35">
      <c r="A119" s="1">
        <v>40527</v>
      </c>
      <c r="B119">
        <v>27.530000999999999</v>
      </c>
      <c r="C119">
        <v>27.99</v>
      </c>
      <c r="D119">
        <v>27.530000999999999</v>
      </c>
      <c r="E119">
        <v>27.85</v>
      </c>
      <c r="F119">
        <v>69634200</v>
      </c>
      <c r="G119">
        <v>23.924803000000001</v>
      </c>
      <c r="H119">
        <f t="shared" si="2"/>
        <v>8.3272625515112379E-3</v>
      </c>
      <c r="I119">
        <f t="shared" si="3"/>
        <v>8.3272713786107944E-3</v>
      </c>
    </row>
    <row r="120" spans="1:9" x14ac:dyDescent="0.35">
      <c r="A120" s="1">
        <v>40528</v>
      </c>
      <c r="B120">
        <v>27.76</v>
      </c>
      <c r="C120">
        <v>27.99</v>
      </c>
      <c r="D120">
        <v>27.66</v>
      </c>
      <c r="E120">
        <v>27.99</v>
      </c>
      <c r="F120">
        <v>57680200</v>
      </c>
      <c r="G120">
        <v>24.045071</v>
      </c>
      <c r="H120">
        <f t="shared" si="2"/>
        <v>5.0269299820465711E-3</v>
      </c>
      <c r="I120">
        <f t="shared" si="3"/>
        <v>5.0269170450431451E-3</v>
      </c>
    </row>
    <row r="121" spans="1:9" x14ac:dyDescent="0.35">
      <c r="A121" s="1">
        <v>40529</v>
      </c>
      <c r="B121">
        <v>27.92</v>
      </c>
      <c r="C121">
        <v>28.09</v>
      </c>
      <c r="D121">
        <v>27.75</v>
      </c>
      <c r="E121">
        <v>27.9</v>
      </c>
      <c r="F121">
        <v>87456500</v>
      </c>
      <c r="G121">
        <v>23.967755</v>
      </c>
      <c r="H121">
        <f t="shared" si="2"/>
        <v>-3.2154340836012814E-3</v>
      </c>
      <c r="I121">
        <f t="shared" si="3"/>
        <v>-3.2154614972856482E-3</v>
      </c>
    </row>
    <row r="122" spans="1:9" x14ac:dyDescent="0.35">
      <c r="A122" s="1">
        <v>40532</v>
      </c>
      <c r="B122">
        <v>27.950001</v>
      </c>
      <c r="C122">
        <v>27.99</v>
      </c>
      <c r="D122">
        <v>27.68</v>
      </c>
      <c r="E122">
        <v>27.809999000000001</v>
      </c>
      <c r="F122">
        <v>52811000</v>
      </c>
      <c r="G122">
        <v>23.890440000000002</v>
      </c>
      <c r="H122">
        <f t="shared" si="2"/>
        <v>-3.2258422939067145E-3</v>
      </c>
      <c r="I122">
        <f t="shared" si="3"/>
        <v>-3.2257923197228397E-3</v>
      </c>
    </row>
    <row r="123" spans="1:9" x14ac:dyDescent="0.35">
      <c r="A123" s="1">
        <v>40533</v>
      </c>
      <c r="B123">
        <v>27.85</v>
      </c>
      <c r="C123">
        <v>28.139999</v>
      </c>
      <c r="D123">
        <v>27.76</v>
      </c>
      <c r="E123">
        <v>28.07</v>
      </c>
      <c r="F123">
        <v>38153000</v>
      </c>
      <c r="G123">
        <v>24.113795</v>
      </c>
      <c r="H123">
        <f t="shared" si="2"/>
        <v>9.349191274692208E-3</v>
      </c>
      <c r="I123">
        <f t="shared" si="3"/>
        <v>9.3491371443974233E-3</v>
      </c>
    </row>
    <row r="124" spans="1:9" x14ac:dyDescent="0.35">
      <c r="A124" s="1">
        <v>40534</v>
      </c>
      <c r="B124">
        <v>28.01</v>
      </c>
      <c r="C124">
        <v>28.4</v>
      </c>
      <c r="D124">
        <v>27.98</v>
      </c>
      <c r="E124">
        <v>28.190000999999999</v>
      </c>
      <c r="F124">
        <v>42252300</v>
      </c>
      <c r="G124">
        <v>24.216882999999999</v>
      </c>
      <c r="H124">
        <f t="shared" si="2"/>
        <v>4.2750623441395966E-3</v>
      </c>
      <c r="I124">
        <f t="shared" si="3"/>
        <v>4.2750632988295548E-3</v>
      </c>
    </row>
    <row r="125" spans="1:9" x14ac:dyDescent="0.35">
      <c r="A125" s="1">
        <v>40535</v>
      </c>
      <c r="B125">
        <v>27.969999000000001</v>
      </c>
      <c r="C125">
        <v>28.32</v>
      </c>
      <c r="D125">
        <v>27.959999</v>
      </c>
      <c r="E125">
        <v>28.299999</v>
      </c>
      <c r="F125">
        <v>24902500</v>
      </c>
      <c r="G125">
        <v>24.311378000000001</v>
      </c>
      <c r="H125">
        <f t="shared" si="2"/>
        <v>3.902021855196136E-3</v>
      </c>
      <c r="I125">
        <f t="shared" si="3"/>
        <v>3.9020298359620435E-3</v>
      </c>
    </row>
    <row r="126" spans="1:9" x14ac:dyDescent="0.35">
      <c r="A126" s="1">
        <v>40539</v>
      </c>
      <c r="B126">
        <v>28.120000999999998</v>
      </c>
      <c r="C126">
        <v>28.200001</v>
      </c>
      <c r="D126">
        <v>27.879999000000002</v>
      </c>
      <c r="E126">
        <v>28.07</v>
      </c>
      <c r="F126">
        <v>21652800</v>
      </c>
      <c r="G126">
        <v>24.113795</v>
      </c>
      <c r="H126">
        <f t="shared" si="2"/>
        <v>-8.1271734320555768E-3</v>
      </c>
      <c r="I126">
        <f t="shared" si="3"/>
        <v>-8.1271822600924391E-3</v>
      </c>
    </row>
    <row r="127" spans="1:9" x14ac:dyDescent="0.35">
      <c r="A127" s="1">
        <v>40540</v>
      </c>
      <c r="B127">
        <v>27.969999000000001</v>
      </c>
      <c r="C127">
        <v>28.17</v>
      </c>
      <c r="D127">
        <v>27.959999</v>
      </c>
      <c r="E127">
        <v>28.01</v>
      </c>
      <c r="F127">
        <v>23042200</v>
      </c>
      <c r="G127">
        <v>24.062252000000001</v>
      </c>
      <c r="H127">
        <f t="shared" si="2"/>
        <v>-2.137513359458451E-3</v>
      </c>
      <c r="I127">
        <f t="shared" si="3"/>
        <v>-2.1374901793765264E-3</v>
      </c>
    </row>
    <row r="128" spans="1:9" x14ac:dyDescent="0.35">
      <c r="A128" s="1">
        <v>40541</v>
      </c>
      <c r="B128">
        <v>27.940000999999999</v>
      </c>
      <c r="C128">
        <v>28.120000999999998</v>
      </c>
      <c r="D128">
        <v>27.879999000000002</v>
      </c>
      <c r="E128">
        <v>27.969999000000001</v>
      </c>
      <c r="F128">
        <v>19502500</v>
      </c>
      <c r="G128">
        <v>24.027888999999998</v>
      </c>
      <c r="H128">
        <f t="shared" si="2"/>
        <v>-1.4280971081756578E-3</v>
      </c>
      <c r="I128">
        <f t="shared" si="3"/>
        <v>-1.4280874458468221E-3</v>
      </c>
    </row>
    <row r="129" spans="1:9" x14ac:dyDescent="0.35">
      <c r="A129" s="1">
        <v>40542</v>
      </c>
      <c r="B129">
        <v>27.92</v>
      </c>
      <c r="C129">
        <v>28</v>
      </c>
      <c r="D129">
        <v>27.780000999999999</v>
      </c>
      <c r="E129">
        <v>27.85</v>
      </c>
      <c r="F129">
        <v>20786100</v>
      </c>
      <c r="G129">
        <v>23.924803000000001</v>
      </c>
      <c r="H129">
        <f t="shared" si="2"/>
        <v>-4.2902754483473511E-3</v>
      </c>
      <c r="I129">
        <f t="shared" si="3"/>
        <v>-4.2902645338505421E-3</v>
      </c>
    </row>
    <row r="130" spans="1:9" x14ac:dyDescent="0.35">
      <c r="A130" s="1">
        <v>40543</v>
      </c>
      <c r="B130">
        <v>27.799999</v>
      </c>
      <c r="C130">
        <v>27.92</v>
      </c>
      <c r="D130">
        <v>27.629999000000002</v>
      </c>
      <c r="E130">
        <v>27.91</v>
      </c>
      <c r="F130">
        <v>24752000</v>
      </c>
      <c r="G130">
        <v>23.976345999999999</v>
      </c>
      <c r="H130">
        <f t="shared" si="2"/>
        <v>2.1543985637342447E-3</v>
      </c>
      <c r="I130">
        <f t="shared" si="3"/>
        <v>2.1543751060353051E-3</v>
      </c>
    </row>
    <row r="131" spans="1:9" x14ac:dyDescent="0.35">
      <c r="A131" s="1">
        <v>40546</v>
      </c>
      <c r="B131">
        <v>28.049999</v>
      </c>
      <c r="C131">
        <v>28.18</v>
      </c>
      <c r="D131">
        <v>27.92</v>
      </c>
      <c r="E131">
        <v>27.98</v>
      </c>
      <c r="F131">
        <v>53443800</v>
      </c>
      <c r="G131">
        <v>24.036480000000001</v>
      </c>
      <c r="H131">
        <f t="shared" si="2"/>
        <v>2.5080616266571223E-3</v>
      </c>
      <c r="I131">
        <f t="shared" si="3"/>
        <v>2.5080552307679186E-3</v>
      </c>
    </row>
    <row r="132" spans="1:9" x14ac:dyDescent="0.35">
      <c r="A132" s="1">
        <v>40547</v>
      </c>
      <c r="B132">
        <v>27.940000999999999</v>
      </c>
      <c r="C132">
        <v>28.17</v>
      </c>
      <c r="D132">
        <v>27.85</v>
      </c>
      <c r="E132">
        <v>28.09</v>
      </c>
      <c r="F132">
        <v>54405600</v>
      </c>
      <c r="G132">
        <v>24.130977000000001</v>
      </c>
      <c r="H132">
        <f t="shared" ref="H132:H195" si="4">(E132-E131)/E131</f>
        <v>3.9313795568262843E-3</v>
      </c>
      <c r="I132">
        <f t="shared" ref="I132:I195" si="5">(G132-G131)/G131</f>
        <v>3.931399273104901E-3</v>
      </c>
    </row>
    <row r="133" spans="1:9" x14ac:dyDescent="0.35">
      <c r="A133" s="1">
        <v>40548</v>
      </c>
      <c r="B133">
        <v>27.9</v>
      </c>
      <c r="C133">
        <v>28.01</v>
      </c>
      <c r="D133">
        <v>27.77</v>
      </c>
      <c r="E133">
        <v>28</v>
      </c>
      <c r="F133">
        <v>58998700</v>
      </c>
      <c r="G133">
        <v>24.053661000000002</v>
      </c>
      <c r="H133">
        <f t="shared" si="4"/>
        <v>-3.2039871840512588E-3</v>
      </c>
      <c r="I133">
        <f t="shared" si="5"/>
        <v>-3.2040144914149025E-3</v>
      </c>
    </row>
    <row r="134" spans="1:9" x14ac:dyDescent="0.35">
      <c r="A134" s="1">
        <v>40549</v>
      </c>
      <c r="B134">
        <v>28.040001</v>
      </c>
      <c r="C134">
        <v>28.85</v>
      </c>
      <c r="D134">
        <v>27.860001</v>
      </c>
      <c r="E134">
        <v>28.82</v>
      </c>
      <c r="F134">
        <v>88026300</v>
      </c>
      <c r="G134">
        <v>24.758089999999999</v>
      </c>
      <c r="H134">
        <f t="shared" si="4"/>
        <v>2.9285714285714297E-2</v>
      </c>
      <c r="I134">
        <f t="shared" si="5"/>
        <v>2.928572910377333E-2</v>
      </c>
    </row>
    <row r="135" spans="1:9" x14ac:dyDescent="0.35">
      <c r="A135" s="1">
        <v>40550</v>
      </c>
      <c r="B135">
        <v>28.639999</v>
      </c>
      <c r="C135">
        <v>28.74</v>
      </c>
      <c r="D135">
        <v>28.25</v>
      </c>
      <c r="E135">
        <v>28.6</v>
      </c>
      <c r="F135">
        <v>73762000</v>
      </c>
      <c r="G135">
        <v>24.569096999999999</v>
      </c>
      <c r="H135">
        <f t="shared" si="4"/>
        <v>-7.6335877862595027E-3</v>
      </c>
      <c r="I135">
        <f t="shared" si="5"/>
        <v>-7.6335856279704925E-3</v>
      </c>
    </row>
    <row r="136" spans="1:9" x14ac:dyDescent="0.35">
      <c r="A136" s="1">
        <v>40553</v>
      </c>
      <c r="B136">
        <v>28.26</v>
      </c>
      <c r="C136">
        <v>28.4</v>
      </c>
      <c r="D136">
        <v>28.040001</v>
      </c>
      <c r="E136">
        <v>28.219999000000001</v>
      </c>
      <c r="F136">
        <v>57573600</v>
      </c>
      <c r="G136">
        <v>24.242654000000002</v>
      </c>
      <c r="H136">
        <f t="shared" si="4"/>
        <v>-1.3286748251748252E-2</v>
      </c>
      <c r="I136">
        <f t="shared" si="5"/>
        <v>-1.3286731702023791E-2</v>
      </c>
    </row>
    <row r="137" spans="1:9" x14ac:dyDescent="0.35">
      <c r="A137" s="1">
        <v>40554</v>
      </c>
      <c r="B137">
        <v>28.200001</v>
      </c>
      <c r="C137">
        <v>28.25</v>
      </c>
      <c r="D137">
        <v>28.049999</v>
      </c>
      <c r="E137">
        <v>28.110001</v>
      </c>
      <c r="F137">
        <v>50298900</v>
      </c>
      <c r="G137">
        <v>24.148157999999999</v>
      </c>
      <c r="H137">
        <f t="shared" si="4"/>
        <v>-3.8978739864590686E-3</v>
      </c>
      <c r="I137">
        <f t="shared" si="5"/>
        <v>-3.8979230574343474E-3</v>
      </c>
    </row>
    <row r="138" spans="1:9" x14ac:dyDescent="0.35">
      <c r="A138" s="1">
        <v>40555</v>
      </c>
      <c r="B138">
        <v>28.120000999999998</v>
      </c>
      <c r="C138">
        <v>28.59</v>
      </c>
      <c r="D138">
        <v>28.07</v>
      </c>
      <c r="E138">
        <v>28.549999</v>
      </c>
      <c r="F138">
        <v>52631100</v>
      </c>
      <c r="G138">
        <v>24.526143000000001</v>
      </c>
      <c r="H138">
        <f t="shared" si="4"/>
        <v>1.5652720894602574E-2</v>
      </c>
      <c r="I138">
        <f t="shared" si="5"/>
        <v>1.5652746681548237E-2</v>
      </c>
    </row>
    <row r="139" spans="1:9" x14ac:dyDescent="0.35">
      <c r="A139" s="1">
        <v>40556</v>
      </c>
      <c r="B139">
        <v>28.33</v>
      </c>
      <c r="C139">
        <v>28.389999</v>
      </c>
      <c r="D139">
        <v>28.01</v>
      </c>
      <c r="E139">
        <v>28.190000999999999</v>
      </c>
      <c r="F139">
        <v>67077600</v>
      </c>
      <c r="G139">
        <v>24.216882999999999</v>
      </c>
      <c r="H139">
        <f t="shared" si="4"/>
        <v>-1.260938748194005E-2</v>
      </c>
      <c r="I139">
        <f t="shared" si="5"/>
        <v>-1.2609402138770938E-2</v>
      </c>
    </row>
    <row r="140" spans="1:9" x14ac:dyDescent="0.35">
      <c r="A140" s="1">
        <v>40557</v>
      </c>
      <c r="B140">
        <v>28.08</v>
      </c>
      <c r="C140">
        <v>28.379999000000002</v>
      </c>
      <c r="D140">
        <v>27.91</v>
      </c>
      <c r="E140">
        <v>28.299999</v>
      </c>
      <c r="F140">
        <v>62688400</v>
      </c>
      <c r="G140">
        <v>24.311378000000001</v>
      </c>
      <c r="H140">
        <f t="shared" si="4"/>
        <v>3.902021855196136E-3</v>
      </c>
      <c r="I140">
        <f t="shared" si="5"/>
        <v>3.9020298359620435E-3</v>
      </c>
    </row>
    <row r="141" spans="1:9" x14ac:dyDescent="0.35">
      <c r="A141" s="1">
        <v>40561</v>
      </c>
      <c r="B141">
        <v>28.16</v>
      </c>
      <c r="C141">
        <v>28.74</v>
      </c>
      <c r="D141">
        <v>28.139999</v>
      </c>
      <c r="E141">
        <v>28.66</v>
      </c>
      <c r="F141">
        <v>53322700</v>
      </c>
      <c r="G141">
        <v>24.620640000000002</v>
      </c>
      <c r="H141">
        <f t="shared" si="4"/>
        <v>1.272088384172736E-2</v>
      </c>
      <c r="I141">
        <f t="shared" si="5"/>
        <v>1.2720874974672367E-2</v>
      </c>
    </row>
    <row r="142" spans="1:9" x14ac:dyDescent="0.35">
      <c r="A142" s="1">
        <v>40562</v>
      </c>
      <c r="B142">
        <v>28.459999</v>
      </c>
      <c r="C142">
        <v>28.68</v>
      </c>
      <c r="D142">
        <v>28.27</v>
      </c>
      <c r="E142">
        <v>28.469999000000001</v>
      </c>
      <c r="F142">
        <v>50005900</v>
      </c>
      <c r="G142">
        <v>24.457419000000002</v>
      </c>
      <c r="H142">
        <f t="shared" si="4"/>
        <v>-6.6294836008373602E-3</v>
      </c>
      <c r="I142">
        <f t="shared" si="5"/>
        <v>-6.6294377400425031E-3</v>
      </c>
    </row>
    <row r="143" spans="1:9" x14ac:dyDescent="0.35">
      <c r="A143" s="1">
        <v>40563</v>
      </c>
      <c r="B143">
        <v>28.5</v>
      </c>
      <c r="C143">
        <v>28.549999</v>
      </c>
      <c r="D143">
        <v>28.129999000000002</v>
      </c>
      <c r="E143">
        <v>28.35</v>
      </c>
      <c r="F143">
        <v>58613600</v>
      </c>
      <c r="G143">
        <v>24.354331999999999</v>
      </c>
      <c r="H143">
        <f t="shared" si="4"/>
        <v>-4.2149281424281038E-3</v>
      </c>
      <c r="I143">
        <f t="shared" si="5"/>
        <v>-4.2149582505006822E-3</v>
      </c>
    </row>
    <row r="144" spans="1:9" x14ac:dyDescent="0.35">
      <c r="A144" s="1">
        <v>40564</v>
      </c>
      <c r="B144">
        <v>28.4</v>
      </c>
      <c r="C144">
        <v>28.43</v>
      </c>
      <c r="D144">
        <v>28.02</v>
      </c>
      <c r="E144">
        <v>28.02</v>
      </c>
      <c r="F144">
        <v>58080300</v>
      </c>
      <c r="G144">
        <v>24.070843</v>
      </c>
      <c r="H144">
        <f t="shared" si="4"/>
        <v>-1.1640211640211704E-2</v>
      </c>
      <c r="I144">
        <f t="shared" si="5"/>
        <v>-1.1640187872941842E-2</v>
      </c>
    </row>
    <row r="145" spans="1:9" x14ac:dyDescent="0.35">
      <c r="A145" s="1">
        <v>40567</v>
      </c>
      <c r="B145">
        <v>28.02</v>
      </c>
      <c r="C145">
        <v>28.559999000000001</v>
      </c>
      <c r="D145">
        <v>27.99</v>
      </c>
      <c r="E145">
        <v>28.379999000000002</v>
      </c>
      <c r="F145">
        <v>52047800</v>
      </c>
      <c r="G145">
        <v>24.380102999999998</v>
      </c>
      <c r="H145">
        <f t="shared" si="4"/>
        <v>1.2847930049964382E-2</v>
      </c>
      <c r="I145">
        <f t="shared" si="5"/>
        <v>1.2847908982664143E-2</v>
      </c>
    </row>
    <row r="146" spans="1:9" x14ac:dyDescent="0.35">
      <c r="A146" s="1">
        <v>40568</v>
      </c>
      <c r="B146">
        <v>28.139999</v>
      </c>
      <c r="C146">
        <v>28.450001</v>
      </c>
      <c r="D146">
        <v>28.120000999999998</v>
      </c>
      <c r="E146">
        <v>28.450001</v>
      </c>
      <c r="F146">
        <v>42436600</v>
      </c>
      <c r="G146">
        <v>24.440238999999998</v>
      </c>
      <c r="H146">
        <f t="shared" si="4"/>
        <v>2.4665962814163166E-3</v>
      </c>
      <c r="I146">
        <f t="shared" si="5"/>
        <v>2.4666015561952289E-3</v>
      </c>
    </row>
    <row r="147" spans="1:9" x14ac:dyDescent="0.35">
      <c r="A147" s="1">
        <v>40569</v>
      </c>
      <c r="B147">
        <v>28.51</v>
      </c>
      <c r="C147">
        <v>28.99</v>
      </c>
      <c r="D147">
        <v>28.5</v>
      </c>
      <c r="E147">
        <v>28.780000999999999</v>
      </c>
      <c r="F147">
        <v>74628800</v>
      </c>
      <c r="G147">
        <v>24.723728000000001</v>
      </c>
      <c r="H147">
        <f t="shared" si="4"/>
        <v>1.1599296604594083E-2</v>
      </c>
      <c r="I147">
        <f t="shared" si="5"/>
        <v>1.1599272822168515E-2</v>
      </c>
    </row>
    <row r="148" spans="1:9" x14ac:dyDescent="0.35">
      <c r="A148" s="1">
        <v>40570</v>
      </c>
      <c r="B148">
        <v>28.75</v>
      </c>
      <c r="C148">
        <v>29.459999</v>
      </c>
      <c r="D148">
        <v>28.49</v>
      </c>
      <c r="E148">
        <v>28.870000999999998</v>
      </c>
      <c r="F148">
        <v>146938600</v>
      </c>
      <c r="G148">
        <v>24.801044000000001</v>
      </c>
      <c r="H148">
        <f t="shared" si="4"/>
        <v>3.1271715383192609E-3</v>
      </c>
      <c r="I148">
        <f t="shared" si="5"/>
        <v>3.1271982930729425E-3</v>
      </c>
    </row>
    <row r="149" spans="1:9" x14ac:dyDescent="0.35">
      <c r="A149" s="1">
        <v>40571</v>
      </c>
      <c r="B149">
        <v>28.9</v>
      </c>
      <c r="C149">
        <v>28.93</v>
      </c>
      <c r="D149">
        <v>27.450001</v>
      </c>
      <c r="E149">
        <v>27.75</v>
      </c>
      <c r="F149">
        <v>141249400</v>
      </c>
      <c r="G149">
        <v>23.838896999999999</v>
      </c>
      <c r="H149">
        <f t="shared" si="4"/>
        <v>-3.8794629761183537E-2</v>
      </c>
      <c r="I149">
        <f t="shared" si="5"/>
        <v>-3.8794616871773685E-2</v>
      </c>
    </row>
    <row r="150" spans="1:9" x14ac:dyDescent="0.35">
      <c r="A150" s="1">
        <v>40574</v>
      </c>
      <c r="B150">
        <v>27.77</v>
      </c>
      <c r="C150">
        <v>27.9</v>
      </c>
      <c r="D150">
        <v>27.42</v>
      </c>
      <c r="E150">
        <v>27.73</v>
      </c>
      <c r="F150">
        <v>65029000</v>
      </c>
      <c r="G150">
        <v>23.821715000000001</v>
      </c>
      <c r="H150">
        <f t="shared" si="4"/>
        <v>-7.2072072072070534E-4</v>
      </c>
      <c r="I150">
        <f t="shared" si="5"/>
        <v>-7.207548235137832E-4</v>
      </c>
    </row>
    <row r="151" spans="1:9" x14ac:dyDescent="0.35">
      <c r="A151" s="1">
        <v>40575</v>
      </c>
      <c r="B151">
        <v>27.799999</v>
      </c>
      <c r="C151">
        <v>28.059999000000001</v>
      </c>
      <c r="D151">
        <v>27.610001</v>
      </c>
      <c r="E151">
        <v>27.99</v>
      </c>
      <c r="F151">
        <v>62810700</v>
      </c>
      <c r="G151">
        <v>24.045071</v>
      </c>
      <c r="H151">
        <f t="shared" si="4"/>
        <v>9.3761269383338623E-3</v>
      </c>
      <c r="I151">
        <f t="shared" si="5"/>
        <v>9.3761511293372034E-3</v>
      </c>
    </row>
    <row r="152" spans="1:9" x14ac:dyDescent="0.35">
      <c r="A152" s="1">
        <v>40576</v>
      </c>
      <c r="B152">
        <v>27.93</v>
      </c>
      <c r="C152">
        <v>28.110001</v>
      </c>
      <c r="D152">
        <v>27.879999000000002</v>
      </c>
      <c r="E152">
        <v>27.940000999999999</v>
      </c>
      <c r="F152">
        <v>45824000</v>
      </c>
      <c r="G152">
        <v>24.002117999999999</v>
      </c>
      <c r="H152">
        <f t="shared" si="4"/>
        <v>-1.7863165416219966E-3</v>
      </c>
      <c r="I152">
        <f t="shared" si="5"/>
        <v>-1.786353635637037E-3</v>
      </c>
    </row>
    <row r="153" spans="1:9" x14ac:dyDescent="0.35">
      <c r="A153" s="1">
        <v>40577</v>
      </c>
      <c r="B153">
        <v>27.969999000000001</v>
      </c>
      <c r="C153">
        <v>27.969999000000001</v>
      </c>
      <c r="D153">
        <v>27.540001</v>
      </c>
      <c r="E153">
        <v>27.65</v>
      </c>
      <c r="F153">
        <v>60340100</v>
      </c>
      <c r="G153">
        <v>23.75299</v>
      </c>
      <c r="H153">
        <f t="shared" si="4"/>
        <v>-1.0379419814623493E-2</v>
      </c>
      <c r="I153">
        <f t="shared" si="5"/>
        <v>-1.0379417349752172E-2</v>
      </c>
    </row>
    <row r="154" spans="1:9" x14ac:dyDescent="0.35">
      <c r="A154" s="1">
        <v>40578</v>
      </c>
      <c r="B154">
        <v>27.700001</v>
      </c>
      <c r="C154">
        <v>27.84</v>
      </c>
      <c r="D154">
        <v>27.51</v>
      </c>
      <c r="E154">
        <v>27.77</v>
      </c>
      <c r="F154">
        <v>40412200</v>
      </c>
      <c r="G154">
        <v>23.856078</v>
      </c>
      <c r="H154">
        <f t="shared" si="4"/>
        <v>4.3399638336347555E-3</v>
      </c>
      <c r="I154">
        <f t="shared" si="5"/>
        <v>4.340000985139118E-3</v>
      </c>
    </row>
    <row r="155" spans="1:9" x14ac:dyDescent="0.35">
      <c r="A155" s="1">
        <v>40581</v>
      </c>
      <c r="B155">
        <v>27.799999</v>
      </c>
      <c r="C155">
        <v>28.34</v>
      </c>
      <c r="D155">
        <v>27.790001</v>
      </c>
      <c r="E155">
        <v>28.200001</v>
      </c>
      <c r="F155">
        <v>68980900</v>
      </c>
      <c r="G155">
        <v>24.225473999999998</v>
      </c>
      <c r="H155">
        <f t="shared" si="4"/>
        <v>1.5484371624054763E-2</v>
      </c>
      <c r="I155">
        <f t="shared" si="5"/>
        <v>1.5484355810707791E-2</v>
      </c>
    </row>
    <row r="156" spans="1:9" x14ac:dyDescent="0.35">
      <c r="A156" s="1">
        <v>40582</v>
      </c>
      <c r="B156">
        <v>28.1</v>
      </c>
      <c r="C156">
        <v>28.34</v>
      </c>
      <c r="D156">
        <v>28.049999</v>
      </c>
      <c r="E156">
        <v>28.280000999999999</v>
      </c>
      <c r="F156">
        <v>34904200</v>
      </c>
      <c r="G156">
        <v>24.294198999999999</v>
      </c>
      <c r="H156">
        <f t="shared" si="4"/>
        <v>2.8368793320254953E-3</v>
      </c>
      <c r="I156">
        <f t="shared" si="5"/>
        <v>2.8368897962533406E-3</v>
      </c>
    </row>
    <row r="157" spans="1:9" x14ac:dyDescent="0.35">
      <c r="A157" s="1">
        <v>40583</v>
      </c>
      <c r="B157">
        <v>28.190000999999999</v>
      </c>
      <c r="C157">
        <v>28.26</v>
      </c>
      <c r="D157">
        <v>27.91</v>
      </c>
      <c r="E157">
        <v>27.969999000000001</v>
      </c>
      <c r="F157">
        <v>52905100</v>
      </c>
      <c r="G157">
        <v>24.027888999999998</v>
      </c>
      <c r="H157">
        <f t="shared" si="4"/>
        <v>-1.0961880800499167E-2</v>
      </c>
      <c r="I157">
        <f t="shared" si="5"/>
        <v>-1.0961876125242933E-2</v>
      </c>
    </row>
    <row r="158" spans="1:9" x14ac:dyDescent="0.35">
      <c r="A158" s="1">
        <v>40584</v>
      </c>
      <c r="B158">
        <v>27.93</v>
      </c>
      <c r="C158">
        <v>27.940000999999999</v>
      </c>
      <c r="D158">
        <v>27.290001</v>
      </c>
      <c r="E158">
        <v>27.5</v>
      </c>
      <c r="F158">
        <v>76672400</v>
      </c>
      <c r="G158">
        <v>23.624131999999999</v>
      </c>
      <c r="H158">
        <f t="shared" si="4"/>
        <v>-1.6803683117757758E-2</v>
      </c>
      <c r="I158">
        <f t="shared" si="5"/>
        <v>-1.6803681754980593E-2</v>
      </c>
    </row>
    <row r="159" spans="1:9" x14ac:dyDescent="0.35">
      <c r="A159" s="1">
        <v>40585</v>
      </c>
      <c r="B159">
        <v>27.76</v>
      </c>
      <c r="C159">
        <v>27.809999000000001</v>
      </c>
      <c r="D159">
        <v>27.07</v>
      </c>
      <c r="E159">
        <v>27.25</v>
      </c>
      <c r="F159">
        <v>83939700</v>
      </c>
      <c r="G159">
        <v>23.409367</v>
      </c>
      <c r="H159">
        <f t="shared" si="4"/>
        <v>-9.0909090909090905E-3</v>
      </c>
      <c r="I159">
        <f t="shared" si="5"/>
        <v>-9.0909160175705033E-3</v>
      </c>
    </row>
    <row r="160" spans="1:9" x14ac:dyDescent="0.35">
      <c r="A160" s="1">
        <v>40588</v>
      </c>
      <c r="B160">
        <v>27.209999</v>
      </c>
      <c r="C160">
        <v>27.27</v>
      </c>
      <c r="D160">
        <v>26.950001</v>
      </c>
      <c r="E160">
        <v>27.23</v>
      </c>
      <c r="F160">
        <v>56766200</v>
      </c>
      <c r="G160">
        <v>23.392185000000001</v>
      </c>
      <c r="H160">
        <f t="shared" si="4"/>
        <v>-7.3394495412842475E-4</v>
      </c>
      <c r="I160">
        <f t="shared" si="5"/>
        <v>-7.3397969282972301E-4</v>
      </c>
    </row>
    <row r="161" spans="1:9" x14ac:dyDescent="0.35">
      <c r="A161" s="1">
        <v>40589</v>
      </c>
      <c r="B161">
        <v>27.040001</v>
      </c>
      <c r="C161">
        <v>27.33</v>
      </c>
      <c r="D161">
        <v>26.950001</v>
      </c>
      <c r="E161">
        <v>26.959999</v>
      </c>
      <c r="F161">
        <v>44116500</v>
      </c>
      <c r="G161">
        <v>23.297131</v>
      </c>
      <c r="H161">
        <f t="shared" si="4"/>
        <v>-9.9155710613294378E-3</v>
      </c>
      <c r="I161">
        <f t="shared" si="5"/>
        <v>-4.0634938548921818E-3</v>
      </c>
    </row>
    <row r="162" spans="1:9" x14ac:dyDescent="0.35">
      <c r="A162" s="1">
        <v>40590</v>
      </c>
      <c r="B162">
        <v>27.049999</v>
      </c>
      <c r="C162">
        <v>27.07</v>
      </c>
      <c r="D162">
        <v>26.6</v>
      </c>
      <c r="E162">
        <v>27.02</v>
      </c>
      <c r="F162">
        <v>70817900</v>
      </c>
      <c r="G162">
        <v>23.348980000000001</v>
      </c>
      <c r="H162">
        <f t="shared" si="4"/>
        <v>2.2255564623722629E-3</v>
      </c>
      <c r="I162">
        <f t="shared" si="5"/>
        <v>2.225553009080848E-3</v>
      </c>
    </row>
    <row r="163" spans="1:9" x14ac:dyDescent="0.35">
      <c r="A163" s="1">
        <v>40591</v>
      </c>
      <c r="B163">
        <v>26.969999000000001</v>
      </c>
      <c r="C163">
        <v>27.370000999999998</v>
      </c>
      <c r="D163">
        <v>26.91</v>
      </c>
      <c r="E163">
        <v>27.209999</v>
      </c>
      <c r="F163">
        <v>57207300</v>
      </c>
      <c r="G163">
        <v>23.513165000000001</v>
      </c>
      <c r="H163">
        <f t="shared" si="4"/>
        <v>7.0317912657290992E-3</v>
      </c>
      <c r="I163">
        <f t="shared" si="5"/>
        <v>7.0317846860976285E-3</v>
      </c>
    </row>
    <row r="164" spans="1:9" x14ac:dyDescent="0.35">
      <c r="A164" s="1">
        <v>40592</v>
      </c>
      <c r="B164">
        <v>27.129999000000002</v>
      </c>
      <c r="C164">
        <v>27.209999</v>
      </c>
      <c r="D164">
        <v>26.99</v>
      </c>
      <c r="E164">
        <v>27.059999000000001</v>
      </c>
      <c r="F164">
        <v>68667800</v>
      </c>
      <c r="G164">
        <v>23.383545000000002</v>
      </c>
      <c r="H164">
        <f t="shared" si="4"/>
        <v>-5.5126793646702666E-3</v>
      </c>
      <c r="I164">
        <f t="shared" si="5"/>
        <v>-5.5126564203500112E-3</v>
      </c>
    </row>
    <row r="165" spans="1:9" x14ac:dyDescent="0.35">
      <c r="A165" s="1">
        <v>40596</v>
      </c>
      <c r="B165">
        <v>26.780000999999999</v>
      </c>
      <c r="C165">
        <v>27.1</v>
      </c>
      <c r="D165">
        <v>26.52</v>
      </c>
      <c r="E165">
        <v>26.59</v>
      </c>
      <c r="F165">
        <v>60889000</v>
      </c>
      <c r="G165">
        <v>22.977401</v>
      </c>
      <c r="H165">
        <f t="shared" si="4"/>
        <v>-1.7368773738683486E-2</v>
      </c>
      <c r="I165">
        <f t="shared" si="5"/>
        <v>-1.736879502231168E-2</v>
      </c>
    </row>
    <row r="166" spans="1:9" x14ac:dyDescent="0.35">
      <c r="A166" s="1">
        <v>40597</v>
      </c>
      <c r="B166">
        <v>26.530000999999999</v>
      </c>
      <c r="C166">
        <v>26.860001</v>
      </c>
      <c r="D166">
        <v>26.43</v>
      </c>
      <c r="E166">
        <v>26.59</v>
      </c>
      <c r="F166">
        <v>60234100</v>
      </c>
      <c r="G166">
        <v>22.977401</v>
      </c>
      <c r="H166">
        <f t="shared" si="4"/>
        <v>0</v>
      </c>
      <c r="I166">
        <f t="shared" si="5"/>
        <v>0</v>
      </c>
    </row>
    <row r="167" spans="1:9" x14ac:dyDescent="0.35">
      <c r="A167" s="1">
        <v>40598</v>
      </c>
      <c r="B167">
        <v>26.639999</v>
      </c>
      <c r="C167">
        <v>27.059999000000001</v>
      </c>
      <c r="D167">
        <v>26.5</v>
      </c>
      <c r="E167">
        <v>26.77</v>
      </c>
      <c r="F167">
        <v>64494200</v>
      </c>
      <c r="G167">
        <v>23.132946</v>
      </c>
      <c r="H167">
        <f t="shared" si="4"/>
        <v>6.7694622038360179E-3</v>
      </c>
      <c r="I167">
        <f t="shared" si="5"/>
        <v>6.7694775401273641E-3</v>
      </c>
    </row>
    <row r="168" spans="1:9" x14ac:dyDescent="0.35">
      <c r="A168" s="1">
        <v>40599</v>
      </c>
      <c r="B168">
        <v>26.91</v>
      </c>
      <c r="C168">
        <v>26.950001</v>
      </c>
      <c r="D168">
        <v>26.5</v>
      </c>
      <c r="E168">
        <v>26.549999</v>
      </c>
      <c r="F168">
        <v>53006300</v>
      </c>
      <c r="G168">
        <v>22.942834999999999</v>
      </c>
      <c r="H168">
        <f t="shared" si="4"/>
        <v>-8.2181920059768362E-3</v>
      </c>
      <c r="I168">
        <f t="shared" si="5"/>
        <v>-8.2181923564772809E-3</v>
      </c>
    </row>
    <row r="169" spans="1:9" x14ac:dyDescent="0.35">
      <c r="A169" s="1">
        <v>40602</v>
      </c>
      <c r="B169">
        <v>26.690000999999999</v>
      </c>
      <c r="C169">
        <v>26.860001</v>
      </c>
      <c r="D169">
        <v>26.51</v>
      </c>
      <c r="E169">
        <v>26.58</v>
      </c>
      <c r="F169">
        <v>51379900</v>
      </c>
      <c r="G169">
        <v>22.96876</v>
      </c>
      <c r="H169">
        <f t="shared" si="4"/>
        <v>1.1299812101687315E-3</v>
      </c>
      <c r="I169">
        <f t="shared" si="5"/>
        <v>1.1299824106306333E-3</v>
      </c>
    </row>
    <row r="170" spans="1:9" x14ac:dyDescent="0.35">
      <c r="A170" s="1">
        <v>40603</v>
      </c>
      <c r="B170">
        <v>26.6</v>
      </c>
      <c r="C170">
        <v>26.780000999999999</v>
      </c>
      <c r="D170">
        <v>26.15</v>
      </c>
      <c r="E170">
        <v>26.16</v>
      </c>
      <c r="F170">
        <v>60055000</v>
      </c>
      <c r="G170">
        <v>22.605822</v>
      </c>
      <c r="H170">
        <f t="shared" si="4"/>
        <v>-1.5801354401805801E-2</v>
      </c>
      <c r="I170">
        <f t="shared" si="5"/>
        <v>-1.5801375433414769E-2</v>
      </c>
    </row>
    <row r="171" spans="1:9" x14ac:dyDescent="0.35">
      <c r="A171" s="1">
        <v>40604</v>
      </c>
      <c r="B171">
        <v>26.110001</v>
      </c>
      <c r="C171">
        <v>26.370000999999998</v>
      </c>
      <c r="D171">
        <v>26.040001</v>
      </c>
      <c r="E171">
        <v>26.08</v>
      </c>
      <c r="F171">
        <v>48658200</v>
      </c>
      <c r="G171">
        <v>22.536691000000001</v>
      </c>
      <c r="H171">
        <f t="shared" si="4"/>
        <v>-3.0581039755352389E-3</v>
      </c>
      <c r="I171">
        <f t="shared" si="5"/>
        <v>-3.0581060047273983E-3</v>
      </c>
    </row>
    <row r="172" spans="1:9" x14ac:dyDescent="0.35">
      <c r="A172" s="1">
        <v>40605</v>
      </c>
      <c r="B172">
        <v>26.26</v>
      </c>
      <c r="C172">
        <v>26.4</v>
      </c>
      <c r="D172">
        <v>26.18</v>
      </c>
      <c r="E172">
        <v>26.200001</v>
      </c>
      <c r="F172">
        <v>68271500</v>
      </c>
      <c r="G172">
        <v>22.640388000000002</v>
      </c>
      <c r="H172">
        <f t="shared" si="4"/>
        <v>4.6012653374233907E-3</v>
      </c>
      <c r="I172">
        <f t="shared" si="5"/>
        <v>4.6012522423988667E-3</v>
      </c>
    </row>
    <row r="173" spans="1:9" x14ac:dyDescent="0.35">
      <c r="A173" s="1">
        <v>40606</v>
      </c>
      <c r="B173">
        <v>26.219999000000001</v>
      </c>
      <c r="C173">
        <v>26.24</v>
      </c>
      <c r="D173">
        <v>25.799999</v>
      </c>
      <c r="E173">
        <v>25.950001</v>
      </c>
      <c r="F173">
        <v>70437200</v>
      </c>
      <c r="G173">
        <v>22.424354000000001</v>
      </c>
      <c r="H173">
        <f t="shared" si="4"/>
        <v>-9.541984368626551E-3</v>
      </c>
      <c r="I173">
        <f t="shared" si="5"/>
        <v>-9.5419742806528082E-3</v>
      </c>
    </row>
    <row r="174" spans="1:9" x14ac:dyDescent="0.35">
      <c r="A174" s="1">
        <v>40609</v>
      </c>
      <c r="B174">
        <v>26.129999000000002</v>
      </c>
      <c r="C174">
        <v>26.27</v>
      </c>
      <c r="D174">
        <v>25.549999</v>
      </c>
      <c r="E174">
        <v>25.719999000000001</v>
      </c>
      <c r="F174">
        <v>64980400</v>
      </c>
      <c r="G174">
        <v>22.225601000000001</v>
      </c>
      <c r="H174">
        <f t="shared" si="4"/>
        <v>-8.863275188313053E-3</v>
      </c>
      <c r="I174">
        <f t="shared" si="5"/>
        <v>-8.8632653587256052E-3</v>
      </c>
    </row>
    <row r="175" spans="1:9" x14ac:dyDescent="0.35">
      <c r="A175" s="1">
        <v>40610</v>
      </c>
      <c r="B175">
        <v>25.77</v>
      </c>
      <c r="C175">
        <v>26.02</v>
      </c>
      <c r="D175">
        <v>25.65</v>
      </c>
      <c r="E175">
        <v>25.91</v>
      </c>
      <c r="F175">
        <v>50549800</v>
      </c>
      <c r="G175">
        <v>22.389787999999999</v>
      </c>
      <c r="H175">
        <f t="shared" si="4"/>
        <v>7.3872864458509021E-3</v>
      </c>
      <c r="I175">
        <f t="shared" si="5"/>
        <v>7.3872917992183111E-3</v>
      </c>
    </row>
    <row r="176" spans="1:9" x14ac:dyDescent="0.35">
      <c r="A176" s="1">
        <v>40611</v>
      </c>
      <c r="B176">
        <v>25.809999000000001</v>
      </c>
      <c r="C176">
        <v>25.98</v>
      </c>
      <c r="D176">
        <v>25.66</v>
      </c>
      <c r="E176">
        <v>25.889999</v>
      </c>
      <c r="F176">
        <v>39789100</v>
      </c>
      <c r="G176">
        <v>22.372505</v>
      </c>
      <c r="H176">
        <f t="shared" si="4"/>
        <v>-7.719413353917639E-4</v>
      </c>
      <c r="I176">
        <f t="shared" si="5"/>
        <v>-7.719144102659234E-4</v>
      </c>
    </row>
    <row r="177" spans="1:9" x14ac:dyDescent="0.35">
      <c r="A177" s="1">
        <v>40612</v>
      </c>
      <c r="B177">
        <v>25.620000999999998</v>
      </c>
      <c r="C177">
        <v>25.709999</v>
      </c>
      <c r="D177">
        <v>25.35</v>
      </c>
      <c r="E177">
        <v>25.41</v>
      </c>
      <c r="F177">
        <v>66549500</v>
      </c>
      <c r="G177">
        <v>21.957719000000001</v>
      </c>
      <c r="H177">
        <f t="shared" si="4"/>
        <v>-1.8539938916181473E-2</v>
      </c>
      <c r="I177">
        <f t="shared" si="5"/>
        <v>-1.8539989151862942E-2</v>
      </c>
    </row>
    <row r="178" spans="1:9" x14ac:dyDescent="0.35">
      <c r="A178" s="1">
        <v>40613</v>
      </c>
      <c r="B178">
        <v>25.41</v>
      </c>
      <c r="C178">
        <v>25.85</v>
      </c>
      <c r="D178">
        <v>25.360001</v>
      </c>
      <c r="E178">
        <v>25.68</v>
      </c>
      <c r="F178">
        <v>49905800</v>
      </c>
      <c r="G178">
        <v>22.191037000000001</v>
      </c>
      <c r="H178">
        <f t="shared" si="4"/>
        <v>1.0625737898465154E-2</v>
      </c>
      <c r="I178">
        <f t="shared" si="5"/>
        <v>1.0625784946059313E-2</v>
      </c>
    </row>
    <row r="179" spans="1:9" x14ac:dyDescent="0.35">
      <c r="A179" s="1">
        <v>40616</v>
      </c>
      <c r="B179">
        <v>25.49</v>
      </c>
      <c r="C179">
        <v>25.76</v>
      </c>
      <c r="D179">
        <v>25.35</v>
      </c>
      <c r="E179">
        <v>25.690000999999999</v>
      </c>
      <c r="F179">
        <v>54473400</v>
      </c>
      <c r="G179">
        <v>22.199677999999999</v>
      </c>
      <c r="H179">
        <f t="shared" si="4"/>
        <v>3.8944704049840494E-4</v>
      </c>
      <c r="I179">
        <f t="shared" si="5"/>
        <v>3.89391446645654E-4</v>
      </c>
    </row>
    <row r="180" spans="1:9" x14ac:dyDescent="0.35">
      <c r="A180" s="1">
        <v>40617</v>
      </c>
      <c r="B180">
        <v>25.08</v>
      </c>
      <c r="C180">
        <v>25.469999000000001</v>
      </c>
      <c r="D180">
        <v>25</v>
      </c>
      <c r="E180">
        <v>25.389999</v>
      </c>
      <c r="F180">
        <v>76067300</v>
      </c>
      <c r="G180">
        <v>21.940435999999998</v>
      </c>
      <c r="H180">
        <f t="shared" si="4"/>
        <v>-1.1677772998140375E-2</v>
      </c>
      <c r="I180">
        <f t="shared" si="5"/>
        <v>-1.1677736947355742E-2</v>
      </c>
    </row>
    <row r="181" spans="1:9" x14ac:dyDescent="0.35">
      <c r="A181" s="1">
        <v>40618</v>
      </c>
      <c r="B181">
        <v>25.219999000000001</v>
      </c>
      <c r="C181">
        <v>25.280000999999999</v>
      </c>
      <c r="D181">
        <v>24.68</v>
      </c>
      <c r="E181">
        <v>24.790001</v>
      </c>
      <c r="F181">
        <v>100725400</v>
      </c>
      <c r="G181">
        <v>21.421955000000001</v>
      </c>
      <c r="H181">
        <f t="shared" si="4"/>
        <v>-2.3631273085122979E-2</v>
      </c>
      <c r="I181">
        <f t="shared" si="5"/>
        <v>-2.363129884930262E-2</v>
      </c>
    </row>
    <row r="182" spans="1:9" x14ac:dyDescent="0.35">
      <c r="A182" s="1">
        <v>40619</v>
      </c>
      <c r="B182">
        <v>25.059999000000001</v>
      </c>
      <c r="C182">
        <v>25.219999000000001</v>
      </c>
      <c r="D182">
        <v>24.75</v>
      </c>
      <c r="E182">
        <v>24.780000999999999</v>
      </c>
      <c r="F182">
        <v>62497000</v>
      </c>
      <c r="G182">
        <v>21.413314</v>
      </c>
      <c r="H182">
        <f t="shared" si="4"/>
        <v>-4.033884468177941E-4</v>
      </c>
      <c r="I182">
        <f t="shared" si="5"/>
        <v>-4.0337121425195724E-4</v>
      </c>
    </row>
    <row r="183" spans="1:9" x14ac:dyDescent="0.35">
      <c r="A183" s="1">
        <v>40620</v>
      </c>
      <c r="B183">
        <v>25.059999000000001</v>
      </c>
      <c r="C183">
        <v>25.18</v>
      </c>
      <c r="D183">
        <v>24.799999</v>
      </c>
      <c r="E183">
        <v>24.799999</v>
      </c>
      <c r="F183">
        <v>85486700</v>
      </c>
      <c r="G183">
        <v>21.430595</v>
      </c>
      <c r="H183">
        <f t="shared" si="4"/>
        <v>8.0702175920013364E-4</v>
      </c>
      <c r="I183">
        <f t="shared" si="5"/>
        <v>8.0702127657589792E-4</v>
      </c>
    </row>
    <row r="184" spans="1:9" x14ac:dyDescent="0.35">
      <c r="A184" s="1">
        <v>40623</v>
      </c>
      <c r="B184">
        <v>25.18</v>
      </c>
      <c r="C184">
        <v>25.58</v>
      </c>
      <c r="D184">
        <v>25.15</v>
      </c>
      <c r="E184">
        <v>25.33</v>
      </c>
      <c r="F184">
        <v>46878100</v>
      </c>
      <c r="G184">
        <v>21.888587999999999</v>
      </c>
      <c r="H184">
        <f t="shared" si="4"/>
        <v>2.1371008926250303E-2</v>
      </c>
      <c r="I184">
        <f t="shared" si="5"/>
        <v>2.137098853298279E-2</v>
      </c>
    </row>
    <row r="185" spans="1:9" x14ac:dyDescent="0.35">
      <c r="A185" s="1">
        <v>40624</v>
      </c>
      <c r="B185">
        <v>25.299999</v>
      </c>
      <c r="C185">
        <v>25.459999</v>
      </c>
      <c r="D185">
        <v>25.23</v>
      </c>
      <c r="E185">
        <v>25.299999</v>
      </c>
      <c r="F185">
        <v>30895600</v>
      </c>
      <c r="G185">
        <v>21.862663999999999</v>
      </c>
      <c r="H185">
        <f t="shared" si="4"/>
        <v>-1.1844058428740077E-3</v>
      </c>
      <c r="I185">
        <f t="shared" si="5"/>
        <v>-1.1843614581260261E-3</v>
      </c>
    </row>
    <row r="186" spans="1:9" x14ac:dyDescent="0.35">
      <c r="A186" s="1">
        <v>40625</v>
      </c>
      <c r="B186">
        <v>25.23</v>
      </c>
      <c r="C186">
        <v>25.610001</v>
      </c>
      <c r="D186">
        <v>25.18</v>
      </c>
      <c r="E186">
        <v>25.540001</v>
      </c>
      <c r="F186">
        <v>43969000</v>
      </c>
      <c r="G186">
        <v>22.070058</v>
      </c>
      <c r="H186">
        <f t="shared" si="4"/>
        <v>9.4862454342389702E-3</v>
      </c>
      <c r="I186">
        <f t="shared" si="5"/>
        <v>9.4862181479805369E-3</v>
      </c>
    </row>
    <row r="187" spans="1:9" x14ac:dyDescent="0.35">
      <c r="A187" s="1">
        <v>40626</v>
      </c>
      <c r="B187">
        <v>25.6</v>
      </c>
      <c r="C187">
        <v>25.870000999999998</v>
      </c>
      <c r="D187">
        <v>25.5</v>
      </c>
      <c r="E187">
        <v>25.809999000000001</v>
      </c>
      <c r="F187">
        <v>38696700</v>
      </c>
      <c r="G187">
        <v>22.303374000000002</v>
      </c>
      <c r="H187">
        <f t="shared" si="4"/>
        <v>1.057157358764399E-2</v>
      </c>
      <c r="I187">
        <f t="shared" si="5"/>
        <v>1.0571607922371662E-2</v>
      </c>
    </row>
    <row r="188" spans="1:9" x14ac:dyDescent="0.35">
      <c r="A188" s="1">
        <v>40627</v>
      </c>
      <c r="B188">
        <v>25.93</v>
      </c>
      <c r="C188">
        <v>25.950001</v>
      </c>
      <c r="D188">
        <v>25.59</v>
      </c>
      <c r="E188">
        <v>25.620000999999998</v>
      </c>
      <c r="F188">
        <v>57029800</v>
      </c>
      <c r="G188">
        <v>22.139188999999998</v>
      </c>
      <c r="H188">
        <f t="shared" si="4"/>
        <v>-7.3614105912984638E-3</v>
      </c>
      <c r="I188">
        <f t="shared" si="5"/>
        <v>-7.3614422642961259E-3</v>
      </c>
    </row>
    <row r="189" spans="1:9" x14ac:dyDescent="0.35">
      <c r="A189" s="1">
        <v>40630</v>
      </c>
      <c r="B189">
        <v>25.66</v>
      </c>
      <c r="C189">
        <v>25.719999000000001</v>
      </c>
      <c r="D189">
        <v>25.379999000000002</v>
      </c>
      <c r="E189">
        <v>25.41</v>
      </c>
      <c r="F189">
        <v>48973200</v>
      </c>
      <c r="G189">
        <v>21.957719000000001</v>
      </c>
      <c r="H189">
        <f t="shared" si="4"/>
        <v>-8.1967600235456021E-3</v>
      </c>
      <c r="I189">
        <f t="shared" si="5"/>
        <v>-8.1967772170876436E-3</v>
      </c>
    </row>
    <row r="190" spans="1:9" x14ac:dyDescent="0.35">
      <c r="A190" s="1">
        <v>40631</v>
      </c>
      <c r="B190">
        <v>25.34</v>
      </c>
      <c r="C190">
        <v>25.52</v>
      </c>
      <c r="D190">
        <v>25.299999</v>
      </c>
      <c r="E190">
        <v>25.49</v>
      </c>
      <c r="F190">
        <v>40763500</v>
      </c>
      <c r="G190">
        <v>22.02685</v>
      </c>
      <c r="H190">
        <f t="shared" si="4"/>
        <v>3.1483667847303541E-3</v>
      </c>
      <c r="I190">
        <f t="shared" si="5"/>
        <v>3.1483689175546294E-3</v>
      </c>
    </row>
    <row r="191" spans="1:9" x14ac:dyDescent="0.35">
      <c r="A191" s="1">
        <v>40632</v>
      </c>
      <c r="B191">
        <v>25.6</v>
      </c>
      <c r="C191">
        <v>25.719999000000001</v>
      </c>
      <c r="D191">
        <v>25.5</v>
      </c>
      <c r="E191">
        <v>25.610001</v>
      </c>
      <c r="F191">
        <v>41999300</v>
      </c>
      <c r="G191">
        <v>22.130547</v>
      </c>
      <c r="H191">
        <f t="shared" si="4"/>
        <v>4.7077677520597112E-3</v>
      </c>
      <c r="I191">
        <f t="shared" si="5"/>
        <v>4.707754399743966E-3</v>
      </c>
    </row>
    <row r="192" spans="1:9" x14ac:dyDescent="0.35">
      <c r="A192" s="1">
        <v>40633</v>
      </c>
      <c r="B192">
        <v>25.6</v>
      </c>
      <c r="C192">
        <v>25.68</v>
      </c>
      <c r="D192">
        <v>25.34</v>
      </c>
      <c r="E192">
        <v>25.389999</v>
      </c>
      <c r="F192">
        <v>63233700</v>
      </c>
      <c r="G192">
        <v>21.940435999999998</v>
      </c>
      <c r="H192">
        <f t="shared" si="4"/>
        <v>-8.5904721362564922E-3</v>
      </c>
      <c r="I192">
        <f t="shared" si="5"/>
        <v>-8.5904338469357175E-3</v>
      </c>
    </row>
    <row r="193" spans="1:9" x14ac:dyDescent="0.35">
      <c r="A193" s="1">
        <v>40634</v>
      </c>
      <c r="B193">
        <v>25.530000999999999</v>
      </c>
      <c r="C193">
        <v>25.530000999999999</v>
      </c>
      <c r="D193">
        <v>25.309999000000001</v>
      </c>
      <c r="E193">
        <v>25.48</v>
      </c>
      <c r="F193">
        <v>63114200</v>
      </c>
      <c r="G193">
        <v>22.018208999999999</v>
      </c>
      <c r="H193">
        <f t="shared" si="4"/>
        <v>3.544742164030841E-3</v>
      </c>
      <c r="I193">
        <f t="shared" si="5"/>
        <v>3.5447335686492531E-3</v>
      </c>
    </row>
    <row r="194" spans="1:9" x14ac:dyDescent="0.35">
      <c r="A194" s="1">
        <v>40637</v>
      </c>
      <c r="B194">
        <v>25.450001</v>
      </c>
      <c r="C194">
        <v>25.66</v>
      </c>
      <c r="D194">
        <v>25.41</v>
      </c>
      <c r="E194">
        <v>25.549999</v>
      </c>
      <c r="F194">
        <v>35433700</v>
      </c>
      <c r="G194">
        <v>22.078697999999999</v>
      </c>
      <c r="H194">
        <f t="shared" si="4"/>
        <v>2.7472135007849002E-3</v>
      </c>
      <c r="I194">
        <f t="shared" si="5"/>
        <v>2.747226170847977E-3</v>
      </c>
    </row>
    <row r="195" spans="1:9" x14ac:dyDescent="0.35">
      <c r="A195" s="1">
        <v>40638</v>
      </c>
      <c r="B195">
        <v>25.82</v>
      </c>
      <c r="C195">
        <v>26.18</v>
      </c>
      <c r="D195">
        <v>25.74</v>
      </c>
      <c r="E195">
        <v>25.780000999999999</v>
      </c>
      <c r="F195">
        <v>73651100</v>
      </c>
      <c r="G195">
        <v>22.277450999999999</v>
      </c>
      <c r="H195">
        <f t="shared" si="4"/>
        <v>9.0020355773790407E-3</v>
      </c>
      <c r="I195">
        <f t="shared" si="5"/>
        <v>9.0020253911711617E-3</v>
      </c>
    </row>
    <row r="196" spans="1:9" x14ac:dyDescent="0.35">
      <c r="A196" s="1">
        <v>40639</v>
      </c>
      <c r="B196">
        <v>25.98</v>
      </c>
      <c r="C196">
        <v>26.309999000000001</v>
      </c>
      <c r="D196">
        <v>25.860001</v>
      </c>
      <c r="E196">
        <v>26.15</v>
      </c>
      <c r="F196">
        <v>65581400</v>
      </c>
      <c r="G196">
        <v>22.597180999999999</v>
      </c>
      <c r="H196">
        <f t="shared" ref="H196:H259" si="6">(E196-E195)/E195</f>
        <v>1.4352171669814907E-2</v>
      </c>
      <c r="I196">
        <f t="shared" ref="I196:I259" si="7">(G196-G195)/G195</f>
        <v>1.4352180597322371E-2</v>
      </c>
    </row>
    <row r="197" spans="1:9" x14ac:dyDescent="0.35">
      <c r="A197" s="1">
        <v>40640</v>
      </c>
      <c r="B197">
        <v>26.190000999999999</v>
      </c>
      <c r="C197">
        <v>26.26</v>
      </c>
      <c r="D197">
        <v>25.969999000000001</v>
      </c>
      <c r="E197">
        <v>26.200001</v>
      </c>
      <c r="F197">
        <v>46134700</v>
      </c>
      <c r="G197">
        <v>22.640388000000002</v>
      </c>
      <c r="H197">
        <f t="shared" si="6"/>
        <v>1.9120841300191871E-3</v>
      </c>
      <c r="I197">
        <f t="shared" si="7"/>
        <v>1.9120526582498251E-3</v>
      </c>
    </row>
    <row r="198" spans="1:9" x14ac:dyDescent="0.35">
      <c r="A198" s="1">
        <v>40641</v>
      </c>
      <c r="B198">
        <v>26.17</v>
      </c>
      <c r="C198">
        <v>26.280000999999999</v>
      </c>
      <c r="D198">
        <v>25.959999</v>
      </c>
      <c r="E198">
        <v>26.07</v>
      </c>
      <c r="F198">
        <v>39887600</v>
      </c>
      <c r="G198">
        <v>22.52805</v>
      </c>
      <c r="H198">
        <f t="shared" si="6"/>
        <v>-4.9618700396232823E-3</v>
      </c>
      <c r="I198">
        <f t="shared" si="7"/>
        <v>-4.9618407599728923E-3</v>
      </c>
    </row>
    <row r="199" spans="1:9" x14ac:dyDescent="0.35">
      <c r="A199" s="1">
        <v>40644</v>
      </c>
      <c r="B199">
        <v>26.190000999999999</v>
      </c>
      <c r="C199">
        <v>26.25</v>
      </c>
      <c r="D199">
        <v>25.799999</v>
      </c>
      <c r="E199">
        <v>25.98</v>
      </c>
      <c r="F199">
        <v>34286300</v>
      </c>
      <c r="G199">
        <v>22.450277</v>
      </c>
      <c r="H199">
        <f t="shared" si="6"/>
        <v>-3.4522439585730671E-3</v>
      </c>
      <c r="I199">
        <f t="shared" si="7"/>
        <v>-3.4522739429289503E-3</v>
      </c>
    </row>
    <row r="200" spans="1:9" x14ac:dyDescent="0.35">
      <c r="A200" s="1">
        <v>40645</v>
      </c>
      <c r="B200">
        <v>25.83</v>
      </c>
      <c r="C200">
        <v>25.85</v>
      </c>
      <c r="D200">
        <v>25.549999</v>
      </c>
      <c r="E200">
        <v>25.639999</v>
      </c>
      <c r="F200">
        <v>36920400</v>
      </c>
      <c r="G200">
        <v>22.156469999999999</v>
      </c>
      <c r="H200">
        <f t="shared" si="6"/>
        <v>-1.3087028483448841E-2</v>
      </c>
      <c r="I200">
        <f t="shared" si="7"/>
        <v>-1.3087010017738357E-2</v>
      </c>
    </row>
    <row r="201" spans="1:9" x14ac:dyDescent="0.35">
      <c r="A201" s="1">
        <v>40646</v>
      </c>
      <c r="B201">
        <v>25.65</v>
      </c>
      <c r="C201">
        <v>25.870000999999998</v>
      </c>
      <c r="D201">
        <v>25.559999000000001</v>
      </c>
      <c r="E201">
        <v>25.629999000000002</v>
      </c>
      <c r="F201">
        <v>38144700</v>
      </c>
      <c r="G201">
        <v>22.147829000000002</v>
      </c>
      <c r="H201">
        <f t="shared" si="6"/>
        <v>-3.9001561583516483E-4</v>
      </c>
      <c r="I201">
        <f t="shared" si="7"/>
        <v>-3.8999894838831435E-4</v>
      </c>
    </row>
    <row r="202" spans="1:9" x14ac:dyDescent="0.35">
      <c r="A202" s="1">
        <v>40647</v>
      </c>
      <c r="B202">
        <v>25.42</v>
      </c>
      <c r="C202">
        <v>25.440000999999999</v>
      </c>
      <c r="D202">
        <v>25.09</v>
      </c>
      <c r="E202">
        <v>25.42</v>
      </c>
      <c r="F202">
        <v>55239900</v>
      </c>
      <c r="G202">
        <v>21.966360999999999</v>
      </c>
      <c r="H202">
        <f t="shared" si="6"/>
        <v>-8.1934845178885801E-3</v>
      </c>
      <c r="I202">
        <f t="shared" si="7"/>
        <v>-8.193489303172893E-3</v>
      </c>
    </row>
    <row r="203" spans="1:9" x14ac:dyDescent="0.35">
      <c r="A203" s="1">
        <v>40648</v>
      </c>
      <c r="B203">
        <v>25.459999</v>
      </c>
      <c r="C203">
        <v>25.559999000000001</v>
      </c>
      <c r="D203">
        <v>25.18</v>
      </c>
      <c r="E203">
        <v>25.370000999999998</v>
      </c>
      <c r="F203">
        <v>65080400</v>
      </c>
      <c r="G203">
        <v>21.923155000000001</v>
      </c>
      <c r="H203">
        <f t="shared" si="6"/>
        <v>-1.9669158143195606E-3</v>
      </c>
      <c r="I203">
        <f t="shared" si="7"/>
        <v>-1.9669165957892551E-3</v>
      </c>
    </row>
    <row r="204" spans="1:9" x14ac:dyDescent="0.35">
      <c r="A204" s="1">
        <v>40651</v>
      </c>
      <c r="B204">
        <v>25.1</v>
      </c>
      <c r="C204">
        <v>25.280000999999999</v>
      </c>
      <c r="D204">
        <v>24.719999000000001</v>
      </c>
      <c r="E204">
        <v>25.08</v>
      </c>
      <c r="F204">
        <v>58045100</v>
      </c>
      <c r="G204">
        <v>21.672554000000002</v>
      </c>
      <c r="H204">
        <f t="shared" si="6"/>
        <v>-1.1430862773714521E-2</v>
      </c>
      <c r="I204">
        <f t="shared" si="7"/>
        <v>-1.1430882097033917E-2</v>
      </c>
    </row>
    <row r="205" spans="1:9" x14ac:dyDescent="0.35">
      <c r="A205" s="1">
        <v>40652</v>
      </c>
      <c r="B205">
        <v>25</v>
      </c>
      <c r="C205">
        <v>25.17</v>
      </c>
      <c r="D205">
        <v>24.870000999999998</v>
      </c>
      <c r="E205">
        <v>25.15</v>
      </c>
      <c r="F205">
        <v>38892400</v>
      </c>
      <c r="G205">
        <v>21.733044</v>
      </c>
      <c r="H205">
        <f t="shared" si="6"/>
        <v>2.7910685805422764E-3</v>
      </c>
      <c r="I205">
        <f t="shared" si="7"/>
        <v>2.7910877508944229E-3</v>
      </c>
    </row>
    <row r="206" spans="1:9" x14ac:dyDescent="0.35">
      <c r="A206" s="1">
        <v>40653</v>
      </c>
      <c r="B206">
        <v>25.540001</v>
      </c>
      <c r="C206">
        <v>26</v>
      </c>
      <c r="D206">
        <v>25.51</v>
      </c>
      <c r="E206">
        <v>25.76</v>
      </c>
      <c r="F206">
        <v>61608600</v>
      </c>
      <c r="G206">
        <v>22.260168</v>
      </c>
      <c r="H206">
        <f t="shared" si="6"/>
        <v>2.4254473161033917E-2</v>
      </c>
      <c r="I206">
        <f t="shared" si="7"/>
        <v>2.4254494676401547E-2</v>
      </c>
    </row>
    <row r="207" spans="1:9" x14ac:dyDescent="0.35">
      <c r="A207" s="1">
        <v>40654</v>
      </c>
      <c r="B207">
        <v>25.790001</v>
      </c>
      <c r="C207">
        <v>25.889999</v>
      </c>
      <c r="D207">
        <v>25.360001</v>
      </c>
      <c r="E207">
        <v>25.52</v>
      </c>
      <c r="F207">
        <v>46892300</v>
      </c>
      <c r="G207">
        <v>22.052775</v>
      </c>
      <c r="H207">
        <f t="shared" si="6"/>
        <v>-9.3167701863354803E-3</v>
      </c>
      <c r="I207">
        <f t="shared" si="7"/>
        <v>-9.3167760458950592E-3</v>
      </c>
    </row>
    <row r="208" spans="1:9" x14ac:dyDescent="0.35">
      <c r="A208" s="1">
        <v>40658</v>
      </c>
      <c r="B208">
        <v>25.559999000000001</v>
      </c>
      <c r="C208">
        <v>25.620000999999998</v>
      </c>
      <c r="D208">
        <v>25.34</v>
      </c>
      <c r="E208">
        <v>25.610001</v>
      </c>
      <c r="F208">
        <v>33525100</v>
      </c>
      <c r="G208">
        <v>22.130547</v>
      </c>
      <c r="H208">
        <f t="shared" si="6"/>
        <v>3.5266849529780914E-3</v>
      </c>
      <c r="I208">
        <f t="shared" si="7"/>
        <v>3.5266310022207866E-3</v>
      </c>
    </row>
    <row r="209" spans="1:9" x14ac:dyDescent="0.35">
      <c r="A209" s="1">
        <v>40659</v>
      </c>
      <c r="B209">
        <v>25.74</v>
      </c>
      <c r="C209">
        <v>26.440000999999999</v>
      </c>
      <c r="D209">
        <v>25.67</v>
      </c>
      <c r="E209">
        <v>26.190000999999999</v>
      </c>
      <c r="F209">
        <v>69200000</v>
      </c>
      <c r="G209">
        <v>22.631747000000001</v>
      </c>
      <c r="H209">
        <f t="shared" si="6"/>
        <v>2.2647402473744468E-2</v>
      </c>
      <c r="I209">
        <f t="shared" si="7"/>
        <v>2.2647429365392584E-2</v>
      </c>
    </row>
    <row r="210" spans="1:9" x14ac:dyDescent="0.35">
      <c r="A210" s="1">
        <v>40660</v>
      </c>
      <c r="B210">
        <v>26.299999</v>
      </c>
      <c r="C210">
        <v>26.389999</v>
      </c>
      <c r="D210">
        <v>26.129999000000002</v>
      </c>
      <c r="E210">
        <v>26.379999000000002</v>
      </c>
      <c r="F210">
        <v>52689000</v>
      </c>
      <c r="G210">
        <v>22.795932000000001</v>
      </c>
      <c r="H210">
        <f t="shared" si="6"/>
        <v>7.254600715746547E-3</v>
      </c>
      <c r="I210">
        <f t="shared" si="7"/>
        <v>7.2546321766498983E-3</v>
      </c>
    </row>
    <row r="211" spans="1:9" x14ac:dyDescent="0.35">
      <c r="A211" s="1">
        <v>40661</v>
      </c>
      <c r="B211">
        <v>26.459999</v>
      </c>
      <c r="C211">
        <v>26.870000999999998</v>
      </c>
      <c r="D211">
        <v>26.4</v>
      </c>
      <c r="E211">
        <v>26.709999</v>
      </c>
      <c r="F211">
        <v>80200000</v>
      </c>
      <c r="G211">
        <v>23.081097</v>
      </c>
      <c r="H211">
        <f t="shared" si="6"/>
        <v>1.250947735062455E-2</v>
      </c>
      <c r="I211">
        <f t="shared" si="7"/>
        <v>1.2509468794695441E-2</v>
      </c>
    </row>
    <row r="212" spans="1:9" x14ac:dyDescent="0.35">
      <c r="A212" s="1">
        <v>40662</v>
      </c>
      <c r="B212">
        <v>26.549999</v>
      </c>
      <c r="C212">
        <v>26.639999</v>
      </c>
      <c r="D212">
        <v>25.360001</v>
      </c>
      <c r="E212">
        <v>25.92</v>
      </c>
      <c r="F212">
        <v>319317900</v>
      </c>
      <c r="G212">
        <v>22.398429</v>
      </c>
      <c r="H212">
        <f t="shared" si="6"/>
        <v>-2.9576901144773467E-2</v>
      </c>
      <c r="I212">
        <f t="shared" si="7"/>
        <v>-2.957693042059481E-2</v>
      </c>
    </row>
    <row r="213" spans="1:9" x14ac:dyDescent="0.35">
      <c r="A213" s="1">
        <v>40665</v>
      </c>
      <c r="B213">
        <v>25.940000999999999</v>
      </c>
      <c r="C213">
        <v>26</v>
      </c>
      <c r="D213">
        <v>25.48</v>
      </c>
      <c r="E213">
        <v>25.66</v>
      </c>
      <c r="F213">
        <v>89825600</v>
      </c>
      <c r="G213">
        <v>22.173753999999999</v>
      </c>
      <c r="H213">
        <f t="shared" si="6"/>
        <v>-1.0030864197530924E-2</v>
      </c>
      <c r="I213">
        <f t="shared" si="7"/>
        <v>-1.0030837430607356E-2</v>
      </c>
    </row>
    <row r="214" spans="1:9" x14ac:dyDescent="0.35">
      <c r="A214" s="1">
        <v>40666</v>
      </c>
      <c r="B214">
        <v>25.6</v>
      </c>
      <c r="C214">
        <v>25.85</v>
      </c>
      <c r="D214">
        <v>25.49</v>
      </c>
      <c r="E214">
        <v>25.809999000000001</v>
      </c>
      <c r="F214">
        <v>71892900</v>
      </c>
      <c r="G214">
        <v>22.303374000000002</v>
      </c>
      <c r="H214">
        <f t="shared" si="6"/>
        <v>5.8456352299298946E-3</v>
      </c>
      <c r="I214">
        <f t="shared" si="7"/>
        <v>5.8456497713469148E-3</v>
      </c>
    </row>
    <row r="215" spans="1:9" x14ac:dyDescent="0.35">
      <c r="A215" s="1">
        <v>40667</v>
      </c>
      <c r="B215">
        <v>25.85</v>
      </c>
      <c r="C215">
        <v>26.25</v>
      </c>
      <c r="D215">
        <v>25.790001</v>
      </c>
      <c r="E215">
        <v>26.059999000000001</v>
      </c>
      <c r="F215">
        <v>73292300</v>
      </c>
      <c r="G215">
        <v>22.519407999999999</v>
      </c>
      <c r="H215">
        <f t="shared" si="6"/>
        <v>9.686168527166545E-3</v>
      </c>
      <c r="I215">
        <f t="shared" si="7"/>
        <v>9.6861577983670521E-3</v>
      </c>
    </row>
    <row r="216" spans="1:9" x14ac:dyDescent="0.35">
      <c r="A216" s="1">
        <v>40668</v>
      </c>
      <c r="B216">
        <v>26.049999</v>
      </c>
      <c r="C216">
        <v>26.08</v>
      </c>
      <c r="D216">
        <v>25.68</v>
      </c>
      <c r="E216">
        <v>25.790001</v>
      </c>
      <c r="F216">
        <v>55600000</v>
      </c>
      <c r="G216">
        <v>22.286092</v>
      </c>
      <c r="H216">
        <f t="shared" si="6"/>
        <v>-1.0360629714529192E-2</v>
      </c>
      <c r="I216">
        <f t="shared" si="7"/>
        <v>-1.0360663122227659E-2</v>
      </c>
    </row>
    <row r="217" spans="1:9" x14ac:dyDescent="0.35">
      <c r="A217" s="1">
        <v>40669</v>
      </c>
      <c r="B217">
        <v>26.07</v>
      </c>
      <c r="C217">
        <v>26.219999000000001</v>
      </c>
      <c r="D217">
        <v>25.75</v>
      </c>
      <c r="E217">
        <v>25.870000999999998</v>
      </c>
      <c r="F217">
        <v>55993000</v>
      </c>
      <c r="G217">
        <v>22.355222999999999</v>
      </c>
      <c r="H217">
        <f t="shared" si="6"/>
        <v>3.1019773903846804E-3</v>
      </c>
      <c r="I217">
        <f t="shared" si="7"/>
        <v>3.1019794767067604E-3</v>
      </c>
    </row>
    <row r="218" spans="1:9" x14ac:dyDescent="0.35">
      <c r="A218" s="1">
        <v>40672</v>
      </c>
      <c r="B218">
        <v>25.799999</v>
      </c>
      <c r="C218">
        <v>25.959999</v>
      </c>
      <c r="D218">
        <v>25.67</v>
      </c>
      <c r="E218">
        <v>25.83</v>
      </c>
      <c r="F218">
        <v>38696400</v>
      </c>
      <c r="G218">
        <v>22.320657000000001</v>
      </c>
      <c r="H218">
        <f t="shared" si="6"/>
        <v>-1.5462310960096281E-3</v>
      </c>
      <c r="I218">
        <f t="shared" si="7"/>
        <v>-1.5462158440556868E-3</v>
      </c>
    </row>
    <row r="219" spans="1:9" x14ac:dyDescent="0.35">
      <c r="A219" s="1">
        <v>40673</v>
      </c>
      <c r="B219">
        <v>25.379999000000002</v>
      </c>
      <c r="C219">
        <v>25.85</v>
      </c>
      <c r="D219">
        <v>25.25</v>
      </c>
      <c r="E219">
        <v>25.67</v>
      </c>
      <c r="F219">
        <v>120798700</v>
      </c>
      <c r="G219">
        <v>22.182395</v>
      </c>
      <c r="H219">
        <f t="shared" si="6"/>
        <v>-6.1943476577621601E-3</v>
      </c>
      <c r="I219">
        <f t="shared" si="7"/>
        <v>-6.194351716439216E-3</v>
      </c>
    </row>
    <row r="220" spans="1:9" x14ac:dyDescent="0.35">
      <c r="A220" s="1">
        <v>40674</v>
      </c>
      <c r="B220">
        <v>25.65</v>
      </c>
      <c r="C220">
        <v>25.66</v>
      </c>
      <c r="D220">
        <v>25.209999</v>
      </c>
      <c r="E220">
        <v>25.360001</v>
      </c>
      <c r="F220">
        <v>78600000</v>
      </c>
      <c r="G220">
        <v>21.914512999999999</v>
      </c>
      <c r="H220">
        <f t="shared" si="6"/>
        <v>-1.207631476431637E-2</v>
      </c>
      <c r="I220">
        <f t="shared" si="7"/>
        <v>-1.2076333506819267E-2</v>
      </c>
    </row>
    <row r="221" spans="1:9" x14ac:dyDescent="0.35">
      <c r="A221" s="1">
        <v>40675</v>
      </c>
      <c r="B221">
        <v>25.35</v>
      </c>
      <c r="C221">
        <v>25.389999</v>
      </c>
      <c r="D221">
        <v>25.1</v>
      </c>
      <c r="E221">
        <v>25.32</v>
      </c>
      <c r="F221">
        <v>77400000</v>
      </c>
      <c r="G221">
        <v>21.879947000000001</v>
      </c>
      <c r="H221">
        <f t="shared" si="6"/>
        <v>-1.5773264362253052E-3</v>
      </c>
      <c r="I221">
        <f t="shared" si="7"/>
        <v>-1.5773108898198239E-3</v>
      </c>
    </row>
    <row r="222" spans="1:9" x14ac:dyDescent="0.35">
      <c r="A222" s="1">
        <v>40676</v>
      </c>
      <c r="B222">
        <v>25.280000999999999</v>
      </c>
      <c r="C222">
        <v>25.32</v>
      </c>
      <c r="D222">
        <v>24.950001</v>
      </c>
      <c r="E222">
        <v>25.030000999999999</v>
      </c>
      <c r="F222">
        <v>66812300</v>
      </c>
      <c r="G222">
        <v>21.629348</v>
      </c>
      <c r="H222">
        <f t="shared" si="6"/>
        <v>-1.1453357030015864E-2</v>
      </c>
      <c r="I222">
        <f t="shared" si="7"/>
        <v>-1.1453364123779692E-2</v>
      </c>
    </row>
    <row r="223" spans="1:9" x14ac:dyDescent="0.35">
      <c r="A223" s="1">
        <v>40679</v>
      </c>
      <c r="B223">
        <v>24.959999</v>
      </c>
      <c r="C223">
        <v>25.07</v>
      </c>
      <c r="D223">
        <v>24.5</v>
      </c>
      <c r="E223">
        <v>24.57</v>
      </c>
      <c r="F223">
        <v>91350900</v>
      </c>
      <c r="G223">
        <v>21.231843999999999</v>
      </c>
      <c r="H223">
        <f t="shared" si="6"/>
        <v>-1.8377985682062031E-2</v>
      </c>
      <c r="I223">
        <f t="shared" si="7"/>
        <v>-1.8377992716192896E-2</v>
      </c>
    </row>
    <row r="224" spans="1:9" x14ac:dyDescent="0.35">
      <c r="A224" s="1">
        <v>40680</v>
      </c>
      <c r="B224">
        <v>24.4</v>
      </c>
      <c r="C224">
        <v>24.700001</v>
      </c>
      <c r="D224">
        <v>24.27</v>
      </c>
      <c r="E224">
        <v>24.52</v>
      </c>
      <c r="F224">
        <v>82882100</v>
      </c>
      <c r="G224">
        <v>21.327521999999998</v>
      </c>
      <c r="H224">
        <f t="shared" si="6"/>
        <v>-2.0350020350020639E-3</v>
      </c>
      <c r="I224">
        <f t="shared" si="7"/>
        <v>4.5063443382496356E-3</v>
      </c>
    </row>
    <row r="225" spans="1:9" x14ac:dyDescent="0.35">
      <c r="A225" s="1">
        <v>40681</v>
      </c>
      <c r="B225">
        <v>24.530000999999999</v>
      </c>
      <c r="C225">
        <v>24.74</v>
      </c>
      <c r="D225">
        <v>24.25</v>
      </c>
      <c r="E225">
        <v>24.690000999999999</v>
      </c>
      <c r="F225">
        <v>53931100</v>
      </c>
      <c r="G225">
        <v>21.475387999999999</v>
      </c>
      <c r="H225">
        <f t="shared" si="6"/>
        <v>6.9331566068515163E-3</v>
      </c>
      <c r="I225">
        <f t="shared" si="7"/>
        <v>6.9331073717800182E-3</v>
      </c>
    </row>
    <row r="226" spans="1:9" x14ac:dyDescent="0.35">
      <c r="A226" s="1">
        <v>40682</v>
      </c>
      <c r="B226">
        <v>24.85</v>
      </c>
      <c r="C226">
        <v>24.879999000000002</v>
      </c>
      <c r="D226">
        <v>24.5</v>
      </c>
      <c r="E226">
        <v>24.719999000000001</v>
      </c>
      <c r="F226">
        <v>37783600</v>
      </c>
      <c r="G226">
        <v>21.501480999999998</v>
      </c>
      <c r="H226">
        <f t="shared" si="6"/>
        <v>1.2149857750108084E-3</v>
      </c>
      <c r="I226">
        <f t="shared" si="7"/>
        <v>1.2150187926755725E-3</v>
      </c>
    </row>
    <row r="227" spans="1:9" x14ac:dyDescent="0.35">
      <c r="A227" s="1">
        <v>40683</v>
      </c>
      <c r="B227">
        <v>24.719999000000001</v>
      </c>
      <c r="C227">
        <v>24.870000999999998</v>
      </c>
      <c r="D227">
        <v>24.440000999999999</v>
      </c>
      <c r="E227">
        <v>24.49</v>
      </c>
      <c r="F227">
        <v>45451500</v>
      </c>
      <c r="G227">
        <v>21.301427</v>
      </c>
      <c r="H227">
        <f t="shared" si="6"/>
        <v>-9.3041670430489467E-3</v>
      </c>
      <c r="I227">
        <f t="shared" si="7"/>
        <v>-9.3041963016407096E-3</v>
      </c>
    </row>
    <row r="228" spans="1:9" x14ac:dyDescent="0.35">
      <c r="A228" s="1">
        <v>40686</v>
      </c>
      <c r="B228">
        <v>24.209999</v>
      </c>
      <c r="C228">
        <v>24.25</v>
      </c>
      <c r="D228">
        <v>24.030000999999999</v>
      </c>
      <c r="E228">
        <v>24.17</v>
      </c>
      <c r="F228">
        <v>52692500</v>
      </c>
      <c r="G228">
        <v>21.023091000000001</v>
      </c>
      <c r="H228">
        <f t="shared" si="6"/>
        <v>-1.3066557778685045E-2</v>
      </c>
      <c r="I228">
        <f t="shared" si="7"/>
        <v>-1.3066542443377125E-2</v>
      </c>
    </row>
    <row r="229" spans="1:9" x14ac:dyDescent="0.35">
      <c r="A229" s="1">
        <v>40687</v>
      </c>
      <c r="B229">
        <v>24.200001</v>
      </c>
      <c r="C229">
        <v>24.290001</v>
      </c>
      <c r="D229">
        <v>24.040001</v>
      </c>
      <c r="E229">
        <v>24.15</v>
      </c>
      <c r="F229">
        <v>47691800</v>
      </c>
      <c r="G229">
        <v>21.005694999999999</v>
      </c>
      <c r="H229">
        <f t="shared" si="6"/>
        <v>-8.274720728176717E-4</v>
      </c>
      <c r="I229">
        <f t="shared" si="7"/>
        <v>-8.2747108881379625E-4</v>
      </c>
    </row>
    <row r="230" spans="1:9" x14ac:dyDescent="0.35">
      <c r="A230" s="1">
        <v>40688</v>
      </c>
      <c r="B230">
        <v>24.17</v>
      </c>
      <c r="C230">
        <v>24.309999000000001</v>
      </c>
      <c r="D230">
        <v>24.16</v>
      </c>
      <c r="E230">
        <v>24.190000999999999</v>
      </c>
      <c r="F230">
        <v>34904200</v>
      </c>
      <c r="G230">
        <v>21.040488</v>
      </c>
      <c r="H230">
        <f t="shared" si="6"/>
        <v>1.6563561076604629E-3</v>
      </c>
      <c r="I230">
        <f t="shared" si="7"/>
        <v>1.6563603346616486E-3</v>
      </c>
    </row>
    <row r="231" spans="1:9" x14ac:dyDescent="0.35">
      <c r="A231" s="1">
        <v>40689</v>
      </c>
      <c r="B231">
        <v>24.35</v>
      </c>
      <c r="C231">
        <v>25.030000999999999</v>
      </c>
      <c r="D231">
        <v>24.32</v>
      </c>
      <c r="E231">
        <v>24.67</v>
      </c>
      <c r="F231">
        <v>78016600</v>
      </c>
      <c r="G231">
        <v>21.457992000000001</v>
      </c>
      <c r="H231">
        <f t="shared" si="6"/>
        <v>1.98428681338212E-2</v>
      </c>
      <c r="I231">
        <f t="shared" si="7"/>
        <v>1.9842885773371843E-2</v>
      </c>
    </row>
    <row r="232" spans="1:9" x14ac:dyDescent="0.35">
      <c r="A232" s="1">
        <v>40690</v>
      </c>
      <c r="B232">
        <v>24.68</v>
      </c>
      <c r="C232">
        <v>24.9</v>
      </c>
      <c r="D232">
        <v>24.65</v>
      </c>
      <c r="E232">
        <v>24.76</v>
      </c>
      <c r="F232">
        <v>50251000</v>
      </c>
      <c r="G232">
        <v>21.536273999999999</v>
      </c>
      <c r="H232">
        <f t="shared" si="6"/>
        <v>3.6481556546412589E-3</v>
      </c>
      <c r="I232">
        <f t="shared" si="7"/>
        <v>3.6481512342812859E-3</v>
      </c>
    </row>
    <row r="233" spans="1:9" x14ac:dyDescent="0.35">
      <c r="A233" s="1">
        <v>40694</v>
      </c>
      <c r="B233">
        <v>24.959999</v>
      </c>
      <c r="C233">
        <v>25.059999000000001</v>
      </c>
      <c r="D233">
        <v>24.700001</v>
      </c>
      <c r="E233">
        <v>25.01</v>
      </c>
      <c r="F233">
        <v>60196300</v>
      </c>
      <c r="G233">
        <v>21.753723999999998</v>
      </c>
      <c r="H233">
        <f t="shared" si="6"/>
        <v>1.0096930533117932E-2</v>
      </c>
      <c r="I233">
        <f t="shared" si="7"/>
        <v>1.0096918343442301E-2</v>
      </c>
    </row>
    <row r="234" spans="1:9" x14ac:dyDescent="0.35">
      <c r="A234" s="1">
        <v>40695</v>
      </c>
      <c r="B234">
        <v>24.99</v>
      </c>
      <c r="C234">
        <v>25.1</v>
      </c>
      <c r="D234">
        <v>24.370000999999998</v>
      </c>
      <c r="E234">
        <v>24.43</v>
      </c>
      <c r="F234">
        <v>74033500</v>
      </c>
      <c r="G234">
        <v>21.24924</v>
      </c>
      <c r="H234">
        <f t="shared" si="6"/>
        <v>-2.3190723710515865E-2</v>
      </c>
      <c r="I234">
        <f t="shared" si="7"/>
        <v>-2.319069599301701E-2</v>
      </c>
    </row>
    <row r="235" spans="1:9" x14ac:dyDescent="0.35">
      <c r="A235" s="1">
        <v>40696</v>
      </c>
      <c r="B235">
        <v>24.49</v>
      </c>
      <c r="C235">
        <v>24.65</v>
      </c>
      <c r="D235">
        <v>24.18</v>
      </c>
      <c r="E235">
        <v>24.219999000000001</v>
      </c>
      <c r="F235">
        <v>51487800</v>
      </c>
      <c r="G235">
        <v>21.066580999999999</v>
      </c>
      <c r="H235">
        <f t="shared" si="6"/>
        <v>-8.5960294719606353E-3</v>
      </c>
      <c r="I235">
        <f t="shared" si="7"/>
        <v>-8.5960250813676628E-3</v>
      </c>
    </row>
    <row r="236" spans="1:9" x14ac:dyDescent="0.35">
      <c r="A236" s="1">
        <v>40697</v>
      </c>
      <c r="B236">
        <v>24.049999</v>
      </c>
      <c r="C236">
        <v>24.139999</v>
      </c>
      <c r="D236">
        <v>23.84</v>
      </c>
      <c r="E236">
        <v>23.91</v>
      </c>
      <c r="F236">
        <v>60697700</v>
      </c>
      <c r="G236">
        <v>20.796942999999999</v>
      </c>
      <c r="H236">
        <f t="shared" si="6"/>
        <v>-1.2799298629203131E-2</v>
      </c>
      <c r="I236">
        <f t="shared" si="7"/>
        <v>-1.2799324199783557E-2</v>
      </c>
    </row>
    <row r="237" spans="1:9" x14ac:dyDescent="0.35">
      <c r="A237" s="1">
        <v>40700</v>
      </c>
      <c r="B237">
        <v>23.889999</v>
      </c>
      <c r="C237">
        <v>24.25</v>
      </c>
      <c r="D237">
        <v>23.77</v>
      </c>
      <c r="E237">
        <v>24.01</v>
      </c>
      <c r="F237">
        <v>54778700</v>
      </c>
      <c r="G237">
        <v>20.883922999999999</v>
      </c>
      <c r="H237">
        <f t="shared" si="6"/>
        <v>4.1823504809703647E-3</v>
      </c>
      <c r="I237">
        <f t="shared" si="7"/>
        <v>4.1823454533678585E-3</v>
      </c>
    </row>
    <row r="238" spans="1:9" x14ac:dyDescent="0.35">
      <c r="A238" s="1">
        <v>40701</v>
      </c>
      <c r="B238">
        <v>24.09</v>
      </c>
      <c r="C238">
        <v>24.17</v>
      </c>
      <c r="D238">
        <v>23.9</v>
      </c>
      <c r="E238">
        <v>24.059999000000001</v>
      </c>
      <c r="F238">
        <v>41112600</v>
      </c>
      <c r="G238">
        <v>20.927413000000001</v>
      </c>
      <c r="H238">
        <f t="shared" si="6"/>
        <v>2.0824239900041515E-3</v>
      </c>
      <c r="I238">
        <f t="shared" si="7"/>
        <v>2.0824631464118129E-3</v>
      </c>
    </row>
    <row r="239" spans="1:9" x14ac:dyDescent="0.35">
      <c r="A239" s="1">
        <v>40702</v>
      </c>
      <c r="B239">
        <v>23.9</v>
      </c>
      <c r="C239">
        <v>24.02</v>
      </c>
      <c r="D239">
        <v>23.860001</v>
      </c>
      <c r="E239">
        <v>23.940000999999999</v>
      </c>
      <c r="F239">
        <v>42205000</v>
      </c>
      <c r="G239">
        <v>20.823036999999999</v>
      </c>
      <c r="H239">
        <f t="shared" si="6"/>
        <v>-4.987448253842508E-3</v>
      </c>
      <c r="I239">
        <f t="shared" si="7"/>
        <v>-4.9875252139383883E-3</v>
      </c>
    </row>
    <row r="240" spans="1:9" x14ac:dyDescent="0.35">
      <c r="A240" s="1">
        <v>40703</v>
      </c>
      <c r="B240">
        <v>24.01</v>
      </c>
      <c r="C240">
        <v>24.040001</v>
      </c>
      <c r="D240">
        <v>23.82</v>
      </c>
      <c r="E240">
        <v>23.959999</v>
      </c>
      <c r="F240">
        <v>42878700</v>
      </c>
      <c r="G240">
        <v>20.840432</v>
      </c>
      <c r="H240">
        <f t="shared" si="6"/>
        <v>8.3533831097171098E-4</v>
      </c>
      <c r="I240">
        <f t="shared" si="7"/>
        <v>8.353728613170353E-4</v>
      </c>
    </row>
    <row r="241" spans="1:9" x14ac:dyDescent="0.35">
      <c r="A241" s="1">
        <v>40704</v>
      </c>
      <c r="B241">
        <v>24.02</v>
      </c>
      <c r="C241">
        <v>24.02</v>
      </c>
      <c r="D241">
        <v>23.690000999999999</v>
      </c>
      <c r="E241">
        <v>23.709999</v>
      </c>
      <c r="F241">
        <v>49327200</v>
      </c>
      <c r="G241">
        <v>20.622982</v>
      </c>
      <c r="H241">
        <f t="shared" si="6"/>
        <v>-1.0434057196746961E-2</v>
      </c>
      <c r="I241">
        <f t="shared" si="7"/>
        <v>-1.043404474532963E-2</v>
      </c>
    </row>
    <row r="242" spans="1:9" x14ac:dyDescent="0.35">
      <c r="A242" s="1">
        <v>40707</v>
      </c>
      <c r="B242">
        <v>23.790001</v>
      </c>
      <c r="C242">
        <v>24.190000999999999</v>
      </c>
      <c r="D242">
        <v>23.700001</v>
      </c>
      <c r="E242">
        <v>24.040001</v>
      </c>
      <c r="F242">
        <v>47572500</v>
      </c>
      <c r="G242">
        <v>20.910018000000001</v>
      </c>
      <c r="H242">
        <f t="shared" si="6"/>
        <v>1.3918262923587653E-2</v>
      </c>
      <c r="I242">
        <f t="shared" si="7"/>
        <v>1.3918258765875881E-2</v>
      </c>
    </row>
    <row r="243" spans="1:9" x14ac:dyDescent="0.35">
      <c r="A243" s="1">
        <v>40708</v>
      </c>
      <c r="B243">
        <v>24.299999</v>
      </c>
      <c r="C243">
        <v>24.450001</v>
      </c>
      <c r="D243">
        <v>24.190000999999999</v>
      </c>
      <c r="E243">
        <v>24.219999000000001</v>
      </c>
      <c r="F243">
        <v>42894500</v>
      </c>
      <c r="G243">
        <v>21.066580999999999</v>
      </c>
      <c r="H243">
        <f t="shared" si="6"/>
        <v>7.4874372925359369E-3</v>
      </c>
      <c r="I243">
        <f t="shared" si="7"/>
        <v>7.4874636645457905E-3</v>
      </c>
    </row>
    <row r="244" spans="1:9" x14ac:dyDescent="0.35">
      <c r="A244" s="1">
        <v>40709</v>
      </c>
      <c r="B244">
        <v>24</v>
      </c>
      <c r="C244">
        <v>24.01</v>
      </c>
      <c r="D244">
        <v>23.67</v>
      </c>
      <c r="E244">
        <v>23.74</v>
      </c>
      <c r="F244">
        <v>49410200</v>
      </c>
      <c r="G244">
        <v>20.649076999999998</v>
      </c>
      <c r="H244">
        <f t="shared" si="6"/>
        <v>-1.9818291487130241E-2</v>
      </c>
      <c r="I244">
        <f t="shared" si="7"/>
        <v>-1.9818308438374552E-2</v>
      </c>
    </row>
    <row r="245" spans="1:9" x14ac:dyDescent="0.35">
      <c r="A245" s="1">
        <v>40710</v>
      </c>
      <c r="B245">
        <v>23.75</v>
      </c>
      <c r="C245">
        <v>24.1</v>
      </c>
      <c r="D245">
        <v>23.65</v>
      </c>
      <c r="E245">
        <v>24</v>
      </c>
      <c r="F245">
        <v>57184100</v>
      </c>
      <c r="G245">
        <v>20.875225</v>
      </c>
      <c r="H245">
        <f t="shared" si="6"/>
        <v>1.095197978096047E-2</v>
      </c>
      <c r="I245">
        <f t="shared" si="7"/>
        <v>1.0951966521312407E-2</v>
      </c>
    </row>
    <row r="246" spans="1:9" x14ac:dyDescent="0.35">
      <c r="A246" s="1">
        <v>40711</v>
      </c>
      <c r="B246">
        <v>24.219999000000001</v>
      </c>
      <c r="C246">
        <v>24.299999</v>
      </c>
      <c r="D246">
        <v>23.98</v>
      </c>
      <c r="E246">
        <v>24.26</v>
      </c>
      <c r="F246">
        <v>83320400</v>
      </c>
      <c r="G246">
        <v>21.101374</v>
      </c>
      <c r="H246">
        <f t="shared" si="6"/>
        <v>1.0833333333333398E-2</v>
      </c>
      <c r="I246">
        <f t="shared" si="7"/>
        <v>1.0833368263096541E-2</v>
      </c>
    </row>
    <row r="247" spans="1:9" x14ac:dyDescent="0.35">
      <c r="A247" s="1">
        <v>40714</v>
      </c>
      <c r="B247">
        <v>24.17</v>
      </c>
      <c r="C247">
        <v>24.66</v>
      </c>
      <c r="D247">
        <v>24.16</v>
      </c>
      <c r="E247">
        <v>24.469999000000001</v>
      </c>
      <c r="F247">
        <v>54338400</v>
      </c>
      <c r="G247">
        <v>21.284030999999999</v>
      </c>
      <c r="H247">
        <f t="shared" si="6"/>
        <v>8.656183017312441E-3</v>
      </c>
      <c r="I247">
        <f t="shared" si="7"/>
        <v>8.6561661814059578E-3</v>
      </c>
    </row>
    <row r="248" spans="1:9" x14ac:dyDescent="0.35">
      <c r="A248" s="1">
        <v>40715</v>
      </c>
      <c r="B248">
        <v>24.52</v>
      </c>
      <c r="C248">
        <v>24.860001</v>
      </c>
      <c r="D248">
        <v>24.4</v>
      </c>
      <c r="E248">
        <v>24.76</v>
      </c>
      <c r="F248">
        <v>49708700</v>
      </c>
      <c r="G248">
        <v>21.536273999999999</v>
      </c>
      <c r="H248">
        <f t="shared" si="6"/>
        <v>1.1851287774878951E-2</v>
      </c>
      <c r="I248">
        <f t="shared" si="7"/>
        <v>1.1851279487424163E-2</v>
      </c>
    </row>
    <row r="249" spans="1:9" x14ac:dyDescent="0.35">
      <c r="A249" s="1">
        <v>40716</v>
      </c>
      <c r="B249">
        <v>24.6</v>
      </c>
      <c r="C249">
        <v>24.809999000000001</v>
      </c>
      <c r="D249">
        <v>24.59</v>
      </c>
      <c r="E249">
        <v>24.65</v>
      </c>
      <c r="F249">
        <v>44287300</v>
      </c>
      <c r="G249">
        <v>21.440594999999998</v>
      </c>
      <c r="H249">
        <f t="shared" si="6"/>
        <v>-4.4426494345720102E-3</v>
      </c>
      <c r="I249">
        <f t="shared" si="7"/>
        <v>-4.4426905044020392E-3</v>
      </c>
    </row>
    <row r="250" spans="1:9" x14ac:dyDescent="0.35">
      <c r="A250" s="1">
        <v>40717</v>
      </c>
      <c r="B250">
        <v>24.440000999999999</v>
      </c>
      <c r="C250">
        <v>24.65</v>
      </c>
      <c r="D250">
        <v>24.200001</v>
      </c>
      <c r="E250">
        <v>24.629999000000002</v>
      </c>
      <c r="F250">
        <v>59470400</v>
      </c>
      <c r="G250">
        <v>21.423199</v>
      </c>
      <c r="H250">
        <f t="shared" si="6"/>
        <v>-8.1139959432036709E-4</v>
      </c>
      <c r="I250">
        <f t="shared" si="7"/>
        <v>-8.1135808031437416E-4</v>
      </c>
    </row>
    <row r="251" spans="1:9" x14ac:dyDescent="0.35">
      <c r="A251" s="1">
        <v>40718</v>
      </c>
      <c r="B251">
        <v>24.51</v>
      </c>
      <c r="C251">
        <v>24.540001</v>
      </c>
      <c r="D251">
        <v>24.190000999999999</v>
      </c>
      <c r="E251">
        <v>24.299999</v>
      </c>
      <c r="F251">
        <v>101387200</v>
      </c>
      <c r="G251">
        <v>21.136164999999998</v>
      </c>
      <c r="H251">
        <f t="shared" si="6"/>
        <v>-1.3398295306467606E-2</v>
      </c>
      <c r="I251">
        <f t="shared" si="7"/>
        <v>-1.3398279127221009E-2</v>
      </c>
    </row>
    <row r="252" spans="1:9" x14ac:dyDescent="0.35">
      <c r="A252" s="1">
        <v>40721</v>
      </c>
      <c r="B252">
        <v>24.23</v>
      </c>
      <c r="C252">
        <v>25.459999</v>
      </c>
      <c r="D252">
        <v>24.23</v>
      </c>
      <c r="E252">
        <v>25.200001</v>
      </c>
      <c r="F252">
        <v>92044200</v>
      </c>
      <c r="G252">
        <v>21.918987000000001</v>
      </c>
      <c r="H252">
        <f t="shared" si="6"/>
        <v>3.7037120865725165E-2</v>
      </c>
      <c r="I252">
        <f t="shared" si="7"/>
        <v>3.7037087853922561E-2</v>
      </c>
    </row>
    <row r="253" spans="1:9" x14ac:dyDescent="0.35">
      <c r="A253" s="1">
        <v>40722</v>
      </c>
      <c r="B253">
        <v>25.299999</v>
      </c>
      <c r="C253">
        <v>25.92</v>
      </c>
      <c r="D253">
        <v>25.16</v>
      </c>
      <c r="E253">
        <v>25.799999</v>
      </c>
      <c r="F253">
        <v>81032100</v>
      </c>
      <c r="G253">
        <v>22.440866</v>
      </c>
      <c r="H253">
        <f t="shared" si="6"/>
        <v>2.3809443499625233E-2</v>
      </c>
      <c r="I253">
        <f t="shared" si="7"/>
        <v>2.3809448858197618E-2</v>
      </c>
    </row>
    <row r="254" spans="1:9" x14ac:dyDescent="0.35">
      <c r="A254" s="1">
        <v>40723</v>
      </c>
      <c r="B254">
        <v>25.709999</v>
      </c>
      <c r="C254">
        <v>25.709999</v>
      </c>
      <c r="D254">
        <v>25.360001</v>
      </c>
      <c r="E254">
        <v>25.620000999999998</v>
      </c>
      <c r="F254">
        <v>66051000</v>
      </c>
      <c r="G254">
        <v>22.284303000000001</v>
      </c>
      <c r="H254">
        <f t="shared" si="6"/>
        <v>-6.9766669370801612E-3</v>
      </c>
      <c r="I254">
        <f t="shared" si="7"/>
        <v>-6.976691541226549E-3</v>
      </c>
    </row>
    <row r="255" spans="1:9" x14ac:dyDescent="0.35">
      <c r="A255" s="1">
        <v>40724</v>
      </c>
      <c r="B255">
        <v>25.74</v>
      </c>
      <c r="C255">
        <v>26</v>
      </c>
      <c r="D255">
        <v>25.66</v>
      </c>
      <c r="E255">
        <v>26</v>
      </c>
      <c r="F255">
        <v>52535400</v>
      </c>
      <c r="G255">
        <v>22.614826999999998</v>
      </c>
      <c r="H255">
        <f t="shared" si="6"/>
        <v>1.4832122762212288E-2</v>
      </c>
      <c r="I255">
        <f t="shared" si="7"/>
        <v>1.4832144402272618E-2</v>
      </c>
    </row>
    <row r="256" spans="1:9" x14ac:dyDescent="0.35">
      <c r="A256" s="1">
        <v>40725</v>
      </c>
      <c r="B256">
        <v>25.93</v>
      </c>
      <c r="C256">
        <v>26.17</v>
      </c>
      <c r="D256">
        <v>25.84</v>
      </c>
      <c r="E256">
        <v>26.02</v>
      </c>
      <c r="F256">
        <v>52906200</v>
      </c>
      <c r="G256">
        <v>22.632224000000001</v>
      </c>
      <c r="H256">
        <f t="shared" si="6"/>
        <v>7.6923076923075286E-4</v>
      </c>
      <c r="I256">
        <f t="shared" si="7"/>
        <v>7.6927406961824424E-4</v>
      </c>
    </row>
    <row r="257" spans="1:9" x14ac:dyDescent="0.35">
      <c r="A257" s="1">
        <v>40729</v>
      </c>
      <c r="B257">
        <v>26.1</v>
      </c>
      <c r="C257">
        <v>26.15</v>
      </c>
      <c r="D257">
        <v>25.9</v>
      </c>
      <c r="E257">
        <v>26.030000999999999</v>
      </c>
      <c r="F257">
        <v>37805300</v>
      </c>
      <c r="G257">
        <v>22.640922</v>
      </c>
      <c r="H257">
        <f t="shared" si="6"/>
        <v>3.8435818601072403E-4</v>
      </c>
      <c r="I257">
        <f t="shared" si="7"/>
        <v>3.8431927856488979E-4</v>
      </c>
    </row>
    <row r="258" spans="1:9" x14ac:dyDescent="0.35">
      <c r="A258" s="1">
        <v>40730</v>
      </c>
      <c r="B258">
        <v>25.969999000000001</v>
      </c>
      <c r="C258">
        <v>26.370000999999998</v>
      </c>
      <c r="D258">
        <v>25.959999</v>
      </c>
      <c r="E258">
        <v>26.33</v>
      </c>
      <c r="F258">
        <v>48744200</v>
      </c>
      <c r="G258">
        <v>22.901861</v>
      </c>
      <c r="H258">
        <f t="shared" si="6"/>
        <v>1.1525124413172312E-2</v>
      </c>
      <c r="I258">
        <f t="shared" si="7"/>
        <v>1.1525104852178744E-2</v>
      </c>
    </row>
    <row r="259" spans="1:9" x14ac:dyDescent="0.35">
      <c r="A259" s="1">
        <v>40731</v>
      </c>
      <c r="B259">
        <v>26.49</v>
      </c>
      <c r="C259">
        <v>26.879999000000002</v>
      </c>
      <c r="D259">
        <v>26.360001</v>
      </c>
      <c r="E259">
        <v>26.77</v>
      </c>
      <c r="F259">
        <v>51946500</v>
      </c>
      <c r="G259">
        <v>23.284573999999999</v>
      </c>
      <c r="H259">
        <f t="shared" si="6"/>
        <v>1.6710976072920672E-2</v>
      </c>
      <c r="I259">
        <f t="shared" si="7"/>
        <v>1.6711000036197885E-2</v>
      </c>
    </row>
    <row r="260" spans="1:9" x14ac:dyDescent="0.35">
      <c r="A260" s="1">
        <v>40732</v>
      </c>
      <c r="B260">
        <v>26.540001</v>
      </c>
      <c r="C260">
        <v>26.98</v>
      </c>
      <c r="D260">
        <v>26.51</v>
      </c>
      <c r="E260">
        <v>26.92</v>
      </c>
      <c r="F260">
        <v>58320700</v>
      </c>
      <c r="G260">
        <v>23.415044000000002</v>
      </c>
      <c r="H260">
        <f t="shared" ref="H260:H323" si="8">(E260-E259)/E259</f>
        <v>5.6032872618603713E-3</v>
      </c>
      <c r="I260">
        <f t="shared" ref="I260:I323" si="9">(G260-G259)/G259</f>
        <v>5.6032805238353314E-3</v>
      </c>
    </row>
    <row r="261" spans="1:9" x14ac:dyDescent="0.35">
      <c r="A261" s="1">
        <v>40735</v>
      </c>
      <c r="B261">
        <v>26.620000999999998</v>
      </c>
      <c r="C261">
        <v>26.799999</v>
      </c>
      <c r="D261">
        <v>26.49</v>
      </c>
      <c r="E261">
        <v>26.629999000000002</v>
      </c>
      <c r="F261">
        <v>43999800</v>
      </c>
      <c r="G261">
        <v>23.162801000000002</v>
      </c>
      <c r="H261">
        <f t="shared" si="8"/>
        <v>-1.0772696879643393E-2</v>
      </c>
      <c r="I261">
        <f t="shared" si="9"/>
        <v>-1.0772689558046526E-2</v>
      </c>
    </row>
    <row r="262" spans="1:9" x14ac:dyDescent="0.35">
      <c r="A262" s="1">
        <v>40736</v>
      </c>
      <c r="B262">
        <v>26.549999</v>
      </c>
      <c r="C262">
        <v>26.790001</v>
      </c>
      <c r="D262">
        <v>26.34</v>
      </c>
      <c r="E262">
        <v>26.540001</v>
      </c>
      <c r="F262">
        <v>47319300</v>
      </c>
      <c r="G262">
        <v>23.084520999999999</v>
      </c>
      <c r="H262">
        <f t="shared" si="8"/>
        <v>-3.3795720382866464E-3</v>
      </c>
      <c r="I262">
        <f t="shared" si="9"/>
        <v>-3.3795567297756003E-3</v>
      </c>
    </row>
    <row r="263" spans="1:9" x14ac:dyDescent="0.35">
      <c r="A263" s="1">
        <v>40737</v>
      </c>
      <c r="B263">
        <v>26.6</v>
      </c>
      <c r="C263">
        <v>26.959999</v>
      </c>
      <c r="D263">
        <v>26.51</v>
      </c>
      <c r="E263">
        <v>26.629999000000002</v>
      </c>
      <c r="F263">
        <v>40861800</v>
      </c>
      <c r="G263">
        <v>23.162801000000002</v>
      </c>
      <c r="H263">
        <f t="shared" si="8"/>
        <v>3.3910322761480437E-3</v>
      </c>
      <c r="I263">
        <f t="shared" si="9"/>
        <v>3.3910168636378905E-3</v>
      </c>
    </row>
    <row r="264" spans="1:9" x14ac:dyDescent="0.35">
      <c r="A264" s="1">
        <v>40738</v>
      </c>
      <c r="B264">
        <v>26.620000999999998</v>
      </c>
      <c r="C264">
        <v>27.01</v>
      </c>
      <c r="D264">
        <v>26.360001</v>
      </c>
      <c r="E264">
        <v>26.469999000000001</v>
      </c>
      <c r="F264">
        <v>46382300</v>
      </c>
      <c r="G264">
        <v>23.023633</v>
      </c>
      <c r="H264">
        <f t="shared" si="8"/>
        <v>-6.0082615849891743E-3</v>
      </c>
      <c r="I264">
        <f t="shared" si="9"/>
        <v>-6.0082543557664512E-3</v>
      </c>
    </row>
    <row r="265" spans="1:9" x14ac:dyDescent="0.35">
      <c r="A265" s="1">
        <v>40739</v>
      </c>
      <c r="B265">
        <v>26.469999000000001</v>
      </c>
      <c r="C265">
        <v>26.93</v>
      </c>
      <c r="D265">
        <v>26.469999000000001</v>
      </c>
      <c r="E265">
        <v>26.780000999999999</v>
      </c>
      <c r="F265">
        <v>49132400</v>
      </c>
      <c r="G265">
        <v>23.293272999999999</v>
      </c>
      <c r="H265">
        <f t="shared" si="8"/>
        <v>1.1711447363484872E-2</v>
      </c>
      <c r="I265">
        <f t="shared" si="9"/>
        <v>1.171144449705218E-2</v>
      </c>
    </row>
    <row r="266" spans="1:9" x14ac:dyDescent="0.35">
      <c r="A266" s="1">
        <v>40742</v>
      </c>
      <c r="B266">
        <v>26.629999000000002</v>
      </c>
      <c r="C266">
        <v>26.9</v>
      </c>
      <c r="D266">
        <v>26.26</v>
      </c>
      <c r="E266">
        <v>26.59</v>
      </c>
      <c r="F266">
        <v>44501900</v>
      </c>
      <c r="G266">
        <v>23.12801</v>
      </c>
      <c r="H266">
        <f t="shared" si="8"/>
        <v>-7.0948839770393875E-3</v>
      </c>
      <c r="I266">
        <f t="shared" si="9"/>
        <v>-7.0948809984753749E-3</v>
      </c>
    </row>
    <row r="267" spans="1:9" x14ac:dyDescent="0.35">
      <c r="A267" s="1">
        <v>40743</v>
      </c>
      <c r="B267">
        <v>26.809999000000001</v>
      </c>
      <c r="C267">
        <v>27.639999</v>
      </c>
      <c r="D267">
        <v>26.780000999999999</v>
      </c>
      <c r="E267">
        <v>27.540001</v>
      </c>
      <c r="F267">
        <v>86730600</v>
      </c>
      <c r="G267">
        <v>23.954322000000001</v>
      </c>
      <c r="H267">
        <f t="shared" si="8"/>
        <v>3.5727754795035739E-2</v>
      </c>
      <c r="I267">
        <f t="shared" si="9"/>
        <v>3.5727760408266925E-2</v>
      </c>
    </row>
    <row r="268" spans="1:9" x14ac:dyDescent="0.35">
      <c r="A268" s="1">
        <v>40744</v>
      </c>
      <c r="B268">
        <v>27.280000999999999</v>
      </c>
      <c r="C268">
        <v>27.35</v>
      </c>
      <c r="D268">
        <v>26.98</v>
      </c>
      <c r="E268">
        <v>27.059999000000001</v>
      </c>
      <c r="F268">
        <v>49795400</v>
      </c>
      <c r="G268">
        <v>23.536816000000002</v>
      </c>
      <c r="H268">
        <f t="shared" si="8"/>
        <v>-1.7429265888552398E-2</v>
      </c>
      <c r="I268">
        <f t="shared" si="9"/>
        <v>-1.7429255563985467E-2</v>
      </c>
    </row>
    <row r="269" spans="1:9" x14ac:dyDescent="0.35">
      <c r="A269" s="1">
        <v>40745</v>
      </c>
      <c r="B269">
        <v>27.040001</v>
      </c>
      <c r="C269">
        <v>27.309999000000001</v>
      </c>
      <c r="D269">
        <v>26.65</v>
      </c>
      <c r="E269">
        <v>27.1</v>
      </c>
      <c r="F269">
        <v>81737400</v>
      </c>
      <c r="G269">
        <v>23.571608999999999</v>
      </c>
      <c r="H269">
        <f t="shared" si="8"/>
        <v>1.4782336096908271E-3</v>
      </c>
      <c r="I269">
        <f t="shared" si="9"/>
        <v>1.4782373282774086E-3</v>
      </c>
    </row>
    <row r="270" spans="1:9" x14ac:dyDescent="0.35">
      <c r="A270" s="1">
        <v>40746</v>
      </c>
      <c r="B270">
        <v>26.860001</v>
      </c>
      <c r="C270">
        <v>27.549999</v>
      </c>
      <c r="D270">
        <v>26.68</v>
      </c>
      <c r="E270">
        <v>27.530000999999999</v>
      </c>
      <c r="F270">
        <v>76380600</v>
      </c>
      <c r="G270">
        <v>23.945623000000001</v>
      </c>
      <c r="H270">
        <f t="shared" si="8"/>
        <v>1.5867195571955615E-2</v>
      </c>
      <c r="I270">
        <f t="shared" si="9"/>
        <v>1.5867139150322854E-2</v>
      </c>
    </row>
    <row r="271" spans="1:9" x14ac:dyDescent="0.35">
      <c r="A271" s="1">
        <v>40749</v>
      </c>
      <c r="B271">
        <v>27.26</v>
      </c>
      <c r="C271">
        <v>28.09</v>
      </c>
      <c r="D271">
        <v>27.190000999999999</v>
      </c>
      <c r="E271">
        <v>27.91</v>
      </c>
      <c r="F271">
        <v>108482400</v>
      </c>
      <c r="G271">
        <v>24.276147000000002</v>
      </c>
      <c r="H271">
        <f t="shared" si="8"/>
        <v>1.3803087039481094E-2</v>
      </c>
      <c r="I271">
        <f t="shared" si="9"/>
        <v>1.3803107148224979E-2</v>
      </c>
    </row>
    <row r="272" spans="1:9" x14ac:dyDescent="0.35">
      <c r="A272" s="1">
        <v>40750</v>
      </c>
      <c r="B272">
        <v>27.82</v>
      </c>
      <c r="C272">
        <v>28.15</v>
      </c>
      <c r="D272">
        <v>27.780000999999999</v>
      </c>
      <c r="E272">
        <v>28.08</v>
      </c>
      <c r="F272">
        <v>74636500</v>
      </c>
      <c r="G272">
        <v>24.424012999999999</v>
      </c>
      <c r="H272">
        <f t="shared" si="8"/>
        <v>6.0910068075957779E-3</v>
      </c>
      <c r="I272">
        <f t="shared" si="9"/>
        <v>6.0909995313505449E-3</v>
      </c>
    </row>
    <row r="273" spans="1:9" x14ac:dyDescent="0.35">
      <c r="A273" s="1">
        <v>40751</v>
      </c>
      <c r="B273">
        <v>27.879999000000002</v>
      </c>
      <c r="C273">
        <v>27.99</v>
      </c>
      <c r="D273">
        <v>27.200001</v>
      </c>
      <c r="E273">
        <v>27.33</v>
      </c>
      <c r="F273">
        <v>71488700</v>
      </c>
      <c r="G273">
        <v>23.771661999999999</v>
      </c>
      <c r="H273">
        <f t="shared" si="8"/>
        <v>-2.6709401709401712E-2</v>
      </c>
      <c r="I273">
        <f t="shared" si="9"/>
        <v>-2.6709410939144172E-2</v>
      </c>
    </row>
    <row r="274" spans="1:9" x14ac:dyDescent="0.35">
      <c r="A274" s="1">
        <v>40752</v>
      </c>
      <c r="B274">
        <v>27.290001</v>
      </c>
      <c r="C274">
        <v>28.07</v>
      </c>
      <c r="D274">
        <v>27.209999</v>
      </c>
      <c r="E274">
        <v>27.719999000000001</v>
      </c>
      <c r="F274">
        <v>83761400</v>
      </c>
      <c r="G274">
        <v>24.110883999999999</v>
      </c>
      <c r="H274">
        <f t="shared" si="8"/>
        <v>1.4269996341017312E-2</v>
      </c>
      <c r="I274">
        <f t="shared" si="9"/>
        <v>1.4270016122558005E-2</v>
      </c>
    </row>
    <row r="275" spans="1:9" x14ac:dyDescent="0.35">
      <c r="A275" s="1">
        <v>40753</v>
      </c>
      <c r="B275">
        <v>27.52</v>
      </c>
      <c r="C275">
        <v>27.709999</v>
      </c>
      <c r="D275">
        <v>27.26</v>
      </c>
      <c r="E275">
        <v>27.4</v>
      </c>
      <c r="F275">
        <v>104394800</v>
      </c>
      <c r="G275">
        <v>23.832547999999999</v>
      </c>
      <c r="H275">
        <f t="shared" si="8"/>
        <v>-1.1543975885424915E-2</v>
      </c>
      <c r="I275">
        <f t="shared" si="9"/>
        <v>-1.1543998137936357E-2</v>
      </c>
    </row>
    <row r="276" spans="1:9" x14ac:dyDescent="0.35">
      <c r="A276" s="1">
        <v>40756</v>
      </c>
      <c r="B276">
        <v>27.51</v>
      </c>
      <c r="C276">
        <v>27.690000999999999</v>
      </c>
      <c r="D276">
        <v>26.75</v>
      </c>
      <c r="E276">
        <v>27.27</v>
      </c>
      <c r="F276">
        <v>61838400</v>
      </c>
      <c r="G276">
        <v>23.719474999999999</v>
      </c>
      <c r="H276">
        <f t="shared" si="8"/>
        <v>-4.7445255474452197E-3</v>
      </c>
      <c r="I276">
        <f t="shared" si="9"/>
        <v>-4.7444780138489592E-3</v>
      </c>
    </row>
    <row r="277" spans="1:9" x14ac:dyDescent="0.35">
      <c r="A277" s="1">
        <v>40757</v>
      </c>
      <c r="B277">
        <v>26.98</v>
      </c>
      <c r="C277">
        <v>27.450001</v>
      </c>
      <c r="D277">
        <v>26.76</v>
      </c>
      <c r="E277">
        <v>26.799999</v>
      </c>
      <c r="F277">
        <v>63883100</v>
      </c>
      <c r="G277">
        <v>23.310666999999999</v>
      </c>
      <c r="H277">
        <f t="shared" si="8"/>
        <v>-1.7235093509350933E-2</v>
      </c>
      <c r="I277">
        <f t="shared" si="9"/>
        <v>-1.7235120085920978E-2</v>
      </c>
    </row>
    <row r="278" spans="1:9" x14ac:dyDescent="0.35">
      <c r="A278" s="1">
        <v>40758</v>
      </c>
      <c r="B278">
        <v>26.83</v>
      </c>
      <c r="C278">
        <v>27</v>
      </c>
      <c r="D278">
        <v>26.48</v>
      </c>
      <c r="E278">
        <v>26.92</v>
      </c>
      <c r="F278">
        <v>64581200</v>
      </c>
      <c r="G278">
        <v>23.415044000000002</v>
      </c>
      <c r="H278">
        <f t="shared" si="8"/>
        <v>4.4776494208078896E-3</v>
      </c>
      <c r="I278">
        <f t="shared" si="9"/>
        <v>4.4776496528393227E-3</v>
      </c>
    </row>
    <row r="279" spans="1:9" x14ac:dyDescent="0.35">
      <c r="A279" s="1">
        <v>40759</v>
      </c>
      <c r="B279">
        <v>26.530000999999999</v>
      </c>
      <c r="C279">
        <v>26.870000999999998</v>
      </c>
      <c r="D279">
        <v>25.93</v>
      </c>
      <c r="E279">
        <v>25.940000999999999</v>
      </c>
      <c r="F279">
        <v>92949500</v>
      </c>
      <c r="G279">
        <v>22.562639999999998</v>
      </c>
      <c r="H279">
        <f t="shared" si="8"/>
        <v>-3.6404123328380493E-2</v>
      </c>
      <c r="I279">
        <f t="shared" si="9"/>
        <v>-3.6404116942936493E-2</v>
      </c>
    </row>
    <row r="280" spans="1:9" x14ac:dyDescent="0.35">
      <c r="A280" s="1">
        <v>40760</v>
      </c>
      <c r="B280">
        <v>25.969999000000001</v>
      </c>
      <c r="C280">
        <v>26.1</v>
      </c>
      <c r="D280">
        <v>25.23</v>
      </c>
      <c r="E280">
        <v>25.68</v>
      </c>
      <c r="F280">
        <v>112071700</v>
      </c>
      <c r="G280">
        <v>22.336490999999999</v>
      </c>
      <c r="H280">
        <f t="shared" si="8"/>
        <v>-1.0023168464796861E-2</v>
      </c>
      <c r="I280">
        <f t="shared" si="9"/>
        <v>-1.0023162183148759E-2</v>
      </c>
    </row>
    <row r="281" spans="1:9" x14ac:dyDescent="0.35">
      <c r="A281" s="1">
        <v>40763</v>
      </c>
      <c r="B281">
        <v>25.02</v>
      </c>
      <c r="C281">
        <v>25.6</v>
      </c>
      <c r="D281">
        <v>24.389999</v>
      </c>
      <c r="E281">
        <v>24.48</v>
      </c>
      <c r="F281">
        <v>134257200</v>
      </c>
      <c r="G281">
        <v>21.292729000000001</v>
      </c>
      <c r="H281">
        <f t="shared" si="8"/>
        <v>-4.6728971962616793E-2</v>
      </c>
      <c r="I281">
        <f t="shared" si="9"/>
        <v>-4.6729005016947267E-2</v>
      </c>
    </row>
    <row r="282" spans="1:9" x14ac:dyDescent="0.35">
      <c r="A282" s="1">
        <v>40764</v>
      </c>
      <c r="B282">
        <v>24.709999</v>
      </c>
      <c r="C282">
        <v>25.620000999999998</v>
      </c>
      <c r="D282">
        <v>24.030000999999999</v>
      </c>
      <c r="E282">
        <v>25.58</v>
      </c>
      <c r="F282">
        <v>126268900</v>
      </c>
      <c r="G282">
        <v>22.249510999999998</v>
      </c>
      <c r="H282">
        <f t="shared" si="8"/>
        <v>4.4934640522875727E-2</v>
      </c>
      <c r="I282">
        <f t="shared" si="9"/>
        <v>4.493468169345493E-2</v>
      </c>
    </row>
    <row r="283" spans="1:9" x14ac:dyDescent="0.35">
      <c r="A283" s="1">
        <v>40765</v>
      </c>
      <c r="B283">
        <v>24.950001</v>
      </c>
      <c r="C283">
        <v>25.09</v>
      </c>
      <c r="D283">
        <v>24.1</v>
      </c>
      <c r="E283">
        <v>24.200001</v>
      </c>
      <c r="F283">
        <v>127819900</v>
      </c>
      <c r="G283">
        <v>21.049185999999999</v>
      </c>
      <c r="H283">
        <f t="shared" si="8"/>
        <v>-5.39483580922595E-2</v>
      </c>
      <c r="I283">
        <f t="shared" si="9"/>
        <v>-5.3948376663199453E-2</v>
      </c>
    </row>
    <row r="284" spans="1:9" x14ac:dyDescent="0.35">
      <c r="A284" s="1">
        <v>40766</v>
      </c>
      <c r="B284">
        <v>24.5</v>
      </c>
      <c r="C284">
        <v>25.379999000000002</v>
      </c>
      <c r="D284">
        <v>24.4</v>
      </c>
      <c r="E284">
        <v>25.190000999999999</v>
      </c>
      <c r="F284">
        <v>90690100</v>
      </c>
      <c r="G284">
        <v>21.910288999999999</v>
      </c>
      <c r="H284">
        <f t="shared" si="8"/>
        <v>4.0909089218632615E-2</v>
      </c>
      <c r="I284">
        <f t="shared" si="9"/>
        <v>4.090908788586884E-2</v>
      </c>
    </row>
    <row r="285" spans="1:9" x14ac:dyDescent="0.35">
      <c r="A285" s="1">
        <v>40767</v>
      </c>
      <c r="B285">
        <v>25.129999000000002</v>
      </c>
      <c r="C285">
        <v>25.34</v>
      </c>
      <c r="D285">
        <v>24.65</v>
      </c>
      <c r="E285">
        <v>25.1</v>
      </c>
      <c r="F285">
        <v>64787100</v>
      </c>
      <c r="G285">
        <v>21.832007000000001</v>
      </c>
      <c r="H285">
        <f t="shared" si="8"/>
        <v>-3.5728859240615886E-3</v>
      </c>
      <c r="I285">
        <f t="shared" si="9"/>
        <v>-3.5728419647955336E-3</v>
      </c>
    </row>
    <row r="286" spans="1:9" x14ac:dyDescent="0.35">
      <c r="A286" s="1">
        <v>40770</v>
      </c>
      <c r="B286">
        <v>25.24</v>
      </c>
      <c r="C286">
        <v>25.58</v>
      </c>
      <c r="D286">
        <v>25.15</v>
      </c>
      <c r="E286">
        <v>25.51</v>
      </c>
      <c r="F286">
        <v>56529400</v>
      </c>
      <c r="G286">
        <v>22.188624999999998</v>
      </c>
      <c r="H286">
        <f t="shared" si="8"/>
        <v>1.6334661354581677E-2</v>
      </c>
      <c r="I286">
        <f t="shared" si="9"/>
        <v>1.6334641153238794E-2</v>
      </c>
    </row>
    <row r="287" spans="1:9" x14ac:dyDescent="0.35">
      <c r="A287" s="1">
        <v>40771</v>
      </c>
      <c r="B287">
        <v>25.219999000000001</v>
      </c>
      <c r="C287">
        <v>25.59</v>
      </c>
      <c r="D287">
        <v>25.049999</v>
      </c>
      <c r="E287">
        <v>25.35</v>
      </c>
      <c r="F287">
        <v>54251500</v>
      </c>
      <c r="G287">
        <v>22.188624999999998</v>
      </c>
      <c r="H287">
        <f t="shared" si="8"/>
        <v>-6.2720501764014164E-3</v>
      </c>
      <c r="I287">
        <f t="shared" si="9"/>
        <v>0</v>
      </c>
    </row>
    <row r="288" spans="1:9" x14ac:dyDescent="0.35">
      <c r="A288" s="1">
        <v>40772</v>
      </c>
      <c r="B288">
        <v>25.25</v>
      </c>
      <c r="C288">
        <v>25.700001</v>
      </c>
      <c r="D288">
        <v>24.93</v>
      </c>
      <c r="E288">
        <v>25.25</v>
      </c>
      <c r="F288">
        <v>50923700</v>
      </c>
      <c r="G288">
        <v>22.101095999999998</v>
      </c>
      <c r="H288">
        <f t="shared" si="8"/>
        <v>-3.944773175542462E-3</v>
      </c>
      <c r="I288">
        <f t="shared" si="9"/>
        <v>-3.9447689976282885E-3</v>
      </c>
    </row>
    <row r="289" spans="1:9" x14ac:dyDescent="0.35">
      <c r="A289" s="1">
        <v>40773</v>
      </c>
      <c r="B289">
        <v>24.57</v>
      </c>
      <c r="C289">
        <v>25.09</v>
      </c>
      <c r="D289">
        <v>24.030000999999999</v>
      </c>
      <c r="E289">
        <v>24.67</v>
      </c>
      <c r="F289">
        <v>105714200</v>
      </c>
      <c r="G289">
        <v>21.593426999999998</v>
      </c>
      <c r="H289">
        <f t="shared" si="8"/>
        <v>-2.2970297029702904E-2</v>
      </c>
      <c r="I289">
        <f t="shared" si="9"/>
        <v>-2.2970308802785163E-2</v>
      </c>
    </row>
    <row r="290" spans="1:9" x14ac:dyDescent="0.35">
      <c r="A290" s="1">
        <v>40774</v>
      </c>
      <c r="B290">
        <v>24.41</v>
      </c>
      <c r="C290">
        <v>24.620000999999998</v>
      </c>
      <c r="D290">
        <v>23.91</v>
      </c>
      <c r="E290">
        <v>24.049999</v>
      </c>
      <c r="F290">
        <v>77397900</v>
      </c>
      <c r="G290">
        <v>21.050746</v>
      </c>
      <c r="H290">
        <f t="shared" si="8"/>
        <v>-2.513177948925829E-2</v>
      </c>
      <c r="I290">
        <f t="shared" si="9"/>
        <v>-2.5131768107026192E-2</v>
      </c>
    </row>
    <row r="291" spans="1:9" x14ac:dyDescent="0.35">
      <c r="A291" s="1">
        <v>40777</v>
      </c>
      <c r="B291">
        <v>24.42</v>
      </c>
      <c r="C291">
        <v>24.49</v>
      </c>
      <c r="D291">
        <v>23.790001</v>
      </c>
      <c r="E291">
        <v>23.98</v>
      </c>
      <c r="F291">
        <v>54721000</v>
      </c>
      <c r="G291">
        <v>20.989476</v>
      </c>
      <c r="H291">
        <f t="shared" si="8"/>
        <v>-2.9105614515825659E-3</v>
      </c>
      <c r="I291">
        <f t="shared" si="9"/>
        <v>-2.9105856866070388E-3</v>
      </c>
    </row>
    <row r="292" spans="1:9" x14ac:dyDescent="0.35">
      <c r="A292" s="1">
        <v>40778</v>
      </c>
      <c r="B292">
        <v>24.030000999999999</v>
      </c>
      <c r="C292">
        <v>24.75</v>
      </c>
      <c r="D292">
        <v>24.030000999999999</v>
      </c>
      <c r="E292">
        <v>24.719999000000001</v>
      </c>
      <c r="F292">
        <v>59670600</v>
      </c>
      <c r="G292">
        <v>21.637191000000001</v>
      </c>
      <c r="H292">
        <f t="shared" si="8"/>
        <v>3.0859007506255254E-2</v>
      </c>
      <c r="I292">
        <f t="shared" si="9"/>
        <v>3.0859036214148539E-2</v>
      </c>
    </row>
    <row r="293" spans="1:9" x14ac:dyDescent="0.35">
      <c r="A293" s="1">
        <v>40779</v>
      </c>
      <c r="B293">
        <v>24.65</v>
      </c>
      <c r="C293">
        <v>24.93</v>
      </c>
      <c r="D293">
        <v>24.42</v>
      </c>
      <c r="E293">
        <v>24.9</v>
      </c>
      <c r="F293">
        <v>45329700</v>
      </c>
      <c r="G293">
        <v>21.794744000000001</v>
      </c>
      <c r="H293">
        <f t="shared" si="8"/>
        <v>7.2815941456954424E-3</v>
      </c>
      <c r="I293">
        <f t="shared" si="9"/>
        <v>7.2815829004790888E-3</v>
      </c>
    </row>
    <row r="294" spans="1:9" x14ac:dyDescent="0.35">
      <c r="A294" s="1">
        <v>40780</v>
      </c>
      <c r="B294">
        <v>25.08</v>
      </c>
      <c r="C294">
        <v>25.16</v>
      </c>
      <c r="D294">
        <v>24.5</v>
      </c>
      <c r="E294">
        <v>24.57</v>
      </c>
      <c r="F294">
        <v>48192000</v>
      </c>
      <c r="G294">
        <v>21.505897999999998</v>
      </c>
      <c r="H294">
        <f t="shared" si="8"/>
        <v>-1.3253012048192703E-2</v>
      </c>
      <c r="I294">
        <f t="shared" si="9"/>
        <v>-1.325301182707184E-2</v>
      </c>
    </row>
    <row r="295" spans="1:9" x14ac:dyDescent="0.35">
      <c r="A295" s="1">
        <v>40781</v>
      </c>
      <c r="B295">
        <v>24.51</v>
      </c>
      <c r="C295">
        <v>25.34</v>
      </c>
      <c r="D295">
        <v>24.42</v>
      </c>
      <c r="E295">
        <v>25.25</v>
      </c>
      <c r="F295">
        <v>71957000</v>
      </c>
      <c r="G295">
        <v>22.101095999999998</v>
      </c>
      <c r="H295">
        <f t="shared" si="8"/>
        <v>2.7676027676027663E-2</v>
      </c>
      <c r="I295">
        <f t="shared" si="9"/>
        <v>2.7676035662402933E-2</v>
      </c>
    </row>
    <row r="296" spans="1:9" x14ac:dyDescent="0.35">
      <c r="A296" s="1">
        <v>40784</v>
      </c>
      <c r="B296">
        <v>25.530000999999999</v>
      </c>
      <c r="C296">
        <v>25.860001</v>
      </c>
      <c r="D296">
        <v>25.370000999999998</v>
      </c>
      <c r="E296">
        <v>25.84</v>
      </c>
      <c r="F296">
        <v>38863200</v>
      </c>
      <c r="G296">
        <v>22.617518</v>
      </c>
      <c r="H296">
        <f t="shared" si="8"/>
        <v>2.3366336633663359E-2</v>
      </c>
      <c r="I296">
        <f t="shared" si="9"/>
        <v>2.3366352510300947E-2</v>
      </c>
    </row>
    <row r="297" spans="1:9" x14ac:dyDescent="0.35">
      <c r="A297" s="1">
        <v>40785</v>
      </c>
      <c r="B297">
        <v>25.73</v>
      </c>
      <c r="C297">
        <v>26.43</v>
      </c>
      <c r="D297">
        <v>25.700001</v>
      </c>
      <c r="E297">
        <v>26.23</v>
      </c>
      <c r="F297">
        <v>57341400</v>
      </c>
      <c r="G297">
        <v>22.958881000000002</v>
      </c>
      <c r="H297">
        <f t="shared" si="8"/>
        <v>1.5092879256965966E-2</v>
      </c>
      <c r="I297">
        <f t="shared" si="9"/>
        <v>1.5092858553268364E-2</v>
      </c>
    </row>
    <row r="298" spans="1:9" x14ac:dyDescent="0.35">
      <c r="A298" s="1">
        <v>40786</v>
      </c>
      <c r="B298">
        <v>26.290001</v>
      </c>
      <c r="C298">
        <v>26.709999</v>
      </c>
      <c r="D298">
        <v>26.26</v>
      </c>
      <c r="E298">
        <v>26.6</v>
      </c>
      <c r="F298">
        <v>59300800</v>
      </c>
      <c r="G298">
        <v>23.282738999999999</v>
      </c>
      <c r="H298">
        <f t="shared" si="8"/>
        <v>1.4105985512771674E-2</v>
      </c>
      <c r="I298">
        <f t="shared" si="9"/>
        <v>1.4106001072090479E-2</v>
      </c>
    </row>
    <row r="299" spans="1:9" x14ac:dyDescent="0.35">
      <c r="A299" s="1">
        <v>40787</v>
      </c>
      <c r="B299">
        <v>26.459999</v>
      </c>
      <c r="C299">
        <v>26.860001</v>
      </c>
      <c r="D299">
        <v>26.209999</v>
      </c>
      <c r="E299">
        <v>26.209999</v>
      </c>
      <c r="F299">
        <v>60510800</v>
      </c>
      <c r="G299">
        <v>22.941374</v>
      </c>
      <c r="H299">
        <f t="shared" si="8"/>
        <v>-1.4661691729323368E-2</v>
      </c>
      <c r="I299">
        <f t="shared" si="9"/>
        <v>-1.4661719997806088E-2</v>
      </c>
    </row>
    <row r="300" spans="1:9" x14ac:dyDescent="0.35">
      <c r="A300" s="1">
        <v>40788</v>
      </c>
      <c r="B300">
        <v>25.780000999999999</v>
      </c>
      <c r="C300">
        <v>26</v>
      </c>
      <c r="D300">
        <v>25.66</v>
      </c>
      <c r="E300">
        <v>25.799999</v>
      </c>
      <c r="F300">
        <v>43894400</v>
      </c>
      <c r="G300">
        <v>22.582505000000001</v>
      </c>
      <c r="H300">
        <f t="shared" si="8"/>
        <v>-1.5642884992097868E-2</v>
      </c>
      <c r="I300">
        <f t="shared" si="9"/>
        <v>-1.5642873003160078E-2</v>
      </c>
    </row>
    <row r="301" spans="1:9" x14ac:dyDescent="0.35">
      <c r="A301" s="1">
        <v>40792</v>
      </c>
      <c r="B301">
        <v>25.200001</v>
      </c>
      <c r="C301">
        <v>25.59</v>
      </c>
      <c r="D301">
        <v>25.110001</v>
      </c>
      <c r="E301">
        <v>25.51</v>
      </c>
      <c r="F301">
        <v>54929300</v>
      </c>
      <c r="G301">
        <v>22.328672000000001</v>
      </c>
      <c r="H301">
        <f t="shared" si="8"/>
        <v>-1.1240271753498832E-2</v>
      </c>
      <c r="I301">
        <f t="shared" si="9"/>
        <v>-1.1240249919129884E-2</v>
      </c>
    </row>
    <row r="302" spans="1:9" x14ac:dyDescent="0.35">
      <c r="A302" s="1">
        <v>40793</v>
      </c>
      <c r="B302">
        <v>25.690000999999999</v>
      </c>
      <c r="C302">
        <v>26</v>
      </c>
      <c r="D302">
        <v>25.57</v>
      </c>
      <c r="E302">
        <v>26</v>
      </c>
      <c r="F302">
        <v>41961000</v>
      </c>
      <c r="G302">
        <v>22.757563999999999</v>
      </c>
      <c r="H302">
        <f t="shared" si="8"/>
        <v>1.9208153665229259E-2</v>
      </c>
      <c r="I302">
        <f t="shared" si="9"/>
        <v>1.9208128454750804E-2</v>
      </c>
    </row>
    <row r="303" spans="1:9" x14ac:dyDescent="0.35">
      <c r="A303" s="1">
        <v>40794</v>
      </c>
      <c r="B303">
        <v>26</v>
      </c>
      <c r="C303">
        <v>26.66</v>
      </c>
      <c r="D303">
        <v>25.950001</v>
      </c>
      <c r="E303">
        <v>26.219999000000001</v>
      </c>
      <c r="F303">
        <v>65811900</v>
      </c>
      <c r="G303">
        <v>22.950127999999999</v>
      </c>
      <c r="H303">
        <f t="shared" si="8"/>
        <v>8.461500000000054E-3</v>
      </c>
      <c r="I303">
        <f t="shared" si="9"/>
        <v>8.4615383263340858E-3</v>
      </c>
    </row>
    <row r="304" spans="1:9" x14ac:dyDescent="0.35">
      <c r="A304" s="1">
        <v>40795</v>
      </c>
      <c r="B304">
        <v>26</v>
      </c>
      <c r="C304">
        <v>26.18</v>
      </c>
      <c r="D304">
        <v>25.5</v>
      </c>
      <c r="E304">
        <v>25.74</v>
      </c>
      <c r="F304">
        <v>64529200</v>
      </c>
      <c r="G304">
        <v>22.529987999999999</v>
      </c>
      <c r="H304">
        <f t="shared" si="8"/>
        <v>-1.8306598714973366E-2</v>
      </c>
      <c r="I304">
        <f t="shared" si="9"/>
        <v>-1.8306651710177823E-2</v>
      </c>
    </row>
    <row r="305" spans="1:9" x14ac:dyDescent="0.35">
      <c r="A305" s="1">
        <v>40798</v>
      </c>
      <c r="B305">
        <v>25.440000999999999</v>
      </c>
      <c r="C305">
        <v>25.93</v>
      </c>
      <c r="D305">
        <v>25.27</v>
      </c>
      <c r="E305">
        <v>25.889999</v>
      </c>
      <c r="F305">
        <v>55046100</v>
      </c>
      <c r="G305">
        <v>22.661282</v>
      </c>
      <c r="H305">
        <f t="shared" si="8"/>
        <v>5.8274669774670204E-3</v>
      </c>
      <c r="I305">
        <f t="shared" si="9"/>
        <v>5.8275219676104783E-3</v>
      </c>
    </row>
    <row r="306" spans="1:9" x14ac:dyDescent="0.35">
      <c r="A306" s="1">
        <v>40799</v>
      </c>
      <c r="B306">
        <v>25.92</v>
      </c>
      <c r="C306">
        <v>26.190000999999999</v>
      </c>
      <c r="D306">
        <v>25.809999000000001</v>
      </c>
      <c r="E306">
        <v>26.040001</v>
      </c>
      <c r="F306">
        <v>48792300</v>
      </c>
      <c r="G306">
        <v>22.792577000000001</v>
      </c>
      <c r="H306">
        <f t="shared" si="8"/>
        <v>5.793820231511042E-3</v>
      </c>
      <c r="I306">
        <f t="shared" si="9"/>
        <v>5.7938028395746318E-3</v>
      </c>
    </row>
    <row r="307" spans="1:9" x14ac:dyDescent="0.35">
      <c r="A307" s="1">
        <v>40800</v>
      </c>
      <c r="B307">
        <v>26.17</v>
      </c>
      <c r="C307">
        <v>26.799999</v>
      </c>
      <c r="D307">
        <v>25.889999</v>
      </c>
      <c r="E307">
        <v>26.5</v>
      </c>
      <c r="F307">
        <v>66739200</v>
      </c>
      <c r="G307">
        <v>23.195209999999999</v>
      </c>
      <c r="H307">
        <f t="shared" si="8"/>
        <v>1.7665091487515681E-2</v>
      </c>
      <c r="I307">
        <f t="shared" si="9"/>
        <v>1.766509333279857E-2</v>
      </c>
    </row>
    <row r="308" spans="1:9" x14ac:dyDescent="0.35">
      <c r="A308" s="1">
        <v>40801</v>
      </c>
      <c r="B308">
        <v>26.73</v>
      </c>
      <c r="C308">
        <v>27.030000999999999</v>
      </c>
      <c r="D308">
        <v>26.309999000000001</v>
      </c>
      <c r="E308">
        <v>26.99</v>
      </c>
      <c r="F308">
        <v>67808300</v>
      </c>
      <c r="G308">
        <v>23.624102000000001</v>
      </c>
      <c r="H308">
        <f t="shared" si="8"/>
        <v>1.849056603773579E-2</v>
      </c>
      <c r="I308">
        <f t="shared" si="9"/>
        <v>1.849054179720732E-2</v>
      </c>
    </row>
    <row r="309" spans="1:9" x14ac:dyDescent="0.35">
      <c r="A309" s="1">
        <v>40802</v>
      </c>
      <c r="B309">
        <v>27.049999</v>
      </c>
      <c r="C309">
        <v>27.27</v>
      </c>
      <c r="D309">
        <v>26.83</v>
      </c>
      <c r="E309">
        <v>27.120000999999998</v>
      </c>
      <c r="F309">
        <v>89681500</v>
      </c>
      <c r="G309">
        <v>23.737891000000001</v>
      </c>
      <c r="H309">
        <f t="shared" si="8"/>
        <v>4.8166357910337174E-3</v>
      </c>
      <c r="I309">
        <f t="shared" si="9"/>
        <v>4.81664869208576E-3</v>
      </c>
    </row>
    <row r="310" spans="1:9" x14ac:dyDescent="0.35">
      <c r="A310" s="1">
        <v>40805</v>
      </c>
      <c r="B310">
        <v>26.799999</v>
      </c>
      <c r="C310">
        <v>27.309999000000001</v>
      </c>
      <c r="D310">
        <v>26.6</v>
      </c>
      <c r="E310">
        <v>27.209999</v>
      </c>
      <c r="F310">
        <v>52324900</v>
      </c>
      <c r="G310">
        <v>23.816665</v>
      </c>
      <c r="H310">
        <f t="shared" si="8"/>
        <v>3.3185102021198805E-3</v>
      </c>
      <c r="I310">
        <f t="shared" si="9"/>
        <v>3.318491941849393E-3</v>
      </c>
    </row>
    <row r="311" spans="1:9" x14ac:dyDescent="0.35">
      <c r="A311" s="1">
        <v>40806</v>
      </c>
      <c r="B311">
        <v>27.309999000000001</v>
      </c>
      <c r="C311">
        <v>27.5</v>
      </c>
      <c r="D311">
        <v>26.93</v>
      </c>
      <c r="E311">
        <v>26.98</v>
      </c>
      <c r="F311">
        <v>49211900</v>
      </c>
      <c r="G311">
        <v>23.615348999999998</v>
      </c>
      <c r="H311">
        <f t="shared" si="8"/>
        <v>-8.4527382746320354E-3</v>
      </c>
      <c r="I311">
        <f t="shared" si="9"/>
        <v>-8.4527367706604614E-3</v>
      </c>
    </row>
    <row r="312" spans="1:9" x14ac:dyDescent="0.35">
      <c r="A312" s="1">
        <v>40807</v>
      </c>
      <c r="B312">
        <v>27.049999</v>
      </c>
      <c r="C312">
        <v>27.059999000000001</v>
      </c>
      <c r="D312">
        <v>25.969999000000001</v>
      </c>
      <c r="E312">
        <v>25.99</v>
      </c>
      <c r="F312">
        <v>72750700</v>
      </c>
      <c r="G312">
        <v>22.748811</v>
      </c>
      <c r="H312">
        <f t="shared" si="8"/>
        <v>-3.6693847294292141E-2</v>
      </c>
      <c r="I312">
        <f t="shared" si="9"/>
        <v>-3.6693846870524696E-2</v>
      </c>
    </row>
    <row r="313" spans="1:9" x14ac:dyDescent="0.35">
      <c r="A313" s="1">
        <v>40808</v>
      </c>
      <c r="B313">
        <v>25.299999</v>
      </c>
      <c r="C313">
        <v>25.65</v>
      </c>
      <c r="D313">
        <v>24.6</v>
      </c>
      <c r="E313">
        <v>25.059999000000001</v>
      </c>
      <c r="F313">
        <v>96278300</v>
      </c>
      <c r="G313">
        <v>21.93479</v>
      </c>
      <c r="H313">
        <f t="shared" si="8"/>
        <v>-3.5783031935359651E-2</v>
      </c>
      <c r="I313">
        <f t="shared" si="9"/>
        <v>-3.5783013011097604E-2</v>
      </c>
    </row>
    <row r="314" spans="1:9" x14ac:dyDescent="0.35">
      <c r="A314" s="1">
        <v>40809</v>
      </c>
      <c r="B314">
        <v>24.9</v>
      </c>
      <c r="C314">
        <v>25.15</v>
      </c>
      <c r="D314">
        <v>24.690000999999999</v>
      </c>
      <c r="E314">
        <v>25.059999000000001</v>
      </c>
      <c r="F314">
        <v>64768100</v>
      </c>
      <c r="G314">
        <v>21.93479</v>
      </c>
      <c r="H314">
        <f t="shared" si="8"/>
        <v>0</v>
      </c>
      <c r="I314">
        <f t="shared" si="9"/>
        <v>0</v>
      </c>
    </row>
    <row r="315" spans="1:9" x14ac:dyDescent="0.35">
      <c r="A315" s="1">
        <v>40812</v>
      </c>
      <c r="B315">
        <v>25.190000999999999</v>
      </c>
      <c r="C315">
        <v>25.52</v>
      </c>
      <c r="D315">
        <v>24.73</v>
      </c>
      <c r="E315">
        <v>25.440000999999999</v>
      </c>
      <c r="F315">
        <v>51057600</v>
      </c>
      <c r="G315">
        <v>22.267402000000001</v>
      </c>
      <c r="H315">
        <f t="shared" si="8"/>
        <v>1.5163687755933171E-2</v>
      </c>
      <c r="I315">
        <f t="shared" si="9"/>
        <v>1.516367378032801E-2</v>
      </c>
    </row>
    <row r="316" spans="1:9" x14ac:dyDescent="0.35">
      <c r="A316" s="1">
        <v>40813</v>
      </c>
      <c r="B316">
        <v>25.66</v>
      </c>
      <c r="C316">
        <v>25.92</v>
      </c>
      <c r="D316">
        <v>25.450001</v>
      </c>
      <c r="E316">
        <v>25.67</v>
      </c>
      <c r="F316">
        <v>55620700</v>
      </c>
      <c r="G316">
        <v>22.468717999999999</v>
      </c>
      <c r="H316">
        <f t="shared" si="8"/>
        <v>9.0408408395897064E-3</v>
      </c>
      <c r="I316">
        <f t="shared" si="9"/>
        <v>9.0408391603114951E-3</v>
      </c>
    </row>
    <row r="317" spans="1:9" x14ac:dyDescent="0.35">
      <c r="A317" s="1">
        <v>40814</v>
      </c>
      <c r="B317">
        <v>25.93</v>
      </c>
      <c r="C317">
        <v>26.370000999999998</v>
      </c>
      <c r="D317">
        <v>25.51</v>
      </c>
      <c r="E317">
        <v>25.58</v>
      </c>
      <c r="F317">
        <v>60736200</v>
      </c>
      <c r="G317">
        <v>22.389942000000001</v>
      </c>
      <c r="H317">
        <f t="shared" si="8"/>
        <v>-3.5060381768602807E-3</v>
      </c>
      <c r="I317">
        <f t="shared" si="9"/>
        <v>-3.5060300280593554E-3</v>
      </c>
    </row>
    <row r="318" spans="1:9" x14ac:dyDescent="0.35">
      <c r="A318" s="1">
        <v>40815</v>
      </c>
      <c r="B318">
        <v>25.98</v>
      </c>
      <c r="C318">
        <v>26.17</v>
      </c>
      <c r="D318">
        <v>25.09</v>
      </c>
      <c r="E318">
        <v>25.450001</v>
      </c>
      <c r="F318">
        <v>63407300</v>
      </c>
      <c r="G318">
        <v>22.276154999999999</v>
      </c>
      <c r="H318">
        <f t="shared" si="8"/>
        <v>-5.082056293979593E-3</v>
      </c>
      <c r="I318">
        <f t="shared" si="9"/>
        <v>-5.0820587208310801E-3</v>
      </c>
    </row>
    <row r="319" spans="1:9" x14ac:dyDescent="0.35">
      <c r="A319" s="1">
        <v>40816</v>
      </c>
      <c r="B319">
        <v>25.200001</v>
      </c>
      <c r="C319">
        <v>25.5</v>
      </c>
      <c r="D319">
        <v>24.879999000000002</v>
      </c>
      <c r="E319">
        <v>24.889999</v>
      </c>
      <c r="F319">
        <v>54060500</v>
      </c>
      <c r="G319">
        <v>21.785990999999999</v>
      </c>
      <c r="H319">
        <f t="shared" si="8"/>
        <v>-2.2004006993948676E-2</v>
      </c>
      <c r="I319">
        <f t="shared" si="9"/>
        <v>-2.2003976898167573E-2</v>
      </c>
    </row>
    <row r="320" spans="1:9" x14ac:dyDescent="0.35">
      <c r="A320" s="1">
        <v>40819</v>
      </c>
      <c r="B320">
        <v>24.719999000000001</v>
      </c>
      <c r="C320">
        <v>25.34</v>
      </c>
      <c r="D320">
        <v>24.52</v>
      </c>
      <c r="E320">
        <v>24.530000999999999</v>
      </c>
      <c r="F320">
        <v>64592500</v>
      </c>
      <c r="G320">
        <v>21.470887000000001</v>
      </c>
      <c r="H320">
        <f t="shared" si="8"/>
        <v>-1.4463560243614349E-2</v>
      </c>
      <c r="I320">
        <f t="shared" si="9"/>
        <v>-1.4463606452421561E-2</v>
      </c>
    </row>
    <row r="321" spans="1:9" x14ac:dyDescent="0.35">
      <c r="A321" s="1">
        <v>40820</v>
      </c>
      <c r="B321">
        <v>24.299999</v>
      </c>
      <c r="C321">
        <v>25.389999</v>
      </c>
      <c r="D321">
        <v>24.26</v>
      </c>
      <c r="E321">
        <v>25.34</v>
      </c>
      <c r="F321">
        <v>83485400</v>
      </c>
      <c r="G321">
        <v>22.179872</v>
      </c>
      <c r="H321">
        <f t="shared" si="8"/>
        <v>3.3020748755778741E-2</v>
      </c>
      <c r="I321">
        <f t="shared" si="9"/>
        <v>3.3020759691949307E-2</v>
      </c>
    </row>
    <row r="322" spans="1:9" x14ac:dyDescent="0.35">
      <c r="A322" s="1">
        <v>40821</v>
      </c>
      <c r="B322">
        <v>25.42</v>
      </c>
      <c r="C322">
        <v>26.16</v>
      </c>
      <c r="D322">
        <v>25.16</v>
      </c>
      <c r="E322">
        <v>25.889999</v>
      </c>
      <c r="F322">
        <v>94061300</v>
      </c>
      <c r="G322">
        <v>22.661282</v>
      </c>
      <c r="H322">
        <f t="shared" si="8"/>
        <v>2.1704775059194936E-2</v>
      </c>
      <c r="I322">
        <f t="shared" si="9"/>
        <v>2.1704814166646245E-2</v>
      </c>
    </row>
    <row r="323" spans="1:9" x14ac:dyDescent="0.35">
      <c r="A323" s="1">
        <v>40822</v>
      </c>
      <c r="B323">
        <v>25.9</v>
      </c>
      <c r="C323">
        <v>26.4</v>
      </c>
      <c r="D323">
        <v>25.700001</v>
      </c>
      <c r="E323">
        <v>26.34</v>
      </c>
      <c r="F323">
        <v>55111400</v>
      </c>
      <c r="G323">
        <v>23.055163</v>
      </c>
      <c r="H323">
        <f t="shared" si="8"/>
        <v>1.738126756976701E-2</v>
      </c>
      <c r="I323">
        <f t="shared" si="9"/>
        <v>1.7381232006203371E-2</v>
      </c>
    </row>
    <row r="324" spans="1:9" x14ac:dyDescent="0.35">
      <c r="A324" s="1">
        <v>40823</v>
      </c>
      <c r="B324">
        <v>26.34</v>
      </c>
      <c r="C324">
        <v>26.51</v>
      </c>
      <c r="D324">
        <v>26.200001</v>
      </c>
      <c r="E324">
        <v>26.25</v>
      </c>
      <c r="F324">
        <v>52741600</v>
      </c>
      <c r="G324">
        <v>22.976386999999999</v>
      </c>
      <c r="H324">
        <f t="shared" ref="H324:H387" si="10">(E324-E323)/E323</f>
        <v>-3.4168564920273293E-3</v>
      </c>
      <c r="I324">
        <f t="shared" ref="I324:I387" si="11">(G324-G323)/G323</f>
        <v>-3.416848538438062E-3</v>
      </c>
    </row>
    <row r="325" spans="1:9" x14ac:dyDescent="0.35">
      <c r="A325" s="1">
        <v>40826</v>
      </c>
      <c r="B325">
        <v>26.58</v>
      </c>
      <c r="C325">
        <v>26.969999000000001</v>
      </c>
      <c r="D325">
        <v>26.469999000000001</v>
      </c>
      <c r="E325">
        <v>26.940000999999999</v>
      </c>
      <c r="F325">
        <v>41815300</v>
      </c>
      <c r="G325">
        <v>23.580338000000001</v>
      </c>
      <c r="H325">
        <f t="shared" si="10"/>
        <v>2.6285752380952335E-2</v>
      </c>
      <c r="I325">
        <f t="shared" si="11"/>
        <v>2.6285725427587992E-2</v>
      </c>
    </row>
    <row r="326" spans="1:9" x14ac:dyDescent="0.35">
      <c r="A326" s="1">
        <v>40827</v>
      </c>
      <c r="B326">
        <v>26.860001</v>
      </c>
      <c r="C326">
        <v>27.07</v>
      </c>
      <c r="D326">
        <v>26.719999000000001</v>
      </c>
      <c r="E326">
        <v>27</v>
      </c>
      <c r="F326">
        <v>38826200</v>
      </c>
      <c r="G326">
        <v>23.632854999999999</v>
      </c>
      <c r="H326">
        <f t="shared" si="10"/>
        <v>2.2271342900099093E-3</v>
      </c>
      <c r="I326">
        <f t="shared" si="11"/>
        <v>2.2271521298803327E-3</v>
      </c>
    </row>
    <row r="327" spans="1:9" x14ac:dyDescent="0.35">
      <c r="A327" s="1">
        <v>40828</v>
      </c>
      <c r="B327">
        <v>27.18</v>
      </c>
      <c r="C327">
        <v>27.309999000000001</v>
      </c>
      <c r="D327">
        <v>26.9</v>
      </c>
      <c r="E327">
        <v>26.959999</v>
      </c>
      <c r="F327">
        <v>52489800</v>
      </c>
      <c r="G327">
        <v>23.597843000000001</v>
      </c>
      <c r="H327">
        <f t="shared" si="10"/>
        <v>-1.481518518518525E-3</v>
      </c>
      <c r="I327">
        <f t="shared" si="11"/>
        <v>-1.4814968398866014E-3</v>
      </c>
    </row>
    <row r="328" spans="1:9" x14ac:dyDescent="0.35">
      <c r="A328" s="1">
        <v>40829</v>
      </c>
      <c r="B328">
        <v>26.76</v>
      </c>
      <c r="C328">
        <v>27.200001</v>
      </c>
      <c r="D328">
        <v>26.620000999999998</v>
      </c>
      <c r="E328">
        <v>27.18</v>
      </c>
      <c r="F328">
        <v>43823500</v>
      </c>
      <c r="G328">
        <v>23.790407999999999</v>
      </c>
      <c r="H328">
        <f t="shared" si="10"/>
        <v>8.1602747833929776E-3</v>
      </c>
      <c r="I328">
        <f t="shared" si="11"/>
        <v>8.1602797340417227E-3</v>
      </c>
    </row>
    <row r="329" spans="1:9" x14ac:dyDescent="0.35">
      <c r="A329" s="1">
        <v>40830</v>
      </c>
      <c r="B329">
        <v>27.309999000000001</v>
      </c>
      <c r="C329">
        <v>27.5</v>
      </c>
      <c r="D329">
        <v>27.02</v>
      </c>
      <c r="E329">
        <v>27.27</v>
      </c>
      <c r="F329">
        <v>50947700</v>
      </c>
      <c r="G329">
        <v>23.869184000000001</v>
      </c>
      <c r="H329">
        <f t="shared" si="10"/>
        <v>3.3112582781456902E-3</v>
      </c>
      <c r="I329">
        <f t="shared" si="11"/>
        <v>3.3112504838084867E-3</v>
      </c>
    </row>
    <row r="330" spans="1:9" x14ac:dyDescent="0.35">
      <c r="A330" s="1">
        <v>40833</v>
      </c>
      <c r="B330">
        <v>27.110001</v>
      </c>
      <c r="C330">
        <v>27.42</v>
      </c>
      <c r="D330">
        <v>26.85</v>
      </c>
      <c r="E330">
        <v>26.98</v>
      </c>
      <c r="F330">
        <v>39453300</v>
      </c>
      <c r="G330">
        <v>23.615348999999998</v>
      </c>
      <c r="H330">
        <f t="shared" si="10"/>
        <v>-1.0634396773010603E-2</v>
      </c>
      <c r="I330">
        <f t="shared" si="11"/>
        <v>-1.0634423028453853E-2</v>
      </c>
    </row>
    <row r="331" spans="1:9" x14ac:dyDescent="0.35">
      <c r="A331" s="1">
        <v>40834</v>
      </c>
      <c r="B331">
        <v>26.940000999999999</v>
      </c>
      <c r="C331">
        <v>27.4</v>
      </c>
      <c r="D331">
        <v>26.799999</v>
      </c>
      <c r="E331">
        <v>27.309999000000001</v>
      </c>
      <c r="F331">
        <v>52487900</v>
      </c>
      <c r="G331">
        <v>23.904195000000001</v>
      </c>
      <c r="H331">
        <f t="shared" si="10"/>
        <v>1.2231245366938504E-2</v>
      </c>
      <c r="I331">
        <f t="shared" si="11"/>
        <v>1.223128229017505E-2</v>
      </c>
    </row>
    <row r="332" spans="1:9" x14ac:dyDescent="0.35">
      <c r="A332" s="1">
        <v>40835</v>
      </c>
      <c r="B332">
        <v>27.370000999999998</v>
      </c>
      <c r="C332">
        <v>27.469999000000001</v>
      </c>
      <c r="D332">
        <v>27.01</v>
      </c>
      <c r="E332">
        <v>27.129999000000002</v>
      </c>
      <c r="F332">
        <v>42880000</v>
      </c>
      <c r="G332">
        <v>23.746642000000001</v>
      </c>
      <c r="H332">
        <f t="shared" si="10"/>
        <v>-6.5909925518488561E-3</v>
      </c>
      <c r="I332">
        <f t="shared" si="11"/>
        <v>-6.5910188567320522E-3</v>
      </c>
    </row>
    <row r="333" spans="1:9" x14ac:dyDescent="0.35">
      <c r="A333" s="1">
        <v>40836</v>
      </c>
      <c r="B333">
        <v>27.26</v>
      </c>
      <c r="C333">
        <v>27.34</v>
      </c>
      <c r="D333">
        <v>26.4</v>
      </c>
      <c r="E333">
        <v>27.040001</v>
      </c>
      <c r="F333">
        <v>76300200</v>
      </c>
      <c r="G333">
        <v>23.667867999999999</v>
      </c>
      <c r="H333">
        <f t="shared" si="10"/>
        <v>-3.3172872582856103E-3</v>
      </c>
      <c r="I333">
        <f t="shared" si="11"/>
        <v>-3.3172690269219025E-3</v>
      </c>
    </row>
    <row r="334" spans="1:9" x14ac:dyDescent="0.35">
      <c r="A334" s="1">
        <v>40837</v>
      </c>
      <c r="B334">
        <v>27.15</v>
      </c>
      <c r="C334">
        <v>27.190000999999999</v>
      </c>
      <c r="D334">
        <v>26.799999</v>
      </c>
      <c r="E334">
        <v>27.16</v>
      </c>
      <c r="F334">
        <v>76620600</v>
      </c>
      <c r="G334">
        <v>23.772901999999998</v>
      </c>
      <c r="H334">
        <f t="shared" si="10"/>
        <v>4.437832676115654E-3</v>
      </c>
      <c r="I334">
        <f t="shared" si="11"/>
        <v>4.4378310712228008E-3</v>
      </c>
    </row>
    <row r="335" spans="1:9" x14ac:dyDescent="0.35">
      <c r="A335" s="1">
        <v>40840</v>
      </c>
      <c r="B335">
        <v>27.059999000000001</v>
      </c>
      <c r="C335">
        <v>27.4</v>
      </c>
      <c r="D335">
        <v>27.040001</v>
      </c>
      <c r="E335">
        <v>27.190000999999999</v>
      </c>
      <c r="F335">
        <v>56897800</v>
      </c>
      <c r="G335">
        <v>23.799161000000002</v>
      </c>
      <c r="H335">
        <f t="shared" si="10"/>
        <v>1.104602356406429E-3</v>
      </c>
      <c r="I335">
        <f t="shared" si="11"/>
        <v>1.1045769675070861E-3</v>
      </c>
    </row>
    <row r="336" spans="1:9" x14ac:dyDescent="0.35">
      <c r="A336" s="1">
        <v>40841</v>
      </c>
      <c r="B336">
        <v>27.08</v>
      </c>
      <c r="C336">
        <v>27.23</v>
      </c>
      <c r="D336">
        <v>26.719999000000001</v>
      </c>
      <c r="E336">
        <v>26.809999000000001</v>
      </c>
      <c r="F336">
        <v>53554600</v>
      </c>
      <c r="G336">
        <v>23.466549000000001</v>
      </c>
      <c r="H336">
        <f t="shared" si="10"/>
        <v>-1.3975799412438327E-2</v>
      </c>
      <c r="I336">
        <f t="shared" si="11"/>
        <v>-1.3975786793492468E-2</v>
      </c>
    </row>
    <row r="337" spans="1:9" x14ac:dyDescent="0.35">
      <c r="A337" s="1">
        <v>40842</v>
      </c>
      <c r="B337">
        <v>27.030000999999999</v>
      </c>
      <c r="C337">
        <v>27.059999000000001</v>
      </c>
      <c r="D337">
        <v>26.1</v>
      </c>
      <c r="E337">
        <v>26.59</v>
      </c>
      <c r="F337">
        <v>63029900</v>
      </c>
      <c r="G337">
        <v>23.273986000000001</v>
      </c>
      <c r="H337">
        <f t="shared" si="10"/>
        <v>-8.2058563299462033E-3</v>
      </c>
      <c r="I337">
        <f t="shared" si="11"/>
        <v>-8.2058508049053062E-3</v>
      </c>
    </row>
    <row r="338" spans="1:9" x14ac:dyDescent="0.35">
      <c r="A338" s="1">
        <v>40843</v>
      </c>
      <c r="B338">
        <v>27.129999000000002</v>
      </c>
      <c r="C338">
        <v>27.4</v>
      </c>
      <c r="D338">
        <v>26.65</v>
      </c>
      <c r="E338">
        <v>27.25</v>
      </c>
      <c r="F338">
        <v>74512400</v>
      </c>
      <c r="G338">
        <v>23.851678</v>
      </c>
      <c r="H338">
        <f t="shared" si="10"/>
        <v>2.4821361414065445E-2</v>
      </c>
      <c r="I338">
        <f t="shared" si="11"/>
        <v>2.4821360638439802E-2</v>
      </c>
    </row>
    <row r="339" spans="1:9" x14ac:dyDescent="0.35">
      <c r="A339" s="1">
        <v>40844</v>
      </c>
      <c r="B339">
        <v>27.139999</v>
      </c>
      <c r="C339">
        <v>27.190000999999999</v>
      </c>
      <c r="D339">
        <v>26.790001</v>
      </c>
      <c r="E339">
        <v>26.98</v>
      </c>
      <c r="F339">
        <v>57712100</v>
      </c>
      <c r="G339">
        <v>23.615348999999998</v>
      </c>
      <c r="H339">
        <f t="shared" si="10"/>
        <v>-9.9082568807339292E-3</v>
      </c>
      <c r="I339">
        <f t="shared" si="11"/>
        <v>-9.9082756357855139E-3</v>
      </c>
    </row>
    <row r="340" spans="1:9" x14ac:dyDescent="0.35">
      <c r="A340" s="1">
        <v>40847</v>
      </c>
      <c r="B340">
        <v>26.76</v>
      </c>
      <c r="C340">
        <v>27</v>
      </c>
      <c r="D340">
        <v>26.620000999999998</v>
      </c>
      <c r="E340">
        <v>26.629999000000002</v>
      </c>
      <c r="F340">
        <v>46799000</v>
      </c>
      <c r="G340">
        <v>23.308997000000002</v>
      </c>
      <c r="H340">
        <f t="shared" si="10"/>
        <v>-1.2972609340251998E-2</v>
      </c>
      <c r="I340">
        <f t="shared" si="11"/>
        <v>-1.2972579825095825E-2</v>
      </c>
    </row>
    <row r="341" spans="1:9" x14ac:dyDescent="0.35">
      <c r="A341" s="1">
        <v>40848</v>
      </c>
      <c r="B341">
        <v>26.190000999999999</v>
      </c>
      <c r="C341">
        <v>26.32</v>
      </c>
      <c r="D341">
        <v>25.860001</v>
      </c>
      <c r="E341">
        <v>25.99</v>
      </c>
      <c r="F341">
        <v>61182600</v>
      </c>
      <c r="G341">
        <v>22.748811</v>
      </c>
      <c r="H341">
        <f t="shared" si="10"/>
        <v>-2.4033008788321888E-2</v>
      </c>
      <c r="I341">
        <f t="shared" si="11"/>
        <v>-2.4033037543400155E-2</v>
      </c>
    </row>
    <row r="342" spans="1:9" x14ac:dyDescent="0.35">
      <c r="A342" s="1">
        <v>40849</v>
      </c>
      <c r="B342">
        <v>26.1</v>
      </c>
      <c r="C342">
        <v>26.200001</v>
      </c>
      <c r="D342">
        <v>25.700001</v>
      </c>
      <c r="E342">
        <v>26.01</v>
      </c>
      <c r="F342">
        <v>53533100</v>
      </c>
      <c r="G342">
        <v>22.766317000000001</v>
      </c>
      <c r="H342">
        <f t="shared" si="10"/>
        <v>7.6952674105437192E-4</v>
      </c>
      <c r="I342">
        <f t="shared" si="11"/>
        <v>7.6953472425441967E-4</v>
      </c>
    </row>
    <row r="343" spans="1:9" x14ac:dyDescent="0.35">
      <c r="A343" s="1">
        <v>40850</v>
      </c>
      <c r="B343">
        <v>26.24</v>
      </c>
      <c r="C343">
        <v>26.59</v>
      </c>
      <c r="D343">
        <v>25.98</v>
      </c>
      <c r="E343">
        <v>26.530000999999999</v>
      </c>
      <c r="F343">
        <v>65836100</v>
      </c>
      <c r="G343">
        <v>23.221468999999999</v>
      </c>
      <c r="H343">
        <f t="shared" si="10"/>
        <v>1.999234909650123E-2</v>
      </c>
      <c r="I343">
        <f t="shared" si="11"/>
        <v>1.9992342195709487E-2</v>
      </c>
    </row>
    <row r="344" spans="1:9" x14ac:dyDescent="0.35">
      <c r="A344" s="1">
        <v>40851</v>
      </c>
      <c r="B344">
        <v>26.379999000000002</v>
      </c>
      <c r="C344">
        <v>26.4</v>
      </c>
      <c r="D344">
        <v>26</v>
      </c>
      <c r="E344">
        <v>26.25</v>
      </c>
      <c r="F344">
        <v>36549200</v>
      </c>
      <c r="G344">
        <v>22.976386999999999</v>
      </c>
      <c r="H344">
        <f t="shared" si="10"/>
        <v>-1.0554127005121433E-2</v>
      </c>
      <c r="I344">
        <f t="shared" si="11"/>
        <v>-1.0554112661864762E-2</v>
      </c>
    </row>
    <row r="345" spans="1:9" x14ac:dyDescent="0.35">
      <c r="A345" s="1">
        <v>40854</v>
      </c>
      <c r="B345">
        <v>26.209999</v>
      </c>
      <c r="C345">
        <v>26.82</v>
      </c>
      <c r="D345">
        <v>26.129999000000002</v>
      </c>
      <c r="E345">
        <v>26.799999</v>
      </c>
      <c r="F345">
        <v>42589700</v>
      </c>
      <c r="G345">
        <v>23.457795999999998</v>
      </c>
      <c r="H345">
        <f t="shared" si="10"/>
        <v>2.0952342857142845E-2</v>
      </c>
      <c r="I345">
        <f t="shared" si="11"/>
        <v>2.0952336849131212E-2</v>
      </c>
    </row>
    <row r="346" spans="1:9" x14ac:dyDescent="0.35">
      <c r="A346" s="1">
        <v>40855</v>
      </c>
      <c r="B346">
        <v>27.01</v>
      </c>
      <c r="C346">
        <v>27.200001</v>
      </c>
      <c r="D346">
        <v>26.690000999999999</v>
      </c>
      <c r="E346">
        <v>27.16</v>
      </c>
      <c r="F346">
        <v>47822500</v>
      </c>
      <c r="G346">
        <v>23.772901999999998</v>
      </c>
      <c r="H346">
        <f t="shared" si="10"/>
        <v>1.3432873635555004E-2</v>
      </c>
      <c r="I346">
        <f t="shared" si="11"/>
        <v>1.3432890285174281E-2</v>
      </c>
    </row>
    <row r="347" spans="1:9" x14ac:dyDescent="0.35">
      <c r="A347" s="1">
        <v>40856</v>
      </c>
      <c r="B347">
        <v>26.59</v>
      </c>
      <c r="C347">
        <v>26.75</v>
      </c>
      <c r="D347">
        <v>26.059999000000001</v>
      </c>
      <c r="E347">
        <v>26.200001</v>
      </c>
      <c r="F347">
        <v>62950900</v>
      </c>
      <c r="G347">
        <v>22.932623</v>
      </c>
      <c r="H347">
        <f t="shared" si="10"/>
        <v>-3.5346060382916045E-2</v>
      </c>
      <c r="I347">
        <f t="shared" si="11"/>
        <v>-3.5346084377918981E-2</v>
      </c>
    </row>
    <row r="348" spans="1:9" x14ac:dyDescent="0.35">
      <c r="A348" s="1">
        <v>40857</v>
      </c>
      <c r="B348">
        <v>26.469999000000001</v>
      </c>
      <c r="C348">
        <v>26.5</v>
      </c>
      <c r="D348">
        <v>26.120000999999998</v>
      </c>
      <c r="E348">
        <v>26.280000999999999</v>
      </c>
      <c r="F348">
        <v>32514400</v>
      </c>
      <c r="G348">
        <v>23.002645999999999</v>
      </c>
      <c r="H348">
        <f t="shared" si="10"/>
        <v>3.0534349979604311E-3</v>
      </c>
      <c r="I348">
        <f t="shared" si="11"/>
        <v>3.053423064600986E-3</v>
      </c>
    </row>
    <row r="349" spans="1:9" x14ac:dyDescent="0.35">
      <c r="A349" s="1">
        <v>40858</v>
      </c>
      <c r="B349">
        <v>26.58</v>
      </c>
      <c r="C349">
        <v>27.08</v>
      </c>
      <c r="D349">
        <v>26.57</v>
      </c>
      <c r="E349">
        <v>26.91</v>
      </c>
      <c r="F349">
        <v>37903000</v>
      </c>
      <c r="G349">
        <v>23.554079000000002</v>
      </c>
      <c r="H349">
        <f t="shared" si="10"/>
        <v>2.3972563775777694E-2</v>
      </c>
      <c r="I349">
        <f t="shared" si="11"/>
        <v>2.3972589935957932E-2</v>
      </c>
    </row>
    <row r="350" spans="1:9" x14ac:dyDescent="0.35">
      <c r="A350" s="1">
        <v>40861</v>
      </c>
      <c r="B350">
        <v>26.879999000000002</v>
      </c>
      <c r="C350">
        <v>27</v>
      </c>
      <c r="D350">
        <v>26.65</v>
      </c>
      <c r="E350">
        <v>26.76</v>
      </c>
      <c r="F350">
        <v>34199200</v>
      </c>
      <c r="G350">
        <v>23.422785000000001</v>
      </c>
      <c r="H350">
        <f t="shared" si="10"/>
        <v>-5.574136008918565E-3</v>
      </c>
      <c r="I350">
        <f t="shared" si="11"/>
        <v>-5.5741512966820082E-3</v>
      </c>
    </row>
    <row r="351" spans="1:9" x14ac:dyDescent="0.35">
      <c r="A351" s="1">
        <v>40862</v>
      </c>
      <c r="B351">
        <v>26.559999000000001</v>
      </c>
      <c r="C351">
        <v>26.940000999999999</v>
      </c>
      <c r="D351">
        <v>26.4</v>
      </c>
      <c r="E351">
        <v>26.74</v>
      </c>
      <c r="F351">
        <v>43874200</v>
      </c>
      <c r="G351">
        <v>23.581524999999999</v>
      </c>
      <c r="H351">
        <f t="shared" si="10"/>
        <v>-7.4738415545602113E-4</v>
      </c>
      <c r="I351">
        <f t="shared" si="11"/>
        <v>6.7771616398305369E-3</v>
      </c>
    </row>
    <row r="352" spans="1:9" x14ac:dyDescent="0.35">
      <c r="A352" s="1">
        <v>40863</v>
      </c>
      <c r="B352">
        <v>26.469999000000001</v>
      </c>
      <c r="C352">
        <v>26.51</v>
      </c>
      <c r="D352">
        <v>26.040001</v>
      </c>
      <c r="E352">
        <v>26.07</v>
      </c>
      <c r="F352">
        <v>53262800</v>
      </c>
      <c r="G352">
        <v>22.990663999999999</v>
      </c>
      <c r="H352">
        <f t="shared" si="10"/>
        <v>-2.5056095736723943E-2</v>
      </c>
      <c r="I352">
        <f t="shared" si="11"/>
        <v>-2.5056097941078888E-2</v>
      </c>
    </row>
    <row r="353" spans="1:9" x14ac:dyDescent="0.35">
      <c r="A353" s="1">
        <v>40864</v>
      </c>
      <c r="B353">
        <v>26.01</v>
      </c>
      <c r="C353">
        <v>26.040001</v>
      </c>
      <c r="D353">
        <v>25.440000999999999</v>
      </c>
      <c r="E353">
        <v>25.540001</v>
      </c>
      <c r="F353">
        <v>70977500</v>
      </c>
      <c r="G353">
        <v>22.523267000000001</v>
      </c>
      <c r="H353">
        <f t="shared" si="10"/>
        <v>-2.0329842731108556E-2</v>
      </c>
      <c r="I353">
        <f t="shared" si="11"/>
        <v>-2.0329860851343758E-2</v>
      </c>
    </row>
    <row r="354" spans="1:9" x14ac:dyDescent="0.35">
      <c r="A354" s="1">
        <v>40865</v>
      </c>
      <c r="B354">
        <v>25.48</v>
      </c>
      <c r="C354">
        <v>25.5</v>
      </c>
      <c r="D354">
        <v>25.15</v>
      </c>
      <c r="E354">
        <v>25.299999</v>
      </c>
      <c r="F354">
        <v>47626200</v>
      </c>
      <c r="G354">
        <v>22.311613999999999</v>
      </c>
      <c r="H354">
        <f t="shared" si="10"/>
        <v>-9.3971022162450384E-3</v>
      </c>
      <c r="I354">
        <f t="shared" si="11"/>
        <v>-9.3970825813147734E-3</v>
      </c>
    </row>
    <row r="355" spans="1:9" x14ac:dyDescent="0.35">
      <c r="A355" s="1">
        <v>40868</v>
      </c>
      <c r="B355">
        <v>25.24</v>
      </c>
      <c r="C355">
        <v>25.25</v>
      </c>
      <c r="D355">
        <v>24.9</v>
      </c>
      <c r="E355">
        <v>25</v>
      </c>
      <c r="F355">
        <v>61882500</v>
      </c>
      <c r="G355">
        <v>22.047049999999999</v>
      </c>
      <c r="H355">
        <f t="shared" si="10"/>
        <v>-1.1857668452872259E-2</v>
      </c>
      <c r="I355">
        <f t="shared" si="11"/>
        <v>-1.1857680936932668E-2</v>
      </c>
    </row>
    <row r="356" spans="1:9" x14ac:dyDescent="0.35">
      <c r="A356" s="1">
        <v>40869</v>
      </c>
      <c r="B356">
        <v>24.889999</v>
      </c>
      <c r="C356">
        <v>24.959999</v>
      </c>
      <c r="D356">
        <v>24.65</v>
      </c>
      <c r="E356">
        <v>24.790001</v>
      </c>
      <c r="F356">
        <v>49204500</v>
      </c>
      <c r="G356">
        <v>21.861856</v>
      </c>
      <c r="H356">
        <f t="shared" si="10"/>
        <v>-8.3999599999999928E-3</v>
      </c>
      <c r="I356">
        <f t="shared" si="11"/>
        <v>-8.3999446637985226E-3</v>
      </c>
    </row>
    <row r="357" spans="1:9" x14ac:dyDescent="0.35">
      <c r="A357" s="1">
        <v>40870</v>
      </c>
      <c r="B357">
        <v>24.610001</v>
      </c>
      <c r="C357">
        <v>24.790001</v>
      </c>
      <c r="D357">
        <v>24.469999000000001</v>
      </c>
      <c r="E357">
        <v>24.469999000000001</v>
      </c>
      <c r="F357">
        <v>49099700</v>
      </c>
      <c r="G357">
        <v>21.579651999999999</v>
      </c>
      <c r="H357">
        <f t="shared" si="10"/>
        <v>-1.2908510975856709E-2</v>
      </c>
      <c r="I357">
        <f t="shared" si="11"/>
        <v>-1.2908510604040212E-2</v>
      </c>
    </row>
    <row r="358" spans="1:9" x14ac:dyDescent="0.35">
      <c r="A358" s="1">
        <v>40872</v>
      </c>
      <c r="B358">
        <v>24.379999000000002</v>
      </c>
      <c r="C358">
        <v>24.67</v>
      </c>
      <c r="D358">
        <v>24.299999</v>
      </c>
      <c r="E358">
        <v>24.299999</v>
      </c>
      <c r="F358">
        <v>26164600</v>
      </c>
      <c r="G358">
        <v>21.429732000000001</v>
      </c>
      <c r="H358">
        <f t="shared" si="10"/>
        <v>-6.9472826705061037E-3</v>
      </c>
      <c r="I358">
        <f t="shared" si="11"/>
        <v>-6.9472853408385849E-3</v>
      </c>
    </row>
    <row r="359" spans="1:9" x14ac:dyDescent="0.35">
      <c r="A359" s="1">
        <v>40875</v>
      </c>
      <c r="B359">
        <v>24.940000999999999</v>
      </c>
      <c r="C359">
        <v>24.969999000000001</v>
      </c>
      <c r="D359">
        <v>24.690000999999999</v>
      </c>
      <c r="E359">
        <v>24.870000999999998</v>
      </c>
      <c r="F359">
        <v>46766700</v>
      </c>
      <c r="G359">
        <v>21.932406</v>
      </c>
      <c r="H359">
        <f t="shared" si="10"/>
        <v>2.345687339328692E-2</v>
      </c>
      <c r="I359">
        <f t="shared" si="11"/>
        <v>2.3456849577026859E-2</v>
      </c>
    </row>
    <row r="360" spans="1:9" x14ac:dyDescent="0.35">
      <c r="A360" s="1">
        <v>40876</v>
      </c>
      <c r="B360">
        <v>24.82</v>
      </c>
      <c r="C360">
        <v>25.040001</v>
      </c>
      <c r="D360">
        <v>24.75</v>
      </c>
      <c r="E360">
        <v>24.84</v>
      </c>
      <c r="F360">
        <v>40917100</v>
      </c>
      <c r="G360">
        <v>21.905949</v>
      </c>
      <c r="H360">
        <f t="shared" si="10"/>
        <v>-1.2063127781940424E-3</v>
      </c>
      <c r="I360">
        <f t="shared" si="11"/>
        <v>-1.2062972024136621E-3</v>
      </c>
    </row>
    <row r="361" spans="1:9" x14ac:dyDescent="0.35">
      <c r="A361" s="1">
        <v>40877</v>
      </c>
      <c r="B361">
        <v>25.370000999999998</v>
      </c>
      <c r="C361">
        <v>25.59</v>
      </c>
      <c r="D361">
        <v>25.139999</v>
      </c>
      <c r="E361">
        <v>25.58</v>
      </c>
      <c r="F361">
        <v>81350900</v>
      </c>
      <c r="G361">
        <v>22.558541999999999</v>
      </c>
      <c r="H361">
        <f t="shared" si="10"/>
        <v>2.9790660225442772E-2</v>
      </c>
      <c r="I361">
        <f t="shared" si="11"/>
        <v>2.9790674670154647E-2</v>
      </c>
    </row>
    <row r="362" spans="1:9" x14ac:dyDescent="0.35">
      <c r="A362" s="1">
        <v>40878</v>
      </c>
      <c r="B362">
        <v>25.559999000000001</v>
      </c>
      <c r="C362">
        <v>25.629999000000002</v>
      </c>
      <c r="D362">
        <v>25.200001</v>
      </c>
      <c r="E362">
        <v>25.280000999999999</v>
      </c>
      <c r="F362">
        <v>48545400</v>
      </c>
      <c r="G362">
        <v>22.293977999999999</v>
      </c>
      <c r="H362">
        <f t="shared" si="10"/>
        <v>-1.1727873338545728E-2</v>
      </c>
      <c r="I362">
        <f t="shared" si="11"/>
        <v>-1.1727885605372902E-2</v>
      </c>
    </row>
    <row r="363" spans="1:9" x14ac:dyDescent="0.35">
      <c r="A363" s="1">
        <v>40879</v>
      </c>
      <c r="B363">
        <v>25.59</v>
      </c>
      <c r="C363">
        <v>25.620000999999998</v>
      </c>
      <c r="D363">
        <v>25.16</v>
      </c>
      <c r="E363">
        <v>25.219999000000001</v>
      </c>
      <c r="F363">
        <v>52293800</v>
      </c>
      <c r="G363">
        <v>22.241064000000001</v>
      </c>
      <c r="H363">
        <f t="shared" si="10"/>
        <v>-2.3734967415546078E-3</v>
      </c>
      <c r="I363">
        <f t="shared" si="11"/>
        <v>-2.3734660543756562E-3</v>
      </c>
    </row>
    <row r="364" spans="1:9" x14ac:dyDescent="0.35">
      <c r="A364" s="1">
        <v>40882</v>
      </c>
      <c r="B364">
        <v>25.780000999999999</v>
      </c>
      <c r="C364">
        <v>25.799999</v>
      </c>
      <c r="D364">
        <v>25.5</v>
      </c>
      <c r="E364">
        <v>25.700001</v>
      </c>
      <c r="F364">
        <v>56818400</v>
      </c>
      <c r="G364">
        <v>22.664368</v>
      </c>
      <c r="H364">
        <f t="shared" si="10"/>
        <v>1.9032593934678543E-2</v>
      </c>
      <c r="I364">
        <f t="shared" si="11"/>
        <v>1.9032542687705864E-2</v>
      </c>
    </row>
    <row r="365" spans="1:9" x14ac:dyDescent="0.35">
      <c r="A365" s="1">
        <v>40883</v>
      </c>
      <c r="B365">
        <v>25.809999000000001</v>
      </c>
      <c r="C365">
        <v>25.870000999999998</v>
      </c>
      <c r="D365">
        <v>25.610001</v>
      </c>
      <c r="E365">
        <v>25.66</v>
      </c>
      <c r="F365">
        <v>46175300</v>
      </c>
      <c r="G365">
        <v>22.629092</v>
      </c>
      <c r="H365">
        <f t="shared" si="10"/>
        <v>-1.5564590834062681E-3</v>
      </c>
      <c r="I365">
        <f t="shared" si="11"/>
        <v>-1.5564519601870056E-3</v>
      </c>
    </row>
    <row r="366" spans="1:9" x14ac:dyDescent="0.35">
      <c r="A366" s="1">
        <v>40884</v>
      </c>
      <c r="B366">
        <v>25.67</v>
      </c>
      <c r="C366">
        <v>25.76</v>
      </c>
      <c r="D366">
        <v>25.34</v>
      </c>
      <c r="E366">
        <v>25.6</v>
      </c>
      <c r="F366">
        <v>62667000</v>
      </c>
      <c r="G366">
        <v>22.576180000000001</v>
      </c>
      <c r="H366">
        <f t="shared" si="10"/>
        <v>-2.3382696804364273E-3</v>
      </c>
      <c r="I366">
        <f t="shared" si="11"/>
        <v>-2.3382290372056989E-3</v>
      </c>
    </row>
    <row r="367" spans="1:9" x14ac:dyDescent="0.35">
      <c r="A367" s="1">
        <v>40885</v>
      </c>
      <c r="B367">
        <v>25.48</v>
      </c>
      <c r="C367">
        <v>25.719999000000001</v>
      </c>
      <c r="D367">
        <v>25.370000999999998</v>
      </c>
      <c r="E367">
        <v>25.4</v>
      </c>
      <c r="F367">
        <v>60522200</v>
      </c>
      <c r="G367">
        <v>22.399802999999999</v>
      </c>
      <c r="H367">
        <f t="shared" si="10"/>
        <v>-7.812500000000111E-3</v>
      </c>
      <c r="I367">
        <f t="shared" si="11"/>
        <v>-7.8125262998435616E-3</v>
      </c>
    </row>
    <row r="368" spans="1:9" x14ac:dyDescent="0.35">
      <c r="A368" s="1">
        <v>40886</v>
      </c>
      <c r="B368">
        <v>25.52</v>
      </c>
      <c r="C368">
        <v>25.870000999999998</v>
      </c>
      <c r="D368">
        <v>25.5</v>
      </c>
      <c r="E368">
        <v>25.700001</v>
      </c>
      <c r="F368">
        <v>53788500</v>
      </c>
      <c r="G368">
        <v>22.664368</v>
      </c>
      <c r="H368">
        <f t="shared" si="10"/>
        <v>1.1811062992126054E-2</v>
      </c>
      <c r="I368">
        <f t="shared" si="11"/>
        <v>1.1811041373890703E-2</v>
      </c>
    </row>
    <row r="369" spans="1:9" x14ac:dyDescent="0.35">
      <c r="A369" s="1">
        <v>40889</v>
      </c>
      <c r="B369">
        <v>25.41</v>
      </c>
      <c r="C369">
        <v>25.57</v>
      </c>
      <c r="D369">
        <v>25.290001</v>
      </c>
      <c r="E369">
        <v>25.51</v>
      </c>
      <c r="F369">
        <v>38945900</v>
      </c>
      <c r="G369">
        <v>22.49681</v>
      </c>
      <c r="H369">
        <f t="shared" si="10"/>
        <v>-7.3930347317884837E-3</v>
      </c>
      <c r="I369">
        <f t="shared" si="11"/>
        <v>-7.393014444523653E-3</v>
      </c>
    </row>
    <row r="370" spans="1:9" x14ac:dyDescent="0.35">
      <c r="A370" s="1">
        <v>40890</v>
      </c>
      <c r="B370">
        <v>25.75</v>
      </c>
      <c r="C370">
        <v>26.1</v>
      </c>
      <c r="D370">
        <v>25.65</v>
      </c>
      <c r="E370">
        <v>25.76</v>
      </c>
      <c r="F370">
        <v>54581100</v>
      </c>
      <c r="G370">
        <v>22.717281</v>
      </c>
      <c r="H370">
        <f t="shared" si="10"/>
        <v>9.8000784006272053E-3</v>
      </c>
      <c r="I370">
        <f t="shared" si="11"/>
        <v>9.8001005475887408E-3</v>
      </c>
    </row>
    <row r="371" spans="1:9" x14ac:dyDescent="0.35">
      <c r="A371" s="1">
        <v>40891</v>
      </c>
      <c r="B371">
        <v>25.719999000000001</v>
      </c>
      <c r="C371">
        <v>25.860001</v>
      </c>
      <c r="D371">
        <v>25.57</v>
      </c>
      <c r="E371">
        <v>25.59</v>
      </c>
      <c r="F371">
        <v>47926400</v>
      </c>
      <c r="G371">
        <v>22.567360999999998</v>
      </c>
      <c r="H371">
        <f t="shared" si="10"/>
        <v>-6.5993788819876439E-3</v>
      </c>
      <c r="I371">
        <f t="shared" si="11"/>
        <v>-6.5993813256085363E-3</v>
      </c>
    </row>
    <row r="372" spans="1:9" x14ac:dyDescent="0.35">
      <c r="A372" s="1">
        <v>40892</v>
      </c>
      <c r="B372">
        <v>25.719999000000001</v>
      </c>
      <c r="C372">
        <v>25.879999000000002</v>
      </c>
      <c r="D372">
        <v>25.540001</v>
      </c>
      <c r="E372">
        <v>25.559999000000001</v>
      </c>
      <c r="F372">
        <v>46213900</v>
      </c>
      <c r="G372">
        <v>22.540904000000001</v>
      </c>
      <c r="H372">
        <f t="shared" si="10"/>
        <v>-1.1723720203203835E-3</v>
      </c>
      <c r="I372">
        <f t="shared" si="11"/>
        <v>-1.1723568387104308E-3</v>
      </c>
    </row>
    <row r="373" spans="1:9" x14ac:dyDescent="0.35">
      <c r="A373" s="1">
        <v>40893</v>
      </c>
      <c r="B373">
        <v>25.67</v>
      </c>
      <c r="C373">
        <v>26.17</v>
      </c>
      <c r="D373">
        <v>25.629999000000002</v>
      </c>
      <c r="E373">
        <v>26</v>
      </c>
      <c r="F373">
        <v>101408100</v>
      </c>
      <c r="G373">
        <v>22.928932</v>
      </c>
      <c r="H373">
        <f t="shared" si="10"/>
        <v>1.7214437293209546E-2</v>
      </c>
      <c r="I373">
        <f t="shared" si="11"/>
        <v>1.7214393885888447E-2</v>
      </c>
    </row>
    <row r="374" spans="1:9" x14ac:dyDescent="0.35">
      <c r="A374" s="1">
        <v>40896</v>
      </c>
      <c r="B374">
        <v>26.02</v>
      </c>
      <c r="C374">
        <v>26.120000999999998</v>
      </c>
      <c r="D374">
        <v>25.459999</v>
      </c>
      <c r="E374">
        <v>25.530000999999999</v>
      </c>
      <c r="F374">
        <v>52258300</v>
      </c>
      <c r="G374">
        <v>22.514448000000002</v>
      </c>
      <c r="H374">
        <f t="shared" si="10"/>
        <v>-1.8076884615384668E-2</v>
      </c>
      <c r="I374">
        <f t="shared" si="11"/>
        <v>-1.8076899525891484E-2</v>
      </c>
    </row>
    <row r="375" spans="1:9" x14ac:dyDescent="0.35">
      <c r="A375" s="1">
        <v>40897</v>
      </c>
      <c r="B375">
        <v>25.860001</v>
      </c>
      <c r="C375">
        <v>26.1</v>
      </c>
      <c r="D375">
        <v>25.809999000000001</v>
      </c>
      <c r="E375">
        <v>26.030000999999999</v>
      </c>
      <c r="F375">
        <v>60767600</v>
      </c>
      <c r="G375">
        <v>22.955389</v>
      </c>
      <c r="H375">
        <f t="shared" si="10"/>
        <v>1.9584801426368922E-2</v>
      </c>
      <c r="I375">
        <f t="shared" si="11"/>
        <v>1.9584801723764166E-2</v>
      </c>
    </row>
    <row r="376" spans="1:9" x14ac:dyDescent="0.35">
      <c r="A376" s="1">
        <v>40898</v>
      </c>
      <c r="B376">
        <v>26.01</v>
      </c>
      <c r="C376">
        <v>26.190000999999999</v>
      </c>
      <c r="D376">
        <v>25.440000999999999</v>
      </c>
      <c r="E376">
        <v>25.76</v>
      </c>
      <c r="F376">
        <v>64132500</v>
      </c>
      <c r="G376">
        <v>22.717281</v>
      </c>
      <c r="H376">
        <f t="shared" si="10"/>
        <v>-1.0372684964552905E-2</v>
      </c>
      <c r="I376">
        <f t="shared" si="11"/>
        <v>-1.0372640603040986E-2</v>
      </c>
    </row>
    <row r="377" spans="1:9" x14ac:dyDescent="0.35">
      <c r="A377" s="1">
        <v>40899</v>
      </c>
      <c r="B377">
        <v>25.82</v>
      </c>
      <c r="C377">
        <v>25.860001</v>
      </c>
      <c r="D377">
        <v>25.48</v>
      </c>
      <c r="E377">
        <v>25.809999000000001</v>
      </c>
      <c r="F377">
        <v>35794100</v>
      </c>
      <c r="G377">
        <v>22.761374</v>
      </c>
      <c r="H377">
        <f t="shared" si="10"/>
        <v>1.940954968944087E-3</v>
      </c>
      <c r="I377">
        <f t="shared" si="11"/>
        <v>1.9409453094320645E-3</v>
      </c>
    </row>
    <row r="378" spans="1:9" x14ac:dyDescent="0.35">
      <c r="A378" s="1">
        <v>40900</v>
      </c>
      <c r="B378">
        <v>25.91</v>
      </c>
      <c r="C378">
        <v>26.040001</v>
      </c>
      <c r="D378">
        <v>25.73</v>
      </c>
      <c r="E378">
        <v>26.030000999999999</v>
      </c>
      <c r="F378">
        <v>23205800</v>
      </c>
      <c r="G378">
        <v>22.955389</v>
      </c>
      <c r="H378">
        <f t="shared" si="10"/>
        <v>8.5239057932546738E-3</v>
      </c>
      <c r="I378">
        <f t="shared" si="11"/>
        <v>8.523870307653671E-3</v>
      </c>
    </row>
    <row r="379" spans="1:9" x14ac:dyDescent="0.35">
      <c r="A379" s="1">
        <v>40904</v>
      </c>
      <c r="B379">
        <v>25.959999</v>
      </c>
      <c r="C379">
        <v>26.139999</v>
      </c>
      <c r="D379">
        <v>25.93</v>
      </c>
      <c r="E379">
        <v>26.040001</v>
      </c>
      <c r="F379">
        <v>21287200</v>
      </c>
      <c r="G379">
        <v>22.964207999999999</v>
      </c>
      <c r="H379">
        <f t="shared" si="10"/>
        <v>3.8417209434611871E-4</v>
      </c>
      <c r="I379">
        <f t="shared" si="11"/>
        <v>3.8417994136361717E-4</v>
      </c>
    </row>
    <row r="380" spans="1:9" x14ac:dyDescent="0.35">
      <c r="A380" s="1">
        <v>40905</v>
      </c>
      <c r="B380">
        <v>26.110001</v>
      </c>
      <c r="C380">
        <v>26.15</v>
      </c>
      <c r="D380">
        <v>25.76</v>
      </c>
      <c r="E380">
        <v>25.82</v>
      </c>
      <c r="F380">
        <v>29822500</v>
      </c>
      <c r="G380">
        <v>22.770192999999999</v>
      </c>
      <c r="H380">
        <f t="shared" si="10"/>
        <v>-8.4485787846167865E-3</v>
      </c>
      <c r="I380">
        <f t="shared" si="11"/>
        <v>-8.4485822459019824E-3</v>
      </c>
    </row>
    <row r="381" spans="1:9" x14ac:dyDescent="0.35">
      <c r="A381" s="1">
        <v>40906</v>
      </c>
      <c r="B381">
        <v>25.950001</v>
      </c>
      <c r="C381">
        <v>26.049999</v>
      </c>
      <c r="D381">
        <v>25.860001</v>
      </c>
      <c r="E381">
        <v>26.02</v>
      </c>
      <c r="F381">
        <v>22616900</v>
      </c>
      <c r="G381">
        <v>22.946570000000001</v>
      </c>
      <c r="H381">
        <f t="shared" si="10"/>
        <v>7.7459333849728617E-3</v>
      </c>
      <c r="I381">
        <f t="shared" si="11"/>
        <v>7.7459598168536491E-3</v>
      </c>
    </row>
    <row r="382" spans="1:9" x14ac:dyDescent="0.35">
      <c r="A382" s="1">
        <v>40907</v>
      </c>
      <c r="B382">
        <v>26</v>
      </c>
      <c r="C382">
        <v>26.120000999999998</v>
      </c>
      <c r="D382">
        <v>25.91</v>
      </c>
      <c r="E382">
        <v>25.959999</v>
      </c>
      <c r="F382">
        <v>27395700</v>
      </c>
      <c r="G382">
        <v>22.893656</v>
      </c>
      <c r="H382">
        <f t="shared" si="10"/>
        <v>-2.3059569561875385E-3</v>
      </c>
      <c r="I382">
        <f t="shared" si="11"/>
        <v>-2.3059655538932937E-3</v>
      </c>
    </row>
    <row r="383" spans="1:9" x14ac:dyDescent="0.35">
      <c r="A383" s="1">
        <v>40911</v>
      </c>
      <c r="B383">
        <v>26.549999</v>
      </c>
      <c r="C383">
        <v>26.959999</v>
      </c>
      <c r="D383">
        <v>26.389999</v>
      </c>
      <c r="E383">
        <v>26.77</v>
      </c>
      <c r="F383">
        <v>64731500</v>
      </c>
      <c r="G383">
        <v>23.607982</v>
      </c>
      <c r="H383">
        <f t="shared" si="10"/>
        <v>3.1201888721182146E-2</v>
      </c>
      <c r="I383">
        <f t="shared" si="11"/>
        <v>3.1201918994502222E-2</v>
      </c>
    </row>
    <row r="384" spans="1:9" x14ac:dyDescent="0.35">
      <c r="A384" s="1">
        <v>40912</v>
      </c>
      <c r="B384">
        <v>26.82</v>
      </c>
      <c r="C384">
        <v>27.469999000000001</v>
      </c>
      <c r="D384">
        <v>26.780000999999999</v>
      </c>
      <c r="E384">
        <v>27.4</v>
      </c>
      <c r="F384">
        <v>80516100</v>
      </c>
      <c r="G384">
        <v>24.163567</v>
      </c>
      <c r="H384">
        <f t="shared" si="10"/>
        <v>2.3533806499813188E-2</v>
      </c>
      <c r="I384">
        <f t="shared" si="11"/>
        <v>2.3533777685869155E-2</v>
      </c>
    </row>
    <row r="385" spans="1:9" x14ac:dyDescent="0.35">
      <c r="A385" s="1">
        <v>40913</v>
      </c>
      <c r="B385">
        <v>27.379999000000002</v>
      </c>
      <c r="C385">
        <v>27.73</v>
      </c>
      <c r="D385">
        <v>27.290001</v>
      </c>
      <c r="E385">
        <v>27.68</v>
      </c>
      <c r="F385">
        <v>56081400</v>
      </c>
      <c r="G385">
        <v>24.410494</v>
      </c>
      <c r="H385">
        <f t="shared" si="10"/>
        <v>1.0218978102189823E-2</v>
      </c>
      <c r="I385">
        <f t="shared" si="11"/>
        <v>1.0218979672992793E-2</v>
      </c>
    </row>
    <row r="386" spans="1:9" x14ac:dyDescent="0.35">
      <c r="A386" s="1">
        <v>40914</v>
      </c>
      <c r="B386">
        <v>27.530000999999999</v>
      </c>
      <c r="C386">
        <v>28.190000999999999</v>
      </c>
      <c r="D386">
        <v>27.530000999999999</v>
      </c>
      <c r="E386">
        <v>28.110001</v>
      </c>
      <c r="F386">
        <v>99455500</v>
      </c>
      <c r="G386">
        <v>24.789704</v>
      </c>
      <c r="H386">
        <f t="shared" si="10"/>
        <v>1.5534718208092513E-2</v>
      </c>
      <c r="I386">
        <f t="shared" si="11"/>
        <v>1.5534712243021402E-2</v>
      </c>
    </row>
    <row r="387" spans="1:9" x14ac:dyDescent="0.35">
      <c r="A387" s="1">
        <v>40917</v>
      </c>
      <c r="B387">
        <v>28.049999</v>
      </c>
      <c r="C387">
        <v>28.1</v>
      </c>
      <c r="D387">
        <v>27.719999000000001</v>
      </c>
      <c r="E387">
        <v>27.74</v>
      </c>
      <c r="F387">
        <v>59706800</v>
      </c>
      <c r="G387">
        <v>24.463407</v>
      </c>
      <c r="H387">
        <f t="shared" si="10"/>
        <v>-1.3162610702148393E-2</v>
      </c>
      <c r="I387">
        <f t="shared" si="11"/>
        <v>-1.3162601699479764E-2</v>
      </c>
    </row>
    <row r="388" spans="1:9" x14ac:dyDescent="0.35">
      <c r="A388" s="1">
        <v>40918</v>
      </c>
      <c r="B388">
        <v>27.93</v>
      </c>
      <c r="C388">
        <v>28.15</v>
      </c>
      <c r="D388">
        <v>27.75</v>
      </c>
      <c r="E388">
        <v>27.84</v>
      </c>
      <c r="F388">
        <v>60014400</v>
      </c>
      <c r="G388">
        <v>24.551594999999999</v>
      </c>
      <c r="H388">
        <f t="shared" ref="H388:H451" si="12">(E388-E387)/E387</f>
        <v>3.6049026676280255E-3</v>
      </c>
      <c r="I388">
        <f t="shared" ref="I388:I451" si="13">(G388-G387)/G387</f>
        <v>3.6048944449969221E-3</v>
      </c>
    </row>
    <row r="389" spans="1:9" x14ac:dyDescent="0.35">
      <c r="A389" s="1">
        <v>40919</v>
      </c>
      <c r="B389">
        <v>27.43</v>
      </c>
      <c r="C389">
        <v>27.98</v>
      </c>
      <c r="D389">
        <v>27.370000999999998</v>
      </c>
      <c r="E389">
        <v>27.719999000000001</v>
      </c>
      <c r="F389">
        <v>65582400</v>
      </c>
      <c r="G389">
        <v>24.445768999999999</v>
      </c>
      <c r="H389">
        <f t="shared" si="12"/>
        <v>-4.3103807471263815E-3</v>
      </c>
      <c r="I389">
        <f t="shared" si="13"/>
        <v>-4.3103513234069076E-3</v>
      </c>
    </row>
    <row r="390" spans="1:9" x14ac:dyDescent="0.35">
      <c r="A390" s="1">
        <v>40920</v>
      </c>
      <c r="B390">
        <v>27.870000999999998</v>
      </c>
      <c r="C390">
        <v>28.02</v>
      </c>
      <c r="D390">
        <v>27.65</v>
      </c>
      <c r="E390">
        <v>28</v>
      </c>
      <c r="F390">
        <v>49370800</v>
      </c>
      <c r="G390">
        <v>24.692696000000002</v>
      </c>
      <c r="H390">
        <f t="shared" si="12"/>
        <v>1.0101046540441744E-2</v>
      </c>
      <c r="I390">
        <f t="shared" si="13"/>
        <v>1.0101011753813227E-2</v>
      </c>
    </row>
    <row r="391" spans="1:9" x14ac:dyDescent="0.35">
      <c r="A391" s="1">
        <v>40921</v>
      </c>
      <c r="B391">
        <v>27.93</v>
      </c>
      <c r="C391">
        <v>28.25</v>
      </c>
      <c r="D391">
        <v>27.790001</v>
      </c>
      <c r="E391">
        <v>28.25</v>
      </c>
      <c r="F391">
        <v>60196100</v>
      </c>
      <c r="G391">
        <v>24.913167000000001</v>
      </c>
      <c r="H391">
        <f t="shared" si="12"/>
        <v>8.9285714285714281E-3</v>
      </c>
      <c r="I391">
        <f t="shared" si="13"/>
        <v>8.9285916774741753E-3</v>
      </c>
    </row>
    <row r="392" spans="1:9" x14ac:dyDescent="0.35">
      <c r="A392" s="1">
        <v>40925</v>
      </c>
      <c r="B392">
        <v>28.4</v>
      </c>
      <c r="C392">
        <v>28.65</v>
      </c>
      <c r="D392">
        <v>28.17</v>
      </c>
      <c r="E392">
        <v>28.26</v>
      </c>
      <c r="F392">
        <v>72395300</v>
      </c>
      <c r="G392">
        <v>24.921986</v>
      </c>
      <c r="H392">
        <f t="shared" si="12"/>
        <v>3.5398230088501111E-4</v>
      </c>
      <c r="I392">
        <f t="shared" si="13"/>
        <v>3.5398951887566208E-4</v>
      </c>
    </row>
    <row r="393" spans="1:9" x14ac:dyDescent="0.35">
      <c r="A393" s="1">
        <v>40926</v>
      </c>
      <c r="B393">
        <v>28.309999000000001</v>
      </c>
      <c r="C393">
        <v>28.4</v>
      </c>
      <c r="D393">
        <v>27.969999000000001</v>
      </c>
      <c r="E393">
        <v>28.23</v>
      </c>
      <c r="F393">
        <v>64860600</v>
      </c>
      <c r="G393">
        <v>24.895529</v>
      </c>
      <c r="H393">
        <f t="shared" si="12"/>
        <v>-1.0615711252654329E-3</v>
      </c>
      <c r="I393">
        <f t="shared" si="13"/>
        <v>-1.0615927639153885E-3</v>
      </c>
    </row>
    <row r="394" spans="1:9" x14ac:dyDescent="0.35">
      <c r="A394" s="1">
        <v>40927</v>
      </c>
      <c r="B394">
        <v>28.16</v>
      </c>
      <c r="C394">
        <v>28.440000999999999</v>
      </c>
      <c r="D394">
        <v>28.030000999999999</v>
      </c>
      <c r="E394">
        <v>28.120000999999998</v>
      </c>
      <c r="F394">
        <v>74053500</v>
      </c>
      <c r="G394">
        <v>24.798522999999999</v>
      </c>
      <c r="H394">
        <f t="shared" si="12"/>
        <v>-3.8965285157634417E-3</v>
      </c>
      <c r="I394">
        <f t="shared" si="13"/>
        <v>-3.8965229459474579E-3</v>
      </c>
    </row>
    <row r="395" spans="1:9" x14ac:dyDescent="0.35">
      <c r="A395" s="1">
        <v>40928</v>
      </c>
      <c r="B395">
        <v>28.82</v>
      </c>
      <c r="C395">
        <v>29.74</v>
      </c>
      <c r="D395">
        <v>28.75</v>
      </c>
      <c r="E395">
        <v>29.709999</v>
      </c>
      <c r="F395">
        <v>165902900</v>
      </c>
      <c r="G395">
        <v>26.200714000000001</v>
      </c>
      <c r="H395">
        <f t="shared" si="12"/>
        <v>5.6543312356212273E-2</v>
      </c>
      <c r="I395">
        <f t="shared" si="13"/>
        <v>5.6543327197349696E-2</v>
      </c>
    </row>
    <row r="396" spans="1:9" x14ac:dyDescent="0.35">
      <c r="A396" s="1">
        <v>40931</v>
      </c>
      <c r="B396">
        <v>29.549999</v>
      </c>
      <c r="C396">
        <v>29.950001</v>
      </c>
      <c r="D396">
        <v>29.35</v>
      </c>
      <c r="E396">
        <v>29.73</v>
      </c>
      <c r="F396">
        <v>76078100</v>
      </c>
      <c r="G396">
        <v>26.218351999999999</v>
      </c>
      <c r="H396">
        <f t="shared" si="12"/>
        <v>6.7320769684309321E-4</v>
      </c>
      <c r="I396">
        <f t="shared" si="13"/>
        <v>6.7318776121895159E-4</v>
      </c>
    </row>
    <row r="397" spans="1:9" x14ac:dyDescent="0.35">
      <c r="A397" s="1">
        <v>40932</v>
      </c>
      <c r="B397">
        <v>29.469999000000001</v>
      </c>
      <c r="C397">
        <v>29.57</v>
      </c>
      <c r="D397">
        <v>29.18</v>
      </c>
      <c r="E397">
        <v>29.34</v>
      </c>
      <c r="F397">
        <v>51703300</v>
      </c>
      <c r="G397">
        <v>25.874417999999999</v>
      </c>
      <c r="H397">
        <f t="shared" si="12"/>
        <v>-1.3118062563067627E-2</v>
      </c>
      <c r="I397">
        <f t="shared" si="13"/>
        <v>-1.3118063255844642E-2</v>
      </c>
    </row>
    <row r="398" spans="1:9" x14ac:dyDescent="0.35">
      <c r="A398" s="1">
        <v>40933</v>
      </c>
      <c r="B398">
        <v>29.07</v>
      </c>
      <c r="C398">
        <v>29.65</v>
      </c>
      <c r="D398">
        <v>29.07</v>
      </c>
      <c r="E398">
        <v>29.559999000000001</v>
      </c>
      <c r="F398">
        <v>59231700</v>
      </c>
      <c r="G398">
        <v>26.068432000000001</v>
      </c>
      <c r="H398">
        <f t="shared" si="12"/>
        <v>7.4982617586912539E-3</v>
      </c>
      <c r="I398">
        <f t="shared" si="13"/>
        <v>7.4982942611502533E-3</v>
      </c>
    </row>
    <row r="399" spans="1:9" x14ac:dyDescent="0.35">
      <c r="A399" s="1">
        <v>40934</v>
      </c>
      <c r="B399">
        <v>29.610001</v>
      </c>
      <c r="C399">
        <v>29.700001</v>
      </c>
      <c r="D399">
        <v>29.4</v>
      </c>
      <c r="E399">
        <v>29.5</v>
      </c>
      <c r="F399">
        <v>49102800</v>
      </c>
      <c r="G399">
        <v>26.015519000000001</v>
      </c>
      <c r="H399">
        <f t="shared" si="12"/>
        <v>-2.029736198570279E-3</v>
      </c>
      <c r="I399">
        <f t="shared" si="13"/>
        <v>-2.0297730220214323E-3</v>
      </c>
    </row>
    <row r="400" spans="1:9" x14ac:dyDescent="0.35">
      <c r="A400" s="1">
        <v>40935</v>
      </c>
      <c r="B400">
        <v>29.450001</v>
      </c>
      <c r="C400">
        <v>29.530000999999999</v>
      </c>
      <c r="D400">
        <v>29.17</v>
      </c>
      <c r="E400">
        <v>29.23</v>
      </c>
      <c r="F400">
        <v>44187700</v>
      </c>
      <c r="G400">
        <v>25.777411000000001</v>
      </c>
      <c r="H400">
        <f t="shared" si="12"/>
        <v>-9.1525423728813417E-3</v>
      </c>
      <c r="I400">
        <f t="shared" si="13"/>
        <v>-9.1525369914780639E-3</v>
      </c>
    </row>
    <row r="401" spans="1:9" x14ac:dyDescent="0.35">
      <c r="A401" s="1">
        <v>40938</v>
      </c>
      <c r="B401">
        <v>28.969999000000001</v>
      </c>
      <c r="C401">
        <v>29.620000999999998</v>
      </c>
      <c r="D401">
        <v>28.83</v>
      </c>
      <c r="E401">
        <v>29.610001</v>
      </c>
      <c r="F401">
        <v>51114800</v>
      </c>
      <c r="G401">
        <v>26.112527</v>
      </c>
      <c r="H401">
        <f t="shared" si="12"/>
        <v>1.3000376325692783E-2</v>
      </c>
      <c r="I401">
        <f t="shared" si="13"/>
        <v>1.300037463033038E-2</v>
      </c>
    </row>
    <row r="402" spans="1:9" x14ac:dyDescent="0.35">
      <c r="A402" s="1">
        <v>40939</v>
      </c>
      <c r="B402">
        <v>29.66</v>
      </c>
      <c r="C402">
        <v>29.700001</v>
      </c>
      <c r="D402">
        <v>29.23</v>
      </c>
      <c r="E402">
        <v>29.530000999999999</v>
      </c>
      <c r="F402">
        <v>50572400</v>
      </c>
      <c r="G402">
        <v>26.041975999999998</v>
      </c>
      <c r="H402">
        <f t="shared" si="12"/>
        <v>-2.7017898445866936E-3</v>
      </c>
      <c r="I402">
        <f t="shared" si="13"/>
        <v>-2.7018066845848282E-3</v>
      </c>
    </row>
    <row r="403" spans="1:9" x14ac:dyDescent="0.35">
      <c r="A403" s="1">
        <v>40940</v>
      </c>
      <c r="B403">
        <v>29.790001</v>
      </c>
      <c r="C403">
        <v>30.049999</v>
      </c>
      <c r="D403">
        <v>29.76</v>
      </c>
      <c r="E403">
        <v>29.889999</v>
      </c>
      <c r="F403">
        <v>67409900</v>
      </c>
      <c r="G403">
        <v>26.359452999999998</v>
      </c>
      <c r="H403">
        <f t="shared" si="12"/>
        <v>1.2190924070744222E-2</v>
      </c>
      <c r="I403">
        <f t="shared" si="13"/>
        <v>1.2190971990758314E-2</v>
      </c>
    </row>
    <row r="404" spans="1:9" x14ac:dyDescent="0.35">
      <c r="A404" s="1">
        <v>40941</v>
      </c>
      <c r="B404">
        <v>29.9</v>
      </c>
      <c r="C404">
        <v>30.17</v>
      </c>
      <c r="D404">
        <v>29.709999</v>
      </c>
      <c r="E404">
        <v>29.950001</v>
      </c>
      <c r="F404">
        <v>52223300</v>
      </c>
      <c r="G404">
        <v>26.412367</v>
      </c>
      <c r="H404">
        <f t="shared" si="12"/>
        <v>2.007427300348882E-3</v>
      </c>
      <c r="I404">
        <f t="shared" si="13"/>
        <v>2.0074012916732847E-3</v>
      </c>
    </row>
    <row r="405" spans="1:9" x14ac:dyDescent="0.35">
      <c r="A405" s="1">
        <v>40942</v>
      </c>
      <c r="B405">
        <v>30.139999</v>
      </c>
      <c r="C405">
        <v>30.4</v>
      </c>
      <c r="D405">
        <v>30.09</v>
      </c>
      <c r="E405">
        <v>30.24</v>
      </c>
      <c r="F405">
        <v>41838500</v>
      </c>
      <c r="G405">
        <v>26.668112000000001</v>
      </c>
      <c r="H405">
        <f t="shared" si="12"/>
        <v>9.6827709621778689E-3</v>
      </c>
      <c r="I405">
        <f t="shared" si="13"/>
        <v>9.6827747395756315E-3</v>
      </c>
    </row>
    <row r="406" spans="1:9" x14ac:dyDescent="0.35">
      <c r="A406" s="1">
        <v>40945</v>
      </c>
      <c r="B406">
        <v>30.040001</v>
      </c>
      <c r="C406">
        <v>30.219999000000001</v>
      </c>
      <c r="D406">
        <v>29.969999000000001</v>
      </c>
      <c r="E406">
        <v>30.200001</v>
      </c>
      <c r="F406">
        <v>28039700</v>
      </c>
      <c r="G406">
        <v>26.632836999999999</v>
      </c>
      <c r="H406">
        <f t="shared" si="12"/>
        <v>-1.3227182539681918E-3</v>
      </c>
      <c r="I406">
        <f t="shared" si="13"/>
        <v>-1.3227408074483174E-3</v>
      </c>
    </row>
    <row r="407" spans="1:9" x14ac:dyDescent="0.35">
      <c r="A407" s="1">
        <v>40946</v>
      </c>
      <c r="B407">
        <v>30.15</v>
      </c>
      <c r="C407">
        <v>30.49</v>
      </c>
      <c r="D407">
        <v>30.049999</v>
      </c>
      <c r="E407">
        <v>30.35</v>
      </c>
      <c r="F407">
        <v>39242400</v>
      </c>
      <c r="G407">
        <v>26.765118999999999</v>
      </c>
      <c r="H407">
        <f t="shared" si="12"/>
        <v>4.9668541401704288E-3</v>
      </c>
      <c r="I407">
        <f t="shared" si="13"/>
        <v>4.9668760410316037E-3</v>
      </c>
    </row>
    <row r="408" spans="1:9" x14ac:dyDescent="0.35">
      <c r="A408" s="1">
        <v>40947</v>
      </c>
      <c r="B408">
        <v>30.26</v>
      </c>
      <c r="C408">
        <v>30.67</v>
      </c>
      <c r="D408">
        <v>30.219999000000001</v>
      </c>
      <c r="E408">
        <v>30.66</v>
      </c>
      <c r="F408">
        <v>49659100</v>
      </c>
      <c r="G408">
        <v>27.038502000000001</v>
      </c>
      <c r="H408">
        <f t="shared" si="12"/>
        <v>1.0214168039538672E-2</v>
      </c>
      <c r="I408">
        <f t="shared" si="13"/>
        <v>1.021415223298662E-2</v>
      </c>
    </row>
    <row r="409" spans="1:9" x14ac:dyDescent="0.35">
      <c r="A409" s="1">
        <v>40948</v>
      </c>
      <c r="B409">
        <v>30.68</v>
      </c>
      <c r="C409">
        <v>30.799999</v>
      </c>
      <c r="D409">
        <v>30.48</v>
      </c>
      <c r="E409">
        <v>30.77</v>
      </c>
      <c r="F409">
        <v>50481600</v>
      </c>
      <c r="G409">
        <v>27.13551</v>
      </c>
      <c r="H409">
        <f t="shared" si="12"/>
        <v>3.5877364644487748E-3</v>
      </c>
      <c r="I409">
        <f t="shared" si="13"/>
        <v>3.587772724983021E-3</v>
      </c>
    </row>
    <row r="410" spans="1:9" x14ac:dyDescent="0.35">
      <c r="A410" s="1">
        <v>40949</v>
      </c>
      <c r="B410">
        <v>30.639999</v>
      </c>
      <c r="C410">
        <v>30.799999</v>
      </c>
      <c r="D410">
        <v>30.360001</v>
      </c>
      <c r="E410">
        <v>30.5</v>
      </c>
      <c r="F410">
        <v>44605300</v>
      </c>
      <c r="G410">
        <v>26.897400999999999</v>
      </c>
      <c r="H410">
        <f t="shared" si="12"/>
        <v>-8.774780630484225E-3</v>
      </c>
      <c r="I410">
        <f t="shared" si="13"/>
        <v>-8.7748120451762827E-3</v>
      </c>
    </row>
    <row r="411" spans="1:9" x14ac:dyDescent="0.35">
      <c r="A411" s="1">
        <v>40952</v>
      </c>
      <c r="B411">
        <v>30.629999000000002</v>
      </c>
      <c r="C411">
        <v>30.77</v>
      </c>
      <c r="D411">
        <v>30.43</v>
      </c>
      <c r="E411">
        <v>30.58</v>
      </c>
      <c r="F411">
        <v>33319800</v>
      </c>
      <c r="G411">
        <v>26.967952</v>
      </c>
      <c r="H411">
        <f t="shared" si="12"/>
        <v>2.6229508196720752E-3</v>
      </c>
      <c r="I411">
        <f t="shared" si="13"/>
        <v>2.6229671781300284E-3</v>
      </c>
    </row>
    <row r="412" spans="1:9" x14ac:dyDescent="0.35">
      <c r="A412" s="1">
        <v>40953</v>
      </c>
      <c r="B412">
        <v>30.33</v>
      </c>
      <c r="C412">
        <v>30.459999</v>
      </c>
      <c r="D412">
        <v>29.85</v>
      </c>
      <c r="E412">
        <v>30.25</v>
      </c>
      <c r="F412">
        <v>59644000</v>
      </c>
      <c r="G412">
        <v>26.852551999999999</v>
      </c>
      <c r="H412">
        <f t="shared" si="12"/>
        <v>-1.0791366906474765E-2</v>
      </c>
      <c r="I412">
        <f t="shared" si="13"/>
        <v>-4.2791532705190611E-3</v>
      </c>
    </row>
    <row r="413" spans="1:9" x14ac:dyDescent="0.35">
      <c r="A413" s="1">
        <v>40954</v>
      </c>
      <c r="B413">
        <v>30.33</v>
      </c>
      <c r="C413">
        <v>30.389999</v>
      </c>
      <c r="D413">
        <v>30.030000999999999</v>
      </c>
      <c r="E413">
        <v>30.049999</v>
      </c>
      <c r="F413">
        <v>43311300</v>
      </c>
      <c r="G413">
        <v>26.675014000000001</v>
      </c>
      <c r="H413">
        <f t="shared" si="12"/>
        <v>-6.6116033057851348E-3</v>
      </c>
      <c r="I413">
        <f t="shared" si="13"/>
        <v>-6.6115876062728942E-3</v>
      </c>
    </row>
    <row r="414" spans="1:9" x14ac:dyDescent="0.35">
      <c r="A414" s="1">
        <v>40955</v>
      </c>
      <c r="B414">
        <v>30.309999000000001</v>
      </c>
      <c r="C414">
        <v>31.549999</v>
      </c>
      <c r="D414">
        <v>30.299999</v>
      </c>
      <c r="E414">
        <v>31.290001</v>
      </c>
      <c r="F414">
        <v>94705100</v>
      </c>
      <c r="G414">
        <v>27.775748</v>
      </c>
      <c r="H414">
        <f t="shared" si="12"/>
        <v>4.1264626997158986E-2</v>
      </c>
      <c r="I414">
        <f t="shared" si="13"/>
        <v>4.1264608146035053E-2</v>
      </c>
    </row>
    <row r="415" spans="1:9" x14ac:dyDescent="0.35">
      <c r="A415" s="1">
        <v>40956</v>
      </c>
      <c r="B415">
        <v>31.200001</v>
      </c>
      <c r="C415">
        <v>31.32</v>
      </c>
      <c r="D415">
        <v>30.950001</v>
      </c>
      <c r="E415">
        <v>31.25</v>
      </c>
      <c r="F415">
        <v>70036500</v>
      </c>
      <c r="G415">
        <v>27.74024</v>
      </c>
      <c r="H415">
        <f t="shared" si="12"/>
        <v>-1.2783956127070809E-3</v>
      </c>
      <c r="I415">
        <f t="shared" si="13"/>
        <v>-1.2783814138866789E-3</v>
      </c>
    </row>
    <row r="416" spans="1:9" x14ac:dyDescent="0.35">
      <c r="A416" s="1">
        <v>40960</v>
      </c>
      <c r="B416">
        <v>31.18</v>
      </c>
      <c r="C416">
        <v>31.610001</v>
      </c>
      <c r="D416">
        <v>31.15</v>
      </c>
      <c r="E416">
        <v>31.440000999999999</v>
      </c>
      <c r="F416">
        <v>50829900</v>
      </c>
      <c r="G416">
        <v>27.908901</v>
      </c>
      <c r="H416">
        <f t="shared" si="12"/>
        <v>6.0800319999999601E-3</v>
      </c>
      <c r="I416">
        <f t="shared" si="13"/>
        <v>6.0800122854020068E-3</v>
      </c>
    </row>
    <row r="417" spans="1:9" x14ac:dyDescent="0.35">
      <c r="A417" s="1">
        <v>40961</v>
      </c>
      <c r="B417">
        <v>31.450001</v>
      </c>
      <c r="C417">
        <v>31.68</v>
      </c>
      <c r="D417">
        <v>31.18</v>
      </c>
      <c r="E417">
        <v>31.27</v>
      </c>
      <c r="F417">
        <v>49253200</v>
      </c>
      <c r="G417">
        <v>27.757994</v>
      </c>
      <c r="H417">
        <f t="shared" si="12"/>
        <v>-5.4071563165662487E-3</v>
      </c>
      <c r="I417">
        <f t="shared" si="13"/>
        <v>-5.4071279983400325E-3</v>
      </c>
    </row>
    <row r="418" spans="1:9" x14ac:dyDescent="0.35">
      <c r="A418" s="1">
        <v>40962</v>
      </c>
      <c r="B418">
        <v>31.200001</v>
      </c>
      <c r="C418">
        <v>31.59</v>
      </c>
      <c r="D418">
        <v>31</v>
      </c>
      <c r="E418">
        <v>31.370000999999998</v>
      </c>
      <c r="F418">
        <v>35034700</v>
      </c>
      <c r="G418">
        <v>27.846762999999999</v>
      </c>
      <c r="H418">
        <f t="shared" si="12"/>
        <v>3.1979852894147391E-3</v>
      </c>
      <c r="I418">
        <f t="shared" si="13"/>
        <v>3.197961639446972E-3</v>
      </c>
    </row>
    <row r="419" spans="1:9" x14ac:dyDescent="0.35">
      <c r="A419" s="1">
        <v>40963</v>
      </c>
      <c r="B419">
        <v>31.48</v>
      </c>
      <c r="C419">
        <v>31.5</v>
      </c>
      <c r="D419">
        <v>31.24</v>
      </c>
      <c r="E419">
        <v>31.48</v>
      </c>
      <c r="F419">
        <v>35575400</v>
      </c>
      <c r="G419">
        <v>27.944407999999999</v>
      </c>
      <c r="H419">
        <f t="shared" si="12"/>
        <v>3.5065029165922551E-3</v>
      </c>
      <c r="I419">
        <f t="shared" si="13"/>
        <v>3.5065116904252026E-3</v>
      </c>
    </row>
    <row r="420" spans="1:9" x14ac:dyDescent="0.35">
      <c r="A420" s="1">
        <v>40966</v>
      </c>
      <c r="B420">
        <v>31.24</v>
      </c>
      <c r="C420">
        <v>31.5</v>
      </c>
      <c r="D420">
        <v>31.1</v>
      </c>
      <c r="E420">
        <v>31.35</v>
      </c>
      <c r="F420">
        <v>34568400</v>
      </c>
      <c r="G420">
        <v>27.829008999999999</v>
      </c>
      <c r="H420">
        <f t="shared" si="12"/>
        <v>-4.129606099110515E-3</v>
      </c>
      <c r="I420">
        <f t="shared" si="13"/>
        <v>-4.1295918668235888E-3</v>
      </c>
    </row>
    <row r="421" spans="1:9" x14ac:dyDescent="0.35">
      <c r="A421" s="1">
        <v>40967</v>
      </c>
      <c r="B421">
        <v>31.41</v>
      </c>
      <c r="C421">
        <v>31.93</v>
      </c>
      <c r="D421">
        <v>31.379999000000002</v>
      </c>
      <c r="E421">
        <v>31.870000999999998</v>
      </c>
      <c r="F421">
        <v>45230600</v>
      </c>
      <c r="G421">
        <v>28.290607000000001</v>
      </c>
      <c r="H421">
        <f t="shared" si="12"/>
        <v>1.6586953748006283E-2</v>
      </c>
      <c r="I421">
        <f t="shared" si="13"/>
        <v>1.6586936315267361E-2</v>
      </c>
    </row>
    <row r="422" spans="1:9" x14ac:dyDescent="0.35">
      <c r="A422" s="1">
        <v>40968</v>
      </c>
      <c r="B422">
        <v>31.889999</v>
      </c>
      <c r="C422">
        <v>32</v>
      </c>
      <c r="D422">
        <v>31.610001</v>
      </c>
      <c r="E422">
        <v>31.74</v>
      </c>
      <c r="F422">
        <v>59323600</v>
      </c>
      <c r="G422">
        <v>28.175207</v>
      </c>
      <c r="H422">
        <f t="shared" si="12"/>
        <v>-4.0791024763381723E-3</v>
      </c>
      <c r="I422">
        <f t="shared" si="13"/>
        <v>-4.0790923998202319E-3</v>
      </c>
    </row>
    <row r="423" spans="1:9" x14ac:dyDescent="0.35">
      <c r="A423" s="1">
        <v>40969</v>
      </c>
      <c r="B423">
        <v>31.93</v>
      </c>
      <c r="C423">
        <v>32.389999000000003</v>
      </c>
      <c r="D423">
        <v>31.85</v>
      </c>
      <c r="E423">
        <v>32.290000999999997</v>
      </c>
      <c r="F423">
        <v>77344100</v>
      </c>
      <c r="G423">
        <v>28.663436000000001</v>
      </c>
      <c r="H423">
        <f t="shared" si="12"/>
        <v>1.7328323881537436E-2</v>
      </c>
      <c r="I423">
        <f t="shared" si="13"/>
        <v>1.7328319894863612E-2</v>
      </c>
    </row>
    <row r="424" spans="1:9" x14ac:dyDescent="0.35">
      <c r="A424" s="1">
        <v>40970</v>
      </c>
      <c r="B424">
        <v>32.310001</v>
      </c>
      <c r="C424">
        <v>32.439999</v>
      </c>
      <c r="D424">
        <v>32</v>
      </c>
      <c r="E424">
        <v>32.080002</v>
      </c>
      <c r="F424">
        <v>47314200</v>
      </c>
      <c r="G424">
        <v>28.477022000000002</v>
      </c>
      <c r="H424">
        <f t="shared" si="12"/>
        <v>-6.5035303033900895E-3</v>
      </c>
      <c r="I424">
        <f t="shared" si="13"/>
        <v>-6.5035468880981044E-3</v>
      </c>
    </row>
    <row r="425" spans="1:9" x14ac:dyDescent="0.35">
      <c r="A425" s="1">
        <v>40973</v>
      </c>
      <c r="B425">
        <v>32.009998000000003</v>
      </c>
      <c r="C425">
        <v>32.049999</v>
      </c>
      <c r="D425">
        <v>31.620000999999998</v>
      </c>
      <c r="E425">
        <v>31.799999</v>
      </c>
      <c r="F425">
        <v>45240000</v>
      </c>
      <c r="G425">
        <v>28.228467999999999</v>
      </c>
      <c r="H425">
        <f t="shared" si="12"/>
        <v>-8.7282725231750506E-3</v>
      </c>
      <c r="I425">
        <f t="shared" si="13"/>
        <v>-8.7282300796762431E-3</v>
      </c>
    </row>
    <row r="426" spans="1:9" x14ac:dyDescent="0.35">
      <c r="A426" s="1">
        <v>40974</v>
      </c>
      <c r="B426">
        <v>31.540001</v>
      </c>
      <c r="C426">
        <v>31.98</v>
      </c>
      <c r="D426">
        <v>31.49</v>
      </c>
      <c r="E426">
        <v>31.559999000000001</v>
      </c>
      <c r="F426">
        <v>51932900</v>
      </c>
      <c r="G426">
        <v>28.015422999999998</v>
      </c>
      <c r="H426">
        <f t="shared" si="12"/>
        <v>-7.5471700486530969E-3</v>
      </c>
      <c r="I426">
        <f t="shared" si="13"/>
        <v>-7.5471683408395041E-3</v>
      </c>
    </row>
    <row r="427" spans="1:9" x14ac:dyDescent="0.35">
      <c r="A427" s="1">
        <v>40975</v>
      </c>
      <c r="B427">
        <v>31.67</v>
      </c>
      <c r="C427">
        <v>31.92</v>
      </c>
      <c r="D427">
        <v>31.530000999999999</v>
      </c>
      <c r="E427">
        <v>31.84</v>
      </c>
      <c r="F427">
        <v>34340400</v>
      </c>
      <c r="G427">
        <v>28.263976</v>
      </c>
      <c r="H427">
        <f t="shared" si="12"/>
        <v>8.8720218273770739E-3</v>
      </c>
      <c r="I427">
        <f t="shared" si="13"/>
        <v>8.8720059661423333E-3</v>
      </c>
    </row>
    <row r="428" spans="1:9" x14ac:dyDescent="0.35">
      <c r="A428" s="1">
        <v>40976</v>
      </c>
      <c r="B428">
        <v>32.040000999999997</v>
      </c>
      <c r="C428">
        <v>32.209999000000003</v>
      </c>
      <c r="D428">
        <v>31.9</v>
      </c>
      <c r="E428">
        <v>32.009998000000003</v>
      </c>
      <c r="F428">
        <v>36747400</v>
      </c>
      <c r="G428">
        <v>28.414881000000001</v>
      </c>
      <c r="H428">
        <f t="shared" si="12"/>
        <v>5.3391331658292464E-3</v>
      </c>
      <c r="I428">
        <f t="shared" si="13"/>
        <v>5.3391285076098858E-3</v>
      </c>
    </row>
    <row r="429" spans="1:9" x14ac:dyDescent="0.35">
      <c r="A429" s="1">
        <v>40977</v>
      </c>
      <c r="B429">
        <v>32.099997999999999</v>
      </c>
      <c r="C429">
        <v>32.159999999999997</v>
      </c>
      <c r="D429">
        <v>31.92</v>
      </c>
      <c r="E429">
        <v>31.99</v>
      </c>
      <c r="F429">
        <v>34628400</v>
      </c>
      <c r="G429">
        <v>28.397129</v>
      </c>
      <c r="H429">
        <f t="shared" si="12"/>
        <v>-6.2474230707557749E-4</v>
      </c>
      <c r="I429">
        <f t="shared" si="13"/>
        <v>-6.2474307036519152E-4</v>
      </c>
    </row>
    <row r="430" spans="1:9" x14ac:dyDescent="0.35">
      <c r="A430" s="1">
        <v>40980</v>
      </c>
      <c r="B430">
        <v>31.969999000000001</v>
      </c>
      <c r="C430">
        <v>32.200001</v>
      </c>
      <c r="D430">
        <v>31.82</v>
      </c>
      <c r="E430">
        <v>32.040000999999997</v>
      </c>
      <c r="F430">
        <v>34073600</v>
      </c>
      <c r="G430">
        <v>28.441514000000002</v>
      </c>
      <c r="H430">
        <f t="shared" si="12"/>
        <v>1.5630196936542104E-3</v>
      </c>
      <c r="I430">
        <f t="shared" si="13"/>
        <v>1.5630101197906976E-3</v>
      </c>
    </row>
    <row r="431" spans="1:9" x14ac:dyDescent="0.35">
      <c r="A431" s="1">
        <v>40981</v>
      </c>
      <c r="B431">
        <v>32.240001999999997</v>
      </c>
      <c r="C431">
        <v>32.689999</v>
      </c>
      <c r="D431">
        <v>32.150002000000001</v>
      </c>
      <c r="E431">
        <v>32.669998</v>
      </c>
      <c r="F431">
        <v>48951700</v>
      </c>
      <c r="G431">
        <v>29.000755000000002</v>
      </c>
      <c r="H431">
        <f t="shared" si="12"/>
        <v>1.9662827101659675E-2</v>
      </c>
      <c r="I431">
        <f t="shared" si="13"/>
        <v>1.9662842139838269E-2</v>
      </c>
    </row>
    <row r="432" spans="1:9" x14ac:dyDescent="0.35">
      <c r="A432" s="1">
        <v>40982</v>
      </c>
      <c r="B432">
        <v>32.529998999999997</v>
      </c>
      <c r="C432">
        <v>32.880001</v>
      </c>
      <c r="D432">
        <v>32.490001999999997</v>
      </c>
      <c r="E432">
        <v>32.770000000000003</v>
      </c>
      <c r="F432">
        <v>41986900</v>
      </c>
      <c r="G432">
        <v>29.089525999999999</v>
      </c>
      <c r="H432">
        <f t="shared" si="12"/>
        <v>3.0609735574518089E-3</v>
      </c>
      <c r="I432">
        <f t="shared" si="13"/>
        <v>3.0609892742446778E-3</v>
      </c>
    </row>
    <row r="433" spans="1:9" x14ac:dyDescent="0.35">
      <c r="A433" s="1">
        <v>40983</v>
      </c>
      <c r="B433">
        <v>32.790000999999997</v>
      </c>
      <c r="C433">
        <v>32.939999</v>
      </c>
      <c r="D433">
        <v>32.580002</v>
      </c>
      <c r="E433">
        <v>32.849997999999999</v>
      </c>
      <c r="F433">
        <v>49068300</v>
      </c>
      <c r="G433">
        <v>29.160539</v>
      </c>
      <c r="H433">
        <f t="shared" si="12"/>
        <v>2.4411962160511514E-3</v>
      </c>
      <c r="I433">
        <f t="shared" si="13"/>
        <v>2.4411879382290609E-3</v>
      </c>
    </row>
    <row r="434" spans="1:9" x14ac:dyDescent="0.35">
      <c r="A434" s="1">
        <v>40984</v>
      </c>
      <c r="B434">
        <v>32.909999999999997</v>
      </c>
      <c r="C434">
        <v>32.950001</v>
      </c>
      <c r="D434">
        <v>32.5</v>
      </c>
      <c r="E434">
        <v>32.599997999999999</v>
      </c>
      <c r="F434">
        <v>65626400</v>
      </c>
      <c r="G434">
        <v>28.938617000000001</v>
      </c>
      <c r="H434">
        <f t="shared" si="12"/>
        <v>-7.6103505394429557E-3</v>
      </c>
      <c r="I434">
        <f t="shared" si="13"/>
        <v>-7.6103531556806709E-3</v>
      </c>
    </row>
    <row r="435" spans="1:9" x14ac:dyDescent="0.35">
      <c r="A435" s="1">
        <v>40987</v>
      </c>
      <c r="B435">
        <v>32.540000999999997</v>
      </c>
      <c r="C435">
        <v>32.610000999999997</v>
      </c>
      <c r="D435">
        <v>32.150002000000001</v>
      </c>
      <c r="E435">
        <v>32.200001</v>
      </c>
      <c r="F435">
        <v>44789200</v>
      </c>
      <c r="G435">
        <v>28.583544</v>
      </c>
      <c r="H435">
        <f t="shared" si="12"/>
        <v>-1.2269847378518215E-2</v>
      </c>
      <c r="I435">
        <f t="shared" si="13"/>
        <v>-1.2269867630509117E-2</v>
      </c>
    </row>
    <row r="436" spans="1:9" x14ac:dyDescent="0.35">
      <c r="A436" s="1">
        <v>40988</v>
      </c>
      <c r="B436">
        <v>32.099997999999999</v>
      </c>
      <c r="C436">
        <v>32.150002000000001</v>
      </c>
      <c r="D436">
        <v>31.74</v>
      </c>
      <c r="E436">
        <v>31.99</v>
      </c>
      <c r="F436">
        <v>41566800</v>
      </c>
      <c r="G436">
        <v>28.397129</v>
      </c>
      <c r="H436">
        <f t="shared" si="12"/>
        <v>-6.5217699837960214E-3</v>
      </c>
      <c r="I436">
        <f t="shared" si="13"/>
        <v>-6.5217595130960745E-3</v>
      </c>
    </row>
    <row r="437" spans="1:9" x14ac:dyDescent="0.35">
      <c r="A437" s="1">
        <v>40989</v>
      </c>
      <c r="B437">
        <v>31.959999</v>
      </c>
      <c r="C437">
        <v>32.150002000000001</v>
      </c>
      <c r="D437">
        <v>31.82</v>
      </c>
      <c r="E437">
        <v>31.91</v>
      </c>
      <c r="F437">
        <v>37928600</v>
      </c>
      <c r="G437">
        <v>28.326114</v>
      </c>
      <c r="H437">
        <f t="shared" si="12"/>
        <v>-2.5007814942168897E-3</v>
      </c>
      <c r="I437">
        <f t="shared" si="13"/>
        <v>-2.5007809768374531E-3</v>
      </c>
    </row>
    <row r="438" spans="1:9" x14ac:dyDescent="0.35">
      <c r="A438" s="1">
        <v>40990</v>
      </c>
      <c r="B438">
        <v>31.809999000000001</v>
      </c>
      <c r="C438">
        <v>32.090000000000003</v>
      </c>
      <c r="D438">
        <v>31.790001</v>
      </c>
      <c r="E438">
        <v>32</v>
      </c>
      <c r="F438">
        <v>31749500</v>
      </c>
      <c r="G438">
        <v>28.406006000000001</v>
      </c>
      <c r="H438">
        <f t="shared" si="12"/>
        <v>2.8204324663114967E-3</v>
      </c>
      <c r="I438">
        <f t="shared" si="13"/>
        <v>2.8204362942266265E-3</v>
      </c>
    </row>
    <row r="439" spans="1:9" x14ac:dyDescent="0.35">
      <c r="A439" s="1">
        <v>40991</v>
      </c>
      <c r="B439">
        <v>32.099997999999999</v>
      </c>
      <c r="C439">
        <v>32.110000999999997</v>
      </c>
      <c r="D439">
        <v>31.719999000000001</v>
      </c>
      <c r="E439">
        <v>32.009998000000003</v>
      </c>
      <c r="F439">
        <v>35912200</v>
      </c>
      <c r="G439">
        <v>28.414881000000001</v>
      </c>
      <c r="H439">
        <f t="shared" si="12"/>
        <v>3.1243750000009562E-4</v>
      </c>
      <c r="I439">
        <f t="shared" si="13"/>
        <v>3.1243392682518424E-4</v>
      </c>
    </row>
    <row r="440" spans="1:9" x14ac:dyDescent="0.35">
      <c r="A440" s="1">
        <v>40994</v>
      </c>
      <c r="B440">
        <v>32.189999</v>
      </c>
      <c r="C440">
        <v>32.610000999999997</v>
      </c>
      <c r="D440">
        <v>32.150002000000001</v>
      </c>
      <c r="E440">
        <v>32.590000000000003</v>
      </c>
      <c r="F440">
        <v>36758300</v>
      </c>
      <c r="G440">
        <v>28.929742000000001</v>
      </c>
      <c r="H440">
        <f t="shared" si="12"/>
        <v>1.8119401319550234E-2</v>
      </c>
      <c r="I440">
        <f t="shared" si="13"/>
        <v>1.8119414260436274E-2</v>
      </c>
    </row>
    <row r="441" spans="1:9" x14ac:dyDescent="0.35">
      <c r="A441" s="1">
        <v>40995</v>
      </c>
      <c r="B441">
        <v>32.650002000000001</v>
      </c>
      <c r="C441">
        <v>32.700001</v>
      </c>
      <c r="D441">
        <v>32.400002000000001</v>
      </c>
      <c r="E441">
        <v>32.520000000000003</v>
      </c>
      <c r="F441">
        <v>36274900</v>
      </c>
      <c r="G441">
        <v>28.867604</v>
      </c>
      <c r="H441">
        <f t="shared" si="12"/>
        <v>-2.1478981282602111E-3</v>
      </c>
      <c r="I441">
        <f t="shared" si="13"/>
        <v>-2.1478933341334641E-3</v>
      </c>
    </row>
    <row r="442" spans="1:9" x14ac:dyDescent="0.35">
      <c r="A442" s="1">
        <v>40996</v>
      </c>
      <c r="B442">
        <v>32.520000000000003</v>
      </c>
      <c r="C442">
        <v>32.700001</v>
      </c>
      <c r="D442">
        <v>32.040000999999997</v>
      </c>
      <c r="E442">
        <v>32.189999</v>
      </c>
      <c r="F442">
        <v>41344800</v>
      </c>
      <c r="G442">
        <v>28.574665</v>
      </c>
      <c r="H442">
        <f t="shared" si="12"/>
        <v>-1.014763222632235E-2</v>
      </c>
      <c r="I442">
        <f t="shared" si="13"/>
        <v>-1.0147672803049415E-2</v>
      </c>
    </row>
    <row r="443" spans="1:9" x14ac:dyDescent="0.35">
      <c r="A443" s="1">
        <v>40997</v>
      </c>
      <c r="B443">
        <v>32.060001</v>
      </c>
      <c r="C443">
        <v>32.189999</v>
      </c>
      <c r="D443">
        <v>31.809999000000001</v>
      </c>
      <c r="E443">
        <v>32.119999</v>
      </c>
      <c r="F443">
        <v>37038500</v>
      </c>
      <c r="G443">
        <v>28.512526999999999</v>
      </c>
      <c r="H443">
        <f t="shared" si="12"/>
        <v>-2.1745884490397245E-3</v>
      </c>
      <c r="I443">
        <f t="shared" si="13"/>
        <v>-2.174583674034356E-3</v>
      </c>
    </row>
    <row r="444" spans="1:9" x14ac:dyDescent="0.35">
      <c r="A444" s="1">
        <v>40998</v>
      </c>
      <c r="B444">
        <v>32.400002000000001</v>
      </c>
      <c r="C444">
        <v>32.409999999999997</v>
      </c>
      <c r="D444">
        <v>32.040000999999997</v>
      </c>
      <c r="E444">
        <v>32.259998000000003</v>
      </c>
      <c r="F444">
        <v>31749400</v>
      </c>
      <c r="G444">
        <v>28.636803</v>
      </c>
      <c r="H444">
        <f t="shared" si="12"/>
        <v>4.358624046034469E-3</v>
      </c>
      <c r="I444">
        <f t="shared" si="13"/>
        <v>4.3586455876044178E-3</v>
      </c>
    </row>
    <row r="445" spans="1:9" x14ac:dyDescent="0.35">
      <c r="A445" s="1">
        <v>41001</v>
      </c>
      <c r="B445">
        <v>32.220001000000003</v>
      </c>
      <c r="C445">
        <v>32.459999000000003</v>
      </c>
      <c r="D445">
        <v>31.950001</v>
      </c>
      <c r="E445">
        <v>32.290000999999997</v>
      </c>
      <c r="F445">
        <v>35853600</v>
      </c>
      <c r="G445">
        <v>28.663436000000001</v>
      </c>
      <c r="H445">
        <f t="shared" si="12"/>
        <v>9.3003725542678464E-4</v>
      </c>
      <c r="I445">
        <f t="shared" si="13"/>
        <v>9.300270005698733E-4</v>
      </c>
    </row>
    <row r="446" spans="1:9" x14ac:dyDescent="0.35">
      <c r="A446" s="1">
        <v>41002</v>
      </c>
      <c r="B446">
        <v>32.159999999999997</v>
      </c>
      <c r="C446">
        <v>32.189999</v>
      </c>
      <c r="D446">
        <v>31.66</v>
      </c>
      <c r="E446">
        <v>31.940000999999999</v>
      </c>
      <c r="F446">
        <v>42752100</v>
      </c>
      <c r="G446">
        <v>28.352744999999999</v>
      </c>
      <c r="H446">
        <f t="shared" si="12"/>
        <v>-1.0839268787882599E-2</v>
      </c>
      <c r="I446">
        <f t="shared" si="13"/>
        <v>-1.0839279701149647E-2</v>
      </c>
    </row>
    <row r="447" spans="1:9" x14ac:dyDescent="0.35">
      <c r="A447" s="1">
        <v>41003</v>
      </c>
      <c r="B447">
        <v>31.66</v>
      </c>
      <c r="C447">
        <v>31.690000999999999</v>
      </c>
      <c r="D447">
        <v>31.049999</v>
      </c>
      <c r="E447">
        <v>31.209999</v>
      </c>
      <c r="F447">
        <v>49455900</v>
      </c>
      <c r="G447">
        <v>27.704732</v>
      </c>
      <c r="H447">
        <f t="shared" si="12"/>
        <v>-2.2855415690187328E-2</v>
      </c>
      <c r="I447">
        <f t="shared" si="13"/>
        <v>-2.2855388428880481E-2</v>
      </c>
    </row>
    <row r="448" spans="1:9" x14ac:dyDescent="0.35">
      <c r="A448" s="1">
        <v>41004</v>
      </c>
      <c r="B448">
        <v>31.15</v>
      </c>
      <c r="C448">
        <v>31.629999000000002</v>
      </c>
      <c r="D448">
        <v>31.049999</v>
      </c>
      <c r="E448">
        <v>31.52</v>
      </c>
      <c r="F448">
        <v>50368600</v>
      </c>
      <c r="G448">
        <v>27.979915999999999</v>
      </c>
      <c r="H448">
        <f t="shared" si="12"/>
        <v>9.9327462330261445E-3</v>
      </c>
      <c r="I448">
        <f t="shared" si="13"/>
        <v>9.9327436193932302E-3</v>
      </c>
    </row>
    <row r="449" spans="1:9" x14ac:dyDescent="0.35">
      <c r="A449" s="1">
        <v>41008</v>
      </c>
      <c r="B449">
        <v>31.219999000000001</v>
      </c>
      <c r="C449">
        <v>31.4</v>
      </c>
      <c r="D449">
        <v>30.969999000000001</v>
      </c>
      <c r="E449">
        <v>31.1</v>
      </c>
      <c r="F449">
        <v>31056400</v>
      </c>
      <c r="G449">
        <v>27.607087</v>
      </c>
      <c r="H449">
        <f t="shared" si="12"/>
        <v>-1.3324873096446642E-2</v>
      </c>
      <c r="I449">
        <f t="shared" si="13"/>
        <v>-1.3324879174047535E-2</v>
      </c>
    </row>
    <row r="450" spans="1:9" x14ac:dyDescent="0.35">
      <c r="A450" s="1">
        <v>41009</v>
      </c>
      <c r="B450">
        <v>31.059999000000001</v>
      </c>
      <c r="C450">
        <v>31.190000999999999</v>
      </c>
      <c r="D450">
        <v>30.299999</v>
      </c>
      <c r="E450">
        <v>30.469999000000001</v>
      </c>
      <c r="F450">
        <v>54131300</v>
      </c>
      <c r="G450">
        <v>27.047843</v>
      </c>
      <c r="H450">
        <f t="shared" si="12"/>
        <v>-2.025726688102894E-2</v>
      </c>
      <c r="I450">
        <f t="shared" si="13"/>
        <v>-2.0257262202274352E-2</v>
      </c>
    </row>
    <row r="451" spans="1:9" x14ac:dyDescent="0.35">
      <c r="A451" s="1">
        <v>41010</v>
      </c>
      <c r="B451">
        <v>30.43</v>
      </c>
      <c r="C451">
        <v>30.530000999999999</v>
      </c>
      <c r="D451">
        <v>30.23</v>
      </c>
      <c r="E451">
        <v>30.35</v>
      </c>
      <c r="F451">
        <v>43014000</v>
      </c>
      <c r="G451">
        <v>26.941322</v>
      </c>
      <c r="H451">
        <f t="shared" si="12"/>
        <v>-3.9382672772650881E-3</v>
      </c>
      <c r="I451">
        <f t="shared" si="13"/>
        <v>-3.9382438000694084E-3</v>
      </c>
    </row>
    <row r="452" spans="1:9" x14ac:dyDescent="0.35">
      <c r="A452" s="1">
        <v>41011</v>
      </c>
      <c r="B452">
        <v>30.48</v>
      </c>
      <c r="C452">
        <v>31.040001</v>
      </c>
      <c r="D452">
        <v>30.42</v>
      </c>
      <c r="E452">
        <v>30.98</v>
      </c>
      <c r="F452">
        <v>38304000</v>
      </c>
      <c r="G452">
        <v>27.500564000000001</v>
      </c>
      <c r="H452">
        <f t="shared" ref="H452:H515" si="14">(E452-E451)/E451</f>
        <v>2.0757825370675418E-2</v>
      </c>
      <c r="I452">
        <f t="shared" ref="I452:I515" si="15">(G452-G451)/G451</f>
        <v>2.0757778701431247E-2</v>
      </c>
    </row>
    <row r="453" spans="1:9" x14ac:dyDescent="0.35">
      <c r="A453" s="1">
        <v>41012</v>
      </c>
      <c r="B453">
        <v>30.889999</v>
      </c>
      <c r="C453">
        <v>31.16</v>
      </c>
      <c r="D453">
        <v>30.719999000000001</v>
      </c>
      <c r="E453">
        <v>30.809999000000001</v>
      </c>
      <c r="F453">
        <v>39749200</v>
      </c>
      <c r="G453">
        <v>27.349657000000001</v>
      </c>
      <c r="H453">
        <f t="shared" si="14"/>
        <v>-5.487443511943163E-3</v>
      </c>
      <c r="I453">
        <f t="shared" si="15"/>
        <v>-5.4874147308397068E-3</v>
      </c>
    </row>
    <row r="454" spans="1:9" x14ac:dyDescent="0.35">
      <c r="A454" s="1">
        <v>41015</v>
      </c>
      <c r="B454">
        <v>30.99</v>
      </c>
      <c r="C454">
        <v>31.190000999999999</v>
      </c>
      <c r="D454">
        <v>30.77</v>
      </c>
      <c r="E454">
        <v>31.08</v>
      </c>
      <c r="F454">
        <v>38124800</v>
      </c>
      <c r="G454">
        <v>27.589333</v>
      </c>
      <c r="H454">
        <f t="shared" si="14"/>
        <v>8.763421251652654E-3</v>
      </c>
      <c r="I454">
        <f t="shared" si="15"/>
        <v>8.7634005793929826E-3</v>
      </c>
    </row>
    <row r="455" spans="1:9" x14ac:dyDescent="0.35">
      <c r="A455" s="1">
        <v>41016</v>
      </c>
      <c r="B455">
        <v>31.27</v>
      </c>
      <c r="C455">
        <v>31.610001</v>
      </c>
      <c r="D455">
        <v>31.200001</v>
      </c>
      <c r="E455">
        <v>31.440000999999999</v>
      </c>
      <c r="F455">
        <v>34361500</v>
      </c>
      <c r="G455">
        <v>27.908901</v>
      </c>
      <c r="H455">
        <f t="shared" si="14"/>
        <v>1.1583043758043773E-2</v>
      </c>
      <c r="I455">
        <f t="shared" si="15"/>
        <v>1.1583027396856614E-2</v>
      </c>
    </row>
    <row r="456" spans="1:9" x14ac:dyDescent="0.35">
      <c r="A456" s="1">
        <v>41017</v>
      </c>
      <c r="B456">
        <v>31.280000999999999</v>
      </c>
      <c r="C456">
        <v>31.309999000000001</v>
      </c>
      <c r="D456">
        <v>31.040001</v>
      </c>
      <c r="E456">
        <v>31.139999</v>
      </c>
      <c r="F456">
        <v>40552900</v>
      </c>
      <c r="G456">
        <v>27.642593999999999</v>
      </c>
      <c r="H456">
        <f t="shared" si="14"/>
        <v>-9.5420480425556994E-3</v>
      </c>
      <c r="I456">
        <f t="shared" si="15"/>
        <v>-9.54200955458623E-3</v>
      </c>
    </row>
    <row r="457" spans="1:9" x14ac:dyDescent="0.35">
      <c r="A457" s="1">
        <v>41018</v>
      </c>
      <c r="B457">
        <v>31.129999000000002</v>
      </c>
      <c r="C457">
        <v>31.68</v>
      </c>
      <c r="D457">
        <v>30.940000999999999</v>
      </c>
      <c r="E457">
        <v>31.01</v>
      </c>
      <c r="F457">
        <v>54781200</v>
      </c>
      <c r="G457">
        <v>27.527194999999999</v>
      </c>
      <c r="H457">
        <f t="shared" si="14"/>
        <v>-4.1746629471631639E-3</v>
      </c>
      <c r="I457">
        <f t="shared" si="15"/>
        <v>-4.1746805672434372E-3</v>
      </c>
    </row>
    <row r="458" spans="1:9" x14ac:dyDescent="0.35">
      <c r="A458" s="1">
        <v>41019</v>
      </c>
      <c r="B458">
        <v>32.150002000000001</v>
      </c>
      <c r="C458">
        <v>32.889999000000003</v>
      </c>
      <c r="D458">
        <v>32.049999</v>
      </c>
      <c r="E458">
        <v>32.419998</v>
      </c>
      <c r="F458">
        <v>106045000</v>
      </c>
      <c r="G458">
        <v>28.778832999999999</v>
      </c>
      <c r="H458">
        <f t="shared" si="14"/>
        <v>4.5469138987423351E-2</v>
      </c>
      <c r="I458">
        <f t="shared" si="15"/>
        <v>4.546914424081349E-2</v>
      </c>
    </row>
    <row r="459" spans="1:9" x14ac:dyDescent="0.35">
      <c r="A459" s="1">
        <v>41022</v>
      </c>
      <c r="B459">
        <v>32.310001</v>
      </c>
      <c r="C459">
        <v>32.5</v>
      </c>
      <c r="D459">
        <v>32.029998999999997</v>
      </c>
      <c r="E459">
        <v>32.119999</v>
      </c>
      <c r="F459">
        <v>61398200</v>
      </c>
      <c r="G459">
        <v>28.512526999999999</v>
      </c>
      <c r="H459">
        <f t="shared" si="14"/>
        <v>-9.2535169187857348E-3</v>
      </c>
      <c r="I459">
        <f t="shared" si="15"/>
        <v>-9.2535371396053542E-3</v>
      </c>
    </row>
    <row r="460" spans="1:9" x14ac:dyDescent="0.35">
      <c r="A460" s="1">
        <v>41023</v>
      </c>
      <c r="B460">
        <v>32.209999000000003</v>
      </c>
      <c r="C460">
        <v>32.520000000000003</v>
      </c>
      <c r="D460">
        <v>31.83</v>
      </c>
      <c r="E460">
        <v>31.92</v>
      </c>
      <c r="F460">
        <v>40871100</v>
      </c>
      <c r="G460">
        <v>28.334990999999999</v>
      </c>
      <c r="H460">
        <f t="shared" si="14"/>
        <v>-6.2266191228710268E-3</v>
      </c>
      <c r="I460">
        <f t="shared" si="15"/>
        <v>-6.2265964710879508E-3</v>
      </c>
    </row>
    <row r="461" spans="1:9" x14ac:dyDescent="0.35">
      <c r="A461" s="1">
        <v>41024</v>
      </c>
      <c r="B461">
        <v>31.92</v>
      </c>
      <c r="C461">
        <v>32.32</v>
      </c>
      <c r="D461">
        <v>31.870000999999998</v>
      </c>
      <c r="E461">
        <v>32.200001</v>
      </c>
      <c r="F461">
        <v>62495500</v>
      </c>
      <c r="G461">
        <v>28.583544</v>
      </c>
      <c r="H461">
        <f t="shared" si="14"/>
        <v>8.7719611528821618E-3</v>
      </c>
      <c r="I461">
        <f t="shared" si="15"/>
        <v>8.7719456131114051E-3</v>
      </c>
    </row>
    <row r="462" spans="1:9" x14ac:dyDescent="0.35">
      <c r="A462" s="1">
        <v>41025</v>
      </c>
      <c r="B462">
        <v>32.119999</v>
      </c>
      <c r="C462">
        <v>32.229999999999997</v>
      </c>
      <c r="D462">
        <v>31.92</v>
      </c>
      <c r="E462">
        <v>32.110000999999997</v>
      </c>
      <c r="F462">
        <v>40308100</v>
      </c>
      <c r="G462">
        <v>28.503651999999999</v>
      </c>
      <c r="H462">
        <f t="shared" si="14"/>
        <v>-2.7950309690985232E-3</v>
      </c>
      <c r="I462">
        <f t="shared" si="15"/>
        <v>-2.7950347934462207E-3</v>
      </c>
    </row>
    <row r="463" spans="1:9" x14ac:dyDescent="0.35">
      <c r="A463" s="1">
        <v>41026</v>
      </c>
      <c r="B463">
        <v>32.119999</v>
      </c>
      <c r="C463">
        <v>32.220001000000003</v>
      </c>
      <c r="D463">
        <v>31.879999000000002</v>
      </c>
      <c r="E463">
        <v>31.98</v>
      </c>
      <c r="F463">
        <v>41419100</v>
      </c>
      <c r="G463">
        <v>28.388252000000001</v>
      </c>
      <c r="H463">
        <f t="shared" si="14"/>
        <v>-4.0486140128116622E-3</v>
      </c>
      <c r="I463">
        <f t="shared" si="15"/>
        <v>-4.0486040174780944E-3</v>
      </c>
    </row>
    <row r="464" spans="1:9" x14ac:dyDescent="0.35">
      <c r="A464" s="1">
        <v>41029</v>
      </c>
      <c r="B464">
        <v>31.98</v>
      </c>
      <c r="C464">
        <v>32.110000999999997</v>
      </c>
      <c r="D464">
        <v>31.92</v>
      </c>
      <c r="E464">
        <v>32.020000000000003</v>
      </c>
      <c r="F464">
        <v>35697200</v>
      </c>
      <c r="G464">
        <v>28.423760000000001</v>
      </c>
      <c r="H464">
        <f t="shared" si="14"/>
        <v>1.250781738586701E-3</v>
      </c>
      <c r="I464">
        <f t="shared" si="15"/>
        <v>1.2507990981621584E-3</v>
      </c>
    </row>
    <row r="465" spans="1:9" x14ac:dyDescent="0.35">
      <c r="A465" s="1">
        <v>41030</v>
      </c>
      <c r="B465">
        <v>32.049999</v>
      </c>
      <c r="C465">
        <v>32.340000000000003</v>
      </c>
      <c r="D465">
        <v>31.950001</v>
      </c>
      <c r="E465">
        <v>32.009998000000003</v>
      </c>
      <c r="F465">
        <v>43832300</v>
      </c>
      <c r="G465">
        <v>28.414881000000001</v>
      </c>
      <c r="H465">
        <f t="shared" si="14"/>
        <v>-3.1236727045596706E-4</v>
      </c>
      <c r="I465">
        <f t="shared" si="15"/>
        <v>-3.1237950221928076E-4</v>
      </c>
    </row>
    <row r="466" spans="1:9" x14ac:dyDescent="0.35">
      <c r="A466" s="1">
        <v>41031</v>
      </c>
      <c r="B466">
        <v>31.85</v>
      </c>
      <c r="C466">
        <v>31.93</v>
      </c>
      <c r="D466">
        <v>31.639999</v>
      </c>
      <c r="E466">
        <v>31.799999</v>
      </c>
      <c r="F466">
        <v>37385300</v>
      </c>
      <c r="G466">
        <v>28.228467999999999</v>
      </c>
      <c r="H466">
        <f t="shared" si="14"/>
        <v>-6.560419029079707E-3</v>
      </c>
      <c r="I466">
        <f t="shared" si="15"/>
        <v>-6.5604005168982309E-3</v>
      </c>
    </row>
    <row r="467" spans="1:9" x14ac:dyDescent="0.35">
      <c r="A467" s="1">
        <v>41032</v>
      </c>
      <c r="B467">
        <v>31.879999000000002</v>
      </c>
      <c r="C467">
        <v>31.9</v>
      </c>
      <c r="D467">
        <v>31.610001</v>
      </c>
      <c r="E467">
        <v>31.76</v>
      </c>
      <c r="F467">
        <v>31501300</v>
      </c>
      <c r="G467">
        <v>28.192961</v>
      </c>
      <c r="H467">
        <f t="shared" si="14"/>
        <v>-1.2578302282335958E-3</v>
      </c>
      <c r="I467">
        <f t="shared" si="15"/>
        <v>-1.2578436775243726E-3</v>
      </c>
    </row>
    <row r="468" spans="1:9" x14ac:dyDescent="0.35">
      <c r="A468" s="1">
        <v>41033</v>
      </c>
      <c r="B468">
        <v>31.450001</v>
      </c>
      <c r="C468">
        <v>31.57</v>
      </c>
      <c r="D468">
        <v>30.92</v>
      </c>
      <c r="E468">
        <v>30.98</v>
      </c>
      <c r="F468">
        <v>57927200</v>
      </c>
      <c r="G468">
        <v>27.500564000000001</v>
      </c>
      <c r="H468">
        <f t="shared" si="14"/>
        <v>-2.4559193954659983E-2</v>
      </c>
      <c r="I468">
        <f t="shared" si="15"/>
        <v>-2.4559215330379795E-2</v>
      </c>
    </row>
    <row r="469" spans="1:9" x14ac:dyDescent="0.35">
      <c r="A469" s="1">
        <v>41036</v>
      </c>
      <c r="B469">
        <v>30.700001</v>
      </c>
      <c r="C469">
        <v>30.860001</v>
      </c>
      <c r="D469">
        <v>30.57</v>
      </c>
      <c r="E469">
        <v>30.65</v>
      </c>
      <c r="F469">
        <v>48641400</v>
      </c>
      <c r="G469">
        <v>27.207626999999999</v>
      </c>
      <c r="H469">
        <f t="shared" si="14"/>
        <v>-1.0652033570045251E-2</v>
      </c>
      <c r="I469">
        <f t="shared" si="15"/>
        <v>-1.0652036081878247E-2</v>
      </c>
    </row>
    <row r="470" spans="1:9" x14ac:dyDescent="0.35">
      <c r="A470" s="1">
        <v>41037</v>
      </c>
      <c r="B470">
        <v>30.48</v>
      </c>
      <c r="C470">
        <v>30.780000999999999</v>
      </c>
      <c r="D470">
        <v>30.17</v>
      </c>
      <c r="E470">
        <v>30.5</v>
      </c>
      <c r="F470">
        <v>46328300</v>
      </c>
      <c r="G470">
        <v>27.074473999999999</v>
      </c>
      <c r="H470">
        <f t="shared" si="14"/>
        <v>-4.8939641109298068E-3</v>
      </c>
      <c r="I470">
        <f t="shared" si="15"/>
        <v>-4.8939585947719768E-3</v>
      </c>
    </row>
    <row r="471" spans="1:9" x14ac:dyDescent="0.35">
      <c r="A471" s="1">
        <v>41038</v>
      </c>
      <c r="B471">
        <v>30.190000999999999</v>
      </c>
      <c r="C471">
        <v>30.83</v>
      </c>
      <c r="D471">
        <v>30.1</v>
      </c>
      <c r="E471">
        <v>30.76</v>
      </c>
      <c r="F471">
        <v>50309300</v>
      </c>
      <c r="G471">
        <v>27.305273</v>
      </c>
      <c r="H471">
        <f t="shared" si="14"/>
        <v>8.5245901639344774E-3</v>
      </c>
      <c r="I471">
        <f t="shared" si="15"/>
        <v>8.5245977447244627E-3</v>
      </c>
    </row>
    <row r="472" spans="1:9" x14ac:dyDescent="0.35">
      <c r="A472" s="1">
        <v>41039</v>
      </c>
      <c r="B472">
        <v>30.860001</v>
      </c>
      <c r="C472">
        <v>31.02</v>
      </c>
      <c r="D472">
        <v>30.450001</v>
      </c>
      <c r="E472">
        <v>30.74</v>
      </c>
      <c r="F472">
        <v>43839200</v>
      </c>
      <c r="G472">
        <v>27.287519</v>
      </c>
      <c r="H472">
        <f t="shared" si="14"/>
        <v>-6.5019505851765687E-4</v>
      </c>
      <c r="I472">
        <f t="shared" si="15"/>
        <v>-6.5020408329189924E-4</v>
      </c>
    </row>
    <row r="473" spans="1:9" x14ac:dyDescent="0.35">
      <c r="A473" s="1">
        <v>41040</v>
      </c>
      <c r="B473">
        <v>30.690000999999999</v>
      </c>
      <c r="C473">
        <v>31.540001</v>
      </c>
      <c r="D473">
        <v>30.690000999999999</v>
      </c>
      <c r="E473">
        <v>31.16</v>
      </c>
      <c r="F473">
        <v>43459300</v>
      </c>
      <c r="G473">
        <v>27.660347999999999</v>
      </c>
      <c r="H473">
        <f t="shared" si="14"/>
        <v>1.3662979830839354E-2</v>
      </c>
      <c r="I473">
        <f t="shared" si="15"/>
        <v>1.3662986363839065E-2</v>
      </c>
    </row>
    <row r="474" spans="1:9" x14ac:dyDescent="0.35">
      <c r="A474" s="1">
        <v>41043</v>
      </c>
      <c r="B474">
        <v>30.82</v>
      </c>
      <c r="C474">
        <v>31.040001</v>
      </c>
      <c r="D474">
        <v>30.639999</v>
      </c>
      <c r="E474">
        <v>30.68</v>
      </c>
      <c r="F474">
        <v>40528900</v>
      </c>
      <c r="G474">
        <v>27.234258000000001</v>
      </c>
      <c r="H474">
        <f t="shared" si="14"/>
        <v>-1.5404364569961502E-2</v>
      </c>
      <c r="I474">
        <f t="shared" si="15"/>
        <v>-1.540436150694845E-2</v>
      </c>
    </row>
    <row r="475" spans="1:9" x14ac:dyDescent="0.35">
      <c r="A475" s="1">
        <v>41044</v>
      </c>
      <c r="B475">
        <v>30.639999</v>
      </c>
      <c r="C475">
        <v>30.799999</v>
      </c>
      <c r="D475">
        <v>30.15</v>
      </c>
      <c r="E475">
        <v>30.209999</v>
      </c>
      <c r="F475">
        <v>61822800</v>
      </c>
      <c r="G475">
        <v>26.993008</v>
      </c>
      <c r="H475">
        <f t="shared" si="14"/>
        <v>-1.5319458930899605E-2</v>
      </c>
      <c r="I475">
        <f t="shared" si="15"/>
        <v>-8.858328359818023E-3</v>
      </c>
    </row>
    <row r="476" spans="1:9" x14ac:dyDescent="0.35">
      <c r="A476" s="1">
        <v>41045</v>
      </c>
      <c r="B476">
        <v>30.309999000000001</v>
      </c>
      <c r="C476">
        <v>30.32</v>
      </c>
      <c r="D476">
        <v>29.74</v>
      </c>
      <c r="E476">
        <v>29.9</v>
      </c>
      <c r="F476">
        <v>60083700</v>
      </c>
      <c r="G476">
        <v>26.716018999999999</v>
      </c>
      <c r="H476">
        <f t="shared" si="14"/>
        <v>-1.0261470051687233E-2</v>
      </c>
      <c r="I476">
        <f t="shared" si="15"/>
        <v>-1.0261509202679464E-2</v>
      </c>
    </row>
    <row r="477" spans="1:9" x14ac:dyDescent="0.35">
      <c r="A477" s="1">
        <v>41046</v>
      </c>
      <c r="B477">
        <v>29.99</v>
      </c>
      <c r="C477">
        <v>30.209999</v>
      </c>
      <c r="D477">
        <v>29.709999</v>
      </c>
      <c r="E477">
        <v>29.719999000000001</v>
      </c>
      <c r="F477">
        <v>48484000</v>
      </c>
      <c r="G477">
        <v>26.555187</v>
      </c>
      <c r="H477">
        <f t="shared" si="14"/>
        <v>-6.0201003344480669E-3</v>
      </c>
      <c r="I477">
        <f t="shared" si="15"/>
        <v>-6.0200586022939725E-3</v>
      </c>
    </row>
    <row r="478" spans="1:9" x14ac:dyDescent="0.35">
      <c r="A478" s="1">
        <v>41047</v>
      </c>
      <c r="B478">
        <v>29.790001</v>
      </c>
      <c r="C478">
        <v>29.809999000000001</v>
      </c>
      <c r="D478">
        <v>29.17</v>
      </c>
      <c r="E478">
        <v>29.27</v>
      </c>
      <c r="F478">
        <v>56205300</v>
      </c>
      <c r="G478">
        <v>26.153106999999999</v>
      </c>
      <c r="H478">
        <f t="shared" si="14"/>
        <v>-1.514128583920887E-2</v>
      </c>
      <c r="I478">
        <f t="shared" si="15"/>
        <v>-1.5141298007052315E-2</v>
      </c>
    </row>
    <row r="479" spans="1:9" x14ac:dyDescent="0.35">
      <c r="A479" s="1">
        <v>41050</v>
      </c>
      <c r="B479">
        <v>29.1</v>
      </c>
      <c r="C479">
        <v>29.790001</v>
      </c>
      <c r="D479">
        <v>29.059999000000001</v>
      </c>
      <c r="E479">
        <v>29.75</v>
      </c>
      <c r="F479">
        <v>38787900</v>
      </c>
      <c r="G479">
        <v>26.581993000000001</v>
      </c>
      <c r="H479">
        <f t="shared" si="14"/>
        <v>1.6399043389135649E-2</v>
      </c>
      <c r="I479">
        <f t="shared" si="15"/>
        <v>1.6399045818915593E-2</v>
      </c>
    </row>
    <row r="480" spans="1:9" x14ac:dyDescent="0.35">
      <c r="A480" s="1">
        <v>41051</v>
      </c>
      <c r="B480">
        <v>29.690000999999999</v>
      </c>
      <c r="C480">
        <v>29.879999000000002</v>
      </c>
      <c r="D480">
        <v>29.5</v>
      </c>
      <c r="E480">
        <v>29.76</v>
      </c>
      <c r="F480">
        <v>39504900</v>
      </c>
      <c r="G480">
        <v>26.590928000000002</v>
      </c>
      <c r="H480">
        <f t="shared" si="14"/>
        <v>3.3613445378156514E-4</v>
      </c>
      <c r="I480">
        <f t="shared" si="15"/>
        <v>3.3612980035022301E-4</v>
      </c>
    </row>
    <row r="481" spans="1:9" x14ac:dyDescent="0.35">
      <c r="A481" s="1">
        <v>41052</v>
      </c>
      <c r="B481">
        <v>29.35</v>
      </c>
      <c r="C481">
        <v>29.4</v>
      </c>
      <c r="D481">
        <v>28.639999</v>
      </c>
      <c r="E481">
        <v>29.110001</v>
      </c>
      <c r="F481">
        <v>65171000</v>
      </c>
      <c r="G481">
        <v>26.010145999999999</v>
      </c>
      <c r="H481">
        <f t="shared" si="14"/>
        <v>-2.1841364247311864E-2</v>
      </c>
      <c r="I481">
        <f t="shared" si="15"/>
        <v>-2.184135882734152E-2</v>
      </c>
    </row>
    <row r="482" spans="1:9" x14ac:dyDescent="0.35">
      <c r="A482" s="1">
        <v>41053</v>
      </c>
      <c r="B482">
        <v>29.16</v>
      </c>
      <c r="C482">
        <v>29.299999</v>
      </c>
      <c r="D482">
        <v>28.76</v>
      </c>
      <c r="E482">
        <v>29.07</v>
      </c>
      <c r="F482">
        <v>52575000</v>
      </c>
      <c r="G482">
        <v>25.974404</v>
      </c>
      <c r="H482">
        <f t="shared" si="14"/>
        <v>-1.3741325532761121E-3</v>
      </c>
      <c r="I482">
        <f t="shared" si="15"/>
        <v>-1.3741560697121443E-3</v>
      </c>
    </row>
    <row r="483" spans="1:9" x14ac:dyDescent="0.35">
      <c r="A483" s="1">
        <v>41054</v>
      </c>
      <c r="B483">
        <v>29.200001</v>
      </c>
      <c r="C483">
        <v>29.360001</v>
      </c>
      <c r="D483">
        <v>29.01</v>
      </c>
      <c r="E483">
        <v>29.059999000000001</v>
      </c>
      <c r="F483">
        <v>29507200</v>
      </c>
      <c r="G483">
        <v>25.965468999999999</v>
      </c>
      <c r="H483">
        <f t="shared" si="14"/>
        <v>-3.4403164774678493E-4</v>
      </c>
      <c r="I483">
        <f t="shared" si="15"/>
        <v>-3.4399249353328861E-4</v>
      </c>
    </row>
    <row r="484" spans="1:9" x14ac:dyDescent="0.35">
      <c r="A484" s="1">
        <v>41058</v>
      </c>
      <c r="B484">
        <v>29.379999000000002</v>
      </c>
      <c r="C484">
        <v>29.719999000000001</v>
      </c>
      <c r="D484">
        <v>29.219999000000001</v>
      </c>
      <c r="E484">
        <v>29.559999000000001</v>
      </c>
      <c r="F484">
        <v>37758800</v>
      </c>
      <c r="G484">
        <v>26.412224999999999</v>
      </c>
      <c r="H484">
        <f t="shared" si="14"/>
        <v>1.7205781734541698E-2</v>
      </c>
      <c r="I484">
        <f t="shared" si="15"/>
        <v>1.7205774330515677E-2</v>
      </c>
    </row>
    <row r="485" spans="1:9" x14ac:dyDescent="0.35">
      <c r="A485" s="1">
        <v>41059</v>
      </c>
      <c r="B485">
        <v>29.35</v>
      </c>
      <c r="C485">
        <v>29.48</v>
      </c>
      <c r="D485">
        <v>29.120000999999998</v>
      </c>
      <c r="E485">
        <v>29.34</v>
      </c>
      <c r="F485">
        <v>41585500</v>
      </c>
      <c r="G485">
        <v>26.215653</v>
      </c>
      <c r="H485">
        <f t="shared" si="14"/>
        <v>-7.4424562734254959E-3</v>
      </c>
      <c r="I485">
        <f t="shared" si="15"/>
        <v>-7.4424627232275867E-3</v>
      </c>
    </row>
    <row r="486" spans="1:9" x14ac:dyDescent="0.35">
      <c r="A486" s="1">
        <v>41060</v>
      </c>
      <c r="B486">
        <v>29.299999</v>
      </c>
      <c r="C486">
        <v>29.42</v>
      </c>
      <c r="D486">
        <v>28.940000999999999</v>
      </c>
      <c r="E486">
        <v>29.190000999999999</v>
      </c>
      <c r="F486">
        <v>39134000</v>
      </c>
      <c r="G486">
        <v>26.081627000000001</v>
      </c>
      <c r="H486">
        <f t="shared" si="14"/>
        <v>-5.1124403544649316E-3</v>
      </c>
      <c r="I486">
        <f t="shared" si="15"/>
        <v>-5.1124417919324247E-3</v>
      </c>
    </row>
    <row r="487" spans="1:9" x14ac:dyDescent="0.35">
      <c r="A487" s="1">
        <v>41061</v>
      </c>
      <c r="B487">
        <v>28.76</v>
      </c>
      <c r="C487">
        <v>28.959999</v>
      </c>
      <c r="D487">
        <v>28.440000999999999</v>
      </c>
      <c r="E487">
        <v>28.450001</v>
      </c>
      <c r="F487">
        <v>56634300</v>
      </c>
      <c r="G487">
        <v>25.420428000000001</v>
      </c>
      <c r="H487">
        <f t="shared" si="14"/>
        <v>-2.5351146784818489E-2</v>
      </c>
      <c r="I487">
        <f t="shared" si="15"/>
        <v>-2.5351140862492967E-2</v>
      </c>
    </row>
    <row r="488" spans="1:9" x14ac:dyDescent="0.35">
      <c r="A488" s="1">
        <v>41064</v>
      </c>
      <c r="B488">
        <v>28.620000999999998</v>
      </c>
      <c r="C488">
        <v>28.780000999999999</v>
      </c>
      <c r="D488">
        <v>28.32</v>
      </c>
      <c r="E488">
        <v>28.549999</v>
      </c>
      <c r="F488">
        <v>47926300</v>
      </c>
      <c r="G488">
        <v>25.509777</v>
      </c>
      <c r="H488">
        <f t="shared" si="14"/>
        <v>3.5148680662612057E-3</v>
      </c>
      <c r="I488">
        <f t="shared" si="15"/>
        <v>3.5148503400492929E-3</v>
      </c>
    </row>
    <row r="489" spans="1:9" x14ac:dyDescent="0.35">
      <c r="A489" s="1">
        <v>41065</v>
      </c>
      <c r="B489">
        <v>28.51</v>
      </c>
      <c r="C489">
        <v>28.75</v>
      </c>
      <c r="D489">
        <v>28.389999</v>
      </c>
      <c r="E489">
        <v>28.51</v>
      </c>
      <c r="F489">
        <v>45715400</v>
      </c>
      <c r="G489">
        <v>25.474038</v>
      </c>
      <c r="H489">
        <f t="shared" si="14"/>
        <v>-1.4010158108936578E-3</v>
      </c>
      <c r="I489">
        <f t="shared" si="15"/>
        <v>-1.4009922548519152E-3</v>
      </c>
    </row>
    <row r="490" spans="1:9" x14ac:dyDescent="0.35">
      <c r="A490" s="1">
        <v>41066</v>
      </c>
      <c r="B490">
        <v>28.879999000000002</v>
      </c>
      <c r="C490">
        <v>29.370000999999998</v>
      </c>
      <c r="D490">
        <v>28.809999000000001</v>
      </c>
      <c r="E490">
        <v>29.35</v>
      </c>
      <c r="F490">
        <v>46860500</v>
      </c>
      <c r="G490">
        <v>26.224588000000001</v>
      </c>
      <c r="H490">
        <f t="shared" si="14"/>
        <v>2.9463346194317775E-2</v>
      </c>
      <c r="I490">
        <f t="shared" si="15"/>
        <v>2.9463330470026011E-2</v>
      </c>
    </row>
    <row r="491" spans="1:9" x14ac:dyDescent="0.35">
      <c r="A491" s="1">
        <v>41067</v>
      </c>
      <c r="B491">
        <v>29.639999</v>
      </c>
      <c r="C491">
        <v>29.700001</v>
      </c>
      <c r="D491">
        <v>29.17</v>
      </c>
      <c r="E491">
        <v>29.23</v>
      </c>
      <c r="F491">
        <v>37792800</v>
      </c>
      <c r="G491">
        <v>26.117366000000001</v>
      </c>
      <c r="H491">
        <f t="shared" si="14"/>
        <v>-4.0885860306644293E-3</v>
      </c>
      <c r="I491">
        <f t="shared" si="15"/>
        <v>-4.0886057008788909E-3</v>
      </c>
    </row>
    <row r="492" spans="1:9" x14ac:dyDescent="0.35">
      <c r="A492" s="1">
        <v>41068</v>
      </c>
      <c r="B492">
        <v>29.209999</v>
      </c>
      <c r="C492">
        <v>29.68</v>
      </c>
      <c r="D492">
        <v>29.049999</v>
      </c>
      <c r="E492">
        <v>29.65</v>
      </c>
      <c r="F492">
        <v>42551100</v>
      </c>
      <c r="G492">
        <v>26.492640999999999</v>
      </c>
      <c r="H492">
        <f t="shared" si="14"/>
        <v>1.4368799178925697E-2</v>
      </c>
      <c r="I492">
        <f t="shared" si="15"/>
        <v>1.4368792013712196E-2</v>
      </c>
    </row>
    <row r="493" spans="1:9" x14ac:dyDescent="0.35">
      <c r="A493" s="1">
        <v>41071</v>
      </c>
      <c r="B493">
        <v>29.73</v>
      </c>
      <c r="C493">
        <v>29.809999000000001</v>
      </c>
      <c r="D493">
        <v>28.82</v>
      </c>
      <c r="E493">
        <v>28.9</v>
      </c>
      <c r="F493">
        <v>46361900</v>
      </c>
      <c r="G493">
        <v>25.822507000000002</v>
      </c>
      <c r="H493">
        <f t="shared" si="14"/>
        <v>-2.5295109612141653E-2</v>
      </c>
      <c r="I493">
        <f t="shared" si="15"/>
        <v>-2.52950998732062E-2</v>
      </c>
    </row>
    <row r="494" spans="1:9" x14ac:dyDescent="0.35">
      <c r="A494" s="1">
        <v>41072</v>
      </c>
      <c r="B494">
        <v>29.1</v>
      </c>
      <c r="C494">
        <v>29.299999</v>
      </c>
      <c r="D494">
        <v>28.84</v>
      </c>
      <c r="E494">
        <v>29.290001</v>
      </c>
      <c r="F494">
        <v>35337900</v>
      </c>
      <c r="G494">
        <v>26.170978000000002</v>
      </c>
      <c r="H494">
        <f t="shared" si="14"/>
        <v>1.3494844290657495E-2</v>
      </c>
      <c r="I494">
        <f t="shared" si="15"/>
        <v>1.3494855476271144E-2</v>
      </c>
    </row>
    <row r="495" spans="1:9" x14ac:dyDescent="0.35">
      <c r="A495" s="1">
        <v>41073</v>
      </c>
      <c r="B495">
        <v>29.219999000000001</v>
      </c>
      <c r="C495">
        <v>29.440000999999999</v>
      </c>
      <c r="D495">
        <v>29.049999</v>
      </c>
      <c r="E495">
        <v>29.129999000000002</v>
      </c>
      <c r="F495">
        <v>32984600</v>
      </c>
      <c r="G495">
        <v>26.028015</v>
      </c>
      <c r="H495">
        <f t="shared" si="14"/>
        <v>-5.4626833232268805E-3</v>
      </c>
      <c r="I495">
        <f t="shared" si="15"/>
        <v>-5.4626540895797524E-3</v>
      </c>
    </row>
    <row r="496" spans="1:9" x14ac:dyDescent="0.35">
      <c r="A496" s="1">
        <v>41074</v>
      </c>
      <c r="B496">
        <v>29.33</v>
      </c>
      <c r="C496">
        <v>29.459999</v>
      </c>
      <c r="D496">
        <v>28.879999000000002</v>
      </c>
      <c r="E496">
        <v>29.34</v>
      </c>
      <c r="F496">
        <v>39458900</v>
      </c>
      <c r="G496">
        <v>26.215653</v>
      </c>
      <c r="H496">
        <f t="shared" si="14"/>
        <v>7.2090973981838559E-3</v>
      </c>
      <c r="I496">
        <f t="shared" si="15"/>
        <v>7.2090783719004218E-3</v>
      </c>
    </row>
    <row r="497" spans="1:9" x14ac:dyDescent="0.35">
      <c r="A497" s="1">
        <v>41075</v>
      </c>
      <c r="B497">
        <v>29.59</v>
      </c>
      <c r="C497">
        <v>30.08</v>
      </c>
      <c r="D497">
        <v>29.49</v>
      </c>
      <c r="E497">
        <v>30.02</v>
      </c>
      <c r="F497">
        <v>62314400</v>
      </c>
      <c r="G497">
        <v>26.823242</v>
      </c>
      <c r="H497">
        <f t="shared" si="14"/>
        <v>2.3176550783912737E-2</v>
      </c>
      <c r="I497">
        <f t="shared" si="15"/>
        <v>2.3176573171761194E-2</v>
      </c>
    </row>
    <row r="498" spans="1:9" x14ac:dyDescent="0.35">
      <c r="A498" s="1">
        <v>41078</v>
      </c>
      <c r="B498">
        <v>29.99</v>
      </c>
      <c r="C498">
        <v>30.030000999999999</v>
      </c>
      <c r="D498">
        <v>29.709999</v>
      </c>
      <c r="E498">
        <v>29.84</v>
      </c>
      <c r="F498">
        <v>58679900</v>
      </c>
      <c r="G498">
        <v>26.662409</v>
      </c>
      <c r="H498">
        <f t="shared" si="14"/>
        <v>-5.9960026648900643E-3</v>
      </c>
      <c r="I498">
        <f t="shared" si="15"/>
        <v>-5.9960313522131378E-3</v>
      </c>
    </row>
    <row r="499" spans="1:9" x14ac:dyDescent="0.35">
      <c r="A499" s="1">
        <v>41079</v>
      </c>
      <c r="B499">
        <v>30.190000999999999</v>
      </c>
      <c r="C499">
        <v>31.110001</v>
      </c>
      <c r="D499">
        <v>30.049999</v>
      </c>
      <c r="E499">
        <v>30.700001</v>
      </c>
      <c r="F499">
        <v>75725800</v>
      </c>
      <c r="G499">
        <v>27.43083</v>
      </c>
      <c r="H499">
        <f t="shared" si="14"/>
        <v>2.8820408847185001E-2</v>
      </c>
      <c r="I499">
        <f t="shared" si="15"/>
        <v>2.8820389035364359E-2</v>
      </c>
    </row>
    <row r="500" spans="1:9" x14ac:dyDescent="0.35">
      <c r="A500" s="1">
        <v>41080</v>
      </c>
      <c r="B500">
        <v>30.93</v>
      </c>
      <c r="C500">
        <v>31.049999</v>
      </c>
      <c r="D500">
        <v>30.639999</v>
      </c>
      <c r="E500">
        <v>30.93</v>
      </c>
      <c r="F500">
        <v>36257100</v>
      </c>
      <c r="G500">
        <v>27.636337999999999</v>
      </c>
      <c r="H500">
        <f t="shared" si="14"/>
        <v>7.4918238602011576E-3</v>
      </c>
      <c r="I500">
        <f t="shared" si="15"/>
        <v>7.4918622586337431E-3</v>
      </c>
    </row>
    <row r="501" spans="1:9" x14ac:dyDescent="0.35">
      <c r="A501" s="1">
        <v>41081</v>
      </c>
      <c r="B501">
        <v>30.959999</v>
      </c>
      <c r="C501">
        <v>31.139999</v>
      </c>
      <c r="D501">
        <v>30.059999000000001</v>
      </c>
      <c r="E501">
        <v>30.139999</v>
      </c>
      <c r="F501">
        <v>48456600</v>
      </c>
      <c r="G501">
        <v>26.930461999999999</v>
      </c>
      <c r="H501">
        <f t="shared" si="14"/>
        <v>-2.5541577756223736E-2</v>
      </c>
      <c r="I501">
        <f t="shared" si="15"/>
        <v>-2.5541589482658663E-2</v>
      </c>
    </row>
    <row r="502" spans="1:9" x14ac:dyDescent="0.35">
      <c r="A502" s="1">
        <v>41082</v>
      </c>
      <c r="B502">
        <v>30.299999</v>
      </c>
      <c r="C502">
        <v>30.73</v>
      </c>
      <c r="D502">
        <v>30.030000999999999</v>
      </c>
      <c r="E502">
        <v>30.700001</v>
      </c>
      <c r="F502">
        <v>45098100</v>
      </c>
      <c r="G502">
        <v>27.43083</v>
      </c>
      <c r="H502">
        <f t="shared" si="14"/>
        <v>1.8580027159257727E-2</v>
      </c>
      <c r="I502">
        <f t="shared" si="15"/>
        <v>1.8580000595608114E-2</v>
      </c>
    </row>
    <row r="503" spans="1:9" x14ac:dyDescent="0.35">
      <c r="A503" s="1">
        <v>41085</v>
      </c>
      <c r="B503">
        <v>30.299999</v>
      </c>
      <c r="C503">
        <v>30.32</v>
      </c>
      <c r="D503">
        <v>29.620000999999998</v>
      </c>
      <c r="E503">
        <v>29.870000999999998</v>
      </c>
      <c r="F503">
        <v>42217200</v>
      </c>
      <c r="G503">
        <v>26.689215000000001</v>
      </c>
      <c r="H503">
        <f t="shared" si="14"/>
        <v>-2.7035829738246649E-2</v>
      </c>
      <c r="I503">
        <f t="shared" si="15"/>
        <v>-2.7035820644143813E-2</v>
      </c>
    </row>
    <row r="504" spans="1:9" x14ac:dyDescent="0.35">
      <c r="A504" s="1">
        <v>41086</v>
      </c>
      <c r="B504">
        <v>30</v>
      </c>
      <c r="C504">
        <v>30.27</v>
      </c>
      <c r="D504">
        <v>29.940000999999999</v>
      </c>
      <c r="E504">
        <v>30.02</v>
      </c>
      <c r="F504">
        <v>38421300</v>
      </c>
      <c r="G504">
        <v>26.823242</v>
      </c>
      <c r="H504">
        <f t="shared" si="14"/>
        <v>5.0217273176522866E-3</v>
      </c>
      <c r="I504">
        <f t="shared" si="15"/>
        <v>5.0217662827475315E-3</v>
      </c>
    </row>
    <row r="505" spans="1:9" x14ac:dyDescent="0.35">
      <c r="A505" s="1">
        <v>41087</v>
      </c>
      <c r="B505">
        <v>30.190000999999999</v>
      </c>
      <c r="C505">
        <v>30.5</v>
      </c>
      <c r="D505">
        <v>30.030000999999999</v>
      </c>
      <c r="E505">
        <v>30.17</v>
      </c>
      <c r="F505">
        <v>33781700</v>
      </c>
      <c r="G505">
        <v>26.957267999999999</v>
      </c>
      <c r="H505">
        <f t="shared" si="14"/>
        <v>4.9966688874084654E-3</v>
      </c>
      <c r="I505">
        <f t="shared" si="15"/>
        <v>4.9966368718590629E-3</v>
      </c>
    </row>
    <row r="506" spans="1:9" x14ac:dyDescent="0.35">
      <c r="A506" s="1">
        <v>41088</v>
      </c>
      <c r="B506">
        <v>29.98</v>
      </c>
      <c r="C506">
        <v>30.049999</v>
      </c>
      <c r="D506">
        <v>29.42</v>
      </c>
      <c r="E506">
        <v>29.91</v>
      </c>
      <c r="F506">
        <v>45328400</v>
      </c>
      <c r="G506">
        <v>26.724955000000001</v>
      </c>
      <c r="H506">
        <f t="shared" si="14"/>
        <v>-8.6178322837256061E-3</v>
      </c>
      <c r="I506">
        <f t="shared" si="15"/>
        <v>-8.6178243284889908E-3</v>
      </c>
    </row>
    <row r="507" spans="1:9" x14ac:dyDescent="0.35">
      <c r="A507" s="1">
        <v>41089</v>
      </c>
      <c r="B507">
        <v>30.450001</v>
      </c>
      <c r="C507">
        <v>30.690000999999999</v>
      </c>
      <c r="D507">
        <v>30.139999</v>
      </c>
      <c r="E507">
        <v>30.59</v>
      </c>
      <c r="F507">
        <v>55227200</v>
      </c>
      <c r="G507">
        <v>27.332543000000001</v>
      </c>
      <c r="H507">
        <f t="shared" si="14"/>
        <v>2.2734871280508183E-2</v>
      </c>
      <c r="I507">
        <f t="shared" si="15"/>
        <v>2.2734855867858329E-2</v>
      </c>
    </row>
    <row r="508" spans="1:9" x14ac:dyDescent="0.35">
      <c r="A508" s="1">
        <v>41092</v>
      </c>
      <c r="B508">
        <v>30.620000999999998</v>
      </c>
      <c r="C508">
        <v>30.620000999999998</v>
      </c>
      <c r="D508">
        <v>30.209999</v>
      </c>
      <c r="E508">
        <v>30.559999000000001</v>
      </c>
      <c r="F508">
        <v>30589100</v>
      </c>
      <c r="G508">
        <v>27.305737000000001</v>
      </c>
      <c r="H508">
        <f t="shared" si="14"/>
        <v>-9.807453416148615E-4</v>
      </c>
      <c r="I508">
        <f t="shared" si="15"/>
        <v>-9.8073567468641865E-4</v>
      </c>
    </row>
    <row r="509" spans="1:9" x14ac:dyDescent="0.35">
      <c r="A509" s="1">
        <v>41093</v>
      </c>
      <c r="B509">
        <v>30.23</v>
      </c>
      <c r="C509">
        <v>30.76</v>
      </c>
      <c r="D509">
        <v>30.17</v>
      </c>
      <c r="E509">
        <v>30.76</v>
      </c>
      <c r="F509">
        <v>20938100</v>
      </c>
      <c r="G509">
        <v>27.484441</v>
      </c>
      <c r="H509">
        <f t="shared" si="14"/>
        <v>6.544535554467797E-3</v>
      </c>
      <c r="I509">
        <f t="shared" si="15"/>
        <v>6.5445587496869156E-3</v>
      </c>
    </row>
    <row r="510" spans="1:9" x14ac:dyDescent="0.35">
      <c r="A510" s="1">
        <v>41095</v>
      </c>
      <c r="B510">
        <v>30.59</v>
      </c>
      <c r="C510">
        <v>30.780000999999999</v>
      </c>
      <c r="D510">
        <v>30.379999000000002</v>
      </c>
      <c r="E510">
        <v>30.700001</v>
      </c>
      <c r="F510">
        <v>28801900</v>
      </c>
      <c r="G510">
        <v>27.43083</v>
      </c>
      <c r="H510">
        <f t="shared" si="14"/>
        <v>-1.9505526657997803E-3</v>
      </c>
      <c r="I510">
        <f t="shared" si="15"/>
        <v>-1.9505945200049757E-3</v>
      </c>
    </row>
    <row r="511" spans="1:9" x14ac:dyDescent="0.35">
      <c r="A511" s="1">
        <v>41096</v>
      </c>
      <c r="B511">
        <v>30.610001</v>
      </c>
      <c r="C511">
        <v>30.700001</v>
      </c>
      <c r="D511">
        <v>29.950001</v>
      </c>
      <c r="E511">
        <v>30.190000999999999</v>
      </c>
      <c r="F511">
        <v>38294800</v>
      </c>
      <c r="G511">
        <v>26.975138999999999</v>
      </c>
      <c r="H511">
        <f t="shared" si="14"/>
        <v>-1.6612377309043136E-2</v>
      </c>
      <c r="I511">
        <f t="shared" si="15"/>
        <v>-1.6612366450450156E-2</v>
      </c>
    </row>
    <row r="512" spans="1:9" x14ac:dyDescent="0.35">
      <c r="A512" s="1">
        <v>41099</v>
      </c>
      <c r="B512">
        <v>30.120000999999998</v>
      </c>
      <c r="C512">
        <v>30.23</v>
      </c>
      <c r="D512">
        <v>29.780000999999999</v>
      </c>
      <c r="E512">
        <v>30</v>
      </c>
      <c r="F512">
        <v>30680800</v>
      </c>
      <c r="G512">
        <v>26.805371000000001</v>
      </c>
      <c r="H512">
        <f t="shared" si="14"/>
        <v>-6.2935075755710893E-3</v>
      </c>
      <c r="I512">
        <f t="shared" si="15"/>
        <v>-6.293498617374973E-3</v>
      </c>
    </row>
    <row r="513" spans="1:9" x14ac:dyDescent="0.35">
      <c r="A513" s="1">
        <v>41100</v>
      </c>
      <c r="B513">
        <v>30.08</v>
      </c>
      <c r="C513">
        <v>30.219999000000001</v>
      </c>
      <c r="D513">
        <v>29.51</v>
      </c>
      <c r="E513">
        <v>29.74</v>
      </c>
      <c r="F513">
        <v>37534100</v>
      </c>
      <c r="G513">
        <v>26.573058</v>
      </c>
      <c r="H513">
        <f t="shared" si="14"/>
        <v>-8.6666666666667183E-3</v>
      </c>
      <c r="I513">
        <f t="shared" si="15"/>
        <v>-8.6666586334507856E-3</v>
      </c>
    </row>
    <row r="514" spans="1:9" x14ac:dyDescent="0.35">
      <c r="A514" s="1">
        <v>41101</v>
      </c>
      <c r="B514">
        <v>29.709999</v>
      </c>
      <c r="C514">
        <v>29.74</v>
      </c>
      <c r="D514">
        <v>29.110001</v>
      </c>
      <c r="E514">
        <v>29.299999</v>
      </c>
      <c r="F514">
        <v>39184900</v>
      </c>
      <c r="G514">
        <v>26.179912000000002</v>
      </c>
      <c r="H514">
        <f t="shared" si="14"/>
        <v>-1.4794922663079985E-2</v>
      </c>
      <c r="I514">
        <f t="shared" si="15"/>
        <v>-1.479490994224293E-2</v>
      </c>
    </row>
    <row r="515" spans="1:9" x14ac:dyDescent="0.35">
      <c r="A515" s="1">
        <v>41102</v>
      </c>
      <c r="B515">
        <v>29.15</v>
      </c>
      <c r="C515">
        <v>29.18</v>
      </c>
      <c r="D515">
        <v>28.540001</v>
      </c>
      <c r="E515">
        <v>28.629999000000002</v>
      </c>
      <c r="F515">
        <v>63523600</v>
      </c>
      <c r="G515">
        <v>25.581257999999998</v>
      </c>
      <c r="H515">
        <f t="shared" si="14"/>
        <v>-2.2866894978392258E-2</v>
      </c>
      <c r="I515">
        <f t="shared" si="15"/>
        <v>-2.2866921783388856E-2</v>
      </c>
    </row>
    <row r="516" spans="1:9" x14ac:dyDescent="0.35">
      <c r="A516" s="1">
        <v>41103</v>
      </c>
      <c r="B516">
        <v>28.76</v>
      </c>
      <c r="C516">
        <v>29.48</v>
      </c>
      <c r="D516">
        <v>28.719999000000001</v>
      </c>
      <c r="E516">
        <v>29.389999</v>
      </c>
      <c r="F516">
        <v>39085000</v>
      </c>
      <c r="G516">
        <v>26.260328000000001</v>
      </c>
      <c r="H516">
        <f t="shared" ref="H516:H579" si="16">(E516-E515)/E515</f>
        <v>2.6545582485001065E-2</v>
      </c>
      <c r="I516">
        <f t="shared" ref="I516:I579" si="17">(G516-G515)/G515</f>
        <v>2.6545606162136474E-2</v>
      </c>
    </row>
    <row r="517" spans="1:9" x14ac:dyDescent="0.35">
      <c r="A517" s="1">
        <v>41106</v>
      </c>
      <c r="B517">
        <v>29.48</v>
      </c>
      <c r="C517">
        <v>29.530000999999999</v>
      </c>
      <c r="D517">
        <v>29.040001</v>
      </c>
      <c r="E517">
        <v>29.440000999999999</v>
      </c>
      <c r="F517">
        <v>27900600</v>
      </c>
      <c r="G517">
        <v>26.305005000000001</v>
      </c>
      <c r="H517">
        <f t="shared" si="16"/>
        <v>1.701327039854585E-3</v>
      </c>
      <c r="I517">
        <f t="shared" si="17"/>
        <v>1.701311575392359E-3</v>
      </c>
    </row>
    <row r="518" spans="1:9" x14ac:dyDescent="0.35">
      <c r="A518" s="1">
        <v>41107</v>
      </c>
      <c r="B518">
        <v>29.639999</v>
      </c>
      <c r="C518">
        <v>29.860001</v>
      </c>
      <c r="D518">
        <v>29.200001</v>
      </c>
      <c r="E518">
        <v>29.66</v>
      </c>
      <c r="F518">
        <v>33771300</v>
      </c>
      <c r="G518">
        <v>26.501577000000001</v>
      </c>
      <c r="H518">
        <f t="shared" si="16"/>
        <v>7.4727918657340195E-3</v>
      </c>
      <c r="I518">
        <f t="shared" si="17"/>
        <v>7.4727984275235731E-3</v>
      </c>
    </row>
    <row r="519" spans="1:9" x14ac:dyDescent="0.35">
      <c r="A519" s="1">
        <v>41108</v>
      </c>
      <c r="B519">
        <v>29.6</v>
      </c>
      <c r="C519">
        <v>30.450001</v>
      </c>
      <c r="D519">
        <v>29.459999</v>
      </c>
      <c r="E519">
        <v>30.450001</v>
      </c>
      <c r="F519">
        <v>41090400</v>
      </c>
      <c r="G519">
        <v>27.207452</v>
      </c>
      <c r="H519">
        <f t="shared" si="16"/>
        <v>2.6635232636547546E-2</v>
      </c>
      <c r="I519">
        <f t="shared" si="17"/>
        <v>2.6635207406713907E-2</v>
      </c>
    </row>
    <row r="520" spans="1:9" x14ac:dyDescent="0.35">
      <c r="A520" s="1">
        <v>41109</v>
      </c>
      <c r="B520">
        <v>30.51</v>
      </c>
      <c r="C520">
        <v>30.799999</v>
      </c>
      <c r="D520">
        <v>30.379999000000002</v>
      </c>
      <c r="E520">
        <v>30.67</v>
      </c>
      <c r="F520">
        <v>46663200</v>
      </c>
      <c r="G520">
        <v>27.404024</v>
      </c>
      <c r="H520">
        <f t="shared" si="16"/>
        <v>7.2249258711026441E-3</v>
      </c>
      <c r="I520">
        <f t="shared" si="17"/>
        <v>7.22493234574115E-3</v>
      </c>
    </row>
    <row r="521" spans="1:9" x14ac:dyDescent="0.35">
      <c r="A521" s="1">
        <v>41110</v>
      </c>
      <c r="B521">
        <v>31</v>
      </c>
      <c r="C521">
        <v>31.049999</v>
      </c>
      <c r="D521">
        <v>30.049999</v>
      </c>
      <c r="E521">
        <v>30.120000999999998</v>
      </c>
      <c r="F521">
        <v>64021700</v>
      </c>
      <c r="G521">
        <v>26.912593000000001</v>
      </c>
      <c r="H521">
        <f t="shared" si="16"/>
        <v>-1.7932800782523742E-2</v>
      </c>
      <c r="I521">
        <f t="shared" si="17"/>
        <v>-1.79328043210004E-2</v>
      </c>
    </row>
    <row r="522" spans="1:9" x14ac:dyDescent="0.35">
      <c r="A522" s="1">
        <v>41113</v>
      </c>
      <c r="B522">
        <v>29.57</v>
      </c>
      <c r="C522">
        <v>29.58</v>
      </c>
      <c r="D522">
        <v>29.01</v>
      </c>
      <c r="E522">
        <v>29.280000999999999</v>
      </c>
      <c r="F522">
        <v>55151900</v>
      </c>
      <c r="G522">
        <v>26.162043000000001</v>
      </c>
      <c r="H522">
        <f t="shared" si="16"/>
        <v>-2.788844528922824E-2</v>
      </c>
      <c r="I522">
        <f t="shared" si="17"/>
        <v>-2.7888431263386641E-2</v>
      </c>
    </row>
    <row r="523" spans="1:9" x14ac:dyDescent="0.35">
      <c r="A523" s="1">
        <v>41114</v>
      </c>
      <c r="B523">
        <v>29.24</v>
      </c>
      <c r="C523">
        <v>29.360001</v>
      </c>
      <c r="D523">
        <v>28.9</v>
      </c>
      <c r="E523">
        <v>29.15</v>
      </c>
      <c r="F523">
        <v>47723300</v>
      </c>
      <c r="G523">
        <v>26.045884999999998</v>
      </c>
      <c r="H523">
        <f t="shared" si="16"/>
        <v>-4.4399247117512062E-3</v>
      </c>
      <c r="I523">
        <f t="shared" si="17"/>
        <v>-4.4399437765621818E-3</v>
      </c>
    </row>
    <row r="524" spans="1:9" x14ac:dyDescent="0.35">
      <c r="A524" s="1">
        <v>41115</v>
      </c>
      <c r="B524">
        <v>29.24</v>
      </c>
      <c r="C524">
        <v>29.33</v>
      </c>
      <c r="D524">
        <v>28.780000999999999</v>
      </c>
      <c r="E524">
        <v>28.83</v>
      </c>
      <c r="F524">
        <v>45579500</v>
      </c>
      <c r="G524">
        <v>25.759962000000002</v>
      </c>
      <c r="H524">
        <f t="shared" si="16"/>
        <v>-1.0977701543739289E-2</v>
      </c>
      <c r="I524">
        <f t="shared" si="17"/>
        <v>-1.0977664993913505E-2</v>
      </c>
    </row>
    <row r="525" spans="1:9" x14ac:dyDescent="0.35">
      <c r="A525" s="1">
        <v>41116</v>
      </c>
      <c r="B525">
        <v>29.23</v>
      </c>
      <c r="C525">
        <v>29.5</v>
      </c>
      <c r="D525">
        <v>29.09</v>
      </c>
      <c r="E525">
        <v>29.16</v>
      </c>
      <c r="F525">
        <v>45301400</v>
      </c>
      <c r="G525">
        <v>26.054821</v>
      </c>
      <c r="H525">
        <f t="shared" si="16"/>
        <v>1.1446409989594238E-2</v>
      </c>
      <c r="I525">
        <f t="shared" si="17"/>
        <v>1.1446406636779932E-2</v>
      </c>
    </row>
    <row r="526" spans="1:9" x14ac:dyDescent="0.35">
      <c r="A526" s="1">
        <v>41117</v>
      </c>
      <c r="B526">
        <v>29.48</v>
      </c>
      <c r="C526">
        <v>29.85</v>
      </c>
      <c r="D526">
        <v>29.18</v>
      </c>
      <c r="E526">
        <v>29.76</v>
      </c>
      <c r="F526">
        <v>44242600</v>
      </c>
      <c r="G526">
        <v>26.590928000000002</v>
      </c>
      <c r="H526">
        <f t="shared" si="16"/>
        <v>2.0576131687242847E-2</v>
      </c>
      <c r="I526">
        <f t="shared" si="17"/>
        <v>2.0576115260972288E-2</v>
      </c>
    </row>
    <row r="527" spans="1:9" x14ac:dyDescent="0.35">
      <c r="A527" s="1">
        <v>41120</v>
      </c>
      <c r="B527">
        <v>29.75</v>
      </c>
      <c r="C527">
        <v>29.82</v>
      </c>
      <c r="D527">
        <v>29.459999</v>
      </c>
      <c r="E527">
        <v>29.639999</v>
      </c>
      <c r="F527">
        <v>28905000</v>
      </c>
      <c r="G527">
        <v>26.483706000000002</v>
      </c>
      <c r="H527">
        <f t="shared" si="16"/>
        <v>-4.0322916666667343E-3</v>
      </c>
      <c r="I527">
        <f t="shared" si="17"/>
        <v>-4.0322774744830318E-3</v>
      </c>
    </row>
    <row r="528" spans="1:9" x14ac:dyDescent="0.35">
      <c r="A528" s="1">
        <v>41121</v>
      </c>
      <c r="B528">
        <v>29.48</v>
      </c>
      <c r="C528">
        <v>29.709999</v>
      </c>
      <c r="D528">
        <v>29.33</v>
      </c>
      <c r="E528">
        <v>29.469999000000001</v>
      </c>
      <c r="F528">
        <v>37620900</v>
      </c>
      <c r="G528">
        <v>26.331809</v>
      </c>
      <c r="H528">
        <f t="shared" si="16"/>
        <v>-5.7354927711029324E-3</v>
      </c>
      <c r="I528">
        <f t="shared" si="17"/>
        <v>-5.7354888322654583E-3</v>
      </c>
    </row>
    <row r="529" spans="1:9" x14ac:dyDescent="0.35">
      <c r="A529" s="1">
        <v>41122</v>
      </c>
      <c r="B529">
        <v>29.59</v>
      </c>
      <c r="C529">
        <v>29.65</v>
      </c>
      <c r="D529">
        <v>29.209999</v>
      </c>
      <c r="E529">
        <v>29.41</v>
      </c>
      <c r="F529">
        <v>31721800</v>
      </c>
      <c r="G529">
        <v>26.278199000000001</v>
      </c>
      <c r="H529">
        <f t="shared" si="16"/>
        <v>-2.035934918084023E-3</v>
      </c>
      <c r="I529">
        <f t="shared" si="17"/>
        <v>-2.0359406374244569E-3</v>
      </c>
    </row>
    <row r="530" spans="1:9" x14ac:dyDescent="0.35">
      <c r="A530" s="1">
        <v>41123</v>
      </c>
      <c r="B530">
        <v>29.209999</v>
      </c>
      <c r="C530">
        <v>29.530000999999999</v>
      </c>
      <c r="D530">
        <v>28.969999000000001</v>
      </c>
      <c r="E530">
        <v>29.190000999999999</v>
      </c>
      <c r="F530">
        <v>39520500</v>
      </c>
      <c r="G530">
        <v>26.081627000000001</v>
      </c>
      <c r="H530">
        <f t="shared" si="16"/>
        <v>-7.4804148248895407E-3</v>
      </c>
      <c r="I530">
        <f t="shared" si="17"/>
        <v>-7.4804213180667267E-3</v>
      </c>
    </row>
    <row r="531" spans="1:9" x14ac:dyDescent="0.35">
      <c r="A531" s="1">
        <v>41124</v>
      </c>
      <c r="B531">
        <v>29.530000999999999</v>
      </c>
      <c r="C531">
        <v>29.940000999999999</v>
      </c>
      <c r="D531">
        <v>29.48</v>
      </c>
      <c r="E531">
        <v>29.75</v>
      </c>
      <c r="F531">
        <v>35859400</v>
      </c>
      <c r="G531">
        <v>26.581993000000001</v>
      </c>
      <c r="H531">
        <f t="shared" si="16"/>
        <v>1.9184617362637338E-2</v>
      </c>
      <c r="I531">
        <f t="shared" si="17"/>
        <v>1.9184616051751664E-2</v>
      </c>
    </row>
    <row r="532" spans="1:9" x14ac:dyDescent="0.35">
      <c r="A532" s="1">
        <v>41127</v>
      </c>
      <c r="B532">
        <v>30</v>
      </c>
      <c r="C532">
        <v>30.110001</v>
      </c>
      <c r="D532">
        <v>29.809999000000001</v>
      </c>
      <c r="E532">
        <v>29.950001</v>
      </c>
      <c r="F532">
        <v>27471800</v>
      </c>
      <c r="G532">
        <v>26.760695999999999</v>
      </c>
      <c r="H532">
        <f t="shared" si="16"/>
        <v>6.7227226890756407E-3</v>
      </c>
      <c r="I532">
        <f t="shared" si="17"/>
        <v>6.7227088653585426E-3</v>
      </c>
    </row>
    <row r="533" spans="1:9" x14ac:dyDescent="0.35">
      <c r="A533" s="1">
        <v>41128</v>
      </c>
      <c r="B533">
        <v>30.07</v>
      </c>
      <c r="C533">
        <v>30.35</v>
      </c>
      <c r="D533">
        <v>29.870000999999998</v>
      </c>
      <c r="E533">
        <v>30.26</v>
      </c>
      <c r="F533">
        <v>28002900</v>
      </c>
      <c r="G533">
        <v>27.037683999999999</v>
      </c>
      <c r="H533">
        <f t="shared" si="16"/>
        <v>1.0350550572602693E-2</v>
      </c>
      <c r="I533">
        <f t="shared" si="17"/>
        <v>1.0350552915365107E-2</v>
      </c>
    </row>
    <row r="534" spans="1:9" x14ac:dyDescent="0.35">
      <c r="A534" s="1">
        <v>41129</v>
      </c>
      <c r="B534">
        <v>30.209999</v>
      </c>
      <c r="C534">
        <v>30.469999000000001</v>
      </c>
      <c r="D534">
        <v>30.110001</v>
      </c>
      <c r="E534">
        <v>30.33</v>
      </c>
      <c r="F534">
        <v>26257600</v>
      </c>
      <c r="G534">
        <v>27.10023</v>
      </c>
      <c r="H534">
        <f t="shared" si="16"/>
        <v>2.3132848645074926E-3</v>
      </c>
      <c r="I534">
        <f t="shared" si="17"/>
        <v>2.3132898513053522E-3</v>
      </c>
    </row>
    <row r="535" spans="1:9" x14ac:dyDescent="0.35">
      <c r="A535" s="1">
        <v>41130</v>
      </c>
      <c r="B535">
        <v>30.389999</v>
      </c>
      <c r="C535">
        <v>30.65</v>
      </c>
      <c r="D535">
        <v>30.299999</v>
      </c>
      <c r="E535">
        <v>30.5</v>
      </c>
      <c r="F535">
        <v>24920800</v>
      </c>
      <c r="G535">
        <v>27.252127000000002</v>
      </c>
      <c r="H535">
        <f t="shared" si="16"/>
        <v>5.6050115397296976E-3</v>
      </c>
      <c r="I535">
        <f t="shared" si="17"/>
        <v>5.6050077803768356E-3</v>
      </c>
    </row>
    <row r="536" spans="1:9" x14ac:dyDescent="0.35">
      <c r="A536" s="1">
        <v>41131</v>
      </c>
      <c r="B536">
        <v>30.5</v>
      </c>
      <c r="C536">
        <v>30.620000999999998</v>
      </c>
      <c r="D536">
        <v>30.25</v>
      </c>
      <c r="E536">
        <v>30.42</v>
      </c>
      <c r="F536">
        <v>27810300</v>
      </c>
      <c r="G536">
        <v>27.180645999999999</v>
      </c>
      <c r="H536">
        <f t="shared" si="16"/>
        <v>-2.6229508196720752E-3</v>
      </c>
      <c r="I536">
        <f t="shared" si="17"/>
        <v>-2.6229512287243534E-3</v>
      </c>
    </row>
    <row r="537" spans="1:9" x14ac:dyDescent="0.35">
      <c r="A537" s="1">
        <v>41134</v>
      </c>
      <c r="B537">
        <v>30.35</v>
      </c>
      <c r="C537">
        <v>30.459999</v>
      </c>
      <c r="D537">
        <v>30.16</v>
      </c>
      <c r="E537">
        <v>30.389999</v>
      </c>
      <c r="F537">
        <v>23049100</v>
      </c>
      <c r="G537">
        <v>27.153839999999999</v>
      </c>
      <c r="H537">
        <f t="shared" si="16"/>
        <v>-9.8622616699546887E-4</v>
      </c>
      <c r="I537">
        <f t="shared" si="17"/>
        <v>-9.8621644239068316E-4</v>
      </c>
    </row>
    <row r="538" spans="1:9" x14ac:dyDescent="0.35">
      <c r="A538" s="1">
        <v>41135</v>
      </c>
      <c r="B538">
        <v>30.299999</v>
      </c>
      <c r="C538">
        <v>30.389999</v>
      </c>
      <c r="D538">
        <v>30.01</v>
      </c>
      <c r="E538">
        <v>30.129999000000002</v>
      </c>
      <c r="F538">
        <v>34551400</v>
      </c>
      <c r="G538">
        <v>27.099875000000001</v>
      </c>
      <c r="H538">
        <f t="shared" si="16"/>
        <v>-8.5554461518737804E-3</v>
      </c>
      <c r="I538">
        <f t="shared" si="17"/>
        <v>-1.9873800537971074E-3</v>
      </c>
    </row>
    <row r="539" spans="1:9" x14ac:dyDescent="0.35">
      <c r="A539" s="1">
        <v>41136</v>
      </c>
      <c r="B539">
        <v>30.110001</v>
      </c>
      <c r="C539">
        <v>30.280000999999999</v>
      </c>
      <c r="D539">
        <v>30.02</v>
      </c>
      <c r="E539">
        <v>30.200001</v>
      </c>
      <c r="F539">
        <v>24351000</v>
      </c>
      <c r="G539">
        <v>27.162835999999999</v>
      </c>
      <c r="H539">
        <f t="shared" si="16"/>
        <v>2.3233323041264883E-3</v>
      </c>
      <c r="I539">
        <f t="shared" si="17"/>
        <v>2.323294849145903E-3</v>
      </c>
    </row>
    <row r="540" spans="1:9" x14ac:dyDescent="0.35">
      <c r="A540" s="1">
        <v>41137</v>
      </c>
      <c r="B540">
        <v>30.360001</v>
      </c>
      <c r="C540">
        <v>30.940000999999999</v>
      </c>
      <c r="D540">
        <v>30.26</v>
      </c>
      <c r="E540">
        <v>30.780000999999999</v>
      </c>
      <c r="F540">
        <v>35787200</v>
      </c>
      <c r="G540">
        <v>27.684507</v>
      </c>
      <c r="H540">
        <f t="shared" si="16"/>
        <v>1.9205297377307976E-2</v>
      </c>
      <c r="I540">
        <f t="shared" si="17"/>
        <v>1.9205321565097303E-2</v>
      </c>
    </row>
    <row r="541" spans="1:9" x14ac:dyDescent="0.35">
      <c r="A541" s="1">
        <v>41138</v>
      </c>
      <c r="B541">
        <v>30.92</v>
      </c>
      <c r="C541">
        <v>30.92</v>
      </c>
      <c r="D541">
        <v>30.59</v>
      </c>
      <c r="E541">
        <v>30.9</v>
      </c>
      <c r="F541">
        <v>32589900</v>
      </c>
      <c r="G541">
        <v>27.792438000000001</v>
      </c>
      <c r="H541">
        <f t="shared" si="16"/>
        <v>3.8986028622936034E-3</v>
      </c>
      <c r="I541">
        <f t="shared" si="17"/>
        <v>3.8986065383068104E-3</v>
      </c>
    </row>
    <row r="542" spans="1:9" x14ac:dyDescent="0.35">
      <c r="A542" s="1">
        <v>41141</v>
      </c>
      <c r="B542">
        <v>30.82</v>
      </c>
      <c r="C542">
        <v>30.85</v>
      </c>
      <c r="D542">
        <v>30.58</v>
      </c>
      <c r="E542">
        <v>30.74</v>
      </c>
      <c r="F542">
        <v>23737700</v>
      </c>
      <c r="G542">
        <v>27.648529</v>
      </c>
      <c r="H542">
        <f t="shared" si="16"/>
        <v>-5.177993527508095E-3</v>
      </c>
      <c r="I542">
        <f t="shared" si="17"/>
        <v>-5.1779912219288111E-3</v>
      </c>
    </row>
    <row r="543" spans="1:9" x14ac:dyDescent="0.35">
      <c r="A543" s="1">
        <v>41142</v>
      </c>
      <c r="B543">
        <v>30.76</v>
      </c>
      <c r="C543">
        <v>30.959999</v>
      </c>
      <c r="D543">
        <v>30.610001</v>
      </c>
      <c r="E543">
        <v>30.799999</v>
      </c>
      <c r="F543">
        <v>28822700</v>
      </c>
      <c r="G543">
        <v>27.702494000000002</v>
      </c>
      <c r="H543">
        <f t="shared" si="16"/>
        <v>1.9518217306441525E-3</v>
      </c>
      <c r="I543">
        <f t="shared" si="17"/>
        <v>1.9518217406792814E-3</v>
      </c>
    </row>
    <row r="544" spans="1:9" x14ac:dyDescent="0.35">
      <c r="A544" s="1">
        <v>41143</v>
      </c>
      <c r="B544">
        <v>30.59</v>
      </c>
      <c r="C544">
        <v>30.76</v>
      </c>
      <c r="D544">
        <v>30.469999000000001</v>
      </c>
      <c r="E544">
        <v>30.540001</v>
      </c>
      <c r="F544">
        <v>33437400</v>
      </c>
      <c r="G544">
        <v>27.468643</v>
      </c>
      <c r="H544">
        <f t="shared" si="16"/>
        <v>-8.441493780567964E-3</v>
      </c>
      <c r="I544">
        <f t="shared" si="17"/>
        <v>-8.4415143271938387E-3</v>
      </c>
    </row>
    <row r="545" spans="1:9" x14ac:dyDescent="0.35">
      <c r="A545" s="1">
        <v>41144</v>
      </c>
      <c r="B545">
        <v>30.389999</v>
      </c>
      <c r="C545">
        <v>30.4</v>
      </c>
      <c r="D545">
        <v>30.08</v>
      </c>
      <c r="E545">
        <v>30.26</v>
      </c>
      <c r="F545">
        <v>28355600</v>
      </c>
      <c r="G545">
        <v>27.216802000000001</v>
      </c>
      <c r="H545">
        <f t="shared" si="16"/>
        <v>-9.1683363075200485E-3</v>
      </c>
      <c r="I545">
        <f t="shared" si="17"/>
        <v>-9.1683087511821703E-3</v>
      </c>
    </row>
    <row r="546" spans="1:9" x14ac:dyDescent="0.35">
      <c r="A546" s="1">
        <v>41145</v>
      </c>
      <c r="B546">
        <v>30.25</v>
      </c>
      <c r="C546">
        <v>30.629999000000002</v>
      </c>
      <c r="D546">
        <v>30.18</v>
      </c>
      <c r="E546">
        <v>30.559999000000001</v>
      </c>
      <c r="F546">
        <v>22943300</v>
      </c>
      <c r="G546">
        <v>27.486630999999999</v>
      </c>
      <c r="H546">
        <f t="shared" si="16"/>
        <v>9.9140449438202133E-3</v>
      </c>
      <c r="I546">
        <f t="shared" si="17"/>
        <v>9.9140597047367232E-3</v>
      </c>
    </row>
    <row r="547" spans="1:9" x14ac:dyDescent="0.35">
      <c r="A547" s="1">
        <v>41148</v>
      </c>
      <c r="B547">
        <v>30.93</v>
      </c>
      <c r="C547">
        <v>30.959999</v>
      </c>
      <c r="D547">
        <v>30.59</v>
      </c>
      <c r="E547">
        <v>30.690000999999999</v>
      </c>
      <c r="F547">
        <v>34691100</v>
      </c>
      <c r="G547">
        <v>27.603558</v>
      </c>
      <c r="H547">
        <f t="shared" si="16"/>
        <v>4.2539922857980951E-3</v>
      </c>
      <c r="I547">
        <f t="shared" si="17"/>
        <v>4.2539589518992144E-3</v>
      </c>
    </row>
    <row r="548" spans="1:9" x14ac:dyDescent="0.35">
      <c r="A548" s="1">
        <v>41149</v>
      </c>
      <c r="B548">
        <v>30.700001</v>
      </c>
      <c r="C548">
        <v>30.799999</v>
      </c>
      <c r="D548">
        <v>30.52</v>
      </c>
      <c r="E548">
        <v>30.629999000000002</v>
      </c>
      <c r="F548">
        <v>23947900</v>
      </c>
      <c r="G548">
        <v>27.549590999999999</v>
      </c>
      <c r="H548">
        <f t="shared" si="16"/>
        <v>-1.9550993172009748E-3</v>
      </c>
      <c r="I548">
        <f t="shared" si="17"/>
        <v>-1.9550740524102036E-3</v>
      </c>
    </row>
    <row r="549" spans="1:9" x14ac:dyDescent="0.35">
      <c r="A549" s="1">
        <v>41150</v>
      </c>
      <c r="B549">
        <v>30.65</v>
      </c>
      <c r="C549">
        <v>30.75</v>
      </c>
      <c r="D549">
        <v>30.440000999999999</v>
      </c>
      <c r="E549">
        <v>30.65</v>
      </c>
      <c r="F549">
        <v>23346800</v>
      </c>
      <c r="G549">
        <v>27.56758</v>
      </c>
      <c r="H549">
        <f t="shared" si="16"/>
        <v>6.5298728870337365E-4</v>
      </c>
      <c r="I549">
        <f t="shared" si="17"/>
        <v>6.5296795150243908E-4</v>
      </c>
    </row>
    <row r="550" spans="1:9" x14ac:dyDescent="0.35">
      <c r="A550" s="1">
        <v>41151</v>
      </c>
      <c r="B550">
        <v>30.530000999999999</v>
      </c>
      <c r="C550">
        <v>30.610001</v>
      </c>
      <c r="D550">
        <v>30.219999000000001</v>
      </c>
      <c r="E550">
        <v>30.32</v>
      </c>
      <c r="F550">
        <v>23982100</v>
      </c>
      <c r="G550">
        <v>27.270766999999999</v>
      </c>
      <c r="H550">
        <f t="shared" si="16"/>
        <v>-1.0766721044045621E-2</v>
      </c>
      <c r="I550">
        <f t="shared" si="17"/>
        <v>-1.0766741222842201E-2</v>
      </c>
    </row>
    <row r="551" spans="1:9" x14ac:dyDescent="0.35">
      <c r="A551" s="1">
        <v>41152</v>
      </c>
      <c r="B551">
        <v>30.6</v>
      </c>
      <c r="C551">
        <v>30.959999</v>
      </c>
      <c r="D551">
        <v>30.379999000000002</v>
      </c>
      <c r="E551">
        <v>30.82</v>
      </c>
      <c r="F551">
        <v>36590100</v>
      </c>
      <c r="G551">
        <v>27.720483000000002</v>
      </c>
      <c r="H551">
        <f t="shared" si="16"/>
        <v>1.6490765171503958E-2</v>
      </c>
      <c r="I551">
        <f t="shared" si="17"/>
        <v>1.6490771968386598E-2</v>
      </c>
    </row>
    <row r="552" spans="1:9" x14ac:dyDescent="0.35">
      <c r="A552" s="1">
        <v>41156</v>
      </c>
      <c r="B552">
        <v>30.450001</v>
      </c>
      <c r="C552">
        <v>30.66</v>
      </c>
      <c r="D552">
        <v>30.15</v>
      </c>
      <c r="E552">
        <v>30.389999</v>
      </c>
      <c r="F552">
        <v>48556700</v>
      </c>
      <c r="G552">
        <v>27.333727</v>
      </c>
      <c r="H552">
        <f t="shared" si="16"/>
        <v>-1.3952011680726824E-2</v>
      </c>
      <c r="I552">
        <f t="shared" si="17"/>
        <v>-1.3951993549318814E-2</v>
      </c>
    </row>
    <row r="553" spans="1:9" x14ac:dyDescent="0.35">
      <c r="A553" s="1">
        <v>41157</v>
      </c>
      <c r="B553">
        <v>30.219999000000001</v>
      </c>
      <c r="C553">
        <v>30.530000999999999</v>
      </c>
      <c r="D553">
        <v>30.209999</v>
      </c>
      <c r="E553">
        <v>30.389999</v>
      </c>
      <c r="F553">
        <v>33650000</v>
      </c>
      <c r="G553">
        <v>27.333727</v>
      </c>
      <c r="H553">
        <f t="shared" si="16"/>
        <v>0</v>
      </c>
      <c r="I553">
        <f t="shared" si="17"/>
        <v>0</v>
      </c>
    </row>
    <row r="554" spans="1:9" x14ac:dyDescent="0.35">
      <c r="A554" s="1">
        <v>41158</v>
      </c>
      <c r="B554">
        <v>30.5</v>
      </c>
      <c r="C554">
        <v>31.360001</v>
      </c>
      <c r="D554">
        <v>30.459999</v>
      </c>
      <c r="E554">
        <v>31.35</v>
      </c>
      <c r="F554">
        <v>48371700</v>
      </c>
      <c r="G554">
        <v>28.197182000000002</v>
      </c>
      <c r="H554">
        <f t="shared" si="16"/>
        <v>3.1589372543250227E-2</v>
      </c>
      <c r="I554">
        <f t="shared" si="17"/>
        <v>3.1589362109309203E-2</v>
      </c>
    </row>
    <row r="555" spans="1:9" x14ac:dyDescent="0.35">
      <c r="A555" s="1">
        <v>41159</v>
      </c>
      <c r="B555">
        <v>31.040001</v>
      </c>
      <c r="C555">
        <v>31.07</v>
      </c>
      <c r="D555">
        <v>30.73</v>
      </c>
      <c r="E555">
        <v>30.950001</v>
      </c>
      <c r="F555">
        <v>42649100</v>
      </c>
      <c r="G555">
        <v>27.837409999999998</v>
      </c>
      <c r="H555">
        <f t="shared" si="16"/>
        <v>-1.2759138755980896E-2</v>
      </c>
      <c r="I555">
        <f t="shared" si="17"/>
        <v>-1.2759147350256598E-2</v>
      </c>
    </row>
    <row r="556" spans="1:9" x14ac:dyDescent="0.35">
      <c r="A556" s="1">
        <v>41162</v>
      </c>
      <c r="B556">
        <v>30.83</v>
      </c>
      <c r="C556">
        <v>30.9</v>
      </c>
      <c r="D556">
        <v>30.51</v>
      </c>
      <c r="E556">
        <v>30.719999000000001</v>
      </c>
      <c r="F556">
        <v>40524000</v>
      </c>
      <c r="G556">
        <v>27.63054</v>
      </c>
      <c r="H556">
        <f t="shared" si="16"/>
        <v>-7.4314052526201508E-3</v>
      </c>
      <c r="I556">
        <f t="shared" si="17"/>
        <v>-7.43136663935325E-3</v>
      </c>
    </row>
    <row r="557" spans="1:9" x14ac:dyDescent="0.35">
      <c r="A557" s="1">
        <v>41163</v>
      </c>
      <c r="B557">
        <v>30.690000999999999</v>
      </c>
      <c r="C557">
        <v>30.91</v>
      </c>
      <c r="D557">
        <v>30.610001</v>
      </c>
      <c r="E557">
        <v>30.790001</v>
      </c>
      <c r="F557">
        <v>25191800</v>
      </c>
      <c r="G557">
        <v>27.693501000000001</v>
      </c>
      <c r="H557">
        <f t="shared" si="16"/>
        <v>2.2787110116767513E-3</v>
      </c>
      <c r="I557">
        <f t="shared" si="17"/>
        <v>2.2786742495804055E-3</v>
      </c>
    </row>
    <row r="558" spans="1:9" x14ac:dyDescent="0.35">
      <c r="A558" s="1">
        <v>41164</v>
      </c>
      <c r="B558">
        <v>30.940000999999999</v>
      </c>
      <c r="C558">
        <v>31.18</v>
      </c>
      <c r="D558">
        <v>30.73</v>
      </c>
      <c r="E558">
        <v>30.780000999999999</v>
      </c>
      <c r="F558">
        <v>32775800</v>
      </c>
      <c r="G558">
        <v>27.684507</v>
      </c>
      <c r="H558">
        <f t="shared" si="16"/>
        <v>-3.2478076243003576E-4</v>
      </c>
      <c r="I558">
        <f t="shared" si="17"/>
        <v>-3.247693384813021E-4</v>
      </c>
    </row>
    <row r="559" spans="1:9" x14ac:dyDescent="0.35">
      <c r="A559" s="1">
        <v>41165</v>
      </c>
      <c r="B559">
        <v>30.889999</v>
      </c>
      <c r="C559">
        <v>31.18</v>
      </c>
      <c r="D559">
        <v>30.4</v>
      </c>
      <c r="E559">
        <v>30.940000999999999</v>
      </c>
      <c r="F559">
        <v>45047300</v>
      </c>
      <c r="G559">
        <v>27.828416000000001</v>
      </c>
      <c r="H559">
        <f t="shared" si="16"/>
        <v>5.1981804678953763E-3</v>
      </c>
      <c r="I559">
        <f t="shared" si="17"/>
        <v>5.1981781723619185E-3</v>
      </c>
    </row>
    <row r="560" spans="1:9" x14ac:dyDescent="0.35">
      <c r="A560" s="1">
        <v>41166</v>
      </c>
      <c r="B560">
        <v>31.01</v>
      </c>
      <c r="C560">
        <v>31.25</v>
      </c>
      <c r="D560">
        <v>30.809999000000001</v>
      </c>
      <c r="E560">
        <v>31.209999</v>
      </c>
      <c r="F560">
        <v>51422800</v>
      </c>
      <c r="G560">
        <v>28.071261</v>
      </c>
      <c r="H560">
        <f t="shared" si="16"/>
        <v>8.7265026268099049E-3</v>
      </c>
      <c r="I560">
        <f t="shared" si="17"/>
        <v>8.7265117784641102E-3</v>
      </c>
    </row>
    <row r="561" spans="1:9" x14ac:dyDescent="0.35">
      <c r="A561" s="1">
        <v>41169</v>
      </c>
      <c r="B561">
        <v>31.190000999999999</v>
      </c>
      <c r="C561">
        <v>31.26</v>
      </c>
      <c r="D561">
        <v>31.040001</v>
      </c>
      <c r="E561">
        <v>31.209999</v>
      </c>
      <c r="F561">
        <v>36488500</v>
      </c>
      <c r="G561">
        <v>28.071261</v>
      </c>
      <c r="H561">
        <f t="shared" si="16"/>
        <v>0</v>
      </c>
      <c r="I561">
        <f t="shared" si="17"/>
        <v>0</v>
      </c>
    </row>
    <row r="562" spans="1:9" x14ac:dyDescent="0.35">
      <c r="A562" s="1">
        <v>41170</v>
      </c>
      <c r="B562">
        <v>31.1</v>
      </c>
      <c r="C562">
        <v>31.209999</v>
      </c>
      <c r="D562">
        <v>31.030000999999999</v>
      </c>
      <c r="E562">
        <v>31.18</v>
      </c>
      <c r="F562">
        <v>34542700</v>
      </c>
      <c r="G562">
        <v>28.044279</v>
      </c>
      <c r="H562">
        <f t="shared" si="16"/>
        <v>-9.6119836466512256E-4</v>
      </c>
      <c r="I562">
        <f t="shared" si="17"/>
        <v>-9.6119657752461796E-4</v>
      </c>
    </row>
    <row r="563" spans="1:9" x14ac:dyDescent="0.35">
      <c r="A563" s="1">
        <v>41171</v>
      </c>
      <c r="B563">
        <v>31.09</v>
      </c>
      <c r="C563">
        <v>31.190000999999999</v>
      </c>
      <c r="D563">
        <v>31.040001</v>
      </c>
      <c r="E563">
        <v>31.049999</v>
      </c>
      <c r="F563">
        <v>48871900</v>
      </c>
      <c r="G563">
        <v>27.927351999999999</v>
      </c>
      <c r="H563">
        <f t="shared" si="16"/>
        <v>-4.1693713919178973E-3</v>
      </c>
      <c r="I563">
        <f t="shared" si="17"/>
        <v>-4.1693708723979121E-3</v>
      </c>
    </row>
    <row r="564" spans="1:9" x14ac:dyDescent="0.35">
      <c r="A564" s="1">
        <v>41172</v>
      </c>
      <c r="B564">
        <v>30.950001</v>
      </c>
      <c r="C564">
        <v>31.48</v>
      </c>
      <c r="D564">
        <v>30.91</v>
      </c>
      <c r="E564">
        <v>31.450001</v>
      </c>
      <c r="F564">
        <v>45543000</v>
      </c>
      <c r="G564">
        <v>28.287126000000001</v>
      </c>
      <c r="H564">
        <f t="shared" si="16"/>
        <v>1.2882512492190438E-2</v>
      </c>
      <c r="I564">
        <f t="shared" si="17"/>
        <v>1.2882495984581768E-2</v>
      </c>
    </row>
    <row r="565" spans="1:9" x14ac:dyDescent="0.35">
      <c r="A565" s="1">
        <v>41173</v>
      </c>
      <c r="B565">
        <v>31.43</v>
      </c>
      <c r="C565">
        <v>31.610001</v>
      </c>
      <c r="D565">
        <v>31.09</v>
      </c>
      <c r="E565">
        <v>31.190000999999999</v>
      </c>
      <c r="F565">
        <v>102348900</v>
      </c>
      <c r="G565">
        <v>28.053273999999998</v>
      </c>
      <c r="H565">
        <f t="shared" si="16"/>
        <v>-8.2670903571672883E-3</v>
      </c>
      <c r="I565">
        <f t="shared" si="17"/>
        <v>-8.2670823469306286E-3</v>
      </c>
    </row>
    <row r="566" spans="1:9" x14ac:dyDescent="0.35">
      <c r="A566" s="1">
        <v>41176</v>
      </c>
      <c r="B566">
        <v>31</v>
      </c>
      <c r="C566">
        <v>31.07</v>
      </c>
      <c r="D566">
        <v>30.639999</v>
      </c>
      <c r="E566">
        <v>30.780000999999999</v>
      </c>
      <c r="F566">
        <v>46825900</v>
      </c>
      <c r="G566">
        <v>27.684507</v>
      </c>
      <c r="H566">
        <f t="shared" si="16"/>
        <v>-1.3145238437151706E-2</v>
      </c>
      <c r="I566">
        <f t="shared" si="17"/>
        <v>-1.3145239304332118E-2</v>
      </c>
    </row>
    <row r="567" spans="1:9" x14ac:dyDescent="0.35">
      <c r="A567" s="1">
        <v>41177</v>
      </c>
      <c r="B567">
        <v>30.950001</v>
      </c>
      <c r="C567">
        <v>31</v>
      </c>
      <c r="D567">
        <v>30.360001</v>
      </c>
      <c r="E567">
        <v>30.389999</v>
      </c>
      <c r="F567">
        <v>54266400</v>
      </c>
      <c r="G567">
        <v>27.333727</v>
      </c>
      <c r="H567">
        <f t="shared" si="16"/>
        <v>-1.2670629867750787E-2</v>
      </c>
      <c r="I567">
        <f t="shared" si="17"/>
        <v>-1.2670624764963317E-2</v>
      </c>
    </row>
    <row r="568" spans="1:9" x14ac:dyDescent="0.35">
      <c r="A568" s="1">
        <v>41178</v>
      </c>
      <c r="B568">
        <v>30.280000999999999</v>
      </c>
      <c r="C568">
        <v>30.6</v>
      </c>
      <c r="D568">
        <v>30.040001</v>
      </c>
      <c r="E568">
        <v>30.17</v>
      </c>
      <c r="F568">
        <v>54672000</v>
      </c>
      <c r="G568">
        <v>27.135853000000001</v>
      </c>
      <c r="H568">
        <f t="shared" si="16"/>
        <v>-7.2391907614079831E-3</v>
      </c>
      <c r="I568">
        <f t="shared" si="17"/>
        <v>-7.2391884209569652E-3</v>
      </c>
    </row>
    <row r="569" spans="1:9" x14ac:dyDescent="0.35">
      <c r="A569" s="1">
        <v>41179</v>
      </c>
      <c r="B569">
        <v>30.17</v>
      </c>
      <c r="C569">
        <v>30.4</v>
      </c>
      <c r="D569">
        <v>29.889999</v>
      </c>
      <c r="E569">
        <v>30.16</v>
      </c>
      <c r="F569">
        <v>47129900</v>
      </c>
      <c r="G569">
        <v>27.126857999999999</v>
      </c>
      <c r="H569">
        <f t="shared" si="16"/>
        <v>-3.3145508783565008E-4</v>
      </c>
      <c r="I569">
        <f t="shared" si="17"/>
        <v>-3.3148027445469675E-4</v>
      </c>
    </row>
    <row r="570" spans="1:9" x14ac:dyDescent="0.35">
      <c r="A570" s="1">
        <v>41180</v>
      </c>
      <c r="B570">
        <v>30.18</v>
      </c>
      <c r="C570">
        <v>30.26</v>
      </c>
      <c r="D570">
        <v>29.74</v>
      </c>
      <c r="E570">
        <v>29.76</v>
      </c>
      <c r="F570">
        <v>54229300</v>
      </c>
      <c r="G570">
        <v>26.767085999999999</v>
      </c>
      <c r="H570">
        <f t="shared" si="16"/>
        <v>-1.3262599469495973E-2</v>
      </c>
      <c r="I570">
        <f t="shared" si="17"/>
        <v>-1.3262575415110721E-2</v>
      </c>
    </row>
    <row r="571" spans="1:9" x14ac:dyDescent="0.35">
      <c r="A571" s="1">
        <v>41183</v>
      </c>
      <c r="B571">
        <v>29.809999000000001</v>
      </c>
      <c r="C571">
        <v>29.98</v>
      </c>
      <c r="D571">
        <v>29.42</v>
      </c>
      <c r="E571">
        <v>29.49</v>
      </c>
      <c r="F571">
        <v>54042700</v>
      </c>
      <c r="G571">
        <v>26.524239000000001</v>
      </c>
      <c r="H571">
        <f t="shared" si="16"/>
        <v>-9.072580645161395E-3</v>
      </c>
      <c r="I571">
        <f t="shared" si="17"/>
        <v>-9.0725975924311527E-3</v>
      </c>
    </row>
    <row r="572" spans="1:9" x14ac:dyDescent="0.35">
      <c r="A572" s="1">
        <v>41184</v>
      </c>
      <c r="B572">
        <v>29.68</v>
      </c>
      <c r="C572">
        <v>29.889999</v>
      </c>
      <c r="D572">
        <v>29.5</v>
      </c>
      <c r="E572">
        <v>29.66</v>
      </c>
      <c r="F572">
        <v>43338900</v>
      </c>
      <c r="G572">
        <v>26.677142</v>
      </c>
      <c r="H572">
        <f t="shared" si="16"/>
        <v>5.7646659884707258E-3</v>
      </c>
      <c r="I572">
        <f t="shared" si="17"/>
        <v>5.76465172101633E-3</v>
      </c>
    </row>
    <row r="573" spans="1:9" x14ac:dyDescent="0.35">
      <c r="A573" s="1">
        <v>41185</v>
      </c>
      <c r="B573">
        <v>29.75</v>
      </c>
      <c r="C573">
        <v>29.99</v>
      </c>
      <c r="D573">
        <v>29.67</v>
      </c>
      <c r="E573">
        <v>29.860001</v>
      </c>
      <c r="F573">
        <v>46655900</v>
      </c>
      <c r="G573">
        <v>26.857029000000001</v>
      </c>
      <c r="H573">
        <f t="shared" si="16"/>
        <v>6.7431220498988644E-3</v>
      </c>
      <c r="I573">
        <f t="shared" si="17"/>
        <v>6.7431136363858167E-3</v>
      </c>
    </row>
    <row r="574" spans="1:9" x14ac:dyDescent="0.35">
      <c r="A574" s="1">
        <v>41186</v>
      </c>
      <c r="B574">
        <v>29.969999000000001</v>
      </c>
      <c r="C574">
        <v>30.030000999999999</v>
      </c>
      <c r="D574">
        <v>29.57</v>
      </c>
      <c r="E574">
        <v>30.030000999999999</v>
      </c>
      <c r="F574">
        <v>43634900</v>
      </c>
      <c r="G574">
        <v>27.009933</v>
      </c>
      <c r="H574">
        <f t="shared" si="16"/>
        <v>5.693234906455567E-3</v>
      </c>
      <c r="I574">
        <f t="shared" si="17"/>
        <v>5.6932581783338534E-3</v>
      </c>
    </row>
    <row r="575" spans="1:9" x14ac:dyDescent="0.35">
      <c r="A575" s="1">
        <v>41187</v>
      </c>
      <c r="B575">
        <v>30.23</v>
      </c>
      <c r="C575">
        <v>30.25</v>
      </c>
      <c r="D575">
        <v>29.74</v>
      </c>
      <c r="E575">
        <v>29.85</v>
      </c>
      <c r="F575">
        <v>41133900</v>
      </c>
      <c r="G575">
        <v>26.848034999999999</v>
      </c>
      <c r="H575">
        <f t="shared" si="16"/>
        <v>-5.9940390944374991E-3</v>
      </c>
      <c r="I575">
        <f t="shared" si="17"/>
        <v>-5.9940170899350532E-3</v>
      </c>
    </row>
    <row r="576" spans="1:9" x14ac:dyDescent="0.35">
      <c r="A576" s="1">
        <v>41190</v>
      </c>
      <c r="B576">
        <v>29.639999</v>
      </c>
      <c r="C576">
        <v>29.92</v>
      </c>
      <c r="D576">
        <v>29.549999</v>
      </c>
      <c r="E576">
        <v>29.780000999999999</v>
      </c>
      <c r="F576">
        <v>29752000</v>
      </c>
      <c r="G576">
        <v>26.785074999999999</v>
      </c>
      <c r="H576">
        <f t="shared" si="16"/>
        <v>-2.3450251256282345E-3</v>
      </c>
      <c r="I576">
        <f t="shared" si="17"/>
        <v>-2.3450505781894412E-3</v>
      </c>
    </row>
    <row r="577" spans="1:9" x14ac:dyDescent="0.35">
      <c r="A577" s="1">
        <v>41191</v>
      </c>
      <c r="B577">
        <v>29.68</v>
      </c>
      <c r="C577">
        <v>29.74</v>
      </c>
      <c r="D577">
        <v>29.18</v>
      </c>
      <c r="E577">
        <v>29.280000999999999</v>
      </c>
      <c r="F577">
        <v>45121100</v>
      </c>
      <c r="G577">
        <v>26.335359</v>
      </c>
      <c r="H577">
        <f t="shared" si="16"/>
        <v>-1.67897912427874E-2</v>
      </c>
      <c r="I577">
        <f t="shared" si="17"/>
        <v>-1.6789798049846739E-2</v>
      </c>
    </row>
    <row r="578" spans="1:9" x14ac:dyDescent="0.35">
      <c r="A578" s="1">
        <v>41192</v>
      </c>
      <c r="B578">
        <v>29.15</v>
      </c>
      <c r="C578">
        <v>29.309999000000001</v>
      </c>
      <c r="D578">
        <v>28.950001</v>
      </c>
      <c r="E578">
        <v>28.98</v>
      </c>
      <c r="F578">
        <v>47227100</v>
      </c>
      <c r="G578">
        <v>26.065529000000002</v>
      </c>
      <c r="H578">
        <f t="shared" si="16"/>
        <v>-1.0245935442420176E-2</v>
      </c>
      <c r="I578">
        <f t="shared" si="17"/>
        <v>-1.0245920703036511E-2</v>
      </c>
    </row>
    <row r="579" spans="1:9" x14ac:dyDescent="0.35">
      <c r="A579" s="1">
        <v>41193</v>
      </c>
      <c r="B579">
        <v>29.219999000000001</v>
      </c>
      <c r="C579">
        <v>29.25</v>
      </c>
      <c r="D579">
        <v>28.870000999999998</v>
      </c>
      <c r="E579">
        <v>28.950001</v>
      </c>
      <c r="F579">
        <v>41488500</v>
      </c>
      <c r="G579">
        <v>26.038547000000001</v>
      </c>
      <c r="H579">
        <f t="shared" si="16"/>
        <v>-1.0351621808143586E-3</v>
      </c>
      <c r="I579">
        <f t="shared" si="17"/>
        <v>-1.0351602685677425E-3</v>
      </c>
    </row>
    <row r="580" spans="1:9" x14ac:dyDescent="0.35">
      <c r="A580" s="1">
        <v>41194</v>
      </c>
      <c r="B580">
        <v>28.969999000000001</v>
      </c>
      <c r="C580">
        <v>29.32</v>
      </c>
      <c r="D580">
        <v>28.799999</v>
      </c>
      <c r="E580">
        <v>29.200001</v>
      </c>
      <c r="F580">
        <v>46464700</v>
      </c>
      <c r="G580">
        <v>26.263404999999999</v>
      </c>
      <c r="H580">
        <f t="shared" ref="H580:H643" si="18">(E580-E579)/E579</f>
        <v>8.6355782854722531E-3</v>
      </c>
      <c r="I580">
        <f t="shared" ref="I580:I643" si="19">(G580-G579)/G579</f>
        <v>8.6355817012369225E-3</v>
      </c>
    </row>
    <row r="581" spans="1:9" x14ac:dyDescent="0.35">
      <c r="A581" s="1">
        <v>41197</v>
      </c>
      <c r="B581">
        <v>29.370000999999998</v>
      </c>
      <c r="C581">
        <v>29.719999000000001</v>
      </c>
      <c r="D581">
        <v>29.25</v>
      </c>
      <c r="E581">
        <v>29.51</v>
      </c>
      <c r="F581">
        <v>42440200</v>
      </c>
      <c r="G581">
        <v>26.542228000000001</v>
      </c>
      <c r="H581">
        <f t="shared" si="18"/>
        <v>1.0616403746013614E-2</v>
      </c>
      <c r="I581">
        <f t="shared" si="19"/>
        <v>1.0616407126189567E-2</v>
      </c>
    </row>
    <row r="582" spans="1:9" x14ac:dyDescent="0.35">
      <c r="A582" s="1">
        <v>41198</v>
      </c>
      <c r="B582">
        <v>29.450001</v>
      </c>
      <c r="C582">
        <v>29.74</v>
      </c>
      <c r="D582">
        <v>29.32</v>
      </c>
      <c r="E582">
        <v>29.49</v>
      </c>
      <c r="F582">
        <v>47739400</v>
      </c>
      <c r="G582">
        <v>26.524239000000001</v>
      </c>
      <c r="H582">
        <f t="shared" si="18"/>
        <v>-6.7773636055584968E-4</v>
      </c>
      <c r="I582">
        <f t="shared" si="19"/>
        <v>-6.777501873618157E-4</v>
      </c>
    </row>
    <row r="583" spans="1:9" x14ac:dyDescent="0.35">
      <c r="A583" s="1">
        <v>41199</v>
      </c>
      <c r="B583">
        <v>29.299999</v>
      </c>
      <c r="C583">
        <v>29.639999</v>
      </c>
      <c r="D583">
        <v>29.09</v>
      </c>
      <c r="E583">
        <v>29.59</v>
      </c>
      <c r="F583">
        <v>44206100</v>
      </c>
      <c r="G583">
        <v>26.614183000000001</v>
      </c>
      <c r="H583">
        <f t="shared" si="18"/>
        <v>3.3909799932180882E-3</v>
      </c>
      <c r="I583">
        <f t="shared" si="19"/>
        <v>3.3910115196895615E-3</v>
      </c>
    </row>
    <row r="584" spans="1:9" x14ac:dyDescent="0.35">
      <c r="A584" s="1">
        <v>41200</v>
      </c>
      <c r="B584">
        <v>29.65</v>
      </c>
      <c r="C584">
        <v>29.73</v>
      </c>
      <c r="D584">
        <v>29.26</v>
      </c>
      <c r="E584">
        <v>29.5</v>
      </c>
      <c r="F584">
        <v>59238500</v>
      </c>
      <c r="G584">
        <v>26.533234</v>
      </c>
      <c r="H584">
        <f t="shared" si="18"/>
        <v>-3.0415680973301744E-3</v>
      </c>
      <c r="I584">
        <f t="shared" si="19"/>
        <v>-3.0415737353275273E-3</v>
      </c>
    </row>
    <row r="585" spans="1:9" x14ac:dyDescent="0.35">
      <c r="A585" s="1">
        <v>41201</v>
      </c>
      <c r="B585">
        <v>29.049999</v>
      </c>
      <c r="C585">
        <v>29.08</v>
      </c>
      <c r="D585">
        <v>28.5</v>
      </c>
      <c r="E585">
        <v>28.639999</v>
      </c>
      <c r="F585">
        <v>90470800</v>
      </c>
      <c r="G585">
        <v>25.759722</v>
      </c>
      <c r="H585">
        <f t="shared" si="18"/>
        <v>-2.9152576271186455E-2</v>
      </c>
      <c r="I585">
        <f t="shared" si="19"/>
        <v>-2.9152571450581567E-2</v>
      </c>
    </row>
    <row r="586" spans="1:9" x14ac:dyDescent="0.35">
      <c r="A586" s="1">
        <v>41204</v>
      </c>
      <c r="B586">
        <v>28.73</v>
      </c>
      <c r="C586">
        <v>28.83</v>
      </c>
      <c r="D586">
        <v>27.83</v>
      </c>
      <c r="E586">
        <v>28</v>
      </c>
      <c r="F586">
        <v>83374000</v>
      </c>
      <c r="G586">
        <v>25.184086000000001</v>
      </c>
      <c r="H586">
        <f t="shared" si="18"/>
        <v>-2.234633457913178E-2</v>
      </c>
      <c r="I586">
        <f t="shared" si="19"/>
        <v>-2.2346359172664958E-2</v>
      </c>
    </row>
    <row r="587" spans="1:9" x14ac:dyDescent="0.35">
      <c r="A587" s="1">
        <v>41205</v>
      </c>
      <c r="B587">
        <v>27.77</v>
      </c>
      <c r="C587">
        <v>28.200001</v>
      </c>
      <c r="D587">
        <v>27.76</v>
      </c>
      <c r="E587">
        <v>28.049999</v>
      </c>
      <c r="F587">
        <v>64414800</v>
      </c>
      <c r="G587">
        <v>25.229057000000001</v>
      </c>
      <c r="H587">
        <f t="shared" si="18"/>
        <v>1.78567857142856E-3</v>
      </c>
      <c r="I587">
        <f t="shared" si="19"/>
        <v>1.7856911702096442E-3</v>
      </c>
    </row>
    <row r="588" spans="1:9" x14ac:dyDescent="0.35">
      <c r="A588" s="1">
        <v>41206</v>
      </c>
      <c r="B588">
        <v>28.16</v>
      </c>
      <c r="C588">
        <v>28.200001</v>
      </c>
      <c r="D588">
        <v>27.870000999999998</v>
      </c>
      <c r="E588">
        <v>27.9</v>
      </c>
      <c r="F588">
        <v>53320400</v>
      </c>
      <c r="G588">
        <v>25.094142999999999</v>
      </c>
      <c r="H588">
        <f t="shared" si="18"/>
        <v>-5.3475581229076377E-3</v>
      </c>
      <c r="I588">
        <f t="shared" si="19"/>
        <v>-5.3475641202127364E-3</v>
      </c>
    </row>
    <row r="589" spans="1:9" x14ac:dyDescent="0.35">
      <c r="A589" s="1">
        <v>41207</v>
      </c>
      <c r="B589">
        <v>28.190000999999999</v>
      </c>
      <c r="C589">
        <v>28.200001</v>
      </c>
      <c r="D589">
        <v>27.860001</v>
      </c>
      <c r="E589">
        <v>27.879999000000002</v>
      </c>
      <c r="F589">
        <v>54084300</v>
      </c>
      <c r="G589">
        <v>25.076153999999999</v>
      </c>
      <c r="H589">
        <f t="shared" si="18"/>
        <v>-7.1688172043000184E-4</v>
      </c>
      <c r="I589">
        <f t="shared" si="19"/>
        <v>-7.1686050406264258E-4</v>
      </c>
    </row>
    <row r="590" spans="1:9" x14ac:dyDescent="0.35">
      <c r="A590" s="1">
        <v>41208</v>
      </c>
      <c r="B590">
        <v>27.860001</v>
      </c>
      <c r="C590">
        <v>28.34</v>
      </c>
      <c r="D590">
        <v>27.84</v>
      </c>
      <c r="E590">
        <v>28.209999</v>
      </c>
      <c r="F590">
        <v>57790000</v>
      </c>
      <c r="G590">
        <v>25.372966000000002</v>
      </c>
      <c r="H590">
        <f t="shared" si="18"/>
        <v>1.1836442318380222E-2</v>
      </c>
      <c r="I590">
        <f t="shared" si="19"/>
        <v>1.1836424357579027E-2</v>
      </c>
    </row>
    <row r="591" spans="1:9" x14ac:dyDescent="0.35">
      <c r="A591" s="1">
        <v>41213</v>
      </c>
      <c r="B591">
        <v>28.549999</v>
      </c>
      <c r="C591">
        <v>28.879999000000002</v>
      </c>
      <c r="D591">
        <v>28.5</v>
      </c>
      <c r="E591">
        <v>28.540001</v>
      </c>
      <c r="F591">
        <v>69464100</v>
      </c>
      <c r="G591">
        <v>25.669779999999999</v>
      </c>
      <c r="H591">
        <f t="shared" si="18"/>
        <v>1.1698050751437473E-2</v>
      </c>
      <c r="I591">
        <f t="shared" si="19"/>
        <v>1.1698041135592807E-2</v>
      </c>
    </row>
    <row r="592" spans="1:9" x14ac:dyDescent="0.35">
      <c r="A592" s="1">
        <v>41214</v>
      </c>
      <c r="B592">
        <v>28.84</v>
      </c>
      <c r="C592">
        <v>29.559999000000001</v>
      </c>
      <c r="D592">
        <v>28.82</v>
      </c>
      <c r="E592">
        <v>29.52</v>
      </c>
      <c r="F592">
        <v>72047900</v>
      </c>
      <c r="G592">
        <v>26.551223</v>
      </c>
      <c r="H592">
        <f t="shared" si="18"/>
        <v>3.4337735307016962E-2</v>
      </c>
      <c r="I592">
        <f t="shared" si="19"/>
        <v>3.4337769938036125E-2</v>
      </c>
    </row>
    <row r="593" spans="1:9" x14ac:dyDescent="0.35">
      <c r="A593" s="1">
        <v>41215</v>
      </c>
      <c r="B593">
        <v>29.59</v>
      </c>
      <c r="C593">
        <v>29.77</v>
      </c>
      <c r="D593">
        <v>29.33</v>
      </c>
      <c r="E593">
        <v>29.5</v>
      </c>
      <c r="F593">
        <v>57131600</v>
      </c>
      <c r="G593">
        <v>26.533234</v>
      </c>
      <c r="H593">
        <f t="shared" si="18"/>
        <v>-6.7750677506773626E-4</v>
      </c>
      <c r="I593">
        <f t="shared" si="19"/>
        <v>-6.7752057974881355E-4</v>
      </c>
    </row>
    <row r="594" spans="1:9" x14ac:dyDescent="0.35">
      <c r="A594" s="1">
        <v>41218</v>
      </c>
      <c r="B594">
        <v>29.620000999999998</v>
      </c>
      <c r="C594">
        <v>29.74</v>
      </c>
      <c r="D594">
        <v>29.33</v>
      </c>
      <c r="E594">
        <v>29.629999000000002</v>
      </c>
      <c r="F594">
        <v>38070800</v>
      </c>
      <c r="G594">
        <v>26.650158999999999</v>
      </c>
      <c r="H594">
        <f t="shared" si="18"/>
        <v>4.4067457627119163E-3</v>
      </c>
      <c r="I594">
        <f t="shared" si="19"/>
        <v>4.4067376031130768E-3</v>
      </c>
    </row>
    <row r="595" spans="1:9" x14ac:dyDescent="0.35">
      <c r="A595" s="1">
        <v>41219</v>
      </c>
      <c r="B595">
        <v>29.82</v>
      </c>
      <c r="C595">
        <v>30.200001</v>
      </c>
      <c r="D595">
        <v>29.610001</v>
      </c>
      <c r="E595">
        <v>29.860001</v>
      </c>
      <c r="F595">
        <v>43401500</v>
      </c>
      <c r="G595">
        <v>26.857029000000001</v>
      </c>
      <c r="H595">
        <f t="shared" si="18"/>
        <v>7.762470731099212E-3</v>
      </c>
      <c r="I595">
        <f t="shared" si="19"/>
        <v>7.7624302354069299E-3</v>
      </c>
    </row>
    <row r="596" spans="1:9" x14ac:dyDescent="0.35">
      <c r="A596" s="1">
        <v>41220</v>
      </c>
      <c r="B596">
        <v>29.530000999999999</v>
      </c>
      <c r="C596">
        <v>29.83</v>
      </c>
      <c r="D596">
        <v>29.049999</v>
      </c>
      <c r="E596">
        <v>29.08</v>
      </c>
      <c r="F596">
        <v>57871800</v>
      </c>
      <c r="G596">
        <v>26.155472</v>
      </c>
      <c r="H596">
        <f t="shared" si="18"/>
        <v>-2.6121934825119469E-2</v>
      </c>
      <c r="I596">
        <f t="shared" si="19"/>
        <v>-2.6121913931730911E-2</v>
      </c>
    </row>
    <row r="597" spans="1:9" x14ac:dyDescent="0.35">
      <c r="A597" s="1">
        <v>41221</v>
      </c>
      <c r="B597">
        <v>29.120000999999998</v>
      </c>
      <c r="C597">
        <v>29.370000999999998</v>
      </c>
      <c r="D597">
        <v>28.799999</v>
      </c>
      <c r="E597">
        <v>28.809999000000001</v>
      </c>
      <c r="F597">
        <v>49841800</v>
      </c>
      <c r="G597">
        <v>25.912624999999998</v>
      </c>
      <c r="H597">
        <f t="shared" si="18"/>
        <v>-9.2847661623107654E-3</v>
      </c>
      <c r="I597">
        <f t="shared" si="19"/>
        <v>-9.2847492868796695E-3</v>
      </c>
    </row>
    <row r="598" spans="1:9" x14ac:dyDescent="0.35">
      <c r="A598" s="1">
        <v>41222</v>
      </c>
      <c r="B598">
        <v>28.879999000000002</v>
      </c>
      <c r="C598">
        <v>29.190000999999999</v>
      </c>
      <c r="D598">
        <v>28.809999000000001</v>
      </c>
      <c r="E598">
        <v>28.83</v>
      </c>
      <c r="F598">
        <v>43291200</v>
      </c>
      <c r="G598">
        <v>25.930613999999998</v>
      </c>
      <c r="H598">
        <f t="shared" si="18"/>
        <v>6.9423813586376893E-4</v>
      </c>
      <c r="I598">
        <f t="shared" si="19"/>
        <v>6.942175869870395E-4</v>
      </c>
    </row>
    <row r="599" spans="1:9" x14ac:dyDescent="0.35">
      <c r="A599" s="1">
        <v>41225</v>
      </c>
      <c r="B599">
        <v>28.940000999999999</v>
      </c>
      <c r="C599">
        <v>29.01</v>
      </c>
      <c r="D599">
        <v>28.209999</v>
      </c>
      <c r="E599">
        <v>28.219999000000001</v>
      </c>
      <c r="F599">
        <v>61112300</v>
      </c>
      <c r="G599">
        <v>25.381959999999999</v>
      </c>
      <c r="H599">
        <f t="shared" si="18"/>
        <v>-2.1158550121401214E-2</v>
      </c>
      <c r="I599">
        <f t="shared" si="19"/>
        <v>-2.1158542562856365E-2</v>
      </c>
    </row>
    <row r="600" spans="1:9" x14ac:dyDescent="0.35">
      <c r="A600" s="1">
        <v>41226</v>
      </c>
      <c r="B600">
        <v>27.02</v>
      </c>
      <c r="C600">
        <v>27.299999</v>
      </c>
      <c r="D600">
        <v>26.75</v>
      </c>
      <c r="E600">
        <v>27.09</v>
      </c>
      <c r="F600">
        <v>131689200</v>
      </c>
      <c r="G600">
        <v>24.565819999999999</v>
      </c>
      <c r="H600">
        <f t="shared" si="18"/>
        <v>-4.0042489016388752E-2</v>
      </c>
      <c r="I600">
        <f t="shared" si="19"/>
        <v>-3.2154333235100863E-2</v>
      </c>
    </row>
    <row r="601" spans="1:9" x14ac:dyDescent="0.35">
      <c r="A601" s="1">
        <v>41227</v>
      </c>
      <c r="B601">
        <v>27.24</v>
      </c>
      <c r="C601">
        <v>27.290001</v>
      </c>
      <c r="D601">
        <v>26.799999</v>
      </c>
      <c r="E601">
        <v>26.84</v>
      </c>
      <c r="F601">
        <v>76086100</v>
      </c>
      <c r="G601">
        <v>24.339115</v>
      </c>
      <c r="H601">
        <f t="shared" si="18"/>
        <v>-9.2284976005906245E-3</v>
      </c>
      <c r="I601">
        <f t="shared" si="19"/>
        <v>-9.2284727316246339E-3</v>
      </c>
    </row>
    <row r="602" spans="1:9" x14ac:dyDescent="0.35">
      <c r="A602" s="1">
        <v>41228</v>
      </c>
      <c r="B602">
        <v>26.879999000000002</v>
      </c>
      <c r="C602">
        <v>26.969999000000001</v>
      </c>
      <c r="D602">
        <v>26.629999000000002</v>
      </c>
      <c r="E602">
        <v>26.66</v>
      </c>
      <c r="F602">
        <v>50955600</v>
      </c>
      <c r="G602">
        <v>24.175885999999998</v>
      </c>
      <c r="H602">
        <f t="shared" si="18"/>
        <v>-6.7064083457525972E-3</v>
      </c>
      <c r="I602">
        <f t="shared" si="19"/>
        <v>-6.7064476255607975E-3</v>
      </c>
    </row>
    <row r="603" spans="1:9" x14ac:dyDescent="0.35">
      <c r="A603" s="1">
        <v>41229</v>
      </c>
      <c r="B603">
        <v>26.67</v>
      </c>
      <c r="C603">
        <v>26.700001</v>
      </c>
      <c r="D603">
        <v>26.34</v>
      </c>
      <c r="E603">
        <v>26.52</v>
      </c>
      <c r="F603">
        <v>64083300</v>
      </c>
      <c r="G603">
        <v>24.048932000000001</v>
      </c>
      <c r="H603">
        <f t="shared" si="18"/>
        <v>-5.2513128282070734E-3</v>
      </c>
      <c r="I603">
        <f t="shared" si="19"/>
        <v>-5.2512656619905385E-3</v>
      </c>
    </row>
    <row r="604" spans="1:9" x14ac:dyDescent="0.35">
      <c r="A604" s="1">
        <v>41232</v>
      </c>
      <c r="B604">
        <v>26.799999</v>
      </c>
      <c r="C604">
        <v>26.799999</v>
      </c>
      <c r="D604">
        <v>26.469999000000001</v>
      </c>
      <c r="E604">
        <v>26.73</v>
      </c>
      <c r="F604">
        <v>57179300</v>
      </c>
      <c r="G604">
        <v>24.239363000000001</v>
      </c>
      <c r="H604">
        <f t="shared" si="18"/>
        <v>7.9185520361991276E-3</v>
      </c>
      <c r="I604">
        <f t="shared" si="19"/>
        <v>7.9184805379299266E-3</v>
      </c>
    </row>
    <row r="605" spans="1:9" x14ac:dyDescent="0.35">
      <c r="A605" s="1">
        <v>41233</v>
      </c>
      <c r="B605">
        <v>26.76</v>
      </c>
      <c r="C605">
        <v>26.799999</v>
      </c>
      <c r="D605">
        <v>26.459999</v>
      </c>
      <c r="E605">
        <v>26.709999</v>
      </c>
      <c r="F605">
        <v>47070400</v>
      </c>
      <c r="G605">
        <v>24.221226999999999</v>
      </c>
      <c r="H605">
        <f t="shared" si="18"/>
        <v>-7.4826038159373745E-4</v>
      </c>
      <c r="I605">
        <f t="shared" si="19"/>
        <v>-7.4820448045610473E-4</v>
      </c>
    </row>
    <row r="606" spans="1:9" x14ac:dyDescent="0.35">
      <c r="A606" s="1">
        <v>41234</v>
      </c>
      <c r="B606">
        <v>26.709999</v>
      </c>
      <c r="C606">
        <v>27.17</v>
      </c>
      <c r="D606">
        <v>26.67</v>
      </c>
      <c r="E606">
        <v>26.950001</v>
      </c>
      <c r="F606">
        <v>66360300</v>
      </c>
      <c r="G606">
        <v>24.438866000000001</v>
      </c>
      <c r="H606">
        <f t="shared" si="18"/>
        <v>8.9854739417998663E-3</v>
      </c>
      <c r="I606">
        <f t="shared" si="19"/>
        <v>8.9854655174984293E-3</v>
      </c>
    </row>
    <row r="607" spans="1:9" x14ac:dyDescent="0.35">
      <c r="A607" s="1">
        <v>41236</v>
      </c>
      <c r="B607">
        <v>27.23</v>
      </c>
      <c r="C607">
        <v>27.77</v>
      </c>
      <c r="D607">
        <v>27.200001</v>
      </c>
      <c r="E607">
        <v>27.700001</v>
      </c>
      <c r="F607">
        <v>57845700</v>
      </c>
      <c r="G607">
        <v>25.118981999999999</v>
      </c>
      <c r="H607">
        <f t="shared" si="18"/>
        <v>2.7829312510971708E-2</v>
      </c>
      <c r="I607">
        <f t="shared" si="19"/>
        <v>2.7829278166998345E-2</v>
      </c>
    </row>
    <row r="608" spans="1:9" x14ac:dyDescent="0.35">
      <c r="A608" s="1">
        <v>41239</v>
      </c>
      <c r="B608">
        <v>27.540001</v>
      </c>
      <c r="C608">
        <v>27.58</v>
      </c>
      <c r="D608">
        <v>27.17</v>
      </c>
      <c r="E608">
        <v>27.389999</v>
      </c>
      <c r="F608">
        <v>85198700</v>
      </c>
      <c r="G608">
        <v>24.837866000000002</v>
      </c>
      <c r="H608">
        <f t="shared" si="18"/>
        <v>-1.1191407538216363E-2</v>
      </c>
      <c r="I608">
        <f t="shared" si="19"/>
        <v>-1.1191377102782162E-2</v>
      </c>
    </row>
    <row r="609" spans="1:9" x14ac:dyDescent="0.35">
      <c r="A609" s="1">
        <v>41240</v>
      </c>
      <c r="B609">
        <v>27.360001</v>
      </c>
      <c r="C609">
        <v>27.379999000000002</v>
      </c>
      <c r="D609">
        <v>27.040001</v>
      </c>
      <c r="E609">
        <v>27.08</v>
      </c>
      <c r="F609">
        <v>45018600</v>
      </c>
      <c r="G609">
        <v>24.556751999999999</v>
      </c>
      <c r="H609">
        <f t="shared" si="18"/>
        <v>-1.1317963173346638E-2</v>
      </c>
      <c r="I609">
        <f t="shared" si="19"/>
        <v>-1.1317961051887562E-2</v>
      </c>
    </row>
    <row r="610" spans="1:9" x14ac:dyDescent="0.35">
      <c r="A610" s="1">
        <v>41241</v>
      </c>
      <c r="B610">
        <v>27.01</v>
      </c>
      <c r="C610">
        <v>27.389999</v>
      </c>
      <c r="D610">
        <v>26.77</v>
      </c>
      <c r="E610">
        <v>27.360001</v>
      </c>
      <c r="F610">
        <v>53018400</v>
      </c>
      <c r="G610">
        <v>24.810663000000002</v>
      </c>
      <c r="H610">
        <f t="shared" si="18"/>
        <v>1.0339771048744541E-2</v>
      </c>
      <c r="I610">
        <f t="shared" si="19"/>
        <v>1.0339763173892142E-2</v>
      </c>
    </row>
    <row r="611" spans="1:9" x14ac:dyDescent="0.35">
      <c r="A611" s="1">
        <v>41242</v>
      </c>
      <c r="B611">
        <v>27.110001</v>
      </c>
      <c r="C611">
        <v>27.360001</v>
      </c>
      <c r="D611">
        <v>26.860001</v>
      </c>
      <c r="E611">
        <v>26.950001</v>
      </c>
      <c r="F611">
        <v>69551400</v>
      </c>
      <c r="G611">
        <v>24.438866000000001</v>
      </c>
      <c r="H611">
        <f t="shared" si="18"/>
        <v>-1.4985379569247828E-2</v>
      </c>
      <c r="I611">
        <f t="shared" si="19"/>
        <v>-1.4985371410671322E-2</v>
      </c>
    </row>
    <row r="612" spans="1:9" x14ac:dyDescent="0.35">
      <c r="A612" s="1">
        <v>41243</v>
      </c>
      <c r="B612">
        <v>27.049999</v>
      </c>
      <c r="C612">
        <v>27.129999000000002</v>
      </c>
      <c r="D612">
        <v>26.49</v>
      </c>
      <c r="E612">
        <v>26.620000999999998</v>
      </c>
      <c r="F612">
        <v>83690200</v>
      </c>
      <c r="G612">
        <v>24.139614000000002</v>
      </c>
      <c r="H612">
        <f t="shared" si="18"/>
        <v>-1.224489750482762E-2</v>
      </c>
      <c r="I612">
        <f t="shared" si="19"/>
        <v>-1.2244921675170982E-2</v>
      </c>
    </row>
    <row r="613" spans="1:9" x14ac:dyDescent="0.35">
      <c r="A613" s="1">
        <v>41246</v>
      </c>
      <c r="B613">
        <v>26.780000999999999</v>
      </c>
      <c r="C613">
        <v>26.82</v>
      </c>
      <c r="D613">
        <v>26.4</v>
      </c>
      <c r="E613">
        <v>26.43</v>
      </c>
      <c r="F613">
        <v>53173800</v>
      </c>
      <c r="G613">
        <v>23.967317000000001</v>
      </c>
      <c r="H613">
        <f t="shared" si="18"/>
        <v>-7.1375279061784693E-3</v>
      </c>
      <c r="I613">
        <f t="shared" si="19"/>
        <v>-7.1375209230769123E-3</v>
      </c>
    </row>
    <row r="614" spans="1:9" x14ac:dyDescent="0.35">
      <c r="A614" s="1">
        <v>41247</v>
      </c>
      <c r="B614">
        <v>26.5</v>
      </c>
      <c r="C614">
        <v>26.629999000000002</v>
      </c>
      <c r="D614">
        <v>26.34</v>
      </c>
      <c r="E614">
        <v>26.370000999999998</v>
      </c>
      <c r="F614">
        <v>49777500</v>
      </c>
      <c r="G614">
        <v>23.912908999999999</v>
      </c>
      <c r="H614">
        <f t="shared" si="18"/>
        <v>-2.2701097237987607E-3</v>
      </c>
      <c r="I614">
        <f t="shared" si="19"/>
        <v>-2.2700913915396632E-3</v>
      </c>
    </row>
    <row r="615" spans="1:9" x14ac:dyDescent="0.35">
      <c r="A615" s="1">
        <v>41248</v>
      </c>
      <c r="B615">
        <v>26.379999000000002</v>
      </c>
      <c r="C615">
        <v>26.93</v>
      </c>
      <c r="D615">
        <v>26.26</v>
      </c>
      <c r="E615">
        <v>26.67</v>
      </c>
      <c r="F615">
        <v>68283800</v>
      </c>
      <c r="G615">
        <v>24.184954999999999</v>
      </c>
      <c r="H615">
        <f t="shared" si="18"/>
        <v>1.1376525924288105E-2</v>
      </c>
      <c r="I615">
        <f t="shared" si="19"/>
        <v>1.1376533068394128E-2</v>
      </c>
    </row>
    <row r="616" spans="1:9" x14ac:dyDescent="0.35">
      <c r="A616" s="1">
        <v>41249</v>
      </c>
      <c r="B616">
        <v>26.809999000000001</v>
      </c>
      <c r="C616">
        <v>26.98</v>
      </c>
      <c r="D616">
        <v>26.610001</v>
      </c>
      <c r="E616">
        <v>26.73</v>
      </c>
      <c r="F616">
        <v>39182300</v>
      </c>
      <c r="G616">
        <v>24.239363000000001</v>
      </c>
      <c r="H616">
        <f t="shared" si="18"/>
        <v>2.2497187851518081E-3</v>
      </c>
      <c r="I616">
        <f t="shared" si="19"/>
        <v>2.2496630653231413E-3</v>
      </c>
    </row>
    <row r="617" spans="1:9" x14ac:dyDescent="0.35">
      <c r="A617" s="1">
        <v>41250</v>
      </c>
      <c r="B617">
        <v>26.82</v>
      </c>
      <c r="C617">
        <v>26.82</v>
      </c>
      <c r="D617">
        <v>26.370000999999998</v>
      </c>
      <c r="E617">
        <v>26.459999</v>
      </c>
      <c r="F617">
        <v>46162100</v>
      </c>
      <c r="G617">
        <v>23.994520999999999</v>
      </c>
      <c r="H617">
        <f t="shared" si="18"/>
        <v>-1.0101047512158646E-2</v>
      </c>
      <c r="I617">
        <f t="shared" si="19"/>
        <v>-1.010100801741374E-2</v>
      </c>
    </row>
    <row r="618" spans="1:9" x14ac:dyDescent="0.35">
      <c r="A618" s="1">
        <v>41253</v>
      </c>
      <c r="B618">
        <v>26.559999000000001</v>
      </c>
      <c r="C618">
        <v>26.969999000000001</v>
      </c>
      <c r="D618">
        <v>26.52</v>
      </c>
      <c r="E618">
        <v>26.940000999999999</v>
      </c>
      <c r="F618">
        <v>47031100</v>
      </c>
      <c r="G618">
        <v>24.429797000000001</v>
      </c>
      <c r="H618">
        <f t="shared" si="18"/>
        <v>1.8140665840539107E-2</v>
      </c>
      <c r="I618">
        <f t="shared" si="19"/>
        <v>1.8140641357249923E-2</v>
      </c>
    </row>
    <row r="619" spans="1:9" x14ac:dyDescent="0.35">
      <c r="A619" s="1">
        <v>41254</v>
      </c>
      <c r="B619">
        <v>27.049999</v>
      </c>
      <c r="C619">
        <v>27.49</v>
      </c>
      <c r="D619">
        <v>27.049999</v>
      </c>
      <c r="E619">
        <v>27.32</v>
      </c>
      <c r="F619">
        <v>52282800</v>
      </c>
      <c r="G619">
        <v>24.774388999999999</v>
      </c>
      <c r="H619">
        <f t="shared" si="18"/>
        <v>1.4105381807521149E-2</v>
      </c>
      <c r="I619">
        <f t="shared" si="19"/>
        <v>1.410539760113433E-2</v>
      </c>
    </row>
    <row r="620" spans="1:9" x14ac:dyDescent="0.35">
      <c r="A620" s="1">
        <v>41255</v>
      </c>
      <c r="B620">
        <v>27.530000999999999</v>
      </c>
      <c r="C620">
        <v>27.620000999999998</v>
      </c>
      <c r="D620">
        <v>27.08</v>
      </c>
      <c r="E620">
        <v>27.24</v>
      </c>
      <c r="F620">
        <v>43966300</v>
      </c>
      <c r="G620">
        <v>24.701843</v>
      </c>
      <c r="H620">
        <f t="shared" si="18"/>
        <v>-2.9282576866764953E-3</v>
      </c>
      <c r="I620">
        <f t="shared" si="19"/>
        <v>-2.9282659604642162E-3</v>
      </c>
    </row>
    <row r="621" spans="1:9" x14ac:dyDescent="0.35">
      <c r="A621" s="1">
        <v>41256</v>
      </c>
      <c r="B621">
        <v>27.32</v>
      </c>
      <c r="C621">
        <v>27.52</v>
      </c>
      <c r="D621">
        <v>26.950001</v>
      </c>
      <c r="E621">
        <v>27.110001</v>
      </c>
      <c r="F621">
        <v>45080100</v>
      </c>
      <c r="G621">
        <v>24.583957000000002</v>
      </c>
      <c r="H621">
        <f t="shared" si="18"/>
        <v>-4.7723568281937585E-3</v>
      </c>
      <c r="I621">
        <f t="shared" si="19"/>
        <v>-4.7723564593944914E-3</v>
      </c>
    </row>
    <row r="622" spans="1:9" x14ac:dyDescent="0.35">
      <c r="A622" s="1">
        <v>41257</v>
      </c>
      <c r="B622">
        <v>27.110001</v>
      </c>
      <c r="C622">
        <v>27.129999000000002</v>
      </c>
      <c r="D622">
        <v>26.700001</v>
      </c>
      <c r="E622">
        <v>26.809999000000001</v>
      </c>
      <c r="F622">
        <v>42077500</v>
      </c>
      <c r="G622">
        <v>24.311909</v>
      </c>
      <c r="H622">
        <f t="shared" si="18"/>
        <v>-1.106610066152337E-2</v>
      </c>
      <c r="I622">
        <f t="shared" si="19"/>
        <v>-1.1066078581247177E-2</v>
      </c>
    </row>
    <row r="623" spans="1:9" x14ac:dyDescent="0.35">
      <c r="A623" s="1">
        <v>41260</v>
      </c>
      <c r="B623">
        <v>26.790001</v>
      </c>
      <c r="C623">
        <v>27.219999000000001</v>
      </c>
      <c r="D623">
        <v>26.68</v>
      </c>
      <c r="E623">
        <v>27.1</v>
      </c>
      <c r="F623">
        <v>42046100</v>
      </c>
      <c r="G623">
        <v>24.574888999999999</v>
      </c>
      <c r="H623">
        <f t="shared" si="18"/>
        <v>1.0816897083808178E-2</v>
      </c>
      <c r="I623">
        <f t="shared" si="19"/>
        <v>1.08169210406307E-2</v>
      </c>
    </row>
    <row r="624" spans="1:9" x14ac:dyDescent="0.35">
      <c r="A624" s="1">
        <v>41261</v>
      </c>
      <c r="B624">
        <v>27.25</v>
      </c>
      <c r="C624">
        <v>27.629999000000002</v>
      </c>
      <c r="D624">
        <v>27.139999</v>
      </c>
      <c r="E624">
        <v>27.559999000000001</v>
      </c>
      <c r="F624">
        <v>50486900</v>
      </c>
      <c r="G624">
        <v>24.992025999999999</v>
      </c>
      <c r="H624">
        <f t="shared" si="18"/>
        <v>1.6974132841328406E-2</v>
      </c>
      <c r="I624">
        <f t="shared" si="19"/>
        <v>1.6974115325607386E-2</v>
      </c>
    </row>
    <row r="625" spans="1:9" x14ac:dyDescent="0.35">
      <c r="A625" s="1">
        <v>41262</v>
      </c>
      <c r="B625">
        <v>27.690000999999999</v>
      </c>
      <c r="C625">
        <v>27.73</v>
      </c>
      <c r="D625">
        <v>27.25</v>
      </c>
      <c r="E625">
        <v>27.309999000000001</v>
      </c>
      <c r="F625">
        <v>53519900</v>
      </c>
      <c r="G625">
        <v>24.765319999999999</v>
      </c>
      <c r="H625">
        <f t="shared" si="18"/>
        <v>-9.0711178908243068E-3</v>
      </c>
      <c r="I625">
        <f t="shared" si="19"/>
        <v>-9.071133328686521E-3</v>
      </c>
    </row>
    <row r="626" spans="1:9" x14ac:dyDescent="0.35">
      <c r="A626" s="1">
        <v>41263</v>
      </c>
      <c r="B626">
        <v>27.360001</v>
      </c>
      <c r="C626">
        <v>27.68</v>
      </c>
      <c r="D626">
        <v>27.15</v>
      </c>
      <c r="E626">
        <v>27.68</v>
      </c>
      <c r="F626">
        <v>52607300</v>
      </c>
      <c r="G626">
        <v>25.100845</v>
      </c>
      <c r="H626">
        <f t="shared" si="18"/>
        <v>1.3548187973203457E-2</v>
      </c>
      <c r="I626">
        <f t="shared" si="19"/>
        <v>1.3548179470323845E-2</v>
      </c>
    </row>
    <row r="627" spans="1:9" x14ac:dyDescent="0.35">
      <c r="A627" s="1">
        <v>41264</v>
      </c>
      <c r="B627">
        <v>27.450001</v>
      </c>
      <c r="C627">
        <v>27.49</v>
      </c>
      <c r="D627">
        <v>27</v>
      </c>
      <c r="E627">
        <v>27.450001</v>
      </c>
      <c r="F627">
        <v>98776500</v>
      </c>
      <c r="G627">
        <v>24.892277</v>
      </c>
      <c r="H627">
        <f t="shared" si="18"/>
        <v>-8.3092124277456426E-3</v>
      </c>
      <c r="I627">
        <f t="shared" si="19"/>
        <v>-8.3092023396024971E-3</v>
      </c>
    </row>
    <row r="628" spans="1:9" x14ac:dyDescent="0.35">
      <c r="A628" s="1">
        <v>41267</v>
      </c>
      <c r="B628">
        <v>27.200001</v>
      </c>
      <c r="C628">
        <v>27.25</v>
      </c>
      <c r="D628">
        <v>27</v>
      </c>
      <c r="E628">
        <v>27.059999000000001</v>
      </c>
      <c r="F628">
        <v>20842400</v>
      </c>
      <c r="G628">
        <v>24.538615</v>
      </c>
      <c r="H628">
        <f t="shared" si="18"/>
        <v>-1.4207722615383478E-2</v>
      </c>
      <c r="I628">
        <f t="shared" si="19"/>
        <v>-1.4207699842003201E-2</v>
      </c>
    </row>
    <row r="629" spans="1:9" x14ac:dyDescent="0.35">
      <c r="A629" s="1">
        <v>41269</v>
      </c>
      <c r="B629">
        <v>27.030000999999999</v>
      </c>
      <c r="C629">
        <v>27.200001</v>
      </c>
      <c r="D629">
        <v>26.700001</v>
      </c>
      <c r="E629">
        <v>26.860001</v>
      </c>
      <c r="F629">
        <v>31631100</v>
      </c>
      <c r="G629">
        <v>24.357251000000002</v>
      </c>
      <c r="H629">
        <f t="shared" si="18"/>
        <v>-7.390909364039547E-3</v>
      </c>
      <c r="I629">
        <f t="shared" si="19"/>
        <v>-7.3909631819073134E-3</v>
      </c>
    </row>
    <row r="630" spans="1:9" x14ac:dyDescent="0.35">
      <c r="A630" s="1">
        <v>41270</v>
      </c>
      <c r="B630">
        <v>26.889999</v>
      </c>
      <c r="C630">
        <v>27.09</v>
      </c>
      <c r="D630">
        <v>26.57</v>
      </c>
      <c r="E630">
        <v>26.959999</v>
      </c>
      <c r="F630">
        <v>39394000</v>
      </c>
      <c r="G630">
        <v>24.447932000000002</v>
      </c>
      <c r="H630">
        <f t="shared" si="18"/>
        <v>3.7229335918490605E-3</v>
      </c>
      <c r="I630">
        <f t="shared" si="19"/>
        <v>3.7229570775454096E-3</v>
      </c>
    </row>
    <row r="631" spans="1:9" x14ac:dyDescent="0.35">
      <c r="A631" s="1">
        <v>41271</v>
      </c>
      <c r="B631">
        <v>26.709999</v>
      </c>
      <c r="C631">
        <v>26.9</v>
      </c>
      <c r="D631">
        <v>26.549999</v>
      </c>
      <c r="E631">
        <v>26.549999</v>
      </c>
      <c r="F631">
        <v>28239900</v>
      </c>
      <c r="G631">
        <v>24.076135000000001</v>
      </c>
      <c r="H631">
        <f t="shared" si="18"/>
        <v>-1.5207715697615573E-2</v>
      </c>
      <c r="I631">
        <f t="shared" si="19"/>
        <v>-1.520770754761592E-2</v>
      </c>
    </row>
    <row r="632" spans="1:9" x14ac:dyDescent="0.35">
      <c r="A632" s="1">
        <v>41274</v>
      </c>
      <c r="B632">
        <v>26.59</v>
      </c>
      <c r="C632">
        <v>26.77</v>
      </c>
      <c r="D632">
        <v>26.370000999999998</v>
      </c>
      <c r="E632">
        <v>26.709999</v>
      </c>
      <c r="F632">
        <v>42749500</v>
      </c>
      <c r="G632">
        <v>24.221226999999999</v>
      </c>
      <c r="H632">
        <f t="shared" si="18"/>
        <v>6.0263655753810064E-3</v>
      </c>
      <c r="I632">
        <f t="shared" si="19"/>
        <v>6.026382556834734E-3</v>
      </c>
    </row>
    <row r="633" spans="1:9" x14ac:dyDescent="0.35">
      <c r="A633" s="1">
        <v>41276</v>
      </c>
      <c r="B633">
        <v>27.25</v>
      </c>
      <c r="C633">
        <v>27.73</v>
      </c>
      <c r="D633">
        <v>27.15</v>
      </c>
      <c r="E633">
        <v>27.620000999999998</v>
      </c>
      <c r="F633">
        <v>52899300</v>
      </c>
      <c r="G633">
        <v>25.046437000000001</v>
      </c>
      <c r="H633">
        <f t="shared" si="18"/>
        <v>3.4069712993998941E-2</v>
      </c>
      <c r="I633">
        <f t="shared" si="19"/>
        <v>3.4069702579477168E-2</v>
      </c>
    </row>
    <row r="634" spans="1:9" x14ac:dyDescent="0.35">
      <c r="A634" s="1">
        <v>41277</v>
      </c>
      <c r="B634">
        <v>27.629999000000002</v>
      </c>
      <c r="C634">
        <v>27.65</v>
      </c>
      <c r="D634">
        <v>27.16</v>
      </c>
      <c r="E634">
        <v>27.25</v>
      </c>
      <c r="F634">
        <v>48294400</v>
      </c>
      <c r="G634">
        <v>24.710912</v>
      </c>
      <c r="H634">
        <f t="shared" si="18"/>
        <v>-1.3396125510639862E-2</v>
      </c>
      <c r="I634">
        <f t="shared" si="19"/>
        <v>-1.3396116980630838E-2</v>
      </c>
    </row>
    <row r="635" spans="1:9" x14ac:dyDescent="0.35">
      <c r="A635" s="1">
        <v>41278</v>
      </c>
      <c r="B635">
        <v>27.27</v>
      </c>
      <c r="C635">
        <v>27.34</v>
      </c>
      <c r="D635">
        <v>26.73</v>
      </c>
      <c r="E635">
        <v>26.74</v>
      </c>
      <c r="F635">
        <v>52521100</v>
      </c>
      <c r="G635">
        <v>24.248432000000001</v>
      </c>
      <c r="H635">
        <f t="shared" si="18"/>
        <v>-1.8715596330275287E-2</v>
      </c>
      <c r="I635">
        <f t="shared" si="19"/>
        <v>-1.8715618428004573E-2</v>
      </c>
    </row>
    <row r="636" spans="1:9" x14ac:dyDescent="0.35">
      <c r="A636" s="1">
        <v>41281</v>
      </c>
      <c r="B636">
        <v>26.77</v>
      </c>
      <c r="C636">
        <v>26.879999000000002</v>
      </c>
      <c r="D636">
        <v>26.639999</v>
      </c>
      <c r="E636">
        <v>26.690000999999999</v>
      </c>
      <c r="F636">
        <v>37110400</v>
      </c>
      <c r="G636">
        <v>24.203091000000001</v>
      </c>
      <c r="H636">
        <f t="shared" si="18"/>
        <v>-1.8698204936424714E-3</v>
      </c>
      <c r="I636">
        <f t="shared" si="19"/>
        <v>-1.8698528630634969E-3</v>
      </c>
    </row>
    <row r="637" spans="1:9" x14ac:dyDescent="0.35">
      <c r="A637" s="1">
        <v>41282</v>
      </c>
      <c r="B637">
        <v>26.75</v>
      </c>
      <c r="C637">
        <v>26.790001</v>
      </c>
      <c r="D637">
        <v>26.459999</v>
      </c>
      <c r="E637">
        <v>26.549999</v>
      </c>
      <c r="F637">
        <v>44703100</v>
      </c>
      <c r="G637">
        <v>24.076135000000001</v>
      </c>
      <c r="H637">
        <f t="shared" si="18"/>
        <v>-5.2454850039158514E-3</v>
      </c>
      <c r="I637">
        <f t="shared" si="19"/>
        <v>-5.245445716003788E-3</v>
      </c>
    </row>
    <row r="638" spans="1:9" x14ac:dyDescent="0.35">
      <c r="A638" s="1">
        <v>41283</v>
      </c>
      <c r="B638">
        <v>26.719999000000001</v>
      </c>
      <c r="C638">
        <v>26.75</v>
      </c>
      <c r="D638">
        <v>26.559999000000001</v>
      </c>
      <c r="E638">
        <v>26.700001</v>
      </c>
      <c r="F638">
        <v>49047900</v>
      </c>
      <c r="G638">
        <v>24.212160000000001</v>
      </c>
      <c r="H638">
        <f t="shared" si="18"/>
        <v>5.6497930564894045E-3</v>
      </c>
      <c r="I638">
        <f t="shared" si="19"/>
        <v>5.6497855656649229E-3</v>
      </c>
    </row>
    <row r="639" spans="1:9" x14ac:dyDescent="0.35">
      <c r="A639" s="1">
        <v>41284</v>
      </c>
      <c r="B639">
        <v>26.65</v>
      </c>
      <c r="C639">
        <v>26.98</v>
      </c>
      <c r="D639">
        <v>26.290001</v>
      </c>
      <c r="E639">
        <v>26.459999</v>
      </c>
      <c r="F639">
        <v>71431300</v>
      </c>
      <c r="G639">
        <v>23.994520999999999</v>
      </c>
      <c r="H639">
        <f t="shared" si="18"/>
        <v>-8.9888386146502568E-3</v>
      </c>
      <c r="I639">
        <f t="shared" si="19"/>
        <v>-8.9888304058787782E-3</v>
      </c>
    </row>
    <row r="640" spans="1:9" x14ac:dyDescent="0.35">
      <c r="A640" s="1">
        <v>41285</v>
      </c>
      <c r="B640">
        <v>26.49</v>
      </c>
      <c r="C640">
        <v>26.93</v>
      </c>
      <c r="D640">
        <v>26.280000999999999</v>
      </c>
      <c r="E640">
        <v>26.83</v>
      </c>
      <c r="F640">
        <v>55512100</v>
      </c>
      <c r="G640">
        <v>24.330045999999999</v>
      </c>
      <c r="H640">
        <f t="shared" si="18"/>
        <v>1.3983409447596672E-2</v>
      </c>
      <c r="I640">
        <f t="shared" si="19"/>
        <v>1.3983400627168199E-2</v>
      </c>
    </row>
    <row r="641" spans="1:9" x14ac:dyDescent="0.35">
      <c r="A641" s="1">
        <v>41288</v>
      </c>
      <c r="B641">
        <v>26.9</v>
      </c>
      <c r="C641">
        <v>27.08</v>
      </c>
      <c r="D641">
        <v>26.76</v>
      </c>
      <c r="E641">
        <v>26.889999</v>
      </c>
      <c r="F641">
        <v>48324400</v>
      </c>
      <c r="G641">
        <v>24.384454999999999</v>
      </c>
      <c r="H641">
        <f t="shared" si="18"/>
        <v>2.23626537458074E-3</v>
      </c>
      <c r="I641">
        <f t="shared" si="19"/>
        <v>2.2362884147444566E-3</v>
      </c>
    </row>
    <row r="642" spans="1:9" x14ac:dyDescent="0.35">
      <c r="A642" s="1">
        <v>41289</v>
      </c>
      <c r="B642">
        <v>26.83</v>
      </c>
      <c r="C642">
        <v>27.290001</v>
      </c>
      <c r="D642">
        <v>26.83</v>
      </c>
      <c r="E642">
        <v>27.209999</v>
      </c>
      <c r="F642">
        <v>48244500</v>
      </c>
      <c r="G642">
        <v>24.674638000000002</v>
      </c>
      <c r="H642">
        <f t="shared" si="18"/>
        <v>1.1900335139469521E-2</v>
      </c>
      <c r="I642">
        <f t="shared" si="19"/>
        <v>1.190032748322661E-2</v>
      </c>
    </row>
    <row r="643" spans="1:9" x14ac:dyDescent="0.35">
      <c r="A643" s="1">
        <v>41290</v>
      </c>
      <c r="B643">
        <v>27.15</v>
      </c>
      <c r="C643">
        <v>27.23</v>
      </c>
      <c r="D643">
        <v>27.01</v>
      </c>
      <c r="E643">
        <v>27.040001</v>
      </c>
      <c r="F643">
        <v>41077400</v>
      </c>
      <c r="G643">
        <v>24.520479999999999</v>
      </c>
      <c r="H643">
        <f t="shared" si="18"/>
        <v>-6.2476297775681524E-3</v>
      </c>
      <c r="I643">
        <f t="shared" si="19"/>
        <v>-6.2476296511422965E-3</v>
      </c>
    </row>
    <row r="644" spans="1:9" x14ac:dyDescent="0.35">
      <c r="A644" s="1">
        <v>41291</v>
      </c>
      <c r="B644">
        <v>27.190000999999999</v>
      </c>
      <c r="C644">
        <v>27.469999000000001</v>
      </c>
      <c r="D644">
        <v>27.059999000000001</v>
      </c>
      <c r="E644">
        <v>27.25</v>
      </c>
      <c r="F644">
        <v>51685900</v>
      </c>
      <c r="G644">
        <v>24.710912</v>
      </c>
      <c r="H644">
        <f t="shared" ref="H644:H707" si="20">(E644-E643)/E643</f>
        <v>7.7662349198877557E-3</v>
      </c>
      <c r="I644">
        <f t="shared" ref="I644:I707" si="21">(G644-G643)/G643</f>
        <v>7.7662427489185067E-3</v>
      </c>
    </row>
    <row r="645" spans="1:9" x14ac:dyDescent="0.35">
      <c r="A645" s="1">
        <v>41292</v>
      </c>
      <c r="B645">
        <v>27.1</v>
      </c>
      <c r="C645">
        <v>27.290001</v>
      </c>
      <c r="D645">
        <v>27.040001</v>
      </c>
      <c r="E645">
        <v>27.25</v>
      </c>
      <c r="F645">
        <v>52167700</v>
      </c>
      <c r="G645">
        <v>24.710912</v>
      </c>
      <c r="H645">
        <f t="shared" si="20"/>
        <v>0</v>
      </c>
      <c r="I645">
        <f t="shared" si="21"/>
        <v>0</v>
      </c>
    </row>
    <row r="646" spans="1:9" x14ac:dyDescent="0.35">
      <c r="A646" s="1">
        <v>41296</v>
      </c>
      <c r="B646">
        <v>27.299999</v>
      </c>
      <c r="C646">
        <v>27.450001</v>
      </c>
      <c r="D646">
        <v>27</v>
      </c>
      <c r="E646">
        <v>27.15</v>
      </c>
      <c r="F646">
        <v>58650600</v>
      </c>
      <c r="G646">
        <v>24.620228999999998</v>
      </c>
      <c r="H646">
        <f t="shared" si="20"/>
        <v>-3.6697247706422541E-3</v>
      </c>
      <c r="I646">
        <f t="shared" si="21"/>
        <v>-3.669755288675791E-3</v>
      </c>
    </row>
    <row r="647" spans="1:9" x14ac:dyDescent="0.35">
      <c r="A647" s="1">
        <v>41297</v>
      </c>
      <c r="B647">
        <v>27.200001</v>
      </c>
      <c r="C647">
        <v>27.639999</v>
      </c>
      <c r="D647">
        <v>27.200001</v>
      </c>
      <c r="E647">
        <v>27.610001</v>
      </c>
      <c r="F647">
        <v>50387700</v>
      </c>
      <c r="G647">
        <v>25.037368000000001</v>
      </c>
      <c r="H647">
        <f t="shared" si="20"/>
        <v>1.6942946593001912E-2</v>
      </c>
      <c r="I647">
        <f t="shared" si="21"/>
        <v>1.6942937451962872E-2</v>
      </c>
    </row>
    <row r="648" spans="1:9" x14ac:dyDescent="0.35">
      <c r="A648" s="1">
        <v>41298</v>
      </c>
      <c r="B648">
        <v>27.700001</v>
      </c>
      <c r="C648">
        <v>28.07</v>
      </c>
      <c r="D648">
        <v>27.469999000000001</v>
      </c>
      <c r="E648">
        <v>27.629999000000002</v>
      </c>
      <c r="F648">
        <v>101739300</v>
      </c>
      <c r="G648">
        <v>25.055503000000002</v>
      </c>
      <c r="H648">
        <f t="shared" si="20"/>
        <v>7.2430276261131136E-4</v>
      </c>
      <c r="I648">
        <f t="shared" si="21"/>
        <v>7.2431734837307576E-4</v>
      </c>
    </row>
    <row r="649" spans="1:9" x14ac:dyDescent="0.35">
      <c r="A649" s="1">
        <v>41299</v>
      </c>
      <c r="B649">
        <v>27.58</v>
      </c>
      <c r="C649">
        <v>28.23</v>
      </c>
      <c r="D649">
        <v>27.389999</v>
      </c>
      <c r="E649">
        <v>27.879999000000002</v>
      </c>
      <c r="F649">
        <v>81847700</v>
      </c>
      <c r="G649">
        <v>25.282209000000002</v>
      </c>
      <c r="H649">
        <f t="shared" si="20"/>
        <v>9.04813641144178E-3</v>
      </c>
      <c r="I649">
        <f t="shared" si="21"/>
        <v>9.0481520167445869E-3</v>
      </c>
    </row>
    <row r="650" spans="1:9" x14ac:dyDescent="0.35">
      <c r="A650" s="1">
        <v>41302</v>
      </c>
      <c r="B650">
        <v>28.01</v>
      </c>
      <c r="C650">
        <v>28.23</v>
      </c>
      <c r="D650">
        <v>27.76</v>
      </c>
      <c r="E650">
        <v>27.91</v>
      </c>
      <c r="F650">
        <v>56056500</v>
      </c>
      <c r="G650">
        <v>25.309414</v>
      </c>
      <c r="H650">
        <f t="shared" si="20"/>
        <v>1.0760760787688196E-3</v>
      </c>
      <c r="I650">
        <f t="shared" si="21"/>
        <v>1.0760531249464234E-3</v>
      </c>
    </row>
    <row r="651" spans="1:9" x14ac:dyDescent="0.35">
      <c r="A651" s="1">
        <v>41303</v>
      </c>
      <c r="B651">
        <v>27.82</v>
      </c>
      <c r="C651">
        <v>28.129999000000002</v>
      </c>
      <c r="D651">
        <v>27.6</v>
      </c>
      <c r="E651">
        <v>28.01</v>
      </c>
      <c r="F651">
        <v>49242600</v>
      </c>
      <c r="G651">
        <v>25.400096999999999</v>
      </c>
      <c r="H651">
        <f t="shared" si="20"/>
        <v>3.5829451809387823E-3</v>
      </c>
      <c r="I651">
        <f t="shared" si="21"/>
        <v>3.5829750937733489E-3</v>
      </c>
    </row>
    <row r="652" spans="1:9" x14ac:dyDescent="0.35">
      <c r="A652" s="1">
        <v>41304</v>
      </c>
      <c r="B652">
        <v>28.01</v>
      </c>
      <c r="C652">
        <v>28.190000999999999</v>
      </c>
      <c r="D652">
        <v>27.76</v>
      </c>
      <c r="E652">
        <v>27.85</v>
      </c>
      <c r="F652">
        <v>43580500</v>
      </c>
      <c r="G652">
        <v>25.255005000000001</v>
      </c>
      <c r="H652">
        <f t="shared" si="20"/>
        <v>-5.7122456265619468E-3</v>
      </c>
      <c r="I652">
        <f t="shared" si="21"/>
        <v>-5.7122616500243379E-3</v>
      </c>
    </row>
    <row r="653" spans="1:9" x14ac:dyDescent="0.35">
      <c r="A653" s="1">
        <v>41305</v>
      </c>
      <c r="B653">
        <v>27.790001</v>
      </c>
      <c r="C653">
        <v>27.969999000000001</v>
      </c>
      <c r="D653">
        <v>27.4</v>
      </c>
      <c r="E653">
        <v>27.450001</v>
      </c>
      <c r="F653">
        <v>50530000</v>
      </c>
      <c r="G653">
        <v>24.892277</v>
      </c>
      <c r="H653">
        <f t="shared" si="20"/>
        <v>-1.4362621184919249E-2</v>
      </c>
      <c r="I653">
        <f t="shared" si="21"/>
        <v>-1.4362618419596455E-2</v>
      </c>
    </row>
    <row r="654" spans="1:9" x14ac:dyDescent="0.35">
      <c r="A654" s="1">
        <v>41306</v>
      </c>
      <c r="B654">
        <v>27.67</v>
      </c>
      <c r="C654">
        <v>28.049999</v>
      </c>
      <c r="D654">
        <v>27.549999</v>
      </c>
      <c r="E654">
        <v>27.93</v>
      </c>
      <c r="F654">
        <v>55565900</v>
      </c>
      <c r="G654">
        <v>25.327551</v>
      </c>
      <c r="H654">
        <f t="shared" si="20"/>
        <v>1.7486301730917947E-2</v>
      </c>
      <c r="I654">
        <f t="shared" si="21"/>
        <v>1.748630709838235E-2</v>
      </c>
    </row>
    <row r="655" spans="1:9" x14ac:dyDescent="0.35">
      <c r="A655" s="1">
        <v>41309</v>
      </c>
      <c r="B655">
        <v>27.870000999999998</v>
      </c>
      <c r="C655">
        <v>28.02</v>
      </c>
      <c r="D655">
        <v>27.42</v>
      </c>
      <c r="E655">
        <v>27.440000999999999</v>
      </c>
      <c r="F655">
        <v>50540000</v>
      </c>
      <c r="G655">
        <v>24.883208</v>
      </c>
      <c r="H655">
        <f t="shared" si="20"/>
        <v>-1.7543823845327638E-2</v>
      </c>
      <c r="I655">
        <f t="shared" si="21"/>
        <v>-1.7543859649122806E-2</v>
      </c>
    </row>
    <row r="656" spans="1:9" x14ac:dyDescent="0.35">
      <c r="A656" s="1">
        <v>41310</v>
      </c>
      <c r="B656">
        <v>27.620000999999998</v>
      </c>
      <c r="C656">
        <v>27.66</v>
      </c>
      <c r="D656">
        <v>27.360001</v>
      </c>
      <c r="E656">
        <v>27.5</v>
      </c>
      <c r="F656">
        <v>35410400</v>
      </c>
      <c r="G656">
        <v>24.937616999999999</v>
      </c>
      <c r="H656">
        <f t="shared" si="20"/>
        <v>2.1865523984493022E-3</v>
      </c>
      <c r="I656">
        <f t="shared" si="21"/>
        <v>2.1865749785959956E-3</v>
      </c>
    </row>
    <row r="657" spans="1:9" x14ac:dyDescent="0.35">
      <c r="A657" s="1">
        <v>41311</v>
      </c>
      <c r="B657">
        <v>27.379999000000002</v>
      </c>
      <c r="C657">
        <v>27.540001</v>
      </c>
      <c r="D657">
        <v>27.25</v>
      </c>
      <c r="E657">
        <v>27.34</v>
      </c>
      <c r="F657">
        <v>41889600</v>
      </c>
      <c r="G657">
        <v>24.792525999999999</v>
      </c>
      <c r="H657">
        <f t="shared" si="20"/>
        <v>-5.818181818181823E-3</v>
      </c>
      <c r="I657">
        <f t="shared" si="21"/>
        <v>-5.818158166435901E-3</v>
      </c>
    </row>
    <row r="658" spans="1:9" x14ac:dyDescent="0.35">
      <c r="A658" s="1">
        <v>41312</v>
      </c>
      <c r="B658">
        <v>27.35</v>
      </c>
      <c r="C658">
        <v>27.389999</v>
      </c>
      <c r="D658">
        <v>27.1</v>
      </c>
      <c r="E658">
        <v>27.280000999999999</v>
      </c>
      <c r="F658">
        <v>38028300</v>
      </c>
      <c r="G658">
        <v>24.738116999999999</v>
      </c>
      <c r="H658">
        <f t="shared" si="20"/>
        <v>-2.1945501097293801E-3</v>
      </c>
      <c r="I658">
        <f t="shared" si="21"/>
        <v>-2.1945726708121516E-3</v>
      </c>
    </row>
    <row r="659" spans="1:9" x14ac:dyDescent="0.35">
      <c r="A659" s="1">
        <v>41313</v>
      </c>
      <c r="B659">
        <v>27.35</v>
      </c>
      <c r="C659">
        <v>27.709999</v>
      </c>
      <c r="D659">
        <v>27.309999000000001</v>
      </c>
      <c r="E659">
        <v>27.549999</v>
      </c>
      <c r="F659">
        <v>33318500</v>
      </c>
      <c r="G659">
        <v>24.982958</v>
      </c>
      <c r="H659">
        <f t="shared" si="20"/>
        <v>9.8972870272255892E-3</v>
      </c>
      <c r="I659">
        <f t="shared" si="21"/>
        <v>9.8973175686735172E-3</v>
      </c>
    </row>
    <row r="660" spans="1:9" x14ac:dyDescent="0.35">
      <c r="A660" s="1">
        <v>41316</v>
      </c>
      <c r="B660">
        <v>27.65</v>
      </c>
      <c r="C660">
        <v>27.92</v>
      </c>
      <c r="D660">
        <v>27.5</v>
      </c>
      <c r="E660">
        <v>27.860001</v>
      </c>
      <c r="F660">
        <v>32247700</v>
      </c>
      <c r="G660">
        <v>25.264074000000001</v>
      </c>
      <c r="H660">
        <f t="shared" si="20"/>
        <v>1.1252341606255623E-2</v>
      </c>
      <c r="I660">
        <f t="shared" si="21"/>
        <v>1.1252310475004634E-2</v>
      </c>
    </row>
    <row r="661" spans="1:9" x14ac:dyDescent="0.35">
      <c r="A661" s="1">
        <v>41317</v>
      </c>
      <c r="B661">
        <v>27.879999000000002</v>
      </c>
      <c r="C661">
        <v>28</v>
      </c>
      <c r="D661">
        <v>27.75</v>
      </c>
      <c r="E661">
        <v>27.879999000000002</v>
      </c>
      <c r="F661">
        <v>35990900</v>
      </c>
      <c r="G661">
        <v>25.282209000000002</v>
      </c>
      <c r="H661">
        <f t="shared" si="20"/>
        <v>7.1780327646079657E-4</v>
      </c>
      <c r="I661">
        <f t="shared" si="21"/>
        <v>7.1781772013495919E-4</v>
      </c>
    </row>
    <row r="662" spans="1:9" x14ac:dyDescent="0.35">
      <c r="A662" s="1">
        <v>41318</v>
      </c>
      <c r="B662">
        <v>27.93</v>
      </c>
      <c r="C662">
        <v>28.110001</v>
      </c>
      <c r="D662">
        <v>27.879999000000002</v>
      </c>
      <c r="E662">
        <v>28.030000999999999</v>
      </c>
      <c r="F662">
        <v>41715600</v>
      </c>
      <c r="G662">
        <v>25.418234000000002</v>
      </c>
      <c r="H662">
        <f t="shared" si="20"/>
        <v>5.3802727898231663E-3</v>
      </c>
      <c r="I662">
        <f t="shared" si="21"/>
        <v>5.3802656247323982E-3</v>
      </c>
    </row>
    <row r="663" spans="1:9" x14ac:dyDescent="0.35">
      <c r="A663" s="1">
        <v>41319</v>
      </c>
      <c r="B663">
        <v>27.92</v>
      </c>
      <c r="C663">
        <v>28.059999000000001</v>
      </c>
      <c r="D663">
        <v>27.870000999999998</v>
      </c>
      <c r="E663">
        <v>28.040001</v>
      </c>
      <c r="F663">
        <v>32663200</v>
      </c>
      <c r="G663">
        <v>25.427302000000001</v>
      </c>
      <c r="H663">
        <f t="shared" si="20"/>
        <v>3.5676060090049816E-4</v>
      </c>
      <c r="I663">
        <f t="shared" si="21"/>
        <v>3.567517711891073E-4</v>
      </c>
    </row>
    <row r="664" spans="1:9" x14ac:dyDescent="0.35">
      <c r="A664" s="1">
        <v>41320</v>
      </c>
      <c r="B664">
        <v>28.040001</v>
      </c>
      <c r="C664">
        <v>28.16</v>
      </c>
      <c r="D664">
        <v>27.879999000000002</v>
      </c>
      <c r="E664">
        <v>28.01</v>
      </c>
      <c r="F664">
        <v>49650900</v>
      </c>
      <c r="G664">
        <v>25.400096999999999</v>
      </c>
      <c r="H664">
        <f t="shared" si="20"/>
        <v>-1.0699357678339103E-3</v>
      </c>
      <c r="I664">
        <f t="shared" si="21"/>
        <v>-1.0699129620595272E-3</v>
      </c>
    </row>
    <row r="665" spans="1:9" x14ac:dyDescent="0.35">
      <c r="A665" s="1">
        <v>41324</v>
      </c>
      <c r="B665">
        <v>27.879999000000002</v>
      </c>
      <c r="C665">
        <v>28.09</v>
      </c>
      <c r="D665">
        <v>27.799999</v>
      </c>
      <c r="E665">
        <v>28.049999</v>
      </c>
      <c r="F665">
        <v>38781400</v>
      </c>
      <c r="G665">
        <v>25.646965999999999</v>
      </c>
      <c r="H665">
        <f t="shared" si="20"/>
        <v>1.4280257051052523E-3</v>
      </c>
      <c r="I665">
        <f t="shared" si="21"/>
        <v>9.719214851817308E-3</v>
      </c>
    </row>
    <row r="666" spans="1:9" x14ac:dyDescent="0.35">
      <c r="A666" s="1">
        <v>41325</v>
      </c>
      <c r="B666">
        <v>28.129999000000002</v>
      </c>
      <c r="C666">
        <v>28.200001</v>
      </c>
      <c r="D666">
        <v>27.83</v>
      </c>
      <c r="E666">
        <v>27.870000999999998</v>
      </c>
      <c r="F666">
        <v>44110200</v>
      </c>
      <c r="G666">
        <v>25.482388</v>
      </c>
      <c r="H666">
        <f t="shared" si="20"/>
        <v>-6.4170412269890353E-3</v>
      </c>
      <c r="I666">
        <f t="shared" si="21"/>
        <v>-6.4170553351222438E-3</v>
      </c>
    </row>
    <row r="667" spans="1:9" x14ac:dyDescent="0.35">
      <c r="A667" s="1">
        <v>41326</v>
      </c>
      <c r="B667">
        <v>27.74</v>
      </c>
      <c r="C667">
        <v>27.74</v>
      </c>
      <c r="D667">
        <v>27.23</v>
      </c>
      <c r="E667">
        <v>27.49</v>
      </c>
      <c r="F667">
        <v>49078500</v>
      </c>
      <c r="G667">
        <v>25.134941000000001</v>
      </c>
      <c r="H667">
        <f t="shared" si="20"/>
        <v>-1.3634768079125654E-2</v>
      </c>
      <c r="I667">
        <f t="shared" si="21"/>
        <v>-1.3634789643733505E-2</v>
      </c>
    </row>
    <row r="668" spans="1:9" x14ac:dyDescent="0.35">
      <c r="A668" s="1">
        <v>41327</v>
      </c>
      <c r="B668">
        <v>27.68</v>
      </c>
      <c r="C668">
        <v>27.76</v>
      </c>
      <c r="D668">
        <v>27.48</v>
      </c>
      <c r="E668">
        <v>27.76</v>
      </c>
      <c r="F668">
        <v>31425900</v>
      </c>
      <c r="G668">
        <v>25.381810999999999</v>
      </c>
      <c r="H668">
        <f t="shared" si="20"/>
        <v>9.8217533648600631E-3</v>
      </c>
      <c r="I668">
        <f t="shared" si="21"/>
        <v>9.8217855375112156E-3</v>
      </c>
    </row>
    <row r="669" spans="1:9" x14ac:dyDescent="0.35">
      <c r="A669" s="1">
        <v>41330</v>
      </c>
      <c r="B669">
        <v>27.969999000000001</v>
      </c>
      <c r="C669">
        <v>28.049999</v>
      </c>
      <c r="D669">
        <v>27.370000999999998</v>
      </c>
      <c r="E669">
        <v>27.370000999999998</v>
      </c>
      <c r="F669">
        <v>48011800</v>
      </c>
      <c r="G669">
        <v>25.025223</v>
      </c>
      <c r="H669">
        <f t="shared" si="20"/>
        <v>-1.4048955331412214E-2</v>
      </c>
      <c r="I669">
        <f t="shared" si="21"/>
        <v>-1.4048958129898556E-2</v>
      </c>
    </row>
    <row r="670" spans="1:9" x14ac:dyDescent="0.35">
      <c r="A670" s="1">
        <v>41331</v>
      </c>
      <c r="B670">
        <v>27.379999000000002</v>
      </c>
      <c r="C670">
        <v>27.6</v>
      </c>
      <c r="D670">
        <v>27.34</v>
      </c>
      <c r="E670">
        <v>27.370000999999998</v>
      </c>
      <c r="F670">
        <v>49923300</v>
      </c>
      <c r="G670">
        <v>25.025223</v>
      </c>
      <c r="H670">
        <f t="shared" si="20"/>
        <v>0</v>
      </c>
      <c r="I670">
        <f t="shared" si="21"/>
        <v>0</v>
      </c>
    </row>
    <row r="671" spans="1:9" x14ac:dyDescent="0.35">
      <c r="A671" s="1">
        <v>41332</v>
      </c>
      <c r="B671">
        <v>27.42</v>
      </c>
      <c r="C671">
        <v>28</v>
      </c>
      <c r="D671">
        <v>27.33</v>
      </c>
      <c r="E671">
        <v>27.809999000000001</v>
      </c>
      <c r="F671">
        <v>36394700</v>
      </c>
      <c r="G671">
        <v>25.427527000000001</v>
      </c>
      <c r="H671">
        <f t="shared" si="20"/>
        <v>1.6075921955574748E-2</v>
      </c>
      <c r="I671">
        <f t="shared" si="21"/>
        <v>1.6075940661947383E-2</v>
      </c>
    </row>
    <row r="672" spans="1:9" x14ac:dyDescent="0.35">
      <c r="A672" s="1">
        <v>41333</v>
      </c>
      <c r="B672">
        <v>27.879999000000002</v>
      </c>
      <c r="C672">
        <v>27.969999000000001</v>
      </c>
      <c r="D672">
        <v>27.74</v>
      </c>
      <c r="E672">
        <v>27.799999</v>
      </c>
      <c r="F672">
        <v>35840200</v>
      </c>
      <c r="G672">
        <v>25.418382999999999</v>
      </c>
      <c r="H672">
        <f t="shared" si="20"/>
        <v>-3.595828967847702E-4</v>
      </c>
      <c r="I672">
        <f t="shared" si="21"/>
        <v>-3.5961027590306776E-4</v>
      </c>
    </row>
    <row r="673" spans="1:9" x14ac:dyDescent="0.35">
      <c r="A673" s="1">
        <v>41334</v>
      </c>
      <c r="B673">
        <v>27.719999000000001</v>
      </c>
      <c r="C673">
        <v>27.98</v>
      </c>
      <c r="D673">
        <v>27.52</v>
      </c>
      <c r="E673">
        <v>27.950001</v>
      </c>
      <c r="F673">
        <v>34849700</v>
      </c>
      <c r="G673">
        <v>25.555534000000002</v>
      </c>
      <c r="H673">
        <f t="shared" si="20"/>
        <v>5.3957555897754042E-3</v>
      </c>
      <c r="I673">
        <f t="shared" si="21"/>
        <v>5.3957405551723304E-3</v>
      </c>
    </row>
    <row r="674" spans="1:9" x14ac:dyDescent="0.35">
      <c r="A674" s="1">
        <v>41337</v>
      </c>
      <c r="B674">
        <v>27.85</v>
      </c>
      <c r="C674">
        <v>28.15</v>
      </c>
      <c r="D674">
        <v>27.700001</v>
      </c>
      <c r="E674">
        <v>28.15</v>
      </c>
      <c r="F674">
        <v>38157500</v>
      </c>
      <c r="G674">
        <v>25.738399000000001</v>
      </c>
      <c r="H674">
        <f t="shared" si="20"/>
        <v>7.1555990284221547E-3</v>
      </c>
      <c r="I674">
        <f t="shared" si="21"/>
        <v>7.1555929921088557E-3</v>
      </c>
    </row>
    <row r="675" spans="1:9" x14ac:dyDescent="0.35">
      <c r="A675" s="1">
        <v>41338</v>
      </c>
      <c r="B675">
        <v>28.290001</v>
      </c>
      <c r="C675">
        <v>28.540001</v>
      </c>
      <c r="D675">
        <v>28.16</v>
      </c>
      <c r="E675">
        <v>28.35</v>
      </c>
      <c r="F675">
        <v>41432200</v>
      </c>
      <c r="G675">
        <v>25.921265999999999</v>
      </c>
      <c r="H675">
        <f t="shared" si="20"/>
        <v>7.1047957371226595E-3</v>
      </c>
      <c r="I675">
        <f t="shared" si="21"/>
        <v>7.1048319672096976E-3</v>
      </c>
    </row>
    <row r="676" spans="1:9" x14ac:dyDescent="0.35">
      <c r="A676" s="1">
        <v>41339</v>
      </c>
      <c r="B676">
        <v>28.209999</v>
      </c>
      <c r="C676">
        <v>28.23</v>
      </c>
      <c r="D676">
        <v>27.780000999999999</v>
      </c>
      <c r="E676">
        <v>28.09</v>
      </c>
      <c r="F676">
        <v>51448500</v>
      </c>
      <c r="G676">
        <v>25.683540000000001</v>
      </c>
      <c r="H676">
        <f t="shared" si="20"/>
        <v>-9.1710758377425584E-3</v>
      </c>
      <c r="I676">
        <f t="shared" si="21"/>
        <v>-9.1710798384615384E-3</v>
      </c>
    </row>
    <row r="677" spans="1:9" x14ac:dyDescent="0.35">
      <c r="A677" s="1">
        <v>41340</v>
      </c>
      <c r="B677">
        <v>28.110001</v>
      </c>
      <c r="C677">
        <v>28.280000999999999</v>
      </c>
      <c r="D677">
        <v>28.01</v>
      </c>
      <c r="E677">
        <v>28.139999</v>
      </c>
      <c r="F677">
        <v>29196700</v>
      </c>
      <c r="G677">
        <v>25.729255999999999</v>
      </c>
      <c r="H677">
        <f t="shared" si="20"/>
        <v>1.779957280170868E-3</v>
      </c>
      <c r="I677">
        <f t="shared" si="21"/>
        <v>1.7799726984675304E-3</v>
      </c>
    </row>
    <row r="678" spans="1:9" x14ac:dyDescent="0.35">
      <c r="A678" s="1">
        <v>41341</v>
      </c>
      <c r="B678">
        <v>28.25</v>
      </c>
      <c r="C678">
        <v>28.33</v>
      </c>
      <c r="D678">
        <v>27.959999</v>
      </c>
      <c r="E678">
        <v>28</v>
      </c>
      <c r="F678">
        <v>37667800</v>
      </c>
      <c r="G678">
        <v>25.60125</v>
      </c>
      <c r="H678">
        <f t="shared" si="20"/>
        <v>-4.9750890183044979E-3</v>
      </c>
      <c r="I678">
        <f t="shared" si="21"/>
        <v>-4.9751147098850883E-3</v>
      </c>
    </row>
    <row r="679" spans="1:9" x14ac:dyDescent="0.35">
      <c r="A679" s="1">
        <v>41344</v>
      </c>
      <c r="B679">
        <v>27.940000999999999</v>
      </c>
      <c r="C679">
        <v>27.969999000000001</v>
      </c>
      <c r="D679">
        <v>27.67</v>
      </c>
      <c r="E679">
        <v>27.870000999999998</v>
      </c>
      <c r="F679">
        <v>36627500</v>
      </c>
      <c r="G679">
        <v>25.482388</v>
      </c>
      <c r="H679">
        <f t="shared" si="20"/>
        <v>-4.6428214285714831E-3</v>
      </c>
      <c r="I679">
        <f t="shared" si="21"/>
        <v>-4.642820174796153E-3</v>
      </c>
    </row>
    <row r="680" spans="1:9" x14ac:dyDescent="0.35">
      <c r="A680" s="1">
        <v>41345</v>
      </c>
      <c r="B680">
        <v>27.84</v>
      </c>
      <c r="C680">
        <v>27.950001</v>
      </c>
      <c r="D680">
        <v>27.639999</v>
      </c>
      <c r="E680">
        <v>27.91</v>
      </c>
      <c r="F680">
        <v>39255200</v>
      </c>
      <c r="G680">
        <v>25.51896</v>
      </c>
      <c r="H680">
        <f t="shared" si="20"/>
        <v>1.4351990873628486E-3</v>
      </c>
      <c r="I680">
        <f t="shared" si="21"/>
        <v>1.4351873144698843E-3</v>
      </c>
    </row>
    <row r="681" spans="1:9" x14ac:dyDescent="0.35">
      <c r="A681" s="1">
        <v>41346</v>
      </c>
      <c r="B681">
        <v>27.870000999999998</v>
      </c>
      <c r="C681">
        <v>28.02</v>
      </c>
      <c r="D681">
        <v>27.75</v>
      </c>
      <c r="E681">
        <v>27.92</v>
      </c>
      <c r="F681">
        <v>29093400</v>
      </c>
      <c r="G681">
        <v>25.528103999999999</v>
      </c>
      <c r="H681">
        <f t="shared" si="20"/>
        <v>3.5829451809392919E-4</v>
      </c>
      <c r="I681">
        <f t="shared" si="21"/>
        <v>3.5832181248762307E-4</v>
      </c>
    </row>
    <row r="682" spans="1:9" x14ac:dyDescent="0.35">
      <c r="A682" s="1">
        <v>41347</v>
      </c>
      <c r="B682">
        <v>28</v>
      </c>
      <c r="C682">
        <v>28.16</v>
      </c>
      <c r="D682">
        <v>27.93</v>
      </c>
      <c r="E682">
        <v>28.139999</v>
      </c>
      <c r="F682">
        <v>55914800</v>
      </c>
      <c r="G682">
        <v>25.729255999999999</v>
      </c>
      <c r="H682">
        <f t="shared" si="20"/>
        <v>7.8796203438394642E-3</v>
      </c>
      <c r="I682">
        <f t="shared" si="21"/>
        <v>7.8796294468245834E-3</v>
      </c>
    </row>
    <row r="683" spans="1:9" x14ac:dyDescent="0.35">
      <c r="A683" s="1">
        <v>41348</v>
      </c>
      <c r="B683">
        <v>28.030000999999999</v>
      </c>
      <c r="C683">
        <v>28.16</v>
      </c>
      <c r="D683">
        <v>27.98</v>
      </c>
      <c r="E683">
        <v>28.040001</v>
      </c>
      <c r="F683">
        <v>92710300</v>
      </c>
      <c r="G683">
        <v>25.637823999999998</v>
      </c>
      <c r="H683">
        <f t="shared" si="20"/>
        <v>-3.5535893231552484E-3</v>
      </c>
      <c r="I683">
        <f t="shared" si="21"/>
        <v>-3.5536200502650005E-3</v>
      </c>
    </row>
    <row r="684" spans="1:9" x14ac:dyDescent="0.35">
      <c r="A684" s="1">
        <v>41351</v>
      </c>
      <c r="B684">
        <v>27.879999000000002</v>
      </c>
      <c r="C684">
        <v>28.280000999999999</v>
      </c>
      <c r="D684">
        <v>27.809999000000001</v>
      </c>
      <c r="E684">
        <v>28.1</v>
      </c>
      <c r="F684">
        <v>44809400</v>
      </c>
      <c r="G684">
        <v>25.692684</v>
      </c>
      <c r="H684">
        <f t="shared" si="20"/>
        <v>2.1397645456575141E-3</v>
      </c>
      <c r="I684">
        <f t="shared" si="21"/>
        <v>2.1398071848843904E-3</v>
      </c>
    </row>
    <row r="685" spans="1:9" x14ac:dyDescent="0.35">
      <c r="A685" s="1">
        <v>41352</v>
      </c>
      <c r="B685">
        <v>28.120000999999998</v>
      </c>
      <c r="C685">
        <v>28.219999000000001</v>
      </c>
      <c r="D685">
        <v>28.030000999999999</v>
      </c>
      <c r="E685">
        <v>28.18</v>
      </c>
      <c r="F685">
        <v>51901600</v>
      </c>
      <c r="G685">
        <v>25.765830000000001</v>
      </c>
      <c r="H685">
        <f t="shared" si="20"/>
        <v>2.8469750889679106E-3</v>
      </c>
      <c r="I685">
        <f t="shared" si="21"/>
        <v>2.8469583014371432E-3</v>
      </c>
    </row>
    <row r="686" spans="1:9" x14ac:dyDescent="0.35">
      <c r="A686" s="1">
        <v>41353</v>
      </c>
      <c r="B686">
        <v>28.34</v>
      </c>
      <c r="C686">
        <v>28.49</v>
      </c>
      <c r="D686">
        <v>28.18</v>
      </c>
      <c r="E686">
        <v>28.32</v>
      </c>
      <c r="F686">
        <v>35447800</v>
      </c>
      <c r="G686">
        <v>25.893836</v>
      </c>
      <c r="H686">
        <f t="shared" si="20"/>
        <v>4.9680624556423195E-3</v>
      </c>
      <c r="I686">
        <f t="shared" si="21"/>
        <v>4.9680526495750055E-3</v>
      </c>
    </row>
    <row r="687" spans="1:9" x14ac:dyDescent="0.35">
      <c r="A687" s="1">
        <v>41354</v>
      </c>
      <c r="B687">
        <v>28.110001</v>
      </c>
      <c r="C687">
        <v>28.360001</v>
      </c>
      <c r="D687">
        <v>28.049999</v>
      </c>
      <c r="E687">
        <v>28.110001</v>
      </c>
      <c r="F687">
        <v>34233200</v>
      </c>
      <c r="G687">
        <v>25.701827000000002</v>
      </c>
      <c r="H687">
        <f t="shared" si="20"/>
        <v>-7.4152189265536657E-3</v>
      </c>
      <c r="I687">
        <f t="shared" si="21"/>
        <v>-7.4152396732565526E-3</v>
      </c>
    </row>
    <row r="688" spans="1:9" x14ac:dyDescent="0.35">
      <c r="A688" s="1">
        <v>41355</v>
      </c>
      <c r="B688">
        <v>28.190000999999999</v>
      </c>
      <c r="C688">
        <v>28.34</v>
      </c>
      <c r="D688">
        <v>28.1</v>
      </c>
      <c r="E688">
        <v>28.25</v>
      </c>
      <c r="F688">
        <v>28720900</v>
      </c>
      <c r="G688">
        <v>25.829833000000001</v>
      </c>
      <c r="H688">
        <f t="shared" si="20"/>
        <v>4.980398257545403E-3</v>
      </c>
      <c r="I688">
        <f t="shared" si="21"/>
        <v>4.9804241542828519E-3</v>
      </c>
    </row>
    <row r="689" spans="1:9" x14ac:dyDescent="0.35">
      <c r="A689" s="1">
        <v>41358</v>
      </c>
      <c r="B689">
        <v>28.299999</v>
      </c>
      <c r="C689">
        <v>28.35</v>
      </c>
      <c r="D689">
        <v>27.959999</v>
      </c>
      <c r="E689">
        <v>28.16</v>
      </c>
      <c r="F689">
        <v>44154000</v>
      </c>
      <c r="G689">
        <v>25.747543</v>
      </c>
      <c r="H689">
        <f t="shared" si="20"/>
        <v>-3.1858407079645968E-3</v>
      </c>
      <c r="I689">
        <f t="shared" si="21"/>
        <v>-3.1858510273759964E-3</v>
      </c>
    </row>
    <row r="690" spans="1:9" x14ac:dyDescent="0.35">
      <c r="A690" s="1">
        <v>41359</v>
      </c>
      <c r="B690">
        <v>28.24</v>
      </c>
      <c r="C690">
        <v>28.34</v>
      </c>
      <c r="D690">
        <v>28.110001</v>
      </c>
      <c r="E690">
        <v>28.16</v>
      </c>
      <c r="F690">
        <v>27824300</v>
      </c>
      <c r="G690">
        <v>25.747543</v>
      </c>
      <c r="H690">
        <f t="shared" si="20"/>
        <v>0</v>
      </c>
      <c r="I690">
        <f t="shared" si="21"/>
        <v>0</v>
      </c>
    </row>
    <row r="691" spans="1:9" x14ac:dyDescent="0.35">
      <c r="A691" s="1">
        <v>41360</v>
      </c>
      <c r="B691">
        <v>28.139999</v>
      </c>
      <c r="C691">
        <v>28.450001</v>
      </c>
      <c r="D691">
        <v>28.08</v>
      </c>
      <c r="E691">
        <v>28.370000999999998</v>
      </c>
      <c r="F691">
        <v>36047400</v>
      </c>
      <c r="G691">
        <v>25.939553</v>
      </c>
      <c r="H691">
        <f t="shared" si="20"/>
        <v>7.4574218749999402E-3</v>
      </c>
      <c r="I691">
        <f t="shared" si="21"/>
        <v>7.4574105964207845E-3</v>
      </c>
    </row>
    <row r="692" spans="1:9" x14ac:dyDescent="0.35">
      <c r="A692" s="1">
        <v>41361</v>
      </c>
      <c r="B692">
        <v>28.32</v>
      </c>
      <c r="C692">
        <v>28.66</v>
      </c>
      <c r="D692">
        <v>28.26</v>
      </c>
      <c r="E692">
        <v>28.610001</v>
      </c>
      <c r="F692">
        <v>55453800</v>
      </c>
      <c r="G692">
        <v>26.158992000000001</v>
      </c>
      <c r="H692">
        <f t="shared" si="20"/>
        <v>8.459640167090653E-3</v>
      </c>
      <c r="I692">
        <f t="shared" si="21"/>
        <v>8.4596292002410856E-3</v>
      </c>
    </row>
    <row r="693" spans="1:9" x14ac:dyDescent="0.35">
      <c r="A693" s="1">
        <v>41365</v>
      </c>
      <c r="B693">
        <v>28.639999</v>
      </c>
      <c r="C693">
        <v>28.66</v>
      </c>
      <c r="D693">
        <v>28.360001</v>
      </c>
      <c r="E693">
        <v>28.610001</v>
      </c>
      <c r="F693">
        <v>29201100</v>
      </c>
      <c r="G693">
        <v>26.158992000000001</v>
      </c>
      <c r="H693">
        <f t="shared" si="20"/>
        <v>0</v>
      </c>
      <c r="I693">
        <f t="shared" si="21"/>
        <v>0</v>
      </c>
    </row>
    <row r="694" spans="1:9" x14ac:dyDescent="0.35">
      <c r="A694" s="1">
        <v>41366</v>
      </c>
      <c r="B694">
        <v>28.59</v>
      </c>
      <c r="C694">
        <v>28.85</v>
      </c>
      <c r="D694">
        <v>28.52</v>
      </c>
      <c r="E694">
        <v>28.799999</v>
      </c>
      <c r="F694">
        <v>28456500</v>
      </c>
      <c r="G694">
        <v>26.332713999999999</v>
      </c>
      <c r="H694">
        <f t="shared" si="20"/>
        <v>6.6409644655377404E-3</v>
      </c>
      <c r="I694">
        <f t="shared" si="21"/>
        <v>6.6410051274146164E-3</v>
      </c>
    </row>
    <row r="695" spans="1:9" x14ac:dyDescent="0.35">
      <c r="A695" s="1">
        <v>41367</v>
      </c>
      <c r="B695">
        <v>28.75</v>
      </c>
      <c r="C695">
        <v>28.950001</v>
      </c>
      <c r="D695">
        <v>28.540001</v>
      </c>
      <c r="E695">
        <v>28.559999000000001</v>
      </c>
      <c r="F695">
        <v>35062800</v>
      </c>
      <c r="G695">
        <v>26.113275000000002</v>
      </c>
      <c r="H695">
        <f t="shared" si="20"/>
        <v>-8.3333336226851414E-3</v>
      </c>
      <c r="I695">
        <f t="shared" si="21"/>
        <v>-8.3333225735865175E-3</v>
      </c>
    </row>
    <row r="696" spans="1:9" x14ac:dyDescent="0.35">
      <c r="A696" s="1">
        <v>41368</v>
      </c>
      <c r="B696">
        <v>28.389999</v>
      </c>
      <c r="C696">
        <v>28.610001</v>
      </c>
      <c r="D696">
        <v>28.27</v>
      </c>
      <c r="E696">
        <v>28.6</v>
      </c>
      <c r="F696">
        <v>45263200</v>
      </c>
      <c r="G696">
        <v>26.149849</v>
      </c>
      <c r="H696">
        <f t="shared" si="20"/>
        <v>1.4005952871356954E-3</v>
      </c>
      <c r="I696">
        <f t="shared" si="21"/>
        <v>1.4005903127814532E-3</v>
      </c>
    </row>
    <row r="697" spans="1:9" x14ac:dyDescent="0.35">
      <c r="A697" s="1">
        <v>41369</v>
      </c>
      <c r="B697">
        <v>28.219999000000001</v>
      </c>
      <c r="C697">
        <v>28.780000999999999</v>
      </c>
      <c r="D697">
        <v>28.110001</v>
      </c>
      <c r="E697">
        <v>28.700001</v>
      </c>
      <c r="F697">
        <v>50927300</v>
      </c>
      <c r="G697">
        <v>26.241282000000002</v>
      </c>
      <c r="H697">
        <f t="shared" si="20"/>
        <v>3.4965384615384229E-3</v>
      </c>
      <c r="I697">
        <f t="shared" si="21"/>
        <v>3.4965020256905537E-3</v>
      </c>
    </row>
    <row r="698" spans="1:9" x14ac:dyDescent="0.35">
      <c r="A698" s="1">
        <v>41372</v>
      </c>
      <c r="B698">
        <v>28.73</v>
      </c>
      <c r="C698">
        <v>28.73</v>
      </c>
      <c r="D698">
        <v>28.469999000000001</v>
      </c>
      <c r="E698">
        <v>28.59</v>
      </c>
      <c r="F698">
        <v>34759500</v>
      </c>
      <c r="G698">
        <v>26.140705000000001</v>
      </c>
      <c r="H698">
        <f t="shared" si="20"/>
        <v>-3.8327873228994123E-3</v>
      </c>
      <c r="I698">
        <f t="shared" si="21"/>
        <v>-3.8327776821270106E-3</v>
      </c>
    </row>
    <row r="699" spans="1:9" x14ac:dyDescent="0.35">
      <c r="A699" s="1">
        <v>41373</v>
      </c>
      <c r="B699">
        <v>28.73</v>
      </c>
      <c r="C699">
        <v>29.82</v>
      </c>
      <c r="D699">
        <v>28.68</v>
      </c>
      <c r="E699">
        <v>29.610001</v>
      </c>
      <c r="F699">
        <v>77733800</v>
      </c>
      <c r="G699">
        <v>27.073322999999998</v>
      </c>
      <c r="H699">
        <f t="shared" si="20"/>
        <v>3.5676845050717054E-2</v>
      </c>
      <c r="I699">
        <f t="shared" si="21"/>
        <v>3.5676849572343128E-2</v>
      </c>
    </row>
    <row r="700" spans="1:9" x14ac:dyDescent="0.35">
      <c r="A700" s="1">
        <v>41374</v>
      </c>
      <c r="B700">
        <v>29.57</v>
      </c>
      <c r="C700">
        <v>30.32</v>
      </c>
      <c r="D700">
        <v>29.52</v>
      </c>
      <c r="E700">
        <v>30.280000999999999</v>
      </c>
      <c r="F700">
        <v>71116700</v>
      </c>
      <c r="G700">
        <v>27.685924</v>
      </c>
      <c r="H700">
        <f t="shared" si="20"/>
        <v>2.2627489948412974E-2</v>
      </c>
      <c r="I700">
        <f t="shared" si="21"/>
        <v>2.262747724023392E-2</v>
      </c>
    </row>
    <row r="701" spans="1:9" x14ac:dyDescent="0.35">
      <c r="A701" s="1">
        <v>41375</v>
      </c>
      <c r="B701">
        <v>29.1</v>
      </c>
      <c r="C701">
        <v>29.200001</v>
      </c>
      <c r="D701">
        <v>28.73</v>
      </c>
      <c r="E701">
        <v>28.940000999999999</v>
      </c>
      <c r="F701">
        <v>130923200</v>
      </c>
      <c r="G701">
        <v>26.460720999999999</v>
      </c>
      <c r="H701">
        <f t="shared" si="20"/>
        <v>-4.4253631299417721E-2</v>
      </c>
      <c r="I701">
        <f t="shared" si="21"/>
        <v>-4.4253643114818941E-2</v>
      </c>
    </row>
    <row r="702" spans="1:9" x14ac:dyDescent="0.35">
      <c r="A702" s="1">
        <v>41376</v>
      </c>
      <c r="B702">
        <v>28.85</v>
      </c>
      <c r="C702">
        <v>29.02</v>
      </c>
      <c r="D702">
        <v>28.66</v>
      </c>
      <c r="E702">
        <v>28.790001</v>
      </c>
      <c r="F702">
        <v>62886300</v>
      </c>
      <c r="G702">
        <v>26.323571999999999</v>
      </c>
      <c r="H702">
        <f t="shared" si="20"/>
        <v>-5.1831373468162138E-3</v>
      </c>
      <c r="I702">
        <f t="shared" si="21"/>
        <v>-5.1831165144744489E-3</v>
      </c>
    </row>
    <row r="703" spans="1:9" x14ac:dyDescent="0.35">
      <c r="A703" s="1">
        <v>41379</v>
      </c>
      <c r="B703">
        <v>28.65</v>
      </c>
      <c r="C703">
        <v>28.98</v>
      </c>
      <c r="D703">
        <v>28.51</v>
      </c>
      <c r="E703">
        <v>28.690000999999999</v>
      </c>
      <c r="F703">
        <v>56332900</v>
      </c>
      <c r="G703">
        <v>26.232139</v>
      </c>
      <c r="H703">
        <f t="shared" si="20"/>
        <v>-3.4734281530591619E-3</v>
      </c>
      <c r="I703">
        <f t="shared" si="21"/>
        <v>-3.4734267826569492E-3</v>
      </c>
    </row>
    <row r="704" spans="1:9" x14ac:dyDescent="0.35">
      <c r="A704" s="1">
        <v>41380</v>
      </c>
      <c r="B704">
        <v>28.9</v>
      </c>
      <c r="C704">
        <v>29.139999</v>
      </c>
      <c r="D704">
        <v>28.700001</v>
      </c>
      <c r="E704">
        <v>28.969999000000001</v>
      </c>
      <c r="F704">
        <v>52797300</v>
      </c>
      <c r="G704">
        <v>26.488150000000001</v>
      </c>
      <c r="H704">
        <f t="shared" si="20"/>
        <v>9.75942803208695E-3</v>
      </c>
      <c r="I704">
        <f t="shared" si="21"/>
        <v>9.7594405092166093E-3</v>
      </c>
    </row>
    <row r="705" spans="1:9" x14ac:dyDescent="0.35">
      <c r="A705" s="1">
        <v>41381</v>
      </c>
      <c r="B705">
        <v>28.85</v>
      </c>
      <c r="C705">
        <v>29.040001</v>
      </c>
      <c r="D705">
        <v>28.6</v>
      </c>
      <c r="E705">
        <v>28.83</v>
      </c>
      <c r="F705">
        <v>52840700</v>
      </c>
      <c r="G705">
        <v>26.360143999999998</v>
      </c>
      <c r="H705">
        <f t="shared" si="20"/>
        <v>-4.8325510815517489E-3</v>
      </c>
      <c r="I705">
        <f t="shared" si="21"/>
        <v>-4.8325760764720343E-3</v>
      </c>
    </row>
    <row r="706" spans="1:9" x14ac:dyDescent="0.35">
      <c r="A706" s="1">
        <v>41382</v>
      </c>
      <c r="B706">
        <v>28.950001</v>
      </c>
      <c r="C706">
        <v>28.98</v>
      </c>
      <c r="D706">
        <v>28.5</v>
      </c>
      <c r="E706">
        <v>28.790001</v>
      </c>
      <c r="F706">
        <v>56906600</v>
      </c>
      <c r="G706">
        <v>26.323571999999999</v>
      </c>
      <c r="H706">
        <f t="shared" si="20"/>
        <v>-1.3874089490113813E-3</v>
      </c>
      <c r="I706">
        <f t="shared" si="21"/>
        <v>-1.3873975802256469E-3</v>
      </c>
    </row>
    <row r="707" spans="1:9" x14ac:dyDescent="0.35">
      <c r="A707" s="1">
        <v>41383</v>
      </c>
      <c r="B707">
        <v>29.620000999999998</v>
      </c>
      <c r="C707">
        <v>30.24</v>
      </c>
      <c r="D707">
        <v>29.610001</v>
      </c>
      <c r="E707">
        <v>29.77</v>
      </c>
      <c r="F707">
        <v>99790700</v>
      </c>
      <c r="G707">
        <v>27.219615000000001</v>
      </c>
      <c r="H707">
        <f t="shared" si="20"/>
        <v>3.403956116569775E-2</v>
      </c>
      <c r="I707">
        <f t="shared" si="21"/>
        <v>3.4039567274532591E-2</v>
      </c>
    </row>
    <row r="708" spans="1:9" x14ac:dyDescent="0.35">
      <c r="A708" s="1">
        <v>41386</v>
      </c>
      <c r="B708">
        <v>30.299999</v>
      </c>
      <c r="C708">
        <v>31.18</v>
      </c>
      <c r="D708">
        <v>30.27</v>
      </c>
      <c r="E708">
        <v>30.83</v>
      </c>
      <c r="F708">
        <v>137904000</v>
      </c>
      <c r="G708">
        <v>28.188804999999999</v>
      </c>
      <c r="H708">
        <f t="shared" ref="H708:H771" si="22">(E708-E707)/E707</f>
        <v>3.5606315082297571E-2</v>
      </c>
      <c r="I708">
        <f t="shared" ref="I708:I771" si="23">(G708-G707)/G707</f>
        <v>3.5606308171515194E-2</v>
      </c>
    </row>
    <row r="709" spans="1:9" x14ac:dyDescent="0.35">
      <c r="A709" s="1">
        <v>41387</v>
      </c>
      <c r="B709">
        <v>30.700001</v>
      </c>
      <c r="C709">
        <v>30.9</v>
      </c>
      <c r="D709">
        <v>30.379999000000002</v>
      </c>
      <c r="E709">
        <v>30.6</v>
      </c>
      <c r="F709">
        <v>59126900</v>
      </c>
      <c r="G709">
        <v>27.978508999999999</v>
      </c>
      <c r="H709">
        <f t="shared" si="22"/>
        <v>-7.4602659746998666E-3</v>
      </c>
      <c r="I709">
        <f t="shared" si="23"/>
        <v>-7.4602665845536764E-3</v>
      </c>
    </row>
    <row r="710" spans="1:9" x14ac:dyDescent="0.35">
      <c r="A710" s="1">
        <v>41388</v>
      </c>
      <c r="B710">
        <v>30.620000999999998</v>
      </c>
      <c r="C710">
        <v>31.92</v>
      </c>
      <c r="D710">
        <v>30.6</v>
      </c>
      <c r="E710">
        <v>31.76</v>
      </c>
      <c r="F710">
        <v>90946600</v>
      </c>
      <c r="G710">
        <v>29.039133</v>
      </c>
      <c r="H710">
        <f t="shared" si="22"/>
        <v>3.7908496732026148E-2</v>
      </c>
      <c r="I710">
        <f t="shared" si="23"/>
        <v>3.7908524718025562E-2</v>
      </c>
    </row>
    <row r="711" spans="1:9" x14ac:dyDescent="0.35">
      <c r="A711" s="1">
        <v>41389</v>
      </c>
      <c r="B711">
        <v>31.709999</v>
      </c>
      <c r="C711">
        <v>32.840000000000003</v>
      </c>
      <c r="D711">
        <v>31.540001</v>
      </c>
      <c r="E711">
        <v>31.940000999999999</v>
      </c>
      <c r="F711">
        <v>110700200</v>
      </c>
      <c r="G711">
        <v>29.203711999999999</v>
      </c>
      <c r="H711">
        <f t="shared" si="22"/>
        <v>5.6675377833752261E-3</v>
      </c>
      <c r="I711">
        <f t="shared" si="23"/>
        <v>5.6674901416650355E-3</v>
      </c>
    </row>
    <row r="712" spans="1:9" x14ac:dyDescent="0.35">
      <c r="A712" s="1">
        <v>41390</v>
      </c>
      <c r="B712">
        <v>31.9</v>
      </c>
      <c r="C712">
        <v>31.98</v>
      </c>
      <c r="D712">
        <v>31.450001</v>
      </c>
      <c r="E712">
        <v>31.790001</v>
      </c>
      <c r="F712">
        <v>47799300</v>
      </c>
      <c r="G712">
        <v>29.066562999999999</v>
      </c>
      <c r="H712">
        <f t="shared" si="22"/>
        <v>-4.6963054259139998E-3</v>
      </c>
      <c r="I712">
        <f t="shared" si="23"/>
        <v>-4.6962865542572417E-3</v>
      </c>
    </row>
    <row r="713" spans="1:9" x14ac:dyDescent="0.35">
      <c r="A713" s="1">
        <v>41393</v>
      </c>
      <c r="B713">
        <v>31.799999</v>
      </c>
      <c r="C713">
        <v>32.68</v>
      </c>
      <c r="D713">
        <v>31.77</v>
      </c>
      <c r="E713">
        <v>32.610000999999997</v>
      </c>
      <c r="F713">
        <v>59116400</v>
      </c>
      <c r="G713">
        <v>29.816313999999998</v>
      </c>
      <c r="H713">
        <f t="shared" si="22"/>
        <v>2.579427411782707E-2</v>
      </c>
      <c r="I713">
        <f t="shared" si="23"/>
        <v>2.5794277775463163E-2</v>
      </c>
    </row>
    <row r="714" spans="1:9" x14ac:dyDescent="0.35">
      <c r="A714" s="1">
        <v>41394</v>
      </c>
      <c r="B714">
        <v>32.560001</v>
      </c>
      <c r="C714">
        <v>33.110000999999997</v>
      </c>
      <c r="D714">
        <v>32.279998999999997</v>
      </c>
      <c r="E714">
        <v>33.099997999999999</v>
      </c>
      <c r="F714">
        <v>75165200</v>
      </c>
      <c r="G714">
        <v>30.264334000000002</v>
      </c>
      <c r="H714">
        <f t="shared" si="22"/>
        <v>1.5025973166943556E-2</v>
      </c>
      <c r="I714">
        <f t="shared" si="23"/>
        <v>1.5026002208053056E-2</v>
      </c>
    </row>
    <row r="715" spans="1:9" x14ac:dyDescent="0.35">
      <c r="A715" s="1">
        <v>41395</v>
      </c>
      <c r="B715">
        <v>32.93</v>
      </c>
      <c r="C715">
        <v>33.080002</v>
      </c>
      <c r="D715">
        <v>32.599997999999999</v>
      </c>
      <c r="E715">
        <v>32.720001000000003</v>
      </c>
      <c r="F715">
        <v>54330900</v>
      </c>
      <c r="G715">
        <v>29.916891</v>
      </c>
      <c r="H715">
        <f t="shared" si="22"/>
        <v>-1.14802725969952E-2</v>
      </c>
      <c r="I715">
        <f t="shared" si="23"/>
        <v>-1.1480279063798395E-2</v>
      </c>
    </row>
    <row r="716" spans="1:9" x14ac:dyDescent="0.35">
      <c r="A716" s="1">
        <v>41396</v>
      </c>
      <c r="B716">
        <v>32.630001</v>
      </c>
      <c r="C716">
        <v>33.169998</v>
      </c>
      <c r="D716">
        <v>32.389999000000003</v>
      </c>
      <c r="E716">
        <v>33.159999999999997</v>
      </c>
      <c r="F716">
        <v>46059500</v>
      </c>
      <c r="G716">
        <v>30.319195000000001</v>
      </c>
      <c r="H716">
        <f t="shared" si="22"/>
        <v>1.3447401789504624E-2</v>
      </c>
      <c r="I716">
        <f t="shared" si="23"/>
        <v>1.3447386628510326E-2</v>
      </c>
    </row>
    <row r="717" spans="1:9" x14ac:dyDescent="0.35">
      <c r="A717" s="1">
        <v>41397</v>
      </c>
      <c r="B717">
        <v>33.229999999999997</v>
      </c>
      <c r="C717">
        <v>33.520000000000003</v>
      </c>
      <c r="D717">
        <v>33.080002</v>
      </c>
      <c r="E717">
        <v>33.490001999999997</v>
      </c>
      <c r="F717">
        <v>46784600</v>
      </c>
      <c r="G717">
        <v>30.620925</v>
      </c>
      <c r="H717">
        <f t="shared" si="22"/>
        <v>9.9518094089264281E-3</v>
      </c>
      <c r="I717">
        <f t="shared" si="23"/>
        <v>9.9517813715040634E-3</v>
      </c>
    </row>
    <row r="718" spans="1:9" x14ac:dyDescent="0.35">
      <c r="A718" s="1">
        <v>41400</v>
      </c>
      <c r="B718">
        <v>33.419998</v>
      </c>
      <c r="C718">
        <v>33.909999999999997</v>
      </c>
      <c r="D718">
        <v>33.25</v>
      </c>
      <c r="E718">
        <v>33.75</v>
      </c>
      <c r="F718">
        <v>40978300</v>
      </c>
      <c r="G718">
        <v>30.858650000000001</v>
      </c>
      <c r="H718">
        <f t="shared" si="22"/>
        <v>7.7634513130218109E-3</v>
      </c>
      <c r="I718">
        <f t="shared" si="23"/>
        <v>7.7634819980128321E-3</v>
      </c>
    </row>
    <row r="719" spans="1:9" x14ac:dyDescent="0.35">
      <c r="A719" s="1">
        <v>41401</v>
      </c>
      <c r="B719">
        <v>33.650002000000001</v>
      </c>
      <c r="C719">
        <v>33.790000999999997</v>
      </c>
      <c r="D719">
        <v>33.240001999999997</v>
      </c>
      <c r="E719">
        <v>33.310001</v>
      </c>
      <c r="F719">
        <v>43078300</v>
      </c>
      <c r="G719">
        <v>30.456346</v>
      </c>
      <c r="H719">
        <f t="shared" si="22"/>
        <v>-1.3037007407407415E-2</v>
      </c>
      <c r="I719">
        <f t="shared" si="23"/>
        <v>-1.303699286909832E-2</v>
      </c>
    </row>
    <row r="720" spans="1:9" x14ac:dyDescent="0.35">
      <c r="A720" s="1">
        <v>41402</v>
      </c>
      <c r="B720">
        <v>33.07</v>
      </c>
      <c r="C720">
        <v>33.240001999999997</v>
      </c>
      <c r="D720">
        <v>32.650002000000001</v>
      </c>
      <c r="E720">
        <v>32.990001999999997</v>
      </c>
      <c r="F720">
        <v>51595700</v>
      </c>
      <c r="G720">
        <v>30.16376</v>
      </c>
      <c r="H720">
        <f t="shared" si="22"/>
        <v>-9.6066943978777661E-3</v>
      </c>
      <c r="I720">
        <f t="shared" si="23"/>
        <v>-9.6067335195101876E-3</v>
      </c>
    </row>
    <row r="721" spans="1:9" x14ac:dyDescent="0.35">
      <c r="A721" s="1">
        <v>41403</v>
      </c>
      <c r="B721">
        <v>32.849997999999999</v>
      </c>
      <c r="C721">
        <v>33</v>
      </c>
      <c r="D721">
        <v>32.590000000000003</v>
      </c>
      <c r="E721">
        <v>32.659999999999997</v>
      </c>
      <c r="F721">
        <v>46417800</v>
      </c>
      <c r="G721">
        <v>29.862030000000001</v>
      </c>
      <c r="H721">
        <f t="shared" si="22"/>
        <v>-1.0003091239582235E-2</v>
      </c>
      <c r="I721">
        <f t="shared" si="23"/>
        <v>-1.0003063278583279E-2</v>
      </c>
    </row>
    <row r="722" spans="1:9" x14ac:dyDescent="0.35">
      <c r="A722" s="1">
        <v>41404</v>
      </c>
      <c r="B722">
        <v>32.669998</v>
      </c>
      <c r="C722">
        <v>32.720001000000003</v>
      </c>
      <c r="D722">
        <v>32.32</v>
      </c>
      <c r="E722">
        <v>32.689999</v>
      </c>
      <c r="F722">
        <v>36394900</v>
      </c>
      <c r="G722">
        <v>29.889458000000001</v>
      </c>
      <c r="H722">
        <f t="shared" si="22"/>
        <v>9.1852418861003264E-4</v>
      </c>
      <c r="I722">
        <f t="shared" si="23"/>
        <v>9.1849080588293731E-4</v>
      </c>
    </row>
    <row r="723" spans="1:9" x14ac:dyDescent="0.35">
      <c r="A723" s="1">
        <v>41407</v>
      </c>
      <c r="B723">
        <v>32.610000999999997</v>
      </c>
      <c r="C723">
        <v>33.07</v>
      </c>
      <c r="D723">
        <v>32.549999</v>
      </c>
      <c r="E723">
        <v>33.029998999999997</v>
      </c>
      <c r="F723">
        <v>36027600</v>
      </c>
      <c r="G723">
        <v>30.200330999999998</v>
      </c>
      <c r="H723">
        <f t="shared" si="22"/>
        <v>1.0400734487633245E-2</v>
      </c>
      <c r="I723">
        <f t="shared" si="23"/>
        <v>1.0400757350635038E-2</v>
      </c>
    </row>
    <row r="724" spans="1:9" x14ac:dyDescent="0.35">
      <c r="A724" s="1">
        <v>41408</v>
      </c>
      <c r="B724">
        <v>32.860000999999997</v>
      </c>
      <c r="C724">
        <v>33.529998999999997</v>
      </c>
      <c r="D724">
        <v>32.799999</v>
      </c>
      <c r="E724">
        <v>33.529998999999997</v>
      </c>
      <c r="F724">
        <v>56870100</v>
      </c>
      <c r="G724">
        <v>30.872471000000001</v>
      </c>
      <c r="H724">
        <f t="shared" si="22"/>
        <v>1.5137754015675266E-2</v>
      </c>
      <c r="I724">
        <f t="shared" si="23"/>
        <v>2.225604745855277E-2</v>
      </c>
    </row>
    <row r="725" spans="1:9" x14ac:dyDescent="0.35">
      <c r="A725" s="1">
        <v>41409</v>
      </c>
      <c r="B725">
        <v>33.450001</v>
      </c>
      <c r="C725">
        <v>33.900002000000001</v>
      </c>
      <c r="D725">
        <v>33.43</v>
      </c>
      <c r="E725">
        <v>33.849997999999999</v>
      </c>
      <c r="F725">
        <v>46303900</v>
      </c>
      <c r="G725">
        <v>31.167107999999999</v>
      </c>
      <c r="H725">
        <f t="shared" si="22"/>
        <v>9.5436626765185058E-3</v>
      </c>
      <c r="I725">
        <f t="shared" si="23"/>
        <v>9.5436805171830279E-3</v>
      </c>
    </row>
    <row r="726" spans="1:9" x14ac:dyDescent="0.35">
      <c r="A726" s="1">
        <v>41410</v>
      </c>
      <c r="B726">
        <v>33.639999000000003</v>
      </c>
      <c r="C726">
        <v>34.150002000000001</v>
      </c>
      <c r="D726">
        <v>33.549999</v>
      </c>
      <c r="E726">
        <v>34.080002</v>
      </c>
      <c r="F726">
        <v>59382900</v>
      </c>
      <c r="G726">
        <v>31.378882000000001</v>
      </c>
      <c r="H726">
        <f t="shared" si="22"/>
        <v>6.7948009923073259E-3</v>
      </c>
      <c r="I726">
        <f t="shared" si="23"/>
        <v>6.7947914833805531E-3</v>
      </c>
    </row>
    <row r="727" spans="1:9" x14ac:dyDescent="0.35">
      <c r="A727" s="1">
        <v>41411</v>
      </c>
      <c r="B727">
        <v>34.130001</v>
      </c>
      <c r="C727">
        <v>34.869999</v>
      </c>
      <c r="D727">
        <v>34.099997999999999</v>
      </c>
      <c r="E727">
        <v>34.869999</v>
      </c>
      <c r="F727">
        <v>60666700</v>
      </c>
      <c r="G727">
        <v>32.106265</v>
      </c>
      <c r="H727">
        <f t="shared" si="22"/>
        <v>2.3180661785172418E-2</v>
      </c>
      <c r="I727">
        <f t="shared" si="23"/>
        <v>2.3180653791298227E-2</v>
      </c>
    </row>
    <row r="728" spans="1:9" x14ac:dyDescent="0.35">
      <c r="A728" s="1">
        <v>41414</v>
      </c>
      <c r="B728">
        <v>34.729999999999997</v>
      </c>
      <c r="C728">
        <v>35.099997999999999</v>
      </c>
      <c r="D728">
        <v>34.68</v>
      </c>
      <c r="E728">
        <v>35.080002</v>
      </c>
      <c r="F728">
        <v>54020800</v>
      </c>
      <c r="G728">
        <v>32.299624000000001</v>
      </c>
      <c r="H728">
        <f t="shared" si="22"/>
        <v>6.0224550049456666E-3</v>
      </c>
      <c r="I728">
        <f t="shared" si="23"/>
        <v>6.0224694463837805E-3</v>
      </c>
    </row>
    <row r="729" spans="1:9" x14ac:dyDescent="0.35">
      <c r="A729" s="1">
        <v>41415</v>
      </c>
      <c r="B729">
        <v>35.099997999999999</v>
      </c>
      <c r="C729">
        <v>35.270000000000003</v>
      </c>
      <c r="D729">
        <v>34.720001000000003</v>
      </c>
      <c r="E729">
        <v>34.849997999999999</v>
      </c>
      <c r="F729">
        <v>48702400</v>
      </c>
      <c r="G729">
        <v>32.087850000000003</v>
      </c>
      <c r="H729">
        <f t="shared" si="22"/>
        <v>-6.5565560686114263E-3</v>
      </c>
      <c r="I729">
        <f t="shared" si="23"/>
        <v>-6.5565469121249935E-3</v>
      </c>
    </row>
    <row r="730" spans="1:9" x14ac:dyDescent="0.35">
      <c r="A730" s="1">
        <v>41416</v>
      </c>
      <c r="B730">
        <v>34.790000999999997</v>
      </c>
      <c r="C730">
        <v>34.840000000000003</v>
      </c>
      <c r="D730">
        <v>34.360000999999997</v>
      </c>
      <c r="E730">
        <v>34.610000999999997</v>
      </c>
      <c r="F730">
        <v>66047500</v>
      </c>
      <c r="G730">
        <v>31.866873999999999</v>
      </c>
      <c r="H730">
        <f t="shared" si="22"/>
        <v>-6.8865714138635669E-3</v>
      </c>
      <c r="I730">
        <f t="shared" si="23"/>
        <v>-6.8865941470059172E-3</v>
      </c>
    </row>
    <row r="731" spans="1:9" x14ac:dyDescent="0.35">
      <c r="A731" s="1">
        <v>41417</v>
      </c>
      <c r="B731">
        <v>34.229999999999997</v>
      </c>
      <c r="C731">
        <v>34.549999</v>
      </c>
      <c r="D731">
        <v>33.900002000000001</v>
      </c>
      <c r="E731">
        <v>34.150002000000001</v>
      </c>
      <c r="F731">
        <v>51102700</v>
      </c>
      <c r="G731">
        <v>31.443334</v>
      </c>
      <c r="H731">
        <f t="shared" si="22"/>
        <v>-1.3290927093587668E-2</v>
      </c>
      <c r="I731">
        <f t="shared" si="23"/>
        <v>-1.3290917709719477E-2</v>
      </c>
    </row>
    <row r="732" spans="1:9" x14ac:dyDescent="0.35">
      <c r="A732" s="1">
        <v>41418</v>
      </c>
      <c r="B732">
        <v>33.919998</v>
      </c>
      <c r="C732">
        <v>34.279998999999997</v>
      </c>
      <c r="D732">
        <v>33.900002000000001</v>
      </c>
      <c r="E732">
        <v>34.270000000000003</v>
      </c>
      <c r="F732">
        <v>33174400</v>
      </c>
      <c r="G732">
        <v>31.553822</v>
      </c>
      <c r="H732">
        <f t="shared" si="22"/>
        <v>3.5138504530688604E-3</v>
      </c>
      <c r="I732">
        <f t="shared" si="23"/>
        <v>3.5138767409333927E-3</v>
      </c>
    </row>
    <row r="733" spans="1:9" x14ac:dyDescent="0.35">
      <c r="A733" s="1">
        <v>41422</v>
      </c>
      <c r="B733">
        <v>34.419998</v>
      </c>
      <c r="C733">
        <v>35.18</v>
      </c>
      <c r="D733">
        <v>34.409999999999997</v>
      </c>
      <c r="E733">
        <v>35.020000000000003</v>
      </c>
      <c r="F733">
        <v>48212100</v>
      </c>
      <c r="G733">
        <v>32.244377999999998</v>
      </c>
      <c r="H733">
        <f t="shared" si="22"/>
        <v>2.1885030639042891E-2</v>
      </c>
      <c r="I733">
        <f t="shared" si="23"/>
        <v>2.1885019190385154E-2</v>
      </c>
    </row>
    <row r="734" spans="1:9" x14ac:dyDescent="0.35">
      <c r="A734" s="1">
        <v>41423</v>
      </c>
      <c r="B734">
        <v>34.740001999999997</v>
      </c>
      <c r="C734">
        <v>35.020000000000003</v>
      </c>
      <c r="D734">
        <v>34.57</v>
      </c>
      <c r="E734">
        <v>34.880001</v>
      </c>
      <c r="F734">
        <v>38412200</v>
      </c>
      <c r="G734">
        <v>32.115475000000004</v>
      </c>
      <c r="H734">
        <f t="shared" si="22"/>
        <v>-3.9976870359795282E-3</v>
      </c>
      <c r="I734">
        <f t="shared" si="23"/>
        <v>-3.9976891475467131E-3</v>
      </c>
    </row>
    <row r="735" spans="1:9" x14ac:dyDescent="0.35">
      <c r="A735" s="1">
        <v>41424</v>
      </c>
      <c r="B735">
        <v>34.849997999999999</v>
      </c>
      <c r="C735">
        <v>35.25</v>
      </c>
      <c r="D735">
        <v>34.810001</v>
      </c>
      <c r="E735">
        <v>35.029998999999997</v>
      </c>
      <c r="F735">
        <v>51131000</v>
      </c>
      <c r="G735">
        <v>32.253583999999996</v>
      </c>
      <c r="H735">
        <f t="shared" si="22"/>
        <v>4.3004012528553692E-3</v>
      </c>
      <c r="I735">
        <f t="shared" si="23"/>
        <v>4.3003878971116854E-3</v>
      </c>
    </row>
    <row r="736" spans="1:9" x14ac:dyDescent="0.35">
      <c r="A736" s="1">
        <v>41425</v>
      </c>
      <c r="B736">
        <v>34.82</v>
      </c>
      <c r="C736">
        <v>35.279998999999997</v>
      </c>
      <c r="D736">
        <v>34.790000999999997</v>
      </c>
      <c r="E736">
        <v>34.900002000000001</v>
      </c>
      <c r="F736">
        <v>56165700</v>
      </c>
      <c r="G736">
        <v>32.133890000000001</v>
      </c>
      <c r="H736">
        <f t="shared" si="22"/>
        <v>-3.7110192324012322E-3</v>
      </c>
      <c r="I736">
        <f t="shared" si="23"/>
        <v>-3.7110294471459524E-3</v>
      </c>
    </row>
    <row r="737" spans="1:9" x14ac:dyDescent="0.35">
      <c r="A737" s="1">
        <v>41428</v>
      </c>
      <c r="B737">
        <v>34.919998</v>
      </c>
      <c r="C737">
        <v>35.630001</v>
      </c>
      <c r="D737">
        <v>34.830002</v>
      </c>
      <c r="E737">
        <v>35.590000000000003</v>
      </c>
      <c r="F737">
        <v>51252600</v>
      </c>
      <c r="G737">
        <v>32.769201000000002</v>
      </c>
      <c r="H737">
        <f t="shared" si="22"/>
        <v>1.9770715199386026E-2</v>
      </c>
      <c r="I737">
        <f t="shared" si="23"/>
        <v>1.9770746710093347E-2</v>
      </c>
    </row>
    <row r="738" spans="1:9" x14ac:dyDescent="0.35">
      <c r="A738" s="1">
        <v>41429</v>
      </c>
      <c r="B738">
        <v>35.619999</v>
      </c>
      <c r="C738">
        <v>35.740001999999997</v>
      </c>
      <c r="D738">
        <v>34.770000000000003</v>
      </c>
      <c r="E738">
        <v>34.990001999999997</v>
      </c>
      <c r="F738">
        <v>65529500</v>
      </c>
      <c r="G738">
        <v>32.216757000000001</v>
      </c>
      <c r="H738">
        <f t="shared" si="22"/>
        <v>-1.6858611969654578E-2</v>
      </c>
      <c r="I738">
        <f t="shared" si="23"/>
        <v>-1.6858635033548765E-2</v>
      </c>
    </row>
    <row r="739" spans="1:9" x14ac:dyDescent="0.35">
      <c r="A739" s="1">
        <v>41430</v>
      </c>
      <c r="B739">
        <v>34.599997999999999</v>
      </c>
      <c r="C739">
        <v>34.889999000000003</v>
      </c>
      <c r="D739">
        <v>34.43</v>
      </c>
      <c r="E739">
        <v>34.779998999999997</v>
      </c>
      <c r="F739">
        <v>46025100</v>
      </c>
      <c r="G739">
        <v>32.023398999999998</v>
      </c>
      <c r="H739">
        <f t="shared" si="22"/>
        <v>-6.0018001713746799E-3</v>
      </c>
      <c r="I739">
        <f t="shared" si="23"/>
        <v>-6.001783481807417E-3</v>
      </c>
    </row>
    <row r="740" spans="1:9" x14ac:dyDescent="0.35">
      <c r="A740" s="1">
        <v>41431</v>
      </c>
      <c r="B740">
        <v>34.840000000000003</v>
      </c>
      <c r="C740">
        <v>35.110000999999997</v>
      </c>
      <c r="D740">
        <v>34.490001999999997</v>
      </c>
      <c r="E740">
        <v>34.959999000000003</v>
      </c>
      <c r="F740">
        <v>37618500</v>
      </c>
      <c r="G740">
        <v>32.189132000000001</v>
      </c>
      <c r="H740">
        <f t="shared" si="22"/>
        <v>5.1753883029153286E-3</v>
      </c>
      <c r="I740">
        <f t="shared" si="23"/>
        <v>5.1753719210132264E-3</v>
      </c>
    </row>
    <row r="741" spans="1:9" x14ac:dyDescent="0.35">
      <c r="A741" s="1">
        <v>41432</v>
      </c>
      <c r="B741">
        <v>35.25</v>
      </c>
      <c r="C741">
        <v>35.779998999999997</v>
      </c>
      <c r="D741">
        <v>35.060001</v>
      </c>
      <c r="E741">
        <v>35.669998</v>
      </c>
      <c r="F741">
        <v>40757300</v>
      </c>
      <c r="G741">
        <v>32.842858</v>
      </c>
      <c r="H741">
        <f t="shared" si="22"/>
        <v>2.0308896461924849E-2</v>
      </c>
      <c r="I741">
        <f t="shared" si="23"/>
        <v>2.030890425998436E-2</v>
      </c>
    </row>
    <row r="742" spans="1:9" x14ac:dyDescent="0.35">
      <c r="A742" s="1">
        <v>41435</v>
      </c>
      <c r="B742">
        <v>35.509998000000003</v>
      </c>
      <c r="C742">
        <v>35.650002000000001</v>
      </c>
      <c r="D742">
        <v>35.139999000000003</v>
      </c>
      <c r="E742">
        <v>35.470001000000003</v>
      </c>
      <c r="F742">
        <v>35994500</v>
      </c>
      <c r="G742">
        <v>32.658712999999999</v>
      </c>
      <c r="H742">
        <f t="shared" si="22"/>
        <v>-5.6068688313354043E-3</v>
      </c>
      <c r="I742">
        <f t="shared" si="23"/>
        <v>-5.606850658368431E-3</v>
      </c>
    </row>
    <row r="743" spans="1:9" x14ac:dyDescent="0.35">
      <c r="A743" s="1">
        <v>41436</v>
      </c>
      <c r="B743">
        <v>35.049999</v>
      </c>
      <c r="C743">
        <v>35.18</v>
      </c>
      <c r="D743">
        <v>34.68</v>
      </c>
      <c r="E743">
        <v>34.840000000000003</v>
      </c>
      <c r="F743">
        <v>39435900</v>
      </c>
      <c r="G743">
        <v>32.078643999999997</v>
      </c>
      <c r="H743">
        <f t="shared" si="22"/>
        <v>-1.7761516273991647E-2</v>
      </c>
      <c r="I743">
        <f t="shared" si="23"/>
        <v>-1.7761538857945864E-2</v>
      </c>
    </row>
    <row r="744" spans="1:9" x14ac:dyDescent="0.35">
      <c r="A744" s="1">
        <v>41437</v>
      </c>
      <c r="B744">
        <v>35.139999000000003</v>
      </c>
      <c r="C744">
        <v>35.270000000000003</v>
      </c>
      <c r="D744">
        <v>34.849997999999999</v>
      </c>
      <c r="E744">
        <v>35</v>
      </c>
      <c r="F744">
        <v>37372700</v>
      </c>
      <c r="G744">
        <v>32.225963</v>
      </c>
      <c r="H744">
        <f t="shared" si="22"/>
        <v>4.5924225028701653E-3</v>
      </c>
      <c r="I744">
        <f t="shared" si="23"/>
        <v>4.5924322736336084E-3</v>
      </c>
    </row>
    <row r="745" spans="1:9" x14ac:dyDescent="0.35">
      <c r="A745" s="1">
        <v>41438</v>
      </c>
      <c r="B745">
        <v>34.990001999999997</v>
      </c>
      <c r="C745">
        <v>35.020000000000003</v>
      </c>
      <c r="D745">
        <v>34.590000000000003</v>
      </c>
      <c r="E745">
        <v>34.720001000000003</v>
      </c>
      <c r="F745">
        <v>45654900</v>
      </c>
      <c r="G745">
        <v>31.968156</v>
      </c>
      <c r="H745">
        <f t="shared" si="22"/>
        <v>-7.999971428571331E-3</v>
      </c>
      <c r="I745">
        <f t="shared" si="23"/>
        <v>-7.9999781542602674E-3</v>
      </c>
    </row>
    <row r="746" spans="1:9" x14ac:dyDescent="0.35">
      <c r="A746" s="1">
        <v>41439</v>
      </c>
      <c r="B746">
        <v>34.549999</v>
      </c>
      <c r="C746">
        <v>34.689999</v>
      </c>
      <c r="D746">
        <v>34.25</v>
      </c>
      <c r="E746">
        <v>34.400002000000001</v>
      </c>
      <c r="F746">
        <v>53192600</v>
      </c>
      <c r="G746">
        <v>31.673518999999999</v>
      </c>
      <c r="H746">
        <f t="shared" si="22"/>
        <v>-9.2165607944539735E-3</v>
      </c>
      <c r="I746">
        <f t="shared" si="23"/>
        <v>-9.216577897079881E-3</v>
      </c>
    </row>
    <row r="747" spans="1:9" x14ac:dyDescent="0.35">
      <c r="A747" s="1">
        <v>41442</v>
      </c>
      <c r="B747">
        <v>34.689999</v>
      </c>
      <c r="C747">
        <v>35.159999999999997</v>
      </c>
      <c r="D747">
        <v>34.630001</v>
      </c>
      <c r="E747">
        <v>35</v>
      </c>
      <c r="F747">
        <v>49670100</v>
      </c>
      <c r="G747">
        <v>32.225963</v>
      </c>
      <c r="H747">
        <f t="shared" si="22"/>
        <v>1.7441801311523161E-2</v>
      </c>
      <c r="I747">
        <f t="shared" si="23"/>
        <v>1.7441825772501036E-2</v>
      </c>
    </row>
    <row r="748" spans="1:9" x14ac:dyDescent="0.35">
      <c r="A748" s="1">
        <v>41443</v>
      </c>
      <c r="B748">
        <v>34.970001000000003</v>
      </c>
      <c r="C748">
        <v>35.169998</v>
      </c>
      <c r="D748">
        <v>34.900002000000001</v>
      </c>
      <c r="E748">
        <v>34.979999999999997</v>
      </c>
      <c r="F748">
        <v>28616500</v>
      </c>
      <c r="G748">
        <v>32.207548000000003</v>
      </c>
      <c r="H748">
        <f t="shared" si="22"/>
        <v>-5.714285714286607E-4</v>
      </c>
      <c r="I748">
        <f t="shared" si="23"/>
        <v>-5.7143366049285809E-4</v>
      </c>
    </row>
    <row r="749" spans="1:9" x14ac:dyDescent="0.35">
      <c r="A749" s="1">
        <v>41444</v>
      </c>
      <c r="B749">
        <v>34.959999000000003</v>
      </c>
      <c r="C749">
        <v>35.090000000000003</v>
      </c>
      <c r="D749">
        <v>34.590000000000003</v>
      </c>
      <c r="E749">
        <v>34.590000000000003</v>
      </c>
      <c r="F749">
        <v>30816200</v>
      </c>
      <c r="G749">
        <v>31.848458999999998</v>
      </c>
      <c r="H749">
        <f t="shared" si="22"/>
        <v>-1.114922813036002E-2</v>
      </c>
      <c r="I749">
        <f t="shared" si="23"/>
        <v>-1.1149218810447923E-2</v>
      </c>
    </row>
    <row r="750" spans="1:9" x14ac:dyDescent="0.35">
      <c r="A750" s="1">
        <v>41445</v>
      </c>
      <c r="B750">
        <v>34.259998000000003</v>
      </c>
      <c r="C750">
        <v>34.330002</v>
      </c>
      <c r="D750">
        <v>33.369999</v>
      </c>
      <c r="E750">
        <v>33.490001999999997</v>
      </c>
      <c r="F750">
        <v>54493700</v>
      </c>
      <c r="G750">
        <v>30.835643999999998</v>
      </c>
      <c r="H750">
        <f t="shared" si="22"/>
        <v>-3.1801040763226547E-2</v>
      </c>
      <c r="I750">
        <f t="shared" si="23"/>
        <v>-3.180106767489127E-2</v>
      </c>
    </row>
    <row r="751" spans="1:9" x14ac:dyDescent="0.35">
      <c r="A751" s="1">
        <v>41446</v>
      </c>
      <c r="B751">
        <v>33.659999999999997</v>
      </c>
      <c r="C751">
        <v>33.729999999999997</v>
      </c>
      <c r="D751">
        <v>33.049999</v>
      </c>
      <c r="E751">
        <v>33.270000000000003</v>
      </c>
      <c r="F751">
        <v>85338500</v>
      </c>
      <c r="G751">
        <v>30.63308</v>
      </c>
      <c r="H751">
        <f t="shared" si="22"/>
        <v>-6.5691844389855168E-3</v>
      </c>
      <c r="I751">
        <f t="shared" si="23"/>
        <v>-6.5691509475203072E-3</v>
      </c>
    </row>
    <row r="752" spans="1:9" x14ac:dyDescent="0.35">
      <c r="A752" s="1">
        <v>41449</v>
      </c>
      <c r="B752">
        <v>32.939999</v>
      </c>
      <c r="C752">
        <v>34.200001</v>
      </c>
      <c r="D752">
        <v>32.57</v>
      </c>
      <c r="E752">
        <v>33.720001000000003</v>
      </c>
      <c r="F752">
        <v>56109000</v>
      </c>
      <c r="G752">
        <v>31.047415000000001</v>
      </c>
      <c r="H752">
        <f t="shared" si="22"/>
        <v>1.3525728884881282E-2</v>
      </c>
      <c r="I752">
        <f t="shared" si="23"/>
        <v>1.3525737536023189E-2</v>
      </c>
    </row>
    <row r="753" spans="1:9" x14ac:dyDescent="0.35">
      <c r="A753" s="1">
        <v>41450</v>
      </c>
      <c r="B753">
        <v>34.080002</v>
      </c>
      <c r="C753">
        <v>34.380001</v>
      </c>
      <c r="D753">
        <v>33.459999000000003</v>
      </c>
      <c r="E753">
        <v>33.669998</v>
      </c>
      <c r="F753">
        <v>44073400</v>
      </c>
      <c r="G753">
        <v>31.001374999999999</v>
      </c>
      <c r="H753">
        <f t="shared" si="22"/>
        <v>-1.4828884494992687E-3</v>
      </c>
      <c r="I753">
        <f t="shared" si="23"/>
        <v>-1.4828931812842199E-3</v>
      </c>
    </row>
    <row r="754" spans="1:9" x14ac:dyDescent="0.35">
      <c r="A754" s="1">
        <v>41451</v>
      </c>
      <c r="B754">
        <v>34.119999</v>
      </c>
      <c r="C754">
        <v>34.479999999999997</v>
      </c>
      <c r="D754">
        <v>33.889999000000003</v>
      </c>
      <c r="E754">
        <v>34.349997999999999</v>
      </c>
      <c r="F754">
        <v>48665900</v>
      </c>
      <c r="G754">
        <v>31.627479000000001</v>
      </c>
      <c r="H754">
        <f t="shared" si="22"/>
        <v>2.0196021395665058E-2</v>
      </c>
      <c r="I754">
        <f t="shared" si="23"/>
        <v>2.0196007435154137E-2</v>
      </c>
    </row>
    <row r="755" spans="1:9" x14ac:dyDescent="0.35">
      <c r="A755" s="1">
        <v>41452</v>
      </c>
      <c r="B755">
        <v>34.520000000000003</v>
      </c>
      <c r="C755">
        <v>34.779998999999997</v>
      </c>
      <c r="D755">
        <v>34.5</v>
      </c>
      <c r="E755">
        <v>34.619999</v>
      </c>
      <c r="F755">
        <v>28993100</v>
      </c>
      <c r="G755">
        <v>31.876080000000002</v>
      </c>
      <c r="H755">
        <f t="shared" si="22"/>
        <v>7.8602915784740535E-3</v>
      </c>
      <c r="I755">
        <f t="shared" si="23"/>
        <v>7.8602850388423545E-3</v>
      </c>
    </row>
    <row r="756" spans="1:9" x14ac:dyDescent="0.35">
      <c r="A756" s="1">
        <v>41453</v>
      </c>
      <c r="B756">
        <v>34.380001</v>
      </c>
      <c r="C756">
        <v>34.790000999999997</v>
      </c>
      <c r="D756">
        <v>34.340000000000003</v>
      </c>
      <c r="E756">
        <v>34.540000999999997</v>
      </c>
      <c r="F756">
        <v>65545500</v>
      </c>
      <c r="G756">
        <v>31.802422</v>
      </c>
      <c r="H756">
        <f t="shared" si="22"/>
        <v>-2.3107453007148657E-3</v>
      </c>
      <c r="I756">
        <f t="shared" si="23"/>
        <v>-2.3107609216692195E-3</v>
      </c>
    </row>
    <row r="757" spans="1:9" x14ac:dyDescent="0.35">
      <c r="A757" s="1">
        <v>41456</v>
      </c>
      <c r="B757">
        <v>34.75</v>
      </c>
      <c r="C757">
        <v>34.990001999999997</v>
      </c>
      <c r="D757">
        <v>34.330002</v>
      </c>
      <c r="E757">
        <v>34.360000999999997</v>
      </c>
      <c r="F757">
        <v>31055400</v>
      </c>
      <c r="G757">
        <v>31.636689000000001</v>
      </c>
      <c r="H757">
        <f t="shared" si="22"/>
        <v>-5.2113490095150759E-3</v>
      </c>
      <c r="I757">
        <f t="shared" si="23"/>
        <v>-5.2113326462996899E-3</v>
      </c>
    </row>
    <row r="758" spans="1:9" x14ac:dyDescent="0.35">
      <c r="A758" s="1">
        <v>41457</v>
      </c>
      <c r="B758">
        <v>34.409999999999997</v>
      </c>
      <c r="C758">
        <v>34.439999</v>
      </c>
      <c r="D758">
        <v>33.630001</v>
      </c>
      <c r="E758">
        <v>33.939999</v>
      </c>
      <c r="F758">
        <v>37630000</v>
      </c>
      <c r="G758">
        <v>31.249974999999999</v>
      </c>
      <c r="H758">
        <f t="shared" si="22"/>
        <v>-1.2223573567416273E-2</v>
      </c>
      <c r="I758">
        <f t="shared" si="23"/>
        <v>-1.22235926774765E-2</v>
      </c>
    </row>
    <row r="759" spans="1:9" x14ac:dyDescent="0.35">
      <c r="A759" s="1">
        <v>41458</v>
      </c>
      <c r="B759">
        <v>33.659999999999997</v>
      </c>
      <c r="C759">
        <v>34.369999</v>
      </c>
      <c r="D759">
        <v>33.599997999999999</v>
      </c>
      <c r="E759">
        <v>34.009998000000003</v>
      </c>
      <c r="F759">
        <v>15994400</v>
      </c>
      <c r="G759">
        <v>31.314426999999998</v>
      </c>
      <c r="H759">
        <f t="shared" si="22"/>
        <v>2.0624337673080901E-3</v>
      </c>
      <c r="I759">
        <f t="shared" si="23"/>
        <v>2.0624656499724971E-3</v>
      </c>
    </row>
    <row r="760" spans="1:9" x14ac:dyDescent="0.35">
      <c r="A760" s="1">
        <v>41460</v>
      </c>
      <c r="B760">
        <v>34.090000000000003</v>
      </c>
      <c r="C760">
        <v>34.240001999999997</v>
      </c>
      <c r="D760">
        <v>33.580002</v>
      </c>
      <c r="E760">
        <v>34.209999000000003</v>
      </c>
      <c r="F760">
        <v>26085900</v>
      </c>
      <c r="G760">
        <v>31.498576</v>
      </c>
      <c r="H760">
        <f t="shared" si="22"/>
        <v>5.8806530950104817E-3</v>
      </c>
      <c r="I760">
        <f t="shared" si="23"/>
        <v>5.8806440877874422E-3</v>
      </c>
    </row>
    <row r="761" spans="1:9" x14ac:dyDescent="0.35">
      <c r="A761" s="1">
        <v>41463</v>
      </c>
      <c r="B761">
        <v>34.349997999999999</v>
      </c>
      <c r="C761">
        <v>34.590000000000003</v>
      </c>
      <c r="D761">
        <v>33.979999999999997</v>
      </c>
      <c r="E761">
        <v>34.330002</v>
      </c>
      <c r="F761">
        <v>32396900</v>
      </c>
      <c r="G761">
        <v>31.609068000000001</v>
      </c>
      <c r="H761">
        <f t="shared" si="22"/>
        <v>3.5078340692145872E-3</v>
      </c>
      <c r="I761">
        <f t="shared" si="23"/>
        <v>3.5078411163730291E-3</v>
      </c>
    </row>
    <row r="762" spans="1:9" x14ac:dyDescent="0.35">
      <c r="A762" s="1">
        <v>41464</v>
      </c>
      <c r="B762">
        <v>34.580002</v>
      </c>
      <c r="C762">
        <v>34.599997999999999</v>
      </c>
      <c r="D762">
        <v>34.139999000000003</v>
      </c>
      <c r="E762">
        <v>34.349997999999999</v>
      </c>
      <c r="F762">
        <v>25318500</v>
      </c>
      <c r="G762">
        <v>31.627479000000001</v>
      </c>
      <c r="H762">
        <f t="shared" si="22"/>
        <v>5.8246428299069174E-4</v>
      </c>
      <c r="I762">
        <f t="shared" si="23"/>
        <v>5.8245943853834595E-4</v>
      </c>
    </row>
    <row r="763" spans="1:9" x14ac:dyDescent="0.35">
      <c r="A763" s="1">
        <v>41465</v>
      </c>
      <c r="B763">
        <v>34.340000000000003</v>
      </c>
      <c r="C763">
        <v>34.810001</v>
      </c>
      <c r="D763">
        <v>34.32</v>
      </c>
      <c r="E763">
        <v>34.700001</v>
      </c>
      <c r="F763">
        <v>29658800</v>
      </c>
      <c r="G763">
        <v>31.949741</v>
      </c>
      <c r="H763">
        <f t="shared" si="22"/>
        <v>1.0189316459348875E-2</v>
      </c>
      <c r="I763">
        <f t="shared" si="23"/>
        <v>1.0189304054237092E-2</v>
      </c>
    </row>
    <row r="764" spans="1:9" x14ac:dyDescent="0.35">
      <c r="A764" s="1">
        <v>41466</v>
      </c>
      <c r="B764">
        <v>35</v>
      </c>
      <c r="C764">
        <v>35.770000000000003</v>
      </c>
      <c r="D764">
        <v>34.900002000000001</v>
      </c>
      <c r="E764">
        <v>35.689999</v>
      </c>
      <c r="F764">
        <v>53638300</v>
      </c>
      <c r="G764">
        <v>32.861272999999997</v>
      </c>
      <c r="H764">
        <f t="shared" si="22"/>
        <v>2.8530200906910635E-2</v>
      </c>
      <c r="I764">
        <f t="shared" si="23"/>
        <v>2.8530184329193704E-2</v>
      </c>
    </row>
    <row r="765" spans="1:9" x14ac:dyDescent="0.35">
      <c r="A765" s="1">
        <v>41467</v>
      </c>
      <c r="B765">
        <v>35.580002</v>
      </c>
      <c r="C765">
        <v>35.729999999999997</v>
      </c>
      <c r="D765">
        <v>35.279998999999997</v>
      </c>
      <c r="E765">
        <v>35.669998</v>
      </c>
      <c r="F765">
        <v>35501200</v>
      </c>
      <c r="G765">
        <v>32.842858</v>
      </c>
      <c r="H765">
        <f t="shared" si="22"/>
        <v>-5.6040909387530672E-4</v>
      </c>
      <c r="I765">
        <f t="shared" si="23"/>
        <v>-5.6038608120864361E-4</v>
      </c>
    </row>
    <row r="766" spans="1:9" x14ac:dyDescent="0.35">
      <c r="A766" s="1">
        <v>41470</v>
      </c>
      <c r="B766">
        <v>35.659999999999997</v>
      </c>
      <c r="C766">
        <v>36.220001000000003</v>
      </c>
      <c r="D766">
        <v>35.580002</v>
      </c>
      <c r="E766">
        <v>36.169998</v>
      </c>
      <c r="F766">
        <v>34142600</v>
      </c>
      <c r="G766">
        <v>33.303229000000002</v>
      </c>
      <c r="H766">
        <f t="shared" si="22"/>
        <v>1.4017382339073863E-2</v>
      </c>
      <c r="I766">
        <f t="shared" si="23"/>
        <v>1.4017385454091787E-2</v>
      </c>
    </row>
    <row r="767" spans="1:9" x14ac:dyDescent="0.35">
      <c r="A767" s="1">
        <v>41471</v>
      </c>
      <c r="B767">
        <v>36.009998000000003</v>
      </c>
      <c r="C767">
        <v>36.43</v>
      </c>
      <c r="D767">
        <v>35.959999000000003</v>
      </c>
      <c r="E767">
        <v>36.270000000000003</v>
      </c>
      <c r="F767">
        <v>36378500</v>
      </c>
      <c r="G767">
        <v>33.395305</v>
      </c>
      <c r="H767">
        <f t="shared" si="22"/>
        <v>2.764777592744226E-3</v>
      </c>
      <c r="I767">
        <f t="shared" si="23"/>
        <v>2.7647769530095329E-3</v>
      </c>
    </row>
    <row r="768" spans="1:9" x14ac:dyDescent="0.35">
      <c r="A768" s="1">
        <v>41472</v>
      </c>
      <c r="B768">
        <v>36.340000000000003</v>
      </c>
      <c r="C768">
        <v>36.389999000000003</v>
      </c>
      <c r="D768">
        <v>35.490001999999997</v>
      </c>
      <c r="E768">
        <v>35.740001999999997</v>
      </c>
      <c r="F768">
        <v>37285100</v>
      </c>
      <c r="G768">
        <v>32.907313000000002</v>
      </c>
      <c r="H768">
        <f t="shared" si="22"/>
        <v>-1.4612572373862865E-2</v>
      </c>
      <c r="I768">
        <f t="shared" si="23"/>
        <v>-1.4612592997728225E-2</v>
      </c>
    </row>
    <row r="769" spans="1:9" x14ac:dyDescent="0.35">
      <c r="A769" s="1">
        <v>41473</v>
      </c>
      <c r="B769">
        <v>35.720001000000003</v>
      </c>
      <c r="C769">
        <v>35.889999000000003</v>
      </c>
      <c r="D769">
        <v>35.220001000000003</v>
      </c>
      <c r="E769">
        <v>35.439999</v>
      </c>
      <c r="F769">
        <v>49547100</v>
      </c>
      <c r="G769">
        <v>32.631087999999998</v>
      </c>
      <c r="H769">
        <f t="shared" si="22"/>
        <v>-8.3940398212623696E-3</v>
      </c>
      <c r="I769">
        <f t="shared" si="23"/>
        <v>-8.3940308344228436E-3</v>
      </c>
    </row>
    <row r="770" spans="1:9" x14ac:dyDescent="0.35">
      <c r="A770" s="1">
        <v>41474</v>
      </c>
      <c r="B770">
        <v>32.400002000000001</v>
      </c>
      <c r="C770">
        <v>32.669998</v>
      </c>
      <c r="D770">
        <v>31.02</v>
      </c>
      <c r="E770">
        <v>31.4</v>
      </c>
      <c r="F770">
        <v>248428500</v>
      </c>
      <c r="G770">
        <v>28.911292</v>
      </c>
      <c r="H770">
        <f t="shared" si="22"/>
        <v>-0.11399546032718572</v>
      </c>
      <c r="I770">
        <f t="shared" si="23"/>
        <v>-0.11399546346723097</v>
      </c>
    </row>
    <row r="771" spans="1:9" x14ac:dyDescent="0.35">
      <c r="A771" s="1">
        <v>41477</v>
      </c>
      <c r="B771">
        <v>31.700001</v>
      </c>
      <c r="C771">
        <v>32.009998000000003</v>
      </c>
      <c r="D771">
        <v>31.6</v>
      </c>
      <c r="E771">
        <v>32.009998000000003</v>
      </c>
      <c r="F771">
        <v>79040700</v>
      </c>
      <c r="G771">
        <v>29.472943000000001</v>
      </c>
      <c r="H771">
        <f t="shared" si="22"/>
        <v>1.9426687898089316E-2</v>
      </c>
      <c r="I771">
        <f t="shared" si="23"/>
        <v>1.9426700128102239E-2</v>
      </c>
    </row>
    <row r="772" spans="1:9" x14ac:dyDescent="0.35">
      <c r="A772" s="1">
        <v>41478</v>
      </c>
      <c r="B772">
        <v>31.91</v>
      </c>
      <c r="C772">
        <v>32.040000999999997</v>
      </c>
      <c r="D772">
        <v>31.709999</v>
      </c>
      <c r="E772">
        <v>31.82</v>
      </c>
      <c r="F772">
        <v>65810400</v>
      </c>
      <c r="G772">
        <v>29.298003999999999</v>
      </c>
      <c r="H772">
        <f t="shared" ref="H772:H835" si="24">(E772-E771)/E771</f>
        <v>-5.9355830012861217E-3</v>
      </c>
      <c r="I772">
        <f t="shared" ref="I772:I835" si="25">(G772-G771)/G771</f>
        <v>-5.9355796263712776E-3</v>
      </c>
    </row>
    <row r="773" spans="1:9" x14ac:dyDescent="0.35">
      <c r="A773" s="1">
        <v>41479</v>
      </c>
      <c r="B773">
        <v>32.040000999999997</v>
      </c>
      <c r="C773">
        <v>32.189999</v>
      </c>
      <c r="D773">
        <v>31.889999</v>
      </c>
      <c r="E773">
        <v>31.959999</v>
      </c>
      <c r="F773">
        <v>52803100</v>
      </c>
      <c r="G773">
        <v>29.426907</v>
      </c>
      <c r="H773">
        <f t="shared" si="24"/>
        <v>4.3997171590194704E-3</v>
      </c>
      <c r="I773">
        <f t="shared" si="25"/>
        <v>4.3997195167288904E-3</v>
      </c>
    </row>
    <row r="774" spans="1:9" x14ac:dyDescent="0.35">
      <c r="A774" s="1">
        <v>41480</v>
      </c>
      <c r="B774">
        <v>31.620000999999998</v>
      </c>
      <c r="C774">
        <v>31.65</v>
      </c>
      <c r="D774">
        <v>31.25</v>
      </c>
      <c r="E774">
        <v>31.389999</v>
      </c>
      <c r="F774">
        <v>63213000</v>
      </c>
      <c r="G774">
        <v>28.902083999999999</v>
      </c>
      <c r="H774">
        <f t="shared" si="24"/>
        <v>-1.7834794049899697E-2</v>
      </c>
      <c r="I774">
        <f t="shared" si="25"/>
        <v>-1.7834799967254504E-2</v>
      </c>
    </row>
    <row r="775" spans="1:9" x14ac:dyDescent="0.35">
      <c r="A775" s="1">
        <v>41481</v>
      </c>
      <c r="B775">
        <v>31.26</v>
      </c>
      <c r="C775">
        <v>31.620000999999998</v>
      </c>
      <c r="D775">
        <v>31.209999</v>
      </c>
      <c r="E775">
        <v>31.620000999999998</v>
      </c>
      <c r="F775">
        <v>38633600</v>
      </c>
      <c r="G775">
        <v>29.113855999999998</v>
      </c>
      <c r="H775">
        <f t="shared" si="24"/>
        <v>7.3272382073028717E-3</v>
      </c>
      <c r="I775">
        <f t="shared" si="25"/>
        <v>7.3272224937135973E-3</v>
      </c>
    </row>
    <row r="776" spans="1:9" x14ac:dyDescent="0.35">
      <c r="A776" s="1">
        <v>41484</v>
      </c>
      <c r="B776">
        <v>31.469999000000001</v>
      </c>
      <c r="C776">
        <v>31.6</v>
      </c>
      <c r="D776">
        <v>31.4</v>
      </c>
      <c r="E776">
        <v>31.540001</v>
      </c>
      <c r="F776">
        <v>28870700</v>
      </c>
      <c r="G776">
        <v>29.040196999999999</v>
      </c>
      <c r="H776">
        <f t="shared" si="24"/>
        <v>-2.5300441957607244E-3</v>
      </c>
      <c r="I776">
        <f t="shared" si="25"/>
        <v>-2.5300324354149192E-3</v>
      </c>
    </row>
    <row r="777" spans="1:9" x14ac:dyDescent="0.35">
      <c r="A777" s="1">
        <v>41485</v>
      </c>
      <c r="B777">
        <v>31.780000999999999</v>
      </c>
      <c r="C777">
        <v>32.119999</v>
      </c>
      <c r="D777">
        <v>31.549999</v>
      </c>
      <c r="E777">
        <v>31.85</v>
      </c>
      <c r="F777">
        <v>45799500</v>
      </c>
      <c r="G777">
        <v>29.325627000000001</v>
      </c>
      <c r="H777">
        <f t="shared" si="24"/>
        <v>9.828756822170083E-3</v>
      </c>
      <c r="I777">
        <f t="shared" si="25"/>
        <v>9.8287900732905373E-3</v>
      </c>
    </row>
    <row r="778" spans="1:9" x14ac:dyDescent="0.35">
      <c r="A778" s="1">
        <v>41486</v>
      </c>
      <c r="B778">
        <v>31.969999000000001</v>
      </c>
      <c r="C778">
        <v>32.049999</v>
      </c>
      <c r="D778">
        <v>31.709999</v>
      </c>
      <c r="E778">
        <v>31.84</v>
      </c>
      <c r="F778">
        <v>43898400</v>
      </c>
      <c r="G778">
        <v>29.316419</v>
      </c>
      <c r="H778">
        <f t="shared" si="24"/>
        <v>-3.1397174254322018E-4</v>
      </c>
      <c r="I778">
        <f t="shared" si="25"/>
        <v>-3.1399158149290353E-4</v>
      </c>
    </row>
    <row r="779" spans="1:9" x14ac:dyDescent="0.35">
      <c r="A779" s="1">
        <v>41487</v>
      </c>
      <c r="B779">
        <v>32.060001</v>
      </c>
      <c r="C779">
        <v>32.090000000000003</v>
      </c>
      <c r="D779">
        <v>31.6</v>
      </c>
      <c r="E779">
        <v>31.67</v>
      </c>
      <c r="F779">
        <v>42557900</v>
      </c>
      <c r="G779">
        <v>29.159893</v>
      </c>
      <c r="H779">
        <f t="shared" si="24"/>
        <v>-5.3391959798994391E-3</v>
      </c>
      <c r="I779">
        <f t="shared" si="25"/>
        <v>-5.3391923481513719E-3</v>
      </c>
    </row>
    <row r="780" spans="1:9" x14ac:dyDescent="0.35">
      <c r="A780" s="1">
        <v>41488</v>
      </c>
      <c r="B780">
        <v>31.690000999999999</v>
      </c>
      <c r="C780">
        <v>31.9</v>
      </c>
      <c r="D780">
        <v>31.57</v>
      </c>
      <c r="E780">
        <v>31.889999</v>
      </c>
      <c r="F780">
        <v>29199900</v>
      </c>
      <c r="G780">
        <v>29.362455000000001</v>
      </c>
      <c r="H780">
        <f t="shared" si="24"/>
        <v>6.946605620460935E-3</v>
      </c>
      <c r="I780">
        <f t="shared" si="25"/>
        <v>6.9465961346291752E-3</v>
      </c>
    </row>
    <row r="781" spans="1:9" x14ac:dyDescent="0.35">
      <c r="A781" s="1">
        <v>41491</v>
      </c>
      <c r="B781">
        <v>31.9</v>
      </c>
      <c r="C781">
        <v>32</v>
      </c>
      <c r="D781">
        <v>31.639999</v>
      </c>
      <c r="E781">
        <v>31.700001</v>
      </c>
      <c r="F781">
        <v>30984000</v>
      </c>
      <c r="G781">
        <v>29.187515999999999</v>
      </c>
      <c r="H781">
        <f t="shared" si="24"/>
        <v>-5.9579180294110148E-3</v>
      </c>
      <c r="I781">
        <f t="shared" si="25"/>
        <v>-5.9579146226022978E-3</v>
      </c>
    </row>
    <row r="782" spans="1:9" x14ac:dyDescent="0.35">
      <c r="A782" s="1">
        <v>41492</v>
      </c>
      <c r="B782">
        <v>31.549999</v>
      </c>
      <c r="C782">
        <v>31.67</v>
      </c>
      <c r="D782">
        <v>31.379999000000002</v>
      </c>
      <c r="E782">
        <v>31.58</v>
      </c>
      <c r="F782">
        <v>36331500</v>
      </c>
      <c r="G782">
        <v>29.077026</v>
      </c>
      <c r="H782">
        <f t="shared" si="24"/>
        <v>-3.7855203853148782E-3</v>
      </c>
      <c r="I782">
        <f t="shared" si="25"/>
        <v>-3.7855225501203546E-3</v>
      </c>
    </row>
    <row r="783" spans="1:9" x14ac:dyDescent="0.35">
      <c r="A783" s="1">
        <v>41493</v>
      </c>
      <c r="B783">
        <v>31.540001</v>
      </c>
      <c r="C783">
        <v>32.099997999999999</v>
      </c>
      <c r="D783">
        <v>31.25</v>
      </c>
      <c r="E783">
        <v>32.060001</v>
      </c>
      <c r="F783">
        <v>38078600</v>
      </c>
      <c r="G783">
        <v>29.518982999999999</v>
      </c>
      <c r="H783">
        <f t="shared" si="24"/>
        <v>1.5199525015832853E-2</v>
      </c>
      <c r="I783">
        <f t="shared" si="25"/>
        <v>1.5199525563584068E-2</v>
      </c>
    </row>
    <row r="784" spans="1:9" x14ac:dyDescent="0.35">
      <c r="A784" s="1">
        <v>41494</v>
      </c>
      <c r="B784">
        <v>32.240001999999997</v>
      </c>
      <c r="C784">
        <v>33.07</v>
      </c>
      <c r="D784">
        <v>32.049999</v>
      </c>
      <c r="E784">
        <v>32.889999000000003</v>
      </c>
      <c r="F784">
        <v>59034400</v>
      </c>
      <c r="G784">
        <v>30.283197000000001</v>
      </c>
      <c r="H784">
        <f t="shared" si="24"/>
        <v>2.5888895012823092E-2</v>
      </c>
      <c r="I784">
        <f t="shared" si="25"/>
        <v>2.58889000342594E-2</v>
      </c>
    </row>
    <row r="785" spans="1:9" x14ac:dyDescent="0.35">
      <c r="A785" s="1">
        <v>41495</v>
      </c>
      <c r="B785">
        <v>32.770000000000003</v>
      </c>
      <c r="C785">
        <v>32.900002000000001</v>
      </c>
      <c r="D785">
        <v>32.470001000000003</v>
      </c>
      <c r="E785">
        <v>32.700001</v>
      </c>
      <c r="F785">
        <v>26800700</v>
      </c>
      <c r="G785">
        <v>30.108256999999998</v>
      </c>
      <c r="H785">
        <f t="shared" si="24"/>
        <v>-5.7767712306711462E-3</v>
      </c>
      <c r="I785">
        <f t="shared" si="25"/>
        <v>-5.7768009104191666E-3</v>
      </c>
    </row>
    <row r="786" spans="1:9" x14ac:dyDescent="0.35">
      <c r="A786" s="1">
        <v>41498</v>
      </c>
      <c r="B786">
        <v>32.459999000000003</v>
      </c>
      <c r="C786">
        <v>32.970001000000003</v>
      </c>
      <c r="D786">
        <v>32.459999000000003</v>
      </c>
      <c r="E786">
        <v>32.869999</v>
      </c>
      <c r="F786">
        <v>25493700</v>
      </c>
      <c r="G786">
        <v>30.264782</v>
      </c>
      <c r="H786">
        <f t="shared" si="24"/>
        <v>5.1987154373481408E-3</v>
      </c>
      <c r="I786">
        <f t="shared" si="25"/>
        <v>5.198740000126943E-3</v>
      </c>
    </row>
    <row r="787" spans="1:9" x14ac:dyDescent="0.35">
      <c r="A787" s="1">
        <v>41499</v>
      </c>
      <c r="B787">
        <v>32.509998000000003</v>
      </c>
      <c r="C787">
        <v>32.549999</v>
      </c>
      <c r="D787">
        <v>32.209999000000003</v>
      </c>
      <c r="E787">
        <v>32.229999999999997</v>
      </c>
      <c r="F787">
        <v>39464100</v>
      </c>
      <c r="G787">
        <v>29.884619000000001</v>
      </c>
      <c r="H787">
        <f t="shared" si="24"/>
        <v>-1.9470612092200038E-2</v>
      </c>
      <c r="I787">
        <f t="shared" si="25"/>
        <v>-1.2561233713826175E-2</v>
      </c>
    </row>
    <row r="788" spans="1:9" x14ac:dyDescent="0.35">
      <c r="A788" s="1">
        <v>41500</v>
      </c>
      <c r="B788">
        <v>32.139999000000003</v>
      </c>
      <c r="C788">
        <v>33.360000999999997</v>
      </c>
      <c r="D788">
        <v>31.700001</v>
      </c>
      <c r="E788">
        <v>32.349997999999999</v>
      </c>
      <c r="F788">
        <v>48519600</v>
      </c>
      <c r="G788">
        <v>29.995885000000001</v>
      </c>
      <c r="H788">
        <f t="shared" si="24"/>
        <v>3.7231771641328733E-3</v>
      </c>
      <c r="I788">
        <f t="shared" si="25"/>
        <v>3.7231861647625667E-3</v>
      </c>
    </row>
    <row r="789" spans="1:9" x14ac:dyDescent="0.35">
      <c r="A789" s="1">
        <v>41501</v>
      </c>
      <c r="B789">
        <v>32</v>
      </c>
      <c r="C789">
        <v>32.18</v>
      </c>
      <c r="D789">
        <v>30.84</v>
      </c>
      <c r="E789">
        <v>31.790001</v>
      </c>
      <c r="F789">
        <v>33338000</v>
      </c>
      <c r="G789">
        <v>29.476638999999999</v>
      </c>
      <c r="H789">
        <f t="shared" si="24"/>
        <v>-1.7310572940375427E-2</v>
      </c>
      <c r="I789">
        <f t="shared" si="25"/>
        <v>-1.7310574433793254E-2</v>
      </c>
    </row>
    <row r="790" spans="1:9" x14ac:dyDescent="0.35">
      <c r="A790" s="1">
        <v>41502</v>
      </c>
      <c r="B790">
        <v>31.790001</v>
      </c>
      <c r="C790">
        <v>31.99</v>
      </c>
      <c r="D790">
        <v>31.66</v>
      </c>
      <c r="E790">
        <v>31.799999</v>
      </c>
      <c r="F790">
        <v>32866300</v>
      </c>
      <c r="G790">
        <v>29.485910000000001</v>
      </c>
      <c r="H790">
        <f t="shared" si="24"/>
        <v>3.1450140564636997E-4</v>
      </c>
      <c r="I790">
        <f t="shared" si="25"/>
        <v>3.1452025449719035E-4</v>
      </c>
    </row>
    <row r="791" spans="1:9" x14ac:dyDescent="0.35">
      <c r="A791" s="1">
        <v>41505</v>
      </c>
      <c r="B791">
        <v>31.76</v>
      </c>
      <c r="C791">
        <v>31.969999000000001</v>
      </c>
      <c r="D791">
        <v>31.379999000000002</v>
      </c>
      <c r="E791">
        <v>31.389999</v>
      </c>
      <c r="F791">
        <v>27902500</v>
      </c>
      <c r="G791">
        <v>29.105744999999999</v>
      </c>
      <c r="H791">
        <f t="shared" si="24"/>
        <v>-1.2893082166449129E-2</v>
      </c>
      <c r="I791">
        <f t="shared" si="25"/>
        <v>-1.2893107250208714E-2</v>
      </c>
    </row>
    <row r="792" spans="1:9" x14ac:dyDescent="0.35">
      <c r="A792" s="1">
        <v>41506</v>
      </c>
      <c r="B792">
        <v>31.440000999999999</v>
      </c>
      <c r="C792">
        <v>31.9</v>
      </c>
      <c r="D792">
        <v>31.370000999999998</v>
      </c>
      <c r="E792">
        <v>31.620000999999998</v>
      </c>
      <c r="F792">
        <v>22979600</v>
      </c>
      <c r="G792">
        <v>29.319009999999999</v>
      </c>
      <c r="H792">
        <f t="shared" si="24"/>
        <v>7.3272382073028717E-3</v>
      </c>
      <c r="I792">
        <f t="shared" si="25"/>
        <v>7.3272475932156973E-3</v>
      </c>
    </row>
    <row r="793" spans="1:9" x14ac:dyDescent="0.35">
      <c r="A793" s="1">
        <v>41507</v>
      </c>
      <c r="B793">
        <v>31.610001</v>
      </c>
      <c r="C793">
        <v>32.009998000000003</v>
      </c>
      <c r="D793">
        <v>31.540001</v>
      </c>
      <c r="E793">
        <v>31.610001</v>
      </c>
      <c r="F793">
        <v>37409100</v>
      </c>
      <c r="G793">
        <v>29.309736999999998</v>
      </c>
      <c r="H793">
        <f t="shared" si="24"/>
        <v>-3.1625552447003434E-4</v>
      </c>
      <c r="I793">
        <f t="shared" si="25"/>
        <v>-3.1627943781186026E-4</v>
      </c>
    </row>
    <row r="794" spans="1:9" x14ac:dyDescent="0.35">
      <c r="A794" s="1">
        <v>41508</v>
      </c>
      <c r="B794">
        <v>32.189999</v>
      </c>
      <c r="C794">
        <v>32.490001999999997</v>
      </c>
      <c r="D794">
        <v>32.099997999999999</v>
      </c>
      <c r="E794">
        <v>32.389999000000003</v>
      </c>
      <c r="F794">
        <v>31169900</v>
      </c>
      <c r="G794">
        <v>30.032975</v>
      </c>
      <c r="H794">
        <f t="shared" si="24"/>
        <v>2.4675671474986751E-2</v>
      </c>
      <c r="I794">
        <f t="shared" si="25"/>
        <v>2.467569053929082E-2</v>
      </c>
    </row>
    <row r="795" spans="1:9" x14ac:dyDescent="0.35">
      <c r="A795" s="1">
        <v>41509</v>
      </c>
      <c r="B795">
        <v>35.169998</v>
      </c>
      <c r="C795">
        <v>35.200001</v>
      </c>
      <c r="D795">
        <v>34</v>
      </c>
      <c r="E795">
        <v>34.75</v>
      </c>
      <c r="F795">
        <v>225493800</v>
      </c>
      <c r="G795">
        <v>32.221238</v>
      </c>
      <c r="H795">
        <f t="shared" si="24"/>
        <v>7.2862027565977899E-2</v>
      </c>
      <c r="I795">
        <f t="shared" si="25"/>
        <v>7.286201250458868E-2</v>
      </c>
    </row>
    <row r="796" spans="1:9" x14ac:dyDescent="0.35">
      <c r="A796" s="1">
        <v>41512</v>
      </c>
      <c r="B796">
        <v>34.400002000000001</v>
      </c>
      <c r="C796">
        <v>34.669998</v>
      </c>
      <c r="D796">
        <v>34.029998999999997</v>
      </c>
      <c r="E796">
        <v>34.150002000000001</v>
      </c>
      <c r="F796">
        <v>72786800</v>
      </c>
      <c r="G796">
        <v>31.664902000000001</v>
      </c>
      <c r="H796">
        <f t="shared" si="24"/>
        <v>-1.7266129496402858E-2</v>
      </c>
      <c r="I796">
        <f t="shared" si="25"/>
        <v>-1.7266127390884178E-2</v>
      </c>
    </row>
    <row r="797" spans="1:9" x14ac:dyDescent="0.35">
      <c r="A797" s="1">
        <v>41513</v>
      </c>
      <c r="B797">
        <v>33.520000000000003</v>
      </c>
      <c r="C797">
        <v>34.099997999999999</v>
      </c>
      <c r="D797">
        <v>33.150002000000001</v>
      </c>
      <c r="E797">
        <v>33.259998000000003</v>
      </c>
      <c r="F797">
        <v>58522300</v>
      </c>
      <c r="G797">
        <v>30.839663999999999</v>
      </c>
      <c r="H797">
        <f t="shared" si="24"/>
        <v>-2.6061609015425462E-2</v>
      </c>
      <c r="I797">
        <f t="shared" si="25"/>
        <v>-2.606159968535517E-2</v>
      </c>
    </row>
    <row r="798" spans="1:9" x14ac:dyDescent="0.35">
      <c r="A798" s="1">
        <v>41514</v>
      </c>
      <c r="B798">
        <v>33.389999000000003</v>
      </c>
      <c r="C798">
        <v>33.599997999999999</v>
      </c>
      <c r="D798">
        <v>33</v>
      </c>
      <c r="E798">
        <v>33.020000000000003</v>
      </c>
      <c r="F798">
        <v>44257400</v>
      </c>
      <c r="G798">
        <v>30.617131000000001</v>
      </c>
      <c r="H798">
        <f t="shared" si="24"/>
        <v>-7.2158152264470941E-3</v>
      </c>
      <c r="I798">
        <f t="shared" si="25"/>
        <v>-7.2158049452159577E-3</v>
      </c>
    </row>
    <row r="799" spans="1:9" x14ac:dyDescent="0.35">
      <c r="A799" s="1">
        <v>41515</v>
      </c>
      <c r="B799">
        <v>32.93</v>
      </c>
      <c r="C799">
        <v>33.599997999999999</v>
      </c>
      <c r="D799">
        <v>32.799999</v>
      </c>
      <c r="E799">
        <v>33.549999</v>
      </c>
      <c r="F799">
        <v>45284700</v>
      </c>
      <c r="G799">
        <v>31.108561999999999</v>
      </c>
      <c r="H799">
        <f t="shared" si="24"/>
        <v>1.6050847970926607E-2</v>
      </c>
      <c r="I799">
        <f t="shared" si="25"/>
        <v>1.605085074757653E-2</v>
      </c>
    </row>
    <row r="800" spans="1:9" x14ac:dyDescent="0.35">
      <c r="A800" s="1">
        <v>41516</v>
      </c>
      <c r="B800">
        <v>33.369999</v>
      </c>
      <c r="C800">
        <v>33.479999999999997</v>
      </c>
      <c r="D800">
        <v>33.090000000000003</v>
      </c>
      <c r="E800">
        <v>33.400002000000001</v>
      </c>
      <c r="F800">
        <v>42790200</v>
      </c>
      <c r="G800">
        <v>30.969479</v>
      </c>
      <c r="H800">
        <f t="shared" si="24"/>
        <v>-4.4708496116497368E-3</v>
      </c>
      <c r="I800">
        <f t="shared" si="25"/>
        <v>-4.4708913256742439E-3</v>
      </c>
    </row>
    <row r="801" spans="1:9" x14ac:dyDescent="0.35">
      <c r="A801" s="1">
        <v>41520</v>
      </c>
      <c r="B801">
        <v>31.75</v>
      </c>
      <c r="C801">
        <v>32.07</v>
      </c>
      <c r="D801">
        <v>31.290001</v>
      </c>
      <c r="E801">
        <v>31.879999000000002</v>
      </c>
      <c r="F801">
        <v>154507000</v>
      </c>
      <c r="G801">
        <v>29.560088</v>
      </c>
      <c r="H801">
        <f t="shared" si="24"/>
        <v>-4.5509069131193437E-2</v>
      </c>
      <c r="I801">
        <f t="shared" si="25"/>
        <v>-4.5509031650161097E-2</v>
      </c>
    </row>
    <row r="802" spans="1:9" x14ac:dyDescent="0.35">
      <c r="A802" s="1">
        <v>41521</v>
      </c>
      <c r="B802">
        <v>31.389999</v>
      </c>
      <c r="C802">
        <v>31.469999000000001</v>
      </c>
      <c r="D802">
        <v>31.110001</v>
      </c>
      <c r="E802">
        <v>31.200001</v>
      </c>
      <c r="F802">
        <v>142320600</v>
      </c>
      <c r="G802">
        <v>28.929573000000001</v>
      </c>
      <c r="H802">
        <f t="shared" si="24"/>
        <v>-2.1329925386760557E-2</v>
      </c>
      <c r="I802">
        <f t="shared" si="25"/>
        <v>-2.1329943266745317E-2</v>
      </c>
    </row>
    <row r="803" spans="1:9" x14ac:dyDescent="0.35">
      <c r="A803" s="1">
        <v>41522</v>
      </c>
      <c r="B803">
        <v>31.1</v>
      </c>
      <c r="C803">
        <v>31.440000999999999</v>
      </c>
      <c r="D803">
        <v>30.950001</v>
      </c>
      <c r="E803">
        <v>31.23</v>
      </c>
      <c r="F803">
        <v>71644900</v>
      </c>
      <c r="G803">
        <v>28.957388999999999</v>
      </c>
      <c r="H803">
        <f t="shared" si="24"/>
        <v>9.6150637943890162E-4</v>
      </c>
      <c r="I803">
        <f t="shared" si="25"/>
        <v>9.615074512160218E-4</v>
      </c>
    </row>
    <row r="804" spans="1:9" x14ac:dyDescent="0.35">
      <c r="A804" s="1">
        <v>41523</v>
      </c>
      <c r="B804">
        <v>31.309999000000001</v>
      </c>
      <c r="C804">
        <v>31.389999</v>
      </c>
      <c r="D804">
        <v>31.129999000000002</v>
      </c>
      <c r="E804">
        <v>31.15</v>
      </c>
      <c r="F804">
        <v>75434900</v>
      </c>
      <c r="G804">
        <v>28.883209999999998</v>
      </c>
      <c r="H804">
        <f t="shared" si="24"/>
        <v>-2.5616394492475776E-3</v>
      </c>
      <c r="I804">
        <f t="shared" si="25"/>
        <v>-2.5616605143509619E-3</v>
      </c>
    </row>
    <row r="805" spans="1:9" x14ac:dyDescent="0.35">
      <c r="A805" s="1">
        <v>41526</v>
      </c>
      <c r="B805">
        <v>31.219999000000001</v>
      </c>
      <c r="C805">
        <v>31.790001</v>
      </c>
      <c r="D805">
        <v>31.200001</v>
      </c>
      <c r="E805">
        <v>31.66</v>
      </c>
      <c r="F805">
        <v>49628500</v>
      </c>
      <c r="G805">
        <v>29.356097999999999</v>
      </c>
      <c r="H805">
        <f t="shared" si="24"/>
        <v>1.6372391653290581E-2</v>
      </c>
      <c r="I805">
        <f t="shared" si="25"/>
        <v>1.637241843964023E-2</v>
      </c>
    </row>
    <row r="806" spans="1:9" x14ac:dyDescent="0.35">
      <c r="A806" s="1">
        <v>41527</v>
      </c>
      <c r="B806">
        <v>31.9</v>
      </c>
      <c r="C806">
        <v>32.400002000000001</v>
      </c>
      <c r="D806">
        <v>31.790001</v>
      </c>
      <c r="E806">
        <v>32.389999000000003</v>
      </c>
      <c r="F806">
        <v>56881200</v>
      </c>
      <c r="G806">
        <v>30.032975</v>
      </c>
      <c r="H806">
        <f t="shared" si="24"/>
        <v>2.3057454200884491E-2</v>
      </c>
      <c r="I806">
        <f t="shared" si="25"/>
        <v>2.3057458113132104E-2</v>
      </c>
    </row>
    <row r="807" spans="1:9" x14ac:dyDescent="0.35">
      <c r="A807" s="1">
        <v>41528</v>
      </c>
      <c r="B807">
        <v>32.57</v>
      </c>
      <c r="C807">
        <v>32.93</v>
      </c>
      <c r="D807">
        <v>32.529998999999997</v>
      </c>
      <c r="E807">
        <v>32.740001999999997</v>
      </c>
      <c r="F807">
        <v>39087500</v>
      </c>
      <c r="G807">
        <v>30.357507999999999</v>
      </c>
      <c r="H807">
        <f t="shared" si="24"/>
        <v>1.0805897215371752E-2</v>
      </c>
      <c r="I807">
        <f t="shared" si="25"/>
        <v>1.0805889193461482E-2</v>
      </c>
    </row>
    <row r="808" spans="1:9" x14ac:dyDescent="0.35">
      <c r="A808" s="1">
        <v>41529</v>
      </c>
      <c r="B808">
        <v>32.720001000000003</v>
      </c>
      <c r="C808">
        <v>32.779998999999997</v>
      </c>
      <c r="D808">
        <v>32.590000000000003</v>
      </c>
      <c r="E808">
        <v>32.689999</v>
      </c>
      <c r="F808">
        <v>32860200</v>
      </c>
      <c r="G808">
        <v>30.311143999999999</v>
      </c>
      <c r="H808">
        <f t="shared" si="24"/>
        <v>-1.5272754106733621E-3</v>
      </c>
      <c r="I808">
        <f t="shared" si="25"/>
        <v>-1.527266335563529E-3</v>
      </c>
    </row>
    <row r="809" spans="1:9" x14ac:dyDescent="0.35">
      <c r="A809" s="1">
        <v>41530</v>
      </c>
      <c r="B809">
        <v>32.770000000000003</v>
      </c>
      <c r="C809">
        <v>33.07</v>
      </c>
      <c r="D809">
        <v>32.509998000000003</v>
      </c>
      <c r="E809">
        <v>33.029998999999997</v>
      </c>
      <c r="F809">
        <v>40899000</v>
      </c>
      <c r="G809">
        <v>30.626401999999999</v>
      </c>
      <c r="H809">
        <f t="shared" si="24"/>
        <v>1.0400734487633245E-2</v>
      </c>
      <c r="I809">
        <f t="shared" si="25"/>
        <v>1.0400729183959538E-2</v>
      </c>
    </row>
    <row r="810" spans="1:9" x14ac:dyDescent="0.35">
      <c r="A810" s="1">
        <v>41533</v>
      </c>
      <c r="B810">
        <v>33.380001</v>
      </c>
      <c r="C810">
        <v>33.5</v>
      </c>
      <c r="D810">
        <v>32.729999999999997</v>
      </c>
      <c r="E810">
        <v>32.799999</v>
      </c>
      <c r="F810">
        <v>52839700</v>
      </c>
      <c r="G810">
        <v>30.413139000000001</v>
      </c>
      <c r="H810">
        <f t="shared" si="24"/>
        <v>-6.9633668472105278E-3</v>
      </c>
      <c r="I810">
        <f t="shared" si="25"/>
        <v>-6.9633710156353909E-3</v>
      </c>
    </row>
    <row r="811" spans="1:9" x14ac:dyDescent="0.35">
      <c r="A811" s="1">
        <v>41534</v>
      </c>
      <c r="B811">
        <v>33.419998</v>
      </c>
      <c r="C811">
        <v>33.470001000000003</v>
      </c>
      <c r="D811">
        <v>32.900002000000001</v>
      </c>
      <c r="E811">
        <v>32.93</v>
      </c>
      <c r="F811">
        <v>84716500</v>
      </c>
      <c r="G811">
        <v>30.53368</v>
      </c>
      <c r="H811">
        <f t="shared" si="24"/>
        <v>3.9634452427879654E-3</v>
      </c>
      <c r="I811">
        <f t="shared" si="25"/>
        <v>3.9634514543204283E-3</v>
      </c>
    </row>
    <row r="812" spans="1:9" x14ac:dyDescent="0.35">
      <c r="A812" s="1">
        <v>41535</v>
      </c>
      <c r="B812">
        <v>32.990001999999997</v>
      </c>
      <c r="C812">
        <v>33.400002000000001</v>
      </c>
      <c r="D812">
        <v>32.830002</v>
      </c>
      <c r="E812">
        <v>33.32</v>
      </c>
      <c r="F812">
        <v>64099900</v>
      </c>
      <c r="G812">
        <v>30.895299000000001</v>
      </c>
      <c r="H812">
        <f t="shared" si="24"/>
        <v>1.1843303978135456E-2</v>
      </c>
      <c r="I812">
        <f t="shared" si="25"/>
        <v>1.184328256535082E-2</v>
      </c>
    </row>
    <row r="813" spans="1:9" x14ac:dyDescent="0.35">
      <c r="A813" s="1">
        <v>41536</v>
      </c>
      <c r="B813">
        <v>33.479999999999997</v>
      </c>
      <c r="C813">
        <v>33.68</v>
      </c>
      <c r="D813">
        <v>33.32</v>
      </c>
      <c r="E813">
        <v>33.639999000000003</v>
      </c>
      <c r="F813">
        <v>42026600</v>
      </c>
      <c r="G813">
        <v>31.192012999999999</v>
      </c>
      <c r="H813">
        <f t="shared" si="24"/>
        <v>9.6038115246099287E-3</v>
      </c>
      <c r="I813">
        <f t="shared" si="25"/>
        <v>9.6038559134837276E-3</v>
      </c>
    </row>
    <row r="814" spans="1:9" x14ac:dyDescent="0.35">
      <c r="A814" s="1">
        <v>41537</v>
      </c>
      <c r="B814">
        <v>33.409999999999997</v>
      </c>
      <c r="C814">
        <v>33.479999999999997</v>
      </c>
      <c r="D814">
        <v>32.689999</v>
      </c>
      <c r="E814">
        <v>32.790000999999997</v>
      </c>
      <c r="F814">
        <v>102904900</v>
      </c>
      <c r="G814">
        <v>30.403869</v>
      </c>
      <c r="H814">
        <f t="shared" si="24"/>
        <v>-2.52674799425531E-2</v>
      </c>
      <c r="I814">
        <f t="shared" si="25"/>
        <v>-2.5267493957507617E-2</v>
      </c>
    </row>
    <row r="815" spans="1:9" x14ac:dyDescent="0.35">
      <c r="A815" s="1">
        <v>41540</v>
      </c>
      <c r="B815">
        <v>32.540000999999997</v>
      </c>
      <c r="C815">
        <v>32.970001000000003</v>
      </c>
      <c r="D815">
        <v>32.5</v>
      </c>
      <c r="E815">
        <v>32.740001999999997</v>
      </c>
      <c r="F815">
        <v>39826100</v>
      </c>
      <c r="G815">
        <v>30.357507999999999</v>
      </c>
      <c r="H815">
        <f t="shared" si="24"/>
        <v>-1.5248245951563005E-3</v>
      </c>
      <c r="I815">
        <f t="shared" si="25"/>
        <v>-1.5248388289003938E-3</v>
      </c>
    </row>
    <row r="816" spans="1:9" x14ac:dyDescent="0.35">
      <c r="A816" s="1">
        <v>41541</v>
      </c>
      <c r="B816">
        <v>32.869999</v>
      </c>
      <c r="C816">
        <v>32.869999</v>
      </c>
      <c r="D816">
        <v>32.150002000000001</v>
      </c>
      <c r="E816">
        <v>32.450001</v>
      </c>
      <c r="F816">
        <v>40685000</v>
      </c>
      <c r="G816">
        <v>30.088609999999999</v>
      </c>
      <c r="H816">
        <f t="shared" si="24"/>
        <v>-8.8576964656262597E-3</v>
      </c>
      <c r="I816">
        <f t="shared" si="25"/>
        <v>-8.8577099279690576E-3</v>
      </c>
    </row>
    <row r="817" spans="1:9" x14ac:dyDescent="0.35">
      <c r="A817" s="1">
        <v>41542</v>
      </c>
      <c r="B817">
        <v>32.490001999999997</v>
      </c>
      <c r="C817">
        <v>32.799999</v>
      </c>
      <c r="D817">
        <v>32.400002000000001</v>
      </c>
      <c r="E817">
        <v>32.509998000000003</v>
      </c>
      <c r="F817">
        <v>28907500</v>
      </c>
      <c r="G817">
        <v>30.144241999999998</v>
      </c>
      <c r="H817">
        <f t="shared" si="24"/>
        <v>1.8489059522680058E-3</v>
      </c>
      <c r="I817">
        <f t="shared" si="25"/>
        <v>1.8489388509472268E-3</v>
      </c>
    </row>
    <row r="818" spans="1:9" x14ac:dyDescent="0.35">
      <c r="A818" s="1">
        <v>41543</v>
      </c>
      <c r="B818">
        <v>32.639999000000003</v>
      </c>
      <c r="C818">
        <v>33</v>
      </c>
      <c r="D818">
        <v>32.590000000000003</v>
      </c>
      <c r="E818">
        <v>32.770000000000003</v>
      </c>
      <c r="F818">
        <v>28504000</v>
      </c>
      <c r="G818">
        <v>30.385324000000001</v>
      </c>
      <c r="H818">
        <f t="shared" si="24"/>
        <v>7.9976012302430798E-3</v>
      </c>
      <c r="I818">
        <f t="shared" si="25"/>
        <v>7.9976136072687533E-3</v>
      </c>
    </row>
    <row r="819" spans="1:9" x14ac:dyDescent="0.35">
      <c r="A819" s="1">
        <v>41544</v>
      </c>
      <c r="B819">
        <v>32.880001</v>
      </c>
      <c r="C819">
        <v>33.75</v>
      </c>
      <c r="D819">
        <v>32.869999</v>
      </c>
      <c r="E819">
        <v>33.270000000000003</v>
      </c>
      <c r="F819">
        <v>55348000</v>
      </c>
      <c r="G819">
        <v>30.848939000000001</v>
      </c>
      <c r="H819">
        <f t="shared" si="24"/>
        <v>1.5257857796765332E-2</v>
      </c>
      <c r="I819">
        <f t="shared" si="25"/>
        <v>1.5257859353416826E-2</v>
      </c>
    </row>
    <row r="820" spans="1:9" x14ac:dyDescent="0.35">
      <c r="A820" s="1">
        <v>41547</v>
      </c>
      <c r="B820">
        <v>33</v>
      </c>
      <c r="C820">
        <v>33.310001</v>
      </c>
      <c r="D820">
        <v>32.700001</v>
      </c>
      <c r="E820">
        <v>33.279998999999997</v>
      </c>
      <c r="F820">
        <v>39839500</v>
      </c>
      <c r="G820">
        <v>30.858208999999999</v>
      </c>
      <c r="H820">
        <f t="shared" si="24"/>
        <v>3.005410279529134E-4</v>
      </c>
      <c r="I820">
        <f t="shared" si="25"/>
        <v>3.0049655840666756E-4</v>
      </c>
    </row>
    <row r="821" spans="1:9" x14ac:dyDescent="0.35">
      <c r="A821" s="1">
        <v>41548</v>
      </c>
      <c r="B821">
        <v>33.349997999999999</v>
      </c>
      <c r="C821">
        <v>33.610000999999997</v>
      </c>
      <c r="D821">
        <v>33.299999</v>
      </c>
      <c r="E821">
        <v>33.580002</v>
      </c>
      <c r="F821">
        <v>36718700</v>
      </c>
      <c r="G821">
        <v>31.136381</v>
      </c>
      <c r="H821">
        <f t="shared" si="24"/>
        <v>9.0145134920227559E-3</v>
      </c>
      <c r="I821">
        <f t="shared" si="25"/>
        <v>9.0145218732558784E-3</v>
      </c>
    </row>
    <row r="822" spans="1:9" x14ac:dyDescent="0.35">
      <c r="A822" s="1">
        <v>41549</v>
      </c>
      <c r="B822">
        <v>33.360000999999997</v>
      </c>
      <c r="C822">
        <v>34.029998999999997</v>
      </c>
      <c r="D822">
        <v>33.290000999999997</v>
      </c>
      <c r="E822">
        <v>33.919998</v>
      </c>
      <c r="F822">
        <v>46946800</v>
      </c>
      <c r="G822">
        <v>31.451636000000001</v>
      </c>
      <c r="H822">
        <f t="shared" si="24"/>
        <v>1.0124954727519054E-2</v>
      </c>
      <c r="I822">
        <f t="shared" si="25"/>
        <v>1.0124972455854793E-2</v>
      </c>
    </row>
    <row r="823" spans="1:9" x14ac:dyDescent="0.35">
      <c r="A823" s="1">
        <v>41550</v>
      </c>
      <c r="B823">
        <v>33.880001</v>
      </c>
      <c r="C823">
        <v>34</v>
      </c>
      <c r="D823">
        <v>33.419998</v>
      </c>
      <c r="E823">
        <v>33.860000999999997</v>
      </c>
      <c r="F823">
        <v>38703800</v>
      </c>
      <c r="G823">
        <v>31.396004000000001</v>
      </c>
      <c r="H823">
        <f t="shared" si="24"/>
        <v>-1.7687795854234056E-3</v>
      </c>
      <c r="I823">
        <f t="shared" si="25"/>
        <v>-1.7688110087500453E-3</v>
      </c>
    </row>
    <row r="824" spans="1:9" x14ac:dyDescent="0.35">
      <c r="A824" s="1">
        <v>41551</v>
      </c>
      <c r="B824">
        <v>33.689999</v>
      </c>
      <c r="C824">
        <v>33.990001999999997</v>
      </c>
      <c r="D824">
        <v>33.619999</v>
      </c>
      <c r="E824">
        <v>33.880001</v>
      </c>
      <c r="F824">
        <v>33008100</v>
      </c>
      <c r="G824">
        <v>31.414549000000001</v>
      </c>
      <c r="H824">
        <f t="shared" si="24"/>
        <v>5.9066743677896316E-4</v>
      </c>
      <c r="I824">
        <f t="shared" si="25"/>
        <v>5.9068026618927646E-4</v>
      </c>
    </row>
    <row r="825" spans="1:9" x14ac:dyDescent="0.35">
      <c r="A825" s="1">
        <v>41554</v>
      </c>
      <c r="B825">
        <v>33.599997999999999</v>
      </c>
      <c r="C825">
        <v>33.709999000000003</v>
      </c>
      <c r="D825">
        <v>33.200001</v>
      </c>
      <c r="E825">
        <v>33.299999</v>
      </c>
      <c r="F825">
        <v>35069300</v>
      </c>
      <c r="G825">
        <v>30.876753999999998</v>
      </c>
      <c r="H825">
        <f t="shared" si="24"/>
        <v>-1.7119302918556595E-2</v>
      </c>
      <c r="I825">
        <f t="shared" si="25"/>
        <v>-1.7119297176604466E-2</v>
      </c>
    </row>
    <row r="826" spans="1:9" x14ac:dyDescent="0.35">
      <c r="A826" s="1">
        <v>41555</v>
      </c>
      <c r="B826">
        <v>33.310001</v>
      </c>
      <c r="C826">
        <v>33.330002</v>
      </c>
      <c r="D826">
        <v>32.799999</v>
      </c>
      <c r="E826">
        <v>33.009998000000003</v>
      </c>
      <c r="F826">
        <v>41017600</v>
      </c>
      <c r="G826">
        <v>30.607856999999999</v>
      </c>
      <c r="H826">
        <f t="shared" si="24"/>
        <v>-8.7087390002623319E-3</v>
      </c>
      <c r="I826">
        <f t="shared" si="25"/>
        <v>-8.7087198349929881E-3</v>
      </c>
    </row>
    <row r="827" spans="1:9" x14ac:dyDescent="0.35">
      <c r="A827" s="1">
        <v>41556</v>
      </c>
      <c r="B827">
        <v>33.07</v>
      </c>
      <c r="C827">
        <v>33.349997999999999</v>
      </c>
      <c r="D827">
        <v>32.959999000000003</v>
      </c>
      <c r="E827">
        <v>33.07</v>
      </c>
      <c r="F827">
        <v>35878600</v>
      </c>
      <c r="G827">
        <v>30.663492000000002</v>
      </c>
      <c r="H827">
        <f t="shared" si="24"/>
        <v>1.8176917187331311E-3</v>
      </c>
      <c r="I827">
        <f t="shared" si="25"/>
        <v>1.8176705412601189E-3</v>
      </c>
    </row>
    <row r="828" spans="1:9" x14ac:dyDescent="0.35">
      <c r="A828" s="1">
        <v>41557</v>
      </c>
      <c r="B828">
        <v>33.310001</v>
      </c>
      <c r="C828">
        <v>33.889999000000003</v>
      </c>
      <c r="D828">
        <v>33.259998000000003</v>
      </c>
      <c r="E828">
        <v>33.759998000000003</v>
      </c>
      <c r="F828">
        <v>42875100</v>
      </c>
      <c r="G828">
        <v>31.303279</v>
      </c>
      <c r="H828">
        <f t="shared" si="24"/>
        <v>2.0864771696401656E-2</v>
      </c>
      <c r="I828">
        <f t="shared" si="25"/>
        <v>2.0864779523480179E-2</v>
      </c>
    </row>
    <row r="829" spans="1:9" x14ac:dyDescent="0.35">
      <c r="A829" s="1">
        <v>41558</v>
      </c>
      <c r="B829">
        <v>33.68</v>
      </c>
      <c r="C829">
        <v>34.139999000000003</v>
      </c>
      <c r="D829">
        <v>33.68</v>
      </c>
      <c r="E829">
        <v>34.130001</v>
      </c>
      <c r="F829">
        <v>30033300</v>
      </c>
      <c r="G829">
        <v>31.646356999999998</v>
      </c>
      <c r="H829">
        <f t="shared" si="24"/>
        <v>1.0959805151647134E-2</v>
      </c>
      <c r="I829">
        <f t="shared" si="25"/>
        <v>1.095981031252344E-2</v>
      </c>
    </row>
    <row r="830" spans="1:9" x14ac:dyDescent="0.35">
      <c r="A830" s="1">
        <v>41561</v>
      </c>
      <c r="B830">
        <v>33.900002000000001</v>
      </c>
      <c r="C830">
        <v>34.5</v>
      </c>
      <c r="D830">
        <v>33.779998999999997</v>
      </c>
      <c r="E830">
        <v>34.450001</v>
      </c>
      <c r="F830">
        <v>27757900</v>
      </c>
      <c r="G830">
        <v>31.943069999999999</v>
      </c>
      <c r="H830">
        <f t="shared" si="24"/>
        <v>9.375915342047611E-3</v>
      </c>
      <c r="I830">
        <f t="shared" si="25"/>
        <v>9.3758975164187283E-3</v>
      </c>
    </row>
    <row r="831" spans="1:9" x14ac:dyDescent="0.35">
      <c r="A831" s="1">
        <v>41562</v>
      </c>
      <c r="B831">
        <v>34.669998</v>
      </c>
      <c r="C831">
        <v>34.990001999999997</v>
      </c>
      <c r="D831">
        <v>34.470001000000003</v>
      </c>
      <c r="E831">
        <v>34.490001999999997</v>
      </c>
      <c r="F831">
        <v>47097800</v>
      </c>
      <c r="G831">
        <v>31.980160000000001</v>
      </c>
      <c r="H831">
        <f t="shared" si="24"/>
        <v>1.1611320417667513E-3</v>
      </c>
      <c r="I831">
        <f t="shared" si="25"/>
        <v>1.1611282196733982E-3</v>
      </c>
    </row>
    <row r="832" spans="1:9" x14ac:dyDescent="0.35">
      <c r="A832" s="1">
        <v>41563</v>
      </c>
      <c r="B832">
        <v>34.599997999999999</v>
      </c>
      <c r="C832">
        <v>34.900002000000001</v>
      </c>
      <c r="D832">
        <v>34.560001</v>
      </c>
      <c r="E832">
        <v>34.639999000000003</v>
      </c>
      <c r="F832">
        <v>35111600</v>
      </c>
      <c r="G832">
        <v>32.119242999999997</v>
      </c>
      <c r="H832">
        <f t="shared" si="24"/>
        <v>4.3489994578720572E-3</v>
      </c>
      <c r="I832">
        <f t="shared" si="25"/>
        <v>4.3490401548959053E-3</v>
      </c>
    </row>
    <row r="833" spans="1:9" x14ac:dyDescent="0.35">
      <c r="A833" s="1">
        <v>41564</v>
      </c>
      <c r="B833">
        <v>34.450001</v>
      </c>
      <c r="C833">
        <v>34.990001999999997</v>
      </c>
      <c r="D833">
        <v>34.369999</v>
      </c>
      <c r="E833">
        <v>34.919998</v>
      </c>
      <c r="F833">
        <v>31359200</v>
      </c>
      <c r="G833">
        <v>32.378866000000002</v>
      </c>
      <c r="H833">
        <f t="shared" si="24"/>
        <v>8.0831122425839719E-3</v>
      </c>
      <c r="I833">
        <f t="shared" si="25"/>
        <v>8.0830983469941942E-3</v>
      </c>
    </row>
    <row r="834" spans="1:9" x14ac:dyDescent="0.35">
      <c r="A834" s="1">
        <v>41565</v>
      </c>
      <c r="B834">
        <v>34.82</v>
      </c>
      <c r="C834">
        <v>34.990001999999997</v>
      </c>
      <c r="D834">
        <v>34.330002</v>
      </c>
      <c r="E834">
        <v>34.959999000000003</v>
      </c>
      <c r="F834">
        <v>41811700</v>
      </c>
      <c r="G834">
        <v>32.415956000000001</v>
      </c>
      <c r="H834">
        <f t="shared" si="24"/>
        <v>1.1455040747712451E-3</v>
      </c>
      <c r="I834">
        <f t="shared" si="25"/>
        <v>1.1455002778664077E-3</v>
      </c>
    </row>
    <row r="835" spans="1:9" x14ac:dyDescent="0.35">
      <c r="A835" s="1">
        <v>41568</v>
      </c>
      <c r="B835">
        <v>34.979999999999997</v>
      </c>
      <c r="C835">
        <v>35.200001</v>
      </c>
      <c r="D835">
        <v>34.909999999999997</v>
      </c>
      <c r="E835">
        <v>34.990001999999997</v>
      </c>
      <c r="F835">
        <v>27433500</v>
      </c>
      <c r="G835">
        <v>32.443775000000002</v>
      </c>
      <c r="H835">
        <f t="shared" si="24"/>
        <v>8.5820940669916954E-4</v>
      </c>
      <c r="I835">
        <f t="shared" si="25"/>
        <v>8.5818847977215068E-4</v>
      </c>
    </row>
    <row r="836" spans="1:9" x14ac:dyDescent="0.35">
      <c r="A836" s="1">
        <v>41569</v>
      </c>
      <c r="B836">
        <v>35.020000000000003</v>
      </c>
      <c r="C836">
        <v>35.099997999999999</v>
      </c>
      <c r="D836">
        <v>34.520000000000003</v>
      </c>
      <c r="E836">
        <v>34.580002</v>
      </c>
      <c r="F836">
        <v>40438500</v>
      </c>
      <c r="G836">
        <v>32.063611000000002</v>
      </c>
      <c r="H836">
        <f t="shared" ref="H836:H899" si="26">(E836-E835)/E835</f>
        <v>-1.1717632939832259E-2</v>
      </c>
      <c r="I836">
        <f t="shared" ref="I836:I899" si="27">(G836-G835)/G835</f>
        <v>-1.1717625337988584E-2</v>
      </c>
    </row>
    <row r="837" spans="1:9" x14ac:dyDescent="0.35">
      <c r="A837" s="1">
        <v>41570</v>
      </c>
      <c r="B837">
        <v>34.349997999999999</v>
      </c>
      <c r="C837">
        <v>34.490001999999997</v>
      </c>
      <c r="D837">
        <v>33.669998</v>
      </c>
      <c r="E837">
        <v>33.759998000000003</v>
      </c>
      <c r="F837">
        <v>58600500</v>
      </c>
      <c r="G837">
        <v>31.303279</v>
      </c>
      <c r="H837">
        <f t="shared" si="26"/>
        <v>-2.3713243278586198E-2</v>
      </c>
      <c r="I837">
        <f t="shared" si="27"/>
        <v>-2.3713236790453882E-2</v>
      </c>
    </row>
    <row r="838" spans="1:9" x14ac:dyDescent="0.35">
      <c r="A838" s="1">
        <v>41571</v>
      </c>
      <c r="B838">
        <v>33.82</v>
      </c>
      <c r="C838">
        <v>34.099997999999999</v>
      </c>
      <c r="D838">
        <v>33.57</v>
      </c>
      <c r="E838">
        <v>33.720001000000003</v>
      </c>
      <c r="F838">
        <v>53209700</v>
      </c>
      <c r="G838">
        <v>31.266193000000001</v>
      </c>
      <c r="H838">
        <f t="shared" si="26"/>
        <v>-1.1847453308498305E-3</v>
      </c>
      <c r="I838">
        <f t="shared" si="27"/>
        <v>-1.1847321170411131E-3</v>
      </c>
    </row>
    <row r="839" spans="1:9" x14ac:dyDescent="0.35">
      <c r="A839" s="1">
        <v>41572</v>
      </c>
      <c r="B839">
        <v>35.880001</v>
      </c>
      <c r="C839">
        <v>36.290000999999997</v>
      </c>
      <c r="D839">
        <v>35.470001000000003</v>
      </c>
      <c r="E839">
        <v>35.729999999999997</v>
      </c>
      <c r="F839">
        <v>113494000</v>
      </c>
      <c r="G839">
        <v>33.129922999999998</v>
      </c>
      <c r="H839">
        <f t="shared" si="26"/>
        <v>5.9608509501526803E-2</v>
      </c>
      <c r="I839">
        <f t="shared" si="27"/>
        <v>5.960847232024688E-2</v>
      </c>
    </row>
    <row r="840" spans="1:9" x14ac:dyDescent="0.35">
      <c r="A840" s="1">
        <v>41575</v>
      </c>
      <c r="B840">
        <v>35.610000999999997</v>
      </c>
      <c r="C840">
        <v>35.729999999999997</v>
      </c>
      <c r="D840">
        <v>35.270000000000003</v>
      </c>
      <c r="E840">
        <v>35.57</v>
      </c>
      <c r="F840">
        <v>38383600</v>
      </c>
      <c r="G840">
        <v>32.981566999999998</v>
      </c>
      <c r="H840">
        <f t="shared" si="26"/>
        <v>-4.4780296669464483E-3</v>
      </c>
      <c r="I840">
        <f t="shared" si="27"/>
        <v>-4.4780061819038857E-3</v>
      </c>
    </row>
    <row r="841" spans="1:9" x14ac:dyDescent="0.35">
      <c r="A841" s="1">
        <v>41576</v>
      </c>
      <c r="B841">
        <v>35.630001</v>
      </c>
      <c r="C841">
        <v>35.720001000000003</v>
      </c>
      <c r="D841">
        <v>35.259998000000003</v>
      </c>
      <c r="E841">
        <v>35.520000000000003</v>
      </c>
      <c r="F841">
        <v>31702200</v>
      </c>
      <c r="G841">
        <v>32.935206000000001</v>
      </c>
      <c r="H841">
        <f t="shared" si="26"/>
        <v>-1.4056789429293551E-3</v>
      </c>
      <c r="I841">
        <f t="shared" si="27"/>
        <v>-1.405663957688773E-3</v>
      </c>
    </row>
    <row r="842" spans="1:9" x14ac:dyDescent="0.35">
      <c r="A842" s="1">
        <v>41577</v>
      </c>
      <c r="B842">
        <v>35.529998999999997</v>
      </c>
      <c r="C842">
        <v>35.790000999999997</v>
      </c>
      <c r="D842">
        <v>35.43</v>
      </c>
      <c r="E842">
        <v>35.540000999999997</v>
      </c>
      <c r="F842">
        <v>36997700</v>
      </c>
      <c r="G842">
        <v>32.953750999999997</v>
      </c>
      <c r="H842">
        <f t="shared" si="26"/>
        <v>5.6309121621603308E-4</v>
      </c>
      <c r="I842">
        <f t="shared" si="27"/>
        <v>5.630752696672381E-4</v>
      </c>
    </row>
    <row r="843" spans="1:9" x14ac:dyDescent="0.35">
      <c r="A843" s="1">
        <v>41578</v>
      </c>
      <c r="B843">
        <v>35.659999999999997</v>
      </c>
      <c r="C843">
        <v>35.689999</v>
      </c>
      <c r="D843">
        <v>35.340000000000003</v>
      </c>
      <c r="E843">
        <v>35.409999999999997</v>
      </c>
      <c r="F843">
        <v>41682300</v>
      </c>
      <c r="G843">
        <v>32.833210000000001</v>
      </c>
      <c r="H843">
        <f t="shared" si="26"/>
        <v>-3.6578783438976281E-3</v>
      </c>
      <c r="I843">
        <f t="shared" si="27"/>
        <v>-3.6578840448237837E-3</v>
      </c>
    </row>
    <row r="844" spans="1:9" x14ac:dyDescent="0.35">
      <c r="A844" s="1">
        <v>41579</v>
      </c>
      <c r="B844">
        <v>35.669998</v>
      </c>
      <c r="C844">
        <v>35.689999</v>
      </c>
      <c r="D844">
        <v>35.389999000000003</v>
      </c>
      <c r="E844">
        <v>35.529998999999997</v>
      </c>
      <c r="F844">
        <v>40264600</v>
      </c>
      <c r="G844">
        <v>32.944476999999999</v>
      </c>
      <c r="H844">
        <f t="shared" si="26"/>
        <v>3.3888449590511148E-3</v>
      </c>
      <c r="I844">
        <f t="shared" si="27"/>
        <v>3.3888553693043719E-3</v>
      </c>
    </row>
    <row r="845" spans="1:9" x14ac:dyDescent="0.35">
      <c r="A845" s="1">
        <v>41582</v>
      </c>
      <c r="B845">
        <v>35.590000000000003</v>
      </c>
      <c r="C845">
        <v>35.979999999999997</v>
      </c>
      <c r="D845">
        <v>35.549999</v>
      </c>
      <c r="E845">
        <v>35.939999</v>
      </c>
      <c r="F845">
        <v>28060700</v>
      </c>
      <c r="G845">
        <v>33.324641</v>
      </c>
      <c r="H845">
        <f t="shared" si="26"/>
        <v>1.1539544372067214E-2</v>
      </c>
      <c r="I845">
        <f t="shared" si="27"/>
        <v>1.1539536657388752E-2</v>
      </c>
    </row>
    <row r="846" spans="1:9" x14ac:dyDescent="0.35">
      <c r="A846" s="1">
        <v>41583</v>
      </c>
      <c r="B846">
        <v>35.790000999999997</v>
      </c>
      <c r="C846">
        <v>36.709999000000003</v>
      </c>
      <c r="D846">
        <v>35.770000000000003</v>
      </c>
      <c r="E846">
        <v>36.639999000000003</v>
      </c>
      <c r="F846">
        <v>51681900</v>
      </c>
      <c r="G846">
        <v>33.973702000000003</v>
      </c>
      <c r="H846">
        <f t="shared" si="26"/>
        <v>1.9476906496296867E-2</v>
      </c>
      <c r="I846">
        <f t="shared" si="27"/>
        <v>1.9476908993558348E-2</v>
      </c>
    </row>
    <row r="847" spans="1:9" x14ac:dyDescent="0.35">
      <c r="A847" s="1">
        <v>41584</v>
      </c>
      <c r="B847">
        <v>37.240001999999997</v>
      </c>
      <c r="C847">
        <v>38.220001000000003</v>
      </c>
      <c r="D847">
        <v>37.060001</v>
      </c>
      <c r="E847">
        <v>38.18</v>
      </c>
      <c r="F847">
        <v>88948800</v>
      </c>
      <c r="G847">
        <v>35.401637000000001</v>
      </c>
      <c r="H847">
        <f t="shared" si="26"/>
        <v>4.2030596125289102E-2</v>
      </c>
      <c r="I847">
        <f t="shared" si="27"/>
        <v>4.2030597666394963E-2</v>
      </c>
    </row>
    <row r="848" spans="1:9" x14ac:dyDescent="0.35">
      <c r="A848" s="1">
        <v>41585</v>
      </c>
      <c r="B848">
        <v>37.959999000000003</v>
      </c>
      <c r="C848">
        <v>38.009998000000003</v>
      </c>
      <c r="D848">
        <v>37.43</v>
      </c>
      <c r="E848">
        <v>37.5</v>
      </c>
      <c r="F848">
        <v>60437400</v>
      </c>
      <c r="G848">
        <v>34.771121000000001</v>
      </c>
      <c r="H848">
        <f t="shared" si="26"/>
        <v>-1.7810371922472493E-2</v>
      </c>
      <c r="I848">
        <f t="shared" si="27"/>
        <v>-1.7810362837176148E-2</v>
      </c>
    </row>
    <row r="849" spans="1:9" x14ac:dyDescent="0.35">
      <c r="A849" s="1">
        <v>41586</v>
      </c>
      <c r="B849">
        <v>37.669998</v>
      </c>
      <c r="C849">
        <v>37.779998999999997</v>
      </c>
      <c r="D849">
        <v>37.340000000000003</v>
      </c>
      <c r="E849">
        <v>37.779998999999997</v>
      </c>
      <c r="F849">
        <v>36737800</v>
      </c>
      <c r="G849">
        <v>35.030743999999999</v>
      </c>
      <c r="H849">
        <f t="shared" si="26"/>
        <v>7.4666399999999081E-3</v>
      </c>
      <c r="I849">
        <f t="shared" si="27"/>
        <v>7.4666272623191447E-3</v>
      </c>
    </row>
    <row r="850" spans="1:9" x14ac:dyDescent="0.35">
      <c r="A850" s="1">
        <v>41589</v>
      </c>
      <c r="B850">
        <v>37.689999</v>
      </c>
      <c r="C850">
        <v>37.779998999999997</v>
      </c>
      <c r="D850">
        <v>37.349997999999999</v>
      </c>
      <c r="E850">
        <v>37.590000000000003</v>
      </c>
      <c r="F850">
        <v>26872500</v>
      </c>
      <c r="G850">
        <v>34.854571</v>
      </c>
      <c r="H850">
        <f t="shared" si="26"/>
        <v>-5.0290895984405181E-3</v>
      </c>
      <c r="I850">
        <f t="shared" si="27"/>
        <v>-5.0290967271491172E-3</v>
      </c>
    </row>
    <row r="851" spans="1:9" x14ac:dyDescent="0.35">
      <c r="A851" s="1">
        <v>41590</v>
      </c>
      <c r="B851">
        <v>37.380001</v>
      </c>
      <c r="C851">
        <v>37.599997999999999</v>
      </c>
      <c r="D851">
        <v>37.200001</v>
      </c>
      <c r="E851">
        <v>37.360000999999997</v>
      </c>
      <c r="F851">
        <v>31651600</v>
      </c>
      <c r="G851">
        <v>34.641309</v>
      </c>
      <c r="H851">
        <f t="shared" si="26"/>
        <v>-6.1186219739294088E-3</v>
      </c>
      <c r="I851">
        <f t="shared" si="27"/>
        <v>-6.118623580247202E-3</v>
      </c>
    </row>
    <row r="852" spans="1:9" x14ac:dyDescent="0.35">
      <c r="A852" s="1">
        <v>41591</v>
      </c>
      <c r="B852">
        <v>36.979999999999997</v>
      </c>
      <c r="C852">
        <v>38.159999999999997</v>
      </c>
      <c r="D852">
        <v>36.900002000000001</v>
      </c>
      <c r="E852">
        <v>38.159999999999997</v>
      </c>
      <c r="F852">
        <v>44957600</v>
      </c>
      <c r="G852">
        <v>35.383091999999998</v>
      </c>
      <c r="H852">
        <f t="shared" si="26"/>
        <v>2.1413248891508321E-2</v>
      </c>
      <c r="I852">
        <f t="shared" si="27"/>
        <v>2.1413249712936601E-2</v>
      </c>
    </row>
    <row r="853" spans="1:9" x14ac:dyDescent="0.35">
      <c r="A853" s="1">
        <v>41592</v>
      </c>
      <c r="B853">
        <v>37.869999</v>
      </c>
      <c r="C853">
        <v>38.130001</v>
      </c>
      <c r="D853">
        <v>37.720001000000003</v>
      </c>
      <c r="E853">
        <v>38.020000000000003</v>
      </c>
      <c r="F853">
        <v>46183700</v>
      </c>
      <c r="G853">
        <v>35.253281000000001</v>
      </c>
      <c r="H853">
        <f t="shared" si="26"/>
        <v>-3.6687631027251958E-3</v>
      </c>
      <c r="I853">
        <f t="shared" si="27"/>
        <v>-3.668729685918816E-3</v>
      </c>
    </row>
    <row r="854" spans="1:9" x14ac:dyDescent="0.35">
      <c r="A854" s="1">
        <v>41593</v>
      </c>
      <c r="B854">
        <v>37.950001</v>
      </c>
      <c r="C854">
        <v>38.020000000000003</v>
      </c>
      <c r="D854">
        <v>37.720001000000003</v>
      </c>
      <c r="E854">
        <v>37.840000000000003</v>
      </c>
      <c r="F854">
        <v>50601300</v>
      </c>
      <c r="G854">
        <v>35.086379000000001</v>
      </c>
      <c r="H854">
        <f t="shared" si="26"/>
        <v>-4.7343503419252945E-3</v>
      </c>
      <c r="I854">
        <f t="shared" si="27"/>
        <v>-4.7343678450808687E-3</v>
      </c>
    </row>
    <row r="855" spans="1:9" x14ac:dyDescent="0.35">
      <c r="A855" s="1">
        <v>41596</v>
      </c>
      <c r="B855">
        <v>37.349997999999999</v>
      </c>
      <c r="C855">
        <v>37.580002</v>
      </c>
      <c r="D855">
        <v>37.07</v>
      </c>
      <c r="E855">
        <v>37.200001</v>
      </c>
      <c r="F855">
        <v>53277500</v>
      </c>
      <c r="G855">
        <v>34.492952000000002</v>
      </c>
      <c r="H855">
        <f t="shared" si="26"/>
        <v>-1.6913292811839405E-2</v>
      </c>
      <c r="I855">
        <f t="shared" si="27"/>
        <v>-1.6913315563284497E-2</v>
      </c>
    </row>
    <row r="856" spans="1:9" x14ac:dyDescent="0.35">
      <c r="A856" s="1">
        <v>41597</v>
      </c>
      <c r="B856">
        <v>36.849997999999999</v>
      </c>
      <c r="C856">
        <v>37.229999999999997</v>
      </c>
      <c r="D856">
        <v>36.669998</v>
      </c>
      <c r="E856">
        <v>36.740001999999997</v>
      </c>
      <c r="F856">
        <v>44275000</v>
      </c>
      <c r="G856">
        <v>34.324787000000001</v>
      </c>
      <c r="H856">
        <f t="shared" si="26"/>
        <v>-1.2365564183721483E-2</v>
      </c>
      <c r="I856">
        <f t="shared" si="27"/>
        <v>-4.8753438093672554E-3</v>
      </c>
    </row>
    <row r="857" spans="1:9" x14ac:dyDescent="0.35">
      <c r="A857" s="1">
        <v>41598</v>
      </c>
      <c r="B857">
        <v>36.919998</v>
      </c>
      <c r="C857">
        <v>37.409999999999997</v>
      </c>
      <c r="D857">
        <v>36.860000999999997</v>
      </c>
      <c r="E857">
        <v>37.080002</v>
      </c>
      <c r="F857">
        <v>32229900</v>
      </c>
      <c r="G857">
        <v>34.642435999999996</v>
      </c>
      <c r="H857">
        <f t="shared" si="26"/>
        <v>9.2542183312892424E-3</v>
      </c>
      <c r="I857">
        <f t="shared" si="27"/>
        <v>9.254216202419431E-3</v>
      </c>
    </row>
    <row r="858" spans="1:9" x14ac:dyDescent="0.35">
      <c r="A858" s="1">
        <v>41599</v>
      </c>
      <c r="B858">
        <v>37.270000000000003</v>
      </c>
      <c r="C858">
        <v>37.529998999999997</v>
      </c>
      <c r="D858">
        <v>37.259998000000003</v>
      </c>
      <c r="E858">
        <v>37.400002000000001</v>
      </c>
      <c r="F858">
        <v>23064700</v>
      </c>
      <c r="G858">
        <v>34.941398999999997</v>
      </c>
      <c r="H858">
        <f t="shared" si="26"/>
        <v>8.629988747034056E-3</v>
      </c>
      <c r="I858">
        <f t="shared" si="27"/>
        <v>8.6299647057152835E-3</v>
      </c>
    </row>
    <row r="859" spans="1:9" x14ac:dyDescent="0.35">
      <c r="A859" s="1">
        <v>41600</v>
      </c>
      <c r="B859">
        <v>37.529998999999997</v>
      </c>
      <c r="C859">
        <v>37.68</v>
      </c>
      <c r="D859">
        <v>37.330002</v>
      </c>
      <c r="E859">
        <v>37.57</v>
      </c>
      <c r="F859">
        <v>27982000</v>
      </c>
      <c r="G859">
        <v>35.100222000000002</v>
      </c>
      <c r="H859">
        <f t="shared" si="26"/>
        <v>4.5454008264491442E-3</v>
      </c>
      <c r="I859">
        <f t="shared" si="27"/>
        <v>4.5454104456437274E-3</v>
      </c>
    </row>
    <row r="860" spans="1:9" x14ac:dyDescent="0.35">
      <c r="A860" s="1">
        <v>41603</v>
      </c>
      <c r="B860">
        <v>37.93</v>
      </c>
      <c r="C860">
        <v>37.950001</v>
      </c>
      <c r="D860">
        <v>37.57</v>
      </c>
      <c r="E860">
        <v>37.639999000000003</v>
      </c>
      <c r="F860">
        <v>30646800</v>
      </c>
      <c r="G860">
        <v>35.165619999999997</v>
      </c>
      <c r="H860">
        <f t="shared" si="26"/>
        <v>1.8631620974182276E-3</v>
      </c>
      <c r="I860">
        <f t="shared" si="27"/>
        <v>1.8631790989810473E-3</v>
      </c>
    </row>
    <row r="861" spans="1:9" x14ac:dyDescent="0.35">
      <c r="A861" s="1">
        <v>41604</v>
      </c>
      <c r="B861">
        <v>37.57</v>
      </c>
      <c r="C861">
        <v>37.650002000000001</v>
      </c>
      <c r="D861">
        <v>37.349997999999999</v>
      </c>
      <c r="E861">
        <v>37.349997999999999</v>
      </c>
      <c r="F861">
        <v>34465300</v>
      </c>
      <c r="G861">
        <v>34.894683000000001</v>
      </c>
      <c r="H861">
        <f t="shared" si="26"/>
        <v>-7.7045963789744978E-3</v>
      </c>
      <c r="I861">
        <f t="shared" si="27"/>
        <v>-7.7045989804814035E-3</v>
      </c>
    </row>
    <row r="862" spans="1:9" x14ac:dyDescent="0.35">
      <c r="A862" s="1">
        <v>41605</v>
      </c>
      <c r="B862">
        <v>37.57</v>
      </c>
      <c r="C862">
        <v>37.759998000000003</v>
      </c>
      <c r="D862">
        <v>37.490001999999997</v>
      </c>
      <c r="E862">
        <v>37.599997999999999</v>
      </c>
      <c r="F862">
        <v>26002100</v>
      </c>
      <c r="G862">
        <v>35.128248999999997</v>
      </c>
      <c r="H862">
        <f t="shared" si="26"/>
        <v>6.6934407867973653E-3</v>
      </c>
      <c r="I862">
        <f t="shared" si="27"/>
        <v>6.6934552751201715E-3</v>
      </c>
    </row>
    <row r="863" spans="1:9" x14ac:dyDescent="0.35">
      <c r="A863" s="1">
        <v>41607</v>
      </c>
      <c r="B863">
        <v>37.82</v>
      </c>
      <c r="C863">
        <v>38.290000999999997</v>
      </c>
      <c r="D863">
        <v>37.82</v>
      </c>
      <c r="E863">
        <v>38.130001</v>
      </c>
      <c r="F863">
        <v>22090400</v>
      </c>
      <c r="G863">
        <v>35.62341</v>
      </c>
      <c r="H863">
        <f t="shared" si="26"/>
        <v>1.4095825217863062E-2</v>
      </c>
      <c r="I863">
        <f t="shared" si="27"/>
        <v>1.4095806483266591E-2</v>
      </c>
    </row>
    <row r="864" spans="1:9" x14ac:dyDescent="0.35">
      <c r="A864" s="1">
        <v>41610</v>
      </c>
      <c r="B864">
        <v>38.090000000000003</v>
      </c>
      <c r="C864">
        <v>38.779998999999997</v>
      </c>
      <c r="D864">
        <v>38.060001</v>
      </c>
      <c r="E864">
        <v>38.450001</v>
      </c>
      <c r="F864">
        <v>42950400</v>
      </c>
      <c r="G864">
        <v>35.922373999999998</v>
      </c>
      <c r="H864">
        <f t="shared" si="26"/>
        <v>8.3923417678378846E-3</v>
      </c>
      <c r="I864">
        <f t="shared" si="27"/>
        <v>8.3923464934995834E-3</v>
      </c>
    </row>
    <row r="865" spans="1:9" x14ac:dyDescent="0.35">
      <c r="A865" s="1">
        <v>41611</v>
      </c>
      <c r="B865">
        <v>38.139999000000003</v>
      </c>
      <c r="C865">
        <v>38.490001999999997</v>
      </c>
      <c r="D865">
        <v>38.080002</v>
      </c>
      <c r="E865">
        <v>38.310001</v>
      </c>
      <c r="F865">
        <v>52109800</v>
      </c>
      <c r="G865">
        <v>35.791578000000001</v>
      </c>
      <c r="H865">
        <f t="shared" si="26"/>
        <v>-3.6410922330015172E-3</v>
      </c>
      <c r="I865">
        <f t="shared" si="27"/>
        <v>-3.6410733878556186E-3</v>
      </c>
    </row>
    <row r="866" spans="1:9" x14ac:dyDescent="0.35">
      <c r="A866" s="1">
        <v>41612</v>
      </c>
      <c r="B866">
        <v>38.209999000000003</v>
      </c>
      <c r="C866">
        <v>38.979999999999997</v>
      </c>
      <c r="D866">
        <v>38.119999</v>
      </c>
      <c r="E866">
        <v>38.939999</v>
      </c>
      <c r="F866">
        <v>51983600</v>
      </c>
      <c r="G866">
        <v>36.380159999999997</v>
      </c>
      <c r="H866">
        <f t="shared" si="26"/>
        <v>1.6444739847435674E-2</v>
      </c>
      <c r="I866">
        <f t="shared" si="27"/>
        <v>1.6444706629028631E-2</v>
      </c>
    </row>
    <row r="867" spans="1:9" x14ac:dyDescent="0.35">
      <c r="A867" s="1">
        <v>41613</v>
      </c>
      <c r="B867">
        <v>38.849997999999999</v>
      </c>
      <c r="C867">
        <v>38.880001</v>
      </c>
      <c r="D867">
        <v>37.18</v>
      </c>
      <c r="E867">
        <v>38</v>
      </c>
      <c r="F867">
        <v>116305000</v>
      </c>
      <c r="G867">
        <v>35.501955000000002</v>
      </c>
      <c r="H867">
        <f t="shared" si="26"/>
        <v>-2.4139677045189451E-2</v>
      </c>
      <c r="I867">
        <f t="shared" si="27"/>
        <v>-2.4139668434663131E-2</v>
      </c>
    </row>
    <row r="868" spans="1:9" x14ac:dyDescent="0.35">
      <c r="A868" s="1">
        <v>41614</v>
      </c>
      <c r="B868">
        <v>38.419998</v>
      </c>
      <c r="C868">
        <v>38.549999</v>
      </c>
      <c r="D868">
        <v>37.990001999999997</v>
      </c>
      <c r="E868">
        <v>38.360000999999997</v>
      </c>
      <c r="F868">
        <v>36457300</v>
      </c>
      <c r="G868">
        <v>35.838290000000001</v>
      </c>
      <c r="H868">
        <f t="shared" si="26"/>
        <v>9.4737105263157078E-3</v>
      </c>
      <c r="I868">
        <f t="shared" si="27"/>
        <v>9.4737036312506802E-3</v>
      </c>
    </row>
    <row r="869" spans="1:9" x14ac:dyDescent="0.35">
      <c r="A869" s="1">
        <v>41617</v>
      </c>
      <c r="B869">
        <v>38.560001</v>
      </c>
      <c r="C869">
        <v>38.869999</v>
      </c>
      <c r="D869">
        <v>38.369999</v>
      </c>
      <c r="E869">
        <v>38.709999000000003</v>
      </c>
      <c r="F869">
        <v>30286000</v>
      </c>
      <c r="G869">
        <v>36.165280000000003</v>
      </c>
      <c r="H869">
        <f t="shared" si="26"/>
        <v>9.1240352157448204E-3</v>
      </c>
      <c r="I869">
        <f t="shared" si="27"/>
        <v>9.1240402374109398E-3</v>
      </c>
    </row>
    <row r="870" spans="1:9" x14ac:dyDescent="0.35">
      <c r="A870" s="1">
        <v>41618</v>
      </c>
      <c r="B870">
        <v>38.610000999999997</v>
      </c>
      <c r="C870">
        <v>38.900002000000001</v>
      </c>
      <c r="D870">
        <v>38.020000000000003</v>
      </c>
      <c r="E870">
        <v>38.110000999999997</v>
      </c>
      <c r="F870">
        <v>37828600</v>
      </c>
      <c r="G870">
        <v>35.604725000000002</v>
      </c>
      <c r="H870">
        <f t="shared" si="26"/>
        <v>-1.5499819568582433E-2</v>
      </c>
      <c r="I870">
        <f t="shared" si="27"/>
        <v>-1.5499810868324557E-2</v>
      </c>
    </row>
    <row r="871" spans="1:9" x14ac:dyDescent="0.35">
      <c r="A871" s="1">
        <v>41619</v>
      </c>
      <c r="B871">
        <v>38.060001</v>
      </c>
      <c r="C871">
        <v>38.299999</v>
      </c>
      <c r="D871">
        <v>37.389999000000003</v>
      </c>
      <c r="E871">
        <v>37.610000999999997</v>
      </c>
      <c r="F871">
        <v>39853400</v>
      </c>
      <c r="G871">
        <v>35.137594</v>
      </c>
      <c r="H871">
        <f t="shared" si="26"/>
        <v>-1.3119915688273009E-2</v>
      </c>
      <c r="I871">
        <f t="shared" si="27"/>
        <v>-1.3119915966209596E-2</v>
      </c>
    </row>
    <row r="872" spans="1:9" x14ac:dyDescent="0.35">
      <c r="A872" s="1">
        <v>41620</v>
      </c>
      <c r="B872">
        <v>37.639999000000003</v>
      </c>
      <c r="C872">
        <v>37.639999000000003</v>
      </c>
      <c r="D872">
        <v>37.18</v>
      </c>
      <c r="E872">
        <v>37.220001000000003</v>
      </c>
      <c r="F872">
        <v>36012800</v>
      </c>
      <c r="G872">
        <v>34.773232</v>
      </c>
      <c r="H872">
        <f t="shared" si="26"/>
        <v>-1.0369582282116756E-2</v>
      </c>
      <c r="I872">
        <f t="shared" si="27"/>
        <v>-1.0369577381991488E-2</v>
      </c>
    </row>
    <row r="873" spans="1:9" x14ac:dyDescent="0.35">
      <c r="A873" s="1">
        <v>41621</v>
      </c>
      <c r="B873">
        <v>37.419998</v>
      </c>
      <c r="C873">
        <v>37.450001</v>
      </c>
      <c r="D873">
        <v>36.619999</v>
      </c>
      <c r="E873">
        <v>36.689999</v>
      </c>
      <c r="F873">
        <v>40066100</v>
      </c>
      <c r="G873">
        <v>34.278070999999997</v>
      </c>
      <c r="H873">
        <f t="shared" si="26"/>
        <v>-1.4239709450840776E-2</v>
      </c>
      <c r="I873">
        <f t="shared" si="27"/>
        <v>-1.4239717493041863E-2</v>
      </c>
    </row>
    <row r="874" spans="1:9" x14ac:dyDescent="0.35">
      <c r="A874" s="1">
        <v>41624</v>
      </c>
      <c r="B874">
        <v>36.729999999999997</v>
      </c>
      <c r="C874">
        <v>37</v>
      </c>
      <c r="D874">
        <v>36.540000999999997</v>
      </c>
      <c r="E874">
        <v>36.889999000000003</v>
      </c>
      <c r="F874">
        <v>31734200</v>
      </c>
      <c r="G874">
        <v>34.464924000000003</v>
      </c>
      <c r="H874">
        <f t="shared" si="26"/>
        <v>5.4510767361973175E-3</v>
      </c>
      <c r="I874">
        <f t="shared" si="27"/>
        <v>5.4510943745932029E-3</v>
      </c>
    </row>
    <row r="875" spans="1:9" x14ac:dyDescent="0.35">
      <c r="A875" s="1">
        <v>41625</v>
      </c>
      <c r="B875">
        <v>36.939999</v>
      </c>
      <c r="C875">
        <v>37.110000999999997</v>
      </c>
      <c r="D875">
        <v>36.330002</v>
      </c>
      <c r="E875">
        <v>36.520000000000003</v>
      </c>
      <c r="F875">
        <v>45687700</v>
      </c>
      <c r="G875">
        <v>34.119247999999999</v>
      </c>
      <c r="H875">
        <f t="shared" si="26"/>
        <v>-1.0029791543230996E-2</v>
      </c>
      <c r="I875">
        <f t="shared" si="27"/>
        <v>-1.0029791448256335E-2</v>
      </c>
    </row>
    <row r="876" spans="1:9" x14ac:dyDescent="0.35">
      <c r="A876" s="1">
        <v>41626</v>
      </c>
      <c r="B876">
        <v>36.360000999999997</v>
      </c>
      <c r="C876">
        <v>36.599997999999999</v>
      </c>
      <c r="D876">
        <v>35.529998999999997</v>
      </c>
      <c r="E876">
        <v>36.580002</v>
      </c>
      <c r="F876">
        <v>63192100</v>
      </c>
      <c r="G876">
        <v>34.175305000000002</v>
      </c>
      <c r="H876">
        <f t="shared" si="26"/>
        <v>1.6429901423876566E-3</v>
      </c>
      <c r="I876">
        <f t="shared" si="27"/>
        <v>1.6429729049128718E-3</v>
      </c>
    </row>
    <row r="877" spans="1:9" x14ac:dyDescent="0.35">
      <c r="A877" s="1">
        <v>41627</v>
      </c>
      <c r="B877">
        <v>36.509998000000003</v>
      </c>
      <c r="C877">
        <v>36.549999</v>
      </c>
      <c r="D877">
        <v>36.080002</v>
      </c>
      <c r="E877">
        <v>36.25</v>
      </c>
      <c r="F877">
        <v>34160100</v>
      </c>
      <c r="G877">
        <v>33.866996999999998</v>
      </c>
      <c r="H877">
        <f t="shared" si="26"/>
        <v>-9.021377308836679E-3</v>
      </c>
      <c r="I877">
        <f t="shared" si="27"/>
        <v>-9.0213679146390578E-3</v>
      </c>
    </row>
    <row r="878" spans="1:9" x14ac:dyDescent="0.35">
      <c r="A878" s="1">
        <v>41628</v>
      </c>
      <c r="B878">
        <v>36.200001</v>
      </c>
      <c r="C878">
        <v>36.93</v>
      </c>
      <c r="D878">
        <v>36.189999</v>
      </c>
      <c r="E878">
        <v>36.799999</v>
      </c>
      <c r="F878">
        <v>62649100</v>
      </c>
      <c r="G878">
        <v>34.380839999999999</v>
      </c>
      <c r="H878">
        <f t="shared" si="26"/>
        <v>1.5172386206896543E-2</v>
      </c>
      <c r="I878">
        <f t="shared" si="27"/>
        <v>1.5172381537105324E-2</v>
      </c>
    </row>
    <row r="879" spans="1:9" x14ac:dyDescent="0.35">
      <c r="A879" s="1">
        <v>41631</v>
      </c>
      <c r="B879">
        <v>36.810001</v>
      </c>
      <c r="C879">
        <v>36.889999000000003</v>
      </c>
      <c r="D879">
        <v>36.549999</v>
      </c>
      <c r="E879">
        <v>36.619999</v>
      </c>
      <c r="F879">
        <v>25128700</v>
      </c>
      <c r="G879">
        <v>34.212673000000002</v>
      </c>
      <c r="H879">
        <f t="shared" si="26"/>
        <v>-4.8913044807419618E-3</v>
      </c>
      <c r="I879">
        <f t="shared" si="27"/>
        <v>-4.8912999217004833E-3</v>
      </c>
    </row>
    <row r="880" spans="1:9" x14ac:dyDescent="0.35">
      <c r="A880" s="1">
        <v>41632</v>
      </c>
      <c r="B880">
        <v>36.720001000000003</v>
      </c>
      <c r="C880">
        <v>37.169998</v>
      </c>
      <c r="D880">
        <v>36.639999000000003</v>
      </c>
      <c r="E880">
        <v>37.080002</v>
      </c>
      <c r="F880">
        <v>14243000</v>
      </c>
      <c r="G880">
        <v>34.642435999999996</v>
      </c>
      <c r="H880">
        <f t="shared" si="26"/>
        <v>1.2561524100533164E-2</v>
      </c>
      <c r="I880">
        <f t="shared" si="27"/>
        <v>1.2561514851528675E-2</v>
      </c>
    </row>
    <row r="881" spans="1:9" x14ac:dyDescent="0.35">
      <c r="A881" s="1">
        <v>41634</v>
      </c>
      <c r="B881">
        <v>37.200001</v>
      </c>
      <c r="C881">
        <v>37.490001999999997</v>
      </c>
      <c r="D881">
        <v>37.169998</v>
      </c>
      <c r="E881">
        <v>37.439999</v>
      </c>
      <c r="F881">
        <v>17612800</v>
      </c>
      <c r="G881">
        <v>34.978766999999998</v>
      </c>
      <c r="H881">
        <f t="shared" si="26"/>
        <v>9.7086564342687975E-3</v>
      </c>
      <c r="I881">
        <f t="shared" si="27"/>
        <v>9.7086417363952491E-3</v>
      </c>
    </row>
    <row r="882" spans="1:9" x14ac:dyDescent="0.35">
      <c r="A882" s="1">
        <v>41635</v>
      </c>
      <c r="B882">
        <v>37.580002</v>
      </c>
      <c r="C882">
        <v>37.619999</v>
      </c>
      <c r="D882">
        <v>37.169998</v>
      </c>
      <c r="E882">
        <v>37.290000999999997</v>
      </c>
      <c r="F882">
        <v>14563000</v>
      </c>
      <c r="G882">
        <v>34.838630000000002</v>
      </c>
      <c r="H882">
        <f t="shared" si="26"/>
        <v>-4.0063569446143312E-3</v>
      </c>
      <c r="I882">
        <f t="shared" si="27"/>
        <v>-4.0063447633816177E-3</v>
      </c>
    </row>
    <row r="883" spans="1:9" x14ac:dyDescent="0.35">
      <c r="A883" s="1">
        <v>41638</v>
      </c>
      <c r="B883">
        <v>37.220001000000003</v>
      </c>
      <c r="C883">
        <v>37.380001</v>
      </c>
      <c r="D883">
        <v>36.900002000000001</v>
      </c>
      <c r="E883">
        <v>37.290000999999997</v>
      </c>
      <c r="F883">
        <v>16290500</v>
      </c>
      <c r="G883">
        <v>34.838630000000002</v>
      </c>
      <c r="H883">
        <f t="shared" si="26"/>
        <v>0</v>
      </c>
      <c r="I883">
        <f t="shared" si="27"/>
        <v>0</v>
      </c>
    </row>
    <row r="884" spans="1:9" x14ac:dyDescent="0.35">
      <c r="A884" s="1">
        <v>41639</v>
      </c>
      <c r="B884">
        <v>37.400002000000001</v>
      </c>
      <c r="C884">
        <v>37.580002</v>
      </c>
      <c r="D884">
        <v>37.220001000000003</v>
      </c>
      <c r="E884">
        <v>37.409999999999997</v>
      </c>
      <c r="F884">
        <v>17503500</v>
      </c>
      <c r="G884">
        <v>34.950740000000003</v>
      </c>
      <c r="H884">
        <f t="shared" si="26"/>
        <v>3.2179940139985511E-3</v>
      </c>
      <c r="I884">
        <f t="shared" si="27"/>
        <v>3.2179795818607464E-3</v>
      </c>
    </row>
    <row r="885" spans="1:9" x14ac:dyDescent="0.35">
      <c r="A885" s="1">
        <v>41641</v>
      </c>
      <c r="B885">
        <v>37.349997999999999</v>
      </c>
      <c r="C885">
        <v>37.400002000000001</v>
      </c>
      <c r="D885">
        <v>37.099997999999999</v>
      </c>
      <c r="E885">
        <v>37.159999999999997</v>
      </c>
      <c r="F885">
        <v>30632200</v>
      </c>
      <c r="G885">
        <v>34.717174999999997</v>
      </c>
      <c r="H885">
        <f t="shared" si="26"/>
        <v>-6.6827051590483836E-3</v>
      </c>
      <c r="I885">
        <f t="shared" si="27"/>
        <v>-6.6826911247088268E-3</v>
      </c>
    </row>
    <row r="886" spans="1:9" x14ac:dyDescent="0.35">
      <c r="A886" s="1">
        <v>41642</v>
      </c>
      <c r="B886">
        <v>37.200001</v>
      </c>
      <c r="C886">
        <v>37.220001000000003</v>
      </c>
      <c r="D886">
        <v>36.599997999999999</v>
      </c>
      <c r="E886">
        <v>36.909999999999997</v>
      </c>
      <c r="F886">
        <v>31134800</v>
      </c>
      <c r="G886">
        <v>34.483609000000001</v>
      </c>
      <c r="H886">
        <f t="shared" si="26"/>
        <v>-6.727664155005383E-3</v>
      </c>
      <c r="I886">
        <f t="shared" si="27"/>
        <v>-6.7276787353808647E-3</v>
      </c>
    </row>
    <row r="887" spans="1:9" x14ac:dyDescent="0.35">
      <c r="A887" s="1">
        <v>41645</v>
      </c>
      <c r="B887">
        <v>36.849997999999999</v>
      </c>
      <c r="C887">
        <v>36.889999000000003</v>
      </c>
      <c r="D887">
        <v>36.110000999999997</v>
      </c>
      <c r="E887">
        <v>36.130001</v>
      </c>
      <c r="F887">
        <v>43603700</v>
      </c>
      <c r="G887">
        <v>33.754885999999999</v>
      </c>
      <c r="H887">
        <f t="shared" si="26"/>
        <v>-2.1132457328637135E-2</v>
      </c>
      <c r="I887">
        <f t="shared" si="27"/>
        <v>-2.1132445852752889E-2</v>
      </c>
    </row>
    <row r="888" spans="1:9" x14ac:dyDescent="0.35">
      <c r="A888" s="1">
        <v>41646</v>
      </c>
      <c r="B888">
        <v>36.330002</v>
      </c>
      <c r="C888">
        <v>36.490001999999997</v>
      </c>
      <c r="D888">
        <v>36.209999000000003</v>
      </c>
      <c r="E888">
        <v>36.409999999999997</v>
      </c>
      <c r="F888">
        <v>35802800</v>
      </c>
      <c r="G888">
        <v>34.016477999999999</v>
      </c>
      <c r="H888">
        <f t="shared" si="26"/>
        <v>7.7497645239477456E-3</v>
      </c>
      <c r="I888">
        <f t="shared" si="27"/>
        <v>7.7497521395865554E-3</v>
      </c>
    </row>
    <row r="889" spans="1:9" x14ac:dyDescent="0.35">
      <c r="A889" s="1">
        <v>41647</v>
      </c>
      <c r="B889">
        <v>36</v>
      </c>
      <c r="C889">
        <v>36.139999000000003</v>
      </c>
      <c r="D889">
        <v>35.580002</v>
      </c>
      <c r="E889">
        <v>35.759998000000003</v>
      </c>
      <c r="F889">
        <v>59971700</v>
      </c>
      <c r="G889">
        <v>33.409207000000002</v>
      </c>
      <c r="H889">
        <f t="shared" si="26"/>
        <v>-1.7852293326009162E-2</v>
      </c>
      <c r="I889">
        <f t="shared" si="27"/>
        <v>-1.7852259719539371E-2</v>
      </c>
    </row>
    <row r="890" spans="1:9" x14ac:dyDescent="0.35">
      <c r="A890" s="1">
        <v>41648</v>
      </c>
      <c r="B890">
        <v>35.880001</v>
      </c>
      <c r="C890">
        <v>35.909999999999997</v>
      </c>
      <c r="D890">
        <v>35.400002000000001</v>
      </c>
      <c r="E890">
        <v>35.529998999999997</v>
      </c>
      <c r="F890">
        <v>36516300</v>
      </c>
      <c r="G890">
        <v>33.194327000000001</v>
      </c>
      <c r="H890">
        <f t="shared" si="26"/>
        <v>-6.4317397333189582E-3</v>
      </c>
      <c r="I890">
        <f t="shared" si="27"/>
        <v>-6.4317599636531577E-3</v>
      </c>
    </row>
    <row r="891" spans="1:9" x14ac:dyDescent="0.35">
      <c r="A891" s="1">
        <v>41649</v>
      </c>
      <c r="B891">
        <v>35.900002000000001</v>
      </c>
      <c r="C891">
        <v>36.150002000000001</v>
      </c>
      <c r="D891">
        <v>35.75</v>
      </c>
      <c r="E891">
        <v>36.040000999999997</v>
      </c>
      <c r="F891">
        <v>40548800</v>
      </c>
      <c r="G891">
        <v>33.670802999999999</v>
      </c>
      <c r="H891">
        <f t="shared" si="26"/>
        <v>1.4354123680104807E-2</v>
      </c>
      <c r="I891">
        <f t="shared" si="27"/>
        <v>1.435413948895539E-2</v>
      </c>
    </row>
    <row r="892" spans="1:9" x14ac:dyDescent="0.35">
      <c r="A892" s="1">
        <v>41652</v>
      </c>
      <c r="B892">
        <v>35.990001999999997</v>
      </c>
      <c r="C892">
        <v>36.020000000000003</v>
      </c>
      <c r="D892">
        <v>34.830002</v>
      </c>
      <c r="E892">
        <v>34.979999999999997</v>
      </c>
      <c r="F892">
        <v>45901900</v>
      </c>
      <c r="G892">
        <v>32.680484</v>
      </c>
      <c r="H892">
        <f t="shared" si="26"/>
        <v>-2.9411791636742735E-2</v>
      </c>
      <c r="I892">
        <f t="shared" si="27"/>
        <v>-2.9411802266788811E-2</v>
      </c>
    </row>
    <row r="893" spans="1:9" x14ac:dyDescent="0.35">
      <c r="A893" s="1">
        <v>41653</v>
      </c>
      <c r="B893">
        <v>34.729999999999997</v>
      </c>
      <c r="C893">
        <v>35.880001</v>
      </c>
      <c r="D893">
        <v>34.630001</v>
      </c>
      <c r="E893">
        <v>35.779998999999997</v>
      </c>
      <c r="F893">
        <v>41623300</v>
      </c>
      <c r="G893">
        <v>33.427892</v>
      </c>
      <c r="H893">
        <f t="shared" si="26"/>
        <v>2.2870182961692388E-2</v>
      </c>
      <c r="I893">
        <f t="shared" si="27"/>
        <v>2.2870163122431113E-2</v>
      </c>
    </row>
    <row r="894" spans="1:9" x14ac:dyDescent="0.35">
      <c r="A894" s="1">
        <v>41654</v>
      </c>
      <c r="B894">
        <v>35.900002000000001</v>
      </c>
      <c r="C894">
        <v>36.790000999999997</v>
      </c>
      <c r="D894">
        <v>35.849997999999999</v>
      </c>
      <c r="E894">
        <v>36.759998000000003</v>
      </c>
      <c r="F894">
        <v>44812600</v>
      </c>
      <c r="G894">
        <v>34.343468999999999</v>
      </c>
      <c r="H894">
        <f t="shared" si="26"/>
        <v>2.7389575947165526E-2</v>
      </c>
      <c r="I894">
        <f t="shared" si="27"/>
        <v>2.7389612243571896E-2</v>
      </c>
    </row>
    <row r="895" spans="1:9" x14ac:dyDescent="0.35">
      <c r="A895" s="1">
        <v>41655</v>
      </c>
      <c r="B895">
        <v>36.689999</v>
      </c>
      <c r="C895">
        <v>37</v>
      </c>
      <c r="D895">
        <v>36.310001</v>
      </c>
      <c r="E895">
        <v>36.889999000000003</v>
      </c>
      <c r="F895">
        <v>38018700</v>
      </c>
      <c r="G895">
        <v>34.464924000000003</v>
      </c>
      <c r="H895">
        <f t="shared" si="26"/>
        <v>3.5364800618324305E-3</v>
      </c>
      <c r="I895">
        <f t="shared" si="27"/>
        <v>3.5364802548049101E-3</v>
      </c>
    </row>
    <row r="896" spans="1:9" x14ac:dyDescent="0.35">
      <c r="A896" s="1">
        <v>41656</v>
      </c>
      <c r="B896">
        <v>36.830002</v>
      </c>
      <c r="C896">
        <v>36.830002</v>
      </c>
      <c r="D896">
        <v>36.150002000000001</v>
      </c>
      <c r="E896">
        <v>36.380001</v>
      </c>
      <c r="F896">
        <v>46267500</v>
      </c>
      <c r="G896">
        <v>33.988452000000002</v>
      </c>
      <c r="H896">
        <f t="shared" si="26"/>
        <v>-1.3824830952150554E-2</v>
      </c>
      <c r="I896">
        <f t="shared" si="27"/>
        <v>-1.3824838261648308E-2</v>
      </c>
    </row>
    <row r="897" spans="1:9" x14ac:dyDescent="0.35">
      <c r="A897" s="1">
        <v>41660</v>
      </c>
      <c r="B897">
        <v>36.82</v>
      </c>
      <c r="C897">
        <v>36.82</v>
      </c>
      <c r="D897">
        <v>36.060001</v>
      </c>
      <c r="E897">
        <v>36.169998</v>
      </c>
      <c r="F897">
        <v>31567300</v>
      </c>
      <c r="G897">
        <v>33.792254</v>
      </c>
      <c r="H897">
        <f t="shared" si="26"/>
        <v>-5.7724847231312715E-3</v>
      </c>
      <c r="I897">
        <f t="shared" si="27"/>
        <v>-5.7724900210225083E-3</v>
      </c>
    </row>
    <row r="898" spans="1:9" x14ac:dyDescent="0.35">
      <c r="A898" s="1">
        <v>41661</v>
      </c>
      <c r="B898">
        <v>36.259998000000003</v>
      </c>
      <c r="C898">
        <v>36.32</v>
      </c>
      <c r="D898">
        <v>35.75</v>
      </c>
      <c r="E898">
        <v>35.93</v>
      </c>
      <c r="F898">
        <v>21904300</v>
      </c>
      <c r="G898">
        <v>33.568033</v>
      </c>
      <c r="H898">
        <f t="shared" si="26"/>
        <v>-6.6352782214696262E-3</v>
      </c>
      <c r="I898">
        <f t="shared" si="27"/>
        <v>-6.6352780137128465E-3</v>
      </c>
    </row>
    <row r="899" spans="1:9" x14ac:dyDescent="0.35">
      <c r="A899" s="1">
        <v>41662</v>
      </c>
      <c r="B899">
        <v>36.090000000000003</v>
      </c>
      <c r="C899">
        <v>36.130001</v>
      </c>
      <c r="D899">
        <v>35.520000000000003</v>
      </c>
      <c r="E899">
        <v>36.060001</v>
      </c>
      <c r="F899">
        <v>43954000</v>
      </c>
      <c r="G899">
        <v>33.689487999999997</v>
      </c>
      <c r="H899">
        <f t="shared" si="26"/>
        <v>3.6181742276649048E-3</v>
      </c>
      <c r="I899">
        <f t="shared" si="27"/>
        <v>3.6181744697402264E-3</v>
      </c>
    </row>
    <row r="900" spans="1:9" x14ac:dyDescent="0.35">
      <c r="A900" s="1">
        <v>41663</v>
      </c>
      <c r="B900">
        <v>37.450001</v>
      </c>
      <c r="C900">
        <v>37.549999</v>
      </c>
      <c r="D900">
        <v>36.529998999999997</v>
      </c>
      <c r="E900">
        <v>36.810001</v>
      </c>
      <c r="F900">
        <v>76395500</v>
      </c>
      <c r="G900">
        <v>34.390185000000002</v>
      </c>
      <c r="H900">
        <f t="shared" ref="H900:H963" si="28">(E900-E899)/E899</f>
        <v>2.0798668308411861E-2</v>
      </c>
      <c r="I900">
        <f t="shared" ref="I900:I963" si="29">(G900-G899)/G899</f>
        <v>2.0798683553754374E-2</v>
      </c>
    </row>
    <row r="901" spans="1:9" x14ac:dyDescent="0.35">
      <c r="A901" s="1">
        <v>41666</v>
      </c>
      <c r="B901">
        <v>36.869999</v>
      </c>
      <c r="C901">
        <v>36.889999000000003</v>
      </c>
      <c r="D901">
        <v>35.979999999999997</v>
      </c>
      <c r="E901">
        <v>36.029998999999997</v>
      </c>
      <c r="F901">
        <v>44420800</v>
      </c>
      <c r="G901">
        <v>33.661458000000003</v>
      </c>
      <c r="H901">
        <f t="shared" si="28"/>
        <v>-2.1189947807934133E-2</v>
      </c>
      <c r="I901">
        <f t="shared" si="29"/>
        <v>-2.1189970336012998E-2</v>
      </c>
    </row>
    <row r="902" spans="1:9" x14ac:dyDescent="0.35">
      <c r="A902" s="1">
        <v>41667</v>
      </c>
      <c r="B902">
        <v>36.119999</v>
      </c>
      <c r="C902">
        <v>36.389999000000003</v>
      </c>
      <c r="D902">
        <v>35.75</v>
      </c>
      <c r="E902">
        <v>36.270000000000003</v>
      </c>
      <c r="F902">
        <v>36205500</v>
      </c>
      <c r="G902">
        <v>33.885682000000003</v>
      </c>
      <c r="H902">
        <f t="shared" si="28"/>
        <v>6.6611436764127188E-3</v>
      </c>
      <c r="I902">
        <f t="shared" si="29"/>
        <v>6.6611493774274277E-3</v>
      </c>
    </row>
    <row r="903" spans="1:9" x14ac:dyDescent="0.35">
      <c r="A903" s="1">
        <v>41668</v>
      </c>
      <c r="B903">
        <v>35.979999999999997</v>
      </c>
      <c r="C903">
        <v>36.880001</v>
      </c>
      <c r="D903">
        <v>35.900002000000001</v>
      </c>
      <c r="E903">
        <v>36.659999999999997</v>
      </c>
      <c r="F903">
        <v>52745900</v>
      </c>
      <c r="G903">
        <v>34.250044000000003</v>
      </c>
      <c r="H903">
        <f t="shared" si="28"/>
        <v>1.0752688172042829E-2</v>
      </c>
      <c r="I903">
        <f t="shared" si="29"/>
        <v>1.0752683094883551E-2</v>
      </c>
    </row>
    <row r="904" spans="1:9" x14ac:dyDescent="0.35">
      <c r="A904" s="1">
        <v>41669</v>
      </c>
      <c r="B904">
        <v>36.790000999999997</v>
      </c>
      <c r="C904">
        <v>36.880001</v>
      </c>
      <c r="D904">
        <v>36.229999999999997</v>
      </c>
      <c r="E904">
        <v>36.860000999999997</v>
      </c>
      <c r="F904">
        <v>35036300</v>
      </c>
      <c r="G904">
        <v>34.436897000000002</v>
      </c>
      <c r="H904">
        <f t="shared" si="28"/>
        <v>5.4555646481178489E-3</v>
      </c>
      <c r="I904">
        <f t="shared" si="29"/>
        <v>5.4555550351993495E-3</v>
      </c>
    </row>
    <row r="905" spans="1:9" x14ac:dyDescent="0.35">
      <c r="A905" s="1">
        <v>41670</v>
      </c>
      <c r="B905">
        <v>36.950001</v>
      </c>
      <c r="C905">
        <v>37.889999000000003</v>
      </c>
      <c r="D905">
        <v>36.560001</v>
      </c>
      <c r="E905">
        <v>37.840000000000003</v>
      </c>
      <c r="F905">
        <v>93162300</v>
      </c>
      <c r="G905">
        <v>35.352473000000003</v>
      </c>
      <c r="H905">
        <f t="shared" si="28"/>
        <v>2.6587058421403912E-2</v>
      </c>
      <c r="I905">
        <f t="shared" si="29"/>
        <v>2.6587064450086819E-2</v>
      </c>
    </row>
    <row r="906" spans="1:9" x14ac:dyDescent="0.35">
      <c r="A906" s="1">
        <v>41673</v>
      </c>
      <c r="B906">
        <v>37.740001999999997</v>
      </c>
      <c r="C906">
        <v>37.990001999999997</v>
      </c>
      <c r="D906">
        <v>36.43</v>
      </c>
      <c r="E906">
        <v>36.479999999999997</v>
      </c>
      <c r="F906">
        <v>64063100</v>
      </c>
      <c r="G906">
        <v>34.081876999999999</v>
      </c>
      <c r="H906">
        <f t="shared" si="28"/>
        <v>-3.5940803382664019E-2</v>
      </c>
      <c r="I906">
        <f t="shared" si="29"/>
        <v>-3.5940795428936599E-2</v>
      </c>
    </row>
    <row r="907" spans="1:9" x14ac:dyDescent="0.35">
      <c r="A907" s="1">
        <v>41674</v>
      </c>
      <c r="B907">
        <v>36.970001000000003</v>
      </c>
      <c r="C907">
        <v>37.189999</v>
      </c>
      <c r="D907">
        <v>36.25</v>
      </c>
      <c r="E907">
        <v>36.349997999999999</v>
      </c>
      <c r="F907">
        <v>54697900</v>
      </c>
      <c r="G907">
        <v>33.960420999999997</v>
      </c>
      <c r="H907">
        <f t="shared" si="28"/>
        <v>-3.5636513157894056E-3</v>
      </c>
      <c r="I907">
        <f t="shared" si="29"/>
        <v>-3.5636534924412175E-3</v>
      </c>
    </row>
    <row r="908" spans="1:9" x14ac:dyDescent="0.35">
      <c r="A908" s="1">
        <v>41675</v>
      </c>
      <c r="B908">
        <v>36.290000999999997</v>
      </c>
      <c r="C908">
        <v>36.470001000000003</v>
      </c>
      <c r="D908">
        <v>35.799999</v>
      </c>
      <c r="E908">
        <v>35.82</v>
      </c>
      <c r="F908">
        <v>55814400</v>
      </c>
      <c r="G908">
        <v>33.465263999999998</v>
      </c>
      <c r="H908">
        <f t="shared" si="28"/>
        <v>-1.4580413456969079E-2</v>
      </c>
      <c r="I908">
        <f t="shared" si="29"/>
        <v>-1.4580414064949284E-2</v>
      </c>
    </row>
    <row r="909" spans="1:9" x14ac:dyDescent="0.35">
      <c r="A909" s="1">
        <v>41676</v>
      </c>
      <c r="B909">
        <v>35.799999</v>
      </c>
      <c r="C909">
        <v>36.25</v>
      </c>
      <c r="D909">
        <v>35.689999</v>
      </c>
      <c r="E909">
        <v>36.18</v>
      </c>
      <c r="F909">
        <v>35351800</v>
      </c>
      <c r="G909">
        <v>33.801599000000003</v>
      </c>
      <c r="H909">
        <f t="shared" si="28"/>
        <v>1.0050251256281392E-2</v>
      </c>
      <c r="I909">
        <f t="shared" si="29"/>
        <v>1.0050271828126185E-2</v>
      </c>
    </row>
    <row r="910" spans="1:9" x14ac:dyDescent="0.35">
      <c r="A910" s="1">
        <v>41677</v>
      </c>
      <c r="B910">
        <v>36.32</v>
      </c>
      <c r="C910">
        <v>36.590000000000003</v>
      </c>
      <c r="D910">
        <v>36.009998000000003</v>
      </c>
      <c r="E910">
        <v>36.560001</v>
      </c>
      <c r="F910">
        <v>33260500</v>
      </c>
      <c r="G910">
        <v>34.156618999999999</v>
      </c>
      <c r="H910">
        <f t="shared" si="28"/>
        <v>1.0503067993366502E-2</v>
      </c>
      <c r="I910">
        <f t="shared" si="29"/>
        <v>1.0503053420638358E-2</v>
      </c>
    </row>
    <row r="911" spans="1:9" x14ac:dyDescent="0.35">
      <c r="A911" s="1">
        <v>41680</v>
      </c>
      <c r="B911">
        <v>36.630001</v>
      </c>
      <c r="C911">
        <v>36.799999</v>
      </c>
      <c r="D911">
        <v>36.290000999999997</v>
      </c>
      <c r="E911">
        <v>36.799999</v>
      </c>
      <c r="F911">
        <v>26767000</v>
      </c>
      <c r="G911">
        <v>34.380839999999999</v>
      </c>
      <c r="H911">
        <f t="shared" si="28"/>
        <v>6.5644965381702241E-3</v>
      </c>
      <c r="I911">
        <f t="shared" si="29"/>
        <v>6.5644963279298816E-3</v>
      </c>
    </row>
    <row r="912" spans="1:9" x14ac:dyDescent="0.35">
      <c r="A912" s="1">
        <v>41681</v>
      </c>
      <c r="B912">
        <v>36.880001</v>
      </c>
      <c r="C912">
        <v>37.259998000000003</v>
      </c>
      <c r="D912">
        <v>36.860000999999997</v>
      </c>
      <c r="E912">
        <v>37.169998</v>
      </c>
      <c r="F912">
        <v>32141400</v>
      </c>
      <c r="G912">
        <v>34.726515999999997</v>
      </c>
      <c r="H912">
        <f t="shared" si="28"/>
        <v>1.0054320925389154E-2</v>
      </c>
      <c r="I912">
        <f t="shared" si="29"/>
        <v>1.0054320953181988E-2</v>
      </c>
    </row>
    <row r="913" spans="1:9" x14ac:dyDescent="0.35">
      <c r="A913" s="1">
        <v>41682</v>
      </c>
      <c r="B913">
        <v>37.349997999999999</v>
      </c>
      <c r="C913">
        <v>37.599997999999999</v>
      </c>
      <c r="D913">
        <v>37.299999</v>
      </c>
      <c r="E913">
        <v>37.470001000000003</v>
      </c>
      <c r="F913">
        <v>27051800</v>
      </c>
      <c r="G913">
        <v>35.006796999999999</v>
      </c>
      <c r="H913">
        <f t="shared" si="28"/>
        <v>8.0711061647085313E-3</v>
      </c>
      <c r="I913">
        <f t="shared" si="29"/>
        <v>8.0710947219698702E-3</v>
      </c>
    </row>
    <row r="914" spans="1:9" x14ac:dyDescent="0.35">
      <c r="A914" s="1">
        <v>41683</v>
      </c>
      <c r="B914">
        <v>37.330002</v>
      </c>
      <c r="C914">
        <v>37.860000999999997</v>
      </c>
      <c r="D914">
        <v>37.330002</v>
      </c>
      <c r="E914">
        <v>37.610000999999997</v>
      </c>
      <c r="F914">
        <v>37635500</v>
      </c>
      <c r="G914">
        <v>35.137594</v>
      </c>
      <c r="H914">
        <f t="shared" si="28"/>
        <v>3.7363222915311224E-3</v>
      </c>
      <c r="I914">
        <f t="shared" si="29"/>
        <v>3.7363315472706961E-3</v>
      </c>
    </row>
    <row r="915" spans="1:9" x14ac:dyDescent="0.35">
      <c r="A915" s="1">
        <v>41684</v>
      </c>
      <c r="B915">
        <v>37.389999000000003</v>
      </c>
      <c r="C915">
        <v>37.779998999999997</v>
      </c>
      <c r="D915">
        <v>37.330002</v>
      </c>
      <c r="E915">
        <v>37.619999</v>
      </c>
      <c r="F915">
        <v>31407500</v>
      </c>
      <c r="G915">
        <v>35.146934999999999</v>
      </c>
      <c r="H915">
        <f t="shared" si="28"/>
        <v>2.6583354783753026E-4</v>
      </c>
      <c r="I915">
        <f t="shared" si="29"/>
        <v>2.6584062642419842E-4</v>
      </c>
    </row>
    <row r="916" spans="1:9" x14ac:dyDescent="0.35">
      <c r="A916" s="1">
        <v>41688</v>
      </c>
      <c r="B916">
        <v>37.630001</v>
      </c>
      <c r="C916">
        <v>37.779998999999997</v>
      </c>
      <c r="D916">
        <v>37.409999999999997</v>
      </c>
      <c r="E916">
        <v>37.419998</v>
      </c>
      <c r="F916">
        <v>32834000</v>
      </c>
      <c r="G916">
        <v>35.222234</v>
      </c>
      <c r="H916">
        <f t="shared" si="28"/>
        <v>-5.316347828717388E-3</v>
      </c>
      <c r="I916">
        <f t="shared" si="29"/>
        <v>2.1424058740826509E-3</v>
      </c>
    </row>
    <row r="917" spans="1:9" x14ac:dyDescent="0.35">
      <c r="A917" s="1">
        <v>41689</v>
      </c>
      <c r="B917">
        <v>37.220001000000003</v>
      </c>
      <c r="C917">
        <v>37.75</v>
      </c>
      <c r="D917">
        <v>37.209999000000003</v>
      </c>
      <c r="E917">
        <v>37.509998000000003</v>
      </c>
      <c r="F917">
        <v>29750400</v>
      </c>
      <c r="G917">
        <v>35.306949000000003</v>
      </c>
      <c r="H917">
        <f t="shared" si="28"/>
        <v>2.4051310745661562E-3</v>
      </c>
      <c r="I917">
        <f t="shared" si="29"/>
        <v>2.4051569244586462E-3</v>
      </c>
    </row>
    <row r="918" spans="1:9" x14ac:dyDescent="0.35">
      <c r="A918" s="1">
        <v>41690</v>
      </c>
      <c r="B918">
        <v>37.57</v>
      </c>
      <c r="C918">
        <v>37.869999</v>
      </c>
      <c r="D918">
        <v>37.400002000000001</v>
      </c>
      <c r="E918">
        <v>37.75</v>
      </c>
      <c r="F918">
        <v>27526100</v>
      </c>
      <c r="G918">
        <v>35.532854999999998</v>
      </c>
      <c r="H918">
        <f t="shared" si="28"/>
        <v>6.3983474485921569E-3</v>
      </c>
      <c r="I918">
        <f t="shared" si="29"/>
        <v>6.3983438501014293E-3</v>
      </c>
    </row>
    <row r="919" spans="1:9" x14ac:dyDescent="0.35">
      <c r="A919" s="1">
        <v>41691</v>
      </c>
      <c r="B919">
        <v>37.939999</v>
      </c>
      <c r="C919">
        <v>38.349997999999999</v>
      </c>
      <c r="D919">
        <v>37.860000999999997</v>
      </c>
      <c r="E919">
        <v>37.979999999999997</v>
      </c>
      <c r="F919">
        <v>38021300</v>
      </c>
      <c r="G919">
        <v>35.749346000000003</v>
      </c>
      <c r="H919">
        <f t="shared" si="28"/>
        <v>6.0927152317879971E-3</v>
      </c>
      <c r="I919">
        <f t="shared" si="29"/>
        <v>6.0926992778937939E-3</v>
      </c>
    </row>
    <row r="920" spans="1:9" x14ac:dyDescent="0.35">
      <c r="A920" s="1">
        <v>41694</v>
      </c>
      <c r="B920">
        <v>37.689999</v>
      </c>
      <c r="C920">
        <v>37.979999999999997</v>
      </c>
      <c r="D920">
        <v>37.540000999999997</v>
      </c>
      <c r="E920">
        <v>37.689999</v>
      </c>
      <c r="F920">
        <v>32085100</v>
      </c>
      <c r="G920">
        <v>35.476376999999999</v>
      </c>
      <c r="H920">
        <f t="shared" si="28"/>
        <v>-7.635624012638142E-3</v>
      </c>
      <c r="I920">
        <f t="shared" si="29"/>
        <v>-7.6356361875823779E-3</v>
      </c>
    </row>
    <row r="921" spans="1:9" x14ac:dyDescent="0.35">
      <c r="A921" s="1">
        <v>41695</v>
      </c>
      <c r="B921">
        <v>37.610000999999997</v>
      </c>
      <c r="C921">
        <v>37.849997999999999</v>
      </c>
      <c r="D921">
        <v>37.349997999999999</v>
      </c>
      <c r="E921">
        <v>37.540000999999997</v>
      </c>
      <c r="F921">
        <v>30736500</v>
      </c>
      <c r="G921">
        <v>35.335189</v>
      </c>
      <c r="H921">
        <f t="shared" si="28"/>
        <v>-3.979782541251955E-3</v>
      </c>
      <c r="I921">
        <f t="shared" si="29"/>
        <v>-3.9797750486189627E-3</v>
      </c>
    </row>
    <row r="922" spans="1:9" x14ac:dyDescent="0.35">
      <c r="A922" s="1">
        <v>41696</v>
      </c>
      <c r="B922">
        <v>37.580002</v>
      </c>
      <c r="C922">
        <v>37.740001999999997</v>
      </c>
      <c r="D922">
        <v>37.189999</v>
      </c>
      <c r="E922">
        <v>37.470001000000003</v>
      </c>
      <c r="F922">
        <v>41041800</v>
      </c>
      <c r="G922">
        <v>35.269300999999999</v>
      </c>
      <c r="H922">
        <f t="shared" si="28"/>
        <v>-1.8646776274724444E-3</v>
      </c>
      <c r="I922">
        <f t="shared" si="29"/>
        <v>-1.8646567873176242E-3</v>
      </c>
    </row>
    <row r="923" spans="1:9" x14ac:dyDescent="0.35">
      <c r="A923" s="1">
        <v>41697</v>
      </c>
      <c r="B923">
        <v>37.450001</v>
      </c>
      <c r="C923">
        <v>37.889999000000003</v>
      </c>
      <c r="D923">
        <v>37.229999999999997</v>
      </c>
      <c r="E923">
        <v>37.860000999999997</v>
      </c>
      <c r="F923">
        <v>33903400</v>
      </c>
      <c r="G923">
        <v>35.636395</v>
      </c>
      <c r="H923">
        <f t="shared" si="28"/>
        <v>1.0408326383551296E-2</v>
      </c>
      <c r="I923">
        <f t="shared" si="29"/>
        <v>1.0408315152035523E-2</v>
      </c>
    </row>
    <row r="924" spans="1:9" x14ac:dyDescent="0.35">
      <c r="A924" s="1">
        <v>41698</v>
      </c>
      <c r="B924">
        <v>37.979999999999997</v>
      </c>
      <c r="C924">
        <v>38.459999000000003</v>
      </c>
      <c r="D924">
        <v>37.82</v>
      </c>
      <c r="E924">
        <v>38.310001</v>
      </c>
      <c r="F924">
        <v>41215000</v>
      </c>
      <c r="G924">
        <v>36.059966000000003</v>
      </c>
      <c r="H924">
        <f t="shared" si="28"/>
        <v>1.1885895090177174E-2</v>
      </c>
      <c r="I924">
        <f t="shared" si="29"/>
        <v>1.1885910457553368E-2</v>
      </c>
    </row>
    <row r="925" spans="1:9" x14ac:dyDescent="0.35">
      <c r="A925" s="1">
        <v>41701</v>
      </c>
      <c r="B925">
        <v>37.919998</v>
      </c>
      <c r="C925">
        <v>38.130001</v>
      </c>
      <c r="D925">
        <v>37.490001999999997</v>
      </c>
      <c r="E925">
        <v>37.779998999999997</v>
      </c>
      <c r="F925">
        <v>29717500</v>
      </c>
      <c r="G925">
        <v>35.561090999999998</v>
      </c>
      <c r="H925">
        <f t="shared" si="28"/>
        <v>-1.3834559805936919E-2</v>
      </c>
      <c r="I925">
        <f t="shared" si="29"/>
        <v>-1.3834594297731874E-2</v>
      </c>
    </row>
    <row r="926" spans="1:9" x14ac:dyDescent="0.35">
      <c r="A926" s="1">
        <v>41702</v>
      </c>
      <c r="B926">
        <v>38.200001</v>
      </c>
      <c r="C926">
        <v>38.479999999999997</v>
      </c>
      <c r="D926">
        <v>38.07</v>
      </c>
      <c r="E926">
        <v>38.409999999999997</v>
      </c>
      <c r="F926">
        <v>26802400</v>
      </c>
      <c r="G926">
        <v>36.154091000000001</v>
      </c>
      <c r="H926">
        <f t="shared" si="28"/>
        <v>1.6675516587493826E-2</v>
      </c>
      <c r="I926">
        <f t="shared" si="29"/>
        <v>1.6675528880708512E-2</v>
      </c>
    </row>
    <row r="927" spans="1:9" x14ac:dyDescent="0.35">
      <c r="A927" s="1">
        <v>41703</v>
      </c>
      <c r="B927">
        <v>38.25</v>
      </c>
      <c r="C927">
        <v>38.270000000000003</v>
      </c>
      <c r="D927">
        <v>37.93</v>
      </c>
      <c r="E927">
        <v>38.110000999999997</v>
      </c>
      <c r="F927">
        <v>20520100</v>
      </c>
      <c r="G927">
        <v>35.871710999999998</v>
      </c>
      <c r="H927">
        <f t="shared" si="28"/>
        <v>-7.8104399895860379E-3</v>
      </c>
      <c r="I927">
        <f t="shared" si="29"/>
        <v>-7.8104577432192498E-3</v>
      </c>
    </row>
    <row r="928" spans="1:9" x14ac:dyDescent="0.35">
      <c r="A928" s="1">
        <v>41704</v>
      </c>
      <c r="B928">
        <v>38.139999000000003</v>
      </c>
      <c r="C928">
        <v>38.240001999999997</v>
      </c>
      <c r="D928">
        <v>37.889999000000003</v>
      </c>
      <c r="E928">
        <v>38.150002000000001</v>
      </c>
      <c r="F928">
        <v>23582200</v>
      </c>
      <c r="G928">
        <v>35.909362999999999</v>
      </c>
      <c r="H928">
        <f t="shared" si="28"/>
        <v>1.049619494893315E-3</v>
      </c>
      <c r="I928">
        <f t="shared" si="29"/>
        <v>1.0496293304771928E-3</v>
      </c>
    </row>
    <row r="929" spans="1:9" x14ac:dyDescent="0.35">
      <c r="A929" s="1">
        <v>41705</v>
      </c>
      <c r="B929">
        <v>38.279998999999997</v>
      </c>
      <c r="C929">
        <v>38.360000999999997</v>
      </c>
      <c r="D929">
        <v>37.689999</v>
      </c>
      <c r="E929">
        <v>37.900002000000001</v>
      </c>
      <c r="F929">
        <v>26591600</v>
      </c>
      <c r="G929">
        <v>35.674045999999997</v>
      </c>
      <c r="H929">
        <f t="shared" si="28"/>
        <v>-6.5530796040325235E-3</v>
      </c>
      <c r="I929">
        <f t="shared" si="29"/>
        <v>-6.5530819914572701E-3</v>
      </c>
    </row>
    <row r="930" spans="1:9" x14ac:dyDescent="0.35">
      <c r="A930" s="1">
        <v>41708</v>
      </c>
      <c r="B930">
        <v>37.990001999999997</v>
      </c>
      <c r="C930">
        <v>38.009998000000003</v>
      </c>
      <c r="D930">
        <v>37.720001000000003</v>
      </c>
      <c r="E930">
        <v>37.82</v>
      </c>
      <c r="F930">
        <v>19006600</v>
      </c>
      <c r="G930">
        <v>35.598742999999999</v>
      </c>
      <c r="H930">
        <f t="shared" si="28"/>
        <v>-2.1108706010094761E-3</v>
      </c>
      <c r="I930">
        <f t="shared" si="29"/>
        <v>-2.1108623339219255E-3</v>
      </c>
    </row>
    <row r="931" spans="1:9" x14ac:dyDescent="0.35">
      <c r="A931" s="1">
        <v>41709</v>
      </c>
      <c r="B931">
        <v>37.869999</v>
      </c>
      <c r="C931">
        <v>38.229999999999997</v>
      </c>
      <c r="D931">
        <v>37.720001000000003</v>
      </c>
      <c r="E931">
        <v>38.020000000000003</v>
      </c>
      <c r="F931">
        <v>25216400</v>
      </c>
      <c r="G931">
        <v>35.786997</v>
      </c>
      <c r="H931">
        <f t="shared" si="28"/>
        <v>5.2882072977261463E-3</v>
      </c>
      <c r="I931">
        <f t="shared" si="29"/>
        <v>5.2882204295809148E-3</v>
      </c>
    </row>
    <row r="932" spans="1:9" x14ac:dyDescent="0.35">
      <c r="A932" s="1">
        <v>41710</v>
      </c>
      <c r="B932">
        <v>37.799999</v>
      </c>
      <c r="C932">
        <v>38.43</v>
      </c>
      <c r="D932">
        <v>37.790000999999997</v>
      </c>
      <c r="E932">
        <v>38.270000000000003</v>
      </c>
      <c r="F932">
        <v>30494100</v>
      </c>
      <c r="G932">
        <v>36.022314000000001</v>
      </c>
      <c r="H932">
        <f t="shared" si="28"/>
        <v>6.5754865860073643E-3</v>
      </c>
      <c r="I932">
        <f t="shared" si="29"/>
        <v>6.5754888570282105E-3</v>
      </c>
    </row>
    <row r="933" spans="1:9" x14ac:dyDescent="0.35">
      <c r="A933" s="1">
        <v>41711</v>
      </c>
      <c r="B933">
        <v>38.419998</v>
      </c>
      <c r="C933">
        <v>38.450001</v>
      </c>
      <c r="D933">
        <v>37.639999000000003</v>
      </c>
      <c r="E933">
        <v>37.889999000000003</v>
      </c>
      <c r="F933">
        <v>32169700</v>
      </c>
      <c r="G933">
        <v>35.664631</v>
      </c>
      <c r="H933">
        <f t="shared" si="28"/>
        <v>-9.9294747844264446E-3</v>
      </c>
      <c r="I933">
        <f t="shared" si="29"/>
        <v>-9.9294842635595671E-3</v>
      </c>
    </row>
    <row r="934" spans="1:9" x14ac:dyDescent="0.35">
      <c r="A934" s="1">
        <v>41712</v>
      </c>
      <c r="B934">
        <v>37.650002000000001</v>
      </c>
      <c r="C934">
        <v>38.139999000000003</v>
      </c>
      <c r="D934">
        <v>37.509998000000003</v>
      </c>
      <c r="E934">
        <v>37.700001</v>
      </c>
      <c r="F934">
        <v>27195600</v>
      </c>
      <c r="G934">
        <v>35.485792000000004</v>
      </c>
      <c r="H934">
        <f t="shared" si="28"/>
        <v>-5.0144630513187073E-3</v>
      </c>
      <c r="I934">
        <f t="shared" si="29"/>
        <v>-5.0144637694413945E-3</v>
      </c>
    </row>
    <row r="935" spans="1:9" x14ac:dyDescent="0.35">
      <c r="A935" s="1">
        <v>41715</v>
      </c>
      <c r="B935">
        <v>37.900002000000001</v>
      </c>
      <c r="C935">
        <v>38.409999999999997</v>
      </c>
      <c r="D935">
        <v>37.790000999999997</v>
      </c>
      <c r="E935">
        <v>38.049999</v>
      </c>
      <c r="F935">
        <v>20479600</v>
      </c>
      <c r="G935">
        <v>35.815233999999997</v>
      </c>
      <c r="H935">
        <f t="shared" si="28"/>
        <v>9.2837663319955705E-3</v>
      </c>
      <c r="I935">
        <f t="shared" si="29"/>
        <v>9.2837719389211627E-3</v>
      </c>
    </row>
    <row r="936" spans="1:9" x14ac:dyDescent="0.35">
      <c r="A936" s="1">
        <v>41716</v>
      </c>
      <c r="B936">
        <v>38.259998000000003</v>
      </c>
      <c r="C936">
        <v>39.900002000000001</v>
      </c>
      <c r="D936">
        <v>38.220001000000003</v>
      </c>
      <c r="E936">
        <v>39.549999</v>
      </c>
      <c r="F936">
        <v>64063900</v>
      </c>
      <c r="G936">
        <v>37.227136000000002</v>
      </c>
      <c r="H936">
        <f t="shared" si="28"/>
        <v>3.9421814439469502E-2</v>
      </c>
      <c r="I936">
        <f t="shared" si="29"/>
        <v>3.9421828152791209E-2</v>
      </c>
    </row>
    <row r="937" spans="1:9" x14ac:dyDescent="0.35">
      <c r="A937" s="1">
        <v>41717</v>
      </c>
      <c r="B937">
        <v>39.470001000000003</v>
      </c>
      <c r="C937">
        <v>39.549999</v>
      </c>
      <c r="D937">
        <v>38.909999999999997</v>
      </c>
      <c r="E937">
        <v>39.270000000000003</v>
      </c>
      <c r="F937">
        <v>35597200</v>
      </c>
      <c r="G937">
        <v>36.963582000000002</v>
      </c>
      <c r="H937">
        <f t="shared" si="28"/>
        <v>-7.0796209122532859E-3</v>
      </c>
      <c r="I937">
        <f t="shared" si="29"/>
        <v>-7.0796206294247068E-3</v>
      </c>
    </row>
    <row r="938" spans="1:9" x14ac:dyDescent="0.35">
      <c r="A938" s="1">
        <v>41718</v>
      </c>
      <c r="B938">
        <v>39.25</v>
      </c>
      <c r="C938">
        <v>40.650002000000001</v>
      </c>
      <c r="D938">
        <v>39.240001999999997</v>
      </c>
      <c r="E938">
        <v>40.330002</v>
      </c>
      <c r="F938">
        <v>59269800</v>
      </c>
      <c r="G938">
        <v>37.961326999999997</v>
      </c>
      <c r="H938">
        <f t="shared" si="28"/>
        <v>2.6992666157371968E-2</v>
      </c>
      <c r="I938">
        <f t="shared" si="29"/>
        <v>2.6992649143148376E-2</v>
      </c>
    </row>
    <row r="939" spans="1:9" x14ac:dyDescent="0.35">
      <c r="A939" s="1">
        <v>41719</v>
      </c>
      <c r="B939">
        <v>40.720001000000003</v>
      </c>
      <c r="C939">
        <v>40.939999</v>
      </c>
      <c r="D939">
        <v>40.009998000000003</v>
      </c>
      <c r="E939">
        <v>40.159999999999997</v>
      </c>
      <c r="F939">
        <v>80721800</v>
      </c>
      <c r="G939">
        <v>37.801309000000003</v>
      </c>
      <c r="H939">
        <f t="shared" si="28"/>
        <v>-4.215273780546893E-3</v>
      </c>
      <c r="I939">
        <f t="shared" si="29"/>
        <v>-4.2152899449482834E-3</v>
      </c>
    </row>
    <row r="940" spans="1:9" x14ac:dyDescent="0.35">
      <c r="A940" s="1">
        <v>41722</v>
      </c>
      <c r="B940">
        <v>40.340000000000003</v>
      </c>
      <c r="C940">
        <v>40.639999000000003</v>
      </c>
      <c r="D940">
        <v>39.860000999999997</v>
      </c>
      <c r="E940">
        <v>40.5</v>
      </c>
      <c r="F940">
        <v>46098400</v>
      </c>
      <c r="G940">
        <v>38.121341000000001</v>
      </c>
      <c r="H940">
        <f t="shared" si="28"/>
        <v>8.4661354581674168E-3</v>
      </c>
      <c r="I940">
        <f t="shared" si="29"/>
        <v>8.4661618464058376E-3</v>
      </c>
    </row>
    <row r="941" spans="1:9" x14ac:dyDescent="0.35">
      <c r="A941" s="1">
        <v>41723</v>
      </c>
      <c r="B941">
        <v>40.659999999999997</v>
      </c>
      <c r="C941">
        <v>40.990001999999997</v>
      </c>
      <c r="D941">
        <v>39.959999000000003</v>
      </c>
      <c r="E941">
        <v>40.340000000000003</v>
      </c>
      <c r="F941">
        <v>43193100</v>
      </c>
      <c r="G941">
        <v>37.970737999999997</v>
      </c>
      <c r="H941">
        <f t="shared" si="28"/>
        <v>-3.9506172839505332E-3</v>
      </c>
      <c r="I941">
        <f t="shared" si="29"/>
        <v>-3.9506217790188395E-3</v>
      </c>
    </row>
    <row r="942" spans="1:9" x14ac:dyDescent="0.35">
      <c r="A942" s="1">
        <v>41724</v>
      </c>
      <c r="B942">
        <v>40.479999999999997</v>
      </c>
      <c r="C942">
        <v>40.709999000000003</v>
      </c>
      <c r="D942">
        <v>39.599997999999999</v>
      </c>
      <c r="E942">
        <v>39.790000999999997</v>
      </c>
      <c r="F942">
        <v>41977500</v>
      </c>
      <c r="G942">
        <v>37.453040999999999</v>
      </c>
      <c r="H942">
        <f t="shared" si="28"/>
        <v>-1.3634085275161297E-2</v>
      </c>
      <c r="I942">
        <f t="shared" si="29"/>
        <v>-1.3634104241007861E-2</v>
      </c>
    </row>
    <row r="943" spans="1:9" x14ac:dyDescent="0.35">
      <c r="A943" s="1">
        <v>41725</v>
      </c>
      <c r="B943">
        <v>39.740001999999997</v>
      </c>
      <c r="C943">
        <v>39.970001000000003</v>
      </c>
      <c r="D943">
        <v>39.340000000000003</v>
      </c>
      <c r="E943">
        <v>39.360000999999997</v>
      </c>
      <c r="F943">
        <v>35369200</v>
      </c>
      <c r="G943">
        <v>37.048296000000001</v>
      </c>
      <c r="H943">
        <f t="shared" si="28"/>
        <v>-1.0806735089049125E-2</v>
      </c>
      <c r="I943">
        <f t="shared" si="29"/>
        <v>-1.0806732622859605E-2</v>
      </c>
    </row>
    <row r="944" spans="1:9" x14ac:dyDescent="0.35">
      <c r="A944" s="1">
        <v>41726</v>
      </c>
      <c r="B944">
        <v>39.790000999999997</v>
      </c>
      <c r="C944">
        <v>40.639999000000003</v>
      </c>
      <c r="D944">
        <v>39.68</v>
      </c>
      <c r="E944">
        <v>40.299999</v>
      </c>
      <c r="F944">
        <v>43472700</v>
      </c>
      <c r="G944">
        <v>37.933086000000003</v>
      </c>
      <c r="H944">
        <f t="shared" si="28"/>
        <v>2.3882062401370439E-2</v>
      </c>
      <c r="I944">
        <f t="shared" si="29"/>
        <v>2.3882070041763927E-2</v>
      </c>
    </row>
    <row r="945" spans="1:9" x14ac:dyDescent="0.35">
      <c r="A945" s="1">
        <v>41729</v>
      </c>
      <c r="B945">
        <v>40.43</v>
      </c>
      <c r="C945">
        <v>41.5</v>
      </c>
      <c r="D945">
        <v>40.400002000000001</v>
      </c>
      <c r="E945">
        <v>40.990001999999997</v>
      </c>
      <c r="F945">
        <v>46886300</v>
      </c>
      <c r="G945">
        <v>38.582563</v>
      </c>
      <c r="H945">
        <f t="shared" si="28"/>
        <v>1.712166295587246E-2</v>
      </c>
      <c r="I945">
        <f t="shared" si="29"/>
        <v>1.7121649422353811E-2</v>
      </c>
    </row>
    <row r="946" spans="1:9" x14ac:dyDescent="0.35">
      <c r="A946" s="1">
        <v>41730</v>
      </c>
      <c r="B946">
        <v>41.150002000000001</v>
      </c>
      <c r="C946">
        <v>41.59</v>
      </c>
      <c r="D946">
        <v>41.07</v>
      </c>
      <c r="E946">
        <v>41.419998</v>
      </c>
      <c r="F946">
        <v>32605000</v>
      </c>
      <c r="G946">
        <v>38.987304999999999</v>
      </c>
      <c r="H946">
        <f t="shared" si="28"/>
        <v>1.0490265406671674E-2</v>
      </c>
      <c r="I946">
        <f t="shared" si="29"/>
        <v>1.0490282877267609E-2</v>
      </c>
    </row>
    <row r="947" spans="1:9" x14ac:dyDescent="0.35">
      <c r="A947" s="1">
        <v>41731</v>
      </c>
      <c r="B947">
        <v>41.439999</v>
      </c>
      <c r="C947">
        <v>41.66</v>
      </c>
      <c r="D947">
        <v>41.169998</v>
      </c>
      <c r="E947">
        <v>41.349997999999999</v>
      </c>
      <c r="F947">
        <v>28666700</v>
      </c>
      <c r="G947">
        <v>38.921416999999998</v>
      </c>
      <c r="H947">
        <f t="shared" si="28"/>
        <v>-1.6900049101885588E-3</v>
      </c>
      <c r="I947">
        <f t="shared" si="29"/>
        <v>-1.6899860095485198E-3</v>
      </c>
    </row>
    <row r="948" spans="1:9" x14ac:dyDescent="0.35">
      <c r="A948" s="1">
        <v>41732</v>
      </c>
      <c r="B948">
        <v>41.290000999999997</v>
      </c>
      <c r="C948">
        <v>41.290000999999997</v>
      </c>
      <c r="D948">
        <v>40.709999000000003</v>
      </c>
      <c r="E948">
        <v>41.009998000000003</v>
      </c>
      <c r="F948">
        <v>30139600</v>
      </c>
      <c r="G948">
        <v>38.601385999999998</v>
      </c>
      <c r="H948">
        <f t="shared" si="28"/>
        <v>-8.2224913287782097E-3</v>
      </c>
      <c r="I948">
        <f t="shared" si="29"/>
        <v>-8.2224909745706384E-3</v>
      </c>
    </row>
    <row r="949" spans="1:9" x14ac:dyDescent="0.35">
      <c r="A949" s="1">
        <v>41733</v>
      </c>
      <c r="B949">
        <v>41.25</v>
      </c>
      <c r="C949">
        <v>41.389999000000003</v>
      </c>
      <c r="D949">
        <v>39.639999000000003</v>
      </c>
      <c r="E949">
        <v>39.869999</v>
      </c>
      <c r="F949">
        <v>51409600</v>
      </c>
      <c r="G949">
        <v>37.528340999999998</v>
      </c>
      <c r="H949">
        <f t="shared" si="28"/>
        <v>-2.7798074996248548E-2</v>
      </c>
      <c r="I949">
        <f t="shared" si="29"/>
        <v>-2.779809512539266E-2</v>
      </c>
    </row>
    <row r="950" spans="1:9" x14ac:dyDescent="0.35">
      <c r="A950" s="1">
        <v>41736</v>
      </c>
      <c r="B950">
        <v>39.959999000000003</v>
      </c>
      <c r="C950">
        <v>40.270000000000003</v>
      </c>
      <c r="D950">
        <v>39.740001999999997</v>
      </c>
      <c r="E950">
        <v>39.799999</v>
      </c>
      <c r="F950">
        <v>37559600</v>
      </c>
      <c r="G950">
        <v>37.462452999999996</v>
      </c>
      <c r="H950">
        <f t="shared" si="28"/>
        <v>-1.7557060886808722E-3</v>
      </c>
      <c r="I950">
        <f t="shared" si="29"/>
        <v>-1.7556864557375733E-3</v>
      </c>
    </row>
    <row r="951" spans="1:9" x14ac:dyDescent="0.35">
      <c r="A951" s="1">
        <v>41737</v>
      </c>
      <c r="B951">
        <v>39.75</v>
      </c>
      <c r="C951">
        <v>39.93</v>
      </c>
      <c r="D951">
        <v>39.200001</v>
      </c>
      <c r="E951">
        <v>39.82</v>
      </c>
      <c r="F951">
        <v>35918600</v>
      </c>
      <c r="G951">
        <v>37.481278000000003</v>
      </c>
      <c r="H951">
        <f t="shared" si="28"/>
        <v>5.0253770106880159E-4</v>
      </c>
      <c r="I951">
        <f t="shared" si="29"/>
        <v>5.0250313293704382E-4</v>
      </c>
    </row>
    <row r="952" spans="1:9" x14ac:dyDescent="0.35">
      <c r="A952" s="1">
        <v>41738</v>
      </c>
      <c r="B952">
        <v>39.93</v>
      </c>
      <c r="C952">
        <v>40.549999</v>
      </c>
      <c r="D952">
        <v>39.880001</v>
      </c>
      <c r="E952">
        <v>40.470001000000003</v>
      </c>
      <c r="F952">
        <v>27398700</v>
      </c>
      <c r="G952">
        <v>38.093103999999997</v>
      </c>
      <c r="H952">
        <f t="shared" si="28"/>
        <v>1.6323480662983506E-2</v>
      </c>
      <c r="I952">
        <f t="shared" si="29"/>
        <v>1.632350956656263E-2</v>
      </c>
    </row>
    <row r="953" spans="1:9" x14ac:dyDescent="0.35">
      <c r="A953" s="1">
        <v>41739</v>
      </c>
      <c r="B953">
        <v>40.439999</v>
      </c>
      <c r="C953">
        <v>40.689999</v>
      </c>
      <c r="D953">
        <v>39.090000000000003</v>
      </c>
      <c r="E953">
        <v>39.360000999999997</v>
      </c>
      <c r="F953">
        <v>45960800</v>
      </c>
      <c r="G953">
        <v>37.048296000000001</v>
      </c>
      <c r="H953">
        <f t="shared" si="28"/>
        <v>-2.7427723562448304E-2</v>
      </c>
      <c r="I953">
        <f t="shared" si="29"/>
        <v>-2.7427746502358963E-2</v>
      </c>
    </row>
    <row r="954" spans="1:9" x14ac:dyDescent="0.35">
      <c r="A954" s="1">
        <v>41740</v>
      </c>
      <c r="B954">
        <v>39</v>
      </c>
      <c r="C954">
        <v>39.790000999999997</v>
      </c>
      <c r="D954">
        <v>39</v>
      </c>
      <c r="E954">
        <v>39.209999000000003</v>
      </c>
      <c r="F954">
        <v>34330200</v>
      </c>
      <c r="G954">
        <v>36.907103999999997</v>
      </c>
      <c r="H954">
        <f t="shared" si="28"/>
        <v>-3.8110263259392078E-3</v>
      </c>
      <c r="I954">
        <f t="shared" si="29"/>
        <v>-3.8110254787427677E-3</v>
      </c>
    </row>
    <row r="955" spans="1:9" x14ac:dyDescent="0.35">
      <c r="A955" s="1">
        <v>41743</v>
      </c>
      <c r="B955">
        <v>39.110000999999997</v>
      </c>
      <c r="C955">
        <v>39.409999999999997</v>
      </c>
      <c r="D955">
        <v>38.900002000000001</v>
      </c>
      <c r="E955">
        <v>39.18</v>
      </c>
      <c r="F955">
        <v>32006600</v>
      </c>
      <c r="G955">
        <v>36.878867999999997</v>
      </c>
      <c r="H955">
        <f t="shared" si="28"/>
        <v>-7.6508545690102308E-4</v>
      </c>
      <c r="I955">
        <f t="shared" si="29"/>
        <v>-7.6505596320967657E-4</v>
      </c>
    </row>
    <row r="956" spans="1:9" x14ac:dyDescent="0.35">
      <c r="A956" s="1">
        <v>41744</v>
      </c>
      <c r="B956">
        <v>39.340000000000003</v>
      </c>
      <c r="C956">
        <v>39.959999000000003</v>
      </c>
      <c r="D956">
        <v>39.049999</v>
      </c>
      <c r="E956">
        <v>39.75</v>
      </c>
      <c r="F956">
        <v>33968700</v>
      </c>
      <c r="G956">
        <v>37.415390000000002</v>
      </c>
      <c r="H956">
        <f t="shared" si="28"/>
        <v>1.4548238897396638E-2</v>
      </c>
      <c r="I956">
        <f t="shared" si="29"/>
        <v>1.4548223117911457E-2</v>
      </c>
    </row>
    <row r="957" spans="1:9" x14ac:dyDescent="0.35">
      <c r="A957" s="1">
        <v>41745</v>
      </c>
      <c r="B957">
        <v>40.060001</v>
      </c>
      <c r="C957">
        <v>40.419998</v>
      </c>
      <c r="D957">
        <v>39.909999999999997</v>
      </c>
      <c r="E957">
        <v>40.400002000000001</v>
      </c>
      <c r="F957">
        <v>30615800</v>
      </c>
      <c r="G957">
        <v>38.027214999999998</v>
      </c>
      <c r="H957">
        <f t="shared" si="28"/>
        <v>1.6352251572327059E-2</v>
      </c>
      <c r="I957">
        <f t="shared" si="29"/>
        <v>1.6352228321019666E-2</v>
      </c>
    </row>
    <row r="958" spans="1:9" x14ac:dyDescent="0.35">
      <c r="A958" s="1">
        <v>41746</v>
      </c>
      <c r="B958">
        <v>40.009998000000003</v>
      </c>
      <c r="C958">
        <v>40.200001</v>
      </c>
      <c r="D958">
        <v>39.509998000000003</v>
      </c>
      <c r="E958">
        <v>40.009998000000003</v>
      </c>
      <c r="F958">
        <v>36689400</v>
      </c>
      <c r="G958">
        <v>37.660117999999997</v>
      </c>
      <c r="H958">
        <f t="shared" si="28"/>
        <v>-9.6535638785363812E-3</v>
      </c>
      <c r="I958">
        <f t="shared" si="29"/>
        <v>-9.6535336600379797E-3</v>
      </c>
    </row>
    <row r="959" spans="1:9" x14ac:dyDescent="0.35">
      <c r="A959" s="1">
        <v>41750</v>
      </c>
      <c r="B959">
        <v>40.130001</v>
      </c>
      <c r="C959">
        <v>40.150002000000001</v>
      </c>
      <c r="D959">
        <v>39.790000999999997</v>
      </c>
      <c r="E959">
        <v>39.939999</v>
      </c>
      <c r="F959">
        <v>22221200</v>
      </c>
      <c r="G959">
        <v>37.594228999999999</v>
      </c>
      <c r="H959">
        <f t="shared" si="28"/>
        <v>-1.7495377030511924E-3</v>
      </c>
      <c r="I959">
        <f t="shared" si="29"/>
        <v>-1.7495696641205037E-3</v>
      </c>
    </row>
    <row r="960" spans="1:9" x14ac:dyDescent="0.35">
      <c r="A960" s="1">
        <v>41751</v>
      </c>
      <c r="B960">
        <v>39.959999000000003</v>
      </c>
      <c r="C960">
        <v>40.139999000000003</v>
      </c>
      <c r="D960">
        <v>39.830002</v>
      </c>
      <c r="E960">
        <v>39.990001999999997</v>
      </c>
      <c r="F960">
        <v>27056700</v>
      </c>
      <c r="G960">
        <v>37.641295999999997</v>
      </c>
      <c r="H960">
        <f t="shared" si="28"/>
        <v>1.2519529607398509E-3</v>
      </c>
      <c r="I960">
        <f t="shared" si="29"/>
        <v>1.2519740729354609E-3</v>
      </c>
    </row>
    <row r="961" spans="1:9" x14ac:dyDescent="0.35">
      <c r="A961" s="1">
        <v>41752</v>
      </c>
      <c r="B961">
        <v>39.990001999999997</v>
      </c>
      <c r="C961">
        <v>39.990001999999997</v>
      </c>
      <c r="D961">
        <v>39.470001000000003</v>
      </c>
      <c r="E961">
        <v>39.689999</v>
      </c>
      <c r="F961">
        <v>24602800</v>
      </c>
      <c r="G961">
        <v>37.358911999999997</v>
      </c>
      <c r="H961">
        <f t="shared" si="28"/>
        <v>-7.50195011243052E-3</v>
      </c>
      <c r="I961">
        <f t="shared" si="29"/>
        <v>-7.5019733645727933E-3</v>
      </c>
    </row>
    <row r="962" spans="1:9" x14ac:dyDescent="0.35">
      <c r="A962" s="1">
        <v>41753</v>
      </c>
      <c r="B962">
        <v>39.740001999999997</v>
      </c>
      <c r="C962">
        <v>39.970001000000003</v>
      </c>
      <c r="D962">
        <v>39.299999</v>
      </c>
      <c r="E962">
        <v>39.860000999999997</v>
      </c>
      <c r="F962">
        <v>42381600</v>
      </c>
      <c r="G962">
        <v>37.518929999999997</v>
      </c>
      <c r="H962">
        <f t="shared" si="28"/>
        <v>4.2832452578292239E-3</v>
      </c>
      <c r="I962">
        <f t="shared" si="29"/>
        <v>4.2832617823559986E-3</v>
      </c>
    </row>
    <row r="963" spans="1:9" x14ac:dyDescent="0.35">
      <c r="A963" s="1">
        <v>41754</v>
      </c>
      <c r="B963">
        <v>40.290000999999997</v>
      </c>
      <c r="C963">
        <v>40.68</v>
      </c>
      <c r="D963">
        <v>39.75</v>
      </c>
      <c r="E963">
        <v>39.909999999999997</v>
      </c>
      <c r="F963">
        <v>56876800</v>
      </c>
      <c r="G963">
        <v>37.565992999999999</v>
      </c>
      <c r="H963">
        <f t="shared" si="28"/>
        <v>1.2543652470053798E-3</v>
      </c>
      <c r="I963">
        <f t="shared" si="29"/>
        <v>1.2543801222476604E-3</v>
      </c>
    </row>
    <row r="964" spans="1:9" x14ac:dyDescent="0.35">
      <c r="A964" s="1">
        <v>41757</v>
      </c>
      <c r="B964">
        <v>40.139999000000003</v>
      </c>
      <c r="C964">
        <v>41.290000999999997</v>
      </c>
      <c r="D964">
        <v>40.090000000000003</v>
      </c>
      <c r="E964">
        <v>40.869999</v>
      </c>
      <c r="F964">
        <v>50610200</v>
      </c>
      <c r="G964">
        <v>38.469608999999998</v>
      </c>
      <c r="H964">
        <f t="shared" ref="H964:H1027" si="30">(E964-E963)/E963</f>
        <v>2.4054096717614718E-2</v>
      </c>
      <c r="I964">
        <f t="shared" ref="I964:I1027" si="31">(G964-G963)/G963</f>
        <v>2.4054095947896269E-2</v>
      </c>
    </row>
    <row r="965" spans="1:9" x14ac:dyDescent="0.35">
      <c r="A965" s="1">
        <v>41758</v>
      </c>
      <c r="B965">
        <v>41.099997999999999</v>
      </c>
      <c r="C965">
        <v>41.189999</v>
      </c>
      <c r="D965">
        <v>40.389999000000003</v>
      </c>
      <c r="E965">
        <v>40.509998000000003</v>
      </c>
      <c r="F965">
        <v>29636200</v>
      </c>
      <c r="G965">
        <v>38.130752000000001</v>
      </c>
      <c r="H965">
        <f t="shared" si="30"/>
        <v>-8.8084416150829101E-3</v>
      </c>
      <c r="I965">
        <f t="shared" si="31"/>
        <v>-8.8084336911247868E-3</v>
      </c>
    </row>
    <row r="966" spans="1:9" x14ac:dyDescent="0.35">
      <c r="A966" s="1">
        <v>41759</v>
      </c>
      <c r="B966">
        <v>40.400002000000001</v>
      </c>
      <c r="C966">
        <v>40.5</v>
      </c>
      <c r="D966">
        <v>40.169998</v>
      </c>
      <c r="E966">
        <v>40.400002000000001</v>
      </c>
      <c r="F966">
        <v>35458700</v>
      </c>
      <c r="G966">
        <v>38.027214999999998</v>
      </c>
      <c r="H966">
        <f t="shared" si="30"/>
        <v>-2.7152803117887693E-3</v>
      </c>
      <c r="I966">
        <f t="shared" si="31"/>
        <v>-2.7153149248145664E-3</v>
      </c>
    </row>
    <row r="967" spans="1:9" x14ac:dyDescent="0.35">
      <c r="A967" s="1">
        <v>41760</v>
      </c>
      <c r="B967">
        <v>40.240001999999997</v>
      </c>
      <c r="C967">
        <v>40.360000999999997</v>
      </c>
      <c r="D967">
        <v>39.950001</v>
      </c>
      <c r="E967">
        <v>40</v>
      </c>
      <c r="F967">
        <v>28787400</v>
      </c>
      <c r="G967">
        <v>37.650706999999997</v>
      </c>
      <c r="H967">
        <f t="shared" si="30"/>
        <v>-9.9010391138099601E-3</v>
      </c>
      <c r="I967">
        <f t="shared" si="31"/>
        <v>-9.9010143130387335E-3</v>
      </c>
    </row>
    <row r="968" spans="1:9" x14ac:dyDescent="0.35">
      <c r="A968" s="1">
        <v>41761</v>
      </c>
      <c r="B968">
        <v>40.310001</v>
      </c>
      <c r="C968">
        <v>40.340000000000003</v>
      </c>
      <c r="D968">
        <v>39.659999999999997</v>
      </c>
      <c r="E968">
        <v>39.689999</v>
      </c>
      <c r="F968">
        <v>43416600</v>
      </c>
      <c r="G968">
        <v>37.358911999999997</v>
      </c>
      <c r="H968">
        <f t="shared" si="30"/>
        <v>-7.7500249999999937E-3</v>
      </c>
      <c r="I968">
        <f t="shared" si="31"/>
        <v>-7.7500536709709193E-3</v>
      </c>
    </row>
    <row r="969" spans="1:9" x14ac:dyDescent="0.35">
      <c r="A969" s="1">
        <v>41764</v>
      </c>
      <c r="B969">
        <v>39.520000000000003</v>
      </c>
      <c r="C969">
        <v>39.639999000000003</v>
      </c>
      <c r="D969">
        <v>39.299999</v>
      </c>
      <c r="E969">
        <v>39.43</v>
      </c>
      <c r="F969">
        <v>22460900</v>
      </c>
      <c r="G969">
        <v>37.114184000000002</v>
      </c>
      <c r="H969">
        <f t="shared" si="30"/>
        <v>-6.550743425314789E-3</v>
      </c>
      <c r="I969">
        <f t="shared" si="31"/>
        <v>-6.5507261025159131E-3</v>
      </c>
    </row>
    <row r="970" spans="1:9" x14ac:dyDescent="0.35">
      <c r="A970" s="1">
        <v>41765</v>
      </c>
      <c r="B970">
        <v>39.290000999999997</v>
      </c>
      <c r="C970">
        <v>39.349997999999999</v>
      </c>
      <c r="D970">
        <v>38.950001</v>
      </c>
      <c r="E970">
        <v>39.060001</v>
      </c>
      <c r="F970">
        <v>27112400</v>
      </c>
      <c r="G970">
        <v>36.765915999999997</v>
      </c>
      <c r="H970">
        <f t="shared" si="30"/>
        <v>-9.3836926198326148E-3</v>
      </c>
      <c r="I970">
        <f t="shared" si="31"/>
        <v>-9.3836900738543637E-3</v>
      </c>
    </row>
    <row r="971" spans="1:9" x14ac:dyDescent="0.35">
      <c r="A971" s="1">
        <v>41766</v>
      </c>
      <c r="B971">
        <v>39.220001000000003</v>
      </c>
      <c r="C971">
        <v>39.509998000000003</v>
      </c>
      <c r="D971">
        <v>38.509998000000003</v>
      </c>
      <c r="E971">
        <v>39.419998</v>
      </c>
      <c r="F971">
        <v>41744500</v>
      </c>
      <c r="G971">
        <v>37.104770000000002</v>
      </c>
      <c r="H971">
        <f t="shared" si="30"/>
        <v>9.2165128208778063E-3</v>
      </c>
      <c r="I971">
        <f t="shared" si="31"/>
        <v>9.2165254362220946E-3</v>
      </c>
    </row>
    <row r="972" spans="1:9" x14ac:dyDescent="0.35">
      <c r="A972" s="1">
        <v>41767</v>
      </c>
      <c r="B972">
        <v>39.340000000000003</v>
      </c>
      <c r="C972">
        <v>39.900002000000001</v>
      </c>
      <c r="D972">
        <v>38.970001000000003</v>
      </c>
      <c r="E972">
        <v>39.639999000000003</v>
      </c>
      <c r="F972">
        <v>32120400</v>
      </c>
      <c r="G972">
        <v>37.31185</v>
      </c>
      <c r="H972">
        <f t="shared" si="30"/>
        <v>5.5809490401294145E-3</v>
      </c>
      <c r="I972">
        <f t="shared" si="31"/>
        <v>5.5809536078514355E-3</v>
      </c>
    </row>
    <row r="973" spans="1:9" x14ac:dyDescent="0.35">
      <c r="A973" s="1">
        <v>41768</v>
      </c>
      <c r="B973">
        <v>39.540000999999997</v>
      </c>
      <c r="C973">
        <v>39.849997999999999</v>
      </c>
      <c r="D973">
        <v>39.369999</v>
      </c>
      <c r="E973">
        <v>39.540000999999997</v>
      </c>
      <c r="F973">
        <v>29647600</v>
      </c>
      <c r="G973">
        <v>37.217725000000002</v>
      </c>
      <c r="H973">
        <f t="shared" si="30"/>
        <v>-2.522653948603946E-3</v>
      </c>
      <c r="I973">
        <f t="shared" si="31"/>
        <v>-2.5226570111103641E-3</v>
      </c>
    </row>
    <row r="974" spans="1:9" x14ac:dyDescent="0.35">
      <c r="A974" s="1">
        <v>41771</v>
      </c>
      <c r="B974">
        <v>39.740001999999997</v>
      </c>
      <c r="C974">
        <v>40.020000000000003</v>
      </c>
      <c r="D974">
        <v>39.650002000000001</v>
      </c>
      <c r="E974">
        <v>39.970001000000003</v>
      </c>
      <c r="F974">
        <v>22782600</v>
      </c>
      <c r="G974">
        <v>37.62247</v>
      </c>
      <c r="H974">
        <f t="shared" si="30"/>
        <v>1.0875062952072431E-2</v>
      </c>
      <c r="I974">
        <f t="shared" si="31"/>
        <v>1.0875060203169279E-2</v>
      </c>
    </row>
    <row r="975" spans="1:9" x14ac:dyDescent="0.35">
      <c r="A975" s="1">
        <v>41772</v>
      </c>
      <c r="B975">
        <v>39.919998</v>
      </c>
      <c r="C975">
        <v>40.5</v>
      </c>
      <c r="D975">
        <v>39.849997999999999</v>
      </c>
      <c r="E975">
        <v>40.419998</v>
      </c>
      <c r="F975">
        <v>27004800</v>
      </c>
      <c r="G975">
        <v>38.314441000000002</v>
      </c>
      <c r="H975">
        <f t="shared" si="30"/>
        <v>1.1258368494911875E-2</v>
      </c>
      <c r="I975">
        <f t="shared" si="31"/>
        <v>1.8392492571593581E-2</v>
      </c>
    </row>
    <row r="976" spans="1:9" x14ac:dyDescent="0.35">
      <c r="A976" s="1">
        <v>41773</v>
      </c>
      <c r="B976">
        <v>40.299999</v>
      </c>
      <c r="C976">
        <v>40.450001</v>
      </c>
      <c r="D976">
        <v>40.049999</v>
      </c>
      <c r="E976">
        <v>40.240001999999997</v>
      </c>
      <c r="F976">
        <v>18818700</v>
      </c>
      <c r="G976">
        <v>38.143821000000003</v>
      </c>
      <c r="H976">
        <f t="shared" si="30"/>
        <v>-4.453142229250054E-3</v>
      </c>
      <c r="I976">
        <f t="shared" si="31"/>
        <v>-4.4531512282796858E-3</v>
      </c>
    </row>
    <row r="977" spans="1:9" x14ac:dyDescent="0.35">
      <c r="A977" s="1">
        <v>41774</v>
      </c>
      <c r="B977">
        <v>40.090000000000003</v>
      </c>
      <c r="C977">
        <v>40.400002000000001</v>
      </c>
      <c r="D977">
        <v>39.509998000000003</v>
      </c>
      <c r="E977">
        <v>39.599997999999999</v>
      </c>
      <c r="F977">
        <v>37793200</v>
      </c>
      <c r="G977">
        <v>37.537157000000001</v>
      </c>
      <c r="H977">
        <f t="shared" si="30"/>
        <v>-1.590467117770018E-2</v>
      </c>
      <c r="I977">
        <f t="shared" si="31"/>
        <v>-1.5904646784075514E-2</v>
      </c>
    </row>
    <row r="978" spans="1:9" x14ac:dyDescent="0.35">
      <c r="A978" s="1">
        <v>41775</v>
      </c>
      <c r="B978">
        <v>39.669998</v>
      </c>
      <c r="C978">
        <v>39.840000000000003</v>
      </c>
      <c r="D978">
        <v>39.270000000000003</v>
      </c>
      <c r="E978">
        <v>39.830002</v>
      </c>
      <c r="F978">
        <v>29867100</v>
      </c>
      <c r="G978">
        <v>37.755178999999998</v>
      </c>
      <c r="H978">
        <f t="shared" si="30"/>
        <v>5.8081821115243742E-3</v>
      </c>
      <c r="I978">
        <f t="shared" si="31"/>
        <v>5.8081649603883879E-3</v>
      </c>
    </row>
    <row r="979" spans="1:9" x14ac:dyDescent="0.35">
      <c r="A979" s="1">
        <v>41778</v>
      </c>
      <c r="B979">
        <v>39.610000999999997</v>
      </c>
      <c r="C979">
        <v>39.82</v>
      </c>
      <c r="D979">
        <v>39.459999000000003</v>
      </c>
      <c r="E979">
        <v>39.75</v>
      </c>
      <c r="F979">
        <v>24537400</v>
      </c>
      <c r="G979">
        <v>37.679344999999998</v>
      </c>
      <c r="H979">
        <f t="shared" si="30"/>
        <v>-2.0085863917355651E-3</v>
      </c>
      <c r="I979">
        <f t="shared" si="31"/>
        <v>-2.008572121986242E-3</v>
      </c>
    </row>
    <row r="980" spans="1:9" x14ac:dyDescent="0.35">
      <c r="A980" s="1">
        <v>41779</v>
      </c>
      <c r="B980">
        <v>39.68</v>
      </c>
      <c r="C980">
        <v>39.939999</v>
      </c>
      <c r="D980">
        <v>39.459999000000003</v>
      </c>
      <c r="E980">
        <v>39.68</v>
      </c>
      <c r="F980">
        <v>21320900</v>
      </c>
      <c r="G980">
        <v>37.612991000000001</v>
      </c>
      <c r="H980">
        <f t="shared" si="30"/>
        <v>-1.7610062893081832E-3</v>
      </c>
      <c r="I980">
        <f t="shared" si="31"/>
        <v>-1.7610178733201683E-3</v>
      </c>
    </row>
    <row r="981" spans="1:9" x14ac:dyDescent="0.35">
      <c r="A981" s="1">
        <v>41780</v>
      </c>
      <c r="B981">
        <v>39.799999</v>
      </c>
      <c r="C981">
        <v>40.349997999999999</v>
      </c>
      <c r="D981">
        <v>39.740001999999997</v>
      </c>
      <c r="E981">
        <v>40.349997999999999</v>
      </c>
      <c r="F981">
        <v>22398700</v>
      </c>
      <c r="G981">
        <v>38.248088000000003</v>
      </c>
      <c r="H981">
        <f t="shared" si="30"/>
        <v>1.6885030241935474E-2</v>
      </c>
      <c r="I981">
        <f t="shared" si="31"/>
        <v>1.6885043787131997E-2</v>
      </c>
    </row>
    <row r="982" spans="1:9" x14ac:dyDescent="0.35">
      <c r="A982" s="1">
        <v>41781</v>
      </c>
      <c r="B982">
        <v>40.290000999999997</v>
      </c>
      <c r="C982">
        <v>40.349997999999999</v>
      </c>
      <c r="D982">
        <v>39.849997999999999</v>
      </c>
      <c r="E982">
        <v>40.099997999999999</v>
      </c>
      <c r="F982">
        <v>20201800</v>
      </c>
      <c r="G982">
        <v>38.011111</v>
      </c>
      <c r="H982">
        <f t="shared" si="30"/>
        <v>-6.195787172034061E-3</v>
      </c>
      <c r="I982">
        <f t="shared" si="31"/>
        <v>-6.1957868325340365E-3</v>
      </c>
    </row>
    <row r="983" spans="1:9" x14ac:dyDescent="0.35">
      <c r="A983" s="1">
        <v>41782</v>
      </c>
      <c r="B983">
        <v>40.369999</v>
      </c>
      <c r="C983">
        <v>40.369999</v>
      </c>
      <c r="D983">
        <v>40</v>
      </c>
      <c r="E983">
        <v>40.119999</v>
      </c>
      <c r="F983">
        <v>18020000</v>
      </c>
      <c r="G983">
        <v>38.030070000000002</v>
      </c>
      <c r="H983">
        <f t="shared" si="30"/>
        <v>4.9877807973957016E-4</v>
      </c>
      <c r="I983">
        <f t="shared" si="31"/>
        <v>4.9877521338438093E-4</v>
      </c>
    </row>
    <row r="984" spans="1:9" x14ac:dyDescent="0.35">
      <c r="A984" s="1">
        <v>41786</v>
      </c>
      <c r="B984">
        <v>40.259998000000003</v>
      </c>
      <c r="C984">
        <v>40.259998000000003</v>
      </c>
      <c r="D984">
        <v>39.810001</v>
      </c>
      <c r="E984">
        <v>40.189999</v>
      </c>
      <c r="F984">
        <v>26160600</v>
      </c>
      <c r="G984">
        <v>38.096423000000001</v>
      </c>
      <c r="H984">
        <f t="shared" si="30"/>
        <v>1.7447657463800106E-3</v>
      </c>
      <c r="I984">
        <f t="shared" si="31"/>
        <v>1.7447509299877554E-3</v>
      </c>
    </row>
    <row r="985" spans="1:9" x14ac:dyDescent="0.35">
      <c r="A985" s="1">
        <v>41787</v>
      </c>
      <c r="B985">
        <v>40.139999000000003</v>
      </c>
      <c r="C985">
        <v>40.189999</v>
      </c>
      <c r="D985">
        <v>39.82</v>
      </c>
      <c r="E985">
        <v>40.009998000000003</v>
      </c>
      <c r="F985">
        <v>25711500</v>
      </c>
      <c r="G985">
        <v>37.925798999999998</v>
      </c>
      <c r="H985">
        <f t="shared" si="30"/>
        <v>-4.4787510445072959E-3</v>
      </c>
      <c r="I985">
        <f t="shared" si="31"/>
        <v>-4.4787406943692237E-3</v>
      </c>
    </row>
    <row r="986" spans="1:9" x14ac:dyDescent="0.35">
      <c r="A986" s="1">
        <v>41788</v>
      </c>
      <c r="B986">
        <v>40.150002000000001</v>
      </c>
      <c r="C986">
        <v>40.349997999999999</v>
      </c>
      <c r="D986">
        <v>39.909999999999997</v>
      </c>
      <c r="E986">
        <v>40.340000000000003</v>
      </c>
      <c r="F986">
        <v>19888200</v>
      </c>
      <c r="G986">
        <v>38.238610999999999</v>
      </c>
      <c r="H986">
        <f t="shared" si="30"/>
        <v>8.2479884152956047E-3</v>
      </c>
      <c r="I986">
        <f t="shared" si="31"/>
        <v>8.2480002596649581E-3</v>
      </c>
    </row>
    <row r="987" spans="1:9" x14ac:dyDescent="0.35">
      <c r="A987" s="1">
        <v>41789</v>
      </c>
      <c r="B987">
        <v>40.450001</v>
      </c>
      <c r="C987">
        <v>40.970001000000003</v>
      </c>
      <c r="D987">
        <v>40.25</v>
      </c>
      <c r="E987">
        <v>40.939999</v>
      </c>
      <c r="F987">
        <v>34567600</v>
      </c>
      <c r="G987">
        <v>38.807353999999997</v>
      </c>
      <c r="H987">
        <f t="shared" si="30"/>
        <v>1.4873549826474883E-2</v>
      </c>
      <c r="I987">
        <f t="shared" si="31"/>
        <v>1.4873526656080625E-2</v>
      </c>
    </row>
    <row r="988" spans="1:9" x14ac:dyDescent="0.35">
      <c r="A988" s="1">
        <v>41792</v>
      </c>
      <c r="B988">
        <v>40.950001</v>
      </c>
      <c r="C988">
        <v>41.09</v>
      </c>
      <c r="D988">
        <v>40.68</v>
      </c>
      <c r="E988">
        <v>40.790000999999997</v>
      </c>
      <c r="F988">
        <v>18504300</v>
      </c>
      <c r="G988">
        <v>38.665170000000003</v>
      </c>
      <c r="H988">
        <f t="shared" si="30"/>
        <v>-3.6638496253994443E-3</v>
      </c>
      <c r="I988">
        <f t="shared" si="31"/>
        <v>-3.6638416522804728E-3</v>
      </c>
    </row>
    <row r="989" spans="1:9" x14ac:dyDescent="0.35">
      <c r="A989" s="1">
        <v>41793</v>
      </c>
      <c r="B989">
        <v>40.599997999999999</v>
      </c>
      <c r="C989">
        <v>40.68</v>
      </c>
      <c r="D989">
        <v>40.25</v>
      </c>
      <c r="E989">
        <v>40.290000999999997</v>
      </c>
      <c r="F989">
        <v>18068900</v>
      </c>
      <c r="G989">
        <v>38.191215999999997</v>
      </c>
      <c r="H989">
        <f t="shared" si="30"/>
        <v>-1.2257906049082961E-2</v>
      </c>
      <c r="I989">
        <f t="shared" si="31"/>
        <v>-1.2257905499963046E-2</v>
      </c>
    </row>
    <row r="990" spans="1:9" x14ac:dyDescent="0.35">
      <c r="A990" s="1">
        <v>41794</v>
      </c>
      <c r="B990">
        <v>40.209999000000003</v>
      </c>
      <c r="C990">
        <v>40.369999</v>
      </c>
      <c r="D990">
        <v>39.860000999999997</v>
      </c>
      <c r="E990">
        <v>40.32</v>
      </c>
      <c r="F990">
        <v>23209000</v>
      </c>
      <c r="G990">
        <v>38.219652000000004</v>
      </c>
      <c r="H990">
        <f t="shared" si="30"/>
        <v>7.4457679958865391E-4</v>
      </c>
      <c r="I990">
        <f t="shared" si="31"/>
        <v>7.4456911767371706E-4</v>
      </c>
    </row>
    <row r="991" spans="1:9" x14ac:dyDescent="0.35">
      <c r="A991" s="1">
        <v>41795</v>
      </c>
      <c r="B991">
        <v>40.590000000000003</v>
      </c>
      <c r="C991">
        <v>41.25</v>
      </c>
      <c r="D991">
        <v>40.400002000000001</v>
      </c>
      <c r="E991">
        <v>41.209999000000003</v>
      </c>
      <c r="F991">
        <v>31865200</v>
      </c>
      <c r="G991">
        <v>39.063290000000002</v>
      </c>
      <c r="H991">
        <f t="shared" si="30"/>
        <v>2.2073387896825475E-2</v>
      </c>
      <c r="I991">
        <f t="shared" si="31"/>
        <v>2.2073408727007731E-2</v>
      </c>
    </row>
    <row r="992" spans="1:9" x14ac:dyDescent="0.35">
      <c r="A992" s="1">
        <v>41796</v>
      </c>
      <c r="B992">
        <v>41.48</v>
      </c>
      <c r="C992">
        <v>41.66</v>
      </c>
      <c r="D992">
        <v>41.240001999999997</v>
      </c>
      <c r="E992">
        <v>41.48</v>
      </c>
      <c r="F992">
        <v>24060500</v>
      </c>
      <c r="G992">
        <v>39.319225000000003</v>
      </c>
      <c r="H992">
        <f t="shared" si="30"/>
        <v>6.5518322385786391E-3</v>
      </c>
      <c r="I992">
        <f t="shared" si="31"/>
        <v>6.5518034963261132E-3</v>
      </c>
    </row>
    <row r="993" spans="1:9" x14ac:dyDescent="0.35">
      <c r="A993" s="1">
        <v>41799</v>
      </c>
      <c r="B993">
        <v>41.389999000000003</v>
      </c>
      <c r="C993">
        <v>41.48</v>
      </c>
      <c r="D993">
        <v>41.02</v>
      </c>
      <c r="E993">
        <v>41.27</v>
      </c>
      <c r="F993">
        <v>15019200</v>
      </c>
      <c r="G993">
        <v>39.120165</v>
      </c>
      <c r="H993">
        <f t="shared" si="30"/>
        <v>-5.0626808100287793E-3</v>
      </c>
      <c r="I993">
        <f t="shared" si="31"/>
        <v>-5.0626633663304116E-3</v>
      </c>
    </row>
    <row r="994" spans="1:9" x14ac:dyDescent="0.35">
      <c r="A994" s="1">
        <v>41800</v>
      </c>
      <c r="B994">
        <v>41.029998999999997</v>
      </c>
      <c r="C994">
        <v>41.16</v>
      </c>
      <c r="D994">
        <v>40.860000999999997</v>
      </c>
      <c r="E994">
        <v>41.110000999999997</v>
      </c>
      <c r="F994">
        <v>15117700</v>
      </c>
      <c r="G994">
        <v>38.968499999999999</v>
      </c>
      <c r="H994">
        <f t="shared" si="30"/>
        <v>-3.8768839350619387E-3</v>
      </c>
      <c r="I994">
        <f t="shared" si="31"/>
        <v>-3.8769008259551376E-3</v>
      </c>
    </row>
    <row r="995" spans="1:9" x14ac:dyDescent="0.35">
      <c r="A995" s="1">
        <v>41801</v>
      </c>
      <c r="B995">
        <v>40.93</v>
      </c>
      <c r="C995">
        <v>41.07</v>
      </c>
      <c r="D995">
        <v>40.770000000000003</v>
      </c>
      <c r="E995">
        <v>40.860000999999997</v>
      </c>
      <c r="F995">
        <v>18040000</v>
      </c>
      <c r="G995">
        <v>38.731523000000003</v>
      </c>
      <c r="H995">
        <f t="shared" si="30"/>
        <v>-6.0812452911397407E-3</v>
      </c>
      <c r="I995">
        <f t="shared" si="31"/>
        <v>-6.0812451082283385E-3</v>
      </c>
    </row>
    <row r="996" spans="1:9" x14ac:dyDescent="0.35">
      <c r="A996" s="1">
        <v>41802</v>
      </c>
      <c r="B996">
        <v>40.810001</v>
      </c>
      <c r="C996">
        <v>40.880001</v>
      </c>
      <c r="D996">
        <v>40.290000999999997</v>
      </c>
      <c r="E996">
        <v>40.580002</v>
      </c>
      <c r="F996">
        <v>29818900</v>
      </c>
      <c r="G996">
        <v>38.46611</v>
      </c>
      <c r="H996">
        <f t="shared" si="30"/>
        <v>-6.8526430040957804E-3</v>
      </c>
      <c r="I996">
        <f t="shared" si="31"/>
        <v>-6.8526352552674558E-3</v>
      </c>
    </row>
    <row r="997" spans="1:9" x14ac:dyDescent="0.35">
      <c r="A997" s="1">
        <v>41803</v>
      </c>
      <c r="B997">
        <v>41.099997999999999</v>
      </c>
      <c r="C997">
        <v>41.57</v>
      </c>
      <c r="D997">
        <v>40.860000999999997</v>
      </c>
      <c r="E997">
        <v>41.23</v>
      </c>
      <c r="F997">
        <v>26310000</v>
      </c>
      <c r="G997">
        <v>39.082248</v>
      </c>
      <c r="H997">
        <f t="shared" si="30"/>
        <v>1.6017692655608949E-2</v>
      </c>
      <c r="I997">
        <f t="shared" si="31"/>
        <v>1.6017684138063336E-2</v>
      </c>
    </row>
    <row r="998" spans="1:9" x14ac:dyDescent="0.35">
      <c r="A998" s="1">
        <v>41806</v>
      </c>
      <c r="B998">
        <v>41.040000999999997</v>
      </c>
      <c r="C998">
        <v>41.610000999999997</v>
      </c>
      <c r="D998">
        <v>41.040000999999997</v>
      </c>
      <c r="E998">
        <v>41.5</v>
      </c>
      <c r="F998">
        <v>24205300</v>
      </c>
      <c r="G998">
        <v>39.338183999999998</v>
      </c>
      <c r="H998">
        <f t="shared" si="30"/>
        <v>6.5486296386127367E-3</v>
      </c>
      <c r="I998">
        <f t="shared" si="31"/>
        <v>6.5486509373769491E-3</v>
      </c>
    </row>
    <row r="999" spans="1:9" x14ac:dyDescent="0.35">
      <c r="A999" s="1">
        <v>41807</v>
      </c>
      <c r="B999">
        <v>41.290000999999997</v>
      </c>
      <c r="C999">
        <v>41.91</v>
      </c>
      <c r="D999">
        <v>40.340000000000003</v>
      </c>
      <c r="E999">
        <v>41.68</v>
      </c>
      <c r="F999">
        <v>22518600</v>
      </c>
      <c r="G999">
        <v>39.508808000000002</v>
      </c>
      <c r="H999">
        <f t="shared" si="30"/>
        <v>4.3373493975903546E-3</v>
      </c>
      <c r="I999">
        <f t="shared" si="31"/>
        <v>4.33736341260704E-3</v>
      </c>
    </row>
    <row r="1000" spans="1:9" x14ac:dyDescent="0.35">
      <c r="A1000" s="1">
        <v>41808</v>
      </c>
      <c r="B1000">
        <v>41.610000999999997</v>
      </c>
      <c r="C1000">
        <v>41.740001999999997</v>
      </c>
      <c r="D1000">
        <v>41.18</v>
      </c>
      <c r="E1000">
        <v>41.650002000000001</v>
      </c>
      <c r="F1000">
        <v>27097000</v>
      </c>
      <c r="G1000">
        <v>39.480370999999998</v>
      </c>
      <c r="H1000">
        <f t="shared" si="30"/>
        <v>-7.1972168905947895E-4</v>
      </c>
      <c r="I1000">
        <f t="shared" si="31"/>
        <v>-7.1976355247173795E-4</v>
      </c>
    </row>
    <row r="1001" spans="1:9" x14ac:dyDescent="0.35">
      <c r="A1001" s="1">
        <v>41809</v>
      </c>
      <c r="B1001">
        <v>41.57</v>
      </c>
      <c r="C1001">
        <v>41.77</v>
      </c>
      <c r="D1001">
        <v>41.330002</v>
      </c>
      <c r="E1001">
        <v>41.509998000000003</v>
      </c>
      <c r="F1001">
        <v>19828200</v>
      </c>
      <c r="G1001">
        <v>39.347661000000002</v>
      </c>
      <c r="H1001">
        <f t="shared" si="30"/>
        <v>-3.3614404148167285E-3</v>
      </c>
      <c r="I1001">
        <f t="shared" si="31"/>
        <v>-3.3614172470667991E-3</v>
      </c>
    </row>
    <row r="1002" spans="1:9" x14ac:dyDescent="0.35">
      <c r="A1002" s="1">
        <v>41810</v>
      </c>
      <c r="B1002">
        <v>41.450001</v>
      </c>
      <c r="C1002">
        <v>41.830002</v>
      </c>
      <c r="D1002">
        <v>41.380001</v>
      </c>
      <c r="E1002">
        <v>41.68</v>
      </c>
      <c r="F1002">
        <v>47764900</v>
      </c>
      <c r="G1002">
        <v>39.508808000000002</v>
      </c>
      <c r="H1002">
        <f t="shared" si="30"/>
        <v>4.0954470775931293E-3</v>
      </c>
      <c r="I1002">
        <f t="shared" si="31"/>
        <v>4.0954658016393829E-3</v>
      </c>
    </row>
    <row r="1003" spans="1:9" x14ac:dyDescent="0.35">
      <c r="A1003" s="1">
        <v>41813</v>
      </c>
      <c r="B1003">
        <v>41.73</v>
      </c>
      <c r="C1003">
        <v>42</v>
      </c>
      <c r="D1003">
        <v>41.689999</v>
      </c>
      <c r="E1003">
        <v>41.990001999999997</v>
      </c>
      <c r="F1003">
        <v>18743900</v>
      </c>
      <c r="G1003">
        <v>39.802660000000003</v>
      </c>
      <c r="H1003">
        <f t="shared" si="30"/>
        <v>7.437667946257131E-3</v>
      </c>
      <c r="I1003">
        <f t="shared" si="31"/>
        <v>7.4376326413087713E-3</v>
      </c>
    </row>
    <row r="1004" spans="1:9" x14ac:dyDescent="0.35">
      <c r="A1004" s="1">
        <v>41814</v>
      </c>
      <c r="B1004">
        <v>41.830002</v>
      </c>
      <c r="C1004">
        <v>41.939999</v>
      </c>
      <c r="D1004">
        <v>41.560001</v>
      </c>
      <c r="E1004">
        <v>41.75</v>
      </c>
      <c r="F1004">
        <v>26509100</v>
      </c>
      <c r="G1004">
        <v>39.575161000000001</v>
      </c>
      <c r="H1004">
        <f t="shared" si="30"/>
        <v>-5.7156939406670416E-3</v>
      </c>
      <c r="I1004">
        <f t="shared" si="31"/>
        <v>-5.7156732740978027E-3</v>
      </c>
    </row>
    <row r="1005" spans="1:9" x14ac:dyDescent="0.35">
      <c r="A1005" s="1">
        <v>41815</v>
      </c>
      <c r="B1005">
        <v>41.700001</v>
      </c>
      <c r="C1005">
        <v>42.049999</v>
      </c>
      <c r="D1005">
        <v>41.459999000000003</v>
      </c>
      <c r="E1005">
        <v>42.029998999999997</v>
      </c>
      <c r="F1005">
        <v>20049100</v>
      </c>
      <c r="G1005">
        <v>39.840573999999997</v>
      </c>
      <c r="H1005">
        <f t="shared" si="30"/>
        <v>6.7065628742514144E-3</v>
      </c>
      <c r="I1005">
        <f t="shared" si="31"/>
        <v>6.7065551546333629E-3</v>
      </c>
    </row>
    <row r="1006" spans="1:9" x14ac:dyDescent="0.35">
      <c r="A1006" s="1">
        <v>41816</v>
      </c>
      <c r="B1006">
        <v>41.93</v>
      </c>
      <c r="C1006">
        <v>41.939999</v>
      </c>
      <c r="D1006">
        <v>41.43</v>
      </c>
      <c r="E1006">
        <v>41.720001000000003</v>
      </c>
      <c r="F1006">
        <v>23604400</v>
      </c>
      <c r="G1006">
        <v>39.546725000000002</v>
      </c>
      <c r="H1006">
        <f t="shared" si="30"/>
        <v>-7.3756366256395372E-3</v>
      </c>
      <c r="I1006">
        <f t="shared" si="31"/>
        <v>-7.3756216464148962E-3</v>
      </c>
    </row>
    <row r="1007" spans="1:9" x14ac:dyDescent="0.35">
      <c r="A1007" s="1">
        <v>41817</v>
      </c>
      <c r="B1007">
        <v>41.610000999999997</v>
      </c>
      <c r="C1007">
        <v>42.290000999999997</v>
      </c>
      <c r="D1007">
        <v>41.509998000000003</v>
      </c>
      <c r="E1007">
        <v>42.25</v>
      </c>
      <c r="F1007">
        <v>74640000</v>
      </c>
      <c r="G1007">
        <v>40.049115</v>
      </c>
      <c r="H1007">
        <f t="shared" si="30"/>
        <v>1.2703714939987574E-2</v>
      </c>
      <c r="I1007">
        <f t="shared" si="31"/>
        <v>1.2703706817694721E-2</v>
      </c>
    </row>
    <row r="1008" spans="1:9" x14ac:dyDescent="0.35">
      <c r="A1008" s="1">
        <v>41820</v>
      </c>
      <c r="B1008">
        <v>42.169998</v>
      </c>
      <c r="C1008">
        <v>42.209999000000003</v>
      </c>
      <c r="D1008">
        <v>41.700001</v>
      </c>
      <c r="E1008">
        <v>41.700001</v>
      </c>
      <c r="F1008">
        <v>30805500</v>
      </c>
      <c r="G1008">
        <v>39.527766</v>
      </c>
      <c r="H1008">
        <f t="shared" si="30"/>
        <v>-1.301772781065088E-2</v>
      </c>
      <c r="I1008">
        <f t="shared" si="31"/>
        <v>-1.3017740841464304E-2</v>
      </c>
    </row>
    <row r="1009" spans="1:9" x14ac:dyDescent="0.35">
      <c r="A1009" s="1">
        <v>41821</v>
      </c>
      <c r="B1009">
        <v>41.860000999999997</v>
      </c>
      <c r="C1009">
        <v>42.150002000000001</v>
      </c>
      <c r="D1009">
        <v>41.689999</v>
      </c>
      <c r="E1009">
        <v>41.869999</v>
      </c>
      <c r="F1009">
        <v>26917000</v>
      </c>
      <c r="G1009">
        <v>39.688909000000002</v>
      </c>
      <c r="H1009">
        <f t="shared" si="30"/>
        <v>4.0766905497196431E-3</v>
      </c>
      <c r="I1009">
        <f t="shared" si="31"/>
        <v>4.07670395539183E-3</v>
      </c>
    </row>
    <row r="1010" spans="1:9" x14ac:dyDescent="0.35">
      <c r="A1010" s="1">
        <v>41822</v>
      </c>
      <c r="B1010">
        <v>41.73</v>
      </c>
      <c r="C1010">
        <v>41.900002000000001</v>
      </c>
      <c r="D1010">
        <v>41.529998999999997</v>
      </c>
      <c r="E1010">
        <v>41.900002000000001</v>
      </c>
      <c r="F1010">
        <v>20208100</v>
      </c>
      <c r="G1010">
        <v>39.717348000000001</v>
      </c>
      <c r="H1010">
        <f t="shared" si="30"/>
        <v>7.1657513056068304E-4</v>
      </c>
      <c r="I1010">
        <f t="shared" si="31"/>
        <v>7.1654778920727624E-4</v>
      </c>
    </row>
    <row r="1011" spans="1:9" x14ac:dyDescent="0.35">
      <c r="A1011" s="1">
        <v>41823</v>
      </c>
      <c r="B1011">
        <v>41.91</v>
      </c>
      <c r="C1011">
        <v>41.990001999999997</v>
      </c>
      <c r="D1011">
        <v>41.560001</v>
      </c>
      <c r="E1011">
        <v>41.799999</v>
      </c>
      <c r="F1011">
        <v>15969300</v>
      </c>
      <c r="G1011">
        <v>39.622556000000003</v>
      </c>
      <c r="H1011">
        <f t="shared" si="30"/>
        <v>-2.3867063299901738E-3</v>
      </c>
      <c r="I1011">
        <f t="shared" si="31"/>
        <v>-2.3866648901129605E-3</v>
      </c>
    </row>
    <row r="1012" spans="1:9" x14ac:dyDescent="0.35">
      <c r="A1012" s="1">
        <v>41827</v>
      </c>
      <c r="B1012">
        <v>41.75</v>
      </c>
      <c r="C1012">
        <v>42.119999</v>
      </c>
      <c r="D1012">
        <v>41.709999000000003</v>
      </c>
      <c r="E1012">
        <v>41.990001999999997</v>
      </c>
      <c r="F1012">
        <v>21952400</v>
      </c>
      <c r="G1012">
        <v>39.802660000000003</v>
      </c>
      <c r="H1012">
        <f t="shared" si="30"/>
        <v>4.5455264245340592E-3</v>
      </c>
      <c r="I1012">
        <f t="shared" si="31"/>
        <v>4.5454917143659289E-3</v>
      </c>
    </row>
    <row r="1013" spans="1:9" x14ac:dyDescent="0.35">
      <c r="A1013" s="1">
        <v>41828</v>
      </c>
      <c r="B1013">
        <v>41.869999</v>
      </c>
      <c r="C1013">
        <v>42</v>
      </c>
      <c r="D1013">
        <v>41.610000999999997</v>
      </c>
      <c r="E1013">
        <v>41.779998999999997</v>
      </c>
      <c r="F1013">
        <v>31218200</v>
      </c>
      <c r="G1013">
        <v>39.603597000000001</v>
      </c>
      <c r="H1013">
        <f t="shared" si="30"/>
        <v>-5.0012619670749339E-3</v>
      </c>
      <c r="I1013">
        <f t="shared" si="31"/>
        <v>-5.0012486602654801E-3</v>
      </c>
    </row>
    <row r="1014" spans="1:9" x14ac:dyDescent="0.35">
      <c r="A1014" s="1">
        <v>41829</v>
      </c>
      <c r="B1014">
        <v>41.98</v>
      </c>
      <c r="C1014">
        <v>41.990001999999997</v>
      </c>
      <c r="D1014">
        <v>41.529998999999997</v>
      </c>
      <c r="E1014">
        <v>41.669998</v>
      </c>
      <c r="F1014">
        <v>18445900</v>
      </c>
      <c r="G1014">
        <v>39.499326000000003</v>
      </c>
      <c r="H1014">
        <f t="shared" si="30"/>
        <v>-2.6328626767079845E-3</v>
      </c>
      <c r="I1014">
        <f t="shared" si="31"/>
        <v>-2.6328669085284632E-3</v>
      </c>
    </row>
    <row r="1015" spans="1:9" x14ac:dyDescent="0.35">
      <c r="A1015" s="1">
        <v>41830</v>
      </c>
      <c r="B1015">
        <v>41.369999</v>
      </c>
      <c r="C1015">
        <v>42</v>
      </c>
      <c r="D1015">
        <v>41.049999</v>
      </c>
      <c r="E1015">
        <v>41.689999</v>
      </c>
      <c r="F1015">
        <v>21854700</v>
      </c>
      <c r="G1015">
        <v>39.518284999999999</v>
      </c>
      <c r="H1015">
        <f t="shared" si="30"/>
        <v>4.7998562418938924E-4</v>
      </c>
      <c r="I1015">
        <f t="shared" si="31"/>
        <v>4.7998287363169899E-4</v>
      </c>
    </row>
    <row r="1016" spans="1:9" x14ac:dyDescent="0.35">
      <c r="A1016" s="1">
        <v>41831</v>
      </c>
      <c r="B1016">
        <v>41.700001</v>
      </c>
      <c r="C1016">
        <v>42.09</v>
      </c>
      <c r="D1016">
        <v>41.48</v>
      </c>
      <c r="E1016">
        <v>42.09</v>
      </c>
      <c r="F1016">
        <v>24083000</v>
      </c>
      <c r="G1016">
        <v>39.897449999999999</v>
      </c>
      <c r="H1016">
        <f t="shared" si="30"/>
        <v>9.5946512255853777E-3</v>
      </c>
      <c r="I1016">
        <f t="shared" si="31"/>
        <v>9.5946724408713692E-3</v>
      </c>
    </row>
    <row r="1017" spans="1:9" x14ac:dyDescent="0.35">
      <c r="A1017" s="1">
        <v>41834</v>
      </c>
      <c r="B1017">
        <v>42.220001000000003</v>
      </c>
      <c r="C1017">
        <v>42.450001</v>
      </c>
      <c r="D1017">
        <v>42.040000999999997</v>
      </c>
      <c r="E1017">
        <v>42.139999000000003</v>
      </c>
      <c r="F1017">
        <v>21881100</v>
      </c>
      <c r="G1017">
        <v>39.944844000000003</v>
      </c>
      <c r="H1017">
        <f t="shared" si="30"/>
        <v>1.187906866239004E-3</v>
      </c>
      <c r="I1017">
        <f t="shared" si="31"/>
        <v>1.1878954670036346E-3</v>
      </c>
    </row>
    <row r="1018" spans="1:9" x14ac:dyDescent="0.35">
      <c r="A1018" s="1">
        <v>41835</v>
      </c>
      <c r="B1018">
        <v>42.330002</v>
      </c>
      <c r="C1018">
        <v>42.470001000000003</v>
      </c>
      <c r="D1018">
        <v>42.029998999999997</v>
      </c>
      <c r="E1018">
        <v>42.450001</v>
      </c>
      <c r="F1018">
        <v>28748700</v>
      </c>
      <c r="G1018">
        <v>40.238697000000002</v>
      </c>
      <c r="H1018">
        <f t="shared" si="30"/>
        <v>7.3564785798878925E-3</v>
      </c>
      <c r="I1018">
        <f t="shared" si="31"/>
        <v>7.3564688348763752E-3</v>
      </c>
    </row>
    <row r="1019" spans="1:9" x14ac:dyDescent="0.35">
      <c r="A1019" s="1">
        <v>41836</v>
      </c>
      <c r="B1019">
        <v>42.509998000000003</v>
      </c>
      <c r="C1019">
        <v>44.310001</v>
      </c>
      <c r="D1019">
        <v>42.48</v>
      </c>
      <c r="E1019">
        <v>44.080002</v>
      </c>
      <c r="F1019">
        <v>63318000</v>
      </c>
      <c r="G1019">
        <v>41.783788000000001</v>
      </c>
      <c r="H1019">
        <f t="shared" si="30"/>
        <v>3.8398138082493802E-2</v>
      </c>
      <c r="I1019">
        <f t="shared" si="31"/>
        <v>3.8398136997328698E-2</v>
      </c>
    </row>
    <row r="1020" spans="1:9" x14ac:dyDescent="0.35">
      <c r="A1020" s="1">
        <v>41837</v>
      </c>
      <c r="B1020">
        <v>45.450001</v>
      </c>
      <c r="C1020">
        <v>45.709999000000003</v>
      </c>
      <c r="D1020">
        <v>44.25</v>
      </c>
      <c r="E1020">
        <v>44.529998999999997</v>
      </c>
      <c r="F1020">
        <v>82180300</v>
      </c>
      <c r="G1020">
        <v>42.210343999999999</v>
      </c>
      <c r="H1020">
        <f t="shared" si="30"/>
        <v>1.020864291249343E-2</v>
      </c>
      <c r="I1020">
        <f t="shared" si="31"/>
        <v>1.0208648387743062E-2</v>
      </c>
    </row>
    <row r="1021" spans="1:9" x14ac:dyDescent="0.35">
      <c r="A1021" s="1">
        <v>41838</v>
      </c>
      <c r="B1021">
        <v>44.650002000000001</v>
      </c>
      <c r="C1021">
        <v>44.84</v>
      </c>
      <c r="D1021">
        <v>44.25</v>
      </c>
      <c r="E1021">
        <v>44.689999</v>
      </c>
      <c r="F1021">
        <v>43407500</v>
      </c>
      <c r="G1021">
        <v>42.362009</v>
      </c>
      <c r="H1021">
        <f t="shared" si="30"/>
        <v>3.5930833953084908E-3</v>
      </c>
      <c r="I1021">
        <f t="shared" si="31"/>
        <v>3.5930766164805781E-3</v>
      </c>
    </row>
    <row r="1022" spans="1:9" x14ac:dyDescent="0.35">
      <c r="A1022" s="1">
        <v>41841</v>
      </c>
      <c r="B1022">
        <v>44.560001</v>
      </c>
      <c r="C1022">
        <v>45.16</v>
      </c>
      <c r="D1022">
        <v>44.220001000000003</v>
      </c>
      <c r="E1022">
        <v>44.84</v>
      </c>
      <c r="F1022">
        <v>37604400</v>
      </c>
      <c r="G1022">
        <v>42.504196999999998</v>
      </c>
      <c r="H1022">
        <f t="shared" si="30"/>
        <v>3.3564780343808727E-3</v>
      </c>
      <c r="I1022">
        <f t="shared" si="31"/>
        <v>3.3564980357753409E-3</v>
      </c>
    </row>
    <row r="1023" spans="1:9" x14ac:dyDescent="0.35">
      <c r="A1023" s="1">
        <v>41842</v>
      </c>
      <c r="B1023">
        <v>45</v>
      </c>
      <c r="C1023">
        <v>45.150002000000001</v>
      </c>
      <c r="D1023">
        <v>44.59</v>
      </c>
      <c r="E1023">
        <v>44.830002</v>
      </c>
      <c r="F1023">
        <v>43095800</v>
      </c>
      <c r="G1023">
        <v>42.494719000000003</v>
      </c>
      <c r="H1023">
        <f t="shared" si="30"/>
        <v>-2.2297056199828411E-4</v>
      </c>
      <c r="I1023">
        <f t="shared" si="31"/>
        <v>-2.2298974381269513E-4</v>
      </c>
    </row>
    <row r="1024" spans="1:9" x14ac:dyDescent="0.35">
      <c r="A1024" s="1">
        <v>41843</v>
      </c>
      <c r="B1024">
        <v>45.450001</v>
      </c>
      <c r="C1024">
        <v>45.450001</v>
      </c>
      <c r="D1024">
        <v>44.619999</v>
      </c>
      <c r="E1024">
        <v>44.869999</v>
      </c>
      <c r="F1024">
        <v>52362900</v>
      </c>
      <c r="G1024">
        <v>42.532632999999997</v>
      </c>
      <c r="H1024">
        <f t="shared" si="30"/>
        <v>8.9219268828048717E-4</v>
      </c>
      <c r="I1024">
        <f t="shared" si="31"/>
        <v>8.9220498198831625E-4</v>
      </c>
    </row>
    <row r="1025" spans="1:9" x14ac:dyDescent="0.35">
      <c r="A1025" s="1">
        <v>41844</v>
      </c>
      <c r="B1025">
        <v>44.93</v>
      </c>
      <c r="C1025">
        <v>45</v>
      </c>
      <c r="D1025">
        <v>44.32</v>
      </c>
      <c r="E1025">
        <v>44.400002000000001</v>
      </c>
      <c r="F1025">
        <v>30725300</v>
      </c>
      <c r="G1025">
        <v>42.087119000000001</v>
      </c>
      <c r="H1025">
        <f t="shared" si="30"/>
        <v>-1.0474638076100678E-2</v>
      </c>
      <c r="I1025">
        <f t="shared" si="31"/>
        <v>-1.0474639554997589E-2</v>
      </c>
    </row>
    <row r="1026" spans="1:9" x14ac:dyDescent="0.35">
      <c r="A1026" s="1">
        <v>41845</v>
      </c>
      <c r="B1026">
        <v>44.299999</v>
      </c>
      <c r="C1026">
        <v>44.66</v>
      </c>
      <c r="D1026">
        <v>44.299999</v>
      </c>
      <c r="E1026">
        <v>44.5</v>
      </c>
      <c r="F1026">
        <v>26737700</v>
      </c>
      <c r="G1026">
        <v>42.181908</v>
      </c>
      <c r="H1026">
        <f t="shared" si="30"/>
        <v>2.2522071057564223E-3</v>
      </c>
      <c r="I1026">
        <f t="shared" si="31"/>
        <v>2.2522092804688931E-3</v>
      </c>
    </row>
    <row r="1027" spans="1:9" x14ac:dyDescent="0.35">
      <c r="A1027" s="1">
        <v>41848</v>
      </c>
      <c r="B1027">
        <v>44.360000999999997</v>
      </c>
      <c r="C1027">
        <v>44.509998000000003</v>
      </c>
      <c r="D1027">
        <v>43.93</v>
      </c>
      <c r="E1027">
        <v>43.970001000000003</v>
      </c>
      <c r="F1027">
        <v>29684200</v>
      </c>
      <c r="G1027">
        <v>41.679518000000002</v>
      </c>
      <c r="H1027">
        <f t="shared" si="30"/>
        <v>-1.1910089887640371E-2</v>
      </c>
      <c r="I1027">
        <f t="shared" si="31"/>
        <v>-1.1910082398358992E-2</v>
      </c>
    </row>
    <row r="1028" spans="1:9" x14ac:dyDescent="0.35">
      <c r="A1028" s="1">
        <v>41849</v>
      </c>
      <c r="B1028">
        <v>43.91</v>
      </c>
      <c r="C1028">
        <v>44.09</v>
      </c>
      <c r="D1028">
        <v>43.639999000000003</v>
      </c>
      <c r="E1028">
        <v>43.889999000000003</v>
      </c>
      <c r="F1028">
        <v>27763100</v>
      </c>
      <c r="G1028">
        <v>41.603682999999997</v>
      </c>
      <c r="H1028">
        <f t="shared" ref="H1028:H1091" si="32">(E1028-E1027)/E1027</f>
        <v>-1.8194677775877318E-3</v>
      </c>
      <c r="I1028">
        <f t="shared" ref="I1028:I1091" si="33">(G1028-G1027)/G1027</f>
        <v>-1.8194788145104025E-3</v>
      </c>
    </row>
    <row r="1029" spans="1:9" x14ac:dyDescent="0.35">
      <c r="A1029" s="1">
        <v>41850</v>
      </c>
      <c r="B1029">
        <v>44.07</v>
      </c>
      <c r="C1029">
        <v>44.099997999999999</v>
      </c>
      <c r="D1029">
        <v>43.290000999999997</v>
      </c>
      <c r="E1029">
        <v>43.580002</v>
      </c>
      <c r="F1029">
        <v>31921400</v>
      </c>
      <c r="G1029">
        <v>41.309834000000002</v>
      </c>
      <c r="H1029">
        <f t="shared" si="32"/>
        <v>-7.0630441344963968E-3</v>
      </c>
      <c r="I1029">
        <f t="shared" si="33"/>
        <v>-7.0630525667642096E-3</v>
      </c>
    </row>
    <row r="1030" spans="1:9" x14ac:dyDescent="0.35">
      <c r="A1030" s="1">
        <v>41851</v>
      </c>
      <c r="B1030">
        <v>43.380001</v>
      </c>
      <c r="C1030">
        <v>43.689999</v>
      </c>
      <c r="D1030">
        <v>43.080002</v>
      </c>
      <c r="E1030">
        <v>43.16</v>
      </c>
      <c r="F1030">
        <v>31537500</v>
      </c>
      <c r="G1030">
        <v>40.911710999999997</v>
      </c>
      <c r="H1030">
        <f t="shared" si="32"/>
        <v>-9.6374938211339165E-3</v>
      </c>
      <c r="I1030">
        <f t="shared" si="33"/>
        <v>-9.6374872869255616E-3</v>
      </c>
    </row>
    <row r="1031" spans="1:9" x14ac:dyDescent="0.35">
      <c r="A1031" s="1">
        <v>41852</v>
      </c>
      <c r="B1031">
        <v>43.209999000000003</v>
      </c>
      <c r="C1031">
        <v>43.25</v>
      </c>
      <c r="D1031">
        <v>42.599997999999999</v>
      </c>
      <c r="E1031">
        <v>42.860000999999997</v>
      </c>
      <c r="F1031">
        <v>31170300</v>
      </c>
      <c r="G1031">
        <v>40.627338999999999</v>
      </c>
      <c r="H1031">
        <f t="shared" si="32"/>
        <v>-6.9508572752548592E-3</v>
      </c>
      <c r="I1031">
        <f t="shared" si="33"/>
        <v>-6.9508703754775168E-3</v>
      </c>
    </row>
    <row r="1032" spans="1:9" x14ac:dyDescent="0.35">
      <c r="A1032" s="1">
        <v>41855</v>
      </c>
      <c r="B1032">
        <v>42.970001000000003</v>
      </c>
      <c r="C1032">
        <v>43.470001000000003</v>
      </c>
      <c r="D1032">
        <v>42.810001</v>
      </c>
      <c r="E1032">
        <v>43.369999</v>
      </c>
      <c r="F1032">
        <v>34277400</v>
      </c>
      <c r="G1032">
        <v>41.110771</v>
      </c>
      <c r="H1032">
        <f t="shared" si="32"/>
        <v>1.1899159778367786E-2</v>
      </c>
      <c r="I1032">
        <f t="shared" si="33"/>
        <v>1.1899179515547413E-2</v>
      </c>
    </row>
    <row r="1033" spans="1:9" x14ac:dyDescent="0.35">
      <c r="A1033" s="1">
        <v>41856</v>
      </c>
      <c r="B1033">
        <v>43.310001</v>
      </c>
      <c r="C1033">
        <v>43.459999000000003</v>
      </c>
      <c r="D1033">
        <v>42.830002</v>
      </c>
      <c r="E1033">
        <v>43.080002</v>
      </c>
      <c r="F1033">
        <v>26266400</v>
      </c>
      <c r="G1033">
        <v>40.835880000000003</v>
      </c>
      <c r="H1033">
        <f t="shared" si="32"/>
        <v>-6.686580739833534E-3</v>
      </c>
      <c r="I1033">
        <f t="shared" si="33"/>
        <v>-6.6865931558422161E-3</v>
      </c>
    </row>
    <row r="1034" spans="1:9" x14ac:dyDescent="0.35">
      <c r="A1034" s="1">
        <v>41857</v>
      </c>
      <c r="B1034">
        <v>42.740001999999997</v>
      </c>
      <c r="C1034">
        <v>43.169998</v>
      </c>
      <c r="D1034">
        <v>42.209999000000003</v>
      </c>
      <c r="E1034">
        <v>42.740001999999997</v>
      </c>
      <c r="F1034">
        <v>24634000</v>
      </c>
      <c r="G1034">
        <v>40.513590999999998</v>
      </c>
      <c r="H1034">
        <f t="shared" si="32"/>
        <v>-7.8922930412121013E-3</v>
      </c>
      <c r="I1034">
        <f t="shared" si="33"/>
        <v>-7.8922996149465834E-3</v>
      </c>
    </row>
    <row r="1035" spans="1:9" x14ac:dyDescent="0.35">
      <c r="A1035" s="1">
        <v>41858</v>
      </c>
      <c r="B1035">
        <v>42.84</v>
      </c>
      <c r="C1035">
        <v>43.450001</v>
      </c>
      <c r="D1035">
        <v>42.650002000000001</v>
      </c>
      <c r="E1035">
        <v>43.23</v>
      </c>
      <c r="F1035">
        <v>30314900</v>
      </c>
      <c r="G1035">
        <v>40.978064000000003</v>
      </c>
      <c r="H1035">
        <f t="shared" si="32"/>
        <v>1.1464622767214657E-2</v>
      </c>
      <c r="I1035">
        <f t="shared" si="33"/>
        <v>1.1464621835176379E-2</v>
      </c>
    </row>
    <row r="1036" spans="1:9" x14ac:dyDescent="0.35">
      <c r="A1036" s="1">
        <v>41859</v>
      </c>
      <c r="B1036">
        <v>43.23</v>
      </c>
      <c r="C1036">
        <v>43.32</v>
      </c>
      <c r="D1036">
        <v>42.91</v>
      </c>
      <c r="E1036">
        <v>43.200001</v>
      </c>
      <c r="F1036">
        <v>28942700</v>
      </c>
      <c r="G1036">
        <v>40.949627999999997</v>
      </c>
      <c r="H1036">
        <f t="shared" si="32"/>
        <v>-6.939393939393143E-4</v>
      </c>
      <c r="I1036">
        <f t="shared" si="33"/>
        <v>-6.9393224628685102E-4</v>
      </c>
    </row>
    <row r="1037" spans="1:9" x14ac:dyDescent="0.35">
      <c r="A1037" s="1">
        <v>41862</v>
      </c>
      <c r="B1037">
        <v>43.259998000000003</v>
      </c>
      <c r="C1037">
        <v>43.450001</v>
      </c>
      <c r="D1037">
        <v>43.02</v>
      </c>
      <c r="E1037">
        <v>43.200001</v>
      </c>
      <c r="F1037">
        <v>20351600</v>
      </c>
      <c r="G1037">
        <v>40.949627999999997</v>
      </c>
      <c r="H1037">
        <f t="shared" si="32"/>
        <v>0</v>
      </c>
      <c r="I1037">
        <f t="shared" si="33"/>
        <v>0</v>
      </c>
    </row>
    <row r="1038" spans="1:9" x14ac:dyDescent="0.35">
      <c r="A1038" s="1">
        <v>41863</v>
      </c>
      <c r="B1038">
        <v>43.040000999999997</v>
      </c>
      <c r="C1038">
        <v>43.59</v>
      </c>
      <c r="D1038">
        <v>43</v>
      </c>
      <c r="E1038">
        <v>43.52</v>
      </c>
      <c r="F1038">
        <v>21431100</v>
      </c>
      <c r="G1038">
        <v>41.252958999999997</v>
      </c>
      <c r="H1038">
        <f t="shared" si="32"/>
        <v>7.4073840877921003E-3</v>
      </c>
      <c r="I1038">
        <f t="shared" si="33"/>
        <v>7.4074177181780512E-3</v>
      </c>
    </row>
    <row r="1039" spans="1:9" x14ac:dyDescent="0.35">
      <c r="A1039" s="1">
        <v>41864</v>
      </c>
      <c r="B1039">
        <v>43.68</v>
      </c>
      <c r="C1039">
        <v>44.18</v>
      </c>
      <c r="D1039">
        <v>43.52</v>
      </c>
      <c r="E1039">
        <v>44.080002</v>
      </c>
      <c r="F1039">
        <v>22889500</v>
      </c>
      <c r="G1039">
        <v>41.783788000000001</v>
      </c>
      <c r="H1039">
        <f t="shared" si="32"/>
        <v>1.2867693014705818E-2</v>
      </c>
      <c r="I1039">
        <f t="shared" si="33"/>
        <v>1.286765877812557E-2</v>
      </c>
    </row>
    <row r="1040" spans="1:9" x14ac:dyDescent="0.35">
      <c r="A1040" s="1">
        <v>41865</v>
      </c>
      <c r="B1040">
        <v>44.080002</v>
      </c>
      <c r="C1040">
        <v>44.419998</v>
      </c>
      <c r="D1040">
        <v>44.009998000000003</v>
      </c>
      <c r="E1040">
        <v>44.27</v>
      </c>
      <c r="F1040">
        <v>19313200</v>
      </c>
      <c r="G1040">
        <v>41.963889999999999</v>
      </c>
      <c r="H1040">
        <f t="shared" si="32"/>
        <v>4.310299259968336E-3</v>
      </c>
      <c r="I1040">
        <f t="shared" si="33"/>
        <v>4.3103320359560984E-3</v>
      </c>
    </row>
    <row r="1041" spans="1:9" x14ac:dyDescent="0.35">
      <c r="A1041" s="1">
        <v>41866</v>
      </c>
      <c r="B1041">
        <v>44.580002</v>
      </c>
      <c r="C1041">
        <v>44.900002000000001</v>
      </c>
      <c r="D1041">
        <v>44.400002000000001</v>
      </c>
      <c r="E1041">
        <v>44.790000999999997</v>
      </c>
      <c r="F1041">
        <v>41611300</v>
      </c>
      <c r="G1041">
        <v>42.456802000000003</v>
      </c>
      <c r="H1041">
        <f t="shared" si="32"/>
        <v>1.17461260447254E-2</v>
      </c>
      <c r="I1041">
        <f t="shared" si="33"/>
        <v>1.1746098848319449E-2</v>
      </c>
    </row>
    <row r="1042" spans="1:9" x14ac:dyDescent="0.35">
      <c r="A1042" s="1">
        <v>41869</v>
      </c>
      <c r="B1042">
        <v>44.939999</v>
      </c>
      <c r="C1042">
        <v>45.110000999999997</v>
      </c>
      <c r="D1042">
        <v>44.68</v>
      </c>
      <c r="E1042">
        <v>45.110000999999997</v>
      </c>
      <c r="F1042">
        <v>26891100</v>
      </c>
      <c r="G1042">
        <v>42.760131999999999</v>
      </c>
      <c r="H1042">
        <f t="shared" si="32"/>
        <v>7.1444517270718598E-3</v>
      </c>
      <c r="I1042">
        <f t="shared" si="33"/>
        <v>7.1444382457255123E-3</v>
      </c>
    </row>
    <row r="1043" spans="1:9" x14ac:dyDescent="0.35">
      <c r="A1043" s="1">
        <v>41870</v>
      </c>
      <c r="B1043">
        <v>44.970001000000003</v>
      </c>
      <c r="C1043">
        <v>45.34</v>
      </c>
      <c r="D1043">
        <v>44.830002</v>
      </c>
      <c r="E1043">
        <v>45.330002</v>
      </c>
      <c r="F1043">
        <v>28139500</v>
      </c>
      <c r="G1043">
        <v>43.237045999999999</v>
      </c>
      <c r="H1043">
        <f t="shared" si="32"/>
        <v>4.8769894729109725E-3</v>
      </c>
      <c r="I1043">
        <f t="shared" si="33"/>
        <v>1.1153239657913141E-2</v>
      </c>
    </row>
    <row r="1044" spans="1:9" x14ac:dyDescent="0.35">
      <c r="A1044" s="1">
        <v>41871</v>
      </c>
      <c r="B1044">
        <v>45.34</v>
      </c>
      <c r="C1044">
        <v>45.400002000000001</v>
      </c>
      <c r="D1044">
        <v>44.900002000000001</v>
      </c>
      <c r="E1044">
        <v>44.950001</v>
      </c>
      <c r="F1044">
        <v>24770500</v>
      </c>
      <c r="G1044">
        <v>42.874589999999998</v>
      </c>
      <c r="H1044">
        <f t="shared" si="32"/>
        <v>-8.3829910265611728E-3</v>
      </c>
      <c r="I1044">
        <f t="shared" si="33"/>
        <v>-8.3829963776896714E-3</v>
      </c>
    </row>
    <row r="1045" spans="1:9" x14ac:dyDescent="0.35">
      <c r="A1045" s="1">
        <v>41872</v>
      </c>
      <c r="B1045">
        <v>44.84</v>
      </c>
      <c r="C1045">
        <v>45.25</v>
      </c>
      <c r="D1045">
        <v>44.830002</v>
      </c>
      <c r="E1045">
        <v>45.220001000000003</v>
      </c>
      <c r="F1045">
        <v>22285500</v>
      </c>
      <c r="G1045">
        <v>43.132123999999997</v>
      </c>
      <c r="H1045">
        <f t="shared" si="32"/>
        <v>6.0066739486836305E-3</v>
      </c>
      <c r="I1045">
        <f t="shared" si="33"/>
        <v>6.0066813466904227E-3</v>
      </c>
    </row>
    <row r="1046" spans="1:9" x14ac:dyDescent="0.35">
      <c r="A1046" s="1">
        <v>41873</v>
      </c>
      <c r="B1046">
        <v>45.349997999999999</v>
      </c>
      <c r="C1046">
        <v>45.470001000000003</v>
      </c>
      <c r="D1046">
        <v>45.07</v>
      </c>
      <c r="E1046">
        <v>45.150002000000001</v>
      </c>
      <c r="F1046">
        <v>18294500</v>
      </c>
      <c r="G1046">
        <v>43.065356000000001</v>
      </c>
      <c r="H1046">
        <f t="shared" si="32"/>
        <v>-1.5479654677584551E-3</v>
      </c>
      <c r="I1046">
        <f t="shared" si="33"/>
        <v>-1.5479877596567275E-3</v>
      </c>
    </row>
    <row r="1047" spans="1:9" x14ac:dyDescent="0.35">
      <c r="A1047" s="1">
        <v>41876</v>
      </c>
      <c r="B1047">
        <v>45.400002000000001</v>
      </c>
      <c r="C1047">
        <v>45.439999</v>
      </c>
      <c r="D1047">
        <v>45.040000999999997</v>
      </c>
      <c r="E1047">
        <v>45.169998</v>
      </c>
      <c r="F1047">
        <v>16910000</v>
      </c>
      <c r="G1047">
        <v>43.084429999999998</v>
      </c>
      <c r="H1047">
        <f t="shared" si="32"/>
        <v>4.4287927163323302E-4</v>
      </c>
      <c r="I1047">
        <f t="shared" si="33"/>
        <v>4.4290821606110162E-4</v>
      </c>
    </row>
    <row r="1048" spans="1:9" x14ac:dyDescent="0.35">
      <c r="A1048" s="1">
        <v>41877</v>
      </c>
      <c r="B1048">
        <v>45.310001</v>
      </c>
      <c r="C1048">
        <v>45.400002000000001</v>
      </c>
      <c r="D1048">
        <v>44.939999</v>
      </c>
      <c r="E1048">
        <v>45.009998000000003</v>
      </c>
      <c r="F1048">
        <v>14873100</v>
      </c>
      <c r="G1048">
        <v>42.931817000000002</v>
      </c>
      <c r="H1048">
        <f t="shared" si="32"/>
        <v>-3.542174166135597E-3</v>
      </c>
      <c r="I1048">
        <f t="shared" si="33"/>
        <v>-3.5421844968123108E-3</v>
      </c>
    </row>
    <row r="1049" spans="1:9" x14ac:dyDescent="0.35">
      <c r="A1049" s="1">
        <v>41878</v>
      </c>
      <c r="B1049">
        <v>44.900002000000001</v>
      </c>
      <c r="C1049">
        <v>45</v>
      </c>
      <c r="D1049">
        <v>44.759998000000003</v>
      </c>
      <c r="E1049">
        <v>44.869999</v>
      </c>
      <c r="F1049">
        <v>21287900</v>
      </c>
      <c r="G1049">
        <v>42.798282</v>
      </c>
      <c r="H1049">
        <f t="shared" si="32"/>
        <v>-3.1103978276116138E-3</v>
      </c>
      <c r="I1049">
        <f t="shared" si="33"/>
        <v>-3.1103971210909138E-3</v>
      </c>
    </row>
    <row r="1050" spans="1:9" x14ac:dyDescent="0.35">
      <c r="A1050" s="1">
        <v>41879</v>
      </c>
      <c r="B1050">
        <v>44.75</v>
      </c>
      <c r="C1050">
        <v>44.98</v>
      </c>
      <c r="D1050">
        <v>44.610000999999997</v>
      </c>
      <c r="E1050">
        <v>44.880001</v>
      </c>
      <c r="F1050">
        <v>17657600</v>
      </c>
      <c r="G1050">
        <v>42.807822000000002</v>
      </c>
      <c r="H1050">
        <f t="shared" si="32"/>
        <v>2.2291063567886566E-4</v>
      </c>
      <c r="I1050">
        <f t="shared" si="33"/>
        <v>2.2290614375598567E-4</v>
      </c>
    </row>
    <row r="1051" spans="1:9" x14ac:dyDescent="0.35">
      <c r="A1051" s="1">
        <v>41880</v>
      </c>
      <c r="B1051">
        <v>45.09</v>
      </c>
      <c r="C1051">
        <v>45.439999</v>
      </c>
      <c r="D1051">
        <v>44.860000999999997</v>
      </c>
      <c r="E1051">
        <v>45.43</v>
      </c>
      <c r="F1051">
        <v>21607600</v>
      </c>
      <c r="G1051">
        <v>43.332427000000003</v>
      </c>
      <c r="H1051">
        <f t="shared" si="32"/>
        <v>1.2254879406085568E-2</v>
      </c>
      <c r="I1051">
        <f t="shared" si="33"/>
        <v>1.2254886501817381E-2</v>
      </c>
    </row>
    <row r="1052" spans="1:9" x14ac:dyDescent="0.35">
      <c r="A1052" s="1">
        <v>41884</v>
      </c>
      <c r="B1052">
        <v>45.43</v>
      </c>
      <c r="C1052">
        <v>45.459999000000003</v>
      </c>
      <c r="D1052">
        <v>44.849997999999999</v>
      </c>
      <c r="E1052">
        <v>45.09</v>
      </c>
      <c r="F1052">
        <v>22976800</v>
      </c>
      <c r="G1052">
        <v>43.008125</v>
      </c>
      <c r="H1052">
        <f t="shared" si="32"/>
        <v>-7.4840413823463858E-3</v>
      </c>
      <c r="I1052">
        <f t="shared" si="33"/>
        <v>-7.4840488394523333E-3</v>
      </c>
    </row>
    <row r="1053" spans="1:9" x14ac:dyDescent="0.35">
      <c r="A1053" s="1">
        <v>41885</v>
      </c>
      <c r="B1053">
        <v>44.529998999999997</v>
      </c>
      <c r="C1053">
        <v>45.110000999999997</v>
      </c>
      <c r="D1053">
        <v>44.529998999999997</v>
      </c>
      <c r="E1053">
        <v>44.959999000000003</v>
      </c>
      <c r="F1053">
        <v>33684500</v>
      </c>
      <c r="G1053">
        <v>42.884126000000002</v>
      </c>
      <c r="H1053">
        <f t="shared" si="32"/>
        <v>-2.8831448214681754E-3</v>
      </c>
      <c r="I1053">
        <f t="shared" si="33"/>
        <v>-2.8831528926219815E-3</v>
      </c>
    </row>
    <row r="1054" spans="1:9" x14ac:dyDescent="0.35">
      <c r="A1054" s="1">
        <v>41886</v>
      </c>
      <c r="B1054">
        <v>44.740001999999997</v>
      </c>
      <c r="C1054">
        <v>45.27</v>
      </c>
      <c r="D1054">
        <v>44.720001000000003</v>
      </c>
      <c r="E1054">
        <v>45.259998000000003</v>
      </c>
      <c r="F1054">
        <v>26475500</v>
      </c>
      <c r="G1054">
        <v>43.170273999999999</v>
      </c>
      <c r="H1054">
        <f t="shared" si="32"/>
        <v>6.6725757711871758E-3</v>
      </c>
      <c r="I1054">
        <f t="shared" si="33"/>
        <v>6.6725855623126652E-3</v>
      </c>
    </row>
    <row r="1055" spans="1:9" x14ac:dyDescent="0.35">
      <c r="A1055" s="1">
        <v>41887</v>
      </c>
      <c r="B1055">
        <v>45.110000999999997</v>
      </c>
      <c r="C1055">
        <v>45.93</v>
      </c>
      <c r="D1055">
        <v>45.110000999999997</v>
      </c>
      <c r="E1055">
        <v>45.91</v>
      </c>
      <c r="F1055">
        <v>36939400</v>
      </c>
      <c r="G1055">
        <v>43.790264000000001</v>
      </c>
      <c r="H1055">
        <f t="shared" si="32"/>
        <v>1.4361511902850581E-2</v>
      </c>
      <c r="I1055">
        <f t="shared" si="33"/>
        <v>1.4361502546868278E-2</v>
      </c>
    </row>
    <row r="1056" spans="1:9" x14ac:dyDescent="0.35">
      <c r="A1056" s="1">
        <v>41890</v>
      </c>
      <c r="B1056">
        <v>46.02</v>
      </c>
      <c r="C1056">
        <v>46.799999</v>
      </c>
      <c r="D1056">
        <v>45.990001999999997</v>
      </c>
      <c r="E1056">
        <v>46.470001000000003</v>
      </c>
      <c r="F1056">
        <v>45736700</v>
      </c>
      <c r="G1056">
        <v>44.324409000000003</v>
      </c>
      <c r="H1056">
        <f t="shared" si="32"/>
        <v>1.2197800043563644E-2</v>
      </c>
      <c r="I1056">
        <f t="shared" si="33"/>
        <v>1.2197802689657278E-2</v>
      </c>
    </row>
    <row r="1057" spans="1:9" x14ac:dyDescent="0.35">
      <c r="A1057" s="1">
        <v>41891</v>
      </c>
      <c r="B1057">
        <v>46.470001000000003</v>
      </c>
      <c r="C1057">
        <v>46.970001000000003</v>
      </c>
      <c r="D1057">
        <v>46.419998</v>
      </c>
      <c r="E1057">
        <v>46.759998000000003</v>
      </c>
      <c r="F1057">
        <v>40302400</v>
      </c>
      <c r="G1057">
        <v>44.601016999999999</v>
      </c>
      <c r="H1057">
        <f t="shared" si="32"/>
        <v>6.2405206317942535E-3</v>
      </c>
      <c r="I1057">
        <f t="shared" si="33"/>
        <v>6.2405344197594588E-3</v>
      </c>
    </row>
    <row r="1058" spans="1:9" x14ac:dyDescent="0.35">
      <c r="A1058" s="1">
        <v>41892</v>
      </c>
      <c r="B1058">
        <v>46.82</v>
      </c>
      <c r="C1058">
        <v>46.939999</v>
      </c>
      <c r="D1058">
        <v>46.279998999999997</v>
      </c>
      <c r="E1058">
        <v>46.84</v>
      </c>
      <c r="F1058">
        <v>27302400</v>
      </c>
      <c r="G1058">
        <v>44.677325000000003</v>
      </c>
      <c r="H1058">
        <f t="shared" si="32"/>
        <v>1.7109068310909754E-3</v>
      </c>
      <c r="I1058">
        <f t="shared" si="33"/>
        <v>1.7109026908512979E-3</v>
      </c>
    </row>
    <row r="1059" spans="1:9" x14ac:dyDescent="0.35">
      <c r="A1059" s="1">
        <v>41893</v>
      </c>
      <c r="B1059">
        <v>46.740001999999997</v>
      </c>
      <c r="C1059">
        <v>47</v>
      </c>
      <c r="D1059">
        <v>46.470001000000003</v>
      </c>
      <c r="E1059">
        <v>47</v>
      </c>
      <c r="F1059">
        <v>29216400</v>
      </c>
      <c r="G1059">
        <v>44.829937000000001</v>
      </c>
      <c r="H1059">
        <f t="shared" si="32"/>
        <v>3.4158838599486888E-3</v>
      </c>
      <c r="I1059">
        <f t="shared" si="33"/>
        <v>3.4158714739523401E-3</v>
      </c>
    </row>
    <row r="1060" spans="1:9" x14ac:dyDescent="0.35">
      <c r="A1060" s="1">
        <v>41894</v>
      </c>
      <c r="B1060">
        <v>46.91</v>
      </c>
      <c r="C1060">
        <v>47.02</v>
      </c>
      <c r="D1060">
        <v>46.599997999999999</v>
      </c>
      <c r="E1060">
        <v>46.700001</v>
      </c>
      <c r="F1060">
        <v>38244700</v>
      </c>
      <c r="G1060">
        <v>44.543790000000001</v>
      </c>
      <c r="H1060">
        <f t="shared" si="32"/>
        <v>-6.3829574468085041E-3</v>
      </c>
      <c r="I1060">
        <f t="shared" si="33"/>
        <v>-6.382944504249464E-3</v>
      </c>
    </row>
    <row r="1061" spans="1:9" x14ac:dyDescent="0.35">
      <c r="A1061" s="1">
        <v>41897</v>
      </c>
      <c r="B1061">
        <v>46.540000999999997</v>
      </c>
      <c r="C1061">
        <v>46.709999000000003</v>
      </c>
      <c r="D1061">
        <v>46.099997999999999</v>
      </c>
      <c r="E1061">
        <v>46.240001999999997</v>
      </c>
      <c r="F1061">
        <v>37667600</v>
      </c>
      <c r="G1061">
        <v>44.105029000000002</v>
      </c>
      <c r="H1061">
        <f t="shared" si="32"/>
        <v>-9.8500854421823963E-3</v>
      </c>
      <c r="I1061">
        <f t="shared" si="33"/>
        <v>-9.8501048069775717E-3</v>
      </c>
    </row>
    <row r="1062" spans="1:9" x14ac:dyDescent="0.35">
      <c r="A1062" s="1">
        <v>41898</v>
      </c>
      <c r="B1062">
        <v>46.389999000000003</v>
      </c>
      <c r="C1062">
        <v>46.849997999999999</v>
      </c>
      <c r="D1062">
        <v>46.290000999999997</v>
      </c>
      <c r="E1062">
        <v>46.759998000000003</v>
      </c>
      <c r="F1062">
        <v>27910600</v>
      </c>
      <c r="G1062">
        <v>44.601016999999999</v>
      </c>
      <c r="H1062">
        <f t="shared" si="32"/>
        <v>1.1245587748893397E-2</v>
      </c>
      <c r="I1062">
        <f t="shared" si="33"/>
        <v>1.1245611016376318E-2</v>
      </c>
    </row>
    <row r="1063" spans="1:9" x14ac:dyDescent="0.35">
      <c r="A1063" s="1">
        <v>41899</v>
      </c>
      <c r="B1063">
        <v>46.259998000000003</v>
      </c>
      <c r="C1063">
        <v>46.689999</v>
      </c>
      <c r="D1063">
        <v>46.23</v>
      </c>
      <c r="E1063">
        <v>46.52</v>
      </c>
      <c r="F1063">
        <v>38311900</v>
      </c>
      <c r="G1063">
        <v>44.372100000000003</v>
      </c>
      <c r="H1063">
        <f t="shared" si="32"/>
        <v>-5.1325494068669535E-3</v>
      </c>
      <c r="I1063">
        <f t="shared" si="33"/>
        <v>-5.1325511254596643E-3</v>
      </c>
    </row>
    <row r="1064" spans="1:9" x14ac:dyDescent="0.35">
      <c r="A1064" s="1">
        <v>41900</v>
      </c>
      <c r="B1064">
        <v>46.59</v>
      </c>
      <c r="C1064">
        <v>46.830002</v>
      </c>
      <c r="D1064">
        <v>46.459999000000003</v>
      </c>
      <c r="E1064">
        <v>46.68</v>
      </c>
      <c r="F1064">
        <v>35556600</v>
      </c>
      <c r="G1064">
        <v>44.524712999999998</v>
      </c>
      <c r="H1064">
        <f t="shared" si="32"/>
        <v>3.4393809114358679E-3</v>
      </c>
      <c r="I1064">
        <f t="shared" si="33"/>
        <v>3.4393909686491111E-3</v>
      </c>
    </row>
    <row r="1065" spans="1:9" x14ac:dyDescent="0.35">
      <c r="A1065" s="1">
        <v>41901</v>
      </c>
      <c r="B1065">
        <v>46.810001</v>
      </c>
      <c r="C1065">
        <v>47.57</v>
      </c>
      <c r="D1065">
        <v>46.599997999999999</v>
      </c>
      <c r="E1065">
        <v>47.52</v>
      </c>
      <c r="F1065">
        <v>202522400</v>
      </c>
      <c r="G1065">
        <v>45.325929000000002</v>
      </c>
      <c r="H1065">
        <f t="shared" si="32"/>
        <v>1.7994858611825267E-2</v>
      </c>
      <c r="I1065">
        <f t="shared" si="33"/>
        <v>1.7994860517124584E-2</v>
      </c>
    </row>
    <row r="1066" spans="1:9" x14ac:dyDescent="0.35">
      <c r="A1066" s="1">
        <v>41904</v>
      </c>
      <c r="B1066">
        <v>47.299999</v>
      </c>
      <c r="C1066">
        <v>47.380001</v>
      </c>
      <c r="D1066">
        <v>46.98</v>
      </c>
      <c r="E1066">
        <v>47.060001</v>
      </c>
      <c r="F1066">
        <v>38686100</v>
      </c>
      <c r="G1066">
        <v>44.887168000000003</v>
      </c>
      <c r="H1066">
        <f t="shared" si="32"/>
        <v>-9.6801136363637071E-3</v>
      </c>
      <c r="I1066">
        <f t="shared" si="33"/>
        <v>-9.6801325351764875E-3</v>
      </c>
    </row>
    <row r="1067" spans="1:9" x14ac:dyDescent="0.35">
      <c r="A1067" s="1">
        <v>41905</v>
      </c>
      <c r="B1067">
        <v>46.849997999999999</v>
      </c>
      <c r="C1067">
        <v>46.98</v>
      </c>
      <c r="D1067">
        <v>46.470001000000003</v>
      </c>
      <c r="E1067">
        <v>46.560001</v>
      </c>
      <c r="F1067">
        <v>33430300</v>
      </c>
      <c r="G1067">
        <v>44.410254000000002</v>
      </c>
      <c r="H1067">
        <f t="shared" si="32"/>
        <v>-1.0624734155870503E-2</v>
      </c>
      <c r="I1067">
        <f t="shared" si="33"/>
        <v>-1.0624729098525456E-2</v>
      </c>
    </row>
    <row r="1068" spans="1:9" x14ac:dyDescent="0.35">
      <c r="A1068" s="1">
        <v>41906</v>
      </c>
      <c r="B1068">
        <v>46.630001</v>
      </c>
      <c r="C1068">
        <v>47.110000999999997</v>
      </c>
      <c r="D1068">
        <v>46.34</v>
      </c>
      <c r="E1068">
        <v>47.080002</v>
      </c>
      <c r="F1068">
        <v>26582700</v>
      </c>
      <c r="G1068">
        <v>44.906244999999998</v>
      </c>
      <c r="H1068">
        <f t="shared" si="32"/>
        <v>1.1168406117517064E-2</v>
      </c>
      <c r="I1068">
        <f t="shared" si="33"/>
        <v>1.1168389174265846E-2</v>
      </c>
    </row>
    <row r="1069" spans="1:9" x14ac:dyDescent="0.35">
      <c r="A1069" s="1">
        <v>41907</v>
      </c>
      <c r="B1069">
        <v>46.880001</v>
      </c>
      <c r="C1069">
        <v>47.09</v>
      </c>
      <c r="D1069">
        <v>46.029998999999997</v>
      </c>
      <c r="E1069">
        <v>46.040000999999997</v>
      </c>
      <c r="F1069">
        <v>33077400</v>
      </c>
      <c r="G1069">
        <v>43.914262999999998</v>
      </c>
      <c r="H1069">
        <f t="shared" si="32"/>
        <v>-2.2090079775272817E-2</v>
      </c>
      <c r="I1069">
        <f t="shared" si="33"/>
        <v>-2.2090067873633171E-2</v>
      </c>
    </row>
    <row r="1070" spans="1:9" x14ac:dyDescent="0.35">
      <c r="A1070" s="1">
        <v>41908</v>
      </c>
      <c r="B1070">
        <v>45.93</v>
      </c>
      <c r="C1070">
        <v>46.619999</v>
      </c>
      <c r="D1070">
        <v>45.759998000000003</v>
      </c>
      <c r="E1070">
        <v>46.41</v>
      </c>
      <c r="F1070">
        <v>27078800</v>
      </c>
      <c r="G1070">
        <v>44.267178000000001</v>
      </c>
      <c r="H1070">
        <f t="shared" si="32"/>
        <v>8.0364681138907872E-3</v>
      </c>
      <c r="I1070">
        <f t="shared" si="33"/>
        <v>8.0364550351215737E-3</v>
      </c>
    </row>
    <row r="1071" spans="1:9" x14ac:dyDescent="0.35">
      <c r="A1071" s="1">
        <v>41911</v>
      </c>
      <c r="B1071">
        <v>45.98</v>
      </c>
      <c r="C1071">
        <v>46.560001</v>
      </c>
      <c r="D1071">
        <v>45.759998000000003</v>
      </c>
      <c r="E1071">
        <v>46.439999</v>
      </c>
      <c r="F1071">
        <v>26091000</v>
      </c>
      <c r="G1071">
        <v>44.295791999999999</v>
      </c>
      <c r="H1071">
        <f t="shared" si="32"/>
        <v>6.4639086403800179E-4</v>
      </c>
      <c r="I1071">
        <f t="shared" si="33"/>
        <v>6.4639313579007622E-4</v>
      </c>
    </row>
    <row r="1072" spans="1:9" x14ac:dyDescent="0.35">
      <c r="A1072" s="1">
        <v>41912</v>
      </c>
      <c r="B1072">
        <v>46.369999</v>
      </c>
      <c r="C1072">
        <v>46.48</v>
      </c>
      <c r="D1072">
        <v>46.009998000000003</v>
      </c>
      <c r="E1072">
        <v>46.360000999999997</v>
      </c>
      <c r="F1072">
        <v>33033100</v>
      </c>
      <c r="G1072">
        <v>44.219487999999998</v>
      </c>
      <c r="H1072">
        <f t="shared" si="32"/>
        <v>-1.7226098562147544E-3</v>
      </c>
      <c r="I1072">
        <f t="shared" si="33"/>
        <v>-1.7226015509554582E-3</v>
      </c>
    </row>
    <row r="1073" spans="1:9" x14ac:dyDescent="0.35">
      <c r="A1073" s="1">
        <v>41913</v>
      </c>
      <c r="B1073">
        <v>46.27</v>
      </c>
      <c r="C1073">
        <v>46.529998999999997</v>
      </c>
      <c r="D1073">
        <v>45.849997999999999</v>
      </c>
      <c r="E1073">
        <v>45.900002000000001</v>
      </c>
      <c r="F1073">
        <v>38088400</v>
      </c>
      <c r="G1073">
        <v>43.780726999999999</v>
      </c>
      <c r="H1073">
        <f t="shared" si="32"/>
        <v>-9.9223250663863505E-3</v>
      </c>
      <c r="I1073">
        <f t="shared" si="33"/>
        <v>-9.9223446458719632E-3</v>
      </c>
    </row>
    <row r="1074" spans="1:9" x14ac:dyDescent="0.35">
      <c r="A1074" s="1">
        <v>41914</v>
      </c>
      <c r="B1074">
        <v>45.830002</v>
      </c>
      <c r="C1074">
        <v>46.099997999999999</v>
      </c>
      <c r="D1074">
        <v>45.639999000000003</v>
      </c>
      <c r="E1074">
        <v>45.759998000000003</v>
      </c>
      <c r="F1074">
        <v>25119400</v>
      </c>
      <c r="G1074">
        <v>43.647188</v>
      </c>
      <c r="H1074">
        <f t="shared" si="32"/>
        <v>-3.0501959455251785E-3</v>
      </c>
      <c r="I1074">
        <f t="shared" si="33"/>
        <v>-3.0501777642933836E-3</v>
      </c>
    </row>
    <row r="1075" spans="1:9" x14ac:dyDescent="0.35">
      <c r="A1075" s="1">
        <v>41915</v>
      </c>
      <c r="B1075">
        <v>45.98</v>
      </c>
      <c r="C1075">
        <v>46.299999</v>
      </c>
      <c r="D1075">
        <v>45.610000999999997</v>
      </c>
      <c r="E1075">
        <v>46.09</v>
      </c>
      <c r="F1075">
        <v>32453200</v>
      </c>
      <c r="G1075">
        <v>43.961953999999999</v>
      </c>
      <c r="H1075">
        <f t="shared" si="32"/>
        <v>7.2115824830237167E-3</v>
      </c>
      <c r="I1075">
        <f t="shared" si="33"/>
        <v>7.2115986028698752E-3</v>
      </c>
    </row>
    <row r="1076" spans="1:9" x14ac:dyDescent="0.35">
      <c r="A1076" s="1">
        <v>41918</v>
      </c>
      <c r="B1076">
        <v>46.119999</v>
      </c>
      <c r="C1076">
        <v>46.299999</v>
      </c>
      <c r="D1076">
        <v>45.919998</v>
      </c>
      <c r="E1076">
        <v>46.09</v>
      </c>
      <c r="F1076">
        <v>20604000</v>
      </c>
      <c r="G1076">
        <v>43.961953999999999</v>
      </c>
      <c r="H1076">
        <f t="shared" si="32"/>
        <v>0</v>
      </c>
      <c r="I1076">
        <f t="shared" si="33"/>
        <v>0</v>
      </c>
    </row>
    <row r="1077" spans="1:9" x14ac:dyDescent="0.35">
      <c r="A1077" s="1">
        <v>41919</v>
      </c>
      <c r="B1077">
        <v>45.860000999999997</v>
      </c>
      <c r="C1077">
        <v>45.93</v>
      </c>
      <c r="D1077">
        <v>45.419998</v>
      </c>
      <c r="E1077">
        <v>45.529998999999997</v>
      </c>
      <c r="F1077">
        <v>25723700</v>
      </c>
      <c r="G1077">
        <v>43.427807999999999</v>
      </c>
      <c r="H1077">
        <f t="shared" si="32"/>
        <v>-1.2150162725103207E-2</v>
      </c>
      <c r="I1077">
        <f t="shared" si="33"/>
        <v>-1.2150187864715927E-2</v>
      </c>
    </row>
    <row r="1078" spans="1:9" x14ac:dyDescent="0.35">
      <c r="A1078" s="1">
        <v>41920</v>
      </c>
      <c r="B1078">
        <v>45.48</v>
      </c>
      <c r="C1078">
        <v>46.889999000000003</v>
      </c>
      <c r="D1078">
        <v>45.34</v>
      </c>
      <c r="E1078">
        <v>46.779998999999997</v>
      </c>
      <c r="F1078">
        <v>33031000</v>
      </c>
      <c r="G1078">
        <v>44.620094000000002</v>
      </c>
      <c r="H1078">
        <f t="shared" si="32"/>
        <v>2.7454426256411736E-2</v>
      </c>
      <c r="I1078">
        <f t="shared" si="33"/>
        <v>2.7454436567463936E-2</v>
      </c>
    </row>
    <row r="1079" spans="1:9" x14ac:dyDescent="0.35">
      <c r="A1079" s="1">
        <v>41921</v>
      </c>
      <c r="B1079">
        <v>46.5</v>
      </c>
      <c r="C1079">
        <v>46.799999</v>
      </c>
      <c r="D1079">
        <v>45.740001999999997</v>
      </c>
      <c r="E1079">
        <v>45.849997999999999</v>
      </c>
      <c r="F1079">
        <v>34422800</v>
      </c>
      <c r="G1079">
        <v>43.733032999999999</v>
      </c>
      <c r="H1079">
        <f t="shared" si="32"/>
        <v>-1.9880312524162246E-2</v>
      </c>
      <c r="I1079">
        <f t="shared" si="33"/>
        <v>-1.9880303255300241E-2</v>
      </c>
    </row>
    <row r="1080" spans="1:9" x14ac:dyDescent="0.35">
      <c r="A1080" s="1">
        <v>41922</v>
      </c>
      <c r="B1080">
        <v>45.599997999999999</v>
      </c>
      <c r="C1080">
        <v>46.119999</v>
      </c>
      <c r="D1080">
        <v>43.950001</v>
      </c>
      <c r="E1080">
        <v>44.029998999999997</v>
      </c>
      <c r="F1080">
        <v>51978100</v>
      </c>
      <c r="G1080">
        <v>41.997065999999997</v>
      </c>
      <c r="H1080">
        <f t="shared" si="32"/>
        <v>-3.9694636409798811E-2</v>
      </c>
      <c r="I1080">
        <f t="shared" si="33"/>
        <v>-3.9694639976148062E-2</v>
      </c>
    </row>
    <row r="1081" spans="1:9" x14ac:dyDescent="0.35">
      <c r="A1081" s="1">
        <v>41925</v>
      </c>
      <c r="B1081">
        <v>43.82</v>
      </c>
      <c r="C1081">
        <v>44.560001</v>
      </c>
      <c r="D1081">
        <v>43.490001999999997</v>
      </c>
      <c r="E1081">
        <v>43.650002000000001</v>
      </c>
      <c r="F1081">
        <v>37100200</v>
      </c>
      <c r="G1081">
        <v>41.634613000000002</v>
      </c>
      <c r="H1081">
        <f t="shared" si="32"/>
        <v>-8.6304112793642342E-3</v>
      </c>
      <c r="I1081">
        <f t="shared" si="33"/>
        <v>-8.6304362309499207E-3</v>
      </c>
    </row>
    <row r="1082" spans="1:9" x14ac:dyDescent="0.35">
      <c r="A1082" s="1">
        <v>41926</v>
      </c>
      <c r="B1082">
        <v>43.869999</v>
      </c>
      <c r="C1082">
        <v>44.380001</v>
      </c>
      <c r="D1082">
        <v>43.560001</v>
      </c>
      <c r="E1082">
        <v>43.73</v>
      </c>
      <c r="F1082">
        <v>38115700</v>
      </c>
      <c r="G1082">
        <v>41.710917999999999</v>
      </c>
      <c r="H1082">
        <f t="shared" si="32"/>
        <v>1.8327146926590343E-3</v>
      </c>
      <c r="I1082">
        <f t="shared" si="33"/>
        <v>1.8327298971170416E-3</v>
      </c>
    </row>
    <row r="1083" spans="1:9" x14ac:dyDescent="0.35">
      <c r="A1083" s="1">
        <v>41927</v>
      </c>
      <c r="B1083">
        <v>43</v>
      </c>
      <c r="C1083">
        <v>43.389999000000003</v>
      </c>
      <c r="D1083">
        <v>42.099997999999999</v>
      </c>
      <c r="E1083">
        <v>43.220001000000003</v>
      </c>
      <c r="F1083">
        <v>60218700</v>
      </c>
      <c r="G1083">
        <v>41.224466999999997</v>
      </c>
      <c r="H1083">
        <f t="shared" si="32"/>
        <v>-1.1662451406357043E-2</v>
      </c>
      <c r="I1083">
        <f t="shared" si="33"/>
        <v>-1.1662438117521231E-2</v>
      </c>
    </row>
    <row r="1084" spans="1:9" x14ac:dyDescent="0.35">
      <c r="A1084" s="1">
        <v>41928</v>
      </c>
      <c r="B1084">
        <v>42.529998999999997</v>
      </c>
      <c r="C1084">
        <v>43.080002</v>
      </c>
      <c r="D1084">
        <v>42.220001000000003</v>
      </c>
      <c r="E1084">
        <v>42.740001999999997</v>
      </c>
      <c r="F1084">
        <v>49040400</v>
      </c>
      <c r="G1084">
        <v>40.766629999999999</v>
      </c>
      <c r="H1084">
        <f t="shared" si="32"/>
        <v>-1.1105946064184646E-2</v>
      </c>
      <c r="I1084">
        <f t="shared" si="33"/>
        <v>-1.1105953170965141E-2</v>
      </c>
    </row>
    <row r="1085" spans="1:9" x14ac:dyDescent="0.35">
      <c r="A1085" s="1">
        <v>41929</v>
      </c>
      <c r="B1085">
        <v>43.200001</v>
      </c>
      <c r="C1085">
        <v>43.939999</v>
      </c>
      <c r="D1085">
        <v>42.790000999999997</v>
      </c>
      <c r="E1085">
        <v>43.630001</v>
      </c>
      <c r="F1085">
        <v>40683300</v>
      </c>
      <c r="G1085">
        <v>41.615535999999999</v>
      </c>
      <c r="H1085">
        <f t="shared" si="32"/>
        <v>2.0823560092486731E-2</v>
      </c>
      <c r="I1085">
        <f t="shared" si="33"/>
        <v>2.0823551026906063E-2</v>
      </c>
    </row>
    <row r="1086" spans="1:9" x14ac:dyDescent="0.35">
      <c r="A1086" s="1">
        <v>41932</v>
      </c>
      <c r="B1086">
        <v>43.060001</v>
      </c>
      <c r="C1086">
        <v>44.139999000000003</v>
      </c>
      <c r="D1086">
        <v>42.810001</v>
      </c>
      <c r="E1086">
        <v>44.080002</v>
      </c>
      <c r="F1086">
        <v>34527900</v>
      </c>
      <c r="G1086">
        <v>42.044759999999997</v>
      </c>
      <c r="H1086">
        <f t="shared" si="32"/>
        <v>1.0314026809213237E-2</v>
      </c>
      <c r="I1086">
        <f t="shared" si="33"/>
        <v>1.0314032720856889E-2</v>
      </c>
    </row>
    <row r="1087" spans="1:9" x14ac:dyDescent="0.35">
      <c r="A1087" s="1">
        <v>41933</v>
      </c>
      <c r="B1087">
        <v>44.360000999999997</v>
      </c>
      <c r="C1087">
        <v>44.98</v>
      </c>
      <c r="D1087">
        <v>44.189999</v>
      </c>
      <c r="E1087">
        <v>44.880001</v>
      </c>
      <c r="F1087">
        <v>36433800</v>
      </c>
      <c r="G1087">
        <v>42.807822000000002</v>
      </c>
      <c r="H1087">
        <f t="shared" si="32"/>
        <v>1.8148796817205218E-2</v>
      </c>
      <c r="I1087">
        <f t="shared" si="33"/>
        <v>1.8148801420200877E-2</v>
      </c>
    </row>
    <row r="1088" spans="1:9" x14ac:dyDescent="0.35">
      <c r="A1088" s="1">
        <v>41934</v>
      </c>
      <c r="B1088">
        <v>45</v>
      </c>
      <c r="C1088">
        <v>45.07</v>
      </c>
      <c r="D1088">
        <v>44.23</v>
      </c>
      <c r="E1088">
        <v>44.380001</v>
      </c>
      <c r="F1088">
        <v>33570900</v>
      </c>
      <c r="G1088">
        <v>42.330908000000001</v>
      </c>
      <c r="H1088">
        <f t="shared" si="32"/>
        <v>-1.1140819716113642E-2</v>
      </c>
      <c r="I1088">
        <f t="shared" si="33"/>
        <v>-1.1140814405367334E-2</v>
      </c>
    </row>
    <row r="1089" spans="1:9" x14ac:dyDescent="0.35">
      <c r="A1089" s="1">
        <v>41935</v>
      </c>
      <c r="B1089">
        <v>44.619999</v>
      </c>
      <c r="C1089">
        <v>45.450001</v>
      </c>
      <c r="D1089">
        <v>44.529998999999997</v>
      </c>
      <c r="E1089">
        <v>45.02</v>
      </c>
      <c r="F1089">
        <v>45451900</v>
      </c>
      <c r="G1089">
        <v>42.941357000000004</v>
      </c>
      <c r="H1089">
        <f t="shared" si="32"/>
        <v>1.4420887462350511E-2</v>
      </c>
      <c r="I1089">
        <f t="shared" si="33"/>
        <v>1.4420881309704075E-2</v>
      </c>
    </row>
    <row r="1090" spans="1:9" x14ac:dyDescent="0.35">
      <c r="A1090" s="1">
        <v>41936</v>
      </c>
      <c r="B1090">
        <v>46.830002</v>
      </c>
      <c r="C1090">
        <v>46.900002000000001</v>
      </c>
      <c r="D1090">
        <v>45.18</v>
      </c>
      <c r="E1090">
        <v>46.130001</v>
      </c>
      <c r="F1090">
        <v>61076700</v>
      </c>
      <c r="G1090">
        <v>44.000107999999997</v>
      </c>
      <c r="H1090">
        <f t="shared" si="32"/>
        <v>2.4655730786317123E-2</v>
      </c>
      <c r="I1090">
        <f t="shared" si="33"/>
        <v>2.4655741550039828E-2</v>
      </c>
    </row>
    <row r="1091" spans="1:9" x14ac:dyDescent="0.35">
      <c r="A1091" s="1">
        <v>41939</v>
      </c>
      <c r="B1091">
        <v>45.709999000000003</v>
      </c>
      <c r="C1091">
        <v>46.099997999999999</v>
      </c>
      <c r="D1091">
        <v>45.709999000000003</v>
      </c>
      <c r="E1091">
        <v>45.91</v>
      </c>
      <c r="F1091">
        <v>30371300</v>
      </c>
      <c r="G1091">
        <v>43.790264000000001</v>
      </c>
      <c r="H1091">
        <f t="shared" si="32"/>
        <v>-4.769152292019318E-3</v>
      </c>
      <c r="I1091">
        <f t="shared" si="33"/>
        <v>-4.7691701120369254E-3</v>
      </c>
    </row>
    <row r="1092" spans="1:9" x14ac:dyDescent="0.35">
      <c r="A1092" s="1">
        <v>41940</v>
      </c>
      <c r="B1092">
        <v>45.860000999999997</v>
      </c>
      <c r="C1092">
        <v>46.5</v>
      </c>
      <c r="D1092">
        <v>45.77</v>
      </c>
      <c r="E1092">
        <v>46.490001999999997</v>
      </c>
      <c r="F1092">
        <v>29024600</v>
      </c>
      <c r="G1092">
        <v>44.343485999999999</v>
      </c>
      <c r="H1092">
        <f t="shared" ref="H1092:H1155" si="34">(E1092-E1091)/E1091</f>
        <v>1.2633456763232419E-2</v>
      </c>
      <c r="I1092">
        <f t="shared" ref="I1092:I1155" si="35">(G1092-G1091)/G1091</f>
        <v>1.2633447471337421E-2</v>
      </c>
    </row>
    <row r="1093" spans="1:9" x14ac:dyDescent="0.35">
      <c r="A1093" s="1">
        <v>41941</v>
      </c>
      <c r="B1093">
        <v>46.439999</v>
      </c>
      <c r="C1093">
        <v>46.700001</v>
      </c>
      <c r="D1093">
        <v>46.34</v>
      </c>
      <c r="E1093">
        <v>46.619999</v>
      </c>
      <c r="F1093">
        <v>30276100</v>
      </c>
      <c r="G1093">
        <v>44.467481999999997</v>
      </c>
      <c r="H1093">
        <f t="shared" si="34"/>
        <v>2.7962356293295713E-3</v>
      </c>
      <c r="I1093">
        <f t="shared" si="35"/>
        <v>2.7962618906415752E-3</v>
      </c>
    </row>
    <row r="1094" spans="1:9" x14ac:dyDescent="0.35">
      <c r="A1094" s="1">
        <v>41942</v>
      </c>
      <c r="B1094">
        <v>46.32</v>
      </c>
      <c r="C1094">
        <v>46.32</v>
      </c>
      <c r="D1094">
        <v>45.77</v>
      </c>
      <c r="E1094">
        <v>46.049999</v>
      </c>
      <c r="F1094">
        <v>30073900</v>
      </c>
      <c r="G1094">
        <v>43.9238</v>
      </c>
      <c r="H1094">
        <f t="shared" si="34"/>
        <v>-1.2226512488771189E-2</v>
      </c>
      <c r="I1094">
        <f t="shared" si="35"/>
        <v>-1.2226507450995244E-2</v>
      </c>
    </row>
    <row r="1095" spans="1:9" x14ac:dyDescent="0.35">
      <c r="A1095" s="1">
        <v>41943</v>
      </c>
      <c r="B1095">
        <v>46.939999</v>
      </c>
      <c r="C1095">
        <v>46.970001000000003</v>
      </c>
      <c r="D1095">
        <v>46.48</v>
      </c>
      <c r="E1095">
        <v>46.950001</v>
      </c>
      <c r="F1095">
        <v>35849700</v>
      </c>
      <c r="G1095">
        <v>44.782246999999998</v>
      </c>
      <c r="H1095">
        <f t="shared" si="34"/>
        <v>1.9544017796829932E-2</v>
      </c>
      <c r="I1095">
        <f t="shared" si="35"/>
        <v>1.954400575542185E-2</v>
      </c>
    </row>
    <row r="1096" spans="1:9" x14ac:dyDescent="0.35">
      <c r="A1096" s="1">
        <v>41946</v>
      </c>
      <c r="B1096">
        <v>46.889999000000003</v>
      </c>
      <c r="C1096">
        <v>47.459999000000003</v>
      </c>
      <c r="D1096">
        <v>46.73</v>
      </c>
      <c r="E1096">
        <v>47.439999</v>
      </c>
      <c r="F1096">
        <v>23130400</v>
      </c>
      <c r="G1096">
        <v>45.249620999999998</v>
      </c>
      <c r="H1096">
        <f t="shared" si="34"/>
        <v>1.0436591896984197E-2</v>
      </c>
      <c r="I1096">
        <f t="shared" si="35"/>
        <v>1.0436591089321613E-2</v>
      </c>
    </row>
    <row r="1097" spans="1:9" x14ac:dyDescent="0.35">
      <c r="A1097" s="1">
        <v>41947</v>
      </c>
      <c r="B1097">
        <v>47.299999</v>
      </c>
      <c r="C1097">
        <v>47.73</v>
      </c>
      <c r="D1097">
        <v>47.25</v>
      </c>
      <c r="E1097">
        <v>47.57</v>
      </c>
      <c r="F1097">
        <v>21530800</v>
      </c>
      <c r="G1097">
        <v>45.373618999999998</v>
      </c>
      <c r="H1097">
        <f t="shared" si="34"/>
        <v>2.7403246783373673E-3</v>
      </c>
      <c r="I1097">
        <f t="shared" si="35"/>
        <v>2.7403102448084653E-3</v>
      </c>
    </row>
    <row r="1098" spans="1:9" x14ac:dyDescent="0.35">
      <c r="A1098" s="1">
        <v>41948</v>
      </c>
      <c r="B1098">
        <v>47.799999</v>
      </c>
      <c r="C1098">
        <v>47.900002000000001</v>
      </c>
      <c r="D1098">
        <v>47.259998000000003</v>
      </c>
      <c r="E1098">
        <v>47.860000999999997</v>
      </c>
      <c r="F1098">
        <v>22449600</v>
      </c>
      <c r="G1098">
        <v>45.650230000000001</v>
      </c>
      <c r="H1098">
        <f t="shared" si="34"/>
        <v>6.0963001891947994E-3</v>
      </c>
      <c r="I1098">
        <f t="shared" si="35"/>
        <v>6.0962957351936731E-3</v>
      </c>
    </row>
    <row r="1099" spans="1:9" x14ac:dyDescent="0.35">
      <c r="A1099" s="1">
        <v>41949</v>
      </c>
      <c r="B1099">
        <v>47.860000999999997</v>
      </c>
      <c r="C1099">
        <v>48.860000999999997</v>
      </c>
      <c r="D1099">
        <v>47.790000999999997</v>
      </c>
      <c r="E1099">
        <v>48.700001</v>
      </c>
      <c r="F1099">
        <v>33037800</v>
      </c>
      <c r="G1099">
        <v>46.451445999999997</v>
      </c>
      <c r="H1099">
        <f t="shared" si="34"/>
        <v>1.7551190606953884E-2</v>
      </c>
      <c r="I1099">
        <f t="shared" si="35"/>
        <v>1.7551193060801589E-2</v>
      </c>
    </row>
    <row r="1100" spans="1:9" x14ac:dyDescent="0.35">
      <c r="A1100" s="1">
        <v>41950</v>
      </c>
      <c r="B1100">
        <v>48.919998</v>
      </c>
      <c r="C1100">
        <v>48.919998</v>
      </c>
      <c r="D1100">
        <v>48.290000999999997</v>
      </c>
      <c r="E1100">
        <v>48.68</v>
      </c>
      <c r="F1100">
        <v>28000600</v>
      </c>
      <c r="G1100">
        <v>46.432369000000001</v>
      </c>
      <c r="H1100">
        <f t="shared" si="34"/>
        <v>-4.1069814351750428E-4</v>
      </c>
      <c r="I1100">
        <f t="shared" si="35"/>
        <v>-4.1068689228739605E-4</v>
      </c>
    </row>
    <row r="1101" spans="1:9" x14ac:dyDescent="0.35">
      <c r="A1101" s="1">
        <v>41953</v>
      </c>
      <c r="B1101">
        <v>48.650002000000001</v>
      </c>
      <c r="C1101">
        <v>49.150002000000001</v>
      </c>
      <c r="D1101">
        <v>48.549999</v>
      </c>
      <c r="E1101">
        <v>48.889999000000003</v>
      </c>
      <c r="F1101">
        <v>36370100</v>
      </c>
      <c r="G1101">
        <v>46.632672999999997</v>
      </c>
      <c r="H1101">
        <f t="shared" si="34"/>
        <v>4.3138660640920992E-3</v>
      </c>
      <c r="I1101">
        <f t="shared" si="35"/>
        <v>4.3138871505779856E-3</v>
      </c>
    </row>
    <row r="1102" spans="1:9" x14ac:dyDescent="0.35">
      <c r="A1102" s="1">
        <v>41954</v>
      </c>
      <c r="B1102">
        <v>48.849997999999999</v>
      </c>
      <c r="C1102">
        <v>48.950001</v>
      </c>
      <c r="D1102">
        <v>48.650002000000001</v>
      </c>
      <c r="E1102">
        <v>48.869999</v>
      </c>
      <c r="F1102">
        <v>23445200</v>
      </c>
      <c r="G1102">
        <v>46.613596000000001</v>
      </c>
      <c r="H1102">
        <f t="shared" si="34"/>
        <v>-4.0908162014900278E-4</v>
      </c>
      <c r="I1102">
        <f t="shared" si="35"/>
        <v>-4.0909085353086651E-4</v>
      </c>
    </row>
    <row r="1103" spans="1:9" x14ac:dyDescent="0.35">
      <c r="A1103" s="1">
        <v>41955</v>
      </c>
      <c r="B1103">
        <v>48.560001</v>
      </c>
      <c r="C1103">
        <v>48.919998</v>
      </c>
      <c r="D1103">
        <v>48.52</v>
      </c>
      <c r="E1103">
        <v>48.779998999999997</v>
      </c>
      <c r="F1103">
        <v>22722000</v>
      </c>
      <c r="G1103">
        <v>46.527751000000002</v>
      </c>
      <c r="H1103">
        <f t="shared" si="34"/>
        <v>-1.8416206638351561E-3</v>
      </c>
      <c r="I1103">
        <f t="shared" si="35"/>
        <v>-1.8416300686177282E-3</v>
      </c>
    </row>
    <row r="1104" spans="1:9" x14ac:dyDescent="0.35">
      <c r="A1104" s="1">
        <v>41956</v>
      </c>
      <c r="B1104">
        <v>48.810001</v>
      </c>
      <c r="C1104">
        <v>49.650002000000001</v>
      </c>
      <c r="D1104">
        <v>48.709999000000003</v>
      </c>
      <c r="E1104">
        <v>49.610000999999997</v>
      </c>
      <c r="F1104">
        <v>26208800</v>
      </c>
      <c r="G1104">
        <v>47.319429999999997</v>
      </c>
      <c r="H1104">
        <f t="shared" si="34"/>
        <v>1.7015211500926854E-2</v>
      </c>
      <c r="I1104">
        <f t="shared" si="35"/>
        <v>1.7015200240389761E-2</v>
      </c>
    </row>
    <row r="1105" spans="1:9" x14ac:dyDescent="0.35">
      <c r="A1105" s="1">
        <v>41957</v>
      </c>
      <c r="B1105">
        <v>49.740001999999997</v>
      </c>
      <c r="C1105">
        <v>50.049999</v>
      </c>
      <c r="D1105">
        <v>49.389999000000003</v>
      </c>
      <c r="E1105">
        <v>49.580002</v>
      </c>
      <c r="F1105">
        <v>29081700</v>
      </c>
      <c r="G1105">
        <v>47.290816</v>
      </c>
      <c r="H1105">
        <f t="shared" si="34"/>
        <v>-6.0469662155412083E-4</v>
      </c>
      <c r="I1105">
        <f t="shared" si="35"/>
        <v>-6.0469874637115192E-4</v>
      </c>
    </row>
    <row r="1106" spans="1:9" x14ac:dyDescent="0.35">
      <c r="A1106" s="1">
        <v>41960</v>
      </c>
      <c r="B1106">
        <v>49.41</v>
      </c>
      <c r="C1106">
        <v>49.709999000000003</v>
      </c>
      <c r="D1106">
        <v>49.139999000000003</v>
      </c>
      <c r="E1106">
        <v>49.459999000000003</v>
      </c>
      <c r="F1106">
        <v>30315500</v>
      </c>
      <c r="G1106">
        <v>47.176354000000003</v>
      </c>
      <c r="H1106">
        <f t="shared" si="34"/>
        <v>-2.420391189173348E-3</v>
      </c>
      <c r="I1106">
        <f t="shared" si="35"/>
        <v>-2.4203853873021788E-3</v>
      </c>
    </row>
    <row r="1107" spans="1:9" x14ac:dyDescent="0.35">
      <c r="A1107" s="1">
        <v>41961</v>
      </c>
      <c r="B1107">
        <v>49.130001</v>
      </c>
      <c r="C1107">
        <v>49.330002</v>
      </c>
      <c r="D1107">
        <v>48.700001</v>
      </c>
      <c r="E1107">
        <v>48.740001999999997</v>
      </c>
      <c r="F1107">
        <v>23995500</v>
      </c>
      <c r="G1107">
        <v>46.782820999999998</v>
      </c>
      <c r="H1107">
        <f t="shared" si="34"/>
        <v>-1.4557157593149291E-2</v>
      </c>
      <c r="I1107">
        <f t="shared" si="35"/>
        <v>-8.3417425602666326E-3</v>
      </c>
    </row>
    <row r="1108" spans="1:9" x14ac:dyDescent="0.35">
      <c r="A1108" s="1">
        <v>41962</v>
      </c>
      <c r="B1108">
        <v>48.66</v>
      </c>
      <c r="C1108">
        <v>48.75</v>
      </c>
      <c r="D1108">
        <v>47.93</v>
      </c>
      <c r="E1108">
        <v>48.220001000000003</v>
      </c>
      <c r="F1108">
        <v>26176800</v>
      </c>
      <c r="G1108">
        <v>46.283701999999998</v>
      </c>
      <c r="H1108">
        <f t="shared" si="34"/>
        <v>-1.0668875229016066E-2</v>
      </c>
      <c r="I1108">
        <f t="shared" si="35"/>
        <v>-1.0668852141259295E-2</v>
      </c>
    </row>
    <row r="1109" spans="1:9" x14ac:dyDescent="0.35">
      <c r="A1109" s="1">
        <v>41963</v>
      </c>
      <c r="B1109">
        <v>48</v>
      </c>
      <c r="C1109">
        <v>48.700001</v>
      </c>
      <c r="D1109">
        <v>47.869999</v>
      </c>
      <c r="E1109">
        <v>48.700001</v>
      </c>
      <c r="F1109">
        <v>21500700</v>
      </c>
      <c r="G1109">
        <v>46.744425999999997</v>
      </c>
      <c r="H1109">
        <f t="shared" si="34"/>
        <v>9.9543755712488864E-3</v>
      </c>
      <c r="I1109">
        <f t="shared" si="35"/>
        <v>9.9543463485267242E-3</v>
      </c>
    </row>
    <row r="1110" spans="1:9" x14ac:dyDescent="0.35">
      <c r="A1110" s="1">
        <v>41964</v>
      </c>
      <c r="B1110">
        <v>49.02</v>
      </c>
      <c r="C1110">
        <v>49.049999</v>
      </c>
      <c r="D1110">
        <v>47.57</v>
      </c>
      <c r="E1110">
        <v>47.98</v>
      </c>
      <c r="F1110">
        <v>42883100</v>
      </c>
      <c r="G1110">
        <v>46.053336999999999</v>
      </c>
      <c r="H1110">
        <f t="shared" si="34"/>
        <v>-1.4784414480812915E-2</v>
      </c>
      <c r="I1110">
        <f t="shared" si="35"/>
        <v>-1.4784415151444968E-2</v>
      </c>
    </row>
    <row r="1111" spans="1:9" x14ac:dyDescent="0.35">
      <c r="A1111" s="1">
        <v>41967</v>
      </c>
      <c r="B1111">
        <v>47.990001999999997</v>
      </c>
      <c r="C1111">
        <v>48</v>
      </c>
      <c r="D1111">
        <v>47.389999000000003</v>
      </c>
      <c r="E1111">
        <v>47.59</v>
      </c>
      <c r="F1111">
        <v>35434200</v>
      </c>
      <c r="G1111">
        <v>45.678998</v>
      </c>
      <c r="H1111">
        <f t="shared" si="34"/>
        <v>-8.1283868278447993E-3</v>
      </c>
      <c r="I1111">
        <f t="shared" si="35"/>
        <v>-8.1283794918053185E-3</v>
      </c>
    </row>
    <row r="1112" spans="1:9" x14ac:dyDescent="0.35">
      <c r="A1112" s="1">
        <v>41968</v>
      </c>
      <c r="B1112">
        <v>47.66</v>
      </c>
      <c r="C1112">
        <v>47.970001000000003</v>
      </c>
      <c r="D1112">
        <v>47.450001</v>
      </c>
      <c r="E1112">
        <v>47.470001000000003</v>
      </c>
      <c r="F1112">
        <v>28007900</v>
      </c>
      <c r="G1112">
        <v>45.563817999999998</v>
      </c>
      <c r="H1112">
        <f t="shared" si="34"/>
        <v>-2.5215171254465217E-3</v>
      </c>
      <c r="I1112">
        <f t="shared" si="35"/>
        <v>-2.5215088999982504E-3</v>
      </c>
    </row>
    <row r="1113" spans="1:9" x14ac:dyDescent="0.35">
      <c r="A1113" s="1">
        <v>41969</v>
      </c>
      <c r="B1113">
        <v>47.490001999999997</v>
      </c>
      <c r="C1113">
        <v>47.990001999999997</v>
      </c>
      <c r="D1113">
        <v>47.279998999999997</v>
      </c>
      <c r="E1113">
        <v>47.75</v>
      </c>
      <c r="F1113">
        <v>27163600</v>
      </c>
      <c r="G1113">
        <v>45.832572999999996</v>
      </c>
      <c r="H1113">
        <f t="shared" si="34"/>
        <v>5.8984409964515597E-3</v>
      </c>
      <c r="I1113">
        <f t="shared" si="35"/>
        <v>5.8984301973991462E-3</v>
      </c>
    </row>
    <row r="1114" spans="1:9" x14ac:dyDescent="0.35">
      <c r="A1114" s="1">
        <v>41971</v>
      </c>
      <c r="B1114">
        <v>47.950001</v>
      </c>
      <c r="C1114">
        <v>48.200001</v>
      </c>
      <c r="D1114">
        <v>47.610000999999997</v>
      </c>
      <c r="E1114">
        <v>47.810001</v>
      </c>
      <c r="F1114">
        <v>21534400</v>
      </c>
      <c r="G1114">
        <v>45.890165000000003</v>
      </c>
      <c r="H1114">
        <f t="shared" si="34"/>
        <v>1.2565654450261727E-3</v>
      </c>
      <c r="I1114">
        <f t="shared" si="35"/>
        <v>1.2565735726861058E-3</v>
      </c>
    </row>
    <row r="1115" spans="1:9" x14ac:dyDescent="0.35">
      <c r="A1115" s="1">
        <v>41974</v>
      </c>
      <c r="B1115">
        <v>47.880001</v>
      </c>
      <c r="C1115">
        <v>48.779998999999997</v>
      </c>
      <c r="D1115">
        <v>47.709999000000003</v>
      </c>
      <c r="E1115">
        <v>48.619999</v>
      </c>
      <c r="F1115">
        <v>31191600</v>
      </c>
      <c r="G1115">
        <v>46.667636999999999</v>
      </c>
      <c r="H1115">
        <f t="shared" si="34"/>
        <v>1.6942020143442378E-2</v>
      </c>
      <c r="I1115">
        <f t="shared" si="35"/>
        <v>1.6942017968338007E-2</v>
      </c>
    </row>
    <row r="1116" spans="1:9" x14ac:dyDescent="0.35">
      <c r="A1116" s="1">
        <v>41975</v>
      </c>
      <c r="B1116">
        <v>48.84</v>
      </c>
      <c r="C1116">
        <v>49.049999</v>
      </c>
      <c r="D1116">
        <v>48.200001</v>
      </c>
      <c r="E1116">
        <v>48.459999000000003</v>
      </c>
      <c r="F1116">
        <v>25743000</v>
      </c>
      <c r="G1116">
        <v>46.514062000000003</v>
      </c>
      <c r="H1116">
        <f t="shared" si="34"/>
        <v>-3.2908268879231484E-3</v>
      </c>
      <c r="I1116">
        <f t="shared" si="35"/>
        <v>-3.290824431500495E-3</v>
      </c>
    </row>
    <row r="1117" spans="1:9" x14ac:dyDescent="0.35">
      <c r="A1117" s="1">
        <v>41976</v>
      </c>
      <c r="B1117">
        <v>48.439999</v>
      </c>
      <c r="C1117">
        <v>48.5</v>
      </c>
      <c r="D1117">
        <v>47.810001</v>
      </c>
      <c r="E1117">
        <v>48.080002</v>
      </c>
      <c r="F1117">
        <v>23534800</v>
      </c>
      <c r="G1117">
        <v>46.149324</v>
      </c>
      <c r="H1117">
        <f t="shared" si="34"/>
        <v>-7.8414570334597606E-3</v>
      </c>
      <c r="I1117">
        <f t="shared" si="35"/>
        <v>-7.8414566330500795E-3</v>
      </c>
    </row>
    <row r="1118" spans="1:9" x14ac:dyDescent="0.35">
      <c r="A1118" s="1">
        <v>41977</v>
      </c>
      <c r="B1118">
        <v>48.389999000000003</v>
      </c>
      <c r="C1118">
        <v>49.060001</v>
      </c>
      <c r="D1118">
        <v>48.200001</v>
      </c>
      <c r="E1118">
        <v>48.84</v>
      </c>
      <c r="F1118">
        <v>30320400</v>
      </c>
      <c r="G1118">
        <v>46.878804000000002</v>
      </c>
      <c r="H1118">
        <f t="shared" si="34"/>
        <v>1.5806946097880841E-2</v>
      </c>
      <c r="I1118">
        <f t="shared" si="35"/>
        <v>1.5806948764840029E-2</v>
      </c>
    </row>
    <row r="1119" spans="1:9" x14ac:dyDescent="0.35">
      <c r="A1119" s="1">
        <v>41978</v>
      </c>
      <c r="B1119">
        <v>48.82</v>
      </c>
      <c r="C1119">
        <v>48.970001000000003</v>
      </c>
      <c r="D1119">
        <v>48.380001</v>
      </c>
      <c r="E1119">
        <v>48.419998</v>
      </c>
      <c r="F1119">
        <v>27313400</v>
      </c>
      <c r="G1119">
        <v>46.475667000000001</v>
      </c>
      <c r="H1119">
        <f t="shared" si="34"/>
        <v>-8.599549549549626E-3</v>
      </c>
      <c r="I1119">
        <f t="shared" si="35"/>
        <v>-8.5995581286587627E-3</v>
      </c>
    </row>
    <row r="1120" spans="1:9" x14ac:dyDescent="0.35">
      <c r="A1120" s="1">
        <v>41981</v>
      </c>
      <c r="B1120">
        <v>48.259998000000003</v>
      </c>
      <c r="C1120">
        <v>48.349997999999999</v>
      </c>
      <c r="D1120">
        <v>47.450001</v>
      </c>
      <c r="E1120">
        <v>47.700001</v>
      </c>
      <c r="F1120">
        <v>26663100</v>
      </c>
      <c r="G1120">
        <v>45.784582</v>
      </c>
      <c r="H1120">
        <f t="shared" si="34"/>
        <v>-1.4869827132169633E-2</v>
      </c>
      <c r="I1120">
        <f t="shared" si="35"/>
        <v>-1.4869824245879053E-2</v>
      </c>
    </row>
    <row r="1121" spans="1:9" x14ac:dyDescent="0.35">
      <c r="A1121" s="1">
        <v>41982</v>
      </c>
      <c r="B1121">
        <v>47.110000999999997</v>
      </c>
      <c r="C1121">
        <v>47.919998</v>
      </c>
      <c r="D1121">
        <v>47.049999</v>
      </c>
      <c r="E1121">
        <v>47.59</v>
      </c>
      <c r="F1121">
        <v>24330500</v>
      </c>
      <c r="G1121">
        <v>45.678998</v>
      </c>
      <c r="H1121">
        <f t="shared" si="34"/>
        <v>-2.3061005805848286E-3</v>
      </c>
      <c r="I1121">
        <f t="shared" si="35"/>
        <v>-2.3061038320716862E-3</v>
      </c>
    </row>
    <row r="1122" spans="1:9" x14ac:dyDescent="0.35">
      <c r="A1122" s="1">
        <v>41983</v>
      </c>
      <c r="B1122">
        <v>47.580002</v>
      </c>
      <c r="C1122">
        <v>47.66</v>
      </c>
      <c r="D1122">
        <v>46.700001</v>
      </c>
      <c r="E1122">
        <v>46.900002000000001</v>
      </c>
      <c r="F1122">
        <v>30431800</v>
      </c>
      <c r="G1122">
        <v>45.016706999999997</v>
      </c>
      <c r="H1122">
        <f t="shared" si="34"/>
        <v>-1.4498802269384381E-2</v>
      </c>
      <c r="I1122">
        <f t="shared" si="35"/>
        <v>-1.4498807526382327E-2</v>
      </c>
    </row>
    <row r="1123" spans="1:9" x14ac:dyDescent="0.35">
      <c r="A1123" s="1">
        <v>41984</v>
      </c>
      <c r="B1123">
        <v>47.080002</v>
      </c>
      <c r="C1123">
        <v>47.740001999999997</v>
      </c>
      <c r="D1123">
        <v>46.68</v>
      </c>
      <c r="E1123">
        <v>47.169998</v>
      </c>
      <c r="F1123">
        <v>29060400</v>
      </c>
      <c r="G1123">
        <v>45.275861999999996</v>
      </c>
      <c r="H1123">
        <f t="shared" si="34"/>
        <v>5.7568441041857318E-3</v>
      </c>
      <c r="I1123">
        <f t="shared" si="35"/>
        <v>5.7568626687864981E-3</v>
      </c>
    </row>
    <row r="1124" spans="1:9" x14ac:dyDescent="0.35">
      <c r="A1124" s="1">
        <v>41985</v>
      </c>
      <c r="B1124">
        <v>46.779998999999997</v>
      </c>
      <c r="C1124">
        <v>47.73</v>
      </c>
      <c r="D1124">
        <v>46.669998</v>
      </c>
      <c r="E1124">
        <v>46.950001</v>
      </c>
      <c r="F1124">
        <v>34248400</v>
      </c>
      <c r="G1124">
        <v>45.064698999999997</v>
      </c>
      <c r="H1124">
        <f t="shared" si="34"/>
        <v>-4.6639179420783381E-3</v>
      </c>
      <c r="I1124">
        <f t="shared" si="35"/>
        <v>-4.6639200375687851E-3</v>
      </c>
    </row>
    <row r="1125" spans="1:9" x14ac:dyDescent="0.35">
      <c r="A1125" s="1">
        <v>41988</v>
      </c>
      <c r="B1125">
        <v>47.200001</v>
      </c>
      <c r="C1125">
        <v>47.669998</v>
      </c>
      <c r="D1125">
        <v>46.549999</v>
      </c>
      <c r="E1125">
        <v>46.669998</v>
      </c>
      <c r="F1125">
        <v>29247800</v>
      </c>
      <c r="G1125">
        <v>44.795940000000002</v>
      </c>
      <c r="H1125">
        <f t="shared" si="34"/>
        <v>-5.9638550380435706E-3</v>
      </c>
      <c r="I1125">
        <f t="shared" si="35"/>
        <v>-5.9638476671062587E-3</v>
      </c>
    </row>
    <row r="1126" spans="1:9" x14ac:dyDescent="0.35">
      <c r="A1126" s="1">
        <v>41989</v>
      </c>
      <c r="B1126">
        <v>45.900002000000001</v>
      </c>
      <c r="C1126">
        <v>46.34</v>
      </c>
      <c r="D1126">
        <v>45.130001</v>
      </c>
      <c r="E1126">
        <v>45.16</v>
      </c>
      <c r="F1126">
        <v>47801400</v>
      </c>
      <c r="G1126">
        <v>43.346575999999999</v>
      </c>
      <c r="H1126">
        <f t="shared" si="34"/>
        <v>-3.2354790330181779E-2</v>
      </c>
      <c r="I1126">
        <f t="shared" si="35"/>
        <v>-3.2354807154398431E-2</v>
      </c>
    </row>
    <row r="1127" spans="1:9" x14ac:dyDescent="0.35">
      <c r="A1127" s="1">
        <v>41990</v>
      </c>
      <c r="B1127">
        <v>45.049999</v>
      </c>
      <c r="C1127">
        <v>45.950001</v>
      </c>
      <c r="D1127">
        <v>44.900002000000001</v>
      </c>
      <c r="E1127">
        <v>45.740001999999997</v>
      </c>
      <c r="F1127">
        <v>34970900</v>
      </c>
      <c r="G1127">
        <v>43.903288000000003</v>
      </c>
      <c r="H1127">
        <f t="shared" si="34"/>
        <v>1.2843268379096554E-2</v>
      </c>
      <c r="I1127">
        <f t="shared" si="35"/>
        <v>1.2843275095131033E-2</v>
      </c>
    </row>
    <row r="1128" spans="1:9" x14ac:dyDescent="0.35">
      <c r="A1128" s="1">
        <v>41991</v>
      </c>
      <c r="B1128">
        <v>46.580002</v>
      </c>
      <c r="C1128">
        <v>47.52</v>
      </c>
      <c r="D1128">
        <v>46.34</v>
      </c>
      <c r="E1128">
        <v>47.52</v>
      </c>
      <c r="F1128">
        <v>40105600</v>
      </c>
      <c r="G1128">
        <v>45.611809999999998</v>
      </c>
      <c r="H1128">
        <f t="shared" si="34"/>
        <v>3.8915564542389099E-2</v>
      </c>
      <c r="I1128">
        <f t="shared" si="35"/>
        <v>3.8915581903569384E-2</v>
      </c>
    </row>
    <row r="1129" spans="1:9" x14ac:dyDescent="0.35">
      <c r="A1129" s="1">
        <v>41992</v>
      </c>
      <c r="B1129">
        <v>47.630001</v>
      </c>
      <c r="C1129">
        <v>48.099997999999999</v>
      </c>
      <c r="D1129">
        <v>47.169998</v>
      </c>
      <c r="E1129">
        <v>47.66</v>
      </c>
      <c r="F1129">
        <v>64551200</v>
      </c>
      <c r="G1129">
        <v>45.746186999999999</v>
      </c>
      <c r="H1129">
        <f t="shared" si="34"/>
        <v>2.9461279461278083E-3</v>
      </c>
      <c r="I1129">
        <f t="shared" si="35"/>
        <v>2.9461010207663461E-3</v>
      </c>
    </row>
    <row r="1130" spans="1:9" x14ac:dyDescent="0.35">
      <c r="A1130" s="1">
        <v>41995</v>
      </c>
      <c r="B1130">
        <v>47.779998999999997</v>
      </c>
      <c r="C1130">
        <v>48.119999</v>
      </c>
      <c r="D1130">
        <v>47.709999000000003</v>
      </c>
      <c r="E1130">
        <v>47.98</v>
      </c>
      <c r="F1130">
        <v>26566000</v>
      </c>
      <c r="G1130">
        <v>46.053336999999999</v>
      </c>
      <c r="H1130">
        <f t="shared" si="34"/>
        <v>6.7142257658413832E-3</v>
      </c>
      <c r="I1130">
        <f t="shared" si="35"/>
        <v>6.7142207939647524E-3</v>
      </c>
    </row>
    <row r="1131" spans="1:9" x14ac:dyDescent="0.35">
      <c r="A1131" s="1">
        <v>41996</v>
      </c>
      <c r="B1131">
        <v>48.369999</v>
      </c>
      <c r="C1131">
        <v>48.799999</v>
      </c>
      <c r="D1131">
        <v>48.130001</v>
      </c>
      <c r="E1131">
        <v>48.450001</v>
      </c>
      <c r="F1131">
        <v>23648100</v>
      </c>
      <c r="G1131">
        <v>46.504465000000003</v>
      </c>
      <c r="H1131">
        <f t="shared" si="34"/>
        <v>9.795769070446091E-3</v>
      </c>
      <c r="I1131">
        <f t="shared" si="35"/>
        <v>9.7957722368740442E-3</v>
      </c>
    </row>
    <row r="1132" spans="1:9" x14ac:dyDescent="0.35">
      <c r="A1132" s="1">
        <v>41997</v>
      </c>
      <c r="B1132">
        <v>48.639999000000003</v>
      </c>
      <c r="C1132">
        <v>48.639999000000003</v>
      </c>
      <c r="D1132">
        <v>48.080002</v>
      </c>
      <c r="E1132">
        <v>48.139999000000003</v>
      </c>
      <c r="F1132">
        <v>11437800</v>
      </c>
      <c r="G1132">
        <v>46.206912000000003</v>
      </c>
      <c r="H1132">
        <f t="shared" si="34"/>
        <v>-6.3983899608174872E-3</v>
      </c>
      <c r="I1132">
        <f t="shared" si="35"/>
        <v>-6.3983748657252719E-3</v>
      </c>
    </row>
    <row r="1133" spans="1:9" x14ac:dyDescent="0.35">
      <c r="A1133" s="1">
        <v>41999</v>
      </c>
      <c r="B1133">
        <v>48.41</v>
      </c>
      <c r="C1133">
        <v>48.41</v>
      </c>
      <c r="D1133">
        <v>47.82</v>
      </c>
      <c r="E1133">
        <v>47.880001</v>
      </c>
      <c r="F1133">
        <v>13197800</v>
      </c>
      <c r="G1133">
        <v>45.957354000000002</v>
      </c>
      <c r="H1133">
        <f t="shared" si="34"/>
        <v>-5.4008725675296137E-3</v>
      </c>
      <c r="I1133">
        <f t="shared" si="35"/>
        <v>-5.4008802838848092E-3</v>
      </c>
    </row>
    <row r="1134" spans="1:9" x14ac:dyDescent="0.35">
      <c r="A1134" s="1">
        <v>42002</v>
      </c>
      <c r="B1134">
        <v>47.700001</v>
      </c>
      <c r="C1134">
        <v>47.779998999999997</v>
      </c>
      <c r="D1134">
        <v>47.259998000000003</v>
      </c>
      <c r="E1134">
        <v>47.450001</v>
      </c>
      <c r="F1134">
        <v>14439500</v>
      </c>
      <c r="G1134">
        <v>45.544620999999999</v>
      </c>
      <c r="H1134">
        <f t="shared" si="34"/>
        <v>-8.9807851090061529E-3</v>
      </c>
      <c r="I1134">
        <f t="shared" si="35"/>
        <v>-8.9807824880432166E-3</v>
      </c>
    </row>
    <row r="1135" spans="1:9" x14ac:dyDescent="0.35">
      <c r="A1135" s="1">
        <v>42003</v>
      </c>
      <c r="B1135">
        <v>47.439999</v>
      </c>
      <c r="C1135">
        <v>47.619999</v>
      </c>
      <c r="D1135">
        <v>46.84</v>
      </c>
      <c r="E1135">
        <v>47.02</v>
      </c>
      <c r="F1135">
        <v>16384700</v>
      </c>
      <c r="G1135">
        <v>45.131886999999999</v>
      </c>
      <c r="H1135">
        <f t="shared" si="34"/>
        <v>-9.0621915898378425E-3</v>
      </c>
      <c r="I1135">
        <f t="shared" si="35"/>
        <v>-9.062189802830951E-3</v>
      </c>
    </row>
    <row r="1136" spans="1:9" x14ac:dyDescent="0.35">
      <c r="A1136" s="1">
        <v>42004</v>
      </c>
      <c r="B1136">
        <v>46.73</v>
      </c>
      <c r="C1136">
        <v>47.439999</v>
      </c>
      <c r="D1136">
        <v>46.450001</v>
      </c>
      <c r="E1136">
        <v>46.450001</v>
      </c>
      <c r="F1136">
        <v>21552500</v>
      </c>
      <c r="G1136">
        <v>44.584775999999998</v>
      </c>
      <c r="H1136">
        <f t="shared" si="34"/>
        <v>-1.212247979583162E-2</v>
      </c>
      <c r="I1136">
        <f t="shared" si="35"/>
        <v>-1.2122493349325301E-2</v>
      </c>
    </row>
    <row r="1137" spans="1:9" x14ac:dyDescent="0.35">
      <c r="A1137" s="1">
        <v>42006</v>
      </c>
      <c r="B1137">
        <v>46.66</v>
      </c>
      <c r="C1137">
        <v>47.419998</v>
      </c>
      <c r="D1137">
        <v>46.540000999999997</v>
      </c>
      <c r="E1137">
        <v>46.759998000000003</v>
      </c>
      <c r="F1137">
        <v>27913900</v>
      </c>
      <c r="G1137">
        <v>44.882325999999999</v>
      </c>
      <c r="H1137">
        <f t="shared" si="34"/>
        <v>6.6737781125129087E-3</v>
      </c>
      <c r="I1137">
        <f t="shared" si="35"/>
        <v>6.6738027348169499E-3</v>
      </c>
    </row>
    <row r="1138" spans="1:9" x14ac:dyDescent="0.35">
      <c r="A1138" s="1">
        <v>42009</v>
      </c>
      <c r="B1138">
        <v>46.369999</v>
      </c>
      <c r="C1138">
        <v>46.73</v>
      </c>
      <c r="D1138">
        <v>46.25</v>
      </c>
      <c r="E1138">
        <v>46.330002</v>
      </c>
      <c r="F1138">
        <v>39673900</v>
      </c>
      <c r="G1138">
        <v>44.469596000000003</v>
      </c>
      <c r="H1138">
        <f t="shared" si="34"/>
        <v>-9.1958087765530421E-3</v>
      </c>
      <c r="I1138">
        <f t="shared" si="35"/>
        <v>-9.1958246548985954E-3</v>
      </c>
    </row>
    <row r="1139" spans="1:9" x14ac:dyDescent="0.35">
      <c r="A1139" s="1">
        <v>42010</v>
      </c>
      <c r="B1139">
        <v>46.380001</v>
      </c>
      <c r="C1139">
        <v>46.75</v>
      </c>
      <c r="D1139">
        <v>45.540000999999997</v>
      </c>
      <c r="E1139">
        <v>45.650002000000001</v>
      </c>
      <c r="F1139">
        <v>36447900</v>
      </c>
      <c r="G1139">
        <v>43.816901999999999</v>
      </c>
      <c r="H1139">
        <f t="shared" si="34"/>
        <v>-1.4677314281143345E-2</v>
      </c>
      <c r="I1139">
        <f t="shared" si="35"/>
        <v>-1.4677308964084222E-2</v>
      </c>
    </row>
    <row r="1140" spans="1:9" x14ac:dyDescent="0.35">
      <c r="A1140" s="1">
        <v>42011</v>
      </c>
      <c r="B1140">
        <v>45.98</v>
      </c>
      <c r="C1140">
        <v>46.459999000000003</v>
      </c>
      <c r="D1140">
        <v>45.490001999999997</v>
      </c>
      <c r="E1140">
        <v>46.23</v>
      </c>
      <c r="F1140">
        <v>29114100</v>
      </c>
      <c r="G1140">
        <v>44.373609000000002</v>
      </c>
      <c r="H1140">
        <f t="shared" si="34"/>
        <v>1.2705322553983595E-2</v>
      </c>
      <c r="I1140">
        <f t="shared" si="35"/>
        <v>1.2705302625000804E-2</v>
      </c>
    </row>
    <row r="1141" spans="1:9" x14ac:dyDescent="0.35">
      <c r="A1141" s="1">
        <v>42012</v>
      </c>
      <c r="B1141">
        <v>46.75</v>
      </c>
      <c r="C1141">
        <v>47.75</v>
      </c>
      <c r="D1141">
        <v>46.720001000000003</v>
      </c>
      <c r="E1141">
        <v>47.59</v>
      </c>
      <c r="F1141">
        <v>29645200</v>
      </c>
      <c r="G1141">
        <v>45.678998</v>
      </c>
      <c r="H1141">
        <f t="shared" si="34"/>
        <v>2.9418126757516906E-2</v>
      </c>
      <c r="I1141">
        <f t="shared" si="35"/>
        <v>2.9418139056482832E-2</v>
      </c>
    </row>
    <row r="1142" spans="1:9" x14ac:dyDescent="0.35">
      <c r="A1142" s="1">
        <v>42013</v>
      </c>
      <c r="B1142">
        <v>47.610000999999997</v>
      </c>
      <c r="C1142">
        <v>47.82</v>
      </c>
      <c r="D1142">
        <v>46.900002000000001</v>
      </c>
      <c r="E1142">
        <v>47.189999</v>
      </c>
      <c r="F1142">
        <v>23942800</v>
      </c>
      <c r="G1142">
        <v>45.295059000000002</v>
      </c>
      <c r="H1142">
        <f t="shared" si="34"/>
        <v>-8.405148140365689E-3</v>
      </c>
      <c r="I1142">
        <f t="shared" si="35"/>
        <v>-8.4051537207536393E-3</v>
      </c>
    </row>
    <row r="1143" spans="1:9" x14ac:dyDescent="0.35">
      <c r="A1143" s="1">
        <v>42016</v>
      </c>
      <c r="B1143">
        <v>47.419998</v>
      </c>
      <c r="C1143">
        <v>47.540000999999997</v>
      </c>
      <c r="D1143">
        <v>46.360000999999997</v>
      </c>
      <c r="E1143">
        <v>46.599997999999999</v>
      </c>
      <c r="F1143">
        <v>23651900</v>
      </c>
      <c r="G1143">
        <v>44.728751000000003</v>
      </c>
      <c r="H1143">
        <f t="shared" si="34"/>
        <v>-1.2502670322158746E-2</v>
      </c>
      <c r="I1143">
        <f t="shared" si="35"/>
        <v>-1.2502644052191196E-2</v>
      </c>
    </row>
    <row r="1144" spans="1:9" x14ac:dyDescent="0.35">
      <c r="A1144" s="1">
        <v>42017</v>
      </c>
      <c r="B1144">
        <v>46.970001000000003</v>
      </c>
      <c r="C1144">
        <v>47.91</v>
      </c>
      <c r="D1144">
        <v>46.060001</v>
      </c>
      <c r="E1144">
        <v>46.360000999999997</v>
      </c>
      <c r="F1144">
        <v>35270600</v>
      </c>
      <c r="G1144">
        <v>44.498390000000001</v>
      </c>
      <c r="H1144">
        <f t="shared" si="34"/>
        <v>-5.1501504356288265E-3</v>
      </c>
      <c r="I1144">
        <f t="shared" si="35"/>
        <v>-5.1501773434273184E-3</v>
      </c>
    </row>
    <row r="1145" spans="1:9" x14ac:dyDescent="0.35">
      <c r="A1145" s="1">
        <v>42018</v>
      </c>
      <c r="B1145">
        <v>45.959999000000003</v>
      </c>
      <c r="C1145">
        <v>46.240001999999997</v>
      </c>
      <c r="D1145">
        <v>45.619999</v>
      </c>
      <c r="E1145">
        <v>45.959999000000003</v>
      </c>
      <c r="F1145">
        <v>29719600</v>
      </c>
      <c r="G1145">
        <v>44.114451000000003</v>
      </c>
      <c r="H1145">
        <f t="shared" si="34"/>
        <v>-8.6281706508158518E-3</v>
      </c>
      <c r="I1145">
        <f t="shared" si="35"/>
        <v>-8.628154861333141E-3</v>
      </c>
    </row>
    <row r="1146" spans="1:9" x14ac:dyDescent="0.35">
      <c r="A1146" s="1">
        <v>42019</v>
      </c>
      <c r="B1146">
        <v>46.220001000000003</v>
      </c>
      <c r="C1146">
        <v>46.380001</v>
      </c>
      <c r="D1146">
        <v>45.41</v>
      </c>
      <c r="E1146">
        <v>45.48</v>
      </c>
      <c r="F1146">
        <v>32742300</v>
      </c>
      <c r="G1146">
        <v>43.653725999999999</v>
      </c>
      <c r="H1146">
        <f t="shared" si="34"/>
        <v>-1.0443842698952332E-2</v>
      </c>
      <c r="I1146">
        <f t="shared" si="35"/>
        <v>-1.044385659474723E-2</v>
      </c>
    </row>
    <row r="1147" spans="1:9" x14ac:dyDescent="0.35">
      <c r="A1147" s="1">
        <v>42020</v>
      </c>
      <c r="B1147">
        <v>45.310001</v>
      </c>
      <c r="C1147">
        <v>46.279998999999997</v>
      </c>
      <c r="D1147">
        <v>45.169998</v>
      </c>
      <c r="E1147">
        <v>46.240001999999997</v>
      </c>
      <c r="F1147">
        <v>35695300</v>
      </c>
      <c r="G1147">
        <v>44.383209999999998</v>
      </c>
      <c r="H1147">
        <f t="shared" si="34"/>
        <v>1.6710686015831137E-2</v>
      </c>
      <c r="I1147">
        <f t="shared" si="35"/>
        <v>1.6710692690928591E-2</v>
      </c>
    </row>
    <row r="1148" spans="1:9" x14ac:dyDescent="0.35">
      <c r="A1148" s="1">
        <v>42024</v>
      </c>
      <c r="B1148">
        <v>46.299999</v>
      </c>
      <c r="C1148">
        <v>46.650002000000001</v>
      </c>
      <c r="D1148">
        <v>45.57</v>
      </c>
      <c r="E1148">
        <v>46.389999000000003</v>
      </c>
      <c r="F1148">
        <v>36161900</v>
      </c>
      <c r="G1148">
        <v>44.527183999999998</v>
      </c>
      <c r="H1148">
        <f t="shared" si="34"/>
        <v>3.2438796174793887E-3</v>
      </c>
      <c r="I1148">
        <f t="shared" si="35"/>
        <v>3.243884342750334E-3</v>
      </c>
    </row>
    <row r="1149" spans="1:9" x14ac:dyDescent="0.35">
      <c r="A1149" s="1">
        <v>42025</v>
      </c>
      <c r="B1149">
        <v>45.939999</v>
      </c>
      <c r="C1149">
        <v>46.139999000000003</v>
      </c>
      <c r="D1149">
        <v>45.48</v>
      </c>
      <c r="E1149">
        <v>45.919998</v>
      </c>
      <c r="F1149">
        <v>39081100</v>
      </c>
      <c r="G1149">
        <v>44.076056000000001</v>
      </c>
      <c r="H1149">
        <f t="shared" si="34"/>
        <v>-1.0131515631203255E-2</v>
      </c>
      <c r="I1149">
        <f t="shared" si="35"/>
        <v>-1.0131518759416654E-2</v>
      </c>
    </row>
    <row r="1150" spans="1:9" x14ac:dyDescent="0.35">
      <c r="A1150" s="1">
        <v>42026</v>
      </c>
      <c r="B1150">
        <v>46.380001</v>
      </c>
      <c r="C1150">
        <v>47.139999000000003</v>
      </c>
      <c r="D1150">
        <v>46.080002</v>
      </c>
      <c r="E1150">
        <v>47.130001</v>
      </c>
      <c r="F1150">
        <v>35898000</v>
      </c>
      <c r="G1150">
        <v>45.237470999999999</v>
      </c>
      <c r="H1150">
        <f t="shared" si="34"/>
        <v>2.6350240694696905E-2</v>
      </c>
      <c r="I1150">
        <f t="shared" si="35"/>
        <v>2.6350247853392284E-2</v>
      </c>
    </row>
    <row r="1151" spans="1:9" x14ac:dyDescent="0.35">
      <c r="A1151" s="1">
        <v>42027</v>
      </c>
      <c r="B1151">
        <v>47.360000999999997</v>
      </c>
      <c r="C1151">
        <v>47.389999000000003</v>
      </c>
      <c r="D1151">
        <v>46.799999</v>
      </c>
      <c r="E1151">
        <v>47.18</v>
      </c>
      <c r="F1151">
        <v>26211600</v>
      </c>
      <c r="G1151">
        <v>45.285462000000003</v>
      </c>
      <c r="H1151">
        <f t="shared" si="34"/>
        <v>1.0608741552965316E-3</v>
      </c>
      <c r="I1151">
        <f t="shared" si="35"/>
        <v>1.0608683230767526E-3</v>
      </c>
    </row>
    <row r="1152" spans="1:9" x14ac:dyDescent="0.35">
      <c r="A1152" s="1">
        <v>42030</v>
      </c>
      <c r="B1152">
        <v>47</v>
      </c>
      <c r="C1152">
        <v>47.130001</v>
      </c>
      <c r="D1152">
        <v>46.240001999999997</v>
      </c>
      <c r="E1152">
        <v>47.009998000000003</v>
      </c>
      <c r="F1152">
        <v>42525500</v>
      </c>
      <c r="G1152">
        <v>45.122287</v>
      </c>
      <c r="H1152">
        <f t="shared" si="34"/>
        <v>-3.6032640949554186E-3</v>
      </c>
      <c r="I1152">
        <f t="shared" si="35"/>
        <v>-3.6032535121316087E-3</v>
      </c>
    </row>
    <row r="1153" spans="1:9" x14ac:dyDescent="0.35">
      <c r="A1153" s="1">
        <v>42031</v>
      </c>
      <c r="B1153">
        <v>42.950001</v>
      </c>
      <c r="C1153">
        <v>43.200001</v>
      </c>
      <c r="D1153">
        <v>42.110000999999997</v>
      </c>
      <c r="E1153">
        <v>42.66</v>
      </c>
      <c r="F1153">
        <v>169164000</v>
      </c>
      <c r="G1153">
        <v>40.946964999999999</v>
      </c>
      <c r="H1153">
        <f t="shared" si="34"/>
        <v>-9.2533464902508744E-2</v>
      </c>
      <c r="I1153">
        <f t="shared" si="35"/>
        <v>-9.2533474644137637E-2</v>
      </c>
    </row>
    <row r="1154" spans="1:9" x14ac:dyDescent="0.35">
      <c r="A1154" s="1">
        <v>42032</v>
      </c>
      <c r="B1154">
        <v>42.740001999999997</v>
      </c>
      <c r="C1154">
        <v>42.790000999999997</v>
      </c>
      <c r="D1154">
        <v>41.16</v>
      </c>
      <c r="E1154">
        <v>41.189999</v>
      </c>
      <c r="F1154">
        <v>84507100</v>
      </c>
      <c r="G1154">
        <v>39.535992</v>
      </c>
      <c r="H1154">
        <f t="shared" si="34"/>
        <v>-3.4458532583216045E-2</v>
      </c>
      <c r="I1154">
        <f t="shared" si="35"/>
        <v>-3.4458549003570801E-2</v>
      </c>
    </row>
    <row r="1155" spans="1:9" x14ac:dyDescent="0.35">
      <c r="A1155" s="1">
        <v>42033</v>
      </c>
      <c r="B1155">
        <v>40.93</v>
      </c>
      <c r="C1155">
        <v>42.119999</v>
      </c>
      <c r="D1155">
        <v>40.790000999999997</v>
      </c>
      <c r="E1155">
        <v>42.009998000000003</v>
      </c>
      <c r="F1155">
        <v>63585300</v>
      </c>
      <c r="G1155">
        <v>40.323065</v>
      </c>
      <c r="H1155">
        <f t="shared" si="34"/>
        <v>1.9907720803780615E-2</v>
      </c>
      <c r="I1155">
        <f t="shared" si="35"/>
        <v>1.9907758985786912E-2</v>
      </c>
    </row>
    <row r="1156" spans="1:9" x14ac:dyDescent="0.35">
      <c r="A1156" s="1">
        <v>42034</v>
      </c>
      <c r="B1156">
        <v>41.549999</v>
      </c>
      <c r="C1156">
        <v>41.580002</v>
      </c>
      <c r="D1156">
        <v>40.349997999999999</v>
      </c>
      <c r="E1156">
        <v>40.400002000000001</v>
      </c>
      <c r="F1156">
        <v>78004900</v>
      </c>
      <c r="G1156">
        <v>38.777718</v>
      </c>
      <c r="H1156">
        <f t="shared" ref="H1156:H1219" si="36">(E1156-E1155)/E1155</f>
        <v>-3.832411513087914E-2</v>
      </c>
      <c r="I1156">
        <f t="shared" ref="I1156:I1219" si="37">(G1156-G1155)/G1155</f>
        <v>-3.8324145250367245E-2</v>
      </c>
    </row>
    <row r="1157" spans="1:9" x14ac:dyDescent="0.35">
      <c r="A1157" s="1">
        <v>42037</v>
      </c>
      <c r="B1157">
        <v>40.590000000000003</v>
      </c>
      <c r="C1157">
        <v>41.369999</v>
      </c>
      <c r="D1157">
        <v>40.229999999999997</v>
      </c>
      <c r="E1157">
        <v>41.279998999999997</v>
      </c>
      <c r="F1157">
        <v>50352500</v>
      </c>
      <c r="G1157">
        <v>39.622379000000002</v>
      </c>
      <c r="H1157">
        <f t="shared" si="36"/>
        <v>2.1782102882074012E-2</v>
      </c>
      <c r="I1157">
        <f t="shared" si="37"/>
        <v>2.1782122403386454E-2</v>
      </c>
    </row>
    <row r="1158" spans="1:9" x14ac:dyDescent="0.35">
      <c r="A1158" s="1">
        <v>42038</v>
      </c>
      <c r="B1158">
        <v>41.630001</v>
      </c>
      <c r="C1158">
        <v>41.93</v>
      </c>
      <c r="D1158">
        <v>41.049999</v>
      </c>
      <c r="E1158">
        <v>41.599997999999999</v>
      </c>
      <c r="F1158">
        <v>52082400</v>
      </c>
      <c r="G1158">
        <v>39.929527999999998</v>
      </c>
      <c r="H1158">
        <f t="shared" si="36"/>
        <v>7.7519139474786043E-3</v>
      </c>
      <c r="I1158">
        <f t="shared" si="37"/>
        <v>7.7519070725156469E-3</v>
      </c>
    </row>
    <row r="1159" spans="1:9" x14ac:dyDescent="0.35">
      <c r="A1159" s="1">
        <v>42039</v>
      </c>
      <c r="B1159">
        <v>41.939999</v>
      </c>
      <c r="C1159">
        <v>42.209999000000003</v>
      </c>
      <c r="D1159">
        <v>41.360000999999997</v>
      </c>
      <c r="E1159">
        <v>41.84</v>
      </c>
      <c r="F1159">
        <v>41614800</v>
      </c>
      <c r="G1159">
        <v>40.159892999999997</v>
      </c>
      <c r="H1159">
        <f t="shared" si="36"/>
        <v>5.7692791235231322E-3</v>
      </c>
      <c r="I1159">
        <f t="shared" si="37"/>
        <v>5.7692893339485272E-3</v>
      </c>
    </row>
    <row r="1160" spans="1:9" x14ac:dyDescent="0.35">
      <c r="A1160" s="1">
        <v>42040</v>
      </c>
      <c r="B1160">
        <v>42.220001000000003</v>
      </c>
      <c r="C1160">
        <v>42.639999000000003</v>
      </c>
      <c r="D1160">
        <v>41.860000999999997</v>
      </c>
      <c r="E1160">
        <v>42.450001</v>
      </c>
      <c r="F1160">
        <v>36548200</v>
      </c>
      <c r="G1160">
        <v>40.745398000000002</v>
      </c>
      <c r="H1160">
        <f t="shared" si="36"/>
        <v>1.4579373804971244E-2</v>
      </c>
      <c r="I1160">
        <f t="shared" si="37"/>
        <v>1.4579346613299116E-2</v>
      </c>
    </row>
    <row r="1161" spans="1:9" x14ac:dyDescent="0.35">
      <c r="A1161" s="1">
        <v>42041</v>
      </c>
      <c r="B1161">
        <v>42.68</v>
      </c>
      <c r="C1161">
        <v>42.790000999999997</v>
      </c>
      <c r="D1161">
        <v>42.150002000000001</v>
      </c>
      <c r="E1161">
        <v>42.41</v>
      </c>
      <c r="F1161">
        <v>34311700</v>
      </c>
      <c r="G1161">
        <v>40.707003999999998</v>
      </c>
      <c r="H1161">
        <f t="shared" si="36"/>
        <v>-9.4230857615300713E-4</v>
      </c>
      <c r="I1161">
        <f t="shared" si="37"/>
        <v>-9.4229046431216145E-4</v>
      </c>
    </row>
    <row r="1162" spans="1:9" x14ac:dyDescent="0.35">
      <c r="A1162" s="1">
        <v>42044</v>
      </c>
      <c r="B1162">
        <v>42.240001999999997</v>
      </c>
      <c r="C1162">
        <v>42.740001999999997</v>
      </c>
      <c r="D1162">
        <v>42.209999000000003</v>
      </c>
      <c r="E1162">
        <v>42.360000999999997</v>
      </c>
      <c r="F1162">
        <v>31381100</v>
      </c>
      <c r="G1162">
        <v>40.659011999999997</v>
      </c>
      <c r="H1162">
        <f t="shared" si="36"/>
        <v>-1.1789436453666514E-3</v>
      </c>
      <c r="I1162">
        <f t="shared" si="37"/>
        <v>-1.1789617334648529E-3</v>
      </c>
    </row>
    <row r="1163" spans="1:9" x14ac:dyDescent="0.35">
      <c r="A1163" s="1">
        <v>42045</v>
      </c>
      <c r="B1163">
        <v>42.740001999999997</v>
      </c>
      <c r="C1163">
        <v>42.77</v>
      </c>
      <c r="D1163">
        <v>42.18</v>
      </c>
      <c r="E1163">
        <v>42.599997999999999</v>
      </c>
      <c r="F1163">
        <v>29670700</v>
      </c>
      <c r="G1163">
        <v>40.889372999999999</v>
      </c>
      <c r="H1163">
        <f t="shared" si="36"/>
        <v>5.6656514243236793E-3</v>
      </c>
      <c r="I1163">
        <f t="shared" si="37"/>
        <v>5.6656812024847543E-3</v>
      </c>
    </row>
    <row r="1164" spans="1:9" x14ac:dyDescent="0.35">
      <c r="A1164" s="1">
        <v>42046</v>
      </c>
      <c r="B1164">
        <v>42.650002000000001</v>
      </c>
      <c r="C1164">
        <v>42.650002000000001</v>
      </c>
      <c r="D1164">
        <v>42.209999000000003</v>
      </c>
      <c r="E1164">
        <v>42.380001</v>
      </c>
      <c r="F1164">
        <v>38262500</v>
      </c>
      <c r="G1164">
        <v>40.67821</v>
      </c>
      <c r="H1164">
        <f t="shared" si="36"/>
        <v>-5.1642490687440722E-3</v>
      </c>
      <c r="I1164">
        <f t="shared" si="37"/>
        <v>-5.1642513569479069E-3</v>
      </c>
    </row>
    <row r="1165" spans="1:9" x14ac:dyDescent="0.35">
      <c r="A1165" s="1">
        <v>42047</v>
      </c>
      <c r="B1165">
        <v>42.66</v>
      </c>
      <c r="C1165">
        <v>43.09</v>
      </c>
      <c r="D1165">
        <v>42.509998000000003</v>
      </c>
      <c r="E1165">
        <v>43.09</v>
      </c>
      <c r="F1165">
        <v>33268800</v>
      </c>
      <c r="G1165">
        <v>41.359698000000002</v>
      </c>
      <c r="H1165">
        <f t="shared" si="36"/>
        <v>1.675316147349792E-2</v>
      </c>
      <c r="I1165">
        <f t="shared" si="37"/>
        <v>1.6753146217594179E-2</v>
      </c>
    </row>
    <row r="1166" spans="1:9" x14ac:dyDescent="0.35">
      <c r="A1166" s="1">
        <v>42048</v>
      </c>
      <c r="B1166">
        <v>43.380001</v>
      </c>
      <c r="C1166">
        <v>43.869999</v>
      </c>
      <c r="D1166">
        <v>43.150002000000001</v>
      </c>
      <c r="E1166">
        <v>43.869999</v>
      </c>
      <c r="F1166">
        <v>40264900</v>
      </c>
      <c r="G1166">
        <v>42.108376</v>
      </c>
      <c r="H1166">
        <f t="shared" si="36"/>
        <v>1.8101624506846055E-2</v>
      </c>
      <c r="I1166">
        <f t="shared" si="37"/>
        <v>1.8101631206301316E-2</v>
      </c>
    </row>
    <row r="1167" spans="1:9" x14ac:dyDescent="0.35">
      <c r="A1167" s="1">
        <v>42052</v>
      </c>
      <c r="B1167">
        <v>43.970001000000003</v>
      </c>
      <c r="C1167">
        <v>44</v>
      </c>
      <c r="D1167">
        <v>43.189999</v>
      </c>
      <c r="E1167">
        <v>43.580002</v>
      </c>
      <c r="F1167">
        <v>33695700</v>
      </c>
      <c r="G1167">
        <v>42.127713</v>
      </c>
      <c r="H1167">
        <f t="shared" si="36"/>
        <v>-6.6103717029945596E-3</v>
      </c>
      <c r="I1167">
        <f t="shared" si="37"/>
        <v>4.5921979988019867E-4</v>
      </c>
    </row>
    <row r="1168" spans="1:9" x14ac:dyDescent="0.35">
      <c r="A1168" s="1">
        <v>42053</v>
      </c>
      <c r="B1168">
        <v>43.630001</v>
      </c>
      <c r="C1168">
        <v>43.700001</v>
      </c>
      <c r="D1168">
        <v>43.389999000000003</v>
      </c>
      <c r="E1168">
        <v>43.529998999999997</v>
      </c>
      <c r="F1168">
        <v>27111700</v>
      </c>
      <c r="G1168">
        <v>42.079376000000003</v>
      </c>
      <c r="H1168">
        <f t="shared" si="36"/>
        <v>-1.1473840685001298E-3</v>
      </c>
      <c r="I1168">
        <f t="shared" si="37"/>
        <v>-1.1473919792417053E-3</v>
      </c>
    </row>
    <row r="1169" spans="1:9" x14ac:dyDescent="0.35">
      <c r="A1169" s="1">
        <v>42054</v>
      </c>
      <c r="B1169">
        <v>43.18</v>
      </c>
      <c r="C1169">
        <v>43.529998999999997</v>
      </c>
      <c r="D1169">
        <v>43.049999</v>
      </c>
      <c r="E1169">
        <v>43.5</v>
      </c>
      <c r="F1169">
        <v>27603400</v>
      </c>
      <c r="G1169">
        <v>42.050376999999997</v>
      </c>
      <c r="H1169">
        <f t="shared" si="36"/>
        <v>-6.8915691911678107E-4</v>
      </c>
      <c r="I1169">
        <f t="shared" si="37"/>
        <v>-6.8914995317435293E-4</v>
      </c>
    </row>
    <row r="1170" spans="1:9" x14ac:dyDescent="0.35">
      <c r="A1170" s="1">
        <v>42055</v>
      </c>
      <c r="B1170">
        <v>43.509998000000003</v>
      </c>
      <c r="C1170">
        <v>43.880001</v>
      </c>
      <c r="D1170">
        <v>43.290000999999997</v>
      </c>
      <c r="E1170">
        <v>43.860000999999997</v>
      </c>
      <c r="F1170">
        <v>29721100</v>
      </c>
      <c r="G1170">
        <v>42.398381000000001</v>
      </c>
      <c r="H1170">
        <f t="shared" si="36"/>
        <v>8.2758850574711929E-3</v>
      </c>
      <c r="I1170">
        <f t="shared" si="37"/>
        <v>8.2758829962452686E-3</v>
      </c>
    </row>
    <row r="1171" spans="1:9" x14ac:dyDescent="0.35">
      <c r="A1171" s="1">
        <v>42058</v>
      </c>
      <c r="B1171">
        <v>43.700001</v>
      </c>
      <c r="C1171">
        <v>44.189999</v>
      </c>
      <c r="D1171">
        <v>43.650002000000001</v>
      </c>
      <c r="E1171">
        <v>44.150002000000001</v>
      </c>
      <c r="F1171">
        <v>32518800</v>
      </c>
      <c r="G1171">
        <v>42.678718000000003</v>
      </c>
      <c r="H1171">
        <f t="shared" si="36"/>
        <v>6.6119697534891475E-3</v>
      </c>
      <c r="I1171">
        <f t="shared" si="37"/>
        <v>6.6119741694854557E-3</v>
      </c>
    </row>
    <row r="1172" spans="1:9" x14ac:dyDescent="0.35">
      <c r="A1172" s="1">
        <v>42059</v>
      </c>
      <c r="B1172">
        <v>44.150002000000001</v>
      </c>
      <c r="C1172">
        <v>44.299999</v>
      </c>
      <c r="D1172">
        <v>43.919998</v>
      </c>
      <c r="E1172">
        <v>44.09</v>
      </c>
      <c r="F1172">
        <v>25271700</v>
      </c>
      <c r="G1172">
        <v>42.620716000000002</v>
      </c>
      <c r="H1172">
        <f t="shared" si="36"/>
        <v>-1.3590486360566241E-3</v>
      </c>
      <c r="I1172">
        <f t="shared" si="37"/>
        <v>-1.3590380104669939E-3</v>
      </c>
    </row>
    <row r="1173" spans="1:9" x14ac:dyDescent="0.35">
      <c r="A1173" s="1">
        <v>42060</v>
      </c>
      <c r="B1173">
        <v>43.950001</v>
      </c>
      <c r="C1173">
        <v>44.09</v>
      </c>
      <c r="D1173">
        <v>43.799999</v>
      </c>
      <c r="E1173">
        <v>43.990001999999997</v>
      </c>
      <c r="F1173">
        <v>29759800</v>
      </c>
      <c r="G1173">
        <v>42.524050000000003</v>
      </c>
      <c r="H1173">
        <f t="shared" si="36"/>
        <v>-2.2680426400545806E-3</v>
      </c>
      <c r="I1173">
        <f t="shared" si="37"/>
        <v>-2.2680519961231771E-3</v>
      </c>
    </row>
    <row r="1174" spans="1:9" x14ac:dyDescent="0.35">
      <c r="A1174" s="1">
        <v>42061</v>
      </c>
      <c r="B1174">
        <v>43.990001999999997</v>
      </c>
      <c r="C1174">
        <v>44.23</v>
      </c>
      <c r="D1174">
        <v>43.889999000000003</v>
      </c>
      <c r="E1174">
        <v>44.060001</v>
      </c>
      <c r="F1174">
        <v>28957300</v>
      </c>
      <c r="G1174">
        <v>42.591717000000003</v>
      </c>
      <c r="H1174">
        <f t="shared" si="36"/>
        <v>1.5912479385657408E-3</v>
      </c>
      <c r="I1174">
        <f t="shared" si="37"/>
        <v>1.5912642375314708E-3</v>
      </c>
    </row>
    <row r="1175" spans="1:9" x14ac:dyDescent="0.35">
      <c r="A1175" s="1">
        <v>42062</v>
      </c>
      <c r="B1175">
        <v>44.130001</v>
      </c>
      <c r="C1175">
        <v>44.200001</v>
      </c>
      <c r="D1175">
        <v>43.66</v>
      </c>
      <c r="E1175">
        <v>43.849997999999999</v>
      </c>
      <c r="F1175">
        <v>33807700</v>
      </c>
      <c r="G1175">
        <v>42.388711999999998</v>
      </c>
      <c r="H1175">
        <f t="shared" si="36"/>
        <v>-4.7662958518770891E-3</v>
      </c>
      <c r="I1175">
        <f t="shared" si="37"/>
        <v>-4.7663023305682777E-3</v>
      </c>
    </row>
    <row r="1176" spans="1:9" x14ac:dyDescent="0.35">
      <c r="A1176" s="1">
        <v>42065</v>
      </c>
      <c r="B1176">
        <v>43.669998</v>
      </c>
      <c r="C1176">
        <v>44.189999</v>
      </c>
      <c r="D1176">
        <v>43.549999</v>
      </c>
      <c r="E1176">
        <v>43.880001</v>
      </c>
      <c r="F1176">
        <v>31924000</v>
      </c>
      <c r="G1176">
        <v>42.417715000000001</v>
      </c>
      <c r="H1176">
        <f t="shared" si="36"/>
        <v>6.8421895937146151E-4</v>
      </c>
      <c r="I1176">
        <f t="shared" si="37"/>
        <v>6.8421517502119432E-4</v>
      </c>
    </row>
    <row r="1177" spans="1:9" x14ac:dyDescent="0.35">
      <c r="A1177" s="1">
        <v>42066</v>
      </c>
      <c r="B1177">
        <v>43.560001</v>
      </c>
      <c r="C1177">
        <v>43.830002</v>
      </c>
      <c r="D1177">
        <v>43.09</v>
      </c>
      <c r="E1177">
        <v>43.279998999999997</v>
      </c>
      <c r="F1177">
        <v>31748600</v>
      </c>
      <c r="G1177">
        <v>41.837707999999999</v>
      </c>
      <c r="H1177">
        <f t="shared" si="36"/>
        <v>-1.3673700691119024E-2</v>
      </c>
      <c r="I1177">
        <f t="shared" si="37"/>
        <v>-1.3673697416280012E-2</v>
      </c>
    </row>
    <row r="1178" spans="1:9" x14ac:dyDescent="0.35">
      <c r="A1178" s="1">
        <v>42067</v>
      </c>
      <c r="B1178">
        <v>43.009998000000003</v>
      </c>
      <c r="C1178">
        <v>43.209999000000003</v>
      </c>
      <c r="D1178">
        <v>42.880001</v>
      </c>
      <c r="E1178">
        <v>43.060001</v>
      </c>
      <c r="F1178">
        <v>25748700</v>
      </c>
      <c r="G1178">
        <v>41.625042000000001</v>
      </c>
      <c r="H1178">
        <f t="shared" si="36"/>
        <v>-5.0831332043237065E-3</v>
      </c>
      <c r="I1178">
        <f t="shared" si="37"/>
        <v>-5.0831178419238144E-3</v>
      </c>
    </row>
    <row r="1179" spans="1:9" x14ac:dyDescent="0.35">
      <c r="A1179" s="1">
        <v>42068</v>
      </c>
      <c r="B1179">
        <v>43.07</v>
      </c>
      <c r="C1179">
        <v>43.240001999999997</v>
      </c>
      <c r="D1179">
        <v>42.82</v>
      </c>
      <c r="E1179">
        <v>43.110000999999997</v>
      </c>
      <c r="F1179">
        <v>23193500</v>
      </c>
      <c r="G1179">
        <v>41.673375</v>
      </c>
      <c r="H1179">
        <f t="shared" si="36"/>
        <v>1.1611704328571E-3</v>
      </c>
      <c r="I1179">
        <f t="shared" si="37"/>
        <v>1.1611519815403312E-3</v>
      </c>
    </row>
    <row r="1180" spans="1:9" x14ac:dyDescent="0.35">
      <c r="A1180" s="1">
        <v>42069</v>
      </c>
      <c r="B1180">
        <v>43</v>
      </c>
      <c r="C1180">
        <v>43.110000999999997</v>
      </c>
      <c r="D1180">
        <v>42.150002000000001</v>
      </c>
      <c r="E1180">
        <v>42.360000999999997</v>
      </c>
      <c r="F1180">
        <v>36248800</v>
      </c>
      <c r="G1180">
        <v>40.948368000000002</v>
      </c>
      <c r="H1180">
        <f t="shared" si="36"/>
        <v>-1.7397355198391206E-2</v>
      </c>
      <c r="I1180">
        <f t="shared" si="37"/>
        <v>-1.7397367023909101E-2</v>
      </c>
    </row>
    <row r="1181" spans="1:9" x14ac:dyDescent="0.35">
      <c r="A1181" s="1">
        <v>42072</v>
      </c>
      <c r="B1181">
        <v>42.189999</v>
      </c>
      <c r="C1181">
        <v>43.130001</v>
      </c>
      <c r="D1181">
        <v>42.189999</v>
      </c>
      <c r="E1181">
        <v>42.849997999999999</v>
      </c>
      <c r="F1181">
        <v>32108000</v>
      </c>
      <c r="G1181">
        <v>41.422037000000003</v>
      </c>
      <c r="H1181">
        <f t="shared" si="36"/>
        <v>1.1567445430419194E-2</v>
      </c>
      <c r="I1181">
        <f t="shared" si="37"/>
        <v>1.1567469550923274E-2</v>
      </c>
    </row>
    <row r="1182" spans="1:9" x14ac:dyDescent="0.35">
      <c r="A1182" s="1">
        <v>42073</v>
      </c>
      <c r="B1182">
        <v>42.349997999999999</v>
      </c>
      <c r="C1182">
        <v>42.709999000000003</v>
      </c>
      <c r="D1182">
        <v>42.029998999999997</v>
      </c>
      <c r="E1182">
        <v>42.029998999999997</v>
      </c>
      <c r="F1182">
        <v>39159700</v>
      </c>
      <c r="G1182">
        <v>40.629362999999998</v>
      </c>
      <c r="H1182">
        <f t="shared" si="36"/>
        <v>-1.9136500309755038E-2</v>
      </c>
      <c r="I1182">
        <f t="shared" si="37"/>
        <v>-1.9136528703308463E-2</v>
      </c>
    </row>
    <row r="1183" spans="1:9" x14ac:dyDescent="0.35">
      <c r="A1183" s="1">
        <v>42074</v>
      </c>
      <c r="B1183">
        <v>42.310001</v>
      </c>
      <c r="C1183">
        <v>42.369999</v>
      </c>
      <c r="D1183">
        <v>41.84</v>
      </c>
      <c r="E1183">
        <v>41.98</v>
      </c>
      <c r="F1183">
        <v>32215300</v>
      </c>
      <c r="G1183">
        <v>40.581029999999998</v>
      </c>
      <c r="H1183">
        <f t="shared" si="36"/>
        <v>-1.1896026930669136E-3</v>
      </c>
      <c r="I1183">
        <f t="shared" si="37"/>
        <v>-1.1896076244168414E-3</v>
      </c>
    </row>
    <row r="1184" spans="1:9" x14ac:dyDescent="0.35">
      <c r="A1184" s="1">
        <v>42075</v>
      </c>
      <c r="B1184">
        <v>41.330002</v>
      </c>
      <c r="C1184">
        <v>41.650002000000001</v>
      </c>
      <c r="D1184">
        <v>40.860000999999997</v>
      </c>
      <c r="E1184">
        <v>41.02</v>
      </c>
      <c r="F1184">
        <v>59992500</v>
      </c>
      <c r="G1184">
        <v>39.653022999999997</v>
      </c>
      <c r="H1184">
        <f t="shared" si="36"/>
        <v>-2.2868032396379082E-2</v>
      </c>
      <c r="I1184">
        <f t="shared" si="37"/>
        <v>-2.2868000146866675E-2</v>
      </c>
    </row>
    <row r="1185" spans="1:9" x14ac:dyDescent="0.35">
      <c r="A1185" s="1">
        <v>42076</v>
      </c>
      <c r="B1185">
        <v>40.700001</v>
      </c>
      <c r="C1185">
        <v>41.470001000000003</v>
      </c>
      <c r="D1185">
        <v>40.610000999999997</v>
      </c>
      <c r="E1185">
        <v>41.380001</v>
      </c>
      <c r="F1185">
        <v>58007700</v>
      </c>
      <c r="G1185">
        <v>40.001027000000001</v>
      </c>
      <c r="H1185">
        <f t="shared" si="36"/>
        <v>8.7762311067771052E-3</v>
      </c>
      <c r="I1185">
        <f t="shared" si="37"/>
        <v>8.7762287379704474E-3</v>
      </c>
    </row>
    <row r="1186" spans="1:9" x14ac:dyDescent="0.35">
      <c r="A1186" s="1">
        <v>42079</v>
      </c>
      <c r="B1186">
        <v>41.470001000000003</v>
      </c>
      <c r="C1186">
        <v>41.639999000000003</v>
      </c>
      <c r="D1186">
        <v>41.279998999999997</v>
      </c>
      <c r="E1186">
        <v>41.560001</v>
      </c>
      <c r="F1186">
        <v>35273500</v>
      </c>
      <c r="G1186">
        <v>40.175029000000002</v>
      </c>
      <c r="H1186">
        <f t="shared" si="36"/>
        <v>4.3499273960868126E-3</v>
      </c>
      <c r="I1186">
        <f t="shared" si="37"/>
        <v>4.3499383153337923E-3</v>
      </c>
    </row>
    <row r="1187" spans="1:9" x14ac:dyDescent="0.35">
      <c r="A1187" s="1">
        <v>42080</v>
      </c>
      <c r="B1187">
        <v>41.369999</v>
      </c>
      <c r="C1187">
        <v>41.830002</v>
      </c>
      <c r="D1187">
        <v>41.150002000000001</v>
      </c>
      <c r="E1187">
        <v>41.700001</v>
      </c>
      <c r="F1187">
        <v>31673400</v>
      </c>
      <c r="G1187">
        <v>40.310361999999998</v>
      </c>
      <c r="H1187">
        <f t="shared" si="36"/>
        <v>3.3686235955576751E-3</v>
      </c>
      <c r="I1187">
        <f t="shared" si="37"/>
        <v>3.3685849984077349E-3</v>
      </c>
    </row>
    <row r="1188" spans="1:9" x14ac:dyDescent="0.35">
      <c r="A1188" s="1">
        <v>42081</v>
      </c>
      <c r="B1188">
        <v>41.43</v>
      </c>
      <c r="C1188">
        <v>42.830002</v>
      </c>
      <c r="D1188">
        <v>41.330002</v>
      </c>
      <c r="E1188">
        <v>42.5</v>
      </c>
      <c r="F1188">
        <v>44194800</v>
      </c>
      <c r="G1188">
        <v>41.083702000000002</v>
      </c>
      <c r="H1188">
        <f t="shared" si="36"/>
        <v>1.9184627837299083E-2</v>
      </c>
      <c r="I1188">
        <f t="shared" si="37"/>
        <v>1.9184645377285488E-2</v>
      </c>
    </row>
    <row r="1189" spans="1:9" x14ac:dyDescent="0.35">
      <c r="A1189" s="1">
        <v>42082</v>
      </c>
      <c r="B1189">
        <v>42.259998000000003</v>
      </c>
      <c r="C1189">
        <v>42.59</v>
      </c>
      <c r="D1189">
        <v>42.220001000000003</v>
      </c>
      <c r="E1189">
        <v>42.290000999999997</v>
      </c>
      <c r="F1189">
        <v>33879100</v>
      </c>
      <c r="G1189">
        <v>40.880701000000002</v>
      </c>
      <c r="H1189">
        <f t="shared" si="36"/>
        <v>-4.9411529411765498E-3</v>
      </c>
      <c r="I1189">
        <f t="shared" si="37"/>
        <v>-4.9411564712449826E-3</v>
      </c>
    </row>
    <row r="1190" spans="1:9" x14ac:dyDescent="0.35">
      <c r="A1190" s="1">
        <v>42083</v>
      </c>
      <c r="B1190">
        <v>42.560001</v>
      </c>
      <c r="C1190">
        <v>42.98</v>
      </c>
      <c r="D1190">
        <v>42.490001999999997</v>
      </c>
      <c r="E1190">
        <v>42.880001</v>
      </c>
      <c r="F1190">
        <v>71904500</v>
      </c>
      <c r="G1190">
        <v>41.451039999999999</v>
      </c>
      <c r="H1190">
        <f t="shared" si="36"/>
        <v>1.3951288390842163E-2</v>
      </c>
      <c r="I1190">
        <f t="shared" si="37"/>
        <v>1.3951301862460651E-2</v>
      </c>
    </row>
    <row r="1191" spans="1:9" x14ac:dyDescent="0.35">
      <c r="A1191" s="1">
        <v>42086</v>
      </c>
      <c r="B1191">
        <v>42.880001</v>
      </c>
      <c r="C1191">
        <v>43.130001</v>
      </c>
      <c r="D1191">
        <v>42.779998999999997</v>
      </c>
      <c r="E1191">
        <v>42.860000999999997</v>
      </c>
      <c r="F1191">
        <v>26246100</v>
      </c>
      <c r="G1191">
        <v>41.431705999999998</v>
      </c>
      <c r="H1191">
        <f t="shared" si="36"/>
        <v>-4.6641789957055097E-4</v>
      </c>
      <c r="I1191">
        <f t="shared" si="37"/>
        <v>-4.6642979283512858E-4</v>
      </c>
    </row>
    <row r="1192" spans="1:9" x14ac:dyDescent="0.35">
      <c r="A1192" s="1">
        <v>42087</v>
      </c>
      <c r="B1192">
        <v>42.779998999999997</v>
      </c>
      <c r="C1192">
        <v>43.169998</v>
      </c>
      <c r="D1192">
        <v>42.75</v>
      </c>
      <c r="E1192">
        <v>42.900002000000001</v>
      </c>
      <c r="F1192">
        <v>25513300</v>
      </c>
      <c r="G1192">
        <v>41.470374</v>
      </c>
      <c r="H1192">
        <f t="shared" si="36"/>
        <v>9.33294425261533E-4</v>
      </c>
      <c r="I1192">
        <f t="shared" si="37"/>
        <v>9.3329490221815293E-4</v>
      </c>
    </row>
    <row r="1193" spans="1:9" x14ac:dyDescent="0.35">
      <c r="A1193" s="1">
        <v>42088</v>
      </c>
      <c r="B1193">
        <v>42.919998</v>
      </c>
      <c r="C1193">
        <v>42.93</v>
      </c>
      <c r="D1193">
        <v>41.439999</v>
      </c>
      <c r="E1193">
        <v>41.459999000000003</v>
      </c>
      <c r="F1193">
        <v>43469900</v>
      </c>
      <c r="G1193">
        <v>40.078358999999999</v>
      </c>
      <c r="H1193">
        <f t="shared" si="36"/>
        <v>-3.3566501931631548E-2</v>
      </c>
      <c r="I1193">
        <f t="shared" si="37"/>
        <v>-3.3566492552008352E-2</v>
      </c>
    </row>
    <row r="1194" spans="1:9" x14ac:dyDescent="0.35">
      <c r="A1194" s="1">
        <v>42089</v>
      </c>
      <c r="B1194">
        <v>41.220001000000003</v>
      </c>
      <c r="C1194">
        <v>41.610000999999997</v>
      </c>
      <c r="D1194">
        <v>40.919998</v>
      </c>
      <c r="E1194">
        <v>41.209999000000003</v>
      </c>
      <c r="F1194">
        <v>37495600</v>
      </c>
      <c r="G1194">
        <v>39.836689999999997</v>
      </c>
      <c r="H1194">
        <f t="shared" si="36"/>
        <v>-6.0299084908323319E-3</v>
      </c>
      <c r="I1194">
        <f t="shared" si="37"/>
        <v>-6.029912552058374E-3</v>
      </c>
    </row>
    <row r="1195" spans="1:9" x14ac:dyDescent="0.35">
      <c r="A1195" s="1">
        <v>42090</v>
      </c>
      <c r="B1195">
        <v>41.119999</v>
      </c>
      <c r="C1195">
        <v>41.43</v>
      </c>
      <c r="D1195">
        <v>40.830002</v>
      </c>
      <c r="E1195">
        <v>40.970001000000003</v>
      </c>
      <c r="F1195">
        <v>34401400</v>
      </c>
      <c r="G1195">
        <v>39.604689999999998</v>
      </c>
      <c r="H1195">
        <f t="shared" si="36"/>
        <v>-5.8237807770876171E-3</v>
      </c>
      <c r="I1195">
        <f t="shared" si="37"/>
        <v>-5.8237770256514615E-3</v>
      </c>
    </row>
    <row r="1196" spans="1:9" x14ac:dyDescent="0.35">
      <c r="A1196" s="1">
        <v>42093</v>
      </c>
      <c r="B1196">
        <v>41.099997999999999</v>
      </c>
      <c r="C1196">
        <v>41.540000999999997</v>
      </c>
      <c r="D1196">
        <v>40.909999999999997</v>
      </c>
      <c r="E1196">
        <v>40.959999000000003</v>
      </c>
      <c r="F1196">
        <v>35049700</v>
      </c>
      <c r="G1196">
        <v>39.595021000000003</v>
      </c>
      <c r="H1196">
        <f t="shared" si="36"/>
        <v>-2.4412984515182379E-4</v>
      </c>
      <c r="I1196">
        <f t="shared" si="37"/>
        <v>-2.4413775237213737E-4</v>
      </c>
    </row>
    <row r="1197" spans="1:9" x14ac:dyDescent="0.35">
      <c r="A1197" s="1">
        <v>42094</v>
      </c>
      <c r="B1197">
        <v>40.779998999999997</v>
      </c>
      <c r="C1197">
        <v>41.029998999999997</v>
      </c>
      <c r="D1197">
        <v>40.540000999999997</v>
      </c>
      <c r="E1197">
        <v>40.659999999999997</v>
      </c>
      <c r="F1197">
        <v>34887200</v>
      </c>
      <c r="G1197">
        <v>39.305019000000001</v>
      </c>
      <c r="H1197">
        <f t="shared" si="36"/>
        <v>-7.3241945147510075E-3</v>
      </c>
      <c r="I1197">
        <f t="shared" si="37"/>
        <v>-7.3242037174320778E-3</v>
      </c>
    </row>
    <row r="1198" spans="1:9" x14ac:dyDescent="0.35">
      <c r="A1198" s="1">
        <v>42095</v>
      </c>
      <c r="B1198">
        <v>40.599997999999999</v>
      </c>
      <c r="C1198">
        <v>40.759998000000003</v>
      </c>
      <c r="D1198">
        <v>40.310001</v>
      </c>
      <c r="E1198">
        <v>40.720001000000003</v>
      </c>
      <c r="F1198">
        <v>36865300</v>
      </c>
      <c r="G1198">
        <v>39.363021000000003</v>
      </c>
      <c r="H1198">
        <f t="shared" si="36"/>
        <v>1.4756763403838381E-3</v>
      </c>
      <c r="I1198">
        <f t="shared" si="37"/>
        <v>1.4756894024145334E-3</v>
      </c>
    </row>
    <row r="1199" spans="1:9" x14ac:dyDescent="0.35">
      <c r="A1199" s="1">
        <v>42096</v>
      </c>
      <c r="B1199">
        <v>40.659999999999997</v>
      </c>
      <c r="C1199">
        <v>40.740001999999997</v>
      </c>
      <c r="D1199">
        <v>40.119999</v>
      </c>
      <c r="E1199">
        <v>40.290000999999997</v>
      </c>
      <c r="F1199">
        <v>37487500</v>
      </c>
      <c r="G1199">
        <v>38.94735</v>
      </c>
      <c r="H1199">
        <f t="shared" si="36"/>
        <v>-1.0559921155208389E-2</v>
      </c>
      <c r="I1199">
        <f t="shared" si="37"/>
        <v>-1.0559936443902596E-2</v>
      </c>
    </row>
    <row r="1200" spans="1:9" x14ac:dyDescent="0.35">
      <c r="A1200" s="1">
        <v>42100</v>
      </c>
      <c r="B1200">
        <v>40.340000000000003</v>
      </c>
      <c r="C1200">
        <v>41.779998999999997</v>
      </c>
      <c r="D1200">
        <v>40.18</v>
      </c>
      <c r="E1200">
        <v>41.549999</v>
      </c>
      <c r="F1200">
        <v>39223700</v>
      </c>
      <c r="G1200">
        <v>40.16536</v>
      </c>
      <c r="H1200">
        <f t="shared" si="36"/>
        <v>3.1273218384879245E-2</v>
      </c>
      <c r="I1200">
        <f t="shared" si="37"/>
        <v>3.1273244521129152E-2</v>
      </c>
    </row>
    <row r="1201" spans="1:9" x14ac:dyDescent="0.35">
      <c r="A1201" s="1">
        <v>42101</v>
      </c>
      <c r="B1201">
        <v>41.610000999999997</v>
      </c>
      <c r="C1201">
        <v>41.91</v>
      </c>
      <c r="D1201">
        <v>41.310001</v>
      </c>
      <c r="E1201">
        <v>41.529998999999997</v>
      </c>
      <c r="F1201">
        <v>28809400</v>
      </c>
      <c r="G1201">
        <v>40.146025999999999</v>
      </c>
      <c r="H1201">
        <f t="shared" si="36"/>
        <v>-4.8134778535140584E-4</v>
      </c>
      <c r="I1201">
        <f t="shared" si="37"/>
        <v>-4.8136005752221888E-4</v>
      </c>
    </row>
    <row r="1202" spans="1:9" x14ac:dyDescent="0.35">
      <c r="A1202" s="1">
        <v>42102</v>
      </c>
      <c r="B1202">
        <v>41.459999000000003</v>
      </c>
      <c r="C1202">
        <v>41.689999</v>
      </c>
      <c r="D1202">
        <v>41.040000999999997</v>
      </c>
      <c r="E1202">
        <v>41.419998</v>
      </c>
      <c r="F1202">
        <v>24753400</v>
      </c>
      <c r="G1202">
        <v>40.039690999999998</v>
      </c>
      <c r="H1202">
        <f t="shared" si="36"/>
        <v>-2.6487118383989585E-3</v>
      </c>
      <c r="I1202">
        <f t="shared" si="37"/>
        <v>-2.6487055032545785E-3</v>
      </c>
    </row>
    <row r="1203" spans="1:9" x14ac:dyDescent="0.35">
      <c r="A1203" s="1">
        <v>42103</v>
      </c>
      <c r="B1203">
        <v>41.25</v>
      </c>
      <c r="C1203">
        <v>41.619999</v>
      </c>
      <c r="D1203">
        <v>41.25</v>
      </c>
      <c r="E1203">
        <v>41.48</v>
      </c>
      <c r="F1203">
        <v>25723900</v>
      </c>
      <c r="G1203">
        <v>40.097693</v>
      </c>
      <c r="H1203">
        <f t="shared" si="36"/>
        <v>1.4486239231589829E-3</v>
      </c>
      <c r="I1203">
        <f t="shared" si="37"/>
        <v>1.4486125779542577E-3</v>
      </c>
    </row>
    <row r="1204" spans="1:9" x14ac:dyDescent="0.35">
      <c r="A1204" s="1">
        <v>42104</v>
      </c>
      <c r="B1204">
        <v>41.630001</v>
      </c>
      <c r="C1204">
        <v>41.950001</v>
      </c>
      <c r="D1204">
        <v>41.41</v>
      </c>
      <c r="E1204">
        <v>41.720001000000003</v>
      </c>
      <c r="F1204">
        <v>28022000</v>
      </c>
      <c r="G1204">
        <v>40.329695999999998</v>
      </c>
      <c r="H1204">
        <f t="shared" si="36"/>
        <v>5.7859450337513644E-3</v>
      </c>
      <c r="I1204">
        <f t="shared" si="37"/>
        <v>5.7859438446994657E-3</v>
      </c>
    </row>
    <row r="1205" spans="1:9" x14ac:dyDescent="0.35">
      <c r="A1205" s="1">
        <v>42107</v>
      </c>
      <c r="B1205">
        <v>41.400002000000001</v>
      </c>
      <c r="C1205">
        <v>42.060001</v>
      </c>
      <c r="D1205">
        <v>41.389999000000003</v>
      </c>
      <c r="E1205">
        <v>41.759998000000003</v>
      </c>
      <c r="F1205">
        <v>30276700</v>
      </c>
      <c r="G1205">
        <v>40.368361</v>
      </c>
      <c r="H1205">
        <f t="shared" si="36"/>
        <v>9.5870083991607792E-4</v>
      </c>
      <c r="I1205">
        <f t="shared" si="37"/>
        <v>9.5872282300371733E-4</v>
      </c>
    </row>
    <row r="1206" spans="1:9" x14ac:dyDescent="0.35">
      <c r="A1206" s="1">
        <v>42108</v>
      </c>
      <c r="B1206">
        <v>41.799999</v>
      </c>
      <c r="C1206">
        <v>42.029998999999997</v>
      </c>
      <c r="D1206">
        <v>41.389999000000003</v>
      </c>
      <c r="E1206">
        <v>41.650002000000001</v>
      </c>
      <c r="F1206">
        <v>24244400</v>
      </c>
      <c r="G1206">
        <v>40.262028999999998</v>
      </c>
      <c r="H1206">
        <f t="shared" si="36"/>
        <v>-2.6340039575672974E-3</v>
      </c>
      <c r="I1206">
        <f t="shared" si="37"/>
        <v>-2.6340430318684939E-3</v>
      </c>
    </row>
    <row r="1207" spans="1:9" x14ac:dyDescent="0.35">
      <c r="A1207" s="1">
        <v>42109</v>
      </c>
      <c r="B1207">
        <v>41.759998000000003</v>
      </c>
      <c r="C1207">
        <v>42.459999000000003</v>
      </c>
      <c r="D1207">
        <v>41.68</v>
      </c>
      <c r="E1207">
        <v>42.259998000000003</v>
      </c>
      <c r="F1207">
        <v>27343600</v>
      </c>
      <c r="G1207">
        <v>40.851697999999999</v>
      </c>
      <c r="H1207">
        <f t="shared" si="36"/>
        <v>1.4645761601644158E-2</v>
      </c>
      <c r="I1207">
        <f t="shared" si="37"/>
        <v>1.4645784493374656E-2</v>
      </c>
    </row>
    <row r="1208" spans="1:9" x14ac:dyDescent="0.35">
      <c r="A1208" s="1">
        <v>42110</v>
      </c>
      <c r="B1208">
        <v>41.950001</v>
      </c>
      <c r="C1208">
        <v>42.34</v>
      </c>
      <c r="D1208">
        <v>41.82</v>
      </c>
      <c r="E1208">
        <v>42.16</v>
      </c>
      <c r="F1208">
        <v>22509700</v>
      </c>
      <c r="G1208">
        <v>40.755032</v>
      </c>
      <c r="H1208">
        <f t="shared" si="36"/>
        <v>-2.366256619321337E-3</v>
      </c>
      <c r="I1208">
        <f t="shared" si="37"/>
        <v>-2.366266391179114E-3</v>
      </c>
    </row>
    <row r="1209" spans="1:9" x14ac:dyDescent="0.35">
      <c r="A1209" s="1">
        <v>42111</v>
      </c>
      <c r="B1209">
        <v>41.669998</v>
      </c>
      <c r="C1209">
        <v>41.740001999999997</v>
      </c>
      <c r="D1209">
        <v>41.16</v>
      </c>
      <c r="E1209">
        <v>41.619999</v>
      </c>
      <c r="F1209">
        <v>42387600</v>
      </c>
      <c r="G1209">
        <v>40.233027</v>
      </c>
      <c r="H1209">
        <f t="shared" si="36"/>
        <v>-1.2808372865275064E-2</v>
      </c>
      <c r="I1209">
        <f t="shared" si="37"/>
        <v>-1.2808357014662632E-2</v>
      </c>
    </row>
    <row r="1210" spans="1:9" x14ac:dyDescent="0.35">
      <c r="A1210" s="1">
        <v>42114</v>
      </c>
      <c r="B1210">
        <v>41.73</v>
      </c>
      <c r="C1210">
        <v>43.169998</v>
      </c>
      <c r="D1210">
        <v>41.68</v>
      </c>
      <c r="E1210">
        <v>42.91</v>
      </c>
      <c r="F1210">
        <v>46057700</v>
      </c>
      <c r="G1210">
        <v>41.480038999999998</v>
      </c>
      <c r="H1210">
        <f t="shared" si="36"/>
        <v>3.0994738851387205E-2</v>
      </c>
      <c r="I1210">
        <f t="shared" si="37"/>
        <v>3.099473474864315E-2</v>
      </c>
    </row>
    <row r="1211" spans="1:9" x14ac:dyDescent="0.35">
      <c r="A1211" s="1">
        <v>42115</v>
      </c>
      <c r="B1211">
        <v>43</v>
      </c>
      <c r="C1211">
        <v>43.150002000000001</v>
      </c>
      <c r="D1211">
        <v>42.529998999999997</v>
      </c>
      <c r="E1211">
        <v>42.639999000000003</v>
      </c>
      <c r="F1211">
        <v>26013800</v>
      </c>
      <c r="G1211">
        <v>41.219036000000003</v>
      </c>
      <c r="H1211">
        <f t="shared" si="36"/>
        <v>-6.292262875786379E-3</v>
      </c>
      <c r="I1211">
        <f t="shared" si="37"/>
        <v>-6.2922554147067031E-3</v>
      </c>
    </row>
    <row r="1212" spans="1:9" x14ac:dyDescent="0.35">
      <c r="A1212" s="1">
        <v>42116</v>
      </c>
      <c r="B1212">
        <v>42.669998</v>
      </c>
      <c r="C1212">
        <v>43.130001</v>
      </c>
      <c r="D1212">
        <v>42.549999</v>
      </c>
      <c r="E1212">
        <v>42.990001999999997</v>
      </c>
      <c r="F1212">
        <v>25064300</v>
      </c>
      <c r="G1212">
        <v>41.557375</v>
      </c>
      <c r="H1212">
        <f t="shared" si="36"/>
        <v>8.2083257084502696E-3</v>
      </c>
      <c r="I1212">
        <f t="shared" si="37"/>
        <v>8.2083190882969153E-3</v>
      </c>
    </row>
    <row r="1213" spans="1:9" x14ac:dyDescent="0.35">
      <c r="A1213" s="1">
        <v>42117</v>
      </c>
      <c r="B1213">
        <v>42.889999000000003</v>
      </c>
      <c r="C1213">
        <v>43.610000999999997</v>
      </c>
      <c r="D1213">
        <v>42.799999</v>
      </c>
      <c r="E1213">
        <v>43.34</v>
      </c>
      <c r="F1213">
        <v>46309500</v>
      </c>
      <c r="G1213">
        <v>41.895708999999997</v>
      </c>
      <c r="H1213">
        <f t="shared" si="36"/>
        <v>8.1413813379214665E-3</v>
      </c>
      <c r="I1213">
        <f t="shared" si="37"/>
        <v>8.1413708156493556E-3</v>
      </c>
    </row>
    <row r="1214" spans="1:9" x14ac:dyDescent="0.35">
      <c r="A1214" s="1">
        <v>42118</v>
      </c>
      <c r="B1214">
        <v>45.66</v>
      </c>
      <c r="C1214">
        <v>48.139999000000003</v>
      </c>
      <c r="D1214">
        <v>45.650002000000001</v>
      </c>
      <c r="E1214">
        <v>47.869999</v>
      </c>
      <c r="F1214">
        <v>130933700</v>
      </c>
      <c r="G1214">
        <v>46.274748000000002</v>
      </c>
      <c r="H1214">
        <f t="shared" si="36"/>
        <v>0.10452235809875395</v>
      </c>
      <c r="I1214">
        <f t="shared" si="37"/>
        <v>0.10452237483318413</v>
      </c>
    </row>
    <row r="1215" spans="1:9" x14ac:dyDescent="0.35">
      <c r="A1215" s="1">
        <v>42121</v>
      </c>
      <c r="B1215">
        <v>47.23</v>
      </c>
      <c r="C1215">
        <v>48.130001</v>
      </c>
      <c r="D1215">
        <v>47.220001000000003</v>
      </c>
      <c r="E1215">
        <v>48.029998999999997</v>
      </c>
      <c r="F1215">
        <v>59248200</v>
      </c>
      <c r="G1215">
        <v>46.429414999999999</v>
      </c>
      <c r="H1215">
        <f t="shared" si="36"/>
        <v>3.3423856975638663E-3</v>
      </c>
      <c r="I1215">
        <f t="shared" si="37"/>
        <v>3.3423628800743838E-3</v>
      </c>
    </row>
    <row r="1216" spans="1:9" x14ac:dyDescent="0.35">
      <c r="A1216" s="1">
        <v>42122</v>
      </c>
      <c r="B1216">
        <v>47.779998999999997</v>
      </c>
      <c r="C1216">
        <v>49.209999000000003</v>
      </c>
      <c r="D1216">
        <v>47.700001</v>
      </c>
      <c r="E1216">
        <v>49.16</v>
      </c>
      <c r="F1216">
        <v>60730800</v>
      </c>
      <c r="G1216">
        <v>47.52176</v>
      </c>
      <c r="H1216">
        <f t="shared" si="36"/>
        <v>2.3526983625379631E-2</v>
      </c>
      <c r="I1216">
        <f t="shared" si="37"/>
        <v>2.352700330167851E-2</v>
      </c>
    </row>
    <row r="1217" spans="1:9" x14ac:dyDescent="0.35">
      <c r="A1217" s="1">
        <v>42123</v>
      </c>
      <c r="B1217">
        <v>48.720001000000003</v>
      </c>
      <c r="C1217">
        <v>49.310001</v>
      </c>
      <c r="D1217">
        <v>48.5</v>
      </c>
      <c r="E1217">
        <v>49.060001</v>
      </c>
      <c r="F1217">
        <v>47804600</v>
      </c>
      <c r="G1217">
        <v>47.425094000000001</v>
      </c>
      <c r="H1217">
        <f t="shared" si="36"/>
        <v>-2.0341537835638088E-3</v>
      </c>
      <c r="I1217">
        <f t="shared" si="37"/>
        <v>-2.034141833130739E-3</v>
      </c>
    </row>
    <row r="1218" spans="1:9" x14ac:dyDescent="0.35">
      <c r="A1218" s="1">
        <v>42124</v>
      </c>
      <c r="B1218">
        <v>48.700001</v>
      </c>
      <c r="C1218">
        <v>49.540000999999997</v>
      </c>
      <c r="D1218">
        <v>48.599997999999999</v>
      </c>
      <c r="E1218">
        <v>48.639999000000003</v>
      </c>
      <c r="F1218">
        <v>64725500</v>
      </c>
      <c r="G1218">
        <v>47.019088000000004</v>
      </c>
      <c r="H1218">
        <f t="shared" si="36"/>
        <v>-8.5609863725847994E-3</v>
      </c>
      <c r="I1218">
        <f t="shared" si="37"/>
        <v>-8.5609951558556288E-3</v>
      </c>
    </row>
    <row r="1219" spans="1:9" x14ac:dyDescent="0.35">
      <c r="A1219" s="1">
        <v>42125</v>
      </c>
      <c r="B1219">
        <v>48.580002</v>
      </c>
      <c r="C1219">
        <v>48.880001</v>
      </c>
      <c r="D1219">
        <v>48.400002000000001</v>
      </c>
      <c r="E1219">
        <v>48.66</v>
      </c>
      <c r="F1219">
        <v>38937300</v>
      </c>
      <c r="G1219">
        <v>47.038421999999997</v>
      </c>
      <c r="H1219">
        <f t="shared" si="36"/>
        <v>4.1120477819075394E-4</v>
      </c>
      <c r="I1219">
        <f t="shared" si="37"/>
        <v>4.111947045845194E-4</v>
      </c>
    </row>
    <row r="1220" spans="1:9" x14ac:dyDescent="0.35">
      <c r="A1220" s="1">
        <v>42128</v>
      </c>
      <c r="B1220">
        <v>48.369999</v>
      </c>
      <c r="C1220">
        <v>48.869999</v>
      </c>
      <c r="D1220">
        <v>48.18</v>
      </c>
      <c r="E1220">
        <v>48.240001999999997</v>
      </c>
      <c r="F1220">
        <v>34039500</v>
      </c>
      <c r="G1220">
        <v>46.632420000000003</v>
      </c>
      <c r="H1220">
        <f t="shared" ref="H1220:H1283" si="38">(E1220-E1219)/E1219</f>
        <v>-8.6312782572955139E-3</v>
      </c>
      <c r="I1220">
        <f t="shared" ref="I1220:I1283" si="39">(G1220-G1219)/G1219</f>
        <v>-8.6312844423223588E-3</v>
      </c>
    </row>
    <row r="1221" spans="1:9" x14ac:dyDescent="0.35">
      <c r="A1221" s="1">
        <v>42129</v>
      </c>
      <c r="B1221">
        <v>47.82</v>
      </c>
      <c r="C1221">
        <v>48.16</v>
      </c>
      <c r="D1221">
        <v>47.310001</v>
      </c>
      <c r="E1221">
        <v>47.599997999999999</v>
      </c>
      <c r="F1221">
        <v>50369200</v>
      </c>
      <c r="G1221">
        <v>46.013745</v>
      </c>
      <c r="H1221">
        <f t="shared" si="38"/>
        <v>-1.3267080710319987E-2</v>
      </c>
      <c r="I1221">
        <f t="shared" si="39"/>
        <v>-1.3267057553521845E-2</v>
      </c>
    </row>
    <row r="1222" spans="1:9" x14ac:dyDescent="0.35">
      <c r="A1222" s="1">
        <v>42130</v>
      </c>
      <c r="B1222">
        <v>47.57</v>
      </c>
      <c r="C1222">
        <v>47.77</v>
      </c>
      <c r="D1222">
        <v>46.02</v>
      </c>
      <c r="E1222">
        <v>46.279998999999997</v>
      </c>
      <c r="F1222">
        <v>52433000</v>
      </c>
      <c r="G1222">
        <v>44.737734000000003</v>
      </c>
      <c r="H1222">
        <f t="shared" si="38"/>
        <v>-2.7731072593742606E-2</v>
      </c>
      <c r="I1222">
        <f t="shared" si="39"/>
        <v>-2.7731083396928393E-2</v>
      </c>
    </row>
    <row r="1223" spans="1:9" x14ac:dyDescent="0.35">
      <c r="A1223" s="1">
        <v>42131</v>
      </c>
      <c r="B1223">
        <v>46.27</v>
      </c>
      <c r="C1223">
        <v>47.09</v>
      </c>
      <c r="D1223">
        <v>46.16</v>
      </c>
      <c r="E1223">
        <v>46.700001</v>
      </c>
      <c r="F1223">
        <v>32971700</v>
      </c>
      <c r="G1223">
        <v>45.143738999999997</v>
      </c>
      <c r="H1223">
        <f t="shared" si="38"/>
        <v>9.0752378797588958E-3</v>
      </c>
      <c r="I1223">
        <f t="shared" si="39"/>
        <v>9.0752249543974064E-3</v>
      </c>
    </row>
    <row r="1224" spans="1:9" x14ac:dyDescent="0.35">
      <c r="A1224" s="1">
        <v>42132</v>
      </c>
      <c r="B1224">
        <v>47.549999</v>
      </c>
      <c r="C1224">
        <v>47.98</v>
      </c>
      <c r="D1224">
        <v>47.52</v>
      </c>
      <c r="E1224">
        <v>47.75</v>
      </c>
      <c r="F1224">
        <v>35364900</v>
      </c>
      <c r="G1224">
        <v>46.158748000000003</v>
      </c>
      <c r="H1224">
        <f t="shared" si="38"/>
        <v>2.2483918148095965E-2</v>
      </c>
      <c r="I1224">
        <f t="shared" si="39"/>
        <v>2.248393736283134E-2</v>
      </c>
    </row>
    <row r="1225" spans="1:9" x14ac:dyDescent="0.35">
      <c r="A1225" s="1">
        <v>42135</v>
      </c>
      <c r="B1225">
        <v>47.549999</v>
      </c>
      <c r="C1225">
        <v>47.91</v>
      </c>
      <c r="D1225">
        <v>47.369999</v>
      </c>
      <c r="E1225">
        <v>47.369999</v>
      </c>
      <c r="F1225">
        <v>24609400</v>
      </c>
      <c r="G1225">
        <v>45.791409999999999</v>
      </c>
      <c r="H1225">
        <f t="shared" si="38"/>
        <v>-7.9581361256544515E-3</v>
      </c>
      <c r="I1225">
        <f t="shared" si="39"/>
        <v>-7.9581447919688745E-3</v>
      </c>
    </row>
    <row r="1226" spans="1:9" x14ac:dyDescent="0.35">
      <c r="A1226" s="1">
        <v>42136</v>
      </c>
      <c r="B1226">
        <v>46.849997999999999</v>
      </c>
      <c r="C1226">
        <v>47.68</v>
      </c>
      <c r="D1226">
        <v>46.419998</v>
      </c>
      <c r="E1226">
        <v>47.349997999999999</v>
      </c>
      <c r="F1226">
        <v>29928300</v>
      </c>
      <c r="G1226">
        <v>45.772075999999998</v>
      </c>
      <c r="H1226">
        <f t="shared" si="38"/>
        <v>-4.2222926793814377E-4</v>
      </c>
      <c r="I1226">
        <f t="shared" si="39"/>
        <v>-4.2221892708699357E-4</v>
      </c>
    </row>
    <row r="1227" spans="1:9" x14ac:dyDescent="0.35">
      <c r="A1227" s="1">
        <v>42137</v>
      </c>
      <c r="B1227">
        <v>48.189999</v>
      </c>
      <c r="C1227">
        <v>48.32</v>
      </c>
      <c r="D1227">
        <v>47.57</v>
      </c>
      <c r="E1227">
        <v>47.630001</v>
      </c>
      <c r="F1227">
        <v>34184600</v>
      </c>
      <c r="G1227">
        <v>46.042748000000003</v>
      </c>
      <c r="H1227">
        <f t="shared" si="38"/>
        <v>5.9134743786050563E-3</v>
      </c>
      <c r="I1227">
        <f t="shared" si="39"/>
        <v>5.9134744074095455E-3</v>
      </c>
    </row>
    <row r="1228" spans="1:9" x14ac:dyDescent="0.35">
      <c r="A1228" s="1">
        <v>42138</v>
      </c>
      <c r="B1228">
        <v>48.029998999999997</v>
      </c>
      <c r="C1228">
        <v>48.82</v>
      </c>
      <c r="D1228">
        <v>48.029998999999997</v>
      </c>
      <c r="E1228">
        <v>48.720001000000003</v>
      </c>
      <c r="F1228">
        <v>32980900</v>
      </c>
      <c r="G1228">
        <v>47.096423999999999</v>
      </c>
      <c r="H1228">
        <f t="shared" si="38"/>
        <v>2.2884736030133683E-2</v>
      </c>
      <c r="I1228">
        <f t="shared" si="39"/>
        <v>2.2884733118014498E-2</v>
      </c>
    </row>
    <row r="1229" spans="1:9" x14ac:dyDescent="0.35">
      <c r="A1229" s="1">
        <v>42139</v>
      </c>
      <c r="B1229">
        <v>48.869999</v>
      </c>
      <c r="C1229">
        <v>48.91</v>
      </c>
      <c r="D1229">
        <v>48.049999</v>
      </c>
      <c r="E1229">
        <v>48.299999</v>
      </c>
      <c r="F1229">
        <v>28642700</v>
      </c>
      <c r="G1229">
        <v>46.690418000000001</v>
      </c>
      <c r="H1229">
        <f t="shared" si="38"/>
        <v>-8.6207305291312233E-3</v>
      </c>
      <c r="I1229">
        <f t="shared" si="39"/>
        <v>-8.6207394429776221E-3</v>
      </c>
    </row>
    <row r="1230" spans="1:9" x14ac:dyDescent="0.35">
      <c r="A1230" s="1">
        <v>42142</v>
      </c>
      <c r="B1230">
        <v>47.98</v>
      </c>
      <c r="C1230">
        <v>48.220001000000003</v>
      </c>
      <c r="D1230">
        <v>47.610000999999997</v>
      </c>
      <c r="E1230">
        <v>48.009998000000003</v>
      </c>
      <c r="F1230">
        <v>24136500</v>
      </c>
      <c r="G1230">
        <v>46.410082000000003</v>
      </c>
      <c r="H1230">
        <f t="shared" si="38"/>
        <v>-6.0041616149929238E-3</v>
      </c>
      <c r="I1230">
        <f t="shared" si="39"/>
        <v>-6.004144147949122E-3</v>
      </c>
    </row>
    <row r="1231" spans="1:9" x14ac:dyDescent="0.35">
      <c r="A1231" s="1">
        <v>42143</v>
      </c>
      <c r="B1231">
        <v>47.560001</v>
      </c>
      <c r="C1231">
        <v>47.810001</v>
      </c>
      <c r="D1231">
        <v>47.18</v>
      </c>
      <c r="E1231">
        <v>47.580002</v>
      </c>
      <c r="F1231">
        <v>28574800</v>
      </c>
      <c r="G1231">
        <v>46.293331000000002</v>
      </c>
      <c r="H1231">
        <f t="shared" si="38"/>
        <v>-8.9563844597536271E-3</v>
      </c>
      <c r="I1231">
        <f t="shared" si="39"/>
        <v>-2.5156387355661364E-3</v>
      </c>
    </row>
    <row r="1232" spans="1:9" x14ac:dyDescent="0.35">
      <c r="A1232" s="1">
        <v>42144</v>
      </c>
      <c r="B1232">
        <v>47.389999000000003</v>
      </c>
      <c r="C1232">
        <v>47.93</v>
      </c>
      <c r="D1232">
        <v>47.27</v>
      </c>
      <c r="E1232">
        <v>47.580002</v>
      </c>
      <c r="F1232">
        <v>25047900</v>
      </c>
      <c r="G1232">
        <v>46.293331000000002</v>
      </c>
      <c r="H1232">
        <f t="shared" si="38"/>
        <v>0</v>
      </c>
      <c r="I1232">
        <f t="shared" si="39"/>
        <v>0</v>
      </c>
    </row>
    <row r="1233" spans="1:9" x14ac:dyDescent="0.35">
      <c r="A1233" s="1">
        <v>42145</v>
      </c>
      <c r="B1233">
        <v>47.279998999999997</v>
      </c>
      <c r="C1233">
        <v>47.599997999999999</v>
      </c>
      <c r="D1233">
        <v>47.009998000000003</v>
      </c>
      <c r="E1233">
        <v>47.419998</v>
      </c>
      <c r="F1233">
        <v>22410700</v>
      </c>
      <c r="G1233">
        <v>46.137653999999998</v>
      </c>
      <c r="H1233">
        <f t="shared" si="38"/>
        <v>-3.36284138869941E-3</v>
      </c>
      <c r="I1233">
        <f t="shared" si="39"/>
        <v>-3.3628385911569914E-3</v>
      </c>
    </row>
    <row r="1234" spans="1:9" x14ac:dyDescent="0.35">
      <c r="A1234" s="1">
        <v>42146</v>
      </c>
      <c r="B1234">
        <v>47.299999</v>
      </c>
      <c r="C1234">
        <v>47.349997999999999</v>
      </c>
      <c r="D1234">
        <v>46.82</v>
      </c>
      <c r="E1234">
        <v>46.900002000000001</v>
      </c>
      <c r="F1234">
        <v>25720600</v>
      </c>
      <c r="G1234">
        <v>45.631718999999997</v>
      </c>
      <c r="H1234">
        <f t="shared" si="38"/>
        <v>-1.096575330939489E-2</v>
      </c>
      <c r="I1234">
        <f t="shared" si="39"/>
        <v>-1.0965772121833523E-2</v>
      </c>
    </row>
    <row r="1235" spans="1:9" x14ac:dyDescent="0.35">
      <c r="A1235" s="1">
        <v>42150</v>
      </c>
      <c r="B1235">
        <v>46.830002</v>
      </c>
      <c r="C1235">
        <v>46.880001</v>
      </c>
      <c r="D1235">
        <v>46.189999</v>
      </c>
      <c r="E1235">
        <v>46.59</v>
      </c>
      <c r="F1235">
        <v>29581900</v>
      </c>
      <c r="G1235">
        <v>45.330100999999999</v>
      </c>
      <c r="H1235">
        <f t="shared" si="38"/>
        <v>-6.6098504643986415E-3</v>
      </c>
      <c r="I1235">
        <f t="shared" si="39"/>
        <v>-6.6098320775510944E-3</v>
      </c>
    </row>
    <row r="1236" spans="1:9" x14ac:dyDescent="0.35">
      <c r="A1236" s="1">
        <v>42151</v>
      </c>
      <c r="B1236">
        <v>46.82</v>
      </c>
      <c r="C1236">
        <v>47.77</v>
      </c>
      <c r="D1236">
        <v>46.619999</v>
      </c>
      <c r="E1236">
        <v>47.610000999999997</v>
      </c>
      <c r="F1236">
        <v>27335600</v>
      </c>
      <c r="G1236">
        <v>46.322518000000002</v>
      </c>
      <c r="H1236">
        <f t="shared" si="38"/>
        <v>2.1893131573298849E-2</v>
      </c>
      <c r="I1236">
        <f t="shared" si="39"/>
        <v>2.1893112481704006E-2</v>
      </c>
    </row>
    <row r="1237" spans="1:9" x14ac:dyDescent="0.35">
      <c r="A1237" s="1">
        <v>42152</v>
      </c>
      <c r="B1237">
        <v>47.5</v>
      </c>
      <c r="C1237">
        <v>48.02</v>
      </c>
      <c r="D1237">
        <v>47.389999000000003</v>
      </c>
      <c r="E1237">
        <v>47.450001</v>
      </c>
      <c r="F1237">
        <v>19283700</v>
      </c>
      <c r="G1237">
        <v>46.166845000000002</v>
      </c>
      <c r="H1237">
        <f t="shared" si="38"/>
        <v>-3.3606384507321604E-3</v>
      </c>
      <c r="I1237">
        <f t="shared" si="39"/>
        <v>-3.3606333748955565E-3</v>
      </c>
    </row>
    <row r="1238" spans="1:9" x14ac:dyDescent="0.35">
      <c r="A1238" s="1">
        <v>42153</v>
      </c>
      <c r="B1238">
        <v>47.43</v>
      </c>
      <c r="C1238">
        <v>47.57</v>
      </c>
      <c r="D1238">
        <v>46.59</v>
      </c>
      <c r="E1238">
        <v>46.860000999999997</v>
      </c>
      <c r="F1238">
        <v>36519600</v>
      </c>
      <c r="G1238">
        <v>45.592799999999997</v>
      </c>
      <c r="H1238">
        <f t="shared" si="38"/>
        <v>-1.2434140939217334E-2</v>
      </c>
      <c r="I1238">
        <f t="shared" si="39"/>
        <v>-1.2434139694839559E-2</v>
      </c>
    </row>
    <row r="1239" spans="1:9" x14ac:dyDescent="0.35">
      <c r="A1239" s="1">
        <v>42156</v>
      </c>
      <c r="B1239">
        <v>47.060001</v>
      </c>
      <c r="C1239">
        <v>47.77</v>
      </c>
      <c r="D1239">
        <v>46.619999</v>
      </c>
      <c r="E1239">
        <v>47.23</v>
      </c>
      <c r="F1239">
        <v>28837300</v>
      </c>
      <c r="G1239">
        <v>45.952793</v>
      </c>
      <c r="H1239">
        <f t="shared" si="38"/>
        <v>7.8958384998754055E-3</v>
      </c>
      <c r="I1239">
        <f t="shared" si="39"/>
        <v>7.8958300433402406E-3</v>
      </c>
    </row>
    <row r="1240" spans="1:9" x14ac:dyDescent="0.35">
      <c r="A1240" s="1">
        <v>42157</v>
      </c>
      <c r="B1240">
        <v>46.93</v>
      </c>
      <c r="C1240">
        <v>47.349997999999999</v>
      </c>
      <c r="D1240">
        <v>46.619999</v>
      </c>
      <c r="E1240">
        <v>46.919998</v>
      </c>
      <c r="F1240">
        <v>21498300</v>
      </c>
      <c r="G1240">
        <v>45.651175000000002</v>
      </c>
      <c r="H1240">
        <f t="shared" si="38"/>
        <v>-6.5636671607028846E-3</v>
      </c>
      <c r="I1240">
        <f t="shared" si="39"/>
        <v>-6.5636489168351035E-3</v>
      </c>
    </row>
    <row r="1241" spans="1:9" x14ac:dyDescent="0.35">
      <c r="A1241" s="1">
        <v>42158</v>
      </c>
      <c r="B1241">
        <v>47.369999</v>
      </c>
      <c r="C1241">
        <v>47.740001999999997</v>
      </c>
      <c r="D1241">
        <v>46.82</v>
      </c>
      <c r="E1241">
        <v>46.849997999999999</v>
      </c>
      <c r="F1241">
        <v>28002200</v>
      </c>
      <c r="G1241">
        <v>45.583067999999997</v>
      </c>
      <c r="H1241">
        <f t="shared" si="38"/>
        <v>-1.491901171862801E-3</v>
      </c>
      <c r="I1241">
        <f t="shared" si="39"/>
        <v>-1.4919002632463414E-3</v>
      </c>
    </row>
    <row r="1242" spans="1:9" x14ac:dyDescent="0.35">
      <c r="A1242" s="1">
        <v>42159</v>
      </c>
      <c r="B1242">
        <v>46.790000999999997</v>
      </c>
      <c r="C1242">
        <v>47.16</v>
      </c>
      <c r="D1242">
        <v>46.200001</v>
      </c>
      <c r="E1242">
        <v>46.360000999999997</v>
      </c>
      <c r="F1242">
        <v>27745500</v>
      </c>
      <c r="G1242">
        <v>45.106321000000001</v>
      </c>
      <c r="H1242">
        <f t="shared" si="38"/>
        <v>-1.0458847831754495E-2</v>
      </c>
      <c r="I1242">
        <f t="shared" si="39"/>
        <v>-1.0458861610631301E-2</v>
      </c>
    </row>
    <row r="1243" spans="1:9" x14ac:dyDescent="0.35">
      <c r="A1243" s="1">
        <v>42160</v>
      </c>
      <c r="B1243">
        <v>46.310001</v>
      </c>
      <c r="C1243">
        <v>46.52</v>
      </c>
      <c r="D1243">
        <v>45.84</v>
      </c>
      <c r="E1243">
        <v>46.139999000000003</v>
      </c>
      <c r="F1243">
        <v>25438100</v>
      </c>
      <c r="G1243">
        <v>44.892268999999999</v>
      </c>
      <c r="H1243">
        <f t="shared" si="38"/>
        <v>-4.7455132712355599E-3</v>
      </c>
      <c r="I1243">
        <f t="shared" si="39"/>
        <v>-4.7454989734144436E-3</v>
      </c>
    </row>
    <row r="1244" spans="1:9" x14ac:dyDescent="0.35">
      <c r="A1244" s="1">
        <v>42163</v>
      </c>
      <c r="B1244">
        <v>46.299999</v>
      </c>
      <c r="C1244">
        <v>46.43</v>
      </c>
      <c r="D1244">
        <v>45.669998</v>
      </c>
      <c r="E1244">
        <v>45.73</v>
      </c>
      <c r="F1244">
        <v>22121600</v>
      </c>
      <c r="G1244">
        <v>44.493357000000003</v>
      </c>
      <c r="H1244">
        <f t="shared" si="38"/>
        <v>-8.8859776524920636E-3</v>
      </c>
      <c r="I1244">
        <f t="shared" si="39"/>
        <v>-8.8859843551235013E-3</v>
      </c>
    </row>
    <row r="1245" spans="1:9" x14ac:dyDescent="0.35">
      <c r="A1245" s="1">
        <v>42164</v>
      </c>
      <c r="B1245">
        <v>45.759998000000003</v>
      </c>
      <c r="C1245">
        <v>45.939999</v>
      </c>
      <c r="D1245">
        <v>45.459999000000003</v>
      </c>
      <c r="E1245">
        <v>45.650002000000001</v>
      </c>
      <c r="F1245">
        <v>24406100</v>
      </c>
      <c r="G1245">
        <v>44.415522000000003</v>
      </c>
      <c r="H1245">
        <f t="shared" si="38"/>
        <v>-1.7493549092498632E-3</v>
      </c>
      <c r="I1245">
        <f t="shared" si="39"/>
        <v>-1.7493622699676339E-3</v>
      </c>
    </row>
    <row r="1246" spans="1:9" x14ac:dyDescent="0.35">
      <c r="A1246" s="1">
        <v>42165</v>
      </c>
      <c r="B1246">
        <v>45.790000999999997</v>
      </c>
      <c r="C1246">
        <v>46.830002</v>
      </c>
      <c r="D1246">
        <v>45.689999</v>
      </c>
      <c r="E1246">
        <v>46.610000999999997</v>
      </c>
      <c r="F1246">
        <v>28417400</v>
      </c>
      <c r="G1246">
        <v>45.349559999999997</v>
      </c>
      <c r="H1246">
        <f t="shared" si="38"/>
        <v>2.1029550009658188E-2</v>
      </c>
      <c r="I1246">
        <f t="shared" si="39"/>
        <v>2.1029540078353552E-2</v>
      </c>
    </row>
    <row r="1247" spans="1:9" x14ac:dyDescent="0.35">
      <c r="A1247" s="1">
        <v>42166</v>
      </c>
      <c r="B1247">
        <v>46.66</v>
      </c>
      <c r="C1247">
        <v>46.919998</v>
      </c>
      <c r="D1247">
        <v>46.130001</v>
      </c>
      <c r="E1247">
        <v>46.439999</v>
      </c>
      <c r="F1247">
        <v>27347800</v>
      </c>
      <c r="G1247">
        <v>45.184156000000002</v>
      </c>
      <c r="H1247">
        <f t="shared" si="38"/>
        <v>-3.6473288211256779E-3</v>
      </c>
      <c r="I1247">
        <f t="shared" si="39"/>
        <v>-3.6473121238661463E-3</v>
      </c>
    </row>
    <row r="1248" spans="1:9" x14ac:dyDescent="0.35">
      <c r="A1248" s="1">
        <v>42167</v>
      </c>
      <c r="B1248">
        <v>46.220001000000003</v>
      </c>
      <c r="C1248">
        <v>46.470001000000003</v>
      </c>
      <c r="D1248">
        <v>45.900002000000001</v>
      </c>
      <c r="E1248">
        <v>45.970001000000003</v>
      </c>
      <c r="F1248">
        <v>23931000</v>
      </c>
      <c r="G1248">
        <v>44.726868000000003</v>
      </c>
      <c r="H1248">
        <f t="shared" si="38"/>
        <v>-1.0120542853586125E-2</v>
      </c>
      <c r="I1248">
        <f t="shared" si="39"/>
        <v>-1.0120538712729266E-2</v>
      </c>
    </row>
    <row r="1249" spans="1:9" x14ac:dyDescent="0.35">
      <c r="A1249" s="1">
        <v>42170</v>
      </c>
      <c r="B1249">
        <v>45.450001</v>
      </c>
      <c r="C1249">
        <v>45.650002000000001</v>
      </c>
      <c r="D1249">
        <v>45.02</v>
      </c>
      <c r="E1249">
        <v>45.48</v>
      </c>
      <c r="F1249">
        <v>33254500</v>
      </c>
      <c r="G1249">
        <v>44.250117000000003</v>
      </c>
      <c r="H1249">
        <f t="shared" si="38"/>
        <v>-1.0659147038087003E-2</v>
      </c>
      <c r="I1249">
        <f t="shared" si="39"/>
        <v>-1.065916352560166E-2</v>
      </c>
    </row>
    <row r="1250" spans="1:9" x14ac:dyDescent="0.35">
      <c r="A1250" s="1">
        <v>42171</v>
      </c>
      <c r="B1250">
        <v>45.349997999999999</v>
      </c>
      <c r="C1250">
        <v>46.240001999999997</v>
      </c>
      <c r="D1250">
        <v>45.299999</v>
      </c>
      <c r="E1250">
        <v>45.830002</v>
      </c>
      <c r="F1250">
        <v>27070300</v>
      </c>
      <c r="G1250">
        <v>44.590654999999998</v>
      </c>
      <c r="H1250">
        <f t="shared" si="38"/>
        <v>7.6957343887423812E-3</v>
      </c>
      <c r="I1250">
        <f t="shared" si="39"/>
        <v>7.6957536632048925E-3</v>
      </c>
    </row>
    <row r="1251" spans="1:9" x14ac:dyDescent="0.35">
      <c r="A1251" s="1">
        <v>42172</v>
      </c>
      <c r="B1251">
        <v>45.73</v>
      </c>
      <c r="C1251">
        <v>46.07</v>
      </c>
      <c r="D1251">
        <v>45.360000999999997</v>
      </c>
      <c r="E1251">
        <v>45.970001000000003</v>
      </c>
      <c r="F1251">
        <v>28704100</v>
      </c>
      <c r="G1251">
        <v>44.726868000000003</v>
      </c>
      <c r="H1251">
        <f t="shared" si="38"/>
        <v>3.0547456663869029E-3</v>
      </c>
      <c r="I1251">
        <f t="shared" si="39"/>
        <v>3.0547431967528852E-3</v>
      </c>
    </row>
    <row r="1252" spans="1:9" x14ac:dyDescent="0.35">
      <c r="A1252" s="1">
        <v>42173</v>
      </c>
      <c r="B1252">
        <v>46.220001000000003</v>
      </c>
      <c r="C1252">
        <v>46.799999</v>
      </c>
      <c r="D1252">
        <v>46.169998</v>
      </c>
      <c r="E1252">
        <v>46.720001000000003</v>
      </c>
      <c r="F1252">
        <v>32658300</v>
      </c>
      <c r="G1252">
        <v>45.456586000000001</v>
      </c>
      <c r="H1252">
        <f t="shared" si="38"/>
        <v>1.6314987680770335E-2</v>
      </c>
      <c r="I1252">
        <f t="shared" si="39"/>
        <v>1.6314980964014701E-2</v>
      </c>
    </row>
    <row r="1253" spans="1:9" x14ac:dyDescent="0.35">
      <c r="A1253" s="1">
        <v>42174</v>
      </c>
      <c r="B1253">
        <v>46.790000999999997</v>
      </c>
      <c r="C1253">
        <v>46.830002</v>
      </c>
      <c r="D1253">
        <v>45.990001999999997</v>
      </c>
      <c r="E1253">
        <v>46.099997999999999</v>
      </c>
      <c r="F1253">
        <v>63837000</v>
      </c>
      <c r="G1253">
        <v>44.853349999999999</v>
      </c>
      <c r="H1253">
        <f t="shared" si="38"/>
        <v>-1.3270611873488701E-2</v>
      </c>
      <c r="I1253">
        <f t="shared" si="39"/>
        <v>-1.3270596256392913E-2</v>
      </c>
    </row>
    <row r="1254" spans="1:9" x14ac:dyDescent="0.35">
      <c r="A1254" s="1">
        <v>42177</v>
      </c>
      <c r="B1254">
        <v>46.330002</v>
      </c>
      <c r="C1254">
        <v>46.720001000000003</v>
      </c>
      <c r="D1254">
        <v>46.16</v>
      </c>
      <c r="E1254">
        <v>46.23</v>
      </c>
      <c r="F1254">
        <v>20318100</v>
      </c>
      <c r="G1254">
        <v>44.979835000000001</v>
      </c>
      <c r="H1254">
        <f t="shared" si="38"/>
        <v>2.8200001223426846E-3</v>
      </c>
      <c r="I1254">
        <f t="shared" si="39"/>
        <v>2.8199677393104952E-3</v>
      </c>
    </row>
    <row r="1255" spans="1:9" x14ac:dyDescent="0.35">
      <c r="A1255" s="1">
        <v>42178</v>
      </c>
      <c r="B1255">
        <v>46.130001</v>
      </c>
      <c r="C1255">
        <v>46.279998999999997</v>
      </c>
      <c r="D1255">
        <v>45.619999</v>
      </c>
      <c r="E1255">
        <v>45.91</v>
      </c>
      <c r="F1255">
        <v>25896500</v>
      </c>
      <c r="G1255">
        <v>44.668489000000001</v>
      </c>
      <c r="H1255">
        <f t="shared" si="38"/>
        <v>-6.9219121782392451E-3</v>
      </c>
      <c r="I1255">
        <f t="shared" si="39"/>
        <v>-6.921901781098137E-3</v>
      </c>
    </row>
    <row r="1256" spans="1:9" x14ac:dyDescent="0.35">
      <c r="A1256" s="1">
        <v>42179</v>
      </c>
      <c r="B1256">
        <v>45.669998</v>
      </c>
      <c r="C1256">
        <v>46.25</v>
      </c>
      <c r="D1256">
        <v>45.549999</v>
      </c>
      <c r="E1256">
        <v>45.639999000000003</v>
      </c>
      <c r="F1256">
        <v>34890900</v>
      </c>
      <c r="G1256">
        <v>44.405790000000003</v>
      </c>
      <c r="H1256">
        <f t="shared" si="38"/>
        <v>-5.8810934436940429E-3</v>
      </c>
      <c r="I1256">
        <f t="shared" si="39"/>
        <v>-5.8810809561970585E-3</v>
      </c>
    </row>
    <row r="1257" spans="1:9" x14ac:dyDescent="0.35">
      <c r="A1257" s="1">
        <v>42180</v>
      </c>
      <c r="B1257">
        <v>46.029998999999997</v>
      </c>
      <c r="C1257">
        <v>46.060001</v>
      </c>
      <c r="D1257">
        <v>45.5</v>
      </c>
      <c r="E1257">
        <v>45.650002000000001</v>
      </c>
      <c r="F1257">
        <v>20616000</v>
      </c>
      <c r="G1257">
        <v>44.415522000000003</v>
      </c>
      <c r="H1257">
        <f t="shared" si="38"/>
        <v>2.1917178394323673E-4</v>
      </c>
      <c r="I1257">
        <f t="shared" si="39"/>
        <v>2.1916060946105517E-4</v>
      </c>
    </row>
    <row r="1258" spans="1:9" x14ac:dyDescent="0.35">
      <c r="A1258" s="1">
        <v>42181</v>
      </c>
      <c r="B1258">
        <v>45.650002000000001</v>
      </c>
      <c r="C1258">
        <v>46.279998999999997</v>
      </c>
      <c r="D1258">
        <v>45.029998999999997</v>
      </c>
      <c r="E1258">
        <v>45.259998000000003</v>
      </c>
      <c r="F1258">
        <v>49835300</v>
      </c>
      <c r="G1258">
        <v>44.036065000000001</v>
      </c>
      <c r="H1258">
        <f t="shared" si="38"/>
        <v>-8.5433512138728407E-3</v>
      </c>
      <c r="I1258">
        <f t="shared" si="39"/>
        <v>-8.5433421226030429E-3</v>
      </c>
    </row>
    <row r="1259" spans="1:9" x14ac:dyDescent="0.35">
      <c r="A1259" s="1">
        <v>42184</v>
      </c>
      <c r="B1259">
        <v>45.040000999999997</v>
      </c>
      <c r="C1259">
        <v>45.23</v>
      </c>
      <c r="D1259">
        <v>44.360000999999997</v>
      </c>
      <c r="E1259">
        <v>44.369999</v>
      </c>
      <c r="F1259">
        <v>34081700</v>
      </c>
      <c r="G1259">
        <v>43.170133</v>
      </c>
      <c r="H1259">
        <f t="shared" si="38"/>
        <v>-1.9664141390373084E-2</v>
      </c>
      <c r="I1259">
        <f t="shared" si="39"/>
        <v>-1.9664154824006203E-2</v>
      </c>
    </row>
    <row r="1260" spans="1:9" x14ac:dyDescent="0.35">
      <c r="A1260" s="1">
        <v>42185</v>
      </c>
      <c r="B1260">
        <v>44.709999000000003</v>
      </c>
      <c r="C1260">
        <v>44.720001000000003</v>
      </c>
      <c r="D1260">
        <v>43.939999</v>
      </c>
      <c r="E1260">
        <v>44.150002000000001</v>
      </c>
      <c r="F1260">
        <v>35945400</v>
      </c>
      <c r="G1260">
        <v>42.956085000000002</v>
      </c>
      <c r="H1260">
        <f t="shared" si="38"/>
        <v>-4.9582376596402295E-3</v>
      </c>
      <c r="I1260">
        <f t="shared" si="39"/>
        <v>-4.9582427740029952E-3</v>
      </c>
    </row>
    <row r="1261" spans="1:9" x14ac:dyDescent="0.35">
      <c r="A1261" s="1">
        <v>42186</v>
      </c>
      <c r="B1261">
        <v>44.459999000000003</v>
      </c>
      <c r="C1261">
        <v>45.23</v>
      </c>
      <c r="D1261">
        <v>44.099997999999999</v>
      </c>
      <c r="E1261">
        <v>44.450001</v>
      </c>
      <c r="F1261">
        <v>28343900</v>
      </c>
      <c r="G1261">
        <v>43.247971999999997</v>
      </c>
      <c r="H1261">
        <f t="shared" si="38"/>
        <v>6.7949940296718374E-3</v>
      </c>
      <c r="I1261">
        <f t="shared" si="39"/>
        <v>6.7950093682884634E-3</v>
      </c>
    </row>
    <row r="1262" spans="1:9" x14ac:dyDescent="0.35">
      <c r="A1262" s="1">
        <v>42187</v>
      </c>
      <c r="B1262">
        <v>44.48</v>
      </c>
      <c r="C1262">
        <v>44.75</v>
      </c>
      <c r="D1262">
        <v>44.060001</v>
      </c>
      <c r="E1262">
        <v>44.400002000000001</v>
      </c>
      <c r="F1262">
        <v>21752000</v>
      </c>
      <c r="G1262">
        <v>43.199325000000002</v>
      </c>
      <c r="H1262">
        <f t="shared" si="38"/>
        <v>-1.124836870082403E-3</v>
      </c>
      <c r="I1262">
        <f t="shared" si="39"/>
        <v>-1.1248388710572473E-3</v>
      </c>
    </row>
    <row r="1263" spans="1:9" x14ac:dyDescent="0.35">
      <c r="A1263" s="1">
        <v>42191</v>
      </c>
      <c r="B1263">
        <v>43.959999000000003</v>
      </c>
      <c r="C1263">
        <v>44.48</v>
      </c>
      <c r="D1263">
        <v>43.950001</v>
      </c>
      <c r="E1263">
        <v>44.389999000000003</v>
      </c>
      <c r="F1263">
        <v>23034000</v>
      </c>
      <c r="G1263">
        <v>43.189593000000002</v>
      </c>
      <c r="H1263">
        <f t="shared" si="38"/>
        <v>-2.2529278264441389E-4</v>
      </c>
      <c r="I1263">
        <f t="shared" si="39"/>
        <v>-2.2528129779804729E-4</v>
      </c>
    </row>
    <row r="1264" spans="1:9" x14ac:dyDescent="0.35">
      <c r="A1264" s="1">
        <v>42192</v>
      </c>
      <c r="B1264">
        <v>44.34</v>
      </c>
      <c r="C1264">
        <v>44.490001999999997</v>
      </c>
      <c r="D1264">
        <v>43.32</v>
      </c>
      <c r="E1264">
        <v>44.299999</v>
      </c>
      <c r="F1264">
        <v>36435800</v>
      </c>
      <c r="G1264">
        <v>43.102027</v>
      </c>
      <c r="H1264">
        <f t="shared" si="38"/>
        <v>-2.0274837131670897E-3</v>
      </c>
      <c r="I1264">
        <f t="shared" si="39"/>
        <v>-2.0274791661037991E-3</v>
      </c>
    </row>
    <row r="1265" spans="1:9" x14ac:dyDescent="0.35">
      <c r="A1265" s="1">
        <v>42193</v>
      </c>
      <c r="B1265">
        <v>44.439999</v>
      </c>
      <c r="C1265">
        <v>44.900002000000001</v>
      </c>
      <c r="D1265">
        <v>44.029998999999997</v>
      </c>
      <c r="E1265">
        <v>44.240001999999997</v>
      </c>
      <c r="F1265">
        <v>39785900</v>
      </c>
      <c r="G1265">
        <v>43.043652000000002</v>
      </c>
      <c r="H1265">
        <f t="shared" si="38"/>
        <v>-1.3543341163507192E-3</v>
      </c>
      <c r="I1265">
        <f t="shared" si="39"/>
        <v>-1.3543446576189577E-3</v>
      </c>
    </row>
    <row r="1266" spans="1:9" x14ac:dyDescent="0.35">
      <c r="A1266" s="1">
        <v>42194</v>
      </c>
      <c r="B1266">
        <v>44.75</v>
      </c>
      <c r="C1266">
        <v>45.220001000000003</v>
      </c>
      <c r="D1266">
        <v>44.5</v>
      </c>
      <c r="E1266">
        <v>44.52</v>
      </c>
      <c r="F1266">
        <v>32424700</v>
      </c>
      <c r="G1266">
        <v>43.316079000000002</v>
      </c>
      <c r="H1266">
        <f t="shared" si="38"/>
        <v>6.3290684299699218E-3</v>
      </c>
      <c r="I1266">
        <f t="shared" si="39"/>
        <v>6.3290865747172289E-3</v>
      </c>
    </row>
    <row r="1267" spans="1:9" x14ac:dyDescent="0.35">
      <c r="A1267" s="1">
        <v>42195</v>
      </c>
      <c r="B1267">
        <v>45.009998000000003</v>
      </c>
      <c r="C1267">
        <v>45.139999000000003</v>
      </c>
      <c r="D1267">
        <v>44.57</v>
      </c>
      <c r="E1267">
        <v>44.610000999999997</v>
      </c>
      <c r="F1267">
        <v>25465800</v>
      </c>
      <c r="G1267">
        <v>43.403644999999997</v>
      </c>
      <c r="H1267">
        <f t="shared" si="38"/>
        <v>2.0215858041328339E-3</v>
      </c>
      <c r="I1267">
        <f t="shared" si="39"/>
        <v>2.021558784210255E-3</v>
      </c>
    </row>
    <row r="1268" spans="1:9" x14ac:dyDescent="0.35">
      <c r="A1268" s="1">
        <v>42198</v>
      </c>
      <c r="B1268">
        <v>44.98</v>
      </c>
      <c r="C1268">
        <v>45.619999</v>
      </c>
      <c r="D1268">
        <v>44.950001</v>
      </c>
      <c r="E1268">
        <v>45.540000999999997</v>
      </c>
      <c r="F1268">
        <v>28178300</v>
      </c>
      <c r="G1268">
        <v>44.308495999999998</v>
      </c>
      <c r="H1268">
        <f t="shared" si="38"/>
        <v>2.0847343177598222E-2</v>
      </c>
      <c r="I1268">
        <f t="shared" si="39"/>
        <v>2.0847350493259281E-2</v>
      </c>
    </row>
    <row r="1269" spans="1:9" x14ac:dyDescent="0.35">
      <c r="A1269" s="1">
        <v>42199</v>
      </c>
      <c r="B1269">
        <v>45.450001</v>
      </c>
      <c r="C1269">
        <v>45.959999000000003</v>
      </c>
      <c r="D1269">
        <v>45.310001</v>
      </c>
      <c r="E1269">
        <v>45.619999</v>
      </c>
      <c r="F1269">
        <v>22880300</v>
      </c>
      <c r="G1269">
        <v>44.386330999999998</v>
      </c>
      <c r="H1269">
        <f t="shared" si="38"/>
        <v>1.7566534528623166E-3</v>
      </c>
      <c r="I1269">
        <f t="shared" si="39"/>
        <v>1.7566608444574677E-3</v>
      </c>
    </row>
    <row r="1270" spans="1:9" x14ac:dyDescent="0.35">
      <c r="A1270" s="1">
        <v>42200</v>
      </c>
      <c r="B1270">
        <v>45.68</v>
      </c>
      <c r="C1270">
        <v>45.889999000000003</v>
      </c>
      <c r="D1270">
        <v>45.43</v>
      </c>
      <c r="E1270">
        <v>45.759998000000003</v>
      </c>
      <c r="F1270">
        <v>26629600</v>
      </c>
      <c r="G1270">
        <v>44.522544000000003</v>
      </c>
      <c r="H1270">
        <f t="shared" si="38"/>
        <v>3.0688076078213655E-3</v>
      </c>
      <c r="I1270">
        <f t="shared" si="39"/>
        <v>3.0688051238117659E-3</v>
      </c>
    </row>
    <row r="1271" spans="1:9" x14ac:dyDescent="0.35">
      <c r="A1271" s="1">
        <v>42201</v>
      </c>
      <c r="B1271">
        <v>46.009998000000003</v>
      </c>
      <c r="C1271">
        <v>46.689999</v>
      </c>
      <c r="D1271">
        <v>45.970001000000003</v>
      </c>
      <c r="E1271">
        <v>46.66</v>
      </c>
      <c r="F1271">
        <v>26271700</v>
      </c>
      <c r="G1271">
        <v>45.398207999999997</v>
      </c>
      <c r="H1271">
        <f t="shared" si="38"/>
        <v>1.9667876733735729E-2</v>
      </c>
      <c r="I1271">
        <f t="shared" si="39"/>
        <v>1.9667878816628116E-2</v>
      </c>
    </row>
    <row r="1272" spans="1:9" x14ac:dyDescent="0.35">
      <c r="A1272" s="1">
        <v>42202</v>
      </c>
      <c r="B1272">
        <v>46.549999</v>
      </c>
      <c r="C1272">
        <v>46.779998999999997</v>
      </c>
      <c r="D1272">
        <v>46.259998000000003</v>
      </c>
      <c r="E1272">
        <v>46.619999</v>
      </c>
      <c r="F1272">
        <v>29467100</v>
      </c>
      <c r="G1272">
        <v>45.359287999999999</v>
      </c>
      <c r="H1272">
        <f t="shared" si="38"/>
        <v>-8.5728675525067782E-4</v>
      </c>
      <c r="I1272">
        <f t="shared" si="39"/>
        <v>-8.5730256136976599E-4</v>
      </c>
    </row>
    <row r="1273" spans="1:9" x14ac:dyDescent="0.35">
      <c r="A1273" s="1">
        <v>42205</v>
      </c>
      <c r="B1273">
        <v>46.650002000000001</v>
      </c>
      <c r="C1273">
        <v>47.130001</v>
      </c>
      <c r="D1273">
        <v>46.439999</v>
      </c>
      <c r="E1273">
        <v>46.919998</v>
      </c>
      <c r="F1273">
        <v>30631900</v>
      </c>
      <c r="G1273">
        <v>45.651175000000002</v>
      </c>
      <c r="H1273">
        <f t="shared" si="38"/>
        <v>6.4349851230155472E-3</v>
      </c>
      <c r="I1273">
        <f t="shared" si="39"/>
        <v>6.4349995969954967E-3</v>
      </c>
    </row>
    <row r="1274" spans="1:9" x14ac:dyDescent="0.35">
      <c r="A1274" s="1">
        <v>42206</v>
      </c>
      <c r="B1274">
        <v>46.779998999999997</v>
      </c>
      <c r="C1274">
        <v>47.330002</v>
      </c>
      <c r="D1274">
        <v>46.48</v>
      </c>
      <c r="E1274">
        <v>47.279998999999997</v>
      </c>
      <c r="F1274">
        <v>42781900</v>
      </c>
      <c r="G1274">
        <v>46.001440000000002</v>
      </c>
      <c r="H1274">
        <f t="shared" si="38"/>
        <v>7.6726559110253355E-3</v>
      </c>
      <c r="I1274">
        <f t="shared" si="39"/>
        <v>7.672639313226883E-3</v>
      </c>
    </row>
    <row r="1275" spans="1:9" x14ac:dyDescent="0.35">
      <c r="A1275" s="1">
        <v>42207</v>
      </c>
      <c r="B1275">
        <v>45.439999</v>
      </c>
      <c r="C1275">
        <v>46.93</v>
      </c>
      <c r="D1275">
        <v>45.200001</v>
      </c>
      <c r="E1275">
        <v>45.540000999999997</v>
      </c>
      <c r="F1275">
        <v>59152400</v>
      </c>
      <c r="G1275">
        <v>44.308495999999998</v>
      </c>
      <c r="H1275">
        <f t="shared" si="38"/>
        <v>-3.6801988934052218E-2</v>
      </c>
      <c r="I1275">
        <f t="shared" si="39"/>
        <v>-3.6801978372851027E-2</v>
      </c>
    </row>
    <row r="1276" spans="1:9" x14ac:dyDescent="0.35">
      <c r="A1276" s="1">
        <v>42208</v>
      </c>
      <c r="B1276">
        <v>45.27</v>
      </c>
      <c r="C1276">
        <v>46.23</v>
      </c>
      <c r="D1276">
        <v>45.099997999999999</v>
      </c>
      <c r="E1276">
        <v>46.110000999999997</v>
      </c>
      <c r="F1276">
        <v>33934000</v>
      </c>
      <c r="G1276">
        <v>44.863081999999999</v>
      </c>
      <c r="H1276">
        <f t="shared" si="38"/>
        <v>1.2516468763362572E-2</v>
      </c>
      <c r="I1276">
        <f t="shared" si="39"/>
        <v>1.2516470881792072E-2</v>
      </c>
    </row>
    <row r="1277" spans="1:9" x14ac:dyDescent="0.35">
      <c r="A1277" s="1">
        <v>42209</v>
      </c>
      <c r="B1277">
        <v>45.91</v>
      </c>
      <c r="C1277">
        <v>46.32</v>
      </c>
      <c r="D1277">
        <v>45.799999</v>
      </c>
      <c r="E1277">
        <v>45.939999</v>
      </c>
      <c r="F1277">
        <v>32333200</v>
      </c>
      <c r="G1277">
        <v>44.697676999999999</v>
      </c>
      <c r="H1277">
        <f t="shared" si="38"/>
        <v>-3.686879121950066E-3</v>
      </c>
      <c r="I1277">
        <f t="shared" si="39"/>
        <v>-3.6868844632653593E-3</v>
      </c>
    </row>
    <row r="1278" spans="1:9" x14ac:dyDescent="0.35">
      <c r="A1278" s="1">
        <v>42212</v>
      </c>
      <c r="B1278">
        <v>45.939999</v>
      </c>
      <c r="C1278">
        <v>46.009998000000003</v>
      </c>
      <c r="D1278">
        <v>45.25</v>
      </c>
      <c r="E1278">
        <v>45.349997999999999</v>
      </c>
      <c r="F1278">
        <v>39701400</v>
      </c>
      <c r="G1278">
        <v>44.123632000000001</v>
      </c>
      <c r="H1278">
        <f t="shared" si="38"/>
        <v>-1.2842860532060544E-2</v>
      </c>
      <c r="I1278">
        <f t="shared" si="39"/>
        <v>-1.2842837447682083E-2</v>
      </c>
    </row>
    <row r="1279" spans="1:9" x14ac:dyDescent="0.35">
      <c r="A1279" s="1">
        <v>42213</v>
      </c>
      <c r="B1279">
        <v>45.580002</v>
      </c>
      <c r="C1279">
        <v>45.639999000000003</v>
      </c>
      <c r="D1279">
        <v>44.790000999999997</v>
      </c>
      <c r="E1279">
        <v>45.34</v>
      </c>
      <c r="F1279">
        <v>34328900</v>
      </c>
      <c r="G1279">
        <v>44.113903999999998</v>
      </c>
      <c r="H1279">
        <f t="shared" si="38"/>
        <v>-2.204630747722625E-4</v>
      </c>
      <c r="I1279">
        <f t="shared" si="39"/>
        <v>-2.2047142447391055E-4</v>
      </c>
    </row>
    <row r="1280" spans="1:9" x14ac:dyDescent="0.35">
      <c r="A1280" s="1">
        <v>42214</v>
      </c>
      <c r="B1280">
        <v>45.400002000000001</v>
      </c>
      <c r="C1280">
        <v>46.779998999999997</v>
      </c>
      <c r="D1280">
        <v>45.259998000000003</v>
      </c>
      <c r="E1280">
        <v>46.290000999999997</v>
      </c>
      <c r="F1280">
        <v>40945900</v>
      </c>
      <c r="G1280">
        <v>45.038214000000004</v>
      </c>
      <c r="H1280">
        <f t="shared" si="38"/>
        <v>2.0952823114247753E-2</v>
      </c>
      <c r="I1280">
        <f t="shared" si="39"/>
        <v>2.0952804358462709E-2</v>
      </c>
    </row>
    <row r="1281" spans="1:9" x14ac:dyDescent="0.35">
      <c r="A1281" s="1">
        <v>42215</v>
      </c>
      <c r="B1281">
        <v>46.259998000000003</v>
      </c>
      <c r="C1281">
        <v>47.400002000000001</v>
      </c>
      <c r="D1281">
        <v>45.93</v>
      </c>
      <c r="E1281">
        <v>46.880001</v>
      </c>
      <c r="F1281">
        <v>39777900</v>
      </c>
      <c r="G1281">
        <v>45.612259000000002</v>
      </c>
      <c r="H1281">
        <f t="shared" si="38"/>
        <v>1.2745733144399878E-2</v>
      </c>
      <c r="I1281">
        <f t="shared" si="39"/>
        <v>1.2745731880042981E-2</v>
      </c>
    </row>
    <row r="1282" spans="1:9" x14ac:dyDescent="0.35">
      <c r="A1282" s="1">
        <v>42216</v>
      </c>
      <c r="B1282">
        <v>47.290000999999997</v>
      </c>
      <c r="C1282">
        <v>47.369999</v>
      </c>
      <c r="D1282">
        <v>46.5</v>
      </c>
      <c r="E1282">
        <v>46.700001</v>
      </c>
      <c r="F1282">
        <v>31201500</v>
      </c>
      <c r="G1282">
        <v>45.437126999999997</v>
      </c>
      <c r="H1282">
        <f t="shared" si="38"/>
        <v>-3.8395903617834759E-3</v>
      </c>
      <c r="I1282">
        <f t="shared" si="39"/>
        <v>-3.8395818106707878E-3</v>
      </c>
    </row>
    <row r="1283" spans="1:9" x14ac:dyDescent="0.35">
      <c r="A1283" s="1">
        <v>42219</v>
      </c>
      <c r="B1283">
        <v>46.98</v>
      </c>
      <c r="C1283">
        <v>47</v>
      </c>
      <c r="D1283">
        <v>46.450001</v>
      </c>
      <c r="E1283">
        <v>46.810001</v>
      </c>
      <c r="F1283">
        <v>24125900</v>
      </c>
      <c r="G1283">
        <v>45.544153000000001</v>
      </c>
      <c r="H1283">
        <f t="shared" si="38"/>
        <v>2.3554603350008372E-3</v>
      </c>
      <c r="I1283">
        <f t="shared" si="39"/>
        <v>2.3554746320119391E-3</v>
      </c>
    </row>
    <row r="1284" spans="1:9" x14ac:dyDescent="0.35">
      <c r="A1284" s="1">
        <v>42220</v>
      </c>
      <c r="B1284">
        <v>46.75</v>
      </c>
      <c r="C1284">
        <v>47.709999000000003</v>
      </c>
      <c r="D1284">
        <v>46.68</v>
      </c>
      <c r="E1284">
        <v>47.540000999999997</v>
      </c>
      <c r="F1284">
        <v>33403900</v>
      </c>
      <c r="G1284">
        <v>46.254410999999998</v>
      </c>
      <c r="H1284">
        <f t="shared" ref="H1284:H1347" si="40">(E1284-E1283)/E1283</f>
        <v>1.5594958009080086E-2</v>
      </c>
      <c r="I1284">
        <f t="shared" ref="I1284:I1347" si="41">(G1284-G1283)/G1283</f>
        <v>1.5594932679942386E-2</v>
      </c>
    </row>
    <row r="1285" spans="1:9" x14ac:dyDescent="0.35">
      <c r="A1285" s="1">
        <v>42221</v>
      </c>
      <c r="B1285">
        <v>47.98</v>
      </c>
      <c r="C1285">
        <v>48.41</v>
      </c>
      <c r="D1285">
        <v>47.540000999999997</v>
      </c>
      <c r="E1285">
        <v>47.580002</v>
      </c>
      <c r="F1285">
        <v>26959700</v>
      </c>
      <c r="G1285">
        <v>46.293331000000002</v>
      </c>
      <c r="H1285">
        <f t="shared" si="40"/>
        <v>8.4141773577168686E-4</v>
      </c>
      <c r="I1285">
        <f t="shared" si="41"/>
        <v>8.4143326352171058E-4</v>
      </c>
    </row>
    <row r="1286" spans="1:9" x14ac:dyDescent="0.35">
      <c r="A1286" s="1">
        <v>42222</v>
      </c>
      <c r="B1286">
        <v>47.709999000000003</v>
      </c>
      <c r="C1286">
        <v>47.77</v>
      </c>
      <c r="D1286">
        <v>46.330002</v>
      </c>
      <c r="E1286">
        <v>46.619999</v>
      </c>
      <c r="F1286">
        <v>27368000</v>
      </c>
      <c r="G1286">
        <v>45.359287999999999</v>
      </c>
      <c r="H1286">
        <f t="shared" si="40"/>
        <v>-2.0176606970298161E-2</v>
      </c>
      <c r="I1286">
        <f t="shared" si="41"/>
        <v>-2.0176621120653482E-2</v>
      </c>
    </row>
    <row r="1287" spans="1:9" x14ac:dyDescent="0.35">
      <c r="A1287" s="1">
        <v>42223</v>
      </c>
      <c r="B1287">
        <v>46.389999000000003</v>
      </c>
      <c r="C1287">
        <v>46.779998999999997</v>
      </c>
      <c r="D1287">
        <v>46.259998000000003</v>
      </c>
      <c r="E1287">
        <v>46.740001999999997</v>
      </c>
      <c r="F1287">
        <v>19163000</v>
      </c>
      <c r="G1287">
        <v>45.476045999999997</v>
      </c>
      <c r="H1287">
        <f t="shared" si="40"/>
        <v>2.5740669792806512E-3</v>
      </c>
      <c r="I1287">
        <f t="shared" si="41"/>
        <v>2.5740703866426926E-3</v>
      </c>
    </row>
    <row r="1288" spans="1:9" x14ac:dyDescent="0.35">
      <c r="A1288" s="1">
        <v>42226</v>
      </c>
      <c r="B1288">
        <v>46.950001</v>
      </c>
      <c r="C1288">
        <v>47.490001999999997</v>
      </c>
      <c r="D1288">
        <v>46.84</v>
      </c>
      <c r="E1288">
        <v>47.330002</v>
      </c>
      <c r="F1288">
        <v>23079900</v>
      </c>
      <c r="G1288">
        <v>46.050091000000002</v>
      </c>
      <c r="H1288">
        <f t="shared" si="40"/>
        <v>1.2623020426914048E-2</v>
      </c>
      <c r="I1288">
        <f t="shared" si="41"/>
        <v>1.2623019160460989E-2</v>
      </c>
    </row>
    <row r="1289" spans="1:9" x14ac:dyDescent="0.35">
      <c r="A1289" s="1">
        <v>42227</v>
      </c>
      <c r="B1289">
        <v>46.82</v>
      </c>
      <c r="C1289">
        <v>46.939999</v>
      </c>
      <c r="D1289">
        <v>45.900002000000001</v>
      </c>
      <c r="E1289">
        <v>46.41</v>
      </c>
      <c r="F1289">
        <v>29237400</v>
      </c>
      <c r="G1289">
        <v>45.154967999999997</v>
      </c>
      <c r="H1289">
        <f t="shared" si="40"/>
        <v>-1.9438030025859785E-2</v>
      </c>
      <c r="I1289">
        <f t="shared" si="41"/>
        <v>-1.9438028906392502E-2</v>
      </c>
    </row>
    <row r="1290" spans="1:9" x14ac:dyDescent="0.35">
      <c r="A1290" s="1">
        <v>42228</v>
      </c>
      <c r="B1290">
        <v>46.189999</v>
      </c>
      <c r="C1290">
        <v>46.900002000000001</v>
      </c>
      <c r="D1290">
        <v>45.709999000000003</v>
      </c>
      <c r="E1290">
        <v>46.740001999999997</v>
      </c>
      <c r="F1290">
        <v>30181400</v>
      </c>
      <c r="G1290">
        <v>45.476045999999997</v>
      </c>
      <c r="H1290">
        <f t="shared" si="40"/>
        <v>7.1105796164619775E-3</v>
      </c>
      <c r="I1290">
        <f t="shared" si="41"/>
        <v>7.1105797262440758E-3</v>
      </c>
    </row>
    <row r="1291" spans="1:9" x14ac:dyDescent="0.35">
      <c r="A1291" s="1">
        <v>42229</v>
      </c>
      <c r="B1291">
        <v>47.060001</v>
      </c>
      <c r="C1291">
        <v>47.099997999999999</v>
      </c>
      <c r="D1291">
        <v>46.490001999999997</v>
      </c>
      <c r="E1291">
        <v>46.73</v>
      </c>
      <c r="F1291">
        <v>22627200</v>
      </c>
      <c r="G1291">
        <v>45.466313999999997</v>
      </c>
      <c r="H1291">
        <f t="shared" si="40"/>
        <v>-2.1399228866100748E-4</v>
      </c>
      <c r="I1291">
        <f t="shared" si="41"/>
        <v>-2.1400277411979992E-4</v>
      </c>
    </row>
    <row r="1292" spans="1:9" x14ac:dyDescent="0.35">
      <c r="A1292" s="1">
        <v>42230</v>
      </c>
      <c r="B1292">
        <v>46.529998999999997</v>
      </c>
      <c r="C1292">
        <v>47.099997999999999</v>
      </c>
      <c r="D1292">
        <v>46.52</v>
      </c>
      <c r="E1292">
        <v>47</v>
      </c>
      <c r="F1292">
        <v>21473400</v>
      </c>
      <c r="G1292">
        <v>45.729013000000002</v>
      </c>
      <c r="H1292">
        <f t="shared" si="40"/>
        <v>5.7778728867965579E-3</v>
      </c>
      <c r="I1292">
        <f t="shared" si="41"/>
        <v>5.7778820601116889E-3</v>
      </c>
    </row>
    <row r="1293" spans="1:9" x14ac:dyDescent="0.35">
      <c r="A1293" s="1">
        <v>42233</v>
      </c>
      <c r="B1293">
        <v>46.810001</v>
      </c>
      <c r="C1293">
        <v>47.450001</v>
      </c>
      <c r="D1293">
        <v>46.57</v>
      </c>
      <c r="E1293">
        <v>47.32</v>
      </c>
      <c r="F1293">
        <v>21099700</v>
      </c>
      <c r="G1293">
        <v>46.04036</v>
      </c>
      <c r="H1293">
        <f t="shared" si="40"/>
        <v>6.8085106382978784E-3</v>
      </c>
      <c r="I1293">
        <f t="shared" si="41"/>
        <v>6.8085221957446974E-3</v>
      </c>
    </row>
    <row r="1294" spans="1:9" x14ac:dyDescent="0.35">
      <c r="A1294" s="1">
        <v>42234</v>
      </c>
      <c r="B1294">
        <v>46.84</v>
      </c>
      <c r="C1294">
        <v>47.43</v>
      </c>
      <c r="D1294">
        <v>46.700001</v>
      </c>
      <c r="E1294">
        <v>47.27</v>
      </c>
      <c r="F1294">
        <v>23574100</v>
      </c>
      <c r="G1294">
        <v>46.294998</v>
      </c>
      <c r="H1294">
        <f t="shared" si="40"/>
        <v>-1.0566356720202274E-3</v>
      </c>
      <c r="I1294">
        <f t="shared" si="41"/>
        <v>5.5307560583800807E-3</v>
      </c>
    </row>
    <row r="1295" spans="1:9" x14ac:dyDescent="0.35">
      <c r="A1295" s="1">
        <v>42235</v>
      </c>
      <c r="B1295">
        <v>46.779998999999997</v>
      </c>
      <c r="C1295">
        <v>47.080002</v>
      </c>
      <c r="D1295">
        <v>46.299999</v>
      </c>
      <c r="E1295">
        <v>46.610000999999997</v>
      </c>
      <c r="F1295">
        <v>31485500</v>
      </c>
      <c r="G1295">
        <v>45.648611000000002</v>
      </c>
      <c r="H1295">
        <f t="shared" si="40"/>
        <v>-1.3962322826317033E-2</v>
      </c>
      <c r="I1295">
        <f t="shared" si="41"/>
        <v>-1.3962350748994464E-2</v>
      </c>
    </row>
    <row r="1296" spans="1:9" x14ac:dyDescent="0.35">
      <c r="A1296" s="1">
        <v>42236</v>
      </c>
      <c r="B1296">
        <v>46.07</v>
      </c>
      <c r="C1296">
        <v>46.470001000000003</v>
      </c>
      <c r="D1296">
        <v>45.66</v>
      </c>
      <c r="E1296">
        <v>45.66</v>
      </c>
      <c r="F1296">
        <v>36238200</v>
      </c>
      <c r="G1296">
        <v>44.718204999999998</v>
      </c>
      <c r="H1296">
        <f t="shared" si="40"/>
        <v>-2.0381913315127377E-2</v>
      </c>
      <c r="I1296">
        <f t="shared" si="41"/>
        <v>-2.0381912606278533E-2</v>
      </c>
    </row>
    <row r="1297" spans="1:9" x14ac:dyDescent="0.35">
      <c r="A1297" s="1">
        <v>42237</v>
      </c>
      <c r="B1297">
        <v>45.299999</v>
      </c>
      <c r="C1297">
        <v>45.48</v>
      </c>
      <c r="D1297">
        <v>43.07</v>
      </c>
      <c r="E1297">
        <v>43.07</v>
      </c>
      <c r="F1297">
        <v>70053100</v>
      </c>
      <c r="G1297">
        <v>42.181626999999999</v>
      </c>
      <c r="H1297">
        <f t="shared" si="40"/>
        <v>-5.6723609286027078E-2</v>
      </c>
      <c r="I1297">
        <f t="shared" si="41"/>
        <v>-5.672360954559779E-2</v>
      </c>
    </row>
    <row r="1298" spans="1:9" x14ac:dyDescent="0.35">
      <c r="A1298" s="1">
        <v>42240</v>
      </c>
      <c r="B1298">
        <v>40.450001</v>
      </c>
      <c r="C1298">
        <v>42.689999</v>
      </c>
      <c r="D1298">
        <v>39.720001000000003</v>
      </c>
      <c r="E1298">
        <v>41.68</v>
      </c>
      <c r="F1298">
        <v>88753700</v>
      </c>
      <c r="G1298">
        <v>40.820298000000001</v>
      </c>
      <c r="H1298">
        <f t="shared" si="40"/>
        <v>-3.2273043882052488E-2</v>
      </c>
      <c r="I1298">
        <f t="shared" si="41"/>
        <v>-3.227303204781546E-2</v>
      </c>
    </row>
    <row r="1299" spans="1:9" x14ac:dyDescent="0.35">
      <c r="A1299" s="1">
        <v>42241</v>
      </c>
      <c r="B1299">
        <v>42.57</v>
      </c>
      <c r="C1299">
        <v>43.240001999999997</v>
      </c>
      <c r="D1299">
        <v>40.389999000000003</v>
      </c>
      <c r="E1299">
        <v>40.470001000000003</v>
      </c>
      <c r="F1299">
        <v>70616600</v>
      </c>
      <c r="G1299">
        <v>39.635257000000003</v>
      </c>
      <c r="H1299">
        <f t="shared" si="40"/>
        <v>-2.9030686180422177E-2</v>
      </c>
      <c r="I1299">
        <f t="shared" si="41"/>
        <v>-2.9030679785826116E-2</v>
      </c>
    </row>
    <row r="1300" spans="1:9" x14ac:dyDescent="0.35">
      <c r="A1300" s="1">
        <v>42242</v>
      </c>
      <c r="B1300">
        <v>42.009998000000003</v>
      </c>
      <c r="C1300">
        <v>42.84</v>
      </c>
      <c r="D1300">
        <v>41.060001</v>
      </c>
      <c r="E1300">
        <v>42.709999000000003</v>
      </c>
      <c r="F1300">
        <v>63408000</v>
      </c>
      <c r="G1300">
        <v>41.829051999999997</v>
      </c>
      <c r="H1300">
        <f t="shared" si="40"/>
        <v>5.5349590922915956E-2</v>
      </c>
      <c r="I1300">
        <f t="shared" si="41"/>
        <v>5.5349584335986371E-2</v>
      </c>
    </row>
    <row r="1301" spans="1:9" x14ac:dyDescent="0.35">
      <c r="A1301" s="1">
        <v>42243</v>
      </c>
      <c r="B1301">
        <v>43.23</v>
      </c>
      <c r="C1301">
        <v>43.950001</v>
      </c>
      <c r="D1301">
        <v>42.93</v>
      </c>
      <c r="E1301">
        <v>43.900002000000001</v>
      </c>
      <c r="F1301">
        <v>50943200</v>
      </c>
      <c r="G1301">
        <v>42.994509000000001</v>
      </c>
      <c r="H1301">
        <f t="shared" si="40"/>
        <v>2.786239821733541E-2</v>
      </c>
      <c r="I1301">
        <f t="shared" si="41"/>
        <v>2.7862381389853242E-2</v>
      </c>
    </row>
    <row r="1302" spans="1:9" x14ac:dyDescent="0.35">
      <c r="A1302" s="1">
        <v>42244</v>
      </c>
      <c r="B1302">
        <v>43.400002000000001</v>
      </c>
      <c r="C1302">
        <v>44.150002000000001</v>
      </c>
      <c r="D1302">
        <v>43.389999000000003</v>
      </c>
      <c r="E1302">
        <v>43.93</v>
      </c>
      <c r="F1302">
        <v>28246700</v>
      </c>
      <c r="G1302">
        <v>43.023888999999997</v>
      </c>
      <c r="H1302">
        <f t="shared" si="40"/>
        <v>6.8332570918787383E-4</v>
      </c>
      <c r="I1302">
        <f t="shared" si="41"/>
        <v>6.8334307527494231E-4</v>
      </c>
    </row>
    <row r="1303" spans="1:9" x14ac:dyDescent="0.35">
      <c r="A1303" s="1">
        <v>42247</v>
      </c>
      <c r="B1303">
        <v>43.560001</v>
      </c>
      <c r="C1303">
        <v>43.93</v>
      </c>
      <c r="D1303">
        <v>43.099997999999999</v>
      </c>
      <c r="E1303">
        <v>43.52</v>
      </c>
      <c r="F1303">
        <v>34441700</v>
      </c>
      <c r="G1303">
        <v>42.622346</v>
      </c>
      <c r="H1303">
        <f t="shared" si="40"/>
        <v>-9.3330298201683721E-3</v>
      </c>
      <c r="I1303">
        <f t="shared" si="41"/>
        <v>-9.3330242647287568E-3</v>
      </c>
    </row>
    <row r="1304" spans="1:9" x14ac:dyDescent="0.35">
      <c r="A1304" s="1">
        <v>42248</v>
      </c>
      <c r="B1304">
        <v>42.169998</v>
      </c>
      <c r="C1304">
        <v>42.59</v>
      </c>
      <c r="D1304">
        <v>41.66</v>
      </c>
      <c r="E1304">
        <v>41.82</v>
      </c>
      <c r="F1304">
        <v>49688900</v>
      </c>
      <c r="G1304">
        <v>40.957410000000003</v>
      </c>
      <c r="H1304">
        <f t="shared" si="40"/>
        <v>-3.9062500000000062E-2</v>
      </c>
      <c r="I1304">
        <f t="shared" si="41"/>
        <v>-3.9062514297077813E-2</v>
      </c>
    </row>
    <row r="1305" spans="1:9" x14ac:dyDescent="0.35">
      <c r="A1305" s="1">
        <v>42249</v>
      </c>
      <c r="B1305">
        <v>42.360000999999997</v>
      </c>
      <c r="C1305">
        <v>43.380001</v>
      </c>
      <c r="D1305">
        <v>41.880001</v>
      </c>
      <c r="E1305">
        <v>43.360000999999997</v>
      </c>
      <c r="F1305">
        <v>37671500</v>
      </c>
      <c r="G1305">
        <v>42.465646999999997</v>
      </c>
      <c r="H1305">
        <f t="shared" si="40"/>
        <v>3.682450980392149E-2</v>
      </c>
      <c r="I1305">
        <f t="shared" si="41"/>
        <v>3.682452088645239E-2</v>
      </c>
    </row>
    <row r="1306" spans="1:9" x14ac:dyDescent="0.35">
      <c r="A1306" s="1">
        <v>42250</v>
      </c>
      <c r="B1306">
        <v>43.41</v>
      </c>
      <c r="C1306">
        <v>43.98</v>
      </c>
      <c r="D1306">
        <v>43.279998999999997</v>
      </c>
      <c r="E1306">
        <v>43.5</v>
      </c>
      <c r="F1306">
        <v>28285200</v>
      </c>
      <c r="G1306">
        <v>42.602758000000001</v>
      </c>
      <c r="H1306">
        <f t="shared" si="40"/>
        <v>3.22875915062832E-3</v>
      </c>
      <c r="I1306">
        <f t="shared" si="41"/>
        <v>3.2287509948925172E-3</v>
      </c>
    </row>
    <row r="1307" spans="1:9" x14ac:dyDescent="0.35">
      <c r="A1307" s="1">
        <v>42251</v>
      </c>
      <c r="B1307">
        <v>42.810001</v>
      </c>
      <c r="C1307">
        <v>43.040000999999997</v>
      </c>
      <c r="D1307">
        <v>42.200001</v>
      </c>
      <c r="E1307">
        <v>42.610000999999997</v>
      </c>
      <c r="F1307">
        <v>37138800</v>
      </c>
      <c r="G1307">
        <v>41.731116</v>
      </c>
      <c r="H1307">
        <f t="shared" si="40"/>
        <v>-2.0459747126436854E-2</v>
      </c>
      <c r="I1307">
        <f t="shared" si="41"/>
        <v>-2.0459755211153261E-2</v>
      </c>
    </row>
    <row r="1308" spans="1:9" x14ac:dyDescent="0.35">
      <c r="A1308" s="1">
        <v>42255</v>
      </c>
      <c r="B1308">
        <v>43.299999</v>
      </c>
      <c r="C1308">
        <v>44</v>
      </c>
      <c r="D1308">
        <v>43.200001</v>
      </c>
      <c r="E1308">
        <v>43.889999000000003</v>
      </c>
      <c r="F1308">
        <v>32469800</v>
      </c>
      <c r="G1308">
        <v>42.984712999999999</v>
      </c>
      <c r="H1308">
        <f t="shared" si="40"/>
        <v>3.0039849095521175E-2</v>
      </c>
      <c r="I1308">
        <f t="shared" si="41"/>
        <v>3.0039862820826532E-2</v>
      </c>
    </row>
    <row r="1309" spans="1:9" x14ac:dyDescent="0.35">
      <c r="A1309" s="1">
        <v>42256</v>
      </c>
      <c r="B1309">
        <v>44.209999000000003</v>
      </c>
      <c r="C1309">
        <v>44.400002000000001</v>
      </c>
      <c r="D1309">
        <v>42.91</v>
      </c>
      <c r="E1309">
        <v>43.07</v>
      </c>
      <c r="F1309">
        <v>33469500</v>
      </c>
      <c r="G1309">
        <v>42.181626999999999</v>
      </c>
      <c r="H1309">
        <f t="shared" si="40"/>
        <v>-1.868304895609596E-2</v>
      </c>
      <c r="I1309">
        <f t="shared" si="41"/>
        <v>-1.8683060649957124E-2</v>
      </c>
    </row>
    <row r="1310" spans="1:9" x14ac:dyDescent="0.35">
      <c r="A1310" s="1">
        <v>42257</v>
      </c>
      <c r="B1310">
        <v>43.119999</v>
      </c>
      <c r="C1310">
        <v>43.790000999999997</v>
      </c>
      <c r="D1310">
        <v>42.75</v>
      </c>
      <c r="E1310">
        <v>43.290000999999997</v>
      </c>
      <c r="F1310">
        <v>31366600</v>
      </c>
      <c r="G1310">
        <v>42.397091000000003</v>
      </c>
      <c r="H1310">
        <f t="shared" si="40"/>
        <v>5.1079869979102936E-3</v>
      </c>
      <c r="I1310">
        <f t="shared" si="41"/>
        <v>5.1080059097768872E-3</v>
      </c>
    </row>
    <row r="1311" spans="1:9" x14ac:dyDescent="0.35">
      <c r="A1311" s="1">
        <v>42258</v>
      </c>
      <c r="B1311">
        <v>43.139999000000003</v>
      </c>
      <c r="C1311">
        <v>43.59</v>
      </c>
      <c r="D1311">
        <v>42.939999</v>
      </c>
      <c r="E1311">
        <v>43.48</v>
      </c>
      <c r="F1311">
        <v>27132500</v>
      </c>
      <c r="G1311">
        <v>42.583170000000003</v>
      </c>
      <c r="H1311">
        <f t="shared" si="40"/>
        <v>4.3889811875957281E-3</v>
      </c>
      <c r="I1311">
        <f t="shared" si="41"/>
        <v>4.3889567800771854E-3</v>
      </c>
    </row>
    <row r="1312" spans="1:9" x14ac:dyDescent="0.35">
      <c r="A1312" s="1">
        <v>42261</v>
      </c>
      <c r="B1312">
        <v>43.43</v>
      </c>
      <c r="C1312">
        <v>43.439999</v>
      </c>
      <c r="D1312">
        <v>42.860000999999997</v>
      </c>
      <c r="E1312">
        <v>43.040000999999997</v>
      </c>
      <c r="F1312">
        <v>23656000</v>
      </c>
      <c r="G1312">
        <v>42.152247000000003</v>
      </c>
      <c r="H1312">
        <f t="shared" si="40"/>
        <v>-1.0119572217111322E-2</v>
      </c>
      <c r="I1312">
        <f t="shared" si="41"/>
        <v>-1.0119561319648113E-2</v>
      </c>
    </row>
    <row r="1313" spans="1:9" x14ac:dyDescent="0.35">
      <c r="A1313" s="1">
        <v>42262</v>
      </c>
      <c r="B1313">
        <v>43.189999</v>
      </c>
      <c r="C1313">
        <v>44.290000999999997</v>
      </c>
      <c r="D1313">
        <v>43.080002</v>
      </c>
      <c r="E1313">
        <v>43.98</v>
      </c>
      <c r="F1313">
        <v>28882200</v>
      </c>
      <c r="G1313">
        <v>43.072856999999999</v>
      </c>
      <c r="H1313">
        <f t="shared" si="40"/>
        <v>2.1840124957246174E-2</v>
      </c>
      <c r="I1313">
        <f t="shared" si="41"/>
        <v>2.1840116850710148E-2</v>
      </c>
    </row>
    <row r="1314" spans="1:9" x14ac:dyDescent="0.35">
      <c r="A1314" s="1">
        <v>42263</v>
      </c>
      <c r="B1314">
        <v>43.970001000000003</v>
      </c>
      <c r="C1314">
        <v>44.380001</v>
      </c>
      <c r="D1314">
        <v>43.84</v>
      </c>
      <c r="E1314">
        <v>44.299999</v>
      </c>
      <c r="F1314">
        <v>23372200</v>
      </c>
      <c r="G1314">
        <v>43.386257000000001</v>
      </c>
      <c r="H1314">
        <f t="shared" si="40"/>
        <v>7.2760118235562265E-3</v>
      </c>
      <c r="I1314">
        <f t="shared" si="41"/>
        <v>7.2760439364400985E-3</v>
      </c>
    </row>
    <row r="1315" spans="1:9" x14ac:dyDescent="0.35">
      <c r="A1315" s="1">
        <v>42264</v>
      </c>
      <c r="B1315">
        <v>44.290000999999997</v>
      </c>
      <c r="C1315">
        <v>45</v>
      </c>
      <c r="D1315">
        <v>44.080002</v>
      </c>
      <c r="E1315">
        <v>44.25</v>
      </c>
      <c r="F1315">
        <v>32768200</v>
      </c>
      <c r="G1315">
        <v>43.337288999999998</v>
      </c>
      <c r="H1315">
        <f t="shared" si="40"/>
        <v>-1.1286456236714517E-3</v>
      </c>
      <c r="I1315">
        <f t="shared" si="41"/>
        <v>-1.1286523287777999E-3</v>
      </c>
    </row>
    <row r="1316" spans="1:9" x14ac:dyDescent="0.35">
      <c r="A1316" s="1">
        <v>42265</v>
      </c>
      <c r="B1316">
        <v>43.5</v>
      </c>
      <c r="C1316">
        <v>43.990001999999997</v>
      </c>
      <c r="D1316">
        <v>43.330002</v>
      </c>
      <c r="E1316">
        <v>43.48</v>
      </c>
      <c r="F1316">
        <v>63143700</v>
      </c>
      <c r="G1316">
        <v>42.583170000000003</v>
      </c>
      <c r="H1316">
        <f t="shared" si="40"/>
        <v>-1.7401129943502895E-2</v>
      </c>
      <c r="I1316">
        <f t="shared" si="41"/>
        <v>-1.7401157695858545E-2</v>
      </c>
    </row>
    <row r="1317" spans="1:9" x14ac:dyDescent="0.35">
      <c r="A1317" s="1">
        <v>42268</v>
      </c>
      <c r="B1317">
        <v>43.619999</v>
      </c>
      <c r="C1317">
        <v>44.470001000000003</v>
      </c>
      <c r="D1317">
        <v>43.599997999999999</v>
      </c>
      <c r="E1317">
        <v>44.110000999999997</v>
      </c>
      <c r="F1317">
        <v>26177200</v>
      </c>
      <c r="G1317">
        <v>43.200176999999996</v>
      </c>
      <c r="H1317">
        <f t="shared" si="40"/>
        <v>1.4489443422263111E-2</v>
      </c>
      <c r="I1317">
        <f t="shared" si="41"/>
        <v>1.4489456750166647E-2</v>
      </c>
    </row>
    <row r="1318" spans="1:9" x14ac:dyDescent="0.35">
      <c r="A1318" s="1">
        <v>42269</v>
      </c>
      <c r="B1318">
        <v>43.380001</v>
      </c>
      <c r="C1318">
        <v>44.049999</v>
      </c>
      <c r="D1318">
        <v>43.310001</v>
      </c>
      <c r="E1318">
        <v>43.900002000000001</v>
      </c>
      <c r="F1318">
        <v>28085900</v>
      </c>
      <c r="G1318">
        <v>42.994509000000001</v>
      </c>
      <c r="H1318">
        <f t="shared" si="40"/>
        <v>-4.7608024311764649E-3</v>
      </c>
      <c r="I1318">
        <f t="shared" si="41"/>
        <v>-4.7608138272210261E-3</v>
      </c>
    </row>
    <row r="1319" spans="1:9" x14ac:dyDescent="0.35">
      <c r="A1319" s="1">
        <v>42270</v>
      </c>
      <c r="B1319">
        <v>43.93</v>
      </c>
      <c r="C1319">
        <v>44.169998</v>
      </c>
      <c r="D1319">
        <v>43.509998000000003</v>
      </c>
      <c r="E1319">
        <v>43.869999</v>
      </c>
      <c r="F1319">
        <v>17145200</v>
      </c>
      <c r="G1319">
        <v>42.965125999999998</v>
      </c>
      <c r="H1319">
        <f t="shared" si="40"/>
        <v>-6.834396043991221E-4</v>
      </c>
      <c r="I1319">
        <f t="shared" si="41"/>
        <v>-6.8341285162723509E-4</v>
      </c>
    </row>
    <row r="1320" spans="1:9" x14ac:dyDescent="0.35">
      <c r="A1320" s="1">
        <v>42271</v>
      </c>
      <c r="B1320">
        <v>43.450001</v>
      </c>
      <c r="C1320">
        <v>44.130001</v>
      </c>
      <c r="D1320">
        <v>43.27</v>
      </c>
      <c r="E1320">
        <v>43.91</v>
      </c>
      <c r="F1320">
        <v>27905600</v>
      </c>
      <c r="G1320">
        <v>43.004300999999998</v>
      </c>
      <c r="H1320">
        <f t="shared" si="40"/>
        <v>9.1180763418746886E-4</v>
      </c>
      <c r="I1320">
        <f t="shared" si="41"/>
        <v>9.1178599127115752E-4</v>
      </c>
    </row>
    <row r="1321" spans="1:9" x14ac:dyDescent="0.35">
      <c r="A1321" s="1">
        <v>42272</v>
      </c>
      <c r="B1321">
        <v>44.48</v>
      </c>
      <c r="C1321">
        <v>44.73</v>
      </c>
      <c r="D1321">
        <v>43.759998000000003</v>
      </c>
      <c r="E1321">
        <v>43.939999</v>
      </c>
      <c r="F1321">
        <v>29384600</v>
      </c>
      <c r="G1321">
        <v>43.033681000000001</v>
      </c>
      <c r="H1321">
        <f t="shared" si="40"/>
        <v>6.8319289455713193E-4</v>
      </c>
      <c r="I1321">
        <f t="shared" si="41"/>
        <v>6.8318747931755226E-4</v>
      </c>
    </row>
    <row r="1322" spans="1:9" x14ac:dyDescent="0.35">
      <c r="A1322" s="1">
        <v>42275</v>
      </c>
      <c r="B1322">
        <v>43.830002</v>
      </c>
      <c r="C1322">
        <v>44.09</v>
      </c>
      <c r="D1322">
        <v>43.209999000000003</v>
      </c>
      <c r="E1322">
        <v>43.290000999999997</v>
      </c>
      <c r="F1322">
        <v>27613800</v>
      </c>
      <c r="G1322">
        <v>42.397091000000003</v>
      </c>
      <c r="H1322">
        <f t="shared" si="40"/>
        <v>-1.4792854228330857E-2</v>
      </c>
      <c r="I1322">
        <f t="shared" si="41"/>
        <v>-1.4792831689206374E-2</v>
      </c>
    </row>
    <row r="1323" spans="1:9" x14ac:dyDescent="0.35">
      <c r="A1323" s="1">
        <v>42276</v>
      </c>
      <c r="B1323">
        <v>43.369999</v>
      </c>
      <c r="C1323">
        <v>43.57</v>
      </c>
      <c r="D1323">
        <v>43.049999</v>
      </c>
      <c r="E1323">
        <v>43.439999</v>
      </c>
      <c r="F1323">
        <v>32763600</v>
      </c>
      <c r="G1323">
        <v>42.543993999999998</v>
      </c>
      <c r="H1323">
        <f t="shared" si="40"/>
        <v>3.464957184916758E-3</v>
      </c>
      <c r="I1323">
        <f t="shared" si="41"/>
        <v>3.4649311199203424E-3</v>
      </c>
    </row>
    <row r="1324" spans="1:9" x14ac:dyDescent="0.35">
      <c r="A1324" s="1">
        <v>42277</v>
      </c>
      <c r="B1324">
        <v>43.880001</v>
      </c>
      <c r="C1324">
        <v>44.299999</v>
      </c>
      <c r="D1324">
        <v>43.66</v>
      </c>
      <c r="E1324">
        <v>44.259998000000003</v>
      </c>
      <c r="F1324">
        <v>34958900</v>
      </c>
      <c r="G1324">
        <v>43.347081000000003</v>
      </c>
      <c r="H1324">
        <f t="shared" si="40"/>
        <v>1.8876588832334062E-2</v>
      </c>
      <c r="I1324">
        <f t="shared" si="41"/>
        <v>1.8876624512498875E-2</v>
      </c>
    </row>
    <row r="1325" spans="1:9" x14ac:dyDescent="0.35">
      <c r="A1325" s="1">
        <v>42278</v>
      </c>
      <c r="B1325">
        <v>44.75</v>
      </c>
      <c r="C1325">
        <v>44.75</v>
      </c>
      <c r="D1325">
        <v>43.75</v>
      </c>
      <c r="E1325">
        <v>44.610000999999997</v>
      </c>
      <c r="F1325">
        <v>28657900</v>
      </c>
      <c r="G1325">
        <v>43.689864</v>
      </c>
      <c r="H1325">
        <f t="shared" si="40"/>
        <v>7.907885581015928E-3</v>
      </c>
      <c r="I1325">
        <f t="shared" si="41"/>
        <v>7.9078681215004332E-3</v>
      </c>
    </row>
    <row r="1326" spans="1:9" x14ac:dyDescent="0.35">
      <c r="A1326" s="1">
        <v>42279</v>
      </c>
      <c r="B1326">
        <v>44.27</v>
      </c>
      <c r="C1326">
        <v>45.57</v>
      </c>
      <c r="D1326">
        <v>43.919998</v>
      </c>
      <c r="E1326">
        <v>45.57</v>
      </c>
      <c r="F1326">
        <v>41839000</v>
      </c>
      <c r="G1326">
        <v>44.630062000000002</v>
      </c>
      <c r="H1326">
        <f t="shared" si="40"/>
        <v>2.1519815702313108E-2</v>
      </c>
      <c r="I1326">
        <f t="shared" si="41"/>
        <v>2.1519819791611213E-2</v>
      </c>
    </row>
    <row r="1327" spans="1:9" x14ac:dyDescent="0.35">
      <c r="A1327" s="1">
        <v>42282</v>
      </c>
      <c r="B1327">
        <v>45.75</v>
      </c>
      <c r="C1327">
        <v>46.889999000000003</v>
      </c>
      <c r="D1327">
        <v>45.700001</v>
      </c>
      <c r="E1327">
        <v>46.630001</v>
      </c>
      <c r="F1327">
        <v>34369300</v>
      </c>
      <c r="G1327">
        <v>45.668199000000001</v>
      </c>
      <c r="H1327">
        <f t="shared" si="40"/>
        <v>2.326093921439543E-2</v>
      </c>
      <c r="I1327">
        <f t="shared" si="41"/>
        <v>2.326093564467822E-2</v>
      </c>
    </row>
    <row r="1328" spans="1:9" x14ac:dyDescent="0.35">
      <c r="A1328" s="1">
        <v>42283</v>
      </c>
      <c r="B1328">
        <v>46.330002</v>
      </c>
      <c r="C1328">
        <v>47.18</v>
      </c>
      <c r="D1328">
        <v>46.220001000000003</v>
      </c>
      <c r="E1328">
        <v>46.75</v>
      </c>
      <c r="F1328">
        <v>27510800</v>
      </c>
      <c r="G1328">
        <v>45.785722999999997</v>
      </c>
      <c r="H1328">
        <f t="shared" si="40"/>
        <v>2.5734290676939931E-3</v>
      </c>
      <c r="I1328">
        <f t="shared" si="41"/>
        <v>2.5734318973252256E-3</v>
      </c>
    </row>
    <row r="1329" spans="1:9" x14ac:dyDescent="0.35">
      <c r="A1329" s="1">
        <v>42284</v>
      </c>
      <c r="B1329">
        <v>47.099997999999999</v>
      </c>
      <c r="C1329">
        <v>47.349997999999999</v>
      </c>
      <c r="D1329">
        <v>45.950001</v>
      </c>
      <c r="E1329">
        <v>46.799999</v>
      </c>
      <c r="F1329">
        <v>27711500</v>
      </c>
      <c r="G1329">
        <v>45.834690999999999</v>
      </c>
      <c r="H1329">
        <f t="shared" si="40"/>
        <v>1.0694973262032018E-3</v>
      </c>
      <c r="I1329">
        <f t="shared" si="41"/>
        <v>1.0695036965999668E-3</v>
      </c>
    </row>
    <row r="1330" spans="1:9" x14ac:dyDescent="0.35">
      <c r="A1330" s="1">
        <v>42285</v>
      </c>
      <c r="B1330">
        <v>46.560001</v>
      </c>
      <c r="C1330">
        <v>47.52</v>
      </c>
      <c r="D1330">
        <v>46.5</v>
      </c>
      <c r="E1330">
        <v>47.450001</v>
      </c>
      <c r="F1330">
        <v>33772700</v>
      </c>
      <c r="G1330">
        <v>46.471285000000002</v>
      </c>
      <c r="H1330">
        <f t="shared" si="40"/>
        <v>1.3888931920703687E-2</v>
      </c>
      <c r="I1330">
        <f t="shared" si="41"/>
        <v>1.3888912221531118E-2</v>
      </c>
    </row>
    <row r="1331" spans="1:9" x14ac:dyDescent="0.35">
      <c r="A1331" s="1">
        <v>42286</v>
      </c>
      <c r="B1331">
        <v>47.450001</v>
      </c>
      <c r="C1331">
        <v>47.540000999999997</v>
      </c>
      <c r="D1331">
        <v>46.919998</v>
      </c>
      <c r="E1331">
        <v>47.110000999999997</v>
      </c>
      <c r="F1331">
        <v>28600600</v>
      </c>
      <c r="G1331">
        <v>46.138297999999999</v>
      </c>
      <c r="H1331">
        <f t="shared" si="40"/>
        <v>-7.1654371514134089E-3</v>
      </c>
      <c r="I1331">
        <f t="shared" si="41"/>
        <v>-7.1654356017915753E-3</v>
      </c>
    </row>
    <row r="1332" spans="1:9" x14ac:dyDescent="0.35">
      <c r="A1332" s="1">
        <v>42289</v>
      </c>
      <c r="B1332">
        <v>46.98</v>
      </c>
      <c r="C1332">
        <v>47.07</v>
      </c>
      <c r="D1332">
        <v>46.5</v>
      </c>
      <c r="E1332">
        <v>47</v>
      </c>
      <c r="F1332">
        <v>19769100</v>
      </c>
      <c r="G1332">
        <v>46.030566</v>
      </c>
      <c r="H1332">
        <f t="shared" si="40"/>
        <v>-2.3349819075571005E-3</v>
      </c>
      <c r="I1332">
        <f t="shared" si="41"/>
        <v>-2.3349799335900647E-3</v>
      </c>
    </row>
    <row r="1333" spans="1:9" x14ac:dyDescent="0.35">
      <c r="A1333" s="1">
        <v>42290</v>
      </c>
      <c r="B1333">
        <v>46.560001</v>
      </c>
      <c r="C1333">
        <v>47.130001</v>
      </c>
      <c r="D1333">
        <v>46.560001</v>
      </c>
      <c r="E1333">
        <v>46.889999000000003</v>
      </c>
      <c r="F1333">
        <v>19987800</v>
      </c>
      <c r="G1333">
        <v>45.922834999999999</v>
      </c>
      <c r="H1333">
        <f t="shared" si="40"/>
        <v>-2.3404468085105727E-3</v>
      </c>
      <c r="I1333">
        <f t="shared" si="41"/>
        <v>-2.3404231005980055E-3</v>
      </c>
    </row>
    <row r="1334" spans="1:9" x14ac:dyDescent="0.35">
      <c r="A1334" s="1">
        <v>42291</v>
      </c>
      <c r="B1334">
        <v>46.650002000000001</v>
      </c>
      <c r="C1334">
        <v>47.099997999999999</v>
      </c>
      <c r="D1334">
        <v>46.529998999999997</v>
      </c>
      <c r="E1334">
        <v>46.68</v>
      </c>
      <c r="F1334">
        <v>24697800</v>
      </c>
      <c r="G1334">
        <v>45.717167000000003</v>
      </c>
      <c r="H1334">
        <f t="shared" si="40"/>
        <v>-4.4785456276082106E-3</v>
      </c>
      <c r="I1334">
        <f t="shared" si="41"/>
        <v>-4.4785562563808556E-3</v>
      </c>
    </row>
    <row r="1335" spans="1:9" x14ac:dyDescent="0.35">
      <c r="A1335" s="1">
        <v>42292</v>
      </c>
      <c r="B1335">
        <v>47.009998000000003</v>
      </c>
      <c r="C1335">
        <v>47.029998999999997</v>
      </c>
      <c r="D1335">
        <v>46.529998999999997</v>
      </c>
      <c r="E1335">
        <v>47.009998000000003</v>
      </c>
      <c r="F1335">
        <v>27189400</v>
      </c>
      <c r="G1335">
        <v>46.040357999999998</v>
      </c>
      <c r="H1335">
        <f t="shared" si="40"/>
        <v>7.0693658954585122E-3</v>
      </c>
      <c r="I1335">
        <f t="shared" si="41"/>
        <v>7.0693575566481235E-3</v>
      </c>
    </row>
    <row r="1336" spans="1:9" x14ac:dyDescent="0.35">
      <c r="A1336" s="1">
        <v>42293</v>
      </c>
      <c r="B1336">
        <v>47.02</v>
      </c>
      <c r="C1336">
        <v>47.540000999999997</v>
      </c>
      <c r="D1336">
        <v>46.900002000000001</v>
      </c>
      <c r="E1336">
        <v>47.509998000000003</v>
      </c>
      <c r="F1336">
        <v>25779300</v>
      </c>
      <c r="G1336">
        <v>46.530045000000001</v>
      </c>
      <c r="H1336">
        <f t="shared" si="40"/>
        <v>1.0636035338695398E-2</v>
      </c>
      <c r="I1336">
        <f t="shared" si="41"/>
        <v>1.0636038060347046E-2</v>
      </c>
    </row>
    <row r="1337" spans="1:9" x14ac:dyDescent="0.35">
      <c r="A1337" s="1">
        <v>42296</v>
      </c>
      <c r="B1337">
        <v>47.419998</v>
      </c>
      <c r="C1337">
        <v>47.880001</v>
      </c>
      <c r="D1337">
        <v>47.02</v>
      </c>
      <c r="E1337">
        <v>47.619999</v>
      </c>
      <c r="F1337">
        <v>29387600</v>
      </c>
      <c r="G1337">
        <v>46.637777</v>
      </c>
      <c r="H1337">
        <f t="shared" si="40"/>
        <v>2.3153231873425232E-3</v>
      </c>
      <c r="I1337">
        <f t="shared" si="41"/>
        <v>2.3153212080495216E-3</v>
      </c>
    </row>
    <row r="1338" spans="1:9" x14ac:dyDescent="0.35">
      <c r="A1338" s="1">
        <v>42297</v>
      </c>
      <c r="B1338">
        <v>47.439999</v>
      </c>
      <c r="C1338">
        <v>47.810001</v>
      </c>
      <c r="D1338">
        <v>47.02</v>
      </c>
      <c r="E1338">
        <v>47.77</v>
      </c>
      <c r="F1338">
        <v>30802200</v>
      </c>
      <c r="G1338">
        <v>46.784685000000003</v>
      </c>
      <c r="H1338">
        <f t="shared" si="40"/>
        <v>3.1499580669878458E-3</v>
      </c>
      <c r="I1338">
        <f t="shared" si="41"/>
        <v>3.1499786106872841E-3</v>
      </c>
    </row>
    <row r="1339" spans="1:9" x14ac:dyDescent="0.35">
      <c r="A1339" s="1">
        <v>42298</v>
      </c>
      <c r="B1339">
        <v>47.919998</v>
      </c>
      <c r="C1339">
        <v>47.990001999999997</v>
      </c>
      <c r="D1339">
        <v>47.110000999999997</v>
      </c>
      <c r="E1339">
        <v>47.200001</v>
      </c>
      <c r="F1339">
        <v>25144300</v>
      </c>
      <c r="G1339">
        <v>46.226441999999999</v>
      </c>
      <c r="H1339">
        <f t="shared" si="40"/>
        <v>-1.1932154071593109E-2</v>
      </c>
      <c r="I1339">
        <f t="shared" si="41"/>
        <v>-1.1932173958208855E-2</v>
      </c>
    </row>
    <row r="1340" spans="1:9" x14ac:dyDescent="0.35">
      <c r="A1340" s="1">
        <v>42299</v>
      </c>
      <c r="B1340">
        <v>47.529998999999997</v>
      </c>
      <c r="C1340">
        <v>48.950001</v>
      </c>
      <c r="D1340">
        <v>47.09</v>
      </c>
      <c r="E1340">
        <v>48.029998999999997</v>
      </c>
      <c r="F1340">
        <v>56637100</v>
      </c>
      <c r="G1340">
        <v>47.039319999999996</v>
      </c>
      <c r="H1340">
        <f t="shared" si="40"/>
        <v>1.7584703017273162E-2</v>
      </c>
      <c r="I1340">
        <f t="shared" si="41"/>
        <v>1.7584697520090294E-2</v>
      </c>
    </row>
    <row r="1341" spans="1:9" x14ac:dyDescent="0.35">
      <c r="A1341" s="1">
        <v>42300</v>
      </c>
      <c r="B1341">
        <v>52.299999</v>
      </c>
      <c r="C1341">
        <v>54.07</v>
      </c>
      <c r="D1341">
        <v>52.25</v>
      </c>
      <c r="E1341">
        <v>52.869999</v>
      </c>
      <c r="F1341">
        <v>135227100</v>
      </c>
      <c r="G1341">
        <v>51.779488999999998</v>
      </c>
      <c r="H1341">
        <f t="shared" si="40"/>
        <v>0.10077035396148985</v>
      </c>
      <c r="I1341">
        <f t="shared" si="41"/>
        <v>0.1007703555238469</v>
      </c>
    </row>
    <row r="1342" spans="1:9" x14ac:dyDescent="0.35">
      <c r="A1342" s="1">
        <v>42303</v>
      </c>
      <c r="B1342">
        <v>52.529998999999997</v>
      </c>
      <c r="C1342">
        <v>54.32</v>
      </c>
      <c r="D1342">
        <v>52.5</v>
      </c>
      <c r="E1342">
        <v>54.25</v>
      </c>
      <c r="F1342">
        <v>64633300</v>
      </c>
      <c r="G1342">
        <v>53.131025999999999</v>
      </c>
      <c r="H1342">
        <f t="shared" si="40"/>
        <v>2.6101778439602392E-2</v>
      </c>
      <c r="I1342">
        <f t="shared" si="41"/>
        <v>2.6101783275613254E-2</v>
      </c>
    </row>
    <row r="1343" spans="1:9" x14ac:dyDescent="0.35">
      <c r="A1343" s="1">
        <v>42304</v>
      </c>
      <c r="B1343">
        <v>53.990001999999997</v>
      </c>
      <c r="C1343">
        <v>54.369999</v>
      </c>
      <c r="D1343">
        <v>53.580002</v>
      </c>
      <c r="E1343">
        <v>53.689999</v>
      </c>
      <c r="F1343">
        <v>50999900</v>
      </c>
      <c r="G1343">
        <v>52.582574999999999</v>
      </c>
      <c r="H1343">
        <f t="shared" si="40"/>
        <v>-1.0322599078341009E-2</v>
      </c>
      <c r="I1343">
        <f t="shared" si="41"/>
        <v>-1.032261262938909E-2</v>
      </c>
    </row>
    <row r="1344" spans="1:9" x14ac:dyDescent="0.35">
      <c r="A1344" s="1">
        <v>42305</v>
      </c>
      <c r="B1344">
        <v>53.540000999999997</v>
      </c>
      <c r="C1344">
        <v>53.98</v>
      </c>
      <c r="D1344">
        <v>52.860000999999997</v>
      </c>
      <c r="E1344">
        <v>53.98</v>
      </c>
      <c r="F1344">
        <v>47000800</v>
      </c>
      <c r="G1344">
        <v>52.866594999999997</v>
      </c>
      <c r="H1344">
        <f t="shared" si="40"/>
        <v>5.4013970087799148E-3</v>
      </c>
      <c r="I1344">
        <f t="shared" si="41"/>
        <v>5.4014091169935705E-3</v>
      </c>
    </row>
    <row r="1345" spans="1:9" x14ac:dyDescent="0.35">
      <c r="A1345" s="1">
        <v>42306</v>
      </c>
      <c r="B1345">
        <v>53.540000999999997</v>
      </c>
      <c r="C1345">
        <v>53.830002</v>
      </c>
      <c r="D1345">
        <v>53.220001000000003</v>
      </c>
      <c r="E1345">
        <v>53.360000999999997</v>
      </c>
      <c r="F1345">
        <v>30202100</v>
      </c>
      <c r="G1345">
        <v>52.259383999999997</v>
      </c>
      <c r="H1345">
        <f t="shared" si="40"/>
        <v>-1.1485716932197109E-2</v>
      </c>
      <c r="I1345">
        <f t="shared" si="41"/>
        <v>-1.1485721749244482E-2</v>
      </c>
    </row>
    <row r="1346" spans="1:9" x14ac:dyDescent="0.35">
      <c r="A1346" s="1">
        <v>42307</v>
      </c>
      <c r="B1346">
        <v>53.32</v>
      </c>
      <c r="C1346">
        <v>53.990001999999997</v>
      </c>
      <c r="D1346">
        <v>52.619999</v>
      </c>
      <c r="E1346">
        <v>52.639999000000003</v>
      </c>
      <c r="F1346">
        <v>46619800</v>
      </c>
      <c r="G1346">
        <v>51.554234000000001</v>
      </c>
      <c r="H1346">
        <f t="shared" si="40"/>
        <v>-1.3493290601699836E-2</v>
      </c>
      <c r="I1346">
        <f t="shared" si="41"/>
        <v>-1.3493270414362254E-2</v>
      </c>
    </row>
    <row r="1347" spans="1:9" x14ac:dyDescent="0.35">
      <c r="A1347" s="1">
        <v>42310</v>
      </c>
      <c r="B1347">
        <v>52.849997999999999</v>
      </c>
      <c r="C1347">
        <v>53.360000999999997</v>
      </c>
      <c r="D1347">
        <v>52.619999</v>
      </c>
      <c r="E1347">
        <v>53.240001999999997</v>
      </c>
      <c r="F1347">
        <v>30285000</v>
      </c>
      <c r="G1347">
        <v>52.141860000000001</v>
      </c>
      <c r="H1347">
        <f t="shared" si="40"/>
        <v>1.1398233499206446E-2</v>
      </c>
      <c r="I1347">
        <f t="shared" si="41"/>
        <v>1.139821028084716E-2</v>
      </c>
    </row>
    <row r="1348" spans="1:9" x14ac:dyDescent="0.35">
      <c r="A1348" s="1">
        <v>42311</v>
      </c>
      <c r="B1348">
        <v>52.93</v>
      </c>
      <c r="C1348">
        <v>54.389999000000003</v>
      </c>
      <c r="D1348">
        <v>52.900002000000001</v>
      </c>
      <c r="E1348">
        <v>54.150002000000001</v>
      </c>
      <c r="F1348">
        <v>36596900</v>
      </c>
      <c r="G1348">
        <v>53.033090000000001</v>
      </c>
      <c r="H1348">
        <f t="shared" ref="H1348:H1411" si="42">(E1348-E1347)/E1347</f>
        <v>1.7092411078421892E-2</v>
      </c>
      <c r="I1348">
        <f t="shared" ref="I1348:I1411" si="43">(G1348-G1347)/G1347</f>
        <v>1.7092409054836177E-2</v>
      </c>
    </row>
    <row r="1349" spans="1:9" x14ac:dyDescent="0.35">
      <c r="A1349" s="1">
        <v>42312</v>
      </c>
      <c r="B1349">
        <v>54.18</v>
      </c>
      <c r="C1349">
        <v>54.880001</v>
      </c>
      <c r="D1349">
        <v>54.060001</v>
      </c>
      <c r="E1349">
        <v>54.400002000000001</v>
      </c>
      <c r="F1349">
        <v>37087800</v>
      </c>
      <c r="G1349">
        <v>53.277934000000002</v>
      </c>
      <c r="H1349">
        <f t="shared" si="42"/>
        <v>4.6168050003026779E-3</v>
      </c>
      <c r="I1349">
        <f t="shared" si="43"/>
        <v>4.616815652265416E-3</v>
      </c>
    </row>
    <row r="1350" spans="1:9" x14ac:dyDescent="0.35">
      <c r="A1350" s="1">
        <v>42313</v>
      </c>
      <c r="B1350">
        <v>54.490001999999997</v>
      </c>
      <c r="C1350">
        <v>54.700001</v>
      </c>
      <c r="D1350">
        <v>54</v>
      </c>
      <c r="E1350">
        <v>54.380001</v>
      </c>
      <c r="F1350">
        <v>31468500</v>
      </c>
      <c r="G1350">
        <v>53.258346000000003</v>
      </c>
      <c r="H1350">
        <f t="shared" si="42"/>
        <v>-3.6766542765937036E-4</v>
      </c>
      <c r="I1350">
        <f t="shared" si="43"/>
        <v>-3.6765689900811145E-4</v>
      </c>
    </row>
    <row r="1351" spans="1:9" x14ac:dyDescent="0.35">
      <c r="A1351" s="1">
        <v>42314</v>
      </c>
      <c r="B1351">
        <v>54.09</v>
      </c>
      <c r="C1351">
        <v>54.98</v>
      </c>
      <c r="D1351">
        <v>53.959999000000003</v>
      </c>
      <c r="E1351">
        <v>54.919998</v>
      </c>
      <c r="F1351">
        <v>32851200</v>
      </c>
      <c r="G1351">
        <v>53.787205</v>
      </c>
      <c r="H1351">
        <f t="shared" si="42"/>
        <v>9.9300660182040021E-3</v>
      </c>
      <c r="I1351">
        <f t="shared" si="43"/>
        <v>9.9300680498038193E-3</v>
      </c>
    </row>
    <row r="1352" spans="1:9" x14ac:dyDescent="0.35">
      <c r="A1352" s="1">
        <v>42317</v>
      </c>
      <c r="B1352">
        <v>54.549999</v>
      </c>
      <c r="C1352">
        <v>54.869999</v>
      </c>
      <c r="D1352">
        <v>53.560001</v>
      </c>
      <c r="E1352">
        <v>54.16</v>
      </c>
      <c r="F1352">
        <v>32513100</v>
      </c>
      <c r="G1352">
        <v>53.042881999999999</v>
      </c>
      <c r="H1352">
        <f t="shared" si="42"/>
        <v>-1.3838274356819951E-2</v>
      </c>
      <c r="I1352">
        <f t="shared" si="43"/>
        <v>-1.3838291095438058E-2</v>
      </c>
    </row>
    <row r="1353" spans="1:9" x14ac:dyDescent="0.35">
      <c r="A1353" s="1">
        <v>42318</v>
      </c>
      <c r="B1353">
        <v>54.07</v>
      </c>
      <c r="C1353">
        <v>54.130001</v>
      </c>
      <c r="D1353">
        <v>53.27</v>
      </c>
      <c r="E1353">
        <v>53.509998000000003</v>
      </c>
      <c r="F1353">
        <v>55283700</v>
      </c>
      <c r="G1353">
        <v>52.406288000000004</v>
      </c>
      <c r="H1353">
        <f t="shared" si="42"/>
        <v>-1.2001514032496189E-2</v>
      </c>
      <c r="I1353">
        <f t="shared" si="43"/>
        <v>-1.2001497203715199E-2</v>
      </c>
    </row>
    <row r="1354" spans="1:9" x14ac:dyDescent="0.35">
      <c r="A1354" s="1">
        <v>42319</v>
      </c>
      <c r="B1354">
        <v>53.700001</v>
      </c>
      <c r="C1354">
        <v>54.200001</v>
      </c>
      <c r="D1354">
        <v>53.459999000000003</v>
      </c>
      <c r="E1354">
        <v>53.650002000000001</v>
      </c>
      <c r="F1354">
        <v>36516300</v>
      </c>
      <c r="G1354">
        <v>52.543402999999998</v>
      </c>
      <c r="H1354">
        <f t="shared" si="42"/>
        <v>2.6164082458010477E-3</v>
      </c>
      <c r="I1354">
        <f t="shared" si="43"/>
        <v>2.6163845071414775E-3</v>
      </c>
    </row>
    <row r="1355" spans="1:9" x14ac:dyDescent="0.35">
      <c r="A1355" s="1">
        <v>42320</v>
      </c>
      <c r="B1355">
        <v>53.48</v>
      </c>
      <c r="C1355">
        <v>53.98</v>
      </c>
      <c r="D1355">
        <v>53.189999</v>
      </c>
      <c r="E1355">
        <v>53.32</v>
      </c>
      <c r="F1355">
        <v>35361100</v>
      </c>
      <c r="G1355">
        <v>52.220208</v>
      </c>
      <c r="H1355">
        <f t="shared" si="42"/>
        <v>-6.1510156141280359E-3</v>
      </c>
      <c r="I1355">
        <f t="shared" si="43"/>
        <v>-6.1510100516329012E-3</v>
      </c>
    </row>
    <row r="1356" spans="1:9" x14ac:dyDescent="0.35">
      <c r="A1356" s="1">
        <v>42321</v>
      </c>
      <c r="B1356">
        <v>53.07</v>
      </c>
      <c r="C1356">
        <v>53.290000999999997</v>
      </c>
      <c r="D1356">
        <v>52.529998999999997</v>
      </c>
      <c r="E1356">
        <v>52.84</v>
      </c>
      <c r="F1356">
        <v>36848200</v>
      </c>
      <c r="G1356">
        <v>51.750109000000002</v>
      </c>
      <c r="H1356">
        <f t="shared" si="42"/>
        <v>-9.0022505626406023E-3</v>
      </c>
      <c r="I1356">
        <f t="shared" si="43"/>
        <v>-9.0022429631072629E-3</v>
      </c>
    </row>
    <row r="1357" spans="1:9" x14ac:dyDescent="0.35">
      <c r="A1357" s="1">
        <v>42324</v>
      </c>
      <c r="B1357">
        <v>53.080002</v>
      </c>
      <c r="C1357">
        <v>53.889999000000003</v>
      </c>
      <c r="D1357">
        <v>52.849997999999999</v>
      </c>
      <c r="E1357">
        <v>53.77</v>
      </c>
      <c r="F1357">
        <v>32165200</v>
      </c>
      <c r="G1357">
        <v>52.660927000000001</v>
      </c>
      <c r="H1357">
        <f t="shared" si="42"/>
        <v>1.7600302800908397E-2</v>
      </c>
      <c r="I1357">
        <f t="shared" si="43"/>
        <v>1.7600310754901E-2</v>
      </c>
    </row>
    <row r="1358" spans="1:9" x14ac:dyDescent="0.35">
      <c r="A1358" s="1">
        <v>42325</v>
      </c>
      <c r="B1358">
        <v>53.169998</v>
      </c>
      <c r="C1358">
        <v>53.529998999999997</v>
      </c>
      <c r="D1358">
        <v>52.849997999999999</v>
      </c>
      <c r="E1358">
        <v>52.970001000000003</v>
      </c>
      <c r="F1358">
        <v>31551300</v>
      </c>
      <c r="G1358">
        <v>52.227097999999998</v>
      </c>
      <c r="H1358">
        <f t="shared" si="42"/>
        <v>-1.487816626371582E-2</v>
      </c>
      <c r="I1358">
        <f t="shared" si="43"/>
        <v>-8.2381572963955395E-3</v>
      </c>
    </row>
    <row r="1359" spans="1:9" x14ac:dyDescent="0.35">
      <c r="A1359" s="1">
        <v>42326</v>
      </c>
      <c r="B1359">
        <v>53</v>
      </c>
      <c r="C1359">
        <v>53.98</v>
      </c>
      <c r="D1359">
        <v>52.98</v>
      </c>
      <c r="E1359">
        <v>53.849997999999999</v>
      </c>
      <c r="F1359">
        <v>29710000</v>
      </c>
      <c r="G1359">
        <v>53.094754000000002</v>
      </c>
      <c r="H1359">
        <f t="shared" si="42"/>
        <v>1.6613120320688606E-2</v>
      </c>
      <c r="I1359">
        <f t="shared" si="43"/>
        <v>1.6613138260142345E-2</v>
      </c>
    </row>
    <row r="1360" spans="1:9" x14ac:dyDescent="0.35">
      <c r="A1360" s="1">
        <v>42327</v>
      </c>
      <c r="B1360">
        <v>53.990001999999997</v>
      </c>
      <c r="C1360">
        <v>54.66</v>
      </c>
      <c r="D1360">
        <v>53.779998999999997</v>
      </c>
      <c r="E1360">
        <v>53.939999</v>
      </c>
      <c r="F1360">
        <v>28149200</v>
      </c>
      <c r="G1360">
        <v>53.183492000000001</v>
      </c>
      <c r="H1360">
        <f t="shared" si="42"/>
        <v>1.6713278243761659E-3</v>
      </c>
      <c r="I1360">
        <f t="shared" si="43"/>
        <v>1.6713138928941889E-3</v>
      </c>
    </row>
    <row r="1361" spans="1:9" x14ac:dyDescent="0.35">
      <c r="A1361" s="1">
        <v>42328</v>
      </c>
      <c r="B1361">
        <v>54.25</v>
      </c>
      <c r="C1361">
        <v>54.299999</v>
      </c>
      <c r="D1361">
        <v>53.27</v>
      </c>
      <c r="E1361">
        <v>54.189999</v>
      </c>
      <c r="F1361">
        <v>37147600</v>
      </c>
      <c r="G1361">
        <v>53.429985000000002</v>
      </c>
      <c r="H1361">
        <f t="shared" si="42"/>
        <v>4.6347794704260188E-3</v>
      </c>
      <c r="I1361">
        <f t="shared" si="43"/>
        <v>4.6347652388075786E-3</v>
      </c>
    </row>
    <row r="1362" spans="1:9" x14ac:dyDescent="0.35">
      <c r="A1362" s="1">
        <v>42331</v>
      </c>
      <c r="B1362">
        <v>54.25</v>
      </c>
      <c r="C1362">
        <v>54.459999000000003</v>
      </c>
      <c r="D1362">
        <v>53.75</v>
      </c>
      <c r="E1362">
        <v>54.189999</v>
      </c>
      <c r="F1362">
        <v>28235900</v>
      </c>
      <c r="G1362">
        <v>53.429985000000002</v>
      </c>
      <c r="H1362">
        <f t="shared" si="42"/>
        <v>0</v>
      </c>
      <c r="I1362">
        <f t="shared" si="43"/>
        <v>0</v>
      </c>
    </row>
    <row r="1363" spans="1:9" x14ac:dyDescent="0.35">
      <c r="A1363" s="1">
        <v>42332</v>
      </c>
      <c r="B1363">
        <v>53.919998</v>
      </c>
      <c r="C1363">
        <v>54.439999</v>
      </c>
      <c r="D1363">
        <v>53.580002</v>
      </c>
      <c r="E1363">
        <v>54.25</v>
      </c>
      <c r="F1363">
        <v>24600000</v>
      </c>
      <c r="G1363">
        <v>53.489145000000001</v>
      </c>
      <c r="H1363">
        <f t="shared" si="42"/>
        <v>1.1072338274078903E-3</v>
      </c>
      <c r="I1363">
        <f t="shared" si="43"/>
        <v>1.1072434326904368E-3</v>
      </c>
    </row>
    <row r="1364" spans="1:9" x14ac:dyDescent="0.35">
      <c r="A1364" s="1">
        <v>42333</v>
      </c>
      <c r="B1364">
        <v>54.09</v>
      </c>
      <c r="C1364">
        <v>54.23</v>
      </c>
      <c r="D1364">
        <v>53.689999</v>
      </c>
      <c r="E1364">
        <v>53.689999</v>
      </c>
      <c r="F1364">
        <v>21005100</v>
      </c>
      <c r="G1364">
        <v>52.936998000000003</v>
      </c>
      <c r="H1364">
        <f t="shared" si="42"/>
        <v>-1.0322599078341009E-2</v>
      </c>
      <c r="I1364">
        <f t="shared" si="43"/>
        <v>-1.0322599099312541E-2</v>
      </c>
    </row>
    <row r="1365" spans="1:9" x14ac:dyDescent="0.35">
      <c r="A1365" s="1">
        <v>42335</v>
      </c>
      <c r="B1365">
        <v>53.799999</v>
      </c>
      <c r="C1365">
        <v>54.080002</v>
      </c>
      <c r="D1365">
        <v>53.790000999999997</v>
      </c>
      <c r="E1365">
        <v>53.93</v>
      </c>
      <c r="F1365">
        <v>9009100</v>
      </c>
      <c r="G1365">
        <v>53.173634</v>
      </c>
      <c r="H1365">
        <f t="shared" si="42"/>
        <v>4.4701248737218169E-3</v>
      </c>
      <c r="I1365">
        <f t="shared" si="43"/>
        <v>4.4701439246705521E-3</v>
      </c>
    </row>
    <row r="1366" spans="1:9" x14ac:dyDescent="0.35">
      <c r="A1366" s="1">
        <v>42338</v>
      </c>
      <c r="B1366">
        <v>54.540000999999997</v>
      </c>
      <c r="C1366">
        <v>54.959999000000003</v>
      </c>
      <c r="D1366">
        <v>54</v>
      </c>
      <c r="E1366">
        <v>54.349997999999999</v>
      </c>
      <c r="F1366">
        <v>56241400</v>
      </c>
      <c r="G1366">
        <v>53.587741000000001</v>
      </c>
      <c r="H1366">
        <f t="shared" si="42"/>
        <v>7.7878360838123427E-3</v>
      </c>
      <c r="I1366">
        <f t="shared" si="43"/>
        <v>7.7878258236027528E-3</v>
      </c>
    </row>
    <row r="1367" spans="1:9" x14ac:dyDescent="0.35">
      <c r="A1367" s="1">
        <v>42339</v>
      </c>
      <c r="B1367">
        <v>54.41</v>
      </c>
      <c r="C1367">
        <v>55.23</v>
      </c>
      <c r="D1367">
        <v>54.299999</v>
      </c>
      <c r="E1367">
        <v>55.220001000000003</v>
      </c>
      <c r="F1367">
        <v>39952800</v>
      </c>
      <c r="G1367">
        <v>54.445542000000003</v>
      </c>
      <c r="H1367">
        <f t="shared" si="42"/>
        <v>1.6007415492453266E-2</v>
      </c>
      <c r="I1367">
        <f t="shared" si="43"/>
        <v>1.6007411097997245E-2</v>
      </c>
    </row>
    <row r="1368" spans="1:9" x14ac:dyDescent="0.35">
      <c r="A1368" s="1">
        <v>42340</v>
      </c>
      <c r="B1368">
        <v>55.32</v>
      </c>
      <c r="C1368">
        <v>55.959999000000003</v>
      </c>
      <c r="D1368">
        <v>55.060001</v>
      </c>
      <c r="E1368">
        <v>55.209999000000003</v>
      </c>
      <c r="F1368">
        <v>47274900</v>
      </c>
      <c r="G1368">
        <v>54.435679999999998</v>
      </c>
      <c r="H1368">
        <f t="shared" si="42"/>
        <v>-1.8113002207298159E-4</v>
      </c>
      <c r="I1368">
        <f t="shared" si="43"/>
        <v>-1.8113512397406874E-4</v>
      </c>
    </row>
    <row r="1369" spans="1:9" x14ac:dyDescent="0.35">
      <c r="A1369" s="1">
        <v>42341</v>
      </c>
      <c r="B1369">
        <v>55.490001999999997</v>
      </c>
      <c r="C1369">
        <v>55.77</v>
      </c>
      <c r="D1369">
        <v>53.93</v>
      </c>
      <c r="E1369">
        <v>54.200001</v>
      </c>
      <c r="F1369">
        <v>38627800</v>
      </c>
      <c r="G1369">
        <v>53.439847</v>
      </c>
      <c r="H1369">
        <f t="shared" si="42"/>
        <v>-1.8293751463389865E-2</v>
      </c>
      <c r="I1369">
        <f t="shared" si="43"/>
        <v>-1.8293755125314823E-2</v>
      </c>
    </row>
    <row r="1370" spans="1:9" x14ac:dyDescent="0.35">
      <c r="A1370" s="1">
        <v>42342</v>
      </c>
      <c r="B1370">
        <v>54.119999</v>
      </c>
      <c r="C1370">
        <v>56.23</v>
      </c>
      <c r="D1370">
        <v>54.099997999999999</v>
      </c>
      <c r="E1370">
        <v>55.91</v>
      </c>
      <c r="F1370">
        <v>43963700</v>
      </c>
      <c r="G1370">
        <v>55.125864</v>
      </c>
      <c r="H1370">
        <f t="shared" si="42"/>
        <v>3.1549796465870847E-2</v>
      </c>
      <c r="I1370">
        <f t="shared" si="43"/>
        <v>3.1549809639237918E-2</v>
      </c>
    </row>
    <row r="1371" spans="1:9" x14ac:dyDescent="0.35">
      <c r="A1371" s="1">
        <v>42345</v>
      </c>
      <c r="B1371">
        <v>55.790000999999997</v>
      </c>
      <c r="C1371">
        <v>55.970001000000003</v>
      </c>
      <c r="D1371">
        <v>55.290000999999997</v>
      </c>
      <c r="E1371">
        <v>55.810001</v>
      </c>
      <c r="F1371">
        <v>30709800</v>
      </c>
      <c r="G1371">
        <v>55.027267999999999</v>
      </c>
      <c r="H1371">
        <f t="shared" si="42"/>
        <v>-1.7885709175459999E-3</v>
      </c>
      <c r="I1371">
        <f t="shared" si="43"/>
        <v>-1.7885615361965224E-3</v>
      </c>
    </row>
    <row r="1372" spans="1:9" x14ac:dyDescent="0.35">
      <c r="A1372" s="1">
        <v>42346</v>
      </c>
      <c r="B1372">
        <v>55.470001000000003</v>
      </c>
      <c r="C1372">
        <v>56.099997999999999</v>
      </c>
      <c r="D1372">
        <v>54.990001999999997</v>
      </c>
      <c r="E1372">
        <v>55.790000999999997</v>
      </c>
      <c r="F1372">
        <v>32878000</v>
      </c>
      <c r="G1372">
        <v>55.007548</v>
      </c>
      <c r="H1372">
        <f t="shared" si="42"/>
        <v>-3.583587106548005E-4</v>
      </c>
      <c r="I1372">
        <f t="shared" si="43"/>
        <v>-3.5836778231475194E-4</v>
      </c>
    </row>
    <row r="1373" spans="1:9" x14ac:dyDescent="0.35">
      <c r="A1373" s="1">
        <v>42347</v>
      </c>
      <c r="B1373">
        <v>55.369999</v>
      </c>
      <c r="C1373">
        <v>55.869999</v>
      </c>
      <c r="D1373">
        <v>54.509998000000003</v>
      </c>
      <c r="E1373">
        <v>54.98</v>
      </c>
      <c r="F1373">
        <v>36373200</v>
      </c>
      <c r="G1373">
        <v>54.208907000000004</v>
      </c>
      <c r="H1373">
        <f t="shared" si="42"/>
        <v>-1.451874861948828E-2</v>
      </c>
      <c r="I1373">
        <f t="shared" si="43"/>
        <v>-1.4518752953685491E-2</v>
      </c>
    </row>
    <row r="1374" spans="1:9" x14ac:dyDescent="0.35">
      <c r="A1374" s="1">
        <v>42348</v>
      </c>
      <c r="B1374">
        <v>55.389999000000003</v>
      </c>
      <c r="C1374">
        <v>55.66</v>
      </c>
      <c r="D1374">
        <v>55.009998000000003</v>
      </c>
      <c r="E1374">
        <v>55.27</v>
      </c>
      <c r="F1374">
        <v>31775800</v>
      </c>
      <c r="G1374">
        <v>54.494840000000003</v>
      </c>
      <c r="H1374">
        <f t="shared" si="42"/>
        <v>5.27464532557305E-3</v>
      </c>
      <c r="I1374">
        <f t="shared" si="43"/>
        <v>5.2746497914078951E-3</v>
      </c>
    </row>
    <row r="1375" spans="1:9" x14ac:dyDescent="0.35">
      <c r="A1375" s="1">
        <v>42349</v>
      </c>
      <c r="B1375">
        <v>54.709999000000003</v>
      </c>
      <c r="C1375">
        <v>55.099997999999999</v>
      </c>
      <c r="D1375">
        <v>54.009998000000003</v>
      </c>
      <c r="E1375">
        <v>54.060001</v>
      </c>
      <c r="F1375">
        <v>39549500</v>
      </c>
      <c r="G1375">
        <v>53.301811000000001</v>
      </c>
      <c r="H1375">
        <f t="shared" si="42"/>
        <v>-2.1892509498824014E-2</v>
      </c>
      <c r="I1375">
        <f t="shared" si="43"/>
        <v>-2.1892513126013449E-2</v>
      </c>
    </row>
    <row r="1376" spans="1:9" x14ac:dyDescent="0.35">
      <c r="A1376" s="1">
        <v>42352</v>
      </c>
      <c r="B1376">
        <v>54.330002</v>
      </c>
      <c r="C1376">
        <v>55.209999000000003</v>
      </c>
      <c r="D1376">
        <v>53.68</v>
      </c>
      <c r="E1376">
        <v>55.139999000000003</v>
      </c>
      <c r="F1376">
        <v>46768900</v>
      </c>
      <c r="G1376">
        <v>54.366661999999998</v>
      </c>
      <c r="H1376">
        <f t="shared" si="42"/>
        <v>1.9977765076253019E-2</v>
      </c>
      <c r="I1376">
        <f t="shared" si="43"/>
        <v>1.9977763982540805E-2</v>
      </c>
    </row>
    <row r="1377" spans="1:9" x14ac:dyDescent="0.35">
      <c r="A1377" s="1">
        <v>42353</v>
      </c>
      <c r="B1377">
        <v>55.66</v>
      </c>
      <c r="C1377">
        <v>55.900002000000001</v>
      </c>
      <c r="D1377">
        <v>55.09</v>
      </c>
      <c r="E1377">
        <v>55.200001</v>
      </c>
      <c r="F1377">
        <v>39459000</v>
      </c>
      <c r="G1377">
        <v>54.425821999999997</v>
      </c>
      <c r="H1377">
        <f t="shared" si="42"/>
        <v>1.0881755728721944E-3</v>
      </c>
      <c r="I1377">
        <f t="shared" si="43"/>
        <v>1.0881668622583184E-3</v>
      </c>
    </row>
    <row r="1378" spans="1:9" x14ac:dyDescent="0.35">
      <c r="A1378" s="1">
        <v>42354</v>
      </c>
      <c r="B1378">
        <v>55.540000999999997</v>
      </c>
      <c r="C1378">
        <v>56.25</v>
      </c>
      <c r="D1378">
        <v>54.759998000000003</v>
      </c>
      <c r="E1378">
        <v>56.130001</v>
      </c>
      <c r="F1378">
        <v>37503300</v>
      </c>
      <c r="G1378">
        <v>55.342779</v>
      </c>
      <c r="H1378">
        <f t="shared" si="42"/>
        <v>1.6847825781742282E-2</v>
      </c>
      <c r="I1378">
        <f t="shared" si="43"/>
        <v>1.6847830061252976E-2</v>
      </c>
    </row>
    <row r="1379" spans="1:9" x14ac:dyDescent="0.35">
      <c r="A1379" s="1">
        <v>42355</v>
      </c>
      <c r="B1379">
        <v>56.360000999999997</v>
      </c>
      <c r="C1379">
        <v>56.790000999999997</v>
      </c>
      <c r="D1379">
        <v>55.529998999999997</v>
      </c>
      <c r="E1379">
        <v>55.700001</v>
      </c>
      <c r="F1379">
        <v>41280900</v>
      </c>
      <c r="G1379">
        <v>54.918810000000001</v>
      </c>
      <c r="H1379">
        <f t="shared" si="42"/>
        <v>-7.6607873212045678E-3</v>
      </c>
      <c r="I1379">
        <f t="shared" si="43"/>
        <v>-7.6607826289315827E-3</v>
      </c>
    </row>
    <row r="1380" spans="1:9" x14ac:dyDescent="0.35">
      <c r="A1380" s="1">
        <v>42356</v>
      </c>
      <c r="B1380">
        <v>55.77</v>
      </c>
      <c r="C1380">
        <v>56</v>
      </c>
      <c r="D1380">
        <v>54.029998999999997</v>
      </c>
      <c r="E1380">
        <v>54.130001</v>
      </c>
      <c r="F1380">
        <v>84684200</v>
      </c>
      <c r="G1380">
        <v>53.370829000000001</v>
      </c>
      <c r="H1380">
        <f t="shared" si="42"/>
        <v>-2.8186714036145175E-2</v>
      </c>
      <c r="I1380">
        <f t="shared" si="43"/>
        <v>-2.8186717811256291E-2</v>
      </c>
    </row>
    <row r="1381" spans="1:9" x14ac:dyDescent="0.35">
      <c r="A1381" s="1">
        <v>42359</v>
      </c>
      <c r="B1381">
        <v>54.880001</v>
      </c>
      <c r="C1381">
        <v>55.349997999999999</v>
      </c>
      <c r="D1381">
        <v>54.23</v>
      </c>
      <c r="E1381">
        <v>54.830002</v>
      </c>
      <c r="F1381">
        <v>37246300</v>
      </c>
      <c r="G1381">
        <v>54.061013000000003</v>
      </c>
      <c r="H1381">
        <f t="shared" si="42"/>
        <v>1.2931849012897678E-2</v>
      </c>
      <c r="I1381">
        <f t="shared" si="43"/>
        <v>1.2931858337819751E-2</v>
      </c>
    </row>
    <row r="1382" spans="1:9" x14ac:dyDescent="0.35">
      <c r="A1382" s="1">
        <v>42360</v>
      </c>
      <c r="B1382">
        <v>54.990001999999997</v>
      </c>
      <c r="C1382">
        <v>55.48</v>
      </c>
      <c r="D1382">
        <v>54.5</v>
      </c>
      <c r="E1382">
        <v>55.349997999999999</v>
      </c>
      <c r="F1382">
        <v>28322200</v>
      </c>
      <c r="G1382">
        <v>54.573715999999997</v>
      </c>
      <c r="H1382">
        <f t="shared" si="42"/>
        <v>9.4837859024699475E-3</v>
      </c>
      <c r="I1382">
        <f t="shared" si="43"/>
        <v>9.4837845528346794E-3</v>
      </c>
    </row>
    <row r="1383" spans="1:9" x14ac:dyDescent="0.35">
      <c r="A1383" s="1">
        <v>42361</v>
      </c>
      <c r="B1383">
        <v>55.700001</v>
      </c>
      <c r="C1383">
        <v>55.880001</v>
      </c>
      <c r="D1383">
        <v>55.439999</v>
      </c>
      <c r="E1383">
        <v>55.82</v>
      </c>
      <c r="F1383">
        <v>27279800</v>
      </c>
      <c r="G1383">
        <v>55.037126000000001</v>
      </c>
      <c r="H1383">
        <f t="shared" si="42"/>
        <v>8.4914546880381272E-3</v>
      </c>
      <c r="I1383">
        <f t="shared" si="43"/>
        <v>8.4914503531334246E-3</v>
      </c>
    </row>
    <row r="1384" spans="1:9" x14ac:dyDescent="0.35">
      <c r="A1384" s="1">
        <v>42362</v>
      </c>
      <c r="B1384">
        <v>55.860000999999997</v>
      </c>
      <c r="C1384">
        <v>55.959999000000003</v>
      </c>
      <c r="D1384">
        <v>55.43</v>
      </c>
      <c r="E1384">
        <v>55.669998</v>
      </c>
      <c r="F1384">
        <v>9570000</v>
      </c>
      <c r="G1384">
        <v>54.889228000000003</v>
      </c>
      <c r="H1384">
        <f t="shared" si="42"/>
        <v>-2.6872447151558695E-3</v>
      </c>
      <c r="I1384">
        <f t="shared" si="43"/>
        <v>-2.687240609184387E-3</v>
      </c>
    </row>
    <row r="1385" spans="1:9" x14ac:dyDescent="0.35">
      <c r="A1385" s="1">
        <v>42366</v>
      </c>
      <c r="B1385">
        <v>55.349997999999999</v>
      </c>
      <c r="C1385">
        <v>55.950001</v>
      </c>
      <c r="D1385">
        <v>54.98</v>
      </c>
      <c r="E1385">
        <v>55.950001</v>
      </c>
      <c r="F1385">
        <v>22458300</v>
      </c>
      <c r="G1385">
        <v>55.165303999999999</v>
      </c>
      <c r="H1385">
        <f t="shared" si="42"/>
        <v>5.0296930134612304E-3</v>
      </c>
      <c r="I1385">
        <f t="shared" si="43"/>
        <v>5.0296936222166619E-3</v>
      </c>
    </row>
    <row r="1386" spans="1:9" x14ac:dyDescent="0.35">
      <c r="A1386" s="1">
        <v>42367</v>
      </c>
      <c r="B1386">
        <v>56.290000999999997</v>
      </c>
      <c r="C1386">
        <v>56.849997999999999</v>
      </c>
      <c r="D1386">
        <v>56.060001</v>
      </c>
      <c r="E1386">
        <v>56.549999</v>
      </c>
      <c r="F1386">
        <v>27731400</v>
      </c>
      <c r="G1386">
        <v>55.756886999999999</v>
      </c>
      <c r="H1386">
        <f t="shared" si="42"/>
        <v>1.0723824651942354E-2</v>
      </c>
      <c r="I1386">
        <f t="shared" si="43"/>
        <v>1.0723823800554057E-2</v>
      </c>
    </row>
    <row r="1387" spans="1:9" x14ac:dyDescent="0.35">
      <c r="A1387" s="1">
        <v>42368</v>
      </c>
      <c r="B1387">
        <v>56.470001000000003</v>
      </c>
      <c r="C1387">
        <v>56.779998999999997</v>
      </c>
      <c r="D1387">
        <v>56.290000999999997</v>
      </c>
      <c r="E1387">
        <v>56.310001</v>
      </c>
      <c r="F1387">
        <v>21704500</v>
      </c>
      <c r="G1387">
        <v>55.520254999999999</v>
      </c>
      <c r="H1387">
        <f t="shared" si="42"/>
        <v>-4.2439965383553749E-3</v>
      </c>
      <c r="I1387">
        <f t="shared" si="43"/>
        <v>-4.2439959031428743E-3</v>
      </c>
    </row>
    <row r="1388" spans="1:9" x14ac:dyDescent="0.35">
      <c r="A1388" s="1">
        <v>42369</v>
      </c>
      <c r="B1388">
        <v>56.040000999999997</v>
      </c>
      <c r="C1388">
        <v>56.189999</v>
      </c>
      <c r="D1388">
        <v>55.419998</v>
      </c>
      <c r="E1388">
        <v>55.48</v>
      </c>
      <c r="F1388">
        <v>27334100</v>
      </c>
      <c r="G1388">
        <v>54.701894000000003</v>
      </c>
      <c r="H1388">
        <f t="shared" si="42"/>
        <v>-1.4739850564023306E-2</v>
      </c>
      <c r="I1388">
        <f t="shared" si="43"/>
        <v>-1.4739863856893236E-2</v>
      </c>
    </row>
    <row r="1389" spans="1:9" x14ac:dyDescent="0.35">
      <c r="A1389" s="1">
        <v>42373</v>
      </c>
      <c r="B1389">
        <v>54.32</v>
      </c>
      <c r="C1389">
        <v>54.799999</v>
      </c>
      <c r="D1389">
        <v>53.389999000000003</v>
      </c>
      <c r="E1389">
        <v>54.799999</v>
      </c>
      <c r="F1389">
        <v>53778000</v>
      </c>
      <c r="G1389">
        <v>54.031430999999998</v>
      </c>
      <c r="H1389">
        <f t="shared" si="42"/>
        <v>-1.2256687094448399E-2</v>
      </c>
      <c r="I1389">
        <f t="shared" si="43"/>
        <v>-1.225666884587223E-2</v>
      </c>
    </row>
    <row r="1390" spans="1:9" x14ac:dyDescent="0.35">
      <c r="A1390" s="1">
        <v>42374</v>
      </c>
      <c r="B1390">
        <v>54.93</v>
      </c>
      <c r="C1390">
        <v>55.389999000000003</v>
      </c>
      <c r="D1390">
        <v>54.540000999999997</v>
      </c>
      <c r="E1390">
        <v>55.049999</v>
      </c>
      <c r="F1390">
        <v>34079700</v>
      </c>
      <c r="G1390">
        <v>54.277923999999999</v>
      </c>
      <c r="H1390">
        <f t="shared" si="42"/>
        <v>4.5620438788694139E-3</v>
      </c>
      <c r="I1390">
        <f t="shared" si="43"/>
        <v>4.5620298303778216E-3</v>
      </c>
    </row>
    <row r="1391" spans="1:9" x14ac:dyDescent="0.35">
      <c r="A1391" s="1">
        <v>42375</v>
      </c>
      <c r="B1391">
        <v>54.32</v>
      </c>
      <c r="C1391">
        <v>54.400002000000001</v>
      </c>
      <c r="D1391">
        <v>53.639999000000003</v>
      </c>
      <c r="E1391">
        <v>54.049999</v>
      </c>
      <c r="F1391">
        <v>39518900</v>
      </c>
      <c r="G1391">
        <v>53.291949000000002</v>
      </c>
      <c r="H1391">
        <f t="shared" si="42"/>
        <v>-1.8165304598824789E-2</v>
      </c>
      <c r="I1391">
        <f t="shared" si="43"/>
        <v>-1.8165304185178421E-2</v>
      </c>
    </row>
    <row r="1392" spans="1:9" x14ac:dyDescent="0.35">
      <c r="A1392" s="1">
        <v>42376</v>
      </c>
      <c r="B1392">
        <v>52.700001</v>
      </c>
      <c r="C1392">
        <v>53.490001999999997</v>
      </c>
      <c r="D1392">
        <v>52.07</v>
      </c>
      <c r="E1392">
        <v>52.169998</v>
      </c>
      <c r="F1392">
        <v>56564900</v>
      </c>
      <c r="G1392">
        <v>51.438315000000003</v>
      </c>
      <c r="H1392">
        <f t="shared" si="42"/>
        <v>-3.4782627840566661E-2</v>
      </c>
      <c r="I1392">
        <f t="shared" si="43"/>
        <v>-3.4782627297042554E-2</v>
      </c>
    </row>
    <row r="1393" spans="1:9" x14ac:dyDescent="0.35">
      <c r="A1393" s="1">
        <v>42377</v>
      </c>
      <c r="B1393">
        <v>52.369999</v>
      </c>
      <c r="C1393">
        <v>53.279998999999997</v>
      </c>
      <c r="D1393">
        <v>52.150002000000001</v>
      </c>
      <c r="E1393">
        <v>52.330002</v>
      </c>
      <c r="F1393">
        <v>48754000</v>
      </c>
      <c r="G1393">
        <v>51.596074999999999</v>
      </c>
      <c r="H1393">
        <f t="shared" si="42"/>
        <v>3.0669734739112065E-3</v>
      </c>
      <c r="I1393">
        <f t="shared" si="43"/>
        <v>3.0669744916799104E-3</v>
      </c>
    </row>
    <row r="1394" spans="1:9" x14ac:dyDescent="0.35">
      <c r="A1394" s="1">
        <v>42380</v>
      </c>
      <c r="B1394">
        <v>52.509998000000003</v>
      </c>
      <c r="C1394">
        <v>52.849997999999999</v>
      </c>
      <c r="D1394">
        <v>51.459999000000003</v>
      </c>
      <c r="E1394">
        <v>52.299999</v>
      </c>
      <c r="F1394">
        <v>36943800</v>
      </c>
      <c r="G1394">
        <v>51.566493000000001</v>
      </c>
      <c r="H1394">
        <f t="shared" si="42"/>
        <v>-5.7334222918624519E-4</v>
      </c>
      <c r="I1394">
        <f t="shared" si="43"/>
        <v>-5.7333818512353462E-4</v>
      </c>
    </row>
    <row r="1395" spans="1:9" x14ac:dyDescent="0.35">
      <c r="A1395" s="1">
        <v>42381</v>
      </c>
      <c r="B1395">
        <v>52.759998000000003</v>
      </c>
      <c r="C1395">
        <v>53.099997999999999</v>
      </c>
      <c r="D1395">
        <v>52.060001</v>
      </c>
      <c r="E1395">
        <v>52.779998999999997</v>
      </c>
      <c r="F1395">
        <v>36095500</v>
      </c>
      <c r="G1395">
        <v>52.039760999999999</v>
      </c>
      <c r="H1395">
        <f t="shared" si="42"/>
        <v>9.1778204431705035E-3</v>
      </c>
      <c r="I1395">
        <f t="shared" si="43"/>
        <v>9.177820178696219E-3</v>
      </c>
    </row>
    <row r="1396" spans="1:9" x14ac:dyDescent="0.35">
      <c r="A1396" s="1">
        <v>42382</v>
      </c>
      <c r="B1396">
        <v>53.799999</v>
      </c>
      <c r="C1396">
        <v>54.07</v>
      </c>
      <c r="D1396">
        <v>51.299999</v>
      </c>
      <c r="E1396">
        <v>51.639999000000003</v>
      </c>
      <c r="F1396">
        <v>66883600</v>
      </c>
      <c r="G1396">
        <v>50.915750000000003</v>
      </c>
      <c r="H1396">
        <f t="shared" si="42"/>
        <v>-2.1599090973836388E-2</v>
      </c>
      <c r="I1396">
        <f t="shared" si="43"/>
        <v>-2.1599080749044867E-2</v>
      </c>
    </row>
    <row r="1397" spans="1:9" x14ac:dyDescent="0.35">
      <c r="A1397" s="1">
        <v>42383</v>
      </c>
      <c r="B1397">
        <v>52</v>
      </c>
      <c r="C1397">
        <v>53.419998</v>
      </c>
      <c r="D1397">
        <v>51.57</v>
      </c>
      <c r="E1397">
        <v>53.110000999999997</v>
      </c>
      <c r="F1397">
        <v>52381900</v>
      </c>
      <c r="G1397">
        <v>52.365133999999998</v>
      </c>
      <c r="H1397">
        <f t="shared" si="42"/>
        <v>2.8466344470688191E-2</v>
      </c>
      <c r="I1397">
        <f t="shared" si="43"/>
        <v>2.8466319360904924E-2</v>
      </c>
    </row>
    <row r="1398" spans="1:9" x14ac:dyDescent="0.35">
      <c r="A1398" s="1">
        <v>42384</v>
      </c>
      <c r="B1398">
        <v>51.310001</v>
      </c>
      <c r="C1398">
        <v>51.970001000000003</v>
      </c>
      <c r="D1398">
        <v>50.34</v>
      </c>
      <c r="E1398">
        <v>50.990001999999997</v>
      </c>
      <c r="F1398">
        <v>71820700</v>
      </c>
      <c r="G1398">
        <v>50.274867999999998</v>
      </c>
      <c r="H1398">
        <f t="shared" si="42"/>
        <v>-3.9917133498076948E-2</v>
      </c>
      <c r="I1398">
        <f t="shared" si="43"/>
        <v>-3.9917132647841594E-2</v>
      </c>
    </row>
    <row r="1399" spans="1:9" x14ac:dyDescent="0.35">
      <c r="A1399" s="1">
        <v>42388</v>
      </c>
      <c r="B1399">
        <v>51.48</v>
      </c>
      <c r="C1399">
        <v>51.68</v>
      </c>
      <c r="D1399">
        <v>50.060001</v>
      </c>
      <c r="E1399">
        <v>50.560001</v>
      </c>
      <c r="F1399">
        <v>43564500</v>
      </c>
      <c r="G1399">
        <v>49.850898999999998</v>
      </c>
      <c r="H1399">
        <f t="shared" si="42"/>
        <v>-8.4330453644617855E-3</v>
      </c>
      <c r="I1399">
        <f t="shared" si="43"/>
        <v>-8.4330206496016982E-3</v>
      </c>
    </row>
    <row r="1400" spans="1:9" x14ac:dyDescent="0.35">
      <c r="A1400" s="1">
        <v>42389</v>
      </c>
      <c r="B1400">
        <v>49.98</v>
      </c>
      <c r="C1400">
        <v>51.380001</v>
      </c>
      <c r="D1400">
        <v>49.099997999999999</v>
      </c>
      <c r="E1400">
        <v>50.790000999999997</v>
      </c>
      <c r="F1400">
        <v>63273000</v>
      </c>
      <c r="G1400">
        <v>50.077672999999997</v>
      </c>
      <c r="H1400">
        <f t="shared" si="42"/>
        <v>4.5490505429380207E-3</v>
      </c>
      <c r="I1400">
        <f t="shared" si="43"/>
        <v>4.5490453441972816E-3</v>
      </c>
    </row>
    <row r="1401" spans="1:9" x14ac:dyDescent="0.35">
      <c r="A1401" s="1">
        <v>42390</v>
      </c>
      <c r="B1401">
        <v>51</v>
      </c>
      <c r="C1401">
        <v>51.580002</v>
      </c>
      <c r="D1401">
        <v>50.299999</v>
      </c>
      <c r="E1401">
        <v>50.48</v>
      </c>
      <c r="F1401">
        <v>40191200</v>
      </c>
      <c r="G1401">
        <v>49.772019</v>
      </c>
      <c r="H1401">
        <f t="shared" si="42"/>
        <v>-6.1035832623826834E-3</v>
      </c>
      <c r="I1401">
        <f t="shared" si="43"/>
        <v>-6.103598304178331E-3</v>
      </c>
    </row>
    <row r="1402" spans="1:9" x14ac:dyDescent="0.35">
      <c r="A1402" s="1">
        <v>42391</v>
      </c>
      <c r="B1402">
        <v>51.41</v>
      </c>
      <c r="C1402">
        <v>52.330002</v>
      </c>
      <c r="D1402">
        <v>51.259998000000003</v>
      </c>
      <c r="E1402">
        <v>52.290000999999997</v>
      </c>
      <c r="F1402">
        <v>37555800</v>
      </c>
      <c r="G1402">
        <v>51.556635</v>
      </c>
      <c r="H1402">
        <f t="shared" si="42"/>
        <v>3.5855804278922342E-2</v>
      </c>
      <c r="I1402">
        <f t="shared" si="43"/>
        <v>3.5855808863208861E-2</v>
      </c>
    </row>
    <row r="1403" spans="1:9" x14ac:dyDescent="0.35">
      <c r="A1403" s="1">
        <v>42394</v>
      </c>
      <c r="B1403">
        <v>51.939999</v>
      </c>
      <c r="C1403">
        <v>52.650002000000001</v>
      </c>
      <c r="D1403">
        <v>51.650002000000001</v>
      </c>
      <c r="E1403">
        <v>51.790000999999997</v>
      </c>
      <c r="F1403">
        <v>34707700</v>
      </c>
      <c r="G1403">
        <v>51.063648000000001</v>
      </c>
      <c r="H1403">
        <f t="shared" si="42"/>
        <v>-9.5620575719629463E-3</v>
      </c>
      <c r="I1403">
        <f t="shared" si="43"/>
        <v>-9.5620476394551231E-3</v>
      </c>
    </row>
    <row r="1404" spans="1:9" x14ac:dyDescent="0.35">
      <c r="A1404" s="1">
        <v>42395</v>
      </c>
      <c r="B1404">
        <v>51.790000999999997</v>
      </c>
      <c r="C1404">
        <v>52.439999</v>
      </c>
      <c r="D1404">
        <v>51.549999</v>
      </c>
      <c r="E1404">
        <v>52.169998</v>
      </c>
      <c r="F1404">
        <v>28900800</v>
      </c>
      <c r="G1404">
        <v>51.438315000000003</v>
      </c>
      <c r="H1404">
        <f t="shared" si="42"/>
        <v>7.3372657397709467E-3</v>
      </c>
      <c r="I1404">
        <f t="shared" si="43"/>
        <v>7.3372548706273841E-3</v>
      </c>
    </row>
    <row r="1405" spans="1:9" x14ac:dyDescent="0.35">
      <c r="A1405" s="1">
        <v>42396</v>
      </c>
      <c r="B1405">
        <v>52.009998000000003</v>
      </c>
      <c r="C1405">
        <v>52.200001</v>
      </c>
      <c r="D1405">
        <v>51.02</v>
      </c>
      <c r="E1405">
        <v>51.220001000000003</v>
      </c>
      <c r="F1405">
        <v>36775200</v>
      </c>
      <c r="G1405">
        <v>50.501641999999997</v>
      </c>
      <c r="H1405">
        <f t="shared" si="42"/>
        <v>-1.8209642254538638E-2</v>
      </c>
      <c r="I1405">
        <f t="shared" si="43"/>
        <v>-1.8209636143796819E-2</v>
      </c>
    </row>
    <row r="1406" spans="1:9" x14ac:dyDescent="0.35">
      <c r="A1406" s="1">
        <v>42397</v>
      </c>
      <c r="B1406">
        <v>51.860000999999997</v>
      </c>
      <c r="C1406">
        <v>52.209999000000003</v>
      </c>
      <c r="D1406">
        <v>51.25</v>
      </c>
      <c r="E1406">
        <v>52.060001</v>
      </c>
      <c r="F1406">
        <v>62513800</v>
      </c>
      <c r="G1406">
        <v>51.329861000000001</v>
      </c>
      <c r="H1406">
        <f t="shared" si="42"/>
        <v>1.639984349082688E-2</v>
      </c>
      <c r="I1406">
        <f t="shared" si="43"/>
        <v>1.639984299916435E-2</v>
      </c>
    </row>
    <row r="1407" spans="1:9" x14ac:dyDescent="0.35">
      <c r="A1407" s="1">
        <v>42398</v>
      </c>
      <c r="B1407">
        <v>54.73</v>
      </c>
      <c r="C1407">
        <v>55.09</v>
      </c>
      <c r="D1407">
        <v>54</v>
      </c>
      <c r="E1407">
        <v>55.09</v>
      </c>
      <c r="F1407">
        <v>83611700</v>
      </c>
      <c r="G1407">
        <v>54.317363999999998</v>
      </c>
      <c r="H1407">
        <f t="shared" si="42"/>
        <v>5.8202054202803485E-2</v>
      </c>
      <c r="I1407">
        <f t="shared" si="43"/>
        <v>5.8202047342384128E-2</v>
      </c>
    </row>
    <row r="1408" spans="1:9" x14ac:dyDescent="0.35">
      <c r="A1408" s="1">
        <v>42401</v>
      </c>
      <c r="B1408">
        <v>54.880001</v>
      </c>
      <c r="C1408">
        <v>55.09</v>
      </c>
      <c r="D1408">
        <v>54.5</v>
      </c>
      <c r="E1408">
        <v>54.709999000000003</v>
      </c>
      <c r="F1408">
        <v>44208500</v>
      </c>
      <c r="G1408">
        <v>53.942692999999998</v>
      </c>
      <c r="H1408">
        <f t="shared" si="42"/>
        <v>-6.8978217462334363E-3</v>
      </c>
      <c r="I1408">
        <f t="shared" si="43"/>
        <v>-6.8978126405397607E-3</v>
      </c>
    </row>
    <row r="1409" spans="1:9" x14ac:dyDescent="0.35">
      <c r="A1409" s="1">
        <v>42402</v>
      </c>
      <c r="B1409">
        <v>54.169998</v>
      </c>
      <c r="C1409">
        <v>54.259998000000003</v>
      </c>
      <c r="D1409">
        <v>52.650002000000001</v>
      </c>
      <c r="E1409">
        <v>53</v>
      </c>
      <c r="F1409">
        <v>56313800</v>
      </c>
      <c r="G1409">
        <v>52.256675999999999</v>
      </c>
      <c r="H1409">
        <f t="shared" si="42"/>
        <v>-3.1255694228764348E-2</v>
      </c>
      <c r="I1409">
        <f t="shared" si="43"/>
        <v>-3.1255706866544455E-2</v>
      </c>
    </row>
    <row r="1410" spans="1:9" x14ac:dyDescent="0.35">
      <c r="A1410" s="1">
        <v>42403</v>
      </c>
      <c r="B1410">
        <v>53.25</v>
      </c>
      <c r="C1410">
        <v>53.389999000000003</v>
      </c>
      <c r="D1410">
        <v>51.259998000000003</v>
      </c>
      <c r="E1410">
        <v>52.16</v>
      </c>
      <c r="F1410">
        <v>57559800</v>
      </c>
      <c r="G1410">
        <v>51.428457000000002</v>
      </c>
      <c r="H1410">
        <f t="shared" si="42"/>
        <v>-1.5849056603773649E-2</v>
      </c>
      <c r="I1410">
        <f t="shared" si="43"/>
        <v>-1.5849056300481057E-2</v>
      </c>
    </row>
    <row r="1411" spans="1:9" x14ac:dyDescent="0.35">
      <c r="A1411" s="1">
        <v>42404</v>
      </c>
      <c r="B1411">
        <v>52.099997999999999</v>
      </c>
      <c r="C1411">
        <v>52.810001</v>
      </c>
      <c r="D1411">
        <v>51.369999</v>
      </c>
      <c r="E1411">
        <v>52</v>
      </c>
      <c r="F1411">
        <v>46987100</v>
      </c>
      <c r="G1411">
        <v>51.270701000000003</v>
      </c>
      <c r="H1411">
        <f t="shared" si="42"/>
        <v>-3.0674846625766221E-3</v>
      </c>
      <c r="I1411">
        <f t="shared" si="43"/>
        <v>-3.0674846029310021E-3</v>
      </c>
    </row>
    <row r="1412" spans="1:9" x14ac:dyDescent="0.35">
      <c r="A1412" s="1">
        <v>42405</v>
      </c>
      <c r="B1412">
        <v>51.939999</v>
      </c>
      <c r="C1412">
        <v>52</v>
      </c>
      <c r="D1412">
        <v>49.560001</v>
      </c>
      <c r="E1412">
        <v>50.16</v>
      </c>
      <c r="F1412">
        <v>62009000</v>
      </c>
      <c r="G1412">
        <v>49.456507000000002</v>
      </c>
      <c r="H1412">
        <f t="shared" ref="H1412:H1475" si="44">(E1412-E1411)/E1411</f>
        <v>-3.5384615384615452E-2</v>
      </c>
      <c r="I1412">
        <f t="shared" ref="I1412:I1475" si="45">(G1412-G1411)/G1411</f>
        <v>-3.5384614694462642E-2</v>
      </c>
    </row>
    <row r="1413" spans="1:9" x14ac:dyDescent="0.35">
      <c r="A1413" s="1">
        <v>42408</v>
      </c>
      <c r="B1413">
        <v>49.549999</v>
      </c>
      <c r="C1413">
        <v>49.57</v>
      </c>
      <c r="D1413">
        <v>48.189999</v>
      </c>
      <c r="E1413">
        <v>49.41</v>
      </c>
      <c r="F1413">
        <v>59290500</v>
      </c>
      <c r="G1413">
        <v>48.717025999999997</v>
      </c>
      <c r="H1413">
        <f t="shared" si="44"/>
        <v>-1.4952153110047849E-2</v>
      </c>
      <c r="I1413">
        <f t="shared" si="45"/>
        <v>-1.4952147752772045E-2</v>
      </c>
    </row>
    <row r="1414" spans="1:9" x14ac:dyDescent="0.35">
      <c r="A1414" s="1">
        <v>42409</v>
      </c>
      <c r="B1414">
        <v>49.02</v>
      </c>
      <c r="C1414">
        <v>50.240001999999997</v>
      </c>
      <c r="D1414">
        <v>48.669998</v>
      </c>
      <c r="E1414">
        <v>49.279998999999997</v>
      </c>
      <c r="F1414">
        <v>46740500</v>
      </c>
      <c r="G1414">
        <v>48.588847999999999</v>
      </c>
      <c r="H1414">
        <f t="shared" si="44"/>
        <v>-2.6310665857113952E-3</v>
      </c>
      <c r="I1414">
        <f t="shared" si="45"/>
        <v>-2.6310719377656256E-3</v>
      </c>
    </row>
    <row r="1415" spans="1:9" x14ac:dyDescent="0.35">
      <c r="A1415" s="1">
        <v>42410</v>
      </c>
      <c r="B1415">
        <v>49.889999000000003</v>
      </c>
      <c r="C1415">
        <v>50.389999000000003</v>
      </c>
      <c r="D1415">
        <v>49.52</v>
      </c>
      <c r="E1415">
        <v>49.709999000000003</v>
      </c>
      <c r="F1415">
        <v>38237000</v>
      </c>
      <c r="G1415">
        <v>49.012818000000003</v>
      </c>
      <c r="H1415">
        <f t="shared" si="44"/>
        <v>8.7256495277121832E-3</v>
      </c>
      <c r="I1415">
        <f t="shared" si="45"/>
        <v>8.7256647862901417E-3</v>
      </c>
    </row>
    <row r="1416" spans="1:9" x14ac:dyDescent="0.35">
      <c r="A1416" s="1">
        <v>42411</v>
      </c>
      <c r="B1416">
        <v>48.68</v>
      </c>
      <c r="C1416">
        <v>50.110000999999997</v>
      </c>
      <c r="D1416">
        <v>48.509998000000003</v>
      </c>
      <c r="E1416">
        <v>49.689999</v>
      </c>
      <c r="F1416">
        <v>48878600</v>
      </c>
      <c r="G1416">
        <v>48.993098000000003</v>
      </c>
      <c r="H1416">
        <f t="shared" si="44"/>
        <v>-4.0233354259377725E-4</v>
      </c>
      <c r="I1416">
        <f t="shared" si="45"/>
        <v>-4.0234372975656111E-4</v>
      </c>
    </row>
    <row r="1417" spans="1:9" x14ac:dyDescent="0.35">
      <c r="A1417" s="1">
        <v>42412</v>
      </c>
      <c r="B1417">
        <v>50.25</v>
      </c>
      <c r="C1417">
        <v>50.68</v>
      </c>
      <c r="D1417">
        <v>49.75</v>
      </c>
      <c r="E1417">
        <v>50.5</v>
      </c>
      <c r="F1417">
        <v>34243300</v>
      </c>
      <c r="G1417">
        <v>49.791739</v>
      </c>
      <c r="H1417">
        <f t="shared" si="44"/>
        <v>1.6301087065829882E-2</v>
      </c>
      <c r="I1417">
        <f t="shared" si="45"/>
        <v>1.6301092043617987E-2</v>
      </c>
    </row>
    <row r="1418" spans="1:9" x14ac:dyDescent="0.35">
      <c r="A1418" s="1">
        <v>42416</v>
      </c>
      <c r="B1418">
        <v>50.900002000000001</v>
      </c>
      <c r="C1418">
        <v>51.09</v>
      </c>
      <c r="D1418">
        <v>50.130001</v>
      </c>
      <c r="E1418">
        <v>51.09</v>
      </c>
      <c r="F1418">
        <v>37291200</v>
      </c>
      <c r="G1418">
        <v>50.735140000000001</v>
      </c>
      <c r="H1418">
        <f t="shared" si="44"/>
        <v>1.1683168316831751E-2</v>
      </c>
      <c r="I1418">
        <f t="shared" si="45"/>
        <v>1.8946938165786929E-2</v>
      </c>
    </row>
    <row r="1419" spans="1:9" x14ac:dyDescent="0.35">
      <c r="A1419" s="1">
        <v>42417</v>
      </c>
      <c r="B1419">
        <v>51.490001999999997</v>
      </c>
      <c r="C1419">
        <v>52.77</v>
      </c>
      <c r="D1419">
        <v>51.450001</v>
      </c>
      <c r="E1419">
        <v>52.419998</v>
      </c>
      <c r="F1419">
        <v>40789000</v>
      </c>
      <c r="G1419">
        <v>52.055900000000001</v>
      </c>
      <c r="H1419">
        <f t="shared" si="44"/>
        <v>2.6032452534742536E-2</v>
      </c>
      <c r="I1419">
        <f t="shared" si="45"/>
        <v>2.6032450092775931E-2</v>
      </c>
    </row>
    <row r="1420" spans="1:9" x14ac:dyDescent="0.35">
      <c r="A1420" s="1">
        <v>42418</v>
      </c>
      <c r="B1420">
        <v>52.330002</v>
      </c>
      <c r="C1420">
        <v>52.950001</v>
      </c>
      <c r="D1420">
        <v>52.099997999999999</v>
      </c>
      <c r="E1420">
        <v>52.189999</v>
      </c>
      <c r="F1420">
        <v>27176000</v>
      </c>
      <c r="G1420">
        <v>51.827497999999999</v>
      </c>
      <c r="H1420">
        <f t="shared" si="44"/>
        <v>-4.3876193967042768E-3</v>
      </c>
      <c r="I1420">
        <f t="shared" si="45"/>
        <v>-4.3876294521851059E-3</v>
      </c>
    </row>
    <row r="1421" spans="1:9" x14ac:dyDescent="0.35">
      <c r="A1421" s="1">
        <v>42419</v>
      </c>
      <c r="B1421">
        <v>51.970001000000003</v>
      </c>
      <c r="C1421">
        <v>52.279998999999997</v>
      </c>
      <c r="D1421">
        <v>51.529998999999997</v>
      </c>
      <c r="E1421">
        <v>51.82</v>
      </c>
      <c r="F1421">
        <v>33559100</v>
      </c>
      <c r="G1421">
        <v>51.460068999999997</v>
      </c>
      <c r="H1421">
        <f t="shared" si="44"/>
        <v>-7.0894617185181391E-3</v>
      </c>
      <c r="I1421">
        <f t="shared" si="45"/>
        <v>-7.0894605022222244E-3</v>
      </c>
    </row>
    <row r="1422" spans="1:9" x14ac:dyDescent="0.35">
      <c r="A1422" s="1">
        <v>42422</v>
      </c>
      <c r="B1422">
        <v>52.279998999999997</v>
      </c>
      <c r="C1422">
        <v>53</v>
      </c>
      <c r="D1422">
        <v>52.279998999999997</v>
      </c>
      <c r="E1422">
        <v>52.650002000000001</v>
      </c>
      <c r="F1422">
        <v>25008300</v>
      </c>
      <c r="G1422">
        <v>52.284306000000001</v>
      </c>
      <c r="H1422">
        <f t="shared" si="44"/>
        <v>1.6017020455422623E-2</v>
      </c>
      <c r="I1422">
        <f t="shared" si="45"/>
        <v>1.601702088662189E-2</v>
      </c>
    </row>
    <row r="1423" spans="1:9" x14ac:dyDescent="0.35">
      <c r="A1423" s="1">
        <v>42423</v>
      </c>
      <c r="B1423">
        <v>52.34</v>
      </c>
      <c r="C1423">
        <v>52.369999</v>
      </c>
      <c r="D1423">
        <v>50.98</v>
      </c>
      <c r="E1423">
        <v>51.18</v>
      </c>
      <c r="F1423">
        <v>28895300</v>
      </c>
      <c r="G1423">
        <v>50.824514999999998</v>
      </c>
      <c r="H1423">
        <f t="shared" si="44"/>
        <v>-2.7920264846333736E-2</v>
      </c>
      <c r="I1423">
        <f t="shared" si="45"/>
        <v>-2.7920252015968285E-2</v>
      </c>
    </row>
    <row r="1424" spans="1:9" x14ac:dyDescent="0.35">
      <c r="A1424" s="1">
        <v>42424</v>
      </c>
      <c r="B1424">
        <v>50.689999</v>
      </c>
      <c r="C1424">
        <v>51.5</v>
      </c>
      <c r="D1424">
        <v>50.200001</v>
      </c>
      <c r="E1424">
        <v>51.360000999999997</v>
      </c>
      <c r="F1424">
        <v>33014500</v>
      </c>
      <c r="G1424">
        <v>51.003264999999999</v>
      </c>
      <c r="H1424">
        <f t="shared" si="44"/>
        <v>3.5170183665493783E-3</v>
      </c>
      <c r="I1424">
        <f t="shared" si="45"/>
        <v>3.517003556256284E-3</v>
      </c>
    </row>
    <row r="1425" spans="1:9" x14ac:dyDescent="0.35">
      <c r="A1425" s="1">
        <v>42425</v>
      </c>
      <c r="B1425">
        <v>51.73</v>
      </c>
      <c r="C1425">
        <v>52.099997999999999</v>
      </c>
      <c r="D1425">
        <v>50.610000999999997</v>
      </c>
      <c r="E1425">
        <v>52.099997999999999</v>
      </c>
      <c r="F1425">
        <v>26939500</v>
      </c>
      <c r="G1425">
        <v>51.738123000000002</v>
      </c>
      <c r="H1425">
        <f t="shared" si="44"/>
        <v>1.4408040996728223E-2</v>
      </c>
      <c r="I1425">
        <f t="shared" si="45"/>
        <v>1.4408057993934362E-2</v>
      </c>
    </row>
    <row r="1426" spans="1:9" x14ac:dyDescent="0.35">
      <c r="A1426" s="1">
        <v>42426</v>
      </c>
      <c r="B1426">
        <v>52.599997999999999</v>
      </c>
      <c r="C1426">
        <v>52.68</v>
      </c>
      <c r="D1426">
        <v>51.099997999999999</v>
      </c>
      <c r="E1426">
        <v>51.299999</v>
      </c>
      <c r="F1426">
        <v>35975900</v>
      </c>
      <c r="G1426">
        <v>50.943680000000001</v>
      </c>
      <c r="H1426">
        <f t="shared" si="44"/>
        <v>-1.5355067767948852E-2</v>
      </c>
      <c r="I1426">
        <f t="shared" si="45"/>
        <v>-1.5355079657605691E-2</v>
      </c>
    </row>
    <row r="1427" spans="1:9" x14ac:dyDescent="0.35">
      <c r="A1427" s="1">
        <v>42429</v>
      </c>
      <c r="B1427">
        <v>51.349997999999999</v>
      </c>
      <c r="C1427">
        <v>51.650002000000001</v>
      </c>
      <c r="D1427">
        <v>50.66</v>
      </c>
      <c r="E1427">
        <v>50.880001</v>
      </c>
      <c r="F1427">
        <v>31654000</v>
      </c>
      <c r="G1427">
        <v>50.526598999999997</v>
      </c>
      <c r="H1427">
        <f t="shared" si="44"/>
        <v>-8.1870956761617032E-3</v>
      </c>
      <c r="I1427">
        <f t="shared" si="45"/>
        <v>-8.1870999503766348E-3</v>
      </c>
    </row>
    <row r="1428" spans="1:9" x14ac:dyDescent="0.35">
      <c r="A1428" s="1">
        <v>42430</v>
      </c>
      <c r="B1428">
        <v>50.970001000000003</v>
      </c>
      <c r="C1428">
        <v>52.59</v>
      </c>
      <c r="D1428">
        <v>50.919998</v>
      </c>
      <c r="E1428">
        <v>52.580002</v>
      </c>
      <c r="F1428">
        <v>33024500</v>
      </c>
      <c r="G1428">
        <v>52.214792000000003</v>
      </c>
      <c r="H1428">
        <f t="shared" si="44"/>
        <v>3.3411968682940871E-2</v>
      </c>
      <c r="I1428">
        <f t="shared" si="45"/>
        <v>3.3411965843970728E-2</v>
      </c>
    </row>
    <row r="1429" spans="1:9" x14ac:dyDescent="0.35">
      <c r="A1429" s="1">
        <v>42431</v>
      </c>
      <c r="B1429">
        <v>52.41</v>
      </c>
      <c r="C1429">
        <v>52.959999000000003</v>
      </c>
      <c r="D1429">
        <v>52.16</v>
      </c>
      <c r="E1429">
        <v>52.950001</v>
      </c>
      <c r="F1429">
        <v>29289900</v>
      </c>
      <c r="G1429">
        <v>52.582220999999997</v>
      </c>
      <c r="H1429">
        <f t="shared" si="44"/>
        <v>7.0368768719331724E-3</v>
      </c>
      <c r="I1429">
        <f t="shared" si="45"/>
        <v>7.0368756807456826E-3</v>
      </c>
    </row>
    <row r="1430" spans="1:9" x14ac:dyDescent="0.35">
      <c r="A1430" s="1">
        <v>42432</v>
      </c>
      <c r="B1430">
        <v>52.970001000000003</v>
      </c>
      <c r="C1430">
        <v>52.970001000000003</v>
      </c>
      <c r="D1430">
        <v>51.779998999999997</v>
      </c>
      <c r="E1430">
        <v>52.349997999999999</v>
      </c>
      <c r="F1430">
        <v>24427800</v>
      </c>
      <c r="G1430">
        <v>51.986386000000003</v>
      </c>
      <c r="H1430">
        <f t="shared" si="44"/>
        <v>-1.1331501202426812E-2</v>
      </c>
      <c r="I1430">
        <f t="shared" si="45"/>
        <v>-1.133149168423285E-2</v>
      </c>
    </row>
    <row r="1431" spans="1:9" x14ac:dyDescent="0.35">
      <c r="A1431" s="1">
        <v>42433</v>
      </c>
      <c r="B1431">
        <v>52.400002000000001</v>
      </c>
      <c r="C1431">
        <v>52.450001</v>
      </c>
      <c r="D1431">
        <v>51.709999000000003</v>
      </c>
      <c r="E1431">
        <v>52.029998999999997</v>
      </c>
      <c r="F1431">
        <v>33034200</v>
      </c>
      <c r="G1431">
        <v>51.668608999999996</v>
      </c>
      <c r="H1431">
        <f t="shared" si="44"/>
        <v>-6.1126840921751861E-3</v>
      </c>
      <c r="I1431">
        <f t="shared" si="45"/>
        <v>-6.1126965048119829E-3</v>
      </c>
    </row>
    <row r="1432" spans="1:9" x14ac:dyDescent="0.35">
      <c r="A1432" s="1">
        <v>42436</v>
      </c>
      <c r="B1432">
        <v>51.560001</v>
      </c>
      <c r="C1432">
        <v>51.799999</v>
      </c>
      <c r="D1432">
        <v>50.580002</v>
      </c>
      <c r="E1432">
        <v>51.029998999999997</v>
      </c>
      <c r="F1432">
        <v>38407800</v>
      </c>
      <c r="G1432">
        <v>50.675555000000003</v>
      </c>
      <c r="H1432">
        <f t="shared" si="44"/>
        <v>-1.921968132269232E-2</v>
      </c>
      <c r="I1432">
        <f t="shared" si="45"/>
        <v>-1.9219677464125146E-2</v>
      </c>
    </row>
    <row r="1433" spans="1:9" x14ac:dyDescent="0.35">
      <c r="A1433" s="1">
        <v>42437</v>
      </c>
      <c r="B1433">
        <v>50.799999</v>
      </c>
      <c r="C1433">
        <v>52.130001</v>
      </c>
      <c r="D1433">
        <v>50.599997999999999</v>
      </c>
      <c r="E1433">
        <v>51.650002000000001</v>
      </c>
      <c r="F1433">
        <v>33835100</v>
      </c>
      <c r="G1433">
        <v>51.291252</v>
      </c>
      <c r="H1433">
        <f t="shared" si="44"/>
        <v>1.2149774880458142E-2</v>
      </c>
      <c r="I1433">
        <f t="shared" si="45"/>
        <v>1.2149783066016686E-2</v>
      </c>
    </row>
    <row r="1434" spans="1:9" x14ac:dyDescent="0.35">
      <c r="A1434" s="1">
        <v>42438</v>
      </c>
      <c r="B1434">
        <v>51.889999000000003</v>
      </c>
      <c r="C1434">
        <v>52.849997999999999</v>
      </c>
      <c r="D1434">
        <v>51.860000999999997</v>
      </c>
      <c r="E1434">
        <v>52.84</v>
      </c>
      <c r="F1434">
        <v>28251600</v>
      </c>
      <c r="G1434">
        <v>52.472985000000001</v>
      </c>
      <c r="H1434">
        <f t="shared" si="44"/>
        <v>2.303965060833885E-2</v>
      </c>
      <c r="I1434">
        <f t="shared" si="45"/>
        <v>2.3039659862465461E-2</v>
      </c>
    </row>
    <row r="1435" spans="1:9" x14ac:dyDescent="0.35">
      <c r="A1435" s="1">
        <v>42439</v>
      </c>
      <c r="B1435">
        <v>52.93</v>
      </c>
      <c r="C1435">
        <v>52.939999</v>
      </c>
      <c r="D1435">
        <v>51.16</v>
      </c>
      <c r="E1435">
        <v>52.049999</v>
      </c>
      <c r="F1435">
        <v>38387800</v>
      </c>
      <c r="G1435">
        <v>51.688471</v>
      </c>
      <c r="H1435">
        <f t="shared" si="44"/>
        <v>-1.4950813777441401E-2</v>
      </c>
      <c r="I1435">
        <f t="shared" si="45"/>
        <v>-1.495081707282331E-2</v>
      </c>
    </row>
    <row r="1436" spans="1:9" x14ac:dyDescent="0.35">
      <c r="A1436" s="1">
        <v>42440</v>
      </c>
      <c r="B1436">
        <v>53</v>
      </c>
      <c r="C1436">
        <v>53.07</v>
      </c>
      <c r="D1436">
        <v>52.380001</v>
      </c>
      <c r="E1436">
        <v>53.07</v>
      </c>
      <c r="F1436">
        <v>32275700</v>
      </c>
      <c r="G1436">
        <v>52.701386999999997</v>
      </c>
      <c r="H1436">
        <f t="shared" si="44"/>
        <v>1.9596561375534331E-2</v>
      </c>
      <c r="I1436">
        <f t="shared" si="45"/>
        <v>1.959655568066614E-2</v>
      </c>
    </row>
    <row r="1437" spans="1:9" x14ac:dyDescent="0.35">
      <c r="A1437" s="1">
        <v>42443</v>
      </c>
      <c r="B1437">
        <v>52.709999000000003</v>
      </c>
      <c r="C1437">
        <v>53.59</v>
      </c>
      <c r="D1437">
        <v>52.630001</v>
      </c>
      <c r="E1437">
        <v>53.169998</v>
      </c>
      <c r="F1437">
        <v>24083600</v>
      </c>
      <c r="G1437">
        <v>52.800691</v>
      </c>
      <c r="H1437">
        <f t="shared" si="44"/>
        <v>1.8842660636894549E-3</v>
      </c>
      <c r="I1437">
        <f t="shared" si="45"/>
        <v>1.8842767838349989E-3</v>
      </c>
    </row>
    <row r="1438" spans="1:9" x14ac:dyDescent="0.35">
      <c r="A1438" s="1">
        <v>42444</v>
      </c>
      <c r="B1438">
        <v>52.75</v>
      </c>
      <c r="C1438">
        <v>53.59</v>
      </c>
      <c r="D1438">
        <v>52.740001999999997</v>
      </c>
      <c r="E1438">
        <v>53.59</v>
      </c>
      <c r="F1438">
        <v>21104800</v>
      </c>
      <c r="G1438">
        <v>53.217775000000003</v>
      </c>
      <c r="H1438">
        <f t="shared" si="44"/>
        <v>7.8992291856020708E-3</v>
      </c>
      <c r="I1438">
        <f t="shared" si="45"/>
        <v>7.8992148038366135E-3</v>
      </c>
    </row>
    <row r="1439" spans="1:9" x14ac:dyDescent="0.35">
      <c r="A1439" s="1">
        <v>42445</v>
      </c>
      <c r="B1439">
        <v>53.450001</v>
      </c>
      <c r="C1439">
        <v>54.599997999999999</v>
      </c>
      <c r="D1439">
        <v>53.400002000000001</v>
      </c>
      <c r="E1439">
        <v>54.349997999999999</v>
      </c>
      <c r="F1439">
        <v>31691700</v>
      </c>
      <c r="G1439">
        <v>53.972495000000002</v>
      </c>
      <c r="H1439">
        <f t="shared" si="44"/>
        <v>1.4181713006157788E-2</v>
      </c>
      <c r="I1439">
        <f t="shared" si="45"/>
        <v>1.4181727815565362E-2</v>
      </c>
    </row>
    <row r="1440" spans="1:9" x14ac:dyDescent="0.35">
      <c r="A1440" s="1">
        <v>42446</v>
      </c>
      <c r="B1440">
        <v>54.209999000000003</v>
      </c>
      <c r="C1440">
        <v>55</v>
      </c>
      <c r="D1440">
        <v>54</v>
      </c>
      <c r="E1440">
        <v>54.66</v>
      </c>
      <c r="F1440">
        <v>28223900</v>
      </c>
      <c r="G1440">
        <v>54.280343000000002</v>
      </c>
      <c r="H1440">
        <f t="shared" si="44"/>
        <v>5.7038088575458133E-3</v>
      </c>
      <c r="I1440">
        <f t="shared" si="45"/>
        <v>5.7037941269900512E-3</v>
      </c>
    </row>
    <row r="1441" spans="1:9" x14ac:dyDescent="0.35">
      <c r="A1441" s="1">
        <v>42447</v>
      </c>
      <c r="B1441">
        <v>54.919998</v>
      </c>
      <c r="C1441">
        <v>54.970001000000003</v>
      </c>
      <c r="D1441">
        <v>53.450001</v>
      </c>
      <c r="E1441">
        <v>53.490001999999997</v>
      </c>
      <c r="F1441">
        <v>67625500</v>
      </c>
      <c r="G1441">
        <v>53.118471</v>
      </c>
      <c r="H1441">
        <f t="shared" si="44"/>
        <v>-2.1405012806439805E-2</v>
      </c>
      <c r="I1441">
        <f t="shared" si="45"/>
        <v>-2.140502317754334E-2</v>
      </c>
    </row>
    <row r="1442" spans="1:9" x14ac:dyDescent="0.35">
      <c r="A1442" s="1">
        <v>42450</v>
      </c>
      <c r="B1442">
        <v>53.25</v>
      </c>
      <c r="C1442">
        <v>53.93</v>
      </c>
      <c r="D1442">
        <v>52.93</v>
      </c>
      <c r="E1442">
        <v>53.860000999999997</v>
      </c>
      <c r="F1442">
        <v>23925700</v>
      </c>
      <c r="G1442">
        <v>53.485900000000001</v>
      </c>
      <c r="H1442">
        <f t="shared" si="44"/>
        <v>6.9171618277374522E-3</v>
      </c>
      <c r="I1442">
        <f t="shared" si="45"/>
        <v>6.9171606991474087E-3</v>
      </c>
    </row>
    <row r="1443" spans="1:9" x14ac:dyDescent="0.35">
      <c r="A1443" s="1">
        <v>42451</v>
      </c>
      <c r="B1443">
        <v>53.610000999999997</v>
      </c>
      <c r="C1443">
        <v>54.25</v>
      </c>
      <c r="D1443">
        <v>53.459999000000003</v>
      </c>
      <c r="E1443">
        <v>54.07</v>
      </c>
      <c r="F1443">
        <v>23124100</v>
      </c>
      <c r="G1443">
        <v>53.694440999999998</v>
      </c>
      <c r="H1443">
        <f t="shared" si="44"/>
        <v>3.8989787616231829E-3</v>
      </c>
      <c r="I1443">
        <f t="shared" si="45"/>
        <v>3.898990201155758E-3</v>
      </c>
    </row>
    <row r="1444" spans="1:9" x14ac:dyDescent="0.35">
      <c r="A1444" s="1">
        <v>42452</v>
      </c>
      <c r="B1444">
        <v>54.110000999999997</v>
      </c>
      <c r="C1444">
        <v>54.240001999999997</v>
      </c>
      <c r="D1444">
        <v>53.740001999999997</v>
      </c>
      <c r="E1444">
        <v>53.970001000000003</v>
      </c>
      <c r="F1444">
        <v>20129000</v>
      </c>
      <c r="G1444">
        <v>53.595137000000001</v>
      </c>
      <c r="H1444">
        <f t="shared" si="44"/>
        <v>-1.8494359164046021E-3</v>
      </c>
      <c r="I1444">
        <f t="shared" si="45"/>
        <v>-1.8494279510237663E-3</v>
      </c>
    </row>
    <row r="1445" spans="1:9" x14ac:dyDescent="0.35">
      <c r="A1445" s="1">
        <v>42453</v>
      </c>
      <c r="B1445">
        <v>53.84</v>
      </c>
      <c r="C1445">
        <v>54.330002</v>
      </c>
      <c r="D1445">
        <v>53.73</v>
      </c>
      <c r="E1445">
        <v>54.209999000000003</v>
      </c>
      <c r="F1445">
        <v>19950000</v>
      </c>
      <c r="G1445">
        <v>53.833468000000003</v>
      </c>
      <c r="H1445">
        <f t="shared" si="44"/>
        <v>4.4468778127315567E-3</v>
      </c>
      <c r="I1445">
        <f t="shared" si="45"/>
        <v>4.4468773351582676E-3</v>
      </c>
    </row>
    <row r="1446" spans="1:9" x14ac:dyDescent="0.35">
      <c r="A1446" s="1">
        <v>42457</v>
      </c>
      <c r="B1446">
        <v>54.209999000000003</v>
      </c>
      <c r="C1446">
        <v>54.290000999999997</v>
      </c>
      <c r="D1446">
        <v>53.330002</v>
      </c>
      <c r="E1446">
        <v>53.540000999999997</v>
      </c>
      <c r="F1446">
        <v>17025100</v>
      </c>
      <c r="G1446">
        <v>53.168123000000001</v>
      </c>
      <c r="H1446">
        <f t="shared" si="44"/>
        <v>-1.2359306629022567E-2</v>
      </c>
      <c r="I1446">
        <f t="shared" si="45"/>
        <v>-1.2359318927771885E-2</v>
      </c>
    </row>
    <row r="1447" spans="1:9" x14ac:dyDescent="0.35">
      <c r="A1447" s="1">
        <v>42458</v>
      </c>
      <c r="B1447">
        <v>53.66</v>
      </c>
      <c r="C1447">
        <v>54.860000999999997</v>
      </c>
      <c r="D1447">
        <v>53.450001</v>
      </c>
      <c r="E1447">
        <v>54.709999000000003</v>
      </c>
      <c r="F1447">
        <v>23924300</v>
      </c>
      <c r="G1447">
        <v>54.329994999999997</v>
      </c>
      <c r="H1447">
        <f t="shared" si="44"/>
        <v>2.1852782557848793E-2</v>
      </c>
      <c r="I1447">
        <f t="shared" si="45"/>
        <v>2.185279326110488E-2</v>
      </c>
    </row>
    <row r="1448" spans="1:9" x14ac:dyDescent="0.35">
      <c r="A1448" s="1">
        <v>42459</v>
      </c>
      <c r="B1448">
        <v>54.93</v>
      </c>
      <c r="C1448">
        <v>55.639999000000003</v>
      </c>
      <c r="D1448">
        <v>54.900002000000001</v>
      </c>
      <c r="E1448">
        <v>55.049999</v>
      </c>
      <c r="F1448">
        <v>23008300</v>
      </c>
      <c r="G1448">
        <v>54.667634</v>
      </c>
      <c r="H1448">
        <f t="shared" si="44"/>
        <v>6.2145861124946519E-3</v>
      </c>
      <c r="I1448">
        <f t="shared" si="45"/>
        <v>6.2145965594144256E-3</v>
      </c>
    </row>
    <row r="1449" spans="1:9" x14ac:dyDescent="0.35">
      <c r="A1449" s="1">
        <v>42460</v>
      </c>
      <c r="B1449">
        <v>54.950001</v>
      </c>
      <c r="C1449">
        <v>55.59</v>
      </c>
      <c r="D1449">
        <v>54.860000999999997</v>
      </c>
      <c r="E1449">
        <v>55.23</v>
      </c>
      <c r="F1449">
        <v>26360500</v>
      </c>
      <c r="G1449">
        <v>54.846384</v>
      </c>
      <c r="H1449">
        <f t="shared" si="44"/>
        <v>3.2697729930930095E-3</v>
      </c>
      <c r="I1449">
        <f t="shared" si="45"/>
        <v>3.2697592143826979E-3</v>
      </c>
    </row>
    <row r="1450" spans="1:9" x14ac:dyDescent="0.35">
      <c r="A1450" s="1">
        <v>42461</v>
      </c>
      <c r="B1450">
        <v>55.049999</v>
      </c>
      <c r="C1450">
        <v>55.610000999999997</v>
      </c>
      <c r="D1450">
        <v>54.57</v>
      </c>
      <c r="E1450">
        <v>55.57</v>
      </c>
      <c r="F1450">
        <v>24399200</v>
      </c>
      <c r="G1450">
        <v>55.184021999999999</v>
      </c>
      <c r="H1450">
        <f t="shared" si="44"/>
        <v>6.1560745971392982E-3</v>
      </c>
      <c r="I1450">
        <f t="shared" si="45"/>
        <v>6.1560667335880948E-3</v>
      </c>
    </row>
    <row r="1451" spans="1:9" x14ac:dyDescent="0.35">
      <c r="A1451" s="1">
        <v>42464</v>
      </c>
      <c r="B1451">
        <v>55.43</v>
      </c>
      <c r="C1451">
        <v>55.66</v>
      </c>
      <c r="D1451">
        <v>55</v>
      </c>
      <c r="E1451">
        <v>55.43</v>
      </c>
      <c r="F1451">
        <v>18928800</v>
      </c>
      <c r="G1451">
        <v>55.044995</v>
      </c>
      <c r="H1451">
        <f t="shared" si="44"/>
        <v>-2.5193449703077302E-3</v>
      </c>
      <c r="I1451">
        <f t="shared" si="45"/>
        <v>-2.5193343102102757E-3</v>
      </c>
    </row>
    <row r="1452" spans="1:9" x14ac:dyDescent="0.35">
      <c r="A1452" s="1">
        <v>42465</v>
      </c>
      <c r="B1452">
        <v>55.189999</v>
      </c>
      <c r="C1452">
        <v>55.299999</v>
      </c>
      <c r="D1452">
        <v>54.459999000000003</v>
      </c>
      <c r="E1452">
        <v>54.560001</v>
      </c>
      <c r="F1452">
        <v>19272300</v>
      </c>
      <c r="G1452">
        <v>54.181038999999998</v>
      </c>
      <c r="H1452">
        <f t="shared" si="44"/>
        <v>-1.5695453725419448E-2</v>
      </c>
      <c r="I1452">
        <f t="shared" si="45"/>
        <v>-1.5695450603638018E-2</v>
      </c>
    </row>
    <row r="1453" spans="1:9" x14ac:dyDescent="0.35">
      <c r="A1453" s="1">
        <v>42466</v>
      </c>
      <c r="B1453">
        <v>54.360000999999997</v>
      </c>
      <c r="C1453">
        <v>55.200001</v>
      </c>
      <c r="D1453">
        <v>54.209999000000003</v>
      </c>
      <c r="E1453">
        <v>55.119999</v>
      </c>
      <c r="F1453">
        <v>21188700</v>
      </c>
      <c r="G1453">
        <v>54.737147</v>
      </c>
      <c r="H1453">
        <f t="shared" si="44"/>
        <v>1.0263892773755634E-2</v>
      </c>
      <c r="I1453">
        <f t="shared" si="45"/>
        <v>1.0263885858667306E-2</v>
      </c>
    </row>
    <row r="1454" spans="1:9" x14ac:dyDescent="0.35">
      <c r="A1454" s="1">
        <v>42467</v>
      </c>
      <c r="B1454">
        <v>54.869999</v>
      </c>
      <c r="C1454">
        <v>54.91</v>
      </c>
      <c r="D1454">
        <v>54.23</v>
      </c>
      <c r="E1454">
        <v>54.459999000000003</v>
      </c>
      <c r="F1454">
        <v>19225100</v>
      </c>
      <c r="G1454">
        <v>54.081730999999998</v>
      </c>
      <c r="H1454">
        <f t="shared" si="44"/>
        <v>-1.1973875398655152E-2</v>
      </c>
      <c r="I1454">
        <f t="shared" si="45"/>
        <v>-1.1973879457034953E-2</v>
      </c>
    </row>
    <row r="1455" spans="1:9" x14ac:dyDescent="0.35">
      <c r="A1455" s="1">
        <v>42468</v>
      </c>
      <c r="B1455">
        <v>54.669998</v>
      </c>
      <c r="C1455">
        <v>55.279998999999997</v>
      </c>
      <c r="D1455">
        <v>54.32</v>
      </c>
      <c r="E1455">
        <v>54.419998</v>
      </c>
      <c r="F1455">
        <v>22167200</v>
      </c>
      <c r="G1455">
        <v>54.042008000000003</v>
      </c>
      <c r="H1455">
        <f t="shared" si="44"/>
        <v>-7.345024005601566E-4</v>
      </c>
      <c r="I1455">
        <f t="shared" si="45"/>
        <v>-7.3449941903662571E-4</v>
      </c>
    </row>
    <row r="1456" spans="1:9" x14ac:dyDescent="0.35">
      <c r="A1456" s="1">
        <v>42471</v>
      </c>
      <c r="B1456">
        <v>54.490001999999997</v>
      </c>
      <c r="C1456">
        <v>55.150002000000001</v>
      </c>
      <c r="D1456">
        <v>54.299999</v>
      </c>
      <c r="E1456">
        <v>54.310001</v>
      </c>
      <c r="F1456">
        <v>21414200</v>
      </c>
      <c r="G1456">
        <v>53.932775999999997</v>
      </c>
      <c r="H1456">
        <f t="shared" si="44"/>
        <v>-2.0212606402521347E-3</v>
      </c>
      <c r="I1456">
        <f t="shared" si="45"/>
        <v>-2.0212424379198821E-3</v>
      </c>
    </row>
    <row r="1457" spans="1:9" x14ac:dyDescent="0.35">
      <c r="A1457" s="1">
        <v>42472</v>
      </c>
      <c r="B1457">
        <v>54.369999</v>
      </c>
      <c r="C1457">
        <v>54.779998999999997</v>
      </c>
      <c r="D1457">
        <v>53.759998000000003</v>
      </c>
      <c r="E1457">
        <v>54.650002000000001</v>
      </c>
      <c r="F1457">
        <v>24944300</v>
      </c>
      <c r="G1457">
        <v>54.270414000000002</v>
      </c>
      <c r="H1457">
        <f t="shared" si="44"/>
        <v>6.2603755061613952E-3</v>
      </c>
      <c r="I1457">
        <f t="shared" si="45"/>
        <v>6.260348994459426E-3</v>
      </c>
    </row>
    <row r="1458" spans="1:9" x14ac:dyDescent="0.35">
      <c r="A1458" s="1">
        <v>42473</v>
      </c>
      <c r="B1458">
        <v>55.119999</v>
      </c>
      <c r="C1458">
        <v>55.439999</v>
      </c>
      <c r="D1458">
        <v>54.889999000000003</v>
      </c>
      <c r="E1458">
        <v>55.349997999999999</v>
      </c>
      <c r="F1458">
        <v>20818000</v>
      </c>
      <c r="G1458">
        <v>54.965549000000003</v>
      </c>
      <c r="H1458">
        <f t="shared" si="44"/>
        <v>1.2808709503798348E-2</v>
      </c>
      <c r="I1458">
        <f t="shared" si="45"/>
        <v>1.2808728527480931E-2</v>
      </c>
    </row>
    <row r="1459" spans="1:9" x14ac:dyDescent="0.35">
      <c r="A1459" s="1">
        <v>42474</v>
      </c>
      <c r="B1459">
        <v>55.220001000000003</v>
      </c>
      <c r="C1459">
        <v>55.580002</v>
      </c>
      <c r="D1459">
        <v>55.07</v>
      </c>
      <c r="E1459">
        <v>55.360000999999997</v>
      </c>
      <c r="F1459">
        <v>20877100</v>
      </c>
      <c r="G1459">
        <v>54.975482</v>
      </c>
      <c r="H1459">
        <f t="shared" si="44"/>
        <v>1.8072268042353934E-4</v>
      </c>
      <c r="I1459">
        <f t="shared" si="45"/>
        <v>1.8071319545988047E-4</v>
      </c>
    </row>
    <row r="1460" spans="1:9" x14ac:dyDescent="0.35">
      <c r="A1460" s="1">
        <v>42475</v>
      </c>
      <c r="B1460">
        <v>55.299999</v>
      </c>
      <c r="C1460">
        <v>55.919998</v>
      </c>
      <c r="D1460">
        <v>55.110000999999997</v>
      </c>
      <c r="E1460">
        <v>55.650002000000001</v>
      </c>
      <c r="F1460">
        <v>28793800</v>
      </c>
      <c r="G1460">
        <v>55.263468000000003</v>
      </c>
      <c r="H1460">
        <f t="shared" si="44"/>
        <v>5.2384572753169517E-3</v>
      </c>
      <c r="I1460">
        <f t="shared" si="45"/>
        <v>5.2384442941310391E-3</v>
      </c>
    </row>
    <row r="1461" spans="1:9" x14ac:dyDescent="0.35">
      <c r="A1461" s="1">
        <v>42478</v>
      </c>
      <c r="B1461">
        <v>55.490001999999997</v>
      </c>
      <c r="C1461">
        <v>56.59</v>
      </c>
      <c r="D1461">
        <v>55.209999000000003</v>
      </c>
      <c r="E1461">
        <v>56.459999000000003</v>
      </c>
      <c r="F1461">
        <v>23786000</v>
      </c>
      <c r="G1461">
        <v>56.067839999999997</v>
      </c>
      <c r="H1461">
        <f t="shared" si="44"/>
        <v>1.4555201633236288E-2</v>
      </c>
      <c r="I1461">
        <f t="shared" si="45"/>
        <v>1.455522118155874E-2</v>
      </c>
    </row>
    <row r="1462" spans="1:9" x14ac:dyDescent="0.35">
      <c r="A1462" s="1">
        <v>42479</v>
      </c>
      <c r="B1462">
        <v>56.630001</v>
      </c>
      <c r="C1462">
        <v>56.77</v>
      </c>
      <c r="D1462">
        <v>55.68</v>
      </c>
      <c r="E1462">
        <v>56.389999000000003</v>
      </c>
      <c r="F1462">
        <v>29596800</v>
      </c>
      <c r="G1462">
        <v>55.998325999999999</v>
      </c>
      <c r="H1462">
        <f t="shared" si="44"/>
        <v>-1.2398158207548016E-3</v>
      </c>
      <c r="I1462">
        <f t="shared" si="45"/>
        <v>-1.2398194758349542E-3</v>
      </c>
    </row>
    <row r="1463" spans="1:9" x14ac:dyDescent="0.35">
      <c r="A1463" s="1">
        <v>42480</v>
      </c>
      <c r="B1463">
        <v>56.290000999999997</v>
      </c>
      <c r="C1463">
        <v>56.5</v>
      </c>
      <c r="D1463">
        <v>55.490001999999997</v>
      </c>
      <c r="E1463">
        <v>55.59</v>
      </c>
      <c r="F1463">
        <v>36195700</v>
      </c>
      <c r="G1463">
        <v>55.203884000000002</v>
      </c>
      <c r="H1463">
        <f t="shared" si="44"/>
        <v>-1.4186895091095846E-2</v>
      </c>
      <c r="I1463">
        <f t="shared" si="45"/>
        <v>-1.418688837234164E-2</v>
      </c>
    </row>
    <row r="1464" spans="1:9" x14ac:dyDescent="0.35">
      <c r="A1464" s="1">
        <v>42481</v>
      </c>
      <c r="B1464">
        <v>55.799999</v>
      </c>
      <c r="C1464">
        <v>56.23</v>
      </c>
      <c r="D1464">
        <v>55.419998</v>
      </c>
      <c r="E1464">
        <v>55.779998999999997</v>
      </c>
      <c r="F1464">
        <v>38909100</v>
      </c>
      <c r="G1464">
        <v>55.392563000000003</v>
      </c>
      <c r="H1464">
        <f t="shared" si="44"/>
        <v>3.417862924986385E-3</v>
      </c>
      <c r="I1464">
        <f t="shared" si="45"/>
        <v>3.417857337719217E-3</v>
      </c>
    </row>
    <row r="1465" spans="1:9" x14ac:dyDescent="0.35">
      <c r="A1465" s="1">
        <v>42482</v>
      </c>
      <c r="B1465">
        <v>51.91</v>
      </c>
      <c r="C1465">
        <v>52.43</v>
      </c>
      <c r="D1465">
        <v>50.77</v>
      </c>
      <c r="E1465">
        <v>51.779998999999997</v>
      </c>
      <c r="F1465">
        <v>126834100</v>
      </c>
      <c r="G1465">
        <v>51.420346000000002</v>
      </c>
      <c r="H1465">
        <f t="shared" si="44"/>
        <v>-7.1710291712267699E-2</v>
      </c>
      <c r="I1465">
        <f t="shared" si="45"/>
        <v>-7.1710294394574242E-2</v>
      </c>
    </row>
    <row r="1466" spans="1:9" x14ac:dyDescent="0.35">
      <c r="A1466" s="1">
        <v>42485</v>
      </c>
      <c r="B1466">
        <v>51.779998999999997</v>
      </c>
      <c r="C1466">
        <v>52.130001</v>
      </c>
      <c r="D1466">
        <v>51.630001</v>
      </c>
      <c r="E1466">
        <v>52.110000999999997</v>
      </c>
      <c r="F1466">
        <v>33226900</v>
      </c>
      <c r="G1466">
        <v>51.748055999999998</v>
      </c>
      <c r="H1466">
        <f t="shared" si="44"/>
        <v>6.3731557816368509E-3</v>
      </c>
      <c r="I1466">
        <f t="shared" si="45"/>
        <v>6.3731582047307916E-3</v>
      </c>
    </row>
    <row r="1467" spans="1:9" x14ac:dyDescent="0.35">
      <c r="A1467" s="1">
        <v>42486</v>
      </c>
      <c r="B1467">
        <v>52.259998000000003</v>
      </c>
      <c r="C1467">
        <v>52.349997999999999</v>
      </c>
      <c r="D1467">
        <v>51.09</v>
      </c>
      <c r="E1467">
        <v>51.439999</v>
      </c>
      <c r="F1467">
        <v>33532600</v>
      </c>
      <c r="G1467">
        <v>51.082706999999999</v>
      </c>
      <c r="H1467">
        <f t="shared" si="44"/>
        <v>-1.2857455136107112E-2</v>
      </c>
      <c r="I1467">
        <f t="shared" si="45"/>
        <v>-1.2857468500845695E-2</v>
      </c>
    </row>
    <row r="1468" spans="1:9" x14ac:dyDescent="0.35">
      <c r="A1468" s="1">
        <v>42487</v>
      </c>
      <c r="B1468">
        <v>51.48</v>
      </c>
      <c r="C1468">
        <v>51.5</v>
      </c>
      <c r="D1468">
        <v>50.549999</v>
      </c>
      <c r="E1468">
        <v>50.939999</v>
      </c>
      <c r="F1468">
        <v>43369300</v>
      </c>
      <c r="G1468">
        <v>50.586179999999999</v>
      </c>
      <c r="H1468">
        <f t="shared" si="44"/>
        <v>-9.7200623973573569E-3</v>
      </c>
      <c r="I1468">
        <f t="shared" si="45"/>
        <v>-9.7200604502028515E-3</v>
      </c>
    </row>
    <row r="1469" spans="1:9" x14ac:dyDescent="0.35">
      <c r="A1469" s="1">
        <v>42488</v>
      </c>
      <c r="B1469">
        <v>50.619999</v>
      </c>
      <c r="C1469">
        <v>50.77</v>
      </c>
      <c r="D1469">
        <v>49.560001</v>
      </c>
      <c r="E1469">
        <v>49.900002000000001</v>
      </c>
      <c r="F1469">
        <v>43134800</v>
      </c>
      <c r="G1469">
        <v>49.553407</v>
      </c>
      <c r="H1469">
        <f t="shared" si="44"/>
        <v>-2.0416117401180153E-2</v>
      </c>
      <c r="I1469">
        <f t="shared" si="45"/>
        <v>-2.0416109696363687E-2</v>
      </c>
    </row>
    <row r="1470" spans="1:9" x14ac:dyDescent="0.35">
      <c r="A1470" s="1">
        <v>42489</v>
      </c>
      <c r="B1470">
        <v>49.349997999999999</v>
      </c>
      <c r="C1470">
        <v>50.25</v>
      </c>
      <c r="D1470">
        <v>49.349997999999999</v>
      </c>
      <c r="E1470">
        <v>49.869999</v>
      </c>
      <c r="F1470">
        <v>48411700</v>
      </c>
      <c r="G1470">
        <v>49.523612</v>
      </c>
      <c r="H1470">
        <f t="shared" si="44"/>
        <v>-6.0126250095141618E-4</v>
      </c>
      <c r="I1470">
        <f t="shared" si="45"/>
        <v>-6.0127046360303779E-4</v>
      </c>
    </row>
    <row r="1471" spans="1:9" x14ac:dyDescent="0.35">
      <c r="A1471" s="1">
        <v>42492</v>
      </c>
      <c r="B1471">
        <v>50</v>
      </c>
      <c r="C1471">
        <v>50.75</v>
      </c>
      <c r="D1471">
        <v>49.779998999999997</v>
      </c>
      <c r="E1471">
        <v>50.610000999999997</v>
      </c>
      <c r="F1471">
        <v>33114500</v>
      </c>
      <c r="G1471">
        <v>50.258474</v>
      </c>
      <c r="H1471">
        <f t="shared" si="44"/>
        <v>1.4838620710619964E-2</v>
      </c>
      <c r="I1471">
        <f t="shared" si="45"/>
        <v>1.4838618798644971E-2</v>
      </c>
    </row>
    <row r="1472" spans="1:9" x14ac:dyDescent="0.35">
      <c r="A1472" s="1">
        <v>42493</v>
      </c>
      <c r="B1472">
        <v>50.34</v>
      </c>
      <c r="C1472">
        <v>50.41</v>
      </c>
      <c r="D1472">
        <v>49.599997999999999</v>
      </c>
      <c r="E1472">
        <v>49.779998999999997</v>
      </c>
      <c r="F1472">
        <v>26460200</v>
      </c>
      <c r="G1472">
        <v>49.434237000000003</v>
      </c>
      <c r="H1472">
        <f t="shared" si="44"/>
        <v>-1.6399960158072324E-2</v>
      </c>
      <c r="I1472">
        <f t="shared" si="45"/>
        <v>-1.6399960731000241E-2</v>
      </c>
    </row>
    <row r="1473" spans="1:9" x14ac:dyDescent="0.35">
      <c r="A1473" s="1">
        <v>42494</v>
      </c>
      <c r="B1473">
        <v>49.84</v>
      </c>
      <c r="C1473">
        <v>50.060001</v>
      </c>
      <c r="D1473">
        <v>49.459999000000003</v>
      </c>
      <c r="E1473">
        <v>49.869999</v>
      </c>
      <c r="F1473">
        <v>24257600</v>
      </c>
      <c r="G1473">
        <v>49.523612</v>
      </c>
      <c r="H1473">
        <f t="shared" si="44"/>
        <v>1.8079550383278114E-3</v>
      </c>
      <c r="I1473">
        <f t="shared" si="45"/>
        <v>1.8079575092864661E-3</v>
      </c>
    </row>
    <row r="1474" spans="1:9" x14ac:dyDescent="0.35">
      <c r="A1474" s="1">
        <v>42495</v>
      </c>
      <c r="B1474">
        <v>49.869999</v>
      </c>
      <c r="C1474">
        <v>50.299999</v>
      </c>
      <c r="D1474">
        <v>49.73</v>
      </c>
      <c r="E1474">
        <v>49.939999</v>
      </c>
      <c r="F1474">
        <v>25390700</v>
      </c>
      <c r="G1474">
        <v>49.593125999999998</v>
      </c>
      <c r="H1474">
        <f t="shared" si="44"/>
        <v>1.4036495168167195E-3</v>
      </c>
      <c r="I1474">
        <f t="shared" si="45"/>
        <v>1.4036536753417356E-3</v>
      </c>
    </row>
    <row r="1475" spans="1:9" x14ac:dyDescent="0.35">
      <c r="A1475" s="1">
        <v>42496</v>
      </c>
      <c r="B1475">
        <v>49.919998</v>
      </c>
      <c r="C1475">
        <v>50.389999000000003</v>
      </c>
      <c r="D1475">
        <v>49.66</v>
      </c>
      <c r="E1475">
        <v>50.389999000000003</v>
      </c>
      <c r="F1475">
        <v>24787300</v>
      </c>
      <c r="G1475">
        <v>50.040000999999997</v>
      </c>
      <c r="H1475">
        <f t="shared" si="44"/>
        <v>9.0108131560035238E-3</v>
      </c>
      <c r="I1475">
        <f t="shared" si="45"/>
        <v>9.0108254115701149E-3</v>
      </c>
    </row>
    <row r="1476" spans="1:9" x14ac:dyDescent="0.35">
      <c r="A1476" s="1">
        <v>42499</v>
      </c>
      <c r="B1476">
        <v>50.490001999999997</v>
      </c>
      <c r="C1476">
        <v>50.59</v>
      </c>
      <c r="D1476">
        <v>50</v>
      </c>
      <c r="E1476">
        <v>50.07</v>
      </c>
      <c r="F1476">
        <v>17951600</v>
      </c>
      <c r="G1476">
        <v>49.722223999999997</v>
      </c>
      <c r="H1476">
        <f t="shared" ref="H1476:H1513" si="46">(E1476-E1475)/E1475</f>
        <v>-6.3504466431920908E-3</v>
      </c>
      <c r="I1476">
        <f t="shared" ref="I1476:I1513" si="47">(G1476-G1475)/G1475</f>
        <v>-6.3504595053864915E-3</v>
      </c>
    </row>
    <row r="1477" spans="1:9" x14ac:dyDescent="0.35">
      <c r="A1477" s="1">
        <v>42500</v>
      </c>
      <c r="B1477">
        <v>50.330002</v>
      </c>
      <c r="C1477">
        <v>51.099997999999999</v>
      </c>
      <c r="D1477">
        <v>50.189999</v>
      </c>
      <c r="E1477">
        <v>51.02</v>
      </c>
      <c r="F1477">
        <v>22891000</v>
      </c>
      <c r="G1477">
        <v>50.665626000000003</v>
      </c>
      <c r="H1477">
        <f t="shared" si="46"/>
        <v>1.8973437187936947E-2</v>
      </c>
      <c r="I1477">
        <f t="shared" si="47"/>
        <v>1.897344736631262E-2</v>
      </c>
    </row>
    <row r="1478" spans="1:9" x14ac:dyDescent="0.35">
      <c r="A1478" s="1">
        <v>42501</v>
      </c>
      <c r="B1478">
        <v>51.130001</v>
      </c>
      <c r="C1478">
        <v>51.779998999999997</v>
      </c>
      <c r="D1478">
        <v>51</v>
      </c>
      <c r="E1478">
        <v>51.049999</v>
      </c>
      <c r="F1478">
        <v>24039100</v>
      </c>
      <c r="G1478">
        <v>50.695416999999999</v>
      </c>
      <c r="H1478">
        <f t="shared" si="46"/>
        <v>5.8798510388076354E-4</v>
      </c>
      <c r="I1478">
        <f t="shared" si="47"/>
        <v>5.879923402110121E-4</v>
      </c>
    </row>
    <row r="1479" spans="1:9" x14ac:dyDescent="0.35">
      <c r="A1479" s="1">
        <v>42502</v>
      </c>
      <c r="B1479">
        <v>51.200001</v>
      </c>
      <c r="C1479">
        <v>51.810001</v>
      </c>
      <c r="D1479">
        <v>50.919998</v>
      </c>
      <c r="E1479">
        <v>51.509998000000003</v>
      </c>
      <c r="F1479">
        <v>24102800</v>
      </c>
      <c r="G1479">
        <v>51.152220999999997</v>
      </c>
      <c r="H1479">
        <f t="shared" si="46"/>
        <v>9.0107543390941774E-3</v>
      </c>
      <c r="I1479">
        <f t="shared" si="47"/>
        <v>9.0107553509225155E-3</v>
      </c>
    </row>
    <row r="1480" spans="1:9" x14ac:dyDescent="0.35">
      <c r="A1480" s="1">
        <v>42503</v>
      </c>
      <c r="B1480">
        <v>51.439999</v>
      </c>
      <c r="C1480">
        <v>51.900002000000001</v>
      </c>
      <c r="D1480">
        <v>51.040000999999997</v>
      </c>
      <c r="E1480">
        <v>51.080002</v>
      </c>
      <c r="F1480">
        <v>22592300</v>
      </c>
      <c r="G1480">
        <v>50.725211000000002</v>
      </c>
      <c r="H1480">
        <f t="shared" si="46"/>
        <v>-8.3478162821905497E-3</v>
      </c>
      <c r="I1480">
        <f t="shared" si="47"/>
        <v>-8.3478291196778277E-3</v>
      </c>
    </row>
    <row r="1481" spans="1:9" x14ac:dyDescent="0.35">
      <c r="A1481" s="1">
        <v>42506</v>
      </c>
      <c r="B1481">
        <v>50.799999</v>
      </c>
      <c r="C1481">
        <v>51.959999000000003</v>
      </c>
      <c r="D1481">
        <v>50.75</v>
      </c>
      <c r="E1481">
        <v>51.830002</v>
      </c>
      <c r="F1481">
        <v>20032000</v>
      </c>
      <c r="G1481">
        <v>51.470002000000001</v>
      </c>
      <c r="H1481">
        <f t="shared" si="46"/>
        <v>1.4682849855800711E-2</v>
      </c>
      <c r="I1481">
        <f t="shared" si="47"/>
        <v>1.4682856617392864E-2</v>
      </c>
    </row>
    <row r="1482" spans="1:9" x14ac:dyDescent="0.35">
      <c r="A1482" s="1">
        <v>42507</v>
      </c>
      <c r="B1482">
        <v>51.720001000000003</v>
      </c>
      <c r="C1482">
        <v>51.73</v>
      </c>
      <c r="D1482">
        <v>50.360000999999997</v>
      </c>
      <c r="E1482">
        <v>50.509998000000003</v>
      </c>
      <c r="F1482">
        <v>27803500</v>
      </c>
      <c r="G1482">
        <v>50.509998000000003</v>
      </c>
      <c r="H1482">
        <f t="shared" si="46"/>
        <v>-2.5467951940268057E-2</v>
      </c>
      <c r="I1482">
        <f t="shared" si="47"/>
        <v>-1.8651718723461441E-2</v>
      </c>
    </row>
    <row r="1483" spans="1:9" x14ac:dyDescent="0.35">
      <c r="A1483" s="1">
        <v>42508</v>
      </c>
      <c r="B1483">
        <v>50.48</v>
      </c>
      <c r="C1483">
        <v>51.139999000000003</v>
      </c>
      <c r="D1483">
        <v>50.299999</v>
      </c>
      <c r="E1483">
        <v>50.810001</v>
      </c>
      <c r="F1483">
        <v>24907500</v>
      </c>
      <c r="G1483">
        <v>50.810001</v>
      </c>
      <c r="H1483">
        <f t="shared" si="46"/>
        <v>5.9394775664017383E-3</v>
      </c>
      <c r="I1483">
        <f t="shared" si="47"/>
        <v>5.9394775664017383E-3</v>
      </c>
    </row>
    <row r="1484" spans="1:9" x14ac:dyDescent="0.35">
      <c r="A1484" s="1">
        <v>42509</v>
      </c>
      <c r="B1484">
        <v>50.470001000000003</v>
      </c>
      <c r="C1484">
        <v>50.619999</v>
      </c>
      <c r="D1484">
        <v>49.82</v>
      </c>
      <c r="E1484">
        <v>50.32</v>
      </c>
      <c r="F1484">
        <v>23842400</v>
      </c>
      <c r="G1484">
        <v>50.32</v>
      </c>
      <c r="H1484">
        <f t="shared" si="46"/>
        <v>-9.6437904026020291E-3</v>
      </c>
      <c r="I1484">
        <f t="shared" si="47"/>
        <v>-9.6437904026020291E-3</v>
      </c>
    </row>
    <row r="1485" spans="1:9" x14ac:dyDescent="0.35">
      <c r="A1485" s="1">
        <v>42510</v>
      </c>
      <c r="B1485">
        <v>50.48</v>
      </c>
      <c r="C1485">
        <v>51.220001000000003</v>
      </c>
      <c r="D1485">
        <v>50.400002000000001</v>
      </c>
      <c r="E1485">
        <v>50.619999</v>
      </c>
      <c r="F1485">
        <v>23905800</v>
      </c>
      <c r="G1485">
        <v>50.619999</v>
      </c>
      <c r="H1485">
        <f t="shared" si="46"/>
        <v>5.9618243243243184E-3</v>
      </c>
      <c r="I1485">
        <f t="shared" si="47"/>
        <v>5.9618243243243184E-3</v>
      </c>
    </row>
    <row r="1486" spans="1:9" x14ac:dyDescent="0.35">
      <c r="A1486" s="1">
        <v>42513</v>
      </c>
      <c r="B1486">
        <v>50.599997999999999</v>
      </c>
      <c r="C1486">
        <v>50.68</v>
      </c>
      <c r="D1486">
        <v>49.98</v>
      </c>
      <c r="E1486">
        <v>50.029998999999997</v>
      </c>
      <c r="F1486">
        <v>26118700</v>
      </c>
      <c r="G1486">
        <v>50.029998999999997</v>
      </c>
      <c r="H1486">
        <f t="shared" si="46"/>
        <v>-1.1655472375651437E-2</v>
      </c>
      <c r="I1486">
        <f t="shared" si="47"/>
        <v>-1.1655472375651437E-2</v>
      </c>
    </row>
    <row r="1487" spans="1:9" x14ac:dyDescent="0.35">
      <c r="A1487" s="1">
        <v>42514</v>
      </c>
      <c r="B1487">
        <v>50.700001</v>
      </c>
      <c r="C1487">
        <v>51.709999000000003</v>
      </c>
      <c r="D1487">
        <v>50.400002000000001</v>
      </c>
      <c r="E1487">
        <v>51.59</v>
      </c>
      <c r="F1487">
        <v>34757900</v>
      </c>
      <c r="G1487">
        <v>51.59</v>
      </c>
      <c r="H1487">
        <f t="shared" si="46"/>
        <v>3.1181311836524461E-2</v>
      </c>
      <c r="I1487">
        <f t="shared" si="47"/>
        <v>3.1181311836524461E-2</v>
      </c>
    </row>
    <row r="1488" spans="1:9" x14ac:dyDescent="0.35">
      <c r="A1488" s="1">
        <v>42515</v>
      </c>
      <c r="B1488">
        <v>51.919998</v>
      </c>
      <c r="C1488">
        <v>52.490001999999997</v>
      </c>
      <c r="D1488">
        <v>51.790000999999997</v>
      </c>
      <c r="E1488">
        <v>52.119999</v>
      </c>
      <c r="F1488">
        <v>24040200</v>
      </c>
      <c r="G1488">
        <v>52.119999</v>
      </c>
      <c r="H1488">
        <f t="shared" si="46"/>
        <v>1.0273289397169927E-2</v>
      </c>
      <c r="I1488">
        <f t="shared" si="47"/>
        <v>1.0273289397169927E-2</v>
      </c>
    </row>
    <row r="1489" spans="1:9" x14ac:dyDescent="0.35">
      <c r="A1489" s="1">
        <v>42516</v>
      </c>
      <c r="B1489">
        <v>51.93</v>
      </c>
      <c r="C1489">
        <v>51.98</v>
      </c>
      <c r="D1489">
        <v>51.360000999999997</v>
      </c>
      <c r="E1489">
        <v>51.889999000000003</v>
      </c>
      <c r="F1489">
        <v>24335200</v>
      </c>
      <c r="G1489">
        <v>51.889999000000003</v>
      </c>
      <c r="H1489">
        <f t="shared" si="46"/>
        <v>-4.4128934077684243E-3</v>
      </c>
      <c r="I1489">
        <f t="shared" si="47"/>
        <v>-4.4128934077684243E-3</v>
      </c>
    </row>
    <row r="1490" spans="1:9" x14ac:dyDescent="0.35">
      <c r="A1490" s="1">
        <v>42517</v>
      </c>
      <c r="B1490">
        <v>51.919998</v>
      </c>
      <c r="C1490">
        <v>52.32</v>
      </c>
      <c r="D1490">
        <v>51.77</v>
      </c>
      <c r="E1490">
        <v>52.32</v>
      </c>
      <c r="F1490">
        <v>17721400</v>
      </c>
      <c r="G1490">
        <v>52.32</v>
      </c>
      <c r="H1490">
        <f t="shared" si="46"/>
        <v>8.2867798860431115E-3</v>
      </c>
      <c r="I1490">
        <f t="shared" si="47"/>
        <v>8.2867798860431115E-3</v>
      </c>
    </row>
    <row r="1491" spans="1:9" x14ac:dyDescent="0.35">
      <c r="A1491" s="1">
        <v>42521</v>
      </c>
      <c r="B1491">
        <v>52.259998000000003</v>
      </c>
      <c r="C1491">
        <v>53</v>
      </c>
      <c r="D1491">
        <v>52.080002</v>
      </c>
      <c r="E1491">
        <v>53</v>
      </c>
      <c r="F1491">
        <v>37653100</v>
      </c>
      <c r="G1491">
        <v>53</v>
      </c>
      <c r="H1491">
        <f t="shared" si="46"/>
        <v>1.2996941896024459E-2</v>
      </c>
      <c r="I1491">
        <f t="shared" si="47"/>
        <v>1.2996941896024459E-2</v>
      </c>
    </row>
    <row r="1492" spans="1:9" x14ac:dyDescent="0.35">
      <c r="A1492" s="1">
        <v>42522</v>
      </c>
      <c r="B1492">
        <v>52.439999</v>
      </c>
      <c r="C1492">
        <v>52.950001</v>
      </c>
      <c r="D1492">
        <v>52.439999</v>
      </c>
      <c r="E1492">
        <v>52.849997999999999</v>
      </c>
      <c r="F1492">
        <v>25324800</v>
      </c>
      <c r="G1492">
        <v>52.849997999999999</v>
      </c>
      <c r="H1492">
        <f t="shared" si="46"/>
        <v>-2.8302264150943516E-3</v>
      </c>
      <c r="I1492">
        <f t="shared" si="47"/>
        <v>-2.8302264150943516E-3</v>
      </c>
    </row>
    <row r="1493" spans="1:9" x14ac:dyDescent="0.35">
      <c r="A1493" s="1">
        <v>42523</v>
      </c>
      <c r="B1493">
        <v>52.639999000000003</v>
      </c>
      <c r="C1493">
        <v>52.740001999999997</v>
      </c>
      <c r="D1493">
        <v>51.84</v>
      </c>
      <c r="E1493">
        <v>52.48</v>
      </c>
      <c r="F1493">
        <v>22840800</v>
      </c>
      <c r="G1493">
        <v>52.48</v>
      </c>
      <c r="H1493">
        <f t="shared" si="46"/>
        <v>-7.0009084957770957E-3</v>
      </c>
      <c r="I1493">
        <f t="shared" si="47"/>
        <v>-7.0009084957770957E-3</v>
      </c>
    </row>
    <row r="1494" spans="1:9" x14ac:dyDescent="0.35">
      <c r="A1494" s="1">
        <v>42524</v>
      </c>
      <c r="B1494">
        <v>52.380001</v>
      </c>
      <c r="C1494">
        <v>52.419998</v>
      </c>
      <c r="D1494">
        <v>51.599997999999999</v>
      </c>
      <c r="E1494">
        <v>51.790000999999997</v>
      </c>
      <c r="F1494">
        <v>23368300</v>
      </c>
      <c r="G1494">
        <v>51.790000999999997</v>
      </c>
      <c r="H1494">
        <f t="shared" si="46"/>
        <v>-1.3147846798780493E-2</v>
      </c>
      <c r="I1494">
        <f t="shared" si="47"/>
        <v>-1.3147846798780493E-2</v>
      </c>
    </row>
    <row r="1495" spans="1:9" x14ac:dyDescent="0.35">
      <c r="A1495" s="1">
        <v>42527</v>
      </c>
      <c r="B1495">
        <v>51.990001999999997</v>
      </c>
      <c r="C1495">
        <v>52.349997999999999</v>
      </c>
      <c r="D1495">
        <v>51.889999000000003</v>
      </c>
      <c r="E1495">
        <v>52.130001</v>
      </c>
      <c r="F1495">
        <v>18243300</v>
      </c>
      <c r="G1495">
        <v>52.130001</v>
      </c>
      <c r="H1495">
        <f t="shared" si="46"/>
        <v>6.5649738064303851E-3</v>
      </c>
      <c r="I1495">
        <f t="shared" si="47"/>
        <v>6.5649738064303851E-3</v>
      </c>
    </row>
    <row r="1496" spans="1:9" x14ac:dyDescent="0.35">
      <c r="A1496" s="1">
        <v>42528</v>
      </c>
      <c r="B1496">
        <v>52.240001999999997</v>
      </c>
      <c r="C1496">
        <v>52.73</v>
      </c>
      <c r="D1496">
        <v>52.099997999999999</v>
      </c>
      <c r="E1496">
        <v>52.099997999999999</v>
      </c>
      <c r="F1496">
        <v>20866800</v>
      </c>
      <c r="G1496">
        <v>52.099997999999999</v>
      </c>
      <c r="H1496">
        <f t="shared" si="46"/>
        <v>-5.7554190340415817E-4</v>
      </c>
      <c r="I1496">
        <f t="shared" si="47"/>
        <v>-5.7554190340415817E-4</v>
      </c>
    </row>
    <row r="1497" spans="1:9" x14ac:dyDescent="0.35">
      <c r="A1497" s="1">
        <v>42529</v>
      </c>
      <c r="B1497">
        <v>52.02</v>
      </c>
      <c r="C1497">
        <v>52.439999</v>
      </c>
      <c r="D1497">
        <v>51.869999</v>
      </c>
      <c r="E1497">
        <v>52.040000999999997</v>
      </c>
      <c r="F1497">
        <v>21149400</v>
      </c>
      <c r="G1497">
        <v>52.040000999999997</v>
      </c>
      <c r="H1497">
        <f t="shared" si="46"/>
        <v>-1.151573940559513E-3</v>
      </c>
      <c r="I1497">
        <f t="shared" si="47"/>
        <v>-1.151573940559513E-3</v>
      </c>
    </row>
    <row r="1498" spans="1:9" x14ac:dyDescent="0.35">
      <c r="A1498" s="1">
        <v>42530</v>
      </c>
      <c r="B1498">
        <v>52</v>
      </c>
      <c r="C1498">
        <v>52</v>
      </c>
      <c r="D1498">
        <v>51.490001999999997</v>
      </c>
      <c r="E1498">
        <v>51.619999</v>
      </c>
      <c r="F1498">
        <v>20305700</v>
      </c>
      <c r="G1498">
        <v>51.619999</v>
      </c>
      <c r="H1498">
        <f t="shared" si="46"/>
        <v>-8.0707531116303525E-3</v>
      </c>
      <c r="I1498">
        <f t="shared" si="47"/>
        <v>-8.0707531116303525E-3</v>
      </c>
    </row>
    <row r="1499" spans="1:9" x14ac:dyDescent="0.35">
      <c r="A1499" s="1">
        <v>42531</v>
      </c>
      <c r="B1499">
        <v>51.049999</v>
      </c>
      <c r="C1499">
        <v>52.049999</v>
      </c>
      <c r="D1499">
        <v>51.040000999999997</v>
      </c>
      <c r="E1499">
        <v>51.48</v>
      </c>
      <c r="F1499">
        <v>25833200</v>
      </c>
      <c r="G1499">
        <v>51.48</v>
      </c>
      <c r="H1499">
        <f t="shared" si="46"/>
        <v>-2.7121077627297726E-3</v>
      </c>
      <c r="I1499">
        <f t="shared" si="47"/>
        <v>-2.7121077627297726E-3</v>
      </c>
    </row>
    <row r="1500" spans="1:9" x14ac:dyDescent="0.35">
      <c r="A1500" s="1">
        <v>42534</v>
      </c>
      <c r="B1500">
        <v>49.580002</v>
      </c>
      <c r="C1500">
        <v>50.720001000000003</v>
      </c>
      <c r="D1500">
        <v>49.060001</v>
      </c>
      <c r="E1500">
        <v>50.139999000000003</v>
      </c>
      <c r="F1500">
        <v>83217800</v>
      </c>
      <c r="G1500">
        <v>50.139999000000003</v>
      </c>
      <c r="H1500">
        <f t="shared" si="46"/>
        <v>-2.6029545454545337E-2</v>
      </c>
      <c r="I1500">
        <f t="shared" si="47"/>
        <v>-2.6029545454545337E-2</v>
      </c>
    </row>
    <row r="1501" spans="1:9" x14ac:dyDescent="0.35">
      <c r="A1501" s="1">
        <v>42535</v>
      </c>
      <c r="B1501">
        <v>49.900002000000001</v>
      </c>
      <c r="C1501">
        <v>50.099997999999999</v>
      </c>
      <c r="D1501">
        <v>49.57</v>
      </c>
      <c r="E1501">
        <v>49.830002</v>
      </c>
      <c r="F1501">
        <v>42577100</v>
      </c>
      <c r="G1501">
        <v>49.830002</v>
      </c>
      <c r="H1501">
        <f t="shared" si="46"/>
        <v>-6.1826287631159054E-3</v>
      </c>
      <c r="I1501">
        <f t="shared" si="47"/>
        <v>-6.1826287631159054E-3</v>
      </c>
    </row>
    <row r="1502" spans="1:9" x14ac:dyDescent="0.35">
      <c r="A1502" s="1">
        <v>42536</v>
      </c>
      <c r="B1502">
        <v>49.779998999999997</v>
      </c>
      <c r="C1502">
        <v>50.119999</v>
      </c>
      <c r="D1502">
        <v>49.689999</v>
      </c>
      <c r="E1502">
        <v>49.689999</v>
      </c>
      <c r="F1502">
        <v>33757600</v>
      </c>
      <c r="G1502">
        <v>49.689999</v>
      </c>
      <c r="H1502">
        <f t="shared" si="46"/>
        <v>-2.8096125703547053E-3</v>
      </c>
      <c r="I1502">
        <f t="shared" si="47"/>
        <v>-2.8096125703547053E-3</v>
      </c>
    </row>
    <row r="1503" spans="1:9" x14ac:dyDescent="0.35">
      <c r="A1503" s="1">
        <v>42537</v>
      </c>
      <c r="B1503">
        <v>49.52</v>
      </c>
      <c r="C1503">
        <v>50.470001000000003</v>
      </c>
      <c r="D1503">
        <v>49.509998000000003</v>
      </c>
      <c r="E1503">
        <v>50.389999000000003</v>
      </c>
      <c r="F1503">
        <v>31188600</v>
      </c>
      <c r="G1503">
        <v>50.389999000000003</v>
      </c>
      <c r="H1503">
        <f t="shared" si="46"/>
        <v>1.4087341800912551E-2</v>
      </c>
      <c r="I1503">
        <f t="shared" si="47"/>
        <v>1.4087341800912551E-2</v>
      </c>
    </row>
    <row r="1504" spans="1:9" x14ac:dyDescent="0.35">
      <c r="A1504" s="1">
        <v>42538</v>
      </c>
      <c r="B1504">
        <v>50.41</v>
      </c>
      <c r="C1504">
        <v>50.43</v>
      </c>
      <c r="D1504">
        <v>49.82</v>
      </c>
      <c r="E1504">
        <v>50.130001</v>
      </c>
      <c r="F1504">
        <v>45710500</v>
      </c>
      <c r="G1504">
        <v>50.130001</v>
      </c>
      <c r="H1504">
        <f t="shared" si="46"/>
        <v>-5.159714331409355E-3</v>
      </c>
      <c r="I1504">
        <f t="shared" si="47"/>
        <v>-5.159714331409355E-3</v>
      </c>
    </row>
    <row r="1505" spans="1:10" x14ac:dyDescent="0.35">
      <c r="A1505" s="1">
        <v>42541</v>
      </c>
      <c r="B1505">
        <v>50.639999000000003</v>
      </c>
      <c r="C1505">
        <v>50.830002</v>
      </c>
      <c r="D1505">
        <v>50.029998999999997</v>
      </c>
      <c r="E1505">
        <v>50.07</v>
      </c>
      <c r="F1505">
        <v>35607900</v>
      </c>
      <c r="G1505">
        <v>50.07</v>
      </c>
      <c r="H1505">
        <f t="shared" si="46"/>
        <v>-1.1969080152222568E-3</v>
      </c>
      <c r="I1505">
        <f t="shared" si="47"/>
        <v>-1.1969080152222568E-3</v>
      </c>
    </row>
    <row r="1506" spans="1:10" x14ac:dyDescent="0.35">
      <c r="A1506" s="1">
        <v>42542</v>
      </c>
      <c r="B1506">
        <v>50.200001</v>
      </c>
      <c r="C1506">
        <v>51.43</v>
      </c>
      <c r="D1506">
        <v>50.16</v>
      </c>
      <c r="E1506">
        <v>51.189999</v>
      </c>
      <c r="F1506">
        <v>34097800</v>
      </c>
      <c r="G1506">
        <v>51.189999</v>
      </c>
      <c r="H1506">
        <f t="shared" si="46"/>
        <v>2.2368663870581184E-2</v>
      </c>
      <c r="I1506">
        <f t="shared" si="47"/>
        <v>2.2368663870581184E-2</v>
      </c>
    </row>
    <row r="1507" spans="1:10" x14ac:dyDescent="0.35">
      <c r="A1507" s="1">
        <v>42543</v>
      </c>
      <c r="B1507">
        <v>51.080002</v>
      </c>
      <c r="C1507">
        <v>51.459999000000003</v>
      </c>
      <c r="D1507">
        <v>50.950001</v>
      </c>
      <c r="E1507">
        <v>50.990001999999997</v>
      </c>
      <c r="F1507">
        <v>28816800</v>
      </c>
      <c r="G1507">
        <v>50.990001999999997</v>
      </c>
      <c r="H1507">
        <f t="shared" si="46"/>
        <v>-3.9069545596201963E-3</v>
      </c>
      <c r="I1507">
        <f t="shared" si="47"/>
        <v>-3.9069545596201963E-3</v>
      </c>
    </row>
    <row r="1508" spans="1:10" x14ac:dyDescent="0.35">
      <c r="A1508" s="1">
        <v>42544</v>
      </c>
      <c r="B1508">
        <v>51.279998999999997</v>
      </c>
      <c r="C1508">
        <v>52.060001</v>
      </c>
      <c r="D1508">
        <v>51.150002000000001</v>
      </c>
      <c r="E1508">
        <v>51.91</v>
      </c>
      <c r="F1508">
        <v>29028800</v>
      </c>
      <c r="G1508">
        <v>51.91</v>
      </c>
      <c r="H1508">
        <f t="shared" si="46"/>
        <v>1.8042713550001425E-2</v>
      </c>
      <c r="I1508">
        <f t="shared" si="47"/>
        <v>1.8042713550001425E-2</v>
      </c>
    </row>
    <row r="1509" spans="1:10" x14ac:dyDescent="0.35">
      <c r="A1509" s="1">
        <v>42545</v>
      </c>
      <c r="B1509">
        <v>49.810001</v>
      </c>
      <c r="C1509">
        <v>50.939999</v>
      </c>
      <c r="D1509">
        <v>49.52</v>
      </c>
      <c r="E1509">
        <v>49.830002</v>
      </c>
      <c r="F1509">
        <v>133503000</v>
      </c>
      <c r="G1509">
        <v>49.830002</v>
      </c>
      <c r="H1509">
        <f t="shared" si="46"/>
        <v>-4.0069312271238611E-2</v>
      </c>
      <c r="I1509">
        <f t="shared" si="47"/>
        <v>-4.0069312271238611E-2</v>
      </c>
    </row>
    <row r="1510" spans="1:10" x14ac:dyDescent="0.35">
      <c r="A1510" s="1">
        <v>42548</v>
      </c>
      <c r="B1510">
        <v>49.099997999999999</v>
      </c>
      <c r="C1510">
        <v>49.150002000000001</v>
      </c>
      <c r="D1510">
        <v>48.040000999999997</v>
      </c>
      <c r="E1510">
        <v>48.43</v>
      </c>
      <c r="F1510">
        <v>50216300</v>
      </c>
      <c r="G1510">
        <v>48.43</v>
      </c>
      <c r="H1510">
        <f t="shared" si="46"/>
        <v>-2.8095563793073913E-2</v>
      </c>
      <c r="I1510">
        <f t="shared" si="47"/>
        <v>-2.8095563793073913E-2</v>
      </c>
      <c r="J1510">
        <f>I1510*100</f>
        <v>-2.8095563793073914</v>
      </c>
    </row>
    <row r="1511" spans="1:10" x14ac:dyDescent="0.35">
      <c r="A1511" s="1">
        <v>42549</v>
      </c>
      <c r="B1511">
        <v>48.919998</v>
      </c>
      <c r="C1511">
        <v>49.470001000000003</v>
      </c>
      <c r="D1511">
        <v>48.669998</v>
      </c>
      <c r="E1511">
        <v>49.439999</v>
      </c>
      <c r="F1511">
        <v>38140700</v>
      </c>
      <c r="G1511">
        <v>49.439999</v>
      </c>
      <c r="H1511">
        <f t="shared" si="46"/>
        <v>2.085482139169937E-2</v>
      </c>
      <c r="I1511">
        <f t="shared" si="47"/>
        <v>2.085482139169937E-2</v>
      </c>
    </row>
    <row r="1512" spans="1:10" x14ac:dyDescent="0.35">
      <c r="A1512" s="1">
        <v>42550</v>
      </c>
      <c r="B1512">
        <v>49.91</v>
      </c>
      <c r="C1512">
        <v>50.720001000000003</v>
      </c>
      <c r="D1512">
        <v>49.799999</v>
      </c>
      <c r="E1512">
        <v>50.540000999999997</v>
      </c>
      <c r="F1512">
        <v>31304000</v>
      </c>
      <c r="G1512">
        <v>50.540000999999997</v>
      </c>
      <c r="H1512">
        <f t="shared" si="46"/>
        <v>2.2249231841610602E-2</v>
      </c>
      <c r="I1512">
        <f t="shared" si="47"/>
        <v>2.2249231841610602E-2</v>
      </c>
    </row>
    <row r="1513" spans="1:10" x14ac:dyDescent="0.35">
      <c r="A1513" s="1">
        <v>42551</v>
      </c>
      <c r="B1513">
        <v>50.720001000000003</v>
      </c>
      <c r="C1513">
        <v>51.299999</v>
      </c>
      <c r="D1513">
        <v>50.5</v>
      </c>
      <c r="E1513">
        <v>51.169998</v>
      </c>
      <c r="F1513">
        <v>28527800</v>
      </c>
      <c r="G1513">
        <v>51.169998</v>
      </c>
      <c r="H1513">
        <f t="shared" si="46"/>
        <v>1.2465314355652724E-2</v>
      </c>
      <c r="I1513">
        <f t="shared" si="47"/>
        <v>1.2465314355652724E-2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613E-CFE4-4653-A3D8-2A6A3B98193A}">
  <sheetPr codeName="Sheet7"/>
  <dimension ref="A1:S1513"/>
  <sheetViews>
    <sheetView workbookViewId="0">
      <selection activeCell="I3" sqref="I3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454.96079200000003</v>
      </c>
      <c r="C2">
        <v>457.83079700000002</v>
      </c>
      <c r="D2">
        <v>444.720753</v>
      </c>
      <c r="E2">
        <v>444.95076899999998</v>
      </c>
      <c r="F2">
        <v>7233400</v>
      </c>
      <c r="G2">
        <v>222.253131</v>
      </c>
      <c r="L2" t="s">
        <v>20</v>
      </c>
      <c r="M2" t="s">
        <v>21</v>
      </c>
    </row>
    <row r="3" spans="1:13" x14ac:dyDescent="0.35">
      <c r="A3" s="1">
        <v>40360</v>
      </c>
      <c r="B3">
        <v>445.29075399999999</v>
      </c>
      <c r="C3">
        <v>448.40076099999999</v>
      </c>
      <c r="D3">
        <v>433.63073700000001</v>
      </c>
      <c r="E3">
        <v>439.49076500000001</v>
      </c>
      <c r="F3">
        <v>7053500</v>
      </c>
      <c r="G3">
        <v>219.525857</v>
      </c>
      <c r="H3">
        <f>(E3-E2)/E2</f>
        <v>-1.2271029472026757E-2</v>
      </c>
      <c r="I3">
        <f>(G3-G2)/G2</f>
        <v>-1.2271026229097282E-2</v>
      </c>
      <c r="K3" t="s">
        <v>23</v>
      </c>
      <c r="L3">
        <f>AVERAGE(H3:H1513)</f>
        <v>5.5109041522219513E-4</v>
      </c>
      <c r="M3">
        <f>AVERAGE(I3:I1513)</f>
        <v>8.7825151633632757E-4</v>
      </c>
    </row>
    <row r="4" spans="1:13" x14ac:dyDescent="0.35">
      <c r="A4" s="1">
        <v>40361</v>
      </c>
      <c r="B4">
        <v>441.62076200000001</v>
      </c>
      <c r="C4">
        <v>442.28075999999999</v>
      </c>
      <c r="D4">
        <v>436.00073700000002</v>
      </c>
      <c r="E4">
        <v>436.55073499999997</v>
      </c>
      <c r="F4">
        <v>3886400</v>
      </c>
      <c r="G4">
        <v>218.05731</v>
      </c>
      <c r="H4">
        <f t="shared" ref="H4:H67" si="0">(E4-E3)/E3</f>
        <v>-6.6896286205241099E-3</v>
      </c>
      <c r="I4">
        <f t="shared" ref="I4:I67" si="1">(G4-G3)/G3</f>
        <v>-6.6896310989005767E-3</v>
      </c>
      <c r="K4" t="s">
        <v>25</v>
      </c>
      <c r="L4">
        <f>MEDIAN(H3:H1513)</f>
        <v>4.3713473214368936E-4</v>
      </c>
      <c r="M4">
        <f>MEDIAN(I3:I1513)</f>
        <v>4.3713640575643509E-4</v>
      </c>
    </row>
    <row r="5" spans="1:13" x14ac:dyDescent="0.35">
      <c r="A5" s="1">
        <v>40365</v>
      </c>
      <c r="B5">
        <v>444.00074799999999</v>
      </c>
      <c r="C5">
        <v>447.67077</v>
      </c>
      <c r="D5">
        <v>433.63073700000001</v>
      </c>
      <c r="E5">
        <v>436.070761</v>
      </c>
      <c r="F5">
        <v>5139300</v>
      </c>
      <c r="G5">
        <v>217.81756300000001</v>
      </c>
      <c r="H5">
        <f t="shared" si="0"/>
        <v>-1.0994689998631434E-3</v>
      </c>
      <c r="I5">
        <f t="shared" si="1"/>
        <v>-1.0994678417338734E-3</v>
      </c>
      <c r="K5" t="s">
        <v>38</v>
      </c>
      <c r="L5">
        <f>MIN(H3:H1513)</f>
        <v>-0.50664628501852993</v>
      </c>
      <c r="M5">
        <f>MIN(I3:I1513)</f>
        <v>-8.3775072966273276E-2</v>
      </c>
    </row>
    <row r="6" spans="1:13" x14ac:dyDescent="0.35">
      <c r="A6" s="1">
        <v>40366</v>
      </c>
      <c r="B6">
        <v>438.31075800000002</v>
      </c>
      <c r="C6">
        <v>451.29077000000001</v>
      </c>
      <c r="D6">
        <v>435.38074499999999</v>
      </c>
      <c r="E6">
        <v>450.20076</v>
      </c>
      <c r="F6">
        <v>6282800</v>
      </c>
      <c r="G6">
        <v>224.87550400000001</v>
      </c>
      <c r="H6">
        <f t="shared" si="0"/>
        <v>3.2402995714725297E-2</v>
      </c>
      <c r="I6">
        <f t="shared" si="1"/>
        <v>3.2402993141558561E-2</v>
      </c>
      <c r="K6" t="s">
        <v>39</v>
      </c>
      <c r="L6">
        <f>MAX(H3:H1513)</f>
        <v>0.16052430948104413</v>
      </c>
      <c r="M6">
        <f>MAX(I3:I1513)</f>
        <v>0.16052430948104413</v>
      </c>
    </row>
    <row r="7" spans="1:13" x14ac:dyDescent="0.35">
      <c r="A7" s="1">
        <v>40367</v>
      </c>
      <c r="B7">
        <v>453.550769</v>
      </c>
      <c r="C7">
        <v>457.33079099999998</v>
      </c>
      <c r="D7">
        <v>449.66077899999999</v>
      </c>
      <c r="E7">
        <v>456.56079399999999</v>
      </c>
      <c r="F7">
        <v>5357700</v>
      </c>
      <c r="G7">
        <v>228.052345</v>
      </c>
      <c r="H7">
        <f t="shared" si="0"/>
        <v>1.4127106315857807E-2</v>
      </c>
      <c r="I7">
        <f t="shared" si="1"/>
        <v>1.4127110083097338E-2</v>
      </c>
      <c r="K7" t="s">
        <v>40</v>
      </c>
      <c r="L7">
        <f>_xlfn.VAR.S(H3:H1513)</f>
        <v>4.2630518220413284E-4</v>
      </c>
      <c r="M7">
        <f>_xlfn.VAR.S(I3:I1513)</f>
        <v>2.5594385378231022E-4</v>
      </c>
    </row>
    <row r="8" spans="1:13" x14ac:dyDescent="0.35">
      <c r="A8" s="1">
        <v>40368</v>
      </c>
      <c r="B8">
        <v>471.96079600000002</v>
      </c>
      <c r="C8">
        <v>473.26081900000003</v>
      </c>
      <c r="D8">
        <v>462.780778</v>
      </c>
      <c r="E8">
        <v>467.49078800000001</v>
      </c>
      <c r="F8">
        <v>8695400</v>
      </c>
      <c r="G8">
        <v>233.51188200000001</v>
      </c>
      <c r="H8">
        <f t="shared" si="0"/>
        <v>2.3939843595067917E-2</v>
      </c>
      <c r="I8">
        <f t="shared" si="1"/>
        <v>2.3939841530680211E-2</v>
      </c>
      <c r="K8" t="s">
        <v>41</v>
      </c>
      <c r="L8">
        <f>_xlfn.STDEV.S(H3:H1513)</f>
        <v>2.0647159179996964E-2</v>
      </c>
      <c r="M8">
        <f>_xlfn.STDEV.S(I3:I1513)</f>
        <v>1.5998245334483099E-2</v>
      </c>
    </row>
    <row r="9" spans="1:13" x14ac:dyDescent="0.35">
      <c r="A9" s="1">
        <v>40371</v>
      </c>
      <c r="B9">
        <v>472.37080600000002</v>
      </c>
      <c r="C9">
        <v>479.44082800000001</v>
      </c>
      <c r="D9">
        <v>471.08079900000001</v>
      </c>
      <c r="E9">
        <v>475.83081499999997</v>
      </c>
      <c r="F9">
        <v>6693700</v>
      </c>
      <c r="G9">
        <v>237.67773</v>
      </c>
      <c r="H9">
        <f t="shared" si="0"/>
        <v>1.7839981480020015E-2</v>
      </c>
      <c r="I9">
        <f t="shared" si="1"/>
        <v>1.7839982977825439E-2</v>
      </c>
      <c r="K9" t="s">
        <v>42</v>
      </c>
      <c r="L9">
        <f>L3/L8</f>
        <v>2.669085903866588E-2</v>
      </c>
      <c r="M9">
        <f>M3/M8</f>
        <v>5.4896740109574259E-2</v>
      </c>
    </row>
    <row r="10" spans="1:13" x14ac:dyDescent="0.35">
      <c r="A10" s="1">
        <v>40372</v>
      </c>
      <c r="B10">
        <v>482.25082600000002</v>
      </c>
      <c r="C10">
        <v>492.99083999999999</v>
      </c>
      <c r="D10">
        <v>480.28082000000001</v>
      </c>
      <c r="E10">
        <v>489.20083299999999</v>
      </c>
      <c r="F10">
        <v>7982300</v>
      </c>
      <c r="G10">
        <v>244.35606000000001</v>
      </c>
      <c r="H10">
        <f t="shared" si="0"/>
        <v>2.8098260092718073E-2</v>
      </c>
      <c r="I10">
        <f t="shared" si="1"/>
        <v>2.8098257249427688E-2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489.880833</v>
      </c>
      <c r="C11">
        <v>493.83083199999999</v>
      </c>
      <c r="D11">
        <v>486.46082899999999</v>
      </c>
      <c r="E11">
        <v>491.340847</v>
      </c>
      <c r="F11">
        <v>6259300</v>
      </c>
      <c r="G11">
        <v>245.42499799999999</v>
      </c>
      <c r="H11">
        <f t="shared" si="0"/>
        <v>4.3745101308934357E-3</v>
      </c>
      <c r="I11">
        <f t="shared" si="1"/>
        <v>4.3745098852877818E-3</v>
      </c>
      <c r="K11" t="s">
        <v>58</v>
      </c>
      <c r="M11">
        <f>_xlfn.CONFIDENCE.NORM(0.05,M8,M10)</f>
        <v>8.0665570803991119E-4</v>
      </c>
    </row>
    <row r="12" spans="1:13" x14ac:dyDescent="0.35">
      <c r="A12" s="1">
        <v>40374</v>
      </c>
      <c r="B12">
        <v>491.73085400000002</v>
      </c>
      <c r="C12">
        <v>494.70084200000002</v>
      </c>
      <c r="D12">
        <v>482.68083799999999</v>
      </c>
      <c r="E12">
        <v>494.02084200000002</v>
      </c>
      <c r="F12">
        <v>9752800</v>
      </c>
      <c r="G12">
        <v>246.76365699999999</v>
      </c>
      <c r="H12">
        <f t="shared" si="0"/>
        <v>5.4544518664861163E-3</v>
      </c>
      <c r="I12">
        <f t="shared" si="1"/>
        <v>5.4544525248402245E-3</v>
      </c>
    </row>
    <row r="13" spans="1:13" x14ac:dyDescent="0.35">
      <c r="A13" s="1">
        <v>40375</v>
      </c>
      <c r="B13">
        <v>469.12081000000001</v>
      </c>
      <c r="C13">
        <v>470.56082099999998</v>
      </c>
      <c r="D13">
        <v>459.52079700000002</v>
      </c>
      <c r="E13">
        <v>459.610793</v>
      </c>
      <c r="F13">
        <v>15708200</v>
      </c>
      <c r="G13">
        <v>229.57582099999999</v>
      </c>
      <c r="H13">
        <f t="shared" si="0"/>
        <v>-6.9653030954511863E-2</v>
      </c>
      <c r="I13">
        <f t="shared" si="1"/>
        <v>-6.9653028363086733E-2</v>
      </c>
    </row>
    <row r="14" spans="1:13" x14ac:dyDescent="0.35">
      <c r="A14" s="1">
        <v>40378</v>
      </c>
      <c r="B14">
        <v>461.01079900000002</v>
      </c>
      <c r="C14">
        <v>469.65080499999999</v>
      </c>
      <c r="D14">
        <v>457.52077100000002</v>
      </c>
      <c r="E14">
        <v>466.18081000000001</v>
      </c>
      <c r="F14">
        <v>9134700</v>
      </c>
      <c r="G14">
        <v>232.85754700000001</v>
      </c>
      <c r="H14">
        <f t="shared" si="0"/>
        <v>1.4294740463155327E-2</v>
      </c>
      <c r="I14">
        <f t="shared" si="1"/>
        <v>1.4294737075120904E-2</v>
      </c>
    </row>
    <row r="15" spans="1:13" x14ac:dyDescent="0.35">
      <c r="A15" s="1">
        <v>40379</v>
      </c>
      <c r="B15">
        <v>461.03080199999999</v>
      </c>
      <c r="C15">
        <v>482.99083400000001</v>
      </c>
      <c r="D15">
        <v>460.60079000000002</v>
      </c>
      <c r="E15">
        <v>481.59082899999999</v>
      </c>
      <c r="F15">
        <v>8139300</v>
      </c>
      <c r="G15">
        <v>240.55485899999999</v>
      </c>
      <c r="H15">
        <f t="shared" si="0"/>
        <v>3.3055884475381936E-2</v>
      </c>
      <c r="I15">
        <f t="shared" si="1"/>
        <v>3.3055883733070425E-2</v>
      </c>
      <c r="K15" t="s">
        <v>98</v>
      </c>
    </row>
    <row r="16" spans="1:13" ht="15" thickBot="1" x14ac:dyDescent="0.4">
      <c r="A16" s="1">
        <v>40380</v>
      </c>
      <c r="B16">
        <v>484.000833</v>
      </c>
      <c r="C16">
        <v>485.70081800000003</v>
      </c>
      <c r="D16">
        <v>475.43082199999998</v>
      </c>
      <c r="E16">
        <v>477.500811</v>
      </c>
      <c r="F16">
        <v>6583700</v>
      </c>
      <c r="G16">
        <v>238.51189400000001</v>
      </c>
      <c r="H16">
        <f t="shared" si="0"/>
        <v>-8.4927240173836172E-3</v>
      </c>
      <c r="I16">
        <f t="shared" si="1"/>
        <v>-8.4927197417366696E-3</v>
      </c>
    </row>
    <row r="17" spans="1:19" x14ac:dyDescent="0.35">
      <c r="A17" s="1">
        <v>40381</v>
      </c>
      <c r="B17">
        <v>483.23083600000001</v>
      </c>
      <c r="C17">
        <v>488.98083400000002</v>
      </c>
      <c r="D17">
        <v>482.480842</v>
      </c>
      <c r="E17">
        <v>484.81083599999999</v>
      </c>
      <c r="F17">
        <v>4311400</v>
      </c>
      <c r="G17">
        <v>242.16325499999999</v>
      </c>
      <c r="H17">
        <f t="shared" si="0"/>
        <v>1.5308926878450885E-2</v>
      </c>
      <c r="I17">
        <f t="shared" si="1"/>
        <v>1.5308926270989152E-2</v>
      </c>
      <c r="K17" s="5" t="s">
        <v>99</v>
      </c>
      <c r="L17" s="5"/>
    </row>
    <row r="18" spans="1:19" x14ac:dyDescent="0.35">
      <c r="A18" s="1">
        <v>40382</v>
      </c>
      <c r="B18">
        <v>480.77080899999999</v>
      </c>
      <c r="C18">
        <v>490.59085199999998</v>
      </c>
      <c r="D18">
        <v>480.010829</v>
      </c>
      <c r="E18">
        <v>490.06082700000002</v>
      </c>
      <c r="F18">
        <v>4545700</v>
      </c>
      <c r="G18">
        <v>244.785628</v>
      </c>
      <c r="H18">
        <f t="shared" si="0"/>
        <v>1.0828947313380641E-2</v>
      </c>
      <c r="I18">
        <f t="shared" si="1"/>
        <v>1.0828946778073372E-2</v>
      </c>
      <c r="K18" s="2" t="s">
        <v>100</v>
      </c>
      <c r="L18" s="2">
        <v>0.553928613584737</v>
      </c>
    </row>
    <row r="19" spans="1:19" x14ac:dyDescent="0.35">
      <c r="A19" s="1">
        <v>40385</v>
      </c>
      <c r="B19">
        <v>489.09083299999998</v>
      </c>
      <c r="C19">
        <v>490.75084299999997</v>
      </c>
      <c r="D19">
        <v>484.88083</v>
      </c>
      <c r="E19">
        <v>488.97084799999999</v>
      </c>
      <c r="F19">
        <v>4005200</v>
      </c>
      <c r="G19">
        <v>244.24118300000001</v>
      </c>
      <c r="H19">
        <f t="shared" si="0"/>
        <v>-2.2241708374704022E-3</v>
      </c>
      <c r="I19">
        <f t="shared" si="1"/>
        <v>-2.2241706118465258E-3</v>
      </c>
      <c r="K19" s="2" t="s">
        <v>101</v>
      </c>
      <c r="L19" s="2">
        <v>0.30683690894790888</v>
      </c>
    </row>
    <row r="20" spans="1:19" x14ac:dyDescent="0.35">
      <c r="A20" s="1">
        <v>40386</v>
      </c>
      <c r="B20">
        <v>490.58083599999998</v>
      </c>
      <c r="C20">
        <v>497.500854</v>
      </c>
      <c r="D20">
        <v>490.17082599999998</v>
      </c>
      <c r="E20">
        <v>492.630853</v>
      </c>
      <c r="F20">
        <v>4920700</v>
      </c>
      <c r="G20">
        <v>246.069357</v>
      </c>
      <c r="H20">
        <f t="shared" si="0"/>
        <v>7.4851190310634072E-3</v>
      </c>
      <c r="I20">
        <f t="shared" si="1"/>
        <v>7.485117692047823E-3</v>
      </c>
      <c r="K20" s="2" t="s">
        <v>102</v>
      </c>
      <c r="L20" s="2">
        <v>0.306377556336211</v>
      </c>
    </row>
    <row r="21" spans="1:19" x14ac:dyDescent="0.35">
      <c r="A21" s="1">
        <v>40387</v>
      </c>
      <c r="B21">
        <v>494.94084400000003</v>
      </c>
      <c r="C21">
        <v>495.25083999999998</v>
      </c>
      <c r="D21">
        <v>482.67082199999999</v>
      </c>
      <c r="E21">
        <v>484.35083500000002</v>
      </c>
      <c r="F21">
        <v>5010600</v>
      </c>
      <c r="G21">
        <v>241.93348399999999</v>
      </c>
      <c r="H21">
        <f t="shared" si="0"/>
        <v>-1.6807753614246291E-2</v>
      </c>
      <c r="I21">
        <f t="shared" si="1"/>
        <v>-1.6807753108405137E-2</v>
      </c>
      <c r="K21" s="2" t="s">
        <v>24</v>
      </c>
      <c r="L21" s="2">
        <v>1.3323978433681639E-2</v>
      </c>
    </row>
    <row r="22" spans="1:19" ht="15" thickBot="1" x14ac:dyDescent="0.4">
      <c r="A22" s="1">
        <v>40388</v>
      </c>
      <c r="B22">
        <v>485.95083699999998</v>
      </c>
      <c r="C22">
        <v>488.88085100000001</v>
      </c>
      <c r="D22">
        <v>479.33082899999999</v>
      </c>
      <c r="E22">
        <v>484.99082900000002</v>
      </c>
      <c r="F22">
        <v>5371000</v>
      </c>
      <c r="G22">
        <v>242.253162</v>
      </c>
      <c r="H22">
        <f t="shared" si="0"/>
        <v>1.3213438560501325E-3</v>
      </c>
      <c r="I22">
        <f t="shared" si="1"/>
        <v>1.3213466557610123E-3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479.65081099999998</v>
      </c>
      <c r="C23">
        <v>487.36082900000002</v>
      </c>
      <c r="D23">
        <v>479.14081800000002</v>
      </c>
      <c r="E23">
        <v>484.850841</v>
      </c>
      <c r="F23">
        <v>4304100</v>
      </c>
      <c r="G23">
        <v>242.18323699999999</v>
      </c>
      <c r="H23">
        <f t="shared" si="0"/>
        <v>-2.8864050953016405E-4</v>
      </c>
      <c r="I23">
        <f t="shared" si="1"/>
        <v>-2.8864432324731434E-4</v>
      </c>
    </row>
    <row r="24" spans="1:19" ht="15" thickBot="1" x14ac:dyDescent="0.4">
      <c r="A24" s="1">
        <v>40392</v>
      </c>
      <c r="B24">
        <v>488.99085000000002</v>
      </c>
      <c r="C24">
        <v>493.28083400000003</v>
      </c>
      <c r="D24">
        <v>486.940833</v>
      </c>
      <c r="E24">
        <v>490.41082799999998</v>
      </c>
      <c r="F24">
        <v>3731300</v>
      </c>
      <c r="G24">
        <v>244.960454</v>
      </c>
      <c r="H24">
        <f t="shared" si="0"/>
        <v>1.1467417460868091E-2</v>
      </c>
      <c r="I24">
        <f t="shared" si="1"/>
        <v>1.146742043091945E-2</v>
      </c>
      <c r="K24" t="s">
        <v>104</v>
      </c>
    </row>
    <row r="25" spans="1:19" x14ac:dyDescent="0.35">
      <c r="A25" s="1">
        <v>40393</v>
      </c>
      <c r="B25">
        <v>490.500856</v>
      </c>
      <c r="C25">
        <v>492.46084500000001</v>
      </c>
      <c r="D25">
        <v>486.76083899999998</v>
      </c>
      <c r="E25">
        <v>489.83084100000002</v>
      </c>
      <c r="F25">
        <v>3618100</v>
      </c>
      <c r="G25">
        <v>244.67075</v>
      </c>
      <c r="H25">
        <f t="shared" si="0"/>
        <v>-1.1826553715489335E-3</v>
      </c>
      <c r="I25">
        <f t="shared" si="1"/>
        <v>-1.1826562013148474E-3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492.18083799999999</v>
      </c>
      <c r="C26">
        <v>507.00088399999999</v>
      </c>
      <c r="D26">
        <v>491.05085300000002</v>
      </c>
      <c r="E26">
        <v>506.320853</v>
      </c>
      <c r="F26">
        <v>7653500</v>
      </c>
      <c r="G26">
        <v>252.90751900000001</v>
      </c>
      <c r="H26">
        <f t="shared" si="0"/>
        <v>3.3664707527062347E-2</v>
      </c>
      <c r="I26">
        <f t="shared" si="1"/>
        <v>3.3664706549516074E-2</v>
      </c>
      <c r="K26" s="2" t="s">
        <v>105</v>
      </c>
      <c r="L26" s="2">
        <v>1</v>
      </c>
      <c r="M26" s="2">
        <v>0.11858486164775717</v>
      </c>
      <c r="N26" s="2">
        <v>0.11858486164775717</v>
      </c>
      <c r="O26" s="2">
        <v>667.97684640078273</v>
      </c>
      <c r="P26" s="2">
        <v>3.0113034239725724E-122</v>
      </c>
    </row>
    <row r="27" spans="1:19" x14ac:dyDescent="0.35">
      <c r="A27" s="1">
        <v>40395</v>
      </c>
      <c r="B27">
        <v>505.890872</v>
      </c>
      <c r="C27">
        <v>508.600886</v>
      </c>
      <c r="D27">
        <v>503.560878</v>
      </c>
      <c r="E27">
        <v>508.10088000000002</v>
      </c>
      <c r="F27">
        <v>4858900</v>
      </c>
      <c r="G27">
        <v>253.79664299999999</v>
      </c>
      <c r="H27">
        <f t="shared" si="0"/>
        <v>3.5156106833309081E-3</v>
      </c>
      <c r="I27">
        <f t="shared" si="1"/>
        <v>3.5156091978427147E-3</v>
      </c>
      <c r="K27" s="2" t="s">
        <v>106</v>
      </c>
      <c r="L27" s="2">
        <v>1509</v>
      </c>
      <c r="M27" s="2">
        <v>0.26789035756353108</v>
      </c>
      <c r="N27" s="2">
        <v>1.7752840130121344E-4</v>
      </c>
      <c r="O27" s="2"/>
      <c r="P27" s="2"/>
    </row>
    <row r="28" spans="1:19" ht="15" thickBot="1" x14ac:dyDescent="0.4">
      <c r="A28" s="1">
        <v>40396</v>
      </c>
      <c r="B28">
        <v>505.40088200000002</v>
      </c>
      <c r="C28">
        <v>505.74086699999998</v>
      </c>
      <c r="D28">
        <v>496.05085600000001</v>
      </c>
      <c r="E28">
        <v>500.22085399999997</v>
      </c>
      <c r="F28">
        <v>6663800</v>
      </c>
      <c r="G28">
        <v>249.860567</v>
      </c>
      <c r="H28">
        <f t="shared" si="0"/>
        <v>-1.550878242919013E-2</v>
      </c>
      <c r="I28">
        <f t="shared" si="1"/>
        <v>-1.5508778813910419E-2</v>
      </c>
      <c r="K28" s="3" t="s">
        <v>94</v>
      </c>
      <c r="L28" s="3">
        <v>1510</v>
      </c>
      <c r="M28" s="3">
        <v>0.38647521921128825</v>
      </c>
      <c r="N28" s="3"/>
      <c r="O28" s="3"/>
      <c r="P28" s="3"/>
    </row>
    <row r="29" spans="1:19" ht="15" thickBot="1" x14ac:dyDescent="0.4">
      <c r="A29" s="1">
        <v>40399</v>
      </c>
      <c r="B29">
        <v>502.25086900000002</v>
      </c>
      <c r="C29">
        <v>505.50086499999998</v>
      </c>
      <c r="D29">
        <v>501.36085600000001</v>
      </c>
      <c r="E29">
        <v>505.35086000000001</v>
      </c>
      <c r="F29">
        <v>3758300</v>
      </c>
      <c r="G29">
        <v>252.42300700000001</v>
      </c>
      <c r="H29">
        <f t="shared" si="0"/>
        <v>1.0255482071525225E-2</v>
      </c>
      <c r="I29">
        <f t="shared" si="1"/>
        <v>1.0255479809265019E-2</v>
      </c>
    </row>
    <row r="30" spans="1:19" x14ac:dyDescent="0.35">
      <c r="A30" s="1">
        <v>40400</v>
      </c>
      <c r="B30">
        <v>502.35085199999997</v>
      </c>
      <c r="C30">
        <v>506.00087100000002</v>
      </c>
      <c r="D30">
        <v>498.57086099999998</v>
      </c>
      <c r="E30">
        <v>503.71085199999999</v>
      </c>
      <c r="F30">
        <v>4163400</v>
      </c>
      <c r="G30">
        <v>251.60382200000001</v>
      </c>
      <c r="H30">
        <f t="shared" si="0"/>
        <v>-3.2452858594126523E-3</v>
      </c>
      <c r="I30">
        <f t="shared" si="1"/>
        <v>-3.2452865914872984E-3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497.730839</v>
      </c>
      <c r="C31">
        <v>498.00085999999999</v>
      </c>
      <c r="D31">
        <v>491.50083799999999</v>
      </c>
      <c r="E31">
        <v>491.74083999999999</v>
      </c>
      <c r="F31">
        <v>4462600</v>
      </c>
      <c r="G31">
        <v>245.62479500000001</v>
      </c>
      <c r="H31">
        <f t="shared" si="0"/>
        <v>-2.3763657170522895E-2</v>
      </c>
      <c r="I31">
        <f t="shared" si="1"/>
        <v>-2.3763657294522345E-2</v>
      </c>
      <c r="K31" s="2" t="s">
        <v>107</v>
      </c>
      <c r="L31" s="2">
        <v>4.4716464904975898E-4</v>
      </c>
      <c r="M31" s="2">
        <v>3.4317470240603169E-4</v>
      </c>
      <c r="N31" s="2">
        <v>1.3030233461692937</v>
      </c>
      <c r="O31" s="2">
        <v>0.19276558411626371</v>
      </c>
      <c r="P31" s="2">
        <v>-2.259853323573271E-4</v>
      </c>
      <c r="Q31" s="2">
        <v>1.120314630456845E-3</v>
      </c>
      <c r="R31" s="2">
        <v>-2.259853323573271E-4</v>
      </c>
      <c r="S31" s="2">
        <v>1.120314630456845E-3</v>
      </c>
    </row>
    <row r="32" spans="1:19" ht="15" thickBot="1" x14ac:dyDescent="0.4">
      <c r="A32" s="1">
        <v>40402</v>
      </c>
      <c r="B32">
        <v>483.94082500000002</v>
      </c>
      <c r="C32">
        <v>494.750834</v>
      </c>
      <c r="D32">
        <v>482.510831</v>
      </c>
      <c r="E32">
        <v>492.01083</v>
      </c>
      <c r="F32">
        <v>4425700</v>
      </c>
      <c r="G32">
        <v>245.75965500000001</v>
      </c>
      <c r="H32">
        <f t="shared" si="0"/>
        <v>5.4904937324304218E-4</v>
      </c>
      <c r="I32">
        <f t="shared" si="1"/>
        <v>5.490488042951987E-4</v>
      </c>
      <c r="K32" s="3" t="s">
        <v>120</v>
      </c>
      <c r="L32" s="3">
        <v>0.97271781788023426</v>
      </c>
      <c r="M32" s="3">
        <v>3.7636234570639825E-2</v>
      </c>
      <c r="N32" s="3">
        <v>25.84524804293401</v>
      </c>
      <c r="O32" s="3">
        <v>3.0113034239706871E-122</v>
      </c>
      <c r="P32" s="3">
        <v>0.89889293969476802</v>
      </c>
      <c r="Q32" s="3">
        <v>1.0465426960657005</v>
      </c>
      <c r="R32" s="3">
        <v>0.89889293969476802</v>
      </c>
      <c r="S32" s="3">
        <v>1.0465426960657005</v>
      </c>
    </row>
    <row r="33" spans="1:9" x14ac:dyDescent="0.35">
      <c r="A33" s="1">
        <v>40403</v>
      </c>
      <c r="B33">
        <v>489.00083599999999</v>
      </c>
      <c r="C33">
        <v>491.19084199999998</v>
      </c>
      <c r="D33">
        <v>486.01084500000002</v>
      </c>
      <c r="E33">
        <v>486.35082999999997</v>
      </c>
      <c r="F33">
        <v>3883800</v>
      </c>
      <c r="G33">
        <v>242.93248199999999</v>
      </c>
      <c r="H33">
        <f t="shared" si="0"/>
        <v>-1.1503811816500106E-2</v>
      </c>
      <c r="I33">
        <f t="shared" si="1"/>
        <v>-1.1503812535869714E-2</v>
      </c>
    </row>
    <row r="34" spans="1:9" x14ac:dyDescent="0.35">
      <c r="A34" s="1">
        <v>40406</v>
      </c>
      <c r="B34">
        <v>483.68082099999998</v>
      </c>
      <c r="C34">
        <v>489.87084700000003</v>
      </c>
      <c r="D34">
        <v>480.50081899999998</v>
      </c>
      <c r="E34">
        <v>485.59081900000001</v>
      </c>
      <c r="F34">
        <v>2619700</v>
      </c>
      <c r="G34">
        <v>242.55285699999999</v>
      </c>
      <c r="H34">
        <f t="shared" si="0"/>
        <v>-1.562680585946493E-3</v>
      </c>
      <c r="I34">
        <f t="shared" si="1"/>
        <v>-1.5626769910497367E-3</v>
      </c>
    </row>
    <row r="35" spans="1:9" x14ac:dyDescent="0.35">
      <c r="A35" s="1">
        <v>40407</v>
      </c>
      <c r="B35">
        <v>488.53084899999999</v>
      </c>
      <c r="C35">
        <v>494.70084200000002</v>
      </c>
      <c r="D35">
        <v>486.03084799999999</v>
      </c>
      <c r="E35">
        <v>490.52082799999999</v>
      </c>
      <c r="F35">
        <v>3795400</v>
      </c>
      <c r="G35">
        <v>245.015398</v>
      </c>
      <c r="H35">
        <f t="shared" si="0"/>
        <v>1.0152599281330284E-2</v>
      </c>
      <c r="I35">
        <f t="shared" si="1"/>
        <v>1.0152595316574713E-2</v>
      </c>
    </row>
    <row r="36" spans="1:9" x14ac:dyDescent="0.35">
      <c r="A36" s="1">
        <v>40408</v>
      </c>
      <c r="B36">
        <v>490.44084700000002</v>
      </c>
      <c r="C36">
        <v>490.87082900000001</v>
      </c>
      <c r="D36">
        <v>481.55082299999998</v>
      </c>
      <c r="E36">
        <v>482.15081199999997</v>
      </c>
      <c r="F36">
        <v>5392800</v>
      </c>
      <c r="G36">
        <v>240.83457200000001</v>
      </c>
      <c r="H36">
        <f t="shared" si="0"/>
        <v>-1.7063528238193428E-2</v>
      </c>
      <c r="I36">
        <f t="shared" si="1"/>
        <v>-1.7063523493327536E-2</v>
      </c>
    </row>
    <row r="37" spans="1:9" x14ac:dyDescent="0.35">
      <c r="A37" s="1">
        <v>40409</v>
      </c>
      <c r="B37">
        <v>481.01081099999999</v>
      </c>
      <c r="C37">
        <v>482.510831</v>
      </c>
      <c r="D37">
        <v>467.25078600000001</v>
      </c>
      <c r="E37">
        <v>467.97079200000002</v>
      </c>
      <c r="F37">
        <v>7879300</v>
      </c>
      <c r="G37">
        <v>233.751644</v>
      </c>
      <c r="H37">
        <f t="shared" si="0"/>
        <v>-2.9409926618561739E-2</v>
      </c>
      <c r="I37">
        <f t="shared" si="1"/>
        <v>-2.940993039819885E-2</v>
      </c>
    </row>
    <row r="38" spans="1:9" x14ac:dyDescent="0.35">
      <c r="A38" s="1">
        <v>40410</v>
      </c>
      <c r="B38">
        <v>467.97079200000002</v>
      </c>
      <c r="C38">
        <v>471.590822</v>
      </c>
      <c r="D38">
        <v>461.02078499999999</v>
      </c>
      <c r="E38">
        <v>462.02079800000001</v>
      </c>
      <c r="F38">
        <v>7864500</v>
      </c>
      <c r="G38">
        <v>230.779619</v>
      </c>
      <c r="H38">
        <f t="shared" si="0"/>
        <v>-1.2714455905615587E-2</v>
      </c>
      <c r="I38">
        <f t="shared" si="1"/>
        <v>-1.2714456031804431E-2</v>
      </c>
    </row>
    <row r="39" spans="1:9" x14ac:dyDescent="0.35">
      <c r="A39" s="1">
        <v>40413</v>
      </c>
      <c r="B39">
        <v>461.500789</v>
      </c>
      <c r="C39">
        <v>468.25079899999997</v>
      </c>
      <c r="D39">
        <v>457.73078400000003</v>
      </c>
      <c r="E39">
        <v>464.070785</v>
      </c>
      <c r="F39">
        <v>5994700</v>
      </c>
      <c r="G39">
        <v>231.80358899999999</v>
      </c>
      <c r="H39">
        <f t="shared" si="0"/>
        <v>4.4370015568000196E-3</v>
      </c>
      <c r="I39">
        <f t="shared" si="1"/>
        <v>4.4370035986583001E-3</v>
      </c>
    </row>
    <row r="40" spans="1:9" x14ac:dyDescent="0.35">
      <c r="A40" s="1">
        <v>40414</v>
      </c>
      <c r="B40">
        <v>457.70079500000003</v>
      </c>
      <c r="C40">
        <v>458.37077900000003</v>
      </c>
      <c r="D40">
        <v>450.92076600000001</v>
      </c>
      <c r="E40">
        <v>451.390783</v>
      </c>
      <c r="F40">
        <v>5546000</v>
      </c>
      <c r="G40">
        <v>225.469922</v>
      </c>
      <c r="H40">
        <f t="shared" si="0"/>
        <v>-2.7323422223185203E-2</v>
      </c>
      <c r="I40">
        <f t="shared" si="1"/>
        <v>-2.7323420777579037E-2</v>
      </c>
    </row>
    <row r="41" spans="1:9" x14ac:dyDescent="0.35">
      <c r="A41" s="1">
        <v>40415</v>
      </c>
      <c r="B41">
        <v>450.000764</v>
      </c>
      <c r="C41">
        <v>457.81079499999998</v>
      </c>
      <c r="D41">
        <v>450.000764</v>
      </c>
      <c r="E41">
        <v>454.62077599999998</v>
      </c>
      <c r="F41">
        <v>5203500</v>
      </c>
      <c r="G41">
        <v>227.083305</v>
      </c>
      <c r="H41">
        <f t="shared" si="0"/>
        <v>7.1556467735850492E-3</v>
      </c>
      <c r="I41">
        <f t="shared" si="1"/>
        <v>7.1556462418078046E-3</v>
      </c>
    </row>
    <row r="42" spans="1:9" x14ac:dyDescent="0.35">
      <c r="A42" s="1">
        <v>40416</v>
      </c>
      <c r="B42">
        <v>456.060788</v>
      </c>
      <c r="C42">
        <v>457.26079700000003</v>
      </c>
      <c r="D42">
        <v>450.44076200000001</v>
      </c>
      <c r="E42">
        <v>450.980774</v>
      </c>
      <c r="F42">
        <v>3567200</v>
      </c>
      <c r="G42">
        <v>225.26512199999999</v>
      </c>
      <c r="H42">
        <f t="shared" si="0"/>
        <v>-8.0066776358676175E-3</v>
      </c>
      <c r="I42">
        <f t="shared" si="1"/>
        <v>-8.0066784301910908E-3</v>
      </c>
    </row>
    <row r="43" spans="1:9" x14ac:dyDescent="0.35">
      <c r="A43" s="1">
        <v>40417</v>
      </c>
      <c r="B43">
        <v>452.56077299999998</v>
      </c>
      <c r="C43">
        <v>459.99078400000002</v>
      </c>
      <c r="D43">
        <v>447.65076699999997</v>
      </c>
      <c r="E43">
        <v>458.83078</v>
      </c>
      <c r="F43">
        <v>4642100</v>
      </c>
      <c r="G43">
        <v>229.186204</v>
      </c>
      <c r="H43">
        <f t="shared" si="0"/>
        <v>1.7406520305453217E-2</v>
      </c>
      <c r="I43">
        <f t="shared" si="1"/>
        <v>1.7406520659687445E-2</v>
      </c>
    </row>
    <row r="44" spans="1:9" x14ac:dyDescent="0.35">
      <c r="A44" s="1">
        <v>40420</v>
      </c>
      <c r="B44">
        <v>459.15079200000002</v>
      </c>
      <c r="C44">
        <v>459.76079800000002</v>
      </c>
      <c r="D44">
        <v>452.42078500000002</v>
      </c>
      <c r="E44">
        <v>452.69077499999997</v>
      </c>
      <c r="F44">
        <v>2471900</v>
      </c>
      <c r="G44">
        <v>226.11926800000001</v>
      </c>
      <c r="H44">
        <f t="shared" si="0"/>
        <v>-1.338185071193356E-2</v>
      </c>
      <c r="I44">
        <f t="shared" si="1"/>
        <v>-1.3381852600516907E-2</v>
      </c>
    </row>
    <row r="45" spans="1:9" x14ac:dyDescent="0.35">
      <c r="A45" s="1">
        <v>40421</v>
      </c>
      <c r="B45">
        <v>450.11076300000002</v>
      </c>
      <c r="C45">
        <v>454.87079499999999</v>
      </c>
      <c r="D45">
        <v>448.00076799999999</v>
      </c>
      <c r="E45">
        <v>450.02076599999998</v>
      </c>
      <c r="F45">
        <v>3908100</v>
      </c>
      <c r="G45">
        <v>224.78559799999999</v>
      </c>
      <c r="H45">
        <f t="shared" si="0"/>
        <v>-5.8980857297125031E-3</v>
      </c>
      <c r="I45">
        <f t="shared" si="1"/>
        <v>-5.898082068795712E-3</v>
      </c>
    </row>
    <row r="46" spans="1:9" x14ac:dyDescent="0.35">
      <c r="A46" s="1">
        <v>40422</v>
      </c>
      <c r="B46">
        <v>454.980795</v>
      </c>
      <c r="C46">
        <v>464.94079499999998</v>
      </c>
      <c r="D46">
        <v>452.500765</v>
      </c>
      <c r="E46">
        <v>460.33079900000001</v>
      </c>
      <c r="F46">
        <v>6480700</v>
      </c>
      <c r="G46">
        <v>229.935464</v>
      </c>
      <c r="H46">
        <f t="shared" si="0"/>
        <v>2.2910127218440476E-2</v>
      </c>
      <c r="I46">
        <f t="shared" si="1"/>
        <v>2.2910124339905455E-2</v>
      </c>
    </row>
    <row r="47" spans="1:9" x14ac:dyDescent="0.35">
      <c r="A47" s="1">
        <v>40423</v>
      </c>
      <c r="B47">
        <v>462.84078699999998</v>
      </c>
      <c r="C47">
        <v>464.43080300000003</v>
      </c>
      <c r="D47">
        <v>460.31079599999998</v>
      </c>
      <c r="E47">
        <v>463.18080200000003</v>
      </c>
      <c r="F47">
        <v>3380900</v>
      </c>
      <c r="G47">
        <v>231.35904199999999</v>
      </c>
      <c r="H47">
        <f t="shared" si="0"/>
        <v>6.1912064241437274E-3</v>
      </c>
      <c r="I47">
        <f t="shared" si="1"/>
        <v>6.1912067639987543E-3</v>
      </c>
    </row>
    <row r="48" spans="1:9" x14ac:dyDescent="0.35">
      <c r="A48" s="1">
        <v>40424</v>
      </c>
      <c r="B48">
        <v>470.52081500000003</v>
      </c>
      <c r="C48">
        <v>471.88081599999998</v>
      </c>
      <c r="D48">
        <v>467.44079699999998</v>
      </c>
      <c r="E48">
        <v>470.300816</v>
      </c>
      <c r="F48">
        <v>5099700</v>
      </c>
      <c r="G48">
        <v>234.915493</v>
      </c>
      <c r="H48">
        <f t="shared" si="0"/>
        <v>1.5371997218485684E-2</v>
      </c>
      <c r="I48">
        <f t="shared" si="1"/>
        <v>1.5371999163101696E-2</v>
      </c>
    </row>
    <row r="49" spans="1:9" x14ac:dyDescent="0.35">
      <c r="A49" s="1">
        <v>40428</v>
      </c>
      <c r="B49">
        <v>464.50079699999998</v>
      </c>
      <c r="C49">
        <v>467.590802</v>
      </c>
      <c r="D49">
        <v>463.02078</v>
      </c>
      <c r="E49">
        <v>464.40078299999999</v>
      </c>
      <c r="F49">
        <v>3432500</v>
      </c>
      <c r="G49">
        <v>231.968423</v>
      </c>
      <c r="H49">
        <f t="shared" si="0"/>
        <v>-1.2545232326367062E-2</v>
      </c>
      <c r="I49">
        <f t="shared" si="1"/>
        <v>-1.2545234724046049E-2</v>
      </c>
    </row>
    <row r="50" spans="1:9" x14ac:dyDescent="0.35">
      <c r="A50" s="1">
        <v>40429</v>
      </c>
      <c r="B50">
        <v>465.19078300000001</v>
      </c>
      <c r="C50">
        <v>472.50080800000001</v>
      </c>
      <c r="D50">
        <v>464.510783</v>
      </c>
      <c r="E50">
        <v>470.58079300000003</v>
      </c>
      <c r="F50">
        <v>4821600</v>
      </c>
      <c r="G50">
        <v>235.055341</v>
      </c>
      <c r="H50">
        <f t="shared" si="0"/>
        <v>1.3307492636161293E-2</v>
      </c>
      <c r="I50">
        <f t="shared" si="1"/>
        <v>1.3307492287430851E-2</v>
      </c>
    </row>
    <row r="51" spans="1:9" x14ac:dyDescent="0.35">
      <c r="A51" s="1">
        <v>40430</v>
      </c>
      <c r="B51">
        <v>477.83080999999999</v>
      </c>
      <c r="C51">
        <v>480.40083600000003</v>
      </c>
      <c r="D51">
        <v>470.58079300000003</v>
      </c>
      <c r="E51">
        <v>476.18081599999999</v>
      </c>
      <c r="F51">
        <v>4879300</v>
      </c>
      <c r="G51">
        <v>237.852555</v>
      </c>
      <c r="H51">
        <f t="shared" si="0"/>
        <v>1.1900237075761749E-2</v>
      </c>
      <c r="I51">
        <f t="shared" si="1"/>
        <v>1.1900235868284299E-2</v>
      </c>
    </row>
    <row r="52" spans="1:9" x14ac:dyDescent="0.35">
      <c r="A52" s="1">
        <v>40431</v>
      </c>
      <c r="B52">
        <v>479.02083299999998</v>
      </c>
      <c r="C52">
        <v>479.79083000000003</v>
      </c>
      <c r="D52">
        <v>475.08082000000002</v>
      </c>
      <c r="E52">
        <v>476.14081099999999</v>
      </c>
      <c r="F52">
        <v>3963300</v>
      </c>
      <c r="G52">
        <v>237.832573</v>
      </c>
      <c r="H52">
        <f t="shared" si="0"/>
        <v>-8.4012204305197876E-5</v>
      </c>
      <c r="I52">
        <f t="shared" si="1"/>
        <v>-8.4010028818058458E-5</v>
      </c>
    </row>
    <row r="53" spans="1:9" x14ac:dyDescent="0.35">
      <c r="A53" s="1">
        <v>40434</v>
      </c>
      <c r="B53">
        <v>480.90081199999997</v>
      </c>
      <c r="C53">
        <v>484.35083500000002</v>
      </c>
      <c r="D53">
        <v>479.53082499999999</v>
      </c>
      <c r="E53">
        <v>482.27082899999999</v>
      </c>
      <c r="F53">
        <v>4499700</v>
      </c>
      <c r="G53">
        <v>240.89452</v>
      </c>
      <c r="H53">
        <f t="shared" si="0"/>
        <v>1.2874380557981633E-2</v>
      </c>
      <c r="I53">
        <f t="shared" si="1"/>
        <v>1.2874380331410718E-2</v>
      </c>
    </row>
    <row r="54" spans="1:9" x14ac:dyDescent="0.35">
      <c r="A54" s="1">
        <v>40435</v>
      </c>
      <c r="B54">
        <v>482.01082400000001</v>
      </c>
      <c r="C54">
        <v>484.75082800000001</v>
      </c>
      <c r="D54">
        <v>480.08082300000001</v>
      </c>
      <c r="E54">
        <v>480.43082500000003</v>
      </c>
      <c r="F54">
        <v>4449500</v>
      </c>
      <c r="G54">
        <v>239.975437</v>
      </c>
      <c r="H54">
        <f t="shared" si="0"/>
        <v>-3.81529192593974E-3</v>
      </c>
      <c r="I54">
        <f t="shared" si="1"/>
        <v>-3.8152922698283073E-3</v>
      </c>
    </row>
    <row r="55" spans="1:9" x14ac:dyDescent="0.35">
      <c r="A55" s="1">
        <v>40436</v>
      </c>
      <c r="B55">
        <v>479.95082100000002</v>
      </c>
      <c r="C55">
        <v>481.89083900000003</v>
      </c>
      <c r="D55">
        <v>478.50082400000002</v>
      </c>
      <c r="E55">
        <v>480.64083799999997</v>
      </c>
      <c r="F55">
        <v>4823600</v>
      </c>
      <c r="G55">
        <v>240.08033900000001</v>
      </c>
      <c r="H55">
        <f t="shared" si="0"/>
        <v>4.3713473214368936E-4</v>
      </c>
      <c r="I55">
        <f t="shared" si="1"/>
        <v>4.3713640575643509E-4</v>
      </c>
    </row>
    <row r="56" spans="1:9" x14ac:dyDescent="0.35">
      <c r="A56" s="1">
        <v>40437</v>
      </c>
      <c r="B56">
        <v>479.95082100000002</v>
      </c>
      <c r="C56">
        <v>482.45082200000002</v>
      </c>
      <c r="D56">
        <v>479.41080899999997</v>
      </c>
      <c r="E56">
        <v>481.060833</v>
      </c>
      <c r="F56">
        <v>3953700</v>
      </c>
      <c r="G56">
        <v>240.29012700000001</v>
      </c>
      <c r="H56">
        <f t="shared" si="0"/>
        <v>8.7382296050346963E-4</v>
      </c>
      <c r="I56">
        <f t="shared" si="1"/>
        <v>8.7382415767083357E-4</v>
      </c>
    </row>
    <row r="57" spans="1:9" x14ac:dyDescent="0.35">
      <c r="A57" s="1">
        <v>40438</v>
      </c>
      <c r="B57">
        <v>483.75081499999999</v>
      </c>
      <c r="C57">
        <v>491.200828</v>
      </c>
      <c r="D57">
        <v>481.18081899999999</v>
      </c>
      <c r="E57">
        <v>490.15085399999998</v>
      </c>
      <c r="F57">
        <v>11325400</v>
      </c>
      <c r="G57">
        <v>244.83059600000001</v>
      </c>
      <c r="H57">
        <f t="shared" si="0"/>
        <v>1.8895782770991E-2</v>
      </c>
      <c r="I57">
        <f t="shared" si="1"/>
        <v>1.8895778435374506E-2</v>
      </c>
    </row>
    <row r="58" spans="1:9" x14ac:dyDescent="0.35">
      <c r="A58" s="1">
        <v>40441</v>
      </c>
      <c r="B58">
        <v>492.50085100000001</v>
      </c>
      <c r="C58">
        <v>510.41087099999999</v>
      </c>
      <c r="D58">
        <v>492.06085200000001</v>
      </c>
      <c r="E58">
        <v>508.28087299999999</v>
      </c>
      <c r="F58">
        <v>8840000</v>
      </c>
      <c r="G58">
        <v>253.88655</v>
      </c>
      <c r="H58">
        <f t="shared" si="0"/>
        <v>3.6988651253069132E-2</v>
      </c>
      <c r="I58">
        <f t="shared" si="1"/>
        <v>3.6988653166534727E-2</v>
      </c>
    </row>
    <row r="59" spans="1:9" x14ac:dyDescent="0.35">
      <c r="A59" s="1">
        <v>40442</v>
      </c>
      <c r="B59">
        <v>509.680879</v>
      </c>
      <c r="C59">
        <v>519.98089500000003</v>
      </c>
      <c r="D59">
        <v>508.91088200000002</v>
      </c>
      <c r="E59">
        <v>513.46087</v>
      </c>
      <c r="F59">
        <v>8966000</v>
      </c>
      <c r="G59">
        <v>256.47396099999997</v>
      </c>
      <c r="H59">
        <f t="shared" si="0"/>
        <v>1.0191209772318178E-2</v>
      </c>
      <c r="I59">
        <f t="shared" si="1"/>
        <v>1.0191209420112939E-2</v>
      </c>
    </row>
    <row r="60" spans="1:9" x14ac:dyDescent="0.35">
      <c r="A60" s="1">
        <v>40443</v>
      </c>
      <c r="B60">
        <v>512.86088099999995</v>
      </c>
      <c r="C60">
        <v>517.78090399999996</v>
      </c>
      <c r="D60">
        <v>511.68087400000002</v>
      </c>
      <c r="E60">
        <v>516.00087699999995</v>
      </c>
      <c r="F60">
        <v>5093100</v>
      </c>
      <c r="G60">
        <v>257.74269600000002</v>
      </c>
      <c r="H60">
        <f t="shared" si="0"/>
        <v>4.9468365525107026E-3</v>
      </c>
      <c r="I60">
        <f t="shared" si="1"/>
        <v>4.946837468619473E-3</v>
      </c>
    </row>
    <row r="61" spans="1:9" x14ac:dyDescent="0.35">
      <c r="A61" s="1">
        <v>40444</v>
      </c>
      <c r="B61">
        <v>514.61085700000001</v>
      </c>
      <c r="C61">
        <v>519.69087100000002</v>
      </c>
      <c r="D61">
        <v>511.300884</v>
      </c>
      <c r="E61">
        <v>513.48087299999997</v>
      </c>
      <c r="F61">
        <v>4652100</v>
      </c>
      <c r="G61">
        <v>256.48395299999999</v>
      </c>
      <c r="H61">
        <f t="shared" si="0"/>
        <v>-4.8837203817387546E-3</v>
      </c>
      <c r="I61">
        <f t="shared" si="1"/>
        <v>-4.8837193819065124E-3</v>
      </c>
    </row>
    <row r="62" spans="1:9" x14ac:dyDescent="0.35">
      <c r="A62" s="1">
        <v>40445</v>
      </c>
      <c r="B62">
        <v>521.74088800000004</v>
      </c>
      <c r="C62">
        <v>527.83090100000004</v>
      </c>
      <c r="D62">
        <v>518.26090699999997</v>
      </c>
      <c r="E62">
        <v>527.29092000000003</v>
      </c>
      <c r="F62">
        <v>6738900</v>
      </c>
      <c r="G62">
        <v>263.38207799999998</v>
      </c>
      <c r="H62">
        <f t="shared" si="0"/>
        <v>2.6894958948159409E-2</v>
      </c>
      <c r="I62">
        <f t="shared" si="1"/>
        <v>2.6894957440085906E-2</v>
      </c>
    </row>
    <row r="63" spans="1:9" x14ac:dyDescent="0.35">
      <c r="A63" s="1">
        <v>40448</v>
      </c>
      <c r="B63">
        <v>528.85088599999995</v>
      </c>
      <c r="C63">
        <v>536.85092799999995</v>
      </c>
      <c r="D63">
        <v>528.85088599999995</v>
      </c>
      <c r="E63">
        <v>530.41091400000005</v>
      </c>
      <c r="F63">
        <v>6238000</v>
      </c>
      <c r="G63">
        <v>264.940516</v>
      </c>
      <c r="H63">
        <f t="shared" si="0"/>
        <v>5.9170258422049432E-3</v>
      </c>
      <c r="I63">
        <f t="shared" si="1"/>
        <v>5.9170237088038459E-3</v>
      </c>
    </row>
    <row r="64" spans="1:9" x14ac:dyDescent="0.35">
      <c r="A64" s="1">
        <v>40449</v>
      </c>
      <c r="B64">
        <v>533.48091599999998</v>
      </c>
      <c r="C64">
        <v>533.59088499999996</v>
      </c>
      <c r="D64">
        <v>518.45088699999997</v>
      </c>
      <c r="E64">
        <v>527.17090399999995</v>
      </c>
      <c r="F64">
        <v>7336700</v>
      </c>
      <c r="G64">
        <v>263.32213000000002</v>
      </c>
      <c r="H64">
        <f t="shared" si="0"/>
        <v>-6.1084904448253817E-3</v>
      </c>
      <c r="I64">
        <f t="shared" si="1"/>
        <v>-6.1084881407869936E-3</v>
      </c>
    </row>
    <row r="65" spans="1:9" x14ac:dyDescent="0.35">
      <c r="A65" s="1">
        <v>40450</v>
      </c>
      <c r="B65">
        <v>527.85093500000005</v>
      </c>
      <c r="C65">
        <v>532.94093499999997</v>
      </c>
      <c r="D65">
        <v>524.71090800000002</v>
      </c>
      <c r="E65">
        <v>527.69091300000002</v>
      </c>
      <c r="F65">
        <v>4360600</v>
      </c>
      <c r="G65">
        <v>263.58187500000003</v>
      </c>
      <c r="H65">
        <f t="shared" si="0"/>
        <v>9.864144550740851E-4</v>
      </c>
      <c r="I65">
        <f t="shared" si="1"/>
        <v>9.8641538407732553E-4</v>
      </c>
    </row>
    <row r="66" spans="1:9" x14ac:dyDescent="0.35">
      <c r="A66" s="1">
        <v>40451</v>
      </c>
      <c r="B66">
        <v>529.16088200000002</v>
      </c>
      <c r="C66">
        <v>531.87089700000001</v>
      </c>
      <c r="D66">
        <v>518.92090499999995</v>
      </c>
      <c r="E66">
        <v>525.790931</v>
      </c>
      <c r="F66">
        <v>6512400</v>
      </c>
      <c r="G66">
        <v>262.63283300000001</v>
      </c>
      <c r="H66">
        <f t="shared" si="0"/>
        <v>-3.6005584958784813E-3</v>
      </c>
      <c r="I66">
        <f t="shared" si="1"/>
        <v>-3.6005586499451825E-3</v>
      </c>
    </row>
    <row r="67" spans="1:9" x14ac:dyDescent="0.35">
      <c r="A67" s="1">
        <v>40452</v>
      </c>
      <c r="B67">
        <v>530.00093500000003</v>
      </c>
      <c r="C67">
        <v>530.62092700000005</v>
      </c>
      <c r="D67">
        <v>523.00090599999999</v>
      </c>
      <c r="E67">
        <v>525.62092399999995</v>
      </c>
      <c r="F67">
        <v>4466600</v>
      </c>
      <c r="G67">
        <v>262.54791399999999</v>
      </c>
      <c r="H67">
        <f t="shared" si="0"/>
        <v>-3.2333574045622916E-4</v>
      </c>
      <c r="I67">
        <f t="shared" si="1"/>
        <v>-3.2333733383599263E-4</v>
      </c>
    </row>
    <row r="68" spans="1:9" x14ac:dyDescent="0.35">
      <c r="A68" s="1">
        <v>40455</v>
      </c>
      <c r="B68">
        <v>524.95087899999999</v>
      </c>
      <c r="C68">
        <v>528.25092700000005</v>
      </c>
      <c r="D68">
        <v>518.85087999999996</v>
      </c>
      <c r="E68">
        <v>522.35089400000004</v>
      </c>
      <c r="F68">
        <v>3895400</v>
      </c>
      <c r="G68">
        <v>260.91453300000001</v>
      </c>
      <c r="H68">
        <f t="shared" ref="H68:H131" si="2">(E68-E67)/E67</f>
        <v>-6.2212705976672769E-3</v>
      </c>
      <c r="I68">
        <f t="shared" ref="I68:I131" si="3">(G68-G67)/G67</f>
        <v>-6.221268244393615E-3</v>
      </c>
    </row>
    <row r="69" spans="1:9" x14ac:dyDescent="0.35">
      <c r="A69" s="1">
        <v>40456</v>
      </c>
      <c r="B69">
        <v>528.38093000000003</v>
      </c>
      <c r="C69">
        <v>540.00094100000001</v>
      </c>
      <c r="D69">
        <v>526.55091200000004</v>
      </c>
      <c r="E69">
        <v>538.23090000000002</v>
      </c>
      <c r="F69">
        <v>7040400</v>
      </c>
      <c r="G69">
        <v>268.84660400000001</v>
      </c>
      <c r="H69">
        <f t="shared" si="2"/>
        <v>3.0401031533412056E-2</v>
      </c>
      <c r="I69">
        <f t="shared" si="3"/>
        <v>3.0401031743218409E-2</v>
      </c>
    </row>
    <row r="70" spans="1:9" x14ac:dyDescent="0.35">
      <c r="A70" s="1">
        <v>40457</v>
      </c>
      <c r="B70">
        <v>539.26093200000003</v>
      </c>
      <c r="C70">
        <v>539.95094900000004</v>
      </c>
      <c r="D70">
        <v>529.94089599999995</v>
      </c>
      <c r="E70">
        <v>534.35092599999996</v>
      </c>
      <c r="F70">
        <v>5545200</v>
      </c>
      <c r="G70">
        <v>266.90855499999998</v>
      </c>
      <c r="H70">
        <f t="shared" si="2"/>
        <v>-7.2087537151807168E-3</v>
      </c>
      <c r="I70">
        <f t="shared" si="3"/>
        <v>-7.2087538810794681E-3</v>
      </c>
    </row>
    <row r="71" spans="1:9" x14ac:dyDescent="0.35">
      <c r="A71" s="1">
        <v>40458</v>
      </c>
      <c r="B71">
        <v>536.21090200000003</v>
      </c>
      <c r="C71">
        <v>537.20092899999997</v>
      </c>
      <c r="D71">
        <v>529.14090999999996</v>
      </c>
      <c r="E71">
        <v>530.01092100000005</v>
      </c>
      <c r="F71">
        <v>4809400</v>
      </c>
      <c r="G71">
        <v>264.74072000000001</v>
      </c>
      <c r="H71">
        <f t="shared" si="2"/>
        <v>-8.1220126864717107E-3</v>
      </c>
      <c r="I71">
        <f t="shared" si="3"/>
        <v>-8.122013923457674E-3</v>
      </c>
    </row>
    <row r="72" spans="1:9" x14ac:dyDescent="0.35">
      <c r="A72" s="1">
        <v>40459</v>
      </c>
      <c r="B72">
        <v>532.77092700000003</v>
      </c>
      <c r="C72">
        <v>537.60092199999997</v>
      </c>
      <c r="D72">
        <v>527.62088800000004</v>
      </c>
      <c r="E72">
        <v>536.35089100000005</v>
      </c>
      <c r="F72">
        <v>5739800</v>
      </c>
      <c r="G72">
        <v>267.90753799999999</v>
      </c>
      <c r="H72">
        <f t="shared" si="2"/>
        <v>1.1961961063062685E-2</v>
      </c>
      <c r="I72">
        <f t="shared" si="3"/>
        <v>1.1961960366353833E-2</v>
      </c>
    </row>
    <row r="73" spans="1:9" x14ac:dyDescent="0.35">
      <c r="A73" s="1">
        <v>40462</v>
      </c>
      <c r="B73">
        <v>538.48091899999997</v>
      </c>
      <c r="C73">
        <v>544.60095100000001</v>
      </c>
      <c r="D73">
        <v>537.17091000000005</v>
      </c>
      <c r="E73">
        <v>538.84090600000002</v>
      </c>
      <c r="F73">
        <v>5272200</v>
      </c>
      <c r="G73">
        <v>269.15130199999999</v>
      </c>
      <c r="H73">
        <f t="shared" si="2"/>
        <v>4.6425111653258556E-3</v>
      </c>
      <c r="I73">
        <f t="shared" si="3"/>
        <v>4.6425121490982412E-3</v>
      </c>
    </row>
    <row r="74" spans="1:9" x14ac:dyDescent="0.35">
      <c r="A74" s="1">
        <v>40463</v>
      </c>
      <c r="B74">
        <v>540.12089600000002</v>
      </c>
      <c r="C74">
        <v>545.99090899999999</v>
      </c>
      <c r="D74">
        <v>537.79090199999996</v>
      </c>
      <c r="E74">
        <v>541.39089899999999</v>
      </c>
      <c r="F74">
        <v>7535300</v>
      </c>
      <c r="G74">
        <v>270.42502500000001</v>
      </c>
      <c r="H74">
        <f t="shared" si="2"/>
        <v>4.7323671451179172E-3</v>
      </c>
      <c r="I74">
        <f t="shared" si="3"/>
        <v>4.7323679675159748E-3</v>
      </c>
    </row>
    <row r="75" spans="1:9" x14ac:dyDescent="0.35">
      <c r="A75" s="1">
        <v>40464</v>
      </c>
      <c r="B75">
        <v>547.00090799999998</v>
      </c>
      <c r="C75">
        <v>547.49095899999998</v>
      </c>
      <c r="D75">
        <v>542.33093499999995</v>
      </c>
      <c r="E75">
        <v>543.300928</v>
      </c>
      <c r="F75">
        <v>6134000</v>
      </c>
      <c r="G75">
        <v>271.37908499999998</v>
      </c>
      <c r="H75">
        <f t="shared" si="2"/>
        <v>3.5280035248616338E-3</v>
      </c>
      <c r="I75">
        <f t="shared" si="3"/>
        <v>3.5280018925762137E-3</v>
      </c>
    </row>
    <row r="76" spans="1:9" x14ac:dyDescent="0.35">
      <c r="A76" s="1">
        <v>40465</v>
      </c>
      <c r="B76">
        <v>544.180925</v>
      </c>
      <c r="C76">
        <v>545.25096199999996</v>
      </c>
      <c r="D76">
        <v>537.11093200000005</v>
      </c>
      <c r="E76">
        <v>540.93092899999999</v>
      </c>
      <c r="F76">
        <v>13317800</v>
      </c>
      <c r="G76">
        <v>270.195269</v>
      </c>
      <c r="H76">
        <f t="shared" si="2"/>
        <v>-4.3622215200781085E-3</v>
      </c>
      <c r="I76">
        <f t="shared" si="3"/>
        <v>-4.3622226819726327E-3</v>
      </c>
    </row>
    <row r="77" spans="1:9" x14ac:dyDescent="0.35">
      <c r="A77" s="1">
        <v>40466</v>
      </c>
      <c r="B77">
        <v>599.27101600000003</v>
      </c>
      <c r="C77">
        <v>601.64101500000004</v>
      </c>
      <c r="D77">
        <v>591.60100399999999</v>
      </c>
      <c r="E77">
        <v>601.45103600000004</v>
      </c>
      <c r="F77">
        <v>29760600</v>
      </c>
      <c r="G77">
        <v>300.425093</v>
      </c>
      <c r="H77">
        <f t="shared" si="2"/>
        <v>0.11188139511985652</v>
      </c>
      <c r="I77">
        <f t="shared" si="3"/>
        <v>0.11188139641334729</v>
      </c>
    </row>
    <row r="78" spans="1:9" x14ac:dyDescent="0.35">
      <c r="A78" s="1">
        <v>40469</v>
      </c>
      <c r="B78">
        <v>600.55100600000003</v>
      </c>
      <c r="C78">
        <v>619.69105500000001</v>
      </c>
      <c r="D78">
        <v>600.55100600000003</v>
      </c>
      <c r="E78">
        <v>617.71106199999997</v>
      </c>
      <c r="F78">
        <v>14249500</v>
      </c>
      <c r="G78">
        <v>308.54698400000001</v>
      </c>
      <c r="H78">
        <f t="shared" si="2"/>
        <v>2.7034662884843588E-2</v>
      </c>
      <c r="I78">
        <f t="shared" si="3"/>
        <v>2.7034662514026433E-2</v>
      </c>
    </row>
    <row r="79" spans="1:9" x14ac:dyDescent="0.35">
      <c r="A79" s="1">
        <v>40470</v>
      </c>
      <c r="B79">
        <v>608.85105699999997</v>
      </c>
      <c r="C79">
        <v>614.821054</v>
      </c>
      <c r="D79">
        <v>602.86102700000004</v>
      </c>
      <c r="E79">
        <v>607.83107199999995</v>
      </c>
      <c r="F79">
        <v>9210100</v>
      </c>
      <c r="G79">
        <v>303.61192399999999</v>
      </c>
      <c r="H79">
        <f t="shared" si="2"/>
        <v>-1.5994516866851934E-2</v>
      </c>
      <c r="I79">
        <f t="shared" si="3"/>
        <v>-1.5994517061946135E-2</v>
      </c>
    </row>
    <row r="80" spans="1:9" x14ac:dyDescent="0.35">
      <c r="A80" s="1">
        <v>40471</v>
      </c>
      <c r="B80">
        <v>608.14106800000002</v>
      </c>
      <c r="C80">
        <v>617.381033</v>
      </c>
      <c r="D80">
        <v>607.50104299999998</v>
      </c>
      <c r="E80">
        <v>607.98104699999999</v>
      </c>
      <c r="F80">
        <v>7076500</v>
      </c>
      <c r="G80">
        <v>303.68683700000003</v>
      </c>
      <c r="H80">
        <f t="shared" si="2"/>
        <v>2.4673796208963861E-4</v>
      </c>
      <c r="I80">
        <f t="shared" si="3"/>
        <v>2.467393210815981E-4</v>
      </c>
    </row>
    <row r="81" spans="1:9" x14ac:dyDescent="0.35">
      <c r="A81" s="1">
        <v>40472</v>
      </c>
      <c r="B81">
        <v>611.51101900000003</v>
      </c>
      <c r="C81">
        <v>616.00106000000005</v>
      </c>
      <c r="D81">
        <v>606.00105399999995</v>
      </c>
      <c r="E81">
        <v>611.99102300000004</v>
      </c>
      <c r="F81">
        <v>5862800</v>
      </c>
      <c r="G81">
        <v>305.68982199999999</v>
      </c>
      <c r="H81">
        <f t="shared" si="2"/>
        <v>6.5955608645807857E-3</v>
      </c>
      <c r="I81">
        <f t="shared" si="3"/>
        <v>6.5955608079251941E-3</v>
      </c>
    </row>
    <row r="82" spans="1:9" x14ac:dyDescent="0.35">
      <c r="A82" s="1">
        <v>40473</v>
      </c>
      <c r="B82">
        <v>611.92105900000001</v>
      </c>
      <c r="C82">
        <v>614.821054</v>
      </c>
      <c r="D82">
        <v>610.05103599999995</v>
      </c>
      <c r="E82">
        <v>612.53106500000001</v>
      </c>
      <c r="F82">
        <v>4529100</v>
      </c>
      <c r="G82">
        <v>305.95957299999998</v>
      </c>
      <c r="H82">
        <f t="shared" si="2"/>
        <v>8.8243451244213959E-4</v>
      </c>
      <c r="I82">
        <f t="shared" si="3"/>
        <v>8.8243369777612417E-4</v>
      </c>
    </row>
    <row r="83" spans="1:9" x14ac:dyDescent="0.35">
      <c r="A83" s="1">
        <v>40476</v>
      </c>
      <c r="B83">
        <v>615.59108200000003</v>
      </c>
      <c r="C83">
        <v>624.74104899999998</v>
      </c>
      <c r="D83">
        <v>614.97102800000005</v>
      </c>
      <c r="E83">
        <v>616.501036</v>
      </c>
      <c r="F83">
        <v>6340400</v>
      </c>
      <c r="G83">
        <v>307.94257599999997</v>
      </c>
      <c r="H83">
        <f t="shared" si="2"/>
        <v>6.4812565873699594E-3</v>
      </c>
      <c r="I83">
        <f t="shared" si="3"/>
        <v>6.4812582281908093E-3</v>
      </c>
    </row>
    <row r="84" spans="1:9" x14ac:dyDescent="0.35">
      <c r="A84" s="1">
        <v>40477</v>
      </c>
      <c r="B84">
        <v>613.10106599999995</v>
      </c>
      <c r="C84">
        <v>621.23104899999998</v>
      </c>
      <c r="D84">
        <v>611.03107699999998</v>
      </c>
      <c r="E84">
        <v>618.601045</v>
      </c>
      <c r="F84">
        <v>5044600</v>
      </c>
      <c r="G84">
        <v>308.99153100000001</v>
      </c>
      <c r="H84">
        <f t="shared" si="2"/>
        <v>3.406334908413682E-3</v>
      </c>
      <c r="I84">
        <f t="shared" si="3"/>
        <v>3.4063331340062411E-3</v>
      </c>
    </row>
    <row r="85" spans="1:9" x14ac:dyDescent="0.35">
      <c r="A85" s="1">
        <v>40478</v>
      </c>
      <c r="B85">
        <v>615.771075</v>
      </c>
      <c r="C85">
        <v>620.00105099999996</v>
      </c>
      <c r="D85">
        <v>612.33103800000004</v>
      </c>
      <c r="E85">
        <v>616.47107800000003</v>
      </c>
      <c r="F85">
        <v>4500500</v>
      </c>
      <c r="G85">
        <v>307.92761100000001</v>
      </c>
      <c r="H85">
        <f t="shared" si="2"/>
        <v>-3.4431998090141687E-3</v>
      </c>
      <c r="I85">
        <f t="shared" si="3"/>
        <v>-3.4432011665717658E-3</v>
      </c>
    </row>
    <row r="86" spans="1:9" x14ac:dyDescent="0.35">
      <c r="A86" s="1">
        <v>40479</v>
      </c>
      <c r="B86">
        <v>620.05104200000005</v>
      </c>
      <c r="C86">
        <v>621.00106300000004</v>
      </c>
      <c r="D86">
        <v>613.30103199999996</v>
      </c>
      <c r="E86">
        <v>618.58107299999995</v>
      </c>
      <c r="F86">
        <v>4384900</v>
      </c>
      <c r="G86">
        <v>308.98155500000001</v>
      </c>
      <c r="H86">
        <f t="shared" si="2"/>
        <v>3.4226990937601008E-3</v>
      </c>
      <c r="I86">
        <f t="shared" si="3"/>
        <v>3.4227005385366409E-3</v>
      </c>
    </row>
    <row r="87" spans="1:9" x14ac:dyDescent="0.35">
      <c r="A87" s="1">
        <v>40480</v>
      </c>
      <c r="B87">
        <v>617.07103700000005</v>
      </c>
      <c r="C87">
        <v>619.00103799999999</v>
      </c>
      <c r="D87">
        <v>612.99103600000001</v>
      </c>
      <c r="E87">
        <v>613.70102499999996</v>
      </c>
      <c r="F87">
        <v>4573600</v>
      </c>
      <c r="G87">
        <v>306.54396800000001</v>
      </c>
      <c r="H87">
        <f t="shared" si="2"/>
        <v>-7.8891000921393999E-3</v>
      </c>
      <c r="I87">
        <f t="shared" si="3"/>
        <v>-7.8891019886284403E-3</v>
      </c>
    </row>
    <row r="88" spans="1:9" x14ac:dyDescent="0.35">
      <c r="A88" s="1">
        <v>40483</v>
      </c>
      <c r="B88">
        <v>615.73107000000005</v>
      </c>
      <c r="C88">
        <v>620.66104800000005</v>
      </c>
      <c r="D88">
        <v>611.21107099999995</v>
      </c>
      <c r="E88">
        <v>615.00104799999997</v>
      </c>
      <c r="F88">
        <v>6197200</v>
      </c>
      <c r="G88">
        <v>307.19333</v>
      </c>
      <c r="H88">
        <f t="shared" si="2"/>
        <v>2.1183327826444645E-3</v>
      </c>
      <c r="I88">
        <f t="shared" si="3"/>
        <v>2.1183323365866931E-3</v>
      </c>
    </row>
    <row r="89" spans="1:9" x14ac:dyDescent="0.35">
      <c r="A89" s="1">
        <v>40484</v>
      </c>
      <c r="B89">
        <v>618.67106999999999</v>
      </c>
      <c r="C89">
        <v>620.00105099999996</v>
      </c>
      <c r="D89">
        <v>614.58108300000004</v>
      </c>
      <c r="E89">
        <v>615.60106800000005</v>
      </c>
      <c r="F89">
        <v>4010000</v>
      </c>
      <c r="G89">
        <v>307.49304100000001</v>
      </c>
      <c r="H89">
        <f t="shared" si="2"/>
        <v>9.7564061386784171E-4</v>
      </c>
      <c r="I89">
        <f t="shared" si="3"/>
        <v>9.7564292818467786E-4</v>
      </c>
    </row>
    <row r="90" spans="1:9" x14ac:dyDescent="0.35">
      <c r="A90" s="1">
        <v>40485</v>
      </c>
      <c r="B90">
        <v>617.50104899999997</v>
      </c>
      <c r="C90">
        <v>621.83106899999996</v>
      </c>
      <c r="D90">
        <v>613.50105900000005</v>
      </c>
      <c r="E90">
        <v>620.18104400000004</v>
      </c>
      <c r="F90">
        <v>6786200</v>
      </c>
      <c r="G90">
        <v>309.78074099999998</v>
      </c>
      <c r="H90">
        <f t="shared" si="2"/>
        <v>7.4398441427005252E-3</v>
      </c>
      <c r="I90">
        <f t="shared" si="3"/>
        <v>7.4398431670522668E-3</v>
      </c>
    </row>
    <row r="91" spans="1:9" x14ac:dyDescent="0.35">
      <c r="A91" s="1">
        <v>40486</v>
      </c>
      <c r="B91">
        <v>624.64106600000002</v>
      </c>
      <c r="C91">
        <v>629.92110700000001</v>
      </c>
      <c r="D91">
        <v>622.10105899999996</v>
      </c>
      <c r="E91">
        <v>624.27109299999995</v>
      </c>
      <c r="F91">
        <v>7168300</v>
      </c>
      <c r="G91">
        <v>311.82372299999997</v>
      </c>
      <c r="H91">
        <f t="shared" si="2"/>
        <v>6.5949274644387674E-3</v>
      </c>
      <c r="I91">
        <f t="shared" si="3"/>
        <v>6.5949290243320679E-3</v>
      </c>
    </row>
    <row r="92" spans="1:9" x14ac:dyDescent="0.35">
      <c r="A92" s="1">
        <v>40487</v>
      </c>
      <c r="B92">
        <v>623.18108299999994</v>
      </c>
      <c r="C92">
        <v>625.49104299999999</v>
      </c>
      <c r="D92">
        <v>621.11109399999998</v>
      </c>
      <c r="E92">
        <v>625.08106399999997</v>
      </c>
      <c r="F92">
        <v>3544600</v>
      </c>
      <c r="G92">
        <v>312.22830399999998</v>
      </c>
      <c r="H92">
        <f t="shared" si="2"/>
        <v>1.2974667721800451E-3</v>
      </c>
      <c r="I92">
        <f t="shared" si="3"/>
        <v>1.2974670307557307E-3</v>
      </c>
    </row>
    <row r="93" spans="1:9" x14ac:dyDescent="0.35">
      <c r="A93" s="1">
        <v>40490</v>
      </c>
      <c r="B93">
        <v>624.021074</v>
      </c>
      <c r="C93">
        <v>629.49109499999997</v>
      </c>
      <c r="D93">
        <v>623.13109099999997</v>
      </c>
      <c r="E93">
        <v>626.77109399999995</v>
      </c>
      <c r="F93">
        <v>4218300</v>
      </c>
      <c r="G93">
        <v>313.072475</v>
      </c>
      <c r="H93">
        <f t="shared" si="2"/>
        <v>2.703697323968174E-3</v>
      </c>
      <c r="I93">
        <f t="shared" si="3"/>
        <v>2.7036978684674825E-3</v>
      </c>
    </row>
    <row r="94" spans="1:9" x14ac:dyDescent="0.35">
      <c r="A94" s="1">
        <v>40491</v>
      </c>
      <c r="B94">
        <v>630.00105699999995</v>
      </c>
      <c r="C94">
        <v>630.85109499999999</v>
      </c>
      <c r="D94">
        <v>620.51107400000001</v>
      </c>
      <c r="E94">
        <v>624.82105999999999</v>
      </c>
      <c r="F94">
        <v>4491000</v>
      </c>
      <c r="G94">
        <v>312.098432</v>
      </c>
      <c r="H94">
        <f t="shared" si="2"/>
        <v>-3.1112379282761879E-3</v>
      </c>
      <c r="I94">
        <f t="shared" si="3"/>
        <v>-3.1112380607716942E-3</v>
      </c>
    </row>
    <row r="95" spans="1:9" x14ac:dyDescent="0.35">
      <c r="A95" s="1">
        <v>40492</v>
      </c>
      <c r="B95">
        <v>622.08108700000003</v>
      </c>
      <c r="C95">
        <v>623.00108899999998</v>
      </c>
      <c r="D95">
        <v>617.51103499999999</v>
      </c>
      <c r="E95">
        <v>622.88107300000001</v>
      </c>
      <c r="F95">
        <v>5012600</v>
      </c>
      <c r="G95">
        <v>311.12940700000001</v>
      </c>
      <c r="H95">
        <f t="shared" si="2"/>
        <v>-3.104868136166815E-3</v>
      </c>
      <c r="I95">
        <f t="shared" si="3"/>
        <v>-3.1048698123545453E-3</v>
      </c>
    </row>
    <row r="96" spans="1:9" x14ac:dyDescent="0.35">
      <c r="A96" s="1">
        <v>40493</v>
      </c>
      <c r="B96">
        <v>619.70104100000003</v>
      </c>
      <c r="C96">
        <v>619.85107600000003</v>
      </c>
      <c r="D96">
        <v>614.21104800000001</v>
      </c>
      <c r="E96">
        <v>617.19105300000001</v>
      </c>
      <c r="F96">
        <v>4540100</v>
      </c>
      <c r="G96">
        <v>308.287239</v>
      </c>
      <c r="H96">
        <f t="shared" si="2"/>
        <v>-9.1350022446419783E-3</v>
      </c>
      <c r="I96">
        <f t="shared" si="3"/>
        <v>-9.1350027867986624E-3</v>
      </c>
    </row>
    <row r="97" spans="1:9" x14ac:dyDescent="0.35">
      <c r="A97" s="1">
        <v>40494</v>
      </c>
      <c r="B97">
        <v>613.99104899999998</v>
      </c>
      <c r="C97">
        <v>616.90102899999999</v>
      </c>
      <c r="D97">
        <v>601.21100300000001</v>
      </c>
      <c r="E97">
        <v>603.29103999999995</v>
      </c>
      <c r="F97">
        <v>6811300</v>
      </c>
      <c r="G97">
        <v>301.344176</v>
      </c>
      <c r="H97">
        <f t="shared" si="2"/>
        <v>-2.2521410400289873E-2</v>
      </c>
      <c r="I97">
        <f t="shared" si="3"/>
        <v>-2.2521409003244518E-2</v>
      </c>
    </row>
    <row r="98" spans="1:9" x14ac:dyDescent="0.35">
      <c r="A98" s="1">
        <v>40497</v>
      </c>
      <c r="B98">
        <v>603.08102699999995</v>
      </c>
      <c r="C98">
        <v>604.00102900000002</v>
      </c>
      <c r="D98">
        <v>594.05101400000001</v>
      </c>
      <c r="E98">
        <v>595.47099200000002</v>
      </c>
      <c r="F98">
        <v>6983800</v>
      </c>
      <c r="G98">
        <v>297.43805800000001</v>
      </c>
      <c r="H98">
        <f t="shared" si="2"/>
        <v>-1.2962314175923995E-2</v>
      </c>
      <c r="I98">
        <f t="shared" si="3"/>
        <v>-1.2962314559548655E-2</v>
      </c>
    </row>
    <row r="99" spans="1:9" x14ac:dyDescent="0.35">
      <c r="A99" s="1">
        <v>40498</v>
      </c>
      <c r="B99">
        <v>592.76103799999999</v>
      </c>
      <c r="C99">
        <v>597.89104399999997</v>
      </c>
      <c r="D99">
        <v>583.45098800000005</v>
      </c>
      <c r="E99">
        <v>583.72097900000006</v>
      </c>
      <c r="F99">
        <v>6639500</v>
      </c>
      <c r="G99">
        <v>291.56891999999999</v>
      </c>
      <c r="H99">
        <f t="shared" si="2"/>
        <v>-1.9732301250368827E-2</v>
      </c>
      <c r="I99">
        <f t="shared" si="3"/>
        <v>-1.9732303389366605E-2</v>
      </c>
    </row>
    <row r="100" spans="1:9" x14ac:dyDescent="0.35">
      <c r="A100" s="1">
        <v>40499</v>
      </c>
      <c r="B100">
        <v>585.00102900000002</v>
      </c>
      <c r="C100">
        <v>589.50099499999999</v>
      </c>
      <c r="D100">
        <v>581.37101299999995</v>
      </c>
      <c r="E100">
        <v>583.550971</v>
      </c>
      <c r="F100">
        <v>4903200</v>
      </c>
      <c r="G100">
        <v>291.48400099999998</v>
      </c>
      <c r="H100">
        <f t="shared" si="2"/>
        <v>-2.9124874060771516E-4</v>
      </c>
      <c r="I100">
        <f t="shared" si="3"/>
        <v>-2.9124846365659795E-4</v>
      </c>
    </row>
    <row r="101" spans="1:9" x14ac:dyDescent="0.35">
      <c r="A101" s="1">
        <v>40500</v>
      </c>
      <c r="B101">
        <v>589.00102000000004</v>
      </c>
      <c r="C101">
        <v>599.98100499999998</v>
      </c>
      <c r="D101">
        <v>588.56102099999998</v>
      </c>
      <c r="E101">
        <v>596.56100200000003</v>
      </c>
      <c r="F101">
        <v>5199300</v>
      </c>
      <c r="G101">
        <v>297.98251800000003</v>
      </c>
      <c r="H101">
        <f t="shared" si="2"/>
        <v>2.2294592326194632E-2</v>
      </c>
      <c r="I101">
        <f t="shared" si="3"/>
        <v>2.2294592422587373E-2</v>
      </c>
    </row>
    <row r="102" spans="1:9" x14ac:dyDescent="0.35">
      <c r="A102" s="1">
        <v>40501</v>
      </c>
      <c r="B102">
        <v>597.00099999999998</v>
      </c>
      <c r="C102">
        <v>597.89104399999997</v>
      </c>
      <c r="D102">
        <v>590.34098700000004</v>
      </c>
      <c r="E102">
        <v>590.83103800000004</v>
      </c>
      <c r="F102">
        <v>4612100</v>
      </c>
      <c r="G102">
        <v>295.12039800000002</v>
      </c>
      <c r="H102">
        <f t="shared" si="2"/>
        <v>-9.6049925838095525E-3</v>
      </c>
      <c r="I102">
        <f t="shared" si="3"/>
        <v>-9.6049930016364384E-3</v>
      </c>
    </row>
    <row r="103" spans="1:9" x14ac:dyDescent="0.35">
      <c r="A103" s="1">
        <v>40504</v>
      </c>
      <c r="B103">
        <v>587.47101199999997</v>
      </c>
      <c r="C103">
        <v>593.44100800000001</v>
      </c>
      <c r="D103">
        <v>582.75098500000001</v>
      </c>
      <c r="E103">
        <v>591.22098300000005</v>
      </c>
      <c r="F103">
        <v>4389500</v>
      </c>
      <c r="G103">
        <v>295.31517600000001</v>
      </c>
      <c r="H103">
        <f t="shared" si="2"/>
        <v>6.5999410139318292E-4</v>
      </c>
      <c r="I103">
        <f t="shared" si="3"/>
        <v>6.599950437854357E-4</v>
      </c>
    </row>
    <row r="104" spans="1:9" x14ac:dyDescent="0.35">
      <c r="A104" s="1">
        <v>40505</v>
      </c>
      <c r="B104">
        <v>587.01098000000002</v>
      </c>
      <c r="C104">
        <v>589.01100599999995</v>
      </c>
      <c r="D104">
        <v>578.20096599999999</v>
      </c>
      <c r="E104">
        <v>583.01098999999999</v>
      </c>
      <c r="F104">
        <v>4341300</v>
      </c>
      <c r="G104">
        <v>291.21428100000003</v>
      </c>
      <c r="H104">
        <f t="shared" si="2"/>
        <v>-1.3886504769063742E-2</v>
      </c>
      <c r="I104">
        <f t="shared" si="3"/>
        <v>-1.3886502737671632E-2</v>
      </c>
    </row>
    <row r="105" spans="1:9" x14ac:dyDescent="0.35">
      <c r="A105" s="1">
        <v>40506</v>
      </c>
      <c r="B105">
        <v>587.31098999999995</v>
      </c>
      <c r="C105">
        <v>596.60100699999998</v>
      </c>
      <c r="D105">
        <v>587.05098499999997</v>
      </c>
      <c r="E105">
        <v>594.97101599999996</v>
      </c>
      <c r="F105">
        <v>4810600</v>
      </c>
      <c r="G105">
        <v>297.18831999999998</v>
      </c>
      <c r="H105">
        <f t="shared" si="2"/>
        <v>2.0514237647561277E-2</v>
      </c>
      <c r="I105">
        <f t="shared" si="3"/>
        <v>2.051423776157443E-2</v>
      </c>
    </row>
    <row r="106" spans="1:9" x14ac:dyDescent="0.35">
      <c r="A106" s="1">
        <v>40508</v>
      </c>
      <c r="B106">
        <v>590.46100300000001</v>
      </c>
      <c r="C106">
        <v>592.98103800000001</v>
      </c>
      <c r="D106">
        <v>587.00099399999999</v>
      </c>
      <c r="E106">
        <v>590.00103200000001</v>
      </c>
      <c r="F106">
        <v>2632000</v>
      </c>
      <c r="G106">
        <v>294.70580999999999</v>
      </c>
      <c r="H106">
        <f t="shared" si="2"/>
        <v>-8.3533211977505038E-3</v>
      </c>
      <c r="I106">
        <f t="shared" si="3"/>
        <v>-8.3533229031342512E-3</v>
      </c>
    </row>
    <row r="107" spans="1:9" x14ac:dyDescent="0.35">
      <c r="A107" s="1">
        <v>40511</v>
      </c>
      <c r="B107">
        <v>589.17102699999998</v>
      </c>
      <c r="C107">
        <v>589.80100500000003</v>
      </c>
      <c r="D107">
        <v>579.95097399999997</v>
      </c>
      <c r="E107">
        <v>582.11102100000005</v>
      </c>
      <c r="F107">
        <v>5740800</v>
      </c>
      <c r="G107">
        <v>290.764746</v>
      </c>
      <c r="H107">
        <f t="shared" si="2"/>
        <v>-1.3372876608798811E-2</v>
      </c>
      <c r="I107">
        <f t="shared" si="3"/>
        <v>-1.3372875139448331E-2</v>
      </c>
    </row>
    <row r="108" spans="1:9" x14ac:dyDescent="0.35">
      <c r="A108" s="1">
        <v>40512</v>
      </c>
      <c r="B108">
        <v>574.32099200000005</v>
      </c>
      <c r="C108">
        <v>574.32099200000005</v>
      </c>
      <c r="D108">
        <v>553.31092000000001</v>
      </c>
      <c r="E108">
        <v>555.71093900000005</v>
      </c>
      <c r="F108">
        <v>14288100</v>
      </c>
      <c r="G108">
        <v>277.57789100000002</v>
      </c>
      <c r="H108">
        <f t="shared" si="2"/>
        <v>-4.5352314331117936E-2</v>
      </c>
      <c r="I108">
        <f t="shared" si="3"/>
        <v>-4.535231723037008E-2</v>
      </c>
    </row>
    <row r="109" spans="1:9" x14ac:dyDescent="0.35">
      <c r="A109" s="1">
        <v>40513</v>
      </c>
      <c r="B109">
        <v>563.000991</v>
      </c>
      <c r="C109">
        <v>571.57097199999998</v>
      </c>
      <c r="D109">
        <v>562.40097200000002</v>
      </c>
      <c r="E109">
        <v>564.35094500000002</v>
      </c>
      <c r="F109">
        <v>7536300</v>
      </c>
      <c r="G109">
        <v>281.89357899999999</v>
      </c>
      <c r="H109">
        <f t="shared" si="2"/>
        <v>1.5547662271229773E-2</v>
      </c>
      <c r="I109">
        <f t="shared" si="3"/>
        <v>1.554766478141433E-2</v>
      </c>
    </row>
    <row r="110" spans="1:9" x14ac:dyDescent="0.35">
      <c r="A110" s="1">
        <v>40514</v>
      </c>
      <c r="B110">
        <v>568.66099199999996</v>
      </c>
      <c r="C110">
        <v>573.33096599999999</v>
      </c>
      <c r="D110">
        <v>565.35095699999999</v>
      </c>
      <c r="E110">
        <v>571.82099100000005</v>
      </c>
      <c r="F110">
        <v>5114800</v>
      </c>
      <c r="G110">
        <v>285.62487099999998</v>
      </c>
      <c r="H110">
        <f t="shared" si="2"/>
        <v>1.3236526076872299E-2</v>
      </c>
      <c r="I110">
        <f t="shared" si="3"/>
        <v>1.3236527107983528E-2</v>
      </c>
    </row>
    <row r="111" spans="1:9" x14ac:dyDescent="0.35">
      <c r="A111" s="1">
        <v>40515</v>
      </c>
      <c r="B111">
        <v>569.45099200000004</v>
      </c>
      <c r="C111">
        <v>576.48097900000005</v>
      </c>
      <c r="D111">
        <v>568.00099499999999</v>
      </c>
      <c r="E111">
        <v>573.00099799999998</v>
      </c>
      <c r="F111">
        <v>5282000</v>
      </c>
      <c r="G111">
        <v>286.21428400000002</v>
      </c>
      <c r="H111">
        <f t="shared" si="2"/>
        <v>2.0635951085607005E-3</v>
      </c>
      <c r="I111">
        <f t="shared" si="3"/>
        <v>2.0635913039940977E-3</v>
      </c>
    </row>
    <row r="112" spans="1:9" x14ac:dyDescent="0.35">
      <c r="A112" s="1">
        <v>40518</v>
      </c>
      <c r="B112">
        <v>580.570966</v>
      </c>
      <c r="C112">
        <v>582.000991</v>
      </c>
      <c r="D112">
        <v>576.61098100000004</v>
      </c>
      <c r="E112">
        <v>578.36098800000002</v>
      </c>
      <c r="F112">
        <v>4203200</v>
      </c>
      <c r="G112">
        <v>288.89160199999998</v>
      </c>
      <c r="H112">
        <f t="shared" si="2"/>
        <v>9.3542419973237801E-3</v>
      </c>
      <c r="I112">
        <f t="shared" si="3"/>
        <v>9.3542431306466757E-3</v>
      </c>
    </row>
    <row r="113" spans="1:9" x14ac:dyDescent="0.35">
      <c r="A113" s="1">
        <v>40519</v>
      </c>
      <c r="B113">
        <v>591.27103599999998</v>
      </c>
      <c r="C113">
        <v>593.00100999999995</v>
      </c>
      <c r="D113">
        <v>586.00098100000002</v>
      </c>
      <c r="E113">
        <v>587.14098200000001</v>
      </c>
      <c r="F113">
        <v>6107100</v>
      </c>
      <c r="G113">
        <v>293.27721400000001</v>
      </c>
      <c r="H113">
        <f t="shared" si="2"/>
        <v>1.5180819906891763E-2</v>
      </c>
      <c r="I113">
        <f t="shared" si="3"/>
        <v>1.5180822044110641E-2</v>
      </c>
    </row>
    <row r="114" spans="1:9" x14ac:dyDescent="0.35">
      <c r="A114" s="1">
        <v>40520</v>
      </c>
      <c r="B114">
        <v>591.97103900000002</v>
      </c>
      <c r="C114">
        <v>592.52100600000006</v>
      </c>
      <c r="D114">
        <v>583.69101999999998</v>
      </c>
      <c r="E114">
        <v>590.54101400000002</v>
      </c>
      <c r="F114">
        <v>3526900</v>
      </c>
      <c r="G114">
        <v>294.97553099999999</v>
      </c>
      <c r="H114">
        <f t="shared" si="2"/>
        <v>5.7908272531383446E-3</v>
      </c>
      <c r="I114">
        <f t="shared" si="3"/>
        <v>5.7908249223888719E-3</v>
      </c>
    </row>
    <row r="115" spans="1:9" x14ac:dyDescent="0.35">
      <c r="A115" s="1">
        <v>40521</v>
      </c>
      <c r="B115">
        <v>593.88100599999996</v>
      </c>
      <c r="C115">
        <v>595.58102199999996</v>
      </c>
      <c r="D115">
        <v>589.00102000000004</v>
      </c>
      <c r="E115">
        <v>591.50102100000004</v>
      </c>
      <c r="F115">
        <v>3751700</v>
      </c>
      <c r="G115">
        <v>295.45505500000002</v>
      </c>
      <c r="H115">
        <f t="shared" si="2"/>
        <v>1.6256398408257191E-3</v>
      </c>
      <c r="I115">
        <f t="shared" si="3"/>
        <v>1.6256399246893001E-3</v>
      </c>
    </row>
    <row r="116" spans="1:9" x14ac:dyDescent="0.35">
      <c r="A116" s="1">
        <v>40522</v>
      </c>
      <c r="B116">
        <v>593.14099799999997</v>
      </c>
      <c r="C116">
        <v>593.99103700000001</v>
      </c>
      <c r="D116">
        <v>590.29099499999995</v>
      </c>
      <c r="E116">
        <v>592.21100999999999</v>
      </c>
      <c r="F116">
        <v>3422100</v>
      </c>
      <c r="G116">
        <v>295.80969499999998</v>
      </c>
      <c r="H116">
        <f t="shared" si="2"/>
        <v>1.2003174547351295E-3</v>
      </c>
      <c r="I116">
        <f t="shared" si="3"/>
        <v>1.2003179299130988E-3</v>
      </c>
    </row>
    <row r="117" spans="1:9" x14ac:dyDescent="0.35">
      <c r="A117" s="1">
        <v>40525</v>
      </c>
      <c r="B117">
        <v>597.12101600000005</v>
      </c>
      <c r="C117">
        <v>603.00101600000005</v>
      </c>
      <c r="D117">
        <v>594.09101899999996</v>
      </c>
      <c r="E117">
        <v>594.62101500000006</v>
      </c>
      <c r="F117">
        <v>4814800</v>
      </c>
      <c r="G117">
        <v>297.01349399999998</v>
      </c>
      <c r="H117">
        <f t="shared" si="2"/>
        <v>4.0695038749787331E-3</v>
      </c>
      <c r="I117">
        <f t="shared" si="3"/>
        <v>4.0695048889455897E-3</v>
      </c>
    </row>
    <row r="118" spans="1:9" x14ac:dyDescent="0.35">
      <c r="A118" s="1">
        <v>40526</v>
      </c>
      <c r="B118">
        <v>597.09099700000002</v>
      </c>
      <c r="C118">
        <v>598.29103699999996</v>
      </c>
      <c r="D118">
        <v>592.48100099999999</v>
      </c>
      <c r="E118">
        <v>594.91103899999996</v>
      </c>
      <c r="F118">
        <v>3298800</v>
      </c>
      <c r="G118">
        <v>297.15836100000001</v>
      </c>
      <c r="H118">
        <f t="shared" si="2"/>
        <v>4.877459637041301E-4</v>
      </c>
      <c r="I118">
        <f t="shared" si="3"/>
        <v>4.8774551637048986E-4</v>
      </c>
    </row>
    <row r="119" spans="1:9" x14ac:dyDescent="0.35">
      <c r="A119" s="1">
        <v>40527</v>
      </c>
      <c r="B119">
        <v>594.20098800000005</v>
      </c>
      <c r="C119">
        <v>596.45103300000005</v>
      </c>
      <c r="D119">
        <v>589.15099399999997</v>
      </c>
      <c r="E119">
        <v>590.30104200000005</v>
      </c>
      <c r="F119">
        <v>4351600</v>
      </c>
      <c r="G119">
        <v>294.85566599999999</v>
      </c>
      <c r="H119">
        <f t="shared" si="2"/>
        <v>-7.7490527117280604E-3</v>
      </c>
      <c r="I119">
        <f t="shared" si="3"/>
        <v>-7.7490500090624343E-3</v>
      </c>
    </row>
    <row r="120" spans="1:9" x14ac:dyDescent="0.35">
      <c r="A120" s="1">
        <v>40528</v>
      </c>
      <c r="B120">
        <v>592.85103500000002</v>
      </c>
      <c r="C120">
        <v>593.77103699999998</v>
      </c>
      <c r="D120">
        <v>588.07103099999995</v>
      </c>
      <c r="E120">
        <v>591.71103400000004</v>
      </c>
      <c r="F120">
        <v>3205600</v>
      </c>
      <c r="G120">
        <v>295.559957</v>
      </c>
      <c r="H120">
        <f t="shared" si="2"/>
        <v>2.3885981891930801E-3</v>
      </c>
      <c r="I120">
        <f t="shared" si="3"/>
        <v>2.3885957816391834E-3</v>
      </c>
    </row>
    <row r="121" spans="1:9" x14ac:dyDescent="0.35">
      <c r="A121" s="1">
        <v>40529</v>
      </c>
      <c r="B121">
        <v>591.00098400000002</v>
      </c>
      <c r="C121">
        <v>592.56101100000001</v>
      </c>
      <c r="D121">
        <v>587.67097699999999</v>
      </c>
      <c r="E121">
        <v>590.801018</v>
      </c>
      <c r="F121">
        <v>6197200</v>
      </c>
      <c r="G121">
        <v>295.10540400000002</v>
      </c>
      <c r="H121">
        <f t="shared" si="2"/>
        <v>-1.5379398857044829E-3</v>
      </c>
      <c r="I121">
        <f t="shared" si="3"/>
        <v>-1.5379383750552373E-3</v>
      </c>
    </row>
    <row r="122" spans="1:9" x14ac:dyDescent="0.35">
      <c r="A122" s="1">
        <v>40532</v>
      </c>
      <c r="B122">
        <v>594.65103399999998</v>
      </c>
      <c r="C122">
        <v>597.88099699999998</v>
      </c>
      <c r="D122">
        <v>588.66100400000005</v>
      </c>
      <c r="E122">
        <v>595.061013</v>
      </c>
      <c r="F122">
        <v>3961300</v>
      </c>
      <c r="G122">
        <v>297.233273</v>
      </c>
      <c r="H122">
        <f t="shared" si="2"/>
        <v>7.2105410624055555E-3</v>
      </c>
      <c r="I122">
        <f t="shared" si="3"/>
        <v>7.2105389164611013E-3</v>
      </c>
    </row>
    <row r="123" spans="1:9" x14ac:dyDescent="0.35">
      <c r="A123" s="1">
        <v>40533</v>
      </c>
      <c r="B123">
        <v>598.57101299999999</v>
      </c>
      <c r="C123">
        <v>604.72106499999995</v>
      </c>
      <c r="D123">
        <v>597.61100599999997</v>
      </c>
      <c r="E123">
        <v>603.07104100000004</v>
      </c>
      <c r="F123">
        <v>3773000</v>
      </c>
      <c r="G123">
        <v>301.234286</v>
      </c>
      <c r="H123">
        <f t="shared" si="2"/>
        <v>1.3460851618588621E-2</v>
      </c>
      <c r="I123">
        <f t="shared" si="3"/>
        <v>1.3460851672551479E-2</v>
      </c>
    </row>
    <row r="124" spans="1:9" x14ac:dyDescent="0.35">
      <c r="A124" s="1">
        <v>40534</v>
      </c>
      <c r="B124">
        <v>604.00102900000002</v>
      </c>
      <c r="C124">
        <v>607.00106700000003</v>
      </c>
      <c r="D124">
        <v>603.28105400000004</v>
      </c>
      <c r="E124">
        <v>605.49103100000002</v>
      </c>
      <c r="F124">
        <v>2424000</v>
      </c>
      <c r="G124">
        <v>302.44307300000003</v>
      </c>
      <c r="H124">
        <f t="shared" si="2"/>
        <v>4.0127776588098256E-3</v>
      </c>
      <c r="I124">
        <f t="shared" si="3"/>
        <v>4.012780271632258E-3</v>
      </c>
    </row>
    <row r="125" spans="1:9" x14ac:dyDescent="0.35">
      <c r="A125" s="1">
        <v>40535</v>
      </c>
      <c r="B125">
        <v>605.34105699999998</v>
      </c>
      <c r="C125">
        <v>606.00105399999995</v>
      </c>
      <c r="D125">
        <v>602.03102200000001</v>
      </c>
      <c r="E125">
        <v>604.23101399999996</v>
      </c>
      <c r="F125">
        <v>2229900</v>
      </c>
      <c r="G125">
        <v>301.813693</v>
      </c>
      <c r="H125">
        <f t="shared" si="2"/>
        <v>-2.0809837561409916E-3</v>
      </c>
      <c r="I125">
        <f t="shared" si="3"/>
        <v>-2.0809866589340796E-3</v>
      </c>
    </row>
    <row r="126" spans="1:9" x14ac:dyDescent="0.35">
      <c r="A126" s="1">
        <v>40539</v>
      </c>
      <c r="B126">
        <v>602.74101099999996</v>
      </c>
      <c r="C126">
        <v>603.78102899999999</v>
      </c>
      <c r="D126">
        <v>599.50100099999997</v>
      </c>
      <c r="E126">
        <v>602.38102400000002</v>
      </c>
      <c r="F126">
        <v>2425200</v>
      </c>
      <c r="G126">
        <v>300.88962199999997</v>
      </c>
      <c r="H126">
        <f t="shared" si="2"/>
        <v>-3.0617263217805209E-3</v>
      </c>
      <c r="I126">
        <f t="shared" si="3"/>
        <v>-3.0617265599013968E-3</v>
      </c>
    </row>
    <row r="127" spans="1:9" x14ac:dyDescent="0.35">
      <c r="A127" s="1">
        <v>40540</v>
      </c>
      <c r="B127">
        <v>602.05105600000002</v>
      </c>
      <c r="C127">
        <v>603.87102600000003</v>
      </c>
      <c r="D127">
        <v>598.01099899999997</v>
      </c>
      <c r="E127">
        <v>598.92101500000001</v>
      </c>
      <c r="F127">
        <v>2137500</v>
      </c>
      <c r="G127">
        <v>299.16134599999998</v>
      </c>
      <c r="H127">
        <f t="shared" si="2"/>
        <v>-5.7438877755883848E-3</v>
      </c>
      <c r="I127">
        <f t="shared" si="3"/>
        <v>-5.7438870390817071E-3</v>
      </c>
    </row>
    <row r="128" spans="1:9" x14ac:dyDescent="0.35">
      <c r="A128" s="1">
        <v>40541</v>
      </c>
      <c r="B128">
        <v>602.00100299999997</v>
      </c>
      <c r="C128">
        <v>602.41104299999995</v>
      </c>
      <c r="D128">
        <v>598.92101500000001</v>
      </c>
      <c r="E128">
        <v>601.00105099999996</v>
      </c>
      <c r="F128">
        <v>2046000</v>
      </c>
      <c r="G128">
        <v>300.20032500000002</v>
      </c>
      <c r="H128">
        <f t="shared" si="2"/>
        <v>3.4729721414099154E-3</v>
      </c>
      <c r="I128">
        <f t="shared" si="3"/>
        <v>3.4729720730700296E-3</v>
      </c>
    </row>
    <row r="129" spans="1:9" x14ac:dyDescent="0.35">
      <c r="A129" s="1">
        <v>40542</v>
      </c>
      <c r="B129">
        <v>598.00101299999994</v>
      </c>
      <c r="C129">
        <v>601.33101899999997</v>
      </c>
      <c r="D129">
        <v>597.39100699999995</v>
      </c>
      <c r="E129">
        <v>598.86103700000001</v>
      </c>
      <c r="F129">
        <v>1986300</v>
      </c>
      <c r="G129">
        <v>299.13138700000002</v>
      </c>
      <c r="H129">
        <f t="shared" si="2"/>
        <v>-3.5607491807862933E-3</v>
      </c>
      <c r="I129">
        <f t="shared" si="3"/>
        <v>-3.5607489765375928E-3</v>
      </c>
    </row>
    <row r="130" spans="1:9" x14ac:dyDescent="0.35">
      <c r="A130" s="1">
        <v>40543</v>
      </c>
      <c r="B130">
        <v>596.740995</v>
      </c>
      <c r="C130">
        <v>598.42103899999995</v>
      </c>
      <c r="D130">
        <v>592.03101600000002</v>
      </c>
      <c r="E130">
        <v>593.971003</v>
      </c>
      <c r="F130">
        <v>3090000</v>
      </c>
      <c r="G130">
        <v>296.68881299999998</v>
      </c>
      <c r="H130">
        <f t="shared" si="2"/>
        <v>-8.1655571123756612E-3</v>
      </c>
      <c r="I130">
        <f t="shared" si="3"/>
        <v>-8.1655556927566278E-3</v>
      </c>
    </row>
    <row r="131" spans="1:9" x14ac:dyDescent="0.35">
      <c r="A131" s="1">
        <v>40546</v>
      </c>
      <c r="B131">
        <v>596.48105199999998</v>
      </c>
      <c r="C131">
        <v>605.59101399999997</v>
      </c>
      <c r="D131">
        <v>596.48105199999998</v>
      </c>
      <c r="E131">
        <v>604.35103000000004</v>
      </c>
      <c r="F131">
        <v>4748100</v>
      </c>
      <c r="G131">
        <v>301.87364100000002</v>
      </c>
      <c r="H131">
        <f t="shared" si="2"/>
        <v>1.747564602913796E-2</v>
      </c>
      <c r="I131">
        <f t="shared" si="3"/>
        <v>1.747564374798331E-2</v>
      </c>
    </row>
    <row r="132" spans="1:9" x14ac:dyDescent="0.35">
      <c r="A132" s="1">
        <v>40547</v>
      </c>
      <c r="B132">
        <v>605.62103400000001</v>
      </c>
      <c r="C132">
        <v>606.18104800000003</v>
      </c>
      <c r="D132">
        <v>600.12105499999996</v>
      </c>
      <c r="E132">
        <v>602.12101900000005</v>
      </c>
      <c r="F132">
        <v>3662600</v>
      </c>
      <c r="G132">
        <v>300.75975</v>
      </c>
      <c r="H132">
        <f t="shared" ref="H132:H195" si="4">(E132-E131)/E131</f>
        <v>-3.6899266970720481E-3</v>
      </c>
      <c r="I132">
        <f t="shared" ref="I132:I195" si="5">(G132-G131)/G131</f>
        <v>-3.6899246860709633E-3</v>
      </c>
    </row>
    <row r="133" spans="1:9" x14ac:dyDescent="0.35">
      <c r="A133" s="1">
        <v>40548</v>
      </c>
      <c r="B133">
        <v>600.07100200000002</v>
      </c>
      <c r="C133">
        <v>610.33107399999994</v>
      </c>
      <c r="D133">
        <v>600.05102999999997</v>
      </c>
      <c r="E133">
        <v>609.071056</v>
      </c>
      <c r="F133">
        <v>5083500</v>
      </c>
      <c r="G133">
        <v>304.23129699999998</v>
      </c>
      <c r="H133">
        <f t="shared" si="4"/>
        <v>1.1542591573273E-2</v>
      </c>
      <c r="I133">
        <f t="shared" si="5"/>
        <v>1.1542591719802889E-2</v>
      </c>
    </row>
    <row r="134" spans="1:9" x14ac:dyDescent="0.35">
      <c r="A134" s="1">
        <v>40549</v>
      </c>
      <c r="B134">
        <v>610.68107499999996</v>
      </c>
      <c r="C134">
        <v>618.43103699999995</v>
      </c>
      <c r="D134">
        <v>610.05103599999995</v>
      </c>
      <c r="E134">
        <v>613.50105900000005</v>
      </c>
      <c r="F134">
        <v>4131000</v>
      </c>
      <c r="G134">
        <v>306.44408499999997</v>
      </c>
      <c r="H134">
        <f t="shared" si="4"/>
        <v>7.2733763267188584E-3</v>
      </c>
      <c r="I134">
        <f t="shared" si="5"/>
        <v>7.273373981638678E-3</v>
      </c>
    </row>
    <row r="135" spans="1:9" x14ac:dyDescent="0.35">
      <c r="A135" s="1">
        <v>40550</v>
      </c>
      <c r="B135">
        <v>615.91106400000001</v>
      </c>
      <c r="C135">
        <v>618.25104299999998</v>
      </c>
      <c r="D135">
        <v>610.13104699999997</v>
      </c>
      <c r="E135">
        <v>616.441059</v>
      </c>
      <c r="F135">
        <v>4218100</v>
      </c>
      <c r="G135">
        <v>307.91261700000001</v>
      </c>
      <c r="H135">
        <f t="shared" si="4"/>
        <v>4.7921677670648335E-3</v>
      </c>
      <c r="I135">
        <f t="shared" si="5"/>
        <v>4.7921695078566749E-3</v>
      </c>
    </row>
    <row r="136" spans="1:9" x14ac:dyDescent="0.35">
      <c r="A136" s="1">
        <v>40553</v>
      </c>
      <c r="B136">
        <v>614.80108199999995</v>
      </c>
      <c r="C136">
        <v>615.39105400000005</v>
      </c>
      <c r="D136">
        <v>608.56103299999995</v>
      </c>
      <c r="E136">
        <v>614.21104800000001</v>
      </c>
      <c r="F136">
        <v>3170100</v>
      </c>
      <c r="G136">
        <v>306.79872499999999</v>
      </c>
      <c r="H136">
        <f t="shared" si="4"/>
        <v>-3.6175575384572015E-3</v>
      </c>
      <c r="I136">
        <f t="shared" si="5"/>
        <v>-3.6175588089007119E-3</v>
      </c>
    </row>
    <row r="137" spans="1:9" x14ac:dyDescent="0.35">
      <c r="A137" s="1">
        <v>40554</v>
      </c>
      <c r="B137">
        <v>617.71106199999997</v>
      </c>
      <c r="C137">
        <v>618.80107199999998</v>
      </c>
      <c r="D137">
        <v>614.50107200000002</v>
      </c>
      <c r="E137">
        <v>616.01104599999996</v>
      </c>
      <c r="F137">
        <v>2889300</v>
      </c>
      <c r="G137">
        <v>307.69782500000002</v>
      </c>
      <c r="H137">
        <f t="shared" si="4"/>
        <v>2.930585514313249E-3</v>
      </c>
      <c r="I137">
        <f t="shared" si="5"/>
        <v>2.9305858425586113E-3</v>
      </c>
    </row>
    <row r="138" spans="1:9" x14ac:dyDescent="0.35">
      <c r="A138" s="1">
        <v>40555</v>
      </c>
      <c r="B138">
        <v>619.35103900000001</v>
      </c>
      <c r="C138">
        <v>619.35103900000001</v>
      </c>
      <c r="D138">
        <v>614.77106200000003</v>
      </c>
      <c r="E138">
        <v>616.87107100000003</v>
      </c>
      <c r="F138">
        <v>3277500</v>
      </c>
      <c r="G138">
        <v>308.127408</v>
      </c>
      <c r="H138">
        <f t="shared" si="4"/>
        <v>1.3961194455595269E-3</v>
      </c>
      <c r="I138">
        <f t="shared" si="5"/>
        <v>1.3961197158282792E-3</v>
      </c>
    </row>
    <row r="139" spans="1:9" x14ac:dyDescent="0.35">
      <c r="A139" s="1">
        <v>40556</v>
      </c>
      <c r="B139">
        <v>616.97105399999998</v>
      </c>
      <c r="C139">
        <v>619.67108299999995</v>
      </c>
      <c r="D139">
        <v>614.16105600000003</v>
      </c>
      <c r="E139">
        <v>616.69107699999995</v>
      </c>
      <c r="F139">
        <v>2677900</v>
      </c>
      <c r="G139">
        <v>308.03750100000002</v>
      </c>
      <c r="H139">
        <f t="shared" si="4"/>
        <v>-2.9178544506600605E-4</v>
      </c>
      <c r="I139">
        <f t="shared" si="5"/>
        <v>-2.9178514363117745E-4</v>
      </c>
    </row>
    <row r="140" spans="1:9" x14ac:dyDescent="0.35">
      <c r="A140" s="1">
        <v>40557</v>
      </c>
      <c r="B140">
        <v>617.40106600000001</v>
      </c>
      <c r="C140">
        <v>624.27109299999995</v>
      </c>
      <c r="D140">
        <v>617.08108400000003</v>
      </c>
      <c r="E140">
        <v>624.18109600000003</v>
      </c>
      <c r="F140">
        <v>4748900</v>
      </c>
      <c r="G140">
        <v>311.77876900000001</v>
      </c>
      <c r="H140">
        <f t="shared" si="4"/>
        <v>1.2145495985504708E-2</v>
      </c>
      <c r="I140">
        <f t="shared" si="5"/>
        <v>1.2145495233062518E-2</v>
      </c>
    </row>
    <row r="141" spans="1:9" x14ac:dyDescent="0.35">
      <c r="A141" s="1">
        <v>40561</v>
      </c>
      <c r="B141">
        <v>626.06104400000004</v>
      </c>
      <c r="C141">
        <v>641.99110199999996</v>
      </c>
      <c r="D141">
        <v>625.27104399999996</v>
      </c>
      <c r="E141">
        <v>639.63108899999997</v>
      </c>
      <c r="F141">
        <v>7261000</v>
      </c>
      <c r="G141">
        <v>319.49604900000003</v>
      </c>
      <c r="H141">
        <f t="shared" si="4"/>
        <v>2.4752420569942972E-2</v>
      </c>
      <c r="I141">
        <f t="shared" si="5"/>
        <v>2.4752423087538767E-2</v>
      </c>
    </row>
    <row r="142" spans="1:9" x14ac:dyDescent="0.35">
      <c r="A142" s="1">
        <v>40562</v>
      </c>
      <c r="B142">
        <v>642.12110499999994</v>
      </c>
      <c r="C142">
        <v>642.961096</v>
      </c>
      <c r="D142">
        <v>629.66110300000003</v>
      </c>
      <c r="E142">
        <v>631.75106400000004</v>
      </c>
      <c r="F142">
        <v>6837700</v>
      </c>
      <c r="G142">
        <v>315.55997200000002</v>
      </c>
      <c r="H142">
        <f t="shared" si="4"/>
        <v>-1.2319640391963394E-2</v>
      </c>
      <c r="I142">
        <f t="shared" si="5"/>
        <v>-1.2319642174980421E-2</v>
      </c>
    </row>
    <row r="143" spans="1:9" x14ac:dyDescent="0.35">
      <c r="A143" s="1">
        <v>40563</v>
      </c>
      <c r="B143">
        <v>632.211096</v>
      </c>
      <c r="C143">
        <v>634.08105799999998</v>
      </c>
      <c r="D143">
        <v>623.29105200000004</v>
      </c>
      <c r="E143">
        <v>626.77109399999995</v>
      </c>
      <c r="F143">
        <v>11012600</v>
      </c>
      <c r="G143">
        <v>313.072475</v>
      </c>
      <c r="H143">
        <f t="shared" si="4"/>
        <v>-7.8828042939395725E-3</v>
      </c>
      <c r="I143">
        <f t="shared" si="5"/>
        <v>-7.8828027022388586E-3</v>
      </c>
    </row>
    <row r="144" spans="1:9" x14ac:dyDescent="0.35">
      <c r="A144" s="1">
        <v>40564</v>
      </c>
      <c r="B144">
        <v>639.581098</v>
      </c>
      <c r="C144">
        <v>641.73109799999997</v>
      </c>
      <c r="D144">
        <v>611.36104499999999</v>
      </c>
      <c r="E144">
        <v>611.83106299999997</v>
      </c>
      <c r="F144">
        <v>17875500</v>
      </c>
      <c r="G144">
        <v>305.60992099999999</v>
      </c>
      <c r="H144">
        <f t="shared" si="4"/>
        <v>-2.3836502900371436E-2</v>
      </c>
      <c r="I144">
        <f t="shared" si="5"/>
        <v>-2.3836506227511732E-2</v>
      </c>
    </row>
    <row r="145" spans="1:9" x14ac:dyDescent="0.35">
      <c r="A145" s="1">
        <v>40567</v>
      </c>
      <c r="B145">
        <v>607.57106799999997</v>
      </c>
      <c r="C145">
        <v>612.49105999999995</v>
      </c>
      <c r="D145">
        <v>601.23103700000001</v>
      </c>
      <c r="E145">
        <v>611.08106799999996</v>
      </c>
      <c r="F145">
        <v>9232700</v>
      </c>
      <c r="G145">
        <v>305.235299</v>
      </c>
      <c r="H145">
        <f t="shared" si="4"/>
        <v>-1.2258204026493057E-3</v>
      </c>
      <c r="I145">
        <f t="shared" si="5"/>
        <v>-1.2258175348960219E-3</v>
      </c>
    </row>
    <row r="146" spans="1:9" x14ac:dyDescent="0.35">
      <c r="A146" s="1">
        <v>40568</v>
      </c>
      <c r="B146">
        <v>608.20104600000002</v>
      </c>
      <c r="C146">
        <v>620.69106699999998</v>
      </c>
      <c r="D146">
        <v>606.52106400000002</v>
      </c>
      <c r="E146">
        <v>619.91105400000004</v>
      </c>
      <c r="F146">
        <v>7320800</v>
      </c>
      <c r="G146">
        <v>309.64588099999997</v>
      </c>
      <c r="H146">
        <f t="shared" si="4"/>
        <v>1.444977837212276E-2</v>
      </c>
      <c r="I146">
        <f t="shared" si="5"/>
        <v>1.4449776989914842E-2</v>
      </c>
    </row>
    <row r="147" spans="1:9" x14ac:dyDescent="0.35">
      <c r="A147" s="1">
        <v>40569</v>
      </c>
      <c r="B147">
        <v>620.33108000000004</v>
      </c>
      <c r="C147">
        <v>622.49106600000005</v>
      </c>
      <c r="D147">
        <v>615.28108499999996</v>
      </c>
      <c r="E147">
        <v>616.501036</v>
      </c>
      <c r="F147">
        <v>4091400</v>
      </c>
      <c r="G147">
        <v>307.94257599999997</v>
      </c>
      <c r="H147">
        <f t="shared" si="4"/>
        <v>-5.5008181867330216E-3</v>
      </c>
      <c r="I147">
        <f t="shared" si="5"/>
        <v>-5.5008159465877102E-3</v>
      </c>
    </row>
    <row r="148" spans="1:9" x14ac:dyDescent="0.35">
      <c r="A148" s="1">
        <v>40570</v>
      </c>
      <c r="B148">
        <v>617.89105600000005</v>
      </c>
      <c r="C148">
        <v>619.70104100000003</v>
      </c>
      <c r="D148">
        <v>613.25103999999999</v>
      </c>
      <c r="E148">
        <v>616.79106000000002</v>
      </c>
      <c r="F148">
        <v>4053400</v>
      </c>
      <c r="G148">
        <v>308.08744300000001</v>
      </c>
      <c r="H148">
        <f t="shared" si="4"/>
        <v>4.7043554359901628E-4</v>
      </c>
      <c r="I148">
        <f t="shared" si="5"/>
        <v>4.7043511125279864E-4</v>
      </c>
    </row>
    <row r="149" spans="1:9" x14ac:dyDescent="0.35">
      <c r="A149" s="1">
        <v>40571</v>
      </c>
      <c r="B149">
        <v>619.07106299999998</v>
      </c>
      <c r="C149">
        <v>620.36103800000001</v>
      </c>
      <c r="D149">
        <v>599.76100599999995</v>
      </c>
      <c r="E149">
        <v>600.99100399999998</v>
      </c>
      <c r="F149">
        <v>8493800</v>
      </c>
      <c r="G149">
        <v>300.19530700000001</v>
      </c>
      <c r="H149">
        <f t="shared" si="4"/>
        <v>-2.5616545090650374E-2</v>
      </c>
      <c r="I149">
        <f t="shared" si="5"/>
        <v>-2.5616545494845089E-2</v>
      </c>
    </row>
    <row r="150" spans="1:9" x14ac:dyDescent="0.35">
      <c r="A150" s="1">
        <v>40574</v>
      </c>
      <c r="B150">
        <v>603.60103600000002</v>
      </c>
      <c r="C150">
        <v>604.471046</v>
      </c>
      <c r="D150">
        <v>595.55100300000004</v>
      </c>
      <c r="E150">
        <v>600.36102600000004</v>
      </c>
      <c r="F150">
        <v>5630800</v>
      </c>
      <c r="G150">
        <v>299.88063199999999</v>
      </c>
      <c r="H150">
        <f t="shared" si="4"/>
        <v>-1.0482319964974672E-3</v>
      </c>
      <c r="I150">
        <f t="shared" si="5"/>
        <v>-1.048234241716585E-3</v>
      </c>
    </row>
    <row r="151" spans="1:9" x14ac:dyDescent="0.35">
      <c r="A151" s="1">
        <v>40575</v>
      </c>
      <c r="B151">
        <v>604.49101800000005</v>
      </c>
      <c r="C151">
        <v>613.35102300000005</v>
      </c>
      <c r="D151">
        <v>603.11104599999999</v>
      </c>
      <c r="E151">
        <v>611.04106300000001</v>
      </c>
      <c r="F151">
        <v>5511000</v>
      </c>
      <c r="G151">
        <v>305.21531599999997</v>
      </c>
      <c r="H151">
        <f t="shared" si="4"/>
        <v>1.7789357632285695E-2</v>
      </c>
      <c r="I151">
        <f t="shared" si="5"/>
        <v>1.7789358267058679E-2</v>
      </c>
    </row>
    <row r="152" spans="1:9" x14ac:dyDescent="0.35">
      <c r="A152" s="1">
        <v>40576</v>
      </c>
      <c r="B152">
        <v>611.00105699999995</v>
      </c>
      <c r="C152">
        <v>614.34105</v>
      </c>
      <c r="D152">
        <v>607.53106200000002</v>
      </c>
      <c r="E152">
        <v>612.00107000000003</v>
      </c>
      <c r="F152">
        <v>3534500</v>
      </c>
      <c r="G152">
        <v>305.69484</v>
      </c>
      <c r="H152">
        <f t="shared" si="4"/>
        <v>1.5711006315790247E-3</v>
      </c>
      <c r="I152">
        <f t="shared" si="5"/>
        <v>1.5711007110797359E-3</v>
      </c>
    </row>
    <row r="153" spans="1:9" x14ac:dyDescent="0.35">
      <c r="A153" s="1">
        <v>40577</v>
      </c>
      <c r="B153">
        <v>609.48103500000002</v>
      </c>
      <c r="C153">
        <v>611.45104200000003</v>
      </c>
      <c r="D153">
        <v>606.13105700000006</v>
      </c>
      <c r="E153">
        <v>610.15101900000002</v>
      </c>
      <c r="F153">
        <v>3001300</v>
      </c>
      <c r="G153">
        <v>304.77073899999999</v>
      </c>
      <c r="H153">
        <f t="shared" si="4"/>
        <v>-3.0229538650970128E-3</v>
      </c>
      <c r="I153">
        <f t="shared" si="5"/>
        <v>-3.0229525627583618E-3</v>
      </c>
    </row>
    <row r="154" spans="1:9" x14ac:dyDescent="0.35">
      <c r="A154" s="1">
        <v>40578</v>
      </c>
      <c r="B154">
        <v>610.15101900000002</v>
      </c>
      <c r="C154">
        <v>611.441056</v>
      </c>
      <c r="D154">
        <v>606.61105999999995</v>
      </c>
      <c r="E154">
        <v>610.98102400000005</v>
      </c>
      <c r="F154">
        <v>3113200</v>
      </c>
      <c r="G154">
        <v>305.18532699999997</v>
      </c>
      <c r="H154">
        <f t="shared" si="4"/>
        <v>1.3603271553333722E-3</v>
      </c>
      <c r="I154">
        <f t="shared" si="5"/>
        <v>1.3603274427207417E-3</v>
      </c>
    </row>
    <row r="155" spans="1:9" x14ac:dyDescent="0.35">
      <c r="A155" s="1">
        <v>40581</v>
      </c>
      <c r="B155">
        <v>610.16106600000001</v>
      </c>
      <c r="C155">
        <v>618.391032</v>
      </c>
      <c r="D155">
        <v>609.21104500000001</v>
      </c>
      <c r="E155">
        <v>614.29105900000002</v>
      </c>
      <c r="F155">
        <v>3612500</v>
      </c>
      <c r="G155">
        <v>306.83869099999998</v>
      </c>
      <c r="H155">
        <f t="shared" si="4"/>
        <v>5.4175741471145433E-3</v>
      </c>
      <c r="I155">
        <f t="shared" si="5"/>
        <v>5.4175736961299282E-3</v>
      </c>
    </row>
    <row r="156" spans="1:9" x14ac:dyDescent="0.35">
      <c r="A156" s="1">
        <v>40582</v>
      </c>
      <c r="B156">
        <v>614.93108400000006</v>
      </c>
      <c r="C156">
        <v>619.631077</v>
      </c>
      <c r="D156">
        <v>614.51105800000005</v>
      </c>
      <c r="E156">
        <v>618.38104599999997</v>
      </c>
      <c r="F156">
        <v>3402400</v>
      </c>
      <c r="G156">
        <v>308.881641</v>
      </c>
      <c r="H156">
        <f t="shared" si="4"/>
        <v>6.6580604423219364E-3</v>
      </c>
      <c r="I156">
        <f t="shared" si="5"/>
        <v>6.6580586474996369E-3</v>
      </c>
    </row>
    <row r="157" spans="1:9" x14ac:dyDescent="0.35">
      <c r="A157" s="1">
        <v>40583</v>
      </c>
      <c r="B157">
        <v>616.87107100000003</v>
      </c>
      <c r="C157">
        <v>619.45108300000004</v>
      </c>
      <c r="D157">
        <v>612.34102399999995</v>
      </c>
      <c r="E157">
        <v>616.501036</v>
      </c>
      <c r="F157">
        <v>3698700</v>
      </c>
      <c r="G157">
        <v>307.94257599999997</v>
      </c>
      <c r="H157">
        <f t="shared" si="4"/>
        <v>-3.0402128463684675E-3</v>
      </c>
      <c r="I157">
        <f t="shared" si="5"/>
        <v>-3.0402098258731662E-3</v>
      </c>
    </row>
    <row r="158" spans="1:9" x14ac:dyDescent="0.35">
      <c r="A158" s="1">
        <v>40584</v>
      </c>
      <c r="B158">
        <v>613.90105200000005</v>
      </c>
      <c r="C158">
        <v>617.50104899999997</v>
      </c>
      <c r="D158">
        <v>611.56107199999997</v>
      </c>
      <c r="E158">
        <v>616.441059</v>
      </c>
      <c r="F158">
        <v>4686200</v>
      </c>
      <c r="G158">
        <v>307.91261700000001</v>
      </c>
      <c r="H158">
        <f t="shared" si="4"/>
        <v>-9.7286130107984923E-5</v>
      </c>
      <c r="I158">
        <f t="shared" si="5"/>
        <v>-9.7287618974657613E-5</v>
      </c>
    </row>
    <row r="159" spans="1:9" x14ac:dyDescent="0.35">
      <c r="A159" s="1">
        <v>40585</v>
      </c>
      <c r="B159">
        <v>613.79108299999996</v>
      </c>
      <c r="C159">
        <v>625.00105399999995</v>
      </c>
      <c r="D159">
        <v>613.00102200000003</v>
      </c>
      <c r="E159">
        <v>624.50107800000001</v>
      </c>
      <c r="F159">
        <v>5199100</v>
      </c>
      <c r="G159">
        <v>311.93860000000001</v>
      </c>
      <c r="H159">
        <f t="shared" si="4"/>
        <v>1.3075084604317395E-2</v>
      </c>
      <c r="I159">
        <f t="shared" si="5"/>
        <v>1.3075082921983663E-2</v>
      </c>
    </row>
    <row r="160" spans="1:9" x14ac:dyDescent="0.35">
      <c r="A160" s="1">
        <v>40588</v>
      </c>
      <c r="B160">
        <v>623.34104300000001</v>
      </c>
      <c r="C160">
        <v>629.64106900000002</v>
      </c>
      <c r="D160">
        <v>620.04105600000003</v>
      </c>
      <c r="E160">
        <v>628.15106700000001</v>
      </c>
      <c r="F160">
        <v>4271800</v>
      </c>
      <c r="G160">
        <v>313.76177200000001</v>
      </c>
      <c r="H160">
        <f t="shared" si="4"/>
        <v>5.8446480375811379E-3</v>
      </c>
      <c r="I160">
        <f t="shared" si="5"/>
        <v>5.8446501971862394E-3</v>
      </c>
    </row>
    <row r="161" spans="1:9" x14ac:dyDescent="0.35">
      <c r="A161" s="1">
        <v>40589</v>
      </c>
      <c r="B161">
        <v>627.32106099999999</v>
      </c>
      <c r="C161">
        <v>630.09105399999999</v>
      </c>
      <c r="D161">
        <v>623.10107200000004</v>
      </c>
      <c r="E161">
        <v>624.15107599999999</v>
      </c>
      <c r="F161">
        <v>4199500</v>
      </c>
      <c r="G161">
        <v>311.76377400000001</v>
      </c>
      <c r="H161">
        <f t="shared" si="4"/>
        <v>-6.3678806104774518E-3</v>
      </c>
      <c r="I161">
        <f t="shared" si="5"/>
        <v>-6.3678821905684404E-3</v>
      </c>
    </row>
    <row r="162" spans="1:9" x14ac:dyDescent="0.35">
      <c r="A162" s="1">
        <v>40590</v>
      </c>
      <c r="B162">
        <v>625.63109299999996</v>
      </c>
      <c r="C162">
        <v>626.50110400000005</v>
      </c>
      <c r="D162">
        <v>622.10105899999996</v>
      </c>
      <c r="E162">
        <v>624.22104000000002</v>
      </c>
      <c r="F162">
        <v>3380500</v>
      </c>
      <c r="G162">
        <v>311.798721</v>
      </c>
      <c r="H162">
        <f t="shared" si="4"/>
        <v>1.1209465574970382E-4</v>
      </c>
      <c r="I162">
        <f t="shared" si="5"/>
        <v>1.120944860001223E-4</v>
      </c>
    </row>
    <row r="163" spans="1:9" x14ac:dyDescent="0.35">
      <c r="A163" s="1">
        <v>40591</v>
      </c>
      <c r="B163">
        <v>621.251082</v>
      </c>
      <c r="C163">
        <v>627.25109799999996</v>
      </c>
      <c r="D163">
        <v>620.28108899999995</v>
      </c>
      <c r="E163">
        <v>625.26105800000005</v>
      </c>
      <c r="F163">
        <v>2968600</v>
      </c>
      <c r="G163">
        <v>312.31821100000002</v>
      </c>
      <c r="H163">
        <f t="shared" si="4"/>
        <v>1.6661053270489439E-3</v>
      </c>
      <c r="I163">
        <f t="shared" si="5"/>
        <v>1.6661068984950033E-3</v>
      </c>
    </row>
    <row r="164" spans="1:9" x14ac:dyDescent="0.35">
      <c r="A164" s="1">
        <v>40592</v>
      </c>
      <c r="B164">
        <v>626.00106700000003</v>
      </c>
      <c r="C164">
        <v>631.18106299999999</v>
      </c>
      <c r="D164">
        <v>624.18109600000003</v>
      </c>
      <c r="E164">
        <v>630.08106799999996</v>
      </c>
      <c r="F164">
        <v>6459800</v>
      </c>
      <c r="G164">
        <v>314.72580799999997</v>
      </c>
      <c r="H164">
        <f t="shared" si="4"/>
        <v>7.7087960913758214E-3</v>
      </c>
      <c r="I164">
        <f t="shared" si="5"/>
        <v>7.7087947971114399E-3</v>
      </c>
    </row>
    <row r="165" spans="1:9" x14ac:dyDescent="0.35">
      <c r="A165" s="1">
        <v>40596</v>
      </c>
      <c r="B165">
        <v>620.03107</v>
      </c>
      <c r="C165">
        <v>624.93109000000004</v>
      </c>
      <c r="D165">
        <v>607.77103399999999</v>
      </c>
      <c r="E165">
        <v>610.21105799999998</v>
      </c>
      <c r="F165">
        <v>7307000</v>
      </c>
      <c r="G165">
        <v>304.80072799999999</v>
      </c>
      <c r="H165">
        <f t="shared" si="4"/>
        <v>-3.1535640426510927E-2</v>
      </c>
      <c r="I165">
        <f t="shared" si="5"/>
        <v>-3.1535640699665725E-2</v>
      </c>
    </row>
    <row r="166" spans="1:9" x14ac:dyDescent="0.35">
      <c r="A166" s="1">
        <v>40597</v>
      </c>
      <c r="B166">
        <v>610.33107399999994</v>
      </c>
      <c r="C166">
        <v>614.70103800000004</v>
      </c>
      <c r="D166">
        <v>604.00102900000002</v>
      </c>
      <c r="E166">
        <v>611.32103900000004</v>
      </c>
      <c r="F166">
        <v>5800700</v>
      </c>
      <c r="G166">
        <v>305.355165</v>
      </c>
      <c r="H166">
        <f t="shared" si="4"/>
        <v>1.8190116115530336E-3</v>
      </c>
      <c r="I166">
        <f t="shared" si="5"/>
        <v>1.8190146842431661E-3</v>
      </c>
    </row>
    <row r="167" spans="1:9" x14ac:dyDescent="0.35">
      <c r="A167" s="1">
        <v>40598</v>
      </c>
      <c r="B167">
        <v>611.39106400000003</v>
      </c>
      <c r="C167">
        <v>613.09108000000003</v>
      </c>
      <c r="D167">
        <v>601.35105299999998</v>
      </c>
      <c r="E167">
        <v>608.82103800000004</v>
      </c>
      <c r="F167">
        <v>5443700</v>
      </c>
      <c r="G167">
        <v>304.10641299999997</v>
      </c>
      <c r="H167">
        <f t="shared" si="4"/>
        <v>-4.0895059068955051E-3</v>
      </c>
      <c r="I167">
        <f t="shared" si="5"/>
        <v>-4.0895067224424536E-3</v>
      </c>
    </row>
    <row r="168" spans="1:9" x14ac:dyDescent="0.35">
      <c r="A168" s="1">
        <v>40599</v>
      </c>
      <c r="B168">
        <v>611.86102100000005</v>
      </c>
      <c r="C168">
        <v>614.72107100000005</v>
      </c>
      <c r="D168">
        <v>609.50106900000003</v>
      </c>
      <c r="E168">
        <v>610.04105000000004</v>
      </c>
      <c r="F168">
        <v>3879200</v>
      </c>
      <c r="G168">
        <v>304.71580899999998</v>
      </c>
      <c r="H168">
        <f t="shared" si="4"/>
        <v>2.0038926447216447E-3</v>
      </c>
      <c r="I168">
        <f t="shared" si="5"/>
        <v>2.003890657840234E-3</v>
      </c>
    </row>
    <row r="169" spans="1:9" x14ac:dyDescent="0.35">
      <c r="A169" s="1">
        <v>40602</v>
      </c>
      <c r="B169">
        <v>610.00104499999998</v>
      </c>
      <c r="C169">
        <v>616.49104999999997</v>
      </c>
      <c r="D169">
        <v>608.01106600000003</v>
      </c>
      <c r="E169">
        <v>613.40107599999999</v>
      </c>
      <c r="F169">
        <v>4580000</v>
      </c>
      <c r="G169">
        <v>306.39414399999998</v>
      </c>
      <c r="H169">
        <f t="shared" si="4"/>
        <v>5.507868691787131E-3</v>
      </c>
      <c r="I169">
        <f t="shared" si="5"/>
        <v>5.5078697935229352E-3</v>
      </c>
    </row>
    <row r="170" spans="1:9" x14ac:dyDescent="0.35">
      <c r="A170" s="1">
        <v>40603</v>
      </c>
      <c r="B170">
        <v>617.78108699999996</v>
      </c>
      <c r="C170">
        <v>619.22103700000002</v>
      </c>
      <c r="D170">
        <v>599.30103599999995</v>
      </c>
      <c r="E170">
        <v>600.76101900000003</v>
      </c>
      <c r="F170">
        <v>6671200</v>
      </c>
      <c r="G170">
        <v>300.08042899999998</v>
      </c>
      <c r="H170">
        <f t="shared" si="4"/>
        <v>-2.0606512597640042E-2</v>
      </c>
      <c r="I170">
        <f t="shared" si="5"/>
        <v>-2.0606513288974615E-2</v>
      </c>
    </row>
    <row r="171" spans="1:9" x14ac:dyDescent="0.35">
      <c r="A171" s="1">
        <v>40604</v>
      </c>
      <c r="B171">
        <v>599.80101100000002</v>
      </c>
      <c r="C171">
        <v>606.00105399999995</v>
      </c>
      <c r="D171">
        <v>595.19101499999999</v>
      </c>
      <c r="E171">
        <v>600.79103799999996</v>
      </c>
      <c r="F171">
        <v>4068500</v>
      </c>
      <c r="G171">
        <v>300.09542399999998</v>
      </c>
      <c r="H171">
        <f t="shared" si="4"/>
        <v>4.9968288638122748E-5</v>
      </c>
      <c r="I171">
        <f t="shared" si="5"/>
        <v>4.9969936559904685E-5</v>
      </c>
    </row>
    <row r="172" spans="1:9" x14ac:dyDescent="0.35">
      <c r="A172" s="1">
        <v>40605</v>
      </c>
      <c r="B172">
        <v>606.38101400000005</v>
      </c>
      <c r="C172">
        <v>611.49104699999998</v>
      </c>
      <c r="D172">
        <v>605.00104199999998</v>
      </c>
      <c r="E172">
        <v>609.56104600000003</v>
      </c>
      <c r="F172">
        <v>3905000</v>
      </c>
      <c r="G172">
        <v>304.47604699999999</v>
      </c>
      <c r="H172">
        <f t="shared" si="4"/>
        <v>1.4597434790630276E-2</v>
      </c>
      <c r="I172">
        <f t="shared" si="5"/>
        <v>1.4597433515014259E-2</v>
      </c>
    </row>
    <row r="173" spans="1:9" x14ac:dyDescent="0.35">
      <c r="A173" s="1">
        <v>40606</v>
      </c>
      <c r="B173">
        <v>608.33104800000001</v>
      </c>
      <c r="C173">
        <v>608.98105999999996</v>
      </c>
      <c r="D173">
        <v>600.20100400000001</v>
      </c>
      <c r="E173">
        <v>600.62103100000002</v>
      </c>
      <c r="F173">
        <v>6044500</v>
      </c>
      <c r="G173">
        <v>300.01050500000002</v>
      </c>
      <c r="H173">
        <f t="shared" si="4"/>
        <v>-1.4666316128081478E-2</v>
      </c>
      <c r="I173">
        <f t="shared" si="5"/>
        <v>-1.4666316263623755E-2</v>
      </c>
    </row>
    <row r="174" spans="1:9" x14ac:dyDescent="0.35">
      <c r="A174" s="1">
        <v>40609</v>
      </c>
      <c r="B174">
        <v>600.55100600000003</v>
      </c>
      <c r="C174">
        <v>603.69103299999995</v>
      </c>
      <c r="D174">
        <v>587.00099399999999</v>
      </c>
      <c r="E174">
        <v>591.66104299999995</v>
      </c>
      <c r="F174">
        <v>6951300</v>
      </c>
      <c r="G174">
        <v>295.534986</v>
      </c>
      <c r="H174">
        <f t="shared" si="4"/>
        <v>-1.4917872564472466E-2</v>
      </c>
      <c r="I174">
        <f t="shared" si="5"/>
        <v>-1.4917874292435258E-2</v>
      </c>
    </row>
    <row r="175" spans="1:9" x14ac:dyDescent="0.35">
      <c r="A175" s="1">
        <v>40610</v>
      </c>
      <c r="B175">
        <v>592.93104600000004</v>
      </c>
      <c r="C175">
        <v>597.981041</v>
      </c>
      <c r="D175">
        <v>590.20099800000003</v>
      </c>
      <c r="E175">
        <v>592.31099300000005</v>
      </c>
      <c r="F175">
        <v>4586800</v>
      </c>
      <c r="G175">
        <v>295.85963700000002</v>
      </c>
      <c r="H175">
        <f t="shared" si="4"/>
        <v>1.098517483430295E-3</v>
      </c>
      <c r="I175">
        <f t="shared" si="5"/>
        <v>1.0985196859231317E-3</v>
      </c>
    </row>
    <row r="176" spans="1:9" x14ac:dyDescent="0.35">
      <c r="A176" s="1">
        <v>40611</v>
      </c>
      <c r="B176">
        <v>591.00098400000002</v>
      </c>
      <c r="C176">
        <v>594.51104599999996</v>
      </c>
      <c r="D176">
        <v>585.75102400000003</v>
      </c>
      <c r="E176">
        <v>591.77101200000004</v>
      </c>
      <c r="F176">
        <v>4318100</v>
      </c>
      <c r="G176">
        <v>295.58991600000002</v>
      </c>
      <c r="H176">
        <f t="shared" si="4"/>
        <v>-9.1165115350140319E-4</v>
      </c>
      <c r="I176">
        <f t="shared" si="5"/>
        <v>-9.116518993092798E-4</v>
      </c>
    </row>
    <row r="177" spans="1:9" x14ac:dyDescent="0.35">
      <c r="A177" s="1">
        <v>40612</v>
      </c>
      <c r="B177">
        <v>585.44102799999996</v>
      </c>
      <c r="C177">
        <v>586.62103400000001</v>
      </c>
      <c r="D177">
        <v>579.45099800000003</v>
      </c>
      <c r="E177">
        <v>580.30097499999999</v>
      </c>
      <c r="F177">
        <v>6279500</v>
      </c>
      <c r="G177">
        <v>289.86062700000002</v>
      </c>
      <c r="H177">
        <f t="shared" si="4"/>
        <v>-1.9382559752690365E-2</v>
      </c>
      <c r="I177">
        <f t="shared" si="5"/>
        <v>-1.9382559045079177E-2</v>
      </c>
    </row>
    <row r="178" spans="1:9" x14ac:dyDescent="0.35">
      <c r="A178" s="1">
        <v>40613</v>
      </c>
      <c r="B178">
        <v>578.221</v>
      </c>
      <c r="C178">
        <v>580.00096499999995</v>
      </c>
      <c r="D178">
        <v>573.33096599999999</v>
      </c>
      <c r="E178">
        <v>576.71096399999999</v>
      </c>
      <c r="F178">
        <v>6086600</v>
      </c>
      <c r="G178">
        <v>288.06741399999999</v>
      </c>
      <c r="H178">
        <f t="shared" si="4"/>
        <v>-6.1864638431806942E-3</v>
      </c>
      <c r="I178">
        <f t="shared" si="5"/>
        <v>-6.1864662978184919E-3</v>
      </c>
    </row>
    <row r="179" spans="1:9" x14ac:dyDescent="0.35">
      <c r="A179" s="1">
        <v>40616</v>
      </c>
      <c r="B179">
        <v>572.80097000000001</v>
      </c>
      <c r="C179">
        <v>578.29096300000003</v>
      </c>
      <c r="D179">
        <v>568.02096700000004</v>
      </c>
      <c r="E179">
        <v>569.99097300000005</v>
      </c>
      <c r="F179">
        <v>5653200</v>
      </c>
      <c r="G179">
        <v>284.71077600000001</v>
      </c>
      <c r="H179">
        <f t="shared" si="4"/>
        <v>-1.1652268501002414E-2</v>
      </c>
      <c r="I179">
        <f t="shared" si="5"/>
        <v>-1.165226553531659E-2</v>
      </c>
    </row>
    <row r="180" spans="1:9" x14ac:dyDescent="0.35">
      <c r="A180" s="1">
        <v>40617</v>
      </c>
      <c r="B180">
        <v>557.50095099999999</v>
      </c>
      <c r="C180">
        <v>571.00097200000005</v>
      </c>
      <c r="D180">
        <v>555.50092600000005</v>
      </c>
      <c r="E180">
        <v>569.56096100000002</v>
      </c>
      <c r="F180">
        <v>8041200</v>
      </c>
      <c r="G180">
        <v>284.49598400000002</v>
      </c>
      <c r="H180">
        <f t="shared" si="4"/>
        <v>-7.544189651579505E-4</v>
      </c>
      <c r="I180">
        <f t="shared" si="5"/>
        <v>-7.5442174341862117E-4</v>
      </c>
    </row>
    <row r="181" spans="1:9" x14ac:dyDescent="0.35">
      <c r="A181" s="1">
        <v>40618</v>
      </c>
      <c r="B181">
        <v>568.01098100000002</v>
      </c>
      <c r="C181">
        <v>569.79100700000004</v>
      </c>
      <c r="D181">
        <v>551.280936</v>
      </c>
      <c r="E181">
        <v>557.10095799999999</v>
      </c>
      <c r="F181">
        <v>7625300</v>
      </c>
      <c r="G181">
        <v>278.27220699999998</v>
      </c>
      <c r="H181">
        <f t="shared" si="4"/>
        <v>-2.1876504629326287E-2</v>
      </c>
      <c r="I181">
        <f t="shared" si="5"/>
        <v>-2.1876502130167293E-2</v>
      </c>
    </row>
    <row r="182" spans="1:9" x14ac:dyDescent="0.35">
      <c r="A182" s="1">
        <v>40619</v>
      </c>
      <c r="B182">
        <v>564.48094700000001</v>
      </c>
      <c r="C182">
        <v>569.000946</v>
      </c>
      <c r="D182">
        <v>560.54093399999999</v>
      </c>
      <c r="E182">
        <v>561.36095299999999</v>
      </c>
      <c r="F182">
        <v>5820200</v>
      </c>
      <c r="G182">
        <v>280.40007700000001</v>
      </c>
      <c r="H182">
        <f t="shared" si="4"/>
        <v>7.6467199325835726E-3</v>
      </c>
      <c r="I182">
        <f t="shared" si="5"/>
        <v>7.6467212552061656E-3</v>
      </c>
    </row>
    <row r="183" spans="1:9" x14ac:dyDescent="0.35">
      <c r="A183" s="1">
        <v>40620</v>
      </c>
      <c r="B183">
        <v>564.64096800000004</v>
      </c>
      <c r="C183">
        <v>567.99094700000001</v>
      </c>
      <c r="D183">
        <v>559.740948</v>
      </c>
      <c r="E183">
        <v>561.06094299999995</v>
      </c>
      <c r="F183">
        <v>6621800</v>
      </c>
      <c r="G183">
        <v>280.25022100000001</v>
      </c>
      <c r="H183">
        <f t="shared" si="4"/>
        <v>-5.3443332386540776E-4</v>
      </c>
      <c r="I183">
        <f t="shared" si="5"/>
        <v>-5.3443637249785689E-4</v>
      </c>
    </row>
    <row r="184" spans="1:9" x14ac:dyDescent="0.35">
      <c r="A184" s="1">
        <v>40623</v>
      </c>
      <c r="B184">
        <v>570.220958</v>
      </c>
      <c r="C184">
        <v>579.80099900000005</v>
      </c>
      <c r="D184">
        <v>569.02097900000001</v>
      </c>
      <c r="E184">
        <v>576.50101199999995</v>
      </c>
      <c r="F184">
        <v>6064400</v>
      </c>
      <c r="G184">
        <v>287.96254299999998</v>
      </c>
      <c r="H184">
        <f t="shared" si="4"/>
        <v>2.7519415123501111E-2</v>
      </c>
      <c r="I184">
        <f t="shared" si="5"/>
        <v>2.7519414516358122E-2</v>
      </c>
    </row>
    <row r="185" spans="1:9" x14ac:dyDescent="0.35">
      <c r="A185" s="1">
        <v>40624</v>
      </c>
      <c r="B185">
        <v>577.27097800000001</v>
      </c>
      <c r="C185">
        <v>579.230999</v>
      </c>
      <c r="D185">
        <v>572.51100799999995</v>
      </c>
      <c r="E185">
        <v>577.32096999999999</v>
      </c>
      <c r="F185">
        <v>3787800</v>
      </c>
      <c r="G185">
        <v>288.37211300000001</v>
      </c>
      <c r="H185">
        <f t="shared" si="4"/>
        <v>1.4223010592044588E-3</v>
      </c>
      <c r="I185">
        <f t="shared" si="5"/>
        <v>1.4223030389061075E-3</v>
      </c>
    </row>
    <row r="186" spans="1:9" x14ac:dyDescent="0.35">
      <c r="A186" s="1">
        <v>40625</v>
      </c>
      <c r="B186">
        <v>575.19100300000002</v>
      </c>
      <c r="C186">
        <v>582.45097499999997</v>
      </c>
      <c r="D186">
        <v>572.00098500000001</v>
      </c>
      <c r="E186">
        <v>582.16101200000003</v>
      </c>
      <c r="F186">
        <v>3645900</v>
      </c>
      <c r="G186">
        <v>290.789717</v>
      </c>
      <c r="H186">
        <f t="shared" si="4"/>
        <v>8.3836241042829947E-3</v>
      </c>
      <c r="I186">
        <f t="shared" si="5"/>
        <v>8.3836261934245454E-3</v>
      </c>
    </row>
    <row r="187" spans="1:9" x14ac:dyDescent="0.35">
      <c r="A187" s="1">
        <v>40626</v>
      </c>
      <c r="B187">
        <v>585.43097999999998</v>
      </c>
      <c r="C187">
        <v>588.39101400000004</v>
      </c>
      <c r="D187">
        <v>578.80098599999997</v>
      </c>
      <c r="E187">
        <v>586.89102500000001</v>
      </c>
      <c r="F187">
        <v>4213000</v>
      </c>
      <c r="G187">
        <v>293.15235999999999</v>
      </c>
      <c r="H187">
        <f t="shared" si="4"/>
        <v>8.12492231960045E-3</v>
      </c>
      <c r="I187">
        <f t="shared" si="5"/>
        <v>8.1249193553841921E-3</v>
      </c>
    </row>
    <row r="188" spans="1:9" x14ac:dyDescent="0.35">
      <c r="A188" s="1">
        <v>40627</v>
      </c>
      <c r="B188">
        <v>586.88097800000003</v>
      </c>
      <c r="C188">
        <v>586.91099699999995</v>
      </c>
      <c r="D188">
        <v>579.24098500000002</v>
      </c>
      <c r="E188">
        <v>579.74102200000004</v>
      </c>
      <c r="F188">
        <v>5738200</v>
      </c>
      <c r="G188">
        <v>289.58093000000002</v>
      </c>
      <c r="H188">
        <f t="shared" si="4"/>
        <v>-1.2182846040284854E-2</v>
      </c>
      <c r="I188">
        <f t="shared" si="5"/>
        <v>-1.2182845807551964E-2</v>
      </c>
    </row>
    <row r="189" spans="1:9" x14ac:dyDescent="0.35">
      <c r="A189" s="1">
        <v>40630</v>
      </c>
      <c r="B189">
        <v>582.07101599999999</v>
      </c>
      <c r="C189">
        <v>584.99098200000003</v>
      </c>
      <c r="D189">
        <v>574.71099900000002</v>
      </c>
      <c r="E189">
        <v>575.36101099999996</v>
      </c>
      <c r="F189">
        <v>4453300</v>
      </c>
      <c r="G189">
        <v>287.39311199999997</v>
      </c>
      <c r="H189">
        <f t="shared" si="4"/>
        <v>-7.5551165672041766E-3</v>
      </c>
      <c r="I189">
        <f t="shared" si="5"/>
        <v>-7.5551176660702398E-3</v>
      </c>
    </row>
    <row r="190" spans="1:9" x14ac:dyDescent="0.35">
      <c r="A190" s="1">
        <v>40631</v>
      </c>
      <c r="B190">
        <v>576.00097500000004</v>
      </c>
      <c r="C190">
        <v>581.89102200000002</v>
      </c>
      <c r="D190">
        <v>573.01098400000001</v>
      </c>
      <c r="E190">
        <v>581.73099999999999</v>
      </c>
      <c r="F190">
        <v>3221600</v>
      </c>
      <c r="G190">
        <v>290.57492500000001</v>
      </c>
      <c r="H190">
        <f t="shared" si="4"/>
        <v>1.1071290682225308E-2</v>
      </c>
      <c r="I190">
        <f t="shared" si="5"/>
        <v>1.1071291785169973E-2</v>
      </c>
    </row>
    <row r="191" spans="1:9" x14ac:dyDescent="0.35">
      <c r="A191" s="1">
        <v>40632</v>
      </c>
      <c r="B191">
        <v>584.38097600000003</v>
      </c>
      <c r="C191">
        <v>585.50100499999996</v>
      </c>
      <c r="D191">
        <v>580.58101299999998</v>
      </c>
      <c r="E191">
        <v>581.84096899999997</v>
      </c>
      <c r="F191">
        <v>2855200</v>
      </c>
      <c r="G191">
        <v>290.62985500000002</v>
      </c>
      <c r="H191">
        <f t="shared" si="4"/>
        <v>1.8903754484457289E-4</v>
      </c>
      <c r="I191">
        <f t="shared" si="5"/>
        <v>1.8903902323992003E-4</v>
      </c>
    </row>
    <row r="192" spans="1:9" x14ac:dyDescent="0.35">
      <c r="A192" s="1">
        <v>40633</v>
      </c>
      <c r="B192">
        <v>583.00100399999997</v>
      </c>
      <c r="C192">
        <v>588.16102799999999</v>
      </c>
      <c r="D192">
        <v>581.74098600000002</v>
      </c>
      <c r="E192">
        <v>586.76102300000002</v>
      </c>
      <c r="F192">
        <v>4073900</v>
      </c>
      <c r="G192">
        <v>293.087424</v>
      </c>
      <c r="H192">
        <f t="shared" si="4"/>
        <v>8.4560116288408867E-3</v>
      </c>
      <c r="I192">
        <f t="shared" si="5"/>
        <v>8.4560101370176784E-3</v>
      </c>
    </row>
    <row r="193" spans="1:9" x14ac:dyDescent="0.35">
      <c r="A193" s="1">
        <v>40634</v>
      </c>
      <c r="B193">
        <v>588.760987</v>
      </c>
      <c r="C193">
        <v>595.19101499999999</v>
      </c>
      <c r="D193">
        <v>588.760987</v>
      </c>
      <c r="E193">
        <v>591.80103099999997</v>
      </c>
      <c r="F193">
        <v>5245900</v>
      </c>
      <c r="G193">
        <v>295.60491100000002</v>
      </c>
      <c r="H193">
        <f t="shared" si="4"/>
        <v>8.5895412313369418E-3</v>
      </c>
      <c r="I193">
        <f t="shared" si="5"/>
        <v>8.5895428935225046E-3</v>
      </c>
    </row>
    <row r="194" spans="1:9" x14ac:dyDescent="0.35">
      <c r="A194" s="1">
        <v>40637</v>
      </c>
      <c r="B194">
        <v>593.00100999999995</v>
      </c>
      <c r="C194">
        <v>594.74103100000002</v>
      </c>
      <c r="D194">
        <v>583.10098700000003</v>
      </c>
      <c r="E194">
        <v>587.68102499999998</v>
      </c>
      <c r="F194">
        <v>4124300</v>
      </c>
      <c r="G194">
        <v>293.546965</v>
      </c>
      <c r="H194">
        <f t="shared" si="4"/>
        <v>-6.9618094328733771E-3</v>
      </c>
      <c r="I194">
        <f t="shared" si="5"/>
        <v>-6.9618126202240773E-3</v>
      </c>
    </row>
    <row r="195" spans="1:9" x14ac:dyDescent="0.35">
      <c r="A195" s="1">
        <v>40638</v>
      </c>
      <c r="B195">
        <v>581.08098900000005</v>
      </c>
      <c r="C195">
        <v>581.49096799999995</v>
      </c>
      <c r="D195">
        <v>565.68098699999996</v>
      </c>
      <c r="E195">
        <v>569.091004</v>
      </c>
      <c r="F195">
        <v>12140200</v>
      </c>
      <c r="G195">
        <v>284.26124099999998</v>
      </c>
      <c r="H195">
        <f t="shared" si="4"/>
        <v>-3.1632841982604389E-2</v>
      </c>
      <c r="I195">
        <f t="shared" si="5"/>
        <v>-3.1632839399310483E-2</v>
      </c>
    </row>
    <row r="196" spans="1:9" x14ac:dyDescent="0.35">
      <c r="A196" s="1">
        <v>40639</v>
      </c>
      <c r="B196">
        <v>572.18097799999998</v>
      </c>
      <c r="C196">
        <v>575.16098399999998</v>
      </c>
      <c r="D196">
        <v>568.00099499999999</v>
      </c>
      <c r="E196">
        <v>574.18100400000003</v>
      </c>
      <c r="F196">
        <v>5356500</v>
      </c>
      <c r="G196">
        <v>286.803698</v>
      </c>
      <c r="H196">
        <f t="shared" ref="H196:H259" si="6">(E196-E195)/E195</f>
        <v>8.9440879652352267E-3</v>
      </c>
      <c r="I196">
        <f t="shared" ref="I196:I259" si="7">(G196-G195)/G195</f>
        <v>8.9440860493535009E-3</v>
      </c>
    </row>
    <row r="197" spans="1:9" x14ac:dyDescent="0.35">
      <c r="A197" s="1">
        <v>40640</v>
      </c>
      <c r="B197">
        <v>575.73098400000003</v>
      </c>
      <c r="C197">
        <v>580.64098999999999</v>
      </c>
      <c r="D197">
        <v>574.19099000000006</v>
      </c>
      <c r="E197">
        <v>580.00096499999995</v>
      </c>
      <c r="F197">
        <v>5081900</v>
      </c>
      <c r="G197">
        <v>289.71077200000002</v>
      </c>
      <c r="H197">
        <f t="shared" si="6"/>
        <v>1.0136108578053761E-2</v>
      </c>
      <c r="I197">
        <f t="shared" si="7"/>
        <v>1.0136110588086011E-2</v>
      </c>
    </row>
    <row r="198" spans="1:9" x14ac:dyDescent="0.35">
      <c r="A198" s="1">
        <v>40641</v>
      </c>
      <c r="B198">
        <v>584.89099899999997</v>
      </c>
      <c r="C198">
        <v>584.89099899999997</v>
      </c>
      <c r="D198">
        <v>578.06097799999998</v>
      </c>
      <c r="E198">
        <v>578.16096100000004</v>
      </c>
      <c r="F198">
        <v>3817800</v>
      </c>
      <c r="G198">
        <v>288.79168900000002</v>
      </c>
      <c r="H198">
        <f t="shared" si="6"/>
        <v>-3.1724154114121314E-3</v>
      </c>
      <c r="I198">
        <f t="shared" si="7"/>
        <v>-3.1724156946432093E-3</v>
      </c>
    </row>
    <row r="199" spans="1:9" x14ac:dyDescent="0.35">
      <c r="A199" s="1">
        <v>40644</v>
      </c>
      <c r="B199">
        <v>576.20100200000002</v>
      </c>
      <c r="C199">
        <v>578.10098400000004</v>
      </c>
      <c r="D199">
        <v>573.00099799999998</v>
      </c>
      <c r="E199">
        <v>577.37096099999997</v>
      </c>
      <c r="F199">
        <v>3730300</v>
      </c>
      <c r="G199">
        <v>288.39708400000001</v>
      </c>
      <c r="H199">
        <f t="shared" si="6"/>
        <v>-1.3664014924730922E-3</v>
      </c>
      <c r="I199">
        <f t="shared" si="7"/>
        <v>-1.3664001251781617E-3</v>
      </c>
    </row>
    <row r="200" spans="1:9" x14ac:dyDescent="0.35">
      <c r="A200" s="1">
        <v>40645</v>
      </c>
      <c r="B200">
        <v>575.00096199999996</v>
      </c>
      <c r="C200">
        <v>576.91099099999997</v>
      </c>
      <c r="D200">
        <v>568.05098599999997</v>
      </c>
      <c r="E200">
        <v>570.61096499999996</v>
      </c>
      <c r="F200">
        <v>4186700</v>
      </c>
      <c r="G200">
        <v>285.02046200000001</v>
      </c>
      <c r="H200">
        <f t="shared" si="6"/>
        <v>-1.1708236916334975E-2</v>
      </c>
      <c r="I200">
        <f t="shared" si="7"/>
        <v>-1.1708239047243617E-2</v>
      </c>
    </row>
    <row r="201" spans="1:9" x14ac:dyDescent="0.35">
      <c r="A201" s="1">
        <v>40646</v>
      </c>
      <c r="B201">
        <v>575.51098500000001</v>
      </c>
      <c r="C201">
        <v>577.60100799999998</v>
      </c>
      <c r="D201">
        <v>571.75096599999995</v>
      </c>
      <c r="E201">
        <v>576.28101300000003</v>
      </c>
      <c r="F201">
        <v>4154200</v>
      </c>
      <c r="G201">
        <v>287.85265399999997</v>
      </c>
      <c r="H201">
        <f t="shared" si="6"/>
        <v>9.9368016876438137E-3</v>
      </c>
      <c r="I201">
        <f t="shared" si="7"/>
        <v>9.9368023619299424E-3</v>
      </c>
    </row>
    <row r="202" spans="1:9" x14ac:dyDescent="0.35">
      <c r="A202" s="1">
        <v>40647</v>
      </c>
      <c r="B202">
        <v>575.19100300000002</v>
      </c>
      <c r="C202">
        <v>579.45099800000003</v>
      </c>
      <c r="D202">
        <v>572.10096799999997</v>
      </c>
      <c r="E202">
        <v>578.51096199999995</v>
      </c>
      <c r="F202">
        <v>10953400</v>
      </c>
      <c r="G202">
        <v>288.96651500000002</v>
      </c>
      <c r="H202">
        <f t="shared" si="6"/>
        <v>3.869551398876158E-3</v>
      </c>
      <c r="I202">
        <f t="shared" si="7"/>
        <v>3.8695526496693089E-3</v>
      </c>
    </row>
    <row r="203" spans="1:9" x14ac:dyDescent="0.35">
      <c r="A203" s="1">
        <v>40648</v>
      </c>
      <c r="B203">
        <v>545.29090599999995</v>
      </c>
      <c r="C203">
        <v>545.75093800000002</v>
      </c>
      <c r="D203">
        <v>530.06091200000003</v>
      </c>
      <c r="E203">
        <v>530.70093799999995</v>
      </c>
      <c r="F203">
        <v>28192500</v>
      </c>
      <c r="G203">
        <v>265.08538299999998</v>
      </c>
      <c r="H203">
        <f t="shared" si="6"/>
        <v>-8.2643246438604226E-2</v>
      </c>
      <c r="I203">
        <f t="shared" si="7"/>
        <v>-8.2643250204958996E-2</v>
      </c>
    </row>
    <row r="204" spans="1:9" x14ac:dyDescent="0.35">
      <c r="A204" s="1">
        <v>40651</v>
      </c>
      <c r="B204">
        <v>526.42090900000005</v>
      </c>
      <c r="C204">
        <v>527.66089399999998</v>
      </c>
      <c r="D204">
        <v>519.00091599999996</v>
      </c>
      <c r="E204">
        <v>526.84087399999999</v>
      </c>
      <c r="F204">
        <v>10117300</v>
      </c>
      <c r="G204">
        <v>263.15728000000001</v>
      </c>
      <c r="H204">
        <f t="shared" si="6"/>
        <v>-7.2735202137516591E-3</v>
      </c>
      <c r="I204">
        <f t="shared" si="7"/>
        <v>-7.2735168502292133E-3</v>
      </c>
    </row>
    <row r="205" spans="1:9" x14ac:dyDescent="0.35">
      <c r="A205" s="1">
        <v>40652</v>
      </c>
      <c r="B205">
        <v>529.95088199999998</v>
      </c>
      <c r="C205">
        <v>530.88093100000003</v>
      </c>
      <c r="D205">
        <v>520.90089699999999</v>
      </c>
      <c r="E205">
        <v>521.53087500000004</v>
      </c>
      <c r="F205">
        <v>5388200</v>
      </c>
      <c r="G205">
        <v>260.50493299999999</v>
      </c>
      <c r="H205">
        <f t="shared" si="6"/>
        <v>-1.0078942735942596E-2</v>
      </c>
      <c r="I205">
        <f t="shared" si="7"/>
        <v>-1.0078942144408926E-2</v>
      </c>
    </row>
    <row r="206" spans="1:9" x14ac:dyDescent="0.35">
      <c r="A206" s="1">
        <v>40653</v>
      </c>
      <c r="B206">
        <v>525.90089999999998</v>
      </c>
      <c r="C206">
        <v>526.82090200000005</v>
      </c>
      <c r="D206">
        <v>521.39088700000002</v>
      </c>
      <c r="E206">
        <v>525.73089300000004</v>
      </c>
      <c r="F206">
        <v>6142900</v>
      </c>
      <c r="G206">
        <v>262.60284300000001</v>
      </c>
      <c r="H206">
        <f t="shared" si="6"/>
        <v>8.0532490046730208E-3</v>
      </c>
      <c r="I206">
        <f t="shared" si="7"/>
        <v>8.0532448112988833E-3</v>
      </c>
    </row>
    <row r="207" spans="1:9" x14ac:dyDescent="0.35">
      <c r="A207" s="1">
        <v>40654</v>
      </c>
      <c r="B207">
        <v>527.49088600000005</v>
      </c>
      <c r="C207">
        <v>528.28088600000001</v>
      </c>
      <c r="D207">
        <v>522.39089999999999</v>
      </c>
      <c r="E207">
        <v>525.10091499999999</v>
      </c>
      <c r="F207">
        <v>4958600</v>
      </c>
      <c r="G207">
        <v>262.28816899999998</v>
      </c>
      <c r="H207">
        <f t="shared" si="6"/>
        <v>-1.1982898634797384E-3</v>
      </c>
      <c r="I207">
        <f t="shared" si="7"/>
        <v>-1.1982886262964982E-3</v>
      </c>
    </row>
    <row r="208" spans="1:9" x14ac:dyDescent="0.35">
      <c r="A208" s="1">
        <v>40658</v>
      </c>
      <c r="B208">
        <v>525.25088900000003</v>
      </c>
      <c r="C208">
        <v>527.00089600000001</v>
      </c>
      <c r="D208">
        <v>522.01087900000005</v>
      </c>
      <c r="E208">
        <v>525.05092300000001</v>
      </c>
      <c r="F208">
        <v>3273700</v>
      </c>
      <c r="G208">
        <v>262.26319799999999</v>
      </c>
      <c r="H208">
        <f t="shared" si="6"/>
        <v>-9.5204557013530859E-5</v>
      </c>
      <c r="I208">
        <f t="shared" si="7"/>
        <v>-9.5204446678621017E-5</v>
      </c>
    </row>
    <row r="209" spans="1:9" x14ac:dyDescent="0.35">
      <c r="A209" s="1">
        <v>40659</v>
      </c>
      <c r="B209">
        <v>526.520892</v>
      </c>
      <c r="C209">
        <v>537.44090000000006</v>
      </c>
      <c r="D209">
        <v>525.21088299999997</v>
      </c>
      <c r="E209">
        <v>532.82091800000001</v>
      </c>
      <c r="F209">
        <v>7026100</v>
      </c>
      <c r="G209">
        <v>266.14431500000001</v>
      </c>
      <c r="H209">
        <f t="shared" si="6"/>
        <v>1.479855507272386E-2</v>
      </c>
      <c r="I209">
        <f t="shared" si="7"/>
        <v>1.4798557439995899E-2</v>
      </c>
    </row>
    <row r="210" spans="1:9" x14ac:dyDescent="0.35">
      <c r="A210" s="1">
        <v>40660</v>
      </c>
      <c r="B210">
        <v>538.00091499999996</v>
      </c>
      <c r="C210">
        <v>538.11094500000002</v>
      </c>
      <c r="D210">
        <v>534.35092599999996</v>
      </c>
      <c r="E210">
        <v>537.76094399999999</v>
      </c>
      <c r="F210">
        <v>4613900</v>
      </c>
      <c r="G210">
        <v>268.61185999999998</v>
      </c>
      <c r="H210">
        <f t="shared" si="6"/>
        <v>9.271456568452496E-3</v>
      </c>
      <c r="I210">
        <f t="shared" si="7"/>
        <v>9.2714548495990701E-3</v>
      </c>
    </row>
    <row r="211" spans="1:9" x14ac:dyDescent="0.35">
      <c r="A211" s="1">
        <v>40661</v>
      </c>
      <c r="B211">
        <v>538.06089299999996</v>
      </c>
      <c r="C211">
        <v>539.250946</v>
      </c>
      <c r="D211">
        <v>534.08093599999995</v>
      </c>
      <c r="E211">
        <v>537.97089600000004</v>
      </c>
      <c r="F211">
        <v>4014800</v>
      </c>
      <c r="G211">
        <v>268.71673099999998</v>
      </c>
      <c r="H211">
        <f t="shared" si="6"/>
        <v>3.9041883264777198E-4</v>
      </c>
      <c r="I211">
        <f t="shared" si="7"/>
        <v>3.9041835308389894E-4</v>
      </c>
    </row>
    <row r="212" spans="1:9" x14ac:dyDescent="0.35">
      <c r="A212" s="1">
        <v>40662</v>
      </c>
      <c r="B212">
        <v>540.00094100000001</v>
      </c>
      <c r="C212">
        <v>544.10091399999999</v>
      </c>
      <c r="D212">
        <v>538.51093800000001</v>
      </c>
      <c r="E212">
        <v>544.10091399999999</v>
      </c>
      <c r="F212">
        <v>8488600</v>
      </c>
      <c r="G212">
        <v>271.77867800000001</v>
      </c>
      <c r="H212">
        <f t="shared" si="6"/>
        <v>1.139470191710882E-2</v>
      </c>
      <c r="I212">
        <f t="shared" si="7"/>
        <v>1.139470173146767E-2</v>
      </c>
    </row>
    <row r="213" spans="1:9" x14ac:dyDescent="0.35">
      <c r="A213" s="1">
        <v>40665</v>
      </c>
      <c r="B213">
        <v>545.70094700000004</v>
      </c>
      <c r="C213">
        <v>545.73096599999997</v>
      </c>
      <c r="D213">
        <v>537.12091799999996</v>
      </c>
      <c r="E213">
        <v>538.56092999999998</v>
      </c>
      <c r="F213">
        <v>4283300</v>
      </c>
      <c r="G213">
        <v>269.01145300000002</v>
      </c>
      <c r="H213">
        <f t="shared" si="6"/>
        <v>-1.0181905336773619E-2</v>
      </c>
      <c r="I213">
        <f t="shared" si="7"/>
        <v>-1.0181906175877404E-2</v>
      </c>
    </row>
    <row r="214" spans="1:9" x14ac:dyDescent="0.35">
      <c r="A214" s="1">
        <v>40666</v>
      </c>
      <c r="B214">
        <v>537.13090399999999</v>
      </c>
      <c r="C214">
        <v>542.01095299999997</v>
      </c>
      <c r="D214">
        <v>529.6309</v>
      </c>
      <c r="E214">
        <v>533.890895</v>
      </c>
      <c r="F214">
        <v>4178500</v>
      </c>
      <c r="G214">
        <v>266.67876899999999</v>
      </c>
      <c r="H214">
        <f t="shared" si="6"/>
        <v>-8.6713215531620241E-3</v>
      </c>
      <c r="I214">
        <f t="shared" si="7"/>
        <v>-8.6713185404787528E-3</v>
      </c>
    </row>
    <row r="215" spans="1:9" x14ac:dyDescent="0.35">
      <c r="A215" s="1">
        <v>40667</v>
      </c>
      <c r="B215">
        <v>535.17094499999996</v>
      </c>
      <c r="C215">
        <v>539.00092800000004</v>
      </c>
      <c r="D215">
        <v>533.02088400000002</v>
      </c>
      <c r="E215">
        <v>535.79093699999999</v>
      </c>
      <c r="F215">
        <v>4249800</v>
      </c>
      <c r="G215">
        <v>267.62784099999999</v>
      </c>
      <c r="H215">
        <f t="shared" si="6"/>
        <v>3.5588582195243933E-3</v>
      </c>
      <c r="I215">
        <f t="shared" si="7"/>
        <v>3.5588584856562056E-3</v>
      </c>
    </row>
    <row r="216" spans="1:9" x14ac:dyDescent="0.35">
      <c r="A216" s="1">
        <v>40668</v>
      </c>
      <c r="B216">
        <v>533.86093700000004</v>
      </c>
      <c r="C216">
        <v>539.42095400000005</v>
      </c>
      <c r="D216">
        <v>531.50092299999994</v>
      </c>
      <c r="E216">
        <v>534.27091499999995</v>
      </c>
      <c r="F216">
        <v>4010400</v>
      </c>
      <c r="G216">
        <v>266.86858899999999</v>
      </c>
      <c r="H216">
        <f t="shared" si="6"/>
        <v>-2.8369684797412689E-3</v>
      </c>
      <c r="I216">
        <f t="shared" si="7"/>
        <v>-2.8369694167954805E-3</v>
      </c>
    </row>
    <row r="217" spans="1:9" x14ac:dyDescent="0.35">
      <c r="A217" s="1">
        <v>40669</v>
      </c>
      <c r="B217">
        <v>538.15095099999996</v>
      </c>
      <c r="C217">
        <v>541.46092399999998</v>
      </c>
      <c r="D217">
        <v>535.18093099999999</v>
      </c>
      <c r="E217">
        <v>535.30094799999995</v>
      </c>
      <c r="F217">
        <v>4127600</v>
      </c>
      <c r="G217">
        <v>267.38309099999998</v>
      </c>
      <c r="H217">
        <f t="shared" si="6"/>
        <v>1.9279226532479374E-3</v>
      </c>
      <c r="I217">
        <f t="shared" si="7"/>
        <v>1.9279226600924292E-3</v>
      </c>
    </row>
    <row r="218" spans="1:9" x14ac:dyDescent="0.35">
      <c r="A218" s="1">
        <v>40672</v>
      </c>
      <c r="B218">
        <v>535.00093800000002</v>
      </c>
      <c r="C218">
        <v>538.490905</v>
      </c>
      <c r="D218">
        <v>531.10092999999995</v>
      </c>
      <c r="E218">
        <v>537.68093299999998</v>
      </c>
      <c r="F218">
        <v>3911900</v>
      </c>
      <c r="G218">
        <v>268.57189499999998</v>
      </c>
      <c r="H218">
        <f t="shared" si="6"/>
        <v>4.4460690923342682E-3</v>
      </c>
      <c r="I218">
        <f t="shared" si="7"/>
        <v>4.4460702266322623E-3</v>
      </c>
    </row>
    <row r="219" spans="1:9" x14ac:dyDescent="0.35">
      <c r="A219" s="1">
        <v>40673</v>
      </c>
      <c r="B219">
        <v>540.00094100000001</v>
      </c>
      <c r="C219">
        <v>544.43094299999996</v>
      </c>
      <c r="D219">
        <v>537.54094499999997</v>
      </c>
      <c r="E219">
        <v>542.66090299999996</v>
      </c>
      <c r="F219">
        <v>4101000</v>
      </c>
      <c r="G219">
        <v>271.059392</v>
      </c>
      <c r="H219">
        <f t="shared" si="6"/>
        <v>9.2619427142676455E-3</v>
      </c>
      <c r="I219">
        <f t="shared" si="7"/>
        <v>9.2619408296613429E-3</v>
      </c>
    </row>
    <row r="220" spans="1:9" x14ac:dyDescent="0.35">
      <c r="A220" s="1">
        <v>40674</v>
      </c>
      <c r="B220">
        <v>540.14092900000003</v>
      </c>
      <c r="C220">
        <v>543.55094699999995</v>
      </c>
      <c r="D220">
        <v>533.69092899999998</v>
      </c>
      <c r="E220">
        <v>535.45092199999999</v>
      </c>
      <c r="F220">
        <v>4695000</v>
      </c>
      <c r="G220">
        <v>267.45800300000002</v>
      </c>
      <c r="H220">
        <f t="shared" si="6"/>
        <v>-1.3286346888343955E-2</v>
      </c>
      <c r="I220">
        <f t="shared" si="7"/>
        <v>-1.3286346484537172E-2</v>
      </c>
    </row>
    <row r="221" spans="1:9" x14ac:dyDescent="0.35">
      <c r="A221" s="1">
        <v>40675</v>
      </c>
      <c r="B221">
        <v>535.24090899999999</v>
      </c>
      <c r="C221">
        <v>536.94092499999999</v>
      </c>
      <c r="D221">
        <v>530.910889</v>
      </c>
      <c r="E221">
        <v>535.050929</v>
      </c>
      <c r="F221">
        <v>2907300</v>
      </c>
      <c r="G221">
        <v>267.25820599999997</v>
      </c>
      <c r="H221">
        <f t="shared" si="6"/>
        <v>-7.4702084461065685E-4</v>
      </c>
      <c r="I221">
        <f t="shared" si="7"/>
        <v>-7.470219539478368E-4</v>
      </c>
    </row>
    <row r="222" spans="1:9" x14ac:dyDescent="0.35">
      <c r="A222" s="1">
        <v>40676</v>
      </c>
      <c r="B222">
        <v>534.61093100000005</v>
      </c>
      <c r="C222">
        <v>535.92093999999997</v>
      </c>
      <c r="D222">
        <v>529.05091300000004</v>
      </c>
      <c r="E222">
        <v>529.55088899999998</v>
      </c>
      <c r="F222">
        <v>4233100</v>
      </c>
      <c r="G222">
        <v>264.51093400000002</v>
      </c>
      <c r="H222">
        <f t="shared" si="6"/>
        <v>-1.0279470050223971E-2</v>
      </c>
      <c r="I222">
        <f t="shared" si="7"/>
        <v>-1.0279467340284223E-2</v>
      </c>
    </row>
    <row r="223" spans="1:9" x14ac:dyDescent="0.35">
      <c r="A223" s="1">
        <v>40679</v>
      </c>
      <c r="B223">
        <v>526.310879</v>
      </c>
      <c r="C223">
        <v>527.27088700000002</v>
      </c>
      <c r="D223">
        <v>516.40087000000005</v>
      </c>
      <c r="E223">
        <v>518.42086800000004</v>
      </c>
      <c r="F223">
        <v>5938500</v>
      </c>
      <c r="G223">
        <v>258.951482</v>
      </c>
      <c r="H223">
        <f t="shared" si="6"/>
        <v>-2.1017849712268055E-2</v>
      </c>
      <c r="I223">
        <f t="shared" si="7"/>
        <v>-2.1017853273316942E-2</v>
      </c>
    </row>
    <row r="224" spans="1:9" x14ac:dyDescent="0.35">
      <c r="A224" s="1">
        <v>40680</v>
      </c>
      <c r="B224">
        <v>515.43087700000001</v>
      </c>
      <c r="C224">
        <v>531.22088499999995</v>
      </c>
      <c r="D224">
        <v>515.03088400000001</v>
      </c>
      <c r="E224">
        <v>530.46090500000003</v>
      </c>
      <c r="F224">
        <v>6631900</v>
      </c>
      <c r="G224">
        <v>264.965487</v>
      </c>
      <c r="H224">
        <f t="shared" si="6"/>
        <v>2.3224445123995244E-2</v>
      </c>
      <c r="I224">
        <f t="shared" si="7"/>
        <v>2.32244471186305E-2</v>
      </c>
    </row>
    <row r="225" spans="1:9" x14ac:dyDescent="0.35">
      <c r="A225" s="1">
        <v>40681</v>
      </c>
      <c r="B225">
        <v>529.54090299999996</v>
      </c>
      <c r="C225">
        <v>530.33090300000003</v>
      </c>
      <c r="D225">
        <v>525.700873</v>
      </c>
      <c r="E225">
        <v>529.81089399999996</v>
      </c>
      <c r="F225">
        <v>3921000</v>
      </c>
      <c r="G225">
        <v>264.640806</v>
      </c>
      <c r="H225">
        <f t="shared" si="6"/>
        <v>-1.225370227802298E-3</v>
      </c>
      <c r="I225">
        <f t="shared" si="7"/>
        <v>-1.2253709102876414E-3</v>
      </c>
    </row>
    <row r="226" spans="1:9" x14ac:dyDescent="0.35">
      <c r="A226" s="1">
        <v>40682</v>
      </c>
      <c r="B226">
        <v>532.73092099999997</v>
      </c>
      <c r="C226">
        <v>536.540932</v>
      </c>
      <c r="D226">
        <v>529.72089700000004</v>
      </c>
      <c r="E226">
        <v>531.25090499999999</v>
      </c>
      <c r="F226">
        <v>4955800</v>
      </c>
      <c r="G226">
        <v>265.36009200000001</v>
      </c>
      <c r="H226">
        <f t="shared" si="6"/>
        <v>2.7179716693406211E-3</v>
      </c>
      <c r="I226">
        <f t="shared" si="7"/>
        <v>2.7179708634956735E-3</v>
      </c>
    </row>
    <row r="227" spans="1:9" x14ac:dyDescent="0.35">
      <c r="A227" s="1">
        <v>40683</v>
      </c>
      <c r="B227">
        <v>531.80093299999999</v>
      </c>
      <c r="C227">
        <v>531.99091299999998</v>
      </c>
      <c r="D227">
        <v>523.13090799999998</v>
      </c>
      <c r="E227">
        <v>524.03087700000003</v>
      </c>
      <c r="F227">
        <v>4652300</v>
      </c>
      <c r="G227">
        <v>261.75368500000002</v>
      </c>
      <c r="H227">
        <f t="shared" si="6"/>
        <v>-1.3590617789159262E-2</v>
      </c>
      <c r="I227">
        <f t="shared" si="7"/>
        <v>-1.3590615577567669E-2</v>
      </c>
    </row>
    <row r="228" spans="1:9" x14ac:dyDescent="0.35">
      <c r="A228" s="1">
        <v>40686</v>
      </c>
      <c r="B228">
        <v>516.60089700000003</v>
      </c>
      <c r="C228">
        <v>520.00086699999997</v>
      </c>
      <c r="D228">
        <v>513.400893</v>
      </c>
      <c r="E228">
        <v>518.39090999999996</v>
      </c>
      <c r="F228">
        <v>4617100</v>
      </c>
      <c r="G228">
        <v>258.93651799999998</v>
      </c>
      <c r="H228">
        <f t="shared" si="6"/>
        <v>-1.0762661605529914E-2</v>
      </c>
      <c r="I228">
        <f t="shared" si="7"/>
        <v>-1.0762664143582316E-2</v>
      </c>
    </row>
    <row r="229" spans="1:9" x14ac:dyDescent="0.35">
      <c r="A229" s="1">
        <v>40687</v>
      </c>
      <c r="B229">
        <v>520.370902</v>
      </c>
      <c r="C229">
        <v>523.96091300000001</v>
      </c>
      <c r="D229">
        <v>518.15087700000004</v>
      </c>
      <c r="E229">
        <v>518.26090699999997</v>
      </c>
      <c r="F229">
        <v>3814100</v>
      </c>
      <c r="G229">
        <v>258.87158199999999</v>
      </c>
      <c r="H229">
        <f t="shared" si="6"/>
        <v>-2.5078178936430016E-4</v>
      </c>
      <c r="I229">
        <f t="shared" si="7"/>
        <v>-2.507796138665493E-4</v>
      </c>
    </row>
    <row r="230" spans="1:9" x14ac:dyDescent="0.35">
      <c r="A230" s="1">
        <v>40688</v>
      </c>
      <c r="B230">
        <v>517.33085800000003</v>
      </c>
      <c r="C230">
        <v>522.77092100000004</v>
      </c>
      <c r="D230">
        <v>517.25090899999998</v>
      </c>
      <c r="E230">
        <v>519.67089899999996</v>
      </c>
      <c r="F230">
        <v>2612900</v>
      </c>
      <c r="G230">
        <v>259.575874</v>
      </c>
      <c r="H230">
        <f t="shared" si="6"/>
        <v>2.7206219511362612E-3</v>
      </c>
      <c r="I230">
        <f t="shared" si="7"/>
        <v>2.7206230771209543E-3</v>
      </c>
    </row>
    <row r="231" spans="1:9" x14ac:dyDescent="0.35">
      <c r="A231" s="1">
        <v>40689</v>
      </c>
      <c r="B231">
        <v>517.70089299999995</v>
      </c>
      <c r="C231">
        <v>522.12090899999998</v>
      </c>
      <c r="D231">
        <v>515.00086399999998</v>
      </c>
      <c r="E231">
        <v>518.13090499999998</v>
      </c>
      <c r="F231">
        <v>4252800</v>
      </c>
      <c r="G231">
        <v>258.806646</v>
      </c>
      <c r="H231">
        <f t="shared" si="6"/>
        <v>-2.9634024205769101E-3</v>
      </c>
      <c r="I231">
        <f t="shared" si="7"/>
        <v>-2.9634032937899237E-3</v>
      </c>
    </row>
    <row r="232" spans="1:9" x14ac:dyDescent="0.35">
      <c r="A232" s="1">
        <v>40690</v>
      </c>
      <c r="B232">
        <v>518.480907</v>
      </c>
      <c r="C232">
        <v>521.79088000000002</v>
      </c>
      <c r="D232">
        <v>516.30088699999999</v>
      </c>
      <c r="E232">
        <v>520.90089699999999</v>
      </c>
      <c r="F232">
        <v>3504500</v>
      </c>
      <c r="G232">
        <v>260.19025799999997</v>
      </c>
      <c r="H232">
        <f t="shared" si="6"/>
        <v>5.3461238719199776E-3</v>
      </c>
      <c r="I232">
        <f t="shared" si="7"/>
        <v>5.3461223712159651E-3</v>
      </c>
    </row>
    <row r="233" spans="1:9" x14ac:dyDescent="0.35">
      <c r="A233" s="1">
        <v>40694</v>
      </c>
      <c r="B233">
        <v>525.00086999999996</v>
      </c>
      <c r="C233">
        <v>529.05091300000004</v>
      </c>
      <c r="D233">
        <v>523.50088200000005</v>
      </c>
      <c r="E233">
        <v>529.020894</v>
      </c>
      <c r="F233">
        <v>5394600</v>
      </c>
      <c r="G233">
        <v>264.24620099999999</v>
      </c>
      <c r="H233">
        <f t="shared" si="6"/>
        <v>1.5588372081455663E-2</v>
      </c>
      <c r="I233">
        <f t="shared" si="7"/>
        <v>1.5588373796839134E-2</v>
      </c>
    </row>
    <row r="234" spans="1:9" x14ac:dyDescent="0.35">
      <c r="A234" s="1">
        <v>40695</v>
      </c>
      <c r="B234">
        <v>528.04091400000004</v>
      </c>
      <c r="C234">
        <v>533.20093899999995</v>
      </c>
      <c r="D234">
        <v>525.31092799999999</v>
      </c>
      <c r="E234">
        <v>525.60089000000005</v>
      </c>
      <c r="F234">
        <v>5933900</v>
      </c>
      <c r="G234">
        <v>262.53790700000002</v>
      </c>
      <c r="H234">
        <f t="shared" si="6"/>
        <v>-6.4647805763224713E-3</v>
      </c>
      <c r="I234">
        <f t="shared" si="7"/>
        <v>-6.4647816828971808E-3</v>
      </c>
    </row>
    <row r="235" spans="1:9" x14ac:dyDescent="0.35">
      <c r="A235" s="1">
        <v>40696</v>
      </c>
      <c r="B235">
        <v>527.57089699999995</v>
      </c>
      <c r="C235">
        <v>530.300883</v>
      </c>
      <c r="D235">
        <v>522.48089700000003</v>
      </c>
      <c r="E235">
        <v>528.06088599999998</v>
      </c>
      <c r="F235">
        <v>4425500</v>
      </c>
      <c r="G235">
        <v>263.76667700000002</v>
      </c>
      <c r="H235">
        <f t="shared" si="6"/>
        <v>4.6803497612036629E-3</v>
      </c>
      <c r="I235">
        <f t="shared" si="7"/>
        <v>4.6803526928398849E-3</v>
      </c>
    </row>
    <row r="236" spans="1:9" x14ac:dyDescent="0.35">
      <c r="A236" s="1">
        <v>40697</v>
      </c>
      <c r="B236">
        <v>522.00089300000002</v>
      </c>
      <c r="C236">
        <v>527.60091599999998</v>
      </c>
      <c r="D236">
        <v>521.50091699999996</v>
      </c>
      <c r="E236">
        <v>523.080917</v>
      </c>
      <c r="F236">
        <v>3510000</v>
      </c>
      <c r="G236">
        <v>261.279179</v>
      </c>
      <c r="H236">
        <f t="shared" si="6"/>
        <v>-9.4306719774734146E-3</v>
      </c>
      <c r="I236">
        <f t="shared" si="7"/>
        <v>-9.4306757331594857E-3</v>
      </c>
    </row>
    <row r="237" spans="1:9" x14ac:dyDescent="0.35">
      <c r="A237" s="1">
        <v>40700</v>
      </c>
      <c r="B237">
        <v>523.540887</v>
      </c>
      <c r="C237">
        <v>526.82090200000005</v>
      </c>
      <c r="D237">
        <v>519.25087299999996</v>
      </c>
      <c r="E237">
        <v>521.06091900000001</v>
      </c>
      <c r="F237">
        <v>3898600</v>
      </c>
      <c r="G237">
        <v>260.27018900000002</v>
      </c>
      <c r="H237">
        <f t="shared" si="6"/>
        <v>-3.8617313963300003E-3</v>
      </c>
      <c r="I237">
        <f t="shared" si="7"/>
        <v>-3.8617313628346289E-3</v>
      </c>
    </row>
    <row r="238" spans="1:9" x14ac:dyDescent="0.35">
      <c r="A238" s="1">
        <v>40701</v>
      </c>
      <c r="B238">
        <v>522.89087600000005</v>
      </c>
      <c r="C238">
        <v>524.630897</v>
      </c>
      <c r="D238">
        <v>518.99086799999998</v>
      </c>
      <c r="E238">
        <v>519.03087400000004</v>
      </c>
      <c r="F238">
        <v>3829400</v>
      </c>
      <c r="G238">
        <v>259.25618100000003</v>
      </c>
      <c r="H238">
        <f t="shared" si="6"/>
        <v>-3.8959839933801919E-3</v>
      </c>
      <c r="I238">
        <f t="shared" si="7"/>
        <v>-3.8959821095760979E-3</v>
      </c>
    </row>
    <row r="239" spans="1:9" x14ac:dyDescent="0.35">
      <c r="A239" s="1">
        <v>40702</v>
      </c>
      <c r="B239">
        <v>516.53087200000004</v>
      </c>
      <c r="C239">
        <v>521.24091299999998</v>
      </c>
      <c r="D239">
        <v>515.78087800000003</v>
      </c>
      <c r="E239">
        <v>519.17086200000006</v>
      </c>
      <c r="F239">
        <v>3319100</v>
      </c>
      <c r="G239">
        <v>259.32610499999998</v>
      </c>
      <c r="H239">
        <f t="shared" si="6"/>
        <v>2.6971035252908025E-4</v>
      </c>
      <c r="I239">
        <f t="shared" si="7"/>
        <v>2.6971005948729019E-4</v>
      </c>
    </row>
    <row r="240" spans="1:9" x14ac:dyDescent="0.35">
      <c r="A240" s="1">
        <v>40703</v>
      </c>
      <c r="B240">
        <v>520.00086699999997</v>
      </c>
      <c r="C240">
        <v>520.00086699999997</v>
      </c>
      <c r="D240">
        <v>515.64089000000001</v>
      </c>
      <c r="E240">
        <v>516.73089900000002</v>
      </c>
      <c r="F240">
        <v>3390700</v>
      </c>
      <c r="G240">
        <v>258.10734200000002</v>
      </c>
      <c r="H240">
        <f t="shared" si="6"/>
        <v>-4.699730240253803E-3</v>
      </c>
      <c r="I240">
        <f t="shared" si="7"/>
        <v>-4.6997312515065434E-3</v>
      </c>
    </row>
    <row r="241" spans="1:9" x14ac:dyDescent="0.35">
      <c r="A241" s="1">
        <v>40704</v>
      </c>
      <c r="B241">
        <v>514.08086200000002</v>
      </c>
      <c r="C241">
        <v>516.69089399999996</v>
      </c>
      <c r="D241">
        <v>509.29087199999998</v>
      </c>
      <c r="E241">
        <v>509.51087100000001</v>
      </c>
      <c r="F241">
        <v>4898000</v>
      </c>
      <c r="G241">
        <v>254.500935</v>
      </c>
      <c r="H241">
        <f t="shared" si="6"/>
        <v>-1.3972510670394444E-2</v>
      </c>
      <c r="I241">
        <f t="shared" si="7"/>
        <v>-1.3972508383740662E-2</v>
      </c>
    </row>
    <row r="242" spans="1:9" x14ac:dyDescent="0.35">
      <c r="A242" s="1">
        <v>40707</v>
      </c>
      <c r="B242">
        <v>510.00086099999999</v>
      </c>
      <c r="C242">
        <v>510.20088800000002</v>
      </c>
      <c r="D242">
        <v>502.17085800000001</v>
      </c>
      <c r="E242">
        <v>504.73086799999999</v>
      </c>
      <c r="F242">
        <v>4872700</v>
      </c>
      <c r="G242">
        <v>252.11331999999999</v>
      </c>
      <c r="H242">
        <f t="shared" si="6"/>
        <v>-9.3815525282482572E-3</v>
      </c>
      <c r="I242">
        <f t="shared" si="7"/>
        <v>-9.3815568889757169E-3</v>
      </c>
    </row>
    <row r="243" spans="1:9" x14ac:dyDescent="0.35">
      <c r="A243" s="1">
        <v>40708</v>
      </c>
      <c r="B243">
        <v>508.150871</v>
      </c>
      <c r="C243">
        <v>514.08086200000002</v>
      </c>
      <c r="D243">
        <v>506.99086699999998</v>
      </c>
      <c r="E243">
        <v>508.37087000000002</v>
      </c>
      <c r="F243">
        <v>4700400</v>
      </c>
      <c r="G243">
        <v>253.93150399999999</v>
      </c>
      <c r="H243">
        <f t="shared" si="6"/>
        <v>7.2117681536371546E-3</v>
      </c>
      <c r="I243">
        <f t="shared" si="7"/>
        <v>7.2117728646784798E-3</v>
      </c>
    </row>
    <row r="244" spans="1:9" x14ac:dyDescent="0.35">
      <c r="A244" s="1">
        <v>40709</v>
      </c>
      <c r="B244">
        <v>505.03087799999997</v>
      </c>
      <c r="C244">
        <v>508.35086799999999</v>
      </c>
      <c r="D244">
        <v>500.610861</v>
      </c>
      <c r="E244">
        <v>502.950872</v>
      </c>
      <c r="F244">
        <v>4162000</v>
      </c>
      <c r="G244">
        <v>251.22421199999999</v>
      </c>
      <c r="H244">
        <f t="shared" si="6"/>
        <v>-1.0661503874130358E-2</v>
      </c>
      <c r="I244">
        <f t="shared" si="7"/>
        <v>-1.0661505001758251E-2</v>
      </c>
    </row>
    <row r="245" spans="1:9" x14ac:dyDescent="0.35">
      <c r="A245" s="1">
        <v>40710</v>
      </c>
      <c r="B245">
        <v>502.81085300000001</v>
      </c>
      <c r="C245">
        <v>506.57087200000001</v>
      </c>
      <c r="D245">
        <v>496.67084899999998</v>
      </c>
      <c r="E245">
        <v>500.370859</v>
      </c>
      <c r="F245">
        <v>5534600</v>
      </c>
      <c r="G245">
        <v>249.93549400000001</v>
      </c>
      <c r="H245">
        <f t="shared" si="6"/>
        <v>-5.1297515197468594E-3</v>
      </c>
      <c r="I245">
        <f t="shared" si="7"/>
        <v>-5.1297523823061637E-3</v>
      </c>
    </row>
    <row r="246" spans="1:9" x14ac:dyDescent="0.35">
      <c r="A246" s="1">
        <v>40711</v>
      </c>
      <c r="B246">
        <v>506.18086499999998</v>
      </c>
      <c r="C246">
        <v>506.69085699999999</v>
      </c>
      <c r="D246">
        <v>484.80081899999999</v>
      </c>
      <c r="E246">
        <v>485.02081800000002</v>
      </c>
      <c r="F246">
        <v>10530000</v>
      </c>
      <c r="G246">
        <v>242.26814100000001</v>
      </c>
      <c r="H246">
        <f t="shared" si="6"/>
        <v>-3.0677328073575875E-2</v>
      </c>
      <c r="I246">
        <f t="shared" si="7"/>
        <v>-3.0677327486747407E-2</v>
      </c>
    </row>
    <row r="247" spans="1:9" x14ac:dyDescent="0.35">
      <c r="A247" s="1">
        <v>40714</v>
      </c>
      <c r="B247">
        <v>485.00084600000002</v>
      </c>
      <c r="C247">
        <v>486.23084399999999</v>
      </c>
      <c r="D247">
        <v>479.23081500000001</v>
      </c>
      <c r="E247">
        <v>484.58082000000002</v>
      </c>
      <c r="F247">
        <v>6079800</v>
      </c>
      <c r="G247">
        <v>242.048362</v>
      </c>
      <c r="H247">
        <f t="shared" si="6"/>
        <v>-9.0717343188350058E-4</v>
      </c>
      <c r="I247">
        <f t="shared" si="7"/>
        <v>-9.0717252005502783E-4</v>
      </c>
    </row>
    <row r="248" spans="1:9" x14ac:dyDescent="0.35">
      <c r="A248" s="1">
        <v>40715</v>
      </c>
      <c r="B248">
        <v>487.19082100000003</v>
      </c>
      <c r="C248">
        <v>493.94086199999998</v>
      </c>
      <c r="D248">
        <v>484.73082499999998</v>
      </c>
      <c r="E248">
        <v>493.000857</v>
      </c>
      <c r="F248">
        <v>5551400</v>
      </c>
      <c r="G248">
        <v>246.25417400000001</v>
      </c>
      <c r="H248">
        <f t="shared" si="6"/>
        <v>1.7375918840535163E-2</v>
      </c>
      <c r="I248">
        <f t="shared" si="7"/>
        <v>1.7375915975006716E-2</v>
      </c>
    </row>
    <row r="249" spans="1:9" x14ac:dyDescent="0.35">
      <c r="A249" s="1">
        <v>40716</v>
      </c>
      <c r="B249">
        <v>491.45084600000001</v>
      </c>
      <c r="C249">
        <v>492.35084599999999</v>
      </c>
      <c r="D249">
        <v>486.73081999999999</v>
      </c>
      <c r="E249">
        <v>487.01082700000001</v>
      </c>
      <c r="F249">
        <v>4832200</v>
      </c>
      <c r="G249">
        <v>243.26215099999999</v>
      </c>
      <c r="H249">
        <f t="shared" si="6"/>
        <v>-1.2150141150768812E-2</v>
      </c>
      <c r="I249">
        <f t="shared" si="7"/>
        <v>-1.2150141260143747E-2</v>
      </c>
    </row>
    <row r="250" spans="1:9" x14ac:dyDescent="0.35">
      <c r="A250" s="1">
        <v>40717</v>
      </c>
      <c r="B250">
        <v>482.13083999999998</v>
      </c>
      <c r="C250">
        <v>482.86083200000002</v>
      </c>
      <c r="D250">
        <v>473.73080599999997</v>
      </c>
      <c r="E250">
        <v>480.22081200000002</v>
      </c>
      <c r="F250">
        <v>9639300</v>
      </c>
      <c r="G250">
        <v>239.87053499999999</v>
      </c>
      <c r="H250">
        <f t="shared" si="6"/>
        <v>-1.3942225970265714E-2</v>
      </c>
      <c r="I250">
        <f t="shared" si="7"/>
        <v>-1.3942226466623651E-2</v>
      </c>
    </row>
    <row r="251" spans="1:9" x14ac:dyDescent="0.35">
      <c r="A251" s="1">
        <v>40718</v>
      </c>
      <c r="B251">
        <v>480.680813</v>
      </c>
      <c r="C251">
        <v>480.75083699999999</v>
      </c>
      <c r="D251">
        <v>473.02081700000002</v>
      </c>
      <c r="E251">
        <v>474.88082400000002</v>
      </c>
      <c r="F251">
        <v>7639700</v>
      </c>
      <c r="G251">
        <v>237.20320899999999</v>
      </c>
      <c r="H251">
        <f t="shared" si="6"/>
        <v>-1.1119859586593688E-2</v>
      </c>
      <c r="I251">
        <f t="shared" si="7"/>
        <v>-1.1119856801086481E-2</v>
      </c>
    </row>
    <row r="252" spans="1:9" x14ac:dyDescent="0.35">
      <c r="A252" s="1">
        <v>40721</v>
      </c>
      <c r="B252">
        <v>474.00082700000002</v>
      </c>
      <c r="C252">
        <v>488.400847</v>
      </c>
      <c r="D252">
        <v>473.60080399999998</v>
      </c>
      <c r="E252">
        <v>482.80082399999998</v>
      </c>
      <c r="F252">
        <v>6915100</v>
      </c>
      <c r="G252">
        <v>241.15925300000001</v>
      </c>
      <c r="H252">
        <f t="shared" si="6"/>
        <v>1.6677868635099822E-2</v>
      </c>
      <c r="I252">
        <f t="shared" si="7"/>
        <v>1.6677868805729437E-2</v>
      </c>
    </row>
    <row r="253" spans="1:9" x14ac:dyDescent="0.35">
      <c r="A253" s="1">
        <v>40722</v>
      </c>
      <c r="B253">
        <v>484.02083599999997</v>
      </c>
      <c r="C253">
        <v>496.210847</v>
      </c>
      <c r="D253">
        <v>484.02083599999997</v>
      </c>
      <c r="E253">
        <v>493.65083800000002</v>
      </c>
      <c r="F253">
        <v>5450500</v>
      </c>
      <c r="G253">
        <v>246.57884000000001</v>
      </c>
      <c r="H253">
        <f t="shared" si="6"/>
        <v>2.2473064379028577E-2</v>
      </c>
      <c r="I253">
        <f t="shared" si="7"/>
        <v>2.2473062644625154E-2</v>
      </c>
    </row>
    <row r="254" spans="1:9" x14ac:dyDescent="0.35">
      <c r="A254" s="1">
        <v>40723</v>
      </c>
      <c r="B254">
        <v>496.54084599999999</v>
      </c>
      <c r="C254">
        <v>500.25084299999997</v>
      </c>
      <c r="D254">
        <v>492.38083399999999</v>
      </c>
      <c r="E254">
        <v>497.57084800000001</v>
      </c>
      <c r="F254">
        <v>4703400</v>
      </c>
      <c r="G254">
        <v>248.53688700000001</v>
      </c>
      <c r="H254">
        <f t="shared" si="6"/>
        <v>7.9408555566961078E-3</v>
      </c>
      <c r="I254">
        <f t="shared" si="7"/>
        <v>7.9408557522616021E-3</v>
      </c>
    </row>
    <row r="255" spans="1:9" x14ac:dyDescent="0.35">
      <c r="A255" s="1">
        <v>40724</v>
      </c>
      <c r="B255">
        <v>501.99086399999999</v>
      </c>
      <c r="C255">
        <v>506.67085500000002</v>
      </c>
      <c r="D255">
        <v>501.50087400000001</v>
      </c>
      <c r="E255">
        <v>506.38086099999998</v>
      </c>
      <c r="F255">
        <v>4874900</v>
      </c>
      <c r="G255">
        <v>252.93749299999999</v>
      </c>
      <c r="H255">
        <f t="shared" si="6"/>
        <v>1.7706047360716699E-2</v>
      </c>
      <c r="I255">
        <f t="shared" si="7"/>
        <v>1.7706047794828868E-2</v>
      </c>
    </row>
    <row r="256" spans="1:9" x14ac:dyDescent="0.35">
      <c r="A256" s="1">
        <v>40725</v>
      </c>
      <c r="B256">
        <v>506.74087900000001</v>
      </c>
      <c r="C256">
        <v>521.18087400000002</v>
      </c>
      <c r="D256">
        <v>506.38086099999998</v>
      </c>
      <c r="E256">
        <v>521.03089999999997</v>
      </c>
      <c r="F256">
        <v>7300500</v>
      </c>
      <c r="G256">
        <v>260.25519500000001</v>
      </c>
      <c r="H256">
        <f t="shared" si="6"/>
        <v>2.8930870276315582E-2</v>
      </c>
      <c r="I256">
        <f t="shared" si="7"/>
        <v>2.8930871074934018E-2</v>
      </c>
    </row>
    <row r="257" spans="1:9" x14ac:dyDescent="0.35">
      <c r="A257" s="1">
        <v>40729</v>
      </c>
      <c r="B257">
        <v>525.30088000000001</v>
      </c>
      <c r="C257">
        <v>535.40093100000001</v>
      </c>
      <c r="D257">
        <v>525.30088000000001</v>
      </c>
      <c r="E257">
        <v>532.44089699999995</v>
      </c>
      <c r="F257">
        <v>7727100</v>
      </c>
      <c r="G257">
        <v>265.95449400000001</v>
      </c>
      <c r="H257">
        <f t="shared" si="6"/>
        <v>2.1898887378848309E-2</v>
      </c>
      <c r="I257">
        <f t="shared" si="7"/>
        <v>2.1898886590909342E-2</v>
      </c>
    </row>
    <row r="258" spans="1:9" x14ac:dyDescent="0.35">
      <c r="A258" s="1">
        <v>40730</v>
      </c>
      <c r="B258">
        <v>533.50088800000003</v>
      </c>
      <c r="C258">
        <v>538.51093800000001</v>
      </c>
      <c r="D258">
        <v>533.04091700000004</v>
      </c>
      <c r="E258">
        <v>535.36092499999995</v>
      </c>
      <c r="F258">
        <v>5411300</v>
      </c>
      <c r="G258">
        <v>267.41305</v>
      </c>
      <c r="H258">
        <f t="shared" si="6"/>
        <v>5.4842293603904026E-3</v>
      </c>
      <c r="I258">
        <f t="shared" si="7"/>
        <v>5.4842314490086688E-3</v>
      </c>
    </row>
    <row r="259" spans="1:9" x14ac:dyDescent="0.35">
      <c r="A259" s="1">
        <v>40731</v>
      </c>
      <c r="B259">
        <v>541.00095399999998</v>
      </c>
      <c r="C259">
        <v>550.68091600000002</v>
      </c>
      <c r="D259">
        <v>535.88093400000002</v>
      </c>
      <c r="E259">
        <v>546.60091499999999</v>
      </c>
      <c r="F259">
        <v>7900400</v>
      </c>
      <c r="G259">
        <v>273.02742999999998</v>
      </c>
      <c r="H259">
        <f t="shared" si="6"/>
        <v>2.0995163216291954E-2</v>
      </c>
      <c r="I259">
        <f t="shared" si="7"/>
        <v>2.099516085695886E-2</v>
      </c>
    </row>
    <row r="260" spans="1:9" x14ac:dyDescent="0.35">
      <c r="A260" s="1">
        <v>40732</v>
      </c>
      <c r="B260">
        <v>532.95092099999999</v>
      </c>
      <c r="C260">
        <v>537.65091399999994</v>
      </c>
      <c r="D260">
        <v>527.27088700000002</v>
      </c>
      <c r="E260">
        <v>531.99091299999998</v>
      </c>
      <c r="F260">
        <v>9576100</v>
      </c>
      <c r="G260">
        <v>265.72972700000003</v>
      </c>
      <c r="H260">
        <f t="shared" ref="H260:H323" si="8">(E260-E259)/E259</f>
        <v>-2.6728828289648964E-2</v>
      </c>
      <c r="I260">
        <f t="shared" ref="I260:I323" si="9">(G260-G259)/G259</f>
        <v>-2.6728827209778726E-2</v>
      </c>
    </row>
    <row r="261" spans="1:9" x14ac:dyDescent="0.35">
      <c r="A261" s="1">
        <v>40735</v>
      </c>
      <c r="B261">
        <v>528.18090299999994</v>
      </c>
      <c r="C261">
        <v>535.98091699999998</v>
      </c>
      <c r="D261">
        <v>525.50090699999998</v>
      </c>
      <c r="E261">
        <v>527.280934</v>
      </c>
      <c r="F261">
        <v>5699800</v>
      </c>
      <c r="G261">
        <v>263.37709000000001</v>
      </c>
      <c r="H261">
        <f t="shared" si="8"/>
        <v>-8.853495209982987E-3</v>
      </c>
      <c r="I261">
        <f t="shared" si="9"/>
        <v>-8.8534957174739252E-3</v>
      </c>
    </row>
    <row r="262" spans="1:9" x14ac:dyDescent="0.35">
      <c r="A262" s="1">
        <v>40736</v>
      </c>
      <c r="B262">
        <v>528.16093100000001</v>
      </c>
      <c r="C262">
        <v>539.42095400000005</v>
      </c>
      <c r="D262">
        <v>526.00088300000004</v>
      </c>
      <c r="E262">
        <v>534.01091099999996</v>
      </c>
      <c r="F262">
        <v>5703600</v>
      </c>
      <c r="G262">
        <v>266.73871700000001</v>
      </c>
      <c r="H262">
        <f t="shared" si="8"/>
        <v>1.2763550824691799E-2</v>
      </c>
      <c r="I262">
        <f t="shared" si="9"/>
        <v>1.2763551302051361E-2</v>
      </c>
    </row>
    <row r="263" spans="1:9" x14ac:dyDescent="0.35">
      <c r="A263" s="1">
        <v>40737</v>
      </c>
      <c r="B263">
        <v>537.000902</v>
      </c>
      <c r="C263">
        <v>544.00093100000004</v>
      </c>
      <c r="D263">
        <v>536.48089300000004</v>
      </c>
      <c r="E263">
        <v>538.26092000000006</v>
      </c>
      <c r="F263">
        <v>5601200</v>
      </c>
      <c r="G263">
        <v>268.86159800000001</v>
      </c>
      <c r="H263">
        <f t="shared" si="8"/>
        <v>7.9586557361560929E-3</v>
      </c>
      <c r="I263">
        <f t="shared" si="9"/>
        <v>7.9586534113831198E-3</v>
      </c>
    </row>
    <row r="264" spans="1:9" x14ac:dyDescent="0.35">
      <c r="A264" s="1">
        <v>40738</v>
      </c>
      <c r="B264">
        <v>539.12094400000001</v>
      </c>
      <c r="C264">
        <v>542.00090499999999</v>
      </c>
      <c r="D264">
        <v>526.73090500000001</v>
      </c>
      <c r="E264">
        <v>528.94088299999999</v>
      </c>
      <c r="F264">
        <v>13348700</v>
      </c>
      <c r="G264">
        <v>264.20623499999999</v>
      </c>
      <c r="H264">
        <f t="shared" si="8"/>
        <v>-1.7315091350120809E-2</v>
      </c>
      <c r="I264">
        <f t="shared" si="9"/>
        <v>-1.7315090866937503E-2</v>
      </c>
    </row>
    <row r="265" spans="1:9" x14ac:dyDescent="0.35">
      <c r="A265" s="1">
        <v>40739</v>
      </c>
      <c r="B265">
        <v>597.501037</v>
      </c>
      <c r="C265">
        <v>600.25105699999995</v>
      </c>
      <c r="D265">
        <v>588.16102799999999</v>
      </c>
      <c r="E265">
        <v>597.62105299999996</v>
      </c>
      <c r="F265">
        <v>27567000</v>
      </c>
      <c r="G265">
        <v>298.51201500000002</v>
      </c>
      <c r="H265">
        <f t="shared" si="8"/>
        <v>0.12984469948790095</v>
      </c>
      <c r="I265">
        <f t="shared" si="9"/>
        <v>0.12984470256729569</v>
      </c>
    </row>
    <row r="266" spans="1:9" x14ac:dyDescent="0.35">
      <c r="A266" s="1">
        <v>40742</v>
      </c>
      <c r="B266">
        <v>592.49098700000002</v>
      </c>
      <c r="C266">
        <v>602.05105600000002</v>
      </c>
      <c r="D266">
        <v>592.00099699999998</v>
      </c>
      <c r="E266">
        <v>594.94099700000004</v>
      </c>
      <c r="F266">
        <v>8970000</v>
      </c>
      <c r="G266">
        <v>297.17332499999998</v>
      </c>
      <c r="H266">
        <f t="shared" si="8"/>
        <v>-4.4845408081698257E-3</v>
      </c>
      <c r="I266">
        <f t="shared" si="9"/>
        <v>-4.4845431095965841E-3</v>
      </c>
    </row>
    <row r="267" spans="1:9" x14ac:dyDescent="0.35">
      <c r="A267" s="1">
        <v>40743</v>
      </c>
      <c r="B267">
        <v>596.14103699999998</v>
      </c>
      <c r="C267">
        <v>604.681059</v>
      </c>
      <c r="D267">
        <v>595.53103099999998</v>
      </c>
      <c r="E267">
        <v>602.55103099999997</v>
      </c>
      <c r="F267">
        <v>5957200</v>
      </c>
      <c r="G267">
        <v>300.97454099999999</v>
      </c>
      <c r="H267">
        <f t="shared" si="8"/>
        <v>1.2791241548949646E-2</v>
      </c>
      <c r="I267">
        <f t="shared" si="9"/>
        <v>1.2791242282597239E-2</v>
      </c>
    </row>
    <row r="268" spans="1:9" x14ac:dyDescent="0.35">
      <c r="A268" s="1">
        <v>40744</v>
      </c>
      <c r="B268">
        <v>602.18105800000001</v>
      </c>
      <c r="C268">
        <v>602.831008</v>
      </c>
      <c r="D268">
        <v>595.35103700000002</v>
      </c>
      <c r="E268">
        <v>595.35103700000002</v>
      </c>
      <c r="F268">
        <v>4472200</v>
      </c>
      <c r="G268">
        <v>297.37813999999997</v>
      </c>
      <c r="H268">
        <f t="shared" si="8"/>
        <v>-1.1949185429242004E-2</v>
      </c>
      <c r="I268">
        <f t="shared" si="9"/>
        <v>-1.1949186758623595E-2</v>
      </c>
    </row>
    <row r="269" spans="1:9" x14ac:dyDescent="0.35">
      <c r="A269" s="1">
        <v>40745</v>
      </c>
      <c r="B269">
        <v>594.03104199999996</v>
      </c>
      <c r="C269">
        <v>608.061058</v>
      </c>
      <c r="D269">
        <v>594.01100899999994</v>
      </c>
      <c r="E269">
        <v>606.99102000000005</v>
      </c>
      <c r="F269">
        <v>6964900</v>
      </c>
      <c r="G269">
        <v>303.192318</v>
      </c>
      <c r="H269">
        <f t="shared" si="8"/>
        <v>1.9551461703425282E-2</v>
      </c>
      <c r="I269">
        <f t="shared" si="9"/>
        <v>1.9551464004718126E-2</v>
      </c>
    </row>
    <row r="270" spans="1:9" x14ac:dyDescent="0.35">
      <c r="A270" s="1">
        <v>40746</v>
      </c>
      <c r="B270">
        <v>605.39104799999996</v>
      </c>
      <c r="C270">
        <v>619.50107500000001</v>
      </c>
      <c r="D270">
        <v>604.27101900000002</v>
      </c>
      <c r="E270">
        <v>618.23107100000004</v>
      </c>
      <c r="F270">
        <v>7082700</v>
      </c>
      <c r="G270">
        <v>308.80672900000002</v>
      </c>
      <c r="H270">
        <f t="shared" si="8"/>
        <v>1.8517656159064748E-2</v>
      </c>
      <c r="I270">
        <f t="shared" si="9"/>
        <v>1.8517655846412368E-2</v>
      </c>
    </row>
    <row r="271" spans="1:9" x14ac:dyDescent="0.35">
      <c r="A271" s="1">
        <v>40749</v>
      </c>
      <c r="B271">
        <v>613.36107100000004</v>
      </c>
      <c r="C271">
        <v>625.41109400000005</v>
      </c>
      <c r="D271">
        <v>613.00102200000003</v>
      </c>
      <c r="E271">
        <v>618.98106600000006</v>
      </c>
      <c r="F271">
        <v>6286600</v>
      </c>
      <c r="G271">
        <v>309.18135100000001</v>
      </c>
      <c r="H271">
        <f t="shared" si="8"/>
        <v>1.2131305513113115E-3</v>
      </c>
      <c r="I271">
        <f t="shared" si="9"/>
        <v>1.2131277100506058E-3</v>
      </c>
    </row>
    <row r="272" spans="1:9" x14ac:dyDescent="0.35">
      <c r="A272" s="1">
        <v>40750</v>
      </c>
      <c r="B272">
        <v>618.05107799999996</v>
      </c>
      <c r="C272">
        <v>627.50105499999995</v>
      </c>
      <c r="D272">
        <v>617.22107200000005</v>
      </c>
      <c r="E272">
        <v>622.52108499999997</v>
      </c>
      <c r="F272">
        <v>4703200</v>
      </c>
      <c r="G272">
        <v>310.94959299999999</v>
      </c>
      <c r="H272">
        <f t="shared" si="8"/>
        <v>5.7191070849328942E-3</v>
      </c>
      <c r="I272">
        <f t="shared" si="9"/>
        <v>5.7191094944144495E-3</v>
      </c>
    </row>
    <row r="273" spans="1:9" x14ac:dyDescent="0.35">
      <c r="A273" s="1">
        <v>40751</v>
      </c>
      <c r="B273">
        <v>617.18106699999998</v>
      </c>
      <c r="C273">
        <v>620.95107199999995</v>
      </c>
      <c r="D273">
        <v>604.75102300000003</v>
      </c>
      <c r="E273">
        <v>607.22106599999995</v>
      </c>
      <c r="F273">
        <v>7898200</v>
      </c>
      <c r="G273">
        <v>303.30722600000001</v>
      </c>
      <c r="H273">
        <f t="shared" si="8"/>
        <v>-2.4577511298271962E-2</v>
      </c>
      <c r="I273">
        <f t="shared" si="9"/>
        <v>-2.4577510863633703E-2</v>
      </c>
    </row>
    <row r="274" spans="1:9" x14ac:dyDescent="0.35">
      <c r="A274" s="1">
        <v>40752</v>
      </c>
      <c r="B274">
        <v>605.19102099999998</v>
      </c>
      <c r="C274">
        <v>615.98102700000004</v>
      </c>
      <c r="D274">
        <v>603.00101600000005</v>
      </c>
      <c r="E274">
        <v>610.94101899999998</v>
      </c>
      <c r="F274">
        <v>6240000</v>
      </c>
      <c r="G274">
        <v>305.165344</v>
      </c>
      <c r="H274">
        <f t="shared" si="8"/>
        <v>6.1261922688302002E-3</v>
      </c>
      <c r="I274">
        <f t="shared" si="9"/>
        <v>6.1261910060790648E-3</v>
      </c>
    </row>
    <row r="275" spans="1:9" x14ac:dyDescent="0.35">
      <c r="A275" s="1">
        <v>40753</v>
      </c>
      <c r="B275">
        <v>604.23101399999996</v>
      </c>
      <c r="C275">
        <v>614.96104200000002</v>
      </c>
      <c r="D275">
        <v>603.69103299999995</v>
      </c>
      <c r="E275">
        <v>603.69103299999995</v>
      </c>
      <c r="F275">
        <v>8305700</v>
      </c>
      <c r="G275">
        <v>301.543972</v>
      </c>
      <c r="H275">
        <f t="shared" si="8"/>
        <v>-1.1866916403594822E-2</v>
      </c>
      <c r="I275">
        <f t="shared" si="9"/>
        <v>-1.1866917627448573E-2</v>
      </c>
    </row>
    <row r="276" spans="1:9" x14ac:dyDescent="0.35">
      <c r="A276" s="1">
        <v>40756</v>
      </c>
      <c r="B276">
        <v>611.22105699999997</v>
      </c>
      <c r="C276">
        <v>615.50108499999999</v>
      </c>
      <c r="D276">
        <v>599.18101899999999</v>
      </c>
      <c r="E276">
        <v>606.77102100000002</v>
      </c>
      <c r="F276">
        <v>7961800</v>
      </c>
      <c r="G276">
        <v>303.08242799999999</v>
      </c>
      <c r="H276">
        <f t="shared" si="8"/>
        <v>5.1019276941953046E-3</v>
      </c>
      <c r="I276">
        <f t="shared" si="9"/>
        <v>5.1019292138262231E-3</v>
      </c>
    </row>
    <row r="277" spans="1:9" x14ac:dyDescent="0.35">
      <c r="A277" s="1">
        <v>40757</v>
      </c>
      <c r="B277">
        <v>606.00105399999995</v>
      </c>
      <c r="C277">
        <v>609.67101500000001</v>
      </c>
      <c r="D277">
        <v>591.57098499999995</v>
      </c>
      <c r="E277">
        <v>592.40098999999998</v>
      </c>
      <c r="F277">
        <v>6425100</v>
      </c>
      <c r="G277">
        <v>295.90458999999998</v>
      </c>
      <c r="H277">
        <f t="shared" si="8"/>
        <v>-2.3682790546452347E-2</v>
      </c>
      <c r="I277">
        <f t="shared" si="9"/>
        <v>-2.3682791666166832E-2</v>
      </c>
    </row>
    <row r="278" spans="1:9" x14ac:dyDescent="0.35">
      <c r="A278" s="1">
        <v>40758</v>
      </c>
      <c r="B278">
        <v>594.27101300000004</v>
      </c>
      <c r="C278">
        <v>603.00101600000005</v>
      </c>
      <c r="D278">
        <v>583.63098200000002</v>
      </c>
      <c r="E278">
        <v>601.17105900000001</v>
      </c>
      <c r="F278">
        <v>7680000</v>
      </c>
      <c r="G278">
        <v>300.28524399999998</v>
      </c>
      <c r="H278">
        <f t="shared" si="8"/>
        <v>1.4804278095483998E-2</v>
      </c>
      <c r="I278">
        <f t="shared" si="9"/>
        <v>1.4804278635894065E-2</v>
      </c>
    </row>
    <row r="279" spans="1:9" x14ac:dyDescent="0.35">
      <c r="A279" s="1">
        <v>40759</v>
      </c>
      <c r="B279">
        <v>594.50099799999998</v>
      </c>
      <c r="C279">
        <v>598.85105099999998</v>
      </c>
      <c r="D279">
        <v>577.47100499999999</v>
      </c>
      <c r="E279">
        <v>577.52099699999997</v>
      </c>
      <c r="F279">
        <v>9866000</v>
      </c>
      <c r="G279">
        <v>288.47202600000003</v>
      </c>
      <c r="H279">
        <f t="shared" si="8"/>
        <v>-3.9339987589123195E-2</v>
      </c>
      <c r="I279">
        <f t="shared" si="9"/>
        <v>-3.9339988347878829E-2</v>
      </c>
    </row>
    <row r="280" spans="1:9" x14ac:dyDescent="0.35">
      <c r="A280" s="1">
        <v>40760</v>
      </c>
      <c r="B280">
        <v>582.54097200000001</v>
      </c>
      <c r="C280">
        <v>590.00103200000001</v>
      </c>
      <c r="D280">
        <v>562.00097900000003</v>
      </c>
      <c r="E280">
        <v>579.04101900000001</v>
      </c>
      <c r="F280">
        <v>11902500</v>
      </c>
      <c r="G280">
        <v>289.23127799999997</v>
      </c>
      <c r="H280">
        <f t="shared" si="8"/>
        <v>2.6319770326896706E-3</v>
      </c>
      <c r="I280">
        <f t="shared" si="9"/>
        <v>2.6319779097053477E-3</v>
      </c>
    </row>
    <row r="281" spans="1:9" x14ac:dyDescent="0.35">
      <c r="A281" s="1">
        <v>40763</v>
      </c>
      <c r="B281">
        <v>562.98095799999999</v>
      </c>
      <c r="C281">
        <v>569.000946</v>
      </c>
      <c r="D281">
        <v>544.35093199999994</v>
      </c>
      <c r="E281">
        <v>546.02092900000002</v>
      </c>
      <c r="F281">
        <v>15049300</v>
      </c>
      <c r="G281">
        <v>272.73772700000001</v>
      </c>
      <c r="H281">
        <f t="shared" si="8"/>
        <v>-5.7025476462834117E-2</v>
      </c>
      <c r="I281">
        <f t="shared" si="9"/>
        <v>-5.702547495572028E-2</v>
      </c>
    </row>
    <row r="282" spans="1:9" x14ac:dyDescent="0.35">
      <c r="A282" s="1">
        <v>40764</v>
      </c>
      <c r="B282">
        <v>561.00096599999995</v>
      </c>
      <c r="C282">
        <v>574.61095499999999</v>
      </c>
      <c r="D282">
        <v>541.01094000000001</v>
      </c>
      <c r="E282">
        <v>573.41097600000001</v>
      </c>
      <c r="F282">
        <v>12987800</v>
      </c>
      <c r="G282">
        <v>286.41906899999998</v>
      </c>
      <c r="H282">
        <f t="shared" si="8"/>
        <v>5.0162998422355311E-2</v>
      </c>
      <c r="I282">
        <f t="shared" si="9"/>
        <v>5.0162997801913821E-2</v>
      </c>
    </row>
    <row r="283" spans="1:9" x14ac:dyDescent="0.35">
      <c r="A283" s="1">
        <v>40765</v>
      </c>
      <c r="B283">
        <v>561.380987</v>
      </c>
      <c r="C283">
        <v>564.12095899999997</v>
      </c>
      <c r="D283">
        <v>547.73093100000006</v>
      </c>
      <c r="E283">
        <v>549.01092000000006</v>
      </c>
      <c r="F283">
        <v>10779400</v>
      </c>
      <c r="G283">
        <v>274.23122899999998</v>
      </c>
      <c r="H283">
        <f t="shared" si="8"/>
        <v>-4.2552474614646979E-2</v>
      </c>
      <c r="I283">
        <f t="shared" si="9"/>
        <v>-4.2552474046342201E-2</v>
      </c>
    </row>
    <row r="284" spans="1:9" x14ac:dyDescent="0.35">
      <c r="A284" s="1">
        <v>40766</v>
      </c>
      <c r="B284">
        <v>553.82094300000006</v>
      </c>
      <c r="C284">
        <v>568.50097000000005</v>
      </c>
      <c r="D284">
        <v>548.41096100000004</v>
      </c>
      <c r="E284">
        <v>562.13098100000002</v>
      </c>
      <c r="F284">
        <v>9697300</v>
      </c>
      <c r="G284">
        <v>280.78470600000003</v>
      </c>
      <c r="H284">
        <f t="shared" si="8"/>
        <v>2.3897632127244325E-2</v>
      </c>
      <c r="I284">
        <f t="shared" si="9"/>
        <v>2.3897632023521451E-2</v>
      </c>
    </row>
    <row r="285" spans="1:9" x14ac:dyDescent="0.35">
      <c r="A285" s="1">
        <v>40767</v>
      </c>
      <c r="B285">
        <v>569.50098300000002</v>
      </c>
      <c r="C285">
        <v>570.50099599999999</v>
      </c>
      <c r="D285">
        <v>560.40094599999998</v>
      </c>
      <c r="E285">
        <v>563.77095799999995</v>
      </c>
      <c r="F285">
        <v>6332200</v>
      </c>
      <c r="G285">
        <v>281.60387500000002</v>
      </c>
      <c r="H285">
        <f t="shared" si="8"/>
        <v>2.91742859837133E-3</v>
      </c>
      <c r="I285">
        <f t="shared" si="9"/>
        <v>2.9174274185716793E-3</v>
      </c>
    </row>
    <row r="286" spans="1:9" x14ac:dyDescent="0.35">
      <c r="A286" s="1">
        <v>40770</v>
      </c>
      <c r="B286">
        <v>553.43093599999997</v>
      </c>
      <c r="C286">
        <v>564.99096999999995</v>
      </c>
      <c r="D286">
        <v>546.05094799999995</v>
      </c>
      <c r="E286">
        <v>557.23096099999998</v>
      </c>
      <c r="F286">
        <v>14343200</v>
      </c>
      <c r="G286">
        <v>278.33714300000003</v>
      </c>
      <c r="H286">
        <f t="shared" si="8"/>
        <v>-1.1600450337493212E-2</v>
      </c>
      <c r="I286">
        <f t="shared" si="9"/>
        <v>-1.1600451165666631E-2</v>
      </c>
    </row>
    <row r="287" spans="1:9" x14ac:dyDescent="0.35">
      <c r="A287" s="1">
        <v>40771</v>
      </c>
      <c r="B287">
        <v>552.430924</v>
      </c>
      <c r="C287">
        <v>552.44097099999999</v>
      </c>
      <c r="D287">
        <v>530.300883</v>
      </c>
      <c r="E287">
        <v>539.00092800000004</v>
      </c>
      <c r="F287">
        <v>13930700</v>
      </c>
      <c r="G287">
        <v>269.23123299999997</v>
      </c>
      <c r="H287">
        <f t="shared" si="8"/>
        <v>-3.2715398597530435E-2</v>
      </c>
      <c r="I287">
        <f t="shared" si="9"/>
        <v>-3.271539652183629E-2</v>
      </c>
    </row>
    <row r="288" spans="1:9" x14ac:dyDescent="0.35">
      <c r="A288" s="1">
        <v>40772</v>
      </c>
      <c r="B288">
        <v>540.03089899999998</v>
      </c>
      <c r="C288">
        <v>543.69093499999997</v>
      </c>
      <c r="D288">
        <v>530.77090099999998</v>
      </c>
      <c r="E288">
        <v>533.15088600000001</v>
      </c>
      <c r="F288">
        <v>8188700</v>
      </c>
      <c r="G288">
        <v>266.30913399999997</v>
      </c>
      <c r="H288">
        <f t="shared" si="8"/>
        <v>-1.0853491517550837E-2</v>
      </c>
      <c r="I288">
        <f t="shared" si="9"/>
        <v>-1.0853491875513578E-2</v>
      </c>
    </row>
    <row r="289" spans="1:9" x14ac:dyDescent="0.35">
      <c r="A289" s="1">
        <v>40773</v>
      </c>
      <c r="B289">
        <v>523.47092399999997</v>
      </c>
      <c r="C289">
        <v>524.89090099999999</v>
      </c>
      <c r="D289">
        <v>500.49084499999998</v>
      </c>
      <c r="E289">
        <v>504.88087300000001</v>
      </c>
      <c r="F289">
        <v>12628400</v>
      </c>
      <c r="G289">
        <v>252.18824799999999</v>
      </c>
      <c r="H289">
        <f t="shared" si="8"/>
        <v>-5.302441343030987E-2</v>
      </c>
      <c r="I289">
        <f t="shared" si="9"/>
        <v>-5.3024414851651262E-2</v>
      </c>
    </row>
    <row r="290" spans="1:9" x14ac:dyDescent="0.35">
      <c r="A290" s="1">
        <v>40774</v>
      </c>
      <c r="B290">
        <v>499.34085800000003</v>
      </c>
      <c r="C290">
        <v>514.87086199999999</v>
      </c>
      <c r="D290">
        <v>490.86084299999999</v>
      </c>
      <c r="E290">
        <v>490.92085100000003</v>
      </c>
      <c r="F290">
        <v>10860500</v>
      </c>
      <c r="G290">
        <v>245.21521000000001</v>
      </c>
      <c r="H290">
        <f t="shared" si="8"/>
        <v>-2.7650130449683286E-2</v>
      </c>
      <c r="I290">
        <f t="shared" si="9"/>
        <v>-2.7650130627815673E-2</v>
      </c>
    </row>
    <row r="291" spans="1:9" x14ac:dyDescent="0.35">
      <c r="A291" s="1">
        <v>40777</v>
      </c>
      <c r="B291">
        <v>504.00087600000001</v>
      </c>
      <c r="C291">
        <v>507.00088399999999</v>
      </c>
      <c r="D291">
        <v>494.53083400000003</v>
      </c>
      <c r="E291">
        <v>498.17086799999998</v>
      </c>
      <c r="F291">
        <v>9848500</v>
      </c>
      <c r="G291">
        <v>248.83659700000001</v>
      </c>
      <c r="H291">
        <f t="shared" si="8"/>
        <v>1.4768199364992865E-2</v>
      </c>
      <c r="I291">
        <f t="shared" si="9"/>
        <v>1.4768198922081539E-2</v>
      </c>
    </row>
    <row r="292" spans="1:9" x14ac:dyDescent="0.35">
      <c r="A292" s="1">
        <v>40778</v>
      </c>
      <c r="B292">
        <v>503.50087000000002</v>
      </c>
      <c r="C292">
        <v>521.41092000000003</v>
      </c>
      <c r="D292">
        <v>499.06085000000002</v>
      </c>
      <c r="E292">
        <v>518.82086100000004</v>
      </c>
      <c r="F292">
        <v>8726000</v>
      </c>
      <c r="G292">
        <v>259.15127899999999</v>
      </c>
      <c r="H292">
        <f t="shared" si="8"/>
        <v>4.1451626994776523E-2</v>
      </c>
      <c r="I292">
        <f t="shared" si="9"/>
        <v>4.1451627792514684E-2</v>
      </c>
    </row>
    <row r="293" spans="1:9" x14ac:dyDescent="0.35">
      <c r="A293" s="1">
        <v>40779</v>
      </c>
      <c r="B293">
        <v>519.33088399999997</v>
      </c>
      <c r="C293">
        <v>530.00093500000003</v>
      </c>
      <c r="D293">
        <v>517.23087499999997</v>
      </c>
      <c r="E293">
        <v>523.29086900000004</v>
      </c>
      <c r="F293">
        <v>7215800</v>
      </c>
      <c r="G293">
        <v>261.38405</v>
      </c>
      <c r="H293">
        <f t="shared" si="8"/>
        <v>8.6157059902801526E-3</v>
      </c>
      <c r="I293">
        <f t="shared" si="9"/>
        <v>8.6157051148492078E-3</v>
      </c>
    </row>
    <row r="294" spans="1:9" x14ac:dyDescent="0.35">
      <c r="A294" s="1">
        <v>40780</v>
      </c>
      <c r="B294">
        <v>530.38089400000001</v>
      </c>
      <c r="C294">
        <v>537.270893</v>
      </c>
      <c r="D294">
        <v>518.30091300000004</v>
      </c>
      <c r="E294">
        <v>520.04087300000003</v>
      </c>
      <c r="F294">
        <v>6610500</v>
      </c>
      <c r="G294">
        <v>259.76067599999999</v>
      </c>
      <c r="H294">
        <f t="shared" si="8"/>
        <v>-6.2106873873237984E-3</v>
      </c>
      <c r="I294">
        <f t="shared" si="9"/>
        <v>-6.210685005454665E-3</v>
      </c>
    </row>
    <row r="295" spans="1:9" x14ac:dyDescent="0.35">
      <c r="A295" s="1">
        <v>40781</v>
      </c>
      <c r="B295">
        <v>519.99088099999994</v>
      </c>
      <c r="C295">
        <v>530.450919</v>
      </c>
      <c r="D295">
        <v>513.14088800000002</v>
      </c>
      <c r="E295">
        <v>526.86090799999999</v>
      </c>
      <c r="F295">
        <v>7219400</v>
      </c>
      <c r="G295">
        <v>263.16728699999999</v>
      </c>
      <c r="H295">
        <f t="shared" si="8"/>
        <v>1.3114421104358006E-2</v>
      </c>
      <c r="I295">
        <f t="shared" si="9"/>
        <v>1.3114421522370839E-2</v>
      </c>
    </row>
    <row r="296" spans="1:9" x14ac:dyDescent="0.35">
      <c r="A296" s="1">
        <v>40784</v>
      </c>
      <c r="B296">
        <v>534.56093899999996</v>
      </c>
      <c r="C296">
        <v>539.45091200000002</v>
      </c>
      <c r="D296">
        <v>533.56092699999999</v>
      </c>
      <c r="E296">
        <v>539.08093899999994</v>
      </c>
      <c r="F296">
        <v>4689000</v>
      </c>
      <c r="G296">
        <v>269.27119800000003</v>
      </c>
      <c r="H296">
        <f t="shared" si="8"/>
        <v>2.3194036252163822E-2</v>
      </c>
      <c r="I296">
        <f t="shared" si="9"/>
        <v>2.3194033991010589E-2</v>
      </c>
    </row>
    <row r="297" spans="1:9" x14ac:dyDescent="0.35">
      <c r="A297" s="1">
        <v>40785</v>
      </c>
      <c r="B297">
        <v>538.19089499999995</v>
      </c>
      <c r="C297">
        <v>542.99093200000004</v>
      </c>
      <c r="D297">
        <v>530.81090600000005</v>
      </c>
      <c r="E297">
        <v>540.70094400000005</v>
      </c>
      <c r="F297">
        <v>6000300</v>
      </c>
      <c r="G297">
        <v>270.08039100000002</v>
      </c>
      <c r="H297">
        <f t="shared" si="8"/>
        <v>3.0051238743577721E-3</v>
      </c>
      <c r="I297">
        <f t="shared" si="9"/>
        <v>3.0051227387490336E-3</v>
      </c>
    </row>
    <row r="298" spans="1:9" x14ac:dyDescent="0.35">
      <c r="A298" s="1">
        <v>40786</v>
      </c>
      <c r="B298">
        <v>544.74093900000003</v>
      </c>
      <c r="C298">
        <v>546.30096700000001</v>
      </c>
      <c r="D298">
        <v>536.00088900000003</v>
      </c>
      <c r="E298">
        <v>540.96094800000003</v>
      </c>
      <c r="F298">
        <v>5406700</v>
      </c>
      <c r="G298">
        <v>270.210264</v>
      </c>
      <c r="H298">
        <f t="shared" si="8"/>
        <v>4.8086470512983013E-4</v>
      </c>
      <c r="I298">
        <f t="shared" si="9"/>
        <v>4.8086793535475529E-4</v>
      </c>
    </row>
    <row r="299" spans="1:9" x14ac:dyDescent="0.35">
      <c r="A299" s="1">
        <v>40787</v>
      </c>
      <c r="B299">
        <v>540.75093500000003</v>
      </c>
      <c r="C299">
        <v>543.83092299999998</v>
      </c>
      <c r="D299">
        <v>531.22088499999995</v>
      </c>
      <c r="E299">
        <v>532.50093600000002</v>
      </c>
      <c r="F299">
        <v>4849000</v>
      </c>
      <c r="G299">
        <v>265.98448400000001</v>
      </c>
      <c r="H299">
        <f t="shared" si="8"/>
        <v>-1.5638859017971119E-2</v>
      </c>
      <c r="I299">
        <f t="shared" si="9"/>
        <v>-1.5638858189339491E-2</v>
      </c>
    </row>
    <row r="300" spans="1:9" x14ac:dyDescent="0.35">
      <c r="A300" s="1">
        <v>40788</v>
      </c>
      <c r="B300">
        <v>524.47087499999998</v>
      </c>
      <c r="C300">
        <v>527.92089799999997</v>
      </c>
      <c r="D300">
        <v>520.73089000000004</v>
      </c>
      <c r="E300">
        <v>524.84091000000001</v>
      </c>
      <c r="F300">
        <v>4820300</v>
      </c>
      <c r="G300">
        <v>262.158297</v>
      </c>
      <c r="H300">
        <f t="shared" si="8"/>
        <v>-1.438500006692949E-2</v>
      </c>
      <c r="I300">
        <f t="shared" si="9"/>
        <v>-1.438500074312607E-2</v>
      </c>
    </row>
    <row r="301" spans="1:9" x14ac:dyDescent="0.35">
      <c r="A301" s="1">
        <v>40792</v>
      </c>
      <c r="B301">
        <v>510.80087800000001</v>
      </c>
      <c r="C301">
        <v>522.76087299999995</v>
      </c>
      <c r="D301">
        <v>510.50086800000003</v>
      </c>
      <c r="E301">
        <v>522.18088699999998</v>
      </c>
      <c r="F301">
        <v>5451900</v>
      </c>
      <c r="G301">
        <v>260.82961399999999</v>
      </c>
      <c r="H301">
        <f t="shared" si="8"/>
        <v>-5.0682462996263456E-3</v>
      </c>
      <c r="I301">
        <f t="shared" si="9"/>
        <v>-5.0682469912444244E-3</v>
      </c>
    </row>
    <row r="302" spans="1:9" x14ac:dyDescent="0.35">
      <c r="A302" s="1">
        <v>40793</v>
      </c>
      <c r="B302">
        <v>530.450919</v>
      </c>
      <c r="C302">
        <v>535.94091200000003</v>
      </c>
      <c r="D302">
        <v>527.40088900000001</v>
      </c>
      <c r="E302">
        <v>534.03094399999998</v>
      </c>
      <c r="F302">
        <v>5532200</v>
      </c>
      <c r="G302">
        <v>266.74872299999998</v>
      </c>
      <c r="H302">
        <f t="shared" si="8"/>
        <v>2.269339475077339E-2</v>
      </c>
      <c r="I302">
        <f t="shared" si="9"/>
        <v>2.2693393243299404E-2</v>
      </c>
    </row>
    <row r="303" spans="1:9" x14ac:dyDescent="0.35">
      <c r="A303" s="1">
        <v>40794</v>
      </c>
      <c r="B303">
        <v>533.80089799999996</v>
      </c>
      <c r="C303">
        <v>539.100911</v>
      </c>
      <c r="D303">
        <v>531.90091600000005</v>
      </c>
      <c r="E303">
        <v>534.96093199999996</v>
      </c>
      <c r="F303">
        <v>4778700</v>
      </c>
      <c r="G303">
        <v>267.21325300000001</v>
      </c>
      <c r="H303">
        <f t="shared" si="8"/>
        <v>1.7414496490300389E-3</v>
      </c>
      <c r="I303">
        <f t="shared" si="9"/>
        <v>1.7414516357404446E-3</v>
      </c>
    </row>
    <row r="304" spans="1:9" x14ac:dyDescent="0.35">
      <c r="A304" s="1">
        <v>40795</v>
      </c>
      <c r="B304">
        <v>531.40093999999999</v>
      </c>
      <c r="C304">
        <v>534.650936</v>
      </c>
      <c r="D304">
        <v>521.190921</v>
      </c>
      <c r="E304">
        <v>524.85089600000003</v>
      </c>
      <c r="F304">
        <v>6562000</v>
      </c>
      <c r="G304">
        <v>262.16328499999997</v>
      </c>
      <c r="H304">
        <f t="shared" si="8"/>
        <v>-1.8898643611604753E-2</v>
      </c>
      <c r="I304">
        <f t="shared" si="9"/>
        <v>-1.8898643474094586E-2</v>
      </c>
    </row>
    <row r="305" spans="1:9" x14ac:dyDescent="0.35">
      <c r="A305" s="1">
        <v>40798</v>
      </c>
      <c r="B305">
        <v>517.96089700000005</v>
      </c>
      <c r="C305">
        <v>531.99091299999998</v>
      </c>
      <c r="D305">
        <v>517.50086599999997</v>
      </c>
      <c r="E305">
        <v>530.12089000000003</v>
      </c>
      <c r="F305">
        <v>5360700</v>
      </c>
      <c r="G305">
        <v>264.79564900000003</v>
      </c>
      <c r="H305">
        <f t="shared" si="8"/>
        <v>1.0040935511711495E-2</v>
      </c>
      <c r="I305">
        <f t="shared" si="9"/>
        <v>1.0040933077261572E-2</v>
      </c>
    </row>
    <row r="306" spans="1:9" x14ac:dyDescent="0.35">
      <c r="A306" s="1">
        <v>40799</v>
      </c>
      <c r="B306">
        <v>532.000899</v>
      </c>
      <c r="C306">
        <v>533.88090899999997</v>
      </c>
      <c r="D306">
        <v>523.40089899999998</v>
      </c>
      <c r="E306">
        <v>529.52093100000002</v>
      </c>
      <c r="F306">
        <v>4726000</v>
      </c>
      <c r="G306">
        <v>264.49597</v>
      </c>
      <c r="H306">
        <f t="shared" si="8"/>
        <v>-1.1317399697265515E-3</v>
      </c>
      <c r="I306">
        <f t="shared" si="9"/>
        <v>-1.1317368738185951E-3</v>
      </c>
    </row>
    <row r="307" spans="1:9" x14ac:dyDescent="0.35">
      <c r="A307" s="1">
        <v>40800</v>
      </c>
      <c r="B307">
        <v>532.59093299999995</v>
      </c>
      <c r="C307">
        <v>536.95091100000002</v>
      </c>
      <c r="D307">
        <v>525.82088899999997</v>
      </c>
      <c r="E307">
        <v>532.07092399999999</v>
      </c>
      <c r="F307">
        <v>5408900</v>
      </c>
      <c r="G307">
        <v>265.76969200000002</v>
      </c>
      <c r="H307">
        <f t="shared" si="8"/>
        <v>4.8156604408145145E-3</v>
      </c>
      <c r="I307">
        <f t="shared" si="9"/>
        <v>4.8156574937607581E-3</v>
      </c>
    </row>
    <row r="308" spans="1:9" x14ac:dyDescent="0.35">
      <c r="A308" s="1">
        <v>40801</v>
      </c>
      <c r="B308">
        <v>535.50091399999997</v>
      </c>
      <c r="C308">
        <v>544.98090999999999</v>
      </c>
      <c r="D308">
        <v>534.56093899999996</v>
      </c>
      <c r="E308">
        <v>542.56092000000001</v>
      </c>
      <c r="F308">
        <v>5943700</v>
      </c>
      <c r="G308">
        <v>271.00945000000002</v>
      </c>
      <c r="H308">
        <f t="shared" si="8"/>
        <v>1.971540921864022E-2</v>
      </c>
      <c r="I308">
        <f t="shared" si="9"/>
        <v>1.9715408331812321E-2</v>
      </c>
    </row>
    <row r="309" spans="1:9" x14ac:dyDescent="0.35">
      <c r="A309" s="1">
        <v>40802</v>
      </c>
      <c r="B309">
        <v>544.80091700000003</v>
      </c>
      <c r="C309">
        <v>546.84094800000003</v>
      </c>
      <c r="D309">
        <v>543.14090599999997</v>
      </c>
      <c r="E309">
        <v>546.680926</v>
      </c>
      <c r="F309">
        <v>7095000</v>
      </c>
      <c r="G309">
        <v>273.06739599999997</v>
      </c>
      <c r="H309">
        <f t="shared" si="8"/>
        <v>7.5936283800167349E-3</v>
      </c>
      <c r="I309">
        <f t="shared" si="9"/>
        <v>7.5936318825781113E-3</v>
      </c>
    </row>
    <row r="310" spans="1:9" x14ac:dyDescent="0.35">
      <c r="A310" s="1">
        <v>40805</v>
      </c>
      <c r="B310">
        <v>540.35094200000003</v>
      </c>
      <c r="C310">
        <v>549.90096400000004</v>
      </c>
      <c r="D310">
        <v>535.380897</v>
      </c>
      <c r="E310">
        <v>546.67093999999997</v>
      </c>
      <c r="F310">
        <v>4955200</v>
      </c>
      <c r="G310">
        <v>273.062408</v>
      </c>
      <c r="H310">
        <f t="shared" si="8"/>
        <v>-1.8266596702198189E-5</v>
      </c>
      <c r="I310">
        <f t="shared" si="9"/>
        <v>-1.8266552774278869E-5</v>
      </c>
    </row>
    <row r="311" spans="1:9" x14ac:dyDescent="0.35">
      <c r="A311" s="1">
        <v>40806</v>
      </c>
      <c r="B311">
        <v>549.40092700000002</v>
      </c>
      <c r="C311">
        <v>558.52093600000001</v>
      </c>
      <c r="D311">
        <v>542.67094999999995</v>
      </c>
      <c r="E311">
        <v>546.63093500000002</v>
      </c>
      <c r="F311">
        <v>5578900</v>
      </c>
      <c r="G311">
        <v>273.04242499999998</v>
      </c>
      <c r="H311">
        <f t="shared" si="8"/>
        <v>-7.3179306000701257E-5</v>
      </c>
      <c r="I311">
        <f t="shared" si="9"/>
        <v>-7.318107295100368E-5</v>
      </c>
    </row>
    <row r="312" spans="1:9" x14ac:dyDescent="0.35">
      <c r="A312" s="1">
        <v>40807</v>
      </c>
      <c r="B312">
        <v>547.69092499999999</v>
      </c>
      <c r="C312">
        <v>555.00094999999999</v>
      </c>
      <c r="D312">
        <v>538.86094000000003</v>
      </c>
      <c r="E312">
        <v>539.20095500000002</v>
      </c>
      <c r="F312">
        <v>5047400</v>
      </c>
      <c r="G312">
        <v>269.33114599999999</v>
      </c>
      <c r="H312">
        <f t="shared" si="8"/>
        <v>-1.3592315261118546E-2</v>
      </c>
      <c r="I312">
        <f t="shared" si="9"/>
        <v>-1.3592316285646784E-2</v>
      </c>
    </row>
    <row r="313" spans="1:9" x14ac:dyDescent="0.35">
      <c r="A313" s="1">
        <v>40808</v>
      </c>
      <c r="B313">
        <v>526.250902</v>
      </c>
      <c r="C313">
        <v>528.78092300000003</v>
      </c>
      <c r="D313">
        <v>514.00085100000001</v>
      </c>
      <c r="E313">
        <v>520.66086499999994</v>
      </c>
      <c r="F313">
        <v>8833500</v>
      </c>
      <c r="G313">
        <v>260.07036199999999</v>
      </c>
      <c r="H313">
        <f t="shared" si="8"/>
        <v>-3.4384379011346666E-2</v>
      </c>
      <c r="I313">
        <f t="shared" si="9"/>
        <v>-3.4384378255309551E-2</v>
      </c>
    </row>
    <row r="314" spans="1:9" x14ac:dyDescent="0.35">
      <c r="A314" s="1">
        <v>40809</v>
      </c>
      <c r="B314">
        <v>516.56089199999997</v>
      </c>
      <c r="C314">
        <v>526.42090900000005</v>
      </c>
      <c r="D314">
        <v>514.50088800000003</v>
      </c>
      <c r="E314">
        <v>525.51089300000001</v>
      </c>
      <c r="F314">
        <v>5575300</v>
      </c>
      <c r="G314">
        <v>262.492954</v>
      </c>
      <c r="H314">
        <f t="shared" si="8"/>
        <v>9.3151383674670192E-3</v>
      </c>
      <c r="I314">
        <f t="shared" si="9"/>
        <v>9.3151406464378628E-3</v>
      </c>
    </row>
    <row r="315" spans="1:9" x14ac:dyDescent="0.35">
      <c r="A315" s="1">
        <v>40812</v>
      </c>
      <c r="B315">
        <v>527.25091499999996</v>
      </c>
      <c r="C315">
        <v>532.93088699999998</v>
      </c>
      <c r="D315">
        <v>513.25088800000003</v>
      </c>
      <c r="E315">
        <v>531.89093000000003</v>
      </c>
      <c r="F315">
        <v>5288000</v>
      </c>
      <c r="G315">
        <v>265.67978499999998</v>
      </c>
      <c r="H315">
        <f t="shared" si="8"/>
        <v>1.2140637016253088E-2</v>
      </c>
      <c r="I315">
        <f t="shared" si="9"/>
        <v>1.2140634449182144E-2</v>
      </c>
    </row>
    <row r="316" spans="1:9" x14ac:dyDescent="0.35">
      <c r="A316" s="1">
        <v>40813</v>
      </c>
      <c r="B316">
        <v>538.20094200000005</v>
      </c>
      <c r="C316">
        <v>547.05096100000003</v>
      </c>
      <c r="D316">
        <v>536.05094199999996</v>
      </c>
      <c r="E316">
        <v>539.34094300000004</v>
      </c>
      <c r="F316">
        <v>6044300</v>
      </c>
      <c r="G316">
        <v>269.401071</v>
      </c>
      <c r="H316">
        <f t="shared" si="8"/>
        <v>1.4006655462239245E-2</v>
      </c>
      <c r="I316">
        <f t="shared" si="9"/>
        <v>1.4006658429055944E-2</v>
      </c>
    </row>
    <row r="317" spans="1:9" x14ac:dyDescent="0.35">
      <c r="A317" s="1">
        <v>40814</v>
      </c>
      <c r="B317">
        <v>541.50092900000004</v>
      </c>
      <c r="C317">
        <v>544.02090299999998</v>
      </c>
      <c r="D317">
        <v>527.70089900000005</v>
      </c>
      <c r="E317">
        <v>528.84090000000003</v>
      </c>
      <c r="F317">
        <v>4543500</v>
      </c>
      <c r="G317">
        <v>264.156294</v>
      </c>
      <c r="H317">
        <f t="shared" si="8"/>
        <v>-1.9468284646804581E-2</v>
      </c>
      <c r="I317">
        <f t="shared" si="9"/>
        <v>-1.9468285632762015E-2</v>
      </c>
    </row>
    <row r="318" spans="1:9" x14ac:dyDescent="0.35">
      <c r="A318" s="1">
        <v>40815</v>
      </c>
      <c r="B318">
        <v>536.04089499999998</v>
      </c>
      <c r="C318">
        <v>537.30091200000004</v>
      </c>
      <c r="D318">
        <v>519.41089499999998</v>
      </c>
      <c r="E318">
        <v>527.50093300000003</v>
      </c>
      <c r="F318">
        <v>5834900</v>
      </c>
      <c r="G318">
        <v>263.48698000000002</v>
      </c>
      <c r="H318">
        <f t="shared" si="8"/>
        <v>-2.5337809537802417E-3</v>
      </c>
      <c r="I318">
        <f t="shared" si="9"/>
        <v>-2.5337802475377921E-3</v>
      </c>
    </row>
    <row r="319" spans="1:9" x14ac:dyDescent="0.35">
      <c r="A319" s="1">
        <v>40816</v>
      </c>
      <c r="B319">
        <v>520.21087999999997</v>
      </c>
      <c r="C319">
        <v>524.00091899999995</v>
      </c>
      <c r="D319">
        <v>514.38087199999995</v>
      </c>
      <c r="E319">
        <v>515.04087000000004</v>
      </c>
      <c r="F319">
        <v>5467500</v>
      </c>
      <c r="G319">
        <v>257.263172</v>
      </c>
      <c r="H319">
        <f t="shared" si="8"/>
        <v>-2.3620930733026759E-2</v>
      </c>
      <c r="I319">
        <f t="shared" si="9"/>
        <v>-2.3620931857809516E-2</v>
      </c>
    </row>
    <row r="320" spans="1:9" x14ac:dyDescent="0.35">
      <c r="A320" s="1">
        <v>40819</v>
      </c>
      <c r="B320">
        <v>509.850887</v>
      </c>
      <c r="C320">
        <v>512.00088700000003</v>
      </c>
      <c r="D320">
        <v>495.00085200000001</v>
      </c>
      <c r="E320">
        <v>495.52086100000002</v>
      </c>
      <c r="F320">
        <v>8982200</v>
      </c>
      <c r="G320">
        <v>247.51291800000001</v>
      </c>
      <c r="H320">
        <f t="shared" si="8"/>
        <v>-3.7899922388683477E-2</v>
      </c>
      <c r="I320">
        <f t="shared" si="9"/>
        <v>-3.7899921408105719E-2</v>
      </c>
    </row>
    <row r="321" spans="1:9" x14ac:dyDescent="0.35">
      <c r="A321" s="1">
        <v>40820</v>
      </c>
      <c r="B321">
        <v>490.03083800000002</v>
      </c>
      <c r="C321">
        <v>503.44086099999998</v>
      </c>
      <c r="D321">
        <v>480.60083200000003</v>
      </c>
      <c r="E321">
        <v>501.90086700000001</v>
      </c>
      <c r="F321">
        <v>8348700</v>
      </c>
      <c r="G321">
        <v>250.69973400000001</v>
      </c>
      <c r="H321">
        <f t="shared" si="8"/>
        <v>1.287535299144546E-2</v>
      </c>
      <c r="I321">
        <f t="shared" si="9"/>
        <v>1.2875352227070399E-2</v>
      </c>
    </row>
    <row r="322" spans="1:9" x14ac:dyDescent="0.35">
      <c r="A322" s="1">
        <v>40821</v>
      </c>
      <c r="B322">
        <v>496.35083600000002</v>
      </c>
      <c r="C322">
        <v>507.80086999999997</v>
      </c>
      <c r="D322">
        <v>480.77080899999999</v>
      </c>
      <c r="E322">
        <v>504.70087899999999</v>
      </c>
      <c r="F322">
        <v>9102100</v>
      </c>
      <c r="G322">
        <v>252.098341</v>
      </c>
      <c r="H322">
        <f t="shared" si="8"/>
        <v>5.5788148299811191E-3</v>
      </c>
      <c r="I322">
        <f t="shared" si="9"/>
        <v>5.5788132587328487E-3</v>
      </c>
    </row>
    <row r="323" spans="1:9" x14ac:dyDescent="0.35">
      <c r="A323" s="1">
        <v>40822</v>
      </c>
      <c r="B323">
        <v>507.50085999999999</v>
      </c>
      <c r="C323">
        <v>515.23091099999999</v>
      </c>
      <c r="D323">
        <v>502.60086999999999</v>
      </c>
      <c r="E323">
        <v>514.71090200000003</v>
      </c>
      <c r="F323">
        <v>6874200</v>
      </c>
      <c r="G323">
        <v>257.09835199999998</v>
      </c>
      <c r="H323">
        <f t="shared" si="8"/>
        <v>1.9833575522661309E-2</v>
      </c>
      <c r="I323">
        <f t="shared" si="9"/>
        <v>1.9833573597376319E-2</v>
      </c>
    </row>
    <row r="324" spans="1:9" x14ac:dyDescent="0.35">
      <c r="A324" s="1">
        <v>40823</v>
      </c>
      <c r="B324">
        <v>516.83088199999997</v>
      </c>
      <c r="C324">
        <v>520.50090399999999</v>
      </c>
      <c r="D324">
        <v>510.30087099999997</v>
      </c>
      <c r="E324">
        <v>515.12088100000005</v>
      </c>
      <c r="F324">
        <v>5733100</v>
      </c>
      <c r="G324">
        <v>257.30313699999999</v>
      </c>
      <c r="H324">
        <f t="shared" ref="H324:H387" si="10">(E324-E323)/E323</f>
        <v>7.9652286051640924E-4</v>
      </c>
      <c r="I324">
        <f t="shared" ref="I324:I387" si="11">(G324-G323)/G323</f>
        <v>7.9652396993978142E-4</v>
      </c>
    </row>
    <row r="325" spans="1:9" x14ac:dyDescent="0.35">
      <c r="A325" s="1">
        <v>40826</v>
      </c>
      <c r="B325">
        <v>525.180925</v>
      </c>
      <c r="C325">
        <v>537.47091999999998</v>
      </c>
      <c r="D325">
        <v>523.200872</v>
      </c>
      <c r="E325">
        <v>537.17091000000005</v>
      </c>
      <c r="F325">
        <v>4661700</v>
      </c>
      <c r="G325">
        <v>268.317138</v>
      </c>
      <c r="H325">
        <f t="shared" si="10"/>
        <v>4.2805542957595602E-2</v>
      </c>
      <c r="I325">
        <f t="shared" si="11"/>
        <v>4.280554496309933E-2</v>
      </c>
    </row>
    <row r="326" spans="1:9" x14ac:dyDescent="0.35">
      <c r="A326" s="1">
        <v>40827</v>
      </c>
      <c r="B326">
        <v>533.46094400000004</v>
      </c>
      <c r="C326">
        <v>546.80094199999996</v>
      </c>
      <c r="D326">
        <v>533.46094400000004</v>
      </c>
      <c r="E326">
        <v>543.18091200000003</v>
      </c>
      <c r="F326">
        <v>5728100</v>
      </c>
      <c r="G326">
        <v>271.31913700000001</v>
      </c>
      <c r="H326">
        <f t="shared" si="10"/>
        <v>1.1188249192421803E-2</v>
      </c>
      <c r="I326">
        <f t="shared" si="11"/>
        <v>1.1188249182950111E-2</v>
      </c>
    </row>
    <row r="327" spans="1:9" x14ac:dyDescent="0.35">
      <c r="A327" s="1">
        <v>40828</v>
      </c>
      <c r="B327">
        <v>548.13092300000005</v>
      </c>
      <c r="C327">
        <v>555.23093500000004</v>
      </c>
      <c r="D327">
        <v>544.63090899999997</v>
      </c>
      <c r="E327">
        <v>548.50095799999997</v>
      </c>
      <c r="F327">
        <v>6379300</v>
      </c>
      <c r="G327">
        <v>273.97650299999998</v>
      </c>
      <c r="H327">
        <f t="shared" si="10"/>
        <v>9.7942432851910177E-3</v>
      </c>
      <c r="I327">
        <f t="shared" si="11"/>
        <v>9.7942446278677636E-3</v>
      </c>
    </row>
    <row r="328" spans="1:9" x14ac:dyDescent="0.35">
      <c r="A328" s="1">
        <v>40829</v>
      </c>
      <c r="B328">
        <v>550.03096600000003</v>
      </c>
      <c r="C328">
        <v>559.00094000000001</v>
      </c>
      <c r="D328">
        <v>548.02095399999996</v>
      </c>
      <c r="E328">
        <v>558.99095399999999</v>
      </c>
      <c r="F328">
        <v>11417700</v>
      </c>
      <c r="G328">
        <v>279.21626099999997</v>
      </c>
      <c r="H328">
        <f t="shared" si="10"/>
        <v>1.9124845357152538E-2</v>
      </c>
      <c r="I328">
        <f t="shared" si="11"/>
        <v>1.9124844439670781E-2</v>
      </c>
    </row>
    <row r="329" spans="1:9" x14ac:dyDescent="0.35">
      <c r="A329" s="1">
        <v>40830</v>
      </c>
      <c r="B329">
        <v>599.47104300000001</v>
      </c>
      <c r="C329">
        <v>599.601046</v>
      </c>
      <c r="D329">
        <v>587.57099400000004</v>
      </c>
      <c r="E329">
        <v>591.681015</v>
      </c>
      <c r="F329">
        <v>17123600</v>
      </c>
      <c r="G329">
        <v>295.544962</v>
      </c>
      <c r="H329">
        <f t="shared" si="10"/>
        <v>5.8480483031215592E-2</v>
      </c>
      <c r="I329">
        <f t="shared" si="11"/>
        <v>5.8480480117882622E-2</v>
      </c>
    </row>
    <row r="330" spans="1:9" x14ac:dyDescent="0.35">
      <c r="A330" s="1">
        <v>40833</v>
      </c>
      <c r="B330">
        <v>583.72097900000006</v>
      </c>
      <c r="C330">
        <v>591.83098900000005</v>
      </c>
      <c r="D330">
        <v>578.00100099999997</v>
      </c>
      <c r="E330">
        <v>582.41097000000002</v>
      </c>
      <c r="F330">
        <v>8046400</v>
      </c>
      <c r="G330">
        <v>290.91457000000003</v>
      </c>
      <c r="H330">
        <f t="shared" si="10"/>
        <v>-1.5667301747040136E-2</v>
      </c>
      <c r="I330">
        <f t="shared" si="11"/>
        <v>-1.5667301410470236E-2</v>
      </c>
    </row>
    <row r="331" spans="1:9" x14ac:dyDescent="0.35">
      <c r="A331" s="1">
        <v>40834</v>
      </c>
      <c r="B331">
        <v>580.19100600000002</v>
      </c>
      <c r="C331">
        <v>592.56101100000001</v>
      </c>
      <c r="D331">
        <v>577.400981</v>
      </c>
      <c r="E331">
        <v>590.51099399999998</v>
      </c>
      <c r="F331">
        <v>7630000</v>
      </c>
      <c r="G331">
        <v>294.96053699999999</v>
      </c>
      <c r="H331">
        <f t="shared" si="10"/>
        <v>1.3907746277512531E-2</v>
      </c>
      <c r="I331">
        <f t="shared" si="11"/>
        <v>1.3907749618728142E-2</v>
      </c>
    </row>
    <row r="332" spans="1:9" x14ac:dyDescent="0.35">
      <c r="A332" s="1">
        <v>40835</v>
      </c>
      <c r="B332">
        <v>587.34100899999999</v>
      </c>
      <c r="C332">
        <v>592.06103599999994</v>
      </c>
      <c r="D332">
        <v>579.22101299999997</v>
      </c>
      <c r="E332">
        <v>580.70096799999999</v>
      </c>
      <c r="F332">
        <v>5884900</v>
      </c>
      <c r="G332">
        <v>290.06042400000001</v>
      </c>
      <c r="H332">
        <f t="shared" si="10"/>
        <v>-1.6612774528631375E-2</v>
      </c>
      <c r="I332">
        <f t="shared" si="11"/>
        <v>-1.661277488113597E-2</v>
      </c>
    </row>
    <row r="333" spans="1:9" x14ac:dyDescent="0.35">
      <c r="A333" s="1">
        <v>40836</v>
      </c>
      <c r="B333">
        <v>581.90100800000005</v>
      </c>
      <c r="C333">
        <v>588.89098899999999</v>
      </c>
      <c r="D333">
        <v>579.51097500000003</v>
      </c>
      <c r="E333">
        <v>583.67098699999997</v>
      </c>
      <c r="F333">
        <v>6783200</v>
      </c>
      <c r="G333">
        <v>291.54395</v>
      </c>
      <c r="H333">
        <f t="shared" si="10"/>
        <v>5.1145411557157582E-3</v>
      </c>
      <c r="I333">
        <f t="shared" si="11"/>
        <v>5.1145412377939002E-3</v>
      </c>
    </row>
    <row r="334" spans="1:9" x14ac:dyDescent="0.35">
      <c r="A334" s="1">
        <v>40837</v>
      </c>
      <c r="B334">
        <v>589.51098100000002</v>
      </c>
      <c r="C334">
        <v>592.750991</v>
      </c>
      <c r="D334">
        <v>586.70098399999995</v>
      </c>
      <c r="E334">
        <v>590.49102200000004</v>
      </c>
      <c r="F334">
        <v>6807300</v>
      </c>
      <c r="G334">
        <v>294.95056099999999</v>
      </c>
      <c r="H334">
        <f t="shared" si="10"/>
        <v>1.1684725045276366E-2</v>
      </c>
      <c r="I334">
        <f t="shared" si="11"/>
        <v>1.1684725407610064E-2</v>
      </c>
    </row>
    <row r="335" spans="1:9" x14ac:dyDescent="0.35">
      <c r="A335" s="1">
        <v>40840</v>
      </c>
      <c r="B335">
        <v>586.72101699999996</v>
      </c>
      <c r="C335">
        <v>599.97101899999996</v>
      </c>
      <c r="D335">
        <v>586.50101800000004</v>
      </c>
      <c r="E335">
        <v>596.42101300000002</v>
      </c>
      <c r="F335">
        <v>6879400</v>
      </c>
      <c r="G335">
        <v>297.91259400000001</v>
      </c>
      <c r="H335">
        <f t="shared" si="10"/>
        <v>1.0042474447647016E-2</v>
      </c>
      <c r="I335">
        <f t="shared" si="11"/>
        <v>1.0042472846830828E-2</v>
      </c>
    </row>
    <row r="336" spans="1:9" x14ac:dyDescent="0.35">
      <c r="A336" s="1">
        <v>40841</v>
      </c>
      <c r="B336">
        <v>593.10099300000002</v>
      </c>
      <c r="C336">
        <v>595.001035</v>
      </c>
      <c r="D336">
        <v>582.85102900000004</v>
      </c>
      <c r="E336">
        <v>583.161025</v>
      </c>
      <c r="F336">
        <v>5099900</v>
      </c>
      <c r="G336">
        <v>291.28922299999999</v>
      </c>
      <c r="H336">
        <f t="shared" si="10"/>
        <v>-2.2232596959155127E-2</v>
      </c>
      <c r="I336">
        <f t="shared" si="11"/>
        <v>-2.2232598196234764E-2</v>
      </c>
    </row>
    <row r="337" spans="1:9" x14ac:dyDescent="0.35">
      <c r="A337" s="1">
        <v>40842</v>
      </c>
      <c r="B337">
        <v>589.55098699999996</v>
      </c>
      <c r="C337">
        <v>590.18102599999997</v>
      </c>
      <c r="D337">
        <v>572.86100899999997</v>
      </c>
      <c r="E337">
        <v>586.31097699999998</v>
      </c>
      <c r="F337">
        <v>5767600</v>
      </c>
      <c r="G337">
        <v>292.86262599999998</v>
      </c>
      <c r="H337">
        <f t="shared" si="10"/>
        <v>5.4015132441335304E-3</v>
      </c>
      <c r="I337">
        <f t="shared" si="11"/>
        <v>5.401514631387461E-3</v>
      </c>
    </row>
    <row r="338" spans="1:9" x14ac:dyDescent="0.35">
      <c r="A338" s="1">
        <v>40843</v>
      </c>
      <c r="B338">
        <v>598.42103899999995</v>
      </c>
      <c r="C338">
        <v>602.70100600000001</v>
      </c>
      <c r="D338">
        <v>593.30101999999999</v>
      </c>
      <c r="E338">
        <v>598.67099599999995</v>
      </c>
      <c r="F338">
        <v>7588800</v>
      </c>
      <c r="G338">
        <v>299.03646199999997</v>
      </c>
      <c r="H338">
        <f t="shared" si="10"/>
        <v>2.1080995384468074E-2</v>
      </c>
      <c r="I338">
        <f t="shared" si="11"/>
        <v>2.1080996521556816E-2</v>
      </c>
    </row>
    <row r="339" spans="1:9" x14ac:dyDescent="0.35">
      <c r="A339" s="1">
        <v>40844</v>
      </c>
      <c r="B339">
        <v>594.52103199999999</v>
      </c>
      <c r="C339">
        <v>602.30101300000001</v>
      </c>
      <c r="D339">
        <v>594.25104099999999</v>
      </c>
      <c r="E339">
        <v>600.14102700000001</v>
      </c>
      <c r="F339">
        <v>5034700</v>
      </c>
      <c r="G339">
        <v>299.77074299999998</v>
      </c>
      <c r="H339">
        <f t="shared" si="10"/>
        <v>2.4554905947039782E-3</v>
      </c>
      <c r="I339">
        <f t="shared" si="11"/>
        <v>2.4554898592935135E-3</v>
      </c>
    </row>
    <row r="340" spans="1:9" x14ac:dyDescent="0.35">
      <c r="A340" s="1">
        <v>40847</v>
      </c>
      <c r="B340">
        <v>595.09103200000004</v>
      </c>
      <c r="C340">
        <v>599.69104200000004</v>
      </c>
      <c r="D340">
        <v>591.67102899999998</v>
      </c>
      <c r="E340">
        <v>592.64102200000002</v>
      </c>
      <c r="F340">
        <v>5134700</v>
      </c>
      <c r="G340">
        <v>296.02448700000002</v>
      </c>
      <c r="H340">
        <f t="shared" si="10"/>
        <v>-1.2497070959289687E-2</v>
      </c>
      <c r="I340">
        <f t="shared" si="11"/>
        <v>-1.2497070136027117E-2</v>
      </c>
    </row>
    <row r="341" spans="1:9" x14ac:dyDescent="0.35">
      <c r="A341" s="1">
        <v>40848</v>
      </c>
      <c r="B341">
        <v>580.10100899999998</v>
      </c>
      <c r="C341">
        <v>585.51099099999999</v>
      </c>
      <c r="D341">
        <v>576.75096900000005</v>
      </c>
      <c r="E341">
        <v>578.65101200000004</v>
      </c>
      <c r="F341">
        <v>6273500</v>
      </c>
      <c r="G341">
        <v>289.03647000000001</v>
      </c>
      <c r="H341">
        <f t="shared" si="10"/>
        <v>-2.3606212666122162E-2</v>
      </c>
      <c r="I341">
        <f t="shared" si="11"/>
        <v>-2.3606212684695954E-2</v>
      </c>
    </row>
    <row r="342" spans="1:9" x14ac:dyDescent="0.35">
      <c r="A342" s="1">
        <v>40849</v>
      </c>
      <c r="B342">
        <v>584.90098499999999</v>
      </c>
      <c r="C342">
        <v>587.96100100000001</v>
      </c>
      <c r="D342">
        <v>580.48096899999996</v>
      </c>
      <c r="E342">
        <v>584.82097399999998</v>
      </c>
      <c r="F342">
        <v>4257600</v>
      </c>
      <c r="G342">
        <v>292.11836899999997</v>
      </c>
      <c r="H342">
        <f t="shared" si="10"/>
        <v>1.0662665185142615E-2</v>
      </c>
      <c r="I342">
        <f t="shared" si="11"/>
        <v>1.0662664818733651E-2</v>
      </c>
    </row>
    <row r="343" spans="1:9" x14ac:dyDescent="0.35">
      <c r="A343" s="1">
        <v>40850</v>
      </c>
      <c r="B343">
        <v>587.00099399999999</v>
      </c>
      <c r="C343">
        <v>597.501037</v>
      </c>
      <c r="D343">
        <v>583.72097900000006</v>
      </c>
      <c r="E343">
        <v>597.501037</v>
      </c>
      <c r="F343">
        <v>5359500</v>
      </c>
      <c r="G343">
        <v>298.452066</v>
      </c>
      <c r="H343">
        <f t="shared" si="10"/>
        <v>2.1681956639263793E-2</v>
      </c>
      <c r="I343">
        <f t="shared" si="11"/>
        <v>2.1681953865763333E-2</v>
      </c>
    </row>
    <row r="344" spans="1:9" x14ac:dyDescent="0.35">
      <c r="A344" s="1">
        <v>40851</v>
      </c>
      <c r="B344">
        <v>593.50104699999997</v>
      </c>
      <c r="C344">
        <v>599.74103400000001</v>
      </c>
      <c r="D344">
        <v>592.43100900000002</v>
      </c>
      <c r="E344">
        <v>596.14103699999998</v>
      </c>
      <c r="F344">
        <v>5690700</v>
      </c>
      <c r="G344">
        <v>297.77274599999998</v>
      </c>
      <c r="H344">
        <f t="shared" si="10"/>
        <v>-2.276146677214911E-3</v>
      </c>
      <c r="I344">
        <f t="shared" si="11"/>
        <v>-2.2761444043748664E-3</v>
      </c>
    </row>
    <row r="345" spans="1:9" x14ac:dyDescent="0.35">
      <c r="A345" s="1">
        <v>40854</v>
      </c>
      <c r="B345">
        <v>593.32099200000005</v>
      </c>
      <c r="C345">
        <v>608.78103299999998</v>
      </c>
      <c r="D345">
        <v>592.231043</v>
      </c>
      <c r="E345">
        <v>608.33104800000001</v>
      </c>
      <c r="F345">
        <v>6739900</v>
      </c>
      <c r="G345">
        <v>303.86166200000002</v>
      </c>
      <c r="H345">
        <f t="shared" si="10"/>
        <v>2.0448199743712706E-2</v>
      </c>
      <c r="I345">
        <f t="shared" si="11"/>
        <v>2.0448197767568829E-2</v>
      </c>
    </row>
    <row r="346" spans="1:9" x14ac:dyDescent="0.35">
      <c r="A346" s="1">
        <v>40855</v>
      </c>
      <c r="B346">
        <v>609.00103200000001</v>
      </c>
      <c r="C346">
        <v>614.37107000000003</v>
      </c>
      <c r="D346">
        <v>603.60103600000002</v>
      </c>
      <c r="E346">
        <v>612.34102399999995</v>
      </c>
      <c r="F346">
        <v>6081400</v>
      </c>
      <c r="G346">
        <v>305.86464799999999</v>
      </c>
      <c r="H346">
        <f t="shared" si="10"/>
        <v>6.591766133232012E-3</v>
      </c>
      <c r="I346">
        <f t="shared" si="11"/>
        <v>6.5917693822130294E-3</v>
      </c>
    </row>
    <row r="347" spans="1:9" x14ac:dyDescent="0.35">
      <c r="A347" s="1">
        <v>40856</v>
      </c>
      <c r="B347">
        <v>604.261033</v>
      </c>
      <c r="C347">
        <v>609.39103899999998</v>
      </c>
      <c r="D347">
        <v>598.66101000000003</v>
      </c>
      <c r="E347">
        <v>600.95105999999998</v>
      </c>
      <c r="F347">
        <v>7449700</v>
      </c>
      <c r="G347">
        <v>300.17535500000002</v>
      </c>
      <c r="H347">
        <f t="shared" si="10"/>
        <v>-1.8600687449612987E-2</v>
      </c>
      <c r="I347">
        <f t="shared" si="11"/>
        <v>-1.8600688367228252E-2</v>
      </c>
    </row>
    <row r="348" spans="1:9" x14ac:dyDescent="0.35">
      <c r="A348" s="1">
        <v>40857</v>
      </c>
      <c r="B348">
        <v>605.93102999999996</v>
      </c>
      <c r="C348">
        <v>605.95106299999998</v>
      </c>
      <c r="D348">
        <v>591.56099900000004</v>
      </c>
      <c r="E348">
        <v>595.08104600000001</v>
      </c>
      <c r="F348">
        <v>5758200</v>
      </c>
      <c r="G348">
        <v>297.24328000000003</v>
      </c>
      <c r="H348">
        <f t="shared" si="10"/>
        <v>-9.7678736102070757E-3</v>
      </c>
      <c r="I348">
        <f t="shared" si="11"/>
        <v>-9.7678738482711129E-3</v>
      </c>
    </row>
    <row r="349" spans="1:9" x14ac:dyDescent="0.35">
      <c r="A349" s="1">
        <v>40858</v>
      </c>
      <c r="B349">
        <v>601.301061</v>
      </c>
      <c r="C349">
        <v>612.09106699999995</v>
      </c>
      <c r="D349">
        <v>598.60103300000003</v>
      </c>
      <c r="E349">
        <v>608.35101999999995</v>
      </c>
      <c r="F349">
        <v>7983700</v>
      </c>
      <c r="G349">
        <v>303.87163800000002</v>
      </c>
      <c r="H349">
        <f t="shared" si="10"/>
        <v>2.2299439864868313E-2</v>
      </c>
      <c r="I349">
        <f t="shared" si="11"/>
        <v>2.2299437686194256E-2</v>
      </c>
    </row>
    <row r="350" spans="1:9" x14ac:dyDescent="0.35">
      <c r="A350" s="1">
        <v>40861</v>
      </c>
      <c r="B350">
        <v>608.00101900000004</v>
      </c>
      <c r="C350">
        <v>618.08103600000004</v>
      </c>
      <c r="D350">
        <v>607.78102000000001</v>
      </c>
      <c r="E350">
        <v>613.00102200000003</v>
      </c>
      <c r="F350">
        <v>6401200</v>
      </c>
      <c r="G350">
        <v>306.19431700000001</v>
      </c>
      <c r="H350">
        <f t="shared" si="10"/>
        <v>7.643616673807971E-3</v>
      </c>
      <c r="I350">
        <f t="shared" si="11"/>
        <v>7.6436189151683634E-3</v>
      </c>
    </row>
    <row r="351" spans="1:9" x14ac:dyDescent="0.35">
      <c r="A351" s="1">
        <v>40862</v>
      </c>
      <c r="B351">
        <v>612.80105600000002</v>
      </c>
      <c r="C351">
        <v>618.08103600000004</v>
      </c>
      <c r="D351">
        <v>610.50102000000004</v>
      </c>
      <c r="E351">
        <v>616.56107499999996</v>
      </c>
      <c r="F351">
        <v>5372000</v>
      </c>
      <c r="G351">
        <v>307.97256499999997</v>
      </c>
      <c r="H351">
        <f t="shared" si="10"/>
        <v>5.8075808558764935E-3</v>
      </c>
      <c r="I351">
        <f t="shared" si="11"/>
        <v>5.8075800276853676E-3</v>
      </c>
    </row>
    <row r="352" spans="1:9" x14ac:dyDescent="0.35">
      <c r="A352" s="1">
        <v>40863</v>
      </c>
      <c r="B352">
        <v>612.08101999999997</v>
      </c>
      <c r="C352">
        <v>618.30103499999996</v>
      </c>
      <c r="D352">
        <v>610.61105099999997</v>
      </c>
      <c r="E352">
        <v>611.47107500000004</v>
      </c>
      <c r="F352">
        <v>5236500</v>
      </c>
      <c r="G352">
        <v>305.43010700000002</v>
      </c>
      <c r="H352">
        <f t="shared" si="10"/>
        <v>-8.2554676355459482E-3</v>
      </c>
      <c r="I352">
        <f t="shared" si="11"/>
        <v>-8.255469119465085E-3</v>
      </c>
    </row>
    <row r="353" spans="1:9" x14ac:dyDescent="0.35">
      <c r="A353" s="1">
        <v>40864</v>
      </c>
      <c r="B353">
        <v>610.05103599999995</v>
      </c>
      <c r="C353">
        <v>612.29103299999997</v>
      </c>
      <c r="D353">
        <v>596.78100099999995</v>
      </c>
      <c r="E353">
        <v>600.87104899999997</v>
      </c>
      <c r="F353">
        <v>7012700</v>
      </c>
      <c r="G353">
        <v>300.13538899999998</v>
      </c>
      <c r="H353">
        <f t="shared" si="10"/>
        <v>-1.7335286055845028E-2</v>
      </c>
      <c r="I353">
        <f t="shared" si="11"/>
        <v>-1.7335285155762478E-2</v>
      </c>
    </row>
    <row r="354" spans="1:9" x14ac:dyDescent="0.35">
      <c r="A354" s="1">
        <v>40865</v>
      </c>
      <c r="B354">
        <v>602.00100299999997</v>
      </c>
      <c r="C354">
        <v>604.50106600000004</v>
      </c>
      <c r="D354">
        <v>593.75100399999997</v>
      </c>
      <c r="E354">
        <v>594.88101900000004</v>
      </c>
      <c r="F354">
        <v>6599900</v>
      </c>
      <c r="G354">
        <v>297.14336600000001</v>
      </c>
      <c r="H354">
        <f t="shared" si="10"/>
        <v>-9.9689109834278835E-3</v>
      </c>
      <c r="I354">
        <f t="shared" si="11"/>
        <v>-9.9689110636665395E-3</v>
      </c>
    </row>
    <row r="355" spans="1:9" x14ac:dyDescent="0.35">
      <c r="A355" s="1">
        <v>40868</v>
      </c>
      <c r="B355">
        <v>587.76103499999999</v>
      </c>
      <c r="C355">
        <v>588.50098200000002</v>
      </c>
      <c r="D355">
        <v>572.09098200000005</v>
      </c>
      <c r="E355">
        <v>580.94100000000003</v>
      </c>
      <c r="F355">
        <v>6025000</v>
      </c>
      <c r="G355">
        <v>290.18031999999999</v>
      </c>
      <c r="H355">
        <f t="shared" si="10"/>
        <v>-2.3433289270908819E-2</v>
      </c>
      <c r="I355">
        <f t="shared" si="11"/>
        <v>-2.3433287755110169E-2</v>
      </c>
    </row>
    <row r="356" spans="1:9" x14ac:dyDescent="0.35">
      <c r="A356" s="1">
        <v>40869</v>
      </c>
      <c r="B356">
        <v>580.00096499999995</v>
      </c>
      <c r="C356">
        <v>584.97100999999998</v>
      </c>
      <c r="D356">
        <v>575.240995</v>
      </c>
      <c r="E356">
        <v>580.00096499999995</v>
      </c>
      <c r="F356">
        <v>4828600</v>
      </c>
      <c r="G356">
        <v>289.71077200000002</v>
      </c>
      <c r="H356">
        <f t="shared" si="10"/>
        <v>-1.6181247321157912E-3</v>
      </c>
      <c r="I356">
        <f t="shared" si="11"/>
        <v>-1.6181248955820808E-3</v>
      </c>
    </row>
    <row r="357" spans="1:9" x14ac:dyDescent="0.35">
      <c r="A357" s="1">
        <v>40870</v>
      </c>
      <c r="B357">
        <v>575.35096299999998</v>
      </c>
      <c r="C357">
        <v>580.25098400000002</v>
      </c>
      <c r="D357">
        <v>570.11098900000002</v>
      </c>
      <c r="E357">
        <v>570.11098900000002</v>
      </c>
      <c r="F357">
        <v>4668900</v>
      </c>
      <c r="G357">
        <v>284.77072399999997</v>
      </c>
      <c r="H357">
        <f t="shared" si="10"/>
        <v>-1.7051654388195604E-2</v>
      </c>
      <c r="I357">
        <f t="shared" si="11"/>
        <v>-1.7051654537719594E-2</v>
      </c>
    </row>
    <row r="358" spans="1:9" x14ac:dyDescent="0.35">
      <c r="A358" s="1">
        <v>40872</v>
      </c>
      <c r="B358">
        <v>565.19099700000004</v>
      </c>
      <c r="C358">
        <v>574.27100099999996</v>
      </c>
      <c r="D358">
        <v>561.33093399999996</v>
      </c>
      <c r="E358">
        <v>563.000991</v>
      </c>
      <c r="F358">
        <v>3136400</v>
      </c>
      <c r="G358">
        <v>281.21927599999998</v>
      </c>
      <c r="H358">
        <f t="shared" si="10"/>
        <v>-1.2471252330131841E-2</v>
      </c>
      <c r="I358">
        <f t="shared" si="11"/>
        <v>-1.2471253891955528E-2</v>
      </c>
    </row>
    <row r="359" spans="1:9" x14ac:dyDescent="0.35">
      <c r="A359" s="1">
        <v>40875</v>
      </c>
      <c r="B359">
        <v>579.37098700000001</v>
      </c>
      <c r="C359">
        <v>588.82102599999996</v>
      </c>
      <c r="D359">
        <v>576.50101199999995</v>
      </c>
      <c r="E359">
        <v>588.19098599999995</v>
      </c>
      <c r="F359">
        <v>5678900</v>
      </c>
      <c r="G359">
        <v>293.801692</v>
      </c>
      <c r="H359">
        <f t="shared" si="10"/>
        <v>4.4742363517438204E-2</v>
      </c>
      <c r="I359">
        <f t="shared" si="11"/>
        <v>4.474236680703219E-2</v>
      </c>
    </row>
    <row r="360" spans="1:9" x14ac:dyDescent="0.35">
      <c r="A360" s="1">
        <v>40876</v>
      </c>
      <c r="B360">
        <v>587.88099</v>
      </c>
      <c r="C360">
        <v>590.36102000000005</v>
      </c>
      <c r="D360">
        <v>581.331007</v>
      </c>
      <c r="E360">
        <v>582.93097899999998</v>
      </c>
      <c r="F360">
        <v>3677200</v>
      </c>
      <c r="G360">
        <v>291.17431499999998</v>
      </c>
      <c r="H360">
        <f t="shared" si="10"/>
        <v>-8.942685497053798E-3</v>
      </c>
      <c r="I360">
        <f t="shared" si="11"/>
        <v>-8.9426884580366007E-3</v>
      </c>
    </row>
    <row r="361" spans="1:9" x14ac:dyDescent="0.35">
      <c r="A361" s="1">
        <v>40877</v>
      </c>
      <c r="B361">
        <v>597.95102099999997</v>
      </c>
      <c r="C361">
        <v>599.51104899999996</v>
      </c>
      <c r="D361">
        <v>592.09099400000002</v>
      </c>
      <c r="E361">
        <v>599.391032</v>
      </c>
      <c r="F361">
        <v>6819300</v>
      </c>
      <c r="G361">
        <v>299.39612</v>
      </c>
      <c r="H361">
        <f t="shared" si="10"/>
        <v>2.8236709993071096E-2</v>
      </c>
      <c r="I361">
        <f t="shared" si="11"/>
        <v>2.8236711057429698E-2</v>
      </c>
    </row>
    <row r="362" spans="1:9" x14ac:dyDescent="0.35">
      <c r="A362" s="1">
        <v>40878</v>
      </c>
      <c r="B362">
        <v>600.00103799999999</v>
      </c>
      <c r="C362">
        <v>616.00106000000005</v>
      </c>
      <c r="D362">
        <v>599.00102600000002</v>
      </c>
      <c r="E362">
        <v>613.77104999999995</v>
      </c>
      <c r="F362">
        <v>7268300</v>
      </c>
      <c r="G362">
        <v>306.57894599999997</v>
      </c>
      <c r="H362">
        <f t="shared" si="10"/>
        <v>2.3991046299137737E-2</v>
      </c>
      <c r="I362">
        <f t="shared" si="11"/>
        <v>2.399104570894231E-2</v>
      </c>
    </row>
    <row r="363" spans="1:9" x14ac:dyDescent="0.35">
      <c r="A363" s="1">
        <v>40879</v>
      </c>
      <c r="B363">
        <v>617.05106499999999</v>
      </c>
      <c r="C363">
        <v>624.00104099999999</v>
      </c>
      <c r="D363">
        <v>616.26106500000003</v>
      </c>
      <c r="E363">
        <v>620.36103800000001</v>
      </c>
      <c r="F363">
        <v>8201900</v>
      </c>
      <c r="G363">
        <v>309.87064800000002</v>
      </c>
      <c r="H363">
        <f t="shared" si="10"/>
        <v>1.0736883077167069E-2</v>
      </c>
      <c r="I363">
        <f t="shared" si="11"/>
        <v>1.073688210801026E-2</v>
      </c>
    </row>
    <row r="364" spans="1:9" x14ac:dyDescent="0.35">
      <c r="A364" s="1">
        <v>40882</v>
      </c>
      <c r="B364">
        <v>627.64110500000004</v>
      </c>
      <c r="C364">
        <v>631.90110000000004</v>
      </c>
      <c r="D364">
        <v>622.40106900000001</v>
      </c>
      <c r="E364">
        <v>625.65106500000002</v>
      </c>
      <c r="F364">
        <v>6418800</v>
      </c>
      <c r="G364">
        <v>312.51301999999998</v>
      </c>
      <c r="H364">
        <f t="shared" si="10"/>
        <v>8.5273359801168059E-3</v>
      </c>
      <c r="I364">
        <f t="shared" si="11"/>
        <v>8.5273388010598736E-3</v>
      </c>
    </row>
    <row r="365" spans="1:9" x14ac:dyDescent="0.35">
      <c r="A365" s="1">
        <v>40883</v>
      </c>
      <c r="B365">
        <v>622.99104199999999</v>
      </c>
      <c r="C365">
        <v>628.621084</v>
      </c>
      <c r="D365">
        <v>620.241083</v>
      </c>
      <c r="E365">
        <v>623.77105600000004</v>
      </c>
      <c r="F365">
        <v>4670300</v>
      </c>
      <c r="G365">
        <v>311.57395400000001</v>
      </c>
      <c r="H365">
        <f t="shared" si="10"/>
        <v>-3.004884200109166E-3</v>
      </c>
      <c r="I365">
        <f t="shared" si="11"/>
        <v>-3.0048860044294104E-3</v>
      </c>
    </row>
    <row r="366" spans="1:9" x14ac:dyDescent="0.35">
      <c r="A366" s="1">
        <v>40884</v>
      </c>
      <c r="B366">
        <v>621.68109400000003</v>
      </c>
      <c r="C366">
        <v>625.66105100000004</v>
      </c>
      <c r="D366">
        <v>618.10106900000005</v>
      </c>
      <c r="E366">
        <v>623.39109599999995</v>
      </c>
      <c r="F366">
        <v>4531500</v>
      </c>
      <c r="G366">
        <v>311.384164</v>
      </c>
      <c r="H366">
        <f t="shared" si="10"/>
        <v>-6.0913374601994426E-4</v>
      </c>
      <c r="I366">
        <f t="shared" si="11"/>
        <v>-6.0913307278571917E-4</v>
      </c>
    </row>
    <row r="367" spans="1:9" x14ac:dyDescent="0.35">
      <c r="A367" s="1">
        <v>40885</v>
      </c>
      <c r="B367">
        <v>621.04106899999999</v>
      </c>
      <c r="C367">
        <v>627.45106399999997</v>
      </c>
      <c r="D367">
        <v>615.30105800000001</v>
      </c>
      <c r="E367">
        <v>616.05105200000003</v>
      </c>
      <c r="F367">
        <v>4844200</v>
      </c>
      <c r="G367">
        <v>307.71780799999999</v>
      </c>
      <c r="H367">
        <f t="shared" si="10"/>
        <v>-1.1774380556760344E-2</v>
      </c>
      <c r="I367">
        <f t="shared" si="11"/>
        <v>-1.1774381692705501E-2</v>
      </c>
    </row>
    <row r="368" spans="1:9" x14ac:dyDescent="0.35">
      <c r="A368" s="1">
        <v>40886</v>
      </c>
      <c r="B368">
        <v>618.00108599999999</v>
      </c>
      <c r="C368">
        <v>629.13110700000004</v>
      </c>
      <c r="D368">
        <v>617.01105900000005</v>
      </c>
      <c r="E368">
        <v>627.42110600000001</v>
      </c>
      <c r="F368">
        <v>5553100</v>
      </c>
      <c r="G368">
        <v>313.397156</v>
      </c>
      <c r="H368">
        <f t="shared" si="10"/>
        <v>1.8456350270139595E-2</v>
      </c>
      <c r="I368">
        <f t="shared" si="11"/>
        <v>1.8456351411420442E-2</v>
      </c>
    </row>
    <row r="369" spans="1:9" x14ac:dyDescent="0.35">
      <c r="A369" s="1">
        <v>40889</v>
      </c>
      <c r="B369">
        <v>621.88106000000005</v>
      </c>
      <c r="C369">
        <v>626.18106</v>
      </c>
      <c r="D369">
        <v>620.29107499999998</v>
      </c>
      <c r="E369">
        <v>625.39106100000004</v>
      </c>
      <c r="F369">
        <v>4384100</v>
      </c>
      <c r="G369">
        <v>312.38314700000001</v>
      </c>
      <c r="H369">
        <f t="shared" si="10"/>
        <v>-3.2355382702091836E-3</v>
      </c>
      <c r="I369">
        <f t="shared" si="11"/>
        <v>-3.235539891114989E-3</v>
      </c>
    </row>
    <row r="370" spans="1:9" x14ac:dyDescent="0.35">
      <c r="A370" s="1">
        <v>40890</v>
      </c>
      <c r="B370">
        <v>628.76107300000001</v>
      </c>
      <c r="C370">
        <v>636.56108700000004</v>
      </c>
      <c r="D370">
        <v>622.85105399999998</v>
      </c>
      <c r="E370">
        <v>625.63109299999996</v>
      </c>
      <c r="F370">
        <v>8086500</v>
      </c>
      <c r="G370">
        <v>312.50304299999999</v>
      </c>
      <c r="H370">
        <f t="shared" si="10"/>
        <v>3.8381105034682975E-4</v>
      </c>
      <c r="I370">
        <f t="shared" si="11"/>
        <v>3.8381071818827312E-4</v>
      </c>
    </row>
    <row r="371" spans="1:9" x14ac:dyDescent="0.35">
      <c r="A371" s="1">
        <v>40891</v>
      </c>
      <c r="B371">
        <v>621.85104100000001</v>
      </c>
      <c r="C371">
        <v>624.32108400000004</v>
      </c>
      <c r="D371">
        <v>612.49105999999995</v>
      </c>
      <c r="E371">
        <v>618.07105000000001</v>
      </c>
      <c r="F371">
        <v>7836600</v>
      </c>
      <c r="G371">
        <v>308.72679799999997</v>
      </c>
      <c r="H371">
        <f t="shared" si="10"/>
        <v>-1.2083867129666382E-2</v>
      </c>
      <c r="I371">
        <f t="shared" si="11"/>
        <v>-1.2083866332143259E-2</v>
      </c>
    </row>
    <row r="372" spans="1:9" x14ac:dyDescent="0.35">
      <c r="A372" s="1">
        <v>40892</v>
      </c>
      <c r="B372">
        <v>622.52108499999997</v>
      </c>
      <c r="C372">
        <v>624.00104099999999</v>
      </c>
      <c r="D372">
        <v>618.69104200000004</v>
      </c>
      <c r="E372">
        <v>619.54107999999997</v>
      </c>
      <c r="F372">
        <v>4835200</v>
      </c>
      <c r="G372">
        <v>309.46107899999998</v>
      </c>
      <c r="H372">
        <f t="shared" si="10"/>
        <v>2.3784158795335125E-3</v>
      </c>
      <c r="I372">
        <f t="shared" si="11"/>
        <v>2.3784167903688428E-3</v>
      </c>
    </row>
    <row r="373" spans="1:9" x14ac:dyDescent="0.35">
      <c r="A373" s="1">
        <v>40893</v>
      </c>
      <c r="B373">
        <v>624.32108400000004</v>
      </c>
      <c r="C373">
        <v>629.32108700000003</v>
      </c>
      <c r="D373">
        <v>621.47108100000003</v>
      </c>
      <c r="E373">
        <v>625.96106099999997</v>
      </c>
      <c r="F373">
        <v>8952000</v>
      </c>
      <c r="G373">
        <v>312.66786300000001</v>
      </c>
      <c r="H373">
        <f t="shared" si="10"/>
        <v>1.0362478304102139E-2</v>
      </c>
      <c r="I373">
        <f t="shared" si="11"/>
        <v>1.0362479218267147E-2</v>
      </c>
    </row>
    <row r="374" spans="1:9" x14ac:dyDescent="0.35">
      <c r="A374" s="1">
        <v>40896</v>
      </c>
      <c r="B374">
        <v>628.011078</v>
      </c>
      <c r="C374">
        <v>628.50106800000003</v>
      </c>
      <c r="D374">
        <v>620.00105099999996</v>
      </c>
      <c r="E374">
        <v>621.83106899999996</v>
      </c>
      <c r="F374">
        <v>4302900</v>
      </c>
      <c r="G374">
        <v>310.60492900000003</v>
      </c>
      <c r="H374">
        <f t="shared" si="10"/>
        <v>-6.5978417146302587E-3</v>
      </c>
      <c r="I374">
        <f t="shared" si="11"/>
        <v>-6.5978446911890785E-3</v>
      </c>
    </row>
    <row r="375" spans="1:9" x14ac:dyDescent="0.35">
      <c r="A375" s="1">
        <v>40897</v>
      </c>
      <c r="B375">
        <v>628.00109199999997</v>
      </c>
      <c r="C375">
        <v>631.84106099999997</v>
      </c>
      <c r="D375">
        <v>627.99110599999995</v>
      </c>
      <c r="E375">
        <v>630.37109099999998</v>
      </c>
      <c r="F375">
        <v>4794200</v>
      </c>
      <c r="G375">
        <v>314.87067500000001</v>
      </c>
      <c r="H375">
        <f t="shared" si="10"/>
        <v>1.373366887848446E-2</v>
      </c>
      <c r="I375">
        <f t="shared" si="11"/>
        <v>1.3733671303071879E-2</v>
      </c>
    </row>
    <row r="376" spans="1:9" x14ac:dyDescent="0.35">
      <c r="A376" s="1">
        <v>40898</v>
      </c>
      <c r="B376">
        <v>630.01110400000005</v>
      </c>
      <c r="C376">
        <v>631.82108900000003</v>
      </c>
      <c r="D376">
        <v>618.96103200000005</v>
      </c>
      <c r="E376">
        <v>625.82107299999996</v>
      </c>
      <c r="F376">
        <v>5014400</v>
      </c>
      <c r="G376">
        <v>312.597938</v>
      </c>
      <c r="H376">
        <f t="shared" si="10"/>
        <v>-7.2179991515505951E-3</v>
      </c>
      <c r="I376">
        <f t="shared" si="11"/>
        <v>-7.2180014858481386E-3</v>
      </c>
    </row>
    <row r="377" spans="1:9" x14ac:dyDescent="0.35">
      <c r="A377" s="1">
        <v>40899</v>
      </c>
      <c r="B377">
        <v>627.95110099999999</v>
      </c>
      <c r="C377">
        <v>631.73109199999999</v>
      </c>
      <c r="D377">
        <v>627.01106500000003</v>
      </c>
      <c r="E377">
        <v>629.70110799999998</v>
      </c>
      <c r="F377">
        <v>3658200</v>
      </c>
      <c r="G377">
        <v>314.53601800000001</v>
      </c>
      <c r="H377">
        <f t="shared" si="10"/>
        <v>6.1999110726653674E-3</v>
      </c>
      <c r="I377">
        <f t="shared" si="11"/>
        <v>6.1999129373656123E-3</v>
      </c>
    </row>
    <row r="378" spans="1:9" x14ac:dyDescent="0.35">
      <c r="A378" s="1">
        <v>40900</v>
      </c>
      <c r="B378">
        <v>632.001082</v>
      </c>
      <c r="C378">
        <v>634.68107799999996</v>
      </c>
      <c r="D378">
        <v>630.56107099999997</v>
      </c>
      <c r="E378">
        <v>633.14108399999998</v>
      </c>
      <c r="F378">
        <v>2918200</v>
      </c>
      <c r="G378">
        <v>316.25428799999997</v>
      </c>
      <c r="H378">
        <f t="shared" si="10"/>
        <v>5.4628711245653418E-3</v>
      </c>
      <c r="I378">
        <f t="shared" si="11"/>
        <v>5.4628719818026099E-3</v>
      </c>
    </row>
    <row r="379" spans="1:9" x14ac:dyDescent="0.35">
      <c r="A379" s="1">
        <v>40904</v>
      </c>
      <c r="B379">
        <v>632.05107399999997</v>
      </c>
      <c r="C379">
        <v>644.49110399999995</v>
      </c>
      <c r="D379">
        <v>632.001082</v>
      </c>
      <c r="E379">
        <v>640.251081</v>
      </c>
      <c r="F379">
        <v>3224800</v>
      </c>
      <c r="G379">
        <v>319.80573500000003</v>
      </c>
      <c r="H379">
        <f t="shared" si="10"/>
        <v>1.122971985182377E-2</v>
      </c>
      <c r="I379">
        <f t="shared" si="11"/>
        <v>1.1229719674188428E-2</v>
      </c>
    </row>
    <row r="380" spans="1:9" x14ac:dyDescent="0.35">
      <c r="A380" s="1">
        <v>40905</v>
      </c>
      <c r="B380">
        <v>642.75108299999999</v>
      </c>
      <c r="C380">
        <v>645.001127</v>
      </c>
      <c r="D380">
        <v>638.10108100000002</v>
      </c>
      <c r="E380">
        <v>639.70111399999996</v>
      </c>
      <c r="F380">
        <v>4270200</v>
      </c>
      <c r="G380">
        <v>319.531026</v>
      </c>
      <c r="H380">
        <f t="shared" si="10"/>
        <v>-8.589864450381738E-4</v>
      </c>
      <c r="I380">
        <f t="shared" si="11"/>
        <v>-8.5898709727650702E-4</v>
      </c>
    </row>
    <row r="381" spans="1:9" x14ac:dyDescent="0.35">
      <c r="A381" s="1">
        <v>40906</v>
      </c>
      <c r="B381">
        <v>641.49112700000001</v>
      </c>
      <c r="C381">
        <v>643.00110099999995</v>
      </c>
      <c r="D381">
        <v>635.20108700000003</v>
      </c>
      <c r="E381">
        <v>642.40108099999998</v>
      </c>
      <c r="F381">
        <v>3162500</v>
      </c>
      <c r="G381">
        <v>320.879661</v>
      </c>
      <c r="H381">
        <f t="shared" si="10"/>
        <v>4.220669529739189E-3</v>
      </c>
      <c r="I381">
        <f t="shared" si="11"/>
        <v>4.2206699514681922E-3</v>
      </c>
    </row>
    <row r="382" spans="1:9" x14ac:dyDescent="0.35">
      <c r="A382" s="1">
        <v>40907</v>
      </c>
      <c r="B382">
        <v>642.02112199999999</v>
      </c>
      <c r="C382">
        <v>646.76112000000001</v>
      </c>
      <c r="D382">
        <v>642.02112199999999</v>
      </c>
      <c r="E382">
        <v>645.90109600000005</v>
      </c>
      <c r="F382">
        <v>3577800</v>
      </c>
      <c r="G382">
        <v>322.62792000000002</v>
      </c>
      <c r="H382">
        <f t="shared" si="10"/>
        <v>5.4483329862268339E-3</v>
      </c>
      <c r="I382">
        <f t="shared" si="11"/>
        <v>5.4483322331857573E-3</v>
      </c>
    </row>
    <row r="383" spans="1:9" x14ac:dyDescent="0.35">
      <c r="A383" s="1">
        <v>40911</v>
      </c>
      <c r="B383">
        <v>652.94113000000004</v>
      </c>
      <c r="C383">
        <v>668.15115200000002</v>
      </c>
      <c r="D383">
        <v>652.371129</v>
      </c>
      <c r="E383">
        <v>665.41111799999999</v>
      </c>
      <c r="F383">
        <v>7380500</v>
      </c>
      <c r="G383">
        <v>332.37318599999998</v>
      </c>
      <c r="H383">
        <f t="shared" si="10"/>
        <v>3.020589703411795E-2</v>
      </c>
      <c r="I383">
        <f t="shared" si="11"/>
        <v>3.0205897865255921E-2</v>
      </c>
    </row>
    <row r="384" spans="1:9" x14ac:dyDescent="0.35">
      <c r="A384" s="1">
        <v>40912</v>
      </c>
      <c r="B384">
        <v>665.031159</v>
      </c>
      <c r="C384">
        <v>670.25116100000002</v>
      </c>
      <c r="D384">
        <v>660.621128</v>
      </c>
      <c r="E384">
        <v>668.28115400000002</v>
      </c>
      <c r="F384">
        <v>5749400</v>
      </c>
      <c r="G384">
        <v>333.80676999999997</v>
      </c>
      <c r="H384">
        <f t="shared" si="10"/>
        <v>4.3131771056461781E-3</v>
      </c>
      <c r="I384">
        <f t="shared" si="11"/>
        <v>4.3131758528800104E-3</v>
      </c>
    </row>
    <row r="385" spans="1:9" x14ac:dyDescent="0.35">
      <c r="A385" s="1">
        <v>40913</v>
      </c>
      <c r="B385">
        <v>662.13116400000001</v>
      </c>
      <c r="C385">
        <v>663.97116800000003</v>
      </c>
      <c r="D385">
        <v>656.231131</v>
      </c>
      <c r="E385">
        <v>659.01110900000003</v>
      </c>
      <c r="F385">
        <v>6590300</v>
      </c>
      <c r="G385">
        <v>329.176378</v>
      </c>
      <c r="H385">
        <f t="shared" si="10"/>
        <v>-1.3871474520138842E-2</v>
      </c>
      <c r="I385">
        <f t="shared" si="11"/>
        <v>-1.3871474206469727E-2</v>
      </c>
    </row>
    <row r="386" spans="1:9" x14ac:dyDescent="0.35">
      <c r="A386" s="1">
        <v>40914</v>
      </c>
      <c r="B386">
        <v>659.15115900000001</v>
      </c>
      <c r="C386">
        <v>660.00113599999997</v>
      </c>
      <c r="D386">
        <v>649.79111699999999</v>
      </c>
      <c r="E386">
        <v>650.02110200000004</v>
      </c>
      <c r="F386">
        <v>5405900</v>
      </c>
      <c r="G386">
        <v>324.68586499999998</v>
      </c>
      <c r="H386">
        <f t="shared" si="10"/>
        <v>-1.3641662298594107E-2</v>
      </c>
      <c r="I386">
        <f t="shared" si="11"/>
        <v>-1.3641662343098087E-2</v>
      </c>
    </row>
    <row r="387" spans="1:9" x14ac:dyDescent="0.35">
      <c r="A387" s="1">
        <v>40917</v>
      </c>
      <c r="B387">
        <v>646.50111600000002</v>
      </c>
      <c r="C387">
        <v>647.00109199999997</v>
      </c>
      <c r="D387">
        <v>621.23104899999998</v>
      </c>
      <c r="E387">
        <v>622.46104700000001</v>
      </c>
      <c r="F387">
        <v>11688800</v>
      </c>
      <c r="G387">
        <v>310.91960399999999</v>
      </c>
      <c r="H387">
        <f t="shared" si="10"/>
        <v>-4.2398708157631526E-2</v>
      </c>
      <c r="I387">
        <f t="shared" si="11"/>
        <v>-4.2398707439881889E-2</v>
      </c>
    </row>
    <row r="388" spans="1:9" x14ac:dyDescent="0.35">
      <c r="A388" s="1">
        <v>40918</v>
      </c>
      <c r="B388">
        <v>629.75109899999995</v>
      </c>
      <c r="C388">
        <v>633.80108099999995</v>
      </c>
      <c r="D388">
        <v>616.91107599999998</v>
      </c>
      <c r="E388">
        <v>623.14107799999999</v>
      </c>
      <c r="F388">
        <v>8824000</v>
      </c>
      <c r="G388">
        <v>311.25927899999999</v>
      </c>
      <c r="H388">
        <f t="shared" ref="H388:H451" si="12">(E388-E387)/E387</f>
        <v>1.0924876396321477E-3</v>
      </c>
      <c r="I388">
        <f t="shared" ref="I388:I451" si="13">(G388-G387)/G387</f>
        <v>1.0924849884988267E-3</v>
      </c>
    </row>
    <row r="389" spans="1:9" x14ac:dyDescent="0.35">
      <c r="A389" s="1">
        <v>40919</v>
      </c>
      <c r="B389">
        <v>623.50106500000004</v>
      </c>
      <c r="C389">
        <v>629.39105099999995</v>
      </c>
      <c r="D389">
        <v>621.12108000000001</v>
      </c>
      <c r="E389">
        <v>625.96106099999997</v>
      </c>
      <c r="F389">
        <v>4817800</v>
      </c>
      <c r="G389">
        <v>312.66786300000001</v>
      </c>
      <c r="H389">
        <f t="shared" si="12"/>
        <v>4.5254326821958912E-3</v>
      </c>
      <c r="I389">
        <f t="shared" si="13"/>
        <v>4.5254361718161627E-3</v>
      </c>
    </row>
    <row r="390" spans="1:9" x14ac:dyDescent="0.35">
      <c r="A390" s="1">
        <v>40920</v>
      </c>
      <c r="B390">
        <v>631.22106900000006</v>
      </c>
      <c r="C390">
        <v>632.89106500000003</v>
      </c>
      <c r="D390">
        <v>626.50110400000005</v>
      </c>
      <c r="E390">
        <v>629.64106900000002</v>
      </c>
      <c r="F390">
        <v>3764400</v>
      </c>
      <c r="G390">
        <v>314.50602900000001</v>
      </c>
      <c r="H390">
        <f t="shared" si="12"/>
        <v>5.8789727177615027E-3</v>
      </c>
      <c r="I390">
        <f t="shared" si="13"/>
        <v>5.8789732413273349E-3</v>
      </c>
    </row>
    <row r="391" spans="1:9" x14ac:dyDescent="0.35">
      <c r="A391" s="1">
        <v>40921</v>
      </c>
      <c r="B391">
        <v>626.26107100000002</v>
      </c>
      <c r="C391">
        <v>626.95108800000003</v>
      </c>
      <c r="D391">
        <v>621.06104100000005</v>
      </c>
      <c r="E391">
        <v>624.99106800000004</v>
      </c>
      <c r="F391">
        <v>4631800</v>
      </c>
      <c r="G391">
        <v>312.18335000000002</v>
      </c>
      <c r="H391">
        <f t="shared" si="12"/>
        <v>-7.385161529226701E-3</v>
      </c>
      <c r="I391">
        <f t="shared" si="13"/>
        <v>-7.3851652618080448E-3</v>
      </c>
    </row>
    <row r="392" spans="1:9" x14ac:dyDescent="0.35">
      <c r="A392" s="1">
        <v>40925</v>
      </c>
      <c r="B392">
        <v>631.98110999999994</v>
      </c>
      <c r="C392">
        <v>631.98110999999994</v>
      </c>
      <c r="D392">
        <v>625.68108400000006</v>
      </c>
      <c r="E392">
        <v>628.58107900000005</v>
      </c>
      <c r="F392">
        <v>3832800</v>
      </c>
      <c r="G392">
        <v>313.976563</v>
      </c>
      <c r="H392">
        <f t="shared" si="12"/>
        <v>5.7440996900774968E-3</v>
      </c>
      <c r="I392">
        <f t="shared" si="13"/>
        <v>5.7441019836579369E-3</v>
      </c>
    </row>
    <row r="393" spans="1:9" x14ac:dyDescent="0.35">
      <c r="A393" s="1">
        <v>40926</v>
      </c>
      <c r="B393">
        <v>626.63104499999997</v>
      </c>
      <c r="C393">
        <v>634.00110800000004</v>
      </c>
      <c r="D393">
        <v>622.12109299999997</v>
      </c>
      <c r="E393">
        <v>632.91109800000004</v>
      </c>
      <c r="F393">
        <v>5544000</v>
      </c>
      <c r="G393">
        <v>316.13941</v>
      </c>
      <c r="H393">
        <f t="shared" si="12"/>
        <v>6.888560831147755E-3</v>
      </c>
      <c r="I393">
        <f t="shared" si="13"/>
        <v>6.8885619338409001E-3</v>
      </c>
    </row>
    <row r="394" spans="1:9" x14ac:dyDescent="0.35">
      <c r="A394" s="1">
        <v>40927</v>
      </c>
      <c r="B394">
        <v>640.99108999999999</v>
      </c>
      <c r="C394">
        <v>640.99108999999999</v>
      </c>
      <c r="D394">
        <v>631.46110099999999</v>
      </c>
      <c r="E394">
        <v>639.57111199999997</v>
      </c>
      <c r="F394">
        <v>12657800</v>
      </c>
      <c r="G394">
        <v>319.46609000000001</v>
      </c>
      <c r="H394">
        <f t="shared" si="12"/>
        <v>1.0522827014798107E-2</v>
      </c>
      <c r="I394">
        <f t="shared" si="13"/>
        <v>1.0522825989964396E-2</v>
      </c>
    </row>
    <row r="395" spans="1:9" x14ac:dyDescent="0.35">
      <c r="A395" s="1">
        <v>40928</v>
      </c>
      <c r="B395">
        <v>590.53102799999999</v>
      </c>
      <c r="C395">
        <v>591.00098400000002</v>
      </c>
      <c r="D395">
        <v>581.70098099999996</v>
      </c>
      <c r="E395">
        <v>585.990995</v>
      </c>
      <c r="F395">
        <v>21231800</v>
      </c>
      <c r="G395">
        <v>292.70279499999998</v>
      </c>
      <c r="H395">
        <f t="shared" si="12"/>
        <v>-8.3775073630905292E-2</v>
      </c>
      <c r="I395">
        <f t="shared" si="13"/>
        <v>-8.3775072966273276E-2</v>
      </c>
    </row>
    <row r="396" spans="1:9" x14ac:dyDescent="0.35">
      <c r="A396" s="1">
        <v>40931</v>
      </c>
      <c r="B396">
        <v>586.00098100000002</v>
      </c>
      <c r="C396">
        <v>588.66100400000005</v>
      </c>
      <c r="D396">
        <v>583.161025</v>
      </c>
      <c r="E396">
        <v>585.52097700000002</v>
      </c>
      <c r="F396">
        <v>6851300</v>
      </c>
      <c r="G396">
        <v>292.46802100000002</v>
      </c>
      <c r="H396">
        <f t="shared" si="12"/>
        <v>-8.0209082393831296E-4</v>
      </c>
      <c r="I396">
        <f t="shared" si="13"/>
        <v>-8.0209005178771516E-4</v>
      </c>
    </row>
    <row r="397" spans="1:9" x14ac:dyDescent="0.35">
      <c r="A397" s="1">
        <v>40932</v>
      </c>
      <c r="B397">
        <v>586.32102399999997</v>
      </c>
      <c r="C397">
        <v>587.68102499999998</v>
      </c>
      <c r="D397">
        <v>578.00100099999997</v>
      </c>
      <c r="E397">
        <v>580.931014</v>
      </c>
      <c r="F397">
        <v>6134400</v>
      </c>
      <c r="G397">
        <v>290.17533200000003</v>
      </c>
      <c r="H397">
        <f t="shared" si="12"/>
        <v>-7.839109409055401E-3</v>
      </c>
      <c r="I397">
        <f t="shared" si="13"/>
        <v>-7.8391100406837149E-3</v>
      </c>
    </row>
    <row r="398" spans="1:9" x14ac:dyDescent="0.35">
      <c r="A398" s="1">
        <v>40933</v>
      </c>
      <c r="B398">
        <v>577.51101100000005</v>
      </c>
      <c r="C398">
        <v>578.71099000000004</v>
      </c>
      <c r="D398">
        <v>566.38099</v>
      </c>
      <c r="E398">
        <v>569.49099699999999</v>
      </c>
      <c r="F398">
        <v>10012700</v>
      </c>
      <c r="G398">
        <v>284.46103799999997</v>
      </c>
      <c r="H398">
        <f t="shared" si="12"/>
        <v>-1.9692556817081919E-2</v>
      </c>
      <c r="I398">
        <f t="shared" si="13"/>
        <v>-1.9692556085367213E-2</v>
      </c>
    </row>
    <row r="399" spans="1:9" x14ac:dyDescent="0.35">
      <c r="A399" s="1">
        <v>40934</v>
      </c>
      <c r="B399">
        <v>571.980951</v>
      </c>
      <c r="C399">
        <v>574.48101399999996</v>
      </c>
      <c r="D399">
        <v>564.550972</v>
      </c>
      <c r="E399">
        <v>568.10097699999994</v>
      </c>
      <c r="F399">
        <v>6476500</v>
      </c>
      <c r="G399">
        <v>283.76672200000002</v>
      </c>
      <c r="H399">
        <f t="shared" si="12"/>
        <v>-2.4408111933682591E-3</v>
      </c>
      <c r="I399">
        <f t="shared" si="13"/>
        <v>-2.4408122985192723E-3</v>
      </c>
    </row>
    <row r="400" spans="1:9" x14ac:dyDescent="0.35">
      <c r="A400" s="1">
        <v>40935</v>
      </c>
      <c r="B400">
        <v>570.78097300000002</v>
      </c>
      <c r="C400">
        <v>580.32100800000001</v>
      </c>
      <c r="D400">
        <v>569.33097499999997</v>
      </c>
      <c r="E400">
        <v>579.98099300000001</v>
      </c>
      <c r="F400">
        <v>7262000</v>
      </c>
      <c r="G400">
        <v>289.70079600000003</v>
      </c>
      <c r="H400">
        <f t="shared" si="12"/>
        <v>2.0911803501439973E-2</v>
      </c>
      <c r="I400">
        <f t="shared" si="13"/>
        <v>2.0911803745613303E-2</v>
      </c>
    </row>
    <row r="401" spans="1:9" x14ac:dyDescent="0.35">
      <c r="A401" s="1">
        <v>40938</v>
      </c>
      <c r="B401">
        <v>578.05099199999995</v>
      </c>
      <c r="C401">
        <v>580.00096499999995</v>
      </c>
      <c r="D401">
        <v>573.40098999999998</v>
      </c>
      <c r="E401">
        <v>577.69100500000002</v>
      </c>
      <c r="F401">
        <v>4678400</v>
      </c>
      <c r="G401">
        <v>288.55694499999998</v>
      </c>
      <c r="H401">
        <f t="shared" si="12"/>
        <v>-3.9483845636989591E-3</v>
      </c>
      <c r="I401">
        <f t="shared" si="13"/>
        <v>-3.9483874942478252E-3</v>
      </c>
    </row>
    <row r="402" spans="1:9" x14ac:dyDescent="0.35">
      <c r="A402" s="1">
        <v>40939</v>
      </c>
      <c r="B402">
        <v>583.00100399999997</v>
      </c>
      <c r="C402">
        <v>584.00101600000005</v>
      </c>
      <c r="D402">
        <v>575.15099799999996</v>
      </c>
      <c r="E402">
        <v>580.110995</v>
      </c>
      <c r="F402">
        <v>4300700</v>
      </c>
      <c r="G402">
        <v>289.76573200000001</v>
      </c>
      <c r="H402">
        <f t="shared" si="12"/>
        <v>4.1890733611128052E-3</v>
      </c>
      <c r="I402">
        <f t="shared" si="13"/>
        <v>4.1890760938019687E-3</v>
      </c>
    </row>
    <row r="403" spans="1:9" x14ac:dyDescent="0.35">
      <c r="A403" s="1">
        <v>40940</v>
      </c>
      <c r="B403">
        <v>584.94099100000005</v>
      </c>
      <c r="C403">
        <v>585.50100499999996</v>
      </c>
      <c r="D403">
        <v>579.14100199999996</v>
      </c>
      <c r="E403">
        <v>580.83096999999998</v>
      </c>
      <c r="F403">
        <v>4658700</v>
      </c>
      <c r="G403">
        <v>290.12536</v>
      </c>
      <c r="H403">
        <f t="shared" si="12"/>
        <v>1.2410986969829398E-3</v>
      </c>
      <c r="I403">
        <f t="shared" si="13"/>
        <v>1.2410991372851035E-3</v>
      </c>
    </row>
    <row r="404" spans="1:9" x14ac:dyDescent="0.35">
      <c r="A404" s="1">
        <v>40941</v>
      </c>
      <c r="B404">
        <v>584.87102700000003</v>
      </c>
      <c r="C404">
        <v>586.41102100000001</v>
      </c>
      <c r="D404">
        <v>582.08100200000001</v>
      </c>
      <c r="E404">
        <v>585.110998</v>
      </c>
      <c r="F404">
        <v>4847400</v>
      </c>
      <c r="G404">
        <v>292.26323600000001</v>
      </c>
      <c r="H404">
        <f t="shared" si="12"/>
        <v>7.3688012882646668E-3</v>
      </c>
      <c r="I404">
        <f t="shared" si="13"/>
        <v>7.3688008521557912E-3</v>
      </c>
    </row>
    <row r="405" spans="1:9" x14ac:dyDescent="0.35">
      <c r="A405" s="1">
        <v>40942</v>
      </c>
      <c r="B405">
        <v>590.66102999999998</v>
      </c>
      <c r="C405">
        <v>597.07102499999996</v>
      </c>
      <c r="D405">
        <v>588.05099800000005</v>
      </c>
      <c r="E405">
        <v>596.33101599999998</v>
      </c>
      <c r="F405">
        <v>6360700</v>
      </c>
      <c r="G405">
        <v>297.86764099999999</v>
      </c>
      <c r="H405">
        <f t="shared" si="12"/>
        <v>1.9175879514060992E-2</v>
      </c>
      <c r="I405">
        <f t="shared" si="13"/>
        <v>1.9175880882944803E-2</v>
      </c>
    </row>
    <row r="406" spans="1:9" x14ac:dyDescent="0.35">
      <c r="A406" s="1">
        <v>40945</v>
      </c>
      <c r="B406">
        <v>595.01102100000003</v>
      </c>
      <c r="C406">
        <v>610.83105</v>
      </c>
      <c r="D406">
        <v>594.01100899999994</v>
      </c>
      <c r="E406">
        <v>609.09102900000005</v>
      </c>
      <c r="F406">
        <v>7386700</v>
      </c>
      <c r="G406">
        <v>304.24127299999998</v>
      </c>
      <c r="H406">
        <f t="shared" si="12"/>
        <v>2.139753368119305E-2</v>
      </c>
      <c r="I406">
        <f t="shared" si="13"/>
        <v>2.1397530724057357E-2</v>
      </c>
    </row>
    <row r="407" spans="1:9" x14ac:dyDescent="0.35">
      <c r="A407" s="1">
        <v>40946</v>
      </c>
      <c r="B407">
        <v>607.15104199999996</v>
      </c>
      <c r="C407">
        <v>609.39103899999998</v>
      </c>
      <c r="D407">
        <v>603.76105700000005</v>
      </c>
      <c r="E407">
        <v>606.77102100000002</v>
      </c>
      <c r="F407">
        <v>4199700</v>
      </c>
      <c r="G407">
        <v>303.08242799999999</v>
      </c>
      <c r="H407">
        <f t="shared" si="12"/>
        <v>-3.8089676083540372E-3</v>
      </c>
      <c r="I407">
        <f t="shared" si="13"/>
        <v>-3.8089671022379181E-3</v>
      </c>
    </row>
    <row r="408" spans="1:9" x14ac:dyDescent="0.35">
      <c r="A408" s="1">
        <v>40947</v>
      </c>
      <c r="B408">
        <v>608.64104399999997</v>
      </c>
      <c r="C408">
        <v>611.35105899999996</v>
      </c>
      <c r="D408">
        <v>604.74103700000001</v>
      </c>
      <c r="E408">
        <v>609.85107000000005</v>
      </c>
      <c r="F408">
        <v>3686400</v>
      </c>
      <c r="G408">
        <v>304.62091400000003</v>
      </c>
      <c r="H408">
        <f t="shared" si="12"/>
        <v>5.0761306875267377E-3</v>
      </c>
      <c r="I408">
        <f t="shared" si="13"/>
        <v>5.0761306425855688E-3</v>
      </c>
    </row>
    <row r="409" spans="1:9" x14ac:dyDescent="0.35">
      <c r="A409" s="1">
        <v>40948</v>
      </c>
      <c r="B409">
        <v>612.02104199999997</v>
      </c>
      <c r="C409">
        <v>614.50107200000002</v>
      </c>
      <c r="D409">
        <v>609.00103200000001</v>
      </c>
      <c r="E409">
        <v>611.46102800000006</v>
      </c>
      <c r="F409">
        <v>4546300</v>
      </c>
      <c r="G409">
        <v>305.42508900000001</v>
      </c>
      <c r="H409">
        <f t="shared" si="12"/>
        <v>2.6399199397977705E-3</v>
      </c>
      <c r="I409">
        <f t="shared" si="13"/>
        <v>2.6399205144528796E-3</v>
      </c>
    </row>
    <row r="410" spans="1:9" x14ac:dyDescent="0.35">
      <c r="A410" s="1">
        <v>40949</v>
      </c>
      <c r="B410">
        <v>607.88106400000004</v>
      </c>
      <c r="C410">
        <v>608.13102100000003</v>
      </c>
      <c r="D410">
        <v>604.00102900000002</v>
      </c>
      <c r="E410">
        <v>605.91105800000003</v>
      </c>
      <c r="F410">
        <v>4667700</v>
      </c>
      <c r="G410">
        <v>302.65287599999999</v>
      </c>
      <c r="H410">
        <f t="shared" si="12"/>
        <v>-9.0765719250385807E-3</v>
      </c>
      <c r="I410">
        <f t="shared" si="13"/>
        <v>-9.0765726190883481E-3</v>
      </c>
    </row>
    <row r="411" spans="1:9" x14ac:dyDescent="0.35">
      <c r="A411" s="1">
        <v>40952</v>
      </c>
      <c r="B411">
        <v>610.50102000000004</v>
      </c>
      <c r="C411">
        <v>613.84107400000005</v>
      </c>
      <c r="D411">
        <v>610.02101700000003</v>
      </c>
      <c r="E411">
        <v>612.20103600000004</v>
      </c>
      <c r="F411">
        <v>3646100</v>
      </c>
      <c r="G411">
        <v>305.79472299999998</v>
      </c>
      <c r="H411">
        <f t="shared" si="12"/>
        <v>1.0381025262621992E-2</v>
      </c>
      <c r="I411">
        <f t="shared" si="13"/>
        <v>1.0381024761846255E-2</v>
      </c>
    </row>
    <row r="412" spans="1:9" x14ac:dyDescent="0.35">
      <c r="A412" s="1">
        <v>40953</v>
      </c>
      <c r="B412">
        <v>611.54103899999996</v>
      </c>
      <c r="C412">
        <v>612.00107000000003</v>
      </c>
      <c r="D412">
        <v>604.76100899999994</v>
      </c>
      <c r="E412">
        <v>609.76107300000001</v>
      </c>
      <c r="F412">
        <v>3620900</v>
      </c>
      <c r="G412">
        <v>304.57596100000001</v>
      </c>
      <c r="H412">
        <f t="shared" si="12"/>
        <v>-3.9855584301886644E-3</v>
      </c>
      <c r="I412">
        <f t="shared" si="13"/>
        <v>-3.9855560228224405E-3</v>
      </c>
    </row>
    <row r="413" spans="1:9" x14ac:dyDescent="0.35">
      <c r="A413" s="1">
        <v>40954</v>
      </c>
      <c r="B413">
        <v>612.93105800000001</v>
      </c>
      <c r="C413">
        <v>612.93105800000001</v>
      </c>
      <c r="D413">
        <v>602.56101699999999</v>
      </c>
      <c r="E413">
        <v>605.56105600000001</v>
      </c>
      <c r="F413">
        <v>4869900</v>
      </c>
      <c r="G413">
        <v>302.47805</v>
      </c>
      <c r="H413">
        <f t="shared" si="12"/>
        <v>-6.8879716760797596E-3</v>
      </c>
      <c r="I413">
        <f t="shared" si="13"/>
        <v>-6.8879730137337081E-3</v>
      </c>
    </row>
    <row r="414" spans="1:9" x14ac:dyDescent="0.35">
      <c r="A414" s="1">
        <v>40955</v>
      </c>
      <c r="B414">
        <v>602.82102199999997</v>
      </c>
      <c r="C414">
        <v>608.81105200000002</v>
      </c>
      <c r="D414">
        <v>597.73102200000005</v>
      </c>
      <c r="E414">
        <v>606.52106400000002</v>
      </c>
      <c r="F414">
        <v>5080700</v>
      </c>
      <c r="G414">
        <v>302.95757400000002</v>
      </c>
      <c r="H414">
        <f t="shared" si="12"/>
        <v>1.5853199119859123E-3</v>
      </c>
      <c r="I414">
        <f t="shared" si="13"/>
        <v>1.5853183396283674E-3</v>
      </c>
    </row>
    <row r="415" spans="1:9" x14ac:dyDescent="0.35">
      <c r="A415" s="1">
        <v>40956</v>
      </c>
      <c r="B415">
        <v>604.97102199999995</v>
      </c>
      <c r="C415">
        <v>607.63104499999997</v>
      </c>
      <c r="D415">
        <v>602.40105700000004</v>
      </c>
      <c r="E415">
        <v>604.64105400000005</v>
      </c>
      <c r="F415">
        <v>4916400</v>
      </c>
      <c r="G415">
        <v>302.01850899999999</v>
      </c>
      <c r="H415">
        <f t="shared" si="12"/>
        <v>-3.0996615148059722E-3</v>
      </c>
      <c r="I415">
        <f t="shared" si="13"/>
        <v>-3.0996584360027512E-3</v>
      </c>
    </row>
    <row r="416" spans="1:9" x14ac:dyDescent="0.35">
      <c r="A416" s="1">
        <v>40960</v>
      </c>
      <c r="B416">
        <v>603.87102600000003</v>
      </c>
      <c r="C416">
        <v>617.88107000000002</v>
      </c>
      <c r="D416">
        <v>602.88106100000005</v>
      </c>
      <c r="E416">
        <v>614.001035</v>
      </c>
      <c r="F416">
        <v>4980100</v>
      </c>
      <c r="G416">
        <v>306.69382400000001</v>
      </c>
      <c r="H416">
        <f t="shared" si="12"/>
        <v>1.5480227381318283E-2</v>
      </c>
      <c r="I416">
        <f t="shared" si="13"/>
        <v>1.5480226743321919E-2</v>
      </c>
    </row>
    <row r="417" spans="1:9" x14ac:dyDescent="0.35">
      <c r="A417" s="1">
        <v>40961</v>
      </c>
      <c r="B417">
        <v>611.96106499999996</v>
      </c>
      <c r="C417">
        <v>616.78107399999999</v>
      </c>
      <c r="D417">
        <v>606.71104300000002</v>
      </c>
      <c r="E417">
        <v>607.94104100000004</v>
      </c>
      <c r="F417">
        <v>3948700</v>
      </c>
      <c r="G417">
        <v>303.666854</v>
      </c>
      <c r="H417">
        <f t="shared" si="12"/>
        <v>-9.869680431401814E-3</v>
      </c>
      <c r="I417">
        <f t="shared" si="13"/>
        <v>-9.8696803232659995E-3</v>
      </c>
    </row>
    <row r="418" spans="1:9" x14ac:dyDescent="0.35">
      <c r="A418" s="1">
        <v>40962</v>
      </c>
      <c r="B418">
        <v>607.00106700000003</v>
      </c>
      <c r="C418">
        <v>607.94104100000004</v>
      </c>
      <c r="D418">
        <v>600.35104000000001</v>
      </c>
      <c r="E418">
        <v>606.11102300000005</v>
      </c>
      <c r="F418">
        <v>4125300</v>
      </c>
      <c r="G418">
        <v>302.75275900000003</v>
      </c>
      <c r="H418">
        <f t="shared" si="12"/>
        <v>-3.0101899305725525E-3</v>
      </c>
      <c r="I418">
        <f t="shared" si="13"/>
        <v>-3.0101902395971566E-3</v>
      </c>
    </row>
    <row r="419" spans="1:9" x14ac:dyDescent="0.35">
      <c r="A419" s="1">
        <v>40963</v>
      </c>
      <c r="B419">
        <v>607.35106900000005</v>
      </c>
      <c r="C419">
        <v>611.65106900000001</v>
      </c>
      <c r="D419">
        <v>605.51106500000003</v>
      </c>
      <c r="E419">
        <v>609.90106200000002</v>
      </c>
      <c r="F419">
        <v>3885600</v>
      </c>
      <c r="G419">
        <v>304.64588500000002</v>
      </c>
      <c r="H419">
        <f t="shared" si="12"/>
        <v>6.2530441720740305E-3</v>
      </c>
      <c r="I419">
        <f t="shared" si="13"/>
        <v>6.2530429326326797E-3</v>
      </c>
    </row>
    <row r="420" spans="1:9" x14ac:dyDescent="0.35">
      <c r="A420" s="1">
        <v>40966</v>
      </c>
      <c r="B420">
        <v>606.59102700000005</v>
      </c>
      <c r="C420">
        <v>612.36105799999996</v>
      </c>
      <c r="D420">
        <v>605.06101899999999</v>
      </c>
      <c r="E420">
        <v>609.31102799999996</v>
      </c>
      <c r="F420">
        <v>3641300</v>
      </c>
      <c r="G420">
        <v>304.35116299999999</v>
      </c>
      <c r="H420">
        <f t="shared" si="12"/>
        <v>-9.6742576257402818E-4</v>
      </c>
      <c r="I420">
        <f t="shared" si="13"/>
        <v>-9.6742485131560421E-4</v>
      </c>
    </row>
    <row r="421" spans="1:9" x14ac:dyDescent="0.35">
      <c r="A421" s="1">
        <v>40967</v>
      </c>
      <c r="B421">
        <v>610.00104499999998</v>
      </c>
      <c r="C421">
        <v>619.77106500000002</v>
      </c>
      <c r="D421">
        <v>607.68103699999995</v>
      </c>
      <c r="E421">
        <v>618.391032</v>
      </c>
      <c r="F421">
        <v>5716400</v>
      </c>
      <c r="G421">
        <v>308.88662900000003</v>
      </c>
      <c r="H421">
        <f t="shared" si="12"/>
        <v>1.4902083800787586E-2</v>
      </c>
      <c r="I421">
        <f t="shared" si="13"/>
        <v>1.4902082040015212E-2</v>
      </c>
    </row>
    <row r="422" spans="1:9" x14ac:dyDescent="0.35">
      <c r="A422" s="1">
        <v>40968</v>
      </c>
      <c r="B422">
        <v>618.601045</v>
      </c>
      <c r="C422">
        <v>625.60107400000004</v>
      </c>
      <c r="D422">
        <v>615.50108499999999</v>
      </c>
      <c r="E422">
        <v>618.25104299999998</v>
      </c>
      <c r="F422">
        <v>6297200</v>
      </c>
      <c r="G422">
        <v>308.81670500000001</v>
      </c>
      <c r="H422">
        <f t="shared" si="12"/>
        <v>-2.263761806947002E-4</v>
      </c>
      <c r="I422">
        <f t="shared" si="13"/>
        <v>-2.2637431806740499E-4</v>
      </c>
    </row>
    <row r="423" spans="1:9" x14ac:dyDescent="0.35">
      <c r="A423" s="1">
        <v>40969</v>
      </c>
      <c r="B423">
        <v>622.26108099999999</v>
      </c>
      <c r="C423">
        <v>625.70105699999999</v>
      </c>
      <c r="D423">
        <v>618.15106100000003</v>
      </c>
      <c r="E423">
        <v>622.40106900000001</v>
      </c>
      <c r="F423">
        <v>4492000</v>
      </c>
      <c r="G423">
        <v>310.88964499999997</v>
      </c>
      <c r="H423">
        <f t="shared" si="12"/>
        <v>6.7125256754318576E-3</v>
      </c>
      <c r="I423">
        <f t="shared" si="13"/>
        <v>6.7125254768842894E-3</v>
      </c>
    </row>
    <row r="424" spans="1:9" x14ac:dyDescent="0.35">
      <c r="A424" s="1">
        <v>40970</v>
      </c>
      <c r="B424">
        <v>622.00107600000001</v>
      </c>
      <c r="C424">
        <v>624.00104099999999</v>
      </c>
      <c r="D424">
        <v>620.32109400000002</v>
      </c>
      <c r="E424">
        <v>621.251082</v>
      </c>
      <c r="F424">
        <v>3158300</v>
      </c>
      <c r="G424">
        <v>310.315226</v>
      </c>
      <c r="H424">
        <f t="shared" si="12"/>
        <v>-1.8476623149887457E-3</v>
      </c>
      <c r="I424">
        <f t="shared" si="13"/>
        <v>-1.8476620538454332E-3</v>
      </c>
    </row>
    <row r="425" spans="1:9" x14ac:dyDescent="0.35">
      <c r="A425" s="1">
        <v>40973</v>
      </c>
      <c r="B425">
        <v>620.43106299999999</v>
      </c>
      <c r="C425">
        <v>622.49106600000005</v>
      </c>
      <c r="D425">
        <v>611.381078</v>
      </c>
      <c r="E425">
        <v>614.25105299999996</v>
      </c>
      <c r="F425">
        <v>3198400</v>
      </c>
      <c r="G425">
        <v>306.81870800000002</v>
      </c>
      <c r="H425">
        <f t="shared" si="12"/>
        <v>-1.1267632689612025E-2</v>
      </c>
      <c r="I425">
        <f t="shared" si="13"/>
        <v>-1.1267632739361556E-2</v>
      </c>
    </row>
    <row r="426" spans="1:9" x14ac:dyDescent="0.35">
      <c r="A426" s="1">
        <v>40974</v>
      </c>
      <c r="B426">
        <v>608.05107199999998</v>
      </c>
      <c r="C426">
        <v>608.81105200000002</v>
      </c>
      <c r="D426">
        <v>593.84100100000001</v>
      </c>
      <c r="E426">
        <v>604.96103600000004</v>
      </c>
      <c r="F426">
        <v>6372500</v>
      </c>
      <c r="G426">
        <v>302.17833999999999</v>
      </c>
      <c r="H426">
        <f t="shared" si="12"/>
        <v>-1.512413687307089E-2</v>
      </c>
      <c r="I426">
        <f t="shared" si="13"/>
        <v>-1.5124136433036617E-2</v>
      </c>
    </row>
    <row r="427" spans="1:9" x14ac:dyDescent="0.35">
      <c r="A427" s="1">
        <v>40975</v>
      </c>
      <c r="B427">
        <v>609.05102299999999</v>
      </c>
      <c r="C427">
        <v>611.19103700000005</v>
      </c>
      <c r="D427">
        <v>605.86106600000005</v>
      </c>
      <c r="E427">
        <v>606.80103999999994</v>
      </c>
      <c r="F427">
        <v>2538400</v>
      </c>
      <c r="G427">
        <v>303.09742299999999</v>
      </c>
      <c r="H427">
        <f t="shared" si="12"/>
        <v>3.041524809872066E-3</v>
      </c>
      <c r="I427">
        <f t="shared" si="13"/>
        <v>3.0415250808512634E-3</v>
      </c>
    </row>
    <row r="428" spans="1:9" x14ac:dyDescent="0.35">
      <c r="A428" s="1">
        <v>40976</v>
      </c>
      <c r="B428">
        <v>610.04105000000004</v>
      </c>
      <c r="C428">
        <v>611.50103300000001</v>
      </c>
      <c r="D428">
        <v>606.35105599999997</v>
      </c>
      <c r="E428">
        <v>607.14105600000005</v>
      </c>
      <c r="F428">
        <v>2700900</v>
      </c>
      <c r="G428">
        <v>303.26726100000002</v>
      </c>
      <c r="H428">
        <f t="shared" si="12"/>
        <v>5.603418214314616E-4</v>
      </c>
      <c r="I428">
        <f t="shared" si="13"/>
        <v>5.6034128670248392E-4</v>
      </c>
    </row>
    <row r="429" spans="1:9" x14ac:dyDescent="0.35">
      <c r="A429" s="1">
        <v>40977</v>
      </c>
      <c r="B429">
        <v>607.95102699999995</v>
      </c>
      <c r="C429">
        <v>611.901026</v>
      </c>
      <c r="D429">
        <v>600.00103799999999</v>
      </c>
      <c r="E429">
        <v>600.25105699999995</v>
      </c>
      <c r="F429">
        <v>5361100</v>
      </c>
      <c r="G429">
        <v>299.82570299999998</v>
      </c>
      <c r="H429">
        <f t="shared" si="12"/>
        <v>-1.1348267312695292E-2</v>
      </c>
      <c r="I429">
        <f t="shared" si="13"/>
        <v>-1.1348267493997788E-2</v>
      </c>
    </row>
    <row r="430" spans="1:9" x14ac:dyDescent="0.35">
      <c r="A430" s="1">
        <v>40980</v>
      </c>
      <c r="B430">
        <v>600.00103799999999</v>
      </c>
      <c r="C430">
        <v>607.00106700000003</v>
      </c>
      <c r="D430">
        <v>599.26103000000001</v>
      </c>
      <c r="E430">
        <v>605.15101600000003</v>
      </c>
      <c r="F430">
        <v>3350400</v>
      </c>
      <c r="G430">
        <v>302.273235</v>
      </c>
      <c r="H430">
        <f t="shared" si="12"/>
        <v>8.1631826264323953E-3</v>
      </c>
      <c r="I430">
        <f t="shared" si="13"/>
        <v>8.1631827275329485E-3</v>
      </c>
    </row>
    <row r="431" spans="1:9" x14ac:dyDescent="0.35">
      <c r="A431" s="1">
        <v>40981</v>
      </c>
      <c r="B431">
        <v>608.75107400000002</v>
      </c>
      <c r="C431">
        <v>617.85105099999998</v>
      </c>
      <c r="D431">
        <v>605.55100900000002</v>
      </c>
      <c r="E431">
        <v>617.78108699999996</v>
      </c>
      <c r="F431">
        <v>4508300</v>
      </c>
      <c r="G431">
        <v>308.58196199999998</v>
      </c>
      <c r="H431">
        <f t="shared" si="12"/>
        <v>2.0870940750432335E-2</v>
      </c>
      <c r="I431">
        <f t="shared" si="13"/>
        <v>2.0870941484448586E-2</v>
      </c>
    </row>
    <row r="432" spans="1:9" x14ac:dyDescent="0.35">
      <c r="A432" s="1">
        <v>40982</v>
      </c>
      <c r="B432">
        <v>615.00104799999997</v>
      </c>
      <c r="C432">
        <v>622.78108999999995</v>
      </c>
      <c r="D432">
        <v>613.46105399999999</v>
      </c>
      <c r="E432">
        <v>615.99107400000003</v>
      </c>
      <c r="F432">
        <v>5895700</v>
      </c>
      <c r="G432">
        <v>307.68784900000003</v>
      </c>
      <c r="H432">
        <f t="shared" si="12"/>
        <v>-2.897487536713682E-3</v>
      </c>
      <c r="I432">
        <f t="shared" si="13"/>
        <v>-2.8974895169016639E-3</v>
      </c>
    </row>
    <row r="433" spans="1:9" x14ac:dyDescent="0.35">
      <c r="A433" s="1">
        <v>40983</v>
      </c>
      <c r="B433">
        <v>616.60108000000002</v>
      </c>
      <c r="C433">
        <v>623.50106500000004</v>
      </c>
      <c r="D433">
        <v>614.83104000000003</v>
      </c>
      <c r="E433">
        <v>621.13106600000003</v>
      </c>
      <c r="F433">
        <v>4888300</v>
      </c>
      <c r="G433">
        <v>310.25527799999998</v>
      </c>
      <c r="H433">
        <f t="shared" si="12"/>
        <v>8.3442637676922025E-3</v>
      </c>
      <c r="I433">
        <f t="shared" si="13"/>
        <v>8.3442651646602629E-3</v>
      </c>
    </row>
    <row r="434" spans="1:9" x14ac:dyDescent="0.35">
      <c r="A434" s="1">
        <v>40984</v>
      </c>
      <c r="B434">
        <v>620.89109499999995</v>
      </c>
      <c r="C434">
        <v>625.91107</v>
      </c>
      <c r="D434">
        <v>620.05104200000005</v>
      </c>
      <c r="E434">
        <v>625.04105900000002</v>
      </c>
      <c r="F434">
        <v>6123800</v>
      </c>
      <c r="G434">
        <v>312.20832100000001</v>
      </c>
      <c r="H434">
        <f t="shared" si="12"/>
        <v>6.2949564335588806E-3</v>
      </c>
      <c r="I434">
        <f t="shared" si="13"/>
        <v>6.294954956415074E-3</v>
      </c>
    </row>
    <row r="435" spans="1:9" x14ac:dyDescent="0.35">
      <c r="A435" s="1">
        <v>40987</v>
      </c>
      <c r="B435">
        <v>623.12104399999998</v>
      </c>
      <c r="C435">
        <v>637.27107599999999</v>
      </c>
      <c r="D435">
        <v>621.24103500000001</v>
      </c>
      <c r="E435">
        <v>633.98107500000003</v>
      </c>
      <c r="F435">
        <v>4361800</v>
      </c>
      <c r="G435">
        <v>316.67386399999998</v>
      </c>
      <c r="H435">
        <f t="shared" si="12"/>
        <v>1.4303085967349249E-2</v>
      </c>
      <c r="I435">
        <f t="shared" si="13"/>
        <v>1.4303087713027253E-2</v>
      </c>
    </row>
    <row r="436" spans="1:9" x14ac:dyDescent="0.35">
      <c r="A436" s="1">
        <v>40988</v>
      </c>
      <c r="B436">
        <v>630.92105900000001</v>
      </c>
      <c r="C436">
        <v>636.06111099999998</v>
      </c>
      <c r="D436">
        <v>627.27107000000001</v>
      </c>
      <c r="E436">
        <v>633.491085</v>
      </c>
      <c r="F436">
        <v>3092400</v>
      </c>
      <c r="G436">
        <v>316.42911299999997</v>
      </c>
      <c r="H436">
        <f t="shared" si="12"/>
        <v>-7.7287796011897406E-4</v>
      </c>
      <c r="I436">
        <f t="shared" si="13"/>
        <v>-7.7288032838734031E-4</v>
      </c>
    </row>
    <row r="437" spans="1:9" x14ac:dyDescent="0.35">
      <c r="A437" s="1">
        <v>40989</v>
      </c>
      <c r="B437">
        <v>634.61111400000004</v>
      </c>
      <c r="C437">
        <v>647.39109800000006</v>
      </c>
      <c r="D437">
        <v>632.51110600000004</v>
      </c>
      <c r="E437">
        <v>639.98109099999999</v>
      </c>
      <c r="F437">
        <v>4957600</v>
      </c>
      <c r="G437">
        <v>319.67087400000003</v>
      </c>
      <c r="H437">
        <f t="shared" si="12"/>
        <v>1.0244826097276482E-2</v>
      </c>
      <c r="I437">
        <f t="shared" si="13"/>
        <v>1.02448253552449E-2</v>
      </c>
    </row>
    <row r="438" spans="1:9" x14ac:dyDescent="0.35">
      <c r="A438" s="1">
        <v>40990</v>
      </c>
      <c r="B438">
        <v>638.50107400000002</v>
      </c>
      <c r="C438">
        <v>648.80109000000004</v>
      </c>
      <c r="D438">
        <v>631.00107000000003</v>
      </c>
      <c r="E438">
        <v>646.05113100000005</v>
      </c>
      <c r="F438">
        <v>4838400</v>
      </c>
      <c r="G438">
        <v>322.70286299999998</v>
      </c>
      <c r="H438">
        <f t="shared" si="12"/>
        <v>9.484717728949375E-3</v>
      </c>
      <c r="I438">
        <f t="shared" si="13"/>
        <v>9.4847208382204777E-3</v>
      </c>
    </row>
    <row r="439" spans="1:9" x14ac:dyDescent="0.35">
      <c r="A439" s="1">
        <v>40991</v>
      </c>
      <c r="B439">
        <v>646.60109899999998</v>
      </c>
      <c r="C439">
        <v>648.50114099999996</v>
      </c>
      <c r="D439">
        <v>640.90109299999995</v>
      </c>
      <c r="E439">
        <v>642.59112200000004</v>
      </c>
      <c r="F439">
        <v>3894800</v>
      </c>
      <c r="G439">
        <v>320.97458699999999</v>
      </c>
      <c r="H439">
        <f t="shared" si="12"/>
        <v>-5.3556271848706248E-3</v>
      </c>
      <c r="I439">
        <f t="shared" si="13"/>
        <v>-5.3556264854086348E-3</v>
      </c>
    </row>
    <row r="440" spans="1:9" x14ac:dyDescent="0.35">
      <c r="A440" s="1">
        <v>40994</v>
      </c>
      <c r="B440">
        <v>645.001127</v>
      </c>
      <c r="C440">
        <v>649.49110700000006</v>
      </c>
      <c r="D440">
        <v>639.54109200000005</v>
      </c>
      <c r="E440">
        <v>649.33108500000003</v>
      </c>
      <c r="F440">
        <v>3651900</v>
      </c>
      <c r="G440">
        <v>324.34120100000001</v>
      </c>
      <c r="H440">
        <f t="shared" si="12"/>
        <v>1.0488727231435339E-2</v>
      </c>
      <c r="I440">
        <f t="shared" si="13"/>
        <v>1.0488724454687209E-2</v>
      </c>
    </row>
    <row r="441" spans="1:9" x14ac:dyDescent="0.35">
      <c r="A441" s="1">
        <v>40995</v>
      </c>
      <c r="B441">
        <v>647.03111100000001</v>
      </c>
      <c r="C441">
        <v>653.50114399999995</v>
      </c>
      <c r="D441">
        <v>644.80110000000002</v>
      </c>
      <c r="E441">
        <v>647.02112499999998</v>
      </c>
      <c r="F441">
        <v>4029400</v>
      </c>
      <c r="G441">
        <v>323.18737499999997</v>
      </c>
      <c r="H441">
        <f t="shared" si="12"/>
        <v>-3.5574455826337752E-3</v>
      </c>
      <c r="I441">
        <f t="shared" si="13"/>
        <v>-3.5574450499738937E-3</v>
      </c>
    </row>
    <row r="442" spans="1:9" x14ac:dyDescent="0.35">
      <c r="A442" s="1">
        <v>40996</v>
      </c>
      <c r="B442">
        <v>652.031114</v>
      </c>
      <c r="C442">
        <v>658.59114399999999</v>
      </c>
      <c r="D442">
        <v>651.08109300000001</v>
      </c>
      <c r="E442">
        <v>655.76111400000002</v>
      </c>
      <c r="F442">
        <v>5096700</v>
      </c>
      <c r="G442">
        <v>327.55300399999999</v>
      </c>
      <c r="H442">
        <f t="shared" si="12"/>
        <v>1.3508042724261959E-2</v>
      </c>
      <c r="I442">
        <f t="shared" si="13"/>
        <v>1.3508043128231766E-2</v>
      </c>
    </row>
    <row r="443" spans="1:9" x14ac:dyDescent="0.35">
      <c r="A443" s="1">
        <v>40997</v>
      </c>
      <c r="B443">
        <v>653.44110599999999</v>
      </c>
      <c r="C443">
        <v>656.59111900000005</v>
      </c>
      <c r="D443">
        <v>644.30112399999996</v>
      </c>
      <c r="E443">
        <v>648.41108299999996</v>
      </c>
      <c r="F443">
        <v>3862900</v>
      </c>
      <c r="G443">
        <v>323.88166000000001</v>
      </c>
      <c r="H443">
        <f t="shared" si="12"/>
        <v>-1.1208397148111558E-2</v>
      </c>
      <c r="I443">
        <f t="shared" si="13"/>
        <v>-1.1208396672191645E-2</v>
      </c>
    </row>
    <row r="444" spans="1:9" x14ac:dyDescent="0.35">
      <c r="A444" s="1">
        <v>40998</v>
      </c>
      <c r="B444">
        <v>651.75113699999997</v>
      </c>
      <c r="C444">
        <v>653.49109699999997</v>
      </c>
      <c r="D444">
        <v>641.00107600000001</v>
      </c>
      <c r="E444">
        <v>641.24110800000005</v>
      </c>
      <c r="F444">
        <v>4638700</v>
      </c>
      <c r="G444">
        <v>320.300254</v>
      </c>
      <c r="H444">
        <f t="shared" si="12"/>
        <v>-1.1057761330708021E-2</v>
      </c>
      <c r="I444">
        <f t="shared" si="13"/>
        <v>-1.1057761035311526E-2</v>
      </c>
    </row>
    <row r="445" spans="1:9" x14ac:dyDescent="0.35">
      <c r="A445" s="1">
        <v>41001</v>
      </c>
      <c r="B445">
        <v>640.77108999999996</v>
      </c>
      <c r="C445">
        <v>647.50112899999999</v>
      </c>
      <c r="D445">
        <v>634.84109899999999</v>
      </c>
      <c r="E445">
        <v>646.92108099999996</v>
      </c>
      <c r="F445">
        <v>4585400</v>
      </c>
      <c r="G445">
        <v>323.13740300000001</v>
      </c>
      <c r="H445">
        <f t="shared" si="12"/>
        <v>8.8577805276949025E-3</v>
      </c>
      <c r="I445">
        <f t="shared" si="13"/>
        <v>8.8577794259258099E-3</v>
      </c>
    </row>
    <row r="446" spans="1:9" x14ac:dyDescent="0.35">
      <c r="A446" s="1">
        <v>41002</v>
      </c>
      <c r="B446">
        <v>645.41110600000002</v>
      </c>
      <c r="C446">
        <v>647.95111299999996</v>
      </c>
      <c r="D446">
        <v>638.64112399999999</v>
      </c>
      <c r="E446">
        <v>642.621081</v>
      </c>
      <c r="F446">
        <v>4105000</v>
      </c>
      <c r="G446">
        <v>320.98955100000001</v>
      </c>
      <c r="H446">
        <f t="shared" si="12"/>
        <v>-6.6468694965900405E-3</v>
      </c>
      <c r="I446">
        <f t="shared" si="13"/>
        <v>-6.646869041031441E-3</v>
      </c>
    </row>
    <row r="447" spans="1:9" x14ac:dyDescent="0.35">
      <c r="A447" s="1">
        <v>41003</v>
      </c>
      <c r="B447">
        <v>638.45108300000004</v>
      </c>
      <c r="C447">
        <v>639.00111100000004</v>
      </c>
      <c r="D447">
        <v>631.10105199999998</v>
      </c>
      <c r="E447">
        <v>635.15109500000005</v>
      </c>
      <c r="F447">
        <v>3267300</v>
      </c>
      <c r="G447">
        <v>317.25828899999999</v>
      </c>
      <c r="H447">
        <f t="shared" si="12"/>
        <v>-1.1624246730866193E-2</v>
      </c>
      <c r="I447">
        <f t="shared" si="13"/>
        <v>-1.1624247544431797E-2</v>
      </c>
    </row>
    <row r="448" spans="1:9" x14ac:dyDescent="0.35">
      <c r="A448" s="1">
        <v>41004</v>
      </c>
      <c r="B448">
        <v>632.24105399999996</v>
      </c>
      <c r="C448">
        <v>636.43108500000005</v>
      </c>
      <c r="D448">
        <v>628.57109300000002</v>
      </c>
      <c r="E448">
        <v>632.32106399999998</v>
      </c>
      <c r="F448">
        <v>4654700</v>
      </c>
      <c r="G448">
        <v>315.84468800000002</v>
      </c>
      <c r="H448">
        <f t="shared" si="12"/>
        <v>-4.4556815256692204E-3</v>
      </c>
      <c r="I448">
        <f t="shared" si="13"/>
        <v>-4.4556786978069201E-3</v>
      </c>
    </row>
    <row r="449" spans="1:9" x14ac:dyDescent="0.35">
      <c r="A449" s="1">
        <v>41008</v>
      </c>
      <c r="B449">
        <v>628.48109599999998</v>
      </c>
      <c r="C449">
        <v>635.33108900000002</v>
      </c>
      <c r="D449">
        <v>625.29107799999997</v>
      </c>
      <c r="E449">
        <v>630.84110899999996</v>
      </c>
      <c r="F449">
        <v>4381600</v>
      </c>
      <c r="G449">
        <v>315.10544900000002</v>
      </c>
      <c r="H449">
        <f t="shared" si="12"/>
        <v>-2.3405119396750292E-3</v>
      </c>
      <c r="I449">
        <f t="shared" si="13"/>
        <v>-2.3405142720019333E-3</v>
      </c>
    </row>
    <row r="450" spans="1:9" x14ac:dyDescent="0.35">
      <c r="A450" s="1">
        <v>41009</v>
      </c>
      <c r="B450">
        <v>633.52110400000004</v>
      </c>
      <c r="C450">
        <v>634.50108399999999</v>
      </c>
      <c r="D450">
        <v>624.55106899999998</v>
      </c>
      <c r="E450">
        <v>626.86109099999999</v>
      </c>
      <c r="F450">
        <v>4982500</v>
      </c>
      <c r="G450">
        <v>313.11742800000002</v>
      </c>
      <c r="H450">
        <f t="shared" si="12"/>
        <v>-6.3090656953365618E-3</v>
      </c>
      <c r="I450">
        <f t="shared" si="13"/>
        <v>-6.3090657629345003E-3</v>
      </c>
    </row>
    <row r="451" spans="1:9" x14ac:dyDescent="0.35">
      <c r="A451" s="1">
        <v>41010</v>
      </c>
      <c r="B451">
        <v>633.97108900000001</v>
      </c>
      <c r="C451">
        <v>636.00107300000002</v>
      </c>
      <c r="D451">
        <v>631.30107999999996</v>
      </c>
      <c r="E451">
        <v>635.96106699999996</v>
      </c>
      <c r="F451">
        <v>4414300</v>
      </c>
      <c r="G451">
        <v>317.662871</v>
      </c>
      <c r="H451">
        <f t="shared" si="12"/>
        <v>1.4516734457841745E-2</v>
      </c>
      <c r="I451">
        <f t="shared" si="13"/>
        <v>1.4516735874567727E-2</v>
      </c>
    </row>
    <row r="452" spans="1:9" x14ac:dyDescent="0.35">
      <c r="A452" s="1">
        <v>41011</v>
      </c>
      <c r="B452">
        <v>642.35109</v>
      </c>
      <c r="C452">
        <v>653.14109599999995</v>
      </c>
      <c r="D452">
        <v>640.26106700000003</v>
      </c>
      <c r="E452">
        <v>651.01112899999998</v>
      </c>
      <c r="F452">
        <v>11556300</v>
      </c>
      <c r="G452">
        <v>325.180384</v>
      </c>
      <c r="H452">
        <f t="shared" ref="H452:H515" si="14">(E452-E451)/E451</f>
        <v>2.3665068163677427E-2</v>
      </c>
      <c r="I452">
        <f t="shared" ref="I452:I515" si="15">(G452-G451)/G451</f>
        <v>2.3665066604526181E-2</v>
      </c>
    </row>
    <row r="453" spans="1:9" x14ac:dyDescent="0.35">
      <c r="A453" s="1">
        <v>41012</v>
      </c>
      <c r="B453">
        <v>647.55111999999997</v>
      </c>
      <c r="C453">
        <v>648.991131</v>
      </c>
      <c r="D453">
        <v>623.54106999999999</v>
      </c>
      <c r="E453">
        <v>624.60106099999996</v>
      </c>
      <c r="F453">
        <v>16379700</v>
      </c>
      <c r="G453">
        <v>311.988542</v>
      </c>
      <c r="H453">
        <f t="shared" si="14"/>
        <v>-4.05677673138519E-2</v>
      </c>
      <c r="I453">
        <f t="shared" si="15"/>
        <v>-4.0567766842910205E-2</v>
      </c>
    </row>
    <row r="454" spans="1:9" x14ac:dyDescent="0.35">
      <c r="A454" s="1">
        <v>41015</v>
      </c>
      <c r="B454">
        <v>623.00108899999998</v>
      </c>
      <c r="C454">
        <v>623.811061</v>
      </c>
      <c r="D454">
        <v>601.66104900000005</v>
      </c>
      <c r="E454">
        <v>606.07101799999998</v>
      </c>
      <c r="F454">
        <v>11426700</v>
      </c>
      <c r="G454">
        <v>302.732776</v>
      </c>
      <c r="H454">
        <f t="shared" si="14"/>
        <v>-2.9667005320696979E-2</v>
      </c>
      <c r="I454">
        <f t="shared" si="15"/>
        <v>-2.9667006168450874E-2</v>
      </c>
    </row>
    <row r="455" spans="1:9" x14ac:dyDescent="0.35">
      <c r="A455" s="1">
        <v>41016</v>
      </c>
      <c r="B455">
        <v>608.56103299999995</v>
      </c>
      <c r="C455">
        <v>617.69102899999996</v>
      </c>
      <c r="D455">
        <v>607.01105299999995</v>
      </c>
      <c r="E455">
        <v>609.57103199999995</v>
      </c>
      <c r="F455">
        <v>6070400</v>
      </c>
      <c r="G455">
        <v>304.48103500000002</v>
      </c>
      <c r="H455">
        <f t="shared" si="14"/>
        <v>5.7749238885400137E-3</v>
      </c>
      <c r="I455">
        <f t="shared" si="15"/>
        <v>5.7749247474942018E-3</v>
      </c>
    </row>
    <row r="456" spans="1:9" x14ac:dyDescent="0.35">
      <c r="A456" s="1">
        <v>41017</v>
      </c>
      <c r="B456">
        <v>608.05107199999998</v>
      </c>
      <c r="C456">
        <v>612.80105600000002</v>
      </c>
      <c r="D456">
        <v>602.81103599999994</v>
      </c>
      <c r="E456">
        <v>607.451052</v>
      </c>
      <c r="F456">
        <v>5358900</v>
      </c>
      <c r="G456">
        <v>303.42210399999999</v>
      </c>
      <c r="H456">
        <f t="shared" si="14"/>
        <v>-3.4778227453563467E-3</v>
      </c>
      <c r="I456">
        <f t="shared" si="15"/>
        <v>-3.477822518568454E-3</v>
      </c>
    </row>
    <row r="457" spans="1:9" x14ac:dyDescent="0.35">
      <c r="A457" s="1">
        <v>41018</v>
      </c>
      <c r="B457">
        <v>605.691058</v>
      </c>
      <c r="C457">
        <v>616.26106500000003</v>
      </c>
      <c r="D457">
        <v>599.00102600000002</v>
      </c>
      <c r="E457">
        <v>599.30103599999995</v>
      </c>
      <c r="F457">
        <v>6613800</v>
      </c>
      <c r="G457">
        <v>299.35116699999998</v>
      </c>
      <c r="H457">
        <f t="shared" si="14"/>
        <v>-1.3416745222790478E-2</v>
      </c>
      <c r="I457">
        <f t="shared" si="15"/>
        <v>-1.3416745010772238E-2</v>
      </c>
    </row>
    <row r="458" spans="1:9" x14ac:dyDescent="0.35">
      <c r="A458" s="1">
        <v>41019</v>
      </c>
      <c r="B458">
        <v>604.25104699999997</v>
      </c>
      <c r="C458">
        <v>608.85105699999997</v>
      </c>
      <c r="D458">
        <v>595.83104100000003</v>
      </c>
      <c r="E458">
        <v>596.06102599999997</v>
      </c>
      <c r="F458">
        <v>6139700</v>
      </c>
      <c r="G458">
        <v>297.73277999999999</v>
      </c>
      <c r="H458">
        <f t="shared" si="14"/>
        <v>-5.4063146989119905E-3</v>
      </c>
      <c r="I458">
        <f t="shared" si="15"/>
        <v>-5.4063159874034646E-3</v>
      </c>
    </row>
    <row r="459" spans="1:9" x14ac:dyDescent="0.35">
      <c r="A459" s="1">
        <v>41022</v>
      </c>
      <c r="B459">
        <v>592.901027</v>
      </c>
      <c r="C459">
        <v>598.45099700000003</v>
      </c>
      <c r="D459">
        <v>590.20099800000003</v>
      </c>
      <c r="E459">
        <v>597.60101999999995</v>
      </c>
      <c r="F459">
        <v>4411900</v>
      </c>
      <c r="G459">
        <v>298.50200799999999</v>
      </c>
      <c r="H459">
        <f t="shared" si="14"/>
        <v>2.583618006925316E-3</v>
      </c>
      <c r="I459">
        <f t="shared" si="15"/>
        <v>2.5836187738548584E-3</v>
      </c>
    </row>
    <row r="460" spans="1:9" x14ac:dyDescent="0.35">
      <c r="A460" s="1">
        <v>41023</v>
      </c>
      <c r="B460">
        <v>598.24104499999999</v>
      </c>
      <c r="C460">
        <v>606.631032</v>
      </c>
      <c r="D460">
        <v>597.32104300000003</v>
      </c>
      <c r="E460">
        <v>601.27104199999997</v>
      </c>
      <c r="F460">
        <v>3872600</v>
      </c>
      <c r="G460">
        <v>300.33518600000002</v>
      </c>
      <c r="H460">
        <f t="shared" si="14"/>
        <v>6.1412579248944681E-3</v>
      </c>
      <c r="I460">
        <f t="shared" si="15"/>
        <v>6.1412585204453042E-3</v>
      </c>
    </row>
    <row r="461" spans="1:9" x14ac:dyDescent="0.35">
      <c r="A461" s="1">
        <v>41024</v>
      </c>
      <c r="B461">
        <v>604.00102900000002</v>
      </c>
      <c r="C461">
        <v>611.35105899999996</v>
      </c>
      <c r="D461">
        <v>602.88106100000005</v>
      </c>
      <c r="E461">
        <v>609.72106799999995</v>
      </c>
      <c r="F461">
        <v>3655800</v>
      </c>
      <c r="G461">
        <v>304.55597799999998</v>
      </c>
      <c r="H461">
        <f t="shared" si="14"/>
        <v>1.4053605462010559E-2</v>
      </c>
      <c r="I461">
        <f t="shared" si="15"/>
        <v>1.4053604761447964E-2</v>
      </c>
    </row>
    <row r="462" spans="1:9" x14ac:dyDescent="0.35">
      <c r="A462" s="1">
        <v>41025</v>
      </c>
      <c r="B462">
        <v>610.91106100000002</v>
      </c>
      <c r="C462">
        <v>618.00108599999999</v>
      </c>
      <c r="D462">
        <v>609.70103500000005</v>
      </c>
      <c r="E462">
        <v>615.47106499999995</v>
      </c>
      <c r="F462">
        <v>4200600</v>
      </c>
      <c r="G462">
        <v>307.42810500000002</v>
      </c>
      <c r="H462">
        <f t="shared" si="14"/>
        <v>9.43053685000763E-3</v>
      </c>
      <c r="I462">
        <f t="shared" si="15"/>
        <v>9.4305389073664307E-3</v>
      </c>
    </row>
    <row r="463" spans="1:9" x14ac:dyDescent="0.35">
      <c r="A463" s="1">
        <v>41026</v>
      </c>
      <c r="B463">
        <v>615.02108099999998</v>
      </c>
      <c r="C463">
        <v>616.74106900000004</v>
      </c>
      <c r="D463">
        <v>610.60106499999995</v>
      </c>
      <c r="E463">
        <v>614.98107600000003</v>
      </c>
      <c r="F463">
        <v>3284900</v>
      </c>
      <c r="G463">
        <v>307.18335400000001</v>
      </c>
      <c r="H463">
        <f t="shared" si="14"/>
        <v>-7.9612028552458953E-4</v>
      </c>
      <c r="I463">
        <f t="shared" si="15"/>
        <v>-7.9612434913850158E-4</v>
      </c>
    </row>
    <row r="464" spans="1:9" x14ac:dyDescent="0.35">
      <c r="A464" s="1">
        <v>41029</v>
      </c>
      <c r="B464">
        <v>612.99103600000001</v>
      </c>
      <c r="C464">
        <v>616.08107099999995</v>
      </c>
      <c r="D464">
        <v>600.61104399999999</v>
      </c>
      <c r="E464">
        <v>604.85106699999994</v>
      </c>
      <c r="F464">
        <v>4832600</v>
      </c>
      <c r="G464">
        <v>302.12340999999998</v>
      </c>
      <c r="H464">
        <f t="shared" si="14"/>
        <v>-1.6472066207123562E-2</v>
      </c>
      <c r="I464">
        <f t="shared" si="15"/>
        <v>-1.6472064433543588E-2</v>
      </c>
    </row>
    <row r="465" spans="1:9" x14ac:dyDescent="0.35">
      <c r="A465" s="1">
        <v>41030</v>
      </c>
      <c r="B465">
        <v>603.79101600000001</v>
      </c>
      <c r="C465">
        <v>611.60107700000003</v>
      </c>
      <c r="D465">
        <v>600.19101799999999</v>
      </c>
      <c r="E465">
        <v>604.43104100000005</v>
      </c>
      <c r="F465">
        <v>4019600</v>
      </c>
      <c r="G465">
        <v>301.91360700000001</v>
      </c>
      <c r="H465">
        <f t="shared" si="14"/>
        <v>-6.9442879894910303E-4</v>
      </c>
      <c r="I465">
        <f t="shared" si="15"/>
        <v>-6.9442814775579737E-4</v>
      </c>
    </row>
    <row r="466" spans="1:9" x14ac:dyDescent="0.35">
      <c r="A466" s="1">
        <v>41031</v>
      </c>
      <c r="B466">
        <v>601.20101699999998</v>
      </c>
      <c r="C466">
        <v>608.11104899999998</v>
      </c>
      <c r="D466">
        <v>600.61104399999999</v>
      </c>
      <c r="E466">
        <v>607.26107200000001</v>
      </c>
      <c r="F466">
        <v>3235000</v>
      </c>
      <c r="G466">
        <v>303.32720899999998</v>
      </c>
      <c r="H466">
        <f t="shared" si="14"/>
        <v>4.6821404064851168E-3</v>
      </c>
      <c r="I466">
        <f t="shared" si="15"/>
        <v>4.682140742334839E-3</v>
      </c>
    </row>
    <row r="467" spans="1:9" x14ac:dyDescent="0.35">
      <c r="A467" s="1">
        <v>41032</v>
      </c>
      <c r="B467">
        <v>609.62102400000003</v>
      </c>
      <c r="C467">
        <v>614.83104000000003</v>
      </c>
      <c r="D467">
        <v>608.95104000000003</v>
      </c>
      <c r="E467">
        <v>611.021029</v>
      </c>
      <c r="F467">
        <v>3749900</v>
      </c>
      <c r="G467">
        <v>305.205309</v>
      </c>
      <c r="H467">
        <f t="shared" si="14"/>
        <v>6.1916647935568404E-3</v>
      </c>
      <c r="I467">
        <f t="shared" si="15"/>
        <v>6.1916634719044201E-3</v>
      </c>
    </row>
    <row r="468" spans="1:9" x14ac:dyDescent="0.35">
      <c r="A468" s="1">
        <v>41033</v>
      </c>
      <c r="B468">
        <v>605.92104400000005</v>
      </c>
      <c r="C468">
        <v>607.89104999999995</v>
      </c>
      <c r="D468">
        <v>596.81101999999998</v>
      </c>
      <c r="E468">
        <v>596.97104200000001</v>
      </c>
      <c r="F468">
        <v>4431300</v>
      </c>
      <c r="G468">
        <v>298.18733400000002</v>
      </c>
      <c r="H468">
        <f t="shared" si="14"/>
        <v>-2.2994277337711706E-2</v>
      </c>
      <c r="I468">
        <f t="shared" si="15"/>
        <v>-2.299427563365216E-2</v>
      </c>
    </row>
    <row r="469" spans="1:9" x14ac:dyDescent="0.35">
      <c r="A469" s="1">
        <v>41036</v>
      </c>
      <c r="B469">
        <v>595.001035</v>
      </c>
      <c r="C469">
        <v>610.57104500000003</v>
      </c>
      <c r="D469">
        <v>595.001035</v>
      </c>
      <c r="E469">
        <v>607.55103399999996</v>
      </c>
      <c r="F469">
        <v>4003800</v>
      </c>
      <c r="G469">
        <v>303.47204499999998</v>
      </c>
      <c r="H469">
        <f t="shared" si="14"/>
        <v>1.7722789307424977E-2</v>
      </c>
      <c r="I469">
        <f t="shared" si="15"/>
        <v>1.7722788319372271E-2</v>
      </c>
    </row>
    <row r="470" spans="1:9" x14ac:dyDescent="0.35">
      <c r="A470" s="1">
        <v>41037</v>
      </c>
      <c r="B470">
        <v>605.53103699999997</v>
      </c>
      <c r="C470">
        <v>616.90102899999999</v>
      </c>
      <c r="D470">
        <v>600.70104100000003</v>
      </c>
      <c r="E470">
        <v>612.79106999999999</v>
      </c>
      <c r="F470">
        <v>5374600</v>
      </c>
      <c r="G470">
        <v>306.08944600000001</v>
      </c>
      <c r="H470">
        <f t="shared" si="14"/>
        <v>8.6248491184364156E-3</v>
      </c>
      <c r="I470">
        <f t="shared" si="15"/>
        <v>8.6248504372125265E-3</v>
      </c>
    </row>
    <row r="471" spans="1:9" x14ac:dyDescent="0.35">
      <c r="A471" s="1">
        <v>41038</v>
      </c>
      <c r="B471">
        <v>606.821012</v>
      </c>
      <c r="C471">
        <v>616.38108099999999</v>
      </c>
      <c r="D471">
        <v>601.81102299999998</v>
      </c>
      <c r="E471">
        <v>609.15106700000001</v>
      </c>
      <c r="F471">
        <v>4675000</v>
      </c>
      <c r="G471">
        <v>304.27126199999998</v>
      </c>
      <c r="H471">
        <f t="shared" si="14"/>
        <v>-5.940039237190547E-3</v>
      </c>
      <c r="I471">
        <f t="shared" si="15"/>
        <v>-5.9400414609526607E-3</v>
      </c>
    </row>
    <row r="472" spans="1:9" x14ac:dyDescent="0.35">
      <c r="A472" s="1">
        <v>41039</v>
      </c>
      <c r="B472">
        <v>612.96107800000004</v>
      </c>
      <c r="C472">
        <v>616.19104000000004</v>
      </c>
      <c r="D472">
        <v>610.23103000000003</v>
      </c>
      <c r="E472">
        <v>613.66108099999997</v>
      </c>
      <c r="F472">
        <v>3083200</v>
      </c>
      <c r="G472">
        <v>306.52401600000002</v>
      </c>
      <c r="H472">
        <f t="shared" si="14"/>
        <v>7.403769351026936E-3</v>
      </c>
      <c r="I472">
        <f t="shared" si="15"/>
        <v>7.4037685491311327E-3</v>
      </c>
    </row>
    <row r="473" spans="1:9" x14ac:dyDescent="0.35">
      <c r="A473" s="1">
        <v>41040</v>
      </c>
      <c r="B473">
        <v>610.351046</v>
      </c>
      <c r="C473">
        <v>614.551063</v>
      </c>
      <c r="D473">
        <v>604.77105600000004</v>
      </c>
      <c r="E473">
        <v>605.23102700000004</v>
      </c>
      <c r="F473">
        <v>4214400</v>
      </c>
      <c r="G473">
        <v>302.31319999999999</v>
      </c>
      <c r="H473">
        <f t="shared" si="14"/>
        <v>-1.3737312436797549E-2</v>
      </c>
      <c r="I473">
        <f t="shared" si="15"/>
        <v>-1.3737311858787673E-2</v>
      </c>
    </row>
    <row r="474" spans="1:9" x14ac:dyDescent="0.35">
      <c r="A474" s="1">
        <v>41043</v>
      </c>
      <c r="B474">
        <v>600.78105200000005</v>
      </c>
      <c r="C474">
        <v>608.50105599999995</v>
      </c>
      <c r="D474">
        <v>600.58102499999995</v>
      </c>
      <c r="E474">
        <v>604.00102900000002</v>
      </c>
      <c r="F474">
        <v>3662400</v>
      </c>
      <c r="G474">
        <v>301.69881600000002</v>
      </c>
      <c r="H474">
        <f t="shared" si="14"/>
        <v>-2.0322784938783768E-3</v>
      </c>
      <c r="I474">
        <f t="shared" si="15"/>
        <v>-2.0322764603066383E-3</v>
      </c>
    </row>
    <row r="475" spans="1:9" x14ac:dyDescent="0.35">
      <c r="A475" s="1">
        <v>41044</v>
      </c>
      <c r="B475">
        <v>605.351043</v>
      </c>
      <c r="C475">
        <v>615.00104799999997</v>
      </c>
      <c r="D475">
        <v>603.75100999999995</v>
      </c>
      <c r="E475">
        <v>611.11102600000004</v>
      </c>
      <c r="F475">
        <v>4219900</v>
      </c>
      <c r="G475">
        <v>305.25026300000002</v>
      </c>
      <c r="H475">
        <f t="shared" si="14"/>
        <v>1.177149815749738E-2</v>
      </c>
      <c r="I475">
        <f t="shared" si="15"/>
        <v>1.1771497969683764E-2</v>
      </c>
    </row>
    <row r="476" spans="1:9" x14ac:dyDescent="0.35">
      <c r="A476" s="1">
        <v>41045</v>
      </c>
      <c r="B476">
        <v>617.96108100000004</v>
      </c>
      <c r="C476">
        <v>630.10110099999997</v>
      </c>
      <c r="D476">
        <v>615.94108300000005</v>
      </c>
      <c r="E476">
        <v>628.93107999999995</v>
      </c>
      <c r="F476">
        <v>9706300</v>
      </c>
      <c r="G476">
        <v>314.15138899999999</v>
      </c>
      <c r="H476">
        <f t="shared" si="14"/>
        <v>2.916009242484182E-2</v>
      </c>
      <c r="I476">
        <f t="shared" si="15"/>
        <v>2.9160092812106689E-2</v>
      </c>
    </row>
    <row r="477" spans="1:9" x14ac:dyDescent="0.35">
      <c r="A477" s="1">
        <v>41046</v>
      </c>
      <c r="B477">
        <v>633.83109999999999</v>
      </c>
      <c r="C477">
        <v>637.85112400000003</v>
      </c>
      <c r="D477">
        <v>621.23104899999998</v>
      </c>
      <c r="E477">
        <v>623.05108099999995</v>
      </c>
      <c r="F477">
        <v>6732700</v>
      </c>
      <c r="G477">
        <v>311.21432600000003</v>
      </c>
      <c r="H477">
        <f t="shared" si="14"/>
        <v>-9.3491945095160473E-3</v>
      </c>
      <c r="I477">
        <f t="shared" si="15"/>
        <v>-9.3491962882900591E-3</v>
      </c>
    </row>
    <row r="478" spans="1:9" x14ac:dyDescent="0.35">
      <c r="A478" s="1">
        <v>41047</v>
      </c>
      <c r="B478">
        <v>625.10109799999998</v>
      </c>
      <c r="C478">
        <v>632.421109</v>
      </c>
      <c r="D478">
        <v>596.70105100000001</v>
      </c>
      <c r="E478">
        <v>600.40103099999999</v>
      </c>
      <c r="F478">
        <v>11991700</v>
      </c>
      <c r="G478">
        <v>299.90061500000002</v>
      </c>
      <c r="H478">
        <f t="shared" si="14"/>
        <v>-3.6353439855439346E-2</v>
      </c>
      <c r="I478">
        <f t="shared" si="15"/>
        <v>-3.6353438948051549E-2</v>
      </c>
    </row>
    <row r="479" spans="1:9" x14ac:dyDescent="0.35">
      <c r="A479" s="1">
        <v>41050</v>
      </c>
      <c r="B479">
        <v>600.51099999999997</v>
      </c>
      <c r="C479">
        <v>615.69106399999998</v>
      </c>
      <c r="D479">
        <v>600.00103799999999</v>
      </c>
      <c r="E479">
        <v>614.11106500000005</v>
      </c>
      <c r="F479">
        <v>6173800</v>
      </c>
      <c r="G479">
        <v>306.748784</v>
      </c>
      <c r="H479">
        <f t="shared" si="14"/>
        <v>2.2834794232723537E-2</v>
      </c>
      <c r="I479">
        <f t="shared" si="15"/>
        <v>2.2834794786932944E-2</v>
      </c>
    </row>
    <row r="480" spans="1:9" x14ac:dyDescent="0.35">
      <c r="A480" s="1">
        <v>41051</v>
      </c>
      <c r="B480">
        <v>613.44108100000005</v>
      </c>
      <c r="C480">
        <v>613.81105500000001</v>
      </c>
      <c r="D480">
        <v>596.00104799999997</v>
      </c>
      <c r="E480">
        <v>600.80102399999998</v>
      </c>
      <c r="F480">
        <v>6126600</v>
      </c>
      <c r="G480">
        <v>300.10041200000001</v>
      </c>
      <c r="H480">
        <f t="shared" si="14"/>
        <v>-2.1673670706454488E-2</v>
      </c>
      <c r="I480">
        <f t="shared" si="15"/>
        <v>-2.1673670269545371E-2</v>
      </c>
    </row>
    <row r="481" spans="1:9" x14ac:dyDescent="0.35">
      <c r="A481" s="1">
        <v>41052</v>
      </c>
      <c r="B481">
        <v>601.65100099999995</v>
      </c>
      <c r="C481">
        <v>609.60105199999998</v>
      </c>
      <c r="D481">
        <v>597.12101600000005</v>
      </c>
      <c r="E481">
        <v>609.46106299999997</v>
      </c>
      <c r="F481">
        <v>6379900</v>
      </c>
      <c r="G481">
        <v>304.426106</v>
      </c>
      <c r="H481">
        <f t="shared" si="14"/>
        <v>1.4414154860028974E-2</v>
      </c>
      <c r="I481">
        <f t="shared" si="15"/>
        <v>1.441415548606444E-2</v>
      </c>
    </row>
    <row r="482" spans="1:9" x14ac:dyDescent="0.35">
      <c r="A482" s="1">
        <v>41053</v>
      </c>
      <c r="B482">
        <v>609.16105300000004</v>
      </c>
      <c r="C482">
        <v>611.92105900000001</v>
      </c>
      <c r="D482">
        <v>598.87102300000004</v>
      </c>
      <c r="E482">
        <v>603.66101300000003</v>
      </c>
      <c r="F482">
        <v>3796600</v>
      </c>
      <c r="G482">
        <v>301.528978</v>
      </c>
      <c r="H482">
        <f t="shared" si="14"/>
        <v>-9.5166867124371855E-3</v>
      </c>
      <c r="I482">
        <f t="shared" si="15"/>
        <v>-9.5166871135552653E-3</v>
      </c>
    </row>
    <row r="483" spans="1:9" x14ac:dyDescent="0.35">
      <c r="A483" s="1">
        <v>41054</v>
      </c>
      <c r="B483">
        <v>601.00105099999996</v>
      </c>
      <c r="C483">
        <v>601.73101199999996</v>
      </c>
      <c r="D483">
        <v>588.28098299999999</v>
      </c>
      <c r="E483">
        <v>591.53103999999996</v>
      </c>
      <c r="F483">
        <v>7190500</v>
      </c>
      <c r="G483">
        <v>295.47005000000001</v>
      </c>
      <c r="H483">
        <f t="shared" si="14"/>
        <v>-2.0094014254321346E-2</v>
      </c>
      <c r="I483">
        <f t="shared" si="15"/>
        <v>-2.0094015640513267E-2</v>
      </c>
    </row>
    <row r="484" spans="1:9" x14ac:dyDescent="0.35">
      <c r="A484" s="1">
        <v>41058</v>
      </c>
      <c r="B484">
        <v>595.81100700000002</v>
      </c>
      <c r="C484">
        <v>599.13102800000001</v>
      </c>
      <c r="D484">
        <v>588.32098900000005</v>
      </c>
      <c r="E484">
        <v>594.34103800000003</v>
      </c>
      <c r="F484">
        <v>5230900</v>
      </c>
      <c r="G484">
        <v>296.87364500000001</v>
      </c>
      <c r="H484">
        <f t="shared" si="14"/>
        <v>4.7503813155773946E-3</v>
      </c>
      <c r="I484">
        <f t="shared" si="15"/>
        <v>4.7503799454462325E-3</v>
      </c>
    </row>
    <row r="485" spans="1:9" x14ac:dyDescent="0.35">
      <c r="A485" s="1">
        <v>41059</v>
      </c>
      <c r="B485">
        <v>588.16102799999999</v>
      </c>
      <c r="C485">
        <v>591.90101400000003</v>
      </c>
      <c r="D485">
        <v>583.53099899999995</v>
      </c>
      <c r="E485">
        <v>588.23099200000001</v>
      </c>
      <c r="F485">
        <v>3827600</v>
      </c>
      <c r="G485">
        <v>293.82167399999997</v>
      </c>
      <c r="H485">
        <f t="shared" si="14"/>
        <v>-1.02803703755015E-2</v>
      </c>
      <c r="I485">
        <f t="shared" si="15"/>
        <v>-1.0280370290195471E-2</v>
      </c>
    </row>
    <row r="486" spans="1:9" x14ac:dyDescent="0.35">
      <c r="A486" s="1">
        <v>41060</v>
      </c>
      <c r="B486">
        <v>588.72098200000005</v>
      </c>
      <c r="C486">
        <v>590.00103200000001</v>
      </c>
      <c r="D486">
        <v>579.00101299999994</v>
      </c>
      <c r="E486">
        <v>580.86099000000002</v>
      </c>
      <c r="F486">
        <v>5958800</v>
      </c>
      <c r="G486">
        <v>290.140354</v>
      </c>
      <c r="H486">
        <f t="shared" si="14"/>
        <v>-1.2529095032789431E-2</v>
      </c>
      <c r="I486">
        <f t="shared" si="15"/>
        <v>-1.2529096134684644E-2</v>
      </c>
    </row>
    <row r="487" spans="1:9" x14ac:dyDescent="0.35">
      <c r="A487" s="1">
        <v>41061</v>
      </c>
      <c r="B487">
        <v>571.79097200000001</v>
      </c>
      <c r="C487">
        <v>572.65099599999996</v>
      </c>
      <c r="D487">
        <v>568.35099600000001</v>
      </c>
      <c r="E487">
        <v>570.98099999999999</v>
      </c>
      <c r="F487">
        <v>6138700</v>
      </c>
      <c r="G487">
        <v>285.20529499999998</v>
      </c>
      <c r="H487">
        <f t="shared" si="14"/>
        <v>-1.7009215922728811E-2</v>
      </c>
      <c r="I487">
        <f t="shared" si="15"/>
        <v>-1.700921272054429E-2</v>
      </c>
    </row>
    <row r="488" spans="1:9" x14ac:dyDescent="0.35">
      <c r="A488" s="1">
        <v>41064</v>
      </c>
      <c r="B488">
        <v>570.220958</v>
      </c>
      <c r="C488">
        <v>580.49101599999995</v>
      </c>
      <c r="D488">
        <v>570.01100599999995</v>
      </c>
      <c r="E488">
        <v>578.59097299999996</v>
      </c>
      <c r="F488">
        <v>4883500</v>
      </c>
      <c r="G488">
        <v>289.00648000000001</v>
      </c>
      <c r="H488">
        <f t="shared" si="14"/>
        <v>1.3327891821268954E-2</v>
      </c>
      <c r="I488">
        <f t="shared" si="15"/>
        <v>1.3327890704133078E-2</v>
      </c>
    </row>
    <row r="489" spans="1:9" x14ac:dyDescent="0.35">
      <c r="A489" s="1">
        <v>41065</v>
      </c>
      <c r="B489">
        <v>575.451008</v>
      </c>
      <c r="C489">
        <v>578.13100299999996</v>
      </c>
      <c r="D489">
        <v>566.47098600000004</v>
      </c>
      <c r="E489">
        <v>570.41099899999995</v>
      </c>
      <c r="F489">
        <v>4697200</v>
      </c>
      <c r="G489">
        <v>284.92057899999998</v>
      </c>
      <c r="H489">
        <f t="shared" si="14"/>
        <v>-1.4137749086520948E-2</v>
      </c>
      <c r="I489">
        <f t="shared" si="15"/>
        <v>-1.4137748745287771E-2</v>
      </c>
    </row>
    <row r="490" spans="1:9" x14ac:dyDescent="0.35">
      <c r="A490" s="1">
        <v>41066</v>
      </c>
      <c r="B490">
        <v>576.48097900000005</v>
      </c>
      <c r="C490">
        <v>581.97097099999996</v>
      </c>
      <c r="D490">
        <v>573.61100399999998</v>
      </c>
      <c r="E490">
        <v>580.570966</v>
      </c>
      <c r="F490">
        <v>4207200</v>
      </c>
      <c r="G490">
        <v>289.99548700000003</v>
      </c>
      <c r="H490">
        <f t="shared" si="14"/>
        <v>1.7811660395419641E-2</v>
      </c>
      <c r="I490">
        <f t="shared" si="15"/>
        <v>1.781165831478972E-2</v>
      </c>
    </row>
    <row r="491" spans="1:9" x14ac:dyDescent="0.35">
      <c r="A491" s="1">
        <v>41067</v>
      </c>
      <c r="B491">
        <v>587.60101399999996</v>
      </c>
      <c r="C491">
        <v>587.89103799999998</v>
      </c>
      <c r="D491">
        <v>577.25100599999996</v>
      </c>
      <c r="E491">
        <v>578.23098600000003</v>
      </c>
      <c r="F491">
        <v>3530100</v>
      </c>
      <c r="G491">
        <v>288.82666599999999</v>
      </c>
      <c r="H491">
        <f t="shared" si="14"/>
        <v>-4.0304805734980012E-3</v>
      </c>
      <c r="I491">
        <f t="shared" si="15"/>
        <v>-4.0304799639866006E-3</v>
      </c>
    </row>
    <row r="492" spans="1:9" x14ac:dyDescent="0.35">
      <c r="A492" s="1">
        <v>41068</v>
      </c>
      <c r="B492">
        <v>575.851001</v>
      </c>
      <c r="C492">
        <v>581.00097800000003</v>
      </c>
      <c r="D492">
        <v>574.58099700000002</v>
      </c>
      <c r="E492">
        <v>580.45101099999999</v>
      </c>
      <c r="F492">
        <v>2831300</v>
      </c>
      <c r="G492">
        <v>289.93556999999998</v>
      </c>
      <c r="H492">
        <f t="shared" si="14"/>
        <v>3.8393393881523395E-3</v>
      </c>
      <c r="I492">
        <f t="shared" si="15"/>
        <v>3.8393407899532223E-3</v>
      </c>
    </row>
    <row r="493" spans="1:9" x14ac:dyDescent="0.35">
      <c r="A493" s="1">
        <v>41071</v>
      </c>
      <c r="B493">
        <v>584.21103000000005</v>
      </c>
      <c r="C493">
        <v>585.321011</v>
      </c>
      <c r="D493">
        <v>566.69098599999995</v>
      </c>
      <c r="E493">
        <v>568.50097000000005</v>
      </c>
      <c r="F493">
        <v>5342100</v>
      </c>
      <c r="G493">
        <v>283.96651900000001</v>
      </c>
      <c r="H493">
        <f t="shared" si="14"/>
        <v>-2.0587510011245275E-2</v>
      </c>
      <c r="I493">
        <f t="shared" si="15"/>
        <v>-2.0587508459206916E-2</v>
      </c>
    </row>
    <row r="494" spans="1:9" x14ac:dyDescent="0.35">
      <c r="A494" s="1">
        <v>41072</v>
      </c>
      <c r="B494">
        <v>569.77097400000002</v>
      </c>
      <c r="C494">
        <v>570.30096900000001</v>
      </c>
      <c r="D494">
        <v>558.58097499999997</v>
      </c>
      <c r="E494">
        <v>565.10093900000004</v>
      </c>
      <c r="F494">
        <v>6472500</v>
      </c>
      <c r="G494">
        <v>282.26820099999998</v>
      </c>
      <c r="H494">
        <f t="shared" si="14"/>
        <v>-5.9806951604673819E-3</v>
      </c>
      <c r="I494">
        <f t="shared" si="15"/>
        <v>-5.980698027291129E-3</v>
      </c>
    </row>
    <row r="495" spans="1:9" x14ac:dyDescent="0.35">
      <c r="A495" s="1">
        <v>41073</v>
      </c>
      <c r="B495">
        <v>561.72094100000004</v>
      </c>
      <c r="C495">
        <v>567.00098200000002</v>
      </c>
      <c r="D495">
        <v>558.68095800000003</v>
      </c>
      <c r="E495">
        <v>561.09096299999999</v>
      </c>
      <c r="F495">
        <v>3923000</v>
      </c>
      <c r="G495">
        <v>280.26521600000001</v>
      </c>
      <c r="H495">
        <f t="shared" si="14"/>
        <v>-7.0960349262489033E-3</v>
      </c>
      <c r="I495">
        <f t="shared" si="15"/>
        <v>-7.0960348806699877E-3</v>
      </c>
    </row>
    <row r="496" spans="1:9" x14ac:dyDescent="0.35">
      <c r="A496" s="1">
        <v>41074</v>
      </c>
      <c r="B496">
        <v>561.30097599999999</v>
      </c>
      <c r="C496">
        <v>565.07098099999996</v>
      </c>
      <c r="D496">
        <v>556.52097200000003</v>
      </c>
      <c r="E496">
        <v>559.05093099999999</v>
      </c>
      <c r="F496">
        <v>4707200</v>
      </c>
      <c r="G496">
        <v>279.24621999999999</v>
      </c>
      <c r="H496">
        <f t="shared" si="14"/>
        <v>-3.6358311477563336E-3</v>
      </c>
      <c r="I496">
        <f t="shared" si="15"/>
        <v>-3.6358275726946277E-3</v>
      </c>
    </row>
    <row r="497" spans="1:9" x14ac:dyDescent="0.35">
      <c r="A497" s="1">
        <v>41075</v>
      </c>
      <c r="B497">
        <v>560.34096799999998</v>
      </c>
      <c r="C497">
        <v>564.52095199999997</v>
      </c>
      <c r="D497">
        <v>557.09097199999997</v>
      </c>
      <c r="E497">
        <v>564.51096600000005</v>
      </c>
      <c r="F497">
        <v>6024800</v>
      </c>
      <c r="G497">
        <v>281.97350999999998</v>
      </c>
      <c r="H497">
        <f t="shared" si="14"/>
        <v>9.7666146271028417E-3</v>
      </c>
      <c r="I497">
        <f t="shared" si="15"/>
        <v>9.7666138506726508E-3</v>
      </c>
    </row>
    <row r="498" spans="1:9" x14ac:dyDescent="0.35">
      <c r="A498" s="1">
        <v>41078</v>
      </c>
      <c r="B498">
        <v>562.62097100000005</v>
      </c>
      <c r="C498">
        <v>574.21096199999999</v>
      </c>
      <c r="D498">
        <v>559.25095899999997</v>
      </c>
      <c r="E498">
        <v>570.85099700000001</v>
      </c>
      <c r="F498">
        <v>5012400</v>
      </c>
      <c r="G498">
        <v>285.14035799999999</v>
      </c>
      <c r="H498">
        <f t="shared" si="14"/>
        <v>1.1231014775362137E-2</v>
      </c>
      <c r="I498">
        <f t="shared" si="15"/>
        <v>1.1231012445105272E-2</v>
      </c>
    </row>
    <row r="499" spans="1:9" x14ac:dyDescent="0.35">
      <c r="A499" s="1">
        <v>41079</v>
      </c>
      <c r="B499">
        <v>573.59096999999997</v>
      </c>
      <c r="C499">
        <v>584.28099299999997</v>
      </c>
      <c r="D499">
        <v>573.12095299999999</v>
      </c>
      <c r="E499">
        <v>581.53097300000002</v>
      </c>
      <c r="F499">
        <v>4167900</v>
      </c>
      <c r="G499">
        <v>290.47501199999999</v>
      </c>
      <c r="H499">
        <f t="shared" si="14"/>
        <v>1.8708868086640146E-2</v>
      </c>
      <c r="I499">
        <f t="shared" si="15"/>
        <v>1.8708870387263807E-2</v>
      </c>
    </row>
    <row r="500" spans="1:9" x14ac:dyDescent="0.35">
      <c r="A500" s="1">
        <v>41080</v>
      </c>
      <c r="B500">
        <v>579.81098499999996</v>
      </c>
      <c r="C500">
        <v>580.00096499999995</v>
      </c>
      <c r="D500">
        <v>573.51095899999996</v>
      </c>
      <c r="E500">
        <v>577.51101100000005</v>
      </c>
      <c r="F500">
        <v>4710800</v>
      </c>
      <c r="G500">
        <v>288.467038</v>
      </c>
      <c r="H500">
        <f t="shared" si="14"/>
        <v>-6.912722084709947E-3</v>
      </c>
      <c r="I500">
        <f t="shared" si="15"/>
        <v>-6.9127254223161549E-3</v>
      </c>
    </row>
    <row r="501" spans="1:9" x14ac:dyDescent="0.35">
      <c r="A501" s="1">
        <v>41081</v>
      </c>
      <c r="B501">
        <v>579.841005</v>
      </c>
      <c r="C501">
        <v>579.841005</v>
      </c>
      <c r="D501">
        <v>563.730952</v>
      </c>
      <c r="E501">
        <v>565.21096899999998</v>
      </c>
      <c r="F501">
        <v>4037600</v>
      </c>
      <c r="G501">
        <v>282.32316100000003</v>
      </c>
      <c r="H501">
        <f t="shared" si="14"/>
        <v>-2.1298367937092156E-2</v>
      </c>
      <c r="I501">
        <f t="shared" si="15"/>
        <v>-2.1298367545202774E-2</v>
      </c>
    </row>
    <row r="502" spans="1:9" x14ac:dyDescent="0.35">
      <c r="A502" s="1">
        <v>41082</v>
      </c>
      <c r="B502">
        <v>568.00099499999999</v>
      </c>
      <c r="C502">
        <v>571.48097600000006</v>
      </c>
      <c r="D502">
        <v>565.82097499999998</v>
      </c>
      <c r="E502">
        <v>571.48097600000006</v>
      </c>
      <c r="F502">
        <v>4472400</v>
      </c>
      <c r="G502">
        <v>285.45503300000001</v>
      </c>
      <c r="H502">
        <f t="shared" si="14"/>
        <v>1.1093215354778576E-2</v>
      </c>
      <c r="I502">
        <f t="shared" si="15"/>
        <v>1.1093216684407933E-2</v>
      </c>
    </row>
    <row r="503" spans="1:9" x14ac:dyDescent="0.35">
      <c r="A503" s="1">
        <v>41085</v>
      </c>
      <c r="B503">
        <v>567.33095000000003</v>
      </c>
      <c r="C503">
        <v>568.09099100000003</v>
      </c>
      <c r="D503">
        <v>557.35097699999994</v>
      </c>
      <c r="E503">
        <v>560.70095600000002</v>
      </c>
      <c r="F503">
        <v>3174900</v>
      </c>
      <c r="G503">
        <v>280.07040699999999</v>
      </c>
      <c r="H503">
        <f t="shared" si="14"/>
        <v>-1.8863305084017415E-2</v>
      </c>
      <c r="I503">
        <f t="shared" si="15"/>
        <v>-1.8863307272638019E-2</v>
      </c>
    </row>
    <row r="504" spans="1:9" x14ac:dyDescent="0.35">
      <c r="A504" s="1">
        <v>41086</v>
      </c>
      <c r="B504">
        <v>562.76095899999996</v>
      </c>
      <c r="C504">
        <v>566.60098900000003</v>
      </c>
      <c r="D504">
        <v>559.48094400000002</v>
      </c>
      <c r="E504">
        <v>564.68097399999999</v>
      </c>
      <c r="F504">
        <v>2710500</v>
      </c>
      <c r="G504">
        <v>282.05842899999999</v>
      </c>
      <c r="H504">
        <f t="shared" si="14"/>
        <v>7.0982900196802454E-3</v>
      </c>
      <c r="I504">
        <f t="shared" si="15"/>
        <v>7.098293680131657E-3</v>
      </c>
    </row>
    <row r="505" spans="1:9" x14ac:dyDescent="0.35">
      <c r="A505" s="1">
        <v>41087</v>
      </c>
      <c r="B505">
        <v>567.70098499999995</v>
      </c>
      <c r="C505">
        <v>573.99096299999997</v>
      </c>
      <c r="D505">
        <v>566.02094099999999</v>
      </c>
      <c r="E505">
        <v>569.30095600000004</v>
      </c>
      <c r="F505">
        <v>3397200</v>
      </c>
      <c r="G505">
        <v>284.36611199999999</v>
      </c>
      <c r="H505">
        <f t="shared" si="14"/>
        <v>8.1815790025184208E-3</v>
      </c>
      <c r="I505">
        <f t="shared" si="15"/>
        <v>8.1815778673290322E-3</v>
      </c>
    </row>
    <row r="506" spans="1:9" x14ac:dyDescent="0.35">
      <c r="A506" s="1">
        <v>41088</v>
      </c>
      <c r="B506">
        <v>565.90098599999999</v>
      </c>
      <c r="C506">
        <v>566.230954</v>
      </c>
      <c r="D506">
        <v>557.21092699999997</v>
      </c>
      <c r="E506">
        <v>564.31093899999996</v>
      </c>
      <c r="F506">
        <v>3856100</v>
      </c>
      <c r="G506">
        <v>281.87359600000002</v>
      </c>
      <c r="H506">
        <f t="shared" si="14"/>
        <v>-8.7651653267205813E-3</v>
      </c>
      <c r="I506">
        <f t="shared" si="15"/>
        <v>-8.7651653794808236E-3</v>
      </c>
    </row>
    <row r="507" spans="1:9" x14ac:dyDescent="0.35">
      <c r="A507" s="1">
        <v>41089</v>
      </c>
      <c r="B507">
        <v>574.96095700000001</v>
      </c>
      <c r="C507">
        <v>580.13096700000006</v>
      </c>
      <c r="D507">
        <v>572.20101199999999</v>
      </c>
      <c r="E507">
        <v>580.07099000000005</v>
      </c>
      <c r="F507">
        <v>5057800</v>
      </c>
      <c r="G507">
        <v>289.74574899999999</v>
      </c>
      <c r="H507">
        <f t="shared" si="14"/>
        <v>2.79279558676074E-2</v>
      </c>
      <c r="I507">
        <f t="shared" si="15"/>
        <v>2.7927954628286532E-2</v>
      </c>
    </row>
    <row r="508" spans="1:9" x14ac:dyDescent="0.35">
      <c r="A508" s="1">
        <v>41092</v>
      </c>
      <c r="B508">
        <v>581.82099700000003</v>
      </c>
      <c r="C508">
        <v>583.00100399999997</v>
      </c>
      <c r="D508">
        <v>576.50101199999995</v>
      </c>
      <c r="E508">
        <v>580.47098300000005</v>
      </c>
      <c r="F508">
        <v>3323300</v>
      </c>
      <c r="G508">
        <v>289.94554599999998</v>
      </c>
      <c r="H508">
        <f t="shared" si="14"/>
        <v>6.8955870384070561E-4</v>
      </c>
      <c r="I508">
        <f t="shared" si="15"/>
        <v>6.8955972845002661E-4</v>
      </c>
    </row>
    <row r="509" spans="1:9" x14ac:dyDescent="0.35">
      <c r="A509" s="1">
        <v>41093</v>
      </c>
      <c r="B509">
        <v>580.01101200000005</v>
      </c>
      <c r="C509">
        <v>588.41098599999998</v>
      </c>
      <c r="D509">
        <v>578.00100099999997</v>
      </c>
      <c r="E509">
        <v>587.83099900000002</v>
      </c>
      <c r="F509">
        <v>2387800</v>
      </c>
      <c r="G509">
        <v>293.62187799999998</v>
      </c>
      <c r="H509">
        <f t="shared" si="14"/>
        <v>1.2679386593903132E-2</v>
      </c>
      <c r="I509">
        <f t="shared" si="15"/>
        <v>1.2679387735792301E-2</v>
      </c>
    </row>
    <row r="510" spans="1:9" x14ac:dyDescent="0.35">
      <c r="A510" s="1">
        <v>41095</v>
      </c>
      <c r="B510">
        <v>588.760987</v>
      </c>
      <c r="C510">
        <v>600.061016</v>
      </c>
      <c r="D510">
        <v>588.54098799999997</v>
      </c>
      <c r="E510">
        <v>595.92103699999996</v>
      </c>
      <c r="F510">
        <v>4709200</v>
      </c>
      <c r="G510">
        <v>297.66285599999998</v>
      </c>
      <c r="H510">
        <f t="shared" si="14"/>
        <v>1.3762523605870495E-2</v>
      </c>
      <c r="I510">
        <f t="shared" si="15"/>
        <v>1.3762523513319384E-2</v>
      </c>
    </row>
    <row r="511" spans="1:9" x14ac:dyDescent="0.35">
      <c r="A511" s="1">
        <v>41096</v>
      </c>
      <c r="B511">
        <v>592.45104200000003</v>
      </c>
      <c r="C511">
        <v>593.52101900000002</v>
      </c>
      <c r="D511">
        <v>582.82101</v>
      </c>
      <c r="E511">
        <v>585.98100899999997</v>
      </c>
      <c r="F511">
        <v>4339700</v>
      </c>
      <c r="G511">
        <v>292.69780700000001</v>
      </c>
      <c r="H511">
        <f t="shared" si="14"/>
        <v>-1.6680109247426994E-2</v>
      </c>
      <c r="I511">
        <f t="shared" si="15"/>
        <v>-1.668010939194901E-2</v>
      </c>
    </row>
    <row r="512" spans="1:9" x14ac:dyDescent="0.35">
      <c r="A512" s="1">
        <v>41099</v>
      </c>
      <c r="B512">
        <v>584.95097699999997</v>
      </c>
      <c r="C512">
        <v>588.60102700000004</v>
      </c>
      <c r="D512">
        <v>581.25099599999999</v>
      </c>
      <c r="E512">
        <v>586.01102800000001</v>
      </c>
      <c r="F512">
        <v>3443000</v>
      </c>
      <c r="G512">
        <v>292.71280100000001</v>
      </c>
      <c r="H512">
        <f t="shared" si="14"/>
        <v>5.1228622666913823E-5</v>
      </c>
      <c r="I512">
        <f t="shared" si="15"/>
        <v>5.1226895594750752E-5</v>
      </c>
    </row>
    <row r="513" spans="1:9" x14ac:dyDescent="0.35">
      <c r="A513" s="1">
        <v>41100</v>
      </c>
      <c r="B513">
        <v>590.191012</v>
      </c>
      <c r="C513">
        <v>592.43100900000002</v>
      </c>
      <c r="D513">
        <v>578.74100899999996</v>
      </c>
      <c r="E513">
        <v>581.70098099999996</v>
      </c>
      <c r="F513">
        <v>3860500</v>
      </c>
      <c r="G513">
        <v>290.55993000000001</v>
      </c>
      <c r="H513">
        <f t="shared" si="14"/>
        <v>-7.3548905977244752E-3</v>
      </c>
      <c r="I513">
        <f t="shared" si="15"/>
        <v>-7.3548918689073815E-3</v>
      </c>
    </row>
    <row r="514" spans="1:9" x14ac:dyDescent="0.35">
      <c r="A514" s="1">
        <v>41101</v>
      </c>
      <c r="B514">
        <v>576.30098499999997</v>
      </c>
      <c r="C514">
        <v>577.85096499999997</v>
      </c>
      <c r="D514">
        <v>564.94097799999997</v>
      </c>
      <c r="E514">
        <v>571.19095200000004</v>
      </c>
      <c r="F514">
        <v>7024700</v>
      </c>
      <c r="G514">
        <v>285.31016599999998</v>
      </c>
      <c r="H514">
        <f t="shared" si="14"/>
        <v>-1.8067751891929367E-2</v>
      </c>
      <c r="I514">
        <f t="shared" si="15"/>
        <v>-1.8067749396828488E-2</v>
      </c>
    </row>
    <row r="515" spans="1:9" x14ac:dyDescent="0.35">
      <c r="A515" s="1">
        <v>41102</v>
      </c>
      <c r="B515">
        <v>567.12099799999999</v>
      </c>
      <c r="C515">
        <v>571.93096000000003</v>
      </c>
      <c r="D515">
        <v>562.09097499999996</v>
      </c>
      <c r="E515">
        <v>570.48096299999997</v>
      </c>
      <c r="F515">
        <v>4636800</v>
      </c>
      <c r="G515">
        <v>284.95552600000002</v>
      </c>
      <c r="H515">
        <f t="shared" si="14"/>
        <v>-1.2429976306768671E-3</v>
      </c>
      <c r="I515">
        <f t="shared" si="15"/>
        <v>-1.2429981201579786E-3</v>
      </c>
    </row>
    <row r="516" spans="1:9" x14ac:dyDescent="0.35">
      <c r="A516" s="1">
        <v>41103</v>
      </c>
      <c r="B516">
        <v>572.15095899999994</v>
      </c>
      <c r="C516">
        <v>579.15098799999998</v>
      </c>
      <c r="D516">
        <v>568.55096200000003</v>
      </c>
      <c r="E516">
        <v>576.520984</v>
      </c>
      <c r="F516">
        <v>3966700</v>
      </c>
      <c r="G516">
        <v>287.97251899999998</v>
      </c>
      <c r="H516">
        <f t="shared" ref="H516:H579" si="16">(E516-E515)/E515</f>
        <v>1.0587594313817663E-2</v>
      </c>
      <c r="I516">
        <f t="shared" ref="I516:I579" si="17">(G516-G515)/G515</f>
        <v>1.0587592535404828E-2</v>
      </c>
    </row>
    <row r="517" spans="1:9" x14ac:dyDescent="0.35">
      <c r="A517" s="1">
        <v>41106</v>
      </c>
      <c r="B517">
        <v>576.37100999999996</v>
      </c>
      <c r="C517">
        <v>579.19099300000005</v>
      </c>
      <c r="D517">
        <v>571.78098599999998</v>
      </c>
      <c r="E517">
        <v>574.92101200000002</v>
      </c>
      <c r="F517">
        <v>2936100</v>
      </c>
      <c r="G517">
        <v>287.17333300000001</v>
      </c>
      <c r="H517">
        <f t="shared" si="16"/>
        <v>-2.7752190196081044E-3</v>
      </c>
      <c r="I517">
        <f t="shared" si="17"/>
        <v>-2.775216200404051E-3</v>
      </c>
    </row>
    <row r="518" spans="1:9" x14ac:dyDescent="0.35">
      <c r="A518" s="1">
        <v>41107</v>
      </c>
      <c r="B518">
        <v>578.43101300000001</v>
      </c>
      <c r="C518">
        <v>580.67101000000002</v>
      </c>
      <c r="D518">
        <v>568.40098699999999</v>
      </c>
      <c r="E518">
        <v>576.730997</v>
      </c>
      <c r="F518">
        <v>3372700</v>
      </c>
      <c r="G518">
        <v>288.07742100000002</v>
      </c>
      <c r="H518">
        <f t="shared" si="16"/>
        <v>3.1482324740637296E-3</v>
      </c>
      <c r="I518">
        <f t="shared" si="17"/>
        <v>3.1482310371764273E-3</v>
      </c>
    </row>
    <row r="519" spans="1:9" x14ac:dyDescent="0.35">
      <c r="A519" s="1">
        <v>41108</v>
      </c>
      <c r="B519">
        <v>576.98101599999995</v>
      </c>
      <c r="C519">
        <v>583.69101999999998</v>
      </c>
      <c r="D519">
        <v>576.13097700000003</v>
      </c>
      <c r="E519">
        <v>580.76100699999995</v>
      </c>
      <c r="F519">
        <v>3107900</v>
      </c>
      <c r="G519">
        <v>290.09041300000001</v>
      </c>
      <c r="H519">
        <f t="shared" si="16"/>
        <v>6.9876771336428575E-3</v>
      </c>
      <c r="I519">
        <f t="shared" si="17"/>
        <v>6.9876771078146976E-3</v>
      </c>
    </row>
    <row r="520" spans="1:9" x14ac:dyDescent="0.35">
      <c r="A520" s="1">
        <v>41109</v>
      </c>
      <c r="B520">
        <v>586.141031</v>
      </c>
      <c r="C520">
        <v>598.48101599999995</v>
      </c>
      <c r="D520">
        <v>586.00098100000002</v>
      </c>
      <c r="E520">
        <v>593.06098699999995</v>
      </c>
      <c r="F520">
        <v>9384300</v>
      </c>
      <c r="G520">
        <v>296.23425900000001</v>
      </c>
      <c r="H520">
        <f t="shared" si="16"/>
        <v>2.1179073408418424E-2</v>
      </c>
      <c r="I520">
        <f t="shared" si="17"/>
        <v>2.1179072884425162E-2</v>
      </c>
    </row>
    <row r="521" spans="1:9" x14ac:dyDescent="0.35">
      <c r="A521" s="1">
        <v>41110</v>
      </c>
      <c r="B521">
        <v>608.76106000000004</v>
      </c>
      <c r="C521">
        <v>612.94104400000003</v>
      </c>
      <c r="D521">
        <v>598.18100600000002</v>
      </c>
      <c r="E521">
        <v>610.82106399999998</v>
      </c>
      <c r="F521">
        <v>12975800</v>
      </c>
      <c r="G521">
        <v>305.10542600000002</v>
      </c>
      <c r="H521">
        <f t="shared" si="16"/>
        <v>2.9946459789640532E-2</v>
      </c>
      <c r="I521">
        <f t="shared" si="17"/>
        <v>2.9946458690991624E-2</v>
      </c>
    </row>
    <row r="522" spans="1:9" x14ac:dyDescent="0.35">
      <c r="A522" s="1">
        <v>41113</v>
      </c>
      <c r="B522">
        <v>600.481042</v>
      </c>
      <c r="C522">
        <v>618.351088</v>
      </c>
      <c r="D522">
        <v>598.25103100000001</v>
      </c>
      <c r="E522">
        <v>615.51107100000002</v>
      </c>
      <c r="F522">
        <v>7150000</v>
      </c>
      <c r="G522">
        <v>307.44808699999999</v>
      </c>
      <c r="H522">
        <f t="shared" si="16"/>
        <v>7.6782011564683651E-3</v>
      </c>
      <c r="I522">
        <f t="shared" si="17"/>
        <v>7.6782016980581789E-3</v>
      </c>
    </row>
    <row r="523" spans="1:9" x14ac:dyDescent="0.35">
      <c r="A523" s="1">
        <v>41114</v>
      </c>
      <c r="B523">
        <v>615.00104799999997</v>
      </c>
      <c r="C523">
        <v>617.931061</v>
      </c>
      <c r="D523">
        <v>604.34104400000001</v>
      </c>
      <c r="E523">
        <v>607.57106799999997</v>
      </c>
      <c r="F523">
        <v>4033800</v>
      </c>
      <c r="G523">
        <v>303.48205200000001</v>
      </c>
      <c r="H523">
        <f t="shared" si="16"/>
        <v>-1.2899854079147908E-2</v>
      </c>
      <c r="I523">
        <f t="shared" si="17"/>
        <v>-1.2899852585519509E-2</v>
      </c>
    </row>
    <row r="524" spans="1:9" x14ac:dyDescent="0.35">
      <c r="A524" s="1">
        <v>41115</v>
      </c>
      <c r="B524">
        <v>608.32106199999998</v>
      </c>
      <c r="C524">
        <v>613.38104299999998</v>
      </c>
      <c r="D524">
        <v>605.37101500000006</v>
      </c>
      <c r="E524">
        <v>607.99103300000002</v>
      </c>
      <c r="F524">
        <v>3659600</v>
      </c>
      <c r="G524">
        <v>303.69182499999999</v>
      </c>
      <c r="H524">
        <f t="shared" si="16"/>
        <v>6.9121954964459803E-4</v>
      </c>
      <c r="I524">
        <f t="shared" si="17"/>
        <v>6.9122044818645224E-4</v>
      </c>
    </row>
    <row r="525" spans="1:9" x14ac:dyDescent="0.35">
      <c r="A525" s="1">
        <v>41116</v>
      </c>
      <c r="B525">
        <v>615.00104799999997</v>
      </c>
      <c r="C525">
        <v>616.87107100000003</v>
      </c>
      <c r="D525">
        <v>610.03106400000001</v>
      </c>
      <c r="E525">
        <v>613.36107100000004</v>
      </c>
      <c r="F525">
        <v>3382900</v>
      </c>
      <c r="G525">
        <v>306.37416100000002</v>
      </c>
      <c r="H525">
        <f t="shared" si="16"/>
        <v>8.8324296059149651E-3</v>
      </c>
      <c r="I525">
        <f t="shared" si="17"/>
        <v>8.8324274122295546E-3</v>
      </c>
    </row>
    <row r="526" spans="1:9" x14ac:dyDescent="0.35">
      <c r="A526" s="1">
        <v>41117</v>
      </c>
      <c r="B526">
        <v>618.89106900000002</v>
      </c>
      <c r="C526">
        <v>635.00106000000005</v>
      </c>
      <c r="D526">
        <v>617.50104899999997</v>
      </c>
      <c r="E526">
        <v>634.96111599999995</v>
      </c>
      <c r="F526">
        <v>7125900</v>
      </c>
      <c r="G526">
        <v>317.16339399999998</v>
      </c>
      <c r="H526">
        <f t="shared" si="16"/>
        <v>3.5215872055238254E-2</v>
      </c>
      <c r="I526">
        <f t="shared" si="17"/>
        <v>3.5215871223552589E-2</v>
      </c>
    </row>
    <row r="527" spans="1:9" x14ac:dyDescent="0.35">
      <c r="A527" s="1">
        <v>41120</v>
      </c>
      <c r="B527">
        <v>636.051064</v>
      </c>
      <c r="C527">
        <v>642.60110799999995</v>
      </c>
      <c r="D527">
        <v>629.501081</v>
      </c>
      <c r="E527">
        <v>632.30109200000004</v>
      </c>
      <c r="F527">
        <v>4389700</v>
      </c>
      <c r="G527">
        <v>315.83471100000003</v>
      </c>
      <c r="H527">
        <f t="shared" si="16"/>
        <v>-4.1892707017352352E-3</v>
      </c>
      <c r="I527">
        <f t="shared" si="17"/>
        <v>-4.1892697112452882E-3</v>
      </c>
    </row>
    <row r="528" spans="1:9" x14ac:dyDescent="0.35">
      <c r="A528" s="1">
        <v>41121</v>
      </c>
      <c r="B528">
        <v>628.26109699999995</v>
      </c>
      <c r="C528">
        <v>636.50111000000004</v>
      </c>
      <c r="D528">
        <v>628.221091</v>
      </c>
      <c r="E528">
        <v>632.97107600000004</v>
      </c>
      <c r="F528">
        <v>3745100</v>
      </c>
      <c r="G528">
        <v>316.16936900000002</v>
      </c>
      <c r="H528">
        <f t="shared" si="16"/>
        <v>1.0595964619969365E-3</v>
      </c>
      <c r="I528">
        <f t="shared" si="17"/>
        <v>1.0595985442524408E-3</v>
      </c>
    </row>
    <row r="529" spans="1:9" x14ac:dyDescent="0.35">
      <c r="A529" s="1">
        <v>41122</v>
      </c>
      <c r="B529">
        <v>637.30109500000003</v>
      </c>
      <c r="C529">
        <v>639.51107300000001</v>
      </c>
      <c r="D529">
        <v>631.38108999999997</v>
      </c>
      <c r="E529">
        <v>632.68111299999998</v>
      </c>
      <c r="F529">
        <v>3702900</v>
      </c>
      <c r="G529">
        <v>316.02453200000002</v>
      </c>
      <c r="H529">
        <f t="shared" si="16"/>
        <v>-4.5809834128985862E-4</v>
      </c>
      <c r="I529">
        <f t="shared" si="17"/>
        <v>-4.580994055752296E-4</v>
      </c>
    </row>
    <row r="530" spans="1:9" x14ac:dyDescent="0.35">
      <c r="A530" s="1">
        <v>41123</v>
      </c>
      <c r="B530">
        <v>625.511077</v>
      </c>
      <c r="C530">
        <v>638.03111799999999</v>
      </c>
      <c r="D530">
        <v>623.411068</v>
      </c>
      <c r="E530">
        <v>628.75108699999998</v>
      </c>
      <c r="F530">
        <v>3970100</v>
      </c>
      <c r="G530">
        <v>314.06148200000001</v>
      </c>
      <c r="H530">
        <f t="shared" si="16"/>
        <v>-6.2117011544171041E-3</v>
      </c>
      <c r="I530">
        <f t="shared" si="17"/>
        <v>-6.2117013118462893E-3</v>
      </c>
    </row>
    <row r="531" spans="1:9" x14ac:dyDescent="0.35">
      <c r="A531" s="1">
        <v>41124</v>
      </c>
      <c r="B531">
        <v>640.001124</v>
      </c>
      <c r="C531">
        <v>643.72107600000004</v>
      </c>
      <c r="D531">
        <v>636.14106100000004</v>
      </c>
      <c r="E531">
        <v>641.33110499999998</v>
      </c>
      <c r="F531">
        <v>3808300</v>
      </c>
      <c r="G531">
        <v>320.34520700000002</v>
      </c>
      <c r="H531">
        <f t="shared" si="16"/>
        <v>2.0007946324234339E-2</v>
      </c>
      <c r="I531">
        <f t="shared" si="17"/>
        <v>2.0007945450629963E-2</v>
      </c>
    </row>
    <row r="532" spans="1:9" x14ac:dyDescent="0.35">
      <c r="A532" s="1">
        <v>41127</v>
      </c>
      <c r="B532">
        <v>639.61111700000004</v>
      </c>
      <c r="C532">
        <v>649.38113799999996</v>
      </c>
      <c r="D532">
        <v>639.22110999999995</v>
      </c>
      <c r="E532">
        <v>642.82110799999998</v>
      </c>
      <c r="F532">
        <v>3578000</v>
      </c>
      <c r="G532">
        <v>321.08946400000002</v>
      </c>
      <c r="H532">
        <f t="shared" si="16"/>
        <v>2.3232975734117896E-3</v>
      </c>
      <c r="I532">
        <f t="shared" si="17"/>
        <v>2.323296817735764E-3</v>
      </c>
    </row>
    <row r="533" spans="1:9" x14ac:dyDescent="0.35">
      <c r="A533" s="1">
        <v>41128</v>
      </c>
      <c r="B533">
        <v>641.79107499999998</v>
      </c>
      <c r="C533">
        <v>644.26111900000001</v>
      </c>
      <c r="D533">
        <v>636.47109</v>
      </c>
      <c r="E533">
        <v>640.54110500000002</v>
      </c>
      <c r="F533">
        <v>3978300</v>
      </c>
      <c r="G533">
        <v>319.950602</v>
      </c>
      <c r="H533">
        <f t="shared" si="16"/>
        <v>-3.5468701503808819E-3</v>
      </c>
      <c r="I533">
        <f t="shared" si="17"/>
        <v>-3.5468681712957648E-3</v>
      </c>
    </row>
    <row r="534" spans="1:9" x14ac:dyDescent="0.35">
      <c r="A534" s="1">
        <v>41129</v>
      </c>
      <c r="B534">
        <v>639.05110300000001</v>
      </c>
      <c r="C534">
        <v>645.87113799999997</v>
      </c>
      <c r="D534">
        <v>638.50107400000002</v>
      </c>
      <c r="E534">
        <v>642.23107400000004</v>
      </c>
      <c r="F534">
        <v>2654200</v>
      </c>
      <c r="G534">
        <v>320.79474199999999</v>
      </c>
      <c r="H534">
        <f t="shared" si="16"/>
        <v>2.6383459028753806E-3</v>
      </c>
      <c r="I534">
        <f t="shared" si="17"/>
        <v>2.6383447779853892E-3</v>
      </c>
    </row>
    <row r="535" spans="1:9" x14ac:dyDescent="0.35">
      <c r="A535" s="1">
        <v>41130</v>
      </c>
      <c r="B535">
        <v>644.511076</v>
      </c>
      <c r="C535">
        <v>646.37111300000004</v>
      </c>
      <c r="D535">
        <v>641.52108499999997</v>
      </c>
      <c r="E535">
        <v>642.35109</v>
      </c>
      <c r="F535">
        <v>2148500</v>
      </c>
      <c r="G535">
        <v>320.85469000000001</v>
      </c>
      <c r="H535">
        <f t="shared" si="16"/>
        <v>1.8687354888088792E-4</v>
      </c>
      <c r="I535">
        <f t="shared" si="17"/>
        <v>1.8687338709566466E-4</v>
      </c>
    </row>
    <row r="536" spans="1:9" x14ac:dyDescent="0.35">
      <c r="A536" s="1">
        <v>41131</v>
      </c>
      <c r="B536">
        <v>638.59107100000006</v>
      </c>
      <c r="C536">
        <v>642.24112100000002</v>
      </c>
      <c r="D536">
        <v>636.13107500000001</v>
      </c>
      <c r="E536">
        <v>642.00108799999998</v>
      </c>
      <c r="F536">
        <v>2879800</v>
      </c>
      <c r="G536">
        <v>320.67986400000001</v>
      </c>
      <c r="H536">
        <f t="shared" si="16"/>
        <v>-5.4487647868709573E-4</v>
      </c>
      <c r="I536">
        <f t="shared" si="17"/>
        <v>-5.4487593745316902E-4</v>
      </c>
    </row>
    <row r="537" spans="1:9" x14ac:dyDescent="0.35">
      <c r="A537" s="1">
        <v>41134</v>
      </c>
      <c r="B537">
        <v>647.42111799999998</v>
      </c>
      <c r="C537">
        <v>660.15111100000001</v>
      </c>
      <c r="D537">
        <v>646.68110899999999</v>
      </c>
      <c r="E537">
        <v>660.011122</v>
      </c>
      <c r="F537">
        <v>6560200</v>
      </c>
      <c r="G537">
        <v>329.67588499999999</v>
      </c>
      <c r="H537">
        <f t="shared" si="16"/>
        <v>2.8052964919585959E-2</v>
      </c>
      <c r="I537">
        <f t="shared" si="17"/>
        <v>2.805296499689168E-2</v>
      </c>
    </row>
    <row r="538" spans="1:9" x14ac:dyDescent="0.35">
      <c r="A538" s="1">
        <v>41135</v>
      </c>
      <c r="B538">
        <v>659.25114199999996</v>
      </c>
      <c r="C538">
        <v>672.85114499999997</v>
      </c>
      <c r="D538">
        <v>659.00112300000001</v>
      </c>
      <c r="E538">
        <v>668.66117499999996</v>
      </c>
      <c r="F538">
        <v>7350800</v>
      </c>
      <c r="G538">
        <v>333.99659100000002</v>
      </c>
      <c r="H538">
        <f t="shared" si="16"/>
        <v>1.3105920054480472E-2</v>
      </c>
      <c r="I538">
        <f t="shared" si="17"/>
        <v>1.3105920683279669E-2</v>
      </c>
    </row>
    <row r="539" spans="1:9" x14ac:dyDescent="0.35">
      <c r="A539" s="1">
        <v>41136</v>
      </c>
      <c r="B539">
        <v>670.28111899999999</v>
      </c>
      <c r="C539">
        <v>674.25115100000005</v>
      </c>
      <c r="D539">
        <v>664.10110899999995</v>
      </c>
      <c r="E539">
        <v>667.54114600000003</v>
      </c>
      <c r="F539">
        <v>4839400</v>
      </c>
      <c r="G539">
        <v>333.43713600000001</v>
      </c>
      <c r="H539">
        <f t="shared" si="16"/>
        <v>-1.6750322014732371E-3</v>
      </c>
      <c r="I539">
        <f t="shared" si="17"/>
        <v>-1.6750320664201449E-3</v>
      </c>
    </row>
    <row r="540" spans="1:9" x14ac:dyDescent="0.35">
      <c r="A540" s="1">
        <v>41137</v>
      </c>
      <c r="B540">
        <v>667.51112699999999</v>
      </c>
      <c r="C540">
        <v>674.64115800000002</v>
      </c>
      <c r="D540">
        <v>667.08111499999995</v>
      </c>
      <c r="E540">
        <v>672.87117899999998</v>
      </c>
      <c r="F540">
        <v>3448200</v>
      </c>
      <c r="G540">
        <v>336.09949</v>
      </c>
      <c r="H540">
        <f t="shared" si="16"/>
        <v>7.9845759799800527E-3</v>
      </c>
      <c r="I540">
        <f t="shared" si="17"/>
        <v>7.9845755393004383E-3</v>
      </c>
    </row>
    <row r="541" spans="1:9" x14ac:dyDescent="0.35">
      <c r="A541" s="1">
        <v>41138</v>
      </c>
      <c r="B541">
        <v>674.12114899999995</v>
      </c>
      <c r="C541">
        <v>677.25118999999995</v>
      </c>
      <c r="D541">
        <v>671.70115799999996</v>
      </c>
      <c r="E541">
        <v>677.14115900000002</v>
      </c>
      <c r="F541">
        <v>4371600</v>
      </c>
      <c r="G541">
        <v>338.232347</v>
      </c>
      <c r="H541">
        <f t="shared" si="16"/>
        <v>6.3459100839271237E-3</v>
      </c>
      <c r="I541">
        <f t="shared" si="17"/>
        <v>6.3459096590714886E-3</v>
      </c>
    </row>
    <row r="542" spans="1:9" x14ac:dyDescent="0.35">
      <c r="A542" s="1">
        <v>41141</v>
      </c>
      <c r="B542">
        <v>675.50118199999997</v>
      </c>
      <c r="C542">
        <v>678.87119399999995</v>
      </c>
      <c r="D542">
        <v>672.66116499999998</v>
      </c>
      <c r="E542">
        <v>675.54118800000003</v>
      </c>
      <c r="F542">
        <v>3529300</v>
      </c>
      <c r="G542">
        <v>337.43316099999998</v>
      </c>
      <c r="H542">
        <f t="shared" si="16"/>
        <v>-2.3628322968327824E-3</v>
      </c>
      <c r="I542">
        <f t="shared" si="17"/>
        <v>-2.3628313704721453E-3</v>
      </c>
    </row>
    <row r="543" spans="1:9" x14ac:dyDescent="0.35">
      <c r="A543" s="1">
        <v>41142</v>
      </c>
      <c r="B543">
        <v>673.11114999999995</v>
      </c>
      <c r="C543">
        <v>678.00118399999997</v>
      </c>
      <c r="D543">
        <v>662.171108</v>
      </c>
      <c r="E543">
        <v>669.51115300000004</v>
      </c>
      <c r="F543">
        <v>4461000</v>
      </c>
      <c r="G543">
        <v>334.421155</v>
      </c>
      <c r="H543">
        <f t="shared" si="16"/>
        <v>-8.9262284922292517E-3</v>
      </c>
      <c r="I543">
        <f t="shared" si="17"/>
        <v>-8.9262299860326574E-3</v>
      </c>
    </row>
    <row r="544" spans="1:9" x14ac:dyDescent="0.35">
      <c r="A544" s="1">
        <v>41143</v>
      </c>
      <c r="B544">
        <v>667.381125</v>
      </c>
      <c r="C544">
        <v>680.60116800000003</v>
      </c>
      <c r="D544">
        <v>666.70115499999997</v>
      </c>
      <c r="E544">
        <v>677.18116499999996</v>
      </c>
      <c r="F544">
        <v>3832600</v>
      </c>
      <c r="G544">
        <v>338.25232999999997</v>
      </c>
      <c r="H544">
        <f t="shared" si="16"/>
        <v>1.1456137759067217E-2</v>
      </c>
      <c r="I544">
        <f t="shared" si="17"/>
        <v>1.1456138293643454E-2</v>
      </c>
    </row>
    <row r="545" spans="1:9" x14ac:dyDescent="0.35">
      <c r="A545" s="1">
        <v>41144</v>
      </c>
      <c r="B545">
        <v>674.27118399999995</v>
      </c>
      <c r="C545">
        <v>680.48115199999995</v>
      </c>
      <c r="D545">
        <v>671.00115500000004</v>
      </c>
      <c r="E545">
        <v>676.80114400000002</v>
      </c>
      <c r="F545">
        <v>3581700</v>
      </c>
      <c r="G545">
        <v>338.06250899999998</v>
      </c>
      <c r="H545">
        <f t="shared" si="16"/>
        <v>-5.6118069970233512E-4</v>
      </c>
      <c r="I545">
        <f t="shared" si="17"/>
        <v>-5.6118164803179609E-4</v>
      </c>
    </row>
    <row r="546" spans="1:9" x14ac:dyDescent="0.35">
      <c r="A546" s="1">
        <v>41145</v>
      </c>
      <c r="B546">
        <v>675.60116500000004</v>
      </c>
      <c r="C546">
        <v>680.45119399999999</v>
      </c>
      <c r="D546">
        <v>674.081143</v>
      </c>
      <c r="E546">
        <v>678.63116200000002</v>
      </c>
      <c r="F546">
        <v>2863800</v>
      </c>
      <c r="G546">
        <v>338.97660400000001</v>
      </c>
      <c r="H546">
        <f t="shared" si="16"/>
        <v>2.7039227345041182E-3</v>
      </c>
      <c r="I546">
        <f t="shared" si="17"/>
        <v>2.7039230191598434E-3</v>
      </c>
    </row>
    <row r="547" spans="1:9" x14ac:dyDescent="0.35">
      <c r="A547" s="1">
        <v>41148</v>
      </c>
      <c r="B547">
        <v>662.99112700000001</v>
      </c>
      <c r="C547">
        <v>672.00116800000001</v>
      </c>
      <c r="D547">
        <v>659.24115600000005</v>
      </c>
      <c r="E547">
        <v>669.22112900000002</v>
      </c>
      <c r="F547">
        <v>5246900</v>
      </c>
      <c r="G547">
        <v>334.27628800000002</v>
      </c>
      <c r="H547">
        <f t="shared" si="16"/>
        <v>-1.3866196436172493E-2</v>
      </c>
      <c r="I547">
        <f t="shared" si="17"/>
        <v>-1.3866195910087017E-2</v>
      </c>
    </row>
    <row r="548" spans="1:9" x14ac:dyDescent="0.35">
      <c r="A548" s="1">
        <v>41149</v>
      </c>
      <c r="B548">
        <v>665.00113899999997</v>
      </c>
      <c r="C548">
        <v>677.62116300000002</v>
      </c>
      <c r="D548">
        <v>664.74113499999999</v>
      </c>
      <c r="E548">
        <v>677.25118999999995</v>
      </c>
      <c r="F548">
        <v>4132600</v>
      </c>
      <c r="G548">
        <v>338.287307</v>
      </c>
      <c r="H548">
        <f t="shared" si="16"/>
        <v>1.1999114570693616E-2</v>
      </c>
      <c r="I548">
        <f t="shared" si="17"/>
        <v>1.199911314080398E-2</v>
      </c>
    </row>
    <row r="549" spans="1:9" x14ac:dyDescent="0.35">
      <c r="A549" s="1">
        <v>41150</v>
      </c>
      <c r="B549">
        <v>677.37114499999996</v>
      </c>
      <c r="C549">
        <v>688.99115600000005</v>
      </c>
      <c r="D549">
        <v>676.15113299999996</v>
      </c>
      <c r="E549">
        <v>688.01117599999998</v>
      </c>
      <c r="F549">
        <v>6002900</v>
      </c>
      <c r="G549">
        <v>343.66192599999999</v>
      </c>
      <c r="H549">
        <f t="shared" si="16"/>
        <v>1.5887732880912366E-2</v>
      </c>
      <c r="I549">
        <f t="shared" si="17"/>
        <v>1.5887734741404282E-2</v>
      </c>
    </row>
    <row r="550" spans="1:9" x14ac:dyDescent="0.35">
      <c r="A550" s="1">
        <v>41151</v>
      </c>
      <c r="B550">
        <v>684.24117100000001</v>
      </c>
      <c r="C550">
        <v>687.39118399999995</v>
      </c>
      <c r="D550">
        <v>680.18114200000002</v>
      </c>
      <c r="E550">
        <v>681.68119200000001</v>
      </c>
      <c r="F550">
        <v>3265900</v>
      </c>
      <c r="G550">
        <v>340.50009599999998</v>
      </c>
      <c r="H550">
        <f t="shared" si="16"/>
        <v>-9.2004086863844321E-3</v>
      </c>
      <c r="I550">
        <f t="shared" si="17"/>
        <v>-9.2004081941856105E-3</v>
      </c>
    </row>
    <row r="551" spans="1:9" x14ac:dyDescent="0.35">
      <c r="A551" s="1">
        <v>41152</v>
      </c>
      <c r="B551">
        <v>684.00120000000004</v>
      </c>
      <c r="C551">
        <v>688.58117700000003</v>
      </c>
      <c r="D551">
        <v>680.04115400000001</v>
      </c>
      <c r="E551">
        <v>685.09114799999998</v>
      </c>
      <c r="F551">
        <v>4270000</v>
      </c>
      <c r="G551">
        <v>342.203371</v>
      </c>
      <c r="H551">
        <f t="shared" si="16"/>
        <v>5.0022738488580236E-3</v>
      </c>
      <c r="I551">
        <f t="shared" si="17"/>
        <v>5.0022746542779809E-3</v>
      </c>
    </row>
    <row r="552" spans="1:9" x14ac:dyDescent="0.35">
      <c r="A552" s="1">
        <v>41156</v>
      </c>
      <c r="B552">
        <v>684.55116699999996</v>
      </c>
      <c r="C552">
        <v>685.00115100000005</v>
      </c>
      <c r="D552">
        <v>673.50115700000003</v>
      </c>
      <c r="E552">
        <v>681.04116699999997</v>
      </c>
      <c r="F552">
        <v>3793200</v>
      </c>
      <c r="G552">
        <v>340.18040300000001</v>
      </c>
      <c r="H552">
        <f t="shared" si="16"/>
        <v>-5.9115944087486626E-3</v>
      </c>
      <c r="I552">
        <f t="shared" si="17"/>
        <v>-5.9115957685875386E-3</v>
      </c>
    </row>
    <row r="553" spans="1:9" x14ac:dyDescent="0.35">
      <c r="A553" s="1">
        <v>41157</v>
      </c>
      <c r="B553">
        <v>680.00114799999994</v>
      </c>
      <c r="C553">
        <v>686.50120100000004</v>
      </c>
      <c r="D553">
        <v>679.14118499999995</v>
      </c>
      <c r="E553">
        <v>680.72118499999999</v>
      </c>
      <c r="F553">
        <v>3429100</v>
      </c>
      <c r="G553">
        <v>340.02057200000002</v>
      </c>
      <c r="H553">
        <f t="shared" si="16"/>
        <v>-4.6984237591614163E-4</v>
      </c>
      <c r="I553">
        <f t="shared" si="17"/>
        <v>-4.6984187975107123E-4</v>
      </c>
    </row>
    <row r="554" spans="1:9" x14ac:dyDescent="0.35">
      <c r="A554" s="1">
        <v>41158</v>
      </c>
      <c r="B554">
        <v>685.96115899999995</v>
      </c>
      <c r="C554">
        <v>699.89119200000005</v>
      </c>
      <c r="D554">
        <v>684.73116100000004</v>
      </c>
      <c r="E554">
        <v>699.40120200000001</v>
      </c>
      <c r="F554">
        <v>6109700</v>
      </c>
      <c r="G554">
        <v>349.35124999999999</v>
      </c>
      <c r="H554">
        <f t="shared" si="16"/>
        <v>2.7441509698276866E-2</v>
      </c>
      <c r="I554">
        <f t="shared" si="17"/>
        <v>2.7441510215446545E-2</v>
      </c>
    </row>
    <row r="555" spans="1:9" x14ac:dyDescent="0.35">
      <c r="A555" s="1">
        <v>41159</v>
      </c>
      <c r="B555">
        <v>700.00122199999998</v>
      </c>
      <c r="C555">
        <v>712.25121100000001</v>
      </c>
      <c r="D555">
        <v>697.67116699999997</v>
      </c>
      <c r="E555">
        <v>706.15121199999999</v>
      </c>
      <c r="F555">
        <v>6490100</v>
      </c>
      <c r="G555">
        <v>352.72288300000002</v>
      </c>
      <c r="H555">
        <f t="shared" si="16"/>
        <v>9.6511272509937351E-3</v>
      </c>
      <c r="I555">
        <f t="shared" si="17"/>
        <v>9.6511261946251262E-3</v>
      </c>
    </row>
    <row r="556" spans="1:9" x14ac:dyDescent="0.35">
      <c r="A556" s="1">
        <v>41162</v>
      </c>
      <c r="B556">
        <v>709.76119500000004</v>
      </c>
      <c r="C556">
        <v>712.81122500000004</v>
      </c>
      <c r="D556">
        <v>698.39120300000002</v>
      </c>
      <c r="E556">
        <v>700.77118800000005</v>
      </c>
      <c r="F556">
        <v>5139100</v>
      </c>
      <c r="G556">
        <v>350.03555899999998</v>
      </c>
      <c r="H556">
        <f t="shared" si="16"/>
        <v>-7.6187987906475973E-3</v>
      </c>
      <c r="I556">
        <f t="shared" si="17"/>
        <v>-7.6187968785683983E-3</v>
      </c>
    </row>
    <row r="557" spans="1:9" x14ac:dyDescent="0.35">
      <c r="A557" s="1">
        <v>41163</v>
      </c>
      <c r="B557">
        <v>697.96119099999999</v>
      </c>
      <c r="C557">
        <v>700.65117199999997</v>
      </c>
      <c r="D557">
        <v>691.00116700000001</v>
      </c>
      <c r="E557">
        <v>692.19115999999997</v>
      </c>
      <c r="F557">
        <v>3761500</v>
      </c>
      <c r="G557">
        <v>345.74982999999997</v>
      </c>
      <c r="H557">
        <f t="shared" si="16"/>
        <v>-1.2243694014429263E-2</v>
      </c>
      <c r="I557">
        <f t="shared" si="17"/>
        <v>-1.2243696075460733E-2</v>
      </c>
    </row>
    <row r="558" spans="1:9" x14ac:dyDescent="0.35">
      <c r="A558" s="1">
        <v>41164</v>
      </c>
      <c r="B558">
        <v>689.41118200000005</v>
      </c>
      <c r="C558">
        <v>694.91122199999995</v>
      </c>
      <c r="D558">
        <v>680.88114499999995</v>
      </c>
      <c r="E558">
        <v>690.881212</v>
      </c>
      <c r="F558">
        <v>5304300</v>
      </c>
      <c r="G558">
        <v>345.09551099999999</v>
      </c>
      <c r="H558">
        <f t="shared" si="16"/>
        <v>-1.8924656593417967E-3</v>
      </c>
      <c r="I558">
        <f t="shared" si="17"/>
        <v>-1.8924636926068389E-3</v>
      </c>
    </row>
    <row r="559" spans="1:9" x14ac:dyDescent="0.35">
      <c r="A559" s="1">
        <v>41165</v>
      </c>
      <c r="B559">
        <v>693.09118999999998</v>
      </c>
      <c r="C559">
        <v>709.001215</v>
      </c>
      <c r="D559">
        <v>690.54119700000001</v>
      </c>
      <c r="E559">
        <v>706.04118200000005</v>
      </c>
      <c r="F559">
        <v>5337900</v>
      </c>
      <c r="G559">
        <v>352.66792299999997</v>
      </c>
      <c r="H559">
        <f t="shared" si="16"/>
        <v>2.1942947263125234E-2</v>
      </c>
      <c r="I559">
        <f t="shared" si="17"/>
        <v>2.1942945528491634E-2</v>
      </c>
    </row>
    <row r="560" spans="1:9" x14ac:dyDescent="0.35">
      <c r="A560" s="1">
        <v>41166</v>
      </c>
      <c r="B560">
        <v>709.60123499999997</v>
      </c>
      <c r="C560">
        <v>713.00120500000003</v>
      </c>
      <c r="D560">
        <v>707.01123700000005</v>
      </c>
      <c r="E560">
        <v>709.68124599999999</v>
      </c>
      <c r="F560">
        <v>5256500</v>
      </c>
      <c r="G560">
        <v>354.48613699999999</v>
      </c>
      <c r="H560">
        <f t="shared" si="16"/>
        <v>5.1555972835589329E-3</v>
      </c>
      <c r="I560">
        <f t="shared" si="17"/>
        <v>5.1555978908805148E-3</v>
      </c>
    </row>
    <row r="561" spans="1:9" x14ac:dyDescent="0.35">
      <c r="A561" s="1">
        <v>41169</v>
      </c>
      <c r="B561">
        <v>708.11123199999997</v>
      </c>
      <c r="C561">
        <v>712.88125000000002</v>
      </c>
      <c r="D561">
        <v>705.00122499999998</v>
      </c>
      <c r="E561">
        <v>709.98119399999996</v>
      </c>
      <c r="F561">
        <v>3027800</v>
      </c>
      <c r="G561">
        <v>354.63596100000001</v>
      </c>
      <c r="H561">
        <f t="shared" si="16"/>
        <v>4.2265172102345808E-4</v>
      </c>
      <c r="I561">
        <f t="shared" si="17"/>
        <v>4.2265122486305782E-4</v>
      </c>
    </row>
    <row r="562" spans="1:9" x14ac:dyDescent="0.35">
      <c r="A562" s="1">
        <v>41170</v>
      </c>
      <c r="B562">
        <v>707.781203</v>
      </c>
      <c r="C562">
        <v>718.66120599999999</v>
      </c>
      <c r="D562">
        <v>706.78119000000004</v>
      </c>
      <c r="E562">
        <v>718.28124600000001</v>
      </c>
      <c r="F562">
        <v>4149000</v>
      </c>
      <c r="G562">
        <v>358.78184099999999</v>
      </c>
      <c r="H562">
        <f t="shared" si="16"/>
        <v>1.169052373519636E-2</v>
      </c>
      <c r="I562">
        <f t="shared" si="17"/>
        <v>1.1690523398443444E-2</v>
      </c>
    </row>
    <row r="563" spans="1:9" x14ac:dyDescent="0.35">
      <c r="A563" s="1">
        <v>41171</v>
      </c>
      <c r="B563">
        <v>717.50123199999996</v>
      </c>
      <c r="C563">
        <v>728.56122900000003</v>
      </c>
      <c r="D563">
        <v>716.41122299999995</v>
      </c>
      <c r="E563">
        <v>727.50123799999994</v>
      </c>
      <c r="F563">
        <v>6219700</v>
      </c>
      <c r="G563">
        <v>363.38723199999998</v>
      </c>
      <c r="H563">
        <f t="shared" si="16"/>
        <v>1.2836186453906015E-2</v>
      </c>
      <c r="I563">
        <f t="shared" si="17"/>
        <v>1.2836187548299016E-2</v>
      </c>
    </row>
    <row r="564" spans="1:9" x14ac:dyDescent="0.35">
      <c r="A564" s="1">
        <v>41172</v>
      </c>
      <c r="B564">
        <v>724.47124199999996</v>
      </c>
      <c r="C564">
        <v>731.38127399999996</v>
      </c>
      <c r="D564">
        <v>721.22124599999995</v>
      </c>
      <c r="E564">
        <v>728.12123099999997</v>
      </c>
      <c r="F564">
        <v>5836500</v>
      </c>
      <c r="G564">
        <v>363.69691799999998</v>
      </c>
      <c r="H564">
        <f t="shared" si="16"/>
        <v>8.5222260474012042E-4</v>
      </c>
      <c r="I564">
        <f t="shared" si="17"/>
        <v>8.5222036639966278E-4</v>
      </c>
    </row>
    <row r="565" spans="1:9" x14ac:dyDescent="0.35">
      <c r="A565" s="1">
        <v>41173</v>
      </c>
      <c r="B565">
        <v>732.21127899999999</v>
      </c>
      <c r="C565">
        <v>734.92123200000003</v>
      </c>
      <c r="D565">
        <v>730.12125600000002</v>
      </c>
      <c r="E565">
        <v>733.99124400000005</v>
      </c>
      <c r="F565">
        <v>12765800</v>
      </c>
      <c r="G565">
        <v>366.62899299999998</v>
      </c>
      <c r="H565">
        <f t="shared" si="16"/>
        <v>8.0618621598744257E-3</v>
      </c>
      <c r="I565">
        <f t="shared" si="17"/>
        <v>8.0618637521695947E-3</v>
      </c>
    </row>
    <row r="566" spans="1:9" x14ac:dyDescent="0.35">
      <c r="A566" s="1">
        <v>41176</v>
      </c>
      <c r="B566">
        <v>731.00125300000002</v>
      </c>
      <c r="C566">
        <v>750.04125799999997</v>
      </c>
      <c r="D566">
        <v>730.251259</v>
      </c>
      <c r="E566">
        <v>749.38126</v>
      </c>
      <c r="F566">
        <v>7154200</v>
      </c>
      <c r="G566">
        <v>374.31631399999998</v>
      </c>
      <c r="H566">
        <f t="shared" si="16"/>
        <v>2.0967574376132402E-2</v>
      </c>
      <c r="I566">
        <f t="shared" si="17"/>
        <v>2.0967575251202235E-2</v>
      </c>
    </row>
    <row r="567" spans="1:9" x14ac:dyDescent="0.35">
      <c r="A567" s="1">
        <v>41177</v>
      </c>
      <c r="B567">
        <v>753.05128200000001</v>
      </c>
      <c r="C567">
        <v>764.89129200000002</v>
      </c>
      <c r="D567">
        <v>747.66127200000005</v>
      </c>
      <c r="E567">
        <v>749.16126099999997</v>
      </c>
      <c r="F567">
        <v>12162400</v>
      </c>
      <c r="G567">
        <v>374.20642400000003</v>
      </c>
      <c r="H567">
        <f t="shared" si="16"/>
        <v>-2.9357419479642422E-4</v>
      </c>
      <c r="I567">
        <f t="shared" si="17"/>
        <v>-2.935752354089229E-4</v>
      </c>
    </row>
    <row r="568" spans="1:9" x14ac:dyDescent="0.35">
      <c r="A568" s="1">
        <v>41178</v>
      </c>
      <c r="B568">
        <v>749.85127799999998</v>
      </c>
      <c r="C568">
        <v>761.24130400000001</v>
      </c>
      <c r="D568">
        <v>741.001259</v>
      </c>
      <c r="E568">
        <v>753.461322</v>
      </c>
      <c r="F568">
        <v>11388200</v>
      </c>
      <c r="G568">
        <v>376.35430700000001</v>
      </c>
      <c r="H568">
        <f t="shared" si="16"/>
        <v>5.739833629758424E-3</v>
      </c>
      <c r="I568">
        <f t="shared" si="17"/>
        <v>5.7398346533996938E-3</v>
      </c>
    </row>
    <row r="569" spans="1:9" x14ac:dyDescent="0.35">
      <c r="A569" s="1">
        <v>41179</v>
      </c>
      <c r="B569">
        <v>759.95132799999999</v>
      </c>
      <c r="C569">
        <v>762.84133599999996</v>
      </c>
      <c r="D569">
        <v>751.65127600000005</v>
      </c>
      <c r="E569">
        <v>756.501305</v>
      </c>
      <c r="F569">
        <v>7891600</v>
      </c>
      <c r="G569">
        <v>377.87277999999998</v>
      </c>
      <c r="H569">
        <f t="shared" si="16"/>
        <v>4.0346901841366275E-3</v>
      </c>
      <c r="I569">
        <f t="shared" si="17"/>
        <v>4.0346901091794117E-3</v>
      </c>
    </row>
    <row r="570" spans="1:9" x14ac:dyDescent="0.35">
      <c r="A570" s="1">
        <v>41180</v>
      </c>
      <c r="B570">
        <v>754.15127800000005</v>
      </c>
      <c r="C570">
        <v>759.30131700000004</v>
      </c>
      <c r="D570">
        <v>751.15130099999999</v>
      </c>
      <c r="E570">
        <v>754.50127899999995</v>
      </c>
      <c r="F570">
        <v>5587700</v>
      </c>
      <c r="G570">
        <v>376.87376599999999</v>
      </c>
      <c r="H570">
        <f t="shared" si="16"/>
        <v>-2.6437839390112462E-3</v>
      </c>
      <c r="I570">
        <f t="shared" si="17"/>
        <v>-2.643783974066585E-3</v>
      </c>
    </row>
    <row r="571" spans="1:9" x14ac:dyDescent="0.35">
      <c r="A571" s="1">
        <v>41183</v>
      </c>
      <c r="B571">
        <v>759.05129799999997</v>
      </c>
      <c r="C571">
        <v>765.00132299999996</v>
      </c>
      <c r="D571">
        <v>756.21128099999999</v>
      </c>
      <c r="E571">
        <v>761.78128500000003</v>
      </c>
      <c r="F571">
        <v>6359700</v>
      </c>
      <c r="G571">
        <v>380.510132</v>
      </c>
      <c r="H571">
        <f t="shared" si="16"/>
        <v>9.6487656185935654E-3</v>
      </c>
      <c r="I571">
        <f t="shared" si="17"/>
        <v>9.6487639312098188E-3</v>
      </c>
    </row>
    <row r="572" spans="1:9" x14ac:dyDescent="0.35">
      <c r="A572" s="1">
        <v>41184</v>
      </c>
      <c r="B572">
        <v>765.20128799999998</v>
      </c>
      <c r="C572">
        <v>765.99128800000005</v>
      </c>
      <c r="D572">
        <v>750.27130399999999</v>
      </c>
      <c r="E572">
        <v>756.99129500000004</v>
      </c>
      <c r="F572">
        <v>5601200</v>
      </c>
      <c r="G572">
        <v>378.11752999999999</v>
      </c>
      <c r="H572">
        <f t="shared" si="16"/>
        <v>-6.2878809105949467E-3</v>
      </c>
      <c r="I572">
        <f t="shared" si="17"/>
        <v>-6.2878798717507234E-3</v>
      </c>
    </row>
    <row r="573" spans="1:9" x14ac:dyDescent="0.35">
      <c r="A573" s="1">
        <v>41185</v>
      </c>
      <c r="B573">
        <v>755.72129099999995</v>
      </c>
      <c r="C573">
        <v>763.92129899999998</v>
      </c>
      <c r="D573">
        <v>752.20130500000005</v>
      </c>
      <c r="E573">
        <v>762.50132099999996</v>
      </c>
      <c r="F573">
        <v>4433100</v>
      </c>
      <c r="G573">
        <v>380.86979100000002</v>
      </c>
      <c r="H573">
        <f t="shared" si="16"/>
        <v>7.2788498842644217E-3</v>
      </c>
      <c r="I573">
        <f t="shared" si="17"/>
        <v>7.2788505732596757E-3</v>
      </c>
    </row>
    <row r="574" spans="1:9" x14ac:dyDescent="0.35">
      <c r="A574" s="1">
        <v>41186</v>
      </c>
      <c r="B574">
        <v>762.75127799999996</v>
      </c>
      <c r="C574">
        <v>769.89129500000001</v>
      </c>
      <c r="D574">
        <v>759.40129999999999</v>
      </c>
      <c r="E574">
        <v>768.05129099999999</v>
      </c>
      <c r="F574">
        <v>4926700</v>
      </c>
      <c r="G574">
        <v>383.64200399999999</v>
      </c>
      <c r="H574">
        <f t="shared" si="16"/>
        <v>7.2786365703883553E-3</v>
      </c>
      <c r="I574">
        <f t="shared" si="17"/>
        <v>7.2786371235201612E-3</v>
      </c>
    </row>
    <row r="575" spans="1:9" x14ac:dyDescent="0.35">
      <c r="A575" s="1">
        <v>41187</v>
      </c>
      <c r="B575">
        <v>770.71131400000002</v>
      </c>
      <c r="C575">
        <v>774.38133700000003</v>
      </c>
      <c r="D575">
        <v>765.01130899999998</v>
      </c>
      <c r="E575">
        <v>767.651298</v>
      </c>
      <c r="F575">
        <v>5492200</v>
      </c>
      <c r="G575">
        <v>383.442207</v>
      </c>
      <c r="H575">
        <f t="shared" si="16"/>
        <v>-5.2078943774602022E-4</v>
      </c>
      <c r="I575">
        <f t="shared" si="17"/>
        <v>-5.2079021044835745E-4</v>
      </c>
    </row>
    <row r="576" spans="1:9" x14ac:dyDescent="0.35">
      <c r="A576" s="1">
        <v>41190</v>
      </c>
      <c r="B576">
        <v>761.00133200000005</v>
      </c>
      <c r="C576">
        <v>763.58128299999998</v>
      </c>
      <c r="D576">
        <v>754.15127800000005</v>
      </c>
      <c r="E576">
        <v>757.841272</v>
      </c>
      <c r="F576">
        <v>3931800</v>
      </c>
      <c r="G576">
        <v>378.54209400000002</v>
      </c>
      <c r="H576">
        <f t="shared" si="16"/>
        <v>-1.2779273643591226E-2</v>
      </c>
      <c r="I576">
        <f t="shared" si="17"/>
        <v>-1.2779273931103719E-2</v>
      </c>
    </row>
    <row r="577" spans="1:9" x14ac:dyDescent="0.35">
      <c r="A577" s="1">
        <v>41191</v>
      </c>
      <c r="B577">
        <v>759.67129</v>
      </c>
      <c r="C577">
        <v>761.32131400000003</v>
      </c>
      <c r="D577">
        <v>742.53126699999996</v>
      </c>
      <c r="E577">
        <v>744.09129399999995</v>
      </c>
      <c r="F577">
        <v>6028900</v>
      </c>
      <c r="G577">
        <v>371.67397299999999</v>
      </c>
      <c r="H577">
        <f t="shared" si="16"/>
        <v>-1.8143612004282678E-2</v>
      </c>
      <c r="I577">
        <f t="shared" si="17"/>
        <v>-1.8143612319109829E-2</v>
      </c>
    </row>
    <row r="578" spans="1:9" x14ac:dyDescent="0.35">
      <c r="A578" s="1">
        <v>41192</v>
      </c>
      <c r="B578">
        <v>741.86128299999996</v>
      </c>
      <c r="C578">
        <v>747.53126999999995</v>
      </c>
      <c r="D578">
        <v>738.29124400000001</v>
      </c>
      <c r="E578">
        <v>744.56125099999997</v>
      </c>
      <c r="F578">
        <v>4095000</v>
      </c>
      <c r="G578">
        <v>371.90871700000002</v>
      </c>
      <c r="H578">
        <f t="shared" si="16"/>
        <v>6.3158513449832431E-4</v>
      </c>
      <c r="I578">
        <f t="shared" si="17"/>
        <v>6.3158579037772631E-4</v>
      </c>
    </row>
    <row r="579" spans="1:9" x14ac:dyDescent="0.35">
      <c r="A579" s="1">
        <v>41193</v>
      </c>
      <c r="B579">
        <v>752.90130799999997</v>
      </c>
      <c r="C579">
        <v>758.50133100000005</v>
      </c>
      <c r="D579">
        <v>750.29127600000004</v>
      </c>
      <c r="E579">
        <v>751.481269</v>
      </c>
      <c r="F579">
        <v>4785600</v>
      </c>
      <c r="G579">
        <v>375.36526900000001</v>
      </c>
      <c r="H579">
        <f t="shared" si="16"/>
        <v>9.2940882844842372E-3</v>
      </c>
      <c r="I579">
        <f t="shared" si="17"/>
        <v>9.2940870756734306E-3</v>
      </c>
    </row>
    <row r="580" spans="1:9" x14ac:dyDescent="0.35">
      <c r="A580" s="1">
        <v>41194</v>
      </c>
      <c r="B580">
        <v>751.85130400000003</v>
      </c>
      <c r="C580">
        <v>754.87131399999998</v>
      </c>
      <c r="D580">
        <v>744.10127999999997</v>
      </c>
      <c r="E580">
        <v>744.75129200000003</v>
      </c>
      <c r="F580">
        <v>4826400</v>
      </c>
      <c r="G580">
        <v>372.00364200000001</v>
      </c>
      <c r="H580">
        <f t="shared" ref="H580:H643" si="18">(E580-E579)/E579</f>
        <v>-8.955615099968596E-3</v>
      </c>
      <c r="I580">
        <f t="shared" ref="I580:I643" si="19">(G580-G579)/G579</f>
        <v>-8.9556154434735375E-3</v>
      </c>
    </row>
    <row r="581" spans="1:9" x14ac:dyDescent="0.35">
      <c r="A581" s="1">
        <v>41197</v>
      </c>
      <c r="B581">
        <v>741.94129399999997</v>
      </c>
      <c r="C581">
        <v>743.83128999999997</v>
      </c>
      <c r="D581">
        <v>730.70124299999998</v>
      </c>
      <c r="E581">
        <v>740.98128699999995</v>
      </c>
      <c r="F581">
        <v>6060700</v>
      </c>
      <c r="G581">
        <v>370.12052299999999</v>
      </c>
      <c r="H581">
        <f t="shared" si="18"/>
        <v>-5.0620993081809691E-3</v>
      </c>
      <c r="I581">
        <f t="shared" si="19"/>
        <v>-5.0620982898872315E-3</v>
      </c>
    </row>
    <row r="582" spans="1:9" x14ac:dyDescent="0.35">
      <c r="A582" s="1">
        <v>41198</v>
      </c>
      <c r="B582">
        <v>740.13124800000003</v>
      </c>
      <c r="C582">
        <v>746.99128900000005</v>
      </c>
      <c r="D582">
        <v>736.46128799999997</v>
      </c>
      <c r="E582">
        <v>744.70129999999995</v>
      </c>
      <c r="F582">
        <v>4131800</v>
      </c>
      <c r="G582">
        <v>371.97867200000002</v>
      </c>
      <c r="H582">
        <f t="shared" si="18"/>
        <v>5.0203872422489321E-3</v>
      </c>
      <c r="I582">
        <f t="shared" si="19"/>
        <v>5.0203889936684919E-3</v>
      </c>
    </row>
    <row r="583" spans="1:9" x14ac:dyDescent="0.35">
      <c r="A583" s="1">
        <v>41199</v>
      </c>
      <c r="B583">
        <v>743.95130600000005</v>
      </c>
      <c r="C583">
        <v>756.34128299999998</v>
      </c>
      <c r="D583">
        <v>740.26125100000002</v>
      </c>
      <c r="E583">
        <v>755.49130600000001</v>
      </c>
      <c r="F583">
        <v>4602900</v>
      </c>
      <c r="G583">
        <v>377.36828500000001</v>
      </c>
      <c r="H583">
        <f t="shared" si="18"/>
        <v>1.4489038759567176E-2</v>
      </c>
      <c r="I583">
        <f t="shared" si="19"/>
        <v>1.4489037694075097E-2</v>
      </c>
    </row>
    <row r="584" spans="1:9" x14ac:dyDescent="0.35">
      <c r="A584" s="1">
        <v>41200</v>
      </c>
      <c r="B584">
        <v>755.54129799999998</v>
      </c>
      <c r="C584">
        <v>759.42127200000004</v>
      </c>
      <c r="D584">
        <v>676.00115800000003</v>
      </c>
      <c r="E584">
        <v>695.00121899999999</v>
      </c>
      <c r="F584">
        <v>24977900</v>
      </c>
      <c r="G584">
        <v>347.15345600000001</v>
      </c>
      <c r="H584">
        <f t="shared" si="18"/>
        <v>-8.006721787477461E-2</v>
      </c>
      <c r="I584">
        <f t="shared" si="19"/>
        <v>-8.0067218685322239E-2</v>
      </c>
    </row>
    <row r="585" spans="1:9" x14ac:dyDescent="0.35">
      <c r="A585" s="1">
        <v>41201</v>
      </c>
      <c r="B585">
        <v>705.58121100000005</v>
      </c>
      <c r="C585">
        <v>706.70124099999998</v>
      </c>
      <c r="D585">
        <v>672.00116800000001</v>
      </c>
      <c r="E585">
        <v>681.79116099999999</v>
      </c>
      <c r="F585">
        <v>23050400</v>
      </c>
      <c r="G585">
        <v>340.555025</v>
      </c>
      <c r="H585">
        <f t="shared" si="18"/>
        <v>-1.9007244359955582E-2</v>
      </c>
      <c r="I585">
        <f t="shared" si="19"/>
        <v>-1.9007245602647854E-2</v>
      </c>
    </row>
    <row r="586" spans="1:9" x14ac:dyDescent="0.35">
      <c r="A586" s="1">
        <v>41204</v>
      </c>
      <c r="B586">
        <v>681.01114700000005</v>
      </c>
      <c r="C586">
        <v>684.63117799999998</v>
      </c>
      <c r="D586">
        <v>669.70113200000003</v>
      </c>
      <c r="E586">
        <v>678.67116699999997</v>
      </c>
      <c r="F586">
        <v>8141500</v>
      </c>
      <c r="G586">
        <v>338.99658699999998</v>
      </c>
      <c r="H586">
        <f t="shared" si="18"/>
        <v>-4.5761725561590553E-3</v>
      </c>
      <c r="I586">
        <f t="shared" si="19"/>
        <v>-4.5761709139368117E-3</v>
      </c>
    </row>
    <row r="587" spans="1:9" x14ac:dyDescent="0.35">
      <c r="A587" s="1">
        <v>41205</v>
      </c>
      <c r="B587">
        <v>672.01115400000003</v>
      </c>
      <c r="C587">
        <v>687.33120599999995</v>
      </c>
      <c r="D587">
        <v>672.00116800000001</v>
      </c>
      <c r="E587">
        <v>680.35114999999996</v>
      </c>
      <c r="F587">
        <v>5855000</v>
      </c>
      <c r="G587">
        <v>339.83573899999999</v>
      </c>
      <c r="H587">
        <f t="shared" si="18"/>
        <v>2.4754005793795465E-3</v>
      </c>
      <c r="I587">
        <f t="shared" si="19"/>
        <v>2.4753995532114689E-3</v>
      </c>
    </row>
    <row r="588" spans="1:9" x14ac:dyDescent="0.35">
      <c r="A588" s="1">
        <v>41206</v>
      </c>
      <c r="B588">
        <v>686.80115000000001</v>
      </c>
      <c r="C588">
        <v>687.00117699999998</v>
      </c>
      <c r="D588">
        <v>675.27113599999996</v>
      </c>
      <c r="E588">
        <v>677.30118100000004</v>
      </c>
      <c r="F588">
        <v>5011600</v>
      </c>
      <c r="G588">
        <v>338.31227799999999</v>
      </c>
      <c r="H588">
        <f t="shared" si="18"/>
        <v>-4.482933555708577E-3</v>
      </c>
      <c r="I588">
        <f t="shared" si="19"/>
        <v>-4.4829334445015438E-3</v>
      </c>
    </row>
    <row r="589" spans="1:9" x14ac:dyDescent="0.35">
      <c r="A589" s="1">
        <v>41207</v>
      </c>
      <c r="B589">
        <v>680.00114799999994</v>
      </c>
      <c r="C589">
        <v>682.00117399999999</v>
      </c>
      <c r="D589">
        <v>673.51114299999995</v>
      </c>
      <c r="E589">
        <v>677.76115100000004</v>
      </c>
      <c r="F589">
        <v>4820100</v>
      </c>
      <c r="G589">
        <v>338.542034</v>
      </c>
      <c r="H589">
        <f t="shared" si="18"/>
        <v>6.7912180415937947E-4</v>
      </c>
      <c r="I589">
        <f t="shared" si="19"/>
        <v>6.7912403699403709E-4</v>
      </c>
    </row>
    <row r="590" spans="1:9" x14ac:dyDescent="0.35">
      <c r="A590" s="1">
        <v>41208</v>
      </c>
      <c r="B590">
        <v>676.50113399999998</v>
      </c>
      <c r="C590">
        <v>683.03114500000004</v>
      </c>
      <c r="D590">
        <v>671.20112099999994</v>
      </c>
      <c r="E590">
        <v>675.15118099999995</v>
      </c>
      <c r="F590">
        <v>3916200</v>
      </c>
      <c r="G590">
        <v>337.23835200000002</v>
      </c>
      <c r="H590">
        <f t="shared" si="18"/>
        <v>-3.8508698767245942E-3</v>
      </c>
      <c r="I590">
        <f t="shared" si="19"/>
        <v>-3.8508718831646786E-3</v>
      </c>
    </row>
    <row r="591" spans="1:9" x14ac:dyDescent="0.35">
      <c r="A591" s="1">
        <v>41213</v>
      </c>
      <c r="B591">
        <v>679.86116000000004</v>
      </c>
      <c r="C591">
        <v>681.00116100000002</v>
      </c>
      <c r="D591">
        <v>675.00114499999995</v>
      </c>
      <c r="E591">
        <v>680.30115799999999</v>
      </c>
      <c r="F591">
        <v>3085400</v>
      </c>
      <c r="G591">
        <v>339.810768</v>
      </c>
      <c r="H591">
        <f t="shared" si="18"/>
        <v>7.62788712355083E-3</v>
      </c>
      <c r="I591">
        <f t="shared" si="19"/>
        <v>7.6278868780617678E-3</v>
      </c>
    </row>
    <row r="592" spans="1:9" x14ac:dyDescent="0.35">
      <c r="A592" s="1">
        <v>41214</v>
      </c>
      <c r="B592">
        <v>679.50117299999999</v>
      </c>
      <c r="C592">
        <v>690.90118399999994</v>
      </c>
      <c r="D592">
        <v>678.72115899999994</v>
      </c>
      <c r="E592">
        <v>687.59114999999997</v>
      </c>
      <c r="F592">
        <v>4115500</v>
      </c>
      <c r="G592">
        <v>343.45212299999997</v>
      </c>
      <c r="H592">
        <f t="shared" si="18"/>
        <v>1.0715830649813452E-2</v>
      </c>
      <c r="I592">
        <f t="shared" si="19"/>
        <v>1.071583170077758E-2</v>
      </c>
    </row>
    <row r="593" spans="1:9" x14ac:dyDescent="0.35">
      <c r="A593" s="1">
        <v>41215</v>
      </c>
      <c r="B593">
        <v>694.79120599999999</v>
      </c>
      <c r="C593">
        <v>695.55118600000003</v>
      </c>
      <c r="D593">
        <v>687.37115100000005</v>
      </c>
      <c r="E593">
        <v>687.92117900000005</v>
      </c>
      <c r="F593">
        <v>4666100</v>
      </c>
      <c r="G593">
        <v>343.61697299999997</v>
      </c>
      <c r="H593">
        <f t="shared" si="18"/>
        <v>4.7997854539006416E-4</v>
      </c>
      <c r="I593">
        <f t="shared" si="19"/>
        <v>4.7997956326507055E-4</v>
      </c>
    </row>
    <row r="594" spans="1:9" x14ac:dyDescent="0.35">
      <c r="A594" s="1">
        <v>41218</v>
      </c>
      <c r="B594">
        <v>684.50117599999999</v>
      </c>
      <c r="C594">
        <v>686.86118899999997</v>
      </c>
      <c r="D594">
        <v>675.56115999999997</v>
      </c>
      <c r="E594">
        <v>682.96118200000001</v>
      </c>
      <c r="F594">
        <v>3283900</v>
      </c>
      <c r="G594">
        <v>341.13945100000001</v>
      </c>
      <c r="H594">
        <f t="shared" si="18"/>
        <v>-7.210123995906286E-3</v>
      </c>
      <c r="I594">
        <f t="shared" si="19"/>
        <v>-7.2101269572616986E-3</v>
      </c>
    </row>
    <row r="595" spans="1:9" x14ac:dyDescent="0.35">
      <c r="A595" s="1">
        <v>41219</v>
      </c>
      <c r="B595">
        <v>685.48115499999994</v>
      </c>
      <c r="C595">
        <v>686.50120100000004</v>
      </c>
      <c r="D595">
        <v>677.55113800000004</v>
      </c>
      <c r="E595">
        <v>681.72119699999996</v>
      </c>
      <c r="F595">
        <v>3177300</v>
      </c>
      <c r="G595">
        <v>340.52007900000001</v>
      </c>
      <c r="H595">
        <f t="shared" si="18"/>
        <v>-1.8156009926784491E-3</v>
      </c>
      <c r="I595">
        <f t="shared" si="19"/>
        <v>-1.8155976923349111E-3</v>
      </c>
    </row>
    <row r="596" spans="1:9" x14ac:dyDescent="0.35">
      <c r="A596" s="1">
        <v>41220</v>
      </c>
      <c r="B596">
        <v>675.00114499999995</v>
      </c>
      <c r="C596">
        <v>678.23116900000002</v>
      </c>
      <c r="D596">
        <v>666.49114199999997</v>
      </c>
      <c r="E596">
        <v>667.12112000000002</v>
      </c>
      <c r="F596">
        <v>4481200</v>
      </c>
      <c r="G596">
        <v>333.22733299999999</v>
      </c>
      <c r="H596">
        <f t="shared" si="18"/>
        <v>-2.1416492642812663E-2</v>
      </c>
      <c r="I596">
        <f t="shared" si="19"/>
        <v>-2.1416493328136523E-2</v>
      </c>
    </row>
    <row r="597" spans="1:9" x14ac:dyDescent="0.35">
      <c r="A597" s="1">
        <v>41221</v>
      </c>
      <c r="B597">
        <v>670.20116900000005</v>
      </c>
      <c r="C597">
        <v>671.49114499999996</v>
      </c>
      <c r="D597">
        <v>651.23112800000001</v>
      </c>
      <c r="E597">
        <v>652.29111899999998</v>
      </c>
      <c r="F597">
        <v>5213300</v>
      </c>
      <c r="G597">
        <v>325.81974000000002</v>
      </c>
      <c r="H597">
        <f t="shared" si="18"/>
        <v>-2.2229847857312683E-2</v>
      </c>
      <c r="I597">
        <f t="shared" si="19"/>
        <v>-2.2229848113929966E-2</v>
      </c>
    </row>
    <row r="598" spans="1:9" x14ac:dyDescent="0.35">
      <c r="A598" s="1">
        <v>41222</v>
      </c>
      <c r="B598">
        <v>654.65113199999996</v>
      </c>
      <c r="C598">
        <v>668.34113200000002</v>
      </c>
      <c r="D598">
        <v>650.30114000000003</v>
      </c>
      <c r="E598">
        <v>663.03113299999995</v>
      </c>
      <c r="F598">
        <v>6251500</v>
      </c>
      <c r="G598">
        <v>331.18438200000003</v>
      </c>
      <c r="H598">
        <f t="shared" si="18"/>
        <v>1.6465062434799106E-2</v>
      </c>
      <c r="I598">
        <f t="shared" si="19"/>
        <v>1.6465061325013651E-2</v>
      </c>
    </row>
    <row r="599" spans="1:9" x14ac:dyDescent="0.35">
      <c r="A599" s="1">
        <v>41225</v>
      </c>
      <c r="B599">
        <v>663.75110800000004</v>
      </c>
      <c r="C599">
        <v>669.80117600000005</v>
      </c>
      <c r="D599">
        <v>660.87114699999995</v>
      </c>
      <c r="E599">
        <v>665.90116899999998</v>
      </c>
      <c r="F599">
        <v>2822300</v>
      </c>
      <c r="G599">
        <v>332.61796700000002</v>
      </c>
      <c r="H599">
        <f t="shared" si="18"/>
        <v>4.3286594809116268E-3</v>
      </c>
      <c r="I599">
        <f t="shared" si="19"/>
        <v>4.3286612470753334E-3</v>
      </c>
    </row>
    <row r="600" spans="1:9" x14ac:dyDescent="0.35">
      <c r="A600" s="1">
        <v>41226</v>
      </c>
      <c r="B600">
        <v>663.00111400000003</v>
      </c>
      <c r="C600">
        <v>667.60112400000003</v>
      </c>
      <c r="D600">
        <v>658.23115700000005</v>
      </c>
      <c r="E600">
        <v>659.05111499999998</v>
      </c>
      <c r="F600">
        <v>3200200</v>
      </c>
      <c r="G600">
        <v>329.19636100000002</v>
      </c>
      <c r="H600">
        <f t="shared" si="18"/>
        <v>-1.0286892888755389E-2</v>
      </c>
      <c r="I600">
        <f t="shared" si="19"/>
        <v>-1.0286894694416784E-2</v>
      </c>
    </row>
    <row r="601" spans="1:9" x14ac:dyDescent="0.35">
      <c r="A601" s="1">
        <v>41227</v>
      </c>
      <c r="B601">
        <v>660.66113399999995</v>
      </c>
      <c r="C601">
        <v>662.18115599999999</v>
      </c>
      <c r="D601">
        <v>650.50110600000005</v>
      </c>
      <c r="E601">
        <v>652.55112299999996</v>
      </c>
      <c r="F601">
        <v>3349200</v>
      </c>
      <c r="G601">
        <v>325.949612</v>
      </c>
      <c r="H601">
        <f t="shared" si="18"/>
        <v>-9.8626523073252377E-3</v>
      </c>
      <c r="I601">
        <f t="shared" si="19"/>
        <v>-9.8626515497843622E-3</v>
      </c>
    </row>
    <row r="602" spans="1:9" x14ac:dyDescent="0.35">
      <c r="A602" s="1">
        <v>41228</v>
      </c>
      <c r="B602">
        <v>650.00112999999999</v>
      </c>
      <c r="C602">
        <v>660.00113599999997</v>
      </c>
      <c r="D602">
        <v>643.90113099999996</v>
      </c>
      <c r="E602">
        <v>647.26109599999995</v>
      </c>
      <c r="F602">
        <v>3711500</v>
      </c>
      <c r="G602">
        <v>323.30724099999998</v>
      </c>
      <c r="H602">
        <f t="shared" si="18"/>
        <v>-8.1066859186142409E-3</v>
      </c>
      <c r="I602">
        <f t="shared" si="19"/>
        <v>-8.1066855204602155E-3</v>
      </c>
    </row>
    <row r="603" spans="1:9" x14ac:dyDescent="0.35">
      <c r="A603" s="1">
        <v>41229</v>
      </c>
      <c r="B603">
        <v>645.99109299999998</v>
      </c>
      <c r="C603">
        <v>653.02114099999994</v>
      </c>
      <c r="D603">
        <v>636.00107300000002</v>
      </c>
      <c r="E603">
        <v>647.18108500000005</v>
      </c>
      <c r="F603">
        <v>6902000</v>
      </c>
      <c r="G603">
        <v>323.26727499999998</v>
      </c>
      <c r="H603">
        <f t="shared" si="18"/>
        <v>-1.2361472131471884E-4</v>
      </c>
      <c r="I603">
        <f t="shared" si="19"/>
        <v>-1.2361616113631249E-4</v>
      </c>
    </row>
    <row r="604" spans="1:9" x14ac:dyDescent="0.35">
      <c r="A604" s="1">
        <v>41232</v>
      </c>
      <c r="B604">
        <v>655.70113600000002</v>
      </c>
      <c r="C604">
        <v>668.92111899999998</v>
      </c>
      <c r="D604">
        <v>655.53112799999997</v>
      </c>
      <c r="E604">
        <v>668.21113000000003</v>
      </c>
      <c r="F604">
        <v>4754100</v>
      </c>
      <c r="G604">
        <v>333.771793</v>
      </c>
      <c r="H604">
        <f t="shared" si="18"/>
        <v>3.2494838751351902E-2</v>
      </c>
      <c r="I604">
        <f t="shared" si="19"/>
        <v>3.2494838829572277E-2</v>
      </c>
    </row>
    <row r="605" spans="1:9" x14ac:dyDescent="0.35">
      <c r="A605" s="1">
        <v>41233</v>
      </c>
      <c r="B605">
        <v>669.51115300000004</v>
      </c>
      <c r="C605">
        <v>678.00118399999997</v>
      </c>
      <c r="D605">
        <v>664.57112700000005</v>
      </c>
      <c r="E605">
        <v>669.97112300000003</v>
      </c>
      <c r="F605">
        <v>4192900</v>
      </c>
      <c r="G605">
        <v>334.65091100000001</v>
      </c>
      <c r="H605">
        <f t="shared" si="18"/>
        <v>2.6338875857994291E-3</v>
      </c>
      <c r="I605">
        <f t="shared" si="19"/>
        <v>2.6338894371460723E-3</v>
      </c>
    </row>
    <row r="606" spans="1:9" x14ac:dyDescent="0.35">
      <c r="A606" s="1">
        <v>41234</v>
      </c>
      <c r="B606">
        <v>668.99114299999997</v>
      </c>
      <c r="C606">
        <v>669.80117600000005</v>
      </c>
      <c r="D606">
        <v>660.40112899999997</v>
      </c>
      <c r="E606">
        <v>665.87114999999994</v>
      </c>
      <c r="F606">
        <v>4240200</v>
      </c>
      <c r="G606">
        <v>332.60297200000002</v>
      </c>
      <c r="H606">
        <f t="shared" si="18"/>
        <v>-6.1196264424669697E-3</v>
      </c>
      <c r="I606">
        <f t="shared" si="19"/>
        <v>-6.1196277454627496E-3</v>
      </c>
    </row>
    <row r="607" spans="1:9" x14ac:dyDescent="0.35">
      <c r="A607" s="1">
        <v>41236</v>
      </c>
      <c r="B607">
        <v>669.97112300000003</v>
      </c>
      <c r="C607">
        <v>670.00114199999996</v>
      </c>
      <c r="D607">
        <v>666.101135</v>
      </c>
      <c r="E607">
        <v>667.97115799999995</v>
      </c>
      <c r="F607">
        <v>1851800</v>
      </c>
      <c r="G607">
        <v>333.651927</v>
      </c>
      <c r="H607">
        <f t="shared" si="18"/>
        <v>3.1537753212464645E-3</v>
      </c>
      <c r="I607">
        <f t="shared" si="19"/>
        <v>3.1537751863503433E-3</v>
      </c>
    </row>
    <row r="608" spans="1:9" x14ac:dyDescent="0.35">
      <c r="A608" s="1">
        <v>41239</v>
      </c>
      <c r="B608">
        <v>666.44114999999999</v>
      </c>
      <c r="C608">
        <v>667.00116500000001</v>
      </c>
      <c r="D608">
        <v>659.02115700000002</v>
      </c>
      <c r="E608">
        <v>661.15112299999998</v>
      </c>
      <c r="F608">
        <v>4425700</v>
      </c>
      <c r="G608">
        <v>330.245316</v>
      </c>
      <c r="H608">
        <f t="shared" si="18"/>
        <v>-1.0210074070293859E-2</v>
      </c>
      <c r="I608">
        <f t="shared" si="19"/>
        <v>-1.0210074404875228E-2</v>
      </c>
    </row>
    <row r="609" spans="1:9" x14ac:dyDescent="0.35">
      <c r="A609" s="1">
        <v>41240</v>
      </c>
      <c r="B609">
        <v>660.17114400000003</v>
      </c>
      <c r="C609">
        <v>675.00114499999995</v>
      </c>
      <c r="D609">
        <v>658.00111000000004</v>
      </c>
      <c r="E609">
        <v>670.71113100000002</v>
      </c>
      <c r="F609">
        <v>5036100</v>
      </c>
      <c r="G609">
        <v>335.02054500000003</v>
      </c>
      <c r="H609">
        <f t="shared" si="18"/>
        <v>1.4459641173444757E-2</v>
      </c>
      <c r="I609">
        <f t="shared" si="19"/>
        <v>1.4459641874224265E-2</v>
      </c>
    </row>
    <row r="610" spans="1:9" x14ac:dyDescent="0.35">
      <c r="A610" s="1">
        <v>41241</v>
      </c>
      <c r="B610">
        <v>668.01116400000001</v>
      </c>
      <c r="C610">
        <v>684.91115500000001</v>
      </c>
      <c r="D610">
        <v>663.89115700000002</v>
      </c>
      <c r="E610">
        <v>683.67116999999996</v>
      </c>
      <c r="F610">
        <v>6106700</v>
      </c>
      <c r="G610">
        <v>341.49409100000003</v>
      </c>
      <c r="H610">
        <f t="shared" si="18"/>
        <v>1.9322832738256638E-2</v>
      </c>
      <c r="I610">
        <f t="shared" si="19"/>
        <v>1.9322832872831718E-2</v>
      </c>
    </row>
    <row r="611" spans="1:9" x14ac:dyDescent="0.35">
      <c r="A611" s="1">
        <v>41242</v>
      </c>
      <c r="B611">
        <v>687.78119100000004</v>
      </c>
      <c r="C611">
        <v>693.901162</v>
      </c>
      <c r="D611">
        <v>682.00117399999999</v>
      </c>
      <c r="E611">
        <v>691.891211</v>
      </c>
      <c r="F611">
        <v>5573700</v>
      </c>
      <c r="G611">
        <v>345.60000600000001</v>
      </c>
      <c r="H611">
        <f t="shared" si="18"/>
        <v>1.2023383990288837E-2</v>
      </c>
      <c r="I611">
        <f t="shared" si="19"/>
        <v>1.2023385201121917E-2</v>
      </c>
    </row>
    <row r="612" spans="1:9" x14ac:dyDescent="0.35">
      <c r="A612" s="1">
        <v>41243</v>
      </c>
      <c r="B612">
        <v>691.31116299999996</v>
      </c>
      <c r="C612">
        <v>699.22120800000005</v>
      </c>
      <c r="D612">
        <v>685.69116799999995</v>
      </c>
      <c r="E612">
        <v>698.37117000000001</v>
      </c>
      <c r="F612">
        <v>6350800</v>
      </c>
      <c r="G612">
        <v>348.836748</v>
      </c>
      <c r="H612">
        <f t="shared" si="18"/>
        <v>9.3655749588644616E-3</v>
      </c>
      <c r="I612">
        <f t="shared" si="19"/>
        <v>9.3655727540698959E-3</v>
      </c>
    </row>
    <row r="613" spans="1:9" x14ac:dyDescent="0.35">
      <c r="A613" s="1">
        <v>41246</v>
      </c>
      <c r="B613">
        <v>702.241219</v>
      </c>
      <c r="C613">
        <v>705.89120700000001</v>
      </c>
      <c r="D613">
        <v>694.111175</v>
      </c>
      <c r="E613">
        <v>695.25117599999999</v>
      </c>
      <c r="F613">
        <v>4401300</v>
      </c>
      <c r="G613">
        <v>347.27830999999998</v>
      </c>
      <c r="H613">
        <f t="shared" si="18"/>
        <v>-4.4675297807611671E-3</v>
      </c>
      <c r="I613">
        <f t="shared" si="19"/>
        <v>-4.4675281745259927E-3</v>
      </c>
    </row>
    <row r="614" spans="1:9" x14ac:dyDescent="0.35">
      <c r="A614" s="1">
        <v>41247</v>
      </c>
      <c r="B614">
        <v>695.00121899999999</v>
      </c>
      <c r="C614">
        <v>695.51118099999997</v>
      </c>
      <c r="D614">
        <v>685.70115399999997</v>
      </c>
      <c r="E614">
        <v>691.03118700000005</v>
      </c>
      <c r="F614">
        <v>3998200</v>
      </c>
      <c r="G614">
        <v>345.17042300000003</v>
      </c>
      <c r="H614">
        <f t="shared" si="18"/>
        <v>-6.0697329910017177E-3</v>
      </c>
      <c r="I614">
        <f t="shared" si="19"/>
        <v>-6.069734098855608E-3</v>
      </c>
    </row>
    <row r="615" spans="1:9" x14ac:dyDescent="0.35">
      <c r="A615" s="1">
        <v>41248</v>
      </c>
      <c r="B615">
        <v>692.15121599999998</v>
      </c>
      <c r="C615">
        <v>694.50118199999997</v>
      </c>
      <c r="D615">
        <v>682.331142</v>
      </c>
      <c r="E615">
        <v>687.82119599999999</v>
      </c>
      <c r="F615">
        <v>3738700</v>
      </c>
      <c r="G615">
        <v>343.56703099999999</v>
      </c>
      <c r="H615">
        <f t="shared" si="18"/>
        <v>-4.6452187113807629E-3</v>
      </c>
      <c r="I615">
        <f t="shared" si="19"/>
        <v>-4.6452183998396696E-3</v>
      </c>
    </row>
    <row r="616" spans="1:9" x14ac:dyDescent="0.35">
      <c r="A616" s="1">
        <v>41249</v>
      </c>
      <c r="B616">
        <v>687.59114999999997</v>
      </c>
      <c r="C616">
        <v>695.61116300000003</v>
      </c>
      <c r="D616">
        <v>684.51116200000001</v>
      </c>
      <c r="E616">
        <v>691.13117</v>
      </c>
      <c r="F616">
        <v>2935500</v>
      </c>
      <c r="G616">
        <v>345.22036400000002</v>
      </c>
      <c r="H616">
        <f t="shared" si="18"/>
        <v>4.8122593767814205E-3</v>
      </c>
      <c r="I616">
        <f t="shared" si="19"/>
        <v>4.8122574368901884E-3</v>
      </c>
    </row>
    <row r="617" spans="1:9" x14ac:dyDescent="0.35">
      <c r="A617" s="1">
        <v>41250</v>
      </c>
      <c r="B617">
        <v>695.00121899999999</v>
      </c>
      <c r="C617">
        <v>696.881167</v>
      </c>
      <c r="D617">
        <v>682.4212</v>
      </c>
      <c r="E617">
        <v>684.21115199999997</v>
      </c>
      <c r="F617">
        <v>3852900</v>
      </c>
      <c r="G617">
        <v>341.76381199999997</v>
      </c>
      <c r="H617">
        <f t="shared" si="18"/>
        <v>-1.0012597174571113E-2</v>
      </c>
      <c r="I617">
        <f t="shared" si="19"/>
        <v>-1.0012595896573599E-2</v>
      </c>
    </row>
    <row r="618" spans="1:9" x14ac:dyDescent="0.35">
      <c r="A618" s="1">
        <v>41253</v>
      </c>
      <c r="B618">
        <v>685.39115800000002</v>
      </c>
      <c r="C618">
        <v>691.65117899999996</v>
      </c>
      <c r="D618">
        <v>683.79118700000004</v>
      </c>
      <c r="E618">
        <v>685.42117800000005</v>
      </c>
      <c r="F618">
        <v>2743600</v>
      </c>
      <c r="G618">
        <v>342.36822100000001</v>
      </c>
      <c r="H618">
        <f t="shared" si="18"/>
        <v>1.7684979212383321E-3</v>
      </c>
      <c r="I618">
        <f t="shared" si="19"/>
        <v>1.7684991177475292E-3</v>
      </c>
    </row>
    <row r="619" spans="1:9" x14ac:dyDescent="0.35">
      <c r="A619" s="1">
        <v>41254</v>
      </c>
      <c r="B619">
        <v>690.00115400000004</v>
      </c>
      <c r="C619">
        <v>701.92117499999995</v>
      </c>
      <c r="D619">
        <v>687.72115199999996</v>
      </c>
      <c r="E619">
        <v>696.881167</v>
      </c>
      <c r="F619">
        <v>5395200</v>
      </c>
      <c r="G619">
        <v>348.092491</v>
      </c>
      <c r="H619">
        <f t="shared" si="18"/>
        <v>1.671963074359507E-2</v>
      </c>
      <c r="I619">
        <f t="shared" si="19"/>
        <v>1.6719630061693108E-2</v>
      </c>
    </row>
    <row r="620" spans="1:9" x14ac:dyDescent="0.35">
      <c r="A620" s="1">
        <v>41255</v>
      </c>
      <c r="B620">
        <v>699.23119399999996</v>
      </c>
      <c r="C620">
        <v>703.51122199999998</v>
      </c>
      <c r="D620">
        <v>693.48119699999995</v>
      </c>
      <c r="E620">
        <v>697.56119799999999</v>
      </c>
      <c r="F620">
        <v>4870100</v>
      </c>
      <c r="G620">
        <v>348.43216699999999</v>
      </c>
      <c r="H620">
        <f t="shared" si="18"/>
        <v>9.7582060213715802E-4</v>
      </c>
      <c r="I620">
        <f t="shared" si="19"/>
        <v>9.7582110727001349E-4</v>
      </c>
    </row>
    <row r="621" spans="1:9" x14ac:dyDescent="0.35">
      <c r="A621" s="1">
        <v>41256</v>
      </c>
      <c r="B621">
        <v>715.92123300000003</v>
      </c>
      <c r="C621">
        <v>716.47119999999995</v>
      </c>
      <c r="D621">
        <v>699.55117600000005</v>
      </c>
      <c r="E621">
        <v>702.701189</v>
      </c>
      <c r="F621">
        <v>6915500</v>
      </c>
      <c r="G621">
        <v>350.999595</v>
      </c>
      <c r="H621">
        <f t="shared" si="18"/>
        <v>7.3685162172681647E-3</v>
      </c>
      <c r="I621">
        <f t="shared" si="19"/>
        <v>7.3685160073065437E-3</v>
      </c>
    </row>
    <row r="622" spans="1:9" x14ac:dyDescent="0.35">
      <c r="A622" s="1">
        <v>41257</v>
      </c>
      <c r="B622">
        <v>699.17121699999996</v>
      </c>
      <c r="C622">
        <v>707.82120799999996</v>
      </c>
      <c r="D622">
        <v>698.43120799999997</v>
      </c>
      <c r="E622">
        <v>701.96118100000001</v>
      </c>
      <c r="F622">
        <v>4276100</v>
      </c>
      <c r="G622">
        <v>350.62995999999998</v>
      </c>
      <c r="H622">
        <f t="shared" si="18"/>
        <v>-1.0530905761709033E-3</v>
      </c>
      <c r="I622">
        <f t="shared" si="19"/>
        <v>-1.0530923831978114E-3</v>
      </c>
    </row>
    <row r="623" spans="1:9" x14ac:dyDescent="0.35">
      <c r="A623" s="1">
        <v>41260</v>
      </c>
      <c r="B623">
        <v>705.50120100000004</v>
      </c>
      <c r="C623">
        <v>721.92124899999999</v>
      </c>
      <c r="D623">
        <v>704.02118399999995</v>
      </c>
      <c r="E623">
        <v>720.78124800000001</v>
      </c>
      <c r="F623">
        <v>6093400</v>
      </c>
      <c r="G623">
        <v>360.03059300000001</v>
      </c>
      <c r="H623">
        <f t="shared" si="18"/>
        <v>2.6810694821028849E-2</v>
      </c>
      <c r="I623">
        <f t="shared" si="19"/>
        <v>2.6810695241216775E-2</v>
      </c>
    </row>
    <row r="624" spans="1:9" x14ac:dyDescent="0.35">
      <c r="A624" s="1">
        <v>41261</v>
      </c>
      <c r="B624">
        <v>716.60120199999994</v>
      </c>
      <c r="C624">
        <v>729.101271</v>
      </c>
      <c r="D624">
        <v>715.05122200000005</v>
      </c>
      <c r="E624">
        <v>721.07120999999995</v>
      </c>
      <c r="F624">
        <v>6032300</v>
      </c>
      <c r="G624">
        <v>360.17543000000001</v>
      </c>
      <c r="H624">
        <f t="shared" si="18"/>
        <v>4.0228849016885895E-4</v>
      </c>
      <c r="I624">
        <f t="shared" si="19"/>
        <v>4.0229081310319493E-4</v>
      </c>
    </row>
    <row r="625" spans="1:9" x14ac:dyDescent="0.35">
      <c r="A625" s="1">
        <v>41262</v>
      </c>
      <c r="B625">
        <v>720.71122300000002</v>
      </c>
      <c r="C625">
        <v>723.00121100000001</v>
      </c>
      <c r="D625">
        <v>716.68121299999996</v>
      </c>
      <c r="E625">
        <v>720.11126400000001</v>
      </c>
      <c r="F625">
        <v>3851500</v>
      </c>
      <c r="G625">
        <v>359.69593600000002</v>
      </c>
      <c r="H625">
        <f t="shared" si="18"/>
        <v>-1.3312776695105404E-3</v>
      </c>
      <c r="I625">
        <f t="shared" si="19"/>
        <v>-1.3312790381064814E-3</v>
      </c>
    </row>
    <row r="626" spans="1:9" x14ac:dyDescent="0.35">
      <c r="A626" s="1">
        <v>41263</v>
      </c>
      <c r="B626">
        <v>723.26121599999999</v>
      </c>
      <c r="C626">
        <v>724.65123600000004</v>
      </c>
      <c r="D626">
        <v>716.97123699999997</v>
      </c>
      <c r="E626">
        <v>722.36124700000005</v>
      </c>
      <c r="F626">
        <v>3326400</v>
      </c>
      <c r="G626">
        <v>360.81980399999998</v>
      </c>
      <c r="H626">
        <f t="shared" si="18"/>
        <v>3.1244935504856136E-3</v>
      </c>
      <c r="I626">
        <f t="shared" si="19"/>
        <v>3.1244945731050988E-3</v>
      </c>
    </row>
    <row r="627" spans="1:9" x14ac:dyDescent="0.35">
      <c r="A627" s="1">
        <v>41264</v>
      </c>
      <c r="B627">
        <v>713.97119899999996</v>
      </c>
      <c r="C627">
        <v>718.82122700000002</v>
      </c>
      <c r="D627">
        <v>710.52123700000004</v>
      </c>
      <c r="E627">
        <v>715.63120900000001</v>
      </c>
      <c r="F627">
        <v>7078300</v>
      </c>
      <c r="G627">
        <v>357.458146</v>
      </c>
      <c r="H627">
        <f t="shared" si="18"/>
        <v>-9.3167207238070947E-3</v>
      </c>
      <c r="I627">
        <f t="shared" si="19"/>
        <v>-9.3167225377684022E-3</v>
      </c>
    </row>
    <row r="628" spans="1:9" x14ac:dyDescent="0.35">
      <c r="A628" s="1">
        <v>41267</v>
      </c>
      <c r="B628">
        <v>714.51124100000004</v>
      </c>
      <c r="C628">
        <v>715.18122500000004</v>
      </c>
      <c r="D628">
        <v>707.47120700000005</v>
      </c>
      <c r="E628">
        <v>709.50119099999995</v>
      </c>
      <c r="F628">
        <v>1688000</v>
      </c>
      <c r="G628">
        <v>354.39619900000002</v>
      </c>
      <c r="H628">
        <f t="shared" si="18"/>
        <v>-8.5658896969654993E-3</v>
      </c>
      <c r="I628">
        <f t="shared" si="19"/>
        <v>-8.5658895573189012E-3</v>
      </c>
    </row>
    <row r="629" spans="1:9" x14ac:dyDescent="0.35">
      <c r="A629" s="1">
        <v>41269</v>
      </c>
      <c r="B629">
        <v>708.07122700000002</v>
      </c>
      <c r="C629">
        <v>712.88125000000002</v>
      </c>
      <c r="D629">
        <v>702.41122600000006</v>
      </c>
      <c r="E629">
        <v>708.87121300000001</v>
      </c>
      <c r="F629">
        <v>2373500</v>
      </c>
      <c r="G629">
        <v>354.081525</v>
      </c>
      <c r="H629">
        <f t="shared" si="18"/>
        <v>-8.8791676179150682E-4</v>
      </c>
      <c r="I629">
        <f t="shared" si="19"/>
        <v>-8.8791584358957805E-4</v>
      </c>
    </row>
    <row r="630" spans="1:9" x14ac:dyDescent="0.35">
      <c r="A630" s="1">
        <v>41270</v>
      </c>
      <c r="B630">
        <v>707.14123900000004</v>
      </c>
      <c r="C630">
        <v>708.84119299999998</v>
      </c>
      <c r="D630">
        <v>698.61120200000005</v>
      </c>
      <c r="E630">
        <v>706.2912</v>
      </c>
      <c r="F630">
        <v>3307000</v>
      </c>
      <c r="G630">
        <v>352.79280699999998</v>
      </c>
      <c r="H630">
        <f t="shared" si="18"/>
        <v>-3.6396075234613992E-3</v>
      </c>
      <c r="I630">
        <f t="shared" si="19"/>
        <v>-3.6396081382670761E-3</v>
      </c>
    </row>
    <row r="631" spans="1:9" x14ac:dyDescent="0.35">
      <c r="A631" s="1">
        <v>41271</v>
      </c>
      <c r="B631">
        <v>701.69119000000001</v>
      </c>
      <c r="C631">
        <v>706.91119200000003</v>
      </c>
      <c r="D631">
        <v>700.01120800000001</v>
      </c>
      <c r="E631">
        <v>700.01120800000001</v>
      </c>
      <c r="F631">
        <v>2814500</v>
      </c>
      <c r="G631">
        <v>349.65594800000002</v>
      </c>
      <c r="H631">
        <f t="shared" si="18"/>
        <v>-8.8915053734210381E-3</v>
      </c>
      <c r="I631">
        <f t="shared" si="19"/>
        <v>-8.8915049790115434E-3</v>
      </c>
    </row>
    <row r="632" spans="1:9" x14ac:dyDescent="0.35">
      <c r="A632" s="1">
        <v>41274</v>
      </c>
      <c r="B632">
        <v>700.00122199999998</v>
      </c>
      <c r="C632">
        <v>710.57122800000002</v>
      </c>
      <c r="D632">
        <v>696.00117</v>
      </c>
      <c r="E632">
        <v>707.38121000000001</v>
      </c>
      <c r="F632">
        <v>4009600</v>
      </c>
      <c r="G632">
        <v>353.33726799999999</v>
      </c>
      <c r="H632">
        <f t="shared" si="18"/>
        <v>1.0528405710898274E-2</v>
      </c>
      <c r="I632">
        <f t="shared" si="19"/>
        <v>1.0528406626733463E-2</v>
      </c>
    </row>
    <row r="633" spans="1:9" x14ac:dyDescent="0.35">
      <c r="A633" s="1">
        <v>41276</v>
      </c>
      <c r="B633">
        <v>719.42124699999999</v>
      </c>
      <c r="C633">
        <v>727.00126299999999</v>
      </c>
      <c r="D633">
        <v>716.55121099999997</v>
      </c>
      <c r="E633">
        <v>723.25122999999996</v>
      </c>
      <c r="F633">
        <v>5101500</v>
      </c>
      <c r="G633">
        <v>361.26435099999998</v>
      </c>
      <c r="H633">
        <f t="shared" si="18"/>
        <v>2.2434890516811936E-2</v>
      </c>
      <c r="I633">
        <f t="shared" si="19"/>
        <v>2.2434890734480864E-2</v>
      </c>
    </row>
    <row r="634" spans="1:9" x14ac:dyDescent="0.35">
      <c r="A634" s="1">
        <v>41277</v>
      </c>
      <c r="B634">
        <v>724.93127300000003</v>
      </c>
      <c r="C634">
        <v>731.931241</v>
      </c>
      <c r="D634">
        <v>720.72120900000004</v>
      </c>
      <c r="E634">
        <v>723.67125599999997</v>
      </c>
      <c r="F634">
        <v>4653700</v>
      </c>
      <c r="G634">
        <v>361.474154</v>
      </c>
      <c r="H634">
        <f t="shared" si="18"/>
        <v>5.8074702479248756E-4</v>
      </c>
      <c r="I634">
        <f t="shared" si="19"/>
        <v>5.8074647946656155E-4</v>
      </c>
    </row>
    <row r="635" spans="1:9" x14ac:dyDescent="0.35">
      <c r="A635" s="1">
        <v>41278</v>
      </c>
      <c r="B635">
        <v>729.34124299999996</v>
      </c>
      <c r="C635">
        <v>741.47127699999999</v>
      </c>
      <c r="D635">
        <v>727.68123200000002</v>
      </c>
      <c r="E635">
        <v>737.97126200000002</v>
      </c>
      <c r="F635">
        <v>5547600</v>
      </c>
      <c r="G635">
        <v>368.61701399999998</v>
      </c>
      <c r="H635">
        <f t="shared" si="18"/>
        <v>1.9760362017197563E-2</v>
      </c>
      <c r="I635">
        <f t="shared" si="19"/>
        <v>1.9760361621871267E-2</v>
      </c>
    </row>
    <row r="636" spans="1:9" x14ac:dyDescent="0.35">
      <c r="A636" s="1">
        <v>41281</v>
      </c>
      <c r="B636">
        <v>735.45128899999997</v>
      </c>
      <c r="C636">
        <v>739.38125400000001</v>
      </c>
      <c r="D636">
        <v>730.58122700000001</v>
      </c>
      <c r="E636">
        <v>734.75128600000005</v>
      </c>
      <c r="F636">
        <v>3323800</v>
      </c>
      <c r="G636">
        <v>367.00863399999997</v>
      </c>
      <c r="H636">
        <f t="shared" si="18"/>
        <v>-4.3632810189293981E-3</v>
      </c>
      <c r="I636">
        <f t="shared" si="19"/>
        <v>-4.3632820486143135E-3</v>
      </c>
    </row>
    <row r="637" spans="1:9" x14ac:dyDescent="0.35">
      <c r="A637" s="1">
        <v>41282</v>
      </c>
      <c r="B637">
        <v>735.54128600000001</v>
      </c>
      <c r="C637">
        <v>736.30126600000006</v>
      </c>
      <c r="D637">
        <v>724.43123600000001</v>
      </c>
      <c r="E637">
        <v>733.30122700000004</v>
      </c>
      <c r="F637">
        <v>3364700</v>
      </c>
      <c r="G637">
        <v>366.28432900000001</v>
      </c>
      <c r="H637">
        <f t="shared" si="18"/>
        <v>-1.9735372058947444E-3</v>
      </c>
      <c r="I637">
        <f t="shared" si="19"/>
        <v>-1.9735366770689067E-3</v>
      </c>
    </row>
    <row r="638" spans="1:9" x14ac:dyDescent="0.35">
      <c r="A638" s="1">
        <v>41283</v>
      </c>
      <c r="B638">
        <v>732.27125599999999</v>
      </c>
      <c r="C638">
        <v>738.35128299999997</v>
      </c>
      <c r="D638">
        <v>728.60123399999998</v>
      </c>
      <c r="E638">
        <v>738.12123699999995</v>
      </c>
      <c r="F638">
        <v>4064500</v>
      </c>
      <c r="G638">
        <v>368.69192600000002</v>
      </c>
      <c r="H638">
        <f t="shared" si="18"/>
        <v>6.5730286852498489E-3</v>
      </c>
      <c r="I638">
        <f t="shared" si="19"/>
        <v>6.5730275891765213E-3</v>
      </c>
    </row>
    <row r="639" spans="1:9" x14ac:dyDescent="0.35">
      <c r="A639" s="1">
        <v>41284</v>
      </c>
      <c r="B639">
        <v>742.831277</v>
      </c>
      <c r="C639">
        <v>745.00124900000003</v>
      </c>
      <c r="D639">
        <v>733.50125400000002</v>
      </c>
      <c r="E639">
        <v>741.48126300000001</v>
      </c>
      <c r="F639">
        <v>3685000</v>
      </c>
      <c r="G639">
        <v>370.37026100000003</v>
      </c>
      <c r="H639">
        <f t="shared" si="18"/>
        <v>4.5521329445233965E-3</v>
      </c>
      <c r="I639">
        <f t="shared" si="19"/>
        <v>4.5521338593132194E-3</v>
      </c>
    </row>
    <row r="640" spans="1:9" x14ac:dyDescent="0.35">
      <c r="A640" s="1">
        <v>41285</v>
      </c>
      <c r="B640">
        <v>742.00127199999997</v>
      </c>
      <c r="C640">
        <v>742.43128400000001</v>
      </c>
      <c r="D640">
        <v>736.30126600000006</v>
      </c>
      <c r="E640">
        <v>739.99126000000001</v>
      </c>
      <c r="F640">
        <v>2579900</v>
      </c>
      <c r="G640">
        <v>369.62600400000002</v>
      </c>
      <c r="H640">
        <f t="shared" si="18"/>
        <v>-2.0094951475530427E-3</v>
      </c>
      <c r="I640">
        <f t="shared" si="19"/>
        <v>-2.0094944934037364E-3</v>
      </c>
    </row>
    <row r="641" spans="1:9" x14ac:dyDescent="0.35">
      <c r="A641" s="1">
        <v>41288</v>
      </c>
      <c r="B641">
        <v>737.00126899999998</v>
      </c>
      <c r="C641">
        <v>742.20129899999995</v>
      </c>
      <c r="D641">
        <v>722.35126100000002</v>
      </c>
      <c r="E641">
        <v>723.25122999999996</v>
      </c>
      <c r="F641">
        <v>5749200</v>
      </c>
      <c r="G641">
        <v>361.26435099999998</v>
      </c>
      <c r="H641">
        <f t="shared" si="18"/>
        <v>-2.26219293454899E-2</v>
      </c>
      <c r="I641">
        <f t="shared" si="19"/>
        <v>-2.2621928407396484E-2</v>
      </c>
    </row>
    <row r="642" spans="1:9" x14ac:dyDescent="0.35">
      <c r="A642" s="1">
        <v>41289</v>
      </c>
      <c r="B642">
        <v>719.33124999999995</v>
      </c>
      <c r="C642">
        <v>735.00124300000004</v>
      </c>
      <c r="D642">
        <v>712.10123599999997</v>
      </c>
      <c r="E642">
        <v>724.93127300000003</v>
      </c>
      <c r="F642">
        <v>7884700</v>
      </c>
      <c r="G642">
        <v>362.10353300000003</v>
      </c>
      <c r="H642">
        <f t="shared" si="18"/>
        <v>2.3229037577994424E-3</v>
      </c>
      <c r="I642">
        <f t="shared" si="19"/>
        <v>2.3229028761823519E-3</v>
      </c>
    </row>
    <row r="643" spans="1:9" x14ac:dyDescent="0.35">
      <c r="A643" s="1">
        <v>41290</v>
      </c>
      <c r="B643">
        <v>722.401253</v>
      </c>
      <c r="C643">
        <v>724.34123899999997</v>
      </c>
      <c r="D643">
        <v>713.67124999999999</v>
      </c>
      <c r="E643">
        <v>715.19121099999995</v>
      </c>
      <c r="F643">
        <v>4061900</v>
      </c>
      <c r="G643">
        <v>357.23836699999998</v>
      </c>
      <c r="H643">
        <f t="shared" si="18"/>
        <v>-1.3435841938081321E-2</v>
      </c>
      <c r="I643">
        <f t="shared" si="19"/>
        <v>-1.3435842394832542E-2</v>
      </c>
    </row>
    <row r="644" spans="1:9" x14ac:dyDescent="0.35">
      <c r="A644" s="1">
        <v>41291</v>
      </c>
      <c r="B644">
        <v>717.71124599999996</v>
      </c>
      <c r="C644">
        <v>719.64124600000002</v>
      </c>
      <c r="D644">
        <v>711.02121299999999</v>
      </c>
      <c r="E644">
        <v>711.32122300000003</v>
      </c>
      <c r="F644">
        <v>4439500</v>
      </c>
      <c r="G644">
        <v>355.30530599999997</v>
      </c>
      <c r="H644">
        <f t="shared" ref="H644:H707" si="20">(E644-E643)/E643</f>
        <v>-5.4111235435748686E-3</v>
      </c>
      <c r="I644">
        <f t="shared" ref="I644:I707" si="21">(G644-G643)/G643</f>
        <v>-5.4111237161713075E-3</v>
      </c>
    </row>
    <row r="645" spans="1:9" x14ac:dyDescent="0.35">
      <c r="A645" s="1">
        <v>41292</v>
      </c>
      <c r="B645">
        <v>710.36121500000002</v>
      </c>
      <c r="C645">
        <v>712.77121999999997</v>
      </c>
      <c r="D645">
        <v>701.33120299999996</v>
      </c>
      <c r="E645">
        <v>704.51123500000006</v>
      </c>
      <c r="F645">
        <v>6477700</v>
      </c>
      <c r="G645">
        <v>351.90371399999998</v>
      </c>
      <c r="H645">
        <f t="shared" si="20"/>
        <v>-9.5737168803692162E-3</v>
      </c>
      <c r="I645">
        <f t="shared" si="21"/>
        <v>-9.5737157384303013E-3</v>
      </c>
    </row>
    <row r="646" spans="1:9" x14ac:dyDescent="0.35">
      <c r="A646" s="1">
        <v>41296</v>
      </c>
      <c r="B646">
        <v>704.66120899999999</v>
      </c>
      <c r="C646">
        <v>705.34117900000001</v>
      </c>
      <c r="D646">
        <v>695.52116699999999</v>
      </c>
      <c r="E646">
        <v>702.87119700000005</v>
      </c>
      <c r="F646">
        <v>7613100</v>
      </c>
      <c r="G646">
        <v>351.08451400000001</v>
      </c>
      <c r="H646">
        <f t="shared" si="20"/>
        <v>-2.3279089367538672E-3</v>
      </c>
      <c r="I646">
        <f t="shared" si="21"/>
        <v>-2.3279095031090427E-3</v>
      </c>
    </row>
    <row r="647" spans="1:9" x14ac:dyDescent="0.35">
      <c r="A647" s="1">
        <v>41297</v>
      </c>
      <c r="B647">
        <v>735.99126999999999</v>
      </c>
      <c r="C647">
        <v>749.00130100000001</v>
      </c>
      <c r="D647">
        <v>735.79124300000001</v>
      </c>
      <c r="E647">
        <v>741.50129600000002</v>
      </c>
      <c r="F647">
        <v>11862400</v>
      </c>
      <c r="G647">
        <v>370.380268</v>
      </c>
      <c r="H647">
        <f t="shared" si="20"/>
        <v>5.4960423993586936E-2</v>
      </c>
      <c r="I647">
        <f t="shared" si="21"/>
        <v>5.4960424714147284E-2</v>
      </c>
    </row>
    <row r="648" spans="1:9" x14ac:dyDescent="0.35">
      <c r="A648" s="1">
        <v>41298</v>
      </c>
      <c r="B648">
        <v>741.24129100000005</v>
      </c>
      <c r="C648">
        <v>756.83127300000001</v>
      </c>
      <c r="D648">
        <v>740.51126899999997</v>
      </c>
      <c r="E648">
        <v>754.21131700000001</v>
      </c>
      <c r="F648">
        <v>6790600</v>
      </c>
      <c r="G648">
        <v>376.72892899999999</v>
      </c>
      <c r="H648">
        <f t="shared" si="20"/>
        <v>1.7140928908099956E-2</v>
      </c>
      <c r="I648">
        <f t="shared" si="21"/>
        <v>1.714092663273302E-2</v>
      </c>
    </row>
    <row r="649" spans="1:9" x14ac:dyDescent="0.35">
      <c r="A649" s="1">
        <v>41299</v>
      </c>
      <c r="B649">
        <v>750.77128000000005</v>
      </c>
      <c r="C649">
        <v>758.48129700000004</v>
      </c>
      <c r="D649">
        <v>750.25127099999997</v>
      </c>
      <c r="E649">
        <v>753.67127400000004</v>
      </c>
      <c r="F649">
        <v>4468400</v>
      </c>
      <c r="G649">
        <v>376.45917800000001</v>
      </c>
      <c r="H649">
        <f t="shared" si="20"/>
        <v>-7.1603672316676299E-4</v>
      </c>
      <c r="I649">
        <f t="shared" si="21"/>
        <v>-7.1603473807020862E-4</v>
      </c>
    </row>
    <row r="650" spans="1:9" x14ac:dyDescent="0.35">
      <c r="A650" s="1">
        <v>41302</v>
      </c>
      <c r="B650">
        <v>751.76130699999999</v>
      </c>
      <c r="C650">
        <v>755.60127499999999</v>
      </c>
      <c r="D650">
        <v>747.891257</v>
      </c>
      <c r="E650">
        <v>750.73127399999998</v>
      </c>
      <c r="F650">
        <v>3266300</v>
      </c>
      <c r="G650">
        <v>374.99064700000002</v>
      </c>
      <c r="H650">
        <f t="shared" si="20"/>
        <v>-3.9009049454630726E-3</v>
      </c>
      <c r="I650">
        <f t="shared" si="21"/>
        <v>-3.9009036990459147E-3</v>
      </c>
    </row>
    <row r="651" spans="1:9" x14ac:dyDescent="0.35">
      <c r="A651" s="1">
        <v>41303</v>
      </c>
      <c r="B651">
        <v>746.75125600000001</v>
      </c>
      <c r="C651">
        <v>756.95128899999997</v>
      </c>
      <c r="D651">
        <v>746.54130399999997</v>
      </c>
      <c r="E651">
        <v>753.68132200000002</v>
      </c>
      <c r="F651">
        <v>3507200</v>
      </c>
      <c r="G651">
        <v>376.46419700000001</v>
      </c>
      <c r="H651">
        <f t="shared" si="20"/>
        <v>3.9295658808534435E-3</v>
      </c>
      <c r="I651">
        <f t="shared" si="21"/>
        <v>3.9295646752490572E-3</v>
      </c>
    </row>
    <row r="652" spans="1:9" x14ac:dyDescent="0.35">
      <c r="A652" s="1">
        <v>41304</v>
      </c>
      <c r="B652">
        <v>753.74129900000003</v>
      </c>
      <c r="C652">
        <v>760.95128</v>
      </c>
      <c r="D652">
        <v>752.911294</v>
      </c>
      <c r="E652">
        <v>753.83129599999995</v>
      </c>
      <c r="F652">
        <v>3478900</v>
      </c>
      <c r="G652">
        <v>376.539109</v>
      </c>
      <c r="H652">
        <f t="shared" si="20"/>
        <v>1.9898861179410947E-4</v>
      </c>
      <c r="I652">
        <f t="shared" si="21"/>
        <v>1.9898837816968671E-4</v>
      </c>
    </row>
    <row r="653" spans="1:9" x14ac:dyDescent="0.35">
      <c r="A653" s="1">
        <v>41305</v>
      </c>
      <c r="B653">
        <v>750.51127499999996</v>
      </c>
      <c r="C653">
        <v>757.62127299999997</v>
      </c>
      <c r="D653">
        <v>750.25127099999997</v>
      </c>
      <c r="E653">
        <v>755.69127200000003</v>
      </c>
      <c r="F653">
        <v>3280500</v>
      </c>
      <c r="G653">
        <v>377.46816799999999</v>
      </c>
      <c r="H653">
        <f t="shared" si="20"/>
        <v>2.4673637322694471E-3</v>
      </c>
      <c r="I653">
        <f t="shared" si="21"/>
        <v>2.467363888089498E-3</v>
      </c>
    </row>
    <row r="654" spans="1:9" x14ac:dyDescent="0.35">
      <c r="A654" s="1">
        <v>41306</v>
      </c>
      <c r="B654">
        <v>758.20132100000001</v>
      </c>
      <c r="C654">
        <v>776.601361</v>
      </c>
      <c r="D654">
        <v>758.10127699999998</v>
      </c>
      <c r="E654">
        <v>775.60134900000003</v>
      </c>
      <c r="F654">
        <v>7520100</v>
      </c>
      <c r="G654">
        <v>387.41326099999998</v>
      </c>
      <c r="H654">
        <f t="shared" si="20"/>
        <v>2.6346839956621862E-2</v>
      </c>
      <c r="I654">
        <f t="shared" si="21"/>
        <v>2.6346838867747878E-2</v>
      </c>
    </row>
    <row r="655" spans="1:9" x14ac:dyDescent="0.35">
      <c r="A655" s="1">
        <v>41309</v>
      </c>
      <c r="B655">
        <v>767.69130399999995</v>
      </c>
      <c r="C655">
        <v>770.47134300000005</v>
      </c>
      <c r="D655">
        <v>758.27128400000004</v>
      </c>
      <c r="E655">
        <v>759.02127900000005</v>
      </c>
      <c r="F655">
        <v>6103700</v>
      </c>
      <c r="G655">
        <v>379.131508</v>
      </c>
      <c r="H655">
        <f t="shared" si="20"/>
        <v>-2.1377051524442331E-2</v>
      </c>
      <c r="I655">
        <f t="shared" si="21"/>
        <v>-2.1377050900691759E-2</v>
      </c>
    </row>
    <row r="656" spans="1:9" x14ac:dyDescent="0.35">
      <c r="A656" s="1">
        <v>41310</v>
      </c>
      <c r="B656">
        <v>761.13133500000004</v>
      </c>
      <c r="C656">
        <v>771.11130700000001</v>
      </c>
      <c r="D656">
        <v>759.47132399999998</v>
      </c>
      <c r="E656">
        <v>765.74133099999995</v>
      </c>
      <c r="F656">
        <v>3755300</v>
      </c>
      <c r="G656">
        <v>382.48817700000001</v>
      </c>
      <c r="H656">
        <f t="shared" si="20"/>
        <v>8.8535752368543216E-3</v>
      </c>
      <c r="I656">
        <f t="shared" si="21"/>
        <v>8.8535743644920454E-3</v>
      </c>
    </row>
    <row r="657" spans="1:9" x14ac:dyDescent="0.35">
      <c r="A657" s="1">
        <v>41311</v>
      </c>
      <c r="B657">
        <v>759.07133099999999</v>
      </c>
      <c r="C657">
        <v>772.96129699999995</v>
      </c>
      <c r="D657">
        <v>758.50133100000005</v>
      </c>
      <c r="E657">
        <v>770.171333</v>
      </c>
      <c r="F657">
        <v>4171700</v>
      </c>
      <c r="G657">
        <v>384.70096599999999</v>
      </c>
      <c r="H657">
        <f t="shared" si="20"/>
        <v>5.7852460363015962E-3</v>
      </c>
      <c r="I657">
        <f t="shared" si="21"/>
        <v>5.7852481019301846E-3</v>
      </c>
    </row>
    <row r="658" spans="1:9" x14ac:dyDescent="0.35">
      <c r="A658" s="1">
        <v>41312</v>
      </c>
      <c r="B658">
        <v>769.70131600000002</v>
      </c>
      <c r="C658">
        <v>778.81133899999998</v>
      </c>
      <c r="D658">
        <v>765.50129800000002</v>
      </c>
      <c r="E658">
        <v>773.951324</v>
      </c>
      <c r="F658">
        <v>5701600</v>
      </c>
      <c r="G658">
        <v>386.58907299999998</v>
      </c>
      <c r="H658">
        <f t="shared" si="20"/>
        <v>4.9079871426479012E-3</v>
      </c>
      <c r="I658">
        <f t="shared" si="21"/>
        <v>4.9079861161564929E-3</v>
      </c>
    </row>
    <row r="659" spans="1:9" x14ac:dyDescent="0.35">
      <c r="A659" s="1">
        <v>41313</v>
      </c>
      <c r="B659">
        <v>780.13133400000004</v>
      </c>
      <c r="C659">
        <v>786.67133100000001</v>
      </c>
      <c r="D659">
        <v>779.56133299999999</v>
      </c>
      <c r="E659">
        <v>785.37136899999996</v>
      </c>
      <c r="F659">
        <v>6062700</v>
      </c>
      <c r="G659">
        <v>392.29339099999999</v>
      </c>
      <c r="H659">
        <f t="shared" si="20"/>
        <v>1.4755508060866059E-2</v>
      </c>
      <c r="I659">
        <f t="shared" si="21"/>
        <v>1.4755507587768786E-2</v>
      </c>
    </row>
    <row r="660" spans="1:9" x14ac:dyDescent="0.35">
      <c r="A660" s="1">
        <v>41316</v>
      </c>
      <c r="B660">
        <v>778.40135999999995</v>
      </c>
      <c r="C660">
        <v>783.00136999999995</v>
      </c>
      <c r="D660">
        <v>773.75129700000002</v>
      </c>
      <c r="E660">
        <v>782.42132200000003</v>
      </c>
      <c r="F660">
        <v>4351800</v>
      </c>
      <c r="G660">
        <v>390.819841</v>
      </c>
      <c r="H660">
        <f t="shared" si="20"/>
        <v>-3.7562446460916595E-3</v>
      </c>
      <c r="I660">
        <f t="shared" si="21"/>
        <v>-3.7562447744626647E-3</v>
      </c>
    </row>
    <row r="661" spans="1:9" x14ac:dyDescent="0.35">
      <c r="A661" s="1">
        <v>41317</v>
      </c>
      <c r="B661">
        <v>781.75133900000003</v>
      </c>
      <c r="C661">
        <v>787.90132900000003</v>
      </c>
      <c r="D661">
        <v>779.371354</v>
      </c>
      <c r="E661">
        <v>780.70133499999997</v>
      </c>
      <c r="F661">
        <v>3731900</v>
      </c>
      <c r="G661">
        <v>389.96070700000001</v>
      </c>
      <c r="H661">
        <f t="shared" si="20"/>
        <v>-2.1982874848086769E-3</v>
      </c>
      <c r="I661">
        <f t="shared" si="21"/>
        <v>-2.1982865501446822E-3</v>
      </c>
    </row>
    <row r="662" spans="1:9" x14ac:dyDescent="0.35">
      <c r="A662" s="1">
        <v>41318</v>
      </c>
      <c r="B662">
        <v>780.13133400000004</v>
      </c>
      <c r="C662">
        <v>785.35133599999995</v>
      </c>
      <c r="D662">
        <v>779.97131200000001</v>
      </c>
      <c r="E662">
        <v>782.86132099999998</v>
      </c>
      <c r="F662">
        <v>2405200</v>
      </c>
      <c r="G662">
        <v>391.03962100000001</v>
      </c>
      <c r="H662">
        <f t="shared" si="20"/>
        <v>2.7667251267093113E-3</v>
      </c>
      <c r="I662">
        <f t="shared" si="21"/>
        <v>2.766724904927402E-3</v>
      </c>
    </row>
    <row r="663" spans="1:9" x14ac:dyDescent="0.35">
      <c r="A663" s="1">
        <v>41319</v>
      </c>
      <c r="B663">
        <v>779.73134100000004</v>
      </c>
      <c r="C663">
        <v>788.74138200000004</v>
      </c>
      <c r="D663">
        <v>777.77132099999994</v>
      </c>
      <c r="E663">
        <v>787.82137999999998</v>
      </c>
      <c r="F663">
        <v>3483500</v>
      </c>
      <c r="G663">
        <v>393.51717300000001</v>
      </c>
      <c r="H663">
        <f t="shared" si="20"/>
        <v>6.3358079738365328E-3</v>
      </c>
      <c r="I663">
        <f t="shared" si="21"/>
        <v>6.3358081047240038E-3</v>
      </c>
    </row>
    <row r="664" spans="1:9" x14ac:dyDescent="0.35">
      <c r="A664" s="1">
        <v>41320</v>
      </c>
      <c r="B664">
        <v>787.40135299999997</v>
      </c>
      <c r="C664">
        <v>793.26138100000003</v>
      </c>
      <c r="D664">
        <v>787.071324</v>
      </c>
      <c r="E664">
        <v>792.891346</v>
      </c>
      <c r="F664">
        <v>5480000</v>
      </c>
      <c r="G664">
        <v>396.049623</v>
      </c>
      <c r="H664">
        <f t="shared" si="20"/>
        <v>6.4354257560260957E-3</v>
      </c>
      <c r="I664">
        <f t="shared" si="21"/>
        <v>6.4354243569440944E-3</v>
      </c>
    </row>
    <row r="665" spans="1:9" x14ac:dyDescent="0.35">
      <c r="A665" s="1">
        <v>41324</v>
      </c>
      <c r="B665">
        <v>795.99136799999997</v>
      </c>
      <c r="C665">
        <v>807.00137299999994</v>
      </c>
      <c r="D665">
        <v>795.28137900000002</v>
      </c>
      <c r="E665">
        <v>806.85139800000002</v>
      </c>
      <c r="F665">
        <v>5885500</v>
      </c>
      <c r="G665">
        <v>403.02267599999999</v>
      </c>
      <c r="H665">
        <f t="shared" si="20"/>
        <v>1.7606513263672345E-2</v>
      </c>
      <c r="I665">
        <f t="shared" si="21"/>
        <v>1.7606513414103145E-2</v>
      </c>
    </row>
    <row r="666" spans="1:9" x14ac:dyDescent="0.35">
      <c r="A666" s="1">
        <v>41325</v>
      </c>
      <c r="B666">
        <v>805.30135700000005</v>
      </c>
      <c r="C666">
        <v>808.97137899999996</v>
      </c>
      <c r="D666">
        <v>791.79134999999997</v>
      </c>
      <c r="E666">
        <v>792.46133399999997</v>
      </c>
      <c r="F666">
        <v>5549000</v>
      </c>
      <c r="G666">
        <v>395.83483200000001</v>
      </c>
      <c r="H666">
        <f t="shared" si="20"/>
        <v>-1.7834838032963353E-2</v>
      </c>
      <c r="I666">
        <f t="shared" si="21"/>
        <v>-1.7834837660598492E-2</v>
      </c>
    </row>
    <row r="667" spans="1:9" x14ac:dyDescent="0.35">
      <c r="A667" s="1">
        <v>41326</v>
      </c>
      <c r="B667">
        <v>798.00137900000004</v>
      </c>
      <c r="C667">
        <v>805.45139200000006</v>
      </c>
      <c r="D667">
        <v>791.22135000000003</v>
      </c>
      <c r="E667">
        <v>795.53133600000001</v>
      </c>
      <c r="F667">
        <v>7039000</v>
      </c>
      <c r="G667">
        <v>397.36829999999998</v>
      </c>
      <c r="H667">
        <f t="shared" si="20"/>
        <v>3.8740085708712257E-3</v>
      </c>
      <c r="I667">
        <f t="shared" si="21"/>
        <v>3.8740097536438399E-3</v>
      </c>
    </row>
    <row r="668" spans="1:9" x14ac:dyDescent="0.35">
      <c r="A668" s="1">
        <v>41327</v>
      </c>
      <c r="B668">
        <v>799.26139699999999</v>
      </c>
      <c r="C668">
        <v>801.25137500000005</v>
      </c>
      <c r="D668">
        <v>793.80136200000004</v>
      </c>
      <c r="E668">
        <v>799.71138099999996</v>
      </c>
      <c r="F668">
        <v>4123100</v>
      </c>
      <c r="G668">
        <v>399.45623399999999</v>
      </c>
      <c r="H668">
        <f t="shared" si="20"/>
        <v>5.2544064712995164E-3</v>
      </c>
      <c r="I668">
        <f t="shared" si="21"/>
        <v>5.2544050443883387E-3</v>
      </c>
    </row>
    <row r="669" spans="1:9" x14ac:dyDescent="0.35">
      <c r="A669" s="1">
        <v>41330</v>
      </c>
      <c r="B669">
        <v>802.301379</v>
      </c>
      <c r="C669">
        <v>808.41136400000005</v>
      </c>
      <c r="D669">
        <v>790.49132699999996</v>
      </c>
      <c r="E669">
        <v>790.77136499999995</v>
      </c>
      <c r="F669">
        <v>4625000</v>
      </c>
      <c r="G669">
        <v>394.99069200000002</v>
      </c>
      <c r="H669">
        <f t="shared" si="20"/>
        <v>-1.117905310891157E-2</v>
      </c>
      <c r="I669">
        <f t="shared" si="21"/>
        <v>-1.1179051970934996E-2</v>
      </c>
    </row>
    <row r="670" spans="1:9" x14ac:dyDescent="0.35">
      <c r="A670" s="1">
        <v>41331</v>
      </c>
      <c r="B670">
        <v>795.00134100000002</v>
      </c>
      <c r="C670">
        <v>795.95136200000002</v>
      </c>
      <c r="D670">
        <v>784.40131499999995</v>
      </c>
      <c r="E670">
        <v>790.13134000000002</v>
      </c>
      <c r="F670">
        <v>4421500</v>
      </c>
      <c r="G670">
        <v>394.67099899999999</v>
      </c>
      <c r="H670">
        <f t="shared" si="20"/>
        <v>-8.0936795175925883E-4</v>
      </c>
      <c r="I670">
        <f t="shared" si="21"/>
        <v>-8.093684394973776E-4</v>
      </c>
    </row>
    <row r="671" spans="1:9" x14ac:dyDescent="0.35">
      <c r="A671" s="1">
        <v>41332</v>
      </c>
      <c r="B671">
        <v>794.80137500000001</v>
      </c>
      <c r="C671">
        <v>804.75139000000001</v>
      </c>
      <c r="D671">
        <v>791.11138100000005</v>
      </c>
      <c r="E671">
        <v>799.78134499999999</v>
      </c>
      <c r="F671">
        <v>4067300</v>
      </c>
      <c r="G671">
        <v>399.49118099999998</v>
      </c>
      <c r="H671">
        <f t="shared" si="20"/>
        <v>1.2213165725080547E-2</v>
      </c>
      <c r="I671">
        <f t="shared" si="21"/>
        <v>1.2213164920182009E-2</v>
      </c>
    </row>
    <row r="672" spans="1:9" x14ac:dyDescent="0.35">
      <c r="A672" s="1">
        <v>41333</v>
      </c>
      <c r="B672">
        <v>801.10140100000001</v>
      </c>
      <c r="C672">
        <v>806.99138700000003</v>
      </c>
      <c r="D672">
        <v>801.03137600000002</v>
      </c>
      <c r="E672">
        <v>801.20138399999996</v>
      </c>
      <c r="F672">
        <v>4548500</v>
      </c>
      <c r="G672">
        <v>400.200491</v>
      </c>
      <c r="H672">
        <f t="shared" si="20"/>
        <v>1.7755340367434731E-3</v>
      </c>
      <c r="I672">
        <f t="shared" si="21"/>
        <v>1.7755335630300594E-3</v>
      </c>
    </row>
    <row r="673" spans="1:9" x14ac:dyDescent="0.35">
      <c r="A673" s="1">
        <v>41334</v>
      </c>
      <c r="B673">
        <v>797.80135199999995</v>
      </c>
      <c r="C673">
        <v>807.14136099999996</v>
      </c>
      <c r="D673">
        <v>796.15138899999999</v>
      </c>
      <c r="E673">
        <v>806.19140100000004</v>
      </c>
      <c r="F673">
        <v>4367000</v>
      </c>
      <c r="G673">
        <v>402.69300700000002</v>
      </c>
      <c r="H673">
        <f t="shared" si="20"/>
        <v>6.2281682229346725E-3</v>
      </c>
      <c r="I673">
        <f t="shared" si="21"/>
        <v>6.2281682707881116E-3</v>
      </c>
    </row>
    <row r="674" spans="1:9" x14ac:dyDescent="0.35">
      <c r="A674" s="1">
        <v>41337</v>
      </c>
      <c r="B674">
        <v>805.30135700000005</v>
      </c>
      <c r="C674">
        <v>822.84143400000005</v>
      </c>
      <c r="D674">
        <v>805.00140799999997</v>
      </c>
      <c r="E674">
        <v>821.50140599999997</v>
      </c>
      <c r="F674">
        <v>5571900</v>
      </c>
      <c r="G674">
        <v>410.34036300000002</v>
      </c>
      <c r="H674">
        <f t="shared" si="20"/>
        <v>1.89905337380297E-2</v>
      </c>
      <c r="I674">
        <f t="shared" si="21"/>
        <v>1.8990535884821066E-2</v>
      </c>
    </row>
    <row r="675" spans="1:9" x14ac:dyDescent="0.35">
      <c r="A675" s="1">
        <v>41338</v>
      </c>
      <c r="B675">
        <v>828.93144700000005</v>
      </c>
      <c r="C675">
        <v>840.15146500000003</v>
      </c>
      <c r="D675">
        <v>828.90142800000001</v>
      </c>
      <c r="E675">
        <v>838.60142399999995</v>
      </c>
      <c r="F675">
        <v>8118400</v>
      </c>
      <c r="G675">
        <v>418.88182999999998</v>
      </c>
      <c r="H675">
        <f t="shared" si="20"/>
        <v>2.0815567539028627E-2</v>
      </c>
      <c r="I675">
        <f t="shared" si="21"/>
        <v>2.0815566223008761E-2</v>
      </c>
    </row>
    <row r="676" spans="1:9" x14ac:dyDescent="0.35">
      <c r="A676" s="1">
        <v>41339</v>
      </c>
      <c r="B676">
        <v>841.03146200000003</v>
      </c>
      <c r="C676">
        <v>844.00142000000005</v>
      </c>
      <c r="D676">
        <v>828.81143099999997</v>
      </c>
      <c r="E676">
        <v>831.381396</v>
      </c>
      <c r="F676">
        <v>5767400</v>
      </c>
      <c r="G676">
        <v>415.27542199999999</v>
      </c>
      <c r="H676">
        <f t="shared" si="20"/>
        <v>-8.6096061768671135E-3</v>
      </c>
      <c r="I676">
        <f t="shared" si="21"/>
        <v>-8.6096071534064577E-3</v>
      </c>
    </row>
    <row r="677" spans="1:9" x14ac:dyDescent="0.35">
      <c r="A677" s="1">
        <v>41340</v>
      </c>
      <c r="B677">
        <v>834.06145200000003</v>
      </c>
      <c r="C677">
        <v>836.62143100000003</v>
      </c>
      <c r="D677">
        <v>829.58139700000004</v>
      </c>
      <c r="E677">
        <v>832.60140799999999</v>
      </c>
      <c r="F677">
        <v>4120700</v>
      </c>
      <c r="G677">
        <v>415.88481899999999</v>
      </c>
      <c r="H677">
        <f t="shared" si="20"/>
        <v>1.4674516483888184E-3</v>
      </c>
      <c r="I677">
        <f t="shared" si="21"/>
        <v>1.4674526054662617E-3</v>
      </c>
    </row>
    <row r="678" spans="1:9" x14ac:dyDescent="0.35">
      <c r="A678" s="1">
        <v>41341</v>
      </c>
      <c r="B678">
        <v>834.50145099999997</v>
      </c>
      <c r="C678">
        <v>834.92141500000002</v>
      </c>
      <c r="D678">
        <v>825.05141200000003</v>
      </c>
      <c r="E678">
        <v>831.52144499999997</v>
      </c>
      <c r="F678">
        <v>5845600</v>
      </c>
      <c r="G678">
        <v>415.34537699999998</v>
      </c>
      <c r="H678">
        <f t="shared" si="20"/>
        <v>-1.2970948518982335E-3</v>
      </c>
      <c r="I678">
        <f t="shared" si="21"/>
        <v>-1.2970947131398134E-3</v>
      </c>
    </row>
    <row r="679" spans="1:9" x14ac:dyDescent="0.35">
      <c r="A679" s="1">
        <v>41344</v>
      </c>
      <c r="B679">
        <v>831.69145300000002</v>
      </c>
      <c r="C679">
        <v>839.70141899999999</v>
      </c>
      <c r="D679">
        <v>831.50141199999996</v>
      </c>
      <c r="E679">
        <v>834.82143299999996</v>
      </c>
      <c r="F679">
        <v>3201200</v>
      </c>
      <c r="G679">
        <v>416.99372299999999</v>
      </c>
      <c r="H679">
        <f t="shared" si="20"/>
        <v>3.9686144234079073E-3</v>
      </c>
      <c r="I679">
        <f t="shared" si="21"/>
        <v>3.9686152567914674E-3</v>
      </c>
    </row>
    <row r="680" spans="1:9" x14ac:dyDescent="0.35">
      <c r="A680" s="1">
        <v>41345</v>
      </c>
      <c r="B680">
        <v>830.711412</v>
      </c>
      <c r="C680">
        <v>831.89141900000004</v>
      </c>
      <c r="D680">
        <v>823.67143899999996</v>
      </c>
      <c r="E680">
        <v>827.61139100000003</v>
      </c>
      <c r="F680">
        <v>4031600</v>
      </c>
      <c r="G680">
        <v>413.39230300000003</v>
      </c>
      <c r="H680">
        <f t="shared" si="20"/>
        <v>-8.6366278044516034E-3</v>
      </c>
      <c r="I680">
        <f t="shared" si="21"/>
        <v>-8.6366288060407137E-3</v>
      </c>
    </row>
    <row r="681" spans="1:9" x14ac:dyDescent="0.35">
      <c r="A681" s="1">
        <v>41346</v>
      </c>
      <c r="B681">
        <v>827.90141500000004</v>
      </c>
      <c r="C681">
        <v>830.69143999999994</v>
      </c>
      <c r="D681">
        <v>822.31143899999995</v>
      </c>
      <c r="E681">
        <v>825.31141600000001</v>
      </c>
      <c r="F681">
        <v>3294800</v>
      </c>
      <c r="G681">
        <v>412.24346500000001</v>
      </c>
      <c r="H681">
        <f t="shared" si="20"/>
        <v>-2.779051889584272E-3</v>
      </c>
      <c r="I681">
        <f t="shared" si="21"/>
        <v>-2.779050291122648E-3</v>
      </c>
    </row>
    <row r="682" spans="1:9" x14ac:dyDescent="0.35">
      <c r="A682" s="1">
        <v>41347</v>
      </c>
      <c r="B682">
        <v>826.991399</v>
      </c>
      <c r="C682">
        <v>826.991399</v>
      </c>
      <c r="D682">
        <v>817.39138500000001</v>
      </c>
      <c r="E682">
        <v>821.54141100000004</v>
      </c>
      <c r="F682">
        <v>3314700</v>
      </c>
      <c r="G682">
        <v>410.360345</v>
      </c>
      <c r="H682">
        <f t="shared" si="20"/>
        <v>-4.5679787373739287E-3</v>
      </c>
      <c r="I682">
        <f t="shared" si="21"/>
        <v>-4.5679802346897591E-3</v>
      </c>
    </row>
    <row r="683" spans="1:9" x14ac:dyDescent="0.35">
      <c r="A683" s="1">
        <v>41348</v>
      </c>
      <c r="B683">
        <v>818.50142900000003</v>
      </c>
      <c r="C683">
        <v>820.30142699999999</v>
      </c>
      <c r="D683">
        <v>813.34140400000001</v>
      </c>
      <c r="E683">
        <v>814.30141100000003</v>
      </c>
      <c r="F683">
        <v>6222500</v>
      </c>
      <c r="G683">
        <v>406.74396200000001</v>
      </c>
      <c r="H683">
        <f t="shared" si="20"/>
        <v>-8.8127024433099568E-3</v>
      </c>
      <c r="I683">
        <f t="shared" si="21"/>
        <v>-8.8127009445807553E-3</v>
      </c>
    </row>
    <row r="684" spans="1:9" x14ac:dyDescent="0.35">
      <c r="A684" s="1">
        <v>41351</v>
      </c>
      <c r="B684">
        <v>805.00140799999997</v>
      </c>
      <c r="C684">
        <v>812.76141700000005</v>
      </c>
      <c r="D684">
        <v>801.47137399999997</v>
      </c>
      <c r="E684">
        <v>807.79137200000002</v>
      </c>
      <c r="F684">
        <v>3690300</v>
      </c>
      <c r="G684">
        <v>403.49219399999998</v>
      </c>
      <c r="H684">
        <f t="shared" si="20"/>
        <v>-7.9946306270123925E-3</v>
      </c>
      <c r="I684">
        <f t="shared" si="21"/>
        <v>-7.9946312761737491E-3</v>
      </c>
    </row>
    <row r="685" spans="1:9" x14ac:dyDescent="0.35">
      <c r="A685" s="1">
        <v>41352</v>
      </c>
      <c r="B685">
        <v>811.24139500000001</v>
      </c>
      <c r="C685">
        <v>819.25142300000005</v>
      </c>
      <c r="D685">
        <v>806.45140500000002</v>
      </c>
      <c r="E685">
        <v>811.32140600000002</v>
      </c>
      <c r="F685">
        <v>4212000</v>
      </c>
      <c r="G685">
        <v>405.255448</v>
      </c>
      <c r="H685">
        <f t="shared" si="20"/>
        <v>4.3699823028067707E-3</v>
      </c>
      <c r="I685">
        <f t="shared" si="21"/>
        <v>4.369982929583063E-3</v>
      </c>
    </row>
    <row r="686" spans="1:9" x14ac:dyDescent="0.35">
      <c r="A686" s="1">
        <v>41353</v>
      </c>
      <c r="B686">
        <v>816.83137099999999</v>
      </c>
      <c r="C686">
        <v>817.51140199999998</v>
      </c>
      <c r="D686">
        <v>811.44136100000003</v>
      </c>
      <c r="E686">
        <v>814.71139000000005</v>
      </c>
      <c r="F686">
        <v>2938500</v>
      </c>
      <c r="G686">
        <v>406.94874600000003</v>
      </c>
      <c r="H686">
        <f t="shared" si="20"/>
        <v>4.1783490179476751E-3</v>
      </c>
      <c r="I686">
        <f t="shared" si="21"/>
        <v>4.1783472828230235E-3</v>
      </c>
    </row>
    <row r="687" spans="1:9" x14ac:dyDescent="0.35">
      <c r="A687" s="1">
        <v>41354</v>
      </c>
      <c r="B687">
        <v>811.29138699999999</v>
      </c>
      <c r="C687">
        <v>816.92142899999999</v>
      </c>
      <c r="D687">
        <v>809.85137599999996</v>
      </c>
      <c r="E687">
        <v>811.26136699999995</v>
      </c>
      <c r="F687">
        <v>2966200</v>
      </c>
      <c r="G687">
        <v>405.225458</v>
      </c>
      <c r="H687">
        <f t="shared" si="20"/>
        <v>-4.2346566432563326E-3</v>
      </c>
      <c r="I687">
        <f t="shared" si="21"/>
        <v>-4.2346561254670264E-3</v>
      </c>
    </row>
    <row r="688" spans="1:9" x14ac:dyDescent="0.35">
      <c r="A688" s="1">
        <v>41355</v>
      </c>
      <c r="B688">
        <v>814.74140999999997</v>
      </c>
      <c r="C688">
        <v>815.24138500000004</v>
      </c>
      <c r="D688">
        <v>809.64136199999996</v>
      </c>
      <c r="E688">
        <v>810.31140700000003</v>
      </c>
      <c r="F688">
        <v>2987400</v>
      </c>
      <c r="G688">
        <v>404.75095299999998</v>
      </c>
      <c r="H688">
        <f t="shared" si="20"/>
        <v>-1.1709666436019491E-3</v>
      </c>
      <c r="I688">
        <f t="shared" si="21"/>
        <v>-1.1709654234014634E-3</v>
      </c>
    </row>
    <row r="689" spans="1:9" x14ac:dyDescent="0.35">
      <c r="A689" s="1">
        <v>41358</v>
      </c>
      <c r="B689">
        <v>812.41141600000003</v>
      </c>
      <c r="C689">
        <v>819.23139000000003</v>
      </c>
      <c r="D689">
        <v>806.82137899999998</v>
      </c>
      <c r="E689">
        <v>809.64136199999996</v>
      </c>
      <c r="F689">
        <v>3436800</v>
      </c>
      <c r="G689">
        <v>404.41626500000001</v>
      </c>
      <c r="H689">
        <f t="shared" si="20"/>
        <v>-8.2689814583848361E-4</v>
      </c>
      <c r="I689">
        <f t="shared" si="21"/>
        <v>-8.2689860893291457E-4</v>
      </c>
    </row>
    <row r="690" spans="1:9" x14ac:dyDescent="0.35">
      <c r="A690" s="1">
        <v>41359</v>
      </c>
      <c r="B690">
        <v>813.50142600000004</v>
      </c>
      <c r="C690">
        <v>814.00140099999999</v>
      </c>
      <c r="D690">
        <v>807.79137200000002</v>
      </c>
      <c r="E690">
        <v>812.42140199999994</v>
      </c>
      <c r="F690">
        <v>2392600</v>
      </c>
      <c r="G690">
        <v>405.80489599999999</v>
      </c>
      <c r="H690">
        <f t="shared" si="20"/>
        <v>3.4336684493646032E-3</v>
      </c>
      <c r="I690">
        <f t="shared" si="21"/>
        <v>3.4336675356021482E-3</v>
      </c>
    </row>
    <row r="691" spans="1:9" x14ac:dyDescent="0.35">
      <c r="A691" s="1">
        <v>41360</v>
      </c>
      <c r="B691">
        <v>806.68138999999996</v>
      </c>
      <c r="C691">
        <v>807.00137299999994</v>
      </c>
      <c r="D691">
        <v>801.33138599999995</v>
      </c>
      <c r="E691">
        <v>802.66136700000004</v>
      </c>
      <c r="F691">
        <v>4342500</v>
      </c>
      <c r="G691">
        <v>400.929754</v>
      </c>
      <c r="H691">
        <f t="shared" si="20"/>
        <v>-1.2013512908415359E-2</v>
      </c>
      <c r="I691">
        <f t="shared" si="21"/>
        <v>-1.2013512030175167E-2</v>
      </c>
    </row>
    <row r="692" spans="1:9" x14ac:dyDescent="0.35">
      <c r="A692" s="1">
        <v>41361</v>
      </c>
      <c r="B692">
        <v>803.99140899999998</v>
      </c>
      <c r="C692">
        <v>805.37138200000004</v>
      </c>
      <c r="D692">
        <v>793.30138599999998</v>
      </c>
      <c r="E692">
        <v>794.19136900000001</v>
      </c>
      <c r="F692">
        <v>4592600</v>
      </c>
      <c r="G692">
        <v>396.69898499999999</v>
      </c>
      <c r="H692">
        <f t="shared" si="20"/>
        <v>-1.0552392762663051E-2</v>
      </c>
      <c r="I692">
        <f t="shared" si="21"/>
        <v>-1.0552394672110091E-2</v>
      </c>
    </row>
    <row r="693" spans="1:9" x14ac:dyDescent="0.35">
      <c r="A693" s="1">
        <v>41365</v>
      </c>
      <c r="B693">
        <v>795.01138800000001</v>
      </c>
      <c r="C693">
        <v>802.25138800000002</v>
      </c>
      <c r="D693">
        <v>793.25133400000004</v>
      </c>
      <c r="E693">
        <v>801.19139800000005</v>
      </c>
      <c r="F693">
        <v>3628100</v>
      </c>
      <c r="G693">
        <v>400.19550299999997</v>
      </c>
      <c r="H693">
        <f t="shared" si="20"/>
        <v>8.814033082245749E-3</v>
      </c>
      <c r="I693">
        <f t="shared" si="21"/>
        <v>8.8140331390058405E-3</v>
      </c>
    </row>
    <row r="694" spans="1:9" x14ac:dyDescent="0.35">
      <c r="A694" s="1">
        <v>41366</v>
      </c>
      <c r="B694">
        <v>804.54137600000001</v>
      </c>
      <c r="C694">
        <v>814.83140600000002</v>
      </c>
      <c r="D694">
        <v>804.001395</v>
      </c>
      <c r="E694">
        <v>813.04139399999997</v>
      </c>
      <c r="F694">
        <v>4098200</v>
      </c>
      <c r="G694">
        <v>406.11458199999998</v>
      </c>
      <c r="H694">
        <f t="shared" si="20"/>
        <v>1.479046833201262E-2</v>
      </c>
      <c r="I694">
        <f t="shared" si="21"/>
        <v>1.4790468547568889E-2</v>
      </c>
    </row>
    <row r="695" spans="1:9" x14ac:dyDescent="0.35">
      <c r="A695" s="1">
        <v>41367</v>
      </c>
      <c r="B695">
        <v>813.46141999999998</v>
      </c>
      <c r="C695">
        <v>814.201367</v>
      </c>
      <c r="D695">
        <v>800.67138899999998</v>
      </c>
      <c r="E695">
        <v>806.20138699999995</v>
      </c>
      <c r="F695">
        <v>3489900</v>
      </c>
      <c r="G695">
        <v>402.69799499999999</v>
      </c>
      <c r="H695">
        <f t="shared" si="20"/>
        <v>-8.4128644008499461E-3</v>
      </c>
      <c r="I695">
        <f t="shared" si="21"/>
        <v>-8.41286462351158E-3</v>
      </c>
    </row>
    <row r="696" spans="1:9" x14ac:dyDescent="0.35">
      <c r="A696" s="1">
        <v>41368</v>
      </c>
      <c r="B696">
        <v>804.251352</v>
      </c>
      <c r="C696">
        <v>805.75140199999998</v>
      </c>
      <c r="D696">
        <v>791.30136100000004</v>
      </c>
      <c r="E696">
        <v>795.07136600000001</v>
      </c>
      <c r="F696">
        <v>4913400</v>
      </c>
      <c r="G696">
        <v>397.13854400000002</v>
      </c>
      <c r="H696">
        <f t="shared" si="20"/>
        <v>-1.3805509615179989E-2</v>
      </c>
      <c r="I696">
        <f t="shared" si="21"/>
        <v>-1.3805509510917647E-2</v>
      </c>
    </row>
    <row r="697" spans="1:9" x14ac:dyDescent="0.35">
      <c r="A697" s="1">
        <v>41369</v>
      </c>
      <c r="B697">
        <v>786.06132500000001</v>
      </c>
      <c r="C697">
        <v>786.99137399999995</v>
      </c>
      <c r="D697">
        <v>776.40133400000002</v>
      </c>
      <c r="E697">
        <v>783.05136200000004</v>
      </c>
      <c r="F697">
        <v>6893400</v>
      </c>
      <c r="G697">
        <v>391.134546</v>
      </c>
      <c r="H697">
        <f t="shared" si="20"/>
        <v>-1.5118144752806971E-2</v>
      </c>
      <c r="I697">
        <f t="shared" si="21"/>
        <v>-1.5118144765117596E-2</v>
      </c>
    </row>
    <row r="698" spans="1:9" x14ac:dyDescent="0.35">
      <c r="A698" s="1">
        <v>41372</v>
      </c>
      <c r="B698">
        <v>778.75136199999997</v>
      </c>
      <c r="C698">
        <v>779.55134699999996</v>
      </c>
      <c r="D698">
        <v>768.40129300000001</v>
      </c>
      <c r="E698">
        <v>774.85135400000001</v>
      </c>
      <c r="F698">
        <v>5685300</v>
      </c>
      <c r="G698">
        <v>387.03863799999999</v>
      </c>
      <c r="H698">
        <f t="shared" si="20"/>
        <v>-1.0471864807253888E-2</v>
      </c>
      <c r="I698">
        <f t="shared" si="21"/>
        <v>-1.0471864584418499E-2</v>
      </c>
    </row>
    <row r="699" spans="1:9" x14ac:dyDescent="0.35">
      <c r="A699" s="1">
        <v>41373</v>
      </c>
      <c r="B699">
        <v>775.501304</v>
      </c>
      <c r="C699">
        <v>783.75136499999996</v>
      </c>
      <c r="D699">
        <v>773.11133299999995</v>
      </c>
      <c r="E699">
        <v>777.65130399999998</v>
      </c>
      <c r="F699">
        <v>4330700</v>
      </c>
      <c r="G699">
        <v>388.43721499999998</v>
      </c>
      <c r="H699">
        <f t="shared" si="20"/>
        <v>3.6135317897372701E-3</v>
      </c>
      <c r="I699">
        <f t="shared" si="21"/>
        <v>3.613533282431582E-3</v>
      </c>
    </row>
    <row r="700" spans="1:9" x14ac:dyDescent="0.35">
      <c r="A700" s="1">
        <v>41374</v>
      </c>
      <c r="B700">
        <v>782.92135900000005</v>
      </c>
      <c r="C700">
        <v>792.35136499999999</v>
      </c>
      <c r="D700">
        <v>776.00134100000002</v>
      </c>
      <c r="E700">
        <v>790.181331</v>
      </c>
      <c r="F700">
        <v>3971900</v>
      </c>
      <c r="G700">
        <v>394.69596999999999</v>
      </c>
      <c r="H700">
        <f t="shared" si="20"/>
        <v>1.611265477926855E-2</v>
      </c>
      <c r="I700">
        <f t="shared" si="21"/>
        <v>1.6112655426180029E-2</v>
      </c>
    </row>
    <row r="701" spans="1:9" x14ac:dyDescent="0.35">
      <c r="A701" s="1">
        <v>41375</v>
      </c>
      <c r="B701">
        <v>792.88135999999997</v>
      </c>
      <c r="C701">
        <v>793.101359</v>
      </c>
      <c r="D701">
        <v>784.06136100000003</v>
      </c>
      <c r="E701">
        <v>790.391345</v>
      </c>
      <c r="F701">
        <v>4072500</v>
      </c>
      <c r="G701">
        <v>394.80087099999997</v>
      </c>
      <c r="H701">
        <f t="shared" si="20"/>
        <v>2.6577950118641952E-4</v>
      </c>
      <c r="I701">
        <f t="shared" si="21"/>
        <v>2.6577671923020627E-4</v>
      </c>
    </row>
    <row r="702" spans="1:9" x14ac:dyDescent="0.35">
      <c r="A702" s="1">
        <v>41376</v>
      </c>
      <c r="B702">
        <v>791.99137700000006</v>
      </c>
      <c r="C702">
        <v>792.10134600000004</v>
      </c>
      <c r="D702">
        <v>782.93134499999996</v>
      </c>
      <c r="E702">
        <v>790.05132900000001</v>
      </c>
      <c r="F702">
        <v>3285500</v>
      </c>
      <c r="G702">
        <v>394.631034</v>
      </c>
      <c r="H702">
        <f t="shared" si="20"/>
        <v>-4.3018689684663921E-4</v>
      </c>
      <c r="I702">
        <f t="shared" si="21"/>
        <v>-4.3018395468527907E-4</v>
      </c>
    </row>
    <row r="703" spans="1:9" x14ac:dyDescent="0.35">
      <c r="A703" s="1">
        <v>41379</v>
      </c>
      <c r="B703">
        <v>785.95135600000003</v>
      </c>
      <c r="C703">
        <v>797.00136599999996</v>
      </c>
      <c r="D703">
        <v>777.02132600000004</v>
      </c>
      <c r="E703">
        <v>781.931333</v>
      </c>
      <c r="F703">
        <v>4924500</v>
      </c>
      <c r="G703">
        <v>390.57509099999999</v>
      </c>
      <c r="H703">
        <f t="shared" si="20"/>
        <v>-1.0277808165043938E-2</v>
      </c>
      <c r="I703">
        <f t="shared" si="21"/>
        <v>-1.0277810538336965E-2</v>
      </c>
    </row>
    <row r="704" spans="1:9" x14ac:dyDescent="0.35">
      <c r="A704" s="1">
        <v>41380</v>
      </c>
      <c r="B704">
        <v>786.59132</v>
      </c>
      <c r="C704">
        <v>796.00135399999999</v>
      </c>
      <c r="D704">
        <v>783.92137200000002</v>
      </c>
      <c r="E704">
        <v>793.37135000000001</v>
      </c>
      <c r="F704">
        <v>3496900</v>
      </c>
      <c r="G704">
        <v>396.28938599999998</v>
      </c>
      <c r="H704">
        <f t="shared" si="20"/>
        <v>1.4630462442409904E-2</v>
      </c>
      <c r="I704">
        <f t="shared" si="21"/>
        <v>1.463046449114184E-2</v>
      </c>
    </row>
    <row r="705" spans="1:9" x14ac:dyDescent="0.35">
      <c r="A705" s="1">
        <v>41381</v>
      </c>
      <c r="B705">
        <v>786.75134200000002</v>
      </c>
      <c r="C705">
        <v>790.84132899999997</v>
      </c>
      <c r="D705">
        <v>778.10135000000002</v>
      </c>
      <c r="E705">
        <v>782.56137200000001</v>
      </c>
      <c r="F705">
        <v>4089100</v>
      </c>
      <c r="G705">
        <v>390.88979599999999</v>
      </c>
      <c r="H705">
        <f t="shared" si="20"/>
        <v>-1.3625369759066799E-2</v>
      </c>
      <c r="I705">
        <f t="shared" si="21"/>
        <v>-1.3625371233132117E-2</v>
      </c>
    </row>
    <row r="706" spans="1:9" x14ac:dyDescent="0.35">
      <c r="A706" s="1">
        <v>41382</v>
      </c>
      <c r="B706">
        <v>785.35133599999995</v>
      </c>
      <c r="C706">
        <v>785.80132000000003</v>
      </c>
      <c r="D706">
        <v>761.26127599999995</v>
      </c>
      <c r="E706">
        <v>765.911339</v>
      </c>
      <c r="F706">
        <v>6669800</v>
      </c>
      <c r="G706">
        <v>382.57309600000002</v>
      </c>
      <c r="H706">
        <f t="shared" si="20"/>
        <v>-2.1276328727352526E-2</v>
      </c>
      <c r="I706">
        <f t="shared" si="21"/>
        <v>-2.1276329249587188E-2</v>
      </c>
    </row>
    <row r="707" spans="1:9" x14ac:dyDescent="0.35">
      <c r="A707" s="1">
        <v>41383</v>
      </c>
      <c r="B707">
        <v>769.16133400000001</v>
      </c>
      <c r="C707">
        <v>803.44138099999998</v>
      </c>
      <c r="D707">
        <v>766.26134000000002</v>
      </c>
      <c r="E707">
        <v>799.87134200000003</v>
      </c>
      <c r="F707">
        <v>11649800</v>
      </c>
      <c r="G707">
        <v>399.536135</v>
      </c>
      <c r="H707">
        <f t="shared" si="20"/>
        <v>4.433933964777094E-2</v>
      </c>
      <c r="I707">
        <f t="shared" si="21"/>
        <v>4.4339341102020355E-2</v>
      </c>
    </row>
    <row r="708" spans="1:9" x14ac:dyDescent="0.35">
      <c r="A708" s="1">
        <v>41386</v>
      </c>
      <c r="B708">
        <v>800.60136399999999</v>
      </c>
      <c r="C708">
        <v>803.96139000000005</v>
      </c>
      <c r="D708">
        <v>775.00132900000006</v>
      </c>
      <c r="E708">
        <v>800.11137399999996</v>
      </c>
      <c r="F708">
        <v>5788300</v>
      </c>
      <c r="G708">
        <v>399.65603099999998</v>
      </c>
      <c r="H708">
        <f t="shared" ref="H708:H771" si="22">(E708-E707)/E707</f>
        <v>3.0008826094425606E-4</v>
      </c>
      <c r="I708">
        <f t="shared" ref="I708:I771" si="23">(G708-G707)/G707</f>
        <v>3.0008800080118638E-4</v>
      </c>
    </row>
    <row r="709" spans="1:9" x14ac:dyDescent="0.35">
      <c r="A709" s="1">
        <v>41387</v>
      </c>
      <c r="B709">
        <v>801.00135699999998</v>
      </c>
      <c r="C709">
        <v>815.50139000000001</v>
      </c>
      <c r="D709">
        <v>800.36139300000002</v>
      </c>
      <c r="E709">
        <v>807.90140299999996</v>
      </c>
      <c r="F709">
        <v>4601600</v>
      </c>
      <c r="G709">
        <v>403.54715399999998</v>
      </c>
      <c r="H709">
        <f t="shared" si="22"/>
        <v>9.7361808032490286E-3</v>
      </c>
      <c r="I709">
        <f t="shared" si="23"/>
        <v>9.7361798601257529E-3</v>
      </c>
    </row>
    <row r="710" spans="1:9" x14ac:dyDescent="0.35">
      <c r="A710" s="1">
        <v>41388</v>
      </c>
      <c r="B710">
        <v>808.11141599999996</v>
      </c>
      <c r="C710">
        <v>818.00139100000001</v>
      </c>
      <c r="D710">
        <v>808.00138500000003</v>
      </c>
      <c r="E710">
        <v>813.45137299999999</v>
      </c>
      <c r="F710">
        <v>3671800</v>
      </c>
      <c r="G710">
        <v>406.319367</v>
      </c>
      <c r="H710">
        <f t="shared" si="22"/>
        <v>6.8696130238061126E-3</v>
      </c>
      <c r="I710">
        <f t="shared" si="23"/>
        <v>6.8696135569822955E-3</v>
      </c>
    </row>
    <row r="711" spans="1:9" x14ac:dyDescent="0.35">
      <c r="A711" s="1">
        <v>41389</v>
      </c>
      <c r="B711">
        <v>816.25138400000003</v>
      </c>
      <c r="C711">
        <v>816.47138299999995</v>
      </c>
      <c r="D711">
        <v>807.63141199999995</v>
      </c>
      <c r="E711">
        <v>809.10138099999995</v>
      </c>
      <c r="F711">
        <v>3999200</v>
      </c>
      <c r="G711">
        <v>404.14654400000001</v>
      </c>
      <c r="H711">
        <f t="shared" si="22"/>
        <v>-5.3475747222078178E-3</v>
      </c>
      <c r="I711">
        <f t="shared" si="23"/>
        <v>-5.3475742887736724E-3</v>
      </c>
    </row>
    <row r="712" spans="1:9" x14ac:dyDescent="0.35">
      <c r="A712" s="1">
        <v>41390</v>
      </c>
      <c r="B712">
        <v>807.60139300000003</v>
      </c>
      <c r="C712">
        <v>807.74138100000005</v>
      </c>
      <c r="D712">
        <v>796.58133999999995</v>
      </c>
      <c r="E712">
        <v>801.42138299999999</v>
      </c>
      <c r="F712">
        <v>4993900</v>
      </c>
      <c r="G712">
        <v>400.31038100000001</v>
      </c>
      <c r="H712">
        <f t="shared" si="22"/>
        <v>-9.4920095062845482E-3</v>
      </c>
      <c r="I712">
        <f t="shared" si="23"/>
        <v>-9.4920099081683574E-3</v>
      </c>
    </row>
    <row r="713" spans="1:9" x14ac:dyDescent="0.35">
      <c r="A713" s="1">
        <v>41393</v>
      </c>
      <c r="B713">
        <v>803.25140099999999</v>
      </c>
      <c r="C713">
        <v>822.70138499999996</v>
      </c>
      <c r="D713">
        <v>803.00138200000004</v>
      </c>
      <c r="E713">
        <v>819.06138199999998</v>
      </c>
      <c r="F713">
        <v>4618800</v>
      </c>
      <c r="G713">
        <v>409.12156900000002</v>
      </c>
      <c r="H713">
        <f t="shared" si="22"/>
        <v>2.2010891366496005E-2</v>
      </c>
      <c r="I713">
        <f t="shared" si="23"/>
        <v>2.2010890594416074E-2</v>
      </c>
    </row>
    <row r="714" spans="1:9" x14ac:dyDescent="0.35">
      <c r="A714" s="1">
        <v>41394</v>
      </c>
      <c r="B714">
        <v>819.00140399999998</v>
      </c>
      <c r="C714">
        <v>827.64140999999995</v>
      </c>
      <c r="D714">
        <v>817.68140900000003</v>
      </c>
      <c r="E714">
        <v>824.57140800000002</v>
      </c>
      <c r="F714">
        <v>4630600</v>
      </c>
      <c r="G714">
        <v>411.87383</v>
      </c>
      <c r="H714">
        <f t="shared" si="22"/>
        <v>6.7272442836281091E-3</v>
      </c>
      <c r="I714">
        <f t="shared" si="23"/>
        <v>6.7272449280227891E-3</v>
      </c>
    </row>
    <row r="715" spans="1:9" x14ac:dyDescent="0.35">
      <c r="A715" s="1">
        <v>41395</v>
      </c>
      <c r="B715">
        <v>823.26139899999998</v>
      </c>
      <c r="C715">
        <v>824.72144400000002</v>
      </c>
      <c r="D715">
        <v>816.36141499999997</v>
      </c>
      <c r="E715">
        <v>820.43142899999998</v>
      </c>
      <c r="F715">
        <v>2920800</v>
      </c>
      <c r="G715">
        <v>409.80590899999999</v>
      </c>
      <c r="H715">
        <f t="shared" si="22"/>
        <v>-5.0207646782727631E-3</v>
      </c>
      <c r="I715">
        <f t="shared" si="23"/>
        <v>-5.0207632759770452E-3</v>
      </c>
    </row>
    <row r="716" spans="1:9" x14ac:dyDescent="0.35">
      <c r="A716" s="1">
        <v>41396</v>
      </c>
      <c r="B716">
        <v>820.10140000000001</v>
      </c>
      <c r="C716">
        <v>834.55144199999995</v>
      </c>
      <c r="D716">
        <v>819.05139599999995</v>
      </c>
      <c r="E716">
        <v>829.61141599999996</v>
      </c>
      <c r="F716">
        <v>4051600</v>
      </c>
      <c r="G716">
        <v>414.39131700000002</v>
      </c>
      <c r="H716">
        <f t="shared" si="22"/>
        <v>1.1189219080976946E-2</v>
      </c>
      <c r="I716">
        <f t="shared" si="23"/>
        <v>1.1189218845548734E-2</v>
      </c>
    </row>
    <row r="717" spans="1:9" x14ac:dyDescent="0.35">
      <c r="A717" s="1">
        <v>41397</v>
      </c>
      <c r="B717">
        <v>836.96144700000002</v>
      </c>
      <c r="C717">
        <v>846.80143099999998</v>
      </c>
      <c r="D717">
        <v>836.001439</v>
      </c>
      <c r="E717">
        <v>845.72146899999996</v>
      </c>
      <c r="F717">
        <v>5044000</v>
      </c>
      <c r="G717">
        <v>422.43829599999998</v>
      </c>
      <c r="H717">
        <f t="shared" si="22"/>
        <v>1.9418793774168597E-2</v>
      </c>
      <c r="I717">
        <f t="shared" si="23"/>
        <v>1.9418792503318703E-2</v>
      </c>
    </row>
    <row r="718" spans="1:9" x14ac:dyDescent="0.35">
      <c r="A718" s="1">
        <v>41400</v>
      </c>
      <c r="B718">
        <v>848.26147600000002</v>
      </c>
      <c r="C718">
        <v>861.851493</v>
      </c>
      <c r="D718">
        <v>848.26147600000002</v>
      </c>
      <c r="E718">
        <v>861.55148299999996</v>
      </c>
      <c r="F718">
        <v>4298500</v>
      </c>
      <c r="G718">
        <v>430.34539599999999</v>
      </c>
      <c r="H718">
        <f t="shared" si="22"/>
        <v>1.8717762975460194E-2</v>
      </c>
      <c r="I718">
        <f t="shared" si="23"/>
        <v>1.8717763220974678E-2</v>
      </c>
    </row>
    <row r="719" spans="1:9" x14ac:dyDescent="0.35">
      <c r="A719" s="1">
        <v>41401</v>
      </c>
      <c r="B719">
        <v>863.01146600000004</v>
      </c>
      <c r="C719">
        <v>863.87149099999999</v>
      </c>
      <c r="D719">
        <v>850.67147999999997</v>
      </c>
      <c r="E719">
        <v>857.231449</v>
      </c>
      <c r="F719">
        <v>3932600</v>
      </c>
      <c r="G719">
        <v>428.18753700000002</v>
      </c>
      <c r="H719">
        <f t="shared" si="22"/>
        <v>-5.0142493922211316E-3</v>
      </c>
      <c r="I719">
        <f t="shared" si="23"/>
        <v>-5.0142490661151942E-3</v>
      </c>
    </row>
    <row r="720" spans="1:9" x14ac:dyDescent="0.35">
      <c r="A720" s="1">
        <v>41402</v>
      </c>
      <c r="B720">
        <v>857.00146400000006</v>
      </c>
      <c r="C720">
        <v>873.881483</v>
      </c>
      <c r="D720">
        <v>852.91147699999999</v>
      </c>
      <c r="E720">
        <v>873.63152600000001</v>
      </c>
      <c r="F720">
        <v>4955000</v>
      </c>
      <c r="G720">
        <v>436.37938300000002</v>
      </c>
      <c r="H720">
        <f t="shared" si="22"/>
        <v>1.9131445794635108E-2</v>
      </c>
      <c r="I720">
        <f t="shared" si="23"/>
        <v>1.9131444267141286E-2</v>
      </c>
    </row>
    <row r="721" spans="1:9" x14ac:dyDescent="0.35">
      <c r="A721" s="1">
        <v>41403</v>
      </c>
      <c r="B721">
        <v>870.8415</v>
      </c>
      <c r="C721">
        <v>879.66150000000005</v>
      </c>
      <c r="D721">
        <v>868.23146799999995</v>
      </c>
      <c r="E721">
        <v>871.48146399999996</v>
      </c>
      <c r="F721">
        <v>4417600</v>
      </c>
      <c r="G721">
        <v>435.30542700000001</v>
      </c>
      <c r="H721">
        <f t="shared" si="22"/>
        <v>-2.4610627432875495E-3</v>
      </c>
      <c r="I721">
        <f t="shared" si="23"/>
        <v>-2.4610603567401111E-3</v>
      </c>
    </row>
    <row r="722" spans="1:9" x14ac:dyDescent="0.35">
      <c r="A722" s="1">
        <v>41404</v>
      </c>
      <c r="B722">
        <v>875.311508</v>
      </c>
      <c r="C722">
        <v>880.54149600000005</v>
      </c>
      <c r="D722">
        <v>872.16149499999995</v>
      </c>
      <c r="E722">
        <v>880.23149999999998</v>
      </c>
      <c r="F722">
        <v>3809500</v>
      </c>
      <c r="G722">
        <v>439.67607400000003</v>
      </c>
      <c r="H722">
        <f t="shared" si="22"/>
        <v>1.0040415501023236E-2</v>
      </c>
      <c r="I722">
        <f t="shared" si="23"/>
        <v>1.0040414681069481E-2</v>
      </c>
    </row>
    <row r="723" spans="1:9" x14ac:dyDescent="0.35">
      <c r="A723" s="1">
        <v>41407</v>
      </c>
      <c r="B723">
        <v>878.89153299999998</v>
      </c>
      <c r="C723">
        <v>882.471497</v>
      </c>
      <c r="D723">
        <v>873.38150700000006</v>
      </c>
      <c r="E723">
        <v>877.53153299999997</v>
      </c>
      <c r="F723">
        <v>2907700</v>
      </c>
      <c r="G723">
        <v>438.32743900000003</v>
      </c>
      <c r="H723">
        <f t="shared" si="22"/>
        <v>-3.0673373993091763E-3</v>
      </c>
      <c r="I723">
        <f t="shared" si="23"/>
        <v>-3.0673377055309165E-3</v>
      </c>
    </row>
    <row r="724" spans="1:9" x14ac:dyDescent="0.35">
      <c r="A724" s="1">
        <v>41408</v>
      </c>
      <c r="B724">
        <v>877.50151300000005</v>
      </c>
      <c r="C724">
        <v>888.69151199999999</v>
      </c>
      <c r="D724">
        <v>877.141526</v>
      </c>
      <c r="E724">
        <v>887.10152700000003</v>
      </c>
      <c r="F724">
        <v>3170300</v>
      </c>
      <c r="G724">
        <v>443.10765600000002</v>
      </c>
      <c r="H724">
        <f t="shared" si="22"/>
        <v>1.0905584175742737E-2</v>
      </c>
      <c r="I724">
        <f t="shared" si="23"/>
        <v>1.0905584671827933E-2</v>
      </c>
    </row>
    <row r="725" spans="1:9" x14ac:dyDescent="0.35">
      <c r="A725" s="1">
        <v>41409</v>
      </c>
      <c r="B725">
        <v>895.50156100000004</v>
      </c>
      <c r="C725">
        <v>916.38157000000001</v>
      </c>
      <c r="D725">
        <v>894.02154499999995</v>
      </c>
      <c r="E725">
        <v>915.89157999999998</v>
      </c>
      <c r="F725">
        <v>8001600</v>
      </c>
      <c r="G725">
        <v>457.48830199999998</v>
      </c>
      <c r="H725">
        <f t="shared" si="22"/>
        <v>3.2454067684182832E-2</v>
      </c>
      <c r="I725">
        <f t="shared" si="23"/>
        <v>3.245406800193034E-2</v>
      </c>
    </row>
    <row r="726" spans="1:9" x14ac:dyDescent="0.35">
      <c r="A726" s="1">
        <v>41410</v>
      </c>
      <c r="B726">
        <v>919.00158799999997</v>
      </c>
      <c r="C726">
        <v>919.98156700000004</v>
      </c>
      <c r="D726">
        <v>902.01153899999997</v>
      </c>
      <c r="E726">
        <v>903.871576</v>
      </c>
      <c r="F726">
        <v>6443200</v>
      </c>
      <c r="G726">
        <v>451.48430400000001</v>
      </c>
      <c r="H726">
        <f t="shared" si="22"/>
        <v>-1.3123828477602089E-2</v>
      </c>
      <c r="I726">
        <f t="shared" si="23"/>
        <v>-1.3123828464579991E-2</v>
      </c>
    </row>
    <row r="727" spans="1:9" x14ac:dyDescent="0.35">
      <c r="A727" s="1">
        <v>41411</v>
      </c>
      <c r="B727">
        <v>910.02156600000001</v>
      </c>
      <c r="C727">
        <v>913.49156100000005</v>
      </c>
      <c r="D727">
        <v>900.52153599999997</v>
      </c>
      <c r="E727">
        <v>909.18157499999995</v>
      </c>
      <c r="F727">
        <v>5604800</v>
      </c>
      <c r="G727">
        <v>454.13665099999997</v>
      </c>
      <c r="H727">
        <f t="shared" si="22"/>
        <v>5.8747272743090969E-3</v>
      </c>
      <c r="I727">
        <f t="shared" si="23"/>
        <v>5.8747269318136985E-3</v>
      </c>
    </row>
    <row r="728" spans="1:9" x14ac:dyDescent="0.35">
      <c r="A728" s="1">
        <v>41414</v>
      </c>
      <c r="B728">
        <v>905.00153</v>
      </c>
      <c r="C728">
        <v>920.60155899999995</v>
      </c>
      <c r="D728">
        <v>905.00153</v>
      </c>
      <c r="E728">
        <v>908.531564</v>
      </c>
      <c r="F728">
        <v>4562300</v>
      </c>
      <c r="G728">
        <v>453.81196999999997</v>
      </c>
      <c r="H728">
        <f t="shared" si="22"/>
        <v>-7.1494079716689105E-4</v>
      </c>
      <c r="I728">
        <f t="shared" si="23"/>
        <v>-7.1494119508975335E-4</v>
      </c>
    </row>
    <row r="729" spans="1:9" x14ac:dyDescent="0.35">
      <c r="A729" s="1">
        <v>41415</v>
      </c>
      <c r="B729">
        <v>908.02154099999996</v>
      </c>
      <c r="C729">
        <v>911.66154300000005</v>
      </c>
      <c r="D729">
        <v>897.61155599999995</v>
      </c>
      <c r="E729">
        <v>906.97153600000001</v>
      </c>
      <c r="F729">
        <v>3980700</v>
      </c>
      <c r="G729">
        <v>453.032735</v>
      </c>
      <c r="H729">
        <f t="shared" si="22"/>
        <v>-1.7170872887801931E-3</v>
      </c>
      <c r="I729">
        <f t="shared" si="23"/>
        <v>-1.717087806211836E-3</v>
      </c>
    </row>
    <row r="730" spans="1:9" x14ac:dyDescent="0.35">
      <c r="A730" s="1">
        <v>41416</v>
      </c>
      <c r="B730">
        <v>902.56156699999997</v>
      </c>
      <c r="C730">
        <v>909.31157800000005</v>
      </c>
      <c r="D730">
        <v>886.88152700000001</v>
      </c>
      <c r="E730">
        <v>889.42153399999995</v>
      </c>
      <c r="F730">
        <v>5140300</v>
      </c>
      <c r="G730">
        <v>444.26650100000001</v>
      </c>
      <c r="H730">
        <f t="shared" si="22"/>
        <v>-1.9350113320425154E-2</v>
      </c>
      <c r="I730">
        <f t="shared" si="23"/>
        <v>-1.9350111642594651E-2</v>
      </c>
    </row>
    <row r="731" spans="1:9" x14ac:dyDescent="0.35">
      <c r="A731" s="1">
        <v>41417</v>
      </c>
      <c r="B731">
        <v>877.00147600000003</v>
      </c>
      <c r="C731">
        <v>889.96151599999996</v>
      </c>
      <c r="D731">
        <v>874.00149899999997</v>
      </c>
      <c r="E731">
        <v>882.79154000000005</v>
      </c>
      <c r="F731">
        <v>4567200</v>
      </c>
      <c r="G731">
        <v>440.954815</v>
      </c>
      <c r="H731">
        <f t="shared" si="22"/>
        <v>-7.45427645560007E-3</v>
      </c>
      <c r="I731">
        <f t="shared" si="23"/>
        <v>-7.4542779897780517E-3</v>
      </c>
    </row>
    <row r="732" spans="1:9" x14ac:dyDescent="0.35">
      <c r="A732" s="1">
        <v>41418</v>
      </c>
      <c r="B732">
        <v>875.26151600000003</v>
      </c>
      <c r="C732">
        <v>878.82150799999999</v>
      </c>
      <c r="D732">
        <v>871.01150800000005</v>
      </c>
      <c r="E732">
        <v>873.32146799999998</v>
      </c>
      <c r="F732">
        <v>4610700</v>
      </c>
      <c r="G732">
        <v>436.22451000000001</v>
      </c>
      <c r="H732">
        <f t="shared" si="22"/>
        <v>-1.0727415897075852E-2</v>
      </c>
      <c r="I732">
        <f t="shared" si="23"/>
        <v>-1.072741432702121E-2</v>
      </c>
    </row>
    <row r="733" spans="1:9" x14ac:dyDescent="0.35">
      <c r="A733" s="1">
        <v>41422</v>
      </c>
      <c r="B733">
        <v>883.501529</v>
      </c>
      <c r="C733">
        <v>892.14153499999998</v>
      </c>
      <c r="D733">
        <v>880.40150800000004</v>
      </c>
      <c r="E733">
        <v>881.27151800000001</v>
      </c>
      <c r="F733">
        <v>4531900</v>
      </c>
      <c r="G733">
        <v>440.19556399999999</v>
      </c>
      <c r="H733">
        <f t="shared" si="22"/>
        <v>9.1032343659277065E-3</v>
      </c>
      <c r="I733">
        <f t="shared" si="23"/>
        <v>9.1032344789612595E-3</v>
      </c>
    </row>
    <row r="734" spans="1:9" x14ac:dyDescent="0.35">
      <c r="A734" s="1">
        <v>41423</v>
      </c>
      <c r="B734">
        <v>875.711501</v>
      </c>
      <c r="C734">
        <v>877.99150299999997</v>
      </c>
      <c r="D734">
        <v>864.29145600000004</v>
      </c>
      <c r="E734">
        <v>868.31147899999996</v>
      </c>
      <c r="F734">
        <v>4041800</v>
      </c>
      <c r="G734">
        <v>433.72201799999999</v>
      </c>
      <c r="H734">
        <f t="shared" si="22"/>
        <v>-1.4706068147319895E-2</v>
      </c>
      <c r="I734">
        <f t="shared" si="23"/>
        <v>-1.4706068232891141E-2</v>
      </c>
    </row>
    <row r="735" spans="1:9" x14ac:dyDescent="0.35">
      <c r="A735" s="1">
        <v>41424</v>
      </c>
      <c r="B735">
        <v>869.92149800000004</v>
      </c>
      <c r="C735">
        <v>878.90151900000001</v>
      </c>
      <c r="D735">
        <v>866.41149800000005</v>
      </c>
      <c r="E735">
        <v>870.76148899999998</v>
      </c>
      <c r="F735">
        <v>4257200</v>
      </c>
      <c r="G735">
        <v>434.94579900000002</v>
      </c>
      <c r="H735">
        <f t="shared" si="22"/>
        <v>2.8215796511426982E-3</v>
      </c>
      <c r="I735">
        <f t="shared" si="23"/>
        <v>2.8215791433489801E-3</v>
      </c>
    </row>
    <row r="736" spans="1:9" x14ac:dyDescent="0.35">
      <c r="A736" s="1">
        <v>41425</v>
      </c>
      <c r="B736">
        <v>868.12149899999997</v>
      </c>
      <c r="C736">
        <v>877.00147600000003</v>
      </c>
      <c r="D736">
        <v>867.521479</v>
      </c>
      <c r="E736">
        <v>871.22152100000005</v>
      </c>
      <c r="F736">
        <v>3953500</v>
      </c>
      <c r="G736">
        <v>435.17558500000001</v>
      </c>
      <c r="H736">
        <f t="shared" si="22"/>
        <v>5.2830999741201152E-4</v>
      </c>
      <c r="I736">
        <f t="shared" si="23"/>
        <v>5.2830950552528507E-4</v>
      </c>
    </row>
    <row r="737" spans="1:9" x14ac:dyDescent="0.35">
      <c r="A737" s="1">
        <v>41428</v>
      </c>
      <c r="B737">
        <v>873.001486</v>
      </c>
      <c r="C737">
        <v>873.97148000000004</v>
      </c>
      <c r="D737">
        <v>855.02147200000002</v>
      </c>
      <c r="E737">
        <v>867.63151000000005</v>
      </c>
      <c r="F737">
        <v>4969900</v>
      </c>
      <c r="G737">
        <v>433.38237199999998</v>
      </c>
      <c r="H737">
        <f t="shared" si="22"/>
        <v>-4.120663819093151E-3</v>
      </c>
      <c r="I737">
        <f t="shared" si="23"/>
        <v>-4.1206654550715134E-3</v>
      </c>
    </row>
    <row r="738" spans="1:9" x14ac:dyDescent="0.35">
      <c r="A738" s="1">
        <v>41429</v>
      </c>
      <c r="B738">
        <v>867.85150899999996</v>
      </c>
      <c r="C738">
        <v>870.59148200000004</v>
      </c>
      <c r="D738">
        <v>854.07145000000003</v>
      </c>
      <c r="E738">
        <v>859.10147300000006</v>
      </c>
      <c r="F738">
        <v>3751100</v>
      </c>
      <c r="G738">
        <v>429.12161500000002</v>
      </c>
      <c r="H738">
        <f t="shared" si="22"/>
        <v>-9.8314052701935547E-3</v>
      </c>
      <c r="I738">
        <f t="shared" si="23"/>
        <v>-9.8314035717169315E-3</v>
      </c>
    </row>
    <row r="739" spans="1:9" x14ac:dyDescent="0.35">
      <c r="A739" s="1">
        <v>41430</v>
      </c>
      <c r="B739">
        <v>862.51148999999998</v>
      </c>
      <c r="C739">
        <v>869.45147999999995</v>
      </c>
      <c r="D739">
        <v>857.13146600000005</v>
      </c>
      <c r="E739">
        <v>859.70149300000003</v>
      </c>
      <c r="F739">
        <v>4229300</v>
      </c>
      <c r="G739">
        <v>429.42132500000002</v>
      </c>
      <c r="H739">
        <f t="shared" si="22"/>
        <v>6.984273905440879E-4</v>
      </c>
      <c r="I739">
        <f t="shared" si="23"/>
        <v>6.9842671523317362E-4</v>
      </c>
    </row>
    <row r="740" spans="1:9" x14ac:dyDescent="0.35">
      <c r="A740" s="1">
        <v>41431</v>
      </c>
      <c r="B740">
        <v>864.30150300000003</v>
      </c>
      <c r="C740">
        <v>866.33148700000004</v>
      </c>
      <c r="D740">
        <v>847.22145699999999</v>
      </c>
      <c r="E740">
        <v>864.64145699999995</v>
      </c>
      <c r="F740">
        <v>5177400</v>
      </c>
      <c r="G740">
        <v>431.88884000000002</v>
      </c>
      <c r="H740">
        <f t="shared" si="22"/>
        <v>5.7461386774629204E-3</v>
      </c>
      <c r="I740">
        <f t="shared" si="23"/>
        <v>5.7461398778926301E-3</v>
      </c>
    </row>
    <row r="741" spans="1:9" x14ac:dyDescent="0.35">
      <c r="A741" s="1">
        <v>41432</v>
      </c>
      <c r="B741">
        <v>870.42147399999999</v>
      </c>
      <c r="C741">
        <v>880.00151500000004</v>
      </c>
      <c r="D741">
        <v>865.32148800000004</v>
      </c>
      <c r="E741">
        <v>879.73152400000004</v>
      </c>
      <c r="F741">
        <v>5369200</v>
      </c>
      <c r="G741">
        <v>439.42633599999999</v>
      </c>
      <c r="H741">
        <f t="shared" si="22"/>
        <v>1.7452398190988073E-2</v>
      </c>
      <c r="I741">
        <f t="shared" si="23"/>
        <v>1.7452398168010027E-2</v>
      </c>
    </row>
    <row r="742" spans="1:9" x14ac:dyDescent="0.35">
      <c r="A742" s="1">
        <v>41435</v>
      </c>
      <c r="B742">
        <v>882.10152400000004</v>
      </c>
      <c r="C742">
        <v>891.00153399999999</v>
      </c>
      <c r="D742">
        <v>880.09151199999997</v>
      </c>
      <c r="E742">
        <v>890.22152000000006</v>
      </c>
      <c r="F742">
        <v>4693000</v>
      </c>
      <c r="G742">
        <v>444.66609399999999</v>
      </c>
      <c r="H742">
        <f t="shared" si="22"/>
        <v>1.1924087876609977E-2</v>
      </c>
      <c r="I742">
        <f t="shared" si="23"/>
        <v>1.1924087317333649E-2</v>
      </c>
    </row>
    <row r="743" spans="1:9" x14ac:dyDescent="0.35">
      <c r="A743" s="1">
        <v>41436</v>
      </c>
      <c r="B743">
        <v>883.97148600000003</v>
      </c>
      <c r="C743">
        <v>887.00154399999997</v>
      </c>
      <c r="D743">
        <v>879.52151100000003</v>
      </c>
      <c r="E743">
        <v>879.81153500000005</v>
      </c>
      <c r="F743">
        <v>3528300</v>
      </c>
      <c r="G743">
        <v>439.46630099999999</v>
      </c>
      <c r="H743">
        <f t="shared" si="22"/>
        <v>-1.1693701810308973E-2</v>
      </c>
      <c r="I743">
        <f t="shared" si="23"/>
        <v>-1.1693702466102575E-2</v>
      </c>
    </row>
    <row r="744" spans="1:9" x14ac:dyDescent="0.35">
      <c r="A744" s="1">
        <v>41437</v>
      </c>
      <c r="B744">
        <v>885.46148800000003</v>
      </c>
      <c r="C744">
        <v>886.001531</v>
      </c>
      <c r="D744">
        <v>869.65150700000004</v>
      </c>
      <c r="E744">
        <v>871.98150099999998</v>
      </c>
      <c r="F744">
        <v>4426100</v>
      </c>
      <c r="G744">
        <v>435.55519500000003</v>
      </c>
      <c r="H744">
        <f t="shared" si="22"/>
        <v>-8.8996719053019337E-3</v>
      </c>
      <c r="I744">
        <f t="shared" si="23"/>
        <v>-8.8996721502884041E-3</v>
      </c>
    </row>
    <row r="745" spans="1:9" x14ac:dyDescent="0.35">
      <c r="A745" s="1">
        <v>41438</v>
      </c>
      <c r="B745">
        <v>868.98146299999996</v>
      </c>
      <c r="C745">
        <v>879.66150000000005</v>
      </c>
      <c r="D745">
        <v>865.50148200000001</v>
      </c>
      <c r="E745">
        <v>877.00147600000003</v>
      </c>
      <c r="F745">
        <v>4155200</v>
      </c>
      <c r="G745">
        <v>438.06267500000001</v>
      </c>
      <c r="H745">
        <f t="shared" si="22"/>
        <v>5.7569741952588106E-3</v>
      </c>
      <c r="I745">
        <f t="shared" si="23"/>
        <v>5.7569741534135221E-3</v>
      </c>
    </row>
    <row r="746" spans="1:9" x14ac:dyDescent="0.35">
      <c r="A746" s="1">
        <v>41439</v>
      </c>
      <c r="B746">
        <v>880.10149799999999</v>
      </c>
      <c r="C746">
        <v>884.70150799999999</v>
      </c>
      <c r="D746">
        <v>874.13150099999996</v>
      </c>
      <c r="E746">
        <v>875.041517</v>
      </c>
      <c r="F746">
        <v>4506700</v>
      </c>
      <c r="G746">
        <v>437.08367500000003</v>
      </c>
      <c r="H746">
        <f t="shared" si="22"/>
        <v>-2.2348411646231098E-3</v>
      </c>
      <c r="I746">
        <f t="shared" si="23"/>
        <v>-2.2348400260304873E-3</v>
      </c>
    </row>
    <row r="747" spans="1:9" x14ac:dyDescent="0.35">
      <c r="A747" s="1">
        <v>41442</v>
      </c>
      <c r="B747">
        <v>879.23148700000002</v>
      </c>
      <c r="C747">
        <v>889.43151999999998</v>
      </c>
      <c r="D747">
        <v>878.28152699999998</v>
      </c>
      <c r="E747">
        <v>886.25154899999995</v>
      </c>
      <c r="F747">
        <v>4308500</v>
      </c>
      <c r="G747">
        <v>442.68309199999999</v>
      </c>
      <c r="H747">
        <f t="shared" si="22"/>
        <v>1.281085729330024E-2</v>
      </c>
      <c r="I747">
        <f t="shared" si="23"/>
        <v>1.2810858241273732E-2</v>
      </c>
    </row>
    <row r="748" spans="1:9" x14ac:dyDescent="0.35">
      <c r="A748" s="1">
        <v>41443</v>
      </c>
      <c r="B748">
        <v>888.65150700000004</v>
      </c>
      <c r="C748">
        <v>901.00153999999998</v>
      </c>
      <c r="D748">
        <v>888.35149699999999</v>
      </c>
      <c r="E748">
        <v>900.62151900000003</v>
      </c>
      <c r="F748">
        <v>4350000</v>
      </c>
      <c r="G748">
        <v>449.86089900000002</v>
      </c>
      <c r="H748">
        <f t="shared" si="22"/>
        <v>1.6214324269688898E-2</v>
      </c>
      <c r="I748">
        <f t="shared" si="23"/>
        <v>1.621432381248487E-2</v>
      </c>
    </row>
    <row r="749" spans="1:9" x14ac:dyDescent="0.35">
      <c r="A749" s="1">
        <v>41444</v>
      </c>
      <c r="B749">
        <v>901.37157500000001</v>
      </c>
      <c r="C749">
        <v>910.84158600000001</v>
      </c>
      <c r="D749">
        <v>897.50152600000001</v>
      </c>
      <c r="E749">
        <v>900.681558</v>
      </c>
      <c r="F749">
        <v>5853600</v>
      </c>
      <c r="G749">
        <v>449.89088800000002</v>
      </c>
      <c r="H749">
        <f t="shared" si="22"/>
        <v>6.6663963422309305E-5</v>
      </c>
      <c r="I749">
        <f t="shared" si="23"/>
        <v>6.6662828591378608E-5</v>
      </c>
    </row>
    <row r="750" spans="1:9" x14ac:dyDescent="0.35">
      <c r="A750" s="1">
        <v>41445</v>
      </c>
      <c r="B750">
        <v>893.99152500000002</v>
      </c>
      <c r="C750">
        <v>901.00153999999998</v>
      </c>
      <c r="D750">
        <v>883.31148800000005</v>
      </c>
      <c r="E750">
        <v>884.74151300000005</v>
      </c>
      <c r="F750">
        <v>6769200</v>
      </c>
      <c r="G750">
        <v>441.92882800000001</v>
      </c>
      <c r="H750">
        <f t="shared" si="22"/>
        <v>-1.7697758834315937E-2</v>
      </c>
      <c r="I750">
        <f t="shared" si="23"/>
        <v>-1.769775786167958E-2</v>
      </c>
    </row>
    <row r="751" spans="1:9" x14ac:dyDescent="0.35">
      <c r="A751" s="1">
        <v>41446</v>
      </c>
      <c r="B751">
        <v>888.34151099999997</v>
      </c>
      <c r="C751">
        <v>889.88150499999995</v>
      </c>
      <c r="D751">
        <v>873.07151099999999</v>
      </c>
      <c r="E751">
        <v>880.93150300000002</v>
      </c>
      <c r="F751">
        <v>7994300</v>
      </c>
      <c r="G751">
        <v>440.02572600000002</v>
      </c>
      <c r="H751">
        <f t="shared" si="22"/>
        <v>-4.3063538265328731E-3</v>
      </c>
      <c r="I751">
        <f t="shared" si="23"/>
        <v>-4.3063540539156446E-3</v>
      </c>
    </row>
    <row r="752" spans="1:9" x14ac:dyDescent="0.35">
      <c r="A752" s="1">
        <v>41449</v>
      </c>
      <c r="B752">
        <v>871.88151800000003</v>
      </c>
      <c r="C752">
        <v>876.321507</v>
      </c>
      <c r="D752">
        <v>863.25149899999997</v>
      </c>
      <c r="E752">
        <v>869.79149600000005</v>
      </c>
      <c r="F752">
        <v>6056300</v>
      </c>
      <c r="G752">
        <v>434.46128700000003</v>
      </c>
      <c r="H752">
        <f t="shared" si="22"/>
        <v>-1.2645713045864326E-2</v>
      </c>
      <c r="I752">
        <f t="shared" si="23"/>
        <v>-1.2645712900886147E-2</v>
      </c>
    </row>
    <row r="753" spans="1:9" x14ac:dyDescent="0.35">
      <c r="A753" s="1">
        <v>41450</v>
      </c>
      <c r="B753">
        <v>877.261481</v>
      </c>
      <c r="C753">
        <v>879.68153299999994</v>
      </c>
      <c r="D753">
        <v>864.51145499999996</v>
      </c>
      <c r="E753">
        <v>866.20148400000005</v>
      </c>
      <c r="F753">
        <v>5125500</v>
      </c>
      <c r="G753">
        <v>432.66807399999999</v>
      </c>
      <c r="H753">
        <f t="shared" si="22"/>
        <v>-4.1274397559757257E-3</v>
      </c>
      <c r="I753">
        <f t="shared" si="23"/>
        <v>-4.1274402430245454E-3</v>
      </c>
    </row>
    <row r="754" spans="1:9" x14ac:dyDescent="0.35">
      <c r="A754" s="1">
        <v>41451</v>
      </c>
      <c r="B754">
        <v>873.75148000000002</v>
      </c>
      <c r="C754">
        <v>878.00148899999999</v>
      </c>
      <c r="D754">
        <v>870.57150899999999</v>
      </c>
      <c r="E754">
        <v>873.65149799999995</v>
      </c>
      <c r="F754">
        <v>3676400</v>
      </c>
      <c r="G754">
        <v>436.38935900000001</v>
      </c>
      <c r="H754">
        <f t="shared" si="22"/>
        <v>8.6007864655192577E-3</v>
      </c>
      <c r="I754">
        <f t="shared" si="23"/>
        <v>8.6007848131637813E-3</v>
      </c>
    </row>
    <row r="755" spans="1:9" x14ac:dyDescent="0.35">
      <c r="A755" s="1">
        <v>41452</v>
      </c>
      <c r="B755">
        <v>878.80153600000006</v>
      </c>
      <c r="C755">
        <v>884.69152199999996</v>
      </c>
      <c r="D755">
        <v>876.651475</v>
      </c>
      <c r="E755">
        <v>877.07150100000001</v>
      </c>
      <c r="F755">
        <v>3867300</v>
      </c>
      <c r="G755">
        <v>438.09765299999998</v>
      </c>
      <c r="H755">
        <f t="shared" si="22"/>
        <v>3.9146078359955667E-3</v>
      </c>
      <c r="I755">
        <f t="shared" si="23"/>
        <v>3.9146096593981492E-3</v>
      </c>
    </row>
    <row r="756" spans="1:9" x14ac:dyDescent="0.35">
      <c r="A756" s="1">
        <v>41453</v>
      </c>
      <c r="B756">
        <v>874.90152899999998</v>
      </c>
      <c r="C756">
        <v>881.84151899999995</v>
      </c>
      <c r="D756">
        <v>874.19147899999996</v>
      </c>
      <c r="E756">
        <v>880.371488</v>
      </c>
      <c r="F756">
        <v>4716100</v>
      </c>
      <c r="G756">
        <v>439.74599799999999</v>
      </c>
      <c r="H756">
        <f t="shared" si="22"/>
        <v>3.7625062452006264E-3</v>
      </c>
      <c r="I756">
        <f t="shared" si="23"/>
        <v>3.7625058904390118E-3</v>
      </c>
    </row>
    <row r="757" spans="1:9" x14ac:dyDescent="0.35">
      <c r="A757" s="1">
        <v>41456</v>
      </c>
      <c r="B757">
        <v>886.45151499999997</v>
      </c>
      <c r="C757">
        <v>892.08155799999997</v>
      </c>
      <c r="D757">
        <v>885.00151800000003</v>
      </c>
      <c r="E757">
        <v>887.88153999999997</v>
      </c>
      <c r="F757">
        <v>3462400</v>
      </c>
      <c r="G757">
        <v>443.49727300000001</v>
      </c>
      <c r="H757">
        <f t="shared" si="22"/>
        <v>8.5305488675707468E-3</v>
      </c>
      <c r="I757">
        <f t="shared" si="23"/>
        <v>8.5305494923458552E-3</v>
      </c>
    </row>
    <row r="758" spans="1:9" x14ac:dyDescent="0.35">
      <c r="A758" s="1">
        <v>41457</v>
      </c>
      <c r="B758">
        <v>890.201548</v>
      </c>
      <c r="C758">
        <v>891.00153399999999</v>
      </c>
      <c r="D758">
        <v>877.27152799999999</v>
      </c>
      <c r="E758">
        <v>882.31153700000004</v>
      </c>
      <c r="F758">
        <v>3797000</v>
      </c>
      <c r="G758">
        <v>440.71505300000001</v>
      </c>
      <c r="H758">
        <f t="shared" si="22"/>
        <v>-6.2733627731464368E-3</v>
      </c>
      <c r="I758">
        <f t="shared" si="23"/>
        <v>-6.2733643911266962E-3</v>
      </c>
    </row>
    <row r="759" spans="1:9" x14ac:dyDescent="0.35">
      <c r="A759" s="1">
        <v>41458</v>
      </c>
      <c r="B759">
        <v>879.90153199999997</v>
      </c>
      <c r="C759">
        <v>889.171516</v>
      </c>
      <c r="D759">
        <v>878.50152600000001</v>
      </c>
      <c r="E759">
        <v>886.43154300000003</v>
      </c>
      <c r="F759">
        <v>2101700</v>
      </c>
      <c r="G759">
        <v>442.77299900000003</v>
      </c>
      <c r="H759">
        <f t="shared" si="22"/>
        <v>4.669559251155966E-3</v>
      </c>
      <c r="I759">
        <f t="shared" si="23"/>
        <v>4.6695614002547252E-3</v>
      </c>
    </row>
    <row r="760" spans="1:9" x14ac:dyDescent="0.35">
      <c r="A760" s="1">
        <v>41460</v>
      </c>
      <c r="B760">
        <v>890.01150700000005</v>
      </c>
      <c r="C760">
        <v>895.411564</v>
      </c>
      <c r="D760">
        <v>887.341498</v>
      </c>
      <c r="E760">
        <v>893.49154899999996</v>
      </c>
      <c r="F760">
        <v>3416500</v>
      </c>
      <c r="G760">
        <v>446.29947499999997</v>
      </c>
      <c r="H760">
        <f t="shared" si="22"/>
        <v>7.964524791284339E-3</v>
      </c>
      <c r="I760">
        <f t="shared" si="23"/>
        <v>7.9645236000489388E-3</v>
      </c>
    </row>
    <row r="761" spans="1:9" x14ac:dyDescent="0.35">
      <c r="A761" s="1">
        <v>41463</v>
      </c>
      <c r="B761">
        <v>899.21152700000005</v>
      </c>
      <c r="C761">
        <v>906.27153399999997</v>
      </c>
      <c r="D761">
        <v>897.08156099999997</v>
      </c>
      <c r="E761">
        <v>905.09152700000004</v>
      </c>
      <c r="F761">
        <v>3953700</v>
      </c>
      <c r="G761">
        <v>452.09366999999997</v>
      </c>
      <c r="H761">
        <f t="shared" si="22"/>
        <v>1.2982750662815814E-2</v>
      </c>
      <c r="I761">
        <f t="shared" si="23"/>
        <v>1.2982751100032108E-2</v>
      </c>
    </row>
    <row r="762" spans="1:9" x14ac:dyDescent="0.35">
      <c r="A762" s="1">
        <v>41464</v>
      </c>
      <c r="B762">
        <v>911.00154599999996</v>
      </c>
      <c r="C762">
        <v>912.95158000000004</v>
      </c>
      <c r="D762">
        <v>897.98152900000002</v>
      </c>
      <c r="E762">
        <v>905.24156300000004</v>
      </c>
      <c r="F762">
        <v>3973500</v>
      </c>
      <c r="G762">
        <v>452.16861299999999</v>
      </c>
      <c r="H762">
        <f t="shared" si="22"/>
        <v>1.6576887035646732E-4</v>
      </c>
      <c r="I762">
        <f t="shared" si="23"/>
        <v>1.6576874434012505E-4</v>
      </c>
    </row>
    <row r="763" spans="1:9" x14ac:dyDescent="0.35">
      <c r="A763" s="1">
        <v>41465</v>
      </c>
      <c r="B763">
        <v>903.45155</v>
      </c>
      <c r="C763">
        <v>911.14153399999998</v>
      </c>
      <c r="D763">
        <v>900.38154799999995</v>
      </c>
      <c r="E763">
        <v>905.99155699999994</v>
      </c>
      <c r="F763">
        <v>3429500</v>
      </c>
      <c r="G763">
        <v>452.54323499999998</v>
      </c>
      <c r="H763">
        <f t="shared" si="22"/>
        <v>8.2850150794490352E-4</v>
      </c>
      <c r="I763">
        <f t="shared" si="23"/>
        <v>8.2850067260194379E-4</v>
      </c>
    </row>
    <row r="764" spans="1:9" x14ac:dyDescent="0.35">
      <c r="A764" s="1">
        <v>41466</v>
      </c>
      <c r="B764">
        <v>913.00157200000001</v>
      </c>
      <c r="C764">
        <v>920.81157199999996</v>
      </c>
      <c r="D764">
        <v>908.52157799999998</v>
      </c>
      <c r="E764">
        <v>920.24157200000002</v>
      </c>
      <c r="F764">
        <v>5187700</v>
      </c>
      <c r="G764">
        <v>459.66112500000003</v>
      </c>
      <c r="H764">
        <f t="shared" si="22"/>
        <v>1.5728639952436198E-2</v>
      </c>
      <c r="I764">
        <f t="shared" si="23"/>
        <v>1.5728640822572557E-2</v>
      </c>
    </row>
    <row r="765" spans="1:9" x14ac:dyDescent="0.35">
      <c r="A765" s="1">
        <v>41467</v>
      </c>
      <c r="B765">
        <v>920.00160000000005</v>
      </c>
      <c r="C765">
        <v>923.00157799999999</v>
      </c>
      <c r="D765">
        <v>915.24156900000003</v>
      </c>
      <c r="E765">
        <v>923.00157799999999</v>
      </c>
      <c r="F765">
        <v>5155600</v>
      </c>
      <c r="G765">
        <v>461.03974899999997</v>
      </c>
      <c r="H765">
        <f t="shared" si="22"/>
        <v>2.9992189920322091E-3</v>
      </c>
      <c r="I765">
        <f t="shared" si="23"/>
        <v>2.9992181740405937E-3</v>
      </c>
    </row>
    <row r="766" spans="1:9" x14ac:dyDescent="0.35">
      <c r="A766" s="1">
        <v>41470</v>
      </c>
      <c r="B766">
        <v>924.30160100000001</v>
      </c>
      <c r="C766">
        <v>928.00158099999999</v>
      </c>
      <c r="D766">
        <v>916.36159799999996</v>
      </c>
      <c r="E766">
        <v>924.69160799999997</v>
      </c>
      <c r="F766">
        <v>3935600</v>
      </c>
      <c r="G766">
        <v>461.88391999999999</v>
      </c>
      <c r="H766">
        <f t="shared" si="22"/>
        <v>1.8310152878199943E-3</v>
      </c>
      <c r="I766">
        <f t="shared" si="23"/>
        <v>1.831015659346147E-3</v>
      </c>
    </row>
    <row r="767" spans="1:9" x14ac:dyDescent="0.35">
      <c r="A767" s="1">
        <v>41471</v>
      </c>
      <c r="B767">
        <v>927.13157000000001</v>
      </c>
      <c r="C767">
        <v>927.97156099999995</v>
      </c>
      <c r="D767">
        <v>913.90153999999995</v>
      </c>
      <c r="E767">
        <v>919.61159399999997</v>
      </c>
      <c r="F767">
        <v>3980700</v>
      </c>
      <c r="G767">
        <v>459.34645</v>
      </c>
      <c r="H767">
        <f t="shared" si="22"/>
        <v>-5.4937386216659658E-3</v>
      </c>
      <c r="I767">
        <f t="shared" si="23"/>
        <v>-5.4937396391716445E-3</v>
      </c>
    </row>
    <row r="768" spans="1:9" x14ac:dyDescent="0.35">
      <c r="A768" s="1">
        <v>41472</v>
      </c>
      <c r="B768">
        <v>921.00155199999995</v>
      </c>
      <c r="C768">
        <v>926.86158</v>
      </c>
      <c r="D768">
        <v>916.301559</v>
      </c>
      <c r="E768">
        <v>918.551603</v>
      </c>
      <c r="F768">
        <v>3023400</v>
      </c>
      <c r="G768">
        <v>458.81698499999999</v>
      </c>
      <c r="H768">
        <f t="shared" si="22"/>
        <v>-1.1526507570325045E-3</v>
      </c>
      <c r="I768">
        <f t="shared" si="23"/>
        <v>-1.1526485074610157E-3</v>
      </c>
    </row>
    <row r="769" spans="1:9" x14ac:dyDescent="0.35">
      <c r="A769" s="1">
        <v>41473</v>
      </c>
      <c r="B769">
        <v>918.99160199999994</v>
      </c>
      <c r="C769">
        <v>920.00160000000005</v>
      </c>
      <c r="D769">
        <v>903.19154500000002</v>
      </c>
      <c r="E769">
        <v>910.68156399999998</v>
      </c>
      <c r="F769">
        <v>7296100</v>
      </c>
      <c r="G769">
        <v>454.885896</v>
      </c>
      <c r="H769">
        <f t="shared" si="22"/>
        <v>-8.5678790111479667E-3</v>
      </c>
      <c r="I769">
        <f t="shared" si="23"/>
        <v>-8.5678802845539515E-3</v>
      </c>
    </row>
    <row r="770" spans="1:9" x14ac:dyDescent="0.35">
      <c r="A770" s="1">
        <v>41474</v>
      </c>
      <c r="B770">
        <v>886.611537</v>
      </c>
      <c r="C770">
        <v>902.95157400000005</v>
      </c>
      <c r="D770">
        <v>875.61151800000005</v>
      </c>
      <c r="E770">
        <v>896.60155699999996</v>
      </c>
      <c r="F770">
        <v>14773700</v>
      </c>
      <c r="G770">
        <v>447.85292600000002</v>
      </c>
      <c r="H770">
        <f t="shared" si="22"/>
        <v>-1.5460955351018858E-2</v>
      </c>
      <c r="I770">
        <f t="shared" si="23"/>
        <v>-1.5460954190586683E-2</v>
      </c>
    </row>
    <row r="771" spans="1:9" x14ac:dyDescent="0.35">
      <c r="A771" s="1">
        <v>41477</v>
      </c>
      <c r="B771">
        <v>902.00155299999994</v>
      </c>
      <c r="C771">
        <v>912.67154200000004</v>
      </c>
      <c r="D771">
        <v>897.00154999999995</v>
      </c>
      <c r="E771">
        <v>910.70153600000003</v>
      </c>
      <c r="F771">
        <v>5828100</v>
      </c>
      <c r="G771">
        <v>454.895872</v>
      </c>
      <c r="H771">
        <f t="shared" si="22"/>
        <v>1.5726025557191929E-2</v>
      </c>
      <c r="I771">
        <f t="shared" si="23"/>
        <v>1.5726024306470583E-2</v>
      </c>
    </row>
    <row r="772" spans="1:9" x14ac:dyDescent="0.35">
      <c r="A772" s="1">
        <v>41478</v>
      </c>
      <c r="B772">
        <v>910.70153600000003</v>
      </c>
      <c r="C772">
        <v>913.00157200000001</v>
      </c>
      <c r="D772">
        <v>899.57151499999998</v>
      </c>
      <c r="E772">
        <v>903.80155100000002</v>
      </c>
      <c r="F772">
        <v>4106600</v>
      </c>
      <c r="G772">
        <v>451.44932599999999</v>
      </c>
      <c r="H772">
        <f t="shared" ref="H772:H835" si="24">(E772-E771)/E771</f>
        <v>-7.5765601871127346E-3</v>
      </c>
      <c r="I772">
        <f t="shared" ref="I772:I835" si="25">(G772-G771)/G771</f>
        <v>-7.5765602902635532E-3</v>
      </c>
    </row>
    <row r="773" spans="1:9" x14ac:dyDescent="0.35">
      <c r="A773" s="1">
        <v>41479</v>
      </c>
      <c r="B773">
        <v>907.26156000000003</v>
      </c>
      <c r="C773">
        <v>910.30154300000004</v>
      </c>
      <c r="D773">
        <v>900.70153000000005</v>
      </c>
      <c r="E773">
        <v>902.901521</v>
      </c>
      <c r="F773">
        <v>4172500</v>
      </c>
      <c r="G773">
        <v>450.99976099999998</v>
      </c>
      <c r="H773">
        <f t="shared" si="24"/>
        <v>-9.9582701424243874E-4</v>
      </c>
      <c r="I773">
        <f t="shared" si="25"/>
        <v>-9.9582605202517649E-4</v>
      </c>
    </row>
    <row r="774" spans="1:9" x14ac:dyDescent="0.35">
      <c r="A774" s="1">
        <v>41480</v>
      </c>
      <c r="B774">
        <v>893.87150899999995</v>
      </c>
      <c r="C774">
        <v>896.85151399999995</v>
      </c>
      <c r="D774">
        <v>886.08154200000001</v>
      </c>
      <c r="E774">
        <v>887.70154700000001</v>
      </c>
      <c r="F774">
        <v>6024600</v>
      </c>
      <c r="G774">
        <v>443.40736600000002</v>
      </c>
      <c r="H774">
        <f t="shared" si="24"/>
        <v>-1.6834586769956274E-2</v>
      </c>
      <c r="I774">
        <f t="shared" si="25"/>
        <v>-1.6834587635180486E-2</v>
      </c>
    </row>
    <row r="775" spans="1:9" x14ac:dyDescent="0.35">
      <c r="A775" s="1">
        <v>41481</v>
      </c>
      <c r="B775">
        <v>886.99149599999998</v>
      </c>
      <c r="C775">
        <v>889.991535</v>
      </c>
      <c r="D775">
        <v>882.00154099999997</v>
      </c>
      <c r="E775">
        <v>885.35151900000005</v>
      </c>
      <c r="F775">
        <v>3568600</v>
      </c>
      <c r="G775">
        <v>442.23352599999998</v>
      </c>
      <c r="H775">
        <f t="shared" si="24"/>
        <v>-2.6473176800715344E-3</v>
      </c>
      <c r="I775">
        <f t="shared" si="25"/>
        <v>-2.6473173203893979E-3</v>
      </c>
    </row>
    <row r="776" spans="1:9" x14ac:dyDescent="0.35">
      <c r="A776" s="1">
        <v>41484</v>
      </c>
      <c r="B776">
        <v>884.90153499999997</v>
      </c>
      <c r="C776">
        <v>894.82153000000005</v>
      </c>
      <c r="D776">
        <v>880.89149799999996</v>
      </c>
      <c r="E776">
        <v>882.27153099999998</v>
      </c>
      <c r="F776">
        <v>3797800</v>
      </c>
      <c r="G776">
        <v>440.69507099999998</v>
      </c>
      <c r="H776">
        <f t="shared" si="24"/>
        <v>-3.4788306496372217E-3</v>
      </c>
      <c r="I776">
        <f t="shared" si="25"/>
        <v>-3.478829418283405E-3</v>
      </c>
    </row>
    <row r="777" spans="1:9" x14ac:dyDescent="0.35">
      <c r="A777" s="1">
        <v>41485</v>
      </c>
      <c r="B777">
        <v>885.46148800000003</v>
      </c>
      <c r="C777">
        <v>895.61153000000002</v>
      </c>
      <c r="D777">
        <v>880.87152600000002</v>
      </c>
      <c r="E777">
        <v>890.92152299999998</v>
      </c>
      <c r="F777">
        <v>3524300</v>
      </c>
      <c r="G777">
        <v>445.01574599999998</v>
      </c>
      <c r="H777">
        <f t="shared" si="24"/>
        <v>9.8042288525345134E-3</v>
      </c>
      <c r="I777">
        <f t="shared" si="25"/>
        <v>9.8042281031094046E-3</v>
      </c>
    </row>
    <row r="778" spans="1:9" x14ac:dyDescent="0.35">
      <c r="A778" s="1">
        <v>41486</v>
      </c>
      <c r="B778">
        <v>892.99151199999994</v>
      </c>
      <c r="C778">
        <v>896.51156000000003</v>
      </c>
      <c r="D778">
        <v>886.18152499999997</v>
      </c>
      <c r="E778">
        <v>887.75153799999998</v>
      </c>
      <c r="F778">
        <v>4363200</v>
      </c>
      <c r="G778">
        <v>443.43233700000002</v>
      </c>
      <c r="H778">
        <f t="shared" si="24"/>
        <v>-3.5580967775093219E-3</v>
      </c>
      <c r="I778">
        <f t="shared" si="25"/>
        <v>-3.5580965712614598E-3</v>
      </c>
    </row>
    <row r="779" spans="1:9" x14ac:dyDescent="0.35">
      <c r="A779" s="1">
        <v>41487</v>
      </c>
      <c r="B779">
        <v>895.00152400000002</v>
      </c>
      <c r="C779">
        <v>904.55154600000003</v>
      </c>
      <c r="D779">
        <v>895.00152400000002</v>
      </c>
      <c r="E779">
        <v>904.22157800000002</v>
      </c>
      <c r="F779">
        <v>4292700</v>
      </c>
      <c r="G779">
        <v>451.65913</v>
      </c>
      <c r="H779">
        <f t="shared" si="24"/>
        <v>1.8552533332811913E-2</v>
      </c>
      <c r="I779">
        <f t="shared" si="25"/>
        <v>1.8552532852379653E-2</v>
      </c>
    </row>
    <row r="780" spans="1:9" x14ac:dyDescent="0.35">
      <c r="A780" s="1">
        <v>41488</v>
      </c>
      <c r="B780">
        <v>903.44156399999997</v>
      </c>
      <c r="C780">
        <v>907.00155600000005</v>
      </c>
      <c r="D780">
        <v>900.82154600000001</v>
      </c>
      <c r="E780">
        <v>906.57154400000002</v>
      </c>
      <c r="F780">
        <v>3440600</v>
      </c>
      <c r="G780">
        <v>452.83293900000001</v>
      </c>
      <c r="H780">
        <f t="shared" si="24"/>
        <v>2.5988829034557666E-3</v>
      </c>
      <c r="I780">
        <f t="shared" si="25"/>
        <v>2.598882480245679E-3</v>
      </c>
    </row>
    <row r="781" spans="1:9" x14ac:dyDescent="0.35">
      <c r="A781" s="1">
        <v>41491</v>
      </c>
      <c r="B781">
        <v>905.39153699999997</v>
      </c>
      <c r="C781">
        <v>905.52153899999996</v>
      </c>
      <c r="D781">
        <v>899.20154100000002</v>
      </c>
      <c r="E781">
        <v>905.00153</v>
      </c>
      <c r="F781">
        <v>2629100</v>
      </c>
      <c r="G781">
        <v>452.04871600000001</v>
      </c>
      <c r="H781">
        <f t="shared" si="24"/>
        <v>-1.7318147810737093E-3</v>
      </c>
      <c r="I781">
        <f t="shared" si="25"/>
        <v>-1.7318152732701214E-3</v>
      </c>
    </row>
    <row r="782" spans="1:9" x14ac:dyDescent="0.35">
      <c r="A782" s="1">
        <v>41492</v>
      </c>
      <c r="B782">
        <v>904.69153400000005</v>
      </c>
      <c r="C782">
        <v>909.71157000000005</v>
      </c>
      <c r="D782">
        <v>895.73154599999998</v>
      </c>
      <c r="E782">
        <v>896.57153700000003</v>
      </c>
      <c r="F782">
        <v>3023400</v>
      </c>
      <c r="G782">
        <v>447.83793100000003</v>
      </c>
      <c r="H782">
        <f t="shared" si="24"/>
        <v>-9.3148936444339137E-3</v>
      </c>
      <c r="I782">
        <f t="shared" si="25"/>
        <v>-9.3148920701723367E-3</v>
      </c>
    </row>
    <row r="783" spans="1:9" x14ac:dyDescent="0.35">
      <c r="A783" s="1">
        <v>41493</v>
      </c>
      <c r="B783">
        <v>895.04152899999997</v>
      </c>
      <c r="C783">
        <v>898.45154700000001</v>
      </c>
      <c r="D783">
        <v>889.09150499999998</v>
      </c>
      <c r="E783">
        <v>890.65153199999997</v>
      </c>
      <c r="F783">
        <v>2768600</v>
      </c>
      <c r="G783">
        <v>444.88088499999998</v>
      </c>
      <c r="H783">
        <f t="shared" si="24"/>
        <v>-6.6029365819585016E-3</v>
      </c>
      <c r="I783">
        <f t="shared" si="25"/>
        <v>-6.6029377935832951E-3</v>
      </c>
    </row>
    <row r="784" spans="1:9" x14ac:dyDescent="0.35">
      <c r="A784" s="1">
        <v>41494</v>
      </c>
      <c r="B784">
        <v>895.49151400000005</v>
      </c>
      <c r="C784">
        <v>895.84151499999996</v>
      </c>
      <c r="D784">
        <v>885.29154200000005</v>
      </c>
      <c r="E784">
        <v>892.66154400000005</v>
      </c>
      <c r="F784">
        <v>2987000</v>
      </c>
      <c r="G784">
        <v>445.88488699999999</v>
      </c>
      <c r="H784">
        <f t="shared" si="24"/>
        <v>2.2567883485098798E-3</v>
      </c>
      <c r="I784">
        <f t="shared" si="25"/>
        <v>2.2567883535837105E-3</v>
      </c>
    </row>
    <row r="785" spans="1:9" x14ac:dyDescent="0.35">
      <c r="A785" s="1">
        <v>41495</v>
      </c>
      <c r="B785">
        <v>890.56153600000005</v>
      </c>
      <c r="C785">
        <v>895.52153299999998</v>
      </c>
      <c r="D785">
        <v>890.00152100000003</v>
      </c>
      <c r="E785">
        <v>890.41150000000005</v>
      </c>
      <c r="F785">
        <v>2657200</v>
      </c>
      <c r="G785">
        <v>444.760989</v>
      </c>
      <c r="H785">
        <f t="shared" si="24"/>
        <v>-2.5206014699788639E-3</v>
      </c>
      <c r="I785">
        <f t="shared" si="25"/>
        <v>-2.5206012420869446E-3</v>
      </c>
    </row>
    <row r="786" spans="1:9" x14ac:dyDescent="0.35">
      <c r="A786" s="1">
        <v>41498</v>
      </c>
      <c r="B786">
        <v>886.90150000000006</v>
      </c>
      <c r="C786">
        <v>887.00154399999997</v>
      </c>
      <c r="D786">
        <v>881.65153899999996</v>
      </c>
      <c r="E786">
        <v>885.51154099999997</v>
      </c>
      <c r="F786">
        <v>2764200</v>
      </c>
      <c r="G786">
        <v>442.31345700000003</v>
      </c>
      <c r="H786">
        <f t="shared" si="24"/>
        <v>-5.5030275327756671E-3</v>
      </c>
      <c r="I786">
        <f t="shared" si="25"/>
        <v>-5.5030276047883485E-3</v>
      </c>
    </row>
    <row r="787" spans="1:9" x14ac:dyDescent="0.35">
      <c r="A787" s="1">
        <v>41499</v>
      </c>
      <c r="B787">
        <v>886.83153600000003</v>
      </c>
      <c r="C787">
        <v>888.501532</v>
      </c>
      <c r="D787">
        <v>876.20149100000003</v>
      </c>
      <c r="E787">
        <v>881.251485</v>
      </c>
      <c r="F787">
        <v>2850200</v>
      </c>
      <c r="G787">
        <v>440.18555700000002</v>
      </c>
      <c r="H787">
        <f t="shared" si="24"/>
        <v>-4.8108418724719521E-3</v>
      </c>
      <c r="I787">
        <f t="shared" si="25"/>
        <v>-4.8108416470810898E-3</v>
      </c>
    </row>
    <row r="788" spans="1:9" x14ac:dyDescent="0.35">
      <c r="A788" s="1">
        <v>41500</v>
      </c>
      <c r="B788">
        <v>878.37152400000002</v>
      </c>
      <c r="C788">
        <v>880.23149999999998</v>
      </c>
      <c r="D788">
        <v>867.16149199999995</v>
      </c>
      <c r="E788">
        <v>869.81146799999999</v>
      </c>
      <c r="F788">
        <v>4179900</v>
      </c>
      <c r="G788">
        <v>434.47126300000002</v>
      </c>
      <c r="H788">
        <f t="shared" si="24"/>
        <v>-1.2981557699162358E-2</v>
      </c>
      <c r="I788">
        <f t="shared" si="25"/>
        <v>-1.2981557229966079E-2</v>
      </c>
    </row>
    <row r="789" spans="1:9" x14ac:dyDescent="0.35">
      <c r="A789" s="1">
        <v>41501</v>
      </c>
      <c r="B789">
        <v>864.44149100000004</v>
      </c>
      <c r="C789">
        <v>864.92149500000005</v>
      </c>
      <c r="D789">
        <v>858.00147700000002</v>
      </c>
      <c r="E789">
        <v>859.66148699999997</v>
      </c>
      <c r="F789">
        <v>3752300</v>
      </c>
      <c r="G789">
        <v>429.401342</v>
      </c>
      <c r="H789">
        <f t="shared" si="24"/>
        <v>-1.1669173577739061E-2</v>
      </c>
      <c r="I789">
        <f t="shared" si="25"/>
        <v>-1.1669174538708265E-2</v>
      </c>
    </row>
    <row r="790" spans="1:9" x14ac:dyDescent="0.35">
      <c r="A790" s="1">
        <v>41502</v>
      </c>
      <c r="B790">
        <v>861.28149199999996</v>
      </c>
      <c r="C790">
        <v>862.44146599999999</v>
      </c>
      <c r="D790">
        <v>856.54149399999994</v>
      </c>
      <c r="E790">
        <v>856.91146700000002</v>
      </c>
      <c r="F790">
        <v>3362700</v>
      </c>
      <c r="G790">
        <v>428.02770600000002</v>
      </c>
      <c r="H790">
        <f t="shared" si="24"/>
        <v>-3.1989568470687456E-3</v>
      </c>
      <c r="I790">
        <f t="shared" si="25"/>
        <v>-3.1989560013996796E-3</v>
      </c>
    </row>
    <row r="791" spans="1:9" x14ac:dyDescent="0.35">
      <c r="A791" s="1">
        <v>41505</v>
      </c>
      <c r="B791">
        <v>857.71145300000001</v>
      </c>
      <c r="C791">
        <v>872.00147300000003</v>
      </c>
      <c r="D791">
        <v>857.45144900000003</v>
      </c>
      <c r="E791">
        <v>865.65145600000005</v>
      </c>
      <c r="F791">
        <v>3635300</v>
      </c>
      <c r="G791">
        <v>432.39333499999998</v>
      </c>
      <c r="H791">
        <f t="shared" si="24"/>
        <v>1.0199407216008274E-2</v>
      </c>
      <c r="I791">
        <f t="shared" si="25"/>
        <v>1.0199407512185567E-2</v>
      </c>
    </row>
    <row r="792" spans="1:9" x14ac:dyDescent="0.35">
      <c r="A792" s="1">
        <v>41506</v>
      </c>
      <c r="B792">
        <v>868.35148500000003</v>
      </c>
      <c r="C792">
        <v>872.11150399999997</v>
      </c>
      <c r="D792">
        <v>863.54146100000003</v>
      </c>
      <c r="E792">
        <v>865.421471</v>
      </c>
      <c r="F792">
        <v>2475100</v>
      </c>
      <c r="G792">
        <v>432.278457</v>
      </c>
      <c r="H792">
        <f t="shared" si="24"/>
        <v>-2.6567852269638654E-4</v>
      </c>
      <c r="I792">
        <f t="shared" si="25"/>
        <v>-2.6567939582134413E-4</v>
      </c>
    </row>
    <row r="793" spans="1:9" x14ac:dyDescent="0.35">
      <c r="A793" s="1">
        <v>41507</v>
      </c>
      <c r="B793">
        <v>870.65152</v>
      </c>
      <c r="C793">
        <v>876.91147899999999</v>
      </c>
      <c r="D793">
        <v>866.50149399999998</v>
      </c>
      <c r="E793">
        <v>869.33146399999998</v>
      </c>
      <c r="F793">
        <v>3527700</v>
      </c>
      <c r="G793">
        <v>434.23150099999998</v>
      </c>
      <c r="H793">
        <f t="shared" si="24"/>
        <v>4.5180217166116343E-3</v>
      </c>
      <c r="I793">
        <f t="shared" si="25"/>
        <v>4.518022974251472E-3</v>
      </c>
    </row>
    <row r="794" spans="1:9" x14ac:dyDescent="0.35">
      <c r="A794" s="1">
        <v>41508</v>
      </c>
      <c r="B794">
        <v>872.70147599999996</v>
      </c>
      <c r="C794">
        <v>874.75149299999998</v>
      </c>
      <c r="D794">
        <v>870.25146600000005</v>
      </c>
      <c r="E794">
        <v>873.71147499999995</v>
      </c>
      <c r="F794">
        <v>1746200</v>
      </c>
      <c r="G794">
        <v>436.41931799999998</v>
      </c>
      <c r="H794">
        <f t="shared" si="24"/>
        <v>5.038367045691064E-3</v>
      </c>
      <c r="I794">
        <f t="shared" si="25"/>
        <v>5.0383654685614244E-3</v>
      </c>
    </row>
    <row r="795" spans="1:9" x14ac:dyDescent="0.35">
      <c r="A795" s="1">
        <v>41509</v>
      </c>
      <c r="B795">
        <v>877.83148200000005</v>
      </c>
      <c r="C795">
        <v>878.00148899999999</v>
      </c>
      <c r="D795">
        <v>869.75148999999999</v>
      </c>
      <c r="E795">
        <v>870.21152199999995</v>
      </c>
      <c r="F795">
        <v>2162200</v>
      </c>
      <c r="G795">
        <v>434.67108999999999</v>
      </c>
      <c r="H795">
        <f t="shared" si="24"/>
        <v>-4.00584529349349E-3</v>
      </c>
      <c r="I795">
        <f t="shared" si="25"/>
        <v>-4.0058446725311624E-3</v>
      </c>
    </row>
    <row r="796" spans="1:9" x14ac:dyDescent="0.35">
      <c r="A796" s="1">
        <v>41512</v>
      </c>
      <c r="B796">
        <v>870.00150900000006</v>
      </c>
      <c r="C796">
        <v>874.90152899999998</v>
      </c>
      <c r="D796">
        <v>866.05151000000001</v>
      </c>
      <c r="E796">
        <v>866.39146400000004</v>
      </c>
      <c r="F796">
        <v>2112800</v>
      </c>
      <c r="G796">
        <v>432.762969</v>
      </c>
      <c r="H796">
        <f t="shared" si="24"/>
        <v>-4.3898039768771342E-3</v>
      </c>
      <c r="I796">
        <f t="shared" si="25"/>
        <v>-4.3898042540625242E-3</v>
      </c>
    </row>
    <row r="797" spans="1:9" x14ac:dyDescent="0.35">
      <c r="A797" s="1">
        <v>41513</v>
      </c>
      <c r="B797">
        <v>859.62148200000001</v>
      </c>
      <c r="C797">
        <v>863.73150199999998</v>
      </c>
      <c r="D797">
        <v>847.90142700000001</v>
      </c>
      <c r="E797">
        <v>850.15147100000002</v>
      </c>
      <c r="F797">
        <v>3481100</v>
      </c>
      <c r="G797">
        <v>424.65108400000003</v>
      </c>
      <c r="H797">
        <f t="shared" si="24"/>
        <v>-1.8744405588926746E-2</v>
      </c>
      <c r="I797">
        <f t="shared" si="25"/>
        <v>-1.8744406479011776E-2</v>
      </c>
    </row>
    <row r="798" spans="1:9" x14ac:dyDescent="0.35">
      <c r="A798" s="1">
        <v>41514</v>
      </c>
      <c r="B798">
        <v>850.25145399999997</v>
      </c>
      <c r="C798">
        <v>855.41147899999999</v>
      </c>
      <c r="D798">
        <v>847.77142500000002</v>
      </c>
      <c r="E798">
        <v>848.55143799999996</v>
      </c>
      <c r="F798">
        <v>2669700</v>
      </c>
      <c r="G798">
        <v>423.85186700000003</v>
      </c>
      <c r="H798">
        <f t="shared" si="24"/>
        <v>-1.8820563800448368E-3</v>
      </c>
      <c r="I798">
        <f t="shared" si="25"/>
        <v>-1.8820557161229304E-3</v>
      </c>
    </row>
    <row r="799" spans="1:9" x14ac:dyDescent="0.35">
      <c r="A799" s="1">
        <v>41515</v>
      </c>
      <c r="B799">
        <v>849.07144700000003</v>
      </c>
      <c r="C799">
        <v>860.38146200000006</v>
      </c>
      <c r="D799">
        <v>848.59144400000002</v>
      </c>
      <c r="E799">
        <v>855.43145100000004</v>
      </c>
      <c r="F799">
        <v>2968000</v>
      </c>
      <c r="G799">
        <v>427.28843699999999</v>
      </c>
      <c r="H799">
        <f t="shared" si="24"/>
        <v>8.1079504339960553E-3</v>
      </c>
      <c r="I799">
        <f t="shared" si="25"/>
        <v>8.1079506015245655E-3</v>
      </c>
    </row>
    <row r="800" spans="1:9" x14ac:dyDescent="0.35">
      <c r="A800" s="1">
        <v>41516</v>
      </c>
      <c r="B800">
        <v>855.76148000000001</v>
      </c>
      <c r="C800">
        <v>858.04148199999997</v>
      </c>
      <c r="D800">
        <v>845.56144700000004</v>
      </c>
      <c r="E800">
        <v>846.901475</v>
      </c>
      <c r="F800">
        <v>3737100</v>
      </c>
      <c r="G800">
        <v>423.02771000000001</v>
      </c>
      <c r="H800">
        <f t="shared" si="24"/>
        <v>-9.9715482637778678E-3</v>
      </c>
      <c r="I800">
        <f t="shared" si="25"/>
        <v>-9.9715476269721156E-3</v>
      </c>
    </row>
    <row r="801" spans="1:9" x14ac:dyDescent="0.35">
      <c r="A801" s="1">
        <v>41520</v>
      </c>
      <c r="B801">
        <v>854.36147400000004</v>
      </c>
      <c r="C801">
        <v>866.19149800000002</v>
      </c>
      <c r="D801">
        <v>853.95143399999995</v>
      </c>
      <c r="E801">
        <v>860.38146200000006</v>
      </c>
      <c r="F801">
        <v>4110400</v>
      </c>
      <c r="G801">
        <v>429.76096999999999</v>
      </c>
      <c r="H801">
        <f t="shared" si="24"/>
        <v>1.5916830231049072E-2</v>
      </c>
      <c r="I801">
        <f t="shared" si="25"/>
        <v>1.5916829656383438E-2</v>
      </c>
    </row>
    <row r="802" spans="1:9" x14ac:dyDescent="0.35">
      <c r="A802" s="1">
        <v>41521</v>
      </c>
      <c r="B802">
        <v>860.35150399999998</v>
      </c>
      <c r="C802">
        <v>873.50152300000002</v>
      </c>
      <c r="D802">
        <v>855.17144599999995</v>
      </c>
      <c r="E802">
        <v>871.63149999999996</v>
      </c>
      <c r="F802">
        <v>4097600</v>
      </c>
      <c r="G802">
        <v>435.38037000000003</v>
      </c>
      <c r="H802">
        <f t="shared" si="24"/>
        <v>1.3075639698057445E-2</v>
      </c>
      <c r="I802">
        <f t="shared" si="25"/>
        <v>1.3075640628789631E-2</v>
      </c>
    </row>
    <row r="803" spans="1:9" x14ac:dyDescent="0.35">
      <c r="A803" s="1">
        <v>41522</v>
      </c>
      <c r="B803">
        <v>873.50152300000002</v>
      </c>
      <c r="C803">
        <v>879.88149899999996</v>
      </c>
      <c r="D803">
        <v>871.61146599999995</v>
      </c>
      <c r="E803">
        <v>879.56151699999998</v>
      </c>
      <c r="F803">
        <v>2592100</v>
      </c>
      <c r="G803">
        <v>439.34141699999998</v>
      </c>
      <c r="H803">
        <f t="shared" si="24"/>
        <v>9.0979008904565999E-3</v>
      </c>
      <c r="I803">
        <f t="shared" si="25"/>
        <v>9.0978998433024223E-3</v>
      </c>
    </row>
    <row r="804" spans="1:9" x14ac:dyDescent="0.35">
      <c r="A804" s="1">
        <v>41523</v>
      </c>
      <c r="B804">
        <v>882.44153900000003</v>
      </c>
      <c r="C804">
        <v>883.78150600000004</v>
      </c>
      <c r="D804">
        <v>873.74149399999999</v>
      </c>
      <c r="E804">
        <v>879.58148900000003</v>
      </c>
      <c r="F804">
        <v>3134800</v>
      </c>
      <c r="G804">
        <v>439.35139299999997</v>
      </c>
      <c r="H804">
        <f t="shared" si="24"/>
        <v>2.2706768786534466E-5</v>
      </c>
      <c r="I804">
        <f t="shared" si="25"/>
        <v>2.2706714218101262E-5</v>
      </c>
    </row>
    <row r="805" spans="1:9" x14ac:dyDescent="0.35">
      <c r="A805" s="1">
        <v>41526</v>
      </c>
      <c r="B805">
        <v>883.73151399999995</v>
      </c>
      <c r="C805">
        <v>889.75150199999996</v>
      </c>
      <c r="D805">
        <v>882.42150600000002</v>
      </c>
      <c r="E805">
        <v>888.05154800000003</v>
      </c>
      <c r="F805">
        <v>2478300</v>
      </c>
      <c r="G805">
        <v>443.58219200000002</v>
      </c>
      <c r="H805">
        <f t="shared" si="24"/>
        <v>9.6296467194070205E-3</v>
      </c>
      <c r="I805">
        <f t="shared" si="25"/>
        <v>9.6296474016187936E-3</v>
      </c>
    </row>
    <row r="806" spans="1:9" x14ac:dyDescent="0.35">
      <c r="A806" s="1">
        <v>41527</v>
      </c>
      <c r="B806">
        <v>890.02155400000004</v>
      </c>
      <c r="C806">
        <v>892.00154699999996</v>
      </c>
      <c r="D806">
        <v>884.00150499999995</v>
      </c>
      <c r="E806">
        <v>888.67154000000005</v>
      </c>
      <c r="F806">
        <v>2584700</v>
      </c>
      <c r="G806">
        <v>443.89187800000002</v>
      </c>
      <c r="H806">
        <f t="shared" si="24"/>
        <v>6.9814866197387079E-4</v>
      </c>
      <c r="I806">
        <f t="shared" si="25"/>
        <v>6.9814795450580044E-4</v>
      </c>
    </row>
    <row r="807" spans="1:9" x14ac:dyDescent="0.35">
      <c r="A807" s="1">
        <v>41528</v>
      </c>
      <c r="B807">
        <v>888.54153799999995</v>
      </c>
      <c r="C807">
        <v>896.97153000000003</v>
      </c>
      <c r="D807">
        <v>886.08154200000001</v>
      </c>
      <c r="E807">
        <v>896.19151699999998</v>
      </c>
      <c r="F807">
        <v>3233200</v>
      </c>
      <c r="G807">
        <v>447.64810999999997</v>
      </c>
      <c r="H807">
        <f t="shared" si="24"/>
        <v>8.4620432426585034E-3</v>
      </c>
      <c r="I807">
        <f t="shared" si="25"/>
        <v>8.4620426418344028E-3</v>
      </c>
    </row>
    <row r="808" spans="1:9" x14ac:dyDescent="0.35">
      <c r="A808" s="1">
        <v>41529</v>
      </c>
      <c r="B808">
        <v>897.40154299999995</v>
      </c>
      <c r="C808">
        <v>897.90151800000001</v>
      </c>
      <c r="D808">
        <v>890.01150700000005</v>
      </c>
      <c r="E808">
        <v>893.06153700000004</v>
      </c>
      <c r="F808">
        <v>2199100</v>
      </c>
      <c r="G808">
        <v>446.08468399999998</v>
      </c>
      <c r="H808">
        <f t="shared" si="24"/>
        <v>-3.49253473239463E-3</v>
      </c>
      <c r="I808">
        <f t="shared" si="25"/>
        <v>-3.4925334544582188E-3</v>
      </c>
    </row>
    <row r="809" spans="1:9" x14ac:dyDescent="0.35">
      <c r="A809" s="1">
        <v>41530</v>
      </c>
      <c r="B809">
        <v>894.50154799999996</v>
      </c>
      <c r="C809">
        <v>895.681555</v>
      </c>
      <c r="D809">
        <v>884.84149600000001</v>
      </c>
      <c r="E809">
        <v>889.07153300000004</v>
      </c>
      <c r="F809">
        <v>2660600</v>
      </c>
      <c r="G809">
        <v>444.09167500000001</v>
      </c>
      <c r="H809">
        <f t="shared" si="24"/>
        <v>-4.4677817089775742E-3</v>
      </c>
      <c r="I809">
        <f t="shared" si="25"/>
        <v>-4.46778172729188E-3</v>
      </c>
    </row>
    <row r="810" spans="1:9" x14ac:dyDescent="0.35">
      <c r="A810" s="1">
        <v>41533</v>
      </c>
      <c r="B810">
        <v>896.20156399999996</v>
      </c>
      <c r="C810">
        <v>897.00154999999995</v>
      </c>
      <c r="D810">
        <v>884.87151600000004</v>
      </c>
      <c r="E810">
        <v>887.76152400000001</v>
      </c>
      <c r="F810">
        <v>2682900</v>
      </c>
      <c r="G810">
        <v>443.43732499999999</v>
      </c>
      <c r="H810">
        <f t="shared" si="24"/>
        <v>-1.4734573669001236E-3</v>
      </c>
      <c r="I810">
        <f t="shared" si="25"/>
        <v>-1.4734570288894115E-3</v>
      </c>
    </row>
    <row r="811" spans="1:9" x14ac:dyDescent="0.35">
      <c r="A811" s="1">
        <v>41534</v>
      </c>
      <c r="B811">
        <v>887.41152299999999</v>
      </c>
      <c r="C811">
        <v>888.39150199999995</v>
      </c>
      <c r="D811">
        <v>881.00152800000001</v>
      </c>
      <c r="E811">
        <v>886.11149999999998</v>
      </c>
      <c r="F811">
        <v>2528200</v>
      </c>
      <c r="G811">
        <v>442.61313699999999</v>
      </c>
      <c r="H811">
        <f t="shared" si="24"/>
        <v>-1.8586342789057733E-3</v>
      </c>
      <c r="I811">
        <f t="shared" si="25"/>
        <v>-1.8586347010820354E-3</v>
      </c>
    </row>
    <row r="812" spans="1:9" x14ac:dyDescent="0.35">
      <c r="A812" s="1">
        <v>41535</v>
      </c>
      <c r="B812">
        <v>886.35153200000002</v>
      </c>
      <c r="C812">
        <v>903.97155899999996</v>
      </c>
      <c r="D812">
        <v>883.07151699999997</v>
      </c>
      <c r="E812">
        <v>903.32154800000001</v>
      </c>
      <c r="F812">
        <v>3883800</v>
      </c>
      <c r="G812">
        <v>451.209564</v>
      </c>
      <c r="H812">
        <f t="shared" si="24"/>
        <v>1.9421989219189719E-2</v>
      </c>
      <c r="I812">
        <f t="shared" si="25"/>
        <v>1.9421987919893136E-2</v>
      </c>
    </row>
    <row r="813" spans="1:9" x14ac:dyDescent="0.35">
      <c r="A813" s="1">
        <v>41536</v>
      </c>
      <c r="B813">
        <v>905.99155699999994</v>
      </c>
      <c r="C813">
        <v>905.99155699999994</v>
      </c>
      <c r="D813">
        <v>895.40151700000001</v>
      </c>
      <c r="E813">
        <v>898.391569</v>
      </c>
      <c r="F813">
        <v>3207600</v>
      </c>
      <c r="G813">
        <v>448.74703799999997</v>
      </c>
      <c r="H813">
        <f t="shared" si="24"/>
        <v>-5.4576125311249666E-3</v>
      </c>
      <c r="I813">
        <f t="shared" si="25"/>
        <v>-5.4576103799076946E-3</v>
      </c>
    </row>
    <row r="814" spans="1:9" x14ac:dyDescent="0.35">
      <c r="A814" s="1">
        <v>41537</v>
      </c>
      <c r="B814">
        <v>898.391569</v>
      </c>
      <c r="C814">
        <v>904.13158099999998</v>
      </c>
      <c r="D814">
        <v>895.62151600000004</v>
      </c>
      <c r="E814">
        <v>903.111535</v>
      </c>
      <c r="F814">
        <v>8723000</v>
      </c>
      <c r="G814">
        <v>451.10466300000002</v>
      </c>
      <c r="H814">
        <f t="shared" si="24"/>
        <v>5.2537959647749096E-3</v>
      </c>
      <c r="I814">
        <f t="shared" si="25"/>
        <v>5.2537951236572653E-3</v>
      </c>
    </row>
    <row r="815" spans="1:9" x14ac:dyDescent="0.35">
      <c r="A815" s="1">
        <v>41540</v>
      </c>
      <c r="B815">
        <v>896.15151100000003</v>
      </c>
      <c r="C815">
        <v>901.59157400000004</v>
      </c>
      <c r="D815">
        <v>885.20154500000001</v>
      </c>
      <c r="E815">
        <v>886.50150699999995</v>
      </c>
      <c r="F815">
        <v>3568000</v>
      </c>
      <c r="G815">
        <v>442.80794500000002</v>
      </c>
      <c r="H815">
        <f t="shared" si="24"/>
        <v>-1.8392000717829451E-2</v>
      </c>
      <c r="I815">
        <f t="shared" si="25"/>
        <v>-1.8392002301248652E-2</v>
      </c>
    </row>
    <row r="816" spans="1:9" x14ac:dyDescent="0.35">
      <c r="A816" s="1">
        <v>41541</v>
      </c>
      <c r="B816">
        <v>886.50150699999995</v>
      </c>
      <c r="C816">
        <v>890.10150399999998</v>
      </c>
      <c r="D816">
        <v>881.401521</v>
      </c>
      <c r="E816">
        <v>886.84152200000005</v>
      </c>
      <c r="F816">
        <v>2984600</v>
      </c>
      <c r="G816">
        <v>442.97778299999999</v>
      </c>
      <c r="H816">
        <f t="shared" si="24"/>
        <v>3.8354700732630301E-4</v>
      </c>
      <c r="I816">
        <f t="shared" si="25"/>
        <v>3.8354777035441441E-4</v>
      </c>
    </row>
    <row r="817" spans="1:9" x14ac:dyDescent="0.35">
      <c r="A817" s="1">
        <v>41542</v>
      </c>
      <c r="B817">
        <v>886.55149800000004</v>
      </c>
      <c r="C817">
        <v>886.55149800000004</v>
      </c>
      <c r="D817">
        <v>875.60153200000002</v>
      </c>
      <c r="E817">
        <v>877.23152300000004</v>
      </c>
      <c r="F817">
        <v>3310200</v>
      </c>
      <c r="G817">
        <v>438.17758400000002</v>
      </c>
      <c r="H817">
        <f t="shared" si="24"/>
        <v>-1.0836207779635306E-2</v>
      </c>
      <c r="I817">
        <f t="shared" si="25"/>
        <v>-1.0836207106124696E-2</v>
      </c>
    </row>
    <row r="818" spans="1:9" x14ac:dyDescent="0.35">
      <c r="A818" s="1">
        <v>41543</v>
      </c>
      <c r="B818">
        <v>878.30149900000004</v>
      </c>
      <c r="C818">
        <v>882.75153499999999</v>
      </c>
      <c r="D818">
        <v>875.00151200000005</v>
      </c>
      <c r="E818">
        <v>878.17149700000004</v>
      </c>
      <c r="F818">
        <v>2529200</v>
      </c>
      <c r="G818">
        <v>438.64710100000002</v>
      </c>
      <c r="H818">
        <f t="shared" si="24"/>
        <v>1.0715232813173843E-3</v>
      </c>
      <c r="I818">
        <f t="shared" si="25"/>
        <v>1.0715221799205415E-3</v>
      </c>
    </row>
    <row r="819" spans="1:9" x14ac:dyDescent="0.35">
      <c r="A819" s="1">
        <v>41544</v>
      </c>
      <c r="B819">
        <v>874.82151799999997</v>
      </c>
      <c r="C819">
        <v>877.52148499999998</v>
      </c>
      <c r="D819">
        <v>871.31151799999998</v>
      </c>
      <c r="E819">
        <v>876.39153199999998</v>
      </c>
      <c r="F819">
        <v>2527000</v>
      </c>
      <c r="G819">
        <v>437.75800800000002</v>
      </c>
      <c r="H819">
        <f t="shared" si="24"/>
        <v>-2.0268990807385096E-3</v>
      </c>
      <c r="I819">
        <f t="shared" si="25"/>
        <v>-2.0268981556542933E-3</v>
      </c>
    </row>
    <row r="820" spans="1:9" x14ac:dyDescent="0.35">
      <c r="A820" s="1">
        <v>41547</v>
      </c>
      <c r="B820">
        <v>869.08150699999999</v>
      </c>
      <c r="C820">
        <v>880.84150599999998</v>
      </c>
      <c r="D820">
        <v>868.31147899999996</v>
      </c>
      <c r="E820">
        <v>875.91152799999998</v>
      </c>
      <c r="F820">
        <v>3457600</v>
      </c>
      <c r="G820">
        <v>437.51824599999998</v>
      </c>
      <c r="H820">
        <f t="shared" si="24"/>
        <v>-5.4770497257612487E-4</v>
      </c>
      <c r="I820">
        <f t="shared" si="25"/>
        <v>-5.4770442942997301E-4</v>
      </c>
    </row>
    <row r="821" spans="1:9" x14ac:dyDescent="0.35">
      <c r="A821" s="1">
        <v>41548</v>
      </c>
      <c r="B821">
        <v>880.25153299999999</v>
      </c>
      <c r="C821">
        <v>887.67152699999997</v>
      </c>
      <c r="D821">
        <v>880.05150600000002</v>
      </c>
      <c r="E821">
        <v>887.00154399999997</v>
      </c>
      <c r="F821">
        <v>3382100</v>
      </c>
      <c r="G821">
        <v>443.05771399999998</v>
      </c>
      <c r="H821">
        <f t="shared" si="24"/>
        <v>1.2661114331172488E-2</v>
      </c>
      <c r="I821">
        <f t="shared" si="25"/>
        <v>1.2661113109326187E-2</v>
      </c>
    </row>
    <row r="822" spans="1:9" x14ac:dyDescent="0.35">
      <c r="A822" s="1">
        <v>41549</v>
      </c>
      <c r="B822">
        <v>882.73150199999998</v>
      </c>
      <c r="C822">
        <v>889.36149599999999</v>
      </c>
      <c r="D822">
        <v>877.82149500000003</v>
      </c>
      <c r="E822">
        <v>887.99150899999995</v>
      </c>
      <c r="F822">
        <v>3001700</v>
      </c>
      <c r="G822">
        <v>443.55220200000002</v>
      </c>
      <c r="H822">
        <f t="shared" si="24"/>
        <v>1.1160803571272969E-3</v>
      </c>
      <c r="I822">
        <f t="shared" si="25"/>
        <v>1.1160803307896964E-3</v>
      </c>
    </row>
    <row r="823" spans="1:9" x14ac:dyDescent="0.35">
      <c r="A823" s="1">
        <v>41550</v>
      </c>
      <c r="B823">
        <v>888.00149499999998</v>
      </c>
      <c r="C823">
        <v>894.10155499999996</v>
      </c>
      <c r="D823">
        <v>872.10151699999994</v>
      </c>
      <c r="E823">
        <v>876.09152200000005</v>
      </c>
      <c r="F823">
        <v>4249800</v>
      </c>
      <c r="G823">
        <v>437.60815300000002</v>
      </c>
      <c r="H823">
        <f t="shared" si="24"/>
        <v>-1.3401014400915737E-2</v>
      </c>
      <c r="I823">
        <f t="shared" si="25"/>
        <v>-1.340101339413485E-2</v>
      </c>
    </row>
    <row r="824" spans="1:9" x14ac:dyDescent="0.35">
      <c r="A824" s="1">
        <v>41551</v>
      </c>
      <c r="B824">
        <v>875.00151200000005</v>
      </c>
      <c r="C824">
        <v>877.51149899999996</v>
      </c>
      <c r="D824">
        <v>870.00150900000006</v>
      </c>
      <c r="E824">
        <v>872.35147500000005</v>
      </c>
      <c r="F824">
        <v>2726100</v>
      </c>
      <c r="G824">
        <v>435.73999700000002</v>
      </c>
      <c r="H824">
        <f t="shared" si="24"/>
        <v>-4.2690140311619227E-3</v>
      </c>
      <c r="I824">
        <f t="shared" si="25"/>
        <v>-4.2690155272312735E-3</v>
      </c>
    </row>
    <row r="825" spans="1:9" x14ac:dyDescent="0.35">
      <c r="A825" s="1">
        <v>41554</v>
      </c>
      <c r="B825">
        <v>867.45151599999997</v>
      </c>
      <c r="C825">
        <v>873.99151300000005</v>
      </c>
      <c r="D825">
        <v>864.11146199999996</v>
      </c>
      <c r="E825">
        <v>865.74151400000005</v>
      </c>
      <c r="F825">
        <v>2596800</v>
      </c>
      <c r="G825">
        <v>432.43831899999998</v>
      </c>
      <c r="H825">
        <f t="shared" si="24"/>
        <v>-7.5771763898261285E-3</v>
      </c>
      <c r="I825">
        <f t="shared" si="25"/>
        <v>-7.5771745140027578E-3</v>
      </c>
    </row>
    <row r="826" spans="1:9" x14ac:dyDescent="0.35">
      <c r="A826" s="1">
        <v>41555</v>
      </c>
      <c r="B826">
        <v>865.32148800000004</v>
      </c>
      <c r="C826">
        <v>865.98148500000002</v>
      </c>
      <c r="D826">
        <v>851.63148799999999</v>
      </c>
      <c r="E826">
        <v>853.67145800000003</v>
      </c>
      <c r="F826">
        <v>3901800</v>
      </c>
      <c r="G826">
        <v>426.40931899999998</v>
      </c>
      <c r="H826">
        <f t="shared" si="24"/>
        <v>-1.3941870413759576E-2</v>
      </c>
      <c r="I826">
        <f t="shared" si="25"/>
        <v>-1.3941872713643578E-2</v>
      </c>
    </row>
    <row r="827" spans="1:9" x14ac:dyDescent="0.35">
      <c r="A827" s="1">
        <v>41556</v>
      </c>
      <c r="B827">
        <v>856.28148899999997</v>
      </c>
      <c r="C827">
        <v>862.65147899999999</v>
      </c>
      <c r="D827">
        <v>842.98143500000003</v>
      </c>
      <c r="E827">
        <v>855.86146299999996</v>
      </c>
      <c r="F827">
        <v>5322400</v>
      </c>
      <c r="G827">
        <v>427.50322799999998</v>
      </c>
      <c r="H827">
        <f t="shared" si="24"/>
        <v>2.5653955974242353E-3</v>
      </c>
      <c r="I827">
        <f t="shared" si="25"/>
        <v>2.5653965597313704E-3</v>
      </c>
    </row>
    <row r="828" spans="1:9" x14ac:dyDescent="0.35">
      <c r="A828" s="1">
        <v>41557</v>
      </c>
      <c r="B828">
        <v>863.84147099999996</v>
      </c>
      <c r="C828">
        <v>868.83148800000004</v>
      </c>
      <c r="D828">
        <v>860.211455</v>
      </c>
      <c r="E828">
        <v>868.24151600000005</v>
      </c>
      <c r="F828">
        <v>4527400</v>
      </c>
      <c r="G828">
        <v>433.687071</v>
      </c>
      <c r="H828">
        <f t="shared" si="24"/>
        <v>1.4465019790241554E-2</v>
      </c>
      <c r="I828">
        <f t="shared" si="25"/>
        <v>1.4465020600967309E-2</v>
      </c>
    </row>
    <row r="829" spans="1:9" x14ac:dyDescent="0.35">
      <c r="A829" s="1">
        <v>41558</v>
      </c>
      <c r="B829">
        <v>866.031477</v>
      </c>
      <c r="C829">
        <v>873.48149000000001</v>
      </c>
      <c r="D829">
        <v>865.30145500000003</v>
      </c>
      <c r="E829">
        <v>871.99148700000001</v>
      </c>
      <c r="F829">
        <v>2828300</v>
      </c>
      <c r="G829">
        <v>435.56018299999999</v>
      </c>
      <c r="H829">
        <f t="shared" si="24"/>
        <v>4.319041339184199E-3</v>
      </c>
      <c r="I829">
        <f t="shared" si="25"/>
        <v>4.3190404447173199E-3</v>
      </c>
    </row>
    <row r="830" spans="1:9" x14ac:dyDescent="0.35">
      <c r="A830" s="1">
        <v>41561</v>
      </c>
      <c r="B830">
        <v>866.66151600000001</v>
      </c>
      <c r="C830">
        <v>876.25148200000001</v>
      </c>
      <c r="D830">
        <v>865.39151300000003</v>
      </c>
      <c r="E830">
        <v>876.11149399999999</v>
      </c>
      <c r="F830">
        <v>2496400</v>
      </c>
      <c r="G830">
        <v>437.61812900000001</v>
      </c>
      <c r="H830">
        <f t="shared" si="24"/>
        <v>4.7248247963686679E-3</v>
      </c>
      <c r="I830">
        <f t="shared" si="25"/>
        <v>4.7248258227497704E-3</v>
      </c>
    </row>
    <row r="831" spans="1:9" x14ac:dyDescent="0.35">
      <c r="A831" s="1">
        <v>41562</v>
      </c>
      <c r="B831">
        <v>875.76149199999998</v>
      </c>
      <c r="C831">
        <v>885.63149599999997</v>
      </c>
      <c r="D831">
        <v>874.00149899999997</v>
      </c>
      <c r="E831">
        <v>882.011527</v>
      </c>
      <c r="F831">
        <v>3195600</v>
      </c>
      <c r="G831">
        <v>440.56519800000001</v>
      </c>
      <c r="H831">
        <f t="shared" si="24"/>
        <v>6.7343403669579156E-3</v>
      </c>
      <c r="I831">
        <f t="shared" si="25"/>
        <v>6.7343393810817172E-3</v>
      </c>
    </row>
    <row r="832" spans="1:9" x14ac:dyDescent="0.35">
      <c r="A832" s="1">
        <v>41563</v>
      </c>
      <c r="B832">
        <v>885.87152900000001</v>
      </c>
      <c r="C832">
        <v>898.33153100000004</v>
      </c>
      <c r="D832">
        <v>884.01149099999998</v>
      </c>
      <c r="E832">
        <v>898.031521</v>
      </c>
      <c r="F832">
        <v>4030200</v>
      </c>
      <c r="G832">
        <v>448.56719299999997</v>
      </c>
      <c r="H832">
        <f t="shared" si="24"/>
        <v>1.8163021127954031E-2</v>
      </c>
      <c r="I832">
        <f t="shared" si="25"/>
        <v>1.8163021129054241E-2</v>
      </c>
    </row>
    <row r="833" spans="1:9" x14ac:dyDescent="0.35">
      <c r="A833" s="1">
        <v>41564</v>
      </c>
      <c r="B833">
        <v>892.99151199999994</v>
      </c>
      <c r="C833">
        <v>896.901567</v>
      </c>
      <c r="D833">
        <v>885.73154</v>
      </c>
      <c r="E833">
        <v>888.79149500000005</v>
      </c>
      <c r="F833">
        <v>8545000</v>
      </c>
      <c r="G833">
        <v>443.951796</v>
      </c>
      <c r="H833">
        <f t="shared" si="24"/>
        <v>-1.0289200082543588E-2</v>
      </c>
      <c r="I833">
        <f t="shared" si="25"/>
        <v>-1.0289198746641227E-2</v>
      </c>
    </row>
    <row r="834" spans="1:9" x14ac:dyDescent="0.35">
      <c r="A834" s="1">
        <v>41565</v>
      </c>
      <c r="B834">
        <v>976.58169499999997</v>
      </c>
      <c r="C834">
        <v>1015.461751</v>
      </c>
      <c r="D834">
        <v>974.00168199999996</v>
      </c>
      <c r="E834">
        <v>1011.411708</v>
      </c>
      <c r="F834">
        <v>23219400</v>
      </c>
      <c r="G834">
        <v>505.20065299999999</v>
      </c>
      <c r="H834">
        <f t="shared" si="24"/>
        <v>0.13796285595644669</v>
      </c>
      <c r="I834">
        <f t="shared" si="25"/>
        <v>0.13796285441764489</v>
      </c>
    </row>
    <row r="835" spans="1:9" x14ac:dyDescent="0.35">
      <c r="A835" s="1">
        <v>41568</v>
      </c>
      <c r="B835">
        <v>1011.461761</v>
      </c>
      <c r="C835">
        <v>1019.001771</v>
      </c>
      <c r="D835">
        <v>999.55172600000003</v>
      </c>
      <c r="E835">
        <v>1003.301698</v>
      </c>
      <c r="F835">
        <v>7283700</v>
      </c>
      <c r="G835">
        <v>501.149699</v>
      </c>
      <c r="H835">
        <f t="shared" si="24"/>
        <v>-8.0185051605117363E-3</v>
      </c>
      <c r="I835">
        <f t="shared" si="25"/>
        <v>-8.0185050750518141E-3</v>
      </c>
    </row>
    <row r="836" spans="1:9" x14ac:dyDescent="0.35">
      <c r="A836" s="1">
        <v>41569</v>
      </c>
      <c r="B836">
        <v>1005.001713</v>
      </c>
      <c r="C836">
        <v>1013.001755</v>
      </c>
      <c r="D836">
        <v>995.79170699999997</v>
      </c>
      <c r="E836">
        <v>1007.001739</v>
      </c>
      <c r="F836">
        <v>4433700</v>
      </c>
      <c r="G836">
        <v>502.99787199999997</v>
      </c>
      <c r="H836">
        <f t="shared" ref="H836:H899" si="26">(E836-E835)/E835</f>
        <v>3.6878647842177336E-3</v>
      </c>
      <c r="I836">
        <f t="shared" ref="I836:I899" si="27">(G836-G835)/G835</f>
        <v>3.6878661280009555E-3</v>
      </c>
    </row>
    <row r="837" spans="1:9" x14ac:dyDescent="0.35">
      <c r="A837" s="1">
        <v>41570</v>
      </c>
      <c r="B837">
        <v>1001.001723</v>
      </c>
      <c r="C837">
        <v>1034.7517740000001</v>
      </c>
      <c r="D837">
        <v>1000.6316880000001</v>
      </c>
      <c r="E837">
        <v>1031.4117819999999</v>
      </c>
      <c r="F837">
        <v>5346300</v>
      </c>
      <c r="G837">
        <v>515.19069999999999</v>
      </c>
      <c r="H837">
        <f t="shared" si="26"/>
        <v>2.4240318615775358E-2</v>
      </c>
      <c r="I837">
        <f t="shared" si="27"/>
        <v>2.4240317263211048E-2</v>
      </c>
    </row>
    <row r="838" spans="1:9" x14ac:dyDescent="0.35">
      <c r="A838" s="1">
        <v>41571</v>
      </c>
      <c r="B838">
        <v>1031.871752</v>
      </c>
      <c r="C838">
        <v>1040.571735</v>
      </c>
      <c r="D838">
        <v>1024.8017600000001</v>
      </c>
      <c r="E838">
        <v>1025.5517540000001</v>
      </c>
      <c r="F838">
        <v>4199700</v>
      </c>
      <c r="G838">
        <v>512.26361299999996</v>
      </c>
      <c r="H838">
        <f t="shared" si="26"/>
        <v>-5.6815600735495861E-3</v>
      </c>
      <c r="I838">
        <f t="shared" si="27"/>
        <v>-5.6815602455557307E-3</v>
      </c>
    </row>
    <row r="839" spans="1:9" x14ac:dyDescent="0.35">
      <c r="A839" s="1">
        <v>41572</v>
      </c>
      <c r="B839">
        <v>1028.8217830000001</v>
      </c>
      <c r="C839">
        <v>1028.8217830000001</v>
      </c>
      <c r="D839">
        <v>1010.741725</v>
      </c>
      <c r="E839">
        <v>1015.201747</v>
      </c>
      <c r="F839">
        <v>4076100</v>
      </c>
      <c r="G839">
        <v>507.09377999999998</v>
      </c>
      <c r="H839">
        <f t="shared" si="26"/>
        <v>-1.009213524293784E-2</v>
      </c>
      <c r="I839">
        <f t="shared" si="27"/>
        <v>-1.0092133949791166E-2</v>
      </c>
    </row>
    <row r="840" spans="1:9" x14ac:dyDescent="0.35">
      <c r="A840" s="1">
        <v>41575</v>
      </c>
      <c r="B840">
        <v>1015.201747</v>
      </c>
      <c r="C840">
        <v>1023.431773</v>
      </c>
      <c r="D840">
        <v>1012.991708</v>
      </c>
      <c r="E840">
        <v>1015.001719</v>
      </c>
      <c r="F840">
        <v>2326000</v>
      </c>
      <c r="G840">
        <v>506.99386600000003</v>
      </c>
      <c r="H840">
        <f t="shared" si="26"/>
        <v>-1.9703275786421079E-4</v>
      </c>
      <c r="I840">
        <f t="shared" si="27"/>
        <v>-1.9703258833100981E-4</v>
      </c>
    </row>
    <row r="841" spans="1:9" x14ac:dyDescent="0.35">
      <c r="A841" s="1">
        <v>41576</v>
      </c>
      <c r="B841">
        <v>1019.101754</v>
      </c>
      <c r="C841">
        <v>1036.9417189999999</v>
      </c>
      <c r="D841">
        <v>1013.5017309999999</v>
      </c>
      <c r="E841">
        <v>1036.241716</v>
      </c>
      <c r="F841">
        <v>3222000</v>
      </c>
      <c r="G841">
        <v>517.60325499999999</v>
      </c>
      <c r="H841">
        <f t="shared" si="26"/>
        <v>2.0926069978409581E-2</v>
      </c>
      <c r="I841">
        <f t="shared" si="27"/>
        <v>2.0926069744599166E-2</v>
      </c>
    </row>
    <row r="842" spans="1:9" x14ac:dyDescent="0.35">
      <c r="A842" s="1">
        <v>41577</v>
      </c>
      <c r="B842">
        <v>1037.4318310000001</v>
      </c>
      <c r="C842">
        <v>1037.5117190000001</v>
      </c>
      <c r="D842">
        <v>1026.0017379999999</v>
      </c>
      <c r="E842">
        <v>1030.4217550000001</v>
      </c>
      <c r="F842">
        <v>2658000</v>
      </c>
      <c r="G842">
        <v>514.69618100000002</v>
      </c>
      <c r="H842">
        <f t="shared" si="26"/>
        <v>-5.6164125706746988E-3</v>
      </c>
      <c r="I842">
        <f t="shared" si="27"/>
        <v>-5.6164136757601455E-3</v>
      </c>
    </row>
    <row r="843" spans="1:9" x14ac:dyDescent="0.35">
      <c r="A843" s="1">
        <v>41578</v>
      </c>
      <c r="B843">
        <v>1028.9318129999999</v>
      </c>
      <c r="C843">
        <v>1041.5218179999999</v>
      </c>
      <c r="D843">
        <v>1023.971755</v>
      </c>
      <c r="E843">
        <v>1030.581776</v>
      </c>
      <c r="F843">
        <v>3292200</v>
      </c>
      <c r="G843">
        <v>514.77611200000001</v>
      </c>
      <c r="H843">
        <f t="shared" si="26"/>
        <v>1.5529660473823667E-4</v>
      </c>
      <c r="I843">
        <f t="shared" si="27"/>
        <v>1.5529744138511058E-4</v>
      </c>
    </row>
    <row r="844" spans="1:9" x14ac:dyDescent="0.35">
      <c r="A844" s="1">
        <v>41579</v>
      </c>
      <c r="B844">
        <v>1031.791741</v>
      </c>
      <c r="C844">
        <v>1036.001806</v>
      </c>
      <c r="D844">
        <v>1025.10177</v>
      </c>
      <c r="E844">
        <v>1027.041757</v>
      </c>
      <c r="F844">
        <v>2576100</v>
      </c>
      <c r="G844">
        <v>513.00787000000003</v>
      </c>
      <c r="H844">
        <f t="shared" si="26"/>
        <v>-3.4349714718805869E-3</v>
      </c>
      <c r="I844">
        <f t="shared" si="27"/>
        <v>-3.4349729110972936E-3</v>
      </c>
    </row>
    <row r="845" spans="1:9" x14ac:dyDescent="0.35">
      <c r="A845" s="1">
        <v>41582</v>
      </c>
      <c r="B845">
        <v>1031.5017170000001</v>
      </c>
      <c r="C845">
        <v>1032.371789</v>
      </c>
      <c r="D845">
        <v>1022.0317680000001</v>
      </c>
      <c r="E845">
        <v>1026.1117690000001</v>
      </c>
      <c r="F845">
        <v>2286000</v>
      </c>
      <c r="G845">
        <v>512.54334100000005</v>
      </c>
      <c r="H845">
        <f t="shared" si="26"/>
        <v>-9.0550164456445429E-4</v>
      </c>
      <c r="I845">
        <f t="shared" si="27"/>
        <v>-9.0550072847804541E-4</v>
      </c>
    </row>
    <row r="846" spans="1:9" x14ac:dyDescent="0.35">
      <c r="A846" s="1">
        <v>41583</v>
      </c>
      <c r="B846">
        <v>1020.351724</v>
      </c>
      <c r="C846">
        <v>1031.6518140000001</v>
      </c>
      <c r="D846">
        <v>1017.421771</v>
      </c>
      <c r="E846">
        <v>1021.521745</v>
      </c>
      <c r="F846">
        <v>2371500</v>
      </c>
      <c r="G846">
        <v>510.25062200000002</v>
      </c>
      <c r="H846">
        <f t="shared" si="26"/>
        <v>-4.4732203047171994E-3</v>
      </c>
      <c r="I846">
        <f t="shared" si="27"/>
        <v>-4.4732197584048481E-3</v>
      </c>
    </row>
    <row r="847" spans="1:9" x14ac:dyDescent="0.35">
      <c r="A847" s="1">
        <v>41584</v>
      </c>
      <c r="B847">
        <v>1025.601746</v>
      </c>
      <c r="C847">
        <v>1027.001751</v>
      </c>
      <c r="D847">
        <v>1015.371754</v>
      </c>
      <c r="E847">
        <v>1022.751743</v>
      </c>
      <c r="F847">
        <v>1832600</v>
      </c>
      <c r="G847">
        <v>510.86500599999999</v>
      </c>
      <c r="H847">
        <f t="shared" si="26"/>
        <v>1.2040840109576161E-3</v>
      </c>
      <c r="I847">
        <f t="shared" si="27"/>
        <v>1.2040828046261014E-3</v>
      </c>
    </row>
    <row r="848" spans="1:9" x14ac:dyDescent="0.35">
      <c r="A848" s="1">
        <v>41585</v>
      </c>
      <c r="B848">
        <v>1022.611754</v>
      </c>
      <c r="C848">
        <v>1023.931749</v>
      </c>
      <c r="D848">
        <v>1007.641703</v>
      </c>
      <c r="E848">
        <v>1007.951699</v>
      </c>
      <c r="F848">
        <v>3371700</v>
      </c>
      <c r="G848">
        <v>503.47237699999999</v>
      </c>
      <c r="H848">
        <f t="shared" si="26"/>
        <v>-1.4470807897709024E-2</v>
      </c>
      <c r="I848">
        <f t="shared" si="27"/>
        <v>-1.447080718619431E-2</v>
      </c>
    </row>
    <row r="849" spans="1:9" x14ac:dyDescent="0.35">
      <c r="A849" s="1">
        <v>41586</v>
      </c>
      <c r="B849">
        <v>1008.751746</v>
      </c>
      <c r="C849">
        <v>1018.5017340000001</v>
      </c>
      <c r="D849">
        <v>1008.501728</v>
      </c>
      <c r="E849">
        <v>1016.031752</v>
      </c>
      <c r="F849">
        <v>2591100</v>
      </c>
      <c r="G849">
        <v>507.50836700000002</v>
      </c>
      <c r="H849">
        <f t="shared" si="26"/>
        <v>8.0163097180314599E-3</v>
      </c>
      <c r="I849">
        <f t="shared" si="27"/>
        <v>8.0163087080346949E-3</v>
      </c>
    </row>
    <row r="850" spans="1:9" x14ac:dyDescent="0.35">
      <c r="A850" s="1">
        <v>41589</v>
      </c>
      <c r="B850">
        <v>1009.511727</v>
      </c>
      <c r="C850">
        <v>1015.931769</v>
      </c>
      <c r="D850">
        <v>1008.001752</v>
      </c>
      <c r="E850">
        <v>1010.59175</v>
      </c>
      <c r="F850">
        <v>2233500</v>
      </c>
      <c r="G850">
        <v>504.79108400000001</v>
      </c>
      <c r="H850">
        <f t="shared" si="26"/>
        <v>-5.3541653489584404E-3</v>
      </c>
      <c r="I850">
        <f t="shared" si="27"/>
        <v>-5.3541639442567235E-3</v>
      </c>
    </row>
    <row r="851" spans="1:9" x14ac:dyDescent="0.35">
      <c r="A851" s="1">
        <v>41590</v>
      </c>
      <c r="B851">
        <v>1007.701742</v>
      </c>
      <c r="C851">
        <v>1017.56176</v>
      </c>
      <c r="D851">
        <v>1005.001713</v>
      </c>
      <c r="E851">
        <v>1011.781743</v>
      </c>
      <c r="F851">
        <v>2445200</v>
      </c>
      <c r="G851">
        <v>505.38548600000001</v>
      </c>
      <c r="H851">
        <f t="shared" si="26"/>
        <v>1.1775209920325972E-3</v>
      </c>
      <c r="I851">
        <f t="shared" si="27"/>
        <v>1.1775207978911178E-3</v>
      </c>
    </row>
    <row r="852" spans="1:9" x14ac:dyDescent="0.35">
      <c r="A852" s="1">
        <v>41591</v>
      </c>
      <c r="B852">
        <v>1006.751721</v>
      </c>
      <c r="C852">
        <v>1032.8517320000001</v>
      </c>
      <c r="D852">
        <v>1006.501702</v>
      </c>
      <c r="E852">
        <v>1032.4717720000001</v>
      </c>
      <c r="F852">
        <v>3170500</v>
      </c>
      <c r="G852">
        <v>515.72016599999995</v>
      </c>
      <c r="H852">
        <f t="shared" si="26"/>
        <v>2.0449102924760022E-2</v>
      </c>
      <c r="I852">
        <f t="shared" si="27"/>
        <v>2.0449103281133672E-2</v>
      </c>
    </row>
    <row r="853" spans="1:9" x14ac:dyDescent="0.35">
      <c r="A853" s="1">
        <v>41592</v>
      </c>
      <c r="B853">
        <v>1033.921769</v>
      </c>
      <c r="C853">
        <v>1039.7517769999999</v>
      </c>
      <c r="D853">
        <v>1030.351791</v>
      </c>
      <c r="E853">
        <v>1035.2317169999999</v>
      </c>
      <c r="F853">
        <v>2342100</v>
      </c>
      <c r="G853">
        <v>517.09875999999997</v>
      </c>
      <c r="H853">
        <f t="shared" si="26"/>
        <v>2.6731433002313487E-3</v>
      </c>
      <c r="I853">
        <f t="shared" si="27"/>
        <v>2.6731434814593253E-3</v>
      </c>
    </row>
    <row r="854" spans="1:9" x14ac:dyDescent="0.35">
      <c r="A854" s="1">
        <v>41593</v>
      </c>
      <c r="B854">
        <v>1034.871729</v>
      </c>
      <c r="C854">
        <v>1038.001831</v>
      </c>
      <c r="D854">
        <v>1030.311725</v>
      </c>
      <c r="E854">
        <v>1033.561782</v>
      </c>
      <c r="F854">
        <v>2562100</v>
      </c>
      <c r="G854">
        <v>516.26462600000002</v>
      </c>
      <c r="H854">
        <f t="shared" si="26"/>
        <v>-1.6131026248299308E-3</v>
      </c>
      <c r="I854">
        <f t="shared" si="27"/>
        <v>-1.6131038488662187E-3</v>
      </c>
    </row>
    <row r="855" spans="1:9" x14ac:dyDescent="0.35">
      <c r="A855" s="1">
        <v>41596</v>
      </c>
      <c r="B855">
        <v>1035.751726</v>
      </c>
      <c r="C855">
        <v>1048.7417849999999</v>
      </c>
      <c r="D855">
        <v>1029.2418090000001</v>
      </c>
      <c r="E855">
        <v>1031.5517090000001</v>
      </c>
      <c r="F855">
        <v>3532500</v>
      </c>
      <c r="G855">
        <v>515.26059399999997</v>
      </c>
      <c r="H855">
        <f t="shared" si="26"/>
        <v>-1.9448019799167848E-3</v>
      </c>
      <c r="I855">
        <f t="shared" si="27"/>
        <v>-1.9448010757181957E-3</v>
      </c>
    </row>
    <row r="856" spans="1:9" x14ac:dyDescent="0.35">
      <c r="A856" s="1">
        <v>41597</v>
      </c>
      <c r="B856">
        <v>1031.7217780000001</v>
      </c>
      <c r="C856">
        <v>1034.7517740000001</v>
      </c>
      <c r="D856">
        <v>1023.051753</v>
      </c>
      <c r="E856">
        <v>1025.2017530000001</v>
      </c>
      <c r="F856">
        <v>2271600</v>
      </c>
      <c r="G856">
        <v>512.08878800000002</v>
      </c>
      <c r="H856">
        <f t="shared" si="26"/>
        <v>-6.155732131117064E-3</v>
      </c>
      <c r="I856">
        <f t="shared" si="27"/>
        <v>-6.1557317538626817E-3</v>
      </c>
    </row>
    <row r="857" spans="1:9" x14ac:dyDescent="0.35">
      <c r="A857" s="1">
        <v>41598</v>
      </c>
      <c r="B857">
        <v>1029.9517370000001</v>
      </c>
      <c r="C857">
        <v>1033.3618160000001</v>
      </c>
      <c r="D857">
        <v>1020.361771</v>
      </c>
      <c r="E857">
        <v>1022.311744</v>
      </c>
      <c r="F857">
        <v>1934500</v>
      </c>
      <c r="G857">
        <v>510.64522699999998</v>
      </c>
      <c r="H857">
        <f t="shared" si="26"/>
        <v>-2.8189661123219686E-3</v>
      </c>
      <c r="I857">
        <f t="shared" si="27"/>
        <v>-2.8189662297391387E-3</v>
      </c>
    </row>
    <row r="858" spans="1:9" x14ac:dyDescent="0.35">
      <c r="A858" s="1">
        <v>41599</v>
      </c>
      <c r="B858">
        <v>1027.001751</v>
      </c>
      <c r="C858">
        <v>1038.3118280000001</v>
      </c>
      <c r="D858">
        <v>1026.0017379999999</v>
      </c>
      <c r="E858">
        <v>1034.0717440000001</v>
      </c>
      <c r="F858">
        <v>2191700</v>
      </c>
      <c r="G858">
        <v>516.51935200000003</v>
      </c>
      <c r="H858">
        <f t="shared" si="26"/>
        <v>1.1503340413548164E-2</v>
      </c>
      <c r="I858">
        <f t="shared" si="27"/>
        <v>1.1503338696633014E-2</v>
      </c>
    </row>
    <row r="859" spans="1:9" x14ac:dyDescent="0.35">
      <c r="A859" s="1">
        <v>41600</v>
      </c>
      <c r="B859">
        <v>1033.421732</v>
      </c>
      <c r="C859">
        <v>1036.171752</v>
      </c>
      <c r="D859">
        <v>1029.2217149999999</v>
      </c>
      <c r="E859">
        <v>1031.8917240000001</v>
      </c>
      <c r="F859">
        <v>2517700</v>
      </c>
      <c r="G859">
        <v>515.430432</v>
      </c>
      <c r="H859">
        <f t="shared" si="26"/>
        <v>-2.1081902804608622E-3</v>
      </c>
      <c r="I859">
        <f t="shared" si="27"/>
        <v>-2.1081881942731744E-3</v>
      </c>
    </row>
    <row r="860" spans="1:9" x14ac:dyDescent="0.35">
      <c r="A860" s="1">
        <v>41603</v>
      </c>
      <c r="B860">
        <v>1037.161779</v>
      </c>
      <c r="C860">
        <v>1053.191759</v>
      </c>
      <c r="D860">
        <v>1035.0218259999999</v>
      </c>
      <c r="E860">
        <v>1045.9318479999999</v>
      </c>
      <c r="F860">
        <v>3238000</v>
      </c>
      <c r="G860">
        <v>522.44348100000002</v>
      </c>
      <c r="H860">
        <f t="shared" si="26"/>
        <v>1.3606198861228465E-2</v>
      </c>
      <c r="I860">
        <f t="shared" si="27"/>
        <v>1.3606198944807402E-2</v>
      </c>
    </row>
    <row r="861" spans="1:9" x14ac:dyDescent="0.35">
      <c r="A861" s="1">
        <v>41604</v>
      </c>
      <c r="B861">
        <v>1048.601858</v>
      </c>
      <c r="C861">
        <v>1061.5018580000001</v>
      </c>
      <c r="D861">
        <v>1042.9417960000001</v>
      </c>
      <c r="E861">
        <v>1058.4118229999999</v>
      </c>
      <c r="F861">
        <v>4589600</v>
      </c>
      <c r="G861">
        <v>528.677234</v>
      </c>
      <c r="H861">
        <f t="shared" si="26"/>
        <v>1.1931919870174914E-2</v>
      </c>
      <c r="I861">
        <f t="shared" si="27"/>
        <v>1.1931918430809128E-2</v>
      </c>
    </row>
    <row r="862" spans="1:9" x14ac:dyDescent="0.35">
      <c r="A862" s="1">
        <v>41605</v>
      </c>
      <c r="B862">
        <v>1062.031792</v>
      </c>
      <c r="C862">
        <v>1068.0018500000001</v>
      </c>
      <c r="D862">
        <v>1060.0018689999999</v>
      </c>
      <c r="E862">
        <v>1063.111877</v>
      </c>
      <c r="F862">
        <v>2255500</v>
      </c>
      <c r="G862">
        <v>531.02491399999997</v>
      </c>
      <c r="H862">
        <f t="shared" si="26"/>
        <v>4.4406665702941012E-3</v>
      </c>
      <c r="I862">
        <f t="shared" si="27"/>
        <v>4.4406678574700426E-3</v>
      </c>
    </row>
    <row r="863" spans="1:9" x14ac:dyDescent="0.35">
      <c r="A863" s="1">
        <v>41607</v>
      </c>
      <c r="B863">
        <v>1062.1617940000001</v>
      </c>
      <c r="C863">
        <v>1066.6218160000001</v>
      </c>
      <c r="D863">
        <v>1059.4518410000001</v>
      </c>
      <c r="E863">
        <v>1059.591768</v>
      </c>
      <c r="F863">
        <v>2394400</v>
      </c>
      <c r="G863">
        <v>529.266617</v>
      </c>
      <c r="H863">
        <f t="shared" si="26"/>
        <v>-3.3111369331452287E-3</v>
      </c>
      <c r="I863">
        <f t="shared" si="27"/>
        <v>-3.3111384299380924E-3</v>
      </c>
    </row>
    <row r="864" spans="1:9" x14ac:dyDescent="0.35">
      <c r="A864" s="1">
        <v>41610</v>
      </c>
      <c r="B864">
        <v>1063.5118090000001</v>
      </c>
      <c r="C864">
        <v>1066.351887</v>
      </c>
      <c r="D864">
        <v>1050.761782</v>
      </c>
      <c r="E864">
        <v>1054.481857</v>
      </c>
      <c r="F864">
        <v>2756600</v>
      </c>
      <c r="G864">
        <v>526.71421399999997</v>
      </c>
      <c r="H864">
        <f t="shared" si="26"/>
        <v>-4.8225280285492094E-3</v>
      </c>
      <c r="I864">
        <f t="shared" si="27"/>
        <v>-4.8225278489461704E-3</v>
      </c>
    </row>
    <row r="865" spans="1:9" x14ac:dyDescent="0.35">
      <c r="A865" s="1">
        <v>41611</v>
      </c>
      <c r="B865">
        <v>1050.9518230000001</v>
      </c>
      <c r="C865">
        <v>1063.4418450000001</v>
      </c>
      <c r="D865">
        <v>1049.021761</v>
      </c>
      <c r="E865">
        <v>1053.261845</v>
      </c>
      <c r="F865">
        <v>3364700</v>
      </c>
      <c r="G865">
        <v>526.10481800000002</v>
      </c>
      <c r="H865">
        <f t="shared" si="26"/>
        <v>-1.1569777060659251E-3</v>
      </c>
      <c r="I865">
        <f t="shared" si="27"/>
        <v>-1.156976561107096E-3</v>
      </c>
    </row>
    <row r="866" spans="1:9" x14ac:dyDescent="0.35">
      <c r="A866" s="1">
        <v>41612</v>
      </c>
      <c r="B866">
        <v>1051.37185</v>
      </c>
      <c r="C866">
        <v>1063.981826</v>
      </c>
      <c r="D866">
        <v>1050.001741</v>
      </c>
      <c r="E866">
        <v>1058.1818370000001</v>
      </c>
      <c r="F866">
        <v>2392000</v>
      </c>
      <c r="G866">
        <v>528.56235600000002</v>
      </c>
      <c r="H866">
        <f t="shared" si="26"/>
        <v>4.671195508843381E-3</v>
      </c>
      <c r="I866">
        <f t="shared" si="27"/>
        <v>4.6711946287479149E-3</v>
      </c>
    </row>
    <row r="867" spans="1:9" x14ac:dyDescent="0.35">
      <c r="A867" s="1">
        <v>41613</v>
      </c>
      <c r="B867">
        <v>1057.2018579999999</v>
      </c>
      <c r="C867">
        <v>1059.6618539999999</v>
      </c>
      <c r="D867">
        <v>1051.09175</v>
      </c>
      <c r="E867">
        <v>1057.3417850000001</v>
      </c>
      <c r="F867">
        <v>2275800</v>
      </c>
      <c r="G867">
        <v>528.14274999999998</v>
      </c>
      <c r="H867">
        <f t="shared" si="26"/>
        <v>-7.9386355976549818E-4</v>
      </c>
      <c r="I867">
        <f t="shared" si="27"/>
        <v>-7.9386281530810401E-4</v>
      </c>
    </row>
    <row r="868" spans="1:9" x14ac:dyDescent="0.35">
      <c r="A868" s="1">
        <v>41614</v>
      </c>
      <c r="B868">
        <v>1069.791862</v>
      </c>
      <c r="C868">
        <v>1070.0018749999999</v>
      </c>
      <c r="D868">
        <v>1060.081758</v>
      </c>
      <c r="E868">
        <v>1069.8718730000001</v>
      </c>
      <c r="F868">
        <v>2868200</v>
      </c>
      <c r="G868">
        <v>534.40153499999997</v>
      </c>
      <c r="H868">
        <f t="shared" si="26"/>
        <v>1.1850555967576726E-2</v>
      </c>
      <c r="I868">
        <f t="shared" si="27"/>
        <v>1.1850555555292559E-2</v>
      </c>
    </row>
    <row r="869" spans="1:9" x14ac:dyDescent="0.35">
      <c r="A869" s="1">
        <v>41617</v>
      </c>
      <c r="B869">
        <v>1070.9917800000001</v>
      </c>
      <c r="C869">
        <v>1082.311903</v>
      </c>
      <c r="D869">
        <v>1068.0218219999999</v>
      </c>
      <c r="E869">
        <v>1078.141905</v>
      </c>
      <c r="F869">
        <v>2976200</v>
      </c>
      <c r="G869">
        <v>538.53242</v>
      </c>
      <c r="H869">
        <f t="shared" si="26"/>
        <v>7.7299274882422307E-3</v>
      </c>
      <c r="I869">
        <f t="shared" si="27"/>
        <v>7.7299272727576187E-3</v>
      </c>
    </row>
    <row r="870" spans="1:9" x14ac:dyDescent="0.35">
      <c r="A870" s="1">
        <v>41618</v>
      </c>
      <c r="B870">
        <v>1076.1518040000001</v>
      </c>
      <c r="C870">
        <v>1092.311909</v>
      </c>
      <c r="D870">
        <v>1075.6518900000001</v>
      </c>
      <c r="E870">
        <v>1084.661869</v>
      </c>
      <c r="F870">
        <v>3721600</v>
      </c>
      <c r="G870">
        <v>541.78914499999996</v>
      </c>
      <c r="H870">
        <f t="shared" si="26"/>
        <v>6.0474080172220682E-3</v>
      </c>
      <c r="I870">
        <f t="shared" si="27"/>
        <v>6.0474075079824541E-3</v>
      </c>
    </row>
    <row r="871" spans="1:9" x14ac:dyDescent="0.35">
      <c r="A871" s="1">
        <v>41619</v>
      </c>
      <c r="B871">
        <v>1087.401842</v>
      </c>
      <c r="C871">
        <v>1091.3218830000001</v>
      </c>
      <c r="D871">
        <v>1075.1718249999999</v>
      </c>
      <c r="E871">
        <v>1077.291806</v>
      </c>
      <c r="F871">
        <v>3436400</v>
      </c>
      <c r="G871">
        <v>538.10779500000001</v>
      </c>
      <c r="H871">
        <f t="shared" si="26"/>
        <v>-6.7948023348464118E-3</v>
      </c>
      <c r="I871">
        <f t="shared" si="27"/>
        <v>-6.79480206271012E-3</v>
      </c>
    </row>
    <row r="872" spans="1:9" x14ac:dyDescent="0.35">
      <c r="A872" s="1">
        <v>41620</v>
      </c>
      <c r="B872">
        <v>1079.5718079999999</v>
      </c>
      <c r="C872">
        <v>1082.94182</v>
      </c>
      <c r="D872">
        <v>1069.0018009999999</v>
      </c>
      <c r="E872">
        <v>1069.9618089999999</v>
      </c>
      <c r="F872">
        <v>3204800</v>
      </c>
      <c r="G872">
        <v>534.44645800000001</v>
      </c>
      <c r="H872">
        <f t="shared" si="26"/>
        <v>-6.8040961224948267E-3</v>
      </c>
      <c r="I872">
        <f t="shared" si="27"/>
        <v>-6.8040958224736426E-3</v>
      </c>
    </row>
    <row r="873" spans="1:9" x14ac:dyDescent="0.35">
      <c r="A873" s="1">
        <v>41621</v>
      </c>
      <c r="B873">
        <v>1075.4018100000001</v>
      </c>
      <c r="C873">
        <v>1076.2918540000001</v>
      </c>
      <c r="D873">
        <v>1057.891813</v>
      </c>
      <c r="E873">
        <v>1060.7918079999999</v>
      </c>
      <c r="F873">
        <v>4340900</v>
      </c>
      <c r="G873">
        <v>529.866038</v>
      </c>
      <c r="H873">
        <f t="shared" si="26"/>
        <v>-8.5704002917359797E-3</v>
      </c>
      <c r="I873">
        <f t="shared" si="27"/>
        <v>-8.5704001428708199E-3</v>
      </c>
    </row>
    <row r="874" spans="1:9" x14ac:dyDescent="0.35">
      <c r="A874" s="1">
        <v>41624</v>
      </c>
      <c r="B874">
        <v>1064.001798</v>
      </c>
      <c r="C874">
        <v>1074.6918820000001</v>
      </c>
      <c r="D874">
        <v>1062.0118199999999</v>
      </c>
      <c r="E874">
        <v>1072.9818809999999</v>
      </c>
      <c r="F874">
        <v>3216000</v>
      </c>
      <c r="G874">
        <v>535.95498499999997</v>
      </c>
      <c r="H874">
        <f t="shared" si="26"/>
        <v>1.149148485882725E-2</v>
      </c>
      <c r="I874">
        <f t="shared" si="27"/>
        <v>1.1491483815386488E-2</v>
      </c>
    </row>
    <row r="875" spans="1:9" x14ac:dyDescent="0.35">
      <c r="A875" s="1">
        <v>41625</v>
      </c>
      <c r="B875">
        <v>1072.8218589999999</v>
      </c>
      <c r="C875">
        <v>1080.7618010000001</v>
      </c>
      <c r="D875">
        <v>1068.381809</v>
      </c>
      <c r="E875">
        <v>1069.8618260000001</v>
      </c>
      <c r="F875">
        <v>3082800</v>
      </c>
      <c r="G875">
        <v>534.39651600000002</v>
      </c>
      <c r="H875">
        <f t="shared" si="26"/>
        <v>-2.9078356822689589E-3</v>
      </c>
      <c r="I875">
        <f t="shared" si="27"/>
        <v>-2.9078356272774393E-3</v>
      </c>
    </row>
    <row r="876" spans="1:9" x14ac:dyDescent="0.35">
      <c r="A876" s="1">
        <v>41626</v>
      </c>
      <c r="B876">
        <v>1071.8518039999999</v>
      </c>
      <c r="C876">
        <v>1084.9518929999999</v>
      </c>
      <c r="D876">
        <v>1059.041862</v>
      </c>
      <c r="E876">
        <v>1084.7518050000001</v>
      </c>
      <c r="F876">
        <v>4437100</v>
      </c>
      <c r="G876">
        <v>541.834068</v>
      </c>
      <c r="H876">
        <f t="shared" si="26"/>
        <v>1.3917665476177144E-2</v>
      </c>
      <c r="I876">
        <f t="shared" si="27"/>
        <v>1.3917665585978451E-2</v>
      </c>
    </row>
    <row r="877" spans="1:9" x14ac:dyDescent="0.35">
      <c r="A877" s="1">
        <v>41627</v>
      </c>
      <c r="B877">
        <v>1080.7718480000001</v>
      </c>
      <c r="C877">
        <v>1091.9918660000001</v>
      </c>
      <c r="D877">
        <v>1079.0818180000001</v>
      </c>
      <c r="E877">
        <v>1086.2218969999999</v>
      </c>
      <c r="F877">
        <v>3343800</v>
      </c>
      <c r="G877">
        <v>542.56838000000005</v>
      </c>
      <c r="H877">
        <f t="shared" si="26"/>
        <v>1.3552335135315076E-3</v>
      </c>
      <c r="I877">
        <f t="shared" si="27"/>
        <v>1.3552340898580141E-3</v>
      </c>
    </row>
    <row r="878" spans="1:9" x14ac:dyDescent="0.35">
      <c r="A878" s="1">
        <v>41628</v>
      </c>
      <c r="B878">
        <v>1088.301811</v>
      </c>
      <c r="C878">
        <v>1101.171914</v>
      </c>
      <c r="D878">
        <v>1088.0018620000001</v>
      </c>
      <c r="E878">
        <v>1100.6218859999999</v>
      </c>
      <c r="F878">
        <v>6547600</v>
      </c>
      <c r="G878">
        <v>549.76118199999996</v>
      </c>
      <c r="H878">
        <f t="shared" si="26"/>
        <v>1.3256949652525746E-2</v>
      </c>
      <c r="I878">
        <f t="shared" si="27"/>
        <v>1.3256950211510509E-2</v>
      </c>
    </row>
    <row r="879" spans="1:9" x14ac:dyDescent="0.35">
      <c r="A879" s="1">
        <v>41631</v>
      </c>
      <c r="B879">
        <v>1107.841852</v>
      </c>
      <c r="C879">
        <v>1115.8018890000001</v>
      </c>
      <c r="D879">
        <v>1105.121852</v>
      </c>
      <c r="E879">
        <v>1115.1018859999999</v>
      </c>
      <c r="F879">
        <v>3456000</v>
      </c>
      <c r="G879">
        <v>556.99394900000004</v>
      </c>
      <c r="H879">
        <f t="shared" si="26"/>
        <v>1.3156198494857134E-2</v>
      </c>
      <c r="I879">
        <f t="shared" si="27"/>
        <v>1.3156198067109222E-2</v>
      </c>
    </row>
    <row r="880" spans="1:9" x14ac:dyDescent="0.35">
      <c r="A880" s="1">
        <v>41632</v>
      </c>
      <c r="B880">
        <v>1114.9718829999999</v>
      </c>
      <c r="C880">
        <v>1115.241935</v>
      </c>
      <c r="D880">
        <v>1108.1018570000001</v>
      </c>
      <c r="E880">
        <v>1111.8419040000001</v>
      </c>
      <c r="F880">
        <v>1473800</v>
      </c>
      <c r="G880">
        <v>555.36558600000001</v>
      </c>
      <c r="H880">
        <f t="shared" si="26"/>
        <v>-2.9234835317997203E-3</v>
      </c>
      <c r="I880">
        <f t="shared" si="27"/>
        <v>-2.9234841831289548E-3</v>
      </c>
    </row>
    <row r="881" spans="1:9" x14ac:dyDescent="0.35">
      <c r="A881" s="1">
        <v>41634</v>
      </c>
      <c r="B881">
        <v>1114.011876</v>
      </c>
      <c r="C881">
        <v>1119.0019540000001</v>
      </c>
      <c r="D881">
        <v>1108.6919519999999</v>
      </c>
      <c r="E881">
        <v>1117.4618989999999</v>
      </c>
      <c r="F881">
        <v>2685500</v>
      </c>
      <c r="G881">
        <v>558.172777</v>
      </c>
      <c r="H881">
        <f t="shared" si="26"/>
        <v>5.0546709741565825E-3</v>
      </c>
      <c r="I881">
        <f t="shared" si="27"/>
        <v>5.0546722209034913E-3</v>
      </c>
    </row>
    <row r="882" spans="1:9" x14ac:dyDescent="0.35">
      <c r="A882" s="1">
        <v>41635</v>
      </c>
      <c r="B882">
        <v>1120.001906</v>
      </c>
      <c r="C882">
        <v>1120.281882</v>
      </c>
      <c r="D882">
        <v>1112.941961</v>
      </c>
      <c r="E882">
        <v>1118.401934</v>
      </c>
      <c r="F882">
        <v>3151100</v>
      </c>
      <c r="G882">
        <v>558.64232500000003</v>
      </c>
      <c r="H882">
        <f t="shared" si="26"/>
        <v>8.4122331225906072E-4</v>
      </c>
      <c r="I882">
        <f t="shared" si="27"/>
        <v>8.4122339775096486E-4</v>
      </c>
    </row>
    <row r="883" spans="1:9" x14ac:dyDescent="0.35">
      <c r="A883" s="1">
        <v>41638</v>
      </c>
      <c r="B883">
        <v>1120.341921</v>
      </c>
      <c r="C883">
        <v>1120.501943</v>
      </c>
      <c r="D883">
        <v>1109.0219199999999</v>
      </c>
      <c r="E883">
        <v>1109.4619190000001</v>
      </c>
      <c r="F883">
        <v>2481300</v>
      </c>
      <c r="G883">
        <v>554.176782</v>
      </c>
      <c r="H883">
        <f t="shared" si="26"/>
        <v>-7.9935618208613578E-3</v>
      </c>
      <c r="I883">
        <f t="shared" si="27"/>
        <v>-7.9935636813770333E-3</v>
      </c>
    </row>
    <row r="884" spans="1:9" x14ac:dyDescent="0.35">
      <c r="A884" s="1">
        <v>41639</v>
      </c>
      <c r="B884">
        <v>1112.2419580000001</v>
      </c>
      <c r="C884">
        <v>1121.00198</v>
      </c>
      <c r="D884">
        <v>1106.261853</v>
      </c>
      <c r="E884">
        <v>1120.7119560000001</v>
      </c>
      <c r="F884">
        <v>2725900</v>
      </c>
      <c r="G884">
        <v>559.79618200000004</v>
      </c>
      <c r="H884">
        <f t="shared" si="26"/>
        <v>1.0140083951813419E-2</v>
      </c>
      <c r="I884">
        <f t="shared" si="27"/>
        <v>1.0140085587346099E-2</v>
      </c>
    </row>
    <row r="885" spans="1:9" x14ac:dyDescent="0.35">
      <c r="A885" s="1">
        <v>41641</v>
      </c>
      <c r="B885">
        <v>1115.461873</v>
      </c>
      <c r="C885">
        <v>1117.751923</v>
      </c>
      <c r="D885">
        <v>1108.2618789999999</v>
      </c>
      <c r="E885">
        <v>1113.1219550000001</v>
      </c>
      <c r="F885">
        <v>3656400</v>
      </c>
      <c r="G885">
        <v>556.00497199999995</v>
      </c>
      <c r="H885">
        <f t="shared" si="26"/>
        <v>-6.7724815099590397E-3</v>
      </c>
      <c r="I885">
        <f t="shared" si="27"/>
        <v>-6.7724827748112289E-3</v>
      </c>
    </row>
    <row r="886" spans="1:9" x14ac:dyDescent="0.35">
      <c r="A886" s="1">
        <v>41642</v>
      </c>
      <c r="B886">
        <v>1115.0019030000001</v>
      </c>
      <c r="C886">
        <v>1116.931965</v>
      </c>
      <c r="D886">
        <v>1104.9319330000001</v>
      </c>
      <c r="E886">
        <v>1105.0018970000001</v>
      </c>
      <c r="F886">
        <v>3345800</v>
      </c>
      <c r="G886">
        <v>551.94899899999996</v>
      </c>
      <c r="H886">
        <f t="shared" si="26"/>
        <v>-7.2948502754129679E-3</v>
      </c>
      <c r="I886">
        <f t="shared" si="27"/>
        <v>-7.2948502338212812E-3</v>
      </c>
    </row>
    <row r="887" spans="1:9" x14ac:dyDescent="0.35">
      <c r="A887" s="1">
        <v>41645</v>
      </c>
      <c r="B887">
        <v>1113.0119239999999</v>
      </c>
      <c r="C887">
        <v>1118.861905</v>
      </c>
      <c r="D887">
        <v>1106.4418470000001</v>
      </c>
      <c r="E887">
        <v>1117.321972</v>
      </c>
      <c r="F887">
        <v>3551800</v>
      </c>
      <c r="G887">
        <v>558.10288300000002</v>
      </c>
      <c r="H887">
        <f t="shared" si="26"/>
        <v>1.1149369999678705E-2</v>
      </c>
      <c r="I887">
        <f t="shared" si="27"/>
        <v>1.1149370704810467E-2</v>
      </c>
    </row>
    <row r="888" spans="1:9" x14ac:dyDescent="0.35">
      <c r="A888" s="1">
        <v>41646</v>
      </c>
      <c r="B888">
        <v>1125.0019090000001</v>
      </c>
      <c r="C888">
        <v>1139.691922</v>
      </c>
      <c r="D888">
        <v>1121.161879</v>
      </c>
      <c r="E888">
        <v>1138.8619169999999</v>
      </c>
      <c r="F888">
        <v>5124300</v>
      </c>
      <c r="G888">
        <v>568.86209599999995</v>
      </c>
      <c r="H888">
        <f t="shared" si="26"/>
        <v>1.9278189760686088E-2</v>
      </c>
      <c r="I888">
        <f t="shared" si="27"/>
        <v>1.9278189250995021E-2</v>
      </c>
    </row>
    <row r="889" spans="1:9" x14ac:dyDescent="0.35">
      <c r="A889" s="1">
        <v>41647</v>
      </c>
      <c r="B889">
        <v>1146.0019950000001</v>
      </c>
      <c r="C889">
        <v>1147.3219899999999</v>
      </c>
      <c r="D889">
        <v>1133.291913</v>
      </c>
      <c r="E889">
        <v>1141.2319769999999</v>
      </c>
      <c r="F889">
        <v>4501700</v>
      </c>
      <c r="G889">
        <v>570.04594299999997</v>
      </c>
      <c r="H889">
        <f t="shared" si="26"/>
        <v>2.0810775780818096E-3</v>
      </c>
      <c r="I889">
        <f t="shared" si="27"/>
        <v>2.0810790670082093E-3</v>
      </c>
    </row>
    <row r="890" spans="1:9" x14ac:dyDescent="0.35">
      <c r="A890" s="1">
        <v>41648</v>
      </c>
      <c r="B890">
        <v>1143.442016</v>
      </c>
      <c r="C890">
        <v>1144.2219070000001</v>
      </c>
      <c r="D890">
        <v>1125.561985</v>
      </c>
      <c r="E890">
        <v>1130.2419440000001</v>
      </c>
      <c r="F890">
        <v>4184500</v>
      </c>
      <c r="G890">
        <v>564.55641600000001</v>
      </c>
      <c r="H890">
        <f t="shared" si="26"/>
        <v>-9.6299728902529812E-3</v>
      </c>
      <c r="I890">
        <f t="shared" si="27"/>
        <v>-9.6299729300940804E-3</v>
      </c>
    </row>
    <row r="891" spans="1:9" x14ac:dyDescent="0.35">
      <c r="A891" s="1">
        <v>41649</v>
      </c>
      <c r="B891">
        <v>1139.0819770000001</v>
      </c>
      <c r="C891">
        <v>1139.0819770000001</v>
      </c>
      <c r="D891">
        <v>1122.2518889999999</v>
      </c>
      <c r="E891">
        <v>1130.181906</v>
      </c>
      <c r="F891">
        <v>4302900</v>
      </c>
      <c r="G891">
        <v>564.52642600000001</v>
      </c>
      <c r="H891">
        <f t="shared" si="26"/>
        <v>-5.3119600027936019E-5</v>
      </c>
      <c r="I891">
        <f t="shared" si="27"/>
        <v>-5.3121351826064378E-5</v>
      </c>
    </row>
    <row r="892" spans="1:9" x14ac:dyDescent="0.35">
      <c r="A892" s="1">
        <v>41652</v>
      </c>
      <c r="B892">
        <v>1126.4718780000001</v>
      </c>
      <c r="C892">
        <v>1146.9120109999999</v>
      </c>
      <c r="D892">
        <v>1117.171875</v>
      </c>
      <c r="E892">
        <v>1122.9819110000001</v>
      </c>
      <c r="F892">
        <v>4855800</v>
      </c>
      <c r="G892">
        <v>560.930026</v>
      </c>
      <c r="H892">
        <f t="shared" si="26"/>
        <v>-6.3706514515725612E-3</v>
      </c>
      <c r="I892">
        <f t="shared" si="27"/>
        <v>-6.3706495114544326E-3</v>
      </c>
    </row>
    <row r="893" spans="1:9" x14ac:dyDescent="0.35">
      <c r="A893" s="1">
        <v>41653</v>
      </c>
      <c r="B893">
        <v>1137.9519009999999</v>
      </c>
      <c r="C893">
        <v>1151.001998</v>
      </c>
      <c r="D893">
        <v>1128.091944</v>
      </c>
      <c r="E893">
        <v>1149.4020270000001</v>
      </c>
      <c r="F893">
        <v>4983700</v>
      </c>
      <c r="G893">
        <v>574.12688600000001</v>
      </c>
      <c r="H893">
        <f t="shared" si="26"/>
        <v>2.3526751180233396E-2</v>
      </c>
      <c r="I893">
        <f t="shared" si="27"/>
        <v>2.3526749127885008E-2</v>
      </c>
    </row>
    <row r="894" spans="1:9" x14ac:dyDescent="0.35">
      <c r="A894" s="1">
        <v>41654</v>
      </c>
      <c r="B894">
        <v>1152.9919769999999</v>
      </c>
      <c r="C894">
        <v>1155.001927</v>
      </c>
      <c r="D894">
        <v>1143.791956</v>
      </c>
      <c r="E894">
        <v>1148.6220129999999</v>
      </c>
      <c r="F894">
        <v>3915000</v>
      </c>
      <c r="G894">
        <v>573.73726899999997</v>
      </c>
      <c r="H894">
        <f t="shared" si="26"/>
        <v>-6.7862591302021832E-4</v>
      </c>
      <c r="I894">
        <f t="shared" si="27"/>
        <v>-6.7862524731169595E-4</v>
      </c>
    </row>
    <row r="895" spans="1:9" x14ac:dyDescent="0.35">
      <c r="A895" s="1">
        <v>41655</v>
      </c>
      <c r="B895">
        <v>1149.1019550000001</v>
      </c>
      <c r="C895">
        <v>1157.9319410000001</v>
      </c>
      <c r="D895">
        <v>1148.002021</v>
      </c>
      <c r="E895">
        <v>1156.221939</v>
      </c>
      <c r="F895">
        <v>3380300</v>
      </c>
      <c r="G895">
        <v>577.53343600000005</v>
      </c>
      <c r="H895">
        <f t="shared" si="26"/>
        <v>6.6165595940046607E-3</v>
      </c>
      <c r="I895">
        <f t="shared" si="27"/>
        <v>6.616559887449254E-3</v>
      </c>
    </row>
    <row r="896" spans="1:9" x14ac:dyDescent="0.35">
      <c r="A896" s="1">
        <v>41656</v>
      </c>
      <c r="B896">
        <v>1156.8519779999999</v>
      </c>
      <c r="C896">
        <v>1160.631969</v>
      </c>
      <c r="D896">
        <v>1144.201935</v>
      </c>
      <c r="E896">
        <v>1150.53198</v>
      </c>
      <c r="F896">
        <v>5422800</v>
      </c>
      <c r="G896">
        <v>574.69129899999996</v>
      </c>
      <c r="H896">
        <f t="shared" si="26"/>
        <v>-4.9211650532433324E-3</v>
      </c>
      <c r="I896">
        <f t="shared" si="27"/>
        <v>-4.9211644258811242E-3</v>
      </c>
    </row>
    <row r="897" spans="1:9" x14ac:dyDescent="0.35">
      <c r="A897" s="1">
        <v>41660</v>
      </c>
      <c r="B897">
        <v>1160.932041</v>
      </c>
      <c r="C897">
        <v>1164.001982</v>
      </c>
      <c r="D897">
        <v>1151.3019469999999</v>
      </c>
      <c r="E897">
        <v>1163.702033</v>
      </c>
      <c r="F897">
        <v>3974500</v>
      </c>
      <c r="G897">
        <v>581.26974700000005</v>
      </c>
      <c r="H897">
        <f t="shared" si="26"/>
        <v>1.1446924752148178E-2</v>
      </c>
      <c r="I897">
        <f t="shared" si="27"/>
        <v>1.1446924655805681E-2</v>
      </c>
    </row>
    <row r="898" spans="1:9" x14ac:dyDescent="0.35">
      <c r="A898" s="1">
        <v>41661</v>
      </c>
      <c r="B898">
        <v>1166.611952</v>
      </c>
      <c r="C898">
        <v>1167.8920029999999</v>
      </c>
      <c r="D898">
        <v>1158.8619289999999</v>
      </c>
      <c r="E898">
        <v>1165.0220280000001</v>
      </c>
      <c r="F898">
        <v>3154500</v>
      </c>
      <c r="G898">
        <v>581.92908499999999</v>
      </c>
      <c r="H898">
        <f t="shared" si="26"/>
        <v>1.1343066889701503E-3</v>
      </c>
      <c r="I898">
        <f t="shared" si="27"/>
        <v>1.1343064100666747E-3</v>
      </c>
    </row>
    <row r="899" spans="1:9" x14ac:dyDescent="0.35">
      <c r="A899" s="1">
        <v>41662</v>
      </c>
      <c r="B899">
        <v>1160.0019299999999</v>
      </c>
      <c r="C899">
        <v>1162.4919460000001</v>
      </c>
      <c r="D899">
        <v>1154.37201</v>
      </c>
      <c r="E899">
        <v>1160.102036</v>
      </c>
      <c r="F899">
        <v>3912700</v>
      </c>
      <c r="G899">
        <v>579.47154599999999</v>
      </c>
      <c r="H899">
        <f t="shared" si="26"/>
        <v>-4.2230892478885319E-3</v>
      </c>
      <c r="I899">
        <f t="shared" si="27"/>
        <v>-4.2230901725766072E-3</v>
      </c>
    </row>
    <row r="900" spans="1:9" x14ac:dyDescent="0.35">
      <c r="A900" s="1">
        <v>41663</v>
      </c>
      <c r="B900">
        <v>1151.011923</v>
      </c>
      <c r="C900">
        <v>1153.5519300000001</v>
      </c>
      <c r="D900">
        <v>1123.0018829999999</v>
      </c>
      <c r="E900">
        <v>1123.8318879999999</v>
      </c>
      <c r="F900">
        <v>7814000</v>
      </c>
      <c r="G900">
        <v>561.35459000000003</v>
      </c>
      <c r="H900">
        <f t="shared" ref="H900:H963" si="28">(E900-E899)/E899</f>
        <v>-3.1264618864956517E-2</v>
      </c>
      <c r="I900">
        <f t="shared" ref="I900:I963" si="29">(G900-G899)/G899</f>
        <v>-3.1264617089585209E-2</v>
      </c>
    </row>
    <row r="901" spans="1:9" x14ac:dyDescent="0.35">
      <c r="A901" s="1">
        <v>41666</v>
      </c>
      <c r="B901">
        <v>1126.1019659999999</v>
      </c>
      <c r="C901">
        <v>1126.501898</v>
      </c>
      <c r="D901">
        <v>1082.271837</v>
      </c>
      <c r="E901">
        <v>1101.2318299999999</v>
      </c>
      <c r="F901">
        <v>8739800</v>
      </c>
      <c r="G901">
        <v>550.06584899999996</v>
      </c>
      <c r="H901">
        <f t="shared" si="28"/>
        <v>-2.0109820909441922E-2</v>
      </c>
      <c r="I901">
        <f t="shared" si="29"/>
        <v>-2.0109822207029737E-2</v>
      </c>
    </row>
    <row r="902" spans="1:9" x14ac:dyDescent="0.35">
      <c r="A902" s="1">
        <v>41667</v>
      </c>
      <c r="B902">
        <v>1110.3219429999999</v>
      </c>
      <c r="C902">
        <v>1125.7519030000001</v>
      </c>
      <c r="D902">
        <v>1109.941861</v>
      </c>
      <c r="E902">
        <v>1123.0119299999999</v>
      </c>
      <c r="F902">
        <v>4436900</v>
      </c>
      <c r="G902">
        <v>560.94502</v>
      </c>
      <c r="H902">
        <f t="shared" si="28"/>
        <v>1.9777942669891725E-2</v>
      </c>
      <c r="I902">
        <f t="shared" si="29"/>
        <v>1.9777942985877029E-2</v>
      </c>
    </row>
    <row r="903" spans="1:9" x14ac:dyDescent="0.35">
      <c r="A903" s="1">
        <v>41668</v>
      </c>
      <c r="B903">
        <v>1119.121909</v>
      </c>
      <c r="C903">
        <v>1121.751974</v>
      </c>
      <c r="D903">
        <v>1099.421846</v>
      </c>
      <c r="E903">
        <v>1106.921912</v>
      </c>
      <c r="F903">
        <v>4777500</v>
      </c>
      <c r="G903">
        <v>552.90804800000001</v>
      </c>
      <c r="H903">
        <f t="shared" si="28"/>
        <v>-1.4327557499767499E-2</v>
      </c>
      <c r="I903">
        <f t="shared" si="29"/>
        <v>-1.4327557449391371E-2</v>
      </c>
    </row>
    <row r="904" spans="1:9" x14ac:dyDescent="0.35">
      <c r="A904" s="1">
        <v>41669</v>
      </c>
      <c r="B904">
        <v>1145.001921</v>
      </c>
      <c r="C904">
        <v>1152.4919400000001</v>
      </c>
      <c r="D904">
        <v>1127.251892</v>
      </c>
      <c r="E904">
        <v>1135.391922</v>
      </c>
      <c r="F904">
        <v>10220800</v>
      </c>
      <c r="G904">
        <v>567.12883199999999</v>
      </c>
      <c r="H904">
        <f t="shared" si="28"/>
        <v>2.5719980507531954E-2</v>
      </c>
      <c r="I904">
        <f t="shared" si="29"/>
        <v>2.5719980115029868E-2</v>
      </c>
    </row>
    <row r="905" spans="1:9" x14ac:dyDescent="0.35">
      <c r="A905" s="1">
        <v>41670</v>
      </c>
      <c r="B905">
        <v>1171.35195</v>
      </c>
      <c r="C905">
        <v>1186.542001</v>
      </c>
      <c r="D905">
        <v>1151.1320000000001</v>
      </c>
      <c r="E905">
        <v>1180.9719970000001</v>
      </c>
      <c r="F905">
        <v>11174200</v>
      </c>
      <c r="G905">
        <v>589.89610200000004</v>
      </c>
      <c r="H905">
        <f t="shared" si="28"/>
        <v>4.0144794160337595E-2</v>
      </c>
      <c r="I905">
        <f t="shared" si="29"/>
        <v>4.0144793767071349E-2</v>
      </c>
    </row>
    <row r="906" spans="1:9" x14ac:dyDescent="0.35">
      <c r="A906" s="1">
        <v>41673</v>
      </c>
      <c r="B906">
        <v>1179.2020789999999</v>
      </c>
      <c r="C906">
        <v>1181.7219909999999</v>
      </c>
      <c r="D906">
        <v>1132.0119850000001</v>
      </c>
      <c r="E906">
        <v>1133.431963</v>
      </c>
      <c r="F906">
        <v>9172400</v>
      </c>
      <c r="G906">
        <v>566.14983199999995</v>
      </c>
      <c r="H906">
        <f t="shared" si="28"/>
        <v>-4.0255005301366262E-2</v>
      </c>
      <c r="I906">
        <f t="shared" si="29"/>
        <v>-4.025500409222927E-2</v>
      </c>
    </row>
    <row r="907" spans="1:9" x14ac:dyDescent="0.35">
      <c r="A907" s="1">
        <v>41674</v>
      </c>
      <c r="B907">
        <v>1137.9919669999999</v>
      </c>
      <c r="C907">
        <v>1155.001927</v>
      </c>
      <c r="D907">
        <v>1137.011988</v>
      </c>
      <c r="E907">
        <v>1138.161914</v>
      </c>
      <c r="F907">
        <v>5644800</v>
      </c>
      <c r="G907">
        <v>568.51244499999996</v>
      </c>
      <c r="H907">
        <f t="shared" si="28"/>
        <v>4.1731230055315005E-3</v>
      </c>
      <c r="I907">
        <f t="shared" si="29"/>
        <v>4.1731232024811594E-3</v>
      </c>
    </row>
    <row r="908" spans="1:9" x14ac:dyDescent="0.35">
      <c r="A908" s="1">
        <v>41675</v>
      </c>
      <c r="B908">
        <v>1143.381977</v>
      </c>
      <c r="C908">
        <v>1150.772013</v>
      </c>
      <c r="D908">
        <v>1128.0219810000001</v>
      </c>
      <c r="E908">
        <v>1143.201984</v>
      </c>
      <c r="F908">
        <v>4806800</v>
      </c>
      <c r="G908">
        <v>571.02996199999995</v>
      </c>
      <c r="H908">
        <f t="shared" si="28"/>
        <v>4.428253957547216E-3</v>
      </c>
      <c r="I908">
        <f t="shared" si="29"/>
        <v>4.4282531053475849E-3</v>
      </c>
    </row>
    <row r="909" spans="1:9" x14ac:dyDescent="0.35">
      <c r="A909" s="1">
        <v>41676</v>
      </c>
      <c r="B909">
        <v>1151.1320000000001</v>
      </c>
      <c r="C909">
        <v>1160.1619519999999</v>
      </c>
      <c r="D909">
        <v>1147.5519750000001</v>
      </c>
      <c r="E909">
        <v>1159.961986</v>
      </c>
      <c r="F909">
        <v>3907600</v>
      </c>
      <c r="G909">
        <v>579.40159100000005</v>
      </c>
      <c r="H909">
        <f t="shared" si="28"/>
        <v>1.4660578125798622E-2</v>
      </c>
      <c r="I909">
        <f t="shared" si="29"/>
        <v>1.4660577477719284E-2</v>
      </c>
    </row>
    <row r="910" spans="1:9" x14ac:dyDescent="0.35">
      <c r="A910" s="1">
        <v>41677</v>
      </c>
      <c r="B910">
        <v>1167.6319980000001</v>
      </c>
      <c r="C910">
        <v>1177.9020559999999</v>
      </c>
      <c r="D910">
        <v>1160.5620060000001</v>
      </c>
      <c r="E910">
        <v>1177.441963</v>
      </c>
      <c r="F910">
        <v>5292000</v>
      </c>
      <c r="G910">
        <v>588.13284899999996</v>
      </c>
      <c r="H910">
        <f t="shared" si="28"/>
        <v>1.506943952558111E-2</v>
      </c>
      <c r="I910">
        <f t="shared" si="29"/>
        <v>1.5069440843147272E-2</v>
      </c>
    </row>
    <row r="911" spans="1:9" x14ac:dyDescent="0.35">
      <c r="A911" s="1">
        <v>41680</v>
      </c>
      <c r="B911">
        <v>1171.8019959999999</v>
      </c>
      <c r="C911">
        <v>1182.402022</v>
      </c>
      <c r="D911">
        <v>1169.0219569999999</v>
      </c>
      <c r="E911">
        <v>1172.9319499999999</v>
      </c>
      <c r="F911">
        <v>3904800</v>
      </c>
      <c r="G911">
        <v>585.88009499999998</v>
      </c>
      <c r="H911">
        <f t="shared" si="28"/>
        <v>-3.8303484517479116E-3</v>
      </c>
      <c r="I911">
        <f t="shared" si="29"/>
        <v>-3.830348880920919E-3</v>
      </c>
    </row>
    <row r="912" spans="1:9" x14ac:dyDescent="0.35">
      <c r="A912" s="1">
        <v>41681</v>
      </c>
      <c r="B912">
        <v>1180.1720110000001</v>
      </c>
      <c r="C912">
        <v>1191.8720940000001</v>
      </c>
      <c r="D912">
        <v>1172.2119749999999</v>
      </c>
      <c r="E912">
        <v>1190.182065</v>
      </c>
      <c r="F912">
        <v>4116900</v>
      </c>
      <c r="G912">
        <v>594.49653599999999</v>
      </c>
      <c r="H912">
        <f t="shared" si="28"/>
        <v>1.4706833589109796E-2</v>
      </c>
      <c r="I912">
        <f t="shared" si="29"/>
        <v>1.4706833486124851E-2</v>
      </c>
    </row>
    <row r="913" spans="1:9" x14ac:dyDescent="0.35">
      <c r="A913" s="1">
        <v>41682</v>
      </c>
      <c r="B913">
        <v>1189.0019970000001</v>
      </c>
      <c r="C913">
        <v>1190.0020709999999</v>
      </c>
      <c r="D913">
        <v>1181.3819759999999</v>
      </c>
      <c r="E913">
        <v>1186.691975</v>
      </c>
      <c r="F913">
        <v>3461800</v>
      </c>
      <c r="G913">
        <v>592.75323400000002</v>
      </c>
      <c r="H913">
        <f t="shared" si="28"/>
        <v>-2.9324000946023407E-3</v>
      </c>
      <c r="I913">
        <f t="shared" si="29"/>
        <v>-2.9324006019102716E-3</v>
      </c>
    </row>
    <row r="914" spans="1:9" x14ac:dyDescent="0.35">
      <c r="A914" s="1">
        <v>41683</v>
      </c>
      <c r="B914">
        <v>1180.7520589999999</v>
      </c>
      <c r="C914">
        <v>1199.902094</v>
      </c>
      <c r="D914">
        <v>1179.662049</v>
      </c>
      <c r="E914">
        <v>1199.902094</v>
      </c>
      <c r="F914">
        <v>3686400</v>
      </c>
      <c r="G914">
        <v>599.35169499999995</v>
      </c>
      <c r="H914">
        <f t="shared" si="28"/>
        <v>1.1131885340338699E-2</v>
      </c>
      <c r="I914">
        <f t="shared" si="29"/>
        <v>1.1131885279600059E-2</v>
      </c>
    </row>
    <row r="915" spans="1:9" x14ac:dyDescent="0.35">
      <c r="A915" s="1">
        <v>41684</v>
      </c>
      <c r="B915">
        <v>1195.6120189999999</v>
      </c>
      <c r="C915">
        <v>1204.3920129999999</v>
      </c>
      <c r="D915">
        <v>1192.8020819999999</v>
      </c>
      <c r="E915">
        <v>1202.8020879999999</v>
      </c>
      <c r="F915">
        <v>4389700</v>
      </c>
      <c r="G915">
        <v>600.80024400000002</v>
      </c>
      <c r="H915">
        <f t="shared" si="28"/>
        <v>2.4168588541523778E-3</v>
      </c>
      <c r="I915">
        <f t="shared" si="29"/>
        <v>2.4168597704559273E-3</v>
      </c>
    </row>
    <row r="916" spans="1:9" x14ac:dyDescent="0.35">
      <c r="A916" s="1">
        <v>41688</v>
      </c>
      <c r="B916">
        <v>1201.4120069999999</v>
      </c>
      <c r="C916">
        <v>1212.8720579999999</v>
      </c>
      <c r="D916">
        <v>1200.0020770000001</v>
      </c>
      <c r="E916">
        <v>1210.8820800000001</v>
      </c>
      <c r="F916">
        <v>4233500</v>
      </c>
      <c r="G916">
        <v>604.83620399999995</v>
      </c>
      <c r="H916">
        <f t="shared" si="28"/>
        <v>6.7176404835108464E-3</v>
      </c>
      <c r="I916">
        <f t="shared" si="29"/>
        <v>6.7176404142737529E-3</v>
      </c>
    </row>
    <row r="917" spans="1:9" x14ac:dyDescent="0.35">
      <c r="A917" s="1">
        <v>41689</v>
      </c>
      <c r="B917">
        <v>1205.3020289999999</v>
      </c>
      <c r="C917">
        <v>1209.2220689999999</v>
      </c>
      <c r="D917">
        <v>1197.5020139999999</v>
      </c>
      <c r="E917">
        <v>1202.342118</v>
      </c>
      <c r="F917">
        <v>4222900</v>
      </c>
      <c r="G917">
        <v>600.57048899999995</v>
      </c>
      <c r="H917">
        <f t="shared" si="28"/>
        <v>-7.0526784903779064E-3</v>
      </c>
      <c r="I917">
        <f t="shared" si="29"/>
        <v>-7.0526780172702761E-3</v>
      </c>
    </row>
    <row r="918" spans="1:9" x14ac:dyDescent="0.35">
      <c r="A918" s="1">
        <v>41690</v>
      </c>
      <c r="B918">
        <v>1203.142104</v>
      </c>
      <c r="C918">
        <v>1206.892075</v>
      </c>
      <c r="D918">
        <v>1200.2220150000001</v>
      </c>
      <c r="E918">
        <v>1204.112036</v>
      </c>
      <c r="F918">
        <v>3414300</v>
      </c>
      <c r="G918">
        <v>601.45456300000001</v>
      </c>
      <c r="H918">
        <f t="shared" si="28"/>
        <v>1.4720585543023966E-3</v>
      </c>
      <c r="I918">
        <f t="shared" si="29"/>
        <v>1.4720570127781539E-3</v>
      </c>
    </row>
    <row r="919" spans="1:9" x14ac:dyDescent="0.35">
      <c r="A919" s="1">
        <v>41691</v>
      </c>
      <c r="B919">
        <v>1207.8120160000001</v>
      </c>
      <c r="C919">
        <v>1209.872081</v>
      </c>
      <c r="D919">
        <v>1202.8420329999999</v>
      </c>
      <c r="E919">
        <v>1203.792115</v>
      </c>
      <c r="F919">
        <v>3738500</v>
      </c>
      <c r="G919">
        <v>601.29476299999999</v>
      </c>
      <c r="H919">
        <f t="shared" si="28"/>
        <v>-2.6569039294946649E-4</v>
      </c>
      <c r="I919">
        <f t="shared" si="29"/>
        <v>-2.6568923045982174E-4</v>
      </c>
    </row>
    <row r="920" spans="1:9" x14ac:dyDescent="0.35">
      <c r="A920" s="1">
        <v>41694</v>
      </c>
      <c r="B920">
        <v>1205.362067</v>
      </c>
      <c r="C920">
        <v>1220.1621110000001</v>
      </c>
      <c r="D920">
        <v>1205.102063</v>
      </c>
      <c r="E920">
        <v>1212.5120710000001</v>
      </c>
      <c r="F920">
        <v>3361100</v>
      </c>
      <c r="G920">
        <v>605.65038500000003</v>
      </c>
      <c r="H920">
        <f t="shared" si="28"/>
        <v>7.2437390902831576E-3</v>
      </c>
      <c r="I920">
        <f t="shared" si="29"/>
        <v>7.2437384591025273E-3</v>
      </c>
    </row>
    <row r="921" spans="1:9" x14ac:dyDescent="0.35">
      <c r="A921" s="1">
        <v>41695</v>
      </c>
      <c r="B921">
        <v>1215.942121</v>
      </c>
      <c r="C921">
        <v>1224.5020549999999</v>
      </c>
      <c r="D921">
        <v>1210.4221090000001</v>
      </c>
      <c r="E921">
        <v>1220.0020890000001</v>
      </c>
      <c r="F921">
        <v>2888100</v>
      </c>
      <c r="G921">
        <v>609.39165300000002</v>
      </c>
      <c r="H921">
        <f t="shared" si="28"/>
        <v>6.1772729353718435E-3</v>
      </c>
      <c r="I921">
        <f t="shared" si="29"/>
        <v>6.1772733786010729E-3</v>
      </c>
    </row>
    <row r="922" spans="1:9" x14ac:dyDescent="0.35">
      <c r="A922" s="1">
        <v>41696</v>
      </c>
      <c r="B922">
        <v>1224.0021409999999</v>
      </c>
      <c r="C922">
        <v>1228.8820659999999</v>
      </c>
      <c r="D922">
        <v>1213.7621019999999</v>
      </c>
      <c r="E922">
        <v>1220.1720359999999</v>
      </c>
      <c r="F922">
        <v>3979100</v>
      </c>
      <c r="G922">
        <v>609.476541</v>
      </c>
      <c r="H922">
        <f t="shared" si="28"/>
        <v>1.393005811483209E-4</v>
      </c>
      <c r="I922">
        <f t="shared" si="29"/>
        <v>1.3929957783648554E-4</v>
      </c>
    </row>
    <row r="923" spans="1:9" x14ac:dyDescent="0.35">
      <c r="A923" s="1">
        <v>41697</v>
      </c>
      <c r="B923">
        <v>1218.3920700000001</v>
      </c>
      <c r="C923">
        <v>1224.2321260000001</v>
      </c>
      <c r="D923">
        <v>1217.012037</v>
      </c>
      <c r="E923">
        <v>1219.2121509999999</v>
      </c>
      <c r="F923">
        <v>2529400</v>
      </c>
      <c r="G923">
        <v>608.99707799999999</v>
      </c>
      <c r="H923">
        <f t="shared" si="28"/>
        <v>-7.8668005140218253E-4</v>
      </c>
      <c r="I923">
        <f t="shared" si="29"/>
        <v>-7.8667999134688553E-4</v>
      </c>
    </row>
    <row r="924" spans="1:9" x14ac:dyDescent="0.35">
      <c r="A924" s="1">
        <v>41698</v>
      </c>
      <c r="B924">
        <v>1220.3421040000001</v>
      </c>
      <c r="C924">
        <v>1224.192059</v>
      </c>
      <c r="D924">
        <v>1206.222092</v>
      </c>
      <c r="E924">
        <v>1215.6520969999999</v>
      </c>
      <c r="F924">
        <v>4644500</v>
      </c>
      <c r="G924">
        <v>607.21883000000003</v>
      </c>
      <c r="H924">
        <f t="shared" si="28"/>
        <v>-2.9199626964676114E-3</v>
      </c>
      <c r="I924">
        <f t="shared" si="29"/>
        <v>-2.9199614649053577E-3</v>
      </c>
    </row>
    <row r="925" spans="1:9" x14ac:dyDescent="0.35">
      <c r="A925" s="1">
        <v>41701</v>
      </c>
      <c r="B925">
        <v>1206.7520259999999</v>
      </c>
      <c r="C925">
        <v>1207.842036</v>
      </c>
      <c r="D925">
        <v>1192.142024</v>
      </c>
      <c r="E925">
        <v>1202.6920580000001</v>
      </c>
      <c r="F925">
        <v>4225300</v>
      </c>
      <c r="G925">
        <v>600.74528399999997</v>
      </c>
      <c r="H925">
        <f t="shared" si="28"/>
        <v>-1.0660976962062384E-2</v>
      </c>
      <c r="I925">
        <f t="shared" si="29"/>
        <v>-1.0660977031954124E-2</v>
      </c>
    </row>
    <row r="926" spans="1:9" x14ac:dyDescent="0.35">
      <c r="A926" s="1">
        <v>41702</v>
      </c>
      <c r="B926">
        <v>1215.002086</v>
      </c>
      <c r="C926">
        <v>1216.0020380000001</v>
      </c>
      <c r="D926">
        <v>1209.5020460000001</v>
      </c>
      <c r="E926">
        <v>1214.912028</v>
      </c>
      <c r="F926">
        <v>2946300</v>
      </c>
      <c r="G926">
        <v>606.84916499999997</v>
      </c>
      <c r="H926">
        <f t="shared" si="28"/>
        <v>1.0160514421556008E-2</v>
      </c>
      <c r="I926">
        <f t="shared" si="29"/>
        <v>1.0160514218868178E-2</v>
      </c>
    </row>
    <row r="927" spans="1:9" x14ac:dyDescent="0.35">
      <c r="A927" s="1">
        <v>41703</v>
      </c>
      <c r="B927">
        <v>1215.0520779999999</v>
      </c>
      <c r="C927">
        <v>1223.082077</v>
      </c>
      <c r="D927">
        <v>1211.4121359999999</v>
      </c>
      <c r="E927">
        <v>1218.262068</v>
      </c>
      <c r="F927">
        <v>2479700</v>
      </c>
      <c r="G927">
        <v>608.52251100000001</v>
      </c>
      <c r="H927">
        <f t="shared" si="28"/>
        <v>2.7574342197557332E-3</v>
      </c>
      <c r="I927">
        <f t="shared" si="29"/>
        <v>2.7574331423856169E-3</v>
      </c>
    </row>
    <row r="928" spans="1:9" x14ac:dyDescent="0.35">
      <c r="A928" s="1">
        <v>41704</v>
      </c>
      <c r="B928">
        <v>1222.282091</v>
      </c>
      <c r="C928">
        <v>1226.152141</v>
      </c>
      <c r="D928">
        <v>1218.602083</v>
      </c>
      <c r="E928">
        <v>1219.6120820000001</v>
      </c>
      <c r="F928">
        <v>2545600</v>
      </c>
      <c r="G928">
        <v>609.19684400000006</v>
      </c>
      <c r="H928">
        <f t="shared" si="28"/>
        <v>1.108147446646185E-3</v>
      </c>
      <c r="I928">
        <f t="shared" si="29"/>
        <v>1.1081479942161858E-3</v>
      </c>
    </row>
    <row r="929" spans="1:9" x14ac:dyDescent="0.35">
      <c r="A929" s="1">
        <v>41705</v>
      </c>
      <c r="B929">
        <v>1226.802152</v>
      </c>
      <c r="C929">
        <v>1226.9920709999999</v>
      </c>
      <c r="D929">
        <v>1211.442033</v>
      </c>
      <c r="E929">
        <v>1214.7920730000001</v>
      </c>
      <c r="F929">
        <v>3041500</v>
      </c>
      <c r="G929">
        <v>606.78924700000005</v>
      </c>
      <c r="H929">
        <f t="shared" si="28"/>
        <v>-3.9520836757338937E-3</v>
      </c>
      <c r="I929">
        <f t="shared" si="29"/>
        <v>-3.9520838358118766E-3</v>
      </c>
    </row>
    <row r="930" spans="1:9" x14ac:dyDescent="0.35">
      <c r="A930" s="1">
        <v>41708</v>
      </c>
      <c r="B930">
        <v>1215.6920419999999</v>
      </c>
      <c r="C930">
        <v>1217.6420760000001</v>
      </c>
      <c r="D930">
        <v>1204.0920639999999</v>
      </c>
      <c r="E930">
        <v>1211.5720349999999</v>
      </c>
      <c r="F930">
        <v>2438200</v>
      </c>
      <c r="G930">
        <v>605.180837</v>
      </c>
      <c r="H930">
        <f t="shared" si="28"/>
        <v>-2.6506906585652035E-3</v>
      </c>
      <c r="I930">
        <f t="shared" si="29"/>
        <v>-2.6506896883096032E-3</v>
      </c>
    </row>
    <row r="931" spans="1:9" x14ac:dyDescent="0.35">
      <c r="A931" s="1">
        <v>41709</v>
      </c>
      <c r="B931">
        <v>1213.772027</v>
      </c>
      <c r="C931">
        <v>1214.3220550000001</v>
      </c>
      <c r="D931">
        <v>1196.642112</v>
      </c>
      <c r="E931">
        <v>1199.9920300000001</v>
      </c>
      <c r="F931">
        <v>3438800</v>
      </c>
      <c r="G931">
        <v>599.39661799999999</v>
      </c>
      <c r="H931">
        <f t="shared" si="28"/>
        <v>-9.557834503831051E-3</v>
      </c>
      <c r="I931">
        <f t="shared" si="29"/>
        <v>-9.5578356854019286E-3</v>
      </c>
    </row>
    <row r="932" spans="1:9" x14ac:dyDescent="0.35">
      <c r="A932" s="1">
        <v>41710</v>
      </c>
      <c r="B932">
        <v>1196.4020800000001</v>
      </c>
      <c r="C932">
        <v>1207.852083</v>
      </c>
      <c r="D932">
        <v>1184.192035</v>
      </c>
      <c r="E932">
        <v>1207.302054</v>
      </c>
      <c r="F932">
        <v>3943200</v>
      </c>
      <c r="G932">
        <v>603.04797900000005</v>
      </c>
      <c r="H932">
        <f t="shared" si="28"/>
        <v>6.0917271258875642E-3</v>
      </c>
      <c r="I932">
        <f t="shared" si="29"/>
        <v>6.0917277314368589E-3</v>
      </c>
    </row>
    <row r="933" spans="1:9" x14ac:dyDescent="0.35">
      <c r="A933" s="1">
        <v>41711</v>
      </c>
      <c r="B933">
        <v>1207.9520660000001</v>
      </c>
      <c r="C933">
        <v>1210.5021200000001</v>
      </c>
      <c r="D933">
        <v>1184.762035</v>
      </c>
      <c r="E933">
        <v>1189.062036</v>
      </c>
      <c r="F933">
        <v>4708600</v>
      </c>
      <c r="G933">
        <v>593.93708100000003</v>
      </c>
      <c r="H933">
        <f t="shared" si="28"/>
        <v>-1.5108081643336593E-2</v>
      </c>
      <c r="I933">
        <f t="shared" si="29"/>
        <v>-1.510808147489044E-2</v>
      </c>
    </row>
    <row r="934" spans="1:9" x14ac:dyDescent="0.35">
      <c r="A934" s="1">
        <v>41712</v>
      </c>
      <c r="B934">
        <v>1181.992043</v>
      </c>
      <c r="C934">
        <v>1190.87202</v>
      </c>
      <c r="D934">
        <v>1172.5320180000001</v>
      </c>
      <c r="E934">
        <v>1172.80207</v>
      </c>
      <c r="F934">
        <v>4604900</v>
      </c>
      <c r="G934">
        <v>585.81521999999995</v>
      </c>
      <c r="H934">
        <f t="shared" si="28"/>
        <v>-1.3674615375576651E-2</v>
      </c>
      <c r="I934">
        <f t="shared" si="29"/>
        <v>-1.3674615139915941E-2</v>
      </c>
    </row>
    <row r="935" spans="1:9" x14ac:dyDescent="0.35">
      <c r="A935" s="1">
        <v>41715</v>
      </c>
      <c r="B935">
        <v>1179.25207</v>
      </c>
      <c r="C935">
        <v>1197.0720630000001</v>
      </c>
      <c r="D935">
        <v>1178.112069</v>
      </c>
      <c r="E935">
        <v>1192.102079</v>
      </c>
      <c r="F935">
        <v>4340300</v>
      </c>
      <c r="G935">
        <v>595.45558400000004</v>
      </c>
      <c r="H935">
        <f t="shared" si="28"/>
        <v>1.645632242105443E-2</v>
      </c>
      <c r="I935">
        <f t="shared" si="29"/>
        <v>1.6456322182957436E-2</v>
      </c>
    </row>
    <row r="936" spans="1:9" x14ac:dyDescent="0.35">
      <c r="A936" s="1">
        <v>41716</v>
      </c>
      <c r="B936">
        <v>1194.672106</v>
      </c>
      <c r="C936">
        <v>1211.532091</v>
      </c>
      <c r="D936">
        <v>1193.062087</v>
      </c>
      <c r="E936">
        <v>1211.262039</v>
      </c>
      <c r="F936">
        <v>3643500</v>
      </c>
      <c r="G936">
        <v>605.02599399999997</v>
      </c>
      <c r="H936">
        <f t="shared" si="28"/>
        <v>1.607241555695664E-2</v>
      </c>
      <c r="I936">
        <f t="shared" si="29"/>
        <v>1.6072416242552061E-2</v>
      </c>
    </row>
    <row r="937" spans="1:9" x14ac:dyDescent="0.35">
      <c r="A937" s="1">
        <v>41717</v>
      </c>
      <c r="B937">
        <v>1211.8020200000001</v>
      </c>
      <c r="C937">
        <v>1211.9920609999999</v>
      </c>
      <c r="D937">
        <v>1194.4121009999999</v>
      </c>
      <c r="E937">
        <v>1199.2520830000001</v>
      </c>
      <c r="F937">
        <v>3237800</v>
      </c>
      <c r="G937">
        <v>599.02701400000001</v>
      </c>
      <c r="H937">
        <f t="shared" si="28"/>
        <v>-9.9152418001270115E-3</v>
      </c>
      <c r="I937">
        <f t="shared" si="29"/>
        <v>-9.9152434101863734E-3</v>
      </c>
    </row>
    <row r="938" spans="1:9" x14ac:dyDescent="0.35">
      <c r="A938" s="1">
        <v>41718</v>
      </c>
      <c r="B938">
        <v>1199.9520849999999</v>
      </c>
      <c r="C938">
        <v>1209.6120759999999</v>
      </c>
      <c r="D938">
        <v>1195.362061</v>
      </c>
      <c r="E938">
        <v>1197.1619989999999</v>
      </c>
      <c r="F938">
        <v>3381900</v>
      </c>
      <c r="G938">
        <v>597.98301600000002</v>
      </c>
      <c r="H938">
        <f t="shared" si="28"/>
        <v>-1.7428229057327898E-3</v>
      </c>
      <c r="I938">
        <f t="shared" si="29"/>
        <v>-1.74282290380979E-3</v>
      </c>
    </row>
    <row r="939" spans="1:9" x14ac:dyDescent="0.35">
      <c r="A939" s="1">
        <v>41719</v>
      </c>
      <c r="B939">
        <v>1206.3120280000001</v>
      </c>
      <c r="C939">
        <v>1209.6320479999999</v>
      </c>
      <c r="D939">
        <v>1182.452014</v>
      </c>
      <c r="E939">
        <v>1183.041986</v>
      </c>
      <c r="F939">
        <v>6441000</v>
      </c>
      <c r="G939">
        <v>590.93006300000002</v>
      </c>
      <c r="H939">
        <f t="shared" si="28"/>
        <v>-1.1794571671832671E-2</v>
      </c>
      <c r="I939">
        <f t="shared" si="29"/>
        <v>-1.1794570767541668E-2</v>
      </c>
    </row>
    <row r="940" spans="1:9" x14ac:dyDescent="0.35">
      <c r="A940" s="1">
        <v>41722</v>
      </c>
      <c r="B940">
        <v>1184.192035</v>
      </c>
      <c r="C940">
        <v>1184.9020849999999</v>
      </c>
      <c r="D940">
        <v>1145.952004</v>
      </c>
      <c r="E940">
        <v>1157.9319410000001</v>
      </c>
      <c r="F940">
        <v>6096800</v>
      </c>
      <c r="G940">
        <v>578.38758299999995</v>
      </c>
      <c r="H940">
        <f t="shared" si="28"/>
        <v>-2.12249821199498E-2</v>
      </c>
      <c r="I940">
        <f t="shared" si="29"/>
        <v>-2.122498208387829E-2</v>
      </c>
    </row>
    <row r="941" spans="1:9" x14ac:dyDescent="0.35">
      <c r="A941" s="1">
        <v>41723</v>
      </c>
      <c r="B941">
        <v>1166.002007</v>
      </c>
      <c r="C941">
        <v>1169.8420369999999</v>
      </c>
      <c r="D941">
        <v>1147.001947</v>
      </c>
      <c r="E941">
        <v>1158.722002</v>
      </c>
      <c r="F941">
        <v>4838400</v>
      </c>
      <c r="G941">
        <v>578.78221900000005</v>
      </c>
      <c r="H941">
        <f t="shared" si="28"/>
        <v>6.8230348609057262E-4</v>
      </c>
      <c r="I941">
        <f t="shared" si="29"/>
        <v>6.8230372089454945E-4</v>
      </c>
    </row>
    <row r="942" spans="1:9" x14ac:dyDescent="0.35">
      <c r="A942" s="1">
        <v>41724</v>
      </c>
      <c r="B942">
        <v>1162.012003</v>
      </c>
      <c r="C942">
        <v>1171.572011</v>
      </c>
      <c r="D942">
        <v>1131.5019010000001</v>
      </c>
      <c r="E942">
        <v>1131.971918</v>
      </c>
      <c r="F942">
        <v>5179200</v>
      </c>
      <c r="G942">
        <v>565.42053899999996</v>
      </c>
      <c r="H942">
        <f t="shared" si="28"/>
        <v>-2.308585144135376E-2</v>
      </c>
      <c r="I942">
        <f t="shared" si="29"/>
        <v>-2.3085850880294738E-2</v>
      </c>
    </row>
    <row r="943" spans="1:9" x14ac:dyDescent="0.35">
      <c r="A943" s="1">
        <v>41725</v>
      </c>
      <c r="B943">
        <v>568.00256999999999</v>
      </c>
      <c r="C943">
        <v>568.00256999999999</v>
      </c>
      <c r="D943">
        <v>552.92251599999997</v>
      </c>
      <c r="E943">
        <v>558.46255099999996</v>
      </c>
      <c r="F943">
        <v>13100</v>
      </c>
      <c r="G943">
        <v>558.46255099999996</v>
      </c>
      <c r="H943">
        <f t="shared" si="28"/>
        <v>-0.50664628501852993</v>
      </c>
      <c r="I943">
        <f t="shared" si="29"/>
        <v>-1.2305863547698257E-2</v>
      </c>
    </row>
    <row r="944" spans="1:9" x14ac:dyDescent="0.35">
      <c r="A944" s="1">
        <v>41726</v>
      </c>
      <c r="B944">
        <v>561.20254899999998</v>
      </c>
      <c r="C944">
        <v>566.43259</v>
      </c>
      <c r="D944">
        <v>558.67253900000003</v>
      </c>
      <c r="E944">
        <v>559.99256500000001</v>
      </c>
      <c r="F944">
        <v>41200</v>
      </c>
      <c r="G944">
        <v>559.99256500000001</v>
      </c>
      <c r="H944">
        <f t="shared" si="28"/>
        <v>2.7396895230671452E-3</v>
      </c>
      <c r="I944">
        <f t="shared" si="29"/>
        <v>2.7396895230671452E-3</v>
      </c>
    </row>
    <row r="945" spans="1:9" x14ac:dyDescent="0.35">
      <c r="A945" s="1">
        <v>41729</v>
      </c>
      <c r="B945">
        <v>566.89259200000004</v>
      </c>
      <c r="C945">
        <v>567.00257399999998</v>
      </c>
      <c r="D945">
        <v>556.93253700000002</v>
      </c>
      <c r="E945">
        <v>556.97250299999996</v>
      </c>
      <c r="F945">
        <v>10800</v>
      </c>
      <c r="G945">
        <v>556.97250299999996</v>
      </c>
      <c r="H945">
        <f t="shared" si="28"/>
        <v>-5.3930394593722014E-3</v>
      </c>
      <c r="I945">
        <f t="shared" si="29"/>
        <v>-5.3930394593722014E-3</v>
      </c>
    </row>
    <row r="946" spans="1:9" x14ac:dyDescent="0.35">
      <c r="A946" s="1">
        <v>41730</v>
      </c>
      <c r="B946">
        <v>558.71250399999997</v>
      </c>
      <c r="C946">
        <v>568.45259499999997</v>
      </c>
      <c r="D946">
        <v>558.71250399999997</v>
      </c>
      <c r="E946">
        <v>567.16255799999999</v>
      </c>
      <c r="F946">
        <v>7900</v>
      </c>
      <c r="G946">
        <v>567.16255799999999</v>
      </c>
      <c r="H946">
        <f t="shared" si="28"/>
        <v>1.8295436390690242E-2</v>
      </c>
      <c r="I946">
        <f t="shared" si="29"/>
        <v>1.8295436390690242E-2</v>
      </c>
    </row>
    <row r="947" spans="1:9" x14ac:dyDescent="0.35">
      <c r="A947" s="1">
        <v>41731</v>
      </c>
      <c r="B947">
        <v>599.992707</v>
      </c>
      <c r="C947">
        <v>604.832763</v>
      </c>
      <c r="D947">
        <v>562.19256800000005</v>
      </c>
      <c r="E947">
        <v>567.00257399999998</v>
      </c>
      <c r="F947">
        <v>147100</v>
      </c>
      <c r="G947">
        <v>567.00257399999998</v>
      </c>
      <c r="H947">
        <f t="shared" si="28"/>
        <v>-2.8207785888434574E-4</v>
      </c>
      <c r="I947">
        <f t="shared" si="29"/>
        <v>-2.8207785888434574E-4</v>
      </c>
    </row>
    <row r="948" spans="1:9" x14ac:dyDescent="0.35">
      <c r="A948" s="1">
        <v>41732</v>
      </c>
      <c r="B948">
        <v>569.85255299999994</v>
      </c>
      <c r="C948">
        <v>587.28267900000003</v>
      </c>
      <c r="D948">
        <v>564.13258099999996</v>
      </c>
      <c r="E948">
        <v>569.742571</v>
      </c>
      <c r="F948">
        <v>5099100</v>
      </c>
      <c r="G948">
        <v>569.742571</v>
      </c>
      <c r="H948">
        <f t="shared" si="28"/>
        <v>4.8324242704408191E-3</v>
      </c>
      <c r="I948">
        <f t="shared" si="29"/>
        <v>4.8324242704408191E-3</v>
      </c>
    </row>
    <row r="949" spans="1:9" x14ac:dyDescent="0.35">
      <c r="A949" s="1">
        <v>41733</v>
      </c>
      <c r="B949">
        <v>574.65258200000005</v>
      </c>
      <c r="C949">
        <v>577.77258900000004</v>
      </c>
      <c r="D949">
        <v>543.00248799999997</v>
      </c>
      <c r="E949">
        <v>543.14246000000003</v>
      </c>
      <c r="F949">
        <v>6369300</v>
      </c>
      <c r="G949">
        <v>543.14246000000003</v>
      </c>
      <c r="H949">
        <f t="shared" si="28"/>
        <v>-4.6687947072854362E-2</v>
      </c>
      <c r="I949">
        <f t="shared" si="29"/>
        <v>-4.6687947072854362E-2</v>
      </c>
    </row>
    <row r="950" spans="1:9" x14ac:dyDescent="0.35">
      <c r="A950" s="1">
        <v>41736</v>
      </c>
      <c r="B950">
        <v>540.74244499999998</v>
      </c>
      <c r="C950">
        <v>548.482483</v>
      </c>
      <c r="D950">
        <v>527.152379</v>
      </c>
      <c r="E950">
        <v>538.15245600000003</v>
      </c>
      <c r="F950">
        <v>4401600</v>
      </c>
      <c r="G950">
        <v>538.15245600000003</v>
      </c>
      <c r="H950">
        <f t="shared" si="28"/>
        <v>-9.1872839402023527E-3</v>
      </c>
      <c r="I950">
        <f t="shared" si="29"/>
        <v>-9.1872839402023527E-3</v>
      </c>
    </row>
    <row r="951" spans="1:9" x14ac:dyDescent="0.35">
      <c r="A951" s="1">
        <v>41737</v>
      </c>
      <c r="B951">
        <v>542.60246600000005</v>
      </c>
      <c r="C951">
        <v>555.00250000000005</v>
      </c>
      <c r="D951">
        <v>541.61244599999998</v>
      </c>
      <c r="E951">
        <v>554.90249500000004</v>
      </c>
      <c r="F951">
        <v>3151200</v>
      </c>
      <c r="G951">
        <v>554.90249500000004</v>
      </c>
      <c r="H951">
        <f t="shared" si="28"/>
        <v>3.1125081402583091E-2</v>
      </c>
      <c r="I951">
        <f t="shared" si="29"/>
        <v>3.1125081402583091E-2</v>
      </c>
    </row>
    <row r="952" spans="1:9" x14ac:dyDescent="0.35">
      <c r="A952" s="1">
        <v>41738</v>
      </c>
      <c r="B952">
        <v>559.62253199999998</v>
      </c>
      <c r="C952">
        <v>565.37255400000004</v>
      </c>
      <c r="D952">
        <v>552.95250599999997</v>
      </c>
      <c r="E952">
        <v>564.14255700000001</v>
      </c>
      <c r="F952">
        <v>3330800</v>
      </c>
      <c r="G952">
        <v>564.14255700000001</v>
      </c>
      <c r="H952">
        <f t="shared" si="28"/>
        <v>1.6651685806530685E-2</v>
      </c>
      <c r="I952">
        <f t="shared" si="29"/>
        <v>1.6651685806530685E-2</v>
      </c>
    </row>
    <row r="953" spans="1:9" x14ac:dyDescent="0.35">
      <c r="A953" s="1">
        <v>41739</v>
      </c>
      <c r="B953">
        <v>565.00258199999996</v>
      </c>
      <c r="C953">
        <v>565.00258199999996</v>
      </c>
      <c r="D953">
        <v>539.90243399999997</v>
      </c>
      <c r="E953">
        <v>540.95243300000004</v>
      </c>
      <c r="F953">
        <v>4036800</v>
      </c>
      <c r="G953">
        <v>540.95243300000004</v>
      </c>
      <c r="H953">
        <f t="shared" si="28"/>
        <v>-4.1106850940869487E-2</v>
      </c>
      <c r="I953">
        <f t="shared" si="29"/>
        <v>-4.1106850940869487E-2</v>
      </c>
    </row>
    <row r="954" spans="1:9" x14ac:dyDescent="0.35">
      <c r="A954" s="1">
        <v>41740</v>
      </c>
      <c r="B954">
        <v>532.55238099999997</v>
      </c>
      <c r="C954">
        <v>540.00243999999998</v>
      </c>
      <c r="D954">
        <v>526.53239199999996</v>
      </c>
      <c r="E954">
        <v>530.60239200000001</v>
      </c>
      <c r="F954">
        <v>3924800</v>
      </c>
      <c r="G954">
        <v>530.60239200000001</v>
      </c>
      <c r="H954">
        <f t="shared" si="28"/>
        <v>-1.9132996486587634E-2</v>
      </c>
      <c r="I954">
        <f t="shared" si="29"/>
        <v>-1.9132996486587634E-2</v>
      </c>
    </row>
    <row r="955" spans="1:9" x14ac:dyDescent="0.35">
      <c r="A955" s="1">
        <v>41743</v>
      </c>
      <c r="B955">
        <v>538.25246200000004</v>
      </c>
      <c r="C955">
        <v>544.10248999999999</v>
      </c>
      <c r="D955">
        <v>529.56236999999999</v>
      </c>
      <c r="E955">
        <v>532.52239199999997</v>
      </c>
      <c r="F955">
        <v>2575000</v>
      </c>
      <c r="G955">
        <v>532.52239199999997</v>
      </c>
      <c r="H955">
        <f t="shared" si="28"/>
        <v>3.6185287306431122E-3</v>
      </c>
      <c r="I955">
        <f t="shared" si="29"/>
        <v>3.6185287306431122E-3</v>
      </c>
    </row>
    <row r="956" spans="1:9" x14ac:dyDescent="0.35">
      <c r="A956" s="1">
        <v>41744</v>
      </c>
      <c r="B956">
        <v>536.82245399999999</v>
      </c>
      <c r="C956">
        <v>538.45241199999998</v>
      </c>
      <c r="D956">
        <v>518.46234800000002</v>
      </c>
      <c r="E956">
        <v>536.44244400000002</v>
      </c>
      <c r="F956">
        <v>3855000</v>
      </c>
      <c r="G956">
        <v>536.44244400000002</v>
      </c>
      <c r="H956">
        <f t="shared" si="28"/>
        <v>7.361290452552567E-3</v>
      </c>
      <c r="I956">
        <f t="shared" si="29"/>
        <v>7.361290452552567E-3</v>
      </c>
    </row>
    <row r="957" spans="1:9" x14ac:dyDescent="0.35">
      <c r="A957" s="1">
        <v>41745</v>
      </c>
      <c r="B957">
        <v>543.00248799999997</v>
      </c>
      <c r="C957">
        <v>557.00249199999996</v>
      </c>
      <c r="D957">
        <v>540.00243999999998</v>
      </c>
      <c r="E957">
        <v>556.54249000000004</v>
      </c>
      <c r="F957">
        <v>4893200</v>
      </c>
      <c r="G957">
        <v>556.54249000000004</v>
      </c>
      <c r="H957">
        <f t="shared" si="28"/>
        <v>3.7469156709755091E-2</v>
      </c>
      <c r="I957">
        <f t="shared" si="29"/>
        <v>3.7469156709755091E-2</v>
      </c>
    </row>
    <row r="958" spans="1:9" x14ac:dyDescent="0.35">
      <c r="A958" s="1">
        <v>41746</v>
      </c>
      <c r="B958">
        <v>548.81249000000003</v>
      </c>
      <c r="C958">
        <v>549.50249199999996</v>
      </c>
      <c r="D958">
        <v>531.152424</v>
      </c>
      <c r="E958">
        <v>536.10239999999999</v>
      </c>
      <c r="F958">
        <v>6809500</v>
      </c>
      <c r="G958">
        <v>536.10239999999999</v>
      </c>
      <c r="H958">
        <f t="shared" si="28"/>
        <v>-3.6726917292514455E-2</v>
      </c>
      <c r="I958">
        <f t="shared" si="29"/>
        <v>-3.6726917292514455E-2</v>
      </c>
    </row>
    <row r="959" spans="1:9" x14ac:dyDescent="0.35">
      <c r="A959" s="1">
        <v>41750</v>
      </c>
      <c r="B959">
        <v>536.10239999999999</v>
      </c>
      <c r="C959">
        <v>536.70243500000004</v>
      </c>
      <c r="D959">
        <v>525.602352</v>
      </c>
      <c r="E959">
        <v>528.62241400000005</v>
      </c>
      <c r="F959">
        <v>2566700</v>
      </c>
      <c r="G959">
        <v>528.62241400000005</v>
      </c>
      <c r="H959">
        <f t="shared" si="28"/>
        <v>-1.3952532202802934E-2</v>
      </c>
      <c r="I959">
        <f t="shared" si="29"/>
        <v>-1.3952532202802934E-2</v>
      </c>
    </row>
    <row r="960" spans="1:9" x14ac:dyDescent="0.35">
      <c r="A960" s="1">
        <v>41751</v>
      </c>
      <c r="B960">
        <v>528.64236600000004</v>
      </c>
      <c r="C960">
        <v>537.23245299999996</v>
      </c>
      <c r="D960">
        <v>527.51237500000002</v>
      </c>
      <c r="E960">
        <v>534.81242499999996</v>
      </c>
      <c r="F960">
        <v>2365300</v>
      </c>
      <c r="G960">
        <v>534.81242499999996</v>
      </c>
      <c r="H960">
        <f t="shared" si="28"/>
        <v>1.1709702116414445E-2</v>
      </c>
      <c r="I960">
        <f t="shared" si="29"/>
        <v>1.1709702116414445E-2</v>
      </c>
    </row>
    <row r="961" spans="1:9" x14ac:dyDescent="0.35">
      <c r="A961" s="1">
        <v>41752</v>
      </c>
      <c r="B961">
        <v>533.79241500000001</v>
      </c>
      <c r="C961">
        <v>533.87240799999995</v>
      </c>
      <c r="D961">
        <v>526.25238899999999</v>
      </c>
      <c r="E961">
        <v>526.94239100000004</v>
      </c>
      <c r="F961">
        <v>2052300</v>
      </c>
      <c r="G961">
        <v>526.94239100000004</v>
      </c>
      <c r="H961">
        <f t="shared" si="28"/>
        <v>-1.4715503290709671E-2</v>
      </c>
      <c r="I961">
        <f t="shared" si="29"/>
        <v>-1.4715503290709671E-2</v>
      </c>
    </row>
    <row r="962" spans="1:9" x14ac:dyDescent="0.35">
      <c r="A962" s="1">
        <v>41753</v>
      </c>
      <c r="B962">
        <v>530.07237399999997</v>
      </c>
      <c r="C962">
        <v>531.65239099999997</v>
      </c>
      <c r="D962">
        <v>522.12234899999999</v>
      </c>
      <c r="E962">
        <v>525.16236300000003</v>
      </c>
      <c r="F962">
        <v>1883100</v>
      </c>
      <c r="G962">
        <v>525.16236300000003</v>
      </c>
      <c r="H962">
        <f t="shared" si="28"/>
        <v>-3.3780315085715235E-3</v>
      </c>
      <c r="I962">
        <f t="shared" si="29"/>
        <v>-3.3780315085715235E-3</v>
      </c>
    </row>
    <row r="963" spans="1:9" x14ac:dyDescent="0.35">
      <c r="A963" s="1">
        <v>41754</v>
      </c>
      <c r="B963">
        <v>522.51239499999997</v>
      </c>
      <c r="C963">
        <v>524.702361</v>
      </c>
      <c r="D963">
        <v>515.42233299999998</v>
      </c>
      <c r="E963">
        <v>516.18235200000004</v>
      </c>
      <c r="F963">
        <v>2100300</v>
      </c>
      <c r="G963">
        <v>516.18235200000004</v>
      </c>
      <c r="H963">
        <f t="shared" si="28"/>
        <v>-1.7099494618581398E-2</v>
      </c>
      <c r="I963">
        <f t="shared" si="29"/>
        <v>-1.7099494618581398E-2</v>
      </c>
    </row>
    <row r="964" spans="1:9" x14ac:dyDescent="0.35">
      <c r="A964" s="1">
        <v>41757</v>
      </c>
      <c r="B964">
        <v>517.18234800000005</v>
      </c>
      <c r="C964">
        <v>518.60231899999997</v>
      </c>
      <c r="D964">
        <v>502.80227400000001</v>
      </c>
      <c r="E964">
        <v>517.15235900000005</v>
      </c>
      <c r="F964">
        <v>3335500</v>
      </c>
      <c r="G964">
        <v>517.15235900000005</v>
      </c>
      <c r="H964">
        <f t="shared" ref="H964:H1027" si="30">(E964-E963)/E963</f>
        <v>1.879194428561187E-3</v>
      </c>
      <c r="I964">
        <f t="shared" ref="I964:I1027" si="31">(G964-G963)/G963</f>
        <v>1.879194428561187E-3</v>
      </c>
    </row>
    <row r="965" spans="1:9" x14ac:dyDescent="0.35">
      <c r="A965" s="1">
        <v>41758</v>
      </c>
      <c r="B965">
        <v>516.90234399999997</v>
      </c>
      <c r="C965">
        <v>529.46242500000005</v>
      </c>
      <c r="D965">
        <v>516.32232399999998</v>
      </c>
      <c r="E965">
        <v>527.70240999999999</v>
      </c>
      <c r="F965">
        <v>2699000</v>
      </c>
      <c r="G965">
        <v>527.70240999999999</v>
      </c>
      <c r="H965">
        <f t="shared" si="30"/>
        <v>2.0400276275255157E-2</v>
      </c>
      <c r="I965">
        <f t="shared" si="31"/>
        <v>2.0400276275255157E-2</v>
      </c>
    </row>
    <row r="966" spans="1:9" x14ac:dyDescent="0.35">
      <c r="A966" s="1">
        <v>41759</v>
      </c>
      <c r="B966">
        <v>527.60240499999998</v>
      </c>
      <c r="C966">
        <v>528.00236600000005</v>
      </c>
      <c r="D966">
        <v>522.52237200000002</v>
      </c>
      <c r="E966">
        <v>526.66238799999996</v>
      </c>
      <c r="F966">
        <v>1751100</v>
      </c>
      <c r="G966">
        <v>526.66238799999996</v>
      </c>
      <c r="H966">
        <f t="shared" si="30"/>
        <v>-1.9708494414494371E-3</v>
      </c>
      <c r="I966">
        <f t="shared" si="31"/>
        <v>-1.9708494414494371E-3</v>
      </c>
    </row>
    <row r="967" spans="1:9" x14ac:dyDescent="0.35">
      <c r="A967" s="1">
        <v>41760</v>
      </c>
      <c r="B967">
        <v>527.11241299999995</v>
      </c>
      <c r="C967">
        <v>532.93239100000005</v>
      </c>
      <c r="D967">
        <v>523.88236400000005</v>
      </c>
      <c r="E967">
        <v>531.35243500000001</v>
      </c>
      <c r="F967">
        <v>1905500</v>
      </c>
      <c r="G967">
        <v>531.35243500000001</v>
      </c>
      <c r="H967">
        <f t="shared" si="30"/>
        <v>8.9052248781434726E-3</v>
      </c>
      <c r="I967">
        <f t="shared" si="31"/>
        <v>8.9052248781434726E-3</v>
      </c>
    </row>
    <row r="968" spans="1:9" x14ac:dyDescent="0.35">
      <c r="A968" s="1">
        <v>41761</v>
      </c>
      <c r="B968">
        <v>533.762426</v>
      </c>
      <c r="C968">
        <v>534.00240299999996</v>
      </c>
      <c r="D968">
        <v>525.61238900000001</v>
      </c>
      <c r="E968">
        <v>527.932411</v>
      </c>
      <c r="F968">
        <v>1688500</v>
      </c>
      <c r="G968">
        <v>527.932411</v>
      </c>
      <c r="H968">
        <f t="shared" si="30"/>
        <v>-6.4364511663525395E-3</v>
      </c>
      <c r="I968">
        <f t="shared" si="31"/>
        <v>-6.4364511663525395E-3</v>
      </c>
    </row>
    <row r="969" spans="1:9" x14ac:dyDescent="0.35">
      <c r="A969" s="1">
        <v>41764</v>
      </c>
      <c r="B969">
        <v>524.82238099999995</v>
      </c>
      <c r="C969">
        <v>528.90241800000001</v>
      </c>
      <c r="D969">
        <v>521.32236399999999</v>
      </c>
      <c r="E969">
        <v>527.81239200000005</v>
      </c>
      <c r="F969">
        <v>1024100</v>
      </c>
      <c r="G969">
        <v>527.81239200000005</v>
      </c>
      <c r="H969">
        <f t="shared" si="30"/>
        <v>-2.2733781351407989E-4</v>
      </c>
      <c r="I969">
        <f t="shared" si="31"/>
        <v>-2.2733781351407989E-4</v>
      </c>
    </row>
    <row r="970" spans="1:9" x14ac:dyDescent="0.35">
      <c r="A970" s="1">
        <v>41765</v>
      </c>
      <c r="B970">
        <v>525.23237900000004</v>
      </c>
      <c r="C970">
        <v>526.81239600000004</v>
      </c>
      <c r="D970">
        <v>515.06233699999996</v>
      </c>
      <c r="E970">
        <v>515.14233000000002</v>
      </c>
      <c r="F970">
        <v>1689000</v>
      </c>
      <c r="G970">
        <v>515.14233000000002</v>
      </c>
      <c r="H970">
        <f t="shared" si="30"/>
        <v>-2.400485890827669E-2</v>
      </c>
      <c r="I970">
        <f t="shared" si="31"/>
        <v>-2.400485890827669E-2</v>
      </c>
    </row>
    <row r="971" spans="1:9" x14ac:dyDescent="0.35">
      <c r="A971" s="1">
        <v>41766</v>
      </c>
      <c r="B971">
        <v>515.79230500000006</v>
      </c>
      <c r="C971">
        <v>516.68232</v>
      </c>
      <c r="D971">
        <v>503.30227200000002</v>
      </c>
      <c r="E971">
        <v>509.96232099999997</v>
      </c>
      <c r="F971">
        <v>3224300</v>
      </c>
      <c r="G971">
        <v>509.96232099999997</v>
      </c>
      <c r="H971">
        <f t="shared" si="30"/>
        <v>-1.0055490877637721E-2</v>
      </c>
      <c r="I971">
        <f t="shared" si="31"/>
        <v>-1.0055490877637721E-2</v>
      </c>
    </row>
    <row r="972" spans="1:9" x14ac:dyDescent="0.35">
      <c r="A972" s="1">
        <v>41767</v>
      </c>
      <c r="B972">
        <v>508.46229699999998</v>
      </c>
      <c r="C972">
        <v>517.23235099999999</v>
      </c>
      <c r="D972">
        <v>506.45229799999998</v>
      </c>
      <c r="E972">
        <v>511.00231300000002</v>
      </c>
      <c r="F972">
        <v>2021300</v>
      </c>
      <c r="G972">
        <v>511.00231300000002</v>
      </c>
      <c r="H972">
        <f t="shared" si="30"/>
        <v>2.0393506680271793E-3</v>
      </c>
      <c r="I972">
        <f t="shared" si="31"/>
        <v>2.0393506680271793E-3</v>
      </c>
    </row>
    <row r="973" spans="1:9" x14ac:dyDescent="0.35">
      <c r="A973" s="1">
        <v>41768</v>
      </c>
      <c r="B973">
        <v>510.75229899999999</v>
      </c>
      <c r="C973">
        <v>519.902332</v>
      </c>
      <c r="D973">
        <v>504.202292</v>
      </c>
      <c r="E973">
        <v>518.73237500000005</v>
      </c>
      <c r="F973">
        <v>2439400</v>
      </c>
      <c r="G973">
        <v>518.73237500000005</v>
      </c>
      <c r="H973">
        <f t="shared" si="30"/>
        <v>1.5127254423993246E-2</v>
      </c>
      <c r="I973">
        <f t="shared" si="31"/>
        <v>1.5127254423993246E-2</v>
      </c>
    </row>
    <row r="974" spans="1:9" x14ac:dyDescent="0.35">
      <c r="A974" s="1">
        <v>41771</v>
      </c>
      <c r="B974">
        <v>523.51239099999998</v>
      </c>
      <c r="C974">
        <v>530.19239300000004</v>
      </c>
      <c r="D974">
        <v>519.01237900000001</v>
      </c>
      <c r="E974">
        <v>529.92242699999997</v>
      </c>
      <c r="F974">
        <v>1912500</v>
      </c>
      <c r="G974">
        <v>529.92242699999997</v>
      </c>
      <c r="H974">
        <f t="shared" si="30"/>
        <v>2.1571917503702989E-2</v>
      </c>
      <c r="I974">
        <f t="shared" si="31"/>
        <v>2.1571917503702989E-2</v>
      </c>
    </row>
    <row r="975" spans="1:9" x14ac:dyDescent="0.35">
      <c r="A975" s="1">
        <v>41772</v>
      </c>
      <c r="B975">
        <v>530.89243299999998</v>
      </c>
      <c r="C975">
        <v>536.07241099999999</v>
      </c>
      <c r="D975">
        <v>529.51236700000004</v>
      </c>
      <c r="E975">
        <v>533.09243700000002</v>
      </c>
      <c r="F975">
        <v>1653400</v>
      </c>
      <c r="G975">
        <v>533.09243700000002</v>
      </c>
      <c r="H975">
        <f t="shared" si="30"/>
        <v>5.9820264976255619E-3</v>
      </c>
      <c r="I975">
        <f t="shared" si="31"/>
        <v>5.9820264976255619E-3</v>
      </c>
    </row>
    <row r="976" spans="1:9" x14ac:dyDescent="0.35">
      <c r="A976" s="1">
        <v>41773</v>
      </c>
      <c r="B976">
        <v>533.00240699999995</v>
      </c>
      <c r="C976">
        <v>533.00240699999995</v>
      </c>
      <c r="D976">
        <v>525.29235800000004</v>
      </c>
      <c r="E976">
        <v>526.65241200000003</v>
      </c>
      <c r="F976">
        <v>1191700</v>
      </c>
      <c r="G976">
        <v>526.65241200000003</v>
      </c>
      <c r="H976">
        <f t="shared" si="30"/>
        <v>-1.2080503404327965E-2</v>
      </c>
      <c r="I976">
        <f t="shared" si="31"/>
        <v>-1.2080503404327965E-2</v>
      </c>
    </row>
    <row r="977" spans="1:9" x14ac:dyDescent="0.35">
      <c r="A977" s="1">
        <v>41774</v>
      </c>
      <c r="B977">
        <v>525.70235700000001</v>
      </c>
      <c r="C977">
        <v>525.87237900000002</v>
      </c>
      <c r="D977">
        <v>517.422325</v>
      </c>
      <c r="E977">
        <v>519.98232399999995</v>
      </c>
      <c r="F977">
        <v>1704300</v>
      </c>
      <c r="G977">
        <v>519.98232399999995</v>
      </c>
      <c r="H977">
        <f t="shared" si="30"/>
        <v>-1.2665066841087737E-2</v>
      </c>
      <c r="I977">
        <f t="shared" si="31"/>
        <v>-1.2665066841087737E-2</v>
      </c>
    </row>
    <row r="978" spans="1:9" x14ac:dyDescent="0.35">
      <c r="A978" s="1">
        <v>41775</v>
      </c>
      <c r="B978">
        <v>521.39238</v>
      </c>
      <c r="C978">
        <v>521.80237899999997</v>
      </c>
      <c r="D978">
        <v>515.44234700000004</v>
      </c>
      <c r="E978">
        <v>520.63236199999994</v>
      </c>
      <c r="F978">
        <v>1485200</v>
      </c>
      <c r="G978">
        <v>520.63236199999994</v>
      </c>
      <c r="H978">
        <f t="shared" si="30"/>
        <v>1.2501155712362159E-3</v>
      </c>
      <c r="I978">
        <f t="shared" si="31"/>
        <v>1.2501155712362159E-3</v>
      </c>
    </row>
    <row r="979" spans="1:9" x14ac:dyDescent="0.35">
      <c r="A979" s="1">
        <v>41778</v>
      </c>
      <c r="B979">
        <v>519.70238199999994</v>
      </c>
      <c r="C979">
        <v>529.78239399999995</v>
      </c>
      <c r="D979">
        <v>517.58537000000001</v>
      </c>
      <c r="E979">
        <v>528.862391</v>
      </c>
      <c r="F979">
        <v>1277700</v>
      </c>
      <c r="G979">
        <v>528.862391</v>
      </c>
      <c r="H979">
        <f t="shared" si="30"/>
        <v>1.5807755338881641E-2</v>
      </c>
      <c r="I979">
        <f t="shared" si="31"/>
        <v>1.5807755338881641E-2</v>
      </c>
    </row>
    <row r="980" spans="1:9" x14ac:dyDescent="0.35">
      <c r="A980" s="1">
        <v>41779</v>
      </c>
      <c r="B980">
        <v>529.74236800000006</v>
      </c>
      <c r="C980">
        <v>536.23245699999995</v>
      </c>
      <c r="D980">
        <v>526.30239200000005</v>
      </c>
      <c r="E980">
        <v>529.77241800000002</v>
      </c>
      <c r="F980">
        <v>1784700</v>
      </c>
      <c r="G980">
        <v>529.77241800000002</v>
      </c>
      <c r="H980">
        <f t="shared" si="30"/>
        <v>1.7207254958691394E-3</v>
      </c>
      <c r="I980">
        <f t="shared" si="31"/>
        <v>1.7207254958691394E-3</v>
      </c>
    </row>
    <row r="981" spans="1:9" x14ac:dyDescent="0.35">
      <c r="A981" s="1">
        <v>41780</v>
      </c>
      <c r="B981">
        <v>532.90240100000005</v>
      </c>
      <c r="C981">
        <v>539.18544099999997</v>
      </c>
      <c r="D981">
        <v>531.91238099999998</v>
      </c>
      <c r="E981">
        <v>538.94246499999997</v>
      </c>
      <c r="F981">
        <v>1196200</v>
      </c>
      <c r="G981">
        <v>538.94246499999997</v>
      </c>
      <c r="H981">
        <f t="shared" si="30"/>
        <v>1.7309408131549714E-2</v>
      </c>
      <c r="I981">
        <f t="shared" si="31"/>
        <v>1.7309408131549714E-2</v>
      </c>
    </row>
    <row r="982" spans="1:9" x14ac:dyDescent="0.35">
      <c r="A982" s="1">
        <v>41781</v>
      </c>
      <c r="B982">
        <v>541.132431</v>
      </c>
      <c r="C982">
        <v>547.60250599999995</v>
      </c>
      <c r="D982">
        <v>540.78247199999998</v>
      </c>
      <c r="E982">
        <v>545.06245899999999</v>
      </c>
      <c r="F982">
        <v>1615800</v>
      </c>
      <c r="G982">
        <v>545.06245899999999</v>
      </c>
      <c r="H982">
        <f t="shared" si="30"/>
        <v>1.1355560931722127E-2</v>
      </c>
      <c r="I982">
        <f t="shared" si="31"/>
        <v>1.1355560931722127E-2</v>
      </c>
    </row>
    <row r="983" spans="1:9" x14ac:dyDescent="0.35">
      <c r="A983" s="1">
        <v>41782</v>
      </c>
      <c r="B983">
        <v>547.26246200000003</v>
      </c>
      <c r="C983">
        <v>553.64250800000002</v>
      </c>
      <c r="D983">
        <v>543.70246699999996</v>
      </c>
      <c r="E983">
        <v>552.70249200000001</v>
      </c>
      <c r="F983">
        <v>1932100</v>
      </c>
      <c r="G983">
        <v>552.70249200000001</v>
      </c>
      <c r="H983">
        <f t="shared" si="30"/>
        <v>1.4016802797273582E-2</v>
      </c>
      <c r="I983">
        <f t="shared" si="31"/>
        <v>1.4016802797273582E-2</v>
      </c>
    </row>
    <row r="984" spans="1:9" x14ac:dyDescent="0.35">
      <c r="A984" s="1">
        <v>41786</v>
      </c>
      <c r="B984">
        <v>556.00249599999995</v>
      </c>
      <c r="C984">
        <v>566.00257799999997</v>
      </c>
      <c r="D984">
        <v>554.35252500000001</v>
      </c>
      <c r="E984">
        <v>565.95257500000002</v>
      </c>
      <c r="F984">
        <v>2104100</v>
      </c>
      <c r="G984">
        <v>565.95257500000002</v>
      </c>
      <c r="H984">
        <f t="shared" si="30"/>
        <v>2.3973264444771162E-2</v>
      </c>
      <c r="I984">
        <f t="shared" si="31"/>
        <v>2.3973264444771162E-2</v>
      </c>
    </row>
    <row r="985" spans="1:9" x14ac:dyDescent="0.35">
      <c r="A985" s="1">
        <v>41787</v>
      </c>
      <c r="B985">
        <v>564.57257000000004</v>
      </c>
      <c r="C985">
        <v>567.84258499999999</v>
      </c>
      <c r="D985">
        <v>561.00253699999996</v>
      </c>
      <c r="E985">
        <v>561.68256399999996</v>
      </c>
      <c r="F985">
        <v>1652000</v>
      </c>
      <c r="G985">
        <v>561.68256399999996</v>
      </c>
      <c r="H985">
        <f t="shared" si="30"/>
        <v>-7.5448212246407177E-3</v>
      </c>
      <c r="I985">
        <f t="shared" si="31"/>
        <v>-7.5448212246407177E-3</v>
      </c>
    </row>
    <row r="986" spans="1:9" x14ac:dyDescent="0.35">
      <c r="A986" s="1">
        <v>41788</v>
      </c>
      <c r="B986">
        <v>563.35254899999995</v>
      </c>
      <c r="C986">
        <v>564.00252499999999</v>
      </c>
      <c r="D986">
        <v>558.71250399999997</v>
      </c>
      <c r="E986">
        <v>560.08253400000001</v>
      </c>
      <c r="F986">
        <v>1354100</v>
      </c>
      <c r="G986">
        <v>560.08253400000001</v>
      </c>
      <c r="H986">
        <f t="shared" si="30"/>
        <v>-2.8486374734608055E-3</v>
      </c>
      <c r="I986">
        <f t="shared" si="31"/>
        <v>-2.8486374734608055E-3</v>
      </c>
    </row>
    <row r="987" spans="1:9" x14ac:dyDescent="0.35">
      <c r="A987" s="1">
        <v>41789</v>
      </c>
      <c r="B987">
        <v>560.80252599999994</v>
      </c>
      <c r="C987">
        <v>561.35255700000005</v>
      </c>
      <c r="D987">
        <v>555.91252799999995</v>
      </c>
      <c r="E987">
        <v>559.89255900000001</v>
      </c>
      <c r="F987">
        <v>1771100</v>
      </c>
      <c r="G987">
        <v>559.89255900000001</v>
      </c>
      <c r="H987">
        <f t="shared" si="30"/>
        <v>-3.3919108072026399E-4</v>
      </c>
      <c r="I987">
        <f t="shared" si="31"/>
        <v>-3.3919108072026399E-4</v>
      </c>
    </row>
    <row r="988" spans="1:9" x14ac:dyDescent="0.35">
      <c r="A988" s="1">
        <v>41792</v>
      </c>
      <c r="B988">
        <v>560.70252000000005</v>
      </c>
      <c r="C988">
        <v>560.90253099999995</v>
      </c>
      <c r="D988">
        <v>545.73244799999998</v>
      </c>
      <c r="E988">
        <v>553.93248800000003</v>
      </c>
      <c r="F988">
        <v>1435000</v>
      </c>
      <c r="G988">
        <v>553.93248800000003</v>
      </c>
      <c r="H988">
        <f t="shared" si="30"/>
        <v>-1.0645026271906518E-2</v>
      </c>
      <c r="I988">
        <f t="shared" si="31"/>
        <v>-1.0645026271906518E-2</v>
      </c>
    </row>
    <row r="989" spans="1:9" x14ac:dyDescent="0.35">
      <c r="A989" s="1">
        <v>41793</v>
      </c>
      <c r="B989">
        <v>550.99248</v>
      </c>
      <c r="C989">
        <v>552.34249499999999</v>
      </c>
      <c r="D989">
        <v>542.55246299999999</v>
      </c>
      <c r="E989">
        <v>544.94244000000003</v>
      </c>
      <c r="F989">
        <v>1866600</v>
      </c>
      <c r="G989">
        <v>544.94244000000003</v>
      </c>
      <c r="H989">
        <f t="shared" si="30"/>
        <v>-1.6229501238425287E-2</v>
      </c>
      <c r="I989">
        <f t="shared" si="31"/>
        <v>-1.6229501238425287E-2</v>
      </c>
    </row>
    <row r="990" spans="1:9" x14ac:dyDescent="0.35">
      <c r="A990" s="1">
        <v>41794</v>
      </c>
      <c r="B990">
        <v>541.50246400000003</v>
      </c>
      <c r="C990">
        <v>548.61247800000001</v>
      </c>
      <c r="D990">
        <v>538.75242900000001</v>
      </c>
      <c r="E990">
        <v>544.66243599999996</v>
      </c>
      <c r="F990">
        <v>1816400</v>
      </c>
      <c r="G990">
        <v>544.66243599999996</v>
      </c>
      <c r="H990">
        <f t="shared" si="30"/>
        <v>-5.1382307459862421E-4</v>
      </c>
      <c r="I990">
        <f t="shared" si="31"/>
        <v>-5.1382307459862421E-4</v>
      </c>
    </row>
    <row r="991" spans="1:9" x14ac:dyDescent="0.35">
      <c r="A991" s="1">
        <v>41795</v>
      </c>
      <c r="B991">
        <v>546.40249900000003</v>
      </c>
      <c r="C991">
        <v>554.95249799999999</v>
      </c>
      <c r="D991">
        <v>544.452449</v>
      </c>
      <c r="E991">
        <v>553.90249900000003</v>
      </c>
      <c r="F991">
        <v>1689100</v>
      </c>
      <c r="G991">
        <v>553.90249900000003</v>
      </c>
      <c r="H991">
        <f t="shared" si="30"/>
        <v>1.6964751723763227E-2</v>
      </c>
      <c r="I991">
        <f t="shared" si="31"/>
        <v>1.6964751723763227E-2</v>
      </c>
    </row>
    <row r="992" spans="1:9" x14ac:dyDescent="0.35">
      <c r="A992" s="1">
        <v>41796</v>
      </c>
      <c r="B992">
        <v>558.06252800000004</v>
      </c>
      <c r="C992">
        <v>558.06252800000004</v>
      </c>
      <c r="D992">
        <v>548.93250899999998</v>
      </c>
      <c r="E992">
        <v>556.33250299999997</v>
      </c>
      <c r="F992">
        <v>1736700</v>
      </c>
      <c r="G992">
        <v>556.33250299999997</v>
      </c>
      <c r="H992">
        <f t="shared" si="30"/>
        <v>4.3870609076272458E-3</v>
      </c>
      <c r="I992">
        <f t="shared" si="31"/>
        <v>4.3870609076272458E-3</v>
      </c>
    </row>
    <row r="993" spans="1:9" x14ac:dyDescent="0.35">
      <c r="A993" s="1">
        <v>41799</v>
      </c>
      <c r="B993">
        <v>557.15250100000003</v>
      </c>
      <c r="C993">
        <v>562.90252299999997</v>
      </c>
      <c r="D993">
        <v>556.04252299999996</v>
      </c>
      <c r="E993">
        <v>562.12255200000004</v>
      </c>
      <c r="F993">
        <v>1467500</v>
      </c>
      <c r="G993">
        <v>562.12255200000004</v>
      </c>
      <c r="H993">
        <f t="shared" si="30"/>
        <v>1.0407533208607204E-2</v>
      </c>
      <c r="I993">
        <f t="shared" si="31"/>
        <v>1.0407533208607204E-2</v>
      </c>
    </row>
    <row r="994" spans="1:9" x14ac:dyDescent="0.35">
      <c r="A994" s="1">
        <v>41800</v>
      </c>
      <c r="B994">
        <v>560.51254600000004</v>
      </c>
      <c r="C994">
        <v>563.60256300000003</v>
      </c>
      <c r="D994">
        <v>557.90254400000003</v>
      </c>
      <c r="E994">
        <v>560.55251099999998</v>
      </c>
      <c r="F994">
        <v>1351700</v>
      </c>
      <c r="G994">
        <v>560.55251099999998</v>
      </c>
      <c r="H994">
        <f t="shared" si="30"/>
        <v>-2.7930581941854916E-3</v>
      </c>
      <c r="I994">
        <f t="shared" si="31"/>
        <v>-2.7930581941854916E-3</v>
      </c>
    </row>
    <row r="995" spans="1:9" x14ac:dyDescent="0.35">
      <c r="A995" s="1">
        <v>41801</v>
      </c>
      <c r="B995">
        <v>558.00254900000004</v>
      </c>
      <c r="C995">
        <v>559.88252199999999</v>
      </c>
      <c r="D995">
        <v>555.022514</v>
      </c>
      <c r="E995">
        <v>558.84249899999998</v>
      </c>
      <c r="F995">
        <v>1100100</v>
      </c>
      <c r="G995">
        <v>558.84249899999998</v>
      </c>
      <c r="H995">
        <f t="shared" si="30"/>
        <v>-3.0505830701737882E-3</v>
      </c>
      <c r="I995">
        <f t="shared" si="31"/>
        <v>-3.0505830701737882E-3</v>
      </c>
    </row>
    <row r="996" spans="1:9" x14ac:dyDescent="0.35">
      <c r="A996" s="1">
        <v>41802</v>
      </c>
      <c r="B996">
        <v>557.30250899999999</v>
      </c>
      <c r="C996">
        <v>557.99251200000003</v>
      </c>
      <c r="D996">
        <v>548.46247000000005</v>
      </c>
      <c r="E996">
        <v>551.35247600000002</v>
      </c>
      <c r="F996">
        <v>1458400</v>
      </c>
      <c r="G996">
        <v>551.35247600000002</v>
      </c>
      <c r="H996">
        <f t="shared" si="30"/>
        <v>-1.3402744088723917E-2</v>
      </c>
      <c r="I996">
        <f t="shared" si="31"/>
        <v>-1.3402744088723917E-2</v>
      </c>
    </row>
    <row r="997" spans="1:9" x14ac:dyDescent="0.35">
      <c r="A997" s="1">
        <v>41803</v>
      </c>
      <c r="B997">
        <v>552.26250300000004</v>
      </c>
      <c r="C997">
        <v>552.30253000000005</v>
      </c>
      <c r="D997">
        <v>545.56248800000003</v>
      </c>
      <c r="E997">
        <v>551.76247499999999</v>
      </c>
      <c r="F997">
        <v>1220500</v>
      </c>
      <c r="G997">
        <v>551.76247499999999</v>
      </c>
      <c r="H997">
        <f t="shared" si="30"/>
        <v>7.4362412040745183E-4</v>
      </c>
      <c r="I997">
        <f t="shared" si="31"/>
        <v>7.4362412040745183E-4</v>
      </c>
    </row>
    <row r="998" spans="1:9" x14ac:dyDescent="0.35">
      <c r="A998" s="1">
        <v>41806</v>
      </c>
      <c r="B998">
        <v>549.26251500000001</v>
      </c>
      <c r="C998">
        <v>549.62251100000003</v>
      </c>
      <c r="D998">
        <v>541.52247699999998</v>
      </c>
      <c r="E998">
        <v>544.28248799999994</v>
      </c>
      <c r="F998">
        <v>1702500</v>
      </c>
      <c r="G998">
        <v>544.28248799999994</v>
      </c>
      <c r="H998">
        <f t="shared" si="30"/>
        <v>-1.3556534448994653E-2</v>
      </c>
      <c r="I998">
        <f t="shared" si="31"/>
        <v>-1.3556534448994653E-2</v>
      </c>
    </row>
    <row r="999" spans="1:9" x14ac:dyDescent="0.35">
      <c r="A999" s="1">
        <v>41807</v>
      </c>
      <c r="B999">
        <v>544.20243500000004</v>
      </c>
      <c r="C999">
        <v>545.32245</v>
      </c>
      <c r="D999">
        <v>539.33244999999999</v>
      </c>
      <c r="E999">
        <v>543.01246500000002</v>
      </c>
      <c r="F999">
        <v>1444500</v>
      </c>
      <c r="G999">
        <v>543.01246500000002</v>
      </c>
      <c r="H999">
        <f t="shared" si="30"/>
        <v>-2.333389421854638E-3</v>
      </c>
      <c r="I999">
        <f t="shared" si="31"/>
        <v>-2.333389421854638E-3</v>
      </c>
    </row>
    <row r="1000" spans="1:9" x14ac:dyDescent="0.35">
      <c r="A1000" s="1">
        <v>41808</v>
      </c>
      <c r="B1000">
        <v>544.86244799999997</v>
      </c>
      <c r="C1000">
        <v>553.56251599999996</v>
      </c>
      <c r="D1000">
        <v>544.00248399999998</v>
      </c>
      <c r="E1000">
        <v>553.37248099999999</v>
      </c>
      <c r="F1000">
        <v>1741700</v>
      </c>
      <c r="G1000">
        <v>553.37248099999999</v>
      </c>
      <c r="H1000">
        <f t="shared" si="30"/>
        <v>1.9078781184148273E-2</v>
      </c>
      <c r="I1000">
        <f t="shared" si="31"/>
        <v>1.9078781184148273E-2</v>
      </c>
    </row>
    <row r="1001" spans="1:9" x14ac:dyDescent="0.35">
      <c r="A1001" s="1">
        <v>41809</v>
      </c>
      <c r="B1001">
        <v>554.242482</v>
      </c>
      <c r="C1001">
        <v>555.00250000000005</v>
      </c>
      <c r="D1001">
        <v>548.512473</v>
      </c>
      <c r="E1001">
        <v>554.90249500000004</v>
      </c>
      <c r="F1001">
        <v>2456800</v>
      </c>
      <c r="G1001">
        <v>554.90249500000004</v>
      </c>
      <c r="H1001">
        <f t="shared" si="30"/>
        <v>2.7648899295374448E-3</v>
      </c>
      <c r="I1001">
        <f t="shared" si="31"/>
        <v>2.7648899295374448E-3</v>
      </c>
    </row>
    <row r="1002" spans="1:9" x14ac:dyDescent="0.35">
      <c r="A1002" s="1">
        <v>41810</v>
      </c>
      <c r="B1002">
        <v>556.85254499999996</v>
      </c>
      <c r="C1002">
        <v>557.58251299999995</v>
      </c>
      <c r="D1002">
        <v>550.39446499999997</v>
      </c>
      <c r="E1002">
        <v>556.36249199999997</v>
      </c>
      <c r="F1002">
        <v>4508300</v>
      </c>
      <c r="G1002">
        <v>556.36249199999997</v>
      </c>
      <c r="H1002">
        <f t="shared" si="30"/>
        <v>2.6310874669971166E-3</v>
      </c>
      <c r="I1002">
        <f t="shared" si="31"/>
        <v>2.6310874669971166E-3</v>
      </c>
    </row>
    <row r="1003" spans="1:9" x14ac:dyDescent="0.35">
      <c r="A1003" s="1">
        <v>41813</v>
      </c>
      <c r="B1003">
        <v>555.15250900000001</v>
      </c>
      <c r="C1003">
        <v>565.00258199999996</v>
      </c>
      <c r="D1003">
        <v>554.25251900000001</v>
      </c>
      <c r="E1003">
        <v>564.95257900000001</v>
      </c>
      <c r="F1003">
        <v>1536800</v>
      </c>
      <c r="G1003">
        <v>564.95257900000001</v>
      </c>
      <c r="H1003">
        <f t="shared" si="30"/>
        <v>1.5439730613615915E-2</v>
      </c>
      <c r="I1003">
        <f t="shared" si="31"/>
        <v>1.5439730613615915E-2</v>
      </c>
    </row>
    <row r="1004" spans="1:9" x14ac:dyDescent="0.35">
      <c r="A1004" s="1">
        <v>41814</v>
      </c>
      <c r="B1004">
        <v>565.19255599999997</v>
      </c>
      <c r="C1004">
        <v>572.64861199999996</v>
      </c>
      <c r="D1004">
        <v>561.01251300000001</v>
      </c>
      <c r="E1004">
        <v>564.62257199999999</v>
      </c>
      <c r="F1004">
        <v>2207100</v>
      </c>
      <c r="G1004">
        <v>564.62257199999999</v>
      </c>
      <c r="H1004">
        <f t="shared" si="30"/>
        <v>-5.8413221262597912E-4</v>
      </c>
      <c r="I1004">
        <f t="shared" si="31"/>
        <v>-5.8413221262597912E-4</v>
      </c>
    </row>
    <row r="1005" spans="1:9" x14ac:dyDescent="0.35">
      <c r="A1005" s="1">
        <v>41815</v>
      </c>
      <c r="B1005">
        <v>565.26257199999998</v>
      </c>
      <c r="C1005">
        <v>579.96261600000003</v>
      </c>
      <c r="D1005">
        <v>565.22254599999997</v>
      </c>
      <c r="E1005">
        <v>578.65262700000005</v>
      </c>
      <c r="F1005">
        <v>1969300</v>
      </c>
      <c r="G1005">
        <v>578.65262700000005</v>
      </c>
      <c r="H1005">
        <f t="shared" si="30"/>
        <v>2.4848554938749528E-2</v>
      </c>
      <c r="I1005">
        <f t="shared" si="31"/>
        <v>2.4848554938749528E-2</v>
      </c>
    </row>
    <row r="1006" spans="1:9" x14ac:dyDescent="0.35">
      <c r="A1006" s="1">
        <v>41816</v>
      </c>
      <c r="B1006">
        <v>581.00263900000004</v>
      </c>
      <c r="C1006">
        <v>582.45266000000004</v>
      </c>
      <c r="D1006">
        <v>571.85260600000004</v>
      </c>
      <c r="E1006">
        <v>576.00259800000003</v>
      </c>
      <c r="F1006">
        <v>1741900</v>
      </c>
      <c r="G1006">
        <v>576.00259800000003</v>
      </c>
      <c r="H1006">
        <f t="shared" si="30"/>
        <v>-4.5796543147811845E-3</v>
      </c>
      <c r="I1006">
        <f t="shared" si="31"/>
        <v>-4.5796543147811845E-3</v>
      </c>
    </row>
    <row r="1007" spans="1:9" x14ac:dyDescent="0.35">
      <c r="A1007" s="1">
        <v>41817</v>
      </c>
      <c r="B1007">
        <v>577.182592</v>
      </c>
      <c r="C1007">
        <v>579.87264800000003</v>
      </c>
      <c r="D1007">
        <v>573.802595</v>
      </c>
      <c r="E1007">
        <v>577.24263199999996</v>
      </c>
      <c r="F1007">
        <v>2236900</v>
      </c>
      <c r="G1007">
        <v>577.24263199999996</v>
      </c>
      <c r="H1007">
        <f t="shared" si="30"/>
        <v>2.1528270954082108E-3</v>
      </c>
      <c r="I1007">
        <f t="shared" si="31"/>
        <v>2.1528270954082108E-3</v>
      </c>
    </row>
    <row r="1008" spans="1:9" x14ac:dyDescent="0.35">
      <c r="A1008" s="1">
        <v>41820</v>
      </c>
      <c r="B1008">
        <v>578.66260299999999</v>
      </c>
      <c r="C1008">
        <v>579.572631</v>
      </c>
      <c r="D1008">
        <v>574.75258799999995</v>
      </c>
      <c r="E1008">
        <v>575.28260599999999</v>
      </c>
      <c r="F1008">
        <v>1313700</v>
      </c>
      <c r="G1008">
        <v>575.28260599999999</v>
      </c>
      <c r="H1008">
        <f t="shared" si="30"/>
        <v>-3.3954976492449555E-3</v>
      </c>
      <c r="I1008">
        <f t="shared" si="31"/>
        <v>-3.3954976492449555E-3</v>
      </c>
    </row>
    <row r="1009" spans="1:9" x14ac:dyDescent="0.35">
      <c r="A1009" s="1">
        <v>41821</v>
      </c>
      <c r="B1009">
        <v>578.32262000000003</v>
      </c>
      <c r="C1009">
        <v>584.402649</v>
      </c>
      <c r="D1009">
        <v>576.65263500000003</v>
      </c>
      <c r="E1009">
        <v>582.67262400000004</v>
      </c>
      <c r="F1009">
        <v>1447900</v>
      </c>
      <c r="G1009">
        <v>582.67262400000004</v>
      </c>
      <c r="H1009">
        <f t="shared" si="30"/>
        <v>1.2845891606881044E-2</v>
      </c>
      <c r="I1009">
        <f t="shared" si="31"/>
        <v>1.2845891606881044E-2</v>
      </c>
    </row>
    <row r="1010" spans="1:9" x14ac:dyDescent="0.35">
      <c r="A1010" s="1">
        <v>41822</v>
      </c>
      <c r="B1010">
        <v>583.35265100000004</v>
      </c>
      <c r="C1010">
        <v>585.44267200000002</v>
      </c>
      <c r="D1010">
        <v>580.39262799999995</v>
      </c>
      <c r="E1010">
        <v>582.33766000000003</v>
      </c>
      <c r="F1010">
        <v>1056300</v>
      </c>
      <c r="G1010">
        <v>582.33766000000003</v>
      </c>
      <c r="H1010">
        <f t="shared" si="30"/>
        <v>-5.7487512919435452E-4</v>
      </c>
      <c r="I1010">
        <f t="shared" si="31"/>
        <v>-5.7487512919435452E-4</v>
      </c>
    </row>
    <row r="1011" spans="1:9" x14ac:dyDescent="0.35">
      <c r="A1011" s="1">
        <v>41823</v>
      </c>
      <c r="B1011">
        <v>583.35265100000004</v>
      </c>
      <c r="C1011">
        <v>585.01265999999998</v>
      </c>
      <c r="D1011">
        <v>580.92264599999999</v>
      </c>
      <c r="E1011">
        <v>584.73265600000002</v>
      </c>
      <c r="F1011">
        <v>714100</v>
      </c>
      <c r="G1011">
        <v>584.73265600000002</v>
      </c>
      <c r="H1011">
        <f t="shared" si="30"/>
        <v>4.1127273135657958E-3</v>
      </c>
      <c r="I1011">
        <f t="shared" si="31"/>
        <v>4.1127273135657958E-3</v>
      </c>
    </row>
    <row r="1012" spans="1:9" x14ac:dyDescent="0.35">
      <c r="A1012" s="1">
        <v>41827</v>
      </c>
      <c r="B1012">
        <v>583.76265000000001</v>
      </c>
      <c r="C1012">
        <v>586.43263100000001</v>
      </c>
      <c r="D1012">
        <v>579.59264399999995</v>
      </c>
      <c r="E1012">
        <v>582.25264900000002</v>
      </c>
      <c r="F1012">
        <v>1064600</v>
      </c>
      <c r="G1012">
        <v>582.25264900000002</v>
      </c>
      <c r="H1012">
        <f t="shared" si="30"/>
        <v>-4.2412664566488659E-3</v>
      </c>
      <c r="I1012">
        <f t="shared" si="31"/>
        <v>-4.2412664566488659E-3</v>
      </c>
    </row>
    <row r="1013" spans="1:9" x14ac:dyDescent="0.35">
      <c r="A1013" s="1">
        <v>41828</v>
      </c>
      <c r="B1013">
        <v>577.66260699999998</v>
      </c>
      <c r="C1013">
        <v>579.53064500000005</v>
      </c>
      <c r="D1013">
        <v>566.13759200000004</v>
      </c>
      <c r="E1013">
        <v>571.09258699999998</v>
      </c>
      <c r="F1013">
        <v>1909500</v>
      </c>
      <c r="G1013">
        <v>571.09258699999998</v>
      </c>
      <c r="H1013">
        <f t="shared" si="30"/>
        <v>-1.9167043755261709E-2</v>
      </c>
      <c r="I1013">
        <f t="shared" si="31"/>
        <v>-1.9167043755261709E-2</v>
      </c>
    </row>
    <row r="1014" spans="1:9" x14ac:dyDescent="0.35">
      <c r="A1014" s="1">
        <v>41829</v>
      </c>
      <c r="B1014">
        <v>571.58257800000001</v>
      </c>
      <c r="C1014">
        <v>576.72258999999997</v>
      </c>
      <c r="D1014">
        <v>569.37859700000001</v>
      </c>
      <c r="E1014">
        <v>576.08258999999998</v>
      </c>
      <c r="F1014">
        <v>1116700</v>
      </c>
      <c r="G1014">
        <v>576.08258999999998</v>
      </c>
      <c r="H1014">
        <f t="shared" si="30"/>
        <v>8.7376427458337892E-3</v>
      </c>
      <c r="I1014">
        <f t="shared" si="31"/>
        <v>8.7376427458337892E-3</v>
      </c>
    </row>
    <row r="1015" spans="1:9" x14ac:dyDescent="0.35">
      <c r="A1015" s="1">
        <v>41830</v>
      </c>
      <c r="B1015">
        <v>565.91254800000002</v>
      </c>
      <c r="C1015">
        <v>576.59259499999996</v>
      </c>
      <c r="D1015">
        <v>565.01255800000001</v>
      </c>
      <c r="E1015">
        <v>571.10256300000003</v>
      </c>
      <c r="F1015">
        <v>1356700</v>
      </c>
      <c r="G1015">
        <v>571.10256300000003</v>
      </c>
      <c r="H1015">
        <f t="shared" si="30"/>
        <v>-8.6446406929255575E-3</v>
      </c>
      <c r="I1015">
        <f t="shared" si="31"/>
        <v>-8.6446406929255575E-3</v>
      </c>
    </row>
    <row r="1016" spans="1:9" x14ac:dyDescent="0.35">
      <c r="A1016" s="1">
        <v>41831</v>
      </c>
      <c r="B1016">
        <v>571.91258500000004</v>
      </c>
      <c r="C1016">
        <v>580.85262999999998</v>
      </c>
      <c r="D1016">
        <v>571.422594</v>
      </c>
      <c r="E1016">
        <v>579.18264499999998</v>
      </c>
      <c r="F1016">
        <v>1621700</v>
      </c>
      <c r="G1016">
        <v>579.18264499999998</v>
      </c>
      <c r="H1016">
        <f t="shared" si="30"/>
        <v>1.4148215265495048E-2</v>
      </c>
      <c r="I1016">
        <f t="shared" si="31"/>
        <v>1.4148215265495048E-2</v>
      </c>
    </row>
    <row r="1017" spans="1:9" x14ac:dyDescent="0.35">
      <c r="A1017" s="1">
        <v>41834</v>
      </c>
      <c r="B1017">
        <v>582.60260800000003</v>
      </c>
      <c r="C1017">
        <v>585.212671</v>
      </c>
      <c r="D1017">
        <v>578.03264100000001</v>
      </c>
      <c r="E1017">
        <v>584.87262699999997</v>
      </c>
      <c r="F1017">
        <v>1854000</v>
      </c>
      <c r="G1017">
        <v>584.87262699999997</v>
      </c>
      <c r="H1017">
        <f t="shared" si="30"/>
        <v>9.8241583188321997E-3</v>
      </c>
      <c r="I1017">
        <f t="shared" si="31"/>
        <v>9.8241583188321997E-3</v>
      </c>
    </row>
    <row r="1018" spans="1:9" x14ac:dyDescent="0.35">
      <c r="A1018" s="1">
        <v>41835</v>
      </c>
      <c r="B1018">
        <v>585.74262799999997</v>
      </c>
      <c r="C1018">
        <v>585.80762600000003</v>
      </c>
      <c r="D1018">
        <v>576.56260599999996</v>
      </c>
      <c r="E1018">
        <v>584.78265899999997</v>
      </c>
      <c r="F1018">
        <v>1623000</v>
      </c>
      <c r="G1018">
        <v>584.78265899999997</v>
      </c>
      <c r="H1018">
        <f t="shared" si="30"/>
        <v>-1.5382494554664624E-4</v>
      </c>
      <c r="I1018">
        <f t="shared" si="31"/>
        <v>-1.5382494554664624E-4</v>
      </c>
    </row>
    <row r="1019" spans="1:9" x14ac:dyDescent="0.35">
      <c r="A1019" s="1">
        <v>41836</v>
      </c>
      <c r="B1019">
        <v>588.00267099999996</v>
      </c>
      <c r="C1019">
        <v>588.40263300000004</v>
      </c>
      <c r="D1019">
        <v>582.20264599999996</v>
      </c>
      <c r="E1019">
        <v>582.66264799999999</v>
      </c>
      <c r="F1019">
        <v>1397100</v>
      </c>
      <c r="G1019">
        <v>582.66264799999999</v>
      </c>
      <c r="H1019">
        <f t="shared" si="30"/>
        <v>-3.6252973089613743E-3</v>
      </c>
      <c r="I1019">
        <f t="shared" si="31"/>
        <v>-3.6252973089613743E-3</v>
      </c>
    </row>
    <row r="1020" spans="1:9" x14ac:dyDescent="0.35">
      <c r="A1020" s="1">
        <v>41837</v>
      </c>
      <c r="B1020">
        <v>579.53260399999999</v>
      </c>
      <c r="C1020">
        <v>580.99260100000004</v>
      </c>
      <c r="D1020">
        <v>568.61257999999998</v>
      </c>
      <c r="E1020">
        <v>573.73257899999999</v>
      </c>
      <c r="F1020">
        <v>3016500</v>
      </c>
      <c r="G1020">
        <v>573.73257899999999</v>
      </c>
      <c r="H1020">
        <f t="shared" si="30"/>
        <v>-1.5326311083527708E-2</v>
      </c>
      <c r="I1020">
        <f t="shared" si="31"/>
        <v>-1.5326311083527708E-2</v>
      </c>
    </row>
    <row r="1021" spans="1:9" x14ac:dyDescent="0.35">
      <c r="A1021" s="1">
        <v>41838</v>
      </c>
      <c r="B1021">
        <v>593.00271199999997</v>
      </c>
      <c r="C1021">
        <v>596.802684</v>
      </c>
      <c r="D1021">
        <v>582.00263500000005</v>
      </c>
      <c r="E1021">
        <v>595.08269600000006</v>
      </c>
      <c r="F1021">
        <v>4014100</v>
      </c>
      <c r="G1021">
        <v>595.08269600000006</v>
      </c>
      <c r="H1021">
        <f t="shared" si="30"/>
        <v>3.7212662800520636E-2</v>
      </c>
      <c r="I1021">
        <f t="shared" si="31"/>
        <v>3.7212662800520636E-2</v>
      </c>
    </row>
    <row r="1022" spans="1:9" x14ac:dyDescent="0.35">
      <c r="A1022" s="1">
        <v>41841</v>
      </c>
      <c r="B1022">
        <v>591.752702</v>
      </c>
      <c r="C1022">
        <v>594.40266999999994</v>
      </c>
      <c r="D1022">
        <v>585.23562200000003</v>
      </c>
      <c r="E1022">
        <v>589.47264500000006</v>
      </c>
      <c r="F1022">
        <v>2062100</v>
      </c>
      <c r="G1022">
        <v>589.47264500000006</v>
      </c>
      <c r="H1022">
        <f t="shared" si="30"/>
        <v>-9.4273468842387548E-3</v>
      </c>
      <c r="I1022">
        <f t="shared" si="31"/>
        <v>-9.4273468842387548E-3</v>
      </c>
    </row>
    <row r="1023" spans="1:9" x14ac:dyDescent="0.35">
      <c r="A1023" s="1">
        <v>41842</v>
      </c>
      <c r="B1023">
        <v>590.72265500000003</v>
      </c>
      <c r="C1023">
        <v>599.65272500000003</v>
      </c>
      <c r="D1023">
        <v>590.60269700000003</v>
      </c>
      <c r="E1023">
        <v>594.74271299999998</v>
      </c>
      <c r="F1023">
        <v>1699100</v>
      </c>
      <c r="G1023">
        <v>594.74271299999998</v>
      </c>
      <c r="H1023">
        <f t="shared" si="30"/>
        <v>8.9403096898583358E-3</v>
      </c>
      <c r="I1023">
        <f t="shared" si="31"/>
        <v>8.9403096898583358E-3</v>
      </c>
    </row>
    <row r="1024" spans="1:9" x14ac:dyDescent="0.35">
      <c r="A1024" s="1">
        <v>41843</v>
      </c>
      <c r="B1024">
        <v>593.23271299999999</v>
      </c>
      <c r="C1024">
        <v>597.85268299999996</v>
      </c>
      <c r="D1024">
        <v>592.50268300000005</v>
      </c>
      <c r="E1024">
        <v>595.98268599999994</v>
      </c>
      <c r="F1024">
        <v>1233100</v>
      </c>
      <c r="G1024">
        <v>595.98268599999994</v>
      </c>
      <c r="H1024">
        <f t="shared" si="30"/>
        <v>2.0848897731681223E-3</v>
      </c>
      <c r="I1024">
        <f t="shared" si="31"/>
        <v>2.0848897731681223E-3</v>
      </c>
    </row>
    <row r="1025" spans="1:9" x14ac:dyDescent="0.35">
      <c r="A1025" s="1">
        <v>41844</v>
      </c>
      <c r="B1025">
        <v>596.45272499999999</v>
      </c>
      <c r="C1025">
        <v>599.50271599999996</v>
      </c>
      <c r="D1025">
        <v>591.77265399999999</v>
      </c>
      <c r="E1025">
        <v>593.35267099999999</v>
      </c>
      <c r="F1025">
        <v>1035100</v>
      </c>
      <c r="G1025">
        <v>593.35267099999999</v>
      </c>
      <c r="H1025">
        <f t="shared" si="30"/>
        <v>-4.4129050420098244E-3</v>
      </c>
      <c r="I1025">
        <f t="shared" si="31"/>
        <v>-4.4129050420098244E-3</v>
      </c>
    </row>
    <row r="1026" spans="1:9" x14ac:dyDescent="0.35">
      <c r="A1026" s="1">
        <v>41845</v>
      </c>
      <c r="B1026">
        <v>590.40268600000002</v>
      </c>
      <c r="C1026">
        <v>591.86268399999994</v>
      </c>
      <c r="D1026">
        <v>587.03266499999995</v>
      </c>
      <c r="E1026">
        <v>589.02268100000003</v>
      </c>
      <c r="F1026">
        <v>932400</v>
      </c>
      <c r="G1026">
        <v>589.02268100000003</v>
      </c>
      <c r="H1026">
        <f t="shared" si="30"/>
        <v>-7.2974981181132201E-3</v>
      </c>
      <c r="I1026">
        <f t="shared" si="31"/>
        <v>-7.2974981181132201E-3</v>
      </c>
    </row>
    <row r="1027" spans="1:9" x14ac:dyDescent="0.35">
      <c r="A1027" s="1">
        <v>41848</v>
      </c>
      <c r="B1027">
        <v>588.07268799999997</v>
      </c>
      <c r="C1027">
        <v>592.50268300000005</v>
      </c>
      <c r="D1027">
        <v>584.75566800000001</v>
      </c>
      <c r="E1027">
        <v>590.60269700000003</v>
      </c>
      <c r="F1027">
        <v>986800</v>
      </c>
      <c r="G1027">
        <v>590.60269700000003</v>
      </c>
      <c r="H1027">
        <f t="shared" si="30"/>
        <v>2.6824366038291836E-3</v>
      </c>
      <c r="I1027">
        <f t="shared" si="31"/>
        <v>2.6824366038291836E-3</v>
      </c>
    </row>
    <row r="1028" spans="1:9" x14ac:dyDescent="0.35">
      <c r="A1028" s="1">
        <v>41849</v>
      </c>
      <c r="B1028">
        <v>588.75265300000001</v>
      </c>
      <c r="C1028">
        <v>589.70264599999996</v>
      </c>
      <c r="D1028">
        <v>583.51765399999999</v>
      </c>
      <c r="E1028">
        <v>585.61263299999996</v>
      </c>
      <c r="F1028">
        <v>1349800</v>
      </c>
      <c r="G1028">
        <v>585.61263299999996</v>
      </c>
      <c r="H1028">
        <f t="shared" ref="H1028:H1091" si="32">(E1028-E1027)/E1027</f>
        <v>-8.4491046609630957E-3</v>
      </c>
      <c r="I1028">
        <f t="shared" ref="I1028:I1091" si="33">(G1028-G1027)/G1027</f>
        <v>-8.4491046609630957E-3</v>
      </c>
    </row>
    <row r="1029" spans="1:9" x14ac:dyDescent="0.35">
      <c r="A1029" s="1">
        <v>41850</v>
      </c>
      <c r="B1029">
        <v>586.55264999999997</v>
      </c>
      <c r="C1029">
        <v>589.50269600000001</v>
      </c>
      <c r="D1029">
        <v>584.00262699999996</v>
      </c>
      <c r="E1029">
        <v>587.42264999999998</v>
      </c>
      <c r="F1029">
        <v>1016400</v>
      </c>
      <c r="G1029">
        <v>587.42264999999998</v>
      </c>
      <c r="H1029">
        <f t="shared" si="32"/>
        <v>3.0908093473455112E-3</v>
      </c>
      <c r="I1029">
        <f t="shared" si="33"/>
        <v>3.0908093473455112E-3</v>
      </c>
    </row>
    <row r="1030" spans="1:9" x14ac:dyDescent="0.35">
      <c r="A1030" s="1">
        <v>41851</v>
      </c>
      <c r="B1030">
        <v>580.60261600000001</v>
      </c>
      <c r="C1030">
        <v>583.65266799999995</v>
      </c>
      <c r="D1030">
        <v>570.00256100000001</v>
      </c>
      <c r="E1030">
        <v>571.60259199999996</v>
      </c>
      <c r="F1030">
        <v>2102700</v>
      </c>
      <c r="G1030">
        <v>571.60259199999996</v>
      </c>
      <c r="H1030">
        <f t="shared" si="32"/>
        <v>-2.6931304061905033E-2</v>
      </c>
      <c r="I1030">
        <f t="shared" si="33"/>
        <v>-2.6931304061905033E-2</v>
      </c>
    </row>
    <row r="1031" spans="1:9" x14ac:dyDescent="0.35">
      <c r="A1031" s="1">
        <v>41852</v>
      </c>
      <c r="B1031">
        <v>570.40258400000005</v>
      </c>
      <c r="C1031">
        <v>575.96263299999998</v>
      </c>
      <c r="D1031">
        <v>562.85252000000003</v>
      </c>
      <c r="E1031">
        <v>566.07253300000002</v>
      </c>
      <c r="F1031">
        <v>1955200</v>
      </c>
      <c r="G1031">
        <v>566.07253300000002</v>
      </c>
      <c r="H1031">
        <f t="shared" si="32"/>
        <v>-9.6746569686652819E-3</v>
      </c>
      <c r="I1031">
        <f t="shared" si="33"/>
        <v>-9.6746569686652819E-3</v>
      </c>
    </row>
    <row r="1032" spans="1:9" x14ac:dyDescent="0.35">
      <c r="A1032" s="1">
        <v>41855</v>
      </c>
      <c r="B1032">
        <v>569.04259200000001</v>
      </c>
      <c r="C1032">
        <v>575.352622</v>
      </c>
      <c r="D1032">
        <v>564.102531</v>
      </c>
      <c r="E1032">
        <v>573.15261899999996</v>
      </c>
      <c r="F1032">
        <v>1427300</v>
      </c>
      <c r="G1032">
        <v>573.15261899999996</v>
      </c>
      <c r="H1032">
        <f t="shared" si="32"/>
        <v>1.2507383042377605E-2</v>
      </c>
      <c r="I1032">
        <f t="shared" si="33"/>
        <v>1.2507383042377605E-2</v>
      </c>
    </row>
    <row r="1033" spans="1:9" x14ac:dyDescent="0.35">
      <c r="A1033" s="1">
        <v>41856</v>
      </c>
      <c r="B1033">
        <v>570.05256399999996</v>
      </c>
      <c r="C1033">
        <v>571.98260100000005</v>
      </c>
      <c r="D1033">
        <v>562.61254299999996</v>
      </c>
      <c r="E1033">
        <v>565.07253700000001</v>
      </c>
      <c r="F1033">
        <v>1551200</v>
      </c>
      <c r="G1033">
        <v>565.07253700000001</v>
      </c>
      <c r="H1033">
        <f t="shared" si="32"/>
        <v>-1.409760983749417E-2</v>
      </c>
      <c r="I1033">
        <f t="shared" si="33"/>
        <v>-1.409760983749417E-2</v>
      </c>
    </row>
    <row r="1034" spans="1:9" x14ac:dyDescent="0.35">
      <c r="A1034" s="1">
        <v>41857</v>
      </c>
      <c r="B1034">
        <v>561.78256899999997</v>
      </c>
      <c r="C1034">
        <v>570.70260099999996</v>
      </c>
      <c r="D1034">
        <v>560.00254099999995</v>
      </c>
      <c r="E1034">
        <v>566.37658899999997</v>
      </c>
      <c r="F1034">
        <v>1334300</v>
      </c>
      <c r="G1034">
        <v>566.37658899999997</v>
      </c>
      <c r="H1034">
        <f t="shared" si="32"/>
        <v>2.3077603574989452E-3</v>
      </c>
      <c r="I1034">
        <f t="shared" si="33"/>
        <v>2.3077603574989452E-3</v>
      </c>
    </row>
    <row r="1035" spans="1:9" x14ac:dyDescent="0.35">
      <c r="A1035" s="1">
        <v>41858</v>
      </c>
      <c r="B1035">
        <v>568.00256999999999</v>
      </c>
      <c r="C1035">
        <v>569.89257999999995</v>
      </c>
      <c r="D1035">
        <v>561.10254299999997</v>
      </c>
      <c r="E1035">
        <v>563.36252500000001</v>
      </c>
      <c r="F1035">
        <v>1110900</v>
      </c>
      <c r="G1035">
        <v>563.36252500000001</v>
      </c>
      <c r="H1035">
        <f t="shared" si="32"/>
        <v>-5.3216606380599571E-3</v>
      </c>
      <c r="I1035">
        <f t="shared" si="33"/>
        <v>-5.3216606380599571E-3</v>
      </c>
    </row>
    <row r="1036" spans="1:9" x14ac:dyDescent="0.35">
      <c r="A1036" s="1">
        <v>41859</v>
      </c>
      <c r="B1036">
        <v>563.56253600000002</v>
      </c>
      <c r="C1036">
        <v>570.25257599999998</v>
      </c>
      <c r="D1036">
        <v>560.35256100000004</v>
      </c>
      <c r="E1036">
        <v>568.77256499999999</v>
      </c>
      <c r="F1036">
        <v>1494700</v>
      </c>
      <c r="G1036">
        <v>568.77256499999999</v>
      </c>
      <c r="H1036">
        <f t="shared" si="32"/>
        <v>9.6031236724522656E-3</v>
      </c>
      <c r="I1036">
        <f t="shared" si="33"/>
        <v>9.6031236724522656E-3</v>
      </c>
    </row>
    <row r="1037" spans="1:9" x14ac:dyDescent="0.35">
      <c r="A1037" s="1">
        <v>41862</v>
      </c>
      <c r="B1037">
        <v>569.99258499999996</v>
      </c>
      <c r="C1037">
        <v>570.49255300000004</v>
      </c>
      <c r="D1037">
        <v>566.00257799999997</v>
      </c>
      <c r="E1037">
        <v>567.88255100000003</v>
      </c>
      <c r="F1037">
        <v>1214700</v>
      </c>
      <c r="G1037">
        <v>567.88255100000003</v>
      </c>
      <c r="H1037">
        <f t="shared" si="32"/>
        <v>-1.5647976973009433E-3</v>
      </c>
      <c r="I1037">
        <f t="shared" si="33"/>
        <v>-1.5647976973009433E-3</v>
      </c>
    </row>
    <row r="1038" spans="1:9" x14ac:dyDescent="0.35">
      <c r="A1038" s="1">
        <v>41863</v>
      </c>
      <c r="B1038">
        <v>564.52256699999998</v>
      </c>
      <c r="C1038">
        <v>565.90257199999996</v>
      </c>
      <c r="D1038">
        <v>560.882518</v>
      </c>
      <c r="E1038">
        <v>562.73256200000003</v>
      </c>
      <c r="F1038">
        <v>1542000</v>
      </c>
      <c r="G1038">
        <v>562.73256200000003</v>
      </c>
      <c r="H1038">
        <f t="shared" si="32"/>
        <v>-9.0687572473062382E-3</v>
      </c>
      <c r="I1038">
        <f t="shared" si="33"/>
        <v>-9.0687572473062382E-3</v>
      </c>
    </row>
    <row r="1039" spans="1:9" x14ac:dyDescent="0.35">
      <c r="A1039" s="1">
        <v>41864</v>
      </c>
      <c r="B1039">
        <v>567.31256699999994</v>
      </c>
      <c r="C1039">
        <v>575.00260200000002</v>
      </c>
      <c r="D1039">
        <v>565.75256400000001</v>
      </c>
      <c r="E1039">
        <v>574.78257699999995</v>
      </c>
      <c r="F1039">
        <v>1439200</v>
      </c>
      <c r="G1039">
        <v>574.78257699999995</v>
      </c>
      <c r="H1039">
        <f t="shared" si="32"/>
        <v>2.1413395658451191E-2</v>
      </c>
      <c r="I1039">
        <f t="shared" si="33"/>
        <v>2.1413395658451191E-2</v>
      </c>
    </row>
    <row r="1040" spans="1:9" x14ac:dyDescent="0.35">
      <c r="A1040" s="1">
        <v>41865</v>
      </c>
      <c r="B1040">
        <v>576.18259599999999</v>
      </c>
      <c r="C1040">
        <v>577.90264500000001</v>
      </c>
      <c r="D1040">
        <v>570.88259900000003</v>
      </c>
      <c r="E1040">
        <v>574.65258200000005</v>
      </c>
      <c r="F1040">
        <v>985400</v>
      </c>
      <c r="G1040">
        <v>574.65258200000005</v>
      </c>
      <c r="H1040">
        <f t="shared" si="32"/>
        <v>-2.2616377949099596E-4</v>
      </c>
      <c r="I1040">
        <f t="shared" si="33"/>
        <v>-2.2616377949099596E-4</v>
      </c>
    </row>
    <row r="1041" spans="1:9" x14ac:dyDescent="0.35">
      <c r="A1041" s="1">
        <v>41866</v>
      </c>
      <c r="B1041">
        <v>577.862619</v>
      </c>
      <c r="C1041">
        <v>579.38259500000004</v>
      </c>
      <c r="D1041">
        <v>570.522603</v>
      </c>
      <c r="E1041">
        <v>573.48262599999998</v>
      </c>
      <c r="F1041">
        <v>1519100</v>
      </c>
      <c r="G1041">
        <v>573.48262599999998</v>
      </c>
      <c r="H1041">
        <f t="shared" si="32"/>
        <v>-2.0359362102371449E-3</v>
      </c>
      <c r="I1041">
        <f t="shared" si="33"/>
        <v>-2.0359362102371449E-3</v>
      </c>
    </row>
    <row r="1042" spans="1:9" x14ac:dyDescent="0.35">
      <c r="A1042" s="1">
        <v>41869</v>
      </c>
      <c r="B1042">
        <v>576.11257999999998</v>
      </c>
      <c r="C1042">
        <v>584.51263100000006</v>
      </c>
      <c r="D1042">
        <v>576.00259800000003</v>
      </c>
      <c r="E1042">
        <v>582.16261899999995</v>
      </c>
      <c r="F1042">
        <v>1284100</v>
      </c>
      <c r="G1042">
        <v>582.16261899999995</v>
      </c>
      <c r="H1042">
        <f t="shared" si="32"/>
        <v>1.513558145700471E-2</v>
      </c>
      <c r="I1042">
        <f t="shared" si="33"/>
        <v>1.513558145700471E-2</v>
      </c>
    </row>
    <row r="1043" spans="1:9" x14ac:dyDescent="0.35">
      <c r="A1043" s="1">
        <v>41870</v>
      </c>
      <c r="B1043">
        <v>585.00262199999997</v>
      </c>
      <c r="C1043">
        <v>587.34265800000003</v>
      </c>
      <c r="D1043">
        <v>584.00262699999996</v>
      </c>
      <c r="E1043">
        <v>586.86264300000005</v>
      </c>
      <c r="F1043">
        <v>978600</v>
      </c>
      <c r="G1043">
        <v>586.86264300000005</v>
      </c>
      <c r="H1043">
        <f t="shared" si="32"/>
        <v>8.0733867936651198E-3</v>
      </c>
      <c r="I1043">
        <f t="shared" si="33"/>
        <v>8.0733867936651198E-3</v>
      </c>
    </row>
    <row r="1044" spans="1:9" x14ac:dyDescent="0.35">
      <c r="A1044" s="1">
        <v>41871</v>
      </c>
      <c r="B1044">
        <v>585.88265999999999</v>
      </c>
      <c r="C1044">
        <v>586.70265800000004</v>
      </c>
      <c r="D1044">
        <v>582.57261800000003</v>
      </c>
      <c r="E1044">
        <v>584.49261799999999</v>
      </c>
      <c r="F1044">
        <v>1036700</v>
      </c>
      <c r="G1044">
        <v>584.49261799999999</v>
      </c>
      <c r="H1044">
        <f t="shared" si="32"/>
        <v>-4.0384662889507775E-3</v>
      </c>
      <c r="I1044">
        <f t="shared" si="33"/>
        <v>-4.0384662889507775E-3</v>
      </c>
    </row>
    <row r="1045" spans="1:9" x14ac:dyDescent="0.35">
      <c r="A1045" s="1">
        <v>41872</v>
      </c>
      <c r="B1045">
        <v>583.82262800000001</v>
      </c>
      <c r="C1045">
        <v>584.502655</v>
      </c>
      <c r="D1045">
        <v>581.14260999999999</v>
      </c>
      <c r="E1045">
        <v>583.37266399999999</v>
      </c>
      <c r="F1045">
        <v>914800</v>
      </c>
      <c r="G1045">
        <v>583.37266399999999</v>
      </c>
      <c r="H1045">
        <f t="shared" si="32"/>
        <v>-1.9161131646661909E-3</v>
      </c>
      <c r="I1045">
        <f t="shared" si="33"/>
        <v>-1.9161131646661909E-3</v>
      </c>
    </row>
    <row r="1046" spans="1:9" x14ac:dyDescent="0.35">
      <c r="A1046" s="1">
        <v>41873</v>
      </c>
      <c r="B1046">
        <v>583.59262799999999</v>
      </c>
      <c r="C1046">
        <v>585.23862099999997</v>
      </c>
      <c r="D1046">
        <v>580.64264300000002</v>
      </c>
      <c r="E1046">
        <v>582.56264199999998</v>
      </c>
      <c r="F1046">
        <v>789000</v>
      </c>
      <c r="G1046">
        <v>582.56264199999998</v>
      </c>
      <c r="H1046">
        <f t="shared" si="32"/>
        <v>-1.3885155235864868E-3</v>
      </c>
      <c r="I1046">
        <f t="shared" si="33"/>
        <v>-1.3885155235864868E-3</v>
      </c>
    </row>
    <row r="1047" spans="1:9" x14ac:dyDescent="0.35">
      <c r="A1047" s="1">
        <v>41876</v>
      </c>
      <c r="B1047">
        <v>584.72261900000001</v>
      </c>
      <c r="C1047">
        <v>585.00262199999997</v>
      </c>
      <c r="D1047">
        <v>579.00264700000002</v>
      </c>
      <c r="E1047">
        <v>580.20265400000005</v>
      </c>
      <c r="F1047">
        <v>1361400</v>
      </c>
      <c r="G1047">
        <v>580.20265400000005</v>
      </c>
      <c r="H1047">
        <f t="shared" si="32"/>
        <v>-4.0510458959363387E-3</v>
      </c>
      <c r="I1047">
        <f t="shared" si="33"/>
        <v>-4.0510458959363387E-3</v>
      </c>
    </row>
    <row r="1048" spans="1:9" x14ac:dyDescent="0.35">
      <c r="A1048" s="1">
        <v>41877</v>
      </c>
      <c r="B1048">
        <v>581.26262899999995</v>
      </c>
      <c r="C1048">
        <v>581.80262300000004</v>
      </c>
      <c r="D1048">
        <v>576.58261900000002</v>
      </c>
      <c r="E1048">
        <v>577.862619</v>
      </c>
      <c r="F1048">
        <v>1639600</v>
      </c>
      <c r="G1048">
        <v>577.862619</v>
      </c>
      <c r="H1048">
        <f t="shared" si="32"/>
        <v>-4.0331339125519701E-3</v>
      </c>
      <c r="I1048">
        <f t="shared" si="33"/>
        <v>-4.0331339125519701E-3</v>
      </c>
    </row>
    <row r="1049" spans="1:9" x14ac:dyDescent="0.35">
      <c r="A1049" s="1">
        <v>41878</v>
      </c>
      <c r="B1049">
        <v>577.27262199999996</v>
      </c>
      <c r="C1049">
        <v>578.49264200000005</v>
      </c>
      <c r="D1049">
        <v>570.10556599999995</v>
      </c>
      <c r="E1049">
        <v>571.00255700000002</v>
      </c>
      <c r="F1049">
        <v>1703300</v>
      </c>
      <c r="G1049">
        <v>571.00255700000002</v>
      </c>
      <c r="H1049">
        <f t="shared" si="32"/>
        <v>-1.1871441021520672E-2</v>
      </c>
      <c r="I1049">
        <f t="shared" si="33"/>
        <v>-1.1871441021520672E-2</v>
      </c>
    </row>
    <row r="1050" spans="1:9" x14ac:dyDescent="0.35">
      <c r="A1050" s="1">
        <v>41879</v>
      </c>
      <c r="B1050">
        <v>569.56257300000004</v>
      </c>
      <c r="C1050">
        <v>573.25262499999997</v>
      </c>
      <c r="D1050">
        <v>567.10257899999999</v>
      </c>
      <c r="E1050">
        <v>569.20257700000002</v>
      </c>
      <c r="F1050">
        <v>1292900</v>
      </c>
      <c r="G1050">
        <v>569.20257700000002</v>
      </c>
      <c r="H1050">
        <f t="shared" si="32"/>
        <v>-3.1523151305257726E-3</v>
      </c>
      <c r="I1050">
        <f t="shared" si="33"/>
        <v>-3.1523151305257726E-3</v>
      </c>
    </row>
    <row r="1051" spans="1:9" x14ac:dyDescent="0.35">
      <c r="A1051" s="1">
        <v>41880</v>
      </c>
      <c r="B1051">
        <v>571.33256400000005</v>
      </c>
      <c r="C1051">
        <v>572.04258000000004</v>
      </c>
      <c r="D1051">
        <v>567.07155</v>
      </c>
      <c r="E1051">
        <v>571.60259199999996</v>
      </c>
      <c r="F1051">
        <v>1083700</v>
      </c>
      <c r="G1051">
        <v>571.60259199999996</v>
      </c>
      <c r="H1051">
        <f t="shared" si="32"/>
        <v>4.2164513952998835E-3</v>
      </c>
      <c r="I1051">
        <f t="shared" si="33"/>
        <v>4.2164513952998835E-3</v>
      </c>
    </row>
    <row r="1052" spans="1:9" x14ac:dyDescent="0.35">
      <c r="A1052" s="1">
        <v>41884</v>
      </c>
      <c r="B1052">
        <v>571.85260600000004</v>
      </c>
      <c r="C1052">
        <v>577.832629</v>
      </c>
      <c r="D1052">
        <v>571.19259299999999</v>
      </c>
      <c r="E1052">
        <v>577.33260099999995</v>
      </c>
      <c r="F1052">
        <v>1578400</v>
      </c>
      <c r="G1052">
        <v>577.33260099999995</v>
      </c>
      <c r="H1052">
        <f t="shared" si="32"/>
        <v>1.002446294015405E-2</v>
      </c>
      <c r="I1052">
        <f t="shared" si="33"/>
        <v>1.002446294015405E-2</v>
      </c>
    </row>
    <row r="1053" spans="1:9" x14ac:dyDescent="0.35">
      <c r="A1053" s="1">
        <v>41885</v>
      </c>
      <c r="B1053">
        <v>580.00264300000003</v>
      </c>
      <c r="C1053">
        <v>582.99265500000001</v>
      </c>
      <c r="D1053">
        <v>575.00260200000002</v>
      </c>
      <c r="E1053">
        <v>577.94261100000006</v>
      </c>
      <c r="F1053">
        <v>1215100</v>
      </c>
      <c r="G1053">
        <v>577.94261100000006</v>
      </c>
      <c r="H1053">
        <f t="shared" si="32"/>
        <v>1.0566006474318295E-3</v>
      </c>
      <c r="I1053">
        <f t="shared" si="33"/>
        <v>1.0566006474318295E-3</v>
      </c>
    </row>
    <row r="1054" spans="1:9" x14ac:dyDescent="0.35">
      <c r="A1054" s="1">
        <v>41886</v>
      </c>
      <c r="B1054">
        <v>580.00264300000003</v>
      </c>
      <c r="C1054">
        <v>586.00268000000005</v>
      </c>
      <c r="D1054">
        <v>579.22261100000003</v>
      </c>
      <c r="E1054">
        <v>581.98262099999999</v>
      </c>
      <c r="F1054">
        <v>1458100</v>
      </c>
      <c r="G1054">
        <v>581.98262099999999</v>
      </c>
      <c r="H1054">
        <f t="shared" si="32"/>
        <v>6.9903307406415441E-3</v>
      </c>
      <c r="I1054">
        <f t="shared" si="33"/>
        <v>6.9903307406415441E-3</v>
      </c>
    </row>
    <row r="1055" spans="1:9" x14ac:dyDescent="0.35">
      <c r="A1055" s="1">
        <v>41887</v>
      </c>
      <c r="B1055">
        <v>583.98261300000001</v>
      </c>
      <c r="C1055">
        <v>586.55264999999997</v>
      </c>
      <c r="D1055">
        <v>581.95263199999999</v>
      </c>
      <c r="E1055">
        <v>586.082672</v>
      </c>
      <c r="F1055">
        <v>1632300</v>
      </c>
      <c r="G1055">
        <v>586.082672</v>
      </c>
      <c r="H1055">
        <f t="shared" si="32"/>
        <v>7.0449715370452751E-3</v>
      </c>
      <c r="I1055">
        <f t="shared" si="33"/>
        <v>7.0449715370452751E-3</v>
      </c>
    </row>
    <row r="1056" spans="1:9" x14ac:dyDescent="0.35">
      <c r="A1056" s="1">
        <v>41890</v>
      </c>
      <c r="B1056">
        <v>586.60265300000003</v>
      </c>
      <c r="C1056">
        <v>591.77265399999999</v>
      </c>
      <c r="D1056">
        <v>586.30263500000001</v>
      </c>
      <c r="E1056">
        <v>589.72265900000002</v>
      </c>
      <c r="F1056">
        <v>1431000</v>
      </c>
      <c r="G1056">
        <v>589.72265900000002</v>
      </c>
      <c r="H1056">
        <f t="shared" si="32"/>
        <v>6.2107057142273252E-3</v>
      </c>
      <c r="I1056">
        <f t="shared" si="33"/>
        <v>6.2107057142273252E-3</v>
      </c>
    </row>
    <row r="1057" spans="1:9" x14ac:dyDescent="0.35">
      <c r="A1057" s="1">
        <v>41891</v>
      </c>
      <c r="B1057">
        <v>588.90266199999996</v>
      </c>
      <c r="C1057">
        <v>589.00266699999997</v>
      </c>
      <c r="D1057">
        <v>580.00264300000003</v>
      </c>
      <c r="E1057">
        <v>581.01261499999998</v>
      </c>
      <c r="F1057">
        <v>1287200</v>
      </c>
      <c r="G1057">
        <v>581.01261499999998</v>
      </c>
      <c r="H1057">
        <f t="shared" si="32"/>
        <v>-1.4769729239791749E-2</v>
      </c>
      <c r="I1057">
        <f t="shared" si="33"/>
        <v>-1.4769729239791749E-2</v>
      </c>
    </row>
    <row r="1058" spans="1:9" x14ac:dyDescent="0.35">
      <c r="A1058" s="1">
        <v>41892</v>
      </c>
      <c r="B1058">
        <v>581.50260600000001</v>
      </c>
      <c r="C1058">
        <v>583.50265899999999</v>
      </c>
      <c r="D1058">
        <v>576.94261500000005</v>
      </c>
      <c r="E1058">
        <v>583.10263599999996</v>
      </c>
      <c r="F1058">
        <v>977300</v>
      </c>
      <c r="G1058">
        <v>583.10263599999996</v>
      </c>
      <c r="H1058">
        <f t="shared" si="32"/>
        <v>3.5972041674172234E-3</v>
      </c>
      <c r="I1058">
        <f t="shared" si="33"/>
        <v>3.5972041674172234E-3</v>
      </c>
    </row>
    <row r="1059" spans="1:9" x14ac:dyDescent="0.35">
      <c r="A1059" s="1">
        <v>41893</v>
      </c>
      <c r="B1059">
        <v>580.36263899999994</v>
      </c>
      <c r="C1059">
        <v>581.81266100000005</v>
      </c>
      <c r="D1059">
        <v>576.26258800000005</v>
      </c>
      <c r="E1059">
        <v>581.35265900000002</v>
      </c>
      <c r="F1059">
        <v>1221000</v>
      </c>
      <c r="G1059">
        <v>581.35265900000002</v>
      </c>
      <c r="H1059">
        <f t="shared" si="32"/>
        <v>-3.0011474686592646E-3</v>
      </c>
      <c r="I1059">
        <f t="shared" si="33"/>
        <v>-3.0011474686592646E-3</v>
      </c>
    </row>
    <row r="1060" spans="1:9" x14ac:dyDescent="0.35">
      <c r="A1060" s="1">
        <v>41894</v>
      </c>
      <c r="B1060">
        <v>581.00263900000004</v>
      </c>
      <c r="C1060">
        <v>581.64263900000003</v>
      </c>
      <c r="D1060">
        <v>574.46260800000005</v>
      </c>
      <c r="E1060">
        <v>575.62258899999995</v>
      </c>
      <c r="F1060">
        <v>1601600</v>
      </c>
      <c r="G1060">
        <v>575.62258899999995</v>
      </c>
      <c r="H1060">
        <f t="shared" si="32"/>
        <v>-9.8564441243917458E-3</v>
      </c>
      <c r="I1060">
        <f t="shared" si="33"/>
        <v>-9.8564441243917458E-3</v>
      </c>
    </row>
    <row r="1061" spans="1:9" x14ac:dyDescent="0.35">
      <c r="A1061" s="1">
        <v>41897</v>
      </c>
      <c r="B1061">
        <v>572.94257000000005</v>
      </c>
      <c r="C1061">
        <v>574.95259899999996</v>
      </c>
      <c r="D1061">
        <v>568.21255699999995</v>
      </c>
      <c r="E1061">
        <v>573.10261600000001</v>
      </c>
      <c r="F1061">
        <v>1597500</v>
      </c>
      <c r="G1061">
        <v>573.10261600000001</v>
      </c>
      <c r="H1061">
        <f t="shared" si="32"/>
        <v>-4.3778215937942226E-3</v>
      </c>
      <c r="I1061">
        <f t="shared" si="33"/>
        <v>-4.3778215937942226E-3</v>
      </c>
    </row>
    <row r="1062" spans="1:9" x14ac:dyDescent="0.35">
      <c r="A1062" s="1">
        <v>41898</v>
      </c>
      <c r="B1062">
        <v>572.76257199999998</v>
      </c>
      <c r="C1062">
        <v>581.50260600000001</v>
      </c>
      <c r="D1062">
        <v>572.66256599999997</v>
      </c>
      <c r="E1062">
        <v>579.95263999999997</v>
      </c>
      <c r="F1062">
        <v>1480300</v>
      </c>
      <c r="G1062">
        <v>579.95263999999997</v>
      </c>
      <c r="H1062">
        <f t="shared" si="32"/>
        <v>1.1952526142368825E-2</v>
      </c>
      <c r="I1062">
        <f t="shared" si="33"/>
        <v>1.1952526142368825E-2</v>
      </c>
    </row>
    <row r="1063" spans="1:9" x14ac:dyDescent="0.35">
      <c r="A1063" s="1">
        <v>41899</v>
      </c>
      <c r="B1063">
        <v>580.01261899999997</v>
      </c>
      <c r="C1063">
        <v>587.52265599999998</v>
      </c>
      <c r="D1063">
        <v>578.777604</v>
      </c>
      <c r="E1063">
        <v>584.77262199999996</v>
      </c>
      <c r="F1063">
        <v>1692800</v>
      </c>
      <c r="G1063">
        <v>584.77262199999996</v>
      </c>
      <c r="H1063">
        <f t="shared" si="32"/>
        <v>8.3109924286231054E-3</v>
      </c>
      <c r="I1063">
        <f t="shared" si="33"/>
        <v>8.3109924286231054E-3</v>
      </c>
    </row>
    <row r="1064" spans="1:9" x14ac:dyDescent="0.35">
      <c r="A1064" s="1">
        <v>41900</v>
      </c>
      <c r="B1064">
        <v>587.00267499999995</v>
      </c>
      <c r="C1064">
        <v>589.54266099999995</v>
      </c>
      <c r="D1064">
        <v>585.00262199999997</v>
      </c>
      <c r="E1064">
        <v>589.272695</v>
      </c>
      <c r="F1064">
        <v>1444500</v>
      </c>
      <c r="G1064">
        <v>589.272695</v>
      </c>
      <c r="H1064">
        <f t="shared" si="32"/>
        <v>7.6954235384844053E-3</v>
      </c>
      <c r="I1064">
        <f t="shared" si="33"/>
        <v>7.6954235384844053E-3</v>
      </c>
    </row>
    <row r="1065" spans="1:9" x14ac:dyDescent="0.35">
      <c r="A1065" s="1">
        <v>41901</v>
      </c>
      <c r="B1065">
        <v>591.50268800000003</v>
      </c>
      <c r="C1065">
        <v>596.48271499999998</v>
      </c>
      <c r="D1065">
        <v>589.50269600000001</v>
      </c>
      <c r="E1065">
        <v>596.08269199999995</v>
      </c>
      <c r="F1065">
        <v>3736600</v>
      </c>
      <c r="G1065">
        <v>596.08269199999995</v>
      </c>
      <c r="H1065">
        <f t="shared" si="32"/>
        <v>1.1556613869576892E-2</v>
      </c>
      <c r="I1065">
        <f t="shared" si="33"/>
        <v>1.1556613869576892E-2</v>
      </c>
    </row>
    <row r="1066" spans="1:9" x14ac:dyDescent="0.35">
      <c r="A1066" s="1">
        <v>41904</v>
      </c>
      <c r="B1066">
        <v>593.82271000000003</v>
      </c>
      <c r="C1066">
        <v>593.95166500000005</v>
      </c>
      <c r="D1066">
        <v>583.46263199999999</v>
      </c>
      <c r="E1066">
        <v>587.37264800000003</v>
      </c>
      <c r="F1066">
        <v>1689500</v>
      </c>
      <c r="G1066">
        <v>587.37264800000003</v>
      </c>
      <c r="H1066">
        <f t="shared" si="32"/>
        <v>-1.4612140424301945E-2</v>
      </c>
      <c r="I1066">
        <f t="shared" si="33"/>
        <v>-1.4612140424301945E-2</v>
      </c>
    </row>
    <row r="1067" spans="1:9" x14ac:dyDescent="0.35">
      <c r="A1067" s="1">
        <v>41905</v>
      </c>
      <c r="B1067">
        <v>586.852667</v>
      </c>
      <c r="C1067">
        <v>586.852667</v>
      </c>
      <c r="D1067">
        <v>581.00263900000004</v>
      </c>
      <c r="E1067">
        <v>581.13263400000005</v>
      </c>
      <c r="F1067">
        <v>1471400</v>
      </c>
      <c r="G1067">
        <v>581.13263400000005</v>
      </c>
      <c r="H1067">
        <f t="shared" si="32"/>
        <v>-1.0623603297237589E-2</v>
      </c>
      <c r="I1067">
        <f t="shared" si="33"/>
        <v>-1.0623603297237589E-2</v>
      </c>
    </row>
    <row r="1068" spans="1:9" x14ac:dyDescent="0.35">
      <c r="A1068" s="1">
        <v>41906</v>
      </c>
      <c r="B1068">
        <v>581.46264099999996</v>
      </c>
      <c r="C1068">
        <v>589.63269100000002</v>
      </c>
      <c r="D1068">
        <v>580.52262399999995</v>
      </c>
      <c r="E1068">
        <v>587.99263399999995</v>
      </c>
      <c r="F1068">
        <v>1728100</v>
      </c>
      <c r="G1068">
        <v>587.99263399999995</v>
      </c>
      <c r="H1068">
        <f t="shared" si="32"/>
        <v>1.1804534109161557E-2</v>
      </c>
      <c r="I1068">
        <f t="shared" si="33"/>
        <v>1.1804534109161557E-2</v>
      </c>
    </row>
    <row r="1069" spans="1:9" x14ac:dyDescent="0.35">
      <c r="A1069" s="1">
        <v>41907</v>
      </c>
      <c r="B1069">
        <v>587.55264599999998</v>
      </c>
      <c r="C1069">
        <v>587.98265800000001</v>
      </c>
      <c r="D1069">
        <v>574.18260399999997</v>
      </c>
      <c r="E1069">
        <v>575.06258100000002</v>
      </c>
      <c r="F1069">
        <v>1925900</v>
      </c>
      <c r="G1069">
        <v>575.06258100000002</v>
      </c>
      <c r="H1069">
        <f t="shared" si="32"/>
        <v>-2.1990161529812514E-2</v>
      </c>
      <c r="I1069">
        <f t="shared" si="33"/>
        <v>-2.1990161529812514E-2</v>
      </c>
    </row>
    <row r="1070" spans="1:9" x14ac:dyDescent="0.35">
      <c r="A1070" s="1">
        <v>41908</v>
      </c>
      <c r="B1070">
        <v>576.06263799999999</v>
      </c>
      <c r="C1070">
        <v>579.25260000000003</v>
      </c>
      <c r="D1070">
        <v>574.66261899999995</v>
      </c>
      <c r="E1070">
        <v>577.10260000000005</v>
      </c>
      <c r="F1070">
        <v>1443600</v>
      </c>
      <c r="G1070">
        <v>577.10260000000005</v>
      </c>
      <c r="H1070">
        <f t="shared" si="32"/>
        <v>3.5474730358086527E-3</v>
      </c>
      <c r="I1070">
        <f t="shared" si="33"/>
        <v>3.5474730358086527E-3</v>
      </c>
    </row>
    <row r="1071" spans="1:9" x14ac:dyDescent="0.35">
      <c r="A1071" s="1">
        <v>41911</v>
      </c>
      <c r="B1071">
        <v>571.75260000000003</v>
      </c>
      <c r="C1071">
        <v>578.19262500000002</v>
      </c>
      <c r="D1071">
        <v>571.17257900000004</v>
      </c>
      <c r="E1071">
        <v>576.36259399999994</v>
      </c>
      <c r="F1071">
        <v>1282400</v>
      </c>
      <c r="G1071">
        <v>576.36259399999994</v>
      </c>
      <c r="H1071">
        <f t="shared" si="32"/>
        <v>-1.2822780559299293E-3</v>
      </c>
      <c r="I1071">
        <f t="shared" si="33"/>
        <v>-1.2822780559299293E-3</v>
      </c>
    </row>
    <row r="1072" spans="1:9" x14ac:dyDescent="0.35">
      <c r="A1072" s="1">
        <v>41912</v>
      </c>
      <c r="B1072">
        <v>576.93263899999999</v>
      </c>
      <c r="C1072">
        <v>579.85263399999997</v>
      </c>
      <c r="D1072">
        <v>572.85260200000005</v>
      </c>
      <c r="E1072">
        <v>577.36258999999995</v>
      </c>
      <c r="F1072">
        <v>1621700</v>
      </c>
      <c r="G1072">
        <v>577.36258999999995</v>
      </c>
      <c r="H1072">
        <f t="shared" si="32"/>
        <v>1.7350119706068402E-3</v>
      </c>
      <c r="I1072">
        <f t="shared" si="33"/>
        <v>1.7350119706068402E-3</v>
      </c>
    </row>
    <row r="1073" spans="1:9" x14ac:dyDescent="0.35">
      <c r="A1073" s="1">
        <v>41913</v>
      </c>
      <c r="B1073">
        <v>576.01263500000005</v>
      </c>
      <c r="C1073">
        <v>577.58261500000003</v>
      </c>
      <c r="D1073">
        <v>567.01255000000003</v>
      </c>
      <c r="E1073">
        <v>568.27259700000002</v>
      </c>
      <c r="F1073">
        <v>1445400</v>
      </c>
      <c r="G1073">
        <v>568.27259700000002</v>
      </c>
      <c r="H1073">
        <f t="shared" si="32"/>
        <v>-1.5743993735375088E-2</v>
      </c>
      <c r="I1073">
        <f t="shared" si="33"/>
        <v>-1.5743993735375088E-2</v>
      </c>
    </row>
    <row r="1074" spans="1:9" x14ac:dyDescent="0.35">
      <c r="A1074" s="1">
        <v>41914</v>
      </c>
      <c r="B1074">
        <v>567.31256699999994</v>
      </c>
      <c r="C1074">
        <v>571.91258500000004</v>
      </c>
      <c r="D1074">
        <v>563.32255899999996</v>
      </c>
      <c r="E1074">
        <v>570.08255399999996</v>
      </c>
      <c r="F1074">
        <v>1178400</v>
      </c>
      <c r="G1074">
        <v>570.08255399999996</v>
      </c>
      <c r="H1074">
        <f t="shared" si="32"/>
        <v>3.1850154477885907E-3</v>
      </c>
      <c r="I1074">
        <f t="shared" si="33"/>
        <v>3.1850154477885907E-3</v>
      </c>
    </row>
    <row r="1075" spans="1:9" x14ac:dyDescent="0.35">
      <c r="A1075" s="1">
        <v>41915</v>
      </c>
      <c r="B1075">
        <v>573.05261299999995</v>
      </c>
      <c r="C1075">
        <v>577.22763699999996</v>
      </c>
      <c r="D1075">
        <v>572.50258199999996</v>
      </c>
      <c r="E1075">
        <v>575.28260599999999</v>
      </c>
      <c r="F1075">
        <v>1141700</v>
      </c>
      <c r="G1075">
        <v>575.28260599999999</v>
      </c>
      <c r="H1075">
        <f t="shared" si="32"/>
        <v>9.1215771531924974E-3</v>
      </c>
      <c r="I1075">
        <f t="shared" si="33"/>
        <v>9.1215771531924974E-3</v>
      </c>
    </row>
    <row r="1076" spans="1:9" x14ac:dyDescent="0.35">
      <c r="A1076" s="1">
        <v>41918</v>
      </c>
      <c r="B1076">
        <v>578.80263600000001</v>
      </c>
      <c r="C1076">
        <v>581.00263900000004</v>
      </c>
      <c r="D1076">
        <v>574.44259499999998</v>
      </c>
      <c r="E1076">
        <v>577.35261400000002</v>
      </c>
      <c r="F1076">
        <v>1214600</v>
      </c>
      <c r="G1076">
        <v>577.35261400000002</v>
      </c>
      <c r="H1076">
        <f t="shared" si="32"/>
        <v>3.5982454160973362E-3</v>
      </c>
      <c r="I1076">
        <f t="shared" si="33"/>
        <v>3.5982454160973362E-3</v>
      </c>
    </row>
    <row r="1077" spans="1:9" x14ac:dyDescent="0.35">
      <c r="A1077" s="1">
        <v>41919</v>
      </c>
      <c r="B1077">
        <v>574.40262900000005</v>
      </c>
      <c r="C1077">
        <v>575.27263000000005</v>
      </c>
      <c r="D1077">
        <v>563.74253399999998</v>
      </c>
      <c r="E1077">
        <v>563.74253399999998</v>
      </c>
      <c r="F1077">
        <v>1911300</v>
      </c>
      <c r="G1077">
        <v>563.74253399999998</v>
      </c>
      <c r="H1077">
        <f t="shared" si="32"/>
        <v>-2.3573254316295585E-2</v>
      </c>
      <c r="I1077">
        <f t="shared" si="33"/>
        <v>-2.3573254316295585E-2</v>
      </c>
    </row>
    <row r="1078" spans="1:9" x14ac:dyDescent="0.35">
      <c r="A1078" s="1">
        <v>41920</v>
      </c>
      <c r="B1078">
        <v>565.57256600000005</v>
      </c>
      <c r="C1078">
        <v>573.88258699999994</v>
      </c>
      <c r="D1078">
        <v>557.49254499999995</v>
      </c>
      <c r="E1078">
        <v>572.50258199999996</v>
      </c>
      <c r="F1078">
        <v>1990800</v>
      </c>
      <c r="G1078">
        <v>572.50258199999996</v>
      </c>
      <c r="H1078">
        <f t="shared" si="32"/>
        <v>1.5539093596226648E-2</v>
      </c>
      <c r="I1078">
        <f t="shared" si="33"/>
        <v>1.5539093596226648E-2</v>
      </c>
    </row>
    <row r="1079" spans="1:9" x14ac:dyDescent="0.35">
      <c r="A1079" s="1">
        <v>41921</v>
      </c>
      <c r="B1079">
        <v>571.18255499999998</v>
      </c>
      <c r="C1079">
        <v>571.49261000000001</v>
      </c>
      <c r="D1079">
        <v>559.06252400000005</v>
      </c>
      <c r="E1079">
        <v>560.882518</v>
      </c>
      <c r="F1079">
        <v>2524800</v>
      </c>
      <c r="G1079">
        <v>560.882518</v>
      </c>
      <c r="H1079">
        <f t="shared" si="32"/>
        <v>-2.0296963481642356E-2</v>
      </c>
      <c r="I1079">
        <f t="shared" si="33"/>
        <v>-2.0296963481642356E-2</v>
      </c>
    </row>
    <row r="1080" spans="1:9" x14ac:dyDescent="0.35">
      <c r="A1080" s="1">
        <v>41922</v>
      </c>
      <c r="B1080">
        <v>557.72254599999997</v>
      </c>
      <c r="C1080">
        <v>565.13257699999997</v>
      </c>
      <c r="D1080">
        <v>544.05248700000004</v>
      </c>
      <c r="E1080">
        <v>544.49247600000001</v>
      </c>
      <c r="F1080">
        <v>3081900</v>
      </c>
      <c r="G1080">
        <v>544.49247600000001</v>
      </c>
      <c r="H1080">
        <f t="shared" si="32"/>
        <v>-2.9221880650592846E-2</v>
      </c>
      <c r="I1080">
        <f t="shared" si="33"/>
        <v>-2.9221880650592846E-2</v>
      </c>
    </row>
    <row r="1081" spans="1:9" x14ac:dyDescent="0.35">
      <c r="A1081" s="1">
        <v>41925</v>
      </c>
      <c r="B1081">
        <v>544.99244299999998</v>
      </c>
      <c r="C1081">
        <v>549.50249199999996</v>
      </c>
      <c r="D1081">
        <v>533.10241299999996</v>
      </c>
      <c r="E1081">
        <v>533.21239400000002</v>
      </c>
      <c r="F1081">
        <v>2581600</v>
      </c>
      <c r="G1081">
        <v>533.21239400000002</v>
      </c>
      <c r="H1081">
        <f t="shared" si="32"/>
        <v>-2.0716690307397367E-2</v>
      </c>
      <c r="I1081">
        <f t="shared" si="33"/>
        <v>-2.0716690307397367E-2</v>
      </c>
    </row>
    <row r="1082" spans="1:9" x14ac:dyDescent="0.35">
      <c r="A1082" s="1">
        <v>41926</v>
      </c>
      <c r="B1082">
        <v>538.90243799999996</v>
      </c>
      <c r="C1082">
        <v>547.19250699999998</v>
      </c>
      <c r="D1082">
        <v>533.17242899999997</v>
      </c>
      <c r="E1082">
        <v>537.942408</v>
      </c>
      <c r="F1082">
        <v>2222500</v>
      </c>
      <c r="G1082">
        <v>537.942408</v>
      </c>
      <c r="H1082">
        <f t="shared" si="32"/>
        <v>8.8707878009301917E-3</v>
      </c>
      <c r="I1082">
        <f t="shared" si="33"/>
        <v>8.8707878009301917E-3</v>
      </c>
    </row>
    <row r="1083" spans="1:9" x14ac:dyDescent="0.35">
      <c r="A1083" s="1">
        <v>41927</v>
      </c>
      <c r="B1083">
        <v>531.01239099999998</v>
      </c>
      <c r="C1083">
        <v>532.80239600000004</v>
      </c>
      <c r="D1083">
        <v>518.30236300000001</v>
      </c>
      <c r="E1083">
        <v>530.03240900000003</v>
      </c>
      <c r="F1083">
        <v>3719300</v>
      </c>
      <c r="G1083">
        <v>530.03240900000003</v>
      </c>
      <c r="H1083">
        <f t="shared" si="32"/>
        <v>-1.4704174429021723E-2</v>
      </c>
      <c r="I1083">
        <f t="shared" si="33"/>
        <v>-1.4704174429021723E-2</v>
      </c>
    </row>
    <row r="1084" spans="1:9" x14ac:dyDescent="0.35">
      <c r="A1084" s="1">
        <v>41928</v>
      </c>
      <c r="B1084">
        <v>519.002342</v>
      </c>
      <c r="C1084">
        <v>529.43237399999998</v>
      </c>
      <c r="D1084">
        <v>515.00235799999996</v>
      </c>
      <c r="E1084">
        <v>524.51238699999999</v>
      </c>
      <c r="F1084">
        <v>3708500</v>
      </c>
      <c r="G1084">
        <v>524.51238699999999</v>
      </c>
      <c r="H1084">
        <f t="shared" si="32"/>
        <v>-1.0414499012267077E-2</v>
      </c>
      <c r="I1084">
        <f t="shared" si="33"/>
        <v>-1.0414499012267077E-2</v>
      </c>
    </row>
    <row r="1085" spans="1:9" x14ac:dyDescent="0.35">
      <c r="A1085" s="1">
        <v>41929</v>
      </c>
      <c r="B1085">
        <v>527.252385</v>
      </c>
      <c r="C1085">
        <v>530.98240199999998</v>
      </c>
      <c r="D1085">
        <v>508.53231299999999</v>
      </c>
      <c r="E1085">
        <v>511.17230499999999</v>
      </c>
      <c r="F1085">
        <v>5539300</v>
      </c>
      <c r="G1085">
        <v>511.17230499999999</v>
      </c>
      <c r="H1085">
        <f t="shared" si="32"/>
        <v>-2.5433302111890821E-2</v>
      </c>
      <c r="I1085">
        <f t="shared" si="33"/>
        <v>-2.5433302111890821E-2</v>
      </c>
    </row>
    <row r="1086" spans="1:9" x14ac:dyDescent="0.35">
      <c r="A1086" s="1">
        <v>41932</v>
      </c>
      <c r="B1086">
        <v>509.45231699999999</v>
      </c>
      <c r="C1086">
        <v>521.76235299999996</v>
      </c>
      <c r="D1086">
        <v>508.10230100000001</v>
      </c>
      <c r="E1086">
        <v>520.84234900000001</v>
      </c>
      <c r="F1086">
        <v>2607500</v>
      </c>
      <c r="G1086">
        <v>520.84234900000001</v>
      </c>
      <c r="H1086">
        <f t="shared" si="32"/>
        <v>1.8917386379138867E-2</v>
      </c>
      <c r="I1086">
        <f t="shared" si="33"/>
        <v>1.8917386379138867E-2</v>
      </c>
    </row>
    <row r="1087" spans="1:9" x14ac:dyDescent="0.35">
      <c r="A1087" s="1">
        <v>41933</v>
      </c>
      <c r="B1087">
        <v>525.19235300000003</v>
      </c>
      <c r="C1087">
        <v>526.79238299999997</v>
      </c>
      <c r="D1087">
        <v>519.11232399999994</v>
      </c>
      <c r="E1087">
        <v>526.54236900000001</v>
      </c>
      <c r="F1087">
        <v>2336200</v>
      </c>
      <c r="G1087">
        <v>526.54236900000001</v>
      </c>
      <c r="H1087">
        <f t="shared" si="32"/>
        <v>1.0943848961098965E-2</v>
      </c>
      <c r="I1087">
        <f t="shared" si="33"/>
        <v>1.0943848961098965E-2</v>
      </c>
    </row>
    <row r="1088" spans="1:9" x14ac:dyDescent="0.35">
      <c r="A1088" s="1">
        <v>41934</v>
      </c>
      <c r="B1088">
        <v>529.89237600000001</v>
      </c>
      <c r="C1088">
        <v>539.80242799999996</v>
      </c>
      <c r="D1088">
        <v>528.802412</v>
      </c>
      <c r="E1088">
        <v>532.71242700000005</v>
      </c>
      <c r="F1088">
        <v>2919200</v>
      </c>
      <c r="G1088">
        <v>532.71242700000005</v>
      </c>
      <c r="H1088">
        <f t="shared" si="32"/>
        <v>1.1718065559886673E-2</v>
      </c>
      <c r="I1088">
        <f t="shared" si="33"/>
        <v>1.1718065559886673E-2</v>
      </c>
    </row>
    <row r="1089" spans="1:9" x14ac:dyDescent="0.35">
      <c r="A1089" s="1">
        <v>41935</v>
      </c>
      <c r="B1089">
        <v>539.32241299999998</v>
      </c>
      <c r="C1089">
        <v>547.22249699999998</v>
      </c>
      <c r="D1089">
        <v>535.85244699999998</v>
      </c>
      <c r="E1089">
        <v>543.98247100000003</v>
      </c>
      <c r="F1089">
        <v>2348800</v>
      </c>
      <c r="G1089">
        <v>543.98247100000003</v>
      </c>
      <c r="H1089">
        <f t="shared" si="32"/>
        <v>2.1155962258038299E-2</v>
      </c>
      <c r="I1089">
        <f t="shared" si="33"/>
        <v>2.1155962258038299E-2</v>
      </c>
    </row>
    <row r="1090" spans="1:9" x14ac:dyDescent="0.35">
      <c r="A1090" s="1">
        <v>41936</v>
      </c>
      <c r="B1090">
        <v>544.36248000000001</v>
      </c>
      <c r="C1090">
        <v>544.88246100000003</v>
      </c>
      <c r="D1090">
        <v>535.79240700000003</v>
      </c>
      <c r="E1090">
        <v>539.78241500000001</v>
      </c>
      <c r="F1090">
        <v>1973100</v>
      </c>
      <c r="G1090">
        <v>539.78241500000001</v>
      </c>
      <c r="H1090">
        <f t="shared" si="32"/>
        <v>-7.7209399638908912E-3</v>
      </c>
      <c r="I1090">
        <f t="shared" si="33"/>
        <v>-7.7209399638908912E-3</v>
      </c>
    </row>
    <row r="1091" spans="1:9" x14ac:dyDescent="0.35">
      <c r="A1091" s="1">
        <v>41939</v>
      </c>
      <c r="B1091">
        <v>537.03244099999995</v>
      </c>
      <c r="C1091">
        <v>544.41248299999995</v>
      </c>
      <c r="D1091">
        <v>537.03244099999995</v>
      </c>
      <c r="E1091">
        <v>540.77243499999997</v>
      </c>
      <c r="F1091">
        <v>1185300</v>
      </c>
      <c r="G1091">
        <v>540.77243499999997</v>
      </c>
      <c r="H1091">
        <f t="shared" si="32"/>
        <v>1.8341093975800574E-3</v>
      </c>
      <c r="I1091">
        <f t="shared" si="33"/>
        <v>1.8341093975800574E-3</v>
      </c>
    </row>
    <row r="1092" spans="1:9" x14ac:dyDescent="0.35">
      <c r="A1092" s="1">
        <v>41940</v>
      </c>
      <c r="B1092">
        <v>543.00248799999997</v>
      </c>
      <c r="C1092">
        <v>548.98251200000004</v>
      </c>
      <c r="D1092">
        <v>541.62242200000003</v>
      </c>
      <c r="E1092">
        <v>548.90245800000002</v>
      </c>
      <c r="F1092">
        <v>1270900</v>
      </c>
      <c r="G1092">
        <v>548.90245800000002</v>
      </c>
      <c r="H1092">
        <f t="shared" ref="H1092:H1155" si="34">(E1092-E1091)/E1091</f>
        <v>1.5034092852754323E-2</v>
      </c>
      <c r="I1092">
        <f t="shared" ref="I1092:I1155" si="35">(G1092-G1091)/G1091</f>
        <v>1.5034092852754323E-2</v>
      </c>
    </row>
    <row r="1093" spans="1:9" x14ac:dyDescent="0.35">
      <c r="A1093" s="1">
        <v>41941</v>
      </c>
      <c r="B1093">
        <v>550.00246000000004</v>
      </c>
      <c r="C1093">
        <v>554.19247900000005</v>
      </c>
      <c r="D1093">
        <v>546.98245899999995</v>
      </c>
      <c r="E1093">
        <v>549.33246999999994</v>
      </c>
      <c r="F1093">
        <v>1770500</v>
      </c>
      <c r="G1093">
        <v>549.33246999999994</v>
      </c>
      <c r="H1093">
        <f t="shared" si="34"/>
        <v>7.8340330551028364E-4</v>
      </c>
      <c r="I1093">
        <f t="shared" si="35"/>
        <v>7.8340330551028364E-4</v>
      </c>
    </row>
    <row r="1094" spans="1:9" x14ac:dyDescent="0.35">
      <c r="A1094" s="1">
        <v>41942</v>
      </c>
      <c r="B1094">
        <v>548.95246099999997</v>
      </c>
      <c r="C1094">
        <v>552.80249700000002</v>
      </c>
      <c r="D1094">
        <v>543.51243199999999</v>
      </c>
      <c r="E1094">
        <v>550.31251399999996</v>
      </c>
      <c r="F1094">
        <v>1455600</v>
      </c>
      <c r="G1094">
        <v>550.31251399999996</v>
      </c>
      <c r="H1094">
        <f t="shared" si="34"/>
        <v>1.7840634834493233E-3</v>
      </c>
      <c r="I1094">
        <f t="shared" si="35"/>
        <v>1.7840634834493233E-3</v>
      </c>
    </row>
    <row r="1095" spans="1:9" x14ac:dyDescent="0.35">
      <c r="A1095" s="1">
        <v>41943</v>
      </c>
      <c r="B1095">
        <v>559.35250399999995</v>
      </c>
      <c r="C1095">
        <v>559.57252900000003</v>
      </c>
      <c r="D1095">
        <v>554.75248599999998</v>
      </c>
      <c r="E1095">
        <v>559.082538</v>
      </c>
      <c r="F1095">
        <v>2035000</v>
      </c>
      <c r="G1095">
        <v>559.082538</v>
      </c>
      <c r="H1095">
        <f t="shared" si="34"/>
        <v>1.5936442979016165E-2</v>
      </c>
      <c r="I1095">
        <f t="shared" si="35"/>
        <v>1.5936442979016165E-2</v>
      </c>
    </row>
    <row r="1096" spans="1:9" x14ac:dyDescent="0.35">
      <c r="A1096" s="1">
        <v>41946</v>
      </c>
      <c r="B1096">
        <v>555.50252899999998</v>
      </c>
      <c r="C1096">
        <v>557.90254400000003</v>
      </c>
      <c r="D1096">
        <v>553.23251000000005</v>
      </c>
      <c r="E1096">
        <v>555.22252500000002</v>
      </c>
      <c r="F1096">
        <v>1382200</v>
      </c>
      <c r="G1096">
        <v>555.22252500000002</v>
      </c>
      <c r="H1096">
        <f t="shared" si="34"/>
        <v>-6.9041916669555876E-3</v>
      </c>
      <c r="I1096">
        <f t="shared" si="35"/>
        <v>-6.9041916669555876E-3</v>
      </c>
    </row>
    <row r="1097" spans="1:9" x14ac:dyDescent="0.35">
      <c r="A1097" s="1">
        <v>41947</v>
      </c>
      <c r="B1097">
        <v>553.00250900000003</v>
      </c>
      <c r="C1097">
        <v>555.50252899999998</v>
      </c>
      <c r="D1097">
        <v>549.30248099999994</v>
      </c>
      <c r="E1097">
        <v>554.11248599999999</v>
      </c>
      <c r="F1097">
        <v>1244200</v>
      </c>
      <c r="G1097">
        <v>554.11248599999999</v>
      </c>
      <c r="H1097">
        <f t="shared" si="34"/>
        <v>-1.9992686716015866E-3</v>
      </c>
      <c r="I1097">
        <f t="shared" si="35"/>
        <v>-1.9992686716015866E-3</v>
      </c>
    </row>
    <row r="1098" spans="1:9" x14ac:dyDescent="0.35">
      <c r="A1098" s="1">
        <v>41948</v>
      </c>
      <c r="B1098">
        <v>556.80254200000002</v>
      </c>
      <c r="C1098">
        <v>556.80254200000002</v>
      </c>
      <c r="D1098">
        <v>544.05248700000004</v>
      </c>
      <c r="E1098">
        <v>545.92248400000005</v>
      </c>
      <c r="F1098">
        <v>2032200</v>
      </c>
      <c r="G1098">
        <v>545.92248400000005</v>
      </c>
      <c r="H1098">
        <f t="shared" si="34"/>
        <v>-1.478039605120888E-2</v>
      </c>
      <c r="I1098">
        <f t="shared" si="35"/>
        <v>-1.478039605120888E-2</v>
      </c>
    </row>
    <row r="1099" spans="1:9" x14ac:dyDescent="0.35">
      <c r="A1099" s="1">
        <v>41949</v>
      </c>
      <c r="B1099">
        <v>545.50244799999996</v>
      </c>
      <c r="C1099">
        <v>546.887472</v>
      </c>
      <c r="D1099">
        <v>540.97244599999999</v>
      </c>
      <c r="E1099">
        <v>542.04245800000001</v>
      </c>
      <c r="F1099">
        <v>1333200</v>
      </c>
      <c r="G1099">
        <v>542.04245800000001</v>
      </c>
      <c r="H1099">
        <f t="shared" si="34"/>
        <v>-7.1072837512954372E-3</v>
      </c>
      <c r="I1099">
        <f t="shared" si="35"/>
        <v>-7.1072837512954372E-3</v>
      </c>
    </row>
    <row r="1100" spans="1:9" x14ac:dyDescent="0.35">
      <c r="A1100" s="1">
        <v>41950</v>
      </c>
      <c r="B1100">
        <v>546.21246399999995</v>
      </c>
      <c r="C1100">
        <v>546.21246399999995</v>
      </c>
      <c r="D1100">
        <v>538.67243699999995</v>
      </c>
      <c r="E1100">
        <v>541.012473</v>
      </c>
      <c r="F1100">
        <v>1633700</v>
      </c>
      <c r="G1100">
        <v>541.012473</v>
      </c>
      <c r="H1100">
        <f t="shared" si="34"/>
        <v>-1.900192475328216E-3</v>
      </c>
      <c r="I1100">
        <f t="shared" si="35"/>
        <v>-1.900192475328216E-3</v>
      </c>
    </row>
    <row r="1101" spans="1:9" x14ac:dyDescent="0.35">
      <c r="A1101" s="1">
        <v>41953</v>
      </c>
      <c r="B1101">
        <v>541.46243700000002</v>
      </c>
      <c r="C1101">
        <v>549.59246099999996</v>
      </c>
      <c r="D1101">
        <v>541.02244900000005</v>
      </c>
      <c r="E1101">
        <v>547.49246300000004</v>
      </c>
      <c r="F1101">
        <v>1134600</v>
      </c>
      <c r="G1101">
        <v>547.49246300000004</v>
      </c>
      <c r="H1101">
        <f t="shared" si="34"/>
        <v>1.1977524222440696E-2</v>
      </c>
      <c r="I1101">
        <f t="shared" si="35"/>
        <v>1.1977524222440696E-2</v>
      </c>
    </row>
    <row r="1102" spans="1:9" x14ac:dyDescent="0.35">
      <c r="A1102" s="1">
        <v>41954</v>
      </c>
      <c r="B1102">
        <v>548.49245900000005</v>
      </c>
      <c r="C1102">
        <v>551.94247299999995</v>
      </c>
      <c r="D1102">
        <v>546.30249300000003</v>
      </c>
      <c r="E1102">
        <v>550.29250100000002</v>
      </c>
      <c r="F1102">
        <v>965500</v>
      </c>
      <c r="G1102">
        <v>550.29250100000002</v>
      </c>
      <c r="H1102">
        <f t="shared" si="34"/>
        <v>5.1142950619942548E-3</v>
      </c>
      <c r="I1102">
        <f t="shared" si="35"/>
        <v>5.1142950619942548E-3</v>
      </c>
    </row>
    <row r="1103" spans="1:9" x14ac:dyDescent="0.35">
      <c r="A1103" s="1">
        <v>41955</v>
      </c>
      <c r="B1103">
        <v>550.39250700000002</v>
      </c>
      <c r="C1103">
        <v>550.46246199999996</v>
      </c>
      <c r="D1103">
        <v>545.17244100000005</v>
      </c>
      <c r="E1103">
        <v>547.31246499999997</v>
      </c>
      <c r="F1103">
        <v>1129600</v>
      </c>
      <c r="G1103">
        <v>547.31246499999997</v>
      </c>
      <c r="H1103">
        <f t="shared" si="34"/>
        <v>-5.4153672721046963E-3</v>
      </c>
      <c r="I1103">
        <f t="shared" si="35"/>
        <v>-5.4153672721046963E-3</v>
      </c>
    </row>
    <row r="1104" spans="1:9" x14ac:dyDescent="0.35">
      <c r="A1104" s="1">
        <v>41956</v>
      </c>
      <c r="B1104">
        <v>549.80250999999998</v>
      </c>
      <c r="C1104">
        <v>549.80250999999998</v>
      </c>
      <c r="D1104">
        <v>543.48244199999999</v>
      </c>
      <c r="E1104">
        <v>545.38248999999996</v>
      </c>
      <c r="F1104">
        <v>1339300</v>
      </c>
      <c r="G1104">
        <v>545.38248999999996</v>
      </c>
      <c r="H1104">
        <f t="shared" si="34"/>
        <v>-3.5262763474608843E-3</v>
      </c>
      <c r="I1104">
        <f t="shared" si="35"/>
        <v>-3.5262763474608843E-3</v>
      </c>
    </row>
    <row r="1105" spans="1:9" x14ac:dyDescent="0.35">
      <c r="A1105" s="1">
        <v>41957</v>
      </c>
      <c r="B1105">
        <v>546.682503</v>
      </c>
      <c r="C1105">
        <v>546.682503</v>
      </c>
      <c r="D1105">
        <v>542.15243999999996</v>
      </c>
      <c r="E1105">
        <v>544.40244600000005</v>
      </c>
      <c r="F1105">
        <v>1289500</v>
      </c>
      <c r="G1105">
        <v>544.40244600000005</v>
      </c>
      <c r="H1105">
        <f t="shared" si="34"/>
        <v>-1.7969847180093867E-3</v>
      </c>
      <c r="I1105">
        <f t="shared" si="35"/>
        <v>-1.7969847180093867E-3</v>
      </c>
    </row>
    <row r="1106" spans="1:9" x14ac:dyDescent="0.35">
      <c r="A1106" s="1">
        <v>41960</v>
      </c>
      <c r="B1106">
        <v>543.582448</v>
      </c>
      <c r="C1106">
        <v>543.79243599999995</v>
      </c>
      <c r="D1106">
        <v>534.06342199999995</v>
      </c>
      <c r="E1106">
        <v>536.51239899999996</v>
      </c>
      <c r="F1106">
        <v>1726000</v>
      </c>
      <c r="G1106">
        <v>536.51239899999996</v>
      </c>
      <c r="H1106">
        <f t="shared" si="34"/>
        <v>-1.44930410544116E-2</v>
      </c>
      <c r="I1106">
        <f t="shared" si="35"/>
        <v>-1.44930410544116E-2</v>
      </c>
    </row>
    <row r="1107" spans="1:9" x14ac:dyDescent="0.35">
      <c r="A1107" s="1">
        <v>41961</v>
      </c>
      <c r="B1107">
        <v>537.50241900000003</v>
      </c>
      <c r="C1107">
        <v>541.942452</v>
      </c>
      <c r="D1107">
        <v>534.17242499999998</v>
      </c>
      <c r="E1107">
        <v>535.03244900000004</v>
      </c>
      <c r="F1107">
        <v>1962600</v>
      </c>
      <c r="G1107">
        <v>535.03244900000004</v>
      </c>
      <c r="H1107">
        <f t="shared" si="34"/>
        <v>-2.7584637424193383E-3</v>
      </c>
      <c r="I1107">
        <f t="shared" si="35"/>
        <v>-2.7584637424193383E-3</v>
      </c>
    </row>
    <row r="1108" spans="1:9" x14ac:dyDescent="0.35">
      <c r="A1108" s="1">
        <v>41962</v>
      </c>
      <c r="B1108">
        <v>535.00239899999997</v>
      </c>
      <c r="C1108">
        <v>538.24242500000003</v>
      </c>
      <c r="D1108">
        <v>530.08241199999998</v>
      </c>
      <c r="E1108">
        <v>536.99241500000005</v>
      </c>
      <c r="F1108">
        <v>1392200</v>
      </c>
      <c r="G1108">
        <v>536.99241500000005</v>
      </c>
      <c r="H1108">
        <f t="shared" si="34"/>
        <v>3.6632656648457004E-3</v>
      </c>
      <c r="I1108">
        <f t="shared" si="35"/>
        <v>3.6632656648457004E-3</v>
      </c>
    </row>
    <row r="1109" spans="1:9" x14ac:dyDescent="0.35">
      <c r="A1109" s="1">
        <v>41963</v>
      </c>
      <c r="B1109">
        <v>531.25242900000001</v>
      </c>
      <c r="C1109">
        <v>535.11244199999999</v>
      </c>
      <c r="D1109">
        <v>531.08240799999999</v>
      </c>
      <c r="E1109">
        <v>534.83243800000002</v>
      </c>
      <c r="F1109">
        <v>1563300</v>
      </c>
      <c r="G1109">
        <v>534.83243800000002</v>
      </c>
      <c r="H1109">
        <f t="shared" si="34"/>
        <v>-4.0223603530787789E-3</v>
      </c>
      <c r="I1109">
        <f t="shared" si="35"/>
        <v>-4.0223603530787789E-3</v>
      </c>
    </row>
    <row r="1110" spans="1:9" x14ac:dyDescent="0.35">
      <c r="A1110" s="1">
        <v>41964</v>
      </c>
      <c r="B1110">
        <v>541.61244599999998</v>
      </c>
      <c r="C1110">
        <v>542.14246400000002</v>
      </c>
      <c r="D1110">
        <v>536.56240200000002</v>
      </c>
      <c r="E1110">
        <v>537.50241900000003</v>
      </c>
      <c r="F1110">
        <v>2224200</v>
      </c>
      <c r="G1110">
        <v>537.50241900000003</v>
      </c>
      <c r="H1110">
        <f t="shared" si="34"/>
        <v>4.9921822430673271E-3</v>
      </c>
      <c r="I1110">
        <f t="shared" si="35"/>
        <v>4.9921822430673271E-3</v>
      </c>
    </row>
    <row r="1111" spans="1:9" x14ac:dyDescent="0.35">
      <c r="A1111" s="1">
        <v>41967</v>
      </c>
      <c r="B1111">
        <v>537.65242799999999</v>
      </c>
      <c r="C1111">
        <v>542.70247099999995</v>
      </c>
      <c r="D1111">
        <v>535.62244599999997</v>
      </c>
      <c r="E1111">
        <v>539.272471</v>
      </c>
      <c r="F1111">
        <v>1706300</v>
      </c>
      <c r="G1111">
        <v>539.272471</v>
      </c>
      <c r="H1111">
        <f t="shared" si="34"/>
        <v>3.2931051794949486E-3</v>
      </c>
      <c r="I1111">
        <f t="shared" si="35"/>
        <v>3.2931051794949486E-3</v>
      </c>
    </row>
    <row r="1112" spans="1:9" x14ac:dyDescent="0.35">
      <c r="A1112" s="1">
        <v>41968</v>
      </c>
      <c r="B1112">
        <v>539.00244399999997</v>
      </c>
      <c r="C1112">
        <v>543.98247100000003</v>
      </c>
      <c r="D1112">
        <v>538.60443999999995</v>
      </c>
      <c r="E1112">
        <v>541.08242800000005</v>
      </c>
      <c r="F1112">
        <v>1789900</v>
      </c>
      <c r="G1112">
        <v>541.08242800000005</v>
      </c>
      <c r="H1112">
        <f t="shared" si="34"/>
        <v>3.3562940764318267E-3</v>
      </c>
      <c r="I1112">
        <f t="shared" si="35"/>
        <v>3.3562940764318267E-3</v>
      </c>
    </row>
    <row r="1113" spans="1:9" x14ac:dyDescent="0.35">
      <c r="A1113" s="1">
        <v>41969</v>
      </c>
      <c r="B1113">
        <v>540.88247799999999</v>
      </c>
      <c r="C1113">
        <v>541.55246699999998</v>
      </c>
      <c r="D1113">
        <v>537.04443700000002</v>
      </c>
      <c r="E1113">
        <v>540.37247300000001</v>
      </c>
      <c r="F1113">
        <v>1522900</v>
      </c>
      <c r="G1113">
        <v>540.37247300000001</v>
      </c>
      <c r="H1113">
        <f t="shared" si="34"/>
        <v>-1.3121013791267239E-3</v>
      </c>
      <c r="I1113">
        <f t="shared" si="35"/>
        <v>-1.3121013791267239E-3</v>
      </c>
    </row>
    <row r="1114" spans="1:9" x14ac:dyDescent="0.35">
      <c r="A1114" s="1">
        <v>41971</v>
      </c>
      <c r="B1114">
        <v>540.62242600000002</v>
      </c>
      <c r="C1114">
        <v>542.002431</v>
      </c>
      <c r="D1114">
        <v>536.60242900000003</v>
      </c>
      <c r="E1114">
        <v>541.83247100000006</v>
      </c>
      <c r="F1114">
        <v>1148300</v>
      </c>
      <c r="G1114">
        <v>541.83247100000006</v>
      </c>
      <c r="H1114">
        <f t="shared" si="34"/>
        <v>2.7018363683378103E-3</v>
      </c>
      <c r="I1114">
        <f t="shared" si="35"/>
        <v>2.7018363683378103E-3</v>
      </c>
    </row>
    <row r="1115" spans="1:9" x14ac:dyDescent="0.35">
      <c r="A1115" s="1">
        <v>41974</v>
      </c>
      <c r="B1115">
        <v>538.90243799999996</v>
      </c>
      <c r="C1115">
        <v>541.41243399999996</v>
      </c>
      <c r="D1115">
        <v>531.86237900000003</v>
      </c>
      <c r="E1115">
        <v>533.80239099999994</v>
      </c>
      <c r="F1115">
        <v>2115300</v>
      </c>
      <c r="G1115">
        <v>533.80239099999994</v>
      </c>
      <c r="H1115">
        <f t="shared" si="34"/>
        <v>-1.4820226601000646E-2</v>
      </c>
      <c r="I1115">
        <f t="shared" si="35"/>
        <v>-1.4820226601000646E-2</v>
      </c>
    </row>
    <row r="1116" spans="1:9" x14ac:dyDescent="0.35">
      <c r="A1116" s="1">
        <v>41975</v>
      </c>
      <c r="B1116">
        <v>533.51241200000004</v>
      </c>
      <c r="C1116">
        <v>535.50242700000001</v>
      </c>
      <c r="D1116">
        <v>529.80240800000001</v>
      </c>
      <c r="E1116">
        <v>533.75238899999999</v>
      </c>
      <c r="F1116">
        <v>1526600</v>
      </c>
      <c r="G1116">
        <v>533.75238899999999</v>
      </c>
      <c r="H1116">
        <f t="shared" si="34"/>
        <v>-9.3671367612794146E-5</v>
      </c>
      <c r="I1116">
        <f t="shared" si="35"/>
        <v>-9.3671367612794146E-5</v>
      </c>
    </row>
    <row r="1117" spans="1:9" x14ac:dyDescent="0.35">
      <c r="A1117" s="1">
        <v>41976</v>
      </c>
      <c r="B1117">
        <v>531.44240400000001</v>
      </c>
      <c r="C1117">
        <v>535.99841600000002</v>
      </c>
      <c r="D1117">
        <v>529.26241400000004</v>
      </c>
      <c r="E1117">
        <v>531.32238400000006</v>
      </c>
      <c r="F1117">
        <v>1277900</v>
      </c>
      <c r="G1117">
        <v>531.32238400000006</v>
      </c>
      <c r="H1117">
        <f t="shared" si="34"/>
        <v>-4.5526821988611981E-3</v>
      </c>
      <c r="I1117">
        <f t="shared" si="35"/>
        <v>-4.5526821988611981E-3</v>
      </c>
    </row>
    <row r="1118" spans="1:9" x14ac:dyDescent="0.35">
      <c r="A1118" s="1">
        <v>41977</v>
      </c>
      <c r="B1118">
        <v>531.16240000000005</v>
      </c>
      <c r="C1118">
        <v>537.34243400000003</v>
      </c>
      <c r="D1118">
        <v>528.59236299999998</v>
      </c>
      <c r="E1118">
        <v>537.31244500000003</v>
      </c>
      <c r="F1118">
        <v>1392100</v>
      </c>
      <c r="G1118">
        <v>537.31244500000003</v>
      </c>
      <c r="H1118">
        <f t="shared" si="34"/>
        <v>1.1273872850800067E-2</v>
      </c>
      <c r="I1118">
        <f t="shared" si="35"/>
        <v>1.1273872850800067E-2</v>
      </c>
    </row>
    <row r="1119" spans="1:9" x14ac:dyDescent="0.35">
      <c r="A1119" s="1">
        <v>41978</v>
      </c>
      <c r="B1119">
        <v>531.00241500000004</v>
      </c>
      <c r="C1119">
        <v>532.892425</v>
      </c>
      <c r="D1119">
        <v>524.28238599999997</v>
      </c>
      <c r="E1119">
        <v>525.26236900000004</v>
      </c>
      <c r="F1119">
        <v>2565600</v>
      </c>
      <c r="G1119">
        <v>525.26236900000004</v>
      </c>
      <c r="H1119">
        <f t="shared" si="34"/>
        <v>-2.2426571563962175E-2</v>
      </c>
      <c r="I1119">
        <f t="shared" si="35"/>
        <v>-2.2426571563962175E-2</v>
      </c>
    </row>
    <row r="1120" spans="1:9" x14ac:dyDescent="0.35">
      <c r="A1120" s="1">
        <v>41981</v>
      </c>
      <c r="B1120">
        <v>527.13236600000005</v>
      </c>
      <c r="C1120">
        <v>531.00241500000004</v>
      </c>
      <c r="D1120">
        <v>523.79239500000006</v>
      </c>
      <c r="E1120">
        <v>526.98235699999998</v>
      </c>
      <c r="F1120">
        <v>2329300</v>
      </c>
      <c r="G1120">
        <v>526.98235699999998</v>
      </c>
      <c r="H1120">
        <f t="shared" si="34"/>
        <v>3.2745311705357364E-3</v>
      </c>
      <c r="I1120">
        <f t="shared" si="35"/>
        <v>3.2745311705357364E-3</v>
      </c>
    </row>
    <row r="1121" spans="1:9" x14ac:dyDescent="0.35">
      <c r="A1121" s="1">
        <v>41982</v>
      </c>
      <c r="B1121">
        <v>522.14236200000005</v>
      </c>
      <c r="C1121">
        <v>534.19243800000004</v>
      </c>
      <c r="D1121">
        <v>520.50236600000005</v>
      </c>
      <c r="E1121">
        <v>533.37243999999998</v>
      </c>
      <c r="F1121">
        <v>1871300</v>
      </c>
      <c r="G1121">
        <v>533.37243999999998</v>
      </c>
      <c r="H1121">
        <f t="shared" si="34"/>
        <v>1.2125800636623598E-2</v>
      </c>
      <c r="I1121">
        <f t="shared" si="35"/>
        <v>1.2125800636623598E-2</v>
      </c>
    </row>
    <row r="1122" spans="1:9" x14ac:dyDescent="0.35">
      <c r="A1122" s="1">
        <v>41983</v>
      </c>
      <c r="B1122">
        <v>533.08239900000001</v>
      </c>
      <c r="C1122">
        <v>536.332401</v>
      </c>
      <c r="D1122">
        <v>525.56238599999995</v>
      </c>
      <c r="E1122">
        <v>526.06235300000003</v>
      </c>
      <c r="F1122">
        <v>1712200</v>
      </c>
      <c r="G1122">
        <v>526.06235300000003</v>
      </c>
      <c r="H1122">
        <f t="shared" si="34"/>
        <v>-1.3705408175945412E-2</v>
      </c>
      <c r="I1122">
        <f t="shared" si="35"/>
        <v>-1.3705408175945412E-2</v>
      </c>
    </row>
    <row r="1123" spans="1:9" x14ac:dyDescent="0.35">
      <c r="A1123" s="1">
        <v>41984</v>
      </c>
      <c r="B1123">
        <v>527.80241599999999</v>
      </c>
      <c r="C1123">
        <v>533.92241100000001</v>
      </c>
      <c r="D1123">
        <v>527.10237600000005</v>
      </c>
      <c r="E1123">
        <v>528.34240999999997</v>
      </c>
      <c r="F1123">
        <v>1610800</v>
      </c>
      <c r="G1123">
        <v>528.34240999999997</v>
      </c>
      <c r="H1123">
        <f t="shared" si="34"/>
        <v>4.3341953420490105E-3</v>
      </c>
      <c r="I1123">
        <f t="shared" si="35"/>
        <v>4.3341953420490105E-3</v>
      </c>
    </row>
    <row r="1124" spans="1:9" x14ac:dyDescent="0.35">
      <c r="A1124" s="1">
        <v>41985</v>
      </c>
      <c r="B1124">
        <v>523.51239099999998</v>
      </c>
      <c r="C1124">
        <v>528.50239499999998</v>
      </c>
      <c r="D1124">
        <v>518.66235900000004</v>
      </c>
      <c r="E1124">
        <v>518.66235900000004</v>
      </c>
      <c r="F1124">
        <v>1994500</v>
      </c>
      <c r="G1124">
        <v>518.66235900000004</v>
      </c>
      <c r="H1124">
        <f t="shared" si="34"/>
        <v>-1.8321548330750007E-2</v>
      </c>
      <c r="I1124">
        <f t="shared" si="35"/>
        <v>-1.8321548330750007E-2</v>
      </c>
    </row>
    <row r="1125" spans="1:9" x14ac:dyDescent="0.35">
      <c r="A1125" s="1">
        <v>41988</v>
      </c>
      <c r="B1125">
        <v>522.74239599999999</v>
      </c>
      <c r="C1125">
        <v>523.10239200000001</v>
      </c>
      <c r="D1125">
        <v>513.272333</v>
      </c>
      <c r="E1125">
        <v>513.80235100000004</v>
      </c>
      <c r="F1125">
        <v>2813400</v>
      </c>
      <c r="G1125">
        <v>513.80235100000004</v>
      </c>
      <c r="H1125">
        <f t="shared" si="34"/>
        <v>-9.3702731953987685E-3</v>
      </c>
      <c r="I1125">
        <f t="shared" si="35"/>
        <v>-9.3702731953987685E-3</v>
      </c>
    </row>
    <row r="1126" spans="1:9" x14ac:dyDescent="0.35">
      <c r="A1126" s="1">
        <v>41989</v>
      </c>
      <c r="B1126">
        <v>511.562321</v>
      </c>
      <c r="C1126">
        <v>513.05230800000004</v>
      </c>
      <c r="D1126">
        <v>489.00222000000002</v>
      </c>
      <c r="E1126">
        <v>495.39224200000001</v>
      </c>
      <c r="F1126">
        <v>3964200</v>
      </c>
      <c r="G1126">
        <v>495.39224200000001</v>
      </c>
      <c r="H1126">
        <f t="shared" si="34"/>
        <v>-3.5831110862316842E-2</v>
      </c>
      <c r="I1126">
        <f t="shared" si="35"/>
        <v>-3.5831110862316842E-2</v>
      </c>
    </row>
    <row r="1127" spans="1:9" x14ac:dyDescent="0.35">
      <c r="A1127" s="1">
        <v>41990</v>
      </c>
      <c r="B1127">
        <v>497.00224800000001</v>
      </c>
      <c r="C1127">
        <v>507.00229899999999</v>
      </c>
      <c r="D1127">
        <v>496.81224400000002</v>
      </c>
      <c r="E1127">
        <v>504.89229499999999</v>
      </c>
      <c r="F1127">
        <v>2883100</v>
      </c>
      <c r="G1127">
        <v>504.89229499999999</v>
      </c>
      <c r="H1127">
        <f t="shared" si="34"/>
        <v>1.9176830387263068E-2</v>
      </c>
      <c r="I1127">
        <f t="shared" si="35"/>
        <v>1.9176830387263068E-2</v>
      </c>
    </row>
    <row r="1128" spans="1:9" x14ac:dyDescent="0.35">
      <c r="A1128" s="1">
        <v>41991</v>
      </c>
      <c r="B1128">
        <v>512.95233299999995</v>
      </c>
      <c r="C1128">
        <v>513.87230599999998</v>
      </c>
      <c r="D1128">
        <v>504.70229</v>
      </c>
      <c r="E1128">
        <v>511.10231900000002</v>
      </c>
      <c r="F1128">
        <v>2926700</v>
      </c>
      <c r="G1128">
        <v>511.10231900000002</v>
      </c>
      <c r="H1128">
        <f t="shared" si="34"/>
        <v>1.2299700473741697E-2</v>
      </c>
      <c r="I1128">
        <f t="shared" si="35"/>
        <v>1.2299700473741697E-2</v>
      </c>
    </row>
    <row r="1129" spans="1:9" x14ac:dyDescent="0.35">
      <c r="A1129" s="1">
        <v>41992</v>
      </c>
      <c r="B1129">
        <v>511.51231799999999</v>
      </c>
      <c r="C1129">
        <v>517.72234200000003</v>
      </c>
      <c r="D1129">
        <v>506.91327999999999</v>
      </c>
      <c r="E1129">
        <v>516.35231299999998</v>
      </c>
      <c r="F1129">
        <v>3690200</v>
      </c>
      <c r="G1129">
        <v>516.35231299999998</v>
      </c>
      <c r="H1129">
        <f t="shared" si="34"/>
        <v>1.0271904088151786E-2</v>
      </c>
      <c r="I1129">
        <f t="shared" si="35"/>
        <v>1.0271904088151786E-2</v>
      </c>
    </row>
    <row r="1130" spans="1:9" x14ac:dyDescent="0.35">
      <c r="A1130" s="1">
        <v>41995</v>
      </c>
      <c r="B1130">
        <v>516.08234700000003</v>
      </c>
      <c r="C1130">
        <v>526.46237599999995</v>
      </c>
      <c r="D1130">
        <v>516.08234700000003</v>
      </c>
      <c r="E1130">
        <v>524.87238300000001</v>
      </c>
      <c r="F1130">
        <v>2723700</v>
      </c>
      <c r="G1130">
        <v>524.87238300000001</v>
      </c>
      <c r="H1130">
        <f t="shared" si="34"/>
        <v>1.6500497403601315E-2</v>
      </c>
      <c r="I1130">
        <f t="shared" si="35"/>
        <v>1.6500497403601315E-2</v>
      </c>
    </row>
    <row r="1131" spans="1:9" x14ac:dyDescent="0.35">
      <c r="A1131" s="1">
        <v>41996</v>
      </c>
      <c r="B1131">
        <v>527.00237000000004</v>
      </c>
      <c r="C1131">
        <v>534.56241</v>
      </c>
      <c r="D1131">
        <v>526.29235400000005</v>
      </c>
      <c r="E1131">
        <v>530.59241599999996</v>
      </c>
      <c r="F1131">
        <v>2197600</v>
      </c>
      <c r="G1131">
        <v>530.59241599999996</v>
      </c>
      <c r="H1131">
        <f t="shared" si="34"/>
        <v>1.0897950026073184E-2</v>
      </c>
      <c r="I1131">
        <f t="shared" si="35"/>
        <v>1.0897950026073184E-2</v>
      </c>
    </row>
    <row r="1132" spans="1:9" x14ac:dyDescent="0.35">
      <c r="A1132" s="1">
        <v>41997</v>
      </c>
      <c r="B1132">
        <v>530.51242400000001</v>
      </c>
      <c r="C1132">
        <v>531.761394</v>
      </c>
      <c r="D1132">
        <v>527.02238399999999</v>
      </c>
      <c r="E1132">
        <v>528.77242200000001</v>
      </c>
      <c r="F1132">
        <v>705900</v>
      </c>
      <c r="G1132">
        <v>528.77242200000001</v>
      </c>
      <c r="H1132">
        <f t="shared" si="34"/>
        <v>-3.430116875247519E-3</v>
      </c>
      <c r="I1132">
        <f t="shared" si="35"/>
        <v>-3.430116875247519E-3</v>
      </c>
    </row>
    <row r="1133" spans="1:9" x14ac:dyDescent="0.35">
      <c r="A1133" s="1">
        <v>41999</v>
      </c>
      <c r="B1133">
        <v>528.77242200000001</v>
      </c>
      <c r="C1133">
        <v>534.25241700000004</v>
      </c>
      <c r="D1133">
        <v>527.312364</v>
      </c>
      <c r="E1133">
        <v>534.03239199999996</v>
      </c>
      <c r="F1133">
        <v>1040500</v>
      </c>
      <c r="G1133">
        <v>534.03239199999996</v>
      </c>
      <c r="H1133">
        <f t="shared" si="34"/>
        <v>9.9475119751989503E-3</v>
      </c>
      <c r="I1133">
        <f t="shared" si="35"/>
        <v>9.9475119751989503E-3</v>
      </c>
    </row>
    <row r="1134" spans="1:9" x14ac:dyDescent="0.35">
      <c r="A1134" s="1">
        <v>42002</v>
      </c>
      <c r="B1134">
        <v>532.19238499999994</v>
      </c>
      <c r="C1134">
        <v>535.48241399999995</v>
      </c>
      <c r="D1134">
        <v>530.013375</v>
      </c>
      <c r="E1134">
        <v>530.33242600000005</v>
      </c>
      <c r="F1134">
        <v>2278500</v>
      </c>
      <c r="G1134">
        <v>530.33242600000005</v>
      </c>
      <c r="H1134">
        <f t="shared" si="34"/>
        <v>-6.9283550125923904E-3</v>
      </c>
      <c r="I1134">
        <f t="shared" si="35"/>
        <v>-6.9283550125923904E-3</v>
      </c>
    </row>
    <row r="1135" spans="1:9" x14ac:dyDescent="0.35">
      <c r="A1135" s="1">
        <v>42003</v>
      </c>
      <c r="B1135">
        <v>528.09239600000001</v>
      </c>
      <c r="C1135">
        <v>531.152424</v>
      </c>
      <c r="D1135">
        <v>527.13236600000005</v>
      </c>
      <c r="E1135">
        <v>530.42239400000005</v>
      </c>
      <c r="F1135">
        <v>876200</v>
      </c>
      <c r="G1135">
        <v>530.42239400000005</v>
      </c>
      <c r="H1135">
        <f t="shared" si="34"/>
        <v>1.6964453914043514E-4</v>
      </c>
      <c r="I1135">
        <f t="shared" si="35"/>
        <v>1.6964453914043514E-4</v>
      </c>
    </row>
    <row r="1136" spans="1:9" x14ac:dyDescent="0.35">
      <c r="A1136" s="1">
        <v>42004</v>
      </c>
      <c r="B1136">
        <v>531.25242900000001</v>
      </c>
      <c r="C1136">
        <v>532.60238400000003</v>
      </c>
      <c r="D1136">
        <v>525.80236300000001</v>
      </c>
      <c r="E1136">
        <v>526.40239699999995</v>
      </c>
      <c r="F1136">
        <v>1368200</v>
      </c>
      <c r="G1136">
        <v>526.40239699999995</v>
      </c>
      <c r="H1136">
        <f t="shared" si="34"/>
        <v>-7.5788598774736175E-3</v>
      </c>
      <c r="I1136">
        <f t="shared" si="35"/>
        <v>-7.5788598774736175E-3</v>
      </c>
    </row>
    <row r="1137" spans="1:9" x14ac:dyDescent="0.35">
      <c r="A1137" s="1">
        <v>42006</v>
      </c>
      <c r="B1137">
        <v>529.01239899999996</v>
      </c>
      <c r="C1137">
        <v>531.27238199999999</v>
      </c>
      <c r="D1137">
        <v>524.10238800000002</v>
      </c>
      <c r="E1137">
        <v>524.81240400000002</v>
      </c>
      <c r="F1137">
        <v>1447500</v>
      </c>
      <c r="G1137">
        <v>524.81240400000002</v>
      </c>
      <c r="H1137">
        <f t="shared" si="34"/>
        <v>-3.0204896654373249E-3</v>
      </c>
      <c r="I1137">
        <f t="shared" si="35"/>
        <v>-3.0204896654373249E-3</v>
      </c>
    </row>
    <row r="1138" spans="1:9" x14ac:dyDescent="0.35">
      <c r="A1138" s="1">
        <v>42009</v>
      </c>
      <c r="B1138">
        <v>523.26237700000001</v>
      </c>
      <c r="C1138">
        <v>524.33238900000003</v>
      </c>
      <c r="D1138">
        <v>513.06231500000001</v>
      </c>
      <c r="E1138">
        <v>513.87230599999998</v>
      </c>
      <c r="F1138">
        <v>2059800</v>
      </c>
      <c r="G1138">
        <v>513.87230599999998</v>
      </c>
      <c r="H1138">
        <f t="shared" si="34"/>
        <v>-2.0845730620345691E-2</v>
      </c>
      <c r="I1138">
        <f t="shared" si="35"/>
        <v>-2.0845730620345691E-2</v>
      </c>
    </row>
    <row r="1139" spans="1:9" x14ac:dyDescent="0.35">
      <c r="A1139" s="1">
        <v>42010</v>
      </c>
      <c r="B1139">
        <v>515.00235799999996</v>
      </c>
      <c r="C1139">
        <v>516.17733399999997</v>
      </c>
      <c r="D1139">
        <v>501.05226599999997</v>
      </c>
      <c r="E1139">
        <v>501.96226200000001</v>
      </c>
      <c r="F1139">
        <v>2899900</v>
      </c>
      <c r="G1139">
        <v>501.96226200000001</v>
      </c>
      <c r="H1139">
        <f t="shared" si="34"/>
        <v>-2.3177049747452185E-2</v>
      </c>
      <c r="I1139">
        <f t="shared" si="35"/>
        <v>-2.3177049747452185E-2</v>
      </c>
    </row>
    <row r="1140" spans="1:9" x14ac:dyDescent="0.35">
      <c r="A1140" s="1">
        <v>42011</v>
      </c>
      <c r="B1140">
        <v>507.00229899999999</v>
      </c>
      <c r="C1140">
        <v>507.246285</v>
      </c>
      <c r="D1140">
        <v>499.65224699999999</v>
      </c>
      <c r="E1140">
        <v>501.10226799999998</v>
      </c>
      <c r="F1140">
        <v>2065000</v>
      </c>
      <c r="G1140">
        <v>501.10226799999998</v>
      </c>
      <c r="H1140">
        <f t="shared" si="34"/>
        <v>-1.7132642533195627E-3</v>
      </c>
      <c r="I1140">
        <f t="shared" si="35"/>
        <v>-1.7132642533195627E-3</v>
      </c>
    </row>
    <row r="1141" spans="1:9" x14ac:dyDescent="0.35">
      <c r="A1141" s="1">
        <v>42012</v>
      </c>
      <c r="B1141">
        <v>497.99226800000002</v>
      </c>
      <c r="C1141">
        <v>503.48227000000003</v>
      </c>
      <c r="D1141">
        <v>491.00221199999999</v>
      </c>
      <c r="E1141">
        <v>502.68228499999998</v>
      </c>
      <c r="F1141">
        <v>3353500</v>
      </c>
      <c r="G1141">
        <v>502.68228499999998</v>
      </c>
      <c r="H1141">
        <f t="shared" si="34"/>
        <v>3.1530829152024474E-3</v>
      </c>
      <c r="I1141">
        <f t="shared" si="35"/>
        <v>3.1530829152024474E-3</v>
      </c>
    </row>
    <row r="1142" spans="1:9" x14ac:dyDescent="0.35">
      <c r="A1142" s="1">
        <v>42013</v>
      </c>
      <c r="B1142">
        <v>504.76229999999998</v>
      </c>
      <c r="C1142">
        <v>504.92228499999999</v>
      </c>
      <c r="D1142">
        <v>494.792239</v>
      </c>
      <c r="E1142">
        <v>496.17224399999998</v>
      </c>
      <c r="F1142">
        <v>2071300</v>
      </c>
      <c r="G1142">
        <v>496.17224399999998</v>
      </c>
      <c r="H1142">
        <f t="shared" si="34"/>
        <v>-1.2950607559206113E-2</v>
      </c>
      <c r="I1142">
        <f t="shared" si="35"/>
        <v>-1.2950607559206113E-2</v>
      </c>
    </row>
    <row r="1143" spans="1:9" x14ac:dyDescent="0.35">
      <c r="A1143" s="1">
        <v>42016</v>
      </c>
      <c r="B1143">
        <v>494.94224700000001</v>
      </c>
      <c r="C1143">
        <v>495.97823</v>
      </c>
      <c r="D1143">
        <v>487.56220500000001</v>
      </c>
      <c r="E1143">
        <v>492.55223899999999</v>
      </c>
      <c r="F1143">
        <v>2326700</v>
      </c>
      <c r="G1143">
        <v>492.55223899999999</v>
      </c>
      <c r="H1143">
        <f t="shared" si="34"/>
        <v>-7.2958635711190493E-3</v>
      </c>
      <c r="I1143">
        <f t="shared" si="35"/>
        <v>-7.2958635711190493E-3</v>
      </c>
    </row>
    <row r="1144" spans="1:9" x14ac:dyDescent="0.35">
      <c r="A1144" s="1">
        <v>42017</v>
      </c>
      <c r="B1144">
        <v>498.84225600000002</v>
      </c>
      <c r="C1144">
        <v>502.98227200000002</v>
      </c>
      <c r="D1144">
        <v>492.392224</v>
      </c>
      <c r="E1144">
        <v>496.18225100000001</v>
      </c>
      <c r="F1144">
        <v>2370400</v>
      </c>
      <c r="G1144">
        <v>496.18225100000001</v>
      </c>
      <c r="H1144">
        <f t="shared" si="34"/>
        <v>7.3698010334291107E-3</v>
      </c>
      <c r="I1144">
        <f t="shared" si="35"/>
        <v>7.3698010334291107E-3</v>
      </c>
    </row>
    <row r="1145" spans="1:9" x14ac:dyDescent="0.35">
      <c r="A1145" s="1">
        <v>42018</v>
      </c>
      <c r="B1145">
        <v>494.65223700000001</v>
      </c>
      <c r="C1145">
        <v>503.23228599999999</v>
      </c>
      <c r="D1145">
        <v>493.00223399999999</v>
      </c>
      <c r="E1145">
        <v>500.87226700000002</v>
      </c>
      <c r="F1145">
        <v>2215500</v>
      </c>
      <c r="G1145">
        <v>500.87226700000002</v>
      </c>
      <c r="H1145">
        <f t="shared" si="34"/>
        <v>9.4522042869284624E-3</v>
      </c>
      <c r="I1145">
        <f t="shared" si="35"/>
        <v>9.4522042869284624E-3</v>
      </c>
    </row>
    <row r="1146" spans="1:9" x14ac:dyDescent="0.35">
      <c r="A1146" s="1">
        <v>42019</v>
      </c>
      <c r="B1146">
        <v>505.57229100000001</v>
      </c>
      <c r="C1146">
        <v>505.68230299999999</v>
      </c>
      <c r="D1146">
        <v>497.76226700000001</v>
      </c>
      <c r="E1146">
        <v>501.79227100000003</v>
      </c>
      <c r="F1146">
        <v>2715800</v>
      </c>
      <c r="G1146">
        <v>501.79227100000003</v>
      </c>
      <c r="H1146">
        <f t="shared" si="34"/>
        <v>1.8368036336098557E-3</v>
      </c>
      <c r="I1146">
        <f t="shared" si="35"/>
        <v>1.8368036336098557E-3</v>
      </c>
    </row>
    <row r="1147" spans="1:9" x14ac:dyDescent="0.35">
      <c r="A1147" s="1">
        <v>42020</v>
      </c>
      <c r="B1147">
        <v>500.01227299999999</v>
      </c>
      <c r="C1147">
        <v>508.19229999999999</v>
      </c>
      <c r="D1147">
        <v>500.00226700000002</v>
      </c>
      <c r="E1147">
        <v>508.08228800000001</v>
      </c>
      <c r="F1147">
        <v>2298200</v>
      </c>
      <c r="G1147">
        <v>508.08228800000001</v>
      </c>
      <c r="H1147">
        <f t="shared" si="34"/>
        <v>1.2535101402548262E-2</v>
      </c>
      <c r="I1147">
        <f t="shared" si="35"/>
        <v>1.2535101402548262E-2</v>
      </c>
    </row>
    <row r="1148" spans="1:9" x14ac:dyDescent="0.35">
      <c r="A1148" s="1">
        <v>42024</v>
      </c>
      <c r="B1148">
        <v>511.00231300000002</v>
      </c>
      <c r="C1148">
        <v>512.50230699999997</v>
      </c>
      <c r="D1148">
        <v>506.01827700000001</v>
      </c>
      <c r="E1148">
        <v>506.90229399999998</v>
      </c>
      <c r="F1148">
        <v>2232000</v>
      </c>
      <c r="G1148">
        <v>506.90229399999998</v>
      </c>
      <c r="H1148">
        <f t="shared" si="34"/>
        <v>-2.3224466348648271E-3</v>
      </c>
      <c r="I1148">
        <f t="shared" si="35"/>
        <v>-2.3224466348648271E-3</v>
      </c>
    </row>
    <row r="1149" spans="1:9" x14ac:dyDescent="0.35">
      <c r="A1149" s="1">
        <v>42025</v>
      </c>
      <c r="B1149">
        <v>507.25228299999998</v>
      </c>
      <c r="C1149">
        <v>519.28234599999996</v>
      </c>
      <c r="D1149">
        <v>506.20228400000002</v>
      </c>
      <c r="E1149">
        <v>518.042373</v>
      </c>
      <c r="F1149">
        <v>2268700</v>
      </c>
      <c r="G1149">
        <v>518.042373</v>
      </c>
      <c r="H1149">
        <f t="shared" si="34"/>
        <v>2.1976777639124305E-2</v>
      </c>
      <c r="I1149">
        <f t="shared" si="35"/>
        <v>2.1976777639124305E-2</v>
      </c>
    </row>
    <row r="1150" spans="1:9" x14ac:dyDescent="0.35">
      <c r="A1150" s="1">
        <v>42026</v>
      </c>
      <c r="B1150">
        <v>521.482349</v>
      </c>
      <c r="C1150">
        <v>536.332401</v>
      </c>
      <c r="D1150">
        <v>519.70238199999994</v>
      </c>
      <c r="E1150">
        <v>534.39238799999998</v>
      </c>
      <c r="F1150">
        <v>2676900</v>
      </c>
      <c r="G1150">
        <v>534.39238799999998</v>
      </c>
      <c r="H1150">
        <f t="shared" si="34"/>
        <v>3.1561153782298776E-2</v>
      </c>
      <c r="I1150">
        <f t="shared" si="35"/>
        <v>3.1561153782298776E-2</v>
      </c>
    </row>
    <row r="1151" spans="1:9" x14ac:dyDescent="0.35">
      <c r="A1151" s="1">
        <v>42027</v>
      </c>
      <c r="B1151">
        <v>535.59239600000001</v>
      </c>
      <c r="C1151">
        <v>542.17245300000002</v>
      </c>
      <c r="D1151">
        <v>533.00240699999995</v>
      </c>
      <c r="E1151">
        <v>539.95243700000003</v>
      </c>
      <c r="F1151">
        <v>2281700</v>
      </c>
      <c r="G1151">
        <v>539.95243700000003</v>
      </c>
      <c r="H1151">
        <f t="shared" si="34"/>
        <v>1.0404431509230348E-2</v>
      </c>
      <c r="I1151">
        <f t="shared" si="35"/>
        <v>1.0404431509230348E-2</v>
      </c>
    </row>
    <row r="1152" spans="1:9" x14ac:dyDescent="0.35">
      <c r="A1152" s="1">
        <v>42030</v>
      </c>
      <c r="B1152">
        <v>538.532466</v>
      </c>
      <c r="C1152">
        <v>539.00244399999997</v>
      </c>
      <c r="D1152">
        <v>529.67241300000001</v>
      </c>
      <c r="E1152">
        <v>535.21244799999999</v>
      </c>
      <c r="F1152">
        <v>1543700</v>
      </c>
      <c r="G1152">
        <v>535.21244799999999</v>
      </c>
      <c r="H1152">
        <f t="shared" si="34"/>
        <v>-8.7785306171329243E-3</v>
      </c>
      <c r="I1152">
        <f t="shared" si="35"/>
        <v>-8.7785306171329243E-3</v>
      </c>
    </row>
    <row r="1153" spans="1:9" x14ac:dyDescent="0.35">
      <c r="A1153" s="1">
        <v>42031</v>
      </c>
      <c r="B1153">
        <v>529.97236899999996</v>
      </c>
      <c r="C1153">
        <v>530.70239800000002</v>
      </c>
      <c r="D1153">
        <v>518.19232</v>
      </c>
      <c r="E1153">
        <v>518.63237000000004</v>
      </c>
      <c r="F1153">
        <v>1904000</v>
      </c>
      <c r="G1153">
        <v>518.63237000000004</v>
      </c>
      <c r="H1153">
        <f t="shared" si="34"/>
        <v>-3.0978498467210458E-2</v>
      </c>
      <c r="I1153">
        <f t="shared" si="35"/>
        <v>-3.0978498467210458E-2</v>
      </c>
    </row>
    <row r="1154" spans="1:9" x14ac:dyDescent="0.35">
      <c r="A1154" s="1">
        <v>42032</v>
      </c>
      <c r="B1154">
        <v>522.78236200000003</v>
      </c>
      <c r="C1154">
        <v>522.99234899999999</v>
      </c>
      <c r="D1154">
        <v>510.002318</v>
      </c>
      <c r="E1154">
        <v>510.002318</v>
      </c>
      <c r="F1154">
        <v>1683800</v>
      </c>
      <c r="G1154">
        <v>510.002318</v>
      </c>
      <c r="H1154">
        <f t="shared" si="34"/>
        <v>-1.6640018053636015E-2</v>
      </c>
      <c r="I1154">
        <f t="shared" si="35"/>
        <v>-1.6640018053636015E-2</v>
      </c>
    </row>
    <row r="1155" spans="1:9" x14ac:dyDescent="0.35">
      <c r="A1155" s="1">
        <v>42033</v>
      </c>
      <c r="B1155">
        <v>511.00231300000002</v>
      </c>
      <c r="C1155">
        <v>511.09231299999999</v>
      </c>
      <c r="D1155">
        <v>501.20227399999999</v>
      </c>
      <c r="E1155">
        <v>510.66230000000002</v>
      </c>
      <c r="F1155">
        <v>4186300</v>
      </c>
      <c r="G1155">
        <v>510.66230000000002</v>
      </c>
      <c r="H1155">
        <f t="shared" si="34"/>
        <v>1.2940764712367711E-3</v>
      </c>
      <c r="I1155">
        <f t="shared" si="35"/>
        <v>1.2940764712367711E-3</v>
      </c>
    </row>
    <row r="1156" spans="1:9" x14ac:dyDescent="0.35">
      <c r="A1156" s="1">
        <v>42034</v>
      </c>
      <c r="B1156">
        <v>515.86232199999995</v>
      </c>
      <c r="C1156">
        <v>539.87244399999997</v>
      </c>
      <c r="D1156">
        <v>515.52233899999999</v>
      </c>
      <c r="E1156">
        <v>534.52244499999995</v>
      </c>
      <c r="F1156">
        <v>5606300</v>
      </c>
      <c r="G1156">
        <v>534.52244499999995</v>
      </c>
      <c r="H1156">
        <f t="shared" ref="H1156:H1219" si="36">(E1156-E1155)/E1155</f>
        <v>4.672392107269311E-2</v>
      </c>
      <c r="I1156">
        <f t="shared" ref="I1156:I1219" si="37">(G1156-G1155)/G1155</f>
        <v>4.672392107269311E-2</v>
      </c>
    </row>
    <row r="1157" spans="1:9" x14ac:dyDescent="0.35">
      <c r="A1157" s="1">
        <v>42037</v>
      </c>
      <c r="B1157">
        <v>531.73238300000003</v>
      </c>
      <c r="C1157">
        <v>533.00240699999995</v>
      </c>
      <c r="D1157">
        <v>518.55237699999998</v>
      </c>
      <c r="E1157">
        <v>528.48238100000003</v>
      </c>
      <c r="F1157">
        <v>2849800</v>
      </c>
      <c r="G1157">
        <v>528.48238100000003</v>
      </c>
      <c r="H1157">
        <f t="shared" si="36"/>
        <v>-1.1299925861859583E-2</v>
      </c>
      <c r="I1157">
        <f t="shared" si="37"/>
        <v>-1.1299925861859583E-2</v>
      </c>
    </row>
    <row r="1158" spans="1:9" x14ac:dyDescent="0.35">
      <c r="A1158" s="1">
        <v>42038</v>
      </c>
      <c r="B1158">
        <v>528.00236600000005</v>
      </c>
      <c r="C1158">
        <v>533.40242999999998</v>
      </c>
      <c r="D1158">
        <v>523.26237700000001</v>
      </c>
      <c r="E1158">
        <v>529.24239999999998</v>
      </c>
      <c r="F1158">
        <v>2038600</v>
      </c>
      <c r="G1158">
        <v>529.24239999999998</v>
      </c>
      <c r="H1158">
        <f t="shared" si="36"/>
        <v>1.4381160608643695E-3</v>
      </c>
      <c r="I1158">
        <f t="shared" si="37"/>
        <v>1.4381160608643695E-3</v>
      </c>
    </row>
    <row r="1159" spans="1:9" x14ac:dyDescent="0.35">
      <c r="A1159" s="1">
        <v>42039</v>
      </c>
      <c r="B1159">
        <v>529.24239999999998</v>
      </c>
      <c r="C1159">
        <v>532.67442000000005</v>
      </c>
      <c r="D1159">
        <v>521.27236100000005</v>
      </c>
      <c r="E1159">
        <v>522.76234899999997</v>
      </c>
      <c r="F1159">
        <v>1663600</v>
      </c>
      <c r="G1159">
        <v>522.76234899999997</v>
      </c>
      <c r="H1159">
        <f t="shared" si="36"/>
        <v>-1.2244013329241956E-2</v>
      </c>
      <c r="I1159">
        <f t="shared" si="37"/>
        <v>-1.2244013329241956E-2</v>
      </c>
    </row>
    <row r="1160" spans="1:9" x14ac:dyDescent="0.35">
      <c r="A1160" s="1">
        <v>42040</v>
      </c>
      <c r="B1160">
        <v>523.79239500000006</v>
      </c>
      <c r="C1160">
        <v>528.50239499999998</v>
      </c>
      <c r="D1160">
        <v>522.09235899999999</v>
      </c>
      <c r="E1160">
        <v>527.58239100000003</v>
      </c>
      <c r="F1160">
        <v>1849700</v>
      </c>
      <c r="G1160">
        <v>527.58239100000003</v>
      </c>
      <c r="H1160">
        <f t="shared" si="36"/>
        <v>9.2203312063701397E-3</v>
      </c>
      <c r="I1160">
        <f t="shared" si="37"/>
        <v>9.2203312063701397E-3</v>
      </c>
    </row>
    <row r="1161" spans="1:9" x14ac:dyDescent="0.35">
      <c r="A1161" s="1">
        <v>42041</v>
      </c>
      <c r="B1161">
        <v>527.64237000000003</v>
      </c>
      <c r="C1161">
        <v>537.20240200000001</v>
      </c>
      <c r="D1161">
        <v>526.412373</v>
      </c>
      <c r="E1161">
        <v>531.00241500000004</v>
      </c>
      <c r="F1161">
        <v>1763500</v>
      </c>
      <c r="G1161">
        <v>531.00241500000004</v>
      </c>
      <c r="H1161">
        <f t="shared" si="36"/>
        <v>6.4824453172471633E-3</v>
      </c>
      <c r="I1161">
        <f t="shared" si="37"/>
        <v>6.4824453172471633E-3</v>
      </c>
    </row>
    <row r="1162" spans="1:9" x14ac:dyDescent="0.35">
      <c r="A1162" s="1">
        <v>42044</v>
      </c>
      <c r="B1162">
        <v>528.00236600000005</v>
      </c>
      <c r="C1162">
        <v>532.00241100000005</v>
      </c>
      <c r="D1162">
        <v>526.02238799999998</v>
      </c>
      <c r="E1162">
        <v>527.83240599999999</v>
      </c>
      <c r="F1162">
        <v>1267700</v>
      </c>
      <c r="G1162">
        <v>527.83240599999999</v>
      </c>
      <c r="H1162">
        <f t="shared" si="36"/>
        <v>-5.9698579713616737E-3</v>
      </c>
      <c r="I1162">
        <f t="shared" si="37"/>
        <v>-5.9698579713616737E-3</v>
      </c>
    </row>
    <row r="1163" spans="1:9" x14ac:dyDescent="0.35">
      <c r="A1163" s="1">
        <v>42045</v>
      </c>
      <c r="B1163">
        <v>529.30237899999997</v>
      </c>
      <c r="C1163">
        <v>537.70243100000005</v>
      </c>
      <c r="D1163">
        <v>526.92237799999998</v>
      </c>
      <c r="E1163">
        <v>536.94241199999999</v>
      </c>
      <c r="F1163">
        <v>1749800</v>
      </c>
      <c r="G1163">
        <v>536.94241199999999</v>
      </c>
      <c r="H1163">
        <f t="shared" si="36"/>
        <v>1.7259277559400169E-2</v>
      </c>
      <c r="I1163">
        <f t="shared" si="37"/>
        <v>1.7259277559400169E-2</v>
      </c>
    </row>
    <row r="1164" spans="1:9" x14ac:dyDescent="0.35">
      <c r="A1164" s="1">
        <v>42046</v>
      </c>
      <c r="B1164">
        <v>535.30241599999999</v>
      </c>
      <c r="C1164">
        <v>538.45241199999998</v>
      </c>
      <c r="D1164">
        <v>533.38039700000002</v>
      </c>
      <c r="E1164">
        <v>535.97240499999998</v>
      </c>
      <c r="F1164">
        <v>1377700</v>
      </c>
      <c r="G1164">
        <v>535.97240499999998</v>
      </c>
      <c r="H1164">
        <f t="shared" si="36"/>
        <v>-1.806538240082271E-3</v>
      </c>
      <c r="I1164">
        <f t="shared" si="37"/>
        <v>-1.806538240082271E-3</v>
      </c>
    </row>
    <row r="1165" spans="1:9" x14ac:dyDescent="0.35">
      <c r="A1165" s="1">
        <v>42047</v>
      </c>
      <c r="B1165">
        <v>537.25240499999995</v>
      </c>
      <c r="C1165">
        <v>544.82248200000004</v>
      </c>
      <c r="D1165">
        <v>534.67539099999999</v>
      </c>
      <c r="E1165">
        <v>542.93247199999996</v>
      </c>
      <c r="F1165">
        <v>1620200</v>
      </c>
      <c r="G1165">
        <v>542.93247199999996</v>
      </c>
      <c r="H1165">
        <f t="shared" si="36"/>
        <v>1.2985868181030666E-2</v>
      </c>
      <c r="I1165">
        <f t="shared" si="37"/>
        <v>1.2985868181030666E-2</v>
      </c>
    </row>
    <row r="1166" spans="1:9" x14ac:dyDescent="0.35">
      <c r="A1166" s="1">
        <v>42048</v>
      </c>
      <c r="B1166">
        <v>543.35244699999998</v>
      </c>
      <c r="C1166">
        <v>549.91249100000005</v>
      </c>
      <c r="D1166">
        <v>543.13248399999998</v>
      </c>
      <c r="E1166">
        <v>549.01250100000004</v>
      </c>
      <c r="F1166">
        <v>1900300</v>
      </c>
      <c r="G1166">
        <v>549.01250100000004</v>
      </c>
      <c r="H1166">
        <f t="shared" si="36"/>
        <v>1.1198499470114733E-2</v>
      </c>
      <c r="I1166">
        <f t="shared" si="37"/>
        <v>1.1198499470114733E-2</v>
      </c>
    </row>
    <row r="1167" spans="1:9" x14ac:dyDescent="0.35">
      <c r="A1167" s="1">
        <v>42052</v>
      </c>
      <c r="B1167">
        <v>546.83244999999999</v>
      </c>
      <c r="C1167">
        <v>550.00246000000004</v>
      </c>
      <c r="D1167">
        <v>541.09246499999995</v>
      </c>
      <c r="E1167">
        <v>542.842443</v>
      </c>
      <c r="F1167">
        <v>1616800</v>
      </c>
      <c r="G1167">
        <v>542.842443</v>
      </c>
      <c r="H1167">
        <f t="shared" si="36"/>
        <v>-1.1238465406091072E-2</v>
      </c>
      <c r="I1167">
        <f t="shared" si="37"/>
        <v>-1.1238465406091072E-2</v>
      </c>
    </row>
    <row r="1168" spans="1:9" x14ac:dyDescent="0.35">
      <c r="A1168" s="1">
        <v>42053</v>
      </c>
      <c r="B1168">
        <v>541.40245800000002</v>
      </c>
      <c r="C1168">
        <v>545.49247100000002</v>
      </c>
      <c r="D1168">
        <v>537.51245600000004</v>
      </c>
      <c r="E1168">
        <v>539.70242199999996</v>
      </c>
      <c r="F1168">
        <v>1453000</v>
      </c>
      <c r="G1168">
        <v>539.70242199999996</v>
      </c>
      <c r="H1168">
        <f t="shared" si="36"/>
        <v>-5.7844058446256145E-3</v>
      </c>
      <c r="I1168">
        <f t="shared" si="37"/>
        <v>-5.7844058446256145E-3</v>
      </c>
    </row>
    <row r="1169" spans="1:9" x14ac:dyDescent="0.35">
      <c r="A1169" s="1">
        <v>42054</v>
      </c>
      <c r="B1169">
        <v>538.04241300000001</v>
      </c>
      <c r="C1169">
        <v>543.11247000000003</v>
      </c>
      <c r="D1169">
        <v>538.01242400000001</v>
      </c>
      <c r="E1169">
        <v>542.872432</v>
      </c>
      <c r="F1169">
        <v>989100</v>
      </c>
      <c r="G1169">
        <v>542.872432</v>
      </c>
      <c r="H1169">
        <f t="shared" si="36"/>
        <v>5.8736256699623403E-3</v>
      </c>
      <c r="I1169">
        <f t="shared" si="37"/>
        <v>5.8736256699623403E-3</v>
      </c>
    </row>
    <row r="1170" spans="1:9" x14ac:dyDescent="0.35">
      <c r="A1170" s="1">
        <v>42055</v>
      </c>
      <c r="B1170">
        <v>543.13248399999998</v>
      </c>
      <c r="C1170">
        <v>543.75247000000002</v>
      </c>
      <c r="D1170">
        <v>535.80244400000004</v>
      </c>
      <c r="E1170">
        <v>538.95244100000002</v>
      </c>
      <c r="F1170">
        <v>1444300</v>
      </c>
      <c r="G1170">
        <v>538.95244100000002</v>
      </c>
      <c r="H1170">
        <f t="shared" si="36"/>
        <v>-7.2208326835796694E-3</v>
      </c>
      <c r="I1170">
        <f t="shared" si="37"/>
        <v>-7.2208326835796694E-3</v>
      </c>
    </row>
    <row r="1171" spans="1:9" x14ac:dyDescent="0.35">
      <c r="A1171" s="1">
        <v>42058</v>
      </c>
      <c r="B1171">
        <v>536.05239800000004</v>
      </c>
      <c r="C1171">
        <v>536.44140400000003</v>
      </c>
      <c r="D1171">
        <v>529.41242199999999</v>
      </c>
      <c r="E1171">
        <v>531.91238099999998</v>
      </c>
      <c r="F1171">
        <v>1457800</v>
      </c>
      <c r="G1171">
        <v>531.91238099999998</v>
      </c>
      <c r="H1171">
        <f t="shared" si="36"/>
        <v>-1.3062488383831328E-2</v>
      </c>
      <c r="I1171">
        <f t="shared" si="37"/>
        <v>-1.3062488383831328E-2</v>
      </c>
    </row>
    <row r="1172" spans="1:9" x14ac:dyDescent="0.35">
      <c r="A1172" s="1">
        <v>42059</v>
      </c>
      <c r="B1172">
        <v>530.00241900000003</v>
      </c>
      <c r="C1172">
        <v>536.79240300000004</v>
      </c>
      <c r="D1172">
        <v>528.25238100000001</v>
      </c>
      <c r="E1172">
        <v>536.09242400000005</v>
      </c>
      <c r="F1172">
        <v>1005000</v>
      </c>
      <c r="G1172">
        <v>536.09242400000005</v>
      </c>
      <c r="H1172">
        <f t="shared" si="36"/>
        <v>7.8585179614385943E-3</v>
      </c>
      <c r="I1172">
        <f t="shared" si="37"/>
        <v>7.8585179614385943E-3</v>
      </c>
    </row>
    <row r="1173" spans="1:9" x14ac:dyDescent="0.35">
      <c r="A1173" s="1">
        <v>42060</v>
      </c>
      <c r="B1173">
        <v>535.90245000000004</v>
      </c>
      <c r="C1173">
        <v>546.22250099999997</v>
      </c>
      <c r="D1173">
        <v>535.447406</v>
      </c>
      <c r="E1173">
        <v>543.87248899999997</v>
      </c>
      <c r="F1173">
        <v>1825900</v>
      </c>
      <c r="G1173">
        <v>543.87248899999997</v>
      </c>
      <c r="H1173">
        <f t="shared" si="36"/>
        <v>1.4512544202639061E-2</v>
      </c>
      <c r="I1173">
        <f t="shared" si="37"/>
        <v>1.4512544202639061E-2</v>
      </c>
    </row>
    <row r="1174" spans="1:9" x14ac:dyDescent="0.35">
      <c r="A1174" s="1">
        <v>42061</v>
      </c>
      <c r="B1174">
        <v>543.21247600000004</v>
      </c>
      <c r="C1174">
        <v>556.14252899999997</v>
      </c>
      <c r="D1174">
        <v>541.50246400000003</v>
      </c>
      <c r="E1174">
        <v>555.48251600000003</v>
      </c>
      <c r="F1174">
        <v>2311500</v>
      </c>
      <c r="G1174">
        <v>555.48251600000003</v>
      </c>
      <c r="H1174">
        <f t="shared" si="36"/>
        <v>2.1346965023634538E-2</v>
      </c>
      <c r="I1174">
        <f t="shared" si="37"/>
        <v>2.1346965023634538E-2</v>
      </c>
    </row>
    <row r="1175" spans="1:9" x14ac:dyDescent="0.35">
      <c r="A1175" s="1">
        <v>42062</v>
      </c>
      <c r="B1175">
        <v>554.242482</v>
      </c>
      <c r="C1175">
        <v>564.71254099999999</v>
      </c>
      <c r="D1175">
        <v>552.90250300000002</v>
      </c>
      <c r="E1175">
        <v>558.402511</v>
      </c>
      <c r="F1175">
        <v>2410100</v>
      </c>
      <c r="G1175">
        <v>558.402511</v>
      </c>
      <c r="H1175">
        <f t="shared" si="36"/>
        <v>5.2566821023039573E-3</v>
      </c>
      <c r="I1175">
        <f t="shared" si="37"/>
        <v>5.2566821023039573E-3</v>
      </c>
    </row>
    <row r="1176" spans="1:9" x14ac:dyDescent="0.35">
      <c r="A1176" s="1">
        <v>42065</v>
      </c>
      <c r="B1176">
        <v>560.53255899999999</v>
      </c>
      <c r="C1176">
        <v>572.15256199999999</v>
      </c>
      <c r="D1176">
        <v>558.75253099999998</v>
      </c>
      <c r="E1176">
        <v>571.34260099999995</v>
      </c>
      <c r="F1176">
        <v>2129600</v>
      </c>
      <c r="G1176">
        <v>571.34260099999995</v>
      </c>
      <c r="H1176">
        <f t="shared" si="36"/>
        <v>2.3173409404672145E-2</v>
      </c>
      <c r="I1176">
        <f t="shared" si="37"/>
        <v>2.3173409404672145E-2</v>
      </c>
    </row>
    <row r="1177" spans="1:9" x14ac:dyDescent="0.35">
      <c r="A1177" s="1">
        <v>42066</v>
      </c>
      <c r="B1177">
        <v>570.45258699999999</v>
      </c>
      <c r="C1177">
        <v>575.39258800000005</v>
      </c>
      <c r="D1177">
        <v>566.522559</v>
      </c>
      <c r="E1177">
        <v>573.64260999999999</v>
      </c>
      <c r="F1177">
        <v>1704700</v>
      </c>
      <c r="G1177">
        <v>573.64260999999999</v>
      </c>
      <c r="H1177">
        <f t="shared" si="36"/>
        <v>4.0256213976945258E-3</v>
      </c>
      <c r="I1177">
        <f t="shared" si="37"/>
        <v>4.0256213976945258E-3</v>
      </c>
    </row>
    <row r="1178" spans="1:9" x14ac:dyDescent="0.35">
      <c r="A1178" s="1">
        <v>42067</v>
      </c>
      <c r="B1178">
        <v>571.87261899999999</v>
      </c>
      <c r="C1178">
        <v>577.11263699999995</v>
      </c>
      <c r="D1178">
        <v>568.01254600000004</v>
      </c>
      <c r="E1178">
        <v>573.37258299999996</v>
      </c>
      <c r="F1178">
        <v>1876800</v>
      </c>
      <c r="G1178">
        <v>573.37258299999996</v>
      </c>
      <c r="H1178">
        <f t="shared" si="36"/>
        <v>-4.7072340041132463E-4</v>
      </c>
      <c r="I1178">
        <f t="shared" si="37"/>
        <v>-4.7072340041132463E-4</v>
      </c>
    </row>
    <row r="1179" spans="1:9" x14ac:dyDescent="0.35">
      <c r="A1179" s="1">
        <v>42068</v>
      </c>
      <c r="B1179">
        <v>575.02261599999997</v>
      </c>
      <c r="C1179">
        <v>577.91262099999994</v>
      </c>
      <c r="D1179">
        <v>573.41260899999997</v>
      </c>
      <c r="E1179">
        <v>575.33260900000005</v>
      </c>
      <c r="F1179">
        <v>1389600</v>
      </c>
      <c r="G1179">
        <v>575.33260900000005</v>
      </c>
      <c r="H1179">
        <f t="shared" si="36"/>
        <v>3.4184159796145754E-3</v>
      </c>
      <c r="I1179">
        <f t="shared" si="37"/>
        <v>3.4184159796145754E-3</v>
      </c>
    </row>
    <row r="1180" spans="1:9" x14ac:dyDescent="0.35">
      <c r="A1180" s="1">
        <v>42069</v>
      </c>
      <c r="B1180">
        <v>574.88258299999995</v>
      </c>
      <c r="C1180">
        <v>576.68262500000003</v>
      </c>
      <c r="D1180">
        <v>566.76253599999995</v>
      </c>
      <c r="E1180">
        <v>567.68755799999997</v>
      </c>
      <c r="F1180">
        <v>1659100</v>
      </c>
      <c r="G1180">
        <v>567.68755799999997</v>
      </c>
      <c r="H1180">
        <f t="shared" si="36"/>
        <v>-1.3288054388726782E-2</v>
      </c>
      <c r="I1180">
        <f t="shared" si="37"/>
        <v>-1.3288054388726782E-2</v>
      </c>
    </row>
    <row r="1181" spans="1:9" x14ac:dyDescent="0.35">
      <c r="A1181" s="1">
        <v>42072</v>
      </c>
      <c r="B1181">
        <v>566.86254099999996</v>
      </c>
      <c r="C1181">
        <v>570.27258900000004</v>
      </c>
      <c r="D1181">
        <v>563.53756599999997</v>
      </c>
      <c r="E1181">
        <v>568.85255700000005</v>
      </c>
      <c r="F1181">
        <v>1062100</v>
      </c>
      <c r="G1181">
        <v>568.85255700000005</v>
      </c>
      <c r="H1181">
        <f t="shared" si="36"/>
        <v>2.0521834300974407E-3</v>
      </c>
      <c r="I1181">
        <f t="shared" si="37"/>
        <v>2.0521834300974407E-3</v>
      </c>
    </row>
    <row r="1182" spans="1:9" x14ac:dyDescent="0.35">
      <c r="A1182" s="1">
        <v>42073</v>
      </c>
      <c r="B1182">
        <v>564.25253899999996</v>
      </c>
      <c r="C1182">
        <v>564.85257300000001</v>
      </c>
      <c r="D1182">
        <v>554.73253399999999</v>
      </c>
      <c r="E1182">
        <v>555.01253799999995</v>
      </c>
      <c r="F1182">
        <v>1792300</v>
      </c>
      <c r="G1182">
        <v>555.01253799999995</v>
      </c>
      <c r="H1182">
        <f t="shared" si="36"/>
        <v>-2.4329712206954353E-2</v>
      </c>
      <c r="I1182">
        <f t="shared" si="37"/>
        <v>-2.4329712206954353E-2</v>
      </c>
    </row>
    <row r="1183" spans="1:9" x14ac:dyDescent="0.35">
      <c r="A1183" s="1">
        <v>42074</v>
      </c>
      <c r="B1183">
        <v>555.14253299999996</v>
      </c>
      <c r="C1183">
        <v>558.14252099999999</v>
      </c>
      <c r="D1183">
        <v>550.68248600000004</v>
      </c>
      <c r="E1183">
        <v>551.18251499999997</v>
      </c>
      <c r="F1183">
        <v>1820700</v>
      </c>
      <c r="G1183">
        <v>551.18251499999997</v>
      </c>
      <c r="H1183">
        <f t="shared" si="36"/>
        <v>-6.9007864467378627E-3</v>
      </c>
      <c r="I1183">
        <f t="shared" si="37"/>
        <v>-6.9007864467378627E-3</v>
      </c>
    </row>
    <row r="1184" spans="1:9" x14ac:dyDescent="0.35">
      <c r="A1184" s="1">
        <v>42075</v>
      </c>
      <c r="B1184">
        <v>553.51251300000001</v>
      </c>
      <c r="C1184">
        <v>556.37252999999998</v>
      </c>
      <c r="D1184">
        <v>550.46246199999996</v>
      </c>
      <c r="E1184">
        <v>555.51250500000003</v>
      </c>
      <c r="F1184">
        <v>1389600</v>
      </c>
      <c r="G1184">
        <v>555.51250500000003</v>
      </c>
      <c r="H1184">
        <f t="shared" si="36"/>
        <v>7.8558188660974963E-3</v>
      </c>
      <c r="I1184">
        <f t="shared" si="37"/>
        <v>7.8558188660974963E-3</v>
      </c>
    </row>
    <row r="1185" spans="1:9" x14ac:dyDescent="0.35">
      <c r="A1185" s="1">
        <v>42076</v>
      </c>
      <c r="B1185">
        <v>553.502476</v>
      </c>
      <c r="C1185">
        <v>558.402511</v>
      </c>
      <c r="D1185">
        <v>544.22244799999999</v>
      </c>
      <c r="E1185">
        <v>547.32250299999998</v>
      </c>
      <c r="F1185">
        <v>1703500</v>
      </c>
      <c r="G1185">
        <v>547.32250299999998</v>
      </c>
      <c r="H1185">
        <f t="shared" si="36"/>
        <v>-1.4743146061131512E-2</v>
      </c>
      <c r="I1185">
        <f t="shared" si="37"/>
        <v>-1.4743146061131512E-2</v>
      </c>
    </row>
    <row r="1186" spans="1:9" x14ac:dyDescent="0.35">
      <c r="A1186" s="1">
        <v>42079</v>
      </c>
      <c r="B1186">
        <v>550.95251399999995</v>
      </c>
      <c r="C1186">
        <v>556.85254499999996</v>
      </c>
      <c r="D1186">
        <v>546.002476</v>
      </c>
      <c r="E1186">
        <v>554.51250900000002</v>
      </c>
      <c r="F1186">
        <v>1640900</v>
      </c>
      <c r="G1186">
        <v>554.51250900000002</v>
      </c>
      <c r="H1186">
        <f t="shared" si="36"/>
        <v>1.3136689905110735E-2</v>
      </c>
      <c r="I1186">
        <f t="shared" si="37"/>
        <v>1.3136689905110735E-2</v>
      </c>
    </row>
    <row r="1187" spans="1:9" x14ac:dyDescent="0.35">
      <c r="A1187" s="1">
        <v>42080</v>
      </c>
      <c r="B1187">
        <v>551.71247200000005</v>
      </c>
      <c r="C1187">
        <v>553.80249300000003</v>
      </c>
      <c r="D1187">
        <v>548.00246800000002</v>
      </c>
      <c r="E1187">
        <v>550.84247100000005</v>
      </c>
      <c r="F1187">
        <v>1805500</v>
      </c>
      <c r="G1187">
        <v>550.84247100000005</v>
      </c>
      <c r="H1187">
        <f t="shared" si="36"/>
        <v>-6.6184945162345776E-3</v>
      </c>
      <c r="I1187">
        <f t="shared" si="37"/>
        <v>-6.6184945162345776E-3</v>
      </c>
    </row>
    <row r="1188" spans="1:9" x14ac:dyDescent="0.35">
      <c r="A1188" s="1">
        <v>42081</v>
      </c>
      <c r="B1188">
        <v>552.50247999999999</v>
      </c>
      <c r="C1188">
        <v>559.78251599999999</v>
      </c>
      <c r="D1188">
        <v>547.00247200000001</v>
      </c>
      <c r="E1188">
        <v>559.50251300000002</v>
      </c>
      <c r="F1188">
        <v>2134500</v>
      </c>
      <c r="G1188">
        <v>559.50251300000002</v>
      </c>
      <c r="H1188">
        <f t="shared" si="36"/>
        <v>1.5721449336102436E-2</v>
      </c>
      <c r="I1188">
        <f t="shared" si="37"/>
        <v>1.5721449336102436E-2</v>
      </c>
    </row>
    <row r="1189" spans="1:9" x14ac:dyDescent="0.35">
      <c r="A1189" s="1">
        <v>42082</v>
      </c>
      <c r="B1189">
        <v>559.39253099999996</v>
      </c>
      <c r="C1189">
        <v>560.80252599999994</v>
      </c>
      <c r="D1189">
        <v>556.14754800000003</v>
      </c>
      <c r="E1189">
        <v>557.99251200000003</v>
      </c>
      <c r="F1189">
        <v>1197200</v>
      </c>
      <c r="G1189">
        <v>557.99251200000003</v>
      </c>
      <c r="H1189">
        <f t="shared" si="36"/>
        <v>-2.6988279139328699E-3</v>
      </c>
      <c r="I1189">
        <f t="shared" si="37"/>
        <v>-2.6988279139328699E-3</v>
      </c>
    </row>
    <row r="1190" spans="1:9" x14ac:dyDescent="0.35">
      <c r="A1190" s="1">
        <v>42083</v>
      </c>
      <c r="B1190">
        <v>561.652513</v>
      </c>
      <c r="C1190">
        <v>561.72252900000001</v>
      </c>
      <c r="D1190">
        <v>559.052548</v>
      </c>
      <c r="E1190">
        <v>560.36253699999997</v>
      </c>
      <c r="F1190">
        <v>2616800</v>
      </c>
      <c r="G1190">
        <v>560.36253699999997</v>
      </c>
      <c r="H1190">
        <f t="shared" si="36"/>
        <v>4.2474136283748931E-3</v>
      </c>
      <c r="I1190">
        <f t="shared" si="37"/>
        <v>4.2474136283748931E-3</v>
      </c>
    </row>
    <row r="1191" spans="1:9" x14ac:dyDescent="0.35">
      <c r="A1191" s="1">
        <v>42086</v>
      </c>
      <c r="B1191">
        <v>560.43255399999998</v>
      </c>
      <c r="C1191">
        <v>562.36252899999999</v>
      </c>
      <c r="D1191">
        <v>555.832536</v>
      </c>
      <c r="E1191">
        <v>558.81250999999997</v>
      </c>
      <c r="F1191">
        <v>1643800</v>
      </c>
      <c r="G1191">
        <v>558.81250999999997</v>
      </c>
      <c r="H1191">
        <f t="shared" si="36"/>
        <v>-2.766114609121345E-3</v>
      </c>
      <c r="I1191">
        <f t="shared" si="37"/>
        <v>-2.766114609121345E-3</v>
      </c>
    </row>
    <row r="1192" spans="1:9" x14ac:dyDescent="0.35">
      <c r="A1192" s="1">
        <v>42087</v>
      </c>
      <c r="B1192">
        <v>562.56254100000001</v>
      </c>
      <c r="C1192">
        <v>574.59260300000005</v>
      </c>
      <c r="D1192">
        <v>561.21252500000003</v>
      </c>
      <c r="E1192">
        <v>570.19259699999998</v>
      </c>
      <c r="F1192">
        <v>2583200</v>
      </c>
      <c r="G1192">
        <v>570.19259699999998</v>
      </c>
      <c r="H1192">
        <f t="shared" si="36"/>
        <v>2.0364767782310392E-2</v>
      </c>
      <c r="I1192">
        <f t="shared" si="37"/>
        <v>2.0364767782310392E-2</v>
      </c>
    </row>
    <row r="1193" spans="1:9" x14ac:dyDescent="0.35">
      <c r="A1193" s="1">
        <v>42088</v>
      </c>
      <c r="B1193">
        <v>570.50259000000005</v>
      </c>
      <c r="C1193">
        <v>572.26260500000001</v>
      </c>
      <c r="D1193">
        <v>558.74255500000004</v>
      </c>
      <c r="E1193">
        <v>558.78753900000004</v>
      </c>
      <c r="F1193">
        <v>2152200</v>
      </c>
      <c r="G1193">
        <v>558.78753900000004</v>
      </c>
      <c r="H1193">
        <f t="shared" si="36"/>
        <v>-2.0002115180039668E-2</v>
      </c>
      <c r="I1193">
        <f t="shared" si="37"/>
        <v>-2.0002115180039668E-2</v>
      </c>
    </row>
    <row r="1194" spans="1:9" x14ac:dyDescent="0.35">
      <c r="A1194" s="1">
        <v>42089</v>
      </c>
      <c r="B1194">
        <v>557.59254999999996</v>
      </c>
      <c r="C1194">
        <v>558.90254000000004</v>
      </c>
      <c r="D1194">
        <v>550.65249700000004</v>
      </c>
      <c r="E1194">
        <v>555.17252199999996</v>
      </c>
      <c r="F1194">
        <v>1572600</v>
      </c>
      <c r="G1194">
        <v>555.17252199999996</v>
      </c>
      <c r="H1194">
        <f t="shared" si="36"/>
        <v>-6.4693944436725881E-3</v>
      </c>
      <c r="I1194">
        <f t="shared" si="37"/>
        <v>-6.4693944436725881E-3</v>
      </c>
    </row>
    <row r="1195" spans="1:9" x14ac:dyDescent="0.35">
      <c r="A1195" s="1">
        <v>42090</v>
      </c>
      <c r="B1195">
        <v>553.00250900000003</v>
      </c>
      <c r="C1195">
        <v>555.28250400000002</v>
      </c>
      <c r="D1195">
        <v>548.13246300000003</v>
      </c>
      <c r="E1195">
        <v>548.34251200000006</v>
      </c>
      <c r="F1195">
        <v>1897400</v>
      </c>
      <c r="G1195">
        <v>548.34251200000006</v>
      </c>
      <c r="H1195">
        <f t="shared" si="36"/>
        <v>-1.2302500086630553E-2</v>
      </c>
      <c r="I1195">
        <f t="shared" si="37"/>
        <v>-1.2302500086630553E-2</v>
      </c>
    </row>
    <row r="1196" spans="1:9" x14ac:dyDescent="0.35">
      <c r="A1196" s="1">
        <v>42093</v>
      </c>
      <c r="B1196">
        <v>551.62250300000005</v>
      </c>
      <c r="C1196">
        <v>553.472487</v>
      </c>
      <c r="D1196">
        <v>548.17249000000004</v>
      </c>
      <c r="E1196">
        <v>552.03250200000002</v>
      </c>
      <c r="F1196">
        <v>1287500</v>
      </c>
      <c r="G1196">
        <v>552.03250200000002</v>
      </c>
      <c r="H1196">
        <f t="shared" si="36"/>
        <v>6.7293524015514701E-3</v>
      </c>
      <c r="I1196">
        <f t="shared" si="37"/>
        <v>6.7293524015514701E-3</v>
      </c>
    </row>
    <row r="1197" spans="1:9" x14ac:dyDescent="0.35">
      <c r="A1197" s="1">
        <v>42094</v>
      </c>
      <c r="B1197">
        <v>550.00246000000004</v>
      </c>
      <c r="C1197">
        <v>554.71252100000004</v>
      </c>
      <c r="D1197">
        <v>546.72246800000005</v>
      </c>
      <c r="E1197">
        <v>548.00246800000002</v>
      </c>
      <c r="F1197">
        <v>1588000</v>
      </c>
      <c r="G1197">
        <v>548.00246800000002</v>
      </c>
      <c r="H1197">
        <f t="shared" si="36"/>
        <v>-7.3003563837261169E-3</v>
      </c>
      <c r="I1197">
        <f t="shared" si="37"/>
        <v>-7.3003563837261169E-3</v>
      </c>
    </row>
    <row r="1198" spans="1:9" x14ac:dyDescent="0.35">
      <c r="A1198" s="1">
        <v>42095</v>
      </c>
      <c r="B1198">
        <v>548.60250199999996</v>
      </c>
      <c r="C1198">
        <v>551.14248799999996</v>
      </c>
      <c r="D1198">
        <v>539.50247200000001</v>
      </c>
      <c r="E1198">
        <v>542.56243900000004</v>
      </c>
      <c r="F1198">
        <v>1963000</v>
      </c>
      <c r="G1198">
        <v>542.56243900000004</v>
      </c>
      <c r="H1198">
        <f t="shared" si="36"/>
        <v>-9.9270155111782846E-3</v>
      </c>
      <c r="I1198">
        <f t="shared" si="37"/>
        <v>-9.9270155111782846E-3</v>
      </c>
    </row>
    <row r="1199" spans="1:9" x14ac:dyDescent="0.35">
      <c r="A1199" s="1">
        <v>42096</v>
      </c>
      <c r="B1199">
        <v>540.85242700000003</v>
      </c>
      <c r="C1199">
        <v>540.85242700000003</v>
      </c>
      <c r="D1199">
        <v>533.84939499999996</v>
      </c>
      <c r="E1199">
        <v>535.53241700000001</v>
      </c>
      <c r="F1199">
        <v>1716300</v>
      </c>
      <c r="G1199">
        <v>535.53241700000001</v>
      </c>
      <c r="H1199">
        <f t="shared" si="36"/>
        <v>-1.2957074605011554E-2</v>
      </c>
      <c r="I1199">
        <f t="shared" si="37"/>
        <v>-1.2957074605011554E-2</v>
      </c>
    </row>
    <row r="1200" spans="1:9" x14ac:dyDescent="0.35">
      <c r="A1200" s="1">
        <v>42100</v>
      </c>
      <c r="B1200">
        <v>532.22243600000002</v>
      </c>
      <c r="C1200">
        <v>538.41244700000004</v>
      </c>
      <c r="D1200">
        <v>529.572407</v>
      </c>
      <c r="E1200">
        <v>536.76743199999999</v>
      </c>
      <c r="F1200">
        <v>1324400</v>
      </c>
      <c r="G1200">
        <v>536.76743199999999</v>
      </c>
      <c r="H1200">
        <f t="shared" si="36"/>
        <v>2.3061442422447711E-3</v>
      </c>
      <c r="I1200">
        <f t="shared" si="37"/>
        <v>2.3061442422447711E-3</v>
      </c>
    </row>
    <row r="1201" spans="1:9" x14ac:dyDescent="0.35">
      <c r="A1201" s="1">
        <v>42101</v>
      </c>
      <c r="B1201">
        <v>538.08244000000002</v>
      </c>
      <c r="C1201">
        <v>542.69243400000005</v>
      </c>
      <c r="D1201">
        <v>536.00245600000005</v>
      </c>
      <c r="E1201">
        <v>537.02240400000005</v>
      </c>
      <c r="F1201">
        <v>1302800</v>
      </c>
      <c r="G1201">
        <v>537.02240400000005</v>
      </c>
      <c r="H1201">
        <f t="shared" si="36"/>
        <v>4.7501391626917142E-4</v>
      </c>
      <c r="I1201">
        <f t="shared" si="37"/>
        <v>4.7501391626917142E-4</v>
      </c>
    </row>
    <row r="1202" spans="1:9" x14ac:dyDescent="0.35">
      <c r="A1202" s="1">
        <v>42102</v>
      </c>
      <c r="B1202">
        <v>538.38245700000004</v>
      </c>
      <c r="C1202">
        <v>543.85247600000002</v>
      </c>
      <c r="D1202">
        <v>538.38245700000004</v>
      </c>
      <c r="E1202">
        <v>541.61244599999998</v>
      </c>
      <c r="F1202">
        <v>1178500</v>
      </c>
      <c r="G1202">
        <v>541.61244599999998</v>
      </c>
      <c r="H1202">
        <f t="shared" si="36"/>
        <v>8.5472076505767637E-3</v>
      </c>
      <c r="I1202">
        <f t="shared" si="37"/>
        <v>8.5472076505767637E-3</v>
      </c>
    </row>
    <row r="1203" spans="1:9" x14ac:dyDescent="0.35">
      <c r="A1203" s="1">
        <v>42103</v>
      </c>
      <c r="B1203">
        <v>541.03242499999999</v>
      </c>
      <c r="C1203">
        <v>541.95242800000005</v>
      </c>
      <c r="D1203">
        <v>535.49245099999996</v>
      </c>
      <c r="E1203">
        <v>540.78247199999998</v>
      </c>
      <c r="F1203">
        <v>1557800</v>
      </c>
      <c r="G1203">
        <v>540.78247199999998</v>
      </c>
      <c r="H1203">
        <f t="shared" si="36"/>
        <v>-1.5324130863861147E-3</v>
      </c>
      <c r="I1203">
        <f t="shared" si="37"/>
        <v>-1.5324130863861147E-3</v>
      </c>
    </row>
    <row r="1204" spans="1:9" x14ac:dyDescent="0.35">
      <c r="A1204" s="1">
        <v>42104</v>
      </c>
      <c r="B1204">
        <v>542.29247199999998</v>
      </c>
      <c r="C1204">
        <v>542.29247199999998</v>
      </c>
      <c r="D1204">
        <v>537.31244500000003</v>
      </c>
      <c r="E1204">
        <v>540.01241600000003</v>
      </c>
      <c r="F1204">
        <v>1409400</v>
      </c>
      <c r="G1204">
        <v>540.01241600000003</v>
      </c>
      <c r="H1204">
        <f t="shared" si="36"/>
        <v>-1.4239662708593745E-3</v>
      </c>
      <c r="I1204">
        <f t="shared" si="37"/>
        <v>-1.4239662708593745E-3</v>
      </c>
    </row>
    <row r="1205" spans="1:9" x14ac:dyDescent="0.35">
      <c r="A1205" s="1">
        <v>42107</v>
      </c>
      <c r="B1205">
        <v>538.41244700000004</v>
      </c>
      <c r="C1205">
        <v>544.06246299999998</v>
      </c>
      <c r="D1205">
        <v>537.31244500000003</v>
      </c>
      <c r="E1205">
        <v>539.17246599999999</v>
      </c>
      <c r="F1205">
        <v>1645300</v>
      </c>
      <c r="G1205">
        <v>539.17246599999999</v>
      </c>
      <c r="H1205">
        <f t="shared" si="36"/>
        <v>-1.5554271996591359E-3</v>
      </c>
      <c r="I1205">
        <f t="shared" si="37"/>
        <v>-1.5554271996591359E-3</v>
      </c>
    </row>
    <row r="1206" spans="1:9" x14ac:dyDescent="0.35">
      <c r="A1206" s="1">
        <v>42108</v>
      </c>
      <c r="B1206">
        <v>536.25240899999994</v>
      </c>
      <c r="C1206">
        <v>537.57243500000004</v>
      </c>
      <c r="D1206">
        <v>528.09441600000002</v>
      </c>
      <c r="E1206">
        <v>530.39240500000005</v>
      </c>
      <c r="F1206">
        <v>2604100</v>
      </c>
      <c r="G1206">
        <v>530.39240500000005</v>
      </c>
      <c r="H1206">
        <f t="shared" si="36"/>
        <v>-1.6284327471573691E-2</v>
      </c>
      <c r="I1206">
        <f t="shared" si="37"/>
        <v>-1.6284327471573691E-2</v>
      </c>
    </row>
    <row r="1207" spans="1:9" x14ac:dyDescent="0.35">
      <c r="A1207" s="1">
        <v>42109</v>
      </c>
      <c r="B1207">
        <v>528.702406</v>
      </c>
      <c r="C1207">
        <v>534.73243200000002</v>
      </c>
      <c r="D1207">
        <v>523.22235000000001</v>
      </c>
      <c r="E1207">
        <v>532.53242899999998</v>
      </c>
      <c r="F1207">
        <v>2318800</v>
      </c>
      <c r="G1207">
        <v>532.53242899999998</v>
      </c>
      <c r="H1207">
        <f t="shared" si="36"/>
        <v>4.0347938240177586E-3</v>
      </c>
      <c r="I1207">
        <f t="shared" si="37"/>
        <v>4.0347938240177586E-3</v>
      </c>
    </row>
    <row r="1208" spans="1:9" x14ac:dyDescent="0.35">
      <c r="A1208" s="1">
        <v>42110</v>
      </c>
      <c r="B1208">
        <v>529.90241400000002</v>
      </c>
      <c r="C1208">
        <v>535.59239600000001</v>
      </c>
      <c r="D1208">
        <v>529.61237300000005</v>
      </c>
      <c r="E1208">
        <v>533.80239099999994</v>
      </c>
      <c r="F1208">
        <v>1299800</v>
      </c>
      <c r="G1208">
        <v>533.80239099999994</v>
      </c>
      <c r="H1208">
        <f t="shared" si="36"/>
        <v>2.3847599335588333E-3</v>
      </c>
      <c r="I1208">
        <f t="shared" si="37"/>
        <v>2.3847599335588333E-3</v>
      </c>
    </row>
    <row r="1209" spans="1:9" x14ac:dyDescent="0.35">
      <c r="A1209" s="1">
        <v>42111</v>
      </c>
      <c r="B1209">
        <v>528.66237899999999</v>
      </c>
      <c r="C1209">
        <v>529.84237299999995</v>
      </c>
      <c r="D1209">
        <v>521.01237100000003</v>
      </c>
      <c r="E1209">
        <v>524.05238599999996</v>
      </c>
      <c r="F1209">
        <v>2151800</v>
      </c>
      <c r="G1209">
        <v>524.05238599999996</v>
      </c>
      <c r="H1209">
        <f t="shared" si="36"/>
        <v>-1.8265195443832302E-2</v>
      </c>
      <c r="I1209">
        <f t="shared" si="37"/>
        <v>-1.8265195443832302E-2</v>
      </c>
    </row>
    <row r="1210" spans="1:9" x14ac:dyDescent="0.35">
      <c r="A1210" s="1">
        <v>42114</v>
      </c>
      <c r="B1210">
        <v>525.602352</v>
      </c>
      <c r="C1210">
        <v>536.09242400000005</v>
      </c>
      <c r="D1210">
        <v>524.50234999999998</v>
      </c>
      <c r="E1210">
        <v>535.38240800000005</v>
      </c>
      <c r="F1210">
        <v>1679200</v>
      </c>
      <c r="G1210">
        <v>535.38240800000005</v>
      </c>
      <c r="H1210">
        <f t="shared" si="36"/>
        <v>2.1620017965150722E-2</v>
      </c>
      <c r="I1210">
        <f t="shared" si="37"/>
        <v>2.1620017965150722E-2</v>
      </c>
    </row>
    <row r="1211" spans="1:9" x14ac:dyDescent="0.35">
      <c r="A1211" s="1">
        <v>42115</v>
      </c>
      <c r="B1211">
        <v>537.51245600000004</v>
      </c>
      <c r="C1211">
        <v>539.39242899999999</v>
      </c>
      <c r="D1211">
        <v>533.677415</v>
      </c>
      <c r="E1211">
        <v>533.97241299999996</v>
      </c>
      <c r="F1211">
        <v>1844700</v>
      </c>
      <c r="G1211">
        <v>533.97241299999996</v>
      </c>
      <c r="H1211">
        <f t="shared" si="36"/>
        <v>-2.6336222089689849E-3</v>
      </c>
      <c r="I1211">
        <f t="shared" si="37"/>
        <v>-2.6336222089689849E-3</v>
      </c>
    </row>
    <row r="1212" spans="1:9" x14ac:dyDescent="0.35">
      <c r="A1212" s="1">
        <v>42116</v>
      </c>
      <c r="B1212">
        <v>534.40242599999999</v>
      </c>
      <c r="C1212">
        <v>541.08242800000005</v>
      </c>
      <c r="D1212">
        <v>531.75239699999997</v>
      </c>
      <c r="E1212">
        <v>539.36745800000006</v>
      </c>
      <c r="F1212">
        <v>1593500</v>
      </c>
      <c r="G1212">
        <v>539.36745800000006</v>
      </c>
      <c r="H1212">
        <f t="shared" si="36"/>
        <v>1.0103602487044767E-2</v>
      </c>
      <c r="I1212">
        <f t="shared" si="37"/>
        <v>1.0103602487044767E-2</v>
      </c>
    </row>
    <row r="1213" spans="1:9" x14ac:dyDescent="0.35">
      <c r="A1213" s="1">
        <v>42117</v>
      </c>
      <c r="B1213">
        <v>541.00243499999999</v>
      </c>
      <c r="C1213">
        <v>550.96249</v>
      </c>
      <c r="D1213">
        <v>540.23244</v>
      </c>
      <c r="E1213">
        <v>547.00247200000001</v>
      </c>
      <c r="F1213">
        <v>4184800</v>
      </c>
      <c r="G1213">
        <v>547.00247200000001</v>
      </c>
      <c r="H1213">
        <f t="shared" si="36"/>
        <v>1.4155496196064455E-2</v>
      </c>
      <c r="I1213">
        <f t="shared" si="37"/>
        <v>1.4155496196064455E-2</v>
      </c>
    </row>
    <row r="1214" spans="1:9" x14ac:dyDescent="0.35">
      <c r="A1214" s="1">
        <v>42118</v>
      </c>
      <c r="B1214">
        <v>566.10258399999998</v>
      </c>
      <c r="C1214">
        <v>571.14259000000004</v>
      </c>
      <c r="D1214">
        <v>557.25250700000004</v>
      </c>
      <c r="E1214">
        <v>565.06256099999996</v>
      </c>
      <c r="F1214">
        <v>4932500</v>
      </c>
      <c r="G1214">
        <v>565.06256099999996</v>
      </c>
      <c r="H1214">
        <f t="shared" si="36"/>
        <v>3.3016466879879011E-2</v>
      </c>
      <c r="I1214">
        <f t="shared" si="37"/>
        <v>3.3016466879879011E-2</v>
      </c>
    </row>
    <row r="1215" spans="1:9" x14ac:dyDescent="0.35">
      <c r="A1215" s="1">
        <v>42121</v>
      </c>
      <c r="B1215">
        <v>563.39001499999995</v>
      </c>
      <c r="C1215">
        <v>565.95001200000002</v>
      </c>
      <c r="D1215">
        <v>553.20001200000002</v>
      </c>
      <c r="E1215">
        <v>555.36999500000002</v>
      </c>
      <c r="F1215">
        <v>2398000</v>
      </c>
      <c r="G1215">
        <v>555.36999500000002</v>
      </c>
      <c r="H1215">
        <f t="shared" si="36"/>
        <v>-1.7153084753742769E-2</v>
      </c>
      <c r="I1215">
        <f t="shared" si="37"/>
        <v>-1.7153084753742769E-2</v>
      </c>
    </row>
    <row r="1216" spans="1:9" x14ac:dyDescent="0.35">
      <c r="A1216" s="1">
        <v>42122</v>
      </c>
      <c r="B1216">
        <v>554.64001499999995</v>
      </c>
      <c r="C1216">
        <v>556.02002000000005</v>
      </c>
      <c r="D1216">
        <v>550.36602800000003</v>
      </c>
      <c r="E1216">
        <v>553.67999299999997</v>
      </c>
      <c r="F1216">
        <v>1491000</v>
      </c>
      <c r="G1216">
        <v>553.67999299999997</v>
      </c>
      <c r="H1216">
        <f t="shared" si="36"/>
        <v>-3.0430199960659551E-3</v>
      </c>
      <c r="I1216">
        <f t="shared" si="37"/>
        <v>-3.0430199960659551E-3</v>
      </c>
    </row>
    <row r="1217" spans="1:9" x14ac:dyDescent="0.35">
      <c r="A1217" s="1">
        <v>42123</v>
      </c>
      <c r="B1217">
        <v>550.46997099999999</v>
      </c>
      <c r="C1217">
        <v>553.67999299999997</v>
      </c>
      <c r="D1217">
        <v>546.90502900000001</v>
      </c>
      <c r="E1217">
        <v>549.080017</v>
      </c>
      <c r="F1217">
        <v>1698800</v>
      </c>
      <c r="G1217">
        <v>549.080017</v>
      </c>
      <c r="H1217">
        <f t="shared" si="36"/>
        <v>-8.3080047286447096E-3</v>
      </c>
      <c r="I1217">
        <f t="shared" si="37"/>
        <v>-8.3080047286447096E-3</v>
      </c>
    </row>
    <row r="1218" spans="1:9" x14ac:dyDescent="0.35">
      <c r="A1218" s="1">
        <v>42124</v>
      </c>
      <c r="B1218">
        <v>547.86999500000002</v>
      </c>
      <c r="C1218">
        <v>548.59002699999996</v>
      </c>
      <c r="D1218">
        <v>535.04998799999998</v>
      </c>
      <c r="E1218">
        <v>537.34002699999996</v>
      </c>
      <c r="F1218">
        <v>2082200</v>
      </c>
      <c r="G1218">
        <v>537.34002699999996</v>
      </c>
      <c r="H1218">
        <f t="shared" si="36"/>
        <v>-2.1381200620163954E-2</v>
      </c>
      <c r="I1218">
        <f t="shared" si="37"/>
        <v>-2.1381200620163954E-2</v>
      </c>
    </row>
    <row r="1219" spans="1:9" x14ac:dyDescent="0.35">
      <c r="A1219" s="1">
        <v>42125</v>
      </c>
      <c r="B1219">
        <v>538.42999299999997</v>
      </c>
      <c r="C1219">
        <v>539.53997800000002</v>
      </c>
      <c r="D1219">
        <v>532.09997599999997</v>
      </c>
      <c r="E1219">
        <v>537.90002400000003</v>
      </c>
      <c r="F1219">
        <v>1768200</v>
      </c>
      <c r="G1219">
        <v>537.90002400000003</v>
      </c>
      <c r="H1219">
        <f t="shared" si="36"/>
        <v>1.0421650572479439E-3</v>
      </c>
      <c r="I1219">
        <f t="shared" si="37"/>
        <v>1.0421650572479439E-3</v>
      </c>
    </row>
    <row r="1220" spans="1:9" x14ac:dyDescent="0.35">
      <c r="A1220" s="1">
        <v>42128</v>
      </c>
      <c r="B1220">
        <v>538.53002900000001</v>
      </c>
      <c r="C1220">
        <v>544.07000700000003</v>
      </c>
      <c r="D1220">
        <v>535.05999799999995</v>
      </c>
      <c r="E1220">
        <v>540.78002900000001</v>
      </c>
      <c r="F1220">
        <v>1308000</v>
      </c>
      <c r="G1220">
        <v>540.78002900000001</v>
      </c>
      <c r="H1220">
        <f t="shared" ref="H1220:H1283" si="38">(E1220-E1219)/E1219</f>
        <v>5.3541641039227443E-3</v>
      </c>
      <c r="I1220">
        <f t="shared" ref="I1220:I1283" si="39">(G1220-G1219)/G1219</f>
        <v>5.3541641039227443E-3</v>
      </c>
    </row>
    <row r="1221" spans="1:9" x14ac:dyDescent="0.35">
      <c r="A1221" s="1">
        <v>42129</v>
      </c>
      <c r="B1221">
        <v>538.21002199999998</v>
      </c>
      <c r="C1221">
        <v>539.73999000000003</v>
      </c>
      <c r="D1221">
        <v>530.39099099999999</v>
      </c>
      <c r="E1221">
        <v>530.79998799999998</v>
      </c>
      <c r="F1221">
        <v>1383100</v>
      </c>
      <c r="G1221">
        <v>530.79998799999998</v>
      </c>
      <c r="H1221">
        <f t="shared" si="38"/>
        <v>-1.845489933948731E-2</v>
      </c>
      <c r="I1221">
        <f t="shared" si="39"/>
        <v>-1.845489933948731E-2</v>
      </c>
    </row>
    <row r="1222" spans="1:9" x14ac:dyDescent="0.35">
      <c r="A1222" s="1">
        <v>42130</v>
      </c>
      <c r="B1222">
        <v>531.23999000000003</v>
      </c>
      <c r="C1222">
        <v>532.38000499999998</v>
      </c>
      <c r="D1222">
        <v>521.08502199999998</v>
      </c>
      <c r="E1222">
        <v>524.21997099999999</v>
      </c>
      <c r="F1222">
        <v>1567000</v>
      </c>
      <c r="G1222">
        <v>524.21997099999999</v>
      </c>
      <c r="H1222">
        <f t="shared" si="38"/>
        <v>-1.239641512576673E-2</v>
      </c>
      <c r="I1222">
        <f t="shared" si="39"/>
        <v>-1.239641512576673E-2</v>
      </c>
    </row>
    <row r="1223" spans="1:9" x14ac:dyDescent="0.35">
      <c r="A1223" s="1">
        <v>42131</v>
      </c>
      <c r="B1223">
        <v>523.98999000000003</v>
      </c>
      <c r="C1223">
        <v>533.46002199999998</v>
      </c>
      <c r="D1223">
        <v>521.75</v>
      </c>
      <c r="E1223">
        <v>530.70001200000002</v>
      </c>
      <c r="F1223">
        <v>1546300</v>
      </c>
      <c r="G1223">
        <v>530.70001200000002</v>
      </c>
      <c r="H1223">
        <f t="shared" si="38"/>
        <v>1.2361301282815929E-2</v>
      </c>
      <c r="I1223">
        <f t="shared" si="39"/>
        <v>1.2361301282815929E-2</v>
      </c>
    </row>
    <row r="1224" spans="1:9" x14ac:dyDescent="0.35">
      <c r="A1224" s="1">
        <v>42132</v>
      </c>
      <c r="B1224">
        <v>536.65002400000003</v>
      </c>
      <c r="C1224">
        <v>541.15002400000003</v>
      </c>
      <c r="D1224">
        <v>525</v>
      </c>
      <c r="E1224">
        <v>538.21997099999999</v>
      </c>
      <c r="F1224">
        <v>1527600</v>
      </c>
      <c r="G1224">
        <v>538.21997099999999</v>
      </c>
      <c r="H1224">
        <f t="shared" si="38"/>
        <v>1.4169886621370514E-2</v>
      </c>
      <c r="I1224">
        <f t="shared" si="39"/>
        <v>1.4169886621370514E-2</v>
      </c>
    </row>
    <row r="1225" spans="1:9" x14ac:dyDescent="0.35">
      <c r="A1225" s="1">
        <v>42135</v>
      </c>
      <c r="B1225">
        <v>538.36999500000002</v>
      </c>
      <c r="C1225">
        <v>541.97997999999995</v>
      </c>
      <c r="D1225">
        <v>535.40002400000003</v>
      </c>
      <c r="E1225">
        <v>535.70001200000002</v>
      </c>
      <c r="F1225">
        <v>905300</v>
      </c>
      <c r="G1225">
        <v>535.70001200000002</v>
      </c>
      <c r="H1225">
        <f t="shared" si="38"/>
        <v>-4.682024331646311E-3</v>
      </c>
      <c r="I1225">
        <f t="shared" si="39"/>
        <v>-4.682024331646311E-3</v>
      </c>
    </row>
    <row r="1226" spans="1:9" x14ac:dyDescent="0.35">
      <c r="A1226" s="1">
        <v>42136</v>
      </c>
      <c r="B1226">
        <v>531.59997599999997</v>
      </c>
      <c r="C1226">
        <v>533.20898399999999</v>
      </c>
      <c r="D1226">
        <v>525.26000999999997</v>
      </c>
      <c r="E1226">
        <v>529.03997800000002</v>
      </c>
      <c r="F1226">
        <v>1634200</v>
      </c>
      <c r="G1226">
        <v>529.03997800000002</v>
      </c>
      <c r="H1226">
        <f t="shared" si="38"/>
        <v>-1.2432394718706849E-2</v>
      </c>
      <c r="I1226">
        <f t="shared" si="39"/>
        <v>-1.2432394718706849E-2</v>
      </c>
    </row>
    <row r="1227" spans="1:9" x14ac:dyDescent="0.35">
      <c r="A1227" s="1">
        <v>42137</v>
      </c>
      <c r="B1227">
        <v>530.55999799999995</v>
      </c>
      <c r="C1227">
        <v>534.32202099999995</v>
      </c>
      <c r="D1227">
        <v>528.65502900000001</v>
      </c>
      <c r="E1227">
        <v>529.61999500000002</v>
      </c>
      <c r="F1227">
        <v>1252300</v>
      </c>
      <c r="G1227">
        <v>529.61999500000002</v>
      </c>
      <c r="H1227">
        <f t="shared" si="38"/>
        <v>1.0963575988958587E-3</v>
      </c>
      <c r="I1227">
        <f t="shared" si="39"/>
        <v>1.0963575988958587E-3</v>
      </c>
    </row>
    <row r="1228" spans="1:9" x14ac:dyDescent="0.35">
      <c r="A1228" s="1">
        <v>42138</v>
      </c>
      <c r="B1228">
        <v>533.77002000000005</v>
      </c>
      <c r="C1228">
        <v>539</v>
      </c>
      <c r="D1228">
        <v>532.40997300000004</v>
      </c>
      <c r="E1228">
        <v>538.40002400000003</v>
      </c>
      <c r="F1228">
        <v>1403900</v>
      </c>
      <c r="G1228">
        <v>538.40002400000003</v>
      </c>
      <c r="H1228">
        <f t="shared" si="38"/>
        <v>1.6577978707167228E-2</v>
      </c>
      <c r="I1228">
        <f t="shared" si="39"/>
        <v>1.6577978707167228E-2</v>
      </c>
    </row>
    <row r="1229" spans="1:9" x14ac:dyDescent="0.35">
      <c r="A1229" s="1">
        <v>42139</v>
      </c>
      <c r="B1229">
        <v>539.17999299999997</v>
      </c>
      <c r="C1229">
        <v>539.27398700000003</v>
      </c>
      <c r="D1229">
        <v>530.38000499999998</v>
      </c>
      <c r="E1229">
        <v>533.84997599999997</v>
      </c>
      <c r="F1229">
        <v>1971300</v>
      </c>
      <c r="G1229">
        <v>533.84997599999997</v>
      </c>
      <c r="H1229">
        <f t="shared" si="38"/>
        <v>-8.45105460099322E-3</v>
      </c>
      <c r="I1229">
        <f t="shared" si="39"/>
        <v>-8.45105460099322E-3</v>
      </c>
    </row>
    <row r="1230" spans="1:9" x14ac:dyDescent="0.35">
      <c r="A1230" s="1">
        <v>42142</v>
      </c>
      <c r="B1230">
        <v>532.01000999999997</v>
      </c>
      <c r="C1230">
        <v>534.82000700000003</v>
      </c>
      <c r="D1230">
        <v>528.84997599999997</v>
      </c>
      <c r="E1230">
        <v>532.29998799999998</v>
      </c>
      <c r="F1230">
        <v>2003400</v>
      </c>
      <c r="G1230">
        <v>532.29998799999998</v>
      </c>
      <c r="H1230">
        <f t="shared" si="38"/>
        <v>-2.9034149474233282E-3</v>
      </c>
      <c r="I1230">
        <f t="shared" si="39"/>
        <v>-2.9034149474233282E-3</v>
      </c>
    </row>
    <row r="1231" spans="1:9" x14ac:dyDescent="0.35">
      <c r="A1231" s="1">
        <v>42143</v>
      </c>
      <c r="B1231">
        <v>533.97997999999995</v>
      </c>
      <c r="C1231">
        <v>540.65997300000004</v>
      </c>
      <c r="D1231">
        <v>533.03997800000002</v>
      </c>
      <c r="E1231">
        <v>537.35998500000005</v>
      </c>
      <c r="F1231">
        <v>1966900</v>
      </c>
      <c r="G1231">
        <v>537.35998500000005</v>
      </c>
      <c r="H1231">
        <f t="shared" si="38"/>
        <v>9.5059122939526852E-3</v>
      </c>
      <c r="I1231">
        <f t="shared" si="39"/>
        <v>9.5059122939526852E-3</v>
      </c>
    </row>
    <row r="1232" spans="1:9" x14ac:dyDescent="0.35">
      <c r="A1232" s="1">
        <v>42144</v>
      </c>
      <c r="B1232">
        <v>538.48999000000003</v>
      </c>
      <c r="C1232">
        <v>542.919983</v>
      </c>
      <c r="D1232">
        <v>532.97198500000002</v>
      </c>
      <c r="E1232">
        <v>539.27002000000005</v>
      </c>
      <c r="F1232">
        <v>1430800</v>
      </c>
      <c r="G1232">
        <v>539.27002000000005</v>
      </c>
      <c r="H1232">
        <f t="shared" si="38"/>
        <v>3.5544794054585089E-3</v>
      </c>
      <c r="I1232">
        <f t="shared" si="39"/>
        <v>3.5544794054585089E-3</v>
      </c>
    </row>
    <row r="1233" spans="1:9" x14ac:dyDescent="0.35">
      <c r="A1233" s="1">
        <v>42145</v>
      </c>
      <c r="B1233">
        <v>537.95001200000002</v>
      </c>
      <c r="C1233">
        <v>543.84002699999996</v>
      </c>
      <c r="D1233">
        <v>535.97997999999995</v>
      </c>
      <c r="E1233">
        <v>542.51000999999997</v>
      </c>
      <c r="F1233">
        <v>1462700</v>
      </c>
      <c r="G1233">
        <v>542.51000999999997</v>
      </c>
      <c r="H1233">
        <f t="shared" si="38"/>
        <v>6.0081033245644186E-3</v>
      </c>
      <c r="I1233">
        <f t="shared" si="39"/>
        <v>6.0081033245644186E-3</v>
      </c>
    </row>
    <row r="1234" spans="1:9" x14ac:dyDescent="0.35">
      <c r="A1234" s="1">
        <v>42146</v>
      </c>
      <c r="B1234">
        <v>540.15002400000003</v>
      </c>
      <c r="C1234">
        <v>544.19000200000005</v>
      </c>
      <c r="D1234">
        <v>539.51000999999997</v>
      </c>
      <c r="E1234">
        <v>540.10998500000005</v>
      </c>
      <c r="F1234">
        <v>1176200</v>
      </c>
      <c r="G1234">
        <v>540.10998500000005</v>
      </c>
      <c r="H1234">
        <f t="shared" si="38"/>
        <v>-4.4239275879903381E-3</v>
      </c>
      <c r="I1234">
        <f t="shared" si="39"/>
        <v>-4.4239275879903381E-3</v>
      </c>
    </row>
    <row r="1235" spans="1:9" x14ac:dyDescent="0.35">
      <c r="A1235" s="1">
        <v>42150</v>
      </c>
      <c r="B1235">
        <v>538.11999500000002</v>
      </c>
      <c r="C1235">
        <v>539</v>
      </c>
      <c r="D1235">
        <v>529.88000499999998</v>
      </c>
      <c r="E1235">
        <v>532.32000700000003</v>
      </c>
      <c r="F1235">
        <v>2406500</v>
      </c>
      <c r="G1235">
        <v>532.32000700000003</v>
      </c>
      <c r="H1235">
        <f t="shared" si="38"/>
        <v>-1.4422947577982693E-2</v>
      </c>
      <c r="I1235">
        <f t="shared" si="39"/>
        <v>-1.4422947577982693E-2</v>
      </c>
    </row>
    <row r="1236" spans="1:9" x14ac:dyDescent="0.35">
      <c r="A1236" s="1">
        <v>42151</v>
      </c>
      <c r="B1236">
        <v>532.79998799999998</v>
      </c>
      <c r="C1236">
        <v>540.54998799999998</v>
      </c>
      <c r="D1236">
        <v>531.71002199999998</v>
      </c>
      <c r="E1236">
        <v>539.78997800000002</v>
      </c>
      <c r="F1236">
        <v>1525000</v>
      </c>
      <c r="G1236">
        <v>539.78997800000002</v>
      </c>
      <c r="H1236">
        <f t="shared" si="38"/>
        <v>1.4032857870773184E-2</v>
      </c>
      <c r="I1236">
        <f t="shared" si="39"/>
        <v>1.4032857870773184E-2</v>
      </c>
    </row>
    <row r="1237" spans="1:9" x14ac:dyDescent="0.35">
      <c r="A1237" s="1">
        <v>42152</v>
      </c>
      <c r="B1237">
        <v>538.01000999999997</v>
      </c>
      <c r="C1237">
        <v>540.60998500000005</v>
      </c>
      <c r="D1237">
        <v>536.25</v>
      </c>
      <c r="E1237">
        <v>539.78002900000001</v>
      </c>
      <c r="F1237">
        <v>1029800</v>
      </c>
      <c r="G1237">
        <v>539.78002900000001</v>
      </c>
      <c r="H1237">
        <f t="shared" si="38"/>
        <v>-1.8431242530416117E-5</v>
      </c>
      <c r="I1237">
        <f t="shared" si="39"/>
        <v>-1.8431242530416117E-5</v>
      </c>
    </row>
    <row r="1238" spans="1:9" x14ac:dyDescent="0.35">
      <c r="A1238" s="1">
        <v>42153</v>
      </c>
      <c r="B1238">
        <v>537.36999500000002</v>
      </c>
      <c r="C1238">
        <v>538.63000499999998</v>
      </c>
      <c r="D1238">
        <v>531.45001200000002</v>
      </c>
      <c r="E1238">
        <v>532.10998500000005</v>
      </c>
      <c r="F1238">
        <v>2597400</v>
      </c>
      <c r="G1238">
        <v>532.10998500000005</v>
      </c>
      <c r="H1238">
        <f t="shared" si="38"/>
        <v>-1.4209573507581476E-2</v>
      </c>
      <c r="I1238">
        <f t="shared" si="39"/>
        <v>-1.4209573507581476E-2</v>
      </c>
    </row>
    <row r="1239" spans="1:9" x14ac:dyDescent="0.35">
      <c r="A1239" s="1">
        <v>42156</v>
      </c>
      <c r="B1239">
        <v>536.78997800000002</v>
      </c>
      <c r="C1239">
        <v>536.78997800000002</v>
      </c>
      <c r="D1239">
        <v>529.76000999999997</v>
      </c>
      <c r="E1239">
        <v>533.98999000000003</v>
      </c>
      <c r="F1239">
        <v>1904300</v>
      </c>
      <c r="G1239">
        <v>533.98999000000003</v>
      </c>
      <c r="H1239">
        <f t="shared" si="38"/>
        <v>3.5331135535823155E-3</v>
      </c>
      <c r="I1239">
        <f t="shared" si="39"/>
        <v>3.5331135535823155E-3</v>
      </c>
    </row>
    <row r="1240" spans="1:9" x14ac:dyDescent="0.35">
      <c r="A1240" s="1">
        <v>42157</v>
      </c>
      <c r="B1240">
        <v>532.92999299999997</v>
      </c>
      <c r="C1240">
        <v>543</v>
      </c>
      <c r="D1240">
        <v>531.330017</v>
      </c>
      <c r="E1240">
        <v>539.17999299999997</v>
      </c>
      <c r="F1240">
        <v>1939000</v>
      </c>
      <c r="G1240">
        <v>539.17999299999997</v>
      </c>
      <c r="H1240">
        <f t="shared" si="38"/>
        <v>9.7192889327381085E-3</v>
      </c>
      <c r="I1240">
        <f t="shared" si="39"/>
        <v>9.7192889327381085E-3</v>
      </c>
    </row>
    <row r="1241" spans="1:9" x14ac:dyDescent="0.35">
      <c r="A1241" s="1">
        <v>42158</v>
      </c>
      <c r="B1241">
        <v>539.90997300000004</v>
      </c>
      <c r="C1241">
        <v>543.5</v>
      </c>
      <c r="D1241">
        <v>537.10998500000005</v>
      </c>
      <c r="E1241">
        <v>540.30999799999995</v>
      </c>
      <c r="F1241">
        <v>1714500</v>
      </c>
      <c r="G1241">
        <v>540.30999799999995</v>
      </c>
      <c r="H1241">
        <f t="shared" si="38"/>
        <v>2.0957843663905809E-3</v>
      </c>
      <c r="I1241">
        <f t="shared" si="39"/>
        <v>2.0957843663905809E-3</v>
      </c>
    </row>
    <row r="1242" spans="1:9" x14ac:dyDescent="0.35">
      <c r="A1242" s="1">
        <v>42159</v>
      </c>
      <c r="B1242">
        <v>537.76000999999997</v>
      </c>
      <c r="C1242">
        <v>540.59002699999996</v>
      </c>
      <c r="D1242">
        <v>534.32000700000003</v>
      </c>
      <c r="E1242">
        <v>536.70001200000002</v>
      </c>
      <c r="F1242">
        <v>1348300</v>
      </c>
      <c r="G1242">
        <v>536.70001200000002</v>
      </c>
      <c r="H1242">
        <f t="shared" si="38"/>
        <v>-6.6813237092827882E-3</v>
      </c>
      <c r="I1242">
        <f t="shared" si="39"/>
        <v>-6.6813237092827882E-3</v>
      </c>
    </row>
    <row r="1243" spans="1:9" x14ac:dyDescent="0.35">
      <c r="A1243" s="1">
        <v>42160</v>
      </c>
      <c r="B1243">
        <v>536.34997599999997</v>
      </c>
      <c r="C1243">
        <v>537.20001200000002</v>
      </c>
      <c r="D1243">
        <v>532.52002000000005</v>
      </c>
      <c r="E1243">
        <v>533.330017</v>
      </c>
      <c r="F1243">
        <v>1388200</v>
      </c>
      <c r="G1243">
        <v>533.330017</v>
      </c>
      <c r="H1243">
        <f t="shared" si="38"/>
        <v>-6.2791036419802002E-3</v>
      </c>
      <c r="I1243">
        <f t="shared" si="39"/>
        <v>-6.2791036419802002E-3</v>
      </c>
    </row>
    <row r="1244" spans="1:9" x14ac:dyDescent="0.35">
      <c r="A1244" s="1">
        <v>42163</v>
      </c>
      <c r="B1244">
        <v>533.30999799999995</v>
      </c>
      <c r="C1244">
        <v>534.11999500000002</v>
      </c>
      <c r="D1244">
        <v>526.23999000000003</v>
      </c>
      <c r="E1244">
        <v>526.830017</v>
      </c>
      <c r="F1244">
        <v>1520600</v>
      </c>
      <c r="G1244">
        <v>526.830017</v>
      </c>
      <c r="H1244">
        <f t="shared" si="38"/>
        <v>-1.2187575783869671E-2</v>
      </c>
      <c r="I1244">
        <f t="shared" si="39"/>
        <v>-1.2187575783869671E-2</v>
      </c>
    </row>
    <row r="1245" spans="1:9" x14ac:dyDescent="0.35">
      <c r="A1245" s="1">
        <v>42164</v>
      </c>
      <c r="B1245">
        <v>527.55999799999995</v>
      </c>
      <c r="C1245">
        <v>529.20001200000002</v>
      </c>
      <c r="D1245">
        <v>523.01000999999997</v>
      </c>
      <c r="E1245">
        <v>526.69000200000005</v>
      </c>
      <c r="F1245">
        <v>1455300</v>
      </c>
      <c r="G1245">
        <v>526.69000200000005</v>
      </c>
      <c r="H1245">
        <f t="shared" si="38"/>
        <v>-2.6576883526351628E-4</v>
      </c>
      <c r="I1245">
        <f t="shared" si="39"/>
        <v>-2.6576883526351628E-4</v>
      </c>
    </row>
    <row r="1246" spans="1:9" x14ac:dyDescent="0.35">
      <c r="A1246" s="1">
        <v>42165</v>
      </c>
      <c r="B1246">
        <v>529.35998500000005</v>
      </c>
      <c r="C1246">
        <v>538.35998500000005</v>
      </c>
      <c r="D1246">
        <v>529.34997599999997</v>
      </c>
      <c r="E1246">
        <v>536.69000200000005</v>
      </c>
      <c r="F1246">
        <v>1815000</v>
      </c>
      <c r="G1246">
        <v>536.69000200000005</v>
      </c>
      <c r="H1246">
        <f t="shared" si="38"/>
        <v>1.8986500525977328E-2</v>
      </c>
      <c r="I1246">
        <f t="shared" si="39"/>
        <v>1.8986500525977328E-2</v>
      </c>
    </row>
    <row r="1247" spans="1:9" x14ac:dyDescent="0.35">
      <c r="A1247" s="1">
        <v>42166</v>
      </c>
      <c r="B1247">
        <v>538.42498799999998</v>
      </c>
      <c r="C1247">
        <v>538.97997999999995</v>
      </c>
      <c r="D1247">
        <v>533.02002000000005</v>
      </c>
      <c r="E1247">
        <v>534.60998500000005</v>
      </c>
      <c r="F1247">
        <v>1217500</v>
      </c>
      <c r="G1247">
        <v>534.60998500000005</v>
      </c>
      <c r="H1247">
        <f t="shared" si="38"/>
        <v>-3.8756395540232138E-3</v>
      </c>
      <c r="I1247">
        <f t="shared" si="39"/>
        <v>-3.8756395540232138E-3</v>
      </c>
    </row>
    <row r="1248" spans="1:9" x14ac:dyDescent="0.35">
      <c r="A1248" s="1">
        <v>42167</v>
      </c>
      <c r="B1248">
        <v>531.59997599999997</v>
      </c>
      <c r="C1248">
        <v>533.11999500000002</v>
      </c>
      <c r="D1248">
        <v>530.15997300000004</v>
      </c>
      <c r="E1248">
        <v>532.330017</v>
      </c>
      <c r="F1248">
        <v>955800</v>
      </c>
      <c r="G1248">
        <v>532.330017</v>
      </c>
      <c r="H1248">
        <f t="shared" si="38"/>
        <v>-4.2647314191111736E-3</v>
      </c>
      <c r="I1248">
        <f t="shared" si="39"/>
        <v>-4.2647314191111736E-3</v>
      </c>
    </row>
    <row r="1249" spans="1:9" x14ac:dyDescent="0.35">
      <c r="A1249" s="1">
        <v>42170</v>
      </c>
      <c r="B1249">
        <v>528</v>
      </c>
      <c r="C1249">
        <v>528.29998799999998</v>
      </c>
      <c r="D1249">
        <v>524</v>
      </c>
      <c r="E1249">
        <v>527.20001200000002</v>
      </c>
      <c r="F1249">
        <v>1632700</v>
      </c>
      <c r="G1249">
        <v>527.20001200000002</v>
      </c>
      <c r="H1249">
        <f t="shared" si="38"/>
        <v>-9.6368884642475134E-3</v>
      </c>
      <c r="I1249">
        <f t="shared" si="39"/>
        <v>-9.6368884642475134E-3</v>
      </c>
    </row>
    <row r="1250" spans="1:9" x14ac:dyDescent="0.35">
      <c r="A1250" s="1">
        <v>42171</v>
      </c>
      <c r="B1250">
        <v>528.40002400000003</v>
      </c>
      <c r="C1250">
        <v>529.64001499999995</v>
      </c>
      <c r="D1250">
        <v>525.55999799999995</v>
      </c>
      <c r="E1250">
        <v>528.15002400000003</v>
      </c>
      <c r="F1250">
        <v>1071800</v>
      </c>
      <c r="G1250">
        <v>528.15002400000003</v>
      </c>
      <c r="H1250">
        <f t="shared" si="38"/>
        <v>1.8019954066313929E-3</v>
      </c>
      <c r="I1250">
        <f t="shared" si="39"/>
        <v>1.8019954066313929E-3</v>
      </c>
    </row>
    <row r="1251" spans="1:9" x14ac:dyDescent="0.35">
      <c r="A1251" s="1">
        <v>42172</v>
      </c>
      <c r="B1251">
        <v>529.36999500000002</v>
      </c>
      <c r="C1251">
        <v>530.97997999999995</v>
      </c>
      <c r="D1251">
        <v>525.09997599999997</v>
      </c>
      <c r="E1251">
        <v>529.26000999999997</v>
      </c>
      <c r="F1251">
        <v>1294200</v>
      </c>
      <c r="G1251">
        <v>529.26000999999997</v>
      </c>
      <c r="H1251">
        <f t="shared" si="38"/>
        <v>2.1016490572003366E-3</v>
      </c>
      <c r="I1251">
        <f t="shared" si="39"/>
        <v>2.1016490572003366E-3</v>
      </c>
    </row>
    <row r="1252" spans="1:9" x14ac:dyDescent="0.35">
      <c r="A1252" s="1">
        <v>42173</v>
      </c>
      <c r="B1252">
        <v>531</v>
      </c>
      <c r="C1252">
        <v>538.15002400000003</v>
      </c>
      <c r="D1252">
        <v>530.78997800000002</v>
      </c>
      <c r="E1252">
        <v>536.72997999999995</v>
      </c>
      <c r="F1252">
        <v>1833100</v>
      </c>
      <c r="G1252">
        <v>536.72997999999995</v>
      </c>
      <c r="H1252">
        <f t="shared" si="38"/>
        <v>1.4113989076937799E-2</v>
      </c>
      <c r="I1252">
        <f t="shared" si="39"/>
        <v>1.4113989076937799E-2</v>
      </c>
    </row>
    <row r="1253" spans="1:9" x14ac:dyDescent="0.35">
      <c r="A1253" s="1">
        <v>42174</v>
      </c>
      <c r="B1253">
        <v>537.21002199999998</v>
      </c>
      <c r="C1253">
        <v>538.25</v>
      </c>
      <c r="D1253">
        <v>533.01000999999997</v>
      </c>
      <c r="E1253">
        <v>536.69000200000005</v>
      </c>
      <c r="F1253">
        <v>1893500</v>
      </c>
      <c r="G1253">
        <v>536.69000200000005</v>
      </c>
      <c r="H1253">
        <f t="shared" si="38"/>
        <v>-7.4484380395344198E-5</v>
      </c>
      <c r="I1253">
        <f t="shared" si="39"/>
        <v>-7.4484380395344198E-5</v>
      </c>
    </row>
    <row r="1254" spans="1:9" x14ac:dyDescent="0.35">
      <c r="A1254" s="1">
        <v>42177</v>
      </c>
      <c r="B1254">
        <v>539.59002699999996</v>
      </c>
      <c r="C1254">
        <v>543.73999000000003</v>
      </c>
      <c r="D1254">
        <v>537.53002900000001</v>
      </c>
      <c r="E1254">
        <v>538.19000200000005</v>
      </c>
      <c r="F1254">
        <v>1250300</v>
      </c>
      <c r="G1254">
        <v>538.19000200000005</v>
      </c>
      <c r="H1254">
        <f t="shared" si="38"/>
        <v>2.7949095276792579E-3</v>
      </c>
      <c r="I1254">
        <f t="shared" si="39"/>
        <v>2.7949095276792579E-3</v>
      </c>
    </row>
    <row r="1255" spans="1:9" x14ac:dyDescent="0.35">
      <c r="A1255" s="1">
        <v>42178</v>
      </c>
      <c r="B1255">
        <v>539.64001499999995</v>
      </c>
      <c r="C1255">
        <v>541.49902299999997</v>
      </c>
      <c r="D1255">
        <v>535.25</v>
      </c>
      <c r="E1255">
        <v>540.47997999999995</v>
      </c>
      <c r="F1255">
        <v>1197500</v>
      </c>
      <c r="G1255">
        <v>540.47997999999995</v>
      </c>
      <c r="H1255">
        <f t="shared" si="38"/>
        <v>4.2549619864545628E-3</v>
      </c>
      <c r="I1255">
        <f t="shared" si="39"/>
        <v>4.2549619864545628E-3</v>
      </c>
    </row>
    <row r="1256" spans="1:9" x14ac:dyDescent="0.35">
      <c r="A1256" s="1">
        <v>42179</v>
      </c>
      <c r="B1256">
        <v>540</v>
      </c>
      <c r="C1256">
        <v>540</v>
      </c>
      <c r="D1256">
        <v>535.65997300000004</v>
      </c>
      <c r="E1256">
        <v>537.84002699999996</v>
      </c>
      <c r="F1256">
        <v>1286600</v>
      </c>
      <c r="G1256">
        <v>537.84002699999996</v>
      </c>
      <c r="H1256">
        <f t="shared" si="38"/>
        <v>-4.8844602902775262E-3</v>
      </c>
      <c r="I1256">
        <f t="shared" si="39"/>
        <v>-4.8844602902775262E-3</v>
      </c>
    </row>
    <row r="1257" spans="1:9" x14ac:dyDescent="0.35">
      <c r="A1257" s="1">
        <v>42180</v>
      </c>
      <c r="B1257">
        <v>538.86999500000002</v>
      </c>
      <c r="C1257">
        <v>540.90002400000003</v>
      </c>
      <c r="D1257">
        <v>535.22997999999995</v>
      </c>
      <c r="E1257">
        <v>535.22997999999995</v>
      </c>
      <c r="F1257">
        <v>1335700</v>
      </c>
      <c r="G1257">
        <v>535.22997999999995</v>
      </c>
      <c r="H1257">
        <f t="shared" si="38"/>
        <v>-4.8528314535429863E-3</v>
      </c>
      <c r="I1257">
        <f t="shared" si="39"/>
        <v>-4.8528314535429863E-3</v>
      </c>
    </row>
    <row r="1258" spans="1:9" x14ac:dyDescent="0.35">
      <c r="A1258" s="1">
        <v>42181</v>
      </c>
      <c r="B1258">
        <v>537.26000999999997</v>
      </c>
      <c r="C1258">
        <v>537.76000999999997</v>
      </c>
      <c r="D1258">
        <v>531.34997599999997</v>
      </c>
      <c r="E1258">
        <v>531.69000200000005</v>
      </c>
      <c r="F1258">
        <v>2109100</v>
      </c>
      <c r="G1258">
        <v>531.69000200000005</v>
      </c>
      <c r="H1258">
        <f t="shared" si="38"/>
        <v>-6.6139381803685697E-3</v>
      </c>
      <c r="I1258">
        <f t="shared" si="39"/>
        <v>-6.6139381803685697E-3</v>
      </c>
    </row>
    <row r="1259" spans="1:9" x14ac:dyDescent="0.35">
      <c r="A1259" s="1">
        <v>42184</v>
      </c>
      <c r="B1259">
        <v>525.01000999999997</v>
      </c>
      <c r="C1259">
        <v>528.60998500000005</v>
      </c>
      <c r="D1259">
        <v>520.53997800000002</v>
      </c>
      <c r="E1259">
        <v>521.52002000000005</v>
      </c>
      <c r="F1259">
        <v>1937800</v>
      </c>
      <c r="G1259">
        <v>521.52002000000005</v>
      </c>
      <c r="H1259">
        <f t="shared" si="38"/>
        <v>-1.9127653259878308E-2</v>
      </c>
      <c r="I1259">
        <f t="shared" si="39"/>
        <v>-1.9127653259878308E-2</v>
      </c>
    </row>
    <row r="1260" spans="1:9" x14ac:dyDescent="0.35">
      <c r="A1260" s="1">
        <v>42185</v>
      </c>
      <c r="B1260">
        <v>526.02002000000005</v>
      </c>
      <c r="C1260">
        <v>526.25</v>
      </c>
      <c r="D1260">
        <v>520.5</v>
      </c>
      <c r="E1260">
        <v>520.51000999999997</v>
      </c>
      <c r="F1260">
        <v>2217200</v>
      </c>
      <c r="G1260">
        <v>520.51000999999997</v>
      </c>
      <c r="H1260">
        <f t="shared" si="38"/>
        <v>-1.9366658254079665E-3</v>
      </c>
      <c r="I1260">
        <f t="shared" si="39"/>
        <v>-1.9366658254079665E-3</v>
      </c>
    </row>
    <row r="1261" spans="1:9" x14ac:dyDescent="0.35">
      <c r="A1261" s="1">
        <v>42186</v>
      </c>
      <c r="B1261">
        <v>524.72997999999995</v>
      </c>
      <c r="C1261">
        <v>525.69000200000005</v>
      </c>
      <c r="D1261">
        <v>518.22997999999995</v>
      </c>
      <c r="E1261">
        <v>521.84002699999996</v>
      </c>
      <c r="F1261">
        <v>1961000</v>
      </c>
      <c r="G1261">
        <v>521.84002699999996</v>
      </c>
      <c r="H1261">
        <f t="shared" si="38"/>
        <v>2.5552188708147959E-3</v>
      </c>
      <c r="I1261">
        <f t="shared" si="39"/>
        <v>2.5552188708147959E-3</v>
      </c>
    </row>
    <row r="1262" spans="1:9" x14ac:dyDescent="0.35">
      <c r="A1262" s="1">
        <v>42187</v>
      </c>
      <c r="B1262">
        <v>521.080017</v>
      </c>
      <c r="C1262">
        <v>524.65002400000003</v>
      </c>
      <c r="D1262">
        <v>521.080017</v>
      </c>
      <c r="E1262">
        <v>523.40002400000003</v>
      </c>
      <c r="F1262">
        <v>1235900</v>
      </c>
      <c r="G1262">
        <v>523.40002400000003</v>
      </c>
      <c r="H1262">
        <f t="shared" si="38"/>
        <v>2.9894161415104838E-3</v>
      </c>
      <c r="I1262">
        <f t="shared" si="39"/>
        <v>2.9894161415104838E-3</v>
      </c>
    </row>
    <row r="1263" spans="1:9" x14ac:dyDescent="0.35">
      <c r="A1263" s="1">
        <v>42191</v>
      </c>
      <c r="B1263">
        <v>519.5</v>
      </c>
      <c r="C1263">
        <v>525.25</v>
      </c>
      <c r="D1263">
        <v>519</v>
      </c>
      <c r="E1263">
        <v>522.85998500000005</v>
      </c>
      <c r="F1263">
        <v>1280500</v>
      </c>
      <c r="G1263">
        <v>522.85998500000005</v>
      </c>
      <c r="H1263">
        <f t="shared" si="38"/>
        <v>-1.0317901704948696E-3</v>
      </c>
      <c r="I1263">
        <f t="shared" si="39"/>
        <v>-1.0317901704948696E-3</v>
      </c>
    </row>
    <row r="1264" spans="1:9" x14ac:dyDescent="0.35">
      <c r="A1264" s="1">
        <v>42192</v>
      </c>
      <c r="B1264">
        <v>523.13000499999998</v>
      </c>
      <c r="C1264">
        <v>526.17999299999997</v>
      </c>
      <c r="D1264">
        <v>515.17999299999997</v>
      </c>
      <c r="E1264">
        <v>525.02002000000005</v>
      </c>
      <c r="F1264">
        <v>1597200</v>
      </c>
      <c r="G1264">
        <v>525.02002000000005</v>
      </c>
      <c r="H1264">
        <f t="shared" si="38"/>
        <v>4.1311920245723013E-3</v>
      </c>
      <c r="I1264">
        <f t="shared" si="39"/>
        <v>4.1311920245723013E-3</v>
      </c>
    </row>
    <row r="1265" spans="1:9" x14ac:dyDescent="0.35">
      <c r="A1265" s="1">
        <v>42193</v>
      </c>
      <c r="B1265">
        <v>521.04998799999998</v>
      </c>
      <c r="C1265">
        <v>522.73400900000001</v>
      </c>
      <c r="D1265">
        <v>516.10998500000005</v>
      </c>
      <c r="E1265">
        <v>516.830017</v>
      </c>
      <c r="F1265">
        <v>1296700</v>
      </c>
      <c r="G1265">
        <v>516.830017</v>
      </c>
      <c r="H1265">
        <f t="shared" si="38"/>
        <v>-1.5599410856751799E-2</v>
      </c>
      <c r="I1265">
        <f t="shared" si="39"/>
        <v>-1.5599410856751799E-2</v>
      </c>
    </row>
    <row r="1266" spans="1:9" x14ac:dyDescent="0.35">
      <c r="A1266" s="1">
        <v>42194</v>
      </c>
      <c r="B1266">
        <v>523.11999500000002</v>
      </c>
      <c r="C1266">
        <v>523.77002000000005</v>
      </c>
      <c r="D1266">
        <v>520.34997599999997</v>
      </c>
      <c r="E1266">
        <v>520.67999299999997</v>
      </c>
      <c r="F1266">
        <v>1839400</v>
      </c>
      <c r="G1266">
        <v>520.67999299999997</v>
      </c>
      <c r="H1266">
        <f t="shared" si="38"/>
        <v>7.4492112945521308E-3</v>
      </c>
      <c r="I1266">
        <f t="shared" si="39"/>
        <v>7.4492112945521308E-3</v>
      </c>
    </row>
    <row r="1267" spans="1:9" x14ac:dyDescent="0.35">
      <c r="A1267" s="1">
        <v>42195</v>
      </c>
      <c r="B1267">
        <v>526.28997800000002</v>
      </c>
      <c r="C1267">
        <v>532.55999799999995</v>
      </c>
      <c r="D1267">
        <v>525.54998799999998</v>
      </c>
      <c r="E1267">
        <v>530.13000499999998</v>
      </c>
      <c r="F1267">
        <v>1956700</v>
      </c>
      <c r="G1267">
        <v>530.13000499999998</v>
      </c>
      <c r="H1267">
        <f t="shared" si="38"/>
        <v>1.8149366457412577E-2</v>
      </c>
      <c r="I1267">
        <f t="shared" si="39"/>
        <v>1.8149366457412577E-2</v>
      </c>
    </row>
    <row r="1268" spans="1:9" x14ac:dyDescent="0.35">
      <c r="A1268" s="1">
        <v>42198</v>
      </c>
      <c r="B1268">
        <v>532.88000499999998</v>
      </c>
      <c r="C1268">
        <v>547.10998500000005</v>
      </c>
      <c r="D1268">
        <v>532.40002400000003</v>
      </c>
      <c r="E1268">
        <v>546.54998799999998</v>
      </c>
      <c r="F1268">
        <v>2206500</v>
      </c>
      <c r="G1268">
        <v>546.54998799999998</v>
      </c>
      <c r="H1268">
        <f t="shared" si="38"/>
        <v>3.0973502433615321E-2</v>
      </c>
      <c r="I1268">
        <f t="shared" si="39"/>
        <v>3.0973502433615321E-2</v>
      </c>
    </row>
    <row r="1269" spans="1:9" x14ac:dyDescent="0.35">
      <c r="A1269" s="1">
        <v>42199</v>
      </c>
      <c r="B1269">
        <v>546.76000999999997</v>
      </c>
      <c r="C1269">
        <v>565.84899900000005</v>
      </c>
      <c r="D1269">
        <v>546.71002199999998</v>
      </c>
      <c r="E1269">
        <v>561.09997599999997</v>
      </c>
      <c r="F1269">
        <v>3244100</v>
      </c>
      <c r="G1269">
        <v>561.09997599999997</v>
      </c>
      <c r="H1269">
        <f t="shared" si="38"/>
        <v>2.6621513712301068E-2</v>
      </c>
      <c r="I1269">
        <f t="shared" si="39"/>
        <v>2.6621513712301068E-2</v>
      </c>
    </row>
    <row r="1270" spans="1:9" x14ac:dyDescent="0.35">
      <c r="A1270" s="1">
        <v>42200</v>
      </c>
      <c r="B1270">
        <v>560.13000499999998</v>
      </c>
      <c r="C1270">
        <v>566.50299099999995</v>
      </c>
      <c r="D1270">
        <v>556.78997800000002</v>
      </c>
      <c r="E1270">
        <v>560.21997099999999</v>
      </c>
      <c r="F1270">
        <v>1784600</v>
      </c>
      <c r="G1270">
        <v>560.21997099999999</v>
      </c>
      <c r="H1270">
        <f t="shared" si="38"/>
        <v>-1.56835686622803E-3</v>
      </c>
      <c r="I1270">
        <f t="shared" si="39"/>
        <v>-1.56835686622803E-3</v>
      </c>
    </row>
    <row r="1271" spans="1:9" x14ac:dyDescent="0.35">
      <c r="A1271" s="1">
        <v>42201</v>
      </c>
      <c r="B1271">
        <v>565.11999500000002</v>
      </c>
      <c r="C1271">
        <v>580.67999299999997</v>
      </c>
      <c r="D1271">
        <v>565</v>
      </c>
      <c r="E1271">
        <v>579.84997599999997</v>
      </c>
      <c r="F1271">
        <v>4768300</v>
      </c>
      <c r="G1271">
        <v>579.84997599999997</v>
      </c>
      <c r="H1271">
        <f t="shared" si="38"/>
        <v>3.503981652949674E-2</v>
      </c>
      <c r="I1271">
        <f t="shared" si="39"/>
        <v>3.503981652949674E-2</v>
      </c>
    </row>
    <row r="1272" spans="1:9" x14ac:dyDescent="0.35">
      <c r="A1272" s="1">
        <v>42202</v>
      </c>
      <c r="B1272">
        <v>649</v>
      </c>
      <c r="C1272">
        <v>674.46801800000003</v>
      </c>
      <c r="D1272">
        <v>645</v>
      </c>
      <c r="E1272">
        <v>672.92999299999997</v>
      </c>
      <c r="F1272">
        <v>11164900</v>
      </c>
      <c r="G1272">
        <v>672.92999299999997</v>
      </c>
      <c r="H1272">
        <f t="shared" si="38"/>
        <v>0.16052430948104413</v>
      </c>
      <c r="I1272">
        <f t="shared" si="39"/>
        <v>0.16052430948104413</v>
      </c>
    </row>
    <row r="1273" spans="1:9" x14ac:dyDescent="0.35">
      <c r="A1273" s="1">
        <v>42205</v>
      </c>
      <c r="B1273">
        <v>659.23999000000003</v>
      </c>
      <c r="C1273">
        <v>668.88000499999998</v>
      </c>
      <c r="D1273">
        <v>653.01000999999997</v>
      </c>
      <c r="E1273">
        <v>663.02002000000005</v>
      </c>
      <c r="F1273">
        <v>5860900</v>
      </c>
      <c r="G1273">
        <v>663.02002000000005</v>
      </c>
      <c r="H1273">
        <f t="shared" si="38"/>
        <v>-1.472660321740173E-2</v>
      </c>
      <c r="I1273">
        <f t="shared" si="39"/>
        <v>-1.472660321740173E-2</v>
      </c>
    </row>
    <row r="1274" spans="1:9" x14ac:dyDescent="0.35">
      <c r="A1274" s="1">
        <v>42206</v>
      </c>
      <c r="B1274">
        <v>655.21002199999998</v>
      </c>
      <c r="C1274">
        <v>673</v>
      </c>
      <c r="D1274">
        <v>654.29998799999998</v>
      </c>
      <c r="E1274">
        <v>662.29998799999998</v>
      </c>
      <c r="F1274">
        <v>3377200</v>
      </c>
      <c r="G1274">
        <v>662.29998799999998</v>
      </c>
      <c r="H1274">
        <f t="shared" si="38"/>
        <v>-1.0859883235502603E-3</v>
      </c>
      <c r="I1274">
        <f t="shared" si="39"/>
        <v>-1.0859883235502603E-3</v>
      </c>
    </row>
    <row r="1275" spans="1:9" x14ac:dyDescent="0.35">
      <c r="A1275" s="1">
        <v>42207</v>
      </c>
      <c r="B1275">
        <v>660.89001499999995</v>
      </c>
      <c r="C1275">
        <v>678.64001499999995</v>
      </c>
      <c r="D1275">
        <v>659</v>
      </c>
      <c r="E1275">
        <v>662.09997599999997</v>
      </c>
      <c r="F1275">
        <v>3929300</v>
      </c>
      <c r="G1275">
        <v>662.09997599999997</v>
      </c>
      <c r="H1275">
        <f t="shared" si="38"/>
        <v>-3.0199607975836952E-4</v>
      </c>
      <c r="I1275">
        <f t="shared" si="39"/>
        <v>-3.0199607975836952E-4</v>
      </c>
    </row>
    <row r="1276" spans="1:9" x14ac:dyDescent="0.35">
      <c r="A1276" s="1">
        <v>42208</v>
      </c>
      <c r="B1276">
        <v>661.27002000000005</v>
      </c>
      <c r="C1276">
        <v>663.63000499999998</v>
      </c>
      <c r="D1276">
        <v>641</v>
      </c>
      <c r="E1276">
        <v>644.28002900000001</v>
      </c>
      <c r="F1276">
        <v>3029100</v>
      </c>
      <c r="G1276">
        <v>644.28002900000001</v>
      </c>
      <c r="H1276">
        <f t="shared" si="38"/>
        <v>-2.6914284316482073E-2</v>
      </c>
      <c r="I1276">
        <f t="shared" si="39"/>
        <v>-2.6914284316482073E-2</v>
      </c>
    </row>
    <row r="1277" spans="1:9" x14ac:dyDescent="0.35">
      <c r="A1277" s="1">
        <v>42209</v>
      </c>
      <c r="B1277">
        <v>647</v>
      </c>
      <c r="C1277">
        <v>648.169983</v>
      </c>
      <c r="D1277">
        <v>622.52002000000005</v>
      </c>
      <c r="E1277">
        <v>623.55999799999995</v>
      </c>
      <c r="F1277">
        <v>3625700</v>
      </c>
      <c r="G1277">
        <v>623.55999799999995</v>
      </c>
      <c r="H1277">
        <f t="shared" si="38"/>
        <v>-3.2159977133173041E-2</v>
      </c>
      <c r="I1277">
        <f t="shared" si="39"/>
        <v>-3.2159977133173041E-2</v>
      </c>
    </row>
    <row r="1278" spans="1:9" x14ac:dyDescent="0.35">
      <c r="A1278" s="1">
        <v>42212</v>
      </c>
      <c r="B1278">
        <v>621</v>
      </c>
      <c r="C1278">
        <v>634.29998799999998</v>
      </c>
      <c r="D1278">
        <v>620.5</v>
      </c>
      <c r="E1278">
        <v>627.26000999999997</v>
      </c>
      <c r="F1278">
        <v>2675400</v>
      </c>
      <c r="G1278">
        <v>627.26000999999997</v>
      </c>
      <c r="H1278">
        <f t="shared" si="38"/>
        <v>5.9336904417656624E-3</v>
      </c>
      <c r="I1278">
        <f t="shared" si="39"/>
        <v>5.9336904417656624E-3</v>
      </c>
    </row>
    <row r="1279" spans="1:9" x14ac:dyDescent="0.35">
      <c r="A1279" s="1">
        <v>42213</v>
      </c>
      <c r="B1279">
        <v>632.830017</v>
      </c>
      <c r="C1279">
        <v>632.830017</v>
      </c>
      <c r="D1279">
        <v>623.30999799999995</v>
      </c>
      <c r="E1279">
        <v>628</v>
      </c>
      <c r="F1279">
        <v>1727300</v>
      </c>
      <c r="G1279">
        <v>628</v>
      </c>
      <c r="H1279">
        <f t="shared" si="38"/>
        <v>1.1797181204011944E-3</v>
      </c>
      <c r="I1279">
        <f t="shared" si="39"/>
        <v>1.1797181204011944E-3</v>
      </c>
    </row>
    <row r="1280" spans="1:9" x14ac:dyDescent="0.35">
      <c r="A1280" s="1">
        <v>42214</v>
      </c>
      <c r="B1280">
        <v>628.79998799999998</v>
      </c>
      <c r="C1280">
        <v>633.35998500000005</v>
      </c>
      <c r="D1280">
        <v>622.65002400000003</v>
      </c>
      <c r="E1280">
        <v>631.92999299999997</v>
      </c>
      <c r="F1280">
        <v>1575100</v>
      </c>
      <c r="G1280">
        <v>631.92999299999997</v>
      </c>
      <c r="H1280">
        <f t="shared" si="38"/>
        <v>6.2579506369426236E-3</v>
      </c>
      <c r="I1280">
        <f t="shared" si="39"/>
        <v>6.2579506369426236E-3</v>
      </c>
    </row>
    <row r="1281" spans="1:9" x14ac:dyDescent="0.35">
      <c r="A1281" s="1">
        <v>42215</v>
      </c>
      <c r="B1281">
        <v>630</v>
      </c>
      <c r="C1281">
        <v>635.21997099999999</v>
      </c>
      <c r="D1281">
        <v>622.04998799999998</v>
      </c>
      <c r="E1281">
        <v>632.59002699999996</v>
      </c>
      <c r="F1281">
        <v>1474200</v>
      </c>
      <c r="G1281">
        <v>632.59002699999996</v>
      </c>
      <c r="H1281">
        <f t="shared" si="38"/>
        <v>1.0444732918381927E-3</v>
      </c>
      <c r="I1281">
        <f t="shared" si="39"/>
        <v>1.0444732918381927E-3</v>
      </c>
    </row>
    <row r="1282" spans="1:9" x14ac:dyDescent="0.35">
      <c r="A1282" s="1">
        <v>42216</v>
      </c>
      <c r="B1282">
        <v>631.38000499999998</v>
      </c>
      <c r="C1282">
        <v>632.90997300000004</v>
      </c>
      <c r="D1282">
        <v>625.5</v>
      </c>
      <c r="E1282">
        <v>625.60998500000005</v>
      </c>
      <c r="F1282">
        <v>1706100</v>
      </c>
      <c r="G1282">
        <v>625.60998500000005</v>
      </c>
      <c r="H1282">
        <f t="shared" si="38"/>
        <v>-1.1034068989519356E-2</v>
      </c>
      <c r="I1282">
        <f t="shared" si="39"/>
        <v>-1.1034068989519356E-2</v>
      </c>
    </row>
    <row r="1283" spans="1:9" x14ac:dyDescent="0.35">
      <c r="A1283" s="1">
        <v>42219</v>
      </c>
      <c r="B1283">
        <v>625.34002699999996</v>
      </c>
      <c r="C1283">
        <v>633.05602999999996</v>
      </c>
      <c r="D1283">
        <v>625.34002699999996</v>
      </c>
      <c r="E1283">
        <v>631.21002199999998</v>
      </c>
      <c r="F1283">
        <v>1304500</v>
      </c>
      <c r="G1283">
        <v>631.21002199999998</v>
      </c>
      <c r="H1283">
        <f t="shared" si="38"/>
        <v>8.9513229236581459E-3</v>
      </c>
      <c r="I1283">
        <f t="shared" si="39"/>
        <v>8.9513229236581459E-3</v>
      </c>
    </row>
    <row r="1284" spans="1:9" x14ac:dyDescent="0.35">
      <c r="A1284" s="1">
        <v>42220</v>
      </c>
      <c r="B1284">
        <v>628.419983</v>
      </c>
      <c r="C1284">
        <v>634.80999799999995</v>
      </c>
      <c r="D1284">
        <v>627.15997300000004</v>
      </c>
      <c r="E1284">
        <v>629.25</v>
      </c>
      <c r="F1284">
        <v>1490900</v>
      </c>
      <c r="G1284">
        <v>629.25</v>
      </c>
      <c r="H1284">
        <f t="shared" ref="H1284:H1347" si="40">(E1284-E1283)/E1283</f>
        <v>-3.1051820023224866E-3</v>
      </c>
      <c r="I1284">
        <f t="shared" ref="I1284:I1347" si="41">(G1284-G1283)/G1283</f>
        <v>-3.1051820023224866E-3</v>
      </c>
    </row>
    <row r="1285" spans="1:9" x14ac:dyDescent="0.35">
      <c r="A1285" s="1">
        <v>42221</v>
      </c>
      <c r="B1285">
        <v>634.330017</v>
      </c>
      <c r="C1285">
        <v>647.85998500000005</v>
      </c>
      <c r="D1285">
        <v>633.15997300000004</v>
      </c>
      <c r="E1285">
        <v>643.78002900000001</v>
      </c>
      <c r="F1285">
        <v>2334300</v>
      </c>
      <c r="G1285">
        <v>643.78002900000001</v>
      </c>
      <c r="H1285">
        <f t="shared" si="40"/>
        <v>2.3091027413587626E-2</v>
      </c>
      <c r="I1285">
        <f t="shared" si="41"/>
        <v>2.3091027413587626E-2</v>
      </c>
    </row>
    <row r="1286" spans="1:9" x14ac:dyDescent="0.35">
      <c r="A1286" s="1">
        <v>42222</v>
      </c>
      <c r="B1286">
        <v>645</v>
      </c>
      <c r="C1286">
        <v>645.37902799999995</v>
      </c>
      <c r="D1286">
        <v>632.25</v>
      </c>
      <c r="E1286">
        <v>642.67999299999997</v>
      </c>
      <c r="F1286">
        <v>1572600</v>
      </c>
      <c r="G1286">
        <v>642.67999299999997</v>
      </c>
      <c r="H1286">
        <f t="shared" si="40"/>
        <v>-1.7087140800387355E-3</v>
      </c>
      <c r="I1286">
        <f t="shared" si="41"/>
        <v>-1.7087140800387355E-3</v>
      </c>
    </row>
    <row r="1287" spans="1:9" x14ac:dyDescent="0.35">
      <c r="A1287" s="1">
        <v>42223</v>
      </c>
      <c r="B1287">
        <v>640.22997999999995</v>
      </c>
      <c r="C1287">
        <v>642.67999299999997</v>
      </c>
      <c r="D1287">
        <v>629.71002199999998</v>
      </c>
      <c r="E1287">
        <v>635.29998799999998</v>
      </c>
      <c r="F1287">
        <v>1403900</v>
      </c>
      <c r="G1287">
        <v>635.29998799999998</v>
      </c>
      <c r="H1287">
        <f t="shared" si="40"/>
        <v>-1.1483172154699366E-2</v>
      </c>
      <c r="I1287">
        <f t="shared" si="41"/>
        <v>-1.1483172154699366E-2</v>
      </c>
    </row>
    <row r="1288" spans="1:9" x14ac:dyDescent="0.35">
      <c r="A1288" s="1">
        <v>42226</v>
      </c>
      <c r="B1288">
        <v>639.47997999999995</v>
      </c>
      <c r="C1288">
        <v>643.44000200000005</v>
      </c>
      <c r="D1288">
        <v>631.24902299999997</v>
      </c>
      <c r="E1288">
        <v>633.72997999999995</v>
      </c>
      <c r="F1288">
        <v>1809200</v>
      </c>
      <c r="G1288">
        <v>633.72997999999995</v>
      </c>
      <c r="H1288">
        <f t="shared" si="40"/>
        <v>-2.4712860532905122E-3</v>
      </c>
      <c r="I1288">
        <f t="shared" si="41"/>
        <v>-2.4712860532905122E-3</v>
      </c>
    </row>
    <row r="1289" spans="1:9" x14ac:dyDescent="0.35">
      <c r="A1289" s="1">
        <v>42227</v>
      </c>
      <c r="B1289">
        <v>669.20001200000002</v>
      </c>
      <c r="C1289">
        <v>674.90002400000003</v>
      </c>
      <c r="D1289">
        <v>654.27002000000005</v>
      </c>
      <c r="E1289">
        <v>660.78002900000001</v>
      </c>
      <c r="F1289">
        <v>5029200</v>
      </c>
      <c r="G1289">
        <v>660.78002900000001</v>
      </c>
      <c r="H1289">
        <f t="shared" si="40"/>
        <v>4.2683871449477676E-2</v>
      </c>
      <c r="I1289">
        <f t="shared" si="41"/>
        <v>4.2683871449477676E-2</v>
      </c>
    </row>
    <row r="1290" spans="1:9" x14ac:dyDescent="0.35">
      <c r="A1290" s="1">
        <v>42228</v>
      </c>
      <c r="B1290">
        <v>663.080017</v>
      </c>
      <c r="C1290">
        <v>665</v>
      </c>
      <c r="D1290">
        <v>652.28997800000002</v>
      </c>
      <c r="E1290">
        <v>659.55999799999995</v>
      </c>
      <c r="F1290">
        <v>2936700</v>
      </c>
      <c r="G1290">
        <v>659.55999799999995</v>
      </c>
      <c r="H1290">
        <f t="shared" si="40"/>
        <v>-1.846349687423835E-3</v>
      </c>
      <c r="I1290">
        <f t="shared" si="41"/>
        <v>-1.846349687423835E-3</v>
      </c>
    </row>
    <row r="1291" spans="1:9" x14ac:dyDescent="0.35">
      <c r="A1291" s="1">
        <v>42229</v>
      </c>
      <c r="B1291">
        <v>659.32202099999995</v>
      </c>
      <c r="C1291">
        <v>664.5</v>
      </c>
      <c r="D1291">
        <v>651.66101100000003</v>
      </c>
      <c r="E1291">
        <v>656.45001200000002</v>
      </c>
      <c r="F1291">
        <v>1810700</v>
      </c>
      <c r="G1291">
        <v>656.45001200000002</v>
      </c>
      <c r="H1291">
        <f t="shared" si="40"/>
        <v>-4.7152435099618271E-3</v>
      </c>
      <c r="I1291">
        <f t="shared" si="41"/>
        <v>-4.7152435099618271E-3</v>
      </c>
    </row>
    <row r="1292" spans="1:9" x14ac:dyDescent="0.35">
      <c r="A1292" s="1">
        <v>42230</v>
      </c>
      <c r="B1292">
        <v>655.01000999999997</v>
      </c>
      <c r="C1292">
        <v>659.85497999999995</v>
      </c>
      <c r="D1292">
        <v>652.65997300000004</v>
      </c>
      <c r="E1292">
        <v>657.11999500000002</v>
      </c>
      <c r="F1292">
        <v>1072100</v>
      </c>
      <c r="G1292">
        <v>657.11999500000002</v>
      </c>
      <c r="H1292">
        <f t="shared" si="40"/>
        <v>1.0206154128305537E-3</v>
      </c>
      <c r="I1292">
        <f t="shared" si="41"/>
        <v>1.0206154128305537E-3</v>
      </c>
    </row>
    <row r="1293" spans="1:9" x14ac:dyDescent="0.35">
      <c r="A1293" s="1">
        <v>42233</v>
      </c>
      <c r="B1293">
        <v>656.79998799999998</v>
      </c>
      <c r="C1293">
        <v>661.38000499999998</v>
      </c>
      <c r="D1293">
        <v>651.23999000000003</v>
      </c>
      <c r="E1293">
        <v>660.86999500000002</v>
      </c>
      <c r="F1293">
        <v>1051700</v>
      </c>
      <c r="G1293">
        <v>660.86999500000002</v>
      </c>
      <c r="H1293">
        <f t="shared" si="40"/>
        <v>5.706720277169469E-3</v>
      </c>
      <c r="I1293">
        <f t="shared" si="41"/>
        <v>5.706720277169469E-3</v>
      </c>
    </row>
    <row r="1294" spans="1:9" x14ac:dyDescent="0.35">
      <c r="A1294" s="1">
        <v>42234</v>
      </c>
      <c r="B1294">
        <v>661.90002400000003</v>
      </c>
      <c r="C1294">
        <v>664</v>
      </c>
      <c r="D1294">
        <v>653.46002199999998</v>
      </c>
      <c r="E1294">
        <v>656.13000499999998</v>
      </c>
      <c r="F1294">
        <v>1456100</v>
      </c>
      <c r="G1294">
        <v>656.13000499999998</v>
      </c>
      <c r="H1294">
        <f t="shared" si="40"/>
        <v>-7.1723486250878047E-3</v>
      </c>
      <c r="I1294">
        <f t="shared" si="41"/>
        <v>-7.1723486250878047E-3</v>
      </c>
    </row>
    <row r="1295" spans="1:9" x14ac:dyDescent="0.35">
      <c r="A1295" s="1">
        <v>42235</v>
      </c>
      <c r="B1295">
        <v>656.59997599999997</v>
      </c>
      <c r="C1295">
        <v>667</v>
      </c>
      <c r="D1295">
        <v>654.19000200000005</v>
      </c>
      <c r="E1295">
        <v>660.90002400000003</v>
      </c>
      <c r="F1295">
        <v>2131600</v>
      </c>
      <c r="G1295">
        <v>660.90002400000003</v>
      </c>
      <c r="H1295">
        <f t="shared" si="40"/>
        <v>7.269929684133326E-3</v>
      </c>
      <c r="I1295">
        <f t="shared" si="41"/>
        <v>7.269929684133326E-3</v>
      </c>
    </row>
    <row r="1296" spans="1:9" x14ac:dyDescent="0.35">
      <c r="A1296" s="1">
        <v>42236</v>
      </c>
      <c r="B1296">
        <v>655.46002199999998</v>
      </c>
      <c r="C1296">
        <v>662.98999000000003</v>
      </c>
      <c r="D1296">
        <v>642.90002400000003</v>
      </c>
      <c r="E1296">
        <v>646.830017</v>
      </c>
      <c r="F1296">
        <v>2855300</v>
      </c>
      <c r="G1296">
        <v>646.830017</v>
      </c>
      <c r="H1296">
        <f t="shared" si="40"/>
        <v>-2.1289160976032936E-2</v>
      </c>
      <c r="I1296">
        <f t="shared" si="41"/>
        <v>-2.1289160976032936E-2</v>
      </c>
    </row>
    <row r="1297" spans="1:9" x14ac:dyDescent="0.35">
      <c r="A1297" s="1">
        <v>42237</v>
      </c>
      <c r="B1297">
        <v>639.78002900000001</v>
      </c>
      <c r="C1297">
        <v>640.04998799999998</v>
      </c>
      <c r="D1297">
        <v>612.330017</v>
      </c>
      <c r="E1297">
        <v>612.47997999999995</v>
      </c>
      <c r="F1297">
        <v>4265200</v>
      </c>
      <c r="G1297">
        <v>612.47997999999995</v>
      </c>
      <c r="H1297">
        <f t="shared" si="40"/>
        <v>-5.3105199352552687E-2</v>
      </c>
      <c r="I1297">
        <f t="shared" si="41"/>
        <v>-5.3105199352552687E-2</v>
      </c>
    </row>
    <row r="1298" spans="1:9" x14ac:dyDescent="0.35">
      <c r="A1298" s="1">
        <v>42240</v>
      </c>
      <c r="B1298">
        <v>573</v>
      </c>
      <c r="C1298">
        <v>599.330017</v>
      </c>
      <c r="D1298">
        <v>565.04998799999998</v>
      </c>
      <c r="E1298">
        <v>589.60998500000005</v>
      </c>
      <c r="F1298">
        <v>5770300</v>
      </c>
      <c r="G1298">
        <v>589.60998500000005</v>
      </c>
      <c r="H1298">
        <f t="shared" si="40"/>
        <v>-3.7339987831112302E-2</v>
      </c>
      <c r="I1298">
        <f t="shared" si="41"/>
        <v>-3.7339987831112302E-2</v>
      </c>
    </row>
    <row r="1299" spans="1:9" x14ac:dyDescent="0.35">
      <c r="A1299" s="1">
        <v>42241</v>
      </c>
      <c r="B1299">
        <v>614.90997300000004</v>
      </c>
      <c r="C1299">
        <v>617.45001200000002</v>
      </c>
      <c r="D1299">
        <v>581.10998500000005</v>
      </c>
      <c r="E1299">
        <v>582.05999799999995</v>
      </c>
      <c r="F1299">
        <v>3538000</v>
      </c>
      <c r="G1299">
        <v>582.05999799999995</v>
      </c>
      <c r="H1299">
        <f t="shared" si="40"/>
        <v>-1.2805052818093134E-2</v>
      </c>
      <c r="I1299">
        <f t="shared" si="41"/>
        <v>-1.2805052818093134E-2</v>
      </c>
    </row>
    <row r="1300" spans="1:9" x14ac:dyDescent="0.35">
      <c r="A1300" s="1">
        <v>42242</v>
      </c>
      <c r="B1300">
        <v>610.34997599999997</v>
      </c>
      <c r="C1300">
        <v>631.71002199999998</v>
      </c>
      <c r="D1300">
        <v>599.04998799999998</v>
      </c>
      <c r="E1300">
        <v>628.61999500000002</v>
      </c>
      <c r="F1300">
        <v>4235900</v>
      </c>
      <c r="G1300">
        <v>628.61999500000002</v>
      </c>
      <c r="H1300">
        <f t="shared" si="40"/>
        <v>7.9991748548231392E-2</v>
      </c>
      <c r="I1300">
        <f t="shared" si="41"/>
        <v>7.9991748548231392E-2</v>
      </c>
    </row>
    <row r="1301" spans="1:9" x14ac:dyDescent="0.35">
      <c r="A1301" s="1">
        <v>42243</v>
      </c>
      <c r="B1301">
        <v>639.40002400000003</v>
      </c>
      <c r="C1301">
        <v>643.59002699999996</v>
      </c>
      <c r="D1301">
        <v>622</v>
      </c>
      <c r="E1301">
        <v>637.60998500000005</v>
      </c>
      <c r="F1301">
        <v>3491300</v>
      </c>
      <c r="G1301">
        <v>637.60998500000005</v>
      </c>
      <c r="H1301">
        <f t="shared" si="40"/>
        <v>1.4301151842934991E-2</v>
      </c>
      <c r="I1301">
        <f t="shared" si="41"/>
        <v>1.4301151842934991E-2</v>
      </c>
    </row>
    <row r="1302" spans="1:9" x14ac:dyDescent="0.35">
      <c r="A1302" s="1">
        <v>42244</v>
      </c>
      <c r="B1302">
        <v>632.82000700000003</v>
      </c>
      <c r="C1302">
        <v>636.88000499999998</v>
      </c>
      <c r="D1302">
        <v>624.55999799999995</v>
      </c>
      <c r="E1302">
        <v>630.38000499999998</v>
      </c>
      <c r="F1302">
        <v>1978700</v>
      </c>
      <c r="G1302">
        <v>630.38000499999998</v>
      </c>
      <c r="H1302">
        <f t="shared" si="40"/>
        <v>-1.133918879893336E-2</v>
      </c>
      <c r="I1302">
        <f t="shared" si="41"/>
        <v>-1.133918879893336E-2</v>
      </c>
    </row>
    <row r="1303" spans="1:9" x14ac:dyDescent="0.35">
      <c r="A1303" s="1">
        <v>42247</v>
      </c>
      <c r="B1303">
        <v>627.53997800000002</v>
      </c>
      <c r="C1303">
        <v>635.79998799999998</v>
      </c>
      <c r="D1303">
        <v>617.67999299999997</v>
      </c>
      <c r="E1303">
        <v>618.25</v>
      </c>
      <c r="F1303">
        <v>2176700</v>
      </c>
      <c r="G1303">
        <v>618.25</v>
      </c>
      <c r="H1303">
        <f t="shared" si="40"/>
        <v>-1.924236952915406E-2</v>
      </c>
      <c r="I1303">
        <f t="shared" si="41"/>
        <v>-1.924236952915406E-2</v>
      </c>
    </row>
    <row r="1304" spans="1:9" x14ac:dyDescent="0.35">
      <c r="A1304" s="1">
        <v>42248</v>
      </c>
      <c r="B1304">
        <v>602.35998500000005</v>
      </c>
      <c r="C1304">
        <v>612.85998500000005</v>
      </c>
      <c r="D1304">
        <v>594.09997599999997</v>
      </c>
      <c r="E1304">
        <v>597.78997800000002</v>
      </c>
      <c r="F1304">
        <v>3702100</v>
      </c>
      <c r="G1304">
        <v>597.78997800000002</v>
      </c>
      <c r="H1304">
        <f t="shared" si="40"/>
        <v>-3.3093444399514726E-2</v>
      </c>
      <c r="I1304">
        <f t="shared" si="41"/>
        <v>-3.3093444399514726E-2</v>
      </c>
    </row>
    <row r="1305" spans="1:9" x14ac:dyDescent="0.35">
      <c r="A1305" s="1">
        <v>42249</v>
      </c>
      <c r="B1305">
        <v>605.59002699999996</v>
      </c>
      <c r="C1305">
        <v>614.34002699999996</v>
      </c>
      <c r="D1305">
        <v>599.71002199999998</v>
      </c>
      <c r="E1305">
        <v>614.34002699999996</v>
      </c>
      <c r="F1305">
        <v>2575600</v>
      </c>
      <c r="G1305">
        <v>614.34002699999996</v>
      </c>
      <c r="H1305">
        <f t="shared" si="40"/>
        <v>2.7685390536941964E-2</v>
      </c>
      <c r="I1305">
        <f t="shared" si="41"/>
        <v>2.7685390536941964E-2</v>
      </c>
    </row>
    <row r="1306" spans="1:9" x14ac:dyDescent="0.35">
      <c r="A1306" s="1">
        <v>42250</v>
      </c>
      <c r="B1306">
        <v>617</v>
      </c>
      <c r="C1306">
        <v>619.71002199999998</v>
      </c>
      <c r="D1306">
        <v>602.82098399999995</v>
      </c>
      <c r="E1306">
        <v>606.25</v>
      </c>
      <c r="F1306">
        <v>1759600</v>
      </c>
      <c r="G1306">
        <v>606.25</v>
      </c>
      <c r="H1306">
        <f t="shared" si="40"/>
        <v>-1.3168647075636444E-2</v>
      </c>
      <c r="I1306">
        <f t="shared" si="41"/>
        <v>-1.3168647075636444E-2</v>
      </c>
    </row>
    <row r="1307" spans="1:9" x14ac:dyDescent="0.35">
      <c r="A1307" s="1">
        <v>42251</v>
      </c>
      <c r="B1307">
        <v>600</v>
      </c>
      <c r="C1307">
        <v>603.46997099999999</v>
      </c>
      <c r="D1307">
        <v>595.25</v>
      </c>
      <c r="E1307">
        <v>600.70001200000002</v>
      </c>
      <c r="F1307">
        <v>2089000</v>
      </c>
      <c r="G1307">
        <v>600.70001200000002</v>
      </c>
      <c r="H1307">
        <f t="shared" si="40"/>
        <v>-9.1546193814432738E-3</v>
      </c>
      <c r="I1307">
        <f t="shared" si="41"/>
        <v>-9.1546193814432738E-3</v>
      </c>
    </row>
    <row r="1308" spans="1:9" x14ac:dyDescent="0.35">
      <c r="A1308" s="1">
        <v>42255</v>
      </c>
      <c r="B1308">
        <v>612.48999000000003</v>
      </c>
      <c r="C1308">
        <v>616.30999799999995</v>
      </c>
      <c r="D1308">
        <v>604.11999500000002</v>
      </c>
      <c r="E1308">
        <v>614.65997300000004</v>
      </c>
      <c r="F1308">
        <v>2279500</v>
      </c>
      <c r="G1308">
        <v>614.65997300000004</v>
      </c>
      <c r="H1308">
        <f t="shared" si="40"/>
        <v>2.3239488465334041E-2</v>
      </c>
      <c r="I1308">
        <f t="shared" si="41"/>
        <v>2.3239488465334041E-2</v>
      </c>
    </row>
    <row r="1309" spans="1:9" x14ac:dyDescent="0.35">
      <c r="A1309" s="1">
        <v>42256</v>
      </c>
      <c r="B1309">
        <v>621.21997099999999</v>
      </c>
      <c r="C1309">
        <v>626.52002000000005</v>
      </c>
      <c r="D1309">
        <v>609.59997599999997</v>
      </c>
      <c r="E1309">
        <v>612.71997099999999</v>
      </c>
      <c r="F1309">
        <v>1702100</v>
      </c>
      <c r="G1309">
        <v>612.71997099999999</v>
      </c>
      <c r="H1309">
        <f t="shared" si="40"/>
        <v>-3.156219837337691E-3</v>
      </c>
      <c r="I1309">
        <f t="shared" si="41"/>
        <v>-3.156219837337691E-3</v>
      </c>
    </row>
    <row r="1310" spans="1:9" x14ac:dyDescent="0.35">
      <c r="A1310" s="1">
        <v>42257</v>
      </c>
      <c r="B1310">
        <v>613.09997599999997</v>
      </c>
      <c r="C1310">
        <v>624.15997300000004</v>
      </c>
      <c r="D1310">
        <v>611.42999299999997</v>
      </c>
      <c r="E1310">
        <v>621.34997599999997</v>
      </c>
      <c r="F1310">
        <v>1905300</v>
      </c>
      <c r="G1310">
        <v>621.34997599999997</v>
      </c>
      <c r="H1310">
        <f t="shared" si="40"/>
        <v>1.4084745737788238E-2</v>
      </c>
      <c r="I1310">
        <f t="shared" si="41"/>
        <v>1.4084745737788238E-2</v>
      </c>
    </row>
    <row r="1311" spans="1:9" x14ac:dyDescent="0.35">
      <c r="A1311" s="1">
        <v>42258</v>
      </c>
      <c r="B1311">
        <v>619.75</v>
      </c>
      <c r="C1311">
        <v>625.78002900000001</v>
      </c>
      <c r="D1311">
        <v>617.419983</v>
      </c>
      <c r="E1311">
        <v>625.77002000000005</v>
      </c>
      <c r="F1311">
        <v>1373500</v>
      </c>
      <c r="G1311">
        <v>625.77002000000005</v>
      </c>
      <c r="H1311">
        <f t="shared" si="40"/>
        <v>7.1136141799739531E-3</v>
      </c>
      <c r="I1311">
        <f t="shared" si="41"/>
        <v>7.1136141799739531E-3</v>
      </c>
    </row>
    <row r="1312" spans="1:9" x14ac:dyDescent="0.35">
      <c r="A1312" s="1">
        <v>42261</v>
      </c>
      <c r="B1312">
        <v>625.70001200000002</v>
      </c>
      <c r="C1312">
        <v>625.85998500000005</v>
      </c>
      <c r="D1312">
        <v>619.42999299999997</v>
      </c>
      <c r="E1312">
        <v>623.23999000000003</v>
      </c>
      <c r="F1312">
        <v>1702300</v>
      </c>
      <c r="G1312">
        <v>623.23999000000003</v>
      </c>
      <c r="H1312">
        <f t="shared" si="40"/>
        <v>-4.0430668123091137E-3</v>
      </c>
      <c r="I1312">
        <f t="shared" si="41"/>
        <v>-4.0430668123091137E-3</v>
      </c>
    </row>
    <row r="1313" spans="1:9" x14ac:dyDescent="0.35">
      <c r="A1313" s="1">
        <v>42262</v>
      </c>
      <c r="B1313">
        <v>626.70001200000002</v>
      </c>
      <c r="C1313">
        <v>638.70001200000002</v>
      </c>
      <c r="D1313">
        <v>623.78002900000001</v>
      </c>
      <c r="E1313">
        <v>635.14001499999995</v>
      </c>
      <c r="F1313">
        <v>2084400</v>
      </c>
      <c r="G1313">
        <v>635.14001499999995</v>
      </c>
      <c r="H1313">
        <f t="shared" si="40"/>
        <v>1.9093808470152747E-2</v>
      </c>
      <c r="I1313">
        <f t="shared" si="41"/>
        <v>1.9093808470152747E-2</v>
      </c>
    </row>
    <row r="1314" spans="1:9" x14ac:dyDescent="0.35">
      <c r="A1314" s="1">
        <v>42263</v>
      </c>
      <c r="B1314">
        <v>635.46997099999999</v>
      </c>
      <c r="C1314">
        <v>637.95001200000002</v>
      </c>
      <c r="D1314">
        <v>632.32000700000003</v>
      </c>
      <c r="E1314">
        <v>635.97997999999995</v>
      </c>
      <c r="F1314">
        <v>1286500</v>
      </c>
      <c r="G1314">
        <v>635.97997999999995</v>
      </c>
      <c r="H1314">
        <f t="shared" si="40"/>
        <v>1.3224879241784295E-3</v>
      </c>
      <c r="I1314">
        <f t="shared" si="41"/>
        <v>1.3224879241784295E-3</v>
      </c>
    </row>
    <row r="1315" spans="1:9" x14ac:dyDescent="0.35">
      <c r="A1315" s="1">
        <v>42264</v>
      </c>
      <c r="B1315">
        <v>637.78997800000002</v>
      </c>
      <c r="C1315">
        <v>650.90002400000003</v>
      </c>
      <c r="D1315">
        <v>635.02002000000005</v>
      </c>
      <c r="E1315">
        <v>642.90002400000003</v>
      </c>
      <c r="F1315">
        <v>2274700</v>
      </c>
      <c r="G1315">
        <v>642.90002400000003</v>
      </c>
      <c r="H1315">
        <f t="shared" si="40"/>
        <v>1.0880914836344496E-2</v>
      </c>
      <c r="I1315">
        <f t="shared" si="41"/>
        <v>1.0880914836344496E-2</v>
      </c>
    </row>
    <row r="1316" spans="1:9" x14ac:dyDescent="0.35">
      <c r="A1316" s="1">
        <v>42265</v>
      </c>
      <c r="B1316">
        <v>636.78997800000002</v>
      </c>
      <c r="C1316">
        <v>640</v>
      </c>
      <c r="D1316">
        <v>627.02002000000005</v>
      </c>
      <c r="E1316">
        <v>629.25</v>
      </c>
      <c r="F1316">
        <v>5133400</v>
      </c>
      <c r="G1316">
        <v>629.25</v>
      </c>
      <c r="H1316">
        <f t="shared" si="40"/>
        <v>-2.1231954410379724E-2</v>
      </c>
      <c r="I1316">
        <f t="shared" si="41"/>
        <v>-2.1231954410379724E-2</v>
      </c>
    </row>
    <row r="1317" spans="1:9" x14ac:dyDescent="0.35">
      <c r="A1317" s="1">
        <v>42268</v>
      </c>
      <c r="B1317">
        <v>634.40002400000003</v>
      </c>
      <c r="C1317">
        <v>636.48999000000003</v>
      </c>
      <c r="D1317">
        <v>625.94000200000005</v>
      </c>
      <c r="E1317">
        <v>635.44000200000005</v>
      </c>
      <c r="F1317">
        <v>1788500</v>
      </c>
      <c r="G1317">
        <v>635.44000200000005</v>
      </c>
      <c r="H1317">
        <f t="shared" si="40"/>
        <v>9.8371108462456096E-3</v>
      </c>
      <c r="I1317">
        <f t="shared" si="41"/>
        <v>9.8371108462456096E-3</v>
      </c>
    </row>
    <row r="1318" spans="1:9" x14ac:dyDescent="0.35">
      <c r="A1318" s="1">
        <v>42269</v>
      </c>
      <c r="B1318">
        <v>627</v>
      </c>
      <c r="C1318">
        <v>627.54998799999998</v>
      </c>
      <c r="D1318">
        <v>615.42999299999997</v>
      </c>
      <c r="E1318">
        <v>622.69000200000005</v>
      </c>
      <c r="F1318">
        <v>2562900</v>
      </c>
      <c r="G1318">
        <v>622.69000200000005</v>
      </c>
      <c r="H1318">
        <f t="shared" si="40"/>
        <v>-2.0064836900211391E-2</v>
      </c>
      <c r="I1318">
        <f t="shared" si="41"/>
        <v>-2.0064836900211391E-2</v>
      </c>
    </row>
    <row r="1319" spans="1:9" x14ac:dyDescent="0.35">
      <c r="A1319" s="1">
        <v>42270</v>
      </c>
      <c r="B1319">
        <v>622.04998799999998</v>
      </c>
      <c r="C1319">
        <v>628.92999299999997</v>
      </c>
      <c r="D1319">
        <v>620</v>
      </c>
      <c r="E1319">
        <v>622.35998500000005</v>
      </c>
      <c r="F1319">
        <v>1470900</v>
      </c>
      <c r="G1319">
        <v>622.35998500000005</v>
      </c>
      <c r="H1319">
        <f t="shared" si="40"/>
        <v>-5.2998602665857159E-4</v>
      </c>
      <c r="I1319">
        <f t="shared" si="41"/>
        <v>-5.2998602665857159E-4</v>
      </c>
    </row>
    <row r="1320" spans="1:9" x14ac:dyDescent="0.35">
      <c r="A1320" s="1">
        <v>42271</v>
      </c>
      <c r="B1320">
        <v>616.64001499999995</v>
      </c>
      <c r="C1320">
        <v>627.32000700000003</v>
      </c>
      <c r="D1320">
        <v>612.40002400000003</v>
      </c>
      <c r="E1320">
        <v>625.79998799999998</v>
      </c>
      <c r="F1320">
        <v>2240100</v>
      </c>
      <c r="G1320">
        <v>625.79998799999998</v>
      </c>
      <c r="H1320">
        <f t="shared" si="40"/>
        <v>5.5273524694874673E-3</v>
      </c>
      <c r="I1320">
        <f t="shared" si="41"/>
        <v>5.5273524694874673E-3</v>
      </c>
    </row>
    <row r="1321" spans="1:9" x14ac:dyDescent="0.35">
      <c r="A1321" s="1">
        <v>42272</v>
      </c>
      <c r="B1321">
        <v>629.77002000000005</v>
      </c>
      <c r="C1321">
        <v>629.77002000000005</v>
      </c>
      <c r="D1321">
        <v>611</v>
      </c>
      <c r="E1321">
        <v>611.96997099999999</v>
      </c>
      <c r="F1321">
        <v>2174000</v>
      </c>
      <c r="G1321">
        <v>611.96997099999999</v>
      </c>
      <c r="H1321">
        <f t="shared" si="40"/>
        <v>-2.2099739957169826E-2</v>
      </c>
      <c r="I1321">
        <f t="shared" si="41"/>
        <v>-2.2099739957169826E-2</v>
      </c>
    </row>
    <row r="1322" spans="1:9" x14ac:dyDescent="0.35">
      <c r="A1322" s="1">
        <v>42275</v>
      </c>
      <c r="B1322">
        <v>610.34002699999996</v>
      </c>
      <c r="C1322">
        <v>614.60497999999995</v>
      </c>
      <c r="D1322">
        <v>589.38000499999998</v>
      </c>
      <c r="E1322">
        <v>594.89001499999995</v>
      </c>
      <c r="F1322">
        <v>3127700</v>
      </c>
      <c r="G1322">
        <v>594.89001499999995</v>
      </c>
      <c r="H1322">
        <f t="shared" si="40"/>
        <v>-2.7909794286295198E-2</v>
      </c>
      <c r="I1322">
        <f t="shared" si="41"/>
        <v>-2.7909794286295198E-2</v>
      </c>
    </row>
    <row r="1323" spans="1:9" x14ac:dyDescent="0.35">
      <c r="A1323" s="1">
        <v>42276</v>
      </c>
      <c r="B1323">
        <v>597.28002900000001</v>
      </c>
      <c r="C1323">
        <v>605</v>
      </c>
      <c r="D1323">
        <v>590.21997099999999</v>
      </c>
      <c r="E1323">
        <v>594.96997099999999</v>
      </c>
      <c r="F1323">
        <v>2309500</v>
      </c>
      <c r="G1323">
        <v>594.96997099999999</v>
      </c>
      <c r="H1323">
        <f t="shared" si="40"/>
        <v>1.3440467646786496E-4</v>
      </c>
      <c r="I1323">
        <f t="shared" si="41"/>
        <v>1.3440467646786496E-4</v>
      </c>
    </row>
    <row r="1324" spans="1:9" x14ac:dyDescent="0.35">
      <c r="A1324" s="1">
        <v>42277</v>
      </c>
      <c r="B1324">
        <v>603.28002900000001</v>
      </c>
      <c r="C1324">
        <v>608.76000999999997</v>
      </c>
      <c r="D1324">
        <v>600.72997999999995</v>
      </c>
      <c r="E1324">
        <v>608.419983</v>
      </c>
      <c r="F1324">
        <v>2413400</v>
      </c>
      <c r="G1324">
        <v>608.419983</v>
      </c>
      <c r="H1324">
        <f t="shared" si="40"/>
        <v>2.2606203095248342E-2</v>
      </c>
      <c r="I1324">
        <f t="shared" si="41"/>
        <v>2.2606203095248342E-2</v>
      </c>
    </row>
    <row r="1325" spans="1:9" x14ac:dyDescent="0.35">
      <c r="A1325" s="1">
        <v>42278</v>
      </c>
      <c r="B1325">
        <v>608.36999500000002</v>
      </c>
      <c r="C1325">
        <v>612.09002699999996</v>
      </c>
      <c r="D1325">
        <v>599.84997599999997</v>
      </c>
      <c r="E1325">
        <v>611.28997800000002</v>
      </c>
      <c r="F1325">
        <v>1867600</v>
      </c>
      <c r="G1325">
        <v>611.28997800000002</v>
      </c>
      <c r="H1325">
        <f t="shared" si="40"/>
        <v>4.7171281026120032E-3</v>
      </c>
      <c r="I1325">
        <f t="shared" si="41"/>
        <v>4.7171281026120032E-3</v>
      </c>
    </row>
    <row r="1326" spans="1:9" x14ac:dyDescent="0.35">
      <c r="A1326" s="1">
        <v>42279</v>
      </c>
      <c r="B1326">
        <v>607.20001200000002</v>
      </c>
      <c r="C1326">
        <v>627.34002699999996</v>
      </c>
      <c r="D1326">
        <v>603.13000499999998</v>
      </c>
      <c r="E1326">
        <v>626.90997300000004</v>
      </c>
      <c r="F1326">
        <v>2684800</v>
      </c>
      <c r="G1326">
        <v>626.90997300000004</v>
      </c>
      <c r="H1326">
        <f t="shared" si="40"/>
        <v>2.5552512820682979E-2</v>
      </c>
      <c r="I1326">
        <f t="shared" si="41"/>
        <v>2.5552512820682979E-2</v>
      </c>
    </row>
    <row r="1327" spans="1:9" x14ac:dyDescent="0.35">
      <c r="A1327" s="1">
        <v>42282</v>
      </c>
      <c r="B1327">
        <v>632</v>
      </c>
      <c r="C1327">
        <v>643.01000999999997</v>
      </c>
      <c r="D1327">
        <v>627</v>
      </c>
      <c r="E1327">
        <v>641.46997099999999</v>
      </c>
      <c r="F1327">
        <v>1803600</v>
      </c>
      <c r="G1327">
        <v>641.46997099999999</v>
      </c>
      <c r="H1327">
        <f t="shared" si="40"/>
        <v>2.3225022135674254E-2</v>
      </c>
      <c r="I1327">
        <f t="shared" si="41"/>
        <v>2.3225022135674254E-2</v>
      </c>
    </row>
    <row r="1328" spans="1:9" x14ac:dyDescent="0.35">
      <c r="A1328" s="1">
        <v>42283</v>
      </c>
      <c r="B1328">
        <v>638.84002699999996</v>
      </c>
      <c r="C1328">
        <v>649.25</v>
      </c>
      <c r="D1328">
        <v>636.53002900000001</v>
      </c>
      <c r="E1328">
        <v>645.44000200000005</v>
      </c>
      <c r="F1328">
        <v>2166300</v>
      </c>
      <c r="G1328">
        <v>645.44000200000005</v>
      </c>
      <c r="H1328">
        <f t="shared" si="40"/>
        <v>6.1889584539882737E-3</v>
      </c>
      <c r="I1328">
        <f t="shared" si="41"/>
        <v>6.1889584539882737E-3</v>
      </c>
    </row>
    <row r="1329" spans="1:9" x14ac:dyDescent="0.35">
      <c r="A1329" s="1">
        <v>42284</v>
      </c>
      <c r="B1329">
        <v>649.23999000000003</v>
      </c>
      <c r="C1329">
        <v>650.60900900000001</v>
      </c>
      <c r="D1329">
        <v>632.15002400000003</v>
      </c>
      <c r="E1329">
        <v>642.35998500000005</v>
      </c>
      <c r="F1329">
        <v>2092700</v>
      </c>
      <c r="G1329">
        <v>642.35998500000005</v>
      </c>
      <c r="H1329">
        <f t="shared" si="40"/>
        <v>-4.7719648463932637E-3</v>
      </c>
      <c r="I1329">
        <f t="shared" si="41"/>
        <v>-4.7719648463932637E-3</v>
      </c>
    </row>
    <row r="1330" spans="1:9" x14ac:dyDescent="0.35">
      <c r="A1330" s="1">
        <v>42285</v>
      </c>
      <c r="B1330">
        <v>641.35998500000005</v>
      </c>
      <c r="C1330">
        <v>644.45001200000002</v>
      </c>
      <c r="D1330">
        <v>625.55999799999995</v>
      </c>
      <c r="E1330">
        <v>639.15997300000004</v>
      </c>
      <c r="F1330">
        <v>2182100</v>
      </c>
      <c r="G1330">
        <v>639.15997300000004</v>
      </c>
      <c r="H1330">
        <f t="shared" si="40"/>
        <v>-4.9816490359374035E-3</v>
      </c>
      <c r="I1330">
        <f t="shared" si="41"/>
        <v>-4.9816490359374035E-3</v>
      </c>
    </row>
    <row r="1331" spans="1:9" x14ac:dyDescent="0.35">
      <c r="A1331" s="1">
        <v>42286</v>
      </c>
      <c r="B1331">
        <v>640</v>
      </c>
      <c r="C1331">
        <v>645.98999000000003</v>
      </c>
      <c r="D1331">
        <v>635.317993</v>
      </c>
      <c r="E1331">
        <v>643.60998500000005</v>
      </c>
      <c r="F1331">
        <v>1648700</v>
      </c>
      <c r="G1331">
        <v>643.60998500000005</v>
      </c>
      <c r="H1331">
        <f t="shared" si="40"/>
        <v>6.9622820388973499E-3</v>
      </c>
      <c r="I1331">
        <f t="shared" si="41"/>
        <v>6.9622820388973499E-3</v>
      </c>
    </row>
    <row r="1332" spans="1:9" x14ac:dyDescent="0.35">
      <c r="A1332" s="1">
        <v>42289</v>
      </c>
      <c r="B1332">
        <v>642.09002699999996</v>
      </c>
      <c r="C1332">
        <v>648.5</v>
      </c>
      <c r="D1332">
        <v>639.01000999999997</v>
      </c>
      <c r="E1332">
        <v>646.669983</v>
      </c>
      <c r="F1332">
        <v>1275200</v>
      </c>
      <c r="G1332">
        <v>646.669983</v>
      </c>
      <c r="H1332">
        <f t="shared" si="40"/>
        <v>4.754429035155429E-3</v>
      </c>
      <c r="I1332">
        <f t="shared" si="41"/>
        <v>4.754429035155429E-3</v>
      </c>
    </row>
    <row r="1333" spans="1:9" x14ac:dyDescent="0.35">
      <c r="A1333" s="1">
        <v>42290</v>
      </c>
      <c r="B1333">
        <v>643.15002400000003</v>
      </c>
      <c r="C1333">
        <v>657.81201199999998</v>
      </c>
      <c r="D1333">
        <v>643.15002400000003</v>
      </c>
      <c r="E1333">
        <v>652.29998799999998</v>
      </c>
      <c r="F1333">
        <v>1807700</v>
      </c>
      <c r="G1333">
        <v>652.29998799999998</v>
      </c>
      <c r="H1333">
        <f t="shared" si="40"/>
        <v>8.7061486507871242E-3</v>
      </c>
      <c r="I1333">
        <f t="shared" si="41"/>
        <v>8.7061486507871242E-3</v>
      </c>
    </row>
    <row r="1334" spans="1:9" x14ac:dyDescent="0.35">
      <c r="A1334" s="1">
        <v>42291</v>
      </c>
      <c r="B1334">
        <v>653.21002199999998</v>
      </c>
      <c r="C1334">
        <v>659.39001499999995</v>
      </c>
      <c r="D1334">
        <v>648.84997599999997</v>
      </c>
      <c r="E1334">
        <v>651.15997300000004</v>
      </c>
      <c r="F1334">
        <v>1415500</v>
      </c>
      <c r="G1334">
        <v>651.15997300000004</v>
      </c>
      <c r="H1334">
        <f t="shared" si="40"/>
        <v>-1.7476851463623644E-3</v>
      </c>
      <c r="I1334">
        <f t="shared" si="41"/>
        <v>-1.7476851463623644E-3</v>
      </c>
    </row>
    <row r="1335" spans="1:9" x14ac:dyDescent="0.35">
      <c r="A1335" s="1">
        <v>42292</v>
      </c>
      <c r="B1335">
        <v>654.65997300000004</v>
      </c>
      <c r="C1335">
        <v>663.13000499999998</v>
      </c>
      <c r="D1335">
        <v>654.46002199999998</v>
      </c>
      <c r="E1335">
        <v>661.73999000000003</v>
      </c>
      <c r="F1335">
        <v>1885700</v>
      </c>
      <c r="G1335">
        <v>661.73999000000003</v>
      </c>
      <c r="H1335">
        <f t="shared" si="40"/>
        <v>1.6247953557796461E-2</v>
      </c>
      <c r="I1335">
        <f t="shared" si="41"/>
        <v>1.6247953557796461E-2</v>
      </c>
    </row>
    <row r="1336" spans="1:9" x14ac:dyDescent="0.35">
      <c r="A1336" s="1">
        <v>42293</v>
      </c>
      <c r="B1336">
        <v>664.10998500000005</v>
      </c>
      <c r="C1336">
        <v>664.96997099999999</v>
      </c>
      <c r="D1336">
        <v>657.20001200000002</v>
      </c>
      <c r="E1336">
        <v>662.20001200000002</v>
      </c>
      <c r="F1336">
        <v>1611100</v>
      </c>
      <c r="G1336">
        <v>662.20001200000002</v>
      </c>
      <c r="H1336">
        <f t="shared" si="40"/>
        <v>6.9517031908556835E-4</v>
      </c>
      <c r="I1336">
        <f t="shared" si="41"/>
        <v>6.9517031908556835E-4</v>
      </c>
    </row>
    <row r="1337" spans="1:9" x14ac:dyDescent="0.35">
      <c r="A1337" s="1">
        <v>42296</v>
      </c>
      <c r="B1337">
        <v>661.17999299999997</v>
      </c>
      <c r="C1337">
        <v>666.82000700000003</v>
      </c>
      <c r="D1337">
        <v>659.580017</v>
      </c>
      <c r="E1337">
        <v>666.09997599999997</v>
      </c>
      <c r="F1337">
        <v>1477300</v>
      </c>
      <c r="G1337">
        <v>666.09997599999997</v>
      </c>
      <c r="H1337">
        <f t="shared" si="40"/>
        <v>5.8894049068666495E-3</v>
      </c>
      <c r="I1337">
        <f t="shared" si="41"/>
        <v>5.8894049068666495E-3</v>
      </c>
    </row>
    <row r="1338" spans="1:9" x14ac:dyDescent="0.35">
      <c r="A1338" s="1">
        <v>42297</v>
      </c>
      <c r="B1338">
        <v>664.03997800000002</v>
      </c>
      <c r="C1338">
        <v>664.71997099999999</v>
      </c>
      <c r="D1338">
        <v>644.19500700000003</v>
      </c>
      <c r="E1338">
        <v>650.28002900000001</v>
      </c>
      <c r="F1338">
        <v>2490000</v>
      </c>
      <c r="G1338">
        <v>650.28002900000001</v>
      </c>
      <c r="H1338">
        <f t="shared" si="40"/>
        <v>-2.3750108947609327E-2</v>
      </c>
      <c r="I1338">
        <f t="shared" si="41"/>
        <v>-2.3750108947609327E-2</v>
      </c>
    </row>
    <row r="1339" spans="1:9" x14ac:dyDescent="0.35">
      <c r="A1339" s="1">
        <v>42298</v>
      </c>
      <c r="B1339">
        <v>654.15002400000003</v>
      </c>
      <c r="C1339">
        <v>655.86999500000002</v>
      </c>
      <c r="D1339">
        <v>641.72997999999995</v>
      </c>
      <c r="E1339">
        <v>642.60998500000005</v>
      </c>
      <c r="F1339">
        <v>1791100</v>
      </c>
      <c r="G1339">
        <v>642.60998500000005</v>
      </c>
      <c r="H1339">
        <f t="shared" si="40"/>
        <v>-1.1794986248916405E-2</v>
      </c>
      <c r="I1339">
        <f t="shared" si="41"/>
        <v>-1.1794986248916405E-2</v>
      </c>
    </row>
    <row r="1340" spans="1:9" x14ac:dyDescent="0.35">
      <c r="A1340" s="1">
        <v>42299</v>
      </c>
      <c r="B1340">
        <v>646.70001200000002</v>
      </c>
      <c r="C1340">
        <v>657.79998799999998</v>
      </c>
      <c r="D1340">
        <v>644.01000999999997</v>
      </c>
      <c r="E1340">
        <v>651.78997800000002</v>
      </c>
      <c r="F1340">
        <v>4071000</v>
      </c>
      <c r="G1340">
        <v>651.78997800000002</v>
      </c>
      <c r="H1340">
        <f t="shared" si="40"/>
        <v>1.4285481418406481E-2</v>
      </c>
      <c r="I1340">
        <f t="shared" si="41"/>
        <v>1.4285481418406481E-2</v>
      </c>
    </row>
    <row r="1341" spans="1:9" x14ac:dyDescent="0.35">
      <c r="A1341" s="1">
        <v>42300</v>
      </c>
      <c r="B1341">
        <v>727.5</v>
      </c>
      <c r="C1341">
        <v>730</v>
      </c>
      <c r="D1341">
        <v>701.5</v>
      </c>
      <c r="E1341">
        <v>702</v>
      </c>
      <c r="F1341">
        <v>6653900</v>
      </c>
      <c r="G1341">
        <v>702</v>
      </c>
      <c r="H1341">
        <f t="shared" si="40"/>
        <v>7.7034050376270105E-2</v>
      </c>
      <c r="I1341">
        <f t="shared" si="41"/>
        <v>7.7034050376270105E-2</v>
      </c>
    </row>
    <row r="1342" spans="1:9" x14ac:dyDescent="0.35">
      <c r="A1342" s="1">
        <v>42303</v>
      </c>
      <c r="B1342">
        <v>701.54998799999998</v>
      </c>
      <c r="C1342">
        <v>719.15002400000003</v>
      </c>
      <c r="D1342">
        <v>701.26000999999997</v>
      </c>
      <c r="E1342">
        <v>712.78002900000001</v>
      </c>
      <c r="F1342">
        <v>2716600</v>
      </c>
      <c r="G1342">
        <v>712.78002900000001</v>
      </c>
      <c r="H1342">
        <f t="shared" si="40"/>
        <v>1.5356166666666685E-2</v>
      </c>
      <c r="I1342">
        <f t="shared" si="41"/>
        <v>1.5356166666666685E-2</v>
      </c>
    </row>
    <row r="1343" spans="1:9" x14ac:dyDescent="0.35">
      <c r="A1343" s="1">
        <v>42304</v>
      </c>
      <c r="B1343">
        <v>707.38000499999998</v>
      </c>
      <c r="C1343">
        <v>713.61999500000002</v>
      </c>
      <c r="D1343">
        <v>704.54998799999998</v>
      </c>
      <c r="E1343">
        <v>708.48999000000003</v>
      </c>
      <c r="F1343">
        <v>2245800</v>
      </c>
      <c r="G1343">
        <v>708.48999000000003</v>
      </c>
      <c r="H1343">
        <f t="shared" si="40"/>
        <v>-6.0187418634872819E-3</v>
      </c>
      <c r="I1343">
        <f t="shared" si="41"/>
        <v>-6.0187418634872819E-3</v>
      </c>
    </row>
    <row r="1344" spans="1:9" x14ac:dyDescent="0.35">
      <c r="A1344" s="1">
        <v>42305</v>
      </c>
      <c r="B1344">
        <v>707.330017</v>
      </c>
      <c r="C1344">
        <v>712.97997999999995</v>
      </c>
      <c r="D1344">
        <v>703.080017</v>
      </c>
      <c r="E1344">
        <v>712.95001200000002</v>
      </c>
      <c r="F1344">
        <v>2178900</v>
      </c>
      <c r="G1344">
        <v>712.95001200000002</v>
      </c>
      <c r="H1344">
        <f t="shared" si="40"/>
        <v>6.2951094058505764E-3</v>
      </c>
      <c r="I1344">
        <f t="shared" si="41"/>
        <v>6.2951094058505764E-3</v>
      </c>
    </row>
    <row r="1345" spans="1:9" x14ac:dyDescent="0.35">
      <c r="A1345" s="1">
        <v>42306</v>
      </c>
      <c r="B1345">
        <v>710.5</v>
      </c>
      <c r="C1345">
        <v>718.26000999999997</v>
      </c>
      <c r="D1345">
        <v>710.01000999999997</v>
      </c>
      <c r="E1345">
        <v>716.919983</v>
      </c>
      <c r="F1345">
        <v>1456000</v>
      </c>
      <c r="G1345">
        <v>716.919983</v>
      </c>
      <c r="H1345">
        <f t="shared" si="40"/>
        <v>5.5683721623950074E-3</v>
      </c>
      <c r="I1345">
        <f t="shared" si="41"/>
        <v>5.5683721623950074E-3</v>
      </c>
    </row>
    <row r="1346" spans="1:9" x14ac:dyDescent="0.35">
      <c r="A1346" s="1">
        <v>42307</v>
      </c>
      <c r="B1346">
        <v>715.72997999999995</v>
      </c>
      <c r="C1346">
        <v>718</v>
      </c>
      <c r="D1346">
        <v>710.04998799999998</v>
      </c>
      <c r="E1346">
        <v>710.80999799999995</v>
      </c>
      <c r="F1346">
        <v>1908800</v>
      </c>
      <c r="G1346">
        <v>710.80999799999995</v>
      </c>
      <c r="H1346">
        <f t="shared" si="40"/>
        <v>-8.5225480456443785E-3</v>
      </c>
      <c r="I1346">
        <f t="shared" si="41"/>
        <v>-8.5225480456443785E-3</v>
      </c>
    </row>
    <row r="1347" spans="1:9" x14ac:dyDescent="0.35">
      <c r="A1347" s="1">
        <v>42310</v>
      </c>
      <c r="B1347">
        <v>711.05999799999995</v>
      </c>
      <c r="C1347">
        <v>721.61999500000002</v>
      </c>
      <c r="D1347">
        <v>705.84997599999997</v>
      </c>
      <c r="E1347">
        <v>721.10998500000005</v>
      </c>
      <c r="F1347">
        <v>1886300</v>
      </c>
      <c r="G1347">
        <v>721.10998500000005</v>
      </c>
      <c r="H1347">
        <f t="shared" si="40"/>
        <v>1.4490492577455419E-2</v>
      </c>
      <c r="I1347">
        <f t="shared" si="41"/>
        <v>1.4490492577455419E-2</v>
      </c>
    </row>
    <row r="1348" spans="1:9" x14ac:dyDescent="0.35">
      <c r="A1348" s="1">
        <v>42311</v>
      </c>
      <c r="B1348">
        <v>718.85998500000005</v>
      </c>
      <c r="C1348">
        <v>724.65002400000003</v>
      </c>
      <c r="D1348">
        <v>714.71997099999999</v>
      </c>
      <c r="E1348">
        <v>722.15997300000004</v>
      </c>
      <c r="F1348">
        <v>1565400</v>
      </c>
      <c r="G1348">
        <v>722.15997300000004</v>
      </c>
      <c r="H1348">
        <f t="shared" ref="H1348:H1411" si="42">(E1348-E1347)/E1347</f>
        <v>1.4560719194589779E-3</v>
      </c>
      <c r="I1348">
        <f t="shared" ref="I1348:I1411" si="43">(G1348-G1347)/G1347</f>
        <v>1.4560719194589779E-3</v>
      </c>
    </row>
    <row r="1349" spans="1:9" x14ac:dyDescent="0.35">
      <c r="A1349" s="1">
        <v>42312</v>
      </c>
      <c r="B1349">
        <v>722</v>
      </c>
      <c r="C1349">
        <v>733.09997599999997</v>
      </c>
      <c r="D1349">
        <v>721.90002400000003</v>
      </c>
      <c r="E1349">
        <v>728.10998500000005</v>
      </c>
      <c r="F1349">
        <v>1706700</v>
      </c>
      <c r="G1349">
        <v>728.10998500000005</v>
      </c>
      <c r="H1349">
        <f t="shared" si="42"/>
        <v>8.2391882996262593E-3</v>
      </c>
      <c r="I1349">
        <f t="shared" si="43"/>
        <v>8.2391882996262593E-3</v>
      </c>
    </row>
    <row r="1350" spans="1:9" x14ac:dyDescent="0.35">
      <c r="A1350" s="1">
        <v>42313</v>
      </c>
      <c r="B1350">
        <v>729.46997099999999</v>
      </c>
      <c r="C1350">
        <v>739.47997999999995</v>
      </c>
      <c r="D1350">
        <v>729.46997099999999</v>
      </c>
      <c r="E1350">
        <v>731.25</v>
      </c>
      <c r="F1350">
        <v>1861600</v>
      </c>
      <c r="G1350">
        <v>731.25</v>
      </c>
      <c r="H1350">
        <f t="shared" si="42"/>
        <v>4.3125558839849564E-3</v>
      </c>
      <c r="I1350">
        <f t="shared" si="43"/>
        <v>4.3125558839849564E-3</v>
      </c>
    </row>
    <row r="1351" spans="1:9" x14ac:dyDescent="0.35">
      <c r="A1351" s="1">
        <v>42314</v>
      </c>
      <c r="B1351">
        <v>731.5</v>
      </c>
      <c r="C1351">
        <v>735.40997300000004</v>
      </c>
      <c r="D1351">
        <v>727.01000999999997</v>
      </c>
      <c r="E1351">
        <v>733.76000999999997</v>
      </c>
      <c r="F1351">
        <v>1511600</v>
      </c>
      <c r="G1351">
        <v>733.76000999999997</v>
      </c>
      <c r="H1351">
        <f t="shared" si="42"/>
        <v>3.4324923076922607E-3</v>
      </c>
      <c r="I1351">
        <f t="shared" si="43"/>
        <v>3.4324923076922607E-3</v>
      </c>
    </row>
    <row r="1352" spans="1:9" x14ac:dyDescent="0.35">
      <c r="A1352" s="1">
        <v>42317</v>
      </c>
      <c r="B1352">
        <v>730.20001200000002</v>
      </c>
      <c r="C1352">
        <v>734.71002199999998</v>
      </c>
      <c r="D1352">
        <v>719.42999299999997</v>
      </c>
      <c r="E1352">
        <v>724.89001499999995</v>
      </c>
      <c r="F1352">
        <v>2069800</v>
      </c>
      <c r="G1352">
        <v>724.89001499999995</v>
      </c>
      <c r="H1352">
        <f t="shared" si="42"/>
        <v>-1.2088414303199785E-2</v>
      </c>
      <c r="I1352">
        <f t="shared" si="43"/>
        <v>-1.2088414303199785E-2</v>
      </c>
    </row>
    <row r="1353" spans="1:9" x14ac:dyDescent="0.35">
      <c r="A1353" s="1">
        <v>42318</v>
      </c>
      <c r="B1353">
        <v>724.40002400000003</v>
      </c>
      <c r="C1353">
        <v>730.59002699999996</v>
      </c>
      <c r="D1353">
        <v>718.5</v>
      </c>
      <c r="E1353">
        <v>728.32000700000003</v>
      </c>
      <c r="F1353">
        <v>1608000</v>
      </c>
      <c r="G1353">
        <v>728.32000700000003</v>
      </c>
      <c r="H1353">
        <f t="shared" si="42"/>
        <v>4.731741269742947E-3</v>
      </c>
      <c r="I1353">
        <f t="shared" si="43"/>
        <v>4.731741269742947E-3</v>
      </c>
    </row>
    <row r="1354" spans="1:9" x14ac:dyDescent="0.35">
      <c r="A1354" s="1">
        <v>42319</v>
      </c>
      <c r="B1354">
        <v>732.46002199999998</v>
      </c>
      <c r="C1354">
        <v>741</v>
      </c>
      <c r="D1354">
        <v>730.22997999999995</v>
      </c>
      <c r="E1354">
        <v>735.40002400000003</v>
      </c>
      <c r="F1354">
        <v>1366400</v>
      </c>
      <c r="G1354">
        <v>735.40002400000003</v>
      </c>
      <c r="H1354">
        <f t="shared" si="42"/>
        <v>9.721025005427316E-3</v>
      </c>
      <c r="I1354">
        <f t="shared" si="43"/>
        <v>9.721025005427316E-3</v>
      </c>
    </row>
    <row r="1355" spans="1:9" x14ac:dyDescent="0.35">
      <c r="A1355" s="1">
        <v>42320</v>
      </c>
      <c r="B1355">
        <v>731</v>
      </c>
      <c r="C1355">
        <v>737.79998799999998</v>
      </c>
      <c r="D1355">
        <v>728.64502000000005</v>
      </c>
      <c r="E1355">
        <v>731.22997999999995</v>
      </c>
      <c r="F1355">
        <v>1837200</v>
      </c>
      <c r="G1355">
        <v>731.22997999999995</v>
      </c>
      <c r="H1355">
        <f t="shared" si="42"/>
        <v>-5.6704431111088398E-3</v>
      </c>
      <c r="I1355">
        <f t="shared" si="43"/>
        <v>-5.6704431111088398E-3</v>
      </c>
    </row>
    <row r="1356" spans="1:9" x14ac:dyDescent="0.35">
      <c r="A1356" s="1">
        <v>42321</v>
      </c>
      <c r="B1356">
        <v>729.169983</v>
      </c>
      <c r="C1356">
        <v>731.15002400000003</v>
      </c>
      <c r="D1356">
        <v>716.72997999999995</v>
      </c>
      <c r="E1356">
        <v>717</v>
      </c>
      <c r="F1356">
        <v>2075500</v>
      </c>
      <c r="G1356">
        <v>717</v>
      </c>
      <c r="H1356">
        <f t="shared" si="42"/>
        <v>-1.9460334490114802E-2</v>
      </c>
      <c r="I1356">
        <f t="shared" si="43"/>
        <v>-1.9460334490114802E-2</v>
      </c>
    </row>
    <row r="1357" spans="1:9" x14ac:dyDescent="0.35">
      <c r="A1357" s="1">
        <v>42324</v>
      </c>
      <c r="B1357">
        <v>715.59997599999997</v>
      </c>
      <c r="C1357">
        <v>729.48999000000003</v>
      </c>
      <c r="D1357">
        <v>711.330017</v>
      </c>
      <c r="E1357">
        <v>728.96002199999998</v>
      </c>
      <c r="F1357">
        <v>1905900</v>
      </c>
      <c r="G1357">
        <v>728.96002199999998</v>
      </c>
      <c r="H1357">
        <f t="shared" si="42"/>
        <v>1.6680644351464408E-2</v>
      </c>
      <c r="I1357">
        <f t="shared" si="43"/>
        <v>1.6680644351464408E-2</v>
      </c>
    </row>
    <row r="1358" spans="1:9" x14ac:dyDescent="0.35">
      <c r="A1358" s="1">
        <v>42325</v>
      </c>
      <c r="B1358">
        <v>729.28997800000002</v>
      </c>
      <c r="C1358">
        <v>731.84497099999999</v>
      </c>
      <c r="D1358">
        <v>723.02697799999999</v>
      </c>
      <c r="E1358">
        <v>725.29998799999998</v>
      </c>
      <c r="F1358">
        <v>1510900</v>
      </c>
      <c r="G1358">
        <v>725.29998799999998</v>
      </c>
      <c r="H1358">
        <f t="shared" si="42"/>
        <v>-5.020898114492205E-3</v>
      </c>
      <c r="I1358">
        <f t="shared" si="43"/>
        <v>-5.020898114492205E-3</v>
      </c>
    </row>
    <row r="1359" spans="1:9" x14ac:dyDescent="0.35">
      <c r="A1359" s="1">
        <v>42326</v>
      </c>
      <c r="B1359">
        <v>727.580017</v>
      </c>
      <c r="C1359">
        <v>741.40997300000004</v>
      </c>
      <c r="D1359">
        <v>727</v>
      </c>
      <c r="E1359">
        <v>740</v>
      </c>
      <c r="F1359">
        <v>1684300</v>
      </c>
      <c r="G1359">
        <v>740</v>
      </c>
      <c r="H1359">
        <f t="shared" si="42"/>
        <v>2.0267492407569178E-2</v>
      </c>
      <c r="I1359">
        <f t="shared" si="43"/>
        <v>2.0267492407569178E-2</v>
      </c>
    </row>
    <row r="1360" spans="1:9" x14ac:dyDescent="0.35">
      <c r="A1360" s="1">
        <v>42327</v>
      </c>
      <c r="B1360">
        <v>738.73999000000003</v>
      </c>
      <c r="C1360">
        <v>742</v>
      </c>
      <c r="D1360">
        <v>737.42999299999997</v>
      </c>
      <c r="E1360">
        <v>738.40997300000004</v>
      </c>
      <c r="F1360">
        <v>1327100</v>
      </c>
      <c r="G1360">
        <v>738.40997300000004</v>
      </c>
      <c r="H1360">
        <f t="shared" si="42"/>
        <v>-2.1486851351350859E-3</v>
      </c>
      <c r="I1360">
        <f t="shared" si="43"/>
        <v>-2.1486851351350859E-3</v>
      </c>
    </row>
    <row r="1361" spans="1:9" x14ac:dyDescent="0.35">
      <c r="A1361" s="1">
        <v>42328</v>
      </c>
      <c r="B1361">
        <v>746.53002900000001</v>
      </c>
      <c r="C1361">
        <v>757.919983</v>
      </c>
      <c r="D1361">
        <v>743</v>
      </c>
      <c r="E1361">
        <v>756.59997599999997</v>
      </c>
      <c r="F1361">
        <v>2212300</v>
      </c>
      <c r="G1361">
        <v>756.59997599999997</v>
      </c>
      <c r="H1361">
        <f t="shared" si="42"/>
        <v>2.4634015878872661E-2</v>
      </c>
      <c r="I1361">
        <f t="shared" si="43"/>
        <v>2.4634015878872661E-2</v>
      </c>
    </row>
    <row r="1362" spans="1:9" x14ac:dyDescent="0.35">
      <c r="A1362" s="1">
        <v>42331</v>
      </c>
      <c r="B1362">
        <v>757.45001200000002</v>
      </c>
      <c r="C1362">
        <v>762.70800799999995</v>
      </c>
      <c r="D1362">
        <v>751.82000700000003</v>
      </c>
      <c r="E1362">
        <v>755.97997999999995</v>
      </c>
      <c r="F1362">
        <v>1414500</v>
      </c>
      <c r="G1362">
        <v>755.97997999999995</v>
      </c>
      <c r="H1362">
        <f t="shared" si="42"/>
        <v>-8.1945019781498737E-4</v>
      </c>
      <c r="I1362">
        <f t="shared" si="43"/>
        <v>-8.1945019781498737E-4</v>
      </c>
    </row>
    <row r="1363" spans="1:9" x14ac:dyDescent="0.35">
      <c r="A1363" s="1">
        <v>42332</v>
      </c>
      <c r="B1363">
        <v>752</v>
      </c>
      <c r="C1363">
        <v>755.27899200000002</v>
      </c>
      <c r="D1363">
        <v>737.63000499999998</v>
      </c>
      <c r="E1363">
        <v>748.28002900000001</v>
      </c>
      <c r="F1363">
        <v>2333100</v>
      </c>
      <c r="G1363">
        <v>748.28002900000001</v>
      </c>
      <c r="H1363">
        <f t="shared" si="42"/>
        <v>-1.0185390094589465E-2</v>
      </c>
      <c r="I1363">
        <f t="shared" si="43"/>
        <v>-1.0185390094589465E-2</v>
      </c>
    </row>
    <row r="1364" spans="1:9" x14ac:dyDescent="0.35">
      <c r="A1364" s="1">
        <v>42333</v>
      </c>
      <c r="B1364">
        <v>748.14001499999995</v>
      </c>
      <c r="C1364">
        <v>752</v>
      </c>
      <c r="D1364">
        <v>746.05999799999995</v>
      </c>
      <c r="E1364">
        <v>748.15002400000003</v>
      </c>
      <c r="F1364">
        <v>1122100</v>
      </c>
      <c r="G1364">
        <v>748.15002400000003</v>
      </c>
      <c r="H1364">
        <f t="shared" si="42"/>
        <v>-1.7373843342274048E-4</v>
      </c>
      <c r="I1364">
        <f t="shared" si="43"/>
        <v>-1.7373843342274048E-4</v>
      </c>
    </row>
    <row r="1365" spans="1:9" x14ac:dyDescent="0.35">
      <c r="A1365" s="1">
        <v>42335</v>
      </c>
      <c r="B1365">
        <v>748.46002199999998</v>
      </c>
      <c r="C1365">
        <v>753.40997300000004</v>
      </c>
      <c r="D1365">
        <v>747.48999000000003</v>
      </c>
      <c r="E1365">
        <v>750.26000999999997</v>
      </c>
      <c r="F1365">
        <v>838500</v>
      </c>
      <c r="G1365">
        <v>750.26000999999997</v>
      </c>
      <c r="H1365">
        <f t="shared" si="42"/>
        <v>2.8202712454901092E-3</v>
      </c>
      <c r="I1365">
        <f t="shared" si="43"/>
        <v>2.8202712454901092E-3</v>
      </c>
    </row>
    <row r="1366" spans="1:9" x14ac:dyDescent="0.35">
      <c r="A1366" s="1">
        <v>42338</v>
      </c>
      <c r="B1366">
        <v>748.80999799999995</v>
      </c>
      <c r="C1366">
        <v>754.92999299999997</v>
      </c>
      <c r="D1366">
        <v>741.27002000000005</v>
      </c>
      <c r="E1366">
        <v>742.59997599999997</v>
      </c>
      <c r="F1366">
        <v>2097600</v>
      </c>
      <c r="G1366">
        <v>742.59997599999997</v>
      </c>
      <c r="H1366">
        <f t="shared" si="42"/>
        <v>-1.0209839119640665E-2</v>
      </c>
      <c r="I1366">
        <f t="shared" si="43"/>
        <v>-1.0209839119640665E-2</v>
      </c>
    </row>
    <row r="1367" spans="1:9" x14ac:dyDescent="0.35">
      <c r="A1367" s="1">
        <v>42339</v>
      </c>
      <c r="B1367">
        <v>747.10998500000005</v>
      </c>
      <c r="C1367">
        <v>768.95001200000002</v>
      </c>
      <c r="D1367">
        <v>746.70001200000002</v>
      </c>
      <c r="E1367">
        <v>767.03997800000002</v>
      </c>
      <c r="F1367">
        <v>2134600</v>
      </c>
      <c r="G1367">
        <v>767.03997800000002</v>
      </c>
      <c r="H1367">
        <f t="shared" si="42"/>
        <v>3.2911396161962779E-2</v>
      </c>
      <c r="I1367">
        <f t="shared" si="43"/>
        <v>3.2911396161962779E-2</v>
      </c>
    </row>
    <row r="1368" spans="1:9" x14ac:dyDescent="0.35">
      <c r="A1368" s="1">
        <v>42340</v>
      </c>
      <c r="B1368">
        <v>768.90002400000003</v>
      </c>
      <c r="C1368">
        <v>775.955017</v>
      </c>
      <c r="D1368">
        <v>758.96002199999998</v>
      </c>
      <c r="E1368">
        <v>762.38000499999998</v>
      </c>
      <c r="F1368">
        <v>2230400</v>
      </c>
      <c r="G1368">
        <v>762.38000499999998</v>
      </c>
      <c r="H1368">
        <f t="shared" si="42"/>
        <v>-6.07526743540874E-3</v>
      </c>
      <c r="I1368">
        <f t="shared" si="43"/>
        <v>-6.07526743540874E-3</v>
      </c>
    </row>
    <row r="1369" spans="1:9" x14ac:dyDescent="0.35">
      <c r="A1369" s="1">
        <v>42341</v>
      </c>
      <c r="B1369">
        <v>766.01000999999997</v>
      </c>
      <c r="C1369">
        <v>768.99499500000002</v>
      </c>
      <c r="D1369">
        <v>745.63000499999998</v>
      </c>
      <c r="E1369">
        <v>752.53997800000002</v>
      </c>
      <c r="F1369">
        <v>2590600</v>
      </c>
      <c r="G1369">
        <v>752.53997800000002</v>
      </c>
      <c r="H1369">
        <f t="shared" si="42"/>
        <v>-1.2906984621140429E-2</v>
      </c>
      <c r="I1369">
        <f t="shared" si="43"/>
        <v>-1.2906984621140429E-2</v>
      </c>
    </row>
    <row r="1370" spans="1:9" x14ac:dyDescent="0.35">
      <c r="A1370" s="1">
        <v>42342</v>
      </c>
      <c r="B1370">
        <v>753.09997599999997</v>
      </c>
      <c r="C1370">
        <v>768.48999000000003</v>
      </c>
      <c r="D1370">
        <v>750</v>
      </c>
      <c r="E1370">
        <v>766.80999799999995</v>
      </c>
      <c r="F1370">
        <v>2757300</v>
      </c>
      <c r="G1370">
        <v>766.80999799999995</v>
      </c>
      <c r="H1370">
        <f t="shared" si="42"/>
        <v>1.8962474309902951E-2</v>
      </c>
      <c r="I1370">
        <f t="shared" si="43"/>
        <v>1.8962474309902951E-2</v>
      </c>
    </row>
    <row r="1371" spans="1:9" x14ac:dyDescent="0.35">
      <c r="A1371" s="1">
        <v>42345</v>
      </c>
      <c r="B1371">
        <v>767.77002000000005</v>
      </c>
      <c r="C1371">
        <v>768.72997999999995</v>
      </c>
      <c r="D1371">
        <v>755.09002699999996</v>
      </c>
      <c r="E1371">
        <v>763.25</v>
      </c>
      <c r="F1371">
        <v>1812300</v>
      </c>
      <c r="G1371">
        <v>763.25</v>
      </c>
      <c r="H1371">
        <f t="shared" si="42"/>
        <v>-4.6426076984978889E-3</v>
      </c>
      <c r="I1371">
        <f t="shared" si="43"/>
        <v>-4.6426076984978889E-3</v>
      </c>
    </row>
    <row r="1372" spans="1:9" x14ac:dyDescent="0.35">
      <c r="A1372" s="1">
        <v>42346</v>
      </c>
      <c r="B1372">
        <v>757.89001499999995</v>
      </c>
      <c r="C1372">
        <v>764.79998799999998</v>
      </c>
      <c r="D1372">
        <v>754.20001200000002</v>
      </c>
      <c r="E1372">
        <v>762.36999500000002</v>
      </c>
      <c r="F1372">
        <v>1829500</v>
      </c>
      <c r="G1372">
        <v>762.36999500000002</v>
      </c>
      <c r="H1372">
        <f t="shared" si="42"/>
        <v>-1.1529708483458668E-3</v>
      </c>
      <c r="I1372">
        <f t="shared" si="43"/>
        <v>-1.1529708483458668E-3</v>
      </c>
    </row>
    <row r="1373" spans="1:9" x14ac:dyDescent="0.35">
      <c r="A1373" s="1">
        <v>42347</v>
      </c>
      <c r="B1373">
        <v>759.169983</v>
      </c>
      <c r="C1373">
        <v>764.22997999999995</v>
      </c>
      <c r="D1373">
        <v>737.00097700000003</v>
      </c>
      <c r="E1373">
        <v>751.60998500000005</v>
      </c>
      <c r="F1373">
        <v>2700000</v>
      </c>
      <c r="G1373">
        <v>751.60998500000005</v>
      </c>
      <c r="H1373">
        <f t="shared" si="42"/>
        <v>-1.4113894920536538E-2</v>
      </c>
      <c r="I1373">
        <f t="shared" si="43"/>
        <v>-1.4113894920536538E-2</v>
      </c>
    </row>
    <row r="1374" spans="1:9" x14ac:dyDescent="0.35">
      <c r="A1374" s="1">
        <v>42348</v>
      </c>
      <c r="B1374">
        <v>752.84997599999997</v>
      </c>
      <c r="C1374">
        <v>755.84997599999997</v>
      </c>
      <c r="D1374">
        <v>743.830017</v>
      </c>
      <c r="E1374">
        <v>749.46002199999998</v>
      </c>
      <c r="F1374">
        <v>1984900</v>
      </c>
      <c r="G1374">
        <v>749.46002199999998</v>
      </c>
      <c r="H1374">
        <f t="shared" si="42"/>
        <v>-2.8604769001306847E-3</v>
      </c>
      <c r="I1374">
        <f t="shared" si="43"/>
        <v>-2.8604769001306847E-3</v>
      </c>
    </row>
    <row r="1375" spans="1:9" x14ac:dyDescent="0.35">
      <c r="A1375" s="1">
        <v>42349</v>
      </c>
      <c r="B1375">
        <v>741.15997300000004</v>
      </c>
      <c r="C1375">
        <v>745.71002199999998</v>
      </c>
      <c r="D1375">
        <v>736.75</v>
      </c>
      <c r="E1375">
        <v>738.86999500000002</v>
      </c>
      <c r="F1375">
        <v>2224400</v>
      </c>
      <c r="G1375">
        <v>738.86999500000002</v>
      </c>
      <c r="H1375">
        <f t="shared" si="42"/>
        <v>-1.4130209336235901E-2</v>
      </c>
      <c r="I1375">
        <f t="shared" si="43"/>
        <v>-1.4130209336235901E-2</v>
      </c>
    </row>
    <row r="1376" spans="1:9" x14ac:dyDescent="0.35">
      <c r="A1376" s="1">
        <v>42352</v>
      </c>
      <c r="B1376">
        <v>741.78997800000002</v>
      </c>
      <c r="C1376">
        <v>748.72997999999995</v>
      </c>
      <c r="D1376">
        <v>724.169983</v>
      </c>
      <c r="E1376">
        <v>747.77002000000005</v>
      </c>
      <c r="F1376">
        <v>2412500</v>
      </c>
      <c r="G1376">
        <v>747.77002000000005</v>
      </c>
      <c r="H1376">
        <f t="shared" si="42"/>
        <v>1.2045454626967262E-2</v>
      </c>
      <c r="I1376">
        <f t="shared" si="43"/>
        <v>1.2045454626967262E-2</v>
      </c>
    </row>
    <row r="1377" spans="1:9" x14ac:dyDescent="0.35">
      <c r="A1377" s="1">
        <v>42353</v>
      </c>
      <c r="B1377">
        <v>753</v>
      </c>
      <c r="C1377">
        <v>758.080017</v>
      </c>
      <c r="D1377">
        <v>743.01000999999997</v>
      </c>
      <c r="E1377">
        <v>743.40002400000003</v>
      </c>
      <c r="F1377">
        <v>2666200</v>
      </c>
      <c r="G1377">
        <v>743.40002400000003</v>
      </c>
      <c r="H1377">
        <f t="shared" si="42"/>
        <v>-5.8440374488402391E-3</v>
      </c>
      <c r="I1377">
        <f t="shared" si="43"/>
        <v>-5.8440374488402391E-3</v>
      </c>
    </row>
    <row r="1378" spans="1:9" x14ac:dyDescent="0.35">
      <c r="A1378" s="1">
        <v>42354</v>
      </c>
      <c r="B1378">
        <v>750</v>
      </c>
      <c r="C1378">
        <v>760.59002699999996</v>
      </c>
      <c r="D1378">
        <v>739.43499799999995</v>
      </c>
      <c r="E1378">
        <v>758.09002699999996</v>
      </c>
      <c r="F1378">
        <v>1993300</v>
      </c>
      <c r="G1378">
        <v>758.09002699999996</v>
      </c>
      <c r="H1378">
        <f t="shared" si="42"/>
        <v>1.976056298862849E-2</v>
      </c>
      <c r="I1378">
        <f t="shared" si="43"/>
        <v>1.976056298862849E-2</v>
      </c>
    </row>
    <row r="1379" spans="1:9" x14ac:dyDescent="0.35">
      <c r="A1379" s="1">
        <v>42355</v>
      </c>
      <c r="B1379">
        <v>762.419983</v>
      </c>
      <c r="C1379">
        <v>762.67999299999997</v>
      </c>
      <c r="D1379">
        <v>749</v>
      </c>
      <c r="E1379">
        <v>749.42999299999997</v>
      </c>
      <c r="F1379">
        <v>1553400</v>
      </c>
      <c r="G1379">
        <v>749.42999299999997</v>
      </c>
      <c r="H1379">
        <f t="shared" si="42"/>
        <v>-1.1423490207713808E-2</v>
      </c>
      <c r="I1379">
        <f t="shared" si="43"/>
        <v>-1.1423490207713808E-2</v>
      </c>
    </row>
    <row r="1380" spans="1:9" x14ac:dyDescent="0.35">
      <c r="A1380" s="1">
        <v>42356</v>
      </c>
      <c r="B1380">
        <v>746.51000999999997</v>
      </c>
      <c r="C1380">
        <v>754.13000499999998</v>
      </c>
      <c r="D1380">
        <v>738.15002400000003</v>
      </c>
      <c r="E1380">
        <v>739.30999799999995</v>
      </c>
      <c r="F1380">
        <v>3148700</v>
      </c>
      <c r="G1380">
        <v>739.30999799999995</v>
      </c>
      <c r="H1380">
        <f t="shared" si="42"/>
        <v>-1.3503589520735952E-2</v>
      </c>
      <c r="I1380">
        <f t="shared" si="43"/>
        <v>-1.3503589520735952E-2</v>
      </c>
    </row>
    <row r="1381" spans="1:9" x14ac:dyDescent="0.35">
      <c r="A1381" s="1">
        <v>42359</v>
      </c>
      <c r="B1381">
        <v>746.13000499999998</v>
      </c>
      <c r="C1381">
        <v>750</v>
      </c>
      <c r="D1381">
        <v>740</v>
      </c>
      <c r="E1381">
        <v>747.77002000000005</v>
      </c>
      <c r="F1381">
        <v>1525700</v>
      </c>
      <c r="G1381">
        <v>747.77002000000005</v>
      </c>
      <c r="H1381">
        <f t="shared" si="42"/>
        <v>1.1443132140626205E-2</v>
      </c>
      <c r="I1381">
        <f t="shared" si="43"/>
        <v>1.1443132140626205E-2</v>
      </c>
    </row>
    <row r="1382" spans="1:9" x14ac:dyDescent="0.35">
      <c r="A1382" s="1">
        <v>42360</v>
      </c>
      <c r="B1382">
        <v>751.65002400000003</v>
      </c>
      <c r="C1382">
        <v>754.84997599999997</v>
      </c>
      <c r="D1382">
        <v>745.53002900000001</v>
      </c>
      <c r="E1382">
        <v>750</v>
      </c>
      <c r="F1382">
        <v>1365400</v>
      </c>
      <c r="G1382">
        <v>750</v>
      </c>
      <c r="H1382">
        <f t="shared" si="42"/>
        <v>2.9821735832628793E-3</v>
      </c>
      <c r="I1382">
        <f t="shared" si="43"/>
        <v>2.9821735832628793E-3</v>
      </c>
    </row>
    <row r="1383" spans="1:9" x14ac:dyDescent="0.35">
      <c r="A1383" s="1">
        <v>42361</v>
      </c>
      <c r="B1383">
        <v>753.46997099999999</v>
      </c>
      <c r="C1383">
        <v>754.21002199999998</v>
      </c>
      <c r="D1383">
        <v>744</v>
      </c>
      <c r="E1383">
        <v>750.30999799999995</v>
      </c>
      <c r="F1383">
        <v>1565900</v>
      </c>
      <c r="G1383">
        <v>750.30999799999995</v>
      </c>
      <c r="H1383">
        <f t="shared" si="42"/>
        <v>4.1333066666660061E-4</v>
      </c>
      <c r="I1383">
        <f t="shared" si="43"/>
        <v>4.1333066666660061E-4</v>
      </c>
    </row>
    <row r="1384" spans="1:9" x14ac:dyDescent="0.35">
      <c r="A1384" s="1">
        <v>42362</v>
      </c>
      <c r="B1384">
        <v>749.54998799999998</v>
      </c>
      <c r="C1384">
        <v>751.34997599999997</v>
      </c>
      <c r="D1384">
        <v>746.61999500000002</v>
      </c>
      <c r="E1384">
        <v>748.40002400000003</v>
      </c>
      <c r="F1384">
        <v>527200</v>
      </c>
      <c r="G1384">
        <v>748.40002400000003</v>
      </c>
      <c r="H1384">
        <f t="shared" si="42"/>
        <v>-2.5455798337901399E-3</v>
      </c>
      <c r="I1384">
        <f t="shared" si="43"/>
        <v>-2.5455798337901399E-3</v>
      </c>
    </row>
    <row r="1385" spans="1:9" x14ac:dyDescent="0.35">
      <c r="A1385" s="1">
        <v>42366</v>
      </c>
      <c r="B1385">
        <v>752.919983</v>
      </c>
      <c r="C1385">
        <v>762.98999000000003</v>
      </c>
      <c r="D1385">
        <v>749.52002000000005</v>
      </c>
      <c r="E1385">
        <v>762.51000999999997</v>
      </c>
      <c r="F1385">
        <v>1515300</v>
      </c>
      <c r="G1385">
        <v>762.51000999999997</v>
      </c>
      <c r="H1385">
        <f t="shared" si="42"/>
        <v>1.8853534937887623E-2</v>
      </c>
      <c r="I1385">
        <f t="shared" si="43"/>
        <v>1.8853534937887623E-2</v>
      </c>
    </row>
    <row r="1386" spans="1:9" x14ac:dyDescent="0.35">
      <c r="A1386" s="1">
        <v>42367</v>
      </c>
      <c r="B1386">
        <v>766.69000200000005</v>
      </c>
      <c r="C1386">
        <v>779.97997999999995</v>
      </c>
      <c r="D1386">
        <v>766.42999299999997</v>
      </c>
      <c r="E1386">
        <v>776.59997599999997</v>
      </c>
      <c r="F1386">
        <v>1765000</v>
      </c>
      <c r="G1386">
        <v>776.59997599999997</v>
      </c>
      <c r="H1386">
        <f t="shared" si="42"/>
        <v>1.847840135239668E-2</v>
      </c>
      <c r="I1386">
        <f t="shared" si="43"/>
        <v>1.847840135239668E-2</v>
      </c>
    </row>
    <row r="1387" spans="1:9" x14ac:dyDescent="0.35">
      <c r="A1387" s="1">
        <v>42368</v>
      </c>
      <c r="B1387">
        <v>776.59997599999997</v>
      </c>
      <c r="C1387">
        <v>777.59997599999997</v>
      </c>
      <c r="D1387">
        <v>766.90002400000003</v>
      </c>
      <c r="E1387">
        <v>771</v>
      </c>
      <c r="F1387">
        <v>1293300</v>
      </c>
      <c r="G1387">
        <v>771</v>
      </c>
      <c r="H1387">
        <f t="shared" si="42"/>
        <v>-7.2108887111270907E-3</v>
      </c>
      <c r="I1387">
        <f t="shared" si="43"/>
        <v>-7.2108887111270907E-3</v>
      </c>
    </row>
    <row r="1388" spans="1:9" x14ac:dyDescent="0.35">
      <c r="A1388" s="1">
        <v>42369</v>
      </c>
      <c r="B1388">
        <v>769.5</v>
      </c>
      <c r="C1388">
        <v>769.5</v>
      </c>
      <c r="D1388">
        <v>758.34002699999996</v>
      </c>
      <c r="E1388">
        <v>758.88000499999998</v>
      </c>
      <c r="F1388">
        <v>1489600</v>
      </c>
      <c r="G1388">
        <v>758.88000499999998</v>
      </c>
      <c r="H1388">
        <f t="shared" si="42"/>
        <v>-1.571983787289237E-2</v>
      </c>
      <c r="I1388">
        <f t="shared" si="43"/>
        <v>-1.571983787289237E-2</v>
      </c>
    </row>
    <row r="1389" spans="1:9" x14ac:dyDescent="0.35">
      <c r="A1389" s="1">
        <v>42373</v>
      </c>
      <c r="B1389">
        <v>743</v>
      </c>
      <c r="C1389">
        <v>744.05999799999995</v>
      </c>
      <c r="D1389">
        <v>731.25799600000005</v>
      </c>
      <c r="E1389">
        <v>741.84002699999996</v>
      </c>
      <c r="F1389">
        <v>3272800</v>
      </c>
      <c r="G1389">
        <v>741.84002699999996</v>
      </c>
      <c r="H1389">
        <f t="shared" si="42"/>
        <v>-2.2454113809468493E-2</v>
      </c>
      <c r="I1389">
        <f t="shared" si="43"/>
        <v>-2.2454113809468493E-2</v>
      </c>
    </row>
    <row r="1390" spans="1:9" x14ac:dyDescent="0.35">
      <c r="A1390" s="1">
        <v>42374</v>
      </c>
      <c r="B1390">
        <v>746.45001200000002</v>
      </c>
      <c r="C1390">
        <v>752</v>
      </c>
      <c r="D1390">
        <v>738.64001499999995</v>
      </c>
      <c r="E1390">
        <v>742.580017</v>
      </c>
      <c r="F1390">
        <v>1950700</v>
      </c>
      <c r="G1390">
        <v>742.580017</v>
      </c>
      <c r="H1390">
        <f t="shared" si="42"/>
        <v>9.9750616449283927E-4</v>
      </c>
      <c r="I1390">
        <f t="shared" si="43"/>
        <v>9.9750616449283927E-4</v>
      </c>
    </row>
    <row r="1391" spans="1:9" x14ac:dyDescent="0.35">
      <c r="A1391" s="1">
        <v>42375</v>
      </c>
      <c r="B1391">
        <v>730</v>
      </c>
      <c r="C1391">
        <v>747.17999299999997</v>
      </c>
      <c r="D1391">
        <v>728.919983</v>
      </c>
      <c r="E1391">
        <v>743.61999500000002</v>
      </c>
      <c r="F1391">
        <v>1947000</v>
      </c>
      <c r="G1391">
        <v>743.61999500000002</v>
      </c>
      <c r="H1391">
        <f t="shared" si="42"/>
        <v>1.4004928441267485E-3</v>
      </c>
      <c r="I1391">
        <f t="shared" si="43"/>
        <v>1.4004928441267485E-3</v>
      </c>
    </row>
    <row r="1392" spans="1:9" x14ac:dyDescent="0.35">
      <c r="A1392" s="1">
        <v>42376</v>
      </c>
      <c r="B1392">
        <v>730.30999799999995</v>
      </c>
      <c r="C1392">
        <v>738.5</v>
      </c>
      <c r="D1392">
        <v>719.05999799999995</v>
      </c>
      <c r="E1392">
        <v>726.39001499999995</v>
      </c>
      <c r="F1392">
        <v>2963700</v>
      </c>
      <c r="G1392">
        <v>726.39001499999995</v>
      </c>
      <c r="H1392">
        <f t="shared" si="42"/>
        <v>-2.3170409773610335E-2</v>
      </c>
      <c r="I1392">
        <f t="shared" si="43"/>
        <v>-2.3170409773610335E-2</v>
      </c>
    </row>
    <row r="1393" spans="1:9" x14ac:dyDescent="0.35">
      <c r="A1393" s="1">
        <v>42377</v>
      </c>
      <c r="B1393">
        <v>731.45001200000002</v>
      </c>
      <c r="C1393">
        <v>733.22997999999995</v>
      </c>
      <c r="D1393">
        <v>713</v>
      </c>
      <c r="E1393">
        <v>714.46997099999999</v>
      </c>
      <c r="F1393">
        <v>2450900</v>
      </c>
      <c r="G1393">
        <v>714.46997099999999</v>
      </c>
      <c r="H1393">
        <f t="shared" si="42"/>
        <v>-1.6409977772065001E-2</v>
      </c>
      <c r="I1393">
        <f t="shared" si="43"/>
        <v>-1.6409977772065001E-2</v>
      </c>
    </row>
    <row r="1394" spans="1:9" x14ac:dyDescent="0.35">
      <c r="A1394" s="1">
        <v>42380</v>
      </c>
      <c r="B1394">
        <v>716.60998500000005</v>
      </c>
      <c r="C1394">
        <v>718.85497999999995</v>
      </c>
      <c r="D1394">
        <v>703.53997800000002</v>
      </c>
      <c r="E1394">
        <v>716.03002900000001</v>
      </c>
      <c r="F1394">
        <v>2090600</v>
      </c>
      <c r="G1394">
        <v>716.03002900000001</v>
      </c>
      <c r="H1394">
        <f t="shared" si="42"/>
        <v>2.1835179410220817E-3</v>
      </c>
      <c r="I1394">
        <f t="shared" si="43"/>
        <v>2.1835179410220817E-3</v>
      </c>
    </row>
    <row r="1395" spans="1:9" x14ac:dyDescent="0.35">
      <c r="A1395" s="1">
        <v>42381</v>
      </c>
      <c r="B1395">
        <v>721.67999299999997</v>
      </c>
      <c r="C1395">
        <v>728.75</v>
      </c>
      <c r="D1395">
        <v>717.31701699999996</v>
      </c>
      <c r="E1395">
        <v>726.07000700000003</v>
      </c>
      <c r="F1395">
        <v>2024500</v>
      </c>
      <c r="G1395">
        <v>726.07000700000003</v>
      </c>
      <c r="H1395">
        <f t="shared" si="42"/>
        <v>1.4021727571987094E-2</v>
      </c>
      <c r="I1395">
        <f t="shared" si="43"/>
        <v>1.4021727571987094E-2</v>
      </c>
    </row>
    <row r="1396" spans="1:9" x14ac:dyDescent="0.35">
      <c r="A1396" s="1">
        <v>42382</v>
      </c>
      <c r="B1396">
        <v>730.84997599999997</v>
      </c>
      <c r="C1396">
        <v>734.73999000000003</v>
      </c>
      <c r="D1396">
        <v>698.60998500000005</v>
      </c>
      <c r="E1396">
        <v>700.55999799999995</v>
      </c>
      <c r="F1396">
        <v>2501700</v>
      </c>
      <c r="G1396">
        <v>700.55999799999995</v>
      </c>
      <c r="H1396">
        <f t="shared" si="42"/>
        <v>-3.513436549376716E-2</v>
      </c>
      <c r="I1396">
        <f t="shared" si="43"/>
        <v>-3.513436549376716E-2</v>
      </c>
    </row>
    <row r="1397" spans="1:9" x14ac:dyDescent="0.35">
      <c r="A1397" s="1">
        <v>42383</v>
      </c>
      <c r="B1397">
        <v>705.38000499999998</v>
      </c>
      <c r="C1397">
        <v>721.92498799999998</v>
      </c>
      <c r="D1397">
        <v>689.09997599999997</v>
      </c>
      <c r="E1397">
        <v>714.71997099999999</v>
      </c>
      <c r="F1397">
        <v>2225800</v>
      </c>
      <c r="G1397">
        <v>714.71997099999999</v>
      </c>
      <c r="H1397">
        <f t="shared" si="42"/>
        <v>2.0212363024472942E-2</v>
      </c>
      <c r="I1397">
        <f t="shared" si="43"/>
        <v>2.0212363024472942E-2</v>
      </c>
    </row>
    <row r="1398" spans="1:9" x14ac:dyDescent="0.35">
      <c r="A1398" s="1">
        <v>42384</v>
      </c>
      <c r="B1398">
        <v>692.28997800000002</v>
      </c>
      <c r="C1398">
        <v>706.73999000000003</v>
      </c>
      <c r="D1398">
        <v>685.36999500000002</v>
      </c>
      <c r="E1398">
        <v>694.45001200000002</v>
      </c>
      <c r="F1398">
        <v>3592400</v>
      </c>
      <c r="G1398">
        <v>694.45001200000002</v>
      </c>
      <c r="H1398">
        <f t="shared" si="42"/>
        <v>-2.836070044557349E-2</v>
      </c>
      <c r="I1398">
        <f t="shared" si="43"/>
        <v>-2.836070044557349E-2</v>
      </c>
    </row>
    <row r="1399" spans="1:9" x14ac:dyDescent="0.35">
      <c r="A1399" s="1">
        <v>42388</v>
      </c>
      <c r="B1399">
        <v>703.29998799999998</v>
      </c>
      <c r="C1399">
        <v>709.97997999999995</v>
      </c>
      <c r="D1399">
        <v>693.40997300000004</v>
      </c>
      <c r="E1399">
        <v>701.78997800000002</v>
      </c>
      <c r="F1399">
        <v>2268100</v>
      </c>
      <c r="G1399">
        <v>701.78997800000002</v>
      </c>
      <c r="H1399">
        <f t="shared" si="42"/>
        <v>1.0569466301629214E-2</v>
      </c>
      <c r="I1399">
        <f t="shared" si="43"/>
        <v>1.0569466301629214E-2</v>
      </c>
    </row>
    <row r="1400" spans="1:9" x14ac:dyDescent="0.35">
      <c r="A1400" s="1">
        <v>42389</v>
      </c>
      <c r="B1400">
        <v>688.60998500000005</v>
      </c>
      <c r="C1400">
        <v>706.84997599999997</v>
      </c>
      <c r="D1400">
        <v>673.26000999999997</v>
      </c>
      <c r="E1400">
        <v>698.45001200000002</v>
      </c>
      <c r="F1400">
        <v>3445000</v>
      </c>
      <c r="G1400">
        <v>698.45001200000002</v>
      </c>
      <c r="H1400">
        <f t="shared" si="42"/>
        <v>-4.7592101692851534E-3</v>
      </c>
      <c r="I1400">
        <f t="shared" si="43"/>
        <v>-4.7592101692851534E-3</v>
      </c>
    </row>
    <row r="1401" spans="1:9" x14ac:dyDescent="0.35">
      <c r="A1401" s="1">
        <v>42390</v>
      </c>
      <c r="B1401">
        <v>702.17999299999997</v>
      </c>
      <c r="C1401">
        <v>719.19000200000005</v>
      </c>
      <c r="D1401">
        <v>694.46002199999998</v>
      </c>
      <c r="E1401">
        <v>706.59002699999996</v>
      </c>
      <c r="F1401">
        <v>2412200</v>
      </c>
      <c r="G1401">
        <v>706.59002699999996</v>
      </c>
      <c r="H1401">
        <f t="shared" si="42"/>
        <v>1.1654398826182494E-2</v>
      </c>
      <c r="I1401">
        <f t="shared" si="43"/>
        <v>1.1654398826182494E-2</v>
      </c>
    </row>
    <row r="1402" spans="1:9" x14ac:dyDescent="0.35">
      <c r="A1402" s="1">
        <v>42391</v>
      </c>
      <c r="B1402">
        <v>723.59997599999997</v>
      </c>
      <c r="C1402">
        <v>728.13000499999998</v>
      </c>
      <c r="D1402">
        <v>720.12097200000005</v>
      </c>
      <c r="E1402">
        <v>725.25</v>
      </c>
      <c r="F1402">
        <v>2011800</v>
      </c>
      <c r="G1402">
        <v>725.25</v>
      </c>
      <c r="H1402">
        <f t="shared" si="42"/>
        <v>2.6408486232427447E-2</v>
      </c>
      <c r="I1402">
        <f t="shared" si="43"/>
        <v>2.6408486232427447E-2</v>
      </c>
    </row>
    <row r="1403" spans="1:9" x14ac:dyDescent="0.35">
      <c r="A1403" s="1">
        <v>42394</v>
      </c>
      <c r="B1403">
        <v>723.580017</v>
      </c>
      <c r="C1403">
        <v>729.67999299999997</v>
      </c>
      <c r="D1403">
        <v>710.01000999999997</v>
      </c>
      <c r="E1403">
        <v>711.669983</v>
      </c>
      <c r="F1403">
        <v>1711700</v>
      </c>
      <c r="G1403">
        <v>711.669983</v>
      </c>
      <c r="H1403">
        <f t="shared" si="42"/>
        <v>-1.872460117200965E-2</v>
      </c>
      <c r="I1403">
        <f t="shared" si="43"/>
        <v>-1.872460117200965E-2</v>
      </c>
    </row>
    <row r="1404" spans="1:9" x14ac:dyDescent="0.35">
      <c r="A1404" s="1">
        <v>42395</v>
      </c>
      <c r="B1404">
        <v>713.84997599999997</v>
      </c>
      <c r="C1404">
        <v>718.28002900000001</v>
      </c>
      <c r="D1404">
        <v>706.47997999999995</v>
      </c>
      <c r="E1404">
        <v>713.03997800000002</v>
      </c>
      <c r="F1404">
        <v>1331700</v>
      </c>
      <c r="G1404">
        <v>713.03997800000002</v>
      </c>
      <c r="H1404">
        <f t="shared" si="42"/>
        <v>1.9250425516401429E-3</v>
      </c>
      <c r="I1404">
        <f t="shared" si="43"/>
        <v>1.9250425516401429E-3</v>
      </c>
    </row>
    <row r="1405" spans="1:9" x14ac:dyDescent="0.35">
      <c r="A1405" s="1">
        <v>42396</v>
      </c>
      <c r="B1405">
        <v>713.669983</v>
      </c>
      <c r="C1405">
        <v>718.23498500000005</v>
      </c>
      <c r="D1405">
        <v>694.39001499999995</v>
      </c>
      <c r="E1405">
        <v>699.98999000000003</v>
      </c>
      <c r="F1405">
        <v>2194200</v>
      </c>
      <c r="G1405">
        <v>699.98999000000003</v>
      </c>
      <c r="H1405">
        <f t="shared" si="42"/>
        <v>-1.8301902281277115E-2</v>
      </c>
      <c r="I1405">
        <f t="shared" si="43"/>
        <v>-1.8301902281277115E-2</v>
      </c>
    </row>
    <row r="1406" spans="1:9" x14ac:dyDescent="0.35">
      <c r="A1406" s="1">
        <v>42397</v>
      </c>
      <c r="B1406">
        <v>722.21997099999999</v>
      </c>
      <c r="C1406">
        <v>733.69000200000005</v>
      </c>
      <c r="D1406">
        <v>712.34997599999997</v>
      </c>
      <c r="E1406">
        <v>730.96002199999998</v>
      </c>
      <c r="F1406">
        <v>2676400</v>
      </c>
      <c r="G1406">
        <v>730.96002199999998</v>
      </c>
      <c r="H1406">
        <f t="shared" si="42"/>
        <v>4.4243535539701E-2</v>
      </c>
      <c r="I1406">
        <f t="shared" si="43"/>
        <v>4.4243535539701E-2</v>
      </c>
    </row>
    <row r="1407" spans="1:9" x14ac:dyDescent="0.35">
      <c r="A1407" s="1">
        <v>42398</v>
      </c>
      <c r="B1407">
        <v>731.53002900000001</v>
      </c>
      <c r="C1407">
        <v>744.98999000000003</v>
      </c>
      <c r="D1407">
        <v>726.79998799999998</v>
      </c>
      <c r="E1407">
        <v>742.95001200000002</v>
      </c>
      <c r="F1407">
        <v>3474300</v>
      </c>
      <c r="G1407">
        <v>742.95001200000002</v>
      </c>
      <c r="H1407">
        <f t="shared" si="42"/>
        <v>1.6403072177865338E-2</v>
      </c>
      <c r="I1407">
        <f t="shared" si="43"/>
        <v>1.6403072177865338E-2</v>
      </c>
    </row>
    <row r="1408" spans="1:9" x14ac:dyDescent="0.35">
      <c r="A1408" s="1">
        <v>42401</v>
      </c>
      <c r="B1408">
        <v>750.46002199999998</v>
      </c>
      <c r="C1408">
        <v>757.85998500000005</v>
      </c>
      <c r="D1408">
        <v>743.27002000000005</v>
      </c>
      <c r="E1408">
        <v>752</v>
      </c>
      <c r="F1408">
        <v>5139200</v>
      </c>
      <c r="G1408">
        <v>752</v>
      </c>
      <c r="H1408">
        <f t="shared" si="42"/>
        <v>1.2181153312909542E-2</v>
      </c>
      <c r="I1408">
        <f t="shared" si="43"/>
        <v>1.2181153312909542E-2</v>
      </c>
    </row>
    <row r="1409" spans="1:9" x14ac:dyDescent="0.35">
      <c r="A1409" s="1">
        <v>42402</v>
      </c>
      <c r="B1409">
        <v>784.5</v>
      </c>
      <c r="C1409">
        <v>789.86999500000002</v>
      </c>
      <c r="D1409">
        <v>764.65002400000003</v>
      </c>
      <c r="E1409">
        <v>764.65002400000003</v>
      </c>
      <c r="F1409">
        <v>6348100</v>
      </c>
      <c r="G1409">
        <v>764.65002400000003</v>
      </c>
      <c r="H1409">
        <f t="shared" si="42"/>
        <v>1.6821840425531955E-2</v>
      </c>
      <c r="I1409">
        <f t="shared" si="43"/>
        <v>1.6821840425531955E-2</v>
      </c>
    </row>
    <row r="1410" spans="1:9" x14ac:dyDescent="0.35">
      <c r="A1410" s="1">
        <v>42403</v>
      </c>
      <c r="B1410">
        <v>770.21997099999999</v>
      </c>
      <c r="C1410">
        <v>774.5</v>
      </c>
      <c r="D1410">
        <v>720.5</v>
      </c>
      <c r="E1410">
        <v>726.95001200000002</v>
      </c>
      <c r="F1410">
        <v>6171000</v>
      </c>
      <c r="G1410">
        <v>726.95001200000002</v>
      </c>
      <c r="H1410">
        <f t="shared" si="42"/>
        <v>-4.9303617101566999E-2</v>
      </c>
      <c r="I1410">
        <f t="shared" si="43"/>
        <v>-4.9303617101566999E-2</v>
      </c>
    </row>
    <row r="1411" spans="1:9" x14ac:dyDescent="0.35">
      <c r="A1411" s="1">
        <v>42404</v>
      </c>
      <c r="B1411">
        <v>722.80999799999995</v>
      </c>
      <c r="C1411">
        <v>727</v>
      </c>
      <c r="D1411">
        <v>701.85998500000005</v>
      </c>
      <c r="E1411">
        <v>708.01000999999997</v>
      </c>
      <c r="F1411">
        <v>5168700</v>
      </c>
      <c r="G1411">
        <v>708.01000999999997</v>
      </c>
      <c r="H1411">
        <f t="shared" si="42"/>
        <v>-2.6054063810924111E-2</v>
      </c>
      <c r="I1411">
        <f t="shared" si="43"/>
        <v>-2.6054063810924111E-2</v>
      </c>
    </row>
    <row r="1412" spans="1:9" x14ac:dyDescent="0.35">
      <c r="A1412" s="1">
        <v>42405</v>
      </c>
      <c r="B1412">
        <v>703.86999500000002</v>
      </c>
      <c r="C1412">
        <v>703.98999000000003</v>
      </c>
      <c r="D1412">
        <v>680.15002400000003</v>
      </c>
      <c r="E1412">
        <v>683.57000700000003</v>
      </c>
      <c r="F1412">
        <v>5105700</v>
      </c>
      <c r="G1412">
        <v>683.57000700000003</v>
      </c>
      <c r="H1412">
        <f t="shared" ref="H1412:H1475" si="44">(E1412-E1411)/E1411</f>
        <v>-3.4519290200430833E-2</v>
      </c>
      <c r="I1412">
        <f t="shared" ref="I1412:I1475" si="45">(G1412-G1411)/G1411</f>
        <v>-3.4519290200430833E-2</v>
      </c>
    </row>
    <row r="1413" spans="1:9" x14ac:dyDescent="0.35">
      <c r="A1413" s="1">
        <v>42408</v>
      </c>
      <c r="B1413">
        <v>667.84997599999997</v>
      </c>
      <c r="C1413">
        <v>684.03002900000001</v>
      </c>
      <c r="D1413">
        <v>663.05999799999995</v>
      </c>
      <c r="E1413">
        <v>682.73999000000003</v>
      </c>
      <c r="F1413">
        <v>4247400</v>
      </c>
      <c r="G1413">
        <v>682.73999000000003</v>
      </c>
      <c r="H1413">
        <f t="shared" si="44"/>
        <v>-1.2142384708227814E-3</v>
      </c>
      <c r="I1413">
        <f t="shared" si="45"/>
        <v>-1.2142384708227814E-3</v>
      </c>
    </row>
    <row r="1414" spans="1:9" x14ac:dyDescent="0.35">
      <c r="A1414" s="1">
        <v>42409</v>
      </c>
      <c r="B1414">
        <v>672.32000700000003</v>
      </c>
      <c r="C1414">
        <v>699.90002400000003</v>
      </c>
      <c r="D1414">
        <v>668.77002000000005</v>
      </c>
      <c r="E1414">
        <v>678.10998500000005</v>
      </c>
      <c r="F1414">
        <v>3608900</v>
      </c>
      <c r="G1414">
        <v>678.10998500000005</v>
      </c>
      <c r="H1414">
        <f t="shared" si="44"/>
        <v>-6.7815055040206197E-3</v>
      </c>
      <c r="I1414">
        <f t="shared" si="45"/>
        <v>-6.7815055040206197E-3</v>
      </c>
    </row>
    <row r="1415" spans="1:9" x14ac:dyDescent="0.35">
      <c r="A1415" s="1">
        <v>42410</v>
      </c>
      <c r="B1415">
        <v>686.85998500000005</v>
      </c>
      <c r="C1415">
        <v>701.30999799999995</v>
      </c>
      <c r="D1415">
        <v>682.13000499999998</v>
      </c>
      <c r="E1415">
        <v>684.11999500000002</v>
      </c>
      <c r="F1415">
        <v>2638000</v>
      </c>
      <c r="G1415">
        <v>684.11999500000002</v>
      </c>
      <c r="H1415">
        <f t="shared" si="44"/>
        <v>8.8628837990049145E-3</v>
      </c>
      <c r="I1415">
        <f t="shared" si="45"/>
        <v>8.8628837990049145E-3</v>
      </c>
    </row>
    <row r="1416" spans="1:9" x14ac:dyDescent="0.35">
      <c r="A1416" s="1">
        <v>42411</v>
      </c>
      <c r="B1416">
        <v>675</v>
      </c>
      <c r="C1416">
        <v>689.34997599999997</v>
      </c>
      <c r="D1416">
        <v>668.86798099999999</v>
      </c>
      <c r="E1416">
        <v>683.10998500000005</v>
      </c>
      <c r="F1416">
        <v>3024000</v>
      </c>
      <c r="G1416">
        <v>683.10998500000005</v>
      </c>
      <c r="H1416">
        <f t="shared" si="44"/>
        <v>-1.4763638066154837E-3</v>
      </c>
      <c r="I1416">
        <f t="shared" si="45"/>
        <v>-1.4763638066154837E-3</v>
      </c>
    </row>
    <row r="1417" spans="1:9" x14ac:dyDescent="0.35">
      <c r="A1417" s="1">
        <v>42412</v>
      </c>
      <c r="B1417">
        <v>690.26000999999997</v>
      </c>
      <c r="C1417">
        <v>693.75</v>
      </c>
      <c r="D1417">
        <v>678.59997599999997</v>
      </c>
      <c r="E1417">
        <v>682.40002400000003</v>
      </c>
      <c r="F1417">
        <v>2141400</v>
      </c>
      <c r="G1417">
        <v>682.40002400000003</v>
      </c>
      <c r="H1417">
        <f t="shared" si="44"/>
        <v>-1.0393070158387762E-3</v>
      </c>
      <c r="I1417">
        <f t="shared" si="45"/>
        <v>-1.0393070158387762E-3</v>
      </c>
    </row>
    <row r="1418" spans="1:9" x14ac:dyDescent="0.35">
      <c r="A1418" s="1">
        <v>42416</v>
      </c>
      <c r="B1418">
        <v>692.97997999999995</v>
      </c>
      <c r="C1418">
        <v>698</v>
      </c>
      <c r="D1418">
        <v>685.04998799999998</v>
      </c>
      <c r="E1418">
        <v>691</v>
      </c>
      <c r="F1418">
        <v>2520000</v>
      </c>
      <c r="G1418">
        <v>691</v>
      </c>
      <c r="H1418">
        <f t="shared" si="44"/>
        <v>1.2602543519253993E-2</v>
      </c>
      <c r="I1418">
        <f t="shared" si="45"/>
        <v>1.2602543519253993E-2</v>
      </c>
    </row>
    <row r="1419" spans="1:9" x14ac:dyDescent="0.35">
      <c r="A1419" s="1">
        <v>42417</v>
      </c>
      <c r="B1419">
        <v>698.09002699999996</v>
      </c>
      <c r="C1419">
        <v>709.75</v>
      </c>
      <c r="D1419">
        <v>691.38000499999998</v>
      </c>
      <c r="E1419">
        <v>708.40002400000003</v>
      </c>
      <c r="F1419">
        <v>2492600</v>
      </c>
      <c r="G1419">
        <v>708.40002400000003</v>
      </c>
      <c r="H1419">
        <f t="shared" si="44"/>
        <v>2.5180931982633908E-2</v>
      </c>
      <c r="I1419">
        <f t="shared" si="45"/>
        <v>2.5180931982633908E-2</v>
      </c>
    </row>
    <row r="1420" spans="1:9" x14ac:dyDescent="0.35">
      <c r="A1420" s="1">
        <v>42418</v>
      </c>
      <c r="B1420">
        <v>710</v>
      </c>
      <c r="C1420">
        <v>712.34997599999997</v>
      </c>
      <c r="D1420">
        <v>696.03002900000001</v>
      </c>
      <c r="E1420">
        <v>697.34997599999997</v>
      </c>
      <c r="F1420">
        <v>1883200</v>
      </c>
      <c r="G1420">
        <v>697.34997599999997</v>
      </c>
      <c r="H1420">
        <f t="shared" si="44"/>
        <v>-1.5598599132740939E-2</v>
      </c>
      <c r="I1420">
        <f t="shared" si="45"/>
        <v>-1.5598599132740939E-2</v>
      </c>
    </row>
    <row r="1421" spans="1:9" x14ac:dyDescent="0.35">
      <c r="A1421" s="1">
        <v>42419</v>
      </c>
      <c r="B1421">
        <v>695.03002900000001</v>
      </c>
      <c r="C1421">
        <v>703.08099400000003</v>
      </c>
      <c r="D1421">
        <v>694.04998799999998</v>
      </c>
      <c r="E1421">
        <v>700.90997300000004</v>
      </c>
      <c r="F1421">
        <v>1589300</v>
      </c>
      <c r="G1421">
        <v>700.90997300000004</v>
      </c>
      <c r="H1421">
        <f t="shared" si="44"/>
        <v>5.1050363841986662E-3</v>
      </c>
      <c r="I1421">
        <f t="shared" si="45"/>
        <v>5.1050363841986662E-3</v>
      </c>
    </row>
    <row r="1422" spans="1:9" x14ac:dyDescent="0.35">
      <c r="A1422" s="1">
        <v>42422</v>
      </c>
      <c r="B1422">
        <v>707.45001200000002</v>
      </c>
      <c r="C1422">
        <v>713.23999000000003</v>
      </c>
      <c r="D1422">
        <v>702.51000999999997</v>
      </c>
      <c r="E1422">
        <v>706.46002199999998</v>
      </c>
      <c r="F1422">
        <v>1949800</v>
      </c>
      <c r="G1422">
        <v>706.46002199999998</v>
      </c>
      <c r="H1422">
        <f t="shared" si="44"/>
        <v>7.9183478817470669E-3</v>
      </c>
      <c r="I1422">
        <f t="shared" si="45"/>
        <v>7.9183478817470669E-3</v>
      </c>
    </row>
    <row r="1423" spans="1:9" x14ac:dyDescent="0.35">
      <c r="A1423" s="1">
        <v>42423</v>
      </c>
      <c r="B1423">
        <v>701.45001200000002</v>
      </c>
      <c r="C1423">
        <v>708.40002400000003</v>
      </c>
      <c r="D1423">
        <v>693.580017</v>
      </c>
      <c r="E1423">
        <v>695.84997599999997</v>
      </c>
      <c r="F1423">
        <v>2009300</v>
      </c>
      <c r="G1423">
        <v>695.84997599999997</v>
      </c>
      <c r="H1423">
        <f t="shared" si="44"/>
        <v>-1.5018607804533363E-2</v>
      </c>
      <c r="I1423">
        <f t="shared" si="45"/>
        <v>-1.5018607804533363E-2</v>
      </c>
    </row>
    <row r="1424" spans="1:9" x14ac:dyDescent="0.35">
      <c r="A1424" s="1">
        <v>42424</v>
      </c>
      <c r="B1424">
        <v>688.919983</v>
      </c>
      <c r="C1424">
        <v>700</v>
      </c>
      <c r="D1424">
        <v>680.78002900000001</v>
      </c>
      <c r="E1424">
        <v>699.55999799999995</v>
      </c>
      <c r="F1424">
        <v>1963600</v>
      </c>
      <c r="G1424">
        <v>699.55999799999995</v>
      </c>
      <c r="H1424">
        <f t="shared" si="44"/>
        <v>5.3316406236392265E-3</v>
      </c>
      <c r="I1424">
        <f t="shared" si="45"/>
        <v>5.3316406236392265E-3</v>
      </c>
    </row>
    <row r="1425" spans="1:9" x14ac:dyDescent="0.35">
      <c r="A1425" s="1">
        <v>42425</v>
      </c>
      <c r="B1425">
        <v>700.01000999999997</v>
      </c>
      <c r="C1425">
        <v>705.97997999999995</v>
      </c>
      <c r="D1425">
        <v>690.58502199999998</v>
      </c>
      <c r="E1425">
        <v>705.75</v>
      </c>
      <c r="F1425">
        <v>1642200</v>
      </c>
      <c r="G1425">
        <v>705.75</v>
      </c>
      <c r="H1425">
        <f t="shared" si="44"/>
        <v>8.8484218904695718E-3</v>
      </c>
      <c r="I1425">
        <f t="shared" si="45"/>
        <v>8.8484218904695718E-3</v>
      </c>
    </row>
    <row r="1426" spans="1:9" x14ac:dyDescent="0.35">
      <c r="A1426" s="1">
        <v>42426</v>
      </c>
      <c r="B1426">
        <v>708.580017</v>
      </c>
      <c r="C1426">
        <v>713.42999299999997</v>
      </c>
      <c r="D1426">
        <v>700.85998500000005</v>
      </c>
      <c r="E1426">
        <v>705.07000700000003</v>
      </c>
      <c r="F1426">
        <v>2243500</v>
      </c>
      <c r="G1426">
        <v>705.07000700000003</v>
      </c>
      <c r="H1426">
        <f t="shared" si="44"/>
        <v>-9.6350407368043589E-4</v>
      </c>
      <c r="I1426">
        <f t="shared" si="45"/>
        <v>-9.6350407368043589E-4</v>
      </c>
    </row>
    <row r="1427" spans="1:9" x14ac:dyDescent="0.35">
      <c r="A1427" s="1">
        <v>42429</v>
      </c>
      <c r="B1427">
        <v>700.32000700000003</v>
      </c>
      <c r="C1427">
        <v>710.89001499999995</v>
      </c>
      <c r="D1427">
        <v>697.67999299999997</v>
      </c>
      <c r="E1427">
        <v>697.77002000000005</v>
      </c>
      <c r="F1427">
        <v>2481100</v>
      </c>
      <c r="G1427">
        <v>697.77002000000005</v>
      </c>
      <c r="H1427">
        <f t="shared" si="44"/>
        <v>-1.0353563373175775E-2</v>
      </c>
      <c r="I1427">
        <f t="shared" si="45"/>
        <v>-1.0353563373175775E-2</v>
      </c>
    </row>
    <row r="1428" spans="1:9" x14ac:dyDescent="0.35">
      <c r="A1428" s="1">
        <v>42430</v>
      </c>
      <c r="B1428">
        <v>703.61999500000002</v>
      </c>
      <c r="C1428">
        <v>718.80999799999995</v>
      </c>
      <c r="D1428">
        <v>699.77002000000005</v>
      </c>
      <c r="E1428">
        <v>718.80999799999995</v>
      </c>
      <c r="F1428">
        <v>2151400</v>
      </c>
      <c r="G1428">
        <v>718.80999799999995</v>
      </c>
      <c r="H1428">
        <f t="shared" si="44"/>
        <v>3.0153169951325658E-2</v>
      </c>
      <c r="I1428">
        <f t="shared" si="45"/>
        <v>3.0153169951325658E-2</v>
      </c>
    </row>
    <row r="1429" spans="1:9" x14ac:dyDescent="0.35">
      <c r="A1429" s="1">
        <v>42431</v>
      </c>
      <c r="B1429">
        <v>719</v>
      </c>
      <c r="C1429">
        <v>720</v>
      </c>
      <c r="D1429">
        <v>712</v>
      </c>
      <c r="E1429">
        <v>718.84997599999997</v>
      </c>
      <c r="F1429">
        <v>1629000</v>
      </c>
      <c r="G1429">
        <v>718.84997599999997</v>
      </c>
      <c r="H1429">
        <f t="shared" si="44"/>
        <v>5.561692256820719E-5</v>
      </c>
      <c r="I1429">
        <f t="shared" si="45"/>
        <v>5.561692256820719E-5</v>
      </c>
    </row>
    <row r="1430" spans="1:9" x14ac:dyDescent="0.35">
      <c r="A1430" s="1">
        <v>42432</v>
      </c>
      <c r="B1430">
        <v>718.67999299999997</v>
      </c>
      <c r="C1430">
        <v>719.45001200000002</v>
      </c>
      <c r="D1430">
        <v>706.02002000000005</v>
      </c>
      <c r="E1430">
        <v>712.419983</v>
      </c>
      <c r="F1430">
        <v>1958000</v>
      </c>
      <c r="G1430">
        <v>712.419983</v>
      </c>
      <c r="H1430">
        <f t="shared" si="44"/>
        <v>-8.9448330175641091E-3</v>
      </c>
      <c r="I1430">
        <f t="shared" si="45"/>
        <v>-8.9448330175641091E-3</v>
      </c>
    </row>
    <row r="1431" spans="1:9" x14ac:dyDescent="0.35">
      <c r="A1431" s="1">
        <v>42433</v>
      </c>
      <c r="B1431">
        <v>714.98999000000003</v>
      </c>
      <c r="C1431">
        <v>716.48999000000003</v>
      </c>
      <c r="D1431">
        <v>706.02002000000005</v>
      </c>
      <c r="E1431">
        <v>710.89001499999995</v>
      </c>
      <c r="F1431">
        <v>1972100</v>
      </c>
      <c r="G1431">
        <v>710.89001499999995</v>
      </c>
      <c r="H1431">
        <f t="shared" si="44"/>
        <v>-2.1475646900826102E-3</v>
      </c>
      <c r="I1431">
        <f t="shared" si="45"/>
        <v>-2.1475646900826102E-3</v>
      </c>
    </row>
    <row r="1432" spans="1:9" x14ac:dyDescent="0.35">
      <c r="A1432" s="1">
        <v>42436</v>
      </c>
      <c r="B1432">
        <v>706.90002400000003</v>
      </c>
      <c r="C1432">
        <v>708.091003</v>
      </c>
      <c r="D1432">
        <v>686.90002400000003</v>
      </c>
      <c r="E1432">
        <v>695.15997300000004</v>
      </c>
      <c r="F1432">
        <v>2985100</v>
      </c>
      <c r="G1432">
        <v>695.15997300000004</v>
      </c>
      <c r="H1432">
        <f t="shared" si="44"/>
        <v>-2.2127251287950518E-2</v>
      </c>
      <c r="I1432">
        <f t="shared" si="45"/>
        <v>-2.2127251287950518E-2</v>
      </c>
    </row>
    <row r="1433" spans="1:9" x14ac:dyDescent="0.35">
      <c r="A1433" s="1">
        <v>42437</v>
      </c>
      <c r="B1433">
        <v>688.59002699999996</v>
      </c>
      <c r="C1433">
        <v>703.78997800000002</v>
      </c>
      <c r="D1433">
        <v>685.34002699999996</v>
      </c>
      <c r="E1433">
        <v>693.96997099999999</v>
      </c>
      <c r="F1433">
        <v>2076300</v>
      </c>
      <c r="G1433">
        <v>693.96997099999999</v>
      </c>
      <c r="H1433">
        <f t="shared" si="44"/>
        <v>-1.7118390675811385E-3</v>
      </c>
      <c r="I1433">
        <f t="shared" si="45"/>
        <v>-1.7118390675811385E-3</v>
      </c>
    </row>
    <row r="1434" spans="1:9" x14ac:dyDescent="0.35">
      <c r="A1434" s="1">
        <v>42438</v>
      </c>
      <c r="B1434">
        <v>698.46997099999999</v>
      </c>
      <c r="C1434">
        <v>705.67999299999997</v>
      </c>
      <c r="D1434">
        <v>694</v>
      </c>
      <c r="E1434">
        <v>705.23999000000003</v>
      </c>
      <c r="F1434">
        <v>1421500</v>
      </c>
      <c r="G1434">
        <v>705.23999000000003</v>
      </c>
      <c r="H1434">
        <f t="shared" si="44"/>
        <v>1.6239923153677852E-2</v>
      </c>
      <c r="I1434">
        <f t="shared" si="45"/>
        <v>1.6239923153677852E-2</v>
      </c>
    </row>
    <row r="1435" spans="1:9" x14ac:dyDescent="0.35">
      <c r="A1435" s="1">
        <v>42439</v>
      </c>
      <c r="B1435">
        <v>708.11999500000002</v>
      </c>
      <c r="C1435">
        <v>716.44000200000005</v>
      </c>
      <c r="D1435">
        <v>703.35998500000005</v>
      </c>
      <c r="E1435">
        <v>712.82000700000003</v>
      </c>
      <c r="F1435">
        <v>2833500</v>
      </c>
      <c r="G1435">
        <v>712.82000700000003</v>
      </c>
      <c r="H1435">
        <f t="shared" si="44"/>
        <v>1.0748138374853073E-2</v>
      </c>
      <c r="I1435">
        <f t="shared" si="45"/>
        <v>1.0748138374853073E-2</v>
      </c>
    </row>
    <row r="1436" spans="1:9" x14ac:dyDescent="0.35">
      <c r="A1436" s="1">
        <v>42440</v>
      </c>
      <c r="B1436">
        <v>720</v>
      </c>
      <c r="C1436">
        <v>726.919983</v>
      </c>
      <c r="D1436">
        <v>717.125</v>
      </c>
      <c r="E1436">
        <v>726.82000700000003</v>
      </c>
      <c r="F1436">
        <v>1970800</v>
      </c>
      <c r="G1436">
        <v>726.82000700000003</v>
      </c>
      <c r="H1436">
        <f t="shared" si="44"/>
        <v>1.9640301706627041E-2</v>
      </c>
      <c r="I1436">
        <f t="shared" si="45"/>
        <v>1.9640301706627041E-2</v>
      </c>
    </row>
    <row r="1437" spans="1:9" x14ac:dyDescent="0.35">
      <c r="A1437" s="1">
        <v>42443</v>
      </c>
      <c r="B1437">
        <v>726.80999799999995</v>
      </c>
      <c r="C1437">
        <v>735.5</v>
      </c>
      <c r="D1437">
        <v>725.15002400000003</v>
      </c>
      <c r="E1437">
        <v>730.48999000000003</v>
      </c>
      <c r="F1437">
        <v>1718300</v>
      </c>
      <c r="G1437">
        <v>730.48999000000003</v>
      </c>
      <c r="H1437">
        <f t="shared" si="44"/>
        <v>5.0493698091059868E-3</v>
      </c>
      <c r="I1437">
        <f t="shared" si="45"/>
        <v>5.0493698091059868E-3</v>
      </c>
    </row>
    <row r="1438" spans="1:9" x14ac:dyDescent="0.35">
      <c r="A1438" s="1">
        <v>42444</v>
      </c>
      <c r="B1438">
        <v>726.919983</v>
      </c>
      <c r="C1438">
        <v>732.28997800000002</v>
      </c>
      <c r="D1438">
        <v>724.77002000000005</v>
      </c>
      <c r="E1438">
        <v>728.330017</v>
      </c>
      <c r="F1438">
        <v>1721000</v>
      </c>
      <c r="G1438">
        <v>728.330017</v>
      </c>
      <c r="H1438">
        <f t="shared" si="44"/>
        <v>-2.9568824071087357E-3</v>
      </c>
      <c r="I1438">
        <f t="shared" si="45"/>
        <v>-2.9568824071087357E-3</v>
      </c>
    </row>
    <row r="1439" spans="1:9" x14ac:dyDescent="0.35">
      <c r="A1439" s="1">
        <v>42445</v>
      </c>
      <c r="B1439">
        <v>726.36999500000002</v>
      </c>
      <c r="C1439">
        <v>737.46997099999999</v>
      </c>
      <c r="D1439">
        <v>724.51000999999997</v>
      </c>
      <c r="E1439">
        <v>736.09002699999996</v>
      </c>
      <c r="F1439">
        <v>1624400</v>
      </c>
      <c r="G1439">
        <v>736.09002699999996</v>
      </c>
      <c r="H1439">
        <f t="shared" si="44"/>
        <v>1.0654524485978952E-2</v>
      </c>
      <c r="I1439">
        <f t="shared" si="45"/>
        <v>1.0654524485978952E-2</v>
      </c>
    </row>
    <row r="1440" spans="1:9" x14ac:dyDescent="0.35">
      <c r="A1440" s="1">
        <v>42446</v>
      </c>
      <c r="B1440">
        <v>736.45001200000002</v>
      </c>
      <c r="C1440">
        <v>743.07000700000003</v>
      </c>
      <c r="D1440">
        <v>736</v>
      </c>
      <c r="E1440">
        <v>737.78002900000001</v>
      </c>
      <c r="F1440">
        <v>1860800</v>
      </c>
      <c r="G1440">
        <v>737.78002900000001</v>
      </c>
      <c r="H1440">
        <f t="shared" si="44"/>
        <v>2.2959175345545735E-3</v>
      </c>
      <c r="I1440">
        <f t="shared" si="45"/>
        <v>2.2959175345545735E-3</v>
      </c>
    </row>
    <row r="1441" spans="1:9" x14ac:dyDescent="0.35">
      <c r="A1441" s="1">
        <v>42447</v>
      </c>
      <c r="B1441">
        <v>741.85998500000005</v>
      </c>
      <c r="C1441">
        <v>742</v>
      </c>
      <c r="D1441">
        <v>731.830017</v>
      </c>
      <c r="E1441">
        <v>737.59997599999997</v>
      </c>
      <c r="F1441">
        <v>2980700</v>
      </c>
      <c r="G1441">
        <v>737.59997599999997</v>
      </c>
      <c r="H1441">
        <f t="shared" si="44"/>
        <v>-2.4404699628978915E-4</v>
      </c>
      <c r="I1441">
        <f t="shared" si="45"/>
        <v>-2.4404699628978915E-4</v>
      </c>
    </row>
    <row r="1442" spans="1:9" x14ac:dyDescent="0.35">
      <c r="A1442" s="1">
        <v>42450</v>
      </c>
      <c r="B1442">
        <v>736.5</v>
      </c>
      <c r="C1442">
        <v>742.5</v>
      </c>
      <c r="D1442">
        <v>733.51599099999999</v>
      </c>
      <c r="E1442">
        <v>742.09002699999996</v>
      </c>
      <c r="F1442">
        <v>1836500</v>
      </c>
      <c r="G1442">
        <v>742.09002699999996</v>
      </c>
      <c r="H1442">
        <f t="shared" si="44"/>
        <v>6.0873795364657039E-3</v>
      </c>
      <c r="I1442">
        <f t="shared" si="45"/>
        <v>6.0873795364657039E-3</v>
      </c>
    </row>
    <row r="1443" spans="1:9" x14ac:dyDescent="0.35">
      <c r="A1443" s="1">
        <v>42451</v>
      </c>
      <c r="B1443">
        <v>737.46002199999998</v>
      </c>
      <c r="C1443">
        <v>745</v>
      </c>
      <c r="D1443">
        <v>737.46002199999998</v>
      </c>
      <c r="E1443">
        <v>740.75</v>
      </c>
      <c r="F1443">
        <v>1269700</v>
      </c>
      <c r="G1443">
        <v>740.75</v>
      </c>
      <c r="H1443">
        <f t="shared" si="44"/>
        <v>-1.8057472156272E-3</v>
      </c>
      <c r="I1443">
        <f t="shared" si="45"/>
        <v>-1.8057472156272E-3</v>
      </c>
    </row>
    <row r="1444" spans="1:9" x14ac:dyDescent="0.35">
      <c r="A1444" s="1">
        <v>42452</v>
      </c>
      <c r="B1444">
        <v>742.35998500000005</v>
      </c>
      <c r="C1444">
        <v>745.71997099999999</v>
      </c>
      <c r="D1444">
        <v>736.15002400000003</v>
      </c>
      <c r="E1444">
        <v>738.05999799999995</v>
      </c>
      <c r="F1444">
        <v>1432100</v>
      </c>
      <c r="G1444">
        <v>738.05999799999995</v>
      </c>
      <c r="H1444">
        <f t="shared" si="44"/>
        <v>-3.6314573067837319E-3</v>
      </c>
      <c r="I1444">
        <f t="shared" si="45"/>
        <v>-3.6314573067837319E-3</v>
      </c>
    </row>
    <row r="1445" spans="1:9" x14ac:dyDescent="0.35">
      <c r="A1445" s="1">
        <v>42453</v>
      </c>
      <c r="B1445">
        <v>732.01000999999997</v>
      </c>
      <c r="C1445">
        <v>737.74700900000005</v>
      </c>
      <c r="D1445">
        <v>731</v>
      </c>
      <c r="E1445">
        <v>735.29998799999998</v>
      </c>
      <c r="F1445">
        <v>1594900</v>
      </c>
      <c r="G1445">
        <v>735.29998799999998</v>
      </c>
      <c r="H1445">
        <f t="shared" si="44"/>
        <v>-3.7395469304379856E-3</v>
      </c>
      <c r="I1445">
        <f t="shared" si="45"/>
        <v>-3.7395469304379856E-3</v>
      </c>
    </row>
    <row r="1446" spans="1:9" x14ac:dyDescent="0.35">
      <c r="A1446" s="1">
        <v>42457</v>
      </c>
      <c r="B1446">
        <v>736.78997800000002</v>
      </c>
      <c r="C1446">
        <v>738.98999000000003</v>
      </c>
      <c r="D1446">
        <v>732.5</v>
      </c>
      <c r="E1446">
        <v>733.53002900000001</v>
      </c>
      <c r="F1446">
        <v>1301300</v>
      </c>
      <c r="G1446">
        <v>733.53002900000001</v>
      </c>
      <c r="H1446">
        <f t="shared" si="44"/>
        <v>-2.4071250222840635E-3</v>
      </c>
      <c r="I1446">
        <f t="shared" si="45"/>
        <v>-2.4071250222840635E-3</v>
      </c>
    </row>
    <row r="1447" spans="1:9" x14ac:dyDescent="0.35">
      <c r="A1447" s="1">
        <v>42458</v>
      </c>
      <c r="B1447">
        <v>734.59002699999996</v>
      </c>
      <c r="C1447">
        <v>747.25</v>
      </c>
      <c r="D1447">
        <v>728.76000999999997</v>
      </c>
      <c r="E1447">
        <v>744.77002000000005</v>
      </c>
      <c r="F1447">
        <v>1903800</v>
      </c>
      <c r="G1447">
        <v>744.77002000000005</v>
      </c>
      <c r="H1447">
        <f t="shared" si="44"/>
        <v>1.5323150458234385E-2</v>
      </c>
      <c r="I1447">
        <f t="shared" si="45"/>
        <v>1.5323150458234385E-2</v>
      </c>
    </row>
    <row r="1448" spans="1:9" x14ac:dyDescent="0.35">
      <c r="A1448" s="1">
        <v>42459</v>
      </c>
      <c r="B1448">
        <v>750.09997599999997</v>
      </c>
      <c r="C1448">
        <v>757.88000499999998</v>
      </c>
      <c r="D1448">
        <v>748.73999000000003</v>
      </c>
      <c r="E1448">
        <v>750.53002900000001</v>
      </c>
      <c r="F1448">
        <v>1782400</v>
      </c>
      <c r="G1448">
        <v>750.53002900000001</v>
      </c>
      <c r="H1448">
        <f t="shared" si="44"/>
        <v>7.7339431573789285E-3</v>
      </c>
      <c r="I1448">
        <f t="shared" si="45"/>
        <v>7.7339431573789285E-3</v>
      </c>
    </row>
    <row r="1449" spans="1:9" x14ac:dyDescent="0.35">
      <c r="A1449" s="1">
        <v>42460</v>
      </c>
      <c r="B1449">
        <v>749.25</v>
      </c>
      <c r="C1449">
        <v>750.84997599999997</v>
      </c>
      <c r="D1449">
        <v>740.94000200000005</v>
      </c>
      <c r="E1449">
        <v>744.95001200000002</v>
      </c>
      <c r="F1449">
        <v>1718800</v>
      </c>
      <c r="G1449">
        <v>744.95001200000002</v>
      </c>
      <c r="H1449">
        <f t="shared" si="44"/>
        <v>-7.4347684761324829E-3</v>
      </c>
      <c r="I1449">
        <f t="shared" si="45"/>
        <v>-7.4347684761324829E-3</v>
      </c>
    </row>
    <row r="1450" spans="1:9" x14ac:dyDescent="0.35">
      <c r="A1450" s="1">
        <v>42461</v>
      </c>
      <c r="B1450">
        <v>738.59997599999997</v>
      </c>
      <c r="C1450">
        <v>750.34002699999996</v>
      </c>
      <c r="D1450">
        <v>737</v>
      </c>
      <c r="E1450">
        <v>749.90997300000004</v>
      </c>
      <c r="F1450">
        <v>1576700</v>
      </c>
      <c r="G1450">
        <v>749.90997300000004</v>
      </c>
      <c r="H1450">
        <f t="shared" si="44"/>
        <v>6.6581125177564548E-3</v>
      </c>
      <c r="I1450">
        <f t="shared" si="45"/>
        <v>6.6581125177564548E-3</v>
      </c>
    </row>
    <row r="1451" spans="1:9" x14ac:dyDescent="0.35">
      <c r="A1451" s="1">
        <v>42464</v>
      </c>
      <c r="B1451">
        <v>750.05999799999995</v>
      </c>
      <c r="C1451">
        <v>752.79998799999998</v>
      </c>
      <c r="D1451">
        <v>742.42999299999997</v>
      </c>
      <c r="E1451">
        <v>745.28997800000002</v>
      </c>
      <c r="F1451">
        <v>1134200</v>
      </c>
      <c r="G1451">
        <v>745.28997800000002</v>
      </c>
      <c r="H1451">
        <f t="shared" si="44"/>
        <v>-6.1607328430609053E-3</v>
      </c>
      <c r="I1451">
        <f t="shared" si="45"/>
        <v>-6.1607328430609053E-3</v>
      </c>
    </row>
    <row r="1452" spans="1:9" x14ac:dyDescent="0.35">
      <c r="A1452" s="1">
        <v>42465</v>
      </c>
      <c r="B1452">
        <v>738</v>
      </c>
      <c r="C1452">
        <v>742.79998799999998</v>
      </c>
      <c r="D1452">
        <v>735.36999500000002</v>
      </c>
      <c r="E1452">
        <v>737.79998799999998</v>
      </c>
      <c r="F1452">
        <v>1132300</v>
      </c>
      <c r="G1452">
        <v>737.79998799999998</v>
      </c>
      <c r="H1452">
        <f t="shared" si="44"/>
        <v>-1.0049766159608862E-2</v>
      </c>
      <c r="I1452">
        <f t="shared" si="45"/>
        <v>-1.0049766159608862E-2</v>
      </c>
    </row>
    <row r="1453" spans="1:9" x14ac:dyDescent="0.35">
      <c r="A1453" s="1">
        <v>42466</v>
      </c>
      <c r="B1453">
        <v>735.77002000000005</v>
      </c>
      <c r="C1453">
        <v>746.23999000000003</v>
      </c>
      <c r="D1453">
        <v>735.55999799999995</v>
      </c>
      <c r="E1453">
        <v>745.69000200000005</v>
      </c>
      <c r="F1453">
        <v>1053700</v>
      </c>
      <c r="G1453">
        <v>745.69000200000005</v>
      </c>
      <c r="H1453">
        <f t="shared" si="44"/>
        <v>1.0693974150620431E-2</v>
      </c>
      <c r="I1453">
        <f t="shared" si="45"/>
        <v>1.0693974150620431E-2</v>
      </c>
    </row>
    <row r="1454" spans="1:9" x14ac:dyDescent="0.35">
      <c r="A1454" s="1">
        <v>42467</v>
      </c>
      <c r="B1454">
        <v>745.36999500000002</v>
      </c>
      <c r="C1454">
        <v>747</v>
      </c>
      <c r="D1454">
        <v>736.28002900000001</v>
      </c>
      <c r="E1454">
        <v>740.28002900000001</v>
      </c>
      <c r="F1454">
        <v>1453200</v>
      </c>
      <c r="G1454">
        <v>740.28002900000001</v>
      </c>
      <c r="H1454">
        <f t="shared" si="44"/>
        <v>-7.2549893192748426E-3</v>
      </c>
      <c r="I1454">
        <f t="shared" si="45"/>
        <v>-7.2549893192748426E-3</v>
      </c>
    </row>
    <row r="1455" spans="1:9" x14ac:dyDescent="0.35">
      <c r="A1455" s="1">
        <v>42468</v>
      </c>
      <c r="B1455">
        <v>743.96997099999999</v>
      </c>
      <c r="C1455">
        <v>745.45001200000002</v>
      </c>
      <c r="D1455">
        <v>735.54998799999998</v>
      </c>
      <c r="E1455">
        <v>739.15002400000003</v>
      </c>
      <c r="F1455">
        <v>1290800</v>
      </c>
      <c r="G1455">
        <v>739.15002400000003</v>
      </c>
      <c r="H1455">
        <f t="shared" si="44"/>
        <v>-1.5264561459620071E-3</v>
      </c>
      <c r="I1455">
        <f t="shared" si="45"/>
        <v>-1.5264561459620071E-3</v>
      </c>
    </row>
    <row r="1456" spans="1:9" x14ac:dyDescent="0.35">
      <c r="A1456" s="1">
        <v>42471</v>
      </c>
      <c r="B1456">
        <v>743.02002000000005</v>
      </c>
      <c r="C1456">
        <v>745</v>
      </c>
      <c r="D1456">
        <v>736.04998799999998</v>
      </c>
      <c r="E1456">
        <v>736.09997599999997</v>
      </c>
      <c r="F1456">
        <v>1220100</v>
      </c>
      <c r="G1456">
        <v>736.09997599999997</v>
      </c>
      <c r="H1456">
        <f t="shared" si="44"/>
        <v>-4.126426166496425E-3</v>
      </c>
      <c r="I1456">
        <f t="shared" si="45"/>
        <v>-4.126426166496425E-3</v>
      </c>
    </row>
    <row r="1457" spans="1:9" x14ac:dyDescent="0.35">
      <c r="A1457" s="1">
        <v>42472</v>
      </c>
      <c r="B1457">
        <v>738</v>
      </c>
      <c r="C1457">
        <v>743.830017</v>
      </c>
      <c r="D1457">
        <v>731.01000999999997</v>
      </c>
      <c r="E1457">
        <v>743.09002699999996</v>
      </c>
      <c r="F1457">
        <v>1353000</v>
      </c>
      <c r="G1457">
        <v>743.09002699999996</v>
      </c>
      <c r="H1457">
        <f t="shared" si="44"/>
        <v>9.4960619860147838E-3</v>
      </c>
      <c r="I1457">
        <f t="shared" si="45"/>
        <v>9.4960619860147838E-3</v>
      </c>
    </row>
    <row r="1458" spans="1:9" x14ac:dyDescent="0.35">
      <c r="A1458" s="1">
        <v>42473</v>
      </c>
      <c r="B1458">
        <v>749.15997300000004</v>
      </c>
      <c r="C1458">
        <v>754.38000499999998</v>
      </c>
      <c r="D1458">
        <v>744.260986</v>
      </c>
      <c r="E1458">
        <v>751.71997099999999</v>
      </c>
      <c r="F1458">
        <v>1707100</v>
      </c>
      <c r="G1458">
        <v>751.71997099999999</v>
      </c>
      <c r="H1458">
        <f t="shared" si="44"/>
        <v>1.161359147133329E-2</v>
      </c>
      <c r="I1458">
        <f t="shared" si="45"/>
        <v>1.161359147133329E-2</v>
      </c>
    </row>
    <row r="1459" spans="1:9" x14ac:dyDescent="0.35">
      <c r="A1459" s="1">
        <v>42474</v>
      </c>
      <c r="B1459">
        <v>754.01000999999997</v>
      </c>
      <c r="C1459">
        <v>757.30999799999995</v>
      </c>
      <c r="D1459">
        <v>752.705017</v>
      </c>
      <c r="E1459">
        <v>753.20001200000002</v>
      </c>
      <c r="F1459">
        <v>1135300</v>
      </c>
      <c r="G1459">
        <v>753.20001200000002</v>
      </c>
      <c r="H1459">
        <f t="shared" si="44"/>
        <v>1.9688727945210175E-3</v>
      </c>
      <c r="I1459">
        <f t="shared" si="45"/>
        <v>1.9688727945210175E-3</v>
      </c>
    </row>
    <row r="1460" spans="1:9" x14ac:dyDescent="0.35">
      <c r="A1460" s="1">
        <v>42475</v>
      </c>
      <c r="B1460">
        <v>753.97997999999995</v>
      </c>
      <c r="C1460">
        <v>761</v>
      </c>
      <c r="D1460">
        <v>752.69397000000004</v>
      </c>
      <c r="E1460">
        <v>759</v>
      </c>
      <c r="F1460">
        <v>1809300</v>
      </c>
      <c r="G1460">
        <v>759</v>
      </c>
      <c r="H1460">
        <f t="shared" si="44"/>
        <v>7.7004619059936824E-3</v>
      </c>
      <c r="I1460">
        <f t="shared" si="45"/>
        <v>7.7004619059936824E-3</v>
      </c>
    </row>
    <row r="1461" spans="1:9" x14ac:dyDescent="0.35">
      <c r="A1461" s="1">
        <v>42478</v>
      </c>
      <c r="B1461">
        <v>760.46002199999998</v>
      </c>
      <c r="C1461">
        <v>768.04998799999998</v>
      </c>
      <c r="D1461">
        <v>757.29998799999998</v>
      </c>
      <c r="E1461">
        <v>766.60998500000005</v>
      </c>
      <c r="F1461">
        <v>1558800</v>
      </c>
      <c r="G1461">
        <v>766.60998500000005</v>
      </c>
      <c r="H1461">
        <f t="shared" si="44"/>
        <v>1.0026330698287287E-2</v>
      </c>
      <c r="I1461">
        <f t="shared" si="45"/>
        <v>1.0026330698287287E-2</v>
      </c>
    </row>
    <row r="1462" spans="1:9" x14ac:dyDescent="0.35">
      <c r="A1462" s="1">
        <v>42479</v>
      </c>
      <c r="B1462">
        <v>769.51000999999997</v>
      </c>
      <c r="C1462">
        <v>769.90002400000003</v>
      </c>
      <c r="D1462">
        <v>749.330017</v>
      </c>
      <c r="E1462">
        <v>753.92999299999997</v>
      </c>
      <c r="F1462">
        <v>2030500</v>
      </c>
      <c r="G1462">
        <v>753.92999299999997</v>
      </c>
      <c r="H1462">
        <f t="shared" si="44"/>
        <v>-1.654034287069726E-2</v>
      </c>
      <c r="I1462">
        <f t="shared" si="45"/>
        <v>-1.654034287069726E-2</v>
      </c>
    </row>
    <row r="1463" spans="1:9" x14ac:dyDescent="0.35">
      <c r="A1463" s="1">
        <v>42480</v>
      </c>
      <c r="B1463">
        <v>758</v>
      </c>
      <c r="C1463">
        <v>758.13201900000001</v>
      </c>
      <c r="D1463">
        <v>750.01000999999997</v>
      </c>
      <c r="E1463">
        <v>752.669983</v>
      </c>
      <c r="F1463">
        <v>1529200</v>
      </c>
      <c r="G1463">
        <v>752.669983</v>
      </c>
      <c r="H1463">
        <f t="shared" si="44"/>
        <v>-1.6712559676611324E-3</v>
      </c>
      <c r="I1463">
        <f t="shared" si="45"/>
        <v>-1.6712559676611324E-3</v>
      </c>
    </row>
    <row r="1464" spans="1:9" x14ac:dyDescent="0.35">
      <c r="A1464" s="1">
        <v>42481</v>
      </c>
      <c r="B1464">
        <v>755.38000499999998</v>
      </c>
      <c r="C1464">
        <v>760.45001200000002</v>
      </c>
      <c r="D1464">
        <v>749.54998799999998</v>
      </c>
      <c r="E1464">
        <v>759.14001499999995</v>
      </c>
      <c r="F1464">
        <v>3060500</v>
      </c>
      <c r="G1464">
        <v>759.14001499999995</v>
      </c>
      <c r="H1464">
        <f t="shared" si="44"/>
        <v>8.5961073858846129E-3</v>
      </c>
      <c r="I1464">
        <f t="shared" si="45"/>
        <v>8.5961073858846129E-3</v>
      </c>
    </row>
    <row r="1465" spans="1:9" x14ac:dyDescent="0.35">
      <c r="A1465" s="1">
        <v>42482</v>
      </c>
      <c r="B1465">
        <v>726.29998799999998</v>
      </c>
      <c r="C1465">
        <v>736.11999500000002</v>
      </c>
      <c r="D1465">
        <v>713.60998500000005</v>
      </c>
      <c r="E1465">
        <v>718.77002000000005</v>
      </c>
      <c r="F1465">
        <v>5951900</v>
      </c>
      <c r="G1465">
        <v>718.77002000000005</v>
      </c>
      <c r="H1465">
        <f t="shared" si="44"/>
        <v>-5.3178589196091718E-2</v>
      </c>
      <c r="I1465">
        <f t="shared" si="45"/>
        <v>-5.3178589196091718E-2</v>
      </c>
    </row>
    <row r="1466" spans="1:9" x14ac:dyDescent="0.35">
      <c r="A1466" s="1">
        <v>42485</v>
      </c>
      <c r="B1466">
        <v>716.09997599999997</v>
      </c>
      <c r="C1466">
        <v>723.92999299999997</v>
      </c>
      <c r="D1466">
        <v>715.59002699999996</v>
      </c>
      <c r="E1466">
        <v>723.15002400000003</v>
      </c>
      <c r="F1466">
        <v>1959200</v>
      </c>
      <c r="G1466">
        <v>723.15002400000003</v>
      </c>
      <c r="H1466">
        <f t="shared" si="44"/>
        <v>6.0937488739443877E-3</v>
      </c>
      <c r="I1466">
        <f t="shared" si="45"/>
        <v>6.0937488739443877E-3</v>
      </c>
    </row>
    <row r="1467" spans="1:9" x14ac:dyDescent="0.35">
      <c r="A1467" s="1">
        <v>42486</v>
      </c>
      <c r="B1467">
        <v>725.419983</v>
      </c>
      <c r="C1467">
        <v>725.76599099999999</v>
      </c>
      <c r="D1467">
        <v>703.02600099999995</v>
      </c>
      <c r="E1467">
        <v>708.14001499999995</v>
      </c>
      <c r="F1467">
        <v>2744600</v>
      </c>
      <c r="G1467">
        <v>708.14001499999995</v>
      </c>
      <c r="H1467">
        <f t="shared" si="44"/>
        <v>-2.0756424672399763E-2</v>
      </c>
      <c r="I1467">
        <f t="shared" si="45"/>
        <v>-2.0756424672399763E-2</v>
      </c>
    </row>
    <row r="1468" spans="1:9" x14ac:dyDescent="0.35">
      <c r="A1468" s="1">
        <v>42487</v>
      </c>
      <c r="B1468">
        <v>707.28997800000002</v>
      </c>
      <c r="C1468">
        <v>708.97997999999995</v>
      </c>
      <c r="D1468">
        <v>692.36499000000003</v>
      </c>
      <c r="E1468">
        <v>705.84002699999996</v>
      </c>
      <c r="F1468">
        <v>3098600</v>
      </c>
      <c r="G1468">
        <v>705.84002699999996</v>
      </c>
      <c r="H1468">
        <f t="shared" si="44"/>
        <v>-3.2479283069464519E-3</v>
      </c>
      <c r="I1468">
        <f t="shared" si="45"/>
        <v>-3.2479283069464519E-3</v>
      </c>
    </row>
    <row r="1469" spans="1:9" x14ac:dyDescent="0.35">
      <c r="A1469" s="1">
        <v>42488</v>
      </c>
      <c r="B1469">
        <v>708.26000999999997</v>
      </c>
      <c r="C1469">
        <v>714.169983</v>
      </c>
      <c r="D1469">
        <v>689.54998799999998</v>
      </c>
      <c r="E1469">
        <v>691.02002000000005</v>
      </c>
      <c r="F1469">
        <v>2867300</v>
      </c>
      <c r="G1469">
        <v>691.02002000000005</v>
      </c>
      <c r="H1469">
        <f t="shared" si="44"/>
        <v>-2.0996268889692648E-2</v>
      </c>
      <c r="I1469">
        <f t="shared" si="45"/>
        <v>-2.0996268889692648E-2</v>
      </c>
    </row>
    <row r="1470" spans="1:9" x14ac:dyDescent="0.35">
      <c r="A1470" s="1">
        <v>42489</v>
      </c>
      <c r="B1470">
        <v>690.70001200000002</v>
      </c>
      <c r="C1470">
        <v>697.61999500000002</v>
      </c>
      <c r="D1470">
        <v>689</v>
      </c>
      <c r="E1470">
        <v>693.01000999999997</v>
      </c>
      <c r="F1470">
        <v>2487700</v>
      </c>
      <c r="G1470">
        <v>693.01000999999997</v>
      </c>
      <c r="H1470">
        <f t="shared" si="44"/>
        <v>2.879786319360068E-3</v>
      </c>
      <c r="I1470">
        <f t="shared" si="45"/>
        <v>2.879786319360068E-3</v>
      </c>
    </row>
    <row r="1471" spans="1:9" x14ac:dyDescent="0.35">
      <c r="A1471" s="1">
        <v>42492</v>
      </c>
      <c r="B1471">
        <v>697.63000499999998</v>
      </c>
      <c r="C1471">
        <v>700.64001499999995</v>
      </c>
      <c r="D1471">
        <v>691</v>
      </c>
      <c r="E1471">
        <v>698.21002199999998</v>
      </c>
      <c r="F1471">
        <v>1645300</v>
      </c>
      <c r="G1471">
        <v>698.21002199999998</v>
      </c>
      <c r="H1471">
        <f t="shared" si="44"/>
        <v>7.5035164354985513E-3</v>
      </c>
      <c r="I1471">
        <f t="shared" si="45"/>
        <v>7.5035164354985513E-3</v>
      </c>
    </row>
    <row r="1472" spans="1:9" x14ac:dyDescent="0.35">
      <c r="A1472" s="1">
        <v>42493</v>
      </c>
      <c r="B1472">
        <v>696.86999500000002</v>
      </c>
      <c r="C1472">
        <v>697.84002699999996</v>
      </c>
      <c r="D1472">
        <v>692</v>
      </c>
      <c r="E1472">
        <v>692.35998500000005</v>
      </c>
      <c r="F1472">
        <v>1543800</v>
      </c>
      <c r="G1472">
        <v>692.35998500000005</v>
      </c>
      <c r="H1472">
        <f t="shared" si="44"/>
        <v>-8.3786207812409901E-3</v>
      </c>
      <c r="I1472">
        <f t="shared" si="45"/>
        <v>-8.3786207812409901E-3</v>
      </c>
    </row>
    <row r="1473" spans="1:9" x14ac:dyDescent="0.35">
      <c r="A1473" s="1">
        <v>42494</v>
      </c>
      <c r="B1473">
        <v>690.48999000000003</v>
      </c>
      <c r="C1473">
        <v>699.75</v>
      </c>
      <c r="D1473">
        <v>689.01000999999997</v>
      </c>
      <c r="E1473">
        <v>695.70001200000002</v>
      </c>
      <c r="F1473">
        <v>1688600</v>
      </c>
      <c r="G1473">
        <v>695.70001200000002</v>
      </c>
      <c r="H1473">
        <f t="shared" si="44"/>
        <v>4.8241190599713291E-3</v>
      </c>
      <c r="I1473">
        <f t="shared" si="45"/>
        <v>4.8241190599713291E-3</v>
      </c>
    </row>
    <row r="1474" spans="1:9" x14ac:dyDescent="0.35">
      <c r="A1474" s="1">
        <v>42495</v>
      </c>
      <c r="B1474">
        <v>697.70001200000002</v>
      </c>
      <c r="C1474">
        <v>702.32000700000003</v>
      </c>
      <c r="D1474">
        <v>695.71997099999999</v>
      </c>
      <c r="E1474">
        <v>701.42999299999997</v>
      </c>
      <c r="F1474">
        <v>1683500</v>
      </c>
      <c r="G1474">
        <v>701.42999299999997</v>
      </c>
      <c r="H1474">
        <f t="shared" si="44"/>
        <v>8.2362813010846293E-3</v>
      </c>
      <c r="I1474">
        <f t="shared" si="45"/>
        <v>8.2362813010846293E-3</v>
      </c>
    </row>
    <row r="1475" spans="1:9" x14ac:dyDescent="0.35">
      <c r="A1475" s="1">
        <v>42496</v>
      </c>
      <c r="B1475">
        <v>698.38000499999998</v>
      </c>
      <c r="C1475">
        <v>711.85998500000005</v>
      </c>
      <c r="D1475">
        <v>698.10699499999998</v>
      </c>
      <c r="E1475">
        <v>711.11999500000002</v>
      </c>
      <c r="F1475">
        <v>1829300</v>
      </c>
      <c r="G1475">
        <v>711.11999500000002</v>
      </c>
      <c r="H1475">
        <f t="shared" si="44"/>
        <v>1.3814638804588514E-2</v>
      </c>
      <c r="I1475">
        <f t="shared" si="45"/>
        <v>1.3814638804588514E-2</v>
      </c>
    </row>
    <row r="1476" spans="1:9" x14ac:dyDescent="0.35">
      <c r="A1476" s="1">
        <v>42499</v>
      </c>
      <c r="B1476">
        <v>712</v>
      </c>
      <c r="C1476">
        <v>718.71002199999998</v>
      </c>
      <c r="D1476">
        <v>710</v>
      </c>
      <c r="E1476">
        <v>712.90002400000003</v>
      </c>
      <c r="F1476">
        <v>1510300</v>
      </c>
      <c r="G1476">
        <v>712.90002400000003</v>
      </c>
      <c r="H1476">
        <f t="shared" ref="H1476:H1513" si="46">(E1476-E1475)/E1475</f>
        <v>2.5031345096688121E-3</v>
      </c>
      <c r="I1476">
        <f t="shared" ref="I1476:I1513" si="47">(G1476-G1475)/G1475</f>
        <v>2.5031345096688121E-3</v>
      </c>
    </row>
    <row r="1477" spans="1:9" x14ac:dyDescent="0.35">
      <c r="A1477" s="1">
        <v>42500</v>
      </c>
      <c r="B1477">
        <v>716.75</v>
      </c>
      <c r="C1477">
        <v>723.5</v>
      </c>
      <c r="D1477">
        <v>715.71997099999999</v>
      </c>
      <c r="E1477">
        <v>723.17999299999997</v>
      </c>
      <c r="F1477">
        <v>1569600</v>
      </c>
      <c r="G1477">
        <v>723.17999299999997</v>
      </c>
      <c r="H1477">
        <f t="shared" si="46"/>
        <v>1.4419930781205776E-2</v>
      </c>
      <c r="I1477">
        <f t="shared" si="47"/>
        <v>1.4419930781205776E-2</v>
      </c>
    </row>
    <row r="1478" spans="1:9" x14ac:dyDescent="0.35">
      <c r="A1478" s="1">
        <v>42501</v>
      </c>
      <c r="B1478">
        <v>723.40997300000004</v>
      </c>
      <c r="C1478">
        <v>724.47997999999995</v>
      </c>
      <c r="D1478">
        <v>712.79998799999998</v>
      </c>
      <c r="E1478">
        <v>715.28997800000002</v>
      </c>
      <c r="F1478">
        <v>1692100</v>
      </c>
      <c r="G1478">
        <v>715.28997800000002</v>
      </c>
      <c r="H1478">
        <f t="shared" si="46"/>
        <v>-1.0910167698734924E-2</v>
      </c>
      <c r="I1478">
        <f t="shared" si="47"/>
        <v>-1.0910167698734924E-2</v>
      </c>
    </row>
    <row r="1479" spans="1:9" x14ac:dyDescent="0.35">
      <c r="A1479" s="1">
        <v>42502</v>
      </c>
      <c r="B1479">
        <v>717.05999799999995</v>
      </c>
      <c r="C1479">
        <v>719.25</v>
      </c>
      <c r="D1479">
        <v>709</v>
      </c>
      <c r="E1479">
        <v>713.30999799999995</v>
      </c>
      <c r="F1479">
        <v>1360700</v>
      </c>
      <c r="G1479">
        <v>713.30999799999995</v>
      </c>
      <c r="H1479">
        <f t="shared" si="46"/>
        <v>-2.7680801645456141E-3</v>
      </c>
      <c r="I1479">
        <f t="shared" si="47"/>
        <v>-2.7680801645456141E-3</v>
      </c>
    </row>
    <row r="1480" spans="1:9" x14ac:dyDescent="0.35">
      <c r="A1480" s="1">
        <v>42503</v>
      </c>
      <c r="B1480">
        <v>711.92999299999997</v>
      </c>
      <c r="C1480">
        <v>716.66198699999995</v>
      </c>
      <c r="D1480">
        <v>709.26000999999997</v>
      </c>
      <c r="E1480">
        <v>710.830017</v>
      </c>
      <c r="F1480">
        <v>1314500</v>
      </c>
      <c r="G1480">
        <v>710.830017</v>
      </c>
      <c r="H1480">
        <f t="shared" si="46"/>
        <v>-3.4767226128238743E-3</v>
      </c>
      <c r="I1480">
        <f t="shared" si="47"/>
        <v>-3.4767226128238743E-3</v>
      </c>
    </row>
    <row r="1481" spans="1:9" x14ac:dyDescent="0.35">
      <c r="A1481" s="1">
        <v>42506</v>
      </c>
      <c r="B1481">
        <v>709.13000499999998</v>
      </c>
      <c r="C1481">
        <v>718.47997999999995</v>
      </c>
      <c r="D1481">
        <v>705.65002400000003</v>
      </c>
      <c r="E1481">
        <v>716.48999000000003</v>
      </c>
      <c r="F1481">
        <v>1317100</v>
      </c>
      <c r="G1481">
        <v>716.48999000000003</v>
      </c>
      <c r="H1481">
        <f t="shared" si="46"/>
        <v>7.9624845105549843E-3</v>
      </c>
      <c r="I1481">
        <f t="shared" si="47"/>
        <v>7.9624845105549843E-3</v>
      </c>
    </row>
    <row r="1482" spans="1:9" x14ac:dyDescent="0.35">
      <c r="A1482" s="1">
        <v>42507</v>
      </c>
      <c r="B1482">
        <v>715.98999000000003</v>
      </c>
      <c r="C1482">
        <v>721.52002000000005</v>
      </c>
      <c r="D1482">
        <v>704.10998500000005</v>
      </c>
      <c r="E1482">
        <v>706.22997999999995</v>
      </c>
      <c r="F1482">
        <v>2001200</v>
      </c>
      <c r="G1482">
        <v>706.22997999999995</v>
      </c>
      <c r="H1482">
        <f t="shared" si="46"/>
        <v>-1.4319823226002193E-2</v>
      </c>
      <c r="I1482">
        <f t="shared" si="47"/>
        <v>-1.4319823226002193E-2</v>
      </c>
    </row>
    <row r="1483" spans="1:9" x14ac:dyDescent="0.35">
      <c r="A1483" s="1">
        <v>42508</v>
      </c>
      <c r="B1483">
        <v>703.669983</v>
      </c>
      <c r="C1483">
        <v>711.59997599999997</v>
      </c>
      <c r="D1483">
        <v>700.63000499999998</v>
      </c>
      <c r="E1483">
        <v>706.63000499999998</v>
      </c>
      <c r="F1483">
        <v>1766800</v>
      </c>
      <c r="G1483">
        <v>706.63000499999998</v>
      </c>
      <c r="H1483">
        <f t="shared" si="46"/>
        <v>5.6642313598755448E-4</v>
      </c>
      <c r="I1483">
        <f t="shared" si="47"/>
        <v>5.6642313598755448E-4</v>
      </c>
    </row>
    <row r="1484" spans="1:9" x14ac:dyDescent="0.35">
      <c r="A1484" s="1">
        <v>42509</v>
      </c>
      <c r="B1484">
        <v>702.35998500000005</v>
      </c>
      <c r="C1484">
        <v>706</v>
      </c>
      <c r="D1484">
        <v>696.79998799999998</v>
      </c>
      <c r="E1484">
        <v>700.32000700000003</v>
      </c>
      <c r="F1484">
        <v>1670200</v>
      </c>
      <c r="G1484">
        <v>700.32000700000003</v>
      </c>
      <c r="H1484">
        <f t="shared" si="46"/>
        <v>-8.9297057234357761E-3</v>
      </c>
      <c r="I1484">
        <f t="shared" si="47"/>
        <v>-8.9297057234357761E-3</v>
      </c>
    </row>
    <row r="1485" spans="1:9" x14ac:dyDescent="0.35">
      <c r="A1485" s="1">
        <v>42510</v>
      </c>
      <c r="B1485">
        <v>701.61999500000002</v>
      </c>
      <c r="C1485">
        <v>714.580017</v>
      </c>
      <c r="D1485">
        <v>700.52002000000005</v>
      </c>
      <c r="E1485">
        <v>709.73999000000003</v>
      </c>
      <c r="F1485">
        <v>1828400</v>
      </c>
      <c r="G1485">
        <v>709.73999000000003</v>
      </c>
      <c r="H1485">
        <f t="shared" si="46"/>
        <v>1.3450969422325817E-2</v>
      </c>
      <c r="I1485">
        <f t="shared" si="47"/>
        <v>1.3450969422325817E-2</v>
      </c>
    </row>
    <row r="1486" spans="1:9" x14ac:dyDescent="0.35">
      <c r="A1486" s="1">
        <v>42513</v>
      </c>
      <c r="B1486">
        <v>706.53002900000001</v>
      </c>
      <c r="C1486">
        <v>711.478027</v>
      </c>
      <c r="D1486">
        <v>704.17999299999997</v>
      </c>
      <c r="E1486">
        <v>704.23999000000003</v>
      </c>
      <c r="F1486">
        <v>1330700</v>
      </c>
      <c r="G1486">
        <v>704.23999000000003</v>
      </c>
      <c r="H1486">
        <f t="shared" si="46"/>
        <v>-7.7493167603533229E-3</v>
      </c>
      <c r="I1486">
        <f t="shared" si="47"/>
        <v>-7.7493167603533229E-3</v>
      </c>
    </row>
    <row r="1487" spans="1:9" x14ac:dyDescent="0.35">
      <c r="A1487" s="1">
        <v>42514</v>
      </c>
      <c r="B1487">
        <v>706.85998500000005</v>
      </c>
      <c r="C1487">
        <v>720.96997099999999</v>
      </c>
      <c r="D1487">
        <v>706.85998500000005</v>
      </c>
      <c r="E1487">
        <v>720.09002699999996</v>
      </c>
      <c r="F1487">
        <v>1929500</v>
      </c>
      <c r="G1487">
        <v>720.09002699999996</v>
      </c>
      <c r="H1487">
        <f t="shared" si="46"/>
        <v>2.250658472263117E-2</v>
      </c>
      <c r="I1487">
        <f t="shared" si="47"/>
        <v>2.250658472263117E-2</v>
      </c>
    </row>
    <row r="1488" spans="1:9" x14ac:dyDescent="0.35">
      <c r="A1488" s="1">
        <v>42515</v>
      </c>
      <c r="B1488">
        <v>720.76000999999997</v>
      </c>
      <c r="C1488">
        <v>727.51000999999997</v>
      </c>
      <c r="D1488">
        <v>719.705017</v>
      </c>
      <c r="E1488">
        <v>725.27002000000005</v>
      </c>
      <c r="F1488">
        <v>1629200</v>
      </c>
      <c r="G1488">
        <v>725.27002000000005</v>
      </c>
      <c r="H1488">
        <f t="shared" si="46"/>
        <v>7.1935352605571939E-3</v>
      </c>
      <c r="I1488">
        <f t="shared" si="47"/>
        <v>7.1935352605571939E-3</v>
      </c>
    </row>
    <row r="1489" spans="1:9" x14ac:dyDescent="0.35">
      <c r="A1489" s="1">
        <v>42516</v>
      </c>
      <c r="B1489">
        <v>722.86999500000002</v>
      </c>
      <c r="C1489">
        <v>728.330017</v>
      </c>
      <c r="D1489">
        <v>720.28002900000001</v>
      </c>
      <c r="E1489">
        <v>724.11999500000002</v>
      </c>
      <c r="F1489">
        <v>1576300</v>
      </c>
      <c r="G1489">
        <v>724.11999500000002</v>
      </c>
      <c r="H1489">
        <f t="shared" si="46"/>
        <v>-1.5856508173328712E-3</v>
      </c>
      <c r="I1489">
        <f t="shared" si="47"/>
        <v>-1.5856508173328712E-3</v>
      </c>
    </row>
    <row r="1490" spans="1:9" x14ac:dyDescent="0.35">
      <c r="A1490" s="1">
        <v>42517</v>
      </c>
      <c r="B1490">
        <v>724.01000999999997</v>
      </c>
      <c r="C1490">
        <v>733.93597399999999</v>
      </c>
      <c r="D1490">
        <v>724</v>
      </c>
      <c r="E1490">
        <v>732.65997300000004</v>
      </c>
      <c r="F1490">
        <v>1975000</v>
      </c>
      <c r="G1490">
        <v>732.65997300000004</v>
      </c>
      <c r="H1490">
        <f t="shared" si="46"/>
        <v>1.1793595065690762E-2</v>
      </c>
      <c r="I1490">
        <f t="shared" si="47"/>
        <v>1.1793595065690762E-2</v>
      </c>
    </row>
    <row r="1491" spans="1:9" x14ac:dyDescent="0.35">
      <c r="A1491" s="1">
        <v>42521</v>
      </c>
      <c r="B1491">
        <v>731.73999000000003</v>
      </c>
      <c r="C1491">
        <v>739.72997999999995</v>
      </c>
      <c r="D1491">
        <v>731.26000999999997</v>
      </c>
      <c r="E1491">
        <v>735.71997099999999</v>
      </c>
      <c r="F1491">
        <v>2129500</v>
      </c>
      <c r="G1491">
        <v>735.71997099999999</v>
      </c>
      <c r="H1491">
        <f t="shared" si="46"/>
        <v>4.176559540260227E-3</v>
      </c>
      <c r="I1491">
        <f t="shared" si="47"/>
        <v>4.176559540260227E-3</v>
      </c>
    </row>
    <row r="1492" spans="1:9" x14ac:dyDescent="0.35">
      <c r="A1492" s="1">
        <v>42522</v>
      </c>
      <c r="B1492">
        <v>734.53002900000001</v>
      </c>
      <c r="C1492">
        <v>737.21002199999998</v>
      </c>
      <c r="D1492">
        <v>730.65997300000004</v>
      </c>
      <c r="E1492">
        <v>734.15002400000003</v>
      </c>
      <c r="F1492">
        <v>1253600</v>
      </c>
      <c r="G1492">
        <v>734.15002400000003</v>
      </c>
      <c r="H1492">
        <f t="shared" si="46"/>
        <v>-2.1338920538830344E-3</v>
      </c>
      <c r="I1492">
        <f t="shared" si="47"/>
        <v>-2.1338920538830344E-3</v>
      </c>
    </row>
    <row r="1493" spans="1:9" x14ac:dyDescent="0.35">
      <c r="A1493" s="1">
        <v>42523</v>
      </c>
      <c r="B1493">
        <v>732.5</v>
      </c>
      <c r="C1493">
        <v>733.02002000000005</v>
      </c>
      <c r="D1493">
        <v>724.169983</v>
      </c>
      <c r="E1493">
        <v>730.40002400000003</v>
      </c>
      <c r="F1493">
        <v>1341800</v>
      </c>
      <c r="G1493">
        <v>730.40002400000003</v>
      </c>
      <c r="H1493">
        <f t="shared" si="46"/>
        <v>-5.1079478000534669E-3</v>
      </c>
      <c r="I1493">
        <f t="shared" si="47"/>
        <v>-5.1079478000534669E-3</v>
      </c>
    </row>
    <row r="1494" spans="1:9" x14ac:dyDescent="0.35">
      <c r="A1494" s="1">
        <v>42524</v>
      </c>
      <c r="B1494">
        <v>729.27002000000005</v>
      </c>
      <c r="C1494">
        <v>729.48999000000003</v>
      </c>
      <c r="D1494">
        <v>720.55999799999995</v>
      </c>
      <c r="E1494">
        <v>722.34002699999996</v>
      </c>
      <c r="F1494">
        <v>1226300</v>
      </c>
      <c r="G1494">
        <v>722.34002699999996</v>
      </c>
      <c r="H1494">
        <f t="shared" si="46"/>
        <v>-1.1035044818125672E-2</v>
      </c>
      <c r="I1494">
        <f t="shared" si="47"/>
        <v>-1.1035044818125672E-2</v>
      </c>
    </row>
    <row r="1495" spans="1:9" x14ac:dyDescent="0.35">
      <c r="A1495" s="1">
        <v>42527</v>
      </c>
      <c r="B1495">
        <v>724.90997300000004</v>
      </c>
      <c r="C1495">
        <v>724.90997300000004</v>
      </c>
      <c r="D1495">
        <v>714.60998500000005</v>
      </c>
      <c r="E1495">
        <v>716.54998799999998</v>
      </c>
      <c r="F1495">
        <v>1565300</v>
      </c>
      <c r="G1495">
        <v>716.54998799999998</v>
      </c>
      <c r="H1495">
        <f t="shared" si="46"/>
        <v>-8.0156696065244899E-3</v>
      </c>
      <c r="I1495">
        <f t="shared" si="47"/>
        <v>-8.0156696065244899E-3</v>
      </c>
    </row>
    <row r="1496" spans="1:9" x14ac:dyDescent="0.35">
      <c r="A1496" s="1">
        <v>42528</v>
      </c>
      <c r="B1496">
        <v>719.84002699999996</v>
      </c>
      <c r="C1496">
        <v>721.97997999999995</v>
      </c>
      <c r="D1496">
        <v>716.54998799999998</v>
      </c>
      <c r="E1496">
        <v>716.65002400000003</v>
      </c>
      <c r="F1496">
        <v>1336200</v>
      </c>
      <c r="G1496">
        <v>716.65002400000003</v>
      </c>
      <c r="H1496">
        <f t="shared" si="46"/>
        <v>1.396078454753188E-4</v>
      </c>
      <c r="I1496">
        <f t="shared" si="47"/>
        <v>1.396078454753188E-4</v>
      </c>
    </row>
    <row r="1497" spans="1:9" x14ac:dyDescent="0.35">
      <c r="A1497" s="1">
        <v>42529</v>
      </c>
      <c r="B1497">
        <v>723.96002199999998</v>
      </c>
      <c r="C1497">
        <v>728.57000700000003</v>
      </c>
      <c r="D1497">
        <v>720.580017</v>
      </c>
      <c r="E1497">
        <v>728.28002900000001</v>
      </c>
      <c r="F1497">
        <v>1583700</v>
      </c>
      <c r="G1497">
        <v>728.28002900000001</v>
      </c>
      <c r="H1497">
        <f t="shared" si="46"/>
        <v>1.6228290812141218E-2</v>
      </c>
      <c r="I1497">
        <f t="shared" si="47"/>
        <v>1.6228290812141218E-2</v>
      </c>
    </row>
    <row r="1498" spans="1:9" x14ac:dyDescent="0.35">
      <c r="A1498" s="1">
        <v>42530</v>
      </c>
      <c r="B1498">
        <v>722.86999500000002</v>
      </c>
      <c r="C1498">
        <v>729.53997800000002</v>
      </c>
      <c r="D1498">
        <v>722.33599900000002</v>
      </c>
      <c r="E1498">
        <v>728.580017</v>
      </c>
      <c r="F1498">
        <v>988900</v>
      </c>
      <c r="G1498">
        <v>728.580017</v>
      </c>
      <c r="H1498">
        <f t="shared" si="46"/>
        <v>4.1191298409198147E-4</v>
      </c>
      <c r="I1498">
        <f t="shared" si="47"/>
        <v>4.1191298409198147E-4</v>
      </c>
    </row>
    <row r="1499" spans="1:9" x14ac:dyDescent="0.35">
      <c r="A1499" s="1">
        <v>42531</v>
      </c>
      <c r="B1499">
        <v>719.46997099999999</v>
      </c>
      <c r="C1499">
        <v>725.89001499999995</v>
      </c>
      <c r="D1499">
        <v>716.42999299999997</v>
      </c>
      <c r="E1499">
        <v>719.40997300000004</v>
      </c>
      <c r="F1499">
        <v>1216400</v>
      </c>
      <c r="G1499">
        <v>719.40997300000004</v>
      </c>
      <c r="H1499">
        <f t="shared" si="46"/>
        <v>-1.2586186535500275E-2</v>
      </c>
      <c r="I1499">
        <f t="shared" si="47"/>
        <v>-1.2586186535500275E-2</v>
      </c>
    </row>
    <row r="1500" spans="1:9" x14ac:dyDescent="0.35">
      <c r="A1500" s="1">
        <v>42534</v>
      </c>
      <c r="B1500">
        <v>716.51000999999997</v>
      </c>
      <c r="C1500">
        <v>725.44000200000005</v>
      </c>
      <c r="D1500">
        <v>716.51000999999997</v>
      </c>
      <c r="E1500">
        <v>718.35998500000005</v>
      </c>
      <c r="F1500">
        <v>1258900</v>
      </c>
      <c r="G1500">
        <v>718.35998500000005</v>
      </c>
      <c r="H1500">
        <f t="shared" si="46"/>
        <v>-1.4595127109809816E-3</v>
      </c>
      <c r="I1500">
        <f t="shared" si="47"/>
        <v>-1.4595127109809816E-3</v>
      </c>
    </row>
    <row r="1501" spans="1:9" x14ac:dyDescent="0.35">
      <c r="A1501" s="1">
        <v>42535</v>
      </c>
      <c r="B1501">
        <v>716.47997999999995</v>
      </c>
      <c r="C1501">
        <v>722.46997099999999</v>
      </c>
      <c r="D1501">
        <v>713.11999500000002</v>
      </c>
      <c r="E1501">
        <v>718.27002000000005</v>
      </c>
      <c r="F1501">
        <v>1306100</v>
      </c>
      <c r="G1501">
        <v>718.27002000000005</v>
      </c>
      <c r="H1501">
        <f t="shared" si="46"/>
        <v>-1.2523665276262082E-4</v>
      </c>
      <c r="I1501">
        <f t="shared" si="47"/>
        <v>-1.2523665276262082E-4</v>
      </c>
    </row>
    <row r="1502" spans="1:9" x14ac:dyDescent="0.35">
      <c r="A1502" s="1">
        <v>42536</v>
      </c>
      <c r="B1502">
        <v>719</v>
      </c>
      <c r="C1502">
        <v>722.97997999999995</v>
      </c>
      <c r="D1502">
        <v>717.30999799999995</v>
      </c>
      <c r="E1502">
        <v>718.919983</v>
      </c>
      <c r="F1502">
        <v>1214500</v>
      </c>
      <c r="G1502">
        <v>718.919983</v>
      </c>
      <c r="H1502">
        <f t="shared" si="46"/>
        <v>9.0490063889894356E-4</v>
      </c>
      <c r="I1502">
        <f t="shared" si="47"/>
        <v>9.0490063889894356E-4</v>
      </c>
    </row>
    <row r="1503" spans="1:9" x14ac:dyDescent="0.35">
      <c r="A1503" s="1">
        <v>42537</v>
      </c>
      <c r="B1503">
        <v>714.90997300000004</v>
      </c>
      <c r="C1503">
        <v>716.65002400000003</v>
      </c>
      <c r="D1503">
        <v>703.26000999999997</v>
      </c>
      <c r="E1503">
        <v>710.35998500000005</v>
      </c>
      <c r="F1503">
        <v>1982500</v>
      </c>
      <c r="G1503">
        <v>710.35998500000005</v>
      </c>
      <c r="H1503">
        <f t="shared" si="46"/>
        <v>-1.1906746512010574E-2</v>
      </c>
      <c r="I1503">
        <f t="shared" si="47"/>
        <v>-1.1906746512010574E-2</v>
      </c>
    </row>
    <row r="1504" spans="1:9" x14ac:dyDescent="0.35">
      <c r="A1504" s="1">
        <v>42538</v>
      </c>
      <c r="B1504">
        <v>708.65002400000003</v>
      </c>
      <c r="C1504">
        <v>708.82000700000003</v>
      </c>
      <c r="D1504">
        <v>688.45202600000005</v>
      </c>
      <c r="E1504">
        <v>691.71997099999999</v>
      </c>
      <c r="F1504">
        <v>3402400</v>
      </c>
      <c r="G1504">
        <v>691.71997099999999</v>
      </c>
      <c r="H1504">
        <f t="shared" si="46"/>
        <v>-2.6240236490798482E-2</v>
      </c>
      <c r="I1504">
        <f t="shared" si="47"/>
        <v>-2.6240236490798482E-2</v>
      </c>
    </row>
    <row r="1505" spans="1:9" x14ac:dyDescent="0.35">
      <c r="A1505" s="1">
        <v>42541</v>
      </c>
      <c r="B1505">
        <v>698.77002000000005</v>
      </c>
      <c r="C1505">
        <v>702.47997999999995</v>
      </c>
      <c r="D1505">
        <v>693.40997300000004</v>
      </c>
      <c r="E1505">
        <v>693.71002199999998</v>
      </c>
      <c r="F1505">
        <v>2082500</v>
      </c>
      <c r="G1505">
        <v>693.71002199999998</v>
      </c>
      <c r="H1505">
        <f t="shared" si="46"/>
        <v>2.8769604513847326E-3</v>
      </c>
      <c r="I1505">
        <f t="shared" si="47"/>
        <v>2.8769604513847326E-3</v>
      </c>
    </row>
    <row r="1506" spans="1:9" x14ac:dyDescent="0.35">
      <c r="A1506" s="1">
        <v>42542</v>
      </c>
      <c r="B1506">
        <v>698.40002400000003</v>
      </c>
      <c r="C1506">
        <v>702.77002000000005</v>
      </c>
      <c r="D1506">
        <v>692.01000999999997</v>
      </c>
      <c r="E1506">
        <v>695.94000200000005</v>
      </c>
      <c r="F1506">
        <v>1465600</v>
      </c>
      <c r="G1506">
        <v>695.94000200000005</v>
      </c>
      <c r="H1506">
        <f t="shared" si="46"/>
        <v>3.2145708282704738E-3</v>
      </c>
      <c r="I1506">
        <f t="shared" si="47"/>
        <v>3.2145708282704738E-3</v>
      </c>
    </row>
    <row r="1507" spans="1:9" x14ac:dyDescent="0.35">
      <c r="A1507" s="1">
        <v>42543</v>
      </c>
      <c r="B1507">
        <v>699.05999799999995</v>
      </c>
      <c r="C1507">
        <v>700.85998500000005</v>
      </c>
      <c r="D1507">
        <v>693.08196999999996</v>
      </c>
      <c r="E1507">
        <v>697.46002199999998</v>
      </c>
      <c r="F1507">
        <v>1184300</v>
      </c>
      <c r="G1507">
        <v>697.46002199999998</v>
      </c>
      <c r="H1507">
        <f t="shared" si="46"/>
        <v>2.1841250619761489E-3</v>
      </c>
      <c r="I1507">
        <f t="shared" si="47"/>
        <v>2.1841250619761489E-3</v>
      </c>
    </row>
    <row r="1508" spans="1:9" x14ac:dyDescent="0.35">
      <c r="A1508" s="1">
        <v>42544</v>
      </c>
      <c r="B1508">
        <v>697.45001200000002</v>
      </c>
      <c r="C1508">
        <v>701.95001200000002</v>
      </c>
      <c r="D1508">
        <v>687</v>
      </c>
      <c r="E1508">
        <v>701.86999500000002</v>
      </c>
      <c r="F1508">
        <v>2171400</v>
      </c>
      <c r="G1508">
        <v>701.86999500000002</v>
      </c>
      <c r="H1508">
        <f t="shared" si="46"/>
        <v>6.3229043398849265E-3</v>
      </c>
      <c r="I1508">
        <f t="shared" si="47"/>
        <v>6.3229043398849265E-3</v>
      </c>
    </row>
    <row r="1509" spans="1:9" x14ac:dyDescent="0.35">
      <c r="A1509" s="1">
        <v>42545</v>
      </c>
      <c r="B1509">
        <v>675.169983</v>
      </c>
      <c r="C1509">
        <v>689.40002400000003</v>
      </c>
      <c r="D1509">
        <v>673.45001200000002</v>
      </c>
      <c r="E1509">
        <v>675.21997099999999</v>
      </c>
      <c r="F1509">
        <v>4449000</v>
      </c>
      <c r="G1509">
        <v>675.21997099999999</v>
      </c>
      <c r="H1509">
        <f t="shared" si="46"/>
        <v>-3.7970028908273862E-2</v>
      </c>
      <c r="I1509">
        <f t="shared" si="47"/>
        <v>-3.7970028908273862E-2</v>
      </c>
    </row>
    <row r="1510" spans="1:9" x14ac:dyDescent="0.35">
      <c r="A1510" s="1">
        <v>42548</v>
      </c>
      <c r="B1510">
        <v>671</v>
      </c>
      <c r="C1510">
        <v>672.29998799999998</v>
      </c>
      <c r="D1510">
        <v>663.283997</v>
      </c>
      <c r="E1510">
        <v>668.26000999999997</v>
      </c>
      <c r="F1510">
        <v>2629000</v>
      </c>
      <c r="G1510">
        <v>668.26000999999997</v>
      </c>
      <c r="H1510">
        <f t="shared" si="46"/>
        <v>-1.0307694231395921E-2</v>
      </c>
      <c r="I1510">
        <f t="shared" si="47"/>
        <v>-1.0307694231395921E-2</v>
      </c>
    </row>
    <row r="1511" spans="1:9" x14ac:dyDescent="0.35">
      <c r="A1511" s="1">
        <v>42549</v>
      </c>
      <c r="B1511">
        <v>678.96997099999999</v>
      </c>
      <c r="C1511">
        <v>680.330017</v>
      </c>
      <c r="D1511">
        <v>673</v>
      </c>
      <c r="E1511">
        <v>680.03997800000002</v>
      </c>
      <c r="F1511">
        <v>2173800</v>
      </c>
      <c r="G1511">
        <v>680.03997800000002</v>
      </c>
      <c r="H1511">
        <f t="shared" si="46"/>
        <v>1.7627821242812442E-2</v>
      </c>
      <c r="I1511">
        <f t="shared" si="47"/>
        <v>1.7627821242812442E-2</v>
      </c>
    </row>
    <row r="1512" spans="1:9" x14ac:dyDescent="0.35">
      <c r="A1512" s="1">
        <v>42550</v>
      </c>
      <c r="B1512">
        <v>683</v>
      </c>
      <c r="C1512">
        <v>687.42901600000005</v>
      </c>
      <c r="D1512">
        <v>681.40997300000004</v>
      </c>
      <c r="E1512">
        <v>684.10998500000005</v>
      </c>
      <c r="F1512">
        <v>1932600</v>
      </c>
      <c r="G1512">
        <v>684.10998500000005</v>
      </c>
      <c r="H1512">
        <f t="shared" si="46"/>
        <v>5.9849525493632554E-3</v>
      </c>
      <c r="I1512">
        <f t="shared" si="47"/>
        <v>5.9849525493632554E-3</v>
      </c>
    </row>
    <row r="1513" spans="1:9" x14ac:dyDescent="0.35">
      <c r="A1513" s="1">
        <v>42551</v>
      </c>
      <c r="B1513">
        <v>685.46997099999999</v>
      </c>
      <c r="C1513">
        <v>692.32000700000003</v>
      </c>
      <c r="D1513">
        <v>683.65002400000003</v>
      </c>
      <c r="E1513">
        <v>692.09997599999997</v>
      </c>
      <c r="F1513">
        <v>1597700</v>
      </c>
      <c r="G1513">
        <v>692.09997599999997</v>
      </c>
      <c r="H1513">
        <f t="shared" si="46"/>
        <v>1.167939538260053E-2</v>
      </c>
      <c r="I1513">
        <f t="shared" si="47"/>
        <v>1.167939538260053E-2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D63D-088E-4DD5-B04D-39CE26A3B78D}">
  <sheetPr codeName="Sheet9"/>
  <dimension ref="A1:S1513"/>
  <sheetViews>
    <sheetView topLeftCell="A3" workbookViewId="0">
      <selection activeCell="L32" sqref="L32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32.159999999999997</v>
      </c>
      <c r="C2">
        <v>32.509998000000003</v>
      </c>
      <c r="D2">
        <v>31.360001</v>
      </c>
      <c r="E2">
        <v>31.5</v>
      </c>
      <c r="F2">
        <v>17186400</v>
      </c>
      <c r="G2">
        <v>28.872496000000002</v>
      </c>
      <c r="L2" t="s">
        <v>20</v>
      </c>
      <c r="M2" t="s">
        <v>21</v>
      </c>
    </row>
    <row r="3" spans="1:13" x14ac:dyDescent="0.35">
      <c r="A3" s="1">
        <v>40360</v>
      </c>
      <c r="B3">
        <v>31.469999000000001</v>
      </c>
      <c r="C3">
        <v>32.099997999999999</v>
      </c>
      <c r="D3">
        <v>30.91</v>
      </c>
      <c r="E3">
        <v>31.49</v>
      </c>
      <c r="F3">
        <v>19906200</v>
      </c>
      <c r="G3">
        <v>28.863330000000001</v>
      </c>
      <c r="H3">
        <f>(E3-E2)/E2</f>
        <v>-3.1746031746036706E-4</v>
      </c>
      <c r="I3">
        <f>(G3-G2)/G2</f>
        <v>-3.1746475954141446E-4</v>
      </c>
      <c r="K3" t="s">
        <v>23</v>
      </c>
      <c r="L3">
        <f>AVERAGE(H3:H1513)</f>
        <v>8.4511813057435293E-4</v>
      </c>
      <c r="M3">
        <f>AVERAGE(I3:I1513)</f>
        <v>8.9770989976698272E-4</v>
      </c>
    </row>
    <row r="4" spans="1:13" x14ac:dyDescent="0.35">
      <c r="A4" s="1">
        <v>40361</v>
      </c>
      <c r="B4">
        <v>31.559999000000001</v>
      </c>
      <c r="C4">
        <v>31.68</v>
      </c>
      <c r="D4">
        <v>30.719999000000001</v>
      </c>
      <c r="E4">
        <v>31.379999000000002</v>
      </c>
      <c r="F4">
        <v>15597300</v>
      </c>
      <c r="G4">
        <v>28.762505000000001</v>
      </c>
      <c r="H4">
        <f t="shared" ref="H4:H67" si="0">(E4-E3)/E3</f>
        <v>-3.493204191806825E-3</v>
      </c>
      <c r="I4">
        <f t="shared" ref="I4:I67" si="1">(G4-G3)/G3</f>
        <v>-3.4931866835878045E-3</v>
      </c>
      <c r="K4" t="s">
        <v>25</v>
      </c>
      <c r="L4">
        <f>MEDIAN(H3:H1513)</f>
        <v>1.2184605516466621E-3</v>
      </c>
      <c r="M4">
        <f>MEDIAN(I3:I1513)</f>
        <v>1.2436442720690963E-3</v>
      </c>
    </row>
    <row r="5" spans="1:13" x14ac:dyDescent="0.35">
      <c r="A5" s="1">
        <v>40365</v>
      </c>
      <c r="B5">
        <v>31.77</v>
      </c>
      <c r="C5">
        <v>32.299999</v>
      </c>
      <c r="D5">
        <v>31.379999000000002</v>
      </c>
      <c r="E5">
        <v>31.719999000000001</v>
      </c>
      <c r="F5">
        <v>15215500</v>
      </c>
      <c r="G5">
        <v>29.074145000000001</v>
      </c>
      <c r="H5">
        <f t="shared" si="0"/>
        <v>1.0834927050188875E-2</v>
      </c>
      <c r="I5">
        <f t="shared" si="1"/>
        <v>1.083493944633823E-2</v>
      </c>
      <c r="K5" t="s">
        <v>38</v>
      </c>
      <c r="L5">
        <f>MIN(H3:H1513)</f>
        <v>-9.1708462622919526E-2</v>
      </c>
      <c r="M5">
        <f>MIN(I3:I1513)</f>
        <v>-9.170846727989633E-2</v>
      </c>
    </row>
    <row r="6" spans="1:13" x14ac:dyDescent="0.35">
      <c r="A6" s="1">
        <v>40366</v>
      </c>
      <c r="B6">
        <v>31.73</v>
      </c>
      <c r="C6">
        <v>33.169998</v>
      </c>
      <c r="D6">
        <v>31.66</v>
      </c>
      <c r="E6">
        <v>33.139999000000003</v>
      </c>
      <c r="F6">
        <v>14309500</v>
      </c>
      <c r="G6">
        <v>30.375698</v>
      </c>
      <c r="H6">
        <f t="shared" si="0"/>
        <v>4.4766710112443625E-2</v>
      </c>
      <c r="I6">
        <f t="shared" si="1"/>
        <v>4.4766681874909765E-2</v>
      </c>
      <c r="K6" t="s">
        <v>39</v>
      </c>
      <c r="L6">
        <f>MAX(H3:H1513)</f>
        <v>7.6301818837445717E-2</v>
      </c>
      <c r="M6">
        <f>MAX(I3:I1513)</f>
        <v>7.6301814980747382E-2</v>
      </c>
    </row>
    <row r="7" spans="1:13" x14ac:dyDescent="0.35">
      <c r="A7" s="1">
        <v>40367</v>
      </c>
      <c r="B7">
        <v>33.330002</v>
      </c>
      <c r="C7">
        <v>33.540000999999997</v>
      </c>
      <c r="D7">
        <v>32.900002000000001</v>
      </c>
      <c r="E7">
        <v>33.340000000000003</v>
      </c>
      <c r="F7">
        <v>10044000</v>
      </c>
      <c r="G7">
        <v>30.559017000000001</v>
      </c>
      <c r="H7">
        <f t="shared" si="0"/>
        <v>6.035033374623828E-3</v>
      </c>
      <c r="I7">
        <f t="shared" si="1"/>
        <v>6.0350547335570985E-3</v>
      </c>
      <c r="K7" t="s">
        <v>40</v>
      </c>
      <c r="L7">
        <f>_xlfn.VAR.S(H3:H1513)</f>
        <v>1.8920611473278862E-4</v>
      </c>
      <c r="M7">
        <f>_xlfn.VAR.S(I3:I1513)</f>
        <v>1.8860985094548853E-4</v>
      </c>
    </row>
    <row r="8" spans="1:13" x14ac:dyDescent="0.35">
      <c r="A8" s="1">
        <v>40368</v>
      </c>
      <c r="B8">
        <v>33.380001</v>
      </c>
      <c r="C8">
        <v>33.799999</v>
      </c>
      <c r="D8">
        <v>33.369999</v>
      </c>
      <c r="E8">
        <v>33.75</v>
      </c>
      <c r="F8">
        <v>8530900</v>
      </c>
      <c r="G8">
        <v>30.934816999999999</v>
      </c>
      <c r="H8">
        <f t="shared" si="0"/>
        <v>1.2297540491901517E-2</v>
      </c>
      <c r="I8">
        <f t="shared" si="1"/>
        <v>1.2297515983580169E-2</v>
      </c>
      <c r="K8" t="s">
        <v>41</v>
      </c>
      <c r="L8">
        <f>_xlfn.STDEV.S(H3:H1513)</f>
        <v>1.3755221362551336E-2</v>
      </c>
      <c r="M8">
        <f>_xlfn.STDEV.S(I3:I1513)</f>
        <v>1.3733530170552965E-2</v>
      </c>
    </row>
    <row r="9" spans="1:13" x14ac:dyDescent="0.35">
      <c r="A9" s="1">
        <v>40371</v>
      </c>
      <c r="B9">
        <v>33.580002</v>
      </c>
      <c r="C9">
        <v>33.889999000000003</v>
      </c>
      <c r="D9">
        <v>33.389999000000003</v>
      </c>
      <c r="E9">
        <v>33.770000000000003</v>
      </c>
      <c r="F9">
        <v>10094300</v>
      </c>
      <c r="G9">
        <v>30.953149</v>
      </c>
      <c r="H9">
        <f t="shared" si="0"/>
        <v>5.9259259259268518E-4</v>
      </c>
      <c r="I9">
        <f t="shared" si="1"/>
        <v>5.9260088721394097E-4</v>
      </c>
      <c r="K9" t="s">
        <v>42</v>
      </c>
      <c r="L9">
        <f>L3/L8</f>
        <v>6.1439805896195285E-2</v>
      </c>
      <c r="M9">
        <f>M3/M8</f>
        <v>6.5366288828769326E-2</v>
      </c>
    </row>
    <row r="10" spans="1:13" x14ac:dyDescent="0.35">
      <c r="A10" s="1">
        <v>40372</v>
      </c>
      <c r="B10">
        <v>34.110000999999997</v>
      </c>
      <c r="C10">
        <v>34.669998</v>
      </c>
      <c r="D10">
        <v>33.959999000000003</v>
      </c>
      <c r="E10">
        <v>34.450001</v>
      </c>
      <c r="F10">
        <v>8653000</v>
      </c>
      <c r="G10">
        <v>31.576429000000001</v>
      </c>
      <c r="H10">
        <f t="shared" si="0"/>
        <v>2.0136245188036635E-2</v>
      </c>
      <c r="I10">
        <f t="shared" si="1"/>
        <v>2.0136238804006699E-2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34.240001999999997</v>
      </c>
      <c r="C11">
        <v>34.509998000000003</v>
      </c>
      <c r="D11">
        <v>33.919998</v>
      </c>
      <c r="E11">
        <v>34.240001999999997</v>
      </c>
      <c r="F11">
        <v>7955100</v>
      </c>
      <c r="G11">
        <v>31.383946000000002</v>
      </c>
      <c r="H11">
        <f t="shared" si="0"/>
        <v>-6.0957617969300895E-3</v>
      </c>
      <c r="I11">
        <f t="shared" si="1"/>
        <v>-6.0957811283853308E-3</v>
      </c>
      <c r="K11" t="s">
        <v>58</v>
      </c>
      <c r="M11">
        <f>_xlfn.CONFIDENCE.NORM(0.05,M8,M10)</f>
        <v>6.9246534679253432E-4</v>
      </c>
    </row>
    <row r="12" spans="1:13" x14ac:dyDescent="0.35">
      <c r="A12" s="1">
        <v>40374</v>
      </c>
      <c r="B12">
        <v>34.150002000000001</v>
      </c>
      <c r="C12">
        <v>34.419998</v>
      </c>
      <c r="D12">
        <v>33.599997999999999</v>
      </c>
      <c r="E12">
        <v>34.049999</v>
      </c>
      <c r="F12">
        <v>10656300</v>
      </c>
      <c r="G12">
        <v>31.209793000000001</v>
      </c>
      <c r="H12">
        <f t="shared" si="0"/>
        <v>-5.5491527132503458E-3</v>
      </c>
      <c r="I12">
        <f t="shared" si="1"/>
        <v>-5.5491110008919989E-3</v>
      </c>
    </row>
    <row r="13" spans="1:13" x14ac:dyDescent="0.35">
      <c r="A13" s="1">
        <v>40375</v>
      </c>
      <c r="B13">
        <v>33.889999000000003</v>
      </c>
      <c r="C13">
        <v>34</v>
      </c>
      <c r="D13">
        <v>32.919998</v>
      </c>
      <c r="E13">
        <v>33.029998999999997</v>
      </c>
      <c r="F13">
        <v>13060100</v>
      </c>
      <c r="G13">
        <v>30.274872999999999</v>
      </c>
      <c r="H13">
        <f t="shared" si="0"/>
        <v>-2.9955948016327495E-2</v>
      </c>
      <c r="I13">
        <f t="shared" si="1"/>
        <v>-2.9955982085494822E-2</v>
      </c>
    </row>
    <row r="14" spans="1:13" x14ac:dyDescent="0.35">
      <c r="A14" s="1">
        <v>40378</v>
      </c>
      <c r="B14">
        <v>33.090000000000003</v>
      </c>
      <c r="C14">
        <v>33.5</v>
      </c>
      <c r="D14">
        <v>32.990001999999997</v>
      </c>
      <c r="E14">
        <v>33.310001</v>
      </c>
      <c r="F14">
        <v>9647000</v>
      </c>
      <c r="G14">
        <v>30.53152</v>
      </c>
      <c r="H14">
        <f t="shared" si="0"/>
        <v>8.4772027997943086E-3</v>
      </c>
      <c r="I14">
        <f t="shared" si="1"/>
        <v>8.4772279639290637E-3</v>
      </c>
    </row>
    <row r="15" spans="1:13" x14ac:dyDescent="0.35">
      <c r="A15" s="1">
        <v>40379</v>
      </c>
      <c r="B15">
        <v>33.330002</v>
      </c>
      <c r="C15">
        <v>33.450001</v>
      </c>
      <c r="D15">
        <v>32.799999</v>
      </c>
      <c r="E15">
        <v>33.400002000000001</v>
      </c>
      <c r="F15">
        <v>11632000</v>
      </c>
      <c r="G15">
        <v>30.614013</v>
      </c>
      <c r="H15">
        <f t="shared" si="0"/>
        <v>2.7019212638270678E-3</v>
      </c>
      <c r="I15">
        <f t="shared" si="1"/>
        <v>2.7018962698221209E-3</v>
      </c>
      <c r="K15" t="s">
        <v>98</v>
      </c>
    </row>
    <row r="16" spans="1:13" ht="15" thickBot="1" x14ac:dyDescent="0.4">
      <c r="A16" s="1">
        <v>40380</v>
      </c>
      <c r="B16">
        <v>33.470001000000003</v>
      </c>
      <c r="C16">
        <v>33.599997999999999</v>
      </c>
      <c r="D16">
        <v>32.630001</v>
      </c>
      <c r="E16">
        <v>32.810001</v>
      </c>
      <c r="F16">
        <v>10151100</v>
      </c>
      <c r="G16">
        <v>30.073225999999998</v>
      </c>
      <c r="H16">
        <f t="shared" si="0"/>
        <v>-1.7664699541035982E-2</v>
      </c>
      <c r="I16">
        <f t="shared" si="1"/>
        <v>-1.7664688389594715E-2</v>
      </c>
    </row>
    <row r="17" spans="1:19" x14ac:dyDescent="0.35">
      <c r="A17" s="1">
        <v>40381</v>
      </c>
      <c r="B17">
        <v>33.090000000000003</v>
      </c>
      <c r="C17">
        <v>33.770000000000003</v>
      </c>
      <c r="D17">
        <v>33.049999</v>
      </c>
      <c r="E17">
        <v>33.590000000000003</v>
      </c>
      <c r="F17">
        <v>9984500</v>
      </c>
      <c r="G17">
        <v>30.788163000000001</v>
      </c>
      <c r="H17">
        <f t="shared" si="0"/>
        <v>2.3773208662809967E-2</v>
      </c>
      <c r="I17">
        <f t="shared" si="1"/>
        <v>2.3773206106987081E-2</v>
      </c>
      <c r="K17" s="5" t="s">
        <v>99</v>
      </c>
      <c r="L17" s="5"/>
    </row>
    <row r="18" spans="1:19" x14ac:dyDescent="0.35">
      <c r="A18" s="1">
        <v>40382</v>
      </c>
      <c r="B18">
        <v>33.520000000000003</v>
      </c>
      <c r="C18">
        <v>34.209999000000003</v>
      </c>
      <c r="D18">
        <v>33.450001</v>
      </c>
      <c r="E18">
        <v>34.130001</v>
      </c>
      <c r="F18">
        <v>10790200</v>
      </c>
      <c r="G18">
        <v>31.283121000000001</v>
      </c>
      <c r="H18">
        <f t="shared" si="0"/>
        <v>1.6076242929443183E-2</v>
      </c>
      <c r="I18">
        <f t="shared" si="1"/>
        <v>1.6076243327671106E-2</v>
      </c>
      <c r="K18" s="2" t="s">
        <v>100</v>
      </c>
      <c r="L18" s="2">
        <v>0.74932549922717373</v>
      </c>
    </row>
    <row r="19" spans="1:19" x14ac:dyDescent="0.35">
      <c r="A19" s="1">
        <v>40385</v>
      </c>
      <c r="B19">
        <v>34.090000000000003</v>
      </c>
      <c r="C19">
        <v>34.720001000000003</v>
      </c>
      <c r="D19">
        <v>34.090000000000003</v>
      </c>
      <c r="E19">
        <v>34.400002000000001</v>
      </c>
      <c r="F19">
        <v>10104400</v>
      </c>
      <c r="G19">
        <v>31.5306</v>
      </c>
      <c r="H19">
        <f t="shared" si="0"/>
        <v>7.9109578695881252E-3</v>
      </c>
      <c r="I19">
        <f t="shared" si="1"/>
        <v>7.9109434125833687E-3</v>
      </c>
      <c r="K19" s="2" t="s">
        <v>101</v>
      </c>
      <c r="L19" s="2">
        <v>0.56148870379205307</v>
      </c>
    </row>
    <row r="20" spans="1:19" x14ac:dyDescent="0.35">
      <c r="A20" s="1">
        <v>40386</v>
      </c>
      <c r="B20">
        <v>34.659999999999997</v>
      </c>
      <c r="C20">
        <v>34.659999999999997</v>
      </c>
      <c r="D20">
        <v>33.959999000000003</v>
      </c>
      <c r="E20">
        <v>34.279998999999997</v>
      </c>
      <c r="F20">
        <v>7103000</v>
      </c>
      <c r="G20">
        <v>31.420607</v>
      </c>
      <c r="H20">
        <f t="shared" si="0"/>
        <v>-3.4884590995083102E-3</v>
      </c>
      <c r="I20">
        <f t="shared" si="1"/>
        <v>-3.4884524874248934E-3</v>
      </c>
      <c r="K20" s="2" t="s">
        <v>102</v>
      </c>
      <c r="L20" s="2">
        <v>0.56119810651159718</v>
      </c>
    </row>
    <row r="21" spans="1:19" x14ac:dyDescent="0.35">
      <c r="A21" s="1">
        <v>40387</v>
      </c>
      <c r="B21">
        <v>34.189999</v>
      </c>
      <c r="C21">
        <v>34.209999000000003</v>
      </c>
      <c r="D21">
        <v>33.799999</v>
      </c>
      <c r="E21">
        <v>34.040000999999997</v>
      </c>
      <c r="F21">
        <v>6089200</v>
      </c>
      <c r="G21">
        <v>31.200627999999998</v>
      </c>
      <c r="H21">
        <f t="shared" si="0"/>
        <v>-7.0011087223193899E-3</v>
      </c>
      <c r="I21">
        <f t="shared" si="1"/>
        <v>-7.0011059939103703E-3</v>
      </c>
      <c r="K21" s="2" t="s">
        <v>24</v>
      </c>
      <c r="L21" s="2">
        <v>9.0973820259152554E-3</v>
      </c>
    </row>
    <row r="22" spans="1:19" ht="15" thickBot="1" x14ac:dyDescent="0.4">
      <c r="A22" s="1">
        <v>40388</v>
      </c>
      <c r="B22">
        <v>34.220001000000003</v>
      </c>
      <c r="C22">
        <v>34.799999</v>
      </c>
      <c r="D22">
        <v>33.419998</v>
      </c>
      <c r="E22">
        <v>33.709999000000003</v>
      </c>
      <c r="F22">
        <v>9938400</v>
      </c>
      <c r="G22">
        <v>30.898153000000001</v>
      </c>
      <c r="H22">
        <f t="shared" si="0"/>
        <v>-9.6945355553894746E-3</v>
      </c>
      <c r="I22">
        <f t="shared" si="1"/>
        <v>-9.6945164052466386E-3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33.369999</v>
      </c>
      <c r="C23">
        <v>33.880001</v>
      </c>
      <c r="D23">
        <v>33.020000000000003</v>
      </c>
      <c r="E23">
        <v>33.689999</v>
      </c>
      <c r="F23">
        <v>7805000</v>
      </c>
      <c r="G23">
        <v>30.879821</v>
      </c>
      <c r="H23">
        <f t="shared" si="0"/>
        <v>-5.9329577553541679E-4</v>
      </c>
      <c r="I23">
        <f t="shared" si="1"/>
        <v>-5.9330407225315063E-4</v>
      </c>
    </row>
    <row r="24" spans="1:19" ht="15" thickBot="1" x14ac:dyDescent="0.4">
      <c r="A24" s="1">
        <v>40392</v>
      </c>
      <c r="B24">
        <v>34.139999000000003</v>
      </c>
      <c r="C24">
        <v>34.68</v>
      </c>
      <c r="D24">
        <v>34.130001</v>
      </c>
      <c r="E24">
        <v>34.479999999999997</v>
      </c>
      <c r="F24">
        <v>9948800</v>
      </c>
      <c r="G24">
        <v>31.603925</v>
      </c>
      <c r="H24">
        <f t="shared" si="0"/>
        <v>2.3449125065275207E-2</v>
      </c>
      <c r="I24">
        <f t="shared" si="1"/>
        <v>2.3449099656374321E-2</v>
      </c>
      <c r="K24" t="s">
        <v>104</v>
      </c>
    </row>
    <row r="25" spans="1:19" x14ac:dyDescent="0.35">
      <c r="A25" s="1">
        <v>40393</v>
      </c>
      <c r="B25">
        <v>34.439999</v>
      </c>
      <c r="C25">
        <v>34.549999</v>
      </c>
      <c r="D25">
        <v>34.020000000000003</v>
      </c>
      <c r="E25">
        <v>34.209999000000003</v>
      </c>
      <c r="F25">
        <v>8503300</v>
      </c>
      <c r="G25">
        <v>31.356445999999998</v>
      </c>
      <c r="H25">
        <f t="shared" si="0"/>
        <v>-7.8306554524360077E-3</v>
      </c>
      <c r="I25">
        <f t="shared" si="1"/>
        <v>-7.8306412890171706E-3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34.409999999999997</v>
      </c>
      <c r="C26">
        <v>34.959999000000003</v>
      </c>
      <c r="D26">
        <v>34.139999000000003</v>
      </c>
      <c r="E26">
        <v>34.830002</v>
      </c>
      <c r="F26">
        <v>9840700</v>
      </c>
      <c r="G26">
        <v>31.924733</v>
      </c>
      <c r="H26">
        <f t="shared" si="0"/>
        <v>1.8123443967361617E-2</v>
      </c>
      <c r="I26">
        <f t="shared" si="1"/>
        <v>1.8123450597685772E-2</v>
      </c>
      <c r="K26" s="2" t="s">
        <v>105</v>
      </c>
      <c r="L26" s="2">
        <v>1</v>
      </c>
      <c r="M26" s="2">
        <v>0.15991247410199028</v>
      </c>
      <c r="N26" s="2">
        <v>0.15991247410199028</v>
      </c>
      <c r="O26" s="2">
        <v>1932.188432428467</v>
      </c>
      <c r="P26" s="2">
        <v>2.0517828829915211E-272</v>
      </c>
    </row>
    <row r="27" spans="1:19" x14ac:dyDescent="0.35">
      <c r="A27" s="1">
        <v>40395</v>
      </c>
      <c r="B27">
        <v>34.68</v>
      </c>
      <c r="C27">
        <v>35.049999</v>
      </c>
      <c r="D27">
        <v>34.560001</v>
      </c>
      <c r="E27">
        <v>34.979999999999997</v>
      </c>
      <c r="F27">
        <v>8407300</v>
      </c>
      <c r="G27">
        <v>32.062218999999999</v>
      </c>
      <c r="H27">
        <f t="shared" si="0"/>
        <v>4.3065745445549078E-3</v>
      </c>
      <c r="I27">
        <f t="shared" si="1"/>
        <v>4.3065669492051541E-3</v>
      </c>
      <c r="K27" s="2" t="s">
        <v>106</v>
      </c>
      <c r="L27" s="2">
        <v>1509</v>
      </c>
      <c r="M27" s="2">
        <v>0.12488840082569792</v>
      </c>
      <c r="N27" s="2">
        <v>8.2762359725445942E-5</v>
      </c>
      <c r="O27" s="2"/>
      <c r="P27" s="2"/>
    </row>
    <row r="28" spans="1:19" ht="15" thickBot="1" x14ac:dyDescent="0.4">
      <c r="A28" s="1">
        <v>40396</v>
      </c>
      <c r="B28">
        <v>34.580002</v>
      </c>
      <c r="C28">
        <v>35.090000000000003</v>
      </c>
      <c r="D28">
        <v>34.389999000000003</v>
      </c>
      <c r="E28">
        <v>35</v>
      </c>
      <c r="F28">
        <v>8061700</v>
      </c>
      <c r="G28">
        <v>32.080551</v>
      </c>
      <c r="H28">
        <f t="shared" si="0"/>
        <v>5.7175528873651025E-4</v>
      </c>
      <c r="I28">
        <f t="shared" si="1"/>
        <v>5.7176329560973003E-4</v>
      </c>
      <c r="K28" s="3" t="s">
        <v>94</v>
      </c>
      <c r="L28" s="3">
        <v>1510</v>
      </c>
      <c r="M28" s="3">
        <v>0.28480087492768819</v>
      </c>
      <c r="N28" s="3"/>
      <c r="O28" s="3"/>
      <c r="P28" s="3"/>
    </row>
    <row r="29" spans="1:19" ht="15" thickBot="1" x14ac:dyDescent="0.4">
      <c r="A29" s="1">
        <v>40399</v>
      </c>
      <c r="B29">
        <v>34.959999000000003</v>
      </c>
      <c r="C29">
        <v>35.229999999999997</v>
      </c>
      <c r="D29">
        <v>34.900002000000001</v>
      </c>
      <c r="E29">
        <v>35.159999999999997</v>
      </c>
      <c r="F29">
        <v>7809300</v>
      </c>
      <c r="G29">
        <v>32.227204999999998</v>
      </c>
      <c r="H29">
        <f t="shared" si="0"/>
        <v>4.5714285714284738E-3</v>
      </c>
      <c r="I29">
        <f t="shared" si="1"/>
        <v>4.5714302101606064E-3</v>
      </c>
    </row>
    <row r="30" spans="1:19" x14ac:dyDescent="0.35">
      <c r="A30" s="1">
        <v>40400</v>
      </c>
      <c r="B30">
        <v>34.889999000000003</v>
      </c>
      <c r="C30">
        <v>35.409999999999997</v>
      </c>
      <c r="D30">
        <v>34.729999999999997</v>
      </c>
      <c r="E30">
        <v>35.290000999999997</v>
      </c>
      <c r="F30">
        <v>12353400</v>
      </c>
      <c r="G30">
        <v>32.346361999999999</v>
      </c>
      <c r="H30">
        <f t="shared" si="0"/>
        <v>3.6974118316268501E-3</v>
      </c>
      <c r="I30">
        <f t="shared" si="1"/>
        <v>3.6974041031482964E-3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34.770000000000003</v>
      </c>
      <c r="C31">
        <v>34.770000000000003</v>
      </c>
      <c r="D31">
        <v>34.130001</v>
      </c>
      <c r="E31">
        <v>34.220001000000003</v>
      </c>
      <c r="F31">
        <v>15028900</v>
      </c>
      <c r="G31">
        <v>31.365614000000001</v>
      </c>
      <c r="H31">
        <f t="shared" si="0"/>
        <v>-3.0320203164629928E-2</v>
      </c>
      <c r="I31">
        <f t="shared" si="1"/>
        <v>-3.0320194895487734E-2</v>
      </c>
      <c r="K31" s="2" t="s">
        <v>107</v>
      </c>
      <c r="L31" s="2">
        <v>3.9710933148009661E-4</v>
      </c>
      <c r="M31" s="2">
        <v>2.3431375132861051E-4</v>
      </c>
      <c r="N31" s="2">
        <v>1.69477603951283</v>
      </c>
      <c r="O31" s="2">
        <v>9.032423913820839E-2</v>
      </c>
      <c r="P31" s="2">
        <v>-6.2505833170532104E-5</v>
      </c>
      <c r="Q31" s="2">
        <v>8.5672449613072538E-4</v>
      </c>
      <c r="R31" s="2">
        <v>-6.2505833170532104E-5</v>
      </c>
      <c r="S31" s="2">
        <v>8.5672449613072538E-4</v>
      </c>
    </row>
    <row r="32" spans="1:19" ht="15" thickBot="1" x14ac:dyDescent="0.4">
      <c r="A32" s="1">
        <v>40402</v>
      </c>
      <c r="B32">
        <v>33.849997999999999</v>
      </c>
      <c r="C32">
        <v>34.299999</v>
      </c>
      <c r="D32">
        <v>33.709999000000003</v>
      </c>
      <c r="E32">
        <v>33.990001999999997</v>
      </c>
      <c r="F32">
        <v>11809600</v>
      </c>
      <c r="G32">
        <v>31.154800000000002</v>
      </c>
      <c r="H32">
        <f t="shared" si="0"/>
        <v>-6.7211862442671019E-3</v>
      </c>
      <c r="I32">
        <f t="shared" si="1"/>
        <v>-6.7211819924838448E-3</v>
      </c>
      <c r="K32" s="3" t="s">
        <v>120</v>
      </c>
      <c r="L32" s="3">
        <v>1.1295706952954463</v>
      </c>
      <c r="M32" s="3">
        <v>2.5697370016791645E-2</v>
      </c>
      <c r="N32" s="3">
        <v>43.95666539250287</v>
      </c>
      <c r="O32" s="3">
        <v>2.0517828829947883E-272</v>
      </c>
      <c r="P32" s="3">
        <v>1.0791643453292774</v>
      </c>
      <c r="Q32" s="3">
        <v>1.1799770452616152</v>
      </c>
      <c r="R32" s="3">
        <v>1.0791643453292774</v>
      </c>
      <c r="S32" s="3">
        <v>1.1799770452616152</v>
      </c>
    </row>
    <row r="33" spans="1:9" x14ac:dyDescent="0.35">
      <c r="A33" s="1">
        <v>40403</v>
      </c>
      <c r="B33">
        <v>33.790000999999997</v>
      </c>
      <c r="C33">
        <v>33.810001</v>
      </c>
      <c r="D33">
        <v>33.409999999999997</v>
      </c>
      <c r="E33">
        <v>33.68</v>
      </c>
      <c r="F33">
        <v>11058100</v>
      </c>
      <c r="G33">
        <v>30.870656</v>
      </c>
      <c r="H33">
        <f t="shared" si="0"/>
        <v>-9.1203878128632426E-3</v>
      </c>
      <c r="I33">
        <f t="shared" si="1"/>
        <v>-9.1203923632955843E-3</v>
      </c>
    </row>
    <row r="34" spans="1:9" x14ac:dyDescent="0.35">
      <c r="A34" s="1">
        <v>40406</v>
      </c>
      <c r="B34">
        <v>33.439999</v>
      </c>
      <c r="C34">
        <v>33.75</v>
      </c>
      <c r="D34">
        <v>33.110000999999997</v>
      </c>
      <c r="E34">
        <v>33.659999999999997</v>
      </c>
      <c r="F34">
        <v>6917800</v>
      </c>
      <c r="G34">
        <v>30.852323999999999</v>
      </c>
      <c r="H34">
        <f t="shared" si="0"/>
        <v>-5.938242280285964E-4</v>
      </c>
      <c r="I34">
        <f t="shared" si="1"/>
        <v>-5.9383253792860452E-4</v>
      </c>
    </row>
    <row r="35" spans="1:9" x14ac:dyDescent="0.35">
      <c r="A35" s="1">
        <v>40407</v>
      </c>
      <c r="B35">
        <v>33.919998</v>
      </c>
      <c r="C35">
        <v>33.990001999999997</v>
      </c>
      <c r="D35">
        <v>33.509998000000003</v>
      </c>
      <c r="E35">
        <v>33.759998000000003</v>
      </c>
      <c r="F35">
        <v>9875200</v>
      </c>
      <c r="G35">
        <v>30.943981000000001</v>
      </c>
      <c r="H35">
        <f t="shared" si="0"/>
        <v>2.9708259061202165E-3</v>
      </c>
      <c r="I35">
        <f t="shared" si="1"/>
        <v>2.9708296853099767E-3</v>
      </c>
    </row>
    <row r="36" spans="1:9" x14ac:dyDescent="0.35">
      <c r="A36" s="1">
        <v>40408</v>
      </c>
      <c r="B36">
        <v>33.810001</v>
      </c>
      <c r="C36">
        <v>34.220001000000003</v>
      </c>
      <c r="D36">
        <v>33.400002000000001</v>
      </c>
      <c r="E36">
        <v>33.909999999999997</v>
      </c>
      <c r="F36">
        <v>8325000</v>
      </c>
      <c r="G36">
        <v>31.081471000000001</v>
      </c>
      <c r="H36">
        <f t="shared" si="0"/>
        <v>4.4431874670132834E-3</v>
      </c>
      <c r="I36">
        <f t="shared" si="1"/>
        <v>4.4431904220727019E-3</v>
      </c>
    </row>
    <row r="37" spans="1:9" x14ac:dyDescent="0.35">
      <c r="A37" s="1">
        <v>40409</v>
      </c>
      <c r="B37">
        <v>33.720001000000003</v>
      </c>
      <c r="C37">
        <v>33.779998999999997</v>
      </c>
      <c r="D37">
        <v>33.060001</v>
      </c>
      <c r="E37">
        <v>33.189999</v>
      </c>
      <c r="F37">
        <v>12070700</v>
      </c>
      <c r="G37">
        <v>30.421527000000001</v>
      </c>
      <c r="H37">
        <f t="shared" si="0"/>
        <v>-2.1232704217045012E-2</v>
      </c>
      <c r="I37">
        <f t="shared" si="1"/>
        <v>-2.1232714500545983E-2</v>
      </c>
    </row>
    <row r="38" spans="1:9" x14ac:dyDescent="0.35">
      <c r="A38" s="1">
        <v>40410</v>
      </c>
      <c r="B38">
        <v>33</v>
      </c>
      <c r="C38">
        <v>33.200001</v>
      </c>
      <c r="D38">
        <v>32.709999000000003</v>
      </c>
      <c r="E38">
        <v>33.049999</v>
      </c>
      <c r="F38">
        <v>8632700</v>
      </c>
      <c r="G38">
        <v>30.293205</v>
      </c>
      <c r="H38">
        <f t="shared" si="0"/>
        <v>-4.2181381204621478E-3</v>
      </c>
      <c r="I38">
        <f t="shared" si="1"/>
        <v>-4.218131456714869E-3</v>
      </c>
    </row>
    <row r="39" spans="1:9" x14ac:dyDescent="0.35">
      <c r="A39" s="1">
        <v>40413</v>
      </c>
      <c r="B39">
        <v>33.229999999999997</v>
      </c>
      <c r="C39">
        <v>33.549999</v>
      </c>
      <c r="D39">
        <v>32.799999</v>
      </c>
      <c r="E39">
        <v>32.93</v>
      </c>
      <c r="F39">
        <v>8046500</v>
      </c>
      <c r="G39">
        <v>30.183216000000002</v>
      </c>
      <c r="H39">
        <f t="shared" si="0"/>
        <v>-3.6308321824760105E-3</v>
      </c>
      <c r="I39">
        <f t="shared" si="1"/>
        <v>-3.6308142370541112E-3</v>
      </c>
    </row>
    <row r="40" spans="1:9" x14ac:dyDescent="0.35">
      <c r="A40" s="1">
        <v>40414</v>
      </c>
      <c r="B40">
        <v>32.490001999999997</v>
      </c>
      <c r="C40">
        <v>32.700001</v>
      </c>
      <c r="D40">
        <v>31.969999000000001</v>
      </c>
      <c r="E40">
        <v>32.139999000000003</v>
      </c>
      <c r="F40">
        <v>14229700</v>
      </c>
      <c r="G40">
        <v>29.459111</v>
      </c>
      <c r="H40">
        <f t="shared" si="0"/>
        <v>-2.3990312784694705E-2</v>
      </c>
      <c r="I40">
        <f t="shared" si="1"/>
        <v>-2.3990319653147681E-2</v>
      </c>
    </row>
    <row r="41" spans="1:9" x14ac:dyDescent="0.35">
      <c r="A41" s="1">
        <v>40415</v>
      </c>
      <c r="B41">
        <v>31.870000999999998</v>
      </c>
      <c r="C41">
        <v>32.240001999999997</v>
      </c>
      <c r="D41">
        <v>31.549999</v>
      </c>
      <c r="E41">
        <v>32.110000999999997</v>
      </c>
      <c r="F41">
        <v>14144000</v>
      </c>
      <c r="G41">
        <v>29.431615000000001</v>
      </c>
      <c r="H41">
        <f t="shared" si="0"/>
        <v>-9.3335410495831641E-4</v>
      </c>
      <c r="I41">
        <f t="shared" si="1"/>
        <v>-9.333614989264034E-4</v>
      </c>
    </row>
    <row r="42" spans="1:9" x14ac:dyDescent="0.35">
      <c r="A42" s="1">
        <v>40416</v>
      </c>
      <c r="B42">
        <v>32.18</v>
      </c>
      <c r="C42">
        <v>32.439999</v>
      </c>
      <c r="D42">
        <v>31.879999000000002</v>
      </c>
      <c r="E42">
        <v>31.940000999999999</v>
      </c>
      <c r="F42">
        <v>10120500</v>
      </c>
      <c r="G42">
        <v>29.275794999999999</v>
      </c>
      <c r="H42">
        <f t="shared" si="0"/>
        <v>-5.2943006759793671E-3</v>
      </c>
      <c r="I42">
        <f t="shared" si="1"/>
        <v>-5.2943068193845996E-3</v>
      </c>
    </row>
    <row r="43" spans="1:9" x14ac:dyDescent="0.35">
      <c r="A43" s="1">
        <v>40417</v>
      </c>
      <c r="B43">
        <v>32.130001</v>
      </c>
      <c r="C43">
        <v>32.849997999999999</v>
      </c>
      <c r="D43">
        <v>31.58</v>
      </c>
      <c r="E43">
        <v>32.779998999999997</v>
      </c>
      <c r="F43">
        <v>11144000</v>
      </c>
      <c r="G43">
        <v>30.045725999999998</v>
      </c>
      <c r="H43">
        <f t="shared" si="0"/>
        <v>2.6299247767712901E-2</v>
      </c>
      <c r="I43">
        <f t="shared" si="1"/>
        <v>2.6299234572451397E-2</v>
      </c>
    </row>
    <row r="44" spans="1:9" x14ac:dyDescent="0.35">
      <c r="A44" s="1">
        <v>40420</v>
      </c>
      <c r="B44">
        <v>32.729999999999997</v>
      </c>
      <c r="C44">
        <v>32.990001999999997</v>
      </c>
      <c r="D44">
        <v>32.32</v>
      </c>
      <c r="E44">
        <v>32.349997999999999</v>
      </c>
      <c r="F44">
        <v>7057900</v>
      </c>
      <c r="G44">
        <v>29.651593999999999</v>
      </c>
      <c r="H44">
        <f t="shared" si="0"/>
        <v>-1.3117785635075744E-2</v>
      </c>
      <c r="I44">
        <f t="shared" si="1"/>
        <v>-1.3117739275130149E-2</v>
      </c>
    </row>
    <row r="45" spans="1:9" x14ac:dyDescent="0.35">
      <c r="A45" s="1">
        <v>40421</v>
      </c>
      <c r="B45">
        <v>32.200001</v>
      </c>
      <c r="C45">
        <v>32.830002</v>
      </c>
      <c r="D45">
        <v>31.91</v>
      </c>
      <c r="E45">
        <v>32.540000999999997</v>
      </c>
      <c r="F45">
        <v>12520700</v>
      </c>
      <c r="G45">
        <v>29.825747</v>
      </c>
      <c r="H45">
        <f t="shared" si="0"/>
        <v>5.8733543043803975E-3</v>
      </c>
      <c r="I45">
        <f t="shared" si="1"/>
        <v>5.8733098800691948E-3</v>
      </c>
    </row>
    <row r="46" spans="1:9" x14ac:dyDescent="0.35">
      <c r="A46" s="1">
        <v>40422</v>
      </c>
      <c r="B46">
        <v>33</v>
      </c>
      <c r="C46">
        <v>33.700001</v>
      </c>
      <c r="D46">
        <v>32.909999999999997</v>
      </c>
      <c r="E46">
        <v>33.509998000000003</v>
      </c>
      <c r="F46">
        <v>10020900</v>
      </c>
      <c r="G46">
        <v>30.714835000000001</v>
      </c>
      <c r="H46">
        <f t="shared" si="0"/>
        <v>2.9809372163203268E-2</v>
      </c>
      <c r="I46">
        <f t="shared" si="1"/>
        <v>2.9809412652766116E-2</v>
      </c>
    </row>
    <row r="47" spans="1:9" x14ac:dyDescent="0.35">
      <c r="A47" s="1">
        <v>40423</v>
      </c>
      <c r="B47">
        <v>33.619999</v>
      </c>
      <c r="C47">
        <v>33.979999999999997</v>
      </c>
      <c r="D47">
        <v>33.529998999999997</v>
      </c>
      <c r="E47">
        <v>33.909999999999997</v>
      </c>
      <c r="F47">
        <v>7034600</v>
      </c>
      <c r="G47">
        <v>31.081471000000001</v>
      </c>
      <c r="H47">
        <f t="shared" si="0"/>
        <v>1.1936795699002831E-2</v>
      </c>
      <c r="I47">
        <f t="shared" si="1"/>
        <v>1.1936772572602124E-2</v>
      </c>
    </row>
    <row r="48" spans="1:9" x14ac:dyDescent="0.35">
      <c r="A48" s="1">
        <v>40424</v>
      </c>
      <c r="B48">
        <v>34.020000000000003</v>
      </c>
      <c r="C48">
        <v>34.700001</v>
      </c>
      <c r="D48">
        <v>34.020000000000003</v>
      </c>
      <c r="E48">
        <v>34.669998</v>
      </c>
      <c r="F48">
        <v>8473800</v>
      </c>
      <c r="G48">
        <v>31.778075999999999</v>
      </c>
      <c r="H48">
        <f t="shared" si="0"/>
        <v>2.2412208787968242E-2</v>
      </c>
      <c r="I48">
        <f t="shared" si="1"/>
        <v>2.2412227529385535E-2</v>
      </c>
    </row>
    <row r="49" spans="1:9" x14ac:dyDescent="0.35">
      <c r="A49" s="1">
        <v>40428</v>
      </c>
      <c r="B49">
        <v>34.5</v>
      </c>
      <c r="C49">
        <v>34.630001</v>
      </c>
      <c r="D49">
        <v>33.659999999999997</v>
      </c>
      <c r="E49">
        <v>33.840000000000003</v>
      </c>
      <c r="F49">
        <v>10733100</v>
      </c>
      <c r="G49">
        <v>31.017309999999998</v>
      </c>
      <c r="H49">
        <f t="shared" si="0"/>
        <v>-2.3939949462933232E-2</v>
      </c>
      <c r="I49">
        <f t="shared" si="1"/>
        <v>-2.3939964143833009E-2</v>
      </c>
    </row>
    <row r="50" spans="1:9" x14ac:dyDescent="0.35">
      <c r="A50" s="1">
        <v>40429</v>
      </c>
      <c r="B50">
        <v>33.880001</v>
      </c>
      <c r="C50">
        <v>34.099997999999999</v>
      </c>
      <c r="D50">
        <v>33.75</v>
      </c>
      <c r="E50">
        <v>33.840000000000003</v>
      </c>
      <c r="F50">
        <v>8370900</v>
      </c>
      <c r="G50">
        <v>31.017309999999998</v>
      </c>
      <c r="H50">
        <f t="shared" si="0"/>
        <v>0</v>
      </c>
      <c r="I50">
        <f t="shared" si="1"/>
        <v>0</v>
      </c>
    </row>
    <row r="51" spans="1:9" x14ac:dyDescent="0.35">
      <c r="A51" s="1">
        <v>40430</v>
      </c>
      <c r="B51">
        <v>34.340000000000003</v>
      </c>
      <c r="C51">
        <v>34.490001999999997</v>
      </c>
      <c r="D51">
        <v>34</v>
      </c>
      <c r="E51">
        <v>34.080002</v>
      </c>
      <c r="F51">
        <v>6990600</v>
      </c>
      <c r="G51">
        <v>31.237293000000001</v>
      </c>
      <c r="H51">
        <f t="shared" si="0"/>
        <v>7.0922576832150386E-3</v>
      </c>
      <c r="I51">
        <f t="shared" si="1"/>
        <v>7.0922655768666824E-3</v>
      </c>
    </row>
    <row r="52" spans="1:9" x14ac:dyDescent="0.35">
      <c r="A52" s="1">
        <v>40431</v>
      </c>
      <c r="B52">
        <v>34.159999999999997</v>
      </c>
      <c r="C52">
        <v>34.279998999999997</v>
      </c>
      <c r="D52">
        <v>34.049999</v>
      </c>
      <c r="E52">
        <v>34.150002000000001</v>
      </c>
      <c r="F52">
        <v>7362900</v>
      </c>
      <c r="G52">
        <v>31.301452999999999</v>
      </c>
      <c r="H52">
        <f t="shared" si="0"/>
        <v>2.0539904897892989E-3</v>
      </c>
      <c r="I52">
        <f t="shared" si="1"/>
        <v>2.0539551874740733E-3</v>
      </c>
    </row>
    <row r="53" spans="1:9" x14ac:dyDescent="0.35">
      <c r="A53" s="1">
        <v>40434</v>
      </c>
      <c r="B53">
        <v>34.419998</v>
      </c>
      <c r="C53">
        <v>34.669998</v>
      </c>
      <c r="D53">
        <v>33.919998</v>
      </c>
      <c r="E53">
        <v>34.270000000000003</v>
      </c>
      <c r="F53">
        <v>8826700</v>
      </c>
      <c r="G53">
        <v>31.411442999999998</v>
      </c>
      <c r="H53">
        <f t="shared" si="0"/>
        <v>3.5138504530688604E-3</v>
      </c>
      <c r="I53">
        <f t="shared" si="1"/>
        <v>3.5138943869474628E-3</v>
      </c>
    </row>
    <row r="54" spans="1:9" x14ac:dyDescent="0.35">
      <c r="A54" s="1">
        <v>40435</v>
      </c>
      <c r="B54">
        <v>34.229999999999997</v>
      </c>
      <c r="C54">
        <v>34.229999999999997</v>
      </c>
      <c r="D54">
        <v>33.720001000000003</v>
      </c>
      <c r="E54">
        <v>34.049999</v>
      </c>
      <c r="F54">
        <v>7761800</v>
      </c>
      <c r="G54">
        <v>31.209793000000001</v>
      </c>
      <c r="H54">
        <f t="shared" si="0"/>
        <v>-6.4196381674935347E-3</v>
      </c>
      <c r="I54">
        <f t="shared" si="1"/>
        <v>-6.4196350355504913E-3</v>
      </c>
    </row>
    <row r="55" spans="1:9" x14ac:dyDescent="0.35">
      <c r="A55" s="1">
        <v>40436</v>
      </c>
      <c r="B55">
        <v>34.009998000000003</v>
      </c>
      <c r="C55">
        <v>34.419998</v>
      </c>
      <c r="D55">
        <v>33.880001</v>
      </c>
      <c r="E55">
        <v>34.209999000000003</v>
      </c>
      <c r="F55">
        <v>7262300</v>
      </c>
      <c r="G55">
        <v>31.356445999999998</v>
      </c>
      <c r="H55">
        <f t="shared" si="0"/>
        <v>4.6989722378553873E-3</v>
      </c>
      <c r="I55">
        <f t="shared" si="1"/>
        <v>4.6989417712574076E-3</v>
      </c>
    </row>
    <row r="56" spans="1:9" x14ac:dyDescent="0.35">
      <c r="A56" s="1">
        <v>40437</v>
      </c>
      <c r="B56">
        <v>34.090000000000003</v>
      </c>
      <c r="C56">
        <v>34.189999</v>
      </c>
      <c r="D56">
        <v>33.709999000000003</v>
      </c>
      <c r="E56">
        <v>34.169998</v>
      </c>
      <c r="F56">
        <v>7297600</v>
      </c>
      <c r="G56">
        <v>31.319782</v>
      </c>
      <c r="H56">
        <f t="shared" si="0"/>
        <v>-1.1692780230716676E-3</v>
      </c>
      <c r="I56">
        <f t="shared" si="1"/>
        <v>-1.1692651648084816E-3</v>
      </c>
    </row>
    <row r="57" spans="1:9" x14ac:dyDescent="0.35">
      <c r="A57" s="1">
        <v>40438</v>
      </c>
      <c r="B57">
        <v>34.380001</v>
      </c>
      <c r="C57">
        <v>34.729999999999997</v>
      </c>
      <c r="D57">
        <v>34.360000999999997</v>
      </c>
      <c r="E57">
        <v>34.560001</v>
      </c>
      <c r="F57">
        <v>19012800</v>
      </c>
      <c r="G57">
        <v>31.677254000000001</v>
      </c>
      <c r="H57">
        <f t="shared" si="0"/>
        <v>1.1413609096494536E-2</v>
      </c>
      <c r="I57">
        <f t="shared" si="1"/>
        <v>1.1413617119046402E-2</v>
      </c>
    </row>
    <row r="58" spans="1:9" x14ac:dyDescent="0.35">
      <c r="A58" s="1">
        <v>40441</v>
      </c>
      <c r="B58">
        <v>34.560001</v>
      </c>
      <c r="C58">
        <v>34.990001999999997</v>
      </c>
      <c r="D58">
        <v>34.529998999999997</v>
      </c>
      <c r="E58">
        <v>34.900002000000001</v>
      </c>
      <c r="F58">
        <v>10219200</v>
      </c>
      <c r="G58">
        <v>31.988893999999998</v>
      </c>
      <c r="H58">
        <f t="shared" si="0"/>
        <v>9.8379916134840647E-3</v>
      </c>
      <c r="I58">
        <f t="shared" si="1"/>
        <v>9.8379739607478926E-3</v>
      </c>
    </row>
    <row r="59" spans="1:9" x14ac:dyDescent="0.35">
      <c r="A59" s="1">
        <v>40442</v>
      </c>
      <c r="B59">
        <v>34.909999999999997</v>
      </c>
      <c r="C59">
        <v>34.979999999999997</v>
      </c>
      <c r="D59">
        <v>34.270000000000003</v>
      </c>
      <c r="E59">
        <v>34.5</v>
      </c>
      <c r="F59">
        <v>11630600</v>
      </c>
      <c r="G59">
        <v>31.622257999999999</v>
      </c>
      <c r="H59">
        <f t="shared" si="0"/>
        <v>-1.1461374701353904E-2</v>
      </c>
      <c r="I59">
        <f t="shared" si="1"/>
        <v>-1.146135280575814E-2</v>
      </c>
    </row>
    <row r="60" spans="1:9" x14ac:dyDescent="0.35">
      <c r="A60" s="1">
        <v>40443</v>
      </c>
      <c r="B60">
        <v>34.57</v>
      </c>
      <c r="C60">
        <v>34.810001</v>
      </c>
      <c r="D60">
        <v>33.900002000000001</v>
      </c>
      <c r="E60">
        <v>33.990001999999997</v>
      </c>
      <c r="F60">
        <v>9897700</v>
      </c>
      <c r="G60">
        <v>31.154800000000002</v>
      </c>
      <c r="H60">
        <f t="shared" si="0"/>
        <v>-1.478255072463777E-2</v>
      </c>
      <c r="I60">
        <f t="shared" si="1"/>
        <v>-1.4782562333151448E-2</v>
      </c>
    </row>
    <row r="61" spans="1:9" x14ac:dyDescent="0.35">
      <c r="A61" s="1">
        <v>40444</v>
      </c>
      <c r="B61">
        <v>33.669998</v>
      </c>
      <c r="C61">
        <v>33.729999999999997</v>
      </c>
      <c r="D61">
        <v>33</v>
      </c>
      <c r="E61">
        <v>33.119999</v>
      </c>
      <c r="F61">
        <v>18090900</v>
      </c>
      <c r="G61">
        <v>30.357365999999999</v>
      </c>
      <c r="H61">
        <f t="shared" si="0"/>
        <v>-2.5595850215013139E-2</v>
      </c>
      <c r="I61">
        <f t="shared" si="1"/>
        <v>-2.5595863237767618E-2</v>
      </c>
    </row>
    <row r="62" spans="1:9" x14ac:dyDescent="0.35">
      <c r="A62" s="1">
        <v>40445</v>
      </c>
      <c r="B62">
        <v>33.380001</v>
      </c>
      <c r="C62">
        <v>33.82</v>
      </c>
      <c r="D62">
        <v>33.310001</v>
      </c>
      <c r="E62">
        <v>33.580002</v>
      </c>
      <c r="F62">
        <v>10657100</v>
      </c>
      <c r="G62">
        <v>30.778998999999999</v>
      </c>
      <c r="H62">
        <f t="shared" si="0"/>
        <v>1.3888979887952303E-2</v>
      </c>
      <c r="I62">
        <f t="shared" si="1"/>
        <v>1.3888984966614032E-2</v>
      </c>
    </row>
    <row r="63" spans="1:9" x14ac:dyDescent="0.35">
      <c r="A63" s="1">
        <v>40448</v>
      </c>
      <c r="B63">
        <v>33.599997999999999</v>
      </c>
      <c r="C63">
        <v>33.659999999999997</v>
      </c>
      <c r="D63">
        <v>33.279998999999997</v>
      </c>
      <c r="E63">
        <v>33.290000999999997</v>
      </c>
      <c r="F63">
        <v>7884000</v>
      </c>
      <c r="G63">
        <v>30.513188</v>
      </c>
      <c r="H63">
        <f t="shared" si="0"/>
        <v>-8.63612217771767E-3</v>
      </c>
      <c r="I63">
        <f t="shared" si="1"/>
        <v>-8.6361158139028286E-3</v>
      </c>
    </row>
    <row r="64" spans="1:9" x14ac:dyDescent="0.35">
      <c r="A64" s="1">
        <v>40449</v>
      </c>
      <c r="B64">
        <v>33.369999</v>
      </c>
      <c r="C64">
        <v>33.470001000000003</v>
      </c>
      <c r="D64">
        <v>32.939999</v>
      </c>
      <c r="E64">
        <v>33.220001000000003</v>
      </c>
      <c r="F64">
        <v>12863900</v>
      </c>
      <c r="G64">
        <v>30.449027000000001</v>
      </c>
      <c r="H64">
        <f t="shared" si="0"/>
        <v>-2.1027334904553828E-3</v>
      </c>
      <c r="I64">
        <f t="shared" si="1"/>
        <v>-2.1027301375391712E-3</v>
      </c>
    </row>
    <row r="65" spans="1:9" x14ac:dyDescent="0.35">
      <c r="A65" s="1">
        <v>40450</v>
      </c>
      <c r="B65">
        <v>33.029998999999997</v>
      </c>
      <c r="C65">
        <v>33.18</v>
      </c>
      <c r="D65">
        <v>32.68</v>
      </c>
      <c r="E65">
        <v>33.009998000000003</v>
      </c>
      <c r="F65">
        <v>9231200</v>
      </c>
      <c r="G65">
        <v>30.256540999999999</v>
      </c>
      <c r="H65">
        <f t="shared" si="0"/>
        <v>-6.3215831932094272E-3</v>
      </c>
      <c r="I65">
        <f t="shared" si="1"/>
        <v>-6.3215813102994187E-3</v>
      </c>
    </row>
    <row r="66" spans="1:9" x14ac:dyDescent="0.35">
      <c r="A66" s="1">
        <v>40451</v>
      </c>
      <c r="B66">
        <v>33.189999</v>
      </c>
      <c r="C66">
        <v>33.490001999999997</v>
      </c>
      <c r="D66">
        <v>32.830002</v>
      </c>
      <c r="E66">
        <v>33.099997999999999</v>
      </c>
      <c r="F66">
        <v>14459500</v>
      </c>
      <c r="G66">
        <v>30.339034000000002</v>
      </c>
      <c r="H66">
        <f t="shared" si="0"/>
        <v>2.7264466965431595E-3</v>
      </c>
      <c r="I66">
        <f t="shared" si="1"/>
        <v>2.7264517778156807E-3</v>
      </c>
    </row>
    <row r="67" spans="1:9" x14ac:dyDescent="0.35">
      <c r="A67" s="1">
        <v>40452</v>
      </c>
      <c r="B67">
        <v>33.299999</v>
      </c>
      <c r="C67">
        <v>33.580002</v>
      </c>
      <c r="D67">
        <v>33.119999</v>
      </c>
      <c r="E67">
        <v>33.340000000000003</v>
      </c>
      <c r="F67">
        <v>12916300</v>
      </c>
      <c r="G67">
        <v>30.559017000000001</v>
      </c>
      <c r="H67">
        <f t="shared" si="0"/>
        <v>7.2508161480856906E-3</v>
      </c>
      <c r="I67">
        <f t="shared" si="1"/>
        <v>7.2508241363254721E-3</v>
      </c>
    </row>
    <row r="68" spans="1:9" x14ac:dyDescent="0.35">
      <c r="A68" s="1">
        <v>40455</v>
      </c>
      <c r="B68">
        <v>33.229999999999997</v>
      </c>
      <c r="C68">
        <v>33.599997999999999</v>
      </c>
      <c r="D68">
        <v>33.080002</v>
      </c>
      <c r="E68">
        <v>33.139999000000003</v>
      </c>
      <c r="F68">
        <v>10708300</v>
      </c>
      <c r="G68">
        <v>30.375698</v>
      </c>
      <c r="H68">
        <f t="shared" ref="H68:H131" si="2">(E68-E67)/E67</f>
        <v>-5.998830233953218E-3</v>
      </c>
      <c r="I68">
        <f t="shared" ref="I68:I131" si="3">(G68-G67)/G67</f>
        <v>-5.9988513373974333E-3</v>
      </c>
    </row>
    <row r="69" spans="1:9" x14ac:dyDescent="0.35">
      <c r="A69" s="1">
        <v>40456</v>
      </c>
      <c r="B69">
        <v>33.389999000000003</v>
      </c>
      <c r="C69">
        <v>33.990001999999997</v>
      </c>
      <c r="D69">
        <v>33.360000999999997</v>
      </c>
      <c r="E69">
        <v>33.830002</v>
      </c>
      <c r="F69">
        <v>14555400</v>
      </c>
      <c r="G69">
        <v>31.008146</v>
      </c>
      <c r="H69">
        <f t="shared" si="2"/>
        <v>2.0820851563694894E-2</v>
      </c>
      <c r="I69">
        <f t="shared" si="3"/>
        <v>2.0820854882083701E-2</v>
      </c>
    </row>
    <row r="70" spans="1:9" x14ac:dyDescent="0.35">
      <c r="A70" s="1">
        <v>40457</v>
      </c>
      <c r="B70">
        <v>33.840000000000003</v>
      </c>
      <c r="C70">
        <v>33.979999999999997</v>
      </c>
      <c r="D70">
        <v>33.439999</v>
      </c>
      <c r="E70">
        <v>33.720001000000003</v>
      </c>
      <c r="F70">
        <v>11339900</v>
      </c>
      <c r="G70">
        <v>30.907321</v>
      </c>
      <c r="H70">
        <f t="shared" si="2"/>
        <v>-3.251581244364009E-3</v>
      </c>
      <c r="I70">
        <f t="shared" si="3"/>
        <v>-3.2515649274871316E-3</v>
      </c>
    </row>
    <row r="71" spans="1:9" x14ac:dyDescent="0.35">
      <c r="A71" s="1">
        <v>40458</v>
      </c>
      <c r="B71">
        <v>33.779998999999997</v>
      </c>
      <c r="C71">
        <v>33.979999999999997</v>
      </c>
      <c r="D71">
        <v>33.68</v>
      </c>
      <c r="E71">
        <v>33.909999999999997</v>
      </c>
      <c r="F71">
        <v>9029800</v>
      </c>
      <c r="G71">
        <v>31.081471000000001</v>
      </c>
      <c r="H71">
        <f t="shared" si="2"/>
        <v>5.6346083738251706E-3</v>
      </c>
      <c r="I71">
        <f t="shared" si="3"/>
        <v>5.6345873522975643E-3</v>
      </c>
    </row>
    <row r="72" spans="1:9" x14ac:dyDescent="0.35">
      <c r="A72" s="1">
        <v>40459</v>
      </c>
      <c r="B72">
        <v>33.970001000000003</v>
      </c>
      <c r="C72">
        <v>34.700001</v>
      </c>
      <c r="D72">
        <v>33.799999</v>
      </c>
      <c r="E72">
        <v>34.509998000000003</v>
      </c>
      <c r="F72">
        <v>12971700</v>
      </c>
      <c r="G72">
        <v>31.631422000000001</v>
      </c>
      <c r="H72">
        <f t="shared" si="2"/>
        <v>1.7693836626364097E-2</v>
      </c>
      <c r="I72">
        <f t="shared" si="3"/>
        <v>1.7693853678933023E-2</v>
      </c>
    </row>
    <row r="73" spans="1:9" x14ac:dyDescent="0.35">
      <c r="A73" s="1">
        <v>40462</v>
      </c>
      <c r="B73">
        <v>34.520000000000003</v>
      </c>
      <c r="C73">
        <v>34.740001999999997</v>
      </c>
      <c r="D73">
        <v>34.43</v>
      </c>
      <c r="E73">
        <v>34.57</v>
      </c>
      <c r="F73">
        <v>5347500</v>
      </c>
      <c r="G73">
        <v>31.686418</v>
      </c>
      <c r="H73">
        <f t="shared" si="2"/>
        <v>1.7386845400569778E-3</v>
      </c>
      <c r="I73">
        <f t="shared" si="3"/>
        <v>1.7386508896122077E-3</v>
      </c>
    </row>
    <row r="74" spans="1:9" x14ac:dyDescent="0.35">
      <c r="A74" s="1">
        <v>40463</v>
      </c>
      <c r="B74">
        <v>34.360000999999997</v>
      </c>
      <c r="C74">
        <v>34.610000999999997</v>
      </c>
      <c r="D74">
        <v>33.959999000000003</v>
      </c>
      <c r="E74">
        <v>34.479999999999997</v>
      </c>
      <c r="F74">
        <v>9077900</v>
      </c>
      <c r="G74">
        <v>31.603925</v>
      </c>
      <c r="H74">
        <f t="shared" si="2"/>
        <v>-2.6034133641887015E-3</v>
      </c>
      <c r="I74">
        <f t="shared" si="3"/>
        <v>-2.6034182847679242E-3</v>
      </c>
    </row>
    <row r="75" spans="1:9" x14ac:dyDescent="0.35">
      <c r="A75" s="1">
        <v>40464</v>
      </c>
      <c r="B75">
        <v>34.659999999999997</v>
      </c>
      <c r="C75">
        <v>35.200001</v>
      </c>
      <c r="D75">
        <v>34.590000000000003</v>
      </c>
      <c r="E75">
        <v>34.909999999999997</v>
      </c>
      <c r="F75">
        <v>14425700</v>
      </c>
      <c r="G75">
        <v>31.998058</v>
      </c>
      <c r="H75">
        <f t="shared" si="2"/>
        <v>1.2470997679814378E-2</v>
      </c>
      <c r="I75">
        <f t="shared" si="3"/>
        <v>1.2471014280662926E-2</v>
      </c>
    </row>
    <row r="76" spans="1:9" x14ac:dyDescent="0.35">
      <c r="A76" s="1">
        <v>40465</v>
      </c>
      <c r="B76">
        <v>34.790000999999997</v>
      </c>
      <c r="C76">
        <v>34.950001</v>
      </c>
      <c r="D76">
        <v>34.580002</v>
      </c>
      <c r="E76">
        <v>34.849997999999999</v>
      </c>
      <c r="F76">
        <v>7358700</v>
      </c>
      <c r="G76">
        <v>31.943062000000001</v>
      </c>
      <c r="H76">
        <f t="shared" si="2"/>
        <v>-1.718762532225644E-3</v>
      </c>
      <c r="I76">
        <f t="shared" si="3"/>
        <v>-1.7187293053846941E-3</v>
      </c>
    </row>
    <row r="77" spans="1:9" x14ac:dyDescent="0.35">
      <c r="A77" s="1">
        <v>40466</v>
      </c>
      <c r="B77">
        <v>35.040000999999997</v>
      </c>
      <c r="C77">
        <v>35.150002000000001</v>
      </c>
      <c r="D77">
        <v>34.560001</v>
      </c>
      <c r="E77">
        <v>34.880001</v>
      </c>
      <c r="F77">
        <v>9641200</v>
      </c>
      <c r="G77">
        <v>31.970562000000001</v>
      </c>
      <c r="H77">
        <f t="shared" si="2"/>
        <v>8.6091827035400883E-4</v>
      </c>
      <c r="I77">
        <f t="shared" si="3"/>
        <v>8.609068222701962E-4</v>
      </c>
    </row>
    <row r="78" spans="1:9" x14ac:dyDescent="0.35">
      <c r="A78" s="1">
        <v>40469</v>
      </c>
      <c r="B78">
        <v>34.830002</v>
      </c>
      <c r="C78">
        <v>35</v>
      </c>
      <c r="D78">
        <v>34.5</v>
      </c>
      <c r="E78">
        <v>34.75</v>
      </c>
      <c r="F78">
        <v>6926200</v>
      </c>
      <c r="G78">
        <v>31.851403999999999</v>
      </c>
      <c r="H78">
        <f t="shared" si="2"/>
        <v>-3.7270927830535335E-3</v>
      </c>
      <c r="I78">
        <f t="shared" si="3"/>
        <v>-3.7271162139721633E-3</v>
      </c>
    </row>
    <row r="79" spans="1:9" x14ac:dyDescent="0.35">
      <c r="A79" s="1">
        <v>40470</v>
      </c>
      <c r="B79">
        <v>34.5</v>
      </c>
      <c r="C79">
        <v>34.599997999999999</v>
      </c>
      <c r="D79">
        <v>34</v>
      </c>
      <c r="E79">
        <v>34.240001999999997</v>
      </c>
      <c r="F79">
        <v>9554500</v>
      </c>
      <c r="G79">
        <v>31.383946000000002</v>
      </c>
      <c r="H79">
        <f t="shared" si="2"/>
        <v>-1.4676201438849009E-2</v>
      </c>
      <c r="I79">
        <f t="shared" si="3"/>
        <v>-1.4676213331129674E-2</v>
      </c>
    </row>
    <row r="80" spans="1:9" x14ac:dyDescent="0.35">
      <c r="A80" s="1">
        <v>40471</v>
      </c>
      <c r="B80">
        <v>34.270000000000003</v>
      </c>
      <c r="C80">
        <v>34.75</v>
      </c>
      <c r="D80">
        <v>34.270000000000003</v>
      </c>
      <c r="E80">
        <v>34.619999</v>
      </c>
      <c r="F80">
        <v>10107800</v>
      </c>
      <c r="G80">
        <v>31.732247000000001</v>
      </c>
      <c r="H80">
        <f t="shared" si="2"/>
        <v>1.1098042576049004E-2</v>
      </c>
      <c r="I80">
        <f t="shared" si="3"/>
        <v>1.1098062684660473E-2</v>
      </c>
    </row>
    <row r="81" spans="1:9" x14ac:dyDescent="0.35">
      <c r="A81" s="1">
        <v>40472</v>
      </c>
      <c r="B81">
        <v>34.759998000000003</v>
      </c>
      <c r="C81">
        <v>35.040000999999997</v>
      </c>
      <c r="D81">
        <v>34.459999000000003</v>
      </c>
      <c r="E81">
        <v>34.68</v>
      </c>
      <c r="F81">
        <v>16888400</v>
      </c>
      <c r="G81">
        <v>31.787243</v>
      </c>
      <c r="H81">
        <f t="shared" si="2"/>
        <v>1.7331311881320316E-3</v>
      </c>
      <c r="I81">
        <f t="shared" si="3"/>
        <v>1.7331265573471413E-3</v>
      </c>
    </row>
    <row r="82" spans="1:9" x14ac:dyDescent="0.35">
      <c r="A82" s="1">
        <v>40473</v>
      </c>
      <c r="B82">
        <v>34.669998</v>
      </c>
      <c r="C82">
        <v>34.990001999999997</v>
      </c>
      <c r="D82">
        <v>34.299999</v>
      </c>
      <c r="E82">
        <v>34.970001000000003</v>
      </c>
      <c r="F82">
        <v>9598800</v>
      </c>
      <c r="G82">
        <v>32.053055000000001</v>
      </c>
      <c r="H82">
        <f t="shared" si="2"/>
        <v>8.3621972318340173E-3</v>
      </c>
      <c r="I82">
        <f t="shared" si="3"/>
        <v>8.3622225431755869E-3</v>
      </c>
    </row>
    <row r="83" spans="1:9" x14ac:dyDescent="0.35">
      <c r="A83" s="1">
        <v>40476</v>
      </c>
      <c r="B83">
        <v>35.159999999999997</v>
      </c>
      <c r="C83">
        <v>35.720001000000003</v>
      </c>
      <c r="D83">
        <v>35.099997999999999</v>
      </c>
      <c r="E83">
        <v>35.459999000000003</v>
      </c>
      <c r="F83">
        <v>11230400</v>
      </c>
      <c r="G83">
        <v>32.502180000000003</v>
      </c>
      <c r="H83">
        <f t="shared" si="2"/>
        <v>1.4011952701974469E-2</v>
      </c>
      <c r="I83">
        <f t="shared" si="3"/>
        <v>1.4011924916361395E-2</v>
      </c>
    </row>
    <row r="84" spans="1:9" x14ac:dyDescent="0.35">
      <c r="A84" s="1">
        <v>40477</v>
      </c>
      <c r="B84">
        <v>35.130001</v>
      </c>
      <c r="C84">
        <v>35.970001000000003</v>
      </c>
      <c r="D84">
        <v>34.990001999999997</v>
      </c>
      <c r="E84">
        <v>35.959999000000003</v>
      </c>
      <c r="F84">
        <v>14800400</v>
      </c>
      <c r="G84">
        <v>32.960473999999998</v>
      </c>
      <c r="H84">
        <f t="shared" si="2"/>
        <v>1.4100395208696987E-2</v>
      </c>
      <c r="I84">
        <f t="shared" si="3"/>
        <v>1.4100408034168633E-2</v>
      </c>
    </row>
    <row r="85" spans="1:9" x14ac:dyDescent="0.35">
      <c r="A85" s="1">
        <v>40478</v>
      </c>
      <c r="B85">
        <v>35.599997999999999</v>
      </c>
      <c r="C85">
        <v>35.959999000000003</v>
      </c>
      <c r="D85">
        <v>35.470001000000003</v>
      </c>
      <c r="E85">
        <v>35.919998</v>
      </c>
      <c r="F85">
        <v>11752600</v>
      </c>
      <c r="G85">
        <v>32.923810000000003</v>
      </c>
      <c r="H85">
        <f t="shared" si="2"/>
        <v>-1.1123748918903953E-3</v>
      </c>
      <c r="I85">
        <f t="shared" si="3"/>
        <v>-1.1123626438137601E-3</v>
      </c>
    </row>
    <row r="86" spans="1:9" x14ac:dyDescent="0.35">
      <c r="A86" s="1">
        <v>40479</v>
      </c>
      <c r="B86">
        <v>35.950001</v>
      </c>
      <c r="C86">
        <v>36.520000000000003</v>
      </c>
      <c r="D86">
        <v>35.939999</v>
      </c>
      <c r="E86">
        <v>36.509998000000003</v>
      </c>
      <c r="F86">
        <v>14226000</v>
      </c>
      <c r="G86">
        <v>33.464596</v>
      </c>
      <c r="H86">
        <f t="shared" si="2"/>
        <v>1.6425390669565276E-2</v>
      </c>
      <c r="I86">
        <f t="shared" si="3"/>
        <v>1.6425377257370793E-2</v>
      </c>
    </row>
    <row r="87" spans="1:9" x14ac:dyDescent="0.35">
      <c r="A87" s="1">
        <v>40480</v>
      </c>
      <c r="B87">
        <v>36.509998000000003</v>
      </c>
      <c r="C87">
        <v>36.509998000000003</v>
      </c>
      <c r="D87">
        <v>35.830002</v>
      </c>
      <c r="E87">
        <v>36.130001</v>
      </c>
      <c r="F87">
        <v>12926000</v>
      </c>
      <c r="G87">
        <v>33.116295999999998</v>
      </c>
      <c r="H87">
        <f t="shared" si="2"/>
        <v>-1.0408025768722393E-2</v>
      </c>
      <c r="I87">
        <f t="shared" si="3"/>
        <v>-1.040801448790841E-2</v>
      </c>
    </row>
    <row r="88" spans="1:9" x14ac:dyDescent="0.35">
      <c r="A88" s="1">
        <v>40483</v>
      </c>
      <c r="B88">
        <v>36.209999000000003</v>
      </c>
      <c r="C88">
        <v>36.490001999999997</v>
      </c>
      <c r="D88">
        <v>35.759998000000003</v>
      </c>
      <c r="E88">
        <v>36.029998999999997</v>
      </c>
      <c r="F88">
        <v>8454000</v>
      </c>
      <c r="G88">
        <v>33.024635000000004</v>
      </c>
      <c r="H88">
        <f t="shared" si="2"/>
        <v>-2.7678382848647992E-3</v>
      </c>
      <c r="I88">
        <f t="shared" si="3"/>
        <v>-2.7678518153115583E-3</v>
      </c>
    </row>
    <row r="89" spans="1:9" x14ac:dyDescent="0.35">
      <c r="A89" s="1">
        <v>40484</v>
      </c>
      <c r="B89">
        <v>36.369999</v>
      </c>
      <c r="C89">
        <v>36.450001</v>
      </c>
      <c r="D89">
        <v>36.099997999999999</v>
      </c>
      <c r="E89">
        <v>36.110000999999997</v>
      </c>
      <c r="F89">
        <v>16355300</v>
      </c>
      <c r="G89">
        <v>33.097963</v>
      </c>
      <c r="H89">
        <f t="shared" si="2"/>
        <v>2.2204274832203119E-3</v>
      </c>
      <c r="I89">
        <f t="shared" si="3"/>
        <v>2.2204030415475143E-3</v>
      </c>
    </row>
    <row r="90" spans="1:9" x14ac:dyDescent="0.35">
      <c r="A90" s="1">
        <v>40485</v>
      </c>
      <c r="B90">
        <v>36.119999</v>
      </c>
      <c r="C90">
        <v>36.43</v>
      </c>
      <c r="D90">
        <v>35.950001</v>
      </c>
      <c r="E90">
        <v>36.290000999999997</v>
      </c>
      <c r="F90">
        <v>12050100</v>
      </c>
      <c r="G90">
        <v>33.262948999999999</v>
      </c>
      <c r="H90">
        <f t="shared" si="2"/>
        <v>4.9847686240717557E-3</v>
      </c>
      <c r="I90">
        <f t="shared" si="3"/>
        <v>4.9847780662513573E-3</v>
      </c>
    </row>
    <row r="91" spans="1:9" x14ac:dyDescent="0.35">
      <c r="A91" s="1">
        <v>40486</v>
      </c>
      <c r="B91">
        <v>36.5</v>
      </c>
      <c r="C91">
        <v>37.159999999999997</v>
      </c>
      <c r="D91">
        <v>36.459999000000003</v>
      </c>
      <c r="E91">
        <v>37.029998999999997</v>
      </c>
      <c r="F91">
        <v>16674900</v>
      </c>
      <c r="G91">
        <v>33.941222000000003</v>
      </c>
      <c r="H91">
        <f t="shared" si="2"/>
        <v>2.0391236693545419E-2</v>
      </c>
      <c r="I91">
        <f t="shared" si="3"/>
        <v>2.0391246729206253E-2</v>
      </c>
    </row>
    <row r="92" spans="1:9" x14ac:dyDescent="0.35">
      <c r="A92" s="1">
        <v>40487</v>
      </c>
      <c r="B92">
        <v>36.779998999999997</v>
      </c>
      <c r="C92">
        <v>37.270000000000003</v>
      </c>
      <c r="D92">
        <v>36.779998999999997</v>
      </c>
      <c r="E92">
        <v>37.200001</v>
      </c>
      <c r="F92">
        <v>9712900</v>
      </c>
      <c r="G92">
        <v>34.097043999999997</v>
      </c>
      <c r="H92">
        <f t="shared" si="2"/>
        <v>4.5909263999711096E-3</v>
      </c>
      <c r="I92">
        <f t="shared" si="3"/>
        <v>4.5909366492459655E-3</v>
      </c>
    </row>
    <row r="93" spans="1:9" x14ac:dyDescent="0.35">
      <c r="A93" s="1">
        <v>40490</v>
      </c>
      <c r="B93">
        <v>37.049999</v>
      </c>
      <c r="C93">
        <v>37.139999000000003</v>
      </c>
      <c r="D93">
        <v>36.889999000000003</v>
      </c>
      <c r="E93">
        <v>37.060001</v>
      </c>
      <c r="F93">
        <v>6802600</v>
      </c>
      <c r="G93">
        <v>33.968722</v>
      </c>
      <c r="H93">
        <f t="shared" si="2"/>
        <v>-3.7634407590473066E-3</v>
      </c>
      <c r="I93">
        <f t="shared" si="3"/>
        <v>-3.7634347423195153E-3</v>
      </c>
    </row>
    <row r="94" spans="1:9" x14ac:dyDescent="0.35">
      <c r="A94" s="1">
        <v>40491</v>
      </c>
      <c r="B94">
        <v>37.189999</v>
      </c>
      <c r="C94">
        <v>37.229999999999997</v>
      </c>
      <c r="D94">
        <v>36.68</v>
      </c>
      <c r="E94">
        <v>36.860000999999997</v>
      </c>
      <c r="F94">
        <v>7600000</v>
      </c>
      <c r="G94">
        <v>33.785404</v>
      </c>
      <c r="H94">
        <f t="shared" si="2"/>
        <v>-5.396653928854531E-3</v>
      </c>
      <c r="I94">
        <f t="shared" si="3"/>
        <v>-5.3966705017633541E-3</v>
      </c>
    </row>
    <row r="95" spans="1:9" x14ac:dyDescent="0.35">
      <c r="A95" s="1">
        <v>40492</v>
      </c>
      <c r="B95">
        <v>36.909999999999997</v>
      </c>
      <c r="C95">
        <v>37</v>
      </c>
      <c r="D95">
        <v>36.509998000000003</v>
      </c>
      <c r="E95">
        <v>36.990001999999997</v>
      </c>
      <c r="F95">
        <v>7857200</v>
      </c>
      <c r="G95">
        <v>33.904561000000001</v>
      </c>
      <c r="H95">
        <f t="shared" si="2"/>
        <v>3.5268854170676786E-3</v>
      </c>
      <c r="I95">
        <f t="shared" si="3"/>
        <v>3.52687805657145E-3</v>
      </c>
    </row>
    <row r="96" spans="1:9" x14ac:dyDescent="0.35">
      <c r="A96" s="1">
        <v>40493</v>
      </c>
      <c r="B96">
        <v>36.880001</v>
      </c>
      <c r="C96">
        <v>37.389999000000003</v>
      </c>
      <c r="D96">
        <v>35.150002000000001</v>
      </c>
      <c r="E96">
        <v>35.93</v>
      </c>
      <c r="F96">
        <v>37821800</v>
      </c>
      <c r="G96">
        <v>32.932977000000001</v>
      </c>
      <c r="H96">
        <f t="shared" si="2"/>
        <v>-2.8656446139148556E-2</v>
      </c>
      <c r="I96">
        <f t="shared" si="3"/>
        <v>-2.8656439468424322E-2</v>
      </c>
    </row>
    <row r="97" spans="1:9" x14ac:dyDescent="0.35">
      <c r="A97" s="1">
        <v>40494</v>
      </c>
      <c r="B97">
        <v>36.759998000000003</v>
      </c>
      <c r="C97">
        <v>38</v>
      </c>
      <c r="D97">
        <v>36.599997999999999</v>
      </c>
      <c r="E97">
        <v>37.75</v>
      </c>
      <c r="F97">
        <v>39192700</v>
      </c>
      <c r="G97">
        <v>34.601165999999999</v>
      </c>
      <c r="H97">
        <f t="shared" si="2"/>
        <v>5.0654049540773738E-2</v>
      </c>
      <c r="I97">
        <f t="shared" si="3"/>
        <v>5.0654060214477367E-2</v>
      </c>
    </row>
    <row r="98" spans="1:9" x14ac:dyDescent="0.35">
      <c r="A98" s="1">
        <v>40497</v>
      </c>
      <c r="B98">
        <v>37.419998</v>
      </c>
      <c r="C98">
        <v>37.659999999999997</v>
      </c>
      <c r="D98">
        <v>37.139999000000003</v>
      </c>
      <c r="E98">
        <v>37.25</v>
      </c>
      <c r="F98">
        <v>11658400</v>
      </c>
      <c r="G98">
        <v>34.142871999999997</v>
      </c>
      <c r="H98">
        <f t="shared" si="2"/>
        <v>-1.3245033112582781E-2</v>
      </c>
      <c r="I98">
        <f t="shared" si="3"/>
        <v>-1.3245044979120131E-2</v>
      </c>
    </row>
    <row r="99" spans="1:9" x14ac:dyDescent="0.35">
      <c r="A99" s="1">
        <v>40498</v>
      </c>
      <c r="B99">
        <v>36.869999</v>
      </c>
      <c r="C99">
        <v>37.290000999999997</v>
      </c>
      <c r="D99">
        <v>36.709999000000003</v>
      </c>
      <c r="E99">
        <v>36.919998</v>
      </c>
      <c r="F99">
        <v>12409800</v>
      </c>
      <c r="G99">
        <v>33.840397000000003</v>
      </c>
      <c r="H99">
        <f t="shared" si="2"/>
        <v>-8.8591140939597406E-3</v>
      </c>
      <c r="I99">
        <f t="shared" si="3"/>
        <v>-8.8590965634055066E-3</v>
      </c>
    </row>
    <row r="100" spans="1:9" x14ac:dyDescent="0.35">
      <c r="A100" s="1">
        <v>40499</v>
      </c>
      <c r="B100">
        <v>36.799999</v>
      </c>
      <c r="C100">
        <v>37.32</v>
      </c>
      <c r="D100">
        <v>36.700001</v>
      </c>
      <c r="E100">
        <v>37.220001000000003</v>
      </c>
      <c r="F100">
        <v>10600500</v>
      </c>
      <c r="G100">
        <v>34.115375999999998</v>
      </c>
      <c r="H100">
        <f t="shared" si="2"/>
        <v>8.1257588367151003E-3</v>
      </c>
      <c r="I100">
        <f t="shared" si="3"/>
        <v>8.1257616451720326E-3</v>
      </c>
    </row>
    <row r="101" spans="1:9" x14ac:dyDescent="0.35">
      <c r="A101" s="1">
        <v>40500</v>
      </c>
      <c r="B101">
        <v>37.200001</v>
      </c>
      <c r="C101">
        <v>37.779998999999997</v>
      </c>
      <c r="D101">
        <v>37.200001</v>
      </c>
      <c r="E101">
        <v>37.580002</v>
      </c>
      <c r="F101">
        <v>9520400</v>
      </c>
      <c r="G101">
        <v>34.445348000000003</v>
      </c>
      <c r="H101">
        <f t="shared" si="2"/>
        <v>9.6722458443780496E-3</v>
      </c>
      <c r="I101">
        <f t="shared" si="3"/>
        <v>9.6722369409032762E-3</v>
      </c>
    </row>
    <row r="102" spans="1:9" x14ac:dyDescent="0.35">
      <c r="A102" s="1">
        <v>40501</v>
      </c>
      <c r="B102">
        <v>37.099997999999999</v>
      </c>
      <c r="C102">
        <v>37.330002</v>
      </c>
      <c r="D102">
        <v>36.75</v>
      </c>
      <c r="E102">
        <v>37.009998000000003</v>
      </c>
      <c r="F102">
        <v>13691800</v>
      </c>
      <c r="G102">
        <v>33.922890000000002</v>
      </c>
      <c r="H102">
        <f t="shared" si="2"/>
        <v>-1.5167747995329998E-2</v>
      </c>
      <c r="I102">
        <f t="shared" si="3"/>
        <v>-1.5167737599864001E-2</v>
      </c>
    </row>
    <row r="103" spans="1:9" x14ac:dyDescent="0.35">
      <c r="A103" s="1">
        <v>40504</v>
      </c>
      <c r="B103">
        <v>36.880001</v>
      </c>
      <c r="C103">
        <v>37.049999</v>
      </c>
      <c r="D103">
        <v>36.520000000000003</v>
      </c>
      <c r="E103">
        <v>36.950001</v>
      </c>
      <c r="F103">
        <v>6558800</v>
      </c>
      <c r="G103">
        <v>33.867896999999999</v>
      </c>
      <c r="H103">
        <f t="shared" si="2"/>
        <v>-1.6211024923590306E-3</v>
      </c>
      <c r="I103">
        <f t="shared" si="3"/>
        <v>-1.6211177762272958E-3</v>
      </c>
    </row>
    <row r="104" spans="1:9" x14ac:dyDescent="0.35">
      <c r="A104" s="1">
        <v>40505</v>
      </c>
      <c r="B104">
        <v>36.529998999999997</v>
      </c>
      <c r="C104">
        <v>36.619999</v>
      </c>
      <c r="D104">
        <v>36</v>
      </c>
      <c r="E104">
        <v>36.119999</v>
      </c>
      <c r="F104">
        <v>11925900</v>
      </c>
      <c r="G104">
        <v>33.107128000000003</v>
      </c>
      <c r="H104">
        <f t="shared" si="2"/>
        <v>-2.2462841070017843E-2</v>
      </c>
      <c r="I104">
        <f t="shared" si="3"/>
        <v>-2.2462835528287931E-2</v>
      </c>
    </row>
    <row r="105" spans="1:9" x14ac:dyDescent="0.35">
      <c r="A105" s="1">
        <v>40506</v>
      </c>
      <c r="B105">
        <v>36.360000999999997</v>
      </c>
      <c r="C105">
        <v>36.979999999999997</v>
      </c>
      <c r="D105">
        <v>36.299999</v>
      </c>
      <c r="E105">
        <v>36.869999</v>
      </c>
      <c r="F105">
        <v>9098200</v>
      </c>
      <c r="G105">
        <v>33.794567999999998</v>
      </c>
      <c r="H105">
        <f t="shared" si="2"/>
        <v>2.0764120176193803E-2</v>
      </c>
      <c r="I105">
        <f t="shared" si="3"/>
        <v>2.0764108562965507E-2</v>
      </c>
    </row>
    <row r="106" spans="1:9" x14ac:dyDescent="0.35">
      <c r="A106" s="1">
        <v>40508</v>
      </c>
      <c r="B106">
        <v>36.509998000000003</v>
      </c>
      <c r="C106">
        <v>36.93</v>
      </c>
      <c r="D106">
        <v>36.43</v>
      </c>
      <c r="E106">
        <v>36.700001</v>
      </c>
      <c r="F106">
        <v>3490900</v>
      </c>
      <c r="G106">
        <v>33.638750000000002</v>
      </c>
      <c r="H106">
        <f t="shared" si="2"/>
        <v>-4.6107405644355906E-3</v>
      </c>
      <c r="I106">
        <f t="shared" si="3"/>
        <v>-4.6107409924576181E-3</v>
      </c>
    </row>
    <row r="107" spans="1:9" x14ac:dyDescent="0.35">
      <c r="A107" s="1">
        <v>40511</v>
      </c>
      <c r="B107">
        <v>36.450001</v>
      </c>
      <c r="C107">
        <v>36.709999000000003</v>
      </c>
      <c r="D107">
        <v>36.099997999999999</v>
      </c>
      <c r="E107">
        <v>36.419998</v>
      </c>
      <c r="F107">
        <v>8495200</v>
      </c>
      <c r="G107">
        <v>33.382103000000001</v>
      </c>
      <c r="H107">
        <f t="shared" si="2"/>
        <v>-7.6295093288962215E-3</v>
      </c>
      <c r="I107">
        <f t="shared" si="3"/>
        <v>-7.6295046635205211E-3</v>
      </c>
    </row>
    <row r="108" spans="1:9" x14ac:dyDescent="0.35">
      <c r="A108" s="1">
        <v>40512</v>
      </c>
      <c r="B108">
        <v>36.040000999999997</v>
      </c>
      <c r="C108">
        <v>36.830002</v>
      </c>
      <c r="D108">
        <v>36.020000000000003</v>
      </c>
      <c r="E108">
        <v>36.509998000000003</v>
      </c>
      <c r="F108">
        <v>17578900</v>
      </c>
      <c r="G108">
        <v>33.464596</v>
      </c>
      <c r="H108">
        <f t="shared" si="2"/>
        <v>2.4711698226892657E-3</v>
      </c>
      <c r="I108">
        <f t="shared" si="3"/>
        <v>2.4711744493748486E-3</v>
      </c>
    </row>
    <row r="109" spans="1:9" x14ac:dyDescent="0.35">
      <c r="A109" s="1">
        <v>40513</v>
      </c>
      <c r="B109">
        <v>37.150002000000001</v>
      </c>
      <c r="C109">
        <v>37.409999999999997</v>
      </c>
      <c r="D109">
        <v>37.040000999999997</v>
      </c>
      <c r="E109">
        <v>37.119999</v>
      </c>
      <c r="F109">
        <v>15010900</v>
      </c>
      <c r="G109">
        <v>34.023715000000003</v>
      </c>
      <c r="H109">
        <f t="shared" si="2"/>
        <v>1.6707779606013586E-2</v>
      </c>
      <c r="I109">
        <f t="shared" si="3"/>
        <v>1.6707776779973753E-2</v>
      </c>
    </row>
    <row r="110" spans="1:9" x14ac:dyDescent="0.35">
      <c r="A110" s="1">
        <v>40514</v>
      </c>
      <c r="B110">
        <v>37.060001</v>
      </c>
      <c r="C110">
        <v>37.590000000000003</v>
      </c>
      <c r="D110">
        <v>37.049999</v>
      </c>
      <c r="E110">
        <v>37.340000000000003</v>
      </c>
      <c r="F110">
        <v>13967700</v>
      </c>
      <c r="G110">
        <v>34.225364999999996</v>
      </c>
      <c r="H110">
        <f t="shared" si="2"/>
        <v>5.9267512372509342E-3</v>
      </c>
      <c r="I110">
        <f t="shared" si="3"/>
        <v>5.9267484458999748E-3</v>
      </c>
    </row>
    <row r="111" spans="1:9" x14ac:dyDescent="0.35">
      <c r="A111" s="1">
        <v>40515</v>
      </c>
      <c r="B111">
        <v>37.049999</v>
      </c>
      <c r="C111">
        <v>37.669998</v>
      </c>
      <c r="D111">
        <v>37.049999</v>
      </c>
      <c r="E111">
        <v>37.590000000000003</v>
      </c>
      <c r="F111">
        <v>6901500</v>
      </c>
      <c r="G111">
        <v>34.454512000000001</v>
      </c>
      <c r="H111">
        <f t="shared" si="2"/>
        <v>6.6952329941081939E-3</v>
      </c>
      <c r="I111">
        <f t="shared" si="3"/>
        <v>6.6952390427393446E-3</v>
      </c>
    </row>
    <row r="112" spans="1:9" x14ac:dyDescent="0.35">
      <c r="A112" s="1">
        <v>40518</v>
      </c>
      <c r="B112">
        <v>37.43</v>
      </c>
      <c r="C112">
        <v>37.729999999999997</v>
      </c>
      <c r="D112">
        <v>37.279998999999997</v>
      </c>
      <c r="E112">
        <v>37.560001</v>
      </c>
      <c r="F112">
        <v>5086200</v>
      </c>
      <c r="G112">
        <v>34.427016000000002</v>
      </c>
      <c r="H112">
        <f t="shared" si="2"/>
        <v>-7.9805799414747693E-4</v>
      </c>
      <c r="I112">
        <f t="shared" si="3"/>
        <v>-7.9803771418963346E-4</v>
      </c>
    </row>
    <row r="113" spans="1:9" x14ac:dyDescent="0.35">
      <c r="A113" s="1">
        <v>40519</v>
      </c>
      <c r="B113">
        <v>37.840000000000003</v>
      </c>
      <c r="C113">
        <v>37.979999999999997</v>
      </c>
      <c r="D113">
        <v>37.310001</v>
      </c>
      <c r="E113">
        <v>37.330002</v>
      </c>
      <c r="F113">
        <v>8123100</v>
      </c>
      <c r="G113">
        <v>34.216200999999998</v>
      </c>
      <c r="H113">
        <f t="shared" si="2"/>
        <v>-6.1235088891504396E-3</v>
      </c>
      <c r="I113">
        <f t="shared" si="3"/>
        <v>-6.1235339130177226E-3</v>
      </c>
    </row>
    <row r="114" spans="1:9" x14ac:dyDescent="0.35">
      <c r="A114" s="1">
        <v>40520</v>
      </c>
      <c r="B114">
        <v>37.470001000000003</v>
      </c>
      <c r="C114">
        <v>37.490001999999997</v>
      </c>
      <c r="D114">
        <v>36.939999</v>
      </c>
      <c r="E114">
        <v>36.970001000000003</v>
      </c>
      <c r="F114">
        <v>8561900</v>
      </c>
      <c r="G114">
        <v>33.886229</v>
      </c>
      <c r="H114">
        <f t="shared" si="2"/>
        <v>-9.6437444605547273E-3</v>
      </c>
      <c r="I114">
        <f t="shared" si="3"/>
        <v>-9.6437357262426047E-3</v>
      </c>
    </row>
    <row r="115" spans="1:9" x14ac:dyDescent="0.35">
      <c r="A115" s="1">
        <v>40521</v>
      </c>
      <c r="B115">
        <v>36.869999</v>
      </c>
      <c r="C115">
        <v>37</v>
      </c>
      <c r="D115">
        <v>36.509998000000003</v>
      </c>
      <c r="E115">
        <v>36.740001999999997</v>
      </c>
      <c r="F115">
        <v>6547200</v>
      </c>
      <c r="G115">
        <v>34.043753000000002</v>
      </c>
      <c r="H115">
        <f t="shared" si="2"/>
        <v>-6.2212332642351421E-3</v>
      </c>
      <c r="I115">
        <f t="shared" si="3"/>
        <v>4.6486140431855729E-3</v>
      </c>
    </row>
    <row r="116" spans="1:9" x14ac:dyDescent="0.35">
      <c r="A116" s="1">
        <v>40522</v>
      </c>
      <c r="B116">
        <v>36.860000999999997</v>
      </c>
      <c r="C116">
        <v>36.950001</v>
      </c>
      <c r="D116">
        <v>36.599997999999999</v>
      </c>
      <c r="E116">
        <v>36.659999999999997</v>
      </c>
      <c r="F116">
        <v>6748900</v>
      </c>
      <c r="G116">
        <v>33.969622999999999</v>
      </c>
      <c r="H116">
        <f t="shared" si="2"/>
        <v>-2.1775175733523464E-3</v>
      </c>
      <c r="I116">
        <f t="shared" si="3"/>
        <v>-2.1774920056553048E-3</v>
      </c>
    </row>
    <row r="117" spans="1:9" x14ac:dyDescent="0.35">
      <c r="A117" s="1">
        <v>40525</v>
      </c>
      <c r="B117">
        <v>36.950001</v>
      </c>
      <c r="C117">
        <v>37.479999999999997</v>
      </c>
      <c r="D117">
        <v>36.57</v>
      </c>
      <c r="E117">
        <v>37.130001</v>
      </c>
      <c r="F117">
        <v>12361700</v>
      </c>
      <c r="G117">
        <v>34.405132000000002</v>
      </c>
      <c r="H117">
        <f t="shared" si="2"/>
        <v>1.2820540098199768E-2</v>
      </c>
      <c r="I117">
        <f t="shared" si="3"/>
        <v>1.2820542635989904E-2</v>
      </c>
    </row>
    <row r="118" spans="1:9" x14ac:dyDescent="0.35">
      <c r="A118" s="1">
        <v>40526</v>
      </c>
      <c r="B118">
        <v>37.189999</v>
      </c>
      <c r="C118">
        <v>37.5</v>
      </c>
      <c r="D118">
        <v>37.139999000000003</v>
      </c>
      <c r="E118">
        <v>37.240001999999997</v>
      </c>
      <c r="F118">
        <v>6954600</v>
      </c>
      <c r="G118">
        <v>34.507060000000003</v>
      </c>
      <c r="H118">
        <f t="shared" si="2"/>
        <v>2.9625908170591458E-3</v>
      </c>
      <c r="I118">
        <f t="shared" si="3"/>
        <v>2.9625812800253433E-3</v>
      </c>
    </row>
    <row r="119" spans="1:9" x14ac:dyDescent="0.35">
      <c r="A119" s="1">
        <v>40527</v>
      </c>
      <c r="B119">
        <v>37.159999999999997</v>
      </c>
      <c r="C119">
        <v>37.369999</v>
      </c>
      <c r="D119">
        <v>36.900002000000001</v>
      </c>
      <c r="E119">
        <v>36.950001</v>
      </c>
      <c r="F119">
        <v>7258400</v>
      </c>
      <c r="G119">
        <v>34.238340999999998</v>
      </c>
      <c r="H119">
        <f t="shared" si="2"/>
        <v>-7.7873518911195719E-3</v>
      </c>
      <c r="I119">
        <f t="shared" si="3"/>
        <v>-7.7873629338461271E-3</v>
      </c>
    </row>
    <row r="120" spans="1:9" x14ac:dyDescent="0.35">
      <c r="A120" s="1">
        <v>40528</v>
      </c>
      <c r="B120">
        <v>37.020000000000003</v>
      </c>
      <c r="C120">
        <v>37.18</v>
      </c>
      <c r="D120">
        <v>36.900002000000001</v>
      </c>
      <c r="E120">
        <v>37.009998000000003</v>
      </c>
      <c r="F120">
        <v>7649800</v>
      </c>
      <c r="G120">
        <v>34.293936000000002</v>
      </c>
      <c r="H120">
        <f t="shared" si="2"/>
        <v>1.6237347327812722E-3</v>
      </c>
      <c r="I120">
        <f t="shared" si="3"/>
        <v>1.6237644224643898E-3</v>
      </c>
    </row>
    <row r="121" spans="1:9" x14ac:dyDescent="0.35">
      <c r="A121" s="1">
        <v>40529</v>
      </c>
      <c r="B121">
        <v>36.970001000000003</v>
      </c>
      <c r="C121">
        <v>37.169998</v>
      </c>
      <c r="D121">
        <v>36.770000000000003</v>
      </c>
      <c r="E121">
        <v>37.049999</v>
      </c>
      <c r="F121">
        <v>11285400</v>
      </c>
      <c r="G121">
        <v>34.331001000000001</v>
      </c>
      <c r="H121">
        <f t="shared" si="2"/>
        <v>1.0808160540834565E-3</v>
      </c>
      <c r="I121">
        <f t="shared" si="3"/>
        <v>1.0808033233630093E-3</v>
      </c>
    </row>
    <row r="122" spans="1:9" x14ac:dyDescent="0.35">
      <c r="A122" s="1">
        <v>40532</v>
      </c>
      <c r="B122">
        <v>37.029998999999997</v>
      </c>
      <c r="C122">
        <v>37.340000000000003</v>
      </c>
      <c r="D122">
        <v>36.840000000000003</v>
      </c>
      <c r="E122">
        <v>37.060001</v>
      </c>
      <c r="F122">
        <v>5114100</v>
      </c>
      <c r="G122">
        <v>34.340268999999999</v>
      </c>
      <c r="H122">
        <f t="shared" si="2"/>
        <v>2.6995952145639912E-4</v>
      </c>
      <c r="I122">
        <f t="shared" si="3"/>
        <v>2.6996008651185912E-4</v>
      </c>
    </row>
    <row r="123" spans="1:9" x14ac:dyDescent="0.35">
      <c r="A123" s="1">
        <v>40533</v>
      </c>
      <c r="B123">
        <v>37.169998</v>
      </c>
      <c r="C123">
        <v>37.419998</v>
      </c>
      <c r="D123">
        <v>37.099997999999999</v>
      </c>
      <c r="E123">
        <v>37.330002</v>
      </c>
      <c r="F123">
        <v>4783900</v>
      </c>
      <c r="G123">
        <v>34.590454999999999</v>
      </c>
      <c r="H123">
        <f t="shared" si="2"/>
        <v>7.2855097872231737E-3</v>
      </c>
      <c r="I123">
        <f t="shared" si="3"/>
        <v>7.2854991322286776E-3</v>
      </c>
    </row>
    <row r="124" spans="1:9" x14ac:dyDescent="0.35">
      <c r="A124" s="1">
        <v>40534</v>
      </c>
      <c r="B124">
        <v>37.43</v>
      </c>
      <c r="C124">
        <v>37.990001999999997</v>
      </c>
      <c r="D124">
        <v>37.340000000000003</v>
      </c>
      <c r="E124">
        <v>37.950001</v>
      </c>
      <c r="F124">
        <v>7229000</v>
      </c>
      <c r="G124">
        <v>35.164954000000002</v>
      </c>
      <c r="H124">
        <f t="shared" si="2"/>
        <v>1.6608598092226194E-2</v>
      </c>
      <c r="I124">
        <f t="shared" si="3"/>
        <v>1.660859910631424E-2</v>
      </c>
    </row>
    <row r="125" spans="1:9" x14ac:dyDescent="0.35">
      <c r="A125" s="1">
        <v>40535</v>
      </c>
      <c r="B125">
        <v>37.849997999999999</v>
      </c>
      <c r="C125">
        <v>37.939999</v>
      </c>
      <c r="D125">
        <v>37.520000000000003</v>
      </c>
      <c r="E125">
        <v>37.700001</v>
      </c>
      <c r="F125">
        <v>4506000</v>
      </c>
      <c r="G125">
        <v>34.933301</v>
      </c>
      <c r="H125">
        <f t="shared" si="2"/>
        <v>-6.5876151096807608E-3</v>
      </c>
      <c r="I125">
        <f t="shared" si="3"/>
        <v>-6.587609925495749E-3</v>
      </c>
    </row>
    <row r="126" spans="1:9" x14ac:dyDescent="0.35">
      <c r="A126" s="1">
        <v>40539</v>
      </c>
      <c r="B126">
        <v>37.549999</v>
      </c>
      <c r="C126">
        <v>37.75</v>
      </c>
      <c r="D126">
        <v>37.299999</v>
      </c>
      <c r="E126">
        <v>37.479999999999997</v>
      </c>
      <c r="F126">
        <v>3518900</v>
      </c>
      <c r="G126">
        <v>34.729444999999998</v>
      </c>
      <c r="H126">
        <f t="shared" si="2"/>
        <v>-5.8355701369876209E-3</v>
      </c>
      <c r="I126">
        <f t="shared" si="3"/>
        <v>-5.8355779203345774E-3</v>
      </c>
    </row>
    <row r="127" spans="1:9" x14ac:dyDescent="0.35">
      <c r="A127" s="1">
        <v>40540</v>
      </c>
      <c r="B127">
        <v>37.459999000000003</v>
      </c>
      <c r="C127">
        <v>37.520000000000003</v>
      </c>
      <c r="D127">
        <v>37.07</v>
      </c>
      <c r="E127">
        <v>37.360000999999997</v>
      </c>
      <c r="F127">
        <v>3464300</v>
      </c>
      <c r="G127">
        <v>34.618251999999998</v>
      </c>
      <c r="H127">
        <f t="shared" si="2"/>
        <v>-3.2016808964781211E-3</v>
      </c>
      <c r="I127">
        <f t="shared" si="3"/>
        <v>-3.2016923967543996E-3</v>
      </c>
    </row>
    <row r="128" spans="1:9" x14ac:dyDescent="0.35">
      <c r="A128" s="1">
        <v>40541</v>
      </c>
      <c r="B128">
        <v>37.450001</v>
      </c>
      <c r="C128">
        <v>37.840000000000003</v>
      </c>
      <c r="D128">
        <v>37.310001</v>
      </c>
      <c r="E128">
        <v>37.599997999999999</v>
      </c>
      <c r="F128">
        <v>5097000</v>
      </c>
      <c r="G128">
        <v>34.840637000000001</v>
      </c>
      <c r="H128">
        <f t="shared" si="2"/>
        <v>6.4239023976472185E-3</v>
      </c>
      <c r="I128">
        <f t="shared" si="3"/>
        <v>6.4239234262897715E-3</v>
      </c>
    </row>
    <row r="129" spans="1:9" x14ac:dyDescent="0.35">
      <c r="A129" s="1">
        <v>40542</v>
      </c>
      <c r="B129">
        <v>37.580002</v>
      </c>
      <c r="C129">
        <v>37.650002000000001</v>
      </c>
      <c r="D129">
        <v>37.389999000000003</v>
      </c>
      <c r="E129">
        <v>37.479999999999997</v>
      </c>
      <c r="F129">
        <v>3411800</v>
      </c>
      <c r="G129">
        <v>34.729444999999998</v>
      </c>
      <c r="H129">
        <f t="shared" si="2"/>
        <v>-3.1914363399700844E-3</v>
      </c>
      <c r="I129">
        <f t="shared" si="3"/>
        <v>-3.1914456673109225E-3</v>
      </c>
    </row>
    <row r="130" spans="1:9" x14ac:dyDescent="0.35">
      <c r="A130" s="1">
        <v>40543</v>
      </c>
      <c r="B130">
        <v>37.369999</v>
      </c>
      <c r="C130">
        <v>37.599997999999999</v>
      </c>
      <c r="D130">
        <v>37.209999000000003</v>
      </c>
      <c r="E130">
        <v>37.509998000000003</v>
      </c>
      <c r="F130">
        <v>3650800</v>
      </c>
      <c r="G130">
        <v>34.757241999999998</v>
      </c>
      <c r="H130">
        <f t="shared" si="2"/>
        <v>8.0037353255085883E-4</v>
      </c>
      <c r="I130">
        <f t="shared" si="3"/>
        <v>8.003871066756071E-4</v>
      </c>
    </row>
    <row r="131" spans="1:9" x14ac:dyDescent="0.35">
      <c r="A131" s="1">
        <v>40546</v>
      </c>
      <c r="B131">
        <v>37.740001999999997</v>
      </c>
      <c r="C131">
        <v>38</v>
      </c>
      <c r="D131">
        <v>37.619999</v>
      </c>
      <c r="E131">
        <v>37.82</v>
      </c>
      <c r="F131">
        <v>7591000</v>
      </c>
      <c r="G131">
        <v>35.044493000000003</v>
      </c>
      <c r="H131">
        <f t="shared" si="2"/>
        <v>8.2645165696888928E-3</v>
      </c>
      <c r="I131">
        <f t="shared" si="3"/>
        <v>8.2644934831136718E-3</v>
      </c>
    </row>
    <row r="132" spans="1:9" x14ac:dyDescent="0.35">
      <c r="A132" s="1">
        <v>40547</v>
      </c>
      <c r="B132">
        <v>37.93</v>
      </c>
      <c r="C132">
        <v>39</v>
      </c>
      <c r="D132">
        <v>37.849997999999999</v>
      </c>
      <c r="E132">
        <v>38.990001999999997</v>
      </c>
      <c r="F132">
        <v>21974200</v>
      </c>
      <c r="G132">
        <v>36.128632000000003</v>
      </c>
      <c r="H132">
        <f t="shared" ref="H132:H195" si="4">(E132-E131)/E131</f>
        <v>3.0936065573770401E-2</v>
      </c>
      <c r="I132">
        <f t="shared" ref="I132:I195" si="5">(G132-G131)/G131</f>
        <v>3.0936073179885934E-2</v>
      </c>
    </row>
    <row r="133" spans="1:9" x14ac:dyDescent="0.35">
      <c r="A133" s="1">
        <v>40548</v>
      </c>
      <c r="B133">
        <v>39.229999999999997</v>
      </c>
      <c r="C133">
        <v>40</v>
      </c>
      <c r="D133">
        <v>39.169998</v>
      </c>
      <c r="E133">
        <v>39.959999000000003</v>
      </c>
      <c r="F133">
        <v>22003400</v>
      </c>
      <c r="G133">
        <v>37.027444000000003</v>
      </c>
      <c r="H133">
        <f t="shared" si="4"/>
        <v>2.4878095671808546E-2</v>
      </c>
      <c r="I133">
        <f t="shared" si="5"/>
        <v>2.4878107756750919E-2</v>
      </c>
    </row>
    <row r="134" spans="1:9" x14ac:dyDescent="0.35">
      <c r="A134" s="1">
        <v>40549</v>
      </c>
      <c r="B134">
        <v>39.689999</v>
      </c>
      <c r="C134">
        <v>39.889999000000003</v>
      </c>
      <c r="D134">
        <v>39.439999</v>
      </c>
      <c r="E134">
        <v>39.650002000000001</v>
      </c>
      <c r="F134">
        <v>14738300</v>
      </c>
      <c r="G134">
        <v>36.740195999999997</v>
      </c>
      <c r="H134">
        <f t="shared" si="4"/>
        <v>-7.7576828768189587E-3</v>
      </c>
      <c r="I134">
        <f t="shared" si="5"/>
        <v>-7.7577053387753491E-3</v>
      </c>
    </row>
    <row r="135" spans="1:9" x14ac:dyDescent="0.35">
      <c r="A135" s="1">
        <v>40550</v>
      </c>
      <c r="B135">
        <v>39.549999</v>
      </c>
      <c r="C135">
        <v>39.68</v>
      </c>
      <c r="D135">
        <v>39.159999999999997</v>
      </c>
      <c r="E135">
        <v>39.450001</v>
      </c>
      <c r="F135">
        <v>6598700</v>
      </c>
      <c r="G135">
        <v>36.554873000000001</v>
      </c>
      <c r="H135">
        <f t="shared" si="4"/>
        <v>-5.0441611579237827E-3</v>
      </c>
      <c r="I135">
        <f t="shared" si="5"/>
        <v>-5.0441483763449934E-3</v>
      </c>
    </row>
    <row r="136" spans="1:9" x14ac:dyDescent="0.35">
      <c r="A136" s="1">
        <v>40553</v>
      </c>
      <c r="B136">
        <v>39.009998000000003</v>
      </c>
      <c r="C136">
        <v>39.549999</v>
      </c>
      <c r="D136">
        <v>38.93</v>
      </c>
      <c r="E136">
        <v>39.5</v>
      </c>
      <c r="F136">
        <v>8772600</v>
      </c>
      <c r="G136">
        <v>36.601202999999998</v>
      </c>
      <c r="H136">
        <f t="shared" si="4"/>
        <v>1.2674017422711773E-3</v>
      </c>
      <c r="I136">
        <f t="shared" si="5"/>
        <v>1.2674096829716119E-3</v>
      </c>
    </row>
    <row r="137" spans="1:9" x14ac:dyDescent="0.35">
      <c r="A137" s="1">
        <v>40554</v>
      </c>
      <c r="B137">
        <v>39.599997999999999</v>
      </c>
      <c r="C137">
        <v>39.810001</v>
      </c>
      <c r="D137">
        <v>39.240001999999997</v>
      </c>
      <c r="E137">
        <v>39.400002000000001</v>
      </c>
      <c r="F137">
        <v>6494800</v>
      </c>
      <c r="G137">
        <v>36.508543000000003</v>
      </c>
      <c r="H137">
        <f t="shared" si="4"/>
        <v>-2.5315949367088449E-3</v>
      </c>
      <c r="I137">
        <f t="shared" si="5"/>
        <v>-2.5316107779297607E-3</v>
      </c>
    </row>
    <row r="138" spans="1:9" x14ac:dyDescent="0.35">
      <c r="A138" s="1">
        <v>40555</v>
      </c>
      <c r="B138">
        <v>39.479999999999997</v>
      </c>
      <c r="C138">
        <v>39.650002000000001</v>
      </c>
      <c r="D138">
        <v>39.040000999999997</v>
      </c>
      <c r="E138">
        <v>39.169998</v>
      </c>
      <c r="F138">
        <v>9586900</v>
      </c>
      <c r="G138">
        <v>36.295419000000003</v>
      </c>
      <c r="H138">
        <f t="shared" si="4"/>
        <v>-5.8376646782911578E-3</v>
      </c>
      <c r="I138">
        <f t="shared" si="5"/>
        <v>-5.8376473692746522E-3</v>
      </c>
    </row>
    <row r="139" spans="1:9" x14ac:dyDescent="0.35">
      <c r="A139" s="1">
        <v>40556</v>
      </c>
      <c r="B139">
        <v>39.18</v>
      </c>
      <c r="C139">
        <v>39.360000999999997</v>
      </c>
      <c r="D139">
        <v>39.009998000000003</v>
      </c>
      <c r="E139">
        <v>39.259998000000003</v>
      </c>
      <c r="F139">
        <v>7084100</v>
      </c>
      <c r="G139">
        <v>36.378813999999998</v>
      </c>
      <c r="H139">
        <f t="shared" si="4"/>
        <v>2.2976769107826713E-3</v>
      </c>
      <c r="I139">
        <f t="shared" si="5"/>
        <v>2.2976728826300608E-3</v>
      </c>
    </row>
    <row r="140" spans="1:9" x14ac:dyDescent="0.35">
      <c r="A140" s="1">
        <v>40557</v>
      </c>
      <c r="B140">
        <v>39.099997999999999</v>
      </c>
      <c r="C140">
        <v>39.340000000000003</v>
      </c>
      <c r="D140">
        <v>39</v>
      </c>
      <c r="E140">
        <v>39.290000999999997</v>
      </c>
      <c r="F140">
        <v>5214000</v>
      </c>
      <c r="G140">
        <v>36.406615000000002</v>
      </c>
      <c r="H140">
        <f t="shared" si="4"/>
        <v>7.6421297830920828E-4</v>
      </c>
      <c r="I140">
        <f t="shared" si="5"/>
        <v>7.6420853082246557E-4</v>
      </c>
    </row>
    <row r="141" spans="1:9" x14ac:dyDescent="0.35">
      <c r="A141" s="1">
        <v>40561</v>
      </c>
      <c r="B141">
        <v>39.07</v>
      </c>
      <c r="C141">
        <v>39.509998000000003</v>
      </c>
      <c r="D141">
        <v>39</v>
      </c>
      <c r="E141">
        <v>39.389999000000003</v>
      </c>
      <c r="F141">
        <v>7892000</v>
      </c>
      <c r="G141">
        <v>36.499274999999997</v>
      </c>
      <c r="H141">
        <f t="shared" si="4"/>
        <v>2.5451259214782527E-3</v>
      </c>
      <c r="I141">
        <f t="shared" si="5"/>
        <v>2.5451418650153297E-3</v>
      </c>
    </row>
    <row r="142" spans="1:9" x14ac:dyDescent="0.35">
      <c r="A142" s="1">
        <v>40562</v>
      </c>
      <c r="B142">
        <v>39.090000000000003</v>
      </c>
      <c r="C142">
        <v>39.490001999999997</v>
      </c>
      <c r="D142">
        <v>38.959999000000003</v>
      </c>
      <c r="E142">
        <v>39.090000000000003</v>
      </c>
      <c r="F142">
        <v>8371900</v>
      </c>
      <c r="G142">
        <v>36.221291999999998</v>
      </c>
      <c r="H142">
        <f t="shared" si="4"/>
        <v>-7.6161210362051457E-3</v>
      </c>
      <c r="I142">
        <f t="shared" si="5"/>
        <v>-7.6161238819126955E-3</v>
      </c>
    </row>
    <row r="143" spans="1:9" x14ac:dyDescent="0.35">
      <c r="A143" s="1">
        <v>40563</v>
      </c>
      <c r="B143">
        <v>39.009998000000003</v>
      </c>
      <c r="C143">
        <v>39.389999000000003</v>
      </c>
      <c r="D143">
        <v>38.509998000000003</v>
      </c>
      <c r="E143">
        <v>39.169998</v>
      </c>
      <c r="F143">
        <v>8977900</v>
      </c>
      <c r="G143">
        <v>36.295419000000003</v>
      </c>
      <c r="H143">
        <f t="shared" si="4"/>
        <v>2.0465080583268415E-3</v>
      </c>
      <c r="I143">
        <f t="shared" si="5"/>
        <v>2.0465034764636301E-3</v>
      </c>
    </row>
    <row r="144" spans="1:9" x14ac:dyDescent="0.35">
      <c r="A144" s="1">
        <v>40564</v>
      </c>
      <c r="B144">
        <v>39.290000999999997</v>
      </c>
      <c r="C144">
        <v>39.939999</v>
      </c>
      <c r="D144">
        <v>39.279998999999997</v>
      </c>
      <c r="E144">
        <v>39.740001999999997</v>
      </c>
      <c r="F144">
        <v>10931800</v>
      </c>
      <c r="G144">
        <v>36.823591999999998</v>
      </c>
      <c r="H144">
        <f t="shared" si="4"/>
        <v>1.4552055887263443E-2</v>
      </c>
      <c r="I144">
        <f t="shared" si="5"/>
        <v>1.4552056831193911E-2</v>
      </c>
    </row>
    <row r="145" spans="1:9" x14ac:dyDescent="0.35">
      <c r="A145" s="1">
        <v>40567</v>
      </c>
      <c r="B145">
        <v>39.639999000000003</v>
      </c>
      <c r="C145">
        <v>39.950001</v>
      </c>
      <c r="D145">
        <v>39.540000999999997</v>
      </c>
      <c r="E145">
        <v>39.939999</v>
      </c>
      <c r="F145">
        <v>7794300</v>
      </c>
      <c r="G145">
        <v>37.008910999999998</v>
      </c>
      <c r="H145">
        <f t="shared" si="4"/>
        <v>5.0326368881411562E-3</v>
      </c>
      <c r="I145">
        <f t="shared" si="5"/>
        <v>5.0326160467995575E-3</v>
      </c>
    </row>
    <row r="146" spans="1:9" x14ac:dyDescent="0.35">
      <c r="A146" s="1">
        <v>40568</v>
      </c>
      <c r="B146">
        <v>39.790000999999997</v>
      </c>
      <c r="C146">
        <v>39.919998</v>
      </c>
      <c r="D146">
        <v>39.470001000000003</v>
      </c>
      <c r="E146">
        <v>39.860000999999997</v>
      </c>
      <c r="F146">
        <v>7920300</v>
      </c>
      <c r="G146">
        <v>36.934784000000001</v>
      </c>
      <c r="H146">
        <f t="shared" si="4"/>
        <v>-2.0029544817966407E-3</v>
      </c>
      <c r="I146">
        <f t="shared" si="5"/>
        <v>-2.0029500462739143E-3</v>
      </c>
    </row>
    <row r="147" spans="1:9" x14ac:dyDescent="0.35">
      <c r="A147" s="1">
        <v>40569</v>
      </c>
      <c r="B147">
        <v>39.840000000000003</v>
      </c>
      <c r="C147">
        <v>39.93</v>
      </c>
      <c r="D147">
        <v>39.369999</v>
      </c>
      <c r="E147">
        <v>39.439999</v>
      </c>
      <c r="F147">
        <v>9777100</v>
      </c>
      <c r="G147">
        <v>36.545605000000002</v>
      </c>
      <c r="H147">
        <f t="shared" si="4"/>
        <v>-1.0536928988034815E-2</v>
      </c>
      <c r="I147">
        <f t="shared" si="5"/>
        <v>-1.0536923676066404E-2</v>
      </c>
    </row>
    <row r="148" spans="1:9" x14ac:dyDescent="0.35">
      <c r="A148" s="1">
        <v>40570</v>
      </c>
      <c r="B148">
        <v>39.540000999999997</v>
      </c>
      <c r="C148">
        <v>39.689999</v>
      </c>
      <c r="D148">
        <v>39.25</v>
      </c>
      <c r="E148">
        <v>39.459999000000003</v>
      </c>
      <c r="F148">
        <v>8231000</v>
      </c>
      <c r="G148">
        <v>36.564138</v>
      </c>
      <c r="H148">
        <f t="shared" si="4"/>
        <v>5.070994043382995E-4</v>
      </c>
      <c r="I148">
        <f t="shared" si="5"/>
        <v>5.0711980277786924E-4</v>
      </c>
    </row>
    <row r="149" spans="1:9" x14ac:dyDescent="0.35">
      <c r="A149" s="1">
        <v>40571</v>
      </c>
      <c r="B149">
        <v>39.360000999999997</v>
      </c>
      <c r="C149">
        <v>39.790000999999997</v>
      </c>
      <c r="D149">
        <v>38.650002000000001</v>
      </c>
      <c r="E149">
        <v>38.849997999999999</v>
      </c>
      <c r="F149">
        <v>8399900</v>
      </c>
      <c r="G149">
        <v>35.998902999999999</v>
      </c>
      <c r="H149">
        <f t="shared" si="4"/>
        <v>-1.5458718080555552E-2</v>
      </c>
      <c r="I149">
        <f t="shared" si="5"/>
        <v>-1.5458726252482726E-2</v>
      </c>
    </row>
    <row r="150" spans="1:9" x14ac:dyDescent="0.35">
      <c r="A150" s="1">
        <v>40574</v>
      </c>
      <c r="B150">
        <v>39.040000999999997</v>
      </c>
      <c r="C150">
        <v>39.25</v>
      </c>
      <c r="D150">
        <v>38.650002000000001</v>
      </c>
      <c r="E150">
        <v>38.869999</v>
      </c>
      <c r="F150">
        <v>8206400</v>
      </c>
      <c r="G150">
        <v>36.017435999999996</v>
      </c>
      <c r="H150">
        <f t="shared" si="4"/>
        <v>5.1482628132955375E-4</v>
      </c>
      <c r="I150">
        <f t="shared" si="5"/>
        <v>5.1482124330282824E-4</v>
      </c>
    </row>
    <row r="151" spans="1:9" x14ac:dyDescent="0.35">
      <c r="A151" s="1">
        <v>40575</v>
      </c>
      <c r="B151">
        <v>39.040000999999997</v>
      </c>
      <c r="C151">
        <v>39.950001</v>
      </c>
      <c r="D151">
        <v>39.040000999999997</v>
      </c>
      <c r="E151">
        <v>39.880001</v>
      </c>
      <c r="F151">
        <v>9283000</v>
      </c>
      <c r="G151">
        <v>36.953316999999998</v>
      </c>
      <c r="H151">
        <f t="shared" si="4"/>
        <v>2.59841015174711E-2</v>
      </c>
      <c r="I151">
        <f t="shared" si="5"/>
        <v>2.5984109474089218E-2</v>
      </c>
    </row>
    <row r="152" spans="1:9" x14ac:dyDescent="0.35">
      <c r="A152" s="1">
        <v>40576</v>
      </c>
      <c r="B152">
        <v>39.799999</v>
      </c>
      <c r="C152">
        <v>40.709999000000003</v>
      </c>
      <c r="D152">
        <v>39.799999</v>
      </c>
      <c r="E152">
        <v>40.490001999999997</v>
      </c>
      <c r="F152">
        <v>15357000</v>
      </c>
      <c r="G152">
        <v>37.518551000000002</v>
      </c>
      <c r="H152">
        <f t="shared" si="4"/>
        <v>1.5295912354666113E-2</v>
      </c>
      <c r="I152">
        <f t="shared" si="5"/>
        <v>1.5295893464719386E-2</v>
      </c>
    </row>
    <row r="153" spans="1:9" x14ac:dyDescent="0.35">
      <c r="A153" s="1">
        <v>40577</v>
      </c>
      <c r="B153">
        <v>40.400002000000001</v>
      </c>
      <c r="C153">
        <v>40.75</v>
      </c>
      <c r="D153">
        <v>40.279998999999997</v>
      </c>
      <c r="E153">
        <v>40.5</v>
      </c>
      <c r="F153">
        <v>9513800</v>
      </c>
      <c r="G153">
        <v>37.527816000000001</v>
      </c>
      <c r="H153">
        <f t="shared" si="4"/>
        <v>2.4692515451105835E-4</v>
      </c>
      <c r="I153">
        <f t="shared" si="5"/>
        <v>2.4694450486638435E-4</v>
      </c>
    </row>
    <row r="154" spans="1:9" x14ac:dyDescent="0.35">
      <c r="A154" s="1">
        <v>40578</v>
      </c>
      <c r="B154">
        <v>40.470001000000003</v>
      </c>
      <c r="C154">
        <v>40.770000000000003</v>
      </c>
      <c r="D154">
        <v>40.409999999999997</v>
      </c>
      <c r="E154">
        <v>40.709999000000003</v>
      </c>
      <c r="F154">
        <v>11142200</v>
      </c>
      <c r="G154">
        <v>37.722403999999997</v>
      </c>
      <c r="H154">
        <f t="shared" si="4"/>
        <v>5.1851604938272441E-3</v>
      </c>
      <c r="I154">
        <f t="shared" si="5"/>
        <v>5.1851671837230273E-3</v>
      </c>
    </row>
    <row r="155" spans="1:9" x14ac:dyDescent="0.35">
      <c r="A155" s="1">
        <v>40581</v>
      </c>
      <c r="B155">
        <v>40.799999</v>
      </c>
      <c r="C155">
        <v>41.200001</v>
      </c>
      <c r="D155">
        <v>40.709999000000003</v>
      </c>
      <c r="E155">
        <v>40.939999</v>
      </c>
      <c r="F155">
        <v>7283900</v>
      </c>
      <c r="G155">
        <v>37.935524000000001</v>
      </c>
      <c r="H155">
        <f t="shared" si="4"/>
        <v>5.6497176529038198E-3</v>
      </c>
      <c r="I155">
        <f t="shared" si="5"/>
        <v>5.6496929517006267E-3</v>
      </c>
    </row>
    <row r="156" spans="1:9" x14ac:dyDescent="0.35">
      <c r="A156" s="1">
        <v>40582</v>
      </c>
      <c r="B156">
        <v>40.900002000000001</v>
      </c>
      <c r="C156">
        <v>41.240001999999997</v>
      </c>
      <c r="D156">
        <v>40.790000999999997</v>
      </c>
      <c r="E156">
        <v>41.18</v>
      </c>
      <c r="F156">
        <v>11850200</v>
      </c>
      <c r="G156">
        <v>38.157913000000001</v>
      </c>
      <c r="H156">
        <f t="shared" si="4"/>
        <v>5.8622619897963227E-3</v>
      </c>
      <c r="I156">
        <f t="shared" si="5"/>
        <v>5.8622888667624502E-3</v>
      </c>
    </row>
    <row r="157" spans="1:9" x14ac:dyDescent="0.35">
      <c r="A157" s="1">
        <v>40583</v>
      </c>
      <c r="B157">
        <v>42.759998000000003</v>
      </c>
      <c r="C157">
        <v>44.049999</v>
      </c>
      <c r="D157">
        <v>42.720001000000003</v>
      </c>
      <c r="E157">
        <v>43.360000999999997</v>
      </c>
      <c r="F157">
        <v>35806100</v>
      </c>
      <c r="G157">
        <v>40.177928999999999</v>
      </c>
      <c r="H157">
        <f t="shared" si="4"/>
        <v>5.2938343856240827E-2</v>
      </c>
      <c r="I157">
        <f t="shared" si="5"/>
        <v>5.2938325007449917E-2</v>
      </c>
    </row>
    <row r="158" spans="1:9" x14ac:dyDescent="0.35">
      <c r="A158" s="1">
        <v>40584</v>
      </c>
      <c r="B158">
        <v>42.779998999999997</v>
      </c>
      <c r="C158">
        <v>43.66</v>
      </c>
      <c r="D158">
        <v>42.73</v>
      </c>
      <c r="E158">
        <v>43.310001</v>
      </c>
      <c r="F158">
        <v>14829000</v>
      </c>
      <c r="G158">
        <v>40.131599000000001</v>
      </c>
      <c r="H158">
        <f t="shared" si="4"/>
        <v>-1.1531365047707715E-3</v>
      </c>
      <c r="I158">
        <f t="shared" si="5"/>
        <v>-1.153120659852765E-3</v>
      </c>
    </row>
    <row r="159" spans="1:9" x14ac:dyDescent="0.35">
      <c r="A159" s="1">
        <v>40585</v>
      </c>
      <c r="B159">
        <v>43.040000999999997</v>
      </c>
      <c r="C159">
        <v>43.509998000000003</v>
      </c>
      <c r="D159">
        <v>43</v>
      </c>
      <c r="E159">
        <v>43.41</v>
      </c>
      <c r="F159">
        <v>14199200</v>
      </c>
      <c r="G159">
        <v>40.224259000000004</v>
      </c>
      <c r="H159">
        <f t="shared" si="4"/>
        <v>2.308912438030118E-3</v>
      </c>
      <c r="I159">
        <f t="shared" si="5"/>
        <v>2.3089037643379768E-3</v>
      </c>
    </row>
    <row r="160" spans="1:9" x14ac:dyDescent="0.35">
      <c r="A160" s="1">
        <v>40588</v>
      </c>
      <c r="B160">
        <v>43.189999</v>
      </c>
      <c r="C160">
        <v>43.41</v>
      </c>
      <c r="D160">
        <v>42.98</v>
      </c>
      <c r="E160">
        <v>43.240001999999997</v>
      </c>
      <c r="F160">
        <v>7500600</v>
      </c>
      <c r="G160">
        <v>40.066735999999999</v>
      </c>
      <c r="H160">
        <f t="shared" si="4"/>
        <v>-3.9161022805805036E-3</v>
      </c>
      <c r="I160">
        <f t="shared" si="5"/>
        <v>-3.9161193746292434E-3</v>
      </c>
    </row>
    <row r="161" spans="1:9" x14ac:dyDescent="0.35">
      <c r="A161" s="1">
        <v>40589</v>
      </c>
      <c r="B161">
        <v>43</v>
      </c>
      <c r="C161">
        <v>43.57</v>
      </c>
      <c r="D161">
        <v>42.98</v>
      </c>
      <c r="E161">
        <v>43.09</v>
      </c>
      <c r="F161">
        <v>12069100</v>
      </c>
      <c r="G161">
        <v>39.927743</v>
      </c>
      <c r="H161">
        <f t="shared" si="4"/>
        <v>-3.4690562687761566E-3</v>
      </c>
      <c r="I161">
        <f t="shared" si="5"/>
        <v>-3.4690372582383369E-3</v>
      </c>
    </row>
    <row r="162" spans="1:9" x14ac:dyDescent="0.35">
      <c r="A162" s="1">
        <v>40590</v>
      </c>
      <c r="B162">
        <v>43.209999000000003</v>
      </c>
      <c r="C162">
        <v>43.709999000000003</v>
      </c>
      <c r="D162">
        <v>43.049999</v>
      </c>
      <c r="E162">
        <v>43.700001</v>
      </c>
      <c r="F162">
        <v>7902800</v>
      </c>
      <c r="G162">
        <v>40.492977000000003</v>
      </c>
      <c r="H162">
        <f t="shared" si="4"/>
        <v>1.4156440009282824E-2</v>
      </c>
      <c r="I162">
        <f t="shared" si="5"/>
        <v>1.4156422515542734E-2</v>
      </c>
    </row>
    <row r="163" spans="1:9" x14ac:dyDescent="0.35">
      <c r="A163" s="1">
        <v>40591</v>
      </c>
      <c r="B163">
        <v>43.5</v>
      </c>
      <c r="C163">
        <v>43.900002000000001</v>
      </c>
      <c r="D163">
        <v>43.470001000000003</v>
      </c>
      <c r="E163">
        <v>43.700001</v>
      </c>
      <c r="F163">
        <v>6396000</v>
      </c>
      <c r="G163">
        <v>40.492977000000003</v>
      </c>
      <c r="H163">
        <f t="shared" si="4"/>
        <v>0</v>
      </c>
      <c r="I163">
        <f t="shared" si="5"/>
        <v>0</v>
      </c>
    </row>
    <row r="164" spans="1:9" x14ac:dyDescent="0.35">
      <c r="A164" s="1">
        <v>40592</v>
      </c>
      <c r="B164">
        <v>43.650002000000001</v>
      </c>
      <c r="C164">
        <v>43.650002000000001</v>
      </c>
      <c r="D164">
        <v>43.259998000000003</v>
      </c>
      <c r="E164">
        <v>43.560001</v>
      </c>
      <c r="F164">
        <v>15918200</v>
      </c>
      <c r="G164">
        <v>40.363252000000003</v>
      </c>
      <c r="H164">
        <f t="shared" si="4"/>
        <v>-3.203661253920808E-3</v>
      </c>
      <c r="I164">
        <f t="shared" si="5"/>
        <v>-3.2036419549987772E-3</v>
      </c>
    </row>
    <row r="165" spans="1:9" x14ac:dyDescent="0.35">
      <c r="A165" s="1">
        <v>40596</v>
      </c>
      <c r="B165">
        <v>42.830002</v>
      </c>
      <c r="C165">
        <v>43.150002000000001</v>
      </c>
      <c r="D165">
        <v>42.400002000000001</v>
      </c>
      <c r="E165">
        <v>42.650002000000001</v>
      </c>
      <c r="F165">
        <v>14162700</v>
      </c>
      <c r="G165">
        <v>39.520035</v>
      </c>
      <c r="H165">
        <f t="shared" si="4"/>
        <v>-2.0890701999754294E-2</v>
      </c>
      <c r="I165">
        <f t="shared" si="5"/>
        <v>-2.0890710193519658E-2</v>
      </c>
    </row>
    <row r="166" spans="1:9" x14ac:dyDescent="0.35">
      <c r="A166" s="1">
        <v>40597</v>
      </c>
      <c r="B166">
        <v>42.91</v>
      </c>
      <c r="C166">
        <v>43.290000999999997</v>
      </c>
      <c r="D166">
        <v>41.970001000000003</v>
      </c>
      <c r="E166">
        <v>42.130001</v>
      </c>
      <c r="F166">
        <v>18834700</v>
      </c>
      <c r="G166">
        <v>39.038195999999999</v>
      </c>
      <c r="H166">
        <f t="shared" si="4"/>
        <v>-1.219228547750128E-2</v>
      </c>
      <c r="I166">
        <f t="shared" si="5"/>
        <v>-1.2192271590852609E-2</v>
      </c>
    </row>
    <row r="167" spans="1:9" x14ac:dyDescent="0.35">
      <c r="A167" s="1">
        <v>40598</v>
      </c>
      <c r="B167">
        <v>42</v>
      </c>
      <c r="C167">
        <v>42.470001000000003</v>
      </c>
      <c r="D167">
        <v>41.599997999999999</v>
      </c>
      <c r="E167">
        <v>42.419998</v>
      </c>
      <c r="F167">
        <v>14504800</v>
      </c>
      <c r="G167">
        <v>39.306910999999999</v>
      </c>
      <c r="H167">
        <f t="shared" si="4"/>
        <v>6.8833845980682418E-3</v>
      </c>
      <c r="I167">
        <f t="shared" si="5"/>
        <v>6.8833867220708727E-3</v>
      </c>
    </row>
    <row r="168" spans="1:9" x14ac:dyDescent="0.35">
      <c r="A168" s="1">
        <v>40599</v>
      </c>
      <c r="B168">
        <v>42.5</v>
      </c>
      <c r="C168">
        <v>43.130001</v>
      </c>
      <c r="D168">
        <v>42.400002000000001</v>
      </c>
      <c r="E168">
        <v>42.950001</v>
      </c>
      <c r="F168">
        <v>9457300</v>
      </c>
      <c r="G168">
        <v>39.798017999999999</v>
      </c>
      <c r="H168">
        <f t="shared" si="4"/>
        <v>1.249417786394051E-2</v>
      </c>
      <c r="I168">
        <f t="shared" si="5"/>
        <v>1.249416419417948E-2</v>
      </c>
    </row>
    <row r="169" spans="1:9" x14ac:dyDescent="0.35">
      <c r="A169" s="1">
        <v>40602</v>
      </c>
      <c r="B169">
        <v>43.02</v>
      </c>
      <c r="C169">
        <v>43.869999</v>
      </c>
      <c r="D169">
        <v>43</v>
      </c>
      <c r="E169">
        <v>43.740001999999997</v>
      </c>
      <c r="F169">
        <v>12528200</v>
      </c>
      <c r="G169">
        <v>40.530042999999999</v>
      </c>
      <c r="H169">
        <f t="shared" si="4"/>
        <v>1.8393503646251291E-2</v>
      </c>
      <c r="I169">
        <f t="shared" si="5"/>
        <v>1.8393503917707665E-2</v>
      </c>
    </row>
    <row r="170" spans="1:9" x14ac:dyDescent="0.35">
      <c r="A170" s="1">
        <v>40603</v>
      </c>
      <c r="B170">
        <v>43.630001</v>
      </c>
      <c r="C170">
        <v>43.790000999999997</v>
      </c>
      <c r="D170">
        <v>42.970001000000003</v>
      </c>
      <c r="E170">
        <v>42.990001999999997</v>
      </c>
      <c r="F170">
        <v>12093400</v>
      </c>
      <c r="G170">
        <v>39.835082999999997</v>
      </c>
      <c r="H170">
        <f t="shared" si="4"/>
        <v>-1.7146775622003858E-2</v>
      </c>
      <c r="I170">
        <f t="shared" si="5"/>
        <v>-1.7146786644169163E-2</v>
      </c>
    </row>
    <row r="171" spans="1:9" x14ac:dyDescent="0.35">
      <c r="A171" s="1">
        <v>40604</v>
      </c>
      <c r="B171">
        <v>43.139999000000003</v>
      </c>
      <c r="C171">
        <v>43.619999</v>
      </c>
      <c r="D171">
        <v>42.98</v>
      </c>
      <c r="E171">
        <v>43.290000999999997</v>
      </c>
      <c r="F171">
        <v>7624800</v>
      </c>
      <c r="G171">
        <v>40.113066000000003</v>
      </c>
      <c r="H171">
        <f t="shared" si="4"/>
        <v>6.9783434762343043E-3</v>
      </c>
      <c r="I171">
        <f t="shared" si="5"/>
        <v>6.9783461979985358E-3</v>
      </c>
    </row>
    <row r="172" spans="1:9" x14ac:dyDescent="0.35">
      <c r="A172" s="1">
        <v>40605</v>
      </c>
      <c r="B172">
        <v>43.610000999999997</v>
      </c>
      <c r="C172">
        <v>44.240001999999997</v>
      </c>
      <c r="D172">
        <v>43.610000999999997</v>
      </c>
      <c r="E172">
        <v>44.07</v>
      </c>
      <c r="F172">
        <v>9641500</v>
      </c>
      <c r="G172">
        <v>40.835822999999998</v>
      </c>
      <c r="H172">
        <f t="shared" si="4"/>
        <v>1.8017994501778916E-2</v>
      </c>
      <c r="I172">
        <f t="shared" si="5"/>
        <v>1.8017994436027258E-2</v>
      </c>
    </row>
    <row r="173" spans="1:9" x14ac:dyDescent="0.35">
      <c r="A173" s="1">
        <v>40606</v>
      </c>
      <c r="B173">
        <v>44.029998999999997</v>
      </c>
      <c r="C173">
        <v>44.34</v>
      </c>
      <c r="D173">
        <v>43.099997999999999</v>
      </c>
      <c r="E173">
        <v>43.549999</v>
      </c>
      <c r="F173">
        <v>11127700</v>
      </c>
      <c r="G173">
        <v>40.353983999999997</v>
      </c>
      <c r="H173">
        <f t="shared" si="4"/>
        <v>-1.1799432720671672E-2</v>
      </c>
      <c r="I173">
        <f t="shared" si="5"/>
        <v>-1.1799419348056259E-2</v>
      </c>
    </row>
    <row r="174" spans="1:9" x14ac:dyDescent="0.35">
      <c r="A174" s="1">
        <v>40609</v>
      </c>
      <c r="B174">
        <v>43.529998999999997</v>
      </c>
      <c r="C174">
        <v>43.610000999999997</v>
      </c>
      <c r="D174">
        <v>42.380001</v>
      </c>
      <c r="E174">
        <v>43.02</v>
      </c>
      <c r="F174">
        <v>11765100</v>
      </c>
      <c r="G174">
        <v>39.862879999999997</v>
      </c>
      <c r="H174">
        <f t="shared" si="4"/>
        <v>-1.216989694994015E-2</v>
      </c>
      <c r="I174">
        <f t="shared" si="5"/>
        <v>-1.2169901241969072E-2</v>
      </c>
    </row>
    <row r="175" spans="1:9" x14ac:dyDescent="0.35">
      <c r="A175" s="1">
        <v>40610</v>
      </c>
      <c r="B175">
        <v>43.060001</v>
      </c>
      <c r="C175">
        <v>43.580002</v>
      </c>
      <c r="D175">
        <v>42.73</v>
      </c>
      <c r="E175">
        <v>43.200001</v>
      </c>
      <c r="F175">
        <v>6864300</v>
      </c>
      <c r="G175">
        <v>40.029671</v>
      </c>
      <c r="H175">
        <f t="shared" si="4"/>
        <v>4.1841236634123005E-3</v>
      </c>
      <c r="I175">
        <f t="shared" si="5"/>
        <v>4.1841181570424282E-3</v>
      </c>
    </row>
    <row r="176" spans="1:9" x14ac:dyDescent="0.35">
      <c r="A176" s="1">
        <v>40611</v>
      </c>
      <c r="B176">
        <v>43.240001999999997</v>
      </c>
      <c r="C176">
        <v>43.380001</v>
      </c>
      <c r="D176">
        <v>42.810001</v>
      </c>
      <c r="E176">
        <v>43.119999</v>
      </c>
      <c r="F176">
        <v>5386700</v>
      </c>
      <c r="G176">
        <v>39.955539999999999</v>
      </c>
      <c r="H176">
        <f t="shared" si="4"/>
        <v>-1.8518981052801445E-3</v>
      </c>
      <c r="I176">
        <f t="shared" si="5"/>
        <v>-1.8519013059088414E-3</v>
      </c>
    </row>
    <row r="177" spans="1:9" x14ac:dyDescent="0.35">
      <c r="A177" s="1">
        <v>40612</v>
      </c>
      <c r="B177">
        <v>42.650002000000001</v>
      </c>
      <c r="C177">
        <v>42.830002</v>
      </c>
      <c r="D177">
        <v>42.16</v>
      </c>
      <c r="E177">
        <v>42.470001000000003</v>
      </c>
      <c r="F177">
        <v>10210600</v>
      </c>
      <c r="G177">
        <v>39.353243999999997</v>
      </c>
      <c r="H177">
        <f t="shared" si="4"/>
        <v>-1.507416547018001E-2</v>
      </c>
      <c r="I177">
        <f t="shared" si="5"/>
        <v>-1.5074154923197199E-2</v>
      </c>
    </row>
    <row r="178" spans="1:9" x14ac:dyDescent="0.35">
      <c r="A178" s="1">
        <v>40613</v>
      </c>
      <c r="B178">
        <v>42.43</v>
      </c>
      <c r="C178">
        <v>43.119999</v>
      </c>
      <c r="D178">
        <v>42.259998000000003</v>
      </c>
      <c r="E178">
        <v>42.93</v>
      </c>
      <c r="F178">
        <v>6954800</v>
      </c>
      <c r="G178">
        <v>39.779485000000001</v>
      </c>
      <c r="H178">
        <f t="shared" si="4"/>
        <v>1.0831151145958208E-2</v>
      </c>
      <c r="I178">
        <f t="shared" si="5"/>
        <v>1.0831152826943684E-2</v>
      </c>
    </row>
    <row r="179" spans="1:9" x14ac:dyDescent="0.35">
      <c r="A179" s="1">
        <v>40616</v>
      </c>
      <c r="B179">
        <v>42.639999000000003</v>
      </c>
      <c r="C179">
        <v>42.68</v>
      </c>
      <c r="D179">
        <v>41.580002</v>
      </c>
      <c r="E179">
        <v>42.240001999999997</v>
      </c>
      <c r="F179">
        <v>11005600</v>
      </c>
      <c r="G179">
        <v>39.140123000000003</v>
      </c>
      <c r="H179">
        <f t="shared" si="4"/>
        <v>-1.6072629862567033E-2</v>
      </c>
      <c r="I179">
        <f t="shared" si="5"/>
        <v>-1.6072656546458518E-2</v>
      </c>
    </row>
    <row r="180" spans="1:9" x14ac:dyDescent="0.35">
      <c r="A180" s="1">
        <v>40617</v>
      </c>
      <c r="B180">
        <v>41.130001</v>
      </c>
      <c r="C180">
        <v>41.860000999999997</v>
      </c>
      <c r="D180">
        <v>40.630001</v>
      </c>
      <c r="E180">
        <v>41.619999</v>
      </c>
      <c r="F180">
        <v>14572000</v>
      </c>
      <c r="G180">
        <v>38.565621</v>
      </c>
      <c r="H180">
        <f t="shared" si="4"/>
        <v>-1.4678100630771679E-2</v>
      </c>
      <c r="I180">
        <f t="shared" si="5"/>
        <v>-1.4678083663661518E-2</v>
      </c>
    </row>
    <row r="181" spans="1:9" x14ac:dyDescent="0.35">
      <c r="A181" s="1">
        <v>40618</v>
      </c>
      <c r="B181">
        <v>41.220001000000003</v>
      </c>
      <c r="C181">
        <v>41.580002</v>
      </c>
      <c r="D181">
        <v>40.419998</v>
      </c>
      <c r="E181">
        <v>40.599997999999999</v>
      </c>
      <c r="F181">
        <v>16754900</v>
      </c>
      <c r="G181">
        <v>37.620475999999996</v>
      </c>
      <c r="H181">
        <f t="shared" si="4"/>
        <v>-2.4507472957892205E-2</v>
      </c>
      <c r="I181">
        <f t="shared" si="5"/>
        <v>-2.4507449264203569E-2</v>
      </c>
    </row>
    <row r="182" spans="1:9" x14ac:dyDescent="0.35">
      <c r="A182" s="1">
        <v>40619</v>
      </c>
      <c r="B182">
        <v>41.189999</v>
      </c>
      <c r="C182">
        <v>41.200001</v>
      </c>
      <c r="D182">
        <v>40.479999999999997</v>
      </c>
      <c r="E182">
        <v>40.759998000000003</v>
      </c>
      <c r="F182">
        <v>9378400</v>
      </c>
      <c r="G182">
        <v>37.768734000000002</v>
      </c>
      <c r="H182">
        <f t="shared" si="4"/>
        <v>3.9408868936398394E-3</v>
      </c>
      <c r="I182">
        <f t="shared" si="5"/>
        <v>3.9408858091004896E-3</v>
      </c>
    </row>
    <row r="183" spans="1:9" x14ac:dyDescent="0.35">
      <c r="A183" s="1">
        <v>40620</v>
      </c>
      <c r="B183">
        <v>41.25</v>
      </c>
      <c r="C183">
        <v>41.669998</v>
      </c>
      <c r="D183">
        <v>41.169998</v>
      </c>
      <c r="E183">
        <v>41.23</v>
      </c>
      <c r="F183">
        <v>13291500</v>
      </c>
      <c r="G183">
        <v>38.204242999999998</v>
      </c>
      <c r="H183">
        <f t="shared" si="4"/>
        <v>1.1530962292981313E-2</v>
      </c>
      <c r="I183">
        <f t="shared" si="5"/>
        <v>1.1530939850935859E-2</v>
      </c>
    </row>
    <row r="184" spans="1:9" x14ac:dyDescent="0.35">
      <c r="A184" s="1">
        <v>40623</v>
      </c>
      <c r="B184">
        <v>41.459999000000003</v>
      </c>
      <c r="C184">
        <v>41.990001999999997</v>
      </c>
      <c r="D184">
        <v>40.990001999999997</v>
      </c>
      <c r="E184">
        <v>41.82</v>
      </c>
      <c r="F184">
        <v>7130300</v>
      </c>
      <c r="G184">
        <v>38.750943999999997</v>
      </c>
      <c r="H184">
        <f t="shared" si="4"/>
        <v>1.4309968469561084E-2</v>
      </c>
      <c r="I184">
        <f t="shared" si="5"/>
        <v>1.4309955048710134E-2</v>
      </c>
    </row>
    <row r="185" spans="1:9" x14ac:dyDescent="0.35">
      <c r="A185" s="1">
        <v>40624</v>
      </c>
      <c r="B185">
        <v>41.849997999999999</v>
      </c>
      <c r="C185">
        <v>41.950001</v>
      </c>
      <c r="D185">
        <v>41.380001</v>
      </c>
      <c r="E185">
        <v>41.439999</v>
      </c>
      <c r="F185">
        <v>6881000</v>
      </c>
      <c r="G185">
        <v>38.398829999999997</v>
      </c>
      <c r="H185">
        <f t="shared" si="4"/>
        <v>-9.0865853658536593E-3</v>
      </c>
      <c r="I185">
        <f t="shared" si="5"/>
        <v>-9.086591542131213E-3</v>
      </c>
    </row>
    <row r="186" spans="1:9" x14ac:dyDescent="0.35">
      <c r="A186" s="1">
        <v>40625</v>
      </c>
      <c r="B186">
        <v>41.400002000000001</v>
      </c>
      <c r="C186">
        <v>42.349997999999999</v>
      </c>
      <c r="D186">
        <v>40.869999</v>
      </c>
      <c r="E186">
        <v>42.240001999999997</v>
      </c>
      <c r="F186">
        <v>11705500</v>
      </c>
      <c r="G186">
        <v>39.140123000000003</v>
      </c>
      <c r="H186">
        <f t="shared" si="4"/>
        <v>1.9305092164698091E-2</v>
      </c>
      <c r="I186">
        <f t="shared" si="5"/>
        <v>1.9305093410398339E-2</v>
      </c>
    </row>
    <row r="187" spans="1:9" x14ac:dyDescent="0.35">
      <c r="A187" s="1">
        <v>40626</v>
      </c>
      <c r="B187">
        <v>42.470001000000003</v>
      </c>
      <c r="C187">
        <v>42.990001999999997</v>
      </c>
      <c r="D187">
        <v>42.400002000000001</v>
      </c>
      <c r="E187">
        <v>42.860000999999997</v>
      </c>
      <c r="F187">
        <v>7011100</v>
      </c>
      <c r="G187">
        <v>39.714621999999999</v>
      </c>
      <c r="H187">
        <f t="shared" si="4"/>
        <v>1.4678005933806538E-2</v>
      </c>
      <c r="I187">
        <f t="shared" si="5"/>
        <v>1.4678007015971713E-2</v>
      </c>
    </row>
    <row r="188" spans="1:9" x14ac:dyDescent="0.35">
      <c r="A188" s="1">
        <v>40627</v>
      </c>
      <c r="B188">
        <v>42.939999</v>
      </c>
      <c r="C188">
        <v>43.240001999999997</v>
      </c>
      <c r="D188">
        <v>42.779998999999997</v>
      </c>
      <c r="E188">
        <v>42.970001000000003</v>
      </c>
      <c r="F188">
        <v>7935500</v>
      </c>
      <c r="G188">
        <v>39.816549999999999</v>
      </c>
      <c r="H188">
        <f t="shared" si="4"/>
        <v>2.5664955070814521E-3</v>
      </c>
      <c r="I188">
        <f t="shared" si="5"/>
        <v>2.5665106418487605E-3</v>
      </c>
    </row>
    <row r="189" spans="1:9" x14ac:dyDescent="0.35">
      <c r="A189" s="1">
        <v>40630</v>
      </c>
      <c r="B189">
        <v>43.189999</v>
      </c>
      <c r="C189">
        <v>43.299999</v>
      </c>
      <c r="D189">
        <v>42.52</v>
      </c>
      <c r="E189">
        <v>42.52</v>
      </c>
      <c r="F189">
        <v>6022900</v>
      </c>
      <c r="G189">
        <v>39.399574000000001</v>
      </c>
      <c r="H189">
        <f t="shared" si="4"/>
        <v>-1.0472445648767852E-2</v>
      </c>
      <c r="I189">
        <f t="shared" si="5"/>
        <v>-1.0472429178319021E-2</v>
      </c>
    </row>
    <row r="190" spans="1:9" x14ac:dyDescent="0.35">
      <c r="A190" s="1">
        <v>40631</v>
      </c>
      <c r="B190">
        <v>42.580002</v>
      </c>
      <c r="C190">
        <v>43.029998999999997</v>
      </c>
      <c r="D190">
        <v>42.360000999999997</v>
      </c>
      <c r="E190">
        <v>42.939999</v>
      </c>
      <c r="F190">
        <v>5452700</v>
      </c>
      <c r="G190">
        <v>39.78875</v>
      </c>
      <c r="H190">
        <f t="shared" si="4"/>
        <v>9.8776810912511084E-3</v>
      </c>
      <c r="I190">
        <f t="shared" si="5"/>
        <v>9.8776702509524358E-3</v>
      </c>
    </row>
    <row r="191" spans="1:9" x14ac:dyDescent="0.35">
      <c r="A191" s="1">
        <v>40632</v>
      </c>
      <c r="B191">
        <v>43.150002000000001</v>
      </c>
      <c r="C191">
        <v>43.48</v>
      </c>
      <c r="D191">
        <v>43.049999</v>
      </c>
      <c r="E191">
        <v>43.349997999999999</v>
      </c>
      <c r="F191">
        <v>7004800</v>
      </c>
      <c r="G191">
        <v>40.168661</v>
      </c>
      <c r="H191">
        <f t="shared" si="4"/>
        <v>9.5481837342380731E-3</v>
      </c>
      <c r="I191">
        <f t="shared" si="5"/>
        <v>9.5482014388489182E-3</v>
      </c>
    </row>
    <row r="192" spans="1:9" x14ac:dyDescent="0.35">
      <c r="A192" s="1">
        <v>40633</v>
      </c>
      <c r="B192">
        <v>43.060001</v>
      </c>
      <c r="C192">
        <v>43.209999000000003</v>
      </c>
      <c r="D192">
        <v>42.700001</v>
      </c>
      <c r="E192">
        <v>43.09</v>
      </c>
      <c r="F192">
        <v>7206400</v>
      </c>
      <c r="G192">
        <v>39.927743</v>
      </c>
      <c r="H192">
        <f t="shared" si="4"/>
        <v>-5.9976473355315028E-3</v>
      </c>
      <c r="I192">
        <f t="shared" si="5"/>
        <v>-5.9976607136593531E-3</v>
      </c>
    </row>
    <row r="193" spans="1:9" x14ac:dyDescent="0.35">
      <c r="A193" s="1">
        <v>40634</v>
      </c>
      <c r="B193">
        <v>43.23</v>
      </c>
      <c r="C193">
        <v>43.380001</v>
      </c>
      <c r="D193">
        <v>42.639999000000003</v>
      </c>
      <c r="E193">
        <v>42.849997999999999</v>
      </c>
      <c r="F193">
        <v>8404800</v>
      </c>
      <c r="G193">
        <v>39.705354</v>
      </c>
      <c r="H193">
        <f t="shared" si="4"/>
        <v>-5.5697841726619641E-3</v>
      </c>
      <c r="I193">
        <f t="shared" si="5"/>
        <v>-5.5697864014001425E-3</v>
      </c>
    </row>
    <row r="194" spans="1:9" x14ac:dyDescent="0.35">
      <c r="A194" s="1">
        <v>40637</v>
      </c>
      <c r="B194">
        <v>42.869999</v>
      </c>
      <c r="C194">
        <v>43.049999</v>
      </c>
      <c r="D194">
        <v>42.509998000000003</v>
      </c>
      <c r="E194">
        <v>42.630001</v>
      </c>
      <c r="F194">
        <v>6841000</v>
      </c>
      <c r="G194">
        <v>39.501502000000002</v>
      </c>
      <c r="H194">
        <f t="shared" si="4"/>
        <v>-5.1341192594687949E-3</v>
      </c>
      <c r="I194">
        <f t="shared" si="5"/>
        <v>-5.1341186883763256E-3</v>
      </c>
    </row>
    <row r="195" spans="1:9" x14ac:dyDescent="0.35">
      <c r="A195" s="1">
        <v>40638</v>
      </c>
      <c r="B195">
        <v>42.66</v>
      </c>
      <c r="C195">
        <v>42.830002</v>
      </c>
      <c r="D195">
        <v>42.200001</v>
      </c>
      <c r="E195">
        <v>42.43</v>
      </c>
      <c r="F195">
        <v>7635700</v>
      </c>
      <c r="G195">
        <v>39.316178999999998</v>
      </c>
      <c r="H195">
        <f t="shared" si="4"/>
        <v>-4.6915551327338769E-3</v>
      </c>
      <c r="I195">
        <f t="shared" si="5"/>
        <v>-4.6915431215755771E-3</v>
      </c>
    </row>
    <row r="196" spans="1:9" x14ac:dyDescent="0.35">
      <c r="A196" s="1">
        <v>40639</v>
      </c>
      <c r="B196">
        <v>42.720001000000003</v>
      </c>
      <c r="C196">
        <v>42.73</v>
      </c>
      <c r="D196">
        <v>42.060001</v>
      </c>
      <c r="E196">
        <v>42.27</v>
      </c>
      <c r="F196">
        <v>7826300</v>
      </c>
      <c r="G196">
        <v>39.167921</v>
      </c>
      <c r="H196">
        <f t="shared" ref="H196:H259" si="6">(E196-E195)/E195</f>
        <v>-3.770916804147928E-3</v>
      </c>
      <c r="I196">
        <f t="shared" ref="I196:I259" si="7">(G196-G195)/G195</f>
        <v>-3.7709157850766336E-3</v>
      </c>
    </row>
    <row r="197" spans="1:9" x14ac:dyDescent="0.35">
      <c r="A197" s="1">
        <v>40640</v>
      </c>
      <c r="B197">
        <v>42.18</v>
      </c>
      <c r="C197">
        <v>42.27</v>
      </c>
      <c r="D197">
        <v>41.5</v>
      </c>
      <c r="E197">
        <v>42.040000999999997</v>
      </c>
      <c r="F197">
        <v>9439900</v>
      </c>
      <c r="G197">
        <v>38.954799999999999</v>
      </c>
      <c r="H197">
        <f t="shared" si="6"/>
        <v>-5.4411876035014546E-3</v>
      </c>
      <c r="I197">
        <f t="shared" si="7"/>
        <v>-5.4412129763027504E-3</v>
      </c>
    </row>
    <row r="198" spans="1:9" x14ac:dyDescent="0.35">
      <c r="A198" s="1">
        <v>40641</v>
      </c>
      <c r="B198">
        <v>42.220001000000003</v>
      </c>
      <c r="C198">
        <v>42.240001999999997</v>
      </c>
      <c r="D198">
        <v>41.400002000000001</v>
      </c>
      <c r="E198">
        <v>41.759998000000003</v>
      </c>
      <c r="F198">
        <v>7271800</v>
      </c>
      <c r="G198">
        <v>38.695346000000001</v>
      </c>
      <c r="H198">
        <f t="shared" si="6"/>
        <v>-6.6603947036060632E-3</v>
      </c>
      <c r="I198">
        <f t="shared" si="7"/>
        <v>-6.6603858831260354E-3</v>
      </c>
    </row>
    <row r="199" spans="1:9" x14ac:dyDescent="0.35">
      <c r="A199" s="1">
        <v>40644</v>
      </c>
      <c r="B199">
        <v>41.759998000000003</v>
      </c>
      <c r="C199">
        <v>41.939999</v>
      </c>
      <c r="D199">
        <v>41.549999</v>
      </c>
      <c r="E199">
        <v>41.889999000000003</v>
      </c>
      <c r="F199">
        <v>6882700</v>
      </c>
      <c r="G199">
        <v>38.815807</v>
      </c>
      <c r="H199">
        <f t="shared" si="6"/>
        <v>3.1130509153760024E-3</v>
      </c>
      <c r="I199">
        <f t="shared" si="7"/>
        <v>3.1130617103152097E-3</v>
      </c>
    </row>
    <row r="200" spans="1:9" x14ac:dyDescent="0.35">
      <c r="A200" s="1">
        <v>40645</v>
      </c>
      <c r="B200">
        <v>41.59</v>
      </c>
      <c r="C200">
        <v>41.75</v>
      </c>
      <c r="D200">
        <v>41.25</v>
      </c>
      <c r="E200">
        <v>41.630001</v>
      </c>
      <c r="F200">
        <v>8387000</v>
      </c>
      <c r="G200">
        <v>38.574888999999999</v>
      </c>
      <c r="H200">
        <f t="shared" si="6"/>
        <v>-6.2066843209999372E-3</v>
      </c>
      <c r="I200">
        <f t="shared" si="7"/>
        <v>-6.2066982144671273E-3</v>
      </c>
    </row>
    <row r="201" spans="1:9" x14ac:dyDescent="0.35">
      <c r="A201" s="1">
        <v>40646</v>
      </c>
      <c r="B201">
        <v>41.830002</v>
      </c>
      <c r="C201">
        <v>42.02</v>
      </c>
      <c r="D201">
        <v>41.490001999999997</v>
      </c>
      <c r="E201">
        <v>41.700001</v>
      </c>
      <c r="F201">
        <v>5964800</v>
      </c>
      <c r="G201">
        <v>38.639752000000001</v>
      </c>
      <c r="H201">
        <f t="shared" si="6"/>
        <v>1.6814796617468321E-3</v>
      </c>
      <c r="I201">
        <f t="shared" si="7"/>
        <v>1.6814824794441419E-3</v>
      </c>
    </row>
    <row r="202" spans="1:9" x14ac:dyDescent="0.35">
      <c r="A202" s="1">
        <v>40647</v>
      </c>
      <c r="B202">
        <v>41.5</v>
      </c>
      <c r="C202">
        <v>41.560001</v>
      </c>
      <c r="D202">
        <v>40.840000000000003</v>
      </c>
      <c r="E202">
        <v>41.02</v>
      </c>
      <c r="F202">
        <v>11204000</v>
      </c>
      <c r="G202">
        <v>38.009655000000002</v>
      </c>
      <c r="H202">
        <f t="shared" si="6"/>
        <v>-1.6306978026211491E-2</v>
      </c>
      <c r="I202">
        <f t="shared" si="7"/>
        <v>-1.6306962839720069E-2</v>
      </c>
    </row>
    <row r="203" spans="1:9" x14ac:dyDescent="0.35">
      <c r="A203" s="1">
        <v>40648</v>
      </c>
      <c r="B203">
        <v>41.23</v>
      </c>
      <c r="C203">
        <v>41.709999000000003</v>
      </c>
      <c r="D203">
        <v>40.959999000000003</v>
      </c>
      <c r="E203">
        <v>41.52</v>
      </c>
      <c r="F203">
        <v>8376900</v>
      </c>
      <c r="G203">
        <v>38.472960999999998</v>
      </c>
      <c r="H203">
        <f t="shared" si="6"/>
        <v>1.2189176011701608E-2</v>
      </c>
      <c r="I203">
        <f t="shared" si="7"/>
        <v>1.2189166147390598E-2</v>
      </c>
    </row>
    <row r="204" spans="1:9" x14ac:dyDescent="0.35">
      <c r="A204" s="1">
        <v>40651</v>
      </c>
      <c r="B204">
        <v>40.970001000000003</v>
      </c>
      <c r="C204">
        <v>41.279998999999997</v>
      </c>
      <c r="D204">
        <v>40.459999000000003</v>
      </c>
      <c r="E204">
        <v>41.200001</v>
      </c>
      <c r="F204">
        <v>9975800</v>
      </c>
      <c r="G204">
        <v>38.176445000000001</v>
      </c>
      <c r="H204">
        <f t="shared" si="6"/>
        <v>-7.7071050096339782E-3</v>
      </c>
      <c r="I204">
        <f t="shared" si="7"/>
        <v>-7.7071270911536266E-3</v>
      </c>
    </row>
    <row r="205" spans="1:9" x14ac:dyDescent="0.35">
      <c r="A205" s="1">
        <v>40652</v>
      </c>
      <c r="B205">
        <v>41.080002</v>
      </c>
      <c r="C205">
        <v>41.459999000000003</v>
      </c>
      <c r="D205">
        <v>40.880001</v>
      </c>
      <c r="E205">
        <v>41.349997999999999</v>
      </c>
      <c r="F205">
        <v>6903700</v>
      </c>
      <c r="G205">
        <v>38.315435000000001</v>
      </c>
      <c r="H205">
        <f t="shared" si="6"/>
        <v>3.6407037951285254E-3</v>
      </c>
      <c r="I205">
        <f t="shared" si="7"/>
        <v>3.6407266313036668E-3</v>
      </c>
    </row>
    <row r="206" spans="1:9" x14ac:dyDescent="0.35">
      <c r="A206" s="1">
        <v>40653</v>
      </c>
      <c r="B206">
        <v>41.880001</v>
      </c>
      <c r="C206">
        <v>42.459999000000003</v>
      </c>
      <c r="D206">
        <v>41.759998000000003</v>
      </c>
      <c r="E206">
        <v>42.040000999999997</v>
      </c>
      <c r="F206">
        <v>7400000</v>
      </c>
      <c r="G206">
        <v>38.954799999999999</v>
      </c>
      <c r="H206">
        <f t="shared" si="6"/>
        <v>1.6686893189208796E-2</v>
      </c>
      <c r="I206">
        <f t="shared" si="7"/>
        <v>1.6686878277644451E-2</v>
      </c>
    </row>
    <row r="207" spans="1:9" x14ac:dyDescent="0.35">
      <c r="A207" s="1">
        <v>40654</v>
      </c>
      <c r="B207">
        <v>42.32</v>
      </c>
      <c r="C207">
        <v>42.400002000000001</v>
      </c>
      <c r="D207">
        <v>42.099997999999999</v>
      </c>
      <c r="E207">
        <v>42.27</v>
      </c>
      <c r="F207">
        <v>4860800</v>
      </c>
      <c r="G207">
        <v>39.167921</v>
      </c>
      <c r="H207">
        <f t="shared" si="6"/>
        <v>5.4709561020230835E-3</v>
      </c>
      <c r="I207">
        <f t="shared" si="7"/>
        <v>5.47098175321144E-3</v>
      </c>
    </row>
    <row r="208" spans="1:9" x14ac:dyDescent="0.35">
      <c r="A208" s="1">
        <v>40658</v>
      </c>
      <c r="B208">
        <v>42.34</v>
      </c>
      <c r="C208">
        <v>42.349997999999999</v>
      </c>
      <c r="D208">
        <v>41.869999</v>
      </c>
      <c r="E208">
        <v>41.93</v>
      </c>
      <c r="F208">
        <v>5157000</v>
      </c>
      <c r="G208">
        <v>38.852871999999998</v>
      </c>
      <c r="H208">
        <f t="shared" si="6"/>
        <v>-8.0435296900876127E-3</v>
      </c>
      <c r="I208">
        <f t="shared" si="7"/>
        <v>-8.043546656459042E-3</v>
      </c>
    </row>
    <row r="209" spans="1:9" x14ac:dyDescent="0.35">
      <c r="A209" s="1">
        <v>40659</v>
      </c>
      <c r="B209">
        <v>41.98</v>
      </c>
      <c r="C209">
        <v>42.439999</v>
      </c>
      <c r="D209">
        <v>41.720001000000003</v>
      </c>
      <c r="E209">
        <v>42.330002</v>
      </c>
      <c r="F209">
        <v>7290800</v>
      </c>
      <c r="G209">
        <v>39.223519000000003</v>
      </c>
      <c r="H209">
        <f t="shared" si="6"/>
        <v>9.5397567374195247E-3</v>
      </c>
      <c r="I209">
        <f t="shared" si="7"/>
        <v>9.5397580904702569E-3</v>
      </c>
    </row>
    <row r="210" spans="1:9" x14ac:dyDescent="0.35">
      <c r="A210" s="1">
        <v>40660</v>
      </c>
      <c r="B210">
        <v>42.259998000000003</v>
      </c>
      <c r="C210">
        <v>42.68</v>
      </c>
      <c r="D210">
        <v>42.18</v>
      </c>
      <c r="E210">
        <v>42.580002</v>
      </c>
      <c r="F210">
        <v>5396900</v>
      </c>
      <c r="G210">
        <v>39.455171999999997</v>
      </c>
      <c r="H210">
        <f t="shared" si="6"/>
        <v>5.9059765695262667E-3</v>
      </c>
      <c r="I210">
        <f t="shared" si="7"/>
        <v>5.9059718736606554E-3</v>
      </c>
    </row>
    <row r="211" spans="1:9" x14ac:dyDescent="0.35">
      <c r="A211" s="1">
        <v>40661</v>
      </c>
      <c r="B211">
        <v>42.380001</v>
      </c>
      <c r="C211">
        <v>43.150002000000001</v>
      </c>
      <c r="D211">
        <v>42.380001</v>
      </c>
      <c r="E211">
        <v>43.02</v>
      </c>
      <c r="F211">
        <v>6529800</v>
      </c>
      <c r="G211">
        <v>39.862879999999997</v>
      </c>
      <c r="H211">
        <f t="shared" si="6"/>
        <v>1.0333442445587549E-2</v>
      </c>
      <c r="I211">
        <f t="shared" si="7"/>
        <v>1.033344880615397E-2</v>
      </c>
    </row>
    <row r="212" spans="1:9" x14ac:dyDescent="0.35">
      <c r="A212" s="1">
        <v>40662</v>
      </c>
      <c r="B212">
        <v>43.040000999999997</v>
      </c>
      <c r="C212">
        <v>43.349997999999999</v>
      </c>
      <c r="D212">
        <v>42.810001</v>
      </c>
      <c r="E212">
        <v>43.099997999999999</v>
      </c>
      <c r="F212">
        <v>5740200</v>
      </c>
      <c r="G212">
        <v>39.937007000000001</v>
      </c>
      <c r="H212">
        <f t="shared" si="6"/>
        <v>1.859553695955282E-3</v>
      </c>
      <c r="I212">
        <f t="shared" si="7"/>
        <v>1.8595495358088598E-3</v>
      </c>
    </row>
    <row r="213" spans="1:9" x14ac:dyDescent="0.35">
      <c r="A213" s="1">
        <v>40665</v>
      </c>
      <c r="B213">
        <v>43.470001000000003</v>
      </c>
      <c r="C213">
        <v>43.790000999999997</v>
      </c>
      <c r="D213">
        <v>43.209999000000003</v>
      </c>
      <c r="E213">
        <v>43.27</v>
      </c>
      <c r="F213">
        <v>5601100</v>
      </c>
      <c r="G213">
        <v>40.094532999999998</v>
      </c>
      <c r="H213">
        <f t="shared" si="6"/>
        <v>3.9443621319890498E-3</v>
      </c>
      <c r="I213">
        <f t="shared" si="7"/>
        <v>3.9443616793816616E-3</v>
      </c>
    </row>
    <row r="214" spans="1:9" x14ac:dyDescent="0.35">
      <c r="A214" s="1">
        <v>40666</v>
      </c>
      <c r="B214">
        <v>43.25</v>
      </c>
      <c r="C214">
        <v>43.57</v>
      </c>
      <c r="D214">
        <v>42.889999000000003</v>
      </c>
      <c r="E214">
        <v>43.07</v>
      </c>
      <c r="F214">
        <v>6206900</v>
      </c>
      <c r="G214">
        <v>39.909210000000002</v>
      </c>
      <c r="H214">
        <f t="shared" si="6"/>
        <v>-4.6221400508436056E-3</v>
      </c>
      <c r="I214">
        <f t="shared" si="7"/>
        <v>-4.6221513541508715E-3</v>
      </c>
    </row>
    <row r="215" spans="1:9" x14ac:dyDescent="0.35">
      <c r="A215" s="1">
        <v>40667</v>
      </c>
      <c r="B215">
        <v>42.939999</v>
      </c>
      <c r="C215">
        <v>43.240001999999997</v>
      </c>
      <c r="D215">
        <v>42.299999</v>
      </c>
      <c r="E215">
        <v>42.619999</v>
      </c>
      <c r="F215">
        <v>7481400</v>
      </c>
      <c r="G215">
        <v>39.492234000000003</v>
      </c>
      <c r="H215">
        <f t="shared" si="6"/>
        <v>-1.0448130949616909E-2</v>
      </c>
      <c r="I215">
        <f t="shared" si="7"/>
        <v>-1.0448114608131763E-2</v>
      </c>
    </row>
    <row r="216" spans="1:9" x14ac:dyDescent="0.35">
      <c r="A216" s="1">
        <v>40668</v>
      </c>
      <c r="B216">
        <v>42.509998000000003</v>
      </c>
      <c r="C216">
        <v>43.25</v>
      </c>
      <c r="D216">
        <v>42.439999</v>
      </c>
      <c r="E216">
        <v>42.689999</v>
      </c>
      <c r="F216">
        <v>8242300</v>
      </c>
      <c r="G216">
        <v>39.557096000000001</v>
      </c>
      <c r="H216">
        <f t="shared" si="6"/>
        <v>1.6424214369409132E-3</v>
      </c>
      <c r="I216">
        <f t="shared" si="7"/>
        <v>1.6423988574563286E-3</v>
      </c>
    </row>
    <row r="217" spans="1:9" x14ac:dyDescent="0.35">
      <c r="A217" s="1">
        <v>40669</v>
      </c>
      <c r="B217">
        <v>43.299999</v>
      </c>
      <c r="C217">
        <v>43.5</v>
      </c>
      <c r="D217">
        <v>42.849997999999999</v>
      </c>
      <c r="E217">
        <v>43.060001</v>
      </c>
      <c r="F217">
        <v>7791900</v>
      </c>
      <c r="G217">
        <v>39.899946</v>
      </c>
      <c r="H217">
        <f t="shared" si="6"/>
        <v>8.6671822128644108E-3</v>
      </c>
      <c r="I217">
        <f t="shared" si="7"/>
        <v>8.6672186451704786E-3</v>
      </c>
    </row>
    <row r="218" spans="1:9" x14ac:dyDescent="0.35">
      <c r="A218" s="1">
        <v>40672</v>
      </c>
      <c r="B218">
        <v>43.32</v>
      </c>
      <c r="C218">
        <v>43.349997999999999</v>
      </c>
      <c r="D218">
        <v>42.93</v>
      </c>
      <c r="E218">
        <v>43.099997999999999</v>
      </c>
      <c r="F218">
        <v>6308300</v>
      </c>
      <c r="G218">
        <v>39.937007000000001</v>
      </c>
      <c r="H218">
        <f t="shared" si="6"/>
        <v>9.2886667605975243E-4</v>
      </c>
      <c r="I218">
        <f t="shared" si="7"/>
        <v>9.2884837488254603E-4</v>
      </c>
    </row>
    <row r="219" spans="1:9" x14ac:dyDescent="0.35">
      <c r="A219" s="1">
        <v>40673</v>
      </c>
      <c r="B219">
        <v>43.240001999999997</v>
      </c>
      <c r="C219">
        <v>44.130001</v>
      </c>
      <c r="D219">
        <v>43.099997999999999</v>
      </c>
      <c r="E219">
        <v>43.91</v>
      </c>
      <c r="F219">
        <v>12541000</v>
      </c>
      <c r="G219">
        <v>40.687564999999999</v>
      </c>
      <c r="H219">
        <f t="shared" si="6"/>
        <v>1.8793550756081176E-2</v>
      </c>
      <c r="I219">
        <f t="shared" si="7"/>
        <v>1.8793546546940737E-2</v>
      </c>
    </row>
    <row r="220" spans="1:9" x14ac:dyDescent="0.35">
      <c r="A220" s="1">
        <v>40674</v>
      </c>
      <c r="B220">
        <v>42.110000999999997</v>
      </c>
      <c r="C220">
        <v>42.580002</v>
      </c>
      <c r="D220">
        <v>41.110000999999997</v>
      </c>
      <c r="E220">
        <v>41.52</v>
      </c>
      <c r="F220">
        <v>38451900</v>
      </c>
      <c r="G220">
        <v>38.472960999999998</v>
      </c>
      <c r="H220">
        <f t="shared" si="6"/>
        <v>-5.4429514916875282E-2</v>
      </c>
      <c r="I220">
        <f t="shared" si="7"/>
        <v>-5.4429504444416896E-2</v>
      </c>
    </row>
    <row r="221" spans="1:9" x14ac:dyDescent="0.35">
      <c r="A221" s="1">
        <v>40675</v>
      </c>
      <c r="B221">
        <v>41.509998000000003</v>
      </c>
      <c r="C221">
        <v>41.759998000000003</v>
      </c>
      <c r="D221">
        <v>40.939999</v>
      </c>
      <c r="E221">
        <v>41.580002</v>
      </c>
      <c r="F221">
        <v>13080100</v>
      </c>
      <c r="G221">
        <v>38.528559000000001</v>
      </c>
      <c r="H221">
        <f t="shared" si="6"/>
        <v>1.4451348747590853E-3</v>
      </c>
      <c r="I221">
        <f t="shared" si="7"/>
        <v>1.4451188199422283E-3</v>
      </c>
    </row>
    <row r="222" spans="1:9" x14ac:dyDescent="0.35">
      <c r="A222" s="1">
        <v>40676</v>
      </c>
      <c r="B222">
        <v>41.610000999999997</v>
      </c>
      <c r="C222">
        <v>41.869999</v>
      </c>
      <c r="D222">
        <v>41.25</v>
      </c>
      <c r="E222">
        <v>41.52</v>
      </c>
      <c r="F222">
        <v>8420500</v>
      </c>
      <c r="G222">
        <v>38.472960999999998</v>
      </c>
      <c r="H222">
        <f t="shared" si="6"/>
        <v>-1.4430494736387273E-3</v>
      </c>
      <c r="I222">
        <f t="shared" si="7"/>
        <v>-1.4430334651239711E-3</v>
      </c>
    </row>
    <row r="223" spans="1:9" x14ac:dyDescent="0.35">
      <c r="A223" s="1">
        <v>40679</v>
      </c>
      <c r="B223">
        <v>41.259998000000003</v>
      </c>
      <c r="C223">
        <v>41.299999</v>
      </c>
      <c r="D223">
        <v>40.889999000000003</v>
      </c>
      <c r="E223">
        <v>40.93</v>
      </c>
      <c r="F223">
        <v>11697800</v>
      </c>
      <c r="G223">
        <v>37.926259999999999</v>
      </c>
      <c r="H223">
        <f t="shared" si="6"/>
        <v>-1.4210019267822817E-2</v>
      </c>
      <c r="I223">
        <f t="shared" si="7"/>
        <v>-1.421000582720937E-2</v>
      </c>
    </row>
    <row r="224" spans="1:9" x14ac:dyDescent="0.35">
      <c r="A224" s="1">
        <v>40680</v>
      </c>
      <c r="B224">
        <v>40.860000999999997</v>
      </c>
      <c r="C224">
        <v>41.139999000000003</v>
      </c>
      <c r="D224">
        <v>40.68</v>
      </c>
      <c r="E224">
        <v>41.009998000000003</v>
      </c>
      <c r="F224">
        <v>10024400</v>
      </c>
      <c r="G224">
        <v>38.000387000000003</v>
      </c>
      <c r="H224">
        <f t="shared" si="6"/>
        <v>1.9545076960665367E-3</v>
      </c>
      <c r="I224">
        <f t="shared" si="7"/>
        <v>1.954503291387136E-3</v>
      </c>
    </row>
    <row r="225" spans="1:9" x14ac:dyDescent="0.35">
      <c r="A225" s="1">
        <v>40681</v>
      </c>
      <c r="B225">
        <v>40.939999</v>
      </c>
      <c r="C225">
        <v>41.450001</v>
      </c>
      <c r="D225">
        <v>40.900002000000001</v>
      </c>
      <c r="E225">
        <v>41.419998</v>
      </c>
      <c r="F225">
        <v>9948300</v>
      </c>
      <c r="G225">
        <v>38.380298000000003</v>
      </c>
      <c r="H225">
        <f t="shared" si="6"/>
        <v>9.997562057915646E-3</v>
      </c>
      <c r="I225">
        <f t="shared" si="7"/>
        <v>9.997556077520996E-3</v>
      </c>
    </row>
    <row r="226" spans="1:9" x14ac:dyDescent="0.35">
      <c r="A226" s="1">
        <v>40682</v>
      </c>
      <c r="B226">
        <v>41.549999</v>
      </c>
      <c r="C226">
        <v>41.740001999999997</v>
      </c>
      <c r="D226">
        <v>41.139999000000003</v>
      </c>
      <c r="E226">
        <v>41.380001</v>
      </c>
      <c r="F226">
        <v>10055800</v>
      </c>
      <c r="G226">
        <v>38.343235999999997</v>
      </c>
      <c r="H226">
        <f t="shared" si="6"/>
        <v>-9.6564466275444094E-4</v>
      </c>
      <c r="I226">
        <f t="shared" si="7"/>
        <v>-9.6565169973422097E-4</v>
      </c>
    </row>
    <row r="227" spans="1:9" x14ac:dyDescent="0.35">
      <c r="A227" s="1">
        <v>40683</v>
      </c>
      <c r="B227">
        <v>41.34</v>
      </c>
      <c r="C227">
        <v>41.84</v>
      </c>
      <c r="D227">
        <v>41.119999</v>
      </c>
      <c r="E227">
        <v>41.5</v>
      </c>
      <c r="F227">
        <v>9213000</v>
      </c>
      <c r="G227">
        <v>38.454428</v>
      </c>
      <c r="H227">
        <f t="shared" si="6"/>
        <v>2.8999274311279008E-3</v>
      </c>
      <c r="I227">
        <f t="shared" si="7"/>
        <v>2.8999117341061832E-3</v>
      </c>
    </row>
    <row r="228" spans="1:9" x14ac:dyDescent="0.35">
      <c r="A228" s="1">
        <v>40686</v>
      </c>
      <c r="B228">
        <v>41.150002000000001</v>
      </c>
      <c r="C228">
        <v>41.330002</v>
      </c>
      <c r="D228">
        <v>40.950001</v>
      </c>
      <c r="E228">
        <v>41.16</v>
      </c>
      <c r="F228">
        <v>7955900</v>
      </c>
      <c r="G228">
        <v>38.139380000000003</v>
      </c>
      <c r="H228">
        <f t="shared" si="6"/>
        <v>-8.1927710843374309E-3</v>
      </c>
      <c r="I228">
        <f t="shared" si="7"/>
        <v>-8.1927626124096119E-3</v>
      </c>
    </row>
    <row r="229" spans="1:9" x14ac:dyDescent="0.35">
      <c r="A229" s="1">
        <v>40687</v>
      </c>
      <c r="B229">
        <v>41.27</v>
      </c>
      <c r="C229">
        <v>41.34</v>
      </c>
      <c r="D229">
        <v>40.869999</v>
      </c>
      <c r="E229">
        <v>41.09</v>
      </c>
      <c r="F229">
        <v>8459300</v>
      </c>
      <c r="G229">
        <v>38.074517</v>
      </c>
      <c r="H229">
        <f t="shared" si="6"/>
        <v>-1.700680272108678E-3</v>
      </c>
      <c r="I229">
        <f t="shared" si="7"/>
        <v>-1.7006831259449564E-3</v>
      </c>
    </row>
    <row r="230" spans="1:9" x14ac:dyDescent="0.35">
      <c r="A230" s="1">
        <v>40688</v>
      </c>
      <c r="B230">
        <v>40.919998</v>
      </c>
      <c r="C230">
        <v>41.34</v>
      </c>
      <c r="D230">
        <v>40.849997999999999</v>
      </c>
      <c r="E230">
        <v>41.130001</v>
      </c>
      <c r="F230">
        <v>7030500</v>
      </c>
      <c r="G230">
        <v>38.111583000000003</v>
      </c>
      <c r="H230">
        <f t="shared" si="6"/>
        <v>9.7349720126543241E-4</v>
      </c>
      <c r="I230">
        <f t="shared" si="7"/>
        <v>9.7351202117686565E-4</v>
      </c>
    </row>
    <row r="231" spans="1:9" x14ac:dyDescent="0.35">
      <c r="A231" s="1">
        <v>40689</v>
      </c>
      <c r="B231">
        <v>41.02</v>
      </c>
      <c r="C231">
        <v>41.220001000000003</v>
      </c>
      <c r="D231">
        <v>40.549999</v>
      </c>
      <c r="E231">
        <v>40.990001999999997</v>
      </c>
      <c r="F231">
        <v>11189400</v>
      </c>
      <c r="G231">
        <v>37.981858000000003</v>
      </c>
      <c r="H231">
        <f t="shared" si="6"/>
        <v>-3.4038170823288598E-3</v>
      </c>
      <c r="I231">
        <f t="shared" si="7"/>
        <v>-3.4038208279094711E-3</v>
      </c>
    </row>
    <row r="232" spans="1:9" x14ac:dyDescent="0.35">
      <c r="A232" s="1">
        <v>40690</v>
      </c>
      <c r="B232">
        <v>41.189999</v>
      </c>
      <c r="C232">
        <v>41.669998</v>
      </c>
      <c r="D232">
        <v>41.189999</v>
      </c>
      <c r="E232">
        <v>41.52</v>
      </c>
      <c r="F232">
        <v>8529400</v>
      </c>
      <c r="G232">
        <v>38.472960999999998</v>
      </c>
      <c r="H232">
        <f t="shared" si="6"/>
        <v>1.2929933499393491E-2</v>
      </c>
      <c r="I232">
        <f t="shared" si="7"/>
        <v>1.2929936181636912E-2</v>
      </c>
    </row>
    <row r="233" spans="1:9" x14ac:dyDescent="0.35">
      <c r="A233" s="1">
        <v>40694</v>
      </c>
      <c r="B233">
        <v>41.900002000000001</v>
      </c>
      <c r="C233">
        <v>41.990001999999997</v>
      </c>
      <c r="D233">
        <v>41.48</v>
      </c>
      <c r="E233">
        <v>41.630001</v>
      </c>
      <c r="F233">
        <v>10977200</v>
      </c>
      <c r="G233">
        <v>38.574888999999999</v>
      </c>
      <c r="H233">
        <f t="shared" si="6"/>
        <v>2.6493497109825841E-3</v>
      </c>
      <c r="I233">
        <f t="shared" si="7"/>
        <v>2.6493411827595206E-3</v>
      </c>
    </row>
    <row r="234" spans="1:9" x14ac:dyDescent="0.35">
      <c r="A234" s="1">
        <v>40695</v>
      </c>
      <c r="B234">
        <v>41.529998999999997</v>
      </c>
      <c r="C234">
        <v>41.59</v>
      </c>
      <c r="D234">
        <v>40.32</v>
      </c>
      <c r="E234">
        <v>40.400002000000001</v>
      </c>
      <c r="F234">
        <v>12632100</v>
      </c>
      <c r="G234">
        <v>37.435155999999999</v>
      </c>
      <c r="H234">
        <f t="shared" si="6"/>
        <v>-2.9545975749556176E-2</v>
      </c>
      <c r="I234">
        <f t="shared" si="7"/>
        <v>-2.9545982620973962E-2</v>
      </c>
    </row>
    <row r="235" spans="1:9" x14ac:dyDescent="0.35">
      <c r="A235" s="1">
        <v>40696</v>
      </c>
      <c r="B235">
        <v>40.349997999999999</v>
      </c>
      <c r="C235">
        <v>40.689999</v>
      </c>
      <c r="D235">
        <v>39.990001999999997</v>
      </c>
      <c r="E235">
        <v>40.060001</v>
      </c>
      <c r="F235">
        <v>13421400</v>
      </c>
      <c r="G235">
        <v>37.120106999999997</v>
      </c>
      <c r="H235">
        <f t="shared" si="6"/>
        <v>-8.4158659200066592E-3</v>
      </c>
      <c r="I235">
        <f t="shared" si="7"/>
        <v>-8.4158591458788606E-3</v>
      </c>
    </row>
    <row r="236" spans="1:9" x14ac:dyDescent="0.35">
      <c r="A236" s="1">
        <v>40697</v>
      </c>
      <c r="B236">
        <v>39.659999999999997</v>
      </c>
      <c r="C236">
        <v>39.659999999999997</v>
      </c>
      <c r="D236">
        <v>39.169998</v>
      </c>
      <c r="E236">
        <v>39.380001</v>
      </c>
      <c r="F236">
        <v>15135500</v>
      </c>
      <c r="G236">
        <v>36.490009999999998</v>
      </c>
      <c r="H236">
        <f t="shared" si="6"/>
        <v>-1.6974537768983073E-2</v>
      </c>
      <c r="I236">
        <f t="shared" si="7"/>
        <v>-1.6974546975309077E-2</v>
      </c>
    </row>
    <row r="237" spans="1:9" x14ac:dyDescent="0.35">
      <c r="A237" s="1">
        <v>40700</v>
      </c>
      <c r="B237">
        <v>39.18</v>
      </c>
      <c r="C237">
        <v>39.700001</v>
      </c>
      <c r="D237">
        <v>39.139999000000003</v>
      </c>
      <c r="E237">
        <v>39.400002000000001</v>
      </c>
      <c r="F237">
        <v>9193400</v>
      </c>
      <c r="G237">
        <v>36.508543000000003</v>
      </c>
      <c r="H237">
        <f t="shared" si="6"/>
        <v>5.0789739695538869E-4</v>
      </c>
      <c r="I237">
        <f t="shared" si="7"/>
        <v>5.0789243412114769E-4</v>
      </c>
    </row>
    <row r="238" spans="1:9" x14ac:dyDescent="0.35">
      <c r="A238" s="1">
        <v>40701</v>
      </c>
      <c r="B238">
        <v>39.610000999999997</v>
      </c>
      <c r="C238">
        <v>39.880001</v>
      </c>
      <c r="D238">
        <v>39.330002</v>
      </c>
      <c r="E238">
        <v>39.349997999999999</v>
      </c>
      <c r="F238">
        <v>8666700</v>
      </c>
      <c r="G238">
        <v>36.462209999999999</v>
      </c>
      <c r="H238">
        <f t="shared" si="6"/>
        <v>-1.2691369914143982E-3</v>
      </c>
      <c r="I238">
        <f t="shared" si="7"/>
        <v>-1.2691002212825687E-3</v>
      </c>
    </row>
    <row r="239" spans="1:9" x14ac:dyDescent="0.35">
      <c r="A239" s="1">
        <v>40702</v>
      </c>
      <c r="B239">
        <v>39.459999000000003</v>
      </c>
      <c r="C239">
        <v>39.650002000000001</v>
      </c>
      <c r="D239">
        <v>39.139999000000003</v>
      </c>
      <c r="E239">
        <v>39.229999999999997</v>
      </c>
      <c r="F239">
        <v>8483000</v>
      </c>
      <c r="G239">
        <v>36.351016999999999</v>
      </c>
      <c r="H239">
        <f t="shared" si="6"/>
        <v>-3.0495046022620508E-3</v>
      </c>
      <c r="I239">
        <f t="shared" si="7"/>
        <v>-3.049540880818801E-3</v>
      </c>
    </row>
    <row r="240" spans="1:9" x14ac:dyDescent="0.35">
      <c r="A240" s="1">
        <v>40703</v>
      </c>
      <c r="B240">
        <v>38.950001</v>
      </c>
      <c r="C240">
        <v>39.529998999999997</v>
      </c>
      <c r="D240">
        <v>38.849997999999999</v>
      </c>
      <c r="E240">
        <v>39.369999</v>
      </c>
      <c r="F240">
        <v>9642200</v>
      </c>
      <c r="G240">
        <v>36.480741999999999</v>
      </c>
      <c r="H240">
        <f t="shared" si="6"/>
        <v>3.5686719347438976E-3</v>
      </c>
      <c r="I240">
        <f t="shared" si="7"/>
        <v>3.5686759465354311E-3</v>
      </c>
    </row>
    <row r="241" spans="1:9" x14ac:dyDescent="0.35">
      <c r="A241" s="1">
        <v>40704</v>
      </c>
      <c r="B241">
        <v>39.150002000000001</v>
      </c>
      <c r="C241">
        <v>39.330002</v>
      </c>
      <c r="D241">
        <v>38.419998</v>
      </c>
      <c r="E241">
        <v>38.5</v>
      </c>
      <c r="F241">
        <v>13096800</v>
      </c>
      <c r="G241">
        <v>35.674590000000002</v>
      </c>
      <c r="H241">
        <f t="shared" si="6"/>
        <v>-2.2098019357328406E-2</v>
      </c>
      <c r="I241">
        <f t="shared" si="7"/>
        <v>-2.2098015440584991E-2</v>
      </c>
    </row>
    <row r="242" spans="1:9" x14ac:dyDescent="0.35">
      <c r="A242" s="1">
        <v>40707</v>
      </c>
      <c r="B242">
        <v>38.630001</v>
      </c>
      <c r="C242">
        <v>38.860000999999997</v>
      </c>
      <c r="D242">
        <v>38.349997999999999</v>
      </c>
      <c r="E242">
        <v>38.369999</v>
      </c>
      <c r="F242">
        <v>9253400</v>
      </c>
      <c r="G242">
        <v>35.554130000000001</v>
      </c>
      <c r="H242">
        <f t="shared" si="6"/>
        <v>-3.3766493506493514E-3</v>
      </c>
      <c r="I242">
        <f t="shared" si="7"/>
        <v>-3.3766330601136926E-3</v>
      </c>
    </row>
    <row r="243" spans="1:9" x14ac:dyDescent="0.35">
      <c r="A243" s="1">
        <v>40708</v>
      </c>
      <c r="B243">
        <v>38.68</v>
      </c>
      <c r="C243">
        <v>38.860000999999997</v>
      </c>
      <c r="D243">
        <v>38.509998000000003</v>
      </c>
      <c r="E243">
        <v>38.590000000000003</v>
      </c>
      <c r="F243">
        <v>10074600</v>
      </c>
      <c r="G243">
        <v>35.757986000000002</v>
      </c>
      <c r="H243">
        <f t="shared" si="6"/>
        <v>5.7336722891236837E-3</v>
      </c>
      <c r="I243">
        <f t="shared" si="7"/>
        <v>5.7336798847279291E-3</v>
      </c>
    </row>
    <row r="244" spans="1:9" x14ac:dyDescent="0.35">
      <c r="A244" s="1">
        <v>40709</v>
      </c>
      <c r="B244">
        <v>38.380001</v>
      </c>
      <c r="C244">
        <v>38.82</v>
      </c>
      <c r="D244">
        <v>38.240001999999997</v>
      </c>
      <c r="E244">
        <v>38.389999000000003</v>
      </c>
      <c r="F244">
        <v>10716200</v>
      </c>
      <c r="G244">
        <v>35.572662000000001</v>
      </c>
      <c r="H244">
        <f t="shared" si="6"/>
        <v>-5.182715729463599E-3</v>
      </c>
      <c r="I244">
        <f t="shared" si="7"/>
        <v>-5.1827303696578815E-3</v>
      </c>
    </row>
    <row r="245" spans="1:9" x14ac:dyDescent="0.35">
      <c r="A245" s="1">
        <v>40710</v>
      </c>
      <c r="B245">
        <v>38.369999</v>
      </c>
      <c r="C245">
        <v>38.470001000000003</v>
      </c>
      <c r="D245">
        <v>37.770000000000003</v>
      </c>
      <c r="E245">
        <v>38.009998000000003</v>
      </c>
      <c r="F245">
        <v>11806900</v>
      </c>
      <c r="G245">
        <v>35.220548000000001</v>
      </c>
      <c r="H245">
        <f t="shared" si="6"/>
        <v>-9.8984373508319186E-3</v>
      </c>
      <c r="I245">
        <f t="shared" si="7"/>
        <v>-9.8984439230328132E-3</v>
      </c>
    </row>
    <row r="246" spans="1:9" x14ac:dyDescent="0.35">
      <c r="A246" s="1">
        <v>40711</v>
      </c>
      <c r="B246">
        <v>38.310001</v>
      </c>
      <c r="C246">
        <v>38.369999</v>
      </c>
      <c r="D246">
        <v>37.979999999999997</v>
      </c>
      <c r="E246">
        <v>38.040000999999997</v>
      </c>
      <c r="F246">
        <v>12658300</v>
      </c>
      <c r="G246">
        <v>35.248348999999997</v>
      </c>
      <c r="H246">
        <f t="shared" si="6"/>
        <v>7.8934495076778382E-4</v>
      </c>
      <c r="I246">
        <f t="shared" si="7"/>
        <v>7.8934035892901588E-4</v>
      </c>
    </row>
    <row r="247" spans="1:9" x14ac:dyDescent="0.35">
      <c r="A247" s="1">
        <v>40714</v>
      </c>
      <c r="B247">
        <v>37.849997999999999</v>
      </c>
      <c r="C247">
        <v>38.270000000000003</v>
      </c>
      <c r="D247">
        <v>37.650002000000001</v>
      </c>
      <c r="E247">
        <v>38.229999999999997</v>
      </c>
      <c r="F247">
        <v>8746200</v>
      </c>
      <c r="G247">
        <v>35.424404000000003</v>
      </c>
      <c r="H247">
        <f t="shared" si="6"/>
        <v>4.9947159570264011E-3</v>
      </c>
      <c r="I247">
        <f t="shared" si="7"/>
        <v>4.9947020213629064E-3</v>
      </c>
    </row>
    <row r="248" spans="1:9" x14ac:dyDescent="0.35">
      <c r="A248" s="1">
        <v>40715</v>
      </c>
      <c r="B248">
        <v>38.450001</v>
      </c>
      <c r="C248">
        <v>38.889999000000003</v>
      </c>
      <c r="D248">
        <v>38.25</v>
      </c>
      <c r="E248">
        <v>38.779998999999997</v>
      </c>
      <c r="F248">
        <v>7815000</v>
      </c>
      <c r="G248">
        <v>35.934041000000001</v>
      </c>
      <c r="H248">
        <f t="shared" si="6"/>
        <v>1.4386581218938E-2</v>
      </c>
      <c r="I248">
        <f t="shared" si="7"/>
        <v>1.4386607605310674E-2</v>
      </c>
    </row>
    <row r="249" spans="1:9" x14ac:dyDescent="0.35">
      <c r="A249" s="1">
        <v>40716</v>
      </c>
      <c r="B249">
        <v>38.560001</v>
      </c>
      <c r="C249">
        <v>38.770000000000003</v>
      </c>
      <c r="D249">
        <v>38.279998999999997</v>
      </c>
      <c r="E249">
        <v>38.310001</v>
      </c>
      <c r="F249">
        <v>8543700</v>
      </c>
      <c r="G249">
        <v>35.498534999999997</v>
      </c>
      <c r="H249">
        <f t="shared" si="6"/>
        <v>-1.2119598043310854E-2</v>
      </c>
      <c r="I249">
        <f t="shared" si="7"/>
        <v>-1.2119594342311897E-2</v>
      </c>
    </row>
    <row r="250" spans="1:9" x14ac:dyDescent="0.35">
      <c r="A250" s="1">
        <v>40717</v>
      </c>
      <c r="B250">
        <v>37.880001</v>
      </c>
      <c r="C250">
        <v>37.93</v>
      </c>
      <c r="D250">
        <v>37.189999</v>
      </c>
      <c r="E250">
        <v>37.82</v>
      </c>
      <c r="F250">
        <v>11874100</v>
      </c>
      <c r="G250">
        <v>35.044493000000003</v>
      </c>
      <c r="H250">
        <f t="shared" si="6"/>
        <v>-1.2790419921941517E-2</v>
      </c>
      <c r="I250">
        <f t="shared" si="7"/>
        <v>-1.2790443323928554E-2</v>
      </c>
    </row>
    <row r="251" spans="1:9" x14ac:dyDescent="0.35">
      <c r="A251" s="1">
        <v>40718</v>
      </c>
      <c r="B251">
        <v>37.909999999999997</v>
      </c>
      <c r="C251">
        <v>38.020000000000003</v>
      </c>
      <c r="D251">
        <v>37.389999000000003</v>
      </c>
      <c r="E251">
        <v>37.580002</v>
      </c>
      <c r="F251">
        <v>13425400</v>
      </c>
      <c r="G251">
        <v>34.822108</v>
      </c>
      <c r="H251">
        <f t="shared" si="6"/>
        <v>-6.3457958751983057E-3</v>
      </c>
      <c r="I251">
        <f t="shared" si="7"/>
        <v>-6.3457901930555165E-3</v>
      </c>
    </row>
    <row r="252" spans="1:9" x14ac:dyDescent="0.35">
      <c r="A252" s="1">
        <v>40721</v>
      </c>
      <c r="B252">
        <v>37.619999</v>
      </c>
      <c r="C252">
        <v>38.419998</v>
      </c>
      <c r="D252">
        <v>37.470001000000003</v>
      </c>
      <c r="E252">
        <v>38.07</v>
      </c>
      <c r="F252">
        <v>8258400</v>
      </c>
      <c r="G252">
        <v>35.276147000000002</v>
      </c>
      <c r="H252">
        <f t="shared" si="6"/>
        <v>1.30387965386484E-2</v>
      </c>
      <c r="I252">
        <f t="shared" si="7"/>
        <v>1.3038814307278631E-2</v>
      </c>
    </row>
    <row r="253" spans="1:9" x14ac:dyDescent="0.35">
      <c r="A253" s="1">
        <v>40722</v>
      </c>
      <c r="B253">
        <v>38.169998</v>
      </c>
      <c r="C253">
        <v>38.450001</v>
      </c>
      <c r="D253">
        <v>37.790000999999997</v>
      </c>
      <c r="E253">
        <v>37.919998</v>
      </c>
      <c r="F253">
        <v>11912700</v>
      </c>
      <c r="G253">
        <v>35.137152999999998</v>
      </c>
      <c r="H253">
        <f t="shared" si="6"/>
        <v>-3.9401628578933706E-3</v>
      </c>
      <c r="I253">
        <f t="shared" si="7"/>
        <v>-3.9401695428926469E-3</v>
      </c>
    </row>
    <row r="254" spans="1:9" x14ac:dyDescent="0.35">
      <c r="A254" s="1">
        <v>40723</v>
      </c>
      <c r="B254">
        <v>38.110000999999997</v>
      </c>
      <c r="C254">
        <v>38.43</v>
      </c>
      <c r="D254">
        <v>37.729999999999997</v>
      </c>
      <c r="E254">
        <v>38.349997999999999</v>
      </c>
      <c r="F254">
        <v>9614100</v>
      </c>
      <c r="G254">
        <v>35.535597000000003</v>
      </c>
      <c r="H254">
        <f t="shared" si="6"/>
        <v>1.133966304534087E-2</v>
      </c>
      <c r="I254">
        <f t="shared" si="7"/>
        <v>1.1339677975617572E-2</v>
      </c>
    </row>
    <row r="255" spans="1:9" x14ac:dyDescent="0.35">
      <c r="A255" s="1">
        <v>40724</v>
      </c>
      <c r="B255">
        <v>38.5</v>
      </c>
      <c r="C255">
        <v>39.119999</v>
      </c>
      <c r="D255">
        <v>38.349997999999999</v>
      </c>
      <c r="E255">
        <v>39.040000999999997</v>
      </c>
      <c r="F255">
        <v>10049800</v>
      </c>
      <c r="G255">
        <v>36.174962000000001</v>
      </c>
      <c r="H255">
        <f t="shared" si="6"/>
        <v>1.799225647938749E-2</v>
      </c>
      <c r="I255">
        <f t="shared" si="7"/>
        <v>1.7992240287956832E-2</v>
      </c>
    </row>
    <row r="256" spans="1:9" x14ac:dyDescent="0.35">
      <c r="A256" s="1">
        <v>40725</v>
      </c>
      <c r="B256">
        <v>39.150002000000001</v>
      </c>
      <c r="C256">
        <v>39.860000999999997</v>
      </c>
      <c r="D256">
        <v>39.029998999999997</v>
      </c>
      <c r="E256">
        <v>39.720001000000003</v>
      </c>
      <c r="F256">
        <v>9245300</v>
      </c>
      <c r="G256">
        <v>36.805059</v>
      </c>
      <c r="H256">
        <f t="shared" si="6"/>
        <v>1.7418032340726808E-2</v>
      </c>
      <c r="I256">
        <f t="shared" si="7"/>
        <v>1.7418041793658256E-2</v>
      </c>
    </row>
    <row r="257" spans="1:9" x14ac:dyDescent="0.35">
      <c r="A257" s="1">
        <v>40729</v>
      </c>
      <c r="B257">
        <v>39.770000000000003</v>
      </c>
      <c r="C257">
        <v>40.18</v>
      </c>
      <c r="D257">
        <v>39.599997999999999</v>
      </c>
      <c r="E257">
        <v>39.970001000000003</v>
      </c>
      <c r="F257">
        <v>9446200</v>
      </c>
      <c r="G257">
        <v>37.036712000000001</v>
      </c>
      <c r="H257">
        <f t="shared" si="6"/>
        <v>6.2940582504013524E-3</v>
      </c>
      <c r="I257">
        <f t="shared" si="7"/>
        <v>6.2940532169776294E-3</v>
      </c>
    </row>
    <row r="258" spans="1:9" x14ac:dyDescent="0.35">
      <c r="A258" s="1">
        <v>40730</v>
      </c>
      <c r="B258">
        <v>39.950001</v>
      </c>
      <c r="C258">
        <v>39.950001</v>
      </c>
      <c r="D258">
        <v>39.270000000000003</v>
      </c>
      <c r="E258">
        <v>39.57</v>
      </c>
      <c r="F258">
        <v>11435800</v>
      </c>
      <c r="G258">
        <v>36.666066000000001</v>
      </c>
      <c r="H258">
        <f t="shared" si="6"/>
        <v>-1.0007530397610025E-2</v>
      </c>
      <c r="I258">
        <f t="shared" si="7"/>
        <v>-1.0007529826081772E-2</v>
      </c>
    </row>
    <row r="259" spans="1:9" x14ac:dyDescent="0.35">
      <c r="A259" s="1">
        <v>40731</v>
      </c>
      <c r="B259">
        <v>39.849997999999999</v>
      </c>
      <c r="C259">
        <v>40.060001</v>
      </c>
      <c r="D259">
        <v>39.729999999999997</v>
      </c>
      <c r="E259">
        <v>39.740001999999997</v>
      </c>
      <c r="F259">
        <v>10227600</v>
      </c>
      <c r="G259">
        <v>36.823591999999998</v>
      </c>
      <c r="H259">
        <f t="shared" si="6"/>
        <v>4.2962345211017602E-3</v>
      </c>
      <c r="I259">
        <f t="shared" si="7"/>
        <v>4.2962340164880838E-3</v>
      </c>
    </row>
    <row r="260" spans="1:9" x14ac:dyDescent="0.35">
      <c r="A260" s="1">
        <v>40732</v>
      </c>
      <c r="B260">
        <v>39.979999999999997</v>
      </c>
      <c r="C260">
        <v>39.979999999999997</v>
      </c>
      <c r="D260">
        <v>39.200001</v>
      </c>
      <c r="E260">
        <v>39.909999999999997</v>
      </c>
      <c r="F260">
        <v>11795100</v>
      </c>
      <c r="G260">
        <v>36.981113999999998</v>
      </c>
      <c r="H260">
        <f t="shared" ref="H260:H323" si="8">(E260-E259)/E259</f>
        <v>4.2777551948789449E-3</v>
      </c>
      <c r="I260">
        <f t="shared" ref="I260:I323" si="9">(G260-G259)/G259</f>
        <v>4.2777467228074916E-3</v>
      </c>
    </row>
    <row r="261" spans="1:9" x14ac:dyDescent="0.35">
      <c r="A261" s="1">
        <v>40735</v>
      </c>
      <c r="B261">
        <v>39.490001999999997</v>
      </c>
      <c r="C261">
        <v>39.540000999999997</v>
      </c>
      <c r="D261">
        <v>39.080002</v>
      </c>
      <c r="E261">
        <v>39.220001000000003</v>
      </c>
      <c r="F261">
        <v>9785500</v>
      </c>
      <c r="G261">
        <v>36.341752999999997</v>
      </c>
      <c r="H261">
        <f t="shared" si="8"/>
        <v>-1.7288874968679358E-2</v>
      </c>
      <c r="I261">
        <f t="shared" si="9"/>
        <v>-1.7288851817714335E-2</v>
      </c>
    </row>
    <row r="262" spans="1:9" x14ac:dyDescent="0.35">
      <c r="A262" s="1">
        <v>40736</v>
      </c>
      <c r="B262">
        <v>39.340000000000003</v>
      </c>
      <c r="C262">
        <v>39.520000000000003</v>
      </c>
      <c r="D262">
        <v>39.029998999999997</v>
      </c>
      <c r="E262">
        <v>39.150002000000001</v>
      </c>
      <c r="F262">
        <v>11311000</v>
      </c>
      <c r="G262">
        <v>36.276890000000002</v>
      </c>
      <c r="H262">
        <f t="shared" si="8"/>
        <v>-1.7847781288940509E-3</v>
      </c>
      <c r="I262">
        <f t="shared" si="9"/>
        <v>-1.7848065832156048E-3</v>
      </c>
    </row>
    <row r="263" spans="1:9" x14ac:dyDescent="0.35">
      <c r="A263" s="1">
        <v>40737</v>
      </c>
      <c r="B263">
        <v>39.25</v>
      </c>
      <c r="C263">
        <v>39.830002</v>
      </c>
      <c r="D263">
        <v>39.090000000000003</v>
      </c>
      <c r="E263">
        <v>39.560001</v>
      </c>
      <c r="F263">
        <v>12361400</v>
      </c>
      <c r="G263">
        <v>36.656801000000002</v>
      </c>
      <c r="H263">
        <f t="shared" si="8"/>
        <v>1.0472515429245677E-2</v>
      </c>
      <c r="I263">
        <f t="shared" si="9"/>
        <v>1.0472534994041658E-2</v>
      </c>
    </row>
    <row r="264" spans="1:9" x14ac:dyDescent="0.35">
      <c r="A264" s="1">
        <v>40738</v>
      </c>
      <c r="B264">
        <v>39.529998999999997</v>
      </c>
      <c r="C264">
        <v>39.840000000000003</v>
      </c>
      <c r="D264">
        <v>39.389999000000003</v>
      </c>
      <c r="E264">
        <v>39.580002</v>
      </c>
      <c r="F264">
        <v>13294000</v>
      </c>
      <c r="G264">
        <v>36.675333999999999</v>
      </c>
      <c r="H264">
        <f t="shared" si="8"/>
        <v>5.0558643818033775E-4</v>
      </c>
      <c r="I264">
        <f t="shared" si="9"/>
        <v>5.0558148813907447E-4</v>
      </c>
    </row>
    <row r="265" spans="1:9" x14ac:dyDescent="0.35">
      <c r="A265" s="1">
        <v>40739</v>
      </c>
      <c r="B265">
        <v>39.720001000000003</v>
      </c>
      <c r="C265">
        <v>39.82</v>
      </c>
      <c r="D265">
        <v>38.979999999999997</v>
      </c>
      <c r="E265">
        <v>39.270000000000003</v>
      </c>
      <c r="F265">
        <v>18304900</v>
      </c>
      <c r="G265">
        <v>36.388083000000002</v>
      </c>
      <c r="H265">
        <f t="shared" si="8"/>
        <v>-7.8322886390960068E-3</v>
      </c>
      <c r="I265">
        <f t="shared" si="9"/>
        <v>-7.8322667763570386E-3</v>
      </c>
    </row>
    <row r="266" spans="1:9" x14ac:dyDescent="0.35">
      <c r="A266" s="1">
        <v>40742</v>
      </c>
      <c r="B266">
        <v>39.119999</v>
      </c>
      <c r="C266">
        <v>39.119999</v>
      </c>
      <c r="D266">
        <v>38.459999000000003</v>
      </c>
      <c r="E266">
        <v>38.75</v>
      </c>
      <c r="F266">
        <v>11309600</v>
      </c>
      <c r="G266">
        <v>35.906243000000003</v>
      </c>
      <c r="H266">
        <f t="shared" si="8"/>
        <v>-1.3241660300483909E-2</v>
      </c>
      <c r="I266">
        <f t="shared" si="9"/>
        <v>-1.3241697838272993E-2</v>
      </c>
    </row>
    <row r="267" spans="1:9" x14ac:dyDescent="0.35">
      <c r="A267" s="1">
        <v>40743</v>
      </c>
      <c r="B267">
        <v>39.040000999999997</v>
      </c>
      <c r="C267">
        <v>39.729999999999997</v>
      </c>
      <c r="D267">
        <v>38.990001999999997</v>
      </c>
      <c r="E267">
        <v>39.540000999999997</v>
      </c>
      <c r="F267">
        <v>7987500</v>
      </c>
      <c r="G267">
        <v>36.638267999999997</v>
      </c>
      <c r="H267">
        <f t="shared" si="8"/>
        <v>2.0387122580645074E-2</v>
      </c>
      <c r="I267">
        <f t="shared" si="9"/>
        <v>2.0387123208629569E-2</v>
      </c>
    </row>
    <row r="268" spans="1:9" x14ac:dyDescent="0.35">
      <c r="A268" s="1">
        <v>40744</v>
      </c>
      <c r="B268">
        <v>39.580002</v>
      </c>
      <c r="C268">
        <v>39.849997999999999</v>
      </c>
      <c r="D268">
        <v>39.279998999999997</v>
      </c>
      <c r="E268">
        <v>39.360000999999997</v>
      </c>
      <c r="F268">
        <v>6126400</v>
      </c>
      <c r="G268">
        <v>36.471477999999998</v>
      </c>
      <c r="H268">
        <f t="shared" si="8"/>
        <v>-4.552351933425589E-3</v>
      </c>
      <c r="I268">
        <f t="shared" si="9"/>
        <v>-4.5523440136416632E-3</v>
      </c>
    </row>
    <row r="269" spans="1:9" x14ac:dyDescent="0.35">
      <c r="A269" s="1">
        <v>40745</v>
      </c>
      <c r="B269">
        <v>39.689999</v>
      </c>
      <c r="C269">
        <v>40.869999</v>
      </c>
      <c r="D269">
        <v>39.669998</v>
      </c>
      <c r="E269">
        <v>40.740001999999997</v>
      </c>
      <c r="F269">
        <v>13473000</v>
      </c>
      <c r="G269">
        <v>37.750203999999997</v>
      </c>
      <c r="H269">
        <f t="shared" si="8"/>
        <v>3.5061000125482723E-2</v>
      </c>
      <c r="I269">
        <f t="shared" si="9"/>
        <v>3.5060986560511723E-2</v>
      </c>
    </row>
    <row r="270" spans="1:9" x14ac:dyDescent="0.35">
      <c r="A270" s="1">
        <v>40746</v>
      </c>
      <c r="B270">
        <v>40.779998999999997</v>
      </c>
      <c r="C270">
        <v>40.970001000000003</v>
      </c>
      <c r="D270">
        <v>40.540000999999997</v>
      </c>
      <c r="E270">
        <v>40.650002000000001</v>
      </c>
      <c r="F270">
        <v>7723300</v>
      </c>
      <c r="G270">
        <v>37.666809000000001</v>
      </c>
      <c r="H270">
        <f t="shared" si="8"/>
        <v>-2.2091309666601466E-3</v>
      </c>
      <c r="I270">
        <f t="shared" si="9"/>
        <v>-2.2091271347830571E-3</v>
      </c>
    </row>
    <row r="271" spans="1:9" x14ac:dyDescent="0.35">
      <c r="A271" s="1">
        <v>40749</v>
      </c>
      <c r="B271">
        <v>40.25</v>
      </c>
      <c r="C271">
        <v>40.889999000000003</v>
      </c>
      <c r="D271">
        <v>40.159999999999997</v>
      </c>
      <c r="E271">
        <v>40.560001</v>
      </c>
      <c r="F271">
        <v>6840900</v>
      </c>
      <c r="G271">
        <v>37.583413999999998</v>
      </c>
      <c r="H271">
        <f t="shared" si="8"/>
        <v>-2.2140466315352428E-3</v>
      </c>
      <c r="I271">
        <f t="shared" si="9"/>
        <v>-2.2140181824269476E-3</v>
      </c>
    </row>
    <row r="272" spans="1:9" x14ac:dyDescent="0.35">
      <c r="A272" s="1">
        <v>40750</v>
      </c>
      <c r="B272">
        <v>40.380001</v>
      </c>
      <c r="C272">
        <v>40.810001</v>
      </c>
      <c r="D272">
        <v>40.369999</v>
      </c>
      <c r="E272">
        <v>40.509998000000003</v>
      </c>
      <c r="F272">
        <v>9292900</v>
      </c>
      <c r="G272">
        <v>37.537080000000003</v>
      </c>
      <c r="H272">
        <f t="shared" si="8"/>
        <v>-1.232815551459101E-3</v>
      </c>
      <c r="I272">
        <f t="shared" si="9"/>
        <v>-1.2328310568059237E-3</v>
      </c>
    </row>
    <row r="273" spans="1:9" x14ac:dyDescent="0.35">
      <c r="A273" s="1">
        <v>40751</v>
      </c>
      <c r="B273">
        <v>40.349997999999999</v>
      </c>
      <c r="C273">
        <v>40.369999</v>
      </c>
      <c r="D273">
        <v>39.419998</v>
      </c>
      <c r="E273">
        <v>39.520000000000003</v>
      </c>
      <c r="F273">
        <v>10736600</v>
      </c>
      <c r="G273">
        <v>36.619736000000003</v>
      </c>
      <c r="H273">
        <f t="shared" si="8"/>
        <v>-2.4438362105078354E-2</v>
      </c>
      <c r="I273">
        <f t="shared" si="9"/>
        <v>-2.4438342034063382E-2</v>
      </c>
    </row>
    <row r="274" spans="1:9" x14ac:dyDescent="0.35">
      <c r="A274" s="1">
        <v>40752</v>
      </c>
      <c r="B274">
        <v>39.459999000000003</v>
      </c>
      <c r="C274">
        <v>39.830002</v>
      </c>
      <c r="D274">
        <v>39.189999</v>
      </c>
      <c r="E274">
        <v>39.400002000000001</v>
      </c>
      <c r="F274">
        <v>11028100</v>
      </c>
      <c r="G274">
        <v>36.508543000000003</v>
      </c>
      <c r="H274">
        <f t="shared" si="8"/>
        <v>-3.036386639676176E-3</v>
      </c>
      <c r="I274">
        <f t="shared" si="9"/>
        <v>-3.0364227639434671E-3</v>
      </c>
    </row>
    <row r="275" spans="1:9" x14ac:dyDescent="0.35">
      <c r="A275" s="1">
        <v>40753</v>
      </c>
      <c r="B275">
        <v>39.049999</v>
      </c>
      <c r="C275">
        <v>39.310001</v>
      </c>
      <c r="D275">
        <v>38.5</v>
      </c>
      <c r="E275">
        <v>38.619999</v>
      </c>
      <c r="F275">
        <v>16049700</v>
      </c>
      <c r="G275">
        <v>35.785783000000002</v>
      </c>
      <c r="H275">
        <f t="shared" si="8"/>
        <v>-1.9797029451927455E-2</v>
      </c>
      <c r="I275">
        <f t="shared" si="9"/>
        <v>-1.9797010250450171E-2</v>
      </c>
    </row>
    <row r="276" spans="1:9" x14ac:dyDescent="0.35">
      <c r="A276" s="1">
        <v>40756</v>
      </c>
      <c r="B276">
        <v>38.729999999999997</v>
      </c>
      <c r="C276">
        <v>38.75</v>
      </c>
      <c r="D276">
        <v>37.82</v>
      </c>
      <c r="E276">
        <v>38.439999</v>
      </c>
      <c r="F276">
        <v>11497500</v>
      </c>
      <c r="G276">
        <v>35.618991999999999</v>
      </c>
      <c r="H276">
        <f t="shared" si="8"/>
        <v>-4.6607976349248405E-3</v>
      </c>
      <c r="I276">
        <f t="shared" si="9"/>
        <v>-4.6608173977918397E-3</v>
      </c>
    </row>
    <row r="277" spans="1:9" x14ac:dyDescent="0.35">
      <c r="A277" s="1">
        <v>40757</v>
      </c>
      <c r="B277">
        <v>38.060001</v>
      </c>
      <c r="C277">
        <v>38.43</v>
      </c>
      <c r="D277">
        <v>36.93</v>
      </c>
      <c r="E277">
        <v>36.970001000000003</v>
      </c>
      <c r="F277">
        <v>13652300</v>
      </c>
      <c r="G277">
        <v>34.256874000000003</v>
      </c>
      <c r="H277">
        <f t="shared" si="8"/>
        <v>-3.8241364158203978E-2</v>
      </c>
      <c r="I277">
        <f t="shared" si="9"/>
        <v>-3.8241340462413856E-2</v>
      </c>
    </row>
    <row r="278" spans="1:9" x14ac:dyDescent="0.35">
      <c r="A278" s="1">
        <v>40758</v>
      </c>
      <c r="B278">
        <v>36.939999</v>
      </c>
      <c r="C278">
        <v>37.5</v>
      </c>
      <c r="D278">
        <v>36.470001000000003</v>
      </c>
      <c r="E278">
        <v>37.43</v>
      </c>
      <c r="F278">
        <v>11804500</v>
      </c>
      <c r="G278">
        <v>34.683115000000001</v>
      </c>
      <c r="H278">
        <f t="shared" si="8"/>
        <v>1.2442493577427716E-2</v>
      </c>
      <c r="I278">
        <f t="shared" si="9"/>
        <v>1.2442495482804338E-2</v>
      </c>
    </row>
    <row r="279" spans="1:9" x14ac:dyDescent="0.35">
      <c r="A279" s="1">
        <v>40759</v>
      </c>
      <c r="B279">
        <v>36.849997999999999</v>
      </c>
      <c r="C279">
        <v>36.889999000000003</v>
      </c>
      <c r="D279">
        <v>35.259998000000003</v>
      </c>
      <c r="E279">
        <v>35.349997999999999</v>
      </c>
      <c r="F279">
        <v>19369200</v>
      </c>
      <c r="G279">
        <v>32.755758999999998</v>
      </c>
      <c r="H279">
        <f t="shared" si="8"/>
        <v>-5.5570451509484378E-2</v>
      </c>
      <c r="I279">
        <f t="shared" si="9"/>
        <v>-5.5570441120989369E-2</v>
      </c>
    </row>
    <row r="280" spans="1:9" x14ac:dyDescent="0.35">
      <c r="A280" s="1">
        <v>40760</v>
      </c>
      <c r="B280">
        <v>35.790000999999997</v>
      </c>
      <c r="C280">
        <v>35.950001</v>
      </c>
      <c r="D280">
        <v>34.400002000000001</v>
      </c>
      <c r="E280">
        <v>35.18</v>
      </c>
      <c r="F280">
        <v>22781900</v>
      </c>
      <c r="G280">
        <v>32.598236</v>
      </c>
      <c r="H280">
        <f t="shared" si="8"/>
        <v>-4.808996028797502E-3</v>
      </c>
      <c r="I280">
        <f t="shared" si="9"/>
        <v>-4.8090169426389306E-3</v>
      </c>
    </row>
    <row r="281" spans="1:9" x14ac:dyDescent="0.35">
      <c r="A281" s="1">
        <v>40763</v>
      </c>
      <c r="B281">
        <v>34.060001</v>
      </c>
      <c r="C281">
        <v>34.57</v>
      </c>
      <c r="D281">
        <v>33.029998999999997</v>
      </c>
      <c r="E281">
        <v>33.029998999999997</v>
      </c>
      <c r="F281">
        <v>25923500</v>
      </c>
      <c r="G281">
        <v>30.606017000000001</v>
      </c>
      <c r="H281">
        <f t="shared" si="8"/>
        <v>-6.1114297896532208E-2</v>
      </c>
      <c r="I281">
        <f t="shared" si="9"/>
        <v>-6.1114319191995503E-2</v>
      </c>
    </row>
    <row r="282" spans="1:9" x14ac:dyDescent="0.35">
      <c r="A282" s="1">
        <v>40764</v>
      </c>
      <c r="B282">
        <v>33.470001000000003</v>
      </c>
      <c r="C282">
        <v>34.75</v>
      </c>
      <c r="D282">
        <v>32.310001</v>
      </c>
      <c r="E282">
        <v>34.700001</v>
      </c>
      <c r="F282">
        <v>31836700</v>
      </c>
      <c r="G282">
        <v>32.153463000000002</v>
      </c>
      <c r="H282">
        <f t="shared" si="8"/>
        <v>5.0560158963371571E-2</v>
      </c>
      <c r="I282">
        <f t="shared" si="9"/>
        <v>5.0560188867437426E-2</v>
      </c>
    </row>
    <row r="283" spans="1:9" x14ac:dyDescent="0.35">
      <c r="A283" s="1">
        <v>40765</v>
      </c>
      <c r="B283">
        <v>31.84</v>
      </c>
      <c r="C283">
        <v>32.270000000000003</v>
      </c>
      <c r="D283">
        <v>29.6</v>
      </c>
      <c r="E283">
        <v>31.540001</v>
      </c>
      <c r="F283">
        <v>87048500</v>
      </c>
      <c r="G283">
        <v>29.225366999999999</v>
      </c>
      <c r="H283">
        <f t="shared" si="8"/>
        <v>-9.1066279796360811E-2</v>
      </c>
      <c r="I283">
        <f t="shared" si="9"/>
        <v>-9.1066271772965904E-2</v>
      </c>
    </row>
    <row r="284" spans="1:9" x14ac:dyDescent="0.35">
      <c r="A284" s="1">
        <v>40766</v>
      </c>
      <c r="B284">
        <v>31.83</v>
      </c>
      <c r="C284">
        <v>33.080002</v>
      </c>
      <c r="D284">
        <v>31.809999000000001</v>
      </c>
      <c r="E284">
        <v>32.119999</v>
      </c>
      <c r="F284">
        <v>36389500</v>
      </c>
      <c r="G284">
        <v>29.762799999999999</v>
      </c>
      <c r="H284">
        <f t="shared" si="8"/>
        <v>1.8389282866541436E-2</v>
      </c>
      <c r="I284">
        <f t="shared" si="9"/>
        <v>1.8389264367492806E-2</v>
      </c>
    </row>
    <row r="285" spans="1:9" x14ac:dyDescent="0.35">
      <c r="A285" s="1">
        <v>40767</v>
      </c>
      <c r="B285">
        <v>32.759998000000003</v>
      </c>
      <c r="C285">
        <v>33.560001</v>
      </c>
      <c r="D285">
        <v>32.439999</v>
      </c>
      <c r="E285">
        <v>33.090000000000003</v>
      </c>
      <c r="F285">
        <v>24426900</v>
      </c>
      <c r="G285">
        <v>30.661615999999999</v>
      </c>
      <c r="H285">
        <f t="shared" si="8"/>
        <v>3.0199284875444841E-2</v>
      </c>
      <c r="I285">
        <f t="shared" si="9"/>
        <v>3.0199309204779125E-2</v>
      </c>
    </row>
    <row r="286" spans="1:9" x14ac:dyDescent="0.35">
      <c r="A286" s="1">
        <v>40770</v>
      </c>
      <c r="B286">
        <v>33.43</v>
      </c>
      <c r="C286">
        <v>33.799999</v>
      </c>
      <c r="D286">
        <v>33.090000000000003</v>
      </c>
      <c r="E286">
        <v>33.650002000000001</v>
      </c>
      <c r="F286">
        <v>17839100</v>
      </c>
      <c r="G286">
        <v>31.180520000000001</v>
      </c>
      <c r="H286">
        <f t="shared" si="8"/>
        <v>1.6923602296766309E-2</v>
      </c>
      <c r="I286">
        <f t="shared" si="9"/>
        <v>1.6923569847068814E-2</v>
      </c>
    </row>
    <row r="287" spans="1:9" x14ac:dyDescent="0.35">
      <c r="A287" s="1">
        <v>40771</v>
      </c>
      <c r="B287">
        <v>33.119999</v>
      </c>
      <c r="C287">
        <v>33.669998</v>
      </c>
      <c r="D287">
        <v>32.75</v>
      </c>
      <c r="E287">
        <v>33.419998</v>
      </c>
      <c r="F287">
        <v>18558300</v>
      </c>
      <c r="G287">
        <v>30.967396000000001</v>
      </c>
      <c r="H287">
        <f t="shared" si="8"/>
        <v>-6.8351853292609307E-3</v>
      </c>
      <c r="I287">
        <f t="shared" si="9"/>
        <v>-6.8351650325267355E-3</v>
      </c>
    </row>
    <row r="288" spans="1:9" x14ac:dyDescent="0.35">
      <c r="A288" s="1">
        <v>40772</v>
      </c>
      <c r="B288">
        <v>33.610000999999997</v>
      </c>
      <c r="C288">
        <v>33.75</v>
      </c>
      <c r="D288">
        <v>32.840000000000003</v>
      </c>
      <c r="E288">
        <v>33.369999</v>
      </c>
      <c r="F288">
        <v>12741000</v>
      </c>
      <c r="G288">
        <v>30.921066</v>
      </c>
      <c r="H288">
        <f t="shared" si="8"/>
        <v>-1.4960802810341186E-3</v>
      </c>
      <c r="I288">
        <f t="shared" si="9"/>
        <v>-1.4960896292346018E-3</v>
      </c>
    </row>
    <row r="289" spans="1:9" x14ac:dyDescent="0.35">
      <c r="A289" s="1">
        <v>40773</v>
      </c>
      <c r="B289">
        <v>32.470001000000003</v>
      </c>
      <c r="C289">
        <v>32.689999</v>
      </c>
      <c r="D289">
        <v>32.169998</v>
      </c>
      <c r="E289">
        <v>32.549999</v>
      </c>
      <c r="F289">
        <v>23724700</v>
      </c>
      <c r="G289">
        <v>30.161244</v>
      </c>
      <c r="H289">
        <f t="shared" si="8"/>
        <v>-2.4572970469672484E-2</v>
      </c>
      <c r="I289">
        <f t="shared" si="9"/>
        <v>-2.4572956184628299E-2</v>
      </c>
    </row>
    <row r="290" spans="1:9" x14ac:dyDescent="0.35">
      <c r="A290" s="1">
        <v>40774</v>
      </c>
      <c r="B290">
        <v>31.950001</v>
      </c>
      <c r="C290">
        <v>32.979999999999997</v>
      </c>
      <c r="D290">
        <v>31.82</v>
      </c>
      <c r="E290">
        <v>31.85</v>
      </c>
      <c r="F290">
        <v>19006700</v>
      </c>
      <c r="G290">
        <v>29.512616000000001</v>
      </c>
      <c r="H290">
        <f t="shared" si="8"/>
        <v>-2.1505346282806283E-2</v>
      </c>
      <c r="I290">
        <f t="shared" si="9"/>
        <v>-2.1505346397515921E-2</v>
      </c>
    </row>
    <row r="291" spans="1:9" x14ac:dyDescent="0.35">
      <c r="A291" s="1">
        <v>40777</v>
      </c>
      <c r="B291">
        <v>32.419998</v>
      </c>
      <c r="C291">
        <v>32.650002000000001</v>
      </c>
      <c r="D291">
        <v>31.940000999999999</v>
      </c>
      <c r="E291">
        <v>32.020000000000003</v>
      </c>
      <c r="F291">
        <v>15000100</v>
      </c>
      <c r="G291">
        <v>29.67014</v>
      </c>
      <c r="H291">
        <f t="shared" si="8"/>
        <v>5.3375196232339625E-3</v>
      </c>
      <c r="I291">
        <f t="shared" si="9"/>
        <v>5.3375139635198268E-3</v>
      </c>
    </row>
    <row r="292" spans="1:9" x14ac:dyDescent="0.35">
      <c r="A292" s="1">
        <v>40778</v>
      </c>
      <c r="B292">
        <v>32.07</v>
      </c>
      <c r="C292">
        <v>32.110000999999997</v>
      </c>
      <c r="D292">
        <v>31.33</v>
      </c>
      <c r="E292">
        <v>32.110000999999997</v>
      </c>
      <c r="F292">
        <v>30417400</v>
      </c>
      <c r="G292">
        <v>29.753534999999999</v>
      </c>
      <c r="H292">
        <f t="shared" si="8"/>
        <v>2.8107745159273506E-3</v>
      </c>
      <c r="I292">
        <f t="shared" si="9"/>
        <v>2.8107383382754325E-3</v>
      </c>
    </row>
    <row r="293" spans="1:9" x14ac:dyDescent="0.35">
      <c r="A293" s="1">
        <v>40779</v>
      </c>
      <c r="B293">
        <v>32.009998000000003</v>
      </c>
      <c r="C293">
        <v>32.580002</v>
      </c>
      <c r="D293">
        <v>31.73</v>
      </c>
      <c r="E293">
        <v>32.509998000000003</v>
      </c>
      <c r="F293">
        <v>12595700</v>
      </c>
      <c r="G293">
        <v>30.124178000000001</v>
      </c>
      <c r="H293">
        <f t="shared" si="8"/>
        <v>1.2457084632292793E-2</v>
      </c>
      <c r="I293">
        <f t="shared" si="9"/>
        <v>1.2457108037750847E-2</v>
      </c>
    </row>
    <row r="294" spans="1:9" x14ac:dyDescent="0.35">
      <c r="A294" s="1">
        <v>40780</v>
      </c>
      <c r="B294">
        <v>32.529998999999997</v>
      </c>
      <c r="C294">
        <v>32.830002</v>
      </c>
      <c r="D294">
        <v>31.879999000000002</v>
      </c>
      <c r="E294">
        <v>32.009998000000003</v>
      </c>
      <c r="F294">
        <v>10799000</v>
      </c>
      <c r="G294">
        <v>29.660872000000001</v>
      </c>
      <c r="H294">
        <f t="shared" si="8"/>
        <v>-1.5379884059051618E-2</v>
      </c>
      <c r="I294">
        <f t="shared" si="9"/>
        <v>-1.5379871942065915E-2</v>
      </c>
    </row>
    <row r="295" spans="1:9" x14ac:dyDescent="0.35">
      <c r="A295" s="1">
        <v>40781</v>
      </c>
      <c r="B295">
        <v>32.119999</v>
      </c>
      <c r="C295">
        <v>32.639999000000003</v>
      </c>
      <c r="D295">
        <v>31.360001</v>
      </c>
      <c r="E295">
        <v>32.400002000000001</v>
      </c>
      <c r="F295">
        <v>11247100</v>
      </c>
      <c r="G295">
        <v>30.022254</v>
      </c>
      <c r="H295">
        <f t="shared" si="8"/>
        <v>1.218381831826411E-2</v>
      </c>
      <c r="I295">
        <f t="shared" si="9"/>
        <v>1.218379554046823E-2</v>
      </c>
    </row>
    <row r="296" spans="1:9" x14ac:dyDescent="0.35">
      <c r="A296" s="1">
        <v>40784</v>
      </c>
      <c r="B296">
        <v>32.720001000000003</v>
      </c>
      <c r="C296">
        <v>33.169998</v>
      </c>
      <c r="D296">
        <v>32.610000999999997</v>
      </c>
      <c r="E296">
        <v>33.159999999999997</v>
      </c>
      <c r="F296">
        <v>8397500</v>
      </c>
      <c r="G296">
        <v>30.726478</v>
      </c>
      <c r="H296">
        <f t="shared" si="8"/>
        <v>2.3456726947115494E-2</v>
      </c>
      <c r="I296">
        <f t="shared" si="9"/>
        <v>2.3456733128698462E-2</v>
      </c>
    </row>
    <row r="297" spans="1:9" x14ac:dyDescent="0.35">
      <c r="A297" s="1">
        <v>40785</v>
      </c>
      <c r="B297">
        <v>33.119999</v>
      </c>
      <c r="C297">
        <v>33.869999</v>
      </c>
      <c r="D297">
        <v>32.82</v>
      </c>
      <c r="E297">
        <v>33.580002</v>
      </c>
      <c r="F297">
        <v>14060100</v>
      </c>
      <c r="G297">
        <v>31.115656999999999</v>
      </c>
      <c r="H297">
        <f t="shared" si="8"/>
        <v>1.2665922798552588E-2</v>
      </c>
      <c r="I297">
        <f t="shared" si="9"/>
        <v>1.2665916347457675E-2</v>
      </c>
    </row>
    <row r="298" spans="1:9" x14ac:dyDescent="0.35">
      <c r="A298" s="1">
        <v>40786</v>
      </c>
      <c r="B298">
        <v>33.849997999999999</v>
      </c>
      <c r="C298">
        <v>34.32</v>
      </c>
      <c r="D298">
        <v>33.740001999999997</v>
      </c>
      <c r="E298">
        <v>34.060001</v>
      </c>
      <c r="F298">
        <v>12282000</v>
      </c>
      <c r="G298">
        <v>31.560431000000001</v>
      </c>
      <c r="H298">
        <f t="shared" si="8"/>
        <v>1.4294192120655603E-2</v>
      </c>
      <c r="I298">
        <f t="shared" si="9"/>
        <v>1.4294218502280137E-2</v>
      </c>
    </row>
    <row r="299" spans="1:9" x14ac:dyDescent="0.35">
      <c r="A299" s="1">
        <v>40787</v>
      </c>
      <c r="B299">
        <v>34.090000000000003</v>
      </c>
      <c r="C299">
        <v>34.330002</v>
      </c>
      <c r="D299">
        <v>33.340000000000003</v>
      </c>
      <c r="E299">
        <v>33.380001</v>
      </c>
      <c r="F299">
        <v>10224700</v>
      </c>
      <c r="G299">
        <v>30.930333999999998</v>
      </c>
      <c r="H299">
        <f t="shared" si="8"/>
        <v>-1.9964767470206465E-2</v>
      </c>
      <c r="I299">
        <f t="shared" si="9"/>
        <v>-1.9964778047549564E-2</v>
      </c>
    </row>
    <row r="300" spans="1:9" x14ac:dyDescent="0.35">
      <c r="A300" s="1">
        <v>40788</v>
      </c>
      <c r="B300">
        <v>32.840000000000003</v>
      </c>
      <c r="C300">
        <v>33.040000999999997</v>
      </c>
      <c r="D300">
        <v>32.409999999999997</v>
      </c>
      <c r="E300">
        <v>32.459999000000003</v>
      </c>
      <c r="F300">
        <v>9144700</v>
      </c>
      <c r="G300">
        <v>30.077849000000001</v>
      </c>
      <c r="H300">
        <f t="shared" si="8"/>
        <v>-2.7561473110800587E-2</v>
      </c>
      <c r="I300">
        <f t="shared" si="9"/>
        <v>-2.756145471949957E-2</v>
      </c>
    </row>
    <row r="301" spans="1:9" x14ac:dyDescent="0.35">
      <c r="A301" s="1">
        <v>40792</v>
      </c>
      <c r="B301">
        <v>31.459999</v>
      </c>
      <c r="C301">
        <v>31.940000999999999</v>
      </c>
      <c r="D301">
        <v>31.33</v>
      </c>
      <c r="E301">
        <v>31.76</v>
      </c>
      <c r="F301">
        <v>12844800</v>
      </c>
      <c r="G301">
        <v>29.429220999999998</v>
      </c>
      <c r="H301">
        <f t="shared" si="8"/>
        <v>-2.1564972937922817E-2</v>
      </c>
      <c r="I301">
        <f t="shared" si="9"/>
        <v>-2.1564972947367419E-2</v>
      </c>
    </row>
    <row r="302" spans="1:9" x14ac:dyDescent="0.35">
      <c r="A302" s="1">
        <v>40793</v>
      </c>
      <c r="B302">
        <v>32.150002000000001</v>
      </c>
      <c r="C302">
        <v>32.68</v>
      </c>
      <c r="D302">
        <v>31.99</v>
      </c>
      <c r="E302">
        <v>32.630001</v>
      </c>
      <c r="F302">
        <v>11471000</v>
      </c>
      <c r="G302">
        <v>30.235375000000001</v>
      </c>
      <c r="H302">
        <f t="shared" si="8"/>
        <v>2.7392978589420604E-2</v>
      </c>
      <c r="I302">
        <f t="shared" si="9"/>
        <v>2.7392977884124182E-2</v>
      </c>
    </row>
    <row r="303" spans="1:9" x14ac:dyDescent="0.35">
      <c r="A303" s="1">
        <v>40794</v>
      </c>
      <c r="B303">
        <v>32.419998</v>
      </c>
      <c r="C303">
        <v>32.659999999999997</v>
      </c>
      <c r="D303">
        <v>31.91</v>
      </c>
      <c r="E303">
        <v>31.950001</v>
      </c>
      <c r="F303">
        <v>10673200</v>
      </c>
      <c r="G303">
        <v>29.605277999999998</v>
      </c>
      <c r="H303">
        <f t="shared" si="8"/>
        <v>-2.0839717412206017E-2</v>
      </c>
      <c r="I303">
        <f t="shared" si="9"/>
        <v>-2.0839728298392288E-2</v>
      </c>
    </row>
    <row r="304" spans="1:9" x14ac:dyDescent="0.35">
      <c r="A304" s="1">
        <v>40795</v>
      </c>
      <c r="B304">
        <v>31.639999</v>
      </c>
      <c r="C304">
        <v>31.719999000000001</v>
      </c>
      <c r="D304">
        <v>30.73</v>
      </c>
      <c r="E304">
        <v>31.040001</v>
      </c>
      <c r="F304">
        <v>17509200</v>
      </c>
      <c r="G304">
        <v>28.762060000000002</v>
      </c>
      <c r="H304">
        <f t="shared" si="8"/>
        <v>-2.848200223843499E-2</v>
      </c>
      <c r="I304">
        <f t="shared" si="9"/>
        <v>-2.8482015943238119E-2</v>
      </c>
    </row>
    <row r="305" spans="1:9" x14ac:dyDescent="0.35">
      <c r="A305" s="1">
        <v>40798</v>
      </c>
      <c r="B305">
        <v>30.690000999999999</v>
      </c>
      <c r="C305">
        <v>31.309999000000001</v>
      </c>
      <c r="D305">
        <v>30.52</v>
      </c>
      <c r="E305">
        <v>31.290001</v>
      </c>
      <c r="F305">
        <v>10440000</v>
      </c>
      <c r="G305">
        <v>28.993713</v>
      </c>
      <c r="H305">
        <f t="shared" si="8"/>
        <v>8.0541234518645803E-3</v>
      </c>
      <c r="I305">
        <f t="shared" si="9"/>
        <v>8.0541171251293509E-3</v>
      </c>
    </row>
    <row r="306" spans="1:9" x14ac:dyDescent="0.35">
      <c r="A306" s="1">
        <v>40799</v>
      </c>
      <c r="B306">
        <v>31.360001</v>
      </c>
      <c r="C306">
        <v>31.610001</v>
      </c>
      <c r="D306">
        <v>31.02</v>
      </c>
      <c r="E306">
        <v>31.450001</v>
      </c>
      <c r="F306">
        <v>9792200</v>
      </c>
      <c r="G306">
        <v>29.141971000000002</v>
      </c>
      <c r="H306">
        <f t="shared" si="8"/>
        <v>5.113454614462944E-3</v>
      </c>
      <c r="I306">
        <f t="shared" si="9"/>
        <v>5.1134533890158191E-3</v>
      </c>
    </row>
    <row r="307" spans="1:9" x14ac:dyDescent="0.35">
      <c r="A307" s="1">
        <v>40800</v>
      </c>
      <c r="B307">
        <v>31.67</v>
      </c>
      <c r="C307">
        <v>32.729999999999997</v>
      </c>
      <c r="D307">
        <v>31.23</v>
      </c>
      <c r="E307">
        <v>32.290000999999997</v>
      </c>
      <c r="F307">
        <v>12593100</v>
      </c>
      <c r="G307">
        <v>29.920325999999999</v>
      </c>
      <c r="H307">
        <f t="shared" si="8"/>
        <v>2.6709061153924806E-2</v>
      </c>
      <c r="I307">
        <f t="shared" si="9"/>
        <v>2.6709071943006108E-2</v>
      </c>
    </row>
    <row r="308" spans="1:9" x14ac:dyDescent="0.35">
      <c r="A308" s="1">
        <v>40801</v>
      </c>
      <c r="B308">
        <v>32.580002</v>
      </c>
      <c r="C308">
        <v>32.990001999999997</v>
      </c>
      <c r="D308">
        <v>32.43</v>
      </c>
      <c r="E308">
        <v>32.939999</v>
      </c>
      <c r="F308">
        <v>8466900</v>
      </c>
      <c r="G308">
        <v>30.522621999999998</v>
      </c>
      <c r="H308">
        <f t="shared" si="8"/>
        <v>2.0130008667389131E-2</v>
      </c>
      <c r="I308">
        <f t="shared" si="9"/>
        <v>2.0129994572920064E-2</v>
      </c>
    </row>
    <row r="309" spans="1:9" x14ac:dyDescent="0.35">
      <c r="A309" s="1">
        <v>40802</v>
      </c>
      <c r="B309">
        <v>33.139999000000003</v>
      </c>
      <c r="C309">
        <v>33.290000999999997</v>
      </c>
      <c r="D309">
        <v>32.630001</v>
      </c>
      <c r="E309">
        <v>32.909999999999997</v>
      </c>
      <c r="F309">
        <v>16655300</v>
      </c>
      <c r="G309">
        <v>30.494824999999999</v>
      </c>
      <c r="H309">
        <f t="shared" si="8"/>
        <v>-9.1071648180692606E-4</v>
      </c>
      <c r="I309">
        <f t="shared" si="9"/>
        <v>-9.1070157734154131E-4</v>
      </c>
    </row>
    <row r="310" spans="1:9" x14ac:dyDescent="0.35">
      <c r="A310" s="1">
        <v>40805</v>
      </c>
      <c r="B310">
        <v>32.380001</v>
      </c>
      <c r="C310">
        <v>32.639999000000003</v>
      </c>
      <c r="D310">
        <v>32.060001</v>
      </c>
      <c r="E310">
        <v>32.509998000000003</v>
      </c>
      <c r="F310">
        <v>9979700</v>
      </c>
      <c r="G310">
        <v>30.124178000000001</v>
      </c>
      <c r="H310">
        <f t="shared" si="8"/>
        <v>-1.215442114858686E-2</v>
      </c>
      <c r="I310">
        <f t="shared" si="9"/>
        <v>-1.2154422922577788E-2</v>
      </c>
    </row>
    <row r="311" spans="1:9" x14ac:dyDescent="0.35">
      <c r="A311" s="1">
        <v>40806</v>
      </c>
      <c r="B311">
        <v>32.659999999999997</v>
      </c>
      <c r="C311">
        <v>32.880001</v>
      </c>
      <c r="D311">
        <v>32.229999999999997</v>
      </c>
      <c r="E311">
        <v>32.310001</v>
      </c>
      <c r="F311">
        <v>10117700</v>
      </c>
      <c r="G311">
        <v>29.938859000000001</v>
      </c>
      <c r="H311">
        <f t="shared" si="8"/>
        <v>-6.1518613443163946E-3</v>
      </c>
      <c r="I311">
        <f t="shared" si="9"/>
        <v>-6.1518359106761279E-3</v>
      </c>
    </row>
    <row r="312" spans="1:9" x14ac:dyDescent="0.35">
      <c r="A312" s="1">
        <v>40807</v>
      </c>
      <c r="B312">
        <v>32.330002</v>
      </c>
      <c r="C312">
        <v>32.520000000000003</v>
      </c>
      <c r="D312">
        <v>31.24</v>
      </c>
      <c r="E312">
        <v>31.280000999999999</v>
      </c>
      <c r="F312">
        <v>12618500</v>
      </c>
      <c r="G312">
        <v>28.984446999999999</v>
      </c>
      <c r="H312">
        <f t="shared" si="8"/>
        <v>-3.1878674346063965E-2</v>
      </c>
      <c r="I312">
        <f t="shared" si="9"/>
        <v>-3.1878703193064281E-2</v>
      </c>
    </row>
    <row r="313" spans="1:9" x14ac:dyDescent="0.35">
      <c r="A313" s="1">
        <v>40808</v>
      </c>
      <c r="B313">
        <v>30.540001</v>
      </c>
      <c r="C313">
        <v>30.9</v>
      </c>
      <c r="D313">
        <v>29.18</v>
      </c>
      <c r="E313">
        <v>29.549999</v>
      </c>
      <c r="F313">
        <v>26238400</v>
      </c>
      <c r="G313">
        <v>27.381405999999998</v>
      </c>
      <c r="H313">
        <f t="shared" si="8"/>
        <v>-5.5306967541337321E-2</v>
      </c>
      <c r="I313">
        <f t="shared" si="9"/>
        <v>-5.530693754481502E-2</v>
      </c>
    </row>
    <row r="314" spans="1:9" x14ac:dyDescent="0.35">
      <c r="A314" s="1">
        <v>40809</v>
      </c>
      <c r="B314">
        <v>29.459999</v>
      </c>
      <c r="C314">
        <v>29.9</v>
      </c>
      <c r="D314">
        <v>29.049999</v>
      </c>
      <c r="E314">
        <v>29.83</v>
      </c>
      <c r="F314">
        <v>20944100</v>
      </c>
      <c r="G314">
        <v>27.640858000000001</v>
      </c>
      <c r="H314">
        <f t="shared" si="8"/>
        <v>9.4754994746361447E-3</v>
      </c>
      <c r="I314">
        <f t="shared" si="9"/>
        <v>9.4754812809832757E-3</v>
      </c>
    </row>
    <row r="315" spans="1:9" x14ac:dyDescent="0.35">
      <c r="A315" s="1">
        <v>40812</v>
      </c>
      <c r="B315">
        <v>30.059999000000001</v>
      </c>
      <c r="C315">
        <v>30.34</v>
      </c>
      <c r="D315">
        <v>29.68</v>
      </c>
      <c r="E315">
        <v>30.299999</v>
      </c>
      <c r="F315">
        <v>14200600</v>
      </c>
      <c r="G315">
        <v>28.076364999999999</v>
      </c>
      <c r="H315">
        <f t="shared" si="8"/>
        <v>1.5755916862219291E-2</v>
      </c>
      <c r="I315">
        <f t="shared" si="9"/>
        <v>1.5755914668061231E-2</v>
      </c>
    </row>
    <row r="316" spans="1:9" x14ac:dyDescent="0.35">
      <c r="A316" s="1">
        <v>40813</v>
      </c>
      <c r="B316">
        <v>30.99</v>
      </c>
      <c r="C316">
        <v>31.709999</v>
      </c>
      <c r="D316">
        <v>30.59</v>
      </c>
      <c r="E316">
        <v>31.16</v>
      </c>
      <c r="F316">
        <v>15723900</v>
      </c>
      <c r="G316">
        <v>28.873252999999998</v>
      </c>
      <c r="H316">
        <f t="shared" si="8"/>
        <v>2.8382872223857186E-2</v>
      </c>
      <c r="I316">
        <f t="shared" si="9"/>
        <v>2.8382876487038088E-2</v>
      </c>
    </row>
    <row r="317" spans="1:9" x14ac:dyDescent="0.35">
      <c r="A317" s="1">
        <v>40814</v>
      </c>
      <c r="B317">
        <v>31.27</v>
      </c>
      <c r="C317">
        <v>31.42</v>
      </c>
      <c r="D317">
        <v>30.379999000000002</v>
      </c>
      <c r="E317">
        <v>30.48</v>
      </c>
      <c r="F317">
        <v>11415000</v>
      </c>
      <c r="G317">
        <v>28.243155999999999</v>
      </c>
      <c r="H317">
        <f t="shared" si="8"/>
        <v>-2.1822849807445435E-2</v>
      </c>
      <c r="I317">
        <f t="shared" si="9"/>
        <v>-2.1822861455894814E-2</v>
      </c>
    </row>
    <row r="318" spans="1:9" x14ac:dyDescent="0.35">
      <c r="A318" s="1">
        <v>40815</v>
      </c>
      <c r="B318">
        <v>31.15</v>
      </c>
      <c r="C318">
        <v>31.52</v>
      </c>
      <c r="D318">
        <v>30.23</v>
      </c>
      <c r="E318">
        <v>30.65</v>
      </c>
      <c r="F318">
        <v>12114800</v>
      </c>
      <c r="G318">
        <v>28.400680000000001</v>
      </c>
      <c r="H318">
        <f t="shared" si="8"/>
        <v>5.5774278215222489E-3</v>
      </c>
      <c r="I318">
        <f t="shared" si="9"/>
        <v>5.5774220133189868E-3</v>
      </c>
    </row>
    <row r="319" spans="1:9" x14ac:dyDescent="0.35">
      <c r="A319" s="1">
        <v>40816</v>
      </c>
      <c r="B319">
        <v>30.16</v>
      </c>
      <c r="C319">
        <v>30.709999</v>
      </c>
      <c r="D319">
        <v>29.99</v>
      </c>
      <c r="E319">
        <v>30.16</v>
      </c>
      <c r="F319">
        <v>15135000</v>
      </c>
      <c r="G319">
        <v>27.946639999999999</v>
      </c>
      <c r="H319">
        <f t="shared" si="8"/>
        <v>-1.5986949429037469E-2</v>
      </c>
      <c r="I319">
        <f t="shared" si="9"/>
        <v>-1.5986941157747021E-2</v>
      </c>
    </row>
    <row r="320" spans="1:9" x14ac:dyDescent="0.35">
      <c r="A320" s="1">
        <v>40819</v>
      </c>
      <c r="B320">
        <v>30.030000999999999</v>
      </c>
      <c r="C320">
        <v>30.33</v>
      </c>
      <c r="D320">
        <v>28.99</v>
      </c>
      <c r="E320">
        <v>29</v>
      </c>
      <c r="F320">
        <v>13899200</v>
      </c>
      <c r="G320">
        <v>26.871769</v>
      </c>
      <c r="H320">
        <f t="shared" si="8"/>
        <v>-3.8461538461538464E-2</v>
      </c>
      <c r="I320">
        <f t="shared" si="9"/>
        <v>-3.8461546719033061E-2</v>
      </c>
    </row>
    <row r="321" spans="1:9" x14ac:dyDescent="0.35">
      <c r="A321" s="1">
        <v>40820</v>
      </c>
      <c r="B321">
        <v>28.73</v>
      </c>
      <c r="C321">
        <v>29.969999000000001</v>
      </c>
      <c r="D321">
        <v>28.190000999999999</v>
      </c>
      <c r="E321">
        <v>29.860001</v>
      </c>
      <c r="F321">
        <v>19000000</v>
      </c>
      <c r="G321">
        <v>27.668657</v>
      </c>
      <c r="H321">
        <f t="shared" si="8"/>
        <v>2.9655206896551739E-2</v>
      </c>
      <c r="I321">
        <f t="shared" si="9"/>
        <v>2.9655211757737242E-2</v>
      </c>
    </row>
    <row r="322" spans="1:9" x14ac:dyDescent="0.35">
      <c r="A322" s="1">
        <v>40821</v>
      </c>
      <c r="B322">
        <v>30.35</v>
      </c>
      <c r="C322">
        <v>31.549999</v>
      </c>
      <c r="D322">
        <v>30.309999000000001</v>
      </c>
      <c r="E322">
        <v>31.51</v>
      </c>
      <c r="F322">
        <v>17823700</v>
      </c>
      <c r="G322">
        <v>29.197566999999999</v>
      </c>
      <c r="H322">
        <f t="shared" si="8"/>
        <v>5.525783472009934E-2</v>
      </c>
      <c r="I322">
        <f t="shared" si="9"/>
        <v>5.5257831993797163E-2</v>
      </c>
    </row>
    <row r="323" spans="1:9" x14ac:dyDescent="0.35">
      <c r="A323" s="1">
        <v>40822</v>
      </c>
      <c r="B323">
        <v>31.23</v>
      </c>
      <c r="C323">
        <v>32.049999</v>
      </c>
      <c r="D323">
        <v>31.02</v>
      </c>
      <c r="E323">
        <v>32.029998999999997</v>
      </c>
      <c r="F323">
        <v>12659400</v>
      </c>
      <c r="G323">
        <v>29.679404999999999</v>
      </c>
      <c r="H323">
        <f t="shared" si="8"/>
        <v>1.6502665820374324E-2</v>
      </c>
      <c r="I323">
        <f t="shared" si="9"/>
        <v>1.6502676404509999E-2</v>
      </c>
    </row>
    <row r="324" spans="1:9" x14ac:dyDescent="0.35">
      <c r="A324" s="1">
        <v>40823</v>
      </c>
      <c r="B324">
        <v>32.200001</v>
      </c>
      <c r="C324">
        <v>32.369999</v>
      </c>
      <c r="D324">
        <v>31.610001</v>
      </c>
      <c r="E324">
        <v>31.700001</v>
      </c>
      <c r="F324">
        <v>12070100</v>
      </c>
      <c r="G324">
        <v>29.373624</v>
      </c>
      <c r="H324">
        <f t="shared" ref="H324:H387" si="10">(E324-E323)/E323</f>
        <v>-1.0302778966680463E-2</v>
      </c>
      <c r="I324">
        <f t="shared" ref="I324:I387" si="11">(G324-G323)/G323</f>
        <v>-1.0302800881621436E-2</v>
      </c>
    </row>
    <row r="325" spans="1:9" x14ac:dyDescent="0.35">
      <c r="A325" s="1">
        <v>40826</v>
      </c>
      <c r="B325">
        <v>32.360000999999997</v>
      </c>
      <c r="C325">
        <v>33.099997999999999</v>
      </c>
      <c r="D325">
        <v>32.299999</v>
      </c>
      <c r="E325">
        <v>33</v>
      </c>
      <c r="F325">
        <v>7887400</v>
      </c>
      <c r="G325">
        <v>30.578220000000002</v>
      </c>
      <c r="H325">
        <f t="shared" si="10"/>
        <v>4.1009430882983242E-2</v>
      </c>
      <c r="I325">
        <f t="shared" si="11"/>
        <v>4.100944439133565E-2</v>
      </c>
    </row>
    <row r="326" spans="1:9" x14ac:dyDescent="0.35">
      <c r="A326" s="1">
        <v>40827</v>
      </c>
      <c r="B326">
        <v>33.110000999999997</v>
      </c>
      <c r="C326">
        <v>33.279998999999997</v>
      </c>
      <c r="D326">
        <v>32.240001999999997</v>
      </c>
      <c r="E326">
        <v>32.610000999999997</v>
      </c>
      <c r="F326">
        <v>12891200</v>
      </c>
      <c r="G326">
        <v>30.216842</v>
      </c>
      <c r="H326">
        <f t="shared" si="10"/>
        <v>-1.181815151515161E-2</v>
      </c>
      <c r="I326">
        <f t="shared" si="11"/>
        <v>-1.1818150304367028E-2</v>
      </c>
    </row>
    <row r="327" spans="1:9" x14ac:dyDescent="0.35">
      <c r="A327" s="1">
        <v>40828</v>
      </c>
      <c r="B327">
        <v>32.959999000000003</v>
      </c>
      <c r="C327">
        <v>34.43</v>
      </c>
      <c r="D327">
        <v>32.75</v>
      </c>
      <c r="E327">
        <v>33.759998000000003</v>
      </c>
      <c r="F327">
        <v>17363400</v>
      </c>
      <c r="G327">
        <v>31.282444000000002</v>
      </c>
      <c r="H327">
        <f t="shared" si="10"/>
        <v>3.5265162978682714E-2</v>
      </c>
      <c r="I327">
        <f t="shared" si="11"/>
        <v>3.5265167683638216E-2</v>
      </c>
    </row>
    <row r="328" spans="1:9" x14ac:dyDescent="0.35">
      <c r="A328" s="1">
        <v>40829</v>
      </c>
      <c r="B328">
        <v>33.389999000000003</v>
      </c>
      <c r="C328">
        <v>33.729999999999997</v>
      </c>
      <c r="D328">
        <v>33.270000000000003</v>
      </c>
      <c r="E328">
        <v>33.549999</v>
      </c>
      <c r="F328">
        <v>6837900</v>
      </c>
      <c r="G328">
        <v>31.087857</v>
      </c>
      <c r="H328">
        <f t="shared" si="10"/>
        <v>-6.2203498945705912E-3</v>
      </c>
      <c r="I328">
        <f t="shared" si="11"/>
        <v>-6.2203260077761842E-3</v>
      </c>
    </row>
    <row r="329" spans="1:9" x14ac:dyDescent="0.35">
      <c r="A329" s="1">
        <v>40830</v>
      </c>
      <c r="B329">
        <v>34.020000000000003</v>
      </c>
      <c r="C329">
        <v>34.529998999999997</v>
      </c>
      <c r="D329">
        <v>33.909999999999997</v>
      </c>
      <c r="E329">
        <v>34.470001000000003</v>
      </c>
      <c r="F329">
        <v>10694700</v>
      </c>
      <c r="G329">
        <v>31.940342000000001</v>
      </c>
      <c r="H329">
        <f t="shared" si="10"/>
        <v>2.7421818999160141E-2</v>
      </c>
      <c r="I329">
        <f t="shared" si="11"/>
        <v>2.7421800093843762E-2</v>
      </c>
    </row>
    <row r="330" spans="1:9" x14ac:dyDescent="0.35">
      <c r="A330" s="1">
        <v>40833</v>
      </c>
      <c r="B330">
        <v>33.830002</v>
      </c>
      <c r="C330">
        <v>34.220001000000003</v>
      </c>
      <c r="D330">
        <v>33.18</v>
      </c>
      <c r="E330">
        <v>33.389999000000003</v>
      </c>
      <c r="F330">
        <v>9987700</v>
      </c>
      <c r="G330">
        <v>30.939599000000001</v>
      </c>
      <c r="H330">
        <f t="shared" si="10"/>
        <v>-3.1331649801808831E-2</v>
      </c>
      <c r="I330">
        <f t="shared" si="11"/>
        <v>-3.133163070076081E-2</v>
      </c>
    </row>
    <row r="331" spans="1:9" x14ac:dyDescent="0.35">
      <c r="A331" s="1">
        <v>40834</v>
      </c>
      <c r="B331">
        <v>33.459999000000003</v>
      </c>
      <c r="C331">
        <v>34.200001</v>
      </c>
      <c r="D331">
        <v>33.130001</v>
      </c>
      <c r="E331">
        <v>33.939999</v>
      </c>
      <c r="F331">
        <v>10980600</v>
      </c>
      <c r="G331">
        <v>31.449235000000002</v>
      </c>
      <c r="H331">
        <f t="shared" si="10"/>
        <v>1.6471998097394285E-2</v>
      </c>
      <c r="I331">
        <f t="shared" si="11"/>
        <v>1.6471965263673921E-2</v>
      </c>
    </row>
    <row r="332" spans="1:9" x14ac:dyDescent="0.35">
      <c r="A332" s="1">
        <v>40835</v>
      </c>
      <c r="B332">
        <v>33.880001</v>
      </c>
      <c r="C332">
        <v>34.349997999999999</v>
      </c>
      <c r="D332">
        <v>33.470001000000003</v>
      </c>
      <c r="E332">
        <v>33.610000999999997</v>
      </c>
      <c r="F332">
        <v>7479000</v>
      </c>
      <c r="G332">
        <v>31.143454999999999</v>
      </c>
      <c r="H332">
        <f t="shared" si="10"/>
        <v>-9.7229820189447657E-3</v>
      </c>
      <c r="I332">
        <f t="shared" si="11"/>
        <v>-9.7229710039052515E-3</v>
      </c>
    </row>
    <row r="333" spans="1:9" x14ac:dyDescent="0.35">
      <c r="A333" s="1">
        <v>40836</v>
      </c>
      <c r="B333">
        <v>33.849997999999999</v>
      </c>
      <c r="C333">
        <v>34.119999</v>
      </c>
      <c r="D333">
        <v>33.25</v>
      </c>
      <c r="E333">
        <v>33.840000000000003</v>
      </c>
      <c r="F333">
        <v>7319800</v>
      </c>
      <c r="G333">
        <v>31.356574999999999</v>
      </c>
      <c r="H333">
        <f t="shared" si="10"/>
        <v>6.8431714714916707E-3</v>
      </c>
      <c r="I333">
        <f t="shared" si="11"/>
        <v>6.8431713822374547E-3</v>
      </c>
    </row>
    <row r="334" spans="1:9" x14ac:dyDescent="0.35">
      <c r="A334" s="1">
        <v>40837</v>
      </c>
      <c r="B334">
        <v>34.18</v>
      </c>
      <c r="C334">
        <v>35.159999999999997</v>
      </c>
      <c r="D334">
        <v>34.090000000000003</v>
      </c>
      <c r="E334">
        <v>35.159999999999997</v>
      </c>
      <c r="F334">
        <v>13707600</v>
      </c>
      <c r="G334">
        <v>32.579704</v>
      </c>
      <c r="H334">
        <f t="shared" si="10"/>
        <v>3.9007092198581353E-2</v>
      </c>
      <c r="I334">
        <f t="shared" si="11"/>
        <v>3.9007098192324903E-2</v>
      </c>
    </row>
    <row r="335" spans="1:9" x14ac:dyDescent="0.35">
      <c r="A335" s="1">
        <v>40840</v>
      </c>
      <c r="B335">
        <v>35.240001999999997</v>
      </c>
      <c r="C335">
        <v>35.709999000000003</v>
      </c>
      <c r="D335">
        <v>35.020000000000003</v>
      </c>
      <c r="E335">
        <v>35.369999</v>
      </c>
      <c r="F335">
        <v>8837900</v>
      </c>
      <c r="G335">
        <v>32.774290999999998</v>
      </c>
      <c r="H335">
        <f t="shared" si="10"/>
        <v>5.9726678043231915E-3</v>
      </c>
      <c r="I335">
        <f t="shared" si="11"/>
        <v>5.9726448097870534E-3</v>
      </c>
    </row>
    <row r="336" spans="1:9" x14ac:dyDescent="0.35">
      <c r="A336" s="1">
        <v>40841</v>
      </c>
      <c r="B336">
        <v>35.200001</v>
      </c>
      <c r="C336">
        <v>35.349997999999999</v>
      </c>
      <c r="D336">
        <v>34.409999999999997</v>
      </c>
      <c r="E336">
        <v>34.509998000000003</v>
      </c>
      <c r="F336">
        <v>7812300</v>
      </c>
      <c r="G336">
        <v>31.977404</v>
      </c>
      <c r="H336">
        <f t="shared" si="10"/>
        <v>-2.4314419686582319E-2</v>
      </c>
      <c r="I336">
        <f t="shared" si="11"/>
        <v>-2.4314393254151499E-2</v>
      </c>
    </row>
    <row r="337" spans="1:9" x14ac:dyDescent="0.35">
      <c r="A337" s="1">
        <v>40842</v>
      </c>
      <c r="B337">
        <v>34.880001</v>
      </c>
      <c r="C337">
        <v>35.189999</v>
      </c>
      <c r="D337">
        <v>34.090000000000003</v>
      </c>
      <c r="E337">
        <v>35.049999</v>
      </c>
      <c r="F337">
        <v>10407200</v>
      </c>
      <c r="G337">
        <v>32.477775999999999</v>
      </c>
      <c r="H337">
        <f t="shared" si="10"/>
        <v>1.5647668249647438E-2</v>
      </c>
      <c r="I337">
        <f t="shared" si="11"/>
        <v>1.5647674213954289E-2</v>
      </c>
    </row>
    <row r="338" spans="1:9" x14ac:dyDescent="0.35">
      <c r="A338" s="1">
        <v>40843</v>
      </c>
      <c r="B338">
        <v>35.790000999999997</v>
      </c>
      <c r="C338">
        <v>36.599997999999999</v>
      </c>
      <c r="D338">
        <v>35.630001</v>
      </c>
      <c r="E338">
        <v>36.279998999999997</v>
      </c>
      <c r="F338">
        <v>11316800</v>
      </c>
      <c r="G338">
        <v>33.617508999999998</v>
      </c>
      <c r="H338">
        <f t="shared" si="10"/>
        <v>3.5092725680248862E-2</v>
      </c>
      <c r="I338">
        <f t="shared" si="11"/>
        <v>3.5092704623617077E-2</v>
      </c>
    </row>
    <row r="339" spans="1:9" x14ac:dyDescent="0.35">
      <c r="A339" s="1">
        <v>40844</v>
      </c>
      <c r="B339">
        <v>36.229999999999997</v>
      </c>
      <c r="C339">
        <v>36.340000000000003</v>
      </c>
      <c r="D339">
        <v>35.720001000000003</v>
      </c>
      <c r="E339">
        <v>36.209999000000003</v>
      </c>
      <c r="F339">
        <v>8477600</v>
      </c>
      <c r="G339">
        <v>33.552646000000003</v>
      </c>
      <c r="H339">
        <f t="shared" si="10"/>
        <v>-1.9294377599071374E-3</v>
      </c>
      <c r="I339">
        <f t="shared" si="11"/>
        <v>-1.9294409945720683E-3</v>
      </c>
    </row>
    <row r="340" spans="1:9" x14ac:dyDescent="0.35">
      <c r="A340" s="1">
        <v>40847</v>
      </c>
      <c r="B340">
        <v>35.720001000000003</v>
      </c>
      <c r="C340">
        <v>35.790000999999997</v>
      </c>
      <c r="D340">
        <v>34.860000999999997</v>
      </c>
      <c r="E340">
        <v>34.880001</v>
      </c>
      <c r="F340">
        <v>10152100</v>
      </c>
      <c r="G340">
        <v>32.320253000000001</v>
      </c>
      <c r="H340">
        <f t="shared" si="10"/>
        <v>-3.6730130812762607E-2</v>
      </c>
      <c r="I340">
        <f t="shared" si="11"/>
        <v>-3.6730128526972258E-2</v>
      </c>
    </row>
    <row r="341" spans="1:9" x14ac:dyDescent="0.35">
      <c r="A341" s="1">
        <v>40848</v>
      </c>
      <c r="B341">
        <v>34.43</v>
      </c>
      <c r="C341">
        <v>34.470001000000003</v>
      </c>
      <c r="D341">
        <v>33.310001</v>
      </c>
      <c r="E341">
        <v>33.599997999999999</v>
      </c>
      <c r="F341">
        <v>13361700</v>
      </c>
      <c r="G341">
        <v>31.134186</v>
      </c>
      <c r="H341">
        <f t="shared" si="10"/>
        <v>-3.6697332663493919E-2</v>
      </c>
      <c r="I341">
        <f t="shared" si="11"/>
        <v>-3.6697330308645831E-2</v>
      </c>
    </row>
    <row r="342" spans="1:9" x14ac:dyDescent="0.35">
      <c r="A342" s="1">
        <v>40849</v>
      </c>
      <c r="B342">
        <v>34.130001</v>
      </c>
      <c r="C342">
        <v>34.380001</v>
      </c>
      <c r="D342">
        <v>33.799999</v>
      </c>
      <c r="E342">
        <v>34.07</v>
      </c>
      <c r="F342">
        <v>8538100</v>
      </c>
      <c r="G342">
        <v>31.569696</v>
      </c>
      <c r="H342">
        <f t="shared" si="10"/>
        <v>1.3988155594533098E-2</v>
      </c>
      <c r="I342">
        <f t="shared" si="11"/>
        <v>1.398816079533927E-2</v>
      </c>
    </row>
    <row r="343" spans="1:9" x14ac:dyDescent="0.35">
      <c r="A343" s="1">
        <v>40850</v>
      </c>
      <c r="B343">
        <v>34.57</v>
      </c>
      <c r="C343">
        <v>35.130001</v>
      </c>
      <c r="D343">
        <v>33.970001000000003</v>
      </c>
      <c r="E343">
        <v>35.029998999999997</v>
      </c>
      <c r="F343">
        <v>9276100</v>
      </c>
      <c r="G343">
        <v>32.459243000000001</v>
      </c>
      <c r="H343">
        <f t="shared" si="10"/>
        <v>2.8177252714998421E-2</v>
      </c>
      <c r="I343">
        <f t="shared" si="11"/>
        <v>2.8177243138483191E-2</v>
      </c>
    </row>
    <row r="344" spans="1:9" x14ac:dyDescent="0.35">
      <c r="A344" s="1">
        <v>40851</v>
      </c>
      <c r="B344">
        <v>34.810001</v>
      </c>
      <c r="C344">
        <v>35.009998000000003</v>
      </c>
      <c r="D344">
        <v>34.330002</v>
      </c>
      <c r="E344">
        <v>34.759998000000003</v>
      </c>
      <c r="F344">
        <v>6430900</v>
      </c>
      <c r="G344">
        <v>32.209057000000001</v>
      </c>
      <c r="H344">
        <f t="shared" si="10"/>
        <v>-7.7077078991636145E-3</v>
      </c>
      <c r="I344">
        <f t="shared" si="11"/>
        <v>-7.7076966952063343E-3</v>
      </c>
    </row>
    <row r="345" spans="1:9" x14ac:dyDescent="0.35">
      <c r="A345" s="1">
        <v>40854</v>
      </c>
      <c r="B345">
        <v>34.860000999999997</v>
      </c>
      <c r="C345">
        <v>35.169998</v>
      </c>
      <c r="D345">
        <v>34.610000999999997</v>
      </c>
      <c r="E345">
        <v>35.150002000000001</v>
      </c>
      <c r="F345">
        <v>6942700</v>
      </c>
      <c r="G345">
        <v>32.570439</v>
      </c>
      <c r="H345">
        <f t="shared" si="10"/>
        <v>1.1219908585725394E-2</v>
      </c>
      <c r="I345">
        <f t="shared" si="11"/>
        <v>1.1219887623533932E-2</v>
      </c>
    </row>
    <row r="346" spans="1:9" x14ac:dyDescent="0.35">
      <c r="A346" s="1">
        <v>40855</v>
      </c>
      <c r="B346">
        <v>35.439999</v>
      </c>
      <c r="C346">
        <v>35.459999000000003</v>
      </c>
      <c r="D346">
        <v>34.340000000000003</v>
      </c>
      <c r="E346">
        <v>35.290000999999997</v>
      </c>
      <c r="F346">
        <v>10710900</v>
      </c>
      <c r="G346">
        <v>32.700164000000001</v>
      </c>
      <c r="H346">
        <f t="shared" si="10"/>
        <v>3.982901622594388E-3</v>
      </c>
      <c r="I346">
        <f t="shared" si="11"/>
        <v>3.9829060946952703E-3</v>
      </c>
    </row>
    <row r="347" spans="1:9" x14ac:dyDescent="0.35">
      <c r="A347" s="1">
        <v>40856</v>
      </c>
      <c r="B347">
        <v>34.590000000000003</v>
      </c>
      <c r="C347">
        <v>34.590000000000003</v>
      </c>
      <c r="D347">
        <v>33.659999999999997</v>
      </c>
      <c r="E347">
        <v>33.790000999999997</v>
      </c>
      <c r="F347">
        <v>11913800</v>
      </c>
      <c r="G347">
        <v>31.310244999999998</v>
      </c>
      <c r="H347">
        <f t="shared" si="10"/>
        <v>-4.2504957707425399E-2</v>
      </c>
      <c r="I347">
        <f t="shared" si="11"/>
        <v>-4.2504955021020766E-2</v>
      </c>
    </row>
    <row r="348" spans="1:9" x14ac:dyDescent="0.35">
      <c r="A348" s="1">
        <v>40857</v>
      </c>
      <c r="B348">
        <v>34.159999999999997</v>
      </c>
      <c r="C348">
        <v>34.759998000000003</v>
      </c>
      <c r="D348">
        <v>33.650002000000001</v>
      </c>
      <c r="E348">
        <v>34.639999000000003</v>
      </c>
      <c r="F348">
        <v>12170600</v>
      </c>
      <c r="G348">
        <v>32.097864999999999</v>
      </c>
      <c r="H348">
        <f t="shared" si="10"/>
        <v>2.5155311478091004E-2</v>
      </c>
      <c r="I348">
        <f t="shared" si="11"/>
        <v>2.5155344520619384E-2</v>
      </c>
    </row>
    <row r="349" spans="1:9" x14ac:dyDescent="0.35">
      <c r="A349" s="1">
        <v>40858</v>
      </c>
      <c r="B349">
        <v>36.630001</v>
      </c>
      <c r="C349">
        <v>37.419998</v>
      </c>
      <c r="D349">
        <v>36.369999</v>
      </c>
      <c r="E349">
        <v>36.700001</v>
      </c>
      <c r="F349">
        <v>22388500</v>
      </c>
      <c r="G349">
        <v>34.006687999999997</v>
      </c>
      <c r="H349">
        <f t="shared" si="10"/>
        <v>5.9468881624390263E-2</v>
      </c>
      <c r="I349">
        <f t="shared" si="11"/>
        <v>5.9468846292424687E-2</v>
      </c>
    </row>
    <row r="350" spans="1:9" x14ac:dyDescent="0.35">
      <c r="A350" s="1">
        <v>40861</v>
      </c>
      <c r="B350">
        <v>36.330002</v>
      </c>
      <c r="C350">
        <v>36.419998</v>
      </c>
      <c r="D350">
        <v>35.880001</v>
      </c>
      <c r="E350">
        <v>36.119999</v>
      </c>
      <c r="F350">
        <v>9631900</v>
      </c>
      <c r="G350">
        <v>33.469251</v>
      </c>
      <c r="H350">
        <f t="shared" si="10"/>
        <v>-1.5803868779186145E-2</v>
      </c>
      <c r="I350">
        <f t="shared" si="11"/>
        <v>-1.5803861875640379E-2</v>
      </c>
    </row>
    <row r="351" spans="1:9" x14ac:dyDescent="0.35">
      <c r="A351" s="1">
        <v>40862</v>
      </c>
      <c r="B351">
        <v>35.959999000000003</v>
      </c>
      <c r="C351">
        <v>37</v>
      </c>
      <c r="D351">
        <v>35.959999000000003</v>
      </c>
      <c r="E351">
        <v>36.450001</v>
      </c>
      <c r="F351">
        <v>14226700</v>
      </c>
      <c r="G351">
        <v>33.775035000000003</v>
      </c>
      <c r="H351">
        <f t="shared" si="10"/>
        <v>9.1362682485124202E-3</v>
      </c>
      <c r="I351">
        <f t="shared" si="11"/>
        <v>9.1362665988552506E-3</v>
      </c>
    </row>
    <row r="352" spans="1:9" x14ac:dyDescent="0.35">
      <c r="A352" s="1">
        <v>40863</v>
      </c>
      <c r="B352">
        <v>35.959999000000003</v>
      </c>
      <c r="C352">
        <v>36.32</v>
      </c>
      <c r="D352">
        <v>35.470001000000003</v>
      </c>
      <c r="E352">
        <v>35.529998999999997</v>
      </c>
      <c r="F352">
        <v>10809700</v>
      </c>
      <c r="G352">
        <v>32.922548999999997</v>
      </c>
      <c r="H352">
        <f t="shared" si="10"/>
        <v>-2.5240109046910691E-2</v>
      </c>
      <c r="I352">
        <f t="shared" si="11"/>
        <v>-2.5240121882923468E-2</v>
      </c>
    </row>
    <row r="353" spans="1:9" x14ac:dyDescent="0.35">
      <c r="A353" s="1">
        <v>40864</v>
      </c>
      <c r="B353">
        <v>35.380001</v>
      </c>
      <c r="C353">
        <v>35.860000999999997</v>
      </c>
      <c r="D353">
        <v>34.799999</v>
      </c>
      <c r="E353">
        <v>35.150002000000001</v>
      </c>
      <c r="F353">
        <v>32562000</v>
      </c>
      <c r="G353">
        <v>32.570439</v>
      </c>
      <c r="H353">
        <f t="shared" si="10"/>
        <v>-1.0695103031103265E-2</v>
      </c>
      <c r="I353">
        <f t="shared" si="11"/>
        <v>-1.0695101402992709E-2</v>
      </c>
    </row>
    <row r="354" spans="1:9" x14ac:dyDescent="0.35">
      <c r="A354" s="1">
        <v>40865</v>
      </c>
      <c r="B354">
        <v>35.389999000000003</v>
      </c>
      <c r="C354">
        <v>35.779998999999997</v>
      </c>
      <c r="D354">
        <v>35.240001999999997</v>
      </c>
      <c r="E354">
        <v>35.630001</v>
      </c>
      <c r="F354">
        <v>32200300</v>
      </c>
      <c r="G354">
        <v>33.015213000000003</v>
      </c>
      <c r="H354">
        <f t="shared" si="10"/>
        <v>1.3655731797682385E-2</v>
      </c>
      <c r="I354">
        <f t="shared" si="11"/>
        <v>1.3655756988722272E-2</v>
      </c>
    </row>
    <row r="355" spans="1:9" x14ac:dyDescent="0.35">
      <c r="A355" s="1">
        <v>40868</v>
      </c>
      <c r="B355">
        <v>35.479999999999997</v>
      </c>
      <c r="C355">
        <v>35.630001</v>
      </c>
      <c r="D355">
        <v>34.220001000000003</v>
      </c>
      <c r="E355">
        <v>34.330002</v>
      </c>
      <c r="F355">
        <v>39965700</v>
      </c>
      <c r="G355">
        <v>31.810617000000001</v>
      </c>
      <c r="H355">
        <f t="shared" si="10"/>
        <v>-3.6486078122759516E-2</v>
      </c>
      <c r="I355">
        <f t="shared" si="11"/>
        <v>-3.6486089003878369E-2</v>
      </c>
    </row>
    <row r="356" spans="1:9" x14ac:dyDescent="0.35">
      <c r="A356" s="1">
        <v>40869</v>
      </c>
      <c r="B356">
        <v>34.209999000000003</v>
      </c>
      <c r="C356">
        <v>34.470001000000003</v>
      </c>
      <c r="D356">
        <v>33.409999999999997</v>
      </c>
      <c r="E356">
        <v>34.020000000000003</v>
      </c>
      <c r="F356">
        <v>12500700</v>
      </c>
      <c r="G356">
        <v>31.523365999999999</v>
      </c>
      <c r="H356">
        <f t="shared" si="10"/>
        <v>-9.0300606449133687E-3</v>
      </c>
      <c r="I356">
        <f t="shared" si="11"/>
        <v>-9.0300354752629059E-3</v>
      </c>
    </row>
    <row r="357" spans="1:9" x14ac:dyDescent="0.35">
      <c r="A357" s="1">
        <v>40870</v>
      </c>
      <c r="B357">
        <v>33.580002</v>
      </c>
      <c r="C357">
        <v>33.779998999999997</v>
      </c>
      <c r="D357">
        <v>33.400002000000001</v>
      </c>
      <c r="E357">
        <v>33.400002000000001</v>
      </c>
      <c r="F357">
        <v>10764000</v>
      </c>
      <c r="G357">
        <v>30.948867</v>
      </c>
      <c r="H357">
        <f t="shared" si="10"/>
        <v>-1.8224514991181731E-2</v>
      </c>
      <c r="I357">
        <f t="shared" si="11"/>
        <v>-1.8224544929624567E-2</v>
      </c>
    </row>
    <row r="358" spans="1:9" x14ac:dyDescent="0.35">
      <c r="A358" s="1">
        <v>40872</v>
      </c>
      <c r="B358">
        <v>33.5</v>
      </c>
      <c r="C358">
        <v>34.220001000000003</v>
      </c>
      <c r="D358">
        <v>33.279998999999997</v>
      </c>
      <c r="E358">
        <v>33.509998000000003</v>
      </c>
      <c r="F358">
        <v>4991900</v>
      </c>
      <c r="G358">
        <v>31.050791</v>
      </c>
      <c r="H358">
        <f t="shared" si="10"/>
        <v>3.2932932159705389E-3</v>
      </c>
      <c r="I358">
        <f t="shared" si="11"/>
        <v>3.2933031118716027E-3</v>
      </c>
    </row>
    <row r="359" spans="1:9" x14ac:dyDescent="0.35">
      <c r="A359" s="1">
        <v>40875</v>
      </c>
      <c r="B359">
        <v>34.270000000000003</v>
      </c>
      <c r="C359">
        <v>34.529998999999997</v>
      </c>
      <c r="D359">
        <v>33.759998000000003</v>
      </c>
      <c r="E359">
        <v>34.07</v>
      </c>
      <c r="F359">
        <v>8656400</v>
      </c>
      <c r="G359">
        <v>31.569696</v>
      </c>
      <c r="H359">
        <f t="shared" si="10"/>
        <v>1.6711490105132121E-2</v>
      </c>
      <c r="I359">
        <f t="shared" si="11"/>
        <v>1.6711490538195956E-2</v>
      </c>
    </row>
    <row r="360" spans="1:9" x14ac:dyDescent="0.35">
      <c r="A360" s="1">
        <v>40876</v>
      </c>
      <c r="B360">
        <v>34.340000000000003</v>
      </c>
      <c r="C360">
        <v>34.5</v>
      </c>
      <c r="D360">
        <v>33.970001000000003</v>
      </c>
      <c r="E360">
        <v>34</v>
      </c>
      <c r="F360">
        <v>7655200</v>
      </c>
      <c r="G360">
        <v>31.504833000000001</v>
      </c>
      <c r="H360">
        <f t="shared" si="10"/>
        <v>-2.0545934840035304E-3</v>
      </c>
      <c r="I360">
        <f t="shared" si="11"/>
        <v>-2.0545969147121026E-3</v>
      </c>
    </row>
    <row r="361" spans="1:9" x14ac:dyDescent="0.35">
      <c r="A361" s="1">
        <v>40877</v>
      </c>
      <c r="B361">
        <v>34.68</v>
      </c>
      <c r="C361">
        <v>35.889999000000003</v>
      </c>
      <c r="D361">
        <v>34.659999999999997</v>
      </c>
      <c r="E361">
        <v>35.849997999999999</v>
      </c>
      <c r="F361">
        <v>16536000</v>
      </c>
      <c r="G361">
        <v>33.219065000000001</v>
      </c>
      <c r="H361">
        <f t="shared" si="10"/>
        <v>5.4411705882352925E-2</v>
      </c>
      <c r="I361">
        <f t="shared" si="11"/>
        <v>5.4411715180334365E-2</v>
      </c>
    </row>
    <row r="362" spans="1:9" x14ac:dyDescent="0.35">
      <c r="A362" s="1">
        <v>40878</v>
      </c>
      <c r="B362">
        <v>36.029998999999997</v>
      </c>
      <c r="C362">
        <v>36.330002</v>
      </c>
      <c r="D362">
        <v>35.720001000000003</v>
      </c>
      <c r="E362">
        <v>35.990001999999997</v>
      </c>
      <c r="F362">
        <v>10350800</v>
      </c>
      <c r="G362">
        <v>33.348793999999998</v>
      </c>
      <c r="H362">
        <f t="shared" si="10"/>
        <v>3.9052721843944754E-3</v>
      </c>
      <c r="I362">
        <f t="shared" si="11"/>
        <v>3.9052574176906404E-3</v>
      </c>
    </row>
    <row r="363" spans="1:9" x14ac:dyDescent="0.35">
      <c r="A363" s="1">
        <v>40879</v>
      </c>
      <c r="B363">
        <v>36.330002</v>
      </c>
      <c r="C363">
        <v>36.830002</v>
      </c>
      <c r="D363">
        <v>36.299999</v>
      </c>
      <c r="E363">
        <v>36.610000999999997</v>
      </c>
      <c r="F363">
        <v>10202500</v>
      </c>
      <c r="G363">
        <v>33.923293000000001</v>
      </c>
      <c r="H363">
        <f t="shared" si="10"/>
        <v>1.7226978759267642E-2</v>
      </c>
      <c r="I363">
        <f t="shared" si="11"/>
        <v>1.7226979782237493E-2</v>
      </c>
    </row>
    <row r="364" spans="1:9" x14ac:dyDescent="0.35">
      <c r="A364" s="1">
        <v>40882</v>
      </c>
      <c r="B364">
        <v>37.040000999999997</v>
      </c>
      <c r="C364">
        <v>37.369999</v>
      </c>
      <c r="D364">
        <v>36.729999999999997</v>
      </c>
      <c r="E364">
        <v>36.939999</v>
      </c>
      <c r="F364">
        <v>9973900</v>
      </c>
      <c r="G364">
        <v>34.229073</v>
      </c>
      <c r="H364">
        <f t="shared" si="10"/>
        <v>9.0138757439532265E-3</v>
      </c>
      <c r="I364">
        <f t="shared" si="11"/>
        <v>9.0138654876458658E-3</v>
      </c>
    </row>
    <row r="365" spans="1:9" x14ac:dyDescent="0.35">
      <c r="A365" s="1">
        <v>40883</v>
      </c>
      <c r="B365">
        <v>36.869999</v>
      </c>
      <c r="C365">
        <v>37.200001</v>
      </c>
      <c r="D365">
        <v>36.75</v>
      </c>
      <c r="E365">
        <v>36.830002</v>
      </c>
      <c r="F365">
        <v>6573100</v>
      </c>
      <c r="G365">
        <v>34.127149000000003</v>
      </c>
      <c r="H365">
        <f t="shared" si="10"/>
        <v>-2.9777207086551329E-3</v>
      </c>
      <c r="I365">
        <f t="shared" si="11"/>
        <v>-2.977702609708326E-3</v>
      </c>
    </row>
    <row r="366" spans="1:9" x14ac:dyDescent="0.35">
      <c r="A366" s="1">
        <v>40884</v>
      </c>
      <c r="B366">
        <v>36.709999000000003</v>
      </c>
      <c r="C366">
        <v>37.330002</v>
      </c>
      <c r="D366">
        <v>36.459999000000003</v>
      </c>
      <c r="E366">
        <v>37.099997999999999</v>
      </c>
      <c r="F366">
        <v>9543600</v>
      </c>
      <c r="G366">
        <v>34.377330999999998</v>
      </c>
      <c r="H366">
        <f t="shared" si="10"/>
        <v>7.3308711739955654E-3</v>
      </c>
      <c r="I366">
        <f t="shared" si="11"/>
        <v>7.330879001934654E-3</v>
      </c>
    </row>
    <row r="367" spans="1:9" x14ac:dyDescent="0.35">
      <c r="A367" s="1">
        <v>40885</v>
      </c>
      <c r="B367">
        <v>36.860000999999997</v>
      </c>
      <c r="C367">
        <v>36.959999000000003</v>
      </c>
      <c r="D367">
        <v>35.82</v>
      </c>
      <c r="E367">
        <v>35.919998</v>
      </c>
      <c r="F367">
        <v>9881700</v>
      </c>
      <c r="G367">
        <v>33.283928000000003</v>
      </c>
      <c r="H367">
        <f t="shared" si="10"/>
        <v>-3.1805931633742936E-2</v>
      </c>
      <c r="I367">
        <f t="shared" si="11"/>
        <v>-3.1805930483666547E-2</v>
      </c>
    </row>
    <row r="368" spans="1:9" x14ac:dyDescent="0.35">
      <c r="A368" s="1">
        <v>40886</v>
      </c>
      <c r="B368">
        <v>36.169998</v>
      </c>
      <c r="C368">
        <v>36.770000000000003</v>
      </c>
      <c r="D368">
        <v>36.169998</v>
      </c>
      <c r="E368">
        <v>36.560001</v>
      </c>
      <c r="F368">
        <v>7323400</v>
      </c>
      <c r="G368">
        <v>33.876963000000003</v>
      </c>
      <c r="H368">
        <f t="shared" si="10"/>
        <v>1.7817456448633435E-2</v>
      </c>
      <c r="I368">
        <f t="shared" si="11"/>
        <v>1.7817458324029554E-2</v>
      </c>
    </row>
    <row r="369" spans="1:9" x14ac:dyDescent="0.35">
      <c r="A369" s="1">
        <v>40889</v>
      </c>
      <c r="B369">
        <v>36.200001</v>
      </c>
      <c r="C369">
        <v>36.770000000000003</v>
      </c>
      <c r="D369">
        <v>35.919998</v>
      </c>
      <c r="E369">
        <v>36.650002000000001</v>
      </c>
      <c r="F369">
        <v>10050800</v>
      </c>
      <c r="G369">
        <v>33.960357999999999</v>
      </c>
      <c r="H369">
        <f t="shared" si="10"/>
        <v>2.4617340683333374E-3</v>
      </c>
      <c r="I369">
        <f t="shared" si="11"/>
        <v>2.4617023668855997E-3</v>
      </c>
    </row>
    <row r="370" spans="1:9" x14ac:dyDescent="0.35">
      <c r="A370" s="1">
        <v>40890</v>
      </c>
      <c r="B370">
        <v>36.689999</v>
      </c>
      <c r="C370">
        <v>37.119999</v>
      </c>
      <c r="D370">
        <v>36.18</v>
      </c>
      <c r="E370">
        <v>36.330002</v>
      </c>
      <c r="F370">
        <v>12708800</v>
      </c>
      <c r="G370">
        <v>33.663842000000002</v>
      </c>
      <c r="H370">
        <f t="shared" si="10"/>
        <v>-8.731240996930921E-3</v>
      </c>
      <c r="I370">
        <f t="shared" si="11"/>
        <v>-8.7312389345246856E-3</v>
      </c>
    </row>
    <row r="371" spans="1:9" x14ac:dyDescent="0.35">
      <c r="A371" s="1">
        <v>40891</v>
      </c>
      <c r="B371">
        <v>35.700001</v>
      </c>
      <c r="C371">
        <v>36</v>
      </c>
      <c r="D371">
        <v>35.119999</v>
      </c>
      <c r="E371">
        <v>35.159999999999997</v>
      </c>
      <c r="F371">
        <v>10664000</v>
      </c>
      <c r="G371">
        <v>33.126801</v>
      </c>
      <c r="H371">
        <f t="shared" si="10"/>
        <v>-3.2204842708238875E-2</v>
      </c>
      <c r="I371">
        <f t="shared" si="11"/>
        <v>-1.5953051348090396E-2</v>
      </c>
    </row>
    <row r="372" spans="1:9" x14ac:dyDescent="0.35">
      <c r="A372" s="1">
        <v>40892</v>
      </c>
      <c r="B372">
        <v>35.520000000000003</v>
      </c>
      <c r="C372">
        <v>35.720001000000003</v>
      </c>
      <c r="D372">
        <v>34.990001999999997</v>
      </c>
      <c r="E372">
        <v>35.189999</v>
      </c>
      <c r="F372">
        <v>9876100</v>
      </c>
      <c r="G372">
        <v>33.155065</v>
      </c>
      <c r="H372">
        <f t="shared" si="10"/>
        <v>8.5321387940852291E-4</v>
      </c>
      <c r="I372">
        <f t="shared" si="11"/>
        <v>8.5320644151543838E-4</v>
      </c>
    </row>
    <row r="373" spans="1:9" x14ac:dyDescent="0.35">
      <c r="A373" s="1">
        <v>40893</v>
      </c>
      <c r="B373">
        <v>35.450001</v>
      </c>
      <c r="C373">
        <v>35.740001999999997</v>
      </c>
      <c r="D373">
        <v>35.150002000000001</v>
      </c>
      <c r="E373">
        <v>35.32</v>
      </c>
      <c r="F373">
        <v>20350200</v>
      </c>
      <c r="G373">
        <v>33.277548000000003</v>
      </c>
      <c r="H373">
        <f t="shared" si="10"/>
        <v>3.694259837859047E-3</v>
      </c>
      <c r="I373">
        <f t="shared" si="11"/>
        <v>3.6942470177634265E-3</v>
      </c>
    </row>
    <row r="374" spans="1:9" x14ac:dyDescent="0.35">
      <c r="A374" s="1">
        <v>40896</v>
      </c>
      <c r="B374">
        <v>35.389999000000003</v>
      </c>
      <c r="C374">
        <v>35.549999</v>
      </c>
      <c r="D374">
        <v>34.509998000000003</v>
      </c>
      <c r="E374">
        <v>34.75</v>
      </c>
      <c r="F374">
        <v>11436800</v>
      </c>
      <c r="G374">
        <v>32.74051</v>
      </c>
      <c r="H374">
        <f t="shared" si="10"/>
        <v>-1.6138165345413371E-2</v>
      </c>
      <c r="I374">
        <f t="shared" si="11"/>
        <v>-1.6138148159233444E-2</v>
      </c>
    </row>
    <row r="375" spans="1:9" x14ac:dyDescent="0.35">
      <c r="A375" s="1">
        <v>40897</v>
      </c>
      <c r="B375">
        <v>35.169998</v>
      </c>
      <c r="C375">
        <v>36.380001</v>
      </c>
      <c r="D375">
        <v>35.150002000000001</v>
      </c>
      <c r="E375">
        <v>36.169998</v>
      </c>
      <c r="F375">
        <v>10126200</v>
      </c>
      <c r="G375">
        <v>34.078394000000003</v>
      </c>
      <c r="H375">
        <f t="shared" si="10"/>
        <v>4.0863251798561144E-2</v>
      </c>
      <c r="I375">
        <f t="shared" si="11"/>
        <v>4.0863260834971799E-2</v>
      </c>
    </row>
    <row r="376" spans="1:9" x14ac:dyDescent="0.35">
      <c r="A376" s="1">
        <v>40898</v>
      </c>
      <c r="B376">
        <v>36.229999999999997</v>
      </c>
      <c r="C376">
        <v>36.700001</v>
      </c>
      <c r="D376">
        <v>35.75</v>
      </c>
      <c r="E376">
        <v>36.270000000000003</v>
      </c>
      <c r="F376">
        <v>8226200</v>
      </c>
      <c r="G376">
        <v>34.172612999999998</v>
      </c>
      <c r="H376">
        <f t="shared" si="10"/>
        <v>2.764777592744226E-3</v>
      </c>
      <c r="I376">
        <f t="shared" si="11"/>
        <v>2.7647723070516579E-3</v>
      </c>
    </row>
    <row r="377" spans="1:9" x14ac:dyDescent="0.35">
      <c r="A377" s="1">
        <v>40899</v>
      </c>
      <c r="B377">
        <v>36.380001</v>
      </c>
      <c r="C377">
        <v>37</v>
      </c>
      <c r="D377">
        <v>36.259998000000003</v>
      </c>
      <c r="E377">
        <v>36.950001</v>
      </c>
      <c r="F377">
        <v>8067600</v>
      </c>
      <c r="G377">
        <v>34.813291</v>
      </c>
      <c r="H377">
        <f t="shared" si="10"/>
        <v>1.8748304383788175E-2</v>
      </c>
      <c r="I377">
        <f t="shared" si="11"/>
        <v>1.8748288285709999E-2</v>
      </c>
    </row>
    <row r="378" spans="1:9" x14ac:dyDescent="0.35">
      <c r="A378" s="1">
        <v>40900</v>
      </c>
      <c r="B378">
        <v>37.130001</v>
      </c>
      <c r="C378">
        <v>37.720001000000003</v>
      </c>
      <c r="D378">
        <v>37.110000999999997</v>
      </c>
      <c r="E378">
        <v>37.700001</v>
      </c>
      <c r="F378">
        <v>6788700</v>
      </c>
      <c r="G378">
        <v>35.519920999999997</v>
      </c>
      <c r="H378">
        <f t="shared" si="10"/>
        <v>2.0297699044717211E-2</v>
      </c>
      <c r="I378">
        <f t="shared" si="11"/>
        <v>2.0297707562321441E-2</v>
      </c>
    </row>
    <row r="379" spans="1:9" x14ac:dyDescent="0.35">
      <c r="A379" s="1">
        <v>40904</v>
      </c>
      <c r="B379">
        <v>37.610000999999997</v>
      </c>
      <c r="C379">
        <v>37.799999</v>
      </c>
      <c r="D379">
        <v>37.400002000000001</v>
      </c>
      <c r="E379">
        <v>37.610000999999997</v>
      </c>
      <c r="F379">
        <v>5189500</v>
      </c>
      <c r="G379">
        <v>35.435124999999999</v>
      </c>
      <c r="H379">
        <f t="shared" si="10"/>
        <v>-2.3872678411866197E-3</v>
      </c>
      <c r="I379">
        <f t="shared" si="11"/>
        <v>-2.3872800843221811E-3</v>
      </c>
    </row>
    <row r="380" spans="1:9" x14ac:dyDescent="0.35">
      <c r="A380" s="1">
        <v>40905</v>
      </c>
      <c r="B380">
        <v>37.650002000000001</v>
      </c>
      <c r="C380">
        <v>37.709999000000003</v>
      </c>
      <c r="D380">
        <v>37.169998</v>
      </c>
      <c r="E380">
        <v>37.240001999999997</v>
      </c>
      <c r="F380">
        <v>4634300</v>
      </c>
      <c r="G380">
        <v>35.086522000000002</v>
      </c>
      <c r="H380">
        <f t="shared" si="10"/>
        <v>-9.83778224307944E-3</v>
      </c>
      <c r="I380">
        <f t="shared" si="11"/>
        <v>-9.8377810153060588E-3</v>
      </c>
    </row>
    <row r="381" spans="1:9" x14ac:dyDescent="0.35">
      <c r="A381" s="1">
        <v>40906</v>
      </c>
      <c r="B381">
        <v>37.450001</v>
      </c>
      <c r="C381">
        <v>37.799999</v>
      </c>
      <c r="D381">
        <v>37.25</v>
      </c>
      <c r="E381">
        <v>37.709999000000003</v>
      </c>
      <c r="F381">
        <v>5022500</v>
      </c>
      <c r="G381">
        <v>35.529341000000002</v>
      </c>
      <c r="H381">
        <f t="shared" si="10"/>
        <v>1.2620756572462227E-2</v>
      </c>
      <c r="I381">
        <f t="shared" si="11"/>
        <v>1.262077215860837E-2</v>
      </c>
    </row>
    <row r="382" spans="1:9" x14ac:dyDescent="0.35">
      <c r="A382" s="1">
        <v>40907</v>
      </c>
      <c r="B382">
        <v>37.729999999999997</v>
      </c>
      <c r="C382">
        <v>37.799999</v>
      </c>
      <c r="D382">
        <v>37.360000999999997</v>
      </c>
      <c r="E382">
        <v>37.5</v>
      </c>
      <c r="F382">
        <v>4776100</v>
      </c>
      <c r="G382">
        <v>35.331485000000001</v>
      </c>
      <c r="H382">
        <f t="shared" si="10"/>
        <v>-5.5687882675362404E-3</v>
      </c>
      <c r="I382">
        <f t="shared" si="11"/>
        <v>-5.5688057934990005E-3</v>
      </c>
    </row>
    <row r="383" spans="1:9" x14ac:dyDescent="0.35">
      <c r="A383" s="1">
        <v>40911</v>
      </c>
      <c r="B383">
        <v>37.970001000000003</v>
      </c>
      <c r="C383">
        <v>38.459999000000003</v>
      </c>
      <c r="D383">
        <v>37.939999</v>
      </c>
      <c r="E383">
        <v>38.310001</v>
      </c>
      <c r="F383">
        <v>9704200</v>
      </c>
      <c r="G383">
        <v>36.094647000000002</v>
      </c>
      <c r="H383">
        <f t="shared" si="10"/>
        <v>2.1600026666666661E-2</v>
      </c>
      <c r="I383">
        <f t="shared" si="11"/>
        <v>2.160005445567887E-2</v>
      </c>
    </row>
    <row r="384" spans="1:9" x14ac:dyDescent="0.35">
      <c r="A384" s="1">
        <v>40912</v>
      </c>
      <c r="B384">
        <v>38.189999</v>
      </c>
      <c r="C384">
        <v>38.990001999999997</v>
      </c>
      <c r="D384">
        <v>38.119999</v>
      </c>
      <c r="E384">
        <v>38.849997999999999</v>
      </c>
      <c r="F384">
        <v>9889900</v>
      </c>
      <c r="G384">
        <v>36.603417</v>
      </c>
      <c r="H384">
        <f t="shared" si="10"/>
        <v>1.4095457737001877E-2</v>
      </c>
      <c r="I384">
        <f t="shared" si="11"/>
        <v>1.4095441908602081E-2</v>
      </c>
    </row>
    <row r="385" spans="1:9" x14ac:dyDescent="0.35">
      <c r="A385" s="1">
        <v>40913</v>
      </c>
      <c r="B385">
        <v>38.830002</v>
      </c>
      <c r="C385">
        <v>39.580002</v>
      </c>
      <c r="D385">
        <v>38.700001</v>
      </c>
      <c r="E385">
        <v>39.5</v>
      </c>
      <c r="F385">
        <v>14327100</v>
      </c>
      <c r="G385">
        <v>37.215831000000001</v>
      </c>
      <c r="H385">
        <f t="shared" si="10"/>
        <v>1.6731069072384523E-2</v>
      </c>
      <c r="I385">
        <f t="shared" si="11"/>
        <v>1.6731060928000276E-2</v>
      </c>
    </row>
    <row r="386" spans="1:9" x14ac:dyDescent="0.35">
      <c r="A386" s="1">
        <v>40914</v>
      </c>
      <c r="B386">
        <v>39.549999</v>
      </c>
      <c r="C386">
        <v>40.150002000000001</v>
      </c>
      <c r="D386">
        <v>39.450001</v>
      </c>
      <c r="E386">
        <v>39.909999999999997</v>
      </c>
      <c r="F386">
        <v>14401600</v>
      </c>
      <c r="G386">
        <v>37.602122000000001</v>
      </c>
      <c r="H386">
        <f t="shared" si="10"/>
        <v>1.0379746835442951E-2</v>
      </c>
      <c r="I386">
        <f t="shared" si="11"/>
        <v>1.0379749413629912E-2</v>
      </c>
    </row>
    <row r="387" spans="1:9" x14ac:dyDescent="0.35">
      <c r="A387" s="1">
        <v>40917</v>
      </c>
      <c r="B387">
        <v>39.740001999999997</v>
      </c>
      <c r="C387">
        <v>40.25</v>
      </c>
      <c r="D387">
        <v>39.590000000000003</v>
      </c>
      <c r="E387">
        <v>39.75</v>
      </c>
      <c r="F387">
        <v>12145200</v>
      </c>
      <c r="G387">
        <v>37.451374999999999</v>
      </c>
      <c r="H387">
        <f t="shared" si="10"/>
        <v>-4.0090202956651619E-3</v>
      </c>
      <c r="I387">
        <f t="shared" si="11"/>
        <v>-4.0090024706585072E-3</v>
      </c>
    </row>
    <row r="388" spans="1:9" x14ac:dyDescent="0.35">
      <c r="A388" s="1">
        <v>40918</v>
      </c>
      <c r="B388">
        <v>39.479999999999997</v>
      </c>
      <c r="C388">
        <v>39.909999999999997</v>
      </c>
      <c r="D388">
        <v>39.159999999999997</v>
      </c>
      <c r="E388">
        <v>39.630001</v>
      </c>
      <c r="F388">
        <v>14070900</v>
      </c>
      <c r="G388">
        <v>37.338315000000001</v>
      </c>
      <c r="H388">
        <f t="shared" ref="H388:H451" si="12">(E388-E387)/E387</f>
        <v>-3.0188427672955967E-3</v>
      </c>
      <c r="I388">
        <f t="shared" ref="I388:I451" si="13">(G388-G387)/G387</f>
        <v>-3.0188477726117474E-3</v>
      </c>
    </row>
    <row r="389" spans="1:9" x14ac:dyDescent="0.35">
      <c r="A389" s="1">
        <v>40919</v>
      </c>
      <c r="B389">
        <v>39.389999000000003</v>
      </c>
      <c r="C389">
        <v>39.529998999999997</v>
      </c>
      <c r="D389">
        <v>38.450001</v>
      </c>
      <c r="E389">
        <v>38.700001</v>
      </c>
      <c r="F389">
        <v>16257600</v>
      </c>
      <c r="G389">
        <v>36.462094</v>
      </c>
      <c r="H389">
        <f t="shared" si="12"/>
        <v>-2.3467069809057026E-2</v>
      </c>
      <c r="I389">
        <f t="shared" si="13"/>
        <v>-2.3467073969460083E-2</v>
      </c>
    </row>
    <row r="390" spans="1:9" x14ac:dyDescent="0.35">
      <c r="A390" s="1">
        <v>40920</v>
      </c>
      <c r="B390">
        <v>38.619999</v>
      </c>
      <c r="C390">
        <v>38.860000999999997</v>
      </c>
      <c r="D390">
        <v>38.409999999999997</v>
      </c>
      <c r="E390">
        <v>38.729999999999997</v>
      </c>
      <c r="F390">
        <v>10073400</v>
      </c>
      <c r="G390">
        <v>36.490358000000001</v>
      </c>
      <c r="H390">
        <f t="shared" si="12"/>
        <v>7.7516793862606251E-4</v>
      </c>
      <c r="I390">
        <f t="shared" si="13"/>
        <v>7.7516118520236572E-4</v>
      </c>
    </row>
    <row r="391" spans="1:9" x14ac:dyDescent="0.35">
      <c r="A391" s="1">
        <v>40921</v>
      </c>
      <c r="B391">
        <v>38.470001000000003</v>
      </c>
      <c r="C391">
        <v>38.590000000000003</v>
      </c>
      <c r="D391">
        <v>38.020000000000003</v>
      </c>
      <c r="E391">
        <v>38.400002000000001</v>
      </c>
      <c r="F391">
        <v>9877700</v>
      </c>
      <c r="G391">
        <v>36.179442999999999</v>
      </c>
      <c r="H391">
        <f t="shared" si="12"/>
        <v>-8.5204750839141825E-3</v>
      </c>
      <c r="I391">
        <f t="shared" si="13"/>
        <v>-8.5204699827828873E-3</v>
      </c>
    </row>
    <row r="392" spans="1:9" x14ac:dyDescent="0.35">
      <c r="A392" s="1">
        <v>40925</v>
      </c>
      <c r="B392">
        <v>38.689999</v>
      </c>
      <c r="C392">
        <v>38.979999999999997</v>
      </c>
      <c r="D392">
        <v>38.409999999999997</v>
      </c>
      <c r="E392">
        <v>38.479999999999997</v>
      </c>
      <c r="F392">
        <v>9142800</v>
      </c>
      <c r="G392">
        <v>36.254814000000003</v>
      </c>
      <c r="H392">
        <f t="shared" si="12"/>
        <v>2.083281141495676E-3</v>
      </c>
      <c r="I392">
        <f t="shared" si="13"/>
        <v>2.0832548472347703E-3</v>
      </c>
    </row>
    <row r="393" spans="1:9" x14ac:dyDescent="0.35">
      <c r="A393" s="1">
        <v>40926</v>
      </c>
      <c r="B393">
        <v>38.509998000000003</v>
      </c>
      <c r="C393">
        <v>39.099997999999999</v>
      </c>
      <c r="D393">
        <v>38.400002000000001</v>
      </c>
      <c r="E393">
        <v>39.020000000000003</v>
      </c>
      <c r="F393">
        <v>9594500</v>
      </c>
      <c r="G393">
        <v>36.763589000000003</v>
      </c>
      <c r="H393">
        <f t="shared" si="12"/>
        <v>1.4033264033264197E-2</v>
      </c>
      <c r="I393">
        <f t="shared" si="13"/>
        <v>1.4033308790385739E-2</v>
      </c>
    </row>
    <row r="394" spans="1:9" x14ac:dyDescent="0.35">
      <c r="A394" s="1">
        <v>40927</v>
      </c>
      <c r="B394">
        <v>39.009998000000003</v>
      </c>
      <c r="C394">
        <v>39.470001000000003</v>
      </c>
      <c r="D394">
        <v>39</v>
      </c>
      <c r="E394">
        <v>39.439999</v>
      </c>
      <c r="F394">
        <v>7731000</v>
      </c>
      <c r="G394">
        <v>37.159300000000002</v>
      </c>
      <c r="H394">
        <f t="shared" si="12"/>
        <v>1.0763685289595004E-2</v>
      </c>
      <c r="I394">
        <f t="shared" si="13"/>
        <v>1.0763666191567928E-2</v>
      </c>
    </row>
    <row r="395" spans="1:9" x14ac:dyDescent="0.35">
      <c r="A395" s="1">
        <v>40928</v>
      </c>
      <c r="B395">
        <v>39.419998</v>
      </c>
      <c r="C395">
        <v>39.439999</v>
      </c>
      <c r="D395">
        <v>39.099997999999999</v>
      </c>
      <c r="E395">
        <v>39.310001</v>
      </c>
      <c r="F395">
        <v>7879900</v>
      </c>
      <c r="G395">
        <v>37.036819999999999</v>
      </c>
      <c r="H395">
        <f t="shared" si="12"/>
        <v>-3.29609541825801E-3</v>
      </c>
      <c r="I395">
        <f t="shared" si="13"/>
        <v>-3.2960793125813193E-3</v>
      </c>
    </row>
    <row r="396" spans="1:9" x14ac:dyDescent="0.35">
      <c r="A396" s="1">
        <v>40931</v>
      </c>
      <c r="B396">
        <v>39.380001</v>
      </c>
      <c r="C396">
        <v>39.5</v>
      </c>
      <c r="D396">
        <v>38.959999000000003</v>
      </c>
      <c r="E396">
        <v>39.25</v>
      </c>
      <c r="F396">
        <v>7124600</v>
      </c>
      <c r="G396">
        <v>36.980288000000002</v>
      </c>
      <c r="H396">
        <f t="shared" si="12"/>
        <v>-1.5263545783170992E-3</v>
      </c>
      <c r="I396">
        <f t="shared" si="13"/>
        <v>-1.5263729445453779E-3</v>
      </c>
    </row>
    <row r="397" spans="1:9" x14ac:dyDescent="0.35">
      <c r="A397" s="1">
        <v>40932</v>
      </c>
      <c r="B397">
        <v>39.029998999999997</v>
      </c>
      <c r="C397">
        <v>39.270000000000003</v>
      </c>
      <c r="D397">
        <v>38.57</v>
      </c>
      <c r="E397">
        <v>39.25</v>
      </c>
      <c r="F397">
        <v>9407000</v>
      </c>
      <c r="G397">
        <v>36.980288000000002</v>
      </c>
      <c r="H397">
        <f t="shared" si="12"/>
        <v>0</v>
      </c>
      <c r="I397">
        <f t="shared" si="13"/>
        <v>0</v>
      </c>
    </row>
    <row r="398" spans="1:9" x14ac:dyDescent="0.35">
      <c r="A398" s="1">
        <v>40933</v>
      </c>
      <c r="B398">
        <v>39.119999</v>
      </c>
      <c r="C398">
        <v>39.68</v>
      </c>
      <c r="D398">
        <v>38.959999000000003</v>
      </c>
      <c r="E398">
        <v>39.560001</v>
      </c>
      <c r="F398">
        <v>10054000</v>
      </c>
      <c r="G398">
        <v>37.272362999999999</v>
      </c>
      <c r="H398">
        <f t="shared" si="12"/>
        <v>7.8981146496815216E-3</v>
      </c>
      <c r="I398">
        <f t="shared" si="13"/>
        <v>7.8981266992836016E-3</v>
      </c>
    </row>
    <row r="399" spans="1:9" x14ac:dyDescent="0.35">
      <c r="A399" s="1">
        <v>40934</v>
      </c>
      <c r="B399">
        <v>39.590000000000003</v>
      </c>
      <c r="C399">
        <v>39.75</v>
      </c>
      <c r="D399">
        <v>39.060001</v>
      </c>
      <c r="E399">
        <v>39.349997999999999</v>
      </c>
      <c r="F399">
        <v>7162600</v>
      </c>
      <c r="G399">
        <v>37.074503999999997</v>
      </c>
      <c r="H399">
        <f t="shared" si="12"/>
        <v>-5.308468015458351E-3</v>
      </c>
      <c r="I399">
        <f t="shared" si="13"/>
        <v>-5.3084640756477161E-3</v>
      </c>
    </row>
    <row r="400" spans="1:9" x14ac:dyDescent="0.35">
      <c r="A400" s="1">
        <v>40935</v>
      </c>
      <c r="B400">
        <v>39.270000000000003</v>
      </c>
      <c r="C400">
        <v>39.5</v>
      </c>
      <c r="D400">
        <v>38.979999999999997</v>
      </c>
      <c r="E400">
        <v>39.25</v>
      </c>
      <c r="F400">
        <v>9588400</v>
      </c>
      <c r="G400">
        <v>36.980288000000002</v>
      </c>
      <c r="H400">
        <f t="shared" si="12"/>
        <v>-2.5412453642310062E-3</v>
      </c>
      <c r="I400">
        <f t="shared" si="13"/>
        <v>-2.5412612397996172E-3</v>
      </c>
    </row>
    <row r="401" spans="1:9" x14ac:dyDescent="0.35">
      <c r="A401" s="1">
        <v>40938</v>
      </c>
      <c r="B401">
        <v>38.740001999999997</v>
      </c>
      <c r="C401">
        <v>39.110000999999997</v>
      </c>
      <c r="D401">
        <v>38.380001</v>
      </c>
      <c r="E401">
        <v>38.990001999999997</v>
      </c>
      <c r="F401">
        <v>8683200</v>
      </c>
      <c r="G401">
        <v>36.735325000000003</v>
      </c>
      <c r="H401">
        <f t="shared" si="12"/>
        <v>-6.6241528662421166E-3</v>
      </c>
      <c r="I401">
        <f t="shared" si="13"/>
        <v>-6.6241506826555403E-3</v>
      </c>
    </row>
    <row r="402" spans="1:9" x14ac:dyDescent="0.35">
      <c r="A402" s="1">
        <v>40939</v>
      </c>
      <c r="B402">
        <v>39.080002</v>
      </c>
      <c r="C402">
        <v>39.310001</v>
      </c>
      <c r="D402">
        <v>38.659999999999997</v>
      </c>
      <c r="E402">
        <v>38.900002000000001</v>
      </c>
      <c r="F402">
        <v>14020100</v>
      </c>
      <c r="G402">
        <v>36.650528999999999</v>
      </c>
      <c r="H402">
        <f t="shared" si="12"/>
        <v>-2.3082840570256015E-3</v>
      </c>
      <c r="I402">
        <f t="shared" si="13"/>
        <v>-2.3082958977497627E-3</v>
      </c>
    </row>
    <row r="403" spans="1:9" x14ac:dyDescent="0.35">
      <c r="A403" s="1">
        <v>40940</v>
      </c>
      <c r="B403">
        <v>39.25</v>
      </c>
      <c r="C403">
        <v>39.669998</v>
      </c>
      <c r="D403">
        <v>39.159999999999997</v>
      </c>
      <c r="E403">
        <v>39.330002</v>
      </c>
      <c r="F403">
        <v>8901000</v>
      </c>
      <c r="G403">
        <v>37.055664</v>
      </c>
      <c r="H403">
        <f t="shared" si="12"/>
        <v>1.1053984007507241E-2</v>
      </c>
      <c r="I403">
        <f t="shared" si="13"/>
        <v>1.1054001430647874E-2</v>
      </c>
    </row>
    <row r="404" spans="1:9" x14ac:dyDescent="0.35">
      <c r="A404" s="1">
        <v>40941</v>
      </c>
      <c r="B404">
        <v>39.220001000000003</v>
      </c>
      <c r="C404">
        <v>39.25</v>
      </c>
      <c r="D404">
        <v>38.560001</v>
      </c>
      <c r="E404">
        <v>38.909999999999997</v>
      </c>
      <c r="F404">
        <v>9076800</v>
      </c>
      <c r="G404">
        <v>36.659948999999997</v>
      </c>
      <c r="H404">
        <f t="shared" si="12"/>
        <v>-1.0678921399495575E-2</v>
      </c>
      <c r="I404">
        <f t="shared" si="13"/>
        <v>-1.0678934264948071E-2</v>
      </c>
    </row>
    <row r="405" spans="1:9" x14ac:dyDescent="0.35">
      <c r="A405" s="1">
        <v>40942</v>
      </c>
      <c r="B405">
        <v>39.43</v>
      </c>
      <c r="C405">
        <v>40</v>
      </c>
      <c r="D405">
        <v>39.360000999999997</v>
      </c>
      <c r="E405">
        <v>40</v>
      </c>
      <c r="F405">
        <v>11605300</v>
      </c>
      <c r="G405">
        <v>37.686917999999999</v>
      </c>
      <c r="H405">
        <f t="shared" si="12"/>
        <v>2.8013364173734349E-2</v>
      </c>
      <c r="I405">
        <f t="shared" si="13"/>
        <v>2.8013377760018193E-2</v>
      </c>
    </row>
    <row r="406" spans="1:9" x14ac:dyDescent="0.35">
      <c r="A406" s="1">
        <v>40945</v>
      </c>
      <c r="B406">
        <v>40</v>
      </c>
      <c r="C406">
        <v>40.590000000000003</v>
      </c>
      <c r="D406">
        <v>39.959999000000003</v>
      </c>
      <c r="E406">
        <v>40.459999000000003</v>
      </c>
      <c r="F406">
        <v>11536500</v>
      </c>
      <c r="G406">
        <v>38.120316000000003</v>
      </c>
      <c r="H406">
        <f t="shared" si="12"/>
        <v>1.1499975000000084E-2</v>
      </c>
      <c r="I406">
        <f t="shared" si="13"/>
        <v>1.1499958685929264E-2</v>
      </c>
    </row>
    <row r="407" spans="1:9" x14ac:dyDescent="0.35">
      <c r="A407" s="1">
        <v>40946</v>
      </c>
      <c r="B407">
        <v>40.729999999999997</v>
      </c>
      <c r="C407">
        <v>41.150002000000001</v>
      </c>
      <c r="D407">
        <v>40.200001</v>
      </c>
      <c r="E407">
        <v>40.98</v>
      </c>
      <c r="F407">
        <v>20107300</v>
      </c>
      <c r="G407">
        <v>38.610247000000001</v>
      </c>
      <c r="H407">
        <f t="shared" si="12"/>
        <v>1.2852224736831888E-2</v>
      </c>
      <c r="I407">
        <f t="shared" si="13"/>
        <v>1.2852228192442017E-2</v>
      </c>
    </row>
    <row r="408" spans="1:9" x14ac:dyDescent="0.35">
      <c r="A408" s="1">
        <v>40947</v>
      </c>
      <c r="B408">
        <v>41.369999</v>
      </c>
      <c r="C408">
        <v>41.91</v>
      </c>
      <c r="D408">
        <v>40.990001999999997</v>
      </c>
      <c r="E408">
        <v>41.27</v>
      </c>
      <c r="F408">
        <v>21690200</v>
      </c>
      <c r="G408">
        <v>38.883477999999997</v>
      </c>
      <c r="H408">
        <f t="shared" si="12"/>
        <v>7.0766227428015194E-3</v>
      </c>
      <c r="I408">
        <f t="shared" si="13"/>
        <v>7.0766447052254171E-3</v>
      </c>
    </row>
    <row r="409" spans="1:9" x14ac:dyDescent="0.35">
      <c r="A409" s="1">
        <v>40948</v>
      </c>
      <c r="B409">
        <v>40.75</v>
      </c>
      <c r="C409">
        <v>41.639999000000003</v>
      </c>
      <c r="D409">
        <v>40.549999</v>
      </c>
      <c r="E409">
        <v>41.529998999999997</v>
      </c>
      <c r="F409">
        <v>13581000</v>
      </c>
      <c r="G409">
        <v>39.128441000000002</v>
      </c>
      <c r="H409">
        <f t="shared" si="12"/>
        <v>6.2999515386477686E-3</v>
      </c>
      <c r="I409">
        <f t="shared" si="13"/>
        <v>6.2999251250108234E-3</v>
      </c>
    </row>
    <row r="410" spans="1:9" x14ac:dyDescent="0.35">
      <c r="A410" s="1">
        <v>40949</v>
      </c>
      <c r="B410">
        <v>40.939999</v>
      </c>
      <c r="C410">
        <v>41.450001</v>
      </c>
      <c r="D410">
        <v>40.830002</v>
      </c>
      <c r="E410">
        <v>41.450001</v>
      </c>
      <c r="F410">
        <v>10116300</v>
      </c>
      <c r="G410">
        <v>39.053069000000001</v>
      </c>
      <c r="H410">
        <f t="shared" si="12"/>
        <v>-1.9262702125274851E-3</v>
      </c>
      <c r="I410">
        <f t="shared" si="13"/>
        <v>-1.9262714811459404E-3</v>
      </c>
    </row>
    <row r="411" spans="1:9" x14ac:dyDescent="0.35">
      <c r="A411" s="1">
        <v>40952</v>
      </c>
      <c r="B411">
        <v>41.619999</v>
      </c>
      <c r="C411">
        <v>41.919998</v>
      </c>
      <c r="D411">
        <v>41.59</v>
      </c>
      <c r="E411">
        <v>41.790000999999997</v>
      </c>
      <c r="F411">
        <v>9065800</v>
      </c>
      <c r="G411">
        <v>39.373407999999998</v>
      </c>
      <c r="H411">
        <f t="shared" si="12"/>
        <v>8.2026536018659276E-3</v>
      </c>
      <c r="I411">
        <f t="shared" si="13"/>
        <v>8.2026587974429622E-3</v>
      </c>
    </row>
    <row r="412" spans="1:9" x14ac:dyDescent="0.35">
      <c r="A412" s="1">
        <v>40953</v>
      </c>
      <c r="B412">
        <v>41.5</v>
      </c>
      <c r="C412">
        <v>41.619999</v>
      </c>
      <c r="D412">
        <v>41.259998000000003</v>
      </c>
      <c r="E412">
        <v>41.599997999999999</v>
      </c>
      <c r="F412">
        <v>8210300</v>
      </c>
      <c r="G412">
        <v>39.194392999999998</v>
      </c>
      <c r="H412">
        <f t="shared" si="12"/>
        <v>-4.5466139136966588E-3</v>
      </c>
      <c r="I412">
        <f t="shared" si="13"/>
        <v>-4.5465965252487091E-3</v>
      </c>
    </row>
    <row r="413" spans="1:9" x14ac:dyDescent="0.35">
      <c r="A413" s="1">
        <v>40954</v>
      </c>
      <c r="B413">
        <v>41.48</v>
      </c>
      <c r="C413">
        <v>41.75</v>
      </c>
      <c r="D413">
        <v>41.130001</v>
      </c>
      <c r="E413">
        <v>41.25</v>
      </c>
      <c r="F413">
        <v>7891200</v>
      </c>
      <c r="G413">
        <v>38.864634000000002</v>
      </c>
      <c r="H413">
        <f t="shared" si="12"/>
        <v>-8.4134138660294979E-3</v>
      </c>
      <c r="I413">
        <f t="shared" si="13"/>
        <v>-8.4134228076958792E-3</v>
      </c>
    </row>
    <row r="414" spans="1:9" x14ac:dyDescent="0.35">
      <c r="A414" s="1">
        <v>40955</v>
      </c>
      <c r="B414">
        <v>41.23</v>
      </c>
      <c r="C414">
        <v>41.73</v>
      </c>
      <c r="D414">
        <v>41.080002</v>
      </c>
      <c r="E414">
        <v>41.540000999999997</v>
      </c>
      <c r="F414">
        <v>7464500</v>
      </c>
      <c r="G414">
        <v>39.137864999999998</v>
      </c>
      <c r="H414">
        <f t="shared" si="12"/>
        <v>7.0303272727271909E-3</v>
      </c>
      <c r="I414">
        <f t="shared" si="13"/>
        <v>7.0303247934869412E-3</v>
      </c>
    </row>
    <row r="415" spans="1:9" x14ac:dyDescent="0.35">
      <c r="A415" s="1">
        <v>40956</v>
      </c>
      <c r="B415">
        <v>41.709999000000003</v>
      </c>
      <c r="C415">
        <v>41.860000999999997</v>
      </c>
      <c r="D415">
        <v>41.549999</v>
      </c>
      <c r="E415">
        <v>41.75</v>
      </c>
      <c r="F415">
        <v>7758700</v>
      </c>
      <c r="G415">
        <v>39.335720000000002</v>
      </c>
      <c r="H415">
        <f t="shared" si="12"/>
        <v>5.0553441248112488E-3</v>
      </c>
      <c r="I415">
        <f t="shared" si="13"/>
        <v>5.0553345206746491E-3</v>
      </c>
    </row>
    <row r="416" spans="1:9" x14ac:dyDescent="0.35">
      <c r="A416" s="1">
        <v>40960</v>
      </c>
      <c r="B416">
        <v>41.799999</v>
      </c>
      <c r="C416">
        <v>41.900002000000001</v>
      </c>
      <c r="D416">
        <v>41.490001999999997</v>
      </c>
      <c r="E416">
        <v>41.57</v>
      </c>
      <c r="F416">
        <v>5675100</v>
      </c>
      <c r="G416">
        <v>39.166128999999998</v>
      </c>
      <c r="H416">
        <f t="shared" si="12"/>
        <v>-4.311377245508975E-3</v>
      </c>
      <c r="I416">
        <f t="shared" si="13"/>
        <v>-4.3113739878157574E-3</v>
      </c>
    </row>
    <row r="417" spans="1:9" x14ac:dyDescent="0.35">
      <c r="A417" s="1">
        <v>40961</v>
      </c>
      <c r="B417">
        <v>41.549999</v>
      </c>
      <c r="C417">
        <v>41.709999000000003</v>
      </c>
      <c r="D417">
        <v>41.150002000000001</v>
      </c>
      <c r="E417">
        <v>41.27</v>
      </c>
      <c r="F417">
        <v>6176200</v>
      </c>
      <c r="G417">
        <v>38.883477999999997</v>
      </c>
      <c r="H417">
        <f t="shared" si="12"/>
        <v>-7.216742843396612E-3</v>
      </c>
      <c r="I417">
        <f t="shared" si="13"/>
        <v>-7.2167203452759227E-3</v>
      </c>
    </row>
    <row r="418" spans="1:9" x14ac:dyDescent="0.35">
      <c r="A418" s="1">
        <v>40962</v>
      </c>
      <c r="B418">
        <v>41.279998999999997</v>
      </c>
      <c r="C418">
        <v>41.669998</v>
      </c>
      <c r="D418">
        <v>41.09</v>
      </c>
      <c r="E418">
        <v>41.48</v>
      </c>
      <c r="F418">
        <v>6271000</v>
      </c>
      <c r="G418">
        <v>39.081333000000001</v>
      </c>
      <c r="H418">
        <f t="shared" si="12"/>
        <v>5.0884419675307421E-3</v>
      </c>
      <c r="I418">
        <f t="shared" si="13"/>
        <v>5.0884079865490461E-3</v>
      </c>
    </row>
    <row r="419" spans="1:9" x14ac:dyDescent="0.35">
      <c r="A419" s="1">
        <v>40963</v>
      </c>
      <c r="B419">
        <v>41.439999</v>
      </c>
      <c r="C419">
        <v>41.580002</v>
      </c>
      <c r="D419">
        <v>41.23</v>
      </c>
      <c r="E419">
        <v>41.310001</v>
      </c>
      <c r="F419">
        <v>6150600</v>
      </c>
      <c r="G419">
        <v>38.921165999999999</v>
      </c>
      <c r="H419">
        <f t="shared" si="12"/>
        <v>-4.0983365477337786E-3</v>
      </c>
      <c r="I419">
        <f t="shared" si="13"/>
        <v>-4.0982993082656948E-3</v>
      </c>
    </row>
    <row r="420" spans="1:9" x14ac:dyDescent="0.35">
      <c r="A420" s="1">
        <v>40966</v>
      </c>
      <c r="B420">
        <v>41.700001</v>
      </c>
      <c r="C420">
        <v>41.950001</v>
      </c>
      <c r="D420">
        <v>41.299999</v>
      </c>
      <c r="E420">
        <v>41.639999000000003</v>
      </c>
      <c r="F420">
        <v>9132300</v>
      </c>
      <c r="G420">
        <v>39.232081000000001</v>
      </c>
      <c r="H420">
        <f t="shared" si="12"/>
        <v>7.988331929597468E-3</v>
      </c>
      <c r="I420">
        <f t="shared" si="13"/>
        <v>7.9883269684161411E-3</v>
      </c>
    </row>
    <row r="421" spans="1:9" x14ac:dyDescent="0.35">
      <c r="A421" s="1">
        <v>40967</v>
      </c>
      <c r="B421">
        <v>41.75</v>
      </c>
      <c r="C421">
        <v>41.970001000000003</v>
      </c>
      <c r="D421">
        <v>41.549999</v>
      </c>
      <c r="E421">
        <v>41.93</v>
      </c>
      <c r="F421">
        <v>6895200</v>
      </c>
      <c r="G421">
        <v>39.505312000000004</v>
      </c>
      <c r="H421">
        <f t="shared" si="12"/>
        <v>6.9644814352660435E-3</v>
      </c>
      <c r="I421">
        <f t="shared" si="13"/>
        <v>6.9644788916499905E-3</v>
      </c>
    </row>
    <row r="422" spans="1:9" x14ac:dyDescent="0.35">
      <c r="A422" s="1">
        <v>40968</v>
      </c>
      <c r="B422">
        <v>41.869999</v>
      </c>
      <c r="C422">
        <v>42.369999</v>
      </c>
      <c r="D422">
        <v>41.849997999999999</v>
      </c>
      <c r="E422">
        <v>41.990001999999997</v>
      </c>
      <c r="F422">
        <v>14858700</v>
      </c>
      <c r="G422">
        <v>39.561844000000001</v>
      </c>
      <c r="H422">
        <f t="shared" si="12"/>
        <v>1.4310040543762752E-3</v>
      </c>
      <c r="I422">
        <f t="shared" si="13"/>
        <v>1.4309974314339585E-3</v>
      </c>
    </row>
    <row r="423" spans="1:9" x14ac:dyDescent="0.35">
      <c r="A423" s="1">
        <v>40969</v>
      </c>
      <c r="B423">
        <v>42.130001</v>
      </c>
      <c r="C423">
        <v>42.540000999999997</v>
      </c>
      <c r="D423">
        <v>42.130001</v>
      </c>
      <c r="E423">
        <v>42.389999000000003</v>
      </c>
      <c r="F423">
        <v>7995900</v>
      </c>
      <c r="G423">
        <v>39.938710999999998</v>
      </c>
      <c r="H423">
        <f t="shared" si="12"/>
        <v>9.5260057382232609E-3</v>
      </c>
      <c r="I423">
        <f t="shared" si="13"/>
        <v>9.5260220934089215E-3</v>
      </c>
    </row>
    <row r="424" spans="1:9" x14ac:dyDescent="0.35">
      <c r="A424" s="1">
        <v>40970</v>
      </c>
      <c r="B424">
        <v>42.259998000000003</v>
      </c>
      <c r="C424">
        <v>42.529998999999997</v>
      </c>
      <c r="D424">
        <v>42.040000999999997</v>
      </c>
      <c r="E424">
        <v>42.360000999999997</v>
      </c>
      <c r="F424">
        <v>5070500</v>
      </c>
      <c r="G424">
        <v>39.910446999999998</v>
      </c>
      <c r="H424">
        <f t="shared" si="12"/>
        <v>-7.0766691926570189E-4</v>
      </c>
      <c r="I424">
        <f t="shared" si="13"/>
        <v>-7.0768433162502582E-4</v>
      </c>
    </row>
    <row r="425" spans="1:9" x14ac:dyDescent="0.35">
      <c r="A425" s="1">
        <v>40973</v>
      </c>
      <c r="B425">
        <v>42.349997999999999</v>
      </c>
      <c r="C425">
        <v>42.77</v>
      </c>
      <c r="D425">
        <v>42.110000999999997</v>
      </c>
      <c r="E425">
        <v>42.700001</v>
      </c>
      <c r="F425">
        <v>9288800</v>
      </c>
      <c r="G425">
        <v>40.230784999999997</v>
      </c>
      <c r="H425">
        <f t="shared" si="12"/>
        <v>8.0264398482899815E-3</v>
      </c>
      <c r="I425">
        <f t="shared" si="13"/>
        <v>8.0264197491949803E-3</v>
      </c>
    </row>
    <row r="426" spans="1:9" x14ac:dyDescent="0.35">
      <c r="A426" s="1">
        <v>40974</v>
      </c>
      <c r="B426">
        <v>42.240001999999997</v>
      </c>
      <c r="C426">
        <v>42.32</v>
      </c>
      <c r="D426">
        <v>41.73</v>
      </c>
      <c r="E426">
        <v>42</v>
      </c>
      <c r="F426">
        <v>10434500</v>
      </c>
      <c r="G426">
        <v>39.571263999999999</v>
      </c>
      <c r="H426">
        <f t="shared" si="12"/>
        <v>-1.6393465658232662E-2</v>
      </c>
      <c r="I426">
        <f t="shared" si="13"/>
        <v>-1.6393440993010652E-2</v>
      </c>
    </row>
    <row r="427" spans="1:9" x14ac:dyDescent="0.35">
      <c r="A427" s="1">
        <v>40975</v>
      </c>
      <c r="B427">
        <v>42</v>
      </c>
      <c r="C427">
        <v>42.07</v>
      </c>
      <c r="D427">
        <v>41.700001</v>
      </c>
      <c r="E427">
        <v>41.75</v>
      </c>
      <c r="F427">
        <v>7793500</v>
      </c>
      <c r="G427">
        <v>39.335720000000002</v>
      </c>
      <c r="H427">
        <f t="shared" si="12"/>
        <v>-5.9523809523809521E-3</v>
      </c>
      <c r="I427">
        <f t="shared" si="13"/>
        <v>-5.9524002063719092E-3</v>
      </c>
    </row>
    <row r="428" spans="1:9" x14ac:dyDescent="0.35">
      <c r="A428" s="1">
        <v>40976</v>
      </c>
      <c r="B428">
        <v>41.990001999999997</v>
      </c>
      <c r="C428">
        <v>42.32</v>
      </c>
      <c r="D428">
        <v>41.950001</v>
      </c>
      <c r="E428">
        <v>42.02</v>
      </c>
      <c r="F428">
        <v>6163800</v>
      </c>
      <c r="G428">
        <v>39.590108000000001</v>
      </c>
      <c r="H428">
        <f t="shared" si="12"/>
        <v>6.467065868263548E-3</v>
      </c>
      <c r="I428">
        <f t="shared" si="13"/>
        <v>6.4670991150028194E-3</v>
      </c>
    </row>
    <row r="429" spans="1:9" x14ac:dyDescent="0.35">
      <c r="A429" s="1">
        <v>40977</v>
      </c>
      <c r="B429">
        <v>42.119999</v>
      </c>
      <c r="C429">
        <v>42.57</v>
      </c>
      <c r="D429">
        <v>42.029998999999997</v>
      </c>
      <c r="E429">
        <v>42.240001999999997</v>
      </c>
      <c r="F429">
        <v>6896400</v>
      </c>
      <c r="G429">
        <v>39.797387000000001</v>
      </c>
      <c r="H429">
        <f t="shared" si="12"/>
        <v>5.2356496906233651E-3</v>
      </c>
      <c r="I429">
        <f t="shared" si="13"/>
        <v>5.2356260306236036E-3</v>
      </c>
    </row>
    <row r="430" spans="1:9" x14ac:dyDescent="0.35">
      <c r="A430" s="1">
        <v>40980</v>
      </c>
      <c r="B430">
        <v>42.529998999999997</v>
      </c>
      <c r="C430">
        <v>42.849997999999999</v>
      </c>
      <c r="D430">
        <v>42.150002000000001</v>
      </c>
      <c r="E430">
        <v>42.34</v>
      </c>
      <c r="F430">
        <v>6834500</v>
      </c>
      <c r="G430">
        <v>39.891603000000003</v>
      </c>
      <c r="H430">
        <f t="shared" si="12"/>
        <v>2.3673767818478434E-3</v>
      </c>
      <c r="I430">
        <f t="shared" si="13"/>
        <v>2.3673916078963417E-3</v>
      </c>
    </row>
    <row r="431" spans="1:9" x14ac:dyDescent="0.35">
      <c r="A431" s="1">
        <v>40981</v>
      </c>
      <c r="B431">
        <v>42.549999</v>
      </c>
      <c r="C431">
        <v>44.080002</v>
      </c>
      <c r="D431">
        <v>42.43</v>
      </c>
      <c r="E431">
        <v>44.009998000000003</v>
      </c>
      <c r="F431">
        <v>15051900</v>
      </c>
      <c r="G431">
        <v>41.465029999999999</v>
      </c>
      <c r="H431">
        <f t="shared" si="12"/>
        <v>3.9442560226735937E-2</v>
      </c>
      <c r="I431">
        <f t="shared" si="13"/>
        <v>3.9442561383156126E-2</v>
      </c>
    </row>
    <row r="432" spans="1:9" x14ac:dyDescent="0.35">
      <c r="A432" s="1">
        <v>40982</v>
      </c>
      <c r="B432">
        <v>43.59</v>
      </c>
      <c r="C432">
        <v>43.700001</v>
      </c>
      <c r="D432">
        <v>42.900002000000001</v>
      </c>
      <c r="E432">
        <v>43.48</v>
      </c>
      <c r="F432">
        <v>10991300</v>
      </c>
      <c r="G432">
        <v>40.965679000000002</v>
      </c>
      <c r="H432">
        <f t="shared" si="12"/>
        <v>-1.2042672667242706E-2</v>
      </c>
      <c r="I432">
        <f t="shared" si="13"/>
        <v>-1.2042702006968215E-2</v>
      </c>
    </row>
    <row r="433" spans="1:9" x14ac:dyDescent="0.35">
      <c r="A433" s="1">
        <v>40983</v>
      </c>
      <c r="B433">
        <v>43.5</v>
      </c>
      <c r="C433">
        <v>43.5</v>
      </c>
      <c r="D433">
        <v>43.169998</v>
      </c>
      <c r="E433">
        <v>43.470001000000003</v>
      </c>
      <c r="F433">
        <v>6123600</v>
      </c>
      <c r="G433">
        <v>40.956259000000003</v>
      </c>
      <c r="H433">
        <f t="shared" si="12"/>
        <v>-2.299678012877974E-4</v>
      </c>
      <c r="I433">
        <f t="shared" si="13"/>
        <v>-2.2994858696223858E-4</v>
      </c>
    </row>
    <row r="434" spans="1:9" x14ac:dyDescent="0.35">
      <c r="A434" s="1">
        <v>40984</v>
      </c>
      <c r="B434">
        <v>43.419998</v>
      </c>
      <c r="C434">
        <v>43.52</v>
      </c>
      <c r="D434">
        <v>43.18</v>
      </c>
      <c r="E434">
        <v>43.189999</v>
      </c>
      <c r="F434">
        <v>8952100</v>
      </c>
      <c r="G434">
        <v>40.692447999999999</v>
      </c>
      <c r="H434">
        <f t="shared" si="12"/>
        <v>-6.4412696930925576E-3</v>
      </c>
      <c r="I434">
        <f t="shared" si="13"/>
        <v>-6.4412865442618674E-3</v>
      </c>
    </row>
    <row r="435" spans="1:9" x14ac:dyDescent="0.35">
      <c r="A435" s="1">
        <v>40987</v>
      </c>
      <c r="B435">
        <v>43.07</v>
      </c>
      <c r="C435">
        <v>43.580002</v>
      </c>
      <c r="D435">
        <v>42.950001</v>
      </c>
      <c r="E435">
        <v>43.439999</v>
      </c>
      <c r="F435">
        <v>6382500</v>
      </c>
      <c r="G435">
        <v>40.927990999999999</v>
      </c>
      <c r="H435">
        <f t="shared" si="12"/>
        <v>5.7883770731275083E-3</v>
      </c>
      <c r="I435">
        <f t="shared" si="13"/>
        <v>5.7883713459558842E-3</v>
      </c>
    </row>
    <row r="436" spans="1:9" x14ac:dyDescent="0.35">
      <c r="A436" s="1">
        <v>40988</v>
      </c>
      <c r="B436">
        <v>43</v>
      </c>
      <c r="C436">
        <v>43.310001</v>
      </c>
      <c r="D436">
        <v>42.93</v>
      </c>
      <c r="E436">
        <v>43.240001999999997</v>
      </c>
      <c r="F436">
        <v>6853900</v>
      </c>
      <c r="G436">
        <v>40.739559999999997</v>
      </c>
      <c r="H436">
        <f t="shared" si="12"/>
        <v>-4.6039826105889947E-3</v>
      </c>
      <c r="I436">
        <f t="shared" si="13"/>
        <v>-4.6039640694800132E-3</v>
      </c>
    </row>
    <row r="437" spans="1:9" x14ac:dyDescent="0.35">
      <c r="A437" s="1">
        <v>40989</v>
      </c>
      <c r="B437">
        <v>43.419998</v>
      </c>
      <c r="C437">
        <v>43.869999</v>
      </c>
      <c r="D437">
        <v>43.27</v>
      </c>
      <c r="E437">
        <v>43.27</v>
      </c>
      <c r="F437">
        <v>9582000</v>
      </c>
      <c r="G437">
        <v>40.767823999999997</v>
      </c>
      <c r="H437">
        <f t="shared" si="12"/>
        <v>6.9375574959515927E-4</v>
      </c>
      <c r="I437">
        <f t="shared" si="13"/>
        <v>6.9377283407086549E-4</v>
      </c>
    </row>
    <row r="438" spans="1:9" x14ac:dyDescent="0.35">
      <c r="A438" s="1">
        <v>40990</v>
      </c>
      <c r="B438">
        <v>43.080002</v>
      </c>
      <c r="C438">
        <v>43.400002000000001</v>
      </c>
      <c r="D438">
        <v>43.009998000000003</v>
      </c>
      <c r="E438">
        <v>43.290000999999997</v>
      </c>
      <c r="F438">
        <v>8560200</v>
      </c>
      <c r="G438">
        <v>40.786667999999999</v>
      </c>
      <c r="H438">
        <f t="shared" si="12"/>
        <v>4.6223711578445792E-4</v>
      </c>
      <c r="I438">
        <f t="shared" si="13"/>
        <v>4.6222727021195481E-4</v>
      </c>
    </row>
    <row r="439" spans="1:9" x14ac:dyDescent="0.35">
      <c r="A439" s="1">
        <v>40991</v>
      </c>
      <c r="B439">
        <v>43.330002</v>
      </c>
      <c r="C439">
        <v>43.709999000000003</v>
      </c>
      <c r="D439">
        <v>42.860000999999997</v>
      </c>
      <c r="E439">
        <v>43.650002000000001</v>
      </c>
      <c r="F439">
        <v>8519000</v>
      </c>
      <c r="G439">
        <v>41.12585</v>
      </c>
      <c r="H439">
        <f t="shared" si="12"/>
        <v>8.3160312239309968E-3</v>
      </c>
      <c r="I439">
        <f t="shared" si="13"/>
        <v>8.3160016895717243E-3</v>
      </c>
    </row>
    <row r="440" spans="1:9" x14ac:dyDescent="0.35">
      <c r="A440" s="1">
        <v>40994</v>
      </c>
      <c r="B440">
        <v>43.939999</v>
      </c>
      <c r="C440">
        <v>44.41</v>
      </c>
      <c r="D440">
        <v>43.919998</v>
      </c>
      <c r="E440">
        <v>44.380001</v>
      </c>
      <c r="F440">
        <v>10850200</v>
      </c>
      <c r="G440">
        <v>41.813636000000002</v>
      </c>
      <c r="H440">
        <f t="shared" si="12"/>
        <v>1.6723916759499791E-2</v>
      </c>
      <c r="I440">
        <f t="shared" si="13"/>
        <v>1.6723933973401224E-2</v>
      </c>
    </row>
    <row r="441" spans="1:9" x14ac:dyDescent="0.35">
      <c r="A441" s="1">
        <v>40995</v>
      </c>
      <c r="B441">
        <v>44.389999000000003</v>
      </c>
      <c r="C441">
        <v>44.5</v>
      </c>
      <c r="D441">
        <v>44.09</v>
      </c>
      <c r="E441">
        <v>44.150002000000001</v>
      </c>
      <c r="F441">
        <v>9343100</v>
      </c>
      <c r="G441">
        <v>41.596936999999997</v>
      </c>
      <c r="H441">
        <f t="shared" si="12"/>
        <v>-5.1824919967892614E-3</v>
      </c>
      <c r="I441">
        <f t="shared" si="13"/>
        <v>-5.1824959685401557E-3</v>
      </c>
    </row>
    <row r="442" spans="1:9" x14ac:dyDescent="0.35">
      <c r="A442" s="1">
        <v>40996</v>
      </c>
      <c r="B442">
        <v>44.040000999999997</v>
      </c>
      <c r="C442">
        <v>44.150002000000001</v>
      </c>
      <c r="D442">
        <v>43.259998000000003</v>
      </c>
      <c r="E442">
        <v>43.509998000000003</v>
      </c>
      <c r="F442">
        <v>9444300</v>
      </c>
      <c r="G442">
        <v>40.993943000000002</v>
      </c>
      <c r="H442">
        <f t="shared" si="12"/>
        <v>-1.4496126183640887E-2</v>
      </c>
      <c r="I442">
        <f t="shared" si="13"/>
        <v>-1.4496115423113857E-2</v>
      </c>
    </row>
    <row r="443" spans="1:9" x14ac:dyDescent="0.35">
      <c r="A443" s="1">
        <v>40997</v>
      </c>
      <c r="B443">
        <v>43.200001</v>
      </c>
      <c r="C443">
        <v>43.27</v>
      </c>
      <c r="D443">
        <v>42.299999</v>
      </c>
      <c r="E443">
        <v>43.009998000000003</v>
      </c>
      <c r="F443">
        <v>10402500</v>
      </c>
      <c r="G443">
        <v>40.522857000000002</v>
      </c>
      <c r="H443">
        <f t="shared" si="12"/>
        <v>-1.1491611652108095E-2</v>
      </c>
      <c r="I443">
        <f t="shared" si="13"/>
        <v>-1.149160011272884E-2</v>
      </c>
    </row>
    <row r="444" spans="1:9" x14ac:dyDescent="0.35">
      <c r="A444" s="1">
        <v>40998</v>
      </c>
      <c r="B444">
        <v>43.52</v>
      </c>
      <c r="C444">
        <v>43.849997999999999</v>
      </c>
      <c r="D444">
        <v>43.099997999999999</v>
      </c>
      <c r="E444">
        <v>43.779998999999997</v>
      </c>
      <c r="F444">
        <v>9096000</v>
      </c>
      <c r="G444">
        <v>41.248330000000003</v>
      </c>
      <c r="H444">
        <f t="shared" si="12"/>
        <v>1.7902837382135973E-2</v>
      </c>
      <c r="I444">
        <f t="shared" si="13"/>
        <v>1.7902809764869267E-2</v>
      </c>
    </row>
    <row r="445" spans="1:9" x14ac:dyDescent="0.35">
      <c r="A445" s="1">
        <v>41001</v>
      </c>
      <c r="B445">
        <v>43.59</v>
      </c>
      <c r="C445">
        <v>44</v>
      </c>
      <c r="D445">
        <v>43.32</v>
      </c>
      <c r="E445">
        <v>43.84</v>
      </c>
      <c r="F445">
        <v>7653800</v>
      </c>
      <c r="G445">
        <v>41.304862</v>
      </c>
      <c r="H445">
        <f t="shared" si="12"/>
        <v>1.3705116804595373E-3</v>
      </c>
      <c r="I445">
        <f t="shared" si="13"/>
        <v>1.3705282128997013E-3</v>
      </c>
    </row>
    <row r="446" spans="1:9" x14ac:dyDescent="0.35">
      <c r="A446" s="1">
        <v>41002</v>
      </c>
      <c r="B446">
        <v>43.669998</v>
      </c>
      <c r="C446">
        <v>43.75</v>
      </c>
      <c r="D446">
        <v>42.91</v>
      </c>
      <c r="E446">
        <v>43.290000999999997</v>
      </c>
      <c r="F446">
        <v>7996400</v>
      </c>
      <c r="G446">
        <v>40.786667999999999</v>
      </c>
      <c r="H446">
        <f t="shared" si="12"/>
        <v>-1.254559762773738E-2</v>
      </c>
      <c r="I446">
        <f t="shared" si="13"/>
        <v>-1.2545593300856474E-2</v>
      </c>
    </row>
    <row r="447" spans="1:9" x14ac:dyDescent="0.35">
      <c r="A447" s="1">
        <v>41003</v>
      </c>
      <c r="B447">
        <v>42.900002000000001</v>
      </c>
      <c r="C447">
        <v>42.990001999999997</v>
      </c>
      <c r="D447">
        <v>42.48</v>
      </c>
      <c r="E447">
        <v>42.93</v>
      </c>
      <c r="F447">
        <v>8560700</v>
      </c>
      <c r="G447">
        <v>40.447485</v>
      </c>
      <c r="H447">
        <f t="shared" si="12"/>
        <v>-8.316031223930832E-3</v>
      </c>
      <c r="I447">
        <f t="shared" si="13"/>
        <v>-8.3160262073871411E-3</v>
      </c>
    </row>
    <row r="448" spans="1:9" x14ac:dyDescent="0.35">
      <c r="A448" s="1">
        <v>41004</v>
      </c>
      <c r="B448">
        <v>42.84</v>
      </c>
      <c r="C448">
        <v>43.18</v>
      </c>
      <c r="D448">
        <v>42.68</v>
      </c>
      <c r="E448">
        <v>43.080002</v>
      </c>
      <c r="F448">
        <v>6340800</v>
      </c>
      <c r="G448">
        <v>40.588811999999997</v>
      </c>
      <c r="H448">
        <f t="shared" si="12"/>
        <v>3.4941066853016686E-3</v>
      </c>
      <c r="I448">
        <f t="shared" si="13"/>
        <v>3.494086220688304E-3</v>
      </c>
    </row>
    <row r="449" spans="1:9" x14ac:dyDescent="0.35">
      <c r="A449" s="1">
        <v>41008</v>
      </c>
      <c r="B449">
        <v>42.130001</v>
      </c>
      <c r="C449">
        <v>42.27</v>
      </c>
      <c r="D449">
        <v>41.959999000000003</v>
      </c>
      <c r="E449">
        <v>42.110000999999997</v>
      </c>
      <c r="F449">
        <v>6813500</v>
      </c>
      <c r="G449">
        <v>39.674903</v>
      </c>
      <c r="H449">
        <f t="shared" si="12"/>
        <v>-2.2516271006672736E-2</v>
      </c>
      <c r="I449">
        <f t="shared" si="13"/>
        <v>-2.2516278623774373E-2</v>
      </c>
    </row>
    <row r="450" spans="1:9" x14ac:dyDescent="0.35">
      <c r="A450" s="1">
        <v>41009</v>
      </c>
      <c r="B450">
        <v>41.869999</v>
      </c>
      <c r="C450">
        <v>42.130001</v>
      </c>
      <c r="D450">
        <v>40.880001</v>
      </c>
      <c r="E450">
        <v>40.990001999999997</v>
      </c>
      <c r="F450">
        <v>10682100</v>
      </c>
      <c r="G450">
        <v>38.619670999999997</v>
      </c>
      <c r="H450">
        <f t="shared" si="12"/>
        <v>-2.6596983457682653E-2</v>
      </c>
      <c r="I450">
        <f t="shared" si="13"/>
        <v>-2.6596964836939959E-2</v>
      </c>
    </row>
    <row r="451" spans="1:9" x14ac:dyDescent="0.35">
      <c r="A451" s="1">
        <v>41010</v>
      </c>
      <c r="B451">
        <v>41.509998000000003</v>
      </c>
      <c r="C451">
        <v>41.700001</v>
      </c>
      <c r="D451">
        <v>41.240001999999997</v>
      </c>
      <c r="E451">
        <v>41.369999</v>
      </c>
      <c r="F451">
        <v>6358400</v>
      </c>
      <c r="G451">
        <v>38.977694</v>
      </c>
      <c r="H451">
        <f t="shared" si="12"/>
        <v>9.2704801526968215E-3</v>
      </c>
      <c r="I451">
        <f t="shared" si="13"/>
        <v>9.2704829101211885E-3</v>
      </c>
    </row>
    <row r="452" spans="1:9" x14ac:dyDescent="0.35">
      <c r="A452" s="1">
        <v>41011</v>
      </c>
      <c r="B452">
        <v>41.43</v>
      </c>
      <c r="C452">
        <v>42.200001</v>
      </c>
      <c r="D452">
        <v>41.25</v>
      </c>
      <c r="E452">
        <v>42.150002000000001</v>
      </c>
      <c r="F452">
        <v>5538400</v>
      </c>
      <c r="G452">
        <v>39.712591000000003</v>
      </c>
      <c r="H452">
        <f t="shared" ref="H452:H515" si="14">(E452-E451)/E451</f>
        <v>1.8854315176560693E-2</v>
      </c>
      <c r="I452">
        <f t="shared" ref="I452:I515" si="15">(G452-G451)/G451</f>
        <v>1.8854296511230339E-2</v>
      </c>
    </row>
    <row r="453" spans="1:9" x14ac:dyDescent="0.35">
      <c r="A453" s="1">
        <v>41012</v>
      </c>
      <c r="B453">
        <v>42.029998999999997</v>
      </c>
      <c r="C453">
        <v>42.220001000000003</v>
      </c>
      <c r="D453">
        <v>41.700001</v>
      </c>
      <c r="E453">
        <v>41.849997999999999</v>
      </c>
      <c r="F453">
        <v>7311700</v>
      </c>
      <c r="G453">
        <v>39.429935999999998</v>
      </c>
      <c r="H453">
        <f t="shared" si="14"/>
        <v>-7.1175322838656395E-3</v>
      </c>
      <c r="I453">
        <f t="shared" si="15"/>
        <v>-7.1175159535676082E-3</v>
      </c>
    </row>
    <row r="454" spans="1:9" x14ac:dyDescent="0.35">
      <c r="A454" s="1">
        <v>41015</v>
      </c>
      <c r="B454">
        <v>42.060001</v>
      </c>
      <c r="C454">
        <v>42.130001</v>
      </c>
      <c r="D454">
        <v>41.540000999999997</v>
      </c>
      <c r="E454">
        <v>41.66</v>
      </c>
      <c r="F454">
        <v>6109300</v>
      </c>
      <c r="G454">
        <v>39.250925000000002</v>
      </c>
      <c r="H454">
        <f t="shared" si="14"/>
        <v>-4.5399763221016824E-3</v>
      </c>
      <c r="I454">
        <f t="shared" si="15"/>
        <v>-4.5399769352908815E-3</v>
      </c>
    </row>
    <row r="455" spans="1:9" x14ac:dyDescent="0.35">
      <c r="A455" s="1">
        <v>41016</v>
      </c>
      <c r="B455">
        <v>41.880001</v>
      </c>
      <c r="C455">
        <v>42.740001999999997</v>
      </c>
      <c r="D455">
        <v>41.880001</v>
      </c>
      <c r="E455">
        <v>42.68</v>
      </c>
      <c r="F455">
        <v>6550300</v>
      </c>
      <c r="G455">
        <v>40.211942000000001</v>
      </c>
      <c r="H455">
        <f t="shared" si="14"/>
        <v>2.4483917426788362E-2</v>
      </c>
      <c r="I455">
        <f t="shared" si="15"/>
        <v>2.4483932544264835E-2</v>
      </c>
    </row>
    <row r="456" spans="1:9" x14ac:dyDescent="0.35">
      <c r="A456" s="1">
        <v>41017</v>
      </c>
      <c r="B456">
        <v>42.48</v>
      </c>
      <c r="C456">
        <v>42.610000999999997</v>
      </c>
      <c r="D456">
        <v>42.32</v>
      </c>
      <c r="E456">
        <v>42.490001999999997</v>
      </c>
      <c r="F456">
        <v>3781900</v>
      </c>
      <c r="G456">
        <v>40.03293</v>
      </c>
      <c r="H456">
        <f t="shared" si="14"/>
        <v>-4.4516869728210588E-3</v>
      </c>
      <c r="I456">
        <f t="shared" si="15"/>
        <v>-4.451712379372281E-3</v>
      </c>
    </row>
    <row r="457" spans="1:9" x14ac:dyDescent="0.35">
      <c r="A457" s="1">
        <v>41018</v>
      </c>
      <c r="B457">
        <v>42.43</v>
      </c>
      <c r="C457">
        <v>42.509998000000003</v>
      </c>
      <c r="D457">
        <v>41.799999</v>
      </c>
      <c r="E457">
        <v>42.080002</v>
      </c>
      <c r="F457">
        <v>7074200</v>
      </c>
      <c r="G457">
        <v>39.646639</v>
      </c>
      <c r="H457">
        <f t="shared" si="14"/>
        <v>-9.6493287997490938E-3</v>
      </c>
      <c r="I457">
        <f t="shared" si="15"/>
        <v>-9.649331188099396E-3</v>
      </c>
    </row>
    <row r="458" spans="1:9" x14ac:dyDescent="0.35">
      <c r="A458" s="1">
        <v>41019</v>
      </c>
      <c r="B458">
        <v>42.240001999999997</v>
      </c>
      <c r="C458">
        <v>42.84</v>
      </c>
      <c r="D458">
        <v>42.240001999999997</v>
      </c>
      <c r="E458">
        <v>42.349997999999999</v>
      </c>
      <c r="F458">
        <v>7773100</v>
      </c>
      <c r="G458">
        <v>39.901023000000002</v>
      </c>
      <c r="H458">
        <f t="shared" si="14"/>
        <v>6.4162544478966283E-3</v>
      </c>
      <c r="I458">
        <f t="shared" si="15"/>
        <v>6.4162815919907292E-3</v>
      </c>
    </row>
    <row r="459" spans="1:9" x14ac:dyDescent="0.35">
      <c r="A459" s="1">
        <v>41022</v>
      </c>
      <c r="B459">
        <v>42.25</v>
      </c>
      <c r="C459">
        <v>42.25</v>
      </c>
      <c r="D459">
        <v>41.73</v>
      </c>
      <c r="E459">
        <v>42.009998000000003</v>
      </c>
      <c r="F459">
        <v>6592100</v>
      </c>
      <c r="G459">
        <v>39.580683999999998</v>
      </c>
      <c r="H459">
        <f t="shared" si="14"/>
        <v>-8.0283356802046679E-3</v>
      </c>
      <c r="I459">
        <f t="shared" si="15"/>
        <v>-8.0283405265074055E-3</v>
      </c>
    </row>
    <row r="460" spans="1:9" x14ac:dyDescent="0.35">
      <c r="A460" s="1">
        <v>41023</v>
      </c>
      <c r="B460">
        <v>42.029998999999997</v>
      </c>
      <c r="C460">
        <v>42.43</v>
      </c>
      <c r="D460">
        <v>41.970001000000003</v>
      </c>
      <c r="E460">
        <v>42.18</v>
      </c>
      <c r="F460">
        <v>4954600</v>
      </c>
      <c r="G460">
        <v>39.740855000000003</v>
      </c>
      <c r="H460">
        <f t="shared" si="14"/>
        <v>4.0467033585670879E-3</v>
      </c>
      <c r="I460">
        <f t="shared" si="15"/>
        <v>4.0466961106585576E-3</v>
      </c>
    </row>
    <row r="461" spans="1:9" x14ac:dyDescent="0.35">
      <c r="A461" s="1">
        <v>41024</v>
      </c>
      <c r="B461">
        <v>42.400002000000001</v>
      </c>
      <c r="C461">
        <v>42.759998000000003</v>
      </c>
      <c r="D461">
        <v>42.380001</v>
      </c>
      <c r="E461">
        <v>42.700001</v>
      </c>
      <c r="F461">
        <v>4926300</v>
      </c>
      <c r="G461">
        <v>40.230784999999997</v>
      </c>
      <c r="H461">
        <f t="shared" si="14"/>
        <v>1.2328141299193945E-2</v>
      </c>
      <c r="I461">
        <f t="shared" si="15"/>
        <v>1.2328119261651364E-2</v>
      </c>
    </row>
    <row r="462" spans="1:9" x14ac:dyDescent="0.35">
      <c r="A462" s="1">
        <v>41025</v>
      </c>
      <c r="B462">
        <v>42.740001999999997</v>
      </c>
      <c r="C462">
        <v>43.560001</v>
      </c>
      <c r="D462">
        <v>42.689999</v>
      </c>
      <c r="E462">
        <v>43.360000999999997</v>
      </c>
      <c r="F462">
        <v>7713000</v>
      </c>
      <c r="G462">
        <v>40.852618999999997</v>
      </c>
      <c r="H462">
        <f t="shared" si="14"/>
        <v>1.5456674111084836E-2</v>
      </c>
      <c r="I462">
        <f t="shared" si="15"/>
        <v>1.5456670805702644E-2</v>
      </c>
    </row>
    <row r="463" spans="1:9" x14ac:dyDescent="0.35">
      <c r="A463" s="1">
        <v>41026</v>
      </c>
      <c r="B463">
        <v>43.599997999999999</v>
      </c>
      <c r="C463">
        <v>43.650002000000001</v>
      </c>
      <c r="D463">
        <v>43.119999</v>
      </c>
      <c r="E463">
        <v>43.349997999999999</v>
      </c>
      <c r="F463">
        <v>6354200</v>
      </c>
      <c r="G463">
        <v>40.843195999999999</v>
      </c>
      <c r="H463">
        <f t="shared" si="14"/>
        <v>-2.3069648914439699E-4</v>
      </c>
      <c r="I463">
        <f t="shared" si="15"/>
        <v>-2.3065840650260839E-4</v>
      </c>
    </row>
    <row r="464" spans="1:9" x14ac:dyDescent="0.35">
      <c r="A464" s="1">
        <v>41029</v>
      </c>
      <c r="B464">
        <v>43.32</v>
      </c>
      <c r="C464">
        <v>43.349997999999999</v>
      </c>
      <c r="D464">
        <v>42.84</v>
      </c>
      <c r="E464">
        <v>43.110000999999997</v>
      </c>
      <c r="F464">
        <v>6987200</v>
      </c>
      <c r="G464">
        <v>40.617075999999997</v>
      </c>
      <c r="H464">
        <f t="shared" si="14"/>
        <v>-5.5362632312002062E-3</v>
      </c>
      <c r="I464">
        <f t="shared" si="15"/>
        <v>-5.5362954456355876E-3</v>
      </c>
    </row>
    <row r="465" spans="1:9" x14ac:dyDescent="0.35">
      <c r="A465" s="1">
        <v>41030</v>
      </c>
      <c r="B465">
        <v>43.18</v>
      </c>
      <c r="C465">
        <v>44.09</v>
      </c>
      <c r="D465">
        <v>43.150002000000001</v>
      </c>
      <c r="E465">
        <v>43.790000999999997</v>
      </c>
      <c r="F465">
        <v>9316200</v>
      </c>
      <c r="G465">
        <v>41.257753999999998</v>
      </c>
      <c r="H465">
        <f t="shared" si="14"/>
        <v>1.5773602046541352E-2</v>
      </c>
      <c r="I465">
        <f t="shared" si="15"/>
        <v>1.5773612064049151E-2</v>
      </c>
    </row>
    <row r="466" spans="1:9" x14ac:dyDescent="0.35">
      <c r="A466" s="1">
        <v>41031</v>
      </c>
      <c r="B466">
        <v>43.57</v>
      </c>
      <c r="C466">
        <v>43.810001</v>
      </c>
      <c r="D466">
        <v>43.299999</v>
      </c>
      <c r="E466">
        <v>43.540000999999997</v>
      </c>
      <c r="F466">
        <v>8038200</v>
      </c>
      <c r="G466">
        <v>41.022210999999999</v>
      </c>
      <c r="H466">
        <f t="shared" si="14"/>
        <v>-5.7090658664291881E-3</v>
      </c>
      <c r="I466">
        <f t="shared" si="15"/>
        <v>-5.7090601684231246E-3</v>
      </c>
    </row>
    <row r="467" spans="1:9" x14ac:dyDescent="0.35">
      <c r="A467" s="1">
        <v>41032</v>
      </c>
      <c r="B467">
        <v>43.540000999999997</v>
      </c>
      <c r="C467">
        <v>44.130001</v>
      </c>
      <c r="D467">
        <v>43.490001999999997</v>
      </c>
      <c r="E467">
        <v>43.810001</v>
      </c>
      <c r="F467">
        <v>9353900</v>
      </c>
      <c r="G467">
        <v>41.276598</v>
      </c>
      <c r="H467">
        <f t="shared" si="14"/>
        <v>6.2011941616630451E-3</v>
      </c>
      <c r="I467">
        <f t="shared" si="15"/>
        <v>6.2012015880860555E-3</v>
      </c>
    </row>
    <row r="468" spans="1:9" x14ac:dyDescent="0.35">
      <c r="A468" s="1">
        <v>41033</v>
      </c>
      <c r="B468">
        <v>43.599997999999999</v>
      </c>
      <c r="C468">
        <v>43.709999000000003</v>
      </c>
      <c r="D468">
        <v>42.84</v>
      </c>
      <c r="E468">
        <v>42.93</v>
      </c>
      <c r="F468">
        <v>7458800</v>
      </c>
      <c r="G468">
        <v>40.447485</v>
      </c>
      <c r="H468">
        <f t="shared" si="14"/>
        <v>-2.0086760554970086E-2</v>
      </c>
      <c r="I468">
        <f t="shared" si="15"/>
        <v>-2.0086757149898826E-2</v>
      </c>
    </row>
    <row r="469" spans="1:9" x14ac:dyDescent="0.35">
      <c r="A469" s="1">
        <v>41036</v>
      </c>
      <c r="B469">
        <v>43.650002000000001</v>
      </c>
      <c r="C469">
        <v>43.950001</v>
      </c>
      <c r="D469">
        <v>43.310001</v>
      </c>
      <c r="E469">
        <v>43.82</v>
      </c>
      <c r="F469">
        <v>11780500</v>
      </c>
      <c r="G469">
        <v>41.286017999999999</v>
      </c>
      <c r="H469">
        <f t="shared" si="14"/>
        <v>2.0731423247146531E-2</v>
      </c>
      <c r="I469">
        <f t="shared" si="15"/>
        <v>2.0731400234155428E-2</v>
      </c>
    </row>
    <row r="470" spans="1:9" x14ac:dyDescent="0.35">
      <c r="A470" s="1">
        <v>41037</v>
      </c>
      <c r="B470">
        <v>43.779998999999997</v>
      </c>
      <c r="C470">
        <v>44.490001999999997</v>
      </c>
      <c r="D470">
        <v>43.09</v>
      </c>
      <c r="E470">
        <v>44.299999</v>
      </c>
      <c r="F470">
        <v>19680900</v>
      </c>
      <c r="G470">
        <v>41.738261000000001</v>
      </c>
      <c r="H470">
        <f t="shared" si="14"/>
        <v>1.0953879507074382E-2</v>
      </c>
      <c r="I470">
        <f t="shared" si="15"/>
        <v>1.0953902117661308E-2</v>
      </c>
    </row>
    <row r="471" spans="1:9" x14ac:dyDescent="0.35">
      <c r="A471" s="1">
        <v>41038</v>
      </c>
      <c r="B471">
        <v>44.459999000000003</v>
      </c>
      <c r="C471">
        <v>45.799999</v>
      </c>
      <c r="D471">
        <v>44.41</v>
      </c>
      <c r="E471">
        <v>45.02</v>
      </c>
      <c r="F471">
        <v>21348300</v>
      </c>
      <c r="G471">
        <v>42.416626000000001</v>
      </c>
      <c r="H471">
        <f t="shared" si="14"/>
        <v>1.6252844610673771E-2</v>
      </c>
      <c r="I471">
        <f t="shared" si="15"/>
        <v>1.6252833341571165E-2</v>
      </c>
    </row>
    <row r="472" spans="1:9" x14ac:dyDescent="0.35">
      <c r="A472" s="1">
        <v>41039</v>
      </c>
      <c r="B472">
        <v>45.139999000000003</v>
      </c>
      <c r="C472">
        <v>45.59</v>
      </c>
      <c r="D472">
        <v>45.049999</v>
      </c>
      <c r="E472">
        <v>45.279998999999997</v>
      </c>
      <c r="F472">
        <v>14082900</v>
      </c>
      <c r="G472">
        <v>42.661589999999997</v>
      </c>
      <c r="H472">
        <f t="shared" si="14"/>
        <v>5.7751888049754202E-3</v>
      </c>
      <c r="I472">
        <f t="shared" si="15"/>
        <v>5.7751882481175175E-3</v>
      </c>
    </row>
    <row r="473" spans="1:9" x14ac:dyDescent="0.35">
      <c r="A473" s="1">
        <v>41040</v>
      </c>
      <c r="B473">
        <v>45.130001</v>
      </c>
      <c r="C473">
        <v>45.799999</v>
      </c>
      <c r="D473">
        <v>45</v>
      </c>
      <c r="E473">
        <v>45.560001</v>
      </c>
      <c r="F473">
        <v>9779300</v>
      </c>
      <c r="G473">
        <v>42.925401000000001</v>
      </c>
      <c r="H473">
        <f t="shared" si="14"/>
        <v>6.1837898892180459E-3</v>
      </c>
      <c r="I473">
        <f t="shared" si="15"/>
        <v>6.1838060888026918E-3</v>
      </c>
    </row>
    <row r="474" spans="1:9" x14ac:dyDescent="0.35">
      <c r="A474" s="1">
        <v>41043</v>
      </c>
      <c r="B474">
        <v>45.169998</v>
      </c>
      <c r="C474">
        <v>45.5</v>
      </c>
      <c r="D474">
        <v>44.98</v>
      </c>
      <c r="E474">
        <v>45.169998</v>
      </c>
      <c r="F474">
        <v>8059400</v>
      </c>
      <c r="G474">
        <v>42.557949999999998</v>
      </c>
      <c r="H474">
        <f t="shared" si="14"/>
        <v>-8.5602061334458732E-3</v>
      </c>
      <c r="I474">
        <f t="shared" si="15"/>
        <v>-8.5602228852795729E-3</v>
      </c>
    </row>
    <row r="475" spans="1:9" x14ac:dyDescent="0.35">
      <c r="A475" s="1">
        <v>41044</v>
      </c>
      <c r="B475">
        <v>45.23</v>
      </c>
      <c r="C475">
        <v>45.799999</v>
      </c>
      <c r="D475">
        <v>44.919998</v>
      </c>
      <c r="E475">
        <v>45.009998000000003</v>
      </c>
      <c r="F475">
        <v>10168800</v>
      </c>
      <c r="G475">
        <v>42.407203000000003</v>
      </c>
      <c r="H475">
        <f t="shared" si="14"/>
        <v>-3.542174166135597E-3</v>
      </c>
      <c r="I475">
        <f t="shared" si="15"/>
        <v>-3.5421583981370235E-3</v>
      </c>
    </row>
    <row r="476" spans="1:9" x14ac:dyDescent="0.35">
      <c r="A476" s="1">
        <v>41045</v>
      </c>
      <c r="B476">
        <v>45.150002000000001</v>
      </c>
      <c r="C476">
        <v>45.549999</v>
      </c>
      <c r="D476">
        <v>45.060001</v>
      </c>
      <c r="E476">
        <v>45.080002</v>
      </c>
      <c r="F476">
        <v>8399800</v>
      </c>
      <c r="G476">
        <v>42.473157999999998</v>
      </c>
      <c r="H476">
        <f t="shared" si="14"/>
        <v>1.5552988915928697E-3</v>
      </c>
      <c r="I476">
        <f t="shared" si="15"/>
        <v>1.555278238934912E-3</v>
      </c>
    </row>
    <row r="477" spans="1:9" x14ac:dyDescent="0.35">
      <c r="A477" s="1">
        <v>41046</v>
      </c>
      <c r="B477">
        <v>45.150002000000001</v>
      </c>
      <c r="C477">
        <v>45.23</v>
      </c>
      <c r="D477">
        <v>44.299999</v>
      </c>
      <c r="E477">
        <v>44.330002</v>
      </c>
      <c r="F477">
        <v>8475100</v>
      </c>
      <c r="G477">
        <v>41.766528000000001</v>
      </c>
      <c r="H477">
        <f t="shared" si="14"/>
        <v>-1.663708888034211E-2</v>
      </c>
      <c r="I477">
        <f t="shared" si="15"/>
        <v>-1.6637095833561447E-2</v>
      </c>
    </row>
    <row r="478" spans="1:9" x14ac:dyDescent="0.35">
      <c r="A478" s="1">
        <v>41047</v>
      </c>
      <c r="B478">
        <v>44.459999000000003</v>
      </c>
      <c r="C478">
        <v>44.490001999999997</v>
      </c>
      <c r="D478">
        <v>43.619999</v>
      </c>
      <c r="E478">
        <v>43.810001</v>
      </c>
      <c r="F478">
        <v>10598200</v>
      </c>
      <c r="G478">
        <v>41.276598</v>
      </c>
      <c r="H478">
        <f t="shared" si="14"/>
        <v>-1.1730227307456485E-2</v>
      </c>
      <c r="I478">
        <f t="shared" si="15"/>
        <v>-1.1730206542425578E-2</v>
      </c>
    </row>
    <row r="479" spans="1:9" x14ac:dyDescent="0.35">
      <c r="A479" s="1">
        <v>41050</v>
      </c>
      <c r="B479">
        <v>43.810001</v>
      </c>
      <c r="C479">
        <v>44.41</v>
      </c>
      <c r="D479">
        <v>43.509998000000003</v>
      </c>
      <c r="E479">
        <v>44.389999000000003</v>
      </c>
      <c r="F479">
        <v>8309300</v>
      </c>
      <c r="G479">
        <v>41.823056000000001</v>
      </c>
      <c r="H479">
        <f t="shared" si="14"/>
        <v>1.3238940578887531E-2</v>
      </c>
      <c r="I479">
        <f t="shared" si="15"/>
        <v>1.3238930204470853E-2</v>
      </c>
    </row>
    <row r="480" spans="1:9" x14ac:dyDescent="0.35">
      <c r="A480" s="1">
        <v>41051</v>
      </c>
      <c r="B480">
        <v>44.490001999999997</v>
      </c>
      <c r="C480">
        <v>44.700001</v>
      </c>
      <c r="D480">
        <v>44.130001</v>
      </c>
      <c r="E480">
        <v>44.389999000000003</v>
      </c>
      <c r="F480">
        <v>6855400</v>
      </c>
      <c r="G480">
        <v>41.823056000000001</v>
      </c>
      <c r="H480">
        <f t="shared" si="14"/>
        <v>0</v>
      </c>
      <c r="I480">
        <f t="shared" si="15"/>
        <v>0</v>
      </c>
    </row>
    <row r="481" spans="1:9" x14ac:dyDescent="0.35">
      <c r="A481" s="1">
        <v>41052</v>
      </c>
      <c r="B481">
        <v>44.240001999999997</v>
      </c>
      <c r="C481">
        <v>44.459999000000003</v>
      </c>
      <c r="D481">
        <v>43.810001</v>
      </c>
      <c r="E481">
        <v>44.209999000000003</v>
      </c>
      <c r="F481">
        <v>8875700</v>
      </c>
      <c r="G481">
        <v>41.653464999999997</v>
      </c>
      <c r="H481">
        <f t="shared" si="14"/>
        <v>-4.0549674263340198E-3</v>
      </c>
      <c r="I481">
        <f t="shared" si="15"/>
        <v>-4.0549643239844559E-3</v>
      </c>
    </row>
    <row r="482" spans="1:9" x14ac:dyDescent="0.35">
      <c r="A482" s="1">
        <v>41053</v>
      </c>
      <c r="B482">
        <v>44.41</v>
      </c>
      <c r="C482">
        <v>44.610000999999997</v>
      </c>
      <c r="D482">
        <v>44.009998000000003</v>
      </c>
      <c r="E482">
        <v>44.439999</v>
      </c>
      <c r="F482">
        <v>9813200</v>
      </c>
      <c r="G482">
        <v>41.870164000000003</v>
      </c>
      <c r="H482">
        <f t="shared" si="14"/>
        <v>5.2024430039004721E-3</v>
      </c>
      <c r="I482">
        <f t="shared" si="15"/>
        <v>5.2024243361267911E-3</v>
      </c>
    </row>
    <row r="483" spans="1:9" x14ac:dyDescent="0.35">
      <c r="A483" s="1">
        <v>41054</v>
      </c>
      <c r="B483">
        <v>44.490001999999997</v>
      </c>
      <c r="C483">
        <v>44.959999000000003</v>
      </c>
      <c r="D483">
        <v>44.380001</v>
      </c>
      <c r="E483">
        <v>44.5</v>
      </c>
      <c r="F483">
        <v>8520700</v>
      </c>
      <c r="G483">
        <v>41.926696</v>
      </c>
      <c r="H483">
        <f t="shared" si="14"/>
        <v>1.3501575461331524E-3</v>
      </c>
      <c r="I483">
        <f t="shared" si="15"/>
        <v>1.3501738373892479E-3</v>
      </c>
    </row>
    <row r="484" spans="1:9" x14ac:dyDescent="0.35">
      <c r="A484" s="1">
        <v>41058</v>
      </c>
      <c r="B484">
        <v>44.700001</v>
      </c>
      <c r="C484">
        <v>45.5</v>
      </c>
      <c r="D484">
        <v>44.599997999999999</v>
      </c>
      <c r="E484">
        <v>45.48</v>
      </c>
      <c r="F484">
        <v>10560000</v>
      </c>
      <c r="G484">
        <v>42.850025000000002</v>
      </c>
      <c r="H484">
        <f t="shared" si="14"/>
        <v>2.2022471910112289E-2</v>
      </c>
      <c r="I484">
        <f t="shared" si="15"/>
        <v>2.2022460343643642E-2</v>
      </c>
    </row>
    <row r="485" spans="1:9" x14ac:dyDescent="0.35">
      <c r="A485" s="1">
        <v>41059</v>
      </c>
      <c r="B485">
        <v>45.02</v>
      </c>
      <c r="C485">
        <v>45.48</v>
      </c>
      <c r="D485">
        <v>44.860000999999997</v>
      </c>
      <c r="E485">
        <v>45.200001</v>
      </c>
      <c r="F485">
        <v>11208700</v>
      </c>
      <c r="G485">
        <v>42.586218000000002</v>
      </c>
      <c r="H485">
        <f t="shared" si="14"/>
        <v>-6.1565303430078403E-3</v>
      </c>
      <c r="I485">
        <f t="shared" si="15"/>
        <v>-6.1565191618908012E-3</v>
      </c>
    </row>
    <row r="486" spans="1:9" x14ac:dyDescent="0.35">
      <c r="A486" s="1">
        <v>41060</v>
      </c>
      <c r="B486">
        <v>45.130001</v>
      </c>
      <c r="C486">
        <v>46.099997999999999</v>
      </c>
      <c r="D486">
        <v>45.060001</v>
      </c>
      <c r="E486">
        <v>45.709999000000003</v>
      </c>
      <c r="F486">
        <v>14646500</v>
      </c>
      <c r="G486">
        <v>43.066724000000001</v>
      </c>
      <c r="H486">
        <f t="shared" si="14"/>
        <v>1.1283141343293401E-2</v>
      </c>
      <c r="I486">
        <f t="shared" si="15"/>
        <v>1.1283133900267882E-2</v>
      </c>
    </row>
    <row r="487" spans="1:9" x14ac:dyDescent="0.35">
      <c r="A487" s="1">
        <v>41061</v>
      </c>
      <c r="B487">
        <v>45.150002000000001</v>
      </c>
      <c r="C487">
        <v>45.349997999999999</v>
      </c>
      <c r="D487">
        <v>44.34</v>
      </c>
      <c r="E487">
        <v>44.400002000000001</v>
      </c>
      <c r="F487">
        <v>14874500</v>
      </c>
      <c r="G487">
        <v>41.832479999999997</v>
      </c>
      <c r="H487">
        <f t="shared" si="14"/>
        <v>-2.8658871771141424E-2</v>
      </c>
      <c r="I487">
        <f t="shared" si="15"/>
        <v>-2.8658878255982598E-2</v>
      </c>
    </row>
    <row r="488" spans="1:9" x14ac:dyDescent="0.35">
      <c r="A488" s="1">
        <v>41064</v>
      </c>
      <c r="B488">
        <v>44.470001000000003</v>
      </c>
      <c r="C488">
        <v>44.689999</v>
      </c>
      <c r="D488">
        <v>44.139999000000003</v>
      </c>
      <c r="E488">
        <v>44.41</v>
      </c>
      <c r="F488">
        <v>9480300</v>
      </c>
      <c r="G488">
        <v>41.841900000000003</v>
      </c>
      <c r="H488">
        <f t="shared" si="14"/>
        <v>2.2518017003683816E-4</v>
      </c>
      <c r="I488">
        <f t="shared" si="15"/>
        <v>2.2518387626088048E-4</v>
      </c>
    </row>
    <row r="489" spans="1:9" x14ac:dyDescent="0.35">
      <c r="A489" s="1">
        <v>41065</v>
      </c>
      <c r="B489">
        <v>44.509998000000003</v>
      </c>
      <c r="C489">
        <v>44.919998</v>
      </c>
      <c r="D489">
        <v>44.200001</v>
      </c>
      <c r="E489">
        <v>44.84</v>
      </c>
      <c r="F489">
        <v>11166600</v>
      </c>
      <c r="G489">
        <v>42.247034999999997</v>
      </c>
      <c r="H489">
        <f t="shared" si="14"/>
        <v>9.6825039405540828E-3</v>
      </c>
      <c r="I489">
        <f t="shared" si="15"/>
        <v>9.6825191972638482E-3</v>
      </c>
    </row>
    <row r="490" spans="1:9" x14ac:dyDescent="0.35">
      <c r="A490" s="1">
        <v>41066</v>
      </c>
      <c r="B490">
        <v>45.02</v>
      </c>
      <c r="C490">
        <v>45.599997999999999</v>
      </c>
      <c r="D490">
        <v>45</v>
      </c>
      <c r="E490">
        <v>45.529998999999997</v>
      </c>
      <c r="F490">
        <v>9494400</v>
      </c>
      <c r="G490">
        <v>42.897132999999997</v>
      </c>
      <c r="H490">
        <f t="shared" si="14"/>
        <v>1.5388024085637669E-2</v>
      </c>
      <c r="I490">
        <f t="shared" si="15"/>
        <v>1.5388014803879134E-2</v>
      </c>
    </row>
    <row r="491" spans="1:9" x14ac:dyDescent="0.35">
      <c r="A491" s="1">
        <v>41067</v>
      </c>
      <c r="B491">
        <v>45.84</v>
      </c>
      <c r="C491">
        <v>46.220001000000003</v>
      </c>
      <c r="D491">
        <v>45.529998999999997</v>
      </c>
      <c r="E491">
        <v>45.630001</v>
      </c>
      <c r="F491">
        <v>10238900</v>
      </c>
      <c r="G491">
        <v>42.991351999999999</v>
      </c>
      <c r="H491">
        <f t="shared" si="14"/>
        <v>2.1963980275950257E-3</v>
      </c>
      <c r="I491">
        <f t="shared" si="15"/>
        <v>2.1963938708911505E-3</v>
      </c>
    </row>
    <row r="492" spans="1:9" x14ac:dyDescent="0.35">
      <c r="A492" s="1">
        <v>41068</v>
      </c>
      <c r="B492">
        <v>45.700001</v>
      </c>
      <c r="C492">
        <v>46.25</v>
      </c>
      <c r="D492">
        <v>45.59</v>
      </c>
      <c r="E492">
        <v>46.240001999999997</v>
      </c>
      <c r="F492">
        <v>10716400</v>
      </c>
      <c r="G492">
        <v>43.566079000000002</v>
      </c>
      <c r="H492">
        <f t="shared" si="14"/>
        <v>1.3368419606214712E-2</v>
      </c>
      <c r="I492">
        <f t="shared" si="15"/>
        <v>1.3368432795507406E-2</v>
      </c>
    </row>
    <row r="493" spans="1:9" x14ac:dyDescent="0.35">
      <c r="A493" s="1">
        <v>41071</v>
      </c>
      <c r="B493">
        <v>46.349997999999999</v>
      </c>
      <c r="C493">
        <v>46.630001</v>
      </c>
      <c r="D493">
        <v>45.73</v>
      </c>
      <c r="E493">
        <v>45.799999</v>
      </c>
      <c r="F493">
        <v>7907400</v>
      </c>
      <c r="G493">
        <v>43.151519999999998</v>
      </c>
      <c r="H493">
        <f t="shared" si="14"/>
        <v>-9.5156354015728042E-3</v>
      </c>
      <c r="I493">
        <f t="shared" si="15"/>
        <v>-9.5156371543099871E-3</v>
      </c>
    </row>
    <row r="494" spans="1:9" x14ac:dyDescent="0.35">
      <c r="A494" s="1">
        <v>41072</v>
      </c>
      <c r="B494">
        <v>45.75</v>
      </c>
      <c r="C494">
        <v>46.41</v>
      </c>
      <c r="D494">
        <v>45.580002</v>
      </c>
      <c r="E494">
        <v>46.380001</v>
      </c>
      <c r="F494">
        <v>7742900</v>
      </c>
      <c r="G494">
        <v>43.697982000000003</v>
      </c>
      <c r="H494">
        <f t="shared" si="14"/>
        <v>1.2663799403139733E-2</v>
      </c>
      <c r="I494">
        <f t="shared" si="15"/>
        <v>1.2663794925416425E-2</v>
      </c>
    </row>
    <row r="495" spans="1:9" x14ac:dyDescent="0.35">
      <c r="A495" s="1">
        <v>41073</v>
      </c>
      <c r="B495">
        <v>46.25</v>
      </c>
      <c r="C495">
        <v>46.650002000000001</v>
      </c>
      <c r="D495">
        <v>45.990001999999997</v>
      </c>
      <c r="E495">
        <v>46.23</v>
      </c>
      <c r="F495">
        <v>7317600</v>
      </c>
      <c r="G495">
        <v>43.556654999999999</v>
      </c>
      <c r="H495">
        <f t="shared" si="14"/>
        <v>-3.2341741432908369E-3</v>
      </c>
      <c r="I495">
        <f t="shared" si="15"/>
        <v>-3.2341768093548111E-3</v>
      </c>
    </row>
    <row r="496" spans="1:9" x14ac:dyDescent="0.35">
      <c r="A496" s="1">
        <v>41074</v>
      </c>
      <c r="B496">
        <v>46.400002000000001</v>
      </c>
      <c r="C496">
        <v>47.450001</v>
      </c>
      <c r="D496">
        <v>46.209999000000003</v>
      </c>
      <c r="E496">
        <v>47.18</v>
      </c>
      <c r="F496">
        <v>12553900</v>
      </c>
      <c r="G496">
        <v>44.451720000000002</v>
      </c>
      <c r="H496">
        <f t="shared" si="14"/>
        <v>2.0549426779147801E-2</v>
      </c>
      <c r="I496">
        <f t="shared" si="15"/>
        <v>2.054944301852386E-2</v>
      </c>
    </row>
    <row r="497" spans="1:9" x14ac:dyDescent="0.35">
      <c r="A497" s="1">
        <v>41075</v>
      </c>
      <c r="B497">
        <v>47.41</v>
      </c>
      <c r="C497">
        <v>47.43</v>
      </c>
      <c r="D497">
        <v>46.919998</v>
      </c>
      <c r="E497">
        <v>47.09</v>
      </c>
      <c r="F497">
        <v>11198200</v>
      </c>
      <c r="G497">
        <v>44.366923999999997</v>
      </c>
      <c r="H497">
        <f t="shared" si="14"/>
        <v>-1.9075879610003456E-3</v>
      </c>
      <c r="I497">
        <f t="shared" si="15"/>
        <v>-1.9075977262523094E-3</v>
      </c>
    </row>
    <row r="498" spans="1:9" x14ac:dyDescent="0.35">
      <c r="A498" s="1">
        <v>41078</v>
      </c>
      <c r="B498">
        <v>46.959999000000003</v>
      </c>
      <c r="C498">
        <v>47.400002000000001</v>
      </c>
      <c r="D498">
        <v>46.799999</v>
      </c>
      <c r="E498">
        <v>47.099997999999999</v>
      </c>
      <c r="F498">
        <v>8821100</v>
      </c>
      <c r="G498">
        <v>44.376344000000003</v>
      </c>
      <c r="H498">
        <f t="shared" si="14"/>
        <v>2.1231684009335216E-4</v>
      </c>
      <c r="I498">
        <f t="shared" si="15"/>
        <v>2.1232033124509055E-4</v>
      </c>
    </row>
    <row r="499" spans="1:9" x14ac:dyDescent="0.35">
      <c r="A499" s="1">
        <v>41079</v>
      </c>
      <c r="B499">
        <v>47.43</v>
      </c>
      <c r="C499">
        <v>48</v>
      </c>
      <c r="D499">
        <v>47.279998999999997</v>
      </c>
      <c r="E499">
        <v>47.509998000000003</v>
      </c>
      <c r="F499">
        <v>8209000</v>
      </c>
      <c r="G499">
        <v>44.762635000000003</v>
      </c>
      <c r="H499">
        <f t="shared" si="14"/>
        <v>8.7048835968104223E-3</v>
      </c>
      <c r="I499">
        <f t="shared" si="15"/>
        <v>8.7048856480831296E-3</v>
      </c>
    </row>
    <row r="500" spans="1:9" x14ac:dyDescent="0.35">
      <c r="A500" s="1">
        <v>41080</v>
      </c>
      <c r="B500">
        <v>47.639999000000003</v>
      </c>
      <c r="C500">
        <v>47.970001000000003</v>
      </c>
      <c r="D500">
        <v>47.43</v>
      </c>
      <c r="E500">
        <v>47.73</v>
      </c>
      <c r="F500">
        <v>7264700</v>
      </c>
      <c r="G500">
        <v>44.969914000000003</v>
      </c>
      <c r="H500">
        <f t="shared" si="14"/>
        <v>4.6306463746850464E-3</v>
      </c>
      <c r="I500">
        <f t="shared" si="15"/>
        <v>4.6306255205932302E-3</v>
      </c>
    </row>
    <row r="501" spans="1:9" x14ac:dyDescent="0.35">
      <c r="A501" s="1">
        <v>41081</v>
      </c>
      <c r="B501">
        <v>47.799999</v>
      </c>
      <c r="C501">
        <v>47.889999000000003</v>
      </c>
      <c r="D501">
        <v>47.220001000000003</v>
      </c>
      <c r="E501">
        <v>47.400002000000001</v>
      </c>
      <c r="F501">
        <v>10077700</v>
      </c>
      <c r="G501">
        <v>44.658999000000001</v>
      </c>
      <c r="H501">
        <f t="shared" si="14"/>
        <v>-6.9138487324533057E-3</v>
      </c>
      <c r="I501">
        <f t="shared" si="15"/>
        <v>-6.9138446651243624E-3</v>
      </c>
    </row>
    <row r="502" spans="1:9" x14ac:dyDescent="0.35">
      <c r="A502" s="1">
        <v>41082</v>
      </c>
      <c r="B502">
        <v>47.389999000000003</v>
      </c>
      <c r="C502">
        <v>47.52</v>
      </c>
      <c r="D502">
        <v>46.91</v>
      </c>
      <c r="E502">
        <v>47.470001000000003</v>
      </c>
      <c r="F502">
        <v>18881600</v>
      </c>
      <c r="G502">
        <v>44.724950999999997</v>
      </c>
      <c r="H502">
        <f t="shared" si="14"/>
        <v>1.4767720895877347E-3</v>
      </c>
      <c r="I502">
        <f t="shared" si="15"/>
        <v>1.476790825517513E-3</v>
      </c>
    </row>
    <row r="503" spans="1:9" x14ac:dyDescent="0.35">
      <c r="A503" s="1">
        <v>41085</v>
      </c>
      <c r="B503">
        <v>47.220001000000003</v>
      </c>
      <c r="C503">
        <v>47.23</v>
      </c>
      <c r="D503">
        <v>46.549999</v>
      </c>
      <c r="E503">
        <v>46.700001</v>
      </c>
      <c r="F503">
        <v>6740600</v>
      </c>
      <c r="G503">
        <v>43.999476999999999</v>
      </c>
      <c r="H503">
        <f t="shared" si="14"/>
        <v>-1.6220770671565882E-2</v>
      </c>
      <c r="I503">
        <f t="shared" si="15"/>
        <v>-1.6220789151898646E-2</v>
      </c>
    </row>
    <row r="504" spans="1:9" x14ac:dyDescent="0.35">
      <c r="A504" s="1">
        <v>41086</v>
      </c>
      <c r="B504">
        <v>46.880001</v>
      </c>
      <c r="C504">
        <v>47.470001000000003</v>
      </c>
      <c r="D504">
        <v>46.82</v>
      </c>
      <c r="E504">
        <v>47.299999</v>
      </c>
      <c r="F504">
        <v>7279900</v>
      </c>
      <c r="G504">
        <v>44.564779999999999</v>
      </c>
      <c r="H504">
        <f t="shared" si="14"/>
        <v>1.2847922637089438E-2</v>
      </c>
      <c r="I504">
        <f t="shared" si="15"/>
        <v>1.2847948169929386E-2</v>
      </c>
    </row>
    <row r="505" spans="1:9" x14ac:dyDescent="0.35">
      <c r="A505" s="1">
        <v>41087</v>
      </c>
      <c r="B505">
        <v>47.27</v>
      </c>
      <c r="C505">
        <v>48.080002</v>
      </c>
      <c r="D505">
        <v>47.23</v>
      </c>
      <c r="E505">
        <v>47.869999</v>
      </c>
      <c r="F505">
        <v>6023500</v>
      </c>
      <c r="G505">
        <v>45.101818000000002</v>
      </c>
      <c r="H505">
        <f t="shared" si="14"/>
        <v>1.2050740212489228E-2</v>
      </c>
      <c r="I505">
        <f t="shared" si="15"/>
        <v>1.2050727053965095E-2</v>
      </c>
    </row>
    <row r="506" spans="1:9" x14ac:dyDescent="0.35">
      <c r="A506" s="1">
        <v>41088</v>
      </c>
      <c r="B506">
        <v>47.669998</v>
      </c>
      <c r="C506">
        <v>47.84</v>
      </c>
      <c r="D506">
        <v>46.98</v>
      </c>
      <c r="E506">
        <v>47.82</v>
      </c>
      <c r="F506">
        <v>6674200</v>
      </c>
      <c r="G506">
        <v>45.05471</v>
      </c>
      <c r="H506">
        <f t="shared" si="14"/>
        <v>-1.0444746405781141E-3</v>
      </c>
      <c r="I506">
        <f t="shared" si="15"/>
        <v>-1.0444811781201698E-3</v>
      </c>
    </row>
    <row r="507" spans="1:9" x14ac:dyDescent="0.35">
      <c r="A507" s="1">
        <v>41089</v>
      </c>
      <c r="B507">
        <v>48.52</v>
      </c>
      <c r="C507">
        <v>48.950001</v>
      </c>
      <c r="D507">
        <v>48.220001000000003</v>
      </c>
      <c r="E507">
        <v>48.5</v>
      </c>
      <c r="F507">
        <v>10300500</v>
      </c>
      <c r="G507">
        <v>45.695388000000001</v>
      </c>
      <c r="H507">
        <f t="shared" si="14"/>
        <v>1.4219991635299032E-2</v>
      </c>
      <c r="I507">
        <f t="shared" si="15"/>
        <v>1.4220000528246684E-2</v>
      </c>
    </row>
    <row r="508" spans="1:9" x14ac:dyDescent="0.35">
      <c r="A508" s="1">
        <v>41092</v>
      </c>
      <c r="B508">
        <v>48.619999</v>
      </c>
      <c r="C508">
        <v>48.75</v>
      </c>
      <c r="D508">
        <v>48.240001999999997</v>
      </c>
      <c r="E508">
        <v>48.720001000000003</v>
      </c>
      <c r="F508">
        <v>7275600</v>
      </c>
      <c r="G508">
        <v>45.902667000000001</v>
      </c>
      <c r="H508">
        <f t="shared" si="14"/>
        <v>4.5361030927835765E-3</v>
      </c>
      <c r="I508">
        <f t="shared" si="15"/>
        <v>4.5361032934001953E-3</v>
      </c>
    </row>
    <row r="509" spans="1:9" x14ac:dyDescent="0.35">
      <c r="A509" s="1">
        <v>41093</v>
      </c>
      <c r="B509">
        <v>48.669998</v>
      </c>
      <c r="C509">
        <v>48.75</v>
      </c>
      <c r="D509">
        <v>48.419998</v>
      </c>
      <c r="E509">
        <v>48.59</v>
      </c>
      <c r="F509">
        <v>3060800</v>
      </c>
      <c r="G509">
        <v>45.780183999999998</v>
      </c>
      <c r="H509">
        <f t="shared" si="14"/>
        <v>-2.6683291734743608E-3</v>
      </c>
      <c r="I509">
        <f t="shared" si="15"/>
        <v>-2.6683199039394066E-3</v>
      </c>
    </row>
    <row r="510" spans="1:9" x14ac:dyDescent="0.35">
      <c r="A510" s="1">
        <v>41095</v>
      </c>
      <c r="B510">
        <v>48.279998999999997</v>
      </c>
      <c r="C510">
        <v>48.549999</v>
      </c>
      <c r="D510">
        <v>47.830002</v>
      </c>
      <c r="E510">
        <v>48.110000999999997</v>
      </c>
      <c r="F510">
        <v>7770100</v>
      </c>
      <c r="G510">
        <v>45.327941000000003</v>
      </c>
      <c r="H510">
        <f t="shared" si="14"/>
        <v>-9.8785552582837301E-3</v>
      </c>
      <c r="I510">
        <f t="shared" si="15"/>
        <v>-9.8785754115797292E-3</v>
      </c>
    </row>
    <row r="511" spans="1:9" x14ac:dyDescent="0.35">
      <c r="A511" s="1">
        <v>41096</v>
      </c>
      <c r="B511">
        <v>47.77</v>
      </c>
      <c r="C511">
        <v>48.18</v>
      </c>
      <c r="D511">
        <v>47.700001</v>
      </c>
      <c r="E511">
        <v>48.040000999999997</v>
      </c>
      <c r="F511">
        <v>5623100</v>
      </c>
      <c r="G511">
        <v>45.261989</v>
      </c>
      <c r="H511">
        <f t="shared" si="14"/>
        <v>-1.4549989304718635E-3</v>
      </c>
      <c r="I511">
        <f t="shared" si="15"/>
        <v>-1.4549965991175926E-3</v>
      </c>
    </row>
    <row r="512" spans="1:9" x14ac:dyDescent="0.35">
      <c r="A512" s="1">
        <v>41099</v>
      </c>
      <c r="B512">
        <v>48.060001</v>
      </c>
      <c r="C512">
        <v>48.18</v>
      </c>
      <c r="D512">
        <v>47.759998000000003</v>
      </c>
      <c r="E512">
        <v>48</v>
      </c>
      <c r="F512">
        <v>5596200</v>
      </c>
      <c r="G512">
        <v>45.224300999999997</v>
      </c>
      <c r="H512">
        <f t="shared" si="14"/>
        <v>-8.3266026576470358E-4</v>
      </c>
      <c r="I512">
        <f t="shared" si="15"/>
        <v>-8.3266336351243487E-4</v>
      </c>
    </row>
    <row r="513" spans="1:9" x14ac:dyDescent="0.35">
      <c r="A513" s="1">
        <v>41100</v>
      </c>
      <c r="B513">
        <v>48.169998</v>
      </c>
      <c r="C513">
        <v>48.380001</v>
      </c>
      <c r="D513">
        <v>47.18</v>
      </c>
      <c r="E513">
        <v>47.360000999999997</v>
      </c>
      <c r="F513">
        <v>8787500</v>
      </c>
      <c r="G513">
        <v>44.621310999999999</v>
      </c>
      <c r="H513">
        <f t="shared" si="14"/>
        <v>-1.3333312500000064E-2</v>
      </c>
      <c r="I513">
        <f t="shared" si="15"/>
        <v>-1.3333318297169444E-2</v>
      </c>
    </row>
    <row r="514" spans="1:9" x14ac:dyDescent="0.35">
      <c r="A514" s="1">
        <v>41101</v>
      </c>
      <c r="B514">
        <v>47.450001</v>
      </c>
      <c r="C514">
        <v>47.59</v>
      </c>
      <c r="D514">
        <v>46.970001000000003</v>
      </c>
      <c r="E514">
        <v>47.27</v>
      </c>
      <c r="F514">
        <v>6501000</v>
      </c>
      <c r="G514">
        <v>44.536515999999999</v>
      </c>
      <c r="H514">
        <f t="shared" si="14"/>
        <v>-1.9003589125767498E-3</v>
      </c>
      <c r="I514">
        <f t="shared" si="15"/>
        <v>-1.9003251607735087E-3</v>
      </c>
    </row>
    <row r="515" spans="1:9" x14ac:dyDescent="0.35">
      <c r="A515" s="1">
        <v>41102</v>
      </c>
      <c r="B515">
        <v>47.380001</v>
      </c>
      <c r="C515">
        <v>47.799999</v>
      </c>
      <c r="D515">
        <v>46.849997999999999</v>
      </c>
      <c r="E515">
        <v>47.41</v>
      </c>
      <c r="F515">
        <v>8270700</v>
      </c>
      <c r="G515">
        <v>44.668419</v>
      </c>
      <c r="H515">
        <f t="shared" si="14"/>
        <v>2.9617093293842489E-3</v>
      </c>
      <c r="I515">
        <f t="shared" si="15"/>
        <v>2.9616820498487404E-3</v>
      </c>
    </row>
    <row r="516" spans="1:9" x14ac:dyDescent="0.35">
      <c r="A516" s="1">
        <v>41103</v>
      </c>
      <c r="B516">
        <v>47.400002000000001</v>
      </c>
      <c r="C516">
        <v>48.380001</v>
      </c>
      <c r="D516">
        <v>47.380001</v>
      </c>
      <c r="E516">
        <v>48.189999</v>
      </c>
      <c r="F516">
        <v>7187300</v>
      </c>
      <c r="G516">
        <v>45.403312999999997</v>
      </c>
      <c r="H516">
        <f t="shared" ref="H516:H579" si="16">(E516-E515)/E515</f>
        <v>1.6452204176334185E-2</v>
      </c>
      <c r="I516">
        <f t="shared" ref="I516:I579" si="17">(G516-G515)/G515</f>
        <v>1.6452205304154532E-2</v>
      </c>
    </row>
    <row r="517" spans="1:9" x14ac:dyDescent="0.35">
      <c r="A517" s="1">
        <v>41106</v>
      </c>
      <c r="B517">
        <v>47.959999000000003</v>
      </c>
      <c r="C517">
        <v>48.119999</v>
      </c>
      <c r="D517">
        <v>47.689999</v>
      </c>
      <c r="E517">
        <v>47.860000999999997</v>
      </c>
      <c r="F517">
        <v>5675200</v>
      </c>
      <c r="G517">
        <v>45.092398000000003</v>
      </c>
      <c r="H517">
        <f t="shared" si="16"/>
        <v>-6.8478523936056392E-3</v>
      </c>
      <c r="I517">
        <f t="shared" si="17"/>
        <v>-6.8478483056950996E-3</v>
      </c>
    </row>
    <row r="518" spans="1:9" x14ac:dyDescent="0.35">
      <c r="A518" s="1">
        <v>41107</v>
      </c>
      <c r="B518">
        <v>48.439999</v>
      </c>
      <c r="C518">
        <v>49.919998</v>
      </c>
      <c r="D518">
        <v>48.400002000000001</v>
      </c>
      <c r="E518">
        <v>49.349997999999999</v>
      </c>
      <c r="F518">
        <v>15909900</v>
      </c>
      <c r="G518">
        <v>46.496232999999997</v>
      </c>
      <c r="H518">
        <f t="shared" si="16"/>
        <v>3.1132406369987382E-2</v>
      </c>
      <c r="I518">
        <f t="shared" si="17"/>
        <v>3.1132409502816719E-2</v>
      </c>
    </row>
    <row r="519" spans="1:9" x14ac:dyDescent="0.35">
      <c r="A519" s="1">
        <v>41108</v>
      </c>
      <c r="B519">
        <v>49.139999000000003</v>
      </c>
      <c r="C519">
        <v>49.669998</v>
      </c>
      <c r="D519">
        <v>48.959999000000003</v>
      </c>
      <c r="E519">
        <v>49.349997999999999</v>
      </c>
      <c r="F519">
        <v>7677500</v>
      </c>
      <c r="G519">
        <v>46.496232999999997</v>
      </c>
      <c r="H519">
        <f t="shared" si="16"/>
        <v>0</v>
      </c>
      <c r="I519">
        <f t="shared" si="17"/>
        <v>0</v>
      </c>
    </row>
    <row r="520" spans="1:9" x14ac:dyDescent="0.35">
      <c r="A520" s="1">
        <v>41109</v>
      </c>
      <c r="B520">
        <v>49.389999000000003</v>
      </c>
      <c r="C520">
        <v>49.619999</v>
      </c>
      <c r="D520">
        <v>48.73</v>
      </c>
      <c r="E520">
        <v>48.990001999999997</v>
      </c>
      <c r="F520">
        <v>9330800</v>
      </c>
      <c r="G520">
        <v>46.157054000000002</v>
      </c>
      <c r="H520">
        <f t="shared" si="16"/>
        <v>-7.2947520686830105E-3</v>
      </c>
      <c r="I520">
        <f t="shared" si="17"/>
        <v>-7.2947629972517211E-3</v>
      </c>
    </row>
    <row r="521" spans="1:9" x14ac:dyDescent="0.35">
      <c r="A521" s="1">
        <v>41110</v>
      </c>
      <c r="B521">
        <v>48.599997999999999</v>
      </c>
      <c r="C521">
        <v>48.950001</v>
      </c>
      <c r="D521">
        <v>48.5</v>
      </c>
      <c r="E521">
        <v>48.59</v>
      </c>
      <c r="F521">
        <v>8482300</v>
      </c>
      <c r="G521">
        <v>45.780183999999998</v>
      </c>
      <c r="H521">
        <f t="shared" si="16"/>
        <v>-8.1649721100234603E-3</v>
      </c>
      <c r="I521">
        <f t="shared" si="17"/>
        <v>-8.164949175482555E-3</v>
      </c>
    </row>
    <row r="522" spans="1:9" x14ac:dyDescent="0.35">
      <c r="A522" s="1">
        <v>41113</v>
      </c>
      <c r="B522">
        <v>47.77</v>
      </c>
      <c r="C522">
        <v>48.060001</v>
      </c>
      <c r="D522">
        <v>47.419998</v>
      </c>
      <c r="E522">
        <v>47.98</v>
      </c>
      <c r="F522">
        <v>8333100</v>
      </c>
      <c r="G522">
        <v>45.205457000000003</v>
      </c>
      <c r="H522">
        <f t="shared" si="16"/>
        <v>-1.255402346161775E-2</v>
      </c>
      <c r="I522">
        <f t="shared" si="17"/>
        <v>-1.2554056139223814E-2</v>
      </c>
    </row>
    <row r="523" spans="1:9" x14ac:dyDescent="0.35">
      <c r="A523" s="1">
        <v>41114</v>
      </c>
      <c r="B523">
        <v>48.029998999999997</v>
      </c>
      <c r="C523">
        <v>48.330002</v>
      </c>
      <c r="D523">
        <v>47.689999</v>
      </c>
      <c r="E523">
        <v>48.16</v>
      </c>
      <c r="F523">
        <v>8955100</v>
      </c>
      <c r="G523">
        <v>45.375048999999997</v>
      </c>
      <c r="H523">
        <f t="shared" si="16"/>
        <v>3.7515631513130414E-3</v>
      </c>
      <c r="I523">
        <f t="shared" si="17"/>
        <v>3.7515824693464422E-3</v>
      </c>
    </row>
    <row r="524" spans="1:9" x14ac:dyDescent="0.35">
      <c r="A524" s="1">
        <v>41115</v>
      </c>
      <c r="B524">
        <v>48.330002</v>
      </c>
      <c r="C524">
        <v>48.639999000000003</v>
      </c>
      <c r="D524">
        <v>48.009998000000003</v>
      </c>
      <c r="E524">
        <v>48.299999</v>
      </c>
      <c r="F524">
        <v>7034000</v>
      </c>
      <c r="G524">
        <v>45.506953000000003</v>
      </c>
      <c r="H524">
        <f t="shared" si="16"/>
        <v>2.9069559800665094E-3</v>
      </c>
      <c r="I524">
        <f t="shared" si="17"/>
        <v>2.9069720674021931E-3</v>
      </c>
    </row>
    <row r="525" spans="1:9" x14ac:dyDescent="0.35">
      <c r="A525" s="1">
        <v>41116</v>
      </c>
      <c r="B525">
        <v>49.060001</v>
      </c>
      <c r="C525">
        <v>49.869999</v>
      </c>
      <c r="D525">
        <v>49.060001</v>
      </c>
      <c r="E525">
        <v>49.709999000000003</v>
      </c>
      <c r="F525">
        <v>10497100</v>
      </c>
      <c r="G525">
        <v>46.835416000000002</v>
      </c>
      <c r="H525">
        <f t="shared" si="16"/>
        <v>2.919254718825157E-2</v>
      </c>
      <c r="I525">
        <f t="shared" si="17"/>
        <v>2.9192528007752995E-2</v>
      </c>
    </row>
    <row r="526" spans="1:9" x14ac:dyDescent="0.35">
      <c r="A526" s="1">
        <v>41117</v>
      </c>
      <c r="B526">
        <v>49.889999000000003</v>
      </c>
      <c r="C526">
        <v>50.540000999999997</v>
      </c>
      <c r="D526">
        <v>49.689999</v>
      </c>
      <c r="E526">
        <v>49.939999</v>
      </c>
      <c r="F526">
        <v>16174800</v>
      </c>
      <c r="G526">
        <v>47.052115999999998</v>
      </c>
      <c r="H526">
        <f t="shared" si="16"/>
        <v>4.6268357398276524E-3</v>
      </c>
      <c r="I526">
        <f t="shared" si="17"/>
        <v>4.626840508900271E-3</v>
      </c>
    </row>
    <row r="527" spans="1:9" x14ac:dyDescent="0.35">
      <c r="A527" s="1">
        <v>41120</v>
      </c>
      <c r="B527">
        <v>49.950001</v>
      </c>
      <c r="C527">
        <v>50.139999000000003</v>
      </c>
      <c r="D527">
        <v>49.650002000000001</v>
      </c>
      <c r="E527">
        <v>49.799999</v>
      </c>
      <c r="F527">
        <v>8890600</v>
      </c>
      <c r="G527">
        <v>46.920211999999999</v>
      </c>
      <c r="H527">
        <f t="shared" si="16"/>
        <v>-2.8033640929788677E-3</v>
      </c>
      <c r="I527">
        <f t="shared" si="17"/>
        <v>-2.8033595768572595E-3</v>
      </c>
    </row>
    <row r="528" spans="1:9" x14ac:dyDescent="0.35">
      <c r="A528" s="1">
        <v>41121</v>
      </c>
      <c r="B528">
        <v>49.779998999999997</v>
      </c>
      <c r="C528">
        <v>49.849997999999999</v>
      </c>
      <c r="D528">
        <v>49.09</v>
      </c>
      <c r="E528">
        <v>49.139999000000003</v>
      </c>
      <c r="F528">
        <v>10503000</v>
      </c>
      <c r="G528">
        <v>46.298378</v>
      </c>
      <c r="H528">
        <f t="shared" si="16"/>
        <v>-1.3253012314317449E-2</v>
      </c>
      <c r="I528">
        <f t="shared" si="17"/>
        <v>-1.3253009172251817E-2</v>
      </c>
    </row>
    <row r="529" spans="1:9" x14ac:dyDescent="0.35">
      <c r="A529" s="1">
        <v>41122</v>
      </c>
      <c r="B529">
        <v>49.330002</v>
      </c>
      <c r="C529">
        <v>49.529998999999997</v>
      </c>
      <c r="D529">
        <v>48.720001000000003</v>
      </c>
      <c r="E529">
        <v>48.82</v>
      </c>
      <c r="F529">
        <v>6780200</v>
      </c>
      <c r="G529">
        <v>45.996882999999997</v>
      </c>
      <c r="H529">
        <f t="shared" si="16"/>
        <v>-6.5119862945052726E-3</v>
      </c>
      <c r="I529">
        <f t="shared" si="17"/>
        <v>-6.5119991892589142E-3</v>
      </c>
    </row>
    <row r="530" spans="1:9" x14ac:dyDescent="0.35">
      <c r="A530" s="1">
        <v>41123</v>
      </c>
      <c r="B530">
        <v>48.599997999999999</v>
      </c>
      <c r="C530">
        <v>48.990001999999997</v>
      </c>
      <c r="D530">
        <v>48.130001</v>
      </c>
      <c r="E530">
        <v>48.98</v>
      </c>
      <c r="F530">
        <v>9559000</v>
      </c>
      <c r="G530">
        <v>46.147629999999999</v>
      </c>
      <c r="H530">
        <f t="shared" si="16"/>
        <v>3.2773453502662146E-3</v>
      </c>
      <c r="I530">
        <f t="shared" si="17"/>
        <v>3.2773307704350887E-3</v>
      </c>
    </row>
    <row r="531" spans="1:9" x14ac:dyDescent="0.35">
      <c r="A531" s="1">
        <v>41124</v>
      </c>
      <c r="B531">
        <v>49.810001</v>
      </c>
      <c r="C531">
        <v>49.869999</v>
      </c>
      <c r="D531">
        <v>49.360000999999997</v>
      </c>
      <c r="E531">
        <v>49.77</v>
      </c>
      <c r="F531">
        <v>8187800</v>
      </c>
      <c r="G531">
        <v>46.891947999999999</v>
      </c>
      <c r="H531">
        <f t="shared" si="16"/>
        <v>1.6129032258064644E-2</v>
      </c>
      <c r="I531">
        <f t="shared" si="17"/>
        <v>1.6129062315876238E-2</v>
      </c>
    </row>
    <row r="532" spans="1:9" x14ac:dyDescent="0.35">
      <c r="A532" s="1">
        <v>41127</v>
      </c>
      <c r="B532">
        <v>49.970001000000003</v>
      </c>
      <c r="C532">
        <v>50</v>
      </c>
      <c r="D532">
        <v>49.650002000000001</v>
      </c>
      <c r="E532">
        <v>49.650002000000001</v>
      </c>
      <c r="F532">
        <v>6353300</v>
      </c>
      <c r="G532">
        <v>46.778888000000002</v>
      </c>
      <c r="H532">
        <f t="shared" si="16"/>
        <v>-2.4110508338356937E-3</v>
      </c>
      <c r="I532">
        <f t="shared" si="17"/>
        <v>-2.4110749248463141E-3</v>
      </c>
    </row>
    <row r="533" spans="1:9" x14ac:dyDescent="0.35">
      <c r="A533" s="1">
        <v>41128</v>
      </c>
      <c r="B533">
        <v>50.009998000000003</v>
      </c>
      <c r="C533">
        <v>50.310001</v>
      </c>
      <c r="D533">
        <v>49.720001000000003</v>
      </c>
      <c r="E533">
        <v>49.810001</v>
      </c>
      <c r="F533">
        <v>13676500</v>
      </c>
      <c r="G533">
        <v>46.929636000000002</v>
      </c>
      <c r="H533">
        <f t="shared" si="16"/>
        <v>3.2225376345402586E-3</v>
      </c>
      <c r="I533">
        <f t="shared" si="17"/>
        <v>3.2225648459193834E-3</v>
      </c>
    </row>
    <row r="534" spans="1:9" x14ac:dyDescent="0.35">
      <c r="A534" s="1">
        <v>41129</v>
      </c>
      <c r="B534">
        <v>49.360000999999997</v>
      </c>
      <c r="C534">
        <v>50.650002000000001</v>
      </c>
      <c r="D534">
        <v>49.049999</v>
      </c>
      <c r="E534">
        <v>50.490001999999997</v>
      </c>
      <c r="F534">
        <v>14724900</v>
      </c>
      <c r="G534">
        <v>47.570314000000003</v>
      </c>
      <c r="H534">
        <f t="shared" si="16"/>
        <v>1.3651896935316207E-2</v>
      </c>
      <c r="I534">
        <f t="shared" si="17"/>
        <v>1.3651885132882794E-2</v>
      </c>
    </row>
    <row r="535" spans="1:9" x14ac:dyDescent="0.35">
      <c r="A535" s="1">
        <v>41130</v>
      </c>
      <c r="B535">
        <v>50.279998999999997</v>
      </c>
      <c r="C535">
        <v>50.470001000000003</v>
      </c>
      <c r="D535">
        <v>49.849997999999999</v>
      </c>
      <c r="E535">
        <v>49.959999000000003</v>
      </c>
      <c r="F535">
        <v>10430300</v>
      </c>
      <c r="G535">
        <v>47.070959000000002</v>
      </c>
      <c r="H535">
        <f t="shared" si="16"/>
        <v>-1.0497187146080795E-2</v>
      </c>
      <c r="I535">
        <f t="shared" si="17"/>
        <v>-1.0497197895309274E-2</v>
      </c>
    </row>
    <row r="536" spans="1:9" x14ac:dyDescent="0.35">
      <c r="A536" s="1">
        <v>41131</v>
      </c>
      <c r="B536">
        <v>49.900002000000001</v>
      </c>
      <c r="C536">
        <v>49.919998</v>
      </c>
      <c r="D536">
        <v>49.32</v>
      </c>
      <c r="E536">
        <v>49.650002000000001</v>
      </c>
      <c r="F536">
        <v>7449500</v>
      </c>
      <c r="G536">
        <v>46.778888000000002</v>
      </c>
      <c r="H536">
        <f t="shared" si="16"/>
        <v>-6.2049040473360038E-3</v>
      </c>
      <c r="I536">
        <f t="shared" si="17"/>
        <v>-6.2049086359171049E-3</v>
      </c>
    </row>
    <row r="537" spans="1:9" x14ac:dyDescent="0.35">
      <c r="A537" s="1">
        <v>41134</v>
      </c>
      <c r="B537">
        <v>49.529998999999997</v>
      </c>
      <c r="C537">
        <v>49.990001999999997</v>
      </c>
      <c r="D537">
        <v>49.459999000000003</v>
      </c>
      <c r="E537">
        <v>49.860000999999997</v>
      </c>
      <c r="F537">
        <v>4875000</v>
      </c>
      <c r="G537">
        <v>46.976743999999997</v>
      </c>
      <c r="H537">
        <f t="shared" si="16"/>
        <v>4.229586939392193E-3</v>
      </c>
      <c r="I537">
        <f t="shared" si="17"/>
        <v>4.2296003273954372E-3</v>
      </c>
    </row>
    <row r="538" spans="1:9" x14ac:dyDescent="0.35">
      <c r="A538" s="1">
        <v>41135</v>
      </c>
      <c r="B538">
        <v>49.93</v>
      </c>
      <c r="C538">
        <v>50.150002000000001</v>
      </c>
      <c r="D538">
        <v>49.529998999999997</v>
      </c>
      <c r="E538">
        <v>49.689999</v>
      </c>
      <c r="F538">
        <v>6365900</v>
      </c>
      <c r="G538">
        <v>46.816572000000001</v>
      </c>
      <c r="H538">
        <f t="shared" si="16"/>
        <v>-3.409586774777575E-3</v>
      </c>
      <c r="I538">
        <f t="shared" si="17"/>
        <v>-3.4096019937013039E-3</v>
      </c>
    </row>
    <row r="539" spans="1:9" x14ac:dyDescent="0.35">
      <c r="A539" s="1">
        <v>41136</v>
      </c>
      <c r="B539">
        <v>49.650002000000001</v>
      </c>
      <c r="C539">
        <v>49.970001000000003</v>
      </c>
      <c r="D539">
        <v>49.650002000000001</v>
      </c>
      <c r="E539">
        <v>49.889999000000003</v>
      </c>
      <c r="F539">
        <v>4887100</v>
      </c>
      <c r="G539">
        <v>47.005007999999997</v>
      </c>
      <c r="H539">
        <f t="shared" si="16"/>
        <v>4.0249548002607698E-3</v>
      </c>
      <c r="I539">
        <f t="shared" si="17"/>
        <v>4.0249849989015818E-3</v>
      </c>
    </row>
    <row r="540" spans="1:9" x14ac:dyDescent="0.35">
      <c r="A540" s="1">
        <v>41137</v>
      </c>
      <c r="B540">
        <v>49.990001999999997</v>
      </c>
      <c r="C540">
        <v>50.419998</v>
      </c>
      <c r="D540">
        <v>49.799999</v>
      </c>
      <c r="E540">
        <v>50.25</v>
      </c>
      <c r="F540">
        <v>8285700</v>
      </c>
      <c r="G540">
        <v>47.344189999999998</v>
      </c>
      <c r="H540">
        <f t="shared" si="16"/>
        <v>7.2158951135676891E-3</v>
      </c>
      <c r="I540">
        <f t="shared" si="17"/>
        <v>7.2158694239558684E-3</v>
      </c>
    </row>
    <row r="541" spans="1:9" x14ac:dyDescent="0.35">
      <c r="A541" s="1">
        <v>41138</v>
      </c>
      <c r="B541">
        <v>50.369999</v>
      </c>
      <c r="C541">
        <v>50.549999</v>
      </c>
      <c r="D541">
        <v>50.330002</v>
      </c>
      <c r="E541">
        <v>50.459999000000003</v>
      </c>
      <c r="F541">
        <v>6354700</v>
      </c>
      <c r="G541">
        <v>47.542045999999999</v>
      </c>
      <c r="H541">
        <f t="shared" si="16"/>
        <v>4.1790845771144947E-3</v>
      </c>
      <c r="I541">
        <f t="shared" si="17"/>
        <v>4.1790977942594773E-3</v>
      </c>
    </row>
    <row r="542" spans="1:9" x14ac:dyDescent="0.35">
      <c r="A542" s="1">
        <v>41141</v>
      </c>
      <c r="B542">
        <v>50.32</v>
      </c>
      <c r="C542">
        <v>50.59</v>
      </c>
      <c r="D542">
        <v>50.150002000000001</v>
      </c>
      <c r="E542">
        <v>50.450001</v>
      </c>
      <c r="F542">
        <v>6937100</v>
      </c>
      <c r="G542">
        <v>47.532626</v>
      </c>
      <c r="H542">
        <f t="shared" si="16"/>
        <v>-1.9813714225406663E-4</v>
      </c>
      <c r="I542">
        <f t="shared" si="17"/>
        <v>-1.9814039976316232E-4</v>
      </c>
    </row>
    <row r="543" spans="1:9" x14ac:dyDescent="0.35">
      <c r="A543" s="1">
        <v>41142</v>
      </c>
      <c r="B543">
        <v>50.41</v>
      </c>
      <c r="C543">
        <v>50.48</v>
      </c>
      <c r="D543">
        <v>49.509998000000003</v>
      </c>
      <c r="E543">
        <v>49.639999000000003</v>
      </c>
      <c r="F543">
        <v>7683200</v>
      </c>
      <c r="G543">
        <v>46.769463999999999</v>
      </c>
      <c r="H543">
        <f t="shared" si="16"/>
        <v>-1.6055539820504606E-2</v>
      </c>
      <c r="I543">
        <f t="shared" si="17"/>
        <v>-1.6055540461829339E-2</v>
      </c>
    </row>
    <row r="544" spans="1:9" x14ac:dyDescent="0.35">
      <c r="A544" s="1">
        <v>41143</v>
      </c>
      <c r="B544">
        <v>49.599997999999999</v>
      </c>
      <c r="C544">
        <v>50.150002000000001</v>
      </c>
      <c r="D544">
        <v>49.5</v>
      </c>
      <c r="E544">
        <v>49.66</v>
      </c>
      <c r="F544">
        <v>6759400</v>
      </c>
      <c r="G544">
        <v>46.788308000000001</v>
      </c>
      <c r="H544">
        <f t="shared" si="16"/>
        <v>4.0292103954300032E-4</v>
      </c>
      <c r="I544">
        <f t="shared" si="17"/>
        <v>4.0291246442339845E-4</v>
      </c>
    </row>
    <row r="545" spans="1:9" x14ac:dyDescent="0.35">
      <c r="A545" s="1">
        <v>41144</v>
      </c>
      <c r="B545">
        <v>49.610000999999997</v>
      </c>
      <c r="C545">
        <v>49.66</v>
      </c>
      <c r="D545">
        <v>49.029998999999997</v>
      </c>
      <c r="E545">
        <v>49.169998</v>
      </c>
      <c r="F545">
        <v>5428300</v>
      </c>
      <c r="G545">
        <v>46.326642</v>
      </c>
      <c r="H545">
        <f t="shared" si="16"/>
        <v>-9.8671365283930119E-3</v>
      </c>
      <c r="I545">
        <f t="shared" si="17"/>
        <v>-9.8671232137738565E-3</v>
      </c>
    </row>
    <row r="546" spans="1:9" x14ac:dyDescent="0.35">
      <c r="A546" s="1">
        <v>41145</v>
      </c>
      <c r="B546">
        <v>49.080002</v>
      </c>
      <c r="C546">
        <v>49.610000999999997</v>
      </c>
      <c r="D546">
        <v>49.009998000000003</v>
      </c>
      <c r="E546">
        <v>49.560001</v>
      </c>
      <c r="F546">
        <v>5793700</v>
      </c>
      <c r="G546">
        <v>46.694091999999998</v>
      </c>
      <c r="H546">
        <f t="shared" si="16"/>
        <v>7.9317269852237967E-3</v>
      </c>
      <c r="I546">
        <f t="shared" si="17"/>
        <v>7.9317210170337417E-3</v>
      </c>
    </row>
    <row r="547" spans="1:9" x14ac:dyDescent="0.35">
      <c r="A547" s="1">
        <v>41148</v>
      </c>
      <c r="B547">
        <v>49.490001999999997</v>
      </c>
      <c r="C547">
        <v>49.849997999999999</v>
      </c>
      <c r="D547">
        <v>49.41</v>
      </c>
      <c r="E547">
        <v>49.630001</v>
      </c>
      <c r="F547">
        <v>6228800</v>
      </c>
      <c r="G547">
        <v>46.760044000000001</v>
      </c>
      <c r="H547">
        <f t="shared" si="16"/>
        <v>1.4124293500316976E-3</v>
      </c>
      <c r="I547">
        <f t="shared" si="17"/>
        <v>1.4124270796400302E-3</v>
      </c>
    </row>
    <row r="548" spans="1:9" x14ac:dyDescent="0.35">
      <c r="A548" s="1">
        <v>41149</v>
      </c>
      <c r="B548">
        <v>49.439999</v>
      </c>
      <c r="C548">
        <v>49.849997999999999</v>
      </c>
      <c r="D548">
        <v>49.290000999999997</v>
      </c>
      <c r="E548">
        <v>49.630001</v>
      </c>
      <c r="F548">
        <v>7962400</v>
      </c>
      <c r="G548">
        <v>46.760044000000001</v>
      </c>
      <c r="H548">
        <f t="shared" si="16"/>
        <v>0</v>
      </c>
      <c r="I548">
        <f t="shared" si="17"/>
        <v>0</v>
      </c>
    </row>
    <row r="549" spans="1:9" x14ac:dyDescent="0.35">
      <c r="A549" s="1">
        <v>41150</v>
      </c>
      <c r="B549">
        <v>49.639999000000003</v>
      </c>
      <c r="C549">
        <v>50.169998</v>
      </c>
      <c r="D549">
        <v>49.59</v>
      </c>
      <c r="E549">
        <v>50.040000999999997</v>
      </c>
      <c r="F549">
        <v>7685100</v>
      </c>
      <c r="G549">
        <v>47.146335000000001</v>
      </c>
      <c r="H549">
        <f t="shared" si="16"/>
        <v>8.261132213154632E-3</v>
      </c>
      <c r="I549">
        <f t="shared" si="17"/>
        <v>8.2611342281884922E-3</v>
      </c>
    </row>
    <row r="550" spans="1:9" x14ac:dyDescent="0.35">
      <c r="A550" s="1">
        <v>41151</v>
      </c>
      <c r="B550">
        <v>49.720001000000003</v>
      </c>
      <c r="C550">
        <v>49.779998999999997</v>
      </c>
      <c r="D550">
        <v>49.369999</v>
      </c>
      <c r="E550">
        <v>49.419998</v>
      </c>
      <c r="F550">
        <v>6697800</v>
      </c>
      <c r="G550">
        <v>46.562184999999999</v>
      </c>
      <c r="H550">
        <f t="shared" si="16"/>
        <v>-1.2390147634089715E-2</v>
      </c>
      <c r="I550">
        <f t="shared" si="17"/>
        <v>-1.239014655115824E-2</v>
      </c>
    </row>
    <row r="551" spans="1:9" x14ac:dyDescent="0.35">
      <c r="A551" s="1">
        <v>41152</v>
      </c>
      <c r="B551">
        <v>49.639999000000003</v>
      </c>
      <c r="C551">
        <v>49.900002000000001</v>
      </c>
      <c r="D551">
        <v>49.400002000000001</v>
      </c>
      <c r="E551">
        <v>49.470001000000003</v>
      </c>
      <c r="F551">
        <v>6232500</v>
      </c>
      <c r="G551">
        <v>46.609296999999998</v>
      </c>
      <c r="H551">
        <f t="shared" si="16"/>
        <v>1.0117968843301813E-3</v>
      </c>
      <c r="I551">
        <f t="shared" si="17"/>
        <v>1.0118081872660936E-3</v>
      </c>
    </row>
    <row r="552" spans="1:9" x14ac:dyDescent="0.35">
      <c r="A552" s="1">
        <v>41156</v>
      </c>
      <c r="B552">
        <v>49.52</v>
      </c>
      <c r="C552">
        <v>49.830002</v>
      </c>
      <c r="D552">
        <v>49.23</v>
      </c>
      <c r="E552">
        <v>49.66</v>
      </c>
      <c r="F552">
        <v>6988700</v>
      </c>
      <c r="G552">
        <v>46.788308000000001</v>
      </c>
      <c r="H552">
        <f t="shared" si="16"/>
        <v>3.8406912504407092E-3</v>
      </c>
      <c r="I552">
        <f t="shared" si="17"/>
        <v>3.8406715295449039E-3</v>
      </c>
    </row>
    <row r="553" spans="1:9" x14ac:dyDescent="0.35">
      <c r="A553" s="1">
        <v>41157</v>
      </c>
      <c r="B553">
        <v>50.139999000000003</v>
      </c>
      <c r="C553">
        <v>51.240001999999997</v>
      </c>
      <c r="D553">
        <v>50.09</v>
      </c>
      <c r="E553">
        <v>50.790000999999997</v>
      </c>
      <c r="F553">
        <v>16689300</v>
      </c>
      <c r="G553">
        <v>47.852964999999998</v>
      </c>
      <c r="H553">
        <f t="shared" si="16"/>
        <v>2.2754752315747081E-2</v>
      </c>
      <c r="I553">
        <f t="shared" si="17"/>
        <v>2.2754765998377134E-2</v>
      </c>
    </row>
    <row r="554" spans="1:9" x14ac:dyDescent="0.35">
      <c r="A554" s="1">
        <v>41158</v>
      </c>
      <c r="B554">
        <v>50.700001</v>
      </c>
      <c r="C554">
        <v>51.869999</v>
      </c>
      <c r="D554">
        <v>50.639999000000003</v>
      </c>
      <c r="E554">
        <v>51.860000999999997</v>
      </c>
      <c r="F554">
        <v>10124600</v>
      </c>
      <c r="G554">
        <v>48.861089</v>
      </c>
      <c r="H554">
        <f t="shared" si="16"/>
        <v>2.1067138785840944E-2</v>
      </c>
      <c r="I554">
        <f t="shared" si="17"/>
        <v>2.1067116739788273E-2</v>
      </c>
    </row>
    <row r="555" spans="1:9" x14ac:dyDescent="0.35">
      <c r="A555" s="1">
        <v>41159</v>
      </c>
      <c r="B555">
        <v>51.869999</v>
      </c>
      <c r="C555">
        <v>52</v>
      </c>
      <c r="D555">
        <v>51.66</v>
      </c>
      <c r="E555">
        <v>51.740001999999997</v>
      </c>
      <c r="F555">
        <v>8923600</v>
      </c>
      <c r="G555">
        <v>48.74803</v>
      </c>
      <c r="H555">
        <f t="shared" si="16"/>
        <v>-2.3139027706536291E-3</v>
      </c>
      <c r="I555">
        <f t="shared" si="17"/>
        <v>-2.3138862091264443E-3</v>
      </c>
    </row>
    <row r="556" spans="1:9" x14ac:dyDescent="0.35">
      <c r="A556" s="1">
        <v>41162</v>
      </c>
      <c r="B556">
        <v>51.610000999999997</v>
      </c>
      <c r="C556">
        <v>51.799999</v>
      </c>
      <c r="D556">
        <v>51.48</v>
      </c>
      <c r="E556">
        <v>51.52</v>
      </c>
      <c r="F556">
        <v>7479300</v>
      </c>
      <c r="G556">
        <v>48.540751</v>
      </c>
      <c r="H556">
        <f t="shared" si="16"/>
        <v>-4.2520678681070368E-3</v>
      </c>
      <c r="I556">
        <f t="shared" si="17"/>
        <v>-4.252048749457153E-3</v>
      </c>
    </row>
    <row r="557" spans="1:9" x14ac:dyDescent="0.35">
      <c r="A557" s="1">
        <v>41163</v>
      </c>
      <c r="B557">
        <v>51.470001000000003</v>
      </c>
      <c r="C557">
        <v>51.669998</v>
      </c>
      <c r="D557">
        <v>51.43</v>
      </c>
      <c r="E557">
        <v>51.560001</v>
      </c>
      <c r="F557">
        <v>6631700</v>
      </c>
      <c r="G557">
        <v>48.578437999999998</v>
      </c>
      <c r="H557">
        <f t="shared" si="16"/>
        <v>7.7641692546577296E-4</v>
      </c>
      <c r="I557">
        <f t="shared" si="17"/>
        <v>7.7639919497739642E-4</v>
      </c>
    </row>
    <row r="558" spans="1:9" x14ac:dyDescent="0.35">
      <c r="A558" s="1">
        <v>41164</v>
      </c>
      <c r="B558">
        <v>51.599997999999999</v>
      </c>
      <c r="C558">
        <v>51.790000999999997</v>
      </c>
      <c r="D558">
        <v>51.27</v>
      </c>
      <c r="E558">
        <v>51.700001</v>
      </c>
      <c r="F558">
        <v>7100200</v>
      </c>
      <c r="G558">
        <v>48.710341999999997</v>
      </c>
      <c r="H558">
        <f t="shared" si="16"/>
        <v>2.7152831125817969E-3</v>
      </c>
      <c r="I558">
        <f t="shared" si="17"/>
        <v>2.7152787415684033E-3</v>
      </c>
    </row>
    <row r="559" spans="1:9" x14ac:dyDescent="0.35">
      <c r="A559" s="1">
        <v>41165</v>
      </c>
      <c r="B559">
        <v>51.73</v>
      </c>
      <c r="C559">
        <v>52.669998</v>
      </c>
      <c r="D559">
        <v>51.73</v>
      </c>
      <c r="E559">
        <v>52.599997999999999</v>
      </c>
      <c r="F559">
        <v>11184700</v>
      </c>
      <c r="G559">
        <v>49.558295000000001</v>
      </c>
      <c r="H559">
        <f t="shared" si="16"/>
        <v>1.7408065427310129E-2</v>
      </c>
      <c r="I559">
        <f t="shared" si="17"/>
        <v>1.7408069111894225E-2</v>
      </c>
    </row>
    <row r="560" spans="1:9" x14ac:dyDescent="0.35">
      <c r="A560" s="1">
        <v>41166</v>
      </c>
      <c r="B560">
        <v>52.450001</v>
      </c>
      <c r="C560">
        <v>52.75</v>
      </c>
      <c r="D560">
        <v>52.169998</v>
      </c>
      <c r="E560">
        <v>52.349997999999999</v>
      </c>
      <c r="F560">
        <v>9507000</v>
      </c>
      <c r="G560">
        <v>49.322752000000001</v>
      </c>
      <c r="H560">
        <f t="shared" si="16"/>
        <v>-4.7528518917434176E-3</v>
      </c>
      <c r="I560">
        <f t="shared" si="17"/>
        <v>-4.752847126802886E-3</v>
      </c>
    </row>
    <row r="561" spans="1:9" x14ac:dyDescent="0.35">
      <c r="A561" s="1">
        <v>41169</v>
      </c>
      <c r="B561">
        <v>52.32</v>
      </c>
      <c r="C561">
        <v>52.43</v>
      </c>
      <c r="D561">
        <v>51.959999000000003</v>
      </c>
      <c r="E561">
        <v>52.150002000000001</v>
      </c>
      <c r="F561">
        <v>7852900</v>
      </c>
      <c r="G561">
        <v>49.134320000000002</v>
      </c>
      <c r="H561">
        <f t="shared" si="16"/>
        <v>-3.8203630876929304E-3</v>
      </c>
      <c r="I561">
        <f t="shared" si="17"/>
        <v>-3.820386988949822E-3</v>
      </c>
    </row>
    <row r="562" spans="1:9" x14ac:dyDescent="0.35">
      <c r="A562" s="1">
        <v>41170</v>
      </c>
      <c r="B562">
        <v>52.029998999999997</v>
      </c>
      <c r="C562">
        <v>52.119999</v>
      </c>
      <c r="D562">
        <v>51.77</v>
      </c>
      <c r="E562">
        <v>51.900002000000001</v>
      </c>
      <c r="F562">
        <v>7100800</v>
      </c>
      <c r="G562">
        <v>48.898777000000003</v>
      </c>
      <c r="H562">
        <f t="shared" si="16"/>
        <v>-4.7938636704175008E-3</v>
      </c>
      <c r="I562">
        <f t="shared" si="17"/>
        <v>-4.7938589564280086E-3</v>
      </c>
    </row>
    <row r="563" spans="1:9" x14ac:dyDescent="0.35">
      <c r="A563" s="1">
        <v>41171</v>
      </c>
      <c r="B563">
        <v>51.779998999999997</v>
      </c>
      <c r="C563">
        <v>52.950001</v>
      </c>
      <c r="D563">
        <v>51.779998999999997</v>
      </c>
      <c r="E563">
        <v>52.700001</v>
      </c>
      <c r="F563">
        <v>7822500</v>
      </c>
      <c r="G563">
        <v>49.652515000000001</v>
      </c>
      <c r="H563">
        <f t="shared" si="16"/>
        <v>1.5414238327004297E-2</v>
      </c>
      <c r="I563">
        <f t="shared" si="17"/>
        <v>1.5414250544548352E-2</v>
      </c>
    </row>
    <row r="564" spans="1:9" x14ac:dyDescent="0.35">
      <c r="A564" s="1">
        <v>41172</v>
      </c>
      <c r="B564">
        <v>52.43</v>
      </c>
      <c r="C564">
        <v>52.91</v>
      </c>
      <c r="D564">
        <v>52.43</v>
      </c>
      <c r="E564">
        <v>52.66</v>
      </c>
      <c r="F564">
        <v>8598300</v>
      </c>
      <c r="G564">
        <v>49.614826999999998</v>
      </c>
      <c r="H564">
        <f t="shared" si="16"/>
        <v>-7.59032243661698E-4</v>
      </c>
      <c r="I564">
        <f t="shared" si="17"/>
        <v>-7.5903506599822449E-4</v>
      </c>
    </row>
    <row r="565" spans="1:9" x14ac:dyDescent="0.35">
      <c r="A565" s="1">
        <v>41173</v>
      </c>
      <c r="B565">
        <v>52.939999</v>
      </c>
      <c r="C565">
        <v>53.389999000000003</v>
      </c>
      <c r="D565">
        <v>52.73</v>
      </c>
      <c r="E565">
        <v>52.740001999999997</v>
      </c>
      <c r="F565">
        <v>13229300</v>
      </c>
      <c r="G565">
        <v>49.690202999999997</v>
      </c>
      <c r="H565">
        <f t="shared" si="16"/>
        <v>1.5192176224838655E-3</v>
      </c>
      <c r="I565">
        <f t="shared" si="17"/>
        <v>1.5192232757356699E-3</v>
      </c>
    </row>
    <row r="566" spans="1:9" x14ac:dyDescent="0.35">
      <c r="A566" s="1">
        <v>41176</v>
      </c>
      <c r="B566">
        <v>52.669998</v>
      </c>
      <c r="C566">
        <v>53.049999</v>
      </c>
      <c r="D566">
        <v>52.610000999999997</v>
      </c>
      <c r="E566">
        <v>52.919998</v>
      </c>
      <c r="F566">
        <v>6148000</v>
      </c>
      <c r="G566">
        <v>49.859791000000001</v>
      </c>
      <c r="H566">
        <f t="shared" si="16"/>
        <v>3.4128933100913178E-3</v>
      </c>
      <c r="I566">
        <f t="shared" si="17"/>
        <v>3.4129061618042599E-3</v>
      </c>
    </row>
    <row r="567" spans="1:9" x14ac:dyDescent="0.35">
      <c r="A567" s="1">
        <v>41177</v>
      </c>
      <c r="B567">
        <v>52.889999000000003</v>
      </c>
      <c r="C567">
        <v>53.400002000000001</v>
      </c>
      <c r="D567">
        <v>52.540000999999997</v>
      </c>
      <c r="E567">
        <v>52.540000999999997</v>
      </c>
      <c r="F567">
        <v>7421200</v>
      </c>
      <c r="G567">
        <v>49.501767000000001</v>
      </c>
      <c r="H567">
        <f t="shared" si="16"/>
        <v>-7.1805936198259691E-3</v>
      </c>
      <c r="I567">
        <f t="shared" si="17"/>
        <v>-7.1806157390431162E-3</v>
      </c>
    </row>
    <row r="568" spans="1:9" x14ac:dyDescent="0.35">
      <c r="A568" s="1">
        <v>41178</v>
      </c>
      <c r="B568">
        <v>52.419998</v>
      </c>
      <c r="C568">
        <v>52.599997999999999</v>
      </c>
      <c r="D568">
        <v>51.77</v>
      </c>
      <c r="E568">
        <v>51.939999</v>
      </c>
      <c r="F568">
        <v>8017900</v>
      </c>
      <c r="G568">
        <v>48.936461000000001</v>
      </c>
      <c r="H568">
        <f t="shared" si="16"/>
        <v>-1.1419908423678873E-2</v>
      </c>
      <c r="I568">
        <f t="shared" si="17"/>
        <v>-1.1419915575942968E-2</v>
      </c>
    </row>
    <row r="569" spans="1:9" x14ac:dyDescent="0.35">
      <c r="A569" s="1">
        <v>41179</v>
      </c>
      <c r="B569">
        <v>52.119999</v>
      </c>
      <c r="C569">
        <v>52.779998999999997</v>
      </c>
      <c r="D569">
        <v>51.970001000000003</v>
      </c>
      <c r="E569">
        <v>52.580002</v>
      </c>
      <c r="F569">
        <v>5309400</v>
      </c>
      <c r="G569">
        <v>49.539454999999997</v>
      </c>
      <c r="H569">
        <f t="shared" si="16"/>
        <v>1.2321967892221179E-2</v>
      </c>
      <c r="I569">
        <f t="shared" si="17"/>
        <v>1.2321978085010997E-2</v>
      </c>
    </row>
    <row r="570" spans="1:9" x14ac:dyDescent="0.35">
      <c r="A570" s="1">
        <v>41180</v>
      </c>
      <c r="B570">
        <v>52.41</v>
      </c>
      <c r="C570">
        <v>52.529998999999997</v>
      </c>
      <c r="D570">
        <v>52.049999</v>
      </c>
      <c r="E570">
        <v>52.279998999999997</v>
      </c>
      <c r="F570">
        <v>6695200</v>
      </c>
      <c r="G570">
        <v>49.256799999999998</v>
      </c>
      <c r="H570">
        <f t="shared" si="16"/>
        <v>-5.7056483185376032E-3</v>
      </c>
      <c r="I570">
        <f t="shared" si="17"/>
        <v>-5.7056542103662289E-3</v>
      </c>
    </row>
    <row r="571" spans="1:9" x14ac:dyDescent="0.35">
      <c r="A571" s="1">
        <v>41183</v>
      </c>
      <c r="B571">
        <v>52.310001</v>
      </c>
      <c r="C571">
        <v>52.860000999999997</v>
      </c>
      <c r="D571">
        <v>51.919998</v>
      </c>
      <c r="E571">
        <v>52.07</v>
      </c>
      <c r="F571">
        <v>6557200</v>
      </c>
      <c r="G571">
        <v>49.058945000000001</v>
      </c>
      <c r="H571">
        <f t="shared" si="16"/>
        <v>-4.0168133897630007E-3</v>
      </c>
      <c r="I571">
        <f t="shared" si="17"/>
        <v>-4.0168058014324317E-3</v>
      </c>
    </row>
    <row r="572" spans="1:9" x14ac:dyDescent="0.35">
      <c r="A572" s="1">
        <v>41184</v>
      </c>
      <c r="B572">
        <v>52.130001</v>
      </c>
      <c r="C572">
        <v>52.25</v>
      </c>
      <c r="D572">
        <v>51.470001000000003</v>
      </c>
      <c r="E572">
        <v>51.639999000000003</v>
      </c>
      <c r="F572">
        <v>7243900</v>
      </c>
      <c r="G572">
        <v>48.65381</v>
      </c>
      <c r="H572">
        <f t="shared" si="16"/>
        <v>-8.2581332821201683E-3</v>
      </c>
      <c r="I572">
        <f t="shared" si="17"/>
        <v>-8.2581270347334493E-3</v>
      </c>
    </row>
    <row r="573" spans="1:9" x14ac:dyDescent="0.35">
      <c r="A573" s="1">
        <v>41185</v>
      </c>
      <c r="B573">
        <v>51.720001000000003</v>
      </c>
      <c r="C573">
        <v>52.689999</v>
      </c>
      <c r="D573">
        <v>51.689999</v>
      </c>
      <c r="E573">
        <v>52.470001000000003</v>
      </c>
      <c r="F573">
        <v>6626600</v>
      </c>
      <c r="G573">
        <v>49.435816000000003</v>
      </c>
      <c r="H573">
        <f t="shared" si="16"/>
        <v>1.6072850814733756E-2</v>
      </c>
      <c r="I573">
        <f t="shared" si="17"/>
        <v>1.6072862536356404E-2</v>
      </c>
    </row>
    <row r="574" spans="1:9" x14ac:dyDescent="0.35">
      <c r="A574" s="1">
        <v>41186</v>
      </c>
      <c r="B574">
        <v>52.720001000000003</v>
      </c>
      <c r="C574">
        <v>53.080002</v>
      </c>
      <c r="D574">
        <v>52.389999000000003</v>
      </c>
      <c r="E574">
        <v>52.630001</v>
      </c>
      <c r="F574">
        <v>6507800</v>
      </c>
      <c r="G574">
        <v>49.586562999999998</v>
      </c>
      <c r="H574">
        <f t="shared" si="16"/>
        <v>3.0493614818112272E-3</v>
      </c>
      <c r="I574">
        <f t="shared" si="17"/>
        <v>3.0493478655231566E-3</v>
      </c>
    </row>
    <row r="575" spans="1:9" x14ac:dyDescent="0.35">
      <c r="A575" s="1">
        <v>41187</v>
      </c>
      <c r="B575">
        <v>52.84</v>
      </c>
      <c r="C575">
        <v>53.150002000000001</v>
      </c>
      <c r="D575">
        <v>52.759998000000003</v>
      </c>
      <c r="E575">
        <v>52.970001000000003</v>
      </c>
      <c r="F575">
        <v>5223200</v>
      </c>
      <c r="G575">
        <v>49.906902000000002</v>
      </c>
      <c r="H575">
        <f t="shared" si="16"/>
        <v>6.4601936830668769E-3</v>
      </c>
      <c r="I575">
        <f t="shared" si="17"/>
        <v>6.4601976950893767E-3</v>
      </c>
    </row>
    <row r="576" spans="1:9" x14ac:dyDescent="0.35">
      <c r="A576" s="1">
        <v>41190</v>
      </c>
      <c r="B576">
        <v>52.369999</v>
      </c>
      <c r="C576">
        <v>52.5</v>
      </c>
      <c r="D576">
        <v>52.110000999999997</v>
      </c>
      <c r="E576">
        <v>52.330002</v>
      </c>
      <c r="F576">
        <v>5827900</v>
      </c>
      <c r="G576">
        <v>49.303911999999997</v>
      </c>
      <c r="H576">
        <f t="shared" si="16"/>
        <v>-1.2082291635222038E-2</v>
      </c>
      <c r="I576">
        <f t="shared" si="17"/>
        <v>-1.2082296753262814E-2</v>
      </c>
    </row>
    <row r="577" spans="1:9" x14ac:dyDescent="0.35">
      <c r="A577" s="1">
        <v>41191</v>
      </c>
      <c r="B577">
        <v>52.32</v>
      </c>
      <c r="C577">
        <v>52.330002</v>
      </c>
      <c r="D577">
        <v>51.459999000000003</v>
      </c>
      <c r="E577">
        <v>51.509998000000003</v>
      </c>
      <c r="F577">
        <v>8072100</v>
      </c>
      <c r="G577">
        <v>48.531326999999997</v>
      </c>
      <c r="H577">
        <f t="shared" si="16"/>
        <v>-1.5669863723681825E-2</v>
      </c>
      <c r="I577">
        <f t="shared" si="17"/>
        <v>-1.5669851917632812E-2</v>
      </c>
    </row>
    <row r="578" spans="1:9" x14ac:dyDescent="0.35">
      <c r="A578" s="1">
        <v>41192</v>
      </c>
      <c r="B578">
        <v>51.389999000000003</v>
      </c>
      <c r="C578">
        <v>51.630001</v>
      </c>
      <c r="D578">
        <v>51.09</v>
      </c>
      <c r="E578">
        <v>51.209999000000003</v>
      </c>
      <c r="F578">
        <v>6407900</v>
      </c>
      <c r="G578">
        <v>48.248676000000003</v>
      </c>
      <c r="H578">
        <f t="shared" si="16"/>
        <v>-5.8240926353753629E-3</v>
      </c>
      <c r="I578">
        <f t="shared" si="17"/>
        <v>-5.8240937858549434E-3</v>
      </c>
    </row>
    <row r="579" spans="1:9" x14ac:dyDescent="0.35">
      <c r="A579" s="1">
        <v>41193</v>
      </c>
      <c r="B579">
        <v>51.330002</v>
      </c>
      <c r="C579">
        <v>51.560001</v>
      </c>
      <c r="D579">
        <v>50.200001</v>
      </c>
      <c r="E579">
        <v>50.34</v>
      </c>
      <c r="F579">
        <v>10118400</v>
      </c>
      <c r="G579">
        <v>47.428986000000002</v>
      </c>
      <c r="H579">
        <f t="shared" si="16"/>
        <v>-1.6988850165765478E-2</v>
      </c>
      <c r="I579">
        <f t="shared" si="17"/>
        <v>-1.6988859963742865E-2</v>
      </c>
    </row>
    <row r="580" spans="1:9" x14ac:dyDescent="0.35">
      <c r="A580" s="1">
        <v>41194</v>
      </c>
      <c r="B580">
        <v>50.549999</v>
      </c>
      <c r="C580">
        <v>50.75</v>
      </c>
      <c r="D580">
        <v>50.419998</v>
      </c>
      <c r="E580">
        <v>50.59</v>
      </c>
      <c r="F580">
        <v>6135600</v>
      </c>
      <c r="G580">
        <v>47.664529000000002</v>
      </c>
      <c r="H580">
        <f t="shared" ref="H580:H643" si="18">(E580-E579)/E579</f>
        <v>4.9662296384584822E-3</v>
      </c>
      <c r="I580">
        <f t="shared" ref="I580:I643" si="19">(G580-G579)/G579</f>
        <v>4.9662246626988784E-3</v>
      </c>
    </row>
    <row r="581" spans="1:9" x14ac:dyDescent="0.35">
      <c r="A581" s="1">
        <v>41197</v>
      </c>
      <c r="B581">
        <v>50.59</v>
      </c>
      <c r="C581">
        <v>50.810001</v>
      </c>
      <c r="D581">
        <v>50.360000999999997</v>
      </c>
      <c r="E581">
        <v>50.790000999999997</v>
      </c>
      <c r="F581">
        <v>6871200</v>
      </c>
      <c r="G581">
        <v>47.852964999999998</v>
      </c>
      <c r="H581">
        <f t="shared" si="18"/>
        <v>3.9533702312708674E-3</v>
      </c>
      <c r="I581">
        <f t="shared" si="19"/>
        <v>3.9533800910944873E-3</v>
      </c>
    </row>
    <row r="582" spans="1:9" x14ac:dyDescent="0.35">
      <c r="A582" s="1">
        <v>41198</v>
      </c>
      <c r="B582">
        <v>51.169998</v>
      </c>
      <c r="C582">
        <v>51.5</v>
      </c>
      <c r="D582">
        <v>51.080002</v>
      </c>
      <c r="E582">
        <v>51.240001999999997</v>
      </c>
      <c r="F582">
        <v>4997300</v>
      </c>
      <c r="G582">
        <v>48.276943000000003</v>
      </c>
      <c r="H582">
        <f t="shared" si="18"/>
        <v>8.8600313278198277E-3</v>
      </c>
      <c r="I582">
        <f t="shared" si="19"/>
        <v>8.8600152571529332E-3</v>
      </c>
    </row>
    <row r="583" spans="1:9" x14ac:dyDescent="0.35">
      <c r="A583" s="1">
        <v>41199</v>
      </c>
      <c r="B583">
        <v>51.400002000000001</v>
      </c>
      <c r="C583">
        <v>52.400002000000001</v>
      </c>
      <c r="D583">
        <v>51.330002</v>
      </c>
      <c r="E583">
        <v>52.290000999999997</v>
      </c>
      <c r="F583">
        <v>7787900</v>
      </c>
      <c r="G583">
        <v>49.266224000000001</v>
      </c>
      <c r="H583">
        <f t="shared" si="18"/>
        <v>2.0491782962849998E-2</v>
      </c>
      <c r="I583">
        <f t="shared" si="19"/>
        <v>2.0491790459888859E-2</v>
      </c>
    </row>
    <row r="584" spans="1:9" x14ac:dyDescent="0.35">
      <c r="A584" s="1">
        <v>41200</v>
      </c>
      <c r="B584">
        <v>52.259998000000003</v>
      </c>
      <c r="C584">
        <v>52.740001999999997</v>
      </c>
      <c r="D584">
        <v>52.119999</v>
      </c>
      <c r="E584">
        <v>52.419998</v>
      </c>
      <c r="F584">
        <v>6290600</v>
      </c>
      <c r="G584">
        <v>49.388703999999997</v>
      </c>
      <c r="H584">
        <f t="shared" si="18"/>
        <v>2.4860775963649923E-3</v>
      </c>
      <c r="I584">
        <f t="shared" si="19"/>
        <v>2.4860845840346101E-3</v>
      </c>
    </row>
    <row r="585" spans="1:9" x14ac:dyDescent="0.35">
      <c r="A585" s="1">
        <v>41201</v>
      </c>
      <c r="B585">
        <v>52.5</v>
      </c>
      <c r="C585">
        <v>52.59</v>
      </c>
      <c r="D585">
        <v>51.599997999999999</v>
      </c>
      <c r="E585">
        <v>51.900002000000001</v>
      </c>
      <c r="F585">
        <v>8454800</v>
      </c>
      <c r="G585">
        <v>48.898777000000003</v>
      </c>
      <c r="H585">
        <f t="shared" si="18"/>
        <v>-9.9198019809157382E-3</v>
      </c>
      <c r="I585">
        <f t="shared" si="19"/>
        <v>-9.9198189124378409E-3</v>
      </c>
    </row>
    <row r="586" spans="1:9" x14ac:dyDescent="0.35">
      <c r="A586" s="1">
        <v>41204</v>
      </c>
      <c r="B586">
        <v>51.810001</v>
      </c>
      <c r="C586">
        <v>52.049999</v>
      </c>
      <c r="D586">
        <v>51.400002000000001</v>
      </c>
      <c r="E586">
        <v>51.790000999999997</v>
      </c>
      <c r="F586">
        <v>6131800</v>
      </c>
      <c r="G586">
        <v>48.795138000000001</v>
      </c>
      <c r="H586">
        <f t="shared" si="18"/>
        <v>-2.1194796871106866E-3</v>
      </c>
      <c r="I586">
        <f t="shared" si="19"/>
        <v>-2.1194599611356565E-3</v>
      </c>
    </row>
    <row r="587" spans="1:9" x14ac:dyDescent="0.35">
      <c r="A587" s="1">
        <v>41205</v>
      </c>
      <c r="B587">
        <v>51.330002</v>
      </c>
      <c r="C587">
        <v>51.349997999999999</v>
      </c>
      <c r="D587">
        <v>50.75</v>
      </c>
      <c r="E587">
        <v>50.759998000000003</v>
      </c>
      <c r="F587">
        <v>8531000</v>
      </c>
      <c r="G587">
        <v>47.824697</v>
      </c>
      <c r="H587">
        <f t="shared" si="18"/>
        <v>-1.988806681042531E-2</v>
      </c>
      <c r="I587">
        <f t="shared" si="19"/>
        <v>-1.988806753656483E-2</v>
      </c>
    </row>
    <row r="588" spans="1:9" x14ac:dyDescent="0.35">
      <c r="A588" s="1">
        <v>41206</v>
      </c>
      <c r="B588">
        <v>50.950001</v>
      </c>
      <c r="C588">
        <v>51.080002</v>
      </c>
      <c r="D588">
        <v>50.560001</v>
      </c>
      <c r="E588">
        <v>50.650002000000001</v>
      </c>
      <c r="F588">
        <v>6069500</v>
      </c>
      <c r="G588">
        <v>47.721060999999999</v>
      </c>
      <c r="H588">
        <f t="shared" si="18"/>
        <v>-2.1669819608740415E-3</v>
      </c>
      <c r="I588">
        <f t="shared" si="19"/>
        <v>-2.1669975243126288E-3</v>
      </c>
    </row>
    <row r="589" spans="1:9" x14ac:dyDescent="0.35">
      <c r="A589" s="1">
        <v>41207</v>
      </c>
      <c r="B589">
        <v>50.93</v>
      </c>
      <c r="C589">
        <v>51.029998999999997</v>
      </c>
      <c r="D589">
        <v>49.959999000000003</v>
      </c>
      <c r="E589">
        <v>50.259998000000003</v>
      </c>
      <c r="F589">
        <v>6794100</v>
      </c>
      <c r="G589">
        <v>47.353611000000001</v>
      </c>
      <c r="H589">
        <f t="shared" si="18"/>
        <v>-7.6999799526167355E-3</v>
      </c>
      <c r="I589">
        <f t="shared" si="19"/>
        <v>-7.6999545337015467E-3</v>
      </c>
    </row>
    <row r="590" spans="1:9" x14ac:dyDescent="0.35">
      <c r="A590" s="1">
        <v>41208</v>
      </c>
      <c r="B590">
        <v>50.360000999999997</v>
      </c>
      <c r="C590">
        <v>50.540000999999997</v>
      </c>
      <c r="D590">
        <v>49.52</v>
      </c>
      <c r="E590">
        <v>50.080002</v>
      </c>
      <c r="F590">
        <v>8359800</v>
      </c>
      <c r="G590">
        <v>47.184023000000003</v>
      </c>
      <c r="H590">
        <f t="shared" si="18"/>
        <v>-3.581297396788649E-3</v>
      </c>
      <c r="I590">
        <f t="shared" si="19"/>
        <v>-3.5813108318180297E-3</v>
      </c>
    </row>
    <row r="591" spans="1:9" x14ac:dyDescent="0.35">
      <c r="A591" s="1">
        <v>41213</v>
      </c>
      <c r="B591">
        <v>51.150002000000001</v>
      </c>
      <c r="C591">
        <v>51.240001999999997</v>
      </c>
      <c r="D591">
        <v>48.799999</v>
      </c>
      <c r="E591">
        <v>49.119999</v>
      </c>
      <c r="F591">
        <v>20702900</v>
      </c>
      <c r="G591">
        <v>46.279533999999998</v>
      </c>
      <c r="H591">
        <f t="shared" si="18"/>
        <v>-1.9169388212085144E-2</v>
      </c>
      <c r="I591">
        <f t="shared" si="19"/>
        <v>-1.916939130010184E-2</v>
      </c>
    </row>
    <row r="592" spans="1:9" x14ac:dyDescent="0.35">
      <c r="A592" s="1">
        <v>41214</v>
      </c>
      <c r="B592">
        <v>49.279998999999997</v>
      </c>
      <c r="C592">
        <v>50.310001</v>
      </c>
      <c r="D592">
        <v>49.279998999999997</v>
      </c>
      <c r="E592">
        <v>49.779998999999997</v>
      </c>
      <c r="F592">
        <v>10582900</v>
      </c>
      <c r="G592">
        <v>46.901367999999998</v>
      </c>
      <c r="H592">
        <f t="shared" si="18"/>
        <v>1.3436482358234506E-2</v>
      </c>
      <c r="I592">
        <f t="shared" si="19"/>
        <v>1.3436479286934908E-2</v>
      </c>
    </row>
    <row r="593" spans="1:9" x14ac:dyDescent="0.35">
      <c r="A593" s="1">
        <v>41215</v>
      </c>
      <c r="B593">
        <v>50.630001</v>
      </c>
      <c r="C593">
        <v>50.990001999999997</v>
      </c>
      <c r="D593">
        <v>49.77</v>
      </c>
      <c r="E593">
        <v>49.860000999999997</v>
      </c>
      <c r="F593">
        <v>14027500</v>
      </c>
      <c r="G593">
        <v>46.976743999999997</v>
      </c>
      <c r="H593">
        <f t="shared" si="18"/>
        <v>1.6071113219588524E-3</v>
      </c>
      <c r="I593">
        <f t="shared" si="19"/>
        <v>1.607117301994231E-3</v>
      </c>
    </row>
    <row r="594" spans="1:9" x14ac:dyDescent="0.35">
      <c r="A594" s="1">
        <v>41218</v>
      </c>
      <c r="B594">
        <v>50.810001</v>
      </c>
      <c r="C594">
        <v>50.860000999999997</v>
      </c>
      <c r="D594">
        <v>49.82</v>
      </c>
      <c r="E594">
        <v>50.32</v>
      </c>
      <c r="F594">
        <v>9575100</v>
      </c>
      <c r="G594">
        <v>47.410142</v>
      </c>
      <c r="H594">
        <f t="shared" si="18"/>
        <v>9.225812089333962E-3</v>
      </c>
      <c r="I594">
        <f t="shared" si="19"/>
        <v>9.2257990464388925E-3</v>
      </c>
    </row>
    <row r="595" spans="1:9" x14ac:dyDescent="0.35">
      <c r="A595" s="1">
        <v>41219</v>
      </c>
      <c r="B595">
        <v>50.57</v>
      </c>
      <c r="C595">
        <v>50.700001</v>
      </c>
      <c r="D595">
        <v>50.080002</v>
      </c>
      <c r="E595">
        <v>50.470001000000003</v>
      </c>
      <c r="F595">
        <v>7691200</v>
      </c>
      <c r="G595">
        <v>47.551470000000002</v>
      </c>
      <c r="H595">
        <f t="shared" si="18"/>
        <v>2.9809419713832108E-3</v>
      </c>
      <c r="I595">
        <f t="shared" si="19"/>
        <v>2.9809655495231686E-3</v>
      </c>
    </row>
    <row r="596" spans="1:9" x14ac:dyDescent="0.35">
      <c r="A596" s="1">
        <v>41220</v>
      </c>
      <c r="B596">
        <v>50.650002000000001</v>
      </c>
      <c r="C596">
        <v>50.650002000000001</v>
      </c>
      <c r="D596">
        <v>49.59</v>
      </c>
      <c r="E596">
        <v>50.080002</v>
      </c>
      <c r="F596">
        <v>8533200</v>
      </c>
      <c r="G596">
        <v>47.184023000000003</v>
      </c>
      <c r="H596">
        <f t="shared" si="18"/>
        <v>-7.7273428229177781E-3</v>
      </c>
      <c r="I596">
        <f t="shared" si="19"/>
        <v>-7.7273531186312118E-3</v>
      </c>
    </row>
    <row r="597" spans="1:9" x14ac:dyDescent="0.35">
      <c r="A597" s="1">
        <v>41221</v>
      </c>
      <c r="B597">
        <v>50.09</v>
      </c>
      <c r="C597">
        <v>50.84</v>
      </c>
      <c r="D597">
        <v>49.919998</v>
      </c>
      <c r="E597">
        <v>50.040000999999997</v>
      </c>
      <c r="F597">
        <v>11124200</v>
      </c>
      <c r="G597">
        <v>47.146335000000001</v>
      </c>
      <c r="H597">
        <f t="shared" si="18"/>
        <v>-7.9874198088098576E-4</v>
      </c>
      <c r="I597">
        <f t="shared" si="19"/>
        <v>-7.9874494805164933E-4</v>
      </c>
    </row>
    <row r="598" spans="1:9" x14ac:dyDescent="0.35">
      <c r="A598" s="1">
        <v>41222</v>
      </c>
      <c r="B598">
        <v>46.990001999999997</v>
      </c>
      <c r="C598">
        <v>47.950001</v>
      </c>
      <c r="D598">
        <v>46.529998999999997</v>
      </c>
      <c r="E598">
        <v>47.060001</v>
      </c>
      <c r="F598">
        <v>34216900</v>
      </c>
      <c r="G598">
        <v>44.338659999999997</v>
      </c>
      <c r="H598">
        <f t="shared" si="18"/>
        <v>-5.9552356923414075E-2</v>
      </c>
      <c r="I598">
        <f t="shared" si="19"/>
        <v>-5.955234908503499E-2</v>
      </c>
    </row>
    <row r="599" spans="1:9" x14ac:dyDescent="0.35">
      <c r="A599" s="1">
        <v>41225</v>
      </c>
      <c r="B599">
        <v>47.490001999999997</v>
      </c>
      <c r="C599">
        <v>47.630001</v>
      </c>
      <c r="D599">
        <v>46.959999000000003</v>
      </c>
      <c r="E599">
        <v>47.450001</v>
      </c>
      <c r="F599">
        <v>12344500</v>
      </c>
      <c r="G599">
        <v>44.706107000000003</v>
      </c>
      <c r="H599">
        <f t="shared" si="18"/>
        <v>8.2872926415790034E-3</v>
      </c>
      <c r="I599">
        <f t="shared" si="19"/>
        <v>8.2872824753839128E-3</v>
      </c>
    </row>
    <row r="600" spans="1:9" x14ac:dyDescent="0.35">
      <c r="A600" s="1">
        <v>41226</v>
      </c>
      <c r="B600">
        <v>47.279998999999997</v>
      </c>
      <c r="C600">
        <v>48.419998</v>
      </c>
      <c r="D600">
        <v>47.279998999999997</v>
      </c>
      <c r="E600">
        <v>47.959999000000003</v>
      </c>
      <c r="F600">
        <v>12269300</v>
      </c>
      <c r="G600">
        <v>45.186613999999999</v>
      </c>
      <c r="H600">
        <f t="shared" si="18"/>
        <v>1.0748113577489768E-2</v>
      </c>
      <c r="I600">
        <f t="shared" si="19"/>
        <v>1.0748128885389098E-2</v>
      </c>
    </row>
    <row r="601" spans="1:9" x14ac:dyDescent="0.35">
      <c r="A601" s="1">
        <v>41227</v>
      </c>
      <c r="B601">
        <v>48.029998999999997</v>
      </c>
      <c r="C601">
        <v>48.040000999999997</v>
      </c>
      <c r="D601">
        <v>47.049999</v>
      </c>
      <c r="E601">
        <v>47.169998</v>
      </c>
      <c r="F601">
        <v>9776400</v>
      </c>
      <c r="G601">
        <v>44.442295999999999</v>
      </c>
      <c r="H601">
        <f t="shared" si="18"/>
        <v>-1.6472081244205274E-2</v>
      </c>
      <c r="I601">
        <f t="shared" si="19"/>
        <v>-1.6472090606302118E-2</v>
      </c>
    </row>
    <row r="602" spans="1:9" x14ac:dyDescent="0.35">
      <c r="A602" s="1">
        <v>41228</v>
      </c>
      <c r="B602">
        <v>47.240001999999997</v>
      </c>
      <c r="C602">
        <v>47.639999000000003</v>
      </c>
      <c r="D602">
        <v>46.959999000000003</v>
      </c>
      <c r="E602">
        <v>47.470001000000003</v>
      </c>
      <c r="F602">
        <v>11416900</v>
      </c>
      <c r="G602">
        <v>44.724950999999997</v>
      </c>
      <c r="H602">
        <f t="shared" si="18"/>
        <v>6.3600384295119921E-3</v>
      </c>
      <c r="I602">
        <f t="shared" si="19"/>
        <v>6.3600449445725829E-3</v>
      </c>
    </row>
    <row r="603" spans="1:9" x14ac:dyDescent="0.35">
      <c r="A603" s="1">
        <v>41229</v>
      </c>
      <c r="B603">
        <v>47.59</v>
      </c>
      <c r="C603">
        <v>47.759998000000003</v>
      </c>
      <c r="D603">
        <v>47.049999</v>
      </c>
      <c r="E603">
        <v>47.419998</v>
      </c>
      <c r="F603">
        <v>9833400</v>
      </c>
      <c r="G603">
        <v>44.677838999999999</v>
      </c>
      <c r="H603">
        <f t="shared" si="18"/>
        <v>-1.0533599946628144E-3</v>
      </c>
      <c r="I603">
        <f t="shared" si="19"/>
        <v>-1.0533717521568329E-3</v>
      </c>
    </row>
    <row r="604" spans="1:9" x14ac:dyDescent="0.35">
      <c r="A604" s="1">
        <v>41232</v>
      </c>
      <c r="B604">
        <v>47.700001</v>
      </c>
      <c r="C604">
        <v>48.029998999999997</v>
      </c>
      <c r="D604">
        <v>47.450001</v>
      </c>
      <c r="E604">
        <v>47.91</v>
      </c>
      <c r="F604">
        <v>8512400</v>
      </c>
      <c r="G604">
        <v>45.139505999999997</v>
      </c>
      <c r="H604">
        <f t="shared" si="18"/>
        <v>1.0333235357791388E-2</v>
      </c>
      <c r="I604">
        <f t="shared" si="19"/>
        <v>1.033324373634093E-2</v>
      </c>
    </row>
    <row r="605" spans="1:9" x14ac:dyDescent="0.35">
      <c r="A605" s="1">
        <v>41233</v>
      </c>
      <c r="B605">
        <v>47.779998999999997</v>
      </c>
      <c r="C605">
        <v>48.5</v>
      </c>
      <c r="D605">
        <v>47.66</v>
      </c>
      <c r="E605">
        <v>48.439999</v>
      </c>
      <c r="F605">
        <v>7465100</v>
      </c>
      <c r="G605">
        <v>45.638855999999997</v>
      </c>
      <c r="H605">
        <f t="shared" si="18"/>
        <v>1.1062387810478056E-2</v>
      </c>
      <c r="I605">
        <f t="shared" si="19"/>
        <v>1.1062371838982902E-2</v>
      </c>
    </row>
    <row r="606" spans="1:9" x14ac:dyDescent="0.35">
      <c r="A606" s="1">
        <v>41234</v>
      </c>
      <c r="B606">
        <v>48.5</v>
      </c>
      <c r="C606">
        <v>48.950001</v>
      </c>
      <c r="D606">
        <v>48.400002000000001</v>
      </c>
      <c r="E606">
        <v>48.68</v>
      </c>
      <c r="F606">
        <v>6763300</v>
      </c>
      <c r="G606">
        <v>45.864978999999998</v>
      </c>
      <c r="H606">
        <f t="shared" si="18"/>
        <v>4.954603735644162E-3</v>
      </c>
      <c r="I606">
        <f t="shared" si="19"/>
        <v>4.9546158650427431E-3</v>
      </c>
    </row>
    <row r="607" spans="1:9" x14ac:dyDescent="0.35">
      <c r="A607" s="1">
        <v>41236</v>
      </c>
      <c r="B607">
        <v>48.889999000000003</v>
      </c>
      <c r="C607">
        <v>49.279998999999997</v>
      </c>
      <c r="D607">
        <v>48.799999</v>
      </c>
      <c r="E607">
        <v>49.259998000000003</v>
      </c>
      <c r="F607">
        <v>3353600</v>
      </c>
      <c r="G607">
        <v>46.411437999999997</v>
      </c>
      <c r="H607">
        <f t="shared" si="18"/>
        <v>1.1914502875924472E-2</v>
      </c>
      <c r="I607">
        <f t="shared" si="19"/>
        <v>1.1914515430171651E-2</v>
      </c>
    </row>
    <row r="608" spans="1:9" x14ac:dyDescent="0.35">
      <c r="A608" s="1">
        <v>41239</v>
      </c>
      <c r="B608">
        <v>48.98</v>
      </c>
      <c r="C608">
        <v>49.43</v>
      </c>
      <c r="D608">
        <v>48.91</v>
      </c>
      <c r="E608">
        <v>49.029998999999997</v>
      </c>
      <c r="F608">
        <v>6935800</v>
      </c>
      <c r="G608">
        <v>46.194738000000001</v>
      </c>
      <c r="H608">
        <f t="shared" si="18"/>
        <v>-4.6690826093822918E-3</v>
      </c>
      <c r="I608">
        <f t="shared" si="19"/>
        <v>-4.6691076454040466E-3</v>
      </c>
    </row>
    <row r="609" spans="1:9" x14ac:dyDescent="0.35">
      <c r="A609" s="1">
        <v>41240</v>
      </c>
      <c r="B609">
        <v>49.060001</v>
      </c>
      <c r="C609">
        <v>49.200001</v>
      </c>
      <c r="D609">
        <v>48.529998999999997</v>
      </c>
      <c r="E609">
        <v>48.599997999999999</v>
      </c>
      <c r="F609">
        <v>6720400</v>
      </c>
      <c r="G609">
        <v>45.789603999999997</v>
      </c>
      <c r="H609">
        <f t="shared" si="18"/>
        <v>-8.770161304714634E-3</v>
      </c>
      <c r="I609">
        <f t="shared" si="19"/>
        <v>-8.7701330831231016E-3</v>
      </c>
    </row>
    <row r="610" spans="1:9" x14ac:dyDescent="0.35">
      <c r="A610" s="1">
        <v>41241</v>
      </c>
      <c r="B610">
        <v>48.470001000000003</v>
      </c>
      <c r="C610">
        <v>49.25</v>
      </c>
      <c r="D610">
        <v>47.84</v>
      </c>
      <c r="E610">
        <v>49.200001</v>
      </c>
      <c r="F610">
        <v>8148500</v>
      </c>
      <c r="G610">
        <v>46.354909999999997</v>
      </c>
      <c r="H610">
        <f t="shared" si="18"/>
        <v>1.2345741248795956E-2</v>
      </c>
      <c r="I610">
        <f t="shared" si="19"/>
        <v>1.2345728082732484E-2</v>
      </c>
    </row>
    <row r="611" spans="1:9" x14ac:dyDescent="0.35">
      <c r="A611" s="1">
        <v>41242</v>
      </c>
      <c r="B611">
        <v>49.509998000000003</v>
      </c>
      <c r="C611">
        <v>49.849997999999999</v>
      </c>
      <c r="D611">
        <v>49.32</v>
      </c>
      <c r="E611">
        <v>49.720001000000003</v>
      </c>
      <c r="F611">
        <v>7232200</v>
      </c>
      <c r="G611">
        <v>46.844839999999998</v>
      </c>
      <c r="H611">
        <f t="shared" si="18"/>
        <v>1.0569105476237756E-2</v>
      </c>
      <c r="I611">
        <f t="shared" si="19"/>
        <v>1.0569106918770874E-2</v>
      </c>
    </row>
    <row r="612" spans="1:9" x14ac:dyDescent="0.35">
      <c r="A612" s="1">
        <v>41243</v>
      </c>
      <c r="B612">
        <v>49.810001</v>
      </c>
      <c r="C612">
        <v>49.939999</v>
      </c>
      <c r="D612">
        <v>49.25</v>
      </c>
      <c r="E612">
        <v>49.66</v>
      </c>
      <c r="F612">
        <v>12343900</v>
      </c>
      <c r="G612">
        <v>46.788308000000001</v>
      </c>
      <c r="H612">
        <f t="shared" si="18"/>
        <v>-1.2067779322853765E-3</v>
      </c>
      <c r="I612">
        <f t="shared" si="19"/>
        <v>-1.2067924663633634E-3</v>
      </c>
    </row>
    <row r="613" spans="1:9" x14ac:dyDescent="0.35">
      <c r="A613" s="1">
        <v>41246</v>
      </c>
      <c r="B613">
        <v>49.77</v>
      </c>
      <c r="C613">
        <v>50</v>
      </c>
      <c r="D613">
        <v>49.27</v>
      </c>
      <c r="E613">
        <v>49.290000999999997</v>
      </c>
      <c r="F613">
        <v>8395400</v>
      </c>
      <c r="G613">
        <v>46.439704999999996</v>
      </c>
      <c r="H613">
        <f t="shared" si="18"/>
        <v>-7.4506443817962138E-3</v>
      </c>
      <c r="I613">
        <f t="shared" si="19"/>
        <v>-7.4506434385275102E-3</v>
      </c>
    </row>
    <row r="614" spans="1:9" x14ac:dyDescent="0.35">
      <c r="A614" s="1">
        <v>41247</v>
      </c>
      <c r="B614">
        <v>49.25</v>
      </c>
      <c r="C614">
        <v>49.450001</v>
      </c>
      <c r="D614">
        <v>48.849997999999999</v>
      </c>
      <c r="E614">
        <v>49.299999</v>
      </c>
      <c r="F614">
        <v>8400900</v>
      </c>
      <c r="G614">
        <v>46.449125000000002</v>
      </c>
      <c r="H614">
        <f t="shared" si="18"/>
        <v>2.0284032860950967E-4</v>
      </c>
      <c r="I614">
        <f t="shared" si="19"/>
        <v>2.0284366578137734E-4</v>
      </c>
    </row>
    <row r="615" spans="1:9" x14ac:dyDescent="0.35">
      <c r="A615" s="1">
        <v>41248</v>
      </c>
      <c r="B615">
        <v>49.43</v>
      </c>
      <c r="C615">
        <v>49.900002000000001</v>
      </c>
      <c r="D615">
        <v>49.139999000000003</v>
      </c>
      <c r="E615">
        <v>49.59</v>
      </c>
      <c r="F615">
        <v>9182300</v>
      </c>
      <c r="G615">
        <v>46.722355999999998</v>
      </c>
      <c r="H615">
        <f t="shared" si="18"/>
        <v>5.8823733444701232E-3</v>
      </c>
      <c r="I615">
        <f t="shared" si="19"/>
        <v>5.8823713040879787E-3</v>
      </c>
    </row>
    <row r="616" spans="1:9" x14ac:dyDescent="0.35">
      <c r="A616" s="1">
        <v>41249</v>
      </c>
      <c r="B616">
        <v>48.779998999999997</v>
      </c>
      <c r="C616">
        <v>49.130001</v>
      </c>
      <c r="D616">
        <v>48.560001</v>
      </c>
      <c r="E616">
        <v>49.060001</v>
      </c>
      <c r="F616">
        <v>4828900</v>
      </c>
      <c r="G616">
        <v>46.932817999999997</v>
      </c>
      <c r="H616">
        <f t="shared" si="18"/>
        <v>-1.0687618471466095E-2</v>
      </c>
      <c r="I616">
        <f t="shared" si="19"/>
        <v>4.5045245577941253E-3</v>
      </c>
    </row>
    <row r="617" spans="1:9" x14ac:dyDescent="0.35">
      <c r="A617" s="1">
        <v>41250</v>
      </c>
      <c r="B617">
        <v>49.18</v>
      </c>
      <c r="C617">
        <v>49.380001</v>
      </c>
      <c r="D617">
        <v>49.009998000000003</v>
      </c>
      <c r="E617">
        <v>49.240001999999997</v>
      </c>
      <c r="F617">
        <v>5279200</v>
      </c>
      <c r="G617">
        <v>47.105013999999997</v>
      </c>
      <c r="H617">
        <f t="shared" si="18"/>
        <v>3.6689970715654326E-3</v>
      </c>
      <c r="I617">
        <f t="shared" si="19"/>
        <v>3.6689891495541474E-3</v>
      </c>
    </row>
    <row r="618" spans="1:9" x14ac:dyDescent="0.35">
      <c r="A618" s="1">
        <v>41253</v>
      </c>
      <c r="B618">
        <v>49.209999000000003</v>
      </c>
      <c r="C618">
        <v>49.509998000000003</v>
      </c>
      <c r="D618">
        <v>49.189999</v>
      </c>
      <c r="E618">
        <v>49.299999</v>
      </c>
      <c r="F618">
        <v>5264500</v>
      </c>
      <c r="G618">
        <v>47.162410000000001</v>
      </c>
      <c r="H618">
        <f t="shared" si="18"/>
        <v>1.2184605516466621E-3</v>
      </c>
      <c r="I618">
        <f t="shared" si="19"/>
        <v>1.2184690147848004E-3</v>
      </c>
    </row>
    <row r="619" spans="1:9" x14ac:dyDescent="0.35">
      <c r="A619" s="1">
        <v>41254</v>
      </c>
      <c r="B619">
        <v>49.369999</v>
      </c>
      <c r="C619">
        <v>49.990001999999997</v>
      </c>
      <c r="D619">
        <v>49.360000999999997</v>
      </c>
      <c r="E619">
        <v>49.48</v>
      </c>
      <c r="F619">
        <v>9040000</v>
      </c>
      <c r="G619">
        <v>47.334606000000001</v>
      </c>
      <c r="H619">
        <f t="shared" si="18"/>
        <v>3.6511359766964132E-3</v>
      </c>
      <c r="I619">
        <f t="shared" si="19"/>
        <v>3.6511280912065259E-3</v>
      </c>
    </row>
    <row r="620" spans="1:9" x14ac:dyDescent="0.35">
      <c r="A620" s="1">
        <v>41255</v>
      </c>
      <c r="B620">
        <v>49.759998000000003</v>
      </c>
      <c r="C620">
        <v>50.07</v>
      </c>
      <c r="D620">
        <v>49.419998</v>
      </c>
      <c r="E620">
        <v>49.639999000000003</v>
      </c>
      <c r="F620">
        <v>6474300</v>
      </c>
      <c r="G620">
        <v>47.487667999999999</v>
      </c>
      <c r="H620">
        <f t="shared" si="18"/>
        <v>3.2336095392078868E-3</v>
      </c>
      <c r="I620">
        <f t="shared" si="19"/>
        <v>3.2336172820367085E-3</v>
      </c>
    </row>
    <row r="621" spans="1:9" x14ac:dyDescent="0.35">
      <c r="A621" s="1">
        <v>41256</v>
      </c>
      <c r="B621">
        <v>49.610000999999997</v>
      </c>
      <c r="C621">
        <v>49.689999</v>
      </c>
      <c r="D621">
        <v>48.91</v>
      </c>
      <c r="E621">
        <v>49.110000999999997</v>
      </c>
      <c r="F621">
        <v>6108000</v>
      </c>
      <c r="G621">
        <v>46.980649999999997</v>
      </c>
      <c r="H621">
        <f t="shared" si="18"/>
        <v>-1.0676833414118445E-2</v>
      </c>
      <c r="I621">
        <f t="shared" si="19"/>
        <v>-1.0676835089059379E-2</v>
      </c>
    </row>
    <row r="622" spans="1:9" x14ac:dyDescent="0.35">
      <c r="A622" s="1">
        <v>41257</v>
      </c>
      <c r="B622">
        <v>49.009998000000003</v>
      </c>
      <c r="C622">
        <v>49.119999</v>
      </c>
      <c r="D622">
        <v>48.549999</v>
      </c>
      <c r="E622">
        <v>48.669998</v>
      </c>
      <c r="F622">
        <v>8086400</v>
      </c>
      <c r="G622">
        <v>46.559725</v>
      </c>
      <c r="H622">
        <f t="shared" si="18"/>
        <v>-8.9595396261547069E-3</v>
      </c>
      <c r="I622">
        <f t="shared" si="19"/>
        <v>-8.9595397253975188E-3</v>
      </c>
    </row>
    <row r="623" spans="1:9" x14ac:dyDescent="0.35">
      <c r="A623" s="1">
        <v>41260</v>
      </c>
      <c r="B623">
        <v>48.720001000000003</v>
      </c>
      <c r="C623">
        <v>49.32</v>
      </c>
      <c r="D623">
        <v>48.669998</v>
      </c>
      <c r="E623">
        <v>49.279998999999997</v>
      </c>
      <c r="F623">
        <v>10324500</v>
      </c>
      <c r="G623">
        <v>47.143276999999998</v>
      </c>
      <c r="H623">
        <f t="shared" si="18"/>
        <v>1.2533409185675267E-2</v>
      </c>
      <c r="I623">
        <f t="shared" si="19"/>
        <v>1.253340736011644E-2</v>
      </c>
    </row>
    <row r="624" spans="1:9" x14ac:dyDescent="0.35">
      <c r="A624" s="1">
        <v>41261</v>
      </c>
      <c r="B624">
        <v>49.349997999999999</v>
      </c>
      <c r="C624">
        <v>50.32</v>
      </c>
      <c r="D624">
        <v>49.150002000000001</v>
      </c>
      <c r="E624">
        <v>50.220001000000003</v>
      </c>
      <c r="F624">
        <v>14023800</v>
      </c>
      <c r="G624">
        <v>48.042521999999998</v>
      </c>
      <c r="H624">
        <f t="shared" si="18"/>
        <v>1.9074716296159158E-2</v>
      </c>
      <c r="I624">
        <f t="shared" si="19"/>
        <v>1.907472405874544E-2</v>
      </c>
    </row>
    <row r="625" spans="1:9" x14ac:dyDescent="0.35">
      <c r="A625" s="1">
        <v>41262</v>
      </c>
      <c r="B625">
        <v>50.150002000000001</v>
      </c>
      <c r="C625">
        <v>50.509998000000003</v>
      </c>
      <c r="D625">
        <v>49.939999</v>
      </c>
      <c r="E625">
        <v>49.939999</v>
      </c>
      <c r="F625">
        <v>8382100</v>
      </c>
      <c r="G625">
        <v>47.774659999999997</v>
      </c>
      <c r="H625">
        <f t="shared" si="18"/>
        <v>-5.5755076548087519E-3</v>
      </c>
      <c r="I625">
        <f t="shared" si="19"/>
        <v>-5.5755191203326285E-3</v>
      </c>
    </row>
    <row r="626" spans="1:9" x14ac:dyDescent="0.35">
      <c r="A626" s="1">
        <v>41263</v>
      </c>
      <c r="B626">
        <v>49.830002</v>
      </c>
      <c r="C626">
        <v>51.060001</v>
      </c>
      <c r="D626">
        <v>49.830002</v>
      </c>
      <c r="E626">
        <v>50.93</v>
      </c>
      <c r="F626">
        <v>8410700</v>
      </c>
      <c r="G626">
        <v>48.721736</v>
      </c>
      <c r="H626">
        <f t="shared" si="18"/>
        <v>1.9823808967236851E-2</v>
      </c>
      <c r="I626">
        <f t="shared" si="19"/>
        <v>1.9823814549386698E-2</v>
      </c>
    </row>
    <row r="627" spans="1:9" x14ac:dyDescent="0.35">
      <c r="A627" s="1">
        <v>41264</v>
      </c>
      <c r="B627">
        <v>50.41</v>
      </c>
      <c r="C627">
        <v>50.75</v>
      </c>
      <c r="D627">
        <v>49.68</v>
      </c>
      <c r="E627">
        <v>50</v>
      </c>
      <c r="F627">
        <v>15996900</v>
      </c>
      <c r="G627">
        <v>47.832059999999998</v>
      </c>
      <c r="H627">
        <f t="shared" si="18"/>
        <v>-1.8260357353229919E-2</v>
      </c>
      <c r="I627">
        <f t="shared" si="19"/>
        <v>-1.82603509858516E-2</v>
      </c>
    </row>
    <row r="628" spans="1:9" x14ac:dyDescent="0.35">
      <c r="A628" s="1">
        <v>41267</v>
      </c>
      <c r="B628">
        <v>49.919998</v>
      </c>
      <c r="C628">
        <v>50.200001</v>
      </c>
      <c r="D628">
        <v>49.84</v>
      </c>
      <c r="E628">
        <v>49.880001</v>
      </c>
      <c r="F628">
        <v>2772000</v>
      </c>
      <c r="G628">
        <v>47.717264</v>
      </c>
      <c r="H628">
        <f t="shared" si="18"/>
        <v>-2.3999799999999995E-3</v>
      </c>
      <c r="I628">
        <f t="shared" si="19"/>
        <v>-2.3999802642829587E-3</v>
      </c>
    </row>
    <row r="629" spans="1:9" x14ac:dyDescent="0.35">
      <c r="A629" s="1">
        <v>41269</v>
      </c>
      <c r="B629">
        <v>49.849997999999999</v>
      </c>
      <c r="C629">
        <v>49.98</v>
      </c>
      <c r="D629">
        <v>49.450001</v>
      </c>
      <c r="E629">
        <v>49.849997999999999</v>
      </c>
      <c r="F629">
        <v>4200200</v>
      </c>
      <c r="G629">
        <v>47.688561999999997</v>
      </c>
      <c r="H629">
        <f t="shared" si="18"/>
        <v>-6.0150359660178575E-4</v>
      </c>
      <c r="I629">
        <f t="shared" si="19"/>
        <v>-6.015013769440484E-4</v>
      </c>
    </row>
    <row r="630" spans="1:9" x14ac:dyDescent="0.35">
      <c r="A630" s="1">
        <v>41270</v>
      </c>
      <c r="B630">
        <v>49.799999</v>
      </c>
      <c r="C630">
        <v>50</v>
      </c>
      <c r="D630">
        <v>48.900002000000001</v>
      </c>
      <c r="E630">
        <v>49.529998999999997</v>
      </c>
      <c r="F630">
        <v>6948200</v>
      </c>
      <c r="G630">
        <v>47.382437000000003</v>
      </c>
      <c r="H630">
        <f t="shared" si="18"/>
        <v>-6.4192379706816197E-3</v>
      </c>
      <c r="I630">
        <f t="shared" si="19"/>
        <v>-6.4192541599386969E-3</v>
      </c>
    </row>
    <row r="631" spans="1:9" x14ac:dyDescent="0.35">
      <c r="A631" s="1">
        <v>41271</v>
      </c>
      <c r="B631">
        <v>49.349997999999999</v>
      </c>
      <c r="C631">
        <v>49.700001</v>
      </c>
      <c r="D631">
        <v>49.02</v>
      </c>
      <c r="E631">
        <v>49.150002000000001</v>
      </c>
      <c r="F631">
        <v>6985800</v>
      </c>
      <c r="G631">
        <v>47.018915999999997</v>
      </c>
      <c r="H631">
        <f t="shared" si="18"/>
        <v>-7.6720574938835742E-3</v>
      </c>
      <c r="I631">
        <f t="shared" si="19"/>
        <v>-7.6720621187130102E-3</v>
      </c>
    </row>
    <row r="632" spans="1:9" x14ac:dyDescent="0.35">
      <c r="A632" s="1">
        <v>41274</v>
      </c>
      <c r="B632">
        <v>48.889999000000003</v>
      </c>
      <c r="C632">
        <v>49.799999</v>
      </c>
      <c r="D632">
        <v>48.799999</v>
      </c>
      <c r="E632">
        <v>49.790000999999997</v>
      </c>
      <c r="F632">
        <v>10224500</v>
      </c>
      <c r="G632">
        <v>47.631166</v>
      </c>
      <c r="H632">
        <f t="shared" si="18"/>
        <v>1.3021342298215898E-2</v>
      </c>
      <c r="I632">
        <f t="shared" si="19"/>
        <v>1.302135506484248E-2</v>
      </c>
    </row>
    <row r="633" spans="1:9" x14ac:dyDescent="0.35">
      <c r="A633" s="1">
        <v>41276</v>
      </c>
      <c r="B633">
        <v>50.799999</v>
      </c>
      <c r="C633">
        <v>51.25</v>
      </c>
      <c r="D633">
        <v>50.639999000000003</v>
      </c>
      <c r="E633">
        <v>51.099997999999999</v>
      </c>
      <c r="F633">
        <v>11674700</v>
      </c>
      <c r="G633">
        <v>48.884363999999998</v>
      </c>
      <c r="H633">
        <f t="shared" si="18"/>
        <v>2.6310443335801556E-2</v>
      </c>
      <c r="I633">
        <f t="shared" si="19"/>
        <v>2.6310462355676901E-2</v>
      </c>
    </row>
    <row r="634" spans="1:9" x14ac:dyDescent="0.35">
      <c r="A634" s="1">
        <v>41277</v>
      </c>
      <c r="B634">
        <v>51.049999</v>
      </c>
      <c r="C634">
        <v>51.34</v>
      </c>
      <c r="D634">
        <v>50.84</v>
      </c>
      <c r="E634">
        <v>51.209999000000003</v>
      </c>
      <c r="F634">
        <v>7566600</v>
      </c>
      <c r="G634">
        <v>48.989595000000001</v>
      </c>
      <c r="H634">
        <f t="shared" si="18"/>
        <v>2.1526615323938761E-3</v>
      </c>
      <c r="I634">
        <f t="shared" si="19"/>
        <v>2.1526515104094103E-3</v>
      </c>
    </row>
    <row r="635" spans="1:9" x14ac:dyDescent="0.35">
      <c r="A635" s="1">
        <v>41278</v>
      </c>
      <c r="B635">
        <v>51.380001</v>
      </c>
      <c r="C635">
        <v>52.34</v>
      </c>
      <c r="D635">
        <v>51.330002</v>
      </c>
      <c r="E635">
        <v>52.189999</v>
      </c>
      <c r="F635">
        <v>8745900</v>
      </c>
      <c r="G635">
        <v>49.927103000000002</v>
      </c>
      <c r="H635">
        <f t="shared" si="18"/>
        <v>1.9136887700388294E-2</v>
      </c>
      <c r="I635">
        <f t="shared" si="19"/>
        <v>1.913687998441304E-2</v>
      </c>
    </row>
    <row r="636" spans="1:9" x14ac:dyDescent="0.35">
      <c r="A636" s="1">
        <v>41281</v>
      </c>
      <c r="B636">
        <v>51.759998000000003</v>
      </c>
      <c r="C636">
        <v>51.759998000000003</v>
      </c>
      <c r="D636">
        <v>50.66</v>
      </c>
      <c r="E636">
        <v>50.970001000000003</v>
      </c>
      <c r="F636">
        <v>9472100</v>
      </c>
      <c r="G636">
        <v>48.760002999999998</v>
      </c>
      <c r="H636">
        <f t="shared" si="18"/>
        <v>-2.3376087820963492E-2</v>
      </c>
      <c r="I636">
        <f t="shared" si="19"/>
        <v>-2.337608092342159E-2</v>
      </c>
    </row>
    <row r="637" spans="1:9" x14ac:dyDescent="0.35">
      <c r="A637" s="1">
        <v>41282</v>
      </c>
      <c r="B637">
        <v>50.880001</v>
      </c>
      <c r="C637">
        <v>51.18</v>
      </c>
      <c r="D637">
        <v>50.57</v>
      </c>
      <c r="E637">
        <v>50.759998000000003</v>
      </c>
      <c r="F637">
        <v>8637600</v>
      </c>
      <c r="G637">
        <v>48.559106</v>
      </c>
      <c r="H637">
        <f t="shared" si="18"/>
        <v>-4.1201294070996857E-3</v>
      </c>
      <c r="I637">
        <f t="shared" si="19"/>
        <v>-4.1201186964651675E-3</v>
      </c>
    </row>
    <row r="638" spans="1:9" x14ac:dyDescent="0.35">
      <c r="A638" s="1">
        <v>41283</v>
      </c>
      <c r="B638">
        <v>50.93</v>
      </c>
      <c r="C638">
        <v>51.5</v>
      </c>
      <c r="D638">
        <v>50.759998000000003</v>
      </c>
      <c r="E638">
        <v>50.779998999999997</v>
      </c>
      <c r="F638">
        <v>8389000</v>
      </c>
      <c r="G638">
        <v>48.578239000000004</v>
      </c>
      <c r="H638">
        <f t="shared" si="18"/>
        <v>3.9403074838563815E-4</v>
      </c>
      <c r="I638">
        <f t="shared" si="19"/>
        <v>3.9401466740354772E-4</v>
      </c>
    </row>
    <row r="639" spans="1:9" x14ac:dyDescent="0.35">
      <c r="A639" s="1">
        <v>41284</v>
      </c>
      <c r="B639">
        <v>50.869999</v>
      </c>
      <c r="C639">
        <v>51.240001999999997</v>
      </c>
      <c r="D639">
        <v>50.59</v>
      </c>
      <c r="E639">
        <v>50.790000999999997</v>
      </c>
      <c r="F639">
        <v>8097400</v>
      </c>
      <c r="G639">
        <v>48.587806999999998</v>
      </c>
      <c r="H639">
        <f t="shared" si="18"/>
        <v>1.9696731384339072E-4</v>
      </c>
      <c r="I639">
        <f t="shared" si="19"/>
        <v>1.9696061851880774E-4</v>
      </c>
    </row>
    <row r="640" spans="1:9" x14ac:dyDescent="0.35">
      <c r="A640" s="1">
        <v>41285</v>
      </c>
      <c r="B640">
        <v>50.82</v>
      </c>
      <c r="C640">
        <v>51.02</v>
      </c>
      <c r="D640">
        <v>50.450001</v>
      </c>
      <c r="E640">
        <v>50.580002</v>
      </c>
      <c r="F640">
        <v>7149000</v>
      </c>
      <c r="G640">
        <v>48.386913999999997</v>
      </c>
      <c r="H640">
        <f t="shared" si="18"/>
        <v>-4.134652409240872E-3</v>
      </c>
      <c r="I640">
        <f t="shared" si="19"/>
        <v>-4.1346381407994124E-3</v>
      </c>
    </row>
    <row r="641" spans="1:9" x14ac:dyDescent="0.35">
      <c r="A641" s="1">
        <v>41288</v>
      </c>
      <c r="B641">
        <v>50.400002000000001</v>
      </c>
      <c r="C641">
        <v>50.830002</v>
      </c>
      <c r="D641">
        <v>50.18</v>
      </c>
      <c r="E641">
        <v>50.59</v>
      </c>
      <c r="F641">
        <v>9308800</v>
      </c>
      <c r="G641">
        <v>48.396478000000002</v>
      </c>
      <c r="H641">
        <f t="shared" si="18"/>
        <v>1.9766705426391758E-4</v>
      </c>
      <c r="I641">
        <f t="shared" si="19"/>
        <v>1.9765674661551198E-4</v>
      </c>
    </row>
    <row r="642" spans="1:9" x14ac:dyDescent="0.35">
      <c r="A642" s="1">
        <v>41289</v>
      </c>
      <c r="B642">
        <v>50.470001000000003</v>
      </c>
      <c r="C642">
        <v>51.150002000000001</v>
      </c>
      <c r="D642">
        <v>50.43</v>
      </c>
      <c r="E642">
        <v>51.09</v>
      </c>
      <c r="F642">
        <v>7299500</v>
      </c>
      <c r="G642">
        <v>48.874799000000003</v>
      </c>
      <c r="H642">
        <f t="shared" si="18"/>
        <v>9.8833761612966975E-3</v>
      </c>
      <c r="I642">
        <f t="shared" si="19"/>
        <v>9.883384489259758E-3</v>
      </c>
    </row>
    <row r="643" spans="1:9" x14ac:dyDescent="0.35">
      <c r="A643" s="1">
        <v>41290</v>
      </c>
      <c r="B643">
        <v>50.849997999999999</v>
      </c>
      <c r="C643">
        <v>51.779998999999997</v>
      </c>
      <c r="D643">
        <v>50.799999</v>
      </c>
      <c r="E643">
        <v>51.529998999999997</v>
      </c>
      <c r="F643">
        <v>7371800</v>
      </c>
      <c r="G643">
        <v>49.295720000000003</v>
      </c>
      <c r="H643">
        <f t="shared" si="18"/>
        <v>8.6122333137598969E-3</v>
      </c>
      <c r="I643">
        <f t="shared" si="19"/>
        <v>8.6122297914718766E-3</v>
      </c>
    </row>
    <row r="644" spans="1:9" x14ac:dyDescent="0.35">
      <c r="A644" s="1">
        <v>41291</v>
      </c>
      <c r="B644">
        <v>51.84</v>
      </c>
      <c r="C644">
        <v>52.700001</v>
      </c>
      <c r="D644">
        <v>51.84</v>
      </c>
      <c r="E644">
        <v>52.41</v>
      </c>
      <c r="F644">
        <v>10132100</v>
      </c>
      <c r="G644">
        <v>50.137565000000002</v>
      </c>
      <c r="H644">
        <f t="shared" ref="H644:H707" si="20">(E644-E643)/E643</f>
        <v>1.7077450360517183E-2</v>
      </c>
      <c r="I644">
        <f t="shared" ref="I644:I707" si="21">(G644-G643)/G643</f>
        <v>1.707744607442592E-2</v>
      </c>
    </row>
    <row r="645" spans="1:9" x14ac:dyDescent="0.35">
      <c r="A645" s="1">
        <v>41292</v>
      </c>
      <c r="B645">
        <v>52.240001999999997</v>
      </c>
      <c r="C645">
        <v>52.34</v>
      </c>
      <c r="D645">
        <v>51.810001</v>
      </c>
      <c r="E645">
        <v>52.34</v>
      </c>
      <c r="F645">
        <v>8490900</v>
      </c>
      <c r="G645">
        <v>50.070599999999999</v>
      </c>
      <c r="H645">
        <f t="shared" si="20"/>
        <v>-1.3356229727150006E-3</v>
      </c>
      <c r="I645">
        <f t="shared" si="21"/>
        <v>-1.3356252941283302E-3</v>
      </c>
    </row>
    <row r="646" spans="1:9" x14ac:dyDescent="0.35">
      <c r="A646" s="1">
        <v>41296</v>
      </c>
      <c r="B646">
        <v>52.389999000000003</v>
      </c>
      <c r="C646">
        <v>52.799999</v>
      </c>
      <c r="D646">
        <v>52.18</v>
      </c>
      <c r="E646">
        <v>52.73</v>
      </c>
      <c r="F646">
        <v>6635200</v>
      </c>
      <c r="G646">
        <v>50.443689999999997</v>
      </c>
      <c r="H646">
        <f t="shared" si="20"/>
        <v>7.4512800917079375E-3</v>
      </c>
      <c r="I646">
        <f t="shared" si="21"/>
        <v>7.4512787943423432E-3</v>
      </c>
    </row>
    <row r="647" spans="1:9" x14ac:dyDescent="0.35">
      <c r="A647" s="1">
        <v>41297</v>
      </c>
      <c r="B647">
        <v>52.860000999999997</v>
      </c>
      <c r="C647">
        <v>54.16</v>
      </c>
      <c r="D647">
        <v>52.779998999999997</v>
      </c>
      <c r="E647">
        <v>53.950001</v>
      </c>
      <c r="F647">
        <v>13842700</v>
      </c>
      <c r="G647">
        <v>51.610793000000001</v>
      </c>
      <c r="H647">
        <f t="shared" si="20"/>
        <v>2.3136753271382583E-2</v>
      </c>
      <c r="I647">
        <f t="shared" si="21"/>
        <v>2.3136749115697217E-2</v>
      </c>
    </row>
    <row r="648" spans="1:9" x14ac:dyDescent="0.35">
      <c r="A648" s="1">
        <v>41298</v>
      </c>
      <c r="B648">
        <v>54.029998999999997</v>
      </c>
      <c r="C648">
        <v>54.869999</v>
      </c>
      <c r="D648">
        <v>53.919998</v>
      </c>
      <c r="E648">
        <v>53.950001</v>
      </c>
      <c r="F648">
        <v>13608000</v>
      </c>
      <c r="G648">
        <v>51.610793000000001</v>
      </c>
      <c r="H648">
        <f t="shared" si="20"/>
        <v>0</v>
      </c>
      <c r="I648">
        <f t="shared" si="21"/>
        <v>0</v>
      </c>
    </row>
    <row r="649" spans="1:9" x14ac:dyDescent="0.35">
      <c r="A649" s="1">
        <v>41299</v>
      </c>
      <c r="B649">
        <v>53.799999</v>
      </c>
      <c r="C649">
        <v>54.560001</v>
      </c>
      <c r="D649">
        <v>53.610000999999997</v>
      </c>
      <c r="E649">
        <v>54.380001</v>
      </c>
      <c r="F649">
        <v>7939400</v>
      </c>
      <c r="G649">
        <v>52.022148999999999</v>
      </c>
      <c r="H649">
        <f t="shared" si="20"/>
        <v>7.9703427623662084E-3</v>
      </c>
      <c r="I649">
        <f t="shared" si="21"/>
        <v>7.9703483726746432E-3</v>
      </c>
    </row>
    <row r="650" spans="1:9" x14ac:dyDescent="0.35">
      <c r="A650" s="1">
        <v>41302</v>
      </c>
      <c r="B650">
        <v>54.279998999999997</v>
      </c>
      <c r="C650">
        <v>54.560001</v>
      </c>
      <c r="D650">
        <v>54.099997999999999</v>
      </c>
      <c r="E650">
        <v>54.360000999999997</v>
      </c>
      <c r="F650">
        <v>7133500</v>
      </c>
      <c r="G650">
        <v>52.003016000000002</v>
      </c>
      <c r="H650">
        <f t="shared" si="20"/>
        <v>-3.6778226613131407E-4</v>
      </c>
      <c r="I650">
        <f t="shared" si="21"/>
        <v>-3.6778565222279674E-4</v>
      </c>
    </row>
    <row r="651" spans="1:9" x14ac:dyDescent="0.35">
      <c r="A651" s="1">
        <v>41303</v>
      </c>
      <c r="B651">
        <v>54.150002000000001</v>
      </c>
      <c r="C651">
        <v>54.209999000000003</v>
      </c>
      <c r="D651">
        <v>53.529998999999997</v>
      </c>
      <c r="E651">
        <v>53.990001999999997</v>
      </c>
      <c r="F651">
        <v>7786400</v>
      </c>
      <c r="G651">
        <v>51.649059999999999</v>
      </c>
      <c r="H651">
        <f t="shared" si="20"/>
        <v>-6.8064568284316252E-3</v>
      </c>
      <c r="I651">
        <f t="shared" si="21"/>
        <v>-6.8064513796662045E-3</v>
      </c>
    </row>
    <row r="652" spans="1:9" x14ac:dyDescent="0.35">
      <c r="A652" s="1">
        <v>41304</v>
      </c>
      <c r="B652">
        <v>53.849997999999999</v>
      </c>
      <c r="C652">
        <v>54</v>
      </c>
      <c r="D652">
        <v>53.549999</v>
      </c>
      <c r="E652">
        <v>53.790000999999997</v>
      </c>
      <c r="F652">
        <v>9821800</v>
      </c>
      <c r="G652">
        <v>51.457731000000003</v>
      </c>
      <c r="H652">
        <f t="shared" si="20"/>
        <v>-3.7044080865194324E-3</v>
      </c>
      <c r="I652">
        <f t="shared" si="21"/>
        <v>-3.7044043008720023E-3</v>
      </c>
    </row>
    <row r="653" spans="1:9" x14ac:dyDescent="0.35">
      <c r="A653" s="1">
        <v>41305</v>
      </c>
      <c r="B653">
        <v>53.84</v>
      </c>
      <c r="C653">
        <v>54.25</v>
      </c>
      <c r="D653">
        <v>53.650002000000001</v>
      </c>
      <c r="E653">
        <v>53.880001</v>
      </c>
      <c r="F653">
        <v>7333900</v>
      </c>
      <c r="G653">
        <v>51.543829000000002</v>
      </c>
      <c r="H653">
        <f t="shared" si="20"/>
        <v>1.6731734212089607E-3</v>
      </c>
      <c r="I653">
        <f t="shared" si="21"/>
        <v>1.6731790991717024E-3</v>
      </c>
    </row>
    <row r="654" spans="1:9" x14ac:dyDescent="0.35">
      <c r="A654" s="1">
        <v>41306</v>
      </c>
      <c r="B654">
        <v>54.18</v>
      </c>
      <c r="C654">
        <v>54.869999</v>
      </c>
      <c r="D654">
        <v>54.150002000000001</v>
      </c>
      <c r="E654">
        <v>54.59</v>
      </c>
      <c r="F654">
        <v>9552300</v>
      </c>
      <c r="G654">
        <v>52.223042999999997</v>
      </c>
      <c r="H654">
        <f t="shared" si="20"/>
        <v>1.3177412524546971E-2</v>
      </c>
      <c r="I654">
        <f t="shared" si="21"/>
        <v>1.317740674640207E-2</v>
      </c>
    </row>
    <row r="655" spans="1:9" x14ac:dyDescent="0.35">
      <c r="A655" s="1">
        <v>41309</v>
      </c>
      <c r="B655">
        <v>54.16</v>
      </c>
      <c r="C655">
        <v>54.5</v>
      </c>
      <c r="D655">
        <v>53.799999</v>
      </c>
      <c r="E655">
        <v>53.900002000000001</v>
      </c>
      <c r="F655">
        <v>7717400</v>
      </c>
      <c r="G655">
        <v>51.562961999999999</v>
      </c>
      <c r="H655">
        <f t="shared" si="20"/>
        <v>-1.2639640959882813E-2</v>
      </c>
      <c r="I655">
        <f t="shared" si="21"/>
        <v>-1.2639650278517822E-2</v>
      </c>
    </row>
    <row r="656" spans="1:9" x14ac:dyDescent="0.35">
      <c r="A656" s="1">
        <v>41310</v>
      </c>
      <c r="B656">
        <v>54.360000999999997</v>
      </c>
      <c r="C656">
        <v>54.41</v>
      </c>
      <c r="D656">
        <v>54</v>
      </c>
      <c r="E656">
        <v>54.290000999999997</v>
      </c>
      <c r="F656">
        <v>10246400</v>
      </c>
      <c r="G656">
        <v>51.936050999999999</v>
      </c>
      <c r="H656">
        <f t="shared" si="20"/>
        <v>7.2356026999775619E-3</v>
      </c>
      <c r="I656">
        <f t="shared" si="21"/>
        <v>7.2356006235638716E-3</v>
      </c>
    </row>
    <row r="657" spans="1:9" x14ac:dyDescent="0.35">
      <c r="A657" s="1">
        <v>41311</v>
      </c>
      <c r="B657">
        <v>55.400002000000001</v>
      </c>
      <c r="C657">
        <v>55.5</v>
      </c>
      <c r="D657">
        <v>54.41</v>
      </c>
      <c r="E657">
        <v>54.52</v>
      </c>
      <c r="F657">
        <v>26833600</v>
      </c>
      <c r="G657">
        <v>52.156078999999998</v>
      </c>
      <c r="H657">
        <f t="shared" si="20"/>
        <v>4.2364891465005959E-3</v>
      </c>
      <c r="I657">
        <f t="shared" si="21"/>
        <v>4.2365177129081149E-3</v>
      </c>
    </row>
    <row r="658" spans="1:9" x14ac:dyDescent="0.35">
      <c r="A658" s="1">
        <v>41312</v>
      </c>
      <c r="B658">
        <v>54.07</v>
      </c>
      <c r="C658">
        <v>54.48</v>
      </c>
      <c r="D658">
        <v>53.41</v>
      </c>
      <c r="E658">
        <v>54.360000999999997</v>
      </c>
      <c r="F658">
        <v>11723200</v>
      </c>
      <c r="G658">
        <v>52.003016000000002</v>
      </c>
      <c r="H658">
        <f t="shared" si="20"/>
        <v>-2.9346845194425202E-3</v>
      </c>
      <c r="I658">
        <f t="shared" si="21"/>
        <v>-2.9347106403454131E-3</v>
      </c>
    </row>
    <row r="659" spans="1:9" x14ac:dyDescent="0.35">
      <c r="A659" s="1">
        <v>41313</v>
      </c>
      <c r="B659">
        <v>54.380001</v>
      </c>
      <c r="C659">
        <v>54.720001000000003</v>
      </c>
      <c r="D659">
        <v>54.310001</v>
      </c>
      <c r="E659">
        <v>54.66</v>
      </c>
      <c r="F659">
        <v>9584300</v>
      </c>
      <c r="G659">
        <v>52.290008</v>
      </c>
      <c r="H659">
        <f t="shared" si="20"/>
        <v>5.5187452995079916E-3</v>
      </c>
      <c r="I659">
        <f t="shared" si="21"/>
        <v>5.5187568351804427E-3</v>
      </c>
    </row>
    <row r="660" spans="1:9" x14ac:dyDescent="0.35">
      <c r="A660" s="1">
        <v>41316</v>
      </c>
      <c r="B660">
        <v>54.650002000000001</v>
      </c>
      <c r="C660">
        <v>54.98</v>
      </c>
      <c r="D660">
        <v>54.59</v>
      </c>
      <c r="E660">
        <v>54.75</v>
      </c>
      <c r="F660">
        <v>6358600</v>
      </c>
      <c r="G660">
        <v>52.376106</v>
      </c>
      <c r="H660">
        <f t="shared" si="20"/>
        <v>1.6465422612514345E-3</v>
      </c>
      <c r="I660">
        <f t="shared" si="21"/>
        <v>1.6465478452403332E-3</v>
      </c>
    </row>
    <row r="661" spans="1:9" x14ac:dyDescent="0.35">
      <c r="A661" s="1">
        <v>41317</v>
      </c>
      <c r="B661">
        <v>54.77</v>
      </c>
      <c r="C661">
        <v>55.049999</v>
      </c>
      <c r="D661">
        <v>54.689999</v>
      </c>
      <c r="E661">
        <v>54.950001</v>
      </c>
      <c r="F661">
        <v>8758100</v>
      </c>
      <c r="G661">
        <v>52.567435000000003</v>
      </c>
      <c r="H661">
        <f t="shared" si="20"/>
        <v>3.6529863013698687E-3</v>
      </c>
      <c r="I661">
        <f t="shared" si="21"/>
        <v>3.6529825260397022E-3</v>
      </c>
    </row>
    <row r="662" spans="1:9" x14ac:dyDescent="0.35">
      <c r="A662" s="1">
        <v>41318</v>
      </c>
      <c r="B662">
        <v>55.080002</v>
      </c>
      <c r="C662">
        <v>55.299999</v>
      </c>
      <c r="D662">
        <v>54.669998</v>
      </c>
      <c r="E662">
        <v>54.959999000000003</v>
      </c>
      <c r="F662">
        <v>5701400</v>
      </c>
      <c r="G662">
        <v>52.576999000000001</v>
      </c>
      <c r="H662">
        <f t="shared" si="20"/>
        <v>1.8194722143868679E-4</v>
      </c>
      <c r="I662">
        <f t="shared" si="21"/>
        <v>1.8193773388405698E-4</v>
      </c>
    </row>
    <row r="663" spans="1:9" x14ac:dyDescent="0.35">
      <c r="A663" s="1">
        <v>41319</v>
      </c>
      <c r="B663">
        <v>54.919998</v>
      </c>
      <c r="C663">
        <v>55.169998</v>
      </c>
      <c r="D663">
        <v>54.709999000000003</v>
      </c>
      <c r="E663">
        <v>54.880001</v>
      </c>
      <c r="F663">
        <v>8564500</v>
      </c>
      <c r="G663">
        <v>52.50047</v>
      </c>
      <c r="H663">
        <f t="shared" si="20"/>
        <v>-1.4555677120737091E-3</v>
      </c>
      <c r="I663">
        <f t="shared" si="21"/>
        <v>-1.4555604438359203E-3</v>
      </c>
    </row>
    <row r="664" spans="1:9" x14ac:dyDescent="0.35">
      <c r="A664" s="1">
        <v>41320</v>
      </c>
      <c r="B664">
        <v>55.049999</v>
      </c>
      <c r="C664">
        <v>55.619999</v>
      </c>
      <c r="D664">
        <v>54.889999000000003</v>
      </c>
      <c r="E664">
        <v>55.610000999999997</v>
      </c>
      <c r="F664">
        <v>17783400</v>
      </c>
      <c r="G664">
        <v>53.198818000000003</v>
      </c>
      <c r="H664">
        <f t="shared" si="20"/>
        <v>1.3301749028758161E-2</v>
      </c>
      <c r="I664">
        <f t="shared" si="21"/>
        <v>1.3301747584355013E-2</v>
      </c>
    </row>
    <row r="665" spans="1:9" x14ac:dyDescent="0.35">
      <c r="A665" s="1">
        <v>41324</v>
      </c>
      <c r="B665">
        <v>55.580002</v>
      </c>
      <c r="C665">
        <v>55.950001</v>
      </c>
      <c r="D665">
        <v>55.57</v>
      </c>
      <c r="E665">
        <v>55.73</v>
      </c>
      <c r="F665">
        <v>7780500</v>
      </c>
      <c r="G665">
        <v>53.313612999999997</v>
      </c>
      <c r="H665">
        <f t="shared" si="20"/>
        <v>2.1578672512521618E-3</v>
      </c>
      <c r="I665">
        <f t="shared" si="21"/>
        <v>2.1578486950592354E-3</v>
      </c>
    </row>
    <row r="666" spans="1:9" x14ac:dyDescent="0.35">
      <c r="A666" s="1">
        <v>41325</v>
      </c>
      <c r="B666">
        <v>55.619999</v>
      </c>
      <c r="C666">
        <v>55.82</v>
      </c>
      <c r="D666">
        <v>54.560001</v>
      </c>
      <c r="E666">
        <v>54.599997999999999</v>
      </c>
      <c r="F666">
        <v>8460700</v>
      </c>
      <c r="G666">
        <v>52.232607999999999</v>
      </c>
      <c r="H666">
        <f t="shared" si="20"/>
        <v>-2.0276368203839899E-2</v>
      </c>
      <c r="I666">
        <f t="shared" si="21"/>
        <v>-2.0276341053831741E-2</v>
      </c>
    </row>
    <row r="667" spans="1:9" x14ac:dyDescent="0.35">
      <c r="A667" s="1">
        <v>41326</v>
      </c>
      <c r="B667">
        <v>54.580002</v>
      </c>
      <c r="C667">
        <v>54.82</v>
      </c>
      <c r="D667">
        <v>54.009998000000003</v>
      </c>
      <c r="E667">
        <v>54.169998</v>
      </c>
      <c r="F667">
        <v>6802500</v>
      </c>
      <c r="G667">
        <v>51.821252000000001</v>
      </c>
      <c r="H667">
        <f t="shared" si="20"/>
        <v>-7.8754581639361911E-3</v>
      </c>
      <c r="I667">
        <f t="shared" si="21"/>
        <v>-7.8754635418548866E-3</v>
      </c>
    </row>
    <row r="668" spans="1:9" x14ac:dyDescent="0.35">
      <c r="A668" s="1">
        <v>41327</v>
      </c>
      <c r="B668">
        <v>54.389999000000003</v>
      </c>
      <c r="C668">
        <v>54.580002</v>
      </c>
      <c r="D668">
        <v>53.93</v>
      </c>
      <c r="E668">
        <v>54.25</v>
      </c>
      <c r="F668">
        <v>7603600</v>
      </c>
      <c r="G668">
        <v>51.897784999999999</v>
      </c>
      <c r="H668">
        <f t="shared" si="20"/>
        <v>1.4768691702739282E-3</v>
      </c>
      <c r="I668">
        <f t="shared" si="21"/>
        <v>1.476865128615529E-3</v>
      </c>
    </row>
    <row r="669" spans="1:9" x14ac:dyDescent="0.35">
      <c r="A669" s="1">
        <v>41330</v>
      </c>
      <c r="B669">
        <v>54.599997999999999</v>
      </c>
      <c r="C669">
        <v>54.790000999999997</v>
      </c>
      <c r="D669">
        <v>53.59</v>
      </c>
      <c r="E669">
        <v>53.59</v>
      </c>
      <c r="F669">
        <v>9830200</v>
      </c>
      <c r="G669">
        <v>51.266401999999999</v>
      </c>
      <c r="H669">
        <f t="shared" si="20"/>
        <v>-1.2165898617511458E-2</v>
      </c>
      <c r="I669">
        <f t="shared" si="21"/>
        <v>-1.2165894941373694E-2</v>
      </c>
    </row>
    <row r="670" spans="1:9" x14ac:dyDescent="0.35">
      <c r="A670" s="1">
        <v>41331</v>
      </c>
      <c r="B670">
        <v>53.810001</v>
      </c>
      <c r="C670">
        <v>54.040000999999997</v>
      </c>
      <c r="D670">
        <v>53.599997999999999</v>
      </c>
      <c r="E670">
        <v>53.900002000000001</v>
      </c>
      <c r="F670">
        <v>6238300</v>
      </c>
      <c r="G670">
        <v>51.562961999999999</v>
      </c>
      <c r="H670">
        <f t="shared" si="20"/>
        <v>5.7846986378055085E-3</v>
      </c>
      <c r="I670">
        <f t="shared" si="21"/>
        <v>5.7846852603387205E-3</v>
      </c>
    </row>
    <row r="671" spans="1:9" x14ac:dyDescent="0.35">
      <c r="A671" s="1">
        <v>41332</v>
      </c>
      <c r="B671">
        <v>53.900002000000001</v>
      </c>
      <c r="C671">
        <v>54.66</v>
      </c>
      <c r="D671">
        <v>53.849997999999999</v>
      </c>
      <c r="E671">
        <v>54.48</v>
      </c>
      <c r="F671">
        <v>7243500</v>
      </c>
      <c r="G671">
        <v>52.117812000000001</v>
      </c>
      <c r="H671">
        <f t="shared" si="20"/>
        <v>1.0760630398492309E-2</v>
      </c>
      <c r="I671">
        <f t="shared" si="21"/>
        <v>1.0760630857474826E-2</v>
      </c>
    </row>
    <row r="672" spans="1:9" x14ac:dyDescent="0.35">
      <c r="A672" s="1">
        <v>41333</v>
      </c>
      <c r="B672">
        <v>54.540000999999997</v>
      </c>
      <c r="C672">
        <v>55.040000999999997</v>
      </c>
      <c r="D672">
        <v>54.389999000000003</v>
      </c>
      <c r="E672">
        <v>54.59</v>
      </c>
      <c r="F672">
        <v>6605000</v>
      </c>
      <c r="G672">
        <v>52.223042999999997</v>
      </c>
      <c r="H672">
        <f t="shared" si="20"/>
        <v>2.0190895741557737E-3</v>
      </c>
      <c r="I672">
        <f t="shared" si="21"/>
        <v>2.0190985761258801E-3</v>
      </c>
    </row>
    <row r="673" spans="1:9" x14ac:dyDescent="0.35">
      <c r="A673" s="1">
        <v>41334</v>
      </c>
      <c r="B673">
        <v>54.310001</v>
      </c>
      <c r="C673">
        <v>55.369999</v>
      </c>
      <c r="D673">
        <v>54.299999</v>
      </c>
      <c r="E673">
        <v>55.330002</v>
      </c>
      <c r="F673">
        <v>8311500</v>
      </c>
      <c r="G673">
        <v>52.930959000000001</v>
      </c>
      <c r="H673">
        <f t="shared" si="20"/>
        <v>1.355563289979844E-2</v>
      </c>
      <c r="I673">
        <f t="shared" si="21"/>
        <v>1.3555625243822051E-2</v>
      </c>
    </row>
    <row r="674" spans="1:9" x14ac:dyDescent="0.35">
      <c r="A674" s="1">
        <v>41337</v>
      </c>
      <c r="B674">
        <v>55.16</v>
      </c>
      <c r="C674">
        <v>55.84</v>
      </c>
      <c r="D674">
        <v>55</v>
      </c>
      <c r="E674">
        <v>55.799999</v>
      </c>
      <c r="F674">
        <v>6357400</v>
      </c>
      <c r="G674">
        <v>53.380578</v>
      </c>
      <c r="H674">
        <f t="shared" si="20"/>
        <v>8.4944330925561754E-3</v>
      </c>
      <c r="I674">
        <f t="shared" si="21"/>
        <v>8.4944427324658602E-3</v>
      </c>
    </row>
    <row r="675" spans="1:9" x14ac:dyDescent="0.35">
      <c r="A675" s="1">
        <v>41338</v>
      </c>
      <c r="B675">
        <v>55.950001</v>
      </c>
      <c r="C675">
        <v>56.580002</v>
      </c>
      <c r="D675">
        <v>55.900002000000001</v>
      </c>
      <c r="E675">
        <v>56.48</v>
      </c>
      <c r="F675">
        <v>7067900</v>
      </c>
      <c r="G675">
        <v>54.031094000000003</v>
      </c>
      <c r="H675">
        <f t="shared" si="20"/>
        <v>1.2186398067856546E-2</v>
      </c>
      <c r="I675">
        <f t="shared" si="21"/>
        <v>1.2186379847741687E-2</v>
      </c>
    </row>
    <row r="676" spans="1:9" x14ac:dyDescent="0.35">
      <c r="A676" s="1">
        <v>41339</v>
      </c>
      <c r="B676">
        <v>56.529998999999997</v>
      </c>
      <c r="C676">
        <v>56.84</v>
      </c>
      <c r="D676">
        <v>56.25</v>
      </c>
      <c r="E676">
        <v>56.360000999999997</v>
      </c>
      <c r="F676">
        <v>5572600</v>
      </c>
      <c r="G676">
        <v>53.916297999999998</v>
      </c>
      <c r="H676">
        <f t="shared" si="20"/>
        <v>-2.1246281869688379E-3</v>
      </c>
      <c r="I676">
        <f t="shared" si="21"/>
        <v>-2.1246284593091054E-3</v>
      </c>
    </row>
    <row r="677" spans="1:9" x14ac:dyDescent="0.35">
      <c r="A677" s="1">
        <v>41340</v>
      </c>
      <c r="B677">
        <v>56.360000999999997</v>
      </c>
      <c r="C677">
        <v>56.470001000000003</v>
      </c>
      <c r="D677">
        <v>56.009998000000003</v>
      </c>
      <c r="E677">
        <v>56.32</v>
      </c>
      <c r="F677">
        <v>4813700</v>
      </c>
      <c r="G677">
        <v>53.878031999999997</v>
      </c>
      <c r="H677">
        <f t="shared" si="20"/>
        <v>-7.0974093843604842E-4</v>
      </c>
      <c r="I677">
        <f t="shared" si="21"/>
        <v>-7.0972973700828153E-4</v>
      </c>
    </row>
    <row r="678" spans="1:9" x14ac:dyDescent="0.35">
      <c r="A678" s="1">
        <v>41341</v>
      </c>
      <c r="B678">
        <v>56.560001</v>
      </c>
      <c r="C678">
        <v>57.509998000000003</v>
      </c>
      <c r="D678">
        <v>56.52</v>
      </c>
      <c r="E678">
        <v>57.389999000000003</v>
      </c>
      <c r="F678">
        <v>8157800</v>
      </c>
      <c r="G678">
        <v>54.901637999999998</v>
      </c>
      <c r="H678">
        <f t="shared" si="20"/>
        <v>1.8998561789772776E-2</v>
      </c>
      <c r="I678">
        <f t="shared" si="21"/>
        <v>1.8998578121784421E-2</v>
      </c>
    </row>
    <row r="679" spans="1:9" x14ac:dyDescent="0.35">
      <c r="A679" s="1">
        <v>41344</v>
      </c>
      <c r="B679">
        <v>57.389999000000003</v>
      </c>
      <c r="C679">
        <v>57.75</v>
      </c>
      <c r="D679">
        <v>57.34</v>
      </c>
      <c r="E679">
        <v>57.66</v>
      </c>
      <c r="F679">
        <v>7155200</v>
      </c>
      <c r="G679">
        <v>55.159931</v>
      </c>
      <c r="H679">
        <f t="shared" si="20"/>
        <v>4.7046698850786439E-3</v>
      </c>
      <c r="I679">
        <f t="shared" si="21"/>
        <v>4.7046501599825111E-3</v>
      </c>
    </row>
    <row r="680" spans="1:9" x14ac:dyDescent="0.35">
      <c r="A680" s="1">
        <v>41345</v>
      </c>
      <c r="B680">
        <v>57.52</v>
      </c>
      <c r="C680">
        <v>57.630001</v>
      </c>
      <c r="D680">
        <v>56.700001</v>
      </c>
      <c r="E680">
        <v>57.110000999999997</v>
      </c>
      <c r="F680">
        <v>7159100</v>
      </c>
      <c r="G680">
        <v>54.633778999999997</v>
      </c>
      <c r="H680">
        <f t="shared" si="20"/>
        <v>-9.5386576482830339E-3</v>
      </c>
      <c r="I680">
        <f t="shared" si="21"/>
        <v>-9.5386631284945459E-3</v>
      </c>
    </row>
    <row r="681" spans="1:9" x14ac:dyDescent="0.35">
      <c r="A681" s="1">
        <v>41346</v>
      </c>
      <c r="B681">
        <v>57.16</v>
      </c>
      <c r="C681">
        <v>57.439999</v>
      </c>
      <c r="D681">
        <v>56.939999</v>
      </c>
      <c r="E681">
        <v>57.34</v>
      </c>
      <c r="F681">
        <v>5209800</v>
      </c>
      <c r="G681">
        <v>54.853805999999999</v>
      </c>
      <c r="H681">
        <f t="shared" si="20"/>
        <v>4.0272981259448148E-3</v>
      </c>
      <c r="I681">
        <f t="shared" si="21"/>
        <v>4.0273069889601044E-3</v>
      </c>
    </row>
    <row r="682" spans="1:9" x14ac:dyDescent="0.35">
      <c r="A682" s="1">
        <v>41347</v>
      </c>
      <c r="B682">
        <v>57.349997999999999</v>
      </c>
      <c r="C682">
        <v>57.82</v>
      </c>
      <c r="D682">
        <v>57.27</v>
      </c>
      <c r="E682">
        <v>57.75</v>
      </c>
      <c r="F682">
        <v>5908200</v>
      </c>
      <c r="G682">
        <v>55.246029</v>
      </c>
      <c r="H682">
        <f t="shared" si="20"/>
        <v>7.1503313568189149E-3</v>
      </c>
      <c r="I682">
        <f t="shared" si="21"/>
        <v>7.1503333788725861E-3</v>
      </c>
    </row>
    <row r="683" spans="1:9" x14ac:dyDescent="0.35">
      <c r="A683" s="1">
        <v>41348</v>
      </c>
      <c r="B683">
        <v>57.5</v>
      </c>
      <c r="C683">
        <v>57.779998999999997</v>
      </c>
      <c r="D683">
        <v>57.34</v>
      </c>
      <c r="E683">
        <v>57.580002</v>
      </c>
      <c r="F683">
        <v>13788100</v>
      </c>
      <c r="G683">
        <v>55.083402</v>
      </c>
      <c r="H683">
        <f t="shared" si="20"/>
        <v>-2.9436883116883057E-3</v>
      </c>
      <c r="I683">
        <f t="shared" si="21"/>
        <v>-2.9436866856077659E-3</v>
      </c>
    </row>
    <row r="684" spans="1:9" x14ac:dyDescent="0.35">
      <c r="A684" s="1">
        <v>41351</v>
      </c>
      <c r="B684">
        <v>57.080002</v>
      </c>
      <c r="C684">
        <v>57.189999</v>
      </c>
      <c r="D684">
        <v>56.75</v>
      </c>
      <c r="E684">
        <v>56.830002</v>
      </c>
      <c r="F684">
        <v>5125800</v>
      </c>
      <c r="G684">
        <v>54.365921</v>
      </c>
      <c r="H684">
        <f t="shared" si="20"/>
        <v>-1.3025355573971671E-2</v>
      </c>
      <c r="I684">
        <f t="shared" si="21"/>
        <v>-1.3025357438888748E-2</v>
      </c>
    </row>
    <row r="685" spans="1:9" x14ac:dyDescent="0.35">
      <c r="A685" s="1">
        <v>41352</v>
      </c>
      <c r="B685">
        <v>56.830002</v>
      </c>
      <c r="C685">
        <v>57.049999</v>
      </c>
      <c r="D685">
        <v>55.759998000000003</v>
      </c>
      <c r="E685">
        <v>56.310001</v>
      </c>
      <c r="F685">
        <v>8884200</v>
      </c>
      <c r="G685">
        <v>53.868467000000003</v>
      </c>
      <c r="H685">
        <f t="shared" si="20"/>
        <v>-9.1501140541927241E-3</v>
      </c>
      <c r="I685">
        <f t="shared" si="21"/>
        <v>-9.1501071047798057E-3</v>
      </c>
    </row>
    <row r="686" spans="1:9" x14ac:dyDescent="0.35">
      <c r="A686" s="1">
        <v>41353</v>
      </c>
      <c r="B686">
        <v>56.59</v>
      </c>
      <c r="C686">
        <v>57.150002000000001</v>
      </c>
      <c r="D686">
        <v>56.540000999999997</v>
      </c>
      <c r="E686">
        <v>56.939999</v>
      </c>
      <c r="F686">
        <v>6018700</v>
      </c>
      <c r="G686">
        <v>54.471147999999999</v>
      </c>
      <c r="H686">
        <f t="shared" si="20"/>
        <v>1.1188030346509859E-2</v>
      </c>
      <c r="I686">
        <f t="shared" si="21"/>
        <v>1.1188010974954919E-2</v>
      </c>
    </row>
    <row r="687" spans="1:9" x14ac:dyDescent="0.35">
      <c r="A687" s="1">
        <v>41354</v>
      </c>
      <c r="B687">
        <v>56.740001999999997</v>
      </c>
      <c r="C687">
        <v>56.849997999999999</v>
      </c>
      <c r="D687">
        <v>56.16</v>
      </c>
      <c r="E687">
        <v>56.310001</v>
      </c>
      <c r="F687">
        <v>5168500</v>
      </c>
      <c r="G687">
        <v>53.868467000000003</v>
      </c>
      <c r="H687">
        <f t="shared" si="20"/>
        <v>-1.106424325718728E-2</v>
      </c>
      <c r="I687">
        <f t="shared" si="21"/>
        <v>-1.1064224311923753E-2</v>
      </c>
    </row>
    <row r="688" spans="1:9" x14ac:dyDescent="0.35">
      <c r="A688" s="1">
        <v>41355</v>
      </c>
      <c r="B688">
        <v>56.650002000000001</v>
      </c>
      <c r="C688">
        <v>57.099997999999999</v>
      </c>
      <c r="D688">
        <v>56.52</v>
      </c>
      <c r="E688">
        <v>56.779998999999997</v>
      </c>
      <c r="F688">
        <v>5500200</v>
      </c>
      <c r="G688">
        <v>54.318086000000001</v>
      </c>
      <c r="H688">
        <f t="shared" si="20"/>
        <v>8.3466167937023619E-3</v>
      </c>
      <c r="I688">
        <f t="shared" si="21"/>
        <v>8.3466084156432075E-3</v>
      </c>
    </row>
    <row r="689" spans="1:9" x14ac:dyDescent="0.35">
      <c r="A689" s="1">
        <v>41358</v>
      </c>
      <c r="B689">
        <v>57</v>
      </c>
      <c r="C689">
        <v>57.110000999999997</v>
      </c>
      <c r="D689">
        <v>55.869999</v>
      </c>
      <c r="E689">
        <v>56.209999000000003</v>
      </c>
      <c r="F689">
        <v>7881500</v>
      </c>
      <c r="G689">
        <v>53.772801000000001</v>
      </c>
      <c r="H689">
        <f t="shared" si="20"/>
        <v>-1.0038746214137714E-2</v>
      </c>
      <c r="I689">
        <f t="shared" si="21"/>
        <v>-1.0038737373772703E-2</v>
      </c>
    </row>
    <row r="690" spans="1:9" x14ac:dyDescent="0.35">
      <c r="A690" s="1">
        <v>41359</v>
      </c>
      <c r="B690">
        <v>56.41</v>
      </c>
      <c r="C690">
        <v>56.73</v>
      </c>
      <c r="D690">
        <v>56.330002</v>
      </c>
      <c r="E690">
        <v>56.630001</v>
      </c>
      <c r="F690">
        <v>4675600</v>
      </c>
      <c r="G690">
        <v>54.174591999999997</v>
      </c>
      <c r="H690">
        <f t="shared" si="20"/>
        <v>7.4720157885076041E-3</v>
      </c>
      <c r="I690">
        <f t="shared" si="21"/>
        <v>7.4720117332179843E-3</v>
      </c>
    </row>
    <row r="691" spans="1:9" x14ac:dyDescent="0.35">
      <c r="A691" s="1">
        <v>41360</v>
      </c>
      <c r="B691">
        <v>56.34</v>
      </c>
      <c r="C691">
        <v>56.5</v>
      </c>
      <c r="D691">
        <v>55.990001999999997</v>
      </c>
      <c r="E691">
        <v>56.470001000000003</v>
      </c>
      <c r="F691">
        <v>6392400</v>
      </c>
      <c r="G691">
        <v>54.021529999999998</v>
      </c>
      <c r="H691">
        <f t="shared" si="20"/>
        <v>-2.825357534427672E-3</v>
      </c>
      <c r="I691">
        <f t="shared" si="21"/>
        <v>-2.8253466126703544E-3</v>
      </c>
    </row>
    <row r="692" spans="1:9" x14ac:dyDescent="0.35">
      <c r="A692" s="1">
        <v>41361</v>
      </c>
      <c r="B692">
        <v>56.59</v>
      </c>
      <c r="C692">
        <v>56.939999</v>
      </c>
      <c r="D692">
        <v>56.5</v>
      </c>
      <c r="E692">
        <v>56.799999</v>
      </c>
      <c r="F692">
        <v>6705600</v>
      </c>
      <c r="G692">
        <v>54.337218999999997</v>
      </c>
      <c r="H692">
        <f t="shared" si="20"/>
        <v>5.8437753525096663E-3</v>
      </c>
      <c r="I692">
        <f t="shared" si="21"/>
        <v>5.8437626627753604E-3</v>
      </c>
    </row>
    <row r="693" spans="1:9" x14ac:dyDescent="0.35">
      <c r="A693" s="1">
        <v>41365</v>
      </c>
      <c r="B693">
        <v>56.889999000000003</v>
      </c>
      <c r="C693">
        <v>57.139999000000003</v>
      </c>
      <c r="D693">
        <v>56.150002000000001</v>
      </c>
      <c r="E693">
        <v>56.689999</v>
      </c>
      <c r="F693">
        <v>6722400</v>
      </c>
      <c r="G693">
        <v>54.231988000000001</v>
      </c>
      <c r="H693">
        <f t="shared" si="20"/>
        <v>-1.9366197524052673E-3</v>
      </c>
      <c r="I693">
        <f t="shared" si="21"/>
        <v>-1.9366283725340508E-3</v>
      </c>
    </row>
    <row r="694" spans="1:9" x14ac:dyDescent="0.35">
      <c r="A694" s="1">
        <v>41366</v>
      </c>
      <c r="B694">
        <v>57.040000999999997</v>
      </c>
      <c r="C694">
        <v>57.459999000000003</v>
      </c>
      <c r="D694">
        <v>56.959999000000003</v>
      </c>
      <c r="E694">
        <v>57.459999000000003</v>
      </c>
      <c r="F694">
        <v>6575300</v>
      </c>
      <c r="G694">
        <v>54.968601999999997</v>
      </c>
      <c r="H694">
        <f t="shared" si="20"/>
        <v>1.3582642680942773E-2</v>
      </c>
      <c r="I694">
        <f t="shared" si="21"/>
        <v>1.3582647938334767E-2</v>
      </c>
    </row>
    <row r="695" spans="1:9" x14ac:dyDescent="0.35">
      <c r="A695" s="1">
        <v>41367</v>
      </c>
      <c r="B695">
        <v>57.639999000000003</v>
      </c>
      <c r="C695">
        <v>57.75</v>
      </c>
      <c r="D695">
        <v>57</v>
      </c>
      <c r="E695">
        <v>57.25</v>
      </c>
      <c r="F695">
        <v>8101000</v>
      </c>
      <c r="G695">
        <v>54.767709000000004</v>
      </c>
      <c r="H695">
        <f t="shared" si="20"/>
        <v>-3.654698984592801E-3</v>
      </c>
      <c r="I695">
        <f t="shared" si="21"/>
        <v>-3.6546863607699819E-3</v>
      </c>
    </row>
    <row r="696" spans="1:9" x14ac:dyDescent="0.35">
      <c r="A696" s="1">
        <v>41368</v>
      </c>
      <c r="B696">
        <v>57.279998999999997</v>
      </c>
      <c r="C696">
        <v>57.720001000000003</v>
      </c>
      <c r="D696">
        <v>57.18</v>
      </c>
      <c r="E696">
        <v>57.59</v>
      </c>
      <c r="F696">
        <v>6412400</v>
      </c>
      <c r="G696">
        <v>55.092967000000002</v>
      </c>
      <c r="H696">
        <f t="shared" si="20"/>
        <v>5.9388646288210199E-3</v>
      </c>
      <c r="I696">
        <f t="shared" si="21"/>
        <v>5.9388644502182484E-3</v>
      </c>
    </row>
    <row r="697" spans="1:9" x14ac:dyDescent="0.35">
      <c r="A697" s="1">
        <v>41369</v>
      </c>
      <c r="B697">
        <v>56.889999000000003</v>
      </c>
      <c r="C697">
        <v>57.73</v>
      </c>
      <c r="D697">
        <v>56.369999</v>
      </c>
      <c r="E697">
        <v>57.700001</v>
      </c>
      <c r="F697">
        <v>7034700</v>
      </c>
      <c r="G697">
        <v>55.198197999999998</v>
      </c>
      <c r="H697">
        <f t="shared" si="20"/>
        <v>1.9100711929153828E-3</v>
      </c>
      <c r="I697">
        <f t="shared" si="21"/>
        <v>1.9100623133983018E-3</v>
      </c>
    </row>
    <row r="698" spans="1:9" x14ac:dyDescent="0.35">
      <c r="A698" s="1">
        <v>41372</v>
      </c>
      <c r="B698">
        <v>57.830002</v>
      </c>
      <c r="C698">
        <v>58.82</v>
      </c>
      <c r="D698">
        <v>57.759998000000003</v>
      </c>
      <c r="E698">
        <v>58.82</v>
      </c>
      <c r="F698">
        <v>9796200</v>
      </c>
      <c r="G698">
        <v>56.269635000000001</v>
      </c>
      <c r="H698">
        <f t="shared" si="20"/>
        <v>1.9410727566538517E-2</v>
      </c>
      <c r="I698">
        <f t="shared" si="21"/>
        <v>1.9410724241396487E-2</v>
      </c>
    </row>
    <row r="699" spans="1:9" x14ac:dyDescent="0.35">
      <c r="A699" s="1">
        <v>41373</v>
      </c>
      <c r="B699">
        <v>58.720001000000003</v>
      </c>
      <c r="C699">
        <v>59.240001999999997</v>
      </c>
      <c r="D699">
        <v>58.52</v>
      </c>
      <c r="E699">
        <v>59.139999000000003</v>
      </c>
      <c r="F699">
        <v>8864800</v>
      </c>
      <c r="G699">
        <v>56.575760000000002</v>
      </c>
      <c r="H699">
        <f t="shared" si="20"/>
        <v>5.4403094185651616E-3</v>
      </c>
      <c r="I699">
        <f t="shared" si="21"/>
        <v>5.4403231867418637E-3</v>
      </c>
    </row>
    <row r="700" spans="1:9" x14ac:dyDescent="0.35">
      <c r="A700" s="1">
        <v>41374</v>
      </c>
      <c r="B700">
        <v>59.369999</v>
      </c>
      <c r="C700">
        <v>60.139999000000003</v>
      </c>
      <c r="D700">
        <v>59.34</v>
      </c>
      <c r="E700">
        <v>60.110000999999997</v>
      </c>
      <c r="F700">
        <v>8438100</v>
      </c>
      <c r="G700">
        <v>57.503703000000002</v>
      </c>
      <c r="H700">
        <f t="shared" si="20"/>
        <v>1.6401792634456989E-2</v>
      </c>
      <c r="I700">
        <f t="shared" si="21"/>
        <v>1.6401777015456778E-2</v>
      </c>
    </row>
    <row r="701" spans="1:9" x14ac:dyDescent="0.35">
      <c r="A701" s="1">
        <v>41375</v>
      </c>
      <c r="B701">
        <v>60.110000999999997</v>
      </c>
      <c r="C701">
        <v>60.669998</v>
      </c>
      <c r="D701">
        <v>60.02</v>
      </c>
      <c r="E701">
        <v>60.549999</v>
      </c>
      <c r="F701">
        <v>9241800</v>
      </c>
      <c r="G701">
        <v>57.924624000000001</v>
      </c>
      <c r="H701">
        <f t="shared" si="20"/>
        <v>7.319880097822703E-3</v>
      </c>
      <c r="I701">
        <f t="shared" si="21"/>
        <v>7.3198938162295371E-3</v>
      </c>
    </row>
    <row r="702" spans="1:9" x14ac:dyDescent="0.35">
      <c r="A702" s="1">
        <v>41376</v>
      </c>
      <c r="B702">
        <v>60.290000999999997</v>
      </c>
      <c r="C702">
        <v>60.73</v>
      </c>
      <c r="D702">
        <v>60.27</v>
      </c>
      <c r="E702">
        <v>60.549999</v>
      </c>
      <c r="F702">
        <v>8533000</v>
      </c>
      <c r="G702">
        <v>57.924624000000001</v>
      </c>
      <c r="H702">
        <f t="shared" si="20"/>
        <v>0</v>
      </c>
      <c r="I702">
        <f t="shared" si="21"/>
        <v>0</v>
      </c>
    </row>
    <row r="703" spans="1:9" x14ac:dyDescent="0.35">
      <c r="A703" s="1">
        <v>41379</v>
      </c>
      <c r="B703">
        <v>60.259998000000003</v>
      </c>
      <c r="C703">
        <v>60.669998</v>
      </c>
      <c r="D703">
        <v>58.84</v>
      </c>
      <c r="E703">
        <v>58.880001</v>
      </c>
      <c r="F703">
        <v>12027900</v>
      </c>
      <c r="G703">
        <v>56.327035000000002</v>
      </c>
      <c r="H703">
        <f t="shared" si="20"/>
        <v>-2.7580479398521537E-2</v>
      </c>
      <c r="I703">
        <f t="shared" si="21"/>
        <v>-2.7580481143908663E-2</v>
      </c>
    </row>
    <row r="704" spans="1:9" x14ac:dyDescent="0.35">
      <c r="A704" s="1">
        <v>41380</v>
      </c>
      <c r="B704">
        <v>59.259998000000003</v>
      </c>
      <c r="C704">
        <v>60.75</v>
      </c>
      <c r="D704">
        <v>59.080002</v>
      </c>
      <c r="E704">
        <v>60.75</v>
      </c>
      <c r="F704">
        <v>10309400</v>
      </c>
      <c r="G704">
        <v>58.115952999999998</v>
      </c>
      <c r="H704">
        <f t="shared" si="20"/>
        <v>3.1759493346475993E-2</v>
      </c>
      <c r="I704">
        <f t="shared" si="21"/>
        <v>3.1759491689914002E-2</v>
      </c>
    </row>
    <row r="705" spans="1:9" x14ac:dyDescent="0.35">
      <c r="A705" s="1">
        <v>41381</v>
      </c>
      <c r="B705">
        <v>60.349997999999999</v>
      </c>
      <c r="C705">
        <v>60.689999</v>
      </c>
      <c r="D705">
        <v>60.02</v>
      </c>
      <c r="E705">
        <v>60.68</v>
      </c>
      <c r="F705">
        <v>11531200</v>
      </c>
      <c r="G705">
        <v>58.048988000000001</v>
      </c>
      <c r="H705">
        <f t="shared" si="20"/>
        <v>-1.1522633744856013E-3</v>
      </c>
      <c r="I705">
        <f t="shared" si="21"/>
        <v>-1.1522653685124319E-3</v>
      </c>
    </row>
    <row r="706" spans="1:9" x14ac:dyDescent="0.35">
      <c r="A706" s="1">
        <v>41382</v>
      </c>
      <c r="B706">
        <v>60.639999000000003</v>
      </c>
      <c r="C706">
        <v>60.669998</v>
      </c>
      <c r="D706">
        <v>59.880001</v>
      </c>
      <c r="E706">
        <v>59.990001999999997</v>
      </c>
      <c r="F706">
        <v>9203200</v>
      </c>
      <c r="G706">
        <v>57.388907000000003</v>
      </c>
      <c r="H706">
        <f t="shared" si="20"/>
        <v>-1.137109426499675E-2</v>
      </c>
      <c r="I706">
        <f t="shared" si="21"/>
        <v>-1.1371102628007885E-2</v>
      </c>
    </row>
    <row r="707" spans="1:9" x14ac:dyDescent="0.35">
      <c r="A707" s="1">
        <v>41383</v>
      </c>
      <c r="B707">
        <v>60.25</v>
      </c>
      <c r="C707">
        <v>61.560001</v>
      </c>
      <c r="D707">
        <v>60.25</v>
      </c>
      <c r="E707">
        <v>61.560001</v>
      </c>
      <c r="F707">
        <v>9488300</v>
      </c>
      <c r="G707">
        <v>58.890833000000001</v>
      </c>
      <c r="H707">
        <f t="shared" si="20"/>
        <v>2.6171010962793482E-2</v>
      </c>
      <c r="I707">
        <f t="shared" si="21"/>
        <v>2.6171015942157556E-2</v>
      </c>
    </row>
    <row r="708" spans="1:9" x14ac:dyDescent="0.35">
      <c r="A708" s="1">
        <v>41386</v>
      </c>
      <c r="B708">
        <v>61.59</v>
      </c>
      <c r="C708">
        <v>62.099997999999999</v>
      </c>
      <c r="D708">
        <v>61.150002000000001</v>
      </c>
      <c r="E708">
        <v>62.009998000000003</v>
      </c>
      <c r="F708">
        <v>6306900</v>
      </c>
      <c r="G708">
        <v>59.321319000000003</v>
      </c>
      <c r="H708">
        <f t="shared" ref="H708:H771" si="22">(E708-E707)/E707</f>
        <v>7.3098926687802249E-3</v>
      </c>
      <c r="I708">
        <f t="shared" ref="I708:I771" si="23">(G708-G707)/G707</f>
        <v>7.3098982994518336E-3</v>
      </c>
    </row>
    <row r="709" spans="1:9" x14ac:dyDescent="0.35">
      <c r="A709" s="1">
        <v>41387</v>
      </c>
      <c r="B709">
        <v>62.400002000000001</v>
      </c>
      <c r="C709">
        <v>62.619999</v>
      </c>
      <c r="D709">
        <v>61.540000999999997</v>
      </c>
      <c r="E709">
        <v>62.59</v>
      </c>
      <c r="F709">
        <v>6260800</v>
      </c>
      <c r="G709">
        <v>59.876173000000001</v>
      </c>
      <c r="H709">
        <f t="shared" si="22"/>
        <v>9.3533626625822552E-3</v>
      </c>
      <c r="I709">
        <f t="shared" si="23"/>
        <v>9.3533658616053155E-3</v>
      </c>
    </row>
    <row r="710" spans="1:9" x14ac:dyDescent="0.35">
      <c r="A710" s="1">
        <v>41388</v>
      </c>
      <c r="B710">
        <v>62.709999000000003</v>
      </c>
      <c r="C710">
        <v>62.900002000000001</v>
      </c>
      <c r="D710">
        <v>61.59</v>
      </c>
      <c r="E710">
        <v>61.939999</v>
      </c>
      <c r="F710">
        <v>7335400</v>
      </c>
      <c r="G710">
        <v>59.254353999999999</v>
      </c>
      <c r="H710">
        <f t="shared" si="22"/>
        <v>-1.0385061511423601E-2</v>
      </c>
      <c r="I710">
        <f t="shared" si="23"/>
        <v>-1.038508256030328E-2</v>
      </c>
    </row>
    <row r="711" spans="1:9" x14ac:dyDescent="0.35">
      <c r="A711" s="1">
        <v>41389</v>
      </c>
      <c r="B711">
        <v>62.009998000000003</v>
      </c>
      <c r="C711">
        <v>62.169998</v>
      </c>
      <c r="D711">
        <v>61.549999</v>
      </c>
      <c r="E711">
        <v>62</v>
      </c>
      <c r="F711">
        <v>6680900</v>
      </c>
      <c r="G711">
        <v>59.311754000000001</v>
      </c>
      <c r="H711">
        <f t="shared" si="22"/>
        <v>9.6869552742485108E-4</v>
      </c>
      <c r="I711">
        <f t="shared" si="23"/>
        <v>9.6870518578265536E-4</v>
      </c>
    </row>
    <row r="712" spans="1:9" x14ac:dyDescent="0.35">
      <c r="A712" s="1">
        <v>41390</v>
      </c>
      <c r="B712">
        <v>62.060001</v>
      </c>
      <c r="C712">
        <v>62.290000999999997</v>
      </c>
      <c r="D712">
        <v>61.549999</v>
      </c>
      <c r="E712">
        <v>61.869999</v>
      </c>
      <c r="F712">
        <v>7038500</v>
      </c>
      <c r="G712">
        <v>59.187390000000001</v>
      </c>
      <c r="H712">
        <f t="shared" si="22"/>
        <v>-2.0967903225806456E-3</v>
      </c>
      <c r="I712">
        <f t="shared" si="23"/>
        <v>-2.0967850655706443E-3</v>
      </c>
    </row>
    <row r="713" spans="1:9" x14ac:dyDescent="0.35">
      <c r="A713" s="1">
        <v>41393</v>
      </c>
      <c r="B713">
        <v>62.82</v>
      </c>
      <c r="C713">
        <v>63.25</v>
      </c>
      <c r="D713">
        <v>62.59</v>
      </c>
      <c r="E713">
        <v>63</v>
      </c>
      <c r="F713">
        <v>7203900</v>
      </c>
      <c r="G713">
        <v>60.268394999999998</v>
      </c>
      <c r="H713">
        <f t="shared" si="22"/>
        <v>1.8264118607792448E-2</v>
      </c>
      <c r="I713">
        <f t="shared" si="23"/>
        <v>1.8264109973425043E-2</v>
      </c>
    </row>
    <row r="714" spans="1:9" x14ac:dyDescent="0.35">
      <c r="A714" s="1">
        <v>41394</v>
      </c>
      <c r="B714">
        <v>62.93</v>
      </c>
      <c r="C714">
        <v>63.080002</v>
      </c>
      <c r="D714">
        <v>62.439999</v>
      </c>
      <c r="E714">
        <v>62.84</v>
      </c>
      <c r="F714">
        <v>8528800</v>
      </c>
      <c r="G714">
        <v>60.115333</v>
      </c>
      <c r="H714">
        <f t="shared" si="22"/>
        <v>-2.5396825396824855E-3</v>
      </c>
      <c r="I714">
        <f t="shared" si="23"/>
        <v>-2.5396727422390872E-3</v>
      </c>
    </row>
    <row r="715" spans="1:9" x14ac:dyDescent="0.35">
      <c r="A715" s="1">
        <v>41395</v>
      </c>
      <c r="B715">
        <v>62.880001</v>
      </c>
      <c r="C715">
        <v>63.5</v>
      </c>
      <c r="D715">
        <v>62.799999</v>
      </c>
      <c r="E715">
        <v>63.209999000000003</v>
      </c>
      <c r="F715">
        <v>7468900</v>
      </c>
      <c r="G715">
        <v>60.469289000000003</v>
      </c>
      <c r="H715">
        <f t="shared" si="22"/>
        <v>5.8879535327816665E-3</v>
      </c>
      <c r="I715">
        <f t="shared" si="23"/>
        <v>5.8879487534403861E-3</v>
      </c>
    </row>
    <row r="716" spans="1:9" x14ac:dyDescent="0.35">
      <c r="A716" s="1">
        <v>41396</v>
      </c>
      <c r="B716">
        <v>63.400002000000001</v>
      </c>
      <c r="C716">
        <v>63.93</v>
      </c>
      <c r="D716">
        <v>63.110000999999997</v>
      </c>
      <c r="E716">
        <v>63.880001</v>
      </c>
      <c r="F716">
        <v>5249600</v>
      </c>
      <c r="G716">
        <v>61.110241000000002</v>
      </c>
      <c r="H716">
        <f t="shared" si="22"/>
        <v>1.0599620480930503E-2</v>
      </c>
      <c r="I716">
        <f t="shared" si="23"/>
        <v>1.0599628515559338E-2</v>
      </c>
    </row>
    <row r="717" spans="1:9" x14ac:dyDescent="0.35">
      <c r="A717" s="1">
        <v>41397</v>
      </c>
      <c r="B717">
        <v>64.180000000000007</v>
      </c>
      <c r="C717">
        <v>64.849997999999999</v>
      </c>
      <c r="D717">
        <v>63.880001</v>
      </c>
      <c r="E717">
        <v>64.800003000000004</v>
      </c>
      <c r="F717">
        <v>9196000</v>
      </c>
      <c r="G717">
        <v>61.990352000000001</v>
      </c>
      <c r="H717">
        <f t="shared" si="22"/>
        <v>1.4402034840293815E-2</v>
      </c>
      <c r="I717">
        <f t="shared" si="23"/>
        <v>1.4402021422235912E-2</v>
      </c>
    </row>
    <row r="718" spans="1:9" x14ac:dyDescent="0.35">
      <c r="A718" s="1">
        <v>41400</v>
      </c>
      <c r="B718">
        <v>65.089995999999999</v>
      </c>
      <c r="C718">
        <v>65.589995999999999</v>
      </c>
      <c r="D718">
        <v>64.510002</v>
      </c>
      <c r="E718">
        <v>65.059997999999993</v>
      </c>
      <c r="F718">
        <v>10239600</v>
      </c>
      <c r="G718">
        <v>62.239074000000002</v>
      </c>
      <c r="H718">
        <f t="shared" si="22"/>
        <v>4.0122683327651898E-3</v>
      </c>
      <c r="I718">
        <f t="shared" si="23"/>
        <v>4.012269522199209E-3</v>
      </c>
    </row>
    <row r="719" spans="1:9" x14ac:dyDescent="0.35">
      <c r="A719" s="1">
        <v>41401</v>
      </c>
      <c r="B719">
        <v>65.440002000000007</v>
      </c>
      <c r="C719">
        <v>66.089995999999999</v>
      </c>
      <c r="D719">
        <v>64.769997000000004</v>
      </c>
      <c r="E719">
        <v>66.069999999999993</v>
      </c>
      <c r="F719">
        <v>14539100</v>
      </c>
      <c r="G719">
        <v>63.205283999999999</v>
      </c>
      <c r="H719">
        <f t="shared" si="22"/>
        <v>1.5524162788938299E-2</v>
      </c>
      <c r="I719">
        <f t="shared" si="23"/>
        <v>1.5524170555622286E-2</v>
      </c>
    </row>
    <row r="720" spans="1:9" x14ac:dyDescent="0.35">
      <c r="A720" s="1">
        <v>41402</v>
      </c>
      <c r="B720">
        <v>66</v>
      </c>
      <c r="C720">
        <v>66</v>
      </c>
      <c r="D720">
        <v>64.559997999999993</v>
      </c>
      <c r="E720">
        <v>65.989998</v>
      </c>
      <c r="F720">
        <v>17803200</v>
      </c>
      <c r="G720">
        <v>63.128751000000001</v>
      </c>
      <c r="H720">
        <f t="shared" si="22"/>
        <v>-1.2108672619947519E-3</v>
      </c>
      <c r="I720">
        <f t="shared" si="23"/>
        <v>-1.2108639524505221E-3</v>
      </c>
    </row>
    <row r="721" spans="1:9" x14ac:dyDescent="0.35">
      <c r="A721" s="1">
        <v>41403</v>
      </c>
      <c r="B721">
        <v>65.730002999999996</v>
      </c>
      <c r="C721">
        <v>67.110000999999997</v>
      </c>
      <c r="D721">
        <v>65.510002</v>
      </c>
      <c r="E721">
        <v>66.669998000000007</v>
      </c>
      <c r="F721">
        <v>11325000</v>
      </c>
      <c r="G721">
        <v>63.779266999999997</v>
      </c>
      <c r="H721">
        <f t="shared" si="22"/>
        <v>1.0304591917096389E-2</v>
      </c>
      <c r="I721">
        <f t="shared" si="23"/>
        <v>1.030459164319592E-2</v>
      </c>
    </row>
    <row r="722" spans="1:9" x14ac:dyDescent="0.35">
      <c r="A722" s="1">
        <v>41404</v>
      </c>
      <c r="B722">
        <v>66.690002000000007</v>
      </c>
      <c r="C722">
        <v>67.430000000000007</v>
      </c>
      <c r="D722">
        <v>66.339995999999999</v>
      </c>
      <c r="E722">
        <v>67.199996999999996</v>
      </c>
      <c r="F722">
        <v>8654000</v>
      </c>
      <c r="G722">
        <v>64.286286000000004</v>
      </c>
      <c r="H722">
        <f t="shared" si="22"/>
        <v>7.9495877590995186E-3</v>
      </c>
      <c r="I722">
        <f t="shared" si="23"/>
        <v>7.9495896370211771E-3</v>
      </c>
    </row>
    <row r="723" spans="1:9" x14ac:dyDescent="0.35">
      <c r="A723" s="1">
        <v>41407</v>
      </c>
      <c r="B723">
        <v>66.959998999999996</v>
      </c>
      <c r="C723">
        <v>67.519997000000004</v>
      </c>
      <c r="D723">
        <v>66.919998000000007</v>
      </c>
      <c r="E723">
        <v>67.319999999999993</v>
      </c>
      <c r="F723">
        <v>5195000</v>
      </c>
      <c r="G723">
        <v>64.401084999999995</v>
      </c>
      <c r="H723">
        <f t="shared" si="22"/>
        <v>1.785759008292768E-3</v>
      </c>
      <c r="I723">
        <f t="shared" si="23"/>
        <v>1.7857463409846194E-3</v>
      </c>
    </row>
    <row r="724" spans="1:9" x14ac:dyDescent="0.35">
      <c r="A724" s="1">
        <v>41408</v>
      </c>
      <c r="B724">
        <v>67.430000000000007</v>
      </c>
      <c r="C724">
        <v>67.489998</v>
      </c>
      <c r="D724">
        <v>66.980002999999996</v>
      </c>
      <c r="E724">
        <v>67.470000999999996</v>
      </c>
      <c r="F724">
        <v>9675400</v>
      </c>
      <c r="G724">
        <v>64.544583000000003</v>
      </c>
      <c r="H724">
        <f t="shared" si="22"/>
        <v>2.2281788472965415E-3</v>
      </c>
      <c r="I724">
        <f t="shared" si="23"/>
        <v>2.2281922734688109E-3</v>
      </c>
    </row>
    <row r="725" spans="1:9" x14ac:dyDescent="0.35">
      <c r="A725" s="1">
        <v>41409</v>
      </c>
      <c r="B725">
        <v>67.419998000000007</v>
      </c>
      <c r="C725">
        <v>67.790001000000004</v>
      </c>
      <c r="D725">
        <v>67.180000000000007</v>
      </c>
      <c r="E725">
        <v>67.669998000000007</v>
      </c>
      <c r="F725">
        <v>7925900</v>
      </c>
      <c r="G725">
        <v>64.735907999999995</v>
      </c>
      <c r="H725">
        <f t="shared" si="22"/>
        <v>2.9642359127875278E-3</v>
      </c>
      <c r="I725">
        <f t="shared" si="23"/>
        <v>2.9642301663021352E-3</v>
      </c>
    </row>
    <row r="726" spans="1:9" x14ac:dyDescent="0.35">
      <c r="A726" s="1">
        <v>41410</v>
      </c>
      <c r="B726">
        <v>67.620002999999997</v>
      </c>
      <c r="C726">
        <v>67.889999000000003</v>
      </c>
      <c r="D726">
        <v>66.199996999999996</v>
      </c>
      <c r="E726">
        <v>66.470000999999996</v>
      </c>
      <c r="F726">
        <v>8473100</v>
      </c>
      <c r="G726">
        <v>63.587941999999998</v>
      </c>
      <c r="H726">
        <f t="shared" si="22"/>
        <v>-1.7733072786554688E-2</v>
      </c>
      <c r="I726">
        <f t="shared" si="23"/>
        <v>-1.7733064005219436E-2</v>
      </c>
    </row>
    <row r="727" spans="1:9" x14ac:dyDescent="0.35">
      <c r="A727" s="1">
        <v>41411</v>
      </c>
      <c r="B727">
        <v>66.160004000000001</v>
      </c>
      <c r="C727">
        <v>66.580001999999993</v>
      </c>
      <c r="D727">
        <v>65.680000000000007</v>
      </c>
      <c r="E727">
        <v>66.580001999999993</v>
      </c>
      <c r="F727">
        <v>9160100</v>
      </c>
      <c r="G727">
        <v>63.693173000000002</v>
      </c>
      <c r="H727">
        <f t="shared" si="22"/>
        <v>1.6548969210937263E-3</v>
      </c>
      <c r="I727">
        <f t="shared" si="23"/>
        <v>1.6548892241237091E-3</v>
      </c>
    </row>
    <row r="728" spans="1:9" x14ac:dyDescent="0.35">
      <c r="A728" s="1">
        <v>41414</v>
      </c>
      <c r="B728">
        <v>66.580001999999993</v>
      </c>
      <c r="C728">
        <v>66.599997999999999</v>
      </c>
      <c r="D728">
        <v>66.050003000000004</v>
      </c>
      <c r="E728">
        <v>66.120002999999997</v>
      </c>
      <c r="F728">
        <v>5893300</v>
      </c>
      <c r="G728">
        <v>63.253118999999998</v>
      </c>
      <c r="H728">
        <f t="shared" si="22"/>
        <v>-6.9089664491148008E-3</v>
      </c>
      <c r="I728">
        <f t="shared" si="23"/>
        <v>-6.9089665229898891E-3</v>
      </c>
    </row>
    <row r="729" spans="1:9" x14ac:dyDescent="0.35">
      <c r="A729" s="1">
        <v>41415</v>
      </c>
      <c r="B729">
        <v>66.349997999999999</v>
      </c>
      <c r="C729">
        <v>66.400002000000001</v>
      </c>
      <c r="D729">
        <v>65.709998999999996</v>
      </c>
      <c r="E729">
        <v>65.830001999999993</v>
      </c>
      <c r="F729">
        <v>7359100</v>
      </c>
      <c r="G729">
        <v>62.975692000000002</v>
      </c>
      <c r="H729">
        <f t="shared" si="22"/>
        <v>-4.3859798372967969E-3</v>
      </c>
      <c r="I729">
        <f t="shared" si="23"/>
        <v>-4.3859813458368094E-3</v>
      </c>
    </row>
    <row r="730" spans="1:9" x14ac:dyDescent="0.35">
      <c r="A730" s="1">
        <v>41416</v>
      </c>
      <c r="B730">
        <v>65.760002</v>
      </c>
      <c r="C730">
        <v>66.709998999999996</v>
      </c>
      <c r="D730">
        <v>65.269997000000004</v>
      </c>
      <c r="E730">
        <v>65.569999999999993</v>
      </c>
      <c r="F730">
        <v>8142400</v>
      </c>
      <c r="G730">
        <v>62.726962999999998</v>
      </c>
      <c r="H730">
        <f t="shared" si="22"/>
        <v>-3.949597327978208E-3</v>
      </c>
      <c r="I730">
        <f t="shared" si="23"/>
        <v>-3.9496032850262989E-3</v>
      </c>
    </row>
    <row r="731" spans="1:9" x14ac:dyDescent="0.35">
      <c r="A731" s="1">
        <v>41417</v>
      </c>
      <c r="B731">
        <v>64.870002999999997</v>
      </c>
      <c r="C731">
        <v>65.440002000000007</v>
      </c>
      <c r="D731">
        <v>64.239998</v>
      </c>
      <c r="E731">
        <v>65.230002999999996</v>
      </c>
      <c r="F731">
        <v>7536200</v>
      </c>
      <c r="G731">
        <v>62.401708999999997</v>
      </c>
      <c r="H731">
        <f t="shared" si="22"/>
        <v>-5.1852524020130674E-3</v>
      </c>
      <c r="I731">
        <f t="shared" si="23"/>
        <v>-5.1852342986858941E-3</v>
      </c>
    </row>
    <row r="732" spans="1:9" x14ac:dyDescent="0.35">
      <c r="A732" s="1">
        <v>41418</v>
      </c>
      <c r="B732">
        <v>64.75</v>
      </c>
      <c r="C732">
        <v>65.529999000000004</v>
      </c>
      <c r="D732">
        <v>64.389999000000003</v>
      </c>
      <c r="E732">
        <v>65.489998</v>
      </c>
      <c r="F732">
        <v>8846100</v>
      </c>
      <c r="G732">
        <v>62.65043</v>
      </c>
      <c r="H732">
        <f t="shared" si="22"/>
        <v>3.9858192249355492E-3</v>
      </c>
      <c r="I732">
        <f t="shared" si="23"/>
        <v>3.9858042990457733E-3</v>
      </c>
    </row>
    <row r="733" spans="1:9" x14ac:dyDescent="0.35">
      <c r="A733" s="1">
        <v>41422</v>
      </c>
      <c r="B733">
        <v>65.980002999999996</v>
      </c>
      <c r="C733">
        <v>66.760002</v>
      </c>
      <c r="D733">
        <v>65.919998000000007</v>
      </c>
      <c r="E733">
        <v>66.690002000000007</v>
      </c>
      <c r="F733">
        <v>8280000</v>
      </c>
      <c r="G733">
        <v>63.798403999999998</v>
      </c>
      <c r="H733">
        <f t="shared" si="22"/>
        <v>1.8323469791524608E-2</v>
      </c>
      <c r="I733">
        <f t="shared" si="23"/>
        <v>1.8323481578657926E-2</v>
      </c>
    </row>
    <row r="734" spans="1:9" x14ac:dyDescent="0.35">
      <c r="A734" s="1">
        <v>41423</v>
      </c>
      <c r="B734">
        <v>66.370002999999997</v>
      </c>
      <c r="C734">
        <v>66.480002999999996</v>
      </c>
      <c r="D734">
        <v>65.739998</v>
      </c>
      <c r="E734">
        <v>66.260002</v>
      </c>
      <c r="F734">
        <v>6954000</v>
      </c>
      <c r="G734">
        <v>63.387048</v>
      </c>
      <c r="H734">
        <f t="shared" si="22"/>
        <v>-6.4477430964840392E-3</v>
      </c>
      <c r="I734">
        <f t="shared" si="23"/>
        <v>-6.4477475016459325E-3</v>
      </c>
    </row>
    <row r="735" spans="1:9" x14ac:dyDescent="0.35">
      <c r="A735" s="1">
        <v>41424</v>
      </c>
      <c r="B735">
        <v>66.440002000000007</v>
      </c>
      <c r="C735">
        <v>67.110000999999997</v>
      </c>
      <c r="D735">
        <v>64.319999999999993</v>
      </c>
      <c r="E735">
        <v>64.650002000000001</v>
      </c>
      <c r="F735">
        <v>13052700</v>
      </c>
      <c r="G735">
        <v>61.846854999999998</v>
      </c>
      <c r="H735">
        <f t="shared" si="22"/>
        <v>-2.4298218403313653E-2</v>
      </c>
      <c r="I735">
        <f t="shared" si="23"/>
        <v>-2.4298228874769529E-2</v>
      </c>
    </row>
    <row r="736" spans="1:9" x14ac:dyDescent="0.35">
      <c r="A736" s="1">
        <v>41425</v>
      </c>
      <c r="B736">
        <v>64.569999999999993</v>
      </c>
      <c r="C736">
        <v>65.029999000000004</v>
      </c>
      <c r="D736">
        <v>63.07</v>
      </c>
      <c r="E736">
        <v>63.080002</v>
      </c>
      <c r="F736">
        <v>11280900</v>
      </c>
      <c r="G736">
        <v>60.344928000000003</v>
      </c>
      <c r="H736">
        <f t="shared" si="22"/>
        <v>-2.4284608684157508E-2</v>
      </c>
      <c r="I736">
        <f t="shared" si="23"/>
        <v>-2.4284613987243086E-2</v>
      </c>
    </row>
    <row r="737" spans="1:9" x14ac:dyDescent="0.35">
      <c r="A737" s="1">
        <v>41428</v>
      </c>
      <c r="B737">
        <v>63.060001</v>
      </c>
      <c r="C737">
        <v>63.82</v>
      </c>
      <c r="D737">
        <v>62.529998999999997</v>
      </c>
      <c r="E737">
        <v>63.799999</v>
      </c>
      <c r="F737">
        <v>8705600</v>
      </c>
      <c r="G737">
        <v>61.033707999999997</v>
      </c>
      <c r="H737">
        <f t="shared" si="22"/>
        <v>1.1414029441533614E-2</v>
      </c>
      <c r="I737">
        <f t="shared" si="23"/>
        <v>1.1414049578449976E-2</v>
      </c>
    </row>
    <row r="738" spans="1:9" x14ac:dyDescent="0.35">
      <c r="A738" s="1">
        <v>41429</v>
      </c>
      <c r="B738">
        <v>63.93</v>
      </c>
      <c r="C738">
        <v>64.930000000000007</v>
      </c>
      <c r="D738">
        <v>63.860000999999997</v>
      </c>
      <c r="E738">
        <v>64.349997999999999</v>
      </c>
      <c r="F738">
        <v>8147700</v>
      </c>
      <c r="G738">
        <v>61.55986</v>
      </c>
      <c r="H738">
        <f t="shared" si="22"/>
        <v>8.6206741163115021E-3</v>
      </c>
      <c r="I738">
        <f t="shared" si="23"/>
        <v>8.6206789205729283E-3</v>
      </c>
    </row>
    <row r="739" spans="1:9" x14ac:dyDescent="0.35">
      <c r="A739" s="1">
        <v>41430</v>
      </c>
      <c r="B739">
        <v>64.050003000000004</v>
      </c>
      <c r="C739">
        <v>64.120002999999997</v>
      </c>
      <c r="D739">
        <v>62.799999</v>
      </c>
      <c r="E739">
        <v>63.119999</v>
      </c>
      <c r="F739">
        <v>8893600</v>
      </c>
      <c r="G739">
        <v>60.383190999999997</v>
      </c>
      <c r="H739">
        <f t="shared" si="22"/>
        <v>-1.9114204168273623E-2</v>
      </c>
      <c r="I739">
        <f t="shared" si="23"/>
        <v>-1.9114224756196715E-2</v>
      </c>
    </row>
    <row r="740" spans="1:9" x14ac:dyDescent="0.35">
      <c r="A740" s="1">
        <v>41431</v>
      </c>
      <c r="B740">
        <v>63.099997999999999</v>
      </c>
      <c r="C740">
        <v>63.32</v>
      </c>
      <c r="D740">
        <v>62.040000999999997</v>
      </c>
      <c r="E740">
        <v>63.139999000000003</v>
      </c>
      <c r="F740">
        <v>8661900</v>
      </c>
      <c r="G740">
        <v>60.402324999999998</v>
      </c>
      <c r="H740">
        <f t="shared" si="22"/>
        <v>3.1685678575506834E-4</v>
      </c>
      <c r="I740">
        <f t="shared" si="23"/>
        <v>3.168762644558002E-4</v>
      </c>
    </row>
    <row r="741" spans="1:9" x14ac:dyDescent="0.35">
      <c r="A741" s="1">
        <v>41432</v>
      </c>
      <c r="B741">
        <v>63.630001</v>
      </c>
      <c r="C741">
        <v>64.870002999999997</v>
      </c>
      <c r="D741">
        <v>63.25</v>
      </c>
      <c r="E741">
        <v>64.849997999999999</v>
      </c>
      <c r="F741">
        <v>7611300</v>
      </c>
      <c r="G741">
        <v>62.038179999999997</v>
      </c>
      <c r="H741">
        <f t="shared" si="22"/>
        <v>2.7082658015246345E-2</v>
      </c>
      <c r="I741">
        <f t="shared" si="23"/>
        <v>2.7082649550327732E-2</v>
      </c>
    </row>
    <row r="742" spans="1:9" x14ac:dyDescent="0.35">
      <c r="A742" s="1">
        <v>41435</v>
      </c>
      <c r="B742">
        <v>64.910004000000001</v>
      </c>
      <c r="C742">
        <v>64.970000999999996</v>
      </c>
      <c r="D742">
        <v>63.700001</v>
      </c>
      <c r="E742">
        <v>63.830002</v>
      </c>
      <c r="F742">
        <v>6729500</v>
      </c>
      <c r="G742">
        <v>61.062409000000002</v>
      </c>
      <c r="H742">
        <f t="shared" si="22"/>
        <v>-1.5728543276130848E-2</v>
      </c>
      <c r="I742">
        <f t="shared" si="23"/>
        <v>-1.5728556189107977E-2</v>
      </c>
    </row>
    <row r="743" spans="1:9" x14ac:dyDescent="0.35">
      <c r="A743" s="1">
        <v>41436</v>
      </c>
      <c r="B743">
        <v>63.32</v>
      </c>
      <c r="C743">
        <v>64.300003000000004</v>
      </c>
      <c r="D743">
        <v>62.970001000000003</v>
      </c>
      <c r="E743">
        <v>63.799999</v>
      </c>
      <c r="F743">
        <v>6454800</v>
      </c>
      <c r="G743">
        <v>61.033707999999997</v>
      </c>
      <c r="H743">
        <f t="shared" si="22"/>
        <v>-4.7004541845385917E-4</v>
      </c>
      <c r="I743">
        <f t="shared" si="23"/>
        <v>-4.7002731254846484E-4</v>
      </c>
    </row>
    <row r="744" spans="1:9" x14ac:dyDescent="0.35">
      <c r="A744" s="1">
        <v>41437</v>
      </c>
      <c r="B744">
        <v>64.319999999999993</v>
      </c>
      <c r="C744">
        <v>64.449996999999996</v>
      </c>
      <c r="D744">
        <v>62.869999</v>
      </c>
      <c r="E744">
        <v>62.990001999999997</v>
      </c>
      <c r="F744">
        <v>7663200</v>
      </c>
      <c r="G744">
        <v>60.258831000000001</v>
      </c>
      <c r="H744">
        <f t="shared" si="22"/>
        <v>-1.2695877941941703E-2</v>
      </c>
      <c r="I744">
        <f t="shared" si="23"/>
        <v>-1.2695886017608442E-2</v>
      </c>
    </row>
    <row r="745" spans="1:9" x14ac:dyDescent="0.35">
      <c r="A745" s="1">
        <v>41438</v>
      </c>
      <c r="B745">
        <v>62.990001999999997</v>
      </c>
      <c r="C745">
        <v>64.400002000000001</v>
      </c>
      <c r="D745">
        <v>62.52</v>
      </c>
      <c r="E745">
        <v>64.300003000000004</v>
      </c>
      <c r="F745">
        <v>5584900</v>
      </c>
      <c r="G745">
        <v>61.512031999999998</v>
      </c>
      <c r="H745">
        <f t="shared" si="22"/>
        <v>2.0796967112336445E-2</v>
      </c>
      <c r="I745">
        <f t="shared" si="23"/>
        <v>2.0796968331496458E-2</v>
      </c>
    </row>
    <row r="746" spans="1:9" x14ac:dyDescent="0.35">
      <c r="A746" s="1">
        <v>41439</v>
      </c>
      <c r="B746">
        <v>64.010002</v>
      </c>
      <c r="C746">
        <v>64.430000000000007</v>
      </c>
      <c r="D746">
        <v>63.630001</v>
      </c>
      <c r="E746">
        <v>63.799999</v>
      </c>
      <c r="F746">
        <v>5311800</v>
      </c>
      <c r="G746">
        <v>61.033707999999997</v>
      </c>
      <c r="H746">
        <f t="shared" si="22"/>
        <v>-7.776111612312119E-3</v>
      </c>
      <c r="I746">
        <f t="shared" si="23"/>
        <v>-7.7761046814385946E-3</v>
      </c>
    </row>
    <row r="747" spans="1:9" x14ac:dyDescent="0.35">
      <c r="A747" s="1">
        <v>41442</v>
      </c>
      <c r="B747">
        <v>64.300003000000004</v>
      </c>
      <c r="C747">
        <v>65.129997000000003</v>
      </c>
      <c r="D747">
        <v>64.25</v>
      </c>
      <c r="E747">
        <v>64.489998</v>
      </c>
      <c r="F747">
        <v>6752000</v>
      </c>
      <c r="G747">
        <v>61.693789000000002</v>
      </c>
      <c r="H747">
        <f t="shared" si="22"/>
        <v>1.0815031517476988E-2</v>
      </c>
      <c r="I747">
        <f t="shared" si="23"/>
        <v>1.0815023724267339E-2</v>
      </c>
    </row>
    <row r="748" spans="1:9" x14ac:dyDescent="0.35">
      <c r="A748" s="1">
        <v>41443</v>
      </c>
      <c r="B748">
        <v>64.610000999999997</v>
      </c>
      <c r="C748">
        <v>65.489998</v>
      </c>
      <c r="D748">
        <v>64.559997999999993</v>
      </c>
      <c r="E748">
        <v>65.290001000000004</v>
      </c>
      <c r="F748">
        <v>5234400</v>
      </c>
      <c r="G748">
        <v>62.459105000000001</v>
      </c>
      <c r="H748">
        <f t="shared" si="22"/>
        <v>1.2405070938287265E-2</v>
      </c>
      <c r="I748">
        <f t="shared" si="23"/>
        <v>1.2405073710094196E-2</v>
      </c>
    </row>
    <row r="749" spans="1:9" x14ac:dyDescent="0.35">
      <c r="A749" s="1">
        <v>41444</v>
      </c>
      <c r="B749">
        <v>65.190002000000007</v>
      </c>
      <c r="C749">
        <v>65.550003000000004</v>
      </c>
      <c r="D749">
        <v>64.330001999999993</v>
      </c>
      <c r="E749">
        <v>64.330001999999993</v>
      </c>
      <c r="F749">
        <v>6871400</v>
      </c>
      <c r="G749">
        <v>61.540730000000003</v>
      </c>
      <c r="H749">
        <f t="shared" si="22"/>
        <v>-1.47036144171603E-2</v>
      </c>
      <c r="I749">
        <f t="shared" si="23"/>
        <v>-1.4703620873209719E-2</v>
      </c>
    </row>
    <row r="750" spans="1:9" x14ac:dyDescent="0.35">
      <c r="A750" s="1">
        <v>41445</v>
      </c>
      <c r="B750">
        <v>63.220001000000003</v>
      </c>
      <c r="C750">
        <v>63.52</v>
      </c>
      <c r="D750">
        <v>61.82</v>
      </c>
      <c r="E750">
        <v>61.98</v>
      </c>
      <c r="F750">
        <v>12260800</v>
      </c>
      <c r="G750">
        <v>59.292620999999997</v>
      </c>
      <c r="H750">
        <f t="shared" si="22"/>
        <v>-3.6530420129630911E-2</v>
      </c>
      <c r="I750">
        <f t="shared" si="23"/>
        <v>-3.6530424647221546E-2</v>
      </c>
    </row>
    <row r="751" spans="1:9" x14ac:dyDescent="0.35">
      <c r="A751" s="1">
        <v>41446</v>
      </c>
      <c r="B751">
        <v>62.619999</v>
      </c>
      <c r="C751">
        <v>63.080002</v>
      </c>
      <c r="D751">
        <v>61.82</v>
      </c>
      <c r="E751">
        <v>62.73</v>
      </c>
      <c r="F751">
        <v>11892400</v>
      </c>
      <c r="G751">
        <v>60.010102000000003</v>
      </c>
      <c r="H751">
        <f t="shared" si="22"/>
        <v>1.2100677637947727E-2</v>
      </c>
      <c r="I751">
        <f t="shared" si="23"/>
        <v>1.2100679442050748E-2</v>
      </c>
    </row>
    <row r="752" spans="1:9" x14ac:dyDescent="0.35">
      <c r="A752" s="1">
        <v>41449</v>
      </c>
      <c r="B752">
        <v>62.25</v>
      </c>
      <c r="C752">
        <v>62.990001999999997</v>
      </c>
      <c r="D752">
        <v>61.82</v>
      </c>
      <c r="E752">
        <v>62.439999</v>
      </c>
      <c r="F752">
        <v>6494500</v>
      </c>
      <c r="G752">
        <v>59.732675</v>
      </c>
      <c r="H752">
        <f t="shared" si="22"/>
        <v>-4.6230033476804822E-3</v>
      </c>
      <c r="I752">
        <f t="shared" si="23"/>
        <v>-4.6230049733960287E-3</v>
      </c>
    </row>
    <row r="753" spans="1:9" x14ac:dyDescent="0.35">
      <c r="A753" s="1">
        <v>41450</v>
      </c>
      <c r="B753">
        <v>62.880001</v>
      </c>
      <c r="C753">
        <v>63.099997999999999</v>
      </c>
      <c r="D753">
        <v>62.5</v>
      </c>
      <c r="E753">
        <v>62.57</v>
      </c>
      <c r="F753">
        <v>6776700</v>
      </c>
      <c r="G753">
        <v>59.857039</v>
      </c>
      <c r="H753">
        <f t="shared" si="22"/>
        <v>2.0820147674890264E-3</v>
      </c>
      <c r="I753">
        <f t="shared" si="23"/>
        <v>2.0820095533976993E-3</v>
      </c>
    </row>
    <row r="754" spans="1:9" x14ac:dyDescent="0.35">
      <c r="A754" s="1">
        <v>41451</v>
      </c>
      <c r="B754">
        <v>62.950001</v>
      </c>
      <c r="C754">
        <v>63.459999000000003</v>
      </c>
      <c r="D754">
        <v>62.75</v>
      </c>
      <c r="E754">
        <v>63.209999000000003</v>
      </c>
      <c r="F754">
        <v>5720400</v>
      </c>
      <c r="G754">
        <v>60.469289000000003</v>
      </c>
      <c r="H754">
        <f t="shared" si="22"/>
        <v>1.0228528048585634E-2</v>
      </c>
      <c r="I754">
        <f t="shared" si="23"/>
        <v>1.0228538033764134E-2</v>
      </c>
    </row>
    <row r="755" spans="1:9" x14ac:dyDescent="0.35">
      <c r="A755" s="1">
        <v>41452</v>
      </c>
      <c r="B755">
        <v>63.650002000000001</v>
      </c>
      <c r="C755">
        <v>63.970001000000003</v>
      </c>
      <c r="D755">
        <v>63.450001</v>
      </c>
      <c r="E755">
        <v>63.720001000000003</v>
      </c>
      <c r="F755">
        <v>4875900</v>
      </c>
      <c r="G755">
        <v>60.957177999999999</v>
      </c>
      <c r="H755">
        <f t="shared" si="22"/>
        <v>8.0683753847235473E-3</v>
      </c>
      <c r="I755">
        <f t="shared" si="23"/>
        <v>8.0683766597618757E-3</v>
      </c>
    </row>
    <row r="756" spans="1:9" x14ac:dyDescent="0.35">
      <c r="A756" s="1">
        <v>41453</v>
      </c>
      <c r="B756">
        <v>63.759998000000003</v>
      </c>
      <c r="C756">
        <v>64.519997000000004</v>
      </c>
      <c r="D756">
        <v>63.150002000000001</v>
      </c>
      <c r="E756">
        <v>63.150002000000001</v>
      </c>
      <c r="F756">
        <v>10560300</v>
      </c>
      <c r="G756">
        <v>60.411892999999999</v>
      </c>
      <c r="H756">
        <f t="shared" si="22"/>
        <v>-8.945370229984817E-3</v>
      </c>
      <c r="I756">
        <f t="shared" si="23"/>
        <v>-8.9453780160229819E-3</v>
      </c>
    </row>
    <row r="757" spans="1:9" x14ac:dyDescent="0.35">
      <c r="A757" s="1">
        <v>41456</v>
      </c>
      <c r="B757">
        <v>63.84</v>
      </c>
      <c r="C757">
        <v>64.919998000000007</v>
      </c>
      <c r="D757">
        <v>63.630001</v>
      </c>
      <c r="E757">
        <v>63.93</v>
      </c>
      <c r="F757">
        <v>8221600</v>
      </c>
      <c r="G757">
        <v>61.158071999999997</v>
      </c>
      <c r="H757">
        <f t="shared" si="22"/>
        <v>1.2351511881187258E-2</v>
      </c>
      <c r="I757">
        <f t="shared" si="23"/>
        <v>1.2351524889312737E-2</v>
      </c>
    </row>
    <row r="758" spans="1:9" x14ac:dyDescent="0.35">
      <c r="A758" s="1">
        <v>41457</v>
      </c>
      <c r="B758">
        <v>63.830002</v>
      </c>
      <c r="C758">
        <v>64.139999000000003</v>
      </c>
      <c r="D758">
        <v>63.080002</v>
      </c>
      <c r="E758">
        <v>63.259998000000003</v>
      </c>
      <c r="F758">
        <v>7690500</v>
      </c>
      <c r="G758">
        <v>60.517121000000003</v>
      </c>
      <c r="H758">
        <f t="shared" si="22"/>
        <v>-1.0480244016893426E-2</v>
      </c>
      <c r="I758">
        <f t="shared" si="23"/>
        <v>-1.0480235544377431E-2</v>
      </c>
    </row>
    <row r="759" spans="1:9" x14ac:dyDescent="0.35">
      <c r="A759" s="1">
        <v>41458</v>
      </c>
      <c r="B759">
        <v>62.849997999999999</v>
      </c>
      <c r="C759">
        <v>63.830002</v>
      </c>
      <c r="D759">
        <v>62.57</v>
      </c>
      <c r="E759">
        <v>63.610000999999997</v>
      </c>
      <c r="F759">
        <v>3351800</v>
      </c>
      <c r="G759">
        <v>60.851947000000003</v>
      </c>
      <c r="H759">
        <f t="shared" si="22"/>
        <v>5.5327696975266084E-3</v>
      </c>
      <c r="I759">
        <f t="shared" si="23"/>
        <v>5.5327483275352703E-3</v>
      </c>
    </row>
    <row r="760" spans="1:9" x14ac:dyDescent="0.35">
      <c r="A760" s="1">
        <v>41460</v>
      </c>
      <c r="B760">
        <v>63.880001</v>
      </c>
      <c r="C760">
        <v>63.950001</v>
      </c>
      <c r="D760">
        <v>63.110000999999997</v>
      </c>
      <c r="E760">
        <v>63.82</v>
      </c>
      <c r="F760">
        <v>5645800</v>
      </c>
      <c r="G760">
        <v>61.052841000000001</v>
      </c>
      <c r="H760">
        <f t="shared" si="22"/>
        <v>3.3013519367811892E-3</v>
      </c>
      <c r="I760">
        <f t="shared" si="23"/>
        <v>3.3013569804101442E-3</v>
      </c>
    </row>
    <row r="761" spans="1:9" x14ac:dyDescent="0.35">
      <c r="A761" s="1">
        <v>41463</v>
      </c>
      <c r="B761">
        <v>64.279999000000004</v>
      </c>
      <c r="C761">
        <v>64.790001000000004</v>
      </c>
      <c r="D761">
        <v>64.160004000000001</v>
      </c>
      <c r="E761">
        <v>64.709998999999996</v>
      </c>
      <c r="F761">
        <v>6679700</v>
      </c>
      <c r="G761">
        <v>61.904251000000002</v>
      </c>
      <c r="H761">
        <f t="shared" si="22"/>
        <v>1.3945455969915324E-2</v>
      </c>
      <c r="I761">
        <f t="shared" si="23"/>
        <v>1.3945460785354793E-2</v>
      </c>
    </row>
    <row r="762" spans="1:9" x14ac:dyDescent="0.35">
      <c r="A762" s="1">
        <v>41464</v>
      </c>
      <c r="B762">
        <v>65.319999999999993</v>
      </c>
      <c r="C762">
        <v>65.540001000000004</v>
      </c>
      <c r="D762">
        <v>64.650002000000001</v>
      </c>
      <c r="E762">
        <v>64.940002000000007</v>
      </c>
      <c r="F762">
        <v>4556400</v>
      </c>
      <c r="G762">
        <v>62.124282000000001</v>
      </c>
      <c r="H762">
        <f t="shared" si="22"/>
        <v>3.5543656862057843E-3</v>
      </c>
      <c r="I762">
        <f t="shared" si="23"/>
        <v>3.5543762576175707E-3</v>
      </c>
    </row>
    <row r="763" spans="1:9" x14ac:dyDescent="0.35">
      <c r="A763" s="1">
        <v>41465</v>
      </c>
      <c r="B763">
        <v>64.860000999999997</v>
      </c>
      <c r="C763">
        <v>65.300003000000004</v>
      </c>
      <c r="D763">
        <v>64.569999999999993</v>
      </c>
      <c r="E763">
        <v>64.910004000000001</v>
      </c>
      <c r="F763">
        <v>5761700</v>
      </c>
      <c r="G763">
        <v>62.095584000000002</v>
      </c>
      <c r="H763">
        <f t="shared" si="22"/>
        <v>-4.6193407878253811E-4</v>
      </c>
      <c r="I763">
        <f t="shared" si="23"/>
        <v>-4.619449766839729E-4</v>
      </c>
    </row>
    <row r="764" spans="1:9" x14ac:dyDescent="0.35">
      <c r="A764" s="1">
        <v>41466</v>
      </c>
      <c r="B764">
        <v>65.650002000000001</v>
      </c>
      <c r="C764">
        <v>66.830001999999993</v>
      </c>
      <c r="D764">
        <v>65.650002000000001</v>
      </c>
      <c r="E764">
        <v>66.580001999999993</v>
      </c>
      <c r="F764">
        <v>8329800</v>
      </c>
      <c r="G764">
        <v>63.693173000000002</v>
      </c>
      <c r="H764">
        <f t="shared" si="22"/>
        <v>2.5727898584014763E-2</v>
      </c>
      <c r="I764">
        <f t="shared" si="23"/>
        <v>2.572790039304565E-2</v>
      </c>
    </row>
    <row r="765" spans="1:9" x14ac:dyDescent="0.35">
      <c r="A765" s="1">
        <v>41467</v>
      </c>
      <c r="B765">
        <v>66.389999000000003</v>
      </c>
      <c r="C765">
        <v>67</v>
      </c>
      <c r="D765">
        <v>65.930000000000007</v>
      </c>
      <c r="E765">
        <v>66.980002999999996</v>
      </c>
      <c r="F765">
        <v>5889900</v>
      </c>
      <c r="G765">
        <v>64.075830999999994</v>
      </c>
      <c r="H765">
        <f t="shared" si="22"/>
        <v>6.0078249922552304E-3</v>
      </c>
      <c r="I765">
        <f t="shared" si="23"/>
        <v>6.0078338380157659E-3</v>
      </c>
    </row>
    <row r="766" spans="1:9" x14ac:dyDescent="0.35">
      <c r="A766" s="1">
        <v>41470</v>
      </c>
      <c r="B766">
        <v>67.019997000000004</v>
      </c>
      <c r="C766">
        <v>67.360000999999997</v>
      </c>
      <c r="D766">
        <v>65.889999000000003</v>
      </c>
      <c r="E766">
        <v>65.930000000000007</v>
      </c>
      <c r="F766">
        <v>6458000</v>
      </c>
      <c r="G766">
        <v>63.071353999999999</v>
      </c>
      <c r="H766">
        <f t="shared" si="22"/>
        <v>-1.5676365377290138E-2</v>
      </c>
      <c r="I766">
        <f t="shared" si="23"/>
        <v>-1.5676378820588286E-2</v>
      </c>
    </row>
    <row r="767" spans="1:9" x14ac:dyDescent="0.35">
      <c r="A767" s="1">
        <v>41471</v>
      </c>
      <c r="B767">
        <v>65.949996999999996</v>
      </c>
      <c r="C767">
        <v>66.099997999999999</v>
      </c>
      <c r="D767">
        <v>64.930000000000007</v>
      </c>
      <c r="E767">
        <v>65.029999000000004</v>
      </c>
      <c r="F767">
        <v>7470900</v>
      </c>
      <c r="G767">
        <v>62.210375999999997</v>
      </c>
      <c r="H767">
        <f t="shared" si="22"/>
        <v>-1.3650856969513167E-2</v>
      </c>
      <c r="I767">
        <f t="shared" si="23"/>
        <v>-1.3650856456958304E-2</v>
      </c>
    </row>
    <row r="768" spans="1:9" x14ac:dyDescent="0.35">
      <c r="A768" s="1">
        <v>41472</v>
      </c>
      <c r="B768">
        <v>65.419998000000007</v>
      </c>
      <c r="C768">
        <v>65.459998999999996</v>
      </c>
      <c r="D768">
        <v>64.760002</v>
      </c>
      <c r="E768">
        <v>65.360000999999997</v>
      </c>
      <c r="F768">
        <v>6846700</v>
      </c>
      <c r="G768">
        <v>62.526069</v>
      </c>
      <c r="H768">
        <f t="shared" si="22"/>
        <v>5.0746117957035991E-3</v>
      </c>
      <c r="I768">
        <f t="shared" si="23"/>
        <v>5.0746036320372528E-3</v>
      </c>
    </row>
    <row r="769" spans="1:9" x14ac:dyDescent="0.35">
      <c r="A769" s="1">
        <v>41473</v>
      </c>
      <c r="B769">
        <v>65.699996999999996</v>
      </c>
      <c r="C769">
        <v>66.370002999999997</v>
      </c>
      <c r="D769">
        <v>65.660004000000001</v>
      </c>
      <c r="E769">
        <v>65.819999999999993</v>
      </c>
      <c r="F769">
        <v>4962800</v>
      </c>
      <c r="G769">
        <v>62.966123000000003</v>
      </c>
      <c r="H769">
        <f t="shared" si="22"/>
        <v>7.0379282888933291E-3</v>
      </c>
      <c r="I769">
        <f t="shared" si="23"/>
        <v>7.0379284518910581E-3</v>
      </c>
    </row>
    <row r="770" spans="1:9" x14ac:dyDescent="0.35">
      <c r="A770" s="1">
        <v>41474</v>
      </c>
      <c r="B770">
        <v>65.889999000000003</v>
      </c>
      <c r="C770">
        <v>66.029999000000004</v>
      </c>
      <c r="D770">
        <v>64.910004000000001</v>
      </c>
      <c r="E770">
        <v>65.160004000000001</v>
      </c>
      <c r="F770">
        <v>7220400</v>
      </c>
      <c r="G770">
        <v>62.334744000000001</v>
      </c>
      <c r="H770">
        <f t="shared" si="22"/>
        <v>-1.002728653904577E-2</v>
      </c>
      <c r="I770">
        <f t="shared" si="23"/>
        <v>-1.0027280860217525E-2</v>
      </c>
    </row>
    <row r="771" spans="1:9" x14ac:dyDescent="0.35">
      <c r="A771" s="1">
        <v>41477</v>
      </c>
      <c r="B771">
        <v>65.150002000000001</v>
      </c>
      <c r="C771">
        <v>65.330001999999993</v>
      </c>
      <c r="D771">
        <v>64.260002</v>
      </c>
      <c r="E771">
        <v>64.400002000000001</v>
      </c>
      <c r="F771">
        <v>5973600</v>
      </c>
      <c r="G771">
        <v>61.607695</v>
      </c>
      <c r="H771">
        <f t="shared" si="22"/>
        <v>-1.16636272766343E-2</v>
      </c>
      <c r="I771">
        <f t="shared" si="23"/>
        <v>-1.1663623740878778E-2</v>
      </c>
    </row>
    <row r="772" spans="1:9" x14ac:dyDescent="0.35">
      <c r="A772" s="1">
        <v>41478</v>
      </c>
      <c r="B772">
        <v>64.599997999999999</v>
      </c>
      <c r="C772">
        <v>64.769997000000004</v>
      </c>
      <c r="D772">
        <v>64.330001999999993</v>
      </c>
      <c r="E772">
        <v>64.449996999999996</v>
      </c>
      <c r="F772">
        <v>4534500</v>
      </c>
      <c r="G772">
        <v>61.655521999999998</v>
      </c>
      <c r="H772">
        <f t="shared" ref="H772:H835" si="24">(E772-E771)/E771</f>
        <v>7.7631985166701657E-4</v>
      </c>
      <c r="I772">
        <f t="shared" ref="I772:I835" si="25">(G772-G771)/G771</f>
        <v>7.7631536125475991E-4</v>
      </c>
    </row>
    <row r="773" spans="1:9" x14ac:dyDescent="0.35">
      <c r="A773" s="1">
        <v>41479</v>
      </c>
      <c r="B773">
        <v>64.589995999999999</v>
      </c>
      <c r="C773">
        <v>65.120002999999997</v>
      </c>
      <c r="D773">
        <v>64.529999000000004</v>
      </c>
      <c r="E773">
        <v>64.639999000000003</v>
      </c>
      <c r="F773">
        <v>5326800</v>
      </c>
      <c r="G773">
        <v>61.837285999999999</v>
      </c>
      <c r="H773">
        <f t="shared" si="24"/>
        <v>2.9480528912981469E-3</v>
      </c>
      <c r="I773">
        <f t="shared" si="25"/>
        <v>2.9480571099536087E-3</v>
      </c>
    </row>
    <row r="774" spans="1:9" x14ac:dyDescent="0.35">
      <c r="A774" s="1">
        <v>41480</v>
      </c>
      <c r="B774">
        <v>64.319999999999993</v>
      </c>
      <c r="C774">
        <v>64.739998</v>
      </c>
      <c r="D774">
        <v>64.260002</v>
      </c>
      <c r="E774">
        <v>64.550003000000004</v>
      </c>
      <c r="F774">
        <v>5407800</v>
      </c>
      <c r="G774">
        <v>61.751192000000003</v>
      </c>
      <c r="H774">
        <f t="shared" si="24"/>
        <v>-1.3922648730238887E-3</v>
      </c>
      <c r="I774">
        <f t="shared" si="25"/>
        <v>-1.3922667951500277E-3</v>
      </c>
    </row>
    <row r="775" spans="1:9" x14ac:dyDescent="0.35">
      <c r="A775" s="1">
        <v>41481</v>
      </c>
      <c r="B775">
        <v>64.470000999999996</v>
      </c>
      <c r="C775">
        <v>65.069999999999993</v>
      </c>
      <c r="D775">
        <v>64.110000999999997</v>
      </c>
      <c r="E775">
        <v>64.980002999999996</v>
      </c>
      <c r="F775">
        <v>4949600</v>
      </c>
      <c r="G775">
        <v>62.162548000000001</v>
      </c>
      <c r="H775">
        <f t="shared" si="24"/>
        <v>6.6615024014792471E-3</v>
      </c>
      <c r="I775">
        <f t="shared" si="25"/>
        <v>6.6615070361718334E-3</v>
      </c>
    </row>
    <row r="776" spans="1:9" x14ac:dyDescent="0.35">
      <c r="A776" s="1">
        <v>41484</v>
      </c>
      <c r="B776">
        <v>64.800003000000004</v>
      </c>
      <c r="C776">
        <v>65.029999000000004</v>
      </c>
      <c r="D776">
        <v>64.470000999999996</v>
      </c>
      <c r="E776">
        <v>64.610000999999997</v>
      </c>
      <c r="F776">
        <v>3805800</v>
      </c>
      <c r="G776">
        <v>61.808588</v>
      </c>
      <c r="H776">
        <f t="shared" si="24"/>
        <v>-5.6940902264962885E-3</v>
      </c>
      <c r="I776">
        <f t="shared" si="25"/>
        <v>-5.6941037873801557E-3</v>
      </c>
    </row>
    <row r="777" spans="1:9" x14ac:dyDescent="0.35">
      <c r="A777" s="1">
        <v>41485</v>
      </c>
      <c r="B777">
        <v>64.699996999999996</v>
      </c>
      <c r="C777">
        <v>64.870002999999997</v>
      </c>
      <c r="D777">
        <v>64.099997999999999</v>
      </c>
      <c r="E777">
        <v>64.180000000000007</v>
      </c>
      <c r="F777">
        <v>6210500</v>
      </c>
      <c r="G777">
        <v>61.397232000000002</v>
      </c>
      <c r="H777">
        <f t="shared" si="24"/>
        <v>-6.6553318889437888E-3</v>
      </c>
      <c r="I777">
        <f t="shared" si="25"/>
        <v>-6.6553211019801627E-3</v>
      </c>
    </row>
    <row r="778" spans="1:9" x14ac:dyDescent="0.35">
      <c r="A778" s="1">
        <v>41486</v>
      </c>
      <c r="B778">
        <v>64.430000000000007</v>
      </c>
      <c r="C778">
        <v>65.120002999999997</v>
      </c>
      <c r="D778">
        <v>64.379997000000003</v>
      </c>
      <c r="E778">
        <v>64.650002000000001</v>
      </c>
      <c r="F778">
        <v>7155300</v>
      </c>
      <c r="G778">
        <v>61.846854999999998</v>
      </c>
      <c r="H778">
        <f t="shared" si="24"/>
        <v>7.3231847927702366E-3</v>
      </c>
      <c r="I778">
        <f t="shared" si="25"/>
        <v>7.3231803023301673E-3</v>
      </c>
    </row>
    <row r="779" spans="1:9" x14ac:dyDescent="0.35">
      <c r="A779" s="1">
        <v>41487</v>
      </c>
      <c r="B779">
        <v>65.160004000000001</v>
      </c>
      <c r="C779">
        <v>65.870002999999997</v>
      </c>
      <c r="D779">
        <v>65.129997000000003</v>
      </c>
      <c r="E779">
        <v>65.360000999999997</v>
      </c>
      <c r="F779">
        <v>6338100</v>
      </c>
      <c r="G779">
        <v>62.526069</v>
      </c>
      <c r="H779">
        <f t="shared" si="24"/>
        <v>1.0982196102638887E-2</v>
      </c>
      <c r="I779">
        <f t="shared" si="25"/>
        <v>1.098219141458368E-2</v>
      </c>
    </row>
    <row r="780" spans="1:9" x14ac:dyDescent="0.35">
      <c r="A780" s="1">
        <v>41488</v>
      </c>
      <c r="B780">
        <v>65.559997999999993</v>
      </c>
      <c r="C780">
        <v>66.589995999999999</v>
      </c>
      <c r="D780">
        <v>65.330001999999993</v>
      </c>
      <c r="E780">
        <v>66.510002</v>
      </c>
      <c r="F780">
        <v>6098500</v>
      </c>
      <c r="G780">
        <v>63.626207999999998</v>
      </c>
      <c r="H780">
        <f t="shared" si="24"/>
        <v>1.7594874271804298E-2</v>
      </c>
      <c r="I780">
        <f t="shared" si="25"/>
        <v>1.759488510304396E-2</v>
      </c>
    </row>
    <row r="781" spans="1:9" x14ac:dyDescent="0.35">
      <c r="A781" s="1">
        <v>41491</v>
      </c>
      <c r="B781">
        <v>66.5</v>
      </c>
      <c r="C781">
        <v>66.540001000000004</v>
      </c>
      <c r="D781">
        <v>65.610000999999997</v>
      </c>
      <c r="E781">
        <v>66.019997000000004</v>
      </c>
      <c r="F781">
        <v>7265800</v>
      </c>
      <c r="G781">
        <v>63.157449</v>
      </c>
      <c r="H781">
        <f t="shared" si="24"/>
        <v>-7.367388141109911E-3</v>
      </c>
      <c r="I781">
        <f t="shared" si="25"/>
        <v>-7.3673886081659715E-3</v>
      </c>
    </row>
    <row r="782" spans="1:9" x14ac:dyDescent="0.35">
      <c r="A782" s="1">
        <v>41492</v>
      </c>
      <c r="B782">
        <v>66.089995999999999</v>
      </c>
      <c r="C782">
        <v>67.160004000000001</v>
      </c>
      <c r="D782">
        <v>65.970000999999996</v>
      </c>
      <c r="E782">
        <v>67.050003000000004</v>
      </c>
      <c r="F782">
        <v>11546300</v>
      </c>
      <c r="G782">
        <v>64.142795000000007</v>
      </c>
      <c r="H782">
        <f t="shared" si="24"/>
        <v>1.5601424519907205E-2</v>
      </c>
      <c r="I782">
        <f t="shared" si="25"/>
        <v>1.5601421773700944E-2</v>
      </c>
    </row>
    <row r="783" spans="1:9" x14ac:dyDescent="0.35">
      <c r="A783" s="1">
        <v>41493</v>
      </c>
      <c r="B783">
        <v>64.930000000000007</v>
      </c>
      <c r="C783">
        <v>66.300003000000004</v>
      </c>
      <c r="D783">
        <v>64.120002999999997</v>
      </c>
      <c r="E783">
        <v>65.910004000000001</v>
      </c>
      <c r="F783">
        <v>16970500</v>
      </c>
      <c r="G783">
        <v>63.052225</v>
      </c>
      <c r="H783">
        <f t="shared" si="24"/>
        <v>-1.7002221461496474E-2</v>
      </c>
      <c r="I783">
        <f t="shared" si="25"/>
        <v>-1.7002221371862677E-2</v>
      </c>
    </row>
    <row r="784" spans="1:9" x14ac:dyDescent="0.35">
      <c r="A784" s="1">
        <v>41494</v>
      </c>
      <c r="B784">
        <v>66.339995999999999</v>
      </c>
      <c r="C784">
        <v>66.459998999999996</v>
      </c>
      <c r="D784">
        <v>65.199996999999996</v>
      </c>
      <c r="E784">
        <v>65.75</v>
      </c>
      <c r="F784">
        <v>8826400</v>
      </c>
      <c r="G784">
        <v>62.899158999999997</v>
      </c>
      <c r="H784">
        <f t="shared" si="24"/>
        <v>-2.4276132648998277E-3</v>
      </c>
      <c r="I784">
        <f t="shared" si="25"/>
        <v>-2.4276066387824155E-3</v>
      </c>
    </row>
    <row r="785" spans="1:9" x14ac:dyDescent="0.35">
      <c r="A785" s="1">
        <v>41495</v>
      </c>
      <c r="B785">
        <v>65.470000999999996</v>
      </c>
      <c r="C785">
        <v>65.75</v>
      </c>
      <c r="D785">
        <v>64.599997999999999</v>
      </c>
      <c r="E785">
        <v>64.730002999999996</v>
      </c>
      <c r="F785">
        <v>7945500</v>
      </c>
      <c r="G785">
        <v>61.923388000000003</v>
      </c>
      <c r="H785">
        <f t="shared" si="24"/>
        <v>-1.5513262357414504E-2</v>
      </c>
      <c r="I785">
        <f t="shared" si="25"/>
        <v>-1.5513259883172597E-2</v>
      </c>
    </row>
    <row r="786" spans="1:9" x14ac:dyDescent="0.35">
      <c r="A786" s="1">
        <v>41498</v>
      </c>
      <c r="B786">
        <v>64.260002</v>
      </c>
      <c r="C786">
        <v>64.430000000000007</v>
      </c>
      <c r="D786">
        <v>63.669998</v>
      </c>
      <c r="E786">
        <v>63.93</v>
      </c>
      <c r="F786">
        <v>8004900</v>
      </c>
      <c r="G786">
        <v>61.158071999999997</v>
      </c>
      <c r="H786">
        <f t="shared" si="24"/>
        <v>-1.2359075589723002E-2</v>
      </c>
      <c r="I786">
        <f t="shared" si="25"/>
        <v>-1.2359078285574518E-2</v>
      </c>
    </row>
    <row r="787" spans="1:9" x14ac:dyDescent="0.35">
      <c r="A787" s="1">
        <v>41499</v>
      </c>
      <c r="B787">
        <v>64.260002</v>
      </c>
      <c r="C787">
        <v>64.260002</v>
      </c>
      <c r="D787">
        <v>63.41</v>
      </c>
      <c r="E787">
        <v>63.98</v>
      </c>
      <c r="F787">
        <v>6025100</v>
      </c>
      <c r="G787">
        <v>61.205902999999999</v>
      </c>
      <c r="H787">
        <f t="shared" si="24"/>
        <v>7.8210542781162451E-4</v>
      </c>
      <c r="I787">
        <f t="shared" si="25"/>
        <v>7.8208809460184059E-4</v>
      </c>
    </row>
    <row r="788" spans="1:9" x14ac:dyDescent="0.35">
      <c r="A788" s="1">
        <v>41500</v>
      </c>
      <c r="B788">
        <v>63.950001</v>
      </c>
      <c r="C788">
        <v>64.169998000000007</v>
      </c>
      <c r="D788">
        <v>63.470001000000003</v>
      </c>
      <c r="E788">
        <v>63.959999000000003</v>
      </c>
      <c r="F788">
        <v>6413700</v>
      </c>
      <c r="G788">
        <v>61.186770000000003</v>
      </c>
      <c r="H788">
        <f t="shared" si="24"/>
        <v>-3.1261331666135507E-4</v>
      </c>
      <c r="I788">
        <f t="shared" si="25"/>
        <v>-3.1260056730143354E-4</v>
      </c>
    </row>
    <row r="789" spans="1:9" x14ac:dyDescent="0.35">
      <c r="A789" s="1">
        <v>41501</v>
      </c>
      <c r="B789">
        <v>63.279998999999997</v>
      </c>
      <c r="C789">
        <v>63.32</v>
      </c>
      <c r="D789">
        <v>62.200001</v>
      </c>
      <c r="E789">
        <v>62.380001</v>
      </c>
      <c r="F789">
        <v>9014100</v>
      </c>
      <c r="G789">
        <v>59.675279000000003</v>
      </c>
      <c r="H789">
        <f t="shared" si="24"/>
        <v>-2.47029084537666E-2</v>
      </c>
      <c r="I789">
        <f t="shared" si="25"/>
        <v>-2.4702905546411413E-2</v>
      </c>
    </row>
    <row r="790" spans="1:9" x14ac:dyDescent="0.35">
      <c r="A790" s="1">
        <v>41502</v>
      </c>
      <c r="B790">
        <v>61.970001000000003</v>
      </c>
      <c r="C790">
        <v>62.5</v>
      </c>
      <c r="D790">
        <v>61.709999000000003</v>
      </c>
      <c r="E790">
        <v>62.169998</v>
      </c>
      <c r="F790">
        <v>8238800</v>
      </c>
      <c r="G790">
        <v>59.474381000000001</v>
      </c>
      <c r="H790">
        <f t="shared" si="24"/>
        <v>-3.3665116485009417E-3</v>
      </c>
      <c r="I790">
        <f t="shared" si="25"/>
        <v>-3.3665196605113857E-3</v>
      </c>
    </row>
    <row r="791" spans="1:9" x14ac:dyDescent="0.35">
      <c r="A791" s="1">
        <v>41505</v>
      </c>
      <c r="B791">
        <v>62.150002000000001</v>
      </c>
      <c r="C791">
        <v>62.18</v>
      </c>
      <c r="D791">
        <v>61.830002</v>
      </c>
      <c r="E791">
        <v>61.830002</v>
      </c>
      <c r="F791">
        <v>5659900</v>
      </c>
      <c r="G791">
        <v>59.149127</v>
      </c>
      <c r="H791">
        <f t="shared" si="24"/>
        <v>-5.4688114997204808E-3</v>
      </c>
      <c r="I791">
        <f t="shared" si="25"/>
        <v>-5.4688084941985531E-3</v>
      </c>
    </row>
    <row r="792" spans="1:9" x14ac:dyDescent="0.35">
      <c r="A792" s="1">
        <v>41506</v>
      </c>
      <c r="B792">
        <v>61.790000999999997</v>
      </c>
      <c r="C792">
        <v>62.389999000000003</v>
      </c>
      <c r="D792">
        <v>61.790000999999997</v>
      </c>
      <c r="E792">
        <v>61.880001</v>
      </c>
      <c r="F792">
        <v>5192100</v>
      </c>
      <c r="G792">
        <v>59.196958000000002</v>
      </c>
      <c r="H792">
        <f t="shared" si="24"/>
        <v>8.0865273140375579E-4</v>
      </c>
      <c r="I792">
        <f t="shared" si="25"/>
        <v>8.0865098820481621E-4</v>
      </c>
    </row>
    <row r="793" spans="1:9" x14ac:dyDescent="0.35">
      <c r="A793" s="1">
        <v>41507</v>
      </c>
      <c r="B793">
        <v>61.619999</v>
      </c>
      <c r="C793">
        <v>61.880001</v>
      </c>
      <c r="D793">
        <v>61.09</v>
      </c>
      <c r="E793">
        <v>61.139999000000003</v>
      </c>
      <c r="F793">
        <v>7185400</v>
      </c>
      <c r="G793">
        <v>58.489041999999998</v>
      </c>
      <c r="H793">
        <f t="shared" si="24"/>
        <v>-1.1958661733053252E-2</v>
      </c>
      <c r="I793">
        <f t="shared" si="25"/>
        <v>-1.1958655037645758E-2</v>
      </c>
    </row>
    <row r="794" spans="1:9" x14ac:dyDescent="0.35">
      <c r="A794" s="1">
        <v>41508</v>
      </c>
      <c r="B794">
        <v>61.32</v>
      </c>
      <c r="C794">
        <v>61.82</v>
      </c>
      <c r="D794">
        <v>61.16</v>
      </c>
      <c r="E794">
        <v>61.639999000000003</v>
      </c>
      <c r="F794">
        <v>5302300</v>
      </c>
      <c r="G794">
        <v>58.967362999999999</v>
      </c>
      <c r="H794">
        <f t="shared" si="24"/>
        <v>8.1779523745167219E-3</v>
      </c>
      <c r="I794">
        <f t="shared" si="25"/>
        <v>8.1779592149928033E-3</v>
      </c>
    </row>
    <row r="795" spans="1:9" x14ac:dyDescent="0.35">
      <c r="A795" s="1">
        <v>41509</v>
      </c>
      <c r="B795">
        <v>61.959999000000003</v>
      </c>
      <c r="C795">
        <v>61.990001999999997</v>
      </c>
      <c r="D795">
        <v>61.459999000000003</v>
      </c>
      <c r="E795">
        <v>61.73</v>
      </c>
      <c r="F795">
        <v>5505900</v>
      </c>
      <c r="G795">
        <v>59.053460999999999</v>
      </c>
      <c r="H795">
        <f t="shared" si="24"/>
        <v>1.4601070970165619E-3</v>
      </c>
      <c r="I795">
        <f t="shared" si="25"/>
        <v>1.4600958160533614E-3</v>
      </c>
    </row>
    <row r="796" spans="1:9" x14ac:dyDescent="0.35">
      <c r="A796" s="1">
        <v>41512</v>
      </c>
      <c r="B796">
        <v>61.759998000000003</v>
      </c>
      <c r="C796">
        <v>62.110000999999997</v>
      </c>
      <c r="D796">
        <v>61.330002</v>
      </c>
      <c r="E796">
        <v>61.349997999999999</v>
      </c>
      <c r="F796">
        <v>4499100</v>
      </c>
      <c r="G796">
        <v>58.689936000000003</v>
      </c>
      <c r="H796">
        <f t="shared" si="24"/>
        <v>-6.1558723473189294E-3</v>
      </c>
      <c r="I796">
        <f t="shared" si="25"/>
        <v>-6.1558627359706427E-3</v>
      </c>
    </row>
    <row r="797" spans="1:9" x14ac:dyDescent="0.35">
      <c r="A797" s="1">
        <v>41513</v>
      </c>
      <c r="B797">
        <v>60.900002000000001</v>
      </c>
      <c r="C797">
        <v>61.349997999999999</v>
      </c>
      <c r="D797">
        <v>60.57</v>
      </c>
      <c r="E797">
        <v>60.689999</v>
      </c>
      <c r="F797">
        <v>7734500</v>
      </c>
      <c r="G797">
        <v>58.058553000000003</v>
      </c>
      <c r="H797">
        <f t="shared" si="24"/>
        <v>-1.0757930261057208E-2</v>
      </c>
      <c r="I797">
        <f t="shared" si="25"/>
        <v>-1.075794323578747E-2</v>
      </c>
    </row>
    <row r="798" spans="1:9" x14ac:dyDescent="0.35">
      <c r="A798" s="1">
        <v>41514</v>
      </c>
      <c r="B798">
        <v>60.439999</v>
      </c>
      <c r="C798">
        <v>61.150002000000001</v>
      </c>
      <c r="D798">
        <v>60.41</v>
      </c>
      <c r="E798">
        <v>60.810001</v>
      </c>
      <c r="F798">
        <v>7161700</v>
      </c>
      <c r="G798">
        <v>58.173352999999999</v>
      </c>
      <c r="H798">
        <f t="shared" si="24"/>
        <v>1.9772944797708681E-3</v>
      </c>
      <c r="I798">
        <f t="shared" si="25"/>
        <v>1.977314177981586E-3</v>
      </c>
    </row>
    <row r="799" spans="1:9" x14ac:dyDescent="0.35">
      <c r="A799" s="1">
        <v>41515</v>
      </c>
      <c r="B799">
        <v>60.77</v>
      </c>
      <c r="C799">
        <v>61.52</v>
      </c>
      <c r="D799">
        <v>60.549999</v>
      </c>
      <c r="E799">
        <v>61.080002</v>
      </c>
      <c r="F799">
        <v>5396200</v>
      </c>
      <c r="G799">
        <v>58.431646000000001</v>
      </c>
      <c r="H799">
        <f t="shared" si="24"/>
        <v>4.4400755724375105E-3</v>
      </c>
      <c r="I799">
        <f t="shared" si="25"/>
        <v>4.4400569449727593E-3</v>
      </c>
    </row>
    <row r="800" spans="1:9" x14ac:dyDescent="0.35">
      <c r="A800" s="1">
        <v>41516</v>
      </c>
      <c r="B800">
        <v>61.139999000000003</v>
      </c>
      <c r="C800">
        <v>61.27</v>
      </c>
      <c r="D800">
        <v>60.549999</v>
      </c>
      <c r="E800">
        <v>60.830002</v>
      </c>
      <c r="F800">
        <v>5404100</v>
      </c>
      <c r="G800">
        <v>58.192486000000002</v>
      </c>
      <c r="H800">
        <f t="shared" si="24"/>
        <v>-4.0929926623119624E-3</v>
      </c>
      <c r="I800">
        <f t="shared" si="25"/>
        <v>-4.0929875567769945E-3</v>
      </c>
    </row>
    <row r="801" spans="1:9" x14ac:dyDescent="0.35">
      <c r="A801" s="1">
        <v>41520</v>
      </c>
      <c r="B801">
        <v>61.419998</v>
      </c>
      <c r="C801">
        <v>61.990001999999997</v>
      </c>
      <c r="D801">
        <v>60.599997999999999</v>
      </c>
      <c r="E801">
        <v>60.93</v>
      </c>
      <c r="F801">
        <v>7016400</v>
      </c>
      <c r="G801">
        <v>58.288148</v>
      </c>
      <c r="H801">
        <f t="shared" si="24"/>
        <v>1.6438927619959534E-3</v>
      </c>
      <c r="I801">
        <f t="shared" si="25"/>
        <v>1.6438892127756365E-3</v>
      </c>
    </row>
    <row r="802" spans="1:9" x14ac:dyDescent="0.35">
      <c r="A802" s="1">
        <v>41521</v>
      </c>
      <c r="B802">
        <v>60.919998</v>
      </c>
      <c r="C802">
        <v>61.220001000000003</v>
      </c>
      <c r="D802">
        <v>60.52</v>
      </c>
      <c r="E802">
        <v>61.110000999999997</v>
      </c>
      <c r="F802">
        <v>14014600</v>
      </c>
      <c r="G802">
        <v>58.460343999999999</v>
      </c>
      <c r="H802">
        <f t="shared" si="24"/>
        <v>2.9542261611685081E-3</v>
      </c>
      <c r="I802">
        <f t="shared" si="25"/>
        <v>2.954219784097439E-3</v>
      </c>
    </row>
    <row r="803" spans="1:9" x14ac:dyDescent="0.35">
      <c r="A803" s="1">
        <v>41522</v>
      </c>
      <c r="B803">
        <v>61.07</v>
      </c>
      <c r="C803">
        <v>61.599997999999999</v>
      </c>
      <c r="D803">
        <v>60.959999000000003</v>
      </c>
      <c r="E803">
        <v>61.299999</v>
      </c>
      <c r="F803">
        <v>6356600</v>
      </c>
      <c r="G803">
        <v>58.642105000000001</v>
      </c>
      <c r="H803">
        <f t="shared" si="24"/>
        <v>3.1091146602992658E-3</v>
      </c>
      <c r="I803">
        <f t="shared" si="25"/>
        <v>3.1091332613438199E-3</v>
      </c>
    </row>
    <row r="804" spans="1:9" x14ac:dyDescent="0.35">
      <c r="A804" s="1">
        <v>41523</v>
      </c>
      <c r="B804">
        <v>61.470001000000003</v>
      </c>
      <c r="C804">
        <v>61.830002</v>
      </c>
      <c r="D804">
        <v>60.630001</v>
      </c>
      <c r="E804">
        <v>61.389999000000003</v>
      </c>
      <c r="F804">
        <v>7319400</v>
      </c>
      <c r="G804">
        <v>58.728203000000001</v>
      </c>
      <c r="H804">
        <f t="shared" si="24"/>
        <v>1.4681892572298966E-3</v>
      </c>
      <c r="I804">
        <f t="shared" si="25"/>
        <v>1.4681942266567645E-3</v>
      </c>
    </row>
    <row r="805" spans="1:9" x14ac:dyDescent="0.35">
      <c r="A805" s="1">
        <v>41526</v>
      </c>
      <c r="B805">
        <v>61.599997999999999</v>
      </c>
      <c r="C805">
        <v>61.84</v>
      </c>
      <c r="D805">
        <v>61.27</v>
      </c>
      <c r="E805">
        <v>61.59</v>
      </c>
      <c r="F805">
        <v>7224500</v>
      </c>
      <c r="G805">
        <v>58.919530999999999</v>
      </c>
      <c r="H805">
        <f t="shared" si="24"/>
        <v>3.2578759286182803E-3</v>
      </c>
      <c r="I805">
        <f t="shared" si="25"/>
        <v>3.2578555144961376E-3</v>
      </c>
    </row>
    <row r="806" spans="1:9" x14ac:dyDescent="0.35">
      <c r="A806" s="1">
        <v>41527</v>
      </c>
      <c r="B806">
        <v>62.09</v>
      </c>
      <c r="C806">
        <v>62.970001000000003</v>
      </c>
      <c r="D806">
        <v>61.93</v>
      </c>
      <c r="E806">
        <v>62.830002</v>
      </c>
      <c r="F806">
        <v>9919600</v>
      </c>
      <c r="G806">
        <v>60.105767999999998</v>
      </c>
      <c r="H806">
        <f t="shared" si="24"/>
        <v>2.0133170969313149E-2</v>
      </c>
      <c r="I806">
        <f t="shared" si="25"/>
        <v>2.0133171121134663E-2</v>
      </c>
    </row>
    <row r="807" spans="1:9" x14ac:dyDescent="0.35">
      <c r="A807" s="1">
        <v>41528</v>
      </c>
      <c r="B807">
        <v>63.119999</v>
      </c>
      <c r="C807">
        <v>63.939999</v>
      </c>
      <c r="D807">
        <v>62.98</v>
      </c>
      <c r="E807">
        <v>63.939999</v>
      </c>
      <c r="F807">
        <v>9439700</v>
      </c>
      <c r="G807">
        <v>61.167636999999999</v>
      </c>
      <c r="H807">
        <f t="shared" si="24"/>
        <v>1.7666671409623701E-2</v>
      </c>
      <c r="I807">
        <f t="shared" si="25"/>
        <v>1.7666673853996867E-2</v>
      </c>
    </row>
    <row r="808" spans="1:9" x14ac:dyDescent="0.35">
      <c r="A808" s="1">
        <v>41529</v>
      </c>
      <c r="B808">
        <v>63.799999</v>
      </c>
      <c r="C808">
        <v>66.349997999999999</v>
      </c>
      <c r="D808">
        <v>63.41</v>
      </c>
      <c r="E808">
        <v>65.489998</v>
      </c>
      <c r="F808">
        <v>22426500</v>
      </c>
      <c r="G808">
        <v>62.65043</v>
      </c>
      <c r="H808">
        <f t="shared" si="24"/>
        <v>2.4241461123576176E-2</v>
      </c>
      <c r="I808">
        <f t="shared" si="25"/>
        <v>2.4241462850690159E-2</v>
      </c>
    </row>
    <row r="809" spans="1:9" x14ac:dyDescent="0.35">
      <c r="A809" s="1">
        <v>41530</v>
      </c>
      <c r="B809">
        <v>65.870002999999997</v>
      </c>
      <c r="C809">
        <v>67.029999000000004</v>
      </c>
      <c r="D809">
        <v>65.5</v>
      </c>
      <c r="E809">
        <v>66.690002000000007</v>
      </c>
      <c r="F809">
        <v>12718700</v>
      </c>
      <c r="G809">
        <v>63.798403999999998</v>
      </c>
      <c r="H809">
        <f t="shared" si="24"/>
        <v>1.8323469791524608E-2</v>
      </c>
      <c r="I809">
        <f t="shared" si="25"/>
        <v>1.8323481578657926E-2</v>
      </c>
    </row>
    <row r="810" spans="1:9" x14ac:dyDescent="0.35">
      <c r="A810" s="1">
        <v>41533</v>
      </c>
      <c r="B810">
        <v>67.319999999999993</v>
      </c>
      <c r="C810">
        <v>67.650002000000001</v>
      </c>
      <c r="D810">
        <v>66.879997000000003</v>
      </c>
      <c r="E810">
        <v>66.940002000000007</v>
      </c>
      <c r="F810">
        <v>9716500</v>
      </c>
      <c r="G810">
        <v>64.037564000000003</v>
      </c>
      <c r="H810">
        <f t="shared" si="24"/>
        <v>3.7486878467929865E-3</v>
      </c>
      <c r="I810">
        <f t="shared" si="25"/>
        <v>3.748683117527601E-3</v>
      </c>
    </row>
    <row r="811" spans="1:9" x14ac:dyDescent="0.35">
      <c r="A811" s="1">
        <v>41534</v>
      </c>
      <c r="B811">
        <v>66.830001999999993</v>
      </c>
      <c r="C811">
        <v>67.199996999999996</v>
      </c>
      <c r="D811">
        <v>66.720000999999996</v>
      </c>
      <c r="E811">
        <v>66.980002999999996</v>
      </c>
      <c r="F811">
        <v>6450700</v>
      </c>
      <c r="G811">
        <v>64.075830999999994</v>
      </c>
      <c r="H811">
        <f t="shared" si="24"/>
        <v>5.9756496571346848E-4</v>
      </c>
      <c r="I811">
        <f t="shared" si="25"/>
        <v>5.9757113808998885E-4</v>
      </c>
    </row>
    <row r="812" spans="1:9" x14ac:dyDescent="0.35">
      <c r="A812" s="1">
        <v>41535</v>
      </c>
      <c r="B812">
        <v>66.669998000000007</v>
      </c>
      <c r="C812">
        <v>67.370002999999997</v>
      </c>
      <c r="D812">
        <v>66.209998999999996</v>
      </c>
      <c r="E812">
        <v>67.110000999999997</v>
      </c>
      <c r="F812">
        <v>9865600</v>
      </c>
      <c r="G812">
        <v>64.200191000000004</v>
      </c>
      <c r="H812">
        <f t="shared" si="24"/>
        <v>1.9408479274030566E-3</v>
      </c>
      <c r="I812">
        <f t="shared" si="25"/>
        <v>1.9408253948358474E-3</v>
      </c>
    </row>
    <row r="813" spans="1:9" x14ac:dyDescent="0.35">
      <c r="A813" s="1">
        <v>41536</v>
      </c>
      <c r="B813">
        <v>66.389999000000003</v>
      </c>
      <c r="C813">
        <v>66.5</v>
      </c>
      <c r="D813">
        <v>65.400002000000001</v>
      </c>
      <c r="E813">
        <v>65.720000999999996</v>
      </c>
      <c r="F813">
        <v>11864800</v>
      </c>
      <c r="G813">
        <v>62.870460999999999</v>
      </c>
      <c r="H813">
        <f t="shared" si="24"/>
        <v>-2.0712263139438795E-2</v>
      </c>
      <c r="I813">
        <f t="shared" si="25"/>
        <v>-2.0712243675412193E-2</v>
      </c>
    </row>
    <row r="814" spans="1:9" x14ac:dyDescent="0.35">
      <c r="A814" s="1">
        <v>41537</v>
      </c>
      <c r="B814">
        <v>65.610000999999997</v>
      </c>
      <c r="C814">
        <v>65.839995999999999</v>
      </c>
      <c r="D814">
        <v>64.910004000000001</v>
      </c>
      <c r="E814">
        <v>65.010002</v>
      </c>
      <c r="F814">
        <v>29076200</v>
      </c>
      <c r="G814">
        <v>62.191246</v>
      </c>
      <c r="H814">
        <f t="shared" si="24"/>
        <v>-1.080339301881624E-2</v>
      </c>
      <c r="I814">
        <f t="shared" si="25"/>
        <v>-1.0803404161455079E-2</v>
      </c>
    </row>
    <row r="815" spans="1:9" x14ac:dyDescent="0.35">
      <c r="A815" s="1">
        <v>41540</v>
      </c>
      <c r="B815">
        <v>65.040001000000004</v>
      </c>
      <c r="C815">
        <v>65.480002999999996</v>
      </c>
      <c r="D815">
        <v>64.680000000000007</v>
      </c>
      <c r="E815">
        <v>64.75</v>
      </c>
      <c r="F815">
        <v>8286600</v>
      </c>
      <c r="G815">
        <v>61.942518</v>
      </c>
      <c r="H815">
        <f t="shared" si="24"/>
        <v>-3.9994153515023742E-3</v>
      </c>
      <c r="I815">
        <f t="shared" si="25"/>
        <v>-3.9994053182340139E-3</v>
      </c>
    </row>
    <row r="816" spans="1:9" x14ac:dyDescent="0.35">
      <c r="A816" s="1">
        <v>41541</v>
      </c>
      <c r="B816">
        <v>64.940002000000007</v>
      </c>
      <c r="C816">
        <v>65.160004000000001</v>
      </c>
      <c r="D816">
        <v>64.279999000000004</v>
      </c>
      <c r="E816">
        <v>64.319999999999993</v>
      </c>
      <c r="F816">
        <v>8272800</v>
      </c>
      <c r="G816">
        <v>61.531162000000002</v>
      </c>
      <c r="H816">
        <f t="shared" si="24"/>
        <v>-6.6409266409267467E-3</v>
      </c>
      <c r="I816">
        <f t="shared" si="25"/>
        <v>-6.6409311936592216E-3</v>
      </c>
    </row>
    <row r="817" spans="1:9" x14ac:dyDescent="0.35">
      <c r="A817" s="1">
        <v>41542</v>
      </c>
      <c r="B817">
        <v>64.419998000000007</v>
      </c>
      <c r="C817">
        <v>64.930000000000007</v>
      </c>
      <c r="D817">
        <v>64.199996999999996</v>
      </c>
      <c r="E817">
        <v>64.449996999999996</v>
      </c>
      <c r="F817">
        <v>7281400</v>
      </c>
      <c r="G817">
        <v>61.655521999999998</v>
      </c>
      <c r="H817">
        <f t="shared" si="24"/>
        <v>2.0210976368159675E-3</v>
      </c>
      <c r="I817">
        <f t="shared" si="25"/>
        <v>2.0210897366117644E-3</v>
      </c>
    </row>
    <row r="818" spans="1:9" x14ac:dyDescent="0.35">
      <c r="A818" s="1">
        <v>41543</v>
      </c>
      <c r="B818">
        <v>64.360000999999997</v>
      </c>
      <c r="C818">
        <v>65.290001000000004</v>
      </c>
      <c r="D818">
        <v>64.25</v>
      </c>
      <c r="E818">
        <v>65.239998</v>
      </c>
      <c r="F818">
        <v>6971200</v>
      </c>
      <c r="G818">
        <v>62.411270000000002</v>
      </c>
      <c r="H818">
        <f t="shared" si="24"/>
        <v>1.2257580089569342E-2</v>
      </c>
      <c r="I818">
        <f t="shared" si="25"/>
        <v>1.2257588217321461E-2</v>
      </c>
    </row>
    <row r="819" spans="1:9" x14ac:dyDescent="0.35">
      <c r="A819" s="1">
        <v>41544</v>
      </c>
      <c r="B819">
        <v>64.970000999999996</v>
      </c>
      <c r="C819">
        <v>65.440002000000007</v>
      </c>
      <c r="D819">
        <v>64.690002000000007</v>
      </c>
      <c r="E819">
        <v>65.190002000000007</v>
      </c>
      <c r="F819">
        <v>5586000</v>
      </c>
      <c r="G819">
        <v>62.363441999999999</v>
      </c>
      <c r="H819">
        <f t="shared" si="24"/>
        <v>-7.6633969240760933E-4</v>
      </c>
      <c r="I819">
        <f t="shared" si="25"/>
        <v>-7.6633595182412802E-4</v>
      </c>
    </row>
    <row r="820" spans="1:9" x14ac:dyDescent="0.35">
      <c r="A820" s="1">
        <v>41547</v>
      </c>
      <c r="B820">
        <v>64.730002999999996</v>
      </c>
      <c r="C820">
        <v>64.949996999999996</v>
      </c>
      <c r="D820">
        <v>64.389999000000003</v>
      </c>
      <c r="E820">
        <v>64.489998</v>
      </c>
      <c r="F820">
        <v>7463200</v>
      </c>
      <c r="G820">
        <v>61.693789000000002</v>
      </c>
      <c r="H820">
        <f t="shared" si="24"/>
        <v>-1.0737904257159049E-2</v>
      </c>
      <c r="I820">
        <f t="shared" si="25"/>
        <v>-1.0737909559257438E-2</v>
      </c>
    </row>
    <row r="821" spans="1:9" x14ac:dyDescent="0.35">
      <c r="A821" s="1">
        <v>41548</v>
      </c>
      <c r="B821">
        <v>64.370002999999997</v>
      </c>
      <c r="C821">
        <v>65.25</v>
      </c>
      <c r="D821">
        <v>64.360000999999997</v>
      </c>
      <c r="E821">
        <v>64.830001999999993</v>
      </c>
      <c r="F821">
        <v>4881200</v>
      </c>
      <c r="G821">
        <v>62.019050999999997</v>
      </c>
      <c r="H821">
        <f t="shared" si="24"/>
        <v>5.272197403386387E-3</v>
      </c>
      <c r="I821">
        <f t="shared" si="25"/>
        <v>5.2722000913251578E-3</v>
      </c>
    </row>
    <row r="822" spans="1:9" x14ac:dyDescent="0.35">
      <c r="A822" s="1">
        <v>41549</v>
      </c>
      <c r="B822">
        <v>64.449996999999996</v>
      </c>
      <c r="C822">
        <v>65.339995999999999</v>
      </c>
      <c r="D822">
        <v>64.400002000000001</v>
      </c>
      <c r="E822">
        <v>64.879997000000003</v>
      </c>
      <c r="F822">
        <v>7218800</v>
      </c>
      <c r="G822">
        <v>62.066878000000003</v>
      </c>
      <c r="H822">
        <f t="shared" si="24"/>
        <v>7.7117073049002508E-4</v>
      </c>
      <c r="I822">
        <f t="shared" si="25"/>
        <v>7.7116626631396166E-4</v>
      </c>
    </row>
    <row r="823" spans="1:9" x14ac:dyDescent="0.35">
      <c r="A823" s="1">
        <v>41550</v>
      </c>
      <c r="B823">
        <v>64.720000999999996</v>
      </c>
      <c r="C823">
        <v>64.930000000000007</v>
      </c>
      <c r="D823">
        <v>63.830002</v>
      </c>
      <c r="E823">
        <v>64.019997000000004</v>
      </c>
      <c r="F823">
        <v>7264100</v>
      </c>
      <c r="G823">
        <v>61.244166</v>
      </c>
      <c r="H823">
        <f t="shared" si="24"/>
        <v>-1.32552410568083E-2</v>
      </c>
      <c r="I823">
        <f t="shared" si="25"/>
        <v>-1.3255250247966439E-2</v>
      </c>
    </row>
    <row r="824" spans="1:9" x14ac:dyDescent="0.35">
      <c r="A824" s="1">
        <v>41551</v>
      </c>
      <c r="B824">
        <v>64.019997000000004</v>
      </c>
      <c r="C824">
        <v>65.430000000000007</v>
      </c>
      <c r="D824">
        <v>63.970001000000003</v>
      </c>
      <c r="E824">
        <v>65.300003000000004</v>
      </c>
      <c r="F824">
        <v>6546000</v>
      </c>
      <c r="G824">
        <v>62.468673000000003</v>
      </c>
      <c r="H824">
        <f t="shared" si="24"/>
        <v>1.9993846610145891E-2</v>
      </c>
      <c r="I824">
        <f t="shared" si="25"/>
        <v>1.9993855414734567E-2</v>
      </c>
    </row>
    <row r="825" spans="1:9" x14ac:dyDescent="0.35">
      <c r="A825" s="1">
        <v>41554</v>
      </c>
      <c r="B825">
        <v>64.809997999999993</v>
      </c>
      <c r="C825">
        <v>65.309997999999993</v>
      </c>
      <c r="D825">
        <v>64.569999999999993</v>
      </c>
      <c r="E825">
        <v>64.589995999999999</v>
      </c>
      <c r="F825">
        <v>5840900</v>
      </c>
      <c r="G825">
        <v>61.789451</v>
      </c>
      <c r="H825">
        <f t="shared" si="24"/>
        <v>-1.0873001031868321E-2</v>
      </c>
      <c r="I825">
        <f t="shared" si="25"/>
        <v>-1.0873001896486625E-2</v>
      </c>
    </row>
    <row r="826" spans="1:9" x14ac:dyDescent="0.35">
      <c r="A826" s="1">
        <v>41555</v>
      </c>
      <c r="B826">
        <v>64.519997000000004</v>
      </c>
      <c r="C826">
        <v>64.769997000000004</v>
      </c>
      <c r="D826">
        <v>63.970001000000003</v>
      </c>
      <c r="E826">
        <v>64</v>
      </c>
      <c r="F826">
        <v>8636300</v>
      </c>
      <c r="G826">
        <v>61.225037</v>
      </c>
      <c r="H826">
        <f t="shared" si="24"/>
        <v>-9.134479587210368E-3</v>
      </c>
      <c r="I826">
        <f t="shared" si="25"/>
        <v>-9.1344718372720173E-3</v>
      </c>
    </row>
    <row r="827" spans="1:9" x14ac:dyDescent="0.35">
      <c r="A827" s="1">
        <v>41556</v>
      </c>
      <c r="B827">
        <v>64.019997000000004</v>
      </c>
      <c r="C827">
        <v>64.180000000000007</v>
      </c>
      <c r="D827">
        <v>63.099997999999999</v>
      </c>
      <c r="E827">
        <v>63.59</v>
      </c>
      <c r="F827">
        <v>8746900</v>
      </c>
      <c r="G827">
        <v>60.832813999999999</v>
      </c>
      <c r="H827">
        <f t="shared" si="24"/>
        <v>-6.4062499999999467E-3</v>
      </c>
      <c r="I827">
        <f t="shared" si="25"/>
        <v>-6.4062517430573595E-3</v>
      </c>
    </row>
    <row r="828" spans="1:9" x14ac:dyDescent="0.35">
      <c r="A828" s="1">
        <v>41557</v>
      </c>
      <c r="B828">
        <v>64.480002999999996</v>
      </c>
      <c r="C828">
        <v>65.669998000000007</v>
      </c>
      <c r="D828">
        <v>64.290001000000004</v>
      </c>
      <c r="E828">
        <v>65.580001999999993</v>
      </c>
      <c r="F828">
        <v>7676600</v>
      </c>
      <c r="G828">
        <v>62.736530999999999</v>
      </c>
      <c r="H828">
        <f t="shared" si="24"/>
        <v>3.1294260103789745E-2</v>
      </c>
      <c r="I828">
        <f t="shared" si="25"/>
        <v>3.1294245240734715E-2</v>
      </c>
    </row>
    <row r="829" spans="1:9" x14ac:dyDescent="0.35">
      <c r="A829" s="1">
        <v>41558</v>
      </c>
      <c r="B829">
        <v>65.660004000000001</v>
      </c>
      <c r="C829">
        <v>66.589995999999999</v>
      </c>
      <c r="D829">
        <v>65.5</v>
      </c>
      <c r="E829">
        <v>66.209998999999996</v>
      </c>
      <c r="F829">
        <v>6735000</v>
      </c>
      <c r="G829">
        <v>63.339213000000001</v>
      </c>
      <c r="H829">
        <f t="shared" si="24"/>
        <v>9.6065413355736571E-3</v>
      </c>
      <c r="I829">
        <f t="shared" si="25"/>
        <v>9.6065560271415308E-3</v>
      </c>
    </row>
    <row r="830" spans="1:9" x14ac:dyDescent="0.35">
      <c r="A830" s="1">
        <v>41561</v>
      </c>
      <c r="B830">
        <v>65.879997000000003</v>
      </c>
      <c r="C830">
        <v>66.980002999999996</v>
      </c>
      <c r="D830">
        <v>65.779999000000004</v>
      </c>
      <c r="E830">
        <v>66.830001999999993</v>
      </c>
      <c r="F830">
        <v>6461500</v>
      </c>
      <c r="G830">
        <v>63.932333</v>
      </c>
      <c r="H830">
        <f t="shared" si="24"/>
        <v>9.3641898408727813E-3</v>
      </c>
      <c r="I830">
        <f t="shared" si="25"/>
        <v>9.3641832903733572E-3</v>
      </c>
    </row>
    <row r="831" spans="1:9" x14ac:dyDescent="0.35">
      <c r="A831" s="1">
        <v>41562</v>
      </c>
      <c r="B831">
        <v>66.730002999999996</v>
      </c>
      <c r="C831">
        <v>66.940002000000007</v>
      </c>
      <c r="D831">
        <v>65.930000000000007</v>
      </c>
      <c r="E831">
        <v>66.440002000000007</v>
      </c>
      <c r="F831">
        <v>5943100</v>
      </c>
      <c r="G831">
        <v>63.559243000000002</v>
      </c>
      <c r="H831">
        <f t="shared" si="24"/>
        <v>-5.8357023541610311E-3</v>
      </c>
      <c r="I831">
        <f t="shared" si="25"/>
        <v>-5.8357013187677305E-3</v>
      </c>
    </row>
    <row r="832" spans="1:9" x14ac:dyDescent="0.35">
      <c r="A832" s="1">
        <v>41563</v>
      </c>
      <c r="B832">
        <v>66.639999000000003</v>
      </c>
      <c r="C832">
        <v>66.860000999999997</v>
      </c>
      <c r="D832">
        <v>66.129997000000003</v>
      </c>
      <c r="E832">
        <v>66.349997999999999</v>
      </c>
      <c r="F832">
        <v>7724800</v>
      </c>
      <c r="G832">
        <v>63.473142000000003</v>
      </c>
      <c r="H832">
        <f t="shared" si="24"/>
        <v>-1.3546658231588782E-3</v>
      </c>
      <c r="I832">
        <f t="shared" si="25"/>
        <v>-1.3546574178046663E-3</v>
      </c>
    </row>
    <row r="833" spans="1:9" x14ac:dyDescent="0.35">
      <c r="A833" s="1">
        <v>41564</v>
      </c>
      <c r="B833">
        <v>66.190002000000007</v>
      </c>
      <c r="C833">
        <v>66.589995999999999</v>
      </c>
      <c r="D833">
        <v>65.980002999999996</v>
      </c>
      <c r="E833">
        <v>66.419998000000007</v>
      </c>
      <c r="F833">
        <v>6952100</v>
      </c>
      <c r="G833">
        <v>63.540106999999999</v>
      </c>
      <c r="H833">
        <f t="shared" si="24"/>
        <v>1.0550113354940477E-3</v>
      </c>
      <c r="I833">
        <f t="shared" si="25"/>
        <v>1.0550131581637499E-3</v>
      </c>
    </row>
    <row r="834" spans="1:9" x14ac:dyDescent="0.35">
      <c r="A834" s="1">
        <v>41565</v>
      </c>
      <c r="B834">
        <v>66.5</v>
      </c>
      <c r="C834">
        <v>67.269997000000004</v>
      </c>
      <c r="D834">
        <v>65.989998</v>
      </c>
      <c r="E834">
        <v>67.150002000000001</v>
      </c>
      <c r="F834">
        <v>7587000</v>
      </c>
      <c r="G834">
        <v>64.238457999999994</v>
      </c>
      <c r="H834">
        <f t="shared" si="24"/>
        <v>1.0990726015980817E-2</v>
      </c>
      <c r="I834">
        <f t="shared" si="25"/>
        <v>1.0990711740538858E-2</v>
      </c>
    </row>
    <row r="835" spans="1:9" x14ac:dyDescent="0.35">
      <c r="A835" s="1">
        <v>41568</v>
      </c>
      <c r="B835">
        <v>67.269997000000004</v>
      </c>
      <c r="C835">
        <v>67.629997000000003</v>
      </c>
      <c r="D835">
        <v>67.160004000000001</v>
      </c>
      <c r="E835">
        <v>67.610000999999997</v>
      </c>
      <c r="F835">
        <v>4845800</v>
      </c>
      <c r="G835">
        <v>64.678511999999998</v>
      </c>
      <c r="H835">
        <f t="shared" si="24"/>
        <v>6.8503199746739584E-3</v>
      </c>
      <c r="I835">
        <f t="shared" si="25"/>
        <v>6.850320099526728E-3</v>
      </c>
    </row>
    <row r="836" spans="1:9" x14ac:dyDescent="0.35">
      <c r="A836" s="1">
        <v>41569</v>
      </c>
      <c r="B836">
        <v>67.940002000000007</v>
      </c>
      <c r="C836">
        <v>69.129997000000003</v>
      </c>
      <c r="D836">
        <v>67.75</v>
      </c>
      <c r="E836">
        <v>69</v>
      </c>
      <c r="F836">
        <v>7860700</v>
      </c>
      <c r="G836">
        <v>66.008242999999993</v>
      </c>
      <c r="H836">
        <f t="shared" ref="H836:H899" si="26">(E836-E835)/E835</f>
        <v>2.0559073797380999E-2</v>
      </c>
      <c r="I836">
        <f t="shared" ref="I836:I899" si="27">(G836-G835)/G835</f>
        <v>2.0559084599843538E-2</v>
      </c>
    </row>
    <row r="837" spans="1:9" x14ac:dyDescent="0.35">
      <c r="A837" s="1">
        <v>41570</v>
      </c>
      <c r="B837">
        <v>68.809997999999993</v>
      </c>
      <c r="C837">
        <v>69.199996999999996</v>
      </c>
      <c r="D837">
        <v>68.019997000000004</v>
      </c>
      <c r="E837">
        <v>68.120002999999997</v>
      </c>
      <c r="F837">
        <v>5864500</v>
      </c>
      <c r="G837">
        <v>65.166400999999993</v>
      </c>
      <c r="H837">
        <f t="shared" si="26"/>
        <v>-1.2753579710144972E-2</v>
      </c>
      <c r="I837">
        <f t="shared" si="27"/>
        <v>-1.2753588972213665E-2</v>
      </c>
    </row>
    <row r="838" spans="1:9" x14ac:dyDescent="0.35">
      <c r="A838" s="1">
        <v>41571</v>
      </c>
      <c r="B838">
        <v>68.180000000000007</v>
      </c>
      <c r="C838">
        <v>69.190002000000007</v>
      </c>
      <c r="D838">
        <v>68.019997000000004</v>
      </c>
      <c r="E838">
        <v>69.050003000000004</v>
      </c>
      <c r="F838">
        <v>6045400</v>
      </c>
      <c r="G838">
        <v>66.056077999999999</v>
      </c>
      <c r="H838">
        <f t="shared" si="26"/>
        <v>1.3652377554945305E-2</v>
      </c>
      <c r="I838">
        <f t="shared" si="27"/>
        <v>1.3652388137868871E-2</v>
      </c>
    </row>
    <row r="839" spans="1:9" x14ac:dyDescent="0.35">
      <c r="A839" s="1">
        <v>41572</v>
      </c>
      <c r="B839">
        <v>69.319999999999993</v>
      </c>
      <c r="C839">
        <v>69.870002999999997</v>
      </c>
      <c r="D839">
        <v>68.970000999999996</v>
      </c>
      <c r="E839">
        <v>69.260002</v>
      </c>
      <c r="F839">
        <v>6613300</v>
      </c>
      <c r="G839">
        <v>66.256970999999993</v>
      </c>
      <c r="H839">
        <f t="shared" si="26"/>
        <v>3.0412598244202288E-3</v>
      </c>
      <c r="I839">
        <f t="shared" si="27"/>
        <v>3.0412492851905853E-3</v>
      </c>
    </row>
    <row r="840" spans="1:9" x14ac:dyDescent="0.35">
      <c r="A840" s="1">
        <v>41575</v>
      </c>
      <c r="B840">
        <v>69.349997999999999</v>
      </c>
      <c r="C840">
        <v>69.480002999999996</v>
      </c>
      <c r="D840">
        <v>68.919998000000007</v>
      </c>
      <c r="E840">
        <v>69</v>
      </c>
      <c r="F840">
        <v>4469200</v>
      </c>
      <c r="G840">
        <v>66.008242999999993</v>
      </c>
      <c r="H840">
        <f t="shared" si="26"/>
        <v>-3.7539993140629719E-3</v>
      </c>
      <c r="I840">
        <f t="shared" si="27"/>
        <v>-3.7539899009267999E-3</v>
      </c>
    </row>
    <row r="841" spans="1:9" x14ac:dyDescent="0.35">
      <c r="A841" s="1">
        <v>41576</v>
      </c>
      <c r="B841">
        <v>69.120002999999997</v>
      </c>
      <c r="C841">
        <v>69.389999000000003</v>
      </c>
      <c r="D841">
        <v>68.779999000000004</v>
      </c>
      <c r="E841">
        <v>68.919998000000007</v>
      </c>
      <c r="F841">
        <v>4450200</v>
      </c>
      <c r="G841">
        <v>65.931709999999995</v>
      </c>
      <c r="H841">
        <f t="shared" si="26"/>
        <v>-1.159449275362221E-3</v>
      </c>
      <c r="I841">
        <f t="shared" si="27"/>
        <v>-1.1594461012997687E-3</v>
      </c>
    </row>
    <row r="842" spans="1:9" x14ac:dyDescent="0.35">
      <c r="A842" s="1">
        <v>41577</v>
      </c>
      <c r="B842">
        <v>69.220000999999996</v>
      </c>
      <c r="C842">
        <v>69.300003000000004</v>
      </c>
      <c r="D842">
        <v>67.930000000000007</v>
      </c>
      <c r="E842">
        <v>68.470000999999996</v>
      </c>
      <c r="F842">
        <v>5816100</v>
      </c>
      <c r="G842">
        <v>65.501223999999993</v>
      </c>
      <c r="H842">
        <f t="shared" si="26"/>
        <v>-6.5292660049121069E-3</v>
      </c>
      <c r="I842">
        <f t="shared" si="27"/>
        <v>-6.5292709684005154E-3</v>
      </c>
    </row>
    <row r="843" spans="1:9" x14ac:dyDescent="0.35">
      <c r="A843" s="1">
        <v>41578</v>
      </c>
      <c r="B843">
        <v>68.470000999999996</v>
      </c>
      <c r="C843">
        <v>69.300003000000004</v>
      </c>
      <c r="D843">
        <v>68.349997999999999</v>
      </c>
      <c r="E843">
        <v>68.589995999999999</v>
      </c>
      <c r="F843">
        <v>5706100</v>
      </c>
      <c r="G843">
        <v>65.616016000000002</v>
      </c>
      <c r="H843">
        <f t="shared" si="26"/>
        <v>1.7525193259454307E-3</v>
      </c>
      <c r="I843">
        <f t="shared" si="27"/>
        <v>1.7525168689978749E-3</v>
      </c>
    </row>
    <row r="844" spans="1:9" x14ac:dyDescent="0.35">
      <c r="A844" s="1">
        <v>41579</v>
      </c>
      <c r="B844">
        <v>68.709998999999996</v>
      </c>
      <c r="C844">
        <v>69.180000000000007</v>
      </c>
      <c r="D844">
        <v>68.5</v>
      </c>
      <c r="E844">
        <v>69.010002</v>
      </c>
      <c r="F844">
        <v>5008600</v>
      </c>
      <c r="G844">
        <v>66.017810999999995</v>
      </c>
      <c r="H844">
        <f t="shared" si="26"/>
        <v>6.1234294283965375E-3</v>
      </c>
      <c r="I844">
        <f t="shared" si="27"/>
        <v>6.1234287677568349E-3</v>
      </c>
    </row>
    <row r="845" spans="1:9" x14ac:dyDescent="0.35">
      <c r="A845" s="1">
        <v>41582</v>
      </c>
      <c r="B845">
        <v>69.410004000000001</v>
      </c>
      <c r="C845">
        <v>69.550003000000004</v>
      </c>
      <c r="D845">
        <v>68.410004000000001</v>
      </c>
      <c r="E845">
        <v>68.809997999999993</v>
      </c>
      <c r="F845">
        <v>4790200</v>
      </c>
      <c r="G845">
        <v>65.826477999999994</v>
      </c>
      <c r="H845">
        <f t="shared" si="26"/>
        <v>-2.898188584315748E-3</v>
      </c>
      <c r="I845">
        <f t="shared" si="27"/>
        <v>-2.8982027289574963E-3</v>
      </c>
    </row>
    <row r="846" spans="1:9" x14ac:dyDescent="0.35">
      <c r="A846" s="1">
        <v>41583</v>
      </c>
      <c r="B846">
        <v>68.769997000000004</v>
      </c>
      <c r="C846">
        <v>69.059997999999993</v>
      </c>
      <c r="D846">
        <v>68.059997999999993</v>
      </c>
      <c r="E846">
        <v>68.849997999999999</v>
      </c>
      <c r="F846">
        <v>5140600</v>
      </c>
      <c r="G846">
        <v>65.864744999999999</v>
      </c>
      <c r="H846">
        <f t="shared" si="26"/>
        <v>5.8131087287644238E-4</v>
      </c>
      <c r="I846">
        <f t="shared" si="27"/>
        <v>5.8133142107351875E-4</v>
      </c>
    </row>
    <row r="847" spans="1:9" x14ac:dyDescent="0.35">
      <c r="A847" s="1">
        <v>41584</v>
      </c>
      <c r="B847">
        <v>69.180000000000007</v>
      </c>
      <c r="C847">
        <v>69.620002999999997</v>
      </c>
      <c r="D847">
        <v>68.620002999999997</v>
      </c>
      <c r="E847">
        <v>69</v>
      </c>
      <c r="F847">
        <v>6503200</v>
      </c>
      <c r="G847">
        <v>66.008242999999993</v>
      </c>
      <c r="H847">
        <f t="shared" si="26"/>
        <v>2.1786783494169549E-3</v>
      </c>
      <c r="I847">
        <f t="shared" si="27"/>
        <v>2.1786769234435495E-3</v>
      </c>
    </row>
    <row r="848" spans="1:9" x14ac:dyDescent="0.35">
      <c r="A848" s="1">
        <v>41585</v>
      </c>
      <c r="B848">
        <v>69.339995999999999</v>
      </c>
      <c r="C848">
        <v>69.339995999999999</v>
      </c>
      <c r="D848">
        <v>67.089995999999999</v>
      </c>
      <c r="E848">
        <v>67.150002000000001</v>
      </c>
      <c r="F848">
        <v>10496300</v>
      </c>
      <c r="G848">
        <v>64.238457999999994</v>
      </c>
      <c r="H848">
        <f t="shared" si="26"/>
        <v>-2.6811565217391295E-2</v>
      </c>
      <c r="I848">
        <f t="shared" si="27"/>
        <v>-2.6811575639121298E-2</v>
      </c>
    </row>
    <row r="849" spans="1:9" x14ac:dyDescent="0.35">
      <c r="A849" s="1">
        <v>41586</v>
      </c>
      <c r="B849">
        <v>66.870002999999997</v>
      </c>
      <c r="C849">
        <v>69.410004000000001</v>
      </c>
      <c r="D849">
        <v>66.720000999999996</v>
      </c>
      <c r="E849">
        <v>68.580001999999993</v>
      </c>
      <c r="F849">
        <v>16182800</v>
      </c>
      <c r="G849">
        <v>65.606454999999997</v>
      </c>
      <c r="H849">
        <f t="shared" si="26"/>
        <v>2.129560621606523E-2</v>
      </c>
      <c r="I849">
        <f t="shared" si="27"/>
        <v>2.1295607687220677E-2</v>
      </c>
    </row>
    <row r="850" spans="1:9" x14ac:dyDescent="0.35">
      <c r="A850" s="1">
        <v>41589</v>
      </c>
      <c r="B850">
        <v>68.480002999999996</v>
      </c>
      <c r="C850">
        <v>68.739998</v>
      </c>
      <c r="D850">
        <v>68.190002000000007</v>
      </c>
      <c r="E850">
        <v>68.339995999999999</v>
      </c>
      <c r="F850">
        <v>4954000</v>
      </c>
      <c r="G850">
        <v>65.376856000000004</v>
      </c>
      <c r="H850">
        <f t="shared" si="26"/>
        <v>-3.4996499416840784E-3</v>
      </c>
      <c r="I850">
        <f t="shared" si="27"/>
        <v>-3.4996403936166532E-3</v>
      </c>
    </row>
    <row r="851" spans="1:9" x14ac:dyDescent="0.35">
      <c r="A851" s="1">
        <v>41590</v>
      </c>
      <c r="B851">
        <v>68.330001999999993</v>
      </c>
      <c r="C851">
        <v>68.449996999999996</v>
      </c>
      <c r="D851">
        <v>67.419998000000007</v>
      </c>
      <c r="E851">
        <v>67.769997000000004</v>
      </c>
      <c r="F851">
        <v>6586700</v>
      </c>
      <c r="G851">
        <v>64.831570999999997</v>
      </c>
      <c r="H851">
        <f t="shared" si="26"/>
        <v>-8.3406355481787809E-3</v>
      </c>
      <c r="I851">
        <f t="shared" si="27"/>
        <v>-8.3406427497829949E-3</v>
      </c>
    </row>
    <row r="852" spans="1:9" x14ac:dyDescent="0.35">
      <c r="A852" s="1">
        <v>41591</v>
      </c>
      <c r="B852">
        <v>67.430000000000007</v>
      </c>
      <c r="C852">
        <v>68.989998</v>
      </c>
      <c r="D852">
        <v>67.300003000000004</v>
      </c>
      <c r="E852">
        <v>68.970000999999996</v>
      </c>
      <c r="F852">
        <v>5681000</v>
      </c>
      <c r="G852">
        <v>65.979545000000002</v>
      </c>
      <c r="H852">
        <f t="shared" si="26"/>
        <v>1.7707009784875639E-2</v>
      </c>
      <c r="I852">
        <f t="shared" si="27"/>
        <v>1.7707021167202703E-2</v>
      </c>
    </row>
    <row r="853" spans="1:9" x14ac:dyDescent="0.35">
      <c r="A853" s="1">
        <v>41592</v>
      </c>
      <c r="B853">
        <v>69.139999000000003</v>
      </c>
      <c r="C853">
        <v>70.150002000000001</v>
      </c>
      <c r="D853">
        <v>69</v>
      </c>
      <c r="E853">
        <v>70.019997000000004</v>
      </c>
      <c r="F853">
        <v>7246600</v>
      </c>
      <c r="G853">
        <v>66.984013000000004</v>
      </c>
      <c r="H853">
        <f t="shared" si="26"/>
        <v>1.5223952222358346E-2</v>
      </c>
      <c r="I853">
        <f t="shared" si="27"/>
        <v>1.5223930386303857E-2</v>
      </c>
    </row>
    <row r="854" spans="1:9" x14ac:dyDescent="0.35">
      <c r="A854" s="1">
        <v>41593</v>
      </c>
      <c r="B854">
        <v>69.769997000000004</v>
      </c>
      <c r="C854">
        <v>70.169998000000007</v>
      </c>
      <c r="D854">
        <v>69.550003000000004</v>
      </c>
      <c r="E854">
        <v>70</v>
      </c>
      <c r="F854">
        <v>6184400</v>
      </c>
      <c r="G854">
        <v>66.964883999999998</v>
      </c>
      <c r="H854">
        <f t="shared" si="26"/>
        <v>-2.8558984371284096E-4</v>
      </c>
      <c r="I854">
        <f t="shared" si="27"/>
        <v>-2.8557560443574217E-4</v>
      </c>
    </row>
    <row r="855" spans="1:9" x14ac:dyDescent="0.35">
      <c r="A855" s="1">
        <v>41596</v>
      </c>
      <c r="B855">
        <v>70.059997999999993</v>
      </c>
      <c r="C855">
        <v>70.089995999999999</v>
      </c>
      <c r="D855">
        <v>69.330001999999993</v>
      </c>
      <c r="E855">
        <v>69.5</v>
      </c>
      <c r="F855">
        <v>4904400</v>
      </c>
      <c r="G855">
        <v>66.486563000000004</v>
      </c>
      <c r="H855">
        <f t="shared" si="26"/>
        <v>-7.1428571428571426E-3</v>
      </c>
      <c r="I855">
        <f t="shared" si="27"/>
        <v>-7.1428631161370194E-3</v>
      </c>
    </row>
    <row r="856" spans="1:9" x14ac:dyDescent="0.35">
      <c r="A856" s="1">
        <v>41597</v>
      </c>
      <c r="B856">
        <v>69.489998</v>
      </c>
      <c r="C856">
        <v>69.720000999999996</v>
      </c>
      <c r="D856">
        <v>69.040001000000004</v>
      </c>
      <c r="E856">
        <v>69.120002999999997</v>
      </c>
      <c r="F856">
        <v>4801700</v>
      </c>
      <c r="G856">
        <v>66.123041999999998</v>
      </c>
      <c r="H856">
        <f t="shared" si="26"/>
        <v>-5.4675827338129934E-3</v>
      </c>
      <c r="I856">
        <f t="shared" si="27"/>
        <v>-5.4675859842537771E-3</v>
      </c>
    </row>
    <row r="857" spans="1:9" x14ac:dyDescent="0.35">
      <c r="A857" s="1">
        <v>41598</v>
      </c>
      <c r="B857">
        <v>69.120002999999997</v>
      </c>
      <c r="C857">
        <v>69.919998000000007</v>
      </c>
      <c r="D857">
        <v>69.080001999999993</v>
      </c>
      <c r="E857">
        <v>69.230002999999996</v>
      </c>
      <c r="F857">
        <v>4726800</v>
      </c>
      <c r="G857">
        <v>66.228273000000002</v>
      </c>
      <c r="H857">
        <f t="shared" si="26"/>
        <v>1.5914351161124723E-3</v>
      </c>
      <c r="I857">
        <f t="shared" si="27"/>
        <v>1.5914422086026141E-3</v>
      </c>
    </row>
    <row r="858" spans="1:9" x14ac:dyDescent="0.35">
      <c r="A858" s="1">
        <v>41599</v>
      </c>
      <c r="B858">
        <v>69.459998999999996</v>
      </c>
      <c r="C858">
        <v>70.010002</v>
      </c>
      <c r="D858">
        <v>69.269997000000004</v>
      </c>
      <c r="E858">
        <v>69.940002000000007</v>
      </c>
      <c r="F858">
        <v>4498300</v>
      </c>
      <c r="G858">
        <v>66.907488000000001</v>
      </c>
      <c r="H858">
        <f t="shared" si="26"/>
        <v>1.0255654618417546E-2</v>
      </c>
      <c r="I858">
        <f t="shared" si="27"/>
        <v>1.0255665280596992E-2</v>
      </c>
    </row>
    <row r="859" spans="1:9" x14ac:dyDescent="0.35">
      <c r="A859" s="1">
        <v>41600</v>
      </c>
      <c r="B859">
        <v>69.949996999999996</v>
      </c>
      <c r="C859">
        <v>70.330001999999993</v>
      </c>
      <c r="D859">
        <v>69.800003000000004</v>
      </c>
      <c r="E859">
        <v>70.199996999999996</v>
      </c>
      <c r="F859">
        <v>4667500</v>
      </c>
      <c r="G859">
        <v>67.156209000000004</v>
      </c>
      <c r="H859">
        <f t="shared" si="26"/>
        <v>3.7174005228079532E-3</v>
      </c>
      <c r="I859">
        <f t="shared" si="27"/>
        <v>3.7173866100010107E-3</v>
      </c>
    </row>
    <row r="860" spans="1:9" x14ac:dyDescent="0.35">
      <c r="A860" s="1">
        <v>41603</v>
      </c>
      <c r="B860">
        <v>70.540001000000004</v>
      </c>
      <c r="C860">
        <v>70.580001999999993</v>
      </c>
      <c r="D860">
        <v>69.599997999999999</v>
      </c>
      <c r="E860">
        <v>69.739998</v>
      </c>
      <c r="F860">
        <v>5830600</v>
      </c>
      <c r="G860">
        <v>66.716155000000001</v>
      </c>
      <c r="H860">
        <f t="shared" si="26"/>
        <v>-6.5526925877218527E-3</v>
      </c>
      <c r="I860">
        <f t="shared" si="27"/>
        <v>-6.5526926929422632E-3</v>
      </c>
    </row>
    <row r="861" spans="1:9" x14ac:dyDescent="0.35">
      <c r="A861" s="1">
        <v>41604</v>
      </c>
      <c r="B861">
        <v>69.919998000000007</v>
      </c>
      <c r="C861">
        <v>71.690002000000007</v>
      </c>
      <c r="D861">
        <v>69.900002000000001</v>
      </c>
      <c r="E861">
        <v>71.180000000000007</v>
      </c>
      <c r="F861">
        <v>8850000</v>
      </c>
      <c r="G861">
        <v>68.093721000000002</v>
      </c>
      <c r="H861">
        <f t="shared" si="26"/>
        <v>2.0648150864587163E-2</v>
      </c>
      <c r="I861">
        <f t="shared" si="27"/>
        <v>2.0648162352881423E-2</v>
      </c>
    </row>
    <row r="862" spans="1:9" x14ac:dyDescent="0.35">
      <c r="A862" s="1">
        <v>41605</v>
      </c>
      <c r="B862">
        <v>71.209998999999996</v>
      </c>
      <c r="C862">
        <v>71.25</v>
      </c>
      <c r="D862">
        <v>70.459998999999996</v>
      </c>
      <c r="E862">
        <v>70.769997000000004</v>
      </c>
      <c r="F862">
        <v>5446100</v>
      </c>
      <c r="G862">
        <v>67.701493999999997</v>
      </c>
      <c r="H862">
        <f t="shared" si="26"/>
        <v>-5.7600871031188985E-3</v>
      </c>
      <c r="I862">
        <f t="shared" si="27"/>
        <v>-5.7601052525827661E-3</v>
      </c>
    </row>
    <row r="863" spans="1:9" x14ac:dyDescent="0.35">
      <c r="A863" s="1">
        <v>41607</v>
      </c>
      <c r="B863">
        <v>71.040001000000004</v>
      </c>
      <c r="C863">
        <v>71.269997000000004</v>
      </c>
      <c r="D863">
        <v>70.389999000000003</v>
      </c>
      <c r="E863">
        <v>70.540001000000004</v>
      </c>
      <c r="F863">
        <v>4801000</v>
      </c>
      <c r="G863">
        <v>67.481470999999999</v>
      </c>
      <c r="H863">
        <f t="shared" si="26"/>
        <v>-3.2499082909386002E-3</v>
      </c>
      <c r="I863">
        <f t="shared" si="27"/>
        <v>-3.249898739309913E-3</v>
      </c>
    </row>
    <row r="864" spans="1:9" x14ac:dyDescent="0.35">
      <c r="A864" s="1">
        <v>41610</v>
      </c>
      <c r="B864">
        <v>70.790001000000004</v>
      </c>
      <c r="C864">
        <v>71.309997999999993</v>
      </c>
      <c r="D864">
        <v>70.760002</v>
      </c>
      <c r="E864">
        <v>70.910004000000001</v>
      </c>
      <c r="F864">
        <v>6774600</v>
      </c>
      <c r="G864">
        <v>67.835431</v>
      </c>
      <c r="H864">
        <f t="shared" si="26"/>
        <v>5.245293376165347E-3</v>
      </c>
      <c r="I864">
        <f t="shared" si="27"/>
        <v>5.245291703851576E-3</v>
      </c>
    </row>
    <row r="865" spans="1:9" x14ac:dyDescent="0.35">
      <c r="A865" s="1">
        <v>41611</v>
      </c>
      <c r="B865">
        <v>70.220000999999996</v>
      </c>
      <c r="C865">
        <v>70.410004000000001</v>
      </c>
      <c r="D865">
        <v>69.379997000000003</v>
      </c>
      <c r="E865">
        <v>69.900002000000001</v>
      </c>
      <c r="F865">
        <v>8304700</v>
      </c>
      <c r="G865">
        <v>66.869220999999996</v>
      </c>
      <c r="H865">
        <f t="shared" si="26"/>
        <v>-1.4243434537107065E-2</v>
      </c>
      <c r="I865">
        <f t="shared" si="27"/>
        <v>-1.4243441602073756E-2</v>
      </c>
    </row>
    <row r="866" spans="1:9" x14ac:dyDescent="0.35">
      <c r="A866" s="1">
        <v>41612</v>
      </c>
      <c r="B866">
        <v>69.419998000000007</v>
      </c>
      <c r="C866">
        <v>70.480002999999996</v>
      </c>
      <c r="D866">
        <v>69.319999999999993</v>
      </c>
      <c r="E866">
        <v>69.970000999999996</v>
      </c>
      <c r="F866">
        <v>4883800</v>
      </c>
      <c r="G866">
        <v>66.936186000000006</v>
      </c>
      <c r="H866">
        <f t="shared" si="26"/>
        <v>1.0014162803599878E-3</v>
      </c>
      <c r="I866">
        <f t="shared" si="27"/>
        <v>1.0014323331209492E-3</v>
      </c>
    </row>
    <row r="867" spans="1:9" x14ac:dyDescent="0.35">
      <c r="A867" s="1">
        <v>41613</v>
      </c>
      <c r="B867">
        <v>70.290001000000004</v>
      </c>
      <c r="C867">
        <v>70.680000000000007</v>
      </c>
      <c r="D867">
        <v>70.080001999999993</v>
      </c>
      <c r="E867">
        <v>70.230002999999996</v>
      </c>
      <c r="F867">
        <v>5587000</v>
      </c>
      <c r="G867">
        <v>67.184914000000006</v>
      </c>
      <c r="H867">
        <f t="shared" si="26"/>
        <v>3.7159067641002333E-3</v>
      </c>
      <c r="I867">
        <f t="shared" si="27"/>
        <v>3.7158974071214608E-3</v>
      </c>
    </row>
    <row r="868" spans="1:9" x14ac:dyDescent="0.35">
      <c r="A868" s="1">
        <v>41614</v>
      </c>
      <c r="B868">
        <v>70.970000999999996</v>
      </c>
      <c r="C868">
        <v>71.489998</v>
      </c>
      <c r="D868">
        <v>70.769997000000004</v>
      </c>
      <c r="E868">
        <v>71.459998999999996</v>
      </c>
      <c r="F868">
        <v>5542000</v>
      </c>
      <c r="G868">
        <v>68.361579000000006</v>
      </c>
      <c r="H868">
        <f t="shared" si="26"/>
        <v>1.7513825252150422E-2</v>
      </c>
      <c r="I868">
        <f t="shared" si="27"/>
        <v>1.7513827583376825E-2</v>
      </c>
    </row>
    <row r="869" spans="1:9" x14ac:dyDescent="0.35">
      <c r="A869" s="1">
        <v>41617</v>
      </c>
      <c r="B869">
        <v>71.360000999999997</v>
      </c>
      <c r="C869">
        <v>71.480002999999996</v>
      </c>
      <c r="D869">
        <v>70.919998000000007</v>
      </c>
      <c r="E869">
        <v>71.110000999999997</v>
      </c>
      <c r="F869">
        <v>6477100</v>
      </c>
      <c r="G869">
        <v>68.026756000000006</v>
      </c>
      <c r="H869">
        <f t="shared" si="26"/>
        <v>-4.8978170290766357E-3</v>
      </c>
      <c r="I869">
        <f t="shared" si="27"/>
        <v>-4.8978242588574505E-3</v>
      </c>
    </row>
    <row r="870" spans="1:9" x14ac:dyDescent="0.35">
      <c r="A870" s="1">
        <v>41618</v>
      </c>
      <c r="B870">
        <v>70.910004000000001</v>
      </c>
      <c r="C870">
        <v>71.650002000000001</v>
      </c>
      <c r="D870">
        <v>70.900002000000001</v>
      </c>
      <c r="E870">
        <v>71.569999999999993</v>
      </c>
      <c r="F870">
        <v>7112200</v>
      </c>
      <c r="G870">
        <v>68.466809999999995</v>
      </c>
      <c r="H870">
        <f t="shared" si="26"/>
        <v>6.4688369221088367E-3</v>
      </c>
      <c r="I870">
        <f t="shared" si="27"/>
        <v>6.468837055819467E-3</v>
      </c>
    </row>
    <row r="871" spans="1:9" x14ac:dyDescent="0.35">
      <c r="A871" s="1">
        <v>41619</v>
      </c>
      <c r="B871">
        <v>71.730002999999996</v>
      </c>
      <c r="C871">
        <v>72.129997000000003</v>
      </c>
      <c r="D871">
        <v>70.430000000000007</v>
      </c>
      <c r="E871">
        <v>70.519997000000004</v>
      </c>
      <c r="F871">
        <v>9519200</v>
      </c>
      <c r="G871">
        <v>67.462333999999998</v>
      </c>
      <c r="H871">
        <f t="shared" si="26"/>
        <v>-1.4670993433002511E-2</v>
      </c>
      <c r="I871">
        <f t="shared" si="27"/>
        <v>-1.4670991681955051E-2</v>
      </c>
    </row>
    <row r="872" spans="1:9" x14ac:dyDescent="0.35">
      <c r="A872" s="1">
        <v>41620</v>
      </c>
      <c r="B872">
        <v>69.279999000000004</v>
      </c>
      <c r="C872">
        <v>70.019997000000004</v>
      </c>
      <c r="D872">
        <v>68.800003000000004</v>
      </c>
      <c r="E872">
        <v>69.629997000000003</v>
      </c>
      <c r="F872">
        <v>8756300</v>
      </c>
      <c r="G872">
        <v>67.433284</v>
      </c>
      <c r="H872">
        <f t="shared" si="26"/>
        <v>-1.2620533718967692E-2</v>
      </c>
      <c r="I872">
        <f t="shared" si="27"/>
        <v>-4.3061065749664133E-4</v>
      </c>
    </row>
    <row r="873" spans="1:9" x14ac:dyDescent="0.35">
      <c r="A873" s="1">
        <v>41621</v>
      </c>
      <c r="B873">
        <v>69.900002000000001</v>
      </c>
      <c r="C873">
        <v>70.129997000000003</v>
      </c>
      <c r="D873">
        <v>69.279999000000004</v>
      </c>
      <c r="E873">
        <v>69.620002999999997</v>
      </c>
      <c r="F873">
        <v>5784300</v>
      </c>
      <c r="G873">
        <v>67.423603999999997</v>
      </c>
      <c r="H873">
        <f t="shared" si="26"/>
        <v>-1.435300937899804E-4</v>
      </c>
      <c r="I873">
        <f t="shared" si="27"/>
        <v>-1.4354928939843743E-4</v>
      </c>
    </row>
    <row r="874" spans="1:9" x14ac:dyDescent="0.35">
      <c r="A874" s="1">
        <v>41624</v>
      </c>
      <c r="B874">
        <v>69.910004000000001</v>
      </c>
      <c r="C874">
        <v>70.849997999999999</v>
      </c>
      <c r="D874">
        <v>69.910004000000001</v>
      </c>
      <c r="E874">
        <v>70.510002</v>
      </c>
      <c r="F874">
        <v>6246600</v>
      </c>
      <c r="G874">
        <v>68.285526000000004</v>
      </c>
      <c r="H874">
        <f t="shared" si="26"/>
        <v>1.2783667935205391E-2</v>
      </c>
      <c r="I874">
        <f t="shared" si="27"/>
        <v>1.278368329287184E-2</v>
      </c>
    </row>
    <row r="875" spans="1:9" x14ac:dyDescent="0.35">
      <c r="A875" s="1">
        <v>41625</v>
      </c>
      <c r="B875">
        <v>70.690002000000007</v>
      </c>
      <c r="C875">
        <v>70.910004000000001</v>
      </c>
      <c r="D875">
        <v>69.830001999999993</v>
      </c>
      <c r="E875">
        <v>70.660004000000001</v>
      </c>
      <c r="F875">
        <v>6829100</v>
      </c>
      <c r="G875">
        <v>68.430795000000003</v>
      </c>
      <c r="H875">
        <f t="shared" si="26"/>
        <v>2.1273861260137339E-3</v>
      </c>
      <c r="I875">
        <f t="shared" si="27"/>
        <v>2.127376158748473E-3</v>
      </c>
    </row>
    <row r="876" spans="1:9" x14ac:dyDescent="0.35">
      <c r="A876" s="1">
        <v>41626</v>
      </c>
      <c r="B876">
        <v>70.959998999999996</v>
      </c>
      <c r="C876">
        <v>72.199996999999996</v>
      </c>
      <c r="D876">
        <v>70.139999000000003</v>
      </c>
      <c r="E876">
        <v>72.199996999999996</v>
      </c>
      <c r="F876">
        <v>7971400</v>
      </c>
      <c r="G876">
        <v>69.922203999999994</v>
      </c>
      <c r="H876">
        <f t="shared" si="26"/>
        <v>2.1794408616223622E-2</v>
      </c>
      <c r="I876">
        <f t="shared" si="27"/>
        <v>2.1794412880925762E-2</v>
      </c>
    </row>
    <row r="877" spans="1:9" x14ac:dyDescent="0.35">
      <c r="A877" s="1">
        <v>41627</v>
      </c>
      <c r="B877">
        <v>72.139999000000003</v>
      </c>
      <c r="C877">
        <v>73.080001999999993</v>
      </c>
      <c r="D877">
        <v>72.099997999999999</v>
      </c>
      <c r="E877">
        <v>72.970000999999996</v>
      </c>
      <c r="F877">
        <v>6768100</v>
      </c>
      <c r="G877">
        <v>70.667916000000005</v>
      </c>
      <c r="H877">
        <f t="shared" si="26"/>
        <v>1.0664875789399274E-2</v>
      </c>
      <c r="I877">
        <f t="shared" si="27"/>
        <v>1.0664881215700977E-2</v>
      </c>
    </row>
    <row r="878" spans="1:9" x14ac:dyDescent="0.35">
      <c r="A878" s="1">
        <v>41628</v>
      </c>
      <c r="B878">
        <v>73.099997999999999</v>
      </c>
      <c r="C878">
        <v>73.559997999999993</v>
      </c>
      <c r="D878">
        <v>72.339995999999999</v>
      </c>
      <c r="E878">
        <v>72.400002000000001</v>
      </c>
      <c r="F878">
        <v>12989700</v>
      </c>
      <c r="G878">
        <v>70.115898999999999</v>
      </c>
      <c r="H878">
        <f t="shared" si="26"/>
        <v>-7.8114155432174896E-3</v>
      </c>
      <c r="I878">
        <f t="shared" si="27"/>
        <v>-7.8114232206876796E-3</v>
      </c>
    </row>
    <row r="879" spans="1:9" x14ac:dyDescent="0.35">
      <c r="A879" s="1">
        <v>41631</v>
      </c>
      <c r="B879">
        <v>72.889999000000003</v>
      </c>
      <c r="C879">
        <v>73.330001999999993</v>
      </c>
      <c r="D879">
        <v>72.660004000000001</v>
      </c>
      <c r="E879">
        <v>73.279999000000004</v>
      </c>
      <c r="F879">
        <v>5621900</v>
      </c>
      <c r="G879">
        <v>70.968132999999995</v>
      </c>
      <c r="H879">
        <f t="shared" si="26"/>
        <v>1.2154654360368706E-2</v>
      </c>
      <c r="I879">
        <f t="shared" si="27"/>
        <v>1.2154646979567299E-2</v>
      </c>
    </row>
    <row r="880" spans="1:9" x14ac:dyDescent="0.35">
      <c r="A880" s="1">
        <v>41632</v>
      </c>
      <c r="B880">
        <v>73.25</v>
      </c>
      <c r="C880">
        <v>73.860000999999997</v>
      </c>
      <c r="D880">
        <v>73.25</v>
      </c>
      <c r="E880">
        <v>73.849997999999999</v>
      </c>
      <c r="F880">
        <v>2883600</v>
      </c>
      <c r="G880">
        <v>71.520150999999998</v>
      </c>
      <c r="H880">
        <f t="shared" si="26"/>
        <v>7.7783707393336027E-3</v>
      </c>
      <c r="I880">
        <f t="shared" si="27"/>
        <v>7.7783925920666946E-3</v>
      </c>
    </row>
    <row r="881" spans="1:9" x14ac:dyDescent="0.35">
      <c r="A881" s="1">
        <v>41634</v>
      </c>
      <c r="B881">
        <v>73.949996999999996</v>
      </c>
      <c r="C881">
        <v>74.690002000000007</v>
      </c>
      <c r="D881">
        <v>73.910004000000001</v>
      </c>
      <c r="E881">
        <v>74.620002999999997</v>
      </c>
      <c r="F881">
        <v>4620100</v>
      </c>
      <c r="G881">
        <v>72.265861999999998</v>
      </c>
      <c r="H881">
        <f t="shared" si="26"/>
        <v>1.04266082715398E-2</v>
      </c>
      <c r="I881">
        <f t="shared" si="27"/>
        <v>1.0426585928209241E-2</v>
      </c>
    </row>
    <row r="882" spans="1:9" x14ac:dyDescent="0.35">
      <c r="A882" s="1">
        <v>41635</v>
      </c>
      <c r="B882">
        <v>74.650002000000001</v>
      </c>
      <c r="C882">
        <v>74.779999000000004</v>
      </c>
      <c r="D882">
        <v>73.930000000000007</v>
      </c>
      <c r="E882">
        <v>74.349997999999999</v>
      </c>
      <c r="F882">
        <v>3844800</v>
      </c>
      <c r="G882">
        <v>72.004375999999993</v>
      </c>
      <c r="H882">
        <f t="shared" si="26"/>
        <v>-3.6183997473170516E-3</v>
      </c>
      <c r="I882">
        <f t="shared" si="27"/>
        <v>-3.618388998113729E-3</v>
      </c>
    </row>
    <row r="883" spans="1:9" x14ac:dyDescent="0.35">
      <c r="A883" s="1">
        <v>41638</v>
      </c>
      <c r="B883">
        <v>74.989998</v>
      </c>
      <c r="C883">
        <v>76.540001000000004</v>
      </c>
      <c r="D883">
        <v>74.889999000000003</v>
      </c>
      <c r="E883">
        <v>76.230002999999996</v>
      </c>
      <c r="F883">
        <v>8578900</v>
      </c>
      <c r="G883">
        <v>73.825069999999997</v>
      </c>
      <c r="H883">
        <f t="shared" si="26"/>
        <v>2.5285878286102941E-2</v>
      </c>
      <c r="I883">
        <f t="shared" si="27"/>
        <v>2.5285879847080452E-2</v>
      </c>
    </row>
    <row r="884" spans="1:9" x14ac:dyDescent="0.35">
      <c r="A884" s="1">
        <v>41639</v>
      </c>
      <c r="B884">
        <v>76.279999000000004</v>
      </c>
      <c r="C884">
        <v>76.5</v>
      </c>
      <c r="D884">
        <v>75.809997999999993</v>
      </c>
      <c r="E884">
        <v>76.400002000000001</v>
      </c>
      <c r="F884">
        <v>4692300</v>
      </c>
      <c r="G884">
        <v>73.989705000000001</v>
      </c>
      <c r="H884">
        <f t="shared" si="26"/>
        <v>2.2300799332252976E-3</v>
      </c>
      <c r="I884">
        <f t="shared" si="27"/>
        <v>2.2300689995959923E-3</v>
      </c>
    </row>
    <row r="885" spans="1:9" x14ac:dyDescent="0.35">
      <c r="A885" s="1">
        <v>41641</v>
      </c>
      <c r="B885">
        <v>76.040001000000004</v>
      </c>
      <c r="C885">
        <v>76.5</v>
      </c>
      <c r="D885">
        <v>75.900002000000001</v>
      </c>
      <c r="E885">
        <v>76.269997000000004</v>
      </c>
      <c r="F885">
        <v>5200900</v>
      </c>
      <c r="G885">
        <v>73.863802000000007</v>
      </c>
      <c r="H885">
        <f t="shared" si="26"/>
        <v>-1.7016360811089645E-3</v>
      </c>
      <c r="I885">
        <f t="shared" si="27"/>
        <v>-1.7016286252255484E-3</v>
      </c>
    </row>
    <row r="886" spans="1:9" x14ac:dyDescent="0.35">
      <c r="A886" s="1">
        <v>41642</v>
      </c>
      <c r="B886">
        <v>76.300003000000004</v>
      </c>
      <c r="C886">
        <v>76.699996999999996</v>
      </c>
      <c r="D886">
        <v>76.010002</v>
      </c>
      <c r="E886">
        <v>76.110000999999997</v>
      </c>
      <c r="F886">
        <v>4060700</v>
      </c>
      <c r="G886">
        <v>73.708853000000005</v>
      </c>
      <c r="H886">
        <f t="shared" si="26"/>
        <v>-2.0977580476370895E-3</v>
      </c>
      <c r="I886">
        <f t="shared" si="27"/>
        <v>-2.0977663727626962E-3</v>
      </c>
    </row>
    <row r="887" spans="1:9" x14ac:dyDescent="0.35">
      <c r="A887" s="1">
        <v>41645</v>
      </c>
      <c r="B887">
        <v>76.529999000000004</v>
      </c>
      <c r="C887">
        <v>76.839995999999999</v>
      </c>
      <c r="D887">
        <v>75.489998</v>
      </c>
      <c r="E887">
        <v>75.819999999999993</v>
      </c>
      <c r="F887">
        <v>6816200</v>
      </c>
      <c r="G887">
        <v>73.428000999999995</v>
      </c>
      <c r="H887">
        <f t="shared" si="26"/>
        <v>-3.8102876913640262E-3</v>
      </c>
      <c r="I887">
        <f t="shared" si="27"/>
        <v>-3.8102885687287804E-3</v>
      </c>
    </row>
    <row r="888" spans="1:9" x14ac:dyDescent="0.35">
      <c r="A888" s="1">
        <v>41646</v>
      </c>
      <c r="B888">
        <v>76.120002999999997</v>
      </c>
      <c r="C888">
        <v>76.699996999999996</v>
      </c>
      <c r="D888">
        <v>75.900002000000001</v>
      </c>
      <c r="E888">
        <v>76.339995999999999</v>
      </c>
      <c r="F888">
        <v>4494900</v>
      </c>
      <c r="G888">
        <v>73.931593000000007</v>
      </c>
      <c r="H888">
        <f t="shared" si="26"/>
        <v>6.8582959641256417E-3</v>
      </c>
      <c r="I888">
        <f t="shared" si="27"/>
        <v>6.8583100880005143E-3</v>
      </c>
    </row>
    <row r="889" spans="1:9" x14ac:dyDescent="0.35">
      <c r="A889" s="1">
        <v>41647</v>
      </c>
      <c r="B889">
        <v>76.129997000000003</v>
      </c>
      <c r="C889">
        <v>76.279999000000004</v>
      </c>
      <c r="D889">
        <v>74.809997999999993</v>
      </c>
      <c r="E889">
        <v>75.220000999999996</v>
      </c>
      <c r="F889">
        <v>10900300</v>
      </c>
      <c r="G889">
        <v>72.846931999999995</v>
      </c>
      <c r="H889">
        <f t="shared" si="26"/>
        <v>-1.4671143027044474E-2</v>
      </c>
      <c r="I889">
        <f t="shared" si="27"/>
        <v>-1.4671143363568685E-2</v>
      </c>
    </row>
    <row r="890" spans="1:9" x14ac:dyDescent="0.35">
      <c r="A890" s="1">
        <v>41648</v>
      </c>
      <c r="B890">
        <v>75.459998999999996</v>
      </c>
      <c r="C890">
        <v>75.459998999999996</v>
      </c>
      <c r="D890">
        <v>74.319999999999993</v>
      </c>
      <c r="E890">
        <v>74.900002000000001</v>
      </c>
      <c r="F890">
        <v>8052900</v>
      </c>
      <c r="G890">
        <v>72.537028000000007</v>
      </c>
      <c r="H890">
        <f t="shared" si="26"/>
        <v>-4.2541743651398744E-3</v>
      </c>
      <c r="I890">
        <f t="shared" si="27"/>
        <v>-4.2541805329562657E-3</v>
      </c>
    </row>
    <row r="891" spans="1:9" x14ac:dyDescent="0.35">
      <c r="A891" s="1">
        <v>41649</v>
      </c>
      <c r="B891">
        <v>75.080001999999993</v>
      </c>
      <c r="C891">
        <v>75.510002</v>
      </c>
      <c r="D891">
        <v>74.559997999999993</v>
      </c>
      <c r="E891">
        <v>75.389999000000003</v>
      </c>
      <c r="F891">
        <v>6219000</v>
      </c>
      <c r="G891">
        <v>73.011566999999999</v>
      </c>
      <c r="H891">
        <f t="shared" si="26"/>
        <v>6.542015846675177E-3</v>
      </c>
      <c r="I891">
        <f t="shared" si="27"/>
        <v>6.542024302401704E-3</v>
      </c>
    </row>
    <row r="892" spans="1:9" x14ac:dyDescent="0.35">
      <c r="A892" s="1">
        <v>41652</v>
      </c>
      <c r="B892">
        <v>74.900002000000001</v>
      </c>
      <c r="C892">
        <v>75.129997000000003</v>
      </c>
      <c r="D892">
        <v>73.050003000000004</v>
      </c>
      <c r="E892">
        <v>73.269997000000004</v>
      </c>
      <c r="F892">
        <v>8232800</v>
      </c>
      <c r="G892">
        <v>70.958447000000007</v>
      </c>
      <c r="H892">
        <f t="shared" si="26"/>
        <v>-2.8120467278425078E-2</v>
      </c>
      <c r="I892">
        <f t="shared" si="27"/>
        <v>-2.8120475759683294E-2</v>
      </c>
    </row>
    <row r="893" spans="1:9" x14ac:dyDescent="0.35">
      <c r="A893" s="1">
        <v>41653</v>
      </c>
      <c r="B893">
        <v>73.709998999999996</v>
      </c>
      <c r="C893">
        <v>74.580001999999993</v>
      </c>
      <c r="D893">
        <v>73.290001000000004</v>
      </c>
      <c r="E893">
        <v>74.449996999999996</v>
      </c>
      <c r="F893">
        <v>5996500</v>
      </c>
      <c r="G893">
        <v>72.101219999999998</v>
      </c>
      <c r="H893">
        <f t="shared" si="26"/>
        <v>1.6104818456591345E-2</v>
      </c>
      <c r="I893">
        <f t="shared" si="27"/>
        <v>1.6104819768673784E-2</v>
      </c>
    </row>
    <row r="894" spans="1:9" x14ac:dyDescent="0.35">
      <c r="A894" s="1">
        <v>41654</v>
      </c>
      <c r="B894">
        <v>74.300003000000004</v>
      </c>
      <c r="C894">
        <v>75.099997999999999</v>
      </c>
      <c r="D894">
        <v>74.25</v>
      </c>
      <c r="E894">
        <v>74.279999000000004</v>
      </c>
      <c r="F894">
        <v>7283900</v>
      </c>
      <c r="G894">
        <v>71.936584999999994</v>
      </c>
      <c r="H894">
        <f t="shared" si="26"/>
        <v>-2.2833849140382442E-3</v>
      </c>
      <c r="I894">
        <f t="shared" si="27"/>
        <v>-2.2833871604392283E-3</v>
      </c>
    </row>
    <row r="895" spans="1:9" x14ac:dyDescent="0.35">
      <c r="A895" s="1">
        <v>41655</v>
      </c>
      <c r="B895">
        <v>74.389999000000003</v>
      </c>
      <c r="C895">
        <v>74.400002000000001</v>
      </c>
      <c r="D895">
        <v>73.720000999999996</v>
      </c>
      <c r="E895">
        <v>74.209998999999996</v>
      </c>
      <c r="F895">
        <v>5597400</v>
      </c>
      <c r="G895">
        <v>71.868793999999994</v>
      </c>
      <c r="H895">
        <f t="shared" si="26"/>
        <v>-9.4238019577796961E-4</v>
      </c>
      <c r="I895">
        <f t="shared" si="27"/>
        <v>-9.4237167360668736E-4</v>
      </c>
    </row>
    <row r="896" spans="1:9" x14ac:dyDescent="0.35">
      <c r="A896" s="1">
        <v>41656</v>
      </c>
      <c r="B896">
        <v>74.430000000000007</v>
      </c>
      <c r="C896">
        <v>74.629997000000003</v>
      </c>
      <c r="D896">
        <v>73.680000000000007</v>
      </c>
      <c r="E896">
        <v>73.980002999999996</v>
      </c>
      <c r="F896">
        <v>6624800</v>
      </c>
      <c r="G896">
        <v>71.646054000000007</v>
      </c>
      <c r="H896">
        <f t="shared" si="26"/>
        <v>-3.0992589017552726E-3</v>
      </c>
      <c r="I896">
        <f t="shared" si="27"/>
        <v>-3.0992589078367937E-3</v>
      </c>
    </row>
    <row r="897" spans="1:9" x14ac:dyDescent="0.35">
      <c r="A897" s="1">
        <v>41660</v>
      </c>
      <c r="B897">
        <v>73.989998</v>
      </c>
      <c r="C897">
        <v>74.879997000000003</v>
      </c>
      <c r="D897">
        <v>73.300003000000004</v>
      </c>
      <c r="E897">
        <v>74.199996999999996</v>
      </c>
      <c r="F897">
        <v>7507100</v>
      </c>
      <c r="G897">
        <v>71.859106999999995</v>
      </c>
      <c r="H897">
        <f t="shared" si="26"/>
        <v>2.9736954728158071E-3</v>
      </c>
      <c r="I897">
        <f t="shared" si="27"/>
        <v>2.9736878460883266E-3</v>
      </c>
    </row>
    <row r="898" spans="1:9" x14ac:dyDescent="0.35">
      <c r="A898" s="1">
        <v>41661</v>
      </c>
      <c r="B898">
        <v>74.080001999999993</v>
      </c>
      <c r="C898">
        <v>75.430000000000007</v>
      </c>
      <c r="D898">
        <v>74.050003000000004</v>
      </c>
      <c r="E898">
        <v>75.309997999999993</v>
      </c>
      <c r="F898">
        <v>6795100</v>
      </c>
      <c r="G898">
        <v>72.934089</v>
      </c>
      <c r="H898">
        <f t="shared" si="26"/>
        <v>1.4959582815077432E-2</v>
      </c>
      <c r="I898">
        <f t="shared" si="27"/>
        <v>1.49595791664932E-2</v>
      </c>
    </row>
    <row r="899" spans="1:9" x14ac:dyDescent="0.35">
      <c r="A899" s="1">
        <v>41662</v>
      </c>
      <c r="B899">
        <v>74.529999000000004</v>
      </c>
      <c r="C899">
        <v>74.949996999999996</v>
      </c>
      <c r="D899">
        <v>74.150002000000001</v>
      </c>
      <c r="E899">
        <v>74.790001000000004</v>
      </c>
      <c r="F899">
        <v>6280900</v>
      </c>
      <c r="G899">
        <v>72.430497000000003</v>
      </c>
      <c r="H899">
        <f t="shared" si="26"/>
        <v>-6.9047538681383238E-3</v>
      </c>
      <c r="I899">
        <f t="shared" si="27"/>
        <v>-6.9047547848304185E-3</v>
      </c>
    </row>
    <row r="900" spans="1:9" x14ac:dyDescent="0.35">
      <c r="A900" s="1">
        <v>41663</v>
      </c>
      <c r="B900">
        <v>74.099997999999999</v>
      </c>
      <c r="C900">
        <v>74.230002999999996</v>
      </c>
      <c r="D900">
        <v>72.720000999999996</v>
      </c>
      <c r="E900">
        <v>72.720000999999996</v>
      </c>
      <c r="F900">
        <v>7334900</v>
      </c>
      <c r="G900">
        <v>70.425803000000002</v>
      </c>
      <c r="H900">
        <f t="shared" ref="H900:H963" si="28">(E900-E899)/E899</f>
        <v>-2.7677496621507029E-2</v>
      </c>
      <c r="I900">
        <f t="shared" ref="I900:I963" si="29">(G900-G899)/G899</f>
        <v>-2.7677485079247773E-2</v>
      </c>
    </row>
    <row r="901" spans="1:9" x14ac:dyDescent="0.35">
      <c r="A901" s="1">
        <v>41666</v>
      </c>
      <c r="B901">
        <v>72.470000999999996</v>
      </c>
      <c r="C901">
        <v>72.910004000000001</v>
      </c>
      <c r="D901">
        <v>71.720000999999996</v>
      </c>
      <c r="E901">
        <v>72.25</v>
      </c>
      <c r="F901">
        <v>7415100</v>
      </c>
      <c r="G901">
        <v>69.970629000000002</v>
      </c>
      <c r="H901">
        <f t="shared" si="28"/>
        <v>-6.4631599771292131E-3</v>
      </c>
      <c r="I901">
        <f t="shared" si="29"/>
        <v>-6.4631708920663573E-3</v>
      </c>
    </row>
    <row r="902" spans="1:9" x14ac:dyDescent="0.35">
      <c r="A902" s="1">
        <v>41667</v>
      </c>
      <c r="B902">
        <v>72.260002</v>
      </c>
      <c r="C902">
        <v>73</v>
      </c>
      <c r="D902">
        <v>72.239998</v>
      </c>
      <c r="E902">
        <v>72.879997000000003</v>
      </c>
      <c r="F902">
        <v>5508400</v>
      </c>
      <c r="G902">
        <v>70.580751000000006</v>
      </c>
      <c r="H902">
        <f t="shared" si="28"/>
        <v>8.719681660899696E-3</v>
      </c>
      <c r="I902">
        <f t="shared" si="29"/>
        <v>8.7196872276223795E-3</v>
      </c>
    </row>
    <row r="903" spans="1:9" x14ac:dyDescent="0.35">
      <c r="A903" s="1">
        <v>41668</v>
      </c>
      <c r="B903">
        <v>71.970000999999996</v>
      </c>
      <c r="C903">
        <v>72.239998</v>
      </c>
      <c r="D903">
        <v>71.120002999999997</v>
      </c>
      <c r="E903">
        <v>71.330001999999993</v>
      </c>
      <c r="F903">
        <v>8604800</v>
      </c>
      <c r="G903">
        <v>69.079656</v>
      </c>
      <c r="H903">
        <f t="shared" si="28"/>
        <v>-2.1267769810693182E-2</v>
      </c>
      <c r="I903">
        <f t="shared" si="29"/>
        <v>-2.1267767468215328E-2</v>
      </c>
    </row>
    <row r="904" spans="1:9" x14ac:dyDescent="0.35">
      <c r="A904" s="1">
        <v>41669</v>
      </c>
      <c r="B904">
        <v>72.089995999999999</v>
      </c>
      <c r="C904">
        <v>73.629997000000003</v>
      </c>
      <c r="D904">
        <v>72</v>
      </c>
      <c r="E904">
        <v>73.220000999999996</v>
      </c>
      <c r="F904">
        <v>7550500</v>
      </c>
      <c r="G904">
        <v>70.910028999999994</v>
      </c>
      <c r="H904">
        <f t="shared" si="28"/>
        <v>2.6496550497783572E-2</v>
      </c>
      <c r="I904">
        <f t="shared" si="29"/>
        <v>2.6496556381230309E-2</v>
      </c>
    </row>
    <row r="905" spans="1:9" x14ac:dyDescent="0.35">
      <c r="A905" s="1">
        <v>41670</v>
      </c>
      <c r="B905">
        <v>72.199996999999996</v>
      </c>
      <c r="C905">
        <v>73.319999999999993</v>
      </c>
      <c r="D905">
        <v>71.800003000000004</v>
      </c>
      <c r="E905">
        <v>72.610000999999997</v>
      </c>
      <c r="F905">
        <v>7748500</v>
      </c>
      <c r="G905">
        <v>70.319272999999995</v>
      </c>
      <c r="H905">
        <f t="shared" si="28"/>
        <v>-8.3310569744460862E-3</v>
      </c>
      <c r="I905">
        <f t="shared" si="29"/>
        <v>-8.3310641432680702E-3</v>
      </c>
    </row>
    <row r="906" spans="1:9" x14ac:dyDescent="0.35">
      <c r="A906" s="1">
        <v>41673</v>
      </c>
      <c r="B906">
        <v>72.660004000000001</v>
      </c>
      <c r="C906">
        <v>72.730002999999996</v>
      </c>
      <c r="D906">
        <v>69.849997999999999</v>
      </c>
      <c r="E906">
        <v>69.989998</v>
      </c>
      <c r="F906">
        <v>11964800</v>
      </c>
      <c r="G906">
        <v>67.781926999999996</v>
      </c>
      <c r="H906">
        <f t="shared" si="28"/>
        <v>-3.6083224954094092E-2</v>
      </c>
      <c r="I906">
        <f t="shared" si="29"/>
        <v>-3.6083222874047624E-2</v>
      </c>
    </row>
    <row r="907" spans="1:9" x14ac:dyDescent="0.35">
      <c r="A907" s="1">
        <v>41674</v>
      </c>
      <c r="B907">
        <v>70.940002000000007</v>
      </c>
      <c r="C907">
        <v>71.25</v>
      </c>
      <c r="D907">
        <v>69.879997000000003</v>
      </c>
      <c r="E907">
        <v>71.050003000000004</v>
      </c>
      <c r="F907">
        <v>11278800</v>
      </c>
      <c r="G907">
        <v>68.808490000000006</v>
      </c>
      <c r="H907">
        <f t="shared" si="28"/>
        <v>1.5145092588801101E-2</v>
      </c>
      <c r="I907">
        <f t="shared" si="29"/>
        <v>1.5145084323141331E-2</v>
      </c>
    </row>
    <row r="908" spans="1:9" x14ac:dyDescent="0.35">
      <c r="A908" s="1">
        <v>41675</v>
      </c>
      <c r="B908">
        <v>72.050003000000004</v>
      </c>
      <c r="C908">
        <v>72.050003000000004</v>
      </c>
      <c r="D908">
        <v>70.370002999999997</v>
      </c>
      <c r="E908">
        <v>71.760002</v>
      </c>
      <c r="F908">
        <v>11573300</v>
      </c>
      <c r="G908">
        <v>69.496089999999995</v>
      </c>
      <c r="H908">
        <f t="shared" si="28"/>
        <v>9.9929482057867919E-3</v>
      </c>
      <c r="I908">
        <f t="shared" si="29"/>
        <v>9.9929529045033397E-3</v>
      </c>
    </row>
    <row r="909" spans="1:9" x14ac:dyDescent="0.35">
      <c r="A909" s="1">
        <v>41676</v>
      </c>
      <c r="B909">
        <v>75.610000999999997</v>
      </c>
      <c r="C909">
        <v>76.730002999999996</v>
      </c>
      <c r="D909">
        <v>74.779999000000004</v>
      </c>
      <c r="E909">
        <v>75.559997999999993</v>
      </c>
      <c r="F909">
        <v>19821900</v>
      </c>
      <c r="G909">
        <v>73.176202000000004</v>
      </c>
      <c r="H909">
        <f t="shared" si="28"/>
        <v>5.2954234867496147E-2</v>
      </c>
      <c r="I909">
        <f t="shared" si="29"/>
        <v>5.2954230950259341E-2</v>
      </c>
    </row>
    <row r="910" spans="1:9" x14ac:dyDescent="0.35">
      <c r="A910" s="1">
        <v>41677</v>
      </c>
      <c r="B910">
        <v>75.080001999999993</v>
      </c>
      <c r="C910">
        <v>75.699996999999996</v>
      </c>
      <c r="D910">
        <v>74.610000999999997</v>
      </c>
      <c r="E910">
        <v>75.669998000000007</v>
      </c>
      <c r="F910">
        <v>11480100</v>
      </c>
      <c r="G910">
        <v>73.282731999999996</v>
      </c>
      <c r="H910">
        <f t="shared" si="28"/>
        <v>1.4557967563738376E-3</v>
      </c>
      <c r="I910">
        <f t="shared" si="29"/>
        <v>1.4558011633343888E-3</v>
      </c>
    </row>
    <row r="911" spans="1:9" x14ac:dyDescent="0.35">
      <c r="A911" s="1">
        <v>41680</v>
      </c>
      <c r="B911">
        <v>75.669998000000007</v>
      </c>
      <c r="C911">
        <v>77.309997999999993</v>
      </c>
      <c r="D911">
        <v>75.569999999999993</v>
      </c>
      <c r="E911">
        <v>77.059997999999993</v>
      </c>
      <c r="F911">
        <v>8781600</v>
      </c>
      <c r="G911">
        <v>74.628878999999998</v>
      </c>
      <c r="H911">
        <f t="shared" si="28"/>
        <v>1.8369235320978682E-2</v>
      </c>
      <c r="I911">
        <f t="shared" si="29"/>
        <v>1.836922509930446E-2</v>
      </c>
    </row>
    <row r="912" spans="1:9" x14ac:dyDescent="0.35">
      <c r="A912" s="1">
        <v>41681</v>
      </c>
      <c r="B912">
        <v>77.150002000000001</v>
      </c>
      <c r="C912">
        <v>77.919998000000007</v>
      </c>
      <c r="D912">
        <v>77.110000999999997</v>
      </c>
      <c r="E912">
        <v>77.790001000000004</v>
      </c>
      <c r="F912">
        <v>8186200</v>
      </c>
      <c r="G912">
        <v>75.335852000000003</v>
      </c>
      <c r="H912">
        <f t="shared" si="28"/>
        <v>9.473176991258301E-3</v>
      </c>
      <c r="I912">
        <f t="shared" si="29"/>
        <v>9.4731826267952512E-3</v>
      </c>
    </row>
    <row r="913" spans="1:9" x14ac:dyDescent="0.35">
      <c r="A913" s="1">
        <v>41682</v>
      </c>
      <c r="B913">
        <v>77.660004000000001</v>
      </c>
      <c r="C913">
        <v>78.010002</v>
      </c>
      <c r="D913">
        <v>77.639999000000003</v>
      </c>
      <c r="E913">
        <v>77.910004000000001</v>
      </c>
      <c r="F913">
        <v>6329500</v>
      </c>
      <c r="G913">
        <v>75.452068999999995</v>
      </c>
      <c r="H913">
        <f t="shared" si="28"/>
        <v>1.5426532775079534E-3</v>
      </c>
      <c r="I913">
        <f t="shared" si="29"/>
        <v>1.5426519633705317E-3</v>
      </c>
    </row>
    <row r="914" spans="1:9" x14ac:dyDescent="0.35">
      <c r="A914" s="1">
        <v>41683</v>
      </c>
      <c r="B914">
        <v>77.519997000000004</v>
      </c>
      <c r="C914">
        <v>78.239998</v>
      </c>
      <c r="D914">
        <v>77.199996999999996</v>
      </c>
      <c r="E914">
        <v>77.900002000000001</v>
      </c>
      <c r="F914">
        <v>5955400</v>
      </c>
      <c r="G914">
        <v>75.442383000000007</v>
      </c>
      <c r="H914">
        <f t="shared" si="28"/>
        <v>-1.2837889213816582E-4</v>
      </c>
      <c r="I914">
        <f t="shared" si="29"/>
        <v>-1.2837288795868371E-4</v>
      </c>
    </row>
    <row r="915" spans="1:9" x14ac:dyDescent="0.35">
      <c r="A915" s="1">
        <v>41684</v>
      </c>
      <c r="B915">
        <v>77.879997000000003</v>
      </c>
      <c r="C915">
        <v>79.470000999999996</v>
      </c>
      <c r="D915">
        <v>77.769997000000004</v>
      </c>
      <c r="E915">
        <v>79.230002999999996</v>
      </c>
      <c r="F915">
        <v>7001100</v>
      </c>
      <c r="G915">
        <v>76.730424999999997</v>
      </c>
      <c r="H915">
        <f t="shared" si="28"/>
        <v>1.7073183130341844E-2</v>
      </c>
      <c r="I915">
        <f t="shared" si="29"/>
        <v>1.7073188157378193E-2</v>
      </c>
    </row>
    <row r="916" spans="1:9" x14ac:dyDescent="0.35">
      <c r="A916" s="1">
        <v>41688</v>
      </c>
      <c r="B916">
        <v>79.5</v>
      </c>
      <c r="C916">
        <v>80</v>
      </c>
      <c r="D916">
        <v>79.430000000000007</v>
      </c>
      <c r="E916">
        <v>79.580001999999993</v>
      </c>
      <c r="F916">
        <v>6136500</v>
      </c>
      <c r="G916">
        <v>77.069382000000004</v>
      </c>
      <c r="H916">
        <f t="shared" si="28"/>
        <v>4.4175058279373892E-3</v>
      </c>
      <c r="I916">
        <f t="shared" si="29"/>
        <v>4.4175045296570136E-3</v>
      </c>
    </row>
    <row r="917" spans="1:9" x14ac:dyDescent="0.35">
      <c r="A917" s="1">
        <v>41689</v>
      </c>
      <c r="B917">
        <v>79.5</v>
      </c>
      <c r="C917">
        <v>79.779999000000004</v>
      </c>
      <c r="D917">
        <v>78.800003000000004</v>
      </c>
      <c r="E917">
        <v>78.870002999999997</v>
      </c>
      <c r="F917">
        <v>7024000</v>
      </c>
      <c r="G917">
        <v>76.381782000000001</v>
      </c>
      <c r="H917">
        <f t="shared" si="28"/>
        <v>-8.9218268680113424E-3</v>
      </c>
      <c r="I917">
        <f t="shared" si="29"/>
        <v>-8.9218309808167823E-3</v>
      </c>
    </row>
    <row r="918" spans="1:9" x14ac:dyDescent="0.35">
      <c r="A918" s="1">
        <v>41690</v>
      </c>
      <c r="B918">
        <v>79.209998999999996</v>
      </c>
      <c r="C918">
        <v>79.650002000000001</v>
      </c>
      <c r="D918">
        <v>78.839995999999999</v>
      </c>
      <c r="E918">
        <v>79.190002000000007</v>
      </c>
      <c r="F918">
        <v>5748700</v>
      </c>
      <c r="G918">
        <v>76.691686000000004</v>
      </c>
      <c r="H918">
        <f t="shared" si="28"/>
        <v>4.0572966632194743E-3</v>
      </c>
      <c r="I918">
        <f t="shared" si="29"/>
        <v>4.0573025646351516E-3</v>
      </c>
    </row>
    <row r="919" spans="1:9" x14ac:dyDescent="0.35">
      <c r="A919" s="1">
        <v>41691</v>
      </c>
      <c r="B919">
        <v>79.069999999999993</v>
      </c>
      <c r="C919">
        <v>80.449996999999996</v>
      </c>
      <c r="D919">
        <v>78.800003000000004</v>
      </c>
      <c r="E919">
        <v>80.129997000000003</v>
      </c>
      <c r="F919">
        <v>8252300</v>
      </c>
      <c r="G919">
        <v>77.602025999999995</v>
      </c>
      <c r="H919">
        <f t="shared" si="28"/>
        <v>1.1870122190424949E-2</v>
      </c>
      <c r="I919">
        <f t="shared" si="29"/>
        <v>1.1870126313300646E-2</v>
      </c>
    </row>
    <row r="920" spans="1:9" x14ac:dyDescent="0.35">
      <c r="A920" s="1">
        <v>41694</v>
      </c>
      <c r="B920">
        <v>80.5</v>
      </c>
      <c r="C920">
        <v>81.589995999999999</v>
      </c>
      <c r="D920">
        <v>80.459998999999996</v>
      </c>
      <c r="E920">
        <v>80.730002999999996</v>
      </c>
      <c r="F920">
        <v>6635200</v>
      </c>
      <c r="G920">
        <v>78.183102000000005</v>
      </c>
      <c r="H920">
        <f t="shared" si="28"/>
        <v>7.4879074312207122E-3</v>
      </c>
      <c r="I920">
        <f t="shared" si="29"/>
        <v>7.4878972876302246E-3</v>
      </c>
    </row>
    <row r="921" spans="1:9" x14ac:dyDescent="0.35">
      <c r="A921" s="1">
        <v>41695</v>
      </c>
      <c r="B921">
        <v>80.720000999999996</v>
      </c>
      <c r="C921">
        <v>81.349997999999999</v>
      </c>
      <c r="D921">
        <v>80.040001000000004</v>
      </c>
      <c r="E921">
        <v>80.209998999999996</v>
      </c>
      <c r="F921">
        <v>6064300</v>
      </c>
      <c r="G921">
        <v>77.679502999999997</v>
      </c>
      <c r="H921">
        <f t="shared" si="28"/>
        <v>-6.4412731410402671E-3</v>
      </c>
      <c r="I921">
        <f t="shared" si="29"/>
        <v>-6.4412767863829233E-3</v>
      </c>
    </row>
    <row r="922" spans="1:9" x14ac:dyDescent="0.35">
      <c r="A922" s="1">
        <v>41696</v>
      </c>
      <c r="B922">
        <v>80.629997000000003</v>
      </c>
      <c r="C922">
        <v>80.949996999999996</v>
      </c>
      <c r="D922">
        <v>79.589995999999999</v>
      </c>
      <c r="E922">
        <v>80.080001999999993</v>
      </c>
      <c r="F922">
        <v>5775600</v>
      </c>
      <c r="G922">
        <v>77.553607</v>
      </c>
      <c r="H922">
        <f t="shared" si="28"/>
        <v>-1.6207081613353845E-3</v>
      </c>
      <c r="I922">
        <f t="shared" si="29"/>
        <v>-1.6207106783368238E-3</v>
      </c>
    </row>
    <row r="923" spans="1:9" x14ac:dyDescent="0.35">
      <c r="A923" s="1">
        <v>41697</v>
      </c>
      <c r="B923">
        <v>80</v>
      </c>
      <c r="C923">
        <v>80.589995999999999</v>
      </c>
      <c r="D923">
        <v>79.860000999999997</v>
      </c>
      <c r="E923">
        <v>80.480002999999996</v>
      </c>
      <c r="F923">
        <v>4919800</v>
      </c>
      <c r="G923">
        <v>77.940989999999999</v>
      </c>
      <c r="H923">
        <f t="shared" si="28"/>
        <v>4.9950173577668388E-3</v>
      </c>
      <c r="I923">
        <f t="shared" si="29"/>
        <v>4.995035240591709E-3</v>
      </c>
    </row>
    <row r="924" spans="1:9" x14ac:dyDescent="0.35">
      <c r="A924" s="1">
        <v>41698</v>
      </c>
      <c r="B924">
        <v>80.839995999999999</v>
      </c>
      <c r="C924">
        <v>81.589995999999999</v>
      </c>
      <c r="D924">
        <v>80.169998000000007</v>
      </c>
      <c r="E924">
        <v>80.809997999999993</v>
      </c>
      <c r="F924">
        <v>7030700</v>
      </c>
      <c r="G924">
        <v>78.260572999999994</v>
      </c>
      <c r="H924">
        <f t="shared" si="28"/>
        <v>4.100335334231992E-3</v>
      </c>
      <c r="I924">
        <f t="shared" si="29"/>
        <v>4.1003199985013587E-3</v>
      </c>
    </row>
    <row r="925" spans="1:9" x14ac:dyDescent="0.35">
      <c r="A925" s="1">
        <v>41701</v>
      </c>
      <c r="B925">
        <v>80.300003000000004</v>
      </c>
      <c r="C925">
        <v>80.650002000000001</v>
      </c>
      <c r="D925">
        <v>78.849997999999999</v>
      </c>
      <c r="E925">
        <v>79.459998999999996</v>
      </c>
      <c r="F925">
        <v>8449400</v>
      </c>
      <c r="G925">
        <v>76.953164999999998</v>
      </c>
      <c r="H925">
        <f t="shared" si="28"/>
        <v>-1.6705841274739258E-2</v>
      </c>
      <c r="I925">
        <f t="shared" si="29"/>
        <v>-1.670583219471183E-2</v>
      </c>
    </row>
    <row r="926" spans="1:9" x14ac:dyDescent="0.35">
      <c r="A926" s="1">
        <v>41702</v>
      </c>
      <c r="B926">
        <v>80.599997999999999</v>
      </c>
      <c r="C926">
        <v>82.169998000000007</v>
      </c>
      <c r="D926">
        <v>80.540001000000004</v>
      </c>
      <c r="E926">
        <v>81.709998999999996</v>
      </c>
      <c r="F926">
        <v>8021400</v>
      </c>
      <c r="G926">
        <v>79.132181000000003</v>
      </c>
      <c r="H926">
        <f t="shared" si="28"/>
        <v>2.8316134260208084E-2</v>
      </c>
      <c r="I926">
        <f t="shared" si="29"/>
        <v>2.8316132286436878E-2</v>
      </c>
    </row>
    <row r="927" spans="1:9" x14ac:dyDescent="0.35">
      <c r="A927" s="1">
        <v>41703</v>
      </c>
      <c r="B927">
        <v>82.220000999999996</v>
      </c>
      <c r="C927">
        <v>83.209998999999996</v>
      </c>
      <c r="D927">
        <v>82.019997000000004</v>
      </c>
      <c r="E927">
        <v>82.68</v>
      </c>
      <c r="F927">
        <v>7709700</v>
      </c>
      <c r="G927">
        <v>80.071579999999997</v>
      </c>
      <c r="H927">
        <f t="shared" si="28"/>
        <v>1.1871264372430241E-2</v>
      </c>
      <c r="I927">
        <f t="shared" si="29"/>
        <v>1.1871263854082255E-2</v>
      </c>
    </row>
    <row r="928" spans="1:9" x14ac:dyDescent="0.35">
      <c r="A928" s="1">
        <v>41704</v>
      </c>
      <c r="B928">
        <v>82.860000999999997</v>
      </c>
      <c r="C928">
        <v>83.419998000000007</v>
      </c>
      <c r="D928">
        <v>82.839995999999999</v>
      </c>
      <c r="E928">
        <v>83.339995999999999</v>
      </c>
      <c r="F928">
        <v>5774400</v>
      </c>
      <c r="G928">
        <v>80.710753999999994</v>
      </c>
      <c r="H928">
        <f t="shared" si="28"/>
        <v>7.9825350749878135E-3</v>
      </c>
      <c r="I928">
        <f t="shared" si="29"/>
        <v>7.9825326289302279E-3</v>
      </c>
    </row>
    <row r="929" spans="1:9" x14ac:dyDescent="0.35">
      <c r="A929" s="1">
        <v>41705</v>
      </c>
      <c r="B929">
        <v>83.599997999999999</v>
      </c>
      <c r="C929">
        <v>83.650002000000001</v>
      </c>
      <c r="D929">
        <v>82.019997000000004</v>
      </c>
      <c r="E929">
        <v>82.209998999999996</v>
      </c>
      <c r="F929">
        <v>7478100</v>
      </c>
      <c r="G929">
        <v>79.616406999999995</v>
      </c>
      <c r="H929">
        <f t="shared" si="28"/>
        <v>-1.355887994043104E-2</v>
      </c>
      <c r="I929">
        <f t="shared" si="29"/>
        <v>-1.3558874694690613E-2</v>
      </c>
    </row>
    <row r="930" spans="1:9" x14ac:dyDescent="0.35">
      <c r="A930" s="1">
        <v>41708</v>
      </c>
      <c r="B930">
        <v>82.18</v>
      </c>
      <c r="C930">
        <v>82.43</v>
      </c>
      <c r="D930">
        <v>81.690002000000007</v>
      </c>
      <c r="E930">
        <v>81.970000999999996</v>
      </c>
      <c r="F930">
        <v>5209700</v>
      </c>
      <c r="G930">
        <v>79.383979999999994</v>
      </c>
      <c r="H930">
        <f t="shared" si="28"/>
        <v>-2.9193285843489665E-3</v>
      </c>
      <c r="I930">
        <f t="shared" si="29"/>
        <v>-2.9193354580796553E-3</v>
      </c>
    </row>
    <row r="931" spans="1:9" x14ac:dyDescent="0.35">
      <c r="A931" s="1">
        <v>41709</v>
      </c>
      <c r="B931">
        <v>82.190002000000007</v>
      </c>
      <c r="C931">
        <v>82.330001999999993</v>
      </c>
      <c r="D931">
        <v>80.720000999999996</v>
      </c>
      <c r="E931">
        <v>81.050003000000004</v>
      </c>
      <c r="F931">
        <v>7171600</v>
      </c>
      <c r="G931">
        <v>78.493007000000006</v>
      </c>
      <c r="H931">
        <f t="shared" si="28"/>
        <v>-1.1223593860880794E-2</v>
      </c>
      <c r="I931">
        <f t="shared" si="29"/>
        <v>-1.1223586925220786E-2</v>
      </c>
    </row>
    <row r="932" spans="1:9" x14ac:dyDescent="0.35">
      <c r="A932" s="1">
        <v>41710</v>
      </c>
      <c r="B932">
        <v>80.589995999999999</v>
      </c>
      <c r="C932">
        <v>81.389999000000003</v>
      </c>
      <c r="D932">
        <v>80.050003000000004</v>
      </c>
      <c r="E932">
        <v>81.379997000000003</v>
      </c>
      <c r="F932">
        <v>6378300</v>
      </c>
      <c r="G932">
        <v>78.81259</v>
      </c>
      <c r="H932">
        <f t="shared" si="28"/>
        <v>4.0714865858795741E-3</v>
      </c>
      <c r="I932">
        <f t="shared" si="29"/>
        <v>4.071483718288361E-3</v>
      </c>
    </row>
    <row r="933" spans="1:9" x14ac:dyDescent="0.35">
      <c r="A933" s="1">
        <v>41711</v>
      </c>
      <c r="B933">
        <v>81.75</v>
      </c>
      <c r="C933">
        <v>81.980002999999996</v>
      </c>
      <c r="D933">
        <v>79.660004000000001</v>
      </c>
      <c r="E933">
        <v>79.930000000000007</v>
      </c>
      <c r="F933">
        <v>8570600</v>
      </c>
      <c r="G933">
        <v>77.408338000000001</v>
      </c>
      <c r="H933">
        <f t="shared" si="28"/>
        <v>-1.7817609405908385E-2</v>
      </c>
      <c r="I933">
        <f t="shared" si="29"/>
        <v>-1.7817610105187502E-2</v>
      </c>
    </row>
    <row r="934" spans="1:9" x14ac:dyDescent="0.35">
      <c r="A934" s="1">
        <v>41712</v>
      </c>
      <c r="B934">
        <v>79.849997999999999</v>
      </c>
      <c r="C934">
        <v>80.410004000000001</v>
      </c>
      <c r="D934">
        <v>79.569999999999993</v>
      </c>
      <c r="E934">
        <v>80.069999999999993</v>
      </c>
      <c r="F934">
        <v>7754700</v>
      </c>
      <c r="G934">
        <v>77.543920999999997</v>
      </c>
      <c r="H934">
        <f t="shared" si="28"/>
        <v>1.7515325910169692E-3</v>
      </c>
      <c r="I934">
        <f t="shared" si="29"/>
        <v>1.7515296607969661E-3</v>
      </c>
    </row>
    <row r="935" spans="1:9" x14ac:dyDescent="0.35">
      <c r="A935" s="1">
        <v>41715</v>
      </c>
      <c r="B935">
        <v>80.5</v>
      </c>
      <c r="C935">
        <v>81.599997999999999</v>
      </c>
      <c r="D935">
        <v>80.309997999999993</v>
      </c>
      <c r="E935">
        <v>81.389999000000003</v>
      </c>
      <c r="F935">
        <v>7280700</v>
      </c>
      <c r="G935">
        <v>78.822277</v>
      </c>
      <c r="H935">
        <f t="shared" si="28"/>
        <v>1.6485562632696515E-2</v>
      </c>
      <c r="I935">
        <f t="shared" si="29"/>
        <v>1.648557338234163E-2</v>
      </c>
    </row>
    <row r="936" spans="1:9" x14ac:dyDescent="0.35">
      <c r="A936" s="1">
        <v>41716</v>
      </c>
      <c r="B936">
        <v>81.529999000000004</v>
      </c>
      <c r="C936">
        <v>82.25</v>
      </c>
      <c r="D936">
        <v>81.279999000000004</v>
      </c>
      <c r="E936">
        <v>81.989998</v>
      </c>
      <c r="F936">
        <v>5395900</v>
      </c>
      <c r="G936">
        <v>79.403345999999999</v>
      </c>
      <c r="H936">
        <f t="shared" si="28"/>
        <v>7.3719008154797599E-3</v>
      </c>
      <c r="I936">
        <f t="shared" si="29"/>
        <v>7.3718880260208591E-3</v>
      </c>
    </row>
    <row r="937" spans="1:9" x14ac:dyDescent="0.35">
      <c r="A937" s="1">
        <v>41717</v>
      </c>
      <c r="B937">
        <v>82.25</v>
      </c>
      <c r="C937">
        <v>82.300003000000004</v>
      </c>
      <c r="D937">
        <v>80.040001000000004</v>
      </c>
      <c r="E937">
        <v>80.519997000000004</v>
      </c>
      <c r="F937">
        <v>6403200</v>
      </c>
      <c r="G937">
        <v>77.979720999999998</v>
      </c>
      <c r="H937">
        <f t="shared" si="28"/>
        <v>-1.7929028367582058E-2</v>
      </c>
      <c r="I937">
        <f t="shared" si="29"/>
        <v>-1.792903034590005E-2</v>
      </c>
    </row>
    <row r="938" spans="1:9" x14ac:dyDescent="0.35">
      <c r="A938" s="1">
        <v>41718</v>
      </c>
      <c r="B938">
        <v>80.589995999999999</v>
      </c>
      <c r="C938">
        <v>81.019997000000004</v>
      </c>
      <c r="D938">
        <v>79.760002</v>
      </c>
      <c r="E938">
        <v>80.809997999999993</v>
      </c>
      <c r="F938">
        <v>5968200</v>
      </c>
      <c r="G938">
        <v>78.260572999999994</v>
      </c>
      <c r="H938">
        <f t="shared" si="28"/>
        <v>3.6016022206258836E-3</v>
      </c>
      <c r="I938">
        <f t="shared" si="29"/>
        <v>3.6016030372819094E-3</v>
      </c>
    </row>
    <row r="939" spans="1:9" x14ac:dyDescent="0.35">
      <c r="A939" s="1">
        <v>41719</v>
      </c>
      <c r="B939">
        <v>81.959998999999996</v>
      </c>
      <c r="C939">
        <v>82.050003000000004</v>
      </c>
      <c r="D939">
        <v>80.050003000000004</v>
      </c>
      <c r="E939">
        <v>80.349997999999999</v>
      </c>
      <c r="F939">
        <v>7840900</v>
      </c>
      <c r="G939">
        <v>77.815085999999994</v>
      </c>
      <c r="H939">
        <f t="shared" si="28"/>
        <v>-5.6923649472184592E-3</v>
      </c>
      <c r="I939">
        <f t="shared" si="29"/>
        <v>-5.6923554597536619E-3</v>
      </c>
    </row>
    <row r="940" spans="1:9" x14ac:dyDescent="0.35">
      <c r="A940" s="1">
        <v>41722</v>
      </c>
      <c r="B940">
        <v>80.709998999999996</v>
      </c>
      <c r="C940">
        <v>80.930000000000007</v>
      </c>
      <c r="D940">
        <v>79.379997000000003</v>
      </c>
      <c r="E940">
        <v>79.489998</v>
      </c>
      <c r="F940">
        <v>7642900</v>
      </c>
      <c r="G940">
        <v>76.982217000000006</v>
      </c>
      <c r="H940">
        <f t="shared" si="28"/>
        <v>-1.0703173881846263E-2</v>
      </c>
      <c r="I940">
        <f t="shared" si="29"/>
        <v>-1.0703181642695713E-2</v>
      </c>
    </row>
    <row r="941" spans="1:9" x14ac:dyDescent="0.35">
      <c r="A941" s="1">
        <v>41723</v>
      </c>
      <c r="B941">
        <v>80.239998</v>
      </c>
      <c r="C941">
        <v>80.339995999999999</v>
      </c>
      <c r="D941">
        <v>78.599997999999999</v>
      </c>
      <c r="E941">
        <v>79.550003000000004</v>
      </c>
      <c r="F941">
        <v>6692400</v>
      </c>
      <c r="G941">
        <v>77.040329</v>
      </c>
      <c r="H941">
        <f t="shared" si="28"/>
        <v>7.5487484601526674E-4</v>
      </c>
      <c r="I941">
        <f t="shared" si="29"/>
        <v>7.5487563575876444E-4</v>
      </c>
    </row>
    <row r="942" spans="1:9" x14ac:dyDescent="0.35">
      <c r="A942" s="1">
        <v>41724</v>
      </c>
      <c r="B942">
        <v>79.930000000000007</v>
      </c>
      <c r="C942">
        <v>80.239998</v>
      </c>
      <c r="D942">
        <v>78.610000999999997</v>
      </c>
      <c r="E942">
        <v>78.620002999999997</v>
      </c>
      <c r="F942">
        <v>6750800</v>
      </c>
      <c r="G942">
        <v>76.139668999999998</v>
      </c>
      <c r="H942">
        <f t="shared" si="28"/>
        <v>-1.1690760087086442E-2</v>
      </c>
      <c r="I942">
        <f t="shared" si="29"/>
        <v>-1.1690760043353423E-2</v>
      </c>
    </row>
    <row r="943" spans="1:9" x14ac:dyDescent="0.35">
      <c r="A943" s="1">
        <v>41725</v>
      </c>
      <c r="B943">
        <v>78.300003000000004</v>
      </c>
      <c r="C943">
        <v>78.610000999999997</v>
      </c>
      <c r="D943">
        <v>77.279999000000004</v>
      </c>
      <c r="E943">
        <v>78.480002999999996</v>
      </c>
      <c r="F943">
        <v>9194700</v>
      </c>
      <c r="G943">
        <v>76.004086000000001</v>
      </c>
      <c r="H943">
        <f t="shared" si="28"/>
        <v>-1.7807173067648011E-3</v>
      </c>
      <c r="I943">
        <f t="shared" si="29"/>
        <v>-1.780714334337294E-3</v>
      </c>
    </row>
    <row r="944" spans="1:9" x14ac:dyDescent="0.35">
      <c r="A944" s="1">
        <v>41726</v>
      </c>
      <c r="B944">
        <v>78.730002999999996</v>
      </c>
      <c r="C944">
        <v>79.459998999999996</v>
      </c>
      <c r="D944">
        <v>78.309997999999993</v>
      </c>
      <c r="E944">
        <v>78.989998</v>
      </c>
      <c r="F944">
        <v>5281700</v>
      </c>
      <c r="G944">
        <v>76.497990999999999</v>
      </c>
      <c r="H944">
        <f t="shared" si="28"/>
        <v>6.4984069891027346E-3</v>
      </c>
      <c r="I944">
        <f t="shared" si="29"/>
        <v>6.4984006254610845E-3</v>
      </c>
    </row>
    <row r="945" spans="1:9" x14ac:dyDescent="0.35">
      <c r="A945" s="1">
        <v>41729</v>
      </c>
      <c r="B945">
        <v>79.699996999999996</v>
      </c>
      <c r="C945">
        <v>80.389999000000003</v>
      </c>
      <c r="D945">
        <v>79.660004000000001</v>
      </c>
      <c r="E945">
        <v>80.069999999999993</v>
      </c>
      <c r="F945">
        <v>6848800</v>
      </c>
      <c r="G945">
        <v>77.543920999999997</v>
      </c>
      <c r="H945">
        <f t="shared" si="28"/>
        <v>1.3672642452782354E-2</v>
      </c>
      <c r="I945">
        <f t="shared" si="29"/>
        <v>1.3672646645060241E-2</v>
      </c>
    </row>
    <row r="946" spans="1:9" x14ac:dyDescent="0.35">
      <c r="A946" s="1">
        <v>41730</v>
      </c>
      <c r="B946">
        <v>80.389999000000003</v>
      </c>
      <c r="C946">
        <v>81.610000999999997</v>
      </c>
      <c r="D946">
        <v>80.389999000000003</v>
      </c>
      <c r="E946">
        <v>81.569999999999993</v>
      </c>
      <c r="F946">
        <v>6555000</v>
      </c>
      <c r="G946">
        <v>78.996598000000006</v>
      </c>
      <c r="H946">
        <f t="shared" si="28"/>
        <v>1.8733608092918699E-2</v>
      </c>
      <c r="I946">
        <f t="shared" si="29"/>
        <v>1.8733602599229002E-2</v>
      </c>
    </row>
    <row r="947" spans="1:9" x14ac:dyDescent="0.35">
      <c r="A947" s="1">
        <v>41731</v>
      </c>
      <c r="B947">
        <v>81.720000999999996</v>
      </c>
      <c r="C947">
        <v>81.970000999999996</v>
      </c>
      <c r="D947">
        <v>81.300003000000004</v>
      </c>
      <c r="E947">
        <v>81.669998000000007</v>
      </c>
      <c r="F947">
        <v>6073500</v>
      </c>
      <c r="G947">
        <v>79.093441999999996</v>
      </c>
      <c r="H947">
        <f t="shared" si="28"/>
        <v>1.2259163908301285E-3</v>
      </c>
      <c r="I947">
        <f t="shared" si="29"/>
        <v>1.2259262101386968E-3</v>
      </c>
    </row>
    <row r="948" spans="1:9" x14ac:dyDescent="0.35">
      <c r="A948" s="1">
        <v>41732</v>
      </c>
      <c r="B948">
        <v>81.919998000000007</v>
      </c>
      <c r="C948">
        <v>82.239998</v>
      </c>
      <c r="D948">
        <v>81.139999000000003</v>
      </c>
      <c r="E948">
        <v>81.690002000000007</v>
      </c>
      <c r="F948">
        <v>4930100</v>
      </c>
      <c r="G948">
        <v>79.112814999999998</v>
      </c>
      <c r="H948">
        <f t="shared" si="28"/>
        <v>2.4493694734754531E-4</v>
      </c>
      <c r="I948">
        <f t="shared" si="29"/>
        <v>2.4493813279742761E-4</v>
      </c>
    </row>
    <row r="949" spans="1:9" x14ac:dyDescent="0.35">
      <c r="A949" s="1">
        <v>41733</v>
      </c>
      <c r="B949">
        <v>82.32</v>
      </c>
      <c r="C949">
        <v>82.849997999999999</v>
      </c>
      <c r="D949">
        <v>80.400002000000001</v>
      </c>
      <c r="E949">
        <v>80.430000000000007</v>
      </c>
      <c r="F949">
        <v>8894400</v>
      </c>
      <c r="G949">
        <v>77.892563999999993</v>
      </c>
      <c r="H949">
        <f t="shared" si="28"/>
        <v>-1.5424188629595088E-2</v>
      </c>
      <c r="I949">
        <f t="shared" si="29"/>
        <v>-1.5424188862449208E-2</v>
      </c>
    </row>
    <row r="950" spans="1:9" x14ac:dyDescent="0.35">
      <c r="A950" s="1">
        <v>41736</v>
      </c>
      <c r="B950">
        <v>80.419998000000007</v>
      </c>
      <c r="C950">
        <v>80.800003000000004</v>
      </c>
      <c r="D950">
        <v>78.559997999999993</v>
      </c>
      <c r="E950">
        <v>79.129997000000003</v>
      </c>
      <c r="F950">
        <v>9000800</v>
      </c>
      <c r="G950">
        <v>76.633573999999996</v>
      </c>
      <c r="H950">
        <f t="shared" si="28"/>
        <v>-1.616316051224672E-2</v>
      </c>
      <c r="I950">
        <f t="shared" si="29"/>
        <v>-1.6163160324264039E-2</v>
      </c>
    </row>
    <row r="951" spans="1:9" x14ac:dyDescent="0.35">
      <c r="A951" s="1">
        <v>41737</v>
      </c>
      <c r="B951">
        <v>79.269997000000004</v>
      </c>
      <c r="C951">
        <v>79.650002000000001</v>
      </c>
      <c r="D951">
        <v>78.120002999999997</v>
      </c>
      <c r="E951">
        <v>79.569999999999993</v>
      </c>
      <c r="F951">
        <v>7085100</v>
      </c>
      <c r="G951">
        <v>77.059695000000005</v>
      </c>
      <c r="H951">
        <f t="shared" si="28"/>
        <v>5.5605082355808773E-3</v>
      </c>
      <c r="I951">
        <f t="shared" si="29"/>
        <v>5.5605001536273005E-3</v>
      </c>
    </row>
    <row r="952" spans="1:9" x14ac:dyDescent="0.35">
      <c r="A952" s="1">
        <v>41738</v>
      </c>
      <c r="B952">
        <v>79.970000999999996</v>
      </c>
      <c r="C952">
        <v>80.529999000000004</v>
      </c>
      <c r="D952">
        <v>79.260002</v>
      </c>
      <c r="E952">
        <v>80.470000999999996</v>
      </c>
      <c r="F952">
        <v>7004800</v>
      </c>
      <c r="G952">
        <v>77.931303</v>
      </c>
      <c r="H952">
        <f t="shared" si="28"/>
        <v>1.1310808093502617E-2</v>
      </c>
      <c r="I952">
        <f t="shared" si="29"/>
        <v>1.1310815595623559E-2</v>
      </c>
    </row>
    <row r="953" spans="1:9" x14ac:dyDescent="0.35">
      <c r="A953" s="1">
        <v>41739</v>
      </c>
      <c r="B953">
        <v>80.919998000000007</v>
      </c>
      <c r="C953">
        <v>80.919998000000007</v>
      </c>
      <c r="D953">
        <v>77.480002999999996</v>
      </c>
      <c r="E953">
        <v>77.510002</v>
      </c>
      <c r="F953">
        <v>10160200</v>
      </c>
      <c r="G953">
        <v>75.064687000000006</v>
      </c>
      <c r="H953">
        <f t="shared" si="28"/>
        <v>-3.678388173500826E-2</v>
      </c>
      <c r="I953">
        <f t="shared" si="29"/>
        <v>-3.6783883877830111E-2</v>
      </c>
    </row>
    <row r="954" spans="1:9" x14ac:dyDescent="0.35">
      <c r="A954" s="1">
        <v>41740</v>
      </c>
      <c r="B954">
        <v>77.510002</v>
      </c>
      <c r="C954">
        <v>77.949996999999996</v>
      </c>
      <c r="D954">
        <v>76.809997999999993</v>
      </c>
      <c r="E954">
        <v>77.010002</v>
      </c>
      <c r="F954">
        <v>9204100</v>
      </c>
      <c r="G954">
        <v>74.580461</v>
      </c>
      <c r="H954">
        <f t="shared" si="28"/>
        <v>-6.4507803779956033E-3</v>
      </c>
      <c r="I954">
        <f t="shared" si="29"/>
        <v>-6.4507829094126064E-3</v>
      </c>
    </row>
    <row r="955" spans="1:9" x14ac:dyDescent="0.35">
      <c r="A955" s="1">
        <v>41743</v>
      </c>
      <c r="B955">
        <v>77.699996999999996</v>
      </c>
      <c r="C955">
        <v>77.830001999999993</v>
      </c>
      <c r="D955">
        <v>76.849997999999999</v>
      </c>
      <c r="E955">
        <v>77.620002999999997</v>
      </c>
      <c r="F955">
        <v>5964700</v>
      </c>
      <c r="G955">
        <v>75.171216999999999</v>
      </c>
      <c r="H955">
        <f t="shared" si="28"/>
        <v>7.9210619939991296E-3</v>
      </c>
      <c r="I955">
        <f t="shared" si="29"/>
        <v>7.9210558915692262E-3</v>
      </c>
    </row>
    <row r="956" spans="1:9" x14ac:dyDescent="0.35">
      <c r="A956" s="1">
        <v>41744</v>
      </c>
      <c r="B956">
        <v>77.889999000000003</v>
      </c>
      <c r="C956">
        <v>78.209998999999996</v>
      </c>
      <c r="D956">
        <v>76.309997999999993</v>
      </c>
      <c r="E956">
        <v>77.660004000000001</v>
      </c>
      <c r="F956">
        <v>6398700</v>
      </c>
      <c r="G956">
        <v>75.209956000000005</v>
      </c>
      <c r="H956">
        <f t="shared" si="28"/>
        <v>5.1534396359149493E-4</v>
      </c>
      <c r="I956">
        <f t="shared" si="29"/>
        <v>5.1534352570089083E-4</v>
      </c>
    </row>
    <row r="957" spans="1:9" x14ac:dyDescent="0.35">
      <c r="A957" s="1">
        <v>41745</v>
      </c>
      <c r="B957">
        <v>78.379997000000003</v>
      </c>
      <c r="C957">
        <v>78.980002999999996</v>
      </c>
      <c r="D957">
        <v>78.190002000000007</v>
      </c>
      <c r="E957">
        <v>78.949996999999996</v>
      </c>
      <c r="F957">
        <v>5958800</v>
      </c>
      <c r="G957">
        <v>76.459252000000006</v>
      </c>
      <c r="H957">
        <f t="shared" si="28"/>
        <v>1.6610776893598866E-2</v>
      </c>
      <c r="I957">
        <f t="shared" si="29"/>
        <v>1.6610779562216484E-2</v>
      </c>
    </row>
    <row r="958" spans="1:9" x14ac:dyDescent="0.35">
      <c r="A958" s="1">
        <v>41746</v>
      </c>
      <c r="B958">
        <v>78.699996999999996</v>
      </c>
      <c r="C958">
        <v>80.220000999999996</v>
      </c>
      <c r="D958">
        <v>78.599997999999999</v>
      </c>
      <c r="E958">
        <v>79.989998</v>
      </c>
      <c r="F958">
        <v>7627700</v>
      </c>
      <c r="G958">
        <v>77.466442999999998</v>
      </c>
      <c r="H958">
        <f t="shared" si="28"/>
        <v>1.3172907403657074E-2</v>
      </c>
      <c r="I958">
        <f t="shared" si="29"/>
        <v>1.3172912023779564E-2</v>
      </c>
    </row>
    <row r="959" spans="1:9" x14ac:dyDescent="0.35">
      <c r="A959" s="1">
        <v>41750</v>
      </c>
      <c r="B959">
        <v>79.959998999999996</v>
      </c>
      <c r="C959">
        <v>79.980002999999996</v>
      </c>
      <c r="D959">
        <v>78.690002000000007</v>
      </c>
      <c r="E959">
        <v>79.110000999999997</v>
      </c>
      <c r="F959">
        <v>7080300</v>
      </c>
      <c r="G959">
        <v>76.614208000000005</v>
      </c>
      <c r="H959">
        <f t="shared" si="28"/>
        <v>-1.1001337942276271E-2</v>
      </c>
      <c r="I959">
        <f t="shared" si="29"/>
        <v>-1.1001344156204426E-2</v>
      </c>
    </row>
    <row r="960" spans="1:9" x14ac:dyDescent="0.35">
      <c r="A960" s="1">
        <v>41751</v>
      </c>
      <c r="B960">
        <v>79.220000999999996</v>
      </c>
      <c r="C960">
        <v>79.889999000000003</v>
      </c>
      <c r="D960">
        <v>79.209998999999996</v>
      </c>
      <c r="E960">
        <v>79.449996999999996</v>
      </c>
      <c r="F960">
        <v>5876000</v>
      </c>
      <c r="G960">
        <v>76.943477999999999</v>
      </c>
      <c r="H960">
        <f t="shared" si="28"/>
        <v>4.2977625546989856E-3</v>
      </c>
      <c r="I960">
        <f t="shared" si="29"/>
        <v>4.2977668058644418E-3</v>
      </c>
    </row>
    <row r="961" spans="1:9" x14ac:dyDescent="0.35">
      <c r="A961" s="1">
        <v>41752</v>
      </c>
      <c r="B961">
        <v>79.529999000000004</v>
      </c>
      <c r="C961">
        <v>79.949996999999996</v>
      </c>
      <c r="D961">
        <v>78.970000999999996</v>
      </c>
      <c r="E961">
        <v>79.519997000000004</v>
      </c>
      <c r="F961">
        <v>4148600</v>
      </c>
      <c r="G961">
        <v>77.011269999999996</v>
      </c>
      <c r="H961">
        <f t="shared" si="28"/>
        <v>8.8105730199092888E-4</v>
      </c>
      <c r="I961">
        <f t="shared" si="29"/>
        <v>8.8106232993519207E-4</v>
      </c>
    </row>
    <row r="962" spans="1:9" x14ac:dyDescent="0.35">
      <c r="A962" s="1">
        <v>41753</v>
      </c>
      <c r="B962">
        <v>79.739998</v>
      </c>
      <c r="C962">
        <v>80.059997999999993</v>
      </c>
      <c r="D962">
        <v>79.110000999999997</v>
      </c>
      <c r="E962">
        <v>79.589995999999999</v>
      </c>
      <c r="F962">
        <v>4632700</v>
      </c>
      <c r="G962">
        <v>77.079060999999996</v>
      </c>
      <c r="H962">
        <f t="shared" si="28"/>
        <v>8.8026914789742384E-4</v>
      </c>
      <c r="I962">
        <f t="shared" si="29"/>
        <v>8.8027375733447475E-4</v>
      </c>
    </row>
    <row r="963" spans="1:9" x14ac:dyDescent="0.35">
      <c r="A963" s="1">
        <v>41754</v>
      </c>
      <c r="B963">
        <v>79.459998999999996</v>
      </c>
      <c r="C963">
        <v>79.459998999999996</v>
      </c>
      <c r="D963">
        <v>78.160004000000001</v>
      </c>
      <c r="E963">
        <v>78.230002999999996</v>
      </c>
      <c r="F963">
        <v>6193300</v>
      </c>
      <c r="G963">
        <v>75.761972999999998</v>
      </c>
      <c r="H963">
        <f t="shared" si="28"/>
        <v>-1.7087486723834023E-2</v>
      </c>
      <c r="I963">
        <f t="shared" si="29"/>
        <v>-1.7087494099078327E-2</v>
      </c>
    </row>
    <row r="964" spans="1:9" x14ac:dyDescent="0.35">
      <c r="A964" s="1">
        <v>41757</v>
      </c>
      <c r="B964">
        <v>78.760002</v>
      </c>
      <c r="C964">
        <v>79.059997999999993</v>
      </c>
      <c r="D964">
        <v>76.879997000000003</v>
      </c>
      <c r="E964">
        <v>77.779999000000004</v>
      </c>
      <c r="F964">
        <v>7522700</v>
      </c>
      <c r="G964">
        <v>75.326166000000001</v>
      </c>
      <c r="H964">
        <f t="shared" ref="H964:H1027" si="30">(E964-E963)/E963</f>
        <v>-5.7523198612173488E-3</v>
      </c>
      <c r="I964">
        <f t="shared" ref="I964:I1027" si="31">(G964-G963)/G963</f>
        <v>-5.7523185147250189E-3</v>
      </c>
    </row>
    <row r="965" spans="1:9" x14ac:dyDescent="0.35">
      <c r="A965" s="1">
        <v>41758</v>
      </c>
      <c r="B965">
        <v>78.349997999999999</v>
      </c>
      <c r="C965">
        <v>78.680000000000007</v>
      </c>
      <c r="D965">
        <v>77.739998</v>
      </c>
      <c r="E965">
        <v>78.639999000000003</v>
      </c>
      <c r="F965">
        <v>4608700</v>
      </c>
      <c r="G965">
        <v>76.159035000000003</v>
      </c>
      <c r="H965">
        <f t="shared" si="30"/>
        <v>1.1056827089956627E-2</v>
      </c>
      <c r="I965">
        <f t="shared" si="31"/>
        <v>1.1056835150749638E-2</v>
      </c>
    </row>
    <row r="966" spans="1:9" x14ac:dyDescent="0.35">
      <c r="A966" s="1">
        <v>41759</v>
      </c>
      <c r="B966">
        <v>78.5</v>
      </c>
      <c r="C966">
        <v>79.529999000000004</v>
      </c>
      <c r="D966">
        <v>78.180000000000007</v>
      </c>
      <c r="E966">
        <v>79.339995999999999</v>
      </c>
      <c r="F966">
        <v>6550200</v>
      </c>
      <c r="G966">
        <v>76.836948000000007</v>
      </c>
      <c r="H966">
        <f t="shared" si="30"/>
        <v>8.9012844468626725E-3</v>
      </c>
      <c r="I966">
        <f t="shared" si="31"/>
        <v>8.9012813778431375E-3</v>
      </c>
    </row>
    <row r="967" spans="1:9" x14ac:dyDescent="0.35">
      <c r="A967" s="1">
        <v>41760</v>
      </c>
      <c r="B967">
        <v>79.349997999999999</v>
      </c>
      <c r="C967">
        <v>79.870002999999997</v>
      </c>
      <c r="D967">
        <v>79.260002</v>
      </c>
      <c r="E967">
        <v>79.559997999999993</v>
      </c>
      <c r="F967">
        <v>6486800</v>
      </c>
      <c r="G967">
        <v>77.050008000000005</v>
      </c>
      <c r="H967">
        <f t="shared" si="30"/>
        <v>2.7729015766523838E-3</v>
      </c>
      <c r="I967">
        <f t="shared" si="31"/>
        <v>2.7728847324857133E-3</v>
      </c>
    </row>
    <row r="968" spans="1:9" x14ac:dyDescent="0.35">
      <c r="A968" s="1">
        <v>41761</v>
      </c>
      <c r="B968">
        <v>79.620002999999997</v>
      </c>
      <c r="C968">
        <v>80.550003000000004</v>
      </c>
      <c r="D968">
        <v>79.620002999999997</v>
      </c>
      <c r="E968">
        <v>80.309997999999993</v>
      </c>
      <c r="F968">
        <v>7599300</v>
      </c>
      <c r="G968">
        <v>77.776347000000001</v>
      </c>
      <c r="H968">
        <f t="shared" si="30"/>
        <v>9.4268478991163373E-3</v>
      </c>
      <c r="I968">
        <f t="shared" si="31"/>
        <v>9.4268517142788062E-3</v>
      </c>
    </row>
    <row r="969" spans="1:9" x14ac:dyDescent="0.35">
      <c r="A969" s="1">
        <v>41764</v>
      </c>
      <c r="B969">
        <v>80.419998000000007</v>
      </c>
      <c r="C969">
        <v>81.309997999999993</v>
      </c>
      <c r="D969">
        <v>79.800003000000004</v>
      </c>
      <c r="E969">
        <v>81.220000999999996</v>
      </c>
      <c r="F969">
        <v>5669800</v>
      </c>
      <c r="G969">
        <v>78.657641999999996</v>
      </c>
      <c r="H969">
        <f t="shared" si="30"/>
        <v>1.1331129655861819E-2</v>
      </c>
      <c r="I969">
        <f t="shared" si="31"/>
        <v>1.1331144158776117E-2</v>
      </c>
    </row>
    <row r="970" spans="1:9" x14ac:dyDescent="0.35">
      <c r="A970" s="1">
        <v>41765</v>
      </c>
      <c r="B970">
        <v>81.589995999999999</v>
      </c>
      <c r="C970">
        <v>81.629997000000003</v>
      </c>
      <c r="D970">
        <v>80.800003000000004</v>
      </c>
      <c r="E970">
        <v>81.029999000000004</v>
      </c>
      <c r="F970">
        <v>10696500</v>
      </c>
      <c r="G970">
        <v>78.473634000000004</v>
      </c>
      <c r="H970">
        <f t="shared" si="30"/>
        <v>-2.339349885011608E-3</v>
      </c>
      <c r="I970">
        <f t="shared" si="31"/>
        <v>-2.3393531171452039E-3</v>
      </c>
    </row>
    <row r="971" spans="1:9" x14ac:dyDescent="0.35">
      <c r="A971" s="1">
        <v>41766</v>
      </c>
      <c r="B971">
        <v>81.650002000000001</v>
      </c>
      <c r="C971">
        <v>82.440002000000007</v>
      </c>
      <c r="D971">
        <v>80.120002999999997</v>
      </c>
      <c r="E971">
        <v>80.290001000000004</v>
      </c>
      <c r="F971">
        <v>11906800</v>
      </c>
      <c r="G971">
        <v>77.756980999999996</v>
      </c>
      <c r="H971">
        <f t="shared" si="30"/>
        <v>-9.132395521811618E-3</v>
      </c>
      <c r="I971">
        <f t="shared" si="31"/>
        <v>-9.1324049043020987E-3</v>
      </c>
    </row>
    <row r="972" spans="1:9" x14ac:dyDescent="0.35">
      <c r="A972" s="1">
        <v>41767</v>
      </c>
      <c r="B972">
        <v>80.209998999999996</v>
      </c>
      <c r="C972">
        <v>82.269997000000004</v>
      </c>
      <c r="D972">
        <v>80.069999999999993</v>
      </c>
      <c r="E972">
        <v>81.599997999999999</v>
      </c>
      <c r="F972">
        <v>9257700</v>
      </c>
      <c r="G972">
        <v>79.025650999999996</v>
      </c>
      <c r="H972">
        <f t="shared" si="30"/>
        <v>1.6315817457767817E-2</v>
      </c>
      <c r="I972">
        <f t="shared" si="31"/>
        <v>1.6315834072827495E-2</v>
      </c>
    </row>
    <row r="973" spans="1:9" x14ac:dyDescent="0.35">
      <c r="A973" s="1">
        <v>41768</v>
      </c>
      <c r="B973">
        <v>81.269997000000004</v>
      </c>
      <c r="C973">
        <v>82.019997000000004</v>
      </c>
      <c r="D973">
        <v>80.900002000000001</v>
      </c>
      <c r="E973">
        <v>81.949996999999996</v>
      </c>
      <c r="F973">
        <v>5376600</v>
      </c>
      <c r="G973">
        <v>79.364607000000007</v>
      </c>
      <c r="H973">
        <f t="shared" si="30"/>
        <v>4.2892035365000476E-3</v>
      </c>
      <c r="I973">
        <f t="shared" si="31"/>
        <v>4.2891895949077382E-3</v>
      </c>
    </row>
    <row r="974" spans="1:9" x14ac:dyDescent="0.35">
      <c r="A974" s="1">
        <v>41771</v>
      </c>
      <c r="B974">
        <v>82.080001999999993</v>
      </c>
      <c r="C974">
        <v>82.940002000000007</v>
      </c>
      <c r="D974">
        <v>82.080001999999993</v>
      </c>
      <c r="E974">
        <v>82.419998000000007</v>
      </c>
      <c r="F974">
        <v>5704400</v>
      </c>
      <c r="G974">
        <v>79.819781000000006</v>
      </c>
      <c r="H974">
        <f t="shared" si="30"/>
        <v>5.7352168054382062E-3</v>
      </c>
      <c r="I974">
        <f t="shared" si="31"/>
        <v>5.7352265349212839E-3</v>
      </c>
    </row>
    <row r="975" spans="1:9" x14ac:dyDescent="0.35">
      <c r="A975" s="1">
        <v>41772</v>
      </c>
      <c r="B975">
        <v>82.43</v>
      </c>
      <c r="C975">
        <v>82.75</v>
      </c>
      <c r="D975">
        <v>81.75</v>
      </c>
      <c r="E975">
        <v>82.080001999999993</v>
      </c>
      <c r="F975">
        <v>5274700</v>
      </c>
      <c r="G975">
        <v>79.490510999999998</v>
      </c>
      <c r="H975">
        <f t="shared" si="30"/>
        <v>-4.1251638952965455E-3</v>
      </c>
      <c r="I975">
        <f t="shared" si="31"/>
        <v>-4.1251679204683377E-3</v>
      </c>
    </row>
    <row r="976" spans="1:9" x14ac:dyDescent="0.35">
      <c r="A976" s="1">
        <v>41773</v>
      </c>
      <c r="B976">
        <v>81.769997000000004</v>
      </c>
      <c r="C976">
        <v>82.18</v>
      </c>
      <c r="D976">
        <v>80.629997000000003</v>
      </c>
      <c r="E976">
        <v>80.919998000000007</v>
      </c>
      <c r="F976">
        <v>6192000</v>
      </c>
      <c r="G976">
        <v>78.367103</v>
      </c>
      <c r="H976">
        <f t="shared" si="30"/>
        <v>-1.4132601994819477E-2</v>
      </c>
      <c r="I976">
        <f t="shared" si="31"/>
        <v>-1.4132605085404442E-2</v>
      </c>
    </row>
    <row r="977" spans="1:9" x14ac:dyDescent="0.35">
      <c r="A977" s="1">
        <v>41774</v>
      </c>
      <c r="B977">
        <v>80.639999000000003</v>
      </c>
      <c r="C977">
        <v>80.830001999999993</v>
      </c>
      <c r="D977">
        <v>79.209998999999996</v>
      </c>
      <c r="E977">
        <v>80.150002000000001</v>
      </c>
      <c r="F977">
        <v>7687700</v>
      </c>
      <c r="G977">
        <v>77.621398999999997</v>
      </c>
      <c r="H977">
        <f t="shared" si="30"/>
        <v>-9.5155217379022435E-3</v>
      </c>
      <c r="I977">
        <f t="shared" si="31"/>
        <v>-9.5155233695445336E-3</v>
      </c>
    </row>
    <row r="978" spans="1:9" x14ac:dyDescent="0.35">
      <c r="A978" s="1">
        <v>41775</v>
      </c>
      <c r="B978">
        <v>80.169998000000007</v>
      </c>
      <c r="C978">
        <v>80.419998000000007</v>
      </c>
      <c r="D978">
        <v>79.339995999999999</v>
      </c>
      <c r="E978">
        <v>80.389999000000003</v>
      </c>
      <c r="F978">
        <v>5823700</v>
      </c>
      <c r="G978">
        <v>77.853825000000001</v>
      </c>
      <c r="H978">
        <f t="shared" si="30"/>
        <v>2.994348022598957E-3</v>
      </c>
      <c r="I978">
        <f t="shared" si="31"/>
        <v>2.9943546881962772E-3</v>
      </c>
    </row>
    <row r="979" spans="1:9" x14ac:dyDescent="0.35">
      <c r="A979" s="1">
        <v>41778</v>
      </c>
      <c r="B979">
        <v>80.430000000000007</v>
      </c>
      <c r="C979">
        <v>81.379997000000003</v>
      </c>
      <c r="D979">
        <v>80.139999000000003</v>
      </c>
      <c r="E979">
        <v>81.050003000000004</v>
      </c>
      <c r="F979">
        <v>4896900</v>
      </c>
      <c r="G979">
        <v>78.493007000000006</v>
      </c>
      <c r="H979">
        <f t="shared" si="30"/>
        <v>8.2100262247795357E-3</v>
      </c>
      <c r="I979">
        <f t="shared" si="31"/>
        <v>8.210026931881706E-3</v>
      </c>
    </row>
    <row r="980" spans="1:9" x14ac:dyDescent="0.35">
      <c r="A980" s="1">
        <v>41779</v>
      </c>
      <c r="B980">
        <v>80.940002000000007</v>
      </c>
      <c r="C980">
        <v>81.760002</v>
      </c>
      <c r="D980">
        <v>80.519997000000004</v>
      </c>
      <c r="E980">
        <v>81.089995999999999</v>
      </c>
      <c r="F980">
        <v>6023200</v>
      </c>
      <c r="G980">
        <v>78.531738000000004</v>
      </c>
      <c r="H980">
        <f t="shared" si="30"/>
        <v>4.9343613226017404E-4</v>
      </c>
      <c r="I980">
        <f t="shared" si="31"/>
        <v>4.9343249138102856E-4</v>
      </c>
    </row>
    <row r="981" spans="1:9" x14ac:dyDescent="0.35">
      <c r="A981" s="1">
        <v>41780</v>
      </c>
      <c r="B981">
        <v>81.419998000000007</v>
      </c>
      <c r="C981">
        <v>82.339995999999999</v>
      </c>
      <c r="D981">
        <v>81.419998000000007</v>
      </c>
      <c r="E981">
        <v>82.190002000000007</v>
      </c>
      <c r="F981">
        <v>4736400</v>
      </c>
      <c r="G981">
        <v>79.597041000000004</v>
      </c>
      <c r="H981">
        <f t="shared" si="30"/>
        <v>1.3565249158478286E-2</v>
      </c>
      <c r="I981">
        <f t="shared" si="31"/>
        <v>1.3565254343409541E-2</v>
      </c>
    </row>
    <row r="982" spans="1:9" x14ac:dyDescent="0.35">
      <c r="A982" s="1">
        <v>41781</v>
      </c>
      <c r="B982">
        <v>82.190002000000007</v>
      </c>
      <c r="C982">
        <v>82.790001000000004</v>
      </c>
      <c r="D982">
        <v>82.040001000000004</v>
      </c>
      <c r="E982">
        <v>82.349997999999999</v>
      </c>
      <c r="F982">
        <v>4652000</v>
      </c>
      <c r="G982">
        <v>79.751988999999995</v>
      </c>
      <c r="H982">
        <f t="shared" si="30"/>
        <v>1.9466601302673343E-3</v>
      </c>
      <c r="I982">
        <f t="shared" si="31"/>
        <v>1.9466552783035027E-3</v>
      </c>
    </row>
    <row r="983" spans="1:9" x14ac:dyDescent="0.35">
      <c r="A983" s="1">
        <v>41782</v>
      </c>
      <c r="B983">
        <v>82.190002000000007</v>
      </c>
      <c r="C983">
        <v>83.360000999999997</v>
      </c>
      <c r="D983">
        <v>82.190002000000007</v>
      </c>
      <c r="E983">
        <v>83.32</v>
      </c>
      <c r="F983">
        <v>4580300</v>
      </c>
      <c r="G983">
        <v>80.691389000000001</v>
      </c>
      <c r="H983">
        <f t="shared" si="30"/>
        <v>1.1779016679514599E-2</v>
      </c>
      <c r="I983">
        <f t="shared" si="31"/>
        <v>1.177901657098491E-2</v>
      </c>
    </row>
    <row r="984" spans="1:9" x14ac:dyDescent="0.35">
      <c r="A984" s="1">
        <v>41786</v>
      </c>
      <c r="B984">
        <v>83.559997999999993</v>
      </c>
      <c r="C984">
        <v>83.980002999999996</v>
      </c>
      <c r="D984">
        <v>83.32</v>
      </c>
      <c r="E984">
        <v>83.739998</v>
      </c>
      <c r="F984">
        <v>5197700</v>
      </c>
      <c r="G984">
        <v>81.098136999999994</v>
      </c>
      <c r="H984">
        <f t="shared" si="30"/>
        <v>5.0407825252041143E-3</v>
      </c>
      <c r="I984">
        <f t="shared" si="31"/>
        <v>5.0407857026726014E-3</v>
      </c>
    </row>
    <row r="985" spans="1:9" x14ac:dyDescent="0.35">
      <c r="A985" s="1">
        <v>41787</v>
      </c>
      <c r="B985">
        <v>83.800003000000004</v>
      </c>
      <c r="C985">
        <v>83.900002000000001</v>
      </c>
      <c r="D985">
        <v>83.25</v>
      </c>
      <c r="E985">
        <v>83.599997999999999</v>
      </c>
      <c r="F985">
        <v>4652100</v>
      </c>
      <c r="G985">
        <v>80.962553999999997</v>
      </c>
      <c r="H985">
        <f t="shared" si="30"/>
        <v>-1.6718414538295138E-3</v>
      </c>
      <c r="I985">
        <f t="shared" si="31"/>
        <v>-1.6718386514846439E-3</v>
      </c>
    </row>
    <row r="986" spans="1:9" x14ac:dyDescent="0.35">
      <c r="A986" s="1">
        <v>41788</v>
      </c>
      <c r="B986">
        <v>83.919998000000007</v>
      </c>
      <c r="C986">
        <v>84.089995999999999</v>
      </c>
      <c r="D986">
        <v>83.43</v>
      </c>
      <c r="E986">
        <v>84.029999000000004</v>
      </c>
      <c r="F986">
        <v>6522000</v>
      </c>
      <c r="G986">
        <v>81.378988000000007</v>
      </c>
      <c r="H986">
        <f t="shared" si="30"/>
        <v>5.1435527546305005E-3</v>
      </c>
      <c r="I986">
        <f t="shared" si="31"/>
        <v>5.1435383325482732E-3</v>
      </c>
    </row>
    <row r="987" spans="1:9" x14ac:dyDescent="0.35">
      <c r="A987" s="1">
        <v>41789</v>
      </c>
      <c r="B987">
        <v>83.809997999999993</v>
      </c>
      <c r="C987">
        <v>84.389999000000003</v>
      </c>
      <c r="D987">
        <v>83.620002999999997</v>
      </c>
      <c r="E987">
        <v>84.010002</v>
      </c>
      <c r="F987">
        <v>6352400</v>
      </c>
      <c r="G987">
        <v>81.359622999999999</v>
      </c>
      <c r="H987">
        <f t="shared" si="30"/>
        <v>-2.3797453573697644E-4</v>
      </c>
      <c r="I987">
        <f t="shared" si="31"/>
        <v>-2.3796068832912526E-4</v>
      </c>
    </row>
    <row r="988" spans="1:9" x14ac:dyDescent="0.35">
      <c r="A988" s="1">
        <v>41792</v>
      </c>
      <c r="B988">
        <v>84.269997000000004</v>
      </c>
      <c r="C988">
        <v>84.419998000000007</v>
      </c>
      <c r="D988">
        <v>84.010002</v>
      </c>
      <c r="E988">
        <v>84.269997000000004</v>
      </c>
      <c r="F988">
        <v>3933800</v>
      </c>
      <c r="G988">
        <v>81.611414999999994</v>
      </c>
      <c r="H988">
        <f t="shared" si="30"/>
        <v>3.0948100679726626E-3</v>
      </c>
      <c r="I988">
        <f t="shared" si="31"/>
        <v>3.0948029343743971E-3</v>
      </c>
    </row>
    <row r="989" spans="1:9" x14ac:dyDescent="0.35">
      <c r="A989" s="1">
        <v>41793</v>
      </c>
      <c r="B989">
        <v>84.07</v>
      </c>
      <c r="C989">
        <v>84.230002999999996</v>
      </c>
      <c r="D989">
        <v>83.720000999999996</v>
      </c>
      <c r="E989">
        <v>83.879997000000003</v>
      </c>
      <c r="F989">
        <v>4541400</v>
      </c>
      <c r="G989">
        <v>81.233718999999994</v>
      </c>
      <c r="H989">
        <f t="shared" si="30"/>
        <v>-4.6279816528295419E-3</v>
      </c>
      <c r="I989">
        <f t="shared" si="31"/>
        <v>-4.6279800442131811E-3</v>
      </c>
    </row>
    <row r="990" spans="1:9" x14ac:dyDescent="0.35">
      <c r="A990" s="1">
        <v>41794</v>
      </c>
      <c r="B990">
        <v>83.849997999999999</v>
      </c>
      <c r="C990">
        <v>84.400002000000001</v>
      </c>
      <c r="D990">
        <v>83.309997999999993</v>
      </c>
      <c r="E990">
        <v>84.239998</v>
      </c>
      <c r="F990">
        <v>5800100</v>
      </c>
      <c r="G990">
        <v>81.582362000000003</v>
      </c>
      <c r="H990">
        <f t="shared" si="30"/>
        <v>4.2918575688551458E-3</v>
      </c>
      <c r="I990">
        <f t="shared" si="31"/>
        <v>4.2918507768924113E-3</v>
      </c>
    </row>
    <row r="991" spans="1:9" x14ac:dyDescent="0.35">
      <c r="A991" s="1">
        <v>41795</v>
      </c>
      <c r="B991">
        <v>84.370002999999997</v>
      </c>
      <c r="C991">
        <v>84.949996999999996</v>
      </c>
      <c r="D991">
        <v>83.900002000000001</v>
      </c>
      <c r="E991">
        <v>84.779999000000004</v>
      </c>
      <c r="F991">
        <v>5956000</v>
      </c>
      <c r="G991">
        <v>82.105327000000003</v>
      </c>
      <c r="H991">
        <f t="shared" si="30"/>
        <v>6.4102684332922669E-3</v>
      </c>
      <c r="I991">
        <f t="shared" si="31"/>
        <v>6.4102703964369068E-3</v>
      </c>
    </row>
    <row r="992" spans="1:9" x14ac:dyDescent="0.35">
      <c r="A992" s="1">
        <v>41796</v>
      </c>
      <c r="B992">
        <v>84.910004000000001</v>
      </c>
      <c r="C992">
        <v>84.989998</v>
      </c>
      <c r="D992">
        <v>84.269997000000004</v>
      </c>
      <c r="E992">
        <v>84.610000999999997</v>
      </c>
      <c r="F992">
        <v>5302800</v>
      </c>
      <c r="G992">
        <v>81.940691999999999</v>
      </c>
      <c r="H992">
        <f t="shared" si="30"/>
        <v>-2.0051663364611121E-3</v>
      </c>
      <c r="I992">
        <f t="shared" si="31"/>
        <v>-2.0051683126480219E-3</v>
      </c>
    </row>
    <row r="993" spans="1:9" x14ac:dyDescent="0.35">
      <c r="A993" s="1">
        <v>41799</v>
      </c>
      <c r="B993">
        <v>84.599997999999999</v>
      </c>
      <c r="C993">
        <v>85.860000999999997</v>
      </c>
      <c r="D993">
        <v>84.529999000000004</v>
      </c>
      <c r="E993">
        <v>85.480002999999996</v>
      </c>
      <c r="F993">
        <v>5667600</v>
      </c>
      <c r="G993">
        <v>82.783248</v>
      </c>
      <c r="H993">
        <f t="shared" si="30"/>
        <v>1.0282496037318326E-2</v>
      </c>
      <c r="I993">
        <f t="shared" si="31"/>
        <v>1.0282510184317237E-2</v>
      </c>
    </row>
    <row r="994" spans="1:9" x14ac:dyDescent="0.35">
      <c r="A994" s="1">
        <v>41800</v>
      </c>
      <c r="B994">
        <v>85.400002000000001</v>
      </c>
      <c r="C994">
        <v>85.400002000000001</v>
      </c>
      <c r="D994">
        <v>84.699996999999996</v>
      </c>
      <c r="E994">
        <v>84.75</v>
      </c>
      <c r="F994">
        <v>4632600</v>
      </c>
      <c r="G994">
        <v>82.076274999999995</v>
      </c>
      <c r="H994">
        <f t="shared" si="30"/>
        <v>-8.540044155122415E-3</v>
      </c>
      <c r="I994">
        <f t="shared" si="31"/>
        <v>-8.5400490688648141E-3</v>
      </c>
    </row>
    <row r="995" spans="1:9" x14ac:dyDescent="0.35">
      <c r="A995" s="1">
        <v>41801</v>
      </c>
      <c r="B995">
        <v>84.599997999999999</v>
      </c>
      <c r="C995">
        <v>84.809997999999993</v>
      </c>
      <c r="D995">
        <v>84.169998000000007</v>
      </c>
      <c r="E995">
        <v>84.309997999999993</v>
      </c>
      <c r="F995">
        <v>4300900</v>
      </c>
      <c r="G995">
        <v>81.650154000000001</v>
      </c>
      <c r="H995">
        <f t="shared" si="30"/>
        <v>-5.1917640117994917E-3</v>
      </c>
      <c r="I995">
        <f t="shared" si="31"/>
        <v>-5.1917682667737405E-3</v>
      </c>
    </row>
    <row r="996" spans="1:9" x14ac:dyDescent="0.35">
      <c r="A996" s="1">
        <v>41802</v>
      </c>
      <c r="B996">
        <v>84.029999000000004</v>
      </c>
      <c r="C996">
        <v>84.199996999999996</v>
      </c>
      <c r="D996">
        <v>82.599997999999999</v>
      </c>
      <c r="E996">
        <v>82.800003000000004</v>
      </c>
      <c r="F996">
        <v>7231400</v>
      </c>
      <c r="G996">
        <v>80.187797000000003</v>
      </c>
      <c r="H996">
        <f t="shared" si="30"/>
        <v>-1.7910034821730033E-2</v>
      </c>
      <c r="I996">
        <f t="shared" si="31"/>
        <v>-1.7910033580585741E-2</v>
      </c>
    </row>
    <row r="997" spans="1:9" x14ac:dyDescent="0.35">
      <c r="A997" s="1">
        <v>41803</v>
      </c>
      <c r="B997">
        <v>82.75</v>
      </c>
      <c r="C997">
        <v>82.989998</v>
      </c>
      <c r="D997">
        <v>81.800003000000004</v>
      </c>
      <c r="E997">
        <v>82.800003000000004</v>
      </c>
      <c r="F997">
        <v>4711100</v>
      </c>
      <c r="G997">
        <v>80.187797000000003</v>
      </c>
      <c r="H997">
        <f t="shared" si="30"/>
        <v>0</v>
      </c>
      <c r="I997">
        <f t="shared" si="31"/>
        <v>0</v>
      </c>
    </row>
    <row r="998" spans="1:9" x14ac:dyDescent="0.35">
      <c r="A998" s="1">
        <v>41806</v>
      </c>
      <c r="B998">
        <v>82.639999000000003</v>
      </c>
      <c r="C998">
        <v>83.440002000000007</v>
      </c>
      <c r="D998">
        <v>82.559997999999993</v>
      </c>
      <c r="E998">
        <v>83.300003000000004</v>
      </c>
      <c r="F998">
        <v>5181100</v>
      </c>
      <c r="G998">
        <v>80.672022999999996</v>
      </c>
      <c r="H998">
        <f t="shared" si="30"/>
        <v>6.038647124203606E-3</v>
      </c>
      <c r="I998">
        <f t="shared" si="31"/>
        <v>6.0386494967556281E-3</v>
      </c>
    </row>
    <row r="999" spans="1:9" x14ac:dyDescent="0.35">
      <c r="A999" s="1">
        <v>41807</v>
      </c>
      <c r="B999">
        <v>82.980002999999996</v>
      </c>
      <c r="C999">
        <v>83.459998999999996</v>
      </c>
      <c r="D999">
        <v>82.610000999999997</v>
      </c>
      <c r="E999">
        <v>83.160004000000001</v>
      </c>
      <c r="F999">
        <v>4535900</v>
      </c>
      <c r="G999">
        <v>80.536439999999999</v>
      </c>
      <c r="H999">
        <f t="shared" si="30"/>
        <v>-1.6806602035777008E-3</v>
      </c>
      <c r="I999">
        <f t="shared" si="31"/>
        <v>-1.6806693938987609E-3</v>
      </c>
    </row>
    <row r="1000" spans="1:9" x14ac:dyDescent="0.35">
      <c r="A1000" s="1">
        <v>41808</v>
      </c>
      <c r="B1000">
        <v>83.18</v>
      </c>
      <c r="C1000">
        <v>83.75</v>
      </c>
      <c r="D1000">
        <v>82.809997999999993</v>
      </c>
      <c r="E1000">
        <v>83.580001999999993</v>
      </c>
      <c r="F1000">
        <v>4536300</v>
      </c>
      <c r="G1000">
        <v>80.943188000000006</v>
      </c>
      <c r="H1000">
        <f t="shared" si="30"/>
        <v>5.0504807575525437E-3</v>
      </c>
      <c r="I1000">
        <f t="shared" si="31"/>
        <v>5.0504839796743865E-3</v>
      </c>
    </row>
    <row r="1001" spans="1:9" x14ac:dyDescent="0.35">
      <c r="A1001" s="1">
        <v>41809</v>
      </c>
      <c r="B1001">
        <v>83.650002000000001</v>
      </c>
      <c r="C1001">
        <v>83.919998000000007</v>
      </c>
      <c r="D1001">
        <v>83.25</v>
      </c>
      <c r="E1001">
        <v>83.769997000000004</v>
      </c>
      <c r="F1001">
        <v>4326900</v>
      </c>
      <c r="G1001">
        <v>81.127189000000001</v>
      </c>
      <c r="H1001">
        <f t="shared" si="30"/>
        <v>2.273211240172145E-3</v>
      </c>
      <c r="I1001">
        <f t="shared" si="31"/>
        <v>2.2732116753295529E-3</v>
      </c>
    </row>
    <row r="1002" spans="1:9" x14ac:dyDescent="0.35">
      <c r="A1002" s="1">
        <v>41810</v>
      </c>
      <c r="B1002">
        <v>84.07</v>
      </c>
      <c r="C1002">
        <v>84.080001999999993</v>
      </c>
      <c r="D1002">
        <v>82.790001000000004</v>
      </c>
      <c r="E1002">
        <v>82.82</v>
      </c>
      <c r="F1002">
        <v>11073400</v>
      </c>
      <c r="G1002">
        <v>80.207162999999994</v>
      </c>
      <c r="H1002">
        <f t="shared" si="30"/>
        <v>-1.1340539978770804E-2</v>
      </c>
      <c r="I1002">
        <f t="shared" si="31"/>
        <v>-1.1340538373639535E-2</v>
      </c>
    </row>
    <row r="1003" spans="1:9" x14ac:dyDescent="0.35">
      <c r="A1003" s="1">
        <v>41813</v>
      </c>
      <c r="B1003">
        <v>82.849997999999999</v>
      </c>
      <c r="C1003">
        <v>82.93</v>
      </c>
      <c r="D1003">
        <v>82.32</v>
      </c>
      <c r="E1003">
        <v>82.760002</v>
      </c>
      <c r="F1003">
        <v>3946600</v>
      </c>
      <c r="G1003">
        <v>80.149057999999997</v>
      </c>
      <c r="H1003">
        <f t="shared" si="30"/>
        <v>-7.24438541415034E-4</v>
      </c>
      <c r="I1003">
        <f t="shared" si="31"/>
        <v>-7.2443654440187142E-4</v>
      </c>
    </row>
    <row r="1004" spans="1:9" x14ac:dyDescent="0.35">
      <c r="A1004" s="1">
        <v>41814</v>
      </c>
      <c r="B1004">
        <v>82.68</v>
      </c>
      <c r="C1004">
        <v>83.57</v>
      </c>
      <c r="D1004">
        <v>82.489998</v>
      </c>
      <c r="E1004">
        <v>82.68</v>
      </c>
      <c r="F1004">
        <v>5057100</v>
      </c>
      <c r="G1004">
        <v>80.071579999999997</v>
      </c>
      <c r="H1004">
        <f t="shared" si="30"/>
        <v>-9.6667469872696772E-4</v>
      </c>
      <c r="I1004">
        <f t="shared" si="31"/>
        <v>-9.6667386908027382E-4</v>
      </c>
    </row>
    <row r="1005" spans="1:9" x14ac:dyDescent="0.35">
      <c r="A1005" s="1">
        <v>41815</v>
      </c>
      <c r="B1005">
        <v>82.669998000000007</v>
      </c>
      <c r="C1005">
        <v>84.32</v>
      </c>
      <c r="D1005">
        <v>82.480002999999996</v>
      </c>
      <c r="E1005">
        <v>83.900002000000001</v>
      </c>
      <c r="F1005">
        <v>7899200</v>
      </c>
      <c r="G1005">
        <v>81.253091999999995</v>
      </c>
      <c r="H1005">
        <f t="shared" si="30"/>
        <v>1.4755708756652077E-2</v>
      </c>
      <c r="I1005">
        <f t="shared" si="31"/>
        <v>1.4755697339805184E-2</v>
      </c>
    </row>
    <row r="1006" spans="1:9" x14ac:dyDescent="0.35">
      <c r="A1006" s="1">
        <v>41816</v>
      </c>
      <c r="B1006">
        <v>84.68</v>
      </c>
      <c r="C1006">
        <v>84.68</v>
      </c>
      <c r="D1006">
        <v>83.769997000000004</v>
      </c>
      <c r="E1006">
        <v>84.449996999999996</v>
      </c>
      <c r="F1006">
        <v>6424000</v>
      </c>
      <c r="G1006">
        <v>81.785736</v>
      </c>
      <c r="H1006">
        <f t="shared" si="30"/>
        <v>6.5553633717433711E-3</v>
      </c>
      <c r="I1006">
        <f t="shared" si="31"/>
        <v>6.5553689944501409E-3</v>
      </c>
    </row>
    <row r="1007" spans="1:9" x14ac:dyDescent="0.35">
      <c r="A1007" s="1">
        <v>41817</v>
      </c>
      <c r="B1007">
        <v>84.129997000000003</v>
      </c>
      <c r="C1007">
        <v>85.389999000000003</v>
      </c>
      <c r="D1007">
        <v>84.129997000000003</v>
      </c>
      <c r="E1007">
        <v>85.300003000000004</v>
      </c>
      <c r="F1007">
        <v>17932200</v>
      </c>
      <c r="G1007">
        <v>82.608925999999997</v>
      </c>
      <c r="H1007">
        <f t="shared" si="30"/>
        <v>1.0065198699770322E-2</v>
      </c>
      <c r="I1007">
        <f t="shared" si="31"/>
        <v>1.0065202567841375E-2</v>
      </c>
    </row>
    <row r="1008" spans="1:9" x14ac:dyDescent="0.35">
      <c r="A1008" s="1">
        <v>41820</v>
      </c>
      <c r="B1008">
        <v>85.440002000000007</v>
      </c>
      <c r="C1008">
        <v>86.07</v>
      </c>
      <c r="D1008">
        <v>85.07</v>
      </c>
      <c r="E1008">
        <v>85.739998</v>
      </c>
      <c r="F1008">
        <v>6991400</v>
      </c>
      <c r="G1008">
        <v>83.035039999999995</v>
      </c>
      <c r="H1008">
        <f t="shared" si="30"/>
        <v>5.1582061491837949E-3</v>
      </c>
      <c r="I1008">
        <f t="shared" si="31"/>
        <v>5.1582077220081318E-3</v>
      </c>
    </row>
    <row r="1009" spans="1:9" x14ac:dyDescent="0.35">
      <c r="A1009" s="1">
        <v>41821</v>
      </c>
      <c r="B1009">
        <v>85.809997999999993</v>
      </c>
      <c r="C1009">
        <v>86.870002999999997</v>
      </c>
      <c r="D1009">
        <v>85.760002</v>
      </c>
      <c r="E1009">
        <v>86.470000999999996</v>
      </c>
      <c r="F1009">
        <v>5608200</v>
      </c>
      <c r="G1009">
        <v>83.742013</v>
      </c>
      <c r="H1009">
        <f t="shared" si="30"/>
        <v>8.514147621043756E-3</v>
      </c>
      <c r="I1009">
        <f t="shared" si="31"/>
        <v>8.5141525794412212E-3</v>
      </c>
    </row>
    <row r="1010" spans="1:9" x14ac:dyDescent="0.35">
      <c r="A1010" s="1">
        <v>41822</v>
      </c>
      <c r="B1010">
        <v>86.580001999999993</v>
      </c>
      <c r="C1010">
        <v>86.709998999999996</v>
      </c>
      <c r="D1010">
        <v>86.199996999999996</v>
      </c>
      <c r="E1010">
        <v>86.440002000000007</v>
      </c>
      <c r="F1010">
        <v>4439600</v>
      </c>
      <c r="G1010">
        <v>83.712959999999995</v>
      </c>
      <c r="H1010">
        <f t="shared" si="30"/>
        <v>-3.4692956693720231E-4</v>
      </c>
      <c r="I1010">
        <f t="shared" si="31"/>
        <v>-3.4693457870429577E-4</v>
      </c>
    </row>
    <row r="1011" spans="1:9" x14ac:dyDescent="0.35">
      <c r="A1011" s="1">
        <v>41823</v>
      </c>
      <c r="B1011">
        <v>86.699996999999996</v>
      </c>
      <c r="C1011">
        <v>86.980002999999996</v>
      </c>
      <c r="D1011">
        <v>86.5</v>
      </c>
      <c r="E1011">
        <v>86.839995999999999</v>
      </c>
      <c r="F1011">
        <v>3210400</v>
      </c>
      <c r="G1011">
        <v>84.100335000000001</v>
      </c>
      <c r="H1011">
        <f t="shared" si="30"/>
        <v>4.627417755034207E-3</v>
      </c>
      <c r="I1011">
        <f t="shared" si="31"/>
        <v>4.6274196970218923E-3</v>
      </c>
    </row>
    <row r="1012" spans="1:9" x14ac:dyDescent="0.35">
      <c r="A1012" s="1">
        <v>41827</v>
      </c>
      <c r="B1012">
        <v>86.610000999999997</v>
      </c>
      <c r="C1012">
        <v>86.82</v>
      </c>
      <c r="D1012">
        <v>86.32</v>
      </c>
      <c r="E1012">
        <v>86.589995999999999</v>
      </c>
      <c r="F1012">
        <v>4897800</v>
      </c>
      <c r="G1012">
        <v>83.858221999999998</v>
      </c>
      <c r="H1012">
        <f t="shared" si="30"/>
        <v>-2.8788578018819808E-3</v>
      </c>
      <c r="I1012">
        <f t="shared" si="31"/>
        <v>-2.8788589248782818E-3</v>
      </c>
    </row>
    <row r="1013" spans="1:9" x14ac:dyDescent="0.35">
      <c r="A1013" s="1">
        <v>41828</v>
      </c>
      <c r="B1013">
        <v>86.190002000000007</v>
      </c>
      <c r="C1013">
        <v>86.32</v>
      </c>
      <c r="D1013">
        <v>85.68</v>
      </c>
      <c r="E1013">
        <v>85.860000999999997</v>
      </c>
      <c r="F1013">
        <v>4733600</v>
      </c>
      <c r="G1013">
        <v>83.151257000000001</v>
      </c>
      <c r="H1013">
        <f t="shared" si="30"/>
        <v>-8.4304773498315253E-3</v>
      </c>
      <c r="I1013">
        <f t="shared" si="31"/>
        <v>-8.4304792438837633E-3</v>
      </c>
    </row>
    <row r="1014" spans="1:9" x14ac:dyDescent="0.35">
      <c r="A1014" s="1">
        <v>41829</v>
      </c>
      <c r="B1014">
        <v>86</v>
      </c>
      <c r="C1014">
        <v>87.290001000000004</v>
      </c>
      <c r="D1014">
        <v>85.849997999999999</v>
      </c>
      <c r="E1014">
        <v>87.220000999999996</v>
      </c>
      <c r="F1014">
        <v>6311200</v>
      </c>
      <c r="G1014">
        <v>84.468350999999998</v>
      </c>
      <c r="H1014">
        <f t="shared" si="30"/>
        <v>1.5839738925696022E-2</v>
      </c>
      <c r="I1014">
        <f t="shared" si="31"/>
        <v>1.5839736493700837E-2</v>
      </c>
    </row>
    <row r="1015" spans="1:9" x14ac:dyDescent="0.35">
      <c r="A1015" s="1">
        <v>41830</v>
      </c>
      <c r="B1015">
        <v>86.529999000000004</v>
      </c>
      <c r="C1015">
        <v>87.610000999999997</v>
      </c>
      <c r="D1015">
        <v>86.190002000000007</v>
      </c>
      <c r="E1015">
        <v>86.860000999999997</v>
      </c>
      <c r="F1015">
        <v>7249700</v>
      </c>
      <c r="G1015">
        <v>84.119708000000003</v>
      </c>
      <c r="H1015">
        <f t="shared" si="30"/>
        <v>-4.1274936467840606E-3</v>
      </c>
      <c r="I1015">
        <f t="shared" si="31"/>
        <v>-4.1274985941183529E-3</v>
      </c>
    </row>
    <row r="1016" spans="1:9" x14ac:dyDescent="0.35">
      <c r="A1016" s="1">
        <v>41831</v>
      </c>
      <c r="B1016">
        <v>87</v>
      </c>
      <c r="C1016">
        <v>87.360000999999997</v>
      </c>
      <c r="D1016">
        <v>86.370002999999997</v>
      </c>
      <c r="E1016">
        <v>86.889999000000003</v>
      </c>
      <c r="F1016">
        <v>5016000</v>
      </c>
      <c r="G1016">
        <v>84.148760999999993</v>
      </c>
      <c r="H1016">
        <f t="shared" si="30"/>
        <v>3.4536034601250105E-4</v>
      </c>
      <c r="I1016">
        <f t="shared" si="31"/>
        <v>3.4537685271078745E-4</v>
      </c>
    </row>
    <row r="1017" spans="1:9" x14ac:dyDescent="0.35">
      <c r="A1017" s="1">
        <v>41834</v>
      </c>
      <c r="B1017">
        <v>87.459998999999996</v>
      </c>
      <c r="C1017">
        <v>87.489998</v>
      </c>
      <c r="D1017">
        <v>86.660004000000001</v>
      </c>
      <c r="E1017">
        <v>86.760002</v>
      </c>
      <c r="F1017">
        <v>4012300</v>
      </c>
      <c r="G1017">
        <v>84.022864999999996</v>
      </c>
      <c r="H1017">
        <f t="shared" si="30"/>
        <v>-1.4961100413869613E-3</v>
      </c>
      <c r="I1017">
        <f t="shared" si="31"/>
        <v>-1.4961123432345885E-3</v>
      </c>
    </row>
    <row r="1018" spans="1:9" x14ac:dyDescent="0.35">
      <c r="A1018" s="1">
        <v>41835</v>
      </c>
      <c r="B1018">
        <v>86.580001999999993</v>
      </c>
      <c r="C1018">
        <v>86.650002000000001</v>
      </c>
      <c r="D1018">
        <v>85.540001000000004</v>
      </c>
      <c r="E1018">
        <v>86.150002000000001</v>
      </c>
      <c r="F1018">
        <v>7001300</v>
      </c>
      <c r="G1018">
        <v>83.432107999999999</v>
      </c>
      <c r="H1018">
        <f t="shared" si="30"/>
        <v>-7.030889648896037E-3</v>
      </c>
      <c r="I1018">
        <f t="shared" si="31"/>
        <v>-7.0309075987827416E-3</v>
      </c>
    </row>
    <row r="1019" spans="1:9" x14ac:dyDescent="0.35">
      <c r="A1019" s="1">
        <v>41836</v>
      </c>
      <c r="B1019">
        <v>86.690002000000007</v>
      </c>
      <c r="C1019">
        <v>87.629997000000003</v>
      </c>
      <c r="D1019">
        <v>85.120002999999997</v>
      </c>
      <c r="E1019">
        <v>85.349997999999999</v>
      </c>
      <c r="F1019">
        <v>10679300</v>
      </c>
      <c r="G1019">
        <v>82.657343999999995</v>
      </c>
      <c r="H1019">
        <f t="shared" si="30"/>
        <v>-9.2861750601004201E-3</v>
      </c>
      <c r="I1019">
        <f t="shared" si="31"/>
        <v>-9.2861611503332105E-3</v>
      </c>
    </row>
    <row r="1020" spans="1:9" x14ac:dyDescent="0.35">
      <c r="A1020" s="1">
        <v>41837</v>
      </c>
      <c r="B1020">
        <v>85.330001999999993</v>
      </c>
      <c r="C1020">
        <v>86.190002000000007</v>
      </c>
      <c r="D1020">
        <v>84.870002999999997</v>
      </c>
      <c r="E1020">
        <v>85.029999000000004</v>
      </c>
      <c r="F1020">
        <v>6885900</v>
      </c>
      <c r="G1020">
        <v>82.347440000000006</v>
      </c>
      <c r="H1020">
        <f t="shared" si="30"/>
        <v>-3.7492560925425646E-3</v>
      </c>
      <c r="I1020">
        <f t="shared" si="31"/>
        <v>-3.7492615296226901E-3</v>
      </c>
    </row>
    <row r="1021" spans="1:9" x14ac:dyDescent="0.35">
      <c r="A1021" s="1">
        <v>41838</v>
      </c>
      <c r="B1021">
        <v>85.440002000000007</v>
      </c>
      <c r="C1021">
        <v>85.980002999999996</v>
      </c>
      <c r="D1021">
        <v>85.169998000000007</v>
      </c>
      <c r="E1021">
        <v>85.809997999999993</v>
      </c>
      <c r="F1021">
        <v>4719100</v>
      </c>
      <c r="G1021">
        <v>83.102830999999995</v>
      </c>
      <c r="H1021">
        <f t="shared" si="30"/>
        <v>9.1732213239234476E-3</v>
      </c>
      <c r="I1021">
        <f t="shared" si="31"/>
        <v>9.1732177709469634E-3</v>
      </c>
    </row>
    <row r="1022" spans="1:9" x14ac:dyDescent="0.35">
      <c r="A1022" s="1">
        <v>41841</v>
      </c>
      <c r="B1022">
        <v>85.809997999999993</v>
      </c>
      <c r="C1022">
        <v>86</v>
      </c>
      <c r="D1022">
        <v>85.5</v>
      </c>
      <c r="E1022">
        <v>85.739998</v>
      </c>
      <c r="F1022">
        <v>4799800</v>
      </c>
      <c r="G1022">
        <v>83.035039999999995</v>
      </c>
      <c r="H1022">
        <f t="shared" si="30"/>
        <v>-8.1575575843729987E-4</v>
      </c>
      <c r="I1022">
        <f t="shared" si="31"/>
        <v>-8.1574838286796415E-4</v>
      </c>
    </row>
    <row r="1023" spans="1:9" x14ac:dyDescent="0.35">
      <c r="A1023" s="1">
        <v>41842</v>
      </c>
      <c r="B1023">
        <v>86.370002999999997</v>
      </c>
      <c r="C1023">
        <v>86.559997999999993</v>
      </c>
      <c r="D1023">
        <v>85.510002</v>
      </c>
      <c r="E1023">
        <v>86.209998999999996</v>
      </c>
      <c r="F1023">
        <v>4984200</v>
      </c>
      <c r="G1023">
        <v>83.490212999999997</v>
      </c>
      <c r="H1023">
        <f t="shared" si="30"/>
        <v>5.4817006177209889E-3</v>
      </c>
      <c r="I1023">
        <f t="shared" si="31"/>
        <v>5.4816978470775962E-3</v>
      </c>
    </row>
    <row r="1024" spans="1:9" x14ac:dyDescent="0.35">
      <c r="A1024" s="1">
        <v>41843</v>
      </c>
      <c r="B1024">
        <v>86.309997999999993</v>
      </c>
      <c r="C1024">
        <v>86.529999000000004</v>
      </c>
      <c r="D1024">
        <v>85.760002</v>
      </c>
      <c r="E1024">
        <v>86.040001000000004</v>
      </c>
      <c r="F1024">
        <v>3650200</v>
      </c>
      <c r="G1024">
        <v>83.325577999999993</v>
      </c>
      <c r="H1024">
        <f t="shared" si="30"/>
        <v>-1.9719058342639877E-3</v>
      </c>
      <c r="I1024">
        <f t="shared" si="31"/>
        <v>-1.9719077731901831E-3</v>
      </c>
    </row>
    <row r="1025" spans="1:9" x14ac:dyDescent="0.35">
      <c r="A1025" s="1">
        <v>41844</v>
      </c>
      <c r="B1025">
        <v>86.5</v>
      </c>
      <c r="C1025">
        <v>86.959998999999996</v>
      </c>
      <c r="D1025">
        <v>86.309997999999993</v>
      </c>
      <c r="E1025">
        <v>86.800003000000004</v>
      </c>
      <c r="F1025">
        <v>4168200</v>
      </c>
      <c r="G1025">
        <v>84.061603000000005</v>
      </c>
      <c r="H1025">
        <f t="shared" si="30"/>
        <v>8.8331240256494196E-3</v>
      </c>
      <c r="I1025">
        <f t="shared" si="31"/>
        <v>8.8331220456702043E-3</v>
      </c>
    </row>
    <row r="1026" spans="1:9" x14ac:dyDescent="0.35">
      <c r="A1026" s="1">
        <v>41845</v>
      </c>
      <c r="B1026">
        <v>86.300003000000004</v>
      </c>
      <c r="C1026">
        <v>86.699996999999996</v>
      </c>
      <c r="D1026">
        <v>86.050003000000004</v>
      </c>
      <c r="E1026">
        <v>86.230002999999996</v>
      </c>
      <c r="F1026">
        <v>4659800</v>
      </c>
      <c r="G1026">
        <v>83.509585999999999</v>
      </c>
      <c r="H1026">
        <f t="shared" si="30"/>
        <v>-6.5668200495339543E-3</v>
      </c>
      <c r="I1026">
        <f t="shared" si="31"/>
        <v>-6.5668150534793678E-3</v>
      </c>
    </row>
    <row r="1027" spans="1:9" x14ac:dyDescent="0.35">
      <c r="A1027" s="1">
        <v>41848</v>
      </c>
      <c r="B1027">
        <v>86.43</v>
      </c>
      <c r="C1027">
        <v>87.220000999999996</v>
      </c>
      <c r="D1027">
        <v>85.809997999999993</v>
      </c>
      <c r="E1027">
        <v>87.150002000000001</v>
      </c>
      <c r="F1027">
        <v>4546800</v>
      </c>
      <c r="G1027">
        <v>84.400559999999999</v>
      </c>
      <c r="H1027">
        <f t="shared" si="30"/>
        <v>1.0669128702222174E-2</v>
      </c>
      <c r="I1027">
        <f t="shared" si="31"/>
        <v>1.0669122464575503E-2</v>
      </c>
    </row>
    <row r="1028" spans="1:9" x14ac:dyDescent="0.35">
      <c r="A1028" s="1">
        <v>41849</v>
      </c>
      <c r="B1028">
        <v>87.290001000000004</v>
      </c>
      <c r="C1028">
        <v>87.300003000000004</v>
      </c>
      <c r="D1028">
        <v>86.160004000000001</v>
      </c>
      <c r="E1028">
        <v>86.199996999999996</v>
      </c>
      <c r="F1028">
        <v>5478700</v>
      </c>
      <c r="G1028">
        <v>83.480526999999995</v>
      </c>
      <c r="H1028">
        <f t="shared" ref="H1028:H1091" si="32">(E1028-E1027)/E1027</f>
        <v>-1.0900802962689598E-2</v>
      </c>
      <c r="I1028">
        <f t="shared" ref="I1028:I1091" si="33">(G1028-G1027)/G1027</f>
        <v>-1.0900792601376148E-2</v>
      </c>
    </row>
    <row r="1029" spans="1:9" x14ac:dyDescent="0.35">
      <c r="A1029" s="1">
        <v>41850</v>
      </c>
      <c r="B1029">
        <v>86.620002999999997</v>
      </c>
      <c r="C1029">
        <v>87.269997000000004</v>
      </c>
      <c r="D1029">
        <v>86.089995999999999</v>
      </c>
      <c r="E1029">
        <v>87.209998999999996</v>
      </c>
      <c r="F1029">
        <v>7294200</v>
      </c>
      <c r="G1029">
        <v>84.458664999999996</v>
      </c>
      <c r="H1029">
        <f t="shared" si="32"/>
        <v>1.1716960964627413E-2</v>
      </c>
      <c r="I1029">
        <f t="shared" si="33"/>
        <v>1.1716960052252682E-2</v>
      </c>
    </row>
    <row r="1030" spans="1:9" x14ac:dyDescent="0.35">
      <c r="A1030" s="1">
        <v>41851</v>
      </c>
      <c r="B1030">
        <v>86.589995999999999</v>
      </c>
      <c r="C1030">
        <v>86.949996999999996</v>
      </c>
      <c r="D1030">
        <v>85.690002000000007</v>
      </c>
      <c r="E1030">
        <v>85.879997000000003</v>
      </c>
      <c r="F1030">
        <v>6342400</v>
      </c>
      <c r="G1030">
        <v>83.170621999999995</v>
      </c>
      <c r="H1030">
        <f t="shared" si="32"/>
        <v>-1.5250567770330938E-2</v>
      </c>
      <c r="I1030">
        <f t="shared" si="33"/>
        <v>-1.5250572572985873E-2</v>
      </c>
    </row>
    <row r="1031" spans="1:9" x14ac:dyDescent="0.35">
      <c r="A1031" s="1">
        <v>41852</v>
      </c>
      <c r="B1031">
        <v>85.389999000000003</v>
      </c>
      <c r="C1031">
        <v>86.010002</v>
      </c>
      <c r="D1031">
        <v>85.209998999999996</v>
      </c>
      <c r="E1031">
        <v>85.379997000000003</v>
      </c>
      <c r="F1031">
        <v>6759200</v>
      </c>
      <c r="G1031">
        <v>82.686396999999999</v>
      </c>
      <c r="H1031">
        <f t="shared" si="32"/>
        <v>-5.8220775205662847E-3</v>
      </c>
      <c r="I1031">
        <f t="shared" si="33"/>
        <v>-5.8220677969679615E-3</v>
      </c>
    </row>
    <row r="1032" spans="1:9" x14ac:dyDescent="0.35">
      <c r="A1032" s="1">
        <v>41855</v>
      </c>
      <c r="B1032">
        <v>86.169998000000007</v>
      </c>
      <c r="C1032">
        <v>87.519997000000004</v>
      </c>
      <c r="D1032">
        <v>86.010002</v>
      </c>
      <c r="E1032">
        <v>87.239998</v>
      </c>
      <c r="F1032">
        <v>8262700</v>
      </c>
      <c r="G1032">
        <v>84.487717000000004</v>
      </c>
      <c r="H1032">
        <f t="shared" si="32"/>
        <v>2.1784973827066272E-2</v>
      </c>
      <c r="I1032">
        <f t="shared" si="33"/>
        <v>2.1784961799702122E-2</v>
      </c>
    </row>
    <row r="1033" spans="1:9" x14ac:dyDescent="0.35">
      <c r="A1033" s="1">
        <v>41856</v>
      </c>
      <c r="B1033">
        <v>87.139999000000003</v>
      </c>
      <c r="C1033">
        <v>87.239998</v>
      </c>
      <c r="D1033">
        <v>86.019997000000004</v>
      </c>
      <c r="E1033">
        <v>86.75</v>
      </c>
      <c r="F1033">
        <v>9361800</v>
      </c>
      <c r="G1033">
        <v>84.013177999999996</v>
      </c>
      <c r="H1033">
        <f t="shared" si="32"/>
        <v>-5.6166667954302332E-3</v>
      </c>
      <c r="I1033">
        <f t="shared" si="33"/>
        <v>-5.6166625972389229E-3</v>
      </c>
    </row>
    <row r="1034" spans="1:9" x14ac:dyDescent="0.35">
      <c r="A1034" s="1">
        <v>41857</v>
      </c>
      <c r="B1034">
        <v>86.18</v>
      </c>
      <c r="C1034">
        <v>87.620002999999997</v>
      </c>
      <c r="D1034">
        <v>86.169998000000007</v>
      </c>
      <c r="E1034">
        <v>86.589995999999999</v>
      </c>
      <c r="F1034">
        <v>9789500</v>
      </c>
      <c r="G1034">
        <v>83.858221999999998</v>
      </c>
      <c r="H1034">
        <f t="shared" si="32"/>
        <v>-1.8444265129683077E-3</v>
      </c>
      <c r="I1034">
        <f t="shared" si="33"/>
        <v>-1.8444249305745648E-3</v>
      </c>
    </row>
    <row r="1035" spans="1:9" x14ac:dyDescent="0.35">
      <c r="A1035" s="1">
        <v>41858</v>
      </c>
      <c r="B1035">
        <v>86.989998</v>
      </c>
      <c r="C1035">
        <v>87.010002</v>
      </c>
      <c r="D1035">
        <v>85.230002999999996</v>
      </c>
      <c r="E1035">
        <v>85.510002</v>
      </c>
      <c r="F1035">
        <v>7916900</v>
      </c>
      <c r="G1035">
        <v>82.812299999999993</v>
      </c>
      <c r="H1035">
        <f t="shared" si="32"/>
        <v>-1.2472503174616144E-2</v>
      </c>
      <c r="I1035">
        <f t="shared" si="33"/>
        <v>-1.2472503888766024E-2</v>
      </c>
    </row>
    <row r="1036" spans="1:9" x14ac:dyDescent="0.35">
      <c r="A1036" s="1">
        <v>41859</v>
      </c>
      <c r="B1036">
        <v>85.650002000000001</v>
      </c>
      <c r="C1036">
        <v>86.889999000000003</v>
      </c>
      <c r="D1036">
        <v>85.620002999999997</v>
      </c>
      <c r="E1036">
        <v>86.849997999999999</v>
      </c>
      <c r="F1036">
        <v>6382700</v>
      </c>
      <c r="G1036">
        <v>84.110022000000001</v>
      </c>
      <c r="H1036">
        <f t="shared" si="32"/>
        <v>1.5670634646927025E-2</v>
      </c>
      <c r="I1036">
        <f t="shared" si="33"/>
        <v>1.5670643129100478E-2</v>
      </c>
    </row>
    <row r="1037" spans="1:9" x14ac:dyDescent="0.35">
      <c r="A1037" s="1">
        <v>41862</v>
      </c>
      <c r="B1037">
        <v>87.07</v>
      </c>
      <c r="C1037">
        <v>87.980002999999996</v>
      </c>
      <c r="D1037">
        <v>87.050003000000004</v>
      </c>
      <c r="E1037">
        <v>87.5</v>
      </c>
      <c r="F1037">
        <v>5047900</v>
      </c>
      <c r="G1037">
        <v>84.739517000000006</v>
      </c>
      <c r="H1037">
        <f t="shared" si="32"/>
        <v>7.4841913064868535E-3</v>
      </c>
      <c r="I1037">
        <f t="shared" si="33"/>
        <v>7.4841854160970934E-3</v>
      </c>
    </row>
    <row r="1038" spans="1:9" x14ac:dyDescent="0.35">
      <c r="A1038" s="1">
        <v>41863</v>
      </c>
      <c r="B1038">
        <v>87.150002000000001</v>
      </c>
      <c r="C1038">
        <v>87.620002999999997</v>
      </c>
      <c r="D1038">
        <v>86.779999000000004</v>
      </c>
      <c r="E1038">
        <v>87.209998999999996</v>
      </c>
      <c r="F1038">
        <v>4510100</v>
      </c>
      <c r="G1038">
        <v>84.458664999999996</v>
      </c>
      <c r="H1038">
        <f t="shared" si="32"/>
        <v>-3.3142971428571856E-3</v>
      </c>
      <c r="I1038">
        <f t="shared" si="33"/>
        <v>-3.3142978617639522E-3</v>
      </c>
    </row>
    <row r="1039" spans="1:9" x14ac:dyDescent="0.35">
      <c r="A1039" s="1">
        <v>41864</v>
      </c>
      <c r="B1039">
        <v>87.739998</v>
      </c>
      <c r="C1039">
        <v>87.949996999999996</v>
      </c>
      <c r="D1039">
        <v>87.419998000000007</v>
      </c>
      <c r="E1039">
        <v>87.599997999999999</v>
      </c>
      <c r="F1039">
        <v>4533200</v>
      </c>
      <c r="G1039">
        <v>84.836359999999999</v>
      </c>
      <c r="H1039">
        <f t="shared" si="32"/>
        <v>4.4719528089892891E-3</v>
      </c>
      <c r="I1039">
        <f t="shared" si="33"/>
        <v>4.4719508649586496E-3</v>
      </c>
    </row>
    <row r="1040" spans="1:9" x14ac:dyDescent="0.35">
      <c r="A1040" s="1">
        <v>41865</v>
      </c>
      <c r="B1040">
        <v>88.029999000000004</v>
      </c>
      <c r="C1040">
        <v>88.910004000000001</v>
      </c>
      <c r="D1040">
        <v>87.809997999999993</v>
      </c>
      <c r="E1040">
        <v>88.610000999999997</v>
      </c>
      <c r="F1040">
        <v>8218000</v>
      </c>
      <c r="G1040">
        <v>85.814498999999998</v>
      </c>
      <c r="H1040">
        <f t="shared" si="32"/>
        <v>1.1529714875107618E-2</v>
      </c>
      <c r="I1040">
        <f t="shared" si="33"/>
        <v>1.1529714381899444E-2</v>
      </c>
    </row>
    <row r="1041" spans="1:9" x14ac:dyDescent="0.35">
      <c r="A1041" s="1">
        <v>41866</v>
      </c>
      <c r="B1041">
        <v>89.019997000000004</v>
      </c>
      <c r="C1041">
        <v>89.470000999999996</v>
      </c>
      <c r="D1041">
        <v>88.690002000000007</v>
      </c>
      <c r="E1041">
        <v>89.279999000000004</v>
      </c>
      <c r="F1041">
        <v>8211000</v>
      </c>
      <c r="G1041">
        <v>86.463358999999997</v>
      </c>
      <c r="H1041">
        <f t="shared" si="32"/>
        <v>7.5612006820765841E-3</v>
      </c>
      <c r="I1041">
        <f t="shared" si="33"/>
        <v>7.5611931265834121E-3</v>
      </c>
    </row>
    <row r="1042" spans="1:9" x14ac:dyDescent="0.35">
      <c r="A1042" s="1">
        <v>41869</v>
      </c>
      <c r="B1042">
        <v>89.660004000000001</v>
      </c>
      <c r="C1042">
        <v>90.370002999999997</v>
      </c>
      <c r="D1042">
        <v>89.580001999999993</v>
      </c>
      <c r="E1042">
        <v>89.970000999999996</v>
      </c>
      <c r="F1042">
        <v>4973300</v>
      </c>
      <c r="G1042">
        <v>87.131592999999995</v>
      </c>
      <c r="H1042">
        <f t="shared" si="32"/>
        <v>7.7285171116544555E-3</v>
      </c>
      <c r="I1042">
        <f t="shared" si="33"/>
        <v>7.7285223212297163E-3</v>
      </c>
    </row>
    <row r="1043" spans="1:9" x14ac:dyDescent="0.35">
      <c r="A1043" s="1">
        <v>41870</v>
      </c>
      <c r="B1043">
        <v>90.129997000000003</v>
      </c>
      <c r="C1043">
        <v>90.290001000000004</v>
      </c>
      <c r="D1043">
        <v>89.639999000000003</v>
      </c>
      <c r="E1043">
        <v>90.089995999999999</v>
      </c>
      <c r="F1043">
        <v>4153000</v>
      </c>
      <c r="G1043">
        <v>87.247803000000005</v>
      </c>
      <c r="H1043">
        <f t="shared" si="32"/>
        <v>1.3337223370710307E-3</v>
      </c>
      <c r="I1043">
        <f t="shared" si="33"/>
        <v>1.3337297758346904E-3</v>
      </c>
    </row>
    <row r="1044" spans="1:9" x14ac:dyDescent="0.35">
      <c r="A1044" s="1">
        <v>41871</v>
      </c>
      <c r="B1044">
        <v>89.919998000000007</v>
      </c>
      <c r="C1044">
        <v>90.050003000000004</v>
      </c>
      <c r="D1044">
        <v>89.669998000000007</v>
      </c>
      <c r="E1044">
        <v>89.839995999999999</v>
      </c>
      <c r="F1044">
        <v>3894500</v>
      </c>
      <c r="G1044">
        <v>87.005690000000001</v>
      </c>
      <c r="H1044">
        <f t="shared" si="32"/>
        <v>-2.7750028982130269E-3</v>
      </c>
      <c r="I1044">
        <f t="shared" si="33"/>
        <v>-2.7750039734525272E-3</v>
      </c>
    </row>
    <row r="1045" spans="1:9" x14ac:dyDescent="0.35">
      <c r="A1045" s="1">
        <v>41872</v>
      </c>
      <c r="B1045">
        <v>90.059997999999993</v>
      </c>
      <c r="C1045">
        <v>90.529999000000004</v>
      </c>
      <c r="D1045">
        <v>89.980002999999996</v>
      </c>
      <c r="E1045">
        <v>90.379997000000003</v>
      </c>
      <c r="F1045">
        <v>4719100</v>
      </c>
      <c r="G1045">
        <v>87.528655000000001</v>
      </c>
      <c r="H1045">
        <f t="shared" si="32"/>
        <v>6.0106970619188778E-3</v>
      </c>
      <c r="I1045">
        <f t="shared" si="33"/>
        <v>6.0106988405011124E-3</v>
      </c>
    </row>
    <row r="1046" spans="1:9" x14ac:dyDescent="0.35">
      <c r="A1046" s="1">
        <v>41873</v>
      </c>
      <c r="B1046">
        <v>90.129997000000003</v>
      </c>
      <c r="C1046">
        <v>90.900002000000001</v>
      </c>
      <c r="D1046">
        <v>90.120002999999997</v>
      </c>
      <c r="E1046">
        <v>90.489998</v>
      </c>
      <c r="F1046">
        <v>4756400</v>
      </c>
      <c r="G1046">
        <v>87.635185000000007</v>
      </c>
      <c r="H1046">
        <f t="shared" si="32"/>
        <v>1.2170945303306097E-3</v>
      </c>
      <c r="I1046">
        <f t="shared" si="33"/>
        <v>1.2170871356358263E-3</v>
      </c>
    </row>
    <row r="1047" spans="1:9" x14ac:dyDescent="0.35">
      <c r="A1047" s="1">
        <v>41876</v>
      </c>
      <c r="B1047">
        <v>90.949996999999996</v>
      </c>
      <c r="C1047">
        <v>91.139999000000003</v>
      </c>
      <c r="D1047">
        <v>90.300003000000004</v>
      </c>
      <c r="E1047">
        <v>90.379997000000003</v>
      </c>
      <c r="F1047">
        <v>3515400</v>
      </c>
      <c r="G1047">
        <v>87.528655000000001</v>
      </c>
      <c r="H1047">
        <f t="shared" si="32"/>
        <v>-1.2156150119485792E-3</v>
      </c>
      <c r="I1047">
        <f t="shared" si="33"/>
        <v>-1.2156076352210182E-3</v>
      </c>
    </row>
    <row r="1048" spans="1:9" x14ac:dyDescent="0.35">
      <c r="A1048" s="1">
        <v>41877</v>
      </c>
      <c r="B1048">
        <v>90.610000999999997</v>
      </c>
      <c r="C1048">
        <v>90.669998000000007</v>
      </c>
      <c r="D1048">
        <v>89.940002000000007</v>
      </c>
      <c r="E1048">
        <v>90.019997000000004</v>
      </c>
      <c r="F1048">
        <v>4117700</v>
      </c>
      <c r="G1048">
        <v>87.180012000000005</v>
      </c>
      <c r="H1048">
        <f t="shared" si="32"/>
        <v>-3.9831822521525359E-3</v>
      </c>
      <c r="I1048">
        <f t="shared" si="33"/>
        <v>-3.9831869917342569E-3</v>
      </c>
    </row>
    <row r="1049" spans="1:9" x14ac:dyDescent="0.35">
      <c r="A1049" s="1">
        <v>41878</v>
      </c>
      <c r="B1049">
        <v>90.139999000000003</v>
      </c>
      <c r="C1049">
        <v>90.410004000000001</v>
      </c>
      <c r="D1049">
        <v>89.980002999999996</v>
      </c>
      <c r="E1049">
        <v>90.370002999999997</v>
      </c>
      <c r="F1049">
        <v>3739700</v>
      </c>
      <c r="G1049">
        <v>87.518974999999998</v>
      </c>
      <c r="H1049">
        <f t="shared" si="32"/>
        <v>3.8880916647885842E-3</v>
      </c>
      <c r="I1049">
        <f t="shared" si="33"/>
        <v>3.8880815937487202E-3</v>
      </c>
    </row>
    <row r="1050" spans="1:9" x14ac:dyDescent="0.35">
      <c r="A1050" s="1">
        <v>41879</v>
      </c>
      <c r="B1050">
        <v>89.980002999999996</v>
      </c>
      <c r="C1050">
        <v>90.489998</v>
      </c>
      <c r="D1050">
        <v>89.959998999999996</v>
      </c>
      <c r="E1050">
        <v>90.230002999999996</v>
      </c>
      <c r="F1050">
        <v>2678400</v>
      </c>
      <c r="G1050">
        <v>87.383392999999998</v>
      </c>
      <c r="H1050">
        <f t="shared" si="32"/>
        <v>-1.5491866255664568E-3</v>
      </c>
      <c r="I1050">
        <f t="shared" si="33"/>
        <v>-1.5491726222799048E-3</v>
      </c>
    </row>
    <row r="1051" spans="1:9" x14ac:dyDescent="0.35">
      <c r="A1051" s="1">
        <v>41880</v>
      </c>
      <c r="B1051">
        <v>90.32</v>
      </c>
      <c r="C1051">
        <v>90.379997000000003</v>
      </c>
      <c r="D1051">
        <v>89.330001999999993</v>
      </c>
      <c r="E1051">
        <v>89.879997000000003</v>
      </c>
      <c r="F1051">
        <v>4179400</v>
      </c>
      <c r="G1051">
        <v>87.044428999999994</v>
      </c>
      <c r="H1051">
        <f t="shared" si="32"/>
        <v>-3.8790423181077963E-3</v>
      </c>
      <c r="I1051">
        <f t="shared" si="33"/>
        <v>-3.8790436988410861E-3</v>
      </c>
    </row>
    <row r="1052" spans="1:9" x14ac:dyDescent="0.35">
      <c r="A1052" s="1">
        <v>41884</v>
      </c>
      <c r="B1052">
        <v>90.18</v>
      </c>
      <c r="C1052">
        <v>90.93</v>
      </c>
      <c r="D1052">
        <v>90.150002000000001</v>
      </c>
      <c r="E1052">
        <v>90.800003000000004</v>
      </c>
      <c r="F1052">
        <v>5602000</v>
      </c>
      <c r="G1052">
        <v>87.935410000000005</v>
      </c>
      <c r="H1052">
        <f t="shared" si="32"/>
        <v>1.0235937146281845E-2</v>
      </c>
      <c r="I1052">
        <f t="shared" si="33"/>
        <v>1.0235933651767774E-2</v>
      </c>
    </row>
    <row r="1053" spans="1:9" x14ac:dyDescent="0.35">
      <c r="A1053" s="1">
        <v>41885</v>
      </c>
      <c r="B1053">
        <v>91.059997999999993</v>
      </c>
      <c r="C1053">
        <v>91.160004000000001</v>
      </c>
      <c r="D1053">
        <v>90.669998000000007</v>
      </c>
      <c r="E1053">
        <v>90.940002000000007</v>
      </c>
      <c r="F1053">
        <v>3684000</v>
      </c>
      <c r="G1053">
        <v>88.070993000000001</v>
      </c>
      <c r="H1053">
        <f t="shared" si="32"/>
        <v>1.5418391561066698E-3</v>
      </c>
      <c r="I1053">
        <f t="shared" si="33"/>
        <v>1.5418475901800752E-3</v>
      </c>
    </row>
    <row r="1054" spans="1:9" x14ac:dyDescent="0.35">
      <c r="A1054" s="1">
        <v>41886</v>
      </c>
      <c r="B1054">
        <v>90.870002999999997</v>
      </c>
      <c r="C1054">
        <v>91.199996999999996</v>
      </c>
      <c r="D1054">
        <v>90.010002</v>
      </c>
      <c r="E1054">
        <v>90.139999000000003</v>
      </c>
      <c r="F1054">
        <v>5458700</v>
      </c>
      <c r="G1054">
        <v>87.296227999999999</v>
      </c>
      <c r="H1054">
        <f t="shared" si="32"/>
        <v>-8.7970418122489558E-3</v>
      </c>
      <c r="I1054">
        <f t="shared" si="33"/>
        <v>-8.797050806501094E-3</v>
      </c>
    </row>
    <row r="1055" spans="1:9" x14ac:dyDescent="0.35">
      <c r="A1055" s="1">
        <v>41887</v>
      </c>
      <c r="B1055">
        <v>90.139999000000003</v>
      </c>
      <c r="C1055">
        <v>90.940002000000007</v>
      </c>
      <c r="D1055">
        <v>90.099997999999999</v>
      </c>
      <c r="E1055">
        <v>90.940002000000007</v>
      </c>
      <c r="F1055">
        <v>4597100</v>
      </c>
      <c r="G1055">
        <v>88.070993000000001</v>
      </c>
      <c r="H1055">
        <f t="shared" si="32"/>
        <v>8.8751165839263402E-3</v>
      </c>
      <c r="I1055">
        <f t="shared" si="33"/>
        <v>8.8751257385370902E-3</v>
      </c>
    </row>
    <row r="1056" spans="1:9" x14ac:dyDescent="0.35">
      <c r="A1056" s="1">
        <v>41890</v>
      </c>
      <c r="B1056">
        <v>90.760002</v>
      </c>
      <c r="C1056">
        <v>90.839995999999999</v>
      </c>
      <c r="D1056">
        <v>90.160004000000001</v>
      </c>
      <c r="E1056">
        <v>90.559997999999993</v>
      </c>
      <c r="F1056">
        <v>4331200</v>
      </c>
      <c r="G1056">
        <v>87.702976000000007</v>
      </c>
      <c r="H1056">
        <f t="shared" si="32"/>
        <v>-4.1786231761905364E-3</v>
      </c>
      <c r="I1056">
        <f t="shared" si="33"/>
        <v>-4.1786402930644225E-3</v>
      </c>
    </row>
    <row r="1057" spans="1:9" x14ac:dyDescent="0.35">
      <c r="A1057" s="1">
        <v>41891</v>
      </c>
      <c r="B1057">
        <v>90.5</v>
      </c>
      <c r="C1057">
        <v>90.540001000000004</v>
      </c>
      <c r="D1057">
        <v>89.510002</v>
      </c>
      <c r="E1057">
        <v>89.599997999999999</v>
      </c>
      <c r="F1057">
        <v>4797700</v>
      </c>
      <c r="G1057">
        <v>86.773263999999998</v>
      </c>
      <c r="H1057">
        <f t="shared" si="32"/>
        <v>-1.0600706947895402E-2</v>
      </c>
      <c r="I1057">
        <f t="shared" si="33"/>
        <v>-1.0600689308422204E-2</v>
      </c>
    </row>
    <row r="1058" spans="1:9" x14ac:dyDescent="0.35">
      <c r="A1058" s="1">
        <v>41892</v>
      </c>
      <c r="B1058">
        <v>89.540001000000004</v>
      </c>
      <c r="C1058">
        <v>89.82</v>
      </c>
      <c r="D1058">
        <v>88.75</v>
      </c>
      <c r="E1058">
        <v>89.519997000000004</v>
      </c>
      <c r="F1058">
        <v>5078600</v>
      </c>
      <c r="G1058">
        <v>86.695785999999998</v>
      </c>
      <c r="H1058">
        <f t="shared" si="32"/>
        <v>-8.9286832350147789E-4</v>
      </c>
      <c r="I1058">
        <f t="shared" si="33"/>
        <v>-8.9287870973712904E-4</v>
      </c>
    </row>
    <row r="1059" spans="1:9" x14ac:dyDescent="0.35">
      <c r="A1059" s="1">
        <v>41893</v>
      </c>
      <c r="B1059">
        <v>89.199996999999996</v>
      </c>
      <c r="C1059">
        <v>90.040001000000004</v>
      </c>
      <c r="D1059">
        <v>89.059997999999993</v>
      </c>
      <c r="E1059">
        <v>89.970000999999996</v>
      </c>
      <c r="F1059">
        <v>4065500</v>
      </c>
      <c r="G1059">
        <v>87.131592999999995</v>
      </c>
      <c r="H1059">
        <f t="shared" si="32"/>
        <v>5.0268545026871791E-3</v>
      </c>
      <c r="I1059">
        <f t="shared" si="33"/>
        <v>5.0268533236436305E-3</v>
      </c>
    </row>
    <row r="1060" spans="1:9" x14ac:dyDescent="0.35">
      <c r="A1060" s="1">
        <v>41894</v>
      </c>
      <c r="B1060">
        <v>90.099997999999999</v>
      </c>
      <c r="C1060">
        <v>90.199996999999996</v>
      </c>
      <c r="D1060">
        <v>89.25</v>
      </c>
      <c r="E1060">
        <v>89.669998000000007</v>
      </c>
      <c r="F1060">
        <v>3888500</v>
      </c>
      <c r="G1060">
        <v>86.841054999999997</v>
      </c>
      <c r="H1060">
        <f t="shared" si="32"/>
        <v>-3.3344781223242355E-3</v>
      </c>
      <c r="I1060">
        <f t="shared" si="33"/>
        <v>-3.3344736391999396E-3</v>
      </c>
    </row>
    <row r="1061" spans="1:9" x14ac:dyDescent="0.35">
      <c r="A1061" s="1">
        <v>41897</v>
      </c>
      <c r="B1061">
        <v>89.739998</v>
      </c>
      <c r="C1061">
        <v>90.370002999999997</v>
      </c>
      <c r="D1061">
        <v>89.559997999999993</v>
      </c>
      <c r="E1061">
        <v>90.080001999999993</v>
      </c>
      <c r="F1061">
        <v>4910000</v>
      </c>
      <c r="G1061">
        <v>87.238123999999999</v>
      </c>
      <c r="H1061">
        <f t="shared" si="32"/>
        <v>4.5723654415603587E-3</v>
      </c>
      <c r="I1061">
        <f t="shared" si="33"/>
        <v>4.5723649948748541E-3</v>
      </c>
    </row>
    <row r="1062" spans="1:9" x14ac:dyDescent="0.35">
      <c r="A1062" s="1">
        <v>41898</v>
      </c>
      <c r="B1062">
        <v>89.709998999999996</v>
      </c>
      <c r="C1062">
        <v>90.43</v>
      </c>
      <c r="D1062">
        <v>89.459998999999996</v>
      </c>
      <c r="E1062">
        <v>90.269997000000004</v>
      </c>
      <c r="F1062">
        <v>4324600</v>
      </c>
      <c r="G1062">
        <v>87.422123999999997</v>
      </c>
      <c r="H1062">
        <f t="shared" si="32"/>
        <v>2.1091806814126221E-3</v>
      </c>
      <c r="I1062">
        <f t="shared" si="33"/>
        <v>2.1091696102955803E-3</v>
      </c>
    </row>
    <row r="1063" spans="1:9" x14ac:dyDescent="0.35">
      <c r="A1063" s="1">
        <v>41899</v>
      </c>
      <c r="B1063">
        <v>90.580001999999993</v>
      </c>
      <c r="C1063">
        <v>90.769997000000004</v>
      </c>
      <c r="D1063">
        <v>89.970000999999996</v>
      </c>
      <c r="E1063">
        <v>90.330001999999993</v>
      </c>
      <c r="F1063">
        <v>4058100</v>
      </c>
      <c r="G1063">
        <v>87.480237000000002</v>
      </c>
      <c r="H1063">
        <f t="shared" si="32"/>
        <v>6.6472806019911182E-4</v>
      </c>
      <c r="I1063">
        <f t="shared" si="33"/>
        <v>6.6474019780171276E-4</v>
      </c>
    </row>
    <row r="1064" spans="1:9" x14ac:dyDescent="0.35">
      <c r="A1064" s="1">
        <v>41900</v>
      </c>
      <c r="B1064">
        <v>90.309997999999993</v>
      </c>
      <c r="C1064">
        <v>90.5</v>
      </c>
      <c r="D1064">
        <v>89.910004000000001</v>
      </c>
      <c r="E1064">
        <v>90.339995999999999</v>
      </c>
      <c r="F1064">
        <v>4343600</v>
      </c>
      <c r="G1064">
        <v>87.489915999999994</v>
      </c>
      <c r="H1064">
        <f t="shared" si="32"/>
        <v>1.1063876650867399E-4</v>
      </c>
      <c r="I1064">
        <f t="shared" si="33"/>
        <v>1.1064213280527959E-4</v>
      </c>
    </row>
    <row r="1065" spans="1:9" x14ac:dyDescent="0.35">
      <c r="A1065" s="1">
        <v>41901</v>
      </c>
      <c r="B1065">
        <v>90.800003000000004</v>
      </c>
      <c r="C1065">
        <v>91.150002000000001</v>
      </c>
      <c r="D1065">
        <v>90.389999000000003</v>
      </c>
      <c r="E1065">
        <v>90.489998</v>
      </c>
      <c r="F1065">
        <v>13382900</v>
      </c>
      <c r="G1065">
        <v>87.635185000000007</v>
      </c>
      <c r="H1065">
        <f t="shared" si="32"/>
        <v>1.660416278964642E-3</v>
      </c>
      <c r="I1065">
        <f t="shared" si="33"/>
        <v>1.6604084978206312E-3</v>
      </c>
    </row>
    <row r="1066" spans="1:9" x14ac:dyDescent="0.35">
      <c r="A1066" s="1">
        <v>41904</v>
      </c>
      <c r="B1066">
        <v>90.489998</v>
      </c>
      <c r="C1066">
        <v>90.610000999999997</v>
      </c>
      <c r="D1066">
        <v>89.190002000000007</v>
      </c>
      <c r="E1066">
        <v>89.290001000000004</v>
      </c>
      <c r="F1066">
        <v>5003000</v>
      </c>
      <c r="G1066">
        <v>86.473045999999997</v>
      </c>
      <c r="H1066">
        <f t="shared" si="32"/>
        <v>-1.3261100967202986E-2</v>
      </c>
      <c r="I1066">
        <f t="shared" si="33"/>
        <v>-1.3261100549967578E-2</v>
      </c>
    </row>
    <row r="1067" spans="1:9" x14ac:dyDescent="0.35">
      <c r="A1067" s="1">
        <v>41905</v>
      </c>
      <c r="B1067">
        <v>89.120002999999997</v>
      </c>
      <c r="C1067">
        <v>89.239998</v>
      </c>
      <c r="D1067">
        <v>88.230002999999996</v>
      </c>
      <c r="E1067">
        <v>88.309997999999993</v>
      </c>
      <c r="F1067">
        <v>6155800</v>
      </c>
      <c r="G1067">
        <v>85.523960000000002</v>
      </c>
      <c r="H1067">
        <f t="shared" si="32"/>
        <v>-1.0975506652755112E-2</v>
      </c>
      <c r="I1067">
        <f t="shared" si="33"/>
        <v>-1.0975512531384568E-2</v>
      </c>
    </row>
    <row r="1068" spans="1:9" x14ac:dyDescent="0.35">
      <c r="A1068" s="1">
        <v>41906</v>
      </c>
      <c r="B1068">
        <v>88.360000999999997</v>
      </c>
      <c r="C1068">
        <v>89.639999000000003</v>
      </c>
      <c r="D1068">
        <v>88.239998</v>
      </c>
      <c r="E1068">
        <v>89.449996999999996</v>
      </c>
      <c r="F1068">
        <v>5607000</v>
      </c>
      <c r="G1068">
        <v>86.627994000000001</v>
      </c>
      <c r="H1068">
        <f t="shared" si="32"/>
        <v>1.2909059289073963E-2</v>
      </c>
      <c r="I1068">
        <f t="shared" si="33"/>
        <v>1.2909060805884089E-2</v>
      </c>
    </row>
    <row r="1069" spans="1:9" x14ac:dyDescent="0.35">
      <c r="A1069" s="1">
        <v>41907</v>
      </c>
      <c r="B1069">
        <v>89.260002</v>
      </c>
      <c r="C1069">
        <v>89.599997999999999</v>
      </c>
      <c r="D1069">
        <v>88.059997999999993</v>
      </c>
      <c r="E1069">
        <v>88.07</v>
      </c>
      <c r="F1069">
        <v>7077400</v>
      </c>
      <c r="G1069">
        <v>85.291533999999999</v>
      </c>
      <c r="H1069">
        <f t="shared" si="32"/>
        <v>-1.542758017085236E-2</v>
      </c>
      <c r="I1069">
        <f t="shared" si="33"/>
        <v>-1.5427576448324572E-2</v>
      </c>
    </row>
    <row r="1070" spans="1:9" x14ac:dyDescent="0.35">
      <c r="A1070" s="1">
        <v>41908</v>
      </c>
      <c r="B1070">
        <v>88.150002000000001</v>
      </c>
      <c r="C1070">
        <v>88.889999000000003</v>
      </c>
      <c r="D1070">
        <v>87.910004000000001</v>
      </c>
      <c r="E1070">
        <v>88.739998</v>
      </c>
      <c r="F1070">
        <v>5786400</v>
      </c>
      <c r="G1070">
        <v>85.940394999999995</v>
      </c>
      <c r="H1070">
        <f t="shared" si="32"/>
        <v>7.6075621664585761E-3</v>
      </c>
      <c r="I1070">
        <f t="shared" si="33"/>
        <v>7.6075663031221433E-3</v>
      </c>
    </row>
    <row r="1071" spans="1:9" x14ac:dyDescent="0.35">
      <c r="A1071" s="1">
        <v>41911</v>
      </c>
      <c r="B1071">
        <v>88.120002999999997</v>
      </c>
      <c r="C1071">
        <v>89.050003000000004</v>
      </c>
      <c r="D1071">
        <v>87.360000999999997</v>
      </c>
      <c r="E1071">
        <v>88.830001999999993</v>
      </c>
      <c r="F1071">
        <v>5188600</v>
      </c>
      <c r="G1071">
        <v>86.027558999999997</v>
      </c>
      <c r="H1071">
        <f t="shared" si="32"/>
        <v>1.0142438813216259E-3</v>
      </c>
      <c r="I1071">
        <f t="shared" si="33"/>
        <v>1.014237833093522E-3</v>
      </c>
    </row>
    <row r="1072" spans="1:9" x14ac:dyDescent="0.35">
      <c r="A1072" s="1">
        <v>41912</v>
      </c>
      <c r="B1072">
        <v>88.839995999999999</v>
      </c>
      <c r="C1072">
        <v>89.540001000000004</v>
      </c>
      <c r="D1072">
        <v>88.540001000000004</v>
      </c>
      <c r="E1072">
        <v>89.029999000000004</v>
      </c>
      <c r="F1072">
        <v>4824500</v>
      </c>
      <c r="G1072">
        <v>86.221245999999994</v>
      </c>
      <c r="H1072">
        <f t="shared" si="32"/>
        <v>2.2514577901282772E-3</v>
      </c>
      <c r="I1072">
        <f t="shared" si="33"/>
        <v>2.2514529326584411E-3</v>
      </c>
    </row>
    <row r="1073" spans="1:9" x14ac:dyDescent="0.35">
      <c r="A1073" s="1">
        <v>41913</v>
      </c>
      <c r="B1073">
        <v>89.080001999999993</v>
      </c>
      <c r="C1073">
        <v>89.239998</v>
      </c>
      <c r="D1073">
        <v>87.199996999999996</v>
      </c>
      <c r="E1073">
        <v>87.489998</v>
      </c>
      <c r="F1073">
        <v>7512500</v>
      </c>
      <c r="G1073">
        <v>84.729830000000007</v>
      </c>
      <c r="H1073">
        <f t="shared" si="32"/>
        <v>-1.7297551581461925E-2</v>
      </c>
      <c r="I1073">
        <f t="shared" si="33"/>
        <v>-1.7297546361136871E-2</v>
      </c>
    </row>
    <row r="1074" spans="1:9" x14ac:dyDescent="0.35">
      <c r="A1074" s="1">
        <v>41914</v>
      </c>
      <c r="B1074">
        <v>87.5</v>
      </c>
      <c r="C1074">
        <v>87.660004000000001</v>
      </c>
      <c r="D1074">
        <v>84.650002000000001</v>
      </c>
      <c r="E1074">
        <v>86.790001000000004</v>
      </c>
      <c r="F1074">
        <v>11051100</v>
      </c>
      <c r="G1074">
        <v>84.051917000000003</v>
      </c>
      <c r="H1074">
        <f t="shared" si="32"/>
        <v>-8.0008802834810461E-3</v>
      </c>
      <c r="I1074">
        <f t="shared" si="33"/>
        <v>-8.0008776129965528E-3</v>
      </c>
    </row>
    <row r="1075" spans="1:9" x14ac:dyDescent="0.35">
      <c r="A1075" s="1">
        <v>41915</v>
      </c>
      <c r="B1075">
        <v>88.099997999999999</v>
      </c>
      <c r="C1075">
        <v>88.900002000000001</v>
      </c>
      <c r="D1075">
        <v>87.550003000000004</v>
      </c>
      <c r="E1075">
        <v>88.449996999999996</v>
      </c>
      <c r="F1075">
        <v>7549000</v>
      </c>
      <c r="G1075">
        <v>85.659542999999999</v>
      </c>
      <c r="H1075">
        <f t="shared" si="32"/>
        <v>1.9126581183009694E-2</v>
      </c>
      <c r="I1075">
        <f t="shared" si="33"/>
        <v>1.9126583394879573E-2</v>
      </c>
    </row>
    <row r="1076" spans="1:9" x14ac:dyDescent="0.35">
      <c r="A1076" s="1">
        <v>41918</v>
      </c>
      <c r="B1076">
        <v>88.790001000000004</v>
      </c>
      <c r="C1076">
        <v>89.18</v>
      </c>
      <c r="D1076">
        <v>88.07</v>
      </c>
      <c r="E1076">
        <v>88.559997999999993</v>
      </c>
      <c r="F1076">
        <v>4047800</v>
      </c>
      <c r="G1076">
        <v>85.766073000000006</v>
      </c>
      <c r="H1076">
        <f t="shared" si="32"/>
        <v>1.2436518228485288E-3</v>
      </c>
      <c r="I1076">
        <f t="shared" si="33"/>
        <v>1.2436442720690963E-3</v>
      </c>
    </row>
    <row r="1077" spans="1:9" x14ac:dyDescent="0.35">
      <c r="A1077" s="1">
        <v>41919</v>
      </c>
      <c r="B1077">
        <v>88</v>
      </c>
      <c r="C1077">
        <v>88.260002</v>
      </c>
      <c r="D1077">
        <v>87.040001000000004</v>
      </c>
      <c r="E1077">
        <v>87.110000999999997</v>
      </c>
      <c r="F1077">
        <v>6217600</v>
      </c>
      <c r="G1077">
        <v>84.361821000000006</v>
      </c>
      <c r="H1077">
        <f t="shared" si="32"/>
        <v>-1.637304689189352E-2</v>
      </c>
      <c r="I1077">
        <f t="shared" si="33"/>
        <v>-1.6373047650205454E-2</v>
      </c>
    </row>
    <row r="1078" spans="1:9" x14ac:dyDescent="0.35">
      <c r="A1078" s="1">
        <v>41920</v>
      </c>
      <c r="B1078">
        <v>87.059997999999993</v>
      </c>
      <c r="C1078">
        <v>88.150002000000001</v>
      </c>
      <c r="D1078">
        <v>86.330001999999993</v>
      </c>
      <c r="E1078">
        <v>88.110000999999997</v>
      </c>
      <c r="F1078">
        <v>7008000</v>
      </c>
      <c r="G1078">
        <v>85.330273000000005</v>
      </c>
      <c r="H1078">
        <f t="shared" si="32"/>
        <v>1.1479738130183239E-2</v>
      </c>
      <c r="I1078">
        <f t="shared" si="33"/>
        <v>1.1479742714420533E-2</v>
      </c>
    </row>
    <row r="1079" spans="1:9" x14ac:dyDescent="0.35">
      <c r="A1079" s="1">
        <v>41921</v>
      </c>
      <c r="B1079">
        <v>88.029999000000004</v>
      </c>
      <c r="C1079">
        <v>88.160004000000001</v>
      </c>
      <c r="D1079">
        <v>85.57</v>
      </c>
      <c r="E1079">
        <v>85.709998999999996</v>
      </c>
      <c r="F1079">
        <v>8726200</v>
      </c>
      <c r="G1079">
        <v>83.005987000000005</v>
      </c>
      <c r="H1079">
        <f t="shared" si="32"/>
        <v>-2.7238701313827027E-2</v>
      </c>
      <c r="I1079">
        <f t="shared" si="33"/>
        <v>-2.7238703431782068E-2</v>
      </c>
    </row>
    <row r="1080" spans="1:9" x14ac:dyDescent="0.35">
      <c r="A1080" s="1">
        <v>41922</v>
      </c>
      <c r="B1080">
        <v>85.919998000000007</v>
      </c>
      <c r="C1080">
        <v>87</v>
      </c>
      <c r="D1080">
        <v>85.400002000000001</v>
      </c>
      <c r="E1080">
        <v>86.269997000000004</v>
      </c>
      <c r="F1080">
        <v>12675300</v>
      </c>
      <c r="G1080">
        <v>83.548317999999995</v>
      </c>
      <c r="H1080">
        <f t="shared" si="32"/>
        <v>6.5336367580637513E-3</v>
      </c>
      <c r="I1080">
        <f t="shared" si="33"/>
        <v>6.5336371459565933E-3</v>
      </c>
    </row>
    <row r="1081" spans="1:9" x14ac:dyDescent="0.35">
      <c r="A1081" s="1">
        <v>41925</v>
      </c>
      <c r="B1081">
        <v>85.919998000000007</v>
      </c>
      <c r="C1081">
        <v>86.389999000000003</v>
      </c>
      <c r="D1081">
        <v>83.760002</v>
      </c>
      <c r="E1081">
        <v>83.910004000000001</v>
      </c>
      <c r="F1081">
        <v>9039800</v>
      </c>
      <c r="G1081">
        <v>81.262778999999995</v>
      </c>
      <c r="H1081">
        <f t="shared" si="32"/>
        <v>-2.7355895236671944E-2</v>
      </c>
      <c r="I1081">
        <f t="shared" si="33"/>
        <v>-2.7355894824836573E-2</v>
      </c>
    </row>
    <row r="1082" spans="1:9" x14ac:dyDescent="0.35">
      <c r="A1082" s="1">
        <v>41926</v>
      </c>
      <c r="B1082">
        <v>84.75</v>
      </c>
      <c r="C1082">
        <v>85.519997000000004</v>
      </c>
      <c r="D1082">
        <v>83.900002000000001</v>
      </c>
      <c r="E1082">
        <v>84.139999000000003</v>
      </c>
      <c r="F1082">
        <v>8607100</v>
      </c>
      <c r="G1082">
        <v>81.485518999999996</v>
      </c>
      <c r="H1082">
        <f t="shared" si="32"/>
        <v>2.7409723398416522E-3</v>
      </c>
      <c r="I1082">
        <f t="shared" si="33"/>
        <v>2.7409842826074376E-3</v>
      </c>
    </row>
    <row r="1083" spans="1:9" x14ac:dyDescent="0.35">
      <c r="A1083" s="1">
        <v>41927</v>
      </c>
      <c r="B1083">
        <v>82.389999000000003</v>
      </c>
      <c r="C1083">
        <v>83.760002</v>
      </c>
      <c r="D1083">
        <v>78.540001000000004</v>
      </c>
      <c r="E1083">
        <v>82.080001999999993</v>
      </c>
      <c r="F1083">
        <v>21844400</v>
      </c>
      <c r="G1083">
        <v>79.490510999999998</v>
      </c>
      <c r="H1083">
        <f t="shared" si="32"/>
        <v>-2.4482969152400509E-2</v>
      </c>
      <c r="I1083">
        <f t="shared" si="33"/>
        <v>-2.4482975926066061E-2</v>
      </c>
    </row>
    <row r="1084" spans="1:9" x14ac:dyDescent="0.35">
      <c r="A1084" s="1">
        <v>41928</v>
      </c>
      <c r="B1084">
        <v>79.930000000000007</v>
      </c>
      <c r="C1084">
        <v>82.470000999999996</v>
      </c>
      <c r="D1084">
        <v>79.550003000000004</v>
      </c>
      <c r="E1084">
        <v>81.739998</v>
      </c>
      <c r="F1084">
        <v>13216500</v>
      </c>
      <c r="G1084">
        <v>79.161232999999996</v>
      </c>
      <c r="H1084">
        <f t="shared" si="32"/>
        <v>-4.1423488269407369E-3</v>
      </c>
      <c r="I1084">
        <f t="shared" si="33"/>
        <v>-4.142356060586932E-3</v>
      </c>
    </row>
    <row r="1085" spans="1:9" x14ac:dyDescent="0.35">
      <c r="A1085" s="1">
        <v>41929</v>
      </c>
      <c r="B1085">
        <v>82.68</v>
      </c>
      <c r="C1085">
        <v>84.660004000000001</v>
      </c>
      <c r="D1085">
        <v>82.68</v>
      </c>
      <c r="E1085">
        <v>83.830001999999993</v>
      </c>
      <c r="F1085">
        <v>12381800</v>
      </c>
      <c r="G1085">
        <v>81.185300999999995</v>
      </c>
      <c r="H1085">
        <f t="shared" si="32"/>
        <v>2.5568926488106755E-2</v>
      </c>
      <c r="I1085">
        <f t="shared" si="33"/>
        <v>2.5568929680516723E-2</v>
      </c>
    </row>
    <row r="1086" spans="1:9" x14ac:dyDescent="0.35">
      <c r="A1086" s="1">
        <v>41932</v>
      </c>
      <c r="B1086">
        <v>84.230002999999996</v>
      </c>
      <c r="C1086">
        <v>85.610000999999997</v>
      </c>
      <c r="D1086">
        <v>84.150002000000001</v>
      </c>
      <c r="E1086">
        <v>85.519997000000004</v>
      </c>
      <c r="F1086">
        <v>8302100</v>
      </c>
      <c r="G1086">
        <v>82.821978999999999</v>
      </c>
      <c r="H1086">
        <f t="shared" si="32"/>
        <v>2.0159787184545343E-2</v>
      </c>
      <c r="I1086">
        <f t="shared" si="33"/>
        <v>2.0159782372427288E-2</v>
      </c>
    </row>
    <row r="1087" spans="1:9" x14ac:dyDescent="0.35">
      <c r="A1087" s="1">
        <v>41933</v>
      </c>
      <c r="B1087">
        <v>86.32</v>
      </c>
      <c r="C1087">
        <v>87.68</v>
      </c>
      <c r="D1087">
        <v>86.25</v>
      </c>
      <c r="E1087">
        <v>87.540001000000004</v>
      </c>
      <c r="F1087">
        <v>9170400</v>
      </c>
      <c r="G1087">
        <v>84.778255999999999</v>
      </c>
      <c r="H1087">
        <f t="shared" si="32"/>
        <v>2.3620253401084663E-2</v>
      </c>
      <c r="I1087">
        <f t="shared" si="33"/>
        <v>2.3620263891545021E-2</v>
      </c>
    </row>
    <row r="1088" spans="1:9" x14ac:dyDescent="0.35">
      <c r="A1088" s="1">
        <v>41934</v>
      </c>
      <c r="B1088">
        <v>87.940002000000007</v>
      </c>
      <c r="C1088">
        <v>88.610000999999997</v>
      </c>
      <c r="D1088">
        <v>86.980002999999996</v>
      </c>
      <c r="E1088">
        <v>87.099997999999999</v>
      </c>
      <c r="F1088">
        <v>9314500</v>
      </c>
      <c r="G1088">
        <v>84.352135000000004</v>
      </c>
      <c r="H1088">
        <f t="shared" si="32"/>
        <v>-5.0263079160806079E-3</v>
      </c>
      <c r="I1088">
        <f t="shared" si="33"/>
        <v>-5.026300611798323E-3</v>
      </c>
    </row>
    <row r="1089" spans="1:9" x14ac:dyDescent="0.35">
      <c r="A1089" s="1">
        <v>41935</v>
      </c>
      <c r="B1089">
        <v>88.209998999999996</v>
      </c>
      <c r="C1089">
        <v>88.629997000000003</v>
      </c>
      <c r="D1089">
        <v>87.760002</v>
      </c>
      <c r="E1089">
        <v>87.989998</v>
      </c>
      <c r="F1089">
        <v>7245300</v>
      </c>
      <c r="G1089">
        <v>85.214055999999999</v>
      </c>
      <c r="H1089">
        <f t="shared" si="32"/>
        <v>1.0218140303516431E-2</v>
      </c>
      <c r="I1089">
        <f t="shared" si="33"/>
        <v>1.0218129037279202E-2</v>
      </c>
    </row>
    <row r="1090" spans="1:9" x14ac:dyDescent="0.35">
      <c r="A1090" s="1">
        <v>41936</v>
      </c>
      <c r="B1090">
        <v>87.910004000000001</v>
      </c>
      <c r="C1090">
        <v>88.660004000000001</v>
      </c>
      <c r="D1090">
        <v>87.580001999999993</v>
      </c>
      <c r="E1090">
        <v>88.610000999999997</v>
      </c>
      <c r="F1090">
        <v>4937500</v>
      </c>
      <c r="G1090">
        <v>85.814498999999998</v>
      </c>
      <c r="H1090">
        <f t="shared" si="32"/>
        <v>7.0462895112237299E-3</v>
      </c>
      <c r="I1090">
        <f t="shared" si="33"/>
        <v>7.0462905791035049E-3</v>
      </c>
    </row>
    <row r="1091" spans="1:9" x14ac:dyDescent="0.35">
      <c r="A1091" s="1">
        <v>41939</v>
      </c>
      <c r="B1091">
        <v>88.470000999999996</v>
      </c>
      <c r="C1091">
        <v>88.989998</v>
      </c>
      <c r="D1091">
        <v>88.239998</v>
      </c>
      <c r="E1091">
        <v>88.449996999999996</v>
      </c>
      <c r="F1091">
        <v>5644300</v>
      </c>
      <c r="G1091">
        <v>85.659542999999999</v>
      </c>
      <c r="H1091">
        <f t="shared" si="32"/>
        <v>-1.8057103960533835E-3</v>
      </c>
      <c r="I1091">
        <f t="shared" si="33"/>
        <v>-1.8057088464735842E-3</v>
      </c>
    </row>
    <row r="1092" spans="1:9" x14ac:dyDescent="0.35">
      <c r="A1092" s="1">
        <v>41940</v>
      </c>
      <c r="B1092">
        <v>89.040001000000004</v>
      </c>
      <c r="C1092">
        <v>89.959998999999996</v>
      </c>
      <c r="D1092">
        <v>88.949996999999996</v>
      </c>
      <c r="E1092">
        <v>89.93</v>
      </c>
      <c r="F1092">
        <v>4540000</v>
      </c>
      <c r="G1092">
        <v>87.092854000000003</v>
      </c>
      <c r="H1092">
        <f t="shared" ref="H1092:H1155" si="34">(E1092-E1091)/E1091</f>
        <v>1.6732651782905211E-2</v>
      </c>
      <c r="I1092">
        <f t="shared" ref="I1092:I1155" si="35">(G1092-G1091)/G1091</f>
        <v>1.6732648223444332E-2</v>
      </c>
    </row>
    <row r="1093" spans="1:9" x14ac:dyDescent="0.35">
      <c r="A1093" s="1">
        <v>41941</v>
      </c>
      <c r="B1093">
        <v>89.839995999999999</v>
      </c>
      <c r="C1093">
        <v>90.25</v>
      </c>
      <c r="D1093">
        <v>88.949996999999996</v>
      </c>
      <c r="E1093">
        <v>89.529999000000004</v>
      </c>
      <c r="F1093">
        <v>5442100</v>
      </c>
      <c r="G1093">
        <v>86.705472</v>
      </c>
      <c r="H1093">
        <f t="shared" si="34"/>
        <v>-4.4479150450350618E-3</v>
      </c>
      <c r="I1093">
        <f t="shared" si="35"/>
        <v>-4.447919458466734E-3</v>
      </c>
    </row>
    <row r="1094" spans="1:9" x14ac:dyDescent="0.35">
      <c r="A1094" s="1">
        <v>41942</v>
      </c>
      <c r="B1094">
        <v>89.440002000000007</v>
      </c>
      <c r="C1094">
        <v>90.540001000000004</v>
      </c>
      <c r="D1094">
        <v>88.910004000000001</v>
      </c>
      <c r="E1094">
        <v>90.220000999999996</v>
      </c>
      <c r="F1094">
        <v>4445300</v>
      </c>
      <c r="G1094">
        <v>87.373705999999999</v>
      </c>
      <c r="H1094">
        <f t="shared" si="34"/>
        <v>7.7069363085773366E-3</v>
      </c>
      <c r="I1094">
        <f t="shared" si="35"/>
        <v>7.7069414949958196E-3</v>
      </c>
    </row>
    <row r="1095" spans="1:9" x14ac:dyDescent="0.35">
      <c r="A1095" s="1">
        <v>41943</v>
      </c>
      <c r="B1095">
        <v>91.510002</v>
      </c>
      <c r="C1095">
        <v>91.980002999999996</v>
      </c>
      <c r="D1095">
        <v>90.75</v>
      </c>
      <c r="E1095">
        <v>91.379997000000003</v>
      </c>
      <c r="F1095">
        <v>7472200</v>
      </c>
      <c r="G1095">
        <v>88.497106000000002</v>
      </c>
      <c r="H1095">
        <f t="shared" si="34"/>
        <v>1.2857415064759384E-2</v>
      </c>
      <c r="I1095">
        <f t="shared" si="35"/>
        <v>1.2857415021402478E-2</v>
      </c>
    </row>
    <row r="1096" spans="1:9" x14ac:dyDescent="0.35">
      <c r="A1096" s="1">
        <v>41946</v>
      </c>
      <c r="B1096">
        <v>91.239998</v>
      </c>
      <c r="C1096">
        <v>91.82</v>
      </c>
      <c r="D1096">
        <v>91</v>
      </c>
      <c r="E1096">
        <v>91.709998999999996</v>
      </c>
      <c r="F1096">
        <v>5447700</v>
      </c>
      <c r="G1096">
        <v>88.816697000000005</v>
      </c>
      <c r="H1096">
        <f t="shared" si="34"/>
        <v>3.6113155048581721E-3</v>
      </c>
      <c r="I1096">
        <f t="shared" si="35"/>
        <v>3.6113158321810276E-3</v>
      </c>
    </row>
    <row r="1097" spans="1:9" x14ac:dyDescent="0.35">
      <c r="A1097" s="1">
        <v>41947</v>
      </c>
      <c r="B1097">
        <v>91.970000999999996</v>
      </c>
      <c r="C1097">
        <v>91.980002999999996</v>
      </c>
      <c r="D1097">
        <v>89.800003000000004</v>
      </c>
      <c r="E1097">
        <v>90.349997999999999</v>
      </c>
      <c r="F1097">
        <v>7928500</v>
      </c>
      <c r="G1097">
        <v>87.499601999999996</v>
      </c>
      <c r="H1097">
        <f t="shared" si="34"/>
        <v>-1.4829364462210897E-2</v>
      </c>
      <c r="I1097">
        <f t="shared" si="35"/>
        <v>-1.4829362546549202E-2</v>
      </c>
    </row>
    <row r="1098" spans="1:9" x14ac:dyDescent="0.35">
      <c r="A1098" s="1">
        <v>41948</v>
      </c>
      <c r="B1098">
        <v>91.599997999999999</v>
      </c>
      <c r="C1098">
        <v>91.599997999999999</v>
      </c>
      <c r="D1098">
        <v>89.589995999999999</v>
      </c>
      <c r="E1098">
        <v>91</v>
      </c>
      <c r="F1098">
        <v>7021000</v>
      </c>
      <c r="G1098">
        <v>88.129097000000002</v>
      </c>
      <c r="H1098">
        <f t="shared" si="34"/>
        <v>7.1942668997070774E-3</v>
      </c>
      <c r="I1098">
        <f t="shared" si="35"/>
        <v>7.1942612950400128E-3</v>
      </c>
    </row>
    <row r="1099" spans="1:9" x14ac:dyDescent="0.35">
      <c r="A1099" s="1">
        <v>41949</v>
      </c>
      <c r="B1099">
        <v>91.290001000000004</v>
      </c>
      <c r="C1099">
        <v>92</v>
      </c>
      <c r="D1099">
        <v>91.150002000000001</v>
      </c>
      <c r="E1099">
        <v>92</v>
      </c>
      <c r="F1099">
        <v>9938800</v>
      </c>
      <c r="G1099">
        <v>89.097549000000001</v>
      </c>
      <c r="H1099">
        <f t="shared" si="34"/>
        <v>1.098901098901099E-2</v>
      </c>
      <c r="I1099">
        <f t="shared" si="35"/>
        <v>1.098901535323798E-2</v>
      </c>
    </row>
    <row r="1100" spans="1:9" x14ac:dyDescent="0.35">
      <c r="A1100" s="1">
        <v>41950</v>
      </c>
      <c r="B1100">
        <v>89.389999000000003</v>
      </c>
      <c r="C1100">
        <v>90.019997000000004</v>
      </c>
      <c r="D1100">
        <v>88.650002000000001</v>
      </c>
      <c r="E1100">
        <v>90</v>
      </c>
      <c r="F1100">
        <v>16176300</v>
      </c>
      <c r="G1100">
        <v>87.160646</v>
      </c>
      <c r="H1100">
        <f t="shared" si="34"/>
        <v>-2.1739130434782608E-2</v>
      </c>
      <c r="I1100">
        <f t="shared" si="35"/>
        <v>-2.1739127750865526E-2</v>
      </c>
    </row>
    <row r="1101" spans="1:9" x14ac:dyDescent="0.35">
      <c r="A1101" s="1">
        <v>41953</v>
      </c>
      <c r="B1101">
        <v>90.239998</v>
      </c>
      <c r="C1101">
        <v>90.419998000000007</v>
      </c>
      <c r="D1101">
        <v>88.949996999999996</v>
      </c>
      <c r="E1101">
        <v>89.779999000000004</v>
      </c>
      <c r="F1101">
        <v>8155700</v>
      </c>
      <c r="G1101">
        <v>86.947585000000004</v>
      </c>
      <c r="H1101">
        <f t="shared" si="34"/>
        <v>-2.4444555555555147E-3</v>
      </c>
      <c r="I1101">
        <f t="shared" si="35"/>
        <v>-2.4444632959695614E-3</v>
      </c>
    </row>
    <row r="1102" spans="1:9" x14ac:dyDescent="0.35">
      <c r="A1102" s="1">
        <v>41954</v>
      </c>
      <c r="B1102">
        <v>90.010002</v>
      </c>
      <c r="C1102">
        <v>90.029999000000004</v>
      </c>
      <c r="D1102">
        <v>89.129997000000003</v>
      </c>
      <c r="E1102">
        <v>89.980002999999996</v>
      </c>
      <c r="F1102">
        <v>5896800</v>
      </c>
      <c r="G1102">
        <v>87.141279999999995</v>
      </c>
      <c r="H1102">
        <f t="shared" si="34"/>
        <v>2.2277122101548781E-3</v>
      </c>
      <c r="I1102">
        <f t="shared" si="35"/>
        <v>2.2277214485024632E-3</v>
      </c>
    </row>
    <row r="1103" spans="1:9" x14ac:dyDescent="0.35">
      <c r="A1103" s="1">
        <v>41955</v>
      </c>
      <c r="B1103">
        <v>89.769997000000004</v>
      </c>
      <c r="C1103">
        <v>90.120002999999997</v>
      </c>
      <c r="D1103">
        <v>89.330001999999993</v>
      </c>
      <c r="E1103">
        <v>89.900002000000001</v>
      </c>
      <c r="F1103">
        <v>5262500</v>
      </c>
      <c r="G1103">
        <v>87.063801999999995</v>
      </c>
      <c r="H1103">
        <f t="shared" si="34"/>
        <v>-8.8909754759616724E-4</v>
      </c>
      <c r="I1103">
        <f t="shared" si="35"/>
        <v>-8.8910789467401986E-4</v>
      </c>
    </row>
    <row r="1104" spans="1:9" x14ac:dyDescent="0.35">
      <c r="A1104" s="1">
        <v>41956</v>
      </c>
      <c r="B1104">
        <v>90.099997999999999</v>
      </c>
      <c r="C1104">
        <v>90.709998999999996</v>
      </c>
      <c r="D1104">
        <v>90.029999000000004</v>
      </c>
      <c r="E1104">
        <v>90.489998</v>
      </c>
      <c r="F1104">
        <v>5097900</v>
      </c>
      <c r="G1104">
        <v>87.635185000000007</v>
      </c>
      <c r="H1104">
        <f t="shared" si="34"/>
        <v>6.5628029685694481E-3</v>
      </c>
      <c r="I1104">
        <f t="shared" si="35"/>
        <v>6.5628078130565851E-3</v>
      </c>
    </row>
    <row r="1105" spans="1:9" x14ac:dyDescent="0.35">
      <c r="A1105" s="1">
        <v>41957</v>
      </c>
      <c r="B1105">
        <v>90.68</v>
      </c>
      <c r="C1105">
        <v>90.849997999999999</v>
      </c>
      <c r="D1105">
        <v>90.379997000000003</v>
      </c>
      <c r="E1105">
        <v>90.800003000000004</v>
      </c>
      <c r="F1105">
        <v>4280300</v>
      </c>
      <c r="G1105">
        <v>87.935410000000005</v>
      </c>
      <c r="H1105">
        <f t="shared" si="34"/>
        <v>3.4258482357354442E-3</v>
      </c>
      <c r="I1105">
        <f t="shared" si="35"/>
        <v>3.4258500167483811E-3</v>
      </c>
    </row>
    <row r="1106" spans="1:9" x14ac:dyDescent="0.35">
      <c r="A1106" s="1">
        <v>41960</v>
      </c>
      <c r="B1106">
        <v>90.5</v>
      </c>
      <c r="C1106">
        <v>90.779999000000004</v>
      </c>
      <c r="D1106">
        <v>90.050003000000004</v>
      </c>
      <c r="E1106">
        <v>90.410004000000001</v>
      </c>
      <c r="F1106">
        <v>4147900</v>
      </c>
      <c r="G1106">
        <v>87.557714000000004</v>
      </c>
      <c r="H1106">
        <f t="shared" si="34"/>
        <v>-4.2951430298961892E-3</v>
      </c>
      <c r="I1106">
        <f t="shared" si="35"/>
        <v>-4.2951525443504527E-3</v>
      </c>
    </row>
    <row r="1107" spans="1:9" x14ac:dyDescent="0.35">
      <c r="A1107" s="1">
        <v>41961</v>
      </c>
      <c r="B1107">
        <v>90.330001999999993</v>
      </c>
      <c r="C1107">
        <v>90.690002000000007</v>
      </c>
      <c r="D1107">
        <v>90.129997000000003</v>
      </c>
      <c r="E1107">
        <v>90.279999000000004</v>
      </c>
      <c r="F1107">
        <v>4461600</v>
      </c>
      <c r="G1107">
        <v>87.431810999999996</v>
      </c>
      <c r="H1107">
        <f t="shared" si="34"/>
        <v>-1.4379492782678898E-3</v>
      </c>
      <c r="I1107">
        <f t="shared" si="35"/>
        <v>-1.4379429778169869E-3</v>
      </c>
    </row>
    <row r="1108" spans="1:9" x14ac:dyDescent="0.35">
      <c r="A1108" s="1">
        <v>41962</v>
      </c>
      <c r="B1108">
        <v>90.260002</v>
      </c>
      <c r="C1108">
        <v>90.279999000000004</v>
      </c>
      <c r="D1108">
        <v>89.190002000000007</v>
      </c>
      <c r="E1108">
        <v>89.82</v>
      </c>
      <c r="F1108">
        <v>7709500</v>
      </c>
      <c r="G1108">
        <v>86.986323999999996</v>
      </c>
      <c r="H1108">
        <f t="shared" si="34"/>
        <v>-5.0952481734078273E-3</v>
      </c>
      <c r="I1108">
        <f t="shared" si="35"/>
        <v>-5.0952507434622396E-3</v>
      </c>
    </row>
    <row r="1109" spans="1:9" x14ac:dyDescent="0.35">
      <c r="A1109" s="1">
        <v>41963</v>
      </c>
      <c r="B1109">
        <v>89.25</v>
      </c>
      <c r="C1109">
        <v>89.459998999999996</v>
      </c>
      <c r="D1109">
        <v>88.75</v>
      </c>
      <c r="E1109">
        <v>88.900002000000001</v>
      </c>
      <c r="F1109">
        <v>8602600</v>
      </c>
      <c r="G1109">
        <v>86.095349999999996</v>
      </c>
      <c r="H1109">
        <f t="shared" si="34"/>
        <v>-1.0242685370741401E-2</v>
      </c>
      <c r="I1109">
        <f t="shared" si="35"/>
        <v>-1.0242690563633888E-2</v>
      </c>
    </row>
    <row r="1110" spans="1:9" x14ac:dyDescent="0.35">
      <c r="A1110" s="1">
        <v>41964</v>
      </c>
      <c r="B1110">
        <v>89.690002000000007</v>
      </c>
      <c r="C1110">
        <v>89.800003000000004</v>
      </c>
      <c r="D1110">
        <v>88.760002</v>
      </c>
      <c r="E1110">
        <v>88.959998999999996</v>
      </c>
      <c r="F1110">
        <v>7383100</v>
      </c>
      <c r="G1110">
        <v>86.153454999999994</v>
      </c>
      <c r="H1110">
        <f t="shared" si="34"/>
        <v>6.7488187458078616E-4</v>
      </c>
      <c r="I1110">
        <f t="shared" si="35"/>
        <v>6.7489126880833437E-4</v>
      </c>
    </row>
    <row r="1111" spans="1:9" x14ac:dyDescent="0.35">
      <c r="A1111" s="1">
        <v>41967</v>
      </c>
      <c r="B1111">
        <v>89.32</v>
      </c>
      <c r="C1111">
        <v>90.660004000000001</v>
      </c>
      <c r="D1111">
        <v>89.32</v>
      </c>
      <c r="E1111">
        <v>90.580001999999993</v>
      </c>
      <c r="F1111">
        <v>6503300</v>
      </c>
      <c r="G1111">
        <v>87.722348999999994</v>
      </c>
      <c r="H1111">
        <f t="shared" si="34"/>
        <v>1.8210465582401782E-2</v>
      </c>
      <c r="I1111">
        <f t="shared" si="35"/>
        <v>1.8210459464452124E-2</v>
      </c>
    </row>
    <row r="1112" spans="1:9" x14ac:dyDescent="0.35">
      <c r="A1112" s="1">
        <v>41968</v>
      </c>
      <c r="B1112">
        <v>90.709998999999996</v>
      </c>
      <c r="C1112">
        <v>91.919998000000007</v>
      </c>
      <c r="D1112">
        <v>90.709998999999996</v>
      </c>
      <c r="E1112">
        <v>91.650002000000001</v>
      </c>
      <c r="F1112">
        <v>7404200</v>
      </c>
      <c r="G1112">
        <v>88.758591999999993</v>
      </c>
      <c r="H1112">
        <f t="shared" si="34"/>
        <v>1.1812761938336096E-2</v>
      </c>
      <c r="I1112">
        <f t="shared" si="35"/>
        <v>1.1812759368767006E-2</v>
      </c>
    </row>
    <row r="1113" spans="1:9" x14ac:dyDescent="0.35">
      <c r="A1113" s="1">
        <v>41969</v>
      </c>
      <c r="B1113">
        <v>91.959998999999996</v>
      </c>
      <c r="C1113">
        <v>92.279999000000004</v>
      </c>
      <c r="D1113">
        <v>91.669998000000007</v>
      </c>
      <c r="E1113">
        <v>91.919998000000007</v>
      </c>
      <c r="F1113">
        <v>4607200</v>
      </c>
      <c r="G1113">
        <v>89.020071000000002</v>
      </c>
      <c r="H1113">
        <f t="shared" si="34"/>
        <v>2.9459464714469523E-3</v>
      </c>
      <c r="I1113">
        <f t="shared" si="35"/>
        <v>2.9459570516847367E-3</v>
      </c>
    </row>
    <row r="1114" spans="1:9" x14ac:dyDescent="0.35">
      <c r="A1114" s="1">
        <v>41971</v>
      </c>
      <c r="B1114">
        <v>92.529999000000004</v>
      </c>
      <c r="C1114">
        <v>92.959998999999996</v>
      </c>
      <c r="D1114">
        <v>92.230002999999996</v>
      </c>
      <c r="E1114">
        <v>92.510002</v>
      </c>
      <c r="F1114">
        <v>3853000</v>
      </c>
      <c r="G1114">
        <v>89.591460999999995</v>
      </c>
      <c r="H1114">
        <f t="shared" si="34"/>
        <v>6.4186685469683463E-3</v>
      </c>
      <c r="I1114">
        <f t="shared" si="35"/>
        <v>6.4186648424487758E-3</v>
      </c>
    </row>
    <row r="1115" spans="1:9" x14ac:dyDescent="0.35">
      <c r="A1115" s="1">
        <v>41974</v>
      </c>
      <c r="B1115">
        <v>92.629997000000003</v>
      </c>
      <c r="C1115">
        <v>93.139999000000003</v>
      </c>
      <c r="D1115">
        <v>92.099997999999999</v>
      </c>
      <c r="E1115">
        <v>92.699996999999996</v>
      </c>
      <c r="F1115">
        <v>6714700</v>
      </c>
      <c r="G1115">
        <v>89.775462000000005</v>
      </c>
      <c r="H1115">
        <f t="shared" si="34"/>
        <v>2.053777925547944E-3</v>
      </c>
      <c r="I1115">
        <f t="shared" si="35"/>
        <v>2.0537783171100336E-3</v>
      </c>
    </row>
    <row r="1116" spans="1:9" x14ac:dyDescent="0.35">
      <c r="A1116" s="1">
        <v>41975</v>
      </c>
      <c r="B1116">
        <v>92.650002000000001</v>
      </c>
      <c r="C1116">
        <v>93.809997999999993</v>
      </c>
      <c r="D1116">
        <v>92.419998000000007</v>
      </c>
      <c r="E1116">
        <v>93.470000999999996</v>
      </c>
      <c r="F1116">
        <v>6634900</v>
      </c>
      <c r="G1116">
        <v>90.521174000000002</v>
      </c>
      <c r="H1116">
        <f t="shared" si="34"/>
        <v>8.3064080358060868E-3</v>
      </c>
      <c r="I1116">
        <f t="shared" si="35"/>
        <v>8.3064122800058371E-3</v>
      </c>
    </row>
    <row r="1117" spans="1:9" x14ac:dyDescent="0.35">
      <c r="A1117" s="1">
        <v>41976</v>
      </c>
      <c r="B1117">
        <v>93.540001000000004</v>
      </c>
      <c r="C1117">
        <v>93.660004000000001</v>
      </c>
      <c r="D1117">
        <v>92.5</v>
      </c>
      <c r="E1117">
        <v>93.110000999999997</v>
      </c>
      <c r="F1117">
        <v>5492400</v>
      </c>
      <c r="G1117">
        <v>90.172531000000006</v>
      </c>
      <c r="H1117">
        <f t="shared" si="34"/>
        <v>-3.8515031148870903E-3</v>
      </c>
      <c r="I1117">
        <f t="shared" si="35"/>
        <v>-3.851507714648018E-3</v>
      </c>
    </row>
    <row r="1118" spans="1:9" x14ac:dyDescent="0.35">
      <c r="A1118" s="1">
        <v>41977</v>
      </c>
      <c r="B1118">
        <v>93.610000999999997</v>
      </c>
      <c r="C1118">
        <v>93.629997000000003</v>
      </c>
      <c r="D1118">
        <v>92.57</v>
      </c>
      <c r="E1118">
        <v>93.230002999999996</v>
      </c>
      <c r="F1118">
        <v>6017300</v>
      </c>
      <c r="G1118">
        <v>90.288747999999998</v>
      </c>
      <c r="H1118">
        <f t="shared" si="34"/>
        <v>1.288819661810545E-3</v>
      </c>
      <c r="I1118">
        <f t="shared" si="35"/>
        <v>1.2888292999116526E-3</v>
      </c>
    </row>
    <row r="1119" spans="1:9" x14ac:dyDescent="0.35">
      <c r="A1119" s="1">
        <v>41978</v>
      </c>
      <c r="B1119">
        <v>93.690002000000007</v>
      </c>
      <c r="C1119">
        <v>93.980002999999996</v>
      </c>
      <c r="D1119">
        <v>93.339995999999999</v>
      </c>
      <c r="E1119">
        <v>93.760002</v>
      </c>
      <c r="F1119">
        <v>5226800</v>
      </c>
      <c r="G1119">
        <v>90.802025999999998</v>
      </c>
      <c r="H1119">
        <f t="shared" si="34"/>
        <v>5.6848544775870459E-3</v>
      </c>
      <c r="I1119">
        <f t="shared" si="35"/>
        <v>5.6848501210804217E-3</v>
      </c>
    </row>
    <row r="1120" spans="1:9" x14ac:dyDescent="0.35">
      <c r="A1120" s="1">
        <v>41981</v>
      </c>
      <c r="B1120">
        <v>94.209998999999996</v>
      </c>
      <c r="C1120">
        <v>94.5</v>
      </c>
      <c r="D1120">
        <v>93.410004000000001</v>
      </c>
      <c r="E1120">
        <v>93.800003000000004</v>
      </c>
      <c r="F1120">
        <v>6682200</v>
      </c>
      <c r="G1120">
        <v>90.840765000000005</v>
      </c>
      <c r="H1120">
        <f t="shared" si="34"/>
        <v>4.2663181683809826E-4</v>
      </c>
      <c r="I1120">
        <f t="shared" si="35"/>
        <v>4.2663144983138087E-4</v>
      </c>
    </row>
    <row r="1121" spans="1:9" x14ac:dyDescent="0.35">
      <c r="A1121" s="1">
        <v>41982</v>
      </c>
      <c r="B1121">
        <v>93.510002</v>
      </c>
      <c r="C1121">
        <v>93.57</v>
      </c>
      <c r="D1121">
        <v>91.760002</v>
      </c>
      <c r="E1121">
        <v>92.940002000000007</v>
      </c>
      <c r="F1121">
        <v>9519900</v>
      </c>
      <c r="G1121">
        <v>90.007896000000002</v>
      </c>
      <c r="H1121">
        <f t="shared" si="34"/>
        <v>-9.1684538645483513E-3</v>
      </c>
      <c r="I1121">
        <f t="shared" si="35"/>
        <v>-9.1684498693951136E-3</v>
      </c>
    </row>
    <row r="1122" spans="1:9" x14ac:dyDescent="0.35">
      <c r="A1122" s="1">
        <v>41983</v>
      </c>
      <c r="B1122">
        <v>92.519997000000004</v>
      </c>
      <c r="C1122">
        <v>92.830001999999993</v>
      </c>
      <c r="D1122">
        <v>91.550003000000004</v>
      </c>
      <c r="E1122">
        <v>91.629997000000003</v>
      </c>
      <c r="F1122">
        <v>10346100</v>
      </c>
      <c r="G1122">
        <v>88.739219000000006</v>
      </c>
      <c r="H1122">
        <f t="shared" si="34"/>
        <v>-1.4095168622871385E-2</v>
      </c>
      <c r="I1122">
        <f t="shared" si="35"/>
        <v>-1.409517449446876E-2</v>
      </c>
    </row>
    <row r="1123" spans="1:9" x14ac:dyDescent="0.35">
      <c r="A1123" s="1">
        <v>41984</v>
      </c>
      <c r="B1123">
        <v>91.089995999999999</v>
      </c>
      <c r="C1123">
        <v>92.660004000000001</v>
      </c>
      <c r="D1123">
        <v>90.660004000000001</v>
      </c>
      <c r="E1123">
        <v>91.75</v>
      </c>
      <c r="F1123">
        <v>8227800</v>
      </c>
      <c r="G1123">
        <v>89.984787999999995</v>
      </c>
      <c r="H1123">
        <f t="shared" si="34"/>
        <v>1.3096475382400915E-3</v>
      </c>
      <c r="I1123">
        <f t="shared" si="35"/>
        <v>1.4036285354280489E-2</v>
      </c>
    </row>
    <row r="1124" spans="1:9" x14ac:dyDescent="0.35">
      <c r="A1124" s="1">
        <v>41985</v>
      </c>
      <c r="B1124">
        <v>91.18</v>
      </c>
      <c r="C1124">
        <v>92.610000999999997</v>
      </c>
      <c r="D1124">
        <v>90.949996999999996</v>
      </c>
      <c r="E1124">
        <v>91.489998</v>
      </c>
      <c r="F1124">
        <v>7890900</v>
      </c>
      <c r="G1124">
        <v>89.729787999999999</v>
      </c>
      <c r="H1124">
        <f t="shared" si="34"/>
        <v>-2.8338092643051776E-3</v>
      </c>
      <c r="I1124">
        <f t="shared" si="35"/>
        <v>-2.833812310587379E-3</v>
      </c>
    </row>
    <row r="1125" spans="1:9" x14ac:dyDescent="0.35">
      <c r="A1125" s="1">
        <v>41988</v>
      </c>
      <c r="B1125">
        <v>92.029999000000004</v>
      </c>
      <c r="C1125">
        <v>92.690002000000007</v>
      </c>
      <c r="D1125">
        <v>90.190002000000007</v>
      </c>
      <c r="E1125">
        <v>90.900002000000001</v>
      </c>
      <c r="F1125">
        <v>6746800</v>
      </c>
      <c r="G1125">
        <v>89.151143000000005</v>
      </c>
      <c r="H1125">
        <f t="shared" si="34"/>
        <v>-6.448748638075162E-3</v>
      </c>
      <c r="I1125">
        <f t="shared" si="35"/>
        <v>-6.4487503302693028E-3</v>
      </c>
    </row>
    <row r="1126" spans="1:9" x14ac:dyDescent="0.35">
      <c r="A1126" s="1">
        <v>41989</v>
      </c>
      <c r="B1126">
        <v>90.5</v>
      </c>
      <c r="C1126">
        <v>92</v>
      </c>
      <c r="D1126">
        <v>90.129997000000003</v>
      </c>
      <c r="E1126">
        <v>90.169998000000007</v>
      </c>
      <c r="F1126">
        <v>6549400</v>
      </c>
      <c r="G1126">
        <v>88.435185000000004</v>
      </c>
      <c r="H1126">
        <f t="shared" si="34"/>
        <v>-8.0308469080121025E-3</v>
      </c>
      <c r="I1126">
        <f t="shared" si="35"/>
        <v>-8.0308336596424841E-3</v>
      </c>
    </row>
    <row r="1127" spans="1:9" x14ac:dyDescent="0.35">
      <c r="A1127" s="1">
        <v>41990</v>
      </c>
      <c r="B1127">
        <v>90.360000999999997</v>
      </c>
      <c r="C1127">
        <v>91.68</v>
      </c>
      <c r="D1127">
        <v>90.199996999999996</v>
      </c>
      <c r="E1127">
        <v>91.379997000000003</v>
      </c>
      <c r="F1127">
        <v>6885900</v>
      </c>
      <c r="G1127">
        <v>89.621904000000001</v>
      </c>
      <c r="H1127">
        <f t="shared" si="34"/>
        <v>1.3419086468206378E-2</v>
      </c>
      <c r="I1127">
        <f t="shared" si="35"/>
        <v>1.341908200904421E-2</v>
      </c>
    </row>
    <row r="1128" spans="1:9" x14ac:dyDescent="0.35">
      <c r="A1128" s="1">
        <v>41991</v>
      </c>
      <c r="B1128">
        <v>92.190002000000007</v>
      </c>
      <c r="C1128">
        <v>92.610000999999997</v>
      </c>
      <c r="D1128">
        <v>91.860000999999997</v>
      </c>
      <c r="E1128">
        <v>92.610000999999997</v>
      </c>
      <c r="F1128">
        <v>9387500</v>
      </c>
      <c r="G1128">
        <v>90.828243000000001</v>
      </c>
      <c r="H1128">
        <f t="shared" si="34"/>
        <v>1.3460319986659594E-2</v>
      </c>
      <c r="I1128">
        <f t="shared" si="35"/>
        <v>1.3460314344582546E-2</v>
      </c>
    </row>
    <row r="1129" spans="1:9" x14ac:dyDescent="0.35">
      <c r="A1129" s="1">
        <v>41992</v>
      </c>
      <c r="B1129">
        <v>92.339995999999999</v>
      </c>
      <c r="C1129">
        <v>93.199996999999996</v>
      </c>
      <c r="D1129">
        <v>91.879997000000003</v>
      </c>
      <c r="E1129">
        <v>92.889999000000003</v>
      </c>
      <c r="F1129">
        <v>12837900</v>
      </c>
      <c r="G1129">
        <v>91.102855000000005</v>
      </c>
      <c r="H1129">
        <f t="shared" si="34"/>
        <v>3.0234099662735797E-3</v>
      </c>
      <c r="I1129">
        <f t="shared" si="35"/>
        <v>3.0234208097585321E-3</v>
      </c>
    </row>
    <row r="1130" spans="1:9" x14ac:dyDescent="0.35">
      <c r="A1130" s="1">
        <v>41995</v>
      </c>
      <c r="B1130">
        <v>93.389999000000003</v>
      </c>
      <c r="C1130">
        <v>94.360000999999997</v>
      </c>
      <c r="D1130">
        <v>93.220000999999996</v>
      </c>
      <c r="E1130">
        <v>94.199996999999996</v>
      </c>
      <c r="F1130">
        <v>7477500</v>
      </c>
      <c r="G1130">
        <v>92.387648999999996</v>
      </c>
      <c r="H1130">
        <f t="shared" si="34"/>
        <v>1.4102680741766323E-2</v>
      </c>
      <c r="I1130">
        <f t="shared" si="35"/>
        <v>1.4102675486953629E-2</v>
      </c>
    </row>
    <row r="1131" spans="1:9" x14ac:dyDescent="0.35">
      <c r="A1131" s="1">
        <v>41996</v>
      </c>
      <c r="B1131">
        <v>94.480002999999996</v>
      </c>
      <c r="C1131">
        <v>95.07</v>
      </c>
      <c r="D1131">
        <v>94.400002000000001</v>
      </c>
      <c r="E1131">
        <v>94.690002000000007</v>
      </c>
      <c r="F1131">
        <v>5385800</v>
      </c>
      <c r="G1131">
        <v>92.868227000000005</v>
      </c>
      <c r="H1131">
        <f t="shared" si="34"/>
        <v>5.2017517580176852E-3</v>
      </c>
      <c r="I1131">
        <f t="shared" si="35"/>
        <v>5.2017559186943747E-3</v>
      </c>
    </row>
    <row r="1132" spans="1:9" x14ac:dyDescent="0.35">
      <c r="A1132" s="1">
        <v>41997</v>
      </c>
      <c r="B1132">
        <v>94.690002000000007</v>
      </c>
      <c r="C1132">
        <v>95.120002999999997</v>
      </c>
      <c r="D1132">
        <v>94.370002999999997</v>
      </c>
      <c r="E1132">
        <v>94.419998000000007</v>
      </c>
      <c r="F1132">
        <v>2165700</v>
      </c>
      <c r="G1132">
        <v>92.603416999999993</v>
      </c>
      <c r="H1132">
        <f t="shared" si="34"/>
        <v>-2.8514520466479672E-3</v>
      </c>
      <c r="I1132">
        <f t="shared" si="35"/>
        <v>-2.8514596278446372E-3</v>
      </c>
    </row>
    <row r="1133" spans="1:9" x14ac:dyDescent="0.35">
      <c r="A1133" s="1">
        <v>41999</v>
      </c>
      <c r="B1133">
        <v>94.739998</v>
      </c>
      <c r="C1133">
        <v>95.309997999999993</v>
      </c>
      <c r="D1133">
        <v>94.519997000000004</v>
      </c>
      <c r="E1133">
        <v>95.029999000000004</v>
      </c>
      <c r="F1133">
        <v>3141300</v>
      </c>
      <c r="G1133">
        <v>93.201682000000005</v>
      </c>
      <c r="H1133">
        <f t="shared" si="34"/>
        <v>6.4605063855222369E-3</v>
      </c>
      <c r="I1133">
        <f t="shared" si="35"/>
        <v>6.4605067435039906E-3</v>
      </c>
    </row>
    <row r="1134" spans="1:9" x14ac:dyDescent="0.35">
      <c r="A1134" s="1">
        <v>42002</v>
      </c>
      <c r="B1134">
        <v>94.739998</v>
      </c>
      <c r="C1134">
        <v>95.93</v>
      </c>
      <c r="D1134">
        <v>94.690002000000007</v>
      </c>
      <c r="E1134">
        <v>95.5</v>
      </c>
      <c r="F1134">
        <v>3584400</v>
      </c>
      <c r="G1134">
        <v>93.662640999999994</v>
      </c>
      <c r="H1134">
        <f t="shared" si="34"/>
        <v>4.9458171624309532E-3</v>
      </c>
      <c r="I1134">
        <f t="shared" si="35"/>
        <v>4.9458227588638189E-3</v>
      </c>
    </row>
    <row r="1135" spans="1:9" x14ac:dyDescent="0.35">
      <c r="A1135" s="1">
        <v>42003</v>
      </c>
      <c r="B1135">
        <v>95.209998999999996</v>
      </c>
      <c r="C1135">
        <v>95.5</v>
      </c>
      <c r="D1135">
        <v>94.5</v>
      </c>
      <c r="E1135">
        <v>94.699996999999996</v>
      </c>
      <c r="F1135">
        <v>3490100</v>
      </c>
      <c r="G1135">
        <v>92.878028999999998</v>
      </c>
      <c r="H1135">
        <f t="shared" si="34"/>
        <v>-8.3769947643979447E-3</v>
      </c>
      <c r="I1135">
        <f t="shared" si="35"/>
        <v>-8.3770006015524978E-3</v>
      </c>
    </row>
    <row r="1136" spans="1:9" x14ac:dyDescent="0.35">
      <c r="A1136" s="1">
        <v>42004</v>
      </c>
      <c r="B1136">
        <v>95.129997000000003</v>
      </c>
      <c r="C1136">
        <v>95.519997000000004</v>
      </c>
      <c r="D1136">
        <v>94.029999000000004</v>
      </c>
      <c r="E1136">
        <v>94.190002000000007</v>
      </c>
      <c r="F1136">
        <v>4797000</v>
      </c>
      <c r="G1136">
        <v>92.377847000000003</v>
      </c>
      <c r="H1136">
        <f t="shared" si="34"/>
        <v>-5.385375038607333E-3</v>
      </c>
      <c r="I1136">
        <f t="shared" si="35"/>
        <v>-5.3853640671034835E-3</v>
      </c>
    </row>
    <row r="1137" spans="1:9" x14ac:dyDescent="0.35">
      <c r="A1137" s="1">
        <v>42006</v>
      </c>
      <c r="B1137">
        <v>94.910004000000001</v>
      </c>
      <c r="C1137">
        <v>95.279999000000004</v>
      </c>
      <c r="D1137">
        <v>92.849997999999999</v>
      </c>
      <c r="E1137">
        <v>93.75</v>
      </c>
      <c r="F1137">
        <v>5865400</v>
      </c>
      <c r="G1137">
        <v>91.946308999999999</v>
      </c>
      <c r="H1137">
        <f t="shared" si="34"/>
        <v>-4.6714299889281967E-3</v>
      </c>
      <c r="I1137">
        <f t="shared" si="35"/>
        <v>-4.6714446592374392E-3</v>
      </c>
    </row>
    <row r="1138" spans="1:9" x14ac:dyDescent="0.35">
      <c r="A1138" s="1">
        <v>42009</v>
      </c>
      <c r="B1138">
        <v>93.279999000000004</v>
      </c>
      <c r="C1138">
        <v>93.349997999999999</v>
      </c>
      <c r="D1138">
        <v>91.779999000000004</v>
      </c>
      <c r="E1138">
        <v>92.379997000000003</v>
      </c>
      <c r="F1138">
        <v>7789400</v>
      </c>
      <c r="G1138">
        <v>90.602665000000002</v>
      </c>
      <c r="H1138">
        <f t="shared" si="34"/>
        <v>-1.4613365333333302E-2</v>
      </c>
      <c r="I1138">
        <f t="shared" si="35"/>
        <v>-1.4613354408821323E-2</v>
      </c>
    </row>
    <row r="1139" spans="1:9" x14ac:dyDescent="0.35">
      <c r="A1139" s="1">
        <v>42010</v>
      </c>
      <c r="B1139">
        <v>92.57</v>
      </c>
      <c r="C1139">
        <v>93.190002000000007</v>
      </c>
      <c r="D1139">
        <v>91.160004000000001</v>
      </c>
      <c r="E1139">
        <v>91.889999000000003</v>
      </c>
      <c r="F1139">
        <v>6793100</v>
      </c>
      <c r="G1139">
        <v>90.122094000000004</v>
      </c>
      <c r="H1139">
        <f t="shared" si="34"/>
        <v>-5.3041569161341269E-3</v>
      </c>
      <c r="I1139">
        <f t="shared" si="35"/>
        <v>-5.3041596513744666E-3</v>
      </c>
    </row>
    <row r="1140" spans="1:9" x14ac:dyDescent="0.35">
      <c r="A1140" s="1">
        <v>42011</v>
      </c>
      <c r="B1140">
        <v>92.720000999999996</v>
      </c>
      <c r="C1140">
        <v>93.150002000000001</v>
      </c>
      <c r="D1140">
        <v>92.099997999999999</v>
      </c>
      <c r="E1140">
        <v>92.830001999999993</v>
      </c>
      <c r="F1140">
        <v>6589500</v>
      </c>
      <c r="G1140">
        <v>91.044010999999998</v>
      </c>
      <c r="H1140">
        <f t="shared" si="34"/>
        <v>1.0229655133634184E-2</v>
      </c>
      <c r="I1140">
        <f t="shared" si="35"/>
        <v>1.0229644686240795E-2</v>
      </c>
    </row>
    <row r="1141" spans="1:9" x14ac:dyDescent="0.35">
      <c r="A1141" s="1">
        <v>42012</v>
      </c>
      <c r="B1141">
        <v>93.870002999999997</v>
      </c>
      <c r="C1141">
        <v>94.300003000000004</v>
      </c>
      <c r="D1141">
        <v>93.559997999999993</v>
      </c>
      <c r="E1141">
        <v>93.790001000000004</v>
      </c>
      <c r="F1141">
        <v>7579400</v>
      </c>
      <c r="G1141">
        <v>91.985540999999998</v>
      </c>
      <c r="H1141">
        <f t="shared" si="34"/>
        <v>1.034147343872739E-2</v>
      </c>
      <c r="I1141">
        <f t="shared" si="35"/>
        <v>1.03414819894084E-2</v>
      </c>
    </row>
    <row r="1142" spans="1:9" x14ac:dyDescent="0.35">
      <c r="A1142" s="1">
        <v>42013</v>
      </c>
      <c r="B1142">
        <v>94.050003000000004</v>
      </c>
      <c r="C1142">
        <v>95.269997000000004</v>
      </c>
      <c r="D1142">
        <v>93.989998</v>
      </c>
      <c r="E1142">
        <v>94.25</v>
      </c>
      <c r="F1142">
        <v>8621300</v>
      </c>
      <c r="G1142">
        <v>92.436689999999999</v>
      </c>
      <c r="H1142">
        <f t="shared" si="34"/>
        <v>4.9045633339954466E-3</v>
      </c>
      <c r="I1142">
        <f t="shared" si="35"/>
        <v>4.90456429451234E-3</v>
      </c>
    </row>
    <row r="1143" spans="1:9" x14ac:dyDescent="0.35">
      <c r="A1143" s="1">
        <v>42016</v>
      </c>
      <c r="B1143">
        <v>94.690002000000007</v>
      </c>
      <c r="C1143">
        <v>94.760002</v>
      </c>
      <c r="D1143">
        <v>93.769997000000004</v>
      </c>
      <c r="E1143">
        <v>94.459998999999996</v>
      </c>
      <c r="F1143">
        <v>6586200</v>
      </c>
      <c r="G1143">
        <v>92.642649000000006</v>
      </c>
      <c r="H1143">
        <f t="shared" si="34"/>
        <v>2.2281061007957165E-3</v>
      </c>
      <c r="I1143">
        <f t="shared" si="35"/>
        <v>2.2281087736915626E-3</v>
      </c>
    </row>
    <row r="1144" spans="1:9" x14ac:dyDescent="0.35">
      <c r="A1144" s="1">
        <v>42017</v>
      </c>
      <c r="B1144">
        <v>95.279999000000004</v>
      </c>
      <c r="C1144">
        <v>96.43</v>
      </c>
      <c r="D1144">
        <v>94.699996999999996</v>
      </c>
      <c r="E1144">
        <v>95.190002000000007</v>
      </c>
      <c r="F1144">
        <v>9354400</v>
      </c>
      <c r="G1144">
        <v>93.358607000000006</v>
      </c>
      <c r="H1144">
        <f t="shared" si="34"/>
        <v>7.7281707360595106E-3</v>
      </c>
      <c r="I1144">
        <f t="shared" si="35"/>
        <v>7.728168481020016E-3</v>
      </c>
    </row>
    <row r="1145" spans="1:9" x14ac:dyDescent="0.35">
      <c r="A1145" s="1">
        <v>42018</v>
      </c>
      <c r="B1145">
        <v>94</v>
      </c>
      <c r="C1145">
        <v>94.800003000000004</v>
      </c>
      <c r="D1145">
        <v>93.290001000000004</v>
      </c>
      <c r="E1145">
        <v>94.230002999999996</v>
      </c>
      <c r="F1145">
        <v>6509300</v>
      </c>
      <c r="G1145">
        <v>92.417078000000004</v>
      </c>
      <c r="H1145">
        <f t="shared" si="34"/>
        <v>-1.0085082254752032E-2</v>
      </c>
      <c r="I1145">
        <f t="shared" si="35"/>
        <v>-1.0085079782735004E-2</v>
      </c>
    </row>
    <row r="1146" spans="1:9" x14ac:dyDescent="0.35">
      <c r="A1146" s="1">
        <v>42019</v>
      </c>
      <c r="B1146">
        <v>94.230002999999996</v>
      </c>
      <c r="C1146">
        <v>94.959998999999996</v>
      </c>
      <c r="D1146">
        <v>94.040001000000004</v>
      </c>
      <c r="E1146">
        <v>94.349997999999999</v>
      </c>
      <c r="F1146">
        <v>5662200</v>
      </c>
      <c r="G1146">
        <v>92.534763999999996</v>
      </c>
      <c r="H1146">
        <f t="shared" si="34"/>
        <v>1.2734266813087438E-3</v>
      </c>
      <c r="I1146">
        <f t="shared" si="35"/>
        <v>1.2734226459745022E-3</v>
      </c>
    </row>
    <row r="1147" spans="1:9" x14ac:dyDescent="0.35">
      <c r="A1147" s="1">
        <v>42020</v>
      </c>
      <c r="B1147">
        <v>94</v>
      </c>
      <c r="C1147">
        <v>95.230002999999996</v>
      </c>
      <c r="D1147">
        <v>93.980002999999996</v>
      </c>
      <c r="E1147">
        <v>95.18</v>
      </c>
      <c r="F1147">
        <v>6117000</v>
      </c>
      <c r="G1147">
        <v>93.348797000000005</v>
      </c>
      <c r="H1147">
        <f t="shared" si="34"/>
        <v>8.7970537105894527E-3</v>
      </c>
      <c r="I1147">
        <f t="shared" si="35"/>
        <v>8.7970505873879914E-3</v>
      </c>
    </row>
    <row r="1148" spans="1:9" x14ac:dyDescent="0.35">
      <c r="A1148" s="1">
        <v>42024</v>
      </c>
      <c r="B1148">
        <v>95.220000999999996</v>
      </c>
      <c r="C1148">
        <v>95.389999000000003</v>
      </c>
      <c r="D1148">
        <v>93.75</v>
      </c>
      <c r="E1148">
        <v>94.739998</v>
      </c>
      <c r="F1148">
        <v>7940600</v>
      </c>
      <c r="G1148">
        <v>92.917259999999999</v>
      </c>
      <c r="H1148">
        <f t="shared" si="34"/>
        <v>-4.6228409329691833E-3</v>
      </c>
      <c r="I1148">
        <f t="shared" si="35"/>
        <v>-4.622844791454632E-3</v>
      </c>
    </row>
    <row r="1149" spans="1:9" x14ac:dyDescent="0.35">
      <c r="A1149" s="1">
        <v>42025</v>
      </c>
      <c r="B1149">
        <v>94.370002999999997</v>
      </c>
      <c r="C1149">
        <v>94.739998</v>
      </c>
      <c r="D1149">
        <v>93.82</v>
      </c>
      <c r="E1149">
        <v>94.169998000000007</v>
      </c>
      <c r="F1149">
        <v>7474700</v>
      </c>
      <c r="G1149">
        <v>92.358226999999999</v>
      </c>
      <c r="H1149">
        <f t="shared" si="34"/>
        <v>-6.0164662448060555E-3</v>
      </c>
      <c r="I1149">
        <f t="shared" si="35"/>
        <v>-6.0164602356978609E-3</v>
      </c>
    </row>
    <row r="1150" spans="1:9" x14ac:dyDescent="0.35">
      <c r="A1150" s="1">
        <v>42026</v>
      </c>
      <c r="B1150">
        <v>94.580001999999993</v>
      </c>
      <c r="C1150">
        <v>95.389999000000003</v>
      </c>
      <c r="D1150">
        <v>94.010002</v>
      </c>
      <c r="E1150">
        <v>95.150002000000001</v>
      </c>
      <c r="F1150">
        <v>7014200</v>
      </c>
      <c r="G1150">
        <v>93.319376000000005</v>
      </c>
      <c r="H1150">
        <f t="shared" si="34"/>
        <v>1.0406753964250842E-2</v>
      </c>
      <c r="I1150">
        <f t="shared" si="35"/>
        <v>1.0406750229191884E-2</v>
      </c>
    </row>
    <row r="1151" spans="1:9" x14ac:dyDescent="0.35">
      <c r="A1151" s="1">
        <v>42027</v>
      </c>
      <c r="B1151">
        <v>94.919998000000007</v>
      </c>
      <c r="C1151">
        <v>95.529999000000004</v>
      </c>
      <c r="D1151">
        <v>94.43</v>
      </c>
      <c r="E1151">
        <v>94.720000999999996</v>
      </c>
      <c r="F1151">
        <v>4664700</v>
      </c>
      <c r="G1151">
        <v>92.897648000000004</v>
      </c>
      <c r="H1151">
        <f t="shared" si="34"/>
        <v>-4.5191906564542618E-3</v>
      </c>
      <c r="I1151">
        <f t="shared" si="35"/>
        <v>-4.5191900983135771E-3</v>
      </c>
    </row>
    <row r="1152" spans="1:9" x14ac:dyDescent="0.35">
      <c r="A1152" s="1">
        <v>42030</v>
      </c>
      <c r="B1152">
        <v>94.449996999999996</v>
      </c>
      <c r="C1152">
        <v>95</v>
      </c>
      <c r="D1152">
        <v>93.93</v>
      </c>
      <c r="E1152">
        <v>94.970000999999996</v>
      </c>
      <c r="F1152">
        <v>5446900</v>
      </c>
      <c r="G1152">
        <v>93.142838999999995</v>
      </c>
      <c r="H1152">
        <f t="shared" si="34"/>
        <v>2.6393580802432635E-3</v>
      </c>
      <c r="I1152">
        <f t="shared" si="35"/>
        <v>2.6393671452262309E-3</v>
      </c>
    </row>
    <row r="1153" spans="1:9" x14ac:dyDescent="0.35">
      <c r="A1153" s="1">
        <v>42031</v>
      </c>
      <c r="B1153">
        <v>93.940002000000007</v>
      </c>
      <c r="C1153">
        <v>94.739998</v>
      </c>
      <c r="D1153">
        <v>93.360000999999997</v>
      </c>
      <c r="E1153">
        <v>93.970000999999996</v>
      </c>
      <c r="F1153">
        <v>5390000</v>
      </c>
      <c r="G1153">
        <v>92.162077999999994</v>
      </c>
      <c r="H1153">
        <f t="shared" si="34"/>
        <v>-1.0529640828370636E-2</v>
      </c>
      <c r="I1153">
        <f t="shared" si="35"/>
        <v>-1.052964468905657E-2</v>
      </c>
    </row>
    <row r="1154" spans="1:9" x14ac:dyDescent="0.35">
      <c r="A1154" s="1">
        <v>42032</v>
      </c>
      <c r="B1154">
        <v>94.139999000000003</v>
      </c>
      <c r="C1154">
        <v>94.470000999999996</v>
      </c>
      <c r="D1154">
        <v>92.610000999999997</v>
      </c>
      <c r="E1154">
        <v>92.669998000000007</v>
      </c>
      <c r="F1154">
        <v>6198400</v>
      </c>
      <c r="G1154">
        <v>90.887085999999996</v>
      </c>
      <c r="H1154">
        <f t="shared" si="34"/>
        <v>-1.3834234182885553E-2</v>
      </c>
      <c r="I1154">
        <f t="shared" si="35"/>
        <v>-1.3834236680297048E-2</v>
      </c>
    </row>
    <row r="1155" spans="1:9" x14ac:dyDescent="0.35">
      <c r="A1155" s="1">
        <v>42033</v>
      </c>
      <c r="B1155">
        <v>93.110000999999997</v>
      </c>
      <c r="C1155">
        <v>93.5</v>
      </c>
      <c r="D1155">
        <v>91.519997000000004</v>
      </c>
      <c r="E1155">
        <v>93.220000999999996</v>
      </c>
      <c r="F1155">
        <v>7681700</v>
      </c>
      <c r="G1155">
        <v>91.426507000000001</v>
      </c>
      <c r="H1155">
        <f t="shared" si="34"/>
        <v>5.9350708090010916E-3</v>
      </c>
      <c r="I1155">
        <f t="shared" si="35"/>
        <v>5.9350676068545575E-3</v>
      </c>
    </row>
    <row r="1156" spans="1:9" x14ac:dyDescent="0.35">
      <c r="A1156" s="1">
        <v>42034</v>
      </c>
      <c r="B1156">
        <v>92.5</v>
      </c>
      <c r="C1156">
        <v>92.940002000000007</v>
      </c>
      <c r="D1156">
        <v>90.830001999999993</v>
      </c>
      <c r="E1156">
        <v>90.959998999999996</v>
      </c>
      <c r="F1156">
        <v>10212300</v>
      </c>
      <c r="G1156">
        <v>89.209986000000001</v>
      </c>
      <c r="H1156">
        <f t="shared" ref="H1156:H1219" si="36">(E1156-E1155)/E1155</f>
        <v>-2.4243745717187883E-2</v>
      </c>
      <c r="I1156">
        <f t="shared" ref="I1156:I1219" si="37">(G1156-G1155)/G1155</f>
        <v>-2.4243745853705208E-2</v>
      </c>
    </row>
    <row r="1157" spans="1:9" x14ac:dyDescent="0.35">
      <c r="A1157" s="1">
        <v>42037</v>
      </c>
      <c r="B1157">
        <v>91.300003000000004</v>
      </c>
      <c r="C1157">
        <v>92.050003000000004</v>
      </c>
      <c r="D1157">
        <v>90.059997999999993</v>
      </c>
      <c r="E1157">
        <v>91.93</v>
      </c>
      <c r="F1157">
        <v>9392000</v>
      </c>
      <c r="G1157">
        <v>90.161325000000005</v>
      </c>
      <c r="H1157">
        <f t="shared" si="36"/>
        <v>1.0664039255321568E-2</v>
      </c>
      <c r="I1157">
        <f t="shared" si="37"/>
        <v>1.0664041579381084E-2</v>
      </c>
    </row>
    <row r="1158" spans="1:9" x14ac:dyDescent="0.35">
      <c r="A1158" s="1">
        <v>42038</v>
      </c>
      <c r="B1158">
        <v>92.43</v>
      </c>
      <c r="C1158">
        <v>94.110000999999997</v>
      </c>
      <c r="D1158">
        <v>92.190002000000007</v>
      </c>
      <c r="E1158">
        <v>94.099997999999999</v>
      </c>
      <c r="F1158">
        <v>12329100</v>
      </c>
      <c r="G1158">
        <v>92.289574000000002</v>
      </c>
      <c r="H1158">
        <f t="shared" si="36"/>
        <v>2.3604895028826199E-2</v>
      </c>
      <c r="I1158">
        <f t="shared" si="37"/>
        <v>2.3604899329063726E-2</v>
      </c>
    </row>
    <row r="1159" spans="1:9" x14ac:dyDescent="0.35">
      <c r="A1159" s="1">
        <v>42039</v>
      </c>
      <c r="B1159">
        <v>99.389999000000003</v>
      </c>
      <c r="C1159">
        <v>101.94000200000001</v>
      </c>
      <c r="D1159">
        <v>98.82</v>
      </c>
      <c r="E1159">
        <v>101.279999</v>
      </c>
      <c r="F1159">
        <v>32640500</v>
      </c>
      <c r="G1159">
        <v>99.331435999999997</v>
      </c>
      <c r="H1159">
        <f t="shared" si="36"/>
        <v>7.6301818837445717E-2</v>
      </c>
      <c r="I1159">
        <f t="shared" si="37"/>
        <v>7.6301814980747382E-2</v>
      </c>
    </row>
    <row r="1160" spans="1:9" x14ac:dyDescent="0.35">
      <c r="A1160" s="1">
        <v>42040</v>
      </c>
      <c r="B1160">
        <v>100.760002</v>
      </c>
      <c r="C1160">
        <v>102.839996</v>
      </c>
      <c r="D1160">
        <v>100.510002</v>
      </c>
      <c r="E1160">
        <v>102.639999</v>
      </c>
      <c r="F1160">
        <v>14089500</v>
      </c>
      <c r="G1160">
        <v>100.665271</v>
      </c>
      <c r="H1160">
        <f t="shared" si="36"/>
        <v>1.3428120195775273E-2</v>
      </c>
      <c r="I1160">
        <f t="shared" si="37"/>
        <v>1.3428125613728243E-2</v>
      </c>
    </row>
    <row r="1161" spans="1:9" x14ac:dyDescent="0.35">
      <c r="A1161" s="1">
        <v>42041</v>
      </c>
      <c r="B1161">
        <v>102.66999800000001</v>
      </c>
      <c r="C1161">
        <v>102.989998</v>
      </c>
      <c r="D1161">
        <v>101.650002</v>
      </c>
      <c r="E1161">
        <v>102.019997</v>
      </c>
      <c r="F1161">
        <v>8475600</v>
      </c>
      <c r="G1161">
        <v>100.057197</v>
      </c>
      <c r="H1161">
        <f t="shared" si="36"/>
        <v>-6.0405495522267054E-3</v>
      </c>
      <c r="I1161">
        <f t="shared" si="37"/>
        <v>-6.0405539463555605E-3</v>
      </c>
    </row>
    <row r="1162" spans="1:9" x14ac:dyDescent="0.35">
      <c r="A1162" s="1">
        <v>42044</v>
      </c>
      <c r="B1162">
        <v>101.800003</v>
      </c>
      <c r="C1162">
        <v>102.5</v>
      </c>
      <c r="D1162">
        <v>101.449997</v>
      </c>
      <c r="E1162">
        <v>101.730003</v>
      </c>
      <c r="F1162">
        <v>5461800</v>
      </c>
      <c r="G1162">
        <v>99.772783000000004</v>
      </c>
      <c r="H1162">
        <f t="shared" si="36"/>
        <v>-2.8425211578864012E-3</v>
      </c>
      <c r="I1162">
        <f t="shared" si="37"/>
        <v>-2.8425141671717842E-3</v>
      </c>
    </row>
    <row r="1163" spans="1:9" x14ac:dyDescent="0.35">
      <c r="A1163" s="1">
        <v>42045</v>
      </c>
      <c r="B1163">
        <v>101.959999</v>
      </c>
      <c r="C1163">
        <v>102.19000200000001</v>
      </c>
      <c r="D1163">
        <v>101.18</v>
      </c>
      <c r="E1163">
        <v>101.91999800000001</v>
      </c>
      <c r="F1163">
        <v>5726300</v>
      </c>
      <c r="G1163">
        <v>99.959121999999994</v>
      </c>
      <c r="H1163">
        <f t="shared" si="36"/>
        <v>1.8676397758487272E-3</v>
      </c>
      <c r="I1163">
        <f t="shared" si="37"/>
        <v>1.8676335809936222E-3</v>
      </c>
    </row>
    <row r="1164" spans="1:9" x14ac:dyDescent="0.35">
      <c r="A1164" s="1">
        <v>42046</v>
      </c>
      <c r="B1164">
        <v>102.010002</v>
      </c>
      <c r="C1164">
        <v>102.019997</v>
      </c>
      <c r="D1164">
        <v>101.07</v>
      </c>
      <c r="E1164">
        <v>101.870003</v>
      </c>
      <c r="F1164">
        <v>5868200</v>
      </c>
      <c r="G1164">
        <v>99.910088000000002</v>
      </c>
      <c r="H1164">
        <f t="shared" si="36"/>
        <v>-4.9053179926484864E-4</v>
      </c>
      <c r="I1164">
        <f t="shared" si="37"/>
        <v>-4.9054052315497336E-4</v>
      </c>
    </row>
    <row r="1165" spans="1:9" x14ac:dyDescent="0.35">
      <c r="A1165" s="1">
        <v>42047</v>
      </c>
      <c r="B1165">
        <v>102.160004</v>
      </c>
      <c r="C1165">
        <v>103.849998</v>
      </c>
      <c r="D1165">
        <v>101.699997</v>
      </c>
      <c r="E1165">
        <v>103.58000199999999</v>
      </c>
      <c r="F1165">
        <v>6816800</v>
      </c>
      <c r="G1165">
        <v>101.587188</v>
      </c>
      <c r="H1165">
        <f t="shared" si="36"/>
        <v>1.6786089620513669E-2</v>
      </c>
      <c r="I1165">
        <f t="shared" si="37"/>
        <v>1.6786092711678881E-2</v>
      </c>
    </row>
    <row r="1166" spans="1:9" x14ac:dyDescent="0.35">
      <c r="A1166" s="1">
        <v>42048</v>
      </c>
      <c r="B1166">
        <v>103.730003</v>
      </c>
      <c r="C1166">
        <v>104.410004</v>
      </c>
      <c r="D1166">
        <v>103.43</v>
      </c>
      <c r="E1166">
        <v>104.16999800000001</v>
      </c>
      <c r="F1166">
        <v>5175600</v>
      </c>
      <c r="G1166">
        <v>102.16583300000001</v>
      </c>
      <c r="H1166">
        <f t="shared" si="36"/>
        <v>5.6960415969099284E-3</v>
      </c>
      <c r="I1166">
        <f t="shared" si="37"/>
        <v>5.6960430876382634E-3</v>
      </c>
    </row>
    <row r="1167" spans="1:9" x14ac:dyDescent="0.35">
      <c r="A1167" s="1">
        <v>42052</v>
      </c>
      <c r="B1167">
        <v>104.230003</v>
      </c>
      <c r="C1167">
        <v>104.449997</v>
      </c>
      <c r="D1167">
        <v>103.57</v>
      </c>
      <c r="E1167">
        <v>104.120003</v>
      </c>
      <c r="F1167">
        <v>4759300</v>
      </c>
      <c r="G1167">
        <v>102.1168</v>
      </c>
      <c r="H1167">
        <f t="shared" si="36"/>
        <v>-4.7993665124203782E-4</v>
      </c>
      <c r="I1167">
        <f t="shared" si="37"/>
        <v>-4.7993540071276605E-4</v>
      </c>
    </row>
    <row r="1168" spans="1:9" x14ac:dyDescent="0.35">
      <c r="A1168" s="1">
        <v>42053</v>
      </c>
      <c r="B1168">
        <v>103.400002</v>
      </c>
      <c r="C1168">
        <v>104.33000199999999</v>
      </c>
      <c r="D1168">
        <v>103.400002</v>
      </c>
      <c r="E1168">
        <v>103.860001</v>
      </c>
      <c r="F1168">
        <v>3760200</v>
      </c>
      <c r="G1168">
        <v>101.8618</v>
      </c>
      <c r="H1168">
        <f t="shared" si="36"/>
        <v>-2.4971378458373658E-3</v>
      </c>
      <c r="I1168">
        <f t="shared" si="37"/>
        <v>-2.4971405292762354E-3</v>
      </c>
    </row>
    <row r="1169" spans="1:9" x14ac:dyDescent="0.35">
      <c r="A1169" s="1">
        <v>42054</v>
      </c>
      <c r="B1169">
        <v>104</v>
      </c>
      <c r="C1169">
        <v>104.08000199999999</v>
      </c>
      <c r="D1169">
        <v>103.550003</v>
      </c>
      <c r="E1169">
        <v>103.889999</v>
      </c>
      <c r="F1169">
        <v>5094100</v>
      </c>
      <c r="G1169">
        <v>101.891222</v>
      </c>
      <c r="H1169">
        <f t="shared" si="36"/>
        <v>2.8883111603288146E-4</v>
      </c>
      <c r="I1169">
        <f t="shared" si="37"/>
        <v>2.8884233343605479E-4</v>
      </c>
    </row>
    <row r="1170" spans="1:9" x14ac:dyDescent="0.35">
      <c r="A1170" s="1">
        <v>42055</v>
      </c>
      <c r="B1170">
        <v>103.860001</v>
      </c>
      <c r="C1170">
        <v>104.69000200000001</v>
      </c>
      <c r="D1170">
        <v>102.730003</v>
      </c>
      <c r="E1170">
        <v>104.550003</v>
      </c>
      <c r="F1170">
        <v>5197000</v>
      </c>
      <c r="G1170">
        <v>102.538527</v>
      </c>
      <c r="H1170">
        <f t="shared" si="36"/>
        <v>6.3529117947147221E-3</v>
      </c>
      <c r="I1170">
        <f t="shared" si="37"/>
        <v>6.352902510090643E-3</v>
      </c>
    </row>
    <row r="1171" spans="1:9" x14ac:dyDescent="0.35">
      <c r="A1171" s="1">
        <v>42058</v>
      </c>
      <c r="B1171">
        <v>104.760002</v>
      </c>
      <c r="C1171">
        <v>105.230003</v>
      </c>
      <c r="D1171">
        <v>104.44000200000001</v>
      </c>
      <c r="E1171">
        <v>104.989998</v>
      </c>
      <c r="F1171">
        <v>5587100</v>
      </c>
      <c r="G1171">
        <v>102.970057</v>
      </c>
      <c r="H1171">
        <f t="shared" si="36"/>
        <v>4.2084647285949494E-3</v>
      </c>
      <c r="I1171">
        <f t="shared" si="37"/>
        <v>4.2084669306786029E-3</v>
      </c>
    </row>
    <row r="1172" spans="1:9" x14ac:dyDescent="0.35">
      <c r="A1172" s="1">
        <v>42059</v>
      </c>
      <c r="B1172">
        <v>104.540001</v>
      </c>
      <c r="C1172">
        <v>105.050003</v>
      </c>
      <c r="D1172">
        <v>104.349998</v>
      </c>
      <c r="E1172">
        <v>104.66999800000001</v>
      </c>
      <c r="F1172">
        <v>4098800</v>
      </c>
      <c r="G1172">
        <v>102.65621400000001</v>
      </c>
      <c r="H1172">
        <f t="shared" si="36"/>
        <v>-3.0479093827584717E-3</v>
      </c>
      <c r="I1172">
        <f t="shared" si="37"/>
        <v>-3.0479054702280241E-3</v>
      </c>
    </row>
    <row r="1173" spans="1:9" x14ac:dyDescent="0.35">
      <c r="A1173" s="1">
        <v>42060</v>
      </c>
      <c r="B1173">
        <v>104.68</v>
      </c>
      <c r="C1173">
        <v>105.980003</v>
      </c>
      <c r="D1173">
        <v>104.66999800000001</v>
      </c>
      <c r="E1173">
        <v>105.57</v>
      </c>
      <c r="F1173">
        <v>6547200</v>
      </c>
      <c r="G1173">
        <v>103.5389</v>
      </c>
      <c r="H1173">
        <f t="shared" si="36"/>
        <v>8.5984715505582256E-3</v>
      </c>
      <c r="I1173">
        <f t="shared" si="37"/>
        <v>8.5984663334651365E-3</v>
      </c>
    </row>
    <row r="1174" spans="1:9" x14ac:dyDescent="0.35">
      <c r="A1174" s="1">
        <v>42061</v>
      </c>
      <c r="B1174">
        <v>105.5</v>
      </c>
      <c r="C1174">
        <v>105.709999</v>
      </c>
      <c r="D1174">
        <v>104.139999</v>
      </c>
      <c r="E1174">
        <v>104.55999799999999</v>
      </c>
      <c r="F1174">
        <v>5049000</v>
      </c>
      <c r="G1174">
        <v>102.548329</v>
      </c>
      <c r="H1174">
        <f t="shared" si="36"/>
        <v>-9.5671308136781302E-3</v>
      </c>
      <c r="I1174">
        <f t="shared" si="37"/>
        <v>-9.5671385344059355E-3</v>
      </c>
    </row>
    <row r="1175" spans="1:9" x14ac:dyDescent="0.35">
      <c r="A1175" s="1">
        <v>42062</v>
      </c>
      <c r="B1175">
        <v>104.66999800000001</v>
      </c>
      <c r="C1175">
        <v>105.139999</v>
      </c>
      <c r="D1175">
        <v>103.959999</v>
      </c>
      <c r="E1175">
        <v>104.08000199999999</v>
      </c>
      <c r="F1175">
        <v>4161600</v>
      </c>
      <c r="G1175">
        <v>102.077569</v>
      </c>
      <c r="H1175">
        <f t="shared" si="36"/>
        <v>-4.5906274787801725E-3</v>
      </c>
      <c r="I1175">
        <f t="shared" si="37"/>
        <v>-4.5906160011636903E-3</v>
      </c>
    </row>
    <row r="1176" spans="1:9" x14ac:dyDescent="0.35">
      <c r="A1176" s="1">
        <v>42065</v>
      </c>
      <c r="B1176">
        <v>104.349998</v>
      </c>
      <c r="C1176">
        <v>105.980003</v>
      </c>
      <c r="D1176">
        <v>104.349998</v>
      </c>
      <c r="E1176">
        <v>105.889999</v>
      </c>
      <c r="F1176">
        <v>5635500</v>
      </c>
      <c r="G1176">
        <v>103.852743</v>
      </c>
      <c r="H1176">
        <f t="shared" si="36"/>
        <v>1.739043971194399E-2</v>
      </c>
      <c r="I1176">
        <f t="shared" si="37"/>
        <v>1.7390441576836602E-2</v>
      </c>
    </row>
    <row r="1177" spans="1:9" x14ac:dyDescent="0.35">
      <c r="A1177" s="1">
        <v>42066</v>
      </c>
      <c r="B1177">
        <v>105.779999</v>
      </c>
      <c r="C1177">
        <v>106.639999</v>
      </c>
      <c r="D1177">
        <v>105.209999</v>
      </c>
      <c r="E1177">
        <v>106.349998</v>
      </c>
      <c r="F1177">
        <v>4671900</v>
      </c>
      <c r="G1177">
        <v>104.303892</v>
      </c>
      <c r="H1177">
        <f t="shared" si="36"/>
        <v>4.3441212989339647E-3</v>
      </c>
      <c r="I1177">
        <f t="shared" si="37"/>
        <v>4.3441221384013023E-3</v>
      </c>
    </row>
    <row r="1178" spans="1:9" x14ac:dyDescent="0.35">
      <c r="A1178" s="1">
        <v>42067</v>
      </c>
      <c r="B1178">
        <v>105.860001</v>
      </c>
      <c r="C1178">
        <v>106</v>
      </c>
      <c r="D1178">
        <v>104.779999</v>
      </c>
      <c r="E1178">
        <v>105.57</v>
      </c>
      <c r="F1178">
        <v>4972300</v>
      </c>
      <c r="G1178">
        <v>103.5389</v>
      </c>
      <c r="H1178">
        <f t="shared" si="36"/>
        <v>-7.3342549569206964E-3</v>
      </c>
      <c r="I1178">
        <f t="shared" si="37"/>
        <v>-7.3342613140457555E-3</v>
      </c>
    </row>
    <row r="1179" spans="1:9" x14ac:dyDescent="0.35">
      <c r="A1179" s="1">
        <v>42068</v>
      </c>
      <c r="B1179">
        <v>105.540001</v>
      </c>
      <c r="C1179">
        <v>105.80999799999999</v>
      </c>
      <c r="D1179">
        <v>104.870003</v>
      </c>
      <c r="E1179">
        <v>105.029999</v>
      </c>
      <c r="F1179">
        <v>3954700</v>
      </c>
      <c r="G1179">
        <v>103.009288</v>
      </c>
      <c r="H1179">
        <f t="shared" si="36"/>
        <v>-5.1150989864543863E-3</v>
      </c>
      <c r="I1179">
        <f t="shared" si="37"/>
        <v>-5.1151016671028976E-3</v>
      </c>
    </row>
    <row r="1180" spans="1:9" x14ac:dyDescent="0.35">
      <c r="A1180" s="1">
        <v>42069</v>
      </c>
      <c r="B1180">
        <v>104.66999800000001</v>
      </c>
      <c r="C1180">
        <v>105</v>
      </c>
      <c r="D1180">
        <v>103.489998</v>
      </c>
      <c r="E1180">
        <v>103.82</v>
      </c>
      <c r="F1180">
        <v>5704200</v>
      </c>
      <c r="G1180">
        <v>101.822569</v>
      </c>
      <c r="H1180">
        <f t="shared" si="36"/>
        <v>-1.1520508535851843E-2</v>
      </c>
      <c r="I1180">
        <f t="shared" si="37"/>
        <v>-1.1520504830593496E-2</v>
      </c>
    </row>
    <row r="1181" spans="1:9" x14ac:dyDescent="0.35">
      <c r="A1181" s="1">
        <v>42072</v>
      </c>
      <c r="B1181">
        <v>103.94000200000001</v>
      </c>
      <c r="C1181">
        <v>105.41999800000001</v>
      </c>
      <c r="D1181">
        <v>103.82</v>
      </c>
      <c r="E1181">
        <v>105.260002</v>
      </c>
      <c r="F1181">
        <v>4868900</v>
      </c>
      <c r="G1181">
        <v>103.234866</v>
      </c>
      <c r="H1181">
        <f t="shared" si="36"/>
        <v>1.3870179156232006E-2</v>
      </c>
      <c r="I1181">
        <f t="shared" si="37"/>
        <v>1.3870176463530353E-2</v>
      </c>
    </row>
    <row r="1182" spans="1:9" x14ac:dyDescent="0.35">
      <c r="A1182" s="1">
        <v>42073</v>
      </c>
      <c r="B1182">
        <v>104.269997</v>
      </c>
      <c r="C1182">
        <v>104.349998</v>
      </c>
      <c r="D1182">
        <v>103.089996</v>
      </c>
      <c r="E1182">
        <v>103.089996</v>
      </c>
      <c r="F1182">
        <v>6472600</v>
      </c>
      <c r="G1182">
        <v>101.10661</v>
      </c>
      <c r="H1182">
        <f t="shared" si="36"/>
        <v>-2.0615675078554538E-2</v>
      </c>
      <c r="I1182">
        <f t="shared" si="37"/>
        <v>-2.0615670678547627E-2</v>
      </c>
    </row>
    <row r="1183" spans="1:9" x14ac:dyDescent="0.35">
      <c r="A1183" s="1">
        <v>42074</v>
      </c>
      <c r="B1183">
        <v>103.510002</v>
      </c>
      <c r="C1183">
        <v>104</v>
      </c>
      <c r="D1183">
        <v>102.870003</v>
      </c>
      <c r="E1183">
        <v>102.889999</v>
      </c>
      <c r="F1183">
        <v>4831900</v>
      </c>
      <c r="G1183">
        <v>100.910461</v>
      </c>
      <c r="H1183">
        <f t="shared" si="36"/>
        <v>-1.9400233559034789E-3</v>
      </c>
      <c r="I1183">
        <f t="shared" si="37"/>
        <v>-1.9400215277715813E-3</v>
      </c>
    </row>
    <row r="1184" spans="1:9" x14ac:dyDescent="0.35">
      <c r="A1184" s="1">
        <v>42075</v>
      </c>
      <c r="B1184">
        <v>103.849998</v>
      </c>
      <c r="C1184">
        <v>107.33000199999999</v>
      </c>
      <c r="D1184">
        <v>103.80999799999999</v>
      </c>
      <c r="E1184">
        <v>107.16999800000001</v>
      </c>
      <c r="F1184">
        <v>10730400</v>
      </c>
      <c r="G1184">
        <v>105.108115</v>
      </c>
      <c r="H1184">
        <f t="shared" si="36"/>
        <v>4.1597813602855645E-2</v>
      </c>
      <c r="I1184">
        <f t="shared" si="37"/>
        <v>4.15978081796693E-2</v>
      </c>
    </row>
    <row r="1185" spans="1:9" x14ac:dyDescent="0.35">
      <c r="A1185" s="1">
        <v>42076</v>
      </c>
      <c r="B1185">
        <v>107.279999</v>
      </c>
      <c r="C1185">
        <v>107.279999</v>
      </c>
      <c r="D1185">
        <v>105.519997</v>
      </c>
      <c r="E1185">
        <v>106.44000200000001</v>
      </c>
      <c r="F1185">
        <v>8024200</v>
      </c>
      <c r="G1185">
        <v>104.39216399999999</v>
      </c>
      <c r="H1185">
        <f t="shared" si="36"/>
        <v>-6.8115705292818964E-3</v>
      </c>
      <c r="I1185">
        <f t="shared" si="37"/>
        <v>-6.811567308575594E-3</v>
      </c>
    </row>
    <row r="1186" spans="1:9" x14ac:dyDescent="0.35">
      <c r="A1186" s="1">
        <v>42079</v>
      </c>
      <c r="B1186">
        <v>106.839996</v>
      </c>
      <c r="C1186">
        <v>107.730003</v>
      </c>
      <c r="D1186">
        <v>106.050003</v>
      </c>
      <c r="E1186">
        <v>107.370003</v>
      </c>
      <c r="F1186">
        <v>6407300</v>
      </c>
      <c r="G1186">
        <v>105.304272</v>
      </c>
      <c r="H1186">
        <f t="shared" si="36"/>
        <v>8.7373260289866396E-3</v>
      </c>
      <c r="I1186">
        <f t="shared" si="37"/>
        <v>8.7373224679967703E-3</v>
      </c>
    </row>
    <row r="1187" spans="1:9" x14ac:dyDescent="0.35">
      <c r="A1187" s="1">
        <v>42080</v>
      </c>
      <c r="B1187">
        <v>107</v>
      </c>
      <c r="C1187">
        <v>107.209999</v>
      </c>
      <c r="D1187">
        <v>106.150002</v>
      </c>
      <c r="E1187">
        <v>106.959999</v>
      </c>
      <c r="F1187">
        <v>4489400</v>
      </c>
      <c r="G1187">
        <v>104.902157</v>
      </c>
      <c r="H1187">
        <f t="shared" si="36"/>
        <v>-3.81860844317943E-3</v>
      </c>
      <c r="I1187">
        <f t="shared" si="37"/>
        <v>-3.8186010155408976E-3</v>
      </c>
    </row>
    <row r="1188" spans="1:9" x14ac:dyDescent="0.35">
      <c r="A1188" s="1">
        <v>42081</v>
      </c>
      <c r="B1188">
        <v>106.900002</v>
      </c>
      <c r="C1188">
        <v>108.41999800000001</v>
      </c>
      <c r="D1188">
        <v>105.730003</v>
      </c>
      <c r="E1188">
        <v>107.970001</v>
      </c>
      <c r="F1188">
        <v>5520600</v>
      </c>
      <c r="G1188">
        <v>105.89272699999999</v>
      </c>
      <c r="H1188">
        <f t="shared" si="36"/>
        <v>9.4428011354039006E-3</v>
      </c>
      <c r="I1188">
        <f t="shared" si="37"/>
        <v>9.442799159982869E-3</v>
      </c>
    </row>
    <row r="1189" spans="1:9" x14ac:dyDescent="0.35">
      <c r="A1189" s="1">
        <v>42082</v>
      </c>
      <c r="B1189">
        <v>107.839996</v>
      </c>
      <c r="C1189">
        <v>108.480003</v>
      </c>
      <c r="D1189">
        <v>107.139999</v>
      </c>
      <c r="E1189">
        <v>107.370003</v>
      </c>
      <c r="F1189">
        <v>4885600</v>
      </c>
      <c r="G1189">
        <v>105.304272</v>
      </c>
      <c r="H1189">
        <f t="shared" si="36"/>
        <v>-5.5570806190878832E-3</v>
      </c>
      <c r="I1189">
        <f t="shared" si="37"/>
        <v>-5.5570860876969974E-3</v>
      </c>
    </row>
    <row r="1190" spans="1:9" x14ac:dyDescent="0.35">
      <c r="A1190" s="1">
        <v>42083</v>
      </c>
      <c r="B1190">
        <v>107.83000199999999</v>
      </c>
      <c r="C1190">
        <v>108.94000200000001</v>
      </c>
      <c r="D1190">
        <v>107.5</v>
      </c>
      <c r="E1190">
        <v>108.43</v>
      </c>
      <c r="F1190">
        <v>8710100</v>
      </c>
      <c r="G1190">
        <v>106.34387599999999</v>
      </c>
      <c r="H1190">
        <f t="shared" si="36"/>
        <v>9.8723756205912547E-3</v>
      </c>
      <c r="I1190">
        <f t="shared" si="37"/>
        <v>9.8723820055467183E-3</v>
      </c>
    </row>
    <row r="1191" spans="1:9" x14ac:dyDescent="0.35">
      <c r="A1191" s="1">
        <v>42086</v>
      </c>
      <c r="B1191">
        <v>108.599998</v>
      </c>
      <c r="C1191">
        <v>108.849998</v>
      </c>
      <c r="D1191">
        <v>108.040001</v>
      </c>
      <c r="E1191">
        <v>108.220001</v>
      </c>
      <c r="F1191">
        <v>5667000</v>
      </c>
      <c r="G1191">
        <v>106.137917</v>
      </c>
      <c r="H1191">
        <f t="shared" si="36"/>
        <v>-1.9367241538320618E-3</v>
      </c>
      <c r="I1191">
        <f t="shared" si="37"/>
        <v>-1.9367264740283955E-3</v>
      </c>
    </row>
    <row r="1192" spans="1:9" x14ac:dyDescent="0.35">
      <c r="A1192" s="1">
        <v>42087</v>
      </c>
      <c r="B1192">
        <v>107.720001</v>
      </c>
      <c r="C1192">
        <v>108.050003</v>
      </c>
      <c r="D1192">
        <v>107.08000199999999</v>
      </c>
      <c r="E1192">
        <v>107.110001</v>
      </c>
      <c r="F1192">
        <v>4493500</v>
      </c>
      <c r="G1192">
        <v>105.049272</v>
      </c>
      <c r="H1192">
        <f t="shared" si="36"/>
        <v>-1.025688403015261E-2</v>
      </c>
      <c r="I1192">
        <f t="shared" si="37"/>
        <v>-1.0256890570030685E-2</v>
      </c>
    </row>
    <row r="1193" spans="1:9" x14ac:dyDescent="0.35">
      <c r="A1193" s="1">
        <v>42088</v>
      </c>
      <c r="B1193">
        <v>107.449997</v>
      </c>
      <c r="C1193">
        <v>107.459999</v>
      </c>
      <c r="D1193">
        <v>105</v>
      </c>
      <c r="E1193">
        <v>105</v>
      </c>
      <c r="F1193">
        <v>6964700</v>
      </c>
      <c r="G1193">
        <v>102.979867</v>
      </c>
      <c r="H1193">
        <f t="shared" si="36"/>
        <v>-1.9699383627118042E-2</v>
      </c>
      <c r="I1193">
        <f t="shared" si="37"/>
        <v>-1.9699374975202143E-2</v>
      </c>
    </row>
    <row r="1194" spans="1:9" x14ac:dyDescent="0.35">
      <c r="A1194" s="1">
        <v>42089</v>
      </c>
      <c r="B1194">
        <v>104.470001</v>
      </c>
      <c r="C1194">
        <v>105.82</v>
      </c>
      <c r="D1194">
        <v>104.099998</v>
      </c>
      <c r="E1194">
        <v>105.239998</v>
      </c>
      <c r="F1194">
        <v>5915800</v>
      </c>
      <c r="G1194">
        <v>103.21524700000001</v>
      </c>
      <c r="H1194">
        <f t="shared" si="36"/>
        <v>2.2856952380952375E-3</v>
      </c>
      <c r="I1194">
        <f t="shared" si="37"/>
        <v>2.2856894930734992E-3</v>
      </c>
    </row>
    <row r="1195" spans="1:9" x14ac:dyDescent="0.35">
      <c r="A1195" s="1">
        <v>42090</v>
      </c>
      <c r="B1195">
        <v>105.199997</v>
      </c>
      <c r="C1195">
        <v>106.449997</v>
      </c>
      <c r="D1195">
        <v>104.879997</v>
      </c>
      <c r="E1195">
        <v>105.480003</v>
      </c>
      <c r="F1195">
        <v>5330400</v>
      </c>
      <c r="G1195">
        <v>103.45063500000001</v>
      </c>
      <c r="H1195">
        <f t="shared" si="36"/>
        <v>2.2805492641685197E-3</v>
      </c>
      <c r="I1195">
        <f t="shared" si="37"/>
        <v>2.2805545386138577E-3</v>
      </c>
    </row>
    <row r="1196" spans="1:9" x14ac:dyDescent="0.35">
      <c r="A1196" s="1">
        <v>42093</v>
      </c>
      <c r="B1196">
        <v>106.05999799999999</v>
      </c>
      <c r="C1196">
        <v>106.949997</v>
      </c>
      <c r="D1196">
        <v>106.050003</v>
      </c>
      <c r="E1196">
        <v>106.120003</v>
      </c>
      <c r="F1196">
        <v>3831900</v>
      </c>
      <c r="G1196">
        <v>104.078321</v>
      </c>
      <c r="H1196">
        <f t="shared" si="36"/>
        <v>6.0675007754787472E-3</v>
      </c>
      <c r="I1196">
        <f t="shared" si="37"/>
        <v>6.0674929641562573E-3</v>
      </c>
    </row>
    <row r="1197" spans="1:9" x14ac:dyDescent="0.35">
      <c r="A1197" s="1">
        <v>42094</v>
      </c>
      <c r="B1197">
        <v>105.599998</v>
      </c>
      <c r="C1197">
        <v>106.32</v>
      </c>
      <c r="D1197">
        <v>104.889999</v>
      </c>
      <c r="E1197">
        <v>104.889999</v>
      </c>
      <c r="F1197">
        <v>5701600</v>
      </c>
      <c r="G1197">
        <v>102.871982</v>
      </c>
      <c r="H1197">
        <f t="shared" si="36"/>
        <v>-1.1590689457481394E-2</v>
      </c>
      <c r="I1197">
        <f t="shared" si="37"/>
        <v>-1.1590684672939717E-2</v>
      </c>
    </row>
    <row r="1198" spans="1:9" x14ac:dyDescent="0.35">
      <c r="A1198" s="1">
        <v>42095</v>
      </c>
      <c r="B1198">
        <v>105.43</v>
      </c>
      <c r="C1198">
        <v>106</v>
      </c>
      <c r="D1198">
        <v>104.25</v>
      </c>
      <c r="E1198">
        <v>105.44000200000001</v>
      </c>
      <c r="F1198">
        <v>6117200</v>
      </c>
      <c r="G1198">
        <v>103.411404</v>
      </c>
      <c r="H1198">
        <f t="shared" si="36"/>
        <v>5.243617172691591E-3</v>
      </c>
      <c r="I1198">
        <f t="shared" si="37"/>
        <v>5.2436240608254425E-3</v>
      </c>
    </row>
    <row r="1199" spans="1:9" x14ac:dyDescent="0.35">
      <c r="A1199" s="1">
        <v>42096</v>
      </c>
      <c r="B1199">
        <v>105.489998</v>
      </c>
      <c r="C1199">
        <v>106.239998</v>
      </c>
      <c r="D1199">
        <v>104.860001</v>
      </c>
      <c r="E1199">
        <v>106</v>
      </c>
      <c r="F1199">
        <v>3651600</v>
      </c>
      <c r="G1199">
        <v>103.960627</v>
      </c>
      <c r="H1199">
        <f t="shared" si="36"/>
        <v>5.311058321110361E-3</v>
      </c>
      <c r="I1199">
        <f t="shared" si="37"/>
        <v>5.311048673123109E-3</v>
      </c>
    </row>
    <row r="1200" spans="1:9" x14ac:dyDescent="0.35">
      <c r="A1200" s="1">
        <v>42100</v>
      </c>
      <c r="B1200">
        <v>105.30999799999999</v>
      </c>
      <c r="C1200">
        <v>106.57</v>
      </c>
      <c r="D1200">
        <v>105.040001</v>
      </c>
      <c r="E1200">
        <v>105.629997</v>
      </c>
      <c r="F1200">
        <v>4153500</v>
      </c>
      <c r="G1200">
        <v>103.59774299999999</v>
      </c>
      <c r="H1200">
        <f t="shared" si="36"/>
        <v>-3.4905943396226131E-3</v>
      </c>
      <c r="I1200">
        <f t="shared" si="37"/>
        <v>-3.490590721427721E-3</v>
      </c>
    </row>
    <row r="1201" spans="1:9" x14ac:dyDescent="0.35">
      <c r="A1201" s="1">
        <v>42101</v>
      </c>
      <c r="B1201">
        <v>105.800003</v>
      </c>
      <c r="C1201">
        <v>106.410004</v>
      </c>
      <c r="D1201">
        <v>105.400002</v>
      </c>
      <c r="E1201">
        <v>105.43</v>
      </c>
      <c r="F1201">
        <v>4694600</v>
      </c>
      <c r="G1201">
        <v>103.401594</v>
      </c>
      <c r="H1201">
        <f t="shared" si="36"/>
        <v>-1.8933731485384422E-3</v>
      </c>
      <c r="I1201">
        <f t="shared" si="37"/>
        <v>-1.8933713642776103E-3</v>
      </c>
    </row>
    <row r="1202" spans="1:9" x14ac:dyDescent="0.35">
      <c r="A1202" s="1">
        <v>42102</v>
      </c>
      <c r="B1202">
        <v>105.230003</v>
      </c>
      <c r="C1202">
        <v>106.69000200000001</v>
      </c>
      <c r="D1202">
        <v>105.160004</v>
      </c>
      <c r="E1202">
        <v>106.360001</v>
      </c>
      <c r="F1202">
        <v>4277400</v>
      </c>
      <c r="G1202">
        <v>104.31370200000001</v>
      </c>
      <c r="H1202">
        <f t="shared" si="36"/>
        <v>8.8210281703499007E-3</v>
      </c>
      <c r="I1202">
        <f t="shared" si="37"/>
        <v>8.8210245578999816E-3</v>
      </c>
    </row>
    <row r="1203" spans="1:9" x14ac:dyDescent="0.35">
      <c r="A1203" s="1">
        <v>42103</v>
      </c>
      <c r="B1203">
        <v>106.510002</v>
      </c>
      <c r="C1203">
        <v>107</v>
      </c>
      <c r="D1203">
        <v>105.879997</v>
      </c>
      <c r="E1203">
        <v>106.769997</v>
      </c>
      <c r="F1203">
        <v>3924400</v>
      </c>
      <c r="G1203">
        <v>104.71581</v>
      </c>
      <c r="H1203">
        <f t="shared" si="36"/>
        <v>3.8547949994848789E-3</v>
      </c>
      <c r="I1203">
        <f t="shared" si="37"/>
        <v>3.8547956048956859E-3</v>
      </c>
    </row>
    <row r="1204" spans="1:9" x14ac:dyDescent="0.35">
      <c r="A1204" s="1">
        <v>42104</v>
      </c>
      <c r="B1204">
        <v>106.730003</v>
      </c>
      <c r="C1204">
        <v>107.099998</v>
      </c>
      <c r="D1204">
        <v>106.410004</v>
      </c>
      <c r="E1204">
        <v>106.949997</v>
      </c>
      <c r="F1204">
        <v>3251500</v>
      </c>
      <c r="G1204">
        <v>104.892347</v>
      </c>
      <c r="H1204">
        <f t="shared" si="36"/>
        <v>1.6858668638905423E-3</v>
      </c>
      <c r="I1204">
        <f t="shared" si="37"/>
        <v>1.6858676832084492E-3</v>
      </c>
    </row>
    <row r="1205" spans="1:9" x14ac:dyDescent="0.35">
      <c r="A1205" s="1">
        <v>42107</v>
      </c>
      <c r="B1205">
        <v>107.07</v>
      </c>
      <c r="C1205">
        <v>107.900002</v>
      </c>
      <c r="D1205">
        <v>106.470001</v>
      </c>
      <c r="E1205">
        <v>106.510002</v>
      </c>
      <c r="F1205">
        <v>4201500</v>
      </c>
      <c r="G1205">
        <v>104.46081700000001</v>
      </c>
      <c r="H1205">
        <f t="shared" si="36"/>
        <v>-4.1140253608421898E-3</v>
      </c>
      <c r="I1205">
        <f t="shared" si="37"/>
        <v>-4.1140274990700233E-3</v>
      </c>
    </row>
    <row r="1206" spans="1:9" x14ac:dyDescent="0.35">
      <c r="A1206" s="1">
        <v>42108</v>
      </c>
      <c r="B1206">
        <v>106.410004</v>
      </c>
      <c r="C1206">
        <v>107.300003</v>
      </c>
      <c r="D1206">
        <v>106.110001</v>
      </c>
      <c r="E1206">
        <v>106.660004</v>
      </c>
      <c r="F1206">
        <v>5389300</v>
      </c>
      <c r="G1206">
        <v>104.607933</v>
      </c>
      <c r="H1206">
        <f t="shared" si="36"/>
        <v>1.4083372188839188E-3</v>
      </c>
      <c r="I1206">
        <f t="shared" si="37"/>
        <v>1.408336678048353E-3</v>
      </c>
    </row>
    <row r="1207" spans="1:9" x14ac:dyDescent="0.35">
      <c r="A1207" s="1">
        <v>42109</v>
      </c>
      <c r="B1207">
        <v>106.91999800000001</v>
      </c>
      <c r="C1207">
        <v>107.43</v>
      </c>
      <c r="D1207">
        <v>106.860001</v>
      </c>
      <c r="E1207">
        <v>106.980003</v>
      </c>
      <c r="F1207">
        <v>4307300</v>
      </c>
      <c r="G1207">
        <v>104.92177599999999</v>
      </c>
      <c r="H1207">
        <f t="shared" si="36"/>
        <v>3.0001780236197598E-3</v>
      </c>
      <c r="I1207">
        <f t="shared" si="37"/>
        <v>3.0001835520446756E-3</v>
      </c>
    </row>
    <row r="1208" spans="1:9" x14ac:dyDescent="0.35">
      <c r="A1208" s="1">
        <v>42110</v>
      </c>
      <c r="B1208">
        <v>107.150002</v>
      </c>
      <c r="C1208">
        <v>108.300003</v>
      </c>
      <c r="D1208">
        <v>106.900002</v>
      </c>
      <c r="E1208">
        <v>108.099998</v>
      </c>
      <c r="F1208">
        <v>6379100</v>
      </c>
      <c r="G1208">
        <v>106.020223</v>
      </c>
      <c r="H1208">
        <f t="shared" si="36"/>
        <v>1.0469199556855527E-2</v>
      </c>
      <c r="I1208">
        <f t="shared" si="37"/>
        <v>1.0469199453886554E-2</v>
      </c>
    </row>
    <row r="1209" spans="1:9" x14ac:dyDescent="0.35">
      <c r="A1209" s="1">
        <v>42111</v>
      </c>
      <c r="B1209">
        <v>107.800003</v>
      </c>
      <c r="C1209">
        <v>107.800003</v>
      </c>
      <c r="D1209">
        <v>106.040001</v>
      </c>
      <c r="E1209">
        <v>106.69000200000001</v>
      </c>
      <c r="F1209">
        <v>9663500</v>
      </c>
      <c r="G1209">
        <v>104.637354</v>
      </c>
      <c r="H1209">
        <f t="shared" si="36"/>
        <v>-1.3043441499416055E-2</v>
      </c>
      <c r="I1209">
        <f t="shared" si="37"/>
        <v>-1.3043445494356293E-2</v>
      </c>
    </row>
    <row r="1210" spans="1:9" x14ac:dyDescent="0.35">
      <c r="A1210" s="1">
        <v>42114</v>
      </c>
      <c r="B1210">
        <v>107.83000199999999</v>
      </c>
      <c r="C1210">
        <v>108.5</v>
      </c>
      <c r="D1210">
        <v>107.32</v>
      </c>
      <c r="E1210">
        <v>108.220001</v>
      </c>
      <c r="F1210">
        <v>8094200</v>
      </c>
      <c r="G1210">
        <v>106.137917</v>
      </c>
      <c r="H1210">
        <f t="shared" si="36"/>
        <v>1.4340603349130966E-2</v>
      </c>
      <c r="I1210">
        <f t="shared" si="37"/>
        <v>1.4340605363549232E-2</v>
      </c>
    </row>
    <row r="1211" spans="1:9" x14ac:dyDescent="0.35">
      <c r="A1211" s="1">
        <v>42115</v>
      </c>
      <c r="B1211">
        <v>108.93</v>
      </c>
      <c r="C1211">
        <v>108.989998</v>
      </c>
      <c r="D1211">
        <v>107.58000199999999</v>
      </c>
      <c r="E1211">
        <v>107.68</v>
      </c>
      <c r="F1211">
        <v>4579400</v>
      </c>
      <c r="G1211">
        <v>105.608305</v>
      </c>
      <c r="H1211">
        <f t="shared" si="36"/>
        <v>-4.9898447145642656E-3</v>
      </c>
      <c r="I1211">
        <f t="shared" si="37"/>
        <v>-4.9898473134723396E-3</v>
      </c>
    </row>
    <row r="1212" spans="1:9" x14ac:dyDescent="0.35">
      <c r="A1212" s="1">
        <v>42116</v>
      </c>
      <c r="B1212">
        <v>108.019997</v>
      </c>
      <c r="C1212">
        <v>108.25</v>
      </c>
      <c r="D1212">
        <v>106.970001</v>
      </c>
      <c r="E1212">
        <v>107.94000200000001</v>
      </c>
      <c r="F1212">
        <v>4060500</v>
      </c>
      <c r="G1212">
        <v>105.863305</v>
      </c>
      <c r="H1212">
        <f t="shared" si="36"/>
        <v>2.4145802377414567E-3</v>
      </c>
      <c r="I1212">
        <f t="shared" si="37"/>
        <v>2.4145828303938355E-3</v>
      </c>
    </row>
    <row r="1213" spans="1:9" x14ac:dyDescent="0.35">
      <c r="A1213" s="1">
        <v>42117</v>
      </c>
      <c r="B1213">
        <v>107.959999</v>
      </c>
      <c r="C1213">
        <v>109.900002</v>
      </c>
      <c r="D1213">
        <v>107.610001</v>
      </c>
      <c r="E1213">
        <v>109</v>
      </c>
      <c r="F1213">
        <v>5983800</v>
      </c>
      <c r="G1213">
        <v>106.90290899999999</v>
      </c>
      <c r="H1213">
        <f t="shared" si="36"/>
        <v>9.8202518098896557E-3</v>
      </c>
      <c r="I1213">
        <f t="shared" si="37"/>
        <v>9.8202488577132287E-3</v>
      </c>
    </row>
    <row r="1214" spans="1:9" x14ac:dyDescent="0.35">
      <c r="A1214" s="1">
        <v>42118</v>
      </c>
      <c r="B1214">
        <v>109.529999</v>
      </c>
      <c r="C1214">
        <v>110.480003</v>
      </c>
      <c r="D1214">
        <v>109.19000200000001</v>
      </c>
      <c r="E1214">
        <v>109.529999</v>
      </c>
      <c r="F1214">
        <v>6355600</v>
      </c>
      <c r="G1214">
        <v>107.42271100000001</v>
      </c>
      <c r="H1214">
        <f t="shared" si="36"/>
        <v>4.8623761467890244E-3</v>
      </c>
      <c r="I1214">
        <f t="shared" si="37"/>
        <v>4.8623746992704636E-3</v>
      </c>
    </row>
    <row r="1215" spans="1:9" x14ac:dyDescent="0.35">
      <c r="A1215" s="1">
        <v>42121</v>
      </c>
      <c r="B1215">
        <v>111.5</v>
      </c>
      <c r="C1215">
        <v>111.660004</v>
      </c>
      <c r="D1215">
        <v>110.07</v>
      </c>
      <c r="E1215">
        <v>110.160004</v>
      </c>
      <c r="F1215">
        <v>8479100</v>
      </c>
      <c r="G1215">
        <v>108.040595</v>
      </c>
      <c r="H1215">
        <f t="shared" si="36"/>
        <v>5.7518945106536249E-3</v>
      </c>
      <c r="I1215">
        <f t="shared" si="37"/>
        <v>5.7518935637361586E-3</v>
      </c>
    </row>
    <row r="1216" spans="1:9" x14ac:dyDescent="0.35">
      <c r="A1216" s="1">
        <v>42122</v>
      </c>
      <c r="B1216">
        <v>110.75</v>
      </c>
      <c r="C1216">
        <v>111.150002</v>
      </c>
      <c r="D1216">
        <v>108.889999</v>
      </c>
      <c r="E1216">
        <v>109.91999800000001</v>
      </c>
      <c r="F1216">
        <v>7324500</v>
      </c>
      <c r="G1216">
        <v>107.805207</v>
      </c>
      <c r="H1216">
        <f t="shared" si="36"/>
        <v>-2.1787036245931321E-3</v>
      </c>
      <c r="I1216">
        <f t="shared" si="37"/>
        <v>-2.1786995897236624E-3</v>
      </c>
    </row>
    <row r="1217" spans="1:9" x14ac:dyDescent="0.35">
      <c r="A1217" s="1">
        <v>42123</v>
      </c>
      <c r="B1217">
        <v>109.660004</v>
      </c>
      <c r="C1217">
        <v>110.379997</v>
      </c>
      <c r="D1217">
        <v>109.260002</v>
      </c>
      <c r="E1217">
        <v>109.80999799999999</v>
      </c>
      <c r="F1217">
        <v>6024700</v>
      </c>
      <c r="G1217">
        <v>107.697323</v>
      </c>
      <c r="H1217">
        <f t="shared" si="36"/>
        <v>-1.0007278202462634E-3</v>
      </c>
      <c r="I1217">
        <f t="shared" si="37"/>
        <v>-1.0007308830639187E-3</v>
      </c>
    </row>
    <row r="1218" spans="1:9" x14ac:dyDescent="0.35">
      <c r="A1218" s="1">
        <v>42124</v>
      </c>
      <c r="B1218">
        <v>109.68</v>
      </c>
      <c r="C1218">
        <v>110.19000200000001</v>
      </c>
      <c r="D1218">
        <v>107.68</v>
      </c>
      <c r="E1218">
        <v>108.720001</v>
      </c>
      <c r="F1218">
        <v>7770300</v>
      </c>
      <c r="G1218">
        <v>106.628297</v>
      </c>
      <c r="H1218">
        <f t="shared" si="36"/>
        <v>-9.9262090870814584E-3</v>
      </c>
      <c r="I1218">
        <f t="shared" si="37"/>
        <v>-9.9262077294158362E-3</v>
      </c>
    </row>
    <row r="1219" spans="1:9" x14ac:dyDescent="0.35">
      <c r="A1219" s="1">
        <v>42125</v>
      </c>
      <c r="B1219">
        <v>109.949997</v>
      </c>
      <c r="C1219">
        <v>110.66999800000001</v>
      </c>
      <c r="D1219">
        <v>109.269997</v>
      </c>
      <c r="E1219">
        <v>110.519997</v>
      </c>
      <c r="F1219">
        <v>6205100</v>
      </c>
      <c r="G1219">
        <v>108.39366200000001</v>
      </c>
      <c r="H1219">
        <f t="shared" si="36"/>
        <v>1.6556254446686468E-2</v>
      </c>
      <c r="I1219">
        <f t="shared" si="37"/>
        <v>1.6556252417686112E-2</v>
      </c>
    </row>
    <row r="1220" spans="1:9" x14ac:dyDescent="0.35">
      <c r="A1220" s="1">
        <v>42128</v>
      </c>
      <c r="B1220">
        <v>111.480003</v>
      </c>
      <c r="C1220">
        <v>111.529999</v>
      </c>
      <c r="D1220">
        <v>110.5</v>
      </c>
      <c r="E1220">
        <v>111.029999</v>
      </c>
      <c r="F1220">
        <v>7566200</v>
      </c>
      <c r="G1220">
        <v>108.893852</v>
      </c>
      <c r="H1220">
        <f t="shared" ref="H1220:H1283" si="38">(E1220-E1219)/E1219</f>
        <v>4.6145676243548941E-3</v>
      </c>
      <c r="I1220">
        <f t="shared" ref="I1220:I1283" si="39">(G1220-G1219)/G1219</f>
        <v>4.6145687005204163E-3</v>
      </c>
    </row>
    <row r="1221" spans="1:9" x14ac:dyDescent="0.35">
      <c r="A1221" s="1">
        <v>42129</v>
      </c>
      <c r="B1221">
        <v>113.269997</v>
      </c>
      <c r="C1221">
        <v>113.300003</v>
      </c>
      <c r="D1221">
        <v>110.55999799999999</v>
      </c>
      <c r="E1221">
        <v>110.80999799999999</v>
      </c>
      <c r="F1221">
        <v>14619300</v>
      </c>
      <c r="G1221">
        <v>108.678083</v>
      </c>
      <c r="H1221">
        <f t="shared" si="38"/>
        <v>-1.9814554803338378E-3</v>
      </c>
      <c r="I1221">
        <f t="shared" si="39"/>
        <v>-1.9814617265995378E-3</v>
      </c>
    </row>
    <row r="1222" spans="1:9" x14ac:dyDescent="0.35">
      <c r="A1222" s="1">
        <v>42130</v>
      </c>
      <c r="B1222">
        <v>111.55999799999999</v>
      </c>
      <c r="C1222">
        <v>111.959999</v>
      </c>
      <c r="D1222">
        <v>109.220001</v>
      </c>
      <c r="E1222">
        <v>109.720001</v>
      </c>
      <c r="F1222">
        <v>8975300</v>
      </c>
      <c r="G1222">
        <v>107.609058</v>
      </c>
      <c r="H1222">
        <f t="shared" si="38"/>
        <v>-9.8366304455668064E-3</v>
      </c>
      <c r="I1222">
        <f t="shared" si="39"/>
        <v>-9.8366199558377956E-3</v>
      </c>
    </row>
    <row r="1223" spans="1:9" x14ac:dyDescent="0.35">
      <c r="A1223" s="1">
        <v>42131</v>
      </c>
      <c r="B1223">
        <v>109.599998</v>
      </c>
      <c r="C1223">
        <v>109.779999</v>
      </c>
      <c r="D1223">
        <v>108.720001</v>
      </c>
      <c r="E1223">
        <v>109.260002</v>
      </c>
      <c r="F1223">
        <v>8291200</v>
      </c>
      <c r="G1223">
        <v>107.157909</v>
      </c>
      <c r="H1223">
        <f t="shared" si="38"/>
        <v>-4.1924808221610963E-3</v>
      </c>
      <c r="I1223">
        <f t="shared" si="39"/>
        <v>-4.192481640346679E-3</v>
      </c>
    </row>
    <row r="1224" spans="1:9" x14ac:dyDescent="0.35">
      <c r="A1224" s="1">
        <v>42132</v>
      </c>
      <c r="B1224">
        <v>110.260002</v>
      </c>
      <c r="C1224">
        <v>110.699997</v>
      </c>
      <c r="D1224">
        <v>109.57</v>
      </c>
      <c r="E1224">
        <v>110.110001</v>
      </c>
      <c r="F1224">
        <v>6260600</v>
      </c>
      <c r="G1224">
        <v>107.99155399999999</v>
      </c>
      <c r="H1224">
        <f t="shared" si="38"/>
        <v>7.7795989789566072E-3</v>
      </c>
      <c r="I1224">
        <f t="shared" si="39"/>
        <v>7.7795937582170434E-3</v>
      </c>
    </row>
    <row r="1225" spans="1:9" x14ac:dyDescent="0.35">
      <c r="A1225" s="1">
        <v>42135</v>
      </c>
      <c r="B1225">
        <v>110.139999</v>
      </c>
      <c r="C1225">
        <v>110.139999</v>
      </c>
      <c r="D1225">
        <v>108.489998</v>
      </c>
      <c r="E1225">
        <v>108.599998</v>
      </c>
      <c r="F1225">
        <v>6728500</v>
      </c>
      <c r="G1225">
        <v>106.510603</v>
      </c>
      <c r="H1225">
        <f t="shared" si="38"/>
        <v>-1.3713586289041969E-2</v>
      </c>
      <c r="I1225">
        <f t="shared" si="39"/>
        <v>-1.3713581712140103E-2</v>
      </c>
    </row>
    <row r="1226" spans="1:9" x14ac:dyDescent="0.35">
      <c r="A1226" s="1">
        <v>42136</v>
      </c>
      <c r="B1226">
        <v>108.599998</v>
      </c>
      <c r="C1226">
        <v>109.660004</v>
      </c>
      <c r="D1226">
        <v>107.66999800000001</v>
      </c>
      <c r="E1226">
        <v>109.239998</v>
      </c>
      <c r="F1226">
        <v>6345000</v>
      </c>
      <c r="G1226">
        <v>107.13829</v>
      </c>
      <c r="H1226">
        <f t="shared" si="38"/>
        <v>5.8931861122133774E-3</v>
      </c>
      <c r="I1226">
        <f t="shared" si="39"/>
        <v>5.8931879298438914E-3</v>
      </c>
    </row>
    <row r="1227" spans="1:9" x14ac:dyDescent="0.35">
      <c r="A1227" s="1">
        <v>42137</v>
      </c>
      <c r="B1227">
        <v>109.699997</v>
      </c>
      <c r="C1227">
        <v>109.870003</v>
      </c>
      <c r="D1227">
        <v>108.779999</v>
      </c>
      <c r="E1227">
        <v>109.19000200000001</v>
      </c>
      <c r="F1227">
        <v>4141400</v>
      </c>
      <c r="G1227">
        <v>107.08925600000001</v>
      </c>
      <c r="H1227">
        <f t="shared" si="38"/>
        <v>-4.5767119109607678E-4</v>
      </c>
      <c r="I1227">
        <f t="shared" si="39"/>
        <v>-4.5767017562060966E-4</v>
      </c>
    </row>
    <row r="1228" spans="1:9" x14ac:dyDescent="0.35">
      <c r="A1228" s="1">
        <v>42138</v>
      </c>
      <c r="B1228">
        <v>109.69000200000001</v>
      </c>
      <c r="C1228">
        <v>110</v>
      </c>
      <c r="D1228">
        <v>109.010002</v>
      </c>
      <c r="E1228">
        <v>109.93</v>
      </c>
      <c r="F1228">
        <v>4662000</v>
      </c>
      <c r="G1228">
        <v>107.815017</v>
      </c>
      <c r="H1228">
        <f t="shared" si="38"/>
        <v>6.7771589563667186E-3</v>
      </c>
      <c r="I1228">
        <f t="shared" si="39"/>
        <v>6.7771597927619503E-3</v>
      </c>
    </row>
    <row r="1229" spans="1:9" x14ac:dyDescent="0.35">
      <c r="A1229" s="1">
        <v>42139</v>
      </c>
      <c r="B1229">
        <v>110.099998</v>
      </c>
      <c r="C1229">
        <v>110.69000200000001</v>
      </c>
      <c r="D1229">
        <v>109.68</v>
      </c>
      <c r="E1229">
        <v>110.300003</v>
      </c>
      <c r="F1229">
        <v>5852200</v>
      </c>
      <c r="G1229">
        <v>108.17790100000001</v>
      </c>
      <c r="H1229">
        <f t="shared" si="38"/>
        <v>3.365805512598899E-3</v>
      </c>
      <c r="I1229">
        <f t="shared" si="39"/>
        <v>3.3658020014040177E-3</v>
      </c>
    </row>
    <row r="1230" spans="1:9" x14ac:dyDescent="0.35">
      <c r="A1230" s="1">
        <v>42142</v>
      </c>
      <c r="B1230">
        <v>110.470001</v>
      </c>
      <c r="C1230">
        <v>110.739998</v>
      </c>
      <c r="D1230">
        <v>110.010002</v>
      </c>
      <c r="E1230">
        <v>110.33000199999999</v>
      </c>
      <c r="F1230">
        <v>4868900</v>
      </c>
      <c r="G1230">
        <v>108.207323</v>
      </c>
      <c r="H1230">
        <f t="shared" si="38"/>
        <v>2.7197642052638428E-4</v>
      </c>
      <c r="I1230">
        <f t="shared" si="39"/>
        <v>2.7197791534147743E-4</v>
      </c>
    </row>
    <row r="1231" spans="1:9" x14ac:dyDescent="0.35">
      <c r="A1231" s="1">
        <v>42143</v>
      </c>
      <c r="B1231">
        <v>110.69000200000001</v>
      </c>
      <c r="C1231">
        <v>110.989998</v>
      </c>
      <c r="D1231">
        <v>110.470001</v>
      </c>
      <c r="E1231">
        <v>110.55999799999999</v>
      </c>
      <c r="F1231">
        <v>4549600</v>
      </c>
      <c r="G1231">
        <v>108.43289300000001</v>
      </c>
      <c r="H1231">
        <f t="shared" si="38"/>
        <v>2.0846188328719497E-3</v>
      </c>
      <c r="I1231">
        <f t="shared" si="39"/>
        <v>2.0846093752823428E-3</v>
      </c>
    </row>
    <row r="1232" spans="1:9" x14ac:dyDescent="0.35">
      <c r="A1232" s="1">
        <v>42144</v>
      </c>
      <c r="B1232">
        <v>110.779999</v>
      </c>
      <c r="C1232">
        <v>110.80999799999999</v>
      </c>
      <c r="D1232">
        <v>110.019997</v>
      </c>
      <c r="E1232">
        <v>110.199997</v>
      </c>
      <c r="F1232">
        <v>4393500</v>
      </c>
      <c r="G1232">
        <v>108.079819</v>
      </c>
      <c r="H1232">
        <f t="shared" si="38"/>
        <v>-3.2561596102778233E-3</v>
      </c>
      <c r="I1232">
        <f t="shared" si="39"/>
        <v>-3.2561521714633817E-3</v>
      </c>
    </row>
    <row r="1233" spans="1:9" x14ac:dyDescent="0.35">
      <c r="A1233" s="1">
        <v>42145</v>
      </c>
      <c r="B1233">
        <v>110.040001</v>
      </c>
      <c r="C1233">
        <v>110.639999</v>
      </c>
      <c r="D1233">
        <v>109.900002</v>
      </c>
      <c r="E1233">
        <v>110.389999</v>
      </c>
      <c r="F1233">
        <v>4880600</v>
      </c>
      <c r="G1233">
        <v>108.266166</v>
      </c>
      <c r="H1233">
        <f t="shared" si="38"/>
        <v>1.7241561267919716E-3</v>
      </c>
      <c r="I1233">
        <f t="shared" si="39"/>
        <v>1.7241609185152116E-3</v>
      </c>
    </row>
    <row r="1234" spans="1:9" x14ac:dyDescent="0.35">
      <c r="A1234" s="1">
        <v>42146</v>
      </c>
      <c r="B1234">
        <v>110.300003</v>
      </c>
      <c r="C1234">
        <v>110.900002</v>
      </c>
      <c r="D1234">
        <v>110.120003</v>
      </c>
      <c r="E1234">
        <v>110.260002</v>
      </c>
      <c r="F1234">
        <v>4267700</v>
      </c>
      <c r="G1234">
        <v>108.13867</v>
      </c>
      <c r="H1234">
        <f t="shared" si="38"/>
        <v>-1.1776157367299463E-3</v>
      </c>
      <c r="I1234">
        <f t="shared" si="39"/>
        <v>-1.1776162831885412E-3</v>
      </c>
    </row>
    <row r="1235" spans="1:9" x14ac:dyDescent="0.35">
      <c r="A1235" s="1">
        <v>42150</v>
      </c>
      <c r="B1235">
        <v>110.16999800000001</v>
      </c>
      <c r="C1235">
        <v>110.849998</v>
      </c>
      <c r="D1235">
        <v>108.760002</v>
      </c>
      <c r="E1235">
        <v>109.44000200000001</v>
      </c>
      <c r="F1235">
        <v>5970800</v>
      </c>
      <c r="G1235">
        <v>107.334446</v>
      </c>
      <c r="H1235">
        <f t="shared" si="38"/>
        <v>-7.4369670336119995E-3</v>
      </c>
      <c r="I1235">
        <f t="shared" si="39"/>
        <v>-7.4369695872901426E-3</v>
      </c>
    </row>
    <row r="1236" spans="1:9" x14ac:dyDescent="0.35">
      <c r="A1236" s="1">
        <v>42151</v>
      </c>
      <c r="B1236">
        <v>109.510002</v>
      </c>
      <c r="C1236">
        <v>110.610001</v>
      </c>
      <c r="D1236">
        <v>109.300003</v>
      </c>
      <c r="E1236">
        <v>110.370003</v>
      </c>
      <c r="F1236">
        <v>3984200</v>
      </c>
      <c r="G1236">
        <v>108.246554</v>
      </c>
      <c r="H1236">
        <f t="shared" si="38"/>
        <v>8.4978159996743248E-3</v>
      </c>
      <c r="I1236">
        <f t="shared" si="39"/>
        <v>8.4978125288875436E-3</v>
      </c>
    </row>
    <row r="1237" spans="1:9" x14ac:dyDescent="0.35">
      <c r="A1237" s="1">
        <v>42152</v>
      </c>
      <c r="B1237">
        <v>110.110001</v>
      </c>
      <c r="C1237">
        <v>110.540001</v>
      </c>
      <c r="D1237">
        <v>109.599998</v>
      </c>
      <c r="E1237">
        <v>110.529999</v>
      </c>
      <c r="F1237">
        <v>3392000</v>
      </c>
      <c r="G1237">
        <v>108.40347199999999</v>
      </c>
      <c r="H1237">
        <f t="shared" si="38"/>
        <v>1.4496330130570594E-3</v>
      </c>
      <c r="I1237">
        <f t="shared" si="39"/>
        <v>1.4496350618236802E-3</v>
      </c>
    </row>
    <row r="1238" spans="1:9" x14ac:dyDescent="0.35">
      <c r="A1238" s="1">
        <v>42153</v>
      </c>
      <c r="B1238">
        <v>110.33000199999999</v>
      </c>
      <c r="C1238">
        <v>110.519997</v>
      </c>
      <c r="D1238">
        <v>109.410004</v>
      </c>
      <c r="E1238">
        <v>110.370003</v>
      </c>
      <c r="F1238">
        <v>5264900</v>
      </c>
      <c r="G1238">
        <v>108.246554</v>
      </c>
      <c r="H1238">
        <f t="shared" si="38"/>
        <v>-1.4475346190856899E-3</v>
      </c>
      <c r="I1238">
        <f t="shared" si="39"/>
        <v>-1.4475366619252782E-3</v>
      </c>
    </row>
    <row r="1239" spans="1:9" x14ac:dyDescent="0.35">
      <c r="A1239" s="1">
        <v>42156</v>
      </c>
      <c r="B1239">
        <v>111.480003</v>
      </c>
      <c r="C1239">
        <v>111.769997</v>
      </c>
      <c r="D1239">
        <v>110.550003</v>
      </c>
      <c r="E1239">
        <v>110.959999</v>
      </c>
      <c r="F1239">
        <v>6778900</v>
      </c>
      <c r="G1239">
        <v>108.825199</v>
      </c>
      <c r="H1239">
        <f t="shared" si="38"/>
        <v>5.3456191353007327E-3</v>
      </c>
      <c r="I1239">
        <f t="shared" si="39"/>
        <v>5.345620517397667E-3</v>
      </c>
    </row>
    <row r="1240" spans="1:9" x14ac:dyDescent="0.35">
      <c r="A1240" s="1">
        <v>42157</v>
      </c>
      <c r="B1240">
        <v>110.91999800000001</v>
      </c>
      <c r="C1240">
        <v>111.25</v>
      </c>
      <c r="D1240">
        <v>110.019997</v>
      </c>
      <c r="E1240">
        <v>110.75</v>
      </c>
      <c r="F1240">
        <v>4425900</v>
      </c>
      <c r="G1240">
        <v>108.61924</v>
      </c>
      <c r="H1240">
        <f t="shared" si="38"/>
        <v>-1.8925649053042645E-3</v>
      </c>
      <c r="I1240">
        <f t="shared" si="39"/>
        <v>-1.8925671801435704E-3</v>
      </c>
    </row>
    <row r="1241" spans="1:9" x14ac:dyDescent="0.35">
      <c r="A1241" s="1">
        <v>42158</v>
      </c>
      <c r="B1241">
        <v>110.75</v>
      </c>
      <c r="C1241">
        <v>111.82</v>
      </c>
      <c r="D1241">
        <v>110.5</v>
      </c>
      <c r="E1241">
        <v>111.16999800000001</v>
      </c>
      <c r="F1241">
        <v>4510300</v>
      </c>
      <c r="G1241">
        <v>109.031158</v>
      </c>
      <c r="H1241">
        <f t="shared" si="38"/>
        <v>3.7923069977427244E-3</v>
      </c>
      <c r="I1241">
        <f t="shared" si="39"/>
        <v>3.7923115646914854E-3</v>
      </c>
    </row>
    <row r="1242" spans="1:9" x14ac:dyDescent="0.35">
      <c r="A1242" s="1">
        <v>42159</v>
      </c>
      <c r="B1242">
        <v>110.949997</v>
      </c>
      <c r="C1242">
        <v>111.25</v>
      </c>
      <c r="D1242">
        <v>109.989998</v>
      </c>
      <c r="E1242">
        <v>110.300003</v>
      </c>
      <c r="F1242">
        <v>5748200</v>
      </c>
      <c r="G1242">
        <v>108.17790100000001</v>
      </c>
      <c r="H1242">
        <f t="shared" si="38"/>
        <v>-7.8258074629092185E-3</v>
      </c>
      <c r="I1242">
        <f t="shared" si="39"/>
        <v>-7.8258088389742617E-3</v>
      </c>
    </row>
    <row r="1243" spans="1:9" x14ac:dyDescent="0.35">
      <c r="A1243" s="1">
        <v>42160</v>
      </c>
      <c r="B1243">
        <v>110.300003</v>
      </c>
      <c r="C1243">
        <v>110.769997</v>
      </c>
      <c r="D1243">
        <v>109.800003</v>
      </c>
      <c r="E1243">
        <v>110.300003</v>
      </c>
      <c r="F1243">
        <v>4323500</v>
      </c>
      <c r="G1243">
        <v>108.17790100000001</v>
      </c>
      <c r="H1243">
        <f t="shared" si="38"/>
        <v>0</v>
      </c>
      <c r="I1243">
        <f t="shared" si="39"/>
        <v>0</v>
      </c>
    </row>
    <row r="1244" spans="1:9" x14ac:dyDescent="0.35">
      <c r="A1244" s="1">
        <v>42163</v>
      </c>
      <c r="B1244">
        <v>110.029999</v>
      </c>
      <c r="C1244">
        <v>110.239998</v>
      </c>
      <c r="D1244">
        <v>109.209999</v>
      </c>
      <c r="E1244">
        <v>109.290001</v>
      </c>
      <c r="F1244">
        <v>6068100</v>
      </c>
      <c r="G1244">
        <v>107.187331</v>
      </c>
      <c r="H1244">
        <f t="shared" si="38"/>
        <v>-9.1568628515812465E-3</v>
      </c>
      <c r="I1244">
        <f t="shared" si="39"/>
        <v>-9.1568609747752945E-3</v>
      </c>
    </row>
    <row r="1245" spans="1:9" x14ac:dyDescent="0.35">
      <c r="A1245" s="1">
        <v>42164</v>
      </c>
      <c r="B1245">
        <v>109.349998</v>
      </c>
      <c r="C1245">
        <v>109.410004</v>
      </c>
      <c r="D1245">
        <v>107.650002</v>
      </c>
      <c r="E1245">
        <v>108.519997</v>
      </c>
      <c r="F1245">
        <v>7711800</v>
      </c>
      <c r="G1245">
        <v>106.432141</v>
      </c>
      <c r="H1245">
        <f t="shared" si="38"/>
        <v>-7.0455118762420008E-3</v>
      </c>
      <c r="I1245">
        <f t="shared" si="39"/>
        <v>-7.0455154816757111E-3</v>
      </c>
    </row>
    <row r="1246" spans="1:9" x14ac:dyDescent="0.35">
      <c r="A1246" s="1">
        <v>42165</v>
      </c>
      <c r="B1246">
        <v>108.900002</v>
      </c>
      <c r="C1246">
        <v>110.25</v>
      </c>
      <c r="D1246">
        <v>108.730003</v>
      </c>
      <c r="E1246">
        <v>110</v>
      </c>
      <c r="F1246">
        <v>5128700</v>
      </c>
      <c r="G1246">
        <v>107.88367</v>
      </c>
      <c r="H1246">
        <f t="shared" si="38"/>
        <v>1.3638067092832636E-2</v>
      </c>
      <c r="I1246">
        <f t="shared" si="39"/>
        <v>1.3638070101399103E-2</v>
      </c>
    </row>
    <row r="1247" spans="1:9" x14ac:dyDescent="0.35">
      <c r="A1247" s="1">
        <v>42166</v>
      </c>
      <c r="B1247">
        <v>110.010002</v>
      </c>
      <c r="C1247">
        <v>110.959999</v>
      </c>
      <c r="D1247">
        <v>110.010002</v>
      </c>
      <c r="E1247">
        <v>110.620003</v>
      </c>
      <c r="F1247">
        <v>5036300</v>
      </c>
      <c r="G1247">
        <v>108.491744</v>
      </c>
      <c r="H1247">
        <f t="shared" si="38"/>
        <v>5.6363909090908814E-3</v>
      </c>
      <c r="I1247">
        <f t="shared" si="39"/>
        <v>5.6363859331074115E-3</v>
      </c>
    </row>
    <row r="1248" spans="1:9" x14ac:dyDescent="0.35">
      <c r="A1248" s="1">
        <v>42167</v>
      </c>
      <c r="B1248">
        <v>110.33000199999999</v>
      </c>
      <c r="C1248">
        <v>110.529999</v>
      </c>
      <c r="D1248">
        <v>109.540001</v>
      </c>
      <c r="E1248">
        <v>109.949997</v>
      </c>
      <c r="F1248">
        <v>4009900</v>
      </c>
      <c r="G1248">
        <v>107.83462900000001</v>
      </c>
      <c r="H1248">
        <f t="shared" si="38"/>
        <v>-6.0568250029788984E-3</v>
      </c>
      <c r="I1248">
        <f t="shared" si="39"/>
        <v>-6.0568203235813996E-3</v>
      </c>
    </row>
    <row r="1249" spans="1:9" x14ac:dyDescent="0.35">
      <c r="A1249" s="1">
        <v>42170</v>
      </c>
      <c r="B1249">
        <v>109.269997</v>
      </c>
      <c r="C1249">
        <v>110.410004</v>
      </c>
      <c r="D1249">
        <v>108.93</v>
      </c>
      <c r="E1249">
        <v>110.18</v>
      </c>
      <c r="F1249">
        <v>5742200</v>
      </c>
      <c r="G1249">
        <v>108.06020700000001</v>
      </c>
      <c r="H1249">
        <f t="shared" si="38"/>
        <v>2.0918872785418139E-3</v>
      </c>
      <c r="I1249">
        <f t="shared" si="39"/>
        <v>2.0918883116850962E-3</v>
      </c>
    </row>
    <row r="1250" spans="1:9" x14ac:dyDescent="0.35">
      <c r="A1250" s="1">
        <v>42171</v>
      </c>
      <c r="B1250">
        <v>110.349998</v>
      </c>
      <c r="C1250">
        <v>111.290001</v>
      </c>
      <c r="D1250">
        <v>109.900002</v>
      </c>
      <c r="E1250">
        <v>111.05999799999999</v>
      </c>
      <c r="F1250">
        <v>3848300</v>
      </c>
      <c r="G1250">
        <v>108.92327400000001</v>
      </c>
      <c r="H1250">
        <f t="shared" si="38"/>
        <v>7.9869123252857711E-3</v>
      </c>
      <c r="I1250">
        <f t="shared" si="39"/>
        <v>7.9869086314076822E-3</v>
      </c>
    </row>
    <row r="1251" spans="1:9" x14ac:dyDescent="0.35">
      <c r="A1251" s="1">
        <v>42172</v>
      </c>
      <c r="B1251">
        <v>111.199997</v>
      </c>
      <c r="C1251">
        <v>111.94000200000001</v>
      </c>
      <c r="D1251">
        <v>110.879997</v>
      </c>
      <c r="E1251">
        <v>111.489998</v>
      </c>
      <c r="F1251">
        <v>4732300</v>
      </c>
      <c r="G1251">
        <v>109.345001</v>
      </c>
      <c r="H1251">
        <f t="shared" si="38"/>
        <v>3.8717810889930581E-3</v>
      </c>
      <c r="I1251">
        <f t="shared" si="39"/>
        <v>3.8717804240808069E-3</v>
      </c>
    </row>
    <row r="1252" spans="1:9" x14ac:dyDescent="0.35">
      <c r="A1252" s="1">
        <v>42173</v>
      </c>
      <c r="B1252">
        <v>111.83000199999999</v>
      </c>
      <c r="C1252">
        <v>113.550003</v>
      </c>
      <c r="D1252">
        <v>111.58000199999999</v>
      </c>
      <c r="E1252">
        <v>113.220001</v>
      </c>
      <c r="F1252">
        <v>6929900</v>
      </c>
      <c r="G1252">
        <v>111.04172</v>
      </c>
      <c r="H1252">
        <f t="shared" si="38"/>
        <v>1.551711392083796E-2</v>
      </c>
      <c r="I1252">
        <f t="shared" si="39"/>
        <v>1.5517115409784501E-2</v>
      </c>
    </row>
    <row r="1253" spans="1:9" x14ac:dyDescent="0.35">
      <c r="A1253" s="1">
        <v>42174</v>
      </c>
      <c r="B1253">
        <v>112.83000199999999</v>
      </c>
      <c r="C1253">
        <v>113.480003</v>
      </c>
      <c r="D1253">
        <v>112.400002</v>
      </c>
      <c r="E1253">
        <v>112.620003</v>
      </c>
      <c r="F1253">
        <v>9587700</v>
      </c>
      <c r="G1253">
        <v>110.453265</v>
      </c>
      <c r="H1253">
        <f t="shared" si="38"/>
        <v>-5.2993993525931819E-3</v>
      </c>
      <c r="I1253">
        <f t="shared" si="39"/>
        <v>-5.2994045841508594E-3</v>
      </c>
    </row>
    <row r="1254" spans="1:9" x14ac:dyDescent="0.35">
      <c r="A1254" s="1">
        <v>42177</v>
      </c>
      <c r="B1254">
        <v>113.400002</v>
      </c>
      <c r="C1254">
        <v>114.470001</v>
      </c>
      <c r="D1254">
        <v>113.269997</v>
      </c>
      <c r="E1254">
        <v>113.529999</v>
      </c>
      <c r="F1254">
        <v>5906200</v>
      </c>
      <c r="G1254">
        <v>111.345754</v>
      </c>
      <c r="H1254">
        <f t="shared" si="38"/>
        <v>8.0802342013790093E-3</v>
      </c>
      <c r="I1254">
        <f t="shared" si="39"/>
        <v>8.0802409960447769E-3</v>
      </c>
    </row>
    <row r="1255" spans="1:9" x14ac:dyDescent="0.35">
      <c r="A1255" s="1">
        <v>42178</v>
      </c>
      <c r="B1255">
        <v>113.93</v>
      </c>
      <c r="C1255">
        <v>114.519997</v>
      </c>
      <c r="D1255">
        <v>113.720001</v>
      </c>
      <c r="E1255">
        <v>114.410004</v>
      </c>
      <c r="F1255">
        <v>6003100</v>
      </c>
      <c r="G1255">
        <v>112.208828</v>
      </c>
      <c r="H1255">
        <f t="shared" si="38"/>
        <v>7.7512992843415509E-3</v>
      </c>
      <c r="I1255">
        <f t="shared" si="39"/>
        <v>7.7512969196831469E-3</v>
      </c>
    </row>
    <row r="1256" spans="1:9" x14ac:dyDescent="0.35">
      <c r="A1256" s="1">
        <v>42179</v>
      </c>
      <c r="B1256">
        <v>114.300003</v>
      </c>
      <c r="C1256">
        <v>114.55999799999999</v>
      </c>
      <c r="D1256">
        <v>113.709999</v>
      </c>
      <c r="E1256">
        <v>113.769997</v>
      </c>
      <c r="F1256">
        <v>5636200</v>
      </c>
      <c r="G1256">
        <v>111.58113400000001</v>
      </c>
      <c r="H1256">
        <f t="shared" si="38"/>
        <v>-5.5939776035668796E-3</v>
      </c>
      <c r="I1256">
        <f t="shared" si="39"/>
        <v>-5.5939805377879098E-3</v>
      </c>
    </row>
    <row r="1257" spans="1:9" x14ac:dyDescent="0.35">
      <c r="A1257" s="1">
        <v>42180</v>
      </c>
      <c r="B1257">
        <v>114.620003</v>
      </c>
      <c r="C1257">
        <v>115.279999</v>
      </c>
      <c r="D1257">
        <v>114.389999</v>
      </c>
      <c r="E1257">
        <v>114.449997</v>
      </c>
      <c r="F1257">
        <v>6213500</v>
      </c>
      <c r="G1257">
        <v>112.248052</v>
      </c>
      <c r="H1257">
        <f t="shared" si="38"/>
        <v>5.9769712396141889E-3</v>
      </c>
      <c r="I1257">
        <f t="shared" si="39"/>
        <v>5.9769781511630404E-3</v>
      </c>
    </row>
    <row r="1258" spans="1:9" x14ac:dyDescent="0.35">
      <c r="A1258" s="1">
        <v>42181</v>
      </c>
      <c r="B1258">
        <v>114.970001</v>
      </c>
      <c r="C1258">
        <v>115.18</v>
      </c>
      <c r="D1258">
        <v>114.410004</v>
      </c>
      <c r="E1258">
        <v>114.989998</v>
      </c>
      <c r="F1258">
        <v>9509600</v>
      </c>
      <c r="G1258">
        <v>112.777663</v>
      </c>
      <c r="H1258">
        <f t="shared" si="38"/>
        <v>4.7182264233698824E-3</v>
      </c>
      <c r="I1258">
        <f t="shared" si="39"/>
        <v>4.7182199651892645E-3</v>
      </c>
    </row>
    <row r="1259" spans="1:9" x14ac:dyDescent="0.35">
      <c r="A1259" s="1">
        <v>42184</v>
      </c>
      <c r="B1259">
        <v>114.160004</v>
      </c>
      <c r="C1259">
        <v>115.19000200000001</v>
      </c>
      <c r="D1259">
        <v>113</v>
      </c>
      <c r="E1259">
        <v>113.050003</v>
      </c>
      <c r="F1259">
        <v>7618200</v>
      </c>
      <c r="G1259">
        <v>110.874993</v>
      </c>
      <c r="H1259">
        <f t="shared" si="38"/>
        <v>-1.6870989075067174E-2</v>
      </c>
      <c r="I1259">
        <f t="shared" si="39"/>
        <v>-1.687098268741391E-2</v>
      </c>
    </row>
    <row r="1260" spans="1:9" x14ac:dyDescent="0.35">
      <c r="A1260" s="1">
        <v>42185</v>
      </c>
      <c r="B1260">
        <v>113.93</v>
      </c>
      <c r="C1260">
        <v>114.860001</v>
      </c>
      <c r="D1260">
        <v>113.550003</v>
      </c>
      <c r="E1260">
        <v>114.139999</v>
      </c>
      <c r="F1260">
        <v>6946700</v>
      </c>
      <c r="G1260">
        <v>111.944018</v>
      </c>
      <c r="H1260">
        <f t="shared" si="38"/>
        <v>9.6417157989814404E-3</v>
      </c>
      <c r="I1260">
        <f t="shared" si="39"/>
        <v>9.6417142502096594E-3</v>
      </c>
    </row>
    <row r="1261" spans="1:9" x14ac:dyDescent="0.35">
      <c r="A1261" s="1">
        <v>42186</v>
      </c>
      <c r="B1261">
        <v>114.949997</v>
      </c>
      <c r="C1261">
        <v>115.25</v>
      </c>
      <c r="D1261">
        <v>114.339996</v>
      </c>
      <c r="E1261">
        <v>115.129997</v>
      </c>
      <c r="F1261">
        <v>5435400</v>
      </c>
      <c r="G1261">
        <v>113.57168299999999</v>
      </c>
      <c r="H1261">
        <f t="shared" si="38"/>
        <v>8.6735413411033919E-3</v>
      </c>
      <c r="I1261">
        <f t="shared" si="39"/>
        <v>1.4539990872937876E-2</v>
      </c>
    </row>
    <row r="1262" spans="1:9" x14ac:dyDescent="0.35">
      <c r="A1262" s="1">
        <v>42187</v>
      </c>
      <c r="B1262">
        <v>115.379997</v>
      </c>
      <c r="C1262">
        <v>115.66999800000001</v>
      </c>
      <c r="D1262">
        <v>114.449997</v>
      </c>
      <c r="E1262">
        <v>114.970001</v>
      </c>
      <c r="F1262">
        <v>5549500</v>
      </c>
      <c r="G1262">
        <v>113.41385200000001</v>
      </c>
      <c r="H1262">
        <f t="shared" si="38"/>
        <v>-1.3896986377929523E-3</v>
      </c>
      <c r="I1262">
        <f t="shared" si="39"/>
        <v>-1.3897038049527487E-3</v>
      </c>
    </row>
    <row r="1263" spans="1:9" x14ac:dyDescent="0.35">
      <c r="A1263" s="1">
        <v>42191</v>
      </c>
      <c r="B1263">
        <v>114.470001</v>
      </c>
      <c r="C1263">
        <v>115.860001</v>
      </c>
      <c r="D1263">
        <v>114.269997</v>
      </c>
      <c r="E1263">
        <v>115.699997</v>
      </c>
      <c r="F1263">
        <v>5880500</v>
      </c>
      <c r="G1263">
        <v>114.133967</v>
      </c>
      <c r="H1263">
        <f t="shared" si="38"/>
        <v>6.3494476267770047E-3</v>
      </c>
      <c r="I1263">
        <f t="shared" si="39"/>
        <v>6.3494448632252848E-3</v>
      </c>
    </row>
    <row r="1264" spans="1:9" x14ac:dyDescent="0.35">
      <c r="A1264" s="1">
        <v>42192</v>
      </c>
      <c r="B1264">
        <v>116.41999800000001</v>
      </c>
      <c r="C1264">
        <v>117.19000200000001</v>
      </c>
      <c r="D1264">
        <v>114.860001</v>
      </c>
      <c r="E1264">
        <v>117.099998</v>
      </c>
      <c r="F1264">
        <v>8359900</v>
      </c>
      <c r="G1264">
        <v>115.515019</v>
      </c>
      <c r="H1264">
        <f t="shared" si="38"/>
        <v>1.2100268248062299E-2</v>
      </c>
      <c r="I1264">
        <f t="shared" si="39"/>
        <v>1.2100271604508384E-2</v>
      </c>
    </row>
    <row r="1265" spans="1:9" x14ac:dyDescent="0.35">
      <c r="A1265" s="1">
        <v>42193</v>
      </c>
      <c r="B1265">
        <v>116.5</v>
      </c>
      <c r="C1265">
        <v>116.68</v>
      </c>
      <c r="D1265">
        <v>115.110001</v>
      </c>
      <c r="E1265">
        <v>115.19000200000001</v>
      </c>
      <c r="F1265">
        <v>8445200</v>
      </c>
      <c r="G1265">
        <v>113.630876</v>
      </c>
      <c r="H1265">
        <f t="shared" si="38"/>
        <v>-1.6310811550995865E-2</v>
      </c>
      <c r="I1265">
        <f t="shared" si="39"/>
        <v>-1.6310805437343128E-2</v>
      </c>
    </row>
    <row r="1266" spans="1:9" x14ac:dyDescent="0.35">
      <c r="A1266" s="1">
        <v>42194</v>
      </c>
      <c r="B1266">
        <v>116.83000199999999</v>
      </c>
      <c r="C1266">
        <v>117.209999</v>
      </c>
      <c r="D1266">
        <v>115.510002</v>
      </c>
      <c r="E1266">
        <v>115.599998</v>
      </c>
      <c r="F1266">
        <v>7016800</v>
      </c>
      <c r="G1266">
        <v>114.03532199999999</v>
      </c>
      <c r="H1266">
        <f t="shared" si="38"/>
        <v>3.5593019609461633E-3</v>
      </c>
      <c r="I1266">
        <f t="shared" si="39"/>
        <v>3.5592966827079024E-3</v>
      </c>
    </row>
    <row r="1267" spans="1:9" x14ac:dyDescent="0.35">
      <c r="A1267" s="1">
        <v>42195</v>
      </c>
      <c r="B1267">
        <v>117.050003</v>
      </c>
      <c r="C1267">
        <v>117.43</v>
      </c>
      <c r="D1267">
        <v>115.66999800000001</v>
      </c>
      <c r="E1267">
        <v>116.44000200000001</v>
      </c>
      <c r="F1267">
        <v>7020700</v>
      </c>
      <c r="G1267">
        <v>114.863957</v>
      </c>
      <c r="H1267">
        <f t="shared" si="38"/>
        <v>7.2664707139528453E-3</v>
      </c>
      <c r="I1267">
        <f t="shared" si="39"/>
        <v>7.2664766097648732E-3</v>
      </c>
    </row>
    <row r="1268" spans="1:9" x14ac:dyDescent="0.35">
      <c r="A1268" s="1">
        <v>42198</v>
      </c>
      <c r="B1268">
        <v>117.75</v>
      </c>
      <c r="C1268">
        <v>118.30999799999999</v>
      </c>
      <c r="D1268">
        <v>117.25</v>
      </c>
      <c r="E1268">
        <v>118.050003</v>
      </c>
      <c r="F1268">
        <v>7595200</v>
      </c>
      <c r="G1268">
        <v>116.45216499999999</v>
      </c>
      <c r="H1268">
        <f t="shared" si="38"/>
        <v>1.3826871971369399E-2</v>
      </c>
      <c r="I1268">
        <f t="shared" si="39"/>
        <v>1.3826861284258163E-2</v>
      </c>
    </row>
    <row r="1269" spans="1:9" x14ac:dyDescent="0.35">
      <c r="A1269" s="1">
        <v>42199</v>
      </c>
      <c r="B1269">
        <v>118.029999</v>
      </c>
      <c r="C1269">
        <v>118.139999</v>
      </c>
      <c r="D1269">
        <v>117.699997</v>
      </c>
      <c r="E1269">
        <v>117.849998</v>
      </c>
      <c r="F1269">
        <v>5061700</v>
      </c>
      <c r="G1269">
        <v>116.254868</v>
      </c>
      <c r="H1269">
        <f t="shared" si="38"/>
        <v>-1.6942396858728112E-3</v>
      </c>
      <c r="I1269">
        <f t="shared" si="39"/>
        <v>-1.6942321338550628E-3</v>
      </c>
    </row>
    <row r="1270" spans="1:9" x14ac:dyDescent="0.35">
      <c r="A1270" s="1">
        <v>42200</v>
      </c>
      <c r="B1270">
        <v>118.040001</v>
      </c>
      <c r="C1270">
        <v>118.900002</v>
      </c>
      <c r="D1270">
        <v>117.849998</v>
      </c>
      <c r="E1270">
        <v>118.300003</v>
      </c>
      <c r="F1270">
        <v>4845200</v>
      </c>
      <c r="G1270">
        <v>116.69878199999999</v>
      </c>
      <c r="H1270">
        <f t="shared" si="38"/>
        <v>3.8184557287816367E-3</v>
      </c>
      <c r="I1270">
        <f t="shared" si="39"/>
        <v>3.8184551549272959E-3</v>
      </c>
    </row>
    <row r="1271" spans="1:9" x14ac:dyDescent="0.35">
      <c r="A1271" s="1">
        <v>42201</v>
      </c>
      <c r="B1271">
        <v>119</v>
      </c>
      <c r="C1271">
        <v>119.150002</v>
      </c>
      <c r="D1271">
        <v>118.540001</v>
      </c>
      <c r="E1271">
        <v>119.07</v>
      </c>
      <c r="F1271">
        <v>6303000</v>
      </c>
      <c r="G1271">
        <v>117.45835599999999</v>
      </c>
      <c r="H1271">
        <f t="shared" si="38"/>
        <v>6.5088502153291521E-3</v>
      </c>
      <c r="I1271">
        <f t="shared" si="39"/>
        <v>6.5088425687253593E-3</v>
      </c>
    </row>
    <row r="1272" spans="1:9" x14ac:dyDescent="0.35">
      <c r="A1272" s="1">
        <v>42202</v>
      </c>
      <c r="B1272">
        <v>118.69000200000001</v>
      </c>
      <c r="C1272">
        <v>118.900002</v>
      </c>
      <c r="D1272">
        <v>118.029999</v>
      </c>
      <c r="E1272">
        <v>118.860001</v>
      </c>
      <c r="F1272">
        <v>5109900</v>
      </c>
      <c r="G1272">
        <v>117.251199</v>
      </c>
      <c r="H1272">
        <f t="shared" si="38"/>
        <v>-1.7636600319139689E-3</v>
      </c>
      <c r="I1272">
        <f t="shared" si="39"/>
        <v>-1.7636633701904967E-3</v>
      </c>
    </row>
    <row r="1273" spans="1:9" x14ac:dyDescent="0.35">
      <c r="A1273" s="1">
        <v>42205</v>
      </c>
      <c r="B1273">
        <v>119.290001</v>
      </c>
      <c r="C1273">
        <v>119.900002</v>
      </c>
      <c r="D1273">
        <v>118.889999</v>
      </c>
      <c r="E1273">
        <v>119.58000199999999</v>
      </c>
      <c r="F1273">
        <v>6611400</v>
      </c>
      <c r="G1273">
        <v>117.961455</v>
      </c>
      <c r="H1273">
        <f t="shared" si="38"/>
        <v>6.0575550558845809E-3</v>
      </c>
      <c r="I1273">
        <f t="shared" si="39"/>
        <v>6.0575585244121988E-3</v>
      </c>
    </row>
    <row r="1274" spans="1:9" x14ac:dyDescent="0.35">
      <c r="A1274" s="1">
        <v>42206</v>
      </c>
      <c r="B1274">
        <v>119.760002</v>
      </c>
      <c r="C1274">
        <v>119.800003</v>
      </c>
      <c r="D1274">
        <v>118.83000199999999</v>
      </c>
      <c r="E1274">
        <v>119.30999799999999</v>
      </c>
      <c r="F1274">
        <v>4785200</v>
      </c>
      <c r="G1274">
        <v>117.695106</v>
      </c>
      <c r="H1274">
        <f t="shared" si="38"/>
        <v>-2.2579360719529019E-3</v>
      </c>
      <c r="I1274">
        <f t="shared" si="39"/>
        <v>-2.2579324746376285E-3</v>
      </c>
    </row>
    <row r="1275" spans="1:9" x14ac:dyDescent="0.35">
      <c r="A1275" s="1">
        <v>42207</v>
      </c>
      <c r="B1275">
        <v>119.279999</v>
      </c>
      <c r="C1275">
        <v>119.699997</v>
      </c>
      <c r="D1275">
        <v>118.93</v>
      </c>
      <c r="E1275">
        <v>119.33000199999999</v>
      </c>
      <c r="F1275">
        <v>4714100</v>
      </c>
      <c r="G1275">
        <v>117.714839</v>
      </c>
      <c r="H1275">
        <f t="shared" si="38"/>
        <v>1.6766407120382429E-4</v>
      </c>
      <c r="I1275">
        <f t="shared" si="39"/>
        <v>1.6766202666066864E-4</v>
      </c>
    </row>
    <row r="1276" spans="1:9" x14ac:dyDescent="0.35">
      <c r="A1276" s="1">
        <v>42208</v>
      </c>
      <c r="B1276">
        <v>119.300003</v>
      </c>
      <c r="C1276">
        <v>119.66999800000001</v>
      </c>
      <c r="D1276">
        <v>118.57</v>
      </c>
      <c r="E1276">
        <v>118.800003</v>
      </c>
      <c r="F1276">
        <v>3347200</v>
      </c>
      <c r="G1276">
        <v>117.192014</v>
      </c>
      <c r="H1276">
        <f t="shared" si="38"/>
        <v>-4.4414563908244092E-3</v>
      </c>
      <c r="I1276">
        <f t="shared" si="39"/>
        <v>-4.441453638652961E-3</v>
      </c>
    </row>
    <row r="1277" spans="1:9" x14ac:dyDescent="0.35">
      <c r="A1277" s="1">
        <v>42209</v>
      </c>
      <c r="B1277">
        <v>119.349998</v>
      </c>
      <c r="C1277">
        <v>119.800003</v>
      </c>
      <c r="D1277">
        <v>118.58000199999999</v>
      </c>
      <c r="E1277">
        <v>118.910004</v>
      </c>
      <c r="F1277">
        <v>4320900</v>
      </c>
      <c r="G1277">
        <v>117.300526</v>
      </c>
      <c r="H1277">
        <f t="shared" si="38"/>
        <v>9.2593432005213757E-4</v>
      </c>
      <c r="I1277">
        <f t="shared" si="39"/>
        <v>9.2593340020596113E-4</v>
      </c>
    </row>
    <row r="1278" spans="1:9" x14ac:dyDescent="0.35">
      <c r="A1278" s="1">
        <v>42212</v>
      </c>
      <c r="B1278">
        <v>118.629997</v>
      </c>
      <c r="C1278">
        <v>118.800003</v>
      </c>
      <c r="D1278">
        <v>117.779999</v>
      </c>
      <c r="E1278">
        <v>118.25</v>
      </c>
      <c r="F1278">
        <v>5179300</v>
      </c>
      <c r="G1278">
        <v>116.649455</v>
      </c>
      <c r="H1278">
        <f t="shared" si="38"/>
        <v>-5.5504497333967017E-3</v>
      </c>
      <c r="I1278">
        <f t="shared" si="39"/>
        <v>-5.5504525188574318E-3</v>
      </c>
    </row>
    <row r="1279" spans="1:9" x14ac:dyDescent="0.35">
      <c r="A1279" s="1">
        <v>42213</v>
      </c>
      <c r="B1279">
        <v>118.68</v>
      </c>
      <c r="C1279">
        <v>118.900002</v>
      </c>
      <c r="D1279">
        <v>117.870003</v>
      </c>
      <c r="E1279">
        <v>118.459999</v>
      </c>
      <c r="F1279">
        <v>6447300</v>
      </c>
      <c r="G1279">
        <v>116.856612</v>
      </c>
      <c r="H1279">
        <f t="shared" si="38"/>
        <v>1.7758900634249155E-3</v>
      </c>
      <c r="I1279">
        <f t="shared" si="39"/>
        <v>1.7758934235911788E-3</v>
      </c>
    </row>
    <row r="1280" spans="1:9" x14ac:dyDescent="0.35">
      <c r="A1280" s="1">
        <v>42214</v>
      </c>
      <c r="B1280">
        <v>118.849998</v>
      </c>
      <c r="C1280">
        <v>119.860001</v>
      </c>
      <c r="D1280">
        <v>118.410004</v>
      </c>
      <c r="E1280">
        <v>119.839996</v>
      </c>
      <c r="F1280">
        <v>6083500</v>
      </c>
      <c r="G1280">
        <v>118.21793099999999</v>
      </c>
      <c r="H1280">
        <f t="shared" si="38"/>
        <v>1.1649476714920478E-2</v>
      </c>
      <c r="I1280">
        <f t="shared" si="39"/>
        <v>1.1649482016473272E-2</v>
      </c>
    </row>
    <row r="1281" spans="1:9" x14ac:dyDescent="0.35">
      <c r="A1281" s="1">
        <v>42215</v>
      </c>
      <c r="B1281">
        <v>119.709999</v>
      </c>
      <c r="C1281">
        <v>120.349998</v>
      </c>
      <c r="D1281">
        <v>119.010002</v>
      </c>
      <c r="E1281">
        <v>120.029999</v>
      </c>
      <c r="F1281">
        <v>4430100</v>
      </c>
      <c r="G1281">
        <v>118.405361</v>
      </c>
      <c r="H1281">
        <f t="shared" si="38"/>
        <v>1.5854723493148679E-3</v>
      </c>
      <c r="I1281">
        <f t="shared" si="39"/>
        <v>1.5854616843193289E-3</v>
      </c>
    </row>
    <row r="1282" spans="1:9" x14ac:dyDescent="0.35">
      <c r="A1282" s="1">
        <v>42216</v>
      </c>
      <c r="B1282">
        <v>120.120003</v>
      </c>
      <c r="C1282">
        <v>120.720001</v>
      </c>
      <c r="D1282">
        <v>119.599998</v>
      </c>
      <c r="E1282">
        <v>120</v>
      </c>
      <c r="F1282">
        <v>5767300</v>
      </c>
      <c r="G1282">
        <v>118.37576900000001</v>
      </c>
      <c r="H1282">
        <f t="shared" si="38"/>
        <v>-2.4992918645282716E-4</v>
      </c>
      <c r="I1282">
        <f t="shared" si="39"/>
        <v>-2.4992111632507794E-4</v>
      </c>
    </row>
    <row r="1283" spans="1:9" x14ac:dyDescent="0.35">
      <c r="A1283" s="1">
        <v>42219</v>
      </c>
      <c r="B1283">
        <v>120.879997</v>
      </c>
      <c r="C1283">
        <v>121.730003</v>
      </c>
      <c r="D1283">
        <v>120.16999800000001</v>
      </c>
      <c r="E1283">
        <v>121.120003</v>
      </c>
      <c r="F1283">
        <v>8426900</v>
      </c>
      <c r="G1283">
        <v>119.48061199999999</v>
      </c>
      <c r="H1283">
        <f t="shared" si="38"/>
        <v>9.3333583333333088E-3</v>
      </c>
      <c r="I1283">
        <f t="shared" si="39"/>
        <v>9.3333543624116878E-3</v>
      </c>
    </row>
    <row r="1284" spans="1:9" x14ac:dyDescent="0.35">
      <c r="A1284" s="1">
        <v>42220</v>
      </c>
      <c r="B1284">
        <v>121.5</v>
      </c>
      <c r="C1284">
        <v>122.08000199999999</v>
      </c>
      <c r="D1284">
        <v>120.610001</v>
      </c>
      <c r="E1284">
        <v>121.69000200000001</v>
      </c>
      <c r="F1284">
        <v>12624400</v>
      </c>
      <c r="G1284">
        <v>120.042896</v>
      </c>
      <c r="H1284">
        <f t="shared" ref="H1284:H1347" si="40">(E1284-E1283)/E1283</f>
        <v>4.7060682453913903E-3</v>
      </c>
      <c r="I1284">
        <f t="shared" ref="I1284:I1347" si="41">(G1284-G1283)/G1283</f>
        <v>4.7060689645614245E-3</v>
      </c>
    </row>
    <row r="1285" spans="1:9" x14ac:dyDescent="0.35">
      <c r="A1285" s="1">
        <v>42221</v>
      </c>
      <c r="B1285">
        <v>110.83000199999999</v>
      </c>
      <c r="C1285">
        <v>113.949997</v>
      </c>
      <c r="D1285">
        <v>109.5</v>
      </c>
      <c r="E1285">
        <v>110.529999</v>
      </c>
      <c r="F1285">
        <v>61011200</v>
      </c>
      <c r="G1285">
        <v>109.033946</v>
      </c>
      <c r="H1285">
        <f t="shared" si="40"/>
        <v>-9.1708462622919526E-2</v>
      </c>
      <c r="I1285">
        <f t="shared" si="41"/>
        <v>-9.170846727989633E-2</v>
      </c>
    </row>
    <row r="1286" spans="1:9" x14ac:dyDescent="0.35">
      <c r="A1286" s="1">
        <v>42222</v>
      </c>
      <c r="B1286">
        <v>110.400002</v>
      </c>
      <c r="C1286">
        <v>110.400002</v>
      </c>
      <c r="D1286">
        <v>104.239998</v>
      </c>
      <c r="E1286">
        <v>108.550003</v>
      </c>
      <c r="F1286">
        <v>57175200</v>
      </c>
      <c r="G1286">
        <v>107.08074999999999</v>
      </c>
      <c r="H1286">
        <f t="shared" si="40"/>
        <v>-1.7913652564133287E-2</v>
      </c>
      <c r="I1286">
        <f t="shared" si="41"/>
        <v>-1.791365048826175E-2</v>
      </c>
    </row>
    <row r="1287" spans="1:9" x14ac:dyDescent="0.35">
      <c r="A1287" s="1">
        <v>42223</v>
      </c>
      <c r="B1287">
        <v>108.75</v>
      </c>
      <c r="C1287">
        <v>109.55999799999999</v>
      </c>
      <c r="D1287">
        <v>107.660004</v>
      </c>
      <c r="E1287">
        <v>109.349998</v>
      </c>
      <c r="F1287">
        <v>15791600</v>
      </c>
      <c r="G1287">
        <v>107.869918</v>
      </c>
      <c r="H1287">
        <f t="shared" si="40"/>
        <v>7.369829367945716E-3</v>
      </c>
      <c r="I1287">
        <f t="shared" si="41"/>
        <v>7.3698400506160416E-3</v>
      </c>
    </row>
    <row r="1288" spans="1:9" x14ac:dyDescent="0.35">
      <c r="A1288" s="1">
        <v>42226</v>
      </c>
      <c r="B1288">
        <v>110</v>
      </c>
      <c r="C1288">
        <v>111</v>
      </c>
      <c r="D1288">
        <v>109.739998</v>
      </c>
      <c r="E1288">
        <v>111</v>
      </c>
      <c r="F1288">
        <v>11617000</v>
      </c>
      <c r="G1288">
        <v>109.497586</v>
      </c>
      <c r="H1288">
        <f t="shared" si="40"/>
        <v>1.5089181803185773E-2</v>
      </c>
      <c r="I1288">
        <f t="shared" si="41"/>
        <v>1.5089174351648251E-2</v>
      </c>
    </row>
    <row r="1289" spans="1:9" x14ac:dyDescent="0.35">
      <c r="A1289" s="1">
        <v>42227</v>
      </c>
      <c r="B1289">
        <v>110.339996</v>
      </c>
      <c r="C1289">
        <v>110.489998</v>
      </c>
      <c r="D1289">
        <v>107.949997</v>
      </c>
      <c r="E1289">
        <v>108</v>
      </c>
      <c r="F1289">
        <v>13574000</v>
      </c>
      <c r="G1289">
        <v>106.538192</v>
      </c>
      <c r="H1289">
        <f t="shared" si="40"/>
        <v>-2.7027027027027029E-2</v>
      </c>
      <c r="I1289">
        <f t="shared" si="41"/>
        <v>-2.7027025052406208E-2</v>
      </c>
    </row>
    <row r="1290" spans="1:9" x14ac:dyDescent="0.35">
      <c r="A1290" s="1">
        <v>42228</v>
      </c>
      <c r="B1290">
        <v>107</v>
      </c>
      <c r="C1290">
        <v>107.44000200000001</v>
      </c>
      <c r="D1290">
        <v>105.510002</v>
      </c>
      <c r="E1290">
        <v>106.989998</v>
      </c>
      <c r="F1290">
        <v>16923500</v>
      </c>
      <c r="G1290">
        <v>105.54186</v>
      </c>
      <c r="H1290">
        <f t="shared" si="40"/>
        <v>-9.3518703703703715E-3</v>
      </c>
      <c r="I1290">
        <f t="shared" si="41"/>
        <v>-9.3518763674907811E-3</v>
      </c>
    </row>
    <row r="1291" spans="1:9" x14ac:dyDescent="0.35">
      <c r="A1291" s="1">
        <v>42229</v>
      </c>
      <c r="B1291">
        <v>107.209999</v>
      </c>
      <c r="C1291">
        <v>108.510002</v>
      </c>
      <c r="D1291">
        <v>106.75</v>
      </c>
      <c r="E1291">
        <v>107.519997</v>
      </c>
      <c r="F1291">
        <v>9754500</v>
      </c>
      <c r="G1291">
        <v>106.064685</v>
      </c>
      <c r="H1291">
        <f t="shared" si="40"/>
        <v>4.9537247397649607E-3</v>
      </c>
      <c r="I1291">
        <f t="shared" si="41"/>
        <v>4.953721679720231E-3</v>
      </c>
    </row>
    <row r="1292" spans="1:9" x14ac:dyDescent="0.35">
      <c r="A1292" s="1">
        <v>42230</v>
      </c>
      <c r="B1292">
        <v>107.610001</v>
      </c>
      <c r="C1292">
        <v>107.66999800000001</v>
      </c>
      <c r="D1292">
        <v>106.519997</v>
      </c>
      <c r="E1292">
        <v>107.160004</v>
      </c>
      <c r="F1292">
        <v>7104500</v>
      </c>
      <c r="G1292">
        <v>105.709565</v>
      </c>
      <c r="H1292">
        <f t="shared" si="40"/>
        <v>-3.3481492749669896E-3</v>
      </c>
      <c r="I1292">
        <f t="shared" si="41"/>
        <v>-3.3481455208206148E-3</v>
      </c>
    </row>
    <row r="1293" spans="1:9" x14ac:dyDescent="0.35">
      <c r="A1293" s="1">
        <v>42233</v>
      </c>
      <c r="B1293">
        <v>107.300003</v>
      </c>
      <c r="C1293">
        <v>109.279999</v>
      </c>
      <c r="D1293">
        <v>106.839996</v>
      </c>
      <c r="E1293">
        <v>109.050003</v>
      </c>
      <c r="F1293">
        <v>7954000</v>
      </c>
      <c r="G1293">
        <v>107.573983</v>
      </c>
      <c r="H1293">
        <f t="shared" si="40"/>
        <v>1.7637168061322608E-2</v>
      </c>
      <c r="I1293">
        <f t="shared" si="41"/>
        <v>1.7637174081645314E-2</v>
      </c>
    </row>
    <row r="1294" spans="1:9" x14ac:dyDescent="0.35">
      <c r="A1294" s="1">
        <v>42234</v>
      </c>
      <c r="B1294">
        <v>108.040001</v>
      </c>
      <c r="C1294">
        <v>108.25</v>
      </c>
      <c r="D1294">
        <v>106.800003</v>
      </c>
      <c r="E1294">
        <v>106.94000200000001</v>
      </c>
      <c r="F1294">
        <v>12021500</v>
      </c>
      <c r="G1294">
        <v>105.492542</v>
      </c>
      <c r="H1294">
        <f t="shared" si="40"/>
        <v>-1.9348931150419104E-2</v>
      </c>
      <c r="I1294">
        <f t="shared" si="41"/>
        <v>-1.9348925659840987E-2</v>
      </c>
    </row>
    <row r="1295" spans="1:9" x14ac:dyDescent="0.35">
      <c r="A1295" s="1">
        <v>42235</v>
      </c>
      <c r="B1295">
        <v>106.58000199999999</v>
      </c>
      <c r="C1295">
        <v>107.75</v>
      </c>
      <c r="D1295">
        <v>105.769997</v>
      </c>
      <c r="E1295">
        <v>106.449997</v>
      </c>
      <c r="F1295">
        <v>9484400</v>
      </c>
      <c r="G1295">
        <v>105.009168</v>
      </c>
      <c r="H1295">
        <f t="shared" si="40"/>
        <v>-4.582055272450908E-3</v>
      </c>
      <c r="I1295">
        <f t="shared" si="41"/>
        <v>-4.5820679911191993E-3</v>
      </c>
    </row>
    <row r="1296" spans="1:9" x14ac:dyDescent="0.35">
      <c r="A1296" s="1">
        <v>42236</v>
      </c>
      <c r="B1296">
        <v>104.339996</v>
      </c>
      <c r="C1296">
        <v>105</v>
      </c>
      <c r="D1296">
        <v>99.760002</v>
      </c>
      <c r="E1296">
        <v>100.019997</v>
      </c>
      <c r="F1296">
        <v>34651300</v>
      </c>
      <c r="G1296">
        <v>98.666200000000003</v>
      </c>
      <c r="H1296">
        <f t="shared" si="40"/>
        <v>-6.0403947216644757E-2</v>
      </c>
      <c r="I1296">
        <f t="shared" si="41"/>
        <v>-6.0403944920313993E-2</v>
      </c>
    </row>
    <row r="1297" spans="1:9" x14ac:dyDescent="0.35">
      <c r="A1297" s="1">
        <v>42237</v>
      </c>
      <c r="B1297">
        <v>97.5</v>
      </c>
      <c r="C1297">
        <v>100.629997</v>
      </c>
      <c r="D1297">
        <v>96.610000999999997</v>
      </c>
      <c r="E1297">
        <v>98.839995999999999</v>
      </c>
      <c r="F1297">
        <v>30875700</v>
      </c>
      <c r="G1297">
        <v>97.502171000000004</v>
      </c>
      <c r="H1297">
        <f t="shared" si="40"/>
        <v>-1.1797650823764815E-2</v>
      </c>
      <c r="I1297">
        <f t="shared" si="41"/>
        <v>-1.1797647015898041E-2</v>
      </c>
    </row>
    <row r="1298" spans="1:9" x14ac:dyDescent="0.35">
      <c r="A1298" s="1">
        <v>42240</v>
      </c>
      <c r="B1298">
        <v>93.379997000000003</v>
      </c>
      <c r="C1298">
        <v>100</v>
      </c>
      <c r="D1298">
        <v>90</v>
      </c>
      <c r="E1298">
        <v>95.360000999999997</v>
      </c>
      <c r="F1298">
        <v>30159200</v>
      </c>
      <c r="G1298">
        <v>94.069277999999997</v>
      </c>
      <c r="H1298">
        <f t="shared" si="40"/>
        <v>-3.5208368482734481E-2</v>
      </c>
      <c r="I1298">
        <f t="shared" si="41"/>
        <v>-3.5208375001209019E-2</v>
      </c>
    </row>
    <row r="1299" spans="1:9" x14ac:dyDescent="0.35">
      <c r="A1299" s="1">
        <v>42241</v>
      </c>
      <c r="B1299">
        <v>99.730002999999996</v>
      </c>
      <c r="C1299">
        <v>100.089996</v>
      </c>
      <c r="D1299">
        <v>95.720000999999996</v>
      </c>
      <c r="E1299">
        <v>95.889999000000003</v>
      </c>
      <c r="F1299">
        <v>19079400</v>
      </c>
      <c r="G1299">
        <v>94.592102999999994</v>
      </c>
      <c r="H1299">
        <f t="shared" si="40"/>
        <v>5.5578648746029925E-3</v>
      </c>
      <c r="I1299">
        <f t="shared" si="41"/>
        <v>5.5578719334913726E-3</v>
      </c>
    </row>
    <row r="1300" spans="1:9" x14ac:dyDescent="0.35">
      <c r="A1300" s="1">
        <v>42242</v>
      </c>
      <c r="B1300">
        <v>98.690002000000007</v>
      </c>
      <c r="C1300">
        <v>99.489998</v>
      </c>
      <c r="D1300">
        <v>96.260002</v>
      </c>
      <c r="E1300">
        <v>99.230002999999996</v>
      </c>
      <c r="F1300">
        <v>13755900</v>
      </c>
      <c r="G1300">
        <v>97.886899</v>
      </c>
      <c r="H1300">
        <f t="shared" si="40"/>
        <v>3.4831619927329367E-2</v>
      </c>
      <c r="I1300">
        <f t="shared" si="41"/>
        <v>3.4831618026295551E-2</v>
      </c>
    </row>
    <row r="1301" spans="1:9" x14ac:dyDescent="0.35">
      <c r="A1301" s="1">
        <v>42243</v>
      </c>
      <c r="B1301">
        <v>101.349998</v>
      </c>
      <c r="C1301">
        <v>102.620003</v>
      </c>
      <c r="D1301">
        <v>99.779999000000004</v>
      </c>
      <c r="E1301">
        <v>102.16999800000001</v>
      </c>
      <c r="F1301">
        <v>17532200</v>
      </c>
      <c r="G1301">
        <v>100.78710100000001</v>
      </c>
      <c r="H1301">
        <f t="shared" si="40"/>
        <v>2.9628085368494955E-2</v>
      </c>
      <c r="I1301">
        <f t="shared" si="41"/>
        <v>2.9628091497719295E-2</v>
      </c>
    </row>
    <row r="1302" spans="1:9" x14ac:dyDescent="0.35">
      <c r="A1302" s="1">
        <v>42244</v>
      </c>
      <c r="B1302">
        <v>102.19000200000001</v>
      </c>
      <c r="C1302">
        <v>103.339996</v>
      </c>
      <c r="D1302">
        <v>101.80999799999999</v>
      </c>
      <c r="E1302">
        <v>102.480003</v>
      </c>
      <c r="F1302">
        <v>11005200</v>
      </c>
      <c r="G1302">
        <v>101.09291</v>
      </c>
      <c r="H1302">
        <f t="shared" si="40"/>
        <v>3.0342077524557615E-3</v>
      </c>
      <c r="I1302">
        <f t="shared" si="41"/>
        <v>3.034207720688349E-3</v>
      </c>
    </row>
    <row r="1303" spans="1:9" x14ac:dyDescent="0.35">
      <c r="A1303" s="1">
        <v>42247</v>
      </c>
      <c r="B1303">
        <v>102.300003</v>
      </c>
      <c r="C1303">
        <v>102.459999</v>
      </c>
      <c r="D1303">
        <v>100.910004</v>
      </c>
      <c r="E1303">
        <v>101.879997</v>
      </c>
      <c r="F1303">
        <v>8518200</v>
      </c>
      <c r="G1303">
        <v>100.501025</v>
      </c>
      <c r="H1303">
        <f t="shared" si="40"/>
        <v>-5.8548593133822746E-3</v>
      </c>
      <c r="I1303">
        <f t="shared" si="41"/>
        <v>-5.8548616317405924E-3</v>
      </c>
    </row>
    <row r="1304" spans="1:9" x14ac:dyDescent="0.35">
      <c r="A1304" s="1">
        <v>42248</v>
      </c>
      <c r="B1304">
        <v>99.309997999999993</v>
      </c>
      <c r="C1304">
        <v>101.339996</v>
      </c>
      <c r="D1304">
        <v>99.160004000000001</v>
      </c>
      <c r="E1304">
        <v>99.510002</v>
      </c>
      <c r="F1304">
        <v>14212600</v>
      </c>
      <c r="G1304">
        <v>98.163107999999994</v>
      </c>
      <c r="H1304">
        <f t="shared" si="40"/>
        <v>-2.3262613562895992E-2</v>
      </c>
      <c r="I1304">
        <f t="shared" si="41"/>
        <v>-2.3262618465831612E-2</v>
      </c>
    </row>
    <row r="1305" spans="1:9" x14ac:dyDescent="0.35">
      <c r="A1305" s="1">
        <v>42249</v>
      </c>
      <c r="B1305">
        <v>100.91999800000001</v>
      </c>
      <c r="C1305">
        <v>101.94000200000001</v>
      </c>
      <c r="D1305">
        <v>99.550003000000004</v>
      </c>
      <c r="E1305">
        <v>101.889999</v>
      </c>
      <c r="F1305">
        <v>12148200</v>
      </c>
      <c r="G1305">
        <v>100.510892</v>
      </c>
      <c r="H1305">
        <f t="shared" si="40"/>
        <v>2.3917163623411473E-2</v>
      </c>
      <c r="I1305">
        <f t="shared" si="41"/>
        <v>2.3917172630679179E-2</v>
      </c>
    </row>
    <row r="1306" spans="1:9" x14ac:dyDescent="0.35">
      <c r="A1306" s="1">
        <v>42250</v>
      </c>
      <c r="B1306">
        <v>102.199997</v>
      </c>
      <c r="C1306">
        <v>103.029999</v>
      </c>
      <c r="D1306">
        <v>101.459999</v>
      </c>
      <c r="E1306">
        <v>101.989998</v>
      </c>
      <c r="F1306">
        <v>8953300</v>
      </c>
      <c r="G1306">
        <v>100.609537</v>
      </c>
      <c r="H1306">
        <f t="shared" si="40"/>
        <v>9.8144077908958308E-4</v>
      </c>
      <c r="I1306">
        <f t="shared" si="41"/>
        <v>9.8143592238744389E-4</v>
      </c>
    </row>
    <row r="1307" spans="1:9" x14ac:dyDescent="0.35">
      <c r="A1307" s="1">
        <v>42251</v>
      </c>
      <c r="B1307">
        <v>100.959999</v>
      </c>
      <c r="C1307">
        <v>101.82</v>
      </c>
      <c r="D1307">
        <v>100.360001</v>
      </c>
      <c r="E1307">
        <v>100.970001</v>
      </c>
      <c r="F1307">
        <v>9213800</v>
      </c>
      <c r="G1307">
        <v>99.603346000000002</v>
      </c>
      <c r="H1307">
        <f t="shared" si="40"/>
        <v>-1.0000951269751016E-2</v>
      </c>
      <c r="I1307">
        <f t="shared" si="41"/>
        <v>-1.0000950506312349E-2</v>
      </c>
    </row>
    <row r="1308" spans="1:9" x14ac:dyDescent="0.35">
      <c r="A1308" s="1">
        <v>42255</v>
      </c>
      <c r="B1308">
        <v>102.949997</v>
      </c>
      <c r="C1308">
        <v>104.150002</v>
      </c>
      <c r="D1308">
        <v>102.519997</v>
      </c>
      <c r="E1308">
        <v>104.010002</v>
      </c>
      <c r="F1308">
        <v>8571500</v>
      </c>
      <c r="G1308">
        <v>102.6022</v>
      </c>
      <c r="H1308">
        <f t="shared" si="40"/>
        <v>3.0107962463029034E-2</v>
      </c>
      <c r="I1308">
        <f t="shared" si="41"/>
        <v>3.0107964445290767E-2</v>
      </c>
    </row>
    <row r="1309" spans="1:9" x14ac:dyDescent="0.35">
      <c r="A1309" s="1">
        <v>42256</v>
      </c>
      <c r="B1309">
        <v>104.75</v>
      </c>
      <c r="C1309">
        <v>104.949997</v>
      </c>
      <c r="D1309">
        <v>101.68</v>
      </c>
      <c r="E1309">
        <v>101.910004</v>
      </c>
      <c r="F1309">
        <v>9577500</v>
      </c>
      <c r="G1309">
        <v>100.530625</v>
      </c>
      <c r="H1309">
        <f t="shared" si="40"/>
        <v>-2.0190346693772773E-2</v>
      </c>
      <c r="I1309">
        <f t="shared" si="41"/>
        <v>-2.0190356542062408E-2</v>
      </c>
    </row>
    <row r="1310" spans="1:9" x14ac:dyDescent="0.35">
      <c r="A1310" s="1">
        <v>42257</v>
      </c>
      <c r="B1310">
        <v>101.849998</v>
      </c>
      <c r="C1310">
        <v>103.220001</v>
      </c>
      <c r="D1310">
        <v>101.33000199999999</v>
      </c>
      <c r="E1310">
        <v>102.599998</v>
      </c>
      <c r="F1310">
        <v>9026100</v>
      </c>
      <c r="G1310">
        <v>101.211281</v>
      </c>
      <c r="H1310">
        <f t="shared" si="40"/>
        <v>6.770620870547691E-3</v>
      </c>
      <c r="I1310">
        <f t="shared" si="41"/>
        <v>6.7706333269090787E-3</v>
      </c>
    </row>
    <row r="1311" spans="1:9" x14ac:dyDescent="0.35">
      <c r="A1311" s="1">
        <v>42258</v>
      </c>
      <c r="B1311">
        <v>102.349998</v>
      </c>
      <c r="C1311">
        <v>104.5</v>
      </c>
      <c r="D1311">
        <v>102.199997</v>
      </c>
      <c r="E1311">
        <v>104.480003</v>
      </c>
      <c r="F1311">
        <v>9529800</v>
      </c>
      <c r="G1311">
        <v>103.065839</v>
      </c>
      <c r="H1311">
        <f t="shared" si="40"/>
        <v>1.83236358347687E-2</v>
      </c>
      <c r="I1311">
        <f t="shared" si="41"/>
        <v>1.8323629359063218E-2</v>
      </c>
    </row>
    <row r="1312" spans="1:9" x14ac:dyDescent="0.35">
      <c r="A1312" s="1">
        <v>42261</v>
      </c>
      <c r="B1312">
        <v>104.650002</v>
      </c>
      <c r="C1312">
        <v>104.900002</v>
      </c>
      <c r="D1312">
        <v>102.989998</v>
      </c>
      <c r="E1312">
        <v>103.82</v>
      </c>
      <c r="F1312">
        <v>6959800</v>
      </c>
      <c r="G1312">
        <v>102.41476900000001</v>
      </c>
      <c r="H1312">
        <f t="shared" si="40"/>
        <v>-6.3170270008510937E-3</v>
      </c>
      <c r="I1312">
        <f t="shared" si="41"/>
        <v>-6.3170300297074192E-3</v>
      </c>
    </row>
    <row r="1313" spans="1:9" x14ac:dyDescent="0.35">
      <c r="A1313" s="1">
        <v>42262</v>
      </c>
      <c r="B1313">
        <v>103.25</v>
      </c>
      <c r="C1313">
        <v>103.800003</v>
      </c>
      <c r="D1313">
        <v>101.83000199999999</v>
      </c>
      <c r="E1313">
        <v>103.43</v>
      </c>
      <c r="F1313">
        <v>9171400</v>
      </c>
      <c r="G1313">
        <v>102.03004799999999</v>
      </c>
      <c r="H1313">
        <f t="shared" si="40"/>
        <v>-3.7565016374493006E-3</v>
      </c>
      <c r="I1313">
        <f t="shared" si="41"/>
        <v>-3.7564992213184913E-3</v>
      </c>
    </row>
    <row r="1314" spans="1:9" x14ac:dyDescent="0.35">
      <c r="A1314" s="1">
        <v>42263</v>
      </c>
      <c r="B1314">
        <v>103.32</v>
      </c>
      <c r="C1314">
        <v>104.07</v>
      </c>
      <c r="D1314">
        <v>102.75</v>
      </c>
      <c r="E1314">
        <v>103.959999</v>
      </c>
      <c r="F1314">
        <v>6509700</v>
      </c>
      <c r="G1314">
        <v>102.55287300000001</v>
      </c>
      <c r="H1314">
        <f t="shared" si="40"/>
        <v>5.124228947113888E-3</v>
      </c>
      <c r="I1314">
        <f t="shared" si="41"/>
        <v>5.1242257574946127E-3</v>
      </c>
    </row>
    <row r="1315" spans="1:9" x14ac:dyDescent="0.35">
      <c r="A1315" s="1">
        <v>42264</v>
      </c>
      <c r="B1315">
        <v>104.199997</v>
      </c>
      <c r="C1315">
        <v>105.949997</v>
      </c>
      <c r="D1315">
        <v>103.75</v>
      </c>
      <c r="E1315">
        <v>104.199997</v>
      </c>
      <c r="F1315">
        <v>7792600</v>
      </c>
      <c r="G1315">
        <v>102.78962300000001</v>
      </c>
      <c r="H1315">
        <f t="shared" si="40"/>
        <v>2.3085610072004709E-3</v>
      </c>
      <c r="I1315">
        <f t="shared" si="41"/>
        <v>2.308565260770419E-3</v>
      </c>
    </row>
    <row r="1316" spans="1:9" x14ac:dyDescent="0.35">
      <c r="A1316" s="1">
        <v>42265</v>
      </c>
      <c r="B1316">
        <v>103.199997</v>
      </c>
      <c r="C1316">
        <v>104.209999</v>
      </c>
      <c r="D1316">
        <v>102.389999</v>
      </c>
      <c r="E1316">
        <v>102.839996</v>
      </c>
      <c r="F1316">
        <v>13559400</v>
      </c>
      <c r="G1316">
        <v>101.44803</v>
      </c>
      <c r="H1316">
        <f t="shared" si="40"/>
        <v>-1.3051833389208225E-2</v>
      </c>
      <c r="I1316">
        <f t="shared" si="41"/>
        <v>-1.3051833062954253E-2</v>
      </c>
    </row>
    <row r="1317" spans="1:9" x14ac:dyDescent="0.35">
      <c r="A1317" s="1">
        <v>42268</v>
      </c>
      <c r="B1317">
        <v>103.68</v>
      </c>
      <c r="C1317">
        <v>103.83000199999999</v>
      </c>
      <c r="D1317">
        <v>102.459999</v>
      </c>
      <c r="E1317">
        <v>103.410004</v>
      </c>
      <c r="F1317">
        <v>7152300</v>
      </c>
      <c r="G1317">
        <v>102.010322</v>
      </c>
      <c r="H1317">
        <f t="shared" si="40"/>
        <v>5.5426684380656859E-3</v>
      </c>
      <c r="I1317">
        <f t="shared" si="41"/>
        <v>5.542660611546615E-3</v>
      </c>
    </row>
    <row r="1318" spans="1:9" x14ac:dyDescent="0.35">
      <c r="A1318" s="1">
        <v>42269</v>
      </c>
      <c r="B1318">
        <v>102.18</v>
      </c>
      <c r="C1318">
        <v>102.75</v>
      </c>
      <c r="D1318">
        <v>101.480003</v>
      </c>
      <c r="E1318">
        <v>102.489998</v>
      </c>
      <c r="F1318">
        <v>8330100</v>
      </c>
      <c r="G1318">
        <v>101.102769</v>
      </c>
      <c r="H1318">
        <f t="shared" si="40"/>
        <v>-8.8966827619501952E-3</v>
      </c>
      <c r="I1318">
        <f t="shared" si="41"/>
        <v>-8.8966781224355616E-3</v>
      </c>
    </row>
    <row r="1319" spans="1:9" x14ac:dyDescent="0.35">
      <c r="A1319" s="1">
        <v>42270</v>
      </c>
      <c r="B1319">
        <v>102.44000200000001</v>
      </c>
      <c r="C1319">
        <v>102.629997</v>
      </c>
      <c r="D1319">
        <v>101.379997</v>
      </c>
      <c r="E1319">
        <v>101.57</v>
      </c>
      <c r="F1319">
        <v>5818000</v>
      </c>
      <c r="G1319">
        <v>100.195223</v>
      </c>
      <c r="H1319">
        <f t="shared" si="40"/>
        <v>-8.9764661718503176E-3</v>
      </c>
      <c r="I1319">
        <f t="shared" si="41"/>
        <v>-8.9764702685838048E-3</v>
      </c>
    </row>
    <row r="1320" spans="1:9" x14ac:dyDescent="0.35">
      <c r="A1320" s="1">
        <v>42271</v>
      </c>
      <c r="B1320">
        <v>101</v>
      </c>
      <c r="C1320">
        <v>101.33000199999999</v>
      </c>
      <c r="D1320">
        <v>99.239998</v>
      </c>
      <c r="E1320">
        <v>100.620003</v>
      </c>
      <c r="F1320">
        <v>10706800</v>
      </c>
      <c r="G1320">
        <v>99.258084999999994</v>
      </c>
      <c r="H1320">
        <f t="shared" si="40"/>
        <v>-9.3531259230087253E-3</v>
      </c>
      <c r="I1320">
        <f t="shared" si="41"/>
        <v>-9.3531205574541657E-3</v>
      </c>
    </row>
    <row r="1321" spans="1:9" x14ac:dyDescent="0.35">
      <c r="A1321" s="1">
        <v>42272</v>
      </c>
      <c r="B1321">
        <v>101.510002</v>
      </c>
      <c r="C1321">
        <v>101.800003</v>
      </c>
      <c r="D1321">
        <v>99.580001999999993</v>
      </c>
      <c r="E1321">
        <v>100.300003</v>
      </c>
      <c r="F1321">
        <v>7179800</v>
      </c>
      <c r="G1321">
        <v>98.942415999999994</v>
      </c>
      <c r="H1321">
        <f t="shared" si="40"/>
        <v>-3.1802821552290471E-3</v>
      </c>
      <c r="I1321">
        <f t="shared" si="41"/>
        <v>-3.1802850115433901E-3</v>
      </c>
    </row>
    <row r="1322" spans="1:9" x14ac:dyDescent="0.35">
      <c r="A1322" s="1">
        <v>42275</v>
      </c>
      <c r="B1322">
        <v>99.900002000000001</v>
      </c>
      <c r="C1322">
        <v>100.389999</v>
      </c>
      <c r="D1322">
        <v>98.300003000000004</v>
      </c>
      <c r="E1322">
        <v>98.489998</v>
      </c>
      <c r="F1322">
        <v>8238300</v>
      </c>
      <c r="G1322">
        <v>97.156909999999996</v>
      </c>
      <c r="H1322">
        <f t="shared" si="40"/>
        <v>-1.8045911723452331E-2</v>
      </c>
      <c r="I1322">
        <f t="shared" si="41"/>
        <v>-1.8045910663834996E-2</v>
      </c>
    </row>
    <row r="1323" spans="1:9" x14ac:dyDescent="0.35">
      <c r="A1323" s="1">
        <v>42276</v>
      </c>
      <c r="B1323">
        <v>98.510002</v>
      </c>
      <c r="C1323">
        <v>100.05999799999999</v>
      </c>
      <c r="D1323">
        <v>97.769997000000004</v>
      </c>
      <c r="E1323">
        <v>99.419998000000007</v>
      </c>
      <c r="F1323">
        <v>9466900</v>
      </c>
      <c r="G1323">
        <v>98.074323000000007</v>
      </c>
      <c r="H1323">
        <f t="shared" si="40"/>
        <v>9.442583195097708E-3</v>
      </c>
      <c r="I1323">
        <f t="shared" si="41"/>
        <v>9.4425913710101585E-3</v>
      </c>
    </row>
    <row r="1324" spans="1:9" x14ac:dyDescent="0.35">
      <c r="A1324" s="1">
        <v>42277</v>
      </c>
      <c r="B1324">
        <v>100.779999</v>
      </c>
      <c r="C1324">
        <v>102.43</v>
      </c>
      <c r="D1324">
        <v>100.5</v>
      </c>
      <c r="E1324">
        <v>102.199997</v>
      </c>
      <c r="F1324">
        <v>9190000</v>
      </c>
      <c r="G1324">
        <v>100.816693</v>
      </c>
      <c r="H1324">
        <f t="shared" si="40"/>
        <v>2.7962171151924477E-2</v>
      </c>
      <c r="I1324">
        <f t="shared" si="41"/>
        <v>2.7962160901176893E-2</v>
      </c>
    </row>
    <row r="1325" spans="1:9" x14ac:dyDescent="0.35">
      <c r="A1325" s="1">
        <v>42278</v>
      </c>
      <c r="B1325">
        <v>102.970001</v>
      </c>
      <c r="C1325">
        <v>103.470001</v>
      </c>
      <c r="D1325">
        <v>101.08000199999999</v>
      </c>
      <c r="E1325">
        <v>102.66999800000001</v>
      </c>
      <c r="F1325">
        <v>7503700</v>
      </c>
      <c r="G1325">
        <v>101.280333</v>
      </c>
      <c r="H1325">
        <f t="shared" si="40"/>
        <v>4.5988357514336383E-3</v>
      </c>
      <c r="I1325">
        <f t="shared" si="41"/>
        <v>4.5988415827128756E-3</v>
      </c>
    </row>
    <row r="1326" spans="1:9" x14ac:dyDescent="0.35">
      <c r="A1326" s="1">
        <v>42279</v>
      </c>
      <c r="B1326">
        <v>101.209999</v>
      </c>
      <c r="C1326">
        <v>103.010002</v>
      </c>
      <c r="D1326">
        <v>99.879997000000003</v>
      </c>
      <c r="E1326">
        <v>103</v>
      </c>
      <c r="F1326">
        <v>9105600</v>
      </c>
      <c r="G1326">
        <v>101.605868</v>
      </c>
      <c r="H1326">
        <f t="shared" si="40"/>
        <v>3.2142009002473462E-3</v>
      </c>
      <c r="I1326">
        <f t="shared" si="41"/>
        <v>3.2141975678535942E-3</v>
      </c>
    </row>
    <row r="1327" spans="1:9" x14ac:dyDescent="0.35">
      <c r="A1327" s="1">
        <v>42282</v>
      </c>
      <c r="B1327">
        <v>103.699997</v>
      </c>
      <c r="C1327">
        <v>104.199997</v>
      </c>
      <c r="D1327">
        <v>102.610001</v>
      </c>
      <c r="E1327">
        <v>103.849998</v>
      </c>
      <c r="F1327">
        <v>7144600</v>
      </c>
      <c r="G1327">
        <v>102.444362</v>
      </c>
      <c r="H1327">
        <f t="shared" si="40"/>
        <v>8.2524077669902853E-3</v>
      </c>
      <c r="I1327">
        <f t="shared" si="41"/>
        <v>8.2524170749665483E-3</v>
      </c>
    </row>
    <row r="1328" spans="1:9" x14ac:dyDescent="0.35">
      <c r="A1328" s="1">
        <v>42283</v>
      </c>
      <c r="B1328">
        <v>104.19000200000001</v>
      </c>
      <c r="C1328">
        <v>104.510002</v>
      </c>
      <c r="D1328">
        <v>103.209999</v>
      </c>
      <c r="E1328">
        <v>103.769997</v>
      </c>
      <c r="F1328">
        <v>5660600</v>
      </c>
      <c r="G1328">
        <v>102.365443</v>
      </c>
      <c r="H1328">
        <f t="shared" si="40"/>
        <v>-7.7035148329993974E-4</v>
      </c>
      <c r="I1328">
        <f t="shared" si="41"/>
        <v>-7.7035962213322263E-4</v>
      </c>
    </row>
    <row r="1329" spans="1:9" x14ac:dyDescent="0.35">
      <c r="A1329" s="1">
        <v>42284</v>
      </c>
      <c r="B1329">
        <v>104.489998</v>
      </c>
      <c r="C1329">
        <v>104.589996</v>
      </c>
      <c r="D1329">
        <v>102.660004</v>
      </c>
      <c r="E1329">
        <v>103.389999</v>
      </c>
      <c r="F1329">
        <v>6947200</v>
      </c>
      <c r="G1329">
        <v>101.990589</v>
      </c>
      <c r="H1329">
        <f t="shared" si="40"/>
        <v>-3.6619255178353769E-3</v>
      </c>
      <c r="I1329">
        <f t="shared" si="41"/>
        <v>-3.6619193842593848E-3</v>
      </c>
    </row>
    <row r="1330" spans="1:9" x14ac:dyDescent="0.35">
      <c r="A1330" s="1">
        <v>42285</v>
      </c>
      <c r="B1330">
        <v>103.199997</v>
      </c>
      <c r="C1330">
        <v>104.889999</v>
      </c>
      <c r="D1330">
        <v>102.699997</v>
      </c>
      <c r="E1330">
        <v>104.610001</v>
      </c>
      <c r="F1330">
        <v>7499100</v>
      </c>
      <c r="G1330">
        <v>103.19407699999999</v>
      </c>
      <c r="H1330">
        <f t="shared" si="40"/>
        <v>1.1800000114130901E-2</v>
      </c>
      <c r="I1330">
        <f t="shared" si="41"/>
        <v>1.1799990683454069E-2</v>
      </c>
    </row>
    <row r="1331" spans="1:9" x14ac:dyDescent="0.35">
      <c r="A1331" s="1">
        <v>42286</v>
      </c>
      <c r="B1331">
        <v>105.089996</v>
      </c>
      <c r="C1331">
        <v>106.050003</v>
      </c>
      <c r="D1331">
        <v>104.66999800000001</v>
      </c>
      <c r="E1331">
        <v>105.55999799999999</v>
      </c>
      <c r="F1331">
        <v>7341800</v>
      </c>
      <c r="G1331">
        <v>104.131215</v>
      </c>
      <c r="H1331">
        <f t="shared" si="40"/>
        <v>9.0813210105981767E-3</v>
      </c>
      <c r="I1331">
        <f t="shared" si="41"/>
        <v>9.0813157813311764E-3</v>
      </c>
    </row>
    <row r="1332" spans="1:9" x14ac:dyDescent="0.35">
      <c r="A1332" s="1">
        <v>42289</v>
      </c>
      <c r="B1332">
        <v>105.910004</v>
      </c>
      <c r="C1332">
        <v>106.699997</v>
      </c>
      <c r="D1332">
        <v>105.620003</v>
      </c>
      <c r="E1332">
        <v>106.349998</v>
      </c>
      <c r="F1332">
        <v>5179000</v>
      </c>
      <c r="G1332">
        <v>104.910523</v>
      </c>
      <c r="H1332">
        <f t="shared" si="40"/>
        <v>7.4838955567241138E-3</v>
      </c>
      <c r="I1332">
        <f t="shared" si="41"/>
        <v>7.4839038418979395E-3</v>
      </c>
    </row>
    <row r="1333" spans="1:9" x14ac:dyDescent="0.35">
      <c r="A1333" s="1">
        <v>42290</v>
      </c>
      <c r="B1333">
        <v>105.739998</v>
      </c>
      <c r="C1333">
        <v>107.389999</v>
      </c>
      <c r="D1333">
        <v>105.30999799999999</v>
      </c>
      <c r="E1333">
        <v>106.589996</v>
      </c>
      <c r="F1333">
        <v>8342700</v>
      </c>
      <c r="G1333">
        <v>105.147273</v>
      </c>
      <c r="H1333">
        <f t="shared" si="40"/>
        <v>2.256680813477777E-3</v>
      </c>
      <c r="I1333">
        <f t="shared" si="41"/>
        <v>2.2566849657207474E-3</v>
      </c>
    </row>
    <row r="1334" spans="1:9" x14ac:dyDescent="0.35">
      <c r="A1334" s="1">
        <v>42291</v>
      </c>
      <c r="B1334">
        <v>106.5</v>
      </c>
      <c r="C1334">
        <v>106.849998</v>
      </c>
      <c r="D1334">
        <v>105.230003</v>
      </c>
      <c r="E1334">
        <v>105.730003</v>
      </c>
      <c r="F1334">
        <v>5563600</v>
      </c>
      <c r="G1334">
        <v>104.29892</v>
      </c>
      <c r="H1334">
        <f t="shared" si="40"/>
        <v>-8.0682337205454334E-3</v>
      </c>
      <c r="I1334">
        <f t="shared" si="41"/>
        <v>-8.0682358733164955E-3</v>
      </c>
    </row>
    <row r="1335" spans="1:9" x14ac:dyDescent="0.35">
      <c r="A1335" s="1">
        <v>42292</v>
      </c>
      <c r="B1335">
        <v>106.5</v>
      </c>
      <c r="C1335">
        <v>108</v>
      </c>
      <c r="D1335">
        <v>106.260002</v>
      </c>
      <c r="E1335">
        <v>107.889999</v>
      </c>
      <c r="F1335">
        <v>6739200</v>
      </c>
      <c r="G1335">
        <v>106.42968</v>
      </c>
      <c r="H1335">
        <f t="shared" si="40"/>
        <v>2.0429357218499339E-2</v>
      </c>
      <c r="I1335">
        <f t="shared" si="41"/>
        <v>2.0429358233047951E-2</v>
      </c>
    </row>
    <row r="1336" spans="1:9" x14ac:dyDescent="0.35">
      <c r="A1336" s="1">
        <v>42293</v>
      </c>
      <c r="B1336">
        <v>108.269997</v>
      </c>
      <c r="C1336">
        <v>108.5</v>
      </c>
      <c r="D1336">
        <v>107.459999</v>
      </c>
      <c r="E1336">
        <v>108.239998</v>
      </c>
      <c r="F1336">
        <v>5739600</v>
      </c>
      <c r="G1336">
        <v>106.774941</v>
      </c>
      <c r="H1336">
        <f t="shared" si="40"/>
        <v>3.2440356218744319E-3</v>
      </c>
      <c r="I1336">
        <f t="shared" si="41"/>
        <v>3.2440292970907511E-3</v>
      </c>
    </row>
    <row r="1337" spans="1:9" x14ac:dyDescent="0.35">
      <c r="A1337" s="1">
        <v>42296</v>
      </c>
      <c r="B1337">
        <v>108.25</v>
      </c>
      <c r="C1337">
        <v>109.970001</v>
      </c>
      <c r="D1337">
        <v>107.94000200000001</v>
      </c>
      <c r="E1337">
        <v>109.470001</v>
      </c>
      <c r="F1337">
        <v>8001900</v>
      </c>
      <c r="G1337">
        <v>107.98829600000001</v>
      </c>
      <c r="H1337">
        <f t="shared" si="40"/>
        <v>1.1363664289794207E-2</v>
      </c>
      <c r="I1337">
        <f t="shared" si="41"/>
        <v>1.1363668185028611E-2</v>
      </c>
    </row>
    <row r="1338" spans="1:9" x14ac:dyDescent="0.35">
      <c r="A1338" s="1">
        <v>42297</v>
      </c>
      <c r="B1338">
        <v>109.550003</v>
      </c>
      <c r="C1338">
        <v>110.529999</v>
      </c>
      <c r="D1338">
        <v>109.410004</v>
      </c>
      <c r="E1338">
        <v>109.839996</v>
      </c>
      <c r="F1338">
        <v>9674400</v>
      </c>
      <c r="G1338">
        <v>108.353283</v>
      </c>
      <c r="H1338">
        <f t="shared" si="40"/>
        <v>3.3798757341749084E-3</v>
      </c>
      <c r="I1338">
        <f t="shared" si="41"/>
        <v>3.3798755376230703E-3</v>
      </c>
    </row>
    <row r="1339" spans="1:9" x14ac:dyDescent="0.35">
      <c r="A1339" s="1">
        <v>42298</v>
      </c>
      <c r="B1339">
        <v>110.66999800000001</v>
      </c>
      <c r="C1339">
        <v>111.55999799999999</v>
      </c>
      <c r="D1339">
        <v>110.010002</v>
      </c>
      <c r="E1339">
        <v>110.089996</v>
      </c>
      <c r="F1339">
        <v>8769800</v>
      </c>
      <c r="G1339">
        <v>108.59989899999999</v>
      </c>
      <c r="H1339">
        <f t="shared" si="40"/>
        <v>2.2760379561557885E-3</v>
      </c>
      <c r="I1339">
        <f t="shared" si="41"/>
        <v>2.2760362507889017E-3</v>
      </c>
    </row>
    <row r="1340" spans="1:9" x14ac:dyDescent="0.35">
      <c r="A1340" s="1">
        <v>42299</v>
      </c>
      <c r="B1340">
        <v>110.66999800000001</v>
      </c>
      <c r="C1340">
        <v>113.349998</v>
      </c>
      <c r="D1340">
        <v>110.389999</v>
      </c>
      <c r="E1340">
        <v>113.25</v>
      </c>
      <c r="F1340">
        <v>10028900</v>
      </c>
      <c r="G1340">
        <v>111.71713200000001</v>
      </c>
      <c r="H1340">
        <f t="shared" si="40"/>
        <v>2.8703825186804446E-2</v>
      </c>
      <c r="I1340">
        <f t="shared" si="41"/>
        <v>2.8703829641683307E-2</v>
      </c>
    </row>
    <row r="1341" spans="1:9" x14ac:dyDescent="0.35">
      <c r="A1341" s="1">
        <v>42300</v>
      </c>
      <c r="B1341">
        <v>114.209999</v>
      </c>
      <c r="C1341">
        <v>114.209999</v>
      </c>
      <c r="D1341">
        <v>111.849998</v>
      </c>
      <c r="E1341">
        <v>113.089996</v>
      </c>
      <c r="F1341">
        <v>7928400</v>
      </c>
      <c r="G1341">
        <v>111.55929399999999</v>
      </c>
      <c r="H1341">
        <f t="shared" si="40"/>
        <v>-1.4128388520971364E-3</v>
      </c>
      <c r="I1341">
        <f t="shared" si="41"/>
        <v>-1.4128361261548708E-3</v>
      </c>
    </row>
    <row r="1342" spans="1:9" x14ac:dyDescent="0.35">
      <c r="A1342" s="1">
        <v>42303</v>
      </c>
      <c r="B1342">
        <v>113.07</v>
      </c>
      <c r="C1342">
        <v>113.58000199999999</v>
      </c>
      <c r="D1342">
        <v>112.120003</v>
      </c>
      <c r="E1342">
        <v>113.519997</v>
      </c>
      <c r="F1342">
        <v>5729600</v>
      </c>
      <c r="G1342">
        <v>111.983474</v>
      </c>
      <c r="H1342">
        <f t="shared" si="40"/>
        <v>3.8022903458233767E-3</v>
      </c>
      <c r="I1342">
        <f t="shared" si="41"/>
        <v>3.8022829366418085E-3</v>
      </c>
    </row>
    <row r="1343" spans="1:9" x14ac:dyDescent="0.35">
      <c r="A1343" s="1">
        <v>42304</v>
      </c>
      <c r="B1343">
        <v>113.290001</v>
      </c>
      <c r="C1343">
        <v>114.269997</v>
      </c>
      <c r="D1343">
        <v>113.25</v>
      </c>
      <c r="E1343">
        <v>113.769997</v>
      </c>
      <c r="F1343">
        <v>5857600</v>
      </c>
      <c r="G1343">
        <v>112.23009</v>
      </c>
      <c r="H1343">
        <f t="shared" si="40"/>
        <v>2.2022551674309855E-3</v>
      </c>
      <c r="I1343">
        <f t="shared" si="41"/>
        <v>2.2022535218009314E-3</v>
      </c>
    </row>
    <row r="1344" spans="1:9" x14ac:dyDescent="0.35">
      <c r="A1344" s="1">
        <v>42305</v>
      </c>
      <c r="B1344">
        <v>113.970001</v>
      </c>
      <c r="C1344">
        <v>114.459999</v>
      </c>
      <c r="D1344">
        <v>112.860001</v>
      </c>
      <c r="E1344">
        <v>114.339996</v>
      </c>
      <c r="F1344">
        <v>6452900</v>
      </c>
      <c r="G1344">
        <v>112.79237500000001</v>
      </c>
      <c r="H1344">
        <f t="shared" si="40"/>
        <v>5.0100994553071466E-3</v>
      </c>
      <c r="I1344">
        <f t="shared" si="41"/>
        <v>5.0101091427441858E-3</v>
      </c>
    </row>
    <row r="1345" spans="1:9" x14ac:dyDescent="0.35">
      <c r="A1345" s="1">
        <v>42306</v>
      </c>
      <c r="B1345">
        <v>114.339996</v>
      </c>
      <c r="C1345">
        <v>115.400002</v>
      </c>
      <c r="D1345">
        <v>114.199997</v>
      </c>
      <c r="E1345">
        <v>115.040001</v>
      </c>
      <c r="F1345">
        <v>6125100</v>
      </c>
      <c r="G1345">
        <v>113.482904</v>
      </c>
      <c r="H1345">
        <f t="shared" si="40"/>
        <v>6.1221359496986903E-3</v>
      </c>
      <c r="I1345">
        <f t="shared" si="41"/>
        <v>6.1221248333497534E-3</v>
      </c>
    </row>
    <row r="1346" spans="1:9" x14ac:dyDescent="0.35">
      <c r="A1346" s="1">
        <v>42307</v>
      </c>
      <c r="B1346">
        <v>115</v>
      </c>
      <c r="C1346">
        <v>115.239998</v>
      </c>
      <c r="D1346">
        <v>113.66999800000001</v>
      </c>
      <c r="E1346">
        <v>113.739998</v>
      </c>
      <c r="F1346">
        <v>8501600</v>
      </c>
      <c r="G1346">
        <v>112.200497</v>
      </c>
      <c r="H1346">
        <f t="shared" si="40"/>
        <v>-1.1300443225830672E-2</v>
      </c>
      <c r="I1346">
        <f t="shared" si="41"/>
        <v>-1.1300442223438397E-2</v>
      </c>
    </row>
    <row r="1347" spans="1:9" x14ac:dyDescent="0.35">
      <c r="A1347" s="1">
        <v>42310</v>
      </c>
      <c r="B1347">
        <v>114.489998</v>
      </c>
      <c r="C1347">
        <v>115.30999799999999</v>
      </c>
      <c r="D1347">
        <v>114.010002</v>
      </c>
      <c r="E1347">
        <v>115.040001</v>
      </c>
      <c r="F1347">
        <v>6949500</v>
      </c>
      <c r="G1347">
        <v>113.482904</v>
      </c>
      <c r="H1347">
        <f t="shared" si="40"/>
        <v>1.1429602803404338E-2</v>
      </c>
      <c r="I1347">
        <f t="shared" si="41"/>
        <v>1.1429601777967225E-2</v>
      </c>
    </row>
    <row r="1348" spans="1:9" x14ac:dyDescent="0.35">
      <c r="A1348" s="1">
        <v>42311</v>
      </c>
      <c r="B1348">
        <v>114.970001</v>
      </c>
      <c r="C1348">
        <v>116.400002</v>
      </c>
      <c r="D1348">
        <v>114.540001</v>
      </c>
      <c r="E1348">
        <v>115.540001</v>
      </c>
      <c r="F1348">
        <v>7132100</v>
      </c>
      <c r="G1348">
        <v>113.97613699999999</v>
      </c>
      <c r="H1348">
        <f t="shared" ref="H1348:H1411" si="42">(E1348-E1347)/E1347</f>
        <v>4.3463142876711209E-3</v>
      </c>
      <c r="I1348">
        <f t="shared" ref="I1348:I1411" si="43">(G1348-G1347)/G1347</f>
        <v>4.3463198650608142E-3</v>
      </c>
    </row>
    <row r="1349" spans="1:9" x14ac:dyDescent="0.35">
      <c r="A1349" s="1">
        <v>42312</v>
      </c>
      <c r="B1349">
        <v>116.639999</v>
      </c>
      <c r="C1349">
        <v>116.83000199999999</v>
      </c>
      <c r="D1349">
        <v>110.80999799999999</v>
      </c>
      <c r="E1349">
        <v>113.25</v>
      </c>
      <c r="F1349">
        <v>20740800</v>
      </c>
      <c r="G1349">
        <v>111.71713200000001</v>
      </c>
      <c r="H1349">
        <f t="shared" si="42"/>
        <v>-1.9819984249437591E-2</v>
      </c>
      <c r="I1349">
        <f t="shared" si="43"/>
        <v>-1.9819982142402211E-2</v>
      </c>
    </row>
    <row r="1350" spans="1:9" x14ac:dyDescent="0.35">
      <c r="A1350" s="1">
        <v>42313</v>
      </c>
      <c r="B1350">
        <v>113.260002</v>
      </c>
      <c r="C1350">
        <v>113.93</v>
      </c>
      <c r="D1350">
        <v>111.599998</v>
      </c>
      <c r="E1350">
        <v>113</v>
      </c>
      <c r="F1350">
        <v>14843700</v>
      </c>
      <c r="G1350">
        <v>111.47051500000001</v>
      </c>
      <c r="H1350">
        <f t="shared" si="42"/>
        <v>-2.2075055187637969E-3</v>
      </c>
      <c r="I1350">
        <f t="shared" si="43"/>
        <v>-2.2075128101211954E-3</v>
      </c>
    </row>
    <row r="1351" spans="1:9" x14ac:dyDescent="0.35">
      <c r="A1351" s="1">
        <v>42314</v>
      </c>
      <c r="B1351">
        <v>114.599998</v>
      </c>
      <c r="C1351">
        <v>116.75</v>
      </c>
      <c r="D1351">
        <v>114.57</v>
      </c>
      <c r="E1351">
        <v>115.66999800000001</v>
      </c>
      <c r="F1351">
        <v>16803400</v>
      </c>
      <c r="G1351">
        <v>114.104375</v>
      </c>
      <c r="H1351">
        <f t="shared" si="42"/>
        <v>2.3628300884955811E-2</v>
      </c>
      <c r="I1351">
        <f t="shared" si="43"/>
        <v>2.3628311038125179E-2</v>
      </c>
    </row>
    <row r="1352" spans="1:9" x14ac:dyDescent="0.35">
      <c r="A1352" s="1">
        <v>42317</v>
      </c>
      <c r="B1352">
        <v>115.900002</v>
      </c>
      <c r="C1352">
        <v>116.730003</v>
      </c>
      <c r="D1352">
        <v>115.18</v>
      </c>
      <c r="E1352">
        <v>116.41999800000001</v>
      </c>
      <c r="F1352">
        <v>9317500</v>
      </c>
      <c r="G1352">
        <v>114.844223</v>
      </c>
      <c r="H1352">
        <f t="shared" si="42"/>
        <v>6.4839631102958954E-3</v>
      </c>
      <c r="I1352">
        <f t="shared" si="43"/>
        <v>6.4839582180787978E-3</v>
      </c>
    </row>
    <row r="1353" spans="1:9" x14ac:dyDescent="0.35">
      <c r="A1353" s="1">
        <v>42318</v>
      </c>
      <c r="B1353">
        <v>116.16999800000001</v>
      </c>
      <c r="C1353">
        <v>117.510002</v>
      </c>
      <c r="D1353">
        <v>115.510002</v>
      </c>
      <c r="E1353">
        <v>117.41999800000001</v>
      </c>
      <c r="F1353">
        <v>8240500</v>
      </c>
      <c r="G1353">
        <v>115.83068799999999</v>
      </c>
      <c r="H1353">
        <f t="shared" si="42"/>
        <v>8.5895895651879328E-3</v>
      </c>
      <c r="I1353">
        <f t="shared" si="43"/>
        <v>8.5895918334524795E-3</v>
      </c>
    </row>
    <row r="1354" spans="1:9" x14ac:dyDescent="0.35">
      <c r="A1354" s="1">
        <v>42319</v>
      </c>
      <c r="B1354">
        <v>117.550003</v>
      </c>
      <c r="C1354">
        <v>117.58000199999999</v>
      </c>
      <c r="D1354">
        <v>116.43</v>
      </c>
      <c r="E1354">
        <v>116.519997</v>
      </c>
      <c r="F1354">
        <v>6381700</v>
      </c>
      <c r="G1354">
        <v>114.942868</v>
      </c>
      <c r="H1354">
        <f t="shared" si="42"/>
        <v>-7.6648016975779804E-3</v>
      </c>
      <c r="I1354">
        <f t="shared" si="43"/>
        <v>-7.6648081378916681E-3</v>
      </c>
    </row>
    <row r="1355" spans="1:9" x14ac:dyDescent="0.35">
      <c r="A1355" s="1">
        <v>42320</v>
      </c>
      <c r="B1355">
        <v>115.599998</v>
      </c>
      <c r="C1355">
        <v>116.989998</v>
      </c>
      <c r="D1355">
        <v>115</v>
      </c>
      <c r="E1355">
        <v>116.209999</v>
      </c>
      <c r="F1355">
        <v>7223000</v>
      </c>
      <c r="G1355">
        <v>114.637066</v>
      </c>
      <c r="H1355">
        <f t="shared" si="42"/>
        <v>-2.6604703740252182E-3</v>
      </c>
      <c r="I1355">
        <f t="shared" si="43"/>
        <v>-2.6604695473580833E-3</v>
      </c>
    </row>
    <row r="1356" spans="1:9" x14ac:dyDescent="0.35">
      <c r="A1356" s="1">
        <v>42321</v>
      </c>
      <c r="B1356">
        <v>115.91999800000001</v>
      </c>
      <c r="C1356">
        <v>116.41999800000001</v>
      </c>
      <c r="D1356">
        <v>114.379997</v>
      </c>
      <c r="E1356">
        <v>114.839996</v>
      </c>
      <c r="F1356">
        <v>8078100</v>
      </c>
      <c r="G1356">
        <v>113.285607</v>
      </c>
      <c r="H1356">
        <f t="shared" si="42"/>
        <v>-1.1789028584364732E-2</v>
      </c>
      <c r="I1356">
        <f t="shared" si="43"/>
        <v>-1.1789022932600224E-2</v>
      </c>
    </row>
    <row r="1357" spans="1:9" x14ac:dyDescent="0.35">
      <c r="A1357" s="1">
        <v>42324</v>
      </c>
      <c r="B1357">
        <v>113.470001</v>
      </c>
      <c r="C1357">
        <v>116.08000199999999</v>
      </c>
      <c r="D1357">
        <v>113.339996</v>
      </c>
      <c r="E1357">
        <v>115.91999800000001</v>
      </c>
      <c r="F1357">
        <v>5770200</v>
      </c>
      <c r="G1357">
        <v>114.35099099999999</v>
      </c>
      <c r="H1357">
        <f t="shared" si="42"/>
        <v>9.4044064578337975E-3</v>
      </c>
      <c r="I1357">
        <f t="shared" si="43"/>
        <v>9.4044073930768142E-3</v>
      </c>
    </row>
    <row r="1358" spans="1:9" x14ac:dyDescent="0.35">
      <c r="A1358" s="1">
        <v>42325</v>
      </c>
      <c r="B1358">
        <v>116.110001</v>
      </c>
      <c r="C1358">
        <v>117.550003</v>
      </c>
      <c r="D1358">
        <v>115.510002</v>
      </c>
      <c r="E1358">
        <v>116.129997</v>
      </c>
      <c r="F1358">
        <v>6434400</v>
      </c>
      <c r="G1358">
        <v>114.55814700000001</v>
      </c>
      <c r="H1358">
        <f t="shared" si="42"/>
        <v>1.8115856075152474E-3</v>
      </c>
      <c r="I1358">
        <f t="shared" si="43"/>
        <v>1.8115802774285698E-3</v>
      </c>
    </row>
    <row r="1359" spans="1:9" x14ac:dyDescent="0.35">
      <c r="A1359" s="1">
        <v>42326</v>
      </c>
      <c r="B1359">
        <v>116.220001</v>
      </c>
      <c r="C1359">
        <v>118.279999</v>
      </c>
      <c r="D1359">
        <v>116.050003</v>
      </c>
      <c r="E1359">
        <v>118.139999</v>
      </c>
      <c r="F1359">
        <v>6744600</v>
      </c>
      <c r="G1359">
        <v>116.540944</v>
      </c>
      <c r="H1359">
        <f t="shared" si="42"/>
        <v>1.7308206767627832E-2</v>
      </c>
      <c r="I1359">
        <f t="shared" si="43"/>
        <v>1.7308214665867377E-2</v>
      </c>
    </row>
    <row r="1360" spans="1:9" x14ac:dyDescent="0.35">
      <c r="A1360" s="1">
        <v>42327</v>
      </c>
      <c r="B1360">
        <v>118.139999</v>
      </c>
      <c r="C1360">
        <v>119.160004</v>
      </c>
      <c r="D1360">
        <v>117.639999</v>
      </c>
      <c r="E1360">
        <v>118.709999</v>
      </c>
      <c r="F1360">
        <v>6101000</v>
      </c>
      <c r="G1360">
        <v>117.103228</v>
      </c>
      <c r="H1360">
        <f t="shared" si="42"/>
        <v>4.8247841952325831E-3</v>
      </c>
      <c r="I1360">
        <f t="shared" si="43"/>
        <v>4.8247764322211541E-3</v>
      </c>
    </row>
    <row r="1361" spans="1:9" x14ac:dyDescent="0.35">
      <c r="A1361" s="1">
        <v>42328</v>
      </c>
      <c r="B1361">
        <v>119.110001</v>
      </c>
      <c r="C1361">
        <v>120.25</v>
      </c>
      <c r="D1361">
        <v>118.900002</v>
      </c>
      <c r="E1361">
        <v>120.07</v>
      </c>
      <c r="F1361">
        <v>10821700</v>
      </c>
      <c r="G1361">
        <v>118.444821</v>
      </c>
      <c r="H1361">
        <f t="shared" si="42"/>
        <v>1.1456499127760898E-2</v>
      </c>
      <c r="I1361">
        <f t="shared" si="43"/>
        <v>1.1456498876358925E-2</v>
      </c>
    </row>
    <row r="1362" spans="1:9" x14ac:dyDescent="0.35">
      <c r="A1362" s="1">
        <v>42331</v>
      </c>
      <c r="B1362">
        <v>120.300003</v>
      </c>
      <c r="C1362">
        <v>120.650002</v>
      </c>
      <c r="D1362">
        <v>119</v>
      </c>
      <c r="E1362">
        <v>119.41999800000001</v>
      </c>
      <c r="F1362">
        <v>6986400</v>
      </c>
      <c r="G1362">
        <v>117.803617</v>
      </c>
      <c r="H1362">
        <f t="shared" si="42"/>
        <v>-5.4135254434911836E-3</v>
      </c>
      <c r="I1362">
        <f t="shared" si="43"/>
        <v>-5.4135250033431337E-3</v>
      </c>
    </row>
    <row r="1363" spans="1:9" x14ac:dyDescent="0.35">
      <c r="A1363" s="1">
        <v>42332</v>
      </c>
      <c r="B1363">
        <v>117.900002</v>
      </c>
      <c r="C1363">
        <v>118.57</v>
      </c>
      <c r="D1363">
        <v>117.279999</v>
      </c>
      <c r="E1363">
        <v>117.949997</v>
      </c>
      <c r="F1363">
        <v>9158200</v>
      </c>
      <c r="G1363">
        <v>116.35351300000001</v>
      </c>
      <c r="H1363">
        <f t="shared" si="42"/>
        <v>-1.2309504476796344E-2</v>
      </c>
      <c r="I1363">
        <f t="shared" si="43"/>
        <v>-1.2309503196323726E-2</v>
      </c>
    </row>
    <row r="1364" spans="1:9" x14ac:dyDescent="0.35">
      <c r="A1364" s="1">
        <v>42333</v>
      </c>
      <c r="B1364">
        <v>118.290001</v>
      </c>
      <c r="C1364">
        <v>119.339996</v>
      </c>
      <c r="D1364">
        <v>118.150002</v>
      </c>
      <c r="E1364">
        <v>118.66999800000001</v>
      </c>
      <c r="F1364">
        <v>4751500</v>
      </c>
      <c r="G1364">
        <v>117.06376899999999</v>
      </c>
      <c r="H1364">
        <f t="shared" si="42"/>
        <v>6.1042901086297658E-3</v>
      </c>
      <c r="I1364">
        <f t="shared" si="43"/>
        <v>6.1042935592326023E-3</v>
      </c>
    </row>
    <row r="1365" spans="1:9" x14ac:dyDescent="0.35">
      <c r="A1365" s="1">
        <v>42335</v>
      </c>
      <c r="B1365">
        <v>116</v>
      </c>
      <c r="C1365">
        <v>116.5</v>
      </c>
      <c r="D1365">
        <v>113.699997</v>
      </c>
      <c r="E1365">
        <v>115.129997</v>
      </c>
      <c r="F1365">
        <v>14912000</v>
      </c>
      <c r="G1365">
        <v>113.57168299999999</v>
      </c>
      <c r="H1365">
        <f t="shared" si="42"/>
        <v>-2.9830631664795371E-2</v>
      </c>
      <c r="I1365">
        <f t="shared" si="43"/>
        <v>-2.9830630175592593E-2</v>
      </c>
    </row>
    <row r="1366" spans="1:9" x14ac:dyDescent="0.35">
      <c r="A1366" s="1">
        <v>42338</v>
      </c>
      <c r="B1366">
        <v>115.55999799999999</v>
      </c>
      <c r="C1366">
        <v>115.58000199999999</v>
      </c>
      <c r="D1366">
        <v>113.30999799999999</v>
      </c>
      <c r="E1366">
        <v>113.470001</v>
      </c>
      <c r="F1366">
        <v>16560300</v>
      </c>
      <c r="G1366">
        <v>111.934155</v>
      </c>
      <c r="H1366">
        <f t="shared" si="42"/>
        <v>-1.4418449085862537E-2</v>
      </c>
      <c r="I1366">
        <f t="shared" si="43"/>
        <v>-1.4418453233628573E-2</v>
      </c>
    </row>
    <row r="1367" spans="1:9" x14ac:dyDescent="0.35">
      <c r="A1367" s="1">
        <v>42339</v>
      </c>
      <c r="B1367">
        <v>114.150002</v>
      </c>
      <c r="C1367">
        <v>115.459999</v>
      </c>
      <c r="D1367">
        <v>113.660004</v>
      </c>
      <c r="E1367">
        <v>115.389999</v>
      </c>
      <c r="F1367">
        <v>8896100</v>
      </c>
      <c r="G1367">
        <v>113.828166</v>
      </c>
      <c r="H1367">
        <f t="shared" si="42"/>
        <v>1.6920754235297899E-2</v>
      </c>
      <c r="I1367">
        <f t="shared" si="43"/>
        <v>1.6920760245163702E-2</v>
      </c>
    </row>
    <row r="1368" spans="1:9" x14ac:dyDescent="0.35">
      <c r="A1368" s="1">
        <v>42340</v>
      </c>
      <c r="B1368">
        <v>115.389999</v>
      </c>
      <c r="C1368">
        <v>115.470001</v>
      </c>
      <c r="D1368">
        <v>113.83000199999999</v>
      </c>
      <c r="E1368">
        <v>114</v>
      </c>
      <c r="F1368">
        <v>7787800</v>
      </c>
      <c r="G1368">
        <v>112.45698</v>
      </c>
      <c r="H1368">
        <f t="shared" si="42"/>
        <v>-1.2046095953255039E-2</v>
      </c>
      <c r="I1368">
        <f t="shared" si="43"/>
        <v>-1.2046104652164866E-2</v>
      </c>
    </row>
    <row r="1369" spans="1:9" x14ac:dyDescent="0.35">
      <c r="A1369" s="1">
        <v>42341</v>
      </c>
      <c r="B1369">
        <v>114.16999800000001</v>
      </c>
      <c r="C1369">
        <v>114.650002</v>
      </c>
      <c r="D1369">
        <v>111.44000200000001</v>
      </c>
      <c r="E1369">
        <v>111.889999</v>
      </c>
      <c r="F1369">
        <v>10446600</v>
      </c>
      <c r="G1369">
        <v>110.375539</v>
      </c>
      <c r="H1369">
        <f t="shared" si="42"/>
        <v>-1.8508780701754358E-2</v>
      </c>
      <c r="I1369">
        <f t="shared" si="43"/>
        <v>-1.8508775533541785E-2</v>
      </c>
    </row>
    <row r="1370" spans="1:9" x14ac:dyDescent="0.35">
      <c r="A1370" s="1">
        <v>42342</v>
      </c>
      <c r="B1370">
        <v>112.739998</v>
      </c>
      <c r="C1370">
        <v>114.30999799999999</v>
      </c>
      <c r="D1370">
        <v>112.529999</v>
      </c>
      <c r="E1370">
        <v>114.239998</v>
      </c>
      <c r="F1370">
        <v>8771300</v>
      </c>
      <c r="G1370">
        <v>112.69373</v>
      </c>
      <c r="H1370">
        <f t="shared" si="42"/>
        <v>2.1002761828606296E-2</v>
      </c>
      <c r="I1370">
        <f t="shared" si="43"/>
        <v>2.1002760403281008E-2</v>
      </c>
    </row>
    <row r="1371" spans="1:9" x14ac:dyDescent="0.35">
      <c r="A1371" s="1">
        <v>42345</v>
      </c>
      <c r="B1371">
        <v>114.55999799999999</v>
      </c>
      <c r="C1371">
        <v>114.55999799999999</v>
      </c>
      <c r="D1371">
        <v>112.650002</v>
      </c>
      <c r="E1371">
        <v>113.83000199999999</v>
      </c>
      <c r="F1371">
        <v>6738500</v>
      </c>
      <c r="G1371">
        <v>112.289283</v>
      </c>
      <c r="H1371">
        <f t="shared" si="42"/>
        <v>-3.5889006230550415E-3</v>
      </c>
      <c r="I1371">
        <f t="shared" si="43"/>
        <v>-3.5889041919191481E-3</v>
      </c>
    </row>
    <row r="1372" spans="1:9" x14ac:dyDescent="0.35">
      <c r="A1372" s="1">
        <v>42346</v>
      </c>
      <c r="B1372">
        <v>113.349998</v>
      </c>
      <c r="C1372">
        <v>113.449997</v>
      </c>
      <c r="D1372">
        <v>112.400002</v>
      </c>
      <c r="E1372">
        <v>112.480003</v>
      </c>
      <c r="F1372">
        <v>7480600</v>
      </c>
      <c r="G1372">
        <v>110.95755699999999</v>
      </c>
      <c r="H1372">
        <f t="shared" si="42"/>
        <v>-1.1859781922871239E-2</v>
      </c>
      <c r="I1372">
        <f t="shared" si="43"/>
        <v>-1.1859778283560714E-2</v>
      </c>
    </row>
    <row r="1373" spans="1:9" x14ac:dyDescent="0.35">
      <c r="A1373" s="1">
        <v>42347</v>
      </c>
      <c r="B1373">
        <v>112.389999</v>
      </c>
      <c r="C1373">
        <v>113.05999799999999</v>
      </c>
      <c r="D1373">
        <v>110.58000199999999</v>
      </c>
      <c r="E1373">
        <v>111.470001</v>
      </c>
      <c r="F1373">
        <v>9050700</v>
      </c>
      <c r="G1373">
        <v>109.961226</v>
      </c>
      <c r="H1373">
        <f t="shared" si="42"/>
        <v>-8.9793916523988725E-3</v>
      </c>
      <c r="I1373">
        <f t="shared" si="43"/>
        <v>-8.9793883980340151E-3</v>
      </c>
    </row>
    <row r="1374" spans="1:9" x14ac:dyDescent="0.35">
      <c r="A1374" s="1">
        <v>42348</v>
      </c>
      <c r="B1374">
        <v>111.150002</v>
      </c>
      <c r="C1374">
        <v>111.58000199999999</v>
      </c>
      <c r="D1374">
        <v>110.16999800000001</v>
      </c>
      <c r="E1374">
        <v>110.760002</v>
      </c>
      <c r="F1374">
        <v>7030200</v>
      </c>
      <c r="G1374">
        <v>109.961223</v>
      </c>
      <c r="H1374">
        <f t="shared" si="42"/>
        <v>-6.3694177234285328E-3</v>
      </c>
      <c r="I1374">
        <f t="shared" si="43"/>
        <v>-2.728234398210264E-8</v>
      </c>
    </row>
    <row r="1375" spans="1:9" x14ac:dyDescent="0.35">
      <c r="A1375" s="1">
        <v>42349</v>
      </c>
      <c r="B1375">
        <v>110.760002</v>
      </c>
      <c r="C1375">
        <v>110.760002</v>
      </c>
      <c r="D1375">
        <v>107.620003</v>
      </c>
      <c r="E1375">
        <v>108.040001</v>
      </c>
      <c r="F1375">
        <v>12334900</v>
      </c>
      <c r="G1375">
        <v>107.26083800000001</v>
      </c>
      <c r="H1375">
        <f t="shared" si="42"/>
        <v>-2.455761060748262E-2</v>
      </c>
      <c r="I1375">
        <f t="shared" si="43"/>
        <v>-2.4557611550027933E-2</v>
      </c>
    </row>
    <row r="1376" spans="1:9" x14ac:dyDescent="0.35">
      <c r="A1376" s="1">
        <v>42352</v>
      </c>
      <c r="B1376">
        <v>108.68</v>
      </c>
      <c r="C1376">
        <v>109.870003</v>
      </c>
      <c r="D1376">
        <v>108.279999</v>
      </c>
      <c r="E1376">
        <v>109.349998</v>
      </c>
      <c r="F1376">
        <v>9702600</v>
      </c>
      <c r="G1376">
        <v>108.56138799999999</v>
      </c>
      <c r="H1376">
        <f t="shared" si="42"/>
        <v>1.2125110957746063E-2</v>
      </c>
      <c r="I1376">
        <f t="shared" si="43"/>
        <v>1.2125115039656756E-2</v>
      </c>
    </row>
    <row r="1377" spans="1:9" x14ac:dyDescent="0.35">
      <c r="A1377" s="1">
        <v>42353</v>
      </c>
      <c r="B1377">
        <v>112.050003</v>
      </c>
      <c r="C1377">
        <v>113.349998</v>
      </c>
      <c r="D1377">
        <v>111.58000199999999</v>
      </c>
      <c r="E1377">
        <v>112.160004</v>
      </c>
      <c r="F1377">
        <v>13260900</v>
      </c>
      <c r="G1377">
        <v>111.351128</v>
      </c>
      <c r="H1377">
        <f t="shared" si="42"/>
        <v>2.5697357580198598E-2</v>
      </c>
      <c r="I1377">
        <f t="shared" si="43"/>
        <v>2.5697350148102465E-2</v>
      </c>
    </row>
    <row r="1378" spans="1:9" x14ac:dyDescent="0.35">
      <c r="A1378" s="1">
        <v>42354</v>
      </c>
      <c r="B1378">
        <v>114.69000200000001</v>
      </c>
      <c r="C1378">
        <v>114.75</v>
      </c>
      <c r="D1378">
        <v>111.800003</v>
      </c>
      <c r="E1378">
        <v>113.790001</v>
      </c>
      <c r="F1378">
        <v>12304500</v>
      </c>
      <c r="G1378">
        <v>112.96937</v>
      </c>
      <c r="H1378">
        <f t="shared" si="42"/>
        <v>1.4532783005250276E-2</v>
      </c>
      <c r="I1378">
        <f t="shared" si="43"/>
        <v>1.4532784975469625E-2</v>
      </c>
    </row>
    <row r="1379" spans="1:9" x14ac:dyDescent="0.35">
      <c r="A1379" s="1">
        <v>42355</v>
      </c>
      <c r="B1379">
        <v>114.129997</v>
      </c>
      <c r="C1379">
        <v>114.480003</v>
      </c>
      <c r="D1379">
        <v>111.980003</v>
      </c>
      <c r="E1379">
        <v>112.010002</v>
      </c>
      <c r="F1379">
        <v>9375000</v>
      </c>
      <c r="G1379">
        <v>111.202208</v>
      </c>
      <c r="H1379">
        <f t="shared" si="42"/>
        <v>-1.5642841940040089E-2</v>
      </c>
      <c r="I1379">
        <f t="shared" si="43"/>
        <v>-1.5642841949105309E-2</v>
      </c>
    </row>
    <row r="1380" spans="1:9" x14ac:dyDescent="0.35">
      <c r="A1380" s="1">
        <v>42356</v>
      </c>
      <c r="B1380">
        <v>112.010002</v>
      </c>
      <c r="C1380">
        <v>112.44000200000001</v>
      </c>
      <c r="D1380">
        <v>107.349998</v>
      </c>
      <c r="E1380">
        <v>107.720001</v>
      </c>
      <c r="F1380">
        <v>28376900</v>
      </c>
      <c r="G1380">
        <v>106.943146</v>
      </c>
      <c r="H1380">
        <f t="shared" si="42"/>
        <v>-3.8300160016067168E-2</v>
      </c>
      <c r="I1380">
        <f t="shared" si="43"/>
        <v>-3.8300156773865501E-2</v>
      </c>
    </row>
    <row r="1381" spans="1:9" x14ac:dyDescent="0.35">
      <c r="A1381" s="1">
        <v>42359</v>
      </c>
      <c r="B1381">
        <v>108.800003</v>
      </c>
      <c r="C1381">
        <v>110.099998</v>
      </c>
      <c r="D1381">
        <v>105.33000199999999</v>
      </c>
      <c r="E1381">
        <v>106.589996</v>
      </c>
      <c r="F1381">
        <v>22847200</v>
      </c>
      <c r="G1381">
        <v>105.82129</v>
      </c>
      <c r="H1381">
        <f t="shared" si="42"/>
        <v>-1.0490205992478565E-2</v>
      </c>
      <c r="I1381">
        <f t="shared" si="43"/>
        <v>-1.0490209442688305E-2</v>
      </c>
    </row>
    <row r="1382" spans="1:9" x14ac:dyDescent="0.35">
      <c r="A1382" s="1">
        <v>42360</v>
      </c>
      <c r="B1382">
        <v>106.989998</v>
      </c>
      <c r="C1382">
        <v>107.199997</v>
      </c>
      <c r="D1382">
        <v>105.83000199999999</v>
      </c>
      <c r="E1382">
        <v>106.739998</v>
      </c>
      <c r="F1382">
        <v>8644500</v>
      </c>
      <c r="G1382">
        <v>105.97020999999999</v>
      </c>
      <c r="H1382">
        <f t="shared" si="42"/>
        <v>1.4072802854782041E-3</v>
      </c>
      <c r="I1382">
        <f t="shared" si="43"/>
        <v>1.4072782518526254E-3</v>
      </c>
    </row>
    <row r="1383" spans="1:9" x14ac:dyDescent="0.35">
      <c r="A1383" s="1">
        <v>42361</v>
      </c>
      <c r="B1383">
        <v>107.209999</v>
      </c>
      <c r="C1383">
        <v>107.239998</v>
      </c>
      <c r="D1383">
        <v>104.300003</v>
      </c>
      <c r="E1383">
        <v>105.55999799999999</v>
      </c>
      <c r="F1383">
        <v>12372900</v>
      </c>
      <c r="G1383">
        <v>104.79872</v>
      </c>
      <c r="H1383">
        <f t="shared" si="42"/>
        <v>-1.1054899963554495E-2</v>
      </c>
      <c r="I1383">
        <f t="shared" si="43"/>
        <v>-1.1054899296698492E-2</v>
      </c>
    </row>
    <row r="1384" spans="1:9" x14ac:dyDescent="0.35">
      <c r="A1384" s="1">
        <v>42362</v>
      </c>
      <c r="B1384">
        <v>105.199997</v>
      </c>
      <c r="C1384">
        <v>106.639999</v>
      </c>
      <c r="D1384">
        <v>105.05999799999999</v>
      </c>
      <c r="E1384">
        <v>105.860001</v>
      </c>
      <c r="F1384">
        <v>4356100</v>
      </c>
      <c r="G1384">
        <v>105.096559</v>
      </c>
      <c r="H1384">
        <f t="shared" si="42"/>
        <v>2.8420140743087531E-3</v>
      </c>
      <c r="I1384">
        <f t="shared" si="43"/>
        <v>2.8420099024109853E-3</v>
      </c>
    </row>
    <row r="1385" spans="1:9" x14ac:dyDescent="0.35">
      <c r="A1385" s="1">
        <v>42366</v>
      </c>
      <c r="B1385">
        <v>106.5</v>
      </c>
      <c r="C1385">
        <v>108.199997</v>
      </c>
      <c r="D1385">
        <v>106.33000199999999</v>
      </c>
      <c r="E1385">
        <v>107.25</v>
      </c>
      <c r="F1385">
        <v>9092700</v>
      </c>
      <c r="G1385">
        <v>106.476534</v>
      </c>
      <c r="H1385">
        <f t="shared" si="42"/>
        <v>1.3130540212256405E-2</v>
      </c>
      <c r="I1385">
        <f t="shared" si="43"/>
        <v>1.3130544074235596E-2</v>
      </c>
    </row>
    <row r="1386" spans="1:9" x14ac:dyDescent="0.35">
      <c r="A1386" s="1">
        <v>42367</v>
      </c>
      <c r="B1386">
        <v>107.879997</v>
      </c>
      <c r="C1386">
        <v>108.040001</v>
      </c>
      <c r="D1386">
        <v>106.449997</v>
      </c>
      <c r="E1386">
        <v>107.08000199999999</v>
      </c>
      <c r="F1386">
        <v>8607200</v>
      </c>
      <c r="G1386">
        <v>106.307762</v>
      </c>
      <c r="H1386">
        <f t="shared" si="42"/>
        <v>-1.585062937063E-3</v>
      </c>
      <c r="I1386">
        <f t="shared" si="43"/>
        <v>-1.5850628646496339E-3</v>
      </c>
    </row>
    <row r="1387" spans="1:9" x14ac:dyDescent="0.35">
      <c r="A1387" s="1">
        <v>42368</v>
      </c>
      <c r="B1387">
        <v>106.889999</v>
      </c>
      <c r="C1387">
        <v>107.209999</v>
      </c>
      <c r="D1387">
        <v>106.25</v>
      </c>
      <c r="E1387">
        <v>106.339996</v>
      </c>
      <c r="F1387">
        <v>4917000</v>
      </c>
      <c r="G1387">
        <v>105.573093</v>
      </c>
      <c r="H1387">
        <f t="shared" si="42"/>
        <v>-6.9107768600900291E-3</v>
      </c>
      <c r="I1387">
        <f t="shared" si="43"/>
        <v>-6.9107747748466076E-3</v>
      </c>
    </row>
    <row r="1388" spans="1:9" x14ac:dyDescent="0.35">
      <c r="A1388" s="1">
        <v>42369</v>
      </c>
      <c r="B1388">
        <v>106.139999</v>
      </c>
      <c r="C1388">
        <v>106.30999799999999</v>
      </c>
      <c r="D1388">
        <v>105.05999799999999</v>
      </c>
      <c r="E1388">
        <v>105.08000199999999</v>
      </c>
      <c r="F1388">
        <v>6670100</v>
      </c>
      <c r="G1388">
        <v>104.322185</v>
      </c>
      <c r="H1388">
        <f t="shared" si="42"/>
        <v>-1.1848730932809194E-2</v>
      </c>
      <c r="I1388">
        <f t="shared" si="43"/>
        <v>-1.1848738769072489E-2</v>
      </c>
    </row>
    <row r="1389" spans="1:9" x14ac:dyDescent="0.35">
      <c r="A1389" s="1">
        <v>42373</v>
      </c>
      <c r="B1389">
        <v>103.120003</v>
      </c>
      <c r="C1389">
        <v>103.43</v>
      </c>
      <c r="D1389">
        <v>101.730003</v>
      </c>
      <c r="E1389">
        <v>102.980003</v>
      </c>
      <c r="F1389">
        <v>12531500</v>
      </c>
      <c r="G1389">
        <v>102.23733199999999</v>
      </c>
      <c r="H1389">
        <f t="shared" si="42"/>
        <v>-1.9984763608969069E-2</v>
      </c>
      <c r="I1389">
        <f t="shared" si="43"/>
        <v>-1.9984752044831206E-2</v>
      </c>
    </row>
    <row r="1390" spans="1:9" x14ac:dyDescent="0.35">
      <c r="A1390" s="1">
        <v>42374</v>
      </c>
      <c r="B1390">
        <v>102.66999800000001</v>
      </c>
      <c r="C1390">
        <v>102.66999800000001</v>
      </c>
      <c r="D1390">
        <v>99.889999000000003</v>
      </c>
      <c r="E1390">
        <v>100.900002</v>
      </c>
      <c r="F1390">
        <v>16212900</v>
      </c>
      <c r="G1390">
        <v>100.17233</v>
      </c>
      <c r="H1390">
        <f t="shared" si="42"/>
        <v>-2.0198105840024065E-2</v>
      </c>
      <c r="I1390">
        <f t="shared" si="43"/>
        <v>-2.0198120976005055E-2</v>
      </c>
    </row>
    <row r="1391" spans="1:9" x14ac:dyDescent="0.35">
      <c r="A1391" s="1">
        <v>42375</v>
      </c>
      <c r="B1391">
        <v>99.379997000000003</v>
      </c>
      <c r="C1391">
        <v>101.459999</v>
      </c>
      <c r="D1391">
        <v>99.360000999999997</v>
      </c>
      <c r="E1391">
        <v>100.360001</v>
      </c>
      <c r="F1391">
        <v>13934500</v>
      </c>
      <c r="G1391">
        <v>99.636223999999999</v>
      </c>
      <c r="H1391">
        <f t="shared" si="42"/>
        <v>-5.3518433032340648E-3</v>
      </c>
      <c r="I1391">
        <f t="shared" si="43"/>
        <v>-5.3518371789894846E-3</v>
      </c>
    </row>
    <row r="1392" spans="1:9" x14ac:dyDescent="0.35">
      <c r="A1392" s="1">
        <v>42376</v>
      </c>
      <c r="B1392">
        <v>98.959998999999996</v>
      </c>
      <c r="C1392">
        <v>101.349998</v>
      </c>
      <c r="D1392">
        <v>98.519997000000004</v>
      </c>
      <c r="E1392">
        <v>99.5</v>
      </c>
      <c r="F1392">
        <v>14680200</v>
      </c>
      <c r="G1392">
        <v>98.782425000000003</v>
      </c>
      <c r="H1392">
        <f t="shared" si="42"/>
        <v>-8.5691609349425671E-3</v>
      </c>
      <c r="I1392">
        <f t="shared" si="43"/>
        <v>-8.5691625567825124E-3</v>
      </c>
    </row>
    <row r="1393" spans="1:9" x14ac:dyDescent="0.35">
      <c r="A1393" s="1">
        <v>42377</v>
      </c>
      <c r="B1393">
        <v>100.629997</v>
      </c>
      <c r="C1393">
        <v>100.91999800000001</v>
      </c>
      <c r="D1393">
        <v>99</v>
      </c>
      <c r="E1393">
        <v>99.25</v>
      </c>
      <c r="F1393">
        <v>10691600</v>
      </c>
      <c r="G1393">
        <v>98.534227999999999</v>
      </c>
      <c r="H1393">
        <f t="shared" si="42"/>
        <v>-2.5125628140703518E-3</v>
      </c>
      <c r="I1393">
        <f t="shared" si="43"/>
        <v>-2.5125623307992759E-3</v>
      </c>
    </row>
    <row r="1394" spans="1:9" x14ac:dyDescent="0.35">
      <c r="A1394" s="1">
        <v>42380</v>
      </c>
      <c r="B1394">
        <v>100.209999</v>
      </c>
      <c r="C1394">
        <v>100.449997</v>
      </c>
      <c r="D1394">
        <v>98.550003000000004</v>
      </c>
      <c r="E1394">
        <v>99.919998000000007</v>
      </c>
      <c r="F1394">
        <v>9583200</v>
      </c>
      <c r="G1394">
        <v>99.199394999999996</v>
      </c>
      <c r="H1394">
        <f t="shared" si="42"/>
        <v>6.7506095717884814E-3</v>
      </c>
      <c r="I1394">
        <f t="shared" si="43"/>
        <v>6.7506186784149439E-3</v>
      </c>
    </row>
    <row r="1395" spans="1:9" x14ac:dyDescent="0.35">
      <c r="A1395" s="1">
        <v>42381</v>
      </c>
      <c r="B1395">
        <v>100.970001</v>
      </c>
      <c r="C1395">
        <v>101.849998</v>
      </c>
      <c r="D1395">
        <v>100.339996</v>
      </c>
      <c r="E1395">
        <v>101.459999</v>
      </c>
      <c r="F1395">
        <v>8863900</v>
      </c>
      <c r="G1395">
        <v>100.728289</v>
      </c>
      <c r="H1395">
        <f t="shared" si="42"/>
        <v>1.5412340180391011E-2</v>
      </c>
      <c r="I1395">
        <f t="shared" si="43"/>
        <v>1.5412331899806529E-2</v>
      </c>
    </row>
    <row r="1396" spans="1:9" x14ac:dyDescent="0.35">
      <c r="A1396" s="1">
        <v>42382</v>
      </c>
      <c r="B1396">
        <v>101.879997</v>
      </c>
      <c r="C1396">
        <v>101.879997</v>
      </c>
      <c r="D1396">
        <v>98.120002999999997</v>
      </c>
      <c r="E1396">
        <v>98.480002999999996</v>
      </c>
      <c r="F1396">
        <v>11615400</v>
      </c>
      <c r="G1396">
        <v>97.769784999999999</v>
      </c>
      <c r="H1396">
        <f t="shared" si="42"/>
        <v>-2.9371141625972222E-2</v>
      </c>
      <c r="I1396">
        <f t="shared" si="43"/>
        <v>-2.9371133267239401E-2</v>
      </c>
    </row>
    <row r="1397" spans="1:9" x14ac:dyDescent="0.35">
      <c r="A1397" s="1">
        <v>42383</v>
      </c>
      <c r="B1397">
        <v>98.650002000000001</v>
      </c>
      <c r="C1397">
        <v>99.910004000000001</v>
      </c>
      <c r="D1397">
        <v>97.190002000000007</v>
      </c>
      <c r="E1397">
        <v>99.110000999999997</v>
      </c>
      <c r="F1397">
        <v>11147500</v>
      </c>
      <c r="G1397">
        <v>98.395239000000004</v>
      </c>
      <c r="H1397">
        <f t="shared" si="42"/>
        <v>6.397217514300853E-3</v>
      </c>
      <c r="I1397">
        <f t="shared" si="43"/>
        <v>6.397211572061909E-3</v>
      </c>
    </row>
    <row r="1398" spans="1:9" x14ac:dyDescent="0.35">
      <c r="A1398" s="1">
        <v>42384</v>
      </c>
      <c r="B1398">
        <v>95.620002999999997</v>
      </c>
      <c r="C1398">
        <v>96.879997000000003</v>
      </c>
      <c r="D1398">
        <v>93.459998999999996</v>
      </c>
      <c r="E1398">
        <v>93.900002000000001</v>
      </c>
      <c r="F1398">
        <v>22337000</v>
      </c>
      <c r="G1398">
        <v>93.222813000000002</v>
      </c>
      <c r="H1398">
        <f t="shared" si="42"/>
        <v>-5.2567843279509162E-2</v>
      </c>
      <c r="I1398">
        <f t="shared" si="43"/>
        <v>-5.2567848328515174E-2</v>
      </c>
    </row>
    <row r="1399" spans="1:9" x14ac:dyDescent="0.35">
      <c r="A1399" s="1">
        <v>42388</v>
      </c>
      <c r="B1399">
        <v>95</v>
      </c>
      <c r="C1399">
        <v>95.07</v>
      </c>
      <c r="D1399">
        <v>93.029999000000004</v>
      </c>
      <c r="E1399">
        <v>93.970000999999996</v>
      </c>
      <c r="F1399">
        <v>13286800</v>
      </c>
      <c r="G1399">
        <v>93.292308000000006</v>
      </c>
      <c r="H1399">
        <f t="shared" si="42"/>
        <v>7.4546324290808538E-4</v>
      </c>
      <c r="I1399">
        <f t="shared" si="43"/>
        <v>7.4547203376069992E-4</v>
      </c>
    </row>
    <row r="1400" spans="1:9" x14ac:dyDescent="0.35">
      <c r="A1400" s="1">
        <v>42389</v>
      </c>
      <c r="B1400">
        <v>92.18</v>
      </c>
      <c r="C1400">
        <v>93.639999000000003</v>
      </c>
      <c r="D1400">
        <v>90.419998000000007</v>
      </c>
      <c r="E1400">
        <v>92.540001000000004</v>
      </c>
      <c r="F1400">
        <v>16918100</v>
      </c>
      <c r="G1400">
        <v>91.872620999999995</v>
      </c>
      <c r="H1400">
        <f t="shared" si="42"/>
        <v>-1.5217622483583805E-2</v>
      </c>
      <c r="I1400">
        <f t="shared" si="43"/>
        <v>-1.5217621156934077E-2</v>
      </c>
    </row>
    <row r="1401" spans="1:9" x14ac:dyDescent="0.35">
      <c r="A1401" s="1">
        <v>42390</v>
      </c>
      <c r="B1401">
        <v>92.870002999999997</v>
      </c>
      <c r="C1401">
        <v>94.860000999999997</v>
      </c>
      <c r="D1401">
        <v>92.300003000000004</v>
      </c>
      <c r="E1401">
        <v>94.019997000000004</v>
      </c>
      <c r="F1401">
        <v>12078200</v>
      </c>
      <c r="G1401">
        <v>93.341943000000001</v>
      </c>
      <c r="H1401">
        <f t="shared" si="42"/>
        <v>1.5993040674378206E-2</v>
      </c>
      <c r="I1401">
        <f t="shared" si="43"/>
        <v>1.5993034529841108E-2</v>
      </c>
    </row>
    <row r="1402" spans="1:9" x14ac:dyDescent="0.35">
      <c r="A1402" s="1">
        <v>42391</v>
      </c>
      <c r="B1402">
        <v>95.949996999999996</v>
      </c>
      <c r="C1402">
        <v>97.419998000000007</v>
      </c>
      <c r="D1402">
        <v>95.550003000000004</v>
      </c>
      <c r="E1402">
        <v>96.900002000000001</v>
      </c>
      <c r="F1402">
        <v>12303800</v>
      </c>
      <c r="G1402">
        <v>96.201177999999999</v>
      </c>
      <c r="H1402">
        <f t="shared" si="42"/>
        <v>3.0631834629818132E-2</v>
      </c>
      <c r="I1402">
        <f t="shared" si="43"/>
        <v>3.0631835036902953E-2</v>
      </c>
    </row>
    <row r="1403" spans="1:9" x14ac:dyDescent="0.35">
      <c r="A1403" s="1">
        <v>42394</v>
      </c>
      <c r="B1403">
        <v>96.419998000000007</v>
      </c>
      <c r="C1403">
        <v>96.68</v>
      </c>
      <c r="D1403">
        <v>95.120002999999997</v>
      </c>
      <c r="E1403">
        <v>95.290001000000004</v>
      </c>
      <c r="F1403">
        <v>7812200</v>
      </c>
      <c r="G1403">
        <v>94.602788000000004</v>
      </c>
      <c r="H1403">
        <f t="shared" si="42"/>
        <v>-1.6615077056448328E-2</v>
      </c>
      <c r="I1403">
        <f t="shared" si="43"/>
        <v>-1.6615077208306066E-2</v>
      </c>
    </row>
    <row r="1404" spans="1:9" x14ac:dyDescent="0.35">
      <c r="A1404" s="1">
        <v>42395</v>
      </c>
      <c r="B1404">
        <v>95.489998</v>
      </c>
      <c r="C1404">
        <v>96.43</v>
      </c>
      <c r="D1404">
        <v>95.089995999999999</v>
      </c>
      <c r="E1404">
        <v>96.269997000000004</v>
      </c>
      <c r="F1404">
        <v>6915600</v>
      </c>
      <c r="G1404">
        <v>95.575716</v>
      </c>
      <c r="H1404">
        <f t="shared" si="42"/>
        <v>1.028435291967307E-2</v>
      </c>
      <c r="I1404">
        <f t="shared" si="43"/>
        <v>1.0284348068050552E-2</v>
      </c>
    </row>
    <row r="1405" spans="1:9" x14ac:dyDescent="0.35">
      <c r="A1405" s="1">
        <v>42396</v>
      </c>
      <c r="B1405">
        <v>96.309997999999993</v>
      </c>
      <c r="C1405">
        <v>96.629997000000003</v>
      </c>
      <c r="D1405">
        <v>93.870002999999997</v>
      </c>
      <c r="E1405">
        <v>94.32</v>
      </c>
      <c r="F1405">
        <v>6328900</v>
      </c>
      <c r="G1405">
        <v>93.639781999999997</v>
      </c>
      <c r="H1405">
        <f t="shared" si="42"/>
        <v>-2.025550078702101E-2</v>
      </c>
      <c r="I1405">
        <f t="shared" si="43"/>
        <v>-2.0255500884764528E-2</v>
      </c>
    </row>
    <row r="1406" spans="1:9" x14ac:dyDescent="0.35">
      <c r="A1406" s="1">
        <v>42397</v>
      </c>
      <c r="B1406">
        <v>95.199996999999996</v>
      </c>
      <c r="C1406">
        <v>95.199996999999996</v>
      </c>
      <c r="D1406">
        <v>92.370002999999997</v>
      </c>
      <c r="E1406">
        <v>93.529999000000004</v>
      </c>
      <c r="F1406">
        <v>7312700</v>
      </c>
      <c r="G1406">
        <v>92.855479000000003</v>
      </c>
      <c r="H1406">
        <f t="shared" si="42"/>
        <v>-8.3757527565732574E-3</v>
      </c>
      <c r="I1406">
        <f t="shared" si="43"/>
        <v>-8.3757456846705845E-3</v>
      </c>
    </row>
    <row r="1407" spans="1:9" x14ac:dyDescent="0.35">
      <c r="A1407" s="1">
        <v>42398</v>
      </c>
      <c r="B1407">
        <v>94.209998999999996</v>
      </c>
      <c r="C1407">
        <v>95.82</v>
      </c>
      <c r="D1407">
        <v>93.629997000000003</v>
      </c>
      <c r="E1407">
        <v>95.82</v>
      </c>
      <c r="F1407">
        <v>8211600</v>
      </c>
      <c r="G1407">
        <v>95.128964999999994</v>
      </c>
      <c r="H1407">
        <f t="shared" si="42"/>
        <v>2.448413369490135E-2</v>
      </c>
      <c r="I1407">
        <f t="shared" si="43"/>
        <v>2.4484134102630509E-2</v>
      </c>
    </row>
    <row r="1408" spans="1:9" x14ac:dyDescent="0.35">
      <c r="A1408" s="1">
        <v>42401</v>
      </c>
      <c r="B1408">
        <v>95.080001999999993</v>
      </c>
      <c r="C1408">
        <v>95.709998999999996</v>
      </c>
      <c r="D1408">
        <v>94.699996999999996</v>
      </c>
      <c r="E1408">
        <v>95.150002000000001</v>
      </c>
      <c r="F1408">
        <v>7027200</v>
      </c>
      <c r="G1408">
        <v>94.463797999999997</v>
      </c>
      <c r="H1408">
        <f t="shared" si="42"/>
        <v>-6.9922563139218595E-3</v>
      </c>
      <c r="I1408">
        <f t="shared" si="43"/>
        <v>-6.9922657100284519E-3</v>
      </c>
    </row>
    <row r="1409" spans="1:9" x14ac:dyDescent="0.35">
      <c r="A1409" s="1">
        <v>42402</v>
      </c>
      <c r="B1409">
        <v>94</v>
      </c>
      <c r="C1409">
        <v>94.169998000000007</v>
      </c>
      <c r="D1409">
        <v>92.870002999999997</v>
      </c>
      <c r="E1409">
        <v>93.120002999999997</v>
      </c>
      <c r="F1409">
        <v>7244400</v>
      </c>
      <c r="G1409">
        <v>92.448440000000005</v>
      </c>
      <c r="H1409">
        <f t="shared" si="42"/>
        <v>-2.1334723671366854E-2</v>
      </c>
      <c r="I1409">
        <f t="shared" si="43"/>
        <v>-2.1334712796536003E-2</v>
      </c>
    </row>
    <row r="1410" spans="1:9" x14ac:dyDescent="0.35">
      <c r="A1410" s="1">
        <v>42403</v>
      </c>
      <c r="B1410">
        <v>94.099997999999999</v>
      </c>
      <c r="C1410">
        <v>95.410004000000001</v>
      </c>
      <c r="D1410">
        <v>92.419998000000007</v>
      </c>
      <c r="E1410">
        <v>95.139999000000003</v>
      </c>
      <c r="F1410">
        <v>10878000</v>
      </c>
      <c r="G1410">
        <v>94.453868</v>
      </c>
      <c r="H1410">
        <f t="shared" si="42"/>
        <v>2.1692396208363589E-2</v>
      </c>
      <c r="I1410">
        <f t="shared" si="43"/>
        <v>2.1692394160463875E-2</v>
      </c>
    </row>
    <row r="1411" spans="1:9" x14ac:dyDescent="0.35">
      <c r="A1411" s="1">
        <v>42404</v>
      </c>
      <c r="B1411">
        <v>94.870002999999997</v>
      </c>
      <c r="C1411">
        <v>96.730002999999996</v>
      </c>
      <c r="D1411">
        <v>94.599997999999999</v>
      </c>
      <c r="E1411">
        <v>95.43</v>
      </c>
      <c r="F1411">
        <v>8350300</v>
      </c>
      <c r="G1411">
        <v>94.741777999999996</v>
      </c>
      <c r="H1411">
        <f t="shared" si="42"/>
        <v>3.0481501266360505E-3</v>
      </c>
      <c r="I1411">
        <f t="shared" si="43"/>
        <v>3.0481546822412457E-3</v>
      </c>
    </row>
    <row r="1412" spans="1:9" x14ac:dyDescent="0.35">
      <c r="A1412" s="1">
        <v>42405</v>
      </c>
      <c r="B1412">
        <v>95.32</v>
      </c>
      <c r="C1412">
        <v>95.389999000000003</v>
      </c>
      <c r="D1412">
        <v>93.470000999999996</v>
      </c>
      <c r="E1412">
        <v>93.900002000000001</v>
      </c>
      <c r="F1412">
        <v>8898500</v>
      </c>
      <c r="G1412">
        <v>93.222813000000002</v>
      </c>
      <c r="H1412">
        <f t="shared" ref="H1412:H1475" si="44">(E1412-E1411)/E1411</f>
        <v>-1.6032673163575459E-2</v>
      </c>
      <c r="I1412">
        <f t="shared" ref="I1412:I1475" si="45">(G1412-G1411)/G1411</f>
        <v>-1.6032684123787444E-2</v>
      </c>
    </row>
    <row r="1413" spans="1:9" x14ac:dyDescent="0.35">
      <c r="A1413" s="1">
        <v>42408</v>
      </c>
      <c r="B1413">
        <v>92.559997999999993</v>
      </c>
      <c r="C1413">
        <v>92.959998999999996</v>
      </c>
      <c r="D1413">
        <v>89.510002</v>
      </c>
      <c r="E1413">
        <v>92.120002999999997</v>
      </c>
      <c r="F1413">
        <v>13750100</v>
      </c>
      <c r="G1413">
        <v>91.455651000000003</v>
      </c>
      <c r="H1413">
        <f t="shared" si="44"/>
        <v>-1.8956325474838685E-2</v>
      </c>
      <c r="I1413">
        <f t="shared" si="45"/>
        <v>-1.895632563673013E-2</v>
      </c>
    </row>
    <row r="1414" spans="1:9" x14ac:dyDescent="0.35">
      <c r="A1414" s="1">
        <v>42409</v>
      </c>
      <c r="B1414">
        <v>90.150002000000001</v>
      </c>
      <c r="C1414">
        <v>93.199996999999996</v>
      </c>
      <c r="D1414">
        <v>89.040001000000004</v>
      </c>
      <c r="E1414">
        <v>92.32</v>
      </c>
      <c r="F1414">
        <v>19237400</v>
      </c>
      <c r="G1414">
        <v>91.654206000000002</v>
      </c>
      <c r="H1414">
        <f t="shared" si="44"/>
        <v>2.1710485615159631E-3</v>
      </c>
      <c r="I1414">
        <f t="shared" si="45"/>
        <v>2.1710522841283907E-3</v>
      </c>
    </row>
    <row r="1415" spans="1:9" x14ac:dyDescent="0.35">
      <c r="A1415" s="1">
        <v>42410</v>
      </c>
      <c r="B1415">
        <v>88</v>
      </c>
      <c r="C1415">
        <v>90.029999000000004</v>
      </c>
      <c r="D1415">
        <v>86.25</v>
      </c>
      <c r="E1415">
        <v>88.849997999999999</v>
      </c>
      <c r="F1415">
        <v>32649800</v>
      </c>
      <c r="G1415">
        <v>88.209230000000005</v>
      </c>
      <c r="H1415">
        <f t="shared" si="44"/>
        <v>-3.7586676776429746E-2</v>
      </c>
      <c r="I1415">
        <f t="shared" si="45"/>
        <v>-3.7586665689952045E-2</v>
      </c>
    </row>
    <row r="1416" spans="1:9" x14ac:dyDescent="0.35">
      <c r="A1416" s="1">
        <v>42411</v>
      </c>
      <c r="B1416">
        <v>87</v>
      </c>
      <c r="C1416">
        <v>91.059997999999993</v>
      </c>
      <c r="D1416">
        <v>86.959998999999996</v>
      </c>
      <c r="E1416">
        <v>90.309997999999993</v>
      </c>
      <c r="F1416">
        <v>17523800</v>
      </c>
      <c r="G1416">
        <v>89.658699999999996</v>
      </c>
      <c r="H1416">
        <f t="shared" si="44"/>
        <v>1.643218945260971E-2</v>
      </c>
      <c r="I1416">
        <f t="shared" si="45"/>
        <v>1.6432180623274808E-2</v>
      </c>
    </row>
    <row r="1417" spans="1:9" x14ac:dyDescent="0.35">
      <c r="A1417" s="1">
        <v>42412</v>
      </c>
      <c r="B1417">
        <v>91.519997000000004</v>
      </c>
      <c r="C1417">
        <v>91.589995999999999</v>
      </c>
      <c r="D1417">
        <v>89.610000999999997</v>
      </c>
      <c r="E1417">
        <v>91.150002000000001</v>
      </c>
      <c r="F1417">
        <v>10786100</v>
      </c>
      <c r="G1417">
        <v>90.492645999999993</v>
      </c>
      <c r="H1417">
        <f t="shared" si="44"/>
        <v>9.3013400354632677E-3</v>
      </c>
      <c r="I1417">
        <f t="shared" si="45"/>
        <v>9.3013394126838494E-3</v>
      </c>
    </row>
    <row r="1418" spans="1:9" x14ac:dyDescent="0.35">
      <c r="A1418" s="1">
        <v>42416</v>
      </c>
      <c r="B1418">
        <v>92.470000999999996</v>
      </c>
      <c r="C1418">
        <v>93.309997999999993</v>
      </c>
      <c r="D1418">
        <v>91.790001000000004</v>
      </c>
      <c r="E1418">
        <v>92.910004000000001</v>
      </c>
      <c r="F1418">
        <v>9050900</v>
      </c>
      <c r="G1418">
        <v>92.239954999999995</v>
      </c>
      <c r="H1418">
        <f t="shared" si="44"/>
        <v>1.9308853114451935E-2</v>
      </c>
      <c r="I1418">
        <f t="shared" si="45"/>
        <v>1.9308850798771E-2</v>
      </c>
    </row>
    <row r="1419" spans="1:9" x14ac:dyDescent="0.35">
      <c r="A1419" s="1">
        <v>42417</v>
      </c>
      <c r="B1419">
        <v>93.669998000000007</v>
      </c>
      <c r="C1419">
        <v>96.440002000000007</v>
      </c>
      <c r="D1419">
        <v>93.559997999999993</v>
      </c>
      <c r="E1419">
        <v>95.5</v>
      </c>
      <c r="F1419">
        <v>12610000</v>
      </c>
      <c r="G1419">
        <v>94.811273</v>
      </c>
      <c r="H1419">
        <f t="shared" si="44"/>
        <v>2.7876395312608094E-2</v>
      </c>
      <c r="I1419">
        <f t="shared" si="45"/>
        <v>2.7876401284020632E-2</v>
      </c>
    </row>
    <row r="1420" spans="1:9" x14ac:dyDescent="0.35">
      <c r="A1420" s="1">
        <v>42418</v>
      </c>
      <c r="B1420">
        <v>96.339995999999999</v>
      </c>
      <c r="C1420">
        <v>96.449996999999996</v>
      </c>
      <c r="D1420">
        <v>94.449996999999996</v>
      </c>
      <c r="E1420">
        <v>95.169998000000007</v>
      </c>
      <c r="F1420">
        <v>8773900</v>
      </c>
      <c r="G1420">
        <v>94.483650999999995</v>
      </c>
      <c r="H1420">
        <f t="shared" si="44"/>
        <v>-3.4555183246072589E-3</v>
      </c>
      <c r="I1420">
        <f t="shared" si="45"/>
        <v>-3.4555173623710884E-3</v>
      </c>
    </row>
    <row r="1421" spans="1:9" x14ac:dyDescent="0.35">
      <c r="A1421" s="1">
        <v>42419</v>
      </c>
      <c r="B1421">
        <v>95.230002999999996</v>
      </c>
      <c r="C1421">
        <v>95.720000999999996</v>
      </c>
      <c r="D1421">
        <v>94.559997999999993</v>
      </c>
      <c r="E1421">
        <v>95.010002</v>
      </c>
      <c r="F1421">
        <v>6838200</v>
      </c>
      <c r="G1421">
        <v>94.324809000000002</v>
      </c>
      <c r="H1421">
        <f t="shared" si="44"/>
        <v>-1.6811600647507283E-3</v>
      </c>
      <c r="I1421">
        <f t="shared" si="45"/>
        <v>-1.6811585741960038E-3</v>
      </c>
    </row>
    <row r="1422" spans="1:9" x14ac:dyDescent="0.35">
      <c r="A1422" s="1">
        <v>42422</v>
      </c>
      <c r="B1422">
        <v>95.010002</v>
      </c>
      <c r="C1422">
        <v>97</v>
      </c>
      <c r="D1422">
        <v>95.010002</v>
      </c>
      <c r="E1422">
        <v>96.370002999999997</v>
      </c>
      <c r="F1422">
        <v>6980400</v>
      </c>
      <c r="G1422">
        <v>95.675000999999995</v>
      </c>
      <c r="H1422">
        <f t="shared" si="44"/>
        <v>1.4314292930969488E-2</v>
      </c>
      <c r="I1422">
        <f t="shared" si="45"/>
        <v>1.4314282894545725E-2</v>
      </c>
    </row>
    <row r="1423" spans="1:9" x14ac:dyDescent="0.35">
      <c r="A1423" s="1">
        <v>42423</v>
      </c>
      <c r="B1423">
        <v>96.5</v>
      </c>
      <c r="C1423">
        <v>96.82</v>
      </c>
      <c r="D1423">
        <v>95.150002000000001</v>
      </c>
      <c r="E1423">
        <v>95.379997000000003</v>
      </c>
      <c r="F1423">
        <v>6253800</v>
      </c>
      <c r="G1423">
        <v>94.692134999999993</v>
      </c>
      <c r="H1423">
        <f t="shared" si="44"/>
        <v>-1.027296844641578E-2</v>
      </c>
      <c r="I1423">
        <f t="shared" si="45"/>
        <v>-1.0272965662158722E-2</v>
      </c>
    </row>
    <row r="1424" spans="1:9" x14ac:dyDescent="0.35">
      <c r="A1424" s="1">
        <v>42424</v>
      </c>
      <c r="B1424">
        <v>94.650002000000001</v>
      </c>
      <c r="C1424">
        <v>95.75</v>
      </c>
      <c r="D1424">
        <v>93.230002999999996</v>
      </c>
      <c r="E1424">
        <v>95.43</v>
      </c>
      <c r="F1424">
        <v>6945600</v>
      </c>
      <c r="G1424">
        <v>94.741777999999996</v>
      </c>
      <c r="H1424">
        <f t="shared" si="44"/>
        <v>5.2425038344259742E-4</v>
      </c>
      <c r="I1424">
        <f t="shared" si="45"/>
        <v>5.2425684561873288E-4</v>
      </c>
    </row>
    <row r="1425" spans="1:9" x14ac:dyDescent="0.35">
      <c r="A1425" s="1">
        <v>42425</v>
      </c>
      <c r="B1425">
        <v>95.919998000000007</v>
      </c>
      <c r="C1425">
        <v>95.949996999999996</v>
      </c>
      <c r="D1425">
        <v>94.349997999999999</v>
      </c>
      <c r="E1425">
        <v>95.650002000000001</v>
      </c>
      <c r="F1425">
        <v>4562300</v>
      </c>
      <c r="G1425">
        <v>94.960192000000006</v>
      </c>
      <c r="H1425">
        <f t="shared" si="44"/>
        <v>2.3053756680288568E-3</v>
      </c>
      <c r="I1425">
        <f t="shared" si="45"/>
        <v>2.3053609992416428E-3</v>
      </c>
    </row>
    <row r="1426" spans="1:9" x14ac:dyDescent="0.35">
      <c r="A1426" s="1">
        <v>42426</v>
      </c>
      <c r="B1426">
        <v>95.709998999999996</v>
      </c>
      <c r="C1426">
        <v>96.220000999999996</v>
      </c>
      <c r="D1426">
        <v>95.279999000000004</v>
      </c>
      <c r="E1426">
        <v>95.309997999999993</v>
      </c>
      <c r="F1426">
        <v>5277000</v>
      </c>
      <c r="G1426">
        <v>94.622640000000004</v>
      </c>
      <c r="H1426">
        <f t="shared" si="44"/>
        <v>-3.554667986311255E-3</v>
      </c>
      <c r="I1426">
        <f t="shared" si="45"/>
        <v>-3.5546684657082653E-3</v>
      </c>
    </row>
    <row r="1427" spans="1:9" x14ac:dyDescent="0.35">
      <c r="A1427" s="1">
        <v>42429</v>
      </c>
      <c r="B1427">
        <v>95.309997999999993</v>
      </c>
      <c r="C1427">
        <v>96.290001000000004</v>
      </c>
      <c r="D1427">
        <v>95.230002999999996</v>
      </c>
      <c r="E1427">
        <v>95.519997000000004</v>
      </c>
      <c r="F1427">
        <v>7794400</v>
      </c>
      <c r="G1427">
        <v>94.831125</v>
      </c>
      <c r="H1427">
        <f t="shared" si="44"/>
        <v>2.2033260351134462E-3</v>
      </c>
      <c r="I1427">
        <f t="shared" si="45"/>
        <v>2.2033310421268738E-3</v>
      </c>
    </row>
    <row r="1428" spans="1:9" x14ac:dyDescent="0.35">
      <c r="A1428" s="1">
        <v>42430</v>
      </c>
      <c r="B1428">
        <v>95.900002000000001</v>
      </c>
      <c r="C1428">
        <v>97.660004000000001</v>
      </c>
      <c r="D1428">
        <v>95.529999000000004</v>
      </c>
      <c r="E1428">
        <v>97.650002000000001</v>
      </c>
      <c r="F1428">
        <v>7139900</v>
      </c>
      <c r="G1428">
        <v>96.945768999999999</v>
      </c>
      <c r="H1428">
        <f t="shared" si="44"/>
        <v>2.2299048020279953E-2</v>
      </c>
      <c r="I1428">
        <f t="shared" si="45"/>
        <v>2.2299050021815078E-2</v>
      </c>
    </row>
    <row r="1429" spans="1:9" x14ac:dyDescent="0.35">
      <c r="A1429" s="1">
        <v>42431</v>
      </c>
      <c r="B1429">
        <v>97.669998000000007</v>
      </c>
      <c r="C1429">
        <v>97.830001999999993</v>
      </c>
      <c r="D1429">
        <v>96.410004000000001</v>
      </c>
      <c r="E1429">
        <v>97</v>
      </c>
      <c r="F1429">
        <v>6498600</v>
      </c>
      <c r="G1429">
        <v>96.300454999999999</v>
      </c>
      <c r="H1429">
        <f t="shared" si="44"/>
        <v>-6.6564463562427843E-3</v>
      </c>
      <c r="I1429">
        <f t="shared" si="45"/>
        <v>-6.6564431501904848E-3</v>
      </c>
    </row>
    <row r="1430" spans="1:9" x14ac:dyDescent="0.35">
      <c r="A1430" s="1">
        <v>42432</v>
      </c>
      <c r="B1430">
        <v>97.790001000000004</v>
      </c>
      <c r="C1430">
        <v>98.839995999999999</v>
      </c>
      <c r="D1430">
        <v>96.889999000000003</v>
      </c>
      <c r="E1430">
        <v>98.82</v>
      </c>
      <c r="F1430">
        <v>8581300</v>
      </c>
      <c r="G1430">
        <v>98.107328999999993</v>
      </c>
      <c r="H1430">
        <f t="shared" si="44"/>
        <v>1.8762886597938074E-2</v>
      </c>
      <c r="I1430">
        <f t="shared" si="45"/>
        <v>1.8762881234569383E-2</v>
      </c>
    </row>
    <row r="1431" spans="1:9" x14ac:dyDescent="0.35">
      <c r="A1431" s="1">
        <v>42433</v>
      </c>
      <c r="B1431">
        <v>99</v>
      </c>
      <c r="C1431">
        <v>99.209998999999996</v>
      </c>
      <c r="D1431">
        <v>97.900002000000001</v>
      </c>
      <c r="E1431">
        <v>98.480002999999996</v>
      </c>
      <c r="F1431">
        <v>6739800</v>
      </c>
      <c r="G1431">
        <v>97.769784999999999</v>
      </c>
      <c r="H1431">
        <f t="shared" si="44"/>
        <v>-3.4405687107872578E-3</v>
      </c>
      <c r="I1431">
        <f t="shared" si="45"/>
        <v>-3.4405584520601318E-3</v>
      </c>
    </row>
    <row r="1432" spans="1:9" x14ac:dyDescent="0.35">
      <c r="A1432" s="1">
        <v>42436</v>
      </c>
      <c r="B1432">
        <v>98.57</v>
      </c>
      <c r="C1432">
        <v>99.709998999999996</v>
      </c>
      <c r="D1432">
        <v>98.480002999999996</v>
      </c>
      <c r="E1432">
        <v>99.389999000000003</v>
      </c>
      <c r="F1432">
        <v>7218700</v>
      </c>
      <c r="G1432">
        <v>98.673218000000006</v>
      </c>
      <c r="H1432">
        <f t="shared" si="44"/>
        <v>9.2404140158282352E-3</v>
      </c>
      <c r="I1432">
        <f t="shared" si="45"/>
        <v>9.2404110329178564E-3</v>
      </c>
    </row>
    <row r="1433" spans="1:9" x14ac:dyDescent="0.35">
      <c r="A1433" s="1">
        <v>42437</v>
      </c>
      <c r="B1433">
        <v>98.93</v>
      </c>
      <c r="C1433">
        <v>98.980002999999996</v>
      </c>
      <c r="D1433">
        <v>97.599997999999999</v>
      </c>
      <c r="E1433">
        <v>97.82</v>
      </c>
      <c r="F1433">
        <v>6229300</v>
      </c>
      <c r="G1433">
        <v>97.114541000000003</v>
      </c>
      <c r="H1433">
        <f t="shared" si="44"/>
        <v>-1.5796347880031772E-2</v>
      </c>
      <c r="I1433">
        <f t="shared" si="45"/>
        <v>-1.5796353170522956E-2</v>
      </c>
    </row>
    <row r="1434" spans="1:9" x14ac:dyDescent="0.35">
      <c r="A1434" s="1">
        <v>42438</v>
      </c>
      <c r="B1434">
        <v>98</v>
      </c>
      <c r="C1434">
        <v>98.239998</v>
      </c>
      <c r="D1434">
        <v>96.809997999999993</v>
      </c>
      <c r="E1434">
        <v>97.660004000000001</v>
      </c>
      <c r="F1434">
        <v>7010700</v>
      </c>
      <c r="G1434">
        <v>96.955698999999996</v>
      </c>
      <c r="H1434">
        <f t="shared" si="44"/>
        <v>-1.6356164383560876E-3</v>
      </c>
      <c r="I1434">
        <f t="shared" si="45"/>
        <v>-1.6356150002295436E-3</v>
      </c>
    </row>
    <row r="1435" spans="1:9" x14ac:dyDescent="0.35">
      <c r="A1435" s="1">
        <v>42439</v>
      </c>
      <c r="B1435">
        <v>97.940002000000007</v>
      </c>
      <c r="C1435">
        <v>98.419998000000007</v>
      </c>
      <c r="D1435">
        <v>95.870002999999997</v>
      </c>
      <c r="E1435">
        <v>97.040001000000004</v>
      </c>
      <c r="F1435">
        <v>5453500</v>
      </c>
      <c r="G1435">
        <v>96.340166999999994</v>
      </c>
      <c r="H1435">
        <f t="shared" si="44"/>
        <v>-6.3485866742335681E-3</v>
      </c>
      <c r="I1435">
        <f t="shared" si="45"/>
        <v>-6.3485901947857833E-3</v>
      </c>
    </row>
    <row r="1436" spans="1:9" x14ac:dyDescent="0.35">
      <c r="A1436" s="1">
        <v>42440</v>
      </c>
      <c r="B1436">
        <v>97.57</v>
      </c>
      <c r="C1436">
        <v>98.349997999999999</v>
      </c>
      <c r="D1436">
        <v>97.540001000000004</v>
      </c>
      <c r="E1436">
        <v>97.940002000000007</v>
      </c>
      <c r="F1436">
        <v>5605800</v>
      </c>
      <c r="G1436">
        <v>97.233677999999998</v>
      </c>
      <c r="H1436">
        <f t="shared" si="44"/>
        <v>9.2745361781272351E-3</v>
      </c>
      <c r="I1436">
        <f t="shared" si="45"/>
        <v>9.2745427771575677E-3</v>
      </c>
    </row>
    <row r="1437" spans="1:9" x14ac:dyDescent="0.35">
      <c r="A1437" s="1">
        <v>42443</v>
      </c>
      <c r="B1437">
        <v>97.940002000000007</v>
      </c>
      <c r="C1437">
        <v>99.220000999999996</v>
      </c>
      <c r="D1437">
        <v>97.839995999999999</v>
      </c>
      <c r="E1437">
        <v>98.809997999999993</v>
      </c>
      <c r="F1437">
        <v>6175000</v>
      </c>
      <c r="G1437">
        <v>98.097398999999996</v>
      </c>
      <c r="H1437">
        <f t="shared" si="44"/>
        <v>8.882948562733195E-3</v>
      </c>
      <c r="I1437">
        <f t="shared" si="45"/>
        <v>8.8829407440495899E-3</v>
      </c>
    </row>
    <row r="1438" spans="1:9" x14ac:dyDescent="0.35">
      <c r="A1438" s="1">
        <v>42444</v>
      </c>
      <c r="B1438">
        <v>98.019997000000004</v>
      </c>
      <c r="C1438">
        <v>98.330001999999993</v>
      </c>
      <c r="D1438">
        <v>97.389999000000003</v>
      </c>
      <c r="E1438">
        <v>98.239998</v>
      </c>
      <c r="F1438">
        <v>5942400</v>
      </c>
      <c r="G1438">
        <v>97.531509999999997</v>
      </c>
      <c r="H1438">
        <f t="shared" si="44"/>
        <v>-5.7686470148495825E-3</v>
      </c>
      <c r="I1438">
        <f t="shared" si="45"/>
        <v>-5.7686442838305891E-3</v>
      </c>
    </row>
    <row r="1439" spans="1:9" x14ac:dyDescent="0.35">
      <c r="A1439" s="1">
        <v>42445</v>
      </c>
      <c r="B1439">
        <v>98.160004000000001</v>
      </c>
      <c r="C1439">
        <v>99.080001999999993</v>
      </c>
      <c r="D1439">
        <v>97.470000999999996</v>
      </c>
      <c r="E1439">
        <v>98.440002000000007</v>
      </c>
      <c r="F1439">
        <v>6079400</v>
      </c>
      <c r="G1439">
        <v>97.730072000000007</v>
      </c>
      <c r="H1439">
        <f t="shared" si="44"/>
        <v>2.0358713769518498E-3</v>
      </c>
      <c r="I1439">
        <f t="shared" si="45"/>
        <v>2.0358753801721073E-3</v>
      </c>
    </row>
    <row r="1440" spans="1:9" x14ac:dyDescent="0.35">
      <c r="A1440" s="1">
        <v>42446</v>
      </c>
      <c r="B1440">
        <v>98.279999000000004</v>
      </c>
      <c r="C1440">
        <v>99.910004000000001</v>
      </c>
      <c r="D1440">
        <v>98.279999000000004</v>
      </c>
      <c r="E1440">
        <v>99.599997999999999</v>
      </c>
      <c r="F1440">
        <v>6385600</v>
      </c>
      <c r="G1440">
        <v>98.881703000000002</v>
      </c>
      <c r="H1440">
        <f t="shared" si="44"/>
        <v>1.1783786839012787E-2</v>
      </c>
      <c r="I1440">
        <f t="shared" si="45"/>
        <v>1.1783793631094374E-2</v>
      </c>
    </row>
    <row r="1441" spans="1:9" x14ac:dyDescent="0.35">
      <c r="A1441" s="1">
        <v>42447</v>
      </c>
      <c r="B1441">
        <v>99.980002999999996</v>
      </c>
      <c r="C1441">
        <v>100.150002</v>
      </c>
      <c r="D1441">
        <v>98.959998999999996</v>
      </c>
      <c r="E1441">
        <v>99.199996999999996</v>
      </c>
      <c r="F1441">
        <v>10205100</v>
      </c>
      <c r="G1441">
        <v>98.484585999999993</v>
      </c>
      <c r="H1441">
        <f t="shared" si="44"/>
        <v>-4.0160743778328506E-3</v>
      </c>
      <c r="I1441">
        <f t="shared" si="45"/>
        <v>-4.0160817214081419E-3</v>
      </c>
    </row>
    <row r="1442" spans="1:9" x14ac:dyDescent="0.35">
      <c r="A1442" s="1">
        <v>42450</v>
      </c>
      <c r="B1442">
        <v>98.919998000000007</v>
      </c>
      <c r="C1442">
        <v>99.120002999999997</v>
      </c>
      <c r="D1442">
        <v>97.699996999999996</v>
      </c>
      <c r="E1442">
        <v>98.459998999999996</v>
      </c>
      <c r="F1442">
        <v>7070300</v>
      </c>
      <c r="G1442">
        <v>97.749925000000005</v>
      </c>
      <c r="H1442">
        <f t="shared" si="44"/>
        <v>-7.4596574836589963E-3</v>
      </c>
      <c r="I1442">
        <f t="shared" si="45"/>
        <v>-7.459654650931756E-3</v>
      </c>
    </row>
    <row r="1443" spans="1:9" x14ac:dyDescent="0.35">
      <c r="A1443" s="1">
        <v>42451</v>
      </c>
      <c r="B1443">
        <v>97.589995999999999</v>
      </c>
      <c r="C1443">
        <v>98.32</v>
      </c>
      <c r="D1443">
        <v>97.440002000000007</v>
      </c>
      <c r="E1443">
        <v>97.580001999999993</v>
      </c>
      <c r="F1443">
        <v>6475700</v>
      </c>
      <c r="G1443">
        <v>96.876273999999995</v>
      </c>
      <c r="H1443">
        <f t="shared" si="44"/>
        <v>-8.9376092721675029E-3</v>
      </c>
      <c r="I1443">
        <f t="shared" si="45"/>
        <v>-8.9376129956110911E-3</v>
      </c>
    </row>
    <row r="1444" spans="1:9" x14ac:dyDescent="0.35">
      <c r="A1444" s="1">
        <v>42452</v>
      </c>
      <c r="B1444">
        <v>97.720000999999996</v>
      </c>
      <c r="C1444">
        <v>97.849997999999999</v>
      </c>
      <c r="D1444">
        <v>96.75</v>
      </c>
      <c r="E1444">
        <v>96.830001999999993</v>
      </c>
      <c r="F1444">
        <v>5517700</v>
      </c>
      <c r="G1444">
        <v>96.131682999999995</v>
      </c>
      <c r="H1444">
        <f t="shared" si="44"/>
        <v>-7.6860010722278943E-3</v>
      </c>
      <c r="I1444">
        <f t="shared" si="45"/>
        <v>-7.6859995668289204E-3</v>
      </c>
    </row>
    <row r="1445" spans="1:9" x14ac:dyDescent="0.35">
      <c r="A1445" s="1">
        <v>42453</v>
      </c>
      <c r="B1445">
        <v>96.550003000000004</v>
      </c>
      <c r="C1445">
        <v>97.489998</v>
      </c>
      <c r="D1445">
        <v>96.300003000000004</v>
      </c>
      <c r="E1445">
        <v>97.220000999999996</v>
      </c>
      <c r="F1445">
        <v>5577700</v>
      </c>
      <c r="G1445">
        <v>96.518870000000007</v>
      </c>
      <c r="H1445">
        <f t="shared" si="44"/>
        <v>4.0276669621467434E-3</v>
      </c>
      <c r="I1445">
        <f t="shared" si="45"/>
        <v>4.0276731657762771E-3</v>
      </c>
    </row>
    <row r="1446" spans="1:9" x14ac:dyDescent="0.35">
      <c r="A1446" s="1">
        <v>42457</v>
      </c>
      <c r="B1446">
        <v>97.5</v>
      </c>
      <c r="C1446">
        <v>98.459998999999996</v>
      </c>
      <c r="D1446">
        <v>97.449996999999996</v>
      </c>
      <c r="E1446">
        <v>98.089995999999999</v>
      </c>
      <c r="F1446">
        <v>5317100</v>
      </c>
      <c r="G1446">
        <v>97.382589999999993</v>
      </c>
      <c r="H1446">
        <f t="shared" si="44"/>
        <v>8.948724450229156E-3</v>
      </c>
      <c r="I1446">
        <f t="shared" si="45"/>
        <v>8.9487164530623539E-3</v>
      </c>
    </row>
    <row r="1447" spans="1:9" x14ac:dyDescent="0.35">
      <c r="A1447" s="1">
        <v>42458</v>
      </c>
      <c r="B1447">
        <v>98</v>
      </c>
      <c r="C1447">
        <v>98.370002999999997</v>
      </c>
      <c r="D1447">
        <v>97.360000999999997</v>
      </c>
      <c r="E1447">
        <v>98.160004000000001</v>
      </c>
      <c r="F1447">
        <v>5170800</v>
      </c>
      <c r="G1447">
        <v>97.452093000000005</v>
      </c>
      <c r="H1447">
        <f t="shared" si="44"/>
        <v>7.1371192634161595E-4</v>
      </c>
      <c r="I1447">
        <f t="shared" si="45"/>
        <v>7.1371073617996442E-4</v>
      </c>
    </row>
    <row r="1448" spans="1:9" x14ac:dyDescent="0.35">
      <c r="A1448" s="1">
        <v>42459</v>
      </c>
      <c r="B1448">
        <v>98.900002000000001</v>
      </c>
      <c r="C1448">
        <v>99.089995999999999</v>
      </c>
      <c r="D1448">
        <v>98.349997999999999</v>
      </c>
      <c r="E1448">
        <v>98.910004000000001</v>
      </c>
      <c r="F1448">
        <v>5677500</v>
      </c>
      <c r="G1448">
        <v>98.196684000000005</v>
      </c>
      <c r="H1448">
        <f t="shared" si="44"/>
        <v>7.640586485713672E-3</v>
      </c>
      <c r="I1448">
        <f t="shared" si="45"/>
        <v>7.6405850000574099E-3</v>
      </c>
    </row>
    <row r="1449" spans="1:9" x14ac:dyDescent="0.35">
      <c r="A1449" s="1">
        <v>42460</v>
      </c>
      <c r="B1449">
        <v>99.010002</v>
      </c>
      <c r="C1449">
        <v>100.370003</v>
      </c>
      <c r="D1449">
        <v>99.010002</v>
      </c>
      <c r="E1449">
        <v>99.309997999999993</v>
      </c>
      <c r="F1449">
        <v>7038800</v>
      </c>
      <c r="G1449">
        <v>98.593793000000005</v>
      </c>
      <c r="H1449">
        <f t="shared" si="44"/>
        <v>4.0440196524508523E-3</v>
      </c>
      <c r="I1449">
        <f t="shared" si="45"/>
        <v>4.0440163946880358E-3</v>
      </c>
    </row>
    <row r="1450" spans="1:9" x14ac:dyDescent="0.35">
      <c r="A1450" s="1">
        <v>42461</v>
      </c>
      <c r="B1450">
        <v>98.800003000000004</v>
      </c>
      <c r="C1450">
        <v>99.339995999999999</v>
      </c>
      <c r="D1450">
        <v>98.580001999999993</v>
      </c>
      <c r="E1450">
        <v>99.07</v>
      </c>
      <c r="F1450">
        <v>5895500</v>
      </c>
      <c r="G1450">
        <v>98.355525999999998</v>
      </c>
      <c r="H1450">
        <f t="shared" si="44"/>
        <v>-2.4166549676096051E-3</v>
      </c>
      <c r="I1450">
        <f t="shared" si="45"/>
        <v>-2.4166531457006381E-3</v>
      </c>
    </row>
    <row r="1451" spans="1:9" x14ac:dyDescent="0.35">
      <c r="A1451" s="1">
        <v>42464</v>
      </c>
      <c r="B1451">
        <v>99.300003000000004</v>
      </c>
      <c r="C1451">
        <v>99.440002000000007</v>
      </c>
      <c r="D1451">
        <v>98.580001999999993</v>
      </c>
      <c r="E1451">
        <v>98.68</v>
      </c>
      <c r="F1451">
        <v>5334700</v>
      </c>
      <c r="G1451">
        <v>97.968339</v>
      </c>
      <c r="H1451">
        <f t="shared" si="44"/>
        <v>-3.9366104774400563E-3</v>
      </c>
      <c r="I1451">
        <f t="shared" si="45"/>
        <v>-3.9366064698794587E-3</v>
      </c>
    </row>
    <row r="1452" spans="1:9" x14ac:dyDescent="0.35">
      <c r="A1452" s="1">
        <v>42465</v>
      </c>
      <c r="B1452">
        <v>96.849997999999999</v>
      </c>
      <c r="C1452">
        <v>97.610000999999997</v>
      </c>
      <c r="D1452">
        <v>96.150002000000001</v>
      </c>
      <c r="E1452">
        <v>97</v>
      </c>
      <c r="F1452">
        <v>10818800</v>
      </c>
      <c r="G1452">
        <v>96.300454999999999</v>
      </c>
      <c r="H1452">
        <f t="shared" si="44"/>
        <v>-1.7024726388325969E-2</v>
      </c>
      <c r="I1452">
        <f t="shared" si="45"/>
        <v>-1.702472469192318E-2</v>
      </c>
    </row>
    <row r="1453" spans="1:9" x14ac:dyDescent="0.35">
      <c r="A1453" s="1">
        <v>42466</v>
      </c>
      <c r="B1453">
        <v>96.959998999999996</v>
      </c>
      <c r="C1453">
        <v>97.629997000000003</v>
      </c>
      <c r="D1453">
        <v>96.830001999999993</v>
      </c>
      <c r="E1453">
        <v>97.480002999999996</v>
      </c>
      <c r="F1453">
        <v>6952400</v>
      </c>
      <c r="G1453">
        <v>96.776996999999994</v>
      </c>
      <c r="H1453">
        <f t="shared" si="44"/>
        <v>4.9484845360824375E-3</v>
      </c>
      <c r="I1453">
        <f t="shared" si="45"/>
        <v>4.9484916763892226E-3</v>
      </c>
    </row>
    <row r="1454" spans="1:9" x14ac:dyDescent="0.35">
      <c r="A1454" s="1">
        <v>42467</v>
      </c>
      <c r="B1454">
        <v>97.110000999999997</v>
      </c>
      <c r="C1454">
        <v>97.419998000000007</v>
      </c>
      <c r="D1454">
        <v>95.919998000000007</v>
      </c>
      <c r="E1454">
        <v>96.160004000000001</v>
      </c>
      <c r="F1454">
        <v>7525400</v>
      </c>
      <c r="G1454">
        <v>95.466516999999996</v>
      </c>
      <c r="H1454">
        <f t="shared" si="44"/>
        <v>-1.3541228553306422E-2</v>
      </c>
      <c r="I1454">
        <f t="shared" si="45"/>
        <v>-1.3541234390647588E-2</v>
      </c>
    </row>
    <row r="1455" spans="1:9" x14ac:dyDescent="0.35">
      <c r="A1455" s="1">
        <v>42468</v>
      </c>
      <c r="B1455">
        <v>96.629997000000003</v>
      </c>
      <c r="C1455">
        <v>96.839995999999999</v>
      </c>
      <c r="D1455">
        <v>95.800003000000004</v>
      </c>
      <c r="E1455">
        <v>96.419998000000007</v>
      </c>
      <c r="F1455">
        <v>6982700</v>
      </c>
      <c r="G1455">
        <v>95.724636000000004</v>
      </c>
      <c r="H1455">
        <f t="shared" si="44"/>
        <v>2.7037644465988798E-3</v>
      </c>
      <c r="I1455">
        <f t="shared" si="45"/>
        <v>2.7037647136535607E-3</v>
      </c>
    </row>
    <row r="1456" spans="1:9" x14ac:dyDescent="0.35">
      <c r="A1456" s="1">
        <v>42471</v>
      </c>
      <c r="B1456">
        <v>96.93</v>
      </c>
      <c r="C1456">
        <v>97.639999000000003</v>
      </c>
      <c r="D1456">
        <v>96.199996999999996</v>
      </c>
      <c r="E1456">
        <v>96.269997000000004</v>
      </c>
      <c r="F1456">
        <v>5916600</v>
      </c>
      <c r="G1456">
        <v>95.575716</v>
      </c>
      <c r="H1456">
        <f t="shared" si="44"/>
        <v>-1.5557042430140182E-3</v>
      </c>
      <c r="I1456">
        <f t="shared" si="45"/>
        <v>-1.5557123664591834E-3</v>
      </c>
    </row>
    <row r="1457" spans="1:9" x14ac:dyDescent="0.35">
      <c r="A1457" s="1">
        <v>42472</v>
      </c>
      <c r="B1457">
        <v>96.279999000000004</v>
      </c>
      <c r="C1457">
        <v>97.529999000000004</v>
      </c>
      <c r="D1457">
        <v>96.07</v>
      </c>
      <c r="E1457">
        <v>97.349997999999999</v>
      </c>
      <c r="F1457">
        <v>6277200</v>
      </c>
      <c r="G1457">
        <v>96.647929000000005</v>
      </c>
      <c r="H1457">
        <f t="shared" si="44"/>
        <v>1.121845885172299E-2</v>
      </c>
      <c r="I1457">
        <f t="shared" si="45"/>
        <v>1.1218466833144152E-2</v>
      </c>
    </row>
    <row r="1458" spans="1:9" x14ac:dyDescent="0.35">
      <c r="A1458" s="1">
        <v>42473</v>
      </c>
      <c r="B1458">
        <v>98.029999000000004</v>
      </c>
      <c r="C1458">
        <v>99.809997999999993</v>
      </c>
      <c r="D1458">
        <v>97.959998999999996</v>
      </c>
      <c r="E1458">
        <v>99.480002999999996</v>
      </c>
      <c r="F1458">
        <v>7967400</v>
      </c>
      <c r="G1458">
        <v>98.762573000000003</v>
      </c>
      <c r="H1458">
        <f t="shared" si="44"/>
        <v>2.18798669107317E-2</v>
      </c>
      <c r="I1458">
        <f t="shared" si="45"/>
        <v>2.1879868734693719E-2</v>
      </c>
    </row>
    <row r="1459" spans="1:9" x14ac:dyDescent="0.35">
      <c r="A1459" s="1">
        <v>42474</v>
      </c>
      <c r="B1459">
        <v>99.790001000000004</v>
      </c>
      <c r="C1459">
        <v>99.870002999999997</v>
      </c>
      <c r="D1459">
        <v>98.260002</v>
      </c>
      <c r="E1459">
        <v>98.629997000000003</v>
      </c>
      <c r="F1459">
        <v>6676200</v>
      </c>
      <c r="G1459">
        <v>97.918696999999995</v>
      </c>
      <c r="H1459">
        <f t="shared" si="44"/>
        <v>-8.544491097371534E-3</v>
      </c>
      <c r="I1459">
        <f t="shared" si="45"/>
        <v>-8.5444918491543211E-3</v>
      </c>
    </row>
    <row r="1460" spans="1:9" x14ac:dyDescent="0.35">
      <c r="A1460" s="1">
        <v>42475</v>
      </c>
      <c r="B1460">
        <v>98.5</v>
      </c>
      <c r="C1460">
        <v>98.889999000000003</v>
      </c>
      <c r="D1460">
        <v>98.18</v>
      </c>
      <c r="E1460">
        <v>98.589995999999999</v>
      </c>
      <c r="F1460">
        <v>6146800</v>
      </c>
      <c r="G1460">
        <v>97.878985</v>
      </c>
      <c r="H1460">
        <f t="shared" si="44"/>
        <v>-4.055662700669425E-4</v>
      </c>
      <c r="I1460">
        <f t="shared" si="45"/>
        <v>-4.0556095226629112E-4</v>
      </c>
    </row>
    <row r="1461" spans="1:9" x14ac:dyDescent="0.35">
      <c r="A1461" s="1">
        <v>42478</v>
      </c>
      <c r="B1461">
        <v>99.599997999999999</v>
      </c>
      <c r="C1461">
        <v>101.949997</v>
      </c>
      <c r="D1461">
        <v>99.5</v>
      </c>
      <c r="E1461">
        <v>101.480003</v>
      </c>
      <c r="F1461">
        <v>10665200</v>
      </c>
      <c r="G1461">
        <v>100.748149</v>
      </c>
      <c r="H1461">
        <f t="shared" si="44"/>
        <v>2.9313389971128482E-2</v>
      </c>
      <c r="I1461">
        <f t="shared" si="45"/>
        <v>2.931338121252481E-2</v>
      </c>
    </row>
    <row r="1462" spans="1:9" x14ac:dyDescent="0.35">
      <c r="A1462" s="1">
        <v>42479</v>
      </c>
      <c r="B1462">
        <v>102</v>
      </c>
      <c r="C1462">
        <v>103.639999</v>
      </c>
      <c r="D1462">
        <v>101.93</v>
      </c>
      <c r="E1462">
        <v>102.639999</v>
      </c>
      <c r="F1462">
        <v>10639800</v>
      </c>
      <c r="G1462">
        <v>101.89978000000001</v>
      </c>
      <c r="H1462">
        <f t="shared" si="44"/>
        <v>1.1430784053090802E-2</v>
      </c>
      <c r="I1462">
        <f t="shared" si="45"/>
        <v>1.1430790654029872E-2</v>
      </c>
    </row>
    <row r="1463" spans="1:9" x14ac:dyDescent="0.35">
      <c r="A1463" s="1">
        <v>42480</v>
      </c>
      <c r="B1463">
        <v>103.019997</v>
      </c>
      <c r="C1463">
        <v>103.480003</v>
      </c>
      <c r="D1463">
        <v>101.959999</v>
      </c>
      <c r="E1463">
        <v>103.269997</v>
      </c>
      <c r="F1463">
        <v>7712000</v>
      </c>
      <c r="G1463">
        <v>102.525234</v>
      </c>
      <c r="H1463">
        <f t="shared" si="44"/>
        <v>6.1379384853657345E-3</v>
      </c>
      <c r="I1463">
        <f t="shared" si="45"/>
        <v>6.137932780620239E-3</v>
      </c>
    </row>
    <row r="1464" spans="1:9" x14ac:dyDescent="0.35">
      <c r="A1464" s="1">
        <v>42481</v>
      </c>
      <c r="B1464">
        <v>103.360001</v>
      </c>
      <c r="C1464">
        <v>104.120003</v>
      </c>
      <c r="D1464">
        <v>102.650002</v>
      </c>
      <c r="E1464">
        <v>102.910004</v>
      </c>
      <c r="F1464">
        <v>6824800</v>
      </c>
      <c r="G1464">
        <v>102.16783700000001</v>
      </c>
      <c r="H1464">
        <f t="shared" si="44"/>
        <v>-3.4859398708029679E-3</v>
      </c>
      <c r="I1464">
        <f t="shared" si="45"/>
        <v>-3.4859418121395533E-3</v>
      </c>
    </row>
    <row r="1465" spans="1:9" x14ac:dyDescent="0.35">
      <c r="A1465" s="1">
        <v>42482</v>
      </c>
      <c r="B1465">
        <v>103.05999799999999</v>
      </c>
      <c r="C1465">
        <v>103.989998</v>
      </c>
      <c r="D1465">
        <v>102.93</v>
      </c>
      <c r="E1465">
        <v>103.769997</v>
      </c>
      <c r="F1465">
        <v>5731300</v>
      </c>
      <c r="G1465">
        <v>103.02162800000001</v>
      </c>
      <c r="H1465">
        <f t="shared" si="44"/>
        <v>8.3567482904772106E-3</v>
      </c>
      <c r="I1465">
        <f t="shared" si="45"/>
        <v>8.3567492967478695E-3</v>
      </c>
    </row>
    <row r="1466" spans="1:9" x14ac:dyDescent="0.35">
      <c r="A1466" s="1">
        <v>42485</v>
      </c>
      <c r="B1466">
        <v>103.5</v>
      </c>
      <c r="C1466">
        <v>104.620003</v>
      </c>
      <c r="D1466">
        <v>103.349998</v>
      </c>
      <c r="E1466">
        <v>104.57</v>
      </c>
      <c r="F1466">
        <v>6117100</v>
      </c>
      <c r="G1466">
        <v>103.815861</v>
      </c>
      <c r="H1466">
        <f t="shared" si="44"/>
        <v>7.7093863653093248E-3</v>
      </c>
      <c r="I1466">
        <f t="shared" si="45"/>
        <v>7.7093811796489107E-3</v>
      </c>
    </row>
    <row r="1467" spans="1:9" x14ac:dyDescent="0.35">
      <c r="A1467" s="1">
        <v>42486</v>
      </c>
      <c r="B1467">
        <v>104.58000199999999</v>
      </c>
      <c r="C1467">
        <v>105.57</v>
      </c>
      <c r="D1467">
        <v>104.18</v>
      </c>
      <c r="E1467">
        <v>104.889999</v>
      </c>
      <c r="F1467">
        <v>6452900</v>
      </c>
      <c r="G1467">
        <v>104.13355300000001</v>
      </c>
      <c r="H1467">
        <f t="shared" si="44"/>
        <v>3.060141531988237E-3</v>
      </c>
      <c r="I1467">
        <f t="shared" si="45"/>
        <v>3.0601489689519416E-3</v>
      </c>
    </row>
    <row r="1468" spans="1:9" x14ac:dyDescent="0.35">
      <c r="A1468" s="1">
        <v>42487</v>
      </c>
      <c r="B1468">
        <v>105.19000200000001</v>
      </c>
      <c r="C1468">
        <v>105.599998</v>
      </c>
      <c r="D1468">
        <v>104.760002</v>
      </c>
      <c r="E1468">
        <v>105.279999</v>
      </c>
      <c r="F1468">
        <v>5996100</v>
      </c>
      <c r="G1468">
        <v>104.52074</v>
      </c>
      <c r="H1468">
        <f t="shared" si="44"/>
        <v>3.7181809869213608E-3</v>
      </c>
      <c r="I1468">
        <f t="shared" si="45"/>
        <v>3.7181771758042028E-3</v>
      </c>
    </row>
    <row r="1469" spans="1:9" x14ac:dyDescent="0.35">
      <c r="A1469" s="1">
        <v>42488</v>
      </c>
      <c r="B1469">
        <v>104.540001</v>
      </c>
      <c r="C1469">
        <v>105.489998</v>
      </c>
      <c r="D1469">
        <v>103.800003</v>
      </c>
      <c r="E1469">
        <v>104.029999</v>
      </c>
      <c r="F1469">
        <v>5658300</v>
      </c>
      <c r="G1469">
        <v>103.27975499999999</v>
      </c>
      <c r="H1469">
        <f t="shared" si="44"/>
        <v>-1.1873100416727777E-2</v>
      </c>
      <c r="I1469">
        <f t="shared" si="45"/>
        <v>-1.1873098104739873E-2</v>
      </c>
    </row>
    <row r="1470" spans="1:9" x14ac:dyDescent="0.35">
      <c r="A1470" s="1">
        <v>42489</v>
      </c>
      <c r="B1470">
        <v>103.949997</v>
      </c>
      <c r="C1470">
        <v>104.209999</v>
      </c>
      <c r="D1470">
        <v>102.400002</v>
      </c>
      <c r="E1470">
        <v>103.260002</v>
      </c>
      <c r="F1470">
        <v>7006900</v>
      </c>
      <c r="G1470">
        <v>102.515311</v>
      </c>
      <c r="H1470">
        <f t="shared" si="44"/>
        <v>-7.4016822782051895E-3</v>
      </c>
      <c r="I1470">
        <f t="shared" si="45"/>
        <v>-7.4016829338915211E-3</v>
      </c>
    </row>
    <row r="1471" spans="1:9" x14ac:dyDescent="0.35">
      <c r="A1471" s="1">
        <v>42492</v>
      </c>
      <c r="B1471">
        <v>103.300003</v>
      </c>
      <c r="C1471">
        <v>104.57</v>
      </c>
      <c r="D1471">
        <v>102.800003</v>
      </c>
      <c r="E1471">
        <v>104.360001</v>
      </c>
      <c r="F1471">
        <v>5285700</v>
      </c>
      <c r="G1471">
        <v>103.607377</v>
      </c>
      <c r="H1471">
        <f t="shared" si="44"/>
        <v>1.0652711395453943E-2</v>
      </c>
      <c r="I1471">
        <f t="shared" si="45"/>
        <v>1.0652711183795781E-2</v>
      </c>
    </row>
    <row r="1472" spans="1:9" x14ac:dyDescent="0.35">
      <c r="A1472" s="1">
        <v>42493</v>
      </c>
      <c r="B1472">
        <v>103.879997</v>
      </c>
      <c r="C1472">
        <v>103.989998</v>
      </c>
      <c r="D1472">
        <v>103.19000200000001</v>
      </c>
      <c r="E1472">
        <v>103.779999</v>
      </c>
      <c r="F1472">
        <v>6243300</v>
      </c>
      <c r="G1472">
        <v>103.031558</v>
      </c>
      <c r="H1472">
        <f t="shared" si="44"/>
        <v>-5.5577040479330127E-3</v>
      </c>
      <c r="I1472">
        <f t="shared" si="45"/>
        <v>-5.5577027106862827E-3</v>
      </c>
    </row>
    <row r="1473" spans="1:9" x14ac:dyDescent="0.35">
      <c r="A1473" s="1">
        <v>42494</v>
      </c>
      <c r="B1473">
        <v>103.30999799999999</v>
      </c>
      <c r="C1473">
        <v>104.480003</v>
      </c>
      <c r="D1473">
        <v>103.199997</v>
      </c>
      <c r="E1473">
        <v>103.66999800000001</v>
      </c>
      <c r="F1473">
        <v>6445100</v>
      </c>
      <c r="G1473">
        <v>102.92234999999999</v>
      </c>
      <c r="H1473">
        <f t="shared" si="44"/>
        <v>-1.0599441227591158E-3</v>
      </c>
      <c r="I1473">
        <f t="shared" si="45"/>
        <v>-1.0599470892210473E-3</v>
      </c>
    </row>
    <row r="1474" spans="1:9" x14ac:dyDescent="0.35">
      <c r="A1474" s="1">
        <v>42495</v>
      </c>
      <c r="B1474">
        <v>103.980003</v>
      </c>
      <c r="C1474">
        <v>105.129997</v>
      </c>
      <c r="D1474">
        <v>103.449997</v>
      </c>
      <c r="E1474">
        <v>104.93</v>
      </c>
      <c r="F1474">
        <v>6466000</v>
      </c>
      <c r="G1474">
        <v>104.173266</v>
      </c>
      <c r="H1474">
        <f t="shared" si="44"/>
        <v>1.2153969560219342E-2</v>
      </c>
      <c r="I1474">
        <f t="shared" si="45"/>
        <v>1.2153978217559196E-2</v>
      </c>
    </row>
    <row r="1475" spans="1:9" x14ac:dyDescent="0.35">
      <c r="A1475" s="1">
        <v>42496</v>
      </c>
      <c r="B1475">
        <v>104.510002</v>
      </c>
      <c r="C1475">
        <v>105.739998</v>
      </c>
      <c r="D1475">
        <v>104.389999</v>
      </c>
      <c r="E1475">
        <v>105.540001</v>
      </c>
      <c r="F1475">
        <v>7407500</v>
      </c>
      <c r="G1475">
        <v>104.77886700000001</v>
      </c>
      <c r="H1475">
        <f t="shared" si="44"/>
        <v>5.8134089392928318E-3</v>
      </c>
      <c r="I1475">
        <f t="shared" si="45"/>
        <v>5.8134013000994628E-3</v>
      </c>
    </row>
    <row r="1476" spans="1:9" x14ac:dyDescent="0.35">
      <c r="A1476" s="1">
        <v>42499</v>
      </c>
      <c r="B1476">
        <v>106.010002</v>
      </c>
      <c r="C1476">
        <v>106.68</v>
      </c>
      <c r="D1476">
        <v>104.970001</v>
      </c>
      <c r="E1476">
        <v>105.339996</v>
      </c>
      <c r="F1476">
        <v>8130300</v>
      </c>
      <c r="G1476">
        <v>104.580305</v>
      </c>
      <c r="H1476">
        <f t="shared" ref="H1476:H1513" si="46">(E1476-E1475)/E1475</f>
        <v>-1.8950634650837688E-3</v>
      </c>
      <c r="I1476">
        <f t="shared" ref="I1476:I1513" si="47">(G1476-G1475)/G1475</f>
        <v>-1.8950577123534812E-3</v>
      </c>
    </row>
    <row r="1477" spans="1:9" x14ac:dyDescent="0.35">
      <c r="A1477" s="1">
        <v>42500</v>
      </c>
      <c r="B1477">
        <v>105.529999</v>
      </c>
      <c r="C1477">
        <v>106.75</v>
      </c>
      <c r="D1477">
        <v>105.449997</v>
      </c>
      <c r="E1477">
        <v>106.599998</v>
      </c>
      <c r="F1477">
        <v>15177200</v>
      </c>
      <c r="G1477">
        <v>105.83122</v>
      </c>
      <c r="H1477">
        <f t="shared" si="46"/>
        <v>1.1961287714497351E-2</v>
      </c>
      <c r="I1477">
        <f t="shared" si="47"/>
        <v>1.1961286592155247E-2</v>
      </c>
    </row>
    <row r="1478" spans="1:9" x14ac:dyDescent="0.35">
      <c r="A1478" s="1">
        <v>42501</v>
      </c>
      <c r="B1478">
        <v>101.459999</v>
      </c>
      <c r="C1478">
        <v>102.5</v>
      </c>
      <c r="D1478">
        <v>100.620003</v>
      </c>
      <c r="E1478">
        <v>102.290001</v>
      </c>
      <c r="F1478">
        <v>27068100</v>
      </c>
      <c r="G1478">
        <v>101.552305</v>
      </c>
      <c r="H1478">
        <f t="shared" si="46"/>
        <v>-4.0431492315787805E-2</v>
      </c>
      <c r="I1478">
        <f t="shared" si="47"/>
        <v>-4.0431500269958127E-2</v>
      </c>
    </row>
    <row r="1479" spans="1:9" x14ac:dyDescent="0.35">
      <c r="A1479" s="1">
        <v>42502</v>
      </c>
      <c r="B1479">
        <v>102.5</v>
      </c>
      <c r="C1479">
        <v>102.849998</v>
      </c>
      <c r="D1479">
        <v>101.129997</v>
      </c>
      <c r="E1479">
        <v>101.709999</v>
      </c>
      <c r="F1479">
        <v>11251700</v>
      </c>
      <c r="G1479">
        <v>100.97648599999999</v>
      </c>
      <c r="H1479">
        <f t="shared" si="46"/>
        <v>-5.6701729820103084E-3</v>
      </c>
      <c r="I1479">
        <f t="shared" si="47"/>
        <v>-5.6701716420913323E-3</v>
      </c>
    </row>
    <row r="1480" spans="1:9" x14ac:dyDescent="0.35">
      <c r="A1480" s="1">
        <v>42503</v>
      </c>
      <c r="B1480">
        <v>101.709999</v>
      </c>
      <c r="C1480">
        <v>102.040001</v>
      </c>
      <c r="D1480">
        <v>100.360001</v>
      </c>
      <c r="E1480">
        <v>100.519997</v>
      </c>
      <c r="F1480">
        <v>9570200</v>
      </c>
      <c r="G1480">
        <v>99.795066000000006</v>
      </c>
      <c r="H1480">
        <f t="shared" si="46"/>
        <v>-1.1699950955657691E-2</v>
      </c>
      <c r="I1480">
        <f t="shared" si="47"/>
        <v>-1.1699951610516419E-2</v>
      </c>
    </row>
    <row r="1481" spans="1:9" x14ac:dyDescent="0.35">
      <c r="A1481" s="1">
        <v>42506</v>
      </c>
      <c r="B1481">
        <v>100.410004</v>
      </c>
      <c r="C1481">
        <v>100.66999800000001</v>
      </c>
      <c r="D1481">
        <v>99.370002999999997</v>
      </c>
      <c r="E1481">
        <v>100.360001</v>
      </c>
      <c r="F1481">
        <v>9113000</v>
      </c>
      <c r="G1481">
        <v>99.636223999999999</v>
      </c>
      <c r="H1481">
        <f t="shared" si="46"/>
        <v>-1.5916832946185492E-3</v>
      </c>
      <c r="I1481">
        <f t="shared" si="47"/>
        <v>-1.5916818973796462E-3</v>
      </c>
    </row>
    <row r="1482" spans="1:9" x14ac:dyDescent="0.35">
      <c r="A1482" s="1">
        <v>42507</v>
      </c>
      <c r="B1482">
        <v>100.790001</v>
      </c>
      <c r="C1482">
        <v>101.290001</v>
      </c>
      <c r="D1482">
        <v>99.550003000000004</v>
      </c>
      <c r="E1482">
        <v>99.940002000000007</v>
      </c>
      <c r="F1482">
        <v>8694400</v>
      </c>
      <c r="G1482">
        <v>99.219255000000004</v>
      </c>
      <c r="H1482">
        <f t="shared" si="46"/>
        <v>-4.1849242309193483E-3</v>
      </c>
      <c r="I1482">
        <f t="shared" si="47"/>
        <v>-4.1849137117038341E-3</v>
      </c>
    </row>
    <row r="1483" spans="1:9" x14ac:dyDescent="0.35">
      <c r="A1483" s="1">
        <v>42508</v>
      </c>
      <c r="B1483">
        <v>99.589995999999999</v>
      </c>
      <c r="C1483">
        <v>99.769997000000004</v>
      </c>
      <c r="D1483">
        <v>98.360000999999997</v>
      </c>
      <c r="E1483">
        <v>99</v>
      </c>
      <c r="F1483">
        <v>9323100</v>
      </c>
      <c r="G1483">
        <v>98.286030999999994</v>
      </c>
      <c r="H1483">
        <f t="shared" si="46"/>
        <v>-9.4056632098126914E-3</v>
      </c>
      <c r="I1483">
        <f t="shared" si="47"/>
        <v>-9.4056743320639711E-3</v>
      </c>
    </row>
    <row r="1484" spans="1:9" x14ac:dyDescent="0.35">
      <c r="A1484" s="1">
        <v>42509</v>
      </c>
      <c r="B1484">
        <v>98.580001999999993</v>
      </c>
      <c r="C1484">
        <v>98.610000999999997</v>
      </c>
      <c r="D1484">
        <v>97.510002</v>
      </c>
      <c r="E1484">
        <v>98.410004000000001</v>
      </c>
      <c r="F1484">
        <v>7063500</v>
      </c>
      <c r="G1484">
        <v>97.700289999999995</v>
      </c>
      <c r="H1484">
        <f t="shared" si="46"/>
        <v>-5.9595555555555487E-3</v>
      </c>
      <c r="I1484">
        <f t="shared" si="47"/>
        <v>-5.9595549239341936E-3</v>
      </c>
    </row>
    <row r="1485" spans="1:9" x14ac:dyDescent="0.35">
      <c r="A1485" s="1">
        <v>42510</v>
      </c>
      <c r="B1485">
        <v>99</v>
      </c>
      <c r="C1485">
        <v>99.93</v>
      </c>
      <c r="D1485">
        <v>98.769997000000004</v>
      </c>
      <c r="E1485">
        <v>99.779999000000004</v>
      </c>
      <c r="F1485">
        <v>7297000</v>
      </c>
      <c r="G1485">
        <v>99.060405000000003</v>
      </c>
      <c r="H1485">
        <f t="shared" si="46"/>
        <v>1.392129808266244E-2</v>
      </c>
      <c r="I1485">
        <f t="shared" si="47"/>
        <v>1.392129951712536E-2</v>
      </c>
    </row>
    <row r="1486" spans="1:9" x14ac:dyDescent="0.35">
      <c r="A1486" s="1">
        <v>42513</v>
      </c>
      <c r="B1486">
        <v>99.599997999999999</v>
      </c>
      <c r="C1486">
        <v>100.33000199999999</v>
      </c>
      <c r="D1486">
        <v>99.120002999999997</v>
      </c>
      <c r="E1486">
        <v>99.18</v>
      </c>
      <c r="F1486">
        <v>5588600</v>
      </c>
      <c r="G1486">
        <v>98.464734000000007</v>
      </c>
      <c r="H1486">
        <f t="shared" si="46"/>
        <v>-6.0132191422450987E-3</v>
      </c>
      <c r="I1486">
        <f t="shared" si="47"/>
        <v>-6.013209818796883E-3</v>
      </c>
    </row>
    <row r="1487" spans="1:9" x14ac:dyDescent="0.35">
      <c r="A1487" s="1">
        <v>42514</v>
      </c>
      <c r="B1487">
        <v>99.449996999999996</v>
      </c>
      <c r="C1487">
        <v>100.040001</v>
      </c>
      <c r="D1487">
        <v>99.379997000000003</v>
      </c>
      <c r="E1487">
        <v>99.510002</v>
      </c>
      <c r="F1487">
        <v>5250800</v>
      </c>
      <c r="G1487">
        <v>98.792355000000001</v>
      </c>
      <c r="H1487">
        <f t="shared" si="46"/>
        <v>3.3273038919136239E-3</v>
      </c>
      <c r="I1487">
        <f t="shared" si="47"/>
        <v>3.3272927950020511E-3</v>
      </c>
    </row>
    <row r="1488" spans="1:9" x14ac:dyDescent="0.35">
      <c r="A1488" s="1">
        <v>42515</v>
      </c>
      <c r="B1488">
        <v>99.919998000000007</v>
      </c>
      <c r="C1488">
        <v>100.800003</v>
      </c>
      <c r="D1488">
        <v>99.809997999999993</v>
      </c>
      <c r="E1488">
        <v>99.860000999999997</v>
      </c>
      <c r="F1488">
        <v>5667300</v>
      </c>
      <c r="G1488">
        <v>99.139830000000003</v>
      </c>
      <c r="H1488">
        <f t="shared" si="46"/>
        <v>3.5172243288669296E-3</v>
      </c>
      <c r="I1488">
        <f t="shared" si="47"/>
        <v>3.517225599086112E-3</v>
      </c>
    </row>
    <row r="1489" spans="1:9" x14ac:dyDescent="0.35">
      <c r="A1489" s="1">
        <v>42516</v>
      </c>
      <c r="B1489">
        <v>99.889999000000003</v>
      </c>
      <c r="C1489">
        <v>100.489998</v>
      </c>
      <c r="D1489">
        <v>99.57</v>
      </c>
      <c r="E1489">
        <v>99.809997999999993</v>
      </c>
      <c r="F1489">
        <v>3852600</v>
      </c>
      <c r="G1489">
        <v>99.090187</v>
      </c>
      <c r="H1489">
        <f t="shared" si="46"/>
        <v>-5.007310184185137E-4</v>
      </c>
      <c r="I1489">
        <f t="shared" si="47"/>
        <v>-5.0073719109668851E-4</v>
      </c>
    </row>
    <row r="1490" spans="1:9" x14ac:dyDescent="0.35">
      <c r="A1490" s="1">
        <v>42517</v>
      </c>
      <c r="B1490">
        <v>99.809997999999993</v>
      </c>
      <c r="C1490">
        <v>100.529999</v>
      </c>
      <c r="D1490">
        <v>99.809997999999993</v>
      </c>
      <c r="E1490">
        <v>100.290001</v>
      </c>
      <c r="F1490">
        <v>4589100</v>
      </c>
      <c r="G1490">
        <v>99.566728999999995</v>
      </c>
      <c r="H1490">
        <f t="shared" si="46"/>
        <v>4.8091675144609327E-3</v>
      </c>
      <c r="I1490">
        <f t="shared" si="47"/>
        <v>4.8091744947458314E-3</v>
      </c>
    </row>
    <row r="1491" spans="1:9" x14ac:dyDescent="0.35">
      <c r="A1491" s="1">
        <v>42521</v>
      </c>
      <c r="B1491">
        <v>99.849997999999999</v>
      </c>
      <c r="C1491">
        <v>99.889999000000003</v>
      </c>
      <c r="D1491">
        <v>98.57</v>
      </c>
      <c r="E1491">
        <v>99.220000999999996</v>
      </c>
      <c r="F1491">
        <v>10396200</v>
      </c>
      <c r="G1491">
        <v>98.504446000000002</v>
      </c>
      <c r="H1491">
        <f t="shared" si="46"/>
        <v>-1.0669059620410287E-2</v>
      </c>
      <c r="I1491">
        <f t="shared" si="47"/>
        <v>-1.0669055925298035E-2</v>
      </c>
    </row>
    <row r="1492" spans="1:9" x14ac:dyDescent="0.35">
      <c r="A1492" s="1">
        <v>42522</v>
      </c>
      <c r="B1492">
        <v>98.669998000000007</v>
      </c>
      <c r="C1492">
        <v>98.989998</v>
      </c>
      <c r="D1492">
        <v>97.730002999999996</v>
      </c>
      <c r="E1492">
        <v>98.519997000000004</v>
      </c>
      <c r="F1492">
        <v>7243900</v>
      </c>
      <c r="G1492">
        <v>97.809489999999997</v>
      </c>
      <c r="H1492">
        <f t="shared" si="46"/>
        <v>-7.0550694713255721E-3</v>
      </c>
      <c r="I1492">
        <f t="shared" si="47"/>
        <v>-7.0550724177465534E-3</v>
      </c>
    </row>
    <row r="1493" spans="1:9" x14ac:dyDescent="0.35">
      <c r="A1493" s="1">
        <v>42523</v>
      </c>
      <c r="B1493">
        <v>98.07</v>
      </c>
      <c r="C1493">
        <v>98.720000999999996</v>
      </c>
      <c r="D1493">
        <v>97.870002999999997</v>
      </c>
      <c r="E1493">
        <v>98.720000999999996</v>
      </c>
      <c r="F1493">
        <v>4830100</v>
      </c>
      <c r="G1493">
        <v>98.008052000000006</v>
      </c>
      <c r="H1493">
        <f t="shared" si="46"/>
        <v>2.0300853236931457E-3</v>
      </c>
      <c r="I1493">
        <f t="shared" si="47"/>
        <v>2.030089309329899E-3</v>
      </c>
    </row>
    <row r="1494" spans="1:9" x14ac:dyDescent="0.35">
      <c r="A1494" s="1">
        <v>42524</v>
      </c>
      <c r="B1494">
        <v>98.660004000000001</v>
      </c>
      <c r="C1494">
        <v>98.919998000000007</v>
      </c>
      <c r="D1494">
        <v>97.730002999999996</v>
      </c>
      <c r="E1494">
        <v>98.75</v>
      </c>
      <c r="F1494">
        <v>6857500</v>
      </c>
      <c r="G1494">
        <v>98.037834000000004</v>
      </c>
      <c r="H1494">
        <f t="shared" si="46"/>
        <v>3.0387965656527557E-4</v>
      </c>
      <c r="I1494">
        <f t="shared" si="47"/>
        <v>3.0387299198638605E-4</v>
      </c>
    </row>
    <row r="1495" spans="1:9" x14ac:dyDescent="0.35">
      <c r="A1495" s="1">
        <v>42527</v>
      </c>
      <c r="B1495">
        <v>98.959998999999996</v>
      </c>
      <c r="C1495">
        <v>99.120002999999997</v>
      </c>
      <c r="D1495">
        <v>98.470000999999996</v>
      </c>
      <c r="E1495">
        <v>98.779999000000004</v>
      </c>
      <c r="F1495">
        <v>4986600</v>
      </c>
      <c r="G1495">
        <v>98.067616999999998</v>
      </c>
      <c r="H1495">
        <f t="shared" si="46"/>
        <v>3.0378734177218897E-4</v>
      </c>
      <c r="I1495">
        <f t="shared" si="47"/>
        <v>3.0379088138559636E-4</v>
      </c>
    </row>
    <row r="1496" spans="1:9" x14ac:dyDescent="0.35">
      <c r="A1496" s="1">
        <v>42528</v>
      </c>
      <c r="B1496">
        <v>99</v>
      </c>
      <c r="C1496">
        <v>99.040001000000004</v>
      </c>
      <c r="D1496">
        <v>98.32</v>
      </c>
      <c r="E1496">
        <v>98.349997999999999</v>
      </c>
      <c r="F1496">
        <v>5608400</v>
      </c>
      <c r="G1496">
        <v>97.640718000000007</v>
      </c>
      <c r="H1496">
        <f t="shared" si="46"/>
        <v>-4.353118084157951E-3</v>
      </c>
      <c r="I1496">
        <f t="shared" si="47"/>
        <v>-4.3531087331304449E-3</v>
      </c>
    </row>
    <row r="1497" spans="1:9" x14ac:dyDescent="0.35">
      <c r="A1497" s="1">
        <v>42529</v>
      </c>
      <c r="B1497">
        <v>98.489998</v>
      </c>
      <c r="C1497">
        <v>98.82</v>
      </c>
      <c r="D1497">
        <v>97.699996999999996</v>
      </c>
      <c r="E1497">
        <v>98.040001000000004</v>
      </c>
      <c r="F1497">
        <v>5466200</v>
      </c>
      <c r="G1497">
        <v>97.332955999999996</v>
      </c>
      <c r="H1497">
        <f t="shared" si="46"/>
        <v>-3.1519776950071281E-3</v>
      </c>
      <c r="I1497">
        <f t="shared" si="47"/>
        <v>-3.1519841957738468E-3</v>
      </c>
    </row>
    <row r="1498" spans="1:9" x14ac:dyDescent="0.35">
      <c r="A1498" s="1">
        <v>42530</v>
      </c>
      <c r="B1498">
        <v>97.82</v>
      </c>
      <c r="C1498">
        <v>97.93</v>
      </c>
      <c r="D1498">
        <v>97.099997999999999</v>
      </c>
      <c r="E1498">
        <v>97.839995999999999</v>
      </c>
      <c r="F1498">
        <v>5379400</v>
      </c>
      <c r="G1498">
        <v>97.134393000000003</v>
      </c>
      <c r="H1498">
        <f t="shared" si="46"/>
        <v>-2.0400346589144205E-3</v>
      </c>
      <c r="I1498">
        <f t="shared" si="47"/>
        <v>-2.0400387305610336E-3</v>
      </c>
    </row>
    <row r="1499" spans="1:9" x14ac:dyDescent="0.35">
      <c r="A1499" s="1">
        <v>42531</v>
      </c>
      <c r="B1499">
        <v>97.150002000000001</v>
      </c>
      <c r="C1499">
        <v>97.709998999999996</v>
      </c>
      <c r="D1499">
        <v>96.779999000000004</v>
      </c>
      <c r="E1499">
        <v>97.339995999999999</v>
      </c>
      <c r="F1499">
        <v>7204400</v>
      </c>
      <c r="G1499">
        <v>96.637998999999994</v>
      </c>
      <c r="H1499">
        <f t="shared" si="46"/>
        <v>-5.1103845098276575E-3</v>
      </c>
      <c r="I1499">
        <f t="shared" si="47"/>
        <v>-5.1103835075183854E-3</v>
      </c>
    </row>
    <row r="1500" spans="1:9" x14ac:dyDescent="0.35">
      <c r="A1500" s="1">
        <v>42534</v>
      </c>
      <c r="B1500">
        <v>96.75</v>
      </c>
      <c r="C1500">
        <v>98.980002999999996</v>
      </c>
      <c r="D1500">
        <v>96.699996999999996</v>
      </c>
      <c r="E1500">
        <v>97.57</v>
      </c>
      <c r="F1500">
        <v>8766300</v>
      </c>
      <c r="G1500">
        <v>96.866343999999998</v>
      </c>
      <c r="H1500">
        <f t="shared" si="46"/>
        <v>2.3628930496359776E-3</v>
      </c>
      <c r="I1500">
        <f t="shared" si="47"/>
        <v>2.3628903988378784E-3</v>
      </c>
    </row>
    <row r="1501" spans="1:9" x14ac:dyDescent="0.35">
      <c r="A1501" s="1">
        <v>42535</v>
      </c>
      <c r="B1501">
        <v>97.199996999999996</v>
      </c>
      <c r="C1501">
        <v>98.550003000000004</v>
      </c>
      <c r="D1501">
        <v>97.18</v>
      </c>
      <c r="E1501">
        <v>98.400002000000001</v>
      </c>
      <c r="F1501">
        <v>6125700</v>
      </c>
      <c r="G1501">
        <v>97.690359999999998</v>
      </c>
      <c r="H1501">
        <f t="shared" si="46"/>
        <v>8.5067336271395667E-3</v>
      </c>
      <c r="I1501">
        <f t="shared" si="47"/>
        <v>8.5067317085901414E-3</v>
      </c>
    </row>
    <row r="1502" spans="1:9" x14ac:dyDescent="0.35">
      <c r="A1502" s="1">
        <v>42536</v>
      </c>
      <c r="B1502">
        <v>98.190002000000007</v>
      </c>
      <c r="C1502">
        <v>99</v>
      </c>
      <c r="D1502">
        <v>98.190002000000007</v>
      </c>
      <c r="E1502">
        <v>98.269997000000004</v>
      </c>
      <c r="F1502">
        <v>6663200</v>
      </c>
      <c r="G1502">
        <v>97.561293000000006</v>
      </c>
      <c r="H1502">
        <f t="shared" si="46"/>
        <v>-1.3211889975367789E-3</v>
      </c>
      <c r="I1502">
        <f t="shared" si="47"/>
        <v>-1.3211846081843904E-3</v>
      </c>
    </row>
    <row r="1503" spans="1:9" x14ac:dyDescent="0.35">
      <c r="A1503" s="1">
        <v>42537</v>
      </c>
      <c r="B1503">
        <v>97.800003000000004</v>
      </c>
      <c r="C1503">
        <v>98.629997000000003</v>
      </c>
      <c r="D1503">
        <v>96.860000999999997</v>
      </c>
      <c r="E1503">
        <v>98.379997000000003</v>
      </c>
      <c r="F1503">
        <v>7129700</v>
      </c>
      <c r="G1503">
        <v>97.670500000000004</v>
      </c>
      <c r="H1503">
        <f t="shared" si="46"/>
        <v>1.1193650489273897E-3</v>
      </c>
      <c r="I1503">
        <f t="shared" si="47"/>
        <v>1.1193681084156789E-3</v>
      </c>
    </row>
    <row r="1504" spans="1:9" x14ac:dyDescent="0.35">
      <c r="A1504" s="1">
        <v>42538</v>
      </c>
      <c r="B1504">
        <v>98.410004000000001</v>
      </c>
      <c r="C1504">
        <v>99.139999000000003</v>
      </c>
      <c r="D1504">
        <v>98.269997000000004</v>
      </c>
      <c r="E1504">
        <v>99</v>
      </c>
      <c r="F1504">
        <v>8959400</v>
      </c>
      <c r="G1504">
        <v>98.286030999999994</v>
      </c>
      <c r="H1504">
        <f t="shared" si="46"/>
        <v>6.3021246077085867E-3</v>
      </c>
      <c r="I1504">
        <f t="shared" si="47"/>
        <v>6.30211783496542E-3</v>
      </c>
    </row>
    <row r="1505" spans="1:9" x14ac:dyDescent="0.35">
      <c r="A1505" s="1">
        <v>42541</v>
      </c>
      <c r="B1505">
        <v>100.08000199999999</v>
      </c>
      <c r="C1505">
        <v>100.959999</v>
      </c>
      <c r="D1505">
        <v>99.5</v>
      </c>
      <c r="E1505">
        <v>99.57</v>
      </c>
      <c r="F1505">
        <v>8268600</v>
      </c>
      <c r="G1505">
        <v>98.851920000000007</v>
      </c>
      <c r="H1505">
        <f t="shared" si="46"/>
        <v>5.7575757575756888E-3</v>
      </c>
      <c r="I1505">
        <f t="shared" si="47"/>
        <v>5.7575730166580111E-3</v>
      </c>
    </row>
    <row r="1506" spans="1:9" x14ac:dyDescent="0.35">
      <c r="A1506" s="1">
        <v>42542</v>
      </c>
      <c r="B1506">
        <v>99.730002999999996</v>
      </c>
      <c r="C1506">
        <v>99.790001000000004</v>
      </c>
      <c r="D1506">
        <v>98.769997000000004</v>
      </c>
      <c r="E1506">
        <v>98.82</v>
      </c>
      <c r="F1506">
        <v>5202500</v>
      </c>
      <c r="G1506">
        <v>98.107328999999993</v>
      </c>
      <c r="H1506">
        <f t="shared" si="46"/>
        <v>-7.5323892738776745E-3</v>
      </c>
      <c r="I1506">
        <f t="shared" si="47"/>
        <v>-7.5323878382940251E-3</v>
      </c>
    </row>
    <row r="1507" spans="1:9" x14ac:dyDescent="0.35">
      <c r="A1507" s="1">
        <v>42543</v>
      </c>
      <c r="B1507">
        <v>99.080001999999993</v>
      </c>
      <c r="C1507">
        <v>99.620002999999997</v>
      </c>
      <c r="D1507">
        <v>98.699996999999996</v>
      </c>
      <c r="E1507">
        <v>98.790001000000004</v>
      </c>
      <c r="F1507">
        <v>4948900</v>
      </c>
      <c r="G1507">
        <v>98.077546999999996</v>
      </c>
      <c r="H1507">
        <f t="shared" si="46"/>
        <v>-3.0357215138625233E-4</v>
      </c>
      <c r="I1507">
        <f t="shared" si="47"/>
        <v>-3.0356549611086967E-4</v>
      </c>
    </row>
    <row r="1508" spans="1:9" x14ac:dyDescent="0.35">
      <c r="A1508" s="1">
        <v>42544</v>
      </c>
      <c r="B1508">
        <v>99.440002000000007</v>
      </c>
      <c r="C1508">
        <v>99.620002999999997</v>
      </c>
      <c r="D1508">
        <v>98.610000999999997</v>
      </c>
      <c r="E1508">
        <v>99.019997000000004</v>
      </c>
      <c r="F1508">
        <v>5826100</v>
      </c>
      <c r="G1508">
        <v>98.305884000000006</v>
      </c>
      <c r="H1508">
        <f t="shared" si="46"/>
        <v>2.3281303540021209E-3</v>
      </c>
      <c r="I1508">
        <f t="shared" si="47"/>
        <v>2.3281271502437807E-3</v>
      </c>
    </row>
    <row r="1509" spans="1:9" x14ac:dyDescent="0.35">
      <c r="A1509" s="1">
        <v>42545</v>
      </c>
      <c r="B1509">
        <v>96.010002</v>
      </c>
      <c r="C1509">
        <v>97.279999000000004</v>
      </c>
      <c r="D1509">
        <v>95.139999000000003</v>
      </c>
      <c r="E1509">
        <v>95.720000999999996</v>
      </c>
      <c r="F1509">
        <v>15079900</v>
      </c>
      <c r="G1509">
        <v>95.029686999999996</v>
      </c>
      <c r="H1509">
        <f t="shared" si="46"/>
        <v>-3.3326561300542228E-2</v>
      </c>
      <c r="I1509">
        <f t="shared" si="47"/>
        <v>-3.3326560595294687E-2</v>
      </c>
    </row>
    <row r="1510" spans="1:9" x14ac:dyDescent="0.35">
      <c r="A1510" s="1">
        <v>42548</v>
      </c>
      <c r="B1510">
        <v>94.910004000000001</v>
      </c>
      <c r="C1510">
        <v>95.230002999999996</v>
      </c>
      <c r="D1510">
        <v>94</v>
      </c>
      <c r="E1510">
        <v>94.379997000000003</v>
      </c>
      <c r="F1510">
        <v>9438400</v>
      </c>
      <c r="G1510">
        <v>93.699347000000003</v>
      </c>
      <c r="H1510">
        <f t="shared" si="46"/>
        <v>-1.3999205871299493E-2</v>
      </c>
      <c r="I1510">
        <f t="shared" si="47"/>
        <v>-1.399920426971408E-2</v>
      </c>
    </row>
    <row r="1511" spans="1:9" x14ac:dyDescent="0.35">
      <c r="A1511" s="1">
        <v>42549</v>
      </c>
      <c r="B1511">
        <v>95.459998999999996</v>
      </c>
      <c r="C1511">
        <v>96.279999000000004</v>
      </c>
      <c r="D1511">
        <v>95.139999000000003</v>
      </c>
      <c r="E1511">
        <v>96.050003000000004</v>
      </c>
      <c r="F1511">
        <v>7143100</v>
      </c>
      <c r="G1511">
        <v>95.357309000000001</v>
      </c>
      <c r="H1511">
        <f t="shared" si="46"/>
        <v>1.7694490920570814E-2</v>
      </c>
      <c r="I1511">
        <f t="shared" si="47"/>
        <v>1.7694488308440375E-2</v>
      </c>
    </row>
    <row r="1512" spans="1:9" x14ac:dyDescent="0.35">
      <c r="A1512" s="1">
        <v>42550</v>
      </c>
      <c r="B1512">
        <v>96.910004000000001</v>
      </c>
      <c r="C1512">
        <v>97.290001000000004</v>
      </c>
      <c r="D1512">
        <v>96.279999000000004</v>
      </c>
      <c r="E1512">
        <v>96.980002999999996</v>
      </c>
      <c r="F1512">
        <v>6563600</v>
      </c>
      <c r="G1512">
        <v>96.280602999999999</v>
      </c>
      <c r="H1512">
        <f t="shared" si="46"/>
        <v>9.6824567511985659E-3</v>
      </c>
      <c r="I1512">
        <f t="shared" si="47"/>
        <v>9.6824670251548159E-3</v>
      </c>
    </row>
    <row r="1513" spans="1:9" x14ac:dyDescent="0.35">
      <c r="A1513" s="1">
        <v>42551</v>
      </c>
      <c r="B1513">
        <v>97.099997999999999</v>
      </c>
      <c r="C1513">
        <v>98.07</v>
      </c>
      <c r="D1513">
        <v>96.879997000000003</v>
      </c>
      <c r="E1513">
        <v>97.82</v>
      </c>
      <c r="F1513">
        <v>7189500</v>
      </c>
      <c r="G1513">
        <v>97.114541000000003</v>
      </c>
      <c r="H1513">
        <f t="shared" si="46"/>
        <v>8.6615485050046542E-3</v>
      </c>
      <c r="I1513">
        <f t="shared" si="47"/>
        <v>8.6615369452973136E-3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A6DD-0E85-46F9-B555-C6791DBE32BE}">
  <sheetPr codeName="Sheet10"/>
  <dimension ref="A1:S1513"/>
  <sheetViews>
    <sheetView topLeftCell="A3" workbookViewId="0">
      <selection activeCell="K34" sqref="K34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49.719965000000002</v>
      </c>
      <c r="C2">
        <v>50.289960000000001</v>
      </c>
      <c r="D2">
        <v>48.969957999999998</v>
      </c>
      <c r="E2">
        <v>49.089961000000002</v>
      </c>
      <c r="F2">
        <v>19329600</v>
      </c>
      <c r="G2">
        <v>29.174816</v>
      </c>
      <c r="L2" t="s">
        <v>20</v>
      </c>
      <c r="M2" t="s">
        <v>21</v>
      </c>
    </row>
    <row r="3" spans="1:13" x14ac:dyDescent="0.35">
      <c r="A3" s="1">
        <v>40360</v>
      </c>
      <c r="B3">
        <v>49.239964000000001</v>
      </c>
      <c r="C3">
        <v>49.569958</v>
      </c>
      <c r="D3">
        <v>48.059956</v>
      </c>
      <c r="E3">
        <v>48.869962000000001</v>
      </c>
      <c r="F3">
        <v>18899300</v>
      </c>
      <c r="G3">
        <v>29.044066999999998</v>
      </c>
      <c r="H3">
        <f>(E3-E2)/E2</f>
        <v>-4.4815476630751727E-3</v>
      </c>
      <c r="I3">
        <f>(G3-G2)/G2</f>
        <v>-4.4815706806857515E-3</v>
      </c>
      <c r="K3" t="s">
        <v>23</v>
      </c>
      <c r="L3">
        <f>AVERAGE(H3:H1513)</f>
        <v>7.9920205063097627E-5</v>
      </c>
      <c r="M3">
        <f>AVERAGE(I3:I1513)</f>
        <v>4.0281924547764392E-4</v>
      </c>
    </row>
    <row r="4" spans="1:13" x14ac:dyDescent="0.35">
      <c r="A4" s="1">
        <v>40361</v>
      </c>
      <c r="B4">
        <v>49.169967</v>
      </c>
      <c r="C4">
        <v>49.359966999999997</v>
      </c>
      <c r="D4">
        <v>48.409956999999999</v>
      </c>
      <c r="E4">
        <v>48.819955999999998</v>
      </c>
      <c r="F4">
        <v>9494200</v>
      </c>
      <c r="G4">
        <v>29.014347999999998</v>
      </c>
      <c r="H4">
        <f t="shared" ref="H4:H67" si="0">(E4-E3)/E3</f>
        <v>-1.0232461404411021E-3</v>
      </c>
      <c r="I4">
        <f t="shared" ref="I4:I67" si="1">(G4-G3)/G3</f>
        <v>-1.0232382400164569E-3</v>
      </c>
      <c r="K4" t="s">
        <v>25</v>
      </c>
      <c r="L4">
        <f>MEDIAN(H3:H1513)</f>
        <v>2.2941715330814029E-4</v>
      </c>
      <c r="M4">
        <f>MEDIAN(I3:I1513)</f>
        <v>4.4652961533205796E-4</v>
      </c>
    </row>
    <row r="5" spans="1:13" x14ac:dyDescent="0.35">
      <c r="A5" s="1">
        <v>40365</v>
      </c>
      <c r="B5">
        <v>49.969963999999997</v>
      </c>
      <c r="C5">
        <v>50.249966999999998</v>
      </c>
      <c r="D5">
        <v>48.609965000000003</v>
      </c>
      <c r="E5">
        <v>49.199956</v>
      </c>
      <c r="F5">
        <v>20722400</v>
      </c>
      <c r="G5">
        <v>29.240186999999999</v>
      </c>
      <c r="H5">
        <f t="shared" si="0"/>
        <v>7.7837022220995566E-3</v>
      </c>
      <c r="I5">
        <f t="shared" si="1"/>
        <v>7.7837006711300415E-3</v>
      </c>
      <c r="K5" t="s">
        <v>38</v>
      </c>
      <c r="L5">
        <f>MIN(H3:H1513)</f>
        <v>-0.21108422927721954</v>
      </c>
      <c r="M5">
        <f>MIN(I3:I1513)</f>
        <v>-9.2115684255783689E-2</v>
      </c>
    </row>
    <row r="6" spans="1:13" x14ac:dyDescent="0.35">
      <c r="A6" s="1">
        <v>40366</v>
      </c>
      <c r="B6">
        <v>49.269967999999999</v>
      </c>
      <c r="C6">
        <v>51.259965999999999</v>
      </c>
      <c r="D6">
        <v>49.269967999999999</v>
      </c>
      <c r="E6">
        <v>51.159965</v>
      </c>
      <c r="F6">
        <v>15830600</v>
      </c>
      <c r="G6">
        <v>30.405045999999999</v>
      </c>
      <c r="H6">
        <f t="shared" si="0"/>
        <v>3.9837616927950084E-2</v>
      </c>
      <c r="I6">
        <f t="shared" si="1"/>
        <v>3.9837604321750743E-2</v>
      </c>
      <c r="K6" t="s">
        <v>39</v>
      </c>
      <c r="L6">
        <f>MAX(H3:H1513)</f>
        <v>6.6389987904823977E-2</v>
      </c>
      <c r="M6">
        <f>MAX(I3:I1513)</f>
        <v>6.6389980415493849E-2</v>
      </c>
    </row>
    <row r="7" spans="1:13" x14ac:dyDescent="0.35">
      <c r="A7" s="1">
        <v>40367</v>
      </c>
      <c r="B7">
        <v>52.159954999999997</v>
      </c>
      <c r="C7">
        <v>52.169953999999997</v>
      </c>
      <c r="D7">
        <v>50.959957000000003</v>
      </c>
      <c r="E7">
        <v>51.549962999999998</v>
      </c>
      <c r="F7">
        <v>11443900</v>
      </c>
      <c r="G7">
        <v>30.636827</v>
      </c>
      <c r="H7">
        <f t="shared" si="0"/>
        <v>7.6231092026743672E-3</v>
      </c>
      <c r="I7">
        <f t="shared" si="1"/>
        <v>7.6231096640998856E-3</v>
      </c>
      <c r="K7" t="s">
        <v>40</v>
      </c>
      <c r="L7">
        <f>_xlfn.VAR.S(H3:H1513)</f>
        <v>3.1121112406568089E-4</v>
      </c>
      <c r="M7">
        <f>_xlfn.VAR.S(I3:I1513)</f>
        <v>2.8100760289293534E-4</v>
      </c>
    </row>
    <row r="8" spans="1:13" x14ac:dyDescent="0.35">
      <c r="A8" s="1">
        <v>40368</v>
      </c>
      <c r="B8">
        <v>51.649959000000003</v>
      </c>
      <c r="C8">
        <v>52.469957999999998</v>
      </c>
      <c r="D8">
        <v>51.39996</v>
      </c>
      <c r="E8">
        <v>52.299965</v>
      </c>
      <c r="F8">
        <v>11313200</v>
      </c>
      <c r="G8">
        <v>31.082563</v>
      </c>
      <c r="H8">
        <f t="shared" si="0"/>
        <v>1.4549030811137576E-2</v>
      </c>
      <c r="I8">
        <f t="shared" si="1"/>
        <v>1.4549026242175802E-2</v>
      </c>
      <c r="K8" t="s">
        <v>41</v>
      </c>
      <c r="L8">
        <f>_xlfn.STDEV.S(H3:H1513)</f>
        <v>1.7641176946725547E-2</v>
      </c>
      <c r="M8">
        <f>_xlfn.STDEV.S(I3:I1513)</f>
        <v>1.67632813879901E-2</v>
      </c>
    </row>
    <row r="9" spans="1:13" x14ac:dyDescent="0.35">
      <c r="A9" s="1">
        <v>40371</v>
      </c>
      <c r="B9">
        <v>52.039957999999999</v>
      </c>
      <c r="C9">
        <v>52.639957000000003</v>
      </c>
      <c r="D9">
        <v>51.779960000000003</v>
      </c>
      <c r="E9">
        <v>52.099955999999999</v>
      </c>
      <c r="F9">
        <v>12374900</v>
      </c>
      <c r="G9">
        <v>30.963695999999999</v>
      </c>
      <c r="H9">
        <f t="shared" si="0"/>
        <v>-3.8242664215932349E-3</v>
      </c>
      <c r="I9">
        <f t="shared" si="1"/>
        <v>-3.8242341855786346E-3</v>
      </c>
      <c r="K9" t="s">
        <v>42</v>
      </c>
      <c r="L9">
        <f>L3/L8</f>
        <v>4.5303216052108106E-3</v>
      </c>
      <c r="M9">
        <f>M3/M8</f>
        <v>2.4029856455564845E-2</v>
      </c>
    </row>
    <row r="10" spans="1:13" x14ac:dyDescent="0.35">
      <c r="A10" s="1">
        <v>40372</v>
      </c>
      <c r="B10">
        <v>52.889955999999998</v>
      </c>
      <c r="C10">
        <v>53.649956000000003</v>
      </c>
      <c r="D10">
        <v>52.689957999999997</v>
      </c>
      <c r="E10">
        <v>53.219965000000002</v>
      </c>
      <c r="F10">
        <v>11283200</v>
      </c>
      <c r="G10">
        <v>31.629332000000002</v>
      </c>
      <c r="H10">
        <f t="shared" si="0"/>
        <v>2.1497311821146319E-2</v>
      </c>
      <c r="I10">
        <f t="shared" si="1"/>
        <v>2.1497304456160621E-2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53.089964000000002</v>
      </c>
      <c r="C11">
        <v>53.459955999999998</v>
      </c>
      <c r="D11">
        <v>52.469957999999998</v>
      </c>
      <c r="E11">
        <v>52.799951999999998</v>
      </c>
      <c r="F11">
        <v>10444800</v>
      </c>
      <c r="G11">
        <v>31.379712999999999</v>
      </c>
      <c r="H11">
        <f t="shared" si="0"/>
        <v>-7.8920194705127001E-3</v>
      </c>
      <c r="I11">
        <f t="shared" si="1"/>
        <v>-7.8920098597087887E-3</v>
      </c>
      <c r="K11" t="s">
        <v>58</v>
      </c>
      <c r="M11">
        <f>_xlfn.CONFIDENCE.NORM(0.05,M8,M10)</f>
        <v>8.4522998206279965E-4</v>
      </c>
    </row>
    <row r="12" spans="1:13" x14ac:dyDescent="0.35">
      <c r="A12" s="1">
        <v>40374</v>
      </c>
      <c r="B12">
        <v>52.739963000000003</v>
      </c>
      <c r="C12">
        <v>53.029964999999997</v>
      </c>
      <c r="D12">
        <v>52.059958999999999</v>
      </c>
      <c r="E12">
        <v>52.859955999999997</v>
      </c>
      <c r="F12">
        <v>9567500</v>
      </c>
      <c r="G12">
        <v>31.415374</v>
      </c>
      <c r="H12">
        <f t="shared" si="0"/>
        <v>1.1364404270670413E-3</v>
      </c>
      <c r="I12">
        <f t="shared" si="1"/>
        <v>1.1364348679671179E-3</v>
      </c>
    </row>
    <row r="13" spans="1:13" x14ac:dyDescent="0.35">
      <c r="A13" s="1">
        <v>40375</v>
      </c>
      <c r="B13">
        <v>52.599958999999998</v>
      </c>
      <c r="C13">
        <v>52.799951999999998</v>
      </c>
      <c r="D13">
        <v>51.599953999999997</v>
      </c>
      <c r="E13">
        <v>51.849958000000001</v>
      </c>
      <c r="F13">
        <v>11406400</v>
      </c>
      <c r="G13">
        <v>30.815117999999998</v>
      </c>
      <c r="H13">
        <f t="shared" si="0"/>
        <v>-1.9107053361905862E-2</v>
      </c>
      <c r="I13">
        <f t="shared" si="1"/>
        <v>-1.9107077954889275E-2</v>
      </c>
    </row>
    <row r="14" spans="1:13" x14ac:dyDescent="0.35">
      <c r="A14" s="1">
        <v>40378</v>
      </c>
      <c r="B14">
        <v>52.199953000000001</v>
      </c>
      <c r="C14">
        <v>52.279958000000001</v>
      </c>
      <c r="D14">
        <v>51.489958999999999</v>
      </c>
      <c r="E14">
        <v>51.839959</v>
      </c>
      <c r="F14">
        <v>9327000</v>
      </c>
      <c r="G14">
        <v>30.809176000000001</v>
      </c>
      <c r="H14">
        <f t="shared" si="0"/>
        <v>-1.9284490066511791E-4</v>
      </c>
      <c r="I14">
        <f t="shared" si="1"/>
        <v>-1.9282742970503795E-4</v>
      </c>
    </row>
    <row r="15" spans="1:13" x14ac:dyDescent="0.35">
      <c r="A15" s="1">
        <v>40379</v>
      </c>
      <c r="B15">
        <v>50.999954000000002</v>
      </c>
      <c r="C15">
        <v>52.859955999999997</v>
      </c>
      <c r="D15">
        <v>50.799961000000003</v>
      </c>
      <c r="E15">
        <v>52.659958000000003</v>
      </c>
      <c r="F15">
        <v>12506700</v>
      </c>
      <c r="G15">
        <v>31.296512</v>
      </c>
      <c r="H15">
        <f t="shared" si="0"/>
        <v>1.581789445473911E-2</v>
      </c>
      <c r="I15">
        <f t="shared" si="1"/>
        <v>1.5817884905458008E-2</v>
      </c>
      <c r="K15" t="s">
        <v>98</v>
      </c>
    </row>
    <row r="16" spans="1:13" ht="15" thickBot="1" x14ac:dyDescent="0.4">
      <c r="A16" s="1">
        <v>40380</v>
      </c>
      <c r="B16">
        <v>53.079956000000003</v>
      </c>
      <c r="C16">
        <v>53.129961999999999</v>
      </c>
      <c r="D16">
        <v>51.649959000000003</v>
      </c>
      <c r="E16">
        <v>52.119962999999998</v>
      </c>
      <c r="F16">
        <v>11407400</v>
      </c>
      <c r="G16">
        <v>30.975586</v>
      </c>
      <c r="H16">
        <f t="shared" si="0"/>
        <v>-1.0254375820049165E-2</v>
      </c>
      <c r="I16">
        <f t="shared" si="1"/>
        <v>-1.025436956041619E-2</v>
      </c>
    </row>
    <row r="17" spans="1:19" x14ac:dyDescent="0.35">
      <c r="A17" s="1">
        <v>40381</v>
      </c>
      <c r="B17">
        <v>52.789959000000003</v>
      </c>
      <c r="C17">
        <v>53.889961</v>
      </c>
      <c r="D17">
        <v>52.569960000000002</v>
      </c>
      <c r="E17">
        <v>53.269956000000001</v>
      </c>
      <c r="F17">
        <v>11721700</v>
      </c>
      <c r="G17">
        <v>31.659041999999999</v>
      </c>
      <c r="H17">
        <f t="shared" si="0"/>
        <v>2.2064347973539469E-2</v>
      </c>
      <c r="I17">
        <f t="shared" si="1"/>
        <v>2.2064344480843708E-2</v>
      </c>
      <c r="K17" s="5" t="s">
        <v>99</v>
      </c>
      <c r="L17" s="5"/>
    </row>
    <row r="18" spans="1:19" x14ac:dyDescent="0.35">
      <c r="A18" s="1">
        <v>40382</v>
      </c>
      <c r="B18">
        <v>53.229958000000003</v>
      </c>
      <c r="C18">
        <v>53.859957000000001</v>
      </c>
      <c r="D18">
        <v>52.759954999999998</v>
      </c>
      <c r="E18">
        <v>53.789960000000001</v>
      </c>
      <c r="F18">
        <v>10457800</v>
      </c>
      <c r="G18">
        <v>31.968087000000001</v>
      </c>
      <c r="H18">
        <f t="shared" si="0"/>
        <v>9.7616750424948748E-3</v>
      </c>
      <c r="I18">
        <f t="shared" si="1"/>
        <v>9.7616661931842763E-3</v>
      </c>
      <c r="K18" s="2" t="s">
        <v>100</v>
      </c>
      <c r="L18" s="2">
        <v>0.63510364052731982</v>
      </c>
    </row>
    <row r="19" spans="1:19" x14ac:dyDescent="0.35">
      <c r="A19" s="1">
        <v>40385</v>
      </c>
      <c r="B19">
        <v>53.989958000000001</v>
      </c>
      <c r="C19">
        <v>54.709960000000002</v>
      </c>
      <c r="D19">
        <v>53.769959</v>
      </c>
      <c r="E19">
        <v>54.429957000000002</v>
      </c>
      <c r="F19">
        <v>8437900</v>
      </c>
      <c r="G19">
        <v>32.348446000000003</v>
      </c>
      <c r="H19">
        <f t="shared" si="0"/>
        <v>1.1898075402919078E-2</v>
      </c>
      <c r="I19">
        <f t="shared" si="1"/>
        <v>1.1898084486569437E-2</v>
      </c>
      <c r="K19" s="2" t="s">
        <v>101</v>
      </c>
      <c r="L19" s="2">
        <v>0.40335663421105511</v>
      </c>
    </row>
    <row r="20" spans="1:19" x14ac:dyDescent="0.35">
      <c r="A20" s="1">
        <v>40386</v>
      </c>
      <c r="B20">
        <v>54.729962</v>
      </c>
      <c r="C20">
        <v>54.949950999999999</v>
      </c>
      <c r="D20">
        <v>54.119954</v>
      </c>
      <c r="E20">
        <v>54.439954999999998</v>
      </c>
      <c r="F20">
        <v>10823000</v>
      </c>
      <c r="G20">
        <v>32.354388</v>
      </c>
      <c r="H20">
        <f t="shared" si="0"/>
        <v>1.8368561268560169E-4</v>
      </c>
      <c r="I20">
        <f t="shared" si="1"/>
        <v>1.8368734003474074E-4</v>
      </c>
      <c r="K20" s="2" t="s">
        <v>102</v>
      </c>
      <c r="L20" s="2">
        <v>0.40296124430662239</v>
      </c>
    </row>
    <row r="21" spans="1:19" x14ac:dyDescent="0.35">
      <c r="A21" s="1">
        <v>40387</v>
      </c>
      <c r="B21">
        <v>55.019962999999997</v>
      </c>
      <c r="C21">
        <v>55.199950000000001</v>
      </c>
      <c r="D21">
        <v>53.809950999999998</v>
      </c>
      <c r="E21">
        <v>54.439954999999998</v>
      </c>
      <c r="F21">
        <v>14859400</v>
      </c>
      <c r="G21">
        <v>32.354388</v>
      </c>
      <c r="H21">
        <f t="shared" si="0"/>
        <v>0</v>
      </c>
      <c r="I21">
        <f t="shared" si="1"/>
        <v>0</v>
      </c>
      <c r="K21" s="2" t="s">
        <v>24</v>
      </c>
      <c r="L21" s="2">
        <v>1.2952699702053507E-2</v>
      </c>
    </row>
    <row r="22" spans="1:19" ht="15" thickBot="1" x14ac:dyDescent="0.4">
      <c r="A22" s="1">
        <v>40388</v>
      </c>
      <c r="B22">
        <v>54.679960999999999</v>
      </c>
      <c r="C22">
        <v>55.549951</v>
      </c>
      <c r="D22">
        <v>54.119954</v>
      </c>
      <c r="E22">
        <v>54.559958000000002</v>
      </c>
      <c r="F22">
        <v>14933200</v>
      </c>
      <c r="G22">
        <v>32.756641000000002</v>
      </c>
      <c r="H22">
        <f t="shared" si="0"/>
        <v>2.2043185009981013E-3</v>
      </c>
      <c r="I22">
        <f t="shared" si="1"/>
        <v>1.2432718554280853E-2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54.099963000000002</v>
      </c>
      <c r="C23">
        <v>55.769950000000001</v>
      </c>
      <c r="D23">
        <v>53.889961</v>
      </c>
      <c r="E23">
        <v>55.219956000000003</v>
      </c>
      <c r="F23">
        <v>15913200</v>
      </c>
      <c r="G23">
        <v>33.152889999999999</v>
      </c>
      <c r="H23">
        <f t="shared" si="0"/>
        <v>1.2096746848668792E-2</v>
      </c>
      <c r="I23">
        <f t="shared" si="1"/>
        <v>1.2096753143889125E-2</v>
      </c>
    </row>
    <row r="24" spans="1:19" ht="15" thickBot="1" x14ac:dyDescent="0.4">
      <c r="A24" s="1">
        <v>40392</v>
      </c>
      <c r="B24">
        <v>55.999963000000001</v>
      </c>
      <c r="C24">
        <v>57.699959</v>
      </c>
      <c r="D24">
        <v>55.919952000000002</v>
      </c>
      <c r="E24">
        <v>57.529955999999999</v>
      </c>
      <c r="F24">
        <v>17988000</v>
      </c>
      <c r="G24">
        <v>34.539765000000003</v>
      </c>
      <c r="H24">
        <f t="shared" si="0"/>
        <v>4.1832702655539872E-2</v>
      </c>
      <c r="I24">
        <f t="shared" si="1"/>
        <v>4.183270297099298E-2</v>
      </c>
      <c r="K24" t="s">
        <v>104</v>
      </c>
    </row>
    <row r="25" spans="1:19" x14ac:dyDescent="0.35">
      <c r="A25" s="1">
        <v>40393</v>
      </c>
      <c r="B25">
        <v>56.869951999999998</v>
      </c>
      <c r="C25">
        <v>57.889958999999998</v>
      </c>
      <c r="D25">
        <v>56.799954999999997</v>
      </c>
      <c r="E25">
        <v>57.559955000000002</v>
      </c>
      <c r="F25">
        <v>12997800</v>
      </c>
      <c r="G25">
        <v>34.557775999999997</v>
      </c>
      <c r="H25">
        <f t="shared" si="0"/>
        <v>5.2145007724330021E-4</v>
      </c>
      <c r="I25">
        <f t="shared" si="1"/>
        <v>5.2145693521638687E-4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57.549956999999999</v>
      </c>
      <c r="C26">
        <v>58.029952999999999</v>
      </c>
      <c r="D26">
        <v>57.049959000000001</v>
      </c>
      <c r="E26">
        <v>57.419961000000001</v>
      </c>
      <c r="F26">
        <v>13312800</v>
      </c>
      <c r="G26">
        <v>34.473725999999999</v>
      </c>
      <c r="H26">
        <f t="shared" si="0"/>
        <v>-2.432142276692216E-3</v>
      </c>
      <c r="I26">
        <f t="shared" si="1"/>
        <v>-2.4321588287393768E-3</v>
      </c>
      <c r="K26" s="2" t="s">
        <v>105</v>
      </c>
      <c r="L26" s="2">
        <v>1</v>
      </c>
      <c r="M26" s="2">
        <v>0.17115288414482294</v>
      </c>
      <c r="N26" s="2">
        <v>0.17115288414482294</v>
      </c>
      <c r="O26" s="2">
        <v>1020.1490470268462</v>
      </c>
      <c r="P26" s="2">
        <v>1.932339440614446E-171</v>
      </c>
    </row>
    <row r="27" spans="1:19" x14ac:dyDescent="0.35">
      <c r="A27" s="1">
        <v>40395</v>
      </c>
      <c r="B27">
        <v>56.999952999999998</v>
      </c>
      <c r="C27">
        <v>57.819952000000001</v>
      </c>
      <c r="D27">
        <v>56.879959999999997</v>
      </c>
      <c r="E27">
        <v>57.699959</v>
      </c>
      <c r="F27">
        <v>11103600</v>
      </c>
      <c r="G27">
        <v>34.641832000000001</v>
      </c>
      <c r="H27">
        <f t="shared" si="0"/>
        <v>4.8763181848904269E-3</v>
      </c>
      <c r="I27">
        <f t="shared" si="1"/>
        <v>4.8763513407283458E-3</v>
      </c>
      <c r="K27" s="2" t="s">
        <v>106</v>
      </c>
      <c r="L27" s="2">
        <v>1509</v>
      </c>
      <c r="M27" s="2">
        <v>0.25316859622350968</v>
      </c>
      <c r="N27" s="2">
        <v>1.6777242957157699E-4</v>
      </c>
      <c r="O27" s="2"/>
      <c r="P27" s="2"/>
    </row>
    <row r="28" spans="1:19" ht="15" thickBot="1" x14ac:dyDescent="0.4">
      <c r="A28" s="1">
        <v>40396</v>
      </c>
      <c r="B28">
        <v>57.039960999999998</v>
      </c>
      <c r="C28">
        <v>57.539949</v>
      </c>
      <c r="D28">
        <v>56.239953</v>
      </c>
      <c r="E28">
        <v>56.929955999999997</v>
      </c>
      <c r="F28">
        <v>12876900</v>
      </c>
      <c r="G28">
        <v>34.179538000000001</v>
      </c>
      <c r="H28">
        <f t="shared" si="0"/>
        <v>-1.3344948823967149E-2</v>
      </c>
      <c r="I28">
        <f t="shared" si="1"/>
        <v>-1.3344963973036991E-2</v>
      </c>
      <c r="K28" s="3" t="s">
        <v>94</v>
      </c>
      <c r="L28" s="3">
        <v>1510</v>
      </c>
      <c r="M28" s="3">
        <v>0.42432148036833262</v>
      </c>
      <c r="N28" s="3"/>
      <c r="O28" s="3"/>
      <c r="P28" s="3"/>
    </row>
    <row r="29" spans="1:19" ht="15" thickBot="1" x14ac:dyDescent="0.4">
      <c r="A29" s="1">
        <v>40399</v>
      </c>
      <c r="B29">
        <v>57.249952</v>
      </c>
      <c r="C29">
        <v>57.569947999999997</v>
      </c>
      <c r="D29">
        <v>57.089951999999997</v>
      </c>
      <c r="E29">
        <v>57.309950999999998</v>
      </c>
      <c r="F29">
        <v>8365100</v>
      </c>
      <c r="G29">
        <v>34.407679000000002</v>
      </c>
      <c r="H29">
        <f t="shared" si="0"/>
        <v>6.6747811995498639E-3</v>
      </c>
      <c r="I29">
        <f t="shared" si="1"/>
        <v>6.6747830236909816E-3</v>
      </c>
    </row>
    <row r="30" spans="1:19" x14ac:dyDescent="0.35">
      <c r="A30" s="1">
        <v>40400</v>
      </c>
      <c r="B30">
        <v>56.519952000000004</v>
      </c>
      <c r="C30">
        <v>57.279952000000002</v>
      </c>
      <c r="D30">
        <v>56.319958999999997</v>
      </c>
      <c r="E30">
        <v>56.869951999999998</v>
      </c>
      <c r="F30">
        <v>12286600</v>
      </c>
      <c r="G30">
        <v>34.143512999999999</v>
      </c>
      <c r="H30">
        <f t="shared" si="0"/>
        <v>-7.6775323015020594E-3</v>
      </c>
      <c r="I30">
        <f t="shared" si="1"/>
        <v>-7.6775303559418525E-3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55.959949999999999</v>
      </c>
      <c r="C31">
        <v>55.999963000000001</v>
      </c>
      <c r="D31">
        <v>55.199950000000001</v>
      </c>
      <c r="E31">
        <v>55.509953000000003</v>
      </c>
      <c r="F31">
        <v>13870600</v>
      </c>
      <c r="G31">
        <v>33.326998000000003</v>
      </c>
      <c r="H31">
        <f t="shared" si="0"/>
        <v>-2.3914192858822791E-2</v>
      </c>
      <c r="I31">
        <f t="shared" si="1"/>
        <v>-2.3914205899082365E-2</v>
      </c>
      <c r="K31" s="2" t="s">
        <v>107</v>
      </c>
      <c r="L31" s="2">
        <v>-1.1507642211574918E-4</v>
      </c>
      <c r="M31" s="2">
        <v>3.3361198291722752E-4</v>
      </c>
      <c r="N31" s="2">
        <v>-0.34494091342126881</v>
      </c>
      <c r="O31" s="2">
        <v>0.73018686260012422</v>
      </c>
      <c r="P31" s="2">
        <v>-7.6946877249421263E-4</v>
      </c>
      <c r="Q31" s="2">
        <v>5.3931592826271437E-4</v>
      </c>
      <c r="R31" s="2">
        <v>-7.6946877249421263E-4</v>
      </c>
      <c r="S31" s="2">
        <v>5.3931592826271437E-4</v>
      </c>
    </row>
    <row r="32" spans="1:19" ht="15" thickBot="1" x14ac:dyDescent="0.4">
      <c r="A32" s="1">
        <v>40402</v>
      </c>
      <c r="B32">
        <v>54.939957999999997</v>
      </c>
      <c r="C32">
        <v>55.639954000000003</v>
      </c>
      <c r="D32">
        <v>54.599950999999997</v>
      </c>
      <c r="E32">
        <v>55.349957000000003</v>
      </c>
      <c r="F32">
        <v>10271300</v>
      </c>
      <c r="G32">
        <v>33.230939999999997</v>
      </c>
      <c r="H32">
        <f t="shared" si="0"/>
        <v>-2.8822939194345846E-3</v>
      </c>
      <c r="I32">
        <f t="shared" si="1"/>
        <v>-2.8822878076209088E-3</v>
      </c>
      <c r="K32" s="3" t="s">
        <v>120</v>
      </c>
      <c r="L32" s="3">
        <v>1.1685958953980142</v>
      </c>
      <c r="M32" s="3">
        <v>3.6587483741133645E-2</v>
      </c>
      <c r="N32" s="3">
        <v>31.939772181824438</v>
      </c>
      <c r="O32" s="3">
        <v>1.9323394406141161E-171</v>
      </c>
      <c r="P32" s="3">
        <v>1.0968281810898184</v>
      </c>
      <c r="Q32" s="3">
        <v>1.2403636097062101</v>
      </c>
      <c r="R32" s="3">
        <v>1.0968281810898184</v>
      </c>
      <c r="S32" s="3">
        <v>1.2403636097062101</v>
      </c>
    </row>
    <row r="33" spans="1:9" x14ac:dyDescent="0.35">
      <c r="A33" s="1">
        <v>40403</v>
      </c>
      <c r="B33">
        <v>54.859963</v>
      </c>
      <c r="C33">
        <v>55.439956000000002</v>
      </c>
      <c r="D33">
        <v>54.839956000000001</v>
      </c>
      <c r="E33">
        <v>55.019962999999997</v>
      </c>
      <c r="F33">
        <v>8487100</v>
      </c>
      <c r="G33">
        <v>33.032819000000003</v>
      </c>
      <c r="H33">
        <f t="shared" si="0"/>
        <v>-5.9619558512033948E-3</v>
      </c>
      <c r="I33">
        <f t="shared" si="1"/>
        <v>-5.9619438992695771E-3</v>
      </c>
    </row>
    <row r="34" spans="1:9" x14ac:dyDescent="0.35">
      <c r="A34" s="1">
        <v>40406</v>
      </c>
      <c r="B34">
        <v>54.799959000000001</v>
      </c>
      <c r="C34">
        <v>54.969957000000001</v>
      </c>
      <c r="D34">
        <v>54.299961000000003</v>
      </c>
      <c r="E34">
        <v>54.929960000000001</v>
      </c>
      <c r="F34">
        <v>9422000</v>
      </c>
      <c r="G34">
        <v>32.978783</v>
      </c>
      <c r="H34">
        <f t="shared" si="0"/>
        <v>-1.6358244370319886E-3</v>
      </c>
      <c r="I34">
        <f t="shared" si="1"/>
        <v>-1.6358276900316476E-3</v>
      </c>
    </row>
    <row r="35" spans="1:9" x14ac:dyDescent="0.35">
      <c r="A35" s="1">
        <v>40407</v>
      </c>
      <c r="B35">
        <v>55.379956999999997</v>
      </c>
      <c r="C35">
        <v>56.249960999999999</v>
      </c>
      <c r="D35">
        <v>54.929960000000001</v>
      </c>
      <c r="E35">
        <v>55.869962000000001</v>
      </c>
      <c r="F35">
        <v>11578100</v>
      </c>
      <c r="G35">
        <v>33.543140000000001</v>
      </c>
      <c r="H35">
        <f t="shared" si="0"/>
        <v>1.7112737748216089E-2</v>
      </c>
      <c r="I35">
        <f t="shared" si="1"/>
        <v>1.7112729720802647E-2</v>
      </c>
    </row>
    <row r="36" spans="1:9" x14ac:dyDescent="0.35">
      <c r="A36" s="1">
        <v>40408</v>
      </c>
      <c r="B36">
        <v>55.859952999999997</v>
      </c>
      <c r="C36">
        <v>55.929965000000003</v>
      </c>
      <c r="D36">
        <v>54.919961999999998</v>
      </c>
      <c r="E36">
        <v>55.419953999999997</v>
      </c>
      <c r="F36">
        <v>7930300</v>
      </c>
      <c r="G36">
        <v>33.272964999999999</v>
      </c>
      <c r="H36">
        <f t="shared" si="0"/>
        <v>-8.0545606957814642E-3</v>
      </c>
      <c r="I36">
        <f t="shared" si="1"/>
        <v>-8.0545530323041254E-3</v>
      </c>
    </row>
    <row r="37" spans="1:9" x14ac:dyDescent="0.35">
      <c r="A37" s="1">
        <v>40409</v>
      </c>
      <c r="B37">
        <v>55.109962000000003</v>
      </c>
      <c r="C37">
        <v>55.259954</v>
      </c>
      <c r="D37">
        <v>54.319961999999997</v>
      </c>
      <c r="E37">
        <v>54.709960000000002</v>
      </c>
      <c r="F37">
        <v>9833700</v>
      </c>
      <c r="G37">
        <v>32.846699999999998</v>
      </c>
      <c r="H37">
        <f t="shared" si="0"/>
        <v>-1.2811161842537703E-2</v>
      </c>
      <c r="I37">
        <f t="shared" si="1"/>
        <v>-1.2811151636170711E-2</v>
      </c>
    </row>
    <row r="38" spans="1:9" x14ac:dyDescent="0.35">
      <c r="A38" s="1">
        <v>40410</v>
      </c>
      <c r="B38">
        <v>54.289963</v>
      </c>
      <c r="C38">
        <v>54.469954999999999</v>
      </c>
      <c r="D38">
        <v>53.289962000000003</v>
      </c>
      <c r="E38">
        <v>53.889961</v>
      </c>
      <c r="F38">
        <v>12857700</v>
      </c>
      <c r="G38">
        <v>32.354390000000002</v>
      </c>
      <c r="H38">
        <f t="shared" si="0"/>
        <v>-1.4988111853856277E-2</v>
      </c>
      <c r="I38">
        <f t="shared" si="1"/>
        <v>-1.4988111438896336E-2</v>
      </c>
    </row>
    <row r="39" spans="1:9" x14ac:dyDescent="0.35">
      <c r="A39" s="1">
        <v>40413</v>
      </c>
      <c r="B39">
        <v>54.099963000000002</v>
      </c>
      <c r="C39">
        <v>54.569951000000003</v>
      </c>
      <c r="D39">
        <v>53.589951999999997</v>
      </c>
      <c r="E39">
        <v>53.709955000000001</v>
      </c>
      <c r="F39">
        <v>14878700</v>
      </c>
      <c r="G39">
        <v>32.246316999999998</v>
      </c>
      <c r="H39">
        <f t="shared" si="0"/>
        <v>-3.3402510719946297E-3</v>
      </c>
      <c r="I39">
        <f t="shared" si="1"/>
        <v>-3.3402885976216681E-3</v>
      </c>
    </row>
    <row r="40" spans="1:9" x14ac:dyDescent="0.35">
      <c r="A40" s="1">
        <v>40414</v>
      </c>
      <c r="B40">
        <v>53.089964000000002</v>
      </c>
      <c r="C40">
        <v>53.969951999999999</v>
      </c>
      <c r="D40">
        <v>52.999960999999999</v>
      </c>
      <c r="E40">
        <v>53.429955999999997</v>
      </c>
      <c r="F40">
        <v>14798000</v>
      </c>
      <c r="G40">
        <v>32.078212000000001</v>
      </c>
      <c r="H40">
        <f t="shared" si="0"/>
        <v>-5.2131676520675478E-3</v>
      </c>
      <c r="I40">
        <f t="shared" si="1"/>
        <v>-5.2131534897457308E-3</v>
      </c>
    </row>
    <row r="41" spans="1:9" x14ac:dyDescent="0.35">
      <c r="A41" s="1">
        <v>40415</v>
      </c>
      <c r="B41">
        <v>52.999960999999999</v>
      </c>
      <c r="C41">
        <v>53.689962999999999</v>
      </c>
      <c r="D41">
        <v>52.329963999999997</v>
      </c>
      <c r="E41">
        <v>53.459955999999998</v>
      </c>
      <c r="F41">
        <v>10557100</v>
      </c>
      <c r="G41">
        <v>32.096223000000002</v>
      </c>
      <c r="H41">
        <f t="shared" si="0"/>
        <v>5.6148277569236893E-4</v>
      </c>
      <c r="I41">
        <f t="shared" si="1"/>
        <v>5.6147144360793339E-4</v>
      </c>
    </row>
    <row r="42" spans="1:9" x14ac:dyDescent="0.35">
      <c r="A42" s="1">
        <v>40416</v>
      </c>
      <c r="B42">
        <v>53.749952</v>
      </c>
      <c r="C42">
        <v>53.839956000000001</v>
      </c>
      <c r="D42">
        <v>52.099955999999999</v>
      </c>
      <c r="E42">
        <v>52.409959000000001</v>
      </c>
      <c r="F42">
        <v>12361900</v>
      </c>
      <c r="G42">
        <v>31.465827999999998</v>
      </c>
      <c r="H42">
        <f t="shared" si="0"/>
        <v>-1.9640813022741687E-2</v>
      </c>
      <c r="I42">
        <f t="shared" si="1"/>
        <v>-1.9640784524708826E-2</v>
      </c>
    </row>
    <row r="43" spans="1:9" x14ac:dyDescent="0.35">
      <c r="A43" s="1">
        <v>40417</v>
      </c>
      <c r="B43">
        <v>52.959952999999999</v>
      </c>
      <c r="C43">
        <v>53.889961</v>
      </c>
      <c r="D43">
        <v>52.099955999999999</v>
      </c>
      <c r="E43">
        <v>53.419958000000001</v>
      </c>
      <c r="F43">
        <v>14199200</v>
      </c>
      <c r="G43">
        <v>32.072209999999998</v>
      </c>
      <c r="H43">
        <f t="shared" si="0"/>
        <v>1.9271127458809888E-2</v>
      </c>
      <c r="I43">
        <f t="shared" si="1"/>
        <v>1.9271128031336088E-2</v>
      </c>
    </row>
    <row r="44" spans="1:9" x14ac:dyDescent="0.35">
      <c r="A44" s="1">
        <v>40420</v>
      </c>
      <c r="B44">
        <v>53.189960999999997</v>
      </c>
      <c r="C44">
        <v>53.539960999999998</v>
      </c>
      <c r="D44">
        <v>52.649965000000002</v>
      </c>
      <c r="E44">
        <v>52.669955999999999</v>
      </c>
      <c r="F44">
        <v>8570800</v>
      </c>
      <c r="G44">
        <v>31.621925000000001</v>
      </c>
      <c r="H44">
        <f t="shared" si="0"/>
        <v>-1.4039733988559146E-2</v>
      </c>
      <c r="I44">
        <f t="shared" si="1"/>
        <v>-1.4039724733655629E-2</v>
      </c>
    </row>
    <row r="45" spans="1:9" x14ac:dyDescent="0.35">
      <c r="A45" s="1">
        <v>40421</v>
      </c>
      <c r="B45">
        <v>52.259957</v>
      </c>
      <c r="C45">
        <v>52.809961000000001</v>
      </c>
      <c r="D45">
        <v>51.999960000000002</v>
      </c>
      <c r="E45">
        <v>52.429966</v>
      </c>
      <c r="F45">
        <v>11265200</v>
      </c>
      <c r="G45">
        <v>31.477838999999999</v>
      </c>
      <c r="H45">
        <f t="shared" si="0"/>
        <v>-4.5564875732950838E-3</v>
      </c>
      <c r="I45">
        <f t="shared" si="1"/>
        <v>-4.5565220966149751E-3</v>
      </c>
    </row>
    <row r="46" spans="1:9" x14ac:dyDescent="0.35">
      <c r="A46" s="1">
        <v>40422</v>
      </c>
      <c r="B46">
        <v>53.849964</v>
      </c>
      <c r="C46">
        <v>54.209958</v>
      </c>
      <c r="D46">
        <v>53.289962000000003</v>
      </c>
      <c r="E46">
        <v>54.059955000000002</v>
      </c>
      <c r="F46">
        <v>11545500</v>
      </c>
      <c r="G46">
        <v>32.456449999999997</v>
      </c>
      <c r="H46">
        <f t="shared" si="0"/>
        <v>3.1088881499560801E-2</v>
      </c>
      <c r="I46">
        <f t="shared" si="1"/>
        <v>3.1088887645686136E-2</v>
      </c>
    </row>
    <row r="47" spans="1:9" x14ac:dyDescent="0.35">
      <c r="A47" s="1">
        <v>40423</v>
      </c>
      <c r="B47">
        <v>54.089955000000003</v>
      </c>
      <c r="C47">
        <v>54.489961000000001</v>
      </c>
      <c r="D47">
        <v>53.769959</v>
      </c>
      <c r="E47">
        <v>54.429957000000002</v>
      </c>
      <c r="F47">
        <v>6664400</v>
      </c>
      <c r="G47">
        <v>32.678592000000002</v>
      </c>
      <c r="H47">
        <f t="shared" si="0"/>
        <v>6.8442898259904114E-3</v>
      </c>
      <c r="I47">
        <f t="shared" si="1"/>
        <v>6.844309836719826E-3</v>
      </c>
    </row>
    <row r="48" spans="1:9" x14ac:dyDescent="0.35">
      <c r="A48" s="1">
        <v>40424</v>
      </c>
      <c r="B48">
        <v>54.659954999999997</v>
      </c>
      <c r="C48">
        <v>55.229953999999999</v>
      </c>
      <c r="D48">
        <v>54.639963000000002</v>
      </c>
      <c r="E48">
        <v>55.049962999999998</v>
      </c>
      <c r="F48">
        <v>8186400</v>
      </c>
      <c r="G48">
        <v>33.050829999999998</v>
      </c>
      <c r="H48">
        <f t="shared" si="0"/>
        <v>1.139089637715489E-2</v>
      </c>
      <c r="I48">
        <f t="shared" si="1"/>
        <v>1.1390882446832343E-2</v>
      </c>
    </row>
    <row r="49" spans="1:9" x14ac:dyDescent="0.35">
      <c r="A49" s="1">
        <v>40428</v>
      </c>
      <c r="B49">
        <v>54.629955000000002</v>
      </c>
      <c r="C49">
        <v>54.779957000000003</v>
      </c>
      <c r="D49">
        <v>53.589951999999997</v>
      </c>
      <c r="E49">
        <v>53.659964000000002</v>
      </c>
      <c r="F49">
        <v>11082400</v>
      </c>
      <c r="G49">
        <v>32.216304000000001</v>
      </c>
      <c r="H49">
        <f t="shared" si="0"/>
        <v>-2.5249771739174393E-2</v>
      </c>
      <c r="I49">
        <f t="shared" si="1"/>
        <v>-2.5249774362701233E-2</v>
      </c>
    </row>
    <row r="50" spans="1:9" x14ac:dyDescent="0.35">
      <c r="A50" s="1">
        <v>40429</v>
      </c>
      <c r="B50">
        <v>53.819963999999999</v>
      </c>
      <c r="C50">
        <v>54.799959000000001</v>
      </c>
      <c r="D50">
        <v>53.819963999999999</v>
      </c>
      <c r="E50">
        <v>54.319961999999997</v>
      </c>
      <c r="F50">
        <v>7869300</v>
      </c>
      <c r="G50">
        <v>32.612552999999998</v>
      </c>
      <c r="H50">
        <f t="shared" si="0"/>
        <v>1.229963553460443E-2</v>
      </c>
      <c r="I50">
        <f t="shared" si="1"/>
        <v>1.2299641821110124E-2</v>
      </c>
    </row>
    <row r="51" spans="1:9" x14ac:dyDescent="0.35">
      <c r="A51" s="1">
        <v>40430</v>
      </c>
      <c r="B51">
        <v>54.979951</v>
      </c>
      <c r="C51">
        <v>55.399963</v>
      </c>
      <c r="D51">
        <v>54.699961999999999</v>
      </c>
      <c r="E51">
        <v>54.729962</v>
      </c>
      <c r="F51">
        <v>7592300</v>
      </c>
      <c r="G51">
        <v>32.858708</v>
      </c>
      <c r="H51">
        <f t="shared" si="0"/>
        <v>7.5478697868014656E-3</v>
      </c>
      <c r="I51">
        <f t="shared" si="1"/>
        <v>7.5478604818212695E-3</v>
      </c>
    </row>
    <row r="52" spans="1:9" x14ac:dyDescent="0.35">
      <c r="A52" s="1">
        <v>40431</v>
      </c>
      <c r="B52">
        <v>55.219956000000003</v>
      </c>
      <c r="C52">
        <v>55.299962000000001</v>
      </c>
      <c r="D52">
        <v>54.679960999999999</v>
      </c>
      <c r="E52">
        <v>54.749957999999999</v>
      </c>
      <c r="F52">
        <v>7317000</v>
      </c>
      <c r="G52">
        <v>32.870713000000002</v>
      </c>
      <c r="H52">
        <f t="shared" si="0"/>
        <v>3.6535746178663553E-4</v>
      </c>
      <c r="I52">
        <f t="shared" si="1"/>
        <v>3.6535216174665301E-4</v>
      </c>
    </row>
    <row r="53" spans="1:9" x14ac:dyDescent="0.35">
      <c r="A53" s="1">
        <v>40434</v>
      </c>
      <c r="B53">
        <v>55.269962</v>
      </c>
      <c r="C53">
        <v>55.669953</v>
      </c>
      <c r="D53">
        <v>54.979951</v>
      </c>
      <c r="E53">
        <v>55.379956999999997</v>
      </c>
      <c r="F53">
        <v>9470300</v>
      </c>
      <c r="G53">
        <v>33.248950999999998</v>
      </c>
      <c r="H53">
        <f t="shared" si="0"/>
        <v>1.1506839877393111E-2</v>
      </c>
      <c r="I53">
        <f t="shared" si="1"/>
        <v>1.1506838929839948E-2</v>
      </c>
    </row>
    <row r="54" spans="1:9" x14ac:dyDescent="0.35">
      <c r="A54" s="1">
        <v>40435</v>
      </c>
      <c r="B54">
        <v>55.149959000000003</v>
      </c>
      <c r="C54">
        <v>55.719959000000003</v>
      </c>
      <c r="D54">
        <v>54.879953999999998</v>
      </c>
      <c r="E54">
        <v>55.369959000000001</v>
      </c>
      <c r="F54">
        <v>7607000</v>
      </c>
      <c r="G54">
        <v>33.242949000000003</v>
      </c>
      <c r="H54">
        <f t="shared" si="0"/>
        <v>-1.8053462916188171E-4</v>
      </c>
      <c r="I54">
        <f t="shared" si="1"/>
        <v>-1.8051697330226081E-4</v>
      </c>
    </row>
    <row r="55" spans="1:9" x14ac:dyDescent="0.35">
      <c r="A55" s="1">
        <v>40436</v>
      </c>
      <c r="B55">
        <v>55.069954000000003</v>
      </c>
      <c r="C55">
        <v>55.629956</v>
      </c>
      <c r="D55">
        <v>54.729962</v>
      </c>
      <c r="E55">
        <v>55.559958999999999</v>
      </c>
      <c r="F55">
        <v>8696200</v>
      </c>
      <c r="G55">
        <v>33.357021000000003</v>
      </c>
      <c r="H55">
        <f t="shared" si="0"/>
        <v>3.431463620913964E-3</v>
      </c>
      <c r="I55">
        <f t="shared" si="1"/>
        <v>3.4314645189871744E-3</v>
      </c>
    </row>
    <row r="56" spans="1:9" x14ac:dyDescent="0.35">
      <c r="A56" s="1">
        <v>40437</v>
      </c>
      <c r="B56">
        <v>55.439956000000002</v>
      </c>
      <c r="C56">
        <v>55.869962000000001</v>
      </c>
      <c r="D56">
        <v>55.089959999999998</v>
      </c>
      <c r="E56">
        <v>55.359951000000002</v>
      </c>
      <c r="F56">
        <v>9146000</v>
      </c>
      <c r="G56">
        <v>33.236939999999997</v>
      </c>
      <c r="H56">
        <f t="shared" si="0"/>
        <v>-3.5998586680022E-3</v>
      </c>
      <c r="I56">
        <f t="shared" si="1"/>
        <v>-3.5998718230865426E-3</v>
      </c>
    </row>
    <row r="57" spans="1:9" x14ac:dyDescent="0.35">
      <c r="A57" s="1">
        <v>40438</v>
      </c>
      <c r="B57">
        <v>55.479953000000002</v>
      </c>
      <c r="C57">
        <v>55.749958999999997</v>
      </c>
      <c r="D57">
        <v>55.069954000000003</v>
      </c>
      <c r="E57">
        <v>55.269962</v>
      </c>
      <c r="F57">
        <v>11456000</v>
      </c>
      <c r="G57">
        <v>33.182912999999999</v>
      </c>
      <c r="H57">
        <f t="shared" si="0"/>
        <v>-1.6255252827084828E-3</v>
      </c>
      <c r="I57">
        <f t="shared" si="1"/>
        <v>-1.6255106517025282E-3</v>
      </c>
    </row>
    <row r="58" spans="1:9" x14ac:dyDescent="0.35">
      <c r="A58" s="1">
        <v>40441</v>
      </c>
      <c r="B58">
        <v>55.549951</v>
      </c>
      <c r="C58">
        <v>57.169956999999997</v>
      </c>
      <c r="D58">
        <v>55.319952999999998</v>
      </c>
      <c r="E58">
        <v>56.829954999999998</v>
      </c>
      <c r="F58">
        <v>10200600</v>
      </c>
      <c r="G58">
        <v>34.119498999999998</v>
      </c>
      <c r="H58">
        <f t="shared" si="0"/>
        <v>2.8224969649879597E-2</v>
      </c>
      <c r="I58">
        <f t="shared" si="1"/>
        <v>2.8224948183421944E-2</v>
      </c>
    </row>
    <row r="59" spans="1:9" x14ac:dyDescent="0.35">
      <c r="A59" s="1">
        <v>40442</v>
      </c>
      <c r="B59">
        <v>56.919958000000001</v>
      </c>
      <c r="C59">
        <v>57.039960999999998</v>
      </c>
      <c r="D59">
        <v>56.299951999999998</v>
      </c>
      <c r="E59">
        <v>56.519952000000004</v>
      </c>
      <c r="F59">
        <v>11109800</v>
      </c>
      <c r="G59">
        <v>33.93338</v>
      </c>
      <c r="H59">
        <f t="shared" si="0"/>
        <v>-5.4549224964192686E-3</v>
      </c>
      <c r="I59">
        <f t="shared" si="1"/>
        <v>-5.4549159704835627E-3</v>
      </c>
    </row>
    <row r="60" spans="1:9" x14ac:dyDescent="0.35">
      <c r="A60" s="1">
        <v>40443</v>
      </c>
      <c r="B60">
        <v>56.619953000000002</v>
      </c>
      <c r="C60">
        <v>56.979956999999999</v>
      </c>
      <c r="D60">
        <v>55.979956000000001</v>
      </c>
      <c r="E60">
        <v>56.059961999999999</v>
      </c>
      <c r="F60">
        <v>7976000</v>
      </c>
      <c r="G60">
        <v>33.657212000000001</v>
      </c>
      <c r="H60">
        <f t="shared" si="0"/>
        <v>-8.1385419435601215E-3</v>
      </c>
      <c r="I60">
        <f t="shared" si="1"/>
        <v>-8.1385349764744458E-3</v>
      </c>
    </row>
    <row r="61" spans="1:9" x14ac:dyDescent="0.35">
      <c r="A61" s="1">
        <v>40444</v>
      </c>
      <c r="B61">
        <v>55.509953000000003</v>
      </c>
      <c r="C61">
        <v>55.979956000000001</v>
      </c>
      <c r="D61">
        <v>54.999957000000002</v>
      </c>
      <c r="E61">
        <v>55.219956000000003</v>
      </c>
      <c r="F61">
        <v>9025600</v>
      </c>
      <c r="G61">
        <v>33.152889999999999</v>
      </c>
      <c r="H61">
        <f t="shared" si="0"/>
        <v>-1.4984062957445376E-2</v>
      </c>
      <c r="I61">
        <f t="shared" si="1"/>
        <v>-1.4984069387565491E-2</v>
      </c>
    </row>
    <row r="62" spans="1:9" x14ac:dyDescent="0.35">
      <c r="A62" s="1">
        <v>40445</v>
      </c>
      <c r="B62">
        <v>55.609954000000002</v>
      </c>
      <c r="C62">
        <v>56.569957000000002</v>
      </c>
      <c r="D62">
        <v>55.349957000000003</v>
      </c>
      <c r="E62">
        <v>56.359955999999997</v>
      </c>
      <c r="F62">
        <v>10187700</v>
      </c>
      <c r="G62">
        <v>33.837322</v>
      </c>
      <c r="H62">
        <f t="shared" si="0"/>
        <v>2.0644710401435187E-2</v>
      </c>
      <c r="I62">
        <f t="shared" si="1"/>
        <v>2.0644716041346652E-2</v>
      </c>
    </row>
    <row r="63" spans="1:9" x14ac:dyDescent="0.35">
      <c r="A63" s="1">
        <v>40448</v>
      </c>
      <c r="B63">
        <v>56.519952000000004</v>
      </c>
      <c r="C63">
        <v>56.789962000000003</v>
      </c>
      <c r="D63">
        <v>56.009956000000003</v>
      </c>
      <c r="E63">
        <v>56.25996</v>
      </c>
      <c r="F63">
        <v>7671800</v>
      </c>
      <c r="G63">
        <v>33.777285999999997</v>
      </c>
      <c r="H63">
        <f t="shared" si="0"/>
        <v>-1.7742384326914185E-3</v>
      </c>
      <c r="I63">
        <f t="shared" si="1"/>
        <v>-1.7742538845126029E-3</v>
      </c>
    </row>
    <row r="64" spans="1:9" x14ac:dyDescent="0.35">
      <c r="A64" s="1">
        <v>40449</v>
      </c>
      <c r="B64">
        <v>56.499960000000002</v>
      </c>
      <c r="C64">
        <v>57.379947999999999</v>
      </c>
      <c r="D64">
        <v>56.089961000000002</v>
      </c>
      <c r="E64">
        <v>57.089951999999997</v>
      </c>
      <c r="F64">
        <v>12702300</v>
      </c>
      <c r="G64">
        <v>34.275596</v>
      </c>
      <c r="H64">
        <f t="shared" si="0"/>
        <v>1.4752801104017799E-2</v>
      </c>
      <c r="I64">
        <f t="shared" si="1"/>
        <v>1.4752813473527851E-2</v>
      </c>
    </row>
    <row r="65" spans="1:9" x14ac:dyDescent="0.35">
      <c r="A65" s="1">
        <v>40450</v>
      </c>
      <c r="B65">
        <v>57.029952999999999</v>
      </c>
      <c r="C65">
        <v>57.699959</v>
      </c>
      <c r="D65">
        <v>56.649952999999996</v>
      </c>
      <c r="E65">
        <v>57.359957000000001</v>
      </c>
      <c r="F65">
        <v>11712100</v>
      </c>
      <c r="G65">
        <v>34.437700999999997</v>
      </c>
      <c r="H65">
        <f t="shared" si="0"/>
        <v>4.7294662290135528E-3</v>
      </c>
      <c r="I65">
        <f t="shared" si="1"/>
        <v>4.7294582419514118E-3</v>
      </c>
    </row>
    <row r="66" spans="1:9" x14ac:dyDescent="0.35">
      <c r="A66" s="1">
        <v>40451</v>
      </c>
      <c r="B66">
        <v>57.889958999999998</v>
      </c>
      <c r="C66">
        <v>57.989961000000001</v>
      </c>
      <c r="D66">
        <v>56.879959999999997</v>
      </c>
      <c r="E66">
        <v>57.429954000000002</v>
      </c>
      <c r="F66">
        <v>12823600</v>
      </c>
      <c r="G66">
        <v>34.479725999999999</v>
      </c>
      <c r="H66">
        <f t="shared" si="0"/>
        <v>1.2203112355889797E-3</v>
      </c>
      <c r="I66">
        <f t="shared" si="1"/>
        <v>1.2203195561748569E-3</v>
      </c>
    </row>
    <row r="67" spans="1:9" x14ac:dyDescent="0.35">
      <c r="A67" s="1">
        <v>40452</v>
      </c>
      <c r="B67">
        <v>57.969954000000001</v>
      </c>
      <c r="C67">
        <v>58.089956999999998</v>
      </c>
      <c r="D67">
        <v>57.339956000000001</v>
      </c>
      <c r="E67">
        <v>57.859960000000001</v>
      </c>
      <c r="F67">
        <v>15865300</v>
      </c>
      <c r="G67">
        <v>34.737892000000002</v>
      </c>
      <c r="H67">
        <f t="shared" si="0"/>
        <v>7.4874864082252052E-3</v>
      </c>
      <c r="I67">
        <f t="shared" si="1"/>
        <v>7.4874724932559727E-3</v>
      </c>
    </row>
    <row r="68" spans="1:9" x14ac:dyDescent="0.35">
      <c r="A68" s="1">
        <v>40455</v>
      </c>
      <c r="B68">
        <v>57.569947999999997</v>
      </c>
      <c r="C68">
        <v>57.819952000000001</v>
      </c>
      <c r="D68">
        <v>56.799954999999997</v>
      </c>
      <c r="E68">
        <v>57.25996</v>
      </c>
      <c r="F68">
        <v>10609500</v>
      </c>
      <c r="G68">
        <v>34.377665999999998</v>
      </c>
      <c r="H68">
        <f t="shared" ref="H68:H131" si="2">(E68-E67)/E67</f>
        <v>-1.036986544753922E-2</v>
      </c>
      <c r="I68">
        <f t="shared" ref="I68:I131" si="3">(G68-G67)/G67</f>
        <v>-1.0369829004016834E-2</v>
      </c>
    </row>
    <row r="69" spans="1:9" x14ac:dyDescent="0.35">
      <c r="A69" s="1">
        <v>40456</v>
      </c>
      <c r="B69">
        <v>57.729948999999998</v>
      </c>
      <c r="C69">
        <v>58.859949999999998</v>
      </c>
      <c r="D69">
        <v>57.669960000000003</v>
      </c>
      <c r="E69">
        <v>58.789952999999997</v>
      </c>
      <c r="F69">
        <v>16587200</v>
      </c>
      <c r="G69">
        <v>35.296241000000002</v>
      </c>
      <c r="H69">
        <f t="shared" si="2"/>
        <v>2.672011995816968E-2</v>
      </c>
      <c r="I69">
        <f t="shared" si="3"/>
        <v>2.6720109503652872E-2</v>
      </c>
    </row>
    <row r="70" spans="1:9" x14ac:dyDescent="0.35">
      <c r="A70" s="1">
        <v>40457</v>
      </c>
      <c r="B70">
        <v>58.819952999999998</v>
      </c>
      <c r="C70">
        <v>59.699956</v>
      </c>
      <c r="D70">
        <v>58.799951</v>
      </c>
      <c r="E70">
        <v>59.699956</v>
      </c>
      <c r="F70">
        <v>14564000</v>
      </c>
      <c r="G70">
        <v>35.842587000000002</v>
      </c>
      <c r="H70">
        <f t="shared" si="2"/>
        <v>1.5478886332839954E-2</v>
      </c>
      <c r="I70">
        <f t="shared" si="3"/>
        <v>1.5478872098589756E-2</v>
      </c>
    </row>
    <row r="71" spans="1:9" x14ac:dyDescent="0.35">
      <c r="A71" s="1">
        <v>40458</v>
      </c>
      <c r="B71">
        <v>59.989952000000002</v>
      </c>
      <c r="C71">
        <v>59.999949999999998</v>
      </c>
      <c r="D71">
        <v>59.149946999999997</v>
      </c>
      <c r="E71">
        <v>59.709954000000003</v>
      </c>
      <c r="F71">
        <v>11241300</v>
      </c>
      <c r="G71">
        <v>35.848590000000002</v>
      </c>
      <c r="H71">
        <f t="shared" si="2"/>
        <v>1.6747081019629327E-4</v>
      </c>
      <c r="I71">
        <f t="shared" si="3"/>
        <v>1.674823304467325E-4</v>
      </c>
    </row>
    <row r="72" spans="1:9" x14ac:dyDescent="0.35">
      <c r="A72" s="1">
        <v>40459</v>
      </c>
      <c r="B72">
        <v>59.749946000000001</v>
      </c>
      <c r="C72">
        <v>59.939945999999999</v>
      </c>
      <c r="D72">
        <v>59.349955000000001</v>
      </c>
      <c r="E72">
        <v>59.609952</v>
      </c>
      <c r="F72">
        <v>11496900</v>
      </c>
      <c r="G72">
        <v>35.788550999999998</v>
      </c>
      <c r="H72">
        <f t="shared" si="2"/>
        <v>-1.6747961319816705E-3</v>
      </c>
      <c r="I72">
        <f t="shared" si="3"/>
        <v>-1.674793904028116E-3</v>
      </c>
    </row>
    <row r="73" spans="1:9" x14ac:dyDescent="0.35">
      <c r="A73" s="1">
        <v>40462</v>
      </c>
      <c r="B73">
        <v>59.689962000000001</v>
      </c>
      <c r="C73">
        <v>59.989952000000002</v>
      </c>
      <c r="D73">
        <v>59.519953999999998</v>
      </c>
      <c r="E73">
        <v>59.789959000000003</v>
      </c>
      <c r="F73">
        <v>7791100</v>
      </c>
      <c r="G73">
        <v>35.896622999999998</v>
      </c>
      <c r="H73">
        <f t="shared" si="2"/>
        <v>3.0197474408300709E-3</v>
      </c>
      <c r="I73">
        <f t="shared" si="3"/>
        <v>3.0197366750053657E-3</v>
      </c>
    </row>
    <row r="74" spans="1:9" x14ac:dyDescent="0.35">
      <c r="A74" s="1">
        <v>40463</v>
      </c>
      <c r="B74">
        <v>59.539954999999999</v>
      </c>
      <c r="C74">
        <v>59.819958</v>
      </c>
      <c r="D74">
        <v>58.889949999999999</v>
      </c>
      <c r="E74">
        <v>59.609952</v>
      </c>
      <c r="F74">
        <v>11014300</v>
      </c>
      <c r="G74">
        <v>35.788550999999998</v>
      </c>
      <c r="H74">
        <f t="shared" si="2"/>
        <v>-3.0106560200184006E-3</v>
      </c>
      <c r="I74">
        <f t="shared" si="3"/>
        <v>-3.0106453189203885E-3</v>
      </c>
    </row>
    <row r="75" spans="1:9" x14ac:dyDescent="0.35">
      <c r="A75" s="1">
        <v>40464</v>
      </c>
      <c r="B75">
        <v>59.939945999999999</v>
      </c>
      <c r="C75">
        <v>60.489955000000002</v>
      </c>
      <c r="D75">
        <v>59.859955999999997</v>
      </c>
      <c r="E75">
        <v>60.129945999999997</v>
      </c>
      <c r="F75">
        <v>13165700</v>
      </c>
      <c r="G75">
        <v>36.100743999999999</v>
      </c>
      <c r="H75">
        <f t="shared" si="2"/>
        <v>8.7232749323468157E-3</v>
      </c>
      <c r="I75">
        <f t="shared" si="3"/>
        <v>8.7232645993407399E-3</v>
      </c>
    </row>
    <row r="76" spans="1:9" x14ac:dyDescent="0.35">
      <c r="A76" s="1">
        <v>40465</v>
      </c>
      <c r="B76">
        <v>60.269955000000003</v>
      </c>
      <c r="C76">
        <v>60.659948999999997</v>
      </c>
      <c r="D76">
        <v>59.949953999999998</v>
      </c>
      <c r="E76">
        <v>60.319946000000002</v>
      </c>
      <c r="F76">
        <v>10341300</v>
      </c>
      <c r="G76">
        <v>36.214815999999999</v>
      </c>
      <c r="H76">
        <f t="shared" si="2"/>
        <v>3.1598232268494775E-3</v>
      </c>
      <c r="I76">
        <f t="shared" si="3"/>
        <v>3.1598240745398538E-3</v>
      </c>
    </row>
    <row r="77" spans="1:9" x14ac:dyDescent="0.35">
      <c r="A77" s="1">
        <v>40466</v>
      </c>
      <c r="B77">
        <v>60.679955</v>
      </c>
      <c r="C77">
        <v>60.869954999999997</v>
      </c>
      <c r="D77">
        <v>59.999949999999998</v>
      </c>
      <c r="E77">
        <v>60.779950999999997</v>
      </c>
      <c r="F77">
        <v>11257200</v>
      </c>
      <c r="G77">
        <v>36.490994000000001</v>
      </c>
      <c r="H77">
        <f t="shared" si="2"/>
        <v>7.6260844132717779E-3</v>
      </c>
      <c r="I77">
        <f t="shared" si="3"/>
        <v>7.6261052934799281E-3</v>
      </c>
    </row>
    <row r="78" spans="1:9" x14ac:dyDescent="0.35">
      <c r="A78" s="1">
        <v>40469</v>
      </c>
      <c r="B78">
        <v>60.759950000000003</v>
      </c>
      <c r="C78">
        <v>61.449947999999999</v>
      </c>
      <c r="D78">
        <v>60.539946</v>
      </c>
      <c r="E78">
        <v>61.259948000000001</v>
      </c>
      <c r="F78">
        <v>16892800</v>
      </c>
      <c r="G78">
        <v>36.779173</v>
      </c>
      <c r="H78">
        <f t="shared" si="2"/>
        <v>7.8972916579022005E-3</v>
      </c>
      <c r="I78">
        <f t="shared" si="3"/>
        <v>7.8972636371593356E-3</v>
      </c>
    </row>
    <row r="79" spans="1:9" x14ac:dyDescent="0.35">
      <c r="A79" s="1">
        <v>40470</v>
      </c>
      <c r="B79">
        <v>60.399951999999999</v>
      </c>
      <c r="C79">
        <v>60.809950999999998</v>
      </c>
      <c r="D79">
        <v>59.539954999999999</v>
      </c>
      <c r="E79">
        <v>59.999949999999998</v>
      </c>
      <c r="F79">
        <v>13672400</v>
      </c>
      <c r="G79">
        <v>36.022697000000001</v>
      </c>
      <c r="H79">
        <f t="shared" si="2"/>
        <v>-2.0568055330376759E-2</v>
      </c>
      <c r="I79">
        <f t="shared" si="3"/>
        <v>-2.0568053555744693E-2</v>
      </c>
    </row>
    <row r="80" spans="1:9" x14ac:dyDescent="0.35">
      <c r="A80" s="1">
        <v>40471</v>
      </c>
      <c r="B80">
        <v>60.179952</v>
      </c>
      <c r="C80">
        <v>61.689954</v>
      </c>
      <c r="D80">
        <v>59.899954000000001</v>
      </c>
      <c r="E80">
        <v>61.269961000000002</v>
      </c>
      <c r="F80">
        <v>12799600</v>
      </c>
      <c r="G80">
        <v>36.785184999999998</v>
      </c>
      <c r="H80">
        <f t="shared" si="2"/>
        <v>2.1166867639056428E-2</v>
      </c>
      <c r="I80">
        <f t="shared" si="3"/>
        <v>2.1166877094183082E-2</v>
      </c>
    </row>
    <row r="81" spans="1:9" x14ac:dyDescent="0.35">
      <c r="A81" s="1">
        <v>40472</v>
      </c>
      <c r="B81">
        <v>61.359949999999998</v>
      </c>
      <c r="C81">
        <v>61.849953999999997</v>
      </c>
      <c r="D81">
        <v>60.619956000000002</v>
      </c>
      <c r="E81">
        <v>61.119954</v>
      </c>
      <c r="F81">
        <v>22305600</v>
      </c>
      <c r="G81">
        <v>36.695124</v>
      </c>
      <c r="H81">
        <f t="shared" si="2"/>
        <v>-2.4482959928765454E-3</v>
      </c>
      <c r="I81">
        <f t="shared" si="3"/>
        <v>-2.4482954211049535E-3</v>
      </c>
    </row>
    <row r="82" spans="1:9" x14ac:dyDescent="0.35">
      <c r="A82" s="1">
        <v>40473</v>
      </c>
      <c r="B82">
        <v>61.469954000000001</v>
      </c>
      <c r="C82">
        <v>61.879953999999998</v>
      </c>
      <c r="D82">
        <v>61.219954999999999</v>
      </c>
      <c r="E82">
        <v>61.669947000000001</v>
      </c>
      <c r="F82">
        <v>24173100</v>
      </c>
      <c r="G82">
        <v>37.025328000000002</v>
      </c>
      <c r="H82">
        <f t="shared" si="2"/>
        <v>8.9985833431746459E-3</v>
      </c>
      <c r="I82">
        <f t="shared" si="3"/>
        <v>8.9985797568091584E-3</v>
      </c>
    </row>
    <row r="83" spans="1:9" x14ac:dyDescent="0.35">
      <c r="A83" s="1">
        <v>40476</v>
      </c>
      <c r="B83">
        <v>62.109951000000002</v>
      </c>
      <c r="C83">
        <v>62.629955000000002</v>
      </c>
      <c r="D83">
        <v>61.279953999999996</v>
      </c>
      <c r="E83">
        <v>61.339958000000003</v>
      </c>
      <c r="F83">
        <v>22682800</v>
      </c>
      <c r="G83">
        <v>36.827210000000001</v>
      </c>
      <c r="H83">
        <f t="shared" si="2"/>
        <v>-5.3508883346372526E-3</v>
      </c>
      <c r="I83">
        <f t="shared" si="3"/>
        <v>-5.3508776478631299E-3</v>
      </c>
    </row>
    <row r="84" spans="1:9" x14ac:dyDescent="0.35">
      <c r="A84" s="1">
        <v>40477</v>
      </c>
      <c r="B84">
        <v>60.869954999999997</v>
      </c>
      <c r="C84">
        <v>61.619956999999999</v>
      </c>
      <c r="D84">
        <v>60.749952</v>
      </c>
      <c r="E84">
        <v>61.369957999999997</v>
      </c>
      <c r="F84">
        <v>14269600</v>
      </c>
      <c r="G84">
        <v>36.845221000000002</v>
      </c>
      <c r="H84">
        <f t="shared" si="2"/>
        <v>4.8907760908466929E-4</v>
      </c>
      <c r="I84">
        <f t="shared" si="3"/>
        <v>4.8906773008330884E-4</v>
      </c>
    </row>
    <row r="85" spans="1:9" x14ac:dyDescent="0.35">
      <c r="A85" s="1">
        <v>40478</v>
      </c>
      <c r="B85">
        <v>59.699956</v>
      </c>
      <c r="C85">
        <v>60.479962</v>
      </c>
      <c r="D85">
        <v>59.549953000000002</v>
      </c>
      <c r="E85">
        <v>60.079954999999998</v>
      </c>
      <c r="F85">
        <v>15251900</v>
      </c>
      <c r="G85">
        <v>36.396917000000002</v>
      </c>
      <c r="H85">
        <f t="shared" si="2"/>
        <v>-2.1020105635398981E-2</v>
      </c>
      <c r="I85">
        <f t="shared" si="3"/>
        <v>-1.2167222446569129E-2</v>
      </c>
    </row>
    <row r="86" spans="1:9" x14ac:dyDescent="0.35">
      <c r="A86" s="1">
        <v>40479</v>
      </c>
      <c r="B86">
        <v>60.379950000000001</v>
      </c>
      <c r="C86">
        <v>60.449956999999998</v>
      </c>
      <c r="D86">
        <v>59.219959000000003</v>
      </c>
      <c r="E86">
        <v>59.579953000000003</v>
      </c>
      <c r="F86">
        <v>13447600</v>
      </c>
      <c r="G86">
        <v>36.094011000000002</v>
      </c>
      <c r="H86">
        <f t="shared" si="2"/>
        <v>-8.3222765396544478E-3</v>
      </c>
      <c r="I86">
        <f t="shared" si="3"/>
        <v>-8.322298286967551E-3</v>
      </c>
    </row>
    <row r="87" spans="1:9" x14ac:dyDescent="0.35">
      <c r="A87" s="1">
        <v>40480</v>
      </c>
      <c r="B87">
        <v>59.379959999999997</v>
      </c>
      <c r="C87">
        <v>59.529947</v>
      </c>
      <c r="D87">
        <v>58.799951</v>
      </c>
      <c r="E87">
        <v>59.389952999999998</v>
      </c>
      <c r="F87">
        <v>11147800</v>
      </c>
      <c r="G87">
        <v>35.978907999999997</v>
      </c>
      <c r="H87">
        <f t="shared" si="2"/>
        <v>-3.1889921094769044E-3</v>
      </c>
      <c r="I87">
        <f t="shared" si="3"/>
        <v>-3.1889778057640874E-3</v>
      </c>
    </row>
    <row r="88" spans="1:9" x14ac:dyDescent="0.35">
      <c r="A88" s="1">
        <v>40483</v>
      </c>
      <c r="B88">
        <v>59.959952999999999</v>
      </c>
      <c r="C88">
        <v>60.119953000000002</v>
      </c>
      <c r="D88">
        <v>58.589959999999998</v>
      </c>
      <c r="E88">
        <v>58.949953999999998</v>
      </c>
      <c r="F88">
        <v>12258200</v>
      </c>
      <c r="G88">
        <v>35.712353</v>
      </c>
      <c r="H88">
        <f t="shared" si="2"/>
        <v>-7.4086436808596268E-3</v>
      </c>
      <c r="I88">
        <f t="shared" si="3"/>
        <v>-7.4086461990451958E-3</v>
      </c>
    </row>
    <row r="89" spans="1:9" x14ac:dyDescent="0.35">
      <c r="A89" s="1">
        <v>40484</v>
      </c>
      <c r="B89">
        <v>59.299954</v>
      </c>
      <c r="C89">
        <v>59.799951999999998</v>
      </c>
      <c r="D89">
        <v>58.799951</v>
      </c>
      <c r="E89">
        <v>59.339947000000002</v>
      </c>
      <c r="F89">
        <v>13768900</v>
      </c>
      <c r="G89">
        <v>35.948613999999999</v>
      </c>
      <c r="H89">
        <f t="shared" si="2"/>
        <v>6.6156624990751315E-3</v>
      </c>
      <c r="I89">
        <f t="shared" si="3"/>
        <v>6.6156660133819501E-3</v>
      </c>
    </row>
    <row r="90" spans="1:9" x14ac:dyDescent="0.35">
      <c r="A90" s="1">
        <v>40485</v>
      </c>
      <c r="B90">
        <v>59.389952999999998</v>
      </c>
      <c r="C90">
        <v>59.449956999999998</v>
      </c>
      <c r="D90">
        <v>58.369961000000004</v>
      </c>
      <c r="E90">
        <v>59.409959000000001</v>
      </c>
      <c r="F90">
        <v>13562200</v>
      </c>
      <c r="G90">
        <v>35.991028</v>
      </c>
      <c r="H90">
        <f t="shared" si="2"/>
        <v>1.1798460150292754E-3</v>
      </c>
      <c r="I90">
        <f t="shared" si="3"/>
        <v>1.1798507725499748E-3</v>
      </c>
    </row>
    <row r="91" spans="1:9" x14ac:dyDescent="0.35">
      <c r="A91" s="1">
        <v>40486</v>
      </c>
      <c r="B91">
        <v>60.079954999999998</v>
      </c>
      <c r="C91">
        <v>61.459955999999998</v>
      </c>
      <c r="D91">
        <v>59.809950000000001</v>
      </c>
      <c r="E91">
        <v>61.249955</v>
      </c>
      <c r="F91">
        <v>15869900</v>
      </c>
      <c r="G91">
        <v>37.105711999999997</v>
      </c>
      <c r="H91">
        <f t="shared" si="2"/>
        <v>3.0971171011917369E-2</v>
      </c>
      <c r="I91">
        <f t="shared" si="3"/>
        <v>3.0971163146548547E-2</v>
      </c>
    </row>
    <row r="92" spans="1:9" x14ac:dyDescent="0.35">
      <c r="A92" s="1">
        <v>40487</v>
      </c>
      <c r="B92">
        <v>61.369957999999997</v>
      </c>
      <c r="C92">
        <v>61.889952000000001</v>
      </c>
      <c r="D92">
        <v>61.229948999999998</v>
      </c>
      <c r="E92">
        <v>61.809956999999997</v>
      </c>
      <c r="F92">
        <v>11759100</v>
      </c>
      <c r="G92">
        <v>37.444966000000001</v>
      </c>
      <c r="H92">
        <f t="shared" si="2"/>
        <v>9.1428965131484137E-3</v>
      </c>
      <c r="I92">
        <f t="shared" si="3"/>
        <v>9.1429050061080618E-3</v>
      </c>
    </row>
    <row r="93" spans="1:9" x14ac:dyDescent="0.35">
      <c r="A93" s="1">
        <v>40490</v>
      </c>
      <c r="B93">
        <v>61.499954000000002</v>
      </c>
      <c r="C93">
        <v>62.46996</v>
      </c>
      <c r="D93">
        <v>61.349950999999997</v>
      </c>
      <c r="E93">
        <v>62.409956000000001</v>
      </c>
      <c r="F93">
        <v>11610500</v>
      </c>
      <c r="G93">
        <v>37.808450000000001</v>
      </c>
      <c r="H93">
        <f t="shared" si="2"/>
        <v>9.7071576995273433E-3</v>
      </c>
      <c r="I93">
        <f t="shared" si="3"/>
        <v>9.7071526250017068E-3</v>
      </c>
    </row>
    <row r="94" spans="1:9" x14ac:dyDescent="0.35">
      <c r="A94" s="1">
        <v>40491</v>
      </c>
      <c r="B94">
        <v>62.749948000000003</v>
      </c>
      <c r="C94">
        <v>62.949956</v>
      </c>
      <c r="D94">
        <v>61.719952999999997</v>
      </c>
      <c r="E94">
        <v>62.029955999999999</v>
      </c>
      <c r="F94">
        <v>13672700</v>
      </c>
      <c r="G94">
        <v>37.578243000000001</v>
      </c>
      <c r="H94">
        <f t="shared" si="2"/>
        <v>-6.0887721183460301E-3</v>
      </c>
      <c r="I94">
        <f t="shared" si="3"/>
        <v>-6.0887711609441814E-3</v>
      </c>
    </row>
    <row r="95" spans="1:9" x14ac:dyDescent="0.35">
      <c r="A95" s="1">
        <v>40492</v>
      </c>
      <c r="B95">
        <v>61.979950000000002</v>
      </c>
      <c r="C95">
        <v>63.269952000000004</v>
      </c>
      <c r="D95">
        <v>61.659953999999999</v>
      </c>
      <c r="E95">
        <v>63.209954000000003</v>
      </c>
      <c r="F95">
        <v>13714200</v>
      </c>
      <c r="G95">
        <v>38.293095000000001</v>
      </c>
      <c r="H95">
        <f t="shared" si="2"/>
        <v>1.9023034612502463E-2</v>
      </c>
      <c r="I95">
        <f t="shared" si="3"/>
        <v>1.9023028830805113E-2</v>
      </c>
    </row>
    <row r="96" spans="1:9" x14ac:dyDescent="0.35">
      <c r="A96" s="1">
        <v>40493</v>
      </c>
      <c r="B96">
        <v>62.899951000000001</v>
      </c>
      <c r="C96">
        <v>63.139955999999998</v>
      </c>
      <c r="D96">
        <v>62.589948</v>
      </c>
      <c r="E96">
        <v>62.889952999999998</v>
      </c>
      <c r="F96">
        <v>10132000</v>
      </c>
      <c r="G96">
        <v>38.099235999999998</v>
      </c>
      <c r="H96">
        <f t="shared" si="2"/>
        <v>-5.0625096167607533E-3</v>
      </c>
      <c r="I96">
        <f t="shared" si="3"/>
        <v>-5.0625053942493633E-3</v>
      </c>
    </row>
    <row r="97" spans="1:9" x14ac:dyDescent="0.35">
      <c r="A97" s="1">
        <v>40494</v>
      </c>
      <c r="B97">
        <v>62.279960000000003</v>
      </c>
      <c r="C97">
        <v>62.619947000000003</v>
      </c>
      <c r="D97">
        <v>61.759951000000001</v>
      </c>
      <c r="E97">
        <v>62.419953999999997</v>
      </c>
      <c r="F97">
        <v>11394400</v>
      </c>
      <c r="G97">
        <v>37.814506999999999</v>
      </c>
      <c r="H97">
        <f t="shared" si="2"/>
        <v>-7.4733558792769552E-3</v>
      </c>
      <c r="I97">
        <f t="shared" si="3"/>
        <v>-7.4733519590786199E-3</v>
      </c>
    </row>
    <row r="98" spans="1:9" x14ac:dyDescent="0.35">
      <c r="A98" s="1">
        <v>40497</v>
      </c>
      <c r="B98">
        <v>62.439954999999998</v>
      </c>
      <c r="C98">
        <v>62.549950000000003</v>
      </c>
      <c r="D98">
        <v>62.019947999999999</v>
      </c>
      <c r="E98">
        <v>62.069954000000003</v>
      </c>
      <c r="F98">
        <v>10426500</v>
      </c>
      <c r="G98">
        <v>37.602474000000001</v>
      </c>
      <c r="H98">
        <f t="shared" si="2"/>
        <v>-5.6071813189736463E-3</v>
      </c>
      <c r="I98">
        <f t="shared" si="3"/>
        <v>-5.6071866810268912E-3</v>
      </c>
    </row>
    <row r="99" spans="1:9" x14ac:dyDescent="0.35">
      <c r="A99" s="1">
        <v>40498</v>
      </c>
      <c r="B99">
        <v>61.289952</v>
      </c>
      <c r="C99">
        <v>61.289952</v>
      </c>
      <c r="D99">
        <v>60.499952999999998</v>
      </c>
      <c r="E99">
        <v>60.939951999999998</v>
      </c>
      <c r="F99">
        <v>14302000</v>
      </c>
      <c r="G99">
        <v>36.917909999999999</v>
      </c>
      <c r="H99">
        <f t="shared" si="2"/>
        <v>-1.8205297848295564E-2</v>
      </c>
      <c r="I99">
        <f t="shared" si="3"/>
        <v>-1.8205291492256647E-2</v>
      </c>
    </row>
    <row r="100" spans="1:9" x14ac:dyDescent="0.35">
      <c r="A100" s="1">
        <v>40499</v>
      </c>
      <c r="B100">
        <v>60.949945</v>
      </c>
      <c r="C100">
        <v>61.439954999999998</v>
      </c>
      <c r="D100">
        <v>60.649954999999999</v>
      </c>
      <c r="E100">
        <v>60.809950999999998</v>
      </c>
      <c r="F100">
        <v>9155200</v>
      </c>
      <c r="G100">
        <v>36.839154000000001</v>
      </c>
      <c r="H100">
        <f t="shared" si="2"/>
        <v>-2.1332639054261159E-3</v>
      </c>
      <c r="I100">
        <f t="shared" si="3"/>
        <v>-2.133273524963859E-3</v>
      </c>
    </row>
    <row r="101" spans="1:9" x14ac:dyDescent="0.35">
      <c r="A101" s="1">
        <v>40500</v>
      </c>
      <c r="B101">
        <v>61.659953999999999</v>
      </c>
      <c r="C101">
        <v>62.199950000000001</v>
      </c>
      <c r="D101">
        <v>61.509951999999998</v>
      </c>
      <c r="E101">
        <v>61.749957999999999</v>
      </c>
      <c r="F101">
        <v>8439000</v>
      </c>
      <c r="G101">
        <v>37.408617999999997</v>
      </c>
      <c r="H101">
        <f t="shared" si="2"/>
        <v>1.5458111452844311E-2</v>
      </c>
      <c r="I101">
        <f t="shared" si="3"/>
        <v>1.5458118283606524E-2</v>
      </c>
    </row>
    <row r="102" spans="1:9" x14ac:dyDescent="0.35">
      <c r="A102" s="1">
        <v>40501</v>
      </c>
      <c r="B102">
        <v>61.689954</v>
      </c>
      <c r="C102">
        <v>61.939957999999997</v>
      </c>
      <c r="D102">
        <v>61.109946000000001</v>
      </c>
      <c r="E102">
        <v>61.919950999999998</v>
      </c>
      <c r="F102">
        <v>10254000</v>
      </c>
      <c r="G102">
        <v>37.511600999999999</v>
      </c>
      <c r="H102">
        <f t="shared" si="2"/>
        <v>2.7529249493578288E-3</v>
      </c>
      <c r="I102">
        <f t="shared" si="3"/>
        <v>2.7529217999981135E-3</v>
      </c>
    </row>
    <row r="103" spans="1:9" x14ac:dyDescent="0.35">
      <c r="A103" s="1">
        <v>40504</v>
      </c>
      <c r="B103">
        <v>61.749957999999999</v>
      </c>
      <c r="C103">
        <v>61.749957999999999</v>
      </c>
      <c r="D103">
        <v>60.529952999999999</v>
      </c>
      <c r="E103">
        <v>61.489961000000001</v>
      </c>
      <c r="F103">
        <v>8689900</v>
      </c>
      <c r="G103">
        <v>37.251109</v>
      </c>
      <c r="H103">
        <f t="shared" si="2"/>
        <v>-6.9442884410550734E-3</v>
      </c>
      <c r="I103">
        <f t="shared" si="3"/>
        <v>-6.9443050431251731E-3</v>
      </c>
    </row>
    <row r="104" spans="1:9" x14ac:dyDescent="0.35">
      <c r="A104" s="1">
        <v>40505</v>
      </c>
      <c r="B104">
        <v>60.719952999999997</v>
      </c>
      <c r="C104">
        <v>60.749952</v>
      </c>
      <c r="D104">
        <v>60.059949000000003</v>
      </c>
      <c r="E104">
        <v>60.519953999999998</v>
      </c>
      <c r="F104">
        <v>8995600</v>
      </c>
      <c r="G104">
        <v>36.663471999999999</v>
      </c>
      <c r="H104">
        <f t="shared" si="2"/>
        <v>-1.5775046596630669E-2</v>
      </c>
      <c r="I104">
        <f t="shared" si="3"/>
        <v>-1.5775020281946529E-2</v>
      </c>
    </row>
    <row r="105" spans="1:9" x14ac:dyDescent="0.35">
      <c r="A105" s="1">
        <v>40506</v>
      </c>
      <c r="B105">
        <v>60.779950999999997</v>
      </c>
      <c r="C105">
        <v>61.479951999999997</v>
      </c>
      <c r="D105">
        <v>60.699961000000002</v>
      </c>
      <c r="E105">
        <v>61.449947999999999</v>
      </c>
      <c r="F105">
        <v>7808400</v>
      </c>
      <c r="G105">
        <v>37.226869999999998</v>
      </c>
      <c r="H105">
        <f t="shared" si="2"/>
        <v>1.5366733424813917E-2</v>
      </c>
      <c r="I105">
        <f t="shared" si="3"/>
        <v>1.5366738862047747E-2</v>
      </c>
    </row>
    <row r="106" spans="1:9" x14ac:dyDescent="0.35">
      <c r="A106" s="1">
        <v>40508</v>
      </c>
      <c r="B106">
        <v>60.969951000000002</v>
      </c>
      <c r="C106">
        <v>61.369957999999997</v>
      </c>
      <c r="D106">
        <v>60.649954999999999</v>
      </c>
      <c r="E106">
        <v>60.809950999999998</v>
      </c>
      <c r="F106">
        <v>3374100</v>
      </c>
      <c r="G106">
        <v>36.839154000000001</v>
      </c>
      <c r="H106">
        <f t="shared" si="2"/>
        <v>-1.0414931514669485E-2</v>
      </c>
      <c r="I106">
        <f t="shared" si="3"/>
        <v>-1.0414950276507198E-2</v>
      </c>
    </row>
    <row r="107" spans="1:9" x14ac:dyDescent="0.35">
      <c r="A107" s="1">
        <v>40511</v>
      </c>
      <c r="B107">
        <v>60.439948999999999</v>
      </c>
      <c r="C107">
        <v>60.899954000000001</v>
      </c>
      <c r="D107">
        <v>59.569960000000002</v>
      </c>
      <c r="E107">
        <v>60.679955</v>
      </c>
      <c r="F107">
        <v>8501500</v>
      </c>
      <c r="G107">
        <v>36.760401999999999</v>
      </c>
      <c r="H107">
        <f t="shared" si="2"/>
        <v>-2.1377422257748318E-3</v>
      </c>
      <c r="I107">
        <f t="shared" si="3"/>
        <v>-2.1377255297448331E-3</v>
      </c>
    </row>
    <row r="108" spans="1:9" x14ac:dyDescent="0.35">
      <c r="A108" s="1">
        <v>40512</v>
      </c>
      <c r="B108">
        <v>60.109954999999999</v>
      </c>
      <c r="C108">
        <v>60.919946000000003</v>
      </c>
      <c r="D108">
        <v>60.019952000000004</v>
      </c>
      <c r="E108">
        <v>60.169958999999999</v>
      </c>
      <c r="F108">
        <v>11452100</v>
      </c>
      <c r="G108">
        <v>36.451442</v>
      </c>
      <c r="H108">
        <f t="shared" si="2"/>
        <v>-8.4046865229217959E-3</v>
      </c>
      <c r="I108">
        <f t="shared" si="3"/>
        <v>-8.4046959007684149E-3</v>
      </c>
    </row>
    <row r="109" spans="1:9" x14ac:dyDescent="0.35">
      <c r="A109" s="1">
        <v>40513</v>
      </c>
      <c r="B109">
        <v>61.399957000000001</v>
      </c>
      <c r="C109">
        <v>62.479953000000002</v>
      </c>
      <c r="D109">
        <v>61.199948999999997</v>
      </c>
      <c r="E109">
        <v>62.449953999999998</v>
      </c>
      <c r="F109">
        <v>13985000</v>
      </c>
      <c r="G109">
        <v>37.832681000000001</v>
      </c>
      <c r="H109">
        <f t="shared" si="2"/>
        <v>3.7892580249223699E-2</v>
      </c>
      <c r="I109">
        <f t="shared" si="3"/>
        <v>3.7892575004303007E-2</v>
      </c>
    </row>
    <row r="110" spans="1:9" x14ac:dyDescent="0.35">
      <c r="A110" s="1">
        <v>40514</v>
      </c>
      <c r="B110">
        <v>62.389949999999999</v>
      </c>
      <c r="C110">
        <v>63.879950000000001</v>
      </c>
      <c r="D110">
        <v>62.299951</v>
      </c>
      <c r="E110">
        <v>63.699942999999998</v>
      </c>
      <c r="F110">
        <v>11490800</v>
      </c>
      <c r="G110">
        <v>38.589934999999997</v>
      </c>
      <c r="H110">
        <f t="shared" si="2"/>
        <v>2.0015851412796867E-2</v>
      </c>
      <c r="I110">
        <f t="shared" si="3"/>
        <v>2.0015869348513685E-2</v>
      </c>
    </row>
    <row r="111" spans="1:9" x14ac:dyDescent="0.35">
      <c r="A111" s="1">
        <v>40515</v>
      </c>
      <c r="B111">
        <v>63.659951</v>
      </c>
      <c r="C111">
        <v>64.059951999999996</v>
      </c>
      <c r="D111">
        <v>63.529949999999999</v>
      </c>
      <c r="E111">
        <v>63.919943000000004</v>
      </c>
      <c r="F111">
        <v>13534900</v>
      </c>
      <c r="G111">
        <v>38.723211999999997</v>
      </c>
      <c r="H111">
        <f t="shared" si="2"/>
        <v>3.4536922584060391E-3</v>
      </c>
      <c r="I111">
        <f t="shared" si="3"/>
        <v>3.4536725703217604E-3</v>
      </c>
    </row>
    <row r="112" spans="1:9" x14ac:dyDescent="0.35">
      <c r="A112" s="1">
        <v>40518</v>
      </c>
      <c r="B112">
        <v>63.879950000000001</v>
      </c>
      <c r="C112">
        <v>64.439952000000005</v>
      </c>
      <c r="D112">
        <v>63.749949000000001</v>
      </c>
      <c r="E112">
        <v>64.179955000000007</v>
      </c>
      <c r="F112">
        <v>7505100</v>
      </c>
      <c r="G112">
        <v>38.880729000000002</v>
      </c>
      <c r="H112">
        <f t="shared" si="2"/>
        <v>4.0677758426662432E-3</v>
      </c>
      <c r="I112">
        <f t="shared" si="3"/>
        <v>4.0677668990889929E-3</v>
      </c>
    </row>
    <row r="113" spans="1:9" x14ac:dyDescent="0.35">
      <c r="A113" s="1">
        <v>40519</v>
      </c>
      <c r="B113">
        <v>64.739947000000001</v>
      </c>
      <c r="C113">
        <v>64.999954000000002</v>
      </c>
      <c r="D113">
        <v>64.319948999999994</v>
      </c>
      <c r="E113">
        <v>64.369955000000004</v>
      </c>
      <c r="F113">
        <v>10400700</v>
      </c>
      <c r="G113">
        <v>38.995832999999998</v>
      </c>
      <c r="H113">
        <f t="shared" si="2"/>
        <v>2.9604258837513629E-3</v>
      </c>
      <c r="I113">
        <f t="shared" si="3"/>
        <v>2.9604383189418904E-3</v>
      </c>
    </row>
    <row r="114" spans="1:9" x14ac:dyDescent="0.35">
      <c r="A114" s="1">
        <v>40520</v>
      </c>
      <c r="B114">
        <v>64.499950999999996</v>
      </c>
      <c r="C114">
        <v>64.919948000000005</v>
      </c>
      <c r="D114">
        <v>64.039946</v>
      </c>
      <c r="E114">
        <v>64.609944999999996</v>
      </c>
      <c r="F114">
        <v>9009300</v>
      </c>
      <c r="G114">
        <v>39.141221000000002</v>
      </c>
      <c r="H114">
        <f t="shared" si="2"/>
        <v>3.7282921822765248E-3</v>
      </c>
      <c r="I114">
        <f t="shared" si="3"/>
        <v>3.7282957899630988E-3</v>
      </c>
    </row>
    <row r="115" spans="1:9" x14ac:dyDescent="0.35">
      <c r="A115" s="1">
        <v>40521</v>
      </c>
      <c r="B115">
        <v>64.949948000000006</v>
      </c>
      <c r="C115">
        <v>64.959946000000002</v>
      </c>
      <c r="D115">
        <v>64.239953999999997</v>
      </c>
      <c r="E115">
        <v>64.669949000000003</v>
      </c>
      <c r="F115">
        <v>8205100</v>
      </c>
      <c r="G115">
        <v>39.177571999999998</v>
      </c>
      <c r="H115">
        <f t="shared" si="2"/>
        <v>9.2871151647020268E-4</v>
      </c>
      <c r="I115">
        <f t="shared" si="3"/>
        <v>9.2871400204904819E-4</v>
      </c>
    </row>
    <row r="116" spans="1:9" x14ac:dyDescent="0.35">
      <c r="A116" s="1">
        <v>40522</v>
      </c>
      <c r="B116">
        <v>64.779954000000004</v>
      </c>
      <c r="C116">
        <v>64.929946000000001</v>
      </c>
      <c r="D116">
        <v>64.369955000000004</v>
      </c>
      <c r="E116">
        <v>64.579946000000007</v>
      </c>
      <c r="F116">
        <v>8456900</v>
      </c>
      <c r="G116">
        <v>39.123047</v>
      </c>
      <c r="H116">
        <f t="shared" si="2"/>
        <v>-1.3917283280986635E-3</v>
      </c>
      <c r="I116">
        <f t="shared" si="3"/>
        <v>-1.3917401517377893E-3</v>
      </c>
    </row>
    <row r="117" spans="1:9" x14ac:dyDescent="0.35">
      <c r="A117" s="1">
        <v>40525</v>
      </c>
      <c r="B117">
        <v>64.879951000000005</v>
      </c>
      <c r="C117">
        <v>66.339946999999995</v>
      </c>
      <c r="D117">
        <v>64.799944999999994</v>
      </c>
      <c r="E117">
        <v>65.469956999999994</v>
      </c>
      <c r="F117">
        <v>12729700</v>
      </c>
      <c r="G117">
        <v>39.662222999999997</v>
      </c>
      <c r="H117">
        <f t="shared" si="2"/>
        <v>1.3781538312218268E-2</v>
      </c>
      <c r="I117">
        <f t="shared" si="3"/>
        <v>1.3781544162447206E-2</v>
      </c>
    </row>
    <row r="118" spans="1:9" x14ac:dyDescent="0.35">
      <c r="A118" s="1">
        <v>40526</v>
      </c>
      <c r="B118">
        <v>65.429944000000006</v>
      </c>
      <c r="C118">
        <v>65.999943999999999</v>
      </c>
      <c r="D118">
        <v>65.059957999999995</v>
      </c>
      <c r="E118">
        <v>65.649949000000007</v>
      </c>
      <c r="F118">
        <v>10241800</v>
      </c>
      <c r="G118">
        <v>39.771264000000002</v>
      </c>
      <c r="H118">
        <f t="shared" si="2"/>
        <v>2.7492304600110372E-3</v>
      </c>
      <c r="I118">
        <f t="shared" si="3"/>
        <v>2.7492407573827828E-3</v>
      </c>
    </row>
    <row r="119" spans="1:9" x14ac:dyDescent="0.35">
      <c r="A119" s="1">
        <v>40527</v>
      </c>
      <c r="B119">
        <v>65.429944000000006</v>
      </c>
      <c r="C119">
        <v>65.619944000000004</v>
      </c>
      <c r="D119">
        <v>65.059957999999995</v>
      </c>
      <c r="E119">
        <v>65.119945999999999</v>
      </c>
      <c r="F119">
        <v>10032500</v>
      </c>
      <c r="G119">
        <v>39.450184</v>
      </c>
      <c r="H119">
        <f t="shared" si="2"/>
        <v>-8.0731669723004308E-3</v>
      </c>
      <c r="I119">
        <f t="shared" si="3"/>
        <v>-8.0731655901105388E-3</v>
      </c>
    </row>
    <row r="120" spans="1:9" x14ac:dyDescent="0.35">
      <c r="A120" s="1">
        <v>40528</v>
      </c>
      <c r="B120">
        <v>65.319954999999993</v>
      </c>
      <c r="C120">
        <v>65.719945999999993</v>
      </c>
      <c r="D120">
        <v>64.829944999999995</v>
      </c>
      <c r="E120">
        <v>65.66995</v>
      </c>
      <c r="F120">
        <v>8660900</v>
      </c>
      <c r="G120">
        <v>39.783380999999999</v>
      </c>
      <c r="H120">
        <f t="shared" si="2"/>
        <v>8.4460143747662388E-3</v>
      </c>
      <c r="I120">
        <f t="shared" si="3"/>
        <v>8.4460189083021362E-3</v>
      </c>
    </row>
    <row r="121" spans="1:9" x14ac:dyDescent="0.35">
      <c r="A121" s="1">
        <v>40529</v>
      </c>
      <c r="B121">
        <v>65.66995</v>
      </c>
      <c r="C121">
        <v>65.889949999999999</v>
      </c>
      <c r="D121">
        <v>64.659951000000007</v>
      </c>
      <c r="E121">
        <v>65.059957999999995</v>
      </c>
      <c r="F121">
        <v>14959200</v>
      </c>
      <c r="G121">
        <v>39.413842000000002</v>
      </c>
      <c r="H121">
        <f t="shared" si="2"/>
        <v>-9.2887538364199371E-3</v>
      </c>
      <c r="I121">
        <f t="shared" si="3"/>
        <v>-9.2887781458291865E-3</v>
      </c>
    </row>
    <row r="122" spans="1:9" x14ac:dyDescent="0.35">
      <c r="A122" s="1">
        <v>40532</v>
      </c>
      <c r="B122">
        <v>65.369945000000001</v>
      </c>
      <c r="C122">
        <v>66.159944999999993</v>
      </c>
      <c r="D122">
        <v>65.289950000000005</v>
      </c>
      <c r="E122">
        <v>65.989951000000005</v>
      </c>
      <c r="F122">
        <v>11691800</v>
      </c>
      <c r="G122">
        <v>39.977240000000002</v>
      </c>
      <c r="H122">
        <f t="shared" si="2"/>
        <v>1.4294399021899313E-2</v>
      </c>
      <c r="I122">
        <f t="shared" si="3"/>
        <v>1.4294419711734759E-2</v>
      </c>
    </row>
    <row r="123" spans="1:9" x14ac:dyDescent="0.35">
      <c r="A123" s="1">
        <v>40533</v>
      </c>
      <c r="B123">
        <v>66.349945000000005</v>
      </c>
      <c r="C123">
        <v>66.899952999999996</v>
      </c>
      <c r="D123">
        <v>66.179951000000003</v>
      </c>
      <c r="E123">
        <v>66.629947999999999</v>
      </c>
      <c r="F123">
        <v>7936700</v>
      </c>
      <c r="G123">
        <v>40.364955000000002</v>
      </c>
      <c r="H123">
        <f t="shared" si="2"/>
        <v>9.6984008974335175E-3</v>
      </c>
      <c r="I123">
        <f t="shared" si="3"/>
        <v>9.6983933858365411E-3</v>
      </c>
    </row>
    <row r="124" spans="1:9" x14ac:dyDescent="0.35">
      <c r="A124" s="1">
        <v>40534</v>
      </c>
      <c r="B124">
        <v>66.849947999999998</v>
      </c>
      <c r="C124">
        <v>67.159949999999995</v>
      </c>
      <c r="D124">
        <v>66.629947999999999</v>
      </c>
      <c r="E124">
        <v>67.029949000000002</v>
      </c>
      <c r="F124">
        <v>7806500</v>
      </c>
      <c r="G124">
        <v>40.607278999999998</v>
      </c>
      <c r="H124">
        <f t="shared" si="2"/>
        <v>6.0033215094210061E-3</v>
      </c>
      <c r="I124">
        <f t="shared" si="3"/>
        <v>6.0033264003390169E-3</v>
      </c>
    </row>
    <row r="125" spans="1:9" x14ac:dyDescent="0.35">
      <c r="A125" s="1">
        <v>40535</v>
      </c>
      <c r="B125">
        <v>66.839949000000004</v>
      </c>
      <c r="C125">
        <v>67.109944999999996</v>
      </c>
      <c r="D125">
        <v>66.689947000000004</v>
      </c>
      <c r="E125">
        <v>67.079939999999993</v>
      </c>
      <c r="F125">
        <v>5875900</v>
      </c>
      <c r="G125">
        <v>40.637563999999998</v>
      </c>
      <c r="H125">
        <f t="shared" si="2"/>
        <v>7.4580095533104845E-4</v>
      </c>
      <c r="I125">
        <f t="shared" si="3"/>
        <v>7.458022489022037E-4</v>
      </c>
    </row>
    <row r="126" spans="1:9" x14ac:dyDescent="0.35">
      <c r="A126" s="1">
        <v>40539</v>
      </c>
      <c r="B126">
        <v>66.849947999999998</v>
      </c>
      <c r="C126">
        <v>67.309952999999993</v>
      </c>
      <c r="D126">
        <v>66.639955999999998</v>
      </c>
      <c r="E126">
        <v>67.149951999999999</v>
      </c>
      <c r="F126">
        <v>5756500</v>
      </c>
      <c r="G126">
        <v>40.679977999999998</v>
      </c>
      <c r="H126">
        <f t="shared" si="2"/>
        <v>1.0437099377251309E-3</v>
      </c>
      <c r="I126">
        <f t="shared" si="3"/>
        <v>1.0437141360146696E-3</v>
      </c>
    </row>
    <row r="127" spans="1:9" x14ac:dyDescent="0.35">
      <c r="A127" s="1">
        <v>40540</v>
      </c>
      <c r="B127">
        <v>67.289946</v>
      </c>
      <c r="C127">
        <v>67.699945999999997</v>
      </c>
      <c r="D127">
        <v>66.859955999999997</v>
      </c>
      <c r="E127">
        <v>67.549943999999996</v>
      </c>
      <c r="F127">
        <v>6367100</v>
      </c>
      <c r="G127">
        <v>40.922296000000003</v>
      </c>
      <c r="H127">
        <f t="shared" si="2"/>
        <v>5.9566982266792603E-3</v>
      </c>
      <c r="I127">
        <f t="shared" si="3"/>
        <v>5.9566895537653559E-3</v>
      </c>
    </row>
    <row r="128" spans="1:9" x14ac:dyDescent="0.35">
      <c r="A128" s="1">
        <v>40541</v>
      </c>
      <c r="B128">
        <v>67.549943999999996</v>
      </c>
      <c r="C128">
        <v>68.299944999999994</v>
      </c>
      <c r="D128">
        <v>67.449946999999995</v>
      </c>
      <c r="E128">
        <v>67.929944000000006</v>
      </c>
      <c r="F128">
        <v>5502900</v>
      </c>
      <c r="G128">
        <v>41.152503000000003</v>
      </c>
      <c r="H128">
        <f t="shared" si="2"/>
        <v>5.6254672838812374E-3</v>
      </c>
      <c r="I128">
        <f t="shared" si="3"/>
        <v>5.62546637168159E-3</v>
      </c>
    </row>
    <row r="129" spans="1:9" x14ac:dyDescent="0.35">
      <c r="A129" s="1">
        <v>40542</v>
      </c>
      <c r="B129">
        <v>67.999950999999996</v>
      </c>
      <c r="C129">
        <v>68.309943000000004</v>
      </c>
      <c r="D129">
        <v>67.719952000000006</v>
      </c>
      <c r="E129">
        <v>67.999950999999996</v>
      </c>
      <c r="F129">
        <v>5222600</v>
      </c>
      <c r="G129">
        <v>41.194913</v>
      </c>
      <c r="H129">
        <f t="shared" si="2"/>
        <v>1.0305764421061456E-3</v>
      </c>
      <c r="I129">
        <f t="shared" si="3"/>
        <v>1.03055699916957E-3</v>
      </c>
    </row>
    <row r="130" spans="1:9" x14ac:dyDescent="0.35">
      <c r="A130" s="1">
        <v>40543</v>
      </c>
      <c r="B130">
        <v>67.929944000000006</v>
      </c>
      <c r="C130">
        <v>68.579948999999999</v>
      </c>
      <c r="D130">
        <v>67.829947000000004</v>
      </c>
      <c r="E130">
        <v>68.099952000000002</v>
      </c>
      <c r="F130">
        <v>6363800</v>
      </c>
      <c r="G130">
        <v>41.255495000000003</v>
      </c>
      <c r="H130">
        <f t="shared" si="2"/>
        <v>1.4706040008765008E-3</v>
      </c>
      <c r="I130">
        <f t="shared" si="3"/>
        <v>1.4706184717516867E-3</v>
      </c>
    </row>
    <row r="131" spans="1:9" x14ac:dyDescent="0.35">
      <c r="A131" s="1">
        <v>40546</v>
      </c>
      <c r="B131">
        <v>68.769948999999997</v>
      </c>
      <c r="C131">
        <v>68.809945999999997</v>
      </c>
      <c r="D131">
        <v>67.999950999999996</v>
      </c>
      <c r="E131">
        <v>68.239946000000003</v>
      </c>
      <c r="F131">
        <v>9714500</v>
      </c>
      <c r="G131">
        <v>41.340305000000001</v>
      </c>
      <c r="H131">
        <f t="shared" si="2"/>
        <v>2.0557136369200599E-3</v>
      </c>
      <c r="I131">
        <f t="shared" si="3"/>
        <v>2.0557261523585497E-3</v>
      </c>
    </row>
    <row r="132" spans="1:9" x14ac:dyDescent="0.35">
      <c r="A132" s="1">
        <v>40547</v>
      </c>
      <c r="B132">
        <v>68.609948000000003</v>
      </c>
      <c r="C132">
        <v>68.609948000000003</v>
      </c>
      <c r="D132">
        <v>67.099947</v>
      </c>
      <c r="E132">
        <v>67.879953</v>
      </c>
      <c r="F132">
        <v>12524100</v>
      </c>
      <c r="G132">
        <v>41.122217999999997</v>
      </c>
      <c r="H132">
        <f t="shared" ref="H132:H195" si="4">(E132-E131)/E131</f>
        <v>-5.2753998369225391E-3</v>
      </c>
      <c r="I132">
        <f t="shared" ref="I132:I195" si="5">(G132-G131)/G131</f>
        <v>-5.2754085873339381E-3</v>
      </c>
    </row>
    <row r="133" spans="1:9" x14ac:dyDescent="0.35">
      <c r="A133" s="1">
        <v>40548</v>
      </c>
      <c r="B133">
        <v>67.639947000000006</v>
      </c>
      <c r="C133">
        <v>67.779950999999997</v>
      </c>
      <c r="D133">
        <v>67.259946999999997</v>
      </c>
      <c r="E133">
        <v>67.549943999999996</v>
      </c>
      <c r="F133">
        <v>12431700</v>
      </c>
      <c r="G133">
        <v>40.922296000000003</v>
      </c>
      <c r="H133">
        <f t="shared" si="4"/>
        <v>-4.861656283115046E-3</v>
      </c>
      <c r="I133">
        <f t="shared" si="5"/>
        <v>-4.8616541063031607E-3</v>
      </c>
    </row>
    <row r="134" spans="1:9" x14ac:dyDescent="0.35">
      <c r="A134" s="1">
        <v>40549</v>
      </c>
      <c r="B134">
        <v>67.699945999999997</v>
      </c>
      <c r="C134">
        <v>67.799942000000001</v>
      </c>
      <c r="D134">
        <v>66.709952999999999</v>
      </c>
      <c r="E134">
        <v>66.969949999999997</v>
      </c>
      <c r="F134">
        <v>10508800</v>
      </c>
      <c r="G134">
        <v>40.570931000000002</v>
      </c>
      <c r="H134">
        <f t="shared" si="4"/>
        <v>-8.5861507153877029E-3</v>
      </c>
      <c r="I134">
        <f t="shared" si="5"/>
        <v>-8.5861506891011501E-3</v>
      </c>
    </row>
    <row r="135" spans="1:9" x14ac:dyDescent="0.35">
      <c r="A135" s="1">
        <v>40550</v>
      </c>
      <c r="B135">
        <v>67.119952999999995</v>
      </c>
      <c r="C135">
        <v>67.529951999999994</v>
      </c>
      <c r="D135">
        <v>66.609952000000007</v>
      </c>
      <c r="E135">
        <v>67.109944999999996</v>
      </c>
      <c r="F135">
        <v>7742400</v>
      </c>
      <c r="G135">
        <v>40.655740999999999</v>
      </c>
      <c r="H135">
        <f t="shared" si="4"/>
        <v>2.0904151787480654E-3</v>
      </c>
      <c r="I135">
        <f t="shared" si="5"/>
        <v>2.0904129609448053E-3</v>
      </c>
    </row>
    <row r="136" spans="1:9" x14ac:dyDescent="0.35">
      <c r="A136" s="1">
        <v>40553</v>
      </c>
      <c r="B136">
        <v>66.729945000000001</v>
      </c>
      <c r="C136">
        <v>67.099947</v>
      </c>
      <c r="D136">
        <v>66.499947000000006</v>
      </c>
      <c r="E136">
        <v>66.879947000000001</v>
      </c>
      <c r="F136">
        <v>6269100</v>
      </c>
      <c r="G136">
        <v>40.516406000000003</v>
      </c>
      <c r="H136">
        <f t="shared" si="4"/>
        <v>-3.427182066681694E-3</v>
      </c>
      <c r="I136">
        <f t="shared" si="5"/>
        <v>-3.4271912544896316E-3</v>
      </c>
    </row>
    <row r="137" spans="1:9" x14ac:dyDescent="0.35">
      <c r="A137" s="1">
        <v>40554</v>
      </c>
      <c r="B137">
        <v>67.569950000000006</v>
      </c>
      <c r="C137">
        <v>68.239946000000003</v>
      </c>
      <c r="D137">
        <v>67.399951000000001</v>
      </c>
      <c r="E137">
        <v>68.169949000000003</v>
      </c>
      <c r="F137">
        <v>9711300</v>
      </c>
      <c r="G137">
        <v>41.297899999999998</v>
      </c>
      <c r="H137">
        <f t="shared" si="4"/>
        <v>1.9288322701571537E-2</v>
      </c>
      <c r="I137">
        <f t="shared" si="5"/>
        <v>1.9288334705699094E-2</v>
      </c>
    </row>
    <row r="138" spans="1:9" x14ac:dyDescent="0.35">
      <c r="A138" s="1">
        <v>40555</v>
      </c>
      <c r="B138">
        <v>68.629953999999998</v>
      </c>
      <c r="C138">
        <v>68.989947999999998</v>
      </c>
      <c r="D138">
        <v>68.289952</v>
      </c>
      <c r="E138">
        <v>68.689943</v>
      </c>
      <c r="F138">
        <v>6918500</v>
      </c>
      <c r="G138">
        <v>41.612917000000003</v>
      </c>
      <c r="H138">
        <f t="shared" si="4"/>
        <v>7.6279065428081355E-3</v>
      </c>
      <c r="I138">
        <f t="shared" si="5"/>
        <v>7.6279181265876605E-3</v>
      </c>
    </row>
    <row r="139" spans="1:9" x14ac:dyDescent="0.35">
      <c r="A139" s="1">
        <v>40556</v>
      </c>
      <c r="B139">
        <v>68.369941999999995</v>
      </c>
      <c r="C139">
        <v>68.689943</v>
      </c>
      <c r="D139">
        <v>66.949944000000002</v>
      </c>
      <c r="E139">
        <v>67.259946999999997</v>
      </c>
      <c r="F139">
        <v>14240400</v>
      </c>
      <c r="G139">
        <v>40.746613000000004</v>
      </c>
      <c r="H139">
        <f t="shared" si="4"/>
        <v>-2.0818127626048587E-2</v>
      </c>
      <c r="I139">
        <f t="shared" si="5"/>
        <v>-2.0818151248565425E-2</v>
      </c>
    </row>
    <row r="140" spans="1:9" x14ac:dyDescent="0.35">
      <c r="A140" s="1">
        <v>40557</v>
      </c>
      <c r="B140">
        <v>67.279948000000005</v>
      </c>
      <c r="C140">
        <v>67.829947000000004</v>
      </c>
      <c r="D140">
        <v>66.779949999999999</v>
      </c>
      <c r="E140">
        <v>67.719952000000006</v>
      </c>
      <c r="F140">
        <v>9679400</v>
      </c>
      <c r="G140">
        <v>41.025288000000003</v>
      </c>
      <c r="H140">
        <f t="shared" si="4"/>
        <v>6.8392114552217765E-3</v>
      </c>
      <c r="I140">
        <f t="shared" si="5"/>
        <v>6.8392187591150158E-3</v>
      </c>
    </row>
    <row r="141" spans="1:9" x14ac:dyDescent="0.35">
      <c r="A141" s="1">
        <v>40561</v>
      </c>
      <c r="B141">
        <v>67.919944999999998</v>
      </c>
      <c r="C141">
        <v>68.339943000000005</v>
      </c>
      <c r="D141">
        <v>67.609942000000004</v>
      </c>
      <c r="E141">
        <v>68.089944000000003</v>
      </c>
      <c r="F141">
        <v>7984200</v>
      </c>
      <c r="G141">
        <v>41.249431999999999</v>
      </c>
      <c r="H141">
        <f t="shared" si="4"/>
        <v>5.4635596906506415E-3</v>
      </c>
      <c r="I141">
        <f t="shared" si="5"/>
        <v>5.4635570139079936E-3</v>
      </c>
    </row>
    <row r="142" spans="1:9" x14ac:dyDescent="0.35">
      <c r="A142" s="1">
        <v>40562</v>
      </c>
      <c r="B142">
        <v>68.279938999999999</v>
      </c>
      <c r="C142">
        <v>68.289952</v>
      </c>
      <c r="D142">
        <v>67.249949000000001</v>
      </c>
      <c r="E142">
        <v>67.769942999999998</v>
      </c>
      <c r="F142">
        <v>7305700</v>
      </c>
      <c r="G142">
        <v>41.055573000000003</v>
      </c>
      <c r="H142">
        <f t="shared" si="4"/>
        <v>-4.6996807634326274E-3</v>
      </c>
      <c r="I142">
        <f t="shared" si="5"/>
        <v>-4.6996768343378946E-3</v>
      </c>
    </row>
    <row r="143" spans="1:9" x14ac:dyDescent="0.35">
      <c r="A143" s="1">
        <v>40563</v>
      </c>
      <c r="B143">
        <v>67.499953000000005</v>
      </c>
      <c r="C143">
        <v>67.579943</v>
      </c>
      <c r="D143">
        <v>66.519953000000001</v>
      </c>
      <c r="E143">
        <v>67.209951000000004</v>
      </c>
      <c r="F143">
        <v>11582700</v>
      </c>
      <c r="G143">
        <v>40.716326000000002</v>
      </c>
      <c r="H143">
        <f t="shared" si="4"/>
        <v>-8.2631322266272841E-3</v>
      </c>
      <c r="I143">
        <f t="shared" si="5"/>
        <v>-8.263116922031518E-3</v>
      </c>
    </row>
    <row r="144" spans="1:9" x14ac:dyDescent="0.35">
      <c r="A144" s="1">
        <v>40564</v>
      </c>
      <c r="B144">
        <v>67.879953</v>
      </c>
      <c r="C144">
        <v>67.969950999999995</v>
      </c>
      <c r="D144">
        <v>67.019955999999993</v>
      </c>
      <c r="E144">
        <v>67.659948</v>
      </c>
      <c r="F144">
        <v>12130000</v>
      </c>
      <c r="G144">
        <v>40.988937</v>
      </c>
      <c r="H144">
        <f t="shared" si="4"/>
        <v>6.6953924724628376E-3</v>
      </c>
      <c r="I144">
        <f t="shared" si="5"/>
        <v>6.6953732515059854E-3</v>
      </c>
    </row>
    <row r="145" spans="1:9" x14ac:dyDescent="0.35">
      <c r="A145" s="1">
        <v>40567</v>
      </c>
      <c r="B145">
        <v>67.759950000000003</v>
      </c>
      <c r="C145">
        <v>68.249955</v>
      </c>
      <c r="D145">
        <v>67.319946000000002</v>
      </c>
      <c r="E145">
        <v>68.099952000000002</v>
      </c>
      <c r="F145">
        <v>12675800</v>
      </c>
      <c r="G145">
        <v>41.255495000000003</v>
      </c>
      <c r="H145">
        <f t="shared" si="4"/>
        <v>6.5031678711902326E-3</v>
      </c>
      <c r="I145">
        <f t="shared" si="5"/>
        <v>6.5031693795817008E-3</v>
      </c>
    </row>
    <row r="146" spans="1:9" x14ac:dyDescent="0.35">
      <c r="A146" s="1">
        <v>40568</v>
      </c>
      <c r="B146">
        <v>67.969950999999995</v>
      </c>
      <c r="C146">
        <v>68.099952000000002</v>
      </c>
      <c r="D146">
        <v>66.669940999999994</v>
      </c>
      <c r="E146">
        <v>67.479945999999998</v>
      </c>
      <c r="F146">
        <v>11129400</v>
      </c>
      <c r="G146">
        <v>40.879891000000001</v>
      </c>
      <c r="H146">
        <f t="shared" si="4"/>
        <v>-9.104352966357504E-3</v>
      </c>
      <c r="I146">
        <f t="shared" si="5"/>
        <v>-9.1043387068802037E-3</v>
      </c>
    </row>
    <row r="147" spans="1:9" x14ac:dyDescent="0.35">
      <c r="A147" s="1">
        <v>40569</v>
      </c>
      <c r="B147">
        <v>68.039947999999995</v>
      </c>
      <c r="C147">
        <v>69.809946999999994</v>
      </c>
      <c r="D147">
        <v>67.579943</v>
      </c>
      <c r="E147">
        <v>69.249944999999997</v>
      </c>
      <c r="F147">
        <v>14982400</v>
      </c>
      <c r="G147">
        <v>41.952170000000002</v>
      </c>
      <c r="H147">
        <f t="shared" si="4"/>
        <v>2.6230000243331532E-2</v>
      </c>
      <c r="I147">
        <f t="shared" si="5"/>
        <v>2.6229986767821904E-2</v>
      </c>
    </row>
    <row r="148" spans="1:9" x14ac:dyDescent="0.35">
      <c r="A148" s="1">
        <v>40570</v>
      </c>
      <c r="B148">
        <v>69.409946000000005</v>
      </c>
      <c r="C148">
        <v>69.719943999999998</v>
      </c>
      <c r="D148">
        <v>68.819953999999996</v>
      </c>
      <c r="E148">
        <v>69.389949000000001</v>
      </c>
      <c r="F148">
        <v>13330500</v>
      </c>
      <c r="G148">
        <v>42.036985999999999</v>
      </c>
      <c r="H148">
        <f t="shared" si="4"/>
        <v>2.0217200172506231E-3</v>
      </c>
      <c r="I148">
        <f t="shared" si="5"/>
        <v>2.0217309378751194E-3</v>
      </c>
    </row>
    <row r="149" spans="1:9" x14ac:dyDescent="0.35">
      <c r="A149" s="1">
        <v>40571</v>
      </c>
      <c r="B149">
        <v>69.719943999999998</v>
      </c>
      <c r="C149">
        <v>71.609944999999996</v>
      </c>
      <c r="D149">
        <v>69.659944999999993</v>
      </c>
      <c r="E149">
        <v>70.559949000000003</v>
      </c>
      <c r="F149">
        <v>23741400</v>
      </c>
      <c r="G149">
        <v>42.745781000000001</v>
      </c>
      <c r="H149">
        <f t="shared" si="4"/>
        <v>1.6861231588453849E-2</v>
      </c>
      <c r="I149">
        <f t="shared" si="5"/>
        <v>1.6861223114330845E-2</v>
      </c>
    </row>
    <row r="150" spans="1:9" x14ac:dyDescent="0.35">
      <c r="A150" s="1">
        <v>40574</v>
      </c>
      <c r="B150">
        <v>71.289948999999993</v>
      </c>
      <c r="C150">
        <v>71.739946000000003</v>
      </c>
      <c r="D150">
        <v>70.499949999999998</v>
      </c>
      <c r="E150">
        <v>71.459942999999996</v>
      </c>
      <c r="F150">
        <v>20863700</v>
      </c>
      <c r="G150">
        <v>43.291004000000001</v>
      </c>
      <c r="H150">
        <f t="shared" si="4"/>
        <v>1.275502622599674E-2</v>
      </c>
      <c r="I150">
        <f t="shared" si="5"/>
        <v>1.2755013178961451E-2</v>
      </c>
    </row>
    <row r="151" spans="1:9" x14ac:dyDescent="0.35">
      <c r="A151" s="1">
        <v>40575</v>
      </c>
      <c r="B151">
        <v>71.619943000000006</v>
      </c>
      <c r="C151">
        <v>72.009951000000001</v>
      </c>
      <c r="D151">
        <v>71.519947000000002</v>
      </c>
      <c r="E151">
        <v>71.709947</v>
      </c>
      <c r="F151">
        <v>15245600</v>
      </c>
      <c r="G151">
        <v>43.442458999999999</v>
      </c>
      <c r="H151">
        <f t="shared" si="4"/>
        <v>3.4985194432635377E-3</v>
      </c>
      <c r="I151">
        <f t="shared" si="5"/>
        <v>3.498532859159343E-3</v>
      </c>
    </row>
    <row r="152" spans="1:9" x14ac:dyDescent="0.35">
      <c r="A152" s="1">
        <v>40576</v>
      </c>
      <c r="B152">
        <v>71.639944999999997</v>
      </c>
      <c r="C152">
        <v>72.649947999999995</v>
      </c>
      <c r="D152">
        <v>71.399944000000005</v>
      </c>
      <c r="E152">
        <v>72.109948000000003</v>
      </c>
      <c r="F152">
        <v>9492200</v>
      </c>
      <c r="G152">
        <v>43.684783000000003</v>
      </c>
      <c r="H152">
        <f t="shared" si="4"/>
        <v>5.5780406587108925E-3</v>
      </c>
      <c r="I152">
        <f t="shared" si="5"/>
        <v>5.5780452022755785E-3</v>
      </c>
    </row>
    <row r="153" spans="1:9" x14ac:dyDescent="0.35">
      <c r="A153" s="1">
        <v>40577</v>
      </c>
      <c r="B153">
        <v>72.129938999999993</v>
      </c>
      <c r="C153">
        <v>72.129938999999993</v>
      </c>
      <c r="D153">
        <v>71.129948999999996</v>
      </c>
      <c r="E153">
        <v>72.029943000000003</v>
      </c>
      <c r="F153">
        <v>13144400</v>
      </c>
      <c r="G153">
        <v>43.636315000000003</v>
      </c>
      <c r="H153">
        <f t="shared" si="4"/>
        <v>-1.1094863083246139E-3</v>
      </c>
      <c r="I153">
        <f t="shared" si="5"/>
        <v>-1.1094938940179634E-3</v>
      </c>
    </row>
    <row r="154" spans="1:9" x14ac:dyDescent="0.35">
      <c r="A154" s="1">
        <v>40578</v>
      </c>
      <c r="B154">
        <v>72.019945000000007</v>
      </c>
      <c r="C154">
        <v>72.249942000000004</v>
      </c>
      <c r="D154">
        <v>71.289948999999993</v>
      </c>
      <c r="E154">
        <v>71.669949000000003</v>
      </c>
      <c r="F154">
        <v>13540900</v>
      </c>
      <c r="G154">
        <v>43.418227999999999</v>
      </c>
      <c r="H154">
        <f t="shared" si="4"/>
        <v>-4.9978381907091101E-3</v>
      </c>
      <c r="I154">
        <f t="shared" si="5"/>
        <v>-4.9978326538344066E-3</v>
      </c>
    </row>
    <row r="155" spans="1:9" x14ac:dyDescent="0.35">
      <c r="A155" s="1">
        <v>40581</v>
      </c>
      <c r="B155">
        <v>71.709947</v>
      </c>
      <c r="C155">
        <v>72.549947000000003</v>
      </c>
      <c r="D155">
        <v>71.709947</v>
      </c>
      <c r="E155">
        <v>72.289940000000001</v>
      </c>
      <c r="F155">
        <v>12774700</v>
      </c>
      <c r="G155">
        <v>43.793823000000003</v>
      </c>
      <c r="H155">
        <f t="shared" si="4"/>
        <v>8.6506410099440531E-3</v>
      </c>
      <c r="I155">
        <f t="shared" si="5"/>
        <v>8.6506294084596012E-3</v>
      </c>
    </row>
    <row r="156" spans="1:9" x14ac:dyDescent="0.35">
      <c r="A156" s="1">
        <v>40582</v>
      </c>
      <c r="B156">
        <v>72.249942000000004</v>
      </c>
      <c r="C156">
        <v>72.339945999999998</v>
      </c>
      <c r="D156">
        <v>71.639944999999997</v>
      </c>
      <c r="E156">
        <v>71.999943000000002</v>
      </c>
      <c r="F156">
        <v>6220300</v>
      </c>
      <c r="G156">
        <v>43.618141000000001</v>
      </c>
      <c r="H156">
        <f t="shared" si="4"/>
        <v>-4.0115816944930318E-3</v>
      </c>
      <c r="I156">
        <f t="shared" si="5"/>
        <v>-4.0115703075294861E-3</v>
      </c>
    </row>
    <row r="157" spans="1:9" x14ac:dyDescent="0.35">
      <c r="A157" s="1">
        <v>40583</v>
      </c>
      <c r="B157">
        <v>71.719939999999994</v>
      </c>
      <c r="C157">
        <v>71.749938999999998</v>
      </c>
      <c r="D157">
        <v>70.369949000000005</v>
      </c>
      <c r="E157">
        <v>70.659949999999995</v>
      </c>
      <c r="F157">
        <v>11847800</v>
      </c>
      <c r="G157">
        <v>42.806362999999997</v>
      </c>
      <c r="H157">
        <f t="shared" si="4"/>
        <v>-1.8611028622619978E-2</v>
      </c>
      <c r="I157">
        <f t="shared" si="5"/>
        <v>-1.8611017833153502E-2</v>
      </c>
    </row>
    <row r="158" spans="1:9" x14ac:dyDescent="0.35">
      <c r="A158" s="1">
        <v>40584</v>
      </c>
      <c r="B158">
        <v>70.099943999999994</v>
      </c>
      <c r="C158">
        <v>70.449944000000002</v>
      </c>
      <c r="D158">
        <v>69.799954</v>
      </c>
      <c r="E158">
        <v>70.079942000000003</v>
      </c>
      <c r="F158">
        <v>14924700</v>
      </c>
      <c r="G158">
        <v>42.454988999999998</v>
      </c>
      <c r="H158">
        <f t="shared" si="4"/>
        <v>-8.2084405664027832E-3</v>
      </c>
      <c r="I158">
        <f t="shared" si="5"/>
        <v>-8.2084525611297518E-3</v>
      </c>
    </row>
    <row r="159" spans="1:9" x14ac:dyDescent="0.35">
      <c r="A159" s="1">
        <v>40585</v>
      </c>
      <c r="B159">
        <v>69.869951</v>
      </c>
      <c r="C159">
        <v>72.439942000000002</v>
      </c>
      <c r="D159">
        <v>69.749948000000003</v>
      </c>
      <c r="E159">
        <v>71.579946000000007</v>
      </c>
      <c r="F159">
        <v>15899400</v>
      </c>
      <c r="G159">
        <v>43.363703000000001</v>
      </c>
      <c r="H159">
        <f t="shared" si="4"/>
        <v>2.140418438131704E-2</v>
      </c>
      <c r="I159">
        <f t="shared" si="5"/>
        <v>2.1404174666021073E-2</v>
      </c>
    </row>
    <row r="160" spans="1:9" x14ac:dyDescent="0.35">
      <c r="A160" s="1">
        <v>40588</v>
      </c>
      <c r="B160">
        <v>71.959946000000002</v>
      </c>
      <c r="C160">
        <v>73.939946000000006</v>
      </c>
      <c r="D160">
        <v>71.929946000000001</v>
      </c>
      <c r="E160">
        <v>73.769942</v>
      </c>
      <c r="F160">
        <v>10643800</v>
      </c>
      <c r="G160">
        <v>44.690420000000003</v>
      </c>
      <c r="H160">
        <f t="shared" si="4"/>
        <v>3.0595105506226471E-2</v>
      </c>
      <c r="I160">
        <f t="shared" si="5"/>
        <v>3.0595103928278498E-2</v>
      </c>
    </row>
    <row r="161" spans="1:9" x14ac:dyDescent="0.35">
      <c r="A161" s="1">
        <v>40589</v>
      </c>
      <c r="B161">
        <v>73.669939999999997</v>
      </c>
      <c r="C161">
        <v>73.939946000000006</v>
      </c>
      <c r="D161">
        <v>73.079938999999996</v>
      </c>
      <c r="E161">
        <v>73.499947000000006</v>
      </c>
      <c r="F161">
        <v>9083800</v>
      </c>
      <c r="G161">
        <v>44.526854999999998</v>
      </c>
      <c r="H161">
        <f t="shared" si="4"/>
        <v>-3.6599594994936343E-3</v>
      </c>
      <c r="I161">
        <f t="shared" si="5"/>
        <v>-3.6599566529024676E-3</v>
      </c>
    </row>
    <row r="162" spans="1:9" x14ac:dyDescent="0.35">
      <c r="A162" s="1">
        <v>40590</v>
      </c>
      <c r="B162">
        <v>74.079939999999993</v>
      </c>
      <c r="C162">
        <v>75.029939999999996</v>
      </c>
      <c r="D162">
        <v>73.969949999999997</v>
      </c>
      <c r="E162">
        <v>74.949950000000001</v>
      </c>
      <c r="F162">
        <v>10405200</v>
      </c>
      <c r="G162">
        <v>45.405278000000003</v>
      </c>
      <c r="H162">
        <f t="shared" si="4"/>
        <v>1.9727946198382907E-2</v>
      </c>
      <c r="I162">
        <f t="shared" si="5"/>
        <v>1.972793721901098E-2</v>
      </c>
    </row>
    <row r="163" spans="1:9" x14ac:dyDescent="0.35">
      <c r="A163" s="1">
        <v>40591</v>
      </c>
      <c r="B163">
        <v>74.519943999999995</v>
      </c>
      <c r="C163">
        <v>75.989947999999998</v>
      </c>
      <c r="D163">
        <v>74.289946</v>
      </c>
      <c r="E163">
        <v>75.519943999999995</v>
      </c>
      <c r="F163">
        <v>11677600</v>
      </c>
      <c r="G163">
        <v>46.157041</v>
      </c>
      <c r="H163">
        <f t="shared" si="4"/>
        <v>7.6049950667077711E-3</v>
      </c>
      <c r="I163">
        <f t="shared" si="5"/>
        <v>1.6556731576447936E-2</v>
      </c>
    </row>
    <row r="164" spans="1:9" x14ac:dyDescent="0.35">
      <c r="A164" s="1">
        <v>40592</v>
      </c>
      <c r="B164">
        <v>75.949939999999998</v>
      </c>
      <c r="C164">
        <v>76.719943000000001</v>
      </c>
      <c r="D164">
        <v>75.209947</v>
      </c>
      <c r="E164">
        <v>76.619936999999993</v>
      </c>
      <c r="F164">
        <v>11202000</v>
      </c>
      <c r="G164">
        <v>46.829345000000004</v>
      </c>
      <c r="H164">
        <f t="shared" si="4"/>
        <v>1.4565596076183502E-2</v>
      </c>
      <c r="I164">
        <f t="shared" si="5"/>
        <v>1.4565578413053039E-2</v>
      </c>
    </row>
    <row r="165" spans="1:9" x14ac:dyDescent="0.35">
      <c r="A165" s="1">
        <v>40596</v>
      </c>
      <c r="B165">
        <v>77.609943999999999</v>
      </c>
      <c r="C165">
        <v>78.739946000000003</v>
      </c>
      <c r="D165">
        <v>75.789940000000001</v>
      </c>
      <c r="E165">
        <v>76.609938999999997</v>
      </c>
      <c r="F165">
        <v>15975600</v>
      </c>
      <c r="G165">
        <v>46.823233999999999</v>
      </c>
      <c r="H165">
        <f t="shared" si="4"/>
        <v>-1.3048823049797021E-4</v>
      </c>
      <c r="I165">
        <f t="shared" si="5"/>
        <v>-1.3049509874639922E-4</v>
      </c>
    </row>
    <row r="166" spans="1:9" x14ac:dyDescent="0.35">
      <c r="A166" s="1">
        <v>40597</v>
      </c>
      <c r="B166">
        <v>76.939948000000001</v>
      </c>
      <c r="C166">
        <v>79.599941999999999</v>
      </c>
      <c r="D166">
        <v>76.869935999999996</v>
      </c>
      <c r="E166">
        <v>78.569936999999996</v>
      </c>
      <c r="F166">
        <v>18591600</v>
      </c>
      <c r="G166">
        <v>48.021166000000001</v>
      </c>
      <c r="H166">
        <f t="shared" si="4"/>
        <v>2.5584121663378416E-2</v>
      </c>
      <c r="I166">
        <f t="shared" si="5"/>
        <v>2.5584136285844793E-2</v>
      </c>
    </row>
    <row r="167" spans="1:9" x14ac:dyDescent="0.35">
      <c r="A167" s="1">
        <v>40598</v>
      </c>
      <c r="B167">
        <v>78.909940000000006</v>
      </c>
      <c r="C167">
        <v>79.239934000000005</v>
      </c>
      <c r="D167">
        <v>76.509941999999995</v>
      </c>
      <c r="E167">
        <v>77.279934999999995</v>
      </c>
      <c r="F167">
        <v>17269800</v>
      </c>
      <c r="G167">
        <v>47.232728999999999</v>
      </c>
      <c r="H167">
        <f t="shared" si="4"/>
        <v>-1.6418518955920777E-2</v>
      </c>
      <c r="I167">
        <f t="shared" si="5"/>
        <v>-1.6418530945291953E-2</v>
      </c>
    </row>
    <row r="168" spans="1:9" x14ac:dyDescent="0.35">
      <c r="A168" s="1">
        <v>40599</v>
      </c>
      <c r="B168">
        <v>77.309933999999998</v>
      </c>
      <c r="C168">
        <v>77.689933999999994</v>
      </c>
      <c r="D168">
        <v>76.779947000000007</v>
      </c>
      <c r="E168">
        <v>77.279934999999995</v>
      </c>
      <c r="F168">
        <v>10528100</v>
      </c>
      <c r="G168">
        <v>47.232728999999999</v>
      </c>
      <c r="H168">
        <f t="shared" si="4"/>
        <v>0</v>
      </c>
      <c r="I168">
        <f t="shared" si="5"/>
        <v>0</v>
      </c>
    </row>
    <row r="169" spans="1:9" x14ac:dyDescent="0.35">
      <c r="A169" s="1">
        <v>40602</v>
      </c>
      <c r="B169">
        <v>77.279934999999995</v>
      </c>
      <c r="C169">
        <v>78.339939999999999</v>
      </c>
      <c r="D169">
        <v>77.099942999999996</v>
      </c>
      <c r="E169">
        <v>77.869940999999997</v>
      </c>
      <c r="F169">
        <v>10513200</v>
      </c>
      <c r="G169">
        <v>47.593335000000003</v>
      </c>
      <c r="H169">
        <f t="shared" si="4"/>
        <v>7.6346596306014298E-3</v>
      </c>
      <c r="I169">
        <f t="shared" si="5"/>
        <v>7.6346636672211809E-3</v>
      </c>
    </row>
    <row r="170" spans="1:9" x14ac:dyDescent="0.35">
      <c r="A170" s="1">
        <v>40603</v>
      </c>
      <c r="B170">
        <v>78.299942000000001</v>
      </c>
      <c r="C170">
        <v>79.099940000000004</v>
      </c>
      <c r="D170">
        <v>77.559938000000002</v>
      </c>
      <c r="E170">
        <v>77.829943999999998</v>
      </c>
      <c r="F170">
        <v>13527800</v>
      </c>
      <c r="G170">
        <v>47.568888999999999</v>
      </c>
      <c r="H170">
        <f t="shared" si="4"/>
        <v>-5.1363850397677347E-4</v>
      </c>
      <c r="I170">
        <f t="shared" si="5"/>
        <v>-5.1364334943127291E-4</v>
      </c>
    </row>
    <row r="171" spans="1:9" x14ac:dyDescent="0.35">
      <c r="A171" s="1">
        <v>40604</v>
      </c>
      <c r="B171">
        <v>77.549940000000007</v>
      </c>
      <c r="C171">
        <v>78.899940999999998</v>
      </c>
      <c r="D171">
        <v>77.419944000000001</v>
      </c>
      <c r="E171">
        <v>78.249941000000007</v>
      </c>
      <c r="F171">
        <v>11534800</v>
      </c>
      <c r="G171">
        <v>47.825586999999999</v>
      </c>
      <c r="H171">
        <f t="shared" si="4"/>
        <v>5.3963420557004297E-3</v>
      </c>
      <c r="I171">
        <f t="shared" si="5"/>
        <v>5.3963421344568312E-3</v>
      </c>
    </row>
    <row r="172" spans="1:9" x14ac:dyDescent="0.35">
      <c r="A172" s="1">
        <v>40605</v>
      </c>
      <c r="B172">
        <v>78.499939999999995</v>
      </c>
      <c r="C172">
        <v>79.809933999999998</v>
      </c>
      <c r="D172">
        <v>78.399944000000005</v>
      </c>
      <c r="E172">
        <v>79.549937</v>
      </c>
      <c r="F172">
        <v>11486900</v>
      </c>
      <c r="G172">
        <v>48.620131999999998</v>
      </c>
      <c r="H172">
        <f t="shared" si="4"/>
        <v>1.6613379938522802E-2</v>
      </c>
      <c r="I172">
        <f t="shared" si="5"/>
        <v>1.6613387306673295E-2</v>
      </c>
    </row>
    <row r="173" spans="1:9" x14ac:dyDescent="0.35">
      <c r="A173" s="1">
        <v>40606</v>
      </c>
      <c r="B173">
        <v>79.629942</v>
      </c>
      <c r="C173">
        <v>80.919944000000001</v>
      </c>
      <c r="D173">
        <v>79.249942000000004</v>
      </c>
      <c r="E173">
        <v>79.979941999999994</v>
      </c>
      <c r="F173">
        <v>12042200</v>
      </c>
      <c r="G173">
        <v>48.882947000000001</v>
      </c>
      <c r="H173">
        <f t="shared" si="4"/>
        <v>5.4054725398461874E-3</v>
      </c>
      <c r="I173">
        <f t="shared" si="5"/>
        <v>5.405476891753469E-3</v>
      </c>
    </row>
    <row r="174" spans="1:9" x14ac:dyDescent="0.35">
      <c r="A174" s="1">
        <v>40609</v>
      </c>
      <c r="B174">
        <v>80.619934000000001</v>
      </c>
      <c r="C174">
        <v>80.999933999999996</v>
      </c>
      <c r="D174">
        <v>79.109938</v>
      </c>
      <c r="E174">
        <v>79.199935999999994</v>
      </c>
      <c r="F174">
        <v>10345300</v>
      </c>
      <c r="G174">
        <v>48.406215000000003</v>
      </c>
      <c r="H174">
        <f t="shared" si="4"/>
        <v>-9.7525202006273053E-3</v>
      </c>
      <c r="I174">
        <f t="shared" si="5"/>
        <v>-9.7525216718214302E-3</v>
      </c>
    </row>
    <row r="175" spans="1:9" x14ac:dyDescent="0.35">
      <c r="A175" s="1">
        <v>40610</v>
      </c>
      <c r="B175">
        <v>78.839941999999994</v>
      </c>
      <c r="C175">
        <v>78.909940000000006</v>
      </c>
      <c r="D175">
        <v>77.149939000000003</v>
      </c>
      <c r="E175">
        <v>78.319937999999993</v>
      </c>
      <c r="F175">
        <v>11719800</v>
      </c>
      <c r="G175">
        <v>47.868369000000001</v>
      </c>
      <c r="H175">
        <f t="shared" si="4"/>
        <v>-1.1111094837248361E-2</v>
      </c>
      <c r="I175">
        <f t="shared" si="5"/>
        <v>-1.1111093895690911E-2</v>
      </c>
    </row>
    <row r="176" spans="1:9" x14ac:dyDescent="0.35">
      <c r="A176" s="1">
        <v>40611</v>
      </c>
      <c r="B176">
        <v>78.179944000000006</v>
      </c>
      <c r="C176">
        <v>78.879940000000005</v>
      </c>
      <c r="D176">
        <v>77.749938</v>
      </c>
      <c r="E176">
        <v>78.039935</v>
      </c>
      <c r="F176">
        <v>8332400</v>
      </c>
      <c r="G176">
        <v>47.697234000000002</v>
      </c>
      <c r="H176">
        <f t="shared" si="4"/>
        <v>-3.5751177433260171E-3</v>
      </c>
      <c r="I176">
        <f t="shared" si="5"/>
        <v>-3.575116586905219E-3</v>
      </c>
    </row>
    <row r="177" spans="1:9" x14ac:dyDescent="0.35">
      <c r="A177" s="1">
        <v>40612</v>
      </c>
      <c r="B177">
        <v>76.989937999999995</v>
      </c>
      <c r="C177">
        <v>77.129947999999999</v>
      </c>
      <c r="D177">
        <v>74.699945999999997</v>
      </c>
      <c r="E177">
        <v>75.179941999999997</v>
      </c>
      <c r="F177">
        <v>15892300</v>
      </c>
      <c r="G177">
        <v>45.949233999999997</v>
      </c>
      <c r="H177">
        <f t="shared" si="4"/>
        <v>-3.6647813712300026E-2</v>
      </c>
      <c r="I177">
        <f t="shared" si="5"/>
        <v>-3.664782741909111E-2</v>
      </c>
    </row>
    <row r="178" spans="1:9" x14ac:dyDescent="0.35">
      <c r="A178" s="1">
        <v>40613</v>
      </c>
      <c r="B178">
        <v>73.749950999999996</v>
      </c>
      <c r="C178">
        <v>76.929940000000002</v>
      </c>
      <c r="D178">
        <v>73.509945000000002</v>
      </c>
      <c r="E178">
        <v>76.299936000000002</v>
      </c>
      <c r="F178">
        <v>9552700</v>
      </c>
      <c r="G178">
        <v>46.633763000000002</v>
      </c>
      <c r="H178">
        <f t="shared" si="4"/>
        <v>1.4897510828087704E-2</v>
      </c>
      <c r="I178">
        <f t="shared" si="5"/>
        <v>1.4897506234815686E-2</v>
      </c>
    </row>
    <row r="179" spans="1:9" x14ac:dyDescent="0.35">
      <c r="A179" s="1">
        <v>40616</v>
      </c>
      <c r="B179">
        <v>75.499943000000002</v>
      </c>
      <c r="C179">
        <v>76.079936000000004</v>
      </c>
      <c r="D179">
        <v>75.039938000000006</v>
      </c>
      <c r="E179">
        <v>75.839945</v>
      </c>
      <c r="F179">
        <v>14889700</v>
      </c>
      <c r="G179">
        <v>46.352621999999997</v>
      </c>
      <c r="H179">
        <f t="shared" si="4"/>
        <v>-6.0287206531864229E-3</v>
      </c>
      <c r="I179">
        <f t="shared" si="5"/>
        <v>-6.0287007076826543E-3</v>
      </c>
    </row>
    <row r="180" spans="1:9" x14ac:dyDescent="0.35">
      <c r="A180" s="1">
        <v>40617</v>
      </c>
      <c r="B180">
        <v>72.479939999999999</v>
      </c>
      <c r="C180">
        <v>75.549948999999998</v>
      </c>
      <c r="D180">
        <v>71.129948999999996</v>
      </c>
      <c r="E180">
        <v>74.979949000000005</v>
      </c>
      <c r="F180">
        <v>16720600</v>
      </c>
      <c r="G180">
        <v>45.827001000000003</v>
      </c>
      <c r="H180">
        <f t="shared" si="4"/>
        <v>-1.133961792825661E-2</v>
      </c>
      <c r="I180">
        <f t="shared" si="5"/>
        <v>-1.1339617422289379E-2</v>
      </c>
    </row>
    <row r="181" spans="1:9" x14ac:dyDescent="0.35">
      <c r="A181" s="1">
        <v>40618</v>
      </c>
      <c r="B181">
        <v>75.099936999999997</v>
      </c>
      <c r="C181">
        <v>75.449937000000006</v>
      </c>
      <c r="D181">
        <v>72.889938999999998</v>
      </c>
      <c r="E181">
        <v>73.739937999999995</v>
      </c>
      <c r="F181">
        <v>16059300</v>
      </c>
      <c r="G181">
        <v>45.069118000000003</v>
      </c>
      <c r="H181">
        <f t="shared" si="4"/>
        <v>-1.6537901352800463E-2</v>
      </c>
      <c r="I181">
        <f t="shared" si="5"/>
        <v>-1.6537913969103053E-2</v>
      </c>
    </row>
    <row r="182" spans="1:9" x14ac:dyDescent="0.35">
      <c r="A182" s="1">
        <v>40619</v>
      </c>
      <c r="B182">
        <v>75.059939</v>
      </c>
      <c r="C182">
        <v>77.299941000000004</v>
      </c>
      <c r="D182">
        <v>74.539945000000003</v>
      </c>
      <c r="E182">
        <v>76.719943000000001</v>
      </c>
      <c r="F182">
        <v>13845200</v>
      </c>
      <c r="G182">
        <v>46.890467999999998</v>
      </c>
      <c r="H182">
        <f t="shared" si="4"/>
        <v>4.0412361073588178E-2</v>
      </c>
      <c r="I182">
        <f t="shared" si="5"/>
        <v>4.0412372835873893E-2</v>
      </c>
    </row>
    <row r="183" spans="1:9" x14ac:dyDescent="0.35">
      <c r="A183" s="1">
        <v>40620</v>
      </c>
      <c r="B183">
        <v>77.869940999999997</v>
      </c>
      <c r="C183">
        <v>78.589944000000003</v>
      </c>
      <c r="D183">
        <v>75.339943000000005</v>
      </c>
      <c r="E183">
        <v>75.349941000000001</v>
      </c>
      <c r="F183">
        <v>21501600</v>
      </c>
      <c r="G183">
        <v>46.053136000000002</v>
      </c>
      <c r="H183">
        <f t="shared" si="4"/>
        <v>-1.7857182193161947E-2</v>
      </c>
      <c r="I183">
        <f t="shared" si="5"/>
        <v>-1.7857190079655347E-2</v>
      </c>
    </row>
    <row r="184" spans="1:9" x14ac:dyDescent="0.35">
      <c r="A184" s="1">
        <v>40623</v>
      </c>
      <c r="B184">
        <v>77.159947000000003</v>
      </c>
      <c r="C184">
        <v>77.969937999999999</v>
      </c>
      <c r="D184">
        <v>76.669942000000006</v>
      </c>
      <c r="E184">
        <v>77.549940000000007</v>
      </c>
      <c r="F184">
        <v>16230600</v>
      </c>
      <c r="G184">
        <v>47.397753999999999</v>
      </c>
      <c r="H184">
        <f t="shared" si="4"/>
        <v>2.9197089882260229E-2</v>
      </c>
      <c r="I184">
        <f t="shared" si="5"/>
        <v>2.9197099628568115E-2</v>
      </c>
    </row>
    <row r="185" spans="1:9" x14ac:dyDescent="0.35">
      <c r="A185" s="1">
        <v>40624</v>
      </c>
      <c r="B185">
        <v>77.749938</v>
      </c>
      <c r="C185">
        <v>77.829943999999998</v>
      </c>
      <c r="D185">
        <v>76.999937000000003</v>
      </c>
      <c r="E185">
        <v>77.219936000000004</v>
      </c>
      <c r="F185">
        <v>11117000</v>
      </c>
      <c r="G185">
        <v>47.196058999999998</v>
      </c>
      <c r="H185">
        <f t="shared" si="4"/>
        <v>-4.2553740209212588E-3</v>
      </c>
      <c r="I185">
        <f t="shared" si="5"/>
        <v>-4.2553704126993197E-3</v>
      </c>
    </row>
    <row r="186" spans="1:9" x14ac:dyDescent="0.35">
      <c r="A186" s="1">
        <v>40625</v>
      </c>
      <c r="B186">
        <v>76.869935999999996</v>
      </c>
      <c r="C186">
        <v>78.929946000000001</v>
      </c>
      <c r="D186">
        <v>76.799938999999995</v>
      </c>
      <c r="E186">
        <v>78.539938000000006</v>
      </c>
      <c r="F186">
        <v>12369900</v>
      </c>
      <c r="G186">
        <v>48.002830000000003</v>
      </c>
      <c r="H186">
        <f t="shared" si="4"/>
        <v>1.7094057161611765E-2</v>
      </c>
      <c r="I186">
        <f t="shared" si="5"/>
        <v>1.7094033211544311E-2</v>
      </c>
    </row>
    <row r="187" spans="1:9" x14ac:dyDescent="0.35">
      <c r="A187" s="1">
        <v>40626</v>
      </c>
      <c r="B187">
        <v>79.059942000000007</v>
      </c>
      <c r="C187">
        <v>80.049938999999995</v>
      </c>
      <c r="D187">
        <v>78.839941999999994</v>
      </c>
      <c r="E187">
        <v>79.699939000000001</v>
      </c>
      <c r="F187">
        <v>12067200</v>
      </c>
      <c r="G187">
        <v>48.711812000000002</v>
      </c>
      <c r="H187">
        <f t="shared" si="4"/>
        <v>1.4769568572870454E-2</v>
      </c>
      <c r="I187">
        <f t="shared" si="5"/>
        <v>1.4769587543067749E-2</v>
      </c>
    </row>
    <row r="188" spans="1:9" x14ac:dyDescent="0.35">
      <c r="A188" s="1">
        <v>40627</v>
      </c>
      <c r="B188">
        <v>79.849941000000001</v>
      </c>
      <c r="C188">
        <v>80.699945</v>
      </c>
      <c r="D188">
        <v>79.199935999999994</v>
      </c>
      <c r="E188">
        <v>80.239939000000007</v>
      </c>
      <c r="F188">
        <v>10062200</v>
      </c>
      <c r="G188">
        <v>49.041854999999998</v>
      </c>
      <c r="H188">
        <f t="shared" si="4"/>
        <v>6.7754129648707291E-3</v>
      </c>
      <c r="I188">
        <f t="shared" si="5"/>
        <v>6.7754203025745851E-3</v>
      </c>
    </row>
    <row r="189" spans="1:9" x14ac:dyDescent="0.35">
      <c r="A189" s="1">
        <v>40630</v>
      </c>
      <c r="B189">
        <v>80.029933</v>
      </c>
      <c r="C189">
        <v>80.519937999999996</v>
      </c>
      <c r="D189">
        <v>79.569942999999995</v>
      </c>
      <c r="E189">
        <v>79.569942999999995</v>
      </c>
      <c r="F189">
        <v>6901300</v>
      </c>
      <c r="G189">
        <v>48.632359000000001</v>
      </c>
      <c r="H189">
        <f t="shared" si="4"/>
        <v>-8.3499066468633743E-3</v>
      </c>
      <c r="I189">
        <f t="shared" si="5"/>
        <v>-8.3499288515900792E-3</v>
      </c>
    </row>
    <row r="190" spans="1:9" x14ac:dyDescent="0.35">
      <c r="A190" s="1">
        <v>40631</v>
      </c>
      <c r="B190">
        <v>78.939938999999995</v>
      </c>
      <c r="C190">
        <v>79.459933000000007</v>
      </c>
      <c r="D190">
        <v>78.299942000000001</v>
      </c>
      <c r="E190">
        <v>78.809943000000004</v>
      </c>
      <c r="F190">
        <v>11423300</v>
      </c>
      <c r="G190">
        <v>48.167855000000003</v>
      </c>
      <c r="H190">
        <f t="shared" si="4"/>
        <v>-9.5513452862469803E-3</v>
      </c>
      <c r="I190">
        <f t="shared" si="5"/>
        <v>-9.5513359736466418E-3</v>
      </c>
    </row>
    <row r="191" spans="1:9" x14ac:dyDescent="0.35">
      <c r="A191" s="1">
        <v>40632</v>
      </c>
      <c r="B191">
        <v>79.519936999999999</v>
      </c>
      <c r="C191">
        <v>80.799941000000004</v>
      </c>
      <c r="D191">
        <v>79.309945999999997</v>
      </c>
      <c r="E191">
        <v>80.689931000000001</v>
      </c>
      <c r="F191">
        <v>10166600</v>
      </c>
      <c r="G191">
        <v>49.316884999999999</v>
      </c>
      <c r="H191">
        <f t="shared" si="4"/>
        <v>2.3854705744426146E-2</v>
      </c>
      <c r="I191">
        <f t="shared" si="5"/>
        <v>2.385470559151941E-2</v>
      </c>
    </row>
    <row r="192" spans="1:9" x14ac:dyDescent="0.35">
      <c r="A192" s="1">
        <v>40633</v>
      </c>
      <c r="B192">
        <v>80.819933000000006</v>
      </c>
      <c r="C192">
        <v>81.799931999999998</v>
      </c>
      <c r="D192">
        <v>79.829935000000006</v>
      </c>
      <c r="E192">
        <v>79.859938999999997</v>
      </c>
      <c r="F192">
        <v>11034500</v>
      </c>
      <c r="G192">
        <v>48.809601999999998</v>
      </c>
      <c r="H192">
        <f t="shared" si="4"/>
        <v>-1.0286190478958327E-2</v>
      </c>
      <c r="I192">
        <f t="shared" si="5"/>
        <v>-1.0286193055380546E-2</v>
      </c>
    </row>
    <row r="193" spans="1:9" x14ac:dyDescent="0.35">
      <c r="A193" s="1">
        <v>40634</v>
      </c>
      <c r="B193">
        <v>80.479939999999999</v>
      </c>
      <c r="C193">
        <v>80.749934999999994</v>
      </c>
      <c r="D193">
        <v>79.369945000000001</v>
      </c>
      <c r="E193">
        <v>79.679933000000005</v>
      </c>
      <c r="F193">
        <v>10012700</v>
      </c>
      <c r="G193">
        <v>48.699584000000002</v>
      </c>
      <c r="H193">
        <f t="shared" si="4"/>
        <v>-2.2540212558889092E-3</v>
      </c>
      <c r="I193">
        <f t="shared" si="5"/>
        <v>-2.2540237062370766E-3</v>
      </c>
    </row>
    <row r="194" spans="1:9" x14ac:dyDescent="0.35">
      <c r="A194" s="1">
        <v>40637</v>
      </c>
      <c r="B194">
        <v>79.999933999999996</v>
      </c>
      <c r="C194">
        <v>79.999933999999996</v>
      </c>
      <c r="D194">
        <v>79.149945000000002</v>
      </c>
      <c r="E194">
        <v>79.679933000000005</v>
      </c>
      <c r="F194">
        <v>8212900</v>
      </c>
      <c r="G194">
        <v>48.699584000000002</v>
      </c>
      <c r="H194">
        <f t="shared" si="4"/>
        <v>0</v>
      </c>
      <c r="I194">
        <f t="shared" si="5"/>
        <v>0</v>
      </c>
    </row>
    <row r="195" spans="1:9" x14ac:dyDescent="0.35">
      <c r="A195" s="1">
        <v>40638</v>
      </c>
      <c r="B195">
        <v>80.009941999999995</v>
      </c>
      <c r="C195">
        <v>80.599932999999993</v>
      </c>
      <c r="D195">
        <v>79.599941999999999</v>
      </c>
      <c r="E195">
        <v>80.319945000000004</v>
      </c>
      <c r="F195">
        <v>8572100</v>
      </c>
      <c r="G195">
        <v>49.090752999999999</v>
      </c>
      <c r="H195">
        <f t="shared" si="4"/>
        <v>8.0322858705214849E-3</v>
      </c>
      <c r="I195">
        <f t="shared" si="5"/>
        <v>8.0322862716855625E-3</v>
      </c>
    </row>
    <row r="196" spans="1:9" x14ac:dyDescent="0.35">
      <c r="A196" s="1">
        <v>40639</v>
      </c>
      <c r="B196">
        <v>80.819933000000006</v>
      </c>
      <c r="C196">
        <v>80.899938000000006</v>
      </c>
      <c r="D196">
        <v>80.299937999999997</v>
      </c>
      <c r="E196">
        <v>80.429939000000005</v>
      </c>
      <c r="F196">
        <v>9523700</v>
      </c>
      <c r="G196">
        <v>49.157980999999999</v>
      </c>
      <c r="H196">
        <f t="shared" ref="H196:H259" si="6">(E196-E195)/E195</f>
        <v>1.3694481489000068E-3</v>
      </c>
      <c r="I196">
        <f t="shared" ref="I196:I259" si="7">(G196-G195)/G195</f>
        <v>1.3694636136463432E-3</v>
      </c>
    </row>
    <row r="197" spans="1:9" x14ac:dyDescent="0.35">
      <c r="A197" s="1">
        <v>40640</v>
      </c>
      <c r="B197">
        <v>80.319945000000004</v>
      </c>
      <c r="C197">
        <v>80.769942</v>
      </c>
      <c r="D197">
        <v>79.789941999999996</v>
      </c>
      <c r="E197">
        <v>80.399934999999999</v>
      </c>
      <c r="F197">
        <v>8159400</v>
      </c>
      <c r="G197">
        <v>49.139642000000002</v>
      </c>
      <c r="H197">
        <f t="shared" si="6"/>
        <v>-3.73045166676121E-4</v>
      </c>
      <c r="I197">
        <f t="shared" si="7"/>
        <v>-3.7306251450801937E-4</v>
      </c>
    </row>
    <row r="198" spans="1:9" x14ac:dyDescent="0.35">
      <c r="A198" s="1">
        <v>40641</v>
      </c>
      <c r="B198">
        <v>80.749934999999994</v>
      </c>
      <c r="C198">
        <v>81.179940999999999</v>
      </c>
      <c r="D198">
        <v>80.429939000000005</v>
      </c>
      <c r="E198">
        <v>80.789933000000005</v>
      </c>
      <c r="F198">
        <v>11362300</v>
      </c>
      <c r="G198">
        <v>49.378005000000002</v>
      </c>
      <c r="H198">
        <f t="shared" si="6"/>
        <v>4.8507253146411822E-3</v>
      </c>
      <c r="I198">
        <f t="shared" si="7"/>
        <v>4.8507272397303918E-3</v>
      </c>
    </row>
    <row r="199" spans="1:9" x14ac:dyDescent="0.35">
      <c r="A199" s="1">
        <v>40644</v>
      </c>
      <c r="B199">
        <v>80.719936000000004</v>
      </c>
      <c r="C199">
        <v>81.749941000000007</v>
      </c>
      <c r="D199">
        <v>79.999933999999996</v>
      </c>
      <c r="E199">
        <v>80.119936999999993</v>
      </c>
      <c r="F199">
        <v>8695000</v>
      </c>
      <c r="G199">
        <v>48.968510000000002</v>
      </c>
      <c r="H199">
        <f t="shared" si="6"/>
        <v>-8.2930629488207619E-3</v>
      </c>
      <c r="I199">
        <f t="shared" si="7"/>
        <v>-8.293064898024935E-3</v>
      </c>
    </row>
    <row r="200" spans="1:9" x14ac:dyDescent="0.35">
      <c r="A200" s="1">
        <v>40645</v>
      </c>
      <c r="B200">
        <v>79.039940999999999</v>
      </c>
      <c r="C200">
        <v>79.379942999999997</v>
      </c>
      <c r="D200">
        <v>76.359939999999995</v>
      </c>
      <c r="E200">
        <v>77.159947000000003</v>
      </c>
      <c r="F200">
        <v>16974700</v>
      </c>
      <c r="G200">
        <v>47.159393999999999</v>
      </c>
      <c r="H200">
        <f t="shared" si="6"/>
        <v>-3.6944487362739573E-2</v>
      </c>
      <c r="I200">
        <f t="shared" si="7"/>
        <v>-3.6944477175229612E-2</v>
      </c>
    </row>
    <row r="201" spans="1:9" x14ac:dyDescent="0.35">
      <c r="A201" s="1">
        <v>40646</v>
      </c>
      <c r="B201">
        <v>77.759946999999997</v>
      </c>
      <c r="C201">
        <v>78.039935</v>
      </c>
      <c r="D201">
        <v>76.869935999999996</v>
      </c>
      <c r="E201">
        <v>77.659935000000004</v>
      </c>
      <c r="F201">
        <v>9284900</v>
      </c>
      <c r="G201">
        <v>47.464981999999999</v>
      </c>
      <c r="H201">
        <f t="shared" si="6"/>
        <v>6.4798904022057178E-3</v>
      </c>
      <c r="I201">
        <f t="shared" si="7"/>
        <v>6.4798966670352081E-3</v>
      </c>
    </row>
    <row r="202" spans="1:9" x14ac:dyDescent="0.35">
      <c r="A202" s="1">
        <v>40647</v>
      </c>
      <c r="B202">
        <v>77.399938000000006</v>
      </c>
      <c r="C202">
        <v>78.609934999999993</v>
      </c>
      <c r="D202">
        <v>77.199945</v>
      </c>
      <c r="E202">
        <v>78.279940999999994</v>
      </c>
      <c r="F202">
        <v>7215700</v>
      </c>
      <c r="G202">
        <v>47.843922999999997</v>
      </c>
      <c r="H202">
        <f t="shared" si="6"/>
        <v>7.9836018405113184E-3</v>
      </c>
      <c r="I202">
        <f t="shared" si="7"/>
        <v>7.9835909344703332E-3</v>
      </c>
    </row>
    <row r="203" spans="1:9" x14ac:dyDescent="0.35">
      <c r="A203" s="1">
        <v>40648</v>
      </c>
      <c r="B203">
        <v>78.789936999999995</v>
      </c>
      <c r="C203">
        <v>79.749944999999997</v>
      </c>
      <c r="D203">
        <v>78.389934999999994</v>
      </c>
      <c r="E203">
        <v>79.119945999999999</v>
      </c>
      <c r="F203">
        <v>9605300</v>
      </c>
      <c r="G203">
        <v>48.357326</v>
      </c>
      <c r="H203">
        <f t="shared" si="6"/>
        <v>1.073078223193864E-2</v>
      </c>
      <c r="I203">
        <f t="shared" si="7"/>
        <v>1.0730788108659147E-2</v>
      </c>
    </row>
    <row r="204" spans="1:9" x14ac:dyDescent="0.35">
      <c r="A204" s="1">
        <v>40651</v>
      </c>
      <c r="B204">
        <v>77.409936000000002</v>
      </c>
      <c r="C204">
        <v>78.019943999999995</v>
      </c>
      <c r="D204">
        <v>77.149939000000003</v>
      </c>
      <c r="E204">
        <v>77.609943999999999</v>
      </c>
      <c r="F204">
        <v>8883000</v>
      </c>
      <c r="G204">
        <v>47.434427999999997</v>
      </c>
      <c r="H204">
        <f t="shared" si="6"/>
        <v>-1.9084972580744684E-2</v>
      </c>
      <c r="I204">
        <f t="shared" si="7"/>
        <v>-1.9084967601393086E-2</v>
      </c>
    </row>
    <row r="205" spans="1:9" x14ac:dyDescent="0.35">
      <c r="A205" s="1">
        <v>40652</v>
      </c>
      <c r="B205">
        <v>77.479943000000006</v>
      </c>
      <c r="C205">
        <v>78.379936999999998</v>
      </c>
      <c r="D205">
        <v>77.479943000000006</v>
      </c>
      <c r="E205">
        <v>78.149940000000001</v>
      </c>
      <c r="F205">
        <v>7589300</v>
      </c>
      <c r="G205">
        <v>47.764468000000001</v>
      </c>
      <c r="H205">
        <f t="shared" si="6"/>
        <v>6.957819735058721E-3</v>
      </c>
      <c r="I205">
        <f t="shared" si="7"/>
        <v>6.9578155343204291E-3</v>
      </c>
    </row>
    <row r="206" spans="1:9" x14ac:dyDescent="0.35">
      <c r="A206" s="1">
        <v>40653</v>
      </c>
      <c r="B206">
        <v>79.479939999999999</v>
      </c>
      <c r="C206">
        <v>80.159943999999996</v>
      </c>
      <c r="D206">
        <v>79.269932999999995</v>
      </c>
      <c r="E206">
        <v>79.989935000000003</v>
      </c>
      <c r="F206">
        <v>8690000</v>
      </c>
      <c r="G206">
        <v>48.889054999999999</v>
      </c>
      <c r="H206">
        <f t="shared" si="6"/>
        <v>2.3544419867756801E-2</v>
      </c>
      <c r="I206">
        <f t="shared" si="7"/>
        <v>2.3544426371502728E-2</v>
      </c>
    </row>
    <row r="207" spans="1:9" x14ac:dyDescent="0.35">
      <c r="A207" s="1">
        <v>40654</v>
      </c>
      <c r="B207">
        <v>80.269938999999994</v>
      </c>
      <c r="C207">
        <v>80.899938000000006</v>
      </c>
      <c r="D207">
        <v>80.029933</v>
      </c>
      <c r="E207">
        <v>80.729944000000003</v>
      </c>
      <c r="F207">
        <v>7415100</v>
      </c>
      <c r="G207">
        <v>49.341341</v>
      </c>
      <c r="H207">
        <f t="shared" si="6"/>
        <v>9.2512764262153799E-3</v>
      </c>
      <c r="I207">
        <f t="shared" si="7"/>
        <v>9.2512731121516031E-3</v>
      </c>
    </row>
    <row r="208" spans="1:9" x14ac:dyDescent="0.35">
      <c r="A208" s="1">
        <v>40658</v>
      </c>
      <c r="B208">
        <v>80.989941000000002</v>
      </c>
      <c r="C208">
        <v>80.999933999999996</v>
      </c>
      <c r="D208">
        <v>79.759938000000005</v>
      </c>
      <c r="E208">
        <v>80.479939999999999</v>
      </c>
      <c r="F208">
        <v>6881600</v>
      </c>
      <c r="G208">
        <v>49.188541000000001</v>
      </c>
      <c r="H208">
        <f t="shared" si="6"/>
        <v>-3.0967939232065377E-3</v>
      </c>
      <c r="I208">
        <f t="shared" si="7"/>
        <v>-3.0967946331251751E-3</v>
      </c>
    </row>
    <row r="209" spans="1:9" x14ac:dyDescent="0.35">
      <c r="A209" s="1">
        <v>40659</v>
      </c>
      <c r="B209">
        <v>80.589934999999997</v>
      </c>
      <c r="C209">
        <v>81.499937000000003</v>
      </c>
      <c r="D209">
        <v>80.399934999999999</v>
      </c>
      <c r="E209">
        <v>81.209941000000001</v>
      </c>
      <c r="F209">
        <v>7739500</v>
      </c>
      <c r="G209">
        <v>49.634709999999998</v>
      </c>
      <c r="H209">
        <f t="shared" si="6"/>
        <v>9.0705957285753622E-3</v>
      </c>
      <c r="I209">
        <f t="shared" si="7"/>
        <v>9.0705882087455617E-3</v>
      </c>
    </row>
    <row r="210" spans="1:9" x14ac:dyDescent="0.35">
      <c r="A210" s="1">
        <v>40660</v>
      </c>
      <c r="B210">
        <v>80.389942000000005</v>
      </c>
      <c r="C210">
        <v>80.979933000000003</v>
      </c>
      <c r="D210">
        <v>78.399944000000005</v>
      </c>
      <c r="E210">
        <v>79.829935000000006</v>
      </c>
      <c r="F210">
        <v>13406100</v>
      </c>
      <c r="G210">
        <v>48.791263999999998</v>
      </c>
      <c r="H210">
        <f t="shared" si="6"/>
        <v>-1.6993067388141492E-2</v>
      </c>
      <c r="I210">
        <f t="shared" si="7"/>
        <v>-1.6993067955872014E-2</v>
      </c>
    </row>
    <row r="211" spans="1:9" x14ac:dyDescent="0.35">
      <c r="A211" s="1">
        <v>40661</v>
      </c>
      <c r="B211">
        <v>79.059942000000007</v>
      </c>
      <c r="C211">
        <v>79.389936000000006</v>
      </c>
      <c r="D211">
        <v>76.969947000000005</v>
      </c>
      <c r="E211">
        <v>77.449944000000002</v>
      </c>
      <c r="F211">
        <v>17423700</v>
      </c>
      <c r="G211">
        <v>47.336637000000003</v>
      </c>
      <c r="H211">
        <f t="shared" si="6"/>
        <v>-2.9813264911214117E-2</v>
      </c>
      <c r="I211">
        <f t="shared" si="7"/>
        <v>-2.9813267391473913E-2</v>
      </c>
    </row>
    <row r="212" spans="1:9" x14ac:dyDescent="0.35">
      <c r="A212" s="1">
        <v>40662</v>
      </c>
      <c r="B212">
        <v>77.469935000000007</v>
      </c>
      <c r="C212">
        <v>78.999943000000002</v>
      </c>
      <c r="D212">
        <v>77.419944000000001</v>
      </c>
      <c r="E212">
        <v>78.889932999999999</v>
      </c>
      <c r="F212">
        <v>12122200</v>
      </c>
      <c r="G212">
        <v>48.216743999999998</v>
      </c>
      <c r="H212">
        <f t="shared" si="6"/>
        <v>1.8592511829317745E-2</v>
      </c>
      <c r="I212">
        <f t="shared" si="7"/>
        <v>1.8592512180364552E-2</v>
      </c>
    </row>
    <row r="213" spans="1:9" x14ac:dyDescent="0.35">
      <c r="A213" s="1">
        <v>40665</v>
      </c>
      <c r="B213">
        <v>78.869941999999995</v>
      </c>
      <c r="C213">
        <v>78.979937000000007</v>
      </c>
      <c r="D213">
        <v>77.019937999999996</v>
      </c>
      <c r="E213">
        <v>77.469935000000007</v>
      </c>
      <c r="F213">
        <v>11273500</v>
      </c>
      <c r="G213">
        <v>47.348855</v>
      </c>
      <c r="H213">
        <f t="shared" si="6"/>
        <v>-1.7999736417572982E-2</v>
      </c>
      <c r="I213">
        <f t="shared" si="7"/>
        <v>-1.7999742993844589E-2</v>
      </c>
    </row>
    <row r="214" spans="1:9" x14ac:dyDescent="0.35">
      <c r="A214" s="1">
        <v>40666</v>
      </c>
      <c r="B214">
        <v>76.969947000000005</v>
      </c>
      <c r="C214">
        <v>77.019937999999996</v>
      </c>
      <c r="D214">
        <v>73.399950000000004</v>
      </c>
      <c r="E214">
        <v>74.529937000000004</v>
      </c>
      <c r="F214">
        <v>23246900</v>
      </c>
      <c r="G214">
        <v>45.551957999999999</v>
      </c>
      <c r="H214">
        <f t="shared" si="6"/>
        <v>-3.7950180286068426E-2</v>
      </c>
      <c r="I214">
        <f t="shared" si="7"/>
        <v>-3.795016796076698E-2</v>
      </c>
    </row>
    <row r="215" spans="1:9" x14ac:dyDescent="0.35">
      <c r="A215" s="1">
        <v>40667</v>
      </c>
      <c r="B215">
        <v>74.669945999999996</v>
      </c>
      <c r="C215">
        <v>74.669945999999996</v>
      </c>
      <c r="D215">
        <v>72.409942999999998</v>
      </c>
      <c r="E215">
        <v>73.649939000000003</v>
      </c>
      <c r="F215">
        <v>20650700</v>
      </c>
      <c r="G215">
        <v>45.014111999999997</v>
      </c>
      <c r="H215">
        <f t="shared" si="6"/>
        <v>-1.1807309054883549E-2</v>
      </c>
      <c r="I215">
        <f t="shared" si="7"/>
        <v>-1.180730804151167E-2</v>
      </c>
    </row>
    <row r="216" spans="1:9" x14ac:dyDescent="0.35">
      <c r="A216" s="1">
        <v>40668</v>
      </c>
      <c r="B216">
        <v>72.839948000000007</v>
      </c>
      <c r="C216">
        <v>72.959951000000004</v>
      </c>
      <c r="D216">
        <v>71.209943999999993</v>
      </c>
      <c r="E216">
        <v>71.969938999999997</v>
      </c>
      <c r="F216">
        <v>16738800</v>
      </c>
      <c r="G216">
        <v>43.987312000000003</v>
      </c>
      <c r="H216">
        <f t="shared" si="6"/>
        <v>-2.2810609524062289E-2</v>
      </c>
      <c r="I216">
        <f t="shared" si="7"/>
        <v>-2.2810624365976483E-2</v>
      </c>
    </row>
    <row r="217" spans="1:9" x14ac:dyDescent="0.35">
      <c r="A217" s="1">
        <v>40669</v>
      </c>
      <c r="B217">
        <v>72.819941999999998</v>
      </c>
      <c r="C217">
        <v>74.439938999999995</v>
      </c>
      <c r="D217">
        <v>72.499941000000007</v>
      </c>
      <c r="E217">
        <v>72.939944999999994</v>
      </c>
      <c r="F217">
        <v>15594500</v>
      </c>
      <c r="G217">
        <v>44.580170000000003</v>
      </c>
      <c r="H217">
        <f t="shared" si="6"/>
        <v>1.3477932779684556E-2</v>
      </c>
      <c r="I217">
        <f t="shared" si="7"/>
        <v>1.3477932000027636E-2</v>
      </c>
    </row>
    <row r="218" spans="1:9" x14ac:dyDescent="0.35">
      <c r="A218" s="1">
        <v>40672</v>
      </c>
      <c r="B218">
        <v>73.499947000000006</v>
      </c>
      <c r="C218">
        <v>74.109943999999999</v>
      </c>
      <c r="D218">
        <v>73.159943999999996</v>
      </c>
      <c r="E218">
        <v>73.719945999999993</v>
      </c>
      <c r="F218">
        <v>12537100</v>
      </c>
      <c r="G218">
        <v>45.056899999999999</v>
      </c>
      <c r="H218">
        <f t="shared" si="6"/>
        <v>1.0693742639921084E-2</v>
      </c>
      <c r="I218">
        <f t="shared" si="7"/>
        <v>1.0693768103620877E-2</v>
      </c>
    </row>
    <row r="219" spans="1:9" x14ac:dyDescent="0.35">
      <c r="A219" s="1">
        <v>40673</v>
      </c>
      <c r="B219">
        <v>73.889944999999997</v>
      </c>
      <c r="C219">
        <v>74.789948999999993</v>
      </c>
      <c r="D219">
        <v>73.559950999999998</v>
      </c>
      <c r="E219">
        <v>74.599948999999995</v>
      </c>
      <c r="F219">
        <v>9253600</v>
      </c>
      <c r="G219">
        <v>45.594748000000003</v>
      </c>
      <c r="H219">
        <f t="shared" si="6"/>
        <v>1.1937108581170178E-2</v>
      </c>
      <c r="I219">
        <f t="shared" si="7"/>
        <v>1.1937083998233431E-2</v>
      </c>
    </row>
    <row r="220" spans="1:9" x14ac:dyDescent="0.35">
      <c r="A220" s="1">
        <v>40674</v>
      </c>
      <c r="B220">
        <v>74.069946999999999</v>
      </c>
      <c r="C220">
        <v>74.189949999999996</v>
      </c>
      <c r="D220">
        <v>72.029943000000003</v>
      </c>
      <c r="E220">
        <v>72.519947000000002</v>
      </c>
      <c r="F220">
        <v>13287700</v>
      </c>
      <c r="G220">
        <v>44.323472000000002</v>
      </c>
      <c r="H220">
        <f t="shared" si="6"/>
        <v>-2.7882083404641381E-2</v>
      </c>
      <c r="I220">
        <f t="shared" si="7"/>
        <v>-2.7882070978876784E-2</v>
      </c>
    </row>
    <row r="221" spans="1:9" x14ac:dyDescent="0.35">
      <c r="A221" s="1">
        <v>40675</v>
      </c>
      <c r="B221">
        <v>72.359947000000005</v>
      </c>
      <c r="C221">
        <v>72.399945000000002</v>
      </c>
      <c r="D221">
        <v>70.669943000000004</v>
      </c>
      <c r="E221">
        <v>71.519947000000002</v>
      </c>
      <c r="F221">
        <v>16397300</v>
      </c>
      <c r="G221">
        <v>43.712282000000002</v>
      </c>
      <c r="H221">
        <f t="shared" si="6"/>
        <v>-1.3789309581265966E-2</v>
      </c>
      <c r="I221">
        <f t="shared" si="7"/>
        <v>-1.3789307841226891E-2</v>
      </c>
    </row>
    <row r="222" spans="1:9" x14ac:dyDescent="0.35">
      <c r="A222" s="1">
        <v>40676</v>
      </c>
      <c r="B222">
        <v>71.689940000000007</v>
      </c>
      <c r="C222">
        <v>71.989945000000006</v>
      </c>
      <c r="D222">
        <v>70.609944999999996</v>
      </c>
      <c r="E222">
        <v>71.429942999999994</v>
      </c>
      <c r="F222">
        <v>10836100</v>
      </c>
      <c r="G222">
        <v>43.657271999999999</v>
      </c>
      <c r="H222">
        <f t="shared" si="6"/>
        <v>-1.2584461227300339E-3</v>
      </c>
      <c r="I222">
        <f t="shared" si="7"/>
        <v>-1.2584563761737007E-3</v>
      </c>
    </row>
    <row r="223" spans="1:9" x14ac:dyDescent="0.35">
      <c r="A223" s="1">
        <v>40679</v>
      </c>
      <c r="B223">
        <v>71.369939000000002</v>
      </c>
      <c r="C223">
        <v>72.109948000000003</v>
      </c>
      <c r="D223">
        <v>70.729946999999996</v>
      </c>
      <c r="E223">
        <v>71.429942999999994</v>
      </c>
      <c r="F223">
        <v>10735600</v>
      </c>
      <c r="G223">
        <v>43.657271999999999</v>
      </c>
      <c r="H223">
        <f t="shared" si="6"/>
        <v>0</v>
      </c>
      <c r="I223">
        <f t="shared" si="7"/>
        <v>0</v>
      </c>
    </row>
    <row r="224" spans="1:9" x14ac:dyDescent="0.35">
      <c r="A224" s="1">
        <v>40680</v>
      </c>
      <c r="B224">
        <v>70.689949999999996</v>
      </c>
      <c r="C224">
        <v>71.849941000000001</v>
      </c>
      <c r="D224">
        <v>70.689949999999996</v>
      </c>
      <c r="E224">
        <v>71.539947999999995</v>
      </c>
      <c r="F224">
        <v>10869700</v>
      </c>
      <c r="G224">
        <v>43.724505999999998</v>
      </c>
      <c r="H224">
        <f t="shared" si="6"/>
        <v>1.5400404281437131E-3</v>
      </c>
      <c r="I224">
        <f t="shared" si="7"/>
        <v>1.5400412558988828E-3</v>
      </c>
    </row>
    <row r="225" spans="1:9" x14ac:dyDescent="0.35">
      <c r="A225" s="1">
        <v>40681</v>
      </c>
      <c r="B225">
        <v>71.819951000000003</v>
      </c>
      <c r="C225">
        <v>73.419942000000006</v>
      </c>
      <c r="D225">
        <v>71.509949000000006</v>
      </c>
      <c r="E225">
        <v>72.809944000000002</v>
      </c>
      <c r="F225">
        <v>11562100</v>
      </c>
      <c r="G225">
        <v>44.500715</v>
      </c>
      <c r="H225">
        <f t="shared" si="6"/>
        <v>1.7752263392755138E-2</v>
      </c>
      <c r="I225">
        <f t="shared" si="7"/>
        <v>1.7752264599627528E-2</v>
      </c>
    </row>
    <row r="226" spans="1:9" x14ac:dyDescent="0.35">
      <c r="A226" s="1">
        <v>40682</v>
      </c>
      <c r="B226">
        <v>72.689941000000005</v>
      </c>
      <c r="C226">
        <v>73.149946</v>
      </c>
      <c r="D226">
        <v>72.049948999999998</v>
      </c>
      <c r="E226">
        <v>72.699939000000001</v>
      </c>
      <c r="F226">
        <v>8657400</v>
      </c>
      <c r="G226">
        <v>44.839941000000003</v>
      </c>
      <c r="H226">
        <f t="shared" si="6"/>
        <v>-1.5108513199790542E-3</v>
      </c>
      <c r="I226">
        <f t="shared" si="7"/>
        <v>7.622933698930536E-3</v>
      </c>
    </row>
    <row r="227" spans="1:9" x14ac:dyDescent="0.35">
      <c r="A227" s="1">
        <v>40683</v>
      </c>
      <c r="B227">
        <v>72.599942999999996</v>
      </c>
      <c r="C227">
        <v>73.129945000000006</v>
      </c>
      <c r="D227">
        <v>71.779944</v>
      </c>
      <c r="E227">
        <v>72.609950999999995</v>
      </c>
      <c r="F227">
        <v>10245600</v>
      </c>
      <c r="G227">
        <v>44.784436999999997</v>
      </c>
      <c r="H227">
        <f t="shared" si="6"/>
        <v>-1.2378002132849835E-3</v>
      </c>
      <c r="I227">
        <f t="shared" si="7"/>
        <v>-1.23782500070654E-3</v>
      </c>
    </row>
    <row r="228" spans="1:9" x14ac:dyDescent="0.35">
      <c r="A228" s="1">
        <v>40686</v>
      </c>
      <c r="B228">
        <v>71.539947999999995</v>
      </c>
      <c r="C228">
        <v>71.709947</v>
      </c>
      <c r="D228">
        <v>70.839937000000006</v>
      </c>
      <c r="E228">
        <v>71.329947000000004</v>
      </c>
      <c r="F228">
        <v>9205200</v>
      </c>
      <c r="G228">
        <v>43.994954999999997</v>
      </c>
      <c r="H228">
        <f t="shared" si="6"/>
        <v>-1.7628492821872184E-2</v>
      </c>
      <c r="I228">
        <f t="shared" si="7"/>
        <v>-1.7628490004239633E-2</v>
      </c>
    </row>
    <row r="229" spans="1:9" x14ac:dyDescent="0.35">
      <c r="A229" s="1">
        <v>40687</v>
      </c>
      <c r="B229">
        <v>71.939938999999995</v>
      </c>
      <c r="C229">
        <v>73.049940000000007</v>
      </c>
      <c r="D229">
        <v>71.819951000000003</v>
      </c>
      <c r="E229">
        <v>71.909940000000006</v>
      </c>
      <c r="F229">
        <v>9788000</v>
      </c>
      <c r="G229">
        <v>44.352684000000004</v>
      </c>
      <c r="H229">
        <f t="shared" si="6"/>
        <v>8.1311289913057368E-3</v>
      </c>
      <c r="I229">
        <f t="shared" si="7"/>
        <v>8.1311368542144481E-3</v>
      </c>
    </row>
    <row r="230" spans="1:9" x14ac:dyDescent="0.35">
      <c r="A230" s="1">
        <v>40688</v>
      </c>
      <c r="B230">
        <v>71.349947999999998</v>
      </c>
      <c r="C230">
        <v>72.439942000000002</v>
      </c>
      <c r="D230">
        <v>71.279940999999994</v>
      </c>
      <c r="E230">
        <v>71.969938999999997</v>
      </c>
      <c r="F230">
        <v>9986900</v>
      </c>
      <c r="G230">
        <v>44.389690000000002</v>
      </c>
      <c r="H230">
        <f t="shared" si="6"/>
        <v>8.3436309361390902E-4</v>
      </c>
      <c r="I230">
        <f t="shared" si="7"/>
        <v>8.3435762309216942E-4</v>
      </c>
    </row>
    <row r="231" spans="1:9" x14ac:dyDescent="0.35">
      <c r="A231" s="1">
        <v>40689</v>
      </c>
      <c r="B231">
        <v>71.929946000000001</v>
      </c>
      <c r="C231">
        <v>72.709947</v>
      </c>
      <c r="D231">
        <v>71.559939</v>
      </c>
      <c r="E231">
        <v>72.339945999999998</v>
      </c>
      <c r="F231">
        <v>8057200</v>
      </c>
      <c r="G231">
        <v>44.617902999999998</v>
      </c>
      <c r="H231">
        <f t="shared" si="6"/>
        <v>5.1411326053784918E-3</v>
      </c>
      <c r="I231">
        <f t="shared" si="7"/>
        <v>5.1411262389982147E-3</v>
      </c>
    </row>
    <row r="232" spans="1:9" x14ac:dyDescent="0.35">
      <c r="A232" s="1">
        <v>40690</v>
      </c>
      <c r="B232">
        <v>72.989951000000005</v>
      </c>
      <c r="C232">
        <v>73.349943999999994</v>
      </c>
      <c r="D232">
        <v>72.249942000000004</v>
      </c>
      <c r="E232">
        <v>72.639934999999994</v>
      </c>
      <c r="F232">
        <v>5669600</v>
      </c>
      <c r="G232">
        <v>44.802931000000001</v>
      </c>
      <c r="H232">
        <f t="shared" si="6"/>
        <v>4.1469342540011922E-3</v>
      </c>
      <c r="I232">
        <f t="shared" si="7"/>
        <v>4.1469452295864878E-3</v>
      </c>
    </row>
    <row r="233" spans="1:9" x14ac:dyDescent="0.35">
      <c r="A233" s="1">
        <v>40694</v>
      </c>
      <c r="B233">
        <v>73.849947</v>
      </c>
      <c r="C233">
        <v>74.109943999999999</v>
      </c>
      <c r="D233">
        <v>72.709947</v>
      </c>
      <c r="E233">
        <v>73.219943000000001</v>
      </c>
      <c r="F233">
        <v>15173600</v>
      </c>
      <c r="G233">
        <v>45.160668999999999</v>
      </c>
      <c r="H233">
        <f t="shared" si="6"/>
        <v>7.9846987748544464E-3</v>
      </c>
      <c r="I233">
        <f t="shared" si="7"/>
        <v>7.9847008223635565E-3</v>
      </c>
    </row>
    <row r="234" spans="1:9" x14ac:dyDescent="0.35">
      <c r="A234" s="1">
        <v>40695</v>
      </c>
      <c r="B234">
        <v>73.179951000000003</v>
      </c>
      <c r="C234">
        <v>73.539944000000006</v>
      </c>
      <c r="D234">
        <v>72.059942000000007</v>
      </c>
      <c r="E234">
        <v>72.339945999999998</v>
      </c>
      <c r="F234">
        <v>9761000</v>
      </c>
      <c r="G234">
        <v>44.617902999999998</v>
      </c>
      <c r="H234">
        <f t="shared" si="6"/>
        <v>-1.2018542543798525E-2</v>
      </c>
      <c r="I234">
        <f t="shared" si="7"/>
        <v>-1.201855534956757E-2</v>
      </c>
    </row>
    <row r="235" spans="1:9" x14ac:dyDescent="0.35">
      <c r="A235" s="1">
        <v>40696</v>
      </c>
      <c r="B235">
        <v>72.279942000000005</v>
      </c>
      <c r="C235">
        <v>72.879941000000002</v>
      </c>
      <c r="D235">
        <v>71.429942999999994</v>
      </c>
      <c r="E235">
        <v>72.149946</v>
      </c>
      <c r="F235">
        <v>8088600</v>
      </c>
      <c r="G235">
        <v>44.500715</v>
      </c>
      <c r="H235">
        <f t="shared" si="6"/>
        <v>-2.6264879987607085E-3</v>
      </c>
      <c r="I235">
        <f t="shared" si="7"/>
        <v>-2.6264793305054864E-3</v>
      </c>
    </row>
    <row r="236" spans="1:9" x14ac:dyDescent="0.35">
      <c r="A236" s="1">
        <v>40697</v>
      </c>
      <c r="B236">
        <v>70.809952999999993</v>
      </c>
      <c r="C236">
        <v>72.999943999999999</v>
      </c>
      <c r="D236">
        <v>70.779953000000006</v>
      </c>
      <c r="E236">
        <v>72.389950999999996</v>
      </c>
      <c r="F236">
        <v>9610100</v>
      </c>
      <c r="G236">
        <v>44.648746000000003</v>
      </c>
      <c r="H236">
        <f t="shared" si="6"/>
        <v>3.3264751161421031E-3</v>
      </c>
      <c r="I236">
        <f t="shared" si="7"/>
        <v>3.326485877811247E-3</v>
      </c>
    </row>
    <row r="237" spans="1:9" x14ac:dyDescent="0.35">
      <c r="A237" s="1">
        <v>40700</v>
      </c>
      <c r="B237">
        <v>71.899941999999996</v>
      </c>
      <c r="C237">
        <v>72.499941000000007</v>
      </c>
      <c r="D237">
        <v>70.599946000000003</v>
      </c>
      <c r="E237">
        <v>70.919946999999993</v>
      </c>
      <c r="F237">
        <v>8360100</v>
      </c>
      <c r="G237">
        <v>43.742075</v>
      </c>
      <c r="H237">
        <f t="shared" si="6"/>
        <v>-2.0306741193953884E-2</v>
      </c>
      <c r="I237">
        <f t="shared" si="7"/>
        <v>-2.030675172825689E-2</v>
      </c>
    </row>
    <row r="238" spans="1:9" x14ac:dyDescent="0.35">
      <c r="A238" s="1">
        <v>40701</v>
      </c>
      <c r="B238">
        <v>71.309939999999997</v>
      </c>
      <c r="C238">
        <v>71.689940000000007</v>
      </c>
      <c r="D238">
        <v>70.719949</v>
      </c>
      <c r="E238">
        <v>70.869941999999995</v>
      </c>
      <c r="F238">
        <v>14155700</v>
      </c>
      <c r="G238">
        <v>43.711233</v>
      </c>
      <c r="H238">
        <f t="shared" si="6"/>
        <v>-7.0509076945585918E-4</v>
      </c>
      <c r="I238">
        <f t="shared" si="7"/>
        <v>-7.0508772160442353E-4</v>
      </c>
    </row>
    <row r="239" spans="1:9" x14ac:dyDescent="0.35">
      <c r="A239" s="1">
        <v>40702</v>
      </c>
      <c r="B239">
        <v>70.899940999999998</v>
      </c>
      <c r="C239">
        <v>72.279942000000005</v>
      </c>
      <c r="D239">
        <v>70.899940999999998</v>
      </c>
      <c r="E239">
        <v>71.459942999999996</v>
      </c>
      <c r="F239">
        <v>10532600</v>
      </c>
      <c r="G239">
        <v>44.075133999999998</v>
      </c>
      <c r="H239">
        <f t="shared" si="6"/>
        <v>8.3251232236086908E-3</v>
      </c>
      <c r="I239">
        <f t="shared" si="7"/>
        <v>8.3251140502030325E-3</v>
      </c>
    </row>
    <row r="240" spans="1:9" x14ac:dyDescent="0.35">
      <c r="A240" s="1">
        <v>40703</v>
      </c>
      <c r="B240">
        <v>71.949948000000006</v>
      </c>
      <c r="C240">
        <v>73.119946999999996</v>
      </c>
      <c r="D240">
        <v>71.399944000000005</v>
      </c>
      <c r="E240">
        <v>72.509939000000003</v>
      </c>
      <c r="F240">
        <v>9136000</v>
      </c>
      <c r="G240">
        <v>44.722752</v>
      </c>
      <c r="H240">
        <f t="shared" si="6"/>
        <v>1.4693490589546193E-2</v>
      </c>
      <c r="I240">
        <f t="shared" si="7"/>
        <v>1.4693500421348722E-2</v>
      </c>
    </row>
    <row r="241" spans="1:9" x14ac:dyDescent="0.35">
      <c r="A241" s="1">
        <v>40704</v>
      </c>
      <c r="B241">
        <v>72.219943000000001</v>
      </c>
      <c r="C241">
        <v>72.459948999999995</v>
      </c>
      <c r="D241">
        <v>71.399944000000005</v>
      </c>
      <c r="E241">
        <v>71.489941999999999</v>
      </c>
      <c r="F241">
        <v>9634800</v>
      </c>
      <c r="G241">
        <v>44.093637000000001</v>
      </c>
      <c r="H241">
        <f t="shared" si="6"/>
        <v>-1.4066995698341486E-2</v>
      </c>
      <c r="I241">
        <f t="shared" si="7"/>
        <v>-1.406700106469295E-2</v>
      </c>
    </row>
    <row r="242" spans="1:9" x14ac:dyDescent="0.35">
      <c r="A242" s="1">
        <v>40707</v>
      </c>
      <c r="B242">
        <v>71.559939</v>
      </c>
      <c r="C242">
        <v>72.099940000000004</v>
      </c>
      <c r="D242">
        <v>70.249945999999994</v>
      </c>
      <c r="E242">
        <v>70.749949000000001</v>
      </c>
      <c r="F242">
        <v>9257400</v>
      </c>
      <c r="G242">
        <v>43.637222999999999</v>
      </c>
      <c r="H242">
        <f t="shared" si="6"/>
        <v>-1.0351008537676508E-2</v>
      </c>
      <c r="I242">
        <f t="shared" si="7"/>
        <v>-1.0351017313450516E-2</v>
      </c>
    </row>
    <row r="243" spans="1:9" x14ac:dyDescent="0.35">
      <c r="A243" s="1">
        <v>40708</v>
      </c>
      <c r="B243">
        <v>71.519947000000002</v>
      </c>
      <c r="C243">
        <v>72.659942000000001</v>
      </c>
      <c r="D243">
        <v>71.519947000000002</v>
      </c>
      <c r="E243">
        <v>71.869941999999995</v>
      </c>
      <c r="F243">
        <v>9883500</v>
      </c>
      <c r="G243">
        <v>44.328014000000003</v>
      </c>
      <c r="H243">
        <f t="shared" si="6"/>
        <v>1.5830301163891919E-2</v>
      </c>
      <c r="I243">
        <f t="shared" si="7"/>
        <v>1.5830315325061E-2</v>
      </c>
    </row>
    <row r="244" spans="1:9" x14ac:dyDescent="0.35">
      <c r="A244" s="1">
        <v>40709</v>
      </c>
      <c r="B244">
        <v>71.139947000000006</v>
      </c>
      <c r="C244">
        <v>71.819951000000003</v>
      </c>
      <c r="D244">
        <v>70.079942000000003</v>
      </c>
      <c r="E244">
        <v>70.569946999999999</v>
      </c>
      <c r="F244">
        <v>10119900</v>
      </c>
      <c r="G244">
        <v>43.526201999999998</v>
      </c>
      <c r="H244">
        <f t="shared" si="6"/>
        <v>-1.8088159859653088E-2</v>
      </c>
      <c r="I244">
        <f t="shared" si="7"/>
        <v>-1.8088155269036083E-2</v>
      </c>
    </row>
    <row r="245" spans="1:9" x14ac:dyDescent="0.35">
      <c r="A245" s="1">
        <v>40710</v>
      </c>
      <c r="B245">
        <v>70.689949999999996</v>
      </c>
      <c r="C245">
        <v>72.239948999999996</v>
      </c>
      <c r="D245">
        <v>70.549941000000004</v>
      </c>
      <c r="E245">
        <v>71.619943000000006</v>
      </c>
      <c r="F245">
        <v>10929000</v>
      </c>
      <c r="G245">
        <v>44.173819999999999</v>
      </c>
      <c r="H245">
        <f t="shared" si="6"/>
        <v>1.4878798194364625E-2</v>
      </c>
      <c r="I245">
        <f t="shared" si="7"/>
        <v>1.4878807941938086E-2</v>
      </c>
    </row>
    <row r="246" spans="1:9" x14ac:dyDescent="0.35">
      <c r="A246" s="1">
        <v>40711</v>
      </c>
      <c r="B246">
        <v>72.229935999999995</v>
      </c>
      <c r="C246">
        <v>72.949938000000003</v>
      </c>
      <c r="D246">
        <v>71.309939999999997</v>
      </c>
      <c r="E246">
        <v>71.929946000000001</v>
      </c>
      <c r="F246">
        <v>12751000</v>
      </c>
      <c r="G246">
        <v>44.365023999999998</v>
      </c>
      <c r="H246">
        <f t="shared" si="6"/>
        <v>4.3284452209071808E-3</v>
      </c>
      <c r="I246">
        <f t="shared" si="7"/>
        <v>4.328446124876659E-3</v>
      </c>
    </row>
    <row r="247" spans="1:9" x14ac:dyDescent="0.35">
      <c r="A247" s="1">
        <v>40714</v>
      </c>
      <c r="B247">
        <v>71.389945999999995</v>
      </c>
      <c r="C247">
        <v>72.779944999999998</v>
      </c>
      <c r="D247">
        <v>71.069950000000006</v>
      </c>
      <c r="E247">
        <v>72.269948999999997</v>
      </c>
      <c r="F247">
        <v>15493300</v>
      </c>
      <c r="G247">
        <v>44.574730000000002</v>
      </c>
      <c r="H247">
        <f t="shared" si="6"/>
        <v>4.7268629952814901E-3</v>
      </c>
      <c r="I247">
        <f t="shared" si="7"/>
        <v>4.7268316591016421E-3</v>
      </c>
    </row>
    <row r="248" spans="1:9" x14ac:dyDescent="0.35">
      <c r="A248" s="1">
        <v>40715</v>
      </c>
      <c r="B248">
        <v>72.999943999999999</v>
      </c>
      <c r="C248">
        <v>74.149936999999994</v>
      </c>
      <c r="D248">
        <v>72.829935000000006</v>
      </c>
      <c r="E248">
        <v>73.729944000000003</v>
      </c>
      <c r="F248">
        <v>13283800</v>
      </c>
      <c r="G248">
        <v>45.475228000000001</v>
      </c>
      <c r="H248">
        <f t="shared" si="6"/>
        <v>2.0201965273284009E-2</v>
      </c>
      <c r="I248">
        <f t="shared" si="7"/>
        <v>2.02019843978864E-2</v>
      </c>
    </row>
    <row r="249" spans="1:9" x14ac:dyDescent="0.35">
      <c r="A249" s="1">
        <v>40716</v>
      </c>
      <c r="B249">
        <v>73.449940999999995</v>
      </c>
      <c r="C249">
        <v>74.319946000000002</v>
      </c>
      <c r="D249">
        <v>73.269938999999994</v>
      </c>
      <c r="E249">
        <v>73.289940999999999</v>
      </c>
      <c r="F249">
        <v>9448000</v>
      </c>
      <c r="G249">
        <v>45.203842000000002</v>
      </c>
      <c r="H249">
        <f t="shared" si="6"/>
        <v>-5.9677652813625399E-3</v>
      </c>
      <c r="I249">
        <f t="shared" si="7"/>
        <v>-5.9677765661779571E-3</v>
      </c>
    </row>
    <row r="250" spans="1:9" x14ac:dyDescent="0.35">
      <c r="A250" s="1">
        <v>40717</v>
      </c>
      <c r="B250">
        <v>71.959946000000002</v>
      </c>
      <c r="C250">
        <v>73.039941999999996</v>
      </c>
      <c r="D250">
        <v>70.999953000000005</v>
      </c>
      <c r="E250">
        <v>72.999943999999999</v>
      </c>
      <c r="F250">
        <v>11831900</v>
      </c>
      <c r="G250">
        <v>45.024977999999997</v>
      </c>
      <c r="H250">
        <f t="shared" si="6"/>
        <v>-3.9568458651099148E-3</v>
      </c>
      <c r="I250">
        <f t="shared" si="7"/>
        <v>-3.9568318108890912E-3</v>
      </c>
    </row>
    <row r="251" spans="1:9" x14ac:dyDescent="0.35">
      <c r="A251" s="1">
        <v>40718</v>
      </c>
      <c r="B251">
        <v>72.759938000000005</v>
      </c>
      <c r="C251">
        <v>73.189943999999997</v>
      </c>
      <c r="D251">
        <v>71.339939999999999</v>
      </c>
      <c r="E251">
        <v>71.429942999999994</v>
      </c>
      <c r="F251">
        <v>17719600</v>
      </c>
      <c r="G251">
        <v>44.056631000000003</v>
      </c>
      <c r="H251">
        <f t="shared" si="6"/>
        <v>-2.1506879512126816E-2</v>
      </c>
      <c r="I251">
        <f t="shared" si="7"/>
        <v>-2.1506884467550308E-2</v>
      </c>
    </row>
    <row r="252" spans="1:9" x14ac:dyDescent="0.35">
      <c r="A252" s="1">
        <v>40721</v>
      </c>
      <c r="B252">
        <v>71.319948999999994</v>
      </c>
      <c r="C252">
        <v>72.189943</v>
      </c>
      <c r="D252">
        <v>71.269942999999998</v>
      </c>
      <c r="E252">
        <v>71.779944</v>
      </c>
      <c r="F252">
        <v>10192600</v>
      </c>
      <c r="G252">
        <v>44.272505000000002</v>
      </c>
      <c r="H252">
        <f t="shared" si="6"/>
        <v>4.8999199117379395E-3</v>
      </c>
      <c r="I252">
        <f t="shared" si="7"/>
        <v>4.8999207406485402E-3</v>
      </c>
    </row>
    <row r="253" spans="1:9" x14ac:dyDescent="0.35">
      <c r="A253" s="1">
        <v>40722</v>
      </c>
      <c r="B253">
        <v>72.209945000000005</v>
      </c>
      <c r="C253">
        <v>73.369951</v>
      </c>
      <c r="D253">
        <v>72.169951999999995</v>
      </c>
      <c r="E253">
        <v>73.259940999999998</v>
      </c>
      <c r="F253">
        <v>9009500</v>
      </c>
      <c r="G253">
        <v>45.185338999999999</v>
      </c>
      <c r="H253">
        <f t="shared" si="6"/>
        <v>2.0618530992445431E-2</v>
      </c>
      <c r="I253">
        <f t="shared" si="7"/>
        <v>2.061853062075427E-2</v>
      </c>
    </row>
    <row r="254" spans="1:9" x14ac:dyDescent="0.35">
      <c r="A254" s="1">
        <v>40723</v>
      </c>
      <c r="B254">
        <v>73.689947000000004</v>
      </c>
      <c r="C254">
        <v>74.509945999999999</v>
      </c>
      <c r="D254">
        <v>73.519937999999996</v>
      </c>
      <c r="E254">
        <v>74.019941000000003</v>
      </c>
      <c r="F254">
        <v>10559700</v>
      </c>
      <c r="G254">
        <v>45.654093000000003</v>
      </c>
      <c r="H254">
        <f t="shared" si="6"/>
        <v>1.0374018728734781E-2</v>
      </c>
      <c r="I254">
        <f t="shared" si="7"/>
        <v>1.0374028620212502E-2</v>
      </c>
    </row>
    <row r="255" spans="1:9" x14ac:dyDescent="0.35">
      <c r="A255" s="1">
        <v>40724</v>
      </c>
      <c r="B255">
        <v>74.349950000000007</v>
      </c>
      <c r="C255">
        <v>75.269946000000004</v>
      </c>
      <c r="D255">
        <v>74.329943999999998</v>
      </c>
      <c r="E255">
        <v>75.189940000000007</v>
      </c>
      <c r="F255">
        <v>9932800</v>
      </c>
      <c r="G255">
        <v>46.375726</v>
      </c>
      <c r="H255">
        <f t="shared" si="6"/>
        <v>1.5806537862547123E-2</v>
      </c>
      <c r="I255">
        <f t="shared" si="7"/>
        <v>1.5806534586066512E-2</v>
      </c>
    </row>
    <row r="256" spans="1:9" x14ac:dyDescent="0.35">
      <c r="A256" s="1">
        <v>40725</v>
      </c>
      <c r="B256">
        <v>75.269946000000004</v>
      </c>
      <c r="C256">
        <v>75.999945999999994</v>
      </c>
      <c r="D256">
        <v>74.569950000000006</v>
      </c>
      <c r="E256">
        <v>75.879942999999997</v>
      </c>
      <c r="F256">
        <v>10006700</v>
      </c>
      <c r="G256">
        <v>46.801307000000001</v>
      </c>
      <c r="H256">
        <f t="shared" si="6"/>
        <v>9.176799449500693E-3</v>
      </c>
      <c r="I256">
        <f t="shared" si="7"/>
        <v>9.1768051243014733E-3</v>
      </c>
    </row>
    <row r="257" spans="1:9" x14ac:dyDescent="0.35">
      <c r="A257" s="1">
        <v>40729</v>
      </c>
      <c r="B257">
        <v>75.909942999999998</v>
      </c>
      <c r="C257">
        <v>76.489936</v>
      </c>
      <c r="D257">
        <v>75.529943000000003</v>
      </c>
      <c r="E257">
        <v>75.849939000000006</v>
      </c>
      <c r="F257">
        <v>10316300</v>
      </c>
      <c r="G257">
        <v>46.782800000000002</v>
      </c>
      <c r="H257">
        <f t="shared" si="6"/>
        <v>-3.9541410831042716E-4</v>
      </c>
      <c r="I257">
        <f t="shared" si="7"/>
        <v>-3.954376744222038E-4</v>
      </c>
    </row>
    <row r="258" spans="1:9" x14ac:dyDescent="0.35">
      <c r="A258" s="1">
        <v>40730</v>
      </c>
      <c r="B258">
        <v>75.909942999999998</v>
      </c>
      <c r="C258">
        <v>76.149947999999995</v>
      </c>
      <c r="D258">
        <v>75.569940000000003</v>
      </c>
      <c r="E258">
        <v>76.029944999999998</v>
      </c>
      <c r="F258">
        <v>8072400</v>
      </c>
      <c r="G258">
        <v>46.893825</v>
      </c>
      <c r="H258">
        <f t="shared" si="6"/>
        <v>2.3731858241836114E-3</v>
      </c>
      <c r="I258">
        <f t="shared" si="7"/>
        <v>2.3732012620022299E-3</v>
      </c>
    </row>
    <row r="259" spans="1:9" x14ac:dyDescent="0.35">
      <c r="A259" s="1">
        <v>40731</v>
      </c>
      <c r="B259">
        <v>76.839935999999994</v>
      </c>
      <c r="C259">
        <v>76.999937000000003</v>
      </c>
      <c r="D259">
        <v>76.259938000000005</v>
      </c>
      <c r="E259">
        <v>76.749948000000003</v>
      </c>
      <c r="F259">
        <v>7971000</v>
      </c>
      <c r="G259">
        <v>47.337909000000003</v>
      </c>
      <c r="H259">
        <f t="shared" si="6"/>
        <v>9.4699923826066894E-3</v>
      </c>
      <c r="I259">
        <f t="shared" si="7"/>
        <v>9.4699888524769245E-3</v>
      </c>
    </row>
    <row r="260" spans="1:9" x14ac:dyDescent="0.35">
      <c r="A260" s="1">
        <v>40732</v>
      </c>
      <c r="B260">
        <v>75.339943000000005</v>
      </c>
      <c r="C260">
        <v>75.949939999999998</v>
      </c>
      <c r="D260">
        <v>75.109944999999996</v>
      </c>
      <c r="E260">
        <v>75.909942999999998</v>
      </c>
      <c r="F260">
        <v>10114000</v>
      </c>
      <c r="G260">
        <v>46.819809999999997</v>
      </c>
      <c r="H260">
        <f t="shared" ref="H260:H323" si="8">(E260-E259)/E259</f>
        <v>-1.0944697969046246E-2</v>
      </c>
      <c r="I260">
        <f t="shared" ref="I260:I323" si="9">(G260-G259)/G259</f>
        <v>-1.0944695508202665E-2</v>
      </c>
    </row>
    <row r="261" spans="1:9" x14ac:dyDescent="0.35">
      <c r="A261" s="1">
        <v>40735</v>
      </c>
      <c r="B261">
        <v>74.829947000000004</v>
      </c>
      <c r="C261">
        <v>75.069936999999996</v>
      </c>
      <c r="D261">
        <v>74.409948999999997</v>
      </c>
      <c r="E261">
        <v>74.699945999999997</v>
      </c>
      <c r="F261">
        <v>8613400</v>
      </c>
      <c r="G261">
        <v>46.073506000000002</v>
      </c>
      <c r="H261">
        <f t="shared" si="8"/>
        <v>-1.5939901311742537E-2</v>
      </c>
      <c r="I261">
        <f t="shared" si="9"/>
        <v>-1.5939919448626449E-2</v>
      </c>
    </row>
    <row r="262" spans="1:9" x14ac:dyDescent="0.35">
      <c r="A262" s="1">
        <v>40736</v>
      </c>
      <c r="B262">
        <v>74.249938999999998</v>
      </c>
      <c r="C262">
        <v>75.209947</v>
      </c>
      <c r="D262">
        <v>73.989941000000002</v>
      </c>
      <c r="E262">
        <v>74.339937000000006</v>
      </c>
      <c r="F262">
        <v>9560200</v>
      </c>
      <c r="G262">
        <v>45.851460000000003</v>
      </c>
      <c r="H262">
        <f t="shared" si="8"/>
        <v>-4.8194010742657152E-3</v>
      </c>
      <c r="I262">
        <f t="shared" si="9"/>
        <v>-4.8193857875716874E-3</v>
      </c>
    </row>
    <row r="263" spans="1:9" x14ac:dyDescent="0.35">
      <c r="A263" s="1">
        <v>40737</v>
      </c>
      <c r="B263">
        <v>74.419946999999993</v>
      </c>
      <c r="C263">
        <v>75.309943000000004</v>
      </c>
      <c r="D263">
        <v>73.989941000000002</v>
      </c>
      <c r="E263">
        <v>74.399940999999998</v>
      </c>
      <c r="F263">
        <v>9746000</v>
      </c>
      <c r="G263">
        <v>45.888469000000001</v>
      </c>
      <c r="H263">
        <f t="shared" si="8"/>
        <v>8.0715699288246869E-4</v>
      </c>
      <c r="I263">
        <f t="shared" si="9"/>
        <v>8.0714987047299312E-4</v>
      </c>
    </row>
    <row r="264" spans="1:9" x14ac:dyDescent="0.35">
      <c r="A264" s="1">
        <v>40738</v>
      </c>
      <c r="B264">
        <v>80.109938</v>
      </c>
      <c r="C264">
        <v>80.129945000000006</v>
      </c>
      <c r="D264">
        <v>75.499943000000002</v>
      </c>
      <c r="E264">
        <v>75.609932999999998</v>
      </c>
      <c r="F264">
        <v>81425300</v>
      </c>
      <c r="G264">
        <v>46.634768999999999</v>
      </c>
      <c r="H264">
        <f t="shared" si="8"/>
        <v>1.6263346230341764E-2</v>
      </c>
      <c r="I264">
        <f t="shared" si="9"/>
        <v>1.6263344937483052E-2</v>
      </c>
    </row>
    <row r="265" spans="1:9" x14ac:dyDescent="0.35">
      <c r="A265" s="1">
        <v>40739</v>
      </c>
      <c r="B265">
        <v>76.609938999999997</v>
      </c>
      <c r="C265">
        <v>77.029936000000006</v>
      </c>
      <c r="D265">
        <v>76.149947999999995</v>
      </c>
      <c r="E265">
        <v>76.419938999999999</v>
      </c>
      <c r="F265">
        <v>54703200</v>
      </c>
      <c r="G265">
        <v>47.134365000000003</v>
      </c>
      <c r="H265">
        <f t="shared" si="8"/>
        <v>1.0712957515780386E-2</v>
      </c>
      <c r="I265">
        <f t="shared" si="9"/>
        <v>1.0712951103070842E-2</v>
      </c>
    </row>
    <row r="266" spans="1:9" x14ac:dyDescent="0.35">
      <c r="A266" s="1">
        <v>40742</v>
      </c>
      <c r="B266">
        <v>76.349941000000001</v>
      </c>
      <c r="C266">
        <v>76.439944999999994</v>
      </c>
      <c r="D266">
        <v>75.209947</v>
      </c>
      <c r="E266">
        <v>75.439938999999995</v>
      </c>
      <c r="F266">
        <v>29702400</v>
      </c>
      <c r="G266">
        <v>46.529919999999997</v>
      </c>
      <c r="H266">
        <f t="shared" si="8"/>
        <v>-1.2823878333637561E-2</v>
      </c>
      <c r="I266">
        <f t="shared" si="9"/>
        <v>-1.2823870651487624E-2</v>
      </c>
    </row>
    <row r="267" spans="1:9" x14ac:dyDescent="0.35">
      <c r="A267" s="1">
        <v>40743</v>
      </c>
      <c r="B267">
        <v>75.989947999999998</v>
      </c>
      <c r="C267">
        <v>76.379941000000002</v>
      </c>
      <c r="D267">
        <v>74.699945999999997</v>
      </c>
      <c r="E267">
        <v>75.429946000000001</v>
      </c>
      <c r="F267">
        <v>14289200</v>
      </c>
      <c r="G267">
        <v>46.523757000000003</v>
      </c>
      <c r="H267">
        <f t="shared" si="8"/>
        <v>-1.3246299151957651E-4</v>
      </c>
      <c r="I267">
        <f t="shared" si="9"/>
        <v>-1.3245240911640728E-4</v>
      </c>
    </row>
    <row r="268" spans="1:9" x14ac:dyDescent="0.35">
      <c r="A268" s="1">
        <v>40744</v>
      </c>
      <c r="B268">
        <v>75.789940000000001</v>
      </c>
      <c r="C268">
        <v>75.919936000000007</v>
      </c>
      <c r="D268">
        <v>74.999939999999995</v>
      </c>
      <c r="E268">
        <v>75.109944999999996</v>
      </c>
      <c r="F268">
        <v>11687200</v>
      </c>
      <c r="G268">
        <v>46.326385999999999</v>
      </c>
      <c r="H268">
        <f t="shared" si="8"/>
        <v>-4.2423601894134308E-3</v>
      </c>
      <c r="I268">
        <f t="shared" si="9"/>
        <v>-4.2423701937916135E-3</v>
      </c>
    </row>
    <row r="269" spans="1:9" x14ac:dyDescent="0.35">
      <c r="A269" s="1">
        <v>40745</v>
      </c>
      <c r="B269">
        <v>74.819933000000006</v>
      </c>
      <c r="C269">
        <v>75.999945999999994</v>
      </c>
      <c r="D269">
        <v>74.509945999999999</v>
      </c>
      <c r="E269">
        <v>75.809945999999997</v>
      </c>
      <c r="F269">
        <v>11245700</v>
      </c>
      <c r="G269">
        <v>47.172646</v>
      </c>
      <c r="H269">
        <f t="shared" si="8"/>
        <v>9.319684630310944E-3</v>
      </c>
      <c r="I269">
        <f t="shared" si="9"/>
        <v>1.8267343366693896E-2</v>
      </c>
    </row>
    <row r="270" spans="1:9" x14ac:dyDescent="0.35">
      <c r="A270" s="1">
        <v>40746</v>
      </c>
      <c r="B270">
        <v>75.709943999999993</v>
      </c>
      <c r="C270">
        <v>75.849939000000006</v>
      </c>
      <c r="D270">
        <v>75.079946000000007</v>
      </c>
      <c r="E270">
        <v>75.259936999999994</v>
      </c>
      <c r="F270">
        <v>10632300</v>
      </c>
      <c r="G270">
        <v>46.830404000000001</v>
      </c>
      <c r="H270">
        <f t="shared" si="8"/>
        <v>-7.255103439857389E-3</v>
      </c>
      <c r="I270">
        <f t="shared" si="9"/>
        <v>-7.2550944036507692E-3</v>
      </c>
    </row>
    <row r="271" spans="1:9" x14ac:dyDescent="0.35">
      <c r="A271" s="1">
        <v>40749</v>
      </c>
      <c r="B271">
        <v>74.569950000000006</v>
      </c>
      <c r="C271">
        <v>75.259936999999994</v>
      </c>
      <c r="D271">
        <v>74.329943999999998</v>
      </c>
      <c r="E271">
        <v>74.549942999999999</v>
      </c>
      <c r="F271">
        <v>11094600</v>
      </c>
      <c r="G271">
        <v>46.388610999999997</v>
      </c>
      <c r="H271">
        <f t="shared" si="8"/>
        <v>-9.4338904376174895E-3</v>
      </c>
      <c r="I271">
        <f t="shared" si="9"/>
        <v>-9.4338925626181683E-3</v>
      </c>
    </row>
    <row r="272" spans="1:9" x14ac:dyDescent="0.35">
      <c r="A272" s="1">
        <v>40750</v>
      </c>
      <c r="B272">
        <v>74.559940999999995</v>
      </c>
      <c r="C272">
        <v>74.699945999999997</v>
      </c>
      <c r="D272">
        <v>73.479939999999999</v>
      </c>
      <c r="E272">
        <v>73.609942000000004</v>
      </c>
      <c r="F272">
        <v>12838100</v>
      </c>
      <c r="G272">
        <v>45.803696000000002</v>
      </c>
      <c r="H272">
        <f t="shared" si="8"/>
        <v>-1.2609010311382736E-2</v>
      </c>
      <c r="I272">
        <f t="shared" si="9"/>
        <v>-1.2609021641109178E-2</v>
      </c>
    </row>
    <row r="273" spans="1:9" x14ac:dyDescent="0.35">
      <c r="A273" s="1">
        <v>40751</v>
      </c>
      <c r="B273">
        <v>74.189949999999996</v>
      </c>
      <c r="C273">
        <v>74.489943999999994</v>
      </c>
      <c r="D273">
        <v>73.119946999999996</v>
      </c>
      <c r="E273">
        <v>73.129945000000006</v>
      </c>
      <c r="F273">
        <v>13279600</v>
      </c>
      <c r="G273">
        <v>45.505018</v>
      </c>
      <c r="H273">
        <f t="shared" si="8"/>
        <v>-6.520817527610568E-3</v>
      </c>
      <c r="I273">
        <f t="shared" si="9"/>
        <v>-6.5208274895546077E-3</v>
      </c>
    </row>
    <row r="274" spans="1:9" x14ac:dyDescent="0.35">
      <c r="A274" s="1">
        <v>40752</v>
      </c>
      <c r="B274">
        <v>73.099946000000003</v>
      </c>
      <c r="C274">
        <v>73.519937999999996</v>
      </c>
      <c r="D274">
        <v>72.549947000000003</v>
      </c>
      <c r="E274">
        <v>72.769951000000006</v>
      </c>
      <c r="F274">
        <v>10521800</v>
      </c>
      <c r="G274">
        <v>45.281013000000002</v>
      </c>
      <c r="H274">
        <f t="shared" si="8"/>
        <v>-4.9226619820375954E-3</v>
      </c>
      <c r="I274">
        <f t="shared" si="9"/>
        <v>-4.9226439158863364E-3</v>
      </c>
    </row>
    <row r="275" spans="1:9" x14ac:dyDescent="0.35">
      <c r="A275" s="1">
        <v>40753</v>
      </c>
      <c r="B275">
        <v>72.019945000000007</v>
      </c>
      <c r="C275">
        <v>72.699939000000001</v>
      </c>
      <c r="D275">
        <v>71.449950000000001</v>
      </c>
      <c r="E275">
        <v>71.989945000000006</v>
      </c>
      <c r="F275">
        <v>13237500</v>
      </c>
      <c r="G275">
        <v>44.795654999999996</v>
      </c>
      <c r="H275">
        <f t="shared" si="8"/>
        <v>-1.0718792431233052E-2</v>
      </c>
      <c r="I275">
        <f t="shared" si="9"/>
        <v>-1.0718797302525123E-2</v>
      </c>
    </row>
    <row r="276" spans="1:9" x14ac:dyDescent="0.35">
      <c r="A276" s="1">
        <v>40756</v>
      </c>
      <c r="B276">
        <v>73.459939000000006</v>
      </c>
      <c r="C276">
        <v>73.459939000000006</v>
      </c>
      <c r="D276">
        <v>71.439937</v>
      </c>
      <c r="E276">
        <v>71.989945000000006</v>
      </c>
      <c r="F276">
        <v>11780500</v>
      </c>
      <c r="G276">
        <v>44.795654999999996</v>
      </c>
      <c r="H276">
        <f t="shared" si="8"/>
        <v>0</v>
      </c>
      <c r="I276">
        <f t="shared" si="9"/>
        <v>0</v>
      </c>
    </row>
    <row r="277" spans="1:9" x14ac:dyDescent="0.35">
      <c r="A277" s="1">
        <v>40757</v>
      </c>
      <c r="B277">
        <v>71.509949000000006</v>
      </c>
      <c r="C277">
        <v>72.429944000000006</v>
      </c>
      <c r="D277">
        <v>70.599946000000003</v>
      </c>
      <c r="E277">
        <v>70.629946000000004</v>
      </c>
      <c r="F277">
        <v>12745000</v>
      </c>
      <c r="G277">
        <v>43.949396999999998</v>
      </c>
      <c r="H277">
        <f t="shared" si="8"/>
        <v>-1.8891513252302136E-2</v>
      </c>
      <c r="I277">
        <f t="shared" si="9"/>
        <v>-1.8891519724401819E-2</v>
      </c>
    </row>
    <row r="278" spans="1:9" x14ac:dyDescent="0.35">
      <c r="A278" s="1">
        <v>40758</v>
      </c>
      <c r="B278">
        <v>70.639944</v>
      </c>
      <c r="C278">
        <v>71.259950000000003</v>
      </c>
      <c r="D278">
        <v>69.379941000000002</v>
      </c>
      <c r="E278">
        <v>70.559949000000003</v>
      </c>
      <c r="F278">
        <v>15890700</v>
      </c>
      <c r="G278">
        <v>43.905841000000002</v>
      </c>
      <c r="H278">
        <f t="shared" si="8"/>
        <v>-9.9103856032964756E-4</v>
      </c>
      <c r="I278">
        <f t="shared" si="9"/>
        <v>-9.9104886467487295E-4</v>
      </c>
    </row>
    <row r="279" spans="1:9" x14ac:dyDescent="0.35">
      <c r="A279" s="1">
        <v>40759</v>
      </c>
      <c r="B279">
        <v>69.409946000000005</v>
      </c>
      <c r="C279">
        <v>69.509941999999995</v>
      </c>
      <c r="D279">
        <v>66.779949999999999</v>
      </c>
      <c r="E279">
        <v>66.919944999999998</v>
      </c>
      <c r="F279">
        <v>20754800</v>
      </c>
      <c r="G279">
        <v>41.640853</v>
      </c>
      <c r="H279">
        <f t="shared" si="8"/>
        <v>-5.1587395563452071E-2</v>
      </c>
      <c r="I279">
        <f t="shared" si="9"/>
        <v>-5.1587395854688273E-2</v>
      </c>
    </row>
    <row r="280" spans="1:9" x14ac:dyDescent="0.35">
      <c r="A280" s="1">
        <v>40760</v>
      </c>
      <c r="B280">
        <v>67.119952999999995</v>
      </c>
      <c r="C280">
        <v>69.249944999999997</v>
      </c>
      <c r="D280">
        <v>65.249958000000007</v>
      </c>
      <c r="E280">
        <v>67.749951999999993</v>
      </c>
      <c r="F280">
        <v>24705000</v>
      </c>
      <c r="G280">
        <v>42.157324000000003</v>
      </c>
      <c r="H280">
        <f t="shared" si="8"/>
        <v>1.2402983893665705E-2</v>
      </c>
      <c r="I280">
        <f t="shared" si="9"/>
        <v>1.2402987998348708E-2</v>
      </c>
    </row>
    <row r="281" spans="1:9" x14ac:dyDescent="0.35">
      <c r="A281" s="1">
        <v>40763</v>
      </c>
      <c r="B281">
        <v>65.169946999999993</v>
      </c>
      <c r="C281">
        <v>67.469948000000002</v>
      </c>
      <c r="D281">
        <v>61.829948000000002</v>
      </c>
      <c r="E281">
        <v>61.919950999999998</v>
      </c>
      <c r="F281">
        <v>38423900</v>
      </c>
      <c r="G281">
        <v>38.529614000000002</v>
      </c>
      <c r="H281">
        <f t="shared" si="8"/>
        <v>-8.605173624329647E-2</v>
      </c>
      <c r="I281">
        <f t="shared" si="9"/>
        <v>-8.6051714288127024E-2</v>
      </c>
    </row>
    <row r="282" spans="1:9" x14ac:dyDescent="0.35">
      <c r="A282" s="1">
        <v>40764</v>
      </c>
      <c r="B282">
        <v>62.899951000000001</v>
      </c>
      <c r="C282">
        <v>64.689950999999994</v>
      </c>
      <c r="D282">
        <v>60.399951999999999</v>
      </c>
      <c r="E282">
        <v>64.559955000000002</v>
      </c>
      <c r="F282">
        <v>29061500</v>
      </c>
      <c r="G282">
        <v>40.172351999999997</v>
      </c>
      <c r="H282">
        <f t="shared" si="8"/>
        <v>4.2635757253748553E-2</v>
      </c>
      <c r="I282">
        <f t="shared" si="9"/>
        <v>4.263572430286984E-2</v>
      </c>
    </row>
    <row r="283" spans="1:9" x14ac:dyDescent="0.35">
      <c r="A283" s="1">
        <v>40765</v>
      </c>
      <c r="B283">
        <v>64.479949000000005</v>
      </c>
      <c r="C283">
        <v>65.169946999999993</v>
      </c>
      <c r="D283">
        <v>62.049947000000003</v>
      </c>
      <c r="E283">
        <v>62.709950999999997</v>
      </c>
      <c r="F283">
        <v>20229900</v>
      </c>
      <c r="G283">
        <v>39.021189999999997</v>
      </c>
      <c r="H283">
        <f t="shared" si="8"/>
        <v>-2.8655596181874746E-2</v>
      </c>
      <c r="I283">
        <f t="shared" si="9"/>
        <v>-2.8655578841886069E-2</v>
      </c>
    </row>
    <row r="284" spans="1:9" x14ac:dyDescent="0.35">
      <c r="A284" s="1">
        <v>40766</v>
      </c>
      <c r="B284">
        <v>63.039954999999999</v>
      </c>
      <c r="C284">
        <v>66.419956999999997</v>
      </c>
      <c r="D284">
        <v>62.399948000000002</v>
      </c>
      <c r="E284">
        <v>65.519947999999999</v>
      </c>
      <c r="F284">
        <v>20693200</v>
      </c>
      <c r="G284">
        <v>40.769706999999997</v>
      </c>
      <c r="H284">
        <f t="shared" si="8"/>
        <v>4.4809427454344575E-2</v>
      </c>
      <c r="I284">
        <f t="shared" si="9"/>
        <v>4.4809422777726662E-2</v>
      </c>
    </row>
    <row r="285" spans="1:9" x14ac:dyDescent="0.35">
      <c r="A285" s="1">
        <v>40767</v>
      </c>
      <c r="B285">
        <v>66.549953000000002</v>
      </c>
      <c r="C285">
        <v>67.119952999999995</v>
      </c>
      <c r="D285">
        <v>65.319954999999993</v>
      </c>
      <c r="E285">
        <v>66.049949999999995</v>
      </c>
      <c r="F285">
        <v>14384100</v>
      </c>
      <c r="G285">
        <v>41.099499999999999</v>
      </c>
      <c r="H285">
        <f t="shared" si="8"/>
        <v>8.0891700341397723E-3</v>
      </c>
      <c r="I285">
        <f t="shared" si="9"/>
        <v>8.0891677735138549E-3</v>
      </c>
    </row>
    <row r="286" spans="1:9" x14ac:dyDescent="0.35">
      <c r="A286" s="1">
        <v>40770</v>
      </c>
      <c r="B286">
        <v>67.059949000000003</v>
      </c>
      <c r="C286">
        <v>68.249955</v>
      </c>
      <c r="D286">
        <v>66.779949999999999</v>
      </c>
      <c r="E286">
        <v>67.479945999999998</v>
      </c>
      <c r="F286">
        <v>12985500</v>
      </c>
      <c r="G286">
        <v>41.989314</v>
      </c>
      <c r="H286">
        <f t="shared" si="8"/>
        <v>2.1650220779879513E-2</v>
      </c>
      <c r="I286">
        <f t="shared" si="9"/>
        <v>2.165023905400312E-2</v>
      </c>
    </row>
    <row r="287" spans="1:9" x14ac:dyDescent="0.35">
      <c r="A287" s="1">
        <v>40771</v>
      </c>
      <c r="B287">
        <v>66.829955999999996</v>
      </c>
      <c r="C287">
        <v>67.059949000000003</v>
      </c>
      <c r="D287">
        <v>65.749944999999997</v>
      </c>
      <c r="E287">
        <v>66.539945000000003</v>
      </c>
      <c r="F287">
        <v>12622300</v>
      </c>
      <c r="G287">
        <v>41.404398999999998</v>
      </c>
      <c r="H287">
        <f t="shared" si="8"/>
        <v>-1.3930079315712482E-2</v>
      </c>
      <c r="I287">
        <f t="shared" si="9"/>
        <v>-1.3930091832412464E-2</v>
      </c>
    </row>
    <row r="288" spans="1:9" x14ac:dyDescent="0.35">
      <c r="A288" s="1">
        <v>40772</v>
      </c>
      <c r="B288">
        <v>67.289946</v>
      </c>
      <c r="C288">
        <v>67.609942000000004</v>
      </c>
      <c r="D288">
        <v>66.369951</v>
      </c>
      <c r="E288">
        <v>66.819942999999995</v>
      </c>
      <c r="F288">
        <v>9653300</v>
      </c>
      <c r="G288">
        <v>41.578626999999997</v>
      </c>
      <c r="H288">
        <f t="shared" si="8"/>
        <v>4.207968611936664E-3</v>
      </c>
      <c r="I288">
        <f t="shared" si="9"/>
        <v>4.2079586760817222E-3</v>
      </c>
    </row>
    <row r="289" spans="1:9" x14ac:dyDescent="0.35">
      <c r="A289" s="1">
        <v>40773</v>
      </c>
      <c r="B289">
        <v>65.499941000000007</v>
      </c>
      <c r="C289">
        <v>65.519947999999999</v>
      </c>
      <c r="D289">
        <v>63.089950999999999</v>
      </c>
      <c r="E289">
        <v>63.789946999999998</v>
      </c>
      <c r="F289">
        <v>21652600</v>
      </c>
      <c r="G289">
        <v>39.693216</v>
      </c>
      <c r="H289">
        <f t="shared" si="8"/>
        <v>-4.5345683698053994E-2</v>
      </c>
      <c r="I289">
        <f t="shared" si="9"/>
        <v>-4.5345677239414323E-2</v>
      </c>
    </row>
    <row r="290" spans="1:9" x14ac:dyDescent="0.35">
      <c r="A290" s="1">
        <v>40774</v>
      </c>
      <c r="B290">
        <v>63.079953000000003</v>
      </c>
      <c r="C290">
        <v>64.939954999999998</v>
      </c>
      <c r="D290">
        <v>62.999946999999999</v>
      </c>
      <c r="E290">
        <v>63.589953999999999</v>
      </c>
      <c r="F290">
        <v>18009000</v>
      </c>
      <c r="G290">
        <v>39.568770000000001</v>
      </c>
      <c r="H290">
        <f t="shared" si="8"/>
        <v>-3.1351805324434461E-3</v>
      </c>
      <c r="I290">
        <f t="shared" si="9"/>
        <v>-3.1351956969170487E-3</v>
      </c>
    </row>
    <row r="291" spans="1:9" x14ac:dyDescent="0.35">
      <c r="A291" s="1">
        <v>40777</v>
      </c>
      <c r="B291">
        <v>65.379953999999998</v>
      </c>
      <c r="C291">
        <v>65.689941000000005</v>
      </c>
      <c r="D291">
        <v>63.019953999999998</v>
      </c>
      <c r="E291">
        <v>63.329956000000003</v>
      </c>
      <c r="F291">
        <v>11662200</v>
      </c>
      <c r="G291">
        <v>39.406987999999998</v>
      </c>
      <c r="H291">
        <f t="shared" si="8"/>
        <v>-4.0886646969424756E-3</v>
      </c>
      <c r="I291">
        <f t="shared" si="9"/>
        <v>-4.0886284815020105E-3</v>
      </c>
    </row>
    <row r="292" spans="1:9" x14ac:dyDescent="0.35">
      <c r="A292" s="1">
        <v>40778</v>
      </c>
      <c r="B292">
        <v>63.519956000000001</v>
      </c>
      <c r="C292">
        <v>65.719945999999993</v>
      </c>
      <c r="D292">
        <v>63.489952000000002</v>
      </c>
      <c r="E292">
        <v>65.709947999999997</v>
      </c>
      <c r="F292">
        <v>15304400</v>
      </c>
      <c r="G292">
        <v>40.887934000000001</v>
      </c>
      <c r="H292">
        <f t="shared" si="8"/>
        <v>3.7580825099578379E-2</v>
      </c>
      <c r="I292">
        <f t="shared" si="9"/>
        <v>3.7580796583590786E-2</v>
      </c>
    </row>
    <row r="293" spans="1:9" x14ac:dyDescent="0.35">
      <c r="A293" s="1">
        <v>40779</v>
      </c>
      <c r="B293">
        <v>65.369945000000001</v>
      </c>
      <c r="C293">
        <v>66.209951000000004</v>
      </c>
      <c r="D293">
        <v>64.809954000000005</v>
      </c>
      <c r="E293">
        <v>66.119946999999996</v>
      </c>
      <c r="F293">
        <v>10054800</v>
      </c>
      <c r="G293">
        <v>41.143056000000001</v>
      </c>
      <c r="H293">
        <f t="shared" si="8"/>
        <v>6.2395270804353571E-3</v>
      </c>
      <c r="I293">
        <f t="shared" si="9"/>
        <v>6.2395424527930433E-3</v>
      </c>
    </row>
    <row r="294" spans="1:9" x14ac:dyDescent="0.35">
      <c r="A294" s="1">
        <v>40780</v>
      </c>
      <c r="B294">
        <v>66.609952000000007</v>
      </c>
      <c r="C294">
        <v>66.879947000000001</v>
      </c>
      <c r="D294">
        <v>64.499950999999996</v>
      </c>
      <c r="E294">
        <v>64.779954000000004</v>
      </c>
      <c r="F294">
        <v>9999200</v>
      </c>
      <c r="G294">
        <v>40.309246999999999</v>
      </c>
      <c r="H294">
        <f t="shared" si="8"/>
        <v>-2.0266093074756891E-2</v>
      </c>
      <c r="I294">
        <f t="shared" si="9"/>
        <v>-2.0266093019439348E-2</v>
      </c>
    </row>
    <row r="295" spans="1:9" x14ac:dyDescent="0.35">
      <c r="A295" s="1">
        <v>40781</v>
      </c>
      <c r="B295">
        <v>64.279950999999997</v>
      </c>
      <c r="C295">
        <v>66.019951000000006</v>
      </c>
      <c r="D295">
        <v>63.499949999999998</v>
      </c>
      <c r="E295">
        <v>65.509955000000005</v>
      </c>
      <c r="F295">
        <v>10132900</v>
      </c>
      <c r="G295">
        <v>40.763489</v>
      </c>
      <c r="H295">
        <f t="shared" si="8"/>
        <v>1.1268933596340644E-2</v>
      </c>
      <c r="I295">
        <f t="shared" si="9"/>
        <v>1.12689279459872E-2</v>
      </c>
    </row>
    <row r="296" spans="1:9" x14ac:dyDescent="0.35">
      <c r="A296" s="1">
        <v>40784</v>
      </c>
      <c r="B296">
        <v>66.679948999999993</v>
      </c>
      <c r="C296">
        <v>67.839955000000003</v>
      </c>
      <c r="D296">
        <v>66.579952000000006</v>
      </c>
      <c r="E296">
        <v>67.779950999999997</v>
      </c>
      <c r="F296">
        <v>10541200</v>
      </c>
      <c r="G296">
        <v>42.175991000000003</v>
      </c>
      <c r="H296">
        <f t="shared" si="8"/>
        <v>3.4651161033464176E-2</v>
      </c>
      <c r="I296">
        <f t="shared" si="9"/>
        <v>3.4651155596617439E-2</v>
      </c>
    </row>
    <row r="297" spans="1:9" x14ac:dyDescent="0.35">
      <c r="A297" s="1">
        <v>40785</v>
      </c>
      <c r="B297">
        <v>66.839949000000004</v>
      </c>
      <c r="C297">
        <v>68.329944999999995</v>
      </c>
      <c r="D297">
        <v>66.219943999999998</v>
      </c>
      <c r="E297">
        <v>67.839955000000003</v>
      </c>
      <c r="F297">
        <v>14379500</v>
      </c>
      <c r="G297">
        <v>42.213329000000002</v>
      </c>
      <c r="H297">
        <f t="shared" si="8"/>
        <v>8.8527653258419132E-4</v>
      </c>
      <c r="I297">
        <f t="shared" si="9"/>
        <v>8.852904013565043E-4</v>
      </c>
    </row>
    <row r="298" spans="1:9" x14ac:dyDescent="0.35">
      <c r="A298" s="1">
        <v>40786</v>
      </c>
      <c r="B298">
        <v>68.299944999999994</v>
      </c>
      <c r="C298">
        <v>68.749942000000004</v>
      </c>
      <c r="D298">
        <v>67.549943999999996</v>
      </c>
      <c r="E298">
        <v>68.069947999999997</v>
      </c>
      <c r="F298">
        <v>11838200</v>
      </c>
      <c r="G298">
        <v>42.356440999999997</v>
      </c>
      <c r="H298">
        <f t="shared" si="8"/>
        <v>3.3902292535422998E-3</v>
      </c>
      <c r="I298">
        <f t="shared" si="9"/>
        <v>3.3902088129556191E-3</v>
      </c>
    </row>
    <row r="299" spans="1:9" x14ac:dyDescent="0.35">
      <c r="A299" s="1">
        <v>40787</v>
      </c>
      <c r="B299">
        <v>68.659938999999994</v>
      </c>
      <c r="C299">
        <v>68.869945000000001</v>
      </c>
      <c r="D299">
        <v>67.629948999999996</v>
      </c>
      <c r="E299">
        <v>67.969950999999995</v>
      </c>
      <c r="F299">
        <v>11748000</v>
      </c>
      <c r="G299">
        <v>42.294218999999998</v>
      </c>
      <c r="H299">
        <f t="shared" si="8"/>
        <v>-1.4690330011711173E-3</v>
      </c>
      <c r="I299">
        <f t="shared" si="9"/>
        <v>-1.4690091643912776E-3</v>
      </c>
    </row>
    <row r="300" spans="1:9" x14ac:dyDescent="0.35">
      <c r="A300" s="1">
        <v>40788</v>
      </c>
      <c r="B300">
        <v>66.409943999999996</v>
      </c>
      <c r="C300">
        <v>66.919944999999998</v>
      </c>
      <c r="D300">
        <v>65.729954000000006</v>
      </c>
      <c r="E300">
        <v>66.439948000000001</v>
      </c>
      <c r="F300">
        <v>11444700</v>
      </c>
      <c r="G300">
        <v>41.342176000000002</v>
      </c>
      <c r="H300">
        <f t="shared" si="8"/>
        <v>-2.2509991216559708E-2</v>
      </c>
      <c r="I300">
        <f t="shared" si="9"/>
        <v>-2.2510003081035644E-2</v>
      </c>
    </row>
    <row r="301" spans="1:9" x14ac:dyDescent="0.35">
      <c r="A301" s="1">
        <v>40792</v>
      </c>
      <c r="B301">
        <v>64.209953999999996</v>
      </c>
      <c r="C301">
        <v>65.829950999999994</v>
      </c>
      <c r="D301">
        <v>63.799954999999997</v>
      </c>
      <c r="E301">
        <v>65.699955000000003</v>
      </c>
      <c r="F301">
        <v>14460600</v>
      </c>
      <c r="G301">
        <v>40.881715999999997</v>
      </c>
      <c r="H301">
        <f t="shared" si="8"/>
        <v>-1.1137772112645217E-2</v>
      </c>
      <c r="I301">
        <f t="shared" si="9"/>
        <v>-1.1137778524284854E-2</v>
      </c>
    </row>
    <row r="302" spans="1:9" x14ac:dyDescent="0.35">
      <c r="A302" s="1">
        <v>40793</v>
      </c>
      <c r="B302">
        <v>66.659948</v>
      </c>
      <c r="C302">
        <v>67.389943000000002</v>
      </c>
      <c r="D302">
        <v>66.369951</v>
      </c>
      <c r="E302">
        <v>67.309952999999993</v>
      </c>
      <c r="F302">
        <v>11554500</v>
      </c>
      <c r="G302">
        <v>41.883535000000002</v>
      </c>
      <c r="H302">
        <f t="shared" si="8"/>
        <v>2.450531358811418E-2</v>
      </c>
      <c r="I302">
        <f t="shared" si="9"/>
        <v>2.4505306969012864E-2</v>
      </c>
    </row>
    <row r="303" spans="1:9" x14ac:dyDescent="0.35">
      <c r="A303" s="1">
        <v>40794</v>
      </c>
      <c r="B303">
        <v>66.999949999999998</v>
      </c>
      <c r="C303">
        <v>67.499953000000005</v>
      </c>
      <c r="D303">
        <v>65.379953999999998</v>
      </c>
      <c r="E303">
        <v>65.879941000000002</v>
      </c>
      <c r="F303">
        <v>13725700</v>
      </c>
      <c r="G303">
        <v>40.993713</v>
      </c>
      <c r="H303">
        <f t="shared" si="8"/>
        <v>-2.1245179000496269E-2</v>
      </c>
      <c r="I303">
        <f t="shared" si="9"/>
        <v>-2.1245150391436689E-2</v>
      </c>
    </row>
    <row r="304" spans="1:9" x14ac:dyDescent="0.35">
      <c r="A304" s="1">
        <v>40795</v>
      </c>
      <c r="B304">
        <v>64.959946000000002</v>
      </c>
      <c r="C304">
        <v>65.749944999999997</v>
      </c>
      <c r="D304">
        <v>63.869951999999998</v>
      </c>
      <c r="E304">
        <v>64.229945999999998</v>
      </c>
      <c r="F304">
        <v>16024900</v>
      </c>
      <c r="G304">
        <v>39.967005</v>
      </c>
      <c r="H304">
        <f t="shared" si="8"/>
        <v>-2.5045483874978031E-2</v>
      </c>
      <c r="I304">
        <f t="shared" si="9"/>
        <v>-2.5045499050061634E-2</v>
      </c>
    </row>
    <row r="305" spans="1:9" x14ac:dyDescent="0.35">
      <c r="A305" s="1">
        <v>40798</v>
      </c>
      <c r="B305">
        <v>63.419955000000002</v>
      </c>
      <c r="C305">
        <v>64.259950000000003</v>
      </c>
      <c r="D305">
        <v>62.949956</v>
      </c>
      <c r="E305">
        <v>64.239953999999997</v>
      </c>
      <c r="F305">
        <v>15501800</v>
      </c>
      <c r="G305">
        <v>39.973232000000003</v>
      </c>
      <c r="H305">
        <f t="shared" si="8"/>
        <v>1.5581517069933592E-4</v>
      </c>
      <c r="I305">
        <f t="shared" si="9"/>
        <v>1.5580351842732891E-4</v>
      </c>
    </row>
    <row r="306" spans="1:9" x14ac:dyDescent="0.35">
      <c r="A306" s="1">
        <v>40799</v>
      </c>
      <c r="B306">
        <v>64.459958</v>
      </c>
      <c r="C306">
        <v>65.279942000000005</v>
      </c>
      <c r="D306">
        <v>63.789946999999998</v>
      </c>
      <c r="E306">
        <v>64.759947999999994</v>
      </c>
      <c r="F306">
        <v>10263100</v>
      </c>
      <c r="G306">
        <v>40.296798000000003</v>
      </c>
      <c r="H306">
        <f t="shared" si="8"/>
        <v>8.0945574774228049E-3</v>
      </c>
      <c r="I306">
        <f t="shared" si="9"/>
        <v>8.0945668841588686E-3</v>
      </c>
    </row>
    <row r="307" spans="1:9" x14ac:dyDescent="0.35">
      <c r="A307" s="1">
        <v>40800</v>
      </c>
      <c r="B307">
        <v>65.029953000000006</v>
      </c>
      <c r="C307">
        <v>66.879947000000001</v>
      </c>
      <c r="D307">
        <v>64.319948999999994</v>
      </c>
      <c r="E307">
        <v>65.969944999999996</v>
      </c>
      <c r="F307">
        <v>13171600</v>
      </c>
      <c r="G307">
        <v>41.049717000000001</v>
      </c>
      <c r="H307">
        <f t="shared" si="8"/>
        <v>1.8684341747772889E-2</v>
      </c>
      <c r="I307">
        <f t="shared" si="9"/>
        <v>1.8684338145179637E-2</v>
      </c>
    </row>
    <row r="308" spans="1:9" x14ac:dyDescent="0.35">
      <c r="A308" s="1">
        <v>40801</v>
      </c>
      <c r="B308">
        <v>66.489953999999997</v>
      </c>
      <c r="C308">
        <v>67.039947999999995</v>
      </c>
      <c r="D308">
        <v>66.059948000000006</v>
      </c>
      <c r="E308">
        <v>66.919944999999998</v>
      </c>
      <c r="F308">
        <v>12154000</v>
      </c>
      <c r="G308">
        <v>41.640853</v>
      </c>
      <c r="H308">
        <f t="shared" si="8"/>
        <v>1.4400497074842231E-2</v>
      </c>
      <c r="I308">
        <f t="shared" si="9"/>
        <v>1.4400489046002406E-2</v>
      </c>
    </row>
    <row r="309" spans="1:9" x14ac:dyDescent="0.35">
      <c r="A309" s="1">
        <v>40802</v>
      </c>
      <c r="B309">
        <v>67.389943000000002</v>
      </c>
      <c r="C309">
        <v>67.499953000000005</v>
      </c>
      <c r="D309">
        <v>66.249948000000003</v>
      </c>
      <c r="E309">
        <v>67.289946</v>
      </c>
      <c r="F309">
        <v>19606800</v>
      </c>
      <c r="G309">
        <v>41.871087000000003</v>
      </c>
      <c r="H309">
        <f t="shared" si="8"/>
        <v>5.5290093259939476E-3</v>
      </c>
      <c r="I309">
        <f t="shared" si="9"/>
        <v>5.5290413959580252E-3</v>
      </c>
    </row>
    <row r="310" spans="1:9" x14ac:dyDescent="0.35">
      <c r="A310" s="1">
        <v>40805</v>
      </c>
      <c r="B310">
        <v>65.889949999999999</v>
      </c>
      <c r="C310">
        <v>67.219949</v>
      </c>
      <c r="D310">
        <v>65.389951999999994</v>
      </c>
      <c r="E310">
        <v>66.769952000000004</v>
      </c>
      <c r="F310">
        <v>10983700</v>
      </c>
      <c r="G310">
        <v>41.547521000000003</v>
      </c>
      <c r="H310">
        <f t="shared" si="8"/>
        <v>-7.7276626139660886E-3</v>
      </c>
      <c r="I310">
        <f t="shared" si="9"/>
        <v>-7.7276713642518893E-3</v>
      </c>
    </row>
    <row r="311" spans="1:9" x14ac:dyDescent="0.35">
      <c r="A311" s="1">
        <v>40806</v>
      </c>
      <c r="B311">
        <v>67.089952999999994</v>
      </c>
      <c r="C311">
        <v>68.219954999999999</v>
      </c>
      <c r="D311">
        <v>66.699945</v>
      </c>
      <c r="E311">
        <v>67.009943000000007</v>
      </c>
      <c r="F311">
        <v>10752400</v>
      </c>
      <c r="G311">
        <v>41.696854999999999</v>
      </c>
      <c r="H311">
        <f t="shared" si="8"/>
        <v>3.5942964284294138E-3</v>
      </c>
      <c r="I311">
        <f t="shared" si="9"/>
        <v>3.5942938689409671E-3</v>
      </c>
    </row>
    <row r="312" spans="1:9" x14ac:dyDescent="0.35">
      <c r="A312" s="1">
        <v>40807</v>
      </c>
      <c r="B312">
        <v>66.829955999999996</v>
      </c>
      <c r="C312">
        <v>67.199943000000005</v>
      </c>
      <c r="D312">
        <v>64.949948000000006</v>
      </c>
      <c r="E312">
        <v>64.949948000000006</v>
      </c>
      <c r="F312">
        <v>12438700</v>
      </c>
      <c r="G312">
        <v>40.415025</v>
      </c>
      <c r="H312">
        <f t="shared" si="8"/>
        <v>-3.074163187991371E-2</v>
      </c>
      <c r="I312">
        <f t="shared" si="9"/>
        <v>-3.0741647061870717E-2</v>
      </c>
    </row>
    <row r="313" spans="1:9" x14ac:dyDescent="0.35">
      <c r="A313" s="1">
        <v>40808</v>
      </c>
      <c r="B313">
        <v>62.989949000000003</v>
      </c>
      <c r="C313">
        <v>63.319943000000002</v>
      </c>
      <c r="D313">
        <v>61.829948000000002</v>
      </c>
      <c r="E313">
        <v>62.869951</v>
      </c>
      <c r="F313">
        <v>20736300</v>
      </c>
      <c r="G313">
        <v>39.120750000000001</v>
      </c>
      <c r="H313">
        <f t="shared" si="8"/>
        <v>-3.2024613784140454E-2</v>
      </c>
      <c r="I313">
        <f t="shared" si="9"/>
        <v>-3.2024599762093403E-2</v>
      </c>
    </row>
    <row r="314" spans="1:9" x14ac:dyDescent="0.35">
      <c r="A314" s="1">
        <v>40809</v>
      </c>
      <c r="B314">
        <v>61.859946999999998</v>
      </c>
      <c r="C314">
        <v>63.239953</v>
      </c>
      <c r="D314">
        <v>61.799948000000001</v>
      </c>
      <c r="E314">
        <v>62.509953000000003</v>
      </c>
      <c r="F314">
        <v>12031800</v>
      </c>
      <c r="G314">
        <v>38.896740999999999</v>
      </c>
      <c r="H314">
        <f t="shared" si="8"/>
        <v>-5.7260741303901668E-3</v>
      </c>
      <c r="I314">
        <f t="shared" si="9"/>
        <v>-5.726091652128406E-3</v>
      </c>
    </row>
    <row r="315" spans="1:9" x14ac:dyDescent="0.35">
      <c r="A315" s="1">
        <v>40812</v>
      </c>
      <c r="B315">
        <v>62.939948000000001</v>
      </c>
      <c r="C315">
        <v>64.209953999999996</v>
      </c>
      <c r="D315">
        <v>61.789949999999997</v>
      </c>
      <c r="E315">
        <v>64.129948999999996</v>
      </c>
      <c r="F315">
        <v>13408900</v>
      </c>
      <c r="G315">
        <v>39.904781999999997</v>
      </c>
      <c r="H315">
        <f t="shared" si="8"/>
        <v>2.5915808959254747E-2</v>
      </c>
      <c r="I315">
        <f t="shared" si="9"/>
        <v>2.5915821585155391E-2</v>
      </c>
    </row>
    <row r="316" spans="1:9" x14ac:dyDescent="0.35">
      <c r="A316" s="1">
        <v>40813</v>
      </c>
      <c r="B316">
        <v>65.429944000000006</v>
      </c>
      <c r="C316">
        <v>65.949952999999994</v>
      </c>
      <c r="D316">
        <v>63.879950000000001</v>
      </c>
      <c r="E316">
        <v>64.259950000000003</v>
      </c>
      <c r="F316">
        <v>12306400</v>
      </c>
      <c r="G316">
        <v>39.985675000000001</v>
      </c>
      <c r="H316">
        <f t="shared" si="8"/>
        <v>2.02714959277462E-3</v>
      </c>
      <c r="I316">
        <f t="shared" si="9"/>
        <v>2.0271505304803625E-3</v>
      </c>
    </row>
    <row r="317" spans="1:9" x14ac:dyDescent="0.35">
      <c r="A317" s="1">
        <v>40814</v>
      </c>
      <c r="B317">
        <v>63.779947999999997</v>
      </c>
      <c r="C317">
        <v>65.529945999999995</v>
      </c>
      <c r="D317">
        <v>63.039954999999999</v>
      </c>
      <c r="E317">
        <v>63.229954999999997</v>
      </c>
      <c r="F317">
        <v>12599200</v>
      </c>
      <c r="G317">
        <v>39.344762000000003</v>
      </c>
      <c r="H317">
        <f t="shared" si="8"/>
        <v>-1.6028568338444189E-2</v>
      </c>
      <c r="I317">
        <f t="shared" si="9"/>
        <v>-1.6028565229922905E-2</v>
      </c>
    </row>
    <row r="318" spans="1:9" x14ac:dyDescent="0.35">
      <c r="A318" s="1">
        <v>40815</v>
      </c>
      <c r="B318">
        <v>64.659951000000007</v>
      </c>
      <c r="C318">
        <v>64.669949000000003</v>
      </c>
      <c r="D318">
        <v>63.069958999999997</v>
      </c>
      <c r="E318">
        <v>64.369955000000004</v>
      </c>
      <c r="F318">
        <v>17746100</v>
      </c>
      <c r="G318">
        <v>40.054124999999999</v>
      </c>
      <c r="H318">
        <f t="shared" si="8"/>
        <v>1.8029429247577475E-2</v>
      </c>
      <c r="I318">
        <f t="shared" si="9"/>
        <v>1.8029413928085169E-2</v>
      </c>
    </row>
    <row r="319" spans="1:9" x14ac:dyDescent="0.35">
      <c r="A319" s="1">
        <v>40816</v>
      </c>
      <c r="B319">
        <v>62.979956000000001</v>
      </c>
      <c r="C319">
        <v>64.639944999999997</v>
      </c>
      <c r="D319">
        <v>62.979956000000001</v>
      </c>
      <c r="E319">
        <v>63.319943000000002</v>
      </c>
      <c r="F319">
        <v>13489200</v>
      </c>
      <c r="G319">
        <v>39.400756999999999</v>
      </c>
      <c r="H319">
        <f t="shared" si="8"/>
        <v>-1.6312144384752206E-2</v>
      </c>
      <c r="I319">
        <f t="shared" si="9"/>
        <v>-1.6312127652270532E-2</v>
      </c>
    </row>
    <row r="320" spans="1:9" x14ac:dyDescent="0.35">
      <c r="A320" s="1">
        <v>40819</v>
      </c>
      <c r="B320">
        <v>62.709950999999997</v>
      </c>
      <c r="C320">
        <v>62.909944000000003</v>
      </c>
      <c r="D320">
        <v>60.949945</v>
      </c>
      <c r="E320">
        <v>60.989958000000001</v>
      </c>
      <c r="F320">
        <v>15364000</v>
      </c>
      <c r="G320">
        <v>37.950926000000003</v>
      </c>
      <c r="H320">
        <f t="shared" si="8"/>
        <v>-3.6797016699778147E-2</v>
      </c>
      <c r="I320">
        <f t="shared" si="9"/>
        <v>-3.6797034128049778E-2</v>
      </c>
    </row>
    <row r="321" spans="1:9" x14ac:dyDescent="0.35">
      <c r="A321" s="1">
        <v>40820</v>
      </c>
      <c r="B321">
        <v>60.059949000000003</v>
      </c>
      <c r="C321">
        <v>62.349957000000003</v>
      </c>
      <c r="D321">
        <v>58.649959000000003</v>
      </c>
      <c r="E321">
        <v>62.269952000000004</v>
      </c>
      <c r="F321">
        <v>16659700</v>
      </c>
      <c r="G321">
        <v>38.747401000000004</v>
      </c>
      <c r="H321">
        <f t="shared" si="8"/>
        <v>2.0986963132520964E-2</v>
      </c>
      <c r="I321">
        <f t="shared" si="9"/>
        <v>2.0986971437798405E-2</v>
      </c>
    </row>
    <row r="322" spans="1:9" x14ac:dyDescent="0.35">
      <c r="A322" s="1">
        <v>40821</v>
      </c>
      <c r="B322">
        <v>63.119950000000003</v>
      </c>
      <c r="C322">
        <v>64.009945999999999</v>
      </c>
      <c r="D322">
        <v>62.229953999999999</v>
      </c>
      <c r="E322">
        <v>63.929955999999997</v>
      </c>
      <c r="F322">
        <v>16448800</v>
      </c>
      <c r="G322">
        <v>39.780335999999998</v>
      </c>
      <c r="H322">
        <f t="shared" si="8"/>
        <v>2.665818660017585E-2</v>
      </c>
      <c r="I322">
        <f t="shared" si="9"/>
        <v>2.6658175086375333E-2</v>
      </c>
    </row>
    <row r="323" spans="1:9" x14ac:dyDescent="0.35">
      <c r="A323" s="1">
        <v>40822</v>
      </c>
      <c r="B323">
        <v>63.199955000000003</v>
      </c>
      <c r="C323">
        <v>64.429953999999995</v>
      </c>
      <c r="D323">
        <v>62.919952000000002</v>
      </c>
      <c r="E323">
        <v>64.349947999999998</v>
      </c>
      <c r="F323">
        <v>12444600</v>
      </c>
      <c r="G323">
        <v>40.041676000000002</v>
      </c>
      <c r="H323">
        <f t="shared" si="8"/>
        <v>6.5695649782709156E-3</v>
      </c>
      <c r="I323">
        <f t="shared" si="9"/>
        <v>6.5695774917538183E-3</v>
      </c>
    </row>
    <row r="324" spans="1:9" x14ac:dyDescent="0.35">
      <c r="A324" s="1">
        <v>40823</v>
      </c>
      <c r="B324">
        <v>64.759947999999994</v>
      </c>
      <c r="C324">
        <v>65.079948999999999</v>
      </c>
      <c r="D324">
        <v>63.449959</v>
      </c>
      <c r="E324">
        <v>64.159948</v>
      </c>
      <c r="F324">
        <v>11888600</v>
      </c>
      <c r="G324">
        <v>39.923448999999998</v>
      </c>
      <c r="H324">
        <f t="shared" ref="H324:H387" si="10">(E324-E323)/E323</f>
        <v>-2.9526053385466253E-3</v>
      </c>
      <c r="I324">
        <f t="shared" ref="I324:I387" si="11">(G324-G323)/G323</f>
        <v>-2.9525986874276819E-3</v>
      </c>
    </row>
    <row r="325" spans="1:9" x14ac:dyDescent="0.35">
      <c r="A325" s="1">
        <v>40826</v>
      </c>
      <c r="B325">
        <v>65.529945999999995</v>
      </c>
      <c r="C325">
        <v>67.099947</v>
      </c>
      <c r="D325">
        <v>65.439957000000007</v>
      </c>
      <c r="E325">
        <v>66.949944000000002</v>
      </c>
      <c r="F325">
        <v>10621000</v>
      </c>
      <c r="G325">
        <v>41.659520000000001</v>
      </c>
      <c r="H325">
        <f t="shared" si="10"/>
        <v>4.3485010305806392E-2</v>
      </c>
      <c r="I325">
        <f t="shared" si="11"/>
        <v>4.3484995497257831E-2</v>
      </c>
    </row>
    <row r="326" spans="1:9" x14ac:dyDescent="0.35">
      <c r="A326" s="1">
        <v>40827</v>
      </c>
      <c r="B326">
        <v>66.349945000000005</v>
      </c>
      <c r="C326">
        <v>67.369951999999998</v>
      </c>
      <c r="D326">
        <v>66.279948000000005</v>
      </c>
      <c r="E326">
        <v>67.019955999999993</v>
      </c>
      <c r="F326">
        <v>11552100</v>
      </c>
      <c r="G326">
        <v>41.703085000000002</v>
      </c>
      <c r="H326">
        <f t="shared" si="10"/>
        <v>1.0457364983007499E-3</v>
      </c>
      <c r="I326">
        <f t="shared" si="11"/>
        <v>1.0457393652159449E-3</v>
      </c>
    </row>
    <row r="327" spans="1:9" x14ac:dyDescent="0.35">
      <c r="A327" s="1">
        <v>40828</v>
      </c>
      <c r="B327">
        <v>67.709943999999993</v>
      </c>
      <c r="C327">
        <v>68.519945000000007</v>
      </c>
      <c r="D327">
        <v>67.189949999999996</v>
      </c>
      <c r="E327">
        <v>67.849947999999998</v>
      </c>
      <c r="F327">
        <v>11075000</v>
      </c>
      <c r="G327">
        <v>42.219546999999999</v>
      </c>
      <c r="H327">
        <f t="shared" si="10"/>
        <v>1.2384251639914601E-2</v>
      </c>
      <c r="I327">
        <f t="shared" si="11"/>
        <v>1.2384263658192124E-2</v>
      </c>
    </row>
    <row r="328" spans="1:9" x14ac:dyDescent="0.35">
      <c r="A328" s="1">
        <v>40829</v>
      </c>
      <c r="B328">
        <v>66.209951000000004</v>
      </c>
      <c r="C328">
        <v>67.309952999999993</v>
      </c>
      <c r="D328">
        <v>66.089948000000007</v>
      </c>
      <c r="E328">
        <v>67.039947999999995</v>
      </c>
      <c r="F328">
        <v>11066400</v>
      </c>
      <c r="G328">
        <v>42.125293999999997</v>
      </c>
      <c r="H328">
        <f t="shared" si="10"/>
        <v>-1.193810789656025E-2</v>
      </c>
      <c r="I328">
        <f t="shared" si="11"/>
        <v>-2.2324493439022904E-3</v>
      </c>
    </row>
    <row r="329" spans="1:9" x14ac:dyDescent="0.35">
      <c r="A329" s="1">
        <v>40830</v>
      </c>
      <c r="B329">
        <v>67.999950999999996</v>
      </c>
      <c r="C329">
        <v>68.989947999999998</v>
      </c>
      <c r="D329">
        <v>67.819948999999994</v>
      </c>
      <c r="E329">
        <v>68.989947999999998</v>
      </c>
      <c r="F329">
        <v>9908000</v>
      </c>
      <c r="G329">
        <v>43.350599000000003</v>
      </c>
      <c r="H329">
        <f t="shared" si="10"/>
        <v>2.9087134733457774E-2</v>
      </c>
      <c r="I329">
        <f t="shared" si="11"/>
        <v>2.9087156044537182E-2</v>
      </c>
    </row>
    <row r="330" spans="1:9" x14ac:dyDescent="0.35">
      <c r="A330" s="1">
        <v>40833</v>
      </c>
      <c r="B330">
        <v>68.719943000000001</v>
      </c>
      <c r="C330">
        <v>69.159942000000001</v>
      </c>
      <c r="D330">
        <v>67.789948999999993</v>
      </c>
      <c r="E330">
        <v>68.339943000000005</v>
      </c>
      <c r="F330">
        <v>8503600</v>
      </c>
      <c r="G330">
        <v>42.942160999999999</v>
      </c>
      <c r="H330">
        <f t="shared" si="10"/>
        <v>-9.4217348881027296E-3</v>
      </c>
      <c r="I330">
        <f t="shared" si="11"/>
        <v>-9.4217383247692573E-3</v>
      </c>
    </row>
    <row r="331" spans="1:9" x14ac:dyDescent="0.35">
      <c r="A331" s="1">
        <v>40834</v>
      </c>
      <c r="B331">
        <v>68.099952000000002</v>
      </c>
      <c r="C331">
        <v>69.999947000000006</v>
      </c>
      <c r="D331">
        <v>67.889945999999995</v>
      </c>
      <c r="E331">
        <v>69.209947999999997</v>
      </c>
      <c r="F331">
        <v>13049800</v>
      </c>
      <c r="G331">
        <v>43.488838000000001</v>
      </c>
      <c r="H331">
        <f t="shared" si="10"/>
        <v>1.2730549102155262E-2</v>
      </c>
      <c r="I331">
        <f t="shared" si="11"/>
        <v>1.2730542368373184E-2</v>
      </c>
    </row>
    <row r="332" spans="1:9" x14ac:dyDescent="0.35">
      <c r="A332" s="1">
        <v>40835</v>
      </c>
      <c r="B332">
        <v>69.349941999999999</v>
      </c>
      <c r="C332">
        <v>70.669943000000004</v>
      </c>
      <c r="D332">
        <v>69.059944999999999</v>
      </c>
      <c r="E332">
        <v>69.559948000000006</v>
      </c>
      <c r="F332">
        <v>11622400</v>
      </c>
      <c r="G332">
        <v>43.708764000000002</v>
      </c>
      <c r="H332">
        <f t="shared" si="10"/>
        <v>5.0570764769250877E-3</v>
      </c>
      <c r="I332">
        <f t="shared" si="11"/>
        <v>5.0570677469009622E-3</v>
      </c>
    </row>
    <row r="333" spans="1:9" x14ac:dyDescent="0.35">
      <c r="A333" s="1">
        <v>40836</v>
      </c>
      <c r="B333">
        <v>69.479943000000006</v>
      </c>
      <c r="C333">
        <v>70.619952999999995</v>
      </c>
      <c r="D333">
        <v>68.999941000000007</v>
      </c>
      <c r="E333">
        <v>70.269942</v>
      </c>
      <c r="F333">
        <v>11259200</v>
      </c>
      <c r="G333">
        <v>44.154896999999998</v>
      </c>
      <c r="H333">
        <f t="shared" si="10"/>
        <v>1.0206936899952753E-2</v>
      </c>
      <c r="I333">
        <f t="shared" si="11"/>
        <v>1.0206946140137847E-2</v>
      </c>
    </row>
    <row r="334" spans="1:9" x14ac:dyDescent="0.35">
      <c r="A334" s="1">
        <v>40837</v>
      </c>
      <c r="B334">
        <v>71.009945999999999</v>
      </c>
      <c r="C334">
        <v>71.999943000000002</v>
      </c>
      <c r="D334">
        <v>70.879949999999994</v>
      </c>
      <c r="E334">
        <v>71.829944999999995</v>
      </c>
      <c r="F334">
        <v>11797900</v>
      </c>
      <c r="G334">
        <v>45.135142000000002</v>
      </c>
      <c r="H334">
        <f t="shared" si="10"/>
        <v>2.2200146401145381E-2</v>
      </c>
      <c r="I334">
        <f t="shared" si="11"/>
        <v>2.220014237605409E-2</v>
      </c>
    </row>
    <row r="335" spans="1:9" x14ac:dyDescent="0.35">
      <c r="A335" s="1">
        <v>40840</v>
      </c>
      <c r="B335">
        <v>71.819951000000003</v>
      </c>
      <c r="C335">
        <v>72.409942999999998</v>
      </c>
      <c r="D335">
        <v>71.349947999999998</v>
      </c>
      <c r="E335">
        <v>72.119945999999999</v>
      </c>
      <c r="F335">
        <v>9556900</v>
      </c>
      <c r="G335">
        <v>45.317368000000002</v>
      </c>
      <c r="H335">
        <f t="shared" si="10"/>
        <v>4.0373273291522604E-3</v>
      </c>
      <c r="I335">
        <f t="shared" si="11"/>
        <v>4.0373419009072792E-3</v>
      </c>
    </row>
    <row r="336" spans="1:9" x14ac:dyDescent="0.35">
      <c r="A336" s="1">
        <v>40841</v>
      </c>
      <c r="B336">
        <v>72.189943</v>
      </c>
      <c r="C336">
        <v>72.189943</v>
      </c>
      <c r="D336">
        <v>70.449944000000002</v>
      </c>
      <c r="E336">
        <v>70.679941999999997</v>
      </c>
      <c r="F336">
        <v>14405300</v>
      </c>
      <c r="G336">
        <v>44.412525000000002</v>
      </c>
      <c r="H336">
        <f t="shared" si="10"/>
        <v>-1.9966792543078191E-2</v>
      </c>
      <c r="I336">
        <f t="shared" si="11"/>
        <v>-1.9966803897349016E-2</v>
      </c>
    </row>
    <row r="337" spans="1:9" x14ac:dyDescent="0.35">
      <c r="A337" s="1">
        <v>40842</v>
      </c>
      <c r="B337">
        <v>72.129938999999993</v>
      </c>
      <c r="C337">
        <v>72.469942000000003</v>
      </c>
      <c r="D337">
        <v>70.159947000000003</v>
      </c>
      <c r="E337">
        <v>71.889949000000001</v>
      </c>
      <c r="F337">
        <v>11942100</v>
      </c>
      <c r="G337">
        <v>45.172846</v>
      </c>
      <c r="H337">
        <f t="shared" si="10"/>
        <v>1.7119524518002641E-2</v>
      </c>
      <c r="I337">
        <f t="shared" si="11"/>
        <v>1.7119517523491348E-2</v>
      </c>
    </row>
    <row r="338" spans="1:9" x14ac:dyDescent="0.35">
      <c r="A338" s="1">
        <v>40843</v>
      </c>
      <c r="B338">
        <v>73.229941999999994</v>
      </c>
      <c r="C338">
        <v>73.699945</v>
      </c>
      <c r="D338">
        <v>72.449939999999998</v>
      </c>
      <c r="E338">
        <v>72.849941999999999</v>
      </c>
      <c r="F338">
        <v>15944000</v>
      </c>
      <c r="G338">
        <v>45.776068000000002</v>
      </c>
      <c r="H338">
        <f t="shared" si="10"/>
        <v>1.3353646975045109E-2</v>
      </c>
      <c r="I338">
        <f t="shared" si="11"/>
        <v>1.3353641698820622E-2</v>
      </c>
    </row>
    <row r="339" spans="1:9" x14ac:dyDescent="0.35">
      <c r="A339" s="1">
        <v>40844</v>
      </c>
      <c r="B339">
        <v>72.769951000000006</v>
      </c>
      <c r="C339">
        <v>72.969943999999998</v>
      </c>
      <c r="D339">
        <v>71.509949000000006</v>
      </c>
      <c r="E339">
        <v>71.739946000000003</v>
      </c>
      <c r="F339">
        <v>19665300</v>
      </c>
      <c r="G339">
        <v>45.078589999999998</v>
      </c>
      <c r="H339">
        <f t="shared" si="10"/>
        <v>-1.52367451438739E-2</v>
      </c>
      <c r="I339">
        <f t="shared" si="11"/>
        <v>-1.523673898771742E-2</v>
      </c>
    </row>
    <row r="340" spans="1:9" x14ac:dyDescent="0.35">
      <c r="A340" s="1">
        <v>40847</v>
      </c>
      <c r="B340">
        <v>70.669943000000004</v>
      </c>
      <c r="C340">
        <v>70.889943000000002</v>
      </c>
      <c r="D340">
        <v>69.649946</v>
      </c>
      <c r="E340">
        <v>69.649946</v>
      </c>
      <c r="F340">
        <v>13541700</v>
      </c>
      <c r="G340">
        <v>43.765315999999999</v>
      </c>
      <c r="H340">
        <f t="shared" si="10"/>
        <v>-2.9133002135240015E-2</v>
      </c>
      <c r="I340">
        <f t="shared" si="11"/>
        <v>-2.9132987522458E-2</v>
      </c>
    </row>
    <row r="341" spans="1:9" x14ac:dyDescent="0.35">
      <c r="A341" s="1">
        <v>40848</v>
      </c>
      <c r="B341">
        <v>67.909952000000004</v>
      </c>
      <c r="C341">
        <v>68.859947000000005</v>
      </c>
      <c r="D341">
        <v>67.249949000000001</v>
      </c>
      <c r="E341">
        <v>67.919944999999998</v>
      </c>
      <c r="F341">
        <v>15031600</v>
      </c>
      <c r="G341">
        <v>42.678249999999998</v>
      </c>
      <c r="H341">
        <f t="shared" si="10"/>
        <v>-2.4838511719736316E-2</v>
      </c>
      <c r="I341">
        <f t="shared" si="11"/>
        <v>-2.4838527385475751E-2</v>
      </c>
    </row>
    <row r="342" spans="1:9" x14ac:dyDescent="0.35">
      <c r="A342" s="1">
        <v>40849</v>
      </c>
      <c r="B342">
        <v>69.219945999999993</v>
      </c>
      <c r="C342">
        <v>69.859938</v>
      </c>
      <c r="D342">
        <v>68.599954999999994</v>
      </c>
      <c r="E342">
        <v>69.099942999999996</v>
      </c>
      <c r="F342">
        <v>10156000</v>
      </c>
      <c r="G342">
        <v>43.419714999999997</v>
      </c>
      <c r="H342">
        <f t="shared" si="10"/>
        <v>1.7373365069715496E-2</v>
      </c>
      <c r="I342">
        <f t="shared" si="11"/>
        <v>1.7373369339183261E-2</v>
      </c>
    </row>
    <row r="343" spans="1:9" x14ac:dyDescent="0.35">
      <c r="A343" s="1">
        <v>40850</v>
      </c>
      <c r="B343">
        <v>69.779948000000005</v>
      </c>
      <c r="C343">
        <v>70.769940000000005</v>
      </c>
      <c r="D343">
        <v>68.949950000000001</v>
      </c>
      <c r="E343">
        <v>70.499949999999998</v>
      </c>
      <c r="F343">
        <v>12149500</v>
      </c>
      <c r="G343">
        <v>44.299424999999999</v>
      </c>
      <c r="H343">
        <f t="shared" si="10"/>
        <v>2.0260610055785461E-2</v>
      </c>
      <c r="I343">
        <f t="shared" si="11"/>
        <v>2.0260612028430009E-2</v>
      </c>
    </row>
    <row r="344" spans="1:9" x14ac:dyDescent="0.35">
      <c r="A344" s="1">
        <v>40851</v>
      </c>
      <c r="B344">
        <v>69.829953000000003</v>
      </c>
      <c r="C344">
        <v>70.839937000000006</v>
      </c>
      <c r="D344">
        <v>69.569941</v>
      </c>
      <c r="E344">
        <v>70.709941000000001</v>
      </c>
      <c r="F344">
        <v>8212500</v>
      </c>
      <c r="G344">
        <v>44.431375000000003</v>
      </c>
      <c r="H344">
        <f t="shared" si="10"/>
        <v>2.9785978571616328E-3</v>
      </c>
      <c r="I344">
        <f t="shared" si="11"/>
        <v>2.9785939659488433E-3</v>
      </c>
    </row>
    <row r="345" spans="1:9" x14ac:dyDescent="0.35">
      <c r="A345" s="1">
        <v>40854</v>
      </c>
      <c r="B345">
        <v>70.829943999999998</v>
      </c>
      <c r="C345">
        <v>71.869941999999995</v>
      </c>
      <c r="D345">
        <v>70.439946000000006</v>
      </c>
      <c r="E345">
        <v>71.579946000000007</v>
      </c>
      <c r="F345">
        <v>7949900</v>
      </c>
      <c r="G345">
        <v>44.978051999999998</v>
      </c>
      <c r="H345">
        <f t="shared" si="10"/>
        <v>1.2303856964044223E-2</v>
      </c>
      <c r="I345">
        <f t="shared" si="11"/>
        <v>1.2303850601067272E-2</v>
      </c>
    </row>
    <row r="346" spans="1:9" x14ac:dyDescent="0.35">
      <c r="A346" s="1">
        <v>40855</v>
      </c>
      <c r="B346">
        <v>71.969938999999997</v>
      </c>
      <c r="C346">
        <v>72.969943999999998</v>
      </c>
      <c r="D346">
        <v>71.179939000000005</v>
      </c>
      <c r="E346">
        <v>72.739947000000001</v>
      </c>
      <c r="F346">
        <v>10131000</v>
      </c>
      <c r="G346">
        <v>45.706952000000001</v>
      </c>
      <c r="H346">
        <f t="shared" si="10"/>
        <v>1.6205670230597744E-2</v>
      </c>
      <c r="I346">
        <f t="shared" si="11"/>
        <v>1.620568182899524E-2</v>
      </c>
    </row>
    <row r="347" spans="1:9" x14ac:dyDescent="0.35">
      <c r="A347" s="1">
        <v>40856</v>
      </c>
      <c r="B347">
        <v>70.819946000000002</v>
      </c>
      <c r="C347">
        <v>71.719939999999994</v>
      </c>
      <c r="D347">
        <v>69.899950000000004</v>
      </c>
      <c r="E347">
        <v>70.219945999999993</v>
      </c>
      <c r="F347">
        <v>12178600</v>
      </c>
      <c r="G347">
        <v>44.123482000000003</v>
      </c>
      <c r="H347">
        <f t="shared" si="10"/>
        <v>-3.4643976300945171E-2</v>
      </c>
      <c r="I347">
        <f t="shared" si="11"/>
        <v>-3.4643964007925937E-2</v>
      </c>
    </row>
    <row r="348" spans="1:9" x14ac:dyDescent="0.35">
      <c r="A348" s="1">
        <v>40857</v>
      </c>
      <c r="B348">
        <v>71.189953000000003</v>
      </c>
      <c r="C348">
        <v>71.819951000000003</v>
      </c>
      <c r="D348">
        <v>70.149949000000007</v>
      </c>
      <c r="E348">
        <v>71.439937</v>
      </c>
      <c r="F348">
        <v>8220000</v>
      </c>
      <c r="G348">
        <v>44.890076000000001</v>
      </c>
      <c r="H348">
        <f t="shared" si="10"/>
        <v>1.7373852722700863E-2</v>
      </c>
      <c r="I348">
        <f t="shared" si="11"/>
        <v>1.7373832826702067E-2</v>
      </c>
    </row>
    <row r="349" spans="1:9" x14ac:dyDescent="0.35">
      <c r="A349" s="1">
        <v>40858</v>
      </c>
      <c r="B349">
        <v>72.279942000000005</v>
      </c>
      <c r="C349">
        <v>72.779944999999998</v>
      </c>
      <c r="D349">
        <v>71.979951999999997</v>
      </c>
      <c r="E349">
        <v>72.139947000000006</v>
      </c>
      <c r="F349">
        <v>8604400</v>
      </c>
      <c r="G349">
        <v>45.329935999999996</v>
      </c>
      <c r="H349">
        <f t="shared" si="10"/>
        <v>9.7985808694093061E-3</v>
      </c>
      <c r="I349">
        <f t="shared" si="11"/>
        <v>9.7986022567659696E-3</v>
      </c>
    </row>
    <row r="350" spans="1:9" x14ac:dyDescent="0.35">
      <c r="A350" s="1">
        <v>40861</v>
      </c>
      <c r="B350">
        <v>71.809943000000004</v>
      </c>
      <c r="C350">
        <v>72.119945999999999</v>
      </c>
      <c r="D350">
        <v>71.139947000000006</v>
      </c>
      <c r="E350">
        <v>71.699949000000004</v>
      </c>
      <c r="F350">
        <v>10844700</v>
      </c>
      <c r="G350">
        <v>45.053457000000002</v>
      </c>
      <c r="H350">
        <f t="shared" si="10"/>
        <v>-6.0992282126295814E-3</v>
      </c>
      <c r="I350">
        <f t="shared" si="11"/>
        <v>-6.099258556199921E-3</v>
      </c>
    </row>
    <row r="351" spans="1:9" x14ac:dyDescent="0.35">
      <c r="A351" s="1">
        <v>40862</v>
      </c>
      <c r="B351">
        <v>71.569947999999997</v>
      </c>
      <c r="C351">
        <v>72.499941000000007</v>
      </c>
      <c r="D351">
        <v>71.419944999999998</v>
      </c>
      <c r="E351">
        <v>71.989945000000006</v>
      </c>
      <c r="F351">
        <v>8651100</v>
      </c>
      <c r="G351">
        <v>45.235680000000002</v>
      </c>
      <c r="H351">
        <f t="shared" si="10"/>
        <v>4.0445774933536164E-3</v>
      </c>
      <c r="I351">
        <f t="shared" si="11"/>
        <v>4.0445952904346596E-3</v>
      </c>
    </row>
    <row r="352" spans="1:9" x14ac:dyDescent="0.35">
      <c r="A352" s="1">
        <v>40863</v>
      </c>
      <c r="B352">
        <v>71.189953000000003</v>
      </c>
      <c r="C352">
        <v>71.499939999999995</v>
      </c>
      <c r="D352">
        <v>69.409946000000005</v>
      </c>
      <c r="E352">
        <v>69.759940999999998</v>
      </c>
      <c r="F352">
        <v>13159700</v>
      </c>
      <c r="G352">
        <v>43.834432</v>
      </c>
      <c r="H352">
        <f t="shared" si="10"/>
        <v>-3.0976603746537212E-2</v>
      </c>
      <c r="I352">
        <f t="shared" si="11"/>
        <v>-3.097660961435757E-2</v>
      </c>
    </row>
    <row r="353" spans="1:9" x14ac:dyDescent="0.35">
      <c r="A353" s="1">
        <v>40864</v>
      </c>
      <c r="B353">
        <v>69.619946999999996</v>
      </c>
      <c r="C353">
        <v>70.889943000000002</v>
      </c>
      <c r="D353">
        <v>68.979950000000002</v>
      </c>
      <c r="E353">
        <v>69.559948000000006</v>
      </c>
      <c r="F353">
        <v>11358900</v>
      </c>
      <c r="G353">
        <v>43.708764000000002</v>
      </c>
      <c r="H353">
        <f t="shared" si="10"/>
        <v>-2.8668745577062932E-3</v>
      </c>
      <c r="I353">
        <f t="shared" si="11"/>
        <v>-2.8668787130627688E-3</v>
      </c>
    </row>
    <row r="354" spans="1:9" x14ac:dyDescent="0.35">
      <c r="A354" s="1">
        <v>40865</v>
      </c>
      <c r="B354">
        <v>69.909943999999996</v>
      </c>
      <c r="C354">
        <v>69.989953999999997</v>
      </c>
      <c r="D354">
        <v>68.839945999999998</v>
      </c>
      <c r="E354">
        <v>69.269952000000004</v>
      </c>
      <c r="F354">
        <v>10538100</v>
      </c>
      <c r="G354">
        <v>43.526541999999999</v>
      </c>
      <c r="H354">
        <f t="shared" si="10"/>
        <v>-4.1690082919556256E-3</v>
      </c>
      <c r="I354">
        <f t="shared" si="11"/>
        <v>-4.1690037265753608E-3</v>
      </c>
    </row>
    <row r="355" spans="1:9" x14ac:dyDescent="0.35">
      <c r="A355" s="1">
        <v>40868</v>
      </c>
      <c r="B355">
        <v>68.299944999999994</v>
      </c>
      <c r="C355">
        <v>69.199954000000005</v>
      </c>
      <c r="D355">
        <v>67.86994</v>
      </c>
      <c r="E355">
        <v>68.849953999999997</v>
      </c>
      <c r="F355">
        <v>10987600</v>
      </c>
      <c r="G355">
        <v>43.262632000000004</v>
      </c>
      <c r="H355">
        <f t="shared" si="10"/>
        <v>-6.0632061647741108E-3</v>
      </c>
      <c r="I355">
        <f t="shared" si="11"/>
        <v>-6.0631970258513907E-3</v>
      </c>
    </row>
    <row r="356" spans="1:9" x14ac:dyDescent="0.35">
      <c r="A356" s="1">
        <v>40869</v>
      </c>
      <c r="B356">
        <v>68.679945000000004</v>
      </c>
      <c r="C356">
        <v>68.929944000000006</v>
      </c>
      <c r="D356">
        <v>67.909952000000004</v>
      </c>
      <c r="E356">
        <v>68.139944999999997</v>
      </c>
      <c r="F356">
        <v>8898500</v>
      </c>
      <c r="G356">
        <v>42.816490000000002</v>
      </c>
      <c r="H356">
        <f t="shared" si="10"/>
        <v>-1.0312410666243865E-2</v>
      </c>
      <c r="I356">
        <f t="shared" si="11"/>
        <v>-1.0312410026278609E-2</v>
      </c>
    </row>
    <row r="357" spans="1:9" x14ac:dyDescent="0.35">
      <c r="A357" s="1">
        <v>40870</v>
      </c>
      <c r="B357">
        <v>67.279948000000005</v>
      </c>
      <c r="C357">
        <v>67.759950000000003</v>
      </c>
      <c r="D357">
        <v>66.929952999999998</v>
      </c>
      <c r="E357">
        <v>66.929952999999998</v>
      </c>
      <c r="F357">
        <v>11323500</v>
      </c>
      <c r="G357">
        <v>42.056178000000003</v>
      </c>
      <c r="H357">
        <f t="shared" si="10"/>
        <v>-1.775745489668358E-2</v>
      </c>
      <c r="I357">
        <f t="shared" si="11"/>
        <v>-1.7757457465569899E-2</v>
      </c>
    </row>
    <row r="358" spans="1:9" x14ac:dyDescent="0.35">
      <c r="A358" s="1">
        <v>40872</v>
      </c>
      <c r="B358">
        <v>66.759944000000004</v>
      </c>
      <c r="C358">
        <v>67.169944000000001</v>
      </c>
      <c r="D358">
        <v>66.129945000000006</v>
      </c>
      <c r="E358">
        <v>66.139953000000006</v>
      </c>
      <c r="F358">
        <v>5497500</v>
      </c>
      <c r="G358">
        <v>41.559773</v>
      </c>
      <c r="H358">
        <f t="shared" si="10"/>
        <v>-1.1803384950830491E-2</v>
      </c>
      <c r="I358">
        <f t="shared" si="11"/>
        <v>-1.180337880441734E-2</v>
      </c>
    </row>
    <row r="359" spans="1:9" x14ac:dyDescent="0.35">
      <c r="A359" s="1">
        <v>40875</v>
      </c>
      <c r="B359">
        <v>68.079946000000007</v>
      </c>
      <c r="C359">
        <v>68.269946000000004</v>
      </c>
      <c r="D359">
        <v>66.689947000000004</v>
      </c>
      <c r="E359">
        <v>67.269940000000005</v>
      </c>
      <c r="F359">
        <v>13043600</v>
      </c>
      <c r="G359">
        <v>42.269812000000002</v>
      </c>
      <c r="H359">
        <f t="shared" si="10"/>
        <v>1.7084786860976447E-2</v>
      </c>
      <c r="I359">
        <f t="shared" si="11"/>
        <v>1.7084766078967802E-2</v>
      </c>
    </row>
    <row r="360" spans="1:9" x14ac:dyDescent="0.35">
      <c r="A360" s="1">
        <v>40876</v>
      </c>
      <c r="B360">
        <v>67.499953000000005</v>
      </c>
      <c r="C360">
        <v>68.489945000000006</v>
      </c>
      <c r="D360">
        <v>67.269940000000005</v>
      </c>
      <c r="E360">
        <v>68.139944999999997</v>
      </c>
      <c r="F360">
        <v>11096400</v>
      </c>
      <c r="G360">
        <v>42.816490000000002</v>
      </c>
      <c r="H360">
        <f t="shared" si="10"/>
        <v>1.2933042604170478E-2</v>
      </c>
      <c r="I360">
        <f t="shared" si="11"/>
        <v>1.2933059650229813E-2</v>
      </c>
    </row>
    <row r="361" spans="1:9" x14ac:dyDescent="0.35">
      <c r="A361" s="1">
        <v>40877</v>
      </c>
      <c r="B361">
        <v>70.029945999999995</v>
      </c>
      <c r="C361">
        <v>71.369939000000002</v>
      </c>
      <c r="D361">
        <v>70.009945000000002</v>
      </c>
      <c r="E361">
        <v>71.319948999999994</v>
      </c>
      <c r="F361">
        <v>15364800</v>
      </c>
      <c r="G361">
        <v>44.814680000000003</v>
      </c>
      <c r="H361">
        <f t="shared" si="10"/>
        <v>4.6668719794241052E-2</v>
      </c>
      <c r="I361">
        <f t="shared" si="11"/>
        <v>4.6668701708150316E-2</v>
      </c>
    </row>
    <row r="362" spans="1:9" x14ac:dyDescent="0.35">
      <c r="A362" s="1">
        <v>40878</v>
      </c>
      <c r="B362">
        <v>71.159948</v>
      </c>
      <c r="C362">
        <v>71.889949000000001</v>
      </c>
      <c r="D362">
        <v>71.019943999999995</v>
      </c>
      <c r="E362">
        <v>71.759947999999994</v>
      </c>
      <c r="F362">
        <v>9337000</v>
      </c>
      <c r="G362">
        <v>45.091158</v>
      </c>
      <c r="H362">
        <f t="shared" si="10"/>
        <v>6.1693678440516032E-3</v>
      </c>
      <c r="I362">
        <f t="shared" si="11"/>
        <v>6.1693623607263805E-3</v>
      </c>
    </row>
    <row r="363" spans="1:9" x14ac:dyDescent="0.35">
      <c r="A363" s="1">
        <v>40879</v>
      </c>
      <c r="B363">
        <v>72.409942999999998</v>
      </c>
      <c r="C363">
        <v>73.119946999999996</v>
      </c>
      <c r="D363">
        <v>71.839943000000005</v>
      </c>
      <c r="E363">
        <v>72.549947000000003</v>
      </c>
      <c r="F363">
        <v>14742000</v>
      </c>
      <c r="G363">
        <v>45.587563000000003</v>
      </c>
      <c r="H363">
        <f t="shared" si="10"/>
        <v>1.1008912659747313E-2</v>
      </c>
      <c r="I363">
        <f t="shared" si="11"/>
        <v>1.1008921083818759E-2</v>
      </c>
    </row>
    <row r="364" spans="1:9" x14ac:dyDescent="0.35">
      <c r="A364" s="1">
        <v>40882</v>
      </c>
      <c r="B364">
        <v>73.219943000000001</v>
      </c>
      <c r="C364">
        <v>73.899938000000006</v>
      </c>
      <c r="D364">
        <v>72.329947000000004</v>
      </c>
      <c r="E364">
        <v>72.819941999999998</v>
      </c>
      <c r="F364">
        <v>12112400</v>
      </c>
      <c r="G364">
        <v>45.757218000000002</v>
      </c>
      <c r="H364">
        <f t="shared" si="10"/>
        <v>3.72150513080312E-3</v>
      </c>
      <c r="I364">
        <f t="shared" si="11"/>
        <v>3.7215193977357106E-3</v>
      </c>
    </row>
    <row r="365" spans="1:9" x14ac:dyDescent="0.35">
      <c r="A365" s="1">
        <v>40883</v>
      </c>
      <c r="B365">
        <v>72.909946000000005</v>
      </c>
      <c r="C365">
        <v>73.299938999999995</v>
      </c>
      <c r="D365">
        <v>72.539939000000004</v>
      </c>
      <c r="E365">
        <v>72.539939000000004</v>
      </c>
      <c r="F365">
        <v>11239000</v>
      </c>
      <c r="G365">
        <v>45.581274999999998</v>
      </c>
      <c r="H365">
        <f t="shared" si="10"/>
        <v>-3.8451417607555027E-3</v>
      </c>
      <c r="I365">
        <f t="shared" si="11"/>
        <v>-3.8451419839380034E-3</v>
      </c>
    </row>
    <row r="366" spans="1:9" x14ac:dyDescent="0.35">
      <c r="A366" s="1">
        <v>40884</v>
      </c>
      <c r="B366">
        <v>72.169951999999995</v>
      </c>
      <c r="C366">
        <v>72.879941000000002</v>
      </c>
      <c r="D366">
        <v>71.649942999999993</v>
      </c>
      <c r="E366">
        <v>72.409942999999998</v>
      </c>
      <c r="F366">
        <v>11222600</v>
      </c>
      <c r="G366">
        <v>45.499589999999998</v>
      </c>
      <c r="H366">
        <f t="shared" si="10"/>
        <v>-1.7920610603216188E-3</v>
      </c>
      <c r="I366">
        <f t="shared" si="11"/>
        <v>-1.7920736091739478E-3</v>
      </c>
    </row>
    <row r="367" spans="1:9" x14ac:dyDescent="0.35">
      <c r="A367" s="1">
        <v>40885</v>
      </c>
      <c r="B367">
        <v>72.059942000000007</v>
      </c>
      <c r="C367">
        <v>72.329947000000004</v>
      </c>
      <c r="D367">
        <v>70.799943999999996</v>
      </c>
      <c r="E367">
        <v>71.019943999999995</v>
      </c>
      <c r="F367">
        <v>9983100</v>
      </c>
      <c r="G367">
        <v>44.626168999999997</v>
      </c>
      <c r="H367">
        <f t="shared" si="10"/>
        <v>-1.9196244913492103E-2</v>
      </c>
      <c r="I367">
        <f t="shared" si="11"/>
        <v>-1.9196238911163826E-2</v>
      </c>
    </row>
    <row r="368" spans="1:9" x14ac:dyDescent="0.35">
      <c r="A368" s="1">
        <v>40886</v>
      </c>
      <c r="B368">
        <v>71.389945999999995</v>
      </c>
      <c r="C368">
        <v>72.359947000000005</v>
      </c>
      <c r="D368">
        <v>71.339939999999999</v>
      </c>
      <c r="E368">
        <v>71.949948000000006</v>
      </c>
      <c r="F368">
        <v>9268800</v>
      </c>
      <c r="G368">
        <v>45.210546999999998</v>
      </c>
      <c r="H368">
        <f t="shared" si="10"/>
        <v>1.309496949195019E-2</v>
      </c>
      <c r="I368">
        <f t="shared" si="11"/>
        <v>1.3094962285469788E-2</v>
      </c>
    </row>
    <row r="369" spans="1:9" x14ac:dyDescent="0.35">
      <c r="A369" s="1">
        <v>40889</v>
      </c>
      <c r="B369">
        <v>71.149940000000001</v>
      </c>
      <c r="C369">
        <v>71.399944000000005</v>
      </c>
      <c r="D369">
        <v>69.749948000000003</v>
      </c>
      <c r="E369">
        <v>70.479943000000006</v>
      </c>
      <c r="F369">
        <v>9719500</v>
      </c>
      <c r="G369">
        <v>44.286853999999998</v>
      </c>
      <c r="H369">
        <f t="shared" si="10"/>
        <v>-2.0430939018885746E-2</v>
      </c>
      <c r="I369">
        <f t="shared" si="11"/>
        <v>-2.0430918475726475E-2</v>
      </c>
    </row>
    <row r="370" spans="1:9" x14ac:dyDescent="0.35">
      <c r="A370" s="1">
        <v>40890</v>
      </c>
      <c r="B370">
        <v>70.939948999999999</v>
      </c>
      <c r="C370">
        <v>71.649942999999993</v>
      </c>
      <c r="D370">
        <v>69.559948000000006</v>
      </c>
      <c r="E370">
        <v>69.849945000000005</v>
      </c>
      <c r="F370">
        <v>12212100</v>
      </c>
      <c r="G370">
        <v>43.890987000000003</v>
      </c>
      <c r="H370">
        <f t="shared" si="10"/>
        <v>-8.9386848681191535E-3</v>
      </c>
      <c r="I370">
        <f t="shared" si="11"/>
        <v>-8.9387022162377028E-3</v>
      </c>
    </row>
    <row r="371" spans="1:9" x14ac:dyDescent="0.35">
      <c r="A371" s="1">
        <v>40891</v>
      </c>
      <c r="B371">
        <v>69.419954000000004</v>
      </c>
      <c r="C371">
        <v>69.949940999999995</v>
      </c>
      <c r="D371">
        <v>68.159951000000007</v>
      </c>
      <c r="E371">
        <v>68.519945000000007</v>
      </c>
      <c r="F371">
        <v>12136400</v>
      </c>
      <c r="G371">
        <v>43.055267000000001</v>
      </c>
      <c r="H371">
        <f t="shared" si="10"/>
        <v>-1.9040816710736111E-2</v>
      </c>
      <c r="I371">
        <f t="shared" si="11"/>
        <v>-1.9040811271799424E-2</v>
      </c>
    </row>
    <row r="372" spans="1:9" x14ac:dyDescent="0.35">
      <c r="A372" s="1">
        <v>40892</v>
      </c>
      <c r="B372">
        <v>69.009953999999993</v>
      </c>
      <c r="C372">
        <v>69.329949999999997</v>
      </c>
      <c r="D372">
        <v>67.959942999999996</v>
      </c>
      <c r="E372">
        <v>68.289952</v>
      </c>
      <c r="F372">
        <v>9276900</v>
      </c>
      <c r="G372">
        <v>42.910747999999998</v>
      </c>
      <c r="H372">
        <f t="shared" si="10"/>
        <v>-3.3565847141296947E-3</v>
      </c>
      <c r="I372">
        <f t="shared" si="11"/>
        <v>-3.3565928182492169E-3</v>
      </c>
    </row>
    <row r="373" spans="1:9" x14ac:dyDescent="0.35">
      <c r="A373" s="1">
        <v>40893</v>
      </c>
      <c r="B373">
        <v>69.099942999999996</v>
      </c>
      <c r="C373">
        <v>69.109950999999995</v>
      </c>
      <c r="D373">
        <v>67.979949000000005</v>
      </c>
      <c r="E373">
        <v>68.399941999999996</v>
      </c>
      <c r="F373">
        <v>22967400</v>
      </c>
      <c r="G373">
        <v>42.979861999999997</v>
      </c>
      <c r="H373">
        <f t="shared" si="10"/>
        <v>1.6106322640261376E-3</v>
      </c>
      <c r="I373">
        <f t="shared" si="11"/>
        <v>1.610645426176188E-3</v>
      </c>
    </row>
    <row r="374" spans="1:9" x14ac:dyDescent="0.35">
      <c r="A374" s="1">
        <v>40896</v>
      </c>
      <c r="B374">
        <v>68.039947999999995</v>
      </c>
      <c r="C374">
        <v>68.749942000000004</v>
      </c>
      <c r="D374">
        <v>67.649955000000006</v>
      </c>
      <c r="E374">
        <v>67.849947999999998</v>
      </c>
      <c r="F374">
        <v>8296500</v>
      </c>
      <c r="G374">
        <v>42.634267000000001</v>
      </c>
      <c r="H374">
        <f t="shared" si="10"/>
        <v>-8.0408547714850131E-3</v>
      </c>
      <c r="I374">
        <f t="shared" si="11"/>
        <v>-8.0408587631108711E-3</v>
      </c>
    </row>
    <row r="375" spans="1:9" x14ac:dyDescent="0.35">
      <c r="A375" s="1">
        <v>40897</v>
      </c>
      <c r="B375">
        <v>69.229954000000006</v>
      </c>
      <c r="C375">
        <v>69.999947000000006</v>
      </c>
      <c r="D375">
        <v>69.129942</v>
      </c>
      <c r="E375">
        <v>69.779948000000005</v>
      </c>
      <c r="F375">
        <v>8933500</v>
      </c>
      <c r="G375">
        <v>43.847003000000001</v>
      </c>
      <c r="H375">
        <f t="shared" si="10"/>
        <v>2.8445121284396663E-2</v>
      </c>
      <c r="I375">
        <f t="shared" si="11"/>
        <v>2.8445100275794576E-2</v>
      </c>
    </row>
    <row r="376" spans="1:9" x14ac:dyDescent="0.35">
      <c r="A376" s="1">
        <v>40898</v>
      </c>
      <c r="B376">
        <v>69.959948999999995</v>
      </c>
      <c r="C376">
        <v>70.779953000000006</v>
      </c>
      <c r="D376">
        <v>69.739949999999993</v>
      </c>
      <c r="E376">
        <v>70.619952999999995</v>
      </c>
      <c r="F376">
        <v>9004500</v>
      </c>
      <c r="G376">
        <v>44.374830000000003</v>
      </c>
      <c r="H376">
        <f t="shared" si="10"/>
        <v>1.2037913814438365E-2</v>
      </c>
      <c r="I376">
        <f t="shared" si="11"/>
        <v>1.2037926514612687E-2</v>
      </c>
    </row>
    <row r="377" spans="1:9" x14ac:dyDescent="0.35">
      <c r="A377" s="1">
        <v>40899</v>
      </c>
      <c r="B377">
        <v>70.729946999999996</v>
      </c>
      <c r="C377">
        <v>71.909940000000006</v>
      </c>
      <c r="D377">
        <v>70.599946000000003</v>
      </c>
      <c r="E377">
        <v>71.739946000000003</v>
      </c>
      <c r="F377">
        <v>9878800</v>
      </c>
      <c r="G377">
        <v>45.078589999999998</v>
      </c>
      <c r="H377">
        <f t="shared" si="10"/>
        <v>1.5859441311154767E-2</v>
      </c>
      <c r="I377">
        <f t="shared" si="11"/>
        <v>1.5859441038985286E-2</v>
      </c>
    </row>
    <row r="378" spans="1:9" x14ac:dyDescent="0.35">
      <c r="A378" s="1">
        <v>40900</v>
      </c>
      <c r="B378">
        <v>71.879940000000005</v>
      </c>
      <c r="C378">
        <v>72.439942000000002</v>
      </c>
      <c r="D378">
        <v>71.819951000000003</v>
      </c>
      <c r="E378">
        <v>72.429944000000006</v>
      </c>
      <c r="F378">
        <v>5381700</v>
      </c>
      <c r="G378">
        <v>45.512157999999999</v>
      </c>
      <c r="H378">
        <f t="shared" si="10"/>
        <v>9.6180445967997061E-3</v>
      </c>
      <c r="I378">
        <f t="shared" si="11"/>
        <v>9.6180470595908403E-3</v>
      </c>
    </row>
    <row r="379" spans="1:9" x14ac:dyDescent="0.35">
      <c r="A379" s="1">
        <v>40904</v>
      </c>
      <c r="B379">
        <v>72.189943</v>
      </c>
      <c r="C379">
        <v>73.169943000000004</v>
      </c>
      <c r="D379">
        <v>72.189943</v>
      </c>
      <c r="E379">
        <v>72.939944999999994</v>
      </c>
      <c r="F379">
        <v>5836900</v>
      </c>
      <c r="G379">
        <v>45.832622999999998</v>
      </c>
      <c r="H379">
        <f t="shared" si="10"/>
        <v>7.0413004875440515E-3</v>
      </c>
      <c r="I379">
        <f t="shared" si="11"/>
        <v>7.0413053145051627E-3</v>
      </c>
    </row>
    <row r="380" spans="1:9" x14ac:dyDescent="0.35">
      <c r="A380" s="1">
        <v>40905</v>
      </c>
      <c r="B380">
        <v>72.939944999999994</v>
      </c>
      <c r="C380">
        <v>73.109938999999997</v>
      </c>
      <c r="D380">
        <v>71.749938999999998</v>
      </c>
      <c r="E380">
        <v>71.819951000000003</v>
      </c>
      <c r="F380">
        <v>6935800</v>
      </c>
      <c r="G380">
        <v>45.128863000000003</v>
      </c>
      <c r="H380">
        <f t="shared" si="10"/>
        <v>-1.5355015691333348E-2</v>
      </c>
      <c r="I380">
        <f t="shared" si="11"/>
        <v>-1.5355001610970325E-2</v>
      </c>
    </row>
    <row r="381" spans="1:9" x14ac:dyDescent="0.35">
      <c r="A381" s="1">
        <v>40906</v>
      </c>
      <c r="B381">
        <v>71.909940000000006</v>
      </c>
      <c r="C381">
        <v>72.909946000000005</v>
      </c>
      <c r="D381">
        <v>71.909940000000006</v>
      </c>
      <c r="E381">
        <v>72.869947999999994</v>
      </c>
      <c r="F381">
        <v>5944100</v>
      </c>
      <c r="G381">
        <v>45.788639000000003</v>
      </c>
      <c r="H381">
        <f t="shared" si="10"/>
        <v>1.4619851244398517E-2</v>
      </c>
      <c r="I381">
        <f t="shared" si="11"/>
        <v>1.4619823238179095E-2</v>
      </c>
    </row>
    <row r="382" spans="1:9" x14ac:dyDescent="0.35">
      <c r="A382" s="1">
        <v>40907</v>
      </c>
      <c r="B382">
        <v>72.919938999999999</v>
      </c>
      <c r="C382">
        <v>73.199941999999993</v>
      </c>
      <c r="D382">
        <v>72.709947</v>
      </c>
      <c r="E382">
        <v>72.869947999999994</v>
      </c>
      <c r="F382">
        <v>6077300</v>
      </c>
      <c r="G382">
        <v>45.788639000000003</v>
      </c>
      <c r="H382">
        <f t="shared" si="10"/>
        <v>0</v>
      </c>
      <c r="I382">
        <f t="shared" si="11"/>
        <v>0</v>
      </c>
    </row>
    <row r="383" spans="1:9" x14ac:dyDescent="0.35">
      <c r="A383" s="1">
        <v>40911</v>
      </c>
      <c r="B383">
        <v>73.919944000000001</v>
      </c>
      <c r="C383">
        <v>74.829947000000004</v>
      </c>
      <c r="D383">
        <v>73.919944000000001</v>
      </c>
      <c r="E383">
        <v>74.169943000000004</v>
      </c>
      <c r="F383">
        <v>10172600</v>
      </c>
      <c r="G383">
        <v>46.605505999999998</v>
      </c>
      <c r="H383">
        <f t="shared" si="10"/>
        <v>1.7839933136771416E-2</v>
      </c>
      <c r="I383">
        <f t="shared" si="11"/>
        <v>1.7839949337651088E-2</v>
      </c>
    </row>
    <row r="384" spans="1:9" x14ac:dyDescent="0.35">
      <c r="A384" s="1">
        <v>40912</v>
      </c>
      <c r="B384">
        <v>73.899938000000006</v>
      </c>
      <c r="C384">
        <v>74.089938000000004</v>
      </c>
      <c r="D384">
        <v>73.269938999999994</v>
      </c>
      <c r="E384">
        <v>73.819947999999997</v>
      </c>
      <c r="F384">
        <v>7411000</v>
      </c>
      <c r="G384">
        <v>46.385581999999999</v>
      </c>
      <c r="H384">
        <f t="shared" si="10"/>
        <v>-4.7188252524342231E-3</v>
      </c>
      <c r="I384">
        <f t="shared" si="11"/>
        <v>-4.7188415892319441E-3</v>
      </c>
    </row>
    <row r="385" spans="1:9" x14ac:dyDescent="0.35">
      <c r="A385" s="1">
        <v>40913</v>
      </c>
      <c r="B385">
        <v>73.259940999999998</v>
      </c>
      <c r="C385">
        <v>73.469947000000005</v>
      </c>
      <c r="D385">
        <v>72.629942</v>
      </c>
      <c r="E385">
        <v>73.229941999999994</v>
      </c>
      <c r="F385">
        <v>10276100</v>
      </c>
      <c r="G385">
        <v>46.014845000000001</v>
      </c>
      <c r="H385">
        <f t="shared" si="10"/>
        <v>-7.9925008887841882E-3</v>
      </c>
      <c r="I385">
        <f t="shared" si="11"/>
        <v>-7.9925050848774163E-3</v>
      </c>
    </row>
    <row r="386" spans="1:9" x14ac:dyDescent="0.35">
      <c r="A386" s="1">
        <v>40914</v>
      </c>
      <c r="B386">
        <v>73.459939000000006</v>
      </c>
      <c r="C386">
        <v>73.499947000000006</v>
      </c>
      <c r="D386">
        <v>72.589945</v>
      </c>
      <c r="E386">
        <v>72.659942000000001</v>
      </c>
      <c r="F386">
        <v>7268300</v>
      </c>
      <c r="G386">
        <v>45.656680000000001</v>
      </c>
      <c r="H386">
        <f t="shared" si="10"/>
        <v>-7.7837013717693953E-3</v>
      </c>
      <c r="I386">
        <f t="shared" si="11"/>
        <v>-7.7836837220683804E-3</v>
      </c>
    </row>
    <row r="387" spans="1:9" x14ac:dyDescent="0.35">
      <c r="A387" s="1">
        <v>40917</v>
      </c>
      <c r="B387">
        <v>72.759938000000005</v>
      </c>
      <c r="C387">
        <v>73.039941999999996</v>
      </c>
      <c r="D387">
        <v>72.479939999999999</v>
      </c>
      <c r="E387">
        <v>72.939944999999994</v>
      </c>
      <c r="F387">
        <v>10997700</v>
      </c>
      <c r="G387">
        <v>45.832622999999998</v>
      </c>
      <c r="H387">
        <f t="shared" si="10"/>
        <v>3.8536089114961521E-3</v>
      </c>
      <c r="I387">
        <f t="shared" si="11"/>
        <v>3.853609154235407E-3</v>
      </c>
    </row>
    <row r="388" spans="1:9" x14ac:dyDescent="0.35">
      <c r="A388" s="1">
        <v>40918</v>
      </c>
      <c r="B388">
        <v>73.549937999999997</v>
      </c>
      <c r="C388">
        <v>73.819947999999997</v>
      </c>
      <c r="D388">
        <v>73.099946000000003</v>
      </c>
      <c r="E388">
        <v>73.279947000000007</v>
      </c>
      <c r="F388">
        <v>6925900</v>
      </c>
      <c r="G388">
        <v>46.046267</v>
      </c>
      <c r="H388">
        <f t="shared" ref="H388:H451" si="12">(E388-E387)/E387</f>
        <v>4.6613964405924982E-3</v>
      </c>
      <c r="I388">
        <f t="shared" ref="I388:I451" si="13">(G388-G387)/G387</f>
        <v>4.6613958795245509E-3</v>
      </c>
    </row>
    <row r="389" spans="1:9" x14ac:dyDescent="0.35">
      <c r="A389" s="1">
        <v>40919</v>
      </c>
      <c r="B389">
        <v>72.879941000000002</v>
      </c>
      <c r="C389">
        <v>73.029948000000005</v>
      </c>
      <c r="D389">
        <v>71.949948000000006</v>
      </c>
      <c r="E389">
        <v>72.009951000000001</v>
      </c>
      <c r="F389">
        <v>9819200</v>
      </c>
      <c r="G389">
        <v>45.248251000000003</v>
      </c>
      <c r="H389">
        <f t="shared" si="12"/>
        <v>-1.7330743975565457E-2</v>
      </c>
      <c r="I389">
        <f t="shared" si="13"/>
        <v>-1.7330742576808604E-2</v>
      </c>
    </row>
    <row r="390" spans="1:9" x14ac:dyDescent="0.35">
      <c r="A390" s="1">
        <v>40920</v>
      </c>
      <c r="B390">
        <v>71.449950000000001</v>
      </c>
      <c r="C390">
        <v>71.699949000000004</v>
      </c>
      <c r="D390">
        <v>70.669943000000004</v>
      </c>
      <c r="E390">
        <v>70.759946999999997</v>
      </c>
      <c r="F390">
        <v>14941500</v>
      </c>
      <c r="G390">
        <v>44.462797000000002</v>
      </c>
      <c r="H390">
        <f t="shared" si="12"/>
        <v>-1.7358767540336252E-2</v>
      </c>
      <c r="I390">
        <f t="shared" si="13"/>
        <v>-1.735877039755639E-2</v>
      </c>
    </row>
    <row r="391" spans="1:9" x14ac:dyDescent="0.35">
      <c r="A391" s="1">
        <v>40921</v>
      </c>
      <c r="B391">
        <v>70.389939999999996</v>
      </c>
      <c r="C391">
        <v>70.889943000000002</v>
      </c>
      <c r="D391">
        <v>70.049937999999997</v>
      </c>
      <c r="E391">
        <v>70.339949000000004</v>
      </c>
      <c r="F391">
        <v>12567000</v>
      </c>
      <c r="G391">
        <v>44.198886999999999</v>
      </c>
      <c r="H391">
        <f t="shared" si="12"/>
        <v>-5.9355329929796667E-3</v>
      </c>
      <c r="I391">
        <f t="shared" si="13"/>
        <v>-5.935524029223864E-3</v>
      </c>
    </row>
    <row r="392" spans="1:9" x14ac:dyDescent="0.35">
      <c r="A392" s="1">
        <v>40925</v>
      </c>
      <c r="B392">
        <v>70.999953000000005</v>
      </c>
      <c r="C392">
        <v>71.259950000000003</v>
      </c>
      <c r="D392">
        <v>70.489941999999999</v>
      </c>
      <c r="E392">
        <v>70.799943999999996</v>
      </c>
      <c r="F392">
        <v>8332200</v>
      </c>
      <c r="G392">
        <v>44.487929999999999</v>
      </c>
      <c r="H392">
        <f t="shared" si="12"/>
        <v>6.5395981450028081E-3</v>
      </c>
      <c r="I392">
        <f t="shared" si="13"/>
        <v>6.5395990627546688E-3</v>
      </c>
    </row>
    <row r="393" spans="1:9" x14ac:dyDescent="0.35">
      <c r="A393" s="1">
        <v>40926</v>
      </c>
      <c r="B393">
        <v>70.889943000000002</v>
      </c>
      <c r="C393">
        <v>71.729947999999993</v>
      </c>
      <c r="D393">
        <v>70.499949999999998</v>
      </c>
      <c r="E393">
        <v>71.499939999999995</v>
      </c>
      <c r="F393">
        <v>9496100</v>
      </c>
      <c r="G393">
        <v>44.927779999999998</v>
      </c>
      <c r="H393">
        <f t="shared" si="12"/>
        <v>9.8869569727343121E-3</v>
      </c>
      <c r="I393">
        <f t="shared" si="13"/>
        <v>9.8869513596159652E-3</v>
      </c>
    </row>
    <row r="394" spans="1:9" x14ac:dyDescent="0.35">
      <c r="A394" s="1">
        <v>40927</v>
      </c>
      <c r="B394">
        <v>71.719939999999994</v>
      </c>
      <c r="C394">
        <v>71.789952</v>
      </c>
      <c r="D394">
        <v>70.809952999999993</v>
      </c>
      <c r="E394">
        <v>71.269942999999998</v>
      </c>
      <c r="F394">
        <v>10689300</v>
      </c>
      <c r="G394">
        <v>44.783259000000001</v>
      </c>
      <c r="H394">
        <f t="shared" si="12"/>
        <v>-3.2167439581067812E-3</v>
      </c>
      <c r="I394">
        <f t="shared" si="13"/>
        <v>-3.2167402885252168E-3</v>
      </c>
    </row>
    <row r="395" spans="1:9" x14ac:dyDescent="0.35">
      <c r="A395" s="1">
        <v>40928</v>
      </c>
      <c r="B395">
        <v>71.029951999999994</v>
      </c>
      <c r="C395">
        <v>71.199945999999997</v>
      </c>
      <c r="D395">
        <v>70.419944999999998</v>
      </c>
      <c r="E395">
        <v>71.199945999999997</v>
      </c>
      <c r="F395">
        <v>10097100</v>
      </c>
      <c r="G395">
        <v>44.739274999999999</v>
      </c>
      <c r="H395">
        <f t="shared" si="12"/>
        <v>-9.8213913262145802E-4</v>
      </c>
      <c r="I395">
        <f t="shared" si="13"/>
        <v>-9.8215272809872543E-4</v>
      </c>
    </row>
    <row r="396" spans="1:9" x14ac:dyDescent="0.35">
      <c r="A396" s="1">
        <v>40931</v>
      </c>
      <c r="B396">
        <v>70.779953000000006</v>
      </c>
      <c r="C396">
        <v>71.039945000000003</v>
      </c>
      <c r="D396">
        <v>70.399952999999996</v>
      </c>
      <c r="E396">
        <v>70.559949000000003</v>
      </c>
      <c r="F396">
        <v>12179100</v>
      </c>
      <c r="G396">
        <v>44.337125999999998</v>
      </c>
      <c r="H396">
        <f t="shared" si="12"/>
        <v>-8.988728727406534E-3</v>
      </c>
      <c r="I396">
        <f t="shared" si="13"/>
        <v>-8.9887241132092875E-3</v>
      </c>
    </row>
    <row r="397" spans="1:9" x14ac:dyDescent="0.35">
      <c r="A397" s="1">
        <v>40932</v>
      </c>
      <c r="B397">
        <v>70.139940999999993</v>
      </c>
      <c r="C397">
        <v>70.929940999999999</v>
      </c>
      <c r="D397">
        <v>70.019953000000001</v>
      </c>
      <c r="E397">
        <v>70.609944999999996</v>
      </c>
      <c r="F397">
        <v>10897300</v>
      </c>
      <c r="G397">
        <v>44.368541</v>
      </c>
      <c r="H397">
        <f t="shared" si="12"/>
        <v>7.0856060284274079E-4</v>
      </c>
      <c r="I397">
        <f t="shared" si="13"/>
        <v>7.0854840703934302E-4</v>
      </c>
    </row>
    <row r="398" spans="1:9" x14ac:dyDescent="0.35">
      <c r="A398" s="1">
        <v>40933</v>
      </c>
      <c r="B398">
        <v>71.509949000000006</v>
      </c>
      <c r="C398">
        <v>71.619943000000006</v>
      </c>
      <c r="D398">
        <v>69.009953999999993</v>
      </c>
      <c r="E398">
        <v>69.979940999999997</v>
      </c>
      <c r="F398">
        <v>22200800</v>
      </c>
      <c r="G398">
        <v>43.972670999999998</v>
      </c>
      <c r="H398">
        <f t="shared" si="12"/>
        <v>-8.9223125722587612E-3</v>
      </c>
      <c r="I398">
        <f t="shared" si="13"/>
        <v>-8.9223127711141586E-3</v>
      </c>
    </row>
    <row r="399" spans="1:9" x14ac:dyDescent="0.35">
      <c r="A399" s="1">
        <v>40934</v>
      </c>
      <c r="B399">
        <v>70.479943000000006</v>
      </c>
      <c r="C399">
        <v>70.489941999999999</v>
      </c>
      <c r="D399">
        <v>69.359949999999998</v>
      </c>
      <c r="E399">
        <v>69.529944</v>
      </c>
      <c r="F399">
        <v>13117500</v>
      </c>
      <c r="G399">
        <v>43.689911000000002</v>
      </c>
      <c r="H399">
        <f t="shared" si="12"/>
        <v>-6.4303712402386309E-3</v>
      </c>
      <c r="I399">
        <f t="shared" si="13"/>
        <v>-6.4303576191675083E-3</v>
      </c>
    </row>
    <row r="400" spans="1:9" x14ac:dyDescent="0.35">
      <c r="A400" s="1">
        <v>40935</v>
      </c>
      <c r="B400">
        <v>69.079952000000006</v>
      </c>
      <c r="C400">
        <v>69.759940999999998</v>
      </c>
      <c r="D400">
        <v>68.789950000000005</v>
      </c>
      <c r="E400">
        <v>69.399947999999995</v>
      </c>
      <c r="F400">
        <v>10192600</v>
      </c>
      <c r="G400">
        <v>43.608226000000002</v>
      </c>
      <c r="H400">
        <f t="shared" si="12"/>
        <v>-1.8696405105691665E-3</v>
      </c>
      <c r="I400">
        <f t="shared" si="13"/>
        <v>-1.8696536140803818E-3</v>
      </c>
    </row>
    <row r="401" spans="1:9" x14ac:dyDescent="0.35">
      <c r="A401" s="1">
        <v>40938</v>
      </c>
      <c r="B401">
        <v>68.909942999999998</v>
      </c>
      <c r="C401">
        <v>69.059944999999999</v>
      </c>
      <c r="D401">
        <v>68.249955</v>
      </c>
      <c r="E401">
        <v>68.719943000000001</v>
      </c>
      <c r="F401">
        <v>15003800</v>
      </c>
      <c r="G401">
        <v>43.180937999999998</v>
      </c>
      <c r="H401">
        <f t="shared" si="12"/>
        <v>-9.798350281184566E-3</v>
      </c>
      <c r="I401">
        <f t="shared" si="13"/>
        <v>-9.7983348371017045E-3</v>
      </c>
    </row>
    <row r="402" spans="1:9" x14ac:dyDescent="0.35">
      <c r="A402" s="1">
        <v>40939</v>
      </c>
      <c r="B402">
        <v>69.009953999999993</v>
      </c>
      <c r="C402">
        <v>69.16995</v>
      </c>
      <c r="D402">
        <v>67.999950999999996</v>
      </c>
      <c r="E402">
        <v>68.209941999999998</v>
      </c>
      <c r="F402">
        <v>28422400</v>
      </c>
      <c r="G402">
        <v>42.860472999999999</v>
      </c>
      <c r="H402">
        <f t="shared" si="12"/>
        <v>-7.4214409636515939E-3</v>
      </c>
      <c r="I402">
        <f t="shared" si="13"/>
        <v>-7.4214460093478905E-3</v>
      </c>
    </row>
    <row r="403" spans="1:9" x14ac:dyDescent="0.35">
      <c r="A403" s="1">
        <v>40940</v>
      </c>
      <c r="B403">
        <v>68.899945000000002</v>
      </c>
      <c r="C403">
        <v>69.649946</v>
      </c>
      <c r="D403">
        <v>68.539951000000002</v>
      </c>
      <c r="E403">
        <v>69.319941999999998</v>
      </c>
      <c r="F403">
        <v>13598800</v>
      </c>
      <c r="G403">
        <v>43.557954000000002</v>
      </c>
      <c r="H403">
        <f t="shared" si="12"/>
        <v>1.6273287550955539E-2</v>
      </c>
      <c r="I403">
        <f t="shared" si="13"/>
        <v>1.6273292177620236E-2</v>
      </c>
    </row>
    <row r="404" spans="1:9" x14ac:dyDescent="0.35">
      <c r="A404" s="1">
        <v>40941</v>
      </c>
      <c r="B404">
        <v>69.209947999999997</v>
      </c>
      <c r="C404">
        <v>70.069944000000007</v>
      </c>
      <c r="D404">
        <v>69.199954000000005</v>
      </c>
      <c r="E404">
        <v>69.909943999999996</v>
      </c>
      <c r="F404">
        <v>11579400</v>
      </c>
      <c r="G404">
        <v>43.928688000000001</v>
      </c>
      <c r="H404">
        <f t="shared" si="12"/>
        <v>8.5112881369692785E-3</v>
      </c>
      <c r="I404">
        <f t="shared" si="13"/>
        <v>8.5112813150038866E-3</v>
      </c>
    </row>
    <row r="405" spans="1:9" x14ac:dyDescent="0.35">
      <c r="A405" s="1">
        <v>40942</v>
      </c>
      <c r="B405">
        <v>70.599946000000003</v>
      </c>
      <c r="C405">
        <v>70.659949999999995</v>
      </c>
      <c r="D405">
        <v>70.069944000000007</v>
      </c>
      <c r="E405">
        <v>70.459936999999996</v>
      </c>
      <c r="F405">
        <v>13078900</v>
      </c>
      <c r="G405">
        <v>44.274281999999999</v>
      </c>
      <c r="H405">
        <f t="shared" si="12"/>
        <v>7.8671640761148465E-3</v>
      </c>
      <c r="I405">
        <f t="shared" si="13"/>
        <v>7.867159611049581E-3</v>
      </c>
    </row>
    <row r="406" spans="1:9" x14ac:dyDescent="0.35">
      <c r="A406" s="1">
        <v>40945</v>
      </c>
      <c r="B406">
        <v>70.239953</v>
      </c>
      <c r="C406">
        <v>71.359945999999994</v>
      </c>
      <c r="D406">
        <v>70.199945</v>
      </c>
      <c r="E406">
        <v>71.319948999999994</v>
      </c>
      <c r="F406">
        <v>8888600</v>
      </c>
      <c r="G406">
        <v>44.814680000000003</v>
      </c>
      <c r="H406">
        <f t="shared" si="12"/>
        <v>1.2205687893249146E-2</v>
      </c>
      <c r="I406">
        <f t="shared" si="13"/>
        <v>1.2205686362118832E-2</v>
      </c>
    </row>
    <row r="407" spans="1:9" x14ac:dyDescent="0.35">
      <c r="A407" s="1">
        <v>40946</v>
      </c>
      <c r="B407">
        <v>71.479949000000005</v>
      </c>
      <c r="C407">
        <v>72.129938999999993</v>
      </c>
      <c r="D407">
        <v>71.269942999999998</v>
      </c>
      <c r="E407">
        <v>71.919948000000005</v>
      </c>
      <c r="F407">
        <v>10817000</v>
      </c>
      <c r="G407">
        <v>45.191696</v>
      </c>
      <c r="H407">
        <f t="shared" si="12"/>
        <v>8.4127794314604893E-3</v>
      </c>
      <c r="I407">
        <f t="shared" si="13"/>
        <v>8.4127790268723902E-3</v>
      </c>
    </row>
    <row r="408" spans="1:9" x14ac:dyDescent="0.35">
      <c r="A408" s="1">
        <v>40947</v>
      </c>
      <c r="B408">
        <v>72.289940000000001</v>
      </c>
      <c r="C408">
        <v>72.429944000000006</v>
      </c>
      <c r="D408">
        <v>71.719939999999994</v>
      </c>
      <c r="E408">
        <v>72.249942000000004</v>
      </c>
      <c r="F408">
        <v>7713300</v>
      </c>
      <c r="G408">
        <v>45.399051999999998</v>
      </c>
      <c r="H408">
        <f t="shared" si="12"/>
        <v>4.5883514821228625E-3</v>
      </c>
      <c r="I408">
        <f t="shared" si="13"/>
        <v>4.5883650837091226E-3</v>
      </c>
    </row>
    <row r="409" spans="1:9" x14ac:dyDescent="0.35">
      <c r="A409" s="1">
        <v>40948</v>
      </c>
      <c r="B409">
        <v>72.239948999999996</v>
      </c>
      <c r="C409">
        <v>72.499941000000007</v>
      </c>
      <c r="D409">
        <v>71.239942999999997</v>
      </c>
      <c r="E409">
        <v>71.549946000000006</v>
      </c>
      <c r="F409">
        <v>31544600</v>
      </c>
      <c r="G409">
        <v>44.959201999999998</v>
      </c>
      <c r="H409">
        <f t="shared" si="12"/>
        <v>-9.6885337292035283E-3</v>
      </c>
      <c r="I409">
        <f t="shared" si="13"/>
        <v>-9.6885282979036636E-3</v>
      </c>
    </row>
    <row r="410" spans="1:9" x14ac:dyDescent="0.35">
      <c r="A410" s="1">
        <v>40949</v>
      </c>
      <c r="B410">
        <v>71.679941999999997</v>
      </c>
      <c r="C410">
        <v>72.469942000000003</v>
      </c>
      <c r="D410">
        <v>71.449950000000001</v>
      </c>
      <c r="E410">
        <v>72.249942000000004</v>
      </c>
      <c r="F410">
        <v>46148600</v>
      </c>
      <c r="G410">
        <v>45.399051999999998</v>
      </c>
      <c r="H410">
        <f t="shared" si="12"/>
        <v>9.7833197526102766E-3</v>
      </c>
      <c r="I410">
        <f t="shared" si="13"/>
        <v>9.7833142145183072E-3</v>
      </c>
    </row>
    <row r="411" spans="1:9" x14ac:dyDescent="0.35">
      <c r="A411" s="1">
        <v>40952</v>
      </c>
      <c r="B411">
        <v>72.689941000000005</v>
      </c>
      <c r="C411">
        <v>72.909946000000005</v>
      </c>
      <c r="D411">
        <v>71.979951999999997</v>
      </c>
      <c r="E411">
        <v>72.809944000000002</v>
      </c>
      <c r="F411">
        <v>41798100</v>
      </c>
      <c r="G411">
        <v>45.750934999999998</v>
      </c>
      <c r="H411">
        <f t="shared" si="12"/>
        <v>7.7508989557389151E-3</v>
      </c>
      <c r="I411">
        <f t="shared" si="13"/>
        <v>7.7508887189979394E-3</v>
      </c>
    </row>
    <row r="412" spans="1:9" x14ac:dyDescent="0.35">
      <c r="A412" s="1">
        <v>40953</v>
      </c>
      <c r="B412">
        <v>72.619944000000004</v>
      </c>
      <c r="C412">
        <v>73.909946000000005</v>
      </c>
      <c r="D412">
        <v>72.609950999999995</v>
      </c>
      <c r="E412">
        <v>73.599942999999996</v>
      </c>
      <c r="F412">
        <v>10558200</v>
      </c>
      <c r="G412">
        <v>46.247340000000001</v>
      </c>
      <c r="H412">
        <f t="shared" si="12"/>
        <v>1.0850152556084847E-2</v>
      </c>
      <c r="I412">
        <f t="shared" si="13"/>
        <v>1.0850160767206242E-2</v>
      </c>
    </row>
    <row r="413" spans="1:9" x14ac:dyDescent="0.35">
      <c r="A413" s="1">
        <v>40954</v>
      </c>
      <c r="B413">
        <v>73.999949999999998</v>
      </c>
      <c r="C413">
        <v>73.999949999999998</v>
      </c>
      <c r="D413">
        <v>73.109938999999997</v>
      </c>
      <c r="E413">
        <v>73.449940999999995</v>
      </c>
      <c r="F413">
        <v>11559600</v>
      </c>
      <c r="G413">
        <v>46.153084999999997</v>
      </c>
      <c r="H413">
        <f t="shared" si="12"/>
        <v>-2.0380722305722524E-3</v>
      </c>
      <c r="I413">
        <f t="shared" si="13"/>
        <v>-2.0380631621192478E-3</v>
      </c>
    </row>
    <row r="414" spans="1:9" x14ac:dyDescent="0.35">
      <c r="A414" s="1">
        <v>40955</v>
      </c>
      <c r="B414">
        <v>72.919938999999999</v>
      </c>
      <c r="C414">
        <v>72.949938000000003</v>
      </c>
      <c r="D414">
        <v>72.139947000000006</v>
      </c>
      <c r="E414">
        <v>72.779944999999998</v>
      </c>
      <c r="F414">
        <v>11008000</v>
      </c>
      <c r="G414">
        <v>46.146746</v>
      </c>
      <c r="H414">
        <f t="shared" si="12"/>
        <v>-9.1218044681614877E-3</v>
      </c>
      <c r="I414">
        <f t="shared" si="13"/>
        <v>-1.3734726508524806E-4</v>
      </c>
    </row>
    <row r="415" spans="1:9" x14ac:dyDescent="0.35">
      <c r="A415" s="1">
        <v>40956</v>
      </c>
      <c r="B415">
        <v>73.149946</v>
      </c>
      <c r="C415">
        <v>73.519937999999996</v>
      </c>
      <c r="D415">
        <v>72.959951000000004</v>
      </c>
      <c r="E415">
        <v>73.359938</v>
      </c>
      <c r="F415">
        <v>10545600</v>
      </c>
      <c r="G415">
        <v>46.514496000000001</v>
      </c>
      <c r="H415">
        <f t="shared" si="12"/>
        <v>7.969132155843231E-3</v>
      </c>
      <c r="I415">
        <f t="shared" si="13"/>
        <v>7.9691426130024615E-3</v>
      </c>
    </row>
    <row r="416" spans="1:9" x14ac:dyDescent="0.35">
      <c r="A416" s="1">
        <v>40960</v>
      </c>
      <c r="B416">
        <v>73.939946000000006</v>
      </c>
      <c r="C416">
        <v>74.129946000000004</v>
      </c>
      <c r="D416">
        <v>73.619950000000003</v>
      </c>
      <c r="E416">
        <v>73.829941000000005</v>
      </c>
      <c r="F416">
        <v>12840200</v>
      </c>
      <c r="G416">
        <v>46.812505000000002</v>
      </c>
      <c r="H416">
        <f t="shared" si="12"/>
        <v>6.4068074866694344E-3</v>
      </c>
      <c r="I416">
        <f t="shared" si="13"/>
        <v>6.4067984311815479E-3</v>
      </c>
    </row>
    <row r="417" spans="1:9" x14ac:dyDescent="0.35">
      <c r="A417" s="1">
        <v>40961</v>
      </c>
      <c r="B417">
        <v>74.029938999999999</v>
      </c>
      <c r="C417">
        <v>74.489943999999994</v>
      </c>
      <c r="D417">
        <v>73.909946000000005</v>
      </c>
      <c r="E417">
        <v>74.129946000000004</v>
      </c>
      <c r="F417">
        <v>8688500</v>
      </c>
      <c r="G417">
        <v>47.002726000000003</v>
      </c>
      <c r="H417">
        <f t="shared" si="12"/>
        <v>4.0634598367076946E-3</v>
      </c>
      <c r="I417">
        <f t="shared" si="13"/>
        <v>4.0634655205911557E-3</v>
      </c>
    </row>
    <row r="418" spans="1:9" x14ac:dyDescent="0.35">
      <c r="A418" s="1">
        <v>40962</v>
      </c>
      <c r="B418">
        <v>74.369940999999997</v>
      </c>
      <c r="C418">
        <v>74.999939999999995</v>
      </c>
      <c r="D418">
        <v>74.199943000000005</v>
      </c>
      <c r="E418">
        <v>74.809939999999997</v>
      </c>
      <c r="F418">
        <v>9835200</v>
      </c>
      <c r="G418">
        <v>47.433881999999997</v>
      </c>
      <c r="H418">
        <f t="shared" si="12"/>
        <v>9.1730000720625579E-3</v>
      </c>
      <c r="I418">
        <f t="shared" si="13"/>
        <v>9.1729998809004041E-3</v>
      </c>
    </row>
    <row r="419" spans="1:9" x14ac:dyDescent="0.35">
      <c r="A419" s="1">
        <v>40963</v>
      </c>
      <c r="B419">
        <v>75.079946000000007</v>
      </c>
      <c r="C419">
        <v>76.249944999999997</v>
      </c>
      <c r="D419">
        <v>74.999939999999995</v>
      </c>
      <c r="E419">
        <v>75.949939999999998</v>
      </c>
      <c r="F419">
        <v>14767700</v>
      </c>
      <c r="G419">
        <v>48.156708999999999</v>
      </c>
      <c r="H419">
        <f t="shared" si="12"/>
        <v>1.5238616686499154E-2</v>
      </c>
      <c r="I419">
        <f t="shared" si="13"/>
        <v>1.5238622046578486E-2</v>
      </c>
    </row>
    <row r="420" spans="1:9" x14ac:dyDescent="0.35">
      <c r="A420" s="1">
        <v>40966</v>
      </c>
      <c r="B420">
        <v>75.889936000000006</v>
      </c>
      <c r="C420">
        <v>76.839935999999994</v>
      </c>
      <c r="D420">
        <v>75.699935999999994</v>
      </c>
      <c r="E420">
        <v>76.429936999999995</v>
      </c>
      <c r="F420">
        <v>10564600</v>
      </c>
      <c r="G420">
        <v>48.461055000000002</v>
      </c>
      <c r="H420">
        <f t="shared" si="12"/>
        <v>6.3199128267908749E-3</v>
      </c>
      <c r="I420">
        <f t="shared" si="13"/>
        <v>6.3199086133564992E-3</v>
      </c>
    </row>
    <row r="421" spans="1:9" x14ac:dyDescent="0.35">
      <c r="A421" s="1">
        <v>40967</v>
      </c>
      <c r="B421">
        <v>76.759940999999998</v>
      </c>
      <c r="C421">
        <v>77.429936999999995</v>
      </c>
      <c r="D421">
        <v>76.399946999999997</v>
      </c>
      <c r="E421">
        <v>77.269942</v>
      </c>
      <c r="F421">
        <v>14028900</v>
      </c>
      <c r="G421">
        <v>48.993667000000002</v>
      </c>
      <c r="H421">
        <f t="shared" si="12"/>
        <v>1.0990523255305118E-2</v>
      </c>
      <c r="I421">
        <f t="shared" si="13"/>
        <v>1.0990515992687329E-2</v>
      </c>
    </row>
    <row r="422" spans="1:9" x14ac:dyDescent="0.35">
      <c r="A422" s="1">
        <v>40968</v>
      </c>
      <c r="B422">
        <v>77.329941000000005</v>
      </c>
      <c r="C422">
        <v>77.719933999999995</v>
      </c>
      <c r="D422">
        <v>76.059944999999999</v>
      </c>
      <c r="E422">
        <v>76.549940000000007</v>
      </c>
      <c r="F422">
        <v>15948400</v>
      </c>
      <c r="G422">
        <v>48.537143999999998</v>
      </c>
      <c r="H422">
        <f t="shared" si="12"/>
        <v>-9.3180088060632136E-3</v>
      </c>
      <c r="I422">
        <f t="shared" si="13"/>
        <v>-9.3180002223553545E-3</v>
      </c>
    </row>
    <row r="423" spans="1:9" x14ac:dyDescent="0.35">
      <c r="A423" s="1">
        <v>40969</v>
      </c>
      <c r="B423">
        <v>77.109941000000006</v>
      </c>
      <c r="C423">
        <v>78.239942999999997</v>
      </c>
      <c r="D423">
        <v>77.009945000000002</v>
      </c>
      <c r="E423">
        <v>78.219937000000002</v>
      </c>
      <c r="F423">
        <v>12182300</v>
      </c>
      <c r="G423">
        <v>49.596020000000003</v>
      </c>
      <c r="H423">
        <f t="shared" si="12"/>
        <v>2.1815784571483594E-2</v>
      </c>
      <c r="I423">
        <f t="shared" si="13"/>
        <v>2.1815787101111782E-2</v>
      </c>
    </row>
    <row r="424" spans="1:9" x14ac:dyDescent="0.35">
      <c r="A424" s="1">
        <v>40970</v>
      </c>
      <c r="B424">
        <v>77.919946999999993</v>
      </c>
      <c r="C424">
        <v>78.189937</v>
      </c>
      <c r="D424">
        <v>77.399938000000006</v>
      </c>
      <c r="E424">
        <v>77.649936999999994</v>
      </c>
      <c r="F424">
        <v>9302600</v>
      </c>
      <c r="G424">
        <v>49.234605999999999</v>
      </c>
      <c r="H424">
        <f t="shared" si="12"/>
        <v>-7.2871447083881873E-3</v>
      </c>
      <c r="I424">
        <f t="shared" si="13"/>
        <v>-7.2871573162524624E-3</v>
      </c>
    </row>
    <row r="425" spans="1:9" x14ac:dyDescent="0.35">
      <c r="A425" s="1">
        <v>40973</v>
      </c>
      <c r="B425">
        <v>77.249936000000005</v>
      </c>
      <c r="C425">
        <v>77.719933999999995</v>
      </c>
      <c r="D425">
        <v>76.779947000000007</v>
      </c>
      <c r="E425">
        <v>77.559938000000002</v>
      </c>
      <c r="F425">
        <v>9240900</v>
      </c>
      <c r="G425">
        <v>49.177542000000003</v>
      </c>
      <c r="H425">
        <f t="shared" si="12"/>
        <v>-1.1590350678583516E-3</v>
      </c>
      <c r="I425">
        <f t="shared" si="13"/>
        <v>-1.1590221723313252E-3</v>
      </c>
    </row>
    <row r="426" spans="1:9" x14ac:dyDescent="0.35">
      <c r="A426" s="1">
        <v>40974</v>
      </c>
      <c r="B426">
        <v>76.299936000000002</v>
      </c>
      <c r="C426">
        <v>76.709935000000002</v>
      </c>
      <c r="D426">
        <v>75.929948999999993</v>
      </c>
      <c r="E426">
        <v>76.449938000000003</v>
      </c>
      <c r="F426">
        <v>11580800</v>
      </c>
      <c r="G426">
        <v>48.473737</v>
      </c>
      <c r="H426">
        <f t="shared" si="12"/>
        <v>-1.4311512213947353E-2</v>
      </c>
      <c r="I426">
        <f t="shared" si="13"/>
        <v>-1.4311512356595672E-2</v>
      </c>
    </row>
    <row r="427" spans="1:9" x14ac:dyDescent="0.35">
      <c r="A427" s="1">
        <v>40975</v>
      </c>
      <c r="B427">
        <v>76.449938000000003</v>
      </c>
      <c r="C427">
        <v>77.499933999999996</v>
      </c>
      <c r="D427">
        <v>76.289942999999994</v>
      </c>
      <c r="E427">
        <v>77.019937999999996</v>
      </c>
      <c r="F427">
        <v>9301500</v>
      </c>
      <c r="G427">
        <v>48.835149999999999</v>
      </c>
      <c r="H427">
        <f t="shared" si="12"/>
        <v>7.455859545628319E-3</v>
      </c>
      <c r="I427">
        <f t="shared" si="13"/>
        <v>7.4558518151798129E-3</v>
      </c>
    </row>
    <row r="428" spans="1:9" x14ac:dyDescent="0.35">
      <c r="A428" s="1">
        <v>40976</v>
      </c>
      <c r="B428">
        <v>77.459941999999998</v>
      </c>
      <c r="C428">
        <v>77.649936999999994</v>
      </c>
      <c r="D428">
        <v>77.139940999999993</v>
      </c>
      <c r="E428">
        <v>77.219936000000004</v>
      </c>
      <c r="F428">
        <v>8055800</v>
      </c>
      <c r="G428">
        <v>48.961961000000002</v>
      </c>
      <c r="H428">
        <f t="shared" si="12"/>
        <v>2.5967042455942758E-3</v>
      </c>
      <c r="I428">
        <f t="shared" si="13"/>
        <v>2.5967156853209943E-3</v>
      </c>
    </row>
    <row r="429" spans="1:9" x14ac:dyDescent="0.35">
      <c r="A429" s="1">
        <v>40977</v>
      </c>
      <c r="B429">
        <v>77.229944000000003</v>
      </c>
      <c r="C429">
        <v>77.999937000000003</v>
      </c>
      <c r="D429">
        <v>77.079942000000003</v>
      </c>
      <c r="E429">
        <v>77.159947000000003</v>
      </c>
      <c r="F429">
        <v>11161500</v>
      </c>
      <c r="G429">
        <v>48.923924</v>
      </c>
      <c r="H429">
        <f t="shared" si="12"/>
        <v>-7.7685897071970661E-4</v>
      </c>
      <c r="I429">
        <f t="shared" si="13"/>
        <v>-7.7686839381295946E-4</v>
      </c>
    </row>
    <row r="430" spans="1:9" x14ac:dyDescent="0.35">
      <c r="A430" s="1">
        <v>40980</v>
      </c>
      <c r="B430">
        <v>77.169939999999997</v>
      </c>
      <c r="C430">
        <v>77.799943999999996</v>
      </c>
      <c r="D430">
        <v>76.979939999999999</v>
      </c>
      <c r="E430">
        <v>77.309933999999998</v>
      </c>
      <c r="F430">
        <v>9714900</v>
      </c>
      <c r="G430">
        <v>49.019024999999999</v>
      </c>
      <c r="H430">
        <f t="shared" si="12"/>
        <v>1.9438452957982963E-3</v>
      </c>
      <c r="I430">
        <f t="shared" si="13"/>
        <v>1.9438547079747663E-3</v>
      </c>
    </row>
    <row r="431" spans="1:9" x14ac:dyDescent="0.35">
      <c r="A431" s="1">
        <v>40981</v>
      </c>
      <c r="B431">
        <v>77.679940999999999</v>
      </c>
      <c r="C431">
        <v>77.809937000000005</v>
      </c>
      <c r="D431">
        <v>77.039944000000006</v>
      </c>
      <c r="E431">
        <v>77.759946999999997</v>
      </c>
      <c r="F431">
        <v>11394600</v>
      </c>
      <c r="G431">
        <v>49.304358999999998</v>
      </c>
      <c r="H431">
        <f t="shared" si="12"/>
        <v>5.8208948930159278E-3</v>
      </c>
      <c r="I431">
        <f t="shared" si="13"/>
        <v>5.8208828102965914E-3</v>
      </c>
    </row>
    <row r="432" spans="1:9" x14ac:dyDescent="0.35">
      <c r="A432" s="1">
        <v>40982</v>
      </c>
      <c r="B432">
        <v>77.789946</v>
      </c>
      <c r="C432">
        <v>78.109947000000005</v>
      </c>
      <c r="D432">
        <v>77.279934999999995</v>
      </c>
      <c r="E432">
        <v>77.509943000000007</v>
      </c>
      <c r="F432">
        <v>10688700</v>
      </c>
      <c r="G432">
        <v>49.145842000000002</v>
      </c>
      <c r="H432">
        <f t="shared" si="12"/>
        <v>-3.2150742078050788E-3</v>
      </c>
      <c r="I432">
        <f t="shared" si="13"/>
        <v>-3.2150706999354004E-3</v>
      </c>
    </row>
    <row r="433" spans="1:9" x14ac:dyDescent="0.35">
      <c r="A433" s="1">
        <v>40983</v>
      </c>
      <c r="B433">
        <v>77.489941000000002</v>
      </c>
      <c r="C433">
        <v>77.699943000000005</v>
      </c>
      <c r="D433">
        <v>76.129942</v>
      </c>
      <c r="E433">
        <v>76.629945000000006</v>
      </c>
      <c r="F433">
        <v>12184000</v>
      </c>
      <c r="G433">
        <v>48.587871999999997</v>
      </c>
      <c r="H433">
        <f t="shared" si="12"/>
        <v>-1.1353356304235708E-2</v>
      </c>
      <c r="I433">
        <f t="shared" si="13"/>
        <v>-1.1353351113610069E-2</v>
      </c>
    </row>
    <row r="434" spans="1:9" x14ac:dyDescent="0.35">
      <c r="A434" s="1">
        <v>40984</v>
      </c>
      <c r="B434">
        <v>76.899934999999999</v>
      </c>
      <c r="C434">
        <v>77.489941000000002</v>
      </c>
      <c r="D434">
        <v>76.789940000000001</v>
      </c>
      <c r="E434">
        <v>77.179938000000007</v>
      </c>
      <c r="F434">
        <v>19925400</v>
      </c>
      <c r="G434">
        <v>48.936599999999999</v>
      </c>
      <c r="H434">
        <f t="shared" si="12"/>
        <v>7.1772594903989628E-3</v>
      </c>
      <c r="I434">
        <f t="shared" si="13"/>
        <v>7.1772643181409815E-3</v>
      </c>
    </row>
    <row r="435" spans="1:9" x14ac:dyDescent="0.35">
      <c r="A435" s="1">
        <v>40987</v>
      </c>
      <c r="B435">
        <v>77.229944000000003</v>
      </c>
      <c r="C435">
        <v>78.289934000000002</v>
      </c>
      <c r="D435">
        <v>77.019937999999996</v>
      </c>
      <c r="E435">
        <v>78.069934000000003</v>
      </c>
      <c r="F435">
        <v>7828500</v>
      </c>
      <c r="G435">
        <v>49.500909</v>
      </c>
      <c r="H435">
        <f t="shared" si="12"/>
        <v>1.1531442277136792E-2</v>
      </c>
      <c r="I435">
        <f t="shared" si="13"/>
        <v>1.1531430463089007E-2</v>
      </c>
    </row>
    <row r="436" spans="1:9" x14ac:dyDescent="0.35">
      <c r="A436" s="1">
        <v>40988</v>
      </c>
      <c r="B436">
        <v>77.509943000000007</v>
      </c>
      <c r="C436">
        <v>77.989943999999994</v>
      </c>
      <c r="D436">
        <v>77.109941000000006</v>
      </c>
      <c r="E436">
        <v>77.569946999999999</v>
      </c>
      <c r="F436">
        <v>9302100</v>
      </c>
      <c r="G436">
        <v>49.183888000000003</v>
      </c>
      <c r="H436">
        <f t="shared" si="12"/>
        <v>-6.4043476711534604E-3</v>
      </c>
      <c r="I436">
        <f t="shared" si="13"/>
        <v>-6.4043470393644062E-3</v>
      </c>
    </row>
    <row r="437" spans="1:9" x14ac:dyDescent="0.35">
      <c r="A437" s="1">
        <v>40989</v>
      </c>
      <c r="B437">
        <v>77.769940000000005</v>
      </c>
      <c r="C437">
        <v>77.809937000000005</v>
      </c>
      <c r="D437">
        <v>76.979939999999999</v>
      </c>
      <c r="E437">
        <v>77.289942999999994</v>
      </c>
      <c r="F437">
        <v>10526200</v>
      </c>
      <c r="G437">
        <v>49.006349</v>
      </c>
      <c r="H437">
        <f t="shared" si="12"/>
        <v>-3.6096969358507523E-3</v>
      </c>
      <c r="I437">
        <f t="shared" si="13"/>
        <v>-3.6096983630086949E-3</v>
      </c>
    </row>
    <row r="438" spans="1:9" x14ac:dyDescent="0.35">
      <c r="A438" s="1">
        <v>40990</v>
      </c>
      <c r="B438">
        <v>76.859937000000002</v>
      </c>
      <c r="C438">
        <v>76.999937000000003</v>
      </c>
      <c r="D438">
        <v>75.719943000000001</v>
      </c>
      <c r="E438">
        <v>75.889936000000006</v>
      </c>
      <c r="F438">
        <v>12144000</v>
      </c>
      <c r="G438">
        <v>48.118662999999998</v>
      </c>
      <c r="H438">
        <f t="shared" si="12"/>
        <v>-1.8113702063410606E-2</v>
      </c>
      <c r="I438">
        <f t="shared" si="13"/>
        <v>-1.8113693799144313E-2</v>
      </c>
    </row>
    <row r="439" spans="1:9" x14ac:dyDescent="0.35">
      <c r="A439" s="1">
        <v>40991</v>
      </c>
      <c r="B439">
        <v>76.009939000000003</v>
      </c>
      <c r="C439">
        <v>76.879943999999995</v>
      </c>
      <c r="D439">
        <v>75.549948999999998</v>
      </c>
      <c r="E439">
        <v>76.509941999999995</v>
      </c>
      <c r="F439">
        <v>10680300</v>
      </c>
      <c r="G439">
        <v>48.511783000000001</v>
      </c>
      <c r="H439">
        <f t="shared" si="12"/>
        <v>8.1698052822180445E-3</v>
      </c>
      <c r="I439">
        <f t="shared" si="13"/>
        <v>8.1698030554174638E-3</v>
      </c>
    </row>
    <row r="440" spans="1:9" x14ac:dyDescent="0.35">
      <c r="A440" s="1">
        <v>40994</v>
      </c>
      <c r="B440">
        <v>77.079942000000003</v>
      </c>
      <c r="C440">
        <v>77.439936000000003</v>
      </c>
      <c r="D440">
        <v>76.929940000000002</v>
      </c>
      <c r="E440">
        <v>77.359939999999995</v>
      </c>
      <c r="F440">
        <v>7875800</v>
      </c>
      <c r="G440">
        <v>49.050732000000004</v>
      </c>
      <c r="H440">
        <f t="shared" si="12"/>
        <v>1.1109641149643003E-2</v>
      </c>
      <c r="I440">
        <f t="shared" si="13"/>
        <v>1.1109651442825804E-2</v>
      </c>
    </row>
    <row r="441" spans="1:9" x14ac:dyDescent="0.35">
      <c r="A441" s="1">
        <v>40995</v>
      </c>
      <c r="B441">
        <v>77.479943000000006</v>
      </c>
      <c r="C441">
        <v>77.499933999999996</v>
      </c>
      <c r="D441">
        <v>76.799938999999995</v>
      </c>
      <c r="E441">
        <v>76.839935999999994</v>
      </c>
      <c r="F441">
        <v>8212700</v>
      </c>
      <c r="G441">
        <v>48.721018999999998</v>
      </c>
      <c r="H441">
        <f t="shared" si="12"/>
        <v>-6.7218769818073818E-3</v>
      </c>
      <c r="I441">
        <f t="shared" si="13"/>
        <v>-6.7218772596503804E-3</v>
      </c>
    </row>
    <row r="442" spans="1:9" x14ac:dyDescent="0.35">
      <c r="A442" s="1">
        <v>40996</v>
      </c>
      <c r="B442">
        <v>76.619936999999993</v>
      </c>
      <c r="C442">
        <v>76.789940000000001</v>
      </c>
      <c r="D442">
        <v>75.509935999999996</v>
      </c>
      <c r="E442">
        <v>75.979939999999999</v>
      </c>
      <c r="F442">
        <v>9905200</v>
      </c>
      <c r="G442">
        <v>48.175730000000001</v>
      </c>
      <c r="H442">
        <f t="shared" si="12"/>
        <v>-1.1192044720078832E-2</v>
      </c>
      <c r="I442">
        <f t="shared" si="13"/>
        <v>-1.1192068868674458E-2</v>
      </c>
    </row>
    <row r="443" spans="1:9" x14ac:dyDescent="0.35">
      <c r="A443" s="1">
        <v>40997</v>
      </c>
      <c r="B443">
        <v>75.199948000000006</v>
      </c>
      <c r="C443">
        <v>75.849939000000006</v>
      </c>
      <c r="D443">
        <v>74.439938999999995</v>
      </c>
      <c r="E443">
        <v>75.799948000000001</v>
      </c>
      <c r="F443">
        <v>10084900</v>
      </c>
      <c r="G443">
        <v>48.061605</v>
      </c>
      <c r="H443">
        <f t="shared" si="12"/>
        <v>-2.3689410652337787E-3</v>
      </c>
      <c r="I443">
        <f t="shared" si="13"/>
        <v>-2.368931410068957E-3</v>
      </c>
    </row>
    <row r="444" spans="1:9" x14ac:dyDescent="0.35">
      <c r="A444" s="1">
        <v>40998</v>
      </c>
      <c r="B444">
        <v>76.159941000000003</v>
      </c>
      <c r="C444">
        <v>76.569941</v>
      </c>
      <c r="D444">
        <v>75.839945</v>
      </c>
      <c r="E444">
        <v>76.009939000000003</v>
      </c>
      <c r="F444">
        <v>9034800</v>
      </c>
      <c r="G444">
        <v>48.194752000000001</v>
      </c>
      <c r="H444">
        <f t="shared" si="12"/>
        <v>2.7703317157948743E-3</v>
      </c>
      <c r="I444">
        <f t="shared" si="13"/>
        <v>2.7703402747369966E-3</v>
      </c>
    </row>
    <row r="445" spans="1:9" x14ac:dyDescent="0.35">
      <c r="A445" s="1">
        <v>41001</v>
      </c>
      <c r="B445">
        <v>75.989947999999998</v>
      </c>
      <c r="C445">
        <v>77.309933999999998</v>
      </c>
      <c r="D445">
        <v>75.879942999999997</v>
      </c>
      <c r="E445">
        <v>76.869935999999996</v>
      </c>
      <c r="F445">
        <v>7962300</v>
      </c>
      <c r="G445">
        <v>48.74004</v>
      </c>
      <c r="H445">
        <f t="shared" si="12"/>
        <v>1.1314270361406194E-2</v>
      </c>
      <c r="I445">
        <f t="shared" si="13"/>
        <v>1.1314260938618365E-2</v>
      </c>
    </row>
    <row r="446" spans="1:9" x14ac:dyDescent="0.35">
      <c r="A446" s="1">
        <v>41002</v>
      </c>
      <c r="B446">
        <v>76.659943999999996</v>
      </c>
      <c r="C446">
        <v>76.749948000000003</v>
      </c>
      <c r="D446">
        <v>75.679945000000004</v>
      </c>
      <c r="E446">
        <v>76.309944000000002</v>
      </c>
      <c r="F446">
        <v>8912300</v>
      </c>
      <c r="G446">
        <v>48.384971999999998</v>
      </c>
      <c r="H446">
        <f t="shared" si="12"/>
        <v>-7.2849286618372373E-3</v>
      </c>
      <c r="I446">
        <f t="shared" si="13"/>
        <v>-7.2849345220070156E-3</v>
      </c>
    </row>
    <row r="447" spans="1:9" x14ac:dyDescent="0.35">
      <c r="A447" s="1">
        <v>41003</v>
      </c>
      <c r="B447">
        <v>75.729935999999995</v>
      </c>
      <c r="C447">
        <v>76.749948000000003</v>
      </c>
      <c r="D447">
        <v>75.399941999999996</v>
      </c>
      <c r="E447">
        <v>76.179947999999996</v>
      </c>
      <c r="F447">
        <v>9762300</v>
      </c>
      <c r="G447">
        <v>48.302546999999997</v>
      </c>
      <c r="H447">
        <f t="shared" si="12"/>
        <v>-1.7035263451380012E-3</v>
      </c>
      <c r="I447">
        <f t="shared" si="13"/>
        <v>-1.7035248051812584E-3</v>
      </c>
    </row>
    <row r="448" spans="1:9" x14ac:dyDescent="0.35">
      <c r="A448" s="1">
        <v>41004</v>
      </c>
      <c r="B448">
        <v>76.059944999999999</v>
      </c>
      <c r="C448">
        <v>76.349941000000001</v>
      </c>
      <c r="D448">
        <v>75.249938999999998</v>
      </c>
      <c r="E448">
        <v>75.359949</v>
      </c>
      <c r="F448">
        <v>8342200</v>
      </c>
      <c r="G448">
        <v>47.782620000000001</v>
      </c>
      <c r="H448">
        <f t="shared" si="12"/>
        <v>-1.0763974267874215E-2</v>
      </c>
      <c r="I448">
        <f t="shared" si="13"/>
        <v>-1.0763966546111857E-2</v>
      </c>
    </row>
    <row r="449" spans="1:9" x14ac:dyDescent="0.35">
      <c r="A449" s="1">
        <v>41008</v>
      </c>
      <c r="B449">
        <v>74.659937999999997</v>
      </c>
      <c r="C449">
        <v>75.489945000000006</v>
      </c>
      <c r="D449">
        <v>74.599948999999995</v>
      </c>
      <c r="E449">
        <v>75.049946000000006</v>
      </c>
      <c r="F449">
        <v>8865700</v>
      </c>
      <c r="G449">
        <v>47.586060000000003</v>
      </c>
      <c r="H449">
        <f t="shared" si="12"/>
        <v>-4.1136307032266532E-3</v>
      </c>
      <c r="I449">
        <f t="shared" si="13"/>
        <v>-4.1136296000511916E-3</v>
      </c>
    </row>
    <row r="450" spans="1:9" x14ac:dyDescent="0.35">
      <c r="A450" s="1">
        <v>41009</v>
      </c>
      <c r="B450">
        <v>74.949950000000001</v>
      </c>
      <c r="C450">
        <v>75.249938999999998</v>
      </c>
      <c r="D450">
        <v>73.439948000000001</v>
      </c>
      <c r="E450">
        <v>73.689947000000004</v>
      </c>
      <c r="F450">
        <v>12813000</v>
      </c>
      <c r="G450">
        <v>46.723740999999997</v>
      </c>
      <c r="H450">
        <f t="shared" si="12"/>
        <v>-1.8121252212493288E-2</v>
      </c>
      <c r="I450">
        <f t="shared" si="13"/>
        <v>-1.8121252316329748E-2</v>
      </c>
    </row>
    <row r="451" spans="1:9" x14ac:dyDescent="0.35">
      <c r="A451" s="1">
        <v>41010</v>
      </c>
      <c r="B451">
        <v>74.389943000000002</v>
      </c>
      <c r="C451">
        <v>74.779940999999994</v>
      </c>
      <c r="D451">
        <v>73.419942000000006</v>
      </c>
      <c r="E451">
        <v>73.549937999999997</v>
      </c>
      <c r="F451">
        <v>12058500</v>
      </c>
      <c r="G451">
        <v>46.634967000000003</v>
      </c>
      <c r="H451">
        <f t="shared" si="12"/>
        <v>-1.8999742257923766E-3</v>
      </c>
      <c r="I451">
        <f t="shared" si="13"/>
        <v>-1.8999762882855142E-3</v>
      </c>
    </row>
    <row r="452" spans="1:9" x14ac:dyDescent="0.35">
      <c r="A452" s="1">
        <v>41011</v>
      </c>
      <c r="B452">
        <v>73.479939999999999</v>
      </c>
      <c r="C452">
        <v>74.739942999999997</v>
      </c>
      <c r="D452">
        <v>73.479939999999999</v>
      </c>
      <c r="E452">
        <v>74.529937000000004</v>
      </c>
      <c r="F452">
        <v>11161800</v>
      </c>
      <c r="G452">
        <v>47.256343999999999</v>
      </c>
      <c r="H452">
        <f t="shared" ref="H452:H515" si="14">(E452-E451)/E451</f>
        <v>1.3324266840306603E-2</v>
      </c>
      <c r="I452">
        <f t="shared" ref="I452:I515" si="15">(G452-G451)/G451</f>
        <v>1.3324272321239027E-2</v>
      </c>
    </row>
    <row r="453" spans="1:9" x14ac:dyDescent="0.35">
      <c r="A453" s="1">
        <v>41012</v>
      </c>
      <c r="B453">
        <v>74.169943000000004</v>
      </c>
      <c r="C453">
        <v>74.649940000000001</v>
      </c>
      <c r="D453">
        <v>73.629947999999999</v>
      </c>
      <c r="E453">
        <v>73.629947999999999</v>
      </c>
      <c r="F453">
        <v>9080600</v>
      </c>
      <c r="G453">
        <v>46.685698000000002</v>
      </c>
      <c r="H453">
        <f t="shared" si="14"/>
        <v>-1.2075536840987871E-2</v>
      </c>
      <c r="I453">
        <f t="shared" si="15"/>
        <v>-1.2075542703853612E-2</v>
      </c>
    </row>
    <row r="454" spans="1:9" x14ac:dyDescent="0.35">
      <c r="A454" s="1">
        <v>41015</v>
      </c>
      <c r="B454">
        <v>73.809950000000001</v>
      </c>
      <c r="C454">
        <v>74.519943999999995</v>
      </c>
      <c r="D454">
        <v>73.619950000000003</v>
      </c>
      <c r="E454">
        <v>73.829941000000005</v>
      </c>
      <c r="F454">
        <v>16771200</v>
      </c>
      <c r="G454">
        <v>46.812505000000002</v>
      </c>
      <c r="H454">
        <f t="shared" si="14"/>
        <v>2.7161909716411359E-3</v>
      </c>
      <c r="I454">
        <f t="shared" si="15"/>
        <v>2.7161851580327543E-3</v>
      </c>
    </row>
    <row r="455" spans="1:9" x14ac:dyDescent="0.35">
      <c r="A455" s="1">
        <v>41016</v>
      </c>
      <c r="B455">
        <v>74.399940999999998</v>
      </c>
      <c r="C455">
        <v>74.679939000000005</v>
      </c>
      <c r="D455">
        <v>74.219933999999995</v>
      </c>
      <c r="E455">
        <v>74.259946999999997</v>
      </c>
      <c r="F455">
        <v>7822600</v>
      </c>
      <c r="G455">
        <v>47.085154000000003</v>
      </c>
      <c r="H455">
        <f t="shared" si="14"/>
        <v>5.8242766305338324E-3</v>
      </c>
      <c r="I455">
        <f t="shared" si="15"/>
        <v>5.824277081519163E-3</v>
      </c>
    </row>
    <row r="456" spans="1:9" x14ac:dyDescent="0.35">
      <c r="A456" s="1">
        <v>41017</v>
      </c>
      <c r="B456">
        <v>73.319945000000004</v>
      </c>
      <c r="C456">
        <v>73.829941000000005</v>
      </c>
      <c r="D456">
        <v>73.169943000000004</v>
      </c>
      <c r="E456">
        <v>73.289940999999999</v>
      </c>
      <c r="F456">
        <v>9701700</v>
      </c>
      <c r="G456">
        <v>46.470112999999998</v>
      </c>
      <c r="H456">
        <f t="shared" si="14"/>
        <v>-1.3062303963130999E-2</v>
      </c>
      <c r="I456">
        <f t="shared" si="15"/>
        <v>-1.3062312592202736E-2</v>
      </c>
    </row>
    <row r="457" spans="1:9" x14ac:dyDescent="0.35">
      <c r="A457" s="1">
        <v>41018</v>
      </c>
      <c r="B457">
        <v>73.189943999999997</v>
      </c>
      <c r="C457">
        <v>73.389942000000005</v>
      </c>
      <c r="D457">
        <v>72.299948000000001</v>
      </c>
      <c r="E457">
        <v>72.889938999999998</v>
      </c>
      <c r="F457">
        <v>9462300</v>
      </c>
      <c r="G457">
        <v>46.216489000000003</v>
      </c>
      <c r="H457">
        <f t="shared" si="14"/>
        <v>-5.4578021832491401E-3</v>
      </c>
      <c r="I457">
        <f t="shared" si="15"/>
        <v>-5.457787460082031E-3</v>
      </c>
    </row>
    <row r="458" spans="1:9" x14ac:dyDescent="0.35">
      <c r="A458" s="1">
        <v>41019</v>
      </c>
      <c r="B458">
        <v>73.109938999999997</v>
      </c>
      <c r="C458">
        <v>73.539944000000006</v>
      </c>
      <c r="D458">
        <v>72.669939999999997</v>
      </c>
      <c r="E458">
        <v>72.879941000000002</v>
      </c>
      <c r="F458">
        <v>9299100</v>
      </c>
      <c r="G458">
        <v>46.210149999999999</v>
      </c>
      <c r="H458">
        <f t="shared" si="14"/>
        <v>-1.3716570677876346E-4</v>
      </c>
      <c r="I458">
        <f t="shared" si="15"/>
        <v>-1.3715883956490272E-4</v>
      </c>
    </row>
    <row r="459" spans="1:9" x14ac:dyDescent="0.35">
      <c r="A459" s="1">
        <v>41022</v>
      </c>
      <c r="B459">
        <v>71.739946000000003</v>
      </c>
      <c r="C459">
        <v>72.719945999999993</v>
      </c>
      <c r="D459">
        <v>71.369939000000002</v>
      </c>
      <c r="E459">
        <v>72.329947000000004</v>
      </c>
      <c r="F459">
        <v>10106900</v>
      </c>
      <c r="G459">
        <v>45.861421999999997</v>
      </c>
      <c r="H459">
        <f t="shared" si="14"/>
        <v>-7.5465758129524014E-3</v>
      </c>
      <c r="I459">
        <f t="shared" si="15"/>
        <v>-7.5465671502906026E-3</v>
      </c>
    </row>
    <row r="460" spans="1:9" x14ac:dyDescent="0.35">
      <c r="A460" s="1">
        <v>41023</v>
      </c>
      <c r="B460">
        <v>72.139947000000006</v>
      </c>
      <c r="C460">
        <v>72.429944000000006</v>
      </c>
      <c r="D460">
        <v>71.819951000000003</v>
      </c>
      <c r="E460">
        <v>71.879940000000005</v>
      </c>
      <c r="F460">
        <v>11502900</v>
      </c>
      <c r="G460">
        <v>45.576090999999998</v>
      </c>
      <c r="H460">
        <f t="shared" si="14"/>
        <v>-6.2215861985907353E-3</v>
      </c>
      <c r="I460">
        <f t="shared" si="15"/>
        <v>-6.2215907740496871E-3</v>
      </c>
    </row>
    <row r="461" spans="1:9" x14ac:dyDescent="0.35">
      <c r="A461" s="1">
        <v>41024</v>
      </c>
      <c r="B461">
        <v>72.219943000000001</v>
      </c>
      <c r="C461">
        <v>72.219943000000001</v>
      </c>
      <c r="D461">
        <v>70.529949000000002</v>
      </c>
      <c r="E461">
        <v>71.019943999999995</v>
      </c>
      <c r="F461">
        <v>13373900</v>
      </c>
      <c r="G461">
        <v>45.030802999999999</v>
      </c>
      <c r="H461">
        <f t="shared" si="14"/>
        <v>-1.1964339424880007E-2</v>
      </c>
      <c r="I461">
        <f t="shared" si="15"/>
        <v>-1.1964343322028196E-2</v>
      </c>
    </row>
    <row r="462" spans="1:9" x14ac:dyDescent="0.35">
      <c r="A462" s="1">
        <v>41025</v>
      </c>
      <c r="B462">
        <v>71.069950000000006</v>
      </c>
      <c r="C462">
        <v>72.359947000000005</v>
      </c>
      <c r="D462">
        <v>70.919946999999993</v>
      </c>
      <c r="E462">
        <v>72.189943</v>
      </c>
      <c r="F462">
        <v>10519300</v>
      </c>
      <c r="G462">
        <v>45.772651000000003</v>
      </c>
      <c r="H462">
        <f t="shared" si="14"/>
        <v>1.6474231520092503E-2</v>
      </c>
      <c r="I462">
        <f t="shared" si="15"/>
        <v>1.6474234314675769E-2</v>
      </c>
    </row>
    <row r="463" spans="1:9" x14ac:dyDescent="0.35">
      <c r="A463" s="1">
        <v>41026</v>
      </c>
      <c r="B463">
        <v>72.369945000000001</v>
      </c>
      <c r="C463">
        <v>72.499941000000007</v>
      </c>
      <c r="D463">
        <v>71.529939999999996</v>
      </c>
      <c r="E463">
        <v>71.979951999999997</v>
      </c>
      <c r="F463">
        <v>7357500</v>
      </c>
      <c r="G463">
        <v>45.639504000000002</v>
      </c>
      <c r="H463">
        <f t="shared" si="14"/>
        <v>-2.9088677906284294E-3</v>
      </c>
      <c r="I463">
        <f t="shared" si="15"/>
        <v>-2.9088767438879824E-3</v>
      </c>
    </row>
    <row r="464" spans="1:9" x14ac:dyDescent="0.35">
      <c r="A464" s="1">
        <v>41029</v>
      </c>
      <c r="B464">
        <v>71.949948000000006</v>
      </c>
      <c r="C464">
        <v>72.299948000000001</v>
      </c>
      <c r="D464">
        <v>71.399944000000005</v>
      </c>
      <c r="E464">
        <v>71.629951000000005</v>
      </c>
      <c r="F464">
        <v>9670200</v>
      </c>
      <c r="G464">
        <v>45.417583</v>
      </c>
      <c r="H464">
        <f t="shared" si="14"/>
        <v>-4.862478930244241E-3</v>
      </c>
      <c r="I464">
        <f t="shared" si="15"/>
        <v>-4.8624761566208475E-3</v>
      </c>
    </row>
    <row r="465" spans="1:9" x14ac:dyDescent="0.35">
      <c r="A465" s="1">
        <v>41030</v>
      </c>
      <c r="B465">
        <v>55.919998</v>
      </c>
      <c r="C465">
        <v>56.740001999999997</v>
      </c>
      <c r="D465">
        <v>55.459999000000003</v>
      </c>
      <c r="E465">
        <v>56.509998000000003</v>
      </c>
      <c r="F465">
        <v>15247300</v>
      </c>
      <c r="G465">
        <v>47.002321000000002</v>
      </c>
      <c r="H465">
        <f t="shared" si="14"/>
        <v>-0.21108422927721954</v>
      </c>
      <c r="I465">
        <f t="shared" si="15"/>
        <v>3.4892609763051495E-2</v>
      </c>
    </row>
    <row r="466" spans="1:9" x14ac:dyDescent="0.35">
      <c r="A466" s="1">
        <v>41031</v>
      </c>
      <c r="B466">
        <v>55.830002</v>
      </c>
      <c r="C466">
        <v>55.830002</v>
      </c>
      <c r="D466">
        <v>54.43</v>
      </c>
      <c r="E466">
        <v>54.59</v>
      </c>
      <c r="F466">
        <v>14678600</v>
      </c>
      <c r="G466">
        <v>45.405358</v>
      </c>
      <c r="H466">
        <f t="shared" si="14"/>
        <v>-3.3976253193284477E-2</v>
      </c>
      <c r="I466">
        <f t="shared" si="15"/>
        <v>-3.3976258321371029E-2</v>
      </c>
    </row>
    <row r="467" spans="1:9" x14ac:dyDescent="0.35">
      <c r="A467" s="1">
        <v>41032</v>
      </c>
      <c r="B467">
        <v>54.669998</v>
      </c>
      <c r="C467">
        <v>54.959999000000003</v>
      </c>
      <c r="D467">
        <v>53.810001</v>
      </c>
      <c r="E467">
        <v>54.259998000000003</v>
      </c>
      <c r="F467">
        <v>12943300</v>
      </c>
      <c r="G467">
        <v>45.130878000000003</v>
      </c>
      <c r="H467">
        <f t="shared" si="14"/>
        <v>-6.0450998351346463E-3</v>
      </c>
      <c r="I467">
        <f t="shared" si="15"/>
        <v>-6.0451015494690508E-3</v>
      </c>
    </row>
    <row r="468" spans="1:9" x14ac:dyDescent="0.35">
      <c r="A468" s="1">
        <v>41033</v>
      </c>
      <c r="B468">
        <v>53.799999</v>
      </c>
      <c r="C468">
        <v>54</v>
      </c>
      <c r="D468">
        <v>52.959999000000003</v>
      </c>
      <c r="E468">
        <v>53.169998</v>
      </c>
      <c r="F468">
        <v>12443400</v>
      </c>
      <c r="G468">
        <v>44.224268000000002</v>
      </c>
      <c r="H468">
        <f t="shared" si="14"/>
        <v>-2.0088463696589214E-2</v>
      </c>
      <c r="I468">
        <f t="shared" si="15"/>
        <v>-2.008846360135073E-2</v>
      </c>
    </row>
    <row r="469" spans="1:9" x14ac:dyDescent="0.35">
      <c r="A469" s="1">
        <v>41036</v>
      </c>
      <c r="B469">
        <v>52.240001999999997</v>
      </c>
      <c r="C469">
        <v>53.43</v>
      </c>
      <c r="D469">
        <v>52.130001</v>
      </c>
      <c r="E469">
        <v>53.349997999999999</v>
      </c>
      <c r="F469">
        <v>12194300</v>
      </c>
      <c r="G469">
        <v>44.373984</v>
      </c>
      <c r="H469">
        <f t="shared" si="14"/>
        <v>3.3853678158874429E-3</v>
      </c>
      <c r="I469">
        <f t="shared" si="15"/>
        <v>3.3853810762904646E-3</v>
      </c>
    </row>
    <row r="470" spans="1:9" x14ac:dyDescent="0.35">
      <c r="A470" s="1">
        <v>41037</v>
      </c>
      <c r="B470">
        <v>52.84</v>
      </c>
      <c r="C470">
        <v>54.490001999999997</v>
      </c>
      <c r="D470">
        <v>52.73</v>
      </c>
      <c r="E470">
        <v>54.310001</v>
      </c>
      <c r="F470">
        <v>14149700</v>
      </c>
      <c r="G470">
        <v>45.172469</v>
      </c>
      <c r="H470">
        <f t="shared" si="14"/>
        <v>1.7994433664271184E-2</v>
      </c>
      <c r="I470">
        <f t="shared" si="15"/>
        <v>1.799444016566102E-2</v>
      </c>
    </row>
    <row r="471" spans="1:9" x14ac:dyDescent="0.35">
      <c r="A471" s="1">
        <v>41038</v>
      </c>
      <c r="B471">
        <v>53.68</v>
      </c>
      <c r="C471">
        <v>53.93</v>
      </c>
      <c r="D471">
        <v>52.68</v>
      </c>
      <c r="E471">
        <v>53.470001000000003</v>
      </c>
      <c r="F471">
        <v>10859400</v>
      </c>
      <c r="G471">
        <v>44.473796999999998</v>
      </c>
      <c r="H471">
        <f t="shared" si="14"/>
        <v>-1.5466764583561622E-2</v>
      </c>
      <c r="I471">
        <f t="shared" si="15"/>
        <v>-1.5466765830311422E-2</v>
      </c>
    </row>
    <row r="472" spans="1:9" x14ac:dyDescent="0.35">
      <c r="A472" s="1">
        <v>41039</v>
      </c>
      <c r="B472">
        <v>54.09</v>
      </c>
      <c r="C472">
        <v>54.599997999999999</v>
      </c>
      <c r="D472">
        <v>53.82</v>
      </c>
      <c r="E472">
        <v>54.220001000000003</v>
      </c>
      <c r="F472">
        <v>30869700</v>
      </c>
      <c r="G472">
        <v>45.097611000000001</v>
      </c>
      <c r="H472">
        <f t="shared" si="14"/>
        <v>1.4026556685495479E-2</v>
      </c>
      <c r="I472">
        <f t="shared" si="15"/>
        <v>1.4026551409586255E-2</v>
      </c>
    </row>
    <row r="473" spans="1:9" x14ac:dyDescent="0.35">
      <c r="A473" s="1">
        <v>41040</v>
      </c>
      <c r="B473">
        <v>54.009998000000003</v>
      </c>
      <c r="C473">
        <v>54.5</v>
      </c>
      <c r="D473">
        <v>53.43</v>
      </c>
      <c r="E473">
        <v>53.5</v>
      </c>
      <c r="F473">
        <v>31293500</v>
      </c>
      <c r="G473">
        <v>44.498747999999999</v>
      </c>
      <c r="H473">
        <f t="shared" si="14"/>
        <v>-1.327925095390543E-2</v>
      </c>
      <c r="I473">
        <f t="shared" si="15"/>
        <v>-1.3279262176437715E-2</v>
      </c>
    </row>
    <row r="474" spans="1:9" x14ac:dyDescent="0.35">
      <c r="A474" s="1">
        <v>41043</v>
      </c>
      <c r="B474">
        <v>52.66</v>
      </c>
      <c r="C474">
        <v>53.169998</v>
      </c>
      <c r="D474">
        <v>52.509998000000003</v>
      </c>
      <c r="E474">
        <v>52.93</v>
      </c>
      <c r="F474">
        <v>31388900</v>
      </c>
      <c r="G474">
        <v>44.024650000000001</v>
      </c>
      <c r="H474">
        <f t="shared" si="14"/>
        <v>-1.065420560747664E-2</v>
      </c>
      <c r="I474">
        <f t="shared" si="15"/>
        <v>-1.0654187394216079E-2</v>
      </c>
    </row>
    <row r="475" spans="1:9" x14ac:dyDescent="0.35">
      <c r="A475" s="1">
        <v>41044</v>
      </c>
      <c r="B475">
        <v>53</v>
      </c>
      <c r="C475">
        <v>53.119999</v>
      </c>
      <c r="D475">
        <v>52.41</v>
      </c>
      <c r="E475">
        <v>52.529998999999997</v>
      </c>
      <c r="F475">
        <v>8085600</v>
      </c>
      <c r="G475">
        <v>43.691946999999999</v>
      </c>
      <c r="H475">
        <f t="shared" si="14"/>
        <v>-7.5571698469677527E-3</v>
      </c>
      <c r="I475">
        <f t="shared" si="15"/>
        <v>-7.5571980697178099E-3</v>
      </c>
    </row>
    <row r="476" spans="1:9" x14ac:dyDescent="0.35">
      <c r="A476" s="1">
        <v>41045</v>
      </c>
      <c r="B476">
        <v>52.75</v>
      </c>
      <c r="C476">
        <v>53.110000999999997</v>
      </c>
      <c r="D476">
        <v>52.32</v>
      </c>
      <c r="E476">
        <v>52.32</v>
      </c>
      <c r="F476">
        <v>10259300</v>
      </c>
      <c r="G476">
        <v>43.51728</v>
      </c>
      <c r="H476">
        <f t="shared" si="14"/>
        <v>-3.9976966304529392E-3</v>
      </c>
      <c r="I476">
        <f t="shared" si="15"/>
        <v>-3.9976932133511806E-3</v>
      </c>
    </row>
    <row r="477" spans="1:9" x14ac:dyDescent="0.35">
      <c r="A477" s="1">
        <v>41046</v>
      </c>
      <c r="B477">
        <v>51.799999</v>
      </c>
      <c r="C477">
        <v>52.080002</v>
      </c>
      <c r="D477">
        <v>51.169998</v>
      </c>
      <c r="E477">
        <v>51.189999</v>
      </c>
      <c r="F477">
        <v>8634200</v>
      </c>
      <c r="G477">
        <v>43.121360000000003</v>
      </c>
      <c r="H477">
        <f t="shared" si="14"/>
        <v>-2.1597878440366973E-2</v>
      </c>
      <c r="I477">
        <f t="shared" si="15"/>
        <v>-9.0979950952816153E-3</v>
      </c>
    </row>
    <row r="478" spans="1:9" x14ac:dyDescent="0.35">
      <c r="A478" s="1">
        <v>41047</v>
      </c>
      <c r="B478">
        <v>51.330002</v>
      </c>
      <c r="C478">
        <v>51.610000999999997</v>
      </c>
      <c r="D478">
        <v>50.66</v>
      </c>
      <c r="E478">
        <v>50.82</v>
      </c>
      <c r="F478">
        <v>13088300</v>
      </c>
      <c r="G478">
        <v>42.809680999999998</v>
      </c>
      <c r="H478">
        <f t="shared" si="14"/>
        <v>-7.2279548198467434E-3</v>
      </c>
      <c r="I478">
        <f t="shared" si="15"/>
        <v>-7.2279492112494858E-3</v>
      </c>
    </row>
    <row r="479" spans="1:9" x14ac:dyDescent="0.35">
      <c r="A479" s="1">
        <v>41050</v>
      </c>
      <c r="B479">
        <v>50.82</v>
      </c>
      <c r="C479">
        <v>51.880001</v>
      </c>
      <c r="D479">
        <v>50.799999</v>
      </c>
      <c r="E479">
        <v>51.77</v>
      </c>
      <c r="F479">
        <v>9445000</v>
      </c>
      <c r="G479">
        <v>43.609940999999999</v>
      </c>
      <c r="H479">
        <f t="shared" si="14"/>
        <v>1.8693427784336931E-2</v>
      </c>
      <c r="I479">
        <f t="shared" si="15"/>
        <v>1.8693435253582049E-2</v>
      </c>
    </row>
    <row r="480" spans="1:9" x14ac:dyDescent="0.35">
      <c r="A480" s="1">
        <v>41051</v>
      </c>
      <c r="B480">
        <v>51.990001999999997</v>
      </c>
      <c r="C480">
        <v>52.450001</v>
      </c>
      <c r="D480">
        <v>51.360000999999997</v>
      </c>
      <c r="E480">
        <v>51.669998</v>
      </c>
      <c r="F480">
        <v>8906600</v>
      </c>
      <c r="G480">
        <v>43.525702000000003</v>
      </c>
      <c r="H480">
        <f t="shared" si="14"/>
        <v>-1.9316592621209864E-3</v>
      </c>
      <c r="I480">
        <f t="shared" si="15"/>
        <v>-1.9316467316476448E-3</v>
      </c>
    </row>
    <row r="481" spans="1:9" x14ac:dyDescent="0.35">
      <c r="A481" s="1">
        <v>41052</v>
      </c>
      <c r="B481">
        <v>51.299999</v>
      </c>
      <c r="C481">
        <v>52.119999</v>
      </c>
      <c r="D481">
        <v>50.970001000000003</v>
      </c>
      <c r="E481">
        <v>52.09</v>
      </c>
      <c r="F481">
        <v>8513800</v>
      </c>
      <c r="G481">
        <v>43.879502000000002</v>
      </c>
      <c r="H481">
        <f t="shared" si="14"/>
        <v>8.1285468600173702E-3</v>
      </c>
      <c r="I481">
        <f t="shared" si="15"/>
        <v>8.1285305863648023E-3</v>
      </c>
    </row>
    <row r="482" spans="1:9" x14ac:dyDescent="0.35">
      <c r="A482" s="1">
        <v>41053</v>
      </c>
      <c r="B482">
        <v>52.360000999999997</v>
      </c>
      <c r="C482">
        <v>52.389999000000003</v>
      </c>
      <c r="D482">
        <v>51.57</v>
      </c>
      <c r="E482">
        <v>52.139999000000003</v>
      </c>
      <c r="F482">
        <v>7334200</v>
      </c>
      <c r="G482">
        <v>43.921621000000002</v>
      </c>
      <c r="H482">
        <f t="shared" si="14"/>
        <v>9.5985793818390626E-4</v>
      </c>
      <c r="I482">
        <f t="shared" si="15"/>
        <v>9.598787151230561E-4</v>
      </c>
    </row>
    <row r="483" spans="1:9" x14ac:dyDescent="0.35">
      <c r="A483" s="1">
        <v>41054</v>
      </c>
      <c r="B483">
        <v>52.220001000000003</v>
      </c>
      <c r="C483">
        <v>52.439999</v>
      </c>
      <c r="D483">
        <v>51.970001000000003</v>
      </c>
      <c r="E483">
        <v>52.110000999999997</v>
      </c>
      <c r="F483">
        <v>5785400</v>
      </c>
      <c r="G483">
        <v>43.896349999999998</v>
      </c>
      <c r="H483">
        <f t="shared" si="14"/>
        <v>-5.7533564586386321E-4</v>
      </c>
      <c r="I483">
        <f t="shared" si="15"/>
        <v>-5.7536583178484227E-4</v>
      </c>
    </row>
    <row r="484" spans="1:9" x14ac:dyDescent="0.35">
      <c r="A484" s="1">
        <v>41058</v>
      </c>
      <c r="B484">
        <v>52.91</v>
      </c>
      <c r="C484">
        <v>53.5</v>
      </c>
      <c r="D484">
        <v>52.709999000000003</v>
      </c>
      <c r="E484">
        <v>53.27</v>
      </c>
      <c r="F484">
        <v>10987600</v>
      </c>
      <c r="G484">
        <v>44.873508999999999</v>
      </c>
      <c r="H484">
        <f t="shared" si="14"/>
        <v>2.2260582954124416E-2</v>
      </c>
      <c r="I484">
        <f t="shared" si="15"/>
        <v>2.2260597976824961E-2</v>
      </c>
    </row>
    <row r="485" spans="1:9" x14ac:dyDescent="0.35">
      <c r="A485" s="1">
        <v>41059</v>
      </c>
      <c r="B485">
        <v>52.689999</v>
      </c>
      <c r="C485">
        <v>52.759998000000003</v>
      </c>
      <c r="D485">
        <v>51.91</v>
      </c>
      <c r="E485">
        <v>52.040000999999997</v>
      </c>
      <c r="F485">
        <v>9675800</v>
      </c>
      <c r="G485">
        <v>43.837384</v>
      </c>
      <c r="H485">
        <f t="shared" si="14"/>
        <v>-2.3089900506852008E-2</v>
      </c>
      <c r="I485">
        <f t="shared" si="15"/>
        <v>-2.308990366677138E-2</v>
      </c>
    </row>
    <row r="486" spans="1:9" x14ac:dyDescent="0.35">
      <c r="A486" s="1">
        <v>41060</v>
      </c>
      <c r="B486">
        <v>52.189999</v>
      </c>
      <c r="C486">
        <v>52.639999000000003</v>
      </c>
      <c r="D486">
        <v>51.34</v>
      </c>
      <c r="E486">
        <v>52.16</v>
      </c>
      <c r="F486">
        <v>12155900</v>
      </c>
      <c r="G486">
        <v>43.938468</v>
      </c>
      <c r="H486">
        <f t="shared" si="14"/>
        <v>2.3058992639143103E-3</v>
      </c>
      <c r="I486">
        <f t="shared" si="15"/>
        <v>2.305885770921006E-3</v>
      </c>
    </row>
    <row r="487" spans="1:9" x14ac:dyDescent="0.35">
      <c r="A487" s="1">
        <v>41061</v>
      </c>
      <c r="B487">
        <v>51.400002000000001</v>
      </c>
      <c r="C487">
        <v>51.639999000000003</v>
      </c>
      <c r="D487">
        <v>50.889999000000003</v>
      </c>
      <c r="E487">
        <v>51.189999</v>
      </c>
      <c r="F487">
        <v>16184000</v>
      </c>
      <c r="G487">
        <v>43.121360000000003</v>
      </c>
      <c r="H487">
        <f t="shared" si="14"/>
        <v>-1.8596644938650236E-2</v>
      </c>
      <c r="I487">
        <f t="shared" si="15"/>
        <v>-1.859664292346282E-2</v>
      </c>
    </row>
    <row r="488" spans="1:9" x14ac:dyDescent="0.35">
      <c r="A488" s="1">
        <v>41064</v>
      </c>
      <c r="B488">
        <v>51.400002000000001</v>
      </c>
      <c r="C488">
        <v>51.52</v>
      </c>
      <c r="D488">
        <v>50.619999</v>
      </c>
      <c r="E488">
        <v>51.299999</v>
      </c>
      <c r="F488">
        <v>9257700</v>
      </c>
      <c r="G488">
        <v>43.214022</v>
      </c>
      <c r="H488">
        <f t="shared" si="14"/>
        <v>2.1488572406496713E-3</v>
      </c>
      <c r="I488">
        <f t="shared" si="15"/>
        <v>2.1488654346708252E-3</v>
      </c>
    </row>
    <row r="489" spans="1:9" x14ac:dyDescent="0.35">
      <c r="A489" s="1">
        <v>41065</v>
      </c>
      <c r="B489">
        <v>51.779998999999997</v>
      </c>
      <c r="C489">
        <v>52</v>
      </c>
      <c r="D489">
        <v>51.349997999999999</v>
      </c>
      <c r="E489">
        <v>51.869999</v>
      </c>
      <c r="F489">
        <v>9662800</v>
      </c>
      <c r="G489">
        <v>43.694178000000001</v>
      </c>
      <c r="H489">
        <f t="shared" si="14"/>
        <v>1.111111132770198E-2</v>
      </c>
      <c r="I489">
        <f t="shared" si="15"/>
        <v>1.1111115739238548E-2</v>
      </c>
    </row>
    <row r="490" spans="1:9" x14ac:dyDescent="0.35">
      <c r="A490" s="1">
        <v>41066</v>
      </c>
      <c r="B490">
        <v>52.400002000000001</v>
      </c>
      <c r="C490">
        <v>53.580002</v>
      </c>
      <c r="D490">
        <v>52.400002000000001</v>
      </c>
      <c r="E490">
        <v>53.580002</v>
      </c>
      <c r="F490">
        <v>15104200</v>
      </c>
      <c r="G490">
        <v>45.134647999999999</v>
      </c>
      <c r="H490">
        <f t="shared" si="14"/>
        <v>3.2967091439504374E-2</v>
      </c>
      <c r="I490">
        <f t="shared" si="15"/>
        <v>3.2967092320629027E-2</v>
      </c>
    </row>
    <row r="491" spans="1:9" x14ac:dyDescent="0.35">
      <c r="A491" s="1">
        <v>41067</v>
      </c>
      <c r="B491">
        <v>54.240001999999997</v>
      </c>
      <c r="C491">
        <v>54.59</v>
      </c>
      <c r="D491">
        <v>53.75</v>
      </c>
      <c r="E491">
        <v>53.810001</v>
      </c>
      <c r="F491">
        <v>14205400</v>
      </c>
      <c r="G491">
        <v>45.328395</v>
      </c>
      <c r="H491">
        <f t="shared" si="14"/>
        <v>4.2926276859787983E-3</v>
      </c>
      <c r="I491">
        <f t="shared" si="15"/>
        <v>4.2926445333084659E-3</v>
      </c>
    </row>
    <row r="492" spans="1:9" x14ac:dyDescent="0.35">
      <c r="A492" s="1">
        <v>41068</v>
      </c>
      <c r="B492">
        <v>53.77</v>
      </c>
      <c r="C492">
        <v>54.279998999999997</v>
      </c>
      <c r="D492">
        <v>53.57</v>
      </c>
      <c r="E492">
        <v>53.970001000000003</v>
      </c>
      <c r="F492">
        <v>8630900</v>
      </c>
      <c r="G492">
        <v>45.463175</v>
      </c>
      <c r="H492">
        <f t="shared" si="14"/>
        <v>2.9734249586801475E-3</v>
      </c>
      <c r="I492">
        <f t="shared" si="15"/>
        <v>2.9734121404474886E-3</v>
      </c>
    </row>
    <row r="493" spans="1:9" x14ac:dyDescent="0.35">
      <c r="A493" s="1">
        <v>41071</v>
      </c>
      <c r="B493">
        <v>54.509998000000003</v>
      </c>
      <c r="C493">
        <v>54.77</v>
      </c>
      <c r="D493">
        <v>53.799999</v>
      </c>
      <c r="E493">
        <v>53.880001</v>
      </c>
      <c r="F493">
        <v>9279500</v>
      </c>
      <c r="G493">
        <v>45.387360999999999</v>
      </c>
      <c r="H493">
        <f t="shared" si="14"/>
        <v>-1.6675930763833673E-3</v>
      </c>
      <c r="I493">
        <f t="shared" si="15"/>
        <v>-1.6675914077712601E-3</v>
      </c>
    </row>
    <row r="494" spans="1:9" x14ac:dyDescent="0.35">
      <c r="A494" s="1">
        <v>41072</v>
      </c>
      <c r="B494">
        <v>54.27</v>
      </c>
      <c r="C494">
        <v>54.75</v>
      </c>
      <c r="D494">
        <v>53.939999</v>
      </c>
      <c r="E494">
        <v>54.709999000000003</v>
      </c>
      <c r="F494">
        <v>7442100</v>
      </c>
      <c r="G494">
        <v>46.086533000000003</v>
      </c>
      <c r="H494">
        <f t="shared" si="14"/>
        <v>1.5404565415654008E-2</v>
      </c>
      <c r="I494">
        <f t="shared" si="15"/>
        <v>1.5404552822535868E-2</v>
      </c>
    </row>
    <row r="495" spans="1:9" x14ac:dyDescent="0.35">
      <c r="A495" s="1">
        <v>41073</v>
      </c>
      <c r="B495">
        <v>54.630001</v>
      </c>
      <c r="C495">
        <v>54.84</v>
      </c>
      <c r="D495">
        <v>53.84</v>
      </c>
      <c r="E495">
        <v>54.099997999999999</v>
      </c>
      <c r="F495">
        <v>9045900</v>
      </c>
      <c r="G495">
        <v>45.572682</v>
      </c>
      <c r="H495">
        <f t="shared" si="14"/>
        <v>-1.1149716891787989E-2</v>
      </c>
      <c r="I495">
        <f t="shared" si="15"/>
        <v>-1.1149699631343553E-2</v>
      </c>
    </row>
    <row r="496" spans="1:9" x14ac:dyDescent="0.35">
      <c r="A496" s="1">
        <v>41074</v>
      </c>
      <c r="B496">
        <v>54.029998999999997</v>
      </c>
      <c r="C496">
        <v>54.889999000000003</v>
      </c>
      <c r="D496">
        <v>53.790000999999997</v>
      </c>
      <c r="E496">
        <v>54.68</v>
      </c>
      <c r="F496">
        <v>9699500</v>
      </c>
      <c r="G496">
        <v>46.061262999999997</v>
      </c>
      <c r="H496">
        <f t="shared" si="14"/>
        <v>1.0720924610755075E-2</v>
      </c>
      <c r="I496">
        <f t="shared" si="15"/>
        <v>1.0720918290479291E-2</v>
      </c>
    </row>
    <row r="497" spans="1:9" x14ac:dyDescent="0.35">
      <c r="A497" s="1">
        <v>41075</v>
      </c>
      <c r="B497">
        <v>54.759998000000003</v>
      </c>
      <c r="C497">
        <v>55.459999000000003</v>
      </c>
      <c r="D497">
        <v>54.709999000000003</v>
      </c>
      <c r="E497">
        <v>55.459999000000003</v>
      </c>
      <c r="F497">
        <v>12542400</v>
      </c>
      <c r="G497">
        <v>46.718316999999999</v>
      </c>
      <c r="H497">
        <f t="shared" si="14"/>
        <v>1.4264795171909357E-2</v>
      </c>
      <c r="I497">
        <f t="shared" si="15"/>
        <v>1.4264784706402911E-2</v>
      </c>
    </row>
    <row r="498" spans="1:9" x14ac:dyDescent="0.35">
      <c r="A498" s="1">
        <v>41078</v>
      </c>
      <c r="B498">
        <v>55.029998999999997</v>
      </c>
      <c r="C498">
        <v>55.240001999999997</v>
      </c>
      <c r="D498">
        <v>54.540000999999997</v>
      </c>
      <c r="E498">
        <v>55.07</v>
      </c>
      <c r="F498">
        <v>8850100</v>
      </c>
      <c r="G498">
        <v>46.389789999999998</v>
      </c>
      <c r="H498">
        <f t="shared" si="14"/>
        <v>-7.0320772995326429E-3</v>
      </c>
      <c r="I498">
        <f t="shared" si="15"/>
        <v>-7.0320812284398243E-3</v>
      </c>
    </row>
    <row r="499" spans="1:9" x14ac:dyDescent="0.35">
      <c r="A499" s="1">
        <v>41079</v>
      </c>
      <c r="B499">
        <v>55.5</v>
      </c>
      <c r="C499">
        <v>56</v>
      </c>
      <c r="D499">
        <v>55.299999</v>
      </c>
      <c r="E499">
        <v>55.639999000000003</v>
      </c>
      <c r="F499">
        <v>9477800</v>
      </c>
      <c r="G499">
        <v>46.869945999999999</v>
      </c>
      <c r="H499">
        <f t="shared" si="14"/>
        <v>1.0350444888324001E-2</v>
      </c>
      <c r="I499">
        <f t="shared" si="15"/>
        <v>1.0350467204098164E-2</v>
      </c>
    </row>
    <row r="500" spans="1:9" x14ac:dyDescent="0.35">
      <c r="A500" s="1">
        <v>41080</v>
      </c>
      <c r="B500">
        <v>55.34</v>
      </c>
      <c r="C500">
        <v>55.549999</v>
      </c>
      <c r="D500">
        <v>53.990001999999997</v>
      </c>
      <c r="E500">
        <v>54.439999</v>
      </c>
      <c r="F500">
        <v>11757400</v>
      </c>
      <c r="G500">
        <v>45.859090999999999</v>
      </c>
      <c r="H500">
        <f t="shared" si="14"/>
        <v>-2.1567218216520866E-2</v>
      </c>
      <c r="I500">
        <f t="shared" si="15"/>
        <v>-2.1567232016866403E-2</v>
      </c>
    </row>
    <row r="501" spans="1:9" x14ac:dyDescent="0.35">
      <c r="A501" s="1">
        <v>41081</v>
      </c>
      <c r="B501">
        <v>54.330002</v>
      </c>
      <c r="C501">
        <v>54.48</v>
      </c>
      <c r="D501">
        <v>52.68</v>
      </c>
      <c r="E501">
        <v>52.759998000000003</v>
      </c>
      <c r="F501">
        <v>12560600</v>
      </c>
      <c r="G501">
        <v>44.443894</v>
      </c>
      <c r="H501">
        <f t="shared" si="14"/>
        <v>-3.0859680948928693E-2</v>
      </c>
      <c r="I501">
        <f t="shared" si="15"/>
        <v>-3.0859682761701472E-2</v>
      </c>
    </row>
    <row r="502" spans="1:9" x14ac:dyDescent="0.35">
      <c r="A502" s="1">
        <v>41082</v>
      </c>
      <c r="B502">
        <v>53.189999</v>
      </c>
      <c r="C502">
        <v>53.700001</v>
      </c>
      <c r="D502">
        <v>52.75</v>
      </c>
      <c r="E502">
        <v>53.41</v>
      </c>
      <c r="F502">
        <v>12575700</v>
      </c>
      <c r="G502">
        <v>44.991441999999999</v>
      </c>
      <c r="H502">
        <f t="shared" si="14"/>
        <v>1.231997772251609E-2</v>
      </c>
      <c r="I502">
        <f t="shared" si="15"/>
        <v>1.2319982582984269E-2</v>
      </c>
    </row>
    <row r="503" spans="1:9" x14ac:dyDescent="0.35">
      <c r="A503" s="1">
        <v>41085</v>
      </c>
      <c r="B503">
        <v>52.82</v>
      </c>
      <c r="C503">
        <v>53.049999</v>
      </c>
      <c r="D503">
        <v>52.290000999999997</v>
      </c>
      <c r="E503">
        <v>52.959999000000003</v>
      </c>
      <c r="F503">
        <v>6980100</v>
      </c>
      <c r="G503">
        <v>44.612371000000003</v>
      </c>
      <c r="H503">
        <f t="shared" si="14"/>
        <v>-8.4254072271109006E-3</v>
      </c>
      <c r="I503">
        <f t="shared" si="15"/>
        <v>-8.4254023242908323E-3</v>
      </c>
    </row>
    <row r="504" spans="1:9" x14ac:dyDescent="0.35">
      <c r="A504" s="1">
        <v>41086</v>
      </c>
      <c r="B504">
        <v>53.349997999999999</v>
      </c>
      <c r="C504">
        <v>53.889999000000003</v>
      </c>
      <c r="D504">
        <v>53</v>
      </c>
      <c r="E504">
        <v>53.639999000000003</v>
      </c>
      <c r="F504">
        <v>7548900</v>
      </c>
      <c r="G504">
        <v>45.185187999999997</v>
      </c>
      <c r="H504">
        <f t="shared" si="14"/>
        <v>1.2839879396523396E-2</v>
      </c>
      <c r="I504">
        <f t="shared" si="15"/>
        <v>1.2839869013014203E-2</v>
      </c>
    </row>
    <row r="505" spans="1:9" x14ac:dyDescent="0.35">
      <c r="A505" s="1">
        <v>41087</v>
      </c>
      <c r="B505">
        <v>53.889999000000003</v>
      </c>
      <c r="C505">
        <v>54.599997999999999</v>
      </c>
      <c r="D505">
        <v>53.740001999999997</v>
      </c>
      <c r="E505">
        <v>54.450001</v>
      </c>
      <c r="F505">
        <v>9130600</v>
      </c>
      <c r="G505">
        <v>45.867516000000002</v>
      </c>
      <c r="H505">
        <f t="shared" si="14"/>
        <v>1.5100708708066851E-2</v>
      </c>
      <c r="I505">
        <f t="shared" si="15"/>
        <v>1.5100700698644994E-2</v>
      </c>
    </row>
    <row r="506" spans="1:9" x14ac:dyDescent="0.35">
      <c r="A506" s="1">
        <v>41088</v>
      </c>
      <c r="B506">
        <v>54.07</v>
      </c>
      <c r="C506">
        <v>54.610000999999997</v>
      </c>
      <c r="D506">
        <v>53.66</v>
      </c>
      <c r="E506">
        <v>54.529998999999997</v>
      </c>
      <c r="F506">
        <v>8444900</v>
      </c>
      <c r="G506">
        <v>45.934905000000001</v>
      </c>
      <c r="H506">
        <f t="shared" si="14"/>
        <v>1.4692010749457331E-3</v>
      </c>
      <c r="I506">
        <f t="shared" si="15"/>
        <v>1.4692097125991864E-3</v>
      </c>
    </row>
    <row r="507" spans="1:9" x14ac:dyDescent="0.35">
      <c r="A507" s="1">
        <v>41089</v>
      </c>
      <c r="B507">
        <v>55.68</v>
      </c>
      <c r="C507">
        <v>55.880001</v>
      </c>
      <c r="D507">
        <v>55.25</v>
      </c>
      <c r="E507">
        <v>55.880001</v>
      </c>
      <c r="F507">
        <v>8550500</v>
      </c>
      <c r="G507">
        <v>47.072118000000003</v>
      </c>
      <c r="H507">
        <f t="shared" si="14"/>
        <v>2.4757051618504586E-2</v>
      </c>
      <c r="I507">
        <f t="shared" si="15"/>
        <v>2.4757055663879195E-2</v>
      </c>
    </row>
    <row r="508" spans="1:9" x14ac:dyDescent="0.35">
      <c r="A508" s="1">
        <v>41092</v>
      </c>
      <c r="B508">
        <v>55.970001000000003</v>
      </c>
      <c r="C508">
        <v>56.099997999999999</v>
      </c>
      <c r="D508">
        <v>55.189999</v>
      </c>
      <c r="E508">
        <v>55.73</v>
      </c>
      <c r="F508">
        <v>6163100</v>
      </c>
      <c r="G508">
        <v>46.94576</v>
      </c>
      <c r="H508">
        <f t="shared" si="14"/>
        <v>-2.6843413979180703E-3</v>
      </c>
      <c r="I508">
        <f t="shared" si="15"/>
        <v>-2.6843491512322281E-3</v>
      </c>
    </row>
    <row r="509" spans="1:9" x14ac:dyDescent="0.35">
      <c r="A509" s="1">
        <v>41093</v>
      </c>
      <c r="B509">
        <v>56.009998000000003</v>
      </c>
      <c r="C509">
        <v>56.470001000000003</v>
      </c>
      <c r="D509">
        <v>55.82</v>
      </c>
      <c r="E509">
        <v>56.41</v>
      </c>
      <c r="F509">
        <v>5784200</v>
      </c>
      <c r="G509">
        <v>47.518577999999998</v>
      </c>
      <c r="H509">
        <f t="shared" si="14"/>
        <v>1.2201686703750219E-2</v>
      </c>
      <c r="I509">
        <f t="shared" si="15"/>
        <v>1.2201698300336346E-2</v>
      </c>
    </row>
    <row r="510" spans="1:9" x14ac:dyDescent="0.35">
      <c r="A510" s="1">
        <v>41095</v>
      </c>
      <c r="B510">
        <v>56.23</v>
      </c>
      <c r="C510">
        <v>56.310001</v>
      </c>
      <c r="D510">
        <v>55.189999</v>
      </c>
      <c r="E510">
        <v>55.279998999999997</v>
      </c>
      <c r="F510">
        <v>19880900</v>
      </c>
      <c r="G510">
        <v>46.566688999999997</v>
      </c>
      <c r="H510">
        <f t="shared" si="14"/>
        <v>-2.0031926963304379E-2</v>
      </c>
      <c r="I510">
        <f t="shared" si="15"/>
        <v>-2.0031933615521941E-2</v>
      </c>
    </row>
    <row r="511" spans="1:9" x14ac:dyDescent="0.35">
      <c r="A511" s="1">
        <v>41096</v>
      </c>
      <c r="B511">
        <v>54.77</v>
      </c>
      <c r="C511">
        <v>54.91</v>
      </c>
      <c r="D511">
        <v>54.25</v>
      </c>
      <c r="E511">
        <v>54.75</v>
      </c>
      <c r="F511">
        <v>16980400</v>
      </c>
      <c r="G511">
        <v>46.120229000000002</v>
      </c>
      <c r="H511">
        <f t="shared" si="14"/>
        <v>-9.5875363528859069E-3</v>
      </c>
      <c r="I511">
        <f t="shared" si="15"/>
        <v>-9.5875401405497128E-3</v>
      </c>
    </row>
    <row r="512" spans="1:9" x14ac:dyDescent="0.35">
      <c r="A512" s="1">
        <v>41099</v>
      </c>
      <c r="B512">
        <v>54.669998</v>
      </c>
      <c r="C512">
        <v>54.75</v>
      </c>
      <c r="D512">
        <v>54.049999</v>
      </c>
      <c r="E512">
        <v>54.330002</v>
      </c>
      <c r="F512">
        <v>13532900</v>
      </c>
      <c r="G512">
        <v>45.766432000000002</v>
      </c>
      <c r="H512">
        <f t="shared" si="14"/>
        <v>-7.6711963470319569E-3</v>
      </c>
      <c r="I512">
        <f t="shared" si="15"/>
        <v>-7.671189143488427E-3</v>
      </c>
    </row>
    <row r="513" spans="1:9" x14ac:dyDescent="0.35">
      <c r="A513" s="1">
        <v>41100</v>
      </c>
      <c r="B513">
        <v>54.610000999999997</v>
      </c>
      <c r="C513">
        <v>54.75</v>
      </c>
      <c r="D513">
        <v>53.23</v>
      </c>
      <c r="E513">
        <v>53.48</v>
      </c>
      <c r="F513">
        <v>7696800</v>
      </c>
      <c r="G513">
        <v>45.050407999999997</v>
      </c>
      <c r="H513">
        <f t="shared" si="14"/>
        <v>-1.5645167839309179E-2</v>
      </c>
      <c r="I513">
        <f t="shared" si="15"/>
        <v>-1.5645178544834003E-2</v>
      </c>
    </row>
    <row r="514" spans="1:9" x14ac:dyDescent="0.35">
      <c r="A514" s="1">
        <v>41101</v>
      </c>
      <c r="B514">
        <v>53.5</v>
      </c>
      <c r="C514">
        <v>54.650002000000001</v>
      </c>
      <c r="D514">
        <v>53.389999000000003</v>
      </c>
      <c r="E514">
        <v>54.360000999999997</v>
      </c>
      <c r="F514">
        <v>11461300</v>
      </c>
      <c r="G514">
        <v>45.791702000000001</v>
      </c>
      <c r="H514">
        <f t="shared" si="14"/>
        <v>1.6454768137621541E-2</v>
      </c>
      <c r="I514">
        <f t="shared" si="15"/>
        <v>1.645476773484501E-2</v>
      </c>
    </row>
    <row r="515" spans="1:9" x14ac:dyDescent="0.35">
      <c r="A515" s="1">
        <v>41102</v>
      </c>
      <c r="B515">
        <v>53.849997999999999</v>
      </c>
      <c r="C515">
        <v>54.25</v>
      </c>
      <c r="D515">
        <v>53.5</v>
      </c>
      <c r="E515">
        <v>53.98</v>
      </c>
      <c r="F515">
        <v>6494800</v>
      </c>
      <c r="G515">
        <v>45.471597000000003</v>
      </c>
      <c r="H515">
        <f t="shared" si="14"/>
        <v>-6.9904524100358285E-3</v>
      </c>
      <c r="I515">
        <f t="shared" si="15"/>
        <v>-6.9904586643230269E-3</v>
      </c>
    </row>
    <row r="516" spans="1:9" x14ac:dyDescent="0.35">
      <c r="A516" s="1">
        <v>41103</v>
      </c>
      <c r="B516">
        <v>54.240001999999997</v>
      </c>
      <c r="C516">
        <v>55.049999</v>
      </c>
      <c r="D516">
        <v>54.110000999999997</v>
      </c>
      <c r="E516">
        <v>54.98</v>
      </c>
      <c r="F516">
        <v>5514900</v>
      </c>
      <c r="G516">
        <v>46.313975999999997</v>
      </c>
      <c r="H516">
        <f t="shared" ref="H516:H579" si="16">(E516-E515)/E515</f>
        <v>1.8525379770285292E-2</v>
      </c>
      <c r="I516">
        <f t="shared" ref="I516:I579" si="17">(G516-G515)/G515</f>
        <v>1.8525388496911467E-2</v>
      </c>
    </row>
    <row r="517" spans="1:9" x14ac:dyDescent="0.35">
      <c r="A517" s="1">
        <v>41106</v>
      </c>
      <c r="B517">
        <v>54.91</v>
      </c>
      <c r="C517">
        <v>55.619999</v>
      </c>
      <c r="D517">
        <v>54.599997999999999</v>
      </c>
      <c r="E517">
        <v>55.459999000000003</v>
      </c>
      <c r="F517">
        <v>6008900</v>
      </c>
      <c r="G517">
        <v>46.718316999999999</v>
      </c>
      <c r="H517">
        <f t="shared" si="16"/>
        <v>8.7304292469990268E-3</v>
      </c>
      <c r="I517">
        <f t="shared" si="17"/>
        <v>8.7304316088085872E-3</v>
      </c>
    </row>
    <row r="518" spans="1:9" x14ac:dyDescent="0.35">
      <c r="A518" s="1">
        <v>41107</v>
      </c>
      <c r="B518">
        <v>55.77</v>
      </c>
      <c r="C518">
        <v>56.360000999999997</v>
      </c>
      <c r="D518">
        <v>55.080002</v>
      </c>
      <c r="E518">
        <v>56.279998999999997</v>
      </c>
      <c r="F518">
        <v>6910500</v>
      </c>
      <c r="G518">
        <v>47.409067</v>
      </c>
      <c r="H518">
        <f t="shared" si="16"/>
        <v>1.4785431207815079E-2</v>
      </c>
      <c r="I518">
        <f t="shared" si="17"/>
        <v>1.4785421315583807E-2</v>
      </c>
    </row>
    <row r="519" spans="1:9" x14ac:dyDescent="0.35">
      <c r="A519" s="1">
        <v>41108</v>
      </c>
      <c r="B519">
        <v>56.209999000000003</v>
      </c>
      <c r="C519">
        <v>56.889999000000003</v>
      </c>
      <c r="D519">
        <v>56.02</v>
      </c>
      <c r="E519">
        <v>56.77</v>
      </c>
      <c r="F519">
        <v>6103700</v>
      </c>
      <c r="G519">
        <v>47.821834000000003</v>
      </c>
      <c r="H519">
        <f t="shared" si="16"/>
        <v>8.7064855846924697E-3</v>
      </c>
      <c r="I519">
        <f t="shared" si="17"/>
        <v>8.706499117563363E-3</v>
      </c>
    </row>
    <row r="520" spans="1:9" x14ac:dyDescent="0.35">
      <c r="A520" s="1">
        <v>41109</v>
      </c>
      <c r="B520">
        <v>56.419998</v>
      </c>
      <c r="C520">
        <v>56.560001</v>
      </c>
      <c r="D520">
        <v>55.950001</v>
      </c>
      <c r="E520">
        <v>56.369999</v>
      </c>
      <c r="F520">
        <v>7473200</v>
      </c>
      <c r="G520">
        <v>48.043430000000001</v>
      </c>
      <c r="H520">
        <f t="shared" si="16"/>
        <v>-7.045992601726319E-3</v>
      </c>
      <c r="I520">
        <f t="shared" si="17"/>
        <v>4.633782970347773E-3</v>
      </c>
    </row>
    <row r="521" spans="1:9" x14ac:dyDescent="0.35">
      <c r="A521" s="1">
        <v>41110</v>
      </c>
      <c r="B521">
        <v>56.07</v>
      </c>
      <c r="C521">
        <v>56.07</v>
      </c>
      <c r="D521">
        <v>55.509998000000003</v>
      </c>
      <c r="E521">
        <v>55.990001999999997</v>
      </c>
      <c r="F521">
        <v>7843500</v>
      </c>
      <c r="G521">
        <v>47.719563999999998</v>
      </c>
      <c r="H521">
        <f t="shared" si="16"/>
        <v>-6.7411212833266686E-3</v>
      </c>
      <c r="I521">
        <f t="shared" si="17"/>
        <v>-6.7411090340552789E-3</v>
      </c>
    </row>
    <row r="522" spans="1:9" x14ac:dyDescent="0.35">
      <c r="A522" s="1">
        <v>41113</v>
      </c>
      <c r="B522">
        <v>54.82</v>
      </c>
      <c r="C522">
        <v>55.189999</v>
      </c>
      <c r="D522">
        <v>54.349997999999999</v>
      </c>
      <c r="E522">
        <v>55.049999</v>
      </c>
      <c r="F522">
        <v>7692500</v>
      </c>
      <c r="G522">
        <v>46.918411999999996</v>
      </c>
      <c r="H522">
        <f t="shared" si="16"/>
        <v>-1.6788765251338933E-2</v>
      </c>
      <c r="I522">
        <f t="shared" si="17"/>
        <v>-1.6788753560279843E-2</v>
      </c>
    </row>
    <row r="523" spans="1:9" x14ac:dyDescent="0.35">
      <c r="A523" s="1">
        <v>41114</v>
      </c>
      <c r="B523">
        <v>55.040000999999997</v>
      </c>
      <c r="C523">
        <v>55.130001</v>
      </c>
      <c r="D523">
        <v>53.830002</v>
      </c>
      <c r="E523">
        <v>54.639999000000003</v>
      </c>
      <c r="F523">
        <v>6951600</v>
      </c>
      <c r="G523">
        <v>46.568973999999997</v>
      </c>
      <c r="H523">
        <f t="shared" si="16"/>
        <v>-7.4477748855181014E-3</v>
      </c>
      <c r="I523">
        <f t="shared" si="17"/>
        <v>-7.4477797756667312E-3</v>
      </c>
    </row>
    <row r="524" spans="1:9" x14ac:dyDescent="0.35">
      <c r="A524" s="1">
        <v>41115</v>
      </c>
      <c r="B524">
        <v>54.259998000000003</v>
      </c>
      <c r="C524">
        <v>54.599997999999999</v>
      </c>
      <c r="D524">
        <v>52.84</v>
      </c>
      <c r="E524">
        <v>53.240001999999997</v>
      </c>
      <c r="F524">
        <v>12716800</v>
      </c>
      <c r="G524">
        <v>45.375774</v>
      </c>
      <c r="H524">
        <f t="shared" si="16"/>
        <v>-2.5622200322514759E-2</v>
      </c>
      <c r="I524">
        <f t="shared" si="17"/>
        <v>-2.5622209327609353E-2</v>
      </c>
    </row>
    <row r="525" spans="1:9" x14ac:dyDescent="0.35">
      <c r="A525" s="1">
        <v>41116</v>
      </c>
      <c r="B525">
        <v>54.029998999999997</v>
      </c>
      <c r="C525">
        <v>54.529998999999997</v>
      </c>
      <c r="D525">
        <v>53.32</v>
      </c>
      <c r="E525">
        <v>54.400002000000001</v>
      </c>
      <c r="F525">
        <v>10981800</v>
      </c>
      <c r="G525">
        <v>46.364426999999999</v>
      </c>
      <c r="H525">
        <f t="shared" si="16"/>
        <v>2.1788128407658657E-2</v>
      </c>
      <c r="I525">
        <f t="shared" si="17"/>
        <v>2.1788124209187028E-2</v>
      </c>
    </row>
    <row r="526" spans="1:9" x14ac:dyDescent="0.35">
      <c r="A526" s="1">
        <v>41117</v>
      </c>
      <c r="B526">
        <v>54.869999</v>
      </c>
      <c r="C526">
        <v>55.16</v>
      </c>
      <c r="D526">
        <v>54.48</v>
      </c>
      <c r="E526">
        <v>54.970001000000003</v>
      </c>
      <c r="F526">
        <v>13707500</v>
      </c>
      <c r="G526">
        <v>46.850230000000003</v>
      </c>
      <c r="H526">
        <f t="shared" si="16"/>
        <v>1.0477922408899963E-2</v>
      </c>
      <c r="I526">
        <f t="shared" si="17"/>
        <v>1.0477925242125912E-2</v>
      </c>
    </row>
    <row r="527" spans="1:9" x14ac:dyDescent="0.35">
      <c r="A527" s="1">
        <v>41120</v>
      </c>
      <c r="B527">
        <v>54.939999</v>
      </c>
      <c r="C527">
        <v>55.16</v>
      </c>
      <c r="D527">
        <v>54.560001</v>
      </c>
      <c r="E527">
        <v>54.860000999999997</v>
      </c>
      <c r="F527">
        <v>5810000</v>
      </c>
      <c r="G527">
        <v>46.756478000000001</v>
      </c>
      <c r="H527">
        <f t="shared" si="16"/>
        <v>-2.0010914680537576E-3</v>
      </c>
      <c r="I527">
        <f t="shared" si="17"/>
        <v>-2.0011001013229188E-3</v>
      </c>
    </row>
    <row r="528" spans="1:9" x14ac:dyDescent="0.35">
      <c r="A528" s="1">
        <v>41121</v>
      </c>
      <c r="B528">
        <v>54.849997999999999</v>
      </c>
      <c r="C528">
        <v>55.099997999999999</v>
      </c>
      <c r="D528">
        <v>54.16</v>
      </c>
      <c r="E528">
        <v>54.439999</v>
      </c>
      <c r="F528">
        <v>8958000</v>
      </c>
      <c r="G528">
        <v>46.398516000000001</v>
      </c>
      <c r="H528">
        <f t="shared" si="16"/>
        <v>-7.6558875746283103E-3</v>
      </c>
      <c r="I528">
        <f t="shared" si="17"/>
        <v>-7.6558803252888413E-3</v>
      </c>
    </row>
    <row r="529" spans="1:9" x14ac:dyDescent="0.35">
      <c r="A529" s="1">
        <v>41122</v>
      </c>
      <c r="B529">
        <v>54.639999000000003</v>
      </c>
      <c r="C529">
        <v>55.419998</v>
      </c>
      <c r="D529">
        <v>54.279998999999997</v>
      </c>
      <c r="E529">
        <v>55.220001000000003</v>
      </c>
      <c r="F529">
        <v>7613900</v>
      </c>
      <c r="G529">
        <v>47.063302</v>
      </c>
      <c r="H529">
        <f t="shared" si="16"/>
        <v>1.4327737221303094E-2</v>
      </c>
      <c r="I529">
        <f t="shared" si="17"/>
        <v>1.4327742723495714E-2</v>
      </c>
    </row>
    <row r="530" spans="1:9" x14ac:dyDescent="0.35">
      <c r="A530" s="1">
        <v>41123</v>
      </c>
      <c r="B530">
        <v>54.619999</v>
      </c>
      <c r="C530">
        <v>55.209999000000003</v>
      </c>
      <c r="D530">
        <v>54.189999</v>
      </c>
      <c r="E530">
        <v>54.650002000000001</v>
      </c>
      <c r="F530">
        <v>8003900</v>
      </c>
      <c r="G530">
        <v>46.577499000000003</v>
      </c>
      <c r="H530">
        <f t="shared" si="16"/>
        <v>-1.0322328679421842E-2</v>
      </c>
      <c r="I530">
        <f t="shared" si="17"/>
        <v>-1.0322331399526473E-2</v>
      </c>
    </row>
    <row r="531" spans="1:9" x14ac:dyDescent="0.35">
      <c r="A531" s="1">
        <v>41124</v>
      </c>
      <c r="B531">
        <v>55.560001</v>
      </c>
      <c r="C531">
        <v>55.990001999999997</v>
      </c>
      <c r="D531">
        <v>55.41</v>
      </c>
      <c r="E531">
        <v>55.709999000000003</v>
      </c>
      <c r="F531">
        <v>6640700</v>
      </c>
      <c r="G531">
        <v>47.480921000000002</v>
      </c>
      <c r="H531">
        <f t="shared" si="16"/>
        <v>1.9396101760435484E-2</v>
      </c>
      <c r="I531">
        <f t="shared" si="17"/>
        <v>1.9396103685172084E-2</v>
      </c>
    </row>
    <row r="532" spans="1:9" x14ac:dyDescent="0.35">
      <c r="A532" s="1">
        <v>41127</v>
      </c>
      <c r="B532">
        <v>55.93</v>
      </c>
      <c r="C532">
        <v>56.389999000000003</v>
      </c>
      <c r="D532">
        <v>55.799999</v>
      </c>
      <c r="E532">
        <v>55.889999000000003</v>
      </c>
      <c r="F532">
        <v>5922800</v>
      </c>
      <c r="G532">
        <v>47.634332999999998</v>
      </c>
      <c r="H532">
        <f t="shared" si="16"/>
        <v>3.2310178285948222E-3</v>
      </c>
      <c r="I532">
        <f t="shared" si="17"/>
        <v>3.2310240991322782E-3</v>
      </c>
    </row>
    <row r="533" spans="1:9" x14ac:dyDescent="0.35">
      <c r="A533" s="1">
        <v>41128</v>
      </c>
      <c r="B533">
        <v>56.34</v>
      </c>
      <c r="C533">
        <v>56.700001</v>
      </c>
      <c r="D533">
        <v>56.240001999999997</v>
      </c>
      <c r="E533">
        <v>56.450001</v>
      </c>
      <c r="F533">
        <v>7858300</v>
      </c>
      <c r="G533">
        <v>48.111615</v>
      </c>
      <c r="H533">
        <f t="shared" si="16"/>
        <v>1.0019717481118531E-2</v>
      </c>
      <c r="I533">
        <f t="shared" si="17"/>
        <v>1.0019705744593977E-2</v>
      </c>
    </row>
    <row r="534" spans="1:9" x14ac:dyDescent="0.35">
      <c r="A534" s="1">
        <v>41129</v>
      </c>
      <c r="B534">
        <v>56.029998999999997</v>
      </c>
      <c r="C534">
        <v>57.349997999999999</v>
      </c>
      <c r="D534">
        <v>56.029998999999997</v>
      </c>
      <c r="E534">
        <v>57.169998</v>
      </c>
      <c r="F534">
        <v>10027100</v>
      </c>
      <c r="G534">
        <v>48.725259999999999</v>
      </c>
      <c r="H534">
        <f t="shared" si="16"/>
        <v>1.2754596762540347E-2</v>
      </c>
      <c r="I534">
        <f t="shared" si="17"/>
        <v>1.2754612373747965E-2</v>
      </c>
    </row>
    <row r="535" spans="1:9" x14ac:dyDescent="0.35">
      <c r="A535" s="1">
        <v>41130</v>
      </c>
      <c r="B535">
        <v>57.169998</v>
      </c>
      <c r="C535">
        <v>57.369999</v>
      </c>
      <c r="D535">
        <v>56.849997999999999</v>
      </c>
      <c r="E535">
        <v>57.09</v>
      </c>
      <c r="F535">
        <v>5093100</v>
      </c>
      <c r="G535">
        <v>48.657077999999998</v>
      </c>
      <c r="H535">
        <f t="shared" si="16"/>
        <v>-1.3993003812943327E-3</v>
      </c>
      <c r="I535">
        <f t="shared" si="17"/>
        <v>-1.399315262761044E-3</v>
      </c>
    </row>
    <row r="536" spans="1:9" x14ac:dyDescent="0.35">
      <c r="A536" s="1">
        <v>41131</v>
      </c>
      <c r="B536">
        <v>56.799999</v>
      </c>
      <c r="C536">
        <v>57.32</v>
      </c>
      <c r="D536">
        <v>56.580002</v>
      </c>
      <c r="E536">
        <v>57.279998999999997</v>
      </c>
      <c r="F536">
        <v>4700600</v>
      </c>
      <c r="G536">
        <v>48.819012000000001</v>
      </c>
      <c r="H536">
        <f t="shared" si="16"/>
        <v>3.3280609563845357E-3</v>
      </c>
      <c r="I536">
        <f t="shared" si="17"/>
        <v>3.3280666792198711E-3</v>
      </c>
    </row>
    <row r="537" spans="1:9" x14ac:dyDescent="0.35">
      <c r="A537" s="1">
        <v>41134</v>
      </c>
      <c r="B537">
        <v>57.459999000000003</v>
      </c>
      <c r="C537">
        <v>57.650002000000001</v>
      </c>
      <c r="D537">
        <v>57.040000999999997</v>
      </c>
      <c r="E537">
        <v>57.310001</v>
      </c>
      <c r="F537">
        <v>5692900</v>
      </c>
      <c r="G537">
        <v>48.844582000000003</v>
      </c>
      <c r="H537">
        <f t="shared" si="16"/>
        <v>5.2377794210511756E-4</v>
      </c>
      <c r="I537">
        <f t="shared" si="17"/>
        <v>5.2377135366856397E-4</v>
      </c>
    </row>
    <row r="538" spans="1:9" x14ac:dyDescent="0.35">
      <c r="A538" s="1">
        <v>41135</v>
      </c>
      <c r="B538">
        <v>57.669998</v>
      </c>
      <c r="C538">
        <v>57.759998000000003</v>
      </c>
      <c r="D538">
        <v>57.209999000000003</v>
      </c>
      <c r="E538">
        <v>57.349997999999999</v>
      </c>
      <c r="F538">
        <v>4445100</v>
      </c>
      <c r="G538">
        <v>48.878672000000002</v>
      </c>
      <c r="H538">
        <f t="shared" si="16"/>
        <v>6.9790611240784332E-4</v>
      </c>
      <c r="I538">
        <f t="shared" si="17"/>
        <v>6.9792797080337518E-4</v>
      </c>
    </row>
    <row r="539" spans="1:9" x14ac:dyDescent="0.35">
      <c r="A539" s="1">
        <v>41136</v>
      </c>
      <c r="B539">
        <v>57.360000999999997</v>
      </c>
      <c r="C539">
        <v>57.5</v>
      </c>
      <c r="D539">
        <v>57.07</v>
      </c>
      <c r="E539">
        <v>57.240001999999997</v>
      </c>
      <c r="F539">
        <v>4052100</v>
      </c>
      <c r="G539">
        <v>48.784922999999999</v>
      </c>
      <c r="H539">
        <f t="shared" si="16"/>
        <v>-1.9179773990576673E-3</v>
      </c>
      <c r="I539">
        <f t="shared" si="17"/>
        <v>-1.9179940076932229E-3</v>
      </c>
    </row>
    <row r="540" spans="1:9" x14ac:dyDescent="0.35">
      <c r="A540" s="1">
        <v>41137</v>
      </c>
      <c r="B540">
        <v>57.290000999999997</v>
      </c>
      <c r="C540">
        <v>57.68</v>
      </c>
      <c r="D540">
        <v>57.220001000000003</v>
      </c>
      <c r="E540">
        <v>57.549999</v>
      </c>
      <c r="F540">
        <v>5065300</v>
      </c>
      <c r="G540">
        <v>49.049129999999998</v>
      </c>
      <c r="H540">
        <f t="shared" si="16"/>
        <v>5.4157405515115591E-3</v>
      </c>
      <c r="I540">
        <f t="shared" si="17"/>
        <v>5.4157510917870874E-3</v>
      </c>
    </row>
    <row r="541" spans="1:9" x14ac:dyDescent="0.35">
      <c r="A541" s="1">
        <v>41138</v>
      </c>
      <c r="B541">
        <v>57.740001999999997</v>
      </c>
      <c r="C541">
        <v>57.77</v>
      </c>
      <c r="D541">
        <v>57.25</v>
      </c>
      <c r="E541">
        <v>57.389999000000003</v>
      </c>
      <c r="F541">
        <v>5182300</v>
      </c>
      <c r="G541">
        <v>48.912764000000003</v>
      </c>
      <c r="H541">
        <f t="shared" si="16"/>
        <v>-2.7801911864498308E-3</v>
      </c>
      <c r="I541">
        <f t="shared" si="17"/>
        <v>-2.7801920237931913E-3</v>
      </c>
    </row>
    <row r="542" spans="1:9" x14ac:dyDescent="0.35">
      <c r="A542" s="1">
        <v>41141</v>
      </c>
      <c r="B542">
        <v>57.34</v>
      </c>
      <c r="C542">
        <v>57.369999</v>
      </c>
      <c r="D542">
        <v>56.869999</v>
      </c>
      <c r="E542">
        <v>57.029998999999997</v>
      </c>
      <c r="F542">
        <v>7862600</v>
      </c>
      <c r="G542">
        <v>48.605939999999997</v>
      </c>
      <c r="H542">
        <f t="shared" si="16"/>
        <v>-6.272869947253467E-3</v>
      </c>
      <c r="I542">
        <f t="shared" si="17"/>
        <v>-6.2728820640764842E-3</v>
      </c>
    </row>
    <row r="543" spans="1:9" x14ac:dyDescent="0.35">
      <c r="A543" s="1">
        <v>41142</v>
      </c>
      <c r="B543">
        <v>57.110000999999997</v>
      </c>
      <c r="C543">
        <v>57.299999</v>
      </c>
      <c r="D543">
        <v>56.57</v>
      </c>
      <c r="E543">
        <v>56.630001</v>
      </c>
      <c r="F543">
        <v>6032000</v>
      </c>
      <c r="G543">
        <v>48.265027000000003</v>
      </c>
      <c r="H543">
        <f t="shared" si="16"/>
        <v>-7.0138174121307023E-3</v>
      </c>
      <c r="I543">
        <f t="shared" si="17"/>
        <v>-7.0138135380159996E-3</v>
      </c>
    </row>
    <row r="544" spans="1:9" x14ac:dyDescent="0.35">
      <c r="A544" s="1">
        <v>41143</v>
      </c>
      <c r="B544">
        <v>56.490001999999997</v>
      </c>
      <c r="C544">
        <v>56.779998999999997</v>
      </c>
      <c r="D544">
        <v>56.200001</v>
      </c>
      <c r="E544">
        <v>56.68</v>
      </c>
      <c r="F544">
        <v>4454500</v>
      </c>
      <c r="G544">
        <v>48.307640999999997</v>
      </c>
      <c r="H544">
        <f t="shared" si="16"/>
        <v>8.8290657102407051E-4</v>
      </c>
      <c r="I544">
        <f t="shared" si="17"/>
        <v>8.8291673389084119E-4</v>
      </c>
    </row>
    <row r="545" spans="1:9" x14ac:dyDescent="0.35">
      <c r="A545" s="1">
        <v>41144</v>
      </c>
      <c r="B545">
        <v>56.650002000000001</v>
      </c>
      <c r="C545">
        <v>56.650002000000001</v>
      </c>
      <c r="D545">
        <v>56.060001</v>
      </c>
      <c r="E545">
        <v>56.16</v>
      </c>
      <c r="F545">
        <v>4637000</v>
      </c>
      <c r="G545">
        <v>47.864451000000003</v>
      </c>
      <c r="H545">
        <f t="shared" si="16"/>
        <v>-9.1743119266055606E-3</v>
      </c>
      <c r="I545">
        <f t="shared" si="17"/>
        <v>-9.1743250306922305E-3</v>
      </c>
    </row>
    <row r="546" spans="1:9" x14ac:dyDescent="0.35">
      <c r="A546" s="1">
        <v>41145</v>
      </c>
      <c r="B546">
        <v>56.07</v>
      </c>
      <c r="C546">
        <v>56.450001</v>
      </c>
      <c r="D546">
        <v>55.779998999999997</v>
      </c>
      <c r="E546">
        <v>56.360000999999997</v>
      </c>
      <c r="F546">
        <v>3931300</v>
      </c>
      <c r="G546">
        <v>48.034908999999999</v>
      </c>
      <c r="H546">
        <f t="shared" si="16"/>
        <v>3.5612713675213735E-3</v>
      </c>
      <c r="I546">
        <f t="shared" si="17"/>
        <v>3.5612651234628481E-3</v>
      </c>
    </row>
    <row r="547" spans="1:9" x14ac:dyDescent="0.35">
      <c r="A547" s="1">
        <v>41148</v>
      </c>
      <c r="B547">
        <v>56.419998</v>
      </c>
      <c r="C547">
        <v>56.77</v>
      </c>
      <c r="D547">
        <v>56.330002</v>
      </c>
      <c r="E547">
        <v>56.380001</v>
      </c>
      <c r="F547">
        <v>3412500</v>
      </c>
      <c r="G547">
        <v>48.051955</v>
      </c>
      <c r="H547">
        <f t="shared" si="16"/>
        <v>3.5486159767816769E-4</v>
      </c>
      <c r="I547">
        <f t="shared" si="17"/>
        <v>3.5486691564254991E-4</v>
      </c>
    </row>
    <row r="548" spans="1:9" x14ac:dyDescent="0.35">
      <c r="A548" s="1">
        <v>41149</v>
      </c>
      <c r="B548">
        <v>56.439999</v>
      </c>
      <c r="C548">
        <v>56.630001</v>
      </c>
      <c r="D548">
        <v>56.27</v>
      </c>
      <c r="E548">
        <v>56.459999000000003</v>
      </c>
      <c r="F548">
        <v>4057800</v>
      </c>
      <c r="G548">
        <v>48.120136000000002</v>
      </c>
      <c r="H548">
        <f t="shared" si="16"/>
        <v>1.41890738880979E-3</v>
      </c>
      <c r="I548">
        <f t="shared" si="17"/>
        <v>1.4189016867264342E-3</v>
      </c>
    </row>
    <row r="549" spans="1:9" x14ac:dyDescent="0.35">
      <c r="A549" s="1">
        <v>41150</v>
      </c>
      <c r="B549">
        <v>56.380001</v>
      </c>
      <c r="C549">
        <v>56.560001</v>
      </c>
      <c r="D549">
        <v>56.16</v>
      </c>
      <c r="E549">
        <v>56.349997999999999</v>
      </c>
      <c r="F549">
        <v>6401500</v>
      </c>
      <c r="G549">
        <v>48.026384</v>
      </c>
      <c r="H549">
        <f t="shared" si="16"/>
        <v>-1.9482997156979051E-3</v>
      </c>
      <c r="I549">
        <f t="shared" si="17"/>
        <v>-1.9482904204593697E-3</v>
      </c>
    </row>
    <row r="550" spans="1:9" x14ac:dyDescent="0.35">
      <c r="A550" s="1">
        <v>41151</v>
      </c>
      <c r="B550">
        <v>56.130001</v>
      </c>
      <c r="C550">
        <v>56.34</v>
      </c>
      <c r="D550">
        <v>55.970001000000003</v>
      </c>
      <c r="E550">
        <v>56.110000999999997</v>
      </c>
      <c r="F550">
        <v>4001000</v>
      </c>
      <c r="G550">
        <v>47.821837000000002</v>
      </c>
      <c r="H550">
        <f t="shared" si="16"/>
        <v>-4.2590418548018845E-3</v>
      </c>
      <c r="I550">
        <f t="shared" si="17"/>
        <v>-4.2590547728931253E-3</v>
      </c>
    </row>
    <row r="551" spans="1:9" x14ac:dyDescent="0.35">
      <c r="A551" s="1">
        <v>41152</v>
      </c>
      <c r="B551">
        <v>56.57</v>
      </c>
      <c r="C551">
        <v>57.130001</v>
      </c>
      <c r="D551">
        <v>56.540000999999997</v>
      </c>
      <c r="E551">
        <v>56.790000999999997</v>
      </c>
      <c r="F551">
        <v>11848700</v>
      </c>
      <c r="G551">
        <v>48.401392999999999</v>
      </c>
      <c r="H551">
        <f t="shared" si="16"/>
        <v>1.2119051646425736E-2</v>
      </c>
      <c r="I551">
        <f t="shared" si="17"/>
        <v>1.2119066024167926E-2</v>
      </c>
    </row>
    <row r="552" spans="1:9" x14ac:dyDescent="0.35">
      <c r="A552" s="1">
        <v>41156</v>
      </c>
      <c r="B552">
        <v>56.959999000000003</v>
      </c>
      <c r="C552">
        <v>57</v>
      </c>
      <c r="D552">
        <v>56</v>
      </c>
      <c r="E552">
        <v>56.209999000000003</v>
      </c>
      <c r="F552">
        <v>5698700</v>
      </c>
      <c r="G552">
        <v>47.907065000000003</v>
      </c>
      <c r="H552">
        <f t="shared" si="16"/>
        <v>-1.0213100718205539E-2</v>
      </c>
      <c r="I552">
        <f t="shared" si="17"/>
        <v>-1.0213094486763963E-2</v>
      </c>
    </row>
    <row r="553" spans="1:9" x14ac:dyDescent="0.35">
      <c r="A553" s="1">
        <v>41157</v>
      </c>
      <c r="B553">
        <v>56.16</v>
      </c>
      <c r="C553">
        <v>56.18</v>
      </c>
      <c r="D553">
        <v>54.830002</v>
      </c>
      <c r="E553">
        <v>54.869999</v>
      </c>
      <c r="F553">
        <v>8608700</v>
      </c>
      <c r="G553">
        <v>46.765000000000001</v>
      </c>
      <c r="H553">
        <f t="shared" si="16"/>
        <v>-2.3839174948215233E-2</v>
      </c>
      <c r="I553">
        <f t="shared" si="17"/>
        <v>-2.3839176956467742E-2</v>
      </c>
    </row>
    <row r="554" spans="1:9" x14ac:dyDescent="0.35">
      <c r="A554" s="1">
        <v>41158</v>
      </c>
      <c r="B554">
        <v>55.27</v>
      </c>
      <c r="C554">
        <v>56.18</v>
      </c>
      <c r="D554">
        <v>55.27</v>
      </c>
      <c r="E554">
        <v>55.790000999999997</v>
      </c>
      <c r="F554">
        <v>6560600</v>
      </c>
      <c r="G554">
        <v>47.549106000000002</v>
      </c>
      <c r="H554">
        <f t="shared" si="16"/>
        <v>1.6766940345670438E-2</v>
      </c>
      <c r="I554">
        <f t="shared" si="17"/>
        <v>1.6766941088420854E-2</v>
      </c>
    </row>
    <row r="555" spans="1:9" x14ac:dyDescent="0.35">
      <c r="A555" s="1">
        <v>41159</v>
      </c>
      <c r="B555">
        <v>56.029998999999997</v>
      </c>
      <c r="C555">
        <v>56.68</v>
      </c>
      <c r="D555">
        <v>56</v>
      </c>
      <c r="E555">
        <v>56.639999000000003</v>
      </c>
      <c r="F555">
        <v>5837500</v>
      </c>
      <c r="G555">
        <v>48.273547999999998</v>
      </c>
      <c r="H555">
        <f t="shared" si="16"/>
        <v>1.5235669201726785E-2</v>
      </c>
      <c r="I555">
        <f t="shared" si="17"/>
        <v>1.5235659740900201E-2</v>
      </c>
    </row>
    <row r="556" spans="1:9" x14ac:dyDescent="0.35">
      <c r="A556" s="1">
        <v>41162</v>
      </c>
      <c r="B556">
        <v>56.669998</v>
      </c>
      <c r="C556">
        <v>56.68</v>
      </c>
      <c r="D556">
        <v>56.150002000000001</v>
      </c>
      <c r="E556">
        <v>56.18</v>
      </c>
      <c r="F556">
        <v>4696400</v>
      </c>
      <c r="G556">
        <v>47.881497000000003</v>
      </c>
      <c r="H556">
        <f t="shared" si="16"/>
        <v>-8.121451414573707E-3</v>
      </c>
      <c r="I556">
        <f t="shared" si="17"/>
        <v>-8.1214457242710873E-3</v>
      </c>
    </row>
    <row r="557" spans="1:9" x14ac:dyDescent="0.35">
      <c r="A557" s="1">
        <v>41163</v>
      </c>
      <c r="B557">
        <v>56.419998</v>
      </c>
      <c r="C557">
        <v>56.799999</v>
      </c>
      <c r="D557">
        <v>56.349997999999999</v>
      </c>
      <c r="E557">
        <v>56.369999</v>
      </c>
      <c r="F557">
        <v>5112500</v>
      </c>
      <c r="G557">
        <v>48.043430000000001</v>
      </c>
      <c r="H557">
        <f t="shared" si="16"/>
        <v>3.3819686721253159E-3</v>
      </c>
      <c r="I557">
        <f t="shared" si="17"/>
        <v>3.3819535759292917E-3</v>
      </c>
    </row>
    <row r="558" spans="1:9" x14ac:dyDescent="0.35">
      <c r="A558" s="1">
        <v>41164</v>
      </c>
      <c r="B558">
        <v>56.73</v>
      </c>
      <c r="C558">
        <v>56.779998999999997</v>
      </c>
      <c r="D558">
        <v>56.360000999999997</v>
      </c>
      <c r="E558">
        <v>56.540000999999997</v>
      </c>
      <c r="F558">
        <v>4807300</v>
      </c>
      <c r="G558">
        <v>48.188321000000002</v>
      </c>
      <c r="H558">
        <f t="shared" si="16"/>
        <v>3.0158240733691808E-3</v>
      </c>
      <c r="I558">
        <f t="shared" si="17"/>
        <v>3.0158337987108998E-3</v>
      </c>
    </row>
    <row r="559" spans="1:9" x14ac:dyDescent="0.35">
      <c r="A559" s="1">
        <v>41165</v>
      </c>
      <c r="B559">
        <v>56.669998</v>
      </c>
      <c r="C559">
        <v>57.970001000000003</v>
      </c>
      <c r="D559">
        <v>56.099997999999999</v>
      </c>
      <c r="E559">
        <v>57.650002000000001</v>
      </c>
      <c r="F559">
        <v>7735800</v>
      </c>
      <c r="G559">
        <v>49.134360000000001</v>
      </c>
      <c r="H559">
        <f t="shared" si="16"/>
        <v>1.9632136193276757E-2</v>
      </c>
      <c r="I559">
        <f t="shared" si="17"/>
        <v>1.9632122065427408E-2</v>
      </c>
    </row>
    <row r="560" spans="1:9" x14ac:dyDescent="0.35">
      <c r="A560" s="1">
        <v>41166</v>
      </c>
      <c r="B560">
        <v>57.889999000000003</v>
      </c>
      <c r="C560">
        <v>58.900002000000001</v>
      </c>
      <c r="D560">
        <v>57.889999000000003</v>
      </c>
      <c r="E560">
        <v>58.209999000000003</v>
      </c>
      <c r="F560">
        <v>8576300</v>
      </c>
      <c r="G560">
        <v>49.611638999999997</v>
      </c>
      <c r="H560">
        <f t="shared" si="16"/>
        <v>9.7137377375980452E-3</v>
      </c>
      <c r="I560">
        <f t="shared" si="17"/>
        <v>9.7137522499528995E-3</v>
      </c>
    </row>
    <row r="561" spans="1:9" x14ac:dyDescent="0.35">
      <c r="A561" s="1">
        <v>41169</v>
      </c>
      <c r="B561">
        <v>58.099997999999999</v>
      </c>
      <c r="C561">
        <v>58.75</v>
      </c>
      <c r="D561">
        <v>58.02</v>
      </c>
      <c r="E561">
        <v>58.299999</v>
      </c>
      <c r="F561">
        <v>11627300</v>
      </c>
      <c r="G561">
        <v>49.688344999999998</v>
      </c>
      <c r="H561">
        <f t="shared" si="16"/>
        <v>1.5461261217337642E-3</v>
      </c>
      <c r="I561">
        <f t="shared" si="17"/>
        <v>1.5461291250628002E-3</v>
      </c>
    </row>
    <row r="562" spans="1:9" x14ac:dyDescent="0.35">
      <c r="A562" s="1">
        <v>41170</v>
      </c>
      <c r="B562">
        <v>58.360000999999997</v>
      </c>
      <c r="C562">
        <v>58.389999000000003</v>
      </c>
      <c r="D562">
        <v>57.599997999999999</v>
      </c>
      <c r="E562">
        <v>57.82</v>
      </c>
      <c r="F562">
        <v>5837400</v>
      </c>
      <c r="G562">
        <v>49.279248000000003</v>
      </c>
      <c r="H562">
        <f t="shared" si="16"/>
        <v>-8.2332591463680719E-3</v>
      </c>
      <c r="I562">
        <f t="shared" si="17"/>
        <v>-8.2332587249584512E-3</v>
      </c>
    </row>
    <row r="563" spans="1:9" x14ac:dyDescent="0.35">
      <c r="A563" s="1">
        <v>41171</v>
      </c>
      <c r="B563">
        <v>57.709999000000003</v>
      </c>
      <c r="C563">
        <v>57.880001</v>
      </c>
      <c r="D563">
        <v>57.259998000000003</v>
      </c>
      <c r="E563">
        <v>57.310001</v>
      </c>
      <c r="F563">
        <v>5166100</v>
      </c>
      <c r="G563">
        <v>48.844582000000003</v>
      </c>
      <c r="H563">
        <f t="shared" si="16"/>
        <v>-8.8204600484261594E-3</v>
      </c>
      <c r="I563">
        <f t="shared" si="17"/>
        <v>-8.8204673902491371E-3</v>
      </c>
    </row>
    <row r="564" spans="1:9" x14ac:dyDescent="0.35">
      <c r="A564" s="1">
        <v>41172</v>
      </c>
      <c r="B564">
        <v>57.110000999999997</v>
      </c>
      <c r="C564">
        <v>57.759998000000003</v>
      </c>
      <c r="D564">
        <v>56.77</v>
      </c>
      <c r="E564">
        <v>57.59</v>
      </c>
      <c r="F564">
        <v>6137000</v>
      </c>
      <c r="G564">
        <v>49.083221999999999</v>
      </c>
      <c r="H564">
        <f t="shared" si="16"/>
        <v>4.8856917660846603E-3</v>
      </c>
      <c r="I564">
        <f t="shared" si="17"/>
        <v>4.8857005266212863E-3</v>
      </c>
    </row>
    <row r="565" spans="1:9" x14ac:dyDescent="0.35">
      <c r="A565" s="1">
        <v>41173</v>
      </c>
      <c r="B565">
        <v>57.759998000000003</v>
      </c>
      <c r="C565">
        <v>57.849997999999999</v>
      </c>
      <c r="D565">
        <v>57.130001</v>
      </c>
      <c r="E565">
        <v>57.360000999999997</v>
      </c>
      <c r="F565">
        <v>12777500</v>
      </c>
      <c r="G565">
        <v>48.887196000000003</v>
      </c>
      <c r="H565">
        <f t="shared" si="16"/>
        <v>-3.9937315506165388E-3</v>
      </c>
      <c r="I565">
        <f t="shared" si="17"/>
        <v>-3.9937475987211323E-3</v>
      </c>
    </row>
    <row r="566" spans="1:9" x14ac:dyDescent="0.35">
      <c r="A566" s="1">
        <v>41176</v>
      </c>
      <c r="B566">
        <v>57.099997999999999</v>
      </c>
      <c r="C566">
        <v>58.060001</v>
      </c>
      <c r="D566">
        <v>57.049999</v>
      </c>
      <c r="E566">
        <v>57.959999000000003</v>
      </c>
      <c r="F566">
        <v>7289900</v>
      </c>
      <c r="G566">
        <v>49.398567</v>
      </c>
      <c r="H566">
        <f t="shared" si="16"/>
        <v>1.0460215996160923E-2</v>
      </c>
      <c r="I566">
        <f t="shared" si="17"/>
        <v>1.0460223572650739E-2</v>
      </c>
    </row>
    <row r="567" spans="1:9" x14ac:dyDescent="0.35">
      <c r="A567" s="1">
        <v>41177</v>
      </c>
      <c r="B567">
        <v>58.060001</v>
      </c>
      <c r="C567">
        <v>58.080002</v>
      </c>
      <c r="D567">
        <v>57.349997999999999</v>
      </c>
      <c r="E567">
        <v>57.41</v>
      </c>
      <c r="F567">
        <v>7457600</v>
      </c>
      <c r="G567">
        <v>48.929810000000003</v>
      </c>
      <c r="H567">
        <f t="shared" si="16"/>
        <v>-9.4892858780071185E-3</v>
      </c>
      <c r="I567">
        <f t="shared" si="17"/>
        <v>-9.4892833632197575E-3</v>
      </c>
    </row>
    <row r="568" spans="1:9" x14ac:dyDescent="0.35">
      <c r="A568" s="1">
        <v>41178</v>
      </c>
      <c r="B568">
        <v>57.32</v>
      </c>
      <c r="C568">
        <v>57.470001000000003</v>
      </c>
      <c r="D568">
        <v>56.880001</v>
      </c>
      <c r="E568">
        <v>57.009998000000003</v>
      </c>
      <c r="F568">
        <v>6459100</v>
      </c>
      <c r="G568">
        <v>48.588894000000003</v>
      </c>
      <c r="H568">
        <f t="shared" si="16"/>
        <v>-6.9674621146140663E-3</v>
      </c>
      <c r="I568">
        <f t="shared" si="17"/>
        <v>-6.967449904260817E-3</v>
      </c>
    </row>
    <row r="569" spans="1:9" x14ac:dyDescent="0.35">
      <c r="A569" s="1">
        <v>41179</v>
      </c>
      <c r="B569">
        <v>57.299999</v>
      </c>
      <c r="C569">
        <v>57.459999000000003</v>
      </c>
      <c r="D569">
        <v>57.02</v>
      </c>
      <c r="E569">
        <v>57.389999000000003</v>
      </c>
      <c r="F569">
        <v>4240200</v>
      </c>
      <c r="G569">
        <v>48.912764000000003</v>
      </c>
      <c r="H569">
        <f t="shared" si="16"/>
        <v>6.6655150557977574E-3</v>
      </c>
      <c r="I569">
        <f t="shared" si="17"/>
        <v>6.6655149631518551E-3</v>
      </c>
    </row>
    <row r="570" spans="1:9" x14ac:dyDescent="0.35">
      <c r="A570" s="1">
        <v>41180</v>
      </c>
      <c r="B570">
        <v>57.169998</v>
      </c>
      <c r="C570">
        <v>57.32</v>
      </c>
      <c r="D570">
        <v>56.830002</v>
      </c>
      <c r="E570">
        <v>57.18</v>
      </c>
      <c r="F570">
        <v>5013500</v>
      </c>
      <c r="G570">
        <v>48.733784</v>
      </c>
      <c r="H570">
        <f t="shared" si="16"/>
        <v>-3.6591567112591056E-3</v>
      </c>
      <c r="I570">
        <f t="shared" si="17"/>
        <v>-3.6591675743370953E-3</v>
      </c>
    </row>
    <row r="571" spans="1:9" x14ac:dyDescent="0.35">
      <c r="A571" s="1">
        <v>41183</v>
      </c>
      <c r="B571">
        <v>57.48</v>
      </c>
      <c r="C571">
        <v>57.849997999999999</v>
      </c>
      <c r="D571">
        <v>57.25</v>
      </c>
      <c r="E571">
        <v>57.41</v>
      </c>
      <c r="F571">
        <v>4817600</v>
      </c>
      <c r="G571">
        <v>48.929810000000003</v>
      </c>
      <c r="H571">
        <f t="shared" si="16"/>
        <v>4.0223854494577981E-3</v>
      </c>
      <c r="I571">
        <f t="shared" si="17"/>
        <v>4.0223841432055303E-3</v>
      </c>
    </row>
    <row r="572" spans="1:9" x14ac:dyDescent="0.35">
      <c r="A572" s="1">
        <v>41184</v>
      </c>
      <c r="B572">
        <v>57.700001</v>
      </c>
      <c r="C572">
        <v>57.810001</v>
      </c>
      <c r="D572">
        <v>57.040000999999997</v>
      </c>
      <c r="E572">
        <v>57.369999</v>
      </c>
      <c r="F572">
        <v>5187800</v>
      </c>
      <c r="G572">
        <v>48.895718000000002</v>
      </c>
      <c r="H572">
        <f t="shared" si="16"/>
        <v>-6.9676014631591407E-4</v>
      </c>
      <c r="I572">
        <f t="shared" si="17"/>
        <v>-6.9675316540164609E-4</v>
      </c>
    </row>
    <row r="573" spans="1:9" x14ac:dyDescent="0.35">
      <c r="A573" s="1">
        <v>41185</v>
      </c>
      <c r="B573">
        <v>57.32</v>
      </c>
      <c r="C573">
        <v>57.389999000000003</v>
      </c>
      <c r="D573">
        <v>56.59</v>
      </c>
      <c r="E573">
        <v>56.77</v>
      </c>
      <c r="F573">
        <v>6840200</v>
      </c>
      <c r="G573">
        <v>48.384346999999998</v>
      </c>
      <c r="H573">
        <f t="shared" si="16"/>
        <v>-1.0458410501279542E-2</v>
      </c>
      <c r="I573">
        <f t="shared" si="17"/>
        <v>-1.0458400467705659E-2</v>
      </c>
    </row>
    <row r="574" spans="1:9" x14ac:dyDescent="0.35">
      <c r="A574" s="1">
        <v>41186</v>
      </c>
      <c r="B574">
        <v>57.119999</v>
      </c>
      <c r="C574">
        <v>57.450001</v>
      </c>
      <c r="D574">
        <v>56.810001</v>
      </c>
      <c r="E574">
        <v>57.400002000000001</v>
      </c>
      <c r="F574">
        <v>4432200</v>
      </c>
      <c r="G574">
        <v>48.921287999999997</v>
      </c>
      <c r="H574">
        <f t="shared" si="16"/>
        <v>1.1097445834067245E-2</v>
      </c>
      <c r="I574">
        <f t="shared" si="17"/>
        <v>1.1097411317755282E-2</v>
      </c>
    </row>
    <row r="575" spans="1:9" x14ac:dyDescent="0.35">
      <c r="A575" s="1">
        <v>41187</v>
      </c>
      <c r="B575">
        <v>57.610000999999997</v>
      </c>
      <c r="C575">
        <v>58.029998999999997</v>
      </c>
      <c r="D575">
        <v>57.41</v>
      </c>
      <c r="E575">
        <v>57.580002</v>
      </c>
      <c r="F575">
        <v>4362700</v>
      </c>
      <c r="G575">
        <v>49.0747</v>
      </c>
      <c r="H575">
        <f t="shared" si="16"/>
        <v>3.1358883924777516E-3</v>
      </c>
      <c r="I575">
        <f t="shared" si="17"/>
        <v>3.1358945414520362E-3</v>
      </c>
    </row>
    <row r="576" spans="1:9" x14ac:dyDescent="0.35">
      <c r="A576" s="1">
        <v>41190</v>
      </c>
      <c r="B576">
        <v>57.369999</v>
      </c>
      <c r="C576">
        <v>57.689999</v>
      </c>
      <c r="D576">
        <v>57.27</v>
      </c>
      <c r="E576">
        <v>57.619999</v>
      </c>
      <c r="F576">
        <v>2463200</v>
      </c>
      <c r="G576">
        <v>49.108789000000002</v>
      </c>
      <c r="H576">
        <f t="shared" si="16"/>
        <v>6.9463352918951995E-4</v>
      </c>
      <c r="I576">
        <f t="shared" si="17"/>
        <v>6.9463491371320847E-4</v>
      </c>
    </row>
    <row r="577" spans="1:9" x14ac:dyDescent="0.35">
      <c r="A577" s="1">
        <v>41191</v>
      </c>
      <c r="B577">
        <v>57.709999000000003</v>
      </c>
      <c r="C577">
        <v>58.23</v>
      </c>
      <c r="D577">
        <v>57.619999</v>
      </c>
      <c r="E577">
        <v>57.799999</v>
      </c>
      <c r="F577">
        <v>4924800</v>
      </c>
      <c r="G577">
        <v>49.262200999999997</v>
      </c>
      <c r="H577">
        <f t="shared" si="16"/>
        <v>3.1239153614008169E-3</v>
      </c>
      <c r="I577">
        <f t="shared" si="17"/>
        <v>3.1239214634267579E-3</v>
      </c>
    </row>
    <row r="578" spans="1:9" x14ac:dyDescent="0.35">
      <c r="A578" s="1">
        <v>41192</v>
      </c>
      <c r="B578">
        <v>57.700001</v>
      </c>
      <c r="C578">
        <v>57.830002</v>
      </c>
      <c r="D578">
        <v>57.130001</v>
      </c>
      <c r="E578">
        <v>57.240001999999997</v>
      </c>
      <c r="F578">
        <v>6493600</v>
      </c>
      <c r="G578">
        <v>48.784922999999999</v>
      </c>
      <c r="H578">
        <f t="shared" si="16"/>
        <v>-9.6885295793863718E-3</v>
      </c>
      <c r="I578">
        <f t="shared" si="17"/>
        <v>-9.6885236613767686E-3</v>
      </c>
    </row>
    <row r="579" spans="1:9" x14ac:dyDescent="0.35">
      <c r="A579" s="1">
        <v>41193</v>
      </c>
      <c r="B579">
        <v>57.080002</v>
      </c>
      <c r="C579">
        <v>57.080002</v>
      </c>
      <c r="D579">
        <v>56.630001</v>
      </c>
      <c r="E579">
        <v>56.630001</v>
      </c>
      <c r="F579">
        <v>5972900</v>
      </c>
      <c r="G579">
        <v>48.828032</v>
      </c>
      <c r="H579">
        <f t="shared" si="16"/>
        <v>-1.0656900396334663E-2</v>
      </c>
      <c r="I579">
        <f t="shared" si="17"/>
        <v>8.8365415683860308E-4</v>
      </c>
    </row>
    <row r="580" spans="1:9" x14ac:dyDescent="0.35">
      <c r="A580" s="1">
        <v>41194</v>
      </c>
      <c r="B580">
        <v>56.799999</v>
      </c>
      <c r="C580">
        <v>56.889999000000003</v>
      </c>
      <c r="D580">
        <v>55.900002000000001</v>
      </c>
      <c r="E580">
        <v>56.169998</v>
      </c>
      <c r="F580">
        <v>5854900</v>
      </c>
      <c r="G580">
        <v>48.431404000000001</v>
      </c>
      <c r="H580">
        <f t="shared" ref="H580:H643" si="18">(E580-E579)/E579</f>
        <v>-8.122955886933507E-3</v>
      </c>
      <c r="I580">
        <f t="shared" ref="I580:I643" si="19">(G580-G579)/G579</f>
        <v>-8.1229569113086472E-3</v>
      </c>
    </row>
    <row r="581" spans="1:9" x14ac:dyDescent="0.35">
      <c r="A581" s="1">
        <v>41197</v>
      </c>
      <c r="B581">
        <v>56.169998</v>
      </c>
      <c r="C581">
        <v>56.889999000000003</v>
      </c>
      <c r="D581">
        <v>55.889999000000003</v>
      </c>
      <c r="E581">
        <v>56.790000999999997</v>
      </c>
      <c r="F581">
        <v>4697500</v>
      </c>
      <c r="G581">
        <v>48.965988000000003</v>
      </c>
      <c r="H581">
        <f t="shared" si="18"/>
        <v>1.1037974400497521E-2</v>
      </c>
      <c r="I581">
        <f t="shared" si="19"/>
        <v>1.1037962062797155E-2</v>
      </c>
    </row>
    <row r="582" spans="1:9" x14ac:dyDescent="0.35">
      <c r="A582" s="1">
        <v>41198</v>
      </c>
      <c r="B582">
        <v>57.150002000000001</v>
      </c>
      <c r="C582">
        <v>57.799999</v>
      </c>
      <c r="D582">
        <v>56.959999000000003</v>
      </c>
      <c r="E582">
        <v>57.619999</v>
      </c>
      <c r="F582">
        <v>5490300</v>
      </c>
      <c r="G582">
        <v>49.681637000000002</v>
      </c>
      <c r="H582">
        <f t="shared" si="18"/>
        <v>1.4615213688761924E-2</v>
      </c>
      <c r="I582">
        <f t="shared" si="19"/>
        <v>1.4615226389386834E-2</v>
      </c>
    </row>
    <row r="583" spans="1:9" x14ac:dyDescent="0.35">
      <c r="A583" s="1">
        <v>41199</v>
      </c>
      <c r="B583">
        <v>57.470001000000003</v>
      </c>
      <c r="C583">
        <v>58.279998999999997</v>
      </c>
      <c r="D583">
        <v>57.360000999999997</v>
      </c>
      <c r="E583">
        <v>58.119999</v>
      </c>
      <c r="F583">
        <v>4687000</v>
      </c>
      <c r="G583">
        <v>50.112751000000003</v>
      </c>
      <c r="H583">
        <f t="shared" si="18"/>
        <v>8.6775426705578383E-3</v>
      </c>
      <c r="I583">
        <f t="shared" si="19"/>
        <v>8.6775321030585374E-3</v>
      </c>
    </row>
    <row r="584" spans="1:9" x14ac:dyDescent="0.35">
      <c r="A584" s="1">
        <v>41200</v>
      </c>
      <c r="B584">
        <v>58.25</v>
      </c>
      <c r="C584">
        <v>58.52</v>
      </c>
      <c r="D584">
        <v>58.099997999999999</v>
      </c>
      <c r="E584">
        <v>58.27</v>
      </c>
      <c r="F584">
        <v>4853400</v>
      </c>
      <c r="G584">
        <v>50.242086999999998</v>
      </c>
      <c r="H584">
        <f t="shared" si="18"/>
        <v>2.5808844215569095E-3</v>
      </c>
      <c r="I584">
        <f t="shared" si="19"/>
        <v>2.5809000188394167E-3</v>
      </c>
    </row>
    <row r="585" spans="1:9" x14ac:dyDescent="0.35">
      <c r="A585" s="1">
        <v>41201</v>
      </c>
      <c r="B585">
        <v>58.200001</v>
      </c>
      <c r="C585">
        <v>58.349997999999999</v>
      </c>
      <c r="D585">
        <v>57.330002</v>
      </c>
      <c r="E585">
        <v>57.450001</v>
      </c>
      <c r="F585">
        <v>5982800</v>
      </c>
      <c r="G585">
        <v>49.535060000000001</v>
      </c>
      <c r="H585">
        <f t="shared" si="18"/>
        <v>-1.407240432469543E-2</v>
      </c>
      <c r="I585">
        <f t="shared" si="19"/>
        <v>-1.4072405073459559E-2</v>
      </c>
    </row>
    <row r="586" spans="1:9" x14ac:dyDescent="0.35">
      <c r="A586" s="1">
        <v>41204</v>
      </c>
      <c r="B586">
        <v>57.52</v>
      </c>
      <c r="C586">
        <v>57.540000999999997</v>
      </c>
      <c r="D586">
        <v>56.43</v>
      </c>
      <c r="E586">
        <v>57.040000999999997</v>
      </c>
      <c r="F586">
        <v>5891200</v>
      </c>
      <c r="G586">
        <v>49.181545999999997</v>
      </c>
      <c r="H586">
        <f t="shared" si="18"/>
        <v>-7.1366404327826505E-3</v>
      </c>
      <c r="I586">
        <f t="shared" si="19"/>
        <v>-7.1366422085691241E-3</v>
      </c>
    </row>
    <row r="587" spans="1:9" x14ac:dyDescent="0.35">
      <c r="A587" s="1">
        <v>41205</v>
      </c>
      <c r="B587">
        <v>56.259998000000003</v>
      </c>
      <c r="C587">
        <v>56.330002</v>
      </c>
      <c r="D587">
        <v>55.700001</v>
      </c>
      <c r="E587">
        <v>56.060001</v>
      </c>
      <c r="F587">
        <v>6852800</v>
      </c>
      <c r="G587">
        <v>48.336562000000001</v>
      </c>
      <c r="H587">
        <f t="shared" si="18"/>
        <v>-1.7180925364990735E-2</v>
      </c>
      <c r="I587">
        <f t="shared" si="19"/>
        <v>-1.718091578495716E-2</v>
      </c>
    </row>
    <row r="588" spans="1:9" x14ac:dyDescent="0.35">
      <c r="A588" s="1">
        <v>41206</v>
      </c>
      <c r="B588">
        <v>56.080002</v>
      </c>
      <c r="C588">
        <v>56.43</v>
      </c>
      <c r="D588">
        <v>55.810001</v>
      </c>
      <c r="E588">
        <v>55.950001</v>
      </c>
      <c r="F588">
        <v>6605000</v>
      </c>
      <c r="G588">
        <v>48.241715999999997</v>
      </c>
      <c r="H588">
        <f t="shared" si="18"/>
        <v>-1.9621833399539081E-3</v>
      </c>
      <c r="I588">
        <f t="shared" si="19"/>
        <v>-1.9621999595255445E-3</v>
      </c>
    </row>
    <row r="589" spans="1:9" x14ac:dyDescent="0.35">
      <c r="A589" s="1">
        <v>41207</v>
      </c>
      <c r="B589">
        <v>56.709999000000003</v>
      </c>
      <c r="C589">
        <v>57.529998999999997</v>
      </c>
      <c r="D589">
        <v>56.650002000000001</v>
      </c>
      <c r="E589">
        <v>57.16</v>
      </c>
      <c r="F589">
        <v>9705100</v>
      </c>
      <c r="G589">
        <v>49.285012000000002</v>
      </c>
      <c r="H589">
        <f t="shared" si="18"/>
        <v>2.1626433929822383E-2</v>
      </c>
      <c r="I589">
        <f t="shared" si="19"/>
        <v>2.1626428048289268E-2</v>
      </c>
    </row>
    <row r="590" spans="1:9" x14ac:dyDescent="0.35">
      <c r="A590" s="1">
        <v>41208</v>
      </c>
      <c r="B590">
        <v>57.009998000000003</v>
      </c>
      <c r="C590">
        <v>57.57</v>
      </c>
      <c r="D590">
        <v>57</v>
      </c>
      <c r="E590">
        <v>57.310001</v>
      </c>
      <c r="F590">
        <v>6012900</v>
      </c>
      <c r="G590">
        <v>49.414347999999997</v>
      </c>
      <c r="H590">
        <f t="shared" si="18"/>
        <v>2.6242302309307762E-3</v>
      </c>
      <c r="I590">
        <f t="shared" si="19"/>
        <v>2.6242460892572169E-3</v>
      </c>
    </row>
    <row r="591" spans="1:9" x14ac:dyDescent="0.35">
      <c r="A591" s="1">
        <v>41213</v>
      </c>
      <c r="B591">
        <v>57.610000999999997</v>
      </c>
      <c r="C591">
        <v>57.919998</v>
      </c>
      <c r="D591">
        <v>57.5</v>
      </c>
      <c r="E591">
        <v>57.849997999999999</v>
      </c>
      <c r="F591">
        <v>6167800</v>
      </c>
      <c r="G591">
        <v>49.879949000000003</v>
      </c>
      <c r="H591">
        <f t="shared" si="18"/>
        <v>9.4223868535615561E-3</v>
      </c>
      <c r="I591">
        <f t="shared" si="19"/>
        <v>9.4223847697030554E-3</v>
      </c>
    </row>
    <row r="592" spans="1:9" x14ac:dyDescent="0.35">
      <c r="A592" s="1">
        <v>41214</v>
      </c>
      <c r="B592">
        <v>58</v>
      </c>
      <c r="C592">
        <v>58.5</v>
      </c>
      <c r="D592">
        <v>57.919998</v>
      </c>
      <c r="E592">
        <v>58.419998</v>
      </c>
      <c r="F592">
        <v>6731500</v>
      </c>
      <c r="G592">
        <v>50.371419000000003</v>
      </c>
      <c r="H592">
        <f t="shared" si="18"/>
        <v>9.853068620676534E-3</v>
      </c>
      <c r="I592">
        <f t="shared" si="19"/>
        <v>9.8530573878493656E-3</v>
      </c>
    </row>
    <row r="593" spans="1:9" x14ac:dyDescent="0.35">
      <c r="A593" s="1">
        <v>41215</v>
      </c>
      <c r="B593">
        <v>58.610000999999997</v>
      </c>
      <c r="C593">
        <v>58.799999</v>
      </c>
      <c r="D593">
        <v>57.560001</v>
      </c>
      <c r="E593">
        <v>57.650002000000001</v>
      </c>
      <c r="F593">
        <v>11408200</v>
      </c>
      <c r="G593">
        <v>49.707506000000002</v>
      </c>
      <c r="H593">
        <f t="shared" si="18"/>
        <v>-1.318034964670829E-2</v>
      </c>
      <c r="I593">
        <f t="shared" si="19"/>
        <v>-1.3180351341700357E-2</v>
      </c>
    </row>
    <row r="594" spans="1:9" x14ac:dyDescent="0.35">
      <c r="A594" s="1">
        <v>41218</v>
      </c>
      <c r="B594">
        <v>57.490001999999997</v>
      </c>
      <c r="C594">
        <v>57.82</v>
      </c>
      <c r="D594">
        <v>57.279998999999997</v>
      </c>
      <c r="E594">
        <v>57.529998999999997</v>
      </c>
      <c r="F594">
        <v>4805200</v>
      </c>
      <c r="G594">
        <v>49.604036000000001</v>
      </c>
      <c r="H594">
        <f t="shared" si="18"/>
        <v>-2.0815784186790499E-3</v>
      </c>
      <c r="I594">
        <f t="shared" si="19"/>
        <v>-2.0815769755175707E-3</v>
      </c>
    </row>
    <row r="595" spans="1:9" x14ac:dyDescent="0.35">
      <c r="A595" s="1">
        <v>41219</v>
      </c>
      <c r="B595">
        <v>57.540000999999997</v>
      </c>
      <c r="C595">
        <v>58.41</v>
      </c>
      <c r="D595">
        <v>57.470001000000003</v>
      </c>
      <c r="E595">
        <v>58.220001000000003</v>
      </c>
      <c r="F595">
        <v>7424500</v>
      </c>
      <c r="G595">
        <v>50.198976000000002</v>
      </c>
      <c r="H595">
        <f t="shared" si="18"/>
        <v>1.1993777368221525E-2</v>
      </c>
      <c r="I595">
        <f t="shared" si="19"/>
        <v>1.1993782118858255E-2</v>
      </c>
    </row>
    <row r="596" spans="1:9" x14ac:dyDescent="0.35">
      <c r="A596" s="1">
        <v>41220</v>
      </c>
      <c r="B596">
        <v>57.43</v>
      </c>
      <c r="C596">
        <v>57.549999</v>
      </c>
      <c r="D596">
        <v>56.57</v>
      </c>
      <c r="E596">
        <v>56.77</v>
      </c>
      <c r="F596">
        <v>7946200</v>
      </c>
      <c r="G596">
        <v>48.948743999999998</v>
      </c>
      <c r="H596">
        <f t="shared" si="18"/>
        <v>-2.4905547493893038E-2</v>
      </c>
      <c r="I596">
        <f t="shared" si="19"/>
        <v>-2.4905527953398968E-2</v>
      </c>
    </row>
    <row r="597" spans="1:9" x14ac:dyDescent="0.35">
      <c r="A597" s="1">
        <v>41221</v>
      </c>
      <c r="B597">
        <v>56.73</v>
      </c>
      <c r="C597">
        <v>56.990001999999997</v>
      </c>
      <c r="D597">
        <v>55.849997999999999</v>
      </c>
      <c r="E597">
        <v>55.860000999999997</v>
      </c>
      <c r="F597">
        <v>6084800</v>
      </c>
      <c r="G597">
        <v>48.164115000000002</v>
      </c>
      <c r="H597">
        <f t="shared" si="18"/>
        <v>-1.6029575480007156E-2</v>
      </c>
      <c r="I597">
        <f t="shared" si="19"/>
        <v>-1.6029604355118802E-2</v>
      </c>
    </row>
    <row r="598" spans="1:9" x14ac:dyDescent="0.35">
      <c r="A598" s="1">
        <v>41222</v>
      </c>
      <c r="B598">
        <v>55.68</v>
      </c>
      <c r="C598">
        <v>56.259998000000003</v>
      </c>
      <c r="D598">
        <v>55.610000999999997</v>
      </c>
      <c r="E598">
        <v>55.669998</v>
      </c>
      <c r="F598">
        <v>5695900</v>
      </c>
      <c r="G598">
        <v>48.00029</v>
      </c>
      <c r="H598">
        <f t="shared" si="18"/>
        <v>-3.4014141890186733E-3</v>
      </c>
      <c r="I598">
        <f t="shared" si="19"/>
        <v>-3.4013912640147703E-3</v>
      </c>
    </row>
    <row r="599" spans="1:9" x14ac:dyDescent="0.35">
      <c r="A599" s="1">
        <v>41225</v>
      </c>
      <c r="B599">
        <v>55.830002</v>
      </c>
      <c r="C599">
        <v>56.049999</v>
      </c>
      <c r="D599">
        <v>55.439999</v>
      </c>
      <c r="E599">
        <v>55.639999000000003</v>
      </c>
      <c r="F599">
        <v>3989300</v>
      </c>
      <c r="G599">
        <v>47.974423999999999</v>
      </c>
      <c r="H599">
        <f t="shared" si="18"/>
        <v>-5.3887194319634352E-4</v>
      </c>
      <c r="I599">
        <f t="shared" si="19"/>
        <v>-5.3887174431655751E-4</v>
      </c>
    </row>
    <row r="600" spans="1:9" x14ac:dyDescent="0.35">
      <c r="A600" s="1">
        <v>41226</v>
      </c>
      <c r="B600">
        <v>55.310001</v>
      </c>
      <c r="C600">
        <v>56</v>
      </c>
      <c r="D600">
        <v>55.25</v>
      </c>
      <c r="E600">
        <v>55.349997999999999</v>
      </c>
      <c r="F600">
        <v>4463300</v>
      </c>
      <c r="G600">
        <v>47.724376999999997</v>
      </c>
      <c r="H600">
        <f t="shared" si="18"/>
        <v>-5.2120957083411114E-3</v>
      </c>
      <c r="I600">
        <f t="shared" si="19"/>
        <v>-5.212089675115268E-3</v>
      </c>
    </row>
    <row r="601" spans="1:9" x14ac:dyDescent="0.35">
      <c r="A601" s="1">
        <v>41227</v>
      </c>
      <c r="B601">
        <v>55.369999</v>
      </c>
      <c r="C601">
        <v>55.700001</v>
      </c>
      <c r="D601">
        <v>54.66</v>
      </c>
      <c r="E601">
        <v>54.77</v>
      </c>
      <c r="F601">
        <v>6435000</v>
      </c>
      <c r="G601">
        <v>47.224285000000002</v>
      </c>
      <c r="H601">
        <f t="shared" si="18"/>
        <v>-1.0478735699321909E-2</v>
      </c>
      <c r="I601">
        <f t="shared" si="19"/>
        <v>-1.0478753866184468E-2</v>
      </c>
    </row>
    <row r="602" spans="1:9" x14ac:dyDescent="0.35">
      <c r="A602" s="1">
        <v>41228</v>
      </c>
      <c r="B602">
        <v>54.650002000000001</v>
      </c>
      <c r="C602">
        <v>55.139999000000003</v>
      </c>
      <c r="D602">
        <v>54.119999</v>
      </c>
      <c r="E602">
        <v>54.59</v>
      </c>
      <c r="F602">
        <v>7598900</v>
      </c>
      <c r="G602">
        <v>47.069083999999997</v>
      </c>
      <c r="H602">
        <f t="shared" si="18"/>
        <v>-3.2864706956362917E-3</v>
      </c>
      <c r="I602">
        <f t="shared" si="19"/>
        <v>-3.2864658512035756E-3</v>
      </c>
    </row>
    <row r="603" spans="1:9" x14ac:dyDescent="0.35">
      <c r="A603" s="1">
        <v>41229</v>
      </c>
      <c r="B603">
        <v>54.57</v>
      </c>
      <c r="C603">
        <v>55.139999000000003</v>
      </c>
      <c r="D603">
        <v>53.950001</v>
      </c>
      <c r="E603">
        <v>55.029998999999997</v>
      </c>
      <c r="F603">
        <v>8942400</v>
      </c>
      <c r="G603">
        <v>47.448464000000001</v>
      </c>
      <c r="H603">
        <f t="shared" si="18"/>
        <v>8.0600659461438559E-3</v>
      </c>
      <c r="I603">
        <f t="shared" si="19"/>
        <v>8.0600676231558852E-3</v>
      </c>
    </row>
    <row r="604" spans="1:9" x14ac:dyDescent="0.35">
      <c r="A604" s="1">
        <v>41232</v>
      </c>
      <c r="B604">
        <v>55.689999</v>
      </c>
      <c r="C604">
        <v>56.009998000000003</v>
      </c>
      <c r="D604">
        <v>55.43</v>
      </c>
      <c r="E604">
        <v>55.73</v>
      </c>
      <c r="F604">
        <v>5675300</v>
      </c>
      <c r="G604">
        <v>48.052025</v>
      </c>
      <c r="H604">
        <f t="shared" si="18"/>
        <v>1.2720352766133983E-2</v>
      </c>
      <c r="I604">
        <f t="shared" si="19"/>
        <v>1.272034854489703E-2</v>
      </c>
    </row>
    <row r="605" spans="1:9" x14ac:dyDescent="0.35">
      <c r="A605" s="1">
        <v>41233</v>
      </c>
      <c r="B605">
        <v>55.630001</v>
      </c>
      <c r="C605">
        <v>55.689999</v>
      </c>
      <c r="D605">
        <v>55.16</v>
      </c>
      <c r="E605">
        <v>55.630001</v>
      </c>
      <c r="F605">
        <v>4432200</v>
      </c>
      <c r="G605">
        <v>47.965803000000001</v>
      </c>
      <c r="H605">
        <f t="shared" si="18"/>
        <v>-1.7943477480710003E-3</v>
      </c>
      <c r="I605">
        <f t="shared" si="19"/>
        <v>-1.794346856349953E-3</v>
      </c>
    </row>
    <row r="606" spans="1:9" x14ac:dyDescent="0.35">
      <c r="A606" s="1">
        <v>41234</v>
      </c>
      <c r="B606">
        <v>55.82</v>
      </c>
      <c r="C606">
        <v>56.060001</v>
      </c>
      <c r="D606">
        <v>55.529998999999997</v>
      </c>
      <c r="E606">
        <v>56.049999</v>
      </c>
      <c r="F606">
        <v>3325700</v>
      </c>
      <c r="G606">
        <v>48.327938000000003</v>
      </c>
      <c r="H606">
        <f t="shared" si="18"/>
        <v>7.5498470690302461E-3</v>
      </c>
      <c r="I606">
        <f t="shared" si="19"/>
        <v>7.5498579686032168E-3</v>
      </c>
    </row>
    <row r="607" spans="1:9" x14ac:dyDescent="0.35">
      <c r="A607" s="1">
        <v>41236</v>
      </c>
      <c r="B607">
        <v>56.310001</v>
      </c>
      <c r="C607">
        <v>56.700001</v>
      </c>
      <c r="D607">
        <v>56.09</v>
      </c>
      <c r="E607">
        <v>56.669998</v>
      </c>
      <c r="F607">
        <v>2057300</v>
      </c>
      <c r="G607">
        <v>48.862518999999999</v>
      </c>
      <c r="H607">
        <f t="shared" si="18"/>
        <v>1.106153454168661E-2</v>
      </c>
      <c r="I607">
        <f t="shared" si="19"/>
        <v>1.1061531323765474E-2</v>
      </c>
    </row>
    <row r="608" spans="1:9" x14ac:dyDescent="0.35">
      <c r="A608" s="1">
        <v>41239</v>
      </c>
      <c r="B608">
        <v>56.23</v>
      </c>
      <c r="C608">
        <v>56.799999</v>
      </c>
      <c r="D608">
        <v>56.009998000000003</v>
      </c>
      <c r="E608">
        <v>56.799999</v>
      </c>
      <c r="F608">
        <v>5478400</v>
      </c>
      <c r="G608">
        <v>48.974609000000001</v>
      </c>
      <c r="H608">
        <f t="shared" si="18"/>
        <v>2.2940004338803761E-3</v>
      </c>
      <c r="I608">
        <f t="shared" si="19"/>
        <v>2.2939873402761332E-3</v>
      </c>
    </row>
    <row r="609" spans="1:9" x14ac:dyDescent="0.35">
      <c r="A609" s="1">
        <v>41240</v>
      </c>
      <c r="B609">
        <v>56.669998</v>
      </c>
      <c r="C609">
        <v>57.009998000000003</v>
      </c>
      <c r="D609">
        <v>56.139999000000003</v>
      </c>
      <c r="E609">
        <v>56.18</v>
      </c>
      <c r="F609">
        <v>7198000</v>
      </c>
      <c r="G609">
        <v>48.440027999999998</v>
      </c>
      <c r="H609">
        <f t="shared" si="18"/>
        <v>-1.091547554428654E-2</v>
      </c>
      <c r="I609">
        <f t="shared" si="19"/>
        <v>-1.0915472546192311E-2</v>
      </c>
    </row>
    <row r="610" spans="1:9" x14ac:dyDescent="0.35">
      <c r="A610" s="1">
        <v>41241</v>
      </c>
      <c r="B610">
        <v>55.939999</v>
      </c>
      <c r="C610">
        <v>57.07</v>
      </c>
      <c r="D610">
        <v>55.779998999999997</v>
      </c>
      <c r="E610">
        <v>57.060001</v>
      </c>
      <c r="F610">
        <v>7168100</v>
      </c>
      <c r="G610">
        <v>49.198791</v>
      </c>
      <c r="H610">
        <f t="shared" si="18"/>
        <v>1.5663955144179426E-2</v>
      </c>
      <c r="I610">
        <f t="shared" si="19"/>
        <v>1.5663966998532741E-2</v>
      </c>
    </row>
    <row r="611" spans="1:9" x14ac:dyDescent="0.35">
      <c r="A611" s="1">
        <v>41242</v>
      </c>
      <c r="B611">
        <v>57.310001</v>
      </c>
      <c r="C611">
        <v>57.380001</v>
      </c>
      <c r="D611">
        <v>56.869999</v>
      </c>
      <c r="E611">
        <v>56.98</v>
      </c>
      <c r="F611">
        <v>4398400</v>
      </c>
      <c r="G611">
        <v>49.129810999999997</v>
      </c>
      <c r="H611">
        <f t="shared" si="18"/>
        <v>-1.4020504486146588E-3</v>
      </c>
      <c r="I611">
        <f t="shared" si="19"/>
        <v>-1.4020669735563902E-3</v>
      </c>
    </row>
    <row r="612" spans="1:9" x14ac:dyDescent="0.35">
      <c r="A612" s="1">
        <v>41243</v>
      </c>
      <c r="B612">
        <v>57.130001</v>
      </c>
      <c r="C612">
        <v>57.200001</v>
      </c>
      <c r="D612">
        <v>56.75</v>
      </c>
      <c r="E612">
        <v>56.939999</v>
      </c>
      <c r="F612">
        <v>7627100</v>
      </c>
      <c r="G612">
        <v>49.095320999999998</v>
      </c>
      <c r="H612">
        <f t="shared" si="18"/>
        <v>-7.0201825201819277E-4</v>
      </c>
      <c r="I612">
        <f t="shared" si="19"/>
        <v>-7.0201776269805183E-4</v>
      </c>
    </row>
    <row r="613" spans="1:9" x14ac:dyDescent="0.35">
      <c r="A613" s="1">
        <v>41246</v>
      </c>
      <c r="B613">
        <v>57.330002</v>
      </c>
      <c r="C613">
        <v>57.400002000000001</v>
      </c>
      <c r="D613">
        <v>56.869999</v>
      </c>
      <c r="E613">
        <v>57.169998</v>
      </c>
      <c r="F613">
        <v>7163100</v>
      </c>
      <c r="G613">
        <v>49.293633</v>
      </c>
      <c r="H613">
        <f t="shared" si="18"/>
        <v>4.0393221643716471E-3</v>
      </c>
      <c r="I613">
        <f t="shared" si="19"/>
        <v>4.0393258656970868E-3</v>
      </c>
    </row>
    <row r="614" spans="1:9" x14ac:dyDescent="0.35">
      <c r="A614" s="1">
        <v>41247</v>
      </c>
      <c r="B614">
        <v>57.07</v>
      </c>
      <c r="C614">
        <v>57.200001</v>
      </c>
      <c r="D614">
        <v>56.57</v>
      </c>
      <c r="E614">
        <v>56.84</v>
      </c>
      <c r="F614">
        <v>5416200</v>
      </c>
      <c r="G614">
        <v>49.009098999999999</v>
      </c>
      <c r="H614">
        <f t="shared" si="18"/>
        <v>-5.7722233959146933E-3</v>
      </c>
      <c r="I614">
        <f t="shared" si="19"/>
        <v>-5.7722262021141909E-3</v>
      </c>
    </row>
    <row r="615" spans="1:9" x14ac:dyDescent="0.35">
      <c r="A615" s="1">
        <v>41248</v>
      </c>
      <c r="B615">
        <v>56.84</v>
      </c>
      <c r="C615">
        <v>57.610000999999997</v>
      </c>
      <c r="D615">
        <v>56.650002000000001</v>
      </c>
      <c r="E615">
        <v>57.18</v>
      </c>
      <c r="F615">
        <v>6072900</v>
      </c>
      <c r="G615">
        <v>49.302256999999997</v>
      </c>
      <c r="H615">
        <f t="shared" si="18"/>
        <v>5.9817030260379362E-3</v>
      </c>
      <c r="I615">
        <f t="shared" si="19"/>
        <v>5.9817055604306918E-3</v>
      </c>
    </row>
    <row r="616" spans="1:9" x14ac:dyDescent="0.35">
      <c r="A616" s="1">
        <v>41249</v>
      </c>
      <c r="B616">
        <v>57.18</v>
      </c>
      <c r="C616">
        <v>57.509998000000003</v>
      </c>
      <c r="D616">
        <v>56.919998</v>
      </c>
      <c r="E616">
        <v>57.349997999999999</v>
      </c>
      <c r="F616">
        <v>6688700</v>
      </c>
      <c r="G616">
        <v>49.448835000000003</v>
      </c>
      <c r="H616">
        <f t="shared" si="18"/>
        <v>2.9730325288562375E-3</v>
      </c>
      <c r="I616">
        <f t="shared" si="19"/>
        <v>2.9730484752453668E-3</v>
      </c>
    </row>
    <row r="617" spans="1:9" x14ac:dyDescent="0.35">
      <c r="A617" s="1">
        <v>41250</v>
      </c>
      <c r="B617">
        <v>57.490001999999997</v>
      </c>
      <c r="C617">
        <v>57.939999</v>
      </c>
      <c r="D617">
        <v>57.400002000000001</v>
      </c>
      <c r="E617">
        <v>57.939999</v>
      </c>
      <c r="F617">
        <v>5342100</v>
      </c>
      <c r="G617">
        <v>49.957549999999998</v>
      </c>
      <c r="H617">
        <f t="shared" si="18"/>
        <v>1.0287724857462086E-2</v>
      </c>
      <c r="I617">
        <f t="shared" si="19"/>
        <v>1.0287704452491046E-2</v>
      </c>
    </row>
    <row r="618" spans="1:9" x14ac:dyDescent="0.35">
      <c r="A618" s="1">
        <v>41253</v>
      </c>
      <c r="B618">
        <v>57.59</v>
      </c>
      <c r="C618">
        <v>58.080002</v>
      </c>
      <c r="D618">
        <v>57.59</v>
      </c>
      <c r="E618">
        <v>57.880001</v>
      </c>
      <c r="F618">
        <v>5328400</v>
      </c>
      <c r="G618">
        <v>49.905817999999996</v>
      </c>
      <c r="H618">
        <f t="shared" si="18"/>
        <v>-1.035519520806347E-3</v>
      </c>
      <c r="I618">
        <f t="shared" si="19"/>
        <v>-1.0355191557632675E-3</v>
      </c>
    </row>
    <row r="619" spans="1:9" x14ac:dyDescent="0.35">
      <c r="A619" s="1">
        <v>41254</v>
      </c>
      <c r="B619">
        <v>58.009998000000003</v>
      </c>
      <c r="C619">
        <v>58.380001</v>
      </c>
      <c r="D619">
        <v>57.849997999999999</v>
      </c>
      <c r="E619">
        <v>58.119999</v>
      </c>
      <c r="F619">
        <v>4806400</v>
      </c>
      <c r="G619">
        <v>50.112751000000003</v>
      </c>
      <c r="H619">
        <f t="shared" si="18"/>
        <v>4.1464753948432017E-3</v>
      </c>
      <c r="I619">
        <f t="shared" si="19"/>
        <v>4.1464704576129078E-3</v>
      </c>
    </row>
    <row r="620" spans="1:9" x14ac:dyDescent="0.35">
      <c r="A620" s="1">
        <v>41255</v>
      </c>
      <c r="B620">
        <v>58.360000999999997</v>
      </c>
      <c r="C620">
        <v>58.75</v>
      </c>
      <c r="D620">
        <v>58.09</v>
      </c>
      <c r="E620">
        <v>58.200001</v>
      </c>
      <c r="F620">
        <v>5480200</v>
      </c>
      <c r="G620">
        <v>50.181730999999999</v>
      </c>
      <c r="H620">
        <f t="shared" si="18"/>
        <v>1.3764969266431052E-3</v>
      </c>
      <c r="I620">
        <f t="shared" si="19"/>
        <v>1.3764959740485264E-3</v>
      </c>
    </row>
    <row r="621" spans="1:9" x14ac:dyDescent="0.35">
      <c r="A621" s="1">
        <v>41256</v>
      </c>
      <c r="B621">
        <v>58.099997999999999</v>
      </c>
      <c r="C621">
        <v>58.130001</v>
      </c>
      <c r="D621">
        <v>57.529998999999997</v>
      </c>
      <c r="E621">
        <v>57.880001</v>
      </c>
      <c r="F621">
        <v>6066100</v>
      </c>
      <c r="G621">
        <v>49.905817999999996</v>
      </c>
      <c r="H621">
        <f t="shared" si="18"/>
        <v>-5.4982816924693916E-3</v>
      </c>
      <c r="I621">
        <f t="shared" si="19"/>
        <v>-5.4982758566061172E-3</v>
      </c>
    </row>
    <row r="622" spans="1:9" x14ac:dyDescent="0.35">
      <c r="A622" s="1">
        <v>41257</v>
      </c>
      <c r="B622">
        <v>57.59</v>
      </c>
      <c r="C622">
        <v>57.91</v>
      </c>
      <c r="D622">
        <v>57.549999</v>
      </c>
      <c r="E622">
        <v>57.689999</v>
      </c>
      <c r="F622">
        <v>3858000</v>
      </c>
      <c r="G622">
        <v>49.741993000000001</v>
      </c>
      <c r="H622">
        <f t="shared" si="18"/>
        <v>-3.282688263948022E-3</v>
      </c>
      <c r="I622">
        <f t="shared" si="19"/>
        <v>-3.2826833937477126E-3</v>
      </c>
    </row>
    <row r="623" spans="1:9" x14ac:dyDescent="0.35">
      <c r="A623" s="1">
        <v>41260</v>
      </c>
      <c r="B623">
        <v>57.98</v>
      </c>
      <c r="C623">
        <v>58.66</v>
      </c>
      <c r="D623">
        <v>57.669998</v>
      </c>
      <c r="E623">
        <v>58.279998999999997</v>
      </c>
      <c r="F623">
        <v>5484600</v>
      </c>
      <c r="G623">
        <v>50.250708000000003</v>
      </c>
      <c r="H623">
        <f t="shared" si="18"/>
        <v>1.0227075926972997E-2</v>
      </c>
      <c r="I623">
        <f t="shared" si="19"/>
        <v>1.0227073129136628E-2</v>
      </c>
    </row>
    <row r="624" spans="1:9" x14ac:dyDescent="0.35">
      <c r="A624" s="1">
        <v>41261</v>
      </c>
      <c r="B624">
        <v>58.220001000000003</v>
      </c>
      <c r="C624">
        <v>59.34</v>
      </c>
      <c r="D624">
        <v>58.18</v>
      </c>
      <c r="E624">
        <v>59.299999</v>
      </c>
      <c r="F624">
        <v>7308900</v>
      </c>
      <c r="G624">
        <v>51.130181999999998</v>
      </c>
      <c r="H624">
        <f t="shared" si="18"/>
        <v>1.7501716154799576E-2</v>
      </c>
      <c r="I624">
        <f t="shared" si="19"/>
        <v>1.7501723557805288E-2</v>
      </c>
    </row>
    <row r="625" spans="1:9" x14ac:dyDescent="0.35">
      <c r="A625" s="1">
        <v>41262</v>
      </c>
      <c r="B625">
        <v>59.34</v>
      </c>
      <c r="C625">
        <v>59.650002000000001</v>
      </c>
      <c r="D625">
        <v>59.200001</v>
      </c>
      <c r="E625">
        <v>59.200001</v>
      </c>
      <c r="F625">
        <v>6877500</v>
      </c>
      <c r="G625">
        <v>51.043959999999998</v>
      </c>
      <c r="H625">
        <f t="shared" si="18"/>
        <v>-1.6863069424334959E-3</v>
      </c>
      <c r="I625">
        <f t="shared" si="19"/>
        <v>-1.6863229628245673E-3</v>
      </c>
    </row>
    <row r="626" spans="1:9" x14ac:dyDescent="0.35">
      <c r="A626" s="1">
        <v>41263</v>
      </c>
      <c r="B626">
        <v>59.299999</v>
      </c>
      <c r="C626">
        <v>59.5</v>
      </c>
      <c r="D626">
        <v>58.529998999999997</v>
      </c>
      <c r="E626">
        <v>59.279998999999997</v>
      </c>
      <c r="F626">
        <v>7144500</v>
      </c>
      <c r="G626">
        <v>51.112937000000002</v>
      </c>
      <c r="H626">
        <f t="shared" si="18"/>
        <v>1.3513175447411941E-3</v>
      </c>
      <c r="I626">
        <f t="shared" si="19"/>
        <v>1.3513254065711956E-3</v>
      </c>
    </row>
    <row r="627" spans="1:9" x14ac:dyDescent="0.35">
      <c r="A627" s="1">
        <v>41264</v>
      </c>
      <c r="B627">
        <v>58.540000999999997</v>
      </c>
      <c r="C627">
        <v>59.029998999999997</v>
      </c>
      <c r="D627">
        <v>58.209999000000003</v>
      </c>
      <c r="E627">
        <v>58.610000999999997</v>
      </c>
      <c r="F627">
        <v>15284900</v>
      </c>
      <c r="G627">
        <v>50.535245000000003</v>
      </c>
      <c r="H627">
        <f t="shared" si="18"/>
        <v>-1.1302260649498319E-2</v>
      </c>
      <c r="I627">
        <f t="shared" si="19"/>
        <v>-1.1302265804056593E-2</v>
      </c>
    </row>
    <row r="628" spans="1:9" x14ac:dyDescent="0.35">
      <c r="A628" s="1">
        <v>41267</v>
      </c>
      <c r="B628">
        <v>58.560001</v>
      </c>
      <c r="C628">
        <v>58.689999</v>
      </c>
      <c r="D628">
        <v>58.330002</v>
      </c>
      <c r="E628">
        <v>58.439999</v>
      </c>
      <c r="F628">
        <v>2121500</v>
      </c>
      <c r="G628">
        <v>50.388663999999999</v>
      </c>
      <c r="H628">
        <f t="shared" si="18"/>
        <v>-2.9005629943598989E-3</v>
      </c>
      <c r="I628">
        <f t="shared" si="19"/>
        <v>-2.9005696915094551E-3</v>
      </c>
    </row>
    <row r="629" spans="1:9" x14ac:dyDescent="0.35">
      <c r="A629" s="1">
        <v>41269</v>
      </c>
      <c r="B629">
        <v>58.619999</v>
      </c>
      <c r="C629">
        <v>58.669998</v>
      </c>
      <c r="D629">
        <v>57.880001</v>
      </c>
      <c r="E629">
        <v>57.950001</v>
      </c>
      <c r="F629">
        <v>4761600</v>
      </c>
      <c r="G629">
        <v>49.966174000000002</v>
      </c>
      <c r="H629">
        <f t="shared" si="18"/>
        <v>-8.3846339559314493E-3</v>
      </c>
      <c r="I629">
        <f t="shared" si="19"/>
        <v>-8.3846239701849661E-3</v>
      </c>
    </row>
    <row r="630" spans="1:9" x14ac:dyDescent="0.35">
      <c r="A630" s="1">
        <v>41270</v>
      </c>
      <c r="B630">
        <v>58</v>
      </c>
      <c r="C630">
        <v>58.189999</v>
      </c>
      <c r="D630">
        <v>57.200001</v>
      </c>
      <c r="E630">
        <v>57.900002000000001</v>
      </c>
      <c r="F630">
        <v>5110800</v>
      </c>
      <c r="G630">
        <v>49.923062999999999</v>
      </c>
      <c r="H630">
        <f t="shared" si="18"/>
        <v>-8.6279549848497299E-4</v>
      </c>
      <c r="I630">
        <f t="shared" si="19"/>
        <v>-8.6280370396186882E-4</v>
      </c>
    </row>
    <row r="631" spans="1:9" x14ac:dyDescent="0.35">
      <c r="A631" s="1">
        <v>41271</v>
      </c>
      <c r="B631">
        <v>57.630001</v>
      </c>
      <c r="C631">
        <v>57.700001</v>
      </c>
      <c r="D631">
        <v>57.009998000000003</v>
      </c>
      <c r="E631">
        <v>57.07</v>
      </c>
      <c r="F631">
        <v>4861000</v>
      </c>
      <c r="G631">
        <v>49.207411999999998</v>
      </c>
      <c r="H631">
        <f t="shared" si="18"/>
        <v>-1.4335094496197087E-2</v>
      </c>
      <c r="I631">
        <f t="shared" si="19"/>
        <v>-1.4335077957856896E-2</v>
      </c>
    </row>
    <row r="632" spans="1:9" x14ac:dyDescent="0.35">
      <c r="A632" s="1">
        <v>41274</v>
      </c>
      <c r="B632">
        <v>56.98</v>
      </c>
      <c r="C632">
        <v>58.02</v>
      </c>
      <c r="D632">
        <v>56.84</v>
      </c>
      <c r="E632">
        <v>57.990001999999997</v>
      </c>
      <c r="F632">
        <v>6877700</v>
      </c>
      <c r="G632">
        <v>50.000664</v>
      </c>
      <c r="H632">
        <f t="shared" si="18"/>
        <v>1.6120588750657028E-2</v>
      </c>
      <c r="I632">
        <f t="shared" si="19"/>
        <v>1.6120579558217826E-2</v>
      </c>
    </row>
    <row r="633" spans="1:9" x14ac:dyDescent="0.35">
      <c r="A633" s="1">
        <v>41276</v>
      </c>
      <c r="B633">
        <v>59.150002000000001</v>
      </c>
      <c r="C633">
        <v>59.23</v>
      </c>
      <c r="D633">
        <v>58.509998000000003</v>
      </c>
      <c r="E633">
        <v>59.209999000000003</v>
      </c>
      <c r="F633">
        <v>6263400</v>
      </c>
      <c r="G633">
        <v>51.052581000000004</v>
      </c>
      <c r="H633">
        <f t="shared" si="18"/>
        <v>2.1038057560336117E-2</v>
      </c>
      <c r="I633">
        <f t="shared" si="19"/>
        <v>2.1038060614555102E-2</v>
      </c>
    </row>
    <row r="634" spans="1:9" x14ac:dyDescent="0.35">
      <c r="A634" s="1">
        <v>41277</v>
      </c>
      <c r="B634">
        <v>59.139999000000003</v>
      </c>
      <c r="C634">
        <v>59.470001000000003</v>
      </c>
      <c r="D634">
        <v>58.869999</v>
      </c>
      <c r="E634">
        <v>59.169998</v>
      </c>
      <c r="F634">
        <v>4377500</v>
      </c>
      <c r="G634">
        <v>51.018090999999998</v>
      </c>
      <c r="H634">
        <f t="shared" si="18"/>
        <v>-6.7557846099615241E-4</v>
      </c>
      <c r="I634">
        <f t="shared" si="19"/>
        <v>-6.7557798889747098E-4</v>
      </c>
    </row>
    <row r="635" spans="1:9" x14ac:dyDescent="0.35">
      <c r="A635" s="1">
        <v>41278</v>
      </c>
      <c r="B635">
        <v>59.290000999999997</v>
      </c>
      <c r="C635">
        <v>59.900002000000001</v>
      </c>
      <c r="D635">
        <v>59.25</v>
      </c>
      <c r="E635">
        <v>59.830002</v>
      </c>
      <c r="F635">
        <v>4827700</v>
      </c>
      <c r="G635">
        <v>51.587166000000003</v>
      </c>
      <c r="H635">
        <f t="shared" si="18"/>
        <v>1.1154369144984603E-2</v>
      </c>
      <c r="I635">
        <f t="shared" si="19"/>
        <v>1.1154376591629137E-2</v>
      </c>
    </row>
    <row r="636" spans="1:9" x14ac:dyDescent="0.35">
      <c r="A636" s="1">
        <v>41281</v>
      </c>
      <c r="B636">
        <v>59.630001</v>
      </c>
      <c r="C636">
        <v>59.709999000000003</v>
      </c>
      <c r="D636">
        <v>59.040000999999997</v>
      </c>
      <c r="E636">
        <v>59.169998</v>
      </c>
      <c r="F636">
        <v>5489500</v>
      </c>
      <c r="G636">
        <v>51.018090999999998</v>
      </c>
      <c r="H636">
        <f t="shared" si="18"/>
        <v>-1.1031321710468949E-2</v>
      </c>
      <c r="I636">
        <f t="shared" si="19"/>
        <v>-1.103132899372695E-2</v>
      </c>
    </row>
    <row r="637" spans="1:9" x14ac:dyDescent="0.35">
      <c r="A637" s="1">
        <v>41282</v>
      </c>
      <c r="B637">
        <v>58.990001999999997</v>
      </c>
      <c r="C637">
        <v>59.09</v>
      </c>
      <c r="D637">
        <v>58.25</v>
      </c>
      <c r="E637">
        <v>58.369999</v>
      </c>
      <c r="F637">
        <v>6137700</v>
      </c>
      <c r="G637">
        <v>50.328308999999997</v>
      </c>
      <c r="H637">
        <f t="shared" si="18"/>
        <v>-1.352034860640015E-2</v>
      </c>
      <c r="I637">
        <f t="shared" si="19"/>
        <v>-1.352034124522615E-2</v>
      </c>
    </row>
    <row r="638" spans="1:9" x14ac:dyDescent="0.35">
      <c r="A638" s="1">
        <v>41283</v>
      </c>
      <c r="B638">
        <v>58.59</v>
      </c>
      <c r="C638">
        <v>58.669998</v>
      </c>
      <c r="D638">
        <v>58.169998</v>
      </c>
      <c r="E638">
        <v>58.25</v>
      </c>
      <c r="F638">
        <v>4156300</v>
      </c>
      <c r="G638">
        <v>50.224842000000002</v>
      </c>
      <c r="H638">
        <f t="shared" si="18"/>
        <v>-2.0558335113214574E-3</v>
      </c>
      <c r="I638">
        <f t="shared" si="19"/>
        <v>-2.0558409780864059E-3</v>
      </c>
    </row>
    <row r="639" spans="1:9" x14ac:dyDescent="0.35">
      <c r="A639" s="1">
        <v>41284</v>
      </c>
      <c r="B639">
        <v>58.529998999999997</v>
      </c>
      <c r="C639">
        <v>58.630001</v>
      </c>
      <c r="D639">
        <v>58.119999</v>
      </c>
      <c r="E639">
        <v>58.5</v>
      </c>
      <c r="F639">
        <v>5433800</v>
      </c>
      <c r="G639">
        <v>50.440398999999999</v>
      </c>
      <c r="H639">
        <f t="shared" si="18"/>
        <v>4.2918454935622317E-3</v>
      </c>
      <c r="I639">
        <f t="shared" si="19"/>
        <v>4.2918402809509464E-3</v>
      </c>
    </row>
    <row r="640" spans="1:9" x14ac:dyDescent="0.35">
      <c r="A640" s="1">
        <v>41285</v>
      </c>
      <c r="B640">
        <v>58.330002</v>
      </c>
      <c r="C640">
        <v>58.360000999999997</v>
      </c>
      <c r="D640">
        <v>58.029998999999997</v>
      </c>
      <c r="E640">
        <v>58.27</v>
      </c>
      <c r="F640">
        <v>3964700</v>
      </c>
      <c r="G640">
        <v>50.242086999999998</v>
      </c>
      <c r="H640">
        <f t="shared" si="18"/>
        <v>-3.9316239316238783E-3</v>
      </c>
      <c r="I640">
        <f t="shared" si="19"/>
        <v>-3.9316104537555577E-3</v>
      </c>
    </row>
    <row r="641" spans="1:9" x14ac:dyDescent="0.35">
      <c r="A641" s="1">
        <v>41288</v>
      </c>
      <c r="B641">
        <v>58.200001</v>
      </c>
      <c r="C641">
        <v>58.549999</v>
      </c>
      <c r="D641">
        <v>58.189999</v>
      </c>
      <c r="E641">
        <v>58.470001000000003</v>
      </c>
      <c r="F641">
        <v>4219900</v>
      </c>
      <c r="G641">
        <v>50.414534000000003</v>
      </c>
      <c r="H641">
        <f t="shared" si="18"/>
        <v>3.4323150849493787E-3</v>
      </c>
      <c r="I641">
        <f t="shared" si="19"/>
        <v>3.4323215912588456E-3</v>
      </c>
    </row>
    <row r="642" spans="1:9" x14ac:dyDescent="0.35">
      <c r="A642" s="1">
        <v>41289</v>
      </c>
      <c r="B642">
        <v>58.400002000000001</v>
      </c>
      <c r="C642">
        <v>59.080002</v>
      </c>
      <c r="D642">
        <v>58.279998999999997</v>
      </c>
      <c r="E642">
        <v>59.029998999999997</v>
      </c>
      <c r="F642">
        <v>6180400</v>
      </c>
      <c r="G642">
        <v>50.897379999999998</v>
      </c>
      <c r="H642">
        <f t="shared" si="18"/>
        <v>9.5775267730881866E-3</v>
      </c>
      <c r="I642">
        <f t="shared" si="19"/>
        <v>9.5775158806386072E-3</v>
      </c>
    </row>
    <row r="643" spans="1:9" x14ac:dyDescent="0.35">
      <c r="A643" s="1">
        <v>41290</v>
      </c>
      <c r="B643">
        <v>58.939999</v>
      </c>
      <c r="C643">
        <v>59.139999000000003</v>
      </c>
      <c r="D643">
        <v>58.73</v>
      </c>
      <c r="E643">
        <v>58.880001</v>
      </c>
      <c r="F643">
        <v>5598100</v>
      </c>
      <c r="G643">
        <v>50.768047000000003</v>
      </c>
      <c r="H643">
        <f t="shared" si="18"/>
        <v>-2.54104696833887E-3</v>
      </c>
      <c r="I643">
        <f t="shared" si="19"/>
        <v>-2.541054176069485E-3</v>
      </c>
    </row>
    <row r="644" spans="1:9" x14ac:dyDescent="0.35">
      <c r="A644" s="1">
        <v>41291</v>
      </c>
      <c r="B644">
        <v>59.110000999999997</v>
      </c>
      <c r="C644">
        <v>59.32</v>
      </c>
      <c r="D644">
        <v>58.650002000000001</v>
      </c>
      <c r="E644">
        <v>59.139999000000003</v>
      </c>
      <c r="F644">
        <v>5299700</v>
      </c>
      <c r="G644">
        <v>50.992224999999998</v>
      </c>
      <c r="H644">
        <f t="shared" ref="H644:H707" si="20">(E644-E643)/E643</f>
        <v>4.4157268271786043E-3</v>
      </c>
      <c r="I644">
        <f t="shared" ref="I644:I707" si="21">(G644-G643)/G643</f>
        <v>4.4157302328371008E-3</v>
      </c>
    </row>
    <row r="645" spans="1:9" x14ac:dyDescent="0.35">
      <c r="A645" s="1">
        <v>41292</v>
      </c>
      <c r="B645">
        <v>59.060001</v>
      </c>
      <c r="C645">
        <v>59.360000999999997</v>
      </c>
      <c r="D645">
        <v>58.970001000000003</v>
      </c>
      <c r="E645">
        <v>59.27</v>
      </c>
      <c r="F645">
        <v>5309500</v>
      </c>
      <c r="G645">
        <v>51.104315999999997</v>
      </c>
      <c r="H645">
        <f t="shared" si="20"/>
        <v>2.1981907710211497E-3</v>
      </c>
      <c r="I645">
        <f t="shared" si="21"/>
        <v>2.1981978625172662E-3</v>
      </c>
    </row>
    <row r="646" spans="1:9" x14ac:dyDescent="0.35">
      <c r="A646" s="1">
        <v>41296</v>
      </c>
      <c r="B646">
        <v>59.299999</v>
      </c>
      <c r="C646">
        <v>59.98</v>
      </c>
      <c r="D646">
        <v>59.169998</v>
      </c>
      <c r="E646">
        <v>59.98</v>
      </c>
      <c r="F646">
        <v>4712600</v>
      </c>
      <c r="G646">
        <v>51.716498000000001</v>
      </c>
      <c r="H646">
        <f t="shared" si="20"/>
        <v>1.1979078791968849E-2</v>
      </c>
      <c r="I646">
        <f t="shared" si="21"/>
        <v>1.1979066503893805E-2</v>
      </c>
    </row>
    <row r="647" spans="1:9" x14ac:dyDescent="0.35">
      <c r="A647" s="1">
        <v>41297</v>
      </c>
      <c r="B647">
        <v>59.84</v>
      </c>
      <c r="C647">
        <v>59.919998</v>
      </c>
      <c r="D647">
        <v>59.43</v>
      </c>
      <c r="E647">
        <v>59.549999</v>
      </c>
      <c r="F647">
        <v>4493400</v>
      </c>
      <c r="G647">
        <v>51.345739000000002</v>
      </c>
      <c r="H647">
        <f t="shared" si="20"/>
        <v>-7.1690730243414011E-3</v>
      </c>
      <c r="I647">
        <f t="shared" si="21"/>
        <v>-7.1690662426523851E-3</v>
      </c>
    </row>
    <row r="648" spans="1:9" x14ac:dyDescent="0.35">
      <c r="A648" s="1">
        <v>41298</v>
      </c>
      <c r="B648">
        <v>59.669998</v>
      </c>
      <c r="C648">
        <v>60.580002</v>
      </c>
      <c r="D648">
        <v>59.52</v>
      </c>
      <c r="E648">
        <v>60.41</v>
      </c>
      <c r="F648">
        <v>7088600</v>
      </c>
      <c r="G648">
        <v>52.087257000000001</v>
      </c>
      <c r="H648">
        <f t="shared" si="20"/>
        <v>1.444166271102703E-2</v>
      </c>
      <c r="I648">
        <f t="shared" si="21"/>
        <v>1.4441665743675424E-2</v>
      </c>
    </row>
    <row r="649" spans="1:9" x14ac:dyDescent="0.35">
      <c r="A649" s="1">
        <v>41299</v>
      </c>
      <c r="B649">
        <v>60.470001000000003</v>
      </c>
      <c r="C649">
        <v>61.099997999999999</v>
      </c>
      <c r="D649">
        <v>60.34</v>
      </c>
      <c r="E649">
        <v>61.060001</v>
      </c>
      <c r="F649">
        <v>5500100</v>
      </c>
      <c r="G649">
        <v>52.647706999999997</v>
      </c>
      <c r="H649">
        <f t="shared" si="20"/>
        <v>1.0759824532362244E-2</v>
      </c>
      <c r="I649">
        <f t="shared" si="21"/>
        <v>1.0759829414706861E-2</v>
      </c>
    </row>
    <row r="650" spans="1:9" x14ac:dyDescent="0.35">
      <c r="A650" s="1">
        <v>41302</v>
      </c>
      <c r="B650">
        <v>60.880001</v>
      </c>
      <c r="C650">
        <v>60.939999</v>
      </c>
      <c r="D650">
        <v>60.18</v>
      </c>
      <c r="E650">
        <v>60.75</v>
      </c>
      <c r="F650">
        <v>4889300</v>
      </c>
      <c r="G650">
        <v>52.380414999999999</v>
      </c>
      <c r="H650">
        <f t="shared" si="20"/>
        <v>-5.0769897629055023E-3</v>
      </c>
      <c r="I650">
        <f t="shared" si="21"/>
        <v>-5.0769922420362519E-3</v>
      </c>
    </row>
    <row r="651" spans="1:9" x14ac:dyDescent="0.35">
      <c r="A651" s="1">
        <v>41303</v>
      </c>
      <c r="B651">
        <v>61</v>
      </c>
      <c r="C651">
        <v>61.759998000000003</v>
      </c>
      <c r="D651">
        <v>60.939999</v>
      </c>
      <c r="E651">
        <v>61.66</v>
      </c>
      <c r="F651">
        <v>7362200</v>
      </c>
      <c r="G651">
        <v>53.165042999999997</v>
      </c>
      <c r="H651">
        <f t="shared" si="20"/>
        <v>1.4979423868312702E-2</v>
      </c>
      <c r="I651">
        <f t="shared" si="21"/>
        <v>1.497941549336709E-2</v>
      </c>
    </row>
    <row r="652" spans="1:9" x14ac:dyDescent="0.35">
      <c r="A652" s="1">
        <v>41304</v>
      </c>
      <c r="B652">
        <v>61.669998</v>
      </c>
      <c r="C652">
        <v>62.049999</v>
      </c>
      <c r="D652">
        <v>60.919998</v>
      </c>
      <c r="E652">
        <v>61.09</v>
      </c>
      <c r="F652">
        <v>6792500</v>
      </c>
      <c r="G652">
        <v>52.673572999999998</v>
      </c>
      <c r="H652">
        <f t="shared" si="20"/>
        <v>-9.2442426208237619E-3</v>
      </c>
      <c r="I652">
        <f t="shared" si="21"/>
        <v>-9.2442321545756993E-3</v>
      </c>
    </row>
    <row r="653" spans="1:9" x14ac:dyDescent="0.35">
      <c r="A653" s="1">
        <v>41305</v>
      </c>
      <c r="B653">
        <v>59.200001</v>
      </c>
      <c r="C653">
        <v>59.459999000000003</v>
      </c>
      <c r="D653">
        <v>57.810001</v>
      </c>
      <c r="E653">
        <v>58</v>
      </c>
      <c r="F653">
        <v>16914000</v>
      </c>
      <c r="G653">
        <v>50.009284999999998</v>
      </c>
      <c r="H653">
        <f t="shared" si="20"/>
        <v>-5.0581109837944067E-2</v>
      </c>
      <c r="I653">
        <f t="shared" si="21"/>
        <v>-5.0581113986704479E-2</v>
      </c>
    </row>
    <row r="654" spans="1:9" x14ac:dyDescent="0.35">
      <c r="A654" s="1">
        <v>41306</v>
      </c>
      <c r="B654">
        <v>58.470001000000003</v>
      </c>
      <c r="C654">
        <v>58.84</v>
      </c>
      <c r="D654">
        <v>58.02</v>
      </c>
      <c r="E654">
        <v>58.82</v>
      </c>
      <c r="F654">
        <v>11468700</v>
      </c>
      <c r="G654">
        <v>50.716312000000002</v>
      </c>
      <c r="H654">
        <f t="shared" si="20"/>
        <v>1.4137931034482763E-2</v>
      </c>
      <c r="I654">
        <f t="shared" si="21"/>
        <v>1.4137914589260846E-2</v>
      </c>
    </row>
    <row r="655" spans="1:9" x14ac:dyDescent="0.35">
      <c r="A655" s="1">
        <v>41309</v>
      </c>
      <c r="B655">
        <v>58.470001000000003</v>
      </c>
      <c r="C655">
        <v>58.48</v>
      </c>
      <c r="D655">
        <v>58</v>
      </c>
      <c r="E655">
        <v>58.029998999999997</v>
      </c>
      <c r="F655">
        <v>7313100</v>
      </c>
      <c r="G655">
        <v>50.035150999999999</v>
      </c>
      <c r="H655">
        <f t="shared" si="20"/>
        <v>-1.3430822849371025E-2</v>
      </c>
      <c r="I655">
        <f t="shared" si="21"/>
        <v>-1.3430807035022637E-2</v>
      </c>
    </row>
    <row r="656" spans="1:9" x14ac:dyDescent="0.35">
      <c r="A656" s="1">
        <v>41310</v>
      </c>
      <c r="B656">
        <v>58.439999</v>
      </c>
      <c r="C656">
        <v>58.529998999999997</v>
      </c>
      <c r="D656">
        <v>57.630001</v>
      </c>
      <c r="E656">
        <v>57.720001000000003</v>
      </c>
      <c r="F656">
        <v>7783100</v>
      </c>
      <c r="G656">
        <v>49.767862000000001</v>
      </c>
      <c r="H656">
        <f t="shared" si="20"/>
        <v>-5.3420300765470137E-3</v>
      </c>
      <c r="I656">
        <f t="shared" si="21"/>
        <v>-5.3420244499711436E-3</v>
      </c>
    </row>
    <row r="657" spans="1:9" x14ac:dyDescent="0.35">
      <c r="A657" s="1">
        <v>41311</v>
      </c>
      <c r="B657">
        <v>57.5</v>
      </c>
      <c r="C657">
        <v>57.700001</v>
      </c>
      <c r="D657">
        <v>57.049999</v>
      </c>
      <c r="E657">
        <v>57.59</v>
      </c>
      <c r="F657">
        <v>6874600</v>
      </c>
      <c r="G657">
        <v>49.655771000000001</v>
      </c>
      <c r="H657">
        <f t="shared" si="20"/>
        <v>-2.2522695382489692E-3</v>
      </c>
      <c r="I657">
        <f t="shared" si="21"/>
        <v>-2.252276780545636E-3</v>
      </c>
    </row>
    <row r="658" spans="1:9" x14ac:dyDescent="0.35">
      <c r="A658" s="1">
        <v>41312</v>
      </c>
      <c r="B658">
        <v>57.669998</v>
      </c>
      <c r="C658">
        <v>57.84</v>
      </c>
      <c r="D658">
        <v>57.360000999999997</v>
      </c>
      <c r="E658">
        <v>57.630001</v>
      </c>
      <c r="F658">
        <v>5705900</v>
      </c>
      <c r="G658">
        <v>49.690261</v>
      </c>
      <c r="H658">
        <f t="shared" si="20"/>
        <v>6.9458239277646501E-4</v>
      </c>
      <c r="I658">
        <f t="shared" si="21"/>
        <v>6.9458190468934882E-4</v>
      </c>
    </row>
    <row r="659" spans="1:9" x14ac:dyDescent="0.35">
      <c r="A659" s="1">
        <v>41313</v>
      </c>
      <c r="B659">
        <v>57.82</v>
      </c>
      <c r="C659">
        <v>57.869999</v>
      </c>
      <c r="D659">
        <v>57.580002</v>
      </c>
      <c r="E659">
        <v>57.869999</v>
      </c>
      <c r="F659">
        <v>17871800</v>
      </c>
      <c r="G659">
        <v>49.897193999999999</v>
      </c>
      <c r="H659">
        <f t="shared" si="20"/>
        <v>4.1644628810608543E-3</v>
      </c>
      <c r="I659">
        <f t="shared" si="21"/>
        <v>4.1644579005129271E-3</v>
      </c>
    </row>
    <row r="660" spans="1:9" x14ac:dyDescent="0.35">
      <c r="A660" s="1">
        <v>41316</v>
      </c>
      <c r="B660">
        <v>57.939999</v>
      </c>
      <c r="C660">
        <v>57.939999</v>
      </c>
      <c r="D660">
        <v>57.529998999999997</v>
      </c>
      <c r="E660">
        <v>57.59</v>
      </c>
      <c r="F660">
        <v>19329700</v>
      </c>
      <c r="G660">
        <v>49.655771000000001</v>
      </c>
      <c r="H660">
        <f t="shared" si="20"/>
        <v>-4.8384137694558547E-3</v>
      </c>
      <c r="I660">
        <f t="shared" si="21"/>
        <v>-4.8384083481727951E-3</v>
      </c>
    </row>
    <row r="661" spans="1:9" x14ac:dyDescent="0.35">
      <c r="A661" s="1">
        <v>41317</v>
      </c>
      <c r="B661">
        <v>57.84</v>
      </c>
      <c r="C661">
        <v>58.259998000000003</v>
      </c>
      <c r="D661">
        <v>57.599997999999999</v>
      </c>
      <c r="E661">
        <v>58.25</v>
      </c>
      <c r="F661">
        <v>21826800</v>
      </c>
      <c r="G661">
        <v>50.224842000000002</v>
      </c>
      <c r="H661">
        <f t="shared" si="20"/>
        <v>1.1460322972738263E-2</v>
      </c>
      <c r="I661">
        <f t="shared" si="21"/>
        <v>1.1460319486329211E-2</v>
      </c>
    </row>
    <row r="662" spans="1:9" x14ac:dyDescent="0.35">
      <c r="A662" s="1">
        <v>41318</v>
      </c>
      <c r="B662">
        <v>58.349997999999999</v>
      </c>
      <c r="C662">
        <v>58.619999</v>
      </c>
      <c r="D662">
        <v>58</v>
      </c>
      <c r="E662">
        <v>58.610000999999997</v>
      </c>
      <c r="F662">
        <v>6789300</v>
      </c>
      <c r="G662">
        <v>50.535245000000003</v>
      </c>
      <c r="H662">
        <f t="shared" si="20"/>
        <v>6.1802746781115352E-3</v>
      </c>
      <c r="I662">
        <f t="shared" si="21"/>
        <v>6.1802683221980244E-3</v>
      </c>
    </row>
    <row r="663" spans="1:9" x14ac:dyDescent="0.35">
      <c r="A663" s="1">
        <v>41319</v>
      </c>
      <c r="B663">
        <v>57.799999</v>
      </c>
      <c r="C663">
        <v>58.009998000000003</v>
      </c>
      <c r="D663">
        <v>57.619999</v>
      </c>
      <c r="E663">
        <v>57.919998</v>
      </c>
      <c r="F663">
        <v>5764400</v>
      </c>
      <c r="G663">
        <v>50.509081999999999</v>
      </c>
      <c r="H663">
        <f t="shared" si="20"/>
        <v>-1.1772786013090109E-2</v>
      </c>
      <c r="I663">
        <f t="shared" si="21"/>
        <v>-5.1771788184669788E-4</v>
      </c>
    </row>
    <row r="664" spans="1:9" x14ac:dyDescent="0.35">
      <c r="A664" s="1">
        <v>41320</v>
      </c>
      <c r="B664">
        <v>57.900002000000001</v>
      </c>
      <c r="C664">
        <v>58.009998000000003</v>
      </c>
      <c r="D664">
        <v>56.779998999999997</v>
      </c>
      <c r="E664">
        <v>57.02</v>
      </c>
      <c r="F664">
        <v>9695600</v>
      </c>
      <c r="G664">
        <v>49.724240000000002</v>
      </c>
      <c r="H664">
        <f t="shared" si="20"/>
        <v>-1.5538640039317621E-2</v>
      </c>
      <c r="I664">
        <f t="shared" si="21"/>
        <v>-1.5538631250514464E-2</v>
      </c>
    </row>
    <row r="665" spans="1:9" x14ac:dyDescent="0.35">
      <c r="A665" s="1">
        <v>41324</v>
      </c>
      <c r="B665">
        <v>57.639999000000003</v>
      </c>
      <c r="C665">
        <v>58.610000999999997</v>
      </c>
      <c r="D665">
        <v>57.52</v>
      </c>
      <c r="E665">
        <v>58.599997999999999</v>
      </c>
      <c r="F665">
        <v>8119800</v>
      </c>
      <c r="G665">
        <v>51.102075999999997</v>
      </c>
      <c r="H665">
        <f t="shared" si="20"/>
        <v>2.770954051210095E-2</v>
      </c>
      <c r="I665">
        <f t="shared" si="21"/>
        <v>2.7709543675277792E-2</v>
      </c>
    </row>
    <row r="666" spans="1:9" x14ac:dyDescent="0.35">
      <c r="A666" s="1">
        <v>41325</v>
      </c>
      <c r="B666">
        <v>58.599997999999999</v>
      </c>
      <c r="C666">
        <v>58.610000999999997</v>
      </c>
      <c r="D666">
        <v>57.639999000000003</v>
      </c>
      <c r="E666">
        <v>57.669998</v>
      </c>
      <c r="F666">
        <v>5925400</v>
      </c>
      <c r="G666">
        <v>50.291069999999998</v>
      </c>
      <c r="H666">
        <f t="shared" si="20"/>
        <v>-1.5870307708884219E-2</v>
      </c>
      <c r="I666">
        <f t="shared" si="21"/>
        <v>-1.5870314153186245E-2</v>
      </c>
    </row>
    <row r="667" spans="1:9" x14ac:dyDescent="0.35">
      <c r="A667" s="1">
        <v>41326</v>
      </c>
      <c r="B667">
        <v>57.560001</v>
      </c>
      <c r="C667">
        <v>58.16</v>
      </c>
      <c r="D667">
        <v>57.09</v>
      </c>
      <c r="E667">
        <v>58.110000999999997</v>
      </c>
      <c r="F667">
        <v>7297900</v>
      </c>
      <c r="G667">
        <v>50.674773000000002</v>
      </c>
      <c r="H667">
        <f t="shared" si="20"/>
        <v>7.6296690698688299E-3</v>
      </c>
      <c r="I667">
        <f t="shared" si="21"/>
        <v>7.6296447858437717E-3</v>
      </c>
    </row>
    <row r="668" spans="1:9" x14ac:dyDescent="0.35">
      <c r="A668" s="1">
        <v>41327</v>
      </c>
      <c r="B668">
        <v>58.299999</v>
      </c>
      <c r="C668">
        <v>58.330002</v>
      </c>
      <c r="D668">
        <v>57.650002000000001</v>
      </c>
      <c r="E668">
        <v>58.200001</v>
      </c>
      <c r="F668">
        <v>4386600</v>
      </c>
      <c r="G668">
        <v>50.753258000000002</v>
      </c>
      <c r="H668">
        <f t="shared" si="20"/>
        <v>1.5487867570334996E-3</v>
      </c>
      <c r="I668">
        <f t="shared" si="21"/>
        <v>1.5487982551002366E-3</v>
      </c>
    </row>
    <row r="669" spans="1:9" x14ac:dyDescent="0.35">
      <c r="A669" s="1">
        <v>41330</v>
      </c>
      <c r="B669">
        <v>58.470001000000003</v>
      </c>
      <c r="C669">
        <v>58.549999</v>
      </c>
      <c r="D669">
        <v>56.830002</v>
      </c>
      <c r="E669">
        <v>56.889999000000003</v>
      </c>
      <c r="F669">
        <v>8408400</v>
      </c>
      <c r="G669">
        <v>49.610872000000001</v>
      </c>
      <c r="H669">
        <f t="shared" si="20"/>
        <v>-2.2508625042807082E-2</v>
      </c>
      <c r="I669">
        <f t="shared" si="21"/>
        <v>-2.2508623978385819E-2</v>
      </c>
    </row>
    <row r="670" spans="1:9" x14ac:dyDescent="0.35">
      <c r="A670" s="1">
        <v>41331</v>
      </c>
      <c r="B670">
        <v>57.299999</v>
      </c>
      <c r="C670">
        <v>57.919998</v>
      </c>
      <c r="D670">
        <v>56.950001</v>
      </c>
      <c r="E670">
        <v>57.75</v>
      </c>
      <c r="F670">
        <v>7763500</v>
      </c>
      <c r="G670">
        <v>50.360835000000002</v>
      </c>
      <c r="H670">
        <f t="shared" si="20"/>
        <v>1.5116910091701652E-2</v>
      </c>
      <c r="I670">
        <f t="shared" si="21"/>
        <v>1.511690824543461E-2</v>
      </c>
    </row>
    <row r="671" spans="1:9" x14ac:dyDescent="0.35">
      <c r="A671" s="1">
        <v>41332</v>
      </c>
      <c r="B671">
        <v>57.560001</v>
      </c>
      <c r="C671">
        <v>58.18</v>
      </c>
      <c r="D671">
        <v>57.41</v>
      </c>
      <c r="E671">
        <v>58.040000999999997</v>
      </c>
      <c r="F671">
        <v>6116300</v>
      </c>
      <c r="G671">
        <v>50.613729999999997</v>
      </c>
      <c r="H671">
        <f t="shared" si="20"/>
        <v>5.0216623376622789E-3</v>
      </c>
      <c r="I671">
        <f t="shared" si="21"/>
        <v>5.0216601849432246E-3</v>
      </c>
    </row>
    <row r="672" spans="1:9" x14ac:dyDescent="0.35">
      <c r="A672" s="1">
        <v>41333</v>
      </c>
      <c r="B672">
        <v>57.900002000000001</v>
      </c>
      <c r="C672">
        <v>58.299999</v>
      </c>
      <c r="D672">
        <v>57.849997999999999</v>
      </c>
      <c r="E672">
        <v>57.950001</v>
      </c>
      <c r="F672">
        <v>7527700</v>
      </c>
      <c r="G672">
        <v>50.535246000000001</v>
      </c>
      <c r="H672">
        <f t="shared" si="20"/>
        <v>-1.5506546941650864E-3</v>
      </c>
      <c r="I672">
        <f t="shared" si="21"/>
        <v>-1.5506464352656089E-3</v>
      </c>
    </row>
    <row r="673" spans="1:9" x14ac:dyDescent="0.35">
      <c r="A673" s="1">
        <v>41334</v>
      </c>
      <c r="B673">
        <v>57.93</v>
      </c>
      <c r="C673">
        <v>58.279998999999997</v>
      </c>
      <c r="D673">
        <v>57.650002000000001</v>
      </c>
      <c r="E673">
        <v>58.279998999999997</v>
      </c>
      <c r="F673">
        <v>6730000</v>
      </c>
      <c r="G673">
        <v>50.82302</v>
      </c>
      <c r="H673">
        <f t="shared" si="20"/>
        <v>5.694529668774229E-3</v>
      </c>
      <c r="I673">
        <f t="shared" si="21"/>
        <v>5.694520612405822E-3</v>
      </c>
    </row>
    <row r="674" spans="1:9" x14ac:dyDescent="0.35">
      <c r="A674" s="1">
        <v>41337</v>
      </c>
      <c r="B674">
        <v>58.139999000000003</v>
      </c>
      <c r="C674">
        <v>58.189999</v>
      </c>
      <c r="D674">
        <v>57.25</v>
      </c>
      <c r="E674">
        <v>57.619999</v>
      </c>
      <c r="F674">
        <v>5845200</v>
      </c>
      <c r="G674">
        <v>50.247467999999998</v>
      </c>
      <c r="H674">
        <f t="shared" si="20"/>
        <v>-1.1324639864870222E-2</v>
      </c>
      <c r="I674">
        <f t="shared" si="21"/>
        <v>-1.1324632026983085E-2</v>
      </c>
    </row>
    <row r="675" spans="1:9" x14ac:dyDescent="0.35">
      <c r="A675" s="1">
        <v>41338</v>
      </c>
      <c r="B675">
        <v>57.939999</v>
      </c>
      <c r="C675">
        <v>58.009998000000003</v>
      </c>
      <c r="D675">
        <v>57.360000999999997</v>
      </c>
      <c r="E675">
        <v>57.66</v>
      </c>
      <c r="F675">
        <v>7151000</v>
      </c>
      <c r="G675">
        <v>50.282350999999998</v>
      </c>
      <c r="H675">
        <f t="shared" si="20"/>
        <v>6.9422076872990965E-4</v>
      </c>
      <c r="I675">
        <f t="shared" si="21"/>
        <v>6.9422403532851974E-4</v>
      </c>
    </row>
    <row r="676" spans="1:9" x14ac:dyDescent="0.35">
      <c r="A676" s="1">
        <v>41339</v>
      </c>
      <c r="B676">
        <v>57.93</v>
      </c>
      <c r="C676">
        <v>58.040000999999997</v>
      </c>
      <c r="D676">
        <v>57.439999</v>
      </c>
      <c r="E676">
        <v>58</v>
      </c>
      <c r="F676">
        <v>6691100</v>
      </c>
      <c r="G676">
        <v>50.578847000000003</v>
      </c>
      <c r="H676">
        <f t="shared" si="20"/>
        <v>5.8966354491849365E-3</v>
      </c>
      <c r="I676">
        <f t="shared" si="21"/>
        <v>5.8966216595561487E-3</v>
      </c>
    </row>
    <row r="677" spans="1:9" x14ac:dyDescent="0.35">
      <c r="A677" s="1">
        <v>41340</v>
      </c>
      <c r="B677">
        <v>58</v>
      </c>
      <c r="C677">
        <v>58.139999000000003</v>
      </c>
      <c r="D677">
        <v>57.849997999999999</v>
      </c>
      <c r="E677">
        <v>57.860000999999997</v>
      </c>
      <c r="F677">
        <v>5329000</v>
      </c>
      <c r="G677">
        <v>50.456761</v>
      </c>
      <c r="H677">
        <f t="shared" si="20"/>
        <v>-2.413775862069019E-3</v>
      </c>
      <c r="I677">
        <f t="shared" si="21"/>
        <v>-2.4137758616759892E-3</v>
      </c>
    </row>
    <row r="678" spans="1:9" x14ac:dyDescent="0.35">
      <c r="A678" s="1">
        <v>41341</v>
      </c>
      <c r="B678">
        <v>57.970001000000003</v>
      </c>
      <c r="C678">
        <v>58.490001999999997</v>
      </c>
      <c r="D678">
        <v>57.830002</v>
      </c>
      <c r="E678">
        <v>58.389999000000003</v>
      </c>
      <c r="F678">
        <v>4797900</v>
      </c>
      <c r="G678">
        <v>50.918945999999998</v>
      </c>
      <c r="H678">
        <f t="shared" si="20"/>
        <v>9.1600067549256741E-3</v>
      </c>
      <c r="I678">
        <f t="shared" si="21"/>
        <v>9.1600211912135632E-3</v>
      </c>
    </row>
    <row r="679" spans="1:9" x14ac:dyDescent="0.35">
      <c r="A679" s="1">
        <v>41344</v>
      </c>
      <c r="B679">
        <v>58.41</v>
      </c>
      <c r="C679">
        <v>58.599997999999999</v>
      </c>
      <c r="D679">
        <v>58.080002</v>
      </c>
      <c r="E679">
        <v>58.439999</v>
      </c>
      <c r="F679">
        <v>4726000</v>
      </c>
      <c r="G679">
        <v>50.962547999999998</v>
      </c>
      <c r="H679">
        <f t="shared" si="20"/>
        <v>8.5631102682493887E-4</v>
      </c>
      <c r="I679">
        <f t="shared" si="21"/>
        <v>8.5630209234888567E-4</v>
      </c>
    </row>
    <row r="680" spans="1:9" x14ac:dyDescent="0.35">
      <c r="A680" s="1">
        <v>41345</v>
      </c>
      <c r="B680">
        <v>58.560001</v>
      </c>
      <c r="C680">
        <v>58.919998</v>
      </c>
      <c r="D680">
        <v>58.450001</v>
      </c>
      <c r="E680">
        <v>58.73</v>
      </c>
      <c r="F680">
        <v>4664700</v>
      </c>
      <c r="G680">
        <v>51.215443</v>
      </c>
      <c r="H680">
        <f t="shared" si="20"/>
        <v>4.9623717481582542E-3</v>
      </c>
      <c r="I680">
        <f t="shared" si="21"/>
        <v>4.9623696209224535E-3</v>
      </c>
    </row>
    <row r="681" spans="1:9" x14ac:dyDescent="0.35">
      <c r="A681" s="1">
        <v>41346</v>
      </c>
      <c r="B681">
        <v>58.759998000000003</v>
      </c>
      <c r="C681">
        <v>58.939999</v>
      </c>
      <c r="D681">
        <v>58.560001</v>
      </c>
      <c r="E681">
        <v>58.779998999999997</v>
      </c>
      <c r="F681">
        <v>4485100</v>
      </c>
      <c r="G681">
        <v>51.259045</v>
      </c>
      <c r="H681">
        <f t="shared" si="20"/>
        <v>8.5133662523411693E-4</v>
      </c>
      <c r="I681">
        <f t="shared" si="21"/>
        <v>8.5134477895661121E-4</v>
      </c>
    </row>
    <row r="682" spans="1:9" x14ac:dyDescent="0.35">
      <c r="A682" s="1">
        <v>41347</v>
      </c>
      <c r="B682">
        <v>59</v>
      </c>
      <c r="C682">
        <v>59.560001</v>
      </c>
      <c r="D682">
        <v>58.869999</v>
      </c>
      <c r="E682">
        <v>59.52</v>
      </c>
      <c r="F682">
        <v>5129700</v>
      </c>
      <c r="G682">
        <v>51.904361999999999</v>
      </c>
      <c r="H682">
        <f t="shared" si="20"/>
        <v>1.2589333320676079E-2</v>
      </c>
      <c r="I682">
        <f t="shared" si="21"/>
        <v>1.2589329356409168E-2</v>
      </c>
    </row>
    <row r="683" spans="1:9" x14ac:dyDescent="0.35">
      <c r="A683" s="1">
        <v>41348</v>
      </c>
      <c r="B683">
        <v>59.099997999999999</v>
      </c>
      <c r="C683">
        <v>59.389999000000003</v>
      </c>
      <c r="D683">
        <v>58.810001</v>
      </c>
      <c r="E683">
        <v>59.07</v>
      </c>
      <c r="F683">
        <v>10303400</v>
      </c>
      <c r="G683">
        <v>51.511940000000003</v>
      </c>
      <c r="H683">
        <f t="shared" si="20"/>
        <v>-7.560483870967789E-3</v>
      </c>
      <c r="I683">
        <f t="shared" si="21"/>
        <v>-7.5604821036042462E-3</v>
      </c>
    </row>
    <row r="684" spans="1:9" x14ac:dyDescent="0.35">
      <c r="A684" s="1">
        <v>41351</v>
      </c>
      <c r="B684">
        <v>58.669998</v>
      </c>
      <c r="C684">
        <v>59.650002000000001</v>
      </c>
      <c r="D684">
        <v>58.549999</v>
      </c>
      <c r="E684">
        <v>59.150002000000001</v>
      </c>
      <c r="F684">
        <v>5002900</v>
      </c>
      <c r="G684">
        <v>51.581704999999999</v>
      </c>
      <c r="H684">
        <f t="shared" si="20"/>
        <v>1.3543592348061681E-3</v>
      </c>
      <c r="I684">
        <f t="shared" si="21"/>
        <v>1.3543461962410412E-3</v>
      </c>
    </row>
    <row r="685" spans="1:9" x14ac:dyDescent="0.35">
      <c r="A685" s="1">
        <v>41352</v>
      </c>
      <c r="B685">
        <v>59.209999000000003</v>
      </c>
      <c r="C685">
        <v>59.48</v>
      </c>
      <c r="D685">
        <v>58.709999000000003</v>
      </c>
      <c r="E685">
        <v>59.310001</v>
      </c>
      <c r="F685">
        <v>6748900</v>
      </c>
      <c r="G685">
        <v>51.721232999999998</v>
      </c>
      <c r="H685">
        <f t="shared" si="20"/>
        <v>2.7049703227397881E-3</v>
      </c>
      <c r="I685">
        <f t="shared" si="21"/>
        <v>2.7049900735153782E-3</v>
      </c>
    </row>
    <row r="686" spans="1:9" x14ac:dyDescent="0.35">
      <c r="A686" s="1">
        <v>41353</v>
      </c>
      <c r="B686">
        <v>60</v>
      </c>
      <c r="C686">
        <v>60.540000999999997</v>
      </c>
      <c r="D686">
        <v>59.630001</v>
      </c>
      <c r="E686">
        <v>60.439999</v>
      </c>
      <c r="F686">
        <v>8178800</v>
      </c>
      <c r="G686">
        <v>52.706645999999999</v>
      </c>
      <c r="H686">
        <f t="shared" si="20"/>
        <v>1.9052402309013627E-2</v>
      </c>
      <c r="I686">
        <f t="shared" si="21"/>
        <v>1.9052388020216016E-2</v>
      </c>
    </row>
    <row r="687" spans="1:9" x14ac:dyDescent="0.35">
      <c r="A687" s="1">
        <v>41354</v>
      </c>
      <c r="B687">
        <v>60.169998</v>
      </c>
      <c r="C687">
        <v>61.029998999999997</v>
      </c>
      <c r="D687">
        <v>60.009998000000003</v>
      </c>
      <c r="E687">
        <v>60.939999</v>
      </c>
      <c r="F687">
        <v>8993500</v>
      </c>
      <c r="G687">
        <v>53.142671</v>
      </c>
      <c r="H687">
        <f t="shared" si="20"/>
        <v>8.2726672447496243E-3</v>
      </c>
      <c r="I687">
        <f t="shared" si="21"/>
        <v>8.2726758974570446E-3</v>
      </c>
    </row>
    <row r="688" spans="1:9" x14ac:dyDescent="0.35">
      <c r="A688" s="1">
        <v>41355</v>
      </c>
      <c r="B688">
        <v>61.110000999999997</v>
      </c>
      <c r="C688">
        <v>61.110000999999997</v>
      </c>
      <c r="D688">
        <v>60.68</v>
      </c>
      <c r="E688">
        <v>60.91</v>
      </c>
      <c r="F688">
        <v>6440800</v>
      </c>
      <c r="G688">
        <v>53.116509999999998</v>
      </c>
      <c r="H688">
        <f t="shared" si="20"/>
        <v>-4.9227109439243123E-4</v>
      </c>
      <c r="I688">
        <f t="shared" si="21"/>
        <v>-4.9227860601891611E-4</v>
      </c>
    </row>
    <row r="689" spans="1:9" x14ac:dyDescent="0.35">
      <c r="A689" s="1">
        <v>41358</v>
      </c>
      <c r="B689">
        <v>61</v>
      </c>
      <c r="C689">
        <v>61.189999</v>
      </c>
      <c r="D689">
        <v>60.060001</v>
      </c>
      <c r="E689">
        <v>60.209999000000003</v>
      </c>
      <c r="F689">
        <v>5776900</v>
      </c>
      <c r="G689">
        <v>52.506075000000003</v>
      </c>
      <c r="H689">
        <f t="shared" si="20"/>
        <v>-1.1492382203250587E-2</v>
      </c>
      <c r="I689">
        <f t="shared" si="21"/>
        <v>-1.1492377793646371E-2</v>
      </c>
    </row>
    <row r="690" spans="1:9" x14ac:dyDescent="0.35">
      <c r="A690" s="1">
        <v>41359</v>
      </c>
      <c r="B690">
        <v>60.5</v>
      </c>
      <c r="C690">
        <v>60.619999</v>
      </c>
      <c r="D690">
        <v>60.080002</v>
      </c>
      <c r="E690">
        <v>60.439999</v>
      </c>
      <c r="F690">
        <v>4516300</v>
      </c>
      <c r="G690">
        <v>52.706645999999999</v>
      </c>
      <c r="H690">
        <f t="shared" si="20"/>
        <v>3.8199635246630192E-3</v>
      </c>
      <c r="I690">
        <f t="shared" si="21"/>
        <v>3.8199579762912481E-3</v>
      </c>
    </row>
    <row r="691" spans="1:9" x14ac:dyDescent="0.35">
      <c r="A691" s="1">
        <v>41360</v>
      </c>
      <c r="B691">
        <v>60.200001</v>
      </c>
      <c r="C691">
        <v>60.709999000000003</v>
      </c>
      <c r="D691">
        <v>60.029998999999997</v>
      </c>
      <c r="E691">
        <v>60.380001</v>
      </c>
      <c r="F691">
        <v>4103200</v>
      </c>
      <c r="G691">
        <v>52.654325</v>
      </c>
      <c r="H691">
        <f t="shared" si="20"/>
        <v>-9.9268697870097942E-4</v>
      </c>
      <c r="I691">
        <f t="shared" si="21"/>
        <v>-9.9268316181604825E-4</v>
      </c>
    </row>
    <row r="692" spans="1:9" x14ac:dyDescent="0.35">
      <c r="A692" s="1">
        <v>41361</v>
      </c>
      <c r="B692">
        <v>60.400002000000001</v>
      </c>
      <c r="C692">
        <v>60.59</v>
      </c>
      <c r="D692">
        <v>60.060001</v>
      </c>
      <c r="E692">
        <v>60.099997999999999</v>
      </c>
      <c r="F692">
        <v>5293000</v>
      </c>
      <c r="G692">
        <v>52.410148999999997</v>
      </c>
      <c r="H692">
        <f t="shared" si="20"/>
        <v>-4.6373467267746592E-3</v>
      </c>
      <c r="I692">
        <f t="shared" si="21"/>
        <v>-4.6373398576470791E-3</v>
      </c>
    </row>
    <row r="693" spans="1:9" x14ac:dyDescent="0.35">
      <c r="A693" s="1">
        <v>41365</v>
      </c>
      <c r="B693">
        <v>60.200001</v>
      </c>
      <c r="C693">
        <v>60.700001</v>
      </c>
      <c r="D693">
        <v>60.02</v>
      </c>
      <c r="E693">
        <v>60.48</v>
      </c>
      <c r="F693">
        <v>4118900</v>
      </c>
      <c r="G693">
        <v>52.741529</v>
      </c>
      <c r="H693">
        <f t="shared" si="20"/>
        <v>6.3228288293786222E-3</v>
      </c>
      <c r="I693">
        <f t="shared" si="21"/>
        <v>6.3228211772495234E-3</v>
      </c>
    </row>
    <row r="694" spans="1:9" x14ac:dyDescent="0.35">
      <c r="A694" s="1">
        <v>41366</v>
      </c>
      <c r="B694">
        <v>60.580002</v>
      </c>
      <c r="C694">
        <v>60.650002000000001</v>
      </c>
      <c r="D694">
        <v>59.849997999999999</v>
      </c>
      <c r="E694">
        <v>60.040000999999997</v>
      </c>
      <c r="F694">
        <v>4769900</v>
      </c>
      <c r="G694">
        <v>52.357827999999998</v>
      </c>
      <c r="H694">
        <f t="shared" si="20"/>
        <v>-7.2751157407407452E-3</v>
      </c>
      <c r="I694">
        <f t="shared" si="21"/>
        <v>-7.2751209014058366E-3</v>
      </c>
    </row>
    <row r="695" spans="1:9" x14ac:dyDescent="0.35">
      <c r="A695" s="1">
        <v>41367</v>
      </c>
      <c r="B695">
        <v>60.139999000000003</v>
      </c>
      <c r="C695">
        <v>60.349997999999999</v>
      </c>
      <c r="D695">
        <v>59.130001</v>
      </c>
      <c r="E695">
        <v>59.279998999999997</v>
      </c>
      <c r="F695">
        <v>5535500</v>
      </c>
      <c r="G695">
        <v>51.695068999999997</v>
      </c>
      <c r="H695">
        <f t="shared" si="20"/>
        <v>-1.2658260948396722E-2</v>
      </c>
      <c r="I695">
        <f t="shared" si="21"/>
        <v>-1.2658260002687683E-2</v>
      </c>
    </row>
    <row r="696" spans="1:9" x14ac:dyDescent="0.35">
      <c r="A696" s="1">
        <v>41368</v>
      </c>
      <c r="B696">
        <v>59.220001000000003</v>
      </c>
      <c r="C696">
        <v>59.41</v>
      </c>
      <c r="D696">
        <v>58.700001</v>
      </c>
      <c r="E696">
        <v>58.880001</v>
      </c>
      <c r="F696">
        <v>4965200</v>
      </c>
      <c r="G696">
        <v>51.346252</v>
      </c>
      <c r="H696">
        <f t="shared" si="20"/>
        <v>-6.7476047022199939E-3</v>
      </c>
      <c r="I696">
        <f t="shared" si="21"/>
        <v>-6.7475874729947035E-3</v>
      </c>
    </row>
    <row r="697" spans="1:9" x14ac:dyDescent="0.35">
      <c r="A697" s="1">
        <v>41369</v>
      </c>
      <c r="B697">
        <v>58.380001</v>
      </c>
      <c r="C697">
        <v>58.689999</v>
      </c>
      <c r="D697">
        <v>58.060001</v>
      </c>
      <c r="E697">
        <v>58.540000999999997</v>
      </c>
      <c r="F697">
        <v>6736500</v>
      </c>
      <c r="G697">
        <v>51.049754999999998</v>
      </c>
      <c r="H697">
        <f t="shared" si="20"/>
        <v>-5.7744564236675783E-3</v>
      </c>
      <c r="I697">
        <f t="shared" si="21"/>
        <v>-5.7744623697169213E-3</v>
      </c>
    </row>
    <row r="698" spans="1:9" x14ac:dyDescent="0.35">
      <c r="A698" s="1">
        <v>41372</v>
      </c>
      <c r="B698">
        <v>58.599997999999999</v>
      </c>
      <c r="C698">
        <v>59.34</v>
      </c>
      <c r="D698">
        <v>58.509998000000003</v>
      </c>
      <c r="E698">
        <v>59.310001</v>
      </c>
      <c r="F698">
        <v>4744100</v>
      </c>
      <c r="G698">
        <v>51.721232999999998</v>
      </c>
      <c r="H698">
        <f t="shared" si="20"/>
        <v>1.3153399160345131E-2</v>
      </c>
      <c r="I698">
        <f t="shared" si="21"/>
        <v>1.3153402988907596E-2</v>
      </c>
    </row>
    <row r="699" spans="1:9" x14ac:dyDescent="0.35">
      <c r="A699" s="1">
        <v>41373</v>
      </c>
      <c r="B699">
        <v>59.509998000000003</v>
      </c>
      <c r="C699">
        <v>60.060001</v>
      </c>
      <c r="D699">
        <v>59</v>
      </c>
      <c r="E699">
        <v>59.779998999999997</v>
      </c>
      <c r="F699">
        <v>4618100</v>
      </c>
      <c r="G699">
        <v>52.131093999999997</v>
      </c>
      <c r="H699">
        <f t="shared" si="20"/>
        <v>7.9244308223835099E-3</v>
      </c>
      <c r="I699">
        <f t="shared" si="21"/>
        <v>7.9244243848556242E-3</v>
      </c>
    </row>
    <row r="700" spans="1:9" x14ac:dyDescent="0.35">
      <c r="A700" s="1">
        <v>41374</v>
      </c>
      <c r="B700">
        <v>59.98</v>
      </c>
      <c r="C700">
        <v>60.599997999999999</v>
      </c>
      <c r="D700">
        <v>59.889999000000003</v>
      </c>
      <c r="E700">
        <v>60.25</v>
      </c>
      <c r="F700">
        <v>5449400</v>
      </c>
      <c r="G700">
        <v>52.540958000000003</v>
      </c>
      <c r="H700">
        <f t="shared" si="20"/>
        <v>7.8621781174670717E-3</v>
      </c>
      <c r="I700">
        <f t="shared" si="21"/>
        <v>7.8621791439866199E-3</v>
      </c>
    </row>
    <row r="701" spans="1:9" x14ac:dyDescent="0.35">
      <c r="A701" s="1">
        <v>41375</v>
      </c>
      <c r="B701">
        <v>60.400002000000001</v>
      </c>
      <c r="C701">
        <v>60.630001</v>
      </c>
      <c r="D701">
        <v>59.830002</v>
      </c>
      <c r="E701">
        <v>60.16</v>
      </c>
      <c r="F701">
        <v>6837200</v>
      </c>
      <c r="G701">
        <v>52.462473000000003</v>
      </c>
      <c r="H701">
        <f t="shared" si="20"/>
        <v>-1.4937759336100152E-3</v>
      </c>
      <c r="I701">
        <f t="shared" si="21"/>
        <v>-1.4937869994681211E-3</v>
      </c>
    </row>
    <row r="702" spans="1:9" x14ac:dyDescent="0.35">
      <c r="A702" s="1">
        <v>41376</v>
      </c>
      <c r="B702">
        <v>59.630001</v>
      </c>
      <c r="C702">
        <v>59.860000999999997</v>
      </c>
      <c r="D702">
        <v>59.080002</v>
      </c>
      <c r="E702">
        <v>59.360000999999997</v>
      </c>
      <c r="F702">
        <v>5148200</v>
      </c>
      <c r="G702">
        <v>51.764834999999998</v>
      </c>
      <c r="H702">
        <f t="shared" si="20"/>
        <v>-1.3297855718085103E-2</v>
      </c>
      <c r="I702">
        <f t="shared" si="21"/>
        <v>-1.3297848159007006E-2</v>
      </c>
    </row>
    <row r="703" spans="1:9" x14ac:dyDescent="0.35">
      <c r="A703" s="1">
        <v>41379</v>
      </c>
      <c r="B703">
        <v>58.720001000000003</v>
      </c>
      <c r="C703">
        <v>58.720001000000003</v>
      </c>
      <c r="D703">
        <v>57.200001</v>
      </c>
      <c r="E703">
        <v>57.240001999999997</v>
      </c>
      <c r="F703">
        <v>9785400</v>
      </c>
      <c r="G703">
        <v>49.916091999999999</v>
      </c>
      <c r="H703">
        <f t="shared" si="20"/>
        <v>-3.571426826626907E-2</v>
      </c>
      <c r="I703">
        <f t="shared" si="21"/>
        <v>-3.5714264326352031E-2</v>
      </c>
    </row>
    <row r="704" spans="1:9" x14ac:dyDescent="0.35">
      <c r="A704" s="1">
        <v>41380</v>
      </c>
      <c r="B704">
        <v>58.009998000000003</v>
      </c>
      <c r="C704">
        <v>58.009998000000003</v>
      </c>
      <c r="D704">
        <v>56.880001</v>
      </c>
      <c r="E704">
        <v>57.439999</v>
      </c>
      <c r="F704">
        <v>9318800</v>
      </c>
      <c r="G704">
        <v>50.090499000000001</v>
      </c>
      <c r="H704">
        <f t="shared" si="20"/>
        <v>3.494007564849549E-3</v>
      </c>
      <c r="I704">
        <f t="shared" si="21"/>
        <v>3.4940034969084158E-3</v>
      </c>
    </row>
    <row r="705" spans="1:9" x14ac:dyDescent="0.35">
      <c r="A705" s="1">
        <v>41381</v>
      </c>
      <c r="B705">
        <v>57.169998</v>
      </c>
      <c r="C705">
        <v>57.200001</v>
      </c>
      <c r="D705">
        <v>56.380001</v>
      </c>
      <c r="E705">
        <v>56.810001</v>
      </c>
      <c r="F705">
        <v>7038700</v>
      </c>
      <c r="G705">
        <v>49.541110000000003</v>
      </c>
      <c r="H705">
        <f t="shared" si="20"/>
        <v>-1.0967931945820551E-2</v>
      </c>
      <c r="I705">
        <f t="shared" si="21"/>
        <v>-1.0967928269191287E-2</v>
      </c>
    </row>
    <row r="706" spans="1:9" x14ac:dyDescent="0.35">
      <c r="A706" s="1">
        <v>41382</v>
      </c>
      <c r="B706">
        <v>56.959999000000003</v>
      </c>
      <c r="C706">
        <v>57.57</v>
      </c>
      <c r="D706">
        <v>56.470001000000003</v>
      </c>
      <c r="E706">
        <v>57.32</v>
      </c>
      <c r="F706">
        <v>6182100</v>
      </c>
      <c r="G706">
        <v>49.985854000000003</v>
      </c>
      <c r="H706">
        <f t="shared" si="20"/>
        <v>8.9772749695955917E-3</v>
      </c>
      <c r="I706">
        <f t="shared" si="21"/>
        <v>8.9772716033209594E-3</v>
      </c>
    </row>
    <row r="707" spans="1:9" x14ac:dyDescent="0.35">
      <c r="A707" s="1">
        <v>41383</v>
      </c>
      <c r="B707">
        <v>57.639999000000003</v>
      </c>
      <c r="C707">
        <v>57.990001999999997</v>
      </c>
      <c r="D707">
        <v>57.040000999999997</v>
      </c>
      <c r="E707">
        <v>57.490001999999997</v>
      </c>
      <c r="F707">
        <v>6411900</v>
      </c>
      <c r="G707">
        <v>50.134104000000001</v>
      </c>
      <c r="H707">
        <f t="shared" si="20"/>
        <v>2.9658408932309254E-3</v>
      </c>
      <c r="I707">
        <f t="shared" si="21"/>
        <v>2.9658390951967594E-3</v>
      </c>
    </row>
    <row r="708" spans="1:9" x14ac:dyDescent="0.35">
      <c r="A708" s="1">
        <v>41386</v>
      </c>
      <c r="B708">
        <v>57.580002</v>
      </c>
      <c r="C708">
        <v>57.790000999999997</v>
      </c>
      <c r="D708">
        <v>56.919998</v>
      </c>
      <c r="E708">
        <v>57.389999000000003</v>
      </c>
      <c r="F708">
        <v>5465400</v>
      </c>
      <c r="G708">
        <v>50.046897000000001</v>
      </c>
      <c r="H708">
        <f t="shared" ref="H708:H771" si="22">(E708-E707)/E707</f>
        <v>-1.7394850673338618E-3</v>
      </c>
      <c r="I708">
        <f t="shared" ref="I708:I771" si="23">(G708-G707)/G707</f>
        <v>-1.7394745899916625E-3</v>
      </c>
    </row>
    <row r="709" spans="1:9" x14ac:dyDescent="0.35">
      <c r="A709" s="1">
        <v>41387</v>
      </c>
      <c r="B709">
        <v>57.610000999999997</v>
      </c>
      <c r="C709">
        <v>57.799999</v>
      </c>
      <c r="D709">
        <v>57</v>
      </c>
      <c r="E709">
        <v>57.779998999999997</v>
      </c>
      <c r="F709">
        <v>7522300</v>
      </c>
      <c r="G709">
        <v>50.386996000000003</v>
      </c>
      <c r="H709">
        <f t="shared" si="22"/>
        <v>6.7956091095243516E-3</v>
      </c>
      <c r="I709">
        <f t="shared" si="23"/>
        <v>6.795606129187233E-3</v>
      </c>
    </row>
    <row r="710" spans="1:9" x14ac:dyDescent="0.35">
      <c r="A710" s="1">
        <v>41388</v>
      </c>
      <c r="B710">
        <v>57.889999000000003</v>
      </c>
      <c r="C710">
        <v>58.549999</v>
      </c>
      <c r="D710">
        <v>57.889999000000003</v>
      </c>
      <c r="E710">
        <v>58.259998000000003</v>
      </c>
      <c r="F710">
        <v>7812100</v>
      </c>
      <c r="G710">
        <v>50.805579000000002</v>
      </c>
      <c r="H710">
        <f t="shared" si="22"/>
        <v>8.3073556301031873E-3</v>
      </c>
      <c r="I710">
        <f t="shared" si="23"/>
        <v>8.3073616851458681E-3</v>
      </c>
    </row>
    <row r="711" spans="1:9" x14ac:dyDescent="0.35">
      <c r="A711" s="1">
        <v>41389</v>
      </c>
      <c r="B711">
        <v>58.369999</v>
      </c>
      <c r="C711">
        <v>58.77</v>
      </c>
      <c r="D711">
        <v>57.720001000000003</v>
      </c>
      <c r="E711">
        <v>58.369999</v>
      </c>
      <c r="F711">
        <v>6285700</v>
      </c>
      <c r="G711">
        <v>50.901505</v>
      </c>
      <c r="H711">
        <f t="shared" si="22"/>
        <v>1.888105111160438E-3</v>
      </c>
      <c r="I711">
        <f t="shared" si="23"/>
        <v>1.8880997301496873E-3</v>
      </c>
    </row>
    <row r="712" spans="1:9" x14ac:dyDescent="0.35">
      <c r="A712" s="1">
        <v>41390</v>
      </c>
      <c r="B712">
        <v>58.419998</v>
      </c>
      <c r="C712">
        <v>59</v>
      </c>
      <c r="D712">
        <v>58.360000999999997</v>
      </c>
      <c r="E712">
        <v>58.91</v>
      </c>
      <c r="F712">
        <v>6303600</v>
      </c>
      <c r="G712">
        <v>51.372411999999997</v>
      </c>
      <c r="H712">
        <f t="shared" si="22"/>
        <v>9.2513450274343267E-3</v>
      </c>
      <c r="I712">
        <f t="shared" si="23"/>
        <v>9.2513374604542009E-3</v>
      </c>
    </row>
    <row r="713" spans="1:9" x14ac:dyDescent="0.35">
      <c r="A713" s="1">
        <v>41393</v>
      </c>
      <c r="B713">
        <v>59.290000999999997</v>
      </c>
      <c r="C713">
        <v>60.049999</v>
      </c>
      <c r="D713">
        <v>59.02</v>
      </c>
      <c r="E713">
        <v>59.900002000000001</v>
      </c>
      <c r="F713">
        <v>5645200</v>
      </c>
      <c r="G713">
        <v>52.235742000000002</v>
      </c>
      <c r="H713">
        <f t="shared" si="22"/>
        <v>1.6805330164658024E-2</v>
      </c>
      <c r="I713">
        <f t="shared" si="23"/>
        <v>1.6805323448702485E-2</v>
      </c>
    </row>
    <row r="714" spans="1:9" x14ac:dyDescent="0.35">
      <c r="A714" s="1">
        <v>41394</v>
      </c>
      <c r="B714">
        <v>59.84</v>
      </c>
      <c r="C714">
        <v>60.450001</v>
      </c>
      <c r="D714">
        <v>59.509998000000003</v>
      </c>
      <c r="E714">
        <v>60.450001</v>
      </c>
      <c r="F714">
        <v>6207700</v>
      </c>
      <c r="G714">
        <v>52.715367999999998</v>
      </c>
      <c r="H714">
        <f t="shared" si="22"/>
        <v>9.1819529488496466E-3</v>
      </c>
      <c r="I714">
        <f t="shared" si="23"/>
        <v>9.1819505502572559E-3</v>
      </c>
    </row>
    <row r="715" spans="1:9" x14ac:dyDescent="0.35">
      <c r="A715" s="1">
        <v>41395</v>
      </c>
      <c r="B715">
        <v>60.150002000000001</v>
      </c>
      <c r="C715">
        <v>60.720001000000003</v>
      </c>
      <c r="D715">
        <v>59.900002000000001</v>
      </c>
      <c r="E715">
        <v>60.009998000000003</v>
      </c>
      <c r="F715">
        <v>7150200</v>
      </c>
      <c r="G715">
        <v>52.331665000000001</v>
      </c>
      <c r="H715">
        <f t="shared" si="22"/>
        <v>-7.2787922699951201E-3</v>
      </c>
      <c r="I715">
        <f t="shared" si="23"/>
        <v>-7.2787692575720427E-3</v>
      </c>
    </row>
    <row r="716" spans="1:9" x14ac:dyDescent="0.35">
      <c r="A716" s="1">
        <v>41396</v>
      </c>
      <c r="B716">
        <v>60.099997999999999</v>
      </c>
      <c r="C716">
        <v>61.23</v>
      </c>
      <c r="D716">
        <v>59.950001</v>
      </c>
      <c r="E716">
        <v>60.959999000000003</v>
      </c>
      <c r="F716">
        <v>8343100</v>
      </c>
      <c r="G716">
        <v>53.160111999999998</v>
      </c>
      <c r="H716">
        <f t="shared" si="22"/>
        <v>1.5830712075677794E-2</v>
      </c>
      <c r="I716">
        <f t="shared" si="23"/>
        <v>1.5830702118879592E-2</v>
      </c>
    </row>
    <row r="717" spans="1:9" x14ac:dyDescent="0.35">
      <c r="A717" s="1">
        <v>41397</v>
      </c>
      <c r="B717">
        <v>61.41</v>
      </c>
      <c r="C717">
        <v>61.970001000000003</v>
      </c>
      <c r="D717">
        <v>61.25</v>
      </c>
      <c r="E717">
        <v>61.919998</v>
      </c>
      <c r="F717">
        <v>6456400</v>
      </c>
      <c r="G717">
        <v>53.997278000000001</v>
      </c>
      <c r="H717">
        <f t="shared" si="22"/>
        <v>1.5748015350197039E-2</v>
      </c>
      <c r="I717">
        <f t="shared" si="23"/>
        <v>1.5748010463183439E-2</v>
      </c>
    </row>
    <row r="718" spans="1:9" x14ac:dyDescent="0.35">
      <c r="A718" s="1">
        <v>41400</v>
      </c>
      <c r="B718">
        <v>61.959999000000003</v>
      </c>
      <c r="C718">
        <v>62.419998</v>
      </c>
      <c r="D718">
        <v>61.709999000000003</v>
      </c>
      <c r="E718">
        <v>62.220001000000003</v>
      </c>
      <c r="F718">
        <v>5802500</v>
      </c>
      <c r="G718">
        <v>54.258896</v>
      </c>
      <c r="H718">
        <f t="shared" si="22"/>
        <v>4.8450098464151081E-3</v>
      </c>
      <c r="I718">
        <f t="shared" si="23"/>
        <v>4.8450220027757432E-3</v>
      </c>
    </row>
    <row r="719" spans="1:9" x14ac:dyDescent="0.35">
      <c r="A719" s="1">
        <v>41401</v>
      </c>
      <c r="B719">
        <v>62.380001</v>
      </c>
      <c r="C719">
        <v>62.990001999999997</v>
      </c>
      <c r="D719">
        <v>62.259998000000003</v>
      </c>
      <c r="E719">
        <v>62.84</v>
      </c>
      <c r="F719">
        <v>5933700</v>
      </c>
      <c r="G719">
        <v>54.799565000000001</v>
      </c>
      <c r="H719">
        <f t="shared" si="22"/>
        <v>9.9646253621885981E-3</v>
      </c>
      <c r="I719">
        <f t="shared" si="23"/>
        <v>9.9646148347729228E-3</v>
      </c>
    </row>
    <row r="720" spans="1:9" x14ac:dyDescent="0.35">
      <c r="A720" s="1">
        <v>41402</v>
      </c>
      <c r="B720">
        <v>62.799999</v>
      </c>
      <c r="C720">
        <v>62.939999</v>
      </c>
      <c r="D720">
        <v>62.330002</v>
      </c>
      <c r="E720">
        <v>62.59</v>
      </c>
      <c r="F720">
        <v>6497100</v>
      </c>
      <c r="G720">
        <v>54.581553</v>
      </c>
      <c r="H720">
        <f t="shared" si="22"/>
        <v>-3.9783577339274345E-3</v>
      </c>
      <c r="I720">
        <f t="shared" si="23"/>
        <v>-3.9783527478731194E-3</v>
      </c>
    </row>
    <row r="721" spans="1:9" x14ac:dyDescent="0.35">
      <c r="A721" s="1">
        <v>41403</v>
      </c>
      <c r="B721">
        <v>62.560001</v>
      </c>
      <c r="C721">
        <v>62.889999000000003</v>
      </c>
      <c r="D721">
        <v>62.330002</v>
      </c>
      <c r="E721">
        <v>62.580002</v>
      </c>
      <c r="F721">
        <v>11026300</v>
      </c>
      <c r="G721">
        <v>54.572834</v>
      </c>
      <c r="H721">
        <f t="shared" si="22"/>
        <v>-1.5973797731271865E-4</v>
      </c>
      <c r="I721">
        <f t="shared" si="23"/>
        <v>-1.5974261487208425E-4</v>
      </c>
    </row>
    <row r="722" spans="1:9" x14ac:dyDescent="0.35">
      <c r="A722" s="1">
        <v>41404</v>
      </c>
      <c r="B722">
        <v>62.439999</v>
      </c>
      <c r="C722">
        <v>62.580002</v>
      </c>
      <c r="D722">
        <v>61.82</v>
      </c>
      <c r="E722">
        <v>62.23</v>
      </c>
      <c r="F722">
        <v>12466000</v>
      </c>
      <c r="G722">
        <v>54.267614999999999</v>
      </c>
      <c r="H722">
        <f t="shared" si="22"/>
        <v>-5.5928729436602364E-3</v>
      </c>
      <c r="I722">
        <f t="shared" si="23"/>
        <v>-5.5928742861329319E-3</v>
      </c>
    </row>
    <row r="723" spans="1:9" x14ac:dyDescent="0.35">
      <c r="A723" s="1">
        <v>41407</v>
      </c>
      <c r="B723">
        <v>62.110000999999997</v>
      </c>
      <c r="C723">
        <v>62.330002</v>
      </c>
      <c r="D723">
        <v>61.75</v>
      </c>
      <c r="E723">
        <v>62</v>
      </c>
      <c r="F723">
        <v>12518500</v>
      </c>
      <c r="G723">
        <v>54.067044000000003</v>
      </c>
      <c r="H723">
        <f t="shared" si="22"/>
        <v>-3.6959665756065704E-3</v>
      </c>
      <c r="I723">
        <f t="shared" si="23"/>
        <v>-3.6959612100144167E-3</v>
      </c>
    </row>
    <row r="724" spans="1:9" x14ac:dyDescent="0.35">
      <c r="A724" s="1">
        <v>41408</v>
      </c>
      <c r="B724">
        <v>62.02</v>
      </c>
      <c r="C724">
        <v>63.139999000000003</v>
      </c>
      <c r="D724">
        <v>61.84</v>
      </c>
      <c r="E724">
        <v>63.060001</v>
      </c>
      <c r="F724">
        <v>6927600</v>
      </c>
      <c r="G724">
        <v>54.991416999999998</v>
      </c>
      <c r="H724">
        <f t="shared" si="22"/>
        <v>1.709679032258064E-2</v>
      </c>
      <c r="I724">
        <f t="shared" si="23"/>
        <v>1.709679190155089E-2</v>
      </c>
    </row>
    <row r="725" spans="1:9" x14ac:dyDescent="0.35">
      <c r="A725" s="1">
        <v>41409</v>
      </c>
      <c r="B725">
        <v>62.84</v>
      </c>
      <c r="C725">
        <v>62.84</v>
      </c>
      <c r="D725">
        <v>61.860000999999997</v>
      </c>
      <c r="E725">
        <v>62.419998</v>
      </c>
      <c r="F725">
        <v>8092100</v>
      </c>
      <c r="G725">
        <v>54.433303000000002</v>
      </c>
      <c r="H725">
        <f t="shared" si="22"/>
        <v>-1.0149111795922745E-2</v>
      </c>
      <c r="I725">
        <f t="shared" si="23"/>
        <v>-1.0149111087644755E-2</v>
      </c>
    </row>
    <row r="726" spans="1:9" x14ac:dyDescent="0.35">
      <c r="A726" s="1">
        <v>41410</v>
      </c>
      <c r="B726">
        <v>62.369999</v>
      </c>
      <c r="C726">
        <v>62.869999</v>
      </c>
      <c r="D726">
        <v>62.240001999999997</v>
      </c>
      <c r="E726">
        <v>62.43</v>
      </c>
      <c r="F726">
        <v>5214000</v>
      </c>
      <c r="G726">
        <v>54.442025000000001</v>
      </c>
      <c r="H726">
        <f t="shared" si="22"/>
        <v>1.6023710862663062E-4</v>
      </c>
      <c r="I726">
        <f t="shared" si="23"/>
        <v>1.6023278984188754E-4</v>
      </c>
    </row>
    <row r="727" spans="1:9" x14ac:dyDescent="0.35">
      <c r="A727" s="1">
        <v>41411</v>
      </c>
      <c r="B727">
        <v>62.389999000000003</v>
      </c>
      <c r="C727">
        <v>63.310001</v>
      </c>
      <c r="D727">
        <v>62.369999</v>
      </c>
      <c r="E727">
        <v>63.310001</v>
      </c>
      <c r="F727">
        <v>7076800</v>
      </c>
      <c r="G727">
        <v>55.209429</v>
      </c>
      <c r="H727">
        <f t="shared" si="22"/>
        <v>1.4095803299695659E-2</v>
      </c>
      <c r="I727">
        <f t="shared" si="23"/>
        <v>1.4095801910380797E-2</v>
      </c>
    </row>
    <row r="728" spans="1:9" x14ac:dyDescent="0.35">
      <c r="A728" s="1">
        <v>41414</v>
      </c>
      <c r="B728">
        <v>63.299999</v>
      </c>
      <c r="C728">
        <v>64.459998999999996</v>
      </c>
      <c r="D728">
        <v>63.25</v>
      </c>
      <c r="E728">
        <v>64.029999000000004</v>
      </c>
      <c r="F728">
        <v>6215900</v>
      </c>
      <c r="G728">
        <v>55.837302000000001</v>
      </c>
      <c r="H728">
        <f t="shared" si="22"/>
        <v>1.137257919171418E-2</v>
      </c>
      <c r="I728">
        <f t="shared" si="23"/>
        <v>1.1372568261845292E-2</v>
      </c>
    </row>
    <row r="729" spans="1:9" x14ac:dyDescent="0.35">
      <c r="A729" s="1">
        <v>41415</v>
      </c>
      <c r="B729">
        <v>64.25</v>
      </c>
      <c r="C729">
        <v>64.769997000000004</v>
      </c>
      <c r="D729">
        <v>63.799999</v>
      </c>
      <c r="E729">
        <v>64.309997999999993</v>
      </c>
      <c r="F729">
        <v>6543700</v>
      </c>
      <c r="G729">
        <v>56.081474999999998</v>
      </c>
      <c r="H729">
        <f t="shared" si="22"/>
        <v>4.372934630219023E-3</v>
      </c>
      <c r="I729">
        <f t="shared" si="23"/>
        <v>4.3729369302262563E-3</v>
      </c>
    </row>
    <row r="730" spans="1:9" x14ac:dyDescent="0.35">
      <c r="A730" s="1">
        <v>41416</v>
      </c>
      <c r="B730">
        <v>63.540000999999997</v>
      </c>
      <c r="C730">
        <v>63.970001000000003</v>
      </c>
      <c r="D730">
        <v>62.57</v>
      </c>
      <c r="E730">
        <v>62.740001999999997</v>
      </c>
      <c r="F730">
        <v>9364600</v>
      </c>
      <c r="G730">
        <v>55.279684000000003</v>
      </c>
      <c r="H730">
        <f t="shared" si="22"/>
        <v>-2.4412938094011391E-2</v>
      </c>
      <c r="I730">
        <f t="shared" si="23"/>
        <v>-1.4296895721804649E-2</v>
      </c>
    </row>
    <row r="731" spans="1:9" x14ac:dyDescent="0.35">
      <c r="A731" s="1">
        <v>41417</v>
      </c>
      <c r="B731">
        <v>62.029998999999997</v>
      </c>
      <c r="C731">
        <v>62.93</v>
      </c>
      <c r="D731">
        <v>61.900002000000001</v>
      </c>
      <c r="E731">
        <v>62.790000999999997</v>
      </c>
      <c r="F731">
        <v>5274700</v>
      </c>
      <c r="G731">
        <v>55.323737999999999</v>
      </c>
      <c r="H731">
        <f t="shared" si="22"/>
        <v>7.9692378715575567E-4</v>
      </c>
      <c r="I731">
        <f t="shared" si="23"/>
        <v>7.9692930227306643E-4</v>
      </c>
    </row>
    <row r="732" spans="1:9" x14ac:dyDescent="0.35">
      <c r="A732" s="1">
        <v>41418</v>
      </c>
      <c r="B732">
        <v>62.540000999999997</v>
      </c>
      <c r="C732">
        <v>62.619999</v>
      </c>
      <c r="D732">
        <v>62.18</v>
      </c>
      <c r="E732">
        <v>62.529998999999997</v>
      </c>
      <c r="F732">
        <v>4623700</v>
      </c>
      <c r="G732">
        <v>55.094653000000001</v>
      </c>
      <c r="H732">
        <f t="shared" si="22"/>
        <v>-4.1408185357410662E-3</v>
      </c>
      <c r="I732">
        <f t="shared" si="23"/>
        <v>-4.1408084175367501E-3</v>
      </c>
    </row>
    <row r="733" spans="1:9" x14ac:dyDescent="0.35">
      <c r="A733" s="1">
        <v>41422</v>
      </c>
      <c r="B733">
        <v>63.240001999999997</v>
      </c>
      <c r="C733">
        <v>63.610000999999997</v>
      </c>
      <c r="D733">
        <v>62.720001000000003</v>
      </c>
      <c r="E733">
        <v>62.84</v>
      </c>
      <c r="F733">
        <v>5906600</v>
      </c>
      <c r="G733">
        <v>55.367792000000001</v>
      </c>
      <c r="H733">
        <f t="shared" si="22"/>
        <v>4.9576364138436474E-3</v>
      </c>
      <c r="I733">
        <f t="shared" si="23"/>
        <v>4.9576317324296505E-3</v>
      </c>
    </row>
    <row r="734" spans="1:9" x14ac:dyDescent="0.35">
      <c r="A734" s="1">
        <v>41423</v>
      </c>
      <c r="B734">
        <v>62.490001999999997</v>
      </c>
      <c r="C734">
        <v>63.009998000000003</v>
      </c>
      <c r="D734">
        <v>62.200001</v>
      </c>
      <c r="E734">
        <v>62.779998999999997</v>
      </c>
      <c r="F734">
        <v>6431700</v>
      </c>
      <c r="G734">
        <v>55.314925000000002</v>
      </c>
      <c r="H734">
        <f t="shared" si="22"/>
        <v>-9.5482176957362912E-4</v>
      </c>
      <c r="I734">
        <f t="shared" si="23"/>
        <v>-9.5483309141168398E-4</v>
      </c>
    </row>
    <row r="735" spans="1:9" x14ac:dyDescent="0.35">
      <c r="A735" s="1">
        <v>41424</v>
      </c>
      <c r="B735">
        <v>62.580002</v>
      </c>
      <c r="C735">
        <v>62.610000999999997</v>
      </c>
      <c r="D735">
        <v>62.049999</v>
      </c>
      <c r="E735">
        <v>62.279998999999997</v>
      </c>
      <c r="F735">
        <v>5658200</v>
      </c>
      <c r="G735">
        <v>54.874380000000002</v>
      </c>
      <c r="H735">
        <f t="shared" si="22"/>
        <v>-7.9643199739458433E-3</v>
      </c>
      <c r="I735">
        <f t="shared" si="23"/>
        <v>-7.9643061976491913E-3</v>
      </c>
    </row>
    <row r="736" spans="1:9" x14ac:dyDescent="0.35">
      <c r="A736" s="1">
        <v>41425</v>
      </c>
      <c r="B736">
        <v>62.119999</v>
      </c>
      <c r="C736">
        <v>62.650002000000001</v>
      </c>
      <c r="D736">
        <v>61.34</v>
      </c>
      <c r="E736">
        <v>61.34</v>
      </c>
      <c r="F736">
        <v>8032400</v>
      </c>
      <c r="G736">
        <v>54.046154999999999</v>
      </c>
      <c r="H736">
        <f t="shared" si="22"/>
        <v>-1.5093111995714599E-2</v>
      </c>
      <c r="I736">
        <f t="shared" si="23"/>
        <v>-1.5093109024648721E-2</v>
      </c>
    </row>
    <row r="737" spans="1:9" x14ac:dyDescent="0.35">
      <c r="A737" s="1">
        <v>41428</v>
      </c>
      <c r="B737">
        <v>61.580002</v>
      </c>
      <c r="C737">
        <v>62.099997999999999</v>
      </c>
      <c r="D737">
        <v>61.279998999999997</v>
      </c>
      <c r="E737">
        <v>62.09</v>
      </c>
      <c r="F737">
        <v>6813400</v>
      </c>
      <c r="G737">
        <v>54.706974000000002</v>
      </c>
      <c r="H737">
        <f t="shared" si="22"/>
        <v>1.2226931855233126E-2</v>
      </c>
      <c r="I737">
        <f t="shared" si="23"/>
        <v>1.2226938253054331E-2</v>
      </c>
    </row>
    <row r="738" spans="1:9" x14ac:dyDescent="0.35">
      <c r="A738" s="1">
        <v>41429</v>
      </c>
      <c r="B738">
        <v>61.889999000000003</v>
      </c>
      <c r="C738">
        <v>62.080002</v>
      </c>
      <c r="D738">
        <v>61.32</v>
      </c>
      <c r="E738">
        <v>61.68</v>
      </c>
      <c r="F738">
        <v>5171300</v>
      </c>
      <c r="G738">
        <v>54.345725999999999</v>
      </c>
      <c r="H738">
        <f t="shared" si="22"/>
        <v>-6.6033177645354107E-3</v>
      </c>
      <c r="I738">
        <f t="shared" si="23"/>
        <v>-6.603326296205002E-3</v>
      </c>
    </row>
    <row r="739" spans="1:9" x14ac:dyDescent="0.35">
      <c r="A739" s="1">
        <v>41430</v>
      </c>
      <c r="B739">
        <v>61.959999000000003</v>
      </c>
      <c r="C739">
        <v>62.110000999999997</v>
      </c>
      <c r="D739">
        <v>61.439999</v>
      </c>
      <c r="E739">
        <v>61.619999</v>
      </c>
      <c r="F739">
        <v>7571900</v>
      </c>
      <c r="G739">
        <v>54.292859</v>
      </c>
      <c r="H739">
        <f t="shared" si="22"/>
        <v>-9.7277885862515805E-4</v>
      </c>
      <c r="I739">
        <f t="shared" si="23"/>
        <v>-9.7279039017712473E-4</v>
      </c>
    </row>
    <row r="740" spans="1:9" x14ac:dyDescent="0.35">
      <c r="A740" s="1">
        <v>41431</v>
      </c>
      <c r="B740">
        <v>61.509998000000003</v>
      </c>
      <c r="C740">
        <v>61.919998</v>
      </c>
      <c r="D740">
        <v>60.959999000000003</v>
      </c>
      <c r="E740">
        <v>61.91</v>
      </c>
      <c r="F740">
        <v>6616200</v>
      </c>
      <c r="G740">
        <v>54.548377000000002</v>
      </c>
      <c r="H740">
        <f t="shared" si="22"/>
        <v>4.706280504808133E-3</v>
      </c>
      <c r="I740">
        <f t="shared" si="23"/>
        <v>4.7062911164800171E-3</v>
      </c>
    </row>
    <row r="741" spans="1:9" x14ac:dyDescent="0.35">
      <c r="A741" s="1">
        <v>41432</v>
      </c>
      <c r="B741">
        <v>62.169998</v>
      </c>
      <c r="C741">
        <v>62.380001</v>
      </c>
      <c r="D741">
        <v>61.759998000000003</v>
      </c>
      <c r="E741">
        <v>62.32</v>
      </c>
      <c r="F741">
        <v>5081700</v>
      </c>
      <c r="G741">
        <v>54.909624000000001</v>
      </c>
      <c r="H741">
        <f t="shared" si="22"/>
        <v>6.6225165562914506E-3</v>
      </c>
      <c r="I741">
        <f t="shared" si="23"/>
        <v>6.6225068437874646E-3</v>
      </c>
    </row>
    <row r="742" spans="1:9" x14ac:dyDescent="0.35">
      <c r="A742" s="1">
        <v>41435</v>
      </c>
      <c r="B742">
        <v>62.360000999999997</v>
      </c>
      <c r="C742">
        <v>62.439999</v>
      </c>
      <c r="D742">
        <v>61.950001</v>
      </c>
      <c r="E742">
        <v>62.200001</v>
      </c>
      <c r="F742">
        <v>4148100</v>
      </c>
      <c r="G742">
        <v>54.803894</v>
      </c>
      <c r="H742">
        <f t="shared" si="22"/>
        <v>-1.9255295250320918E-3</v>
      </c>
      <c r="I742">
        <f t="shared" si="23"/>
        <v>-1.9255276634201903E-3</v>
      </c>
    </row>
    <row r="743" spans="1:9" x14ac:dyDescent="0.35">
      <c r="A743" s="1">
        <v>41436</v>
      </c>
      <c r="B743">
        <v>61.720001000000003</v>
      </c>
      <c r="C743">
        <v>62.18</v>
      </c>
      <c r="D743">
        <v>61.360000999999997</v>
      </c>
      <c r="E743">
        <v>61.91</v>
      </c>
      <c r="F743">
        <v>4698000</v>
      </c>
      <c r="G743">
        <v>54.548377000000002</v>
      </c>
      <c r="H743">
        <f t="shared" si="22"/>
        <v>-4.6623954234342171E-3</v>
      </c>
      <c r="I743">
        <f t="shared" si="23"/>
        <v>-4.6623876763209121E-3</v>
      </c>
    </row>
    <row r="744" spans="1:9" x14ac:dyDescent="0.35">
      <c r="A744" s="1">
        <v>41437</v>
      </c>
      <c r="B744">
        <v>62.27</v>
      </c>
      <c r="C744">
        <v>62.27</v>
      </c>
      <c r="D744">
        <v>60.790000999999997</v>
      </c>
      <c r="E744">
        <v>60.880001</v>
      </c>
      <c r="F744">
        <v>5031600</v>
      </c>
      <c r="G744">
        <v>53.640853999999997</v>
      </c>
      <c r="H744">
        <f t="shared" si="22"/>
        <v>-1.663703763527696E-2</v>
      </c>
      <c r="I744">
        <f t="shared" si="23"/>
        <v>-1.6637030282312611E-2</v>
      </c>
    </row>
    <row r="745" spans="1:9" x14ac:dyDescent="0.35">
      <c r="A745" s="1">
        <v>41438</v>
      </c>
      <c r="B745">
        <v>60.669998</v>
      </c>
      <c r="C745">
        <v>61.720001000000003</v>
      </c>
      <c r="D745">
        <v>60.380001</v>
      </c>
      <c r="E745">
        <v>61.650002000000001</v>
      </c>
      <c r="F745">
        <v>5346900</v>
      </c>
      <c r="G745">
        <v>54.319293999999999</v>
      </c>
      <c r="H745">
        <f t="shared" si="22"/>
        <v>1.2647848018267946E-2</v>
      </c>
      <c r="I745">
        <f t="shared" si="23"/>
        <v>1.2647822497382348E-2</v>
      </c>
    </row>
    <row r="746" spans="1:9" x14ac:dyDescent="0.35">
      <c r="A746" s="1">
        <v>41439</v>
      </c>
      <c r="B746">
        <v>61.669998</v>
      </c>
      <c r="C746">
        <v>61.709999000000003</v>
      </c>
      <c r="D746">
        <v>60.869999</v>
      </c>
      <c r="E746">
        <v>61.029998999999997</v>
      </c>
      <c r="F746">
        <v>3327800</v>
      </c>
      <c r="G746">
        <v>53.773015000000001</v>
      </c>
      <c r="H746">
        <f t="shared" si="22"/>
        <v>-1.0056820436112947E-2</v>
      </c>
      <c r="I746">
        <f t="shared" si="23"/>
        <v>-1.005681333045305E-2</v>
      </c>
    </row>
    <row r="747" spans="1:9" x14ac:dyDescent="0.35">
      <c r="A747" s="1">
        <v>41442</v>
      </c>
      <c r="B747">
        <v>61.450001</v>
      </c>
      <c r="C747">
        <v>62.049999</v>
      </c>
      <c r="D747">
        <v>61.439999</v>
      </c>
      <c r="E747">
        <v>61.939999</v>
      </c>
      <c r="F747">
        <v>3664000</v>
      </c>
      <c r="G747">
        <v>54.574807999999997</v>
      </c>
      <c r="H747">
        <f t="shared" si="22"/>
        <v>1.491069990022454E-2</v>
      </c>
      <c r="I747">
        <f t="shared" si="23"/>
        <v>1.4910694518430785E-2</v>
      </c>
    </row>
    <row r="748" spans="1:9" x14ac:dyDescent="0.35">
      <c r="A748" s="1">
        <v>41443</v>
      </c>
      <c r="B748">
        <v>61.939999</v>
      </c>
      <c r="C748">
        <v>62.23</v>
      </c>
      <c r="D748">
        <v>61.75</v>
      </c>
      <c r="E748">
        <v>62.099997999999999</v>
      </c>
      <c r="F748">
        <v>3437300</v>
      </c>
      <c r="G748">
        <v>54.715783000000002</v>
      </c>
      <c r="H748">
        <f t="shared" si="22"/>
        <v>2.5831288760595414E-3</v>
      </c>
      <c r="I748">
        <f t="shared" si="23"/>
        <v>2.5831515522694009E-3</v>
      </c>
    </row>
    <row r="749" spans="1:9" x14ac:dyDescent="0.35">
      <c r="A749" s="1">
        <v>41444</v>
      </c>
      <c r="B749">
        <v>62.150002000000001</v>
      </c>
      <c r="C749">
        <v>62.57</v>
      </c>
      <c r="D749">
        <v>61.709999000000003</v>
      </c>
      <c r="E749">
        <v>61.709999000000003</v>
      </c>
      <c r="F749">
        <v>5932600</v>
      </c>
      <c r="G749">
        <v>54.372157999999999</v>
      </c>
      <c r="H749">
        <f t="shared" si="22"/>
        <v>-6.2801773359154696E-3</v>
      </c>
      <c r="I749">
        <f t="shared" si="23"/>
        <v>-6.2801806199136905E-3</v>
      </c>
    </row>
    <row r="750" spans="1:9" x14ac:dyDescent="0.35">
      <c r="A750" s="1">
        <v>41445</v>
      </c>
      <c r="B750">
        <v>61.130001</v>
      </c>
      <c r="C750">
        <v>61.209999000000003</v>
      </c>
      <c r="D750">
        <v>60.119999</v>
      </c>
      <c r="E750">
        <v>60.279998999999997</v>
      </c>
      <c r="F750">
        <v>7998200</v>
      </c>
      <c r="G750">
        <v>53.112197000000002</v>
      </c>
      <c r="H750">
        <f t="shared" si="22"/>
        <v>-2.3172905901359789E-2</v>
      </c>
      <c r="I750">
        <f t="shared" si="23"/>
        <v>-2.3172907722367707E-2</v>
      </c>
    </row>
    <row r="751" spans="1:9" x14ac:dyDescent="0.35">
      <c r="A751" s="1">
        <v>41446</v>
      </c>
      <c r="B751">
        <v>60.77</v>
      </c>
      <c r="C751">
        <v>60.799999</v>
      </c>
      <c r="D751">
        <v>59.549999</v>
      </c>
      <c r="E751">
        <v>60.360000999999997</v>
      </c>
      <c r="F751">
        <v>8780900</v>
      </c>
      <c r="G751">
        <v>53.182685999999997</v>
      </c>
      <c r="H751">
        <f t="shared" si="22"/>
        <v>1.3271732137885462E-3</v>
      </c>
      <c r="I751">
        <f t="shared" si="23"/>
        <v>1.3271716099410257E-3</v>
      </c>
    </row>
    <row r="752" spans="1:9" x14ac:dyDescent="0.35">
      <c r="A752" s="1">
        <v>41449</v>
      </c>
      <c r="B752">
        <v>59.779998999999997</v>
      </c>
      <c r="C752">
        <v>59.900002000000001</v>
      </c>
      <c r="D752">
        <v>58.709999000000003</v>
      </c>
      <c r="E752">
        <v>59.349997999999999</v>
      </c>
      <c r="F752">
        <v>7389700</v>
      </c>
      <c r="G752">
        <v>52.292780999999998</v>
      </c>
      <c r="H752">
        <f t="shared" si="22"/>
        <v>-1.6732985143588675E-2</v>
      </c>
      <c r="I752">
        <f t="shared" si="23"/>
        <v>-1.6732983362291984E-2</v>
      </c>
    </row>
    <row r="753" spans="1:9" x14ac:dyDescent="0.35">
      <c r="A753" s="1">
        <v>41450</v>
      </c>
      <c r="B753">
        <v>59.810001</v>
      </c>
      <c r="C753">
        <v>60.02</v>
      </c>
      <c r="D753">
        <v>59.369999</v>
      </c>
      <c r="E753">
        <v>59.830002</v>
      </c>
      <c r="F753">
        <v>6078400</v>
      </c>
      <c r="G753">
        <v>52.715707999999999</v>
      </c>
      <c r="H753">
        <f t="shared" si="22"/>
        <v>8.0876835075883412E-3</v>
      </c>
      <c r="I753">
        <f t="shared" si="23"/>
        <v>8.0876746639273484E-3</v>
      </c>
    </row>
    <row r="754" spans="1:9" x14ac:dyDescent="0.35">
      <c r="A754" s="1">
        <v>41451</v>
      </c>
      <c r="B754">
        <v>60.369999</v>
      </c>
      <c r="C754">
        <v>60.450001</v>
      </c>
      <c r="D754">
        <v>59.759998000000003</v>
      </c>
      <c r="E754">
        <v>60.330002</v>
      </c>
      <c r="F754">
        <v>4009600</v>
      </c>
      <c r="G754">
        <v>53.156253999999997</v>
      </c>
      <c r="H754">
        <f t="shared" si="22"/>
        <v>8.3570112533173577E-3</v>
      </c>
      <c r="I754">
        <f t="shared" si="23"/>
        <v>8.3570157115218421E-3</v>
      </c>
    </row>
    <row r="755" spans="1:9" x14ac:dyDescent="0.35">
      <c r="A755" s="1">
        <v>41452</v>
      </c>
      <c r="B755">
        <v>60.619999</v>
      </c>
      <c r="C755">
        <v>61.099997999999999</v>
      </c>
      <c r="D755">
        <v>60.310001</v>
      </c>
      <c r="E755">
        <v>60.34</v>
      </c>
      <c r="F755">
        <v>3704500</v>
      </c>
      <c r="G755">
        <v>53.165063000000004</v>
      </c>
      <c r="H755">
        <f t="shared" si="22"/>
        <v>1.6572185759256331E-4</v>
      </c>
      <c r="I755">
        <f t="shared" si="23"/>
        <v>1.6571897635989373E-4</v>
      </c>
    </row>
    <row r="756" spans="1:9" x14ac:dyDescent="0.35">
      <c r="A756" s="1">
        <v>41453</v>
      </c>
      <c r="B756">
        <v>60.299999</v>
      </c>
      <c r="C756">
        <v>60.77</v>
      </c>
      <c r="D756">
        <v>60.040000999999997</v>
      </c>
      <c r="E756">
        <v>60.5</v>
      </c>
      <c r="F756">
        <v>6160900</v>
      </c>
      <c r="G756">
        <v>53.306038000000001</v>
      </c>
      <c r="H756">
        <f t="shared" si="22"/>
        <v>2.6516407026847297E-3</v>
      </c>
      <c r="I756">
        <f t="shared" si="23"/>
        <v>2.651647379783927E-3</v>
      </c>
    </row>
    <row r="757" spans="1:9" x14ac:dyDescent="0.35">
      <c r="A757" s="1">
        <v>41456</v>
      </c>
      <c r="B757">
        <v>60.73</v>
      </c>
      <c r="C757">
        <v>61.630001</v>
      </c>
      <c r="D757">
        <v>60.73</v>
      </c>
      <c r="E757">
        <v>61.23</v>
      </c>
      <c r="F757">
        <v>5100100</v>
      </c>
      <c r="G757">
        <v>53.949233999999997</v>
      </c>
      <c r="H757">
        <f t="shared" si="22"/>
        <v>1.2066115702479287E-2</v>
      </c>
      <c r="I757">
        <f t="shared" si="23"/>
        <v>1.2066100279296617E-2</v>
      </c>
    </row>
    <row r="758" spans="1:9" x14ac:dyDescent="0.35">
      <c r="A758" s="1">
        <v>41457</v>
      </c>
      <c r="B758">
        <v>61.209999000000003</v>
      </c>
      <c r="C758">
        <v>62.189999</v>
      </c>
      <c r="D758">
        <v>61.049999</v>
      </c>
      <c r="E758">
        <v>61.790000999999997</v>
      </c>
      <c r="F758">
        <v>6708000</v>
      </c>
      <c r="G758">
        <v>54.442647000000001</v>
      </c>
      <c r="H758">
        <f t="shared" si="22"/>
        <v>9.1458598726114615E-3</v>
      </c>
      <c r="I758">
        <f t="shared" si="23"/>
        <v>9.1458759173485924E-3</v>
      </c>
    </row>
    <row r="759" spans="1:9" x14ac:dyDescent="0.35">
      <c r="A759" s="1">
        <v>41458</v>
      </c>
      <c r="B759">
        <v>61.470001000000003</v>
      </c>
      <c r="C759">
        <v>62.009998000000003</v>
      </c>
      <c r="D759">
        <v>61.060001</v>
      </c>
      <c r="E759">
        <v>61.84</v>
      </c>
      <c r="F759">
        <v>3780700</v>
      </c>
      <c r="G759">
        <v>54.486700999999996</v>
      </c>
      <c r="H759">
        <f t="shared" si="22"/>
        <v>8.0917622901489818E-4</v>
      </c>
      <c r="I759">
        <f t="shared" si="23"/>
        <v>8.0918181660042353E-4</v>
      </c>
    </row>
    <row r="760" spans="1:9" x14ac:dyDescent="0.35">
      <c r="A760" s="1">
        <v>41460</v>
      </c>
      <c r="B760">
        <v>62.110000999999997</v>
      </c>
      <c r="C760">
        <v>62.419998</v>
      </c>
      <c r="D760">
        <v>61.52</v>
      </c>
      <c r="E760">
        <v>62.310001</v>
      </c>
      <c r="F760">
        <v>4281700</v>
      </c>
      <c r="G760">
        <v>54.900815000000001</v>
      </c>
      <c r="H760">
        <f t="shared" si="22"/>
        <v>7.6002749029753609E-3</v>
      </c>
      <c r="I760">
        <f t="shared" si="23"/>
        <v>7.600276625299906E-3</v>
      </c>
    </row>
    <row r="761" spans="1:9" x14ac:dyDescent="0.35">
      <c r="A761" s="1">
        <v>41463</v>
      </c>
      <c r="B761">
        <v>62.509998000000003</v>
      </c>
      <c r="C761">
        <v>63.209999000000003</v>
      </c>
      <c r="D761">
        <v>62.310001</v>
      </c>
      <c r="E761">
        <v>63.040000999999997</v>
      </c>
      <c r="F761">
        <v>5872800</v>
      </c>
      <c r="G761">
        <v>55.544010999999998</v>
      </c>
      <c r="H761">
        <f t="shared" si="22"/>
        <v>1.1715615283010457E-2</v>
      </c>
      <c r="I761">
        <f t="shared" si="23"/>
        <v>1.171560021467798E-2</v>
      </c>
    </row>
    <row r="762" spans="1:9" x14ac:dyDescent="0.35">
      <c r="A762" s="1">
        <v>41464</v>
      </c>
      <c r="B762">
        <v>63.310001</v>
      </c>
      <c r="C762">
        <v>63.68</v>
      </c>
      <c r="D762">
        <v>63.209999000000003</v>
      </c>
      <c r="E762">
        <v>63.5</v>
      </c>
      <c r="F762">
        <v>4831500</v>
      </c>
      <c r="G762">
        <v>55.949311999999999</v>
      </c>
      <c r="H762">
        <f t="shared" si="22"/>
        <v>7.2969383360257786E-3</v>
      </c>
      <c r="I762">
        <f t="shared" si="23"/>
        <v>7.2969343175450811E-3</v>
      </c>
    </row>
    <row r="763" spans="1:9" x14ac:dyDescent="0.35">
      <c r="A763" s="1">
        <v>41465</v>
      </c>
      <c r="B763">
        <v>63.619999</v>
      </c>
      <c r="C763">
        <v>63.880001</v>
      </c>
      <c r="D763">
        <v>63.310001</v>
      </c>
      <c r="E763">
        <v>63.529998999999997</v>
      </c>
      <c r="F763">
        <v>4849600</v>
      </c>
      <c r="G763">
        <v>55.975743999999999</v>
      </c>
      <c r="H763">
        <f t="shared" si="22"/>
        <v>4.7242519685033947E-4</v>
      </c>
      <c r="I763">
        <f t="shared" si="23"/>
        <v>4.7242761448076053E-4</v>
      </c>
    </row>
    <row r="764" spans="1:9" x14ac:dyDescent="0.35">
      <c r="A764" s="1">
        <v>41466</v>
      </c>
      <c r="B764">
        <v>64.110000999999997</v>
      </c>
      <c r="C764">
        <v>64.440002000000007</v>
      </c>
      <c r="D764">
        <v>63.880001</v>
      </c>
      <c r="E764">
        <v>64.319999999999993</v>
      </c>
      <c r="F764">
        <v>6187500</v>
      </c>
      <c r="G764">
        <v>56.671807000000001</v>
      </c>
      <c r="H764">
        <f t="shared" si="22"/>
        <v>1.243508598197832E-2</v>
      </c>
      <c r="I764">
        <f t="shared" si="23"/>
        <v>1.2435082595775812E-2</v>
      </c>
    </row>
    <row r="765" spans="1:9" x14ac:dyDescent="0.35">
      <c r="A765" s="1">
        <v>41467</v>
      </c>
      <c r="B765">
        <v>64.260002</v>
      </c>
      <c r="C765">
        <v>64.849997999999999</v>
      </c>
      <c r="D765">
        <v>64.25</v>
      </c>
      <c r="E765">
        <v>64.839995999999999</v>
      </c>
      <c r="F765">
        <v>16577100</v>
      </c>
      <c r="G765">
        <v>57.129972000000002</v>
      </c>
      <c r="H765">
        <f t="shared" si="22"/>
        <v>8.0845149253732304E-3</v>
      </c>
      <c r="I765">
        <f t="shared" si="23"/>
        <v>8.084531343777358E-3</v>
      </c>
    </row>
    <row r="766" spans="1:9" x14ac:dyDescent="0.35">
      <c r="A766" s="1">
        <v>41470</v>
      </c>
      <c r="B766">
        <v>64.790001000000004</v>
      </c>
      <c r="C766">
        <v>65.319999999999993</v>
      </c>
      <c r="D766">
        <v>64.669998000000007</v>
      </c>
      <c r="E766">
        <v>65.260002</v>
      </c>
      <c r="F766">
        <v>15601600</v>
      </c>
      <c r="G766">
        <v>57.500034999999997</v>
      </c>
      <c r="H766">
        <f t="shared" si="22"/>
        <v>6.4775759702391219E-3</v>
      </c>
      <c r="I766">
        <f t="shared" si="23"/>
        <v>6.4775631257091232E-3</v>
      </c>
    </row>
    <row r="767" spans="1:9" x14ac:dyDescent="0.35">
      <c r="A767" s="1">
        <v>41471</v>
      </c>
      <c r="B767">
        <v>65.239998</v>
      </c>
      <c r="C767">
        <v>65.400002000000001</v>
      </c>
      <c r="D767">
        <v>64.709998999999996</v>
      </c>
      <c r="E767">
        <v>64.949996999999996</v>
      </c>
      <c r="F767">
        <v>16526800</v>
      </c>
      <c r="G767">
        <v>57.226892999999997</v>
      </c>
      <c r="H767">
        <f t="shared" si="22"/>
        <v>-4.7503063208610358E-3</v>
      </c>
      <c r="I767">
        <f t="shared" si="23"/>
        <v>-4.7502927606913629E-3</v>
      </c>
    </row>
    <row r="768" spans="1:9" x14ac:dyDescent="0.35">
      <c r="A768" s="1">
        <v>41472</v>
      </c>
      <c r="B768">
        <v>65.239998</v>
      </c>
      <c r="C768">
        <v>65.639999000000003</v>
      </c>
      <c r="D768">
        <v>65.129997000000003</v>
      </c>
      <c r="E768">
        <v>65.559997999999993</v>
      </c>
      <c r="F768">
        <v>4853300</v>
      </c>
      <c r="G768">
        <v>57.764358999999999</v>
      </c>
      <c r="H768">
        <f t="shared" si="22"/>
        <v>9.3918557070910551E-3</v>
      </c>
      <c r="I768">
        <f t="shared" si="23"/>
        <v>9.391843097265512E-3</v>
      </c>
    </row>
    <row r="769" spans="1:9" x14ac:dyDescent="0.35">
      <c r="A769" s="1">
        <v>41473</v>
      </c>
      <c r="B769">
        <v>65.370002999999997</v>
      </c>
      <c r="C769">
        <v>65.779999000000004</v>
      </c>
      <c r="D769">
        <v>65.150002000000001</v>
      </c>
      <c r="E769">
        <v>65.300003000000004</v>
      </c>
      <c r="F769">
        <v>5061400</v>
      </c>
      <c r="G769">
        <v>58.147264</v>
      </c>
      <c r="H769">
        <f t="shared" si="22"/>
        <v>-3.9657566798581862E-3</v>
      </c>
      <c r="I769">
        <f t="shared" si="23"/>
        <v>6.6287414355277611E-3</v>
      </c>
    </row>
    <row r="770" spans="1:9" x14ac:dyDescent="0.35">
      <c r="A770" s="1">
        <v>41474</v>
      </c>
      <c r="B770">
        <v>65.589995999999999</v>
      </c>
      <c r="C770">
        <v>66</v>
      </c>
      <c r="D770">
        <v>65.279999000000004</v>
      </c>
      <c r="E770">
        <v>66</v>
      </c>
      <c r="F770">
        <v>6958100</v>
      </c>
      <c r="G770">
        <v>58.770584999999997</v>
      </c>
      <c r="H770">
        <f t="shared" si="22"/>
        <v>1.0719708542739213E-2</v>
      </c>
      <c r="I770">
        <f t="shared" si="23"/>
        <v>1.0719696115022662E-2</v>
      </c>
    </row>
    <row r="771" spans="1:9" x14ac:dyDescent="0.35">
      <c r="A771" s="1">
        <v>41477</v>
      </c>
      <c r="B771">
        <v>66.080001999999993</v>
      </c>
      <c r="C771">
        <v>66.169998000000007</v>
      </c>
      <c r="D771">
        <v>65.720000999999996</v>
      </c>
      <c r="E771">
        <v>65.830001999999993</v>
      </c>
      <c r="F771">
        <v>3984000</v>
      </c>
      <c r="G771">
        <v>58.619208</v>
      </c>
      <c r="H771">
        <f t="shared" si="22"/>
        <v>-2.5757272727273753E-3</v>
      </c>
      <c r="I771">
        <f t="shared" si="23"/>
        <v>-2.5757272962315509E-3</v>
      </c>
    </row>
    <row r="772" spans="1:9" x14ac:dyDescent="0.35">
      <c r="A772" s="1">
        <v>41478</v>
      </c>
      <c r="B772">
        <v>65.970000999999996</v>
      </c>
      <c r="C772">
        <v>66.239998</v>
      </c>
      <c r="D772">
        <v>65.919998000000007</v>
      </c>
      <c r="E772">
        <v>66.120002999999997</v>
      </c>
      <c r="F772">
        <v>4089800</v>
      </c>
      <c r="G772">
        <v>58.877443</v>
      </c>
      <c r="H772">
        <f t="shared" ref="H772:H835" si="24">(E772-E771)/E771</f>
        <v>4.4053014004162378E-3</v>
      </c>
      <c r="I772">
        <f t="shared" ref="I772:I835" si="25">(G772-G771)/G771</f>
        <v>4.4052966392858651E-3</v>
      </c>
    </row>
    <row r="773" spans="1:9" x14ac:dyDescent="0.35">
      <c r="A773" s="1">
        <v>41479</v>
      </c>
      <c r="B773">
        <v>66.25</v>
      </c>
      <c r="C773">
        <v>66.25</v>
      </c>
      <c r="D773">
        <v>65.129997000000003</v>
      </c>
      <c r="E773">
        <v>65.589995999999999</v>
      </c>
      <c r="F773">
        <v>5025400</v>
      </c>
      <c r="G773">
        <v>58.405492000000002</v>
      </c>
      <c r="H773">
        <f t="shared" si="24"/>
        <v>-8.0158344820401434E-3</v>
      </c>
      <c r="I773">
        <f t="shared" si="25"/>
        <v>-8.0158202522483384E-3</v>
      </c>
    </row>
    <row r="774" spans="1:9" x14ac:dyDescent="0.35">
      <c r="A774" s="1">
        <v>41480</v>
      </c>
      <c r="B774">
        <v>65.410004000000001</v>
      </c>
      <c r="C774">
        <v>65.930000000000007</v>
      </c>
      <c r="D774">
        <v>65.300003000000004</v>
      </c>
      <c r="E774">
        <v>65.709998999999996</v>
      </c>
      <c r="F774">
        <v>4094800</v>
      </c>
      <c r="G774">
        <v>58.512349999999998</v>
      </c>
      <c r="H774">
        <f t="shared" si="24"/>
        <v>1.8295930373283904E-3</v>
      </c>
      <c r="I774">
        <f t="shared" si="25"/>
        <v>1.8295882174915238E-3</v>
      </c>
    </row>
    <row r="775" spans="1:9" x14ac:dyDescent="0.35">
      <c r="A775" s="1">
        <v>41481</v>
      </c>
      <c r="B775">
        <v>65.410004000000001</v>
      </c>
      <c r="C775">
        <v>65.730002999999996</v>
      </c>
      <c r="D775">
        <v>65.330001999999993</v>
      </c>
      <c r="E775">
        <v>65.720000999999996</v>
      </c>
      <c r="F775">
        <v>3118000</v>
      </c>
      <c r="G775">
        <v>58.521256999999999</v>
      </c>
      <c r="H775">
        <f t="shared" si="24"/>
        <v>1.5221427716046788E-4</v>
      </c>
      <c r="I775">
        <f t="shared" si="25"/>
        <v>1.52224274020795E-4</v>
      </c>
    </row>
    <row r="776" spans="1:9" x14ac:dyDescent="0.35">
      <c r="A776" s="1">
        <v>41484</v>
      </c>
      <c r="B776">
        <v>65.540001000000004</v>
      </c>
      <c r="C776">
        <v>65.580001999999993</v>
      </c>
      <c r="D776">
        <v>64.900002000000001</v>
      </c>
      <c r="E776">
        <v>65.180000000000007</v>
      </c>
      <c r="F776">
        <v>4255200</v>
      </c>
      <c r="G776">
        <v>58.040405</v>
      </c>
      <c r="H776">
        <f t="shared" si="24"/>
        <v>-8.2166919017543777E-3</v>
      </c>
      <c r="I776">
        <f t="shared" si="25"/>
        <v>-8.2167066233727465E-3</v>
      </c>
    </row>
    <row r="777" spans="1:9" x14ac:dyDescent="0.35">
      <c r="A777" s="1">
        <v>41485</v>
      </c>
      <c r="B777">
        <v>65.449996999999996</v>
      </c>
      <c r="C777">
        <v>65.459998999999996</v>
      </c>
      <c r="D777">
        <v>64.510002</v>
      </c>
      <c r="E777">
        <v>64.830001999999993</v>
      </c>
      <c r="F777">
        <v>5285100</v>
      </c>
      <c r="G777">
        <v>57.728745000000004</v>
      </c>
      <c r="H777">
        <f t="shared" si="24"/>
        <v>-5.369714636391739E-3</v>
      </c>
      <c r="I777">
        <f t="shared" si="25"/>
        <v>-5.3697075339153178E-3</v>
      </c>
    </row>
    <row r="778" spans="1:9" x14ac:dyDescent="0.35">
      <c r="A778" s="1">
        <v>41486</v>
      </c>
      <c r="B778">
        <v>64.919998000000007</v>
      </c>
      <c r="C778">
        <v>65.639999000000003</v>
      </c>
      <c r="D778">
        <v>64.860000999999997</v>
      </c>
      <c r="E778">
        <v>64.860000999999997</v>
      </c>
      <c r="F778">
        <v>5529900</v>
      </c>
      <c r="G778">
        <v>57.755457</v>
      </c>
      <c r="H778">
        <f t="shared" si="24"/>
        <v>4.6273328820819202E-4</v>
      </c>
      <c r="I778">
        <f t="shared" si="25"/>
        <v>4.627157579815098E-4</v>
      </c>
    </row>
    <row r="779" spans="1:9" x14ac:dyDescent="0.35">
      <c r="A779" s="1">
        <v>41487</v>
      </c>
      <c r="B779">
        <v>65.720000999999996</v>
      </c>
      <c r="C779">
        <v>66.290001000000004</v>
      </c>
      <c r="D779">
        <v>65.519997000000004</v>
      </c>
      <c r="E779">
        <v>66.089995999999999</v>
      </c>
      <c r="F779">
        <v>7272900</v>
      </c>
      <c r="G779">
        <v>58.850724</v>
      </c>
      <c r="H779">
        <f t="shared" si="24"/>
        <v>1.896384491267588E-2</v>
      </c>
      <c r="I779">
        <f t="shared" si="25"/>
        <v>1.8963870375053905E-2</v>
      </c>
    </row>
    <row r="780" spans="1:9" x14ac:dyDescent="0.35">
      <c r="A780" s="1">
        <v>41488</v>
      </c>
      <c r="B780">
        <v>65.959998999999996</v>
      </c>
      <c r="C780">
        <v>67.230002999999996</v>
      </c>
      <c r="D780">
        <v>65.790001000000004</v>
      </c>
      <c r="E780">
        <v>67.230002999999996</v>
      </c>
      <c r="F780">
        <v>7520800</v>
      </c>
      <c r="G780">
        <v>59.865858000000003</v>
      </c>
      <c r="H780">
        <f t="shared" si="24"/>
        <v>1.7249312588852286E-2</v>
      </c>
      <c r="I780">
        <f t="shared" si="25"/>
        <v>1.7249303508993421E-2</v>
      </c>
    </row>
    <row r="781" spans="1:9" x14ac:dyDescent="0.35">
      <c r="A781" s="1">
        <v>41491</v>
      </c>
      <c r="B781">
        <v>67</v>
      </c>
      <c r="C781">
        <v>67.419998000000007</v>
      </c>
      <c r="D781">
        <v>66.569999999999993</v>
      </c>
      <c r="E781">
        <v>67.190002000000007</v>
      </c>
      <c r="F781">
        <v>4002600</v>
      </c>
      <c r="G781">
        <v>59.830238999999999</v>
      </c>
      <c r="H781">
        <f t="shared" si="24"/>
        <v>-5.9498733028450878E-4</v>
      </c>
      <c r="I781">
        <f t="shared" si="25"/>
        <v>-5.9498019722700811E-4</v>
      </c>
    </row>
    <row r="782" spans="1:9" x14ac:dyDescent="0.35">
      <c r="A782" s="1">
        <v>41492</v>
      </c>
      <c r="B782">
        <v>67.120002999999997</v>
      </c>
      <c r="C782">
        <v>67.470000999999996</v>
      </c>
      <c r="D782">
        <v>66.629997000000003</v>
      </c>
      <c r="E782">
        <v>67.089995999999999</v>
      </c>
      <c r="F782">
        <v>6248000</v>
      </c>
      <c r="G782">
        <v>59.741186999999996</v>
      </c>
      <c r="H782">
        <f t="shared" si="24"/>
        <v>-1.4884059684952468E-3</v>
      </c>
      <c r="I782">
        <f t="shared" si="25"/>
        <v>-1.488411236331554E-3</v>
      </c>
    </row>
    <row r="783" spans="1:9" x14ac:dyDescent="0.35">
      <c r="A783" s="1">
        <v>41493</v>
      </c>
      <c r="B783">
        <v>66.930000000000007</v>
      </c>
      <c r="C783">
        <v>66.970000999999996</v>
      </c>
      <c r="D783">
        <v>66.279999000000004</v>
      </c>
      <c r="E783">
        <v>66.519997000000004</v>
      </c>
      <c r="F783">
        <v>4168400</v>
      </c>
      <c r="G783">
        <v>59.233623000000001</v>
      </c>
      <c r="H783">
        <f t="shared" si="24"/>
        <v>-8.4960356831739227E-3</v>
      </c>
      <c r="I783">
        <f t="shared" si="25"/>
        <v>-8.4960481284041961E-3</v>
      </c>
    </row>
    <row r="784" spans="1:9" x14ac:dyDescent="0.35">
      <c r="A784" s="1">
        <v>41494</v>
      </c>
      <c r="B784">
        <v>67.040001000000004</v>
      </c>
      <c r="C784">
        <v>67.290001000000004</v>
      </c>
      <c r="D784">
        <v>66.370002999999997</v>
      </c>
      <c r="E784">
        <v>67.089995999999999</v>
      </c>
      <c r="F784">
        <v>4646200</v>
      </c>
      <c r="G784">
        <v>59.741186999999996</v>
      </c>
      <c r="H784">
        <f t="shared" si="24"/>
        <v>8.5688368266161486E-3</v>
      </c>
      <c r="I784">
        <f t="shared" si="25"/>
        <v>8.5688494860426661E-3</v>
      </c>
    </row>
    <row r="785" spans="1:9" x14ac:dyDescent="0.35">
      <c r="A785" s="1">
        <v>41495</v>
      </c>
      <c r="B785">
        <v>67.010002</v>
      </c>
      <c r="C785">
        <v>67.019997000000004</v>
      </c>
      <c r="D785">
        <v>66.169998000000007</v>
      </c>
      <c r="E785">
        <v>66.830001999999993</v>
      </c>
      <c r="F785">
        <v>3668600</v>
      </c>
      <c r="G785">
        <v>59.509670999999997</v>
      </c>
      <c r="H785">
        <f t="shared" si="24"/>
        <v>-3.875302064409216E-3</v>
      </c>
      <c r="I785">
        <f t="shared" si="25"/>
        <v>-3.8753163709318193E-3</v>
      </c>
    </row>
    <row r="786" spans="1:9" x14ac:dyDescent="0.35">
      <c r="A786" s="1">
        <v>41498</v>
      </c>
      <c r="B786">
        <v>66.319999999999993</v>
      </c>
      <c r="C786">
        <v>66.519997000000004</v>
      </c>
      <c r="D786">
        <v>66.059997999999993</v>
      </c>
      <c r="E786">
        <v>66.099997999999999</v>
      </c>
      <c r="F786">
        <v>4489200</v>
      </c>
      <c r="G786">
        <v>58.859630000000003</v>
      </c>
      <c r="H786">
        <f t="shared" si="24"/>
        <v>-1.0923297593197647E-2</v>
      </c>
      <c r="I786">
        <f t="shared" si="25"/>
        <v>-1.0923283376915234E-2</v>
      </c>
    </row>
    <row r="787" spans="1:9" x14ac:dyDescent="0.35">
      <c r="A787" s="1">
        <v>41499</v>
      </c>
      <c r="B787">
        <v>66.430000000000007</v>
      </c>
      <c r="C787">
        <v>67.300003000000004</v>
      </c>
      <c r="D787">
        <v>66.300003000000004</v>
      </c>
      <c r="E787">
        <v>66.900002000000001</v>
      </c>
      <c r="F787">
        <v>4963300</v>
      </c>
      <c r="G787">
        <v>59.572004</v>
      </c>
      <c r="H787">
        <f t="shared" si="24"/>
        <v>1.2102935313250709E-2</v>
      </c>
      <c r="I787">
        <f t="shared" si="25"/>
        <v>1.2102930310639005E-2</v>
      </c>
    </row>
    <row r="788" spans="1:9" x14ac:dyDescent="0.35">
      <c r="A788" s="1">
        <v>41500</v>
      </c>
      <c r="B788">
        <v>67.150002000000001</v>
      </c>
      <c r="C788">
        <v>67.5</v>
      </c>
      <c r="D788">
        <v>66.720000999999996</v>
      </c>
      <c r="E788">
        <v>67.160004000000001</v>
      </c>
      <c r="F788">
        <v>6488600</v>
      </c>
      <c r="G788">
        <v>59.803525999999998</v>
      </c>
      <c r="H788">
        <f t="shared" si="24"/>
        <v>3.8864273875507515E-3</v>
      </c>
      <c r="I788">
        <f t="shared" si="25"/>
        <v>3.8864228908599119E-3</v>
      </c>
    </row>
    <row r="789" spans="1:9" x14ac:dyDescent="0.35">
      <c r="A789" s="1">
        <v>41501</v>
      </c>
      <c r="B789">
        <v>66.760002</v>
      </c>
      <c r="C789">
        <v>67.699996999999996</v>
      </c>
      <c r="D789">
        <v>66.620002999999997</v>
      </c>
      <c r="E789">
        <v>67.620002999999997</v>
      </c>
      <c r="F789">
        <v>6475900</v>
      </c>
      <c r="G789">
        <v>60.213138000000001</v>
      </c>
      <c r="H789">
        <f t="shared" si="24"/>
        <v>6.8492997707384927E-3</v>
      </c>
      <c r="I789">
        <f t="shared" si="25"/>
        <v>6.8492951402230494E-3</v>
      </c>
    </row>
    <row r="790" spans="1:9" x14ac:dyDescent="0.35">
      <c r="A790" s="1">
        <v>41502</v>
      </c>
      <c r="B790">
        <v>67.370002999999997</v>
      </c>
      <c r="C790">
        <v>67.910004000000001</v>
      </c>
      <c r="D790">
        <v>66.970000999999996</v>
      </c>
      <c r="E790">
        <v>67.379997000000003</v>
      </c>
      <c r="F790">
        <v>6536000</v>
      </c>
      <c r="G790">
        <v>59.999422000000003</v>
      </c>
      <c r="H790">
        <f t="shared" si="24"/>
        <v>-3.549334358946922E-3</v>
      </c>
      <c r="I790">
        <f t="shared" si="25"/>
        <v>-3.5493250659016976E-3</v>
      </c>
    </row>
    <row r="791" spans="1:9" x14ac:dyDescent="0.35">
      <c r="A791" s="1">
        <v>41505</v>
      </c>
      <c r="B791">
        <v>67.410004000000001</v>
      </c>
      <c r="C791">
        <v>67.410004000000001</v>
      </c>
      <c r="D791">
        <v>65.790001000000004</v>
      </c>
      <c r="E791">
        <v>65.830001999999993</v>
      </c>
      <c r="F791">
        <v>6449400</v>
      </c>
      <c r="G791">
        <v>58.619208</v>
      </c>
      <c r="H791">
        <f t="shared" si="24"/>
        <v>-2.3003785529999501E-2</v>
      </c>
      <c r="I791">
        <f t="shared" si="25"/>
        <v>-2.3003788269827036E-2</v>
      </c>
    </row>
    <row r="792" spans="1:9" x14ac:dyDescent="0.35">
      <c r="A792" s="1">
        <v>41506</v>
      </c>
      <c r="B792">
        <v>65.819999999999993</v>
      </c>
      <c r="C792">
        <v>66.400002000000001</v>
      </c>
      <c r="D792">
        <v>65.559997999999993</v>
      </c>
      <c r="E792">
        <v>65.980002999999996</v>
      </c>
      <c r="F792">
        <v>5589600</v>
      </c>
      <c r="G792">
        <v>58.752778999999997</v>
      </c>
      <c r="H792">
        <f t="shared" si="24"/>
        <v>2.2786115060425363E-3</v>
      </c>
      <c r="I792">
        <f t="shared" si="25"/>
        <v>2.2786217104809113E-3</v>
      </c>
    </row>
    <row r="793" spans="1:9" x14ac:dyDescent="0.35">
      <c r="A793" s="1">
        <v>41507</v>
      </c>
      <c r="B793">
        <v>65.970000999999996</v>
      </c>
      <c r="C793">
        <v>66.019997000000004</v>
      </c>
      <c r="D793">
        <v>65.290001000000004</v>
      </c>
      <c r="E793">
        <v>65.519997000000004</v>
      </c>
      <c r="F793">
        <v>4414200</v>
      </c>
      <c r="G793">
        <v>58.343159999999997</v>
      </c>
      <c r="H793">
        <f t="shared" si="24"/>
        <v>-6.9719002589313742E-3</v>
      </c>
      <c r="I793">
        <f t="shared" si="25"/>
        <v>-6.9719085117658742E-3</v>
      </c>
    </row>
    <row r="794" spans="1:9" x14ac:dyDescent="0.35">
      <c r="A794" s="1">
        <v>41508</v>
      </c>
      <c r="B794">
        <v>65.580001999999993</v>
      </c>
      <c r="C794">
        <v>66.430000000000007</v>
      </c>
      <c r="D794">
        <v>65.449996999999996</v>
      </c>
      <c r="E794">
        <v>66.150002000000001</v>
      </c>
      <c r="F794">
        <v>4100800</v>
      </c>
      <c r="G794">
        <v>58.904156</v>
      </c>
      <c r="H794">
        <f t="shared" si="24"/>
        <v>9.6154613682292601E-3</v>
      </c>
      <c r="I794">
        <f t="shared" si="25"/>
        <v>9.615454493723051E-3</v>
      </c>
    </row>
    <row r="795" spans="1:9" x14ac:dyDescent="0.35">
      <c r="A795" s="1">
        <v>41509</v>
      </c>
      <c r="B795">
        <v>66.260002</v>
      </c>
      <c r="C795">
        <v>66.650002000000001</v>
      </c>
      <c r="D795">
        <v>66.040001000000004</v>
      </c>
      <c r="E795">
        <v>66.550003000000004</v>
      </c>
      <c r="F795">
        <v>4396400</v>
      </c>
      <c r="G795">
        <v>59.260342999999999</v>
      </c>
      <c r="H795">
        <f t="shared" si="24"/>
        <v>6.0468781240551311E-3</v>
      </c>
      <c r="I795">
        <f t="shared" si="25"/>
        <v>6.0468908170078607E-3</v>
      </c>
    </row>
    <row r="796" spans="1:9" x14ac:dyDescent="0.35">
      <c r="A796" s="1">
        <v>41512</v>
      </c>
      <c r="B796">
        <v>66.589995999999999</v>
      </c>
      <c r="C796">
        <v>66.940002000000007</v>
      </c>
      <c r="D796">
        <v>66.209998999999996</v>
      </c>
      <c r="E796">
        <v>66.309997999999993</v>
      </c>
      <c r="F796">
        <v>3214400</v>
      </c>
      <c r="G796">
        <v>59.046627000000001</v>
      </c>
      <c r="H796">
        <f t="shared" si="24"/>
        <v>-3.6063860132359523E-3</v>
      </c>
      <c r="I796">
        <f t="shared" si="25"/>
        <v>-3.6063915458605768E-3</v>
      </c>
    </row>
    <row r="797" spans="1:9" x14ac:dyDescent="0.35">
      <c r="A797" s="1">
        <v>41513</v>
      </c>
      <c r="B797">
        <v>65.949996999999996</v>
      </c>
      <c r="C797">
        <v>66.559997999999993</v>
      </c>
      <c r="D797">
        <v>65.940002000000007</v>
      </c>
      <c r="E797">
        <v>66.019997000000004</v>
      </c>
      <c r="F797">
        <v>5352100</v>
      </c>
      <c r="G797">
        <v>58.788390999999997</v>
      </c>
      <c r="H797">
        <f t="shared" si="24"/>
        <v>-4.3734128901646106E-3</v>
      </c>
      <c r="I797">
        <f t="shared" si="25"/>
        <v>-4.3734250899717551E-3</v>
      </c>
    </row>
    <row r="798" spans="1:9" x14ac:dyDescent="0.35">
      <c r="A798" s="1">
        <v>41514</v>
      </c>
      <c r="B798">
        <v>66.180000000000007</v>
      </c>
      <c r="C798">
        <v>67.330001999999993</v>
      </c>
      <c r="D798">
        <v>66.180000000000007</v>
      </c>
      <c r="E798">
        <v>66.769997000000004</v>
      </c>
      <c r="F798">
        <v>6656000</v>
      </c>
      <c r="G798">
        <v>59.456238999999997</v>
      </c>
      <c r="H798">
        <f t="shared" si="24"/>
        <v>1.1360194396858272E-2</v>
      </c>
      <c r="I798">
        <f t="shared" si="25"/>
        <v>1.1360202050775627E-2</v>
      </c>
    </row>
    <row r="799" spans="1:9" x14ac:dyDescent="0.35">
      <c r="A799" s="1">
        <v>41515</v>
      </c>
      <c r="B799">
        <v>66.510002</v>
      </c>
      <c r="C799">
        <v>66.550003000000004</v>
      </c>
      <c r="D799">
        <v>65.980002999999996</v>
      </c>
      <c r="E799">
        <v>66.160004000000001</v>
      </c>
      <c r="F799">
        <v>4382800</v>
      </c>
      <c r="G799">
        <v>58.913063000000001</v>
      </c>
      <c r="H799">
        <f t="shared" si="24"/>
        <v>-9.1357350218242914E-3</v>
      </c>
      <c r="I799">
        <f t="shared" si="25"/>
        <v>-9.1357275390391828E-3</v>
      </c>
    </row>
    <row r="800" spans="1:9" x14ac:dyDescent="0.35">
      <c r="A800" s="1">
        <v>41516</v>
      </c>
      <c r="B800">
        <v>66.279999000000004</v>
      </c>
      <c r="C800">
        <v>66.540001000000004</v>
      </c>
      <c r="D800">
        <v>66.120002999999997</v>
      </c>
      <c r="E800">
        <v>66.300003000000004</v>
      </c>
      <c r="F800">
        <v>4963300</v>
      </c>
      <c r="G800">
        <v>59.037726999999997</v>
      </c>
      <c r="H800">
        <f t="shared" si="24"/>
        <v>2.1160669820999875E-3</v>
      </c>
      <c r="I800">
        <f t="shared" si="25"/>
        <v>2.1160671954876232E-3</v>
      </c>
    </row>
    <row r="801" spans="1:9" x14ac:dyDescent="0.35">
      <c r="A801" s="1">
        <v>41520</v>
      </c>
      <c r="B801">
        <v>66.959998999999996</v>
      </c>
      <c r="C801">
        <v>66.989998</v>
      </c>
      <c r="D801">
        <v>66.510002</v>
      </c>
      <c r="E801">
        <v>66.790001000000004</v>
      </c>
      <c r="F801">
        <v>5541900</v>
      </c>
      <c r="G801">
        <v>59.474052</v>
      </c>
      <c r="H801">
        <f t="shared" si="24"/>
        <v>7.3906180667895277E-3</v>
      </c>
      <c r="I801">
        <f t="shared" si="25"/>
        <v>7.390613124384068E-3</v>
      </c>
    </row>
    <row r="802" spans="1:9" x14ac:dyDescent="0.35">
      <c r="A802" s="1">
        <v>41521</v>
      </c>
      <c r="B802">
        <v>66.870002999999997</v>
      </c>
      <c r="C802">
        <v>68.099997999999999</v>
      </c>
      <c r="D802">
        <v>66.709998999999996</v>
      </c>
      <c r="E802">
        <v>67.660004000000001</v>
      </c>
      <c r="F802">
        <v>6529100</v>
      </c>
      <c r="G802">
        <v>60.248758000000002</v>
      </c>
      <c r="H802">
        <f t="shared" si="24"/>
        <v>1.3025946803025155E-2</v>
      </c>
      <c r="I802">
        <f t="shared" si="25"/>
        <v>1.3025949535101491E-2</v>
      </c>
    </row>
    <row r="803" spans="1:9" x14ac:dyDescent="0.35">
      <c r="A803" s="1">
        <v>41522</v>
      </c>
      <c r="B803">
        <v>67.660004000000001</v>
      </c>
      <c r="C803">
        <v>68.110000999999997</v>
      </c>
      <c r="D803">
        <v>67.459998999999996</v>
      </c>
      <c r="E803">
        <v>67.769997000000004</v>
      </c>
      <c r="F803">
        <v>4285000</v>
      </c>
      <c r="G803">
        <v>60.346702000000001</v>
      </c>
      <c r="H803">
        <f t="shared" si="24"/>
        <v>1.6256723839390092E-3</v>
      </c>
      <c r="I803">
        <f t="shared" si="25"/>
        <v>1.6256600675485834E-3</v>
      </c>
    </row>
    <row r="804" spans="1:9" x14ac:dyDescent="0.35">
      <c r="A804" s="1">
        <v>41523</v>
      </c>
      <c r="B804">
        <v>67.879997000000003</v>
      </c>
      <c r="C804">
        <v>68.769997000000004</v>
      </c>
      <c r="D804">
        <v>67.449996999999996</v>
      </c>
      <c r="E804">
        <v>68.199996999999996</v>
      </c>
      <c r="F804">
        <v>5990100</v>
      </c>
      <c r="G804">
        <v>60.729602</v>
      </c>
      <c r="H804">
        <f t="shared" si="24"/>
        <v>6.344990689611401E-3</v>
      </c>
      <c r="I804">
        <f t="shared" si="25"/>
        <v>6.3450029133323531E-3</v>
      </c>
    </row>
    <row r="805" spans="1:9" x14ac:dyDescent="0.35">
      <c r="A805" s="1">
        <v>41526</v>
      </c>
      <c r="B805">
        <v>68.25</v>
      </c>
      <c r="C805">
        <v>68.919998000000007</v>
      </c>
      <c r="D805">
        <v>68.050003000000004</v>
      </c>
      <c r="E805">
        <v>68.870002999999997</v>
      </c>
      <c r="F805">
        <v>5166400</v>
      </c>
      <c r="G805">
        <v>61.326217999999997</v>
      </c>
      <c r="H805">
        <f t="shared" si="24"/>
        <v>9.8241353295074312E-3</v>
      </c>
      <c r="I805">
        <f t="shared" si="25"/>
        <v>9.8241381525931513E-3</v>
      </c>
    </row>
    <row r="806" spans="1:9" x14ac:dyDescent="0.35">
      <c r="A806" s="1">
        <v>41527</v>
      </c>
      <c r="B806">
        <v>68.900002000000001</v>
      </c>
      <c r="C806">
        <v>68.970000999999996</v>
      </c>
      <c r="D806">
        <v>68.309997999999993</v>
      </c>
      <c r="E806">
        <v>68.660004000000001</v>
      </c>
      <c r="F806">
        <v>4464700</v>
      </c>
      <c r="G806">
        <v>61.139220999999999</v>
      </c>
      <c r="H806">
        <f t="shared" si="24"/>
        <v>-3.0492085211611835E-3</v>
      </c>
      <c r="I806">
        <f t="shared" si="25"/>
        <v>-3.049217872851675E-3</v>
      </c>
    </row>
    <row r="807" spans="1:9" x14ac:dyDescent="0.35">
      <c r="A807" s="1">
        <v>41528</v>
      </c>
      <c r="B807">
        <v>68.730002999999996</v>
      </c>
      <c r="C807">
        <v>69.379997000000003</v>
      </c>
      <c r="D807">
        <v>68.580001999999993</v>
      </c>
      <c r="E807">
        <v>69.160004000000001</v>
      </c>
      <c r="F807">
        <v>3782500</v>
      </c>
      <c r="G807">
        <v>61.584453000000003</v>
      </c>
      <c r="H807">
        <f t="shared" si="24"/>
        <v>7.2822599893818821E-3</v>
      </c>
      <c r="I807">
        <f t="shared" si="25"/>
        <v>7.2822648492692488E-3</v>
      </c>
    </row>
    <row r="808" spans="1:9" x14ac:dyDescent="0.35">
      <c r="A808" s="1">
        <v>41529</v>
      </c>
      <c r="B808">
        <v>69.190002000000007</v>
      </c>
      <c r="C808">
        <v>69.209998999999996</v>
      </c>
      <c r="D808">
        <v>68.720000999999996</v>
      </c>
      <c r="E808">
        <v>68.779999000000004</v>
      </c>
      <c r="F808">
        <v>3616300</v>
      </c>
      <c r="G808">
        <v>61.246071999999998</v>
      </c>
      <c r="H808">
        <f t="shared" si="24"/>
        <v>-5.4945774728410515E-3</v>
      </c>
      <c r="I808">
        <f t="shared" si="25"/>
        <v>-5.4945848102280837E-3</v>
      </c>
    </row>
    <row r="809" spans="1:9" x14ac:dyDescent="0.35">
      <c r="A809" s="1">
        <v>41530</v>
      </c>
      <c r="B809">
        <v>69.139999000000003</v>
      </c>
      <c r="C809">
        <v>69.419998000000007</v>
      </c>
      <c r="D809">
        <v>68.879997000000003</v>
      </c>
      <c r="E809">
        <v>69.190002000000007</v>
      </c>
      <c r="F809">
        <v>3996100</v>
      </c>
      <c r="G809">
        <v>61.611165999999997</v>
      </c>
      <c r="H809">
        <f t="shared" si="24"/>
        <v>5.9610788886461487E-3</v>
      </c>
      <c r="I809">
        <f t="shared" si="25"/>
        <v>5.9611006563816725E-3</v>
      </c>
    </row>
    <row r="810" spans="1:9" x14ac:dyDescent="0.35">
      <c r="A810" s="1">
        <v>41533</v>
      </c>
      <c r="B810">
        <v>69.769997000000004</v>
      </c>
      <c r="C810">
        <v>69.809997999999993</v>
      </c>
      <c r="D810">
        <v>69.139999000000003</v>
      </c>
      <c r="E810">
        <v>69.339995999999999</v>
      </c>
      <c r="F810">
        <v>4780300</v>
      </c>
      <c r="G810">
        <v>61.744729999999997</v>
      </c>
      <c r="H810">
        <f t="shared" si="24"/>
        <v>2.1678565640161768E-3</v>
      </c>
      <c r="I810">
        <f t="shared" si="25"/>
        <v>2.1678537945540553E-3</v>
      </c>
    </row>
    <row r="811" spans="1:9" x14ac:dyDescent="0.35">
      <c r="A811" s="1">
        <v>41534</v>
      </c>
      <c r="B811">
        <v>69.309997999999993</v>
      </c>
      <c r="C811">
        <v>69.919998000000007</v>
      </c>
      <c r="D811">
        <v>69.260002</v>
      </c>
      <c r="E811">
        <v>69.699996999999996</v>
      </c>
      <c r="F811">
        <v>3737500</v>
      </c>
      <c r="G811">
        <v>62.065297000000001</v>
      </c>
      <c r="H811">
        <f t="shared" si="24"/>
        <v>5.1918232011434915E-3</v>
      </c>
      <c r="I811">
        <f t="shared" si="25"/>
        <v>5.1918115116869742E-3</v>
      </c>
    </row>
    <row r="812" spans="1:9" x14ac:dyDescent="0.35">
      <c r="A812" s="1">
        <v>41535</v>
      </c>
      <c r="B812">
        <v>69.589995999999999</v>
      </c>
      <c r="C812">
        <v>70.940002000000007</v>
      </c>
      <c r="D812">
        <v>69.419998000000007</v>
      </c>
      <c r="E812">
        <v>70.559997999999993</v>
      </c>
      <c r="F812">
        <v>5209400</v>
      </c>
      <c r="G812">
        <v>62.831096000000002</v>
      </c>
      <c r="H812">
        <f t="shared" si="24"/>
        <v>1.233860885245084E-2</v>
      </c>
      <c r="I812">
        <f t="shared" si="25"/>
        <v>1.2338602037141645E-2</v>
      </c>
    </row>
    <row r="813" spans="1:9" x14ac:dyDescent="0.35">
      <c r="A813" s="1">
        <v>41536</v>
      </c>
      <c r="B813">
        <v>70.599997999999999</v>
      </c>
      <c r="C813">
        <v>70.910004000000001</v>
      </c>
      <c r="D813">
        <v>70.059997999999993</v>
      </c>
      <c r="E813">
        <v>70.839995999999999</v>
      </c>
      <c r="F813">
        <v>4741300</v>
      </c>
      <c r="G813">
        <v>63.080424999999998</v>
      </c>
      <c r="H813">
        <f t="shared" si="24"/>
        <v>3.9682257360609081E-3</v>
      </c>
      <c r="I813">
        <f t="shared" si="25"/>
        <v>3.9682420946468271E-3</v>
      </c>
    </row>
    <row r="814" spans="1:9" x14ac:dyDescent="0.35">
      <c r="A814" s="1">
        <v>41537</v>
      </c>
      <c r="B814">
        <v>70.849997999999999</v>
      </c>
      <c r="C814">
        <v>71.089995999999999</v>
      </c>
      <c r="D814">
        <v>70.269997000000004</v>
      </c>
      <c r="E814">
        <v>71</v>
      </c>
      <c r="F814">
        <v>10130600</v>
      </c>
      <c r="G814">
        <v>63.222901999999998</v>
      </c>
      <c r="H814">
        <f t="shared" si="24"/>
        <v>2.2586675470732762E-3</v>
      </c>
      <c r="I814">
        <f t="shared" si="25"/>
        <v>2.258656310574945E-3</v>
      </c>
    </row>
    <row r="815" spans="1:9" x14ac:dyDescent="0.35">
      <c r="A815" s="1">
        <v>41540</v>
      </c>
      <c r="B815">
        <v>70.660004000000001</v>
      </c>
      <c r="C815">
        <v>70.730002999999996</v>
      </c>
      <c r="D815">
        <v>69.800003000000004</v>
      </c>
      <c r="E815">
        <v>70.580001999999993</v>
      </c>
      <c r="F815">
        <v>4680500</v>
      </c>
      <c r="G815">
        <v>62.848908999999999</v>
      </c>
      <c r="H815">
        <f t="shared" si="24"/>
        <v>-5.9154647887324895E-3</v>
      </c>
      <c r="I815">
        <f t="shared" si="25"/>
        <v>-5.9154671514445624E-3</v>
      </c>
    </row>
    <row r="816" spans="1:9" x14ac:dyDescent="0.35">
      <c r="A816" s="1">
        <v>41541</v>
      </c>
      <c r="B816">
        <v>70.629997000000003</v>
      </c>
      <c r="C816">
        <v>71.040001000000004</v>
      </c>
      <c r="D816">
        <v>70.339995999999999</v>
      </c>
      <c r="E816">
        <v>70.400002000000001</v>
      </c>
      <c r="F816">
        <v>5739700</v>
      </c>
      <c r="G816">
        <v>62.688625999999999</v>
      </c>
      <c r="H816">
        <f t="shared" si="24"/>
        <v>-2.5502974624454196E-3</v>
      </c>
      <c r="I816">
        <f t="shared" si="25"/>
        <v>-2.5502908888999131E-3</v>
      </c>
    </row>
    <row r="817" spans="1:9" x14ac:dyDescent="0.35">
      <c r="A817" s="1">
        <v>41542</v>
      </c>
      <c r="B817">
        <v>70.489998</v>
      </c>
      <c r="C817">
        <v>70.690002000000007</v>
      </c>
      <c r="D817">
        <v>70.029999000000004</v>
      </c>
      <c r="E817">
        <v>70.319999999999993</v>
      </c>
      <c r="F817">
        <v>3970000</v>
      </c>
      <c r="G817">
        <v>62.617387000000001</v>
      </c>
      <c r="H817">
        <f t="shared" si="24"/>
        <v>-1.1363920131707873E-3</v>
      </c>
      <c r="I817">
        <f t="shared" si="25"/>
        <v>-1.1363943436884147E-3</v>
      </c>
    </row>
    <row r="818" spans="1:9" x14ac:dyDescent="0.35">
      <c r="A818" s="1">
        <v>41543</v>
      </c>
      <c r="B818">
        <v>70.339995999999999</v>
      </c>
      <c r="C818">
        <v>70.440002000000007</v>
      </c>
      <c r="D818">
        <v>69.889999000000003</v>
      </c>
      <c r="E818">
        <v>70.230002999999996</v>
      </c>
      <c r="F818">
        <v>3836600</v>
      </c>
      <c r="G818">
        <v>62.537247999999998</v>
      </c>
      <c r="H818">
        <f t="shared" si="24"/>
        <v>-1.2798208191125823E-3</v>
      </c>
      <c r="I818">
        <f t="shared" si="25"/>
        <v>-1.2798202518415952E-3</v>
      </c>
    </row>
    <row r="819" spans="1:9" x14ac:dyDescent="0.35">
      <c r="A819" s="1">
        <v>41544</v>
      </c>
      <c r="B819">
        <v>70.160004000000001</v>
      </c>
      <c r="C819">
        <v>70.379997000000003</v>
      </c>
      <c r="D819">
        <v>69.919998000000007</v>
      </c>
      <c r="E819">
        <v>70.309997999999993</v>
      </c>
      <c r="F819">
        <v>3423000</v>
      </c>
      <c r="G819">
        <v>62.60848</v>
      </c>
      <c r="H819">
        <f t="shared" si="24"/>
        <v>1.1390430952992656E-3</v>
      </c>
      <c r="I819">
        <f t="shared" si="25"/>
        <v>1.1390331726781767E-3</v>
      </c>
    </row>
    <row r="820" spans="1:9" x14ac:dyDescent="0.35">
      <c r="A820" s="1">
        <v>41547</v>
      </c>
      <c r="B820">
        <v>69.690002000000007</v>
      </c>
      <c r="C820">
        <v>69.919998000000007</v>
      </c>
      <c r="D820">
        <v>69.300003000000004</v>
      </c>
      <c r="E820">
        <v>69.510002</v>
      </c>
      <c r="F820">
        <v>4802100</v>
      </c>
      <c r="G820">
        <v>61.896113999999997</v>
      </c>
      <c r="H820">
        <f t="shared" si="24"/>
        <v>-1.1378125768116124E-2</v>
      </c>
      <c r="I820">
        <f t="shared" si="25"/>
        <v>-1.1378107246813898E-2</v>
      </c>
    </row>
    <row r="821" spans="1:9" x14ac:dyDescent="0.35">
      <c r="A821" s="1">
        <v>41548</v>
      </c>
      <c r="B821">
        <v>69.459998999999996</v>
      </c>
      <c r="C821">
        <v>70.449996999999996</v>
      </c>
      <c r="D821">
        <v>69.319999999999993</v>
      </c>
      <c r="E821">
        <v>70.040001000000004</v>
      </c>
      <c r="F821">
        <v>4141300</v>
      </c>
      <c r="G821">
        <v>62.368057999999998</v>
      </c>
      <c r="H821">
        <f t="shared" si="24"/>
        <v>7.6247875809297731E-3</v>
      </c>
      <c r="I821">
        <f t="shared" si="25"/>
        <v>7.6247759269669271E-3</v>
      </c>
    </row>
    <row r="822" spans="1:9" x14ac:dyDescent="0.35">
      <c r="A822" s="1">
        <v>41549</v>
      </c>
      <c r="B822">
        <v>70.019997000000004</v>
      </c>
      <c r="C822">
        <v>70.569999999999993</v>
      </c>
      <c r="D822">
        <v>69.75</v>
      </c>
      <c r="E822">
        <v>70.360000999999997</v>
      </c>
      <c r="F822">
        <v>5022400</v>
      </c>
      <c r="G822">
        <v>62.653005999999998</v>
      </c>
      <c r="H822">
        <f t="shared" si="24"/>
        <v>4.5688177531578444E-3</v>
      </c>
      <c r="I822">
        <f t="shared" si="25"/>
        <v>4.5688130933946988E-3</v>
      </c>
    </row>
    <row r="823" spans="1:9" x14ac:dyDescent="0.35">
      <c r="A823" s="1">
        <v>41550</v>
      </c>
      <c r="B823">
        <v>70.190002000000007</v>
      </c>
      <c r="C823">
        <v>70.319999999999993</v>
      </c>
      <c r="D823">
        <v>69.569999999999993</v>
      </c>
      <c r="E823">
        <v>70.169998000000007</v>
      </c>
      <c r="F823">
        <v>6550800</v>
      </c>
      <c r="G823">
        <v>62.483815999999997</v>
      </c>
      <c r="H823">
        <f t="shared" si="24"/>
        <v>-2.7004405528645481E-3</v>
      </c>
      <c r="I823">
        <f t="shared" si="25"/>
        <v>-2.7004290903456475E-3</v>
      </c>
    </row>
    <row r="824" spans="1:9" x14ac:dyDescent="0.35">
      <c r="A824" s="1">
        <v>41551</v>
      </c>
      <c r="B824">
        <v>70.180000000000007</v>
      </c>
      <c r="C824">
        <v>70.989998</v>
      </c>
      <c r="D824">
        <v>70.029999000000004</v>
      </c>
      <c r="E824">
        <v>70.970000999999996</v>
      </c>
      <c r="F824">
        <v>4996700</v>
      </c>
      <c r="G824">
        <v>63.196188999999997</v>
      </c>
      <c r="H824">
        <f t="shared" si="24"/>
        <v>1.1400926646741383E-2</v>
      </c>
      <c r="I824">
        <f t="shared" si="25"/>
        <v>1.1400920199880231E-2</v>
      </c>
    </row>
    <row r="825" spans="1:9" x14ac:dyDescent="0.35">
      <c r="A825" s="1">
        <v>41554</v>
      </c>
      <c r="B825">
        <v>70.400002000000001</v>
      </c>
      <c r="C825">
        <v>71.180000000000007</v>
      </c>
      <c r="D825">
        <v>70.150002000000001</v>
      </c>
      <c r="E825">
        <v>70.879997000000003</v>
      </c>
      <c r="F825">
        <v>4621600</v>
      </c>
      <c r="G825">
        <v>63.116044000000002</v>
      </c>
      <c r="H825">
        <f t="shared" si="24"/>
        <v>-1.2681978121994576E-3</v>
      </c>
      <c r="I825">
        <f t="shared" si="25"/>
        <v>-1.2681935614819208E-3</v>
      </c>
    </row>
    <row r="826" spans="1:9" x14ac:dyDescent="0.35">
      <c r="A826" s="1">
        <v>41555</v>
      </c>
      <c r="B826">
        <v>70.769997000000004</v>
      </c>
      <c r="C826">
        <v>71.129997000000003</v>
      </c>
      <c r="D826">
        <v>70.150002000000001</v>
      </c>
      <c r="E826">
        <v>70.169998000000007</v>
      </c>
      <c r="F826">
        <v>5142800</v>
      </c>
      <c r="G826">
        <v>62.483815999999997</v>
      </c>
      <c r="H826">
        <f t="shared" si="24"/>
        <v>-1.0016916338187715E-2</v>
      </c>
      <c r="I826">
        <f t="shared" si="25"/>
        <v>-1.0016914241329904E-2</v>
      </c>
    </row>
    <row r="827" spans="1:9" x14ac:dyDescent="0.35">
      <c r="A827" s="1">
        <v>41556</v>
      </c>
      <c r="B827">
        <v>70.239998</v>
      </c>
      <c r="C827">
        <v>70.389999000000003</v>
      </c>
      <c r="D827">
        <v>69.620002999999997</v>
      </c>
      <c r="E827">
        <v>69.769997000000004</v>
      </c>
      <c r="F827">
        <v>5768400</v>
      </c>
      <c r="G827">
        <v>62.127628999999999</v>
      </c>
      <c r="H827">
        <f t="shared" si="24"/>
        <v>-5.7004561978183767E-3</v>
      </c>
      <c r="I827">
        <f t="shared" si="25"/>
        <v>-5.7004681020121836E-3</v>
      </c>
    </row>
    <row r="828" spans="1:9" x14ac:dyDescent="0.35">
      <c r="A828" s="1">
        <v>41557</v>
      </c>
      <c r="B828">
        <v>69.800003000000004</v>
      </c>
      <c r="C828">
        <v>71.110000999999997</v>
      </c>
      <c r="D828">
        <v>69.690002000000007</v>
      </c>
      <c r="E828">
        <v>71.080001999999993</v>
      </c>
      <c r="F828">
        <v>4454400</v>
      </c>
      <c r="G828">
        <v>63.926349999999999</v>
      </c>
      <c r="H828">
        <f t="shared" si="24"/>
        <v>1.877605068551156E-2</v>
      </c>
      <c r="I828">
        <f t="shared" si="25"/>
        <v>2.8952030343858775E-2</v>
      </c>
    </row>
    <row r="829" spans="1:9" x14ac:dyDescent="0.35">
      <c r="A829" s="1">
        <v>41558</v>
      </c>
      <c r="B829">
        <v>70.819999999999993</v>
      </c>
      <c r="C829">
        <v>71.849997999999999</v>
      </c>
      <c r="D829">
        <v>70.760002</v>
      </c>
      <c r="E829">
        <v>71.709998999999996</v>
      </c>
      <c r="F829">
        <v>4592100</v>
      </c>
      <c r="G829">
        <v>64.492941999999999</v>
      </c>
      <c r="H829">
        <f t="shared" si="24"/>
        <v>8.8632102176924958E-3</v>
      </c>
      <c r="I829">
        <f t="shared" si="25"/>
        <v>8.8631996039191981E-3</v>
      </c>
    </row>
    <row r="830" spans="1:9" x14ac:dyDescent="0.35">
      <c r="A830" s="1">
        <v>41561</v>
      </c>
      <c r="B830">
        <v>71.300003000000004</v>
      </c>
      <c r="C830">
        <v>72.029999000000004</v>
      </c>
      <c r="D830">
        <v>71.25</v>
      </c>
      <c r="E830">
        <v>71.959998999999996</v>
      </c>
      <c r="F830">
        <v>4223800</v>
      </c>
      <c r="G830">
        <v>64.717782</v>
      </c>
      <c r="H830">
        <f t="shared" si="24"/>
        <v>3.4862641679858342E-3</v>
      </c>
      <c r="I830">
        <f t="shared" si="25"/>
        <v>3.4862729630166412E-3</v>
      </c>
    </row>
    <row r="831" spans="1:9" x14ac:dyDescent="0.35">
      <c r="A831" s="1">
        <v>41562</v>
      </c>
      <c r="B831">
        <v>71.900002000000001</v>
      </c>
      <c r="C831">
        <v>72.25</v>
      </c>
      <c r="D831">
        <v>71.470000999999996</v>
      </c>
      <c r="E831">
        <v>71.889999000000003</v>
      </c>
      <c r="F831">
        <v>6252200</v>
      </c>
      <c r="G831">
        <v>64.654826999999997</v>
      </c>
      <c r="H831">
        <f t="shared" si="24"/>
        <v>-9.7276265943240469E-4</v>
      </c>
      <c r="I831">
        <f t="shared" si="25"/>
        <v>-9.7276201461913995E-4</v>
      </c>
    </row>
    <row r="832" spans="1:9" x14ac:dyDescent="0.35">
      <c r="A832" s="1">
        <v>41563</v>
      </c>
      <c r="B832">
        <v>72.319999999999993</v>
      </c>
      <c r="C832">
        <v>73.089995999999999</v>
      </c>
      <c r="D832">
        <v>72.199996999999996</v>
      </c>
      <c r="E832">
        <v>72.959998999999996</v>
      </c>
      <c r="F832">
        <v>5534800</v>
      </c>
      <c r="G832">
        <v>65.617140000000006</v>
      </c>
      <c r="H832">
        <f t="shared" si="24"/>
        <v>1.4883850533924659E-2</v>
      </c>
      <c r="I832">
        <f t="shared" si="25"/>
        <v>1.4883853915501295E-2</v>
      </c>
    </row>
    <row r="833" spans="1:9" x14ac:dyDescent="0.35">
      <c r="A833" s="1">
        <v>41564</v>
      </c>
      <c r="B833">
        <v>72.680000000000007</v>
      </c>
      <c r="C833">
        <v>73.470000999999996</v>
      </c>
      <c r="D833">
        <v>72.540001000000004</v>
      </c>
      <c r="E833">
        <v>73.410004000000001</v>
      </c>
      <c r="F833">
        <v>4494300</v>
      </c>
      <c r="G833">
        <v>66.021855000000002</v>
      </c>
      <c r="H833">
        <f t="shared" si="24"/>
        <v>6.1678317731337206E-3</v>
      </c>
      <c r="I833">
        <f t="shared" si="25"/>
        <v>6.1678244434304197E-3</v>
      </c>
    </row>
    <row r="834" spans="1:9" x14ac:dyDescent="0.35">
      <c r="A834" s="1">
        <v>41565</v>
      </c>
      <c r="B834">
        <v>73.580001999999993</v>
      </c>
      <c r="C834">
        <v>73.589995999999999</v>
      </c>
      <c r="D834">
        <v>72.730002999999996</v>
      </c>
      <c r="E834">
        <v>73.430000000000007</v>
      </c>
      <c r="F834">
        <v>5223700</v>
      </c>
      <c r="G834">
        <v>66.039839000000001</v>
      </c>
      <c r="H834">
        <f t="shared" si="24"/>
        <v>2.7238794320193904E-4</v>
      </c>
      <c r="I834">
        <f t="shared" si="25"/>
        <v>2.7239464871137663E-4</v>
      </c>
    </row>
    <row r="835" spans="1:9" x14ac:dyDescent="0.35">
      <c r="A835" s="1">
        <v>41568</v>
      </c>
      <c r="B835">
        <v>73.529999000000004</v>
      </c>
      <c r="C835">
        <v>73.580001999999993</v>
      </c>
      <c r="D835">
        <v>72.900002000000001</v>
      </c>
      <c r="E835">
        <v>73.050003000000004</v>
      </c>
      <c r="F835">
        <v>3407000</v>
      </c>
      <c r="G835">
        <v>65.698085000000006</v>
      </c>
      <c r="H835">
        <f t="shared" si="24"/>
        <v>-5.1749557401607384E-3</v>
      </c>
      <c r="I835">
        <f t="shared" si="25"/>
        <v>-5.1749671891234408E-3</v>
      </c>
    </row>
    <row r="836" spans="1:9" x14ac:dyDescent="0.35">
      <c r="A836" s="1">
        <v>41569</v>
      </c>
      <c r="B836">
        <v>73.260002</v>
      </c>
      <c r="C836">
        <v>73.529999000000004</v>
      </c>
      <c r="D836">
        <v>72.879997000000003</v>
      </c>
      <c r="E836">
        <v>73.260002</v>
      </c>
      <c r="F836">
        <v>3597300</v>
      </c>
      <c r="G836">
        <v>65.886949999999999</v>
      </c>
      <c r="H836">
        <f t="shared" ref="H836:H899" si="26">(E836-E835)/E835</f>
        <v>2.8747295191760124E-3</v>
      </c>
      <c r="I836">
        <f t="shared" ref="I836:I899" si="27">(G836-G835)/G835</f>
        <v>2.874741326174008E-3</v>
      </c>
    </row>
    <row r="837" spans="1:9" x14ac:dyDescent="0.35">
      <c r="A837" s="1">
        <v>41570</v>
      </c>
      <c r="B837">
        <v>72.919998000000007</v>
      </c>
      <c r="C837">
        <v>72.919998000000007</v>
      </c>
      <c r="D837">
        <v>71.949996999999996</v>
      </c>
      <c r="E837">
        <v>72.389999000000003</v>
      </c>
      <c r="F837">
        <v>4442600</v>
      </c>
      <c r="G837">
        <v>65.104506000000001</v>
      </c>
      <c r="H837">
        <f t="shared" si="26"/>
        <v>-1.1875552501349878E-2</v>
      </c>
      <c r="I837">
        <f t="shared" si="27"/>
        <v>-1.1875553504904964E-2</v>
      </c>
    </row>
    <row r="838" spans="1:9" x14ac:dyDescent="0.35">
      <c r="A838" s="1">
        <v>41571</v>
      </c>
      <c r="B838">
        <v>72.669998000000007</v>
      </c>
      <c r="C838">
        <v>73.489998</v>
      </c>
      <c r="D838">
        <v>72.440002000000007</v>
      </c>
      <c r="E838">
        <v>73.389999000000003</v>
      </c>
      <c r="F838">
        <v>3707900</v>
      </c>
      <c r="G838">
        <v>66.003863999999993</v>
      </c>
      <c r="H838">
        <f t="shared" si="26"/>
        <v>1.3814062906673061E-2</v>
      </c>
      <c r="I838">
        <f t="shared" si="27"/>
        <v>1.3814066878873059E-2</v>
      </c>
    </row>
    <row r="839" spans="1:9" x14ac:dyDescent="0.35">
      <c r="A839" s="1">
        <v>41572</v>
      </c>
      <c r="B839">
        <v>73.529999000000004</v>
      </c>
      <c r="C839">
        <v>74.099997999999999</v>
      </c>
      <c r="D839">
        <v>73.010002</v>
      </c>
      <c r="E839">
        <v>74.059997999999993</v>
      </c>
      <c r="F839">
        <v>4218700</v>
      </c>
      <c r="G839">
        <v>66.606431999999998</v>
      </c>
      <c r="H839">
        <f t="shared" si="26"/>
        <v>9.1292956687462276E-3</v>
      </c>
      <c r="I839">
        <f t="shared" si="27"/>
        <v>9.1292837037541489E-3</v>
      </c>
    </row>
    <row r="840" spans="1:9" x14ac:dyDescent="0.35">
      <c r="A840" s="1">
        <v>41575</v>
      </c>
      <c r="B840">
        <v>73.910004000000001</v>
      </c>
      <c r="C840">
        <v>74.059997999999993</v>
      </c>
      <c r="D840">
        <v>73.599997999999999</v>
      </c>
      <c r="E840">
        <v>73.889999000000003</v>
      </c>
      <c r="F840">
        <v>3480100</v>
      </c>
      <c r="G840">
        <v>66.453542999999996</v>
      </c>
      <c r="H840">
        <f t="shared" si="26"/>
        <v>-2.2954226922878127E-3</v>
      </c>
      <c r="I840">
        <f t="shared" si="27"/>
        <v>-2.2954089478926273E-3</v>
      </c>
    </row>
    <row r="841" spans="1:9" x14ac:dyDescent="0.35">
      <c r="A841" s="1">
        <v>41576</v>
      </c>
      <c r="B841">
        <v>74.199996999999996</v>
      </c>
      <c r="C841">
        <v>74.589995999999999</v>
      </c>
      <c r="D841">
        <v>74</v>
      </c>
      <c r="E841">
        <v>74.339995999999999</v>
      </c>
      <c r="F841">
        <v>3389900</v>
      </c>
      <c r="G841">
        <v>66.858250999999996</v>
      </c>
      <c r="H841">
        <f t="shared" si="26"/>
        <v>6.0900934644754316E-3</v>
      </c>
      <c r="I841">
        <f t="shared" si="27"/>
        <v>6.0900891318917249E-3</v>
      </c>
    </row>
    <row r="842" spans="1:9" x14ac:dyDescent="0.35">
      <c r="A842" s="1">
        <v>41577</v>
      </c>
      <c r="B842">
        <v>74.400002000000001</v>
      </c>
      <c r="C842">
        <v>74.480002999999996</v>
      </c>
      <c r="D842">
        <v>72.870002999999997</v>
      </c>
      <c r="E842">
        <v>73.25</v>
      </c>
      <c r="F842">
        <v>5278500</v>
      </c>
      <c r="G842">
        <v>65.877954000000003</v>
      </c>
      <c r="H842">
        <f t="shared" si="26"/>
        <v>-1.4662309102088185E-2</v>
      </c>
      <c r="I842">
        <f t="shared" si="27"/>
        <v>-1.466231894100839E-2</v>
      </c>
    </row>
    <row r="843" spans="1:9" x14ac:dyDescent="0.35">
      <c r="A843" s="1">
        <v>41578</v>
      </c>
      <c r="B843">
        <v>73.660004000000001</v>
      </c>
      <c r="C843">
        <v>74.480002999999996</v>
      </c>
      <c r="D843">
        <v>73.279999000000004</v>
      </c>
      <c r="E843">
        <v>73.330001999999993</v>
      </c>
      <c r="F843">
        <v>5556600</v>
      </c>
      <c r="G843">
        <v>65.949904000000004</v>
      </c>
      <c r="H843">
        <f t="shared" si="26"/>
        <v>1.0921774744026382E-3</v>
      </c>
      <c r="I843">
        <f t="shared" si="27"/>
        <v>1.0921711381625644E-3</v>
      </c>
    </row>
    <row r="844" spans="1:9" x14ac:dyDescent="0.35">
      <c r="A844" s="1">
        <v>41579</v>
      </c>
      <c r="B844">
        <v>73.559997999999993</v>
      </c>
      <c r="C844">
        <v>73.559997999999993</v>
      </c>
      <c r="D844">
        <v>72.209998999999996</v>
      </c>
      <c r="E844">
        <v>73.089995999999999</v>
      </c>
      <c r="F844">
        <v>4921000</v>
      </c>
      <c r="G844">
        <v>65.734054</v>
      </c>
      <c r="H844">
        <f t="shared" si="26"/>
        <v>-3.2729577724543626E-3</v>
      </c>
      <c r="I844">
        <f t="shared" si="27"/>
        <v>-3.2729388051876951E-3</v>
      </c>
    </row>
    <row r="845" spans="1:9" x14ac:dyDescent="0.35">
      <c r="A845" s="1">
        <v>41582</v>
      </c>
      <c r="B845">
        <v>73.370002999999997</v>
      </c>
      <c r="C845">
        <v>73.510002</v>
      </c>
      <c r="D845">
        <v>72.839995999999999</v>
      </c>
      <c r="E845">
        <v>73.330001999999993</v>
      </c>
      <c r="F845">
        <v>3604300</v>
      </c>
      <c r="G845">
        <v>65.949904000000004</v>
      </c>
      <c r="H845">
        <f t="shared" si="26"/>
        <v>3.2837052009141434E-3</v>
      </c>
      <c r="I845">
        <f t="shared" si="27"/>
        <v>3.2836861088774961E-3</v>
      </c>
    </row>
    <row r="846" spans="1:9" x14ac:dyDescent="0.35">
      <c r="A846" s="1">
        <v>41583</v>
      </c>
      <c r="B846">
        <v>73.029999000000004</v>
      </c>
      <c r="C846">
        <v>73.279999000000004</v>
      </c>
      <c r="D846">
        <v>72.5</v>
      </c>
      <c r="E846">
        <v>72.569999999999993</v>
      </c>
      <c r="F846">
        <v>4592500</v>
      </c>
      <c r="G846">
        <v>65.266390999999999</v>
      </c>
      <c r="H846">
        <f t="shared" si="26"/>
        <v>-1.0364134450725914E-2</v>
      </c>
      <c r="I846">
        <f t="shared" si="27"/>
        <v>-1.0364124260135464E-2</v>
      </c>
    </row>
    <row r="847" spans="1:9" x14ac:dyDescent="0.35">
      <c r="A847" s="1">
        <v>41584</v>
      </c>
      <c r="B847">
        <v>73.190002000000007</v>
      </c>
      <c r="C847">
        <v>73.970000999999996</v>
      </c>
      <c r="D847">
        <v>73.110000999999997</v>
      </c>
      <c r="E847">
        <v>73.900002000000001</v>
      </c>
      <c r="F847">
        <v>5644300</v>
      </c>
      <c r="G847">
        <v>66.462537999999995</v>
      </c>
      <c r="H847">
        <f t="shared" si="26"/>
        <v>1.8327159983464347E-2</v>
      </c>
      <c r="I847">
        <f t="shared" si="27"/>
        <v>1.8327150952777461E-2</v>
      </c>
    </row>
    <row r="848" spans="1:9" x14ac:dyDescent="0.35">
      <c r="A848" s="1">
        <v>41585</v>
      </c>
      <c r="B848">
        <v>73.849997999999999</v>
      </c>
      <c r="C848">
        <v>73.930000000000007</v>
      </c>
      <c r="D848">
        <v>72.269997000000004</v>
      </c>
      <c r="E848">
        <v>72.510002</v>
      </c>
      <c r="F848">
        <v>5836600</v>
      </c>
      <c r="G848">
        <v>65.212430999999995</v>
      </c>
      <c r="H848">
        <f t="shared" si="26"/>
        <v>-1.8809201114771291E-2</v>
      </c>
      <c r="I848">
        <f t="shared" si="27"/>
        <v>-1.8809197445935632E-2</v>
      </c>
    </row>
    <row r="849" spans="1:9" x14ac:dyDescent="0.35">
      <c r="A849" s="1">
        <v>41586</v>
      </c>
      <c r="B849">
        <v>72.489998</v>
      </c>
      <c r="C849">
        <v>73.720000999999996</v>
      </c>
      <c r="D849">
        <v>72.370002999999997</v>
      </c>
      <c r="E849">
        <v>73.690002000000007</v>
      </c>
      <c r="F849">
        <v>4819600</v>
      </c>
      <c r="G849">
        <v>66.273674</v>
      </c>
      <c r="H849">
        <f t="shared" si="26"/>
        <v>1.6273616983212974E-2</v>
      </c>
      <c r="I849">
        <f t="shared" si="27"/>
        <v>1.6273630406448192E-2</v>
      </c>
    </row>
    <row r="850" spans="1:9" x14ac:dyDescent="0.35">
      <c r="A850" s="1">
        <v>41589</v>
      </c>
      <c r="B850">
        <v>73.459998999999996</v>
      </c>
      <c r="C850">
        <v>73.830001999999993</v>
      </c>
      <c r="D850">
        <v>73.330001999999993</v>
      </c>
      <c r="E850">
        <v>73.559997999999993</v>
      </c>
      <c r="F850">
        <v>2786700</v>
      </c>
      <c r="G850">
        <v>66.156752999999995</v>
      </c>
      <c r="H850">
        <f t="shared" si="26"/>
        <v>-1.7642013362954415E-3</v>
      </c>
      <c r="I850">
        <f t="shared" si="27"/>
        <v>-1.7642148524918799E-3</v>
      </c>
    </row>
    <row r="851" spans="1:9" x14ac:dyDescent="0.35">
      <c r="A851" s="1">
        <v>41590</v>
      </c>
      <c r="B851">
        <v>73.25</v>
      </c>
      <c r="C851">
        <v>73.470000999999996</v>
      </c>
      <c r="D851">
        <v>72.610000999999997</v>
      </c>
      <c r="E851">
        <v>72.819999999999993</v>
      </c>
      <c r="F851">
        <v>3125000</v>
      </c>
      <c r="G851">
        <v>65.491230000000002</v>
      </c>
      <c r="H851">
        <f t="shared" si="26"/>
        <v>-1.0059788201734317E-2</v>
      </c>
      <c r="I851">
        <f t="shared" si="27"/>
        <v>-1.0059789361185748E-2</v>
      </c>
    </row>
    <row r="852" spans="1:9" x14ac:dyDescent="0.35">
      <c r="A852" s="1">
        <v>41591</v>
      </c>
      <c r="B852">
        <v>72.739998</v>
      </c>
      <c r="C852">
        <v>73.360000999999997</v>
      </c>
      <c r="D852">
        <v>72.569999999999993</v>
      </c>
      <c r="E852">
        <v>73.339995999999999</v>
      </c>
      <c r="F852">
        <v>3463600</v>
      </c>
      <c r="G852">
        <v>65.958893000000003</v>
      </c>
      <c r="H852">
        <f t="shared" si="26"/>
        <v>7.1408404284538061E-3</v>
      </c>
      <c r="I852">
        <f t="shared" si="27"/>
        <v>7.1408492404250413E-3</v>
      </c>
    </row>
    <row r="853" spans="1:9" x14ac:dyDescent="0.35">
      <c r="A853" s="1">
        <v>41592</v>
      </c>
      <c r="B853">
        <v>73.580001999999993</v>
      </c>
      <c r="C853">
        <v>73.800003000000004</v>
      </c>
      <c r="D853">
        <v>73.199996999999996</v>
      </c>
      <c r="E853">
        <v>73.680000000000007</v>
      </c>
      <c r="F853">
        <v>3833000</v>
      </c>
      <c r="G853">
        <v>66.264678000000004</v>
      </c>
      <c r="H853">
        <f t="shared" si="26"/>
        <v>4.6359969804198996E-3</v>
      </c>
      <c r="I853">
        <f t="shared" si="27"/>
        <v>4.6359935118983906E-3</v>
      </c>
    </row>
    <row r="854" spans="1:9" x14ac:dyDescent="0.35">
      <c r="A854" s="1">
        <v>41593</v>
      </c>
      <c r="B854">
        <v>73.550003000000004</v>
      </c>
      <c r="C854">
        <v>73.569999999999993</v>
      </c>
      <c r="D854">
        <v>72.75</v>
      </c>
      <c r="E854">
        <v>73.300003000000004</v>
      </c>
      <c r="F854">
        <v>5341200</v>
      </c>
      <c r="G854">
        <v>65.922925000000006</v>
      </c>
      <c r="H854">
        <f t="shared" si="26"/>
        <v>-5.1573968512486834E-3</v>
      </c>
      <c r="I854">
        <f t="shared" si="27"/>
        <v>-5.1573932042648278E-3</v>
      </c>
    </row>
    <row r="855" spans="1:9" x14ac:dyDescent="0.35">
      <c r="A855" s="1">
        <v>41596</v>
      </c>
      <c r="B855">
        <v>73.470000999999996</v>
      </c>
      <c r="C855">
        <v>73.629997000000003</v>
      </c>
      <c r="D855">
        <v>72.199996999999996</v>
      </c>
      <c r="E855">
        <v>72.309997999999993</v>
      </c>
      <c r="F855">
        <v>4718300</v>
      </c>
      <c r="G855">
        <v>65.032556</v>
      </c>
      <c r="H855">
        <f t="shared" si="26"/>
        <v>-1.3506206814207233E-2</v>
      </c>
      <c r="I855">
        <f t="shared" si="27"/>
        <v>-1.3506211989228432E-2</v>
      </c>
    </row>
    <row r="856" spans="1:9" x14ac:dyDescent="0.35">
      <c r="A856" s="1">
        <v>41597</v>
      </c>
      <c r="B856">
        <v>72.120002999999997</v>
      </c>
      <c r="C856">
        <v>72.690002000000007</v>
      </c>
      <c r="D856">
        <v>71.760002</v>
      </c>
      <c r="E856">
        <v>72.260002</v>
      </c>
      <c r="F856">
        <v>7124200</v>
      </c>
      <c r="G856">
        <v>64.987592000000006</v>
      </c>
      <c r="H856">
        <f t="shared" si="26"/>
        <v>-6.9141199533698022E-4</v>
      </c>
      <c r="I856">
        <f t="shared" si="27"/>
        <v>-6.9140754670619312E-4</v>
      </c>
    </row>
    <row r="857" spans="1:9" x14ac:dyDescent="0.35">
      <c r="A857" s="1">
        <v>41598</v>
      </c>
      <c r="B857">
        <v>72.489998</v>
      </c>
      <c r="C857">
        <v>72.930000000000007</v>
      </c>
      <c r="D857">
        <v>72.089995999999999</v>
      </c>
      <c r="E857">
        <v>72.25</v>
      </c>
      <c r="F857">
        <v>4139300</v>
      </c>
      <c r="G857">
        <v>64.978595999999996</v>
      </c>
      <c r="H857">
        <f t="shared" si="26"/>
        <v>-1.3841682428959891E-4</v>
      </c>
      <c r="I857">
        <f t="shared" si="27"/>
        <v>-1.384264245397866E-4</v>
      </c>
    </row>
    <row r="858" spans="1:9" x14ac:dyDescent="0.35">
      <c r="A858" s="1">
        <v>41599</v>
      </c>
      <c r="B858">
        <v>72.470000999999996</v>
      </c>
      <c r="C858">
        <v>73.599997999999999</v>
      </c>
      <c r="D858">
        <v>72.400002000000001</v>
      </c>
      <c r="E858">
        <v>73.339995999999999</v>
      </c>
      <c r="F858">
        <v>3988900</v>
      </c>
      <c r="G858">
        <v>65.958893000000003</v>
      </c>
      <c r="H858">
        <f t="shared" si="26"/>
        <v>1.5086449826989611E-2</v>
      </c>
      <c r="I858">
        <f t="shared" si="27"/>
        <v>1.5086460162974396E-2</v>
      </c>
    </row>
    <row r="859" spans="1:9" x14ac:dyDescent="0.35">
      <c r="A859" s="1">
        <v>41600</v>
      </c>
      <c r="B859">
        <v>73.489998</v>
      </c>
      <c r="C859">
        <v>74.069999999999993</v>
      </c>
      <c r="D859">
        <v>73.239998</v>
      </c>
      <c r="E859">
        <v>74.019997000000004</v>
      </c>
      <c r="F859">
        <v>3633800</v>
      </c>
      <c r="G859">
        <v>66.570457000000005</v>
      </c>
      <c r="H859">
        <f t="shared" si="26"/>
        <v>9.27189851496589E-3</v>
      </c>
      <c r="I859">
        <f t="shared" si="27"/>
        <v>9.2718960580493864E-3</v>
      </c>
    </row>
    <row r="860" spans="1:9" x14ac:dyDescent="0.35">
      <c r="A860" s="1">
        <v>41603</v>
      </c>
      <c r="B860">
        <v>73.760002</v>
      </c>
      <c r="C860">
        <v>73.919998000000007</v>
      </c>
      <c r="D860">
        <v>72.75</v>
      </c>
      <c r="E860">
        <v>72.809997999999993</v>
      </c>
      <c r="F860">
        <v>5294800</v>
      </c>
      <c r="G860">
        <v>65.482235000000003</v>
      </c>
      <c r="H860">
        <f t="shared" si="26"/>
        <v>-1.6346920413952602E-2</v>
      </c>
      <c r="I860">
        <f t="shared" si="27"/>
        <v>-1.6346920977273773E-2</v>
      </c>
    </row>
    <row r="861" spans="1:9" x14ac:dyDescent="0.35">
      <c r="A861" s="1">
        <v>41604</v>
      </c>
      <c r="B861">
        <v>72.819999999999993</v>
      </c>
      <c r="C861">
        <v>73.510002</v>
      </c>
      <c r="D861">
        <v>72.489998</v>
      </c>
      <c r="E861">
        <v>72.930000000000007</v>
      </c>
      <c r="F861">
        <v>4089800</v>
      </c>
      <c r="G861">
        <v>65.590159999999997</v>
      </c>
      <c r="H861">
        <f t="shared" si="26"/>
        <v>1.6481527715467555E-3</v>
      </c>
      <c r="I861">
        <f t="shared" si="27"/>
        <v>1.6481569390536914E-3</v>
      </c>
    </row>
    <row r="862" spans="1:9" x14ac:dyDescent="0.35">
      <c r="A862" s="1">
        <v>41605</v>
      </c>
      <c r="B862">
        <v>72.940002000000007</v>
      </c>
      <c r="C862">
        <v>73.400002000000001</v>
      </c>
      <c r="D862">
        <v>72.379997000000003</v>
      </c>
      <c r="E862">
        <v>72.620002999999997</v>
      </c>
      <c r="F862">
        <v>3301300</v>
      </c>
      <c r="G862">
        <v>65.311361000000005</v>
      </c>
      <c r="H862">
        <f t="shared" si="26"/>
        <v>-4.2506101741397202E-3</v>
      </c>
      <c r="I862">
        <f t="shared" si="27"/>
        <v>-4.2506223494498604E-3</v>
      </c>
    </row>
    <row r="863" spans="1:9" x14ac:dyDescent="0.35">
      <c r="A863" s="1">
        <v>41607</v>
      </c>
      <c r="B863">
        <v>72.639999000000003</v>
      </c>
      <c r="C863">
        <v>73.540001000000004</v>
      </c>
      <c r="D863">
        <v>72.5</v>
      </c>
      <c r="E863">
        <v>72.800003000000004</v>
      </c>
      <c r="F863">
        <v>2434300</v>
      </c>
      <c r="G863">
        <v>65.473246000000003</v>
      </c>
      <c r="H863">
        <f t="shared" si="26"/>
        <v>2.4786559152305022E-3</v>
      </c>
      <c r="I863">
        <f t="shared" si="27"/>
        <v>2.478665235593514E-3</v>
      </c>
    </row>
    <row r="864" spans="1:9" x14ac:dyDescent="0.35">
      <c r="A864" s="1">
        <v>41610</v>
      </c>
      <c r="B864">
        <v>73.389999000000003</v>
      </c>
      <c r="C864">
        <v>73.489998</v>
      </c>
      <c r="D864">
        <v>72.25</v>
      </c>
      <c r="E864">
        <v>72.569999999999993</v>
      </c>
      <c r="F864">
        <v>5696100</v>
      </c>
      <c r="G864">
        <v>65.266390999999999</v>
      </c>
      <c r="H864">
        <f t="shared" si="26"/>
        <v>-3.1593817379377115E-3</v>
      </c>
      <c r="I864">
        <f t="shared" si="27"/>
        <v>-3.1593820779865479E-3</v>
      </c>
    </row>
    <row r="865" spans="1:9" x14ac:dyDescent="0.35">
      <c r="A865" s="1">
        <v>41611</v>
      </c>
      <c r="B865">
        <v>72.470000999999996</v>
      </c>
      <c r="C865">
        <v>73.139999000000003</v>
      </c>
      <c r="D865">
        <v>72.139999000000003</v>
      </c>
      <c r="E865">
        <v>72.470000999999996</v>
      </c>
      <c r="F865">
        <v>5411900</v>
      </c>
      <c r="G865">
        <v>65.176456000000002</v>
      </c>
      <c r="H865">
        <f t="shared" si="26"/>
        <v>-1.3779661016948719E-3</v>
      </c>
      <c r="I865">
        <f t="shared" si="27"/>
        <v>-1.3779680264532628E-3</v>
      </c>
    </row>
    <row r="866" spans="1:9" x14ac:dyDescent="0.35">
      <c r="A866" s="1">
        <v>41612</v>
      </c>
      <c r="B866">
        <v>72.339995999999999</v>
      </c>
      <c r="C866">
        <v>72.620002999999997</v>
      </c>
      <c r="D866">
        <v>71.120002999999997</v>
      </c>
      <c r="E866">
        <v>71.410004000000001</v>
      </c>
      <c r="F866">
        <v>5399100</v>
      </c>
      <c r="G866">
        <v>64.223139000000003</v>
      </c>
      <c r="H866">
        <f t="shared" si="26"/>
        <v>-1.4626700501908309E-2</v>
      </c>
      <c r="I866">
        <f t="shared" si="27"/>
        <v>-1.4626708147494217E-2</v>
      </c>
    </row>
    <row r="867" spans="1:9" x14ac:dyDescent="0.35">
      <c r="A867" s="1">
        <v>41613</v>
      </c>
      <c r="B867">
        <v>71.209998999999996</v>
      </c>
      <c r="C867">
        <v>71.349997999999999</v>
      </c>
      <c r="D867">
        <v>70.120002999999997</v>
      </c>
      <c r="E867">
        <v>70.839995999999999</v>
      </c>
      <c r="F867">
        <v>5040400</v>
      </c>
      <c r="G867">
        <v>63.710498999999999</v>
      </c>
      <c r="H867">
        <f t="shared" si="26"/>
        <v>-7.9821869215971671E-3</v>
      </c>
      <c r="I867">
        <f t="shared" si="27"/>
        <v>-7.9821697908600293E-3</v>
      </c>
    </row>
    <row r="868" spans="1:9" x14ac:dyDescent="0.35">
      <c r="A868" s="1">
        <v>41614</v>
      </c>
      <c r="B868">
        <v>71.180000000000007</v>
      </c>
      <c r="C868">
        <v>71.480002999999996</v>
      </c>
      <c r="D868">
        <v>70.199996999999996</v>
      </c>
      <c r="E868">
        <v>70.769997000000004</v>
      </c>
      <c r="F868">
        <v>5560700</v>
      </c>
      <c r="G868">
        <v>63.647544000000003</v>
      </c>
      <c r="H868">
        <f t="shared" si="26"/>
        <v>-9.8812823196652499E-4</v>
      </c>
      <c r="I868">
        <f t="shared" si="27"/>
        <v>-9.881416876046632E-4</v>
      </c>
    </row>
    <row r="869" spans="1:9" x14ac:dyDescent="0.35">
      <c r="A869" s="1">
        <v>41617</v>
      </c>
      <c r="B869">
        <v>70.550003000000004</v>
      </c>
      <c r="C869">
        <v>70.989998</v>
      </c>
      <c r="D869">
        <v>70.199996999999996</v>
      </c>
      <c r="E869">
        <v>70.440002000000007</v>
      </c>
      <c r="F869">
        <v>4952900</v>
      </c>
      <c r="G869">
        <v>63.350760999999999</v>
      </c>
      <c r="H869">
        <f t="shared" si="26"/>
        <v>-4.6629223398157935E-3</v>
      </c>
      <c r="I869">
        <f t="shared" si="27"/>
        <v>-4.6629136231871714E-3</v>
      </c>
    </row>
    <row r="870" spans="1:9" x14ac:dyDescent="0.35">
      <c r="A870" s="1">
        <v>41618</v>
      </c>
      <c r="B870">
        <v>70.199996999999996</v>
      </c>
      <c r="C870">
        <v>70.629997000000003</v>
      </c>
      <c r="D870">
        <v>69.809997999999993</v>
      </c>
      <c r="E870">
        <v>70.309997999999993</v>
      </c>
      <c r="F870">
        <v>4712300</v>
      </c>
      <c r="G870">
        <v>63.233840000000001</v>
      </c>
      <c r="H870">
        <f t="shared" si="26"/>
        <v>-1.845599039023505E-3</v>
      </c>
      <c r="I870">
        <f t="shared" si="27"/>
        <v>-1.8456131884508511E-3</v>
      </c>
    </row>
    <row r="871" spans="1:9" x14ac:dyDescent="0.35">
      <c r="A871" s="1">
        <v>41619</v>
      </c>
      <c r="B871">
        <v>70.309997999999993</v>
      </c>
      <c r="C871">
        <v>70.330001999999993</v>
      </c>
      <c r="D871">
        <v>69.050003000000004</v>
      </c>
      <c r="E871">
        <v>69.110000999999997</v>
      </c>
      <c r="F871">
        <v>5776900</v>
      </c>
      <c r="G871">
        <v>62.154614000000002</v>
      </c>
      <c r="H871">
        <f t="shared" si="26"/>
        <v>-1.7067231320359252E-2</v>
      </c>
      <c r="I871">
        <f t="shared" si="27"/>
        <v>-1.7067222234170794E-2</v>
      </c>
    </row>
    <row r="872" spans="1:9" x14ac:dyDescent="0.35">
      <c r="A872" s="1">
        <v>41620</v>
      </c>
      <c r="B872">
        <v>69.129997000000003</v>
      </c>
      <c r="C872">
        <v>69.790001000000004</v>
      </c>
      <c r="D872">
        <v>68.910004000000001</v>
      </c>
      <c r="E872">
        <v>69.480002999999996</v>
      </c>
      <c r="F872">
        <v>5714600</v>
      </c>
      <c r="G872">
        <v>62.487378999999997</v>
      </c>
      <c r="H872">
        <f t="shared" si="26"/>
        <v>5.353812684795063E-3</v>
      </c>
      <c r="I872">
        <f t="shared" si="27"/>
        <v>5.3538261857759241E-3</v>
      </c>
    </row>
    <row r="873" spans="1:9" x14ac:dyDescent="0.35">
      <c r="A873" s="1">
        <v>41621</v>
      </c>
      <c r="B873">
        <v>69.540001000000004</v>
      </c>
      <c r="C873">
        <v>70.160004000000001</v>
      </c>
      <c r="D873">
        <v>69.290001000000004</v>
      </c>
      <c r="E873">
        <v>69.430000000000007</v>
      </c>
      <c r="F873">
        <v>4649000</v>
      </c>
      <c r="G873">
        <v>62.442408</v>
      </c>
      <c r="H873">
        <f t="shared" si="26"/>
        <v>-7.1967469546582469E-4</v>
      </c>
      <c r="I873">
        <f t="shared" si="27"/>
        <v>-7.1968132956891611E-4</v>
      </c>
    </row>
    <row r="874" spans="1:9" x14ac:dyDescent="0.35">
      <c r="A874" s="1">
        <v>41624</v>
      </c>
      <c r="B874">
        <v>69.699996999999996</v>
      </c>
      <c r="C874">
        <v>70.139999000000003</v>
      </c>
      <c r="D874">
        <v>69.519997000000004</v>
      </c>
      <c r="E874">
        <v>69.790001000000004</v>
      </c>
      <c r="F874">
        <v>4167400</v>
      </c>
      <c r="G874">
        <v>62.766176999999999</v>
      </c>
      <c r="H874">
        <f t="shared" si="26"/>
        <v>5.1850928993230141E-3</v>
      </c>
      <c r="I874">
        <f t="shared" si="27"/>
        <v>5.1850819077957182E-3</v>
      </c>
    </row>
    <row r="875" spans="1:9" x14ac:dyDescent="0.35">
      <c r="A875" s="1">
        <v>41625</v>
      </c>
      <c r="B875">
        <v>69.819999999999993</v>
      </c>
      <c r="C875">
        <v>69.849997999999999</v>
      </c>
      <c r="D875">
        <v>69.050003000000004</v>
      </c>
      <c r="E875">
        <v>69.059997999999993</v>
      </c>
      <c r="F875">
        <v>4880900</v>
      </c>
      <c r="G875">
        <v>62.109642999999998</v>
      </c>
      <c r="H875">
        <f t="shared" si="26"/>
        <v>-1.0459994118641874E-2</v>
      </c>
      <c r="I875">
        <f t="shared" si="27"/>
        <v>-1.0459996631625352E-2</v>
      </c>
    </row>
    <row r="876" spans="1:9" x14ac:dyDescent="0.35">
      <c r="A876" s="1">
        <v>41626</v>
      </c>
      <c r="B876">
        <v>69.449996999999996</v>
      </c>
      <c r="C876">
        <v>69.599997999999999</v>
      </c>
      <c r="D876">
        <v>68.230002999999996</v>
      </c>
      <c r="E876">
        <v>69.400002000000001</v>
      </c>
      <c r="F876">
        <v>7959500</v>
      </c>
      <c r="G876">
        <v>62.415427999999999</v>
      </c>
      <c r="H876">
        <f t="shared" si="26"/>
        <v>4.9233132036871413E-3</v>
      </c>
      <c r="I876">
        <f t="shared" si="27"/>
        <v>4.9233095736840767E-3</v>
      </c>
    </row>
    <row r="877" spans="1:9" x14ac:dyDescent="0.35">
      <c r="A877" s="1">
        <v>41627</v>
      </c>
      <c r="B877">
        <v>68.910004000000001</v>
      </c>
      <c r="C877">
        <v>69.379997000000003</v>
      </c>
      <c r="D877">
        <v>68.720000999999996</v>
      </c>
      <c r="E877">
        <v>69.080001999999993</v>
      </c>
      <c r="F877">
        <v>6962200</v>
      </c>
      <c r="G877">
        <v>62.127634</v>
      </c>
      <c r="H877">
        <f t="shared" si="26"/>
        <v>-4.6109508757652112E-3</v>
      </c>
      <c r="I877">
        <f t="shared" si="27"/>
        <v>-4.6109433071579373E-3</v>
      </c>
    </row>
    <row r="878" spans="1:9" x14ac:dyDescent="0.35">
      <c r="A878" s="1">
        <v>41628</v>
      </c>
      <c r="B878">
        <v>69.110000999999997</v>
      </c>
      <c r="C878">
        <v>70.489998</v>
      </c>
      <c r="D878">
        <v>69.050003000000004</v>
      </c>
      <c r="E878">
        <v>69.879997000000003</v>
      </c>
      <c r="F878">
        <v>8311700</v>
      </c>
      <c r="G878">
        <v>62.847116</v>
      </c>
      <c r="H878">
        <f t="shared" si="26"/>
        <v>1.1580703196852974E-2</v>
      </c>
      <c r="I878">
        <f t="shared" si="27"/>
        <v>1.1580708191784661E-2</v>
      </c>
    </row>
    <row r="879" spans="1:9" x14ac:dyDescent="0.35">
      <c r="A879" s="1">
        <v>41631</v>
      </c>
      <c r="B879">
        <v>70.080001999999993</v>
      </c>
      <c r="C879">
        <v>70.75</v>
      </c>
      <c r="D879">
        <v>69.449996999999996</v>
      </c>
      <c r="E879">
        <v>69.559997999999993</v>
      </c>
      <c r="F879">
        <v>4177400</v>
      </c>
      <c r="G879">
        <v>62.559322000000002</v>
      </c>
      <c r="H879">
        <f t="shared" si="26"/>
        <v>-4.5792646499399521E-3</v>
      </c>
      <c r="I879">
        <f t="shared" si="27"/>
        <v>-4.5792713861364477E-3</v>
      </c>
    </row>
    <row r="880" spans="1:9" x14ac:dyDescent="0.35">
      <c r="A880" s="1">
        <v>41632</v>
      </c>
      <c r="B880">
        <v>69.629997000000003</v>
      </c>
      <c r="C880">
        <v>69.980002999999996</v>
      </c>
      <c r="D880">
        <v>69.309997999999993</v>
      </c>
      <c r="E880">
        <v>69.930000000000007</v>
      </c>
      <c r="F880">
        <v>1625000</v>
      </c>
      <c r="G880">
        <v>62.892086999999997</v>
      </c>
      <c r="H880">
        <f t="shared" si="26"/>
        <v>5.3191778412646556E-3</v>
      </c>
      <c r="I880">
        <f t="shared" si="27"/>
        <v>5.319191278959111E-3</v>
      </c>
    </row>
    <row r="881" spans="1:9" x14ac:dyDescent="0.35">
      <c r="A881" s="1">
        <v>41634</v>
      </c>
      <c r="B881">
        <v>70</v>
      </c>
      <c r="C881">
        <v>70.440002000000007</v>
      </c>
      <c r="D881">
        <v>69.930000000000007</v>
      </c>
      <c r="E881">
        <v>70.190002000000007</v>
      </c>
      <c r="F881">
        <v>2413200</v>
      </c>
      <c r="G881">
        <v>63.125922000000003</v>
      </c>
      <c r="H881">
        <f t="shared" si="26"/>
        <v>3.7180323180323188E-3</v>
      </c>
      <c r="I881">
        <f t="shared" si="27"/>
        <v>3.7180353070491402E-3</v>
      </c>
    </row>
    <row r="882" spans="1:9" x14ac:dyDescent="0.35">
      <c r="A882" s="1">
        <v>41635</v>
      </c>
      <c r="B882">
        <v>70.069999999999993</v>
      </c>
      <c r="C882">
        <v>70.589995999999999</v>
      </c>
      <c r="D882">
        <v>70.059997999999993</v>
      </c>
      <c r="E882">
        <v>70.389999000000003</v>
      </c>
      <c r="F882">
        <v>1965600</v>
      </c>
      <c r="G882">
        <v>63.305790000000002</v>
      </c>
      <c r="H882">
        <f t="shared" si="26"/>
        <v>2.8493659253635037E-3</v>
      </c>
      <c r="I882">
        <f t="shared" si="27"/>
        <v>2.8493524419334268E-3</v>
      </c>
    </row>
    <row r="883" spans="1:9" x14ac:dyDescent="0.35">
      <c r="A883" s="1">
        <v>41638</v>
      </c>
      <c r="B883">
        <v>70.470000999999996</v>
      </c>
      <c r="C883">
        <v>70.639999000000003</v>
      </c>
      <c r="D883">
        <v>69.870002999999997</v>
      </c>
      <c r="E883">
        <v>69.910004000000001</v>
      </c>
      <c r="F883">
        <v>3035400</v>
      </c>
      <c r="G883">
        <v>62.874102999999998</v>
      </c>
      <c r="H883">
        <f t="shared" si="26"/>
        <v>-6.8190795115653062E-3</v>
      </c>
      <c r="I883">
        <f t="shared" si="27"/>
        <v>-6.8190761066247449E-3</v>
      </c>
    </row>
    <row r="884" spans="1:9" x14ac:dyDescent="0.35">
      <c r="A884" s="1">
        <v>41639</v>
      </c>
      <c r="B884">
        <v>69.949996999999996</v>
      </c>
      <c r="C884">
        <v>70.739998</v>
      </c>
      <c r="D884">
        <v>69.75</v>
      </c>
      <c r="E884">
        <v>70.650002000000001</v>
      </c>
      <c r="F884">
        <v>3281300</v>
      </c>
      <c r="G884">
        <v>63.539625000000001</v>
      </c>
      <c r="H884">
        <f t="shared" si="26"/>
        <v>1.0585008692032116E-2</v>
      </c>
      <c r="I884">
        <f t="shared" si="27"/>
        <v>1.0584993952120524E-2</v>
      </c>
    </row>
    <row r="885" spans="1:9" x14ac:dyDescent="0.35">
      <c r="A885" s="1">
        <v>41641</v>
      </c>
      <c r="B885">
        <v>70.269997000000004</v>
      </c>
      <c r="C885">
        <v>70.919998000000007</v>
      </c>
      <c r="D885">
        <v>69.529999000000004</v>
      </c>
      <c r="E885">
        <v>69.779999000000004</v>
      </c>
      <c r="F885">
        <v>4351800</v>
      </c>
      <c r="G885">
        <v>62.757182</v>
      </c>
      <c r="H885">
        <f t="shared" si="26"/>
        <v>-1.2314267167324313E-2</v>
      </c>
      <c r="I885">
        <f t="shared" si="27"/>
        <v>-1.2314252720251349E-2</v>
      </c>
    </row>
    <row r="886" spans="1:9" x14ac:dyDescent="0.35">
      <c r="A886" s="1">
        <v>41642</v>
      </c>
      <c r="B886">
        <v>70.080001999999993</v>
      </c>
      <c r="C886">
        <v>70.349997999999999</v>
      </c>
      <c r="D886">
        <v>69.830001999999993</v>
      </c>
      <c r="E886">
        <v>69.959998999999996</v>
      </c>
      <c r="F886">
        <v>3095000</v>
      </c>
      <c r="G886">
        <v>62.919066000000001</v>
      </c>
      <c r="H886">
        <f t="shared" si="26"/>
        <v>2.5795357205435415E-3</v>
      </c>
      <c r="I886">
        <f t="shared" si="27"/>
        <v>2.5795294632572985E-3</v>
      </c>
    </row>
    <row r="887" spans="1:9" x14ac:dyDescent="0.35">
      <c r="A887" s="1">
        <v>41645</v>
      </c>
      <c r="B887">
        <v>70.339995999999999</v>
      </c>
      <c r="C887">
        <v>70.809997999999993</v>
      </c>
      <c r="D887">
        <v>70.019997000000004</v>
      </c>
      <c r="E887">
        <v>70.260002</v>
      </c>
      <c r="F887">
        <v>4418300</v>
      </c>
      <c r="G887">
        <v>63.188876</v>
      </c>
      <c r="H887">
        <f t="shared" si="26"/>
        <v>4.2882076084650002E-3</v>
      </c>
      <c r="I887">
        <f t="shared" si="27"/>
        <v>4.2882073297146476E-3</v>
      </c>
    </row>
    <row r="888" spans="1:9" x14ac:dyDescent="0.35">
      <c r="A888" s="1">
        <v>41646</v>
      </c>
      <c r="B888">
        <v>70.25</v>
      </c>
      <c r="C888">
        <v>70.489998</v>
      </c>
      <c r="D888">
        <v>69.959998999999996</v>
      </c>
      <c r="E888">
        <v>70.370002999999997</v>
      </c>
      <c r="F888">
        <v>3659500</v>
      </c>
      <c r="G888">
        <v>63.287806000000003</v>
      </c>
      <c r="H888">
        <f t="shared" si="26"/>
        <v>1.5656276240925372E-3</v>
      </c>
      <c r="I888">
        <f t="shared" si="27"/>
        <v>1.5656236708499586E-3</v>
      </c>
    </row>
    <row r="889" spans="1:9" x14ac:dyDescent="0.35">
      <c r="A889" s="1">
        <v>41647</v>
      </c>
      <c r="B889">
        <v>70.480002999999996</v>
      </c>
      <c r="C889">
        <v>70.480002999999996</v>
      </c>
      <c r="D889">
        <v>69.519997000000004</v>
      </c>
      <c r="E889">
        <v>69.690002000000007</v>
      </c>
      <c r="F889">
        <v>6405300</v>
      </c>
      <c r="G889">
        <v>62.676242999999999</v>
      </c>
      <c r="H889">
        <f t="shared" si="26"/>
        <v>-9.6632225523706466E-3</v>
      </c>
      <c r="I889">
        <f t="shared" si="27"/>
        <v>-9.6632043145879285E-3</v>
      </c>
    </row>
    <row r="890" spans="1:9" x14ac:dyDescent="0.35">
      <c r="A890" s="1">
        <v>41648</v>
      </c>
      <c r="B890">
        <v>69.809997999999993</v>
      </c>
      <c r="C890">
        <v>69.930000000000007</v>
      </c>
      <c r="D890">
        <v>69.129997000000003</v>
      </c>
      <c r="E890">
        <v>69.459998999999996</v>
      </c>
      <c r="F890">
        <v>4078900</v>
      </c>
      <c r="G890">
        <v>62.469388000000002</v>
      </c>
      <c r="H890">
        <f t="shared" si="26"/>
        <v>-3.3003729860706646E-3</v>
      </c>
      <c r="I890">
        <f t="shared" si="27"/>
        <v>-3.3003733168881443E-3</v>
      </c>
    </row>
    <row r="891" spans="1:9" x14ac:dyDescent="0.35">
      <c r="A891" s="1">
        <v>41649</v>
      </c>
      <c r="B891">
        <v>69.620002999999997</v>
      </c>
      <c r="C891">
        <v>69.779999000000004</v>
      </c>
      <c r="D891">
        <v>68.790001000000004</v>
      </c>
      <c r="E891">
        <v>68.870002999999997</v>
      </c>
      <c r="F891">
        <v>4799400</v>
      </c>
      <c r="G891">
        <v>61.938769999999998</v>
      </c>
      <c r="H891">
        <f t="shared" si="26"/>
        <v>-8.4940398573861101E-3</v>
      </c>
      <c r="I891">
        <f t="shared" si="27"/>
        <v>-8.4940483169133017E-3</v>
      </c>
    </row>
    <row r="892" spans="1:9" x14ac:dyDescent="0.35">
      <c r="A892" s="1">
        <v>41652</v>
      </c>
      <c r="B892">
        <v>68.680000000000007</v>
      </c>
      <c r="C892">
        <v>68.75</v>
      </c>
      <c r="D892">
        <v>67.480002999999996</v>
      </c>
      <c r="E892">
        <v>67.739998</v>
      </c>
      <c r="F892">
        <v>7244000</v>
      </c>
      <c r="G892">
        <v>60.922491000000001</v>
      </c>
      <c r="H892">
        <f t="shared" si="26"/>
        <v>-1.6407796584530381E-2</v>
      </c>
      <c r="I892">
        <f t="shared" si="27"/>
        <v>-1.6407800800693931E-2</v>
      </c>
    </row>
    <row r="893" spans="1:9" x14ac:dyDescent="0.35">
      <c r="A893" s="1">
        <v>41653</v>
      </c>
      <c r="B893">
        <v>67.830001999999993</v>
      </c>
      <c r="C893">
        <v>68.379997000000003</v>
      </c>
      <c r="D893">
        <v>67.660004000000001</v>
      </c>
      <c r="E893">
        <v>68.319999999999993</v>
      </c>
      <c r="F893">
        <v>4783800</v>
      </c>
      <c r="G893">
        <v>61.444119999999998</v>
      </c>
      <c r="H893">
        <f t="shared" si="26"/>
        <v>8.5621791721929678E-3</v>
      </c>
      <c r="I893">
        <f t="shared" si="27"/>
        <v>8.5621745177819012E-3</v>
      </c>
    </row>
    <row r="894" spans="1:9" x14ac:dyDescent="0.35">
      <c r="A894" s="1">
        <v>41654</v>
      </c>
      <c r="B894">
        <v>68.370002999999997</v>
      </c>
      <c r="C894">
        <v>68.699996999999996</v>
      </c>
      <c r="D894">
        <v>67.809997999999993</v>
      </c>
      <c r="E894">
        <v>68.080001999999993</v>
      </c>
      <c r="F894">
        <v>4573700</v>
      </c>
      <c r="G894">
        <v>61.228276000000001</v>
      </c>
      <c r="H894">
        <f t="shared" si="26"/>
        <v>-3.5128512880562056E-3</v>
      </c>
      <c r="I894">
        <f t="shared" si="27"/>
        <v>-3.5128503752677562E-3</v>
      </c>
    </row>
    <row r="895" spans="1:9" x14ac:dyDescent="0.35">
      <c r="A895" s="1">
        <v>41655</v>
      </c>
      <c r="B895">
        <v>68.050003000000004</v>
      </c>
      <c r="C895">
        <v>68.069999999999993</v>
      </c>
      <c r="D895">
        <v>67.089995999999999</v>
      </c>
      <c r="E895">
        <v>67.830001999999993</v>
      </c>
      <c r="F895">
        <v>5356700</v>
      </c>
      <c r="G895">
        <v>61.003436999999998</v>
      </c>
      <c r="H895">
        <f t="shared" si="26"/>
        <v>-3.6721503034033405E-3</v>
      </c>
      <c r="I895">
        <f t="shared" si="27"/>
        <v>-3.6721432430990362E-3</v>
      </c>
    </row>
    <row r="896" spans="1:9" x14ac:dyDescent="0.35">
      <c r="A896" s="1">
        <v>41656</v>
      </c>
      <c r="B896">
        <v>68.019997000000004</v>
      </c>
      <c r="C896">
        <v>68.290001000000004</v>
      </c>
      <c r="D896">
        <v>67.5</v>
      </c>
      <c r="E896">
        <v>67.510002</v>
      </c>
      <c r="F896">
        <v>4852000</v>
      </c>
      <c r="G896">
        <v>60.715643</v>
      </c>
      <c r="H896">
        <f t="shared" si="26"/>
        <v>-4.7176764051988854E-3</v>
      </c>
      <c r="I896">
        <f t="shared" si="27"/>
        <v>-4.7176686126717436E-3</v>
      </c>
    </row>
    <row r="897" spans="1:9" x14ac:dyDescent="0.35">
      <c r="A897" s="1">
        <v>41660</v>
      </c>
      <c r="B897">
        <v>68.080001999999993</v>
      </c>
      <c r="C897">
        <v>68.269997000000004</v>
      </c>
      <c r="D897">
        <v>67.709998999999996</v>
      </c>
      <c r="E897">
        <v>68.260002</v>
      </c>
      <c r="F897">
        <v>4711800</v>
      </c>
      <c r="G897">
        <v>61.390160999999999</v>
      </c>
      <c r="H897">
        <f t="shared" si="26"/>
        <v>1.11094649352847E-2</v>
      </c>
      <c r="I897">
        <f t="shared" si="27"/>
        <v>1.1109459880050996E-2</v>
      </c>
    </row>
    <row r="898" spans="1:9" x14ac:dyDescent="0.35">
      <c r="A898" s="1">
        <v>41661</v>
      </c>
      <c r="B898">
        <v>68.489998</v>
      </c>
      <c r="C898">
        <v>68.790001000000004</v>
      </c>
      <c r="D898">
        <v>68.050003000000004</v>
      </c>
      <c r="E898">
        <v>68.370002999999997</v>
      </c>
      <c r="F898">
        <v>4100700</v>
      </c>
      <c r="G898">
        <v>61.489091000000002</v>
      </c>
      <c r="H898">
        <f t="shared" si="26"/>
        <v>1.6115000992821082E-3</v>
      </c>
      <c r="I898">
        <f t="shared" si="27"/>
        <v>1.611496018067176E-3</v>
      </c>
    </row>
    <row r="899" spans="1:9" x14ac:dyDescent="0.35">
      <c r="A899" s="1">
        <v>41662</v>
      </c>
      <c r="B899">
        <v>68.050003000000004</v>
      </c>
      <c r="C899">
        <v>68.589995999999999</v>
      </c>
      <c r="D899">
        <v>67.599997999999999</v>
      </c>
      <c r="E899">
        <v>67.849997999999999</v>
      </c>
      <c r="F899">
        <v>4333500</v>
      </c>
      <c r="G899">
        <v>61.021420999999997</v>
      </c>
      <c r="H899">
        <f t="shared" si="26"/>
        <v>-7.605747801415156E-3</v>
      </c>
      <c r="I899">
        <f t="shared" si="27"/>
        <v>-7.6057393660284448E-3</v>
      </c>
    </row>
    <row r="900" spans="1:9" x14ac:dyDescent="0.35">
      <c r="A900" s="1">
        <v>41663</v>
      </c>
      <c r="B900">
        <v>67.769997000000004</v>
      </c>
      <c r="C900">
        <v>67.769997000000004</v>
      </c>
      <c r="D900">
        <v>66.400002000000001</v>
      </c>
      <c r="E900">
        <v>66.569999999999993</v>
      </c>
      <c r="F900">
        <v>6016100</v>
      </c>
      <c r="G900">
        <v>59.870244</v>
      </c>
      <c r="H900">
        <f t="shared" ref="H900:H963" si="28">(E900-E899)/E899</f>
        <v>-1.8865114778632803E-2</v>
      </c>
      <c r="I900">
        <f t="shared" ref="I900:I963" si="29">(G900-G899)/G899</f>
        <v>-1.8865129345316246E-2</v>
      </c>
    </row>
    <row r="901" spans="1:9" x14ac:dyDescent="0.35">
      <c r="A901" s="1">
        <v>41666</v>
      </c>
      <c r="B901">
        <v>66.279999000000004</v>
      </c>
      <c r="C901">
        <v>66.599997999999999</v>
      </c>
      <c r="D901">
        <v>65.639999000000003</v>
      </c>
      <c r="E901">
        <v>65.860000999999997</v>
      </c>
      <c r="F901">
        <v>5381000</v>
      </c>
      <c r="G901">
        <v>59.231701000000001</v>
      </c>
      <c r="H901">
        <f t="shared" si="28"/>
        <v>-1.0665449902358366E-2</v>
      </c>
      <c r="I901">
        <f t="shared" si="29"/>
        <v>-1.0665448432112595E-2</v>
      </c>
    </row>
    <row r="902" spans="1:9" x14ac:dyDescent="0.35">
      <c r="A902" s="1">
        <v>41667</v>
      </c>
      <c r="B902">
        <v>65.949996999999996</v>
      </c>
      <c r="C902">
        <v>66.279999000000004</v>
      </c>
      <c r="D902">
        <v>65.730002999999996</v>
      </c>
      <c r="E902">
        <v>66.209998999999996</v>
      </c>
      <c r="F902">
        <v>4338000</v>
      </c>
      <c r="G902">
        <v>59.546475000000001</v>
      </c>
      <c r="H902">
        <f t="shared" si="28"/>
        <v>5.3142726189755046E-3</v>
      </c>
      <c r="I902">
        <f t="shared" si="29"/>
        <v>5.3142826338889015E-3</v>
      </c>
    </row>
    <row r="903" spans="1:9" x14ac:dyDescent="0.35">
      <c r="A903" s="1">
        <v>41668</v>
      </c>
      <c r="B903">
        <v>66.169998000000007</v>
      </c>
      <c r="C903">
        <v>66.209998999999996</v>
      </c>
      <c r="D903">
        <v>65.339995999999999</v>
      </c>
      <c r="E903">
        <v>65.819999999999993</v>
      </c>
      <c r="F903">
        <v>5671600</v>
      </c>
      <c r="G903">
        <v>59.195726000000001</v>
      </c>
      <c r="H903">
        <f t="shared" si="28"/>
        <v>-5.8903338754015553E-3</v>
      </c>
      <c r="I903">
        <f t="shared" si="29"/>
        <v>-5.8903402762296242E-3</v>
      </c>
    </row>
    <row r="904" spans="1:9" x14ac:dyDescent="0.35">
      <c r="A904" s="1">
        <v>41669</v>
      </c>
      <c r="B904">
        <v>66.599997999999999</v>
      </c>
      <c r="C904">
        <v>66.650002000000001</v>
      </c>
      <c r="D904">
        <v>65.319999999999993</v>
      </c>
      <c r="E904">
        <v>65.75</v>
      </c>
      <c r="F904">
        <v>5527800</v>
      </c>
      <c r="G904">
        <v>59.132770999999998</v>
      </c>
      <c r="H904">
        <f t="shared" si="28"/>
        <v>-1.063506532968599E-3</v>
      </c>
      <c r="I904">
        <f t="shared" si="29"/>
        <v>-1.0635058348638601E-3</v>
      </c>
    </row>
    <row r="905" spans="1:9" x14ac:dyDescent="0.35">
      <c r="A905" s="1">
        <v>41670</v>
      </c>
      <c r="B905">
        <v>65.050003000000004</v>
      </c>
      <c r="C905">
        <v>65.480002999999996</v>
      </c>
      <c r="D905">
        <v>64.349997999999999</v>
      </c>
      <c r="E905">
        <v>64.949996999999996</v>
      </c>
      <c r="F905">
        <v>10717600</v>
      </c>
      <c r="G905">
        <v>58.413282000000002</v>
      </c>
      <c r="H905">
        <f t="shared" si="28"/>
        <v>-1.2167346007604621E-2</v>
      </c>
      <c r="I905">
        <f t="shared" si="29"/>
        <v>-1.2167347949920965E-2</v>
      </c>
    </row>
    <row r="906" spans="1:9" x14ac:dyDescent="0.35">
      <c r="A906" s="1">
        <v>41673</v>
      </c>
      <c r="B906">
        <v>65.099997999999999</v>
      </c>
      <c r="C906">
        <v>65.389999000000003</v>
      </c>
      <c r="D906">
        <v>63.77</v>
      </c>
      <c r="E906">
        <v>63.860000999999997</v>
      </c>
      <c r="F906">
        <v>7768000</v>
      </c>
      <c r="G906">
        <v>57.432986</v>
      </c>
      <c r="H906">
        <f t="shared" si="28"/>
        <v>-1.6782079297093723E-2</v>
      </c>
      <c r="I906">
        <f t="shared" si="29"/>
        <v>-1.6782073638663252E-2</v>
      </c>
    </row>
    <row r="907" spans="1:9" x14ac:dyDescent="0.35">
      <c r="A907" s="1">
        <v>41674</v>
      </c>
      <c r="B907">
        <v>64.019997000000004</v>
      </c>
      <c r="C907">
        <v>64.080001999999993</v>
      </c>
      <c r="D907">
        <v>63.450001</v>
      </c>
      <c r="E907">
        <v>63.709999000000003</v>
      </c>
      <c r="F907">
        <v>6543700</v>
      </c>
      <c r="G907">
        <v>57.298081000000003</v>
      </c>
      <c r="H907">
        <f t="shared" si="28"/>
        <v>-2.3489194746488264E-3</v>
      </c>
      <c r="I907">
        <f t="shared" si="29"/>
        <v>-2.3489114774564615E-3</v>
      </c>
    </row>
    <row r="908" spans="1:9" x14ac:dyDescent="0.35">
      <c r="A908" s="1">
        <v>41675</v>
      </c>
      <c r="B908">
        <v>63.68</v>
      </c>
      <c r="C908">
        <v>63.810001</v>
      </c>
      <c r="D908">
        <v>62.740001999999997</v>
      </c>
      <c r="E908">
        <v>63.459999000000003</v>
      </c>
      <c r="F908">
        <v>6528300</v>
      </c>
      <c r="G908">
        <v>57.073241000000003</v>
      </c>
      <c r="H908">
        <f t="shared" si="28"/>
        <v>-3.9240308259932636E-3</v>
      </c>
      <c r="I908">
        <f t="shared" si="29"/>
        <v>-3.9240406672607477E-3</v>
      </c>
    </row>
    <row r="909" spans="1:9" x14ac:dyDescent="0.35">
      <c r="A909" s="1">
        <v>41676</v>
      </c>
      <c r="B909">
        <v>63.68</v>
      </c>
      <c r="C909">
        <v>64.400002000000001</v>
      </c>
      <c r="D909">
        <v>63.459999000000003</v>
      </c>
      <c r="E909">
        <v>64.300003000000004</v>
      </c>
      <c r="F909">
        <v>5546800</v>
      </c>
      <c r="G909">
        <v>57.828704999999999</v>
      </c>
      <c r="H909">
        <f t="shared" si="28"/>
        <v>1.3236747766100664E-2</v>
      </c>
      <c r="I909">
        <f t="shared" si="29"/>
        <v>1.3236746096125789E-2</v>
      </c>
    </row>
    <row r="910" spans="1:9" x14ac:dyDescent="0.35">
      <c r="A910" s="1">
        <v>41677</v>
      </c>
      <c r="B910">
        <v>64.790001000000004</v>
      </c>
      <c r="C910">
        <v>65</v>
      </c>
      <c r="D910">
        <v>64.160004000000001</v>
      </c>
      <c r="E910">
        <v>64.970000999999996</v>
      </c>
      <c r="F910">
        <v>5337100</v>
      </c>
      <c r="G910">
        <v>58.431272999999997</v>
      </c>
      <c r="H910">
        <f t="shared" si="28"/>
        <v>1.0419875097050812E-2</v>
      </c>
      <c r="I910">
        <f t="shared" si="29"/>
        <v>1.0419877118119765E-2</v>
      </c>
    </row>
    <row r="911" spans="1:9" x14ac:dyDescent="0.35">
      <c r="A911" s="1">
        <v>41680</v>
      </c>
      <c r="B911">
        <v>64.959998999999996</v>
      </c>
      <c r="C911">
        <v>64.959998999999996</v>
      </c>
      <c r="D911">
        <v>64.129997000000003</v>
      </c>
      <c r="E911">
        <v>64.580001999999993</v>
      </c>
      <c r="F911">
        <v>5854800</v>
      </c>
      <c r="G911">
        <v>58.080523999999997</v>
      </c>
      <c r="H911">
        <f t="shared" si="28"/>
        <v>-6.0027550253539804E-3</v>
      </c>
      <c r="I911">
        <f t="shared" si="29"/>
        <v>-6.002761569134399E-3</v>
      </c>
    </row>
    <row r="912" spans="1:9" x14ac:dyDescent="0.35">
      <c r="A912" s="1">
        <v>41681</v>
      </c>
      <c r="B912">
        <v>64.650002000000001</v>
      </c>
      <c r="C912">
        <v>65.699996999999996</v>
      </c>
      <c r="D912">
        <v>64.599997999999999</v>
      </c>
      <c r="E912">
        <v>65.569999999999993</v>
      </c>
      <c r="F912">
        <v>5754200</v>
      </c>
      <c r="G912">
        <v>58.970886</v>
      </c>
      <c r="H912">
        <f t="shared" si="28"/>
        <v>1.5329792030666088E-2</v>
      </c>
      <c r="I912">
        <f t="shared" si="29"/>
        <v>1.5329785936504348E-2</v>
      </c>
    </row>
    <row r="913" spans="1:9" x14ac:dyDescent="0.35">
      <c r="A913" s="1">
        <v>41682</v>
      </c>
      <c r="B913">
        <v>66.629997000000003</v>
      </c>
      <c r="C913">
        <v>66.790001000000004</v>
      </c>
      <c r="D913">
        <v>65.089995999999999</v>
      </c>
      <c r="E913">
        <v>65.220000999999996</v>
      </c>
      <c r="F913">
        <v>6962800</v>
      </c>
      <c r="G913">
        <v>58.656112999999998</v>
      </c>
      <c r="H913">
        <f t="shared" si="28"/>
        <v>-5.3377916730211507E-3</v>
      </c>
      <c r="I913">
        <f t="shared" si="29"/>
        <v>-5.3377695563197472E-3</v>
      </c>
    </row>
    <row r="914" spans="1:9" x14ac:dyDescent="0.35">
      <c r="A914" s="1">
        <v>41683</v>
      </c>
      <c r="B914">
        <v>64.440002000000007</v>
      </c>
      <c r="C914">
        <v>65.110000999999997</v>
      </c>
      <c r="D914">
        <v>64.230002999999996</v>
      </c>
      <c r="E914">
        <v>64.709998999999996</v>
      </c>
      <c r="F914">
        <v>5844700</v>
      </c>
      <c r="G914">
        <v>58.819724999999998</v>
      </c>
      <c r="H914">
        <f t="shared" si="28"/>
        <v>-7.8197177580540071E-3</v>
      </c>
      <c r="I914">
        <f t="shared" si="29"/>
        <v>2.7893426896528337E-3</v>
      </c>
    </row>
    <row r="915" spans="1:9" x14ac:dyDescent="0.35">
      <c r="A915" s="1">
        <v>41684</v>
      </c>
      <c r="B915">
        <v>64.660004000000001</v>
      </c>
      <c r="C915">
        <v>65.650002000000001</v>
      </c>
      <c r="D915">
        <v>64.5</v>
      </c>
      <c r="E915">
        <v>65.529999000000004</v>
      </c>
      <c r="F915">
        <v>4596800</v>
      </c>
      <c r="G915">
        <v>59.565083999999999</v>
      </c>
      <c r="H915">
        <f t="shared" si="28"/>
        <v>1.2671921073588758E-2</v>
      </c>
      <c r="I915">
        <f t="shared" si="29"/>
        <v>1.2671922556591357E-2</v>
      </c>
    </row>
    <row r="916" spans="1:9" x14ac:dyDescent="0.35">
      <c r="A916" s="1">
        <v>41688</v>
      </c>
      <c r="B916">
        <v>65.569999999999993</v>
      </c>
      <c r="C916">
        <v>65.730002999999996</v>
      </c>
      <c r="D916">
        <v>65.199996999999996</v>
      </c>
      <c r="E916">
        <v>65.370002999999997</v>
      </c>
      <c r="F916">
        <v>4877100</v>
      </c>
      <c r="G916">
        <v>59.419651999999999</v>
      </c>
      <c r="H916">
        <f t="shared" si="28"/>
        <v>-2.4415687843976114E-3</v>
      </c>
      <c r="I916">
        <f t="shared" si="29"/>
        <v>-2.4415645917665383E-3</v>
      </c>
    </row>
    <row r="917" spans="1:9" x14ac:dyDescent="0.35">
      <c r="A917" s="1">
        <v>41689</v>
      </c>
      <c r="B917">
        <v>65.260002</v>
      </c>
      <c r="C917">
        <v>66</v>
      </c>
      <c r="D917">
        <v>64.989998</v>
      </c>
      <c r="E917">
        <v>65</v>
      </c>
      <c r="F917">
        <v>6144900</v>
      </c>
      <c r="G917">
        <v>59.083328999999999</v>
      </c>
      <c r="H917">
        <f t="shared" si="28"/>
        <v>-5.660134358568057E-3</v>
      </c>
      <c r="I917">
        <f t="shared" si="29"/>
        <v>-5.6601307594329256E-3</v>
      </c>
    </row>
    <row r="918" spans="1:9" x14ac:dyDescent="0.35">
      <c r="A918" s="1">
        <v>41690</v>
      </c>
      <c r="B918">
        <v>64.980002999999996</v>
      </c>
      <c r="C918">
        <v>65.199996999999996</v>
      </c>
      <c r="D918">
        <v>64.870002999999997</v>
      </c>
      <c r="E918">
        <v>64.919998000000007</v>
      </c>
      <c r="F918">
        <v>6111800</v>
      </c>
      <c r="G918">
        <v>59.010609000000002</v>
      </c>
      <c r="H918">
        <f t="shared" si="28"/>
        <v>-1.2307999999998961E-3</v>
      </c>
      <c r="I918">
        <f t="shared" si="29"/>
        <v>-1.2308040394947413E-3</v>
      </c>
    </row>
    <row r="919" spans="1:9" x14ac:dyDescent="0.35">
      <c r="A919" s="1">
        <v>41691</v>
      </c>
      <c r="B919">
        <v>64.989998</v>
      </c>
      <c r="C919">
        <v>65.029999000000004</v>
      </c>
      <c r="D919">
        <v>64.629997000000003</v>
      </c>
      <c r="E919">
        <v>64.680000000000007</v>
      </c>
      <c r="F919">
        <v>6576200</v>
      </c>
      <c r="G919">
        <v>58.792456999999999</v>
      </c>
      <c r="H919">
        <f t="shared" si="28"/>
        <v>-3.696826977721101E-3</v>
      </c>
      <c r="I919">
        <f t="shared" si="29"/>
        <v>-3.6968267858412279E-3</v>
      </c>
    </row>
    <row r="920" spans="1:9" x14ac:dyDescent="0.35">
      <c r="A920" s="1">
        <v>41694</v>
      </c>
      <c r="B920">
        <v>65</v>
      </c>
      <c r="C920">
        <v>66.790001000000004</v>
      </c>
      <c r="D920">
        <v>64.980002999999996</v>
      </c>
      <c r="E920">
        <v>66.419998000000007</v>
      </c>
      <c r="F920">
        <v>8054500</v>
      </c>
      <c r="G920">
        <v>60.374071000000001</v>
      </c>
      <c r="H920">
        <f t="shared" si="28"/>
        <v>2.6901638837353119E-2</v>
      </c>
      <c r="I920">
        <f t="shared" si="29"/>
        <v>2.6901648284575041E-2</v>
      </c>
    </row>
    <row r="921" spans="1:9" x14ac:dyDescent="0.35">
      <c r="A921" s="1">
        <v>41695</v>
      </c>
      <c r="B921">
        <v>66.300003000000004</v>
      </c>
      <c r="C921">
        <v>66.849997999999999</v>
      </c>
      <c r="D921">
        <v>66.139999000000003</v>
      </c>
      <c r="E921">
        <v>66.519997000000004</v>
      </c>
      <c r="F921">
        <v>5871500</v>
      </c>
      <c r="G921">
        <v>60.464967000000001</v>
      </c>
      <c r="H921">
        <f t="shared" si="28"/>
        <v>1.5055556008899131E-3</v>
      </c>
      <c r="I921">
        <f t="shared" si="29"/>
        <v>1.5055469756213849E-3</v>
      </c>
    </row>
    <row r="922" spans="1:9" x14ac:dyDescent="0.35">
      <c r="A922" s="1">
        <v>41696</v>
      </c>
      <c r="B922">
        <v>66.629997000000003</v>
      </c>
      <c r="C922">
        <v>66.800003000000004</v>
      </c>
      <c r="D922">
        <v>65.830001999999993</v>
      </c>
      <c r="E922">
        <v>66.129997000000003</v>
      </c>
      <c r="F922">
        <v>5159400</v>
      </c>
      <c r="G922">
        <v>60.110467</v>
      </c>
      <c r="H922">
        <f t="shared" si="28"/>
        <v>-5.8628986408402958E-3</v>
      </c>
      <c r="I922">
        <f t="shared" si="29"/>
        <v>-5.8628990899805104E-3</v>
      </c>
    </row>
    <row r="923" spans="1:9" x14ac:dyDescent="0.35">
      <c r="A923" s="1">
        <v>41697</v>
      </c>
      <c r="B923">
        <v>66</v>
      </c>
      <c r="C923">
        <v>66.25</v>
      </c>
      <c r="D923">
        <v>65.330001999999993</v>
      </c>
      <c r="E923">
        <v>66.25</v>
      </c>
      <c r="F923">
        <v>4988900</v>
      </c>
      <c r="G923">
        <v>60.219546999999999</v>
      </c>
      <c r="H923">
        <f t="shared" si="28"/>
        <v>1.8146530386202342E-3</v>
      </c>
      <c r="I923">
        <f t="shared" si="29"/>
        <v>1.8146590010687945E-3</v>
      </c>
    </row>
    <row r="924" spans="1:9" x14ac:dyDescent="0.35">
      <c r="A924" s="1">
        <v>41698</v>
      </c>
      <c r="B924">
        <v>66.290001000000004</v>
      </c>
      <c r="C924">
        <v>66.879997000000003</v>
      </c>
      <c r="D924">
        <v>65.620002999999997</v>
      </c>
      <c r="E924">
        <v>66.5</v>
      </c>
      <c r="F924">
        <v>6263300</v>
      </c>
      <c r="G924">
        <v>60.44679</v>
      </c>
      <c r="H924">
        <f t="shared" si="28"/>
        <v>3.7735849056603774E-3</v>
      </c>
      <c r="I924">
        <f t="shared" si="29"/>
        <v>3.773575380764678E-3</v>
      </c>
    </row>
    <row r="925" spans="1:9" x14ac:dyDescent="0.35">
      <c r="A925" s="1">
        <v>41701</v>
      </c>
      <c r="B925">
        <v>66.360000999999997</v>
      </c>
      <c r="C925">
        <v>67.199996999999996</v>
      </c>
      <c r="D925">
        <v>65.980002999999996</v>
      </c>
      <c r="E925">
        <v>66.309997999999993</v>
      </c>
      <c r="F925">
        <v>6218300</v>
      </c>
      <c r="G925">
        <v>60.274082999999997</v>
      </c>
      <c r="H925">
        <f t="shared" si="28"/>
        <v>-2.8571729323309306E-3</v>
      </c>
      <c r="I925">
        <f t="shared" si="29"/>
        <v>-2.8571740534113163E-3</v>
      </c>
    </row>
    <row r="926" spans="1:9" x14ac:dyDescent="0.35">
      <c r="A926" s="1">
        <v>41702</v>
      </c>
      <c r="B926">
        <v>66.800003000000004</v>
      </c>
      <c r="C926">
        <v>66.889999000000003</v>
      </c>
      <c r="D926">
        <v>66.349997999999999</v>
      </c>
      <c r="E926">
        <v>66.5</v>
      </c>
      <c r="F926">
        <v>4906600</v>
      </c>
      <c r="G926">
        <v>60.44679</v>
      </c>
      <c r="H926">
        <f t="shared" si="28"/>
        <v>2.8653597606805373E-3</v>
      </c>
      <c r="I926">
        <f t="shared" si="29"/>
        <v>2.8653608881947256E-3</v>
      </c>
    </row>
    <row r="927" spans="1:9" x14ac:dyDescent="0.35">
      <c r="A927" s="1">
        <v>41703</v>
      </c>
      <c r="B927">
        <v>66.580001999999993</v>
      </c>
      <c r="C927">
        <v>67</v>
      </c>
      <c r="D927">
        <v>66.25</v>
      </c>
      <c r="E927">
        <v>66.300003000000004</v>
      </c>
      <c r="F927">
        <v>4671500</v>
      </c>
      <c r="G927">
        <v>60.264997999999999</v>
      </c>
      <c r="H927">
        <f t="shared" si="28"/>
        <v>-3.0074736842104692E-3</v>
      </c>
      <c r="I927">
        <f t="shared" si="29"/>
        <v>-3.0074715299191488E-3</v>
      </c>
    </row>
    <row r="928" spans="1:9" x14ac:dyDescent="0.35">
      <c r="A928" s="1">
        <v>41704</v>
      </c>
      <c r="B928">
        <v>66.599997999999999</v>
      </c>
      <c r="C928">
        <v>66.669998000000007</v>
      </c>
      <c r="D928">
        <v>66.300003000000004</v>
      </c>
      <c r="E928">
        <v>66.389999000000003</v>
      </c>
      <c r="F928">
        <v>3996600</v>
      </c>
      <c r="G928">
        <v>60.346803000000001</v>
      </c>
      <c r="H928">
        <f t="shared" si="28"/>
        <v>1.3574056701022969E-3</v>
      </c>
      <c r="I928">
        <f t="shared" si="29"/>
        <v>1.3574214339143061E-3</v>
      </c>
    </row>
    <row r="929" spans="1:9" x14ac:dyDescent="0.35">
      <c r="A929" s="1">
        <v>41705</v>
      </c>
      <c r="B929">
        <v>66.639999000000003</v>
      </c>
      <c r="C929">
        <v>67</v>
      </c>
      <c r="D929">
        <v>66.309997999999993</v>
      </c>
      <c r="E929">
        <v>66.510002</v>
      </c>
      <c r="F929">
        <v>4938700</v>
      </c>
      <c r="G929">
        <v>60.455882000000003</v>
      </c>
      <c r="H929">
        <f t="shared" si="28"/>
        <v>1.8075463444425864E-3</v>
      </c>
      <c r="I929">
        <f t="shared" si="29"/>
        <v>1.8075356866875162E-3</v>
      </c>
    </row>
    <row r="930" spans="1:9" x14ac:dyDescent="0.35">
      <c r="A930" s="1">
        <v>41708</v>
      </c>
      <c r="B930">
        <v>66.400002000000001</v>
      </c>
      <c r="C930">
        <v>66.940002000000007</v>
      </c>
      <c r="D930">
        <v>66.099997999999999</v>
      </c>
      <c r="E930">
        <v>66.889999000000003</v>
      </c>
      <c r="F930">
        <v>3711400</v>
      </c>
      <c r="G930">
        <v>60.801290000000002</v>
      </c>
      <c r="H930">
        <f t="shared" si="28"/>
        <v>5.7133812745939032E-3</v>
      </c>
      <c r="I930">
        <f t="shared" si="29"/>
        <v>5.7133894763126448E-3</v>
      </c>
    </row>
    <row r="931" spans="1:9" x14ac:dyDescent="0.35">
      <c r="A931" s="1">
        <v>41709</v>
      </c>
      <c r="B931">
        <v>67</v>
      </c>
      <c r="C931">
        <v>67.389999000000003</v>
      </c>
      <c r="D931">
        <v>66.279999000000004</v>
      </c>
      <c r="E931">
        <v>66.529999000000004</v>
      </c>
      <c r="F931">
        <v>4415600</v>
      </c>
      <c r="G931">
        <v>60.474057999999999</v>
      </c>
      <c r="H931">
        <f t="shared" si="28"/>
        <v>-5.3819704796228118E-3</v>
      </c>
      <c r="I931">
        <f t="shared" si="29"/>
        <v>-5.3819910728868121E-3</v>
      </c>
    </row>
    <row r="932" spans="1:9" x14ac:dyDescent="0.35">
      <c r="A932" s="1">
        <v>41710</v>
      </c>
      <c r="B932">
        <v>66.169998000000007</v>
      </c>
      <c r="C932">
        <v>66.75</v>
      </c>
      <c r="D932">
        <v>66.010002</v>
      </c>
      <c r="E932">
        <v>66.540001000000004</v>
      </c>
      <c r="F932">
        <v>4135300</v>
      </c>
      <c r="G932">
        <v>60.483150000000002</v>
      </c>
      <c r="H932">
        <f t="shared" si="28"/>
        <v>1.5033819555596364E-4</v>
      </c>
      <c r="I932">
        <f t="shared" si="29"/>
        <v>1.5034545887432496E-4</v>
      </c>
    </row>
    <row r="933" spans="1:9" x14ac:dyDescent="0.35">
      <c r="A933" s="1">
        <v>41711</v>
      </c>
      <c r="B933">
        <v>66.779999000000004</v>
      </c>
      <c r="C933">
        <v>66.839995999999999</v>
      </c>
      <c r="D933">
        <v>66.089995999999999</v>
      </c>
      <c r="E933">
        <v>66.319999999999993</v>
      </c>
      <c r="F933">
        <v>4531900</v>
      </c>
      <c r="G933">
        <v>60.283175</v>
      </c>
      <c r="H933">
        <f t="shared" si="28"/>
        <v>-3.3062969145433367E-3</v>
      </c>
      <c r="I933">
        <f t="shared" si="29"/>
        <v>-3.3062927443428792E-3</v>
      </c>
    </row>
    <row r="934" spans="1:9" x14ac:dyDescent="0.35">
      <c r="A934" s="1">
        <v>41712</v>
      </c>
      <c r="B934">
        <v>66.089995999999999</v>
      </c>
      <c r="C934">
        <v>66.709998999999996</v>
      </c>
      <c r="D934">
        <v>66.040001000000004</v>
      </c>
      <c r="E934">
        <v>66.599997999999999</v>
      </c>
      <c r="F934">
        <v>4648300</v>
      </c>
      <c r="G934">
        <v>60.537686000000001</v>
      </c>
      <c r="H934">
        <f t="shared" si="28"/>
        <v>4.2219240048251838E-3</v>
      </c>
      <c r="I934">
        <f t="shared" si="29"/>
        <v>4.2219242765498136E-3</v>
      </c>
    </row>
    <row r="935" spans="1:9" x14ac:dyDescent="0.35">
      <c r="A935" s="1">
        <v>41715</v>
      </c>
      <c r="B935">
        <v>66.739998</v>
      </c>
      <c r="C935">
        <v>67.290001000000004</v>
      </c>
      <c r="D935">
        <v>66.650002000000001</v>
      </c>
      <c r="E935">
        <v>67.290001000000004</v>
      </c>
      <c r="F935">
        <v>4663900</v>
      </c>
      <c r="G935">
        <v>61.164881000000001</v>
      </c>
      <c r="H935">
        <f t="shared" si="28"/>
        <v>1.0360405716528766E-2</v>
      </c>
      <c r="I935">
        <f t="shared" si="29"/>
        <v>1.0360405913103457E-2</v>
      </c>
    </row>
    <row r="936" spans="1:9" x14ac:dyDescent="0.35">
      <c r="A936" s="1">
        <v>41716</v>
      </c>
      <c r="B936">
        <v>67.419998000000007</v>
      </c>
      <c r="C936">
        <v>68.120002999999997</v>
      </c>
      <c r="D936">
        <v>67.349997999999999</v>
      </c>
      <c r="E936">
        <v>68.099997999999999</v>
      </c>
      <c r="F936">
        <v>5658600</v>
      </c>
      <c r="G936">
        <v>61.901147999999999</v>
      </c>
      <c r="H936">
        <f t="shared" si="28"/>
        <v>1.2037405081922879E-2</v>
      </c>
      <c r="I936">
        <f t="shared" si="29"/>
        <v>1.2037414084072166E-2</v>
      </c>
    </row>
    <row r="937" spans="1:9" x14ac:dyDescent="0.35">
      <c r="A937" s="1">
        <v>41717</v>
      </c>
      <c r="B937">
        <v>68.379997000000003</v>
      </c>
      <c r="C937">
        <v>68.410004000000001</v>
      </c>
      <c r="D937">
        <v>67.029999000000004</v>
      </c>
      <c r="E937">
        <v>67.5</v>
      </c>
      <c r="F937">
        <v>4322600</v>
      </c>
      <c r="G937">
        <v>61.355764999999998</v>
      </c>
      <c r="H937">
        <f t="shared" si="28"/>
        <v>-8.8105435774021509E-3</v>
      </c>
      <c r="I937">
        <f t="shared" si="29"/>
        <v>-8.8105474231269677E-3</v>
      </c>
    </row>
    <row r="938" spans="1:9" x14ac:dyDescent="0.35">
      <c r="A938" s="1">
        <v>41718</v>
      </c>
      <c r="B938">
        <v>67.410004000000001</v>
      </c>
      <c r="C938">
        <v>68</v>
      </c>
      <c r="D938">
        <v>67.110000999999997</v>
      </c>
      <c r="E938">
        <v>67.900002000000001</v>
      </c>
      <c r="F938">
        <v>3968600</v>
      </c>
      <c r="G938">
        <v>61.719355999999998</v>
      </c>
      <c r="H938">
        <f t="shared" si="28"/>
        <v>5.9259555555555652E-3</v>
      </c>
      <c r="I938">
        <f t="shared" si="29"/>
        <v>5.9259468120069821E-3</v>
      </c>
    </row>
    <row r="939" spans="1:9" x14ac:dyDescent="0.35">
      <c r="A939" s="1">
        <v>41719</v>
      </c>
      <c r="B939">
        <v>68.459998999999996</v>
      </c>
      <c r="C939">
        <v>68.480002999999996</v>
      </c>
      <c r="D939">
        <v>67.470000999999996</v>
      </c>
      <c r="E939">
        <v>67.480002999999996</v>
      </c>
      <c r="F939">
        <v>9094200</v>
      </c>
      <c r="G939">
        <v>61.337587999999997</v>
      </c>
      <c r="H939">
        <f t="shared" si="28"/>
        <v>-6.185552100572902E-3</v>
      </c>
      <c r="I939">
        <f t="shared" si="29"/>
        <v>-6.1855473670205021E-3</v>
      </c>
    </row>
    <row r="940" spans="1:9" x14ac:dyDescent="0.35">
      <c r="A940" s="1">
        <v>41722</v>
      </c>
      <c r="B940">
        <v>67.680000000000007</v>
      </c>
      <c r="C940">
        <v>68.069999999999993</v>
      </c>
      <c r="D940">
        <v>67.410004000000001</v>
      </c>
      <c r="E940">
        <v>67.559997999999993</v>
      </c>
      <c r="F940">
        <v>5339900</v>
      </c>
      <c r="G940">
        <v>61.410300999999997</v>
      </c>
      <c r="H940">
        <f t="shared" si="28"/>
        <v>1.185462306514668E-3</v>
      </c>
      <c r="I940">
        <f t="shared" si="29"/>
        <v>1.1854558089242156E-3</v>
      </c>
    </row>
    <row r="941" spans="1:9" x14ac:dyDescent="0.35">
      <c r="A941" s="1">
        <v>41723</v>
      </c>
      <c r="B941">
        <v>67.940002000000007</v>
      </c>
      <c r="C941">
        <v>68.470000999999996</v>
      </c>
      <c r="D941">
        <v>67.680000000000007</v>
      </c>
      <c r="E941">
        <v>68.389999000000003</v>
      </c>
      <c r="F941">
        <v>5986600</v>
      </c>
      <c r="G941">
        <v>62.164751000000003</v>
      </c>
      <c r="H941">
        <f t="shared" si="28"/>
        <v>1.2285391127454002E-2</v>
      </c>
      <c r="I941">
        <f t="shared" si="29"/>
        <v>1.2285398177742293E-2</v>
      </c>
    </row>
    <row r="942" spans="1:9" x14ac:dyDescent="0.35">
      <c r="A942" s="1">
        <v>41724</v>
      </c>
      <c r="B942">
        <v>68.709998999999996</v>
      </c>
      <c r="C942">
        <v>69.190002000000007</v>
      </c>
      <c r="D942">
        <v>68.489998</v>
      </c>
      <c r="E942">
        <v>68.599997999999999</v>
      </c>
      <c r="F942">
        <v>5732100</v>
      </c>
      <c r="G942">
        <v>62.355634999999999</v>
      </c>
      <c r="H942">
        <f t="shared" si="28"/>
        <v>3.0706097831642936E-3</v>
      </c>
      <c r="I942">
        <f t="shared" si="29"/>
        <v>3.0706147282725696E-3</v>
      </c>
    </row>
    <row r="943" spans="1:9" x14ac:dyDescent="0.35">
      <c r="A943" s="1">
        <v>41725</v>
      </c>
      <c r="B943">
        <v>68.610000999999997</v>
      </c>
      <c r="C943">
        <v>69.610000999999997</v>
      </c>
      <c r="D943">
        <v>68.610000999999997</v>
      </c>
      <c r="E943">
        <v>69.290001000000004</v>
      </c>
      <c r="F943">
        <v>6049900</v>
      </c>
      <c r="G943">
        <v>62.982829000000002</v>
      </c>
      <c r="H943">
        <f t="shared" si="28"/>
        <v>1.0058353062925809E-2</v>
      </c>
      <c r="I943">
        <f t="shared" si="29"/>
        <v>1.0058337149481405E-2</v>
      </c>
    </row>
    <row r="944" spans="1:9" x14ac:dyDescent="0.35">
      <c r="A944" s="1">
        <v>41726</v>
      </c>
      <c r="B944">
        <v>69.430000000000007</v>
      </c>
      <c r="C944">
        <v>70.400002000000001</v>
      </c>
      <c r="D944">
        <v>69.169998000000007</v>
      </c>
      <c r="E944">
        <v>70.349997999999999</v>
      </c>
      <c r="F944">
        <v>5763100</v>
      </c>
      <c r="G944">
        <v>63.946339999999999</v>
      </c>
      <c r="H944">
        <f t="shared" si="28"/>
        <v>1.5297979285640299E-2</v>
      </c>
      <c r="I944">
        <f t="shared" si="29"/>
        <v>1.5297994950337922E-2</v>
      </c>
    </row>
    <row r="945" spans="1:9" x14ac:dyDescent="0.35">
      <c r="A945" s="1">
        <v>41729</v>
      </c>
      <c r="B945">
        <v>70.760002</v>
      </c>
      <c r="C945">
        <v>70.989998</v>
      </c>
      <c r="D945">
        <v>70.129997000000003</v>
      </c>
      <c r="E945">
        <v>70.349997999999999</v>
      </c>
      <c r="F945">
        <v>5020800</v>
      </c>
      <c r="G945">
        <v>63.946339999999999</v>
      </c>
      <c r="H945">
        <f t="shared" si="28"/>
        <v>0</v>
      </c>
      <c r="I945">
        <f t="shared" si="29"/>
        <v>0</v>
      </c>
    </row>
    <row r="946" spans="1:9" x14ac:dyDescent="0.35">
      <c r="A946" s="1">
        <v>41730</v>
      </c>
      <c r="B946">
        <v>70.470000999999996</v>
      </c>
      <c r="C946">
        <v>70.669998000000007</v>
      </c>
      <c r="D946">
        <v>70.129997000000003</v>
      </c>
      <c r="E946">
        <v>70.309997999999993</v>
      </c>
      <c r="F946">
        <v>4957700</v>
      </c>
      <c r="G946">
        <v>63.909979999999997</v>
      </c>
      <c r="H946">
        <f t="shared" si="28"/>
        <v>-5.6858565937707988E-4</v>
      </c>
      <c r="I946">
        <f t="shared" si="29"/>
        <v>-5.6860173701891222E-4</v>
      </c>
    </row>
    <row r="947" spans="1:9" x14ac:dyDescent="0.35">
      <c r="A947" s="1">
        <v>41731</v>
      </c>
      <c r="B947">
        <v>70.309997999999993</v>
      </c>
      <c r="C947">
        <v>71</v>
      </c>
      <c r="D947">
        <v>70.25</v>
      </c>
      <c r="E947">
        <v>70.889999000000003</v>
      </c>
      <c r="F947">
        <v>5672800</v>
      </c>
      <c r="G947">
        <v>64.437186999999994</v>
      </c>
      <c r="H947">
        <f t="shared" si="28"/>
        <v>8.2491966505248669E-3</v>
      </c>
      <c r="I947">
        <f t="shared" si="29"/>
        <v>8.2492124078273402E-3</v>
      </c>
    </row>
    <row r="948" spans="1:9" x14ac:dyDescent="0.35">
      <c r="A948" s="1">
        <v>41732</v>
      </c>
      <c r="B948">
        <v>70.919998000000007</v>
      </c>
      <c r="C948">
        <v>70.919998000000007</v>
      </c>
      <c r="D948">
        <v>70.180000000000007</v>
      </c>
      <c r="E948">
        <v>70.199996999999996</v>
      </c>
      <c r="F948">
        <v>5161000</v>
      </c>
      <c r="G948">
        <v>63.809992000000001</v>
      </c>
      <c r="H948">
        <f t="shared" si="28"/>
        <v>-9.733418108808364E-3</v>
      </c>
      <c r="I948">
        <f t="shared" si="29"/>
        <v>-9.7334323424142239E-3</v>
      </c>
    </row>
    <row r="949" spans="1:9" x14ac:dyDescent="0.35">
      <c r="A949" s="1">
        <v>41733</v>
      </c>
      <c r="B949">
        <v>70.830001999999993</v>
      </c>
      <c r="C949">
        <v>71</v>
      </c>
      <c r="D949">
        <v>70.040001000000004</v>
      </c>
      <c r="E949">
        <v>70.220000999999996</v>
      </c>
      <c r="F949">
        <v>5520200</v>
      </c>
      <c r="G949">
        <v>63.828175999999999</v>
      </c>
      <c r="H949">
        <f t="shared" si="28"/>
        <v>2.849572771349283E-4</v>
      </c>
      <c r="I949">
        <f t="shared" si="29"/>
        <v>2.8497104340646177E-4</v>
      </c>
    </row>
    <row r="950" spans="1:9" x14ac:dyDescent="0.35">
      <c r="A950" s="1">
        <v>41736</v>
      </c>
      <c r="B950">
        <v>70.239998</v>
      </c>
      <c r="C950">
        <v>70.239998</v>
      </c>
      <c r="D950">
        <v>69.330001999999993</v>
      </c>
      <c r="E950">
        <v>69.480002999999996</v>
      </c>
      <c r="F950">
        <v>5528800</v>
      </c>
      <c r="G950">
        <v>63.155537000000002</v>
      </c>
      <c r="H950">
        <f t="shared" si="28"/>
        <v>-1.0538279542320143E-2</v>
      </c>
      <c r="I950">
        <f t="shared" si="29"/>
        <v>-1.0538277014213858E-2</v>
      </c>
    </row>
    <row r="951" spans="1:9" x14ac:dyDescent="0.35">
      <c r="A951" s="1">
        <v>41737</v>
      </c>
      <c r="B951">
        <v>70.010002</v>
      </c>
      <c r="C951">
        <v>70.230002999999996</v>
      </c>
      <c r="D951">
        <v>69.459998999999996</v>
      </c>
      <c r="E951">
        <v>70.069999999999993</v>
      </c>
      <c r="F951">
        <v>5751200</v>
      </c>
      <c r="G951">
        <v>63.691828000000001</v>
      </c>
      <c r="H951">
        <f t="shared" si="28"/>
        <v>8.4916087294929568E-3</v>
      </c>
      <c r="I951">
        <f t="shared" si="29"/>
        <v>8.4915911648411526E-3</v>
      </c>
    </row>
    <row r="952" spans="1:9" x14ac:dyDescent="0.35">
      <c r="A952" s="1">
        <v>41738</v>
      </c>
      <c r="B952">
        <v>70.110000999999997</v>
      </c>
      <c r="C952">
        <v>71.559997999999993</v>
      </c>
      <c r="D952">
        <v>70.069999999999993</v>
      </c>
      <c r="E952">
        <v>71.540001000000004</v>
      </c>
      <c r="F952">
        <v>7536400</v>
      </c>
      <c r="G952">
        <v>65.028022000000007</v>
      </c>
      <c r="H952">
        <f t="shared" si="28"/>
        <v>2.0979035250463976E-2</v>
      </c>
      <c r="I952">
        <f t="shared" si="29"/>
        <v>2.0979049305980133E-2</v>
      </c>
    </row>
    <row r="953" spans="1:9" x14ac:dyDescent="0.35">
      <c r="A953" s="1">
        <v>41739</v>
      </c>
      <c r="B953">
        <v>70.730002999999996</v>
      </c>
      <c r="C953">
        <v>70.830001999999993</v>
      </c>
      <c r="D953">
        <v>69.709998999999996</v>
      </c>
      <c r="E953">
        <v>69.709998999999996</v>
      </c>
      <c r="F953">
        <v>7581100</v>
      </c>
      <c r="G953">
        <v>63.364597000000003</v>
      </c>
      <c r="H953">
        <f t="shared" si="28"/>
        <v>-2.5580122650543539E-2</v>
      </c>
      <c r="I953">
        <f t="shared" si="29"/>
        <v>-2.5580126057040509E-2</v>
      </c>
    </row>
    <row r="954" spans="1:9" x14ac:dyDescent="0.35">
      <c r="A954" s="1">
        <v>41740</v>
      </c>
      <c r="B954">
        <v>70.279999000000004</v>
      </c>
      <c r="C954">
        <v>71.360000999999997</v>
      </c>
      <c r="D954">
        <v>69.980002999999996</v>
      </c>
      <c r="E954">
        <v>70.870002999999997</v>
      </c>
      <c r="F954">
        <v>8390800</v>
      </c>
      <c r="G954">
        <v>64.41901</v>
      </c>
      <c r="H954">
        <f t="shared" si="28"/>
        <v>1.6640424854976698E-2</v>
      </c>
      <c r="I954">
        <f t="shared" si="29"/>
        <v>1.6640411995360701E-2</v>
      </c>
    </row>
    <row r="955" spans="1:9" x14ac:dyDescent="0.35">
      <c r="A955" s="1">
        <v>41743</v>
      </c>
      <c r="B955">
        <v>71.629997000000003</v>
      </c>
      <c r="C955">
        <v>71.629997000000003</v>
      </c>
      <c r="D955">
        <v>70.589995999999999</v>
      </c>
      <c r="E955">
        <v>71.510002</v>
      </c>
      <c r="F955">
        <v>6240700</v>
      </c>
      <c r="G955">
        <v>65.000753000000003</v>
      </c>
      <c r="H955">
        <f t="shared" si="28"/>
        <v>9.0306049514348556E-3</v>
      </c>
      <c r="I955">
        <f t="shared" si="29"/>
        <v>9.0306106846411178E-3</v>
      </c>
    </row>
    <row r="956" spans="1:9" x14ac:dyDescent="0.35">
      <c r="A956" s="1">
        <v>41744</v>
      </c>
      <c r="B956">
        <v>71.470000999999996</v>
      </c>
      <c r="C956">
        <v>73.019997000000004</v>
      </c>
      <c r="D956">
        <v>71.290001000000004</v>
      </c>
      <c r="E956">
        <v>72.940002000000007</v>
      </c>
      <c r="F956">
        <v>7615000</v>
      </c>
      <c r="G956">
        <v>66.300586999999993</v>
      </c>
      <c r="H956">
        <f t="shared" si="28"/>
        <v>1.9997202629081268E-2</v>
      </c>
      <c r="I956">
        <f t="shared" si="29"/>
        <v>1.9997214493807324E-2</v>
      </c>
    </row>
    <row r="957" spans="1:9" x14ac:dyDescent="0.35">
      <c r="A957" s="1">
        <v>41745</v>
      </c>
      <c r="B957">
        <v>73.379997000000003</v>
      </c>
      <c r="C957">
        <v>73.870002999999997</v>
      </c>
      <c r="D957">
        <v>73.190002000000007</v>
      </c>
      <c r="E957">
        <v>73.779999000000004</v>
      </c>
      <c r="F957">
        <v>7284800</v>
      </c>
      <c r="G957">
        <v>67.064121999999998</v>
      </c>
      <c r="H957">
        <f t="shared" si="28"/>
        <v>1.1516273333801071E-2</v>
      </c>
      <c r="I957">
        <f t="shared" si="29"/>
        <v>1.1516263046057263E-2</v>
      </c>
    </row>
    <row r="958" spans="1:9" x14ac:dyDescent="0.35">
      <c r="A958" s="1">
        <v>41746</v>
      </c>
      <c r="B958">
        <v>73.569999999999993</v>
      </c>
      <c r="C958">
        <v>74.889999000000003</v>
      </c>
      <c r="D958">
        <v>73.550003000000004</v>
      </c>
      <c r="E958">
        <v>74.769997000000004</v>
      </c>
      <c r="F958">
        <v>7230400</v>
      </c>
      <c r="G958">
        <v>67.964005</v>
      </c>
      <c r="H958">
        <f t="shared" si="28"/>
        <v>1.3418243608271124E-2</v>
      </c>
      <c r="I958">
        <f t="shared" si="29"/>
        <v>1.3418247688384002E-2</v>
      </c>
    </row>
    <row r="959" spans="1:9" x14ac:dyDescent="0.35">
      <c r="A959" s="1">
        <v>41750</v>
      </c>
      <c r="B959">
        <v>74.730002999999996</v>
      </c>
      <c r="C959">
        <v>74.949996999999996</v>
      </c>
      <c r="D959">
        <v>74.199996999999996</v>
      </c>
      <c r="E959">
        <v>74.599997999999999</v>
      </c>
      <c r="F959">
        <v>6328900</v>
      </c>
      <c r="G959">
        <v>67.809481000000005</v>
      </c>
      <c r="H959">
        <f t="shared" si="28"/>
        <v>-2.2736258769677927E-3</v>
      </c>
      <c r="I959">
        <f t="shared" si="29"/>
        <v>-2.2736152762038524E-3</v>
      </c>
    </row>
    <row r="960" spans="1:9" x14ac:dyDescent="0.35">
      <c r="A960" s="1">
        <v>41751</v>
      </c>
      <c r="B960">
        <v>74.690002000000007</v>
      </c>
      <c r="C960">
        <v>74.690002000000007</v>
      </c>
      <c r="D960">
        <v>73.940002000000007</v>
      </c>
      <c r="E960">
        <v>74.169998000000007</v>
      </c>
      <c r="F960">
        <v>5086300</v>
      </c>
      <c r="G960">
        <v>67.418621000000002</v>
      </c>
      <c r="H960">
        <f t="shared" si="28"/>
        <v>-5.7640752215568775E-3</v>
      </c>
      <c r="I960">
        <f t="shared" si="29"/>
        <v>-5.7640907176387847E-3</v>
      </c>
    </row>
    <row r="961" spans="1:9" x14ac:dyDescent="0.35">
      <c r="A961" s="1">
        <v>41752</v>
      </c>
      <c r="B961">
        <v>74.160004000000001</v>
      </c>
      <c r="C961">
        <v>74.540001000000004</v>
      </c>
      <c r="D961">
        <v>73.949996999999996</v>
      </c>
      <c r="E961">
        <v>74.019997000000004</v>
      </c>
      <c r="F961">
        <v>5285700</v>
      </c>
      <c r="G961">
        <v>67.282274000000001</v>
      </c>
      <c r="H961">
        <f t="shared" si="28"/>
        <v>-2.0223945536577085E-3</v>
      </c>
      <c r="I961">
        <f t="shared" si="29"/>
        <v>-2.0223937834622967E-3</v>
      </c>
    </row>
    <row r="962" spans="1:9" x14ac:dyDescent="0.35">
      <c r="A962" s="1">
        <v>41753</v>
      </c>
      <c r="B962">
        <v>74.419998000000007</v>
      </c>
      <c r="C962">
        <v>74.639999000000003</v>
      </c>
      <c r="D962">
        <v>73.949996999999996</v>
      </c>
      <c r="E962">
        <v>74.489998</v>
      </c>
      <c r="F962">
        <v>5250300</v>
      </c>
      <c r="G962">
        <v>67.709492999999995</v>
      </c>
      <c r="H962">
        <f t="shared" si="28"/>
        <v>6.3496490009314144E-3</v>
      </c>
      <c r="I962">
        <f t="shared" si="29"/>
        <v>6.3496516184930636E-3</v>
      </c>
    </row>
    <row r="963" spans="1:9" x14ac:dyDescent="0.35">
      <c r="A963" s="1">
        <v>41754</v>
      </c>
      <c r="B963">
        <v>74.440002000000007</v>
      </c>
      <c r="C963">
        <v>74.5</v>
      </c>
      <c r="D963">
        <v>74.150002000000001</v>
      </c>
      <c r="E963">
        <v>74.400002000000001</v>
      </c>
      <c r="F963">
        <v>4658500</v>
      </c>
      <c r="G963">
        <v>67.627689000000004</v>
      </c>
      <c r="H963">
        <f t="shared" si="28"/>
        <v>-1.2081622018569433E-3</v>
      </c>
      <c r="I963">
        <f t="shared" si="29"/>
        <v>-1.2081614611999991E-3</v>
      </c>
    </row>
    <row r="964" spans="1:9" x14ac:dyDescent="0.35">
      <c r="A964" s="1">
        <v>41757</v>
      </c>
      <c r="B964">
        <v>74.559997999999993</v>
      </c>
      <c r="C964">
        <v>74.830001999999993</v>
      </c>
      <c r="D964">
        <v>74.080001999999993</v>
      </c>
      <c r="E964">
        <v>74.650002000000001</v>
      </c>
      <c r="F964">
        <v>5190800</v>
      </c>
      <c r="G964">
        <v>67.854932000000005</v>
      </c>
      <c r="H964">
        <f t="shared" ref="H964:H1027" si="30">(E964-E963)/E963</f>
        <v>3.3602149634350815E-3</v>
      </c>
      <c r="I964">
        <f t="shared" ref="I964:I1027" si="31">(G964-G963)/G963</f>
        <v>3.360206497666975E-3</v>
      </c>
    </row>
    <row r="965" spans="1:9" x14ac:dyDescent="0.35">
      <c r="A965" s="1">
        <v>41758</v>
      </c>
      <c r="B965">
        <v>74.989998</v>
      </c>
      <c r="C965">
        <v>75.339995999999999</v>
      </c>
      <c r="D965">
        <v>74.669998000000007</v>
      </c>
      <c r="E965">
        <v>74.680000000000007</v>
      </c>
      <c r="F965">
        <v>5293400</v>
      </c>
      <c r="G965">
        <v>67.882199999999997</v>
      </c>
      <c r="H965">
        <f t="shared" si="30"/>
        <v>4.0184861615953052E-4</v>
      </c>
      <c r="I965">
        <f t="shared" si="31"/>
        <v>4.0185730346015667E-4</v>
      </c>
    </row>
    <row r="966" spans="1:9" x14ac:dyDescent="0.35">
      <c r="A966" s="1">
        <v>41759</v>
      </c>
      <c r="B966">
        <v>75.029999000000004</v>
      </c>
      <c r="C966">
        <v>75.029999000000004</v>
      </c>
      <c r="D966">
        <v>74.169998000000007</v>
      </c>
      <c r="E966">
        <v>74.309997999999993</v>
      </c>
      <c r="F966">
        <v>6853600</v>
      </c>
      <c r="G966">
        <v>67.545877000000004</v>
      </c>
      <c r="H966">
        <f t="shared" si="30"/>
        <v>-4.954499196572224E-3</v>
      </c>
      <c r="I966">
        <f t="shared" si="31"/>
        <v>-4.9545094295705364E-3</v>
      </c>
    </row>
    <row r="967" spans="1:9" x14ac:dyDescent="0.35">
      <c r="A967" s="1">
        <v>41760</v>
      </c>
      <c r="B967">
        <v>75.010002</v>
      </c>
      <c r="C967">
        <v>75.330001999999993</v>
      </c>
      <c r="D967">
        <v>74.050003000000004</v>
      </c>
      <c r="E967">
        <v>75.029999000000004</v>
      </c>
      <c r="F967">
        <v>5895900</v>
      </c>
      <c r="G967">
        <v>68.200339999999997</v>
      </c>
      <c r="H967">
        <f t="shared" si="30"/>
        <v>9.6891538067328514E-3</v>
      </c>
      <c r="I967">
        <f t="shared" si="31"/>
        <v>9.689162818923687E-3</v>
      </c>
    </row>
    <row r="968" spans="1:9" x14ac:dyDescent="0.35">
      <c r="A968" s="1">
        <v>41761</v>
      </c>
      <c r="B968">
        <v>74.879997000000003</v>
      </c>
      <c r="C968">
        <v>76.849997999999999</v>
      </c>
      <c r="D968">
        <v>74.870002999999997</v>
      </c>
      <c r="E968">
        <v>76.519997000000004</v>
      </c>
      <c r="F968">
        <v>9359500</v>
      </c>
      <c r="G968">
        <v>69.55471</v>
      </c>
      <c r="H968">
        <f t="shared" si="30"/>
        <v>1.9858696786068195E-2</v>
      </c>
      <c r="I968">
        <f t="shared" si="31"/>
        <v>1.9858698651648996E-2</v>
      </c>
    </row>
    <row r="969" spans="1:9" x14ac:dyDescent="0.35">
      <c r="A969" s="1">
        <v>41764</v>
      </c>
      <c r="B969">
        <v>76.400002000000001</v>
      </c>
      <c r="C969">
        <v>77.300003000000004</v>
      </c>
      <c r="D969">
        <v>76.220000999999996</v>
      </c>
      <c r="E969">
        <v>76.889999000000003</v>
      </c>
      <c r="F969">
        <v>5842700</v>
      </c>
      <c r="G969">
        <v>69.891032999999993</v>
      </c>
      <c r="H969">
        <f t="shared" si="30"/>
        <v>4.8353634932839775E-3</v>
      </c>
      <c r="I969">
        <f t="shared" si="31"/>
        <v>4.835373477942659E-3</v>
      </c>
    </row>
    <row r="970" spans="1:9" x14ac:dyDescent="0.35">
      <c r="A970" s="1">
        <v>41765</v>
      </c>
      <c r="B970">
        <v>77.199996999999996</v>
      </c>
      <c r="C970">
        <v>77.300003000000004</v>
      </c>
      <c r="D970">
        <v>76.639999000000003</v>
      </c>
      <c r="E970">
        <v>77.080001999999993</v>
      </c>
      <c r="F970">
        <v>5020100</v>
      </c>
      <c r="G970">
        <v>70.063739999999996</v>
      </c>
      <c r="H970">
        <f t="shared" si="30"/>
        <v>2.471101605814693E-3</v>
      </c>
      <c r="I970">
        <f t="shared" si="31"/>
        <v>2.4710895316142002E-3</v>
      </c>
    </row>
    <row r="971" spans="1:9" x14ac:dyDescent="0.35">
      <c r="A971" s="1">
        <v>41766</v>
      </c>
      <c r="B971">
        <v>77.620002999999997</v>
      </c>
      <c r="C971">
        <v>78.220000999999996</v>
      </c>
      <c r="D971">
        <v>77.339995999999999</v>
      </c>
      <c r="E971">
        <v>78.110000999999997</v>
      </c>
      <c r="F971">
        <v>7189300</v>
      </c>
      <c r="G971">
        <v>70.999982000000003</v>
      </c>
      <c r="H971">
        <f t="shared" si="30"/>
        <v>1.3362726690121307E-2</v>
      </c>
      <c r="I971">
        <f t="shared" si="31"/>
        <v>1.3362718005062351E-2</v>
      </c>
    </row>
    <row r="972" spans="1:9" x14ac:dyDescent="0.35">
      <c r="A972" s="1">
        <v>41767</v>
      </c>
      <c r="B972">
        <v>77.919998000000007</v>
      </c>
      <c r="C972">
        <v>78.069999999999993</v>
      </c>
      <c r="D972">
        <v>76.769997000000004</v>
      </c>
      <c r="E972">
        <v>77.010002</v>
      </c>
      <c r="F972">
        <v>6709900</v>
      </c>
      <c r="G972">
        <v>70.000112000000001</v>
      </c>
      <c r="H972">
        <f t="shared" si="30"/>
        <v>-1.4082690896393624E-2</v>
      </c>
      <c r="I972">
        <f t="shared" si="31"/>
        <v>-1.4082679626594853E-2</v>
      </c>
    </row>
    <row r="973" spans="1:9" x14ac:dyDescent="0.35">
      <c r="A973" s="1">
        <v>41768</v>
      </c>
      <c r="B973">
        <v>77.099997999999999</v>
      </c>
      <c r="C973">
        <v>77.650002000000001</v>
      </c>
      <c r="D973">
        <v>76.910004000000001</v>
      </c>
      <c r="E973">
        <v>77.639999000000003</v>
      </c>
      <c r="F973">
        <v>5609600</v>
      </c>
      <c r="G973">
        <v>70.572762999999995</v>
      </c>
      <c r="H973">
        <f t="shared" si="30"/>
        <v>8.180716577568756E-3</v>
      </c>
      <c r="I973">
        <f t="shared" si="31"/>
        <v>8.1807154822837042E-3</v>
      </c>
    </row>
    <row r="974" spans="1:9" x14ac:dyDescent="0.35">
      <c r="A974" s="1">
        <v>41771</v>
      </c>
      <c r="B974">
        <v>78.110000999999997</v>
      </c>
      <c r="C974">
        <v>78.419998000000007</v>
      </c>
      <c r="D974">
        <v>77.790001000000004</v>
      </c>
      <c r="E974">
        <v>78.410004000000001</v>
      </c>
      <c r="F974">
        <v>4979100</v>
      </c>
      <c r="G974">
        <v>71.272677000000002</v>
      </c>
      <c r="H974">
        <f t="shared" si="30"/>
        <v>9.917632791314147E-3</v>
      </c>
      <c r="I974">
        <f t="shared" si="31"/>
        <v>9.9176221852048906E-3</v>
      </c>
    </row>
    <row r="975" spans="1:9" x14ac:dyDescent="0.35">
      <c r="A975" s="1">
        <v>41772</v>
      </c>
      <c r="B975">
        <v>78.449996999999996</v>
      </c>
      <c r="C975">
        <v>78.819999999999993</v>
      </c>
      <c r="D975">
        <v>78.239998</v>
      </c>
      <c r="E975">
        <v>78.639999000000003</v>
      </c>
      <c r="F975">
        <v>5229000</v>
      </c>
      <c r="G975">
        <v>71.481738000000007</v>
      </c>
      <c r="H975">
        <f t="shared" si="30"/>
        <v>2.9332354070534467E-3</v>
      </c>
      <c r="I975">
        <f t="shared" si="31"/>
        <v>2.933255895523687E-3</v>
      </c>
    </row>
    <row r="976" spans="1:9" x14ac:dyDescent="0.35">
      <c r="A976" s="1">
        <v>41773</v>
      </c>
      <c r="B976">
        <v>78.739998</v>
      </c>
      <c r="C976">
        <v>78.790001000000004</v>
      </c>
      <c r="D976">
        <v>78.349997999999999</v>
      </c>
      <c r="E976">
        <v>78.529999000000004</v>
      </c>
      <c r="F976">
        <v>4463000</v>
      </c>
      <c r="G976">
        <v>71.381749999999997</v>
      </c>
      <c r="H976">
        <f t="shared" si="30"/>
        <v>-1.3987792649895561E-3</v>
      </c>
      <c r="I976">
        <f t="shared" si="31"/>
        <v>-1.3987908352201845E-3</v>
      </c>
    </row>
    <row r="977" spans="1:9" x14ac:dyDescent="0.35">
      <c r="A977" s="1">
        <v>41774</v>
      </c>
      <c r="B977">
        <v>78.459998999999996</v>
      </c>
      <c r="C977">
        <v>78.680000000000007</v>
      </c>
      <c r="D977">
        <v>77.519997000000004</v>
      </c>
      <c r="E977">
        <v>78.110000999999997</v>
      </c>
      <c r="F977">
        <v>7914100</v>
      </c>
      <c r="G977">
        <v>70.999982000000003</v>
      </c>
      <c r="H977">
        <f t="shared" si="30"/>
        <v>-5.3482491448905625E-3</v>
      </c>
      <c r="I977">
        <f t="shared" si="31"/>
        <v>-5.3482577829766561E-3</v>
      </c>
    </row>
    <row r="978" spans="1:9" x14ac:dyDescent="0.35">
      <c r="A978" s="1">
        <v>41775</v>
      </c>
      <c r="B978">
        <v>78.110000999999997</v>
      </c>
      <c r="C978">
        <v>78.239998</v>
      </c>
      <c r="D978">
        <v>77.449996999999996</v>
      </c>
      <c r="E978">
        <v>78.059997999999993</v>
      </c>
      <c r="F978">
        <v>5868000</v>
      </c>
      <c r="G978">
        <v>70.954531000000003</v>
      </c>
      <c r="H978">
        <f t="shared" si="30"/>
        <v>-6.4016130277611688E-4</v>
      </c>
      <c r="I978">
        <f t="shared" si="31"/>
        <v>-6.4015509187030368E-4</v>
      </c>
    </row>
    <row r="979" spans="1:9" x14ac:dyDescent="0.35">
      <c r="A979" s="1">
        <v>41778</v>
      </c>
      <c r="B979">
        <v>78.010002</v>
      </c>
      <c r="C979">
        <v>78.569999999999993</v>
      </c>
      <c r="D979">
        <v>77.940002000000007</v>
      </c>
      <c r="E979">
        <v>78.430000000000007</v>
      </c>
      <c r="F979">
        <v>3341700</v>
      </c>
      <c r="G979">
        <v>71.290853999999996</v>
      </c>
      <c r="H979">
        <f t="shared" si="30"/>
        <v>4.7399693758641108E-3</v>
      </c>
      <c r="I979">
        <f t="shared" si="31"/>
        <v>4.7399791846977754E-3</v>
      </c>
    </row>
    <row r="980" spans="1:9" x14ac:dyDescent="0.35">
      <c r="A980" s="1">
        <v>41779</v>
      </c>
      <c r="B980">
        <v>78.5</v>
      </c>
      <c r="C980">
        <v>78.680000000000007</v>
      </c>
      <c r="D980">
        <v>78.110000999999997</v>
      </c>
      <c r="E980">
        <v>78.540001000000004</v>
      </c>
      <c r="F980">
        <v>4353500</v>
      </c>
      <c r="G980">
        <v>71.390842000000006</v>
      </c>
      <c r="H980">
        <f t="shared" si="30"/>
        <v>1.4025372944026125E-3</v>
      </c>
      <c r="I980">
        <f t="shared" si="31"/>
        <v>1.402536151411658E-3</v>
      </c>
    </row>
    <row r="981" spans="1:9" x14ac:dyDescent="0.35">
      <c r="A981" s="1">
        <v>41780</v>
      </c>
      <c r="B981">
        <v>78.239998</v>
      </c>
      <c r="C981">
        <v>78.660004000000001</v>
      </c>
      <c r="D981">
        <v>78.040001000000004</v>
      </c>
      <c r="E981">
        <v>78.529999000000004</v>
      </c>
      <c r="F981">
        <v>4484300</v>
      </c>
      <c r="G981">
        <v>72.014424000000005</v>
      </c>
      <c r="H981">
        <f t="shared" si="30"/>
        <v>-1.2734911984531381E-4</v>
      </c>
      <c r="I981">
        <f t="shared" si="31"/>
        <v>8.7347618060030566E-3</v>
      </c>
    </row>
    <row r="982" spans="1:9" x14ac:dyDescent="0.35">
      <c r="A982" s="1">
        <v>41781</v>
      </c>
      <c r="B982">
        <v>78.400002000000001</v>
      </c>
      <c r="C982">
        <v>78.75</v>
      </c>
      <c r="D982">
        <v>78.139999000000003</v>
      </c>
      <c r="E982">
        <v>78.459998999999996</v>
      </c>
      <c r="F982">
        <v>3508900</v>
      </c>
      <c r="G982">
        <v>71.950232</v>
      </c>
      <c r="H982">
        <f t="shared" si="30"/>
        <v>-8.9137910214423131E-4</v>
      </c>
      <c r="I982">
        <f t="shared" si="31"/>
        <v>-8.9137698303336525E-4</v>
      </c>
    </row>
    <row r="983" spans="1:9" x14ac:dyDescent="0.35">
      <c r="A983" s="1">
        <v>41782</v>
      </c>
      <c r="B983">
        <v>78.529999000000004</v>
      </c>
      <c r="C983">
        <v>78.769997000000004</v>
      </c>
      <c r="D983">
        <v>78.300003000000004</v>
      </c>
      <c r="E983">
        <v>78.430000000000007</v>
      </c>
      <c r="F983">
        <v>3566300</v>
      </c>
      <c r="G983">
        <v>71.922721999999993</v>
      </c>
      <c r="H983">
        <f t="shared" si="30"/>
        <v>-3.823476979650414E-4</v>
      </c>
      <c r="I983">
        <f t="shared" si="31"/>
        <v>-3.8234762050533185E-4</v>
      </c>
    </row>
    <row r="984" spans="1:9" x14ac:dyDescent="0.35">
      <c r="A984" s="1">
        <v>41786</v>
      </c>
      <c r="B984">
        <v>78.459998999999996</v>
      </c>
      <c r="C984">
        <v>79.050003000000004</v>
      </c>
      <c r="D984">
        <v>78.459998999999996</v>
      </c>
      <c r="E984">
        <v>79.040001000000004</v>
      </c>
      <c r="F984">
        <v>4175600</v>
      </c>
      <c r="G984">
        <v>72.482111000000003</v>
      </c>
      <c r="H984">
        <f t="shared" si="30"/>
        <v>7.7776488588549896E-3</v>
      </c>
      <c r="I984">
        <f t="shared" si="31"/>
        <v>7.7776394502979207E-3</v>
      </c>
    </row>
    <row r="985" spans="1:9" x14ac:dyDescent="0.35">
      <c r="A985" s="1">
        <v>41787</v>
      </c>
      <c r="B985">
        <v>79.809997999999993</v>
      </c>
      <c r="C985">
        <v>80.540001000000004</v>
      </c>
      <c r="D985">
        <v>79.510002</v>
      </c>
      <c r="E985">
        <v>79.569999999999993</v>
      </c>
      <c r="F985">
        <v>6549900</v>
      </c>
      <c r="G985">
        <v>72.968136999999999</v>
      </c>
      <c r="H985">
        <f t="shared" si="30"/>
        <v>6.7054528503863436E-3</v>
      </c>
      <c r="I985">
        <f t="shared" si="31"/>
        <v>6.7054614344771966E-3</v>
      </c>
    </row>
    <row r="986" spans="1:9" x14ac:dyDescent="0.35">
      <c r="A986" s="1">
        <v>41788</v>
      </c>
      <c r="B986">
        <v>79.489998</v>
      </c>
      <c r="C986">
        <v>79.839995999999999</v>
      </c>
      <c r="D986">
        <v>78.900002000000001</v>
      </c>
      <c r="E986">
        <v>79.550003000000004</v>
      </c>
      <c r="F986">
        <v>4065600</v>
      </c>
      <c r="G986">
        <v>72.949798999999999</v>
      </c>
      <c r="H986">
        <f t="shared" si="30"/>
        <v>-2.5131330903593548E-4</v>
      </c>
      <c r="I986">
        <f t="shared" si="31"/>
        <v>-2.5131517336121606E-4</v>
      </c>
    </row>
    <row r="987" spans="1:9" x14ac:dyDescent="0.35">
      <c r="A987" s="1">
        <v>41789</v>
      </c>
      <c r="B987">
        <v>79.419998000000007</v>
      </c>
      <c r="C987">
        <v>80.110000999999997</v>
      </c>
      <c r="D987">
        <v>79.209998999999996</v>
      </c>
      <c r="E987">
        <v>79.940002000000007</v>
      </c>
      <c r="F987">
        <v>5991400</v>
      </c>
      <c r="G987">
        <v>73.307440999999997</v>
      </c>
      <c r="H987">
        <f t="shared" si="30"/>
        <v>4.9025642400039012E-3</v>
      </c>
      <c r="I987">
        <f t="shared" si="31"/>
        <v>4.9025769077170244E-3</v>
      </c>
    </row>
    <row r="988" spans="1:9" x14ac:dyDescent="0.35">
      <c r="A988" s="1">
        <v>41792</v>
      </c>
      <c r="B988">
        <v>80.209998999999996</v>
      </c>
      <c r="C988">
        <v>80.550003000000004</v>
      </c>
      <c r="D988">
        <v>79.050003000000004</v>
      </c>
      <c r="E988">
        <v>79.480002999999996</v>
      </c>
      <c r="F988">
        <v>5071900</v>
      </c>
      <c r="G988">
        <v>72.885606999999993</v>
      </c>
      <c r="H988">
        <f t="shared" si="30"/>
        <v>-5.7543030834551444E-3</v>
      </c>
      <c r="I988">
        <f t="shared" si="31"/>
        <v>-5.7543135355114091E-3</v>
      </c>
    </row>
    <row r="989" spans="1:9" x14ac:dyDescent="0.35">
      <c r="A989" s="1">
        <v>41793</v>
      </c>
      <c r="B989">
        <v>79.470000999999996</v>
      </c>
      <c r="C989">
        <v>79.870002999999997</v>
      </c>
      <c r="D989">
        <v>79.279999000000004</v>
      </c>
      <c r="E989">
        <v>79.819999999999993</v>
      </c>
      <c r="F989">
        <v>4551700</v>
      </c>
      <c r="G989">
        <v>73.197394000000003</v>
      </c>
      <c r="H989">
        <f t="shared" si="30"/>
        <v>4.2777678304817979E-3</v>
      </c>
      <c r="I989">
        <f t="shared" si="31"/>
        <v>4.2777581587543009E-3</v>
      </c>
    </row>
    <row r="990" spans="1:9" x14ac:dyDescent="0.35">
      <c r="A990" s="1">
        <v>41794</v>
      </c>
      <c r="B990">
        <v>79.720000999999996</v>
      </c>
      <c r="C990">
        <v>79.989998</v>
      </c>
      <c r="D990">
        <v>79.580001999999993</v>
      </c>
      <c r="E990">
        <v>79.800003000000004</v>
      </c>
      <c r="F990">
        <v>3585400</v>
      </c>
      <c r="G990">
        <v>73.179057</v>
      </c>
      <c r="H990">
        <f t="shared" si="30"/>
        <v>-2.5052618391367308E-4</v>
      </c>
      <c r="I990">
        <f t="shared" si="31"/>
        <v>-2.5051438306673173E-4</v>
      </c>
    </row>
    <row r="991" spans="1:9" x14ac:dyDescent="0.35">
      <c r="A991" s="1">
        <v>41795</v>
      </c>
      <c r="B991">
        <v>79.809997999999993</v>
      </c>
      <c r="C991">
        <v>80.059997999999993</v>
      </c>
      <c r="D991">
        <v>79.5</v>
      </c>
      <c r="E991">
        <v>80.050003000000004</v>
      </c>
      <c r="F991">
        <v>4144600</v>
      </c>
      <c r="G991">
        <v>73.408314000000004</v>
      </c>
      <c r="H991">
        <f t="shared" si="30"/>
        <v>3.1328319624248633E-3</v>
      </c>
      <c r="I991">
        <f t="shared" si="31"/>
        <v>3.1328225505830726E-3</v>
      </c>
    </row>
    <row r="992" spans="1:9" x14ac:dyDescent="0.35">
      <c r="A992" s="1">
        <v>41796</v>
      </c>
      <c r="B992">
        <v>80.360000999999997</v>
      </c>
      <c r="C992">
        <v>81.180000000000007</v>
      </c>
      <c r="D992">
        <v>80.220000999999996</v>
      </c>
      <c r="E992">
        <v>80.839995999999999</v>
      </c>
      <c r="F992">
        <v>5409500</v>
      </c>
      <c r="G992">
        <v>74.132762999999997</v>
      </c>
      <c r="H992">
        <f t="shared" si="30"/>
        <v>9.8687441648190252E-3</v>
      </c>
      <c r="I992">
        <f t="shared" si="31"/>
        <v>9.8687595522217383E-3</v>
      </c>
    </row>
    <row r="993" spans="1:9" x14ac:dyDescent="0.35">
      <c r="A993" s="1">
        <v>41799</v>
      </c>
      <c r="B993">
        <v>80.569999999999993</v>
      </c>
      <c r="C993">
        <v>81.129997000000003</v>
      </c>
      <c r="D993">
        <v>80.400002000000001</v>
      </c>
      <c r="E993">
        <v>80.849997999999999</v>
      </c>
      <c r="F993">
        <v>3213400</v>
      </c>
      <c r="G993">
        <v>74.141935000000004</v>
      </c>
      <c r="H993">
        <f t="shared" si="30"/>
        <v>1.2372588440009405E-4</v>
      </c>
      <c r="I993">
        <f t="shared" si="31"/>
        <v>1.2372397343407557E-4</v>
      </c>
    </row>
    <row r="994" spans="1:9" x14ac:dyDescent="0.35">
      <c r="A994" s="1">
        <v>41800</v>
      </c>
      <c r="B994">
        <v>80.830001999999993</v>
      </c>
      <c r="C994">
        <v>81.660004000000001</v>
      </c>
      <c r="D994">
        <v>80.559997999999993</v>
      </c>
      <c r="E994">
        <v>81.629997000000003</v>
      </c>
      <c r="F994">
        <v>6663400</v>
      </c>
      <c r="G994">
        <v>74.857218000000003</v>
      </c>
      <c r="H994">
        <f t="shared" si="30"/>
        <v>9.647483231848733E-3</v>
      </c>
      <c r="I994">
        <f t="shared" si="31"/>
        <v>9.6474822244658094E-3</v>
      </c>
    </row>
    <row r="995" spans="1:9" x14ac:dyDescent="0.35">
      <c r="A995" s="1">
        <v>41801</v>
      </c>
      <c r="B995">
        <v>81.5</v>
      </c>
      <c r="C995">
        <v>82.099997999999999</v>
      </c>
      <c r="D995">
        <v>81.459998999999996</v>
      </c>
      <c r="E995">
        <v>81.949996999999996</v>
      </c>
      <c r="F995">
        <v>4538300</v>
      </c>
      <c r="G995">
        <v>75.150666999999999</v>
      </c>
      <c r="H995">
        <f t="shared" si="30"/>
        <v>3.9201275482099208E-3</v>
      </c>
      <c r="I995">
        <f t="shared" si="31"/>
        <v>3.9201162939290022E-3</v>
      </c>
    </row>
    <row r="996" spans="1:9" x14ac:dyDescent="0.35">
      <c r="A996" s="1">
        <v>41802</v>
      </c>
      <c r="B996">
        <v>82.150002000000001</v>
      </c>
      <c r="C996">
        <v>83.239998</v>
      </c>
      <c r="D996">
        <v>82.129997000000003</v>
      </c>
      <c r="E996">
        <v>82.860000999999997</v>
      </c>
      <c r="F996">
        <v>6279100</v>
      </c>
      <c r="G996">
        <v>75.985168999999999</v>
      </c>
      <c r="H996">
        <f t="shared" si="30"/>
        <v>1.1104381126456914E-2</v>
      </c>
      <c r="I996">
        <f t="shared" si="31"/>
        <v>1.1104385806715468E-2</v>
      </c>
    </row>
    <row r="997" spans="1:9" x14ac:dyDescent="0.35">
      <c r="A997" s="1">
        <v>41803</v>
      </c>
      <c r="B997">
        <v>82.800003000000004</v>
      </c>
      <c r="C997">
        <v>83.089995999999999</v>
      </c>
      <c r="D997">
        <v>82.050003000000004</v>
      </c>
      <c r="E997">
        <v>83.080001999999993</v>
      </c>
      <c r="F997">
        <v>4374900</v>
      </c>
      <c r="G997">
        <v>76.186916999999994</v>
      </c>
      <c r="H997">
        <f t="shared" si="30"/>
        <v>2.6550928957869112E-3</v>
      </c>
      <c r="I997">
        <f t="shared" si="31"/>
        <v>2.6550970755884603E-3</v>
      </c>
    </row>
    <row r="998" spans="1:9" x14ac:dyDescent="0.35">
      <c r="A998" s="1">
        <v>41806</v>
      </c>
      <c r="B998">
        <v>83.190002000000007</v>
      </c>
      <c r="C998">
        <v>83.830001999999993</v>
      </c>
      <c r="D998">
        <v>82.919998000000007</v>
      </c>
      <c r="E998">
        <v>83.690002000000007</v>
      </c>
      <c r="F998">
        <v>4753500</v>
      </c>
      <c r="G998">
        <v>76.746306000000004</v>
      </c>
      <c r="H998">
        <f t="shared" si="30"/>
        <v>7.3423204780377078E-3</v>
      </c>
      <c r="I998">
        <f t="shared" si="31"/>
        <v>7.3423236170589521E-3</v>
      </c>
    </row>
    <row r="999" spans="1:9" x14ac:dyDescent="0.35">
      <c r="A999" s="1">
        <v>41807</v>
      </c>
      <c r="B999">
        <v>83.18</v>
      </c>
      <c r="C999">
        <v>83.779999000000004</v>
      </c>
      <c r="D999">
        <v>82.639999000000003</v>
      </c>
      <c r="E999">
        <v>83.75</v>
      </c>
      <c r="F999">
        <v>4859500</v>
      </c>
      <c r="G999">
        <v>76.801325000000006</v>
      </c>
      <c r="H999">
        <f t="shared" si="30"/>
        <v>7.1690761818828856E-4</v>
      </c>
      <c r="I999">
        <f t="shared" si="31"/>
        <v>7.1689443919296231E-4</v>
      </c>
    </row>
    <row r="1000" spans="1:9" x14ac:dyDescent="0.35">
      <c r="A1000" s="1">
        <v>41808</v>
      </c>
      <c r="B1000">
        <v>83.57</v>
      </c>
      <c r="C1000">
        <v>84.300003000000004</v>
      </c>
      <c r="D1000">
        <v>83.18</v>
      </c>
      <c r="E1000">
        <v>84.239998</v>
      </c>
      <c r="F1000">
        <v>4511900</v>
      </c>
      <c r="G1000">
        <v>77.250669000000002</v>
      </c>
      <c r="H1000">
        <f t="shared" si="30"/>
        <v>5.8507223880597007E-3</v>
      </c>
      <c r="I1000">
        <f t="shared" si="31"/>
        <v>5.8507323929632253E-3</v>
      </c>
    </row>
    <row r="1001" spans="1:9" x14ac:dyDescent="0.35">
      <c r="A1001" s="1">
        <v>41809</v>
      </c>
      <c r="B1001">
        <v>84.269997000000004</v>
      </c>
      <c r="C1001">
        <v>84.769997000000004</v>
      </c>
      <c r="D1001">
        <v>84.139999000000003</v>
      </c>
      <c r="E1001">
        <v>84.769997000000004</v>
      </c>
      <c r="F1001">
        <v>4083800</v>
      </c>
      <c r="G1001">
        <v>77.736694</v>
      </c>
      <c r="H1001">
        <f t="shared" si="30"/>
        <v>6.2915362367411696E-3</v>
      </c>
      <c r="I1001">
        <f t="shared" si="31"/>
        <v>6.2915312746352776E-3</v>
      </c>
    </row>
    <row r="1002" spans="1:9" x14ac:dyDescent="0.35">
      <c r="A1002" s="1">
        <v>41810</v>
      </c>
      <c r="B1002">
        <v>85.110000999999997</v>
      </c>
      <c r="C1002">
        <v>85.459998999999996</v>
      </c>
      <c r="D1002">
        <v>84.779999000000004</v>
      </c>
      <c r="E1002">
        <v>85.360000999999997</v>
      </c>
      <c r="F1002">
        <v>7426200</v>
      </c>
      <c r="G1002">
        <v>78.277745999999993</v>
      </c>
      <c r="H1002">
        <f t="shared" si="30"/>
        <v>6.9600568701210794E-3</v>
      </c>
      <c r="I1002">
        <f t="shared" si="31"/>
        <v>6.9600592996660422E-3</v>
      </c>
    </row>
    <row r="1003" spans="1:9" x14ac:dyDescent="0.35">
      <c r="A1003" s="1">
        <v>41813</v>
      </c>
      <c r="B1003">
        <v>85.589995999999999</v>
      </c>
      <c r="C1003">
        <v>86.43</v>
      </c>
      <c r="D1003">
        <v>85.470000999999996</v>
      </c>
      <c r="E1003">
        <v>86.099997999999999</v>
      </c>
      <c r="F1003">
        <v>5943500</v>
      </c>
      <c r="G1003">
        <v>78.956345999999996</v>
      </c>
      <c r="H1003">
        <f t="shared" si="30"/>
        <v>8.6691306388340193E-3</v>
      </c>
      <c r="I1003">
        <f t="shared" si="31"/>
        <v>8.6691305597890247E-3</v>
      </c>
    </row>
    <row r="1004" spans="1:9" x14ac:dyDescent="0.35">
      <c r="A1004" s="1">
        <v>41814</v>
      </c>
      <c r="B1004">
        <v>86.019997000000004</v>
      </c>
      <c r="C1004">
        <v>86.019997000000004</v>
      </c>
      <c r="D1004">
        <v>84.790001000000004</v>
      </c>
      <c r="E1004">
        <v>84.800003000000004</v>
      </c>
      <c r="F1004">
        <v>8087800</v>
      </c>
      <c r="G1004">
        <v>77.764211000000003</v>
      </c>
      <c r="H1004">
        <f t="shared" si="30"/>
        <v>-1.5098664694510162E-2</v>
      </c>
      <c r="I1004">
        <f t="shared" si="31"/>
        <v>-1.5098659707479287E-2</v>
      </c>
    </row>
    <row r="1005" spans="1:9" x14ac:dyDescent="0.35">
      <c r="A1005" s="1">
        <v>41815</v>
      </c>
      <c r="B1005">
        <v>84.650002000000001</v>
      </c>
      <c r="C1005">
        <v>85.730002999999996</v>
      </c>
      <c r="D1005">
        <v>84.650002000000001</v>
      </c>
      <c r="E1005">
        <v>85.620002999999997</v>
      </c>
      <c r="F1005">
        <v>4980600</v>
      </c>
      <c r="G1005">
        <v>78.516175000000004</v>
      </c>
      <c r="H1005">
        <f t="shared" si="30"/>
        <v>9.6698109786622667E-3</v>
      </c>
      <c r="I1005">
        <f t="shared" si="31"/>
        <v>9.6697952738181957E-3</v>
      </c>
    </row>
    <row r="1006" spans="1:9" x14ac:dyDescent="0.35">
      <c r="A1006" s="1">
        <v>41816</v>
      </c>
      <c r="B1006">
        <v>85.589995999999999</v>
      </c>
      <c r="C1006">
        <v>85.970000999999996</v>
      </c>
      <c r="D1006">
        <v>84.559997999999993</v>
      </c>
      <c r="E1006">
        <v>85.959998999999996</v>
      </c>
      <c r="F1006">
        <v>4587900</v>
      </c>
      <c r="G1006">
        <v>78.827962999999997</v>
      </c>
      <c r="H1006">
        <f t="shared" si="30"/>
        <v>3.9709879477579473E-3</v>
      </c>
      <c r="I1006">
        <f t="shared" si="31"/>
        <v>3.9710034270007783E-3</v>
      </c>
    </row>
    <row r="1007" spans="1:9" x14ac:dyDescent="0.35">
      <c r="A1007" s="1">
        <v>41817</v>
      </c>
      <c r="B1007">
        <v>85.75</v>
      </c>
      <c r="C1007">
        <v>86.059997999999993</v>
      </c>
      <c r="D1007">
        <v>85.400002000000001</v>
      </c>
      <c r="E1007">
        <v>86</v>
      </c>
      <c r="F1007">
        <v>4511900</v>
      </c>
      <c r="G1007">
        <v>78.864644999999996</v>
      </c>
      <c r="H1007">
        <f t="shared" si="30"/>
        <v>4.6534435162108053E-4</v>
      </c>
      <c r="I1007">
        <f t="shared" si="31"/>
        <v>4.6534248259084147E-4</v>
      </c>
    </row>
    <row r="1008" spans="1:9" x14ac:dyDescent="0.35">
      <c r="A1008" s="1">
        <v>41820</v>
      </c>
      <c r="B1008">
        <v>85.809997999999993</v>
      </c>
      <c r="C1008">
        <v>85.93</v>
      </c>
      <c r="D1008">
        <v>85.220000999999996</v>
      </c>
      <c r="E1008">
        <v>85.730002999999996</v>
      </c>
      <c r="F1008">
        <v>4045900</v>
      </c>
      <c r="G1008">
        <v>78.617048999999994</v>
      </c>
      <c r="H1008">
        <f t="shared" si="30"/>
        <v>-3.139500000000042E-3</v>
      </c>
      <c r="I1008">
        <f t="shared" si="31"/>
        <v>-3.1395056682243547E-3</v>
      </c>
    </row>
    <row r="1009" spans="1:9" x14ac:dyDescent="0.35">
      <c r="A1009" s="1">
        <v>41821</v>
      </c>
      <c r="B1009">
        <v>86.25</v>
      </c>
      <c r="C1009">
        <v>86.389999000000003</v>
      </c>
      <c r="D1009">
        <v>85.639999000000003</v>
      </c>
      <c r="E1009">
        <v>86.110000999999997</v>
      </c>
      <c r="F1009">
        <v>3537900</v>
      </c>
      <c r="G1009">
        <v>78.965519</v>
      </c>
      <c r="H1009">
        <f t="shared" si="30"/>
        <v>4.4324972203722019E-3</v>
      </c>
      <c r="I1009">
        <f t="shared" si="31"/>
        <v>4.432499113519334E-3</v>
      </c>
    </row>
    <row r="1010" spans="1:9" x14ac:dyDescent="0.35">
      <c r="A1010" s="1">
        <v>41822</v>
      </c>
      <c r="B1010">
        <v>85.809997999999993</v>
      </c>
      <c r="C1010">
        <v>85.980002999999996</v>
      </c>
      <c r="D1010">
        <v>85.309997999999993</v>
      </c>
      <c r="E1010">
        <v>85.860000999999997</v>
      </c>
      <c r="F1010">
        <v>3513600</v>
      </c>
      <c r="G1010">
        <v>78.736260999999999</v>
      </c>
      <c r="H1010">
        <f t="shared" si="30"/>
        <v>-2.9032632341973843E-3</v>
      </c>
      <c r="I1010">
        <f t="shared" si="31"/>
        <v>-2.9032671842504007E-3</v>
      </c>
    </row>
    <row r="1011" spans="1:9" x14ac:dyDescent="0.35">
      <c r="A1011" s="1">
        <v>41823</v>
      </c>
      <c r="B1011">
        <v>85.730002999999996</v>
      </c>
      <c r="C1011">
        <v>86.400002000000001</v>
      </c>
      <c r="D1011">
        <v>85.540001000000004</v>
      </c>
      <c r="E1011">
        <v>86.400002000000001</v>
      </c>
      <c r="F1011">
        <v>2669800</v>
      </c>
      <c r="G1011">
        <v>79.231458000000003</v>
      </c>
      <c r="H1011">
        <f t="shared" si="30"/>
        <v>6.2893197497167945E-3</v>
      </c>
      <c r="I1011">
        <f t="shared" si="31"/>
        <v>6.289313128547018E-3</v>
      </c>
    </row>
    <row r="1012" spans="1:9" x14ac:dyDescent="0.35">
      <c r="A1012" s="1">
        <v>41827</v>
      </c>
      <c r="B1012">
        <v>85.839995999999999</v>
      </c>
      <c r="C1012">
        <v>86.209998999999996</v>
      </c>
      <c r="D1012">
        <v>85.18</v>
      </c>
      <c r="E1012">
        <v>86.099997999999999</v>
      </c>
      <c r="F1012">
        <v>3925600</v>
      </c>
      <c r="G1012">
        <v>78.956345999999996</v>
      </c>
      <c r="H1012">
        <f t="shared" si="30"/>
        <v>-3.4722684381419491E-3</v>
      </c>
      <c r="I1012">
        <f t="shared" si="31"/>
        <v>-3.4722571936011467E-3</v>
      </c>
    </row>
    <row r="1013" spans="1:9" x14ac:dyDescent="0.35">
      <c r="A1013" s="1">
        <v>41828</v>
      </c>
      <c r="B1013">
        <v>85.980002999999996</v>
      </c>
      <c r="C1013">
        <v>86.650002000000001</v>
      </c>
      <c r="D1013">
        <v>85.730002999999996</v>
      </c>
      <c r="E1013">
        <v>86.040001000000004</v>
      </c>
      <c r="F1013">
        <v>4988900</v>
      </c>
      <c r="G1013">
        <v>78.901326999999995</v>
      </c>
      <c r="H1013">
        <f t="shared" si="30"/>
        <v>-6.9682928447914298E-4</v>
      </c>
      <c r="I1013">
        <f t="shared" si="31"/>
        <v>-6.9682809282994786E-4</v>
      </c>
    </row>
    <row r="1014" spans="1:9" x14ac:dyDescent="0.35">
      <c r="A1014" s="1">
        <v>41829</v>
      </c>
      <c r="B1014">
        <v>86.07</v>
      </c>
      <c r="C1014">
        <v>86.290001000000004</v>
      </c>
      <c r="D1014">
        <v>85.709998999999996</v>
      </c>
      <c r="E1014">
        <v>85.800003000000004</v>
      </c>
      <c r="F1014">
        <v>5722700</v>
      </c>
      <c r="G1014">
        <v>78.681241</v>
      </c>
      <c r="H1014">
        <f t="shared" si="30"/>
        <v>-2.7893770015181649E-3</v>
      </c>
      <c r="I1014">
        <f t="shared" si="31"/>
        <v>-2.7893827438414936E-3</v>
      </c>
    </row>
    <row r="1015" spans="1:9" x14ac:dyDescent="0.35">
      <c r="A1015" s="1">
        <v>41830</v>
      </c>
      <c r="B1015">
        <v>84.910004000000001</v>
      </c>
      <c r="C1015">
        <v>85.93</v>
      </c>
      <c r="D1015">
        <v>82.779999000000004</v>
      </c>
      <c r="E1015">
        <v>85.669998000000007</v>
      </c>
      <c r="F1015">
        <v>8248600</v>
      </c>
      <c r="G1015">
        <v>78.562022999999996</v>
      </c>
      <c r="H1015">
        <f t="shared" si="30"/>
        <v>-1.5152097372303941E-3</v>
      </c>
      <c r="I1015">
        <f t="shared" si="31"/>
        <v>-1.5152023339337468E-3</v>
      </c>
    </row>
    <row r="1016" spans="1:9" x14ac:dyDescent="0.35">
      <c r="A1016" s="1">
        <v>41831</v>
      </c>
      <c r="B1016">
        <v>85.519997000000004</v>
      </c>
      <c r="C1016">
        <v>85.610000999999997</v>
      </c>
      <c r="D1016">
        <v>84.440002000000007</v>
      </c>
      <c r="E1016">
        <v>84.730002999999996</v>
      </c>
      <c r="F1016">
        <v>4875800</v>
      </c>
      <c r="G1016">
        <v>77.700018999999998</v>
      </c>
      <c r="H1016">
        <f t="shared" si="30"/>
        <v>-1.0972277599446311E-2</v>
      </c>
      <c r="I1016">
        <f t="shared" si="31"/>
        <v>-1.0972273460931612E-2</v>
      </c>
    </row>
    <row r="1017" spans="1:9" x14ac:dyDescent="0.35">
      <c r="A1017" s="1">
        <v>41834</v>
      </c>
      <c r="B1017">
        <v>85.129997000000003</v>
      </c>
      <c r="C1017">
        <v>85.900002000000001</v>
      </c>
      <c r="D1017">
        <v>84.919998000000007</v>
      </c>
      <c r="E1017">
        <v>85.839995999999999</v>
      </c>
      <c r="F1017">
        <v>4671900</v>
      </c>
      <c r="G1017">
        <v>78.717916000000002</v>
      </c>
      <c r="H1017">
        <f t="shared" si="30"/>
        <v>1.3100353602017492E-2</v>
      </c>
      <c r="I1017">
        <f t="shared" si="31"/>
        <v>1.3100344286917162E-2</v>
      </c>
    </row>
    <row r="1018" spans="1:9" x14ac:dyDescent="0.35">
      <c r="A1018" s="1">
        <v>41835</v>
      </c>
      <c r="B1018">
        <v>85.629997000000003</v>
      </c>
      <c r="C1018">
        <v>85.800003000000004</v>
      </c>
      <c r="D1018">
        <v>84.32</v>
      </c>
      <c r="E1018">
        <v>84.709998999999996</v>
      </c>
      <c r="F1018">
        <v>6041900</v>
      </c>
      <c r="G1018">
        <v>77.681674000000001</v>
      </c>
      <c r="H1018">
        <f t="shared" si="30"/>
        <v>-1.3163991759738701E-2</v>
      </c>
      <c r="I1018">
        <f t="shared" si="31"/>
        <v>-1.3163991790636344E-2</v>
      </c>
    </row>
    <row r="1019" spans="1:9" x14ac:dyDescent="0.35">
      <c r="A1019" s="1">
        <v>41836</v>
      </c>
      <c r="B1019">
        <v>85.220000999999996</v>
      </c>
      <c r="C1019">
        <v>86.760002</v>
      </c>
      <c r="D1019">
        <v>85.169998000000007</v>
      </c>
      <c r="E1019">
        <v>86.690002000000007</v>
      </c>
      <c r="F1019">
        <v>6313600</v>
      </c>
      <c r="G1019">
        <v>79.497398000000004</v>
      </c>
      <c r="H1019">
        <f t="shared" si="30"/>
        <v>2.3373899461384844E-2</v>
      </c>
      <c r="I1019">
        <f t="shared" si="31"/>
        <v>2.3373904120552333E-2</v>
      </c>
    </row>
    <row r="1020" spans="1:9" x14ac:dyDescent="0.35">
      <c r="A1020" s="1">
        <v>41837</v>
      </c>
      <c r="B1020">
        <v>86.019997000000004</v>
      </c>
      <c r="C1020">
        <v>86.400002000000001</v>
      </c>
      <c r="D1020">
        <v>84.580001999999993</v>
      </c>
      <c r="E1020">
        <v>84.68</v>
      </c>
      <c r="F1020">
        <v>5087400</v>
      </c>
      <c r="G1020">
        <v>78.313626999999997</v>
      </c>
      <c r="H1020">
        <f t="shared" si="30"/>
        <v>-2.3186087825906383E-2</v>
      </c>
      <c r="I1020">
        <f t="shared" si="31"/>
        <v>-1.4890688623544725E-2</v>
      </c>
    </row>
    <row r="1021" spans="1:9" x14ac:dyDescent="0.35">
      <c r="A1021" s="1">
        <v>41838</v>
      </c>
      <c r="B1021">
        <v>84.900002000000001</v>
      </c>
      <c r="C1021">
        <v>85.209998999999996</v>
      </c>
      <c r="D1021">
        <v>84.519997000000004</v>
      </c>
      <c r="E1021">
        <v>84.760002</v>
      </c>
      <c r="F1021">
        <v>4689200</v>
      </c>
      <c r="G1021">
        <v>78.387613999999999</v>
      </c>
      <c r="H1021">
        <f t="shared" si="30"/>
        <v>9.4475673122334949E-4</v>
      </c>
      <c r="I1021">
        <f t="shared" si="31"/>
        <v>9.4475256522089665E-4</v>
      </c>
    </row>
    <row r="1022" spans="1:9" x14ac:dyDescent="0.35">
      <c r="A1022" s="1">
        <v>41841</v>
      </c>
      <c r="B1022">
        <v>84.879997000000003</v>
      </c>
      <c r="C1022">
        <v>85.169998000000007</v>
      </c>
      <c r="D1022">
        <v>84.330001999999993</v>
      </c>
      <c r="E1022">
        <v>84.529999000000004</v>
      </c>
      <c r="F1022">
        <v>4718900</v>
      </c>
      <c r="G1022">
        <v>78.174903</v>
      </c>
      <c r="H1022">
        <f t="shared" si="30"/>
        <v>-2.7135794546111077E-3</v>
      </c>
      <c r="I1022">
        <f t="shared" si="31"/>
        <v>-2.7135792141855315E-3</v>
      </c>
    </row>
    <row r="1023" spans="1:9" x14ac:dyDescent="0.35">
      <c r="A1023" s="1">
        <v>41842</v>
      </c>
      <c r="B1023">
        <v>84.93</v>
      </c>
      <c r="C1023">
        <v>86.110000999999997</v>
      </c>
      <c r="D1023">
        <v>84.860000999999997</v>
      </c>
      <c r="E1023">
        <v>86.019997000000004</v>
      </c>
      <c r="F1023">
        <v>4426100</v>
      </c>
      <c r="G1023">
        <v>79.552880000000002</v>
      </c>
      <c r="H1023">
        <f t="shared" si="30"/>
        <v>1.7626854579756945E-2</v>
      </c>
      <c r="I1023">
        <f t="shared" si="31"/>
        <v>1.762684630385792E-2</v>
      </c>
    </row>
    <row r="1024" spans="1:9" x14ac:dyDescent="0.35">
      <c r="A1024" s="1">
        <v>41843</v>
      </c>
      <c r="B1024">
        <v>86.120002999999997</v>
      </c>
      <c r="C1024">
        <v>86.870002999999997</v>
      </c>
      <c r="D1024">
        <v>85.690002000000007</v>
      </c>
      <c r="E1024">
        <v>86.760002</v>
      </c>
      <c r="F1024">
        <v>4104700</v>
      </c>
      <c r="G1024">
        <v>80.237251000000001</v>
      </c>
      <c r="H1024">
        <f t="shared" si="30"/>
        <v>8.6027089724264507E-3</v>
      </c>
      <c r="I1024">
        <f t="shared" si="31"/>
        <v>8.6027180914128899E-3</v>
      </c>
    </row>
    <row r="1025" spans="1:9" x14ac:dyDescent="0.35">
      <c r="A1025" s="1">
        <v>41844</v>
      </c>
      <c r="B1025">
        <v>86.68</v>
      </c>
      <c r="C1025">
        <v>87.089995999999999</v>
      </c>
      <c r="D1025">
        <v>86.239998</v>
      </c>
      <c r="E1025">
        <v>86.25</v>
      </c>
      <c r="F1025">
        <v>5033400</v>
      </c>
      <c r="G1025">
        <v>79.765591999999998</v>
      </c>
      <c r="H1025">
        <f t="shared" si="30"/>
        <v>-5.8783078405184926E-3</v>
      </c>
      <c r="I1025">
        <f t="shared" si="31"/>
        <v>-5.878304579502636E-3</v>
      </c>
    </row>
    <row r="1026" spans="1:9" x14ac:dyDescent="0.35">
      <c r="A1026" s="1">
        <v>41845</v>
      </c>
      <c r="B1026">
        <v>86.160004000000001</v>
      </c>
      <c r="C1026">
        <v>86.639999000000003</v>
      </c>
      <c r="D1026">
        <v>85.779999000000004</v>
      </c>
      <c r="E1026">
        <v>85.919998000000007</v>
      </c>
      <c r="F1026">
        <v>3047300</v>
      </c>
      <c r="G1026">
        <v>79.460400000000007</v>
      </c>
      <c r="H1026">
        <f t="shared" si="30"/>
        <v>-3.8261101449274578E-3</v>
      </c>
      <c r="I1026">
        <f t="shared" si="31"/>
        <v>-3.8261108875113849E-3</v>
      </c>
    </row>
    <row r="1027" spans="1:9" x14ac:dyDescent="0.35">
      <c r="A1027" s="1">
        <v>41848</v>
      </c>
      <c r="B1027">
        <v>86</v>
      </c>
      <c r="C1027">
        <v>86.110000999999997</v>
      </c>
      <c r="D1027">
        <v>85.080001999999993</v>
      </c>
      <c r="E1027">
        <v>85.190002000000007</v>
      </c>
      <c r="F1027">
        <v>4804400</v>
      </c>
      <c r="G1027">
        <v>78.785286999999997</v>
      </c>
      <c r="H1027">
        <f t="shared" si="30"/>
        <v>-8.4962292480500277E-3</v>
      </c>
      <c r="I1027">
        <f t="shared" si="31"/>
        <v>-8.4962195005312113E-3</v>
      </c>
    </row>
    <row r="1028" spans="1:9" x14ac:dyDescent="0.35">
      <c r="A1028" s="1">
        <v>41849</v>
      </c>
      <c r="B1028">
        <v>85.010002</v>
      </c>
      <c r="C1028">
        <v>85.440002000000007</v>
      </c>
      <c r="D1028">
        <v>84.699996999999996</v>
      </c>
      <c r="E1028">
        <v>84.709998999999996</v>
      </c>
      <c r="F1028">
        <v>4054300</v>
      </c>
      <c r="G1028">
        <v>78.341370999999995</v>
      </c>
      <c r="H1028">
        <f t="shared" ref="H1028:H1091" si="32">(E1028-E1027)/E1027</f>
        <v>-5.634499222103676E-3</v>
      </c>
      <c r="I1028">
        <f t="shared" ref="I1028:I1091" si="33">(G1028-G1027)/G1027</f>
        <v>-5.6345038128756391E-3</v>
      </c>
    </row>
    <row r="1029" spans="1:9" x14ac:dyDescent="0.35">
      <c r="A1029" s="1">
        <v>41850</v>
      </c>
      <c r="B1029">
        <v>85.25</v>
      </c>
      <c r="C1029">
        <v>85.889999000000003</v>
      </c>
      <c r="D1029">
        <v>84.110000999999997</v>
      </c>
      <c r="E1029">
        <v>84.629997000000003</v>
      </c>
      <c r="F1029">
        <v>5531800</v>
      </c>
      <c r="G1029">
        <v>78.267382999999995</v>
      </c>
      <c r="H1029">
        <f t="shared" si="32"/>
        <v>-9.4442215729448006E-4</v>
      </c>
      <c r="I1029">
        <f t="shared" si="33"/>
        <v>-9.4443075294150711E-4</v>
      </c>
    </row>
    <row r="1030" spans="1:9" x14ac:dyDescent="0.35">
      <c r="A1030" s="1">
        <v>41851</v>
      </c>
      <c r="B1030">
        <v>84.220000999999996</v>
      </c>
      <c r="C1030">
        <v>84.559997999999993</v>
      </c>
      <c r="D1030">
        <v>82.370002999999997</v>
      </c>
      <c r="E1030">
        <v>82.5</v>
      </c>
      <c r="F1030">
        <v>7106000</v>
      </c>
      <c r="G1030">
        <v>76.297522999999998</v>
      </c>
      <c r="H1030">
        <f t="shared" si="32"/>
        <v>-2.5168345450845318E-2</v>
      </c>
      <c r="I1030">
        <f t="shared" si="33"/>
        <v>-2.516833864242014E-2</v>
      </c>
    </row>
    <row r="1031" spans="1:9" x14ac:dyDescent="0.35">
      <c r="A1031" s="1">
        <v>41852</v>
      </c>
      <c r="B1031">
        <v>81.910004000000001</v>
      </c>
      <c r="C1031">
        <v>81.93</v>
      </c>
      <c r="D1031">
        <v>79.830001999999993</v>
      </c>
      <c r="E1031">
        <v>80.699996999999996</v>
      </c>
      <c r="F1031">
        <v>9530200</v>
      </c>
      <c r="G1031">
        <v>74.632846999999998</v>
      </c>
      <c r="H1031">
        <f t="shared" si="32"/>
        <v>-2.1818218181818227E-2</v>
      </c>
      <c r="I1031">
        <f t="shared" si="33"/>
        <v>-2.1818218135338418E-2</v>
      </c>
    </row>
    <row r="1032" spans="1:9" x14ac:dyDescent="0.35">
      <c r="A1032" s="1">
        <v>41855</v>
      </c>
      <c r="B1032">
        <v>80.760002</v>
      </c>
      <c r="C1032">
        <v>82.160004000000001</v>
      </c>
      <c r="D1032">
        <v>80.300003000000004</v>
      </c>
      <c r="E1032">
        <v>81.980002999999996</v>
      </c>
      <c r="F1032">
        <v>5609600</v>
      </c>
      <c r="G1032">
        <v>75.81662</v>
      </c>
      <c r="H1032">
        <f t="shared" si="32"/>
        <v>1.5861289313306916E-2</v>
      </c>
      <c r="I1032">
        <f t="shared" si="33"/>
        <v>1.5861286921025567E-2</v>
      </c>
    </row>
    <row r="1033" spans="1:9" x14ac:dyDescent="0.35">
      <c r="A1033" s="1">
        <v>41856</v>
      </c>
      <c r="B1033">
        <v>81.440002000000007</v>
      </c>
      <c r="C1033">
        <v>81.589995999999999</v>
      </c>
      <c r="D1033">
        <v>79.379997000000003</v>
      </c>
      <c r="E1033">
        <v>79.739998</v>
      </c>
      <c r="F1033">
        <v>6406400</v>
      </c>
      <c r="G1033">
        <v>73.745022000000006</v>
      </c>
      <c r="H1033">
        <f t="shared" si="32"/>
        <v>-2.7323797487540914E-2</v>
      </c>
      <c r="I1033">
        <f t="shared" si="33"/>
        <v>-2.7323797869121501E-2</v>
      </c>
    </row>
    <row r="1034" spans="1:9" x14ac:dyDescent="0.35">
      <c r="A1034" s="1">
        <v>41857</v>
      </c>
      <c r="B1034">
        <v>79.650002000000001</v>
      </c>
      <c r="C1034">
        <v>81.5</v>
      </c>
      <c r="D1034">
        <v>79.5</v>
      </c>
      <c r="E1034">
        <v>80.610000999999997</v>
      </c>
      <c r="F1034">
        <v>5412400</v>
      </c>
      <c r="G1034">
        <v>74.549616</v>
      </c>
      <c r="H1034">
        <f t="shared" si="32"/>
        <v>1.0910496887647237E-2</v>
      </c>
      <c r="I1034">
        <f t="shared" si="33"/>
        <v>1.0910485591827397E-2</v>
      </c>
    </row>
    <row r="1035" spans="1:9" x14ac:dyDescent="0.35">
      <c r="A1035" s="1">
        <v>41858</v>
      </c>
      <c r="B1035">
        <v>80.830001999999993</v>
      </c>
      <c r="C1035">
        <v>80.980002999999996</v>
      </c>
      <c r="D1035">
        <v>79.169998000000007</v>
      </c>
      <c r="E1035">
        <v>79.589995999999999</v>
      </c>
      <c r="F1035">
        <v>4055500</v>
      </c>
      <c r="G1035">
        <v>73.606297999999995</v>
      </c>
      <c r="H1035">
        <f t="shared" si="32"/>
        <v>-1.2653578803453899E-2</v>
      </c>
      <c r="I1035">
        <f t="shared" si="33"/>
        <v>-1.2653559476416417E-2</v>
      </c>
    </row>
    <row r="1036" spans="1:9" x14ac:dyDescent="0.35">
      <c r="A1036" s="1">
        <v>41859</v>
      </c>
      <c r="B1036">
        <v>79.690002000000007</v>
      </c>
      <c r="C1036">
        <v>81.430000000000007</v>
      </c>
      <c r="D1036">
        <v>79.690002000000007</v>
      </c>
      <c r="E1036">
        <v>81.330001999999993</v>
      </c>
      <c r="F1036">
        <v>4104900</v>
      </c>
      <c r="G1036">
        <v>75.215486999999996</v>
      </c>
      <c r="H1036">
        <f t="shared" si="32"/>
        <v>2.1862119455314383E-2</v>
      </c>
      <c r="I1036">
        <f t="shared" si="33"/>
        <v>2.1862110223231181E-2</v>
      </c>
    </row>
    <row r="1037" spans="1:9" x14ac:dyDescent="0.35">
      <c r="A1037" s="1">
        <v>41862</v>
      </c>
      <c r="B1037">
        <v>81.730002999999996</v>
      </c>
      <c r="C1037">
        <v>81.879997000000003</v>
      </c>
      <c r="D1037">
        <v>80.760002</v>
      </c>
      <c r="E1037">
        <v>80.800003000000004</v>
      </c>
      <c r="F1037">
        <v>3583300</v>
      </c>
      <c r="G1037">
        <v>74.725334000000004</v>
      </c>
      <c r="H1037">
        <f t="shared" si="32"/>
        <v>-6.5166480630356989E-3</v>
      </c>
      <c r="I1037">
        <f t="shared" si="33"/>
        <v>-6.5166499553475244E-3</v>
      </c>
    </row>
    <row r="1038" spans="1:9" x14ac:dyDescent="0.35">
      <c r="A1038" s="1">
        <v>41863</v>
      </c>
      <c r="B1038">
        <v>80.519997000000004</v>
      </c>
      <c r="C1038">
        <v>80.760002</v>
      </c>
      <c r="D1038">
        <v>80.089995999999999</v>
      </c>
      <c r="E1038">
        <v>80.419998000000007</v>
      </c>
      <c r="F1038">
        <v>4046400</v>
      </c>
      <c r="G1038">
        <v>74.373898999999994</v>
      </c>
      <c r="H1038">
        <f t="shared" si="32"/>
        <v>-4.7030320036002601E-3</v>
      </c>
      <c r="I1038">
        <f t="shared" si="33"/>
        <v>-4.703023475278267E-3</v>
      </c>
    </row>
    <row r="1039" spans="1:9" x14ac:dyDescent="0.35">
      <c r="A1039" s="1">
        <v>41864</v>
      </c>
      <c r="B1039">
        <v>81.190002000000007</v>
      </c>
      <c r="C1039">
        <v>81.419998000000007</v>
      </c>
      <c r="D1039">
        <v>80.720000999999996</v>
      </c>
      <c r="E1039">
        <v>80.889999000000003</v>
      </c>
      <c r="F1039">
        <v>3837600</v>
      </c>
      <c r="G1039">
        <v>74.808564000000004</v>
      </c>
      <c r="H1039">
        <f t="shared" si="32"/>
        <v>5.8443299140593895E-3</v>
      </c>
      <c r="I1039">
        <f t="shared" si="33"/>
        <v>5.8443218097253401E-3</v>
      </c>
    </row>
    <row r="1040" spans="1:9" x14ac:dyDescent="0.35">
      <c r="A1040" s="1">
        <v>41865</v>
      </c>
      <c r="B1040">
        <v>81.120002999999997</v>
      </c>
      <c r="C1040">
        <v>81.209998999999996</v>
      </c>
      <c r="D1040">
        <v>79.949996999999996</v>
      </c>
      <c r="E1040">
        <v>80.169998000000007</v>
      </c>
      <c r="F1040">
        <v>4557800</v>
      </c>
      <c r="G1040">
        <v>74.142694000000006</v>
      </c>
      <c r="H1040">
        <f t="shared" si="32"/>
        <v>-8.9009891074420255E-3</v>
      </c>
      <c r="I1040">
        <f t="shared" si="33"/>
        <v>-8.9009862560655243E-3</v>
      </c>
    </row>
    <row r="1041" spans="1:9" x14ac:dyDescent="0.35">
      <c r="A1041" s="1">
        <v>41866</v>
      </c>
      <c r="B1041">
        <v>80.260002</v>
      </c>
      <c r="C1041">
        <v>80.889999000000003</v>
      </c>
      <c r="D1041">
        <v>79.809997999999993</v>
      </c>
      <c r="E1041">
        <v>80.620002999999997</v>
      </c>
      <c r="F1041">
        <v>5433200</v>
      </c>
      <c r="G1041">
        <v>74.558865999999995</v>
      </c>
      <c r="H1041">
        <f t="shared" si="32"/>
        <v>5.613134729029059E-3</v>
      </c>
      <c r="I1041">
        <f t="shared" si="33"/>
        <v>5.6131221776212882E-3</v>
      </c>
    </row>
    <row r="1042" spans="1:9" x14ac:dyDescent="0.35">
      <c r="A1042" s="1">
        <v>41869</v>
      </c>
      <c r="B1042">
        <v>80.949996999999996</v>
      </c>
      <c r="C1042">
        <v>80.949996999999996</v>
      </c>
      <c r="D1042">
        <v>78.910004000000001</v>
      </c>
      <c r="E1042">
        <v>79.339995999999999</v>
      </c>
      <c r="F1042">
        <v>8478100</v>
      </c>
      <c r="G1042">
        <v>73.375093000000007</v>
      </c>
      <c r="H1042">
        <f t="shared" si="32"/>
        <v>-1.587703984580598E-2</v>
      </c>
      <c r="I1042">
        <f t="shared" si="33"/>
        <v>-1.587702527557203E-2</v>
      </c>
    </row>
    <row r="1043" spans="1:9" x14ac:dyDescent="0.35">
      <c r="A1043" s="1">
        <v>41870</v>
      </c>
      <c r="B1043">
        <v>79.650002000000001</v>
      </c>
      <c r="C1043">
        <v>80.180000000000007</v>
      </c>
      <c r="D1043">
        <v>79.400002000000001</v>
      </c>
      <c r="E1043">
        <v>79.910004000000001</v>
      </c>
      <c r="F1043">
        <v>5417300</v>
      </c>
      <c r="G1043">
        <v>73.902246000000005</v>
      </c>
      <c r="H1043">
        <f t="shared" si="32"/>
        <v>7.1843714234621518E-3</v>
      </c>
      <c r="I1043">
        <f t="shared" si="33"/>
        <v>7.1843588668432544E-3</v>
      </c>
    </row>
    <row r="1044" spans="1:9" x14ac:dyDescent="0.35">
      <c r="A1044" s="1">
        <v>41871</v>
      </c>
      <c r="B1044">
        <v>80.190002000000007</v>
      </c>
      <c r="C1044">
        <v>80.599997999999999</v>
      </c>
      <c r="D1044">
        <v>79.769997000000004</v>
      </c>
      <c r="E1044">
        <v>80.5</v>
      </c>
      <c r="F1044">
        <v>4301800</v>
      </c>
      <c r="G1044">
        <v>74.447885999999997</v>
      </c>
      <c r="H1044">
        <f t="shared" si="32"/>
        <v>7.3832557936050073E-3</v>
      </c>
      <c r="I1044">
        <f t="shared" si="33"/>
        <v>7.3832668089680474E-3</v>
      </c>
    </row>
    <row r="1045" spans="1:9" x14ac:dyDescent="0.35">
      <c r="A1045" s="1">
        <v>41872</v>
      </c>
      <c r="B1045">
        <v>80.569999999999993</v>
      </c>
      <c r="C1045">
        <v>81.069999999999993</v>
      </c>
      <c r="D1045">
        <v>80.400002000000001</v>
      </c>
      <c r="E1045">
        <v>80.980002999999996</v>
      </c>
      <c r="F1045">
        <v>3122100</v>
      </c>
      <c r="G1045">
        <v>74.891801999999998</v>
      </c>
      <c r="H1045">
        <f t="shared" si="32"/>
        <v>5.9627701863353587E-3</v>
      </c>
      <c r="I1045">
        <f t="shared" si="33"/>
        <v>5.9627750880663225E-3</v>
      </c>
    </row>
    <row r="1046" spans="1:9" x14ac:dyDescent="0.35">
      <c r="A1046" s="1">
        <v>41873</v>
      </c>
      <c r="B1046">
        <v>80.680000000000007</v>
      </c>
      <c r="C1046">
        <v>80.910004000000001</v>
      </c>
      <c r="D1046">
        <v>79.870002999999997</v>
      </c>
      <c r="E1046">
        <v>80.239998</v>
      </c>
      <c r="F1046">
        <v>3645600</v>
      </c>
      <c r="G1046">
        <v>74.207431</v>
      </c>
      <c r="H1046">
        <f t="shared" si="32"/>
        <v>-9.1381201850535432E-3</v>
      </c>
      <c r="I1046">
        <f t="shared" si="33"/>
        <v>-9.1381296980943081E-3</v>
      </c>
    </row>
    <row r="1047" spans="1:9" x14ac:dyDescent="0.35">
      <c r="A1047" s="1">
        <v>41876</v>
      </c>
      <c r="B1047">
        <v>80.330001999999993</v>
      </c>
      <c r="C1047">
        <v>80.989998</v>
      </c>
      <c r="D1047">
        <v>80.309997999999993</v>
      </c>
      <c r="E1047">
        <v>80.800003000000004</v>
      </c>
      <c r="F1047">
        <v>3531700</v>
      </c>
      <c r="G1047">
        <v>74.725334000000004</v>
      </c>
      <c r="H1047">
        <f t="shared" si="32"/>
        <v>6.9791252985824332E-3</v>
      </c>
      <c r="I1047">
        <f t="shared" si="33"/>
        <v>6.9791258506173596E-3</v>
      </c>
    </row>
    <row r="1048" spans="1:9" x14ac:dyDescent="0.35">
      <c r="A1048" s="1">
        <v>41877</v>
      </c>
      <c r="B1048">
        <v>80.730002999999996</v>
      </c>
      <c r="C1048">
        <v>81</v>
      </c>
      <c r="D1048">
        <v>80.529999000000004</v>
      </c>
      <c r="E1048">
        <v>80.540001000000004</v>
      </c>
      <c r="F1048">
        <v>3335600</v>
      </c>
      <c r="G1048">
        <v>74.484879000000006</v>
      </c>
      <c r="H1048">
        <f t="shared" si="32"/>
        <v>-3.2178464151789705E-3</v>
      </c>
      <c r="I1048">
        <f t="shared" si="33"/>
        <v>-3.2178511239574679E-3</v>
      </c>
    </row>
    <row r="1049" spans="1:9" x14ac:dyDescent="0.35">
      <c r="A1049" s="1">
        <v>41878</v>
      </c>
      <c r="B1049">
        <v>80.879997000000003</v>
      </c>
      <c r="C1049">
        <v>81.470000999999996</v>
      </c>
      <c r="D1049">
        <v>80.610000999999997</v>
      </c>
      <c r="E1049">
        <v>81.029999000000004</v>
      </c>
      <c r="F1049">
        <v>3146400</v>
      </c>
      <c r="G1049">
        <v>74.938038000000006</v>
      </c>
      <c r="H1049">
        <f t="shared" si="32"/>
        <v>6.0839085412973844E-3</v>
      </c>
      <c r="I1049">
        <f t="shared" si="33"/>
        <v>6.0839059696935188E-3</v>
      </c>
    </row>
    <row r="1050" spans="1:9" x14ac:dyDescent="0.35">
      <c r="A1050" s="1">
        <v>41879</v>
      </c>
      <c r="B1050">
        <v>80.889999000000003</v>
      </c>
      <c r="C1050">
        <v>81</v>
      </c>
      <c r="D1050">
        <v>80.540001000000004</v>
      </c>
      <c r="E1050">
        <v>80.660004000000001</v>
      </c>
      <c r="F1050">
        <v>2987000</v>
      </c>
      <c r="G1050">
        <v>74.595860000000002</v>
      </c>
      <c r="H1050">
        <f t="shared" si="32"/>
        <v>-4.5661483964723106E-3</v>
      </c>
      <c r="I1050">
        <f t="shared" si="33"/>
        <v>-4.5661457002651182E-3</v>
      </c>
    </row>
    <row r="1051" spans="1:9" x14ac:dyDescent="0.35">
      <c r="A1051" s="1">
        <v>41880</v>
      </c>
      <c r="B1051">
        <v>80.870002999999997</v>
      </c>
      <c r="C1051">
        <v>81.230002999999996</v>
      </c>
      <c r="D1051">
        <v>80.660004000000001</v>
      </c>
      <c r="E1051">
        <v>81.220000999999996</v>
      </c>
      <c r="F1051">
        <v>3409200</v>
      </c>
      <c r="G1051">
        <v>75.113755999999995</v>
      </c>
      <c r="H1051">
        <f t="shared" si="32"/>
        <v>6.9426850016024748E-3</v>
      </c>
      <c r="I1051">
        <f t="shared" si="33"/>
        <v>6.9426909214531912E-3</v>
      </c>
    </row>
    <row r="1052" spans="1:9" x14ac:dyDescent="0.35">
      <c r="A1052" s="1">
        <v>41884</v>
      </c>
      <c r="B1052">
        <v>81.059997999999993</v>
      </c>
      <c r="C1052">
        <v>81.099997999999999</v>
      </c>
      <c r="D1052">
        <v>79.769997000000004</v>
      </c>
      <c r="E1052">
        <v>80.220000999999996</v>
      </c>
      <c r="F1052">
        <v>5578000</v>
      </c>
      <c r="G1052">
        <v>74.188937999999993</v>
      </c>
      <c r="H1052">
        <f t="shared" si="32"/>
        <v>-1.2312238213343533E-2</v>
      </c>
      <c r="I1052">
        <f t="shared" si="33"/>
        <v>-1.2312232129624859E-2</v>
      </c>
    </row>
    <row r="1053" spans="1:9" x14ac:dyDescent="0.35">
      <c r="A1053" s="1">
        <v>41885</v>
      </c>
      <c r="B1053">
        <v>80.980002999999996</v>
      </c>
      <c r="C1053">
        <v>81.370002999999997</v>
      </c>
      <c r="D1053">
        <v>80.800003000000004</v>
      </c>
      <c r="E1053">
        <v>80.900002000000001</v>
      </c>
      <c r="F1053">
        <v>5902700</v>
      </c>
      <c r="G1053">
        <v>74.817814999999996</v>
      </c>
      <c r="H1053">
        <f t="shared" si="32"/>
        <v>8.4767014650125021E-3</v>
      </c>
      <c r="I1053">
        <f t="shared" si="33"/>
        <v>8.4766950026970711E-3</v>
      </c>
    </row>
    <row r="1054" spans="1:9" x14ac:dyDescent="0.35">
      <c r="A1054" s="1">
        <v>41886</v>
      </c>
      <c r="B1054">
        <v>81.139999000000003</v>
      </c>
      <c r="C1054">
        <v>81.239998</v>
      </c>
      <c r="D1054">
        <v>79.449996999999996</v>
      </c>
      <c r="E1054">
        <v>79.849997999999999</v>
      </c>
      <c r="F1054">
        <v>5772500</v>
      </c>
      <c r="G1054">
        <v>73.846751999999995</v>
      </c>
      <c r="H1054">
        <f t="shared" si="32"/>
        <v>-1.2979035525858223E-2</v>
      </c>
      <c r="I1054">
        <f t="shared" si="33"/>
        <v>-1.2979034471936943E-2</v>
      </c>
    </row>
    <row r="1055" spans="1:9" x14ac:dyDescent="0.35">
      <c r="A1055" s="1">
        <v>41887</v>
      </c>
      <c r="B1055">
        <v>79.779999000000004</v>
      </c>
      <c r="C1055">
        <v>80.489998</v>
      </c>
      <c r="D1055">
        <v>79.470000999999996</v>
      </c>
      <c r="E1055">
        <v>80.349997999999999</v>
      </c>
      <c r="F1055">
        <v>3596500</v>
      </c>
      <c r="G1055">
        <v>74.309162000000001</v>
      </c>
      <c r="H1055">
        <f t="shared" si="32"/>
        <v>6.2617409207699664E-3</v>
      </c>
      <c r="I1055">
        <f t="shared" si="33"/>
        <v>6.2617513631473675E-3</v>
      </c>
    </row>
    <row r="1056" spans="1:9" x14ac:dyDescent="0.35">
      <c r="A1056" s="1">
        <v>41890</v>
      </c>
      <c r="B1056">
        <v>79.940002000000007</v>
      </c>
      <c r="C1056">
        <v>80.050003000000004</v>
      </c>
      <c r="D1056">
        <v>78.660004000000001</v>
      </c>
      <c r="E1056">
        <v>79.029999000000004</v>
      </c>
      <c r="F1056">
        <v>6122800</v>
      </c>
      <c r="G1056">
        <v>73.088401000000005</v>
      </c>
      <c r="H1056">
        <f t="shared" si="32"/>
        <v>-1.6428114907980403E-2</v>
      </c>
      <c r="I1056">
        <f t="shared" si="33"/>
        <v>-1.6428135739170305E-2</v>
      </c>
    </row>
    <row r="1057" spans="1:9" x14ac:dyDescent="0.35">
      <c r="A1057" s="1">
        <v>41891</v>
      </c>
      <c r="B1057">
        <v>79.470000999999996</v>
      </c>
      <c r="C1057">
        <v>79.75</v>
      </c>
      <c r="D1057">
        <v>78.440002000000007</v>
      </c>
      <c r="E1057">
        <v>78.959998999999996</v>
      </c>
      <c r="F1057">
        <v>6466800</v>
      </c>
      <c r="G1057">
        <v>73.023663999999997</v>
      </c>
      <c r="H1057">
        <f t="shared" si="32"/>
        <v>-8.8573960376751859E-4</v>
      </c>
      <c r="I1057">
        <f t="shared" si="33"/>
        <v>-8.8573561761199336E-4</v>
      </c>
    </row>
    <row r="1058" spans="1:9" x14ac:dyDescent="0.35">
      <c r="A1058" s="1">
        <v>41892</v>
      </c>
      <c r="B1058">
        <v>78.760002</v>
      </c>
      <c r="C1058">
        <v>79.010002</v>
      </c>
      <c r="D1058">
        <v>77.709998999999996</v>
      </c>
      <c r="E1058">
        <v>78.989998</v>
      </c>
      <c r="F1058">
        <v>6569200</v>
      </c>
      <c r="G1058">
        <v>73.051407999999995</v>
      </c>
      <c r="H1058">
        <f t="shared" si="32"/>
        <v>3.7992654989779906E-4</v>
      </c>
      <c r="I1058">
        <f t="shared" si="33"/>
        <v>3.7993163421652518E-4</v>
      </c>
    </row>
    <row r="1059" spans="1:9" x14ac:dyDescent="0.35">
      <c r="A1059" s="1">
        <v>41893</v>
      </c>
      <c r="B1059">
        <v>78.230002999999996</v>
      </c>
      <c r="C1059">
        <v>79.449996999999996</v>
      </c>
      <c r="D1059">
        <v>78.019997000000004</v>
      </c>
      <c r="E1059">
        <v>79.379997000000003</v>
      </c>
      <c r="F1059">
        <v>4310300</v>
      </c>
      <c r="G1059">
        <v>73.412087</v>
      </c>
      <c r="H1059">
        <f t="shared" si="32"/>
        <v>4.9373213049075286E-3</v>
      </c>
      <c r="I1059">
        <f t="shared" si="33"/>
        <v>4.9373312558192535E-3</v>
      </c>
    </row>
    <row r="1060" spans="1:9" x14ac:dyDescent="0.35">
      <c r="A1060" s="1">
        <v>41894</v>
      </c>
      <c r="B1060">
        <v>79.209998999999996</v>
      </c>
      <c r="C1060">
        <v>79.220000999999996</v>
      </c>
      <c r="D1060">
        <v>78.110000999999997</v>
      </c>
      <c r="E1060">
        <v>78.449996999999996</v>
      </c>
      <c r="F1060">
        <v>3950800</v>
      </c>
      <c r="G1060">
        <v>72.552004999999994</v>
      </c>
      <c r="H1060">
        <f t="shared" si="32"/>
        <v>-1.1715797872857148E-2</v>
      </c>
      <c r="I1060">
        <f t="shared" si="33"/>
        <v>-1.1715809141892472E-2</v>
      </c>
    </row>
    <row r="1061" spans="1:9" x14ac:dyDescent="0.35">
      <c r="A1061" s="1">
        <v>41897</v>
      </c>
      <c r="B1061">
        <v>78.239998</v>
      </c>
      <c r="C1061">
        <v>79.620002999999997</v>
      </c>
      <c r="D1061">
        <v>77.959998999999996</v>
      </c>
      <c r="E1061">
        <v>79.400002000000001</v>
      </c>
      <c r="F1061">
        <v>3919800</v>
      </c>
      <c r="G1061">
        <v>73.430587000000003</v>
      </c>
      <c r="H1061">
        <f t="shared" si="32"/>
        <v>1.2109688162257094E-2</v>
      </c>
      <c r="I1061">
        <f t="shared" si="33"/>
        <v>1.2109686010745102E-2</v>
      </c>
    </row>
    <row r="1062" spans="1:9" x14ac:dyDescent="0.35">
      <c r="A1062" s="1">
        <v>41898</v>
      </c>
      <c r="B1062">
        <v>79.5</v>
      </c>
      <c r="C1062">
        <v>81.279999000000004</v>
      </c>
      <c r="D1062">
        <v>79.319999999999993</v>
      </c>
      <c r="E1062">
        <v>80.75</v>
      </c>
      <c r="F1062">
        <v>6172500</v>
      </c>
      <c r="G1062">
        <v>74.679090000000002</v>
      </c>
      <c r="H1062">
        <f t="shared" si="32"/>
        <v>1.7002493274496384E-2</v>
      </c>
      <c r="I1062">
        <f t="shared" si="33"/>
        <v>1.7002492435475143E-2</v>
      </c>
    </row>
    <row r="1063" spans="1:9" x14ac:dyDescent="0.35">
      <c r="A1063" s="1">
        <v>41899</v>
      </c>
      <c r="B1063">
        <v>81</v>
      </c>
      <c r="C1063">
        <v>81.089995999999999</v>
      </c>
      <c r="D1063">
        <v>80.370002999999997</v>
      </c>
      <c r="E1063">
        <v>80.639999000000003</v>
      </c>
      <c r="F1063">
        <v>4242500</v>
      </c>
      <c r="G1063">
        <v>74.577359999999999</v>
      </c>
      <c r="H1063">
        <f t="shared" si="32"/>
        <v>-1.3622414860680731E-3</v>
      </c>
      <c r="I1063">
        <f t="shared" si="33"/>
        <v>-1.3622287041794889E-3</v>
      </c>
    </row>
    <row r="1064" spans="1:9" x14ac:dyDescent="0.35">
      <c r="A1064" s="1">
        <v>41900</v>
      </c>
      <c r="B1064">
        <v>80.839995999999999</v>
      </c>
      <c r="C1064">
        <v>80.870002999999997</v>
      </c>
      <c r="D1064">
        <v>79.650002000000001</v>
      </c>
      <c r="E1064">
        <v>79.970000999999996</v>
      </c>
      <c r="F1064">
        <v>4424100</v>
      </c>
      <c r="G1064">
        <v>73.957733000000005</v>
      </c>
      <c r="H1064">
        <f t="shared" si="32"/>
        <v>-8.3085070474766091E-3</v>
      </c>
      <c r="I1064">
        <f t="shared" si="33"/>
        <v>-8.3085134684305548E-3</v>
      </c>
    </row>
    <row r="1065" spans="1:9" x14ac:dyDescent="0.35">
      <c r="A1065" s="1">
        <v>41901</v>
      </c>
      <c r="B1065">
        <v>80.459998999999996</v>
      </c>
      <c r="C1065">
        <v>81</v>
      </c>
      <c r="D1065">
        <v>80.309997999999993</v>
      </c>
      <c r="E1065">
        <v>80.559997999999993</v>
      </c>
      <c r="F1065">
        <v>8054300</v>
      </c>
      <c r="G1065">
        <v>74.503372999999996</v>
      </c>
      <c r="H1065">
        <f t="shared" si="32"/>
        <v>7.3777290561744119E-3</v>
      </c>
      <c r="I1065">
        <f t="shared" si="33"/>
        <v>7.3777274919985944E-3</v>
      </c>
    </row>
    <row r="1066" spans="1:9" x14ac:dyDescent="0.35">
      <c r="A1066" s="1">
        <v>41904</v>
      </c>
      <c r="B1066">
        <v>80.330001999999993</v>
      </c>
      <c r="C1066">
        <v>80.330001999999993</v>
      </c>
      <c r="D1066">
        <v>79.410004000000001</v>
      </c>
      <c r="E1066">
        <v>79.680000000000007</v>
      </c>
      <c r="F1066">
        <v>5235600</v>
      </c>
      <c r="G1066">
        <v>73.689535000000006</v>
      </c>
      <c r="H1066">
        <f t="shared" si="32"/>
        <v>-1.0923510698200196E-2</v>
      </c>
      <c r="I1066">
        <f t="shared" si="33"/>
        <v>-1.0923505436458425E-2</v>
      </c>
    </row>
    <row r="1067" spans="1:9" x14ac:dyDescent="0.35">
      <c r="A1067" s="1">
        <v>41905</v>
      </c>
      <c r="B1067">
        <v>79.540001000000004</v>
      </c>
      <c r="C1067">
        <v>79.839995999999999</v>
      </c>
      <c r="D1067">
        <v>78.860000999999997</v>
      </c>
      <c r="E1067">
        <v>78.910004000000001</v>
      </c>
      <c r="F1067">
        <v>4344800</v>
      </c>
      <c r="G1067">
        <v>72.977428000000003</v>
      </c>
      <c r="H1067">
        <f t="shared" si="32"/>
        <v>-9.6636044176707583E-3</v>
      </c>
      <c r="I1067">
        <f t="shared" si="33"/>
        <v>-9.6636109862818804E-3</v>
      </c>
    </row>
    <row r="1068" spans="1:9" x14ac:dyDescent="0.35">
      <c r="A1068" s="1">
        <v>41906</v>
      </c>
      <c r="B1068">
        <v>78.849997999999999</v>
      </c>
      <c r="C1068">
        <v>79.080001999999993</v>
      </c>
      <c r="D1068">
        <v>77.589995999999999</v>
      </c>
      <c r="E1068">
        <v>78.720000999999996</v>
      </c>
      <c r="F1068">
        <v>6278900</v>
      </c>
      <c r="G1068">
        <v>72.80171</v>
      </c>
      <c r="H1068">
        <f t="shared" si="32"/>
        <v>-2.4078442576178855E-3</v>
      </c>
      <c r="I1068">
        <f t="shared" si="33"/>
        <v>-2.4078404078587612E-3</v>
      </c>
    </row>
    <row r="1069" spans="1:9" x14ac:dyDescent="0.35">
      <c r="A1069" s="1">
        <v>41907</v>
      </c>
      <c r="B1069">
        <v>78.699996999999996</v>
      </c>
      <c r="C1069">
        <v>78.699996999999996</v>
      </c>
      <c r="D1069">
        <v>77.569999999999993</v>
      </c>
      <c r="E1069">
        <v>77.569999999999993</v>
      </c>
      <c r="F1069">
        <v>4911400</v>
      </c>
      <c r="G1069">
        <v>71.738167000000004</v>
      </c>
      <c r="H1069">
        <f t="shared" si="32"/>
        <v>-1.4608752355071784E-2</v>
      </c>
      <c r="I1069">
        <f t="shared" si="33"/>
        <v>-1.4608763997439012E-2</v>
      </c>
    </row>
    <row r="1070" spans="1:9" x14ac:dyDescent="0.35">
      <c r="A1070" s="1">
        <v>41908</v>
      </c>
      <c r="B1070">
        <v>77.599997999999999</v>
      </c>
      <c r="C1070">
        <v>78.470000999999996</v>
      </c>
      <c r="D1070">
        <v>77.120002999999997</v>
      </c>
      <c r="E1070">
        <v>78.120002999999997</v>
      </c>
      <c r="F1070">
        <v>5253100</v>
      </c>
      <c r="G1070">
        <v>72.24682</v>
      </c>
      <c r="H1070">
        <f t="shared" si="32"/>
        <v>7.0904086631430174E-3</v>
      </c>
      <c r="I1070">
        <f t="shared" si="33"/>
        <v>7.0904097675090491E-3</v>
      </c>
    </row>
    <row r="1071" spans="1:9" x14ac:dyDescent="0.35">
      <c r="A1071" s="1">
        <v>41911</v>
      </c>
      <c r="B1071">
        <v>77.5</v>
      </c>
      <c r="C1071">
        <v>77.949996999999996</v>
      </c>
      <c r="D1071">
        <v>76.779999000000004</v>
      </c>
      <c r="E1071">
        <v>77.839995999999999</v>
      </c>
      <c r="F1071">
        <v>5887100</v>
      </c>
      <c r="G1071">
        <v>71.987864999999999</v>
      </c>
      <c r="H1071">
        <f t="shared" si="32"/>
        <v>-3.5843188587690875E-3</v>
      </c>
      <c r="I1071">
        <f t="shared" si="33"/>
        <v>-3.5843100083851479E-3</v>
      </c>
    </row>
    <row r="1072" spans="1:9" x14ac:dyDescent="0.35">
      <c r="A1072" s="1">
        <v>41912</v>
      </c>
      <c r="B1072">
        <v>77.319999999999993</v>
      </c>
      <c r="C1072">
        <v>77.639999000000003</v>
      </c>
      <c r="D1072">
        <v>75.919998000000007</v>
      </c>
      <c r="E1072">
        <v>76.519997000000004</v>
      </c>
      <c r="F1072">
        <v>8400600</v>
      </c>
      <c r="G1072">
        <v>70.767105000000001</v>
      </c>
      <c r="H1072">
        <f t="shared" si="32"/>
        <v>-1.6957850306158748E-2</v>
      </c>
      <c r="I1072">
        <f t="shared" si="33"/>
        <v>-1.6957858105668206E-2</v>
      </c>
    </row>
    <row r="1073" spans="1:9" x14ac:dyDescent="0.35">
      <c r="A1073" s="1">
        <v>41913</v>
      </c>
      <c r="B1073">
        <v>76.269997000000004</v>
      </c>
      <c r="C1073">
        <v>76.519997000000004</v>
      </c>
      <c r="D1073">
        <v>74.580001999999993</v>
      </c>
      <c r="E1073">
        <v>75</v>
      </c>
      <c r="F1073">
        <v>8719600</v>
      </c>
      <c r="G1073">
        <v>69.361384000000001</v>
      </c>
      <c r="H1073">
        <f t="shared" si="32"/>
        <v>-1.9864049393520017E-2</v>
      </c>
      <c r="I1073">
        <f t="shared" si="33"/>
        <v>-1.9864045590108563E-2</v>
      </c>
    </row>
    <row r="1074" spans="1:9" x14ac:dyDescent="0.35">
      <c r="A1074" s="1">
        <v>41914</v>
      </c>
      <c r="B1074">
        <v>74.569999999999993</v>
      </c>
      <c r="C1074">
        <v>75.129997000000003</v>
      </c>
      <c r="D1074">
        <v>73.370002999999997</v>
      </c>
      <c r="E1074">
        <v>74.690002000000007</v>
      </c>
      <c r="F1074">
        <v>7414200</v>
      </c>
      <c r="G1074">
        <v>69.074692999999996</v>
      </c>
      <c r="H1074">
        <f t="shared" si="32"/>
        <v>-4.133306666666575E-3</v>
      </c>
      <c r="I1074">
        <f t="shared" si="33"/>
        <v>-4.1332941107404186E-3</v>
      </c>
    </row>
    <row r="1075" spans="1:9" x14ac:dyDescent="0.35">
      <c r="A1075" s="1">
        <v>41915</v>
      </c>
      <c r="B1075">
        <v>74.949996999999996</v>
      </c>
      <c r="C1075">
        <v>75.169998000000007</v>
      </c>
      <c r="D1075">
        <v>74.110000999999997</v>
      </c>
      <c r="E1075">
        <v>74.769997000000004</v>
      </c>
      <c r="F1075">
        <v>5562700</v>
      </c>
      <c r="G1075">
        <v>69.148673000000002</v>
      </c>
      <c r="H1075">
        <f t="shared" si="32"/>
        <v>1.0710268825537949E-3</v>
      </c>
      <c r="I1075">
        <f t="shared" si="33"/>
        <v>1.0710145320516435E-3</v>
      </c>
    </row>
    <row r="1076" spans="1:9" x14ac:dyDescent="0.35">
      <c r="A1076" s="1">
        <v>41918</v>
      </c>
      <c r="B1076">
        <v>75.260002</v>
      </c>
      <c r="C1076">
        <v>75.739998</v>
      </c>
      <c r="D1076">
        <v>74.319999999999993</v>
      </c>
      <c r="E1076">
        <v>74.959998999999996</v>
      </c>
      <c r="F1076">
        <v>6384900</v>
      </c>
      <c r="G1076">
        <v>69.324391000000006</v>
      </c>
      <c r="H1076">
        <f t="shared" si="32"/>
        <v>2.5411529707563404E-3</v>
      </c>
      <c r="I1076">
        <f t="shared" si="33"/>
        <v>2.5411622866573788E-3</v>
      </c>
    </row>
    <row r="1077" spans="1:9" x14ac:dyDescent="0.35">
      <c r="A1077" s="1">
        <v>41919</v>
      </c>
      <c r="B1077">
        <v>74.620002999999997</v>
      </c>
      <c r="C1077">
        <v>75.339995999999999</v>
      </c>
      <c r="D1077">
        <v>73.889999000000003</v>
      </c>
      <c r="E1077">
        <v>73.910004000000001</v>
      </c>
      <c r="F1077">
        <v>7293900</v>
      </c>
      <c r="G1077">
        <v>68.353335000000001</v>
      </c>
      <c r="H1077">
        <f t="shared" si="32"/>
        <v>-1.4007404135637671E-2</v>
      </c>
      <c r="I1077">
        <f t="shared" si="33"/>
        <v>-1.400742200533726E-2</v>
      </c>
    </row>
    <row r="1078" spans="1:9" x14ac:dyDescent="0.35">
      <c r="A1078" s="1">
        <v>41920</v>
      </c>
      <c r="B1078">
        <v>73.680000000000007</v>
      </c>
      <c r="C1078">
        <v>74.629997000000003</v>
      </c>
      <c r="D1078">
        <v>72.660004000000001</v>
      </c>
      <c r="E1078">
        <v>74.529999000000004</v>
      </c>
      <c r="F1078">
        <v>11995700</v>
      </c>
      <c r="G1078">
        <v>68.926717999999994</v>
      </c>
      <c r="H1078">
        <f t="shared" si="32"/>
        <v>8.3885126024347521E-3</v>
      </c>
      <c r="I1078">
        <f t="shared" si="33"/>
        <v>8.3885153518843316E-3</v>
      </c>
    </row>
    <row r="1079" spans="1:9" x14ac:dyDescent="0.35">
      <c r="A1079" s="1">
        <v>41921</v>
      </c>
      <c r="B1079">
        <v>73.449996999999996</v>
      </c>
      <c r="C1079">
        <v>73.569999999999993</v>
      </c>
      <c r="D1079">
        <v>71.400002000000001</v>
      </c>
      <c r="E1079">
        <v>71.440002000000007</v>
      </c>
      <c r="F1079">
        <v>10351000</v>
      </c>
      <c r="G1079">
        <v>66.722561999999996</v>
      </c>
      <c r="H1079">
        <f t="shared" si="32"/>
        <v>-4.1459775143697461E-2</v>
      </c>
      <c r="I1079">
        <f t="shared" si="33"/>
        <v>-3.1978252613159355E-2</v>
      </c>
    </row>
    <row r="1080" spans="1:9" x14ac:dyDescent="0.35">
      <c r="A1080" s="1">
        <v>41922</v>
      </c>
      <c r="B1080">
        <v>71.400002000000001</v>
      </c>
      <c r="C1080">
        <v>71.900002000000001</v>
      </c>
      <c r="D1080">
        <v>69.910004000000001</v>
      </c>
      <c r="E1080">
        <v>70.360000999999997</v>
      </c>
      <c r="F1080">
        <v>10320600</v>
      </c>
      <c r="G1080">
        <v>65.713875999999999</v>
      </c>
      <c r="H1080">
        <f t="shared" si="32"/>
        <v>-1.5117594761545637E-2</v>
      </c>
      <c r="I1080">
        <f t="shared" si="33"/>
        <v>-1.5117614938107402E-2</v>
      </c>
    </row>
    <row r="1081" spans="1:9" x14ac:dyDescent="0.35">
      <c r="A1081" s="1">
        <v>41925</v>
      </c>
      <c r="B1081">
        <v>70.120002999999997</v>
      </c>
      <c r="C1081">
        <v>70.620002999999997</v>
      </c>
      <c r="D1081">
        <v>68</v>
      </c>
      <c r="E1081">
        <v>68.069999999999993</v>
      </c>
      <c r="F1081">
        <v>8606300</v>
      </c>
      <c r="G1081">
        <v>63.575091999999998</v>
      </c>
      <c r="H1081">
        <f t="shared" si="32"/>
        <v>-3.254691539870791E-2</v>
      </c>
      <c r="I1081">
        <f t="shared" si="33"/>
        <v>-3.2546915966423916E-2</v>
      </c>
    </row>
    <row r="1082" spans="1:9" x14ac:dyDescent="0.35">
      <c r="A1082" s="1">
        <v>41926</v>
      </c>
      <c r="B1082">
        <v>68.269997000000004</v>
      </c>
      <c r="C1082">
        <v>68.620002999999997</v>
      </c>
      <c r="D1082">
        <v>65.910004000000001</v>
      </c>
      <c r="E1082">
        <v>66.199996999999996</v>
      </c>
      <c r="F1082">
        <v>13016100</v>
      </c>
      <c r="G1082">
        <v>61.828572999999999</v>
      </c>
      <c r="H1082">
        <f t="shared" si="32"/>
        <v>-2.7471764360217383E-2</v>
      </c>
      <c r="I1082">
        <f t="shared" si="33"/>
        <v>-2.7471749470688919E-2</v>
      </c>
    </row>
    <row r="1083" spans="1:9" x14ac:dyDescent="0.35">
      <c r="A1083" s="1">
        <v>41927</v>
      </c>
      <c r="B1083">
        <v>63.790000999999997</v>
      </c>
      <c r="C1083">
        <v>66.349997999999999</v>
      </c>
      <c r="D1083">
        <v>63.560001</v>
      </c>
      <c r="E1083">
        <v>66.25</v>
      </c>
      <c r="F1083">
        <v>16072300</v>
      </c>
      <c r="G1083">
        <v>61.875273999999997</v>
      </c>
      <c r="H1083">
        <f t="shared" si="32"/>
        <v>7.5533236051360849E-4</v>
      </c>
      <c r="I1083">
        <f t="shared" si="33"/>
        <v>7.5533038745692496E-4</v>
      </c>
    </row>
    <row r="1084" spans="1:9" x14ac:dyDescent="0.35">
      <c r="A1084" s="1">
        <v>41928</v>
      </c>
      <c r="B1084">
        <v>64.959998999999996</v>
      </c>
      <c r="C1084">
        <v>67.370002999999997</v>
      </c>
      <c r="D1084">
        <v>64.889999000000003</v>
      </c>
      <c r="E1084">
        <v>66.930000000000007</v>
      </c>
      <c r="F1084">
        <v>12799200</v>
      </c>
      <c r="G1084">
        <v>62.510370999999999</v>
      </c>
      <c r="H1084">
        <f t="shared" si="32"/>
        <v>1.0264150943396329E-2</v>
      </c>
      <c r="I1084">
        <f t="shared" si="33"/>
        <v>1.0264148486841478E-2</v>
      </c>
    </row>
    <row r="1085" spans="1:9" x14ac:dyDescent="0.35">
      <c r="A1085" s="1">
        <v>41929</v>
      </c>
      <c r="B1085">
        <v>67.930000000000007</v>
      </c>
      <c r="C1085">
        <v>70.019997000000004</v>
      </c>
      <c r="D1085">
        <v>67.5</v>
      </c>
      <c r="E1085">
        <v>68.080001999999993</v>
      </c>
      <c r="F1085">
        <v>11005600</v>
      </c>
      <c r="G1085">
        <v>63.584434000000002</v>
      </c>
      <c r="H1085">
        <f t="shared" si="32"/>
        <v>1.7182160466158468E-2</v>
      </c>
      <c r="I1085">
        <f t="shared" si="33"/>
        <v>1.7182156861619051E-2</v>
      </c>
    </row>
    <row r="1086" spans="1:9" x14ac:dyDescent="0.35">
      <c r="A1086" s="1">
        <v>41932</v>
      </c>
      <c r="B1086">
        <v>68.180000000000007</v>
      </c>
      <c r="C1086">
        <v>68.959998999999996</v>
      </c>
      <c r="D1086">
        <v>67.330001999999993</v>
      </c>
      <c r="E1086">
        <v>68.830001999999993</v>
      </c>
      <c r="F1086">
        <v>6742800</v>
      </c>
      <c r="G1086">
        <v>64.284908999999999</v>
      </c>
      <c r="H1086">
        <f t="shared" si="32"/>
        <v>1.1016450910210021E-2</v>
      </c>
      <c r="I1086">
        <f t="shared" si="33"/>
        <v>1.1016454121459936E-2</v>
      </c>
    </row>
    <row r="1087" spans="1:9" x14ac:dyDescent="0.35">
      <c r="A1087" s="1">
        <v>41933</v>
      </c>
      <c r="B1087">
        <v>70.069999999999993</v>
      </c>
      <c r="C1087">
        <v>70.839995999999999</v>
      </c>
      <c r="D1087">
        <v>69.650002000000001</v>
      </c>
      <c r="E1087">
        <v>70.589995999999999</v>
      </c>
      <c r="F1087">
        <v>9000900</v>
      </c>
      <c r="G1087">
        <v>65.928685000000002</v>
      </c>
      <c r="H1087">
        <f t="shared" si="32"/>
        <v>2.5570157618185253E-2</v>
      </c>
      <c r="I1087">
        <f t="shared" si="33"/>
        <v>2.5570169197875081E-2</v>
      </c>
    </row>
    <row r="1088" spans="1:9" x14ac:dyDescent="0.35">
      <c r="A1088" s="1">
        <v>41934</v>
      </c>
      <c r="B1088">
        <v>71</v>
      </c>
      <c r="C1088">
        <v>71.449996999999996</v>
      </c>
      <c r="D1088">
        <v>69.379997000000003</v>
      </c>
      <c r="E1088">
        <v>69.440002000000007</v>
      </c>
      <c r="F1088">
        <v>9845000</v>
      </c>
      <c r="G1088">
        <v>64.854629000000003</v>
      </c>
      <c r="H1088">
        <f t="shared" si="32"/>
        <v>-1.62911753104504E-2</v>
      </c>
      <c r="I1088">
        <f t="shared" si="33"/>
        <v>-1.6291178870016878E-2</v>
      </c>
    </row>
    <row r="1089" spans="1:9" x14ac:dyDescent="0.35">
      <c r="A1089" s="1">
        <v>41935</v>
      </c>
      <c r="B1089">
        <v>70.790001000000004</v>
      </c>
      <c r="C1089">
        <v>70.919998000000007</v>
      </c>
      <c r="D1089">
        <v>69.699996999999996</v>
      </c>
      <c r="E1089">
        <v>70</v>
      </c>
      <c r="F1089">
        <v>7660700</v>
      </c>
      <c r="G1089">
        <v>65.377647999999994</v>
      </c>
      <c r="H1089">
        <f t="shared" si="32"/>
        <v>8.0644870949167467E-3</v>
      </c>
      <c r="I1089">
        <f t="shared" si="33"/>
        <v>8.0644821821429392E-3</v>
      </c>
    </row>
    <row r="1090" spans="1:9" x14ac:dyDescent="0.35">
      <c r="A1090" s="1">
        <v>41936</v>
      </c>
      <c r="B1090">
        <v>69.989998</v>
      </c>
      <c r="C1090">
        <v>70.260002</v>
      </c>
      <c r="D1090">
        <v>69.110000999999997</v>
      </c>
      <c r="E1090">
        <v>70.069999999999993</v>
      </c>
      <c r="F1090">
        <v>5421600</v>
      </c>
      <c r="G1090">
        <v>65.443025000000006</v>
      </c>
      <c r="H1090">
        <f t="shared" si="32"/>
        <v>9.9999999999990266E-4</v>
      </c>
      <c r="I1090">
        <f t="shared" si="33"/>
        <v>9.9999008835576701E-4</v>
      </c>
    </row>
    <row r="1091" spans="1:9" x14ac:dyDescent="0.35">
      <c r="A1091" s="1">
        <v>41939</v>
      </c>
      <c r="B1091">
        <v>69.019997000000004</v>
      </c>
      <c r="C1091">
        <v>69.169998000000007</v>
      </c>
      <c r="D1091">
        <v>68.260002</v>
      </c>
      <c r="E1091">
        <v>68.830001999999993</v>
      </c>
      <c r="F1091">
        <v>7491000</v>
      </c>
      <c r="G1091">
        <v>64.284908999999999</v>
      </c>
      <c r="H1091">
        <f t="shared" si="32"/>
        <v>-1.7696560582274867E-2</v>
      </c>
      <c r="I1091">
        <f t="shared" si="33"/>
        <v>-1.7696553605216242E-2</v>
      </c>
    </row>
    <row r="1092" spans="1:9" x14ac:dyDescent="0.35">
      <c r="A1092" s="1">
        <v>41940</v>
      </c>
      <c r="B1092">
        <v>69.080001999999993</v>
      </c>
      <c r="C1092">
        <v>70.279999000000004</v>
      </c>
      <c r="D1092">
        <v>68.690002000000007</v>
      </c>
      <c r="E1092">
        <v>70.220000999999996</v>
      </c>
      <c r="F1092">
        <v>5758400</v>
      </c>
      <c r="G1092">
        <v>65.583122000000003</v>
      </c>
      <c r="H1092">
        <f t="shared" ref="H1092:H1155" si="34">(E1092-E1091)/E1091</f>
        <v>2.0194667435866169E-2</v>
      </c>
      <c r="I1092">
        <f t="shared" ref="I1092:I1155" si="35">(G1092-G1091)/G1091</f>
        <v>2.0194677416436945E-2</v>
      </c>
    </row>
    <row r="1093" spans="1:9" x14ac:dyDescent="0.35">
      <c r="A1093" s="1">
        <v>41941</v>
      </c>
      <c r="B1093">
        <v>71.910004000000001</v>
      </c>
      <c r="C1093">
        <v>72.150002000000001</v>
      </c>
      <c r="D1093">
        <v>70.209998999999996</v>
      </c>
      <c r="E1093">
        <v>70.75</v>
      </c>
      <c r="F1093">
        <v>7751900</v>
      </c>
      <c r="G1093">
        <v>66.078123000000005</v>
      </c>
      <c r="H1093">
        <f t="shared" si="34"/>
        <v>7.5476928574809291E-3</v>
      </c>
      <c r="I1093">
        <f t="shared" si="35"/>
        <v>7.5476888703163904E-3</v>
      </c>
    </row>
    <row r="1094" spans="1:9" x14ac:dyDescent="0.35">
      <c r="A1094" s="1">
        <v>41942</v>
      </c>
      <c r="B1094">
        <v>69.370002999999997</v>
      </c>
      <c r="C1094">
        <v>71.910004000000001</v>
      </c>
      <c r="D1094">
        <v>69.25</v>
      </c>
      <c r="E1094">
        <v>71.349997999999999</v>
      </c>
      <c r="F1094">
        <v>7172900</v>
      </c>
      <c r="G1094">
        <v>66.638501000000005</v>
      </c>
      <c r="H1094">
        <f t="shared" si="34"/>
        <v>8.4805371024734896E-3</v>
      </c>
      <c r="I1094">
        <f t="shared" si="35"/>
        <v>8.4805374995291557E-3</v>
      </c>
    </row>
    <row r="1095" spans="1:9" x14ac:dyDescent="0.35">
      <c r="A1095" s="1">
        <v>41943</v>
      </c>
      <c r="B1095">
        <v>71.589995999999999</v>
      </c>
      <c r="C1095">
        <v>72.239998</v>
      </c>
      <c r="D1095">
        <v>70.069999999999993</v>
      </c>
      <c r="E1095">
        <v>72.150002000000001</v>
      </c>
      <c r="F1095">
        <v>9434100</v>
      </c>
      <c r="G1095">
        <v>67.385677000000001</v>
      </c>
      <c r="H1095">
        <f t="shared" si="34"/>
        <v>1.1212389942884109E-2</v>
      </c>
      <c r="I1095">
        <f t="shared" si="35"/>
        <v>1.1212377061122608E-2</v>
      </c>
    </row>
    <row r="1096" spans="1:9" x14ac:dyDescent="0.35">
      <c r="A1096" s="1">
        <v>41946</v>
      </c>
      <c r="B1096">
        <v>72.260002</v>
      </c>
      <c r="C1096">
        <v>72.569999999999993</v>
      </c>
      <c r="D1096">
        <v>70.470000999999996</v>
      </c>
      <c r="E1096">
        <v>70.559997999999993</v>
      </c>
      <c r="F1096">
        <v>9544400</v>
      </c>
      <c r="G1096">
        <v>65.900666999999999</v>
      </c>
      <c r="H1096">
        <f t="shared" si="34"/>
        <v>-2.2037476866598113E-2</v>
      </c>
      <c r="I1096">
        <f t="shared" si="35"/>
        <v>-2.2037472443884515E-2</v>
      </c>
    </row>
    <row r="1097" spans="1:9" x14ac:dyDescent="0.35">
      <c r="A1097" s="1">
        <v>41947</v>
      </c>
      <c r="B1097">
        <v>69.199996999999996</v>
      </c>
      <c r="C1097">
        <v>69.839995999999999</v>
      </c>
      <c r="D1097">
        <v>68.209998999999996</v>
      </c>
      <c r="E1097">
        <v>68.769997000000004</v>
      </c>
      <c r="F1097">
        <v>10962400</v>
      </c>
      <c r="G1097">
        <v>64.228865999999996</v>
      </c>
      <c r="H1097">
        <f t="shared" si="34"/>
        <v>-2.5368495617020703E-2</v>
      </c>
      <c r="I1097">
        <f t="shared" si="35"/>
        <v>-2.5368498925815153E-2</v>
      </c>
    </row>
    <row r="1098" spans="1:9" x14ac:dyDescent="0.35">
      <c r="A1098" s="1">
        <v>41948</v>
      </c>
      <c r="B1098">
        <v>69.949996999999996</v>
      </c>
      <c r="C1098">
        <v>70.25</v>
      </c>
      <c r="D1098">
        <v>68.980002999999996</v>
      </c>
      <c r="E1098">
        <v>69.879997000000003</v>
      </c>
      <c r="F1098">
        <v>7883400</v>
      </c>
      <c r="G1098">
        <v>65.265568999999999</v>
      </c>
      <c r="H1098">
        <f t="shared" si="34"/>
        <v>1.6140759756031388E-2</v>
      </c>
      <c r="I1098">
        <f t="shared" si="35"/>
        <v>1.6140764496760739E-2</v>
      </c>
    </row>
    <row r="1099" spans="1:9" x14ac:dyDescent="0.35">
      <c r="A1099" s="1">
        <v>41949</v>
      </c>
      <c r="B1099">
        <v>69.720000999999996</v>
      </c>
      <c r="C1099">
        <v>71.349997999999999</v>
      </c>
      <c r="D1099">
        <v>69.489998</v>
      </c>
      <c r="E1099">
        <v>71.319999999999993</v>
      </c>
      <c r="F1099">
        <v>7761100</v>
      </c>
      <c r="G1099">
        <v>66.610483000000002</v>
      </c>
      <c r="H1099">
        <f t="shared" si="34"/>
        <v>2.0606798251579635E-2</v>
      </c>
      <c r="I1099">
        <f t="shared" si="35"/>
        <v>2.0606791921173671E-2</v>
      </c>
    </row>
    <row r="1100" spans="1:9" x14ac:dyDescent="0.35">
      <c r="A1100" s="1">
        <v>41950</v>
      </c>
      <c r="B1100">
        <v>71.440002000000007</v>
      </c>
      <c r="C1100">
        <v>72.309997999999993</v>
      </c>
      <c r="D1100">
        <v>71.400002000000001</v>
      </c>
      <c r="E1100">
        <v>72.160004000000001</v>
      </c>
      <c r="F1100">
        <v>7367200</v>
      </c>
      <c r="G1100">
        <v>67.395019000000005</v>
      </c>
      <c r="H1100">
        <f t="shared" si="34"/>
        <v>1.1777958496915418E-2</v>
      </c>
      <c r="I1100">
        <f t="shared" si="35"/>
        <v>1.1777965939685541E-2</v>
      </c>
    </row>
    <row r="1101" spans="1:9" x14ac:dyDescent="0.35">
      <c r="A1101" s="1">
        <v>41953</v>
      </c>
      <c r="B1101">
        <v>72.819999999999993</v>
      </c>
      <c r="C1101">
        <v>73.220000999999996</v>
      </c>
      <c r="D1101">
        <v>71.459998999999996</v>
      </c>
      <c r="E1101">
        <v>71.599997999999999</v>
      </c>
      <c r="F1101">
        <v>7301800</v>
      </c>
      <c r="G1101">
        <v>66.871993000000003</v>
      </c>
      <c r="H1101">
        <f t="shared" si="34"/>
        <v>-7.7606148691455358E-3</v>
      </c>
      <c r="I1101">
        <f t="shared" si="35"/>
        <v>-7.7606031982868275E-3</v>
      </c>
    </row>
    <row r="1102" spans="1:9" x14ac:dyDescent="0.35">
      <c r="A1102" s="1">
        <v>41954</v>
      </c>
      <c r="B1102">
        <v>71.519997000000004</v>
      </c>
      <c r="C1102">
        <v>71.949996999999996</v>
      </c>
      <c r="D1102">
        <v>71.069999999999993</v>
      </c>
      <c r="E1102">
        <v>71.75</v>
      </c>
      <c r="F1102">
        <v>5921800</v>
      </c>
      <c r="G1102">
        <v>67.012089000000003</v>
      </c>
      <c r="H1102">
        <f t="shared" si="34"/>
        <v>2.0950000585195634E-3</v>
      </c>
      <c r="I1102">
        <f t="shared" si="35"/>
        <v>2.0949876579871005E-3</v>
      </c>
    </row>
    <row r="1103" spans="1:9" x14ac:dyDescent="0.35">
      <c r="A1103" s="1">
        <v>41955</v>
      </c>
      <c r="B1103">
        <v>71.360000999999997</v>
      </c>
      <c r="C1103">
        <v>71.879997000000003</v>
      </c>
      <c r="D1103">
        <v>71.089995999999999</v>
      </c>
      <c r="E1103">
        <v>71.199996999999996</v>
      </c>
      <c r="F1103">
        <v>5750100</v>
      </c>
      <c r="G1103">
        <v>66.498405000000005</v>
      </c>
      <c r="H1103">
        <f t="shared" si="34"/>
        <v>-7.6655470383275789E-3</v>
      </c>
      <c r="I1103">
        <f t="shared" si="35"/>
        <v>-7.6655422576066504E-3</v>
      </c>
    </row>
    <row r="1104" spans="1:9" x14ac:dyDescent="0.35">
      <c r="A1104" s="1">
        <v>41956</v>
      </c>
      <c r="B1104">
        <v>70.779999000000004</v>
      </c>
      <c r="C1104">
        <v>71</v>
      </c>
      <c r="D1104">
        <v>69.540001000000004</v>
      </c>
      <c r="E1104">
        <v>70.349997999999999</v>
      </c>
      <c r="F1104">
        <v>7521000</v>
      </c>
      <c r="G1104">
        <v>65.704535000000007</v>
      </c>
      <c r="H1104">
        <f t="shared" si="34"/>
        <v>-1.1938188705260717E-2</v>
      </c>
      <c r="I1104">
        <f t="shared" si="35"/>
        <v>-1.1938181073666327E-2</v>
      </c>
    </row>
    <row r="1105" spans="1:9" x14ac:dyDescent="0.35">
      <c r="A1105" s="1">
        <v>41957</v>
      </c>
      <c r="B1105">
        <v>70.569999999999993</v>
      </c>
      <c r="C1105">
        <v>71.459998999999996</v>
      </c>
      <c r="D1105">
        <v>70.489998</v>
      </c>
      <c r="E1105">
        <v>71.410004000000001</v>
      </c>
      <c r="F1105">
        <v>5272700</v>
      </c>
      <c r="G1105">
        <v>66.694543999999993</v>
      </c>
      <c r="H1105">
        <f t="shared" si="34"/>
        <v>1.5067605261339188E-2</v>
      </c>
      <c r="I1105">
        <f t="shared" si="35"/>
        <v>1.5067590083393577E-2</v>
      </c>
    </row>
    <row r="1106" spans="1:9" x14ac:dyDescent="0.35">
      <c r="A1106" s="1">
        <v>41960</v>
      </c>
      <c r="B1106">
        <v>71.029999000000004</v>
      </c>
      <c r="C1106">
        <v>71.769997000000004</v>
      </c>
      <c r="D1106">
        <v>70.610000999999997</v>
      </c>
      <c r="E1106">
        <v>71.419998000000007</v>
      </c>
      <c r="F1106">
        <v>5100300</v>
      </c>
      <c r="G1106">
        <v>66.703878000000003</v>
      </c>
      <c r="H1106">
        <f t="shared" si="34"/>
        <v>1.3995237978149468E-4</v>
      </c>
      <c r="I1106">
        <f t="shared" si="35"/>
        <v>1.3995147789015131E-4</v>
      </c>
    </row>
    <row r="1107" spans="1:9" x14ac:dyDescent="0.35">
      <c r="A1107" s="1">
        <v>41961</v>
      </c>
      <c r="B1107">
        <v>71.529999000000004</v>
      </c>
      <c r="C1107">
        <v>72.150002000000001</v>
      </c>
      <c r="D1107">
        <v>71.069999999999993</v>
      </c>
      <c r="E1107">
        <v>71.669998000000007</v>
      </c>
      <c r="F1107">
        <v>5305700</v>
      </c>
      <c r="G1107">
        <v>66.937370000000001</v>
      </c>
      <c r="H1107">
        <f t="shared" si="34"/>
        <v>3.5004201484295752E-3</v>
      </c>
      <c r="I1107">
        <f t="shared" si="35"/>
        <v>3.5004261671262686E-3</v>
      </c>
    </row>
    <row r="1108" spans="1:9" x14ac:dyDescent="0.35">
      <c r="A1108" s="1">
        <v>41962</v>
      </c>
      <c r="B1108">
        <v>72.360000999999997</v>
      </c>
      <c r="C1108">
        <v>72.480002999999996</v>
      </c>
      <c r="D1108">
        <v>71.319999999999993</v>
      </c>
      <c r="E1108">
        <v>72.129997000000003</v>
      </c>
      <c r="F1108">
        <v>6372600</v>
      </c>
      <c r="G1108">
        <v>67.366994000000005</v>
      </c>
      <c r="H1108">
        <f t="shared" si="34"/>
        <v>6.4182923515638474E-3</v>
      </c>
      <c r="I1108">
        <f t="shared" si="35"/>
        <v>6.4182981793279893E-3</v>
      </c>
    </row>
    <row r="1109" spans="1:9" x14ac:dyDescent="0.35">
      <c r="A1109" s="1">
        <v>41963</v>
      </c>
      <c r="B1109">
        <v>72.129997000000003</v>
      </c>
      <c r="C1109">
        <v>73.25</v>
      </c>
      <c r="D1109">
        <v>72.129997000000003</v>
      </c>
      <c r="E1109">
        <v>73.209998999999996</v>
      </c>
      <c r="F1109">
        <v>5723800</v>
      </c>
      <c r="G1109">
        <v>68.375679000000005</v>
      </c>
      <c r="H1109">
        <f t="shared" si="34"/>
        <v>1.4972993829460345E-2</v>
      </c>
      <c r="I1109">
        <f t="shared" si="35"/>
        <v>1.4972985138686754E-2</v>
      </c>
    </row>
    <row r="1110" spans="1:9" x14ac:dyDescent="0.35">
      <c r="A1110" s="1">
        <v>41964</v>
      </c>
      <c r="B1110">
        <v>74.470000999999996</v>
      </c>
      <c r="C1110">
        <v>74.680000000000007</v>
      </c>
      <c r="D1110">
        <v>73.180000000000007</v>
      </c>
      <c r="E1110">
        <v>73.639999000000003</v>
      </c>
      <c r="F1110">
        <v>8938200</v>
      </c>
      <c r="G1110">
        <v>68.777285000000006</v>
      </c>
      <c r="H1110">
        <f t="shared" si="34"/>
        <v>5.8735146274214107E-3</v>
      </c>
      <c r="I1110">
        <f t="shared" si="35"/>
        <v>5.8735211975006639E-3</v>
      </c>
    </row>
    <row r="1111" spans="1:9" x14ac:dyDescent="0.35">
      <c r="A1111" s="1">
        <v>41967</v>
      </c>
      <c r="B1111">
        <v>73.559997999999993</v>
      </c>
      <c r="C1111">
        <v>73.790001000000004</v>
      </c>
      <c r="D1111">
        <v>72.660004000000001</v>
      </c>
      <c r="E1111">
        <v>73.330001999999993</v>
      </c>
      <c r="F1111">
        <v>6117700</v>
      </c>
      <c r="G1111">
        <v>68.487757999999999</v>
      </c>
      <c r="H1111">
        <f t="shared" si="34"/>
        <v>-4.2096279767740059E-3</v>
      </c>
      <c r="I1111">
        <f t="shared" si="35"/>
        <v>-4.2096311303943838E-3</v>
      </c>
    </row>
    <row r="1112" spans="1:9" x14ac:dyDescent="0.35">
      <c r="A1112" s="1">
        <v>41968</v>
      </c>
      <c r="B1112">
        <v>73.900002000000001</v>
      </c>
      <c r="C1112">
        <v>73.910004000000001</v>
      </c>
      <c r="D1112">
        <v>71.569999999999993</v>
      </c>
      <c r="E1112">
        <v>71.730002999999996</v>
      </c>
      <c r="F1112">
        <v>8905800</v>
      </c>
      <c r="G1112">
        <v>66.993413000000004</v>
      </c>
      <c r="H1112">
        <f t="shared" si="34"/>
        <v>-2.1819159366721373E-2</v>
      </c>
      <c r="I1112">
        <f t="shared" si="35"/>
        <v>-2.1819154891885871E-2</v>
      </c>
    </row>
    <row r="1113" spans="1:9" x14ac:dyDescent="0.35">
      <c r="A1113" s="1">
        <v>41969</v>
      </c>
      <c r="B1113">
        <v>71.75</v>
      </c>
      <c r="C1113">
        <v>71.75</v>
      </c>
      <c r="D1113">
        <v>70.550003000000004</v>
      </c>
      <c r="E1113">
        <v>70.830001999999993</v>
      </c>
      <c r="F1113">
        <v>7391200</v>
      </c>
      <c r="G1113">
        <v>66.152842000000007</v>
      </c>
      <c r="H1113">
        <f t="shared" si="34"/>
        <v>-1.2547064859317003E-2</v>
      </c>
      <c r="I1113">
        <f t="shared" si="35"/>
        <v>-1.2547069366356913E-2</v>
      </c>
    </row>
    <row r="1114" spans="1:9" x14ac:dyDescent="0.35">
      <c r="A1114" s="1">
        <v>41971</v>
      </c>
      <c r="B1114">
        <v>67.699996999999996</v>
      </c>
      <c r="C1114">
        <v>68.139999000000003</v>
      </c>
      <c r="D1114">
        <v>65.650002000000001</v>
      </c>
      <c r="E1114">
        <v>66.069999999999993</v>
      </c>
      <c r="F1114">
        <v>11779100</v>
      </c>
      <c r="G1114">
        <v>61.707160000000002</v>
      </c>
      <c r="H1114">
        <f t="shared" si="34"/>
        <v>-6.7203188840796596E-2</v>
      </c>
      <c r="I1114">
        <f t="shared" si="35"/>
        <v>-6.7203189849349254E-2</v>
      </c>
    </row>
    <row r="1115" spans="1:9" x14ac:dyDescent="0.35">
      <c r="A1115" s="1">
        <v>41974</v>
      </c>
      <c r="B1115">
        <v>65.930000000000007</v>
      </c>
      <c r="C1115">
        <v>67.900002000000001</v>
      </c>
      <c r="D1115">
        <v>65.400002000000001</v>
      </c>
      <c r="E1115">
        <v>67.769997000000004</v>
      </c>
      <c r="F1115">
        <v>14028700</v>
      </c>
      <c r="G1115">
        <v>63.294899999999998</v>
      </c>
      <c r="H1115">
        <f t="shared" si="34"/>
        <v>2.5730240653852137E-2</v>
      </c>
      <c r="I1115">
        <f t="shared" si="35"/>
        <v>2.5730239408198279E-2</v>
      </c>
    </row>
    <row r="1116" spans="1:9" x14ac:dyDescent="0.35">
      <c r="A1116" s="1">
        <v>41975</v>
      </c>
      <c r="B1116">
        <v>67.330001999999993</v>
      </c>
      <c r="C1116">
        <v>69.580001999999993</v>
      </c>
      <c r="D1116">
        <v>67.239998</v>
      </c>
      <c r="E1116">
        <v>69.209998999999996</v>
      </c>
      <c r="F1116">
        <v>11668600</v>
      </c>
      <c r="G1116">
        <v>64.639814000000001</v>
      </c>
      <c r="H1116">
        <f t="shared" si="34"/>
        <v>2.1248370425632344E-2</v>
      </c>
      <c r="I1116">
        <f t="shared" si="35"/>
        <v>2.1248378621342365E-2</v>
      </c>
    </row>
    <row r="1117" spans="1:9" x14ac:dyDescent="0.35">
      <c r="A1117" s="1">
        <v>41976</v>
      </c>
      <c r="B1117">
        <v>69.660004000000001</v>
      </c>
      <c r="C1117">
        <v>71.220000999999996</v>
      </c>
      <c r="D1117">
        <v>69.279999000000004</v>
      </c>
      <c r="E1117">
        <v>70.800003000000004</v>
      </c>
      <c r="F1117">
        <v>11904000</v>
      </c>
      <c r="G1117">
        <v>66.124824000000004</v>
      </c>
      <c r="H1117">
        <f t="shared" si="34"/>
        <v>2.2973616861344089E-2</v>
      </c>
      <c r="I1117">
        <f t="shared" si="35"/>
        <v>2.2973611898078831E-2</v>
      </c>
    </row>
    <row r="1118" spans="1:9" x14ac:dyDescent="0.35">
      <c r="A1118" s="1">
        <v>41977</v>
      </c>
      <c r="B1118">
        <v>70.160004000000001</v>
      </c>
      <c r="C1118">
        <v>70.430000000000007</v>
      </c>
      <c r="D1118">
        <v>68.680000000000007</v>
      </c>
      <c r="E1118">
        <v>69.309997999999993</v>
      </c>
      <c r="F1118">
        <v>10649700</v>
      </c>
      <c r="G1118">
        <v>64.733209000000002</v>
      </c>
      <c r="H1118">
        <f t="shared" si="34"/>
        <v>-2.1045267469833449E-2</v>
      </c>
      <c r="I1118">
        <f t="shared" si="35"/>
        <v>-2.1045273405945118E-2</v>
      </c>
    </row>
    <row r="1119" spans="1:9" x14ac:dyDescent="0.35">
      <c r="A1119" s="1">
        <v>41978</v>
      </c>
      <c r="B1119">
        <v>69.370002999999997</v>
      </c>
      <c r="C1119">
        <v>69.370002999999997</v>
      </c>
      <c r="D1119">
        <v>67.470000999999996</v>
      </c>
      <c r="E1119">
        <v>67.849997999999999</v>
      </c>
      <c r="F1119">
        <v>9822100</v>
      </c>
      <c r="G1119">
        <v>63.369619</v>
      </c>
      <c r="H1119">
        <f t="shared" si="34"/>
        <v>-2.1064782024665385E-2</v>
      </c>
      <c r="I1119">
        <f t="shared" si="35"/>
        <v>-2.1064767544584449E-2</v>
      </c>
    </row>
    <row r="1120" spans="1:9" x14ac:dyDescent="0.35">
      <c r="A1120" s="1">
        <v>41981</v>
      </c>
      <c r="B1120">
        <v>66.980002999999996</v>
      </c>
      <c r="C1120">
        <v>67.129997000000003</v>
      </c>
      <c r="D1120">
        <v>64.879997000000003</v>
      </c>
      <c r="E1120">
        <v>65.029999000000004</v>
      </c>
      <c r="F1120">
        <v>10164200</v>
      </c>
      <c r="G1120">
        <v>60.735833999999997</v>
      </c>
      <c r="H1120">
        <f t="shared" si="34"/>
        <v>-4.1562256199329524E-2</v>
      </c>
      <c r="I1120">
        <f t="shared" si="35"/>
        <v>-4.1562266612333636E-2</v>
      </c>
    </row>
    <row r="1121" spans="1:9" x14ac:dyDescent="0.35">
      <c r="A1121" s="1">
        <v>41982</v>
      </c>
      <c r="B1121">
        <v>64.349997999999999</v>
      </c>
      <c r="C1121">
        <v>66.25</v>
      </c>
      <c r="D1121">
        <v>63.369999</v>
      </c>
      <c r="E1121">
        <v>64.959998999999996</v>
      </c>
      <c r="F1121">
        <v>12127800</v>
      </c>
      <c r="G1121">
        <v>60.670456000000001</v>
      </c>
      <c r="H1121">
        <f t="shared" si="34"/>
        <v>-1.0764262813537393E-3</v>
      </c>
      <c r="I1121">
        <f t="shared" si="35"/>
        <v>-1.0764320779722148E-3</v>
      </c>
    </row>
    <row r="1122" spans="1:9" x14ac:dyDescent="0.35">
      <c r="A1122" s="1">
        <v>41983</v>
      </c>
      <c r="B1122">
        <v>63.91</v>
      </c>
      <c r="C1122">
        <v>64.150002000000001</v>
      </c>
      <c r="D1122">
        <v>62.830002</v>
      </c>
      <c r="E1122">
        <v>63.540000999999997</v>
      </c>
      <c r="F1122">
        <v>9843100</v>
      </c>
      <c r="G1122">
        <v>59.344225999999999</v>
      </c>
      <c r="H1122">
        <f t="shared" si="34"/>
        <v>-2.1859575459660947E-2</v>
      </c>
      <c r="I1122">
        <f t="shared" si="35"/>
        <v>-2.1859568683644019E-2</v>
      </c>
    </row>
    <row r="1123" spans="1:9" x14ac:dyDescent="0.35">
      <c r="A1123" s="1">
        <v>41984</v>
      </c>
      <c r="B1123">
        <v>63.299999</v>
      </c>
      <c r="C1123">
        <v>65.449996999999996</v>
      </c>
      <c r="D1123">
        <v>63.299999</v>
      </c>
      <c r="E1123">
        <v>63.610000999999997</v>
      </c>
      <c r="F1123">
        <v>8175100</v>
      </c>
      <c r="G1123">
        <v>59.409602999999997</v>
      </c>
      <c r="H1123">
        <f t="shared" si="34"/>
        <v>1.1016682231402592E-3</v>
      </c>
      <c r="I1123">
        <f t="shared" si="35"/>
        <v>1.1016573036102624E-3</v>
      </c>
    </row>
    <row r="1124" spans="1:9" x14ac:dyDescent="0.35">
      <c r="A1124" s="1">
        <v>41985</v>
      </c>
      <c r="B1124">
        <v>62.689999</v>
      </c>
      <c r="C1124">
        <v>63.790000999999997</v>
      </c>
      <c r="D1124">
        <v>62.310001</v>
      </c>
      <c r="E1124">
        <v>62.450001</v>
      </c>
      <c r="F1124">
        <v>8678400</v>
      </c>
      <c r="G1124">
        <v>58.326202000000002</v>
      </c>
      <c r="H1124">
        <f t="shared" si="34"/>
        <v>-1.8236126108534357E-2</v>
      </c>
      <c r="I1124">
        <f t="shared" si="35"/>
        <v>-1.8236125900386761E-2</v>
      </c>
    </row>
    <row r="1125" spans="1:9" x14ac:dyDescent="0.35">
      <c r="A1125" s="1">
        <v>41988</v>
      </c>
      <c r="B1125">
        <v>63.279998999999997</v>
      </c>
      <c r="C1125">
        <v>63.5</v>
      </c>
      <c r="D1125">
        <v>61.5</v>
      </c>
      <c r="E1125">
        <v>61.689999</v>
      </c>
      <c r="F1125">
        <v>9823200</v>
      </c>
      <c r="G1125">
        <v>57.616385999999999</v>
      </c>
      <c r="H1125">
        <f t="shared" si="34"/>
        <v>-1.2169767619379223E-2</v>
      </c>
      <c r="I1125">
        <f t="shared" si="35"/>
        <v>-1.216976205651113E-2</v>
      </c>
    </row>
    <row r="1126" spans="1:9" x14ac:dyDescent="0.35">
      <c r="A1126" s="1">
        <v>41989</v>
      </c>
      <c r="B1126">
        <v>61.439999</v>
      </c>
      <c r="C1126">
        <v>64.980002999999996</v>
      </c>
      <c r="D1126">
        <v>60.84</v>
      </c>
      <c r="E1126">
        <v>63.220001000000003</v>
      </c>
      <c r="F1126">
        <v>12951500</v>
      </c>
      <c r="G1126">
        <v>59.045357000000003</v>
      </c>
      <c r="H1126">
        <f t="shared" si="34"/>
        <v>2.4801459309474184E-2</v>
      </c>
      <c r="I1126">
        <f t="shared" si="35"/>
        <v>2.480146880437805E-2</v>
      </c>
    </row>
    <row r="1127" spans="1:9" x14ac:dyDescent="0.35">
      <c r="A1127" s="1">
        <v>41990</v>
      </c>
      <c r="B1127">
        <v>64.139999000000003</v>
      </c>
      <c r="C1127">
        <v>67.669998000000007</v>
      </c>
      <c r="D1127">
        <v>64.010002</v>
      </c>
      <c r="E1127">
        <v>66.940002000000007</v>
      </c>
      <c r="F1127">
        <v>15364100</v>
      </c>
      <c r="G1127">
        <v>62.519713000000003</v>
      </c>
      <c r="H1127">
        <f t="shared" si="34"/>
        <v>5.8842153450772698E-2</v>
      </c>
      <c r="I1127">
        <f t="shared" si="35"/>
        <v>5.8842154176491815E-2</v>
      </c>
    </row>
    <row r="1128" spans="1:9" x14ac:dyDescent="0.35">
      <c r="A1128" s="1">
        <v>41991</v>
      </c>
      <c r="B1128">
        <v>69.220000999999996</v>
      </c>
      <c r="C1128">
        <v>69.839995999999999</v>
      </c>
      <c r="D1128">
        <v>66.660004000000001</v>
      </c>
      <c r="E1128">
        <v>69.75</v>
      </c>
      <c r="F1128">
        <v>15948500</v>
      </c>
      <c r="G1128">
        <v>65.144155999999995</v>
      </c>
      <c r="H1128">
        <f t="shared" si="34"/>
        <v>4.1977859516645857E-2</v>
      </c>
      <c r="I1128">
        <f t="shared" si="35"/>
        <v>4.1977847850964894E-2</v>
      </c>
    </row>
    <row r="1129" spans="1:9" x14ac:dyDescent="0.35">
      <c r="A1129" s="1">
        <v>41992</v>
      </c>
      <c r="B1129">
        <v>69.629997000000003</v>
      </c>
      <c r="C1129">
        <v>71</v>
      </c>
      <c r="D1129">
        <v>68.629997000000003</v>
      </c>
      <c r="E1129">
        <v>70.980002999999996</v>
      </c>
      <c r="F1129">
        <v>17823400</v>
      </c>
      <c r="G1129">
        <v>66.292938000000007</v>
      </c>
      <c r="H1129">
        <f t="shared" si="34"/>
        <v>1.7634451612903175E-2</v>
      </c>
      <c r="I1129">
        <f t="shared" si="35"/>
        <v>1.763445979713071E-2</v>
      </c>
    </row>
    <row r="1130" spans="1:9" x14ac:dyDescent="0.35">
      <c r="A1130" s="1">
        <v>41995</v>
      </c>
      <c r="B1130">
        <v>70.080001999999993</v>
      </c>
      <c r="C1130">
        <v>70.449996999999996</v>
      </c>
      <c r="D1130">
        <v>68.489998</v>
      </c>
      <c r="E1130">
        <v>69.519997000000004</v>
      </c>
      <c r="F1130">
        <v>9510100</v>
      </c>
      <c r="G1130">
        <v>64.929340999999994</v>
      </c>
      <c r="H1130">
        <f t="shared" si="34"/>
        <v>-2.0569258076813448E-2</v>
      </c>
      <c r="I1130">
        <f t="shared" si="35"/>
        <v>-2.0569264858950928E-2</v>
      </c>
    </row>
    <row r="1131" spans="1:9" x14ac:dyDescent="0.35">
      <c r="A1131" s="1">
        <v>41996</v>
      </c>
      <c r="B1131">
        <v>70.319999999999993</v>
      </c>
      <c r="C1131">
        <v>71.370002999999997</v>
      </c>
      <c r="D1131">
        <v>69.800003000000004</v>
      </c>
      <c r="E1131">
        <v>71.050003000000004</v>
      </c>
      <c r="F1131">
        <v>8170900</v>
      </c>
      <c r="G1131">
        <v>66.358315000000005</v>
      </c>
      <c r="H1131">
        <f t="shared" si="34"/>
        <v>2.2008142491720766E-2</v>
      </c>
      <c r="I1131">
        <f t="shared" si="35"/>
        <v>2.2008139586693339E-2</v>
      </c>
    </row>
    <row r="1132" spans="1:9" x14ac:dyDescent="0.35">
      <c r="A1132" s="1">
        <v>41997</v>
      </c>
      <c r="B1132">
        <v>70.540001000000004</v>
      </c>
      <c r="C1132">
        <v>70.629997000000003</v>
      </c>
      <c r="D1132">
        <v>68.940002000000007</v>
      </c>
      <c r="E1132">
        <v>70.129997000000003</v>
      </c>
      <c r="F1132">
        <v>3849000</v>
      </c>
      <c r="G1132">
        <v>65.499060999999998</v>
      </c>
      <c r="H1132">
        <f t="shared" si="34"/>
        <v>-1.2948711627781363E-2</v>
      </c>
      <c r="I1132">
        <f t="shared" si="35"/>
        <v>-1.2948701304425934E-2</v>
      </c>
    </row>
    <row r="1133" spans="1:9" x14ac:dyDescent="0.35">
      <c r="A1133" s="1">
        <v>41999</v>
      </c>
      <c r="B1133">
        <v>70.550003000000004</v>
      </c>
      <c r="C1133">
        <v>70.790001000000004</v>
      </c>
      <c r="D1133">
        <v>69.519997000000004</v>
      </c>
      <c r="E1133">
        <v>69.879997000000003</v>
      </c>
      <c r="F1133">
        <v>3335600</v>
      </c>
      <c r="G1133">
        <v>65.265568999999999</v>
      </c>
      <c r="H1133">
        <f t="shared" si="34"/>
        <v>-3.5648083658124212E-3</v>
      </c>
      <c r="I1133">
        <f t="shared" si="35"/>
        <v>-3.5648144635233516E-3</v>
      </c>
    </row>
    <row r="1134" spans="1:9" x14ac:dyDescent="0.35">
      <c r="A1134" s="1">
        <v>42002</v>
      </c>
      <c r="B1134">
        <v>70.449996999999996</v>
      </c>
      <c r="C1134">
        <v>70.680000000000007</v>
      </c>
      <c r="D1134">
        <v>69.550003000000004</v>
      </c>
      <c r="E1134">
        <v>70.110000999999997</v>
      </c>
      <c r="F1134">
        <v>5241500</v>
      </c>
      <c r="G1134">
        <v>65.480384999999998</v>
      </c>
      <c r="H1134">
        <f t="shared" si="34"/>
        <v>3.2914139936210053E-3</v>
      </c>
      <c r="I1134">
        <f t="shared" si="35"/>
        <v>3.2914138847084749E-3</v>
      </c>
    </row>
    <row r="1135" spans="1:9" x14ac:dyDescent="0.35">
      <c r="A1135" s="1">
        <v>42003</v>
      </c>
      <c r="B1135">
        <v>69.610000999999997</v>
      </c>
      <c r="C1135">
        <v>70.199996999999996</v>
      </c>
      <c r="D1135">
        <v>69.269997000000004</v>
      </c>
      <c r="E1135">
        <v>69.930000000000007</v>
      </c>
      <c r="F1135">
        <v>4537900</v>
      </c>
      <c r="G1135">
        <v>65.312270999999996</v>
      </c>
      <c r="H1135">
        <f t="shared" si="34"/>
        <v>-2.5674083216742517E-3</v>
      </c>
      <c r="I1135">
        <f t="shared" si="35"/>
        <v>-2.5673948007483884E-3</v>
      </c>
    </row>
    <row r="1136" spans="1:9" x14ac:dyDescent="0.35">
      <c r="A1136" s="1">
        <v>42004</v>
      </c>
      <c r="B1136">
        <v>69.339995999999999</v>
      </c>
      <c r="C1136">
        <v>69.75</v>
      </c>
      <c r="D1136">
        <v>68.699996999999996</v>
      </c>
      <c r="E1136">
        <v>69.059997999999993</v>
      </c>
      <c r="F1136">
        <v>5923600</v>
      </c>
      <c r="G1136">
        <v>64.499717000000004</v>
      </c>
      <c r="H1136">
        <f t="shared" si="34"/>
        <v>-1.2441041041041236E-2</v>
      </c>
      <c r="I1136">
        <f t="shared" si="35"/>
        <v>-1.2441061802918959E-2</v>
      </c>
    </row>
    <row r="1137" spans="1:9" x14ac:dyDescent="0.35">
      <c r="A1137" s="1">
        <v>42006</v>
      </c>
      <c r="B1137">
        <v>68.5</v>
      </c>
      <c r="C1137">
        <v>69.480002999999996</v>
      </c>
      <c r="D1137">
        <v>68.230002999999996</v>
      </c>
      <c r="E1137">
        <v>68.919998000000007</v>
      </c>
      <c r="F1137">
        <v>5701800</v>
      </c>
      <c r="G1137">
        <v>64.368961999999996</v>
      </c>
      <c r="H1137">
        <f t="shared" si="34"/>
        <v>-2.0272227636031264E-3</v>
      </c>
      <c r="I1137">
        <f t="shared" si="35"/>
        <v>-2.0272181969419761E-3</v>
      </c>
    </row>
    <row r="1138" spans="1:9" x14ac:dyDescent="0.35">
      <c r="A1138" s="1">
        <v>42009</v>
      </c>
      <c r="B1138">
        <v>67.709998999999996</v>
      </c>
      <c r="C1138">
        <v>67.980002999999996</v>
      </c>
      <c r="D1138">
        <v>65.430000000000007</v>
      </c>
      <c r="E1138">
        <v>65.639999000000003</v>
      </c>
      <c r="F1138">
        <v>10938900</v>
      </c>
      <c r="G1138">
        <v>61.305554000000001</v>
      </c>
      <c r="H1138">
        <f t="shared" si="34"/>
        <v>-4.7591397202304091E-2</v>
      </c>
      <c r="I1138">
        <f t="shared" si="35"/>
        <v>-4.7591384182954444E-2</v>
      </c>
    </row>
    <row r="1139" spans="1:9" x14ac:dyDescent="0.35">
      <c r="A1139" s="1">
        <v>42010</v>
      </c>
      <c r="B1139">
        <v>65.290001000000004</v>
      </c>
      <c r="C1139">
        <v>66.599997999999999</v>
      </c>
      <c r="D1139">
        <v>62.880001</v>
      </c>
      <c r="E1139">
        <v>62.93</v>
      </c>
      <c r="F1139">
        <v>18054700</v>
      </c>
      <c r="G1139">
        <v>58.774506000000002</v>
      </c>
      <c r="H1139">
        <f t="shared" si="34"/>
        <v>-4.1285786735005943E-2</v>
      </c>
      <c r="I1139">
        <f t="shared" si="35"/>
        <v>-4.1285786276395092E-2</v>
      </c>
    </row>
    <row r="1140" spans="1:9" x14ac:dyDescent="0.35">
      <c r="A1140" s="1">
        <v>42011</v>
      </c>
      <c r="B1140">
        <v>64.010002</v>
      </c>
      <c r="C1140">
        <v>64.230002999999996</v>
      </c>
      <c r="D1140">
        <v>62.849997999999999</v>
      </c>
      <c r="E1140">
        <v>63.349997999999999</v>
      </c>
      <c r="F1140">
        <v>12350500</v>
      </c>
      <c r="G1140">
        <v>59.16677</v>
      </c>
      <c r="H1140">
        <f t="shared" si="34"/>
        <v>6.6740505323375126E-3</v>
      </c>
      <c r="I1140">
        <f t="shared" si="35"/>
        <v>6.6740501400385614E-3</v>
      </c>
    </row>
    <row r="1141" spans="1:9" x14ac:dyDescent="0.35">
      <c r="A1141" s="1">
        <v>42012</v>
      </c>
      <c r="B1141">
        <v>64.849997999999999</v>
      </c>
      <c r="C1141">
        <v>65.489998</v>
      </c>
      <c r="D1141">
        <v>63.900002000000001</v>
      </c>
      <c r="E1141">
        <v>64.930000000000007</v>
      </c>
      <c r="F1141">
        <v>10348300</v>
      </c>
      <c r="G1141">
        <v>60.642439000000003</v>
      </c>
      <c r="H1141">
        <f t="shared" si="34"/>
        <v>2.4940837409339896E-2</v>
      </c>
      <c r="I1141">
        <f t="shared" si="35"/>
        <v>2.4940840948390514E-2</v>
      </c>
    </row>
    <row r="1142" spans="1:9" x14ac:dyDescent="0.35">
      <c r="A1142" s="1">
        <v>42013</v>
      </c>
      <c r="B1142">
        <v>64.940002000000007</v>
      </c>
      <c r="C1142">
        <v>65.339995999999999</v>
      </c>
      <c r="D1142">
        <v>64.010002</v>
      </c>
      <c r="E1142">
        <v>64.919998000000007</v>
      </c>
      <c r="F1142">
        <v>7984100</v>
      </c>
      <c r="G1142">
        <v>60.633096999999999</v>
      </c>
      <c r="H1142">
        <f t="shared" si="34"/>
        <v>-1.540428153395975E-4</v>
      </c>
      <c r="I1142">
        <f t="shared" si="35"/>
        <v>-1.5405053216945537E-4</v>
      </c>
    </row>
    <row r="1143" spans="1:9" x14ac:dyDescent="0.35">
      <c r="A1143" s="1">
        <v>42016</v>
      </c>
      <c r="B1143">
        <v>64.150002000000001</v>
      </c>
      <c r="C1143">
        <v>64.269997000000004</v>
      </c>
      <c r="D1143">
        <v>62.610000999999997</v>
      </c>
      <c r="E1143">
        <v>63.07</v>
      </c>
      <c r="F1143">
        <v>8317100</v>
      </c>
      <c r="G1143">
        <v>58.905259999999998</v>
      </c>
      <c r="H1143">
        <f t="shared" si="34"/>
        <v>-2.8496581284552815E-2</v>
      </c>
      <c r="I1143">
        <f t="shared" si="35"/>
        <v>-2.8496598153315521E-2</v>
      </c>
    </row>
    <row r="1144" spans="1:9" x14ac:dyDescent="0.35">
      <c r="A1144" s="1">
        <v>42017</v>
      </c>
      <c r="B1144">
        <v>63.189999</v>
      </c>
      <c r="C1144">
        <v>63.830002</v>
      </c>
      <c r="D1144">
        <v>61.509998000000003</v>
      </c>
      <c r="E1144">
        <v>62.439999</v>
      </c>
      <c r="F1144">
        <v>10240900</v>
      </c>
      <c r="G1144">
        <v>58.316861000000003</v>
      </c>
      <c r="H1144">
        <f t="shared" si="34"/>
        <v>-9.9889170762644686E-3</v>
      </c>
      <c r="I1144">
        <f t="shared" si="35"/>
        <v>-9.9889042167031518E-3</v>
      </c>
    </row>
    <row r="1145" spans="1:9" x14ac:dyDescent="0.35">
      <c r="A1145" s="1">
        <v>42018</v>
      </c>
      <c r="B1145">
        <v>61.82</v>
      </c>
      <c r="C1145">
        <v>62.779998999999997</v>
      </c>
      <c r="D1145">
        <v>60.849997999999999</v>
      </c>
      <c r="E1145">
        <v>62.619999</v>
      </c>
      <c r="F1145">
        <v>10005400</v>
      </c>
      <c r="G1145">
        <v>58.484974999999999</v>
      </c>
      <c r="H1145">
        <f t="shared" si="34"/>
        <v>2.8827675029270854E-3</v>
      </c>
      <c r="I1145">
        <f t="shared" si="35"/>
        <v>2.8827683300717377E-3</v>
      </c>
    </row>
    <row r="1146" spans="1:9" x14ac:dyDescent="0.35">
      <c r="A1146" s="1">
        <v>42019</v>
      </c>
      <c r="B1146">
        <v>63.610000999999997</v>
      </c>
      <c r="C1146">
        <v>63.869999</v>
      </c>
      <c r="D1146">
        <v>61.380001</v>
      </c>
      <c r="E1146">
        <v>61.41</v>
      </c>
      <c r="F1146">
        <v>9994000</v>
      </c>
      <c r="G1146">
        <v>57.354875999999997</v>
      </c>
      <c r="H1146">
        <f t="shared" si="34"/>
        <v>-1.9322884371173552E-2</v>
      </c>
      <c r="I1146">
        <f t="shared" si="35"/>
        <v>-1.9322894469904473E-2</v>
      </c>
    </row>
    <row r="1147" spans="1:9" x14ac:dyDescent="0.35">
      <c r="A1147" s="1">
        <v>42020</v>
      </c>
      <c r="B1147">
        <v>61.75</v>
      </c>
      <c r="C1147">
        <v>63.48</v>
      </c>
      <c r="D1147">
        <v>61.48</v>
      </c>
      <c r="E1147">
        <v>63.080002</v>
      </c>
      <c r="F1147">
        <v>10031400</v>
      </c>
      <c r="G1147">
        <v>58.914602000000002</v>
      </c>
      <c r="H1147">
        <f t="shared" si="34"/>
        <v>2.7194300602507798E-2</v>
      </c>
      <c r="I1147">
        <f t="shared" si="35"/>
        <v>2.7194305153758938E-2</v>
      </c>
    </row>
    <row r="1148" spans="1:9" x14ac:dyDescent="0.35">
      <c r="A1148" s="1">
        <v>42024</v>
      </c>
      <c r="B1148">
        <v>62.810001</v>
      </c>
      <c r="C1148">
        <v>63.279998999999997</v>
      </c>
      <c r="D1148">
        <v>61.759998000000003</v>
      </c>
      <c r="E1148">
        <v>63.189999</v>
      </c>
      <c r="F1148">
        <v>6890500</v>
      </c>
      <c r="G1148">
        <v>59.017335000000003</v>
      </c>
      <c r="H1148">
        <f t="shared" si="34"/>
        <v>1.743769760818966E-3</v>
      </c>
      <c r="I1148">
        <f t="shared" si="35"/>
        <v>1.7437612495455816E-3</v>
      </c>
    </row>
    <row r="1149" spans="1:9" x14ac:dyDescent="0.35">
      <c r="A1149" s="1">
        <v>42025</v>
      </c>
      <c r="B1149">
        <v>63.889999000000003</v>
      </c>
      <c r="C1149">
        <v>64.779999000000004</v>
      </c>
      <c r="D1149">
        <v>63.23</v>
      </c>
      <c r="E1149">
        <v>64.540001000000004</v>
      </c>
      <c r="F1149">
        <v>7979700</v>
      </c>
      <c r="G1149">
        <v>60.278191999999997</v>
      </c>
      <c r="H1149">
        <f t="shared" si="34"/>
        <v>2.1364171884224962E-2</v>
      </c>
      <c r="I1149">
        <f t="shared" si="35"/>
        <v>2.1364180541191741E-2</v>
      </c>
    </row>
    <row r="1150" spans="1:9" x14ac:dyDescent="0.35">
      <c r="A1150" s="1">
        <v>42026</v>
      </c>
      <c r="B1150">
        <v>65.099997999999999</v>
      </c>
      <c r="C1150">
        <v>65.580001999999993</v>
      </c>
      <c r="D1150">
        <v>64</v>
      </c>
      <c r="E1150">
        <v>65.300003000000004</v>
      </c>
      <c r="F1150">
        <v>8759500</v>
      </c>
      <c r="G1150">
        <v>60.988008999999998</v>
      </c>
      <c r="H1150">
        <f t="shared" si="34"/>
        <v>1.1775673818164335E-2</v>
      </c>
      <c r="I1150">
        <f t="shared" si="35"/>
        <v>1.1775684977412744E-2</v>
      </c>
    </row>
    <row r="1151" spans="1:9" x14ac:dyDescent="0.35">
      <c r="A1151" s="1">
        <v>42027</v>
      </c>
      <c r="B1151">
        <v>65.349997999999999</v>
      </c>
      <c r="C1151">
        <v>65.709998999999996</v>
      </c>
      <c r="D1151">
        <v>64.639999000000003</v>
      </c>
      <c r="E1151">
        <v>64.650002000000001</v>
      </c>
      <c r="F1151">
        <v>6392900</v>
      </c>
      <c r="G1151">
        <v>60.380929000000002</v>
      </c>
      <c r="H1151">
        <f t="shared" si="34"/>
        <v>-9.9540730495832151E-3</v>
      </c>
      <c r="I1151">
        <f t="shared" si="35"/>
        <v>-9.9540878601233947E-3</v>
      </c>
    </row>
    <row r="1152" spans="1:9" x14ac:dyDescent="0.35">
      <c r="A1152" s="1">
        <v>42030</v>
      </c>
      <c r="B1152">
        <v>64.889999000000003</v>
      </c>
      <c r="C1152">
        <v>66</v>
      </c>
      <c r="D1152">
        <v>63.889999000000003</v>
      </c>
      <c r="E1152">
        <v>65.819999999999993</v>
      </c>
      <c r="F1152">
        <v>5861100</v>
      </c>
      <c r="G1152">
        <v>61.473668000000004</v>
      </c>
      <c r="H1152">
        <f t="shared" si="34"/>
        <v>1.8097416300157154E-2</v>
      </c>
      <c r="I1152">
        <f t="shared" si="35"/>
        <v>1.8097419468322551E-2</v>
      </c>
    </row>
    <row r="1153" spans="1:9" x14ac:dyDescent="0.35">
      <c r="A1153" s="1">
        <v>42031</v>
      </c>
      <c r="B1153">
        <v>65.290001000000004</v>
      </c>
      <c r="C1153">
        <v>66.150002000000001</v>
      </c>
      <c r="D1153">
        <v>65.059997999999993</v>
      </c>
      <c r="E1153">
        <v>65.540001000000004</v>
      </c>
      <c r="F1153">
        <v>5939900</v>
      </c>
      <c r="G1153">
        <v>61.212159</v>
      </c>
      <c r="H1153">
        <f t="shared" si="34"/>
        <v>-4.2540109389241796E-3</v>
      </c>
      <c r="I1153">
        <f t="shared" si="35"/>
        <v>-4.25400026560972E-3</v>
      </c>
    </row>
    <row r="1154" spans="1:9" x14ac:dyDescent="0.35">
      <c r="A1154" s="1">
        <v>42032</v>
      </c>
      <c r="B1154">
        <v>65.260002</v>
      </c>
      <c r="C1154">
        <v>65.449996999999996</v>
      </c>
      <c r="D1154">
        <v>62.5</v>
      </c>
      <c r="E1154">
        <v>62.580002</v>
      </c>
      <c r="F1154">
        <v>8679300</v>
      </c>
      <c r="G1154">
        <v>58.447619000000003</v>
      </c>
      <c r="H1154">
        <f t="shared" si="34"/>
        <v>-4.5163243131473303E-2</v>
      </c>
      <c r="I1154">
        <f t="shared" si="35"/>
        <v>-4.5163249347241564E-2</v>
      </c>
    </row>
    <row r="1155" spans="1:9" x14ac:dyDescent="0.35">
      <c r="A1155" s="1">
        <v>42033</v>
      </c>
      <c r="B1155">
        <v>63.18</v>
      </c>
      <c r="C1155">
        <v>63.580002</v>
      </c>
      <c r="D1155">
        <v>60.639999000000003</v>
      </c>
      <c r="E1155">
        <v>62.82</v>
      </c>
      <c r="F1155">
        <v>11360100</v>
      </c>
      <c r="G1155">
        <v>58.671768999999998</v>
      </c>
      <c r="H1155">
        <f t="shared" si="34"/>
        <v>3.8350590017558633E-3</v>
      </c>
      <c r="I1155">
        <f t="shared" si="35"/>
        <v>3.8350578489774667E-3</v>
      </c>
    </row>
    <row r="1156" spans="1:9" x14ac:dyDescent="0.35">
      <c r="A1156" s="1">
        <v>42034</v>
      </c>
      <c r="B1156">
        <v>62.23</v>
      </c>
      <c r="C1156">
        <v>63.810001</v>
      </c>
      <c r="D1156">
        <v>61.150002000000001</v>
      </c>
      <c r="E1156">
        <v>62.98</v>
      </c>
      <c r="F1156">
        <v>10524300</v>
      </c>
      <c r="G1156">
        <v>58.821202999999997</v>
      </c>
      <c r="H1156">
        <f t="shared" ref="H1156:H1219" si="36">(E1156-E1155)/E1155</f>
        <v>2.5469595670168195E-3</v>
      </c>
      <c r="I1156">
        <f t="shared" ref="I1156:I1219" si="37">(G1156-G1155)/G1155</f>
        <v>2.5469489423439644E-3</v>
      </c>
    </row>
    <row r="1157" spans="1:9" x14ac:dyDescent="0.35">
      <c r="A1157" s="1">
        <v>42037</v>
      </c>
      <c r="B1157">
        <v>64.470000999999996</v>
      </c>
      <c r="C1157">
        <v>65.779999000000004</v>
      </c>
      <c r="D1157">
        <v>63.41</v>
      </c>
      <c r="E1157">
        <v>65.769997000000004</v>
      </c>
      <c r="F1157">
        <v>10075800</v>
      </c>
      <c r="G1157">
        <v>61.426966999999998</v>
      </c>
      <c r="H1157">
        <f t="shared" si="36"/>
        <v>4.4299730073039167E-2</v>
      </c>
      <c r="I1157">
        <f t="shared" si="37"/>
        <v>4.4299740010417685E-2</v>
      </c>
    </row>
    <row r="1158" spans="1:9" x14ac:dyDescent="0.35">
      <c r="A1158" s="1">
        <v>42038</v>
      </c>
      <c r="B1158">
        <v>66.930000000000007</v>
      </c>
      <c r="C1158">
        <v>67.959998999999996</v>
      </c>
      <c r="D1158">
        <v>66.510002</v>
      </c>
      <c r="E1158">
        <v>67.739998</v>
      </c>
      <c r="F1158">
        <v>15631700</v>
      </c>
      <c r="G1158">
        <v>63.266882000000003</v>
      </c>
      <c r="H1158">
        <f t="shared" si="36"/>
        <v>2.9952882619106645E-2</v>
      </c>
      <c r="I1158">
        <f t="shared" si="37"/>
        <v>2.995288697877603E-2</v>
      </c>
    </row>
    <row r="1159" spans="1:9" x14ac:dyDescent="0.35">
      <c r="A1159" s="1">
        <v>42039</v>
      </c>
      <c r="B1159">
        <v>66.620002999999997</v>
      </c>
      <c r="C1159">
        <v>66.660004000000001</v>
      </c>
      <c r="D1159">
        <v>65.239998</v>
      </c>
      <c r="E1159">
        <v>65.870002999999997</v>
      </c>
      <c r="F1159">
        <v>12243300</v>
      </c>
      <c r="G1159">
        <v>61.520369000000002</v>
      </c>
      <c r="H1159">
        <f t="shared" si="36"/>
        <v>-2.7605477638189522E-2</v>
      </c>
      <c r="I1159">
        <f t="shared" si="37"/>
        <v>-2.7605485599875149E-2</v>
      </c>
    </row>
    <row r="1160" spans="1:9" x14ac:dyDescent="0.35">
      <c r="A1160" s="1">
        <v>42040</v>
      </c>
      <c r="B1160">
        <v>67.019997000000004</v>
      </c>
      <c r="C1160">
        <v>67.589995999999999</v>
      </c>
      <c r="D1160">
        <v>66.290001000000004</v>
      </c>
      <c r="E1160">
        <v>67.569999999999993</v>
      </c>
      <c r="F1160">
        <v>8707900</v>
      </c>
      <c r="G1160">
        <v>63.108108999999999</v>
      </c>
      <c r="H1160">
        <f t="shared" si="36"/>
        <v>2.5808363785864655E-2</v>
      </c>
      <c r="I1160">
        <f t="shared" si="37"/>
        <v>2.5808362755431399E-2</v>
      </c>
    </row>
    <row r="1161" spans="1:9" x14ac:dyDescent="0.35">
      <c r="A1161" s="1">
        <v>42041</v>
      </c>
      <c r="B1161">
        <v>68.239998</v>
      </c>
      <c r="C1161">
        <v>68.379997000000003</v>
      </c>
      <c r="D1161">
        <v>67.180000000000007</v>
      </c>
      <c r="E1161">
        <v>67.489998</v>
      </c>
      <c r="F1161">
        <v>7609800</v>
      </c>
      <c r="G1161">
        <v>63.033389999999997</v>
      </c>
      <c r="H1161">
        <f t="shared" si="36"/>
        <v>-1.1839869764687474E-3</v>
      </c>
      <c r="I1161">
        <f t="shared" si="37"/>
        <v>-1.1839841374426503E-3</v>
      </c>
    </row>
    <row r="1162" spans="1:9" x14ac:dyDescent="0.35">
      <c r="A1162" s="1">
        <v>42044</v>
      </c>
      <c r="B1162">
        <v>67.970000999999996</v>
      </c>
      <c r="C1162">
        <v>68.610000999999997</v>
      </c>
      <c r="D1162">
        <v>67.639999000000003</v>
      </c>
      <c r="E1162">
        <v>67.849997999999999</v>
      </c>
      <c r="F1162">
        <v>8070600</v>
      </c>
      <c r="G1162">
        <v>63.369619</v>
      </c>
      <c r="H1162">
        <f t="shared" si="36"/>
        <v>5.3341237319343149E-3</v>
      </c>
      <c r="I1162">
        <f t="shared" si="37"/>
        <v>5.3341411591539501E-3</v>
      </c>
    </row>
    <row r="1163" spans="1:9" x14ac:dyDescent="0.35">
      <c r="A1163" s="1">
        <v>42045</v>
      </c>
      <c r="B1163">
        <v>67.860000999999997</v>
      </c>
      <c r="C1163">
        <v>68.110000999999997</v>
      </c>
      <c r="D1163">
        <v>66.5</v>
      </c>
      <c r="E1163">
        <v>67.989998</v>
      </c>
      <c r="F1163">
        <v>7876600</v>
      </c>
      <c r="G1163">
        <v>63.500373000000003</v>
      </c>
      <c r="H1163">
        <f t="shared" si="36"/>
        <v>2.0633751529366379E-3</v>
      </c>
      <c r="I1163">
        <f t="shared" si="37"/>
        <v>2.0633546810499702E-3</v>
      </c>
    </row>
    <row r="1164" spans="1:9" x14ac:dyDescent="0.35">
      <c r="A1164" s="1">
        <v>42046</v>
      </c>
      <c r="B1164">
        <v>67.230002999999996</v>
      </c>
      <c r="C1164">
        <v>68.470000999999996</v>
      </c>
      <c r="D1164">
        <v>66.800003000000004</v>
      </c>
      <c r="E1164">
        <v>67.879997000000003</v>
      </c>
      <c r="F1164">
        <v>8365400</v>
      </c>
      <c r="G1164">
        <v>63.397637000000003</v>
      </c>
      <c r="H1164">
        <f t="shared" si="36"/>
        <v>-1.6178997387232884E-3</v>
      </c>
      <c r="I1164">
        <f t="shared" si="37"/>
        <v>-1.6178802603254024E-3</v>
      </c>
    </row>
    <row r="1165" spans="1:9" x14ac:dyDescent="0.35">
      <c r="A1165" s="1">
        <v>42047</v>
      </c>
      <c r="B1165">
        <v>68.239998</v>
      </c>
      <c r="C1165">
        <v>68.849997999999999</v>
      </c>
      <c r="D1165">
        <v>67.620002999999997</v>
      </c>
      <c r="E1165">
        <v>68.040001000000004</v>
      </c>
      <c r="F1165">
        <v>8642800</v>
      </c>
      <c r="G1165">
        <v>64.237904999999998</v>
      </c>
      <c r="H1165">
        <f t="shared" si="36"/>
        <v>2.3571597977530951E-3</v>
      </c>
      <c r="I1165">
        <f t="shared" si="37"/>
        <v>1.3253932477010059E-2</v>
      </c>
    </row>
    <row r="1166" spans="1:9" x14ac:dyDescent="0.35">
      <c r="A1166" s="1">
        <v>42048</v>
      </c>
      <c r="B1166">
        <v>68.830001999999993</v>
      </c>
      <c r="C1166">
        <v>70.110000999999997</v>
      </c>
      <c r="D1166">
        <v>68.699996999999996</v>
      </c>
      <c r="E1166">
        <v>69.879997000000003</v>
      </c>
      <c r="F1166">
        <v>8419200</v>
      </c>
      <c r="G1166">
        <v>65.975081000000003</v>
      </c>
      <c r="H1166">
        <f t="shared" si="36"/>
        <v>2.7042856745401859E-2</v>
      </c>
      <c r="I1166">
        <f t="shared" si="37"/>
        <v>2.7042849544984465E-2</v>
      </c>
    </row>
    <row r="1167" spans="1:9" x14ac:dyDescent="0.35">
      <c r="A1167" s="1">
        <v>42052</v>
      </c>
      <c r="B1167">
        <v>69.150002000000001</v>
      </c>
      <c r="C1167">
        <v>69.970000999999996</v>
      </c>
      <c r="D1167">
        <v>68.519997000000004</v>
      </c>
      <c r="E1167">
        <v>69.470000999999996</v>
      </c>
      <c r="F1167">
        <v>7652700</v>
      </c>
      <c r="G1167">
        <v>65.587996000000004</v>
      </c>
      <c r="H1167">
        <f t="shared" si="36"/>
        <v>-5.8671439267521247E-3</v>
      </c>
      <c r="I1167">
        <f t="shared" si="37"/>
        <v>-5.8671394431482242E-3</v>
      </c>
    </row>
    <row r="1168" spans="1:9" x14ac:dyDescent="0.35">
      <c r="A1168" s="1">
        <v>42053</v>
      </c>
      <c r="B1168">
        <v>68.029999000000004</v>
      </c>
      <c r="C1168">
        <v>69.059997999999993</v>
      </c>
      <c r="D1168">
        <v>67.610000999999997</v>
      </c>
      <c r="E1168">
        <v>67.730002999999996</v>
      </c>
      <c r="F1168">
        <v>8932600</v>
      </c>
      <c r="G1168">
        <v>63.945230000000002</v>
      </c>
      <c r="H1168">
        <f t="shared" si="36"/>
        <v>-2.5046753633989439E-2</v>
      </c>
      <c r="I1168">
        <f t="shared" si="37"/>
        <v>-2.5046747883560913E-2</v>
      </c>
    </row>
    <row r="1169" spans="1:9" x14ac:dyDescent="0.35">
      <c r="A1169" s="1">
        <v>42054</v>
      </c>
      <c r="B1169">
        <v>66.059997999999993</v>
      </c>
      <c r="C1169">
        <v>67.849997999999999</v>
      </c>
      <c r="D1169">
        <v>65.419998000000007</v>
      </c>
      <c r="E1169">
        <v>67.419998000000007</v>
      </c>
      <c r="F1169">
        <v>9022600</v>
      </c>
      <c r="G1169">
        <v>63.652548000000003</v>
      </c>
      <c r="H1169">
        <f t="shared" si="36"/>
        <v>-4.5770705192496397E-3</v>
      </c>
      <c r="I1169">
        <f t="shared" si="37"/>
        <v>-4.5770732234444887E-3</v>
      </c>
    </row>
    <row r="1170" spans="1:9" x14ac:dyDescent="0.35">
      <c r="A1170" s="1">
        <v>42055</v>
      </c>
      <c r="B1170">
        <v>67.190002000000007</v>
      </c>
      <c r="C1170">
        <v>67.419998000000007</v>
      </c>
      <c r="D1170">
        <v>66.330001999999993</v>
      </c>
      <c r="E1170">
        <v>67.379997000000003</v>
      </c>
      <c r="F1170">
        <v>8781600</v>
      </c>
      <c r="G1170">
        <v>63.614781999999998</v>
      </c>
      <c r="H1170">
        <f t="shared" si="36"/>
        <v>-5.9331060792976772E-4</v>
      </c>
      <c r="I1170">
        <f t="shared" si="37"/>
        <v>-5.9331481907063408E-4</v>
      </c>
    </row>
    <row r="1171" spans="1:9" x14ac:dyDescent="0.35">
      <c r="A1171" s="1">
        <v>42058</v>
      </c>
      <c r="B1171">
        <v>66.680000000000007</v>
      </c>
      <c r="C1171">
        <v>67.540001000000004</v>
      </c>
      <c r="D1171">
        <v>66.510002</v>
      </c>
      <c r="E1171">
        <v>66.919998000000007</v>
      </c>
      <c r="F1171">
        <v>6072800</v>
      </c>
      <c r="G1171">
        <v>63.180487999999997</v>
      </c>
      <c r="H1171">
        <f t="shared" si="36"/>
        <v>-6.8269370804512836E-3</v>
      </c>
      <c r="I1171">
        <f t="shared" si="37"/>
        <v>-6.8269352868331971E-3</v>
      </c>
    </row>
    <row r="1172" spans="1:9" x14ac:dyDescent="0.35">
      <c r="A1172" s="1">
        <v>42059</v>
      </c>
      <c r="B1172">
        <v>67.470000999999996</v>
      </c>
      <c r="C1172">
        <v>67.480002999999996</v>
      </c>
      <c r="D1172">
        <v>66.760002</v>
      </c>
      <c r="E1172">
        <v>67.089995999999999</v>
      </c>
      <c r="F1172">
        <v>4867500</v>
      </c>
      <c r="G1172">
        <v>63.340986999999998</v>
      </c>
      <c r="H1172">
        <f t="shared" si="36"/>
        <v>2.5403168720954314E-3</v>
      </c>
      <c r="I1172">
        <f t="shared" si="37"/>
        <v>2.5403254245203281E-3</v>
      </c>
    </row>
    <row r="1173" spans="1:9" x14ac:dyDescent="0.35">
      <c r="A1173" s="1">
        <v>42060</v>
      </c>
      <c r="B1173">
        <v>67.470000999999996</v>
      </c>
      <c r="C1173">
        <v>67.839995999999999</v>
      </c>
      <c r="D1173">
        <v>66.959998999999996</v>
      </c>
      <c r="E1173">
        <v>67.529999000000004</v>
      </c>
      <c r="F1173">
        <v>6151800</v>
      </c>
      <c r="G1173">
        <v>63.756402000000001</v>
      </c>
      <c r="H1173">
        <f t="shared" si="36"/>
        <v>6.5583995563213981E-3</v>
      </c>
      <c r="I1173">
        <f t="shared" si="37"/>
        <v>6.5583916461548503E-3</v>
      </c>
    </row>
    <row r="1174" spans="1:9" x14ac:dyDescent="0.35">
      <c r="A1174" s="1">
        <v>42061</v>
      </c>
      <c r="B1174">
        <v>66.889999000000003</v>
      </c>
      <c r="C1174">
        <v>66.889999000000003</v>
      </c>
      <c r="D1174">
        <v>65.589995999999999</v>
      </c>
      <c r="E1174">
        <v>65.849997999999999</v>
      </c>
      <c r="F1174">
        <v>7837000</v>
      </c>
      <c r="G1174">
        <v>62.170279999999998</v>
      </c>
      <c r="H1174">
        <f t="shared" si="36"/>
        <v>-2.4877847251263904E-2</v>
      </c>
      <c r="I1174">
        <f t="shared" si="37"/>
        <v>-2.4877846776861768E-2</v>
      </c>
    </row>
    <row r="1175" spans="1:9" x14ac:dyDescent="0.35">
      <c r="A1175" s="1">
        <v>42062</v>
      </c>
      <c r="B1175">
        <v>66</v>
      </c>
      <c r="C1175">
        <v>66.099997999999999</v>
      </c>
      <c r="D1175">
        <v>65.129997000000003</v>
      </c>
      <c r="E1175">
        <v>65.199996999999996</v>
      </c>
      <c r="F1175">
        <v>6963500</v>
      </c>
      <c r="G1175">
        <v>61.556601000000001</v>
      </c>
      <c r="H1175">
        <f t="shared" si="36"/>
        <v>-9.8709342405751202E-3</v>
      </c>
      <c r="I1175">
        <f t="shared" si="37"/>
        <v>-9.8709383325923192E-3</v>
      </c>
    </row>
    <row r="1176" spans="1:9" x14ac:dyDescent="0.35">
      <c r="A1176" s="1">
        <v>42065</v>
      </c>
      <c r="B1176">
        <v>65.199996999999996</v>
      </c>
      <c r="C1176">
        <v>65.360000999999997</v>
      </c>
      <c r="D1176">
        <v>63.830002</v>
      </c>
      <c r="E1176">
        <v>64.400002000000001</v>
      </c>
      <c r="F1176">
        <v>8059200</v>
      </c>
      <c r="G1176">
        <v>60.801310000000001</v>
      </c>
      <c r="H1176">
        <f t="shared" si="36"/>
        <v>-1.2269862527754343E-2</v>
      </c>
      <c r="I1176">
        <f t="shared" si="37"/>
        <v>-1.2269862008787647E-2</v>
      </c>
    </row>
    <row r="1177" spans="1:9" x14ac:dyDescent="0.35">
      <c r="A1177" s="1">
        <v>42066</v>
      </c>
      <c r="B1177">
        <v>64.360000999999997</v>
      </c>
      <c r="C1177">
        <v>65.269997000000004</v>
      </c>
      <c r="D1177">
        <v>64.269997000000004</v>
      </c>
      <c r="E1177">
        <v>64.779999000000004</v>
      </c>
      <c r="F1177">
        <v>5424700</v>
      </c>
      <c r="G1177">
        <v>61.160072</v>
      </c>
      <c r="H1177">
        <f t="shared" si="36"/>
        <v>5.9005743509138869E-3</v>
      </c>
      <c r="I1177">
        <f t="shared" si="37"/>
        <v>5.900563655618583E-3</v>
      </c>
    </row>
    <row r="1178" spans="1:9" x14ac:dyDescent="0.35">
      <c r="A1178" s="1">
        <v>42067</v>
      </c>
      <c r="B1178">
        <v>64.790001000000004</v>
      </c>
      <c r="C1178">
        <v>64.790001000000004</v>
      </c>
      <c r="D1178">
        <v>63.669998</v>
      </c>
      <c r="E1178">
        <v>64.25</v>
      </c>
      <c r="F1178">
        <v>5487100</v>
      </c>
      <c r="G1178">
        <v>60.659689999999998</v>
      </c>
      <c r="H1178">
        <f t="shared" si="36"/>
        <v>-8.1815222010115131E-3</v>
      </c>
      <c r="I1178">
        <f t="shared" si="37"/>
        <v>-8.181514240205634E-3</v>
      </c>
    </row>
    <row r="1179" spans="1:9" x14ac:dyDescent="0.35">
      <c r="A1179" s="1">
        <v>42068</v>
      </c>
      <c r="B1179">
        <v>64.010002</v>
      </c>
      <c r="C1179">
        <v>64.080001999999993</v>
      </c>
      <c r="D1179">
        <v>63.330002</v>
      </c>
      <c r="E1179">
        <v>63.330002</v>
      </c>
      <c r="F1179">
        <v>5987600</v>
      </c>
      <c r="G1179">
        <v>59.791102000000002</v>
      </c>
      <c r="H1179">
        <f t="shared" si="36"/>
        <v>-1.4319035019455247E-2</v>
      </c>
      <c r="I1179">
        <f t="shared" si="37"/>
        <v>-1.43190313039845E-2</v>
      </c>
    </row>
    <row r="1180" spans="1:9" x14ac:dyDescent="0.35">
      <c r="A1180" s="1">
        <v>42069</v>
      </c>
      <c r="B1180">
        <v>63</v>
      </c>
      <c r="C1180">
        <v>63.68</v>
      </c>
      <c r="D1180">
        <v>62.669998</v>
      </c>
      <c r="E1180">
        <v>62.790000999999997</v>
      </c>
      <c r="F1180">
        <v>6732800</v>
      </c>
      <c r="G1180">
        <v>59.281275999999998</v>
      </c>
      <c r="H1180">
        <f t="shared" si="36"/>
        <v>-8.5267800875800347E-3</v>
      </c>
      <c r="I1180">
        <f t="shared" si="37"/>
        <v>-8.5267871463550523E-3</v>
      </c>
    </row>
    <row r="1181" spans="1:9" x14ac:dyDescent="0.35">
      <c r="A1181" s="1">
        <v>42072</v>
      </c>
      <c r="B1181">
        <v>62.77</v>
      </c>
      <c r="C1181">
        <v>63.34</v>
      </c>
      <c r="D1181">
        <v>61.970001000000003</v>
      </c>
      <c r="E1181">
        <v>61.970001000000003</v>
      </c>
      <c r="F1181">
        <v>6492800</v>
      </c>
      <c r="G1181">
        <v>58.507097999999999</v>
      </c>
      <c r="H1181">
        <f t="shared" si="36"/>
        <v>-1.3059404155766667E-2</v>
      </c>
      <c r="I1181">
        <f t="shared" si="37"/>
        <v>-1.30594017578164E-2</v>
      </c>
    </row>
    <row r="1182" spans="1:9" x14ac:dyDescent="0.35">
      <c r="A1182" s="1">
        <v>42073</v>
      </c>
      <c r="B1182">
        <v>60.990001999999997</v>
      </c>
      <c r="C1182">
        <v>61.720001000000003</v>
      </c>
      <c r="D1182">
        <v>60.689999</v>
      </c>
      <c r="E1182">
        <v>60.869999</v>
      </c>
      <c r="F1182">
        <v>8922400</v>
      </c>
      <c r="G1182">
        <v>57.468564999999998</v>
      </c>
      <c r="H1182">
        <f t="shared" si="36"/>
        <v>-1.7750556434556187E-2</v>
      </c>
      <c r="I1182">
        <f t="shared" si="37"/>
        <v>-1.7750547121650112E-2</v>
      </c>
    </row>
    <row r="1183" spans="1:9" x14ac:dyDescent="0.35">
      <c r="A1183" s="1">
        <v>42074</v>
      </c>
      <c r="B1183">
        <v>60.950001</v>
      </c>
      <c r="C1183">
        <v>61.869999</v>
      </c>
      <c r="D1183">
        <v>60.810001</v>
      </c>
      <c r="E1183">
        <v>61.299999</v>
      </c>
      <c r="F1183">
        <v>6341200</v>
      </c>
      <c r="G1183">
        <v>57.874535999999999</v>
      </c>
      <c r="H1183">
        <f t="shared" si="36"/>
        <v>7.0642353715169226E-3</v>
      </c>
      <c r="I1183">
        <f t="shared" si="37"/>
        <v>7.0642271996873588E-3</v>
      </c>
    </row>
    <row r="1184" spans="1:9" x14ac:dyDescent="0.35">
      <c r="A1184" s="1">
        <v>42075</v>
      </c>
      <c r="B1184">
        <v>61.580002</v>
      </c>
      <c r="C1184">
        <v>61.91</v>
      </c>
      <c r="D1184">
        <v>61.32</v>
      </c>
      <c r="E1184">
        <v>61.360000999999997</v>
      </c>
      <c r="F1184">
        <v>5520900</v>
      </c>
      <c r="G1184">
        <v>57.931184999999999</v>
      </c>
      <c r="H1184">
        <f t="shared" si="36"/>
        <v>9.7882546458112054E-4</v>
      </c>
      <c r="I1184">
        <f t="shared" si="37"/>
        <v>9.7882426219365578E-4</v>
      </c>
    </row>
    <row r="1185" spans="1:9" x14ac:dyDescent="0.35">
      <c r="A1185" s="1">
        <v>42076</v>
      </c>
      <c r="B1185">
        <v>60.759998000000003</v>
      </c>
      <c r="C1185">
        <v>61.799999</v>
      </c>
      <c r="D1185">
        <v>60.57</v>
      </c>
      <c r="E1185">
        <v>61.639999000000003</v>
      </c>
      <c r="F1185">
        <v>8255800</v>
      </c>
      <c r="G1185">
        <v>58.195537000000002</v>
      </c>
      <c r="H1185">
        <f t="shared" si="36"/>
        <v>4.5632007079010025E-3</v>
      </c>
      <c r="I1185">
        <f t="shared" si="37"/>
        <v>4.5632071914289748E-3</v>
      </c>
    </row>
    <row r="1186" spans="1:9" x14ac:dyDescent="0.35">
      <c r="A1186" s="1">
        <v>42079</v>
      </c>
      <c r="B1186">
        <v>61.209999000000003</v>
      </c>
      <c r="C1186">
        <v>62.459999000000003</v>
      </c>
      <c r="D1186">
        <v>60.830002</v>
      </c>
      <c r="E1186">
        <v>62.400002000000001</v>
      </c>
      <c r="F1186">
        <v>6318000</v>
      </c>
      <c r="G1186">
        <v>58.913069999999998</v>
      </c>
      <c r="H1186">
        <f t="shared" si="36"/>
        <v>1.2329704937211266E-2</v>
      </c>
      <c r="I1186">
        <f t="shared" si="37"/>
        <v>1.2329691192642418E-2</v>
      </c>
    </row>
    <row r="1187" spans="1:9" x14ac:dyDescent="0.35">
      <c r="A1187" s="1">
        <v>42080</v>
      </c>
      <c r="B1187">
        <v>62.009998000000003</v>
      </c>
      <c r="C1187">
        <v>62.490001999999997</v>
      </c>
      <c r="D1187">
        <v>61.380001</v>
      </c>
      <c r="E1187">
        <v>62.009998000000003</v>
      </c>
      <c r="F1187">
        <v>6488900</v>
      </c>
      <c r="G1187">
        <v>58.544860999999997</v>
      </c>
      <c r="H1187">
        <f t="shared" si="36"/>
        <v>-6.250063902241503E-3</v>
      </c>
      <c r="I1187">
        <f t="shared" si="37"/>
        <v>-6.2500392527498607E-3</v>
      </c>
    </row>
    <row r="1188" spans="1:9" x14ac:dyDescent="0.35">
      <c r="A1188" s="1">
        <v>42081</v>
      </c>
      <c r="B1188">
        <v>61.540000999999997</v>
      </c>
      <c r="C1188">
        <v>64.309997999999993</v>
      </c>
      <c r="D1188">
        <v>61.509998000000003</v>
      </c>
      <c r="E1188">
        <v>63.639999000000003</v>
      </c>
      <c r="F1188">
        <v>9536300</v>
      </c>
      <c r="G1188">
        <v>60.083776999999998</v>
      </c>
      <c r="H1188">
        <f t="shared" si="36"/>
        <v>2.6286099864089658E-2</v>
      </c>
      <c r="I1188">
        <f t="shared" si="37"/>
        <v>2.6286098791830772E-2</v>
      </c>
    </row>
    <row r="1189" spans="1:9" x14ac:dyDescent="0.35">
      <c r="A1189" s="1">
        <v>42082</v>
      </c>
      <c r="B1189">
        <v>62.779998999999997</v>
      </c>
      <c r="C1189">
        <v>63.310001</v>
      </c>
      <c r="D1189">
        <v>62.450001</v>
      </c>
      <c r="E1189">
        <v>62.759998000000003</v>
      </c>
      <c r="F1189">
        <v>7907100</v>
      </c>
      <c r="G1189">
        <v>59.252949999999998</v>
      </c>
      <c r="H1189">
        <f t="shared" si="36"/>
        <v>-1.3827797200311081E-2</v>
      </c>
      <c r="I1189">
        <f t="shared" si="37"/>
        <v>-1.3827809127245768E-2</v>
      </c>
    </row>
    <row r="1190" spans="1:9" x14ac:dyDescent="0.35">
      <c r="A1190" s="1">
        <v>42083</v>
      </c>
      <c r="B1190">
        <v>63.150002000000001</v>
      </c>
      <c r="C1190">
        <v>64.120002999999997</v>
      </c>
      <c r="D1190">
        <v>63</v>
      </c>
      <c r="E1190">
        <v>63.84</v>
      </c>
      <c r="F1190">
        <v>10059900</v>
      </c>
      <c r="G1190">
        <v>60.272601000000002</v>
      </c>
      <c r="H1190">
        <f t="shared" si="36"/>
        <v>1.720844541773249E-2</v>
      </c>
      <c r="I1190">
        <f t="shared" si="37"/>
        <v>1.7208442786392969E-2</v>
      </c>
    </row>
    <row r="1191" spans="1:9" x14ac:dyDescent="0.35">
      <c r="A1191" s="1">
        <v>42086</v>
      </c>
      <c r="B1191">
        <v>64</v>
      </c>
      <c r="C1191">
        <v>64.180000000000007</v>
      </c>
      <c r="D1191">
        <v>63.209999000000003</v>
      </c>
      <c r="E1191">
        <v>63.23</v>
      </c>
      <c r="F1191">
        <v>7428600</v>
      </c>
      <c r="G1191">
        <v>59.696688000000002</v>
      </c>
      <c r="H1191">
        <f t="shared" si="36"/>
        <v>-9.5551378446116306E-3</v>
      </c>
      <c r="I1191">
        <f t="shared" si="37"/>
        <v>-9.5551376652884094E-3</v>
      </c>
    </row>
    <row r="1192" spans="1:9" x14ac:dyDescent="0.35">
      <c r="A1192" s="1">
        <v>42087</v>
      </c>
      <c r="B1192">
        <v>63.450001</v>
      </c>
      <c r="C1192">
        <v>63.619999</v>
      </c>
      <c r="D1192">
        <v>62.529998999999997</v>
      </c>
      <c r="E1192">
        <v>62.549999</v>
      </c>
      <c r="F1192">
        <v>6377400</v>
      </c>
      <c r="G1192">
        <v>59.054685999999997</v>
      </c>
      <c r="H1192">
        <f t="shared" si="36"/>
        <v>-1.0754404554799892E-2</v>
      </c>
      <c r="I1192">
        <f t="shared" si="37"/>
        <v>-1.0754398971011676E-2</v>
      </c>
    </row>
    <row r="1193" spans="1:9" x14ac:dyDescent="0.35">
      <c r="A1193" s="1">
        <v>42088</v>
      </c>
      <c r="B1193">
        <v>63.220001000000003</v>
      </c>
      <c r="C1193">
        <v>63.5</v>
      </c>
      <c r="D1193">
        <v>62.66</v>
      </c>
      <c r="E1193">
        <v>63.049999</v>
      </c>
      <c r="F1193">
        <v>7662300</v>
      </c>
      <c r="G1193">
        <v>59.526746000000003</v>
      </c>
      <c r="H1193">
        <f t="shared" si="36"/>
        <v>7.993605243702722E-3</v>
      </c>
      <c r="I1193">
        <f t="shared" si="37"/>
        <v>7.9936078230947866E-3</v>
      </c>
    </row>
    <row r="1194" spans="1:9" x14ac:dyDescent="0.35">
      <c r="A1194" s="1">
        <v>42089</v>
      </c>
      <c r="B1194">
        <v>63.950001</v>
      </c>
      <c r="C1194">
        <v>64.139999000000003</v>
      </c>
      <c r="D1194">
        <v>62.919998</v>
      </c>
      <c r="E1194">
        <v>63.240001999999997</v>
      </c>
      <c r="F1194">
        <v>6889900</v>
      </c>
      <c r="G1194">
        <v>59.706130999999999</v>
      </c>
      <c r="H1194">
        <f t="shared" si="36"/>
        <v>3.0135289930773392E-3</v>
      </c>
      <c r="I1194">
        <f t="shared" si="37"/>
        <v>3.013519334653306E-3</v>
      </c>
    </row>
    <row r="1195" spans="1:9" x14ac:dyDescent="0.35">
      <c r="A1195" s="1">
        <v>42090</v>
      </c>
      <c r="B1195">
        <v>62.959999000000003</v>
      </c>
      <c r="C1195">
        <v>63.09</v>
      </c>
      <c r="D1195">
        <v>62.459999000000003</v>
      </c>
      <c r="E1195">
        <v>62.93</v>
      </c>
      <c r="F1195">
        <v>5199100</v>
      </c>
      <c r="G1195">
        <v>59.413451999999999</v>
      </c>
      <c r="H1195">
        <f t="shared" si="36"/>
        <v>-4.9019922548389112E-3</v>
      </c>
      <c r="I1195">
        <f t="shared" si="37"/>
        <v>-4.9019923933774859E-3</v>
      </c>
    </row>
    <row r="1196" spans="1:9" x14ac:dyDescent="0.35">
      <c r="A1196" s="1">
        <v>42093</v>
      </c>
      <c r="B1196">
        <v>63.48</v>
      </c>
      <c r="C1196">
        <v>64.150002000000001</v>
      </c>
      <c r="D1196">
        <v>63.400002000000001</v>
      </c>
      <c r="E1196">
        <v>64</v>
      </c>
      <c r="F1196">
        <v>6027400</v>
      </c>
      <c r="G1196">
        <v>60.423659999999998</v>
      </c>
      <c r="H1196">
        <f t="shared" si="36"/>
        <v>1.7003019227713335E-2</v>
      </c>
      <c r="I1196">
        <f t="shared" si="37"/>
        <v>1.7003018104384822E-2</v>
      </c>
    </row>
    <row r="1197" spans="1:9" x14ac:dyDescent="0.35">
      <c r="A1197" s="1">
        <v>42094</v>
      </c>
      <c r="B1197">
        <v>63.25</v>
      </c>
      <c r="C1197">
        <v>63.470001000000003</v>
      </c>
      <c r="D1197">
        <v>62.240001999999997</v>
      </c>
      <c r="E1197">
        <v>62.259998000000003</v>
      </c>
      <c r="F1197">
        <v>9169700</v>
      </c>
      <c r="G1197">
        <v>58.780889999999999</v>
      </c>
      <c r="H1197">
        <f t="shared" si="36"/>
        <v>-2.7187531249999952E-2</v>
      </c>
      <c r="I1197">
        <f t="shared" si="37"/>
        <v>-2.7187528858728497E-2</v>
      </c>
    </row>
    <row r="1198" spans="1:9" x14ac:dyDescent="0.35">
      <c r="A1198" s="1">
        <v>42095</v>
      </c>
      <c r="B1198">
        <v>62.709999000000003</v>
      </c>
      <c r="C1198">
        <v>63.490001999999997</v>
      </c>
      <c r="D1198">
        <v>62.639999000000003</v>
      </c>
      <c r="E1198">
        <v>63.02</v>
      </c>
      <c r="F1198">
        <v>8939300</v>
      </c>
      <c r="G1198">
        <v>59.498423000000003</v>
      </c>
      <c r="H1198">
        <f t="shared" si="36"/>
        <v>1.2206906913167585E-2</v>
      </c>
      <c r="I1198">
        <f t="shared" si="37"/>
        <v>1.2206909422433092E-2</v>
      </c>
    </row>
    <row r="1199" spans="1:9" x14ac:dyDescent="0.35">
      <c r="A1199" s="1">
        <v>42096</v>
      </c>
      <c r="B1199">
        <v>62.709999000000003</v>
      </c>
      <c r="C1199">
        <v>63.41</v>
      </c>
      <c r="D1199">
        <v>62.57</v>
      </c>
      <c r="E1199">
        <v>63.18</v>
      </c>
      <c r="F1199">
        <v>5908200</v>
      </c>
      <c r="G1199">
        <v>59.649481999999999</v>
      </c>
      <c r="H1199">
        <f t="shared" si="36"/>
        <v>2.5388765471278415E-3</v>
      </c>
      <c r="I1199">
        <f t="shared" si="37"/>
        <v>2.5388740135179129E-3</v>
      </c>
    </row>
    <row r="1200" spans="1:9" x14ac:dyDescent="0.35">
      <c r="A1200" s="1">
        <v>42100</v>
      </c>
      <c r="B1200">
        <v>63.419998</v>
      </c>
      <c r="C1200">
        <v>65.879997000000003</v>
      </c>
      <c r="D1200">
        <v>63.400002000000001</v>
      </c>
      <c r="E1200">
        <v>65.389999000000003</v>
      </c>
      <c r="F1200">
        <v>10170000</v>
      </c>
      <c r="G1200">
        <v>61.735985999999997</v>
      </c>
      <c r="H1200">
        <f t="shared" si="36"/>
        <v>3.4979408040519203E-2</v>
      </c>
      <c r="I1200">
        <f t="shared" si="37"/>
        <v>3.4979415244544752E-2</v>
      </c>
    </row>
    <row r="1201" spans="1:9" x14ac:dyDescent="0.35">
      <c r="A1201" s="1">
        <v>42101</v>
      </c>
      <c r="B1201">
        <v>65.260002</v>
      </c>
      <c r="C1201">
        <v>66.040001000000004</v>
      </c>
      <c r="D1201">
        <v>65.069999999999993</v>
      </c>
      <c r="E1201">
        <v>65.790001000000004</v>
      </c>
      <c r="F1201">
        <v>7177200</v>
      </c>
      <c r="G1201">
        <v>62.113635000000002</v>
      </c>
      <c r="H1201">
        <f t="shared" si="36"/>
        <v>6.117173973347218E-3</v>
      </c>
      <c r="I1201">
        <f t="shared" si="37"/>
        <v>6.1171615530689876E-3</v>
      </c>
    </row>
    <row r="1202" spans="1:9" x14ac:dyDescent="0.35">
      <c r="A1202" s="1">
        <v>42102</v>
      </c>
      <c r="B1202">
        <v>66.069999999999993</v>
      </c>
      <c r="C1202">
        <v>66.230002999999996</v>
      </c>
      <c r="D1202">
        <v>64.800003000000004</v>
      </c>
      <c r="E1202">
        <v>64.809997999999993</v>
      </c>
      <c r="F1202">
        <v>8571600</v>
      </c>
      <c r="G1202">
        <v>61.188395</v>
      </c>
      <c r="H1202">
        <f t="shared" si="36"/>
        <v>-1.4895926206172434E-2</v>
      </c>
      <c r="I1202">
        <f t="shared" si="37"/>
        <v>-1.4895924220181322E-2</v>
      </c>
    </row>
    <row r="1203" spans="1:9" x14ac:dyDescent="0.35">
      <c r="A1203" s="1">
        <v>42103</v>
      </c>
      <c r="B1203">
        <v>65.019997000000004</v>
      </c>
      <c r="C1203">
        <v>67.459998999999996</v>
      </c>
      <c r="D1203">
        <v>64.860000999999997</v>
      </c>
      <c r="E1203">
        <v>67</v>
      </c>
      <c r="F1203">
        <v>10984100</v>
      </c>
      <c r="G1203">
        <v>63.256019000000002</v>
      </c>
      <c r="H1203">
        <f t="shared" si="36"/>
        <v>3.3791113525416361E-2</v>
      </c>
      <c r="I1203">
        <f t="shared" si="37"/>
        <v>3.3791113494642276E-2</v>
      </c>
    </row>
    <row r="1204" spans="1:9" x14ac:dyDescent="0.35">
      <c r="A1204" s="1">
        <v>42104</v>
      </c>
      <c r="B1204">
        <v>67.360000999999997</v>
      </c>
      <c r="C1204">
        <v>67.400002000000001</v>
      </c>
      <c r="D1204">
        <v>66.389999000000003</v>
      </c>
      <c r="E1204">
        <v>66.529999000000004</v>
      </c>
      <c r="F1204">
        <v>6015900</v>
      </c>
      <c r="G1204">
        <v>62.812282000000003</v>
      </c>
      <c r="H1204">
        <f t="shared" si="36"/>
        <v>-7.0149402985074079E-3</v>
      </c>
      <c r="I1204">
        <f t="shared" si="37"/>
        <v>-7.0149371872421928E-3</v>
      </c>
    </row>
    <row r="1205" spans="1:9" x14ac:dyDescent="0.35">
      <c r="A1205" s="1">
        <v>42107</v>
      </c>
      <c r="B1205">
        <v>66.900002000000001</v>
      </c>
      <c r="C1205">
        <v>67.419998000000007</v>
      </c>
      <c r="D1205">
        <v>66.330001999999993</v>
      </c>
      <c r="E1205">
        <v>66.339995999999999</v>
      </c>
      <c r="F1205">
        <v>5737100</v>
      </c>
      <c r="G1205">
        <v>62.632897</v>
      </c>
      <c r="H1205">
        <f t="shared" si="36"/>
        <v>-2.8558996370946039E-3</v>
      </c>
      <c r="I1205">
        <f t="shared" si="37"/>
        <v>-2.8558905088021391E-3</v>
      </c>
    </row>
    <row r="1206" spans="1:9" x14ac:dyDescent="0.35">
      <c r="A1206" s="1">
        <v>42108</v>
      </c>
      <c r="B1206">
        <v>66.819999999999993</v>
      </c>
      <c r="C1206">
        <v>68.550003000000004</v>
      </c>
      <c r="D1206">
        <v>66.739998</v>
      </c>
      <c r="E1206">
        <v>68.360000999999997</v>
      </c>
      <c r="F1206">
        <v>8917600</v>
      </c>
      <c r="G1206">
        <v>64.540023000000005</v>
      </c>
      <c r="H1206">
        <f t="shared" si="36"/>
        <v>3.0449278290580507E-2</v>
      </c>
      <c r="I1206">
        <f t="shared" si="37"/>
        <v>3.0449270133553061E-2</v>
      </c>
    </row>
    <row r="1207" spans="1:9" x14ac:dyDescent="0.35">
      <c r="A1207" s="1">
        <v>42109</v>
      </c>
      <c r="B1207">
        <v>68.910004000000001</v>
      </c>
      <c r="C1207">
        <v>69.660004000000001</v>
      </c>
      <c r="D1207">
        <v>68.5</v>
      </c>
      <c r="E1207">
        <v>69.400002000000001</v>
      </c>
      <c r="F1207">
        <v>7773700</v>
      </c>
      <c r="G1207">
        <v>65.521907999999996</v>
      </c>
      <c r="H1207">
        <f t="shared" si="36"/>
        <v>1.5213589596056381E-2</v>
      </c>
      <c r="I1207">
        <f t="shared" si="37"/>
        <v>1.5213583050628773E-2</v>
      </c>
    </row>
    <row r="1208" spans="1:9" x14ac:dyDescent="0.35">
      <c r="A1208" s="1">
        <v>42110</v>
      </c>
      <c r="B1208">
        <v>68.989998</v>
      </c>
      <c r="C1208">
        <v>69.720000999999996</v>
      </c>
      <c r="D1208">
        <v>68.209998999999996</v>
      </c>
      <c r="E1208">
        <v>69.010002</v>
      </c>
      <c r="F1208">
        <v>8395000</v>
      </c>
      <c r="G1208">
        <v>65.153701999999996</v>
      </c>
      <c r="H1208">
        <f t="shared" si="36"/>
        <v>-5.6195963798387292E-3</v>
      </c>
      <c r="I1208">
        <f t="shared" si="37"/>
        <v>-5.6195860474637085E-3</v>
      </c>
    </row>
    <row r="1209" spans="1:9" x14ac:dyDescent="0.35">
      <c r="A1209" s="1">
        <v>42111</v>
      </c>
      <c r="B1209">
        <v>68.589995999999999</v>
      </c>
      <c r="C1209">
        <v>68.589995999999999</v>
      </c>
      <c r="D1209">
        <v>67.180000000000007</v>
      </c>
      <c r="E1209">
        <v>67.690002000000007</v>
      </c>
      <c r="F1209">
        <v>9616700</v>
      </c>
      <c r="G1209">
        <v>63.907463999999997</v>
      </c>
      <c r="H1209">
        <f t="shared" si="36"/>
        <v>-1.912766210324111E-2</v>
      </c>
      <c r="I1209">
        <f t="shared" si="37"/>
        <v>-1.9127662154945522E-2</v>
      </c>
    </row>
    <row r="1210" spans="1:9" x14ac:dyDescent="0.35">
      <c r="A1210" s="1">
        <v>42114</v>
      </c>
      <c r="B1210">
        <v>68.089995999999999</v>
      </c>
      <c r="C1210">
        <v>69.25</v>
      </c>
      <c r="D1210">
        <v>68.050003000000004</v>
      </c>
      <c r="E1210">
        <v>68.610000999999997</v>
      </c>
      <c r="F1210">
        <v>7846100</v>
      </c>
      <c r="G1210">
        <v>64.776053000000005</v>
      </c>
      <c r="H1210">
        <f t="shared" si="36"/>
        <v>1.3591357258343557E-2</v>
      </c>
      <c r="I1210">
        <f t="shared" si="37"/>
        <v>1.3591354524723548E-2</v>
      </c>
    </row>
    <row r="1211" spans="1:9" x14ac:dyDescent="0.35">
      <c r="A1211" s="1">
        <v>42115</v>
      </c>
      <c r="B1211">
        <v>68.610000999999997</v>
      </c>
      <c r="C1211">
        <v>68.989998</v>
      </c>
      <c r="D1211">
        <v>67.650002000000001</v>
      </c>
      <c r="E1211">
        <v>68.019997000000004</v>
      </c>
      <c r="F1211">
        <v>5563400</v>
      </c>
      <c r="G1211">
        <v>64.219018000000005</v>
      </c>
      <c r="H1211">
        <f t="shared" si="36"/>
        <v>-8.5993877190002274E-3</v>
      </c>
      <c r="I1211">
        <f t="shared" si="37"/>
        <v>-8.5993970642206166E-3</v>
      </c>
    </row>
    <row r="1212" spans="1:9" x14ac:dyDescent="0.35">
      <c r="A1212" s="1">
        <v>42116</v>
      </c>
      <c r="B1212">
        <v>67.949996999999996</v>
      </c>
      <c r="C1212">
        <v>68.139999000000003</v>
      </c>
      <c r="D1212">
        <v>67.129997000000003</v>
      </c>
      <c r="E1212">
        <v>67.879997000000003</v>
      </c>
      <c r="F1212">
        <v>4480200</v>
      </c>
      <c r="G1212">
        <v>64.086842000000004</v>
      </c>
      <c r="H1212">
        <f t="shared" si="36"/>
        <v>-2.0582182619031954E-3</v>
      </c>
      <c r="I1212">
        <f t="shared" si="37"/>
        <v>-2.0582064957767056E-3</v>
      </c>
    </row>
    <row r="1213" spans="1:9" x14ac:dyDescent="0.35">
      <c r="A1213" s="1">
        <v>42117</v>
      </c>
      <c r="B1213">
        <v>68.260002</v>
      </c>
      <c r="C1213">
        <v>68.879997000000003</v>
      </c>
      <c r="D1213">
        <v>68.010002</v>
      </c>
      <c r="E1213">
        <v>68.260002</v>
      </c>
      <c r="F1213">
        <v>4627500</v>
      </c>
      <c r="G1213">
        <v>64.445611999999997</v>
      </c>
      <c r="H1213">
        <f t="shared" si="36"/>
        <v>5.5981882262015571E-3</v>
      </c>
      <c r="I1213">
        <f t="shared" si="37"/>
        <v>5.5981850377335284E-3</v>
      </c>
    </row>
    <row r="1214" spans="1:9" x14ac:dyDescent="0.35">
      <c r="A1214" s="1">
        <v>42118</v>
      </c>
      <c r="B1214">
        <v>67.849997999999999</v>
      </c>
      <c r="C1214">
        <v>67.870002999999997</v>
      </c>
      <c r="D1214">
        <v>67.029999000000004</v>
      </c>
      <c r="E1214">
        <v>67.510002</v>
      </c>
      <c r="F1214">
        <v>6275700</v>
      </c>
      <c r="G1214">
        <v>63.737521999999998</v>
      </c>
      <c r="H1214">
        <f t="shared" si="36"/>
        <v>-1.0987400791462034E-2</v>
      </c>
      <c r="I1214">
        <f t="shared" si="37"/>
        <v>-1.0987404386818432E-2</v>
      </c>
    </row>
    <row r="1215" spans="1:9" x14ac:dyDescent="0.35">
      <c r="A1215" s="1">
        <v>42121</v>
      </c>
      <c r="B1215">
        <v>67.779999000000004</v>
      </c>
      <c r="C1215">
        <v>67.970000999999996</v>
      </c>
      <c r="D1215">
        <v>67</v>
      </c>
      <c r="E1215">
        <v>67.059997999999993</v>
      </c>
      <c r="F1215">
        <v>4427900</v>
      </c>
      <c r="G1215">
        <v>63.312663999999998</v>
      </c>
      <c r="H1215">
        <f t="shared" si="36"/>
        <v>-6.6657382116505782E-3</v>
      </c>
      <c r="I1215">
        <f t="shared" si="37"/>
        <v>-6.6657439239636651E-3</v>
      </c>
    </row>
    <row r="1216" spans="1:9" x14ac:dyDescent="0.35">
      <c r="A1216" s="1">
        <v>42122</v>
      </c>
      <c r="B1216">
        <v>67.199996999999996</v>
      </c>
      <c r="C1216">
        <v>67.760002</v>
      </c>
      <c r="D1216">
        <v>67.010002</v>
      </c>
      <c r="E1216">
        <v>67.739998</v>
      </c>
      <c r="F1216">
        <v>4265700</v>
      </c>
      <c r="G1216">
        <v>63.954666000000003</v>
      </c>
      <c r="H1216">
        <f t="shared" si="36"/>
        <v>1.0140173281842432E-2</v>
      </c>
      <c r="I1216">
        <f t="shared" si="37"/>
        <v>1.0140183012990973E-2</v>
      </c>
    </row>
    <row r="1217" spans="1:9" x14ac:dyDescent="0.35">
      <c r="A1217" s="1">
        <v>42123</v>
      </c>
      <c r="B1217">
        <v>67.419998000000007</v>
      </c>
      <c r="C1217">
        <v>68.309997999999993</v>
      </c>
      <c r="D1217">
        <v>67.220000999999996</v>
      </c>
      <c r="E1217">
        <v>68.059997999999993</v>
      </c>
      <c r="F1217">
        <v>6038400</v>
      </c>
      <c r="G1217">
        <v>64.256783999999996</v>
      </c>
      <c r="H1217">
        <f t="shared" si="36"/>
        <v>4.7239446331249256E-3</v>
      </c>
      <c r="I1217">
        <f t="shared" si="37"/>
        <v>4.7239399233199499E-3</v>
      </c>
    </row>
    <row r="1218" spans="1:9" x14ac:dyDescent="0.35">
      <c r="A1218" s="1">
        <v>42124</v>
      </c>
      <c r="B1218">
        <v>69.019997000000004</v>
      </c>
      <c r="C1218">
        <v>69.029999000000004</v>
      </c>
      <c r="D1218">
        <v>67.660004000000001</v>
      </c>
      <c r="E1218">
        <v>67.919998000000007</v>
      </c>
      <c r="F1218">
        <v>7365700</v>
      </c>
      <c r="G1218">
        <v>64.124607999999995</v>
      </c>
      <c r="H1218">
        <f t="shared" si="36"/>
        <v>-2.0570085823391647E-3</v>
      </c>
      <c r="I1218">
        <f t="shared" si="37"/>
        <v>-2.0569968145309168E-3</v>
      </c>
    </row>
    <row r="1219" spans="1:9" x14ac:dyDescent="0.35">
      <c r="A1219" s="1">
        <v>42125</v>
      </c>
      <c r="B1219">
        <v>67.739998</v>
      </c>
      <c r="C1219">
        <v>67.980002999999996</v>
      </c>
      <c r="D1219">
        <v>66.970000999999996</v>
      </c>
      <c r="E1219">
        <v>67.440002000000007</v>
      </c>
      <c r="F1219">
        <v>5974400</v>
      </c>
      <c r="G1219">
        <v>63.671433999999998</v>
      </c>
      <c r="H1219">
        <f t="shared" si="36"/>
        <v>-7.0670791244722923E-3</v>
      </c>
      <c r="I1219">
        <f t="shared" si="37"/>
        <v>-7.0670841371848559E-3</v>
      </c>
    </row>
    <row r="1220" spans="1:9" x14ac:dyDescent="0.35">
      <c r="A1220" s="1">
        <v>42128</v>
      </c>
      <c r="B1220">
        <v>67.410004000000001</v>
      </c>
      <c r="C1220">
        <v>67.620002999999997</v>
      </c>
      <c r="D1220">
        <v>66.699996999999996</v>
      </c>
      <c r="E1220">
        <v>67.019997000000004</v>
      </c>
      <c r="F1220">
        <v>6638100</v>
      </c>
      <c r="G1220">
        <v>63.274898999999998</v>
      </c>
      <c r="H1220">
        <f t="shared" ref="H1220:H1283" si="38">(E1220-E1219)/E1219</f>
        <v>-6.2278319624012356E-3</v>
      </c>
      <c r="I1220">
        <f t="shared" ref="I1220:I1283" si="39">(G1220-G1219)/G1219</f>
        <v>-6.2278320918608505E-3</v>
      </c>
    </row>
    <row r="1221" spans="1:9" x14ac:dyDescent="0.35">
      <c r="A1221" s="1">
        <v>42129</v>
      </c>
      <c r="B1221">
        <v>67.440002000000007</v>
      </c>
      <c r="C1221">
        <v>68.360000999999997</v>
      </c>
      <c r="D1221">
        <v>66.980002999999996</v>
      </c>
      <c r="E1221">
        <v>67.199996999999996</v>
      </c>
      <c r="F1221">
        <v>9142900</v>
      </c>
      <c r="G1221">
        <v>63.444839999999999</v>
      </c>
      <c r="H1221">
        <f t="shared" si="38"/>
        <v>2.68576556337346E-3</v>
      </c>
      <c r="I1221">
        <f t="shared" si="39"/>
        <v>2.6857569539542286E-3</v>
      </c>
    </row>
    <row r="1222" spans="1:9" x14ac:dyDescent="0.35">
      <c r="A1222" s="1">
        <v>42130</v>
      </c>
      <c r="B1222">
        <v>67.959998999999996</v>
      </c>
      <c r="C1222">
        <v>68.169998000000007</v>
      </c>
      <c r="D1222">
        <v>66.790001000000004</v>
      </c>
      <c r="E1222">
        <v>67.230002999999996</v>
      </c>
      <c r="F1222">
        <v>7089600</v>
      </c>
      <c r="G1222">
        <v>63.473170000000003</v>
      </c>
      <c r="H1222">
        <f t="shared" si="38"/>
        <v>4.4651787707669394E-4</v>
      </c>
      <c r="I1222">
        <f t="shared" si="39"/>
        <v>4.4652961533205796E-4</v>
      </c>
    </row>
    <row r="1223" spans="1:9" x14ac:dyDescent="0.35">
      <c r="A1223" s="1">
        <v>42131</v>
      </c>
      <c r="B1223">
        <v>67.529999000000004</v>
      </c>
      <c r="C1223">
        <v>67.529999000000004</v>
      </c>
      <c r="D1223">
        <v>66.099997999999999</v>
      </c>
      <c r="E1223">
        <v>66.620002999999997</v>
      </c>
      <c r="F1223">
        <v>6298900</v>
      </c>
      <c r="G1223">
        <v>62.897255999999999</v>
      </c>
      <c r="H1223">
        <f t="shared" si="38"/>
        <v>-9.07332995359229E-3</v>
      </c>
      <c r="I1223">
        <f t="shared" si="39"/>
        <v>-9.0733454780973517E-3</v>
      </c>
    </row>
    <row r="1224" spans="1:9" x14ac:dyDescent="0.35">
      <c r="A1224" s="1">
        <v>42132</v>
      </c>
      <c r="B1224">
        <v>67.139999000000003</v>
      </c>
      <c r="C1224">
        <v>67.370002999999997</v>
      </c>
      <c r="D1224">
        <v>66.360000999999997</v>
      </c>
      <c r="E1224">
        <v>67.169998000000007</v>
      </c>
      <c r="F1224">
        <v>5961200</v>
      </c>
      <c r="G1224">
        <v>63.416518000000003</v>
      </c>
      <c r="H1224">
        <f t="shared" si="38"/>
        <v>8.2557036210282042E-3</v>
      </c>
      <c r="I1224">
        <f t="shared" si="39"/>
        <v>8.2557178647031087E-3</v>
      </c>
    </row>
    <row r="1225" spans="1:9" x14ac:dyDescent="0.35">
      <c r="A1225" s="1">
        <v>42135</v>
      </c>
      <c r="B1225">
        <v>67.120002999999997</v>
      </c>
      <c r="C1225">
        <v>67.199996999999996</v>
      </c>
      <c r="D1225">
        <v>65.110000999999997</v>
      </c>
      <c r="E1225">
        <v>65.279999000000004</v>
      </c>
      <c r="F1225">
        <v>7261800</v>
      </c>
      <c r="G1225">
        <v>61.632131999999999</v>
      </c>
      <c r="H1225">
        <f t="shared" si="38"/>
        <v>-2.8137547361546784E-2</v>
      </c>
      <c r="I1225">
        <f t="shared" si="39"/>
        <v>-2.8137558735091776E-2</v>
      </c>
    </row>
    <row r="1226" spans="1:9" x14ac:dyDescent="0.35">
      <c r="A1226" s="1">
        <v>42136</v>
      </c>
      <c r="B1226">
        <v>65.290001000000004</v>
      </c>
      <c r="C1226">
        <v>65.650002000000001</v>
      </c>
      <c r="D1226">
        <v>65.050003000000004</v>
      </c>
      <c r="E1226">
        <v>65.400002000000001</v>
      </c>
      <c r="F1226">
        <v>4719700</v>
      </c>
      <c r="G1226">
        <v>61.745429000000001</v>
      </c>
      <c r="H1226">
        <f t="shared" si="38"/>
        <v>1.8382812781598996E-3</v>
      </c>
      <c r="I1226">
        <f t="shared" si="39"/>
        <v>1.8382781241447702E-3</v>
      </c>
    </row>
    <row r="1227" spans="1:9" x14ac:dyDescent="0.35">
      <c r="A1227" s="1">
        <v>42137</v>
      </c>
      <c r="B1227">
        <v>65.800003000000004</v>
      </c>
      <c r="C1227">
        <v>66.029999000000004</v>
      </c>
      <c r="D1227">
        <v>65.150002000000001</v>
      </c>
      <c r="E1227">
        <v>65.389999000000003</v>
      </c>
      <c r="F1227">
        <v>5424500</v>
      </c>
      <c r="G1227">
        <v>61.735985999999997</v>
      </c>
      <c r="H1227">
        <f t="shared" si="38"/>
        <v>-1.5295106565895122E-4</v>
      </c>
      <c r="I1227">
        <f t="shared" si="39"/>
        <v>-1.529343977835919E-4</v>
      </c>
    </row>
    <row r="1228" spans="1:9" x14ac:dyDescent="0.35">
      <c r="A1228" s="1">
        <v>42138</v>
      </c>
      <c r="B1228">
        <v>65.540001000000004</v>
      </c>
      <c r="C1228">
        <v>66.110000999999997</v>
      </c>
      <c r="D1228">
        <v>65.330001999999993</v>
      </c>
      <c r="E1228">
        <v>65.419998000000007</v>
      </c>
      <c r="F1228">
        <v>4345300</v>
      </c>
      <c r="G1228">
        <v>61.764308999999997</v>
      </c>
      <c r="H1228">
        <f t="shared" si="38"/>
        <v>4.587704612138572E-4</v>
      </c>
      <c r="I1228">
        <f t="shared" si="39"/>
        <v>4.5877618282471949E-4</v>
      </c>
    </row>
    <row r="1229" spans="1:9" x14ac:dyDescent="0.35">
      <c r="A1229" s="1">
        <v>42139</v>
      </c>
      <c r="B1229">
        <v>65.25</v>
      </c>
      <c r="C1229">
        <v>66.059997999999993</v>
      </c>
      <c r="D1229">
        <v>65.059997999999993</v>
      </c>
      <c r="E1229">
        <v>65.760002</v>
      </c>
      <c r="F1229">
        <v>4728800</v>
      </c>
      <c r="G1229">
        <v>62.085312999999999</v>
      </c>
      <c r="H1229">
        <f t="shared" si="38"/>
        <v>5.1972487067332724E-3</v>
      </c>
      <c r="I1229">
        <f t="shared" si="39"/>
        <v>5.1972410150334892E-3</v>
      </c>
    </row>
    <row r="1230" spans="1:9" x14ac:dyDescent="0.35">
      <c r="A1230" s="1">
        <v>42142</v>
      </c>
      <c r="B1230">
        <v>65.75</v>
      </c>
      <c r="C1230">
        <v>66.220000999999996</v>
      </c>
      <c r="D1230">
        <v>65.180000000000007</v>
      </c>
      <c r="E1230">
        <v>66.040001000000004</v>
      </c>
      <c r="F1230">
        <v>5158600</v>
      </c>
      <c r="G1230">
        <v>62.349665000000002</v>
      </c>
      <c r="H1230">
        <f t="shared" si="38"/>
        <v>4.2578922062685405E-3</v>
      </c>
      <c r="I1230">
        <f t="shared" si="39"/>
        <v>4.2578830197731688E-3</v>
      </c>
    </row>
    <row r="1231" spans="1:9" x14ac:dyDescent="0.35">
      <c r="A1231" s="1">
        <v>42143</v>
      </c>
      <c r="B1231">
        <v>65.75</v>
      </c>
      <c r="C1231">
        <v>65.75</v>
      </c>
      <c r="D1231">
        <v>65.110000999999997</v>
      </c>
      <c r="E1231">
        <v>65.120002999999997</v>
      </c>
      <c r="F1231">
        <v>7946000</v>
      </c>
      <c r="G1231">
        <v>61.481076999999999</v>
      </c>
      <c r="H1231">
        <f t="shared" si="38"/>
        <v>-1.3930920443202396E-2</v>
      </c>
      <c r="I1231">
        <f t="shared" si="39"/>
        <v>-1.3930916870202953E-2</v>
      </c>
    </row>
    <row r="1232" spans="1:9" x14ac:dyDescent="0.35">
      <c r="A1232" s="1">
        <v>42144</v>
      </c>
      <c r="B1232">
        <v>64.75</v>
      </c>
      <c r="C1232">
        <v>64.949996999999996</v>
      </c>
      <c r="D1232">
        <v>64.120002999999997</v>
      </c>
      <c r="E1232">
        <v>64.779999000000004</v>
      </c>
      <c r="F1232">
        <v>4837600</v>
      </c>
      <c r="G1232">
        <v>61.853453000000002</v>
      </c>
      <c r="H1232">
        <f t="shared" si="38"/>
        <v>-5.2211914056575414E-3</v>
      </c>
      <c r="I1232">
        <f t="shared" si="39"/>
        <v>6.0567579191887402E-3</v>
      </c>
    </row>
    <row r="1233" spans="1:9" x14ac:dyDescent="0.35">
      <c r="A1233" s="1">
        <v>42145</v>
      </c>
      <c r="B1233">
        <v>65.129997000000003</v>
      </c>
      <c r="C1233">
        <v>65.75</v>
      </c>
      <c r="D1233">
        <v>64.870002999999997</v>
      </c>
      <c r="E1233">
        <v>65.580001999999993</v>
      </c>
      <c r="F1233">
        <v>6049900</v>
      </c>
      <c r="G1233">
        <v>62.617314999999998</v>
      </c>
      <c r="H1233">
        <f t="shared" si="38"/>
        <v>1.2349537084741073E-2</v>
      </c>
      <c r="I1233">
        <f t="shared" si="39"/>
        <v>1.234954498013225E-2</v>
      </c>
    </row>
    <row r="1234" spans="1:9" x14ac:dyDescent="0.35">
      <c r="A1234" s="1">
        <v>42146</v>
      </c>
      <c r="B1234">
        <v>65.040001000000004</v>
      </c>
      <c r="C1234">
        <v>65.660004000000001</v>
      </c>
      <c r="D1234">
        <v>64.900002000000001</v>
      </c>
      <c r="E1234">
        <v>65.110000999999997</v>
      </c>
      <c r="F1234">
        <v>3804900</v>
      </c>
      <c r="G1234">
        <v>62.168546999999997</v>
      </c>
      <c r="H1234">
        <f t="shared" si="38"/>
        <v>-7.1668341821641965E-3</v>
      </c>
      <c r="I1234">
        <f t="shared" si="39"/>
        <v>-7.1668355629748923E-3</v>
      </c>
    </row>
    <row r="1235" spans="1:9" x14ac:dyDescent="0.35">
      <c r="A1235" s="1">
        <v>42150</v>
      </c>
      <c r="B1235">
        <v>64.569999999999993</v>
      </c>
      <c r="C1235">
        <v>64.819999999999993</v>
      </c>
      <c r="D1235">
        <v>63.5</v>
      </c>
      <c r="E1235">
        <v>63.84</v>
      </c>
      <c r="F1235">
        <v>6128800</v>
      </c>
      <c r="G1235">
        <v>60.955920999999996</v>
      </c>
      <c r="H1235">
        <f t="shared" si="38"/>
        <v>-1.9505467370519523E-2</v>
      </c>
      <c r="I1235">
        <f t="shared" si="39"/>
        <v>-1.9505458282626426E-2</v>
      </c>
    </row>
    <row r="1236" spans="1:9" x14ac:dyDescent="0.35">
      <c r="A1236" s="1">
        <v>42151</v>
      </c>
      <c r="B1236">
        <v>63.939999</v>
      </c>
      <c r="C1236">
        <v>64.989998</v>
      </c>
      <c r="D1236">
        <v>63.700001</v>
      </c>
      <c r="E1236">
        <v>63.82</v>
      </c>
      <c r="F1236">
        <v>6754900</v>
      </c>
      <c r="G1236">
        <v>60.936824000000001</v>
      </c>
      <c r="H1236">
        <f t="shared" si="38"/>
        <v>-3.1328320802009906E-4</v>
      </c>
      <c r="I1236">
        <f t="shared" si="39"/>
        <v>-3.1329196059551025E-4</v>
      </c>
    </row>
    <row r="1237" spans="1:9" x14ac:dyDescent="0.35">
      <c r="A1237" s="1">
        <v>42152</v>
      </c>
      <c r="B1237">
        <v>63.529998999999997</v>
      </c>
      <c r="C1237">
        <v>63.950001</v>
      </c>
      <c r="D1237">
        <v>63.110000999999997</v>
      </c>
      <c r="E1237">
        <v>63.860000999999997</v>
      </c>
      <c r="F1237">
        <v>5192500</v>
      </c>
      <c r="G1237">
        <v>60.975017000000001</v>
      </c>
      <c r="H1237">
        <f t="shared" si="38"/>
        <v>6.2677843936064903E-4</v>
      </c>
      <c r="I1237">
        <f t="shared" si="39"/>
        <v>6.2676387597751569E-4</v>
      </c>
    </row>
    <row r="1238" spans="1:9" x14ac:dyDescent="0.35">
      <c r="A1238" s="1">
        <v>42153</v>
      </c>
      <c r="B1238">
        <v>63.700001</v>
      </c>
      <c r="C1238">
        <v>64.080001999999993</v>
      </c>
      <c r="D1238">
        <v>63.439999</v>
      </c>
      <c r="E1238">
        <v>63.68</v>
      </c>
      <c r="F1238">
        <v>5701600</v>
      </c>
      <c r="G1238">
        <v>60.803148999999998</v>
      </c>
      <c r="H1238">
        <f t="shared" si="38"/>
        <v>-2.8186814466225453E-3</v>
      </c>
      <c r="I1238">
        <f t="shared" si="39"/>
        <v>-2.8186626007829316E-3</v>
      </c>
    </row>
    <row r="1239" spans="1:9" x14ac:dyDescent="0.35">
      <c r="A1239" s="1">
        <v>42156</v>
      </c>
      <c r="B1239">
        <v>64.459998999999996</v>
      </c>
      <c r="C1239">
        <v>64.470000999999996</v>
      </c>
      <c r="D1239">
        <v>63.240001999999997</v>
      </c>
      <c r="E1239">
        <v>63.610000999999997</v>
      </c>
      <c r="F1239">
        <v>4140400</v>
      </c>
      <c r="G1239">
        <v>60.736311999999998</v>
      </c>
      <c r="H1239">
        <f t="shared" si="38"/>
        <v>-1.0992305276382351E-3</v>
      </c>
      <c r="I1239">
        <f t="shared" si="39"/>
        <v>-1.099235830696854E-3</v>
      </c>
    </row>
    <row r="1240" spans="1:9" x14ac:dyDescent="0.35">
      <c r="A1240" s="1">
        <v>42157</v>
      </c>
      <c r="B1240">
        <v>63.700001</v>
      </c>
      <c r="C1240">
        <v>64.319999999999993</v>
      </c>
      <c r="D1240">
        <v>63.41</v>
      </c>
      <c r="E1240">
        <v>64.069999999999993</v>
      </c>
      <c r="F1240">
        <v>5076800</v>
      </c>
      <c r="G1240">
        <v>61.175530000000002</v>
      </c>
      <c r="H1240">
        <f t="shared" si="38"/>
        <v>7.2315515291376323E-3</v>
      </c>
      <c r="I1240">
        <f t="shared" si="39"/>
        <v>7.2315553173528859E-3</v>
      </c>
    </row>
    <row r="1241" spans="1:9" x14ac:dyDescent="0.35">
      <c r="A1241" s="1">
        <v>42158</v>
      </c>
      <c r="B1241">
        <v>63.810001</v>
      </c>
      <c r="C1241">
        <v>64.290001000000004</v>
      </c>
      <c r="D1241">
        <v>63.619999</v>
      </c>
      <c r="E1241">
        <v>63.799999</v>
      </c>
      <c r="F1241">
        <v>5380800</v>
      </c>
      <c r="G1241">
        <v>60.917726999999999</v>
      </c>
      <c r="H1241">
        <f t="shared" si="38"/>
        <v>-4.2141563914467536E-3</v>
      </c>
      <c r="I1241">
        <f t="shared" si="39"/>
        <v>-4.2141522925915418E-3</v>
      </c>
    </row>
    <row r="1242" spans="1:9" x14ac:dyDescent="0.35">
      <c r="A1242" s="1">
        <v>42159</v>
      </c>
      <c r="B1242">
        <v>63.41</v>
      </c>
      <c r="C1242">
        <v>63.740001999999997</v>
      </c>
      <c r="D1242">
        <v>62.93</v>
      </c>
      <c r="E1242">
        <v>63</v>
      </c>
      <c r="F1242">
        <v>5361700</v>
      </c>
      <c r="G1242">
        <v>60.153869</v>
      </c>
      <c r="H1242">
        <f t="shared" si="38"/>
        <v>-1.2539169475535567E-2</v>
      </c>
      <c r="I1242">
        <f t="shared" si="39"/>
        <v>-1.2539174352319465E-2</v>
      </c>
    </row>
    <row r="1243" spans="1:9" x14ac:dyDescent="0.35">
      <c r="A1243" s="1">
        <v>42160</v>
      </c>
      <c r="B1243">
        <v>62.759998000000003</v>
      </c>
      <c r="C1243">
        <v>64.220000999999996</v>
      </c>
      <c r="D1243">
        <v>62.709999000000003</v>
      </c>
      <c r="E1243">
        <v>63.040000999999997</v>
      </c>
      <c r="F1243">
        <v>5809900</v>
      </c>
      <c r="G1243">
        <v>60.192062999999997</v>
      </c>
      <c r="H1243">
        <f t="shared" si="38"/>
        <v>6.349365079364543E-4</v>
      </c>
      <c r="I1243">
        <f t="shared" si="39"/>
        <v>6.3493837777911131E-4</v>
      </c>
    </row>
    <row r="1244" spans="1:9" x14ac:dyDescent="0.35">
      <c r="A1244" s="1">
        <v>42163</v>
      </c>
      <c r="B1244">
        <v>62.919998</v>
      </c>
      <c r="C1244">
        <v>63.470001000000003</v>
      </c>
      <c r="D1244">
        <v>62.779998999999997</v>
      </c>
      <c r="E1244">
        <v>63.43</v>
      </c>
      <c r="F1244">
        <v>6630600</v>
      </c>
      <c r="G1244">
        <v>60.564442999999997</v>
      </c>
      <c r="H1244">
        <f t="shared" si="38"/>
        <v>6.1865322622695253E-3</v>
      </c>
      <c r="I1244">
        <f t="shared" si="39"/>
        <v>6.1865299416635662E-3</v>
      </c>
    </row>
    <row r="1245" spans="1:9" x14ac:dyDescent="0.35">
      <c r="A1245" s="1">
        <v>42164</v>
      </c>
      <c r="B1245">
        <v>63.779998999999997</v>
      </c>
      <c r="C1245">
        <v>64.330001999999993</v>
      </c>
      <c r="D1245">
        <v>63.060001</v>
      </c>
      <c r="E1245">
        <v>63.060001</v>
      </c>
      <c r="F1245">
        <v>6316900</v>
      </c>
      <c r="G1245">
        <v>60.21116</v>
      </c>
      <c r="H1245">
        <f t="shared" si="38"/>
        <v>-5.8331861895002356E-3</v>
      </c>
      <c r="I1245">
        <f t="shared" si="39"/>
        <v>-5.8331750859162953E-3</v>
      </c>
    </row>
    <row r="1246" spans="1:9" x14ac:dyDescent="0.35">
      <c r="A1246" s="1">
        <v>42165</v>
      </c>
      <c r="B1246">
        <v>63.91</v>
      </c>
      <c r="C1246">
        <v>64.239998</v>
      </c>
      <c r="D1246">
        <v>63.490001999999997</v>
      </c>
      <c r="E1246">
        <v>64.019997000000004</v>
      </c>
      <c r="F1246">
        <v>4776300</v>
      </c>
      <c r="G1246">
        <v>61.127785000000003</v>
      </c>
      <c r="H1246">
        <f t="shared" si="38"/>
        <v>1.5223532901624976E-2</v>
      </c>
      <c r="I1246">
        <f t="shared" si="39"/>
        <v>1.5223506738617946E-2</v>
      </c>
    </row>
    <row r="1247" spans="1:9" x14ac:dyDescent="0.35">
      <c r="A1247" s="1">
        <v>42166</v>
      </c>
      <c r="B1247">
        <v>63.970001000000003</v>
      </c>
      <c r="C1247">
        <v>64.239998</v>
      </c>
      <c r="D1247">
        <v>63.849997999999999</v>
      </c>
      <c r="E1247">
        <v>64.029999000000004</v>
      </c>
      <c r="F1247">
        <v>3890700</v>
      </c>
      <c r="G1247">
        <v>61.137335999999998</v>
      </c>
      <c r="H1247">
        <f t="shared" si="38"/>
        <v>1.5623243468755653E-4</v>
      </c>
      <c r="I1247">
        <f t="shared" si="39"/>
        <v>1.5624645977266733E-4</v>
      </c>
    </row>
    <row r="1248" spans="1:9" x14ac:dyDescent="0.35">
      <c r="A1248" s="1">
        <v>42167</v>
      </c>
      <c r="B1248">
        <v>63.759998000000003</v>
      </c>
      <c r="C1248">
        <v>63.849997999999999</v>
      </c>
      <c r="D1248">
        <v>63.130001</v>
      </c>
      <c r="E1248">
        <v>63.509998000000003</v>
      </c>
      <c r="F1248">
        <v>4996900</v>
      </c>
      <c r="G1248">
        <v>60.640827000000002</v>
      </c>
      <c r="H1248">
        <f t="shared" si="38"/>
        <v>-8.1212089352055202E-3</v>
      </c>
      <c r="I1248">
        <f t="shared" si="39"/>
        <v>-8.121207636525022E-3</v>
      </c>
    </row>
    <row r="1249" spans="1:9" x14ac:dyDescent="0.35">
      <c r="A1249" s="1">
        <v>42170</v>
      </c>
      <c r="B1249">
        <v>63.080002</v>
      </c>
      <c r="C1249">
        <v>63.639999000000003</v>
      </c>
      <c r="D1249">
        <v>62.799999</v>
      </c>
      <c r="E1249">
        <v>63.27</v>
      </c>
      <c r="F1249">
        <v>4710200</v>
      </c>
      <c r="G1249">
        <v>60.411672000000003</v>
      </c>
      <c r="H1249">
        <f t="shared" si="38"/>
        <v>-3.7789010794804295E-3</v>
      </c>
      <c r="I1249">
        <f t="shared" si="39"/>
        <v>-3.7788897568959384E-3</v>
      </c>
    </row>
    <row r="1250" spans="1:9" x14ac:dyDescent="0.35">
      <c r="A1250" s="1">
        <v>42171</v>
      </c>
      <c r="B1250">
        <v>63.439999</v>
      </c>
      <c r="C1250">
        <v>63.549999</v>
      </c>
      <c r="D1250">
        <v>62.689999</v>
      </c>
      <c r="E1250">
        <v>63.43</v>
      </c>
      <c r="F1250">
        <v>5310200</v>
      </c>
      <c r="G1250">
        <v>60.564442999999997</v>
      </c>
      <c r="H1250">
        <f t="shared" si="38"/>
        <v>2.5288446341077378E-3</v>
      </c>
      <c r="I1250">
        <f t="shared" si="39"/>
        <v>2.5288325077311917E-3</v>
      </c>
    </row>
    <row r="1251" spans="1:9" x14ac:dyDescent="0.35">
      <c r="A1251" s="1">
        <v>42172</v>
      </c>
      <c r="B1251">
        <v>63.880001</v>
      </c>
      <c r="C1251">
        <v>64.129997000000003</v>
      </c>
      <c r="D1251">
        <v>62.709999000000003</v>
      </c>
      <c r="E1251">
        <v>63.09</v>
      </c>
      <c r="F1251">
        <v>4741000</v>
      </c>
      <c r="G1251">
        <v>60.239803000000002</v>
      </c>
      <c r="H1251">
        <f t="shared" si="38"/>
        <v>-5.3602396342424139E-3</v>
      </c>
      <c r="I1251">
        <f t="shared" si="39"/>
        <v>-5.3602408264531581E-3</v>
      </c>
    </row>
    <row r="1252" spans="1:9" x14ac:dyDescent="0.35">
      <c r="A1252" s="1">
        <v>42173</v>
      </c>
      <c r="B1252">
        <v>63.150002000000001</v>
      </c>
      <c r="C1252">
        <v>63.5</v>
      </c>
      <c r="D1252">
        <v>62.799999</v>
      </c>
      <c r="E1252">
        <v>62.93</v>
      </c>
      <c r="F1252">
        <v>5413300</v>
      </c>
      <c r="G1252">
        <v>60.087032000000001</v>
      </c>
      <c r="H1252">
        <f t="shared" si="38"/>
        <v>-2.5360595974005975E-3</v>
      </c>
      <c r="I1252">
        <f t="shared" si="39"/>
        <v>-2.5360474701419809E-3</v>
      </c>
    </row>
    <row r="1253" spans="1:9" x14ac:dyDescent="0.35">
      <c r="A1253" s="1">
        <v>42174</v>
      </c>
      <c r="B1253">
        <v>62.549999</v>
      </c>
      <c r="C1253">
        <v>63.279998999999997</v>
      </c>
      <c r="D1253">
        <v>62.130001</v>
      </c>
      <c r="E1253">
        <v>62.349997999999999</v>
      </c>
      <c r="F1253">
        <v>13125900</v>
      </c>
      <c r="G1253">
        <v>59.533231999999998</v>
      </c>
      <c r="H1253">
        <f t="shared" si="38"/>
        <v>-9.2166216430955086E-3</v>
      </c>
      <c r="I1253">
        <f t="shared" si="39"/>
        <v>-9.2166309695576668E-3</v>
      </c>
    </row>
    <row r="1254" spans="1:9" x14ac:dyDescent="0.35">
      <c r="A1254" s="1">
        <v>42177</v>
      </c>
      <c r="B1254">
        <v>62.48</v>
      </c>
      <c r="C1254">
        <v>62.970001000000003</v>
      </c>
      <c r="D1254">
        <v>62.189999</v>
      </c>
      <c r="E1254">
        <v>62.580002</v>
      </c>
      <c r="F1254">
        <v>4356600</v>
      </c>
      <c r="G1254">
        <v>59.752845000000001</v>
      </c>
      <c r="H1254">
        <f t="shared" si="38"/>
        <v>3.6889175200936009E-3</v>
      </c>
      <c r="I1254">
        <f t="shared" si="39"/>
        <v>3.6889144536954169E-3</v>
      </c>
    </row>
    <row r="1255" spans="1:9" x14ac:dyDescent="0.35">
      <c r="A1255" s="1">
        <v>42178</v>
      </c>
      <c r="B1255">
        <v>62.68</v>
      </c>
      <c r="C1255">
        <v>63.349997999999999</v>
      </c>
      <c r="D1255">
        <v>62.509998000000003</v>
      </c>
      <c r="E1255">
        <v>63.169998</v>
      </c>
      <c r="F1255">
        <v>3643700</v>
      </c>
      <c r="G1255">
        <v>60.316186999999999</v>
      </c>
      <c r="H1255">
        <f t="shared" si="38"/>
        <v>9.4278680272333534E-3</v>
      </c>
      <c r="I1255">
        <f t="shared" si="39"/>
        <v>9.4278690830536804E-3</v>
      </c>
    </row>
    <row r="1256" spans="1:9" x14ac:dyDescent="0.35">
      <c r="A1256" s="1">
        <v>42179</v>
      </c>
      <c r="B1256">
        <v>63.130001</v>
      </c>
      <c r="C1256">
        <v>63.549999</v>
      </c>
      <c r="D1256">
        <v>62.830002</v>
      </c>
      <c r="E1256">
        <v>62.830002</v>
      </c>
      <c r="F1256">
        <v>3974800</v>
      </c>
      <c r="G1256">
        <v>59.991551000000001</v>
      </c>
      <c r="H1256">
        <f t="shared" si="38"/>
        <v>-5.3822385747107244E-3</v>
      </c>
      <c r="I1256">
        <f t="shared" si="39"/>
        <v>-5.382236778329475E-3</v>
      </c>
    </row>
    <row r="1257" spans="1:9" x14ac:dyDescent="0.35">
      <c r="A1257" s="1">
        <v>42180</v>
      </c>
      <c r="B1257">
        <v>63.169998</v>
      </c>
      <c r="C1257">
        <v>63.169998</v>
      </c>
      <c r="D1257">
        <v>62.130001</v>
      </c>
      <c r="E1257">
        <v>62.220001000000003</v>
      </c>
      <c r="F1257">
        <v>4706500</v>
      </c>
      <c r="G1257">
        <v>59.409108000000003</v>
      </c>
      <c r="H1257">
        <f t="shared" si="38"/>
        <v>-9.7087534709929969E-3</v>
      </c>
      <c r="I1257">
        <f t="shared" si="39"/>
        <v>-9.7087504872144046E-3</v>
      </c>
    </row>
    <row r="1258" spans="1:9" x14ac:dyDescent="0.35">
      <c r="A1258" s="1">
        <v>42181</v>
      </c>
      <c r="B1258">
        <v>62.150002000000001</v>
      </c>
      <c r="C1258">
        <v>62.279998999999997</v>
      </c>
      <c r="D1258">
        <v>61.720001000000003</v>
      </c>
      <c r="E1258">
        <v>62.18</v>
      </c>
      <c r="F1258">
        <v>6684200</v>
      </c>
      <c r="G1258">
        <v>59.370913999999999</v>
      </c>
      <c r="H1258">
        <f t="shared" si="38"/>
        <v>-6.428961645308191E-4</v>
      </c>
      <c r="I1258">
        <f t="shared" si="39"/>
        <v>-6.4289805529489316E-4</v>
      </c>
    </row>
    <row r="1259" spans="1:9" x14ac:dyDescent="0.35">
      <c r="A1259" s="1">
        <v>42184</v>
      </c>
      <c r="B1259">
        <v>61.419998</v>
      </c>
      <c r="C1259">
        <v>61.740001999999997</v>
      </c>
      <c r="D1259">
        <v>61</v>
      </c>
      <c r="E1259">
        <v>61.009998000000003</v>
      </c>
      <c r="F1259">
        <v>5256900</v>
      </c>
      <c r="G1259">
        <v>58.253768999999998</v>
      </c>
      <c r="H1259">
        <f t="shared" si="38"/>
        <v>-1.8816371823737483E-2</v>
      </c>
      <c r="I1259">
        <f t="shared" si="39"/>
        <v>-1.8816368567275227E-2</v>
      </c>
    </row>
    <row r="1260" spans="1:9" x14ac:dyDescent="0.35">
      <c r="A1260" s="1">
        <v>42185</v>
      </c>
      <c r="B1260">
        <v>61.529998999999997</v>
      </c>
      <c r="C1260">
        <v>61.610000999999997</v>
      </c>
      <c r="D1260">
        <v>60.860000999999997</v>
      </c>
      <c r="E1260">
        <v>61.41</v>
      </c>
      <c r="F1260">
        <v>5356200</v>
      </c>
      <c r="G1260">
        <v>58.6357</v>
      </c>
      <c r="H1260">
        <f t="shared" si="38"/>
        <v>6.5563352419712173E-3</v>
      </c>
      <c r="I1260">
        <f t="shared" si="39"/>
        <v>6.5563311448569375E-3</v>
      </c>
    </row>
    <row r="1261" spans="1:9" x14ac:dyDescent="0.35">
      <c r="A1261" s="1">
        <v>42186</v>
      </c>
      <c r="B1261">
        <v>61.509998000000003</v>
      </c>
      <c r="C1261">
        <v>61.509998000000003</v>
      </c>
      <c r="D1261">
        <v>59.689999</v>
      </c>
      <c r="E1261">
        <v>60.029998999999997</v>
      </c>
      <c r="F1261">
        <v>7394100</v>
      </c>
      <c r="G1261">
        <v>57.318041999999998</v>
      </c>
      <c r="H1261">
        <f t="shared" si="38"/>
        <v>-2.2471926396352388E-2</v>
      </c>
      <c r="I1261">
        <f t="shared" si="39"/>
        <v>-2.2471941155303026E-2</v>
      </c>
    </row>
    <row r="1262" spans="1:9" x14ac:dyDescent="0.35">
      <c r="A1262" s="1">
        <v>42187</v>
      </c>
      <c r="B1262">
        <v>60.18</v>
      </c>
      <c r="C1262">
        <v>60.77</v>
      </c>
      <c r="D1262">
        <v>60.18</v>
      </c>
      <c r="E1262">
        <v>60.52</v>
      </c>
      <c r="F1262">
        <v>6777200</v>
      </c>
      <c r="G1262">
        <v>57.785907000000002</v>
      </c>
      <c r="H1262">
        <f t="shared" si="38"/>
        <v>8.162602168292666E-3</v>
      </c>
      <c r="I1262">
        <f t="shared" si="39"/>
        <v>8.1626130913544353E-3</v>
      </c>
    </row>
    <row r="1263" spans="1:9" x14ac:dyDescent="0.35">
      <c r="A1263" s="1">
        <v>42191</v>
      </c>
      <c r="B1263">
        <v>59.52</v>
      </c>
      <c r="C1263">
        <v>59.759998000000003</v>
      </c>
      <c r="D1263">
        <v>58.720001000000003</v>
      </c>
      <c r="E1263">
        <v>59.060001</v>
      </c>
      <c r="F1263">
        <v>7553700</v>
      </c>
      <c r="G1263">
        <v>56.391866</v>
      </c>
      <c r="H1263">
        <f t="shared" si="38"/>
        <v>-2.4124239920687431E-2</v>
      </c>
      <c r="I1263">
        <f t="shared" si="39"/>
        <v>-2.4124238458349392E-2</v>
      </c>
    </row>
    <row r="1264" spans="1:9" x14ac:dyDescent="0.35">
      <c r="A1264" s="1">
        <v>42192</v>
      </c>
      <c r="B1264">
        <v>58.900002000000001</v>
      </c>
      <c r="C1264">
        <v>59.900002000000001</v>
      </c>
      <c r="D1264">
        <v>58.240001999999997</v>
      </c>
      <c r="E1264">
        <v>59.650002000000001</v>
      </c>
      <c r="F1264">
        <v>7129800</v>
      </c>
      <c r="G1264">
        <v>56.955212000000003</v>
      </c>
      <c r="H1264">
        <f t="shared" si="38"/>
        <v>9.9898576026099441E-3</v>
      </c>
      <c r="I1264">
        <f t="shared" si="39"/>
        <v>9.9898449893465625E-3</v>
      </c>
    </row>
    <row r="1265" spans="1:9" x14ac:dyDescent="0.35">
      <c r="A1265" s="1">
        <v>42193</v>
      </c>
      <c r="B1265">
        <v>59.139999000000003</v>
      </c>
      <c r="C1265">
        <v>59.720001000000003</v>
      </c>
      <c r="D1265">
        <v>58.080002</v>
      </c>
      <c r="E1265">
        <v>58.360000999999997</v>
      </c>
      <c r="F1265">
        <v>5629100</v>
      </c>
      <c r="G1265">
        <v>55.723489000000001</v>
      </c>
      <c r="H1265">
        <f t="shared" si="38"/>
        <v>-2.1626168595937412E-2</v>
      </c>
      <c r="I1265">
        <f t="shared" si="39"/>
        <v>-2.1626168295186089E-2</v>
      </c>
    </row>
    <row r="1266" spans="1:9" x14ac:dyDescent="0.35">
      <c r="A1266" s="1">
        <v>42194</v>
      </c>
      <c r="B1266">
        <v>59.650002000000001</v>
      </c>
      <c r="C1266">
        <v>59.759998000000003</v>
      </c>
      <c r="D1266">
        <v>58.66</v>
      </c>
      <c r="E1266">
        <v>58.669998</v>
      </c>
      <c r="F1266">
        <v>5436600</v>
      </c>
      <c r="G1266">
        <v>56.019482000000004</v>
      </c>
      <c r="H1266">
        <f t="shared" si="38"/>
        <v>5.3118059405105689E-3</v>
      </c>
      <c r="I1266">
        <f t="shared" si="39"/>
        <v>5.3118174276560971E-3</v>
      </c>
    </row>
    <row r="1267" spans="1:9" x14ac:dyDescent="0.35">
      <c r="A1267" s="1">
        <v>42195</v>
      </c>
      <c r="B1267">
        <v>59.310001</v>
      </c>
      <c r="C1267">
        <v>59.540000999999997</v>
      </c>
      <c r="D1267">
        <v>58.669998</v>
      </c>
      <c r="E1267">
        <v>59.130001</v>
      </c>
      <c r="F1267">
        <v>5056900</v>
      </c>
      <c r="G1267">
        <v>56.458703999999997</v>
      </c>
      <c r="H1267">
        <f t="shared" si="38"/>
        <v>7.8405150107555884E-3</v>
      </c>
      <c r="I1267">
        <f t="shared" si="39"/>
        <v>7.8405223382821305E-3</v>
      </c>
    </row>
    <row r="1268" spans="1:9" x14ac:dyDescent="0.35">
      <c r="A1268" s="1">
        <v>42198</v>
      </c>
      <c r="B1268">
        <v>59.110000999999997</v>
      </c>
      <c r="C1268">
        <v>59.200001</v>
      </c>
      <c r="D1268">
        <v>58.639999000000003</v>
      </c>
      <c r="E1268">
        <v>58.93</v>
      </c>
      <c r="F1268">
        <v>4905900</v>
      </c>
      <c r="G1268">
        <v>56.267738000000001</v>
      </c>
      <c r="H1268">
        <f t="shared" si="38"/>
        <v>-3.3823946662879358E-3</v>
      </c>
      <c r="I1268">
        <f t="shared" si="39"/>
        <v>-3.3824014097099358E-3</v>
      </c>
    </row>
    <row r="1269" spans="1:9" x14ac:dyDescent="0.35">
      <c r="A1269" s="1">
        <v>42199</v>
      </c>
      <c r="B1269">
        <v>58.75</v>
      </c>
      <c r="C1269">
        <v>59.740001999999997</v>
      </c>
      <c r="D1269">
        <v>58.689999</v>
      </c>
      <c r="E1269">
        <v>59.529998999999997</v>
      </c>
      <c r="F1269">
        <v>5481000</v>
      </c>
      <c r="G1269">
        <v>56.840631000000002</v>
      </c>
      <c r="H1269">
        <f t="shared" si="38"/>
        <v>1.0181554386560272E-2</v>
      </c>
      <c r="I1269">
        <f t="shared" si="39"/>
        <v>1.0181553770652741E-2</v>
      </c>
    </row>
    <row r="1270" spans="1:9" x14ac:dyDescent="0.35">
      <c r="A1270" s="1">
        <v>42200</v>
      </c>
      <c r="B1270">
        <v>59.110000999999997</v>
      </c>
      <c r="C1270">
        <v>59.549999</v>
      </c>
      <c r="D1270">
        <v>58.130001</v>
      </c>
      <c r="E1270">
        <v>58.419998</v>
      </c>
      <c r="F1270">
        <v>5229800</v>
      </c>
      <c r="G1270">
        <v>55.780776000000003</v>
      </c>
      <c r="H1270">
        <f t="shared" si="38"/>
        <v>-1.8646077921150257E-2</v>
      </c>
      <c r="I1270">
        <f t="shared" si="39"/>
        <v>-1.8646080829046372E-2</v>
      </c>
    </row>
    <row r="1271" spans="1:9" x14ac:dyDescent="0.35">
      <c r="A1271" s="1">
        <v>42201</v>
      </c>
      <c r="B1271">
        <v>58.610000999999997</v>
      </c>
      <c r="C1271">
        <v>58.779998999999997</v>
      </c>
      <c r="D1271">
        <v>57.68</v>
      </c>
      <c r="E1271">
        <v>57.950001</v>
      </c>
      <c r="F1271">
        <v>5322900</v>
      </c>
      <c r="G1271">
        <v>55.332011999999999</v>
      </c>
      <c r="H1271">
        <f t="shared" si="38"/>
        <v>-8.0451389265709886E-3</v>
      </c>
      <c r="I1271">
        <f t="shared" si="39"/>
        <v>-8.0451372709480443E-3</v>
      </c>
    </row>
    <row r="1272" spans="1:9" x14ac:dyDescent="0.35">
      <c r="A1272" s="1">
        <v>42202</v>
      </c>
      <c r="B1272">
        <v>57.599997999999999</v>
      </c>
      <c r="C1272">
        <v>57.889999000000003</v>
      </c>
      <c r="D1272">
        <v>56.650002000000001</v>
      </c>
      <c r="E1272">
        <v>57.200001</v>
      </c>
      <c r="F1272">
        <v>7363800</v>
      </c>
      <c r="G1272">
        <v>54.615893999999997</v>
      </c>
      <c r="H1272">
        <f t="shared" si="38"/>
        <v>-1.2942191321101099E-2</v>
      </c>
      <c r="I1272">
        <f t="shared" si="39"/>
        <v>-1.2942200619778684E-2</v>
      </c>
    </row>
    <row r="1273" spans="1:9" x14ac:dyDescent="0.35">
      <c r="A1273" s="1">
        <v>42205</v>
      </c>
      <c r="B1273">
        <v>57.18</v>
      </c>
      <c r="C1273">
        <v>57.200001</v>
      </c>
      <c r="D1273">
        <v>56.16</v>
      </c>
      <c r="E1273">
        <v>56.57</v>
      </c>
      <c r="F1273">
        <v>8086900</v>
      </c>
      <c r="G1273">
        <v>54.014355000000002</v>
      </c>
      <c r="H1273">
        <f t="shared" si="38"/>
        <v>-1.1014003303950992E-2</v>
      </c>
      <c r="I1273">
        <f t="shared" si="39"/>
        <v>-1.1013991641334214E-2</v>
      </c>
    </row>
    <row r="1274" spans="1:9" x14ac:dyDescent="0.35">
      <c r="A1274" s="1">
        <v>42206</v>
      </c>
      <c r="B1274">
        <v>56.759998000000003</v>
      </c>
      <c r="C1274">
        <v>57.16</v>
      </c>
      <c r="D1274">
        <v>56.169998</v>
      </c>
      <c r="E1274">
        <v>56.490001999999997</v>
      </c>
      <c r="F1274">
        <v>8424500</v>
      </c>
      <c r="G1274">
        <v>53.937970999999997</v>
      </c>
      <c r="H1274">
        <f t="shared" si="38"/>
        <v>-1.4141417712569091E-3</v>
      </c>
      <c r="I1274">
        <f t="shared" si="39"/>
        <v>-1.4141425922794865E-3</v>
      </c>
    </row>
    <row r="1275" spans="1:9" x14ac:dyDescent="0.35">
      <c r="A1275" s="1">
        <v>42207</v>
      </c>
      <c r="B1275">
        <v>56.290000999999997</v>
      </c>
      <c r="C1275">
        <v>56.389999000000003</v>
      </c>
      <c r="D1275">
        <v>55.669998</v>
      </c>
      <c r="E1275">
        <v>55.830002</v>
      </c>
      <c r="F1275">
        <v>10373300</v>
      </c>
      <c r="G1275">
        <v>53.307786999999998</v>
      </c>
      <c r="H1275">
        <f t="shared" si="38"/>
        <v>-1.1683483388795005E-2</v>
      </c>
      <c r="I1275">
        <f t="shared" si="39"/>
        <v>-1.1683494731383201E-2</v>
      </c>
    </row>
    <row r="1276" spans="1:9" x14ac:dyDescent="0.35">
      <c r="A1276" s="1">
        <v>42208</v>
      </c>
      <c r="B1276">
        <v>55.099997999999999</v>
      </c>
      <c r="C1276">
        <v>55.310001</v>
      </c>
      <c r="D1276">
        <v>53.299999</v>
      </c>
      <c r="E1276">
        <v>54.040000999999997</v>
      </c>
      <c r="F1276">
        <v>12065300</v>
      </c>
      <c r="G1276">
        <v>52.291755000000002</v>
      </c>
      <c r="H1276">
        <f t="shared" si="38"/>
        <v>-3.2061632381815135E-2</v>
      </c>
      <c r="I1276">
        <f t="shared" si="39"/>
        <v>-1.9059729491302944E-2</v>
      </c>
    </row>
    <row r="1277" spans="1:9" x14ac:dyDescent="0.35">
      <c r="A1277" s="1">
        <v>42209</v>
      </c>
      <c r="B1277">
        <v>53.950001</v>
      </c>
      <c r="C1277">
        <v>53.950001</v>
      </c>
      <c r="D1277">
        <v>51.98</v>
      </c>
      <c r="E1277">
        <v>52.09</v>
      </c>
      <c r="F1277">
        <v>13241700</v>
      </c>
      <c r="G1277">
        <v>50.404839000000003</v>
      </c>
      <c r="H1277">
        <f t="shared" si="38"/>
        <v>-3.6084399776380338E-2</v>
      </c>
      <c r="I1277">
        <f t="shared" si="39"/>
        <v>-3.6084388447088826E-2</v>
      </c>
    </row>
    <row r="1278" spans="1:9" x14ac:dyDescent="0.35">
      <c r="A1278" s="1">
        <v>42212</v>
      </c>
      <c r="B1278">
        <v>51.34</v>
      </c>
      <c r="C1278">
        <v>52.02</v>
      </c>
      <c r="D1278">
        <v>50.540000999999997</v>
      </c>
      <c r="E1278">
        <v>50.650002000000001</v>
      </c>
      <c r="F1278">
        <v>14268100</v>
      </c>
      <c r="G1278">
        <v>49.011425000000003</v>
      </c>
      <c r="H1278">
        <f t="shared" si="38"/>
        <v>-2.7644423113841479E-2</v>
      </c>
      <c r="I1278">
        <f t="shared" si="39"/>
        <v>-2.7644448978400661E-2</v>
      </c>
    </row>
    <row r="1279" spans="1:9" x14ac:dyDescent="0.35">
      <c r="A1279" s="1">
        <v>42213</v>
      </c>
      <c r="B1279">
        <v>50.939999</v>
      </c>
      <c r="C1279">
        <v>52.959999000000003</v>
      </c>
      <c r="D1279">
        <v>50.869999</v>
      </c>
      <c r="E1279">
        <v>52.240001999999997</v>
      </c>
      <c r="F1279">
        <v>13384600</v>
      </c>
      <c r="G1279">
        <v>50.549987999999999</v>
      </c>
      <c r="H1279">
        <f t="shared" si="38"/>
        <v>3.1391903992422275E-2</v>
      </c>
      <c r="I1279">
        <f t="shared" si="39"/>
        <v>3.1391925454115982E-2</v>
      </c>
    </row>
    <row r="1280" spans="1:9" x14ac:dyDescent="0.35">
      <c r="A1280" s="1">
        <v>42214</v>
      </c>
      <c r="B1280">
        <v>52.049999</v>
      </c>
      <c r="C1280">
        <v>53.439999</v>
      </c>
      <c r="D1280">
        <v>52</v>
      </c>
      <c r="E1280">
        <v>52.900002000000001</v>
      </c>
      <c r="F1280">
        <v>11816700</v>
      </c>
      <c r="G1280">
        <v>51.188636000000002</v>
      </c>
      <c r="H1280">
        <f t="shared" si="38"/>
        <v>1.2633996453522412E-2</v>
      </c>
      <c r="I1280">
        <f t="shared" si="39"/>
        <v>1.2633989151491064E-2</v>
      </c>
    </row>
    <row r="1281" spans="1:9" x14ac:dyDescent="0.35">
      <c r="A1281" s="1">
        <v>42215</v>
      </c>
      <c r="B1281">
        <v>52.990001999999997</v>
      </c>
      <c r="C1281">
        <v>53.290000999999997</v>
      </c>
      <c r="D1281">
        <v>51.880001</v>
      </c>
      <c r="E1281">
        <v>52.07</v>
      </c>
      <c r="F1281">
        <v>10081600</v>
      </c>
      <c r="G1281">
        <v>50.385485000000003</v>
      </c>
      <c r="H1281">
        <f t="shared" si="38"/>
        <v>-1.5690018310396289E-2</v>
      </c>
      <c r="I1281">
        <f t="shared" si="39"/>
        <v>-1.5690025418923052E-2</v>
      </c>
    </row>
    <row r="1282" spans="1:9" x14ac:dyDescent="0.35">
      <c r="A1282" s="1">
        <v>42216</v>
      </c>
      <c r="B1282">
        <v>51.43</v>
      </c>
      <c r="C1282">
        <v>51.450001</v>
      </c>
      <c r="D1282">
        <v>50.25</v>
      </c>
      <c r="E1282">
        <v>50.34</v>
      </c>
      <c r="F1282">
        <v>12202300</v>
      </c>
      <c r="G1282">
        <v>48.711452999999999</v>
      </c>
      <c r="H1282">
        <f t="shared" si="38"/>
        <v>-3.3224505473401132E-2</v>
      </c>
      <c r="I1282">
        <f t="shared" si="39"/>
        <v>-3.3224489155954419E-2</v>
      </c>
    </row>
    <row r="1283" spans="1:9" x14ac:dyDescent="0.35">
      <c r="A1283" s="1">
        <v>42219</v>
      </c>
      <c r="B1283">
        <v>49.799999</v>
      </c>
      <c r="C1283">
        <v>50.470001000000003</v>
      </c>
      <c r="D1283">
        <v>49.330002</v>
      </c>
      <c r="E1283">
        <v>49.709999000000003</v>
      </c>
      <c r="F1283">
        <v>11241100</v>
      </c>
      <c r="G1283">
        <v>48.101832999999999</v>
      </c>
      <c r="H1283">
        <f t="shared" si="38"/>
        <v>-1.2514918553833928E-2</v>
      </c>
      <c r="I1283">
        <f t="shared" si="39"/>
        <v>-1.2514921285554747E-2</v>
      </c>
    </row>
    <row r="1284" spans="1:9" x14ac:dyDescent="0.35">
      <c r="A1284" s="1">
        <v>42220</v>
      </c>
      <c r="B1284">
        <v>49.59</v>
      </c>
      <c r="C1284">
        <v>50.34</v>
      </c>
      <c r="D1284">
        <v>49.59</v>
      </c>
      <c r="E1284">
        <v>49.869999</v>
      </c>
      <c r="F1284">
        <v>7690600</v>
      </c>
      <c r="G1284">
        <v>48.256656999999997</v>
      </c>
      <c r="H1284">
        <f t="shared" ref="H1284:H1347" si="40">(E1284-E1283)/E1283</f>
        <v>3.2186683407496464E-3</v>
      </c>
      <c r="I1284">
        <f t="shared" ref="I1284:I1347" si="41">(G1284-G1283)/G1283</f>
        <v>3.2186715213118355E-3</v>
      </c>
    </row>
    <row r="1285" spans="1:9" x14ac:dyDescent="0.35">
      <c r="A1285" s="1">
        <v>42221</v>
      </c>
      <c r="B1285">
        <v>50.299999</v>
      </c>
      <c r="C1285">
        <v>50.849997999999999</v>
      </c>
      <c r="D1285">
        <v>49.029998999999997</v>
      </c>
      <c r="E1285">
        <v>49.119999</v>
      </c>
      <c r="F1285">
        <v>8047200</v>
      </c>
      <c r="G1285">
        <v>47.530920000000002</v>
      </c>
      <c r="H1285">
        <f t="shared" si="40"/>
        <v>-1.5039101965893363E-2</v>
      </c>
      <c r="I1285">
        <f t="shared" si="41"/>
        <v>-1.5039106418001463E-2</v>
      </c>
    </row>
    <row r="1286" spans="1:9" x14ac:dyDescent="0.35">
      <c r="A1286" s="1">
        <v>42222</v>
      </c>
      <c r="B1286">
        <v>48.889999000000003</v>
      </c>
      <c r="C1286">
        <v>50.360000999999997</v>
      </c>
      <c r="D1286">
        <v>48.330002</v>
      </c>
      <c r="E1286">
        <v>50.279998999999997</v>
      </c>
      <c r="F1286">
        <v>11641100</v>
      </c>
      <c r="G1286">
        <v>48.653393000000001</v>
      </c>
      <c r="H1286">
        <f t="shared" si="40"/>
        <v>2.3615635659927366E-2</v>
      </c>
      <c r="I1286">
        <f t="shared" si="41"/>
        <v>2.3615637988913307E-2</v>
      </c>
    </row>
    <row r="1287" spans="1:9" x14ac:dyDescent="0.35">
      <c r="A1287" s="1">
        <v>42223</v>
      </c>
      <c r="B1287">
        <v>50.25</v>
      </c>
      <c r="C1287">
        <v>50.650002000000001</v>
      </c>
      <c r="D1287">
        <v>48.610000999999997</v>
      </c>
      <c r="E1287">
        <v>48.84</v>
      </c>
      <c r="F1287">
        <v>10286300</v>
      </c>
      <c r="G1287">
        <v>47.259979000000001</v>
      </c>
      <c r="H1287">
        <f t="shared" si="40"/>
        <v>-2.8639598819403183E-2</v>
      </c>
      <c r="I1287">
        <f t="shared" si="41"/>
        <v>-2.8639605874969498E-2</v>
      </c>
    </row>
    <row r="1288" spans="1:9" x14ac:dyDescent="0.35">
      <c r="A1288" s="1">
        <v>42226</v>
      </c>
      <c r="B1288">
        <v>48.889999000000003</v>
      </c>
      <c r="C1288">
        <v>50.209999000000003</v>
      </c>
      <c r="D1288">
        <v>48.549999</v>
      </c>
      <c r="E1288">
        <v>50.200001</v>
      </c>
      <c r="F1288">
        <v>10574000</v>
      </c>
      <c r="G1288">
        <v>48.575983000000001</v>
      </c>
      <c r="H1288">
        <f t="shared" si="40"/>
        <v>2.7846048321048256E-2</v>
      </c>
      <c r="I1288">
        <f t="shared" si="41"/>
        <v>2.784605553887359E-2</v>
      </c>
    </row>
    <row r="1289" spans="1:9" x14ac:dyDescent="0.35">
      <c r="A1289" s="1">
        <v>42227</v>
      </c>
      <c r="B1289">
        <v>49.279998999999997</v>
      </c>
      <c r="C1289">
        <v>50.52</v>
      </c>
      <c r="D1289">
        <v>49.060001</v>
      </c>
      <c r="E1289">
        <v>50.400002000000001</v>
      </c>
      <c r="F1289">
        <v>10713600</v>
      </c>
      <c r="G1289">
        <v>48.769513000000003</v>
      </c>
      <c r="H1289">
        <f t="shared" si="40"/>
        <v>3.9840835859744368E-3</v>
      </c>
      <c r="I1289">
        <f t="shared" si="41"/>
        <v>3.9840675998260838E-3</v>
      </c>
    </row>
    <row r="1290" spans="1:9" x14ac:dyDescent="0.35">
      <c r="A1290" s="1">
        <v>42228</v>
      </c>
      <c r="B1290">
        <v>50.209999000000003</v>
      </c>
      <c r="C1290">
        <v>51.880001</v>
      </c>
      <c r="D1290">
        <v>50.150002000000001</v>
      </c>
      <c r="E1290">
        <v>51.540000999999997</v>
      </c>
      <c r="F1290">
        <v>13986500</v>
      </c>
      <c r="G1290">
        <v>49.872633</v>
      </c>
      <c r="H1290">
        <f t="shared" si="40"/>
        <v>2.2619026880197266E-2</v>
      </c>
      <c r="I1290">
        <f t="shared" si="41"/>
        <v>2.2619048912791009E-2</v>
      </c>
    </row>
    <row r="1291" spans="1:9" x14ac:dyDescent="0.35">
      <c r="A1291" s="1">
        <v>42229</v>
      </c>
      <c r="B1291">
        <v>51</v>
      </c>
      <c r="C1291">
        <v>51.049999</v>
      </c>
      <c r="D1291">
        <v>49.860000999999997</v>
      </c>
      <c r="E1291">
        <v>50.099997999999999</v>
      </c>
      <c r="F1291">
        <v>10045500</v>
      </c>
      <c r="G1291">
        <v>48.479216000000001</v>
      </c>
      <c r="H1291">
        <f t="shared" si="40"/>
        <v>-2.7939522158720899E-2</v>
      </c>
      <c r="I1291">
        <f t="shared" si="41"/>
        <v>-2.7939511435058972E-2</v>
      </c>
    </row>
    <row r="1292" spans="1:9" x14ac:dyDescent="0.35">
      <c r="A1292" s="1">
        <v>42230</v>
      </c>
      <c r="B1292">
        <v>49.990001999999997</v>
      </c>
      <c r="C1292">
        <v>50.290000999999997</v>
      </c>
      <c r="D1292">
        <v>49.689999</v>
      </c>
      <c r="E1292">
        <v>49.77</v>
      </c>
      <c r="F1292">
        <v>7850100</v>
      </c>
      <c r="G1292">
        <v>48.159892999999997</v>
      </c>
      <c r="H1292">
        <f t="shared" si="40"/>
        <v>-6.5867866900912097E-3</v>
      </c>
      <c r="I1292">
        <f t="shared" si="41"/>
        <v>-6.5868020637958385E-3</v>
      </c>
    </row>
    <row r="1293" spans="1:9" x14ac:dyDescent="0.35">
      <c r="A1293" s="1">
        <v>42233</v>
      </c>
      <c r="B1293">
        <v>49.48</v>
      </c>
      <c r="C1293">
        <v>49.810001</v>
      </c>
      <c r="D1293">
        <v>49.259998000000003</v>
      </c>
      <c r="E1293">
        <v>49.560001</v>
      </c>
      <c r="F1293">
        <v>5807400</v>
      </c>
      <c r="G1293">
        <v>47.956688</v>
      </c>
      <c r="H1293">
        <f t="shared" si="40"/>
        <v>-4.2193891902753342E-3</v>
      </c>
      <c r="I1293">
        <f t="shared" si="41"/>
        <v>-4.2193822980461562E-3</v>
      </c>
    </row>
    <row r="1294" spans="1:9" x14ac:dyDescent="0.35">
      <c r="A1294" s="1">
        <v>42234</v>
      </c>
      <c r="B1294">
        <v>49.619999</v>
      </c>
      <c r="C1294">
        <v>49.790000999999997</v>
      </c>
      <c r="D1294">
        <v>49.130001</v>
      </c>
      <c r="E1294">
        <v>49.509998000000003</v>
      </c>
      <c r="F1294">
        <v>7310200</v>
      </c>
      <c r="G1294">
        <v>47.908301999999999</v>
      </c>
      <c r="H1294">
        <f t="shared" si="40"/>
        <v>-1.0089386398518573E-3</v>
      </c>
      <c r="I1294">
        <f t="shared" si="41"/>
        <v>-1.0089520777581786E-3</v>
      </c>
    </row>
    <row r="1295" spans="1:9" x14ac:dyDescent="0.35">
      <c r="A1295" s="1">
        <v>42235</v>
      </c>
      <c r="B1295">
        <v>49.279998999999997</v>
      </c>
      <c r="C1295">
        <v>49.279998999999997</v>
      </c>
      <c r="D1295">
        <v>47.049999</v>
      </c>
      <c r="E1295">
        <v>47.68</v>
      </c>
      <c r="F1295">
        <v>14528500</v>
      </c>
      <c r="G1295">
        <v>46.137506999999999</v>
      </c>
      <c r="H1295">
        <f t="shared" si="40"/>
        <v>-3.6962190949795699E-2</v>
      </c>
      <c r="I1295">
        <f t="shared" si="41"/>
        <v>-3.6962174113371826E-2</v>
      </c>
    </row>
    <row r="1296" spans="1:9" x14ac:dyDescent="0.35">
      <c r="A1296" s="1">
        <v>42236</v>
      </c>
      <c r="B1296">
        <v>47.450001</v>
      </c>
      <c r="C1296">
        <v>48.099997999999999</v>
      </c>
      <c r="D1296">
        <v>47</v>
      </c>
      <c r="E1296">
        <v>47</v>
      </c>
      <c r="F1296">
        <v>10554700</v>
      </c>
      <c r="G1296">
        <v>45.479505000000003</v>
      </c>
      <c r="H1296">
        <f t="shared" si="40"/>
        <v>-1.4261744966442946E-2</v>
      </c>
      <c r="I1296">
        <f t="shared" si="41"/>
        <v>-1.4261758876568607E-2</v>
      </c>
    </row>
    <row r="1297" spans="1:9" x14ac:dyDescent="0.35">
      <c r="A1297" s="1">
        <v>42237</v>
      </c>
      <c r="B1297">
        <v>46.66</v>
      </c>
      <c r="C1297">
        <v>47.380001</v>
      </c>
      <c r="D1297">
        <v>45.380001</v>
      </c>
      <c r="E1297">
        <v>45.389999000000003</v>
      </c>
      <c r="F1297">
        <v>13905700</v>
      </c>
      <c r="G1297">
        <v>43.921588999999997</v>
      </c>
      <c r="H1297">
        <f t="shared" si="40"/>
        <v>-3.4255340425531848E-2</v>
      </c>
      <c r="I1297">
        <f t="shared" si="41"/>
        <v>-3.425534204912753E-2</v>
      </c>
    </row>
    <row r="1298" spans="1:9" x14ac:dyDescent="0.35">
      <c r="A1298" s="1">
        <v>42240</v>
      </c>
      <c r="B1298">
        <v>41.98</v>
      </c>
      <c r="C1298">
        <v>44.93</v>
      </c>
      <c r="D1298">
        <v>41.099997999999999</v>
      </c>
      <c r="E1298">
        <v>42.93</v>
      </c>
      <c r="F1298">
        <v>21256700</v>
      </c>
      <c r="G1298">
        <v>41.541173999999998</v>
      </c>
      <c r="H1298">
        <f t="shared" si="40"/>
        <v>-5.4196938845493328E-2</v>
      </c>
      <c r="I1298">
        <f t="shared" si="41"/>
        <v>-5.4196923522051979E-2</v>
      </c>
    </row>
    <row r="1299" spans="1:9" x14ac:dyDescent="0.35">
      <c r="A1299" s="1">
        <v>42241</v>
      </c>
      <c r="B1299">
        <v>45.02</v>
      </c>
      <c r="C1299">
        <v>45.02</v>
      </c>
      <c r="D1299">
        <v>42.139999000000003</v>
      </c>
      <c r="E1299">
        <v>42.189999</v>
      </c>
      <c r="F1299">
        <v>15891800</v>
      </c>
      <c r="G1299">
        <v>40.825111999999997</v>
      </c>
      <c r="H1299">
        <f t="shared" si="40"/>
        <v>-1.7237386443046808E-2</v>
      </c>
      <c r="I1299">
        <f t="shared" si="41"/>
        <v>-1.7237404027146679E-2</v>
      </c>
    </row>
    <row r="1300" spans="1:9" x14ac:dyDescent="0.35">
      <c r="A1300" s="1">
        <v>42242</v>
      </c>
      <c r="B1300">
        <v>42.93</v>
      </c>
      <c r="C1300">
        <v>43.57</v>
      </c>
      <c r="D1300">
        <v>42.25</v>
      </c>
      <c r="E1300">
        <v>43.41</v>
      </c>
      <c r="F1300">
        <v>18991000</v>
      </c>
      <c r="G1300">
        <v>42.005645000000001</v>
      </c>
      <c r="H1300">
        <f t="shared" si="40"/>
        <v>2.8916829317772591E-2</v>
      </c>
      <c r="I1300">
        <f t="shared" si="41"/>
        <v>2.8916834324912669E-2</v>
      </c>
    </row>
    <row r="1301" spans="1:9" x14ac:dyDescent="0.35">
      <c r="A1301" s="1">
        <v>42243</v>
      </c>
      <c r="B1301">
        <v>44.619999</v>
      </c>
      <c r="C1301">
        <v>46.529998999999997</v>
      </c>
      <c r="D1301">
        <v>44.450001</v>
      </c>
      <c r="E1301">
        <v>45.869999</v>
      </c>
      <c r="F1301">
        <v>19431600</v>
      </c>
      <c r="G1301">
        <v>44.386060999999998</v>
      </c>
      <c r="H1301">
        <f t="shared" si="40"/>
        <v>5.666894724717815E-2</v>
      </c>
      <c r="I1301">
        <f t="shared" si="41"/>
        <v>5.6668954851187184E-2</v>
      </c>
    </row>
    <row r="1302" spans="1:9" x14ac:dyDescent="0.35">
      <c r="A1302" s="1">
        <v>42244</v>
      </c>
      <c r="B1302">
        <v>45.560001</v>
      </c>
      <c r="C1302">
        <v>48</v>
      </c>
      <c r="D1302">
        <v>45.560001</v>
      </c>
      <c r="E1302">
        <v>46.82</v>
      </c>
      <c r="F1302">
        <v>14902000</v>
      </c>
      <c r="G1302">
        <v>45.305328000000003</v>
      </c>
      <c r="H1302">
        <f t="shared" si="40"/>
        <v>2.0710726416191993E-2</v>
      </c>
      <c r="I1302">
        <f t="shared" si="41"/>
        <v>2.071071366301247E-2</v>
      </c>
    </row>
    <row r="1303" spans="1:9" x14ac:dyDescent="0.35">
      <c r="A1303" s="1">
        <v>42247</v>
      </c>
      <c r="B1303">
        <v>46.299999</v>
      </c>
      <c r="C1303">
        <v>49.32</v>
      </c>
      <c r="D1303">
        <v>45.700001</v>
      </c>
      <c r="E1303">
        <v>49.150002000000001</v>
      </c>
      <c r="F1303">
        <v>17775100</v>
      </c>
      <c r="G1303">
        <v>47.559952000000003</v>
      </c>
      <c r="H1303">
        <f t="shared" si="40"/>
        <v>4.9765100384451096E-2</v>
      </c>
      <c r="I1303">
        <f t="shared" si="41"/>
        <v>4.9765096061107857E-2</v>
      </c>
    </row>
    <row r="1304" spans="1:9" x14ac:dyDescent="0.35">
      <c r="A1304" s="1">
        <v>42248</v>
      </c>
      <c r="B1304">
        <v>48.169998</v>
      </c>
      <c r="C1304">
        <v>48.169998</v>
      </c>
      <c r="D1304">
        <v>46.790000999999997</v>
      </c>
      <c r="E1304">
        <v>47.75</v>
      </c>
      <c r="F1304">
        <v>17192400</v>
      </c>
      <c r="G1304">
        <v>46.205241999999998</v>
      </c>
      <c r="H1304">
        <f t="shared" si="40"/>
        <v>-2.8484271475716329E-2</v>
      </c>
      <c r="I1304">
        <f t="shared" si="41"/>
        <v>-2.8484259193533337E-2</v>
      </c>
    </row>
    <row r="1305" spans="1:9" x14ac:dyDescent="0.35">
      <c r="A1305" s="1">
        <v>42249</v>
      </c>
      <c r="B1305">
        <v>48.299999</v>
      </c>
      <c r="C1305">
        <v>48.66</v>
      </c>
      <c r="D1305">
        <v>47</v>
      </c>
      <c r="E1305">
        <v>48.189999</v>
      </c>
      <c r="F1305">
        <v>11265800</v>
      </c>
      <c r="G1305">
        <v>46.631005999999999</v>
      </c>
      <c r="H1305">
        <f t="shared" si="40"/>
        <v>9.2146387434555027E-3</v>
      </c>
      <c r="I1305">
        <f t="shared" si="41"/>
        <v>9.2146254747459376E-3</v>
      </c>
    </row>
    <row r="1306" spans="1:9" x14ac:dyDescent="0.35">
      <c r="A1306" s="1">
        <v>42250</v>
      </c>
      <c r="B1306">
        <v>48.5</v>
      </c>
      <c r="C1306">
        <v>49.869999</v>
      </c>
      <c r="D1306">
        <v>47.77</v>
      </c>
      <c r="E1306">
        <v>48.18</v>
      </c>
      <c r="F1306">
        <v>9703800</v>
      </c>
      <c r="G1306">
        <v>46.621330999999998</v>
      </c>
      <c r="H1306">
        <f t="shared" si="40"/>
        <v>-2.074911850485935E-4</v>
      </c>
      <c r="I1306">
        <f t="shared" si="41"/>
        <v>-2.0747997587702553E-4</v>
      </c>
    </row>
    <row r="1307" spans="1:9" x14ac:dyDescent="0.35">
      <c r="A1307" s="1">
        <v>42251</v>
      </c>
      <c r="B1307">
        <v>47.209999000000003</v>
      </c>
      <c r="C1307">
        <v>47.599997999999999</v>
      </c>
      <c r="D1307">
        <v>46.860000999999997</v>
      </c>
      <c r="E1307">
        <v>47.200001</v>
      </c>
      <c r="F1307">
        <v>10520200</v>
      </c>
      <c r="G1307">
        <v>45.673036000000003</v>
      </c>
      <c r="H1307">
        <f t="shared" si="40"/>
        <v>-2.0340369447903683E-2</v>
      </c>
      <c r="I1307">
        <f t="shared" si="41"/>
        <v>-2.0340367373895753E-2</v>
      </c>
    </row>
    <row r="1308" spans="1:9" x14ac:dyDescent="0.35">
      <c r="A1308" s="1">
        <v>42255</v>
      </c>
      <c r="B1308">
        <v>48.27</v>
      </c>
      <c r="C1308">
        <v>48.68</v>
      </c>
      <c r="D1308">
        <v>47.150002000000001</v>
      </c>
      <c r="E1308">
        <v>48.459999000000003</v>
      </c>
      <c r="F1308">
        <v>13561500</v>
      </c>
      <c r="G1308">
        <v>46.892271999999998</v>
      </c>
      <c r="H1308">
        <f t="shared" si="40"/>
        <v>2.6694872315786669E-2</v>
      </c>
      <c r="I1308">
        <f t="shared" si="41"/>
        <v>2.6694875287029202E-2</v>
      </c>
    </row>
    <row r="1309" spans="1:9" x14ac:dyDescent="0.35">
      <c r="A1309" s="1">
        <v>42256</v>
      </c>
      <c r="B1309">
        <v>49.049999</v>
      </c>
      <c r="C1309">
        <v>49.700001</v>
      </c>
      <c r="D1309">
        <v>47.59</v>
      </c>
      <c r="E1309">
        <v>47.849997999999999</v>
      </c>
      <c r="F1309">
        <v>16203100</v>
      </c>
      <c r="G1309">
        <v>46.302005000000001</v>
      </c>
      <c r="H1309">
        <f t="shared" si="40"/>
        <v>-1.2587722092194099E-2</v>
      </c>
      <c r="I1309">
        <f t="shared" si="41"/>
        <v>-1.258772447622067E-2</v>
      </c>
    </row>
    <row r="1310" spans="1:9" x14ac:dyDescent="0.35">
      <c r="A1310" s="1">
        <v>42257</v>
      </c>
      <c r="B1310">
        <v>48</v>
      </c>
      <c r="C1310">
        <v>48.75</v>
      </c>
      <c r="D1310">
        <v>47.330002</v>
      </c>
      <c r="E1310">
        <v>48.43</v>
      </c>
      <c r="F1310">
        <v>8874700</v>
      </c>
      <c r="G1310">
        <v>46.863242999999997</v>
      </c>
      <c r="H1310">
        <f t="shared" si="40"/>
        <v>1.2121254425130809E-2</v>
      </c>
      <c r="I1310">
        <f t="shared" si="41"/>
        <v>1.212124615337923E-2</v>
      </c>
    </row>
    <row r="1311" spans="1:9" x14ac:dyDescent="0.35">
      <c r="A1311" s="1">
        <v>42258</v>
      </c>
      <c r="B1311">
        <v>47.740001999999997</v>
      </c>
      <c r="C1311">
        <v>47.759998000000003</v>
      </c>
      <c r="D1311">
        <v>46.950001</v>
      </c>
      <c r="E1311">
        <v>47.360000999999997</v>
      </c>
      <c r="F1311">
        <v>9270700</v>
      </c>
      <c r="G1311">
        <v>45.827858999999997</v>
      </c>
      <c r="H1311">
        <f t="shared" si="40"/>
        <v>-2.2093722899029587E-2</v>
      </c>
      <c r="I1311">
        <f t="shared" si="41"/>
        <v>-2.2093733461851981E-2</v>
      </c>
    </row>
    <row r="1312" spans="1:9" x14ac:dyDescent="0.35">
      <c r="A1312" s="1">
        <v>42261</v>
      </c>
      <c r="B1312">
        <v>47.119999</v>
      </c>
      <c r="C1312">
        <v>47.150002000000001</v>
      </c>
      <c r="D1312">
        <v>46.34</v>
      </c>
      <c r="E1312">
        <v>46.77</v>
      </c>
      <c r="F1312">
        <v>8768800</v>
      </c>
      <c r="G1312">
        <v>45.256945999999999</v>
      </c>
      <c r="H1312">
        <f t="shared" si="40"/>
        <v>-1.2457791122090429E-2</v>
      </c>
      <c r="I1312">
        <f t="shared" si="41"/>
        <v>-1.24577715926026E-2</v>
      </c>
    </row>
    <row r="1313" spans="1:9" x14ac:dyDescent="0.35">
      <c r="A1313" s="1">
        <v>42262</v>
      </c>
      <c r="B1313">
        <v>47.150002000000001</v>
      </c>
      <c r="C1313">
        <v>47.790000999999997</v>
      </c>
      <c r="D1313">
        <v>47.110000999999997</v>
      </c>
      <c r="E1313">
        <v>47.279998999999997</v>
      </c>
      <c r="F1313">
        <v>6678200</v>
      </c>
      <c r="G1313">
        <v>45.750445999999997</v>
      </c>
      <c r="H1313">
        <f t="shared" si="40"/>
        <v>1.0904404532820043E-2</v>
      </c>
      <c r="I1313">
        <f t="shared" si="41"/>
        <v>1.0904403492007556E-2</v>
      </c>
    </row>
    <row r="1314" spans="1:9" x14ac:dyDescent="0.35">
      <c r="A1314" s="1">
        <v>42263</v>
      </c>
      <c r="B1314">
        <v>47.709999000000003</v>
      </c>
      <c r="C1314">
        <v>49.540000999999997</v>
      </c>
      <c r="D1314">
        <v>47.639999000000003</v>
      </c>
      <c r="E1314">
        <v>49.470001000000003</v>
      </c>
      <c r="F1314">
        <v>11354000</v>
      </c>
      <c r="G1314">
        <v>47.869599000000001</v>
      </c>
      <c r="H1314">
        <f t="shared" si="40"/>
        <v>4.6319840235191354E-2</v>
      </c>
      <c r="I1314">
        <f t="shared" si="41"/>
        <v>4.6319832597916194E-2</v>
      </c>
    </row>
    <row r="1315" spans="1:9" x14ac:dyDescent="0.35">
      <c r="A1315" s="1">
        <v>42264</v>
      </c>
      <c r="B1315">
        <v>49.41</v>
      </c>
      <c r="C1315">
        <v>50.91</v>
      </c>
      <c r="D1315">
        <v>49.060001</v>
      </c>
      <c r="E1315">
        <v>50.130001</v>
      </c>
      <c r="F1315">
        <v>14823600</v>
      </c>
      <c r="G1315">
        <v>48.508248000000002</v>
      </c>
      <c r="H1315">
        <f t="shared" si="40"/>
        <v>1.3341418772156414E-2</v>
      </c>
      <c r="I1315">
        <f t="shared" si="41"/>
        <v>1.3341432001550732E-2</v>
      </c>
    </row>
    <row r="1316" spans="1:9" x14ac:dyDescent="0.35">
      <c r="A1316" s="1">
        <v>42265</v>
      </c>
      <c r="B1316">
        <v>49.150002000000001</v>
      </c>
      <c r="C1316">
        <v>49.52</v>
      </c>
      <c r="D1316">
        <v>47.93</v>
      </c>
      <c r="E1316">
        <v>48.360000999999997</v>
      </c>
      <c r="F1316">
        <v>12763300</v>
      </c>
      <c r="G1316">
        <v>46.795507999999998</v>
      </c>
      <c r="H1316">
        <f t="shared" si="40"/>
        <v>-3.5308197979090468E-2</v>
      </c>
      <c r="I1316">
        <f t="shared" si="41"/>
        <v>-3.5308222222332243E-2</v>
      </c>
    </row>
    <row r="1317" spans="1:9" x14ac:dyDescent="0.35">
      <c r="A1317" s="1">
        <v>42268</v>
      </c>
      <c r="B1317">
        <v>48.849997999999999</v>
      </c>
      <c r="C1317">
        <v>49</v>
      </c>
      <c r="D1317">
        <v>48.139999000000003</v>
      </c>
      <c r="E1317">
        <v>48.75</v>
      </c>
      <c r="F1317">
        <v>7728200</v>
      </c>
      <c r="G1317">
        <v>47.172891</v>
      </c>
      <c r="H1317">
        <f t="shared" si="40"/>
        <v>8.0644952840262171E-3</v>
      </c>
      <c r="I1317">
        <f t="shared" si="41"/>
        <v>8.0645133716681066E-3</v>
      </c>
    </row>
    <row r="1318" spans="1:9" x14ac:dyDescent="0.35">
      <c r="A1318" s="1">
        <v>42269</v>
      </c>
      <c r="B1318">
        <v>47.73</v>
      </c>
      <c r="C1318">
        <v>49</v>
      </c>
      <c r="D1318">
        <v>47.610000999999997</v>
      </c>
      <c r="E1318">
        <v>48.619999</v>
      </c>
      <c r="F1318">
        <v>10223400</v>
      </c>
      <c r="G1318">
        <v>47.047094999999999</v>
      </c>
      <c r="H1318">
        <f t="shared" si="40"/>
        <v>-2.6666871794871804E-3</v>
      </c>
      <c r="I1318">
        <f t="shared" si="41"/>
        <v>-2.6667010932190085E-3</v>
      </c>
    </row>
    <row r="1319" spans="1:9" x14ac:dyDescent="0.35">
      <c r="A1319" s="1">
        <v>42270</v>
      </c>
      <c r="B1319">
        <v>48.720001000000003</v>
      </c>
      <c r="C1319">
        <v>48.98</v>
      </c>
      <c r="D1319">
        <v>47.810001</v>
      </c>
      <c r="E1319">
        <v>47.860000999999997</v>
      </c>
      <c r="F1319">
        <v>6323000</v>
      </c>
      <c r="G1319">
        <v>46.311684</v>
      </c>
      <c r="H1319">
        <f t="shared" si="40"/>
        <v>-1.5631386582299251E-2</v>
      </c>
      <c r="I1319">
        <f t="shared" si="41"/>
        <v>-1.5631379578271501E-2</v>
      </c>
    </row>
    <row r="1320" spans="1:9" x14ac:dyDescent="0.35">
      <c r="A1320" s="1">
        <v>42271</v>
      </c>
      <c r="B1320">
        <v>47.509998000000003</v>
      </c>
      <c r="C1320">
        <v>48.23</v>
      </c>
      <c r="D1320">
        <v>47.330002</v>
      </c>
      <c r="E1320">
        <v>47.759998000000003</v>
      </c>
      <c r="F1320">
        <v>8185800</v>
      </c>
      <c r="G1320">
        <v>46.214917</v>
      </c>
      <c r="H1320">
        <f t="shared" si="40"/>
        <v>-2.0894901360322547E-3</v>
      </c>
      <c r="I1320">
        <f t="shared" si="41"/>
        <v>-2.089472712760776E-3</v>
      </c>
    </row>
    <row r="1321" spans="1:9" x14ac:dyDescent="0.35">
      <c r="A1321" s="1">
        <v>42272</v>
      </c>
      <c r="B1321">
        <v>48.540000999999997</v>
      </c>
      <c r="C1321">
        <v>48.540000999999997</v>
      </c>
      <c r="D1321">
        <v>46.919998</v>
      </c>
      <c r="E1321">
        <v>47.189999</v>
      </c>
      <c r="F1321">
        <v>8631400</v>
      </c>
      <c r="G1321">
        <v>45.663356999999998</v>
      </c>
      <c r="H1321">
        <f t="shared" si="40"/>
        <v>-1.1934652928586864E-2</v>
      </c>
      <c r="I1321">
        <f t="shared" si="41"/>
        <v>-1.1934674685232087E-2</v>
      </c>
    </row>
    <row r="1322" spans="1:9" x14ac:dyDescent="0.35">
      <c r="A1322" s="1">
        <v>42275</v>
      </c>
      <c r="B1322">
        <v>46.439999</v>
      </c>
      <c r="C1322">
        <v>47.049999</v>
      </c>
      <c r="D1322">
        <v>45.84</v>
      </c>
      <c r="E1322">
        <v>45.849997999999999</v>
      </c>
      <c r="F1322">
        <v>8003400</v>
      </c>
      <c r="G1322">
        <v>44.366706999999998</v>
      </c>
      <c r="H1322">
        <f t="shared" si="40"/>
        <v>-2.8395868370329928E-2</v>
      </c>
      <c r="I1322">
        <f t="shared" si="41"/>
        <v>-2.8395853594382028E-2</v>
      </c>
    </row>
    <row r="1323" spans="1:9" x14ac:dyDescent="0.35">
      <c r="A1323" s="1">
        <v>42276</v>
      </c>
      <c r="B1323">
        <v>46.279998999999997</v>
      </c>
      <c r="C1323">
        <v>46.689999</v>
      </c>
      <c r="D1323">
        <v>45.720001000000003</v>
      </c>
      <c r="E1323">
        <v>46.57</v>
      </c>
      <c r="F1323">
        <v>7978000</v>
      </c>
      <c r="G1323">
        <v>45.063415999999997</v>
      </c>
      <c r="H1323">
        <f t="shared" si="40"/>
        <v>1.57034248943697E-2</v>
      </c>
      <c r="I1323">
        <f t="shared" si="41"/>
        <v>1.5703419232804421E-2</v>
      </c>
    </row>
    <row r="1324" spans="1:9" x14ac:dyDescent="0.35">
      <c r="A1324" s="1">
        <v>42277</v>
      </c>
      <c r="B1324">
        <v>46.919998</v>
      </c>
      <c r="C1324">
        <v>48</v>
      </c>
      <c r="D1324">
        <v>46.900002000000001</v>
      </c>
      <c r="E1324">
        <v>47.959999000000003</v>
      </c>
      <c r="F1324">
        <v>8814400</v>
      </c>
      <c r="G1324">
        <v>46.408447000000002</v>
      </c>
      <c r="H1324">
        <f t="shared" si="40"/>
        <v>2.9847519862572537E-2</v>
      </c>
      <c r="I1324">
        <f t="shared" si="41"/>
        <v>2.9847515332614951E-2</v>
      </c>
    </row>
    <row r="1325" spans="1:9" x14ac:dyDescent="0.35">
      <c r="A1325" s="1">
        <v>42278</v>
      </c>
      <c r="B1325">
        <v>48.689999</v>
      </c>
      <c r="C1325">
        <v>49.400002000000001</v>
      </c>
      <c r="D1325">
        <v>47.540000999999997</v>
      </c>
      <c r="E1325">
        <v>48.16</v>
      </c>
      <c r="F1325">
        <v>10430300</v>
      </c>
      <c r="G1325">
        <v>46.601978000000003</v>
      </c>
      <c r="H1325">
        <f t="shared" si="40"/>
        <v>4.170162722480315E-3</v>
      </c>
      <c r="I1325">
        <f t="shared" si="41"/>
        <v>4.1701675559192948E-3</v>
      </c>
    </row>
    <row r="1326" spans="1:9" x14ac:dyDescent="0.35">
      <c r="A1326" s="1">
        <v>42279</v>
      </c>
      <c r="B1326">
        <v>47.580002</v>
      </c>
      <c r="C1326">
        <v>51.189999</v>
      </c>
      <c r="D1326">
        <v>47.560001</v>
      </c>
      <c r="E1326">
        <v>51.189999</v>
      </c>
      <c r="F1326">
        <v>12573500</v>
      </c>
      <c r="G1326">
        <v>49.533952999999997</v>
      </c>
      <c r="H1326">
        <f t="shared" si="40"/>
        <v>6.291526162790706E-2</v>
      </c>
      <c r="I1326">
        <f t="shared" si="41"/>
        <v>6.2915247932179924E-2</v>
      </c>
    </row>
    <row r="1327" spans="1:9" x14ac:dyDescent="0.35">
      <c r="A1327" s="1">
        <v>42282</v>
      </c>
      <c r="B1327">
        <v>51.939999</v>
      </c>
      <c r="C1327">
        <v>53.130001</v>
      </c>
      <c r="D1327">
        <v>51.509998000000003</v>
      </c>
      <c r="E1327">
        <v>52.98</v>
      </c>
      <c r="F1327">
        <v>12806600</v>
      </c>
      <c r="G1327">
        <v>51.266046000000003</v>
      </c>
      <c r="H1327">
        <f t="shared" si="40"/>
        <v>3.4967787360183314E-2</v>
      </c>
      <c r="I1327">
        <f t="shared" si="41"/>
        <v>3.4967792697667519E-2</v>
      </c>
    </row>
    <row r="1328" spans="1:9" x14ac:dyDescent="0.35">
      <c r="A1328" s="1">
        <v>42283</v>
      </c>
      <c r="B1328">
        <v>53.18</v>
      </c>
      <c r="C1328">
        <v>55.529998999999997</v>
      </c>
      <c r="D1328">
        <v>53.060001</v>
      </c>
      <c r="E1328">
        <v>55.139999000000003</v>
      </c>
      <c r="F1328">
        <v>15414000</v>
      </c>
      <c r="G1328">
        <v>53.356167999999997</v>
      </c>
      <c r="H1328">
        <f t="shared" si="40"/>
        <v>4.0770083050207746E-2</v>
      </c>
      <c r="I1328">
        <f t="shared" si="41"/>
        <v>4.0770103471603675E-2</v>
      </c>
    </row>
    <row r="1329" spans="1:9" x14ac:dyDescent="0.35">
      <c r="A1329" s="1">
        <v>42284</v>
      </c>
      <c r="B1329">
        <v>55.939999</v>
      </c>
      <c r="C1329">
        <v>56.380001</v>
      </c>
      <c r="D1329">
        <v>53.84</v>
      </c>
      <c r="E1329">
        <v>55.27</v>
      </c>
      <c r="F1329">
        <v>13745300</v>
      </c>
      <c r="G1329">
        <v>53.481963</v>
      </c>
      <c r="H1329">
        <f t="shared" si="40"/>
        <v>2.3576532890397773E-3</v>
      </c>
      <c r="I1329">
        <f t="shared" si="41"/>
        <v>2.3576468235125816E-3</v>
      </c>
    </row>
    <row r="1330" spans="1:9" x14ac:dyDescent="0.35">
      <c r="A1330" s="1">
        <v>42285</v>
      </c>
      <c r="B1330">
        <v>55</v>
      </c>
      <c r="C1330">
        <v>56.549999</v>
      </c>
      <c r="D1330">
        <v>54.59</v>
      </c>
      <c r="E1330">
        <v>56.279998999999997</v>
      </c>
      <c r="F1330">
        <v>9496900</v>
      </c>
      <c r="G1330">
        <v>54.459287000000003</v>
      </c>
      <c r="H1330">
        <f t="shared" si="40"/>
        <v>1.8273909896869792E-2</v>
      </c>
      <c r="I1330">
        <f t="shared" si="41"/>
        <v>1.8273899183543486E-2</v>
      </c>
    </row>
    <row r="1331" spans="1:9" x14ac:dyDescent="0.35">
      <c r="A1331" s="1">
        <v>42286</v>
      </c>
      <c r="B1331">
        <v>56.59</v>
      </c>
      <c r="C1331">
        <v>56.689999</v>
      </c>
      <c r="D1331">
        <v>55.209999000000003</v>
      </c>
      <c r="E1331">
        <v>56.099997999999999</v>
      </c>
      <c r="F1331">
        <v>9118800</v>
      </c>
      <c r="G1331">
        <v>54.285110000000003</v>
      </c>
      <c r="H1331">
        <f t="shared" si="40"/>
        <v>-3.1983120682002359E-3</v>
      </c>
      <c r="I1331">
        <f t="shared" si="41"/>
        <v>-3.1982974731196946E-3</v>
      </c>
    </row>
    <row r="1332" spans="1:9" x14ac:dyDescent="0.35">
      <c r="A1332" s="1">
        <v>42289</v>
      </c>
      <c r="B1332">
        <v>56.07</v>
      </c>
      <c r="C1332">
        <v>56.099997999999999</v>
      </c>
      <c r="D1332">
        <v>54.459999000000003</v>
      </c>
      <c r="E1332">
        <v>55.27</v>
      </c>
      <c r="F1332">
        <v>7484500</v>
      </c>
      <c r="G1332">
        <v>53.481963</v>
      </c>
      <c r="H1332">
        <f t="shared" si="40"/>
        <v>-1.4794973789482064E-2</v>
      </c>
      <c r="I1332">
        <f t="shared" si="41"/>
        <v>-1.479497784935874E-2</v>
      </c>
    </row>
    <row r="1333" spans="1:9" x14ac:dyDescent="0.35">
      <c r="A1333" s="1">
        <v>42290</v>
      </c>
      <c r="B1333">
        <v>54.779998999999997</v>
      </c>
      <c r="C1333">
        <v>55.900002000000001</v>
      </c>
      <c r="D1333">
        <v>54.360000999999997</v>
      </c>
      <c r="E1333">
        <v>55.040000999999997</v>
      </c>
      <c r="F1333">
        <v>6214700</v>
      </c>
      <c r="G1333">
        <v>53.259404000000004</v>
      </c>
      <c r="H1333">
        <f t="shared" si="40"/>
        <v>-4.1613714492492581E-3</v>
      </c>
      <c r="I1333">
        <f t="shared" si="41"/>
        <v>-4.1613842782845653E-3</v>
      </c>
    </row>
    <row r="1334" spans="1:9" x14ac:dyDescent="0.35">
      <c r="A1334" s="1">
        <v>42291</v>
      </c>
      <c r="B1334">
        <v>55.049999</v>
      </c>
      <c r="C1334">
        <v>55.700001</v>
      </c>
      <c r="D1334">
        <v>54.889999000000003</v>
      </c>
      <c r="E1334">
        <v>55.459999000000003</v>
      </c>
      <c r="F1334">
        <v>6410200</v>
      </c>
      <c r="G1334">
        <v>53.665815000000002</v>
      </c>
      <c r="H1334">
        <f t="shared" si="40"/>
        <v>7.6307774776386136E-3</v>
      </c>
      <c r="I1334">
        <f t="shared" si="41"/>
        <v>7.6307838518057487E-3</v>
      </c>
    </row>
    <row r="1335" spans="1:9" x14ac:dyDescent="0.35">
      <c r="A1335" s="1">
        <v>42292</v>
      </c>
      <c r="B1335">
        <v>54.360000999999997</v>
      </c>
      <c r="C1335">
        <v>55.279998999999997</v>
      </c>
      <c r="D1335">
        <v>53.799999</v>
      </c>
      <c r="E1335">
        <v>55.23</v>
      </c>
      <c r="F1335">
        <v>7832400</v>
      </c>
      <c r="G1335">
        <v>54.165990999999998</v>
      </c>
      <c r="H1335">
        <f t="shared" si="40"/>
        <v>-4.1471151126419329E-3</v>
      </c>
      <c r="I1335">
        <f t="shared" si="41"/>
        <v>9.320197596924526E-3</v>
      </c>
    </row>
    <row r="1336" spans="1:9" x14ac:dyDescent="0.35">
      <c r="A1336" s="1">
        <v>42293</v>
      </c>
      <c r="B1336">
        <v>55.689999</v>
      </c>
      <c r="C1336">
        <v>55.950001</v>
      </c>
      <c r="D1336">
        <v>54.509998000000003</v>
      </c>
      <c r="E1336">
        <v>55.23</v>
      </c>
      <c r="F1336">
        <v>7294500</v>
      </c>
      <c r="G1336">
        <v>54.165990999999998</v>
      </c>
      <c r="H1336">
        <f t="shared" si="40"/>
        <v>0</v>
      </c>
      <c r="I1336">
        <f t="shared" si="41"/>
        <v>0</v>
      </c>
    </row>
    <row r="1337" spans="1:9" x14ac:dyDescent="0.35">
      <c r="A1337" s="1">
        <v>42296</v>
      </c>
      <c r="B1337">
        <v>54.490001999999997</v>
      </c>
      <c r="C1337">
        <v>54.779998999999997</v>
      </c>
      <c r="D1337">
        <v>53.48</v>
      </c>
      <c r="E1337">
        <v>53.689999</v>
      </c>
      <c r="F1337">
        <v>7980700</v>
      </c>
      <c r="G1337">
        <v>52.655658000000003</v>
      </c>
      <c r="H1337">
        <f t="shared" si="40"/>
        <v>-2.7883414810791176E-2</v>
      </c>
      <c r="I1337">
        <f t="shared" si="41"/>
        <v>-2.7883418582704336E-2</v>
      </c>
    </row>
    <row r="1338" spans="1:9" x14ac:dyDescent="0.35">
      <c r="A1338" s="1">
        <v>42297</v>
      </c>
      <c r="B1338">
        <v>53.900002000000001</v>
      </c>
      <c r="C1338">
        <v>54.25</v>
      </c>
      <c r="D1338">
        <v>53.189999</v>
      </c>
      <c r="E1338">
        <v>53.540000999999997</v>
      </c>
      <c r="F1338">
        <v>8553600</v>
      </c>
      <c r="G1338">
        <v>52.50855</v>
      </c>
      <c r="H1338">
        <f t="shared" si="40"/>
        <v>-2.7937791542891185E-3</v>
      </c>
      <c r="I1338">
        <f t="shared" si="41"/>
        <v>-2.7937738428793898E-3</v>
      </c>
    </row>
    <row r="1339" spans="1:9" x14ac:dyDescent="0.35">
      <c r="A1339" s="1">
        <v>42298</v>
      </c>
      <c r="B1339">
        <v>53.41</v>
      </c>
      <c r="C1339">
        <v>53.82</v>
      </c>
      <c r="D1339">
        <v>52.900002000000001</v>
      </c>
      <c r="E1339">
        <v>52.970001000000003</v>
      </c>
      <c r="F1339">
        <v>6331400</v>
      </c>
      <c r="G1339">
        <v>51.949531</v>
      </c>
      <c r="H1339">
        <f t="shared" si="40"/>
        <v>-1.0646245598687853E-2</v>
      </c>
      <c r="I1339">
        <f t="shared" si="41"/>
        <v>-1.0646247134990383E-2</v>
      </c>
    </row>
    <row r="1340" spans="1:9" x14ac:dyDescent="0.35">
      <c r="A1340" s="1">
        <v>42299</v>
      </c>
      <c r="B1340">
        <v>53.330002</v>
      </c>
      <c r="C1340">
        <v>54.759998000000003</v>
      </c>
      <c r="D1340">
        <v>53.189999</v>
      </c>
      <c r="E1340">
        <v>54.580002</v>
      </c>
      <c r="F1340">
        <v>7372600</v>
      </c>
      <c r="G1340">
        <v>53.528514999999999</v>
      </c>
      <c r="H1340">
        <f t="shared" si="40"/>
        <v>3.0394581264969144E-2</v>
      </c>
      <c r="I1340">
        <f t="shared" si="41"/>
        <v>3.0394576613213282E-2</v>
      </c>
    </row>
    <row r="1341" spans="1:9" x14ac:dyDescent="0.35">
      <c r="A1341" s="1">
        <v>42300</v>
      </c>
      <c r="B1341">
        <v>54.299999</v>
      </c>
      <c r="C1341">
        <v>54.810001</v>
      </c>
      <c r="D1341">
        <v>53.650002000000001</v>
      </c>
      <c r="E1341">
        <v>54.610000999999997</v>
      </c>
      <c r="F1341">
        <v>5907200</v>
      </c>
      <c r="G1341">
        <v>53.557935999999998</v>
      </c>
      <c r="H1341">
        <f t="shared" si="40"/>
        <v>5.496335452680371E-4</v>
      </c>
      <c r="I1341">
        <f t="shared" si="41"/>
        <v>5.4963228477381172E-4</v>
      </c>
    </row>
    <row r="1342" spans="1:9" x14ac:dyDescent="0.35">
      <c r="A1342" s="1">
        <v>42303</v>
      </c>
      <c r="B1342">
        <v>54.560001</v>
      </c>
      <c r="C1342">
        <v>54.57</v>
      </c>
      <c r="D1342">
        <v>52.939999</v>
      </c>
      <c r="E1342">
        <v>52.950001</v>
      </c>
      <c r="F1342">
        <v>5565200</v>
      </c>
      <c r="G1342">
        <v>51.929915999999999</v>
      </c>
      <c r="H1342">
        <f t="shared" si="40"/>
        <v>-3.0397362563681269E-2</v>
      </c>
      <c r="I1342">
        <f t="shared" si="41"/>
        <v>-3.0397362586937617E-2</v>
      </c>
    </row>
    <row r="1343" spans="1:9" x14ac:dyDescent="0.35">
      <c r="A1343" s="1">
        <v>42304</v>
      </c>
      <c r="B1343">
        <v>52.009998000000003</v>
      </c>
      <c r="C1343">
        <v>52.130001</v>
      </c>
      <c r="D1343">
        <v>50.740001999999997</v>
      </c>
      <c r="E1343">
        <v>51.689999</v>
      </c>
      <c r="F1343">
        <v>7990200</v>
      </c>
      <c r="G1343">
        <v>50.694187999999997</v>
      </c>
      <c r="H1343">
        <f t="shared" si="40"/>
        <v>-2.3796071316410362E-2</v>
      </c>
      <c r="I1343">
        <f t="shared" si="41"/>
        <v>-2.3796071613133397E-2</v>
      </c>
    </row>
    <row r="1344" spans="1:9" x14ac:dyDescent="0.35">
      <c r="A1344" s="1">
        <v>42305</v>
      </c>
      <c r="B1344">
        <v>51.75</v>
      </c>
      <c r="C1344">
        <v>53.669998</v>
      </c>
      <c r="D1344">
        <v>51.580002</v>
      </c>
      <c r="E1344">
        <v>53.34</v>
      </c>
      <c r="F1344">
        <v>9326000</v>
      </c>
      <c r="G1344">
        <v>52.312401999999999</v>
      </c>
      <c r="H1344">
        <f t="shared" si="40"/>
        <v>3.1921087868467618E-2</v>
      </c>
      <c r="I1344">
        <f t="shared" si="41"/>
        <v>3.1921095175644239E-2</v>
      </c>
    </row>
    <row r="1345" spans="1:9" x14ac:dyDescent="0.35">
      <c r="A1345" s="1">
        <v>42306</v>
      </c>
      <c r="B1345">
        <v>52.189999</v>
      </c>
      <c r="C1345">
        <v>54.549999</v>
      </c>
      <c r="D1345">
        <v>51.139999000000003</v>
      </c>
      <c r="E1345">
        <v>53.619999</v>
      </c>
      <c r="F1345">
        <v>9326300</v>
      </c>
      <c r="G1345">
        <v>52.587007</v>
      </c>
      <c r="H1345">
        <f t="shared" si="40"/>
        <v>5.2493250843643896E-3</v>
      </c>
      <c r="I1345">
        <f t="shared" si="41"/>
        <v>5.2493288302838991E-3</v>
      </c>
    </row>
    <row r="1346" spans="1:9" x14ac:dyDescent="0.35">
      <c r="A1346" s="1">
        <v>42307</v>
      </c>
      <c r="B1346">
        <v>53.93</v>
      </c>
      <c r="C1346">
        <v>54.169998</v>
      </c>
      <c r="D1346">
        <v>52.59</v>
      </c>
      <c r="E1346">
        <v>53.349997999999999</v>
      </c>
      <c r="F1346">
        <v>7544600</v>
      </c>
      <c r="G1346">
        <v>52.322208000000003</v>
      </c>
      <c r="H1346">
        <f t="shared" si="40"/>
        <v>-5.0354532830185353E-3</v>
      </c>
      <c r="I1346">
        <f t="shared" si="41"/>
        <v>-5.035445352499268E-3</v>
      </c>
    </row>
    <row r="1347" spans="1:9" x14ac:dyDescent="0.35">
      <c r="A1347" s="1">
        <v>42310</v>
      </c>
      <c r="B1347">
        <v>53</v>
      </c>
      <c r="C1347">
        <v>55.25</v>
      </c>
      <c r="D1347">
        <v>52.869999</v>
      </c>
      <c r="E1347">
        <v>54.939999</v>
      </c>
      <c r="F1347">
        <v>8140600</v>
      </c>
      <c r="G1347">
        <v>53.881576000000003</v>
      </c>
      <c r="H1347">
        <f t="shared" si="40"/>
        <v>2.9803206365630996E-2</v>
      </c>
      <c r="I1347">
        <f t="shared" si="41"/>
        <v>2.9803176502031396E-2</v>
      </c>
    </row>
    <row r="1348" spans="1:9" x14ac:dyDescent="0.35">
      <c r="A1348" s="1">
        <v>42311</v>
      </c>
      <c r="B1348">
        <v>55.299999</v>
      </c>
      <c r="C1348">
        <v>57.150002000000001</v>
      </c>
      <c r="D1348">
        <v>55.16</v>
      </c>
      <c r="E1348">
        <v>56.73</v>
      </c>
      <c r="F1348">
        <v>9126400</v>
      </c>
      <c r="G1348">
        <v>55.637093</v>
      </c>
      <c r="H1348">
        <f t="shared" ref="H1348:H1411" si="42">(E1348-E1347)/E1347</f>
        <v>3.2581016246469106E-2</v>
      </c>
      <c r="I1348">
        <f t="shared" ref="I1348:I1411" si="43">(G1348-G1347)/G1347</f>
        <v>3.2581025469633582E-2</v>
      </c>
    </row>
    <row r="1349" spans="1:9" x14ac:dyDescent="0.35">
      <c r="A1349" s="1">
        <v>42312</v>
      </c>
      <c r="B1349">
        <v>56.73</v>
      </c>
      <c r="C1349">
        <v>56.799999</v>
      </c>
      <c r="D1349">
        <v>55.470001000000003</v>
      </c>
      <c r="E1349">
        <v>56.34</v>
      </c>
      <c r="F1349">
        <v>8720200</v>
      </c>
      <c r="G1349">
        <v>55.254607</v>
      </c>
      <c r="H1349">
        <f t="shared" si="42"/>
        <v>-6.8746694870437776E-3</v>
      </c>
      <c r="I1349">
        <f t="shared" si="43"/>
        <v>-6.8746582428381026E-3</v>
      </c>
    </row>
    <row r="1350" spans="1:9" x14ac:dyDescent="0.35">
      <c r="A1350" s="1">
        <v>42313</v>
      </c>
      <c r="B1350">
        <v>55.880001</v>
      </c>
      <c r="C1350">
        <v>57.240001999999997</v>
      </c>
      <c r="D1350">
        <v>55.77</v>
      </c>
      <c r="E1350">
        <v>56.279998999999997</v>
      </c>
      <c r="F1350">
        <v>7232800</v>
      </c>
      <c r="G1350">
        <v>55.195760999999997</v>
      </c>
      <c r="H1350">
        <f t="shared" si="42"/>
        <v>-1.0649804756834727E-3</v>
      </c>
      <c r="I1350">
        <f t="shared" si="43"/>
        <v>-1.0649971684714473E-3</v>
      </c>
    </row>
    <row r="1351" spans="1:9" x14ac:dyDescent="0.35">
      <c r="A1351" s="1">
        <v>42314</v>
      </c>
      <c r="B1351">
        <v>55.77</v>
      </c>
      <c r="C1351">
        <v>56.439999</v>
      </c>
      <c r="D1351">
        <v>55</v>
      </c>
      <c r="E1351">
        <v>55.77</v>
      </c>
      <c r="F1351">
        <v>6562200</v>
      </c>
      <c r="G1351">
        <v>54.695588000000001</v>
      </c>
      <c r="H1351">
        <f t="shared" si="42"/>
        <v>-9.061816081410972E-3</v>
      </c>
      <c r="I1351">
        <f t="shared" si="43"/>
        <v>-9.0618009596787098E-3</v>
      </c>
    </row>
    <row r="1352" spans="1:9" x14ac:dyDescent="0.35">
      <c r="A1352" s="1">
        <v>42317</v>
      </c>
      <c r="B1352">
        <v>55.630001</v>
      </c>
      <c r="C1352">
        <v>56.139999000000003</v>
      </c>
      <c r="D1352">
        <v>54.389999000000003</v>
      </c>
      <c r="E1352">
        <v>54.639999000000003</v>
      </c>
      <c r="F1352">
        <v>5615200</v>
      </c>
      <c r="G1352">
        <v>53.587356999999997</v>
      </c>
      <c r="H1352">
        <f t="shared" si="42"/>
        <v>-2.0261807423345886E-2</v>
      </c>
      <c r="I1352">
        <f t="shared" si="43"/>
        <v>-2.0261798812730627E-2</v>
      </c>
    </row>
    <row r="1353" spans="1:9" x14ac:dyDescent="0.35">
      <c r="A1353" s="1">
        <v>42318</v>
      </c>
      <c r="B1353">
        <v>54.48</v>
      </c>
      <c r="C1353">
        <v>55.150002000000001</v>
      </c>
      <c r="D1353">
        <v>54</v>
      </c>
      <c r="E1353">
        <v>54.650002000000001</v>
      </c>
      <c r="F1353">
        <v>5186800</v>
      </c>
      <c r="G1353">
        <v>53.597166000000001</v>
      </c>
      <c r="H1353">
        <f t="shared" si="42"/>
        <v>1.8307101359935128E-4</v>
      </c>
      <c r="I1353">
        <f t="shared" si="43"/>
        <v>1.8304690787426177E-4</v>
      </c>
    </row>
    <row r="1354" spans="1:9" x14ac:dyDescent="0.35">
      <c r="A1354" s="1">
        <v>42319</v>
      </c>
      <c r="B1354">
        <v>54.52</v>
      </c>
      <c r="C1354">
        <v>54.740001999999997</v>
      </c>
      <c r="D1354">
        <v>53.330002</v>
      </c>
      <c r="E1354">
        <v>53.439999</v>
      </c>
      <c r="F1354">
        <v>6977700</v>
      </c>
      <c r="G1354">
        <v>52.410474000000001</v>
      </c>
      <c r="H1354">
        <f t="shared" si="42"/>
        <v>-2.2140950699324775E-2</v>
      </c>
      <c r="I1354">
        <f t="shared" si="43"/>
        <v>-2.2140946780656288E-2</v>
      </c>
    </row>
    <row r="1355" spans="1:9" x14ac:dyDescent="0.35">
      <c r="A1355" s="1">
        <v>42320</v>
      </c>
      <c r="B1355">
        <v>52.450001</v>
      </c>
      <c r="C1355">
        <v>53.080002</v>
      </c>
      <c r="D1355">
        <v>51.799999</v>
      </c>
      <c r="E1355">
        <v>51.970001000000003</v>
      </c>
      <c r="F1355">
        <v>7391100</v>
      </c>
      <c r="G1355">
        <v>50.968795999999998</v>
      </c>
      <c r="H1355">
        <f t="shared" si="42"/>
        <v>-2.7507448119525543E-2</v>
      </c>
      <c r="I1355">
        <f t="shared" si="43"/>
        <v>-2.750744059288613E-2</v>
      </c>
    </row>
    <row r="1356" spans="1:9" x14ac:dyDescent="0.35">
      <c r="A1356" s="1">
        <v>42321</v>
      </c>
      <c r="B1356">
        <v>51.889999000000003</v>
      </c>
      <c r="C1356">
        <v>52.110000999999997</v>
      </c>
      <c r="D1356">
        <v>51.029998999999997</v>
      </c>
      <c r="E1356">
        <v>51.830002</v>
      </c>
      <c r="F1356">
        <v>6390900</v>
      </c>
      <c r="G1356">
        <v>50.831493999999999</v>
      </c>
      <c r="H1356">
        <f t="shared" si="42"/>
        <v>-2.6938425496663564E-3</v>
      </c>
      <c r="I1356">
        <f t="shared" si="43"/>
        <v>-2.6938442885721349E-3</v>
      </c>
    </row>
    <row r="1357" spans="1:9" x14ac:dyDescent="0.35">
      <c r="A1357" s="1">
        <v>42324</v>
      </c>
      <c r="B1357">
        <v>51.900002000000001</v>
      </c>
      <c r="C1357">
        <v>54.439999</v>
      </c>
      <c r="D1357">
        <v>51.59</v>
      </c>
      <c r="E1357">
        <v>54.369999</v>
      </c>
      <c r="F1357">
        <v>8294200</v>
      </c>
      <c r="G1357">
        <v>53.322558000000001</v>
      </c>
      <c r="H1357">
        <f t="shared" si="42"/>
        <v>4.9006307196360899E-2</v>
      </c>
      <c r="I1357">
        <f t="shared" si="43"/>
        <v>4.9006310929991581E-2</v>
      </c>
    </row>
    <row r="1358" spans="1:9" x14ac:dyDescent="0.35">
      <c r="A1358" s="1">
        <v>42325</v>
      </c>
      <c r="B1358">
        <v>54.150002000000001</v>
      </c>
      <c r="C1358">
        <v>54.689999</v>
      </c>
      <c r="D1358">
        <v>53.450001</v>
      </c>
      <c r="E1358">
        <v>53.900002000000001</v>
      </c>
      <c r="F1358">
        <v>6222900</v>
      </c>
      <c r="G1358">
        <v>52.861615</v>
      </c>
      <c r="H1358">
        <f t="shared" si="42"/>
        <v>-8.6444180364983886E-3</v>
      </c>
      <c r="I1358">
        <f t="shared" si="43"/>
        <v>-8.6444277485712585E-3</v>
      </c>
    </row>
    <row r="1359" spans="1:9" x14ac:dyDescent="0.35">
      <c r="A1359" s="1">
        <v>42326</v>
      </c>
      <c r="B1359">
        <v>54.439999</v>
      </c>
      <c r="C1359">
        <v>55.07</v>
      </c>
      <c r="D1359">
        <v>53.439999</v>
      </c>
      <c r="E1359">
        <v>54.48</v>
      </c>
      <c r="F1359">
        <v>4918700</v>
      </c>
      <c r="G1359">
        <v>53.430439</v>
      </c>
      <c r="H1359">
        <f t="shared" si="42"/>
        <v>1.0760630398492309E-2</v>
      </c>
      <c r="I1359">
        <f t="shared" si="43"/>
        <v>1.0760624699037276E-2</v>
      </c>
    </row>
    <row r="1360" spans="1:9" x14ac:dyDescent="0.35">
      <c r="A1360" s="1">
        <v>42327</v>
      </c>
      <c r="B1360">
        <v>54.189999</v>
      </c>
      <c r="C1360">
        <v>54.470001000000003</v>
      </c>
      <c r="D1360">
        <v>53.18</v>
      </c>
      <c r="E1360">
        <v>53.560001</v>
      </c>
      <c r="F1360">
        <v>6315700</v>
      </c>
      <c r="G1360">
        <v>52.528165000000001</v>
      </c>
      <c r="H1360">
        <f t="shared" si="42"/>
        <v>-1.6886912628487467E-2</v>
      </c>
      <c r="I1360">
        <f t="shared" si="43"/>
        <v>-1.6886891009823043E-2</v>
      </c>
    </row>
    <row r="1361" spans="1:9" x14ac:dyDescent="0.35">
      <c r="A1361" s="1">
        <v>42328</v>
      </c>
      <c r="B1361">
        <v>53.619999</v>
      </c>
      <c r="C1361">
        <v>54.049999</v>
      </c>
      <c r="D1361">
        <v>52.639999000000003</v>
      </c>
      <c r="E1361">
        <v>52.93</v>
      </c>
      <c r="F1361">
        <v>5729300</v>
      </c>
      <c r="G1361">
        <v>51.910300999999997</v>
      </c>
      <c r="H1361">
        <f t="shared" si="42"/>
        <v>-1.1762527786360572E-2</v>
      </c>
      <c r="I1361">
        <f t="shared" si="43"/>
        <v>-1.1762527779144853E-2</v>
      </c>
    </row>
    <row r="1362" spans="1:9" x14ac:dyDescent="0.35">
      <c r="A1362" s="1">
        <v>42331</v>
      </c>
      <c r="B1362">
        <v>52.790000999999997</v>
      </c>
      <c r="C1362">
        <v>53.77</v>
      </c>
      <c r="D1362">
        <v>52.470001000000003</v>
      </c>
      <c r="E1362">
        <v>53.279998999999997</v>
      </c>
      <c r="F1362">
        <v>5609900</v>
      </c>
      <c r="G1362">
        <v>52.253557000000001</v>
      </c>
      <c r="H1362">
        <f t="shared" si="42"/>
        <v>6.612488191951575E-3</v>
      </c>
      <c r="I1362">
        <f t="shared" si="43"/>
        <v>6.6124833296575146E-3</v>
      </c>
    </row>
    <row r="1363" spans="1:9" x14ac:dyDescent="0.35">
      <c r="A1363" s="1">
        <v>42332</v>
      </c>
      <c r="B1363">
        <v>53.459999000000003</v>
      </c>
      <c r="C1363">
        <v>55.610000999999997</v>
      </c>
      <c r="D1363">
        <v>53.380001</v>
      </c>
      <c r="E1363">
        <v>55.32</v>
      </c>
      <c r="F1363">
        <v>8209400</v>
      </c>
      <c r="G1363">
        <v>54.254257000000003</v>
      </c>
      <c r="H1363">
        <f t="shared" si="42"/>
        <v>3.8288307775681527E-2</v>
      </c>
      <c r="I1363">
        <f t="shared" si="43"/>
        <v>3.8288302555173459E-2</v>
      </c>
    </row>
    <row r="1364" spans="1:9" x14ac:dyDescent="0.35">
      <c r="A1364" s="1">
        <v>42333</v>
      </c>
      <c r="B1364">
        <v>54.990001999999997</v>
      </c>
      <c r="C1364">
        <v>55.080002</v>
      </c>
      <c r="D1364">
        <v>54.32</v>
      </c>
      <c r="E1364">
        <v>54.380001</v>
      </c>
      <c r="F1364">
        <v>5144100</v>
      </c>
      <c r="G1364">
        <v>53.332366999999998</v>
      </c>
      <c r="H1364">
        <f t="shared" si="42"/>
        <v>-1.6992028199566165E-2</v>
      </c>
      <c r="I1364">
        <f t="shared" si="43"/>
        <v>-1.6992030689868348E-2</v>
      </c>
    </row>
    <row r="1365" spans="1:9" x14ac:dyDescent="0.35">
      <c r="A1365" s="1">
        <v>42335</v>
      </c>
      <c r="B1365">
        <v>53.830002</v>
      </c>
      <c r="C1365">
        <v>54.09</v>
      </c>
      <c r="D1365">
        <v>53.25</v>
      </c>
      <c r="E1365">
        <v>53.48</v>
      </c>
      <c r="F1365">
        <v>2786000</v>
      </c>
      <c r="G1365">
        <v>52.449703999999997</v>
      </c>
      <c r="H1365">
        <f t="shared" si="42"/>
        <v>-1.6550220365019911E-2</v>
      </c>
      <c r="I1365">
        <f t="shared" si="43"/>
        <v>-1.6550231119500113E-2</v>
      </c>
    </row>
    <row r="1366" spans="1:9" x14ac:dyDescent="0.35">
      <c r="A1366" s="1">
        <v>42338</v>
      </c>
      <c r="B1366">
        <v>53.509998000000003</v>
      </c>
      <c r="C1366">
        <v>54.490001999999997</v>
      </c>
      <c r="D1366">
        <v>53.349997999999999</v>
      </c>
      <c r="E1366">
        <v>54.049999</v>
      </c>
      <c r="F1366">
        <v>8738300</v>
      </c>
      <c r="G1366">
        <v>53.008723000000003</v>
      </c>
      <c r="H1366">
        <f t="shared" si="42"/>
        <v>1.065817127898285E-2</v>
      </c>
      <c r="I1366">
        <f t="shared" si="43"/>
        <v>1.0658191703045768E-2</v>
      </c>
    </row>
    <row r="1367" spans="1:9" x14ac:dyDescent="0.35">
      <c r="A1367" s="1">
        <v>42339</v>
      </c>
      <c r="B1367">
        <v>54.459999000000003</v>
      </c>
      <c r="C1367">
        <v>54.75</v>
      </c>
      <c r="D1367">
        <v>53.900002000000001</v>
      </c>
      <c r="E1367">
        <v>54.610000999999997</v>
      </c>
      <c r="F1367">
        <v>7704100</v>
      </c>
      <c r="G1367">
        <v>53.557935999999998</v>
      </c>
      <c r="H1367">
        <f t="shared" si="42"/>
        <v>1.0360814252743968E-2</v>
      </c>
      <c r="I1367">
        <f t="shared" si="43"/>
        <v>1.0360804201980014E-2</v>
      </c>
    </row>
    <row r="1368" spans="1:9" x14ac:dyDescent="0.35">
      <c r="A1368" s="1">
        <v>42340</v>
      </c>
      <c r="B1368">
        <v>54.209999000000003</v>
      </c>
      <c r="C1368">
        <v>54.57</v>
      </c>
      <c r="D1368">
        <v>52.18</v>
      </c>
      <c r="E1368">
        <v>52.549999</v>
      </c>
      <c r="F1368">
        <v>10649300</v>
      </c>
      <c r="G1368">
        <v>51.537621000000001</v>
      </c>
      <c r="H1368">
        <f t="shared" si="42"/>
        <v>-3.7722064865005171E-2</v>
      </c>
      <c r="I1368">
        <f t="shared" si="43"/>
        <v>-3.7722047391818767E-2</v>
      </c>
    </row>
    <row r="1369" spans="1:9" x14ac:dyDescent="0.35">
      <c r="A1369" s="1">
        <v>42341</v>
      </c>
      <c r="B1369">
        <v>52.810001</v>
      </c>
      <c r="C1369">
        <v>52.98</v>
      </c>
      <c r="D1369">
        <v>51.48</v>
      </c>
      <c r="E1369">
        <v>51.610000999999997</v>
      </c>
      <c r="F1369">
        <v>10673000</v>
      </c>
      <c r="G1369">
        <v>50.615730999999997</v>
      </c>
      <c r="H1369">
        <f t="shared" si="42"/>
        <v>-1.788768825666396E-2</v>
      </c>
      <c r="I1369">
        <f t="shared" si="43"/>
        <v>-1.7887709640303433E-2</v>
      </c>
    </row>
    <row r="1370" spans="1:9" x14ac:dyDescent="0.35">
      <c r="A1370" s="1">
        <v>42342</v>
      </c>
      <c r="B1370">
        <v>50.84</v>
      </c>
      <c r="C1370">
        <v>51.490001999999997</v>
      </c>
      <c r="D1370">
        <v>50.16</v>
      </c>
      <c r="E1370">
        <v>51.189999</v>
      </c>
      <c r="F1370">
        <v>9393900</v>
      </c>
      <c r="G1370">
        <v>50.20382</v>
      </c>
      <c r="H1370">
        <f t="shared" si="42"/>
        <v>-8.1379963546212037E-3</v>
      </c>
      <c r="I1370">
        <f t="shared" si="43"/>
        <v>-8.1380035783736159E-3</v>
      </c>
    </row>
    <row r="1371" spans="1:9" x14ac:dyDescent="0.35">
      <c r="A1371" s="1">
        <v>42345</v>
      </c>
      <c r="B1371">
        <v>49.73</v>
      </c>
      <c r="C1371">
        <v>50.290000999999997</v>
      </c>
      <c r="D1371">
        <v>48.16</v>
      </c>
      <c r="E1371">
        <v>48.990001999999997</v>
      </c>
      <c r="F1371">
        <v>11541400</v>
      </c>
      <c r="G1371">
        <v>48.046207000000003</v>
      </c>
      <c r="H1371">
        <f t="shared" si="42"/>
        <v>-4.2977086207796236E-2</v>
      </c>
      <c r="I1371">
        <f t="shared" si="43"/>
        <v>-4.2977068278867978E-2</v>
      </c>
    </row>
    <row r="1372" spans="1:9" x14ac:dyDescent="0.35">
      <c r="A1372" s="1">
        <v>42346</v>
      </c>
      <c r="B1372">
        <v>47.650002000000001</v>
      </c>
      <c r="C1372">
        <v>49.150002000000001</v>
      </c>
      <c r="D1372">
        <v>46.880001</v>
      </c>
      <c r="E1372">
        <v>48.299999</v>
      </c>
      <c r="F1372">
        <v>8723000</v>
      </c>
      <c r="G1372">
        <v>47.369497000000003</v>
      </c>
      <c r="H1372">
        <f t="shared" si="42"/>
        <v>-1.4084567704242946E-2</v>
      </c>
      <c r="I1372">
        <f t="shared" si="43"/>
        <v>-1.4084566550695664E-2</v>
      </c>
    </row>
    <row r="1373" spans="1:9" x14ac:dyDescent="0.35">
      <c r="A1373" s="1">
        <v>42347</v>
      </c>
      <c r="B1373">
        <v>48.349997999999999</v>
      </c>
      <c r="C1373">
        <v>49.740001999999997</v>
      </c>
      <c r="D1373">
        <v>47.75</v>
      </c>
      <c r="E1373">
        <v>48.470001000000003</v>
      </c>
      <c r="F1373">
        <v>9891000</v>
      </c>
      <c r="G1373">
        <v>47.536223999999997</v>
      </c>
      <c r="H1373">
        <f t="shared" si="42"/>
        <v>3.5197102177994613E-3</v>
      </c>
      <c r="I1373">
        <f t="shared" si="43"/>
        <v>3.5197122739132002E-3</v>
      </c>
    </row>
    <row r="1374" spans="1:9" x14ac:dyDescent="0.35">
      <c r="A1374" s="1">
        <v>42348</v>
      </c>
      <c r="B1374">
        <v>48.23</v>
      </c>
      <c r="C1374">
        <v>49.950001</v>
      </c>
      <c r="D1374">
        <v>48.009998000000003</v>
      </c>
      <c r="E1374">
        <v>49.220001000000003</v>
      </c>
      <c r="F1374">
        <v>11059900</v>
      </c>
      <c r="G1374">
        <v>48.271774999999998</v>
      </c>
      <c r="H1374">
        <f t="shared" si="42"/>
        <v>1.5473488436693036E-2</v>
      </c>
      <c r="I1374">
        <f t="shared" si="43"/>
        <v>1.5473483968772971E-2</v>
      </c>
    </row>
    <row r="1375" spans="1:9" x14ac:dyDescent="0.35">
      <c r="A1375" s="1">
        <v>42349</v>
      </c>
      <c r="B1375">
        <v>48.25</v>
      </c>
      <c r="C1375">
        <v>48.450001</v>
      </c>
      <c r="D1375">
        <v>46.810001</v>
      </c>
      <c r="E1375">
        <v>48.130001</v>
      </c>
      <c r="F1375">
        <v>14658400</v>
      </c>
      <c r="G1375">
        <v>47.202773999999998</v>
      </c>
      <c r="H1375">
        <f t="shared" si="42"/>
        <v>-2.2145468871485868E-2</v>
      </c>
      <c r="I1375">
        <f t="shared" si="43"/>
        <v>-2.2145466993911039E-2</v>
      </c>
    </row>
    <row r="1376" spans="1:9" x14ac:dyDescent="0.35">
      <c r="A1376" s="1">
        <v>42352</v>
      </c>
      <c r="B1376">
        <v>47.580002</v>
      </c>
      <c r="C1376">
        <v>50.139999000000003</v>
      </c>
      <c r="D1376">
        <v>47.400002000000001</v>
      </c>
      <c r="E1376">
        <v>49.529998999999997</v>
      </c>
      <c r="F1376">
        <v>14173900</v>
      </c>
      <c r="G1376">
        <v>48.575800999999998</v>
      </c>
      <c r="H1376">
        <f t="shared" si="42"/>
        <v>2.908784481429777E-2</v>
      </c>
      <c r="I1376">
        <f t="shared" si="43"/>
        <v>2.9087845557551353E-2</v>
      </c>
    </row>
    <row r="1377" spans="1:9" x14ac:dyDescent="0.35">
      <c r="A1377" s="1">
        <v>42353</v>
      </c>
      <c r="B1377">
        <v>50.349997999999999</v>
      </c>
      <c r="C1377">
        <v>51.060001</v>
      </c>
      <c r="D1377">
        <v>50.139999000000003</v>
      </c>
      <c r="E1377">
        <v>50.560001</v>
      </c>
      <c r="F1377">
        <v>10737600</v>
      </c>
      <c r="G1377">
        <v>49.58596</v>
      </c>
      <c r="H1377">
        <f t="shared" si="42"/>
        <v>2.0795518287815902E-2</v>
      </c>
      <c r="I1377">
        <f t="shared" si="43"/>
        <v>2.0795519151603936E-2</v>
      </c>
    </row>
    <row r="1378" spans="1:9" x14ac:dyDescent="0.35">
      <c r="A1378" s="1">
        <v>42354</v>
      </c>
      <c r="B1378">
        <v>50.299999</v>
      </c>
      <c r="C1378">
        <v>50.84</v>
      </c>
      <c r="D1378">
        <v>49.119999</v>
      </c>
      <c r="E1378">
        <v>49.349997999999999</v>
      </c>
      <c r="F1378">
        <v>11438900</v>
      </c>
      <c r="G1378">
        <v>48.399267999999999</v>
      </c>
      <c r="H1378">
        <f t="shared" si="42"/>
        <v>-2.3932020887420479E-2</v>
      </c>
      <c r="I1378">
        <f t="shared" si="43"/>
        <v>-2.3932016240080876E-2</v>
      </c>
    </row>
    <row r="1379" spans="1:9" x14ac:dyDescent="0.35">
      <c r="A1379" s="1">
        <v>42355</v>
      </c>
      <c r="B1379">
        <v>49.369999</v>
      </c>
      <c r="C1379">
        <v>49.459999000000003</v>
      </c>
      <c r="D1379">
        <v>46.919998</v>
      </c>
      <c r="E1379">
        <v>47.279998999999997</v>
      </c>
      <c r="F1379">
        <v>12951100</v>
      </c>
      <c r="G1379">
        <v>46.369146999999998</v>
      </c>
      <c r="H1379">
        <f t="shared" si="42"/>
        <v>-4.1945270190284566E-2</v>
      </c>
      <c r="I1379">
        <f t="shared" si="43"/>
        <v>-4.1945283139406181E-2</v>
      </c>
    </row>
    <row r="1380" spans="1:9" x14ac:dyDescent="0.35">
      <c r="A1380" s="1">
        <v>42356</v>
      </c>
      <c r="B1380">
        <v>47.049999</v>
      </c>
      <c r="C1380">
        <v>47.580002</v>
      </c>
      <c r="D1380">
        <v>45.759998000000003</v>
      </c>
      <c r="E1380">
        <v>45.93</v>
      </c>
      <c r="F1380">
        <v>16525400</v>
      </c>
      <c r="G1380">
        <v>45.045155999999999</v>
      </c>
      <c r="H1380">
        <f t="shared" si="42"/>
        <v>-2.8553278945712263E-2</v>
      </c>
      <c r="I1380">
        <f t="shared" si="43"/>
        <v>-2.8553274874778257E-2</v>
      </c>
    </row>
    <row r="1381" spans="1:9" x14ac:dyDescent="0.35">
      <c r="A1381" s="1">
        <v>42359</v>
      </c>
      <c r="B1381">
        <v>46.029998999999997</v>
      </c>
      <c r="C1381">
        <v>46.150002000000001</v>
      </c>
      <c r="D1381">
        <v>44.560001</v>
      </c>
      <c r="E1381">
        <v>45.099997999999999</v>
      </c>
      <c r="F1381">
        <v>10873300</v>
      </c>
      <c r="G1381">
        <v>44.231144</v>
      </c>
      <c r="H1381">
        <f t="shared" si="42"/>
        <v>-1.8071021119094283E-2</v>
      </c>
      <c r="I1381">
        <f t="shared" si="43"/>
        <v>-1.8071021887458846E-2</v>
      </c>
    </row>
    <row r="1382" spans="1:9" x14ac:dyDescent="0.35">
      <c r="A1382" s="1">
        <v>42360</v>
      </c>
      <c r="B1382">
        <v>45.18</v>
      </c>
      <c r="C1382">
        <v>46.560001</v>
      </c>
      <c r="D1382">
        <v>44.91</v>
      </c>
      <c r="E1382">
        <v>46.279998999999997</v>
      </c>
      <c r="F1382">
        <v>10361500</v>
      </c>
      <c r="G1382">
        <v>45.388412000000002</v>
      </c>
      <c r="H1382">
        <f t="shared" si="42"/>
        <v>2.6164103155835998E-2</v>
      </c>
      <c r="I1382">
        <f t="shared" si="43"/>
        <v>2.616409831045749E-2</v>
      </c>
    </row>
    <row r="1383" spans="1:9" x14ac:dyDescent="0.35">
      <c r="A1383" s="1">
        <v>42361</v>
      </c>
      <c r="B1383">
        <v>47.290000999999997</v>
      </c>
      <c r="C1383">
        <v>49.07</v>
      </c>
      <c r="D1383">
        <v>47.27</v>
      </c>
      <c r="E1383">
        <v>49.029998999999997</v>
      </c>
      <c r="F1383">
        <v>9806900</v>
      </c>
      <c r="G1383">
        <v>48.085433000000002</v>
      </c>
      <c r="H1383">
        <f t="shared" si="42"/>
        <v>5.9420917446432964E-2</v>
      </c>
      <c r="I1383">
        <f t="shared" si="43"/>
        <v>5.9420915629302018E-2</v>
      </c>
    </row>
    <row r="1384" spans="1:9" x14ac:dyDescent="0.35">
      <c r="A1384" s="1">
        <v>42362</v>
      </c>
      <c r="B1384">
        <v>49.040000999999997</v>
      </c>
      <c r="C1384">
        <v>49.209999000000003</v>
      </c>
      <c r="D1384">
        <v>48.060001</v>
      </c>
      <c r="E1384">
        <v>48.59</v>
      </c>
      <c r="F1384">
        <v>3262100</v>
      </c>
      <c r="G1384">
        <v>47.653911000000001</v>
      </c>
      <c r="H1384">
        <f t="shared" si="42"/>
        <v>-8.9740772786879551E-3</v>
      </c>
      <c r="I1384">
        <f t="shared" si="43"/>
        <v>-8.9740691323295565E-3</v>
      </c>
    </row>
    <row r="1385" spans="1:9" x14ac:dyDescent="0.35">
      <c r="A1385" s="1">
        <v>42366</v>
      </c>
      <c r="B1385">
        <v>47.610000999999997</v>
      </c>
      <c r="C1385">
        <v>47.790000999999997</v>
      </c>
      <c r="D1385">
        <v>46.939999</v>
      </c>
      <c r="E1385">
        <v>47.189999</v>
      </c>
      <c r="F1385">
        <v>8786600</v>
      </c>
      <c r="G1385">
        <v>46.280881000000001</v>
      </c>
      <c r="H1385">
        <f t="shared" si="42"/>
        <v>-2.881253344309535E-2</v>
      </c>
      <c r="I1385">
        <f t="shared" si="43"/>
        <v>-2.8812535449608743E-2</v>
      </c>
    </row>
    <row r="1386" spans="1:9" x14ac:dyDescent="0.35">
      <c r="A1386" s="1">
        <v>42367</v>
      </c>
      <c r="B1386">
        <v>48.23</v>
      </c>
      <c r="C1386">
        <v>48.369999</v>
      </c>
      <c r="D1386">
        <v>47.200001</v>
      </c>
      <c r="E1386">
        <v>47.77</v>
      </c>
      <c r="F1386">
        <v>6285300</v>
      </c>
      <c r="G1386">
        <v>46.849708999999997</v>
      </c>
      <c r="H1386">
        <f t="shared" si="42"/>
        <v>1.2290761014849839E-2</v>
      </c>
      <c r="I1386">
        <f t="shared" si="43"/>
        <v>1.2290777265022167E-2</v>
      </c>
    </row>
    <row r="1387" spans="1:9" x14ac:dyDescent="0.35">
      <c r="A1387" s="1">
        <v>42368</v>
      </c>
      <c r="B1387">
        <v>46.939999</v>
      </c>
      <c r="C1387">
        <v>47.740001999999997</v>
      </c>
      <c r="D1387">
        <v>46.540000999999997</v>
      </c>
      <c r="E1387">
        <v>46.599997999999999</v>
      </c>
      <c r="F1387">
        <v>6605100</v>
      </c>
      <c r="G1387">
        <v>45.702247</v>
      </c>
      <c r="H1387">
        <f t="shared" si="42"/>
        <v>-2.4492401088549377E-2</v>
      </c>
      <c r="I1387">
        <f t="shared" si="43"/>
        <v>-2.4492403997642704E-2</v>
      </c>
    </row>
    <row r="1388" spans="1:9" x14ac:dyDescent="0.35">
      <c r="A1388" s="1">
        <v>42369</v>
      </c>
      <c r="B1388">
        <v>46.060001</v>
      </c>
      <c r="C1388">
        <v>47.200001</v>
      </c>
      <c r="D1388">
        <v>45.880001</v>
      </c>
      <c r="E1388">
        <v>46.689999</v>
      </c>
      <c r="F1388">
        <v>6681700</v>
      </c>
      <c r="G1388">
        <v>45.790512999999997</v>
      </c>
      <c r="H1388">
        <f t="shared" si="42"/>
        <v>1.9313520142211354E-3</v>
      </c>
      <c r="I1388">
        <f t="shared" si="43"/>
        <v>1.9313273590245419E-3</v>
      </c>
    </row>
    <row r="1389" spans="1:9" x14ac:dyDescent="0.35">
      <c r="A1389" s="1">
        <v>42373</v>
      </c>
      <c r="B1389">
        <v>46.41</v>
      </c>
      <c r="C1389">
        <v>47.77</v>
      </c>
      <c r="D1389">
        <v>46.080002</v>
      </c>
      <c r="E1389">
        <v>46.880001</v>
      </c>
      <c r="F1389">
        <v>8918000</v>
      </c>
      <c r="G1389">
        <v>45.976855</v>
      </c>
      <c r="H1389">
        <f t="shared" si="42"/>
        <v>4.0694367973749535E-3</v>
      </c>
      <c r="I1389">
        <f t="shared" si="43"/>
        <v>4.069445563975301E-3</v>
      </c>
    </row>
    <row r="1390" spans="1:9" x14ac:dyDescent="0.35">
      <c r="A1390" s="1">
        <v>42374</v>
      </c>
      <c r="B1390">
        <v>46.669998</v>
      </c>
      <c r="C1390">
        <v>47.52</v>
      </c>
      <c r="D1390">
        <v>45.990001999999997</v>
      </c>
      <c r="E1390">
        <v>47.400002000000001</v>
      </c>
      <c r="F1390">
        <v>7012400</v>
      </c>
      <c r="G1390">
        <v>46.486837999999999</v>
      </c>
      <c r="H1390">
        <f t="shared" si="42"/>
        <v>1.1092171265098748E-2</v>
      </c>
      <c r="I1390">
        <f t="shared" si="43"/>
        <v>1.1092168004966809E-2</v>
      </c>
    </row>
    <row r="1391" spans="1:9" x14ac:dyDescent="0.35">
      <c r="A1391" s="1">
        <v>42375</v>
      </c>
      <c r="B1391">
        <v>46.099997999999999</v>
      </c>
      <c r="C1391">
        <v>46.32</v>
      </c>
      <c r="D1391">
        <v>45.040000999999997</v>
      </c>
      <c r="E1391">
        <v>45.349997999999999</v>
      </c>
      <c r="F1391">
        <v>10995600</v>
      </c>
      <c r="G1391">
        <v>44.476328000000002</v>
      </c>
      <c r="H1391">
        <f t="shared" si="42"/>
        <v>-4.3249027711011516E-2</v>
      </c>
      <c r="I1391">
        <f t="shared" si="43"/>
        <v>-4.3249015990289477E-2</v>
      </c>
    </row>
    <row r="1392" spans="1:9" x14ac:dyDescent="0.35">
      <c r="A1392" s="1">
        <v>42376</v>
      </c>
      <c r="B1392">
        <v>44.740001999999997</v>
      </c>
      <c r="C1392">
        <v>45.619999</v>
      </c>
      <c r="D1392">
        <v>43.919998</v>
      </c>
      <c r="E1392">
        <v>44.060001</v>
      </c>
      <c r="F1392">
        <v>10844000</v>
      </c>
      <c r="G1392">
        <v>43.211182999999998</v>
      </c>
      <c r="H1392">
        <f t="shared" si="42"/>
        <v>-2.8445359578626653E-2</v>
      </c>
      <c r="I1392">
        <f t="shared" si="43"/>
        <v>-2.8445356370247199E-2</v>
      </c>
    </row>
    <row r="1393" spans="1:9" x14ac:dyDescent="0.35">
      <c r="A1393" s="1">
        <v>42377</v>
      </c>
      <c r="B1393">
        <v>44.18</v>
      </c>
      <c r="C1393">
        <v>44.59</v>
      </c>
      <c r="D1393">
        <v>42.869999</v>
      </c>
      <c r="E1393">
        <v>43.290000999999997</v>
      </c>
      <c r="F1393">
        <v>9118800</v>
      </c>
      <c r="G1393">
        <v>42.456017000000003</v>
      </c>
      <c r="H1393">
        <f t="shared" si="42"/>
        <v>-1.747616846399988E-2</v>
      </c>
      <c r="I1393">
        <f t="shared" si="43"/>
        <v>-1.747617046263222E-2</v>
      </c>
    </row>
    <row r="1394" spans="1:9" x14ac:dyDescent="0.35">
      <c r="A1394" s="1">
        <v>42380</v>
      </c>
      <c r="B1394">
        <v>43.32</v>
      </c>
      <c r="C1394">
        <v>43.619999</v>
      </c>
      <c r="D1394">
        <v>40.599997999999999</v>
      </c>
      <c r="E1394">
        <v>41.119999</v>
      </c>
      <c r="F1394">
        <v>17258800</v>
      </c>
      <c r="G1394">
        <v>40.327820000000003</v>
      </c>
      <c r="H1394">
        <f t="shared" si="42"/>
        <v>-5.0127095169159197E-2</v>
      </c>
      <c r="I1394">
        <f t="shared" si="43"/>
        <v>-5.0127099770098549E-2</v>
      </c>
    </row>
    <row r="1395" spans="1:9" x14ac:dyDescent="0.35">
      <c r="A1395" s="1">
        <v>42381</v>
      </c>
      <c r="B1395">
        <v>41.869999</v>
      </c>
      <c r="C1395">
        <v>42.040000999999997</v>
      </c>
      <c r="D1395">
        <v>39.130001</v>
      </c>
      <c r="E1395">
        <v>40.25</v>
      </c>
      <c r="F1395">
        <v>16782900</v>
      </c>
      <c r="G1395">
        <v>39.474581999999998</v>
      </c>
      <c r="H1395">
        <f t="shared" si="42"/>
        <v>-2.1157563744104175E-2</v>
      </c>
      <c r="I1395">
        <f t="shared" si="43"/>
        <v>-2.1157553272158142E-2</v>
      </c>
    </row>
    <row r="1396" spans="1:9" x14ac:dyDescent="0.35">
      <c r="A1396" s="1">
        <v>42382</v>
      </c>
      <c r="B1396">
        <v>40.75</v>
      </c>
      <c r="C1396">
        <v>41.790000999999997</v>
      </c>
      <c r="D1396">
        <v>38.869999</v>
      </c>
      <c r="E1396">
        <v>39</v>
      </c>
      <c r="F1396">
        <v>19016500</v>
      </c>
      <c r="G1396">
        <v>38.248663000000001</v>
      </c>
      <c r="H1396">
        <f t="shared" si="42"/>
        <v>-3.1055900621118012E-2</v>
      </c>
      <c r="I1396">
        <f t="shared" si="43"/>
        <v>-3.1055908331087522E-2</v>
      </c>
    </row>
    <row r="1397" spans="1:9" x14ac:dyDescent="0.35">
      <c r="A1397" s="1">
        <v>42383</v>
      </c>
      <c r="B1397">
        <v>39.209999000000003</v>
      </c>
      <c r="C1397">
        <v>41.830002</v>
      </c>
      <c r="D1397">
        <v>38.659999999999997</v>
      </c>
      <c r="E1397">
        <v>41.25</v>
      </c>
      <c r="F1397">
        <v>18244800</v>
      </c>
      <c r="G1397">
        <v>40.455316000000003</v>
      </c>
      <c r="H1397">
        <f t="shared" si="42"/>
        <v>5.7692307692307696E-2</v>
      </c>
      <c r="I1397">
        <f t="shared" si="43"/>
        <v>5.7692291100475926E-2</v>
      </c>
    </row>
    <row r="1398" spans="1:9" x14ac:dyDescent="0.35">
      <c r="A1398" s="1">
        <v>42384</v>
      </c>
      <c r="B1398">
        <v>39.340000000000003</v>
      </c>
      <c r="C1398">
        <v>40.450001</v>
      </c>
      <c r="D1398">
        <v>38.360000999999997</v>
      </c>
      <c r="E1398">
        <v>39.360000999999997</v>
      </c>
      <c r="F1398">
        <v>19118600</v>
      </c>
      <c r="G1398">
        <v>38.601728000000001</v>
      </c>
      <c r="H1398">
        <f t="shared" si="42"/>
        <v>-4.5818157575757648E-2</v>
      </c>
      <c r="I1398">
        <f t="shared" si="43"/>
        <v>-4.5818156506304435E-2</v>
      </c>
    </row>
    <row r="1399" spans="1:9" x14ac:dyDescent="0.35">
      <c r="A1399" s="1">
        <v>42388</v>
      </c>
      <c r="B1399">
        <v>39.740001999999997</v>
      </c>
      <c r="C1399">
        <v>39.889999000000003</v>
      </c>
      <c r="D1399">
        <v>35.599997999999999</v>
      </c>
      <c r="E1399">
        <v>36.400002000000001</v>
      </c>
      <c r="F1399">
        <v>20838200</v>
      </c>
      <c r="G1399">
        <v>35.698753000000004</v>
      </c>
      <c r="H1399">
        <f t="shared" si="42"/>
        <v>-7.5203224715365141E-2</v>
      </c>
      <c r="I1399">
        <f t="shared" si="43"/>
        <v>-7.5203239606268346E-2</v>
      </c>
    </row>
    <row r="1400" spans="1:9" x14ac:dyDescent="0.35">
      <c r="A1400" s="1">
        <v>42389</v>
      </c>
      <c r="B1400">
        <v>35.540000999999997</v>
      </c>
      <c r="C1400">
        <v>35.610000999999997</v>
      </c>
      <c r="D1400">
        <v>32.709999000000003</v>
      </c>
      <c r="E1400">
        <v>34.75</v>
      </c>
      <c r="F1400">
        <v>31382700</v>
      </c>
      <c r="G1400">
        <v>34.080539000000002</v>
      </c>
      <c r="H1400">
        <f t="shared" si="42"/>
        <v>-4.5329722784081185E-2</v>
      </c>
      <c r="I1400">
        <f t="shared" si="43"/>
        <v>-4.532970661468208E-2</v>
      </c>
    </row>
    <row r="1401" spans="1:9" x14ac:dyDescent="0.35">
      <c r="A1401" s="1">
        <v>42390</v>
      </c>
      <c r="B1401">
        <v>34.869999</v>
      </c>
      <c r="C1401">
        <v>37.340000000000003</v>
      </c>
      <c r="D1401">
        <v>34.639999000000003</v>
      </c>
      <c r="E1401">
        <v>36.909999999999997</v>
      </c>
      <c r="F1401">
        <v>19576200</v>
      </c>
      <c r="G1401">
        <v>36.198926999999998</v>
      </c>
      <c r="H1401">
        <f t="shared" si="42"/>
        <v>6.2158273381294864E-2</v>
      </c>
      <c r="I1401">
        <f t="shared" si="43"/>
        <v>6.215828922189276E-2</v>
      </c>
    </row>
    <row r="1402" spans="1:9" x14ac:dyDescent="0.35">
      <c r="A1402" s="1">
        <v>42391</v>
      </c>
      <c r="B1402">
        <v>38.209999000000003</v>
      </c>
      <c r="C1402">
        <v>39.57</v>
      </c>
      <c r="D1402">
        <v>36.740001999999997</v>
      </c>
      <c r="E1402">
        <v>37.669998</v>
      </c>
      <c r="F1402">
        <v>18558700</v>
      </c>
      <c r="G1402">
        <v>36.944284000000003</v>
      </c>
      <c r="H1402">
        <f t="shared" si="42"/>
        <v>2.0590571660796617E-2</v>
      </c>
      <c r="I1402">
        <f t="shared" si="43"/>
        <v>2.0590582698763574E-2</v>
      </c>
    </row>
    <row r="1403" spans="1:9" x14ac:dyDescent="0.35">
      <c r="A1403" s="1">
        <v>42394</v>
      </c>
      <c r="B1403">
        <v>36.799999</v>
      </c>
      <c r="C1403">
        <v>37.479999999999997</v>
      </c>
      <c r="D1403">
        <v>34.189999</v>
      </c>
      <c r="E1403">
        <v>34.200001</v>
      </c>
      <c r="F1403">
        <v>19646800</v>
      </c>
      <c r="G1403">
        <v>33.541136000000002</v>
      </c>
      <c r="H1403">
        <f t="shared" si="42"/>
        <v>-9.2115667221431746E-2</v>
      </c>
      <c r="I1403">
        <f t="shared" si="43"/>
        <v>-9.2115684255783689E-2</v>
      </c>
    </row>
    <row r="1404" spans="1:9" x14ac:dyDescent="0.35">
      <c r="A1404" s="1">
        <v>42395</v>
      </c>
      <c r="B1404">
        <v>35.07</v>
      </c>
      <c r="C1404">
        <v>35.909999999999997</v>
      </c>
      <c r="D1404">
        <v>33.439999</v>
      </c>
      <c r="E1404">
        <v>35.349997999999999</v>
      </c>
      <c r="F1404">
        <v>28696200</v>
      </c>
      <c r="G1404">
        <v>34.668979</v>
      </c>
      <c r="H1404">
        <f t="shared" si="42"/>
        <v>3.3625642291647856E-2</v>
      </c>
      <c r="I1404">
        <f t="shared" si="43"/>
        <v>3.362566491486748E-2</v>
      </c>
    </row>
    <row r="1405" spans="1:9" x14ac:dyDescent="0.35">
      <c r="A1405" s="1">
        <v>42396</v>
      </c>
      <c r="B1405">
        <v>34.919998</v>
      </c>
      <c r="C1405">
        <v>37.729999999999997</v>
      </c>
      <c r="D1405">
        <v>34.18</v>
      </c>
      <c r="E1405">
        <v>36.209999000000003</v>
      </c>
      <c r="F1405">
        <v>22071800</v>
      </c>
      <c r="G1405">
        <v>35.512411</v>
      </c>
      <c r="H1405">
        <f t="shared" si="42"/>
        <v>2.4328176765384939E-2</v>
      </c>
      <c r="I1405">
        <f t="shared" si="43"/>
        <v>2.432814649661301E-2</v>
      </c>
    </row>
    <row r="1406" spans="1:9" x14ac:dyDescent="0.35">
      <c r="A1406" s="1">
        <v>42397</v>
      </c>
      <c r="B1406">
        <v>37.919998</v>
      </c>
      <c r="C1406">
        <v>39.43</v>
      </c>
      <c r="D1406">
        <v>37.080002</v>
      </c>
      <c r="E1406">
        <v>38.020000000000003</v>
      </c>
      <c r="F1406">
        <v>16876200</v>
      </c>
      <c r="G1406">
        <v>37.287542999999999</v>
      </c>
      <c r="H1406">
        <f t="shared" si="42"/>
        <v>4.9986220656896445E-2</v>
      </c>
      <c r="I1406">
        <f t="shared" si="43"/>
        <v>4.9986242837750418E-2</v>
      </c>
    </row>
    <row r="1407" spans="1:9" x14ac:dyDescent="0.35">
      <c r="A1407" s="1">
        <v>42398</v>
      </c>
      <c r="B1407">
        <v>38.090000000000003</v>
      </c>
      <c r="C1407">
        <v>39.270000000000003</v>
      </c>
      <c r="D1407">
        <v>37.520000000000003</v>
      </c>
      <c r="E1407">
        <v>39.080002</v>
      </c>
      <c r="F1407">
        <v>18712600</v>
      </c>
      <c r="G1407">
        <v>38.327123</v>
      </c>
      <c r="H1407">
        <f t="shared" si="42"/>
        <v>2.7880115728563838E-2</v>
      </c>
      <c r="I1407">
        <f t="shared" si="43"/>
        <v>2.7880088532516098E-2</v>
      </c>
    </row>
    <row r="1408" spans="1:9" x14ac:dyDescent="0.35">
      <c r="A1408" s="1">
        <v>42401</v>
      </c>
      <c r="B1408">
        <v>38.240001999999997</v>
      </c>
      <c r="C1408">
        <v>38.979999999999997</v>
      </c>
      <c r="D1408">
        <v>37.610000999999997</v>
      </c>
      <c r="E1408">
        <v>38.599997999999999</v>
      </c>
      <c r="F1408">
        <v>12782800</v>
      </c>
      <c r="G1408">
        <v>37.856366999999999</v>
      </c>
      <c r="H1408">
        <f t="shared" si="42"/>
        <v>-1.2282599166704265E-2</v>
      </c>
      <c r="I1408">
        <f t="shared" si="43"/>
        <v>-1.2282581189305586E-2</v>
      </c>
    </row>
    <row r="1409" spans="1:9" x14ac:dyDescent="0.35">
      <c r="A1409" s="1">
        <v>42402</v>
      </c>
      <c r="B1409">
        <v>37.610000999999997</v>
      </c>
      <c r="C1409">
        <v>38.18</v>
      </c>
      <c r="D1409">
        <v>36.439999</v>
      </c>
      <c r="E1409">
        <v>36.590000000000003</v>
      </c>
      <c r="F1409">
        <v>15918800</v>
      </c>
      <c r="G1409">
        <v>35.885092</v>
      </c>
      <c r="H1409">
        <f t="shared" si="42"/>
        <v>-5.2072489744688484E-2</v>
      </c>
      <c r="I1409">
        <f t="shared" si="43"/>
        <v>-5.2072482285476542E-2</v>
      </c>
    </row>
    <row r="1410" spans="1:9" x14ac:dyDescent="0.35">
      <c r="A1410" s="1">
        <v>42403</v>
      </c>
      <c r="B1410">
        <v>37.590000000000003</v>
      </c>
      <c r="C1410">
        <v>38.729999999999997</v>
      </c>
      <c r="D1410">
        <v>35.590000000000003</v>
      </c>
      <c r="E1410">
        <v>38.630001</v>
      </c>
      <c r="F1410">
        <v>19847700</v>
      </c>
      <c r="G1410">
        <v>37.885792000000002</v>
      </c>
      <c r="H1410">
        <f t="shared" si="42"/>
        <v>5.5752965291063036E-2</v>
      </c>
      <c r="I1410">
        <f t="shared" si="43"/>
        <v>5.5752957244752273E-2</v>
      </c>
    </row>
    <row r="1411" spans="1:9" x14ac:dyDescent="0.35">
      <c r="A1411" s="1">
        <v>42404</v>
      </c>
      <c r="B1411">
        <v>38.5</v>
      </c>
      <c r="C1411">
        <v>39</v>
      </c>
      <c r="D1411">
        <v>35.020000000000003</v>
      </c>
      <c r="E1411">
        <v>35.32</v>
      </c>
      <c r="F1411">
        <v>49188200</v>
      </c>
      <c r="G1411">
        <v>34.639558000000001</v>
      </c>
      <c r="H1411">
        <f t="shared" si="42"/>
        <v>-8.5684724678107047E-2</v>
      </c>
      <c r="I1411">
        <f t="shared" si="43"/>
        <v>-8.5684733738706081E-2</v>
      </c>
    </row>
    <row r="1412" spans="1:9" x14ac:dyDescent="0.35">
      <c r="A1412" s="1">
        <v>42405</v>
      </c>
      <c r="B1412">
        <v>34.020000000000003</v>
      </c>
      <c r="C1412">
        <v>34.409999999999997</v>
      </c>
      <c r="D1412">
        <v>31.59</v>
      </c>
      <c r="E1412">
        <v>32.900002000000001</v>
      </c>
      <c r="F1412">
        <v>46173200</v>
      </c>
      <c r="G1412">
        <v>32.266181000000003</v>
      </c>
      <c r="H1412">
        <f t="shared" ref="H1412:H1475" si="44">(E1412-E1411)/E1411</f>
        <v>-6.8516364665911655E-2</v>
      </c>
      <c r="I1412">
        <f t="shared" ref="I1412:I1475" si="45">(G1412-G1411)/G1411</f>
        <v>-6.851637656577482E-2</v>
      </c>
    </row>
    <row r="1413" spans="1:9" x14ac:dyDescent="0.35">
      <c r="A1413" s="1">
        <v>42408</v>
      </c>
      <c r="B1413">
        <v>31.950001</v>
      </c>
      <c r="C1413">
        <v>34.5</v>
      </c>
      <c r="D1413">
        <v>31.68</v>
      </c>
      <c r="E1413">
        <v>34.43</v>
      </c>
      <c r="F1413">
        <v>21946200</v>
      </c>
      <c r="G1413">
        <v>33.766703999999997</v>
      </c>
      <c r="H1413">
        <f t="shared" si="44"/>
        <v>4.6504495653222122E-2</v>
      </c>
      <c r="I1413">
        <f t="shared" si="45"/>
        <v>4.6504511953242747E-2</v>
      </c>
    </row>
    <row r="1414" spans="1:9" x14ac:dyDescent="0.35">
      <c r="A1414" s="1">
        <v>42409</v>
      </c>
      <c r="B1414">
        <v>33.220001000000003</v>
      </c>
      <c r="C1414">
        <v>34.159999999999997</v>
      </c>
      <c r="D1414">
        <v>32.700001</v>
      </c>
      <c r="E1414">
        <v>33.580002</v>
      </c>
      <c r="F1414">
        <v>20405400</v>
      </c>
      <c r="G1414">
        <v>32.933081000000001</v>
      </c>
      <c r="H1414">
        <f t="shared" si="44"/>
        <v>-2.4687714202730159E-2</v>
      </c>
      <c r="I1414">
        <f t="shared" si="45"/>
        <v>-2.4687721964216463E-2</v>
      </c>
    </row>
    <row r="1415" spans="1:9" x14ac:dyDescent="0.35">
      <c r="A1415" s="1">
        <v>42410</v>
      </c>
      <c r="B1415">
        <v>33.290000999999997</v>
      </c>
      <c r="C1415">
        <v>34.380001</v>
      </c>
      <c r="D1415">
        <v>32.060001</v>
      </c>
      <c r="E1415">
        <v>32.340000000000003</v>
      </c>
      <c r="F1415">
        <v>16643400</v>
      </c>
      <c r="G1415">
        <v>31.716968000000001</v>
      </c>
      <c r="H1415">
        <f t="shared" si="44"/>
        <v>-3.6926799468326325E-2</v>
      </c>
      <c r="I1415">
        <f t="shared" si="45"/>
        <v>-3.6926791028145833E-2</v>
      </c>
    </row>
    <row r="1416" spans="1:9" x14ac:dyDescent="0.35">
      <c r="A1416" s="1">
        <v>42411</v>
      </c>
      <c r="B1416">
        <v>31.23</v>
      </c>
      <c r="C1416">
        <v>32.380001</v>
      </c>
      <c r="D1416">
        <v>31.049999</v>
      </c>
      <c r="E1416">
        <v>31.879999000000002</v>
      </c>
      <c r="F1416">
        <v>20843100</v>
      </c>
      <c r="G1416">
        <v>31.509409999999999</v>
      </c>
      <c r="H1416">
        <f t="shared" si="44"/>
        <v>-1.4223902288188059E-2</v>
      </c>
      <c r="I1416">
        <f t="shared" si="45"/>
        <v>-6.5440681467409606E-3</v>
      </c>
    </row>
    <row r="1417" spans="1:9" x14ac:dyDescent="0.35">
      <c r="A1417" s="1">
        <v>42412</v>
      </c>
      <c r="B1417">
        <v>32.290000999999997</v>
      </c>
      <c r="C1417">
        <v>33.349997999999999</v>
      </c>
      <c r="D1417">
        <v>31.9</v>
      </c>
      <c r="E1417">
        <v>32.900002000000001</v>
      </c>
      <c r="F1417">
        <v>14965400</v>
      </c>
      <c r="G1417">
        <v>32.517555000000002</v>
      </c>
      <c r="H1417">
        <f t="shared" si="44"/>
        <v>3.19950762859183E-2</v>
      </c>
      <c r="I1417">
        <f t="shared" si="45"/>
        <v>3.1995045289645301E-2</v>
      </c>
    </row>
    <row r="1418" spans="1:9" x14ac:dyDescent="0.35">
      <c r="A1418" s="1">
        <v>42416</v>
      </c>
      <c r="B1418">
        <v>33.490001999999997</v>
      </c>
      <c r="C1418">
        <v>33.700001</v>
      </c>
      <c r="D1418">
        <v>32.549999</v>
      </c>
      <c r="E1418">
        <v>32.759998000000003</v>
      </c>
      <c r="F1418">
        <v>12851700</v>
      </c>
      <c r="G1418">
        <v>32.379179000000001</v>
      </c>
      <c r="H1418">
        <f t="shared" si="44"/>
        <v>-4.255440470793819E-3</v>
      </c>
      <c r="I1418">
        <f t="shared" si="45"/>
        <v>-4.2554244930161859E-3</v>
      </c>
    </row>
    <row r="1419" spans="1:9" x14ac:dyDescent="0.35">
      <c r="A1419" s="1">
        <v>42417</v>
      </c>
      <c r="B1419">
        <v>33.299999</v>
      </c>
      <c r="C1419">
        <v>34.389999000000003</v>
      </c>
      <c r="D1419">
        <v>33.029998999999997</v>
      </c>
      <c r="E1419">
        <v>33.909999999999997</v>
      </c>
      <c r="F1419">
        <v>18316600</v>
      </c>
      <c r="G1419">
        <v>33.515813000000001</v>
      </c>
      <c r="H1419">
        <f t="shared" si="44"/>
        <v>3.5103848296938037E-2</v>
      </c>
      <c r="I1419">
        <f t="shared" si="45"/>
        <v>3.5103854856851087E-2</v>
      </c>
    </row>
    <row r="1420" spans="1:9" x14ac:dyDescent="0.35">
      <c r="A1420" s="1">
        <v>42418</v>
      </c>
      <c r="B1420">
        <v>34.479999999999997</v>
      </c>
      <c r="C1420">
        <v>34.509998000000003</v>
      </c>
      <c r="D1420">
        <v>33.439999</v>
      </c>
      <c r="E1420">
        <v>33.700001</v>
      </c>
      <c r="F1420">
        <v>16898700</v>
      </c>
      <c r="G1420">
        <v>33.308255000000003</v>
      </c>
      <c r="H1420">
        <f t="shared" si="44"/>
        <v>-6.192833972279454E-3</v>
      </c>
      <c r="I1420">
        <f t="shared" si="45"/>
        <v>-6.1928379896378704E-3</v>
      </c>
    </row>
    <row r="1421" spans="1:9" x14ac:dyDescent="0.35">
      <c r="A1421" s="1">
        <v>42419</v>
      </c>
      <c r="B1421">
        <v>33.150002000000001</v>
      </c>
      <c r="C1421">
        <v>33.279998999999997</v>
      </c>
      <c r="D1421">
        <v>32.090000000000003</v>
      </c>
      <c r="E1421">
        <v>32.869999</v>
      </c>
      <c r="F1421">
        <v>14644000</v>
      </c>
      <c r="G1421">
        <v>32.487901000000001</v>
      </c>
      <c r="H1421">
        <f t="shared" si="44"/>
        <v>-2.4629138735040405E-2</v>
      </c>
      <c r="I1421">
        <f t="shared" si="45"/>
        <v>-2.462914974080755E-2</v>
      </c>
    </row>
    <row r="1422" spans="1:9" x14ac:dyDescent="0.35">
      <c r="A1422" s="1">
        <v>42422</v>
      </c>
      <c r="B1422">
        <v>32.869999</v>
      </c>
      <c r="C1422">
        <v>34.700001</v>
      </c>
      <c r="D1422">
        <v>32.869999</v>
      </c>
      <c r="E1422">
        <v>34.450001</v>
      </c>
      <c r="F1422">
        <v>11544000</v>
      </c>
      <c r="G1422">
        <v>34.049536000000003</v>
      </c>
      <c r="H1422">
        <f t="shared" si="44"/>
        <v>4.8068209554858833E-2</v>
      </c>
      <c r="I1422">
        <f t="shared" si="45"/>
        <v>4.8068202374785693E-2</v>
      </c>
    </row>
    <row r="1423" spans="1:9" x14ac:dyDescent="0.35">
      <c r="A1423" s="1">
        <v>42423</v>
      </c>
      <c r="B1423">
        <v>33.919998</v>
      </c>
      <c r="C1423">
        <v>34.610000999999997</v>
      </c>
      <c r="D1423">
        <v>32.909999999999997</v>
      </c>
      <c r="E1423">
        <v>32.919998</v>
      </c>
      <c r="F1423">
        <v>9719600</v>
      </c>
      <c r="G1423">
        <v>32.537318999999997</v>
      </c>
      <c r="H1423">
        <f t="shared" si="44"/>
        <v>-4.441227737555075E-2</v>
      </c>
      <c r="I1423">
        <f t="shared" si="45"/>
        <v>-4.4412264531299532E-2</v>
      </c>
    </row>
    <row r="1424" spans="1:9" x14ac:dyDescent="0.35">
      <c r="A1424" s="1">
        <v>42424</v>
      </c>
      <c r="B1424">
        <v>32.099997999999999</v>
      </c>
      <c r="C1424">
        <v>33.040000999999997</v>
      </c>
      <c r="D1424">
        <v>31.82</v>
      </c>
      <c r="E1424">
        <v>32.959999000000003</v>
      </c>
      <c r="F1424">
        <v>10965300</v>
      </c>
      <c r="G1424">
        <v>32.576855000000002</v>
      </c>
      <c r="H1424">
        <f t="shared" si="44"/>
        <v>1.2150972791676272E-3</v>
      </c>
      <c r="I1424">
        <f t="shared" si="45"/>
        <v>1.2150970398023681E-3</v>
      </c>
    </row>
    <row r="1425" spans="1:9" x14ac:dyDescent="0.35">
      <c r="A1425" s="1">
        <v>42425</v>
      </c>
      <c r="B1425">
        <v>33.07</v>
      </c>
      <c r="C1425">
        <v>33.349997999999999</v>
      </c>
      <c r="D1425">
        <v>31.969999000000001</v>
      </c>
      <c r="E1425">
        <v>33.060001</v>
      </c>
      <c r="F1425">
        <v>10323200</v>
      </c>
      <c r="G1425">
        <v>32.675694999999997</v>
      </c>
      <c r="H1425">
        <f t="shared" si="44"/>
        <v>3.0340413541880373E-3</v>
      </c>
      <c r="I1425">
        <f t="shared" si="45"/>
        <v>3.034055927129724E-3</v>
      </c>
    </row>
    <row r="1426" spans="1:9" x14ac:dyDescent="0.35">
      <c r="A1426" s="1">
        <v>42426</v>
      </c>
      <c r="B1426">
        <v>33.860000999999997</v>
      </c>
      <c r="C1426">
        <v>34.810001</v>
      </c>
      <c r="D1426">
        <v>33.82</v>
      </c>
      <c r="E1426">
        <v>34.119999</v>
      </c>
      <c r="F1426">
        <v>11003000</v>
      </c>
      <c r="G1426">
        <v>33.723370000000003</v>
      </c>
      <c r="H1426">
        <f t="shared" si="44"/>
        <v>3.2062854444559766E-2</v>
      </c>
      <c r="I1426">
        <f t="shared" si="45"/>
        <v>3.2062822229183045E-2</v>
      </c>
    </row>
    <row r="1427" spans="1:9" x14ac:dyDescent="0.35">
      <c r="A1427" s="1">
        <v>42429</v>
      </c>
      <c r="B1427">
        <v>34.57</v>
      </c>
      <c r="C1427">
        <v>34.590000000000003</v>
      </c>
      <c r="D1427">
        <v>33.580002</v>
      </c>
      <c r="E1427">
        <v>33.830002</v>
      </c>
      <c r="F1427">
        <v>10521700</v>
      </c>
      <c r="G1427">
        <v>33.436743999999997</v>
      </c>
      <c r="H1427">
        <f t="shared" si="44"/>
        <v>-8.499326157659021E-3</v>
      </c>
      <c r="I1427">
        <f t="shared" si="45"/>
        <v>-8.4993285072045097E-3</v>
      </c>
    </row>
    <row r="1428" spans="1:9" x14ac:dyDescent="0.35">
      <c r="A1428" s="1">
        <v>42430</v>
      </c>
      <c r="B1428">
        <v>34.07</v>
      </c>
      <c r="C1428">
        <v>34.75</v>
      </c>
      <c r="D1428">
        <v>33.340000000000003</v>
      </c>
      <c r="E1428">
        <v>34.459999000000003</v>
      </c>
      <c r="F1428">
        <v>11581000</v>
      </c>
      <c r="G1428">
        <v>34.059418000000001</v>
      </c>
      <c r="H1428">
        <f t="shared" si="44"/>
        <v>1.8622434607009571E-2</v>
      </c>
      <c r="I1428">
        <f t="shared" si="45"/>
        <v>1.8622447209572904E-2</v>
      </c>
    </row>
    <row r="1429" spans="1:9" x14ac:dyDescent="0.35">
      <c r="A1429" s="1">
        <v>42431</v>
      </c>
      <c r="B1429">
        <v>34.279998999999997</v>
      </c>
      <c r="C1429">
        <v>36.509998000000003</v>
      </c>
      <c r="D1429">
        <v>34.099997999999999</v>
      </c>
      <c r="E1429">
        <v>36.490001999999997</v>
      </c>
      <c r="F1429">
        <v>16943700</v>
      </c>
      <c r="G1429">
        <v>36.065823000000002</v>
      </c>
      <c r="H1429">
        <f t="shared" si="44"/>
        <v>5.890896862765415E-2</v>
      </c>
      <c r="I1429">
        <f t="shared" si="45"/>
        <v>5.8908963153745046E-2</v>
      </c>
    </row>
    <row r="1430" spans="1:9" x14ac:dyDescent="0.35">
      <c r="A1430" s="1">
        <v>42432</v>
      </c>
      <c r="B1430">
        <v>36.5</v>
      </c>
      <c r="C1430">
        <v>38.810001</v>
      </c>
      <c r="D1430">
        <v>36.32</v>
      </c>
      <c r="E1430">
        <v>38.560001</v>
      </c>
      <c r="F1430">
        <v>20248700</v>
      </c>
      <c r="G1430">
        <v>38.111759999999997</v>
      </c>
      <c r="H1430">
        <f t="shared" si="44"/>
        <v>5.6727840135498017E-2</v>
      </c>
      <c r="I1430">
        <f t="shared" si="45"/>
        <v>5.6727861166511989E-2</v>
      </c>
    </row>
    <row r="1431" spans="1:9" x14ac:dyDescent="0.35">
      <c r="A1431" s="1">
        <v>42433</v>
      </c>
      <c r="B1431">
        <v>38.919998</v>
      </c>
      <c r="C1431">
        <v>41.68</v>
      </c>
      <c r="D1431">
        <v>38.799999</v>
      </c>
      <c r="E1431">
        <v>41.119999</v>
      </c>
      <c r="F1431">
        <v>24819100</v>
      </c>
      <c r="G1431">
        <v>40.641998999999998</v>
      </c>
      <c r="H1431">
        <f t="shared" si="44"/>
        <v>6.6389987904823977E-2</v>
      </c>
      <c r="I1431">
        <f t="shared" si="45"/>
        <v>6.6389980415493849E-2</v>
      </c>
    </row>
    <row r="1432" spans="1:9" x14ac:dyDescent="0.35">
      <c r="A1432" s="1">
        <v>42436</v>
      </c>
      <c r="B1432">
        <v>41.25</v>
      </c>
      <c r="C1432">
        <v>42.450001</v>
      </c>
      <c r="D1432">
        <v>40.900002000000001</v>
      </c>
      <c r="E1432">
        <v>41.400002000000001</v>
      </c>
      <c r="F1432">
        <v>17548300</v>
      </c>
      <c r="G1432">
        <v>40.918747000000003</v>
      </c>
      <c r="H1432">
        <f t="shared" si="44"/>
        <v>6.8094116441977702E-3</v>
      </c>
      <c r="I1432">
        <f t="shared" si="45"/>
        <v>6.8094091533244926E-3</v>
      </c>
    </row>
    <row r="1433" spans="1:9" x14ac:dyDescent="0.35">
      <c r="A1433" s="1">
        <v>42437</v>
      </c>
      <c r="B1433">
        <v>41.200001</v>
      </c>
      <c r="C1433">
        <v>41.25</v>
      </c>
      <c r="D1433">
        <v>38.560001</v>
      </c>
      <c r="E1433">
        <v>38.619999</v>
      </c>
      <c r="F1433">
        <v>14129300</v>
      </c>
      <c r="G1433">
        <v>38.171059999999997</v>
      </c>
      <c r="H1433">
        <f t="shared" si="44"/>
        <v>-6.7149827673921386E-2</v>
      </c>
      <c r="I1433">
        <f t="shared" si="45"/>
        <v>-6.7149832325022224E-2</v>
      </c>
    </row>
    <row r="1434" spans="1:9" x14ac:dyDescent="0.35">
      <c r="A1434" s="1">
        <v>42438</v>
      </c>
      <c r="B1434">
        <v>39.349997999999999</v>
      </c>
      <c r="C1434">
        <v>39.720001000000003</v>
      </c>
      <c r="D1434">
        <v>38.380001</v>
      </c>
      <c r="E1434">
        <v>39.049999</v>
      </c>
      <c r="F1434">
        <v>13347800</v>
      </c>
      <c r="G1434">
        <v>38.596062000000003</v>
      </c>
      <c r="H1434">
        <f t="shared" si="44"/>
        <v>1.1134127683431574E-2</v>
      </c>
      <c r="I1434">
        <f t="shared" si="45"/>
        <v>1.1134141938945534E-2</v>
      </c>
    </row>
    <row r="1435" spans="1:9" x14ac:dyDescent="0.35">
      <c r="A1435" s="1">
        <v>42439</v>
      </c>
      <c r="B1435">
        <v>38.869999</v>
      </c>
      <c r="C1435">
        <v>39.139999000000003</v>
      </c>
      <c r="D1435">
        <v>38.360000999999997</v>
      </c>
      <c r="E1435">
        <v>39.029998999999997</v>
      </c>
      <c r="F1435">
        <v>10860100</v>
      </c>
      <c r="G1435">
        <v>38.576293999999997</v>
      </c>
      <c r="H1435">
        <f t="shared" si="44"/>
        <v>-5.1216390556125559E-4</v>
      </c>
      <c r="I1435">
        <f t="shared" si="45"/>
        <v>-5.1217660496053255E-4</v>
      </c>
    </row>
    <row r="1436" spans="1:9" x14ac:dyDescent="0.35">
      <c r="A1436" s="1">
        <v>42440</v>
      </c>
      <c r="B1436">
        <v>39.799999</v>
      </c>
      <c r="C1436">
        <v>40.659999999999997</v>
      </c>
      <c r="D1436">
        <v>39.729999999999997</v>
      </c>
      <c r="E1436">
        <v>40.520000000000003</v>
      </c>
      <c r="F1436">
        <v>13656300</v>
      </c>
      <c r="G1436">
        <v>40.048974999999999</v>
      </c>
      <c r="H1436">
        <f t="shared" si="44"/>
        <v>3.8175788833609926E-2</v>
      </c>
      <c r="I1436">
        <f t="shared" si="45"/>
        <v>3.8175802994450468E-2</v>
      </c>
    </row>
    <row r="1437" spans="1:9" x14ac:dyDescent="0.35">
      <c r="A1437" s="1">
        <v>42443</v>
      </c>
      <c r="B1437">
        <v>39.700001</v>
      </c>
      <c r="C1437">
        <v>40.459999000000003</v>
      </c>
      <c r="D1437">
        <v>39.389999000000003</v>
      </c>
      <c r="E1437">
        <v>40.009998000000003</v>
      </c>
      <c r="F1437">
        <v>9316700</v>
      </c>
      <c r="G1437">
        <v>39.544901000000003</v>
      </c>
      <c r="H1437">
        <f t="shared" si="44"/>
        <v>-1.2586426456071076E-2</v>
      </c>
      <c r="I1437">
        <f t="shared" si="45"/>
        <v>-1.2586439478163815E-2</v>
      </c>
    </row>
    <row r="1438" spans="1:9" x14ac:dyDescent="0.35">
      <c r="A1438" s="1">
        <v>42444</v>
      </c>
      <c r="B1438">
        <v>39.209999000000003</v>
      </c>
      <c r="C1438">
        <v>39.849997999999999</v>
      </c>
      <c r="D1438">
        <v>38.82</v>
      </c>
      <c r="E1438">
        <v>39.830002</v>
      </c>
      <c r="F1438">
        <v>7838800</v>
      </c>
      <c r="G1438">
        <v>39.366996999999998</v>
      </c>
      <c r="H1438">
        <f t="shared" si="44"/>
        <v>-4.4987755310560802E-3</v>
      </c>
      <c r="I1438">
        <f t="shared" si="45"/>
        <v>-4.4987848117259205E-3</v>
      </c>
    </row>
    <row r="1439" spans="1:9" x14ac:dyDescent="0.35">
      <c r="A1439" s="1">
        <v>42445</v>
      </c>
      <c r="B1439">
        <v>40.240001999999997</v>
      </c>
      <c r="C1439">
        <v>41.970001000000003</v>
      </c>
      <c r="D1439">
        <v>40.18</v>
      </c>
      <c r="E1439">
        <v>41.869999</v>
      </c>
      <c r="F1439">
        <v>10151400</v>
      </c>
      <c r="G1439">
        <v>41.383279999999999</v>
      </c>
      <c r="H1439">
        <f t="shared" si="44"/>
        <v>5.1217597227336306E-2</v>
      </c>
      <c r="I1439">
        <f t="shared" si="45"/>
        <v>5.1217597318891292E-2</v>
      </c>
    </row>
    <row r="1440" spans="1:9" x14ac:dyDescent="0.35">
      <c r="A1440" s="1">
        <v>42446</v>
      </c>
      <c r="B1440">
        <v>42.400002000000001</v>
      </c>
      <c r="C1440">
        <v>43.779998999999997</v>
      </c>
      <c r="D1440">
        <v>42.189999</v>
      </c>
      <c r="E1440">
        <v>43.009998000000003</v>
      </c>
      <c r="F1440">
        <v>12435000</v>
      </c>
      <c r="G1440">
        <v>42.510027999999998</v>
      </c>
      <c r="H1440">
        <f t="shared" si="44"/>
        <v>2.7227108364631273E-2</v>
      </c>
      <c r="I1440">
        <f t="shared" si="45"/>
        <v>2.7227131343866392E-2</v>
      </c>
    </row>
    <row r="1441" spans="1:9" x14ac:dyDescent="0.35">
      <c r="A1441" s="1">
        <v>42447</v>
      </c>
      <c r="B1441">
        <v>43.59</v>
      </c>
      <c r="C1441">
        <v>44.400002000000001</v>
      </c>
      <c r="D1441">
        <v>42.450001</v>
      </c>
      <c r="E1441">
        <v>43.02</v>
      </c>
      <c r="F1441">
        <v>20946200</v>
      </c>
      <c r="G1441">
        <v>42.519914</v>
      </c>
      <c r="H1441">
        <f t="shared" si="44"/>
        <v>2.3255058044876136E-4</v>
      </c>
      <c r="I1441">
        <f t="shared" si="45"/>
        <v>2.3255689222320946E-4</v>
      </c>
    </row>
    <row r="1442" spans="1:9" x14ac:dyDescent="0.35">
      <c r="A1442" s="1">
        <v>42450</v>
      </c>
      <c r="B1442">
        <v>42.73</v>
      </c>
      <c r="C1442">
        <v>43.41</v>
      </c>
      <c r="D1442">
        <v>42.16</v>
      </c>
      <c r="E1442">
        <v>42.580002</v>
      </c>
      <c r="F1442">
        <v>8409600</v>
      </c>
      <c r="G1442">
        <v>42.085030000000003</v>
      </c>
      <c r="H1442">
        <f t="shared" si="44"/>
        <v>-1.0227754532775517E-2</v>
      </c>
      <c r="I1442">
        <f t="shared" si="45"/>
        <v>-1.022777233274735E-2</v>
      </c>
    </row>
    <row r="1443" spans="1:9" x14ac:dyDescent="0.35">
      <c r="A1443" s="1">
        <v>42451</v>
      </c>
      <c r="B1443">
        <v>42.25</v>
      </c>
      <c r="C1443">
        <v>42.779998999999997</v>
      </c>
      <c r="D1443">
        <v>41.91</v>
      </c>
      <c r="E1443">
        <v>41.919998</v>
      </c>
      <c r="F1443">
        <v>8245300</v>
      </c>
      <c r="G1443">
        <v>41.432699</v>
      </c>
      <c r="H1443">
        <f t="shared" si="44"/>
        <v>-1.5500328064803771E-2</v>
      </c>
      <c r="I1443">
        <f t="shared" si="45"/>
        <v>-1.550030973008701E-2</v>
      </c>
    </row>
    <row r="1444" spans="1:9" x14ac:dyDescent="0.35">
      <c r="A1444" s="1">
        <v>42452</v>
      </c>
      <c r="B1444">
        <v>41.290000999999997</v>
      </c>
      <c r="C1444">
        <v>41.68</v>
      </c>
      <c r="D1444">
        <v>39.810001</v>
      </c>
      <c r="E1444">
        <v>39.849997999999999</v>
      </c>
      <c r="F1444">
        <v>11232700</v>
      </c>
      <c r="G1444">
        <v>39.386761999999997</v>
      </c>
      <c r="H1444">
        <f t="shared" si="44"/>
        <v>-4.9379773348271636E-2</v>
      </c>
      <c r="I1444">
        <f t="shared" si="45"/>
        <v>-4.9379766449682706E-2</v>
      </c>
    </row>
    <row r="1445" spans="1:9" x14ac:dyDescent="0.35">
      <c r="A1445" s="1">
        <v>42453</v>
      </c>
      <c r="B1445">
        <v>38.93</v>
      </c>
      <c r="C1445">
        <v>40.099997999999999</v>
      </c>
      <c r="D1445">
        <v>38.529998999999997</v>
      </c>
      <c r="E1445">
        <v>40.040000999999997</v>
      </c>
      <c r="F1445">
        <v>9218300</v>
      </c>
      <c r="G1445">
        <v>39.574554999999997</v>
      </c>
      <c r="H1445">
        <f t="shared" si="44"/>
        <v>4.7679550699098469E-3</v>
      </c>
      <c r="I1445">
        <f t="shared" si="45"/>
        <v>4.7679217702638063E-3</v>
      </c>
    </row>
    <row r="1446" spans="1:9" x14ac:dyDescent="0.35">
      <c r="A1446" s="1">
        <v>42457</v>
      </c>
      <c r="B1446">
        <v>40.099997999999999</v>
      </c>
      <c r="C1446">
        <v>40.150002000000001</v>
      </c>
      <c r="D1446">
        <v>39.020000000000003</v>
      </c>
      <c r="E1446">
        <v>39.68</v>
      </c>
      <c r="F1446">
        <v>6647600</v>
      </c>
      <c r="G1446">
        <v>39.218739999999997</v>
      </c>
      <c r="H1446">
        <f t="shared" si="44"/>
        <v>-8.9910337414825965E-3</v>
      </c>
      <c r="I1446">
        <f t="shared" si="45"/>
        <v>-8.9910044471757117E-3</v>
      </c>
    </row>
    <row r="1447" spans="1:9" x14ac:dyDescent="0.35">
      <c r="A1447" s="1">
        <v>42458</v>
      </c>
      <c r="B1447">
        <v>39.020000000000003</v>
      </c>
      <c r="C1447">
        <v>39.729999999999997</v>
      </c>
      <c r="D1447">
        <v>38.560001</v>
      </c>
      <c r="E1447">
        <v>39.619999</v>
      </c>
      <c r="F1447">
        <v>8115800</v>
      </c>
      <c r="G1447">
        <v>39.159435999999999</v>
      </c>
      <c r="H1447">
        <f t="shared" si="44"/>
        <v>-1.5121219758064454E-3</v>
      </c>
      <c r="I1447">
        <f t="shared" si="45"/>
        <v>-1.512134250105877E-3</v>
      </c>
    </row>
    <row r="1448" spans="1:9" x14ac:dyDescent="0.35">
      <c r="A1448" s="1">
        <v>42459</v>
      </c>
      <c r="B1448">
        <v>40.479999999999997</v>
      </c>
      <c r="C1448">
        <v>40.759998000000003</v>
      </c>
      <c r="D1448">
        <v>39.57</v>
      </c>
      <c r="E1448">
        <v>40.080002</v>
      </c>
      <c r="F1448">
        <v>7777000</v>
      </c>
      <c r="G1448">
        <v>39.614091000000002</v>
      </c>
      <c r="H1448">
        <f t="shared" si="44"/>
        <v>1.1610373841756038E-2</v>
      </c>
      <c r="I1448">
        <f t="shared" si="45"/>
        <v>1.1610356185926745E-2</v>
      </c>
    </row>
    <row r="1449" spans="1:9" x14ac:dyDescent="0.35">
      <c r="A1449" s="1">
        <v>42460</v>
      </c>
      <c r="B1449">
        <v>39.959999000000003</v>
      </c>
      <c r="C1449">
        <v>40.540000999999997</v>
      </c>
      <c r="D1449">
        <v>39.700001</v>
      </c>
      <c r="E1449">
        <v>40.270000000000003</v>
      </c>
      <c r="F1449">
        <v>9353100</v>
      </c>
      <c r="G1449">
        <v>39.801881000000002</v>
      </c>
      <c r="H1449">
        <f t="shared" si="44"/>
        <v>4.7404688253259763E-3</v>
      </c>
      <c r="I1449">
        <f t="shared" si="45"/>
        <v>4.7404848946300364E-3</v>
      </c>
    </row>
    <row r="1450" spans="1:9" x14ac:dyDescent="0.35">
      <c r="A1450" s="1">
        <v>42461</v>
      </c>
      <c r="B1450">
        <v>39.389999000000003</v>
      </c>
      <c r="C1450">
        <v>39.919998</v>
      </c>
      <c r="D1450">
        <v>38.790000999999997</v>
      </c>
      <c r="E1450">
        <v>39.779998999999997</v>
      </c>
      <c r="F1450">
        <v>9090500</v>
      </c>
      <c r="G1450">
        <v>39.317576000000003</v>
      </c>
      <c r="H1450">
        <f t="shared" si="44"/>
        <v>-1.2167891730817148E-2</v>
      </c>
      <c r="I1450">
        <f t="shared" si="45"/>
        <v>-1.2167892266197146E-2</v>
      </c>
    </row>
    <row r="1451" spans="1:9" x14ac:dyDescent="0.35">
      <c r="A1451" s="1">
        <v>42464</v>
      </c>
      <c r="B1451">
        <v>39.790000999999997</v>
      </c>
      <c r="C1451">
        <v>40.340000000000003</v>
      </c>
      <c r="D1451">
        <v>38.979999999999997</v>
      </c>
      <c r="E1451">
        <v>39.099997999999999</v>
      </c>
      <c r="F1451">
        <v>8663000</v>
      </c>
      <c r="G1451">
        <v>38.645479999999999</v>
      </c>
      <c r="H1451">
        <f t="shared" si="44"/>
        <v>-1.7094042661991955E-2</v>
      </c>
      <c r="I1451">
        <f t="shared" si="45"/>
        <v>-1.7094034484730271E-2</v>
      </c>
    </row>
    <row r="1452" spans="1:9" x14ac:dyDescent="0.35">
      <c r="A1452" s="1">
        <v>42465</v>
      </c>
      <c r="B1452">
        <v>38.75</v>
      </c>
      <c r="C1452">
        <v>39.290000999999997</v>
      </c>
      <c r="D1452">
        <v>38.189999</v>
      </c>
      <c r="E1452">
        <v>39.040000999999997</v>
      </c>
      <c r="F1452">
        <v>7838100</v>
      </c>
      <c r="G1452">
        <v>38.586179999999999</v>
      </c>
      <c r="H1452">
        <f t="shared" si="44"/>
        <v>-1.5344502063658096E-3</v>
      </c>
      <c r="I1452">
        <f t="shared" si="45"/>
        <v>-1.5344614687151086E-3</v>
      </c>
    </row>
    <row r="1453" spans="1:9" x14ac:dyDescent="0.35">
      <c r="A1453" s="1">
        <v>42466</v>
      </c>
      <c r="B1453">
        <v>39.400002000000001</v>
      </c>
      <c r="C1453">
        <v>40.98</v>
      </c>
      <c r="D1453">
        <v>39.169998</v>
      </c>
      <c r="E1453">
        <v>40.75</v>
      </c>
      <c r="F1453">
        <v>9816800</v>
      </c>
      <c r="G1453">
        <v>40.276300999999997</v>
      </c>
      <c r="H1453">
        <f t="shared" si="44"/>
        <v>4.3801202771485678E-2</v>
      </c>
      <c r="I1453">
        <f t="shared" si="45"/>
        <v>4.3801200326127068E-2</v>
      </c>
    </row>
    <row r="1454" spans="1:9" x14ac:dyDescent="0.35">
      <c r="A1454" s="1">
        <v>42467</v>
      </c>
      <c r="B1454">
        <v>40.43</v>
      </c>
      <c r="C1454">
        <v>41.029998999999997</v>
      </c>
      <c r="D1454">
        <v>39.740001999999997</v>
      </c>
      <c r="E1454">
        <v>40.310001</v>
      </c>
      <c r="F1454">
        <v>7117600</v>
      </c>
      <c r="G1454">
        <v>39.841417</v>
      </c>
      <c r="H1454">
        <f t="shared" si="44"/>
        <v>-1.0797521472392645E-2</v>
      </c>
      <c r="I1454">
        <f t="shared" si="45"/>
        <v>-1.0797515889058352E-2</v>
      </c>
    </row>
    <row r="1455" spans="1:9" x14ac:dyDescent="0.35">
      <c r="A1455" s="1">
        <v>42468</v>
      </c>
      <c r="B1455">
        <v>41.619999</v>
      </c>
      <c r="C1455">
        <v>41.889999000000003</v>
      </c>
      <c r="D1455">
        <v>40.93</v>
      </c>
      <c r="E1455">
        <v>41.23</v>
      </c>
      <c r="F1455">
        <v>8081300</v>
      </c>
      <c r="G1455">
        <v>40.750720999999999</v>
      </c>
      <c r="H1455">
        <f t="shared" si="44"/>
        <v>2.2823095439764369E-2</v>
      </c>
      <c r="I1455">
        <f t="shared" si="45"/>
        <v>2.2823083827565642E-2</v>
      </c>
    </row>
    <row r="1456" spans="1:9" x14ac:dyDescent="0.35">
      <c r="A1456" s="1">
        <v>42471</v>
      </c>
      <c r="B1456">
        <v>41.43</v>
      </c>
      <c r="C1456">
        <v>41.98</v>
      </c>
      <c r="D1456">
        <v>41.150002000000001</v>
      </c>
      <c r="E1456">
        <v>41.189999</v>
      </c>
      <c r="F1456">
        <v>7177800</v>
      </c>
      <c r="G1456">
        <v>40.711185</v>
      </c>
      <c r="H1456">
        <f t="shared" si="44"/>
        <v>-9.701916080523072E-4</v>
      </c>
      <c r="I1456">
        <f t="shared" si="45"/>
        <v>-9.7019142311612701E-4</v>
      </c>
    </row>
    <row r="1457" spans="1:9" x14ac:dyDescent="0.35">
      <c r="A1457" s="1">
        <v>42472</v>
      </c>
      <c r="B1457">
        <v>41.57</v>
      </c>
      <c r="C1457">
        <v>43.830002</v>
      </c>
      <c r="D1457">
        <v>41.360000999999997</v>
      </c>
      <c r="E1457">
        <v>43.470001000000003</v>
      </c>
      <c r="F1457">
        <v>10651800</v>
      </c>
      <c r="G1457">
        <v>42.964683999999998</v>
      </c>
      <c r="H1457">
        <f t="shared" si="44"/>
        <v>5.5353290977258898E-2</v>
      </c>
      <c r="I1457">
        <f t="shared" si="45"/>
        <v>5.5353313837462552E-2</v>
      </c>
    </row>
    <row r="1458" spans="1:9" x14ac:dyDescent="0.35">
      <c r="A1458" s="1">
        <v>42473</v>
      </c>
      <c r="B1458">
        <v>43.630001</v>
      </c>
      <c r="C1458">
        <v>43.959999000000003</v>
      </c>
      <c r="D1458">
        <v>43.009998000000003</v>
      </c>
      <c r="E1458">
        <v>43.580002</v>
      </c>
      <c r="F1458">
        <v>9397600</v>
      </c>
      <c r="G1458">
        <v>43.073405000000001</v>
      </c>
      <c r="H1458">
        <f t="shared" si="44"/>
        <v>2.5305037375084691E-3</v>
      </c>
      <c r="I1458">
        <f t="shared" si="45"/>
        <v>2.5304736327166457E-3</v>
      </c>
    </row>
    <row r="1459" spans="1:9" x14ac:dyDescent="0.35">
      <c r="A1459" s="1">
        <v>42474</v>
      </c>
      <c r="B1459">
        <v>43.830002</v>
      </c>
      <c r="C1459">
        <v>44.299999</v>
      </c>
      <c r="D1459">
        <v>43.459999000000003</v>
      </c>
      <c r="E1459">
        <v>44.220001000000003</v>
      </c>
      <c r="F1459">
        <v>8241200</v>
      </c>
      <c r="G1459">
        <v>43.705964999999999</v>
      </c>
      <c r="H1459">
        <f t="shared" si="44"/>
        <v>1.4685611992399704E-2</v>
      </c>
      <c r="I1459">
        <f t="shared" si="45"/>
        <v>1.4685627941417633E-2</v>
      </c>
    </row>
    <row r="1460" spans="1:9" x14ac:dyDescent="0.35">
      <c r="A1460" s="1">
        <v>42475</v>
      </c>
      <c r="B1460">
        <v>43.75</v>
      </c>
      <c r="C1460">
        <v>44.169998</v>
      </c>
      <c r="D1460">
        <v>43.52</v>
      </c>
      <c r="E1460">
        <v>43.700001</v>
      </c>
      <c r="F1460">
        <v>8164500</v>
      </c>
      <c r="G1460">
        <v>43.192008999999999</v>
      </c>
      <c r="H1460">
        <f t="shared" si="44"/>
        <v>-1.1759384627784225E-2</v>
      </c>
      <c r="I1460">
        <f t="shared" si="45"/>
        <v>-1.1759401720108463E-2</v>
      </c>
    </row>
    <row r="1461" spans="1:9" x14ac:dyDescent="0.35">
      <c r="A1461" s="1">
        <v>42478</v>
      </c>
      <c r="B1461">
        <v>42.09</v>
      </c>
      <c r="C1461">
        <v>45</v>
      </c>
      <c r="D1461">
        <v>42.040000999999997</v>
      </c>
      <c r="E1461">
        <v>45</v>
      </c>
      <c r="F1461">
        <v>9362700</v>
      </c>
      <c r="G1461">
        <v>44.476897000000001</v>
      </c>
      <c r="H1461">
        <f t="shared" si="44"/>
        <v>2.9748260188826991E-2</v>
      </c>
      <c r="I1461">
        <f t="shared" si="45"/>
        <v>2.974828052105662E-2</v>
      </c>
    </row>
    <row r="1462" spans="1:9" x14ac:dyDescent="0.35">
      <c r="A1462" s="1">
        <v>42479</v>
      </c>
      <c r="B1462">
        <v>45.209999000000003</v>
      </c>
      <c r="C1462">
        <v>47.099997999999999</v>
      </c>
      <c r="D1462">
        <v>44.970001000000003</v>
      </c>
      <c r="E1462">
        <v>47.060001</v>
      </c>
      <c r="F1462">
        <v>12874100</v>
      </c>
      <c r="G1462">
        <v>46.512951999999999</v>
      </c>
      <c r="H1462">
        <f t="shared" si="44"/>
        <v>4.5777799999999993E-2</v>
      </c>
      <c r="I1462">
        <f t="shared" si="45"/>
        <v>4.5777811343268783E-2</v>
      </c>
    </row>
    <row r="1463" spans="1:9" x14ac:dyDescent="0.35">
      <c r="A1463" s="1">
        <v>42480</v>
      </c>
      <c r="B1463">
        <v>46.73</v>
      </c>
      <c r="C1463">
        <v>47.66</v>
      </c>
      <c r="D1463">
        <v>46.09</v>
      </c>
      <c r="E1463">
        <v>47.080002</v>
      </c>
      <c r="F1463">
        <v>8500400</v>
      </c>
      <c r="G1463">
        <v>46.532719999999998</v>
      </c>
      <c r="H1463">
        <f t="shared" si="44"/>
        <v>4.2501061570314464E-4</v>
      </c>
      <c r="I1463">
        <f t="shared" si="45"/>
        <v>4.2499990110279651E-4</v>
      </c>
    </row>
    <row r="1464" spans="1:9" x14ac:dyDescent="0.35">
      <c r="A1464" s="1">
        <v>42481</v>
      </c>
      <c r="B1464">
        <v>46.990001999999997</v>
      </c>
      <c r="C1464">
        <v>47.32</v>
      </c>
      <c r="D1464">
        <v>46.119999</v>
      </c>
      <c r="E1464">
        <v>46.23</v>
      </c>
      <c r="F1464">
        <v>10010700</v>
      </c>
      <c r="G1464">
        <v>45.692597999999997</v>
      </c>
      <c r="H1464">
        <f t="shared" si="44"/>
        <v>-1.8054417244927123E-2</v>
      </c>
      <c r="I1464">
        <f t="shared" si="45"/>
        <v>-1.8054435674510344E-2</v>
      </c>
    </row>
    <row r="1465" spans="1:9" x14ac:dyDescent="0.35">
      <c r="A1465" s="1">
        <v>42482</v>
      </c>
      <c r="B1465">
        <v>46.34</v>
      </c>
      <c r="C1465">
        <v>47.740001999999997</v>
      </c>
      <c r="D1465">
        <v>46.259998000000003</v>
      </c>
      <c r="E1465">
        <v>47.619999</v>
      </c>
      <c r="F1465">
        <v>9399900</v>
      </c>
      <c r="G1465">
        <v>47.06644</v>
      </c>
      <c r="H1465">
        <f t="shared" si="44"/>
        <v>3.0067034393251205E-2</v>
      </c>
      <c r="I1465">
        <f t="shared" si="45"/>
        <v>3.0067058126132452E-2</v>
      </c>
    </row>
    <row r="1466" spans="1:9" x14ac:dyDescent="0.35">
      <c r="A1466" s="1">
        <v>42485</v>
      </c>
      <c r="B1466">
        <v>47.16</v>
      </c>
      <c r="C1466">
        <v>47.23</v>
      </c>
      <c r="D1466">
        <v>45.84</v>
      </c>
      <c r="E1466">
        <v>46.27</v>
      </c>
      <c r="F1466">
        <v>11597100</v>
      </c>
      <c r="G1466">
        <v>45.732134000000002</v>
      </c>
      <c r="H1466">
        <f t="shared" si="44"/>
        <v>-2.8349412607085456E-2</v>
      </c>
      <c r="I1466">
        <f t="shared" si="45"/>
        <v>-2.8349414147320215E-2</v>
      </c>
    </row>
    <row r="1467" spans="1:9" x14ac:dyDescent="0.35">
      <c r="A1467" s="1">
        <v>42486</v>
      </c>
      <c r="B1467">
        <v>46.599997999999999</v>
      </c>
      <c r="C1467">
        <v>48.169998</v>
      </c>
      <c r="D1467">
        <v>46.34</v>
      </c>
      <c r="E1467">
        <v>48.080002</v>
      </c>
      <c r="F1467">
        <v>10715400</v>
      </c>
      <c r="G1467">
        <v>47.521095000000003</v>
      </c>
      <c r="H1467">
        <f t="shared" si="44"/>
        <v>3.9118262373027818E-2</v>
      </c>
      <c r="I1467">
        <f t="shared" si="45"/>
        <v>3.9118248888188781E-2</v>
      </c>
    </row>
    <row r="1468" spans="1:9" x14ac:dyDescent="0.35">
      <c r="A1468" s="1">
        <v>42487</v>
      </c>
      <c r="B1468">
        <v>48.549999</v>
      </c>
      <c r="C1468">
        <v>48.91</v>
      </c>
      <c r="D1468">
        <v>47.82</v>
      </c>
      <c r="E1468">
        <v>48.110000999999997</v>
      </c>
      <c r="F1468">
        <v>11556500</v>
      </c>
      <c r="G1468">
        <v>47.550744999999999</v>
      </c>
      <c r="H1468">
        <f t="shared" si="44"/>
        <v>6.2393924193257218E-4</v>
      </c>
      <c r="I1468">
        <f t="shared" si="45"/>
        <v>6.2393343419373274E-4</v>
      </c>
    </row>
    <row r="1469" spans="1:9" x14ac:dyDescent="0.35">
      <c r="A1469" s="1">
        <v>42488</v>
      </c>
      <c r="B1469">
        <v>48.130001</v>
      </c>
      <c r="C1469">
        <v>49.349997999999999</v>
      </c>
      <c r="D1469">
        <v>47.5</v>
      </c>
      <c r="E1469">
        <v>47.669998</v>
      </c>
      <c r="F1469">
        <v>12327600</v>
      </c>
      <c r="G1469">
        <v>47.115858000000003</v>
      </c>
      <c r="H1469">
        <f t="shared" si="44"/>
        <v>-9.1457699200629267E-3</v>
      </c>
      <c r="I1469">
        <f t="shared" si="45"/>
        <v>-9.1457452454214178E-3</v>
      </c>
    </row>
    <row r="1470" spans="1:9" x14ac:dyDescent="0.35">
      <c r="A1470" s="1">
        <v>42489</v>
      </c>
      <c r="B1470">
        <v>47.900002000000001</v>
      </c>
      <c r="C1470">
        <v>48.830002</v>
      </c>
      <c r="D1470">
        <v>46.950001</v>
      </c>
      <c r="E1470">
        <v>47.790000999999997</v>
      </c>
      <c r="F1470">
        <v>9024000</v>
      </c>
      <c r="G1470">
        <v>47.234465</v>
      </c>
      <c r="H1470">
        <f t="shared" si="44"/>
        <v>2.5173695203426897E-3</v>
      </c>
      <c r="I1470">
        <f t="shared" si="45"/>
        <v>2.517347768558035E-3</v>
      </c>
    </row>
    <row r="1471" spans="1:9" x14ac:dyDescent="0.35">
      <c r="A1471" s="1">
        <v>42492</v>
      </c>
      <c r="B1471">
        <v>47.560001</v>
      </c>
      <c r="C1471">
        <v>47.689999</v>
      </c>
      <c r="D1471">
        <v>46.119999</v>
      </c>
      <c r="E1471">
        <v>46.849997999999999</v>
      </c>
      <c r="F1471">
        <v>8278800</v>
      </c>
      <c r="G1471">
        <v>46.305390000000003</v>
      </c>
      <c r="H1471">
        <f t="shared" si="44"/>
        <v>-1.9669449264083448E-2</v>
      </c>
      <c r="I1471">
        <f t="shared" si="45"/>
        <v>-1.9669429938499301E-2</v>
      </c>
    </row>
    <row r="1472" spans="1:9" x14ac:dyDescent="0.35">
      <c r="A1472" s="1">
        <v>42493</v>
      </c>
      <c r="B1472">
        <v>46.099997999999999</v>
      </c>
      <c r="C1472">
        <v>46.259998000000003</v>
      </c>
      <c r="D1472">
        <v>44.709999000000003</v>
      </c>
      <c r="E1472">
        <v>45.080002</v>
      </c>
      <c r="F1472">
        <v>8770100</v>
      </c>
      <c r="G1472">
        <v>44.555968999999997</v>
      </c>
      <c r="H1472">
        <f t="shared" si="44"/>
        <v>-3.778006564696116E-2</v>
      </c>
      <c r="I1472">
        <f t="shared" si="45"/>
        <v>-3.778007268700264E-2</v>
      </c>
    </row>
    <row r="1473" spans="1:9" x14ac:dyDescent="0.35">
      <c r="A1473" s="1">
        <v>42494</v>
      </c>
      <c r="B1473">
        <v>45.169998</v>
      </c>
      <c r="C1473">
        <v>45.650002000000001</v>
      </c>
      <c r="D1473">
        <v>43.189999</v>
      </c>
      <c r="E1473">
        <v>43.41</v>
      </c>
      <c r="F1473">
        <v>9267000</v>
      </c>
      <c r="G1473">
        <v>42.905380000000001</v>
      </c>
      <c r="H1473">
        <f t="shared" si="44"/>
        <v>-3.7045295605798861E-2</v>
      </c>
      <c r="I1473">
        <f t="shared" si="45"/>
        <v>-3.7045294649522643E-2</v>
      </c>
    </row>
    <row r="1474" spans="1:9" x14ac:dyDescent="0.35">
      <c r="A1474" s="1">
        <v>42495</v>
      </c>
      <c r="B1474">
        <v>44.540000999999997</v>
      </c>
      <c r="C1474">
        <v>44.98</v>
      </c>
      <c r="D1474">
        <v>42.759998000000003</v>
      </c>
      <c r="E1474">
        <v>43.209999000000003</v>
      </c>
      <c r="F1474">
        <v>8384600</v>
      </c>
      <c r="G1474">
        <v>42.707704</v>
      </c>
      <c r="H1474">
        <f t="shared" si="44"/>
        <v>-4.6072563925361257E-3</v>
      </c>
      <c r="I1474">
        <f t="shared" si="45"/>
        <v>-4.6072543816183722E-3</v>
      </c>
    </row>
    <row r="1475" spans="1:9" x14ac:dyDescent="0.35">
      <c r="A1475" s="1">
        <v>42496</v>
      </c>
      <c r="B1475">
        <v>42.73</v>
      </c>
      <c r="C1475">
        <v>43.580002</v>
      </c>
      <c r="D1475">
        <v>42.27</v>
      </c>
      <c r="E1475">
        <v>42.759998000000003</v>
      </c>
      <c r="F1475">
        <v>8148100</v>
      </c>
      <c r="G1475">
        <v>42.262934000000001</v>
      </c>
      <c r="H1475">
        <f t="shared" si="44"/>
        <v>-1.0414279343075206E-2</v>
      </c>
      <c r="I1475">
        <f t="shared" si="45"/>
        <v>-1.0414280290038498E-2</v>
      </c>
    </row>
    <row r="1476" spans="1:9" x14ac:dyDescent="0.35">
      <c r="A1476" s="1">
        <v>42499</v>
      </c>
      <c r="B1476">
        <v>42.310001</v>
      </c>
      <c r="C1476">
        <v>42.490001999999997</v>
      </c>
      <c r="D1476">
        <v>41.119999</v>
      </c>
      <c r="E1476">
        <v>41.650002000000001</v>
      </c>
      <c r="F1476">
        <v>7049800</v>
      </c>
      <c r="G1476">
        <v>41.165840000000003</v>
      </c>
      <c r="H1476">
        <f t="shared" ref="H1476:H1513" si="46">(E1476-E1475)/E1475</f>
        <v>-2.5958747706209023E-2</v>
      </c>
      <c r="I1476">
        <f t="shared" ref="I1476:I1513" si="47">(G1476-G1475)/G1475</f>
        <v>-2.5958775129052765E-2</v>
      </c>
    </row>
    <row r="1477" spans="1:9" x14ac:dyDescent="0.35">
      <c r="A1477" s="1">
        <v>42500</v>
      </c>
      <c r="B1477">
        <v>41.619999</v>
      </c>
      <c r="C1477">
        <v>42.889999000000003</v>
      </c>
      <c r="D1477">
        <v>41.580002</v>
      </c>
      <c r="E1477">
        <v>42.869999</v>
      </c>
      <c r="F1477">
        <v>7969500</v>
      </c>
      <c r="G1477">
        <v>42.371656000000002</v>
      </c>
      <c r="H1477">
        <f t="shared" si="46"/>
        <v>2.9291643251301628E-2</v>
      </c>
      <c r="I1477">
        <f t="shared" si="47"/>
        <v>2.9291665128174198E-2</v>
      </c>
    </row>
    <row r="1478" spans="1:9" x14ac:dyDescent="0.35">
      <c r="A1478" s="1">
        <v>42501</v>
      </c>
      <c r="B1478">
        <v>42.869999</v>
      </c>
      <c r="C1478">
        <v>44.43</v>
      </c>
      <c r="D1478">
        <v>42.310001</v>
      </c>
      <c r="E1478">
        <v>43.68</v>
      </c>
      <c r="F1478">
        <v>8913000</v>
      </c>
      <c r="G1478">
        <v>43.172241</v>
      </c>
      <c r="H1478">
        <f t="shared" si="46"/>
        <v>1.8894355467561352E-2</v>
      </c>
      <c r="I1478">
        <f t="shared" si="47"/>
        <v>1.8894352394440237E-2</v>
      </c>
    </row>
    <row r="1479" spans="1:9" x14ac:dyDescent="0.35">
      <c r="A1479" s="1">
        <v>42502</v>
      </c>
      <c r="B1479">
        <v>44.049999</v>
      </c>
      <c r="C1479">
        <v>44.689999</v>
      </c>
      <c r="D1479">
        <v>43.049999</v>
      </c>
      <c r="E1479">
        <v>43.73</v>
      </c>
      <c r="F1479">
        <v>8380800</v>
      </c>
      <c r="G1479">
        <v>43.22166</v>
      </c>
      <c r="H1479">
        <f t="shared" si="46"/>
        <v>1.1446886446885797E-3</v>
      </c>
      <c r="I1479">
        <f t="shared" si="47"/>
        <v>1.1446938786429995E-3</v>
      </c>
    </row>
    <row r="1480" spans="1:9" x14ac:dyDescent="0.35">
      <c r="A1480" s="1">
        <v>42503</v>
      </c>
      <c r="B1480">
        <v>43.369999</v>
      </c>
      <c r="C1480">
        <v>43.919998</v>
      </c>
      <c r="D1480">
        <v>42.84</v>
      </c>
      <c r="E1480">
        <v>43.02</v>
      </c>
      <c r="F1480">
        <v>6203300</v>
      </c>
      <c r="G1480">
        <v>42.519914</v>
      </c>
      <c r="H1480">
        <f t="shared" si="46"/>
        <v>-1.6235993597072805E-2</v>
      </c>
      <c r="I1480">
        <f t="shared" si="47"/>
        <v>-1.6235979830483142E-2</v>
      </c>
    </row>
    <row r="1481" spans="1:9" x14ac:dyDescent="0.35">
      <c r="A1481" s="1">
        <v>42506</v>
      </c>
      <c r="B1481">
        <v>43.790000999999997</v>
      </c>
      <c r="C1481">
        <v>44.509998000000003</v>
      </c>
      <c r="D1481">
        <v>43.790000999999997</v>
      </c>
      <c r="E1481">
        <v>44.080002</v>
      </c>
      <c r="F1481">
        <v>7837900</v>
      </c>
      <c r="G1481">
        <v>43.567593000000002</v>
      </c>
      <c r="H1481">
        <f t="shared" si="46"/>
        <v>2.4639748953974829E-2</v>
      </c>
      <c r="I1481">
        <f t="shared" si="47"/>
        <v>2.4639725282605281E-2</v>
      </c>
    </row>
    <row r="1482" spans="1:9" x14ac:dyDescent="0.35">
      <c r="A1482" s="1">
        <v>42507</v>
      </c>
      <c r="B1482">
        <v>43.880001</v>
      </c>
      <c r="C1482">
        <v>44.450001</v>
      </c>
      <c r="D1482">
        <v>43.459999000000003</v>
      </c>
      <c r="E1482">
        <v>43.779998999999997</v>
      </c>
      <c r="F1482">
        <v>11746900</v>
      </c>
      <c r="G1482">
        <v>43.271078000000003</v>
      </c>
      <c r="H1482">
        <f t="shared" si="46"/>
        <v>-6.805875371784325E-3</v>
      </c>
      <c r="I1482">
        <f t="shared" si="47"/>
        <v>-6.8058614117148817E-3</v>
      </c>
    </row>
    <row r="1483" spans="1:9" x14ac:dyDescent="0.35">
      <c r="A1483" s="1">
        <v>42508</v>
      </c>
      <c r="B1483">
        <v>43.380001</v>
      </c>
      <c r="C1483">
        <v>44.119999</v>
      </c>
      <c r="D1483">
        <v>43.049999</v>
      </c>
      <c r="E1483">
        <v>43.34</v>
      </c>
      <c r="F1483">
        <v>8155000</v>
      </c>
      <c r="G1483">
        <v>43.082208000000001</v>
      </c>
      <c r="H1483">
        <f t="shared" si="46"/>
        <v>-1.005022864436322E-2</v>
      </c>
      <c r="I1483">
        <f t="shared" si="47"/>
        <v>-4.3648092150604945E-3</v>
      </c>
    </row>
    <row r="1484" spans="1:9" x14ac:dyDescent="0.35">
      <c r="A1484" s="1">
        <v>42509</v>
      </c>
      <c r="B1484">
        <v>42.75</v>
      </c>
      <c r="C1484">
        <v>43.619999</v>
      </c>
      <c r="D1484">
        <v>42.07</v>
      </c>
      <c r="E1484">
        <v>43.360000999999997</v>
      </c>
      <c r="F1484">
        <v>6284300</v>
      </c>
      <c r="G1484">
        <v>43.102089999999997</v>
      </c>
      <c r="H1484">
        <f t="shared" si="46"/>
        <v>4.6149053991678576E-4</v>
      </c>
      <c r="I1484">
        <f t="shared" si="47"/>
        <v>4.6148981036430429E-4</v>
      </c>
    </row>
    <row r="1485" spans="1:9" x14ac:dyDescent="0.35">
      <c r="A1485" s="1">
        <v>42510</v>
      </c>
      <c r="B1485">
        <v>43.52</v>
      </c>
      <c r="C1485">
        <v>43.990001999999997</v>
      </c>
      <c r="D1485">
        <v>43.040000999999997</v>
      </c>
      <c r="E1485">
        <v>43.580002</v>
      </c>
      <c r="F1485">
        <v>6397700</v>
      </c>
      <c r="G1485">
        <v>43.320782000000001</v>
      </c>
      <c r="H1485">
        <f t="shared" si="46"/>
        <v>5.0738236837218585E-3</v>
      </c>
      <c r="I1485">
        <f t="shared" si="47"/>
        <v>5.0738142860358828E-3</v>
      </c>
    </row>
    <row r="1486" spans="1:9" x14ac:dyDescent="0.35">
      <c r="A1486" s="1">
        <v>42513</v>
      </c>
      <c r="B1486">
        <v>43.200001</v>
      </c>
      <c r="C1486">
        <v>43.919998</v>
      </c>
      <c r="D1486">
        <v>43</v>
      </c>
      <c r="E1486">
        <v>43.59</v>
      </c>
      <c r="F1486">
        <v>6753800</v>
      </c>
      <c r="G1486">
        <v>43.330720999999997</v>
      </c>
      <c r="H1486">
        <f t="shared" si="46"/>
        <v>2.2941715330814029E-4</v>
      </c>
      <c r="I1486">
        <f t="shared" si="47"/>
        <v>2.2942799139673197E-4</v>
      </c>
    </row>
    <row r="1487" spans="1:9" x14ac:dyDescent="0.35">
      <c r="A1487" s="1">
        <v>42514</v>
      </c>
      <c r="B1487">
        <v>43.919998</v>
      </c>
      <c r="C1487">
        <v>43.98</v>
      </c>
      <c r="D1487">
        <v>43.290000999999997</v>
      </c>
      <c r="E1487">
        <v>43.459999000000003</v>
      </c>
      <c r="F1487">
        <v>5989300</v>
      </c>
      <c r="G1487">
        <v>43.201493999999997</v>
      </c>
      <c r="H1487">
        <f t="shared" si="46"/>
        <v>-2.9823583390685944E-3</v>
      </c>
      <c r="I1487">
        <f t="shared" si="47"/>
        <v>-2.9823413277614329E-3</v>
      </c>
    </row>
    <row r="1488" spans="1:9" x14ac:dyDescent="0.35">
      <c r="A1488" s="1">
        <v>42515</v>
      </c>
      <c r="B1488">
        <v>43.900002000000001</v>
      </c>
      <c r="C1488">
        <v>45.060001</v>
      </c>
      <c r="D1488">
        <v>43.849997999999999</v>
      </c>
      <c r="E1488">
        <v>44.900002000000001</v>
      </c>
      <c r="F1488">
        <v>6456200</v>
      </c>
      <c r="G1488">
        <v>44.632930999999999</v>
      </c>
      <c r="H1488">
        <f t="shared" si="46"/>
        <v>3.3133986036216825E-2</v>
      </c>
      <c r="I1488">
        <f t="shared" si="47"/>
        <v>3.313396985761656E-2</v>
      </c>
    </row>
    <row r="1489" spans="1:9" x14ac:dyDescent="0.35">
      <c r="A1489" s="1">
        <v>42516</v>
      </c>
      <c r="B1489">
        <v>45.419998</v>
      </c>
      <c r="C1489">
        <v>45.779998999999997</v>
      </c>
      <c r="D1489">
        <v>44.689999</v>
      </c>
      <c r="E1489">
        <v>44.73</v>
      </c>
      <c r="F1489">
        <v>7813700</v>
      </c>
      <c r="G1489">
        <v>44.463940000000001</v>
      </c>
      <c r="H1489">
        <f t="shared" si="46"/>
        <v>-3.7862359115263238E-3</v>
      </c>
      <c r="I1489">
        <f t="shared" si="47"/>
        <v>-3.7862402538609515E-3</v>
      </c>
    </row>
    <row r="1490" spans="1:9" x14ac:dyDescent="0.35">
      <c r="A1490" s="1">
        <v>42517</v>
      </c>
      <c r="B1490">
        <v>44.27</v>
      </c>
      <c r="C1490">
        <v>44.43</v>
      </c>
      <c r="D1490">
        <v>43.849997999999999</v>
      </c>
      <c r="E1490">
        <v>44.330002</v>
      </c>
      <c r="F1490">
        <v>6068600</v>
      </c>
      <c r="G1490">
        <v>44.066321000000002</v>
      </c>
      <c r="H1490">
        <f t="shared" si="46"/>
        <v>-8.9424994410909134E-3</v>
      </c>
      <c r="I1490">
        <f t="shared" si="47"/>
        <v>-8.9425048702386437E-3</v>
      </c>
    </row>
    <row r="1491" spans="1:9" x14ac:dyDescent="0.35">
      <c r="A1491" s="1">
        <v>42521</v>
      </c>
      <c r="B1491">
        <v>44.59</v>
      </c>
      <c r="C1491">
        <v>45.27</v>
      </c>
      <c r="D1491">
        <v>43.68</v>
      </c>
      <c r="E1491">
        <v>43.790000999999997</v>
      </c>
      <c r="F1491">
        <v>9511600</v>
      </c>
      <c r="G1491">
        <v>43.529532000000003</v>
      </c>
      <c r="H1491">
        <f t="shared" si="46"/>
        <v>-1.2181389028586186E-2</v>
      </c>
      <c r="I1491">
        <f t="shared" si="47"/>
        <v>-1.2181389047658388E-2</v>
      </c>
    </row>
    <row r="1492" spans="1:9" x14ac:dyDescent="0.35">
      <c r="A1492" s="1">
        <v>42522</v>
      </c>
      <c r="B1492">
        <v>43.369999</v>
      </c>
      <c r="C1492">
        <v>44.080002</v>
      </c>
      <c r="D1492">
        <v>43.209999000000003</v>
      </c>
      <c r="E1492">
        <v>44.060001</v>
      </c>
      <c r="F1492">
        <v>7262100</v>
      </c>
      <c r="G1492">
        <v>43.797927000000001</v>
      </c>
      <c r="H1492">
        <f t="shared" si="46"/>
        <v>6.1657911357435946E-3</v>
      </c>
      <c r="I1492">
        <f t="shared" si="47"/>
        <v>6.1658140501027704E-3</v>
      </c>
    </row>
    <row r="1493" spans="1:9" x14ac:dyDescent="0.35">
      <c r="A1493" s="1">
        <v>42523</v>
      </c>
      <c r="B1493">
        <v>43.75</v>
      </c>
      <c r="C1493">
        <v>44.630001</v>
      </c>
      <c r="D1493">
        <v>43.450001</v>
      </c>
      <c r="E1493">
        <v>44.380001</v>
      </c>
      <c r="F1493">
        <v>7016600</v>
      </c>
      <c r="G1493">
        <v>44.116022999999998</v>
      </c>
      <c r="H1493">
        <f t="shared" si="46"/>
        <v>7.2628232577661607E-3</v>
      </c>
      <c r="I1493">
        <f t="shared" si="47"/>
        <v>7.262809493243756E-3</v>
      </c>
    </row>
    <row r="1494" spans="1:9" x14ac:dyDescent="0.35">
      <c r="A1494" s="1">
        <v>42524</v>
      </c>
      <c r="B1494">
        <v>44.389999000000003</v>
      </c>
      <c r="C1494">
        <v>44.720001000000003</v>
      </c>
      <c r="D1494">
        <v>43.700001</v>
      </c>
      <c r="E1494">
        <v>44.18</v>
      </c>
      <c r="F1494">
        <v>6086800</v>
      </c>
      <c r="G1494">
        <v>43.917211999999999</v>
      </c>
      <c r="H1494">
        <f t="shared" si="46"/>
        <v>-4.5065569061163453E-3</v>
      </c>
      <c r="I1494">
        <f t="shared" si="47"/>
        <v>-4.506548561732303E-3</v>
      </c>
    </row>
    <row r="1495" spans="1:9" x14ac:dyDescent="0.35">
      <c r="A1495" s="1">
        <v>42527</v>
      </c>
      <c r="B1495">
        <v>44.799999</v>
      </c>
      <c r="C1495">
        <v>45.630001</v>
      </c>
      <c r="D1495">
        <v>44.470001000000003</v>
      </c>
      <c r="E1495">
        <v>45.52</v>
      </c>
      <c r="F1495">
        <v>7813100</v>
      </c>
      <c r="G1495">
        <v>45.249242000000002</v>
      </c>
      <c r="H1495">
        <f t="shared" si="46"/>
        <v>3.0330466274332356E-2</v>
      </c>
      <c r="I1495">
        <f t="shared" si="47"/>
        <v>3.0330477262536685E-2</v>
      </c>
    </row>
    <row r="1496" spans="1:9" x14ac:dyDescent="0.35">
      <c r="A1496" s="1">
        <v>42528</v>
      </c>
      <c r="B1496">
        <v>45.970001000000003</v>
      </c>
      <c r="C1496">
        <v>47.57</v>
      </c>
      <c r="D1496">
        <v>45.799999</v>
      </c>
      <c r="E1496">
        <v>47.540000999999997</v>
      </c>
      <c r="F1496">
        <v>11227800</v>
      </c>
      <c r="G1496">
        <v>47.257227</v>
      </c>
      <c r="H1496">
        <f t="shared" si="46"/>
        <v>4.4376120386643091E-2</v>
      </c>
      <c r="I1496">
        <f t="shared" si="47"/>
        <v>4.4376102477031498E-2</v>
      </c>
    </row>
    <row r="1497" spans="1:9" x14ac:dyDescent="0.35">
      <c r="A1497" s="1">
        <v>42529</v>
      </c>
      <c r="B1497">
        <v>47.950001</v>
      </c>
      <c r="C1497">
        <v>48.450001</v>
      </c>
      <c r="D1497">
        <v>47.439999</v>
      </c>
      <c r="E1497">
        <v>47.490001999999997</v>
      </c>
      <c r="F1497">
        <v>9641000</v>
      </c>
      <c r="G1497">
        <v>47.207524999999997</v>
      </c>
      <c r="H1497">
        <f t="shared" si="46"/>
        <v>-1.051724841150081E-3</v>
      </c>
      <c r="I1497">
        <f t="shared" si="47"/>
        <v>-1.0517333147796308E-3</v>
      </c>
    </row>
    <row r="1498" spans="1:9" x14ac:dyDescent="0.35">
      <c r="A1498" s="1">
        <v>42530</v>
      </c>
      <c r="B1498">
        <v>46.720001000000003</v>
      </c>
      <c r="C1498">
        <v>47.139999000000003</v>
      </c>
      <c r="D1498">
        <v>46.549999</v>
      </c>
      <c r="E1498">
        <v>46.57</v>
      </c>
      <c r="F1498">
        <v>5425100</v>
      </c>
      <c r="G1498">
        <v>46.292994999999998</v>
      </c>
      <c r="H1498">
        <f t="shared" si="46"/>
        <v>-1.9372540771844918E-2</v>
      </c>
      <c r="I1498">
        <f t="shared" si="47"/>
        <v>-1.9372547067443152E-2</v>
      </c>
    </row>
    <row r="1499" spans="1:9" x14ac:dyDescent="0.35">
      <c r="A1499" s="1">
        <v>42531</v>
      </c>
      <c r="B1499">
        <v>45.900002000000001</v>
      </c>
      <c r="C1499">
        <v>46.119999</v>
      </c>
      <c r="D1499">
        <v>44.259998000000003</v>
      </c>
      <c r="E1499">
        <v>44.509998000000003</v>
      </c>
      <c r="F1499">
        <v>9008300</v>
      </c>
      <c r="G1499">
        <v>44.245246999999999</v>
      </c>
      <c r="H1499">
        <f t="shared" si="46"/>
        <v>-4.423452866652345E-2</v>
      </c>
      <c r="I1499">
        <f t="shared" si="47"/>
        <v>-4.4234511074515676E-2</v>
      </c>
    </row>
    <row r="1500" spans="1:9" x14ac:dyDescent="0.35">
      <c r="A1500" s="1">
        <v>42534</v>
      </c>
      <c r="B1500">
        <v>43.959999000000003</v>
      </c>
      <c r="C1500">
        <v>44.959999000000003</v>
      </c>
      <c r="D1500">
        <v>43.799999</v>
      </c>
      <c r="E1500">
        <v>43.880001</v>
      </c>
      <c r="F1500">
        <v>7394900</v>
      </c>
      <c r="G1500">
        <v>43.618997</v>
      </c>
      <c r="H1500">
        <f t="shared" si="46"/>
        <v>-1.4154055904473484E-2</v>
      </c>
      <c r="I1500">
        <f t="shared" si="47"/>
        <v>-1.4154062695140992E-2</v>
      </c>
    </row>
    <row r="1501" spans="1:9" x14ac:dyDescent="0.35">
      <c r="A1501" s="1">
        <v>42535</v>
      </c>
      <c r="B1501">
        <v>43.84</v>
      </c>
      <c r="C1501">
        <v>44.599997999999999</v>
      </c>
      <c r="D1501">
        <v>43.349997999999999</v>
      </c>
      <c r="E1501">
        <v>44.32</v>
      </c>
      <c r="F1501">
        <v>7324500</v>
      </c>
      <c r="G1501">
        <v>44.056379</v>
      </c>
      <c r="H1501">
        <f t="shared" si="46"/>
        <v>1.0027324292905104E-2</v>
      </c>
      <c r="I1501">
        <f t="shared" si="47"/>
        <v>1.002732823040382E-2</v>
      </c>
    </row>
    <row r="1502" spans="1:9" x14ac:dyDescent="0.35">
      <c r="A1502" s="1">
        <v>42536</v>
      </c>
      <c r="B1502">
        <v>43.91</v>
      </c>
      <c r="C1502">
        <v>44.509998000000003</v>
      </c>
      <c r="D1502">
        <v>43.41</v>
      </c>
      <c r="E1502">
        <v>43.709999000000003</v>
      </c>
      <c r="F1502">
        <v>6898000</v>
      </c>
      <c r="G1502">
        <v>43.450006000000002</v>
      </c>
      <c r="H1502">
        <f t="shared" si="46"/>
        <v>-1.3763560469314009E-2</v>
      </c>
      <c r="I1502">
        <f t="shared" si="47"/>
        <v>-1.3763568721796175E-2</v>
      </c>
    </row>
    <row r="1503" spans="1:9" x14ac:dyDescent="0.35">
      <c r="A1503" s="1">
        <v>42537</v>
      </c>
      <c r="B1503">
        <v>43.200001</v>
      </c>
      <c r="C1503">
        <v>43.32</v>
      </c>
      <c r="D1503">
        <v>42.220001000000003</v>
      </c>
      <c r="E1503">
        <v>43.16</v>
      </c>
      <c r="F1503">
        <v>7010100</v>
      </c>
      <c r="G1503">
        <v>42.903278999999998</v>
      </c>
      <c r="H1503">
        <f t="shared" si="46"/>
        <v>-1.2582910377097165E-2</v>
      </c>
      <c r="I1503">
        <f t="shared" si="47"/>
        <v>-1.2582898147355933E-2</v>
      </c>
    </row>
    <row r="1504" spans="1:9" x14ac:dyDescent="0.35">
      <c r="A1504" s="1">
        <v>42538</v>
      </c>
      <c r="B1504">
        <v>43.599997999999999</v>
      </c>
      <c r="C1504">
        <v>44.740001999999997</v>
      </c>
      <c r="D1504">
        <v>43.509998000000003</v>
      </c>
      <c r="E1504">
        <v>44.150002000000001</v>
      </c>
      <c r="F1504">
        <v>9672800</v>
      </c>
      <c r="G1504">
        <v>43.887391999999998</v>
      </c>
      <c r="H1504">
        <f t="shared" si="46"/>
        <v>2.2937951807229011E-2</v>
      </c>
      <c r="I1504">
        <f t="shared" si="47"/>
        <v>2.293794374085022E-2</v>
      </c>
    </row>
    <row r="1505" spans="1:9" x14ac:dyDescent="0.35">
      <c r="A1505" s="1">
        <v>42541</v>
      </c>
      <c r="B1505">
        <v>45</v>
      </c>
      <c r="C1505">
        <v>45.360000999999997</v>
      </c>
      <c r="D1505">
        <v>44.57</v>
      </c>
      <c r="E1505">
        <v>44.689999</v>
      </c>
      <c r="F1505">
        <v>8374600</v>
      </c>
      <c r="G1505">
        <v>44.424177</v>
      </c>
      <c r="H1505">
        <f t="shared" si="46"/>
        <v>1.2230962073342592E-2</v>
      </c>
      <c r="I1505">
        <f t="shared" si="47"/>
        <v>1.2230961456994342E-2</v>
      </c>
    </row>
    <row r="1506" spans="1:9" x14ac:dyDescent="0.35">
      <c r="A1506" s="1">
        <v>42542</v>
      </c>
      <c r="B1506">
        <v>44.580002</v>
      </c>
      <c r="C1506">
        <v>45.080002</v>
      </c>
      <c r="D1506">
        <v>44.25</v>
      </c>
      <c r="E1506">
        <v>44.799999</v>
      </c>
      <c r="F1506">
        <v>6783300</v>
      </c>
      <c r="G1506">
        <v>44.533523000000002</v>
      </c>
      <c r="H1506">
        <f t="shared" si="46"/>
        <v>2.4614008158738029E-3</v>
      </c>
      <c r="I1506">
        <f t="shared" si="47"/>
        <v>2.4614074448695393E-3</v>
      </c>
    </row>
    <row r="1507" spans="1:9" x14ac:dyDescent="0.35">
      <c r="A1507" s="1">
        <v>42543</v>
      </c>
      <c r="B1507">
        <v>45.119999</v>
      </c>
      <c r="C1507">
        <v>45.18</v>
      </c>
      <c r="D1507">
        <v>43.91</v>
      </c>
      <c r="E1507">
        <v>43.990001999999997</v>
      </c>
      <c r="F1507">
        <v>8649100</v>
      </c>
      <c r="G1507">
        <v>43.728344</v>
      </c>
      <c r="H1507">
        <f t="shared" si="46"/>
        <v>-1.8080290582149404E-2</v>
      </c>
      <c r="I1507">
        <f t="shared" si="47"/>
        <v>-1.8080289762837817E-2</v>
      </c>
    </row>
    <row r="1508" spans="1:9" x14ac:dyDescent="0.35">
      <c r="A1508" s="1">
        <v>42544</v>
      </c>
      <c r="B1508">
        <v>44.599997999999999</v>
      </c>
      <c r="C1508">
        <v>45.639999000000003</v>
      </c>
      <c r="D1508">
        <v>44.27</v>
      </c>
      <c r="E1508">
        <v>45.630001</v>
      </c>
      <c r="F1508">
        <v>7714800</v>
      </c>
      <c r="G1508">
        <v>45.358587999999997</v>
      </c>
      <c r="H1508">
        <f t="shared" si="46"/>
        <v>3.7281175845366027E-2</v>
      </c>
      <c r="I1508">
        <f t="shared" si="47"/>
        <v>3.7281173968078861E-2</v>
      </c>
    </row>
    <row r="1509" spans="1:9" x14ac:dyDescent="0.35">
      <c r="A1509" s="1">
        <v>42545</v>
      </c>
      <c r="B1509">
        <v>43.32</v>
      </c>
      <c r="C1509">
        <v>44.419998</v>
      </c>
      <c r="D1509">
        <v>42.919998</v>
      </c>
      <c r="E1509">
        <v>43.169998</v>
      </c>
      <c r="F1509">
        <v>13630200</v>
      </c>
      <c r="G1509">
        <v>42.913218000000001</v>
      </c>
      <c r="H1509">
        <f t="shared" si="46"/>
        <v>-5.3911964630463195E-2</v>
      </c>
      <c r="I1509">
        <f t="shared" si="47"/>
        <v>-5.3911951580150531E-2</v>
      </c>
    </row>
    <row r="1510" spans="1:9" x14ac:dyDescent="0.35">
      <c r="A1510" s="1">
        <v>42548</v>
      </c>
      <c r="B1510">
        <v>42.509998000000003</v>
      </c>
      <c r="C1510">
        <v>42.66</v>
      </c>
      <c r="D1510">
        <v>40.520000000000003</v>
      </c>
      <c r="E1510">
        <v>40.779998999999997</v>
      </c>
      <c r="F1510">
        <v>11940900</v>
      </c>
      <c r="G1510">
        <v>40.537433999999998</v>
      </c>
      <c r="H1510">
        <f t="shared" si="46"/>
        <v>-5.5362499669330607E-2</v>
      </c>
      <c r="I1510">
        <f t="shared" si="47"/>
        <v>-5.5362522568221356E-2</v>
      </c>
    </row>
    <row r="1511" spans="1:9" x14ac:dyDescent="0.35">
      <c r="A1511" s="1">
        <v>42549</v>
      </c>
      <c r="B1511">
        <v>41.970001000000003</v>
      </c>
      <c r="C1511">
        <v>42.139999000000003</v>
      </c>
      <c r="D1511">
        <v>41.439999</v>
      </c>
      <c r="E1511">
        <v>41.950001</v>
      </c>
      <c r="F1511">
        <v>8996500</v>
      </c>
      <c r="G1511">
        <v>41.700476999999999</v>
      </c>
      <c r="H1511">
        <f t="shared" si="46"/>
        <v>2.8690584322966849E-2</v>
      </c>
      <c r="I1511">
        <f t="shared" si="47"/>
        <v>2.8690592502722344E-2</v>
      </c>
    </row>
    <row r="1512" spans="1:9" x14ac:dyDescent="0.35">
      <c r="A1512" s="1">
        <v>42550</v>
      </c>
      <c r="B1512">
        <v>42.5</v>
      </c>
      <c r="C1512">
        <v>44.220001000000003</v>
      </c>
      <c r="D1512">
        <v>42.189999</v>
      </c>
      <c r="E1512">
        <v>43.91</v>
      </c>
      <c r="F1512">
        <v>10234900</v>
      </c>
      <c r="G1512">
        <v>43.648817999999999</v>
      </c>
      <c r="H1512">
        <f t="shared" si="46"/>
        <v>4.6722263486954296E-2</v>
      </c>
      <c r="I1512">
        <f t="shared" si="47"/>
        <v>4.6722271306392948E-2</v>
      </c>
    </row>
    <row r="1513" spans="1:9" x14ac:dyDescent="0.35">
      <c r="A1513" s="1">
        <v>42551</v>
      </c>
      <c r="B1513">
        <v>43.720001000000003</v>
      </c>
      <c r="C1513">
        <v>44.119999</v>
      </c>
      <c r="D1513">
        <v>43.209999000000003</v>
      </c>
      <c r="E1513">
        <v>43.599997999999999</v>
      </c>
      <c r="F1513">
        <v>9342200</v>
      </c>
      <c r="G1513">
        <v>43.34066</v>
      </c>
      <c r="H1513">
        <f t="shared" si="46"/>
        <v>-7.0599407879753419E-3</v>
      </c>
      <c r="I1513">
        <f t="shared" si="47"/>
        <v>-7.0599391717777746E-3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27EA-6634-4B12-88FD-EA79209A2793}">
  <sheetPr codeName="Sheet11"/>
  <dimension ref="A1:S1513"/>
  <sheetViews>
    <sheetView topLeftCell="A7" workbookViewId="0">
      <selection activeCell="L32" sqref="L32"/>
    </sheetView>
  </sheetViews>
  <sheetFormatPr defaultRowHeight="14.5" x14ac:dyDescent="0.35"/>
  <cols>
    <col min="8" max="8" width="12.26953125" customWidth="1"/>
    <col min="9" max="9" width="15.179687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67.980002999999996</v>
      </c>
      <c r="C2">
        <v>70.349997999999999</v>
      </c>
      <c r="D2">
        <v>67.680000000000007</v>
      </c>
      <c r="E2">
        <v>68.080001999999993</v>
      </c>
      <c r="F2">
        <v>15191200</v>
      </c>
      <c r="G2">
        <v>68.080001999999993</v>
      </c>
      <c r="L2" t="s">
        <v>20</v>
      </c>
      <c r="M2" t="s">
        <v>21</v>
      </c>
    </row>
    <row r="3" spans="1:13" x14ac:dyDescent="0.35">
      <c r="A3" s="1">
        <v>40360</v>
      </c>
      <c r="B3">
        <v>69.349997999999999</v>
      </c>
      <c r="C3">
        <v>69.879997000000003</v>
      </c>
      <c r="D3">
        <v>65.900002000000001</v>
      </c>
      <c r="E3">
        <v>68.550003000000004</v>
      </c>
      <c r="F3">
        <v>11540100</v>
      </c>
      <c r="G3">
        <v>68.550003000000004</v>
      </c>
      <c r="H3">
        <f>(E3-E2)/E2</f>
        <v>6.9036572589996487E-3</v>
      </c>
      <c r="I3">
        <f>(G3-G2)/G2</f>
        <v>6.9036572589996487E-3</v>
      </c>
      <c r="K3" t="s">
        <v>23</v>
      </c>
      <c r="L3">
        <f>AVERAGE(H3:H1513)</f>
        <v>8.9719644297719145E-4</v>
      </c>
      <c r="M3">
        <f>AVERAGE(I3:I1513)</f>
        <v>8.9719644297719145E-4</v>
      </c>
    </row>
    <row r="4" spans="1:13" x14ac:dyDescent="0.35">
      <c r="A4" s="1">
        <v>40361</v>
      </c>
      <c r="B4">
        <v>69.379997000000003</v>
      </c>
      <c r="C4">
        <v>69.410004000000001</v>
      </c>
      <c r="D4">
        <v>67.160004000000001</v>
      </c>
      <c r="E4">
        <v>67.550003000000004</v>
      </c>
      <c r="F4">
        <v>6293500</v>
      </c>
      <c r="G4">
        <v>67.550003000000004</v>
      </c>
      <c r="H4">
        <f t="shared" ref="H4:H67" si="0">(E4-E3)/E3</f>
        <v>-1.4587891411179077E-2</v>
      </c>
      <c r="I4">
        <f t="shared" ref="I4:I67" si="1">(G4-G3)/G3</f>
        <v>-1.4587891411179077E-2</v>
      </c>
      <c r="K4" t="s">
        <v>25</v>
      </c>
      <c r="L4">
        <f>MEDIAN(H3:H1513)</f>
        <v>-3.4749217311485126E-4</v>
      </c>
      <c r="M4">
        <f>MEDIAN(I3:I1513)</f>
        <v>-3.4749217311485126E-4</v>
      </c>
    </row>
    <row r="5" spans="1:13" x14ac:dyDescent="0.35">
      <c r="A5" s="1">
        <v>40365</v>
      </c>
      <c r="B5">
        <v>69.199996999999996</v>
      </c>
      <c r="C5">
        <v>70.059997999999993</v>
      </c>
      <c r="D5">
        <v>66.849997999999999</v>
      </c>
      <c r="E5">
        <v>67.449996999999996</v>
      </c>
      <c r="F5">
        <v>9658200</v>
      </c>
      <c r="G5">
        <v>67.449996999999996</v>
      </c>
      <c r="H5">
        <f t="shared" si="0"/>
        <v>-1.4804736574180106E-3</v>
      </c>
      <c r="I5">
        <f t="shared" si="1"/>
        <v>-1.4804736574180106E-3</v>
      </c>
      <c r="K5" t="s">
        <v>38</v>
      </c>
      <c r="L5">
        <f>MIN(H3:H1513)</f>
        <v>-0.14998985759777922</v>
      </c>
      <c r="M5">
        <f>MIN(I3:I1513)</f>
        <v>-0.14998985759777922</v>
      </c>
    </row>
    <row r="6" spans="1:13" x14ac:dyDescent="0.35">
      <c r="A6" s="1">
        <v>40366</v>
      </c>
      <c r="B6">
        <v>67.519997000000004</v>
      </c>
      <c r="C6">
        <v>72.440002000000007</v>
      </c>
      <c r="D6">
        <v>67.25</v>
      </c>
      <c r="E6">
        <v>72.370002999999997</v>
      </c>
      <c r="F6">
        <v>12808300</v>
      </c>
      <c r="G6">
        <v>72.370002999999997</v>
      </c>
      <c r="H6">
        <f t="shared" si="0"/>
        <v>7.2943012881082875E-2</v>
      </c>
      <c r="I6">
        <f t="shared" si="1"/>
        <v>7.2943012881082875E-2</v>
      </c>
      <c r="K6" t="s">
        <v>39</v>
      </c>
      <c r="L6">
        <f>MAX(H3:H1513)</f>
        <v>0.11008198526730217</v>
      </c>
      <c r="M6">
        <f>MAX(I3:I1513)</f>
        <v>0.11008198526730217</v>
      </c>
    </row>
    <row r="7" spans="1:13" x14ac:dyDescent="0.35">
      <c r="A7" s="1">
        <v>40367</v>
      </c>
      <c r="B7">
        <v>73.300003000000004</v>
      </c>
      <c r="C7">
        <v>73.75</v>
      </c>
      <c r="D7">
        <v>71.099997999999999</v>
      </c>
      <c r="E7">
        <v>72.430000000000007</v>
      </c>
      <c r="F7">
        <v>11403400</v>
      </c>
      <c r="G7">
        <v>72.430000000000007</v>
      </c>
      <c r="H7">
        <f t="shared" si="0"/>
        <v>8.2903133222213417E-4</v>
      </c>
      <c r="I7">
        <f t="shared" si="1"/>
        <v>8.2903133222213417E-4</v>
      </c>
      <c r="K7" t="s">
        <v>40</v>
      </c>
      <c r="L7">
        <f>_xlfn.VAR.S(H3:H1513)</f>
        <v>6.2202615718495811E-4</v>
      </c>
      <c r="M7">
        <f>_xlfn.VAR.S(I3:I1513)</f>
        <v>6.2202615718495811E-4</v>
      </c>
    </row>
    <row r="8" spans="1:13" x14ac:dyDescent="0.35">
      <c r="A8" s="1">
        <v>40368</v>
      </c>
      <c r="B8">
        <v>70.199996999999996</v>
      </c>
      <c r="C8">
        <v>71.839995999999999</v>
      </c>
      <c r="D8">
        <v>70.080001999999993</v>
      </c>
      <c r="E8">
        <v>71.199996999999996</v>
      </c>
      <c r="F8">
        <v>14945000</v>
      </c>
      <c r="G8">
        <v>71.199996999999996</v>
      </c>
      <c r="H8">
        <f t="shared" si="0"/>
        <v>-1.6981954991025963E-2</v>
      </c>
      <c r="I8">
        <f t="shared" si="1"/>
        <v>-1.6981954991025963E-2</v>
      </c>
      <c r="K8" t="s">
        <v>41</v>
      </c>
      <c r="L8">
        <f>_xlfn.STDEV.S(H3:H1513)</f>
        <v>2.4940452224948891E-2</v>
      </c>
      <c r="M8">
        <f>_xlfn.STDEV.S(I3:I1513)</f>
        <v>2.4940452224948891E-2</v>
      </c>
    </row>
    <row r="9" spans="1:13" x14ac:dyDescent="0.35">
      <c r="A9" s="1">
        <v>40371</v>
      </c>
      <c r="B9">
        <v>70.680000000000007</v>
      </c>
      <c r="C9">
        <v>71.779999000000004</v>
      </c>
      <c r="D9">
        <v>70.349997999999999</v>
      </c>
      <c r="E9">
        <v>70.730002999999996</v>
      </c>
      <c r="F9">
        <v>8280100</v>
      </c>
      <c r="G9">
        <v>70.730002999999996</v>
      </c>
      <c r="H9">
        <f t="shared" si="0"/>
        <v>-6.6010396039763858E-3</v>
      </c>
      <c r="I9">
        <f t="shared" si="1"/>
        <v>-6.6010396039763858E-3</v>
      </c>
      <c r="K9" t="s">
        <v>42</v>
      </c>
      <c r="L9">
        <f>L3/L8</f>
        <v>3.5973543498128369E-2</v>
      </c>
      <c r="M9">
        <f>M3/M8</f>
        <v>3.5973543498128369E-2</v>
      </c>
    </row>
    <row r="10" spans="1:13" x14ac:dyDescent="0.35">
      <c r="A10" s="1">
        <v>40372</v>
      </c>
      <c r="B10">
        <v>72.160004000000001</v>
      </c>
      <c r="C10">
        <v>74.800003000000004</v>
      </c>
      <c r="D10">
        <v>71.389999000000003</v>
      </c>
      <c r="E10">
        <v>74.379997000000003</v>
      </c>
      <c r="F10">
        <v>13455900</v>
      </c>
      <c r="G10">
        <v>74.379997000000003</v>
      </c>
      <c r="H10">
        <f t="shared" si="0"/>
        <v>5.1604606887970965E-2</v>
      </c>
      <c r="I10">
        <f t="shared" si="1"/>
        <v>5.1604606887970965E-2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75.139999000000003</v>
      </c>
      <c r="C11">
        <v>75.480002999999996</v>
      </c>
      <c r="D11">
        <v>73.989998</v>
      </c>
      <c r="E11">
        <v>75.029999000000004</v>
      </c>
      <c r="F11">
        <v>9501900</v>
      </c>
      <c r="G11">
        <v>75.029999000000004</v>
      </c>
      <c r="H11">
        <f t="shared" si="0"/>
        <v>8.7389355501049648E-3</v>
      </c>
      <c r="I11">
        <f t="shared" si="1"/>
        <v>8.7389355501049648E-3</v>
      </c>
      <c r="K11" t="s">
        <v>58</v>
      </c>
      <c r="M11">
        <f>_xlfn.CONFIDENCE.NORM(0.05,M8,M10)</f>
        <v>1.2575352938855122E-3</v>
      </c>
    </row>
    <row r="12" spans="1:13" x14ac:dyDescent="0.35">
      <c r="A12" s="1">
        <v>40374</v>
      </c>
      <c r="B12">
        <v>75.010002</v>
      </c>
      <c r="C12">
        <v>75.860000999999997</v>
      </c>
      <c r="D12">
        <v>74.110000999999997</v>
      </c>
      <c r="E12">
        <v>75.639999000000003</v>
      </c>
      <c r="F12">
        <v>8528600</v>
      </c>
      <c r="G12">
        <v>75.639999000000003</v>
      </c>
      <c r="H12">
        <f t="shared" si="0"/>
        <v>8.1300814091707432E-3</v>
      </c>
      <c r="I12">
        <f t="shared" si="1"/>
        <v>8.1300814091707432E-3</v>
      </c>
    </row>
    <row r="13" spans="1:13" x14ac:dyDescent="0.35">
      <c r="A13" s="1">
        <v>40375</v>
      </c>
      <c r="B13">
        <v>75.230002999999996</v>
      </c>
      <c r="C13">
        <v>75.699996999999996</v>
      </c>
      <c r="D13">
        <v>73.290001000000004</v>
      </c>
      <c r="E13">
        <v>73.529999000000004</v>
      </c>
      <c r="F13">
        <v>10384900</v>
      </c>
      <c r="G13">
        <v>73.529999000000004</v>
      </c>
      <c r="H13">
        <f t="shared" si="0"/>
        <v>-2.7895293864295255E-2</v>
      </c>
      <c r="I13">
        <f t="shared" si="1"/>
        <v>-2.7895293864295255E-2</v>
      </c>
    </row>
    <row r="14" spans="1:13" x14ac:dyDescent="0.35">
      <c r="A14" s="1">
        <v>40378</v>
      </c>
      <c r="B14">
        <v>71.669998000000007</v>
      </c>
      <c r="C14">
        <v>73.389999000000003</v>
      </c>
      <c r="D14">
        <v>70.379997000000003</v>
      </c>
      <c r="E14">
        <v>72.900002000000001</v>
      </c>
      <c r="F14">
        <v>15400600</v>
      </c>
      <c r="G14">
        <v>72.900002000000001</v>
      </c>
      <c r="H14">
        <f t="shared" si="0"/>
        <v>-8.5678907733971674E-3</v>
      </c>
      <c r="I14">
        <f t="shared" si="1"/>
        <v>-8.5678907733971674E-3</v>
      </c>
    </row>
    <row r="15" spans="1:13" x14ac:dyDescent="0.35">
      <c r="A15" s="1">
        <v>40379</v>
      </c>
      <c r="B15">
        <v>71.260002</v>
      </c>
      <c r="C15">
        <v>74.230002999999996</v>
      </c>
      <c r="D15">
        <v>70.75</v>
      </c>
      <c r="E15">
        <v>74.040001000000004</v>
      </c>
      <c r="F15">
        <v>9721000</v>
      </c>
      <c r="G15">
        <v>74.040001000000004</v>
      </c>
      <c r="H15">
        <f t="shared" si="0"/>
        <v>1.5637845935861608E-2</v>
      </c>
      <c r="I15">
        <f t="shared" si="1"/>
        <v>1.5637845935861608E-2</v>
      </c>
      <c r="K15" t="s">
        <v>98</v>
      </c>
    </row>
    <row r="16" spans="1:13" ht="15" thickBot="1" x14ac:dyDescent="0.4">
      <c r="A16" s="1">
        <v>40380</v>
      </c>
      <c r="B16">
        <v>74.980002999999996</v>
      </c>
      <c r="C16">
        <v>76.580001999999993</v>
      </c>
      <c r="D16">
        <v>73</v>
      </c>
      <c r="E16">
        <v>73.309997999999993</v>
      </c>
      <c r="F16">
        <v>18796800</v>
      </c>
      <c r="G16">
        <v>73.309997999999993</v>
      </c>
      <c r="H16">
        <f t="shared" si="0"/>
        <v>-9.8595757717508756E-3</v>
      </c>
      <c r="I16">
        <f t="shared" si="1"/>
        <v>-9.8595757717508756E-3</v>
      </c>
    </row>
    <row r="17" spans="1:19" x14ac:dyDescent="0.35">
      <c r="A17" s="1">
        <v>40381</v>
      </c>
      <c r="B17">
        <v>76.379997000000003</v>
      </c>
      <c r="C17">
        <v>76.459998999999996</v>
      </c>
      <c r="D17">
        <v>72.300003000000004</v>
      </c>
      <c r="E17">
        <v>74.449996999999996</v>
      </c>
      <c r="F17">
        <v>19747500</v>
      </c>
      <c r="G17">
        <v>74.449996999999996</v>
      </c>
      <c r="H17">
        <f t="shared" si="0"/>
        <v>1.5550389184296571E-2</v>
      </c>
      <c r="I17">
        <f t="shared" si="1"/>
        <v>1.5550389184296571E-2</v>
      </c>
      <c r="K17" s="5" t="s">
        <v>99</v>
      </c>
      <c r="L17" s="5"/>
    </row>
    <row r="18" spans="1:19" x14ac:dyDescent="0.35">
      <c r="A18" s="1">
        <v>40382</v>
      </c>
      <c r="B18">
        <v>75.400002000000001</v>
      </c>
      <c r="C18">
        <v>78.220000999999996</v>
      </c>
      <c r="D18">
        <v>74.5</v>
      </c>
      <c r="E18">
        <v>78.059997999999993</v>
      </c>
      <c r="F18">
        <v>13308300</v>
      </c>
      <c r="G18">
        <v>78.059997999999993</v>
      </c>
      <c r="H18">
        <f t="shared" si="0"/>
        <v>4.8488934123126923E-2</v>
      </c>
      <c r="I18">
        <f t="shared" si="1"/>
        <v>4.8488934123126923E-2</v>
      </c>
      <c r="K18" s="2" t="s">
        <v>100</v>
      </c>
      <c r="L18" s="2">
        <v>0.47933271709188507</v>
      </c>
    </row>
    <row r="19" spans="1:19" x14ac:dyDescent="0.35">
      <c r="A19" s="1">
        <v>40385</v>
      </c>
      <c r="B19">
        <v>78.870002999999997</v>
      </c>
      <c r="C19">
        <v>80.870002999999997</v>
      </c>
      <c r="D19">
        <v>78.300003000000004</v>
      </c>
      <c r="E19">
        <v>80.370002999999997</v>
      </c>
      <c r="F19">
        <v>13939300</v>
      </c>
      <c r="G19">
        <v>80.370002999999997</v>
      </c>
      <c r="H19">
        <f t="shared" si="0"/>
        <v>2.9592685872218496E-2</v>
      </c>
      <c r="I19">
        <f t="shared" si="1"/>
        <v>2.9592685872218496E-2</v>
      </c>
      <c r="K19" s="2" t="s">
        <v>101</v>
      </c>
      <c r="L19" s="2">
        <v>0.22975985367468915</v>
      </c>
    </row>
    <row r="20" spans="1:19" x14ac:dyDescent="0.35">
      <c r="A20" s="1">
        <v>40386</v>
      </c>
      <c r="B20">
        <v>80.730002999999996</v>
      </c>
      <c r="C20">
        <v>81.989998</v>
      </c>
      <c r="D20">
        <v>80.110000999999997</v>
      </c>
      <c r="E20">
        <v>81.069999999999993</v>
      </c>
      <c r="F20">
        <v>10737400</v>
      </c>
      <c r="G20">
        <v>81.069999999999993</v>
      </c>
      <c r="H20">
        <f t="shared" si="0"/>
        <v>8.7096799038317348E-3</v>
      </c>
      <c r="I20">
        <f t="shared" si="1"/>
        <v>8.7096799038317348E-3</v>
      </c>
      <c r="K20" s="2" t="s">
        <v>102</v>
      </c>
      <c r="L20" s="2">
        <v>0.22924942282888044</v>
      </c>
    </row>
    <row r="21" spans="1:19" x14ac:dyDescent="0.35">
      <c r="A21" s="1">
        <v>40387</v>
      </c>
      <c r="B21">
        <v>80.779999000000004</v>
      </c>
      <c r="C21">
        <v>81.180000000000007</v>
      </c>
      <c r="D21">
        <v>78.879997000000003</v>
      </c>
      <c r="E21">
        <v>79.400002000000001</v>
      </c>
      <c r="F21">
        <v>7746700</v>
      </c>
      <c r="G21">
        <v>79.400002000000001</v>
      </c>
      <c r="H21">
        <f t="shared" si="0"/>
        <v>-2.0599457259158661E-2</v>
      </c>
      <c r="I21">
        <f t="shared" si="1"/>
        <v>-2.0599457259158661E-2</v>
      </c>
      <c r="K21" s="2" t="s">
        <v>24</v>
      </c>
      <c r="L21" s="2">
        <v>2.1895821968262317E-2</v>
      </c>
    </row>
    <row r="22" spans="1:19" ht="15" thickBot="1" x14ac:dyDescent="0.4">
      <c r="A22" s="1">
        <v>40388</v>
      </c>
      <c r="B22">
        <v>80.089995999999999</v>
      </c>
      <c r="C22">
        <v>80.459998999999996</v>
      </c>
      <c r="D22">
        <v>77.639999000000003</v>
      </c>
      <c r="E22">
        <v>79.199996999999996</v>
      </c>
      <c r="F22">
        <v>9387900</v>
      </c>
      <c r="G22">
        <v>79.199996999999996</v>
      </c>
      <c r="H22">
        <f t="shared" si="0"/>
        <v>-2.5189545964999401E-3</v>
      </c>
      <c r="I22">
        <f t="shared" si="1"/>
        <v>-2.5189545964999401E-3</v>
      </c>
      <c r="K22" s="3" t="s">
        <v>103</v>
      </c>
      <c r="L22" s="3">
        <v>1511</v>
      </c>
    </row>
    <row r="23" spans="1:19" x14ac:dyDescent="0.35">
      <c r="A23" s="1">
        <v>40389</v>
      </c>
      <c r="B23">
        <v>79.400002000000001</v>
      </c>
      <c r="C23">
        <v>81.550003000000004</v>
      </c>
      <c r="D23">
        <v>78.300003000000004</v>
      </c>
      <c r="E23">
        <v>81.410004000000001</v>
      </c>
      <c r="F23">
        <v>12327800</v>
      </c>
      <c r="G23">
        <v>81.410004000000001</v>
      </c>
      <c r="H23">
        <f t="shared" si="0"/>
        <v>2.7904129844853461E-2</v>
      </c>
      <c r="I23">
        <f t="shared" si="1"/>
        <v>2.7904129844853461E-2</v>
      </c>
    </row>
    <row r="24" spans="1:19" ht="15" thickBot="1" x14ac:dyDescent="0.4">
      <c r="A24" s="1">
        <v>40392</v>
      </c>
      <c r="B24">
        <v>83.029999000000004</v>
      </c>
      <c r="C24">
        <v>84.980002999999996</v>
      </c>
      <c r="D24">
        <v>82.900002000000001</v>
      </c>
      <c r="E24">
        <v>84.599997999999999</v>
      </c>
      <c r="F24">
        <v>13600000</v>
      </c>
      <c r="G24">
        <v>84.599997999999999</v>
      </c>
      <c r="H24">
        <f t="shared" si="0"/>
        <v>3.9184299757558036E-2</v>
      </c>
      <c r="I24">
        <f t="shared" si="1"/>
        <v>3.9184299757558036E-2</v>
      </c>
      <c r="K24" t="s">
        <v>104</v>
      </c>
    </row>
    <row r="25" spans="1:19" x14ac:dyDescent="0.35">
      <c r="A25" s="1">
        <v>40393</v>
      </c>
      <c r="B25">
        <v>84.620002999999997</v>
      </c>
      <c r="C25">
        <v>85.349997999999999</v>
      </c>
      <c r="D25">
        <v>82.800003000000004</v>
      </c>
      <c r="E25">
        <v>84.790001000000004</v>
      </c>
      <c r="F25">
        <v>10146900</v>
      </c>
      <c r="G25">
        <v>84.790001000000004</v>
      </c>
      <c r="H25">
        <f t="shared" si="0"/>
        <v>2.2458983982482409E-3</v>
      </c>
      <c r="I25">
        <f t="shared" si="1"/>
        <v>2.2458983982482409E-3</v>
      </c>
      <c r="K25" s="4"/>
      <c r="L25" s="4" t="s">
        <v>108</v>
      </c>
      <c r="M25" s="4" t="s">
        <v>109</v>
      </c>
      <c r="N25" s="4" t="s">
        <v>110</v>
      </c>
      <c r="O25" s="4" t="s">
        <v>111</v>
      </c>
      <c r="P25" s="4" t="s">
        <v>112</v>
      </c>
    </row>
    <row r="26" spans="1:19" x14ac:dyDescent="0.35">
      <c r="A26" s="1">
        <v>40394</v>
      </c>
      <c r="B26">
        <v>85.410004000000001</v>
      </c>
      <c r="C26">
        <v>86.910004000000001</v>
      </c>
      <c r="D26">
        <v>85.07</v>
      </c>
      <c r="E26">
        <v>86.599997999999999</v>
      </c>
      <c r="F26">
        <v>11704500</v>
      </c>
      <c r="G26">
        <v>86.599997999999999</v>
      </c>
      <c r="H26">
        <f t="shared" si="0"/>
        <v>2.1346821307385001E-2</v>
      </c>
      <c r="I26">
        <f t="shared" si="1"/>
        <v>2.1346821307385001E-2</v>
      </c>
      <c r="K26" s="2" t="s">
        <v>105</v>
      </c>
      <c r="L26" s="2">
        <v>1</v>
      </c>
      <c r="M26" s="2">
        <v>0.2158041246735336</v>
      </c>
      <c r="N26" s="2">
        <v>0.2158041246735336</v>
      </c>
      <c r="O26" s="2">
        <v>450.12924975306856</v>
      </c>
      <c r="P26" s="2">
        <v>1.231286609238851E-87</v>
      </c>
    </row>
    <row r="27" spans="1:19" x14ac:dyDescent="0.35">
      <c r="A27" s="1">
        <v>40395</v>
      </c>
      <c r="B27">
        <v>86.260002</v>
      </c>
      <c r="C27">
        <v>86.459998999999996</v>
      </c>
      <c r="D27">
        <v>84.849997999999999</v>
      </c>
      <c r="E27">
        <v>85.57</v>
      </c>
      <c r="F27">
        <v>8026600</v>
      </c>
      <c r="G27">
        <v>85.57</v>
      </c>
      <c r="H27">
        <f t="shared" si="0"/>
        <v>-1.1893741614174242E-2</v>
      </c>
      <c r="I27">
        <f t="shared" si="1"/>
        <v>-1.1893741614174242E-2</v>
      </c>
      <c r="K27" s="2" t="s">
        <v>106</v>
      </c>
      <c r="L27" s="2">
        <v>1509</v>
      </c>
      <c r="M27" s="2">
        <v>0.72345537267575055</v>
      </c>
      <c r="N27" s="2">
        <v>4.7942701966583866E-4</v>
      </c>
      <c r="O27" s="2"/>
      <c r="P27" s="2"/>
    </row>
    <row r="28" spans="1:19" ht="15" thickBot="1" x14ac:dyDescent="0.4">
      <c r="A28" s="1">
        <v>40396</v>
      </c>
      <c r="B28">
        <v>84.639999000000003</v>
      </c>
      <c r="C28">
        <v>86.599997999999999</v>
      </c>
      <c r="D28">
        <v>84.330001999999993</v>
      </c>
      <c r="E28">
        <v>86.529999000000004</v>
      </c>
      <c r="F28">
        <v>8692300</v>
      </c>
      <c r="G28">
        <v>86.529999000000004</v>
      </c>
      <c r="H28">
        <f t="shared" si="0"/>
        <v>1.1218873436952326E-2</v>
      </c>
      <c r="I28">
        <f t="shared" si="1"/>
        <v>1.1218873436952326E-2</v>
      </c>
      <c r="K28" s="3" t="s">
        <v>94</v>
      </c>
      <c r="L28" s="3">
        <v>1510</v>
      </c>
      <c r="M28" s="3">
        <v>0.93925949734928416</v>
      </c>
      <c r="N28" s="3"/>
      <c r="O28" s="3"/>
      <c r="P28" s="3"/>
    </row>
    <row r="29" spans="1:19" ht="15" thickBot="1" x14ac:dyDescent="0.4">
      <c r="A29" s="1">
        <v>40399</v>
      </c>
      <c r="B29">
        <v>87.449996999999996</v>
      </c>
      <c r="C29">
        <v>88</v>
      </c>
      <c r="D29">
        <v>86.699996999999996</v>
      </c>
      <c r="E29">
        <v>87.559997999999993</v>
      </c>
      <c r="F29">
        <v>8792800</v>
      </c>
      <c r="G29">
        <v>87.559997999999993</v>
      </c>
      <c r="H29">
        <f t="shared" si="0"/>
        <v>1.1903374689741871E-2</v>
      </c>
      <c r="I29">
        <f t="shared" si="1"/>
        <v>1.1903374689741871E-2</v>
      </c>
    </row>
    <row r="30" spans="1:19" x14ac:dyDescent="0.35">
      <c r="A30" s="1">
        <v>40400</v>
      </c>
      <c r="B30">
        <v>86.510002</v>
      </c>
      <c r="C30">
        <v>88.32</v>
      </c>
      <c r="D30">
        <v>85.620002999999997</v>
      </c>
      <c r="E30">
        <v>87.870002999999997</v>
      </c>
      <c r="F30">
        <v>9241200</v>
      </c>
      <c r="G30">
        <v>87.870002999999997</v>
      </c>
      <c r="H30">
        <f t="shared" si="0"/>
        <v>3.5404866043967234E-3</v>
      </c>
      <c r="I30">
        <f t="shared" si="1"/>
        <v>3.5404866043967234E-3</v>
      </c>
      <c r="K30" s="4"/>
      <c r="L30" s="4" t="s">
        <v>113</v>
      </c>
      <c r="M30" s="4" t="s">
        <v>24</v>
      </c>
      <c r="N30" s="4" t="s">
        <v>114</v>
      </c>
      <c r="O30" s="4" t="s">
        <v>115</v>
      </c>
      <c r="P30" s="4" t="s">
        <v>116</v>
      </c>
      <c r="Q30" s="4" t="s">
        <v>117</v>
      </c>
      <c r="R30" s="4" t="s">
        <v>118</v>
      </c>
      <c r="S30" s="4" t="s">
        <v>119</v>
      </c>
    </row>
    <row r="31" spans="1:19" x14ac:dyDescent="0.35">
      <c r="A31" s="1">
        <v>40401</v>
      </c>
      <c r="B31">
        <v>85.75</v>
      </c>
      <c r="C31">
        <v>86.349997999999999</v>
      </c>
      <c r="D31">
        <v>83.440002000000007</v>
      </c>
      <c r="E31">
        <v>84.230002999999996</v>
      </c>
      <c r="F31">
        <v>11797200</v>
      </c>
      <c r="G31">
        <v>84.230002999999996</v>
      </c>
      <c r="H31">
        <f t="shared" si="0"/>
        <v>-4.1424830724086814E-2</v>
      </c>
      <c r="I31">
        <f t="shared" si="1"/>
        <v>-4.1424830724086814E-2</v>
      </c>
      <c r="K31" s="2" t="s">
        <v>107</v>
      </c>
      <c r="L31" s="2">
        <v>3.1565584650512075E-4</v>
      </c>
      <c r="M31" s="2">
        <v>5.6395259308578756E-4</v>
      </c>
      <c r="N31" s="2">
        <v>0.55972053391570042</v>
      </c>
      <c r="O31" s="2">
        <v>0.57575314425705071</v>
      </c>
      <c r="P31" s="2">
        <v>-7.9055820391465037E-4</v>
      </c>
      <c r="Q31" s="2">
        <v>1.4218698969248919E-3</v>
      </c>
      <c r="R31" s="2">
        <v>-7.9055820391465037E-4</v>
      </c>
      <c r="S31" s="2">
        <v>1.4218698969248919E-3</v>
      </c>
    </row>
    <row r="32" spans="1:19" ht="15" thickBot="1" x14ac:dyDescent="0.4">
      <c r="A32" s="1">
        <v>40402</v>
      </c>
      <c r="B32">
        <v>81.849997999999999</v>
      </c>
      <c r="C32">
        <v>84.110000999999997</v>
      </c>
      <c r="D32">
        <v>80.099997999999999</v>
      </c>
      <c r="E32">
        <v>82.650002000000001</v>
      </c>
      <c r="F32">
        <v>12296600</v>
      </c>
      <c r="G32">
        <v>82.650002000000001</v>
      </c>
      <c r="H32">
        <f t="shared" si="0"/>
        <v>-1.8758173379146096E-2</v>
      </c>
      <c r="I32">
        <f t="shared" si="1"/>
        <v>-1.8758173379146096E-2</v>
      </c>
      <c r="K32" s="3" t="s">
        <v>120</v>
      </c>
      <c r="L32" s="3">
        <v>1.3122062928283209</v>
      </c>
      <c r="M32" s="3">
        <v>6.184911629932615E-2</v>
      </c>
      <c r="N32" s="3">
        <v>21.21624966277194</v>
      </c>
      <c r="O32" s="3">
        <v>1.2312866092379029E-87</v>
      </c>
      <c r="P32" s="3">
        <v>1.190886943834826</v>
      </c>
      <c r="Q32" s="3">
        <v>1.4335256418218159</v>
      </c>
      <c r="R32" s="3">
        <v>1.190886943834826</v>
      </c>
      <c r="S32" s="3">
        <v>1.4335256418218159</v>
      </c>
    </row>
    <row r="33" spans="1:9" x14ac:dyDescent="0.35">
      <c r="A33" s="1">
        <v>40403</v>
      </c>
      <c r="B33">
        <v>82.760002</v>
      </c>
      <c r="C33">
        <v>83.5</v>
      </c>
      <c r="D33">
        <v>82.040001000000004</v>
      </c>
      <c r="E33">
        <v>82.830001999999993</v>
      </c>
      <c r="F33">
        <v>6509900</v>
      </c>
      <c r="G33">
        <v>82.830001999999993</v>
      </c>
      <c r="H33">
        <f t="shared" si="0"/>
        <v>2.1778583865006149E-3</v>
      </c>
      <c r="I33">
        <f t="shared" si="1"/>
        <v>2.1778583865006149E-3</v>
      </c>
    </row>
    <row r="34" spans="1:9" x14ac:dyDescent="0.35">
      <c r="A34" s="1">
        <v>40406</v>
      </c>
      <c r="B34">
        <v>82.309997999999993</v>
      </c>
      <c r="C34">
        <v>85.269997000000004</v>
      </c>
      <c r="D34">
        <v>82.110000999999997</v>
      </c>
      <c r="E34">
        <v>84.349997999999999</v>
      </c>
      <c r="F34">
        <v>7411800</v>
      </c>
      <c r="G34">
        <v>84.349997999999999</v>
      </c>
      <c r="H34">
        <f t="shared" si="0"/>
        <v>1.8350790333193596E-2</v>
      </c>
      <c r="I34">
        <f t="shared" si="1"/>
        <v>1.8350790333193596E-2</v>
      </c>
    </row>
    <row r="35" spans="1:9" x14ac:dyDescent="0.35">
      <c r="A35" s="1">
        <v>40407</v>
      </c>
      <c r="B35">
        <v>85.769997000000004</v>
      </c>
      <c r="C35">
        <v>86.050003000000004</v>
      </c>
      <c r="D35">
        <v>84.300003000000004</v>
      </c>
      <c r="E35">
        <v>84.43</v>
      </c>
      <c r="F35">
        <v>7173200</v>
      </c>
      <c r="G35">
        <v>84.43</v>
      </c>
      <c r="H35">
        <f t="shared" si="0"/>
        <v>9.484528974145021E-4</v>
      </c>
      <c r="I35">
        <f t="shared" si="1"/>
        <v>9.484528974145021E-4</v>
      </c>
    </row>
    <row r="36" spans="1:9" x14ac:dyDescent="0.35">
      <c r="A36" s="1">
        <v>40408</v>
      </c>
      <c r="B36">
        <v>84.660004000000001</v>
      </c>
      <c r="C36">
        <v>84.800003000000004</v>
      </c>
      <c r="D36">
        <v>82.800003000000004</v>
      </c>
      <c r="E36">
        <v>82.919998000000007</v>
      </c>
      <c r="F36">
        <v>7654500</v>
      </c>
      <c r="G36">
        <v>82.919998000000007</v>
      </c>
      <c r="H36">
        <f t="shared" si="0"/>
        <v>-1.7884661850053298E-2</v>
      </c>
      <c r="I36">
        <f t="shared" si="1"/>
        <v>-1.7884661850053298E-2</v>
      </c>
    </row>
    <row r="37" spans="1:9" x14ac:dyDescent="0.35">
      <c r="A37" s="1">
        <v>40409</v>
      </c>
      <c r="B37">
        <v>82.550003000000004</v>
      </c>
      <c r="C37">
        <v>83.300003000000004</v>
      </c>
      <c r="D37">
        <v>81.010002</v>
      </c>
      <c r="E37">
        <v>81.190002000000007</v>
      </c>
      <c r="F37">
        <v>8077800</v>
      </c>
      <c r="G37">
        <v>81.190002000000007</v>
      </c>
      <c r="H37">
        <f t="shared" si="0"/>
        <v>-2.086343513901194E-2</v>
      </c>
      <c r="I37">
        <f t="shared" si="1"/>
        <v>-2.086343513901194E-2</v>
      </c>
    </row>
    <row r="38" spans="1:9" x14ac:dyDescent="0.35">
      <c r="A38" s="1">
        <v>40410</v>
      </c>
      <c r="B38">
        <v>80.610000999999997</v>
      </c>
      <c r="C38">
        <v>82.690002000000007</v>
      </c>
      <c r="D38">
        <v>80.400002000000001</v>
      </c>
      <c r="E38">
        <v>82.169998000000007</v>
      </c>
      <c r="F38">
        <v>7904900</v>
      </c>
      <c r="G38">
        <v>82.169998000000007</v>
      </c>
      <c r="H38">
        <f t="shared" si="0"/>
        <v>1.2070402461623289E-2</v>
      </c>
      <c r="I38">
        <f t="shared" si="1"/>
        <v>1.2070402461623289E-2</v>
      </c>
    </row>
    <row r="39" spans="1:9" x14ac:dyDescent="0.35">
      <c r="A39" s="1">
        <v>40413</v>
      </c>
      <c r="B39">
        <v>81.220000999999996</v>
      </c>
      <c r="C39">
        <v>81.389999000000003</v>
      </c>
      <c r="D39">
        <v>79.239998</v>
      </c>
      <c r="E39">
        <v>79.370002999999997</v>
      </c>
      <c r="F39">
        <v>10254100</v>
      </c>
      <c r="G39">
        <v>79.370002999999997</v>
      </c>
      <c r="H39">
        <f t="shared" si="0"/>
        <v>-3.4075636706234431E-2</v>
      </c>
      <c r="I39">
        <f t="shared" si="1"/>
        <v>-3.4075636706234431E-2</v>
      </c>
    </row>
    <row r="40" spans="1:9" x14ac:dyDescent="0.35">
      <c r="A40" s="1">
        <v>40414</v>
      </c>
      <c r="B40">
        <v>77.739998</v>
      </c>
      <c r="C40">
        <v>78.879997000000003</v>
      </c>
      <c r="D40">
        <v>76.819999999999993</v>
      </c>
      <c r="E40">
        <v>77.339995999999999</v>
      </c>
      <c r="F40">
        <v>9577400</v>
      </c>
      <c r="G40">
        <v>77.339995999999999</v>
      </c>
      <c r="H40">
        <f t="shared" si="0"/>
        <v>-2.5576501490115828E-2</v>
      </c>
      <c r="I40">
        <f t="shared" si="1"/>
        <v>-2.5576501490115828E-2</v>
      </c>
    </row>
    <row r="41" spans="1:9" x14ac:dyDescent="0.35">
      <c r="A41" s="1">
        <v>40415</v>
      </c>
      <c r="B41">
        <v>76.410004000000001</v>
      </c>
      <c r="C41">
        <v>78.550003000000004</v>
      </c>
      <c r="D41">
        <v>76</v>
      </c>
      <c r="E41">
        <v>78.300003000000004</v>
      </c>
      <c r="F41">
        <v>7715300</v>
      </c>
      <c r="G41">
        <v>78.300003000000004</v>
      </c>
      <c r="H41">
        <f t="shared" si="0"/>
        <v>1.2412814192542814E-2</v>
      </c>
      <c r="I41">
        <f t="shared" si="1"/>
        <v>1.2412814192542814E-2</v>
      </c>
    </row>
    <row r="42" spans="1:9" x14ac:dyDescent="0.35">
      <c r="A42" s="1">
        <v>40416</v>
      </c>
      <c r="B42">
        <v>79.400002000000001</v>
      </c>
      <c r="C42">
        <v>79.430000000000007</v>
      </c>
      <c r="D42">
        <v>76.589995999999999</v>
      </c>
      <c r="E42">
        <v>76.599997999999999</v>
      </c>
      <c r="F42">
        <v>6350800</v>
      </c>
      <c r="G42">
        <v>76.599997999999999</v>
      </c>
      <c r="H42">
        <f t="shared" si="0"/>
        <v>-2.1711429564057669E-2</v>
      </c>
      <c r="I42">
        <f t="shared" si="1"/>
        <v>-2.1711429564057669E-2</v>
      </c>
    </row>
    <row r="43" spans="1:9" x14ac:dyDescent="0.35">
      <c r="A43" s="1">
        <v>40417</v>
      </c>
      <c r="B43">
        <v>76.870002999999997</v>
      </c>
      <c r="C43">
        <v>79.680000000000007</v>
      </c>
      <c r="D43">
        <v>76.080001999999993</v>
      </c>
      <c r="E43">
        <v>79.370002999999997</v>
      </c>
      <c r="F43">
        <v>7554500</v>
      </c>
      <c r="G43">
        <v>79.370002999999997</v>
      </c>
      <c r="H43">
        <f t="shared" si="0"/>
        <v>3.6161946113888899E-2</v>
      </c>
      <c r="I43">
        <f t="shared" si="1"/>
        <v>3.6161946113888899E-2</v>
      </c>
    </row>
    <row r="44" spans="1:9" x14ac:dyDescent="0.35">
      <c r="A44" s="1">
        <v>40420</v>
      </c>
      <c r="B44">
        <v>79.790001000000004</v>
      </c>
      <c r="C44">
        <v>80.599997999999999</v>
      </c>
      <c r="D44">
        <v>77.190002000000007</v>
      </c>
      <c r="E44">
        <v>77.239998</v>
      </c>
      <c r="F44">
        <v>6741300</v>
      </c>
      <c r="G44">
        <v>77.239998</v>
      </c>
      <c r="H44">
        <f t="shared" si="0"/>
        <v>-2.6836398128900124E-2</v>
      </c>
      <c r="I44">
        <f t="shared" si="1"/>
        <v>-2.6836398128900124E-2</v>
      </c>
    </row>
    <row r="45" spans="1:9" x14ac:dyDescent="0.35">
      <c r="A45" s="1">
        <v>40421</v>
      </c>
      <c r="B45">
        <v>76.699996999999996</v>
      </c>
      <c r="C45">
        <v>78.940002000000007</v>
      </c>
      <c r="D45">
        <v>76.040001000000004</v>
      </c>
      <c r="E45">
        <v>78.430000000000007</v>
      </c>
      <c r="F45">
        <v>7701700</v>
      </c>
      <c r="G45">
        <v>78.430000000000007</v>
      </c>
      <c r="H45">
        <f t="shared" si="0"/>
        <v>1.5406551408766308E-2</v>
      </c>
      <c r="I45">
        <f t="shared" si="1"/>
        <v>1.5406551408766308E-2</v>
      </c>
    </row>
    <row r="46" spans="1:9" x14ac:dyDescent="0.35">
      <c r="A46" s="1">
        <v>40422</v>
      </c>
      <c r="B46">
        <v>80.440002000000007</v>
      </c>
      <c r="C46">
        <v>82.550003000000004</v>
      </c>
      <c r="D46">
        <v>79.900002000000001</v>
      </c>
      <c r="E46">
        <v>81.839995999999999</v>
      </c>
      <c r="F46">
        <v>8954500</v>
      </c>
      <c r="G46">
        <v>81.839995999999999</v>
      </c>
      <c r="H46">
        <f t="shared" si="0"/>
        <v>4.3478209868672603E-2</v>
      </c>
      <c r="I46">
        <f t="shared" si="1"/>
        <v>4.3478209868672603E-2</v>
      </c>
    </row>
    <row r="47" spans="1:9" x14ac:dyDescent="0.35">
      <c r="A47" s="1">
        <v>40423</v>
      </c>
      <c r="B47">
        <v>82</v>
      </c>
      <c r="C47">
        <v>83.400002000000001</v>
      </c>
      <c r="D47">
        <v>81.620002999999997</v>
      </c>
      <c r="E47">
        <v>82.610000999999997</v>
      </c>
      <c r="F47">
        <v>5593100</v>
      </c>
      <c r="G47">
        <v>82.610000999999997</v>
      </c>
      <c r="H47">
        <f t="shared" si="0"/>
        <v>9.40866370521325E-3</v>
      </c>
      <c r="I47">
        <f t="shared" si="1"/>
        <v>9.40866370521325E-3</v>
      </c>
    </row>
    <row r="48" spans="1:9" x14ac:dyDescent="0.35">
      <c r="A48" s="1">
        <v>40424</v>
      </c>
      <c r="B48">
        <v>84.010002</v>
      </c>
      <c r="C48">
        <v>84.580001999999993</v>
      </c>
      <c r="D48">
        <v>83.25</v>
      </c>
      <c r="E48">
        <v>84.300003000000004</v>
      </c>
      <c r="F48">
        <v>7335800</v>
      </c>
      <c r="G48">
        <v>84.300003000000004</v>
      </c>
      <c r="H48">
        <f t="shared" si="0"/>
        <v>2.0457595685055216E-2</v>
      </c>
      <c r="I48">
        <f t="shared" si="1"/>
        <v>2.0457595685055216E-2</v>
      </c>
    </row>
    <row r="49" spans="1:9" x14ac:dyDescent="0.35">
      <c r="A49" s="1">
        <v>40428</v>
      </c>
      <c r="B49">
        <v>84.099997999999999</v>
      </c>
      <c r="C49">
        <v>84.589995999999999</v>
      </c>
      <c r="D49">
        <v>82.160004000000001</v>
      </c>
      <c r="E49">
        <v>82.269997000000004</v>
      </c>
      <c r="F49">
        <v>6771200</v>
      </c>
      <c r="G49">
        <v>82.269997000000004</v>
      </c>
      <c r="H49">
        <f t="shared" si="0"/>
        <v>-2.4080734611599007E-2</v>
      </c>
      <c r="I49">
        <f t="shared" si="1"/>
        <v>-2.4080734611599007E-2</v>
      </c>
    </row>
    <row r="50" spans="1:9" x14ac:dyDescent="0.35">
      <c r="A50" s="1">
        <v>40429</v>
      </c>
      <c r="B50">
        <v>82.970000999999996</v>
      </c>
      <c r="C50">
        <v>84.43</v>
      </c>
      <c r="D50">
        <v>82.889999000000003</v>
      </c>
      <c r="E50">
        <v>84.190002000000007</v>
      </c>
      <c r="F50">
        <v>6490800</v>
      </c>
      <c r="G50">
        <v>84.190002000000007</v>
      </c>
      <c r="H50">
        <f t="shared" si="0"/>
        <v>2.3337851829507216E-2</v>
      </c>
      <c r="I50">
        <f t="shared" si="1"/>
        <v>2.3337851829507216E-2</v>
      </c>
    </row>
    <row r="51" spans="1:9" x14ac:dyDescent="0.35">
      <c r="A51" s="1">
        <v>40430</v>
      </c>
      <c r="B51">
        <v>85.230002999999996</v>
      </c>
      <c r="C51">
        <v>85.550003000000004</v>
      </c>
      <c r="D51">
        <v>83.290001000000004</v>
      </c>
      <c r="E51">
        <v>83.830001999999993</v>
      </c>
      <c r="F51">
        <v>6157600</v>
      </c>
      <c r="G51">
        <v>83.830001999999993</v>
      </c>
      <c r="H51">
        <f t="shared" si="0"/>
        <v>-4.2760421837264428E-3</v>
      </c>
      <c r="I51">
        <f t="shared" si="1"/>
        <v>-4.2760421837264428E-3</v>
      </c>
    </row>
    <row r="52" spans="1:9" x14ac:dyDescent="0.35">
      <c r="A52" s="1">
        <v>40431</v>
      </c>
      <c r="B52">
        <v>84.169998000000007</v>
      </c>
      <c r="C52">
        <v>84.330001999999993</v>
      </c>
      <c r="D52">
        <v>83.25</v>
      </c>
      <c r="E52">
        <v>84.330001999999993</v>
      </c>
      <c r="F52">
        <v>3991100</v>
      </c>
      <c r="G52">
        <v>84.330001999999993</v>
      </c>
      <c r="H52">
        <f t="shared" si="0"/>
        <v>5.9644517245746936E-3</v>
      </c>
      <c r="I52">
        <f t="shared" si="1"/>
        <v>5.9644517245746936E-3</v>
      </c>
    </row>
    <row r="53" spans="1:9" x14ac:dyDescent="0.35">
      <c r="A53" s="1">
        <v>40434</v>
      </c>
      <c r="B53">
        <v>85.129997000000003</v>
      </c>
      <c r="C53">
        <v>86.5</v>
      </c>
      <c r="D53">
        <v>85.129997000000003</v>
      </c>
      <c r="E53">
        <v>86.260002</v>
      </c>
      <c r="F53">
        <v>8757700</v>
      </c>
      <c r="G53">
        <v>86.260002</v>
      </c>
      <c r="H53">
        <f t="shared" si="0"/>
        <v>2.2886279547343149E-2</v>
      </c>
      <c r="I53">
        <f t="shared" si="1"/>
        <v>2.2886279547343149E-2</v>
      </c>
    </row>
    <row r="54" spans="1:9" x14ac:dyDescent="0.35">
      <c r="A54" s="1">
        <v>40435</v>
      </c>
      <c r="B54">
        <v>85.860000999999997</v>
      </c>
      <c r="C54">
        <v>87.419998000000007</v>
      </c>
      <c r="D54">
        <v>85.800003000000004</v>
      </c>
      <c r="E54">
        <v>86.330001999999993</v>
      </c>
      <c r="F54">
        <v>6565800</v>
      </c>
      <c r="G54">
        <v>86.330001999999993</v>
      </c>
      <c r="H54">
        <f t="shared" si="0"/>
        <v>8.1150009711329683E-4</v>
      </c>
      <c r="I54">
        <f t="shared" si="1"/>
        <v>8.1150009711329683E-4</v>
      </c>
    </row>
    <row r="55" spans="1:9" x14ac:dyDescent="0.35">
      <c r="A55" s="1">
        <v>40436</v>
      </c>
      <c r="B55">
        <v>85.910004000000001</v>
      </c>
      <c r="C55">
        <v>86.860000999999997</v>
      </c>
      <c r="D55">
        <v>85.510002</v>
      </c>
      <c r="E55">
        <v>86.300003000000004</v>
      </c>
      <c r="F55">
        <v>4932000</v>
      </c>
      <c r="G55">
        <v>86.300003000000004</v>
      </c>
      <c r="H55">
        <f t="shared" si="0"/>
        <v>-3.4749217311485126E-4</v>
      </c>
      <c r="I55">
        <f t="shared" si="1"/>
        <v>-3.4749217311485126E-4</v>
      </c>
    </row>
    <row r="56" spans="1:9" x14ac:dyDescent="0.35">
      <c r="A56" s="1">
        <v>40437</v>
      </c>
      <c r="B56">
        <v>86.110000999999997</v>
      </c>
      <c r="C56">
        <v>86.300003000000004</v>
      </c>
      <c r="D56">
        <v>85.25</v>
      </c>
      <c r="E56">
        <v>86.089995999999999</v>
      </c>
      <c r="F56">
        <v>4614500</v>
      </c>
      <c r="G56">
        <v>86.089995999999999</v>
      </c>
      <c r="H56">
        <f t="shared" si="0"/>
        <v>-2.4334529860909099E-3</v>
      </c>
      <c r="I56">
        <f t="shared" si="1"/>
        <v>-2.4334529860909099E-3</v>
      </c>
    </row>
    <row r="57" spans="1:9" x14ac:dyDescent="0.35">
      <c r="A57" s="1">
        <v>40438</v>
      </c>
      <c r="B57">
        <v>86.699996999999996</v>
      </c>
      <c r="C57">
        <v>86.699996999999996</v>
      </c>
      <c r="D57">
        <v>85.459998999999996</v>
      </c>
      <c r="E57">
        <v>85.730002999999996</v>
      </c>
      <c r="F57">
        <v>6452100</v>
      </c>
      <c r="G57">
        <v>85.730002999999996</v>
      </c>
      <c r="H57">
        <f t="shared" si="0"/>
        <v>-4.1815892290203256E-3</v>
      </c>
      <c r="I57">
        <f t="shared" si="1"/>
        <v>-4.1815892290203256E-3</v>
      </c>
    </row>
    <row r="58" spans="1:9" x14ac:dyDescent="0.35">
      <c r="A58" s="1">
        <v>40441</v>
      </c>
      <c r="B58">
        <v>86.059997999999993</v>
      </c>
      <c r="C58">
        <v>90</v>
      </c>
      <c r="D58">
        <v>85.860000999999997</v>
      </c>
      <c r="E58">
        <v>89.870002999999997</v>
      </c>
      <c r="F58">
        <v>13065300</v>
      </c>
      <c r="G58">
        <v>89.870002999999997</v>
      </c>
      <c r="H58">
        <f t="shared" si="0"/>
        <v>4.8291144933238841E-2</v>
      </c>
      <c r="I58">
        <f t="shared" si="1"/>
        <v>4.8291144933238841E-2</v>
      </c>
    </row>
    <row r="59" spans="1:9" x14ac:dyDescent="0.35">
      <c r="A59" s="1">
        <v>40442</v>
      </c>
      <c r="B59">
        <v>90</v>
      </c>
      <c r="C59">
        <v>92.309997999999993</v>
      </c>
      <c r="D59">
        <v>89.599997999999999</v>
      </c>
      <c r="E59">
        <v>91.190002000000007</v>
      </c>
      <c r="F59">
        <v>13472600</v>
      </c>
      <c r="G59">
        <v>91.190002000000007</v>
      </c>
      <c r="H59">
        <f t="shared" si="0"/>
        <v>1.4687870879452513E-2</v>
      </c>
      <c r="I59">
        <f t="shared" si="1"/>
        <v>1.4687870879452513E-2</v>
      </c>
    </row>
    <row r="60" spans="1:9" x14ac:dyDescent="0.35">
      <c r="A60" s="1">
        <v>40443</v>
      </c>
      <c r="B60">
        <v>91.019997000000004</v>
      </c>
      <c r="C60">
        <v>91.980002999999996</v>
      </c>
      <c r="D60">
        <v>90.32</v>
      </c>
      <c r="E60">
        <v>91.809997999999993</v>
      </c>
      <c r="F60">
        <v>6206300</v>
      </c>
      <c r="G60">
        <v>91.809997999999993</v>
      </c>
      <c r="H60">
        <f t="shared" si="0"/>
        <v>6.7989471038720469E-3</v>
      </c>
      <c r="I60">
        <f t="shared" si="1"/>
        <v>6.7989471038720469E-3</v>
      </c>
    </row>
    <row r="61" spans="1:9" x14ac:dyDescent="0.35">
      <c r="A61" s="1">
        <v>40444</v>
      </c>
      <c r="B61">
        <v>91.089995999999999</v>
      </c>
      <c r="C61">
        <v>95.169998000000007</v>
      </c>
      <c r="D61">
        <v>90.589995999999999</v>
      </c>
      <c r="E61">
        <v>95.029999000000004</v>
      </c>
      <c r="F61">
        <v>14886400</v>
      </c>
      <c r="G61">
        <v>95.029999000000004</v>
      </c>
      <c r="H61">
        <f t="shared" si="0"/>
        <v>3.5072443853010546E-2</v>
      </c>
      <c r="I61">
        <f t="shared" si="1"/>
        <v>3.5072443853010546E-2</v>
      </c>
    </row>
    <row r="62" spans="1:9" x14ac:dyDescent="0.35">
      <c r="A62" s="1">
        <v>40445</v>
      </c>
      <c r="B62">
        <v>97.07</v>
      </c>
      <c r="C62">
        <v>98.129997000000003</v>
      </c>
      <c r="D62">
        <v>95.760002</v>
      </c>
      <c r="E62">
        <v>97.830001999999993</v>
      </c>
      <c r="F62">
        <v>14033400</v>
      </c>
      <c r="G62">
        <v>97.830001999999993</v>
      </c>
      <c r="H62">
        <f t="shared" si="0"/>
        <v>2.9464411548609924E-2</v>
      </c>
      <c r="I62">
        <f t="shared" si="1"/>
        <v>2.9464411548609924E-2</v>
      </c>
    </row>
    <row r="63" spans="1:9" x14ac:dyDescent="0.35">
      <c r="A63" s="1">
        <v>40448</v>
      </c>
      <c r="B63">
        <v>99.599997999999999</v>
      </c>
      <c r="C63">
        <v>104.389999</v>
      </c>
      <c r="D63">
        <v>99.449996999999996</v>
      </c>
      <c r="E63">
        <v>103.82</v>
      </c>
      <c r="F63">
        <v>20994200</v>
      </c>
      <c r="G63">
        <v>103.82</v>
      </c>
      <c r="H63">
        <f t="shared" si="0"/>
        <v>6.1228640269270364E-2</v>
      </c>
      <c r="I63">
        <f t="shared" si="1"/>
        <v>6.1228640269270364E-2</v>
      </c>
    </row>
    <row r="64" spans="1:9" x14ac:dyDescent="0.35">
      <c r="A64" s="1">
        <v>40449</v>
      </c>
      <c r="B64">
        <v>105.5</v>
      </c>
      <c r="C64">
        <v>107.19000200000001</v>
      </c>
      <c r="D64">
        <v>99.849997999999999</v>
      </c>
      <c r="E64">
        <v>102.040001</v>
      </c>
      <c r="F64">
        <v>22835600</v>
      </c>
      <c r="G64">
        <v>102.040001</v>
      </c>
      <c r="H64">
        <f t="shared" si="0"/>
        <v>-1.7145049123482851E-2</v>
      </c>
      <c r="I64">
        <f t="shared" si="1"/>
        <v>-1.7145049123482851E-2</v>
      </c>
    </row>
    <row r="65" spans="1:9" x14ac:dyDescent="0.35">
      <c r="A65" s="1">
        <v>40450</v>
      </c>
      <c r="B65">
        <v>102.650002</v>
      </c>
      <c r="C65">
        <v>104</v>
      </c>
      <c r="D65">
        <v>101.769997</v>
      </c>
      <c r="E65">
        <v>103.720001</v>
      </c>
      <c r="F65">
        <v>11551800</v>
      </c>
      <c r="G65">
        <v>103.720001</v>
      </c>
      <c r="H65">
        <f t="shared" si="0"/>
        <v>1.6464131551703853E-2</v>
      </c>
      <c r="I65">
        <f t="shared" si="1"/>
        <v>1.6464131551703853E-2</v>
      </c>
    </row>
    <row r="66" spans="1:9" x14ac:dyDescent="0.35">
      <c r="A66" s="1">
        <v>40451</v>
      </c>
      <c r="B66">
        <v>104.029999</v>
      </c>
      <c r="C66">
        <v>104.94000200000001</v>
      </c>
      <c r="D66">
        <v>99.879997000000003</v>
      </c>
      <c r="E66">
        <v>102.620003</v>
      </c>
      <c r="F66">
        <v>12909500</v>
      </c>
      <c r="G66">
        <v>102.620003</v>
      </c>
      <c r="H66">
        <f t="shared" si="0"/>
        <v>-1.0605456897363502E-2</v>
      </c>
      <c r="I66">
        <f t="shared" si="1"/>
        <v>-1.0605456897363502E-2</v>
      </c>
    </row>
    <row r="67" spans="1:9" x14ac:dyDescent="0.35">
      <c r="A67" s="1">
        <v>40452</v>
      </c>
      <c r="B67">
        <v>103.459999</v>
      </c>
      <c r="C67">
        <v>103.5</v>
      </c>
      <c r="D67">
        <v>98.68</v>
      </c>
      <c r="E67">
        <v>98.800003000000004</v>
      </c>
      <c r="F67">
        <v>13827200</v>
      </c>
      <c r="G67">
        <v>98.800003000000004</v>
      </c>
      <c r="H67">
        <f t="shared" si="0"/>
        <v>-3.7224711443440452E-2</v>
      </c>
      <c r="I67">
        <f t="shared" si="1"/>
        <v>-3.7224711443440452E-2</v>
      </c>
    </row>
    <row r="68" spans="1:9" x14ac:dyDescent="0.35">
      <c r="A68" s="1">
        <v>40455</v>
      </c>
      <c r="B68">
        <v>98.25</v>
      </c>
      <c r="C68">
        <v>99.379997000000003</v>
      </c>
      <c r="D68">
        <v>95.120002999999997</v>
      </c>
      <c r="E68">
        <v>96.220000999999996</v>
      </c>
      <c r="F68">
        <v>13431900</v>
      </c>
      <c r="G68">
        <v>96.220000999999996</v>
      </c>
      <c r="H68">
        <f t="shared" ref="H68:H131" si="2">(E68-E67)/E67</f>
        <v>-2.6113379773885306E-2</v>
      </c>
      <c r="I68">
        <f t="shared" ref="I68:I131" si="3">(G68-G67)/G67</f>
        <v>-2.6113379773885306E-2</v>
      </c>
    </row>
    <row r="69" spans="1:9" x14ac:dyDescent="0.35">
      <c r="A69" s="1">
        <v>40456</v>
      </c>
      <c r="B69">
        <v>98.040001000000004</v>
      </c>
      <c r="C69">
        <v>102.949997</v>
      </c>
      <c r="D69">
        <v>97.610000999999997</v>
      </c>
      <c r="E69">
        <v>102.699997</v>
      </c>
      <c r="F69">
        <v>13751500</v>
      </c>
      <c r="G69">
        <v>102.699997</v>
      </c>
      <c r="H69">
        <f t="shared" si="2"/>
        <v>6.7345623910355187E-2</v>
      </c>
      <c r="I69">
        <f t="shared" si="3"/>
        <v>6.7345623910355187E-2</v>
      </c>
    </row>
    <row r="70" spans="1:9" x14ac:dyDescent="0.35">
      <c r="A70" s="1">
        <v>40457</v>
      </c>
      <c r="B70">
        <v>102.949997</v>
      </c>
      <c r="C70">
        <v>103.040001</v>
      </c>
      <c r="D70">
        <v>97.639999000000003</v>
      </c>
      <c r="E70">
        <v>98.400002000000001</v>
      </c>
      <c r="F70">
        <v>17634300</v>
      </c>
      <c r="G70">
        <v>98.400002000000001</v>
      </c>
      <c r="H70">
        <f t="shared" si="2"/>
        <v>-4.1869475419750946E-2</v>
      </c>
      <c r="I70">
        <f t="shared" si="3"/>
        <v>-4.1869475419750946E-2</v>
      </c>
    </row>
    <row r="71" spans="1:9" x14ac:dyDescent="0.35">
      <c r="A71" s="1">
        <v>40458</v>
      </c>
      <c r="B71">
        <v>100.449997</v>
      </c>
      <c r="C71">
        <v>100.449997</v>
      </c>
      <c r="D71">
        <v>97.5</v>
      </c>
      <c r="E71">
        <v>98.489998</v>
      </c>
      <c r="F71">
        <v>11330200</v>
      </c>
      <c r="G71">
        <v>98.489998</v>
      </c>
      <c r="H71">
        <f t="shared" si="2"/>
        <v>9.1459347734565389E-4</v>
      </c>
      <c r="I71">
        <f t="shared" si="3"/>
        <v>9.1459347734565389E-4</v>
      </c>
    </row>
    <row r="72" spans="1:9" x14ac:dyDescent="0.35">
      <c r="A72" s="1">
        <v>40459</v>
      </c>
      <c r="B72">
        <v>99.25</v>
      </c>
      <c r="C72">
        <v>99.540001000000004</v>
      </c>
      <c r="D72">
        <v>96.169998000000007</v>
      </c>
      <c r="E72">
        <v>98.620002999999997</v>
      </c>
      <c r="F72">
        <v>11292200</v>
      </c>
      <c r="G72">
        <v>98.620002999999997</v>
      </c>
      <c r="H72">
        <f t="shared" si="2"/>
        <v>1.3199817508372479E-3</v>
      </c>
      <c r="I72">
        <f t="shared" si="3"/>
        <v>1.3199817508372479E-3</v>
      </c>
    </row>
    <row r="73" spans="1:9" x14ac:dyDescent="0.35">
      <c r="A73" s="1">
        <v>40462</v>
      </c>
      <c r="B73">
        <v>99.260002</v>
      </c>
      <c r="C73">
        <v>101.83000199999999</v>
      </c>
      <c r="D73">
        <v>99.010002</v>
      </c>
      <c r="E73">
        <v>99.739998</v>
      </c>
      <c r="F73">
        <v>8841600</v>
      </c>
      <c r="G73">
        <v>99.739998</v>
      </c>
      <c r="H73">
        <f t="shared" si="2"/>
        <v>1.1356671729162318E-2</v>
      </c>
      <c r="I73">
        <f t="shared" si="3"/>
        <v>1.1356671729162318E-2</v>
      </c>
    </row>
    <row r="74" spans="1:9" x14ac:dyDescent="0.35">
      <c r="A74" s="1">
        <v>40463</v>
      </c>
      <c r="B74">
        <v>99.300003000000004</v>
      </c>
      <c r="C74">
        <v>100.220001</v>
      </c>
      <c r="D74">
        <v>97.610000999999997</v>
      </c>
      <c r="E74">
        <v>99.620002999999997</v>
      </c>
      <c r="F74">
        <v>9738400</v>
      </c>
      <c r="G74">
        <v>99.620002999999997</v>
      </c>
      <c r="H74">
        <f t="shared" si="2"/>
        <v>-1.2030780269316123E-3</v>
      </c>
      <c r="I74">
        <f t="shared" si="3"/>
        <v>-1.2030780269316123E-3</v>
      </c>
    </row>
    <row r="75" spans="1:9" x14ac:dyDescent="0.35">
      <c r="A75" s="1">
        <v>40464</v>
      </c>
      <c r="B75">
        <v>101.5</v>
      </c>
      <c r="C75">
        <v>102.389999</v>
      </c>
      <c r="D75">
        <v>99.209998999999996</v>
      </c>
      <c r="E75">
        <v>99.949996999999996</v>
      </c>
      <c r="F75">
        <v>11515300</v>
      </c>
      <c r="G75">
        <v>99.949996999999996</v>
      </c>
      <c r="H75">
        <f t="shared" si="2"/>
        <v>3.3125275051437133E-3</v>
      </c>
      <c r="I75">
        <f t="shared" si="3"/>
        <v>3.3125275051437133E-3</v>
      </c>
    </row>
    <row r="76" spans="1:9" x14ac:dyDescent="0.35">
      <c r="A76" s="1">
        <v>40465</v>
      </c>
      <c r="B76">
        <v>100.010002</v>
      </c>
      <c r="C76">
        <v>100.05999799999999</v>
      </c>
      <c r="D76">
        <v>97.410004000000001</v>
      </c>
      <c r="E76">
        <v>98.199996999999996</v>
      </c>
      <c r="F76">
        <v>9249700</v>
      </c>
      <c r="G76">
        <v>98.199996999999996</v>
      </c>
      <c r="H76">
        <f t="shared" si="2"/>
        <v>-1.7508754902714006E-2</v>
      </c>
      <c r="I76">
        <f t="shared" si="3"/>
        <v>-1.7508754902714006E-2</v>
      </c>
    </row>
    <row r="77" spans="1:9" x14ac:dyDescent="0.35">
      <c r="A77" s="1">
        <v>40466</v>
      </c>
      <c r="B77">
        <v>101.389999</v>
      </c>
      <c r="C77">
        <v>101.489998</v>
      </c>
      <c r="D77">
        <v>98.550003000000004</v>
      </c>
      <c r="E77">
        <v>98.660004000000001</v>
      </c>
      <c r="F77">
        <v>15108000</v>
      </c>
      <c r="G77">
        <v>98.660004000000001</v>
      </c>
      <c r="H77">
        <f t="shared" si="2"/>
        <v>4.6843891451443173E-3</v>
      </c>
      <c r="I77">
        <f t="shared" si="3"/>
        <v>4.6843891451443173E-3</v>
      </c>
    </row>
    <row r="78" spans="1:9" x14ac:dyDescent="0.35">
      <c r="A78" s="1">
        <v>40469</v>
      </c>
      <c r="B78">
        <v>99</v>
      </c>
      <c r="C78">
        <v>105.58000199999999</v>
      </c>
      <c r="D78">
        <v>98.699996999999996</v>
      </c>
      <c r="E78">
        <v>103.400002</v>
      </c>
      <c r="F78">
        <v>24254300</v>
      </c>
      <c r="G78">
        <v>103.400002</v>
      </c>
      <c r="H78">
        <f t="shared" si="2"/>
        <v>4.8043764522855685E-2</v>
      </c>
      <c r="I78">
        <f t="shared" si="3"/>
        <v>4.8043764522855685E-2</v>
      </c>
    </row>
    <row r="79" spans="1:9" x14ac:dyDescent="0.35">
      <c r="A79" s="1">
        <v>40470</v>
      </c>
      <c r="B79">
        <v>101.989998</v>
      </c>
      <c r="C79">
        <v>103.5</v>
      </c>
      <c r="D79">
        <v>99.099997999999999</v>
      </c>
      <c r="E79">
        <v>100.82</v>
      </c>
      <c r="F79">
        <v>16226700</v>
      </c>
      <c r="G79">
        <v>100.82</v>
      </c>
      <c r="H79">
        <f t="shared" si="2"/>
        <v>-2.4951662960316069E-2</v>
      </c>
      <c r="I79">
        <f t="shared" si="3"/>
        <v>-2.4951662960316069E-2</v>
      </c>
    </row>
    <row r="80" spans="1:9" x14ac:dyDescent="0.35">
      <c r="A80" s="1">
        <v>40471</v>
      </c>
      <c r="B80">
        <v>101.860001</v>
      </c>
      <c r="C80">
        <v>102.129997</v>
      </c>
      <c r="D80">
        <v>99.5</v>
      </c>
      <c r="E80">
        <v>100.010002</v>
      </c>
      <c r="F80">
        <v>12266100</v>
      </c>
      <c r="G80">
        <v>100.010002</v>
      </c>
      <c r="H80">
        <f t="shared" si="2"/>
        <v>-8.0341003769092752E-3</v>
      </c>
      <c r="I80">
        <f t="shared" si="3"/>
        <v>-8.0341003769092752E-3</v>
      </c>
    </row>
    <row r="81" spans="1:9" x14ac:dyDescent="0.35">
      <c r="A81" s="1">
        <v>40472</v>
      </c>
      <c r="B81">
        <v>102.010002</v>
      </c>
      <c r="C81">
        <v>102.779999</v>
      </c>
      <c r="D81">
        <v>100.5</v>
      </c>
      <c r="E81">
        <v>102.480003</v>
      </c>
      <c r="F81">
        <v>19832700</v>
      </c>
      <c r="G81">
        <v>102.480003</v>
      </c>
      <c r="H81">
        <f t="shared" si="2"/>
        <v>2.469753975207396E-2</v>
      </c>
      <c r="I81">
        <f t="shared" si="3"/>
        <v>2.469753975207396E-2</v>
      </c>
    </row>
    <row r="82" spans="1:9" x14ac:dyDescent="0.35">
      <c r="A82" s="1">
        <v>40473</v>
      </c>
      <c r="B82">
        <v>105.360001</v>
      </c>
      <c r="C82">
        <v>109.339996</v>
      </c>
      <c r="D82">
        <v>104.849998</v>
      </c>
      <c r="E82">
        <v>107.279999</v>
      </c>
      <c r="F82">
        <v>31742200</v>
      </c>
      <c r="G82">
        <v>107.279999</v>
      </c>
      <c r="H82">
        <f t="shared" si="2"/>
        <v>4.6838367090992448E-2</v>
      </c>
      <c r="I82">
        <f t="shared" si="3"/>
        <v>4.6838367090992448E-2</v>
      </c>
    </row>
    <row r="83" spans="1:9" x14ac:dyDescent="0.35">
      <c r="A83" s="1">
        <v>40476</v>
      </c>
      <c r="B83">
        <v>109.32</v>
      </c>
      <c r="C83">
        <v>110.050003</v>
      </c>
      <c r="D83">
        <v>107.599998</v>
      </c>
      <c r="E83">
        <v>109.75</v>
      </c>
      <c r="F83">
        <v>14689600</v>
      </c>
      <c r="G83">
        <v>109.75</v>
      </c>
      <c r="H83">
        <f t="shared" si="2"/>
        <v>2.3023872324980134E-2</v>
      </c>
      <c r="I83">
        <f t="shared" si="3"/>
        <v>2.3023872324980134E-2</v>
      </c>
    </row>
    <row r="84" spans="1:9" x14ac:dyDescent="0.35">
      <c r="A84" s="1">
        <v>40477</v>
      </c>
      <c r="B84">
        <v>108.870003</v>
      </c>
      <c r="C84">
        <v>113.360001</v>
      </c>
      <c r="D84">
        <v>108.790001</v>
      </c>
      <c r="E84">
        <v>112.620003</v>
      </c>
      <c r="F84">
        <v>15244900</v>
      </c>
      <c r="G84">
        <v>112.620003</v>
      </c>
      <c r="H84">
        <f t="shared" si="2"/>
        <v>2.6150369020501111E-2</v>
      </c>
      <c r="I84">
        <f t="shared" si="3"/>
        <v>2.6150369020501111E-2</v>
      </c>
    </row>
    <row r="85" spans="1:9" x14ac:dyDescent="0.35">
      <c r="A85" s="1">
        <v>40478</v>
      </c>
      <c r="B85">
        <v>112.83000199999999</v>
      </c>
      <c r="C85">
        <v>113.459999</v>
      </c>
      <c r="D85">
        <v>110.629997</v>
      </c>
      <c r="E85">
        <v>112.870003</v>
      </c>
      <c r="F85">
        <v>10176100</v>
      </c>
      <c r="G85">
        <v>112.870003</v>
      </c>
      <c r="H85">
        <f t="shared" si="2"/>
        <v>2.2198543184197925E-3</v>
      </c>
      <c r="I85">
        <f t="shared" si="3"/>
        <v>2.2198543184197925E-3</v>
      </c>
    </row>
    <row r="86" spans="1:9" x14ac:dyDescent="0.35">
      <c r="A86" s="1">
        <v>40479</v>
      </c>
      <c r="B86">
        <v>113.529999</v>
      </c>
      <c r="C86">
        <v>113.779999</v>
      </c>
      <c r="D86">
        <v>111.16999800000001</v>
      </c>
      <c r="E86">
        <v>112.16999800000001</v>
      </c>
      <c r="F86">
        <v>7022100</v>
      </c>
      <c r="G86">
        <v>112.16999800000001</v>
      </c>
      <c r="H86">
        <f t="shared" si="2"/>
        <v>-6.2018692424415925E-3</v>
      </c>
      <c r="I86">
        <f t="shared" si="3"/>
        <v>-6.2018692424415925E-3</v>
      </c>
    </row>
    <row r="87" spans="1:9" x14ac:dyDescent="0.35">
      <c r="A87" s="1">
        <v>40480</v>
      </c>
      <c r="B87">
        <v>111.33000199999999</v>
      </c>
      <c r="C87">
        <v>111.970001</v>
      </c>
      <c r="D87">
        <v>109.449997</v>
      </c>
      <c r="E87">
        <v>110.010002</v>
      </c>
      <c r="F87">
        <v>8427400</v>
      </c>
      <c r="G87">
        <v>110.010002</v>
      </c>
      <c r="H87">
        <f t="shared" si="2"/>
        <v>-1.9256450374546735E-2</v>
      </c>
      <c r="I87">
        <f t="shared" si="3"/>
        <v>-1.9256450374546735E-2</v>
      </c>
    </row>
    <row r="88" spans="1:9" x14ac:dyDescent="0.35">
      <c r="A88" s="1">
        <v>40483</v>
      </c>
      <c r="B88">
        <v>111.760002</v>
      </c>
      <c r="C88">
        <v>111.83000199999999</v>
      </c>
      <c r="D88">
        <v>106.849998</v>
      </c>
      <c r="E88">
        <v>107.150002</v>
      </c>
      <c r="F88">
        <v>12219400</v>
      </c>
      <c r="G88">
        <v>107.150002</v>
      </c>
      <c r="H88">
        <f t="shared" si="2"/>
        <v>-2.5997636105851533E-2</v>
      </c>
      <c r="I88">
        <f t="shared" si="3"/>
        <v>-2.5997636105851533E-2</v>
      </c>
    </row>
    <row r="89" spans="1:9" x14ac:dyDescent="0.35">
      <c r="A89" s="1">
        <v>40484</v>
      </c>
      <c r="B89">
        <v>108.400002</v>
      </c>
      <c r="C89">
        <v>109.94000200000001</v>
      </c>
      <c r="D89">
        <v>107.400002</v>
      </c>
      <c r="E89">
        <v>109.550003</v>
      </c>
      <c r="F89">
        <v>10307600</v>
      </c>
      <c r="G89">
        <v>109.550003</v>
      </c>
      <c r="H89">
        <f t="shared" si="2"/>
        <v>2.2398515680849013E-2</v>
      </c>
      <c r="I89">
        <f t="shared" si="3"/>
        <v>2.2398515680849013E-2</v>
      </c>
    </row>
    <row r="90" spans="1:9" x14ac:dyDescent="0.35">
      <c r="A90" s="1">
        <v>40485</v>
      </c>
      <c r="B90">
        <v>109.68</v>
      </c>
      <c r="C90">
        <v>110.870003</v>
      </c>
      <c r="D90">
        <v>109</v>
      </c>
      <c r="E90">
        <v>110.650002</v>
      </c>
      <c r="F90">
        <v>7566300</v>
      </c>
      <c r="G90">
        <v>110.650002</v>
      </c>
      <c r="H90">
        <f t="shared" si="2"/>
        <v>1.0041067730504734E-2</v>
      </c>
      <c r="I90">
        <f t="shared" si="3"/>
        <v>1.0041067730504734E-2</v>
      </c>
    </row>
    <row r="91" spans="1:9" x14ac:dyDescent="0.35">
      <c r="A91" s="1">
        <v>40486</v>
      </c>
      <c r="B91">
        <v>111.860001</v>
      </c>
      <c r="C91">
        <v>112.550003</v>
      </c>
      <c r="D91">
        <v>107.099998</v>
      </c>
      <c r="E91">
        <v>110.05999799999999</v>
      </c>
      <c r="F91">
        <v>13959800</v>
      </c>
      <c r="G91">
        <v>110.05999799999999</v>
      </c>
      <c r="H91">
        <f t="shared" si="2"/>
        <v>-5.3321643862239377E-3</v>
      </c>
      <c r="I91">
        <f t="shared" si="3"/>
        <v>-5.3321643862239377E-3</v>
      </c>
    </row>
    <row r="92" spans="1:9" x14ac:dyDescent="0.35">
      <c r="A92" s="1">
        <v>40487</v>
      </c>
      <c r="B92">
        <v>110.029999</v>
      </c>
      <c r="C92">
        <v>110.5</v>
      </c>
      <c r="D92">
        <v>108.370003</v>
      </c>
      <c r="E92">
        <v>108.800003</v>
      </c>
      <c r="F92">
        <v>8387500</v>
      </c>
      <c r="G92">
        <v>108.800003</v>
      </c>
      <c r="H92">
        <f t="shared" si="2"/>
        <v>-1.1448255705038168E-2</v>
      </c>
      <c r="I92">
        <f t="shared" si="3"/>
        <v>-1.1448255705038168E-2</v>
      </c>
    </row>
    <row r="93" spans="1:9" x14ac:dyDescent="0.35">
      <c r="A93" s="1">
        <v>40490</v>
      </c>
      <c r="B93">
        <v>108.220001</v>
      </c>
      <c r="C93">
        <v>111.230003</v>
      </c>
      <c r="D93">
        <v>108.150002</v>
      </c>
      <c r="E93">
        <v>110.400002</v>
      </c>
      <c r="F93">
        <v>7340300</v>
      </c>
      <c r="G93">
        <v>110.400002</v>
      </c>
      <c r="H93">
        <f t="shared" si="2"/>
        <v>1.4705872756271861E-2</v>
      </c>
      <c r="I93">
        <f t="shared" si="3"/>
        <v>1.4705872756271861E-2</v>
      </c>
    </row>
    <row r="94" spans="1:9" x14ac:dyDescent="0.35">
      <c r="A94" s="1">
        <v>40491</v>
      </c>
      <c r="B94">
        <v>110.949997</v>
      </c>
      <c r="C94">
        <v>111</v>
      </c>
      <c r="D94">
        <v>108.5</v>
      </c>
      <c r="E94">
        <v>109.19000200000001</v>
      </c>
      <c r="F94">
        <v>6974100</v>
      </c>
      <c r="G94">
        <v>109.19000200000001</v>
      </c>
      <c r="H94">
        <f t="shared" si="2"/>
        <v>-1.0960144728982829E-2</v>
      </c>
      <c r="I94">
        <f t="shared" si="3"/>
        <v>-1.0960144728982829E-2</v>
      </c>
    </row>
    <row r="95" spans="1:9" x14ac:dyDescent="0.35">
      <c r="A95" s="1">
        <v>40492</v>
      </c>
      <c r="B95">
        <v>109.099998</v>
      </c>
      <c r="C95">
        <v>111.760002</v>
      </c>
      <c r="D95">
        <v>108.25</v>
      </c>
      <c r="E95">
        <v>111.69000200000001</v>
      </c>
      <c r="F95">
        <v>8880300</v>
      </c>
      <c r="G95">
        <v>111.69000200000001</v>
      </c>
      <c r="H95">
        <f t="shared" si="2"/>
        <v>2.2895869165750173E-2</v>
      </c>
      <c r="I95">
        <f t="shared" si="3"/>
        <v>2.2895869165750173E-2</v>
      </c>
    </row>
    <row r="96" spans="1:9" x14ac:dyDescent="0.35">
      <c r="A96" s="1">
        <v>40493</v>
      </c>
      <c r="B96">
        <v>110.209999</v>
      </c>
      <c r="C96">
        <v>115.040001</v>
      </c>
      <c r="D96">
        <v>109.449997</v>
      </c>
      <c r="E96">
        <v>114.099998</v>
      </c>
      <c r="F96">
        <v>15478600</v>
      </c>
      <c r="G96">
        <v>114.099998</v>
      </c>
      <c r="H96">
        <f t="shared" si="2"/>
        <v>2.157754460421616E-2</v>
      </c>
      <c r="I96">
        <f t="shared" si="3"/>
        <v>2.157754460421616E-2</v>
      </c>
    </row>
    <row r="97" spans="1:9" x14ac:dyDescent="0.35">
      <c r="A97" s="1">
        <v>40494</v>
      </c>
      <c r="B97">
        <v>112.970001</v>
      </c>
      <c r="C97">
        <v>114.300003</v>
      </c>
      <c r="D97">
        <v>107.80999799999999</v>
      </c>
      <c r="E97">
        <v>110.639999</v>
      </c>
      <c r="F97">
        <v>15511400</v>
      </c>
      <c r="G97">
        <v>110.639999</v>
      </c>
      <c r="H97">
        <f t="shared" si="2"/>
        <v>-3.0324268717340348E-2</v>
      </c>
      <c r="I97">
        <f t="shared" si="3"/>
        <v>-3.0324268717340348E-2</v>
      </c>
    </row>
    <row r="98" spans="1:9" x14ac:dyDescent="0.35">
      <c r="A98" s="1">
        <v>40497</v>
      </c>
      <c r="B98">
        <v>110.150002</v>
      </c>
      <c r="C98">
        <v>111.18</v>
      </c>
      <c r="D98">
        <v>108.41999800000001</v>
      </c>
      <c r="E98">
        <v>108.800003</v>
      </c>
      <c r="F98">
        <v>6233600</v>
      </c>
      <c r="G98">
        <v>108.800003</v>
      </c>
      <c r="H98">
        <f t="shared" si="2"/>
        <v>-1.6630477373738944E-2</v>
      </c>
      <c r="I98">
        <f t="shared" si="3"/>
        <v>-1.6630477373738944E-2</v>
      </c>
    </row>
    <row r="99" spans="1:9" x14ac:dyDescent="0.35">
      <c r="A99" s="1">
        <v>40498</v>
      </c>
      <c r="B99">
        <v>108</v>
      </c>
      <c r="C99">
        <v>109.16999800000001</v>
      </c>
      <c r="D99">
        <v>103.110001</v>
      </c>
      <c r="E99">
        <v>103.599998</v>
      </c>
      <c r="F99">
        <v>16550500</v>
      </c>
      <c r="G99">
        <v>103.599998</v>
      </c>
      <c r="H99">
        <f t="shared" si="2"/>
        <v>-4.7794162285087476E-2</v>
      </c>
      <c r="I99">
        <f t="shared" si="3"/>
        <v>-4.7794162285087476E-2</v>
      </c>
    </row>
    <row r="100" spans="1:9" x14ac:dyDescent="0.35">
      <c r="A100" s="1">
        <v>40499</v>
      </c>
      <c r="B100">
        <v>104.360001</v>
      </c>
      <c r="C100">
        <v>108.44000200000001</v>
      </c>
      <c r="D100">
        <v>104.010002</v>
      </c>
      <c r="E100">
        <v>106.91999800000001</v>
      </c>
      <c r="F100">
        <v>11242000</v>
      </c>
      <c r="G100">
        <v>106.91999800000001</v>
      </c>
      <c r="H100">
        <f t="shared" si="2"/>
        <v>3.2046332664987187E-2</v>
      </c>
      <c r="I100">
        <f t="shared" si="3"/>
        <v>3.2046332664987187E-2</v>
      </c>
    </row>
    <row r="101" spans="1:9" x14ac:dyDescent="0.35">
      <c r="A101" s="1">
        <v>40500</v>
      </c>
      <c r="B101">
        <v>109.66999800000001</v>
      </c>
      <c r="C101">
        <v>110.5</v>
      </c>
      <c r="D101">
        <v>107.269997</v>
      </c>
      <c r="E101">
        <v>108.139999</v>
      </c>
      <c r="F101">
        <v>10180700</v>
      </c>
      <c r="G101">
        <v>108.139999</v>
      </c>
      <c r="H101">
        <f t="shared" si="2"/>
        <v>1.1410409865514552E-2</v>
      </c>
      <c r="I101">
        <f t="shared" si="3"/>
        <v>1.1410409865514552E-2</v>
      </c>
    </row>
    <row r="102" spans="1:9" x14ac:dyDescent="0.35">
      <c r="A102" s="1">
        <v>40501</v>
      </c>
      <c r="B102">
        <v>107.80999799999999</v>
      </c>
      <c r="C102">
        <v>109.18</v>
      </c>
      <c r="D102">
        <v>106.58000199999999</v>
      </c>
      <c r="E102">
        <v>108.589996</v>
      </c>
      <c r="F102">
        <v>7503400</v>
      </c>
      <c r="G102">
        <v>108.589996</v>
      </c>
      <c r="H102">
        <f t="shared" si="2"/>
        <v>4.161244721298695E-3</v>
      </c>
      <c r="I102">
        <f t="shared" si="3"/>
        <v>4.161244721298695E-3</v>
      </c>
    </row>
    <row r="103" spans="1:9" x14ac:dyDescent="0.35">
      <c r="A103" s="1">
        <v>40504</v>
      </c>
      <c r="B103">
        <v>108.900002</v>
      </c>
      <c r="C103">
        <v>109.610001</v>
      </c>
      <c r="D103">
        <v>106.510002</v>
      </c>
      <c r="E103">
        <v>108.870003</v>
      </c>
      <c r="F103">
        <v>8068700</v>
      </c>
      <c r="G103">
        <v>108.870003</v>
      </c>
      <c r="H103">
        <f t="shared" si="2"/>
        <v>2.5785708657729178E-3</v>
      </c>
      <c r="I103">
        <f t="shared" si="3"/>
        <v>2.5785708657729178E-3</v>
      </c>
    </row>
    <row r="104" spans="1:9" x14ac:dyDescent="0.35">
      <c r="A104" s="1">
        <v>40505</v>
      </c>
      <c r="B104">
        <v>106.69000200000001</v>
      </c>
      <c r="C104">
        <v>107.66999800000001</v>
      </c>
      <c r="D104">
        <v>105.33000199999999</v>
      </c>
      <c r="E104">
        <v>106.30999799999999</v>
      </c>
      <c r="F104">
        <v>7744500</v>
      </c>
      <c r="G104">
        <v>106.30999799999999</v>
      </c>
      <c r="H104">
        <f t="shared" si="2"/>
        <v>-2.3514328368301817E-2</v>
      </c>
      <c r="I104">
        <f t="shared" si="3"/>
        <v>-2.3514328368301817E-2</v>
      </c>
    </row>
    <row r="105" spans="1:9" x14ac:dyDescent="0.35">
      <c r="A105" s="1">
        <v>40506</v>
      </c>
      <c r="B105">
        <v>107.959999</v>
      </c>
      <c r="C105">
        <v>109.5</v>
      </c>
      <c r="D105">
        <v>107.760002</v>
      </c>
      <c r="E105">
        <v>109</v>
      </c>
      <c r="F105">
        <v>7178100</v>
      </c>
      <c r="G105">
        <v>109</v>
      </c>
      <c r="H105">
        <f t="shared" si="2"/>
        <v>2.5303377392594882E-2</v>
      </c>
      <c r="I105">
        <f t="shared" si="3"/>
        <v>2.5303377392594882E-2</v>
      </c>
    </row>
    <row r="106" spans="1:9" x14ac:dyDescent="0.35">
      <c r="A106" s="1">
        <v>40508</v>
      </c>
      <c r="B106">
        <v>107.860001</v>
      </c>
      <c r="C106">
        <v>109.660004</v>
      </c>
      <c r="D106">
        <v>107.550003</v>
      </c>
      <c r="E106">
        <v>109.370003</v>
      </c>
      <c r="F106">
        <v>4500700</v>
      </c>
      <c r="G106">
        <v>109.370003</v>
      </c>
      <c r="H106">
        <f t="shared" si="2"/>
        <v>3.3945229357797888E-3</v>
      </c>
      <c r="I106">
        <f t="shared" si="3"/>
        <v>3.3945229357797888E-3</v>
      </c>
    </row>
    <row r="107" spans="1:9" x14ac:dyDescent="0.35">
      <c r="A107" s="1">
        <v>40511</v>
      </c>
      <c r="B107">
        <v>109.510002</v>
      </c>
      <c r="C107">
        <v>110.639999</v>
      </c>
      <c r="D107">
        <v>106.860001</v>
      </c>
      <c r="E107">
        <v>107.379997</v>
      </c>
      <c r="F107">
        <v>8795800</v>
      </c>
      <c r="G107">
        <v>107.379997</v>
      </c>
      <c r="H107">
        <f t="shared" si="2"/>
        <v>-1.8195171851645594E-2</v>
      </c>
      <c r="I107">
        <f t="shared" si="3"/>
        <v>-1.8195171851645594E-2</v>
      </c>
    </row>
    <row r="108" spans="1:9" x14ac:dyDescent="0.35">
      <c r="A108" s="1">
        <v>40512</v>
      </c>
      <c r="B108">
        <v>106.860001</v>
      </c>
      <c r="C108">
        <v>107.199997</v>
      </c>
      <c r="D108">
        <v>104.379997</v>
      </c>
      <c r="E108">
        <v>105.050003</v>
      </c>
      <c r="F108">
        <v>9373400</v>
      </c>
      <c r="G108">
        <v>105.050003</v>
      </c>
      <c r="H108">
        <f t="shared" si="2"/>
        <v>-2.1698585072599686E-2</v>
      </c>
      <c r="I108">
        <f t="shared" si="3"/>
        <v>-2.1698585072599686E-2</v>
      </c>
    </row>
    <row r="109" spans="1:9" x14ac:dyDescent="0.35">
      <c r="A109" s="1">
        <v>40513</v>
      </c>
      <c r="B109">
        <v>107.839996</v>
      </c>
      <c r="C109">
        <v>107.91999800000001</v>
      </c>
      <c r="D109">
        <v>105.94000200000001</v>
      </c>
      <c r="E109">
        <v>106.80999799999999</v>
      </c>
      <c r="F109">
        <v>6835400</v>
      </c>
      <c r="G109">
        <v>106.80999799999999</v>
      </c>
      <c r="H109">
        <f t="shared" si="2"/>
        <v>1.6753878626733491E-2</v>
      </c>
      <c r="I109">
        <f t="shared" si="3"/>
        <v>1.6753878626733491E-2</v>
      </c>
    </row>
    <row r="110" spans="1:9" x14ac:dyDescent="0.35">
      <c r="A110" s="1">
        <v>40514</v>
      </c>
      <c r="B110">
        <v>107.010002</v>
      </c>
      <c r="C110">
        <v>108.300003</v>
      </c>
      <c r="D110">
        <v>105.769997</v>
      </c>
      <c r="E110">
        <v>106.370003</v>
      </c>
      <c r="F110">
        <v>7907800</v>
      </c>
      <c r="G110">
        <v>106.370003</v>
      </c>
      <c r="H110">
        <f t="shared" si="2"/>
        <v>-4.1194177346581002E-3</v>
      </c>
      <c r="I110">
        <f t="shared" si="3"/>
        <v>-4.1194177346581002E-3</v>
      </c>
    </row>
    <row r="111" spans="1:9" x14ac:dyDescent="0.35">
      <c r="A111" s="1">
        <v>40515</v>
      </c>
      <c r="B111">
        <v>105.5</v>
      </c>
      <c r="C111">
        <v>109.870003</v>
      </c>
      <c r="D111">
        <v>105.339996</v>
      </c>
      <c r="E111">
        <v>109.230003</v>
      </c>
      <c r="F111">
        <v>9362600</v>
      </c>
      <c r="G111">
        <v>109.230003</v>
      </c>
      <c r="H111">
        <f t="shared" si="2"/>
        <v>2.688727948987648E-2</v>
      </c>
      <c r="I111">
        <f t="shared" si="3"/>
        <v>2.688727948987648E-2</v>
      </c>
    </row>
    <row r="112" spans="1:9" x14ac:dyDescent="0.35">
      <c r="A112" s="1">
        <v>40518</v>
      </c>
      <c r="B112">
        <v>110.010002</v>
      </c>
      <c r="C112">
        <v>111.720001</v>
      </c>
      <c r="D112">
        <v>109.010002</v>
      </c>
      <c r="E112">
        <v>110.230003</v>
      </c>
      <c r="F112">
        <v>10705500</v>
      </c>
      <c r="G112">
        <v>110.230003</v>
      </c>
      <c r="H112">
        <f t="shared" si="2"/>
        <v>9.1549937978121273E-3</v>
      </c>
      <c r="I112">
        <f t="shared" si="3"/>
        <v>9.1549937978121273E-3</v>
      </c>
    </row>
    <row r="113" spans="1:9" x14ac:dyDescent="0.35">
      <c r="A113" s="1">
        <v>40519</v>
      </c>
      <c r="B113">
        <v>111.980003</v>
      </c>
      <c r="C113">
        <v>112.08000199999999</v>
      </c>
      <c r="D113">
        <v>109.629997</v>
      </c>
      <c r="E113">
        <v>109.68</v>
      </c>
      <c r="F113">
        <v>7131700</v>
      </c>
      <c r="G113">
        <v>109.68</v>
      </c>
      <c r="H113">
        <f t="shared" si="2"/>
        <v>-4.9895943484641802E-3</v>
      </c>
      <c r="I113">
        <f t="shared" si="3"/>
        <v>-4.9895943484641802E-3</v>
      </c>
    </row>
    <row r="114" spans="1:9" x14ac:dyDescent="0.35">
      <c r="A114" s="1">
        <v>40520</v>
      </c>
      <c r="B114">
        <v>110.150002</v>
      </c>
      <c r="C114">
        <v>110.150002</v>
      </c>
      <c r="D114">
        <v>107.660004</v>
      </c>
      <c r="E114">
        <v>108.07</v>
      </c>
      <c r="F114">
        <v>5769800</v>
      </c>
      <c r="G114">
        <v>108.07</v>
      </c>
      <c r="H114">
        <f t="shared" si="2"/>
        <v>-1.4679066374908949E-2</v>
      </c>
      <c r="I114">
        <f t="shared" si="3"/>
        <v>-1.4679066374908949E-2</v>
      </c>
    </row>
    <row r="115" spans="1:9" x14ac:dyDescent="0.35">
      <c r="A115" s="1">
        <v>40521</v>
      </c>
      <c r="B115">
        <v>108.400002</v>
      </c>
      <c r="C115">
        <v>109</v>
      </c>
      <c r="D115">
        <v>107.110001</v>
      </c>
      <c r="E115">
        <v>108.07</v>
      </c>
      <c r="F115">
        <v>5731600</v>
      </c>
      <c r="G115">
        <v>108.07</v>
      </c>
      <c r="H115">
        <f t="shared" si="2"/>
        <v>0</v>
      </c>
      <c r="I115">
        <f t="shared" si="3"/>
        <v>0</v>
      </c>
    </row>
    <row r="116" spans="1:9" x14ac:dyDescent="0.35">
      <c r="A116" s="1">
        <v>40522</v>
      </c>
      <c r="B116">
        <v>107.75</v>
      </c>
      <c r="C116">
        <v>108.57</v>
      </c>
      <c r="D116">
        <v>107.18</v>
      </c>
      <c r="E116">
        <v>107.860001</v>
      </c>
      <c r="F116">
        <v>5679500</v>
      </c>
      <c r="G116">
        <v>107.860001</v>
      </c>
      <c r="H116">
        <f t="shared" si="2"/>
        <v>-1.9431757194410687E-3</v>
      </c>
      <c r="I116">
        <f t="shared" si="3"/>
        <v>-1.9431757194410687E-3</v>
      </c>
    </row>
    <row r="117" spans="1:9" x14ac:dyDescent="0.35">
      <c r="A117" s="1">
        <v>40525</v>
      </c>
      <c r="B117">
        <v>108.19000200000001</v>
      </c>
      <c r="C117">
        <v>110.379997</v>
      </c>
      <c r="D117">
        <v>108.029999</v>
      </c>
      <c r="E117">
        <v>108.30999799999999</v>
      </c>
      <c r="F117">
        <v>7767600</v>
      </c>
      <c r="G117">
        <v>108.30999799999999</v>
      </c>
      <c r="H117">
        <f t="shared" si="2"/>
        <v>4.1720470594098754E-3</v>
      </c>
      <c r="I117">
        <f t="shared" si="3"/>
        <v>4.1720470594098754E-3</v>
      </c>
    </row>
    <row r="118" spans="1:9" x14ac:dyDescent="0.35">
      <c r="A118" s="1">
        <v>40526</v>
      </c>
      <c r="B118">
        <v>108.510002</v>
      </c>
      <c r="C118">
        <v>108.739998</v>
      </c>
      <c r="D118">
        <v>106</v>
      </c>
      <c r="E118">
        <v>106.620003</v>
      </c>
      <c r="F118">
        <v>7123200</v>
      </c>
      <c r="G118">
        <v>106.620003</v>
      </c>
      <c r="H118">
        <f t="shared" si="2"/>
        <v>-1.5603314848182309E-2</v>
      </c>
      <c r="I118">
        <f t="shared" si="3"/>
        <v>-1.5603314848182309E-2</v>
      </c>
    </row>
    <row r="119" spans="1:9" x14ac:dyDescent="0.35">
      <c r="A119" s="1">
        <v>40527</v>
      </c>
      <c r="B119">
        <v>106.029999</v>
      </c>
      <c r="C119">
        <v>107.44000200000001</v>
      </c>
      <c r="D119">
        <v>99.82</v>
      </c>
      <c r="E119">
        <v>100.199997</v>
      </c>
      <c r="F119">
        <v>21103200</v>
      </c>
      <c r="G119">
        <v>100.199997</v>
      </c>
      <c r="H119">
        <f t="shared" si="2"/>
        <v>-6.0213898136919027E-2</v>
      </c>
      <c r="I119">
        <f t="shared" si="3"/>
        <v>-6.0213898136919027E-2</v>
      </c>
    </row>
    <row r="120" spans="1:9" x14ac:dyDescent="0.35">
      <c r="A120" s="1">
        <v>40528</v>
      </c>
      <c r="B120">
        <v>99.889999000000003</v>
      </c>
      <c r="C120">
        <v>99.889999000000003</v>
      </c>
      <c r="D120">
        <v>97.349997999999999</v>
      </c>
      <c r="E120">
        <v>98.309997999999993</v>
      </c>
      <c r="F120">
        <v>15228900</v>
      </c>
      <c r="G120">
        <v>98.309997999999993</v>
      </c>
      <c r="H120">
        <f t="shared" si="2"/>
        <v>-1.8862266033800413E-2</v>
      </c>
      <c r="I120">
        <f t="shared" si="3"/>
        <v>-1.8862266033800413E-2</v>
      </c>
    </row>
    <row r="121" spans="1:9" x14ac:dyDescent="0.35">
      <c r="A121" s="1">
        <v>40529</v>
      </c>
      <c r="B121">
        <v>100.040001</v>
      </c>
      <c r="C121">
        <v>100.470001</v>
      </c>
      <c r="D121">
        <v>97.940002000000007</v>
      </c>
      <c r="E121">
        <v>98.739998</v>
      </c>
      <c r="F121">
        <v>10656800</v>
      </c>
      <c r="G121">
        <v>98.739998</v>
      </c>
      <c r="H121">
        <f t="shared" si="2"/>
        <v>4.3739193240549847E-3</v>
      </c>
      <c r="I121">
        <f t="shared" si="3"/>
        <v>4.3739193240549847E-3</v>
      </c>
    </row>
    <row r="122" spans="1:9" x14ac:dyDescent="0.35">
      <c r="A122" s="1">
        <v>40532</v>
      </c>
      <c r="B122">
        <v>99.099997999999999</v>
      </c>
      <c r="C122">
        <v>99.199996999999996</v>
      </c>
      <c r="D122">
        <v>94.330001999999993</v>
      </c>
      <c r="E122">
        <v>98.790001000000004</v>
      </c>
      <c r="F122">
        <v>13374500</v>
      </c>
      <c r="G122">
        <v>98.790001000000004</v>
      </c>
      <c r="H122">
        <f t="shared" si="2"/>
        <v>5.0641078603226011E-4</v>
      </c>
      <c r="I122">
        <f t="shared" si="3"/>
        <v>5.0641078603226011E-4</v>
      </c>
    </row>
    <row r="123" spans="1:9" x14ac:dyDescent="0.35">
      <c r="A123" s="1">
        <v>40533</v>
      </c>
      <c r="B123">
        <v>99.129997000000003</v>
      </c>
      <c r="C123">
        <v>101.5</v>
      </c>
      <c r="D123">
        <v>99.010002</v>
      </c>
      <c r="E123">
        <v>101.25</v>
      </c>
      <c r="F123">
        <v>8032300</v>
      </c>
      <c r="G123">
        <v>101.25</v>
      </c>
      <c r="H123">
        <f t="shared" si="2"/>
        <v>2.4901295425637217E-2</v>
      </c>
      <c r="I123">
        <f t="shared" si="3"/>
        <v>2.4901295425637217E-2</v>
      </c>
    </row>
    <row r="124" spans="1:9" x14ac:dyDescent="0.35">
      <c r="A124" s="1">
        <v>40534</v>
      </c>
      <c r="B124">
        <v>101.089996</v>
      </c>
      <c r="C124">
        <v>101.93</v>
      </c>
      <c r="D124">
        <v>99.690002000000007</v>
      </c>
      <c r="E124">
        <v>100.5</v>
      </c>
      <c r="F124">
        <v>5165000</v>
      </c>
      <c r="G124">
        <v>100.5</v>
      </c>
      <c r="H124">
        <f t="shared" si="2"/>
        <v>-7.4074074074074077E-3</v>
      </c>
      <c r="I124">
        <f t="shared" si="3"/>
        <v>-7.4074074074074077E-3</v>
      </c>
    </row>
    <row r="125" spans="1:9" x14ac:dyDescent="0.35">
      <c r="A125" s="1">
        <v>40535</v>
      </c>
      <c r="B125">
        <v>99.860000999999997</v>
      </c>
      <c r="C125">
        <v>100.459999</v>
      </c>
      <c r="D125">
        <v>99.25</v>
      </c>
      <c r="E125">
        <v>100.160004</v>
      </c>
      <c r="F125">
        <v>3535300</v>
      </c>
      <c r="G125">
        <v>100.160004</v>
      </c>
      <c r="H125">
        <f t="shared" si="2"/>
        <v>-3.3830447761193962E-3</v>
      </c>
      <c r="I125">
        <f t="shared" si="3"/>
        <v>-3.3830447761193962E-3</v>
      </c>
    </row>
    <row r="126" spans="1:9" x14ac:dyDescent="0.35">
      <c r="A126" s="1">
        <v>40539</v>
      </c>
      <c r="B126">
        <v>98.690002000000007</v>
      </c>
      <c r="C126">
        <v>100.199997</v>
      </c>
      <c r="D126">
        <v>97.870002999999997</v>
      </c>
      <c r="E126">
        <v>100.129997</v>
      </c>
      <c r="F126">
        <v>5513100</v>
      </c>
      <c r="G126">
        <v>100.129997</v>
      </c>
      <c r="H126">
        <f t="shared" si="2"/>
        <v>-2.9959064298757093E-4</v>
      </c>
      <c r="I126">
        <f t="shared" si="3"/>
        <v>-2.9959064298757093E-4</v>
      </c>
    </row>
    <row r="127" spans="1:9" x14ac:dyDescent="0.35">
      <c r="A127" s="1">
        <v>40540</v>
      </c>
      <c r="B127">
        <v>99.25</v>
      </c>
      <c r="C127">
        <v>100.129997</v>
      </c>
      <c r="D127">
        <v>98.360000999999997</v>
      </c>
      <c r="E127">
        <v>98.709998999999996</v>
      </c>
      <c r="F127">
        <v>5059700</v>
      </c>
      <c r="G127">
        <v>98.709998999999996</v>
      </c>
      <c r="H127">
        <f t="shared" si="2"/>
        <v>-1.4181544417703385E-2</v>
      </c>
      <c r="I127">
        <f t="shared" si="3"/>
        <v>-1.4181544417703385E-2</v>
      </c>
    </row>
    <row r="128" spans="1:9" x14ac:dyDescent="0.35">
      <c r="A128" s="1">
        <v>40541</v>
      </c>
      <c r="B128">
        <v>99.279999000000004</v>
      </c>
      <c r="C128">
        <v>99.639999000000003</v>
      </c>
      <c r="D128">
        <v>98.699996999999996</v>
      </c>
      <c r="E128">
        <v>99.110000999999997</v>
      </c>
      <c r="F128">
        <v>3016500</v>
      </c>
      <c r="G128">
        <v>99.110000999999997</v>
      </c>
      <c r="H128">
        <f t="shared" si="2"/>
        <v>4.0522946413969743E-3</v>
      </c>
      <c r="I128">
        <f t="shared" si="3"/>
        <v>4.0522946413969743E-3</v>
      </c>
    </row>
    <row r="129" spans="1:9" x14ac:dyDescent="0.35">
      <c r="A129" s="1">
        <v>40542</v>
      </c>
      <c r="B129">
        <v>99.029999000000004</v>
      </c>
      <c r="C129">
        <v>99.150002000000001</v>
      </c>
      <c r="D129">
        <v>98.120002999999997</v>
      </c>
      <c r="E129">
        <v>98.209998999999996</v>
      </c>
      <c r="F129">
        <v>3028800</v>
      </c>
      <c r="G129">
        <v>98.209998999999996</v>
      </c>
      <c r="H129">
        <f t="shared" si="2"/>
        <v>-9.0808393796706823E-3</v>
      </c>
      <c r="I129">
        <f t="shared" si="3"/>
        <v>-9.0808393796706823E-3</v>
      </c>
    </row>
    <row r="130" spans="1:9" x14ac:dyDescent="0.35">
      <c r="A130" s="1">
        <v>40543</v>
      </c>
      <c r="B130">
        <v>98</v>
      </c>
      <c r="C130">
        <v>98.239998</v>
      </c>
      <c r="D130">
        <v>96.529999000000004</v>
      </c>
      <c r="E130">
        <v>96.529999000000004</v>
      </c>
      <c r="F130">
        <v>4206400</v>
      </c>
      <c r="G130">
        <v>96.529999000000004</v>
      </c>
      <c r="H130">
        <f t="shared" si="2"/>
        <v>-1.710620117204148E-2</v>
      </c>
      <c r="I130">
        <f t="shared" si="3"/>
        <v>-1.710620117204148E-2</v>
      </c>
    </row>
    <row r="131" spans="1:9" x14ac:dyDescent="0.35">
      <c r="A131" s="1">
        <v>40546</v>
      </c>
      <c r="B131">
        <v>97.949996999999996</v>
      </c>
      <c r="C131">
        <v>100.459999</v>
      </c>
      <c r="D131">
        <v>97.580001999999993</v>
      </c>
      <c r="E131">
        <v>99.730002999999996</v>
      </c>
      <c r="F131">
        <v>7421700</v>
      </c>
      <c r="G131">
        <v>99.730002999999996</v>
      </c>
      <c r="H131">
        <f t="shared" si="2"/>
        <v>3.3150357745264168E-2</v>
      </c>
      <c r="I131">
        <f t="shared" si="3"/>
        <v>3.3150357745264168E-2</v>
      </c>
    </row>
    <row r="132" spans="1:9" x14ac:dyDescent="0.35">
      <c r="A132" s="1">
        <v>40547</v>
      </c>
      <c r="B132">
        <v>100</v>
      </c>
      <c r="C132">
        <v>101.410004</v>
      </c>
      <c r="D132">
        <v>99.510002</v>
      </c>
      <c r="E132">
        <v>100.970001</v>
      </c>
      <c r="F132">
        <v>7197600</v>
      </c>
      <c r="G132">
        <v>100.970001</v>
      </c>
      <c r="H132">
        <f t="shared" ref="H132:H195" si="4">(E132-E131)/E131</f>
        <v>1.2433550212567425E-2</v>
      </c>
      <c r="I132">
        <f t="shared" ref="I132:I195" si="5">(G132-G131)/G131</f>
        <v>1.2433550212567425E-2</v>
      </c>
    </row>
    <row r="133" spans="1:9" x14ac:dyDescent="0.35">
      <c r="A133" s="1">
        <v>40548</v>
      </c>
      <c r="B133">
        <v>100.5</v>
      </c>
      <c r="C133">
        <v>104.660004</v>
      </c>
      <c r="D133">
        <v>100.110001</v>
      </c>
      <c r="E133">
        <v>104.629997</v>
      </c>
      <c r="F133">
        <v>8647100</v>
      </c>
      <c r="G133">
        <v>104.629997</v>
      </c>
      <c r="H133">
        <f t="shared" si="4"/>
        <v>3.6248350636344025E-2</v>
      </c>
      <c r="I133">
        <f t="shared" si="5"/>
        <v>3.6248350636344025E-2</v>
      </c>
    </row>
    <row r="134" spans="1:9" x14ac:dyDescent="0.35">
      <c r="A134" s="1">
        <v>40549</v>
      </c>
      <c r="B134">
        <v>105.040001</v>
      </c>
      <c r="C134">
        <v>106.160004</v>
      </c>
      <c r="D134">
        <v>103.519997</v>
      </c>
      <c r="E134">
        <v>105.160004</v>
      </c>
      <c r="F134">
        <v>8623200</v>
      </c>
      <c r="G134">
        <v>105.160004</v>
      </c>
      <c r="H134">
        <f t="shared" si="4"/>
        <v>5.0655358424601471E-3</v>
      </c>
      <c r="I134">
        <f t="shared" si="5"/>
        <v>5.0655358424601471E-3</v>
      </c>
    </row>
    <row r="135" spans="1:9" x14ac:dyDescent="0.35">
      <c r="A135" s="1">
        <v>40550</v>
      </c>
      <c r="B135">
        <v>105.019997</v>
      </c>
      <c r="C135">
        <v>107.110001</v>
      </c>
      <c r="D135">
        <v>104.379997</v>
      </c>
      <c r="E135">
        <v>106.949997</v>
      </c>
      <c r="F135">
        <v>9014200</v>
      </c>
      <c r="G135">
        <v>106.949997</v>
      </c>
      <c r="H135">
        <f t="shared" si="4"/>
        <v>1.702161403493286E-2</v>
      </c>
      <c r="I135">
        <f t="shared" si="5"/>
        <v>1.702161403493286E-2</v>
      </c>
    </row>
    <row r="136" spans="1:9" x14ac:dyDescent="0.35">
      <c r="A136" s="1">
        <v>40553</v>
      </c>
      <c r="B136">
        <v>105.769997</v>
      </c>
      <c r="C136">
        <v>106.639999</v>
      </c>
      <c r="D136">
        <v>104.910004</v>
      </c>
      <c r="E136">
        <v>105.980003</v>
      </c>
      <c r="F136">
        <v>6001300</v>
      </c>
      <c r="G136">
        <v>105.980003</v>
      </c>
      <c r="H136">
        <f t="shared" si="4"/>
        <v>-9.069602872452627E-3</v>
      </c>
      <c r="I136">
        <f t="shared" si="5"/>
        <v>-9.069602872452627E-3</v>
      </c>
    </row>
    <row r="137" spans="1:9" x14ac:dyDescent="0.35">
      <c r="A137" s="1">
        <v>40554</v>
      </c>
      <c r="B137">
        <v>106.5</v>
      </c>
      <c r="C137">
        <v>107.379997</v>
      </c>
      <c r="D137">
        <v>105.370003</v>
      </c>
      <c r="E137">
        <v>106.279999</v>
      </c>
      <c r="F137">
        <v>5371900</v>
      </c>
      <c r="G137">
        <v>106.279999</v>
      </c>
      <c r="H137">
        <f t="shared" si="4"/>
        <v>2.8306849547834723E-3</v>
      </c>
      <c r="I137">
        <f t="shared" si="5"/>
        <v>2.8306849547834723E-3</v>
      </c>
    </row>
    <row r="138" spans="1:9" x14ac:dyDescent="0.35">
      <c r="A138" s="1">
        <v>40555</v>
      </c>
      <c r="B138">
        <v>106.800003</v>
      </c>
      <c r="C138">
        <v>106.800003</v>
      </c>
      <c r="D138">
        <v>105.18</v>
      </c>
      <c r="E138">
        <v>105.93</v>
      </c>
      <c r="F138">
        <v>4236200</v>
      </c>
      <c r="G138">
        <v>105.93</v>
      </c>
      <c r="H138">
        <f t="shared" si="4"/>
        <v>-3.2931784276738355E-3</v>
      </c>
      <c r="I138">
        <f t="shared" si="5"/>
        <v>-3.2931784276738355E-3</v>
      </c>
    </row>
    <row r="139" spans="1:9" x14ac:dyDescent="0.35">
      <c r="A139" s="1">
        <v>40556</v>
      </c>
      <c r="B139">
        <v>105.25</v>
      </c>
      <c r="C139">
        <v>107.949997</v>
      </c>
      <c r="D139">
        <v>105.230003</v>
      </c>
      <c r="E139">
        <v>106.25</v>
      </c>
      <c r="F139">
        <v>7241100</v>
      </c>
      <c r="G139">
        <v>106.25</v>
      </c>
      <c r="H139">
        <f t="shared" si="4"/>
        <v>3.0208628339468816E-3</v>
      </c>
      <c r="I139">
        <f t="shared" si="5"/>
        <v>3.0208628339468816E-3</v>
      </c>
    </row>
    <row r="140" spans="1:9" x14ac:dyDescent="0.35">
      <c r="A140" s="1">
        <v>40557</v>
      </c>
      <c r="B140">
        <v>106.370003</v>
      </c>
      <c r="C140">
        <v>107.800003</v>
      </c>
      <c r="D140">
        <v>105.839996</v>
      </c>
      <c r="E140">
        <v>107.730003</v>
      </c>
      <c r="F140">
        <v>4862500</v>
      </c>
      <c r="G140">
        <v>107.730003</v>
      </c>
      <c r="H140">
        <f t="shared" si="4"/>
        <v>1.3929439999999967E-2</v>
      </c>
      <c r="I140">
        <f t="shared" si="5"/>
        <v>1.3929439999999967E-2</v>
      </c>
    </row>
    <row r="141" spans="1:9" x14ac:dyDescent="0.35">
      <c r="A141" s="1">
        <v>40561</v>
      </c>
      <c r="B141">
        <v>107.33000199999999</v>
      </c>
      <c r="C141">
        <v>109.25</v>
      </c>
      <c r="D141">
        <v>106.760002</v>
      </c>
      <c r="E141">
        <v>108.150002</v>
      </c>
      <c r="F141">
        <v>5913500</v>
      </c>
      <c r="G141">
        <v>108.150002</v>
      </c>
      <c r="H141">
        <f t="shared" si="4"/>
        <v>3.8986260865508772E-3</v>
      </c>
      <c r="I141">
        <f t="shared" si="5"/>
        <v>3.8986260865508772E-3</v>
      </c>
    </row>
    <row r="142" spans="1:9" x14ac:dyDescent="0.35">
      <c r="A142" s="1">
        <v>40562</v>
      </c>
      <c r="B142">
        <v>108</v>
      </c>
      <c r="C142">
        <v>108.959999</v>
      </c>
      <c r="D142">
        <v>106.660004</v>
      </c>
      <c r="E142">
        <v>107.30999799999999</v>
      </c>
      <c r="F142">
        <v>6534300</v>
      </c>
      <c r="G142">
        <v>107.30999799999999</v>
      </c>
      <c r="H142">
        <f t="shared" si="4"/>
        <v>-7.7670271332959152E-3</v>
      </c>
      <c r="I142">
        <f t="shared" si="5"/>
        <v>-7.7670271332959152E-3</v>
      </c>
    </row>
    <row r="143" spans="1:9" x14ac:dyDescent="0.35">
      <c r="A143" s="1">
        <v>40563</v>
      </c>
      <c r="B143">
        <v>106.08000199999999</v>
      </c>
      <c r="C143">
        <v>106.760002</v>
      </c>
      <c r="D143">
        <v>104.370003</v>
      </c>
      <c r="E143">
        <v>105.660004</v>
      </c>
      <c r="F143">
        <v>8062700</v>
      </c>
      <c r="G143">
        <v>105.660004</v>
      </c>
      <c r="H143">
        <f t="shared" si="4"/>
        <v>-1.5375957792860946E-2</v>
      </c>
      <c r="I143">
        <f t="shared" si="5"/>
        <v>-1.5375957792860946E-2</v>
      </c>
    </row>
    <row r="144" spans="1:9" x14ac:dyDescent="0.35">
      <c r="A144" s="1">
        <v>40564</v>
      </c>
      <c r="B144">
        <v>106.870003</v>
      </c>
      <c r="C144">
        <v>107.80999799999999</v>
      </c>
      <c r="D144">
        <v>104.900002</v>
      </c>
      <c r="E144">
        <v>105.099998</v>
      </c>
      <c r="F144">
        <v>7161800</v>
      </c>
      <c r="G144">
        <v>105.099998</v>
      </c>
      <c r="H144">
        <f t="shared" si="4"/>
        <v>-5.3000755139097034E-3</v>
      </c>
      <c r="I144">
        <f t="shared" si="5"/>
        <v>-5.3000755139097034E-3</v>
      </c>
    </row>
    <row r="145" spans="1:9" x14ac:dyDescent="0.35">
      <c r="A145" s="1">
        <v>40567</v>
      </c>
      <c r="B145">
        <v>105.41999800000001</v>
      </c>
      <c r="C145">
        <v>106.449997</v>
      </c>
      <c r="D145">
        <v>101.43</v>
      </c>
      <c r="E145">
        <v>106.360001</v>
      </c>
      <c r="F145">
        <v>9730200</v>
      </c>
      <c r="G145">
        <v>106.360001</v>
      </c>
      <c r="H145">
        <f t="shared" si="4"/>
        <v>1.198861107494976E-2</v>
      </c>
      <c r="I145">
        <f t="shared" si="5"/>
        <v>1.198861107494976E-2</v>
      </c>
    </row>
    <row r="146" spans="1:9" x14ac:dyDescent="0.35">
      <c r="A146" s="1">
        <v>40568</v>
      </c>
      <c r="B146">
        <v>104.510002</v>
      </c>
      <c r="C146">
        <v>107.550003</v>
      </c>
      <c r="D146">
        <v>104.400002</v>
      </c>
      <c r="E146">
        <v>105.889999</v>
      </c>
      <c r="F146">
        <v>6044200</v>
      </c>
      <c r="G146">
        <v>105.889999</v>
      </c>
      <c r="H146">
        <f t="shared" si="4"/>
        <v>-4.4189732566850375E-3</v>
      </c>
      <c r="I146">
        <f t="shared" si="5"/>
        <v>-4.4189732566850375E-3</v>
      </c>
    </row>
    <row r="147" spans="1:9" x14ac:dyDescent="0.35">
      <c r="A147" s="1">
        <v>40569</v>
      </c>
      <c r="B147">
        <v>105.980003</v>
      </c>
      <c r="C147">
        <v>108.57</v>
      </c>
      <c r="D147">
        <v>105.760002</v>
      </c>
      <c r="E147">
        <v>107.949997</v>
      </c>
      <c r="F147">
        <v>5540400</v>
      </c>
      <c r="G147">
        <v>107.949997</v>
      </c>
      <c r="H147">
        <f t="shared" si="4"/>
        <v>1.9454131829767917E-2</v>
      </c>
      <c r="I147">
        <f t="shared" si="5"/>
        <v>1.9454131829767917E-2</v>
      </c>
    </row>
    <row r="148" spans="1:9" x14ac:dyDescent="0.35">
      <c r="A148" s="1">
        <v>40570</v>
      </c>
      <c r="B148">
        <v>108.08000199999999</v>
      </c>
      <c r="C148">
        <v>109.91999800000001</v>
      </c>
      <c r="D148">
        <v>107.199997</v>
      </c>
      <c r="E148">
        <v>109.050003</v>
      </c>
      <c r="F148">
        <v>6441000</v>
      </c>
      <c r="G148">
        <v>109.050003</v>
      </c>
      <c r="H148">
        <f t="shared" si="4"/>
        <v>1.0189958597219856E-2</v>
      </c>
      <c r="I148">
        <f t="shared" si="5"/>
        <v>1.0189958597219856E-2</v>
      </c>
    </row>
    <row r="149" spans="1:9" x14ac:dyDescent="0.35">
      <c r="A149" s="1">
        <v>40571</v>
      </c>
      <c r="B149">
        <v>109.489998</v>
      </c>
      <c r="C149">
        <v>109.75</v>
      </c>
      <c r="D149">
        <v>104.83000199999999</v>
      </c>
      <c r="E149">
        <v>106.540001</v>
      </c>
      <c r="F149">
        <v>7937400</v>
      </c>
      <c r="G149">
        <v>106.540001</v>
      </c>
      <c r="H149">
        <f t="shared" si="4"/>
        <v>-2.3016982402100438E-2</v>
      </c>
      <c r="I149">
        <f t="shared" si="5"/>
        <v>-2.3016982402100438E-2</v>
      </c>
    </row>
    <row r="150" spans="1:9" x14ac:dyDescent="0.35">
      <c r="A150" s="1">
        <v>40574</v>
      </c>
      <c r="B150">
        <v>107.510002</v>
      </c>
      <c r="C150">
        <v>109.19000200000001</v>
      </c>
      <c r="D150">
        <v>106.110001</v>
      </c>
      <c r="E150">
        <v>108.629997</v>
      </c>
      <c r="F150">
        <v>10398300</v>
      </c>
      <c r="G150">
        <v>108.629997</v>
      </c>
      <c r="H150">
        <f t="shared" si="4"/>
        <v>1.9617007512511653E-2</v>
      </c>
      <c r="I150">
        <f t="shared" si="5"/>
        <v>1.9617007512511653E-2</v>
      </c>
    </row>
    <row r="151" spans="1:9" x14ac:dyDescent="0.35">
      <c r="A151" s="1">
        <v>40575</v>
      </c>
      <c r="B151">
        <v>116.389999</v>
      </c>
      <c r="C151">
        <v>119.209999</v>
      </c>
      <c r="D151">
        <v>115.099998</v>
      </c>
      <c r="E151">
        <v>118.730003</v>
      </c>
      <c r="F151">
        <v>22003600</v>
      </c>
      <c r="G151">
        <v>118.730003</v>
      </c>
      <c r="H151">
        <f t="shared" si="4"/>
        <v>9.2976215400245227E-2</v>
      </c>
      <c r="I151">
        <f t="shared" si="5"/>
        <v>9.2976215400245227E-2</v>
      </c>
    </row>
    <row r="152" spans="1:9" x14ac:dyDescent="0.35">
      <c r="A152" s="1">
        <v>40576</v>
      </c>
      <c r="B152">
        <v>118.110001</v>
      </c>
      <c r="C152">
        <v>119.209999</v>
      </c>
      <c r="D152">
        <v>117.83000199999999</v>
      </c>
      <c r="E152">
        <v>118.019997</v>
      </c>
      <c r="F152">
        <v>8682600</v>
      </c>
      <c r="G152">
        <v>118.019997</v>
      </c>
      <c r="H152">
        <f t="shared" si="4"/>
        <v>-5.9800049023833752E-3</v>
      </c>
      <c r="I152">
        <f t="shared" si="5"/>
        <v>-5.9800049023833752E-3</v>
      </c>
    </row>
    <row r="153" spans="1:9" x14ac:dyDescent="0.35">
      <c r="A153" s="1">
        <v>40577</v>
      </c>
      <c r="B153">
        <v>118.25</v>
      </c>
      <c r="C153">
        <v>118.849998</v>
      </c>
      <c r="D153">
        <v>116.66999800000001</v>
      </c>
      <c r="E153">
        <v>118.5</v>
      </c>
      <c r="F153">
        <v>6383500</v>
      </c>
      <c r="G153">
        <v>118.5</v>
      </c>
      <c r="H153">
        <f t="shared" si="4"/>
        <v>4.0671327927588102E-3</v>
      </c>
      <c r="I153">
        <f t="shared" si="5"/>
        <v>4.0671327927588102E-3</v>
      </c>
    </row>
    <row r="154" spans="1:9" x14ac:dyDescent="0.35">
      <c r="A154" s="1">
        <v>40578</v>
      </c>
      <c r="B154">
        <v>118.58000199999999</v>
      </c>
      <c r="C154">
        <v>118.900002</v>
      </c>
      <c r="D154">
        <v>116.879997</v>
      </c>
      <c r="E154">
        <v>117.68</v>
      </c>
      <c r="F154">
        <v>4827600</v>
      </c>
      <c r="G154">
        <v>117.68</v>
      </c>
      <c r="H154">
        <f t="shared" si="4"/>
        <v>-6.9198312236286343E-3</v>
      </c>
      <c r="I154">
        <f t="shared" si="5"/>
        <v>-6.9198312236286343E-3</v>
      </c>
    </row>
    <row r="155" spans="1:9" x14ac:dyDescent="0.35">
      <c r="A155" s="1">
        <v>40581</v>
      </c>
      <c r="B155">
        <v>118.08000199999999</v>
      </c>
      <c r="C155">
        <v>120.5</v>
      </c>
      <c r="D155">
        <v>117.300003</v>
      </c>
      <c r="E155">
        <v>118.959999</v>
      </c>
      <c r="F155">
        <v>7632300</v>
      </c>
      <c r="G155">
        <v>118.959999</v>
      </c>
      <c r="H155">
        <f t="shared" si="4"/>
        <v>1.0876945955132472E-2</v>
      </c>
      <c r="I155">
        <f t="shared" si="5"/>
        <v>1.0876945955132472E-2</v>
      </c>
    </row>
    <row r="156" spans="1:9" x14ac:dyDescent="0.35">
      <c r="A156" s="1">
        <v>40582</v>
      </c>
      <c r="B156">
        <v>119</v>
      </c>
      <c r="C156">
        <v>120.160004</v>
      </c>
      <c r="D156">
        <v>118.25</v>
      </c>
      <c r="E156">
        <v>119.839996</v>
      </c>
      <c r="F156">
        <v>4288400</v>
      </c>
      <c r="G156">
        <v>119.839996</v>
      </c>
      <c r="H156">
        <f t="shared" si="4"/>
        <v>7.3974193627893616E-3</v>
      </c>
      <c r="I156">
        <f t="shared" si="5"/>
        <v>7.3974193627893616E-3</v>
      </c>
    </row>
    <row r="157" spans="1:9" x14ac:dyDescent="0.35">
      <c r="A157" s="1">
        <v>40583</v>
      </c>
      <c r="B157">
        <v>121.550003</v>
      </c>
      <c r="C157">
        <v>124.550003</v>
      </c>
      <c r="D157">
        <v>121.230003</v>
      </c>
      <c r="E157">
        <v>123.010002</v>
      </c>
      <c r="F157">
        <v>8514900</v>
      </c>
      <c r="G157">
        <v>123.010002</v>
      </c>
      <c r="H157">
        <f t="shared" si="4"/>
        <v>2.6451986864218527E-2</v>
      </c>
      <c r="I157">
        <f t="shared" si="5"/>
        <v>2.6451986864218527E-2</v>
      </c>
    </row>
    <row r="158" spans="1:9" x14ac:dyDescent="0.35">
      <c r="A158" s="1">
        <v>40584</v>
      </c>
      <c r="B158">
        <v>122.730003</v>
      </c>
      <c r="C158">
        <v>125.900002</v>
      </c>
      <c r="D158">
        <v>121.629997</v>
      </c>
      <c r="E158">
        <v>125.790001</v>
      </c>
      <c r="F158">
        <v>7489100</v>
      </c>
      <c r="G158">
        <v>125.790001</v>
      </c>
      <c r="H158">
        <f t="shared" si="4"/>
        <v>2.259978013820375E-2</v>
      </c>
      <c r="I158">
        <f t="shared" si="5"/>
        <v>2.259978013820375E-2</v>
      </c>
    </row>
    <row r="159" spans="1:9" x14ac:dyDescent="0.35">
      <c r="A159" s="1">
        <v>40585</v>
      </c>
      <c r="B159">
        <v>126.709999</v>
      </c>
      <c r="C159">
        <v>129.64999399999999</v>
      </c>
      <c r="D159">
        <v>125.300003</v>
      </c>
      <c r="E159">
        <v>129.58000200000001</v>
      </c>
      <c r="F159">
        <v>8111000</v>
      </c>
      <c r="G159">
        <v>129.58000200000001</v>
      </c>
      <c r="H159">
        <f t="shared" si="4"/>
        <v>3.0129588758012679E-2</v>
      </c>
      <c r="I159">
        <f t="shared" si="5"/>
        <v>3.0129588758012679E-2</v>
      </c>
    </row>
    <row r="160" spans="1:9" x14ac:dyDescent="0.35">
      <c r="A160" s="1">
        <v>40588</v>
      </c>
      <c r="B160">
        <v>130.949997</v>
      </c>
      <c r="C160">
        <v>131.63000500000001</v>
      </c>
      <c r="D160">
        <v>128.279999</v>
      </c>
      <c r="E160">
        <v>128.80999800000001</v>
      </c>
      <c r="F160">
        <v>7890300</v>
      </c>
      <c r="G160">
        <v>128.80999800000001</v>
      </c>
      <c r="H160">
        <f t="shared" si="4"/>
        <v>-5.9423058196896774E-3</v>
      </c>
      <c r="I160">
        <f t="shared" si="5"/>
        <v>-5.9423058196896774E-3</v>
      </c>
    </row>
    <row r="161" spans="1:9" x14ac:dyDescent="0.35">
      <c r="A161" s="1">
        <v>40589</v>
      </c>
      <c r="B161">
        <v>128.53999300000001</v>
      </c>
      <c r="C161">
        <v>129.279999</v>
      </c>
      <c r="D161">
        <v>126.80999799999999</v>
      </c>
      <c r="E161">
        <v>128.03999300000001</v>
      </c>
      <c r="F161">
        <v>4701800</v>
      </c>
      <c r="G161">
        <v>128.03999300000001</v>
      </c>
      <c r="H161">
        <f t="shared" si="4"/>
        <v>-5.9778356645886878E-3</v>
      </c>
      <c r="I161">
        <f t="shared" si="5"/>
        <v>-5.9778356645886878E-3</v>
      </c>
    </row>
    <row r="162" spans="1:9" x14ac:dyDescent="0.35">
      <c r="A162" s="1">
        <v>40590</v>
      </c>
      <c r="B162">
        <v>128.66999799999999</v>
      </c>
      <c r="C162">
        <v>129.75</v>
      </c>
      <c r="D162">
        <v>127.360001</v>
      </c>
      <c r="E162">
        <v>128.71000699999999</v>
      </c>
      <c r="F162">
        <v>4243200</v>
      </c>
      <c r="G162">
        <v>128.71000699999999</v>
      </c>
      <c r="H162">
        <f t="shared" si="4"/>
        <v>5.2328493957351317E-3</v>
      </c>
      <c r="I162">
        <f t="shared" si="5"/>
        <v>5.2328493957351317E-3</v>
      </c>
    </row>
    <row r="163" spans="1:9" x14ac:dyDescent="0.35">
      <c r="A163" s="1">
        <v>40591</v>
      </c>
      <c r="B163">
        <v>129.14999399999999</v>
      </c>
      <c r="C163">
        <v>129.259995</v>
      </c>
      <c r="D163">
        <v>127.779999</v>
      </c>
      <c r="E163">
        <v>128.53999300000001</v>
      </c>
      <c r="F163">
        <v>3601100</v>
      </c>
      <c r="G163">
        <v>128.53999300000001</v>
      </c>
      <c r="H163">
        <f t="shared" si="4"/>
        <v>-1.3209073945585333E-3</v>
      </c>
      <c r="I163">
        <f t="shared" si="5"/>
        <v>-1.3209073945585333E-3</v>
      </c>
    </row>
    <row r="164" spans="1:9" x14ac:dyDescent="0.35">
      <c r="A164" s="1">
        <v>40592</v>
      </c>
      <c r="B164">
        <v>128.83000200000001</v>
      </c>
      <c r="C164">
        <v>128.990005</v>
      </c>
      <c r="D164">
        <v>125.709999</v>
      </c>
      <c r="E164">
        <v>126.800003</v>
      </c>
      <c r="F164">
        <v>5130800</v>
      </c>
      <c r="G164">
        <v>126.800003</v>
      </c>
      <c r="H164">
        <f t="shared" si="4"/>
        <v>-1.3536565230713882E-2</v>
      </c>
      <c r="I164">
        <f t="shared" si="5"/>
        <v>-1.3536565230713882E-2</v>
      </c>
    </row>
    <row r="165" spans="1:9" x14ac:dyDescent="0.35">
      <c r="A165" s="1">
        <v>40596</v>
      </c>
      <c r="B165">
        <v>123.529999</v>
      </c>
      <c r="C165">
        <v>123.739998</v>
      </c>
      <c r="D165">
        <v>118.949997</v>
      </c>
      <c r="E165">
        <v>120.279999</v>
      </c>
      <c r="F165">
        <v>9447300</v>
      </c>
      <c r="G165">
        <v>120.279999</v>
      </c>
      <c r="H165">
        <f t="shared" si="4"/>
        <v>-5.141958868881099E-2</v>
      </c>
      <c r="I165">
        <f t="shared" si="5"/>
        <v>-5.141958868881099E-2</v>
      </c>
    </row>
    <row r="166" spans="1:9" x14ac:dyDescent="0.35">
      <c r="A166" s="1">
        <v>40597</v>
      </c>
      <c r="B166">
        <v>120.199997</v>
      </c>
      <c r="C166">
        <v>121.480003</v>
      </c>
      <c r="D166">
        <v>112.949997</v>
      </c>
      <c r="E166">
        <v>115.900002</v>
      </c>
      <c r="F166">
        <v>11786400</v>
      </c>
      <c r="G166">
        <v>115.900002</v>
      </c>
      <c r="H166">
        <f t="shared" si="4"/>
        <v>-3.641500695389932E-2</v>
      </c>
      <c r="I166">
        <f t="shared" si="5"/>
        <v>-3.641500695389932E-2</v>
      </c>
    </row>
    <row r="167" spans="1:9" x14ac:dyDescent="0.35">
      <c r="A167" s="1">
        <v>40598</v>
      </c>
      <c r="B167">
        <v>116.709999</v>
      </c>
      <c r="C167">
        <v>119.860001</v>
      </c>
      <c r="D167">
        <v>115.5</v>
      </c>
      <c r="E167">
        <v>118.80999799999999</v>
      </c>
      <c r="F167">
        <v>6785200</v>
      </c>
      <c r="G167">
        <v>118.80999799999999</v>
      </c>
      <c r="H167">
        <f t="shared" si="4"/>
        <v>2.5107816650425878E-2</v>
      </c>
      <c r="I167">
        <f t="shared" si="5"/>
        <v>2.5107816650425878E-2</v>
      </c>
    </row>
    <row r="168" spans="1:9" x14ac:dyDescent="0.35">
      <c r="A168" s="1">
        <v>40599</v>
      </c>
      <c r="B168">
        <v>120.5</v>
      </c>
      <c r="C168">
        <v>121.720001</v>
      </c>
      <c r="D168">
        <v>119.620003</v>
      </c>
      <c r="E168">
        <v>120.589996</v>
      </c>
      <c r="F168">
        <v>4825300</v>
      </c>
      <c r="G168">
        <v>120.589996</v>
      </c>
      <c r="H168">
        <f t="shared" si="4"/>
        <v>1.4981887298744053E-2</v>
      </c>
      <c r="I168">
        <f t="shared" si="5"/>
        <v>1.4981887298744053E-2</v>
      </c>
    </row>
    <row r="169" spans="1:9" x14ac:dyDescent="0.35">
      <c r="A169" s="1">
        <v>40602</v>
      </c>
      <c r="B169">
        <v>122.739998</v>
      </c>
      <c r="C169">
        <v>123.120003</v>
      </c>
      <c r="D169">
        <v>119.75</v>
      </c>
      <c r="E169">
        <v>121.160004</v>
      </c>
      <c r="F169">
        <v>4371700</v>
      </c>
      <c r="G169">
        <v>121.160004</v>
      </c>
      <c r="H169">
        <f t="shared" si="4"/>
        <v>4.7268265934763062E-3</v>
      </c>
      <c r="I169">
        <f t="shared" si="5"/>
        <v>4.7268265934763062E-3</v>
      </c>
    </row>
    <row r="170" spans="1:9" x14ac:dyDescent="0.35">
      <c r="A170" s="1">
        <v>40603</v>
      </c>
      <c r="B170">
        <v>119.720001</v>
      </c>
      <c r="C170">
        <v>120.550003</v>
      </c>
      <c r="D170">
        <v>117</v>
      </c>
      <c r="E170">
        <v>117.83000199999999</v>
      </c>
      <c r="F170">
        <v>5781000</v>
      </c>
      <c r="G170">
        <v>117.83000199999999</v>
      </c>
      <c r="H170">
        <f t="shared" si="4"/>
        <v>-2.7484333856575373E-2</v>
      </c>
      <c r="I170">
        <f t="shared" si="5"/>
        <v>-2.7484333856575373E-2</v>
      </c>
    </row>
    <row r="171" spans="1:9" x14ac:dyDescent="0.35">
      <c r="A171" s="1">
        <v>40604</v>
      </c>
      <c r="B171">
        <v>117.209999</v>
      </c>
      <c r="C171">
        <v>120.230003</v>
      </c>
      <c r="D171">
        <v>117.209999</v>
      </c>
      <c r="E171">
        <v>119.489998</v>
      </c>
      <c r="F171">
        <v>3717900</v>
      </c>
      <c r="G171">
        <v>119.489998</v>
      </c>
      <c r="H171">
        <f t="shared" si="4"/>
        <v>1.4088058829023925E-2</v>
      </c>
      <c r="I171">
        <f t="shared" si="5"/>
        <v>1.4088058829023925E-2</v>
      </c>
    </row>
    <row r="172" spans="1:9" x14ac:dyDescent="0.35">
      <c r="A172" s="1">
        <v>40605</v>
      </c>
      <c r="B172">
        <v>121.800003</v>
      </c>
      <c r="C172">
        <v>122.139999</v>
      </c>
      <c r="D172">
        <v>120.220001</v>
      </c>
      <c r="E172">
        <v>121.849998</v>
      </c>
      <c r="F172">
        <v>4039400</v>
      </c>
      <c r="G172">
        <v>121.849998</v>
      </c>
      <c r="H172">
        <f t="shared" si="4"/>
        <v>1.9750607075916089E-2</v>
      </c>
      <c r="I172">
        <f t="shared" si="5"/>
        <v>1.9750607075916089E-2</v>
      </c>
    </row>
    <row r="173" spans="1:9" x14ac:dyDescent="0.35">
      <c r="A173" s="1">
        <v>40606</v>
      </c>
      <c r="B173">
        <v>122.5</v>
      </c>
      <c r="C173">
        <v>123.58000199999999</v>
      </c>
      <c r="D173">
        <v>121.699997</v>
      </c>
      <c r="E173">
        <v>122.339996</v>
      </c>
      <c r="F173">
        <v>4478200</v>
      </c>
      <c r="G173">
        <v>122.339996</v>
      </c>
      <c r="H173">
        <f t="shared" si="4"/>
        <v>4.0213213626806949E-3</v>
      </c>
      <c r="I173">
        <f t="shared" si="5"/>
        <v>4.0213213626806949E-3</v>
      </c>
    </row>
    <row r="174" spans="1:9" x14ac:dyDescent="0.35">
      <c r="A174" s="1">
        <v>40609</v>
      </c>
      <c r="B174">
        <v>123.099998</v>
      </c>
      <c r="C174">
        <v>123.230003</v>
      </c>
      <c r="D174">
        <v>117.80999799999999</v>
      </c>
      <c r="E174">
        <v>120.18</v>
      </c>
      <c r="F174">
        <v>5157000</v>
      </c>
      <c r="G174">
        <v>120.18</v>
      </c>
      <c r="H174">
        <f t="shared" si="4"/>
        <v>-1.76556814665908E-2</v>
      </c>
      <c r="I174">
        <f t="shared" si="5"/>
        <v>-1.76556814665908E-2</v>
      </c>
    </row>
    <row r="175" spans="1:9" x14ac:dyDescent="0.35">
      <c r="A175" s="1">
        <v>40610</v>
      </c>
      <c r="B175">
        <v>119.980003</v>
      </c>
      <c r="C175">
        <v>121.599998</v>
      </c>
      <c r="D175">
        <v>118.25</v>
      </c>
      <c r="E175">
        <v>120.18</v>
      </c>
      <c r="F175">
        <v>3472700</v>
      </c>
      <c r="G175">
        <v>120.18</v>
      </c>
      <c r="H175">
        <f t="shared" si="4"/>
        <v>0</v>
      </c>
      <c r="I175">
        <f t="shared" si="5"/>
        <v>0</v>
      </c>
    </row>
    <row r="176" spans="1:9" x14ac:dyDescent="0.35">
      <c r="A176" s="1">
        <v>40611</v>
      </c>
      <c r="B176">
        <v>120.120003</v>
      </c>
      <c r="C176">
        <v>120.610001</v>
      </c>
      <c r="D176">
        <v>118.300003</v>
      </c>
      <c r="E176">
        <v>119.75</v>
      </c>
      <c r="F176">
        <v>4001600</v>
      </c>
      <c r="G176">
        <v>119.75</v>
      </c>
      <c r="H176">
        <f t="shared" si="4"/>
        <v>-3.5779663837577531E-3</v>
      </c>
      <c r="I176">
        <f t="shared" si="5"/>
        <v>-3.5779663837577531E-3</v>
      </c>
    </row>
    <row r="177" spans="1:9" x14ac:dyDescent="0.35">
      <c r="A177" s="1">
        <v>40612</v>
      </c>
      <c r="B177">
        <v>117.989998</v>
      </c>
      <c r="C177">
        <v>121.5</v>
      </c>
      <c r="D177">
        <v>117.099998</v>
      </c>
      <c r="E177">
        <v>120.870003</v>
      </c>
      <c r="F177">
        <v>6269200</v>
      </c>
      <c r="G177">
        <v>120.870003</v>
      </c>
      <c r="H177">
        <f t="shared" si="4"/>
        <v>9.3528434237995575E-3</v>
      </c>
      <c r="I177">
        <f t="shared" si="5"/>
        <v>9.3528434237995575E-3</v>
      </c>
    </row>
    <row r="178" spans="1:9" x14ac:dyDescent="0.35">
      <c r="A178" s="1">
        <v>40613</v>
      </c>
      <c r="B178">
        <v>119.55999799999999</v>
      </c>
      <c r="C178">
        <v>125.300003</v>
      </c>
      <c r="D178">
        <v>119.25</v>
      </c>
      <c r="E178">
        <v>124.959999</v>
      </c>
      <c r="F178">
        <v>6855500</v>
      </c>
      <c r="G178">
        <v>124.959999</v>
      </c>
      <c r="H178">
        <f t="shared" si="4"/>
        <v>3.3837973843683943E-2</v>
      </c>
      <c r="I178">
        <f t="shared" si="5"/>
        <v>3.3837973843683943E-2</v>
      </c>
    </row>
    <row r="179" spans="1:9" x14ac:dyDescent="0.35">
      <c r="A179" s="1">
        <v>40616</v>
      </c>
      <c r="B179">
        <v>124.099998</v>
      </c>
      <c r="C179">
        <v>125.400002</v>
      </c>
      <c r="D179">
        <v>121.849998</v>
      </c>
      <c r="E179">
        <v>124.05999799999999</v>
      </c>
      <c r="F179">
        <v>6217600</v>
      </c>
      <c r="G179">
        <v>124.05999799999999</v>
      </c>
      <c r="H179">
        <f t="shared" si="4"/>
        <v>-7.2023127977137967E-3</v>
      </c>
      <c r="I179">
        <f t="shared" si="5"/>
        <v>-7.2023127977137967E-3</v>
      </c>
    </row>
    <row r="180" spans="1:9" x14ac:dyDescent="0.35">
      <c r="A180" s="1">
        <v>40617</v>
      </c>
      <c r="B180">
        <v>119</v>
      </c>
      <c r="C180">
        <v>123.269997</v>
      </c>
      <c r="D180">
        <v>118</v>
      </c>
      <c r="E180">
        <v>122.230003</v>
      </c>
      <c r="F180">
        <v>6405900</v>
      </c>
      <c r="G180">
        <v>122.230003</v>
      </c>
      <c r="H180">
        <f t="shared" si="4"/>
        <v>-1.4750886905543855E-2</v>
      </c>
      <c r="I180">
        <f t="shared" si="5"/>
        <v>-1.4750886905543855E-2</v>
      </c>
    </row>
    <row r="181" spans="1:9" x14ac:dyDescent="0.35">
      <c r="A181" s="1">
        <v>40618</v>
      </c>
      <c r="B181">
        <v>123.019997</v>
      </c>
      <c r="C181">
        <v>125.089996</v>
      </c>
      <c r="D181">
        <v>119.410004</v>
      </c>
      <c r="E181">
        <v>120.55999799999999</v>
      </c>
      <c r="F181">
        <v>8473800</v>
      </c>
      <c r="G181">
        <v>120.55999799999999</v>
      </c>
      <c r="H181">
        <f t="shared" si="4"/>
        <v>-1.3662807485982009E-2</v>
      </c>
      <c r="I181">
        <f t="shared" si="5"/>
        <v>-1.3662807485982009E-2</v>
      </c>
    </row>
    <row r="182" spans="1:9" x14ac:dyDescent="0.35">
      <c r="A182" s="1">
        <v>40619</v>
      </c>
      <c r="B182">
        <v>122.510002</v>
      </c>
      <c r="C182">
        <v>123.949997</v>
      </c>
      <c r="D182">
        <v>120.879997</v>
      </c>
      <c r="E182">
        <v>121.639999</v>
      </c>
      <c r="F182">
        <v>6143400</v>
      </c>
      <c r="G182">
        <v>121.639999</v>
      </c>
      <c r="H182">
        <f t="shared" si="4"/>
        <v>8.9582035328169968E-3</v>
      </c>
      <c r="I182">
        <f t="shared" si="5"/>
        <v>8.9582035328169968E-3</v>
      </c>
    </row>
    <row r="183" spans="1:9" x14ac:dyDescent="0.35">
      <c r="A183" s="1">
        <v>40620</v>
      </c>
      <c r="B183">
        <v>122.370003</v>
      </c>
      <c r="C183">
        <v>123.300003</v>
      </c>
      <c r="D183">
        <v>120.5</v>
      </c>
      <c r="E183">
        <v>120.5</v>
      </c>
      <c r="F183">
        <v>6061600</v>
      </c>
      <c r="G183">
        <v>120.5</v>
      </c>
      <c r="H183">
        <f t="shared" si="4"/>
        <v>-9.3719089885885565E-3</v>
      </c>
      <c r="I183">
        <f t="shared" si="5"/>
        <v>-9.3719089885885565E-3</v>
      </c>
    </row>
    <row r="184" spans="1:9" x14ac:dyDescent="0.35">
      <c r="A184" s="1">
        <v>40623</v>
      </c>
      <c r="B184">
        <v>122.050003</v>
      </c>
      <c r="C184">
        <v>124.879997</v>
      </c>
      <c r="D184">
        <v>121.849998</v>
      </c>
      <c r="E184">
        <v>124</v>
      </c>
      <c r="F184">
        <v>5750200</v>
      </c>
      <c r="G184">
        <v>124</v>
      </c>
      <c r="H184">
        <f t="shared" si="4"/>
        <v>2.9045643153526972E-2</v>
      </c>
      <c r="I184">
        <f t="shared" si="5"/>
        <v>2.9045643153526972E-2</v>
      </c>
    </row>
    <row r="185" spans="1:9" x14ac:dyDescent="0.35">
      <c r="A185" s="1">
        <v>40624</v>
      </c>
      <c r="B185">
        <v>124.44000200000001</v>
      </c>
      <c r="C185">
        <v>127.33000199999999</v>
      </c>
      <c r="D185">
        <v>123.68</v>
      </c>
      <c r="E185">
        <v>127.089996</v>
      </c>
      <c r="F185">
        <v>6785600</v>
      </c>
      <c r="G185">
        <v>127.089996</v>
      </c>
      <c r="H185">
        <f t="shared" si="4"/>
        <v>2.4919322580645154E-2</v>
      </c>
      <c r="I185">
        <f t="shared" si="5"/>
        <v>2.4919322580645154E-2</v>
      </c>
    </row>
    <row r="186" spans="1:9" x14ac:dyDescent="0.35">
      <c r="A186" s="1">
        <v>40625</v>
      </c>
      <c r="B186">
        <v>126.910004</v>
      </c>
      <c r="C186">
        <v>133.970001</v>
      </c>
      <c r="D186">
        <v>126.010002</v>
      </c>
      <c r="E186">
        <v>132.58000200000001</v>
      </c>
      <c r="F186">
        <v>13585700</v>
      </c>
      <c r="G186">
        <v>132.58000200000001</v>
      </c>
      <c r="H186">
        <f t="shared" si="4"/>
        <v>4.3197782459604518E-2</v>
      </c>
      <c r="I186">
        <f t="shared" si="5"/>
        <v>4.3197782459604518E-2</v>
      </c>
    </row>
    <row r="187" spans="1:9" x14ac:dyDescent="0.35">
      <c r="A187" s="1">
        <v>40626</v>
      </c>
      <c r="B187">
        <v>134.490005</v>
      </c>
      <c r="C187">
        <v>135</v>
      </c>
      <c r="D187">
        <v>130.80999800000001</v>
      </c>
      <c r="E187">
        <v>133.479996</v>
      </c>
      <c r="F187">
        <v>9865300</v>
      </c>
      <c r="G187">
        <v>133.479996</v>
      </c>
      <c r="H187">
        <f t="shared" si="4"/>
        <v>6.7883088431390454E-3</v>
      </c>
      <c r="I187">
        <f t="shared" si="5"/>
        <v>6.7883088431390454E-3</v>
      </c>
    </row>
    <row r="188" spans="1:9" x14ac:dyDescent="0.35">
      <c r="A188" s="1">
        <v>40627</v>
      </c>
      <c r="B188">
        <v>134.33000200000001</v>
      </c>
      <c r="C188">
        <v>136.490005</v>
      </c>
      <c r="D188">
        <v>134</v>
      </c>
      <c r="E188">
        <v>134.91999799999999</v>
      </c>
      <c r="F188">
        <v>9326800</v>
      </c>
      <c r="G188">
        <v>134.91999799999999</v>
      </c>
      <c r="H188">
        <f t="shared" si="4"/>
        <v>1.0788148360447903E-2</v>
      </c>
      <c r="I188">
        <f t="shared" si="5"/>
        <v>1.0788148360447903E-2</v>
      </c>
    </row>
    <row r="189" spans="1:9" x14ac:dyDescent="0.35">
      <c r="A189" s="1">
        <v>40630</v>
      </c>
      <c r="B189">
        <v>136.13000500000001</v>
      </c>
      <c r="C189">
        <v>136.300003</v>
      </c>
      <c r="D189">
        <v>133.39999399999999</v>
      </c>
      <c r="E189">
        <v>133.66999799999999</v>
      </c>
      <c r="F189">
        <v>6488900</v>
      </c>
      <c r="G189">
        <v>133.66999799999999</v>
      </c>
      <c r="H189">
        <f t="shared" si="4"/>
        <v>-9.2647496185109639E-3</v>
      </c>
      <c r="I189">
        <f t="shared" si="5"/>
        <v>-9.2647496185109639E-3</v>
      </c>
    </row>
    <row r="190" spans="1:9" x14ac:dyDescent="0.35">
      <c r="A190" s="1">
        <v>40631</v>
      </c>
      <c r="B190">
        <v>133.11999499999999</v>
      </c>
      <c r="C190">
        <v>136.240005</v>
      </c>
      <c r="D190">
        <v>132.800003</v>
      </c>
      <c r="E190">
        <v>136</v>
      </c>
      <c r="F190">
        <v>5230700</v>
      </c>
      <c r="G190">
        <v>136</v>
      </c>
      <c r="H190">
        <f t="shared" si="4"/>
        <v>1.7431001981461896E-2</v>
      </c>
      <c r="I190">
        <f t="shared" si="5"/>
        <v>1.7431001981461896E-2</v>
      </c>
    </row>
    <row r="191" spans="1:9" x14ac:dyDescent="0.35">
      <c r="A191" s="1">
        <v>40632</v>
      </c>
      <c r="B191">
        <v>138.25</v>
      </c>
      <c r="C191">
        <v>138.529999</v>
      </c>
      <c r="D191">
        <v>135.5</v>
      </c>
      <c r="E191">
        <v>136.38000500000001</v>
      </c>
      <c r="F191">
        <v>7553100</v>
      </c>
      <c r="G191">
        <v>136.38000500000001</v>
      </c>
      <c r="H191">
        <f t="shared" si="4"/>
        <v>2.7941544117647886E-3</v>
      </c>
      <c r="I191">
        <f t="shared" si="5"/>
        <v>2.7941544117647886E-3</v>
      </c>
    </row>
    <row r="192" spans="1:9" x14ac:dyDescent="0.35">
      <c r="A192" s="1">
        <v>40633</v>
      </c>
      <c r="B192">
        <v>136.229996</v>
      </c>
      <c r="C192">
        <v>137.88999899999999</v>
      </c>
      <c r="D192">
        <v>135.5</v>
      </c>
      <c r="E192">
        <v>137.80999800000001</v>
      </c>
      <c r="F192">
        <v>4945700</v>
      </c>
      <c r="G192">
        <v>137.80999800000001</v>
      </c>
      <c r="H192">
        <f t="shared" si="4"/>
        <v>1.0485356706065497E-2</v>
      </c>
      <c r="I192">
        <f t="shared" si="5"/>
        <v>1.0485356706065497E-2</v>
      </c>
    </row>
    <row r="193" spans="1:9" x14ac:dyDescent="0.35">
      <c r="A193" s="1">
        <v>40634</v>
      </c>
      <c r="B193">
        <v>138.449997</v>
      </c>
      <c r="C193">
        <v>139.44000199999999</v>
      </c>
      <c r="D193">
        <v>137.300003</v>
      </c>
      <c r="E193">
        <v>138.83000200000001</v>
      </c>
      <c r="F193">
        <v>7246200</v>
      </c>
      <c r="G193">
        <v>138.83000200000001</v>
      </c>
      <c r="H193">
        <f t="shared" si="4"/>
        <v>7.4015239445834697E-3</v>
      </c>
      <c r="I193">
        <f t="shared" si="5"/>
        <v>7.4015239445834697E-3</v>
      </c>
    </row>
    <row r="194" spans="1:9" x14ac:dyDescent="0.35">
      <c r="A194" s="1">
        <v>40637</v>
      </c>
      <c r="B194">
        <v>140</v>
      </c>
      <c r="C194">
        <v>143.11000100000001</v>
      </c>
      <c r="D194">
        <v>138.89999399999999</v>
      </c>
      <c r="E194">
        <v>143.11000100000001</v>
      </c>
      <c r="F194">
        <v>8118800</v>
      </c>
      <c r="G194">
        <v>143.11000100000001</v>
      </c>
      <c r="H194">
        <f t="shared" si="4"/>
        <v>3.0829063879146263E-2</v>
      </c>
      <c r="I194">
        <f t="shared" si="5"/>
        <v>3.0829063879146263E-2</v>
      </c>
    </row>
    <row r="195" spans="1:9" x14ac:dyDescent="0.35">
      <c r="A195" s="1">
        <v>40638</v>
      </c>
      <c r="B195">
        <v>143.199997</v>
      </c>
      <c r="C195">
        <v>143.479996</v>
      </c>
      <c r="D195">
        <v>140.300003</v>
      </c>
      <c r="E195">
        <v>141.64999399999999</v>
      </c>
      <c r="F195">
        <v>5822400</v>
      </c>
      <c r="G195">
        <v>141.64999399999999</v>
      </c>
      <c r="H195">
        <f t="shared" si="4"/>
        <v>-1.0201991403801462E-2</v>
      </c>
      <c r="I195">
        <f t="shared" si="5"/>
        <v>-1.0201991403801462E-2</v>
      </c>
    </row>
    <row r="196" spans="1:9" x14ac:dyDescent="0.35">
      <c r="A196" s="1">
        <v>40639</v>
      </c>
      <c r="B196">
        <v>142.16999799999999</v>
      </c>
      <c r="C196">
        <v>142.949997</v>
      </c>
      <c r="D196">
        <v>136.020004</v>
      </c>
      <c r="E196">
        <v>137.25</v>
      </c>
      <c r="F196">
        <v>8908100</v>
      </c>
      <c r="G196">
        <v>137.25</v>
      </c>
      <c r="H196">
        <f t="shared" ref="H196:H259" si="6">(E196-E195)/E195</f>
        <v>-3.1062436896396851E-2</v>
      </c>
      <c r="I196">
        <f t="shared" ref="I196:I259" si="7">(G196-G195)/G195</f>
        <v>-3.1062436896396851E-2</v>
      </c>
    </row>
    <row r="197" spans="1:9" x14ac:dyDescent="0.35">
      <c r="A197" s="1">
        <v>40640</v>
      </c>
      <c r="B197">
        <v>137.38000500000001</v>
      </c>
      <c r="C197">
        <v>139.21000699999999</v>
      </c>
      <c r="D197">
        <v>136.199997</v>
      </c>
      <c r="E197">
        <v>139.10000600000001</v>
      </c>
      <c r="F197">
        <v>6105100</v>
      </c>
      <c r="G197">
        <v>139.10000600000001</v>
      </c>
      <c r="H197">
        <f t="shared" si="6"/>
        <v>1.3479096539162167E-2</v>
      </c>
      <c r="I197">
        <f t="shared" si="7"/>
        <v>1.3479096539162167E-2</v>
      </c>
    </row>
    <row r="198" spans="1:9" x14ac:dyDescent="0.35">
      <c r="A198" s="1">
        <v>40641</v>
      </c>
      <c r="B198">
        <v>140.10000600000001</v>
      </c>
      <c r="C198">
        <v>142.5</v>
      </c>
      <c r="D198">
        <v>139.64999399999999</v>
      </c>
      <c r="E198">
        <v>141.88000500000001</v>
      </c>
      <c r="F198">
        <v>7833200</v>
      </c>
      <c r="G198">
        <v>141.88000500000001</v>
      </c>
      <c r="H198">
        <f t="shared" si="6"/>
        <v>1.9985613803639977E-2</v>
      </c>
      <c r="I198">
        <f t="shared" si="7"/>
        <v>1.9985613803639977E-2</v>
      </c>
    </row>
    <row r="199" spans="1:9" x14ac:dyDescent="0.35">
      <c r="A199" s="1">
        <v>40644</v>
      </c>
      <c r="B199">
        <v>147.41000399999999</v>
      </c>
      <c r="C199">
        <v>148.91999799999999</v>
      </c>
      <c r="D199">
        <v>143.5</v>
      </c>
      <c r="E199">
        <v>145.679993</v>
      </c>
      <c r="F199">
        <v>16613600</v>
      </c>
      <c r="G199">
        <v>145.679993</v>
      </c>
      <c r="H199">
        <f t="shared" si="6"/>
        <v>2.6783111545562635E-2</v>
      </c>
      <c r="I199">
        <f t="shared" si="7"/>
        <v>2.6783111545562635E-2</v>
      </c>
    </row>
    <row r="200" spans="1:9" x14ac:dyDescent="0.35">
      <c r="A200" s="1">
        <v>40645</v>
      </c>
      <c r="B200">
        <v>145.279999</v>
      </c>
      <c r="C200">
        <v>145.279999</v>
      </c>
      <c r="D200">
        <v>140.08000200000001</v>
      </c>
      <c r="E200">
        <v>140.71000699999999</v>
      </c>
      <c r="F200">
        <v>9144400</v>
      </c>
      <c r="G200">
        <v>140.71000699999999</v>
      </c>
      <c r="H200">
        <f t="shared" si="6"/>
        <v>-3.4115775939116126E-2</v>
      </c>
      <c r="I200">
        <f t="shared" si="7"/>
        <v>-3.4115775939116126E-2</v>
      </c>
    </row>
    <row r="201" spans="1:9" x14ac:dyDescent="0.35">
      <c r="A201" s="1">
        <v>40646</v>
      </c>
      <c r="B201">
        <v>143.33999600000001</v>
      </c>
      <c r="C201">
        <v>146.229996</v>
      </c>
      <c r="D201">
        <v>142.21000699999999</v>
      </c>
      <c r="E201">
        <v>145.69000199999999</v>
      </c>
      <c r="F201">
        <v>9388900</v>
      </c>
      <c r="G201">
        <v>145.69000199999999</v>
      </c>
      <c r="H201">
        <f t="shared" si="6"/>
        <v>3.5391903576552322E-2</v>
      </c>
      <c r="I201">
        <f t="shared" si="7"/>
        <v>3.5391903576552322E-2</v>
      </c>
    </row>
    <row r="202" spans="1:9" x14ac:dyDescent="0.35">
      <c r="A202" s="1">
        <v>40647</v>
      </c>
      <c r="B202">
        <v>145.61999499999999</v>
      </c>
      <c r="C202">
        <v>147.25</v>
      </c>
      <c r="D202">
        <v>144.679993</v>
      </c>
      <c r="E202">
        <v>147.009995</v>
      </c>
      <c r="F202">
        <v>7452400</v>
      </c>
      <c r="G202">
        <v>147.009995</v>
      </c>
      <c r="H202">
        <f t="shared" si="6"/>
        <v>9.0602854134081961E-3</v>
      </c>
      <c r="I202">
        <f t="shared" si="7"/>
        <v>9.0602854134081961E-3</v>
      </c>
    </row>
    <row r="203" spans="1:9" x14ac:dyDescent="0.35">
      <c r="A203" s="1">
        <v>40648</v>
      </c>
      <c r="B203">
        <v>146.80999800000001</v>
      </c>
      <c r="C203">
        <v>147.300003</v>
      </c>
      <c r="D203">
        <v>144.520004</v>
      </c>
      <c r="E203">
        <v>146.80999800000001</v>
      </c>
      <c r="F203">
        <v>5677000</v>
      </c>
      <c r="G203">
        <v>146.80999800000001</v>
      </c>
      <c r="H203">
        <f t="shared" si="6"/>
        <v>-1.3604313094493759E-3</v>
      </c>
      <c r="I203">
        <f t="shared" si="7"/>
        <v>-1.3604313094493759E-3</v>
      </c>
    </row>
    <row r="204" spans="1:9" x14ac:dyDescent="0.35">
      <c r="A204" s="1">
        <v>40651</v>
      </c>
      <c r="B204">
        <v>145.19000199999999</v>
      </c>
      <c r="C204">
        <v>145.949997</v>
      </c>
      <c r="D204">
        <v>141.16000399999999</v>
      </c>
      <c r="E204">
        <v>145.88999899999999</v>
      </c>
      <c r="F204">
        <v>8010800</v>
      </c>
      <c r="G204">
        <v>145.88999899999999</v>
      </c>
      <c r="H204">
        <f t="shared" si="6"/>
        <v>-6.266596366277577E-3</v>
      </c>
      <c r="I204">
        <f t="shared" si="7"/>
        <v>-6.266596366277577E-3</v>
      </c>
    </row>
    <row r="205" spans="1:9" x14ac:dyDescent="0.35">
      <c r="A205" s="1">
        <v>40652</v>
      </c>
      <c r="B205">
        <v>146.25</v>
      </c>
      <c r="C205">
        <v>150</v>
      </c>
      <c r="D205">
        <v>145.66000399999999</v>
      </c>
      <c r="E205">
        <v>149.89999399999999</v>
      </c>
      <c r="F205">
        <v>9663100</v>
      </c>
      <c r="G205">
        <v>149.89999399999999</v>
      </c>
      <c r="H205">
        <f t="shared" si="6"/>
        <v>2.7486428319188651E-2</v>
      </c>
      <c r="I205">
        <f t="shared" si="7"/>
        <v>2.7486428319188651E-2</v>
      </c>
    </row>
    <row r="206" spans="1:9" x14ac:dyDescent="0.35">
      <c r="A206" s="1">
        <v>40653</v>
      </c>
      <c r="B206">
        <v>152.699997</v>
      </c>
      <c r="C206">
        <v>154</v>
      </c>
      <c r="D206">
        <v>148.449997</v>
      </c>
      <c r="E206">
        <v>149.30999800000001</v>
      </c>
      <c r="F206">
        <v>7663800</v>
      </c>
      <c r="G206">
        <v>149.30999800000001</v>
      </c>
      <c r="H206">
        <f t="shared" si="6"/>
        <v>-3.9359307779557691E-3</v>
      </c>
      <c r="I206">
        <f t="shared" si="7"/>
        <v>-3.9359307779557691E-3</v>
      </c>
    </row>
    <row r="207" spans="1:9" x14ac:dyDescent="0.35">
      <c r="A207" s="1">
        <v>40654</v>
      </c>
      <c r="B207">
        <v>148.36000100000001</v>
      </c>
      <c r="C207">
        <v>150.550003</v>
      </c>
      <c r="D207">
        <v>147.21000699999999</v>
      </c>
      <c r="E207">
        <v>148.64999399999999</v>
      </c>
      <c r="F207">
        <v>5917600</v>
      </c>
      <c r="G207">
        <v>148.64999399999999</v>
      </c>
      <c r="H207">
        <f t="shared" si="6"/>
        <v>-4.4203603833683986E-3</v>
      </c>
      <c r="I207">
        <f t="shared" si="7"/>
        <v>-4.4203603833683986E-3</v>
      </c>
    </row>
    <row r="208" spans="1:9" x14ac:dyDescent="0.35">
      <c r="A208" s="1">
        <v>40658</v>
      </c>
      <c r="B208">
        <v>149.16000399999999</v>
      </c>
      <c r="C208">
        <v>152.58000200000001</v>
      </c>
      <c r="D208">
        <v>148.69000199999999</v>
      </c>
      <c r="E208">
        <v>151.96000699999999</v>
      </c>
      <c r="F208">
        <v>6283200</v>
      </c>
      <c r="G208">
        <v>151.96000699999999</v>
      </c>
      <c r="H208">
        <f t="shared" si="6"/>
        <v>2.2267158651886648E-2</v>
      </c>
      <c r="I208">
        <f t="shared" si="7"/>
        <v>2.2267158651886648E-2</v>
      </c>
    </row>
    <row r="209" spans="1:9" x14ac:dyDescent="0.35">
      <c r="A209" s="1">
        <v>40659</v>
      </c>
      <c r="B209">
        <v>152.949997</v>
      </c>
      <c r="C209">
        <v>154.88999899999999</v>
      </c>
      <c r="D209">
        <v>149.66999799999999</v>
      </c>
      <c r="E209">
        <v>152.36999499999999</v>
      </c>
      <c r="F209">
        <v>8700000</v>
      </c>
      <c r="G209">
        <v>152.36999499999999</v>
      </c>
      <c r="H209">
        <f t="shared" si="6"/>
        <v>2.697999349262984E-3</v>
      </c>
      <c r="I209">
        <f t="shared" si="7"/>
        <v>2.697999349262984E-3</v>
      </c>
    </row>
    <row r="210" spans="1:9" x14ac:dyDescent="0.35">
      <c r="A210" s="1">
        <v>40660</v>
      </c>
      <c r="B210">
        <v>153.60000600000001</v>
      </c>
      <c r="C210">
        <v>153.66999799999999</v>
      </c>
      <c r="D210">
        <v>146.179993</v>
      </c>
      <c r="E210">
        <v>151.11000100000001</v>
      </c>
      <c r="F210">
        <v>12070400</v>
      </c>
      <c r="G210">
        <v>151.11000100000001</v>
      </c>
      <c r="H210">
        <f t="shared" si="6"/>
        <v>-8.2693052526514668E-3</v>
      </c>
      <c r="I210">
        <f t="shared" si="7"/>
        <v>-8.2693052526514668E-3</v>
      </c>
    </row>
    <row r="211" spans="1:9" x14ac:dyDescent="0.35">
      <c r="A211" s="1">
        <v>40661</v>
      </c>
      <c r="B211">
        <v>151.470001</v>
      </c>
      <c r="C211">
        <v>156.03999300000001</v>
      </c>
      <c r="D211">
        <v>146.35000600000001</v>
      </c>
      <c r="E211">
        <v>148.25</v>
      </c>
      <c r="F211">
        <v>17200000</v>
      </c>
      <c r="G211">
        <v>148.25</v>
      </c>
      <c r="H211">
        <f t="shared" si="6"/>
        <v>-1.8926616246928693E-2</v>
      </c>
      <c r="I211">
        <f t="shared" si="7"/>
        <v>-1.8926616246928693E-2</v>
      </c>
    </row>
    <row r="212" spans="1:9" x14ac:dyDescent="0.35">
      <c r="A212" s="1">
        <v>40662</v>
      </c>
      <c r="B212">
        <v>147.800003</v>
      </c>
      <c r="C212">
        <v>150.88999899999999</v>
      </c>
      <c r="D212">
        <v>147.199997</v>
      </c>
      <c r="E212">
        <v>148.520004</v>
      </c>
      <c r="F212">
        <v>8935800</v>
      </c>
      <c r="G212">
        <v>148.520004</v>
      </c>
      <c r="H212">
        <f t="shared" si="6"/>
        <v>1.8212748735244528E-3</v>
      </c>
      <c r="I212">
        <f t="shared" si="7"/>
        <v>1.8212748735244528E-3</v>
      </c>
    </row>
    <row r="213" spans="1:9" x14ac:dyDescent="0.35">
      <c r="A213" s="1">
        <v>40665</v>
      </c>
      <c r="B213">
        <v>149.929993</v>
      </c>
      <c r="C213">
        <v>150.5</v>
      </c>
      <c r="D213">
        <v>147.11000100000001</v>
      </c>
      <c r="E213">
        <v>147.470001</v>
      </c>
      <c r="F213">
        <v>5967000</v>
      </c>
      <c r="G213">
        <v>147.470001</v>
      </c>
      <c r="H213">
        <f t="shared" si="6"/>
        <v>-7.0697749240567201E-3</v>
      </c>
      <c r="I213">
        <f t="shared" si="7"/>
        <v>-7.0697749240567201E-3</v>
      </c>
    </row>
    <row r="214" spans="1:9" x14ac:dyDescent="0.35">
      <c r="A214" s="1">
        <v>40666</v>
      </c>
      <c r="B214">
        <v>147.83000200000001</v>
      </c>
      <c r="C214">
        <v>148.39999399999999</v>
      </c>
      <c r="D214">
        <v>136.5</v>
      </c>
      <c r="E214">
        <v>139.83999600000001</v>
      </c>
      <c r="F214">
        <v>15585800</v>
      </c>
      <c r="G214">
        <v>139.83999600000001</v>
      </c>
      <c r="H214">
        <f t="shared" si="6"/>
        <v>-5.1739370368621501E-2</v>
      </c>
      <c r="I214">
        <f t="shared" si="7"/>
        <v>-5.1739370368621501E-2</v>
      </c>
    </row>
    <row r="215" spans="1:9" x14ac:dyDescent="0.35">
      <c r="A215" s="1">
        <v>40667</v>
      </c>
      <c r="B215">
        <v>138.759995</v>
      </c>
      <c r="C215">
        <v>141.85000600000001</v>
      </c>
      <c r="D215">
        <v>134.279999</v>
      </c>
      <c r="E215">
        <v>139.009995</v>
      </c>
      <c r="F215">
        <v>13975500</v>
      </c>
      <c r="G215">
        <v>139.009995</v>
      </c>
      <c r="H215">
        <f t="shared" si="6"/>
        <v>-5.9353620118811354E-3</v>
      </c>
      <c r="I215">
        <f t="shared" si="7"/>
        <v>-5.9353620118811354E-3</v>
      </c>
    </row>
    <row r="216" spans="1:9" x14ac:dyDescent="0.35">
      <c r="A216" s="1">
        <v>40668</v>
      </c>
      <c r="B216">
        <v>137.199997</v>
      </c>
      <c r="C216">
        <v>142.479996</v>
      </c>
      <c r="D216">
        <v>136.509995</v>
      </c>
      <c r="E216">
        <v>140.19000199999999</v>
      </c>
      <c r="F216">
        <v>7572700</v>
      </c>
      <c r="G216">
        <v>140.19000199999999</v>
      </c>
      <c r="H216">
        <f t="shared" si="6"/>
        <v>8.4886486040085755E-3</v>
      </c>
      <c r="I216">
        <f t="shared" si="7"/>
        <v>8.4886486040085755E-3</v>
      </c>
    </row>
    <row r="217" spans="1:9" x14ac:dyDescent="0.35">
      <c r="A217" s="1">
        <v>40669</v>
      </c>
      <c r="B217">
        <v>142.5</v>
      </c>
      <c r="C217">
        <v>143.509995</v>
      </c>
      <c r="D217">
        <v>140.550003</v>
      </c>
      <c r="E217">
        <v>141.259995</v>
      </c>
      <c r="F217">
        <v>6627500</v>
      </c>
      <c r="G217">
        <v>141.259995</v>
      </c>
      <c r="H217">
        <f t="shared" si="6"/>
        <v>7.6324487105721766E-3</v>
      </c>
      <c r="I217">
        <f t="shared" si="7"/>
        <v>7.6324487105721766E-3</v>
      </c>
    </row>
    <row r="218" spans="1:9" x14ac:dyDescent="0.35">
      <c r="A218" s="1">
        <v>40672</v>
      </c>
      <c r="B218">
        <v>142.259995</v>
      </c>
      <c r="C218">
        <v>143.33000200000001</v>
      </c>
      <c r="D218">
        <v>139.61000100000001</v>
      </c>
      <c r="E218">
        <v>142.61999499999999</v>
      </c>
      <c r="F218">
        <v>4636300</v>
      </c>
      <c r="G218">
        <v>142.61999499999999</v>
      </c>
      <c r="H218">
        <f t="shared" si="6"/>
        <v>9.6276373222297304E-3</v>
      </c>
      <c r="I218">
        <f t="shared" si="7"/>
        <v>9.6276373222297304E-3</v>
      </c>
    </row>
    <row r="219" spans="1:9" x14ac:dyDescent="0.35">
      <c r="A219" s="1">
        <v>40673</v>
      </c>
      <c r="B219">
        <v>143.41999799999999</v>
      </c>
      <c r="C219">
        <v>143.69000199999999</v>
      </c>
      <c r="D219">
        <v>140.570007</v>
      </c>
      <c r="E219">
        <v>142.240005</v>
      </c>
      <c r="F219">
        <v>5433400</v>
      </c>
      <c r="G219">
        <v>142.240005</v>
      </c>
      <c r="H219">
        <f t="shared" si="6"/>
        <v>-2.6643529190980009E-3</v>
      </c>
      <c r="I219">
        <f t="shared" si="7"/>
        <v>-2.6643529190980009E-3</v>
      </c>
    </row>
    <row r="220" spans="1:9" x14ac:dyDescent="0.35">
      <c r="A220" s="1">
        <v>40674</v>
      </c>
      <c r="B220">
        <v>142</v>
      </c>
      <c r="C220">
        <v>142.55999800000001</v>
      </c>
      <c r="D220">
        <v>137.60000600000001</v>
      </c>
      <c r="E220">
        <v>138.89999399999999</v>
      </c>
      <c r="F220">
        <v>6229900</v>
      </c>
      <c r="G220">
        <v>138.89999399999999</v>
      </c>
      <c r="H220">
        <f t="shared" si="6"/>
        <v>-2.3481516328686884E-2</v>
      </c>
      <c r="I220">
        <f t="shared" si="7"/>
        <v>-2.3481516328686884E-2</v>
      </c>
    </row>
    <row r="221" spans="1:9" x14ac:dyDescent="0.35">
      <c r="A221" s="1">
        <v>40675</v>
      </c>
      <c r="B221">
        <v>137.71000699999999</v>
      </c>
      <c r="C221">
        <v>139.270004</v>
      </c>
      <c r="D221">
        <v>135.64999399999999</v>
      </c>
      <c r="E221">
        <v>138.199997</v>
      </c>
      <c r="F221">
        <v>6914700</v>
      </c>
      <c r="G221">
        <v>138.199997</v>
      </c>
      <c r="H221">
        <f t="shared" si="6"/>
        <v>-5.0395754516734982E-3</v>
      </c>
      <c r="I221">
        <f t="shared" si="7"/>
        <v>-5.0395754516734982E-3</v>
      </c>
    </row>
    <row r="222" spans="1:9" x14ac:dyDescent="0.35">
      <c r="A222" s="1">
        <v>40676</v>
      </c>
      <c r="B222">
        <v>137.14999399999999</v>
      </c>
      <c r="C222">
        <v>137.38999899999999</v>
      </c>
      <c r="D222">
        <v>131.020004</v>
      </c>
      <c r="E222">
        <v>131.279999</v>
      </c>
      <c r="F222">
        <v>13656200</v>
      </c>
      <c r="G222">
        <v>131.279999</v>
      </c>
      <c r="H222">
        <f t="shared" si="6"/>
        <v>-5.0072345515318591E-2</v>
      </c>
      <c r="I222">
        <f t="shared" si="7"/>
        <v>-5.0072345515318591E-2</v>
      </c>
    </row>
    <row r="223" spans="1:9" x14ac:dyDescent="0.35">
      <c r="A223" s="1">
        <v>40679</v>
      </c>
      <c r="B223">
        <v>129.070007</v>
      </c>
      <c r="C223">
        <v>135.5</v>
      </c>
      <c r="D223">
        <v>127.360001</v>
      </c>
      <c r="E223">
        <v>127.769997</v>
      </c>
      <c r="F223">
        <v>12899700</v>
      </c>
      <c r="G223">
        <v>127.769997</v>
      </c>
      <c r="H223">
        <f t="shared" si="6"/>
        <v>-2.6736761324929626E-2</v>
      </c>
      <c r="I223">
        <f t="shared" si="7"/>
        <v>-2.6736761324929626E-2</v>
      </c>
    </row>
    <row r="224" spans="1:9" x14ac:dyDescent="0.35">
      <c r="A224" s="1">
        <v>40680</v>
      </c>
      <c r="B224">
        <v>127.870003</v>
      </c>
      <c r="C224">
        <v>131.949997</v>
      </c>
      <c r="D224">
        <v>124.660004</v>
      </c>
      <c r="E224">
        <v>131.80999800000001</v>
      </c>
      <c r="F224">
        <v>13981400</v>
      </c>
      <c r="G224">
        <v>131.80999800000001</v>
      </c>
      <c r="H224">
        <f t="shared" si="6"/>
        <v>3.1619324527338004E-2</v>
      </c>
      <c r="I224">
        <f t="shared" si="7"/>
        <v>3.1619324527338004E-2</v>
      </c>
    </row>
    <row r="225" spans="1:9" x14ac:dyDescent="0.35">
      <c r="A225" s="1">
        <v>40681</v>
      </c>
      <c r="B225">
        <v>132.88000500000001</v>
      </c>
      <c r="C225">
        <v>133.71000699999999</v>
      </c>
      <c r="D225">
        <v>131.33000200000001</v>
      </c>
      <c r="E225">
        <v>131.83999600000001</v>
      </c>
      <c r="F225">
        <v>6454300</v>
      </c>
      <c r="G225">
        <v>131.83999600000001</v>
      </c>
      <c r="H225">
        <f t="shared" si="6"/>
        <v>2.2758516391151287E-4</v>
      </c>
      <c r="I225">
        <f t="shared" si="7"/>
        <v>2.2758516391151287E-4</v>
      </c>
    </row>
    <row r="226" spans="1:9" x14ac:dyDescent="0.35">
      <c r="A226" s="1">
        <v>40682</v>
      </c>
      <c r="B226">
        <v>132.550003</v>
      </c>
      <c r="C226">
        <v>136.25</v>
      </c>
      <c r="D226">
        <v>132.13999899999999</v>
      </c>
      <c r="E226">
        <v>135.88000500000001</v>
      </c>
      <c r="F226">
        <v>7790500</v>
      </c>
      <c r="G226">
        <v>135.88000500000001</v>
      </c>
      <c r="H226">
        <f t="shared" si="6"/>
        <v>3.0643273077769186E-2</v>
      </c>
      <c r="I226">
        <f t="shared" si="7"/>
        <v>3.0643273077769186E-2</v>
      </c>
    </row>
    <row r="227" spans="1:9" x14ac:dyDescent="0.35">
      <c r="A227" s="1">
        <v>40683</v>
      </c>
      <c r="B227">
        <v>135.570007</v>
      </c>
      <c r="C227">
        <v>136.33000200000001</v>
      </c>
      <c r="D227">
        <v>133.85000600000001</v>
      </c>
      <c r="E227">
        <v>134.69000199999999</v>
      </c>
      <c r="F227">
        <v>5853700</v>
      </c>
      <c r="G227">
        <v>134.69000199999999</v>
      </c>
      <c r="H227">
        <f t="shared" si="6"/>
        <v>-8.7577491625792803E-3</v>
      </c>
      <c r="I227">
        <f t="shared" si="7"/>
        <v>-8.7577491625792803E-3</v>
      </c>
    </row>
    <row r="228" spans="1:9" x14ac:dyDescent="0.35">
      <c r="A228" s="1">
        <v>40686</v>
      </c>
      <c r="B228">
        <v>130.5</v>
      </c>
      <c r="C228">
        <v>131.13000500000001</v>
      </c>
      <c r="D228">
        <v>128.71000699999999</v>
      </c>
      <c r="E228">
        <v>129.470001</v>
      </c>
      <c r="F228">
        <v>8093500</v>
      </c>
      <c r="G228">
        <v>129.470001</v>
      </c>
      <c r="H228">
        <f t="shared" si="6"/>
        <v>-3.8755667996797541E-2</v>
      </c>
      <c r="I228">
        <f t="shared" si="7"/>
        <v>-3.8755667996797541E-2</v>
      </c>
    </row>
    <row r="229" spans="1:9" x14ac:dyDescent="0.35">
      <c r="A229" s="1">
        <v>40687</v>
      </c>
      <c r="B229">
        <v>131.509995</v>
      </c>
      <c r="C229">
        <v>131.55999800000001</v>
      </c>
      <c r="D229">
        <v>129</v>
      </c>
      <c r="E229">
        <v>129.259995</v>
      </c>
      <c r="F229">
        <v>5600000</v>
      </c>
      <c r="G229">
        <v>129.259995</v>
      </c>
      <c r="H229">
        <f t="shared" si="6"/>
        <v>-1.6220437041627336E-3</v>
      </c>
      <c r="I229">
        <f t="shared" si="7"/>
        <v>-1.6220437041627336E-3</v>
      </c>
    </row>
    <row r="230" spans="1:9" x14ac:dyDescent="0.35">
      <c r="A230" s="1">
        <v>40688</v>
      </c>
      <c r="B230">
        <v>129.21000699999999</v>
      </c>
      <c r="C230">
        <v>132.41999799999999</v>
      </c>
      <c r="D230">
        <v>129.14999399999999</v>
      </c>
      <c r="E230">
        <v>129.53999300000001</v>
      </c>
      <c r="F230">
        <v>5627700</v>
      </c>
      <c r="G230">
        <v>129.53999300000001</v>
      </c>
      <c r="H230">
        <f t="shared" si="6"/>
        <v>2.166161309228011E-3</v>
      </c>
      <c r="I230">
        <f t="shared" si="7"/>
        <v>2.166161309228011E-3</v>
      </c>
    </row>
    <row r="231" spans="1:9" x14ac:dyDescent="0.35">
      <c r="A231" s="1">
        <v>40689</v>
      </c>
      <c r="B231">
        <v>130.279999</v>
      </c>
      <c r="C231">
        <v>130.63000500000001</v>
      </c>
      <c r="D231">
        <v>127.779999</v>
      </c>
      <c r="E231">
        <v>129.949997</v>
      </c>
      <c r="F231">
        <v>6194900</v>
      </c>
      <c r="G231">
        <v>129.949997</v>
      </c>
      <c r="H231">
        <f t="shared" si="6"/>
        <v>3.1650765953027838E-3</v>
      </c>
      <c r="I231">
        <f t="shared" si="7"/>
        <v>3.1650765953027838E-3</v>
      </c>
    </row>
    <row r="232" spans="1:9" x14ac:dyDescent="0.35">
      <c r="A232" s="1">
        <v>40690</v>
      </c>
      <c r="B232">
        <v>130.270004</v>
      </c>
      <c r="C232">
        <v>134.75</v>
      </c>
      <c r="D232">
        <v>130.020004</v>
      </c>
      <c r="E232">
        <v>133.929993</v>
      </c>
      <c r="F232">
        <v>6465200</v>
      </c>
      <c r="G232">
        <v>133.929993</v>
      </c>
      <c r="H232">
        <f t="shared" si="6"/>
        <v>3.0627134219941538E-2</v>
      </c>
      <c r="I232">
        <f t="shared" si="7"/>
        <v>3.0627134219941538E-2</v>
      </c>
    </row>
    <row r="233" spans="1:9" x14ac:dyDescent="0.35">
      <c r="A233" s="1">
        <v>40694</v>
      </c>
      <c r="B233">
        <v>136.83999600000001</v>
      </c>
      <c r="C233">
        <v>137.199997</v>
      </c>
      <c r="D233">
        <v>134.25</v>
      </c>
      <c r="E233">
        <v>135.71000699999999</v>
      </c>
      <c r="F233">
        <v>5505100</v>
      </c>
      <c r="G233">
        <v>135.71000699999999</v>
      </c>
      <c r="H233">
        <f t="shared" si="6"/>
        <v>1.3290630127935528E-2</v>
      </c>
      <c r="I233">
        <f t="shared" si="7"/>
        <v>1.3290630127935528E-2</v>
      </c>
    </row>
    <row r="234" spans="1:9" x14ac:dyDescent="0.35">
      <c r="A234" s="1">
        <v>40695</v>
      </c>
      <c r="B234">
        <v>135</v>
      </c>
      <c r="C234">
        <v>137.14999399999999</v>
      </c>
      <c r="D234">
        <v>132.14999399999999</v>
      </c>
      <c r="E234">
        <v>132.470001</v>
      </c>
      <c r="F234">
        <v>6866400</v>
      </c>
      <c r="G234">
        <v>132.470001</v>
      </c>
      <c r="H234">
        <f t="shared" si="6"/>
        <v>-2.387448112061474E-2</v>
      </c>
      <c r="I234">
        <f t="shared" si="7"/>
        <v>-2.387448112061474E-2</v>
      </c>
    </row>
    <row r="235" spans="1:9" x14ac:dyDescent="0.35">
      <c r="A235" s="1">
        <v>40696</v>
      </c>
      <c r="B235">
        <v>132.80999800000001</v>
      </c>
      <c r="C235">
        <v>138.66999799999999</v>
      </c>
      <c r="D235">
        <v>132.759995</v>
      </c>
      <c r="E235">
        <v>138.490005</v>
      </c>
      <c r="F235">
        <v>8349300</v>
      </c>
      <c r="G235">
        <v>138.490005</v>
      </c>
      <c r="H235">
        <f t="shared" si="6"/>
        <v>4.5444281381110584E-2</v>
      </c>
      <c r="I235">
        <f t="shared" si="7"/>
        <v>4.5444281381110584E-2</v>
      </c>
    </row>
    <row r="236" spans="1:9" x14ac:dyDescent="0.35">
      <c r="A236" s="1">
        <v>40697</v>
      </c>
      <c r="B236">
        <v>136.36000100000001</v>
      </c>
      <c r="C236">
        <v>139.08999600000001</v>
      </c>
      <c r="D236">
        <v>132.5</v>
      </c>
      <c r="E236">
        <v>133.21000699999999</v>
      </c>
      <c r="F236">
        <v>8889100</v>
      </c>
      <c r="G236">
        <v>133.21000699999999</v>
      </c>
      <c r="H236">
        <f t="shared" si="6"/>
        <v>-3.8125480607788309E-2</v>
      </c>
      <c r="I236">
        <f t="shared" si="7"/>
        <v>-3.8125480607788309E-2</v>
      </c>
    </row>
    <row r="237" spans="1:9" x14ac:dyDescent="0.35">
      <c r="A237" s="1">
        <v>40700</v>
      </c>
      <c r="B237">
        <v>134.36999499999999</v>
      </c>
      <c r="C237">
        <v>134.740005</v>
      </c>
      <c r="D237">
        <v>125.900002</v>
      </c>
      <c r="E237">
        <v>126.970001</v>
      </c>
      <c r="F237">
        <v>9966600</v>
      </c>
      <c r="G237">
        <v>126.970001</v>
      </c>
      <c r="H237">
        <f t="shared" si="6"/>
        <v>-4.6843372660433792E-2</v>
      </c>
      <c r="I237">
        <f t="shared" si="7"/>
        <v>-4.6843372660433792E-2</v>
      </c>
    </row>
    <row r="238" spans="1:9" x14ac:dyDescent="0.35">
      <c r="A238" s="1">
        <v>40701</v>
      </c>
      <c r="B238">
        <v>127.879997</v>
      </c>
      <c r="C238">
        <v>128.38999899999999</v>
      </c>
      <c r="D238">
        <v>121.120003</v>
      </c>
      <c r="E238">
        <v>124.82</v>
      </c>
      <c r="F238">
        <v>16890600</v>
      </c>
      <c r="G238">
        <v>124.82</v>
      </c>
      <c r="H238">
        <f t="shared" si="6"/>
        <v>-1.6933141553649379E-2</v>
      </c>
      <c r="I238">
        <f t="shared" si="7"/>
        <v>-1.6933141553649379E-2</v>
      </c>
    </row>
    <row r="239" spans="1:9" x14ac:dyDescent="0.35">
      <c r="A239" s="1">
        <v>40702</v>
      </c>
      <c r="B239">
        <v>124.529999</v>
      </c>
      <c r="C239">
        <v>126.33000199999999</v>
      </c>
      <c r="D239">
        <v>119.879997</v>
      </c>
      <c r="E239">
        <v>120.66999800000001</v>
      </c>
      <c r="F239">
        <v>13080800</v>
      </c>
      <c r="G239">
        <v>120.66999800000001</v>
      </c>
      <c r="H239">
        <f t="shared" si="6"/>
        <v>-3.3247892965870746E-2</v>
      </c>
      <c r="I239">
        <f t="shared" si="7"/>
        <v>-3.3247892965870746E-2</v>
      </c>
    </row>
    <row r="240" spans="1:9" x14ac:dyDescent="0.35">
      <c r="A240" s="1">
        <v>40703</v>
      </c>
      <c r="B240">
        <v>121.489998</v>
      </c>
      <c r="C240">
        <v>124.379997</v>
      </c>
      <c r="D240">
        <v>118.900002</v>
      </c>
      <c r="E240">
        <v>123.209999</v>
      </c>
      <c r="F240">
        <v>13714500</v>
      </c>
      <c r="G240">
        <v>123.209999</v>
      </c>
      <c r="H240">
        <f t="shared" si="6"/>
        <v>2.1049150924822169E-2</v>
      </c>
      <c r="I240">
        <f t="shared" si="7"/>
        <v>2.1049150924822169E-2</v>
      </c>
    </row>
    <row r="241" spans="1:9" x14ac:dyDescent="0.35">
      <c r="A241" s="1">
        <v>40704</v>
      </c>
      <c r="B241">
        <v>122.620003</v>
      </c>
      <c r="C241">
        <v>124.720001</v>
      </c>
      <c r="D241">
        <v>121.08000199999999</v>
      </c>
      <c r="E241">
        <v>121.69000200000001</v>
      </c>
      <c r="F241">
        <v>8987100</v>
      </c>
      <c r="G241">
        <v>121.69000200000001</v>
      </c>
      <c r="H241">
        <f t="shared" si="6"/>
        <v>-1.2336636736763463E-2</v>
      </c>
      <c r="I241">
        <f t="shared" si="7"/>
        <v>-1.2336636736763463E-2</v>
      </c>
    </row>
    <row r="242" spans="1:9" x14ac:dyDescent="0.35">
      <c r="A242" s="1">
        <v>40707</v>
      </c>
      <c r="B242">
        <v>121.290001</v>
      </c>
      <c r="C242">
        <v>123.75</v>
      </c>
      <c r="D242">
        <v>117.529999</v>
      </c>
      <c r="E242">
        <v>118.029999</v>
      </c>
      <c r="F242">
        <v>10564000</v>
      </c>
      <c r="G242">
        <v>118.029999</v>
      </c>
      <c r="H242">
        <f t="shared" si="6"/>
        <v>-3.0076447858058242E-2</v>
      </c>
      <c r="I242">
        <f t="shared" si="7"/>
        <v>-3.0076447858058242E-2</v>
      </c>
    </row>
    <row r="243" spans="1:9" x14ac:dyDescent="0.35">
      <c r="A243" s="1">
        <v>40708</v>
      </c>
      <c r="B243">
        <v>120.80999799999999</v>
      </c>
      <c r="C243">
        <v>125.349998</v>
      </c>
      <c r="D243">
        <v>120.610001</v>
      </c>
      <c r="E243">
        <v>124.82</v>
      </c>
      <c r="F243">
        <v>10262600</v>
      </c>
      <c r="G243">
        <v>124.82</v>
      </c>
      <c r="H243">
        <f t="shared" si="6"/>
        <v>5.7527756142741214E-2</v>
      </c>
      <c r="I243">
        <f t="shared" si="7"/>
        <v>5.7527756142741214E-2</v>
      </c>
    </row>
    <row r="244" spans="1:9" x14ac:dyDescent="0.35">
      <c r="A244" s="1">
        <v>40709</v>
      </c>
      <c r="B244">
        <v>123.510002</v>
      </c>
      <c r="C244">
        <v>123.80999799999999</v>
      </c>
      <c r="D244">
        <v>118.32</v>
      </c>
      <c r="E244">
        <v>118.839996</v>
      </c>
      <c r="F244">
        <v>11555400</v>
      </c>
      <c r="G244">
        <v>118.839996</v>
      </c>
      <c r="H244">
        <f t="shared" si="6"/>
        <v>-4.7909020990225877E-2</v>
      </c>
      <c r="I244">
        <f t="shared" si="7"/>
        <v>-4.7909020990225877E-2</v>
      </c>
    </row>
    <row r="245" spans="1:9" x14ac:dyDescent="0.35">
      <c r="A245" s="1">
        <v>40710</v>
      </c>
      <c r="B245">
        <v>120.099998</v>
      </c>
      <c r="C245">
        <v>121.33000199999999</v>
      </c>
      <c r="D245">
        <v>114.139999</v>
      </c>
      <c r="E245">
        <v>116.239998</v>
      </c>
      <c r="F245">
        <v>13114900</v>
      </c>
      <c r="G245">
        <v>116.239998</v>
      </c>
      <c r="H245">
        <f t="shared" si="6"/>
        <v>-2.1878139410236933E-2</v>
      </c>
      <c r="I245">
        <f t="shared" si="7"/>
        <v>-2.1878139410236933E-2</v>
      </c>
    </row>
    <row r="246" spans="1:9" x14ac:dyDescent="0.35">
      <c r="A246" s="1">
        <v>40711</v>
      </c>
      <c r="B246">
        <v>119.489998</v>
      </c>
      <c r="C246">
        <v>119.790001</v>
      </c>
      <c r="D246">
        <v>116.58000199999999</v>
      </c>
      <c r="E246">
        <v>117.68</v>
      </c>
      <c r="F246">
        <v>11399300</v>
      </c>
      <c r="G246">
        <v>117.68</v>
      </c>
      <c r="H246">
        <f t="shared" si="6"/>
        <v>1.2388179841503498E-2</v>
      </c>
      <c r="I246">
        <f t="shared" si="7"/>
        <v>1.2388179841503498E-2</v>
      </c>
    </row>
    <row r="247" spans="1:9" x14ac:dyDescent="0.35">
      <c r="A247" s="1">
        <v>40714</v>
      </c>
      <c r="B247">
        <v>117.110001</v>
      </c>
      <c r="C247">
        <v>120.970001</v>
      </c>
      <c r="D247">
        <v>116.599998</v>
      </c>
      <c r="E247">
        <v>118.279999</v>
      </c>
      <c r="F247">
        <v>8112500</v>
      </c>
      <c r="G247">
        <v>118.279999</v>
      </c>
      <c r="H247">
        <f t="shared" si="6"/>
        <v>5.0985639021073831E-3</v>
      </c>
      <c r="I247">
        <f t="shared" si="7"/>
        <v>5.0985639021073831E-3</v>
      </c>
    </row>
    <row r="248" spans="1:9" x14ac:dyDescent="0.35">
      <c r="A248" s="1">
        <v>40715</v>
      </c>
      <c r="B248">
        <v>121.230003</v>
      </c>
      <c r="C248">
        <v>127.75</v>
      </c>
      <c r="D248">
        <v>120.80999799999999</v>
      </c>
      <c r="E248">
        <v>127.709999</v>
      </c>
      <c r="F248">
        <v>11291700</v>
      </c>
      <c r="G248">
        <v>127.709999</v>
      </c>
      <c r="H248">
        <f t="shared" si="6"/>
        <v>7.9726074397413485E-2</v>
      </c>
      <c r="I248">
        <f t="shared" si="7"/>
        <v>7.9726074397413485E-2</v>
      </c>
    </row>
    <row r="249" spans="1:9" x14ac:dyDescent="0.35">
      <c r="A249" s="1">
        <v>40716</v>
      </c>
      <c r="B249">
        <v>127.010002</v>
      </c>
      <c r="C249">
        <v>127.480003</v>
      </c>
      <c r="D249">
        <v>124.5</v>
      </c>
      <c r="E249">
        <v>124.870003</v>
      </c>
      <c r="F249">
        <v>8932400</v>
      </c>
      <c r="G249">
        <v>124.870003</v>
      </c>
      <c r="H249">
        <f t="shared" si="6"/>
        <v>-2.2237851556165148E-2</v>
      </c>
      <c r="I249">
        <f t="shared" si="7"/>
        <v>-2.2237851556165148E-2</v>
      </c>
    </row>
    <row r="250" spans="1:9" x14ac:dyDescent="0.35">
      <c r="A250" s="1">
        <v>40717</v>
      </c>
      <c r="B250">
        <v>121.839996</v>
      </c>
      <c r="C250">
        <v>129.35000600000001</v>
      </c>
      <c r="D250">
        <v>121.510002</v>
      </c>
      <c r="E250">
        <v>129.220001</v>
      </c>
      <c r="F250">
        <v>10402800</v>
      </c>
      <c r="G250">
        <v>129.220001</v>
      </c>
      <c r="H250">
        <f t="shared" si="6"/>
        <v>3.4836212825269171E-2</v>
      </c>
      <c r="I250">
        <f t="shared" si="7"/>
        <v>3.4836212825269171E-2</v>
      </c>
    </row>
    <row r="251" spans="1:9" x14ac:dyDescent="0.35">
      <c r="A251" s="1">
        <v>40718</v>
      </c>
      <c r="B251">
        <v>130.46000699999999</v>
      </c>
      <c r="C251">
        <v>131.44000199999999</v>
      </c>
      <c r="D251">
        <v>127.75</v>
      </c>
      <c r="E251">
        <v>128.679993</v>
      </c>
      <c r="F251">
        <v>9912800</v>
      </c>
      <c r="G251">
        <v>128.679993</v>
      </c>
      <c r="H251">
        <f t="shared" si="6"/>
        <v>-4.1789815494584328E-3</v>
      </c>
      <c r="I251">
        <f t="shared" si="7"/>
        <v>-4.1789815494584328E-3</v>
      </c>
    </row>
    <row r="252" spans="1:9" x14ac:dyDescent="0.35">
      <c r="A252" s="1">
        <v>40721</v>
      </c>
      <c r="B252">
        <v>129.19000199999999</v>
      </c>
      <c r="C252">
        <v>134.240005</v>
      </c>
      <c r="D252">
        <v>129.19000199999999</v>
      </c>
      <c r="E252">
        <v>133.16999799999999</v>
      </c>
      <c r="F252">
        <v>7429200</v>
      </c>
      <c r="G252">
        <v>133.16999799999999</v>
      </c>
      <c r="H252">
        <f t="shared" si="6"/>
        <v>3.489279798142355E-2</v>
      </c>
      <c r="I252">
        <f t="shared" si="7"/>
        <v>3.489279798142355E-2</v>
      </c>
    </row>
    <row r="253" spans="1:9" x14ac:dyDescent="0.35">
      <c r="A253" s="1">
        <v>40722</v>
      </c>
      <c r="B253">
        <v>134</v>
      </c>
      <c r="C253">
        <v>137</v>
      </c>
      <c r="D253">
        <v>133.5</v>
      </c>
      <c r="E253">
        <v>136.16999799999999</v>
      </c>
      <c r="F253">
        <v>7972500</v>
      </c>
      <c r="G253">
        <v>136.16999799999999</v>
      </c>
      <c r="H253">
        <f t="shared" si="6"/>
        <v>2.2527596643802609E-2</v>
      </c>
      <c r="I253">
        <f t="shared" si="7"/>
        <v>2.2527596643802609E-2</v>
      </c>
    </row>
    <row r="254" spans="1:9" x14ac:dyDescent="0.35">
      <c r="A254" s="1">
        <v>40723</v>
      </c>
      <c r="B254">
        <v>137.740005</v>
      </c>
      <c r="C254">
        <v>137.96000699999999</v>
      </c>
      <c r="D254">
        <v>135.36999499999999</v>
      </c>
      <c r="E254">
        <v>137.58000200000001</v>
      </c>
      <c r="F254">
        <v>7944700</v>
      </c>
      <c r="G254">
        <v>137.58000200000001</v>
      </c>
      <c r="H254">
        <f t="shared" si="6"/>
        <v>1.0354733206355889E-2</v>
      </c>
      <c r="I254">
        <f t="shared" si="7"/>
        <v>1.0354733206355889E-2</v>
      </c>
    </row>
    <row r="255" spans="1:9" x14ac:dyDescent="0.35">
      <c r="A255" s="1">
        <v>40724</v>
      </c>
      <c r="B255">
        <v>138.259995</v>
      </c>
      <c r="C255">
        <v>140.25</v>
      </c>
      <c r="D255">
        <v>137.25</v>
      </c>
      <c r="E255">
        <v>140.13000500000001</v>
      </c>
      <c r="F255">
        <v>9443600</v>
      </c>
      <c r="G255">
        <v>140.13000500000001</v>
      </c>
      <c r="H255">
        <f t="shared" si="6"/>
        <v>1.8534692273081983E-2</v>
      </c>
      <c r="I255">
        <f t="shared" si="7"/>
        <v>1.8534692273081983E-2</v>
      </c>
    </row>
    <row r="256" spans="1:9" x14ac:dyDescent="0.35">
      <c r="A256" s="1">
        <v>40725</v>
      </c>
      <c r="B256">
        <v>139.44000199999999</v>
      </c>
      <c r="C256">
        <v>143.35000600000001</v>
      </c>
      <c r="D256">
        <v>138.89999399999999</v>
      </c>
      <c r="E256">
        <v>143.35000600000001</v>
      </c>
      <c r="F256">
        <v>7246600</v>
      </c>
      <c r="G256">
        <v>143.35000600000001</v>
      </c>
      <c r="H256">
        <f t="shared" si="6"/>
        <v>2.2978668986702713E-2</v>
      </c>
      <c r="I256">
        <f t="shared" si="7"/>
        <v>2.2978668986702713E-2</v>
      </c>
    </row>
    <row r="257" spans="1:9" x14ac:dyDescent="0.35">
      <c r="A257" s="1">
        <v>40729</v>
      </c>
      <c r="B257">
        <v>145.80999800000001</v>
      </c>
      <c r="C257">
        <v>146.300003</v>
      </c>
      <c r="D257">
        <v>142.91999799999999</v>
      </c>
      <c r="E257">
        <v>145.86999499999999</v>
      </c>
      <c r="F257">
        <v>9708800</v>
      </c>
      <c r="G257">
        <v>145.86999499999999</v>
      </c>
      <c r="H257">
        <f t="shared" si="6"/>
        <v>1.7579273767173619E-2</v>
      </c>
      <c r="I257">
        <f t="shared" si="7"/>
        <v>1.7579273767173619E-2</v>
      </c>
    </row>
    <row r="258" spans="1:9" x14ac:dyDescent="0.35">
      <c r="A258" s="1">
        <v>40730</v>
      </c>
      <c r="B258">
        <v>144.490005</v>
      </c>
      <c r="C258">
        <v>146.679993</v>
      </c>
      <c r="D258">
        <v>143</v>
      </c>
      <c r="E258">
        <v>145.83999600000001</v>
      </c>
      <c r="F258">
        <v>6982200</v>
      </c>
      <c r="G258">
        <v>145.83999600000001</v>
      </c>
      <c r="H258">
        <f t="shared" si="6"/>
        <v>-2.0565572789644124E-4</v>
      </c>
      <c r="I258">
        <f t="shared" si="7"/>
        <v>-2.0565572789644124E-4</v>
      </c>
    </row>
    <row r="259" spans="1:9" x14ac:dyDescent="0.35">
      <c r="A259" s="1">
        <v>40731</v>
      </c>
      <c r="B259">
        <v>147.220001</v>
      </c>
      <c r="C259">
        <v>148.44000199999999</v>
      </c>
      <c r="D259">
        <v>145.070007</v>
      </c>
      <c r="E259">
        <v>147.009995</v>
      </c>
      <c r="F259">
        <v>6920400</v>
      </c>
      <c r="G259">
        <v>147.009995</v>
      </c>
      <c r="H259">
        <f t="shared" si="6"/>
        <v>8.0224837636445768E-3</v>
      </c>
      <c r="I259">
        <f t="shared" si="7"/>
        <v>8.0224837636445768E-3</v>
      </c>
    </row>
    <row r="260" spans="1:9" x14ac:dyDescent="0.35">
      <c r="A260" s="1">
        <v>40732</v>
      </c>
      <c r="B260">
        <v>142.820007</v>
      </c>
      <c r="C260">
        <v>147.800003</v>
      </c>
      <c r="D260">
        <v>140.61999499999999</v>
      </c>
      <c r="E260">
        <v>147.779999</v>
      </c>
      <c r="F260">
        <v>7758900</v>
      </c>
      <c r="G260">
        <v>147.779999</v>
      </c>
      <c r="H260">
        <f t="shared" ref="H260:H323" si="8">(E260-E259)/E259</f>
        <v>5.2377663165011339E-3</v>
      </c>
      <c r="I260">
        <f t="shared" ref="I260:I323" si="9">(G260-G259)/G259</f>
        <v>5.2377663165011339E-3</v>
      </c>
    </row>
    <row r="261" spans="1:9" x14ac:dyDescent="0.35">
      <c r="A261" s="1">
        <v>40735</v>
      </c>
      <c r="B261">
        <v>144.949997</v>
      </c>
      <c r="C261">
        <v>146.990005</v>
      </c>
      <c r="D261">
        <v>141.020004</v>
      </c>
      <c r="E261">
        <v>142.39999399999999</v>
      </c>
      <c r="F261">
        <v>7872500</v>
      </c>
      <c r="G261">
        <v>142.39999399999999</v>
      </c>
      <c r="H261">
        <f t="shared" si="8"/>
        <v>-3.6405501667380651E-2</v>
      </c>
      <c r="I261">
        <f t="shared" si="9"/>
        <v>-3.6405501667380651E-2</v>
      </c>
    </row>
    <row r="262" spans="1:9" x14ac:dyDescent="0.35">
      <c r="A262" s="1">
        <v>40736</v>
      </c>
      <c r="B262">
        <v>141.720001</v>
      </c>
      <c r="C262">
        <v>142.300003</v>
      </c>
      <c r="D262">
        <v>137.699997</v>
      </c>
      <c r="E262">
        <v>138.94000199999999</v>
      </c>
      <c r="F262">
        <v>8728600</v>
      </c>
      <c r="G262">
        <v>138.94000199999999</v>
      </c>
      <c r="H262">
        <f t="shared" si="8"/>
        <v>-2.4297697652992879E-2</v>
      </c>
      <c r="I262">
        <f t="shared" si="9"/>
        <v>-2.4297697652992879E-2</v>
      </c>
    </row>
    <row r="263" spans="1:9" x14ac:dyDescent="0.35">
      <c r="A263" s="1">
        <v>40737</v>
      </c>
      <c r="B263">
        <v>142.11000100000001</v>
      </c>
      <c r="C263">
        <v>144.5</v>
      </c>
      <c r="D263">
        <v>141.86000100000001</v>
      </c>
      <c r="E263">
        <v>142.28999300000001</v>
      </c>
      <c r="F263">
        <v>6512600</v>
      </c>
      <c r="G263">
        <v>142.28999300000001</v>
      </c>
      <c r="H263">
        <f t="shared" si="8"/>
        <v>2.411106198199146E-2</v>
      </c>
      <c r="I263">
        <f t="shared" si="9"/>
        <v>2.411106198199146E-2</v>
      </c>
    </row>
    <row r="264" spans="1:9" x14ac:dyDescent="0.35">
      <c r="A264" s="1">
        <v>40738</v>
      </c>
      <c r="B264">
        <v>142.949997</v>
      </c>
      <c r="C264">
        <v>144.36000100000001</v>
      </c>
      <c r="D264">
        <v>139.80999800000001</v>
      </c>
      <c r="E264">
        <v>140.820007</v>
      </c>
      <c r="F264">
        <v>6756800</v>
      </c>
      <c r="G264">
        <v>140.820007</v>
      </c>
      <c r="H264">
        <f t="shared" si="8"/>
        <v>-1.0330916243702434E-2</v>
      </c>
      <c r="I264">
        <f t="shared" si="9"/>
        <v>-1.0330916243702434E-2</v>
      </c>
    </row>
    <row r="265" spans="1:9" x14ac:dyDescent="0.35">
      <c r="A265" s="1">
        <v>40739</v>
      </c>
      <c r="B265">
        <v>145.14999399999999</v>
      </c>
      <c r="C265">
        <v>147.240005</v>
      </c>
      <c r="D265">
        <v>143.66999799999999</v>
      </c>
      <c r="E265">
        <v>146.929993</v>
      </c>
      <c r="F265">
        <v>8347600</v>
      </c>
      <c r="G265">
        <v>146.929993</v>
      </c>
      <c r="H265">
        <f t="shared" si="8"/>
        <v>4.3388621618233494E-2</v>
      </c>
      <c r="I265">
        <f t="shared" si="9"/>
        <v>4.3388621618233494E-2</v>
      </c>
    </row>
    <row r="266" spans="1:9" x14ac:dyDescent="0.35">
      <c r="A266" s="1">
        <v>40742</v>
      </c>
      <c r="B266">
        <v>145.94000199999999</v>
      </c>
      <c r="C266">
        <v>148.800003</v>
      </c>
      <c r="D266">
        <v>145</v>
      </c>
      <c r="E266">
        <v>148.13000500000001</v>
      </c>
      <c r="F266">
        <v>6587400</v>
      </c>
      <c r="G266">
        <v>148.13000500000001</v>
      </c>
      <c r="H266">
        <f t="shared" si="8"/>
        <v>8.1672364879239821E-3</v>
      </c>
      <c r="I266">
        <f t="shared" si="9"/>
        <v>8.1672364879239821E-3</v>
      </c>
    </row>
    <row r="267" spans="1:9" x14ac:dyDescent="0.35">
      <c r="A267" s="1">
        <v>40743</v>
      </c>
      <c r="B267">
        <v>150.220001</v>
      </c>
      <c r="C267">
        <v>152.75</v>
      </c>
      <c r="D267">
        <v>149.720001</v>
      </c>
      <c r="E267">
        <v>152.55999800000001</v>
      </c>
      <c r="F267">
        <v>7471900</v>
      </c>
      <c r="G267">
        <v>152.55999800000001</v>
      </c>
      <c r="H267">
        <f t="shared" si="8"/>
        <v>2.9906115239785456E-2</v>
      </c>
      <c r="I267">
        <f t="shared" si="9"/>
        <v>2.9906115239785456E-2</v>
      </c>
    </row>
    <row r="268" spans="1:9" x14ac:dyDescent="0.35">
      <c r="A268" s="1">
        <v>40744</v>
      </c>
      <c r="B268">
        <v>154</v>
      </c>
      <c r="C268">
        <v>155.89999399999999</v>
      </c>
      <c r="D268">
        <v>151.759995</v>
      </c>
      <c r="E268">
        <v>154.990005</v>
      </c>
      <c r="F268">
        <v>8490600</v>
      </c>
      <c r="G268">
        <v>154.990005</v>
      </c>
      <c r="H268">
        <f t="shared" si="8"/>
        <v>1.5928205505089145E-2</v>
      </c>
      <c r="I268">
        <f t="shared" si="9"/>
        <v>1.5928205505089145E-2</v>
      </c>
    </row>
    <row r="269" spans="1:9" x14ac:dyDescent="0.35">
      <c r="A269" s="1">
        <v>40745</v>
      </c>
      <c r="B269">
        <v>155</v>
      </c>
      <c r="C269">
        <v>155.5</v>
      </c>
      <c r="D269">
        <v>149.63000500000001</v>
      </c>
      <c r="E269">
        <v>150.16999799999999</v>
      </c>
      <c r="F269">
        <v>10213400</v>
      </c>
      <c r="G269">
        <v>150.16999799999999</v>
      </c>
      <c r="H269">
        <f t="shared" si="8"/>
        <v>-3.109882472743971E-2</v>
      </c>
      <c r="I269">
        <f t="shared" si="9"/>
        <v>-3.109882472743971E-2</v>
      </c>
    </row>
    <row r="270" spans="1:9" x14ac:dyDescent="0.35">
      <c r="A270" s="1">
        <v>40746</v>
      </c>
      <c r="B270">
        <v>151.279999</v>
      </c>
      <c r="C270">
        <v>155</v>
      </c>
      <c r="D270">
        <v>151</v>
      </c>
      <c r="E270">
        <v>154</v>
      </c>
      <c r="F270">
        <v>5649800</v>
      </c>
      <c r="G270">
        <v>154</v>
      </c>
      <c r="H270">
        <f t="shared" si="8"/>
        <v>2.5504441972490455E-2</v>
      </c>
      <c r="I270">
        <f t="shared" si="9"/>
        <v>2.5504441972490455E-2</v>
      </c>
    </row>
    <row r="271" spans="1:9" x14ac:dyDescent="0.35">
      <c r="A271" s="1">
        <v>40749</v>
      </c>
      <c r="B271">
        <v>153.320007</v>
      </c>
      <c r="C271">
        <v>157.89999399999999</v>
      </c>
      <c r="D271">
        <v>152.759995</v>
      </c>
      <c r="E271">
        <v>156.53999300000001</v>
      </c>
      <c r="F271">
        <v>12332600</v>
      </c>
      <c r="G271">
        <v>156.53999300000001</v>
      </c>
      <c r="H271">
        <f t="shared" si="8"/>
        <v>1.6493461038961103E-2</v>
      </c>
      <c r="I271">
        <f t="shared" si="9"/>
        <v>1.6493461038961103E-2</v>
      </c>
    </row>
    <row r="272" spans="1:9" x14ac:dyDescent="0.35">
      <c r="A272" s="1">
        <v>40750</v>
      </c>
      <c r="B272">
        <v>163.55999800000001</v>
      </c>
      <c r="C272">
        <v>165.96000699999999</v>
      </c>
      <c r="D272">
        <v>162.10000600000001</v>
      </c>
      <c r="E272">
        <v>164.36000100000001</v>
      </c>
      <c r="F272">
        <v>17765900</v>
      </c>
      <c r="G272">
        <v>164.36000100000001</v>
      </c>
      <c r="H272">
        <f t="shared" si="8"/>
        <v>4.995533633376361E-2</v>
      </c>
      <c r="I272">
        <f t="shared" si="9"/>
        <v>4.995533633376361E-2</v>
      </c>
    </row>
    <row r="273" spans="1:9" x14ac:dyDescent="0.35">
      <c r="A273" s="1">
        <v>40751</v>
      </c>
      <c r="B273">
        <v>163.5</v>
      </c>
      <c r="C273">
        <v>165.88999899999999</v>
      </c>
      <c r="D273">
        <v>159.5</v>
      </c>
      <c r="E273">
        <v>161.240005</v>
      </c>
      <c r="F273">
        <v>9787100</v>
      </c>
      <c r="G273">
        <v>161.240005</v>
      </c>
      <c r="H273">
        <f t="shared" si="8"/>
        <v>-1.8982696404339975E-2</v>
      </c>
      <c r="I273">
        <f t="shared" si="9"/>
        <v>-1.8982696404339975E-2</v>
      </c>
    </row>
    <row r="274" spans="1:9" x14ac:dyDescent="0.35">
      <c r="A274" s="1">
        <v>40752</v>
      </c>
      <c r="B274">
        <v>160.96000699999999</v>
      </c>
      <c r="C274">
        <v>162.729996</v>
      </c>
      <c r="D274">
        <v>156.550003</v>
      </c>
      <c r="E274">
        <v>158.33999600000001</v>
      </c>
      <c r="F274">
        <v>8243800</v>
      </c>
      <c r="G274">
        <v>158.33999600000001</v>
      </c>
      <c r="H274">
        <f t="shared" si="8"/>
        <v>-1.7985666770476614E-2</v>
      </c>
      <c r="I274">
        <f t="shared" si="9"/>
        <v>-1.7985666770476614E-2</v>
      </c>
    </row>
    <row r="275" spans="1:9" x14ac:dyDescent="0.35">
      <c r="A275" s="1">
        <v>40753</v>
      </c>
      <c r="B275">
        <v>154.929993</v>
      </c>
      <c r="C275">
        <v>158.46000699999999</v>
      </c>
      <c r="D275">
        <v>152.33999600000001</v>
      </c>
      <c r="E275">
        <v>157.070007</v>
      </c>
      <c r="F275">
        <v>9798600</v>
      </c>
      <c r="G275">
        <v>157.070007</v>
      </c>
      <c r="H275">
        <f t="shared" si="8"/>
        <v>-8.0206456491258814E-3</v>
      </c>
      <c r="I275">
        <f t="shared" si="9"/>
        <v>-8.0206456491258814E-3</v>
      </c>
    </row>
    <row r="276" spans="1:9" x14ac:dyDescent="0.35">
      <c r="A276" s="1">
        <v>40756</v>
      </c>
      <c r="B276">
        <v>161.699997</v>
      </c>
      <c r="C276">
        <v>161.89999399999999</v>
      </c>
      <c r="D276">
        <v>155.21000699999999</v>
      </c>
      <c r="E276">
        <v>158.929993</v>
      </c>
      <c r="F276">
        <v>8099500</v>
      </c>
      <c r="G276">
        <v>158.929993</v>
      </c>
      <c r="H276">
        <f t="shared" si="8"/>
        <v>1.1841764290492406E-2</v>
      </c>
      <c r="I276">
        <f t="shared" si="9"/>
        <v>1.1841764290492406E-2</v>
      </c>
    </row>
    <row r="277" spans="1:9" x14ac:dyDescent="0.35">
      <c r="A277" s="1">
        <v>40757</v>
      </c>
      <c r="B277">
        <v>158.28999300000001</v>
      </c>
      <c r="C277">
        <v>160.800003</v>
      </c>
      <c r="D277">
        <v>152.58000200000001</v>
      </c>
      <c r="E277">
        <v>152.91999799999999</v>
      </c>
      <c r="F277">
        <v>7735100</v>
      </c>
      <c r="G277">
        <v>152.91999799999999</v>
      </c>
      <c r="H277">
        <f t="shared" si="8"/>
        <v>-3.7815360628625984E-2</v>
      </c>
      <c r="I277">
        <f t="shared" si="9"/>
        <v>-3.7815360628625984E-2</v>
      </c>
    </row>
    <row r="278" spans="1:9" x14ac:dyDescent="0.35">
      <c r="A278" s="1">
        <v>40758</v>
      </c>
      <c r="B278">
        <v>153.41000399999999</v>
      </c>
      <c r="C278">
        <v>155</v>
      </c>
      <c r="D278">
        <v>145.259995</v>
      </c>
      <c r="E278">
        <v>152.429993</v>
      </c>
      <c r="F278">
        <v>11448600</v>
      </c>
      <c r="G278">
        <v>152.429993</v>
      </c>
      <c r="H278">
        <f t="shared" si="8"/>
        <v>-3.2043225634883704E-3</v>
      </c>
      <c r="I278">
        <f t="shared" si="9"/>
        <v>-3.2043225634883704E-3</v>
      </c>
    </row>
    <row r="279" spans="1:9" x14ac:dyDescent="0.35">
      <c r="A279" s="1">
        <v>40759</v>
      </c>
      <c r="B279">
        <v>148.550003</v>
      </c>
      <c r="C279">
        <v>149.58999600000001</v>
      </c>
      <c r="D279">
        <v>143.41000399999999</v>
      </c>
      <c r="E279">
        <v>143.91999799999999</v>
      </c>
      <c r="F279">
        <v>9657400</v>
      </c>
      <c r="G279">
        <v>143.91999799999999</v>
      </c>
      <c r="H279">
        <f t="shared" si="8"/>
        <v>-5.5828874833052072E-2</v>
      </c>
      <c r="I279">
        <f t="shared" si="9"/>
        <v>-5.5828874833052072E-2</v>
      </c>
    </row>
    <row r="280" spans="1:9" x14ac:dyDescent="0.35">
      <c r="A280" s="1">
        <v>40760</v>
      </c>
      <c r="B280">
        <v>145.89999399999999</v>
      </c>
      <c r="C280">
        <v>147.199997</v>
      </c>
      <c r="D280">
        <v>134.729996</v>
      </c>
      <c r="E280">
        <v>140.990005</v>
      </c>
      <c r="F280">
        <v>14895700</v>
      </c>
      <c r="G280">
        <v>140.990005</v>
      </c>
      <c r="H280">
        <f t="shared" si="8"/>
        <v>-2.0358484162847169E-2</v>
      </c>
      <c r="I280">
        <f t="shared" si="9"/>
        <v>-2.0358484162847169E-2</v>
      </c>
    </row>
    <row r="281" spans="1:9" x14ac:dyDescent="0.35">
      <c r="A281" s="1">
        <v>40763</v>
      </c>
      <c r="B281">
        <v>132.10000600000001</v>
      </c>
      <c r="C281">
        <v>137</v>
      </c>
      <c r="D281">
        <v>128.770004</v>
      </c>
      <c r="E281">
        <v>130.449997</v>
      </c>
      <c r="F281">
        <v>14071900</v>
      </c>
      <c r="G281">
        <v>130.449997</v>
      </c>
      <c r="H281">
        <f t="shared" si="8"/>
        <v>-7.4757129060318853E-2</v>
      </c>
      <c r="I281">
        <f t="shared" si="9"/>
        <v>-7.4757129060318853E-2</v>
      </c>
    </row>
    <row r="282" spans="1:9" x14ac:dyDescent="0.35">
      <c r="A282" s="1">
        <v>40764</v>
      </c>
      <c r="B282">
        <v>133.88999899999999</v>
      </c>
      <c r="C282">
        <v>143.85000600000001</v>
      </c>
      <c r="D282">
        <v>133</v>
      </c>
      <c r="E282">
        <v>143.63999899999999</v>
      </c>
      <c r="F282">
        <v>16143200</v>
      </c>
      <c r="G282">
        <v>143.63999899999999</v>
      </c>
      <c r="H282">
        <f t="shared" si="8"/>
        <v>0.10111155464419055</v>
      </c>
      <c r="I282">
        <f t="shared" si="9"/>
        <v>0.10111155464419055</v>
      </c>
    </row>
    <row r="283" spans="1:9" x14ac:dyDescent="0.35">
      <c r="A283" s="1">
        <v>40765</v>
      </c>
      <c r="B283">
        <v>140.55999800000001</v>
      </c>
      <c r="C283">
        <v>145.990005</v>
      </c>
      <c r="D283">
        <v>138.25</v>
      </c>
      <c r="E283">
        <v>140.78999300000001</v>
      </c>
      <c r="F283">
        <v>12165700</v>
      </c>
      <c r="G283">
        <v>140.78999300000001</v>
      </c>
      <c r="H283">
        <f t="shared" si="8"/>
        <v>-1.9841311750496318E-2</v>
      </c>
      <c r="I283">
        <f t="shared" si="9"/>
        <v>-1.9841311750496318E-2</v>
      </c>
    </row>
    <row r="284" spans="1:9" x14ac:dyDescent="0.35">
      <c r="A284" s="1">
        <v>40766</v>
      </c>
      <c r="B284">
        <v>143.949997</v>
      </c>
      <c r="C284">
        <v>151.490005</v>
      </c>
      <c r="D284">
        <v>141.699997</v>
      </c>
      <c r="E284">
        <v>148.14999399999999</v>
      </c>
      <c r="F284">
        <v>11648400</v>
      </c>
      <c r="G284">
        <v>148.14999399999999</v>
      </c>
      <c r="H284">
        <f t="shared" si="8"/>
        <v>5.2276449790007319E-2</v>
      </c>
      <c r="I284">
        <f t="shared" si="9"/>
        <v>5.2276449790007319E-2</v>
      </c>
    </row>
    <row r="285" spans="1:9" x14ac:dyDescent="0.35">
      <c r="A285" s="1">
        <v>40767</v>
      </c>
      <c r="B285">
        <v>151.63999899999999</v>
      </c>
      <c r="C285">
        <v>151.979996</v>
      </c>
      <c r="D285">
        <v>149.35000600000001</v>
      </c>
      <c r="E285">
        <v>150.14999399999999</v>
      </c>
      <c r="F285">
        <v>7487800</v>
      </c>
      <c r="G285">
        <v>150.14999399999999</v>
      </c>
      <c r="H285">
        <f t="shared" si="8"/>
        <v>1.3499831798845703E-2</v>
      </c>
      <c r="I285">
        <f t="shared" si="9"/>
        <v>1.3499831798845703E-2</v>
      </c>
    </row>
    <row r="286" spans="1:9" x14ac:dyDescent="0.35">
      <c r="A286" s="1">
        <v>40770</v>
      </c>
      <c r="B286">
        <v>152</v>
      </c>
      <c r="C286">
        <v>152.08999600000001</v>
      </c>
      <c r="D286">
        <v>142.699997</v>
      </c>
      <c r="E286">
        <v>144.63999899999999</v>
      </c>
      <c r="F286">
        <v>14636700</v>
      </c>
      <c r="G286">
        <v>144.63999899999999</v>
      </c>
      <c r="H286">
        <f t="shared" si="8"/>
        <v>-3.669660486300122E-2</v>
      </c>
      <c r="I286">
        <f t="shared" si="9"/>
        <v>-3.669660486300122E-2</v>
      </c>
    </row>
    <row r="287" spans="1:9" x14ac:dyDescent="0.35">
      <c r="A287" s="1">
        <v>40771</v>
      </c>
      <c r="B287">
        <v>138.55999800000001</v>
      </c>
      <c r="C287">
        <v>139.46000699999999</v>
      </c>
      <c r="D287">
        <v>134.36999499999999</v>
      </c>
      <c r="E287">
        <v>136.91999799999999</v>
      </c>
      <c r="F287">
        <v>17187500</v>
      </c>
      <c r="G287">
        <v>136.91999799999999</v>
      </c>
      <c r="H287">
        <f t="shared" si="8"/>
        <v>-5.3373901088038564E-2</v>
      </c>
      <c r="I287">
        <f t="shared" si="9"/>
        <v>-5.3373901088038564E-2</v>
      </c>
    </row>
    <row r="288" spans="1:9" x14ac:dyDescent="0.35">
      <c r="A288" s="1">
        <v>40772</v>
      </c>
      <c r="B288">
        <v>137.279999</v>
      </c>
      <c r="C288">
        <v>138.36999499999999</v>
      </c>
      <c r="D288">
        <v>132.10000600000001</v>
      </c>
      <c r="E288">
        <v>137.96000699999999</v>
      </c>
      <c r="F288">
        <v>11735700</v>
      </c>
      <c r="G288">
        <v>137.96000699999999</v>
      </c>
      <c r="H288">
        <f t="shared" si="8"/>
        <v>7.5957421500984666E-3</v>
      </c>
      <c r="I288">
        <f t="shared" si="9"/>
        <v>7.5957421500984666E-3</v>
      </c>
    </row>
    <row r="289" spans="1:9" x14ac:dyDescent="0.35">
      <c r="A289" s="1">
        <v>40773</v>
      </c>
      <c r="B289">
        <v>132</v>
      </c>
      <c r="C289">
        <v>133.36999499999999</v>
      </c>
      <c r="D289">
        <v>126.610001</v>
      </c>
      <c r="E289">
        <v>128.770004</v>
      </c>
      <c r="F289">
        <v>14247300</v>
      </c>
      <c r="G289">
        <v>128.770004</v>
      </c>
      <c r="H289">
        <f t="shared" si="8"/>
        <v>-6.6613529528162393E-2</v>
      </c>
      <c r="I289">
        <f t="shared" si="9"/>
        <v>-6.6613529528162393E-2</v>
      </c>
    </row>
    <row r="290" spans="1:9" x14ac:dyDescent="0.35">
      <c r="A290" s="1">
        <v>40774</v>
      </c>
      <c r="B290">
        <v>126.30999799999999</v>
      </c>
      <c r="C290">
        <v>135.64999399999999</v>
      </c>
      <c r="D290">
        <v>125.110001</v>
      </c>
      <c r="E290">
        <v>126.980003</v>
      </c>
      <c r="F290">
        <v>14502200</v>
      </c>
      <c r="G290">
        <v>126.980003</v>
      </c>
      <c r="H290">
        <f t="shared" si="8"/>
        <v>-1.3900760615026491E-2</v>
      </c>
      <c r="I290">
        <f t="shared" si="9"/>
        <v>-1.3900760615026491E-2</v>
      </c>
    </row>
    <row r="291" spans="1:9" x14ac:dyDescent="0.35">
      <c r="A291" s="1">
        <v>40777</v>
      </c>
      <c r="B291">
        <v>132.320007</v>
      </c>
      <c r="C291">
        <v>132.86999499999999</v>
      </c>
      <c r="D291">
        <v>125.779999</v>
      </c>
      <c r="E291">
        <v>126.650002</v>
      </c>
      <c r="F291">
        <v>9321300</v>
      </c>
      <c r="G291">
        <v>126.650002</v>
      </c>
      <c r="H291">
        <f t="shared" si="8"/>
        <v>-2.598842275976287E-3</v>
      </c>
      <c r="I291">
        <f t="shared" si="9"/>
        <v>-2.598842275976287E-3</v>
      </c>
    </row>
    <row r="292" spans="1:9" x14ac:dyDescent="0.35">
      <c r="A292" s="1">
        <v>40778</v>
      </c>
      <c r="B292">
        <v>129</v>
      </c>
      <c r="C292">
        <v>136.5</v>
      </c>
      <c r="D292">
        <v>128.05999800000001</v>
      </c>
      <c r="E292">
        <v>136.36000100000001</v>
      </c>
      <c r="F292">
        <v>10000400</v>
      </c>
      <c r="G292">
        <v>136.36000100000001</v>
      </c>
      <c r="H292">
        <f t="shared" si="8"/>
        <v>7.6667973522811392E-2</v>
      </c>
      <c r="I292">
        <f t="shared" si="9"/>
        <v>7.6667973522811392E-2</v>
      </c>
    </row>
    <row r="293" spans="1:9" x14ac:dyDescent="0.35">
      <c r="A293" s="1">
        <v>40779</v>
      </c>
      <c r="B293">
        <v>136.470001</v>
      </c>
      <c r="C293">
        <v>137.86000100000001</v>
      </c>
      <c r="D293">
        <v>131.05999800000001</v>
      </c>
      <c r="E293">
        <v>133.679993</v>
      </c>
      <c r="F293">
        <v>9298600</v>
      </c>
      <c r="G293">
        <v>133.679993</v>
      </c>
      <c r="H293">
        <f t="shared" si="8"/>
        <v>-1.9653915960296999E-2</v>
      </c>
      <c r="I293">
        <f t="shared" si="9"/>
        <v>-1.9653915960296999E-2</v>
      </c>
    </row>
    <row r="294" spans="1:9" x14ac:dyDescent="0.35">
      <c r="A294" s="1">
        <v>40780</v>
      </c>
      <c r="B294">
        <v>135.740005</v>
      </c>
      <c r="C294">
        <v>136.5</v>
      </c>
      <c r="D294">
        <v>132.320007</v>
      </c>
      <c r="E294">
        <v>133.08999600000001</v>
      </c>
      <c r="F294">
        <v>6059700</v>
      </c>
      <c r="G294">
        <v>133.08999600000001</v>
      </c>
      <c r="H294">
        <f t="shared" si="8"/>
        <v>-4.4135026248840583E-3</v>
      </c>
      <c r="I294">
        <f t="shared" si="9"/>
        <v>-4.4135026248840583E-3</v>
      </c>
    </row>
    <row r="295" spans="1:9" x14ac:dyDescent="0.35">
      <c r="A295" s="1">
        <v>40781</v>
      </c>
      <c r="B295">
        <v>133.429993</v>
      </c>
      <c r="C295">
        <v>140</v>
      </c>
      <c r="D295">
        <v>132.30999800000001</v>
      </c>
      <c r="E295">
        <v>139.699997</v>
      </c>
      <c r="F295">
        <v>9939700</v>
      </c>
      <c r="G295">
        <v>139.699997</v>
      </c>
      <c r="H295">
        <f t="shared" si="8"/>
        <v>4.9665648799027552E-2</v>
      </c>
      <c r="I295">
        <f t="shared" si="9"/>
        <v>4.9665648799027552E-2</v>
      </c>
    </row>
    <row r="296" spans="1:9" x14ac:dyDescent="0.35">
      <c r="A296" s="1">
        <v>40784</v>
      </c>
      <c r="B296">
        <v>143.35000600000001</v>
      </c>
      <c r="C296">
        <v>143.80999800000001</v>
      </c>
      <c r="D296">
        <v>140.78999300000001</v>
      </c>
      <c r="E296">
        <v>143.300003</v>
      </c>
      <c r="F296">
        <v>6703200</v>
      </c>
      <c r="G296">
        <v>143.300003</v>
      </c>
      <c r="H296">
        <f t="shared" si="8"/>
        <v>2.5769549587034049E-2</v>
      </c>
      <c r="I296">
        <f t="shared" si="9"/>
        <v>2.5769549587034049E-2</v>
      </c>
    </row>
    <row r="297" spans="1:9" x14ac:dyDescent="0.35">
      <c r="A297" s="1">
        <v>40785</v>
      </c>
      <c r="B297">
        <v>141.929993</v>
      </c>
      <c r="C297">
        <v>149.800003</v>
      </c>
      <c r="D297">
        <v>141.5</v>
      </c>
      <c r="E297">
        <v>148.35000600000001</v>
      </c>
      <c r="F297">
        <v>10779500</v>
      </c>
      <c r="G297">
        <v>148.35000600000001</v>
      </c>
      <c r="H297">
        <f t="shared" si="8"/>
        <v>3.5240773860974753E-2</v>
      </c>
      <c r="I297">
        <f t="shared" si="9"/>
        <v>3.5240773860974753E-2</v>
      </c>
    </row>
    <row r="298" spans="1:9" x14ac:dyDescent="0.35">
      <c r="A298" s="1">
        <v>40786</v>
      </c>
      <c r="B298">
        <v>150.61999499999999</v>
      </c>
      <c r="C298">
        <v>151.11000100000001</v>
      </c>
      <c r="D298">
        <v>142.820007</v>
      </c>
      <c r="E298">
        <v>145.779999</v>
      </c>
      <c r="F298">
        <v>9324400</v>
      </c>
      <c r="G298">
        <v>145.779999</v>
      </c>
      <c r="H298">
        <f t="shared" si="8"/>
        <v>-1.7323942676483638E-2</v>
      </c>
      <c r="I298">
        <f t="shared" si="9"/>
        <v>-1.7323942676483638E-2</v>
      </c>
    </row>
    <row r="299" spans="1:9" x14ac:dyDescent="0.35">
      <c r="A299" s="1">
        <v>40787</v>
      </c>
      <c r="B299">
        <v>145.029999</v>
      </c>
      <c r="C299">
        <v>147.39999399999999</v>
      </c>
      <c r="D299">
        <v>143.699997</v>
      </c>
      <c r="E299">
        <v>144.28999300000001</v>
      </c>
      <c r="F299">
        <v>5499400</v>
      </c>
      <c r="G299">
        <v>144.28999300000001</v>
      </c>
      <c r="H299">
        <f t="shared" si="8"/>
        <v>-1.0220922007277514E-2</v>
      </c>
      <c r="I299">
        <f t="shared" si="9"/>
        <v>-1.0220922007277514E-2</v>
      </c>
    </row>
    <row r="300" spans="1:9" x14ac:dyDescent="0.35">
      <c r="A300" s="1">
        <v>40788</v>
      </c>
      <c r="B300">
        <v>140</v>
      </c>
      <c r="C300">
        <v>141.83999600000001</v>
      </c>
      <c r="D300">
        <v>137.729996</v>
      </c>
      <c r="E300">
        <v>140.449997</v>
      </c>
      <c r="F300">
        <v>5829800</v>
      </c>
      <c r="G300">
        <v>140.449997</v>
      </c>
      <c r="H300">
        <f t="shared" si="8"/>
        <v>-2.6613044468024982E-2</v>
      </c>
      <c r="I300">
        <f t="shared" si="9"/>
        <v>-2.6613044468024982E-2</v>
      </c>
    </row>
    <row r="301" spans="1:9" x14ac:dyDescent="0.35">
      <c r="A301" s="1">
        <v>40792</v>
      </c>
      <c r="B301">
        <v>135.800003</v>
      </c>
      <c r="C301">
        <v>143.5</v>
      </c>
      <c r="D301">
        <v>135.509995</v>
      </c>
      <c r="E301">
        <v>143.19000199999999</v>
      </c>
      <c r="F301">
        <v>6997900</v>
      </c>
      <c r="G301">
        <v>143.19000199999999</v>
      </c>
      <c r="H301">
        <f t="shared" si="8"/>
        <v>1.9508757981675118E-2</v>
      </c>
      <c r="I301">
        <f t="shared" si="9"/>
        <v>1.9508757981675118E-2</v>
      </c>
    </row>
    <row r="302" spans="1:9" x14ac:dyDescent="0.35">
      <c r="A302" s="1">
        <v>40793</v>
      </c>
      <c r="B302">
        <v>144.19000199999999</v>
      </c>
      <c r="C302">
        <v>146.86000100000001</v>
      </c>
      <c r="D302">
        <v>141.300003</v>
      </c>
      <c r="E302">
        <v>146.050003</v>
      </c>
      <c r="F302">
        <v>8428300</v>
      </c>
      <c r="G302">
        <v>146.050003</v>
      </c>
      <c r="H302">
        <f t="shared" si="8"/>
        <v>1.9973468538676403E-2</v>
      </c>
      <c r="I302">
        <f t="shared" si="9"/>
        <v>1.9973468538676403E-2</v>
      </c>
    </row>
    <row r="303" spans="1:9" x14ac:dyDescent="0.35">
      <c r="A303" s="1">
        <v>40794</v>
      </c>
      <c r="B303">
        <v>144.949997</v>
      </c>
      <c r="C303">
        <v>149.61999499999999</v>
      </c>
      <c r="D303">
        <v>144.800003</v>
      </c>
      <c r="E303">
        <v>147.009995</v>
      </c>
      <c r="F303">
        <v>7221400</v>
      </c>
      <c r="G303">
        <v>147.009995</v>
      </c>
      <c r="H303">
        <f t="shared" si="8"/>
        <v>6.5730364962744963E-3</v>
      </c>
      <c r="I303">
        <f t="shared" si="9"/>
        <v>6.5730364962744963E-3</v>
      </c>
    </row>
    <row r="304" spans="1:9" x14ac:dyDescent="0.35">
      <c r="A304" s="1">
        <v>40795</v>
      </c>
      <c r="B304">
        <v>146.300003</v>
      </c>
      <c r="C304">
        <v>148.300003</v>
      </c>
      <c r="D304">
        <v>142.029999</v>
      </c>
      <c r="E304">
        <v>143.63000500000001</v>
      </c>
      <c r="F304">
        <v>7596000</v>
      </c>
      <c r="G304">
        <v>143.63000500000001</v>
      </c>
      <c r="H304">
        <f t="shared" si="8"/>
        <v>-2.2991565981619087E-2</v>
      </c>
      <c r="I304">
        <f t="shared" si="9"/>
        <v>-2.2991565981619087E-2</v>
      </c>
    </row>
    <row r="305" spans="1:9" x14ac:dyDescent="0.35">
      <c r="A305" s="1">
        <v>40798</v>
      </c>
      <c r="B305">
        <v>141.63999899999999</v>
      </c>
      <c r="C305">
        <v>145</v>
      </c>
      <c r="D305">
        <v>140.64999399999999</v>
      </c>
      <c r="E305">
        <v>144.229996</v>
      </c>
      <c r="F305">
        <v>5137900</v>
      </c>
      <c r="G305">
        <v>144.229996</v>
      </c>
      <c r="H305">
        <f t="shared" si="8"/>
        <v>4.1773374581445472E-3</v>
      </c>
      <c r="I305">
        <f t="shared" si="9"/>
        <v>4.1773374581445472E-3</v>
      </c>
    </row>
    <row r="306" spans="1:9" x14ac:dyDescent="0.35">
      <c r="A306" s="1">
        <v>40799</v>
      </c>
      <c r="B306">
        <v>144.61000100000001</v>
      </c>
      <c r="C306">
        <v>145.25</v>
      </c>
      <c r="D306">
        <v>142.60000600000001</v>
      </c>
      <c r="E306">
        <v>144.58000200000001</v>
      </c>
      <c r="F306">
        <v>4744200</v>
      </c>
      <c r="G306">
        <v>144.58000200000001</v>
      </c>
      <c r="H306">
        <f t="shared" si="8"/>
        <v>2.4267212764812638E-3</v>
      </c>
      <c r="I306">
        <f t="shared" si="9"/>
        <v>2.4267212764812638E-3</v>
      </c>
    </row>
    <row r="307" spans="1:9" x14ac:dyDescent="0.35">
      <c r="A307" s="1">
        <v>40800</v>
      </c>
      <c r="B307">
        <v>145.66999799999999</v>
      </c>
      <c r="C307">
        <v>149.28999300000001</v>
      </c>
      <c r="D307">
        <v>144.36000100000001</v>
      </c>
      <c r="E307">
        <v>147.479996</v>
      </c>
      <c r="F307">
        <v>7814600</v>
      </c>
      <c r="G307">
        <v>147.479996</v>
      </c>
      <c r="H307">
        <f t="shared" si="8"/>
        <v>2.0058057545192125E-2</v>
      </c>
      <c r="I307">
        <f t="shared" si="9"/>
        <v>2.0058057545192125E-2</v>
      </c>
    </row>
    <row r="308" spans="1:9" x14ac:dyDescent="0.35">
      <c r="A308" s="1">
        <v>40801</v>
      </c>
      <c r="B308">
        <v>148.5</v>
      </c>
      <c r="C308">
        <v>149.050003</v>
      </c>
      <c r="D308">
        <v>145.509995</v>
      </c>
      <c r="E308">
        <v>147.16999799999999</v>
      </c>
      <c r="F308">
        <v>5965200</v>
      </c>
      <c r="G308">
        <v>147.16999799999999</v>
      </c>
      <c r="H308">
        <f t="shared" si="8"/>
        <v>-2.1019664253313875E-3</v>
      </c>
      <c r="I308">
        <f t="shared" si="9"/>
        <v>-2.1019664253313875E-3</v>
      </c>
    </row>
    <row r="309" spans="1:9" x14ac:dyDescent="0.35">
      <c r="A309" s="1">
        <v>40802</v>
      </c>
      <c r="B309">
        <v>146.91000399999999</v>
      </c>
      <c r="C309">
        <v>147.94000199999999</v>
      </c>
      <c r="D309">
        <v>145.5</v>
      </c>
      <c r="E309">
        <v>146.949997</v>
      </c>
      <c r="F309">
        <v>5024200</v>
      </c>
      <c r="G309">
        <v>146.949997</v>
      </c>
      <c r="H309">
        <f t="shared" si="8"/>
        <v>-1.4948766935499744E-3</v>
      </c>
      <c r="I309">
        <f t="shared" si="9"/>
        <v>-1.4948766935499744E-3</v>
      </c>
    </row>
    <row r="310" spans="1:9" x14ac:dyDescent="0.35">
      <c r="A310" s="1">
        <v>40805</v>
      </c>
      <c r="B310">
        <v>144.96000699999999</v>
      </c>
      <c r="C310">
        <v>146.5</v>
      </c>
      <c r="D310">
        <v>142.020004</v>
      </c>
      <c r="E310">
        <v>145.63999899999999</v>
      </c>
      <c r="F310">
        <v>6188000</v>
      </c>
      <c r="G310">
        <v>145.63999899999999</v>
      </c>
      <c r="H310">
        <f t="shared" si="8"/>
        <v>-8.9145833735539814E-3</v>
      </c>
      <c r="I310">
        <f t="shared" si="9"/>
        <v>-8.9145833735539814E-3</v>
      </c>
    </row>
    <row r="311" spans="1:9" x14ac:dyDescent="0.35">
      <c r="A311" s="1">
        <v>40806</v>
      </c>
      <c r="B311">
        <v>146.05999800000001</v>
      </c>
      <c r="C311">
        <v>150.46000699999999</v>
      </c>
      <c r="D311">
        <v>138.58000200000001</v>
      </c>
      <c r="E311">
        <v>139.929993</v>
      </c>
      <c r="F311">
        <v>13427400</v>
      </c>
      <c r="G311">
        <v>139.929993</v>
      </c>
      <c r="H311">
        <f t="shared" si="8"/>
        <v>-3.9206303482602969E-2</v>
      </c>
      <c r="I311">
        <f t="shared" si="9"/>
        <v>-3.9206303482602969E-2</v>
      </c>
    </row>
    <row r="312" spans="1:9" x14ac:dyDescent="0.35">
      <c r="A312" s="1">
        <v>40807</v>
      </c>
      <c r="B312">
        <v>141.08999600000001</v>
      </c>
      <c r="C312">
        <v>143.36000100000001</v>
      </c>
      <c r="D312">
        <v>138.270004</v>
      </c>
      <c r="E312">
        <v>138.33000200000001</v>
      </c>
      <c r="F312">
        <v>7319700</v>
      </c>
      <c r="G312">
        <v>138.33000200000001</v>
      </c>
      <c r="H312">
        <f t="shared" si="8"/>
        <v>-1.1434224826981794E-2</v>
      </c>
      <c r="I312">
        <f t="shared" si="9"/>
        <v>-1.1434224826981794E-2</v>
      </c>
    </row>
    <row r="313" spans="1:9" x14ac:dyDescent="0.35">
      <c r="A313" s="1">
        <v>40808</v>
      </c>
      <c r="B313">
        <v>134.36999499999999</v>
      </c>
      <c r="C313">
        <v>134.729996</v>
      </c>
      <c r="D313">
        <v>119.610001</v>
      </c>
      <c r="E313">
        <v>123.18</v>
      </c>
      <c r="F313">
        <v>17805000</v>
      </c>
      <c r="G313">
        <v>123.18</v>
      </c>
      <c r="H313">
        <f t="shared" si="8"/>
        <v>-0.10952072421715139</v>
      </c>
      <c r="I313">
        <f t="shared" si="9"/>
        <v>-0.10952072421715139</v>
      </c>
    </row>
    <row r="314" spans="1:9" x14ac:dyDescent="0.35">
      <c r="A314" s="1">
        <v>40809</v>
      </c>
      <c r="B314">
        <v>121.510002</v>
      </c>
      <c r="C314">
        <v>125</v>
      </c>
      <c r="D314">
        <v>120.66999800000001</v>
      </c>
      <c r="E314">
        <v>123.400002</v>
      </c>
      <c r="F314">
        <v>9646900</v>
      </c>
      <c r="G314">
        <v>123.400002</v>
      </c>
      <c r="H314">
        <f t="shared" si="8"/>
        <v>1.7860204578664864E-3</v>
      </c>
      <c r="I314">
        <f t="shared" si="9"/>
        <v>1.7860204578664864E-3</v>
      </c>
    </row>
    <row r="315" spans="1:9" x14ac:dyDescent="0.35">
      <c r="A315" s="1">
        <v>40812</v>
      </c>
      <c r="B315">
        <v>124.769997</v>
      </c>
      <c r="C315">
        <v>125</v>
      </c>
      <c r="D315">
        <v>114.300003</v>
      </c>
      <c r="E315">
        <v>122.55999799999999</v>
      </c>
      <c r="F315">
        <v>11564300</v>
      </c>
      <c r="G315">
        <v>122.55999799999999</v>
      </c>
      <c r="H315">
        <f t="shared" si="8"/>
        <v>-6.8071635849730984E-3</v>
      </c>
      <c r="I315">
        <f t="shared" si="9"/>
        <v>-6.8071635849730984E-3</v>
      </c>
    </row>
    <row r="316" spans="1:9" x14ac:dyDescent="0.35">
      <c r="A316" s="1">
        <v>40813</v>
      </c>
      <c r="B316">
        <v>126.68</v>
      </c>
      <c r="C316">
        <v>130.770004</v>
      </c>
      <c r="D316">
        <v>126.110001</v>
      </c>
      <c r="E316">
        <v>127.720001</v>
      </c>
      <c r="F316">
        <v>9555800</v>
      </c>
      <c r="G316">
        <v>127.720001</v>
      </c>
      <c r="H316">
        <f t="shared" si="8"/>
        <v>4.2101852841087709E-2</v>
      </c>
      <c r="I316">
        <f t="shared" si="9"/>
        <v>4.2101852841087709E-2</v>
      </c>
    </row>
    <row r="317" spans="1:9" x14ac:dyDescent="0.35">
      <c r="A317" s="1">
        <v>40814</v>
      </c>
      <c r="B317">
        <v>127.110001</v>
      </c>
      <c r="C317">
        <v>128.5</v>
      </c>
      <c r="D317">
        <v>120.730003</v>
      </c>
      <c r="E317">
        <v>121.41999800000001</v>
      </c>
      <c r="F317">
        <v>7624600</v>
      </c>
      <c r="G317">
        <v>121.41999800000001</v>
      </c>
      <c r="H317">
        <f t="shared" si="8"/>
        <v>-4.9326675154034723E-2</v>
      </c>
      <c r="I317">
        <f t="shared" si="9"/>
        <v>-4.9326675154034723E-2</v>
      </c>
    </row>
    <row r="318" spans="1:9" x14ac:dyDescent="0.35">
      <c r="A318" s="1">
        <v>40815</v>
      </c>
      <c r="B318">
        <v>124.230003</v>
      </c>
      <c r="C318">
        <v>124.389999</v>
      </c>
      <c r="D318">
        <v>106.370003</v>
      </c>
      <c r="E318">
        <v>110.290001</v>
      </c>
      <c r="F318">
        <v>25017500</v>
      </c>
      <c r="G318">
        <v>110.290001</v>
      </c>
      <c r="H318">
        <f t="shared" si="8"/>
        <v>-9.166527082301551E-2</v>
      </c>
      <c r="I318">
        <f t="shared" si="9"/>
        <v>-9.166527082301551E-2</v>
      </c>
    </row>
    <row r="319" spans="1:9" x14ac:dyDescent="0.35">
      <c r="A319" s="1">
        <v>40816</v>
      </c>
      <c r="B319">
        <v>102.870003</v>
      </c>
      <c r="C319">
        <v>114.870003</v>
      </c>
      <c r="D319">
        <v>100.949997</v>
      </c>
      <c r="E319">
        <v>106.910004</v>
      </c>
      <c r="F319">
        <v>22552600</v>
      </c>
      <c r="G319">
        <v>106.910004</v>
      </c>
      <c r="H319">
        <f t="shared" si="8"/>
        <v>-3.0646449989605157E-2</v>
      </c>
      <c r="I319">
        <f t="shared" si="9"/>
        <v>-3.0646449989605157E-2</v>
      </c>
    </row>
    <row r="320" spans="1:9" x14ac:dyDescent="0.35">
      <c r="A320" s="1">
        <v>40819</v>
      </c>
      <c r="B320">
        <v>104.709999</v>
      </c>
      <c r="C320">
        <v>109.220001</v>
      </c>
      <c r="D320">
        <v>104.400002</v>
      </c>
      <c r="E320">
        <v>105.160004</v>
      </c>
      <c r="F320">
        <v>11558400</v>
      </c>
      <c r="G320">
        <v>105.160004</v>
      </c>
      <c r="H320">
        <f t="shared" si="8"/>
        <v>-1.6368907815212504E-2</v>
      </c>
      <c r="I320">
        <f t="shared" si="9"/>
        <v>-1.6368907815212504E-2</v>
      </c>
    </row>
    <row r="321" spans="1:9" x14ac:dyDescent="0.35">
      <c r="A321" s="1">
        <v>40820</v>
      </c>
      <c r="B321">
        <v>103.699997</v>
      </c>
      <c r="C321">
        <v>110.220001</v>
      </c>
      <c r="D321">
        <v>102</v>
      </c>
      <c r="E321">
        <v>110.089996</v>
      </c>
      <c r="F321">
        <v>11698900</v>
      </c>
      <c r="G321">
        <v>110.089996</v>
      </c>
      <c r="H321">
        <f t="shared" si="8"/>
        <v>4.6880865466684449E-2</v>
      </c>
      <c r="I321">
        <f t="shared" si="9"/>
        <v>4.6880865466684449E-2</v>
      </c>
    </row>
    <row r="322" spans="1:9" x14ac:dyDescent="0.35">
      <c r="A322" s="1">
        <v>40821</v>
      </c>
      <c r="B322">
        <v>108.989998</v>
      </c>
      <c r="C322">
        <v>111.239998</v>
      </c>
      <c r="D322">
        <v>103.860001</v>
      </c>
      <c r="E322">
        <v>111.16999800000001</v>
      </c>
      <c r="F322">
        <v>13260400</v>
      </c>
      <c r="G322">
        <v>111.16999800000001</v>
      </c>
      <c r="H322">
        <f t="shared" si="8"/>
        <v>9.8101738508556899E-3</v>
      </c>
      <c r="I322">
        <f t="shared" si="9"/>
        <v>9.8101738508556899E-3</v>
      </c>
    </row>
    <row r="323" spans="1:9" x14ac:dyDescent="0.35">
      <c r="A323" s="1">
        <v>40822</v>
      </c>
      <c r="B323">
        <v>113.510002</v>
      </c>
      <c r="C323">
        <v>120.91999800000001</v>
      </c>
      <c r="D323">
        <v>113.010002</v>
      </c>
      <c r="E323">
        <v>120.889999</v>
      </c>
      <c r="F323">
        <v>12914200</v>
      </c>
      <c r="G323">
        <v>120.889999</v>
      </c>
      <c r="H323">
        <f t="shared" si="8"/>
        <v>8.743367072832002E-2</v>
      </c>
      <c r="I323">
        <f t="shared" si="9"/>
        <v>8.743367072832002E-2</v>
      </c>
    </row>
    <row r="324" spans="1:9" x14ac:dyDescent="0.35">
      <c r="A324" s="1">
        <v>40823</v>
      </c>
      <c r="B324">
        <v>123.239998</v>
      </c>
      <c r="C324">
        <v>123.529999</v>
      </c>
      <c r="D324">
        <v>115.540001</v>
      </c>
      <c r="E324">
        <v>119.209999</v>
      </c>
      <c r="F324">
        <v>10142900</v>
      </c>
      <c r="G324">
        <v>119.209999</v>
      </c>
      <c r="H324">
        <f t="shared" ref="H324:H387" si="10">(E324-E323)/E323</f>
        <v>-1.3896931209338556E-2</v>
      </c>
      <c r="I324">
        <f t="shared" ref="I324:I387" si="11">(G324-G323)/G323</f>
        <v>-1.3896931209338556E-2</v>
      </c>
    </row>
    <row r="325" spans="1:9" x14ac:dyDescent="0.35">
      <c r="A325" s="1">
        <v>40826</v>
      </c>
      <c r="B325">
        <v>120.860001</v>
      </c>
      <c r="C325">
        <v>127.540001</v>
      </c>
      <c r="D325">
        <v>119.480003</v>
      </c>
      <c r="E325">
        <v>124.540001</v>
      </c>
      <c r="F325">
        <v>9041000</v>
      </c>
      <c r="G325">
        <v>124.540001</v>
      </c>
      <c r="H325">
        <f t="shared" si="10"/>
        <v>4.4711031328840189E-2</v>
      </c>
      <c r="I325">
        <f t="shared" si="11"/>
        <v>4.4711031328840189E-2</v>
      </c>
    </row>
    <row r="326" spans="1:9" x14ac:dyDescent="0.35">
      <c r="A326" s="1">
        <v>40827</v>
      </c>
      <c r="B326">
        <v>123.879997</v>
      </c>
      <c r="C326">
        <v>129.75</v>
      </c>
      <c r="D326">
        <v>122.25</v>
      </c>
      <c r="E326">
        <v>129.470001</v>
      </c>
      <c r="F326">
        <v>8916200</v>
      </c>
      <c r="G326">
        <v>129.470001</v>
      </c>
      <c r="H326">
        <f t="shared" si="10"/>
        <v>3.9585674967193812E-2</v>
      </c>
      <c r="I326">
        <f t="shared" si="11"/>
        <v>3.9585674967193812E-2</v>
      </c>
    </row>
    <row r="327" spans="1:9" x14ac:dyDescent="0.35">
      <c r="A327" s="1">
        <v>40828</v>
      </c>
      <c r="B327">
        <v>130.199997</v>
      </c>
      <c r="C327">
        <v>134.85000600000001</v>
      </c>
      <c r="D327">
        <v>129.509995</v>
      </c>
      <c r="E327">
        <v>130.83000200000001</v>
      </c>
      <c r="F327">
        <v>10925900</v>
      </c>
      <c r="G327">
        <v>130.83000200000001</v>
      </c>
      <c r="H327">
        <f t="shared" si="10"/>
        <v>1.0504371587978989E-2</v>
      </c>
      <c r="I327">
        <f t="shared" si="11"/>
        <v>1.0504371587978989E-2</v>
      </c>
    </row>
    <row r="328" spans="1:9" x14ac:dyDescent="0.35">
      <c r="A328" s="1">
        <v>40829</v>
      </c>
      <c r="B328">
        <v>130.699997</v>
      </c>
      <c r="C328">
        <v>133.300003</v>
      </c>
      <c r="D328">
        <v>127.849998</v>
      </c>
      <c r="E328">
        <v>132.970001</v>
      </c>
      <c r="F328">
        <v>9253700</v>
      </c>
      <c r="G328">
        <v>132.970001</v>
      </c>
      <c r="H328">
        <f t="shared" si="10"/>
        <v>1.6357096746050563E-2</v>
      </c>
      <c r="I328">
        <f t="shared" si="11"/>
        <v>1.6357096746050563E-2</v>
      </c>
    </row>
    <row r="329" spans="1:9" x14ac:dyDescent="0.35">
      <c r="A329" s="1">
        <v>40830</v>
      </c>
      <c r="B329">
        <v>138.520004</v>
      </c>
      <c r="C329">
        <v>138.529999</v>
      </c>
      <c r="D329">
        <v>135</v>
      </c>
      <c r="E329">
        <v>137.60000600000001</v>
      </c>
      <c r="F329">
        <v>8221600</v>
      </c>
      <c r="G329">
        <v>137.60000600000001</v>
      </c>
      <c r="H329">
        <f t="shared" si="10"/>
        <v>3.4819921525006313E-2</v>
      </c>
      <c r="I329">
        <f t="shared" si="11"/>
        <v>3.4819921525006313E-2</v>
      </c>
    </row>
    <row r="330" spans="1:9" x14ac:dyDescent="0.35">
      <c r="A330" s="1">
        <v>40833</v>
      </c>
      <c r="B330">
        <v>136.28999300000001</v>
      </c>
      <c r="C330">
        <v>138.38000500000001</v>
      </c>
      <c r="D330">
        <v>134.220001</v>
      </c>
      <c r="E330">
        <v>135.61000100000001</v>
      </c>
      <c r="F330">
        <v>7145700</v>
      </c>
      <c r="G330">
        <v>135.61000100000001</v>
      </c>
      <c r="H330">
        <f t="shared" si="10"/>
        <v>-1.4462245008913709E-2</v>
      </c>
      <c r="I330">
        <f t="shared" si="11"/>
        <v>-1.4462245008913709E-2</v>
      </c>
    </row>
    <row r="331" spans="1:9" x14ac:dyDescent="0.35">
      <c r="A331" s="1">
        <v>40834</v>
      </c>
      <c r="B331">
        <v>133.979996</v>
      </c>
      <c r="C331">
        <v>133.979996</v>
      </c>
      <c r="D331">
        <v>126.55999799999999</v>
      </c>
      <c r="E331">
        <v>132.36999499999999</v>
      </c>
      <c r="F331">
        <v>9791200</v>
      </c>
      <c r="G331">
        <v>132.36999499999999</v>
      </c>
      <c r="H331">
        <f t="shared" si="10"/>
        <v>-2.3892087427976806E-2</v>
      </c>
      <c r="I331">
        <f t="shared" si="11"/>
        <v>-2.3892087427976806E-2</v>
      </c>
    </row>
    <row r="332" spans="1:9" x14ac:dyDescent="0.35">
      <c r="A332" s="1">
        <v>40835</v>
      </c>
      <c r="B332">
        <v>130.820007</v>
      </c>
      <c r="C332">
        <v>133.979996</v>
      </c>
      <c r="D332">
        <v>125.349998</v>
      </c>
      <c r="E332">
        <v>126.230003</v>
      </c>
      <c r="F332">
        <v>7866500</v>
      </c>
      <c r="G332">
        <v>126.230003</v>
      </c>
      <c r="H332">
        <f t="shared" si="10"/>
        <v>-4.638507389835584E-2</v>
      </c>
      <c r="I332">
        <f t="shared" si="11"/>
        <v>-4.638507389835584E-2</v>
      </c>
    </row>
    <row r="333" spans="1:9" x14ac:dyDescent="0.35">
      <c r="A333" s="1">
        <v>40836</v>
      </c>
      <c r="B333">
        <v>122.379997</v>
      </c>
      <c r="C333">
        <v>125.82</v>
      </c>
      <c r="D333">
        <v>121.660004</v>
      </c>
      <c r="E333">
        <v>123.870003</v>
      </c>
      <c r="F333">
        <v>8534800</v>
      </c>
      <c r="G333">
        <v>123.870003</v>
      </c>
      <c r="H333">
        <f t="shared" si="10"/>
        <v>-1.8696030610091955E-2</v>
      </c>
      <c r="I333">
        <f t="shared" si="11"/>
        <v>-1.8696030610091955E-2</v>
      </c>
    </row>
    <row r="334" spans="1:9" x14ac:dyDescent="0.35">
      <c r="A334" s="1">
        <v>40837</v>
      </c>
      <c r="B334">
        <v>126.160004</v>
      </c>
      <c r="C334">
        <v>126.290001</v>
      </c>
      <c r="D334">
        <v>119.58000199999999</v>
      </c>
      <c r="E334">
        <v>122.160004</v>
      </c>
      <c r="F334">
        <v>8088900</v>
      </c>
      <c r="G334">
        <v>122.160004</v>
      </c>
      <c r="H334">
        <f t="shared" si="10"/>
        <v>-1.380478694264661E-2</v>
      </c>
      <c r="I334">
        <f t="shared" si="11"/>
        <v>-1.380478694264661E-2</v>
      </c>
    </row>
    <row r="335" spans="1:9" x14ac:dyDescent="0.35">
      <c r="A335" s="1">
        <v>40840</v>
      </c>
      <c r="B335">
        <v>123.660004</v>
      </c>
      <c r="C335">
        <v>132.85000600000001</v>
      </c>
      <c r="D335">
        <v>123.5</v>
      </c>
      <c r="E335">
        <v>132.020004</v>
      </c>
      <c r="F335">
        <v>9547900</v>
      </c>
      <c r="G335">
        <v>132.020004</v>
      </c>
      <c r="H335">
        <f t="shared" si="10"/>
        <v>8.07138153007919E-2</v>
      </c>
      <c r="I335">
        <f t="shared" si="11"/>
        <v>8.07138153007919E-2</v>
      </c>
    </row>
    <row r="336" spans="1:9" x14ac:dyDescent="0.35">
      <c r="A336" s="1">
        <v>40841</v>
      </c>
      <c r="B336">
        <v>132.179993</v>
      </c>
      <c r="C336">
        <v>132.179993</v>
      </c>
      <c r="D336">
        <v>126.199997</v>
      </c>
      <c r="E336">
        <v>127.980003</v>
      </c>
      <c r="F336">
        <v>7107200</v>
      </c>
      <c r="G336">
        <v>127.980003</v>
      </c>
      <c r="H336">
        <f t="shared" si="10"/>
        <v>-3.0601430674096961E-2</v>
      </c>
      <c r="I336">
        <f t="shared" si="11"/>
        <v>-3.0601430674096961E-2</v>
      </c>
    </row>
    <row r="337" spans="1:9" x14ac:dyDescent="0.35">
      <c r="A337" s="1">
        <v>40842</v>
      </c>
      <c r="B337">
        <v>130.699997</v>
      </c>
      <c r="C337">
        <v>131.979996</v>
      </c>
      <c r="D337">
        <v>125.58000199999999</v>
      </c>
      <c r="E337">
        <v>130.800003</v>
      </c>
      <c r="F337">
        <v>9529900</v>
      </c>
      <c r="G337">
        <v>130.800003</v>
      </c>
      <c r="H337">
        <f t="shared" si="10"/>
        <v>2.2034692404250118E-2</v>
      </c>
      <c r="I337">
        <f t="shared" si="11"/>
        <v>2.2034692404250118E-2</v>
      </c>
    </row>
    <row r="338" spans="1:9" x14ac:dyDescent="0.35">
      <c r="A338" s="1">
        <v>40843</v>
      </c>
      <c r="B338">
        <v>137.16999799999999</v>
      </c>
      <c r="C338">
        <v>140</v>
      </c>
      <c r="D338">
        <v>133.800003</v>
      </c>
      <c r="E338">
        <v>138.38999899999999</v>
      </c>
      <c r="F338">
        <v>14125400</v>
      </c>
      <c r="G338">
        <v>138.38999899999999</v>
      </c>
      <c r="H338">
        <f t="shared" si="10"/>
        <v>5.8027491023834185E-2</v>
      </c>
      <c r="I338">
        <f t="shared" si="11"/>
        <v>5.8027491023834185E-2</v>
      </c>
    </row>
    <row r="339" spans="1:9" x14ac:dyDescent="0.35">
      <c r="A339" s="1">
        <v>40844</v>
      </c>
      <c r="B339">
        <v>145</v>
      </c>
      <c r="C339">
        <v>147.679993</v>
      </c>
      <c r="D339">
        <v>142.63999899999999</v>
      </c>
      <c r="E339">
        <v>144.61999499999999</v>
      </c>
      <c r="F339">
        <v>13956300</v>
      </c>
      <c r="G339">
        <v>144.61999499999999</v>
      </c>
      <c r="H339">
        <f t="shared" si="10"/>
        <v>4.5017675012773144E-2</v>
      </c>
      <c r="I339">
        <f t="shared" si="11"/>
        <v>4.5017675012773144E-2</v>
      </c>
    </row>
    <row r="340" spans="1:9" x14ac:dyDescent="0.35">
      <c r="A340" s="1">
        <v>40847</v>
      </c>
      <c r="B340">
        <v>140.740005</v>
      </c>
      <c r="C340">
        <v>143.91000399999999</v>
      </c>
      <c r="D340">
        <v>138.78999300000001</v>
      </c>
      <c r="E340">
        <v>140.179993</v>
      </c>
      <c r="F340">
        <v>6463900</v>
      </c>
      <c r="G340">
        <v>140.179993</v>
      </c>
      <c r="H340">
        <f t="shared" si="10"/>
        <v>-3.0701162726495691E-2</v>
      </c>
      <c r="I340">
        <f t="shared" si="11"/>
        <v>-3.0701162726495691E-2</v>
      </c>
    </row>
    <row r="341" spans="1:9" x14ac:dyDescent="0.35">
      <c r="A341" s="1">
        <v>40848</v>
      </c>
      <c r="B341">
        <v>133.36999499999999</v>
      </c>
      <c r="C341">
        <v>136.990005</v>
      </c>
      <c r="D341">
        <v>132.800003</v>
      </c>
      <c r="E341">
        <v>135.050003</v>
      </c>
      <c r="F341">
        <v>6987000</v>
      </c>
      <c r="G341">
        <v>135.050003</v>
      </c>
      <c r="H341">
        <f t="shared" si="10"/>
        <v>-3.6595735883650615E-2</v>
      </c>
      <c r="I341">
        <f t="shared" si="11"/>
        <v>-3.6595735883650615E-2</v>
      </c>
    </row>
    <row r="342" spans="1:9" x14ac:dyDescent="0.35">
      <c r="A342" s="1">
        <v>40849</v>
      </c>
      <c r="B342">
        <v>139.800003</v>
      </c>
      <c r="C342">
        <v>141.88000500000001</v>
      </c>
      <c r="D342">
        <v>139.33000200000001</v>
      </c>
      <c r="E342">
        <v>140.550003</v>
      </c>
      <c r="F342">
        <v>6812300</v>
      </c>
      <c r="G342">
        <v>140.550003</v>
      </c>
      <c r="H342">
        <f t="shared" si="10"/>
        <v>4.072565625933381E-2</v>
      </c>
      <c r="I342">
        <f t="shared" si="11"/>
        <v>4.072565625933381E-2</v>
      </c>
    </row>
    <row r="343" spans="1:9" x14ac:dyDescent="0.35">
      <c r="A343" s="1">
        <v>40850</v>
      </c>
      <c r="B343">
        <v>142.820007</v>
      </c>
      <c r="C343">
        <v>144.94000199999999</v>
      </c>
      <c r="D343">
        <v>140</v>
      </c>
      <c r="E343">
        <v>143.5</v>
      </c>
      <c r="F343">
        <v>6296700</v>
      </c>
      <c r="G343">
        <v>143.5</v>
      </c>
      <c r="H343">
        <f t="shared" si="10"/>
        <v>2.0988950103401963E-2</v>
      </c>
      <c r="I343">
        <f t="shared" si="11"/>
        <v>2.0988950103401963E-2</v>
      </c>
    </row>
    <row r="344" spans="1:9" x14ac:dyDescent="0.35">
      <c r="A344" s="1">
        <v>40851</v>
      </c>
      <c r="B344">
        <v>142.94000199999999</v>
      </c>
      <c r="C344">
        <v>143.60000600000001</v>
      </c>
      <c r="D344">
        <v>138.949997</v>
      </c>
      <c r="E344">
        <v>143.179993</v>
      </c>
      <c r="F344">
        <v>4668600</v>
      </c>
      <c r="G344">
        <v>143.179993</v>
      </c>
      <c r="H344">
        <f t="shared" si="10"/>
        <v>-2.2300139372822573E-3</v>
      </c>
      <c r="I344">
        <f t="shared" si="11"/>
        <v>-2.2300139372822573E-3</v>
      </c>
    </row>
    <row r="345" spans="1:9" x14ac:dyDescent="0.35">
      <c r="A345" s="1">
        <v>40854</v>
      </c>
      <c r="B345">
        <v>142.66000399999999</v>
      </c>
      <c r="C345">
        <v>143.88999899999999</v>
      </c>
      <c r="D345">
        <v>139.60000600000001</v>
      </c>
      <c r="E345">
        <v>140.779999</v>
      </c>
      <c r="F345">
        <v>4214000</v>
      </c>
      <c r="G345">
        <v>140.779999</v>
      </c>
      <c r="H345">
        <f t="shared" si="10"/>
        <v>-1.6762076528387543E-2</v>
      </c>
      <c r="I345">
        <f t="shared" si="11"/>
        <v>-1.6762076528387543E-2</v>
      </c>
    </row>
    <row r="346" spans="1:9" x14ac:dyDescent="0.35">
      <c r="A346" s="1">
        <v>40855</v>
      </c>
      <c r="B346">
        <v>141.60000600000001</v>
      </c>
      <c r="C346">
        <v>142.720001</v>
      </c>
      <c r="D346">
        <v>138.60000600000001</v>
      </c>
      <c r="E346">
        <v>141.94000199999999</v>
      </c>
      <c r="F346">
        <v>4848600</v>
      </c>
      <c r="G346">
        <v>141.94000199999999</v>
      </c>
      <c r="H346">
        <f t="shared" si="10"/>
        <v>8.2398281591122124E-3</v>
      </c>
      <c r="I346">
        <f t="shared" si="11"/>
        <v>8.2398281591122124E-3</v>
      </c>
    </row>
    <row r="347" spans="1:9" x14ac:dyDescent="0.35">
      <c r="A347" s="1">
        <v>40856</v>
      </c>
      <c r="B347">
        <v>139.5</v>
      </c>
      <c r="C347">
        <v>140.25</v>
      </c>
      <c r="D347">
        <v>135.729996</v>
      </c>
      <c r="E347">
        <v>136.16999799999999</v>
      </c>
      <c r="F347">
        <v>5554000</v>
      </c>
      <c r="G347">
        <v>136.16999799999999</v>
      </c>
      <c r="H347">
        <f t="shared" si="10"/>
        <v>-4.0651006895152789E-2</v>
      </c>
      <c r="I347">
        <f t="shared" si="11"/>
        <v>-4.0651006895152789E-2</v>
      </c>
    </row>
    <row r="348" spans="1:9" x14ac:dyDescent="0.35">
      <c r="A348" s="1">
        <v>40857</v>
      </c>
      <c r="B348">
        <v>138.179993</v>
      </c>
      <c r="C348">
        <v>138.63999899999999</v>
      </c>
      <c r="D348">
        <v>133.60000600000001</v>
      </c>
      <c r="E348">
        <v>135.679993</v>
      </c>
      <c r="F348">
        <v>4302200</v>
      </c>
      <c r="G348">
        <v>135.679993</v>
      </c>
      <c r="H348">
        <f t="shared" si="10"/>
        <v>-3.5984798942274823E-3</v>
      </c>
      <c r="I348">
        <f t="shared" si="11"/>
        <v>-3.5984798942274823E-3</v>
      </c>
    </row>
    <row r="349" spans="1:9" x14ac:dyDescent="0.35">
      <c r="A349" s="1">
        <v>40858</v>
      </c>
      <c r="B349">
        <v>137.38999899999999</v>
      </c>
      <c r="C349">
        <v>138.220001</v>
      </c>
      <c r="D349">
        <v>135</v>
      </c>
      <c r="E349">
        <v>137.759995</v>
      </c>
      <c r="F349">
        <v>3589500</v>
      </c>
      <c r="G349">
        <v>137.759995</v>
      </c>
      <c r="H349">
        <f t="shared" si="10"/>
        <v>1.5330204210726983E-2</v>
      </c>
      <c r="I349">
        <f t="shared" si="11"/>
        <v>1.5330204210726983E-2</v>
      </c>
    </row>
    <row r="350" spans="1:9" x14ac:dyDescent="0.35">
      <c r="A350" s="1">
        <v>40861</v>
      </c>
      <c r="B350">
        <v>137</v>
      </c>
      <c r="C350">
        <v>140.199997</v>
      </c>
      <c r="D350">
        <v>136.5</v>
      </c>
      <c r="E350">
        <v>138.88000500000001</v>
      </c>
      <c r="F350">
        <v>3387200</v>
      </c>
      <c r="G350">
        <v>138.88000500000001</v>
      </c>
      <c r="H350">
        <f t="shared" si="10"/>
        <v>8.1301541859086709E-3</v>
      </c>
      <c r="I350">
        <f t="shared" si="11"/>
        <v>8.1301541859086709E-3</v>
      </c>
    </row>
    <row r="351" spans="1:9" x14ac:dyDescent="0.35">
      <c r="A351" s="1">
        <v>40862</v>
      </c>
      <c r="B351">
        <v>138.020004</v>
      </c>
      <c r="C351">
        <v>141.35000600000001</v>
      </c>
      <c r="D351">
        <v>137.63999899999999</v>
      </c>
      <c r="E351">
        <v>140.740005</v>
      </c>
      <c r="F351">
        <v>5224900</v>
      </c>
      <c r="G351">
        <v>140.740005</v>
      </c>
      <c r="H351">
        <f t="shared" si="10"/>
        <v>1.3392856660683336E-2</v>
      </c>
      <c r="I351">
        <f t="shared" si="11"/>
        <v>1.3392856660683336E-2</v>
      </c>
    </row>
    <row r="352" spans="1:9" x14ac:dyDescent="0.35">
      <c r="A352" s="1">
        <v>40863</v>
      </c>
      <c r="B352">
        <v>139.800003</v>
      </c>
      <c r="C352">
        <v>140.39999399999999</v>
      </c>
      <c r="D352">
        <v>137.740005</v>
      </c>
      <c r="E352">
        <v>138.10000600000001</v>
      </c>
      <c r="F352">
        <v>4085900</v>
      </c>
      <c r="G352">
        <v>138.10000600000001</v>
      </c>
      <c r="H352">
        <f t="shared" si="10"/>
        <v>-1.8757985691417227E-2</v>
      </c>
      <c r="I352">
        <f t="shared" si="11"/>
        <v>-1.8757985691417227E-2</v>
      </c>
    </row>
    <row r="353" spans="1:9" x14ac:dyDescent="0.35">
      <c r="A353" s="1">
        <v>40864</v>
      </c>
      <c r="B353">
        <v>137.78999300000001</v>
      </c>
      <c r="C353">
        <v>137.990005</v>
      </c>
      <c r="D353">
        <v>128.929993</v>
      </c>
      <c r="E353">
        <v>131.10000600000001</v>
      </c>
      <c r="F353">
        <v>7512000</v>
      </c>
      <c r="G353">
        <v>131.10000600000001</v>
      </c>
      <c r="H353">
        <f t="shared" si="10"/>
        <v>-5.0687905111314761E-2</v>
      </c>
      <c r="I353">
        <f t="shared" si="11"/>
        <v>-5.0687905111314761E-2</v>
      </c>
    </row>
    <row r="354" spans="1:9" x14ac:dyDescent="0.35">
      <c r="A354" s="1">
        <v>40865</v>
      </c>
      <c r="B354">
        <v>131.96000699999999</v>
      </c>
      <c r="C354">
        <v>131.96000699999999</v>
      </c>
      <c r="D354">
        <v>126.050003</v>
      </c>
      <c r="E354">
        <v>126.93</v>
      </c>
      <c r="F354">
        <v>5627900</v>
      </c>
      <c r="G354">
        <v>126.93</v>
      </c>
      <c r="H354">
        <f t="shared" si="10"/>
        <v>-3.1807824631220845E-2</v>
      </c>
      <c r="I354">
        <f t="shared" si="11"/>
        <v>-3.1807824631220845E-2</v>
      </c>
    </row>
    <row r="355" spans="1:9" x14ac:dyDescent="0.35">
      <c r="A355" s="1">
        <v>40868</v>
      </c>
      <c r="B355">
        <v>123.360001</v>
      </c>
      <c r="C355">
        <v>124.82</v>
      </c>
      <c r="D355">
        <v>118</v>
      </c>
      <c r="E355">
        <v>124.16999800000001</v>
      </c>
      <c r="F355">
        <v>8811500</v>
      </c>
      <c r="G355">
        <v>124.16999800000001</v>
      </c>
      <c r="H355">
        <f t="shared" si="10"/>
        <v>-2.1744284251162056E-2</v>
      </c>
      <c r="I355">
        <f t="shared" si="11"/>
        <v>-2.1744284251162056E-2</v>
      </c>
    </row>
    <row r="356" spans="1:9" x14ac:dyDescent="0.35">
      <c r="A356" s="1">
        <v>40869</v>
      </c>
      <c r="B356">
        <v>123.480003</v>
      </c>
      <c r="C356">
        <v>127.050003</v>
      </c>
      <c r="D356">
        <v>121.879997</v>
      </c>
      <c r="E356">
        <v>124.279999</v>
      </c>
      <c r="F356">
        <v>4559100</v>
      </c>
      <c r="G356">
        <v>124.279999</v>
      </c>
      <c r="H356">
        <f t="shared" si="10"/>
        <v>8.8589032593845176E-4</v>
      </c>
      <c r="I356">
        <f t="shared" si="11"/>
        <v>8.8589032593845176E-4</v>
      </c>
    </row>
    <row r="357" spans="1:9" x14ac:dyDescent="0.35">
      <c r="A357" s="1">
        <v>40870</v>
      </c>
      <c r="B357">
        <v>122.639999</v>
      </c>
      <c r="C357">
        <v>123.389999</v>
      </c>
      <c r="D357">
        <v>119.029999</v>
      </c>
      <c r="E357">
        <v>119.550003</v>
      </c>
      <c r="F357">
        <v>4581600</v>
      </c>
      <c r="G357">
        <v>119.550003</v>
      </c>
      <c r="H357">
        <f t="shared" si="10"/>
        <v>-3.8059189234464025E-2</v>
      </c>
      <c r="I357">
        <f t="shared" si="11"/>
        <v>-3.8059189234464025E-2</v>
      </c>
    </row>
    <row r="358" spans="1:9" x14ac:dyDescent="0.35">
      <c r="A358" s="1">
        <v>40872</v>
      </c>
      <c r="B358">
        <v>118.599998</v>
      </c>
      <c r="C358">
        <v>121.360001</v>
      </c>
      <c r="D358">
        <v>118.44000200000001</v>
      </c>
      <c r="E358">
        <v>119.910004</v>
      </c>
      <c r="F358">
        <v>2792400</v>
      </c>
      <c r="G358">
        <v>119.910004</v>
      </c>
      <c r="H358">
        <f t="shared" si="10"/>
        <v>3.0113006354336677E-3</v>
      </c>
      <c r="I358">
        <f t="shared" si="11"/>
        <v>3.0113006354336677E-3</v>
      </c>
    </row>
    <row r="359" spans="1:9" x14ac:dyDescent="0.35">
      <c r="A359" s="1">
        <v>40875</v>
      </c>
      <c r="B359">
        <v>125.449997</v>
      </c>
      <c r="C359">
        <v>127.68</v>
      </c>
      <c r="D359">
        <v>123.610001</v>
      </c>
      <c r="E359">
        <v>126.80999799999999</v>
      </c>
      <c r="F359">
        <v>6408500</v>
      </c>
      <c r="G359">
        <v>126.80999799999999</v>
      </c>
      <c r="H359">
        <f t="shared" si="10"/>
        <v>5.7543105410954636E-2</v>
      </c>
      <c r="I359">
        <f t="shared" si="11"/>
        <v>5.7543105410954636E-2</v>
      </c>
    </row>
    <row r="360" spans="1:9" x14ac:dyDescent="0.35">
      <c r="A360" s="1">
        <v>40876</v>
      </c>
      <c r="B360">
        <v>127.400002</v>
      </c>
      <c r="C360">
        <v>127.5</v>
      </c>
      <c r="D360">
        <v>124.66999800000001</v>
      </c>
      <c r="E360">
        <v>124.91999800000001</v>
      </c>
      <c r="F360">
        <v>4573600</v>
      </c>
      <c r="G360">
        <v>124.91999800000001</v>
      </c>
      <c r="H360">
        <f t="shared" si="10"/>
        <v>-1.4904187601990077E-2</v>
      </c>
      <c r="I360">
        <f t="shared" si="11"/>
        <v>-1.4904187601990077E-2</v>
      </c>
    </row>
    <row r="361" spans="1:9" x14ac:dyDescent="0.35">
      <c r="A361" s="1">
        <v>40877</v>
      </c>
      <c r="B361">
        <v>131.30999800000001</v>
      </c>
      <c r="C361">
        <v>131.64999399999999</v>
      </c>
      <c r="D361">
        <v>129.10000600000001</v>
      </c>
      <c r="E361">
        <v>130.990005</v>
      </c>
      <c r="F361">
        <v>6114200</v>
      </c>
      <c r="G361">
        <v>130.990005</v>
      </c>
      <c r="H361">
        <f t="shared" si="10"/>
        <v>4.8591155116733106E-2</v>
      </c>
      <c r="I361">
        <f t="shared" si="11"/>
        <v>4.8591155116733106E-2</v>
      </c>
    </row>
    <row r="362" spans="1:9" x14ac:dyDescent="0.35">
      <c r="A362" s="1">
        <v>40878</v>
      </c>
      <c r="B362">
        <v>130.14999399999999</v>
      </c>
      <c r="C362">
        <v>135.990005</v>
      </c>
      <c r="D362">
        <v>130.10000600000001</v>
      </c>
      <c r="E362">
        <v>134.83000200000001</v>
      </c>
      <c r="F362">
        <v>5194500</v>
      </c>
      <c r="G362">
        <v>134.83000200000001</v>
      </c>
      <c r="H362">
        <f t="shared" si="10"/>
        <v>2.9315190880403515E-2</v>
      </c>
      <c r="I362">
        <f t="shared" si="11"/>
        <v>2.9315190880403515E-2</v>
      </c>
    </row>
    <row r="363" spans="1:9" x14ac:dyDescent="0.35">
      <c r="A363" s="1">
        <v>40879</v>
      </c>
      <c r="B363">
        <v>136.490005</v>
      </c>
      <c r="C363">
        <v>136.63000500000001</v>
      </c>
      <c r="D363">
        <v>133.63999899999999</v>
      </c>
      <c r="E363">
        <v>134.08999600000001</v>
      </c>
      <c r="F363">
        <v>3482300</v>
      </c>
      <c r="G363">
        <v>134.08999600000001</v>
      </c>
      <c r="H363">
        <f t="shared" si="10"/>
        <v>-5.4884372099912445E-3</v>
      </c>
      <c r="I363">
        <f t="shared" si="11"/>
        <v>-5.4884372099912445E-3</v>
      </c>
    </row>
    <row r="364" spans="1:9" x14ac:dyDescent="0.35">
      <c r="A364" s="1">
        <v>40882</v>
      </c>
      <c r="B364">
        <v>136.44000199999999</v>
      </c>
      <c r="C364">
        <v>137.21000699999999</v>
      </c>
      <c r="D364">
        <v>133.800003</v>
      </c>
      <c r="E364">
        <v>134.63000500000001</v>
      </c>
      <c r="F364">
        <v>4420400</v>
      </c>
      <c r="G364">
        <v>134.63000500000001</v>
      </c>
      <c r="H364">
        <f t="shared" si="10"/>
        <v>4.0272131859859081E-3</v>
      </c>
      <c r="I364">
        <f t="shared" si="11"/>
        <v>4.0272131859859081E-3</v>
      </c>
    </row>
    <row r="365" spans="1:9" x14ac:dyDescent="0.35">
      <c r="A365" s="1">
        <v>40883</v>
      </c>
      <c r="B365">
        <v>134.220001</v>
      </c>
      <c r="C365">
        <v>135.479996</v>
      </c>
      <c r="D365">
        <v>130.029999</v>
      </c>
      <c r="E365">
        <v>131.25</v>
      </c>
      <c r="F365">
        <v>4555600</v>
      </c>
      <c r="G365">
        <v>131.25</v>
      </c>
      <c r="H365">
        <f t="shared" si="10"/>
        <v>-2.5105881857465658E-2</v>
      </c>
      <c r="I365">
        <f t="shared" si="11"/>
        <v>-2.5105881857465658E-2</v>
      </c>
    </row>
    <row r="366" spans="1:9" x14ac:dyDescent="0.35">
      <c r="A366" s="1">
        <v>40884</v>
      </c>
      <c r="B366">
        <v>130.529999</v>
      </c>
      <c r="C366">
        <v>131.5</v>
      </c>
      <c r="D366">
        <v>127.260002</v>
      </c>
      <c r="E366">
        <v>129.33000200000001</v>
      </c>
      <c r="F366">
        <v>3523600</v>
      </c>
      <c r="G366">
        <v>129.33000200000001</v>
      </c>
      <c r="H366">
        <f t="shared" si="10"/>
        <v>-1.4628556190476134E-2</v>
      </c>
      <c r="I366">
        <f t="shared" si="11"/>
        <v>-1.4628556190476134E-2</v>
      </c>
    </row>
    <row r="367" spans="1:9" x14ac:dyDescent="0.35">
      <c r="A367" s="1">
        <v>40885</v>
      </c>
      <c r="B367">
        <v>128.36999499999999</v>
      </c>
      <c r="C367">
        <v>130.38000500000001</v>
      </c>
      <c r="D367">
        <v>126.370003</v>
      </c>
      <c r="E367">
        <v>126.629997</v>
      </c>
      <c r="F367">
        <v>3914500</v>
      </c>
      <c r="G367">
        <v>126.629997</v>
      </c>
      <c r="H367">
        <f t="shared" si="10"/>
        <v>-2.0876865060282024E-2</v>
      </c>
      <c r="I367">
        <f t="shared" si="11"/>
        <v>-2.0876865060282024E-2</v>
      </c>
    </row>
    <row r="368" spans="1:9" x14ac:dyDescent="0.35">
      <c r="A368" s="1">
        <v>40886</v>
      </c>
      <c r="B368">
        <v>126.709999</v>
      </c>
      <c r="C368">
        <v>131</v>
      </c>
      <c r="D368">
        <v>125.55999799999999</v>
      </c>
      <c r="E368">
        <v>130.520004</v>
      </c>
      <c r="F368">
        <v>4766800</v>
      </c>
      <c r="G368">
        <v>130.520004</v>
      </c>
      <c r="H368">
        <f t="shared" si="10"/>
        <v>3.0719474786057185E-2</v>
      </c>
      <c r="I368">
        <f t="shared" si="11"/>
        <v>3.0719474786057185E-2</v>
      </c>
    </row>
    <row r="369" spans="1:9" x14ac:dyDescent="0.35">
      <c r="A369" s="1">
        <v>40889</v>
      </c>
      <c r="B369">
        <v>128.53999300000001</v>
      </c>
      <c r="C369">
        <v>128.800003</v>
      </c>
      <c r="D369">
        <v>125.25</v>
      </c>
      <c r="E369">
        <v>127.650002</v>
      </c>
      <c r="F369">
        <v>4120000</v>
      </c>
      <c r="G369">
        <v>127.650002</v>
      </c>
      <c r="H369">
        <f t="shared" si="10"/>
        <v>-2.1988981857524303E-2</v>
      </c>
      <c r="I369">
        <f t="shared" si="11"/>
        <v>-2.1988981857524303E-2</v>
      </c>
    </row>
    <row r="370" spans="1:9" x14ac:dyDescent="0.35">
      <c r="A370" s="1">
        <v>40890</v>
      </c>
      <c r="B370">
        <v>127.889999</v>
      </c>
      <c r="C370">
        <v>128.38000500000001</v>
      </c>
      <c r="D370">
        <v>121.660004</v>
      </c>
      <c r="E370">
        <v>122.220001</v>
      </c>
      <c r="F370">
        <v>6803800</v>
      </c>
      <c r="G370">
        <v>122.220001</v>
      </c>
      <c r="H370">
        <f t="shared" si="10"/>
        <v>-4.2538197531716483E-2</v>
      </c>
      <c r="I370">
        <f t="shared" si="11"/>
        <v>-4.2538197531716483E-2</v>
      </c>
    </row>
    <row r="371" spans="1:9" x14ac:dyDescent="0.35">
      <c r="A371" s="1">
        <v>40891</v>
      </c>
      <c r="B371">
        <v>120.029999</v>
      </c>
      <c r="C371">
        <v>120.199997</v>
      </c>
      <c r="D371">
        <v>115.82</v>
      </c>
      <c r="E371">
        <v>117.970001</v>
      </c>
      <c r="F371">
        <v>7146100</v>
      </c>
      <c r="G371">
        <v>117.970001</v>
      </c>
      <c r="H371">
        <f t="shared" si="10"/>
        <v>-3.4773359231113084E-2</v>
      </c>
      <c r="I371">
        <f t="shared" si="11"/>
        <v>-3.4773359231113084E-2</v>
      </c>
    </row>
    <row r="372" spans="1:9" x14ac:dyDescent="0.35">
      <c r="A372" s="1">
        <v>40892</v>
      </c>
      <c r="B372">
        <v>119.110001</v>
      </c>
      <c r="C372">
        <v>119.290001</v>
      </c>
      <c r="D372">
        <v>110.69000200000001</v>
      </c>
      <c r="E372">
        <v>114.339996</v>
      </c>
      <c r="F372">
        <v>10192300</v>
      </c>
      <c r="G372">
        <v>114.339996</v>
      </c>
      <c r="H372">
        <f t="shared" si="10"/>
        <v>-3.077057700457252E-2</v>
      </c>
      <c r="I372">
        <f t="shared" si="11"/>
        <v>-3.077057700457252E-2</v>
      </c>
    </row>
    <row r="373" spans="1:9" x14ac:dyDescent="0.35">
      <c r="A373" s="1">
        <v>40893</v>
      </c>
      <c r="B373">
        <v>114.480003</v>
      </c>
      <c r="C373">
        <v>116.16999800000001</v>
      </c>
      <c r="D373">
        <v>110.900002</v>
      </c>
      <c r="E373">
        <v>114.519997</v>
      </c>
      <c r="F373">
        <v>8987400</v>
      </c>
      <c r="G373">
        <v>114.519997</v>
      </c>
      <c r="H373">
        <f t="shared" si="10"/>
        <v>1.5742610311093967E-3</v>
      </c>
      <c r="I373">
        <f t="shared" si="11"/>
        <v>1.5742610311093967E-3</v>
      </c>
    </row>
    <row r="374" spans="1:9" x14ac:dyDescent="0.35">
      <c r="A374" s="1">
        <v>40896</v>
      </c>
      <c r="B374">
        <v>113.93</v>
      </c>
      <c r="C374">
        <v>114.989998</v>
      </c>
      <c r="D374">
        <v>111.07</v>
      </c>
      <c r="E374">
        <v>111.449997</v>
      </c>
      <c r="F374">
        <v>4946900</v>
      </c>
      <c r="G374">
        <v>111.449997</v>
      </c>
      <c r="H374">
        <f t="shared" si="10"/>
        <v>-2.6807545235964399E-2</v>
      </c>
      <c r="I374">
        <f t="shared" si="11"/>
        <v>-2.6807545235964399E-2</v>
      </c>
    </row>
    <row r="375" spans="1:9" x14ac:dyDescent="0.35">
      <c r="A375" s="1">
        <v>40897</v>
      </c>
      <c r="B375">
        <v>114</v>
      </c>
      <c r="C375">
        <v>118.779999</v>
      </c>
      <c r="D375">
        <v>112.209999</v>
      </c>
      <c r="E375">
        <v>118.400002</v>
      </c>
      <c r="F375">
        <v>7258200</v>
      </c>
      <c r="G375">
        <v>118.400002</v>
      </c>
      <c r="H375">
        <f t="shared" si="10"/>
        <v>6.2359849143827292E-2</v>
      </c>
      <c r="I375">
        <f t="shared" si="11"/>
        <v>6.2359849143827292E-2</v>
      </c>
    </row>
    <row r="376" spans="1:9" x14ac:dyDescent="0.35">
      <c r="A376" s="1">
        <v>40898</v>
      </c>
      <c r="B376">
        <v>117.389999</v>
      </c>
      <c r="C376">
        <v>117.389999</v>
      </c>
      <c r="D376">
        <v>111</v>
      </c>
      <c r="E376">
        <v>112.970001</v>
      </c>
      <c r="F376">
        <v>6653800</v>
      </c>
      <c r="G376">
        <v>112.970001</v>
      </c>
      <c r="H376">
        <f t="shared" si="10"/>
        <v>-4.586149415774507E-2</v>
      </c>
      <c r="I376">
        <f t="shared" si="11"/>
        <v>-4.586149415774507E-2</v>
      </c>
    </row>
    <row r="377" spans="1:9" x14ac:dyDescent="0.35">
      <c r="A377" s="1">
        <v>40899</v>
      </c>
      <c r="B377">
        <v>113.139999</v>
      </c>
      <c r="C377">
        <v>116.75</v>
      </c>
      <c r="D377">
        <v>112.75</v>
      </c>
      <c r="E377">
        <v>115.55999799999999</v>
      </c>
      <c r="F377">
        <v>4517100</v>
      </c>
      <c r="G377">
        <v>115.55999799999999</v>
      </c>
      <c r="H377">
        <f t="shared" si="10"/>
        <v>2.2926413889294353E-2</v>
      </c>
      <c r="I377">
        <f t="shared" si="11"/>
        <v>2.2926413889294353E-2</v>
      </c>
    </row>
    <row r="378" spans="1:9" x14ac:dyDescent="0.35">
      <c r="A378" s="1">
        <v>40900</v>
      </c>
      <c r="B378">
        <v>116.639999</v>
      </c>
      <c r="C378">
        <v>118.699997</v>
      </c>
      <c r="D378">
        <v>116</v>
      </c>
      <c r="E378">
        <v>117.80999799999999</v>
      </c>
      <c r="F378">
        <v>3771800</v>
      </c>
      <c r="G378">
        <v>117.80999799999999</v>
      </c>
      <c r="H378">
        <f t="shared" si="10"/>
        <v>1.9470405321398501E-2</v>
      </c>
      <c r="I378">
        <f t="shared" si="11"/>
        <v>1.9470405321398501E-2</v>
      </c>
    </row>
    <row r="379" spans="1:9" x14ac:dyDescent="0.35">
      <c r="A379" s="1">
        <v>40904</v>
      </c>
      <c r="B379">
        <v>117.08000199999999</v>
      </c>
      <c r="C379">
        <v>117.93</v>
      </c>
      <c r="D379">
        <v>115.83000199999999</v>
      </c>
      <c r="E379">
        <v>116.25</v>
      </c>
      <c r="F379">
        <v>2601200</v>
      </c>
      <c r="G379">
        <v>116.25</v>
      </c>
      <c r="H379">
        <f t="shared" si="10"/>
        <v>-1.3241643548792804E-2</v>
      </c>
      <c r="I379">
        <f t="shared" si="11"/>
        <v>-1.3241643548792804E-2</v>
      </c>
    </row>
    <row r="380" spans="1:9" x14ac:dyDescent="0.35">
      <c r="A380" s="1">
        <v>40905</v>
      </c>
      <c r="B380">
        <v>116.029999</v>
      </c>
      <c r="C380">
        <v>117.660004</v>
      </c>
      <c r="D380">
        <v>115.019997</v>
      </c>
      <c r="E380">
        <v>116.5</v>
      </c>
      <c r="F380">
        <v>3746800</v>
      </c>
      <c r="G380">
        <v>116.5</v>
      </c>
      <c r="H380">
        <f t="shared" si="10"/>
        <v>2.1505376344086021E-3</v>
      </c>
      <c r="I380">
        <f t="shared" si="11"/>
        <v>2.1505376344086021E-3</v>
      </c>
    </row>
    <row r="381" spans="1:9" x14ac:dyDescent="0.35">
      <c r="A381" s="1">
        <v>40906</v>
      </c>
      <c r="B381">
        <v>116.019997</v>
      </c>
      <c r="C381">
        <v>116.379997</v>
      </c>
      <c r="D381">
        <v>113.16999800000001</v>
      </c>
      <c r="E381">
        <v>114.720001</v>
      </c>
      <c r="F381">
        <v>4212200</v>
      </c>
      <c r="G381">
        <v>114.720001</v>
      </c>
      <c r="H381">
        <f t="shared" si="10"/>
        <v>-1.527896137339059E-2</v>
      </c>
      <c r="I381">
        <f t="shared" si="11"/>
        <v>-1.527896137339059E-2</v>
      </c>
    </row>
    <row r="382" spans="1:9" x14ac:dyDescent="0.35">
      <c r="A382" s="1">
        <v>40907</v>
      </c>
      <c r="B382">
        <v>114.08000199999999</v>
      </c>
      <c r="C382">
        <v>116.800003</v>
      </c>
      <c r="D382">
        <v>113.82</v>
      </c>
      <c r="E382">
        <v>116.470001</v>
      </c>
      <c r="F382">
        <v>5057000</v>
      </c>
      <c r="G382">
        <v>116.470001</v>
      </c>
      <c r="H382">
        <f t="shared" si="10"/>
        <v>1.5254532642481411E-2</v>
      </c>
      <c r="I382">
        <f t="shared" si="11"/>
        <v>1.5254532642481411E-2</v>
      </c>
    </row>
    <row r="383" spans="1:9" x14ac:dyDescent="0.35">
      <c r="A383" s="1">
        <v>40911</v>
      </c>
      <c r="B383">
        <v>120</v>
      </c>
      <c r="C383">
        <v>125.139999</v>
      </c>
      <c r="D383">
        <v>120</v>
      </c>
      <c r="E383">
        <v>124.290001</v>
      </c>
      <c r="F383">
        <v>7311200</v>
      </c>
      <c r="G383">
        <v>124.290001</v>
      </c>
      <c r="H383">
        <f t="shared" si="10"/>
        <v>6.714175266470554E-2</v>
      </c>
      <c r="I383">
        <f t="shared" si="11"/>
        <v>6.714175266470554E-2</v>
      </c>
    </row>
    <row r="384" spans="1:9" x14ac:dyDescent="0.35">
      <c r="A384" s="1">
        <v>40912</v>
      </c>
      <c r="B384">
        <v>122.75</v>
      </c>
      <c r="C384">
        <v>123.599998</v>
      </c>
      <c r="D384">
        <v>121.150002</v>
      </c>
      <c r="E384">
        <v>121.989998</v>
      </c>
      <c r="F384">
        <v>4398200</v>
      </c>
      <c r="G384">
        <v>121.989998</v>
      </c>
      <c r="H384">
        <f t="shared" si="10"/>
        <v>-1.8505133007441232E-2</v>
      </c>
      <c r="I384">
        <f t="shared" si="11"/>
        <v>-1.8505133007441232E-2</v>
      </c>
    </row>
    <row r="385" spans="1:9" x14ac:dyDescent="0.35">
      <c r="A385" s="1">
        <v>40913</v>
      </c>
      <c r="B385">
        <v>121.099998</v>
      </c>
      <c r="C385">
        <v>124</v>
      </c>
      <c r="D385">
        <v>120.68</v>
      </c>
      <c r="E385">
        <v>123.269997</v>
      </c>
      <c r="F385">
        <v>4772700</v>
      </c>
      <c r="G385">
        <v>123.269997</v>
      </c>
      <c r="H385">
        <f t="shared" si="10"/>
        <v>1.0492655307691732E-2</v>
      </c>
      <c r="I385">
        <f t="shared" si="11"/>
        <v>1.0492655307691732E-2</v>
      </c>
    </row>
    <row r="386" spans="1:9" x14ac:dyDescent="0.35">
      <c r="A386" s="1">
        <v>40914</v>
      </c>
      <c r="B386">
        <v>123.720001</v>
      </c>
      <c r="C386">
        <v>124.110001</v>
      </c>
      <c r="D386">
        <v>120</v>
      </c>
      <c r="E386">
        <v>121.089996</v>
      </c>
      <c r="F386">
        <v>4978100</v>
      </c>
      <c r="G386">
        <v>121.089996</v>
      </c>
      <c r="H386">
        <f t="shared" si="10"/>
        <v>-1.7684765580062472E-2</v>
      </c>
      <c r="I386">
        <f t="shared" si="11"/>
        <v>-1.7684765580062472E-2</v>
      </c>
    </row>
    <row r="387" spans="1:9" x14ac:dyDescent="0.35">
      <c r="A387" s="1">
        <v>40917</v>
      </c>
      <c r="B387">
        <v>122.970001</v>
      </c>
      <c r="C387">
        <v>122.970001</v>
      </c>
      <c r="D387">
        <v>117.16999800000001</v>
      </c>
      <c r="E387">
        <v>120.110001</v>
      </c>
      <c r="F387">
        <v>5594500</v>
      </c>
      <c r="G387">
        <v>120.110001</v>
      </c>
      <c r="H387">
        <f t="shared" si="10"/>
        <v>-8.093112828247203E-3</v>
      </c>
      <c r="I387">
        <f t="shared" si="11"/>
        <v>-8.093112828247203E-3</v>
      </c>
    </row>
    <row r="388" spans="1:9" x14ac:dyDescent="0.35">
      <c r="A388" s="1">
        <v>40918</v>
      </c>
      <c r="B388">
        <v>124.209999</v>
      </c>
      <c r="C388">
        <v>127.300003</v>
      </c>
      <c r="D388">
        <v>124</v>
      </c>
      <c r="E388">
        <v>126.879997</v>
      </c>
      <c r="F388">
        <v>6929000</v>
      </c>
      <c r="G388">
        <v>126.879997</v>
      </c>
      <c r="H388">
        <f t="shared" ref="H388:H451" si="12">(E388-E387)/E387</f>
        <v>5.6364964979061204E-2</v>
      </c>
      <c r="I388">
        <f t="shared" ref="I388:I451" si="13">(G388-G387)/G387</f>
        <v>5.6364964979061204E-2</v>
      </c>
    </row>
    <row r="389" spans="1:9" x14ac:dyDescent="0.35">
      <c r="A389" s="1">
        <v>40919</v>
      </c>
      <c r="B389">
        <v>126.470001</v>
      </c>
      <c r="C389">
        <v>128.58999600000001</v>
      </c>
      <c r="D389">
        <v>125.529999</v>
      </c>
      <c r="E389">
        <v>128.19000199999999</v>
      </c>
      <c r="F389">
        <v>5328900</v>
      </c>
      <c r="G389">
        <v>128.19000199999999</v>
      </c>
      <c r="H389">
        <f t="shared" si="12"/>
        <v>1.0324755918775673E-2</v>
      </c>
      <c r="I389">
        <f t="shared" si="13"/>
        <v>1.0324755918775673E-2</v>
      </c>
    </row>
    <row r="390" spans="1:9" x14ac:dyDescent="0.35">
      <c r="A390" s="1">
        <v>40920</v>
      </c>
      <c r="B390">
        <v>129</v>
      </c>
      <c r="C390">
        <v>130.25</v>
      </c>
      <c r="D390">
        <v>127.66999800000001</v>
      </c>
      <c r="E390">
        <v>128.300003</v>
      </c>
      <c r="F390">
        <v>4908500</v>
      </c>
      <c r="G390">
        <v>128.300003</v>
      </c>
      <c r="H390">
        <f t="shared" si="12"/>
        <v>8.5810904348071644E-4</v>
      </c>
      <c r="I390">
        <f t="shared" si="13"/>
        <v>8.5810904348071644E-4</v>
      </c>
    </row>
    <row r="391" spans="1:9" x14ac:dyDescent="0.35">
      <c r="A391" s="1">
        <v>40921</v>
      </c>
      <c r="B391">
        <v>127.019997</v>
      </c>
      <c r="C391">
        <v>128.91000399999999</v>
      </c>
      <c r="D391">
        <v>126.5</v>
      </c>
      <c r="E391">
        <v>127.410004</v>
      </c>
      <c r="F391">
        <v>4045800</v>
      </c>
      <c r="G391">
        <v>127.410004</v>
      </c>
      <c r="H391">
        <f t="shared" si="12"/>
        <v>-6.936858762193506E-3</v>
      </c>
      <c r="I391">
        <f t="shared" si="13"/>
        <v>-6.936858762193506E-3</v>
      </c>
    </row>
    <row r="392" spans="1:9" x14ac:dyDescent="0.35">
      <c r="A392" s="1">
        <v>40925</v>
      </c>
      <c r="B392">
        <v>131.300003</v>
      </c>
      <c r="C392">
        <v>131.5</v>
      </c>
      <c r="D392">
        <v>128.60000600000001</v>
      </c>
      <c r="E392">
        <v>128.85000600000001</v>
      </c>
      <c r="F392">
        <v>6150400</v>
      </c>
      <c r="G392">
        <v>128.85000600000001</v>
      </c>
      <c r="H392">
        <f t="shared" si="12"/>
        <v>1.1302110939420478E-2</v>
      </c>
      <c r="I392">
        <f t="shared" si="13"/>
        <v>1.1302110939420478E-2</v>
      </c>
    </row>
    <row r="393" spans="1:9" x14ac:dyDescent="0.35">
      <c r="A393" s="1">
        <v>40926</v>
      </c>
      <c r="B393">
        <v>128.83000200000001</v>
      </c>
      <c r="C393">
        <v>129.729996</v>
      </c>
      <c r="D393">
        <v>125.30999799999999</v>
      </c>
      <c r="E393">
        <v>126.07</v>
      </c>
      <c r="F393">
        <v>6589400</v>
      </c>
      <c r="G393">
        <v>126.07</v>
      </c>
      <c r="H393">
        <f t="shared" si="12"/>
        <v>-2.1575520920037942E-2</v>
      </c>
      <c r="I393">
        <f t="shared" si="13"/>
        <v>-2.1575520920037942E-2</v>
      </c>
    </row>
    <row r="394" spans="1:9" x14ac:dyDescent="0.35">
      <c r="A394" s="1">
        <v>40927</v>
      </c>
      <c r="B394">
        <v>127.459999</v>
      </c>
      <c r="C394">
        <v>127.529999</v>
      </c>
      <c r="D394">
        <v>123</v>
      </c>
      <c r="E394">
        <v>123.620003</v>
      </c>
      <c r="F394">
        <v>10790500</v>
      </c>
      <c r="G394">
        <v>123.620003</v>
      </c>
      <c r="H394">
        <f t="shared" si="12"/>
        <v>-1.9433624177044469E-2</v>
      </c>
      <c r="I394">
        <f t="shared" si="13"/>
        <v>-1.9433624177044469E-2</v>
      </c>
    </row>
    <row r="395" spans="1:9" x14ac:dyDescent="0.35">
      <c r="A395" s="1">
        <v>40928</v>
      </c>
      <c r="B395">
        <v>122.949997</v>
      </c>
      <c r="C395">
        <v>124.540001</v>
      </c>
      <c r="D395">
        <v>121.5</v>
      </c>
      <c r="E395">
        <v>122.800003</v>
      </c>
      <c r="F395">
        <v>6038500</v>
      </c>
      <c r="G395">
        <v>122.800003</v>
      </c>
      <c r="H395">
        <f t="shared" si="12"/>
        <v>-6.6332307078167049E-3</v>
      </c>
      <c r="I395">
        <f t="shared" si="13"/>
        <v>-6.6332307078167049E-3</v>
      </c>
    </row>
    <row r="396" spans="1:9" x14ac:dyDescent="0.35">
      <c r="A396" s="1">
        <v>40931</v>
      </c>
      <c r="B396">
        <v>123.339996</v>
      </c>
      <c r="C396">
        <v>126.800003</v>
      </c>
      <c r="D396">
        <v>123.339996</v>
      </c>
      <c r="E396">
        <v>123.93</v>
      </c>
      <c r="F396">
        <v>7128800</v>
      </c>
      <c r="G396">
        <v>123.93</v>
      </c>
      <c r="H396">
        <f t="shared" si="12"/>
        <v>9.2019297426238905E-3</v>
      </c>
      <c r="I396">
        <f t="shared" si="13"/>
        <v>9.2019297426238905E-3</v>
      </c>
    </row>
    <row r="397" spans="1:9" x14ac:dyDescent="0.35">
      <c r="A397" s="1">
        <v>40932</v>
      </c>
      <c r="B397">
        <v>123.199997</v>
      </c>
      <c r="C397">
        <v>123.400002</v>
      </c>
      <c r="D397">
        <v>121</v>
      </c>
      <c r="E397">
        <v>121.75</v>
      </c>
      <c r="F397">
        <v>4875800</v>
      </c>
      <c r="G397">
        <v>121.75</v>
      </c>
      <c r="H397">
        <f t="shared" si="12"/>
        <v>-1.7590575324780172E-2</v>
      </c>
      <c r="I397">
        <f t="shared" si="13"/>
        <v>-1.7590575324780172E-2</v>
      </c>
    </row>
    <row r="398" spans="1:9" x14ac:dyDescent="0.35">
      <c r="A398" s="1">
        <v>40933</v>
      </c>
      <c r="B398">
        <v>122.510002</v>
      </c>
      <c r="C398">
        <v>125.519997</v>
      </c>
      <c r="D398">
        <v>121.07</v>
      </c>
      <c r="E398">
        <v>125.029999</v>
      </c>
      <c r="F398">
        <v>4876400</v>
      </c>
      <c r="G398">
        <v>125.029999</v>
      </c>
      <c r="H398">
        <f t="shared" si="12"/>
        <v>2.6940443531827545E-2</v>
      </c>
      <c r="I398">
        <f t="shared" si="13"/>
        <v>2.6940443531827545E-2</v>
      </c>
    </row>
    <row r="399" spans="1:9" x14ac:dyDescent="0.35">
      <c r="A399" s="1">
        <v>40934</v>
      </c>
      <c r="B399">
        <v>124.290001</v>
      </c>
      <c r="C399">
        <v>127.209999</v>
      </c>
      <c r="D399">
        <v>122.83000199999999</v>
      </c>
      <c r="E399">
        <v>123.900002</v>
      </c>
      <c r="F399">
        <v>5636000</v>
      </c>
      <c r="G399">
        <v>123.900002</v>
      </c>
      <c r="H399">
        <f t="shared" si="12"/>
        <v>-9.0378069986228101E-3</v>
      </c>
      <c r="I399">
        <f t="shared" si="13"/>
        <v>-9.0378069986228101E-3</v>
      </c>
    </row>
    <row r="400" spans="1:9" x14ac:dyDescent="0.35">
      <c r="A400" s="1">
        <v>40935</v>
      </c>
      <c r="B400">
        <v>124.199997</v>
      </c>
      <c r="C400">
        <v>131.89999399999999</v>
      </c>
      <c r="D400">
        <v>124.110001</v>
      </c>
      <c r="E400">
        <v>131.36000100000001</v>
      </c>
      <c r="F400">
        <v>8589800</v>
      </c>
      <c r="G400">
        <v>131.36000100000001</v>
      </c>
      <c r="H400">
        <f t="shared" si="12"/>
        <v>6.0209837607589467E-2</v>
      </c>
      <c r="I400">
        <f t="shared" si="13"/>
        <v>6.0209837607589467E-2</v>
      </c>
    </row>
    <row r="401" spans="1:9" x14ac:dyDescent="0.35">
      <c r="A401" s="1">
        <v>40938</v>
      </c>
      <c r="B401">
        <v>130.929993</v>
      </c>
      <c r="C401">
        <v>132.25</v>
      </c>
      <c r="D401">
        <v>128.11999499999999</v>
      </c>
      <c r="E401">
        <v>130.729996</v>
      </c>
      <c r="F401">
        <v>7871300</v>
      </c>
      <c r="G401">
        <v>130.729996</v>
      </c>
      <c r="H401">
        <f t="shared" si="12"/>
        <v>-4.7960185383982392E-3</v>
      </c>
      <c r="I401">
        <f t="shared" si="13"/>
        <v>-4.7960185383982392E-3</v>
      </c>
    </row>
    <row r="402" spans="1:9" x14ac:dyDescent="0.35">
      <c r="A402" s="1">
        <v>40939</v>
      </c>
      <c r="B402">
        <v>129.009995</v>
      </c>
      <c r="C402">
        <v>130.66000399999999</v>
      </c>
      <c r="D402">
        <v>125.80999799999999</v>
      </c>
      <c r="E402">
        <v>127.519997</v>
      </c>
      <c r="F402">
        <v>6414000</v>
      </c>
      <c r="G402">
        <v>127.519997</v>
      </c>
      <c r="H402">
        <f t="shared" si="12"/>
        <v>-2.4554418253022788E-2</v>
      </c>
      <c r="I402">
        <f t="shared" si="13"/>
        <v>-2.4554418253022788E-2</v>
      </c>
    </row>
    <row r="403" spans="1:9" x14ac:dyDescent="0.35">
      <c r="A403" s="1">
        <v>40940</v>
      </c>
      <c r="B403">
        <v>129.80999800000001</v>
      </c>
      <c r="C403">
        <v>129.89999399999999</v>
      </c>
      <c r="D403">
        <v>126.05999799999999</v>
      </c>
      <c r="E403">
        <v>127.730003</v>
      </c>
      <c r="F403">
        <v>5824600</v>
      </c>
      <c r="G403">
        <v>127.730003</v>
      </c>
      <c r="H403">
        <f t="shared" si="12"/>
        <v>1.6468475920681899E-3</v>
      </c>
      <c r="I403">
        <f t="shared" si="13"/>
        <v>1.6468475920681899E-3</v>
      </c>
    </row>
    <row r="404" spans="1:9" x14ac:dyDescent="0.35">
      <c r="A404" s="1">
        <v>40941</v>
      </c>
      <c r="B404">
        <v>128</v>
      </c>
      <c r="C404">
        <v>131.229996</v>
      </c>
      <c r="D404">
        <v>127.110001</v>
      </c>
      <c r="E404">
        <v>130.78999300000001</v>
      </c>
      <c r="F404">
        <v>5949100</v>
      </c>
      <c r="G404">
        <v>130.78999300000001</v>
      </c>
      <c r="H404">
        <f t="shared" si="12"/>
        <v>2.3956704988099101E-2</v>
      </c>
      <c r="I404">
        <f t="shared" si="13"/>
        <v>2.3956704988099101E-2</v>
      </c>
    </row>
    <row r="405" spans="1:9" x14ac:dyDescent="0.35">
      <c r="A405" s="1">
        <v>40942</v>
      </c>
      <c r="B405">
        <v>132.520004</v>
      </c>
      <c r="C405">
        <v>135.679993</v>
      </c>
      <c r="D405">
        <v>132.11999499999999</v>
      </c>
      <c r="E405">
        <v>134.529999</v>
      </c>
      <c r="F405">
        <v>7012300</v>
      </c>
      <c r="G405">
        <v>134.529999</v>
      </c>
      <c r="H405">
        <f t="shared" si="12"/>
        <v>2.8595505773901169E-2</v>
      </c>
      <c r="I405">
        <f t="shared" si="13"/>
        <v>2.8595505773901169E-2</v>
      </c>
    </row>
    <row r="406" spans="1:9" x14ac:dyDescent="0.35">
      <c r="A406" s="1">
        <v>40945</v>
      </c>
      <c r="B406">
        <v>130.80999800000001</v>
      </c>
      <c r="C406">
        <v>132.779999</v>
      </c>
      <c r="D406">
        <v>129.720001</v>
      </c>
      <c r="E406">
        <v>131.36999499999999</v>
      </c>
      <c r="F406">
        <v>6010200</v>
      </c>
      <c r="G406">
        <v>131.36999499999999</v>
      </c>
      <c r="H406">
        <f t="shared" si="12"/>
        <v>-2.3489214476244923E-2</v>
      </c>
      <c r="I406">
        <f t="shared" si="13"/>
        <v>-2.3489214476244923E-2</v>
      </c>
    </row>
    <row r="407" spans="1:9" x14ac:dyDescent="0.35">
      <c r="A407" s="1">
        <v>40946</v>
      </c>
      <c r="B407">
        <v>131.020004</v>
      </c>
      <c r="C407">
        <v>132.229996</v>
      </c>
      <c r="D407">
        <v>128.94000199999999</v>
      </c>
      <c r="E407">
        <v>129.490005</v>
      </c>
      <c r="F407">
        <v>5828200</v>
      </c>
      <c r="G407">
        <v>129.490005</v>
      </c>
      <c r="H407">
        <f t="shared" si="12"/>
        <v>-1.4310649855775608E-2</v>
      </c>
      <c r="I407">
        <f t="shared" si="13"/>
        <v>-1.4310649855775608E-2</v>
      </c>
    </row>
    <row r="408" spans="1:9" x14ac:dyDescent="0.35">
      <c r="A408" s="1">
        <v>40947</v>
      </c>
      <c r="B408">
        <v>130.759995</v>
      </c>
      <c r="C408">
        <v>132.259995</v>
      </c>
      <c r="D408">
        <v>129.28999300000001</v>
      </c>
      <c r="E408">
        <v>130.88999899999999</v>
      </c>
      <c r="F408">
        <v>5331500</v>
      </c>
      <c r="G408">
        <v>130.88999899999999</v>
      </c>
      <c r="H408">
        <f t="shared" si="12"/>
        <v>1.0811598933832711E-2</v>
      </c>
      <c r="I408">
        <f t="shared" si="13"/>
        <v>1.0811598933832711E-2</v>
      </c>
    </row>
    <row r="409" spans="1:9" x14ac:dyDescent="0.35">
      <c r="A409" s="1">
        <v>40948</v>
      </c>
      <c r="B409">
        <v>131.64999399999999</v>
      </c>
      <c r="C409">
        <v>135.83000200000001</v>
      </c>
      <c r="D409">
        <v>131</v>
      </c>
      <c r="E409">
        <v>135.449997</v>
      </c>
      <c r="F409">
        <v>6766800</v>
      </c>
      <c r="G409">
        <v>135.449997</v>
      </c>
      <c r="H409">
        <f t="shared" si="12"/>
        <v>3.4838398921524995E-2</v>
      </c>
      <c r="I409">
        <f t="shared" si="13"/>
        <v>3.4838398921524995E-2</v>
      </c>
    </row>
    <row r="410" spans="1:9" x14ac:dyDescent="0.35">
      <c r="A410" s="1">
        <v>40949</v>
      </c>
      <c r="B410">
        <v>134.279999</v>
      </c>
      <c r="C410">
        <v>138</v>
      </c>
      <c r="D410">
        <v>133.490005</v>
      </c>
      <c r="E410">
        <v>136.58999600000001</v>
      </c>
      <c r="F410">
        <v>7129400</v>
      </c>
      <c r="G410">
        <v>136.58999600000001</v>
      </c>
      <c r="H410">
        <f t="shared" si="12"/>
        <v>8.4163826153500574E-3</v>
      </c>
      <c r="I410">
        <f t="shared" si="13"/>
        <v>8.4163826153500574E-3</v>
      </c>
    </row>
    <row r="411" spans="1:9" x14ac:dyDescent="0.35">
      <c r="A411" s="1">
        <v>40952</v>
      </c>
      <c r="B411">
        <v>138.800003</v>
      </c>
      <c r="C411">
        <v>140.08999600000001</v>
      </c>
      <c r="D411">
        <v>137.13000500000001</v>
      </c>
      <c r="E411">
        <v>140</v>
      </c>
      <c r="F411">
        <v>6231900</v>
      </c>
      <c r="G411">
        <v>140</v>
      </c>
      <c r="H411">
        <f t="shared" si="12"/>
        <v>2.4965254409993438E-2</v>
      </c>
      <c r="I411">
        <f t="shared" si="13"/>
        <v>2.4965254409993438E-2</v>
      </c>
    </row>
    <row r="412" spans="1:9" x14ac:dyDescent="0.35">
      <c r="A412" s="1">
        <v>40953</v>
      </c>
      <c r="B412">
        <v>141.720001</v>
      </c>
      <c r="C412">
        <v>142.220001</v>
      </c>
      <c r="D412">
        <v>139.679993</v>
      </c>
      <c r="E412">
        <v>140.86000100000001</v>
      </c>
      <c r="F412">
        <v>7138800</v>
      </c>
      <c r="G412">
        <v>140.86000100000001</v>
      </c>
      <c r="H412">
        <f t="shared" si="12"/>
        <v>6.142864285714365E-3</v>
      </c>
      <c r="I412">
        <f t="shared" si="13"/>
        <v>6.142864285714365E-3</v>
      </c>
    </row>
    <row r="413" spans="1:9" x14ac:dyDescent="0.35">
      <c r="A413" s="1">
        <v>40954</v>
      </c>
      <c r="B413">
        <v>142.08999600000001</v>
      </c>
      <c r="C413">
        <v>142.36000100000001</v>
      </c>
      <c r="D413">
        <v>137.38000500000001</v>
      </c>
      <c r="E413">
        <v>138.320007</v>
      </c>
      <c r="F413">
        <v>6128400</v>
      </c>
      <c r="G413">
        <v>138.320007</v>
      </c>
      <c r="H413">
        <f t="shared" si="12"/>
        <v>-1.8032045875109762E-2</v>
      </c>
      <c r="I413">
        <f t="shared" si="13"/>
        <v>-1.8032045875109762E-2</v>
      </c>
    </row>
    <row r="414" spans="1:9" x14ac:dyDescent="0.35">
      <c r="A414" s="1">
        <v>40955</v>
      </c>
      <c r="B414">
        <v>139.61000100000001</v>
      </c>
      <c r="C414">
        <v>142.490005</v>
      </c>
      <c r="D414">
        <v>137.550003</v>
      </c>
      <c r="E414">
        <v>141.83000200000001</v>
      </c>
      <c r="F414">
        <v>10380400</v>
      </c>
      <c r="G414">
        <v>141.83000200000001</v>
      </c>
      <c r="H414">
        <f t="shared" si="12"/>
        <v>2.5375902417356034E-2</v>
      </c>
      <c r="I414">
        <f t="shared" si="13"/>
        <v>2.5375902417356034E-2</v>
      </c>
    </row>
    <row r="415" spans="1:9" x14ac:dyDescent="0.35">
      <c r="A415" s="1">
        <v>40956</v>
      </c>
      <c r="B415">
        <v>140.91999799999999</v>
      </c>
      <c r="C415">
        <v>140.91999799999999</v>
      </c>
      <c r="D415">
        <v>134.679993</v>
      </c>
      <c r="E415">
        <v>136.89999399999999</v>
      </c>
      <c r="F415">
        <v>15891200</v>
      </c>
      <c r="G415">
        <v>136.89999399999999</v>
      </c>
      <c r="H415">
        <f t="shared" si="12"/>
        <v>-3.4759979767891525E-2</v>
      </c>
      <c r="I415">
        <f t="shared" si="13"/>
        <v>-3.4759979767891525E-2</v>
      </c>
    </row>
    <row r="416" spans="1:9" x14ac:dyDescent="0.35">
      <c r="A416" s="1">
        <v>40960</v>
      </c>
      <c r="B416">
        <v>136.929993</v>
      </c>
      <c r="C416">
        <v>137.949997</v>
      </c>
      <c r="D416">
        <v>129.020004</v>
      </c>
      <c r="E416">
        <v>130.63999899999999</v>
      </c>
      <c r="F416">
        <v>10789500</v>
      </c>
      <c r="G416">
        <v>130.63999899999999</v>
      </c>
      <c r="H416">
        <f t="shared" si="12"/>
        <v>-4.5726773370055838E-2</v>
      </c>
      <c r="I416">
        <f t="shared" si="13"/>
        <v>-4.5726773370055838E-2</v>
      </c>
    </row>
    <row r="417" spans="1:9" x14ac:dyDescent="0.35">
      <c r="A417" s="1">
        <v>40961</v>
      </c>
      <c r="B417">
        <v>130.86000100000001</v>
      </c>
      <c r="C417">
        <v>134.89999399999999</v>
      </c>
      <c r="D417">
        <v>130.75</v>
      </c>
      <c r="E417">
        <v>133.71000699999999</v>
      </c>
      <c r="F417">
        <v>7246000</v>
      </c>
      <c r="G417">
        <v>133.71000699999999</v>
      </c>
      <c r="H417">
        <f t="shared" si="12"/>
        <v>2.3499755231933227E-2</v>
      </c>
      <c r="I417">
        <f t="shared" si="13"/>
        <v>2.3499755231933227E-2</v>
      </c>
    </row>
    <row r="418" spans="1:9" x14ac:dyDescent="0.35">
      <c r="A418" s="1">
        <v>40962</v>
      </c>
      <c r="B418">
        <v>134.529999</v>
      </c>
      <c r="C418">
        <v>134.990005</v>
      </c>
      <c r="D418">
        <v>131.699997</v>
      </c>
      <c r="E418">
        <v>132.85000600000001</v>
      </c>
      <c r="F418">
        <v>4391200</v>
      </c>
      <c r="G418">
        <v>132.85000600000001</v>
      </c>
      <c r="H418">
        <f t="shared" si="12"/>
        <v>-6.4318372221757701E-3</v>
      </c>
      <c r="I418">
        <f t="shared" si="13"/>
        <v>-6.4318372221757701E-3</v>
      </c>
    </row>
    <row r="419" spans="1:9" x14ac:dyDescent="0.35">
      <c r="A419" s="1">
        <v>40963</v>
      </c>
      <c r="B419">
        <v>133.770004</v>
      </c>
      <c r="C419">
        <v>135.60000600000001</v>
      </c>
      <c r="D419">
        <v>133.61999499999999</v>
      </c>
      <c r="E419">
        <v>134.88999899999999</v>
      </c>
      <c r="F419">
        <v>4612400</v>
      </c>
      <c r="G419">
        <v>134.88999899999999</v>
      </c>
      <c r="H419">
        <f t="shared" si="12"/>
        <v>1.5355610898504447E-2</v>
      </c>
      <c r="I419">
        <f t="shared" si="13"/>
        <v>1.5355610898504447E-2</v>
      </c>
    </row>
    <row r="420" spans="1:9" x14ac:dyDescent="0.35">
      <c r="A420" s="1">
        <v>40966</v>
      </c>
      <c r="B420">
        <v>133.78999300000001</v>
      </c>
      <c r="C420">
        <v>135.800003</v>
      </c>
      <c r="D420">
        <v>133.699997</v>
      </c>
      <c r="E420">
        <v>134.53999300000001</v>
      </c>
      <c r="F420">
        <v>3071200</v>
      </c>
      <c r="G420">
        <v>134.53999300000001</v>
      </c>
      <c r="H420">
        <f t="shared" si="12"/>
        <v>-2.5947512980556788E-3</v>
      </c>
      <c r="I420">
        <f t="shared" si="13"/>
        <v>-2.5947512980556788E-3</v>
      </c>
    </row>
    <row r="421" spans="1:9" x14ac:dyDescent="0.35">
      <c r="A421" s="1">
        <v>40967</v>
      </c>
      <c r="B421">
        <v>135</v>
      </c>
      <c r="C421">
        <v>138.39999399999999</v>
      </c>
      <c r="D421">
        <v>134.61000100000001</v>
      </c>
      <c r="E421">
        <v>138.28999300000001</v>
      </c>
      <c r="F421">
        <v>5234100</v>
      </c>
      <c r="G421">
        <v>138.28999300000001</v>
      </c>
      <c r="H421">
        <f t="shared" si="12"/>
        <v>2.7872753048233025E-2</v>
      </c>
      <c r="I421">
        <f t="shared" si="13"/>
        <v>2.7872753048233025E-2</v>
      </c>
    </row>
    <row r="422" spans="1:9" x14ac:dyDescent="0.35">
      <c r="A422" s="1">
        <v>40968</v>
      </c>
      <c r="B422">
        <v>139</v>
      </c>
      <c r="C422">
        <v>139.58999600000001</v>
      </c>
      <c r="D422">
        <v>136.19000199999999</v>
      </c>
      <c r="E422">
        <v>136.699997</v>
      </c>
      <c r="F422">
        <v>4689700</v>
      </c>
      <c r="G422">
        <v>136.699997</v>
      </c>
      <c r="H422">
        <f t="shared" si="12"/>
        <v>-1.1497549211677329E-2</v>
      </c>
      <c r="I422">
        <f t="shared" si="13"/>
        <v>-1.1497549211677329E-2</v>
      </c>
    </row>
    <row r="423" spans="1:9" x14ac:dyDescent="0.35">
      <c r="A423" s="1">
        <v>40969</v>
      </c>
      <c r="B423">
        <v>137.979996</v>
      </c>
      <c r="C423">
        <v>139.83999600000001</v>
      </c>
      <c r="D423">
        <v>136.199997</v>
      </c>
      <c r="E423">
        <v>138.86999499999999</v>
      </c>
      <c r="F423">
        <v>4657100</v>
      </c>
      <c r="G423">
        <v>138.86999499999999</v>
      </c>
      <c r="H423">
        <f t="shared" si="12"/>
        <v>1.5874162747786986E-2</v>
      </c>
      <c r="I423">
        <f t="shared" si="13"/>
        <v>1.5874162747786986E-2</v>
      </c>
    </row>
    <row r="424" spans="1:9" x14ac:dyDescent="0.35">
      <c r="A424" s="1">
        <v>40970</v>
      </c>
      <c r="B424">
        <v>139.699997</v>
      </c>
      <c r="C424">
        <v>141.479996</v>
      </c>
      <c r="D424">
        <v>139.070007</v>
      </c>
      <c r="E424">
        <v>141.429993</v>
      </c>
      <c r="F424">
        <v>5936500</v>
      </c>
      <c r="G424">
        <v>141.429993</v>
      </c>
      <c r="H424">
        <f t="shared" si="12"/>
        <v>1.8434493354738058E-2</v>
      </c>
      <c r="I424">
        <f t="shared" si="13"/>
        <v>1.8434493354738058E-2</v>
      </c>
    </row>
    <row r="425" spans="1:9" x14ac:dyDescent="0.35">
      <c r="A425" s="1">
        <v>40973</v>
      </c>
      <c r="B425">
        <v>140.050003</v>
      </c>
      <c r="C425">
        <v>140.83999600000001</v>
      </c>
      <c r="D425">
        <v>135.89999399999999</v>
      </c>
      <c r="E425">
        <v>136.66000399999999</v>
      </c>
      <c r="F425">
        <v>5107400</v>
      </c>
      <c r="G425">
        <v>136.66000399999999</v>
      </c>
      <c r="H425">
        <f t="shared" si="12"/>
        <v>-3.3726855943491486E-2</v>
      </c>
      <c r="I425">
        <f t="shared" si="13"/>
        <v>-3.3726855943491486E-2</v>
      </c>
    </row>
    <row r="426" spans="1:9" x14ac:dyDescent="0.35">
      <c r="A426" s="1">
        <v>40974</v>
      </c>
      <c r="B426">
        <v>133.699997</v>
      </c>
      <c r="C426">
        <v>134.449997</v>
      </c>
      <c r="D426">
        <v>131.39999399999999</v>
      </c>
      <c r="E426">
        <v>133.270004</v>
      </c>
      <c r="F426">
        <v>5064000</v>
      </c>
      <c r="G426">
        <v>133.270004</v>
      </c>
      <c r="H426">
        <f t="shared" si="12"/>
        <v>-2.4806087375791288E-2</v>
      </c>
      <c r="I426">
        <f t="shared" si="13"/>
        <v>-2.4806087375791288E-2</v>
      </c>
    </row>
    <row r="427" spans="1:9" x14ac:dyDescent="0.35">
      <c r="A427" s="1">
        <v>40975</v>
      </c>
      <c r="B427">
        <v>135.28999300000001</v>
      </c>
      <c r="C427">
        <v>135.759995</v>
      </c>
      <c r="D427">
        <v>133.509995</v>
      </c>
      <c r="E427">
        <v>134.94000199999999</v>
      </c>
      <c r="F427">
        <v>3591700</v>
      </c>
      <c r="G427">
        <v>134.94000199999999</v>
      </c>
      <c r="H427">
        <f t="shared" si="12"/>
        <v>1.2530936819060893E-2</v>
      </c>
      <c r="I427">
        <f t="shared" si="13"/>
        <v>1.2530936819060893E-2</v>
      </c>
    </row>
    <row r="428" spans="1:9" x14ac:dyDescent="0.35">
      <c r="A428" s="1">
        <v>40976</v>
      </c>
      <c r="B428">
        <v>137.13999899999999</v>
      </c>
      <c r="C428">
        <v>138.10000600000001</v>
      </c>
      <c r="D428">
        <v>136.279999</v>
      </c>
      <c r="E428">
        <v>137.19000199999999</v>
      </c>
      <c r="F428">
        <v>3204500</v>
      </c>
      <c r="G428">
        <v>137.19000199999999</v>
      </c>
      <c r="H428">
        <f t="shared" si="12"/>
        <v>1.6674077120585787E-2</v>
      </c>
      <c r="I428">
        <f t="shared" si="13"/>
        <v>1.6674077120585787E-2</v>
      </c>
    </row>
    <row r="429" spans="1:9" x14ac:dyDescent="0.35">
      <c r="A429" s="1">
        <v>40977</v>
      </c>
      <c r="B429">
        <v>138.320007</v>
      </c>
      <c r="C429">
        <v>139.990005</v>
      </c>
      <c r="D429">
        <v>138.070007</v>
      </c>
      <c r="E429">
        <v>138.529999</v>
      </c>
      <c r="F429">
        <v>4211400</v>
      </c>
      <c r="G429">
        <v>138.529999</v>
      </c>
      <c r="H429">
        <f t="shared" si="12"/>
        <v>9.7674537536635575E-3</v>
      </c>
      <c r="I429">
        <f t="shared" si="13"/>
        <v>9.7674537536635575E-3</v>
      </c>
    </row>
    <row r="430" spans="1:9" x14ac:dyDescent="0.35">
      <c r="A430" s="1">
        <v>40980</v>
      </c>
      <c r="B430">
        <v>138.36999499999999</v>
      </c>
      <c r="C430">
        <v>140.08000200000001</v>
      </c>
      <c r="D430">
        <v>136.14999399999999</v>
      </c>
      <c r="E430">
        <v>137.800003</v>
      </c>
      <c r="F430">
        <v>3485800</v>
      </c>
      <c r="G430">
        <v>137.800003</v>
      </c>
      <c r="H430">
        <f t="shared" si="12"/>
        <v>-5.2695878529530624E-3</v>
      </c>
      <c r="I430">
        <f t="shared" si="13"/>
        <v>-5.2695878529530624E-3</v>
      </c>
    </row>
    <row r="431" spans="1:9" x14ac:dyDescent="0.35">
      <c r="A431" s="1">
        <v>40981</v>
      </c>
      <c r="B431">
        <v>138.83999600000001</v>
      </c>
      <c r="C431">
        <v>140.220001</v>
      </c>
      <c r="D431">
        <v>137.60000600000001</v>
      </c>
      <c r="E431">
        <v>140.179993</v>
      </c>
      <c r="F431">
        <v>5053700</v>
      </c>
      <c r="G431">
        <v>140.179993</v>
      </c>
      <c r="H431">
        <f t="shared" si="12"/>
        <v>1.7271334892496281E-2</v>
      </c>
      <c r="I431">
        <f t="shared" si="13"/>
        <v>1.7271334892496281E-2</v>
      </c>
    </row>
    <row r="432" spans="1:9" x14ac:dyDescent="0.35">
      <c r="A432" s="1">
        <v>40982</v>
      </c>
      <c r="B432">
        <v>139.33000200000001</v>
      </c>
      <c r="C432">
        <v>140.83999600000001</v>
      </c>
      <c r="D432">
        <v>135.08999600000001</v>
      </c>
      <c r="E432">
        <v>136.509995</v>
      </c>
      <c r="F432">
        <v>5021600</v>
      </c>
      <c r="G432">
        <v>136.509995</v>
      </c>
      <c r="H432">
        <f t="shared" si="12"/>
        <v>-2.6180611950808078E-2</v>
      </c>
      <c r="I432">
        <f t="shared" si="13"/>
        <v>-2.6180611950808078E-2</v>
      </c>
    </row>
    <row r="433" spans="1:9" x14ac:dyDescent="0.35">
      <c r="A433" s="1">
        <v>40983</v>
      </c>
      <c r="B433">
        <v>137.199997</v>
      </c>
      <c r="C433">
        <v>137.33000200000001</v>
      </c>
      <c r="D433">
        <v>135.30999800000001</v>
      </c>
      <c r="E433">
        <v>136.33999600000001</v>
      </c>
      <c r="F433">
        <v>3317400</v>
      </c>
      <c r="G433">
        <v>136.33999600000001</v>
      </c>
      <c r="H433">
        <f t="shared" si="12"/>
        <v>-1.2453227325954412E-3</v>
      </c>
      <c r="I433">
        <f t="shared" si="13"/>
        <v>-1.2453227325954412E-3</v>
      </c>
    </row>
    <row r="434" spans="1:9" x14ac:dyDescent="0.35">
      <c r="A434" s="1">
        <v>40984</v>
      </c>
      <c r="B434">
        <v>136.320007</v>
      </c>
      <c r="C434">
        <v>138.449997</v>
      </c>
      <c r="D434">
        <v>134.5</v>
      </c>
      <c r="E434">
        <v>136.08999600000001</v>
      </c>
      <c r="F434">
        <v>4383600</v>
      </c>
      <c r="G434">
        <v>136.08999600000001</v>
      </c>
      <c r="H434">
        <f t="shared" si="12"/>
        <v>-1.8336512199985688E-3</v>
      </c>
      <c r="I434">
        <f t="shared" si="13"/>
        <v>-1.8336512199985688E-3</v>
      </c>
    </row>
    <row r="435" spans="1:9" x14ac:dyDescent="0.35">
      <c r="A435" s="1">
        <v>40987</v>
      </c>
      <c r="B435">
        <v>135.990005</v>
      </c>
      <c r="C435">
        <v>139.199997</v>
      </c>
      <c r="D435">
        <v>134.820007</v>
      </c>
      <c r="E435">
        <v>137.94000199999999</v>
      </c>
      <c r="F435">
        <v>4436400</v>
      </c>
      <c r="G435">
        <v>137.94000199999999</v>
      </c>
      <c r="H435">
        <f t="shared" si="12"/>
        <v>1.359398967136408E-2</v>
      </c>
      <c r="I435">
        <f t="shared" si="13"/>
        <v>1.359398967136408E-2</v>
      </c>
    </row>
    <row r="436" spans="1:9" x14ac:dyDescent="0.35">
      <c r="A436" s="1">
        <v>40988</v>
      </c>
      <c r="B436">
        <v>136.35000600000001</v>
      </c>
      <c r="C436">
        <v>137.89999399999999</v>
      </c>
      <c r="D436">
        <v>134.25</v>
      </c>
      <c r="E436">
        <v>137.35000600000001</v>
      </c>
      <c r="F436">
        <v>4437300</v>
      </c>
      <c r="G436">
        <v>137.35000600000001</v>
      </c>
      <c r="H436">
        <f t="shared" si="12"/>
        <v>-4.2771929204407661E-3</v>
      </c>
      <c r="I436">
        <f t="shared" si="13"/>
        <v>-4.2771929204407661E-3</v>
      </c>
    </row>
    <row r="437" spans="1:9" x14ac:dyDescent="0.35">
      <c r="A437" s="1">
        <v>40989</v>
      </c>
      <c r="B437">
        <v>137.60000600000001</v>
      </c>
      <c r="C437">
        <v>142.85000600000001</v>
      </c>
      <c r="D437">
        <v>137.60000600000001</v>
      </c>
      <c r="E437">
        <v>140.61000100000001</v>
      </c>
      <c r="F437">
        <v>8899700</v>
      </c>
      <c r="G437">
        <v>140.61000100000001</v>
      </c>
      <c r="H437">
        <f t="shared" si="12"/>
        <v>2.3734946178305981E-2</v>
      </c>
      <c r="I437">
        <f t="shared" si="13"/>
        <v>2.3734946178305981E-2</v>
      </c>
    </row>
    <row r="438" spans="1:9" x14ac:dyDescent="0.35">
      <c r="A438" s="1">
        <v>40990</v>
      </c>
      <c r="B438">
        <v>139.13000500000001</v>
      </c>
      <c r="C438">
        <v>144.96000699999999</v>
      </c>
      <c r="D438">
        <v>139</v>
      </c>
      <c r="E438">
        <v>143.720001</v>
      </c>
      <c r="F438">
        <v>7961500</v>
      </c>
      <c r="G438">
        <v>143.720001</v>
      </c>
      <c r="H438">
        <f t="shared" si="12"/>
        <v>2.2117914642501034E-2</v>
      </c>
      <c r="I438">
        <f t="shared" si="13"/>
        <v>2.2117914642501034E-2</v>
      </c>
    </row>
    <row r="439" spans="1:9" x14ac:dyDescent="0.35">
      <c r="A439" s="1">
        <v>40991</v>
      </c>
      <c r="B439">
        <v>144.240005</v>
      </c>
      <c r="C439">
        <v>145</v>
      </c>
      <c r="D439">
        <v>141.86000100000001</v>
      </c>
      <c r="E439">
        <v>144.320007</v>
      </c>
      <c r="F439">
        <v>6026600</v>
      </c>
      <c r="G439">
        <v>144.320007</v>
      </c>
      <c r="H439">
        <f t="shared" si="12"/>
        <v>4.1748260216057723E-3</v>
      </c>
      <c r="I439">
        <f t="shared" si="13"/>
        <v>4.1748260216057723E-3</v>
      </c>
    </row>
    <row r="440" spans="1:9" x14ac:dyDescent="0.35">
      <c r="A440" s="1">
        <v>40994</v>
      </c>
      <c r="B440">
        <v>145.61999499999999</v>
      </c>
      <c r="C440">
        <v>150.970001</v>
      </c>
      <c r="D440">
        <v>145.55999800000001</v>
      </c>
      <c r="E440">
        <v>150.800003</v>
      </c>
      <c r="F440">
        <v>8592200</v>
      </c>
      <c r="G440">
        <v>150.800003</v>
      </c>
      <c r="H440">
        <f t="shared" si="12"/>
        <v>4.490019183549513E-2</v>
      </c>
      <c r="I440">
        <f t="shared" si="13"/>
        <v>4.490019183549513E-2</v>
      </c>
    </row>
    <row r="441" spans="1:9" x14ac:dyDescent="0.35">
      <c r="A441" s="1">
        <v>40995</v>
      </c>
      <c r="B441">
        <v>150.270004</v>
      </c>
      <c r="C441">
        <v>154.14999399999999</v>
      </c>
      <c r="D441">
        <v>148.5</v>
      </c>
      <c r="E441">
        <v>150.020004</v>
      </c>
      <c r="F441">
        <v>7585600</v>
      </c>
      <c r="G441">
        <v>150.020004</v>
      </c>
      <c r="H441">
        <f t="shared" si="12"/>
        <v>-5.172407058904393E-3</v>
      </c>
      <c r="I441">
        <f t="shared" si="13"/>
        <v>-5.172407058904393E-3</v>
      </c>
    </row>
    <row r="442" spans="1:9" x14ac:dyDescent="0.35">
      <c r="A442" s="1">
        <v>40996</v>
      </c>
      <c r="B442">
        <v>150.779999</v>
      </c>
      <c r="C442">
        <v>150.800003</v>
      </c>
      <c r="D442">
        <v>146</v>
      </c>
      <c r="E442">
        <v>148.08999600000001</v>
      </c>
      <c r="F442">
        <v>6271000</v>
      </c>
      <c r="G442">
        <v>148.08999600000001</v>
      </c>
      <c r="H442">
        <f t="shared" si="12"/>
        <v>-1.2865004323023392E-2</v>
      </c>
      <c r="I442">
        <f t="shared" si="13"/>
        <v>-1.2865004323023392E-2</v>
      </c>
    </row>
    <row r="443" spans="1:9" x14ac:dyDescent="0.35">
      <c r="A443" s="1">
        <v>40997</v>
      </c>
      <c r="B443">
        <v>145.11000100000001</v>
      </c>
      <c r="C443">
        <v>147.5</v>
      </c>
      <c r="D443">
        <v>143.86000100000001</v>
      </c>
      <c r="E443">
        <v>146.41000399999999</v>
      </c>
      <c r="F443">
        <v>5740200</v>
      </c>
      <c r="G443">
        <v>146.41000399999999</v>
      </c>
      <c r="H443">
        <f t="shared" si="12"/>
        <v>-1.1344398982899743E-2</v>
      </c>
      <c r="I443">
        <f t="shared" si="13"/>
        <v>-1.1344398982899743E-2</v>
      </c>
    </row>
    <row r="444" spans="1:9" x14ac:dyDescent="0.35">
      <c r="A444" s="1">
        <v>40998</v>
      </c>
      <c r="B444">
        <v>147.88999899999999</v>
      </c>
      <c r="C444">
        <v>148.10000600000001</v>
      </c>
      <c r="D444">
        <v>144.16000399999999</v>
      </c>
      <c r="E444">
        <v>145.770004</v>
      </c>
      <c r="F444">
        <v>5207000</v>
      </c>
      <c r="G444">
        <v>145.770004</v>
      </c>
      <c r="H444">
        <f t="shared" si="12"/>
        <v>-4.3712859949104734E-3</v>
      </c>
      <c r="I444">
        <f t="shared" si="13"/>
        <v>-4.3712859949104734E-3</v>
      </c>
    </row>
    <row r="445" spans="1:9" x14ac:dyDescent="0.35">
      <c r="A445" s="1">
        <v>41001</v>
      </c>
      <c r="B445">
        <v>144.63000500000001</v>
      </c>
      <c r="C445">
        <v>148.570007</v>
      </c>
      <c r="D445">
        <v>144.10000600000001</v>
      </c>
      <c r="E445">
        <v>146.699997</v>
      </c>
      <c r="F445">
        <v>5048600</v>
      </c>
      <c r="G445">
        <v>146.699997</v>
      </c>
      <c r="H445">
        <f t="shared" si="12"/>
        <v>6.3798653665399921E-3</v>
      </c>
      <c r="I445">
        <f t="shared" si="13"/>
        <v>6.3798653665399921E-3</v>
      </c>
    </row>
    <row r="446" spans="1:9" x14ac:dyDescent="0.35">
      <c r="A446" s="1">
        <v>41002</v>
      </c>
      <c r="B446">
        <v>147.979996</v>
      </c>
      <c r="C446">
        <v>148.33000200000001</v>
      </c>
      <c r="D446">
        <v>146.570007</v>
      </c>
      <c r="E446">
        <v>147.05999800000001</v>
      </c>
      <c r="F446">
        <v>3766600</v>
      </c>
      <c r="G446">
        <v>147.05999800000001</v>
      </c>
      <c r="H446">
        <f t="shared" si="12"/>
        <v>2.4539945968779478E-3</v>
      </c>
      <c r="I446">
        <f t="shared" si="13"/>
        <v>2.4539945968779478E-3</v>
      </c>
    </row>
    <row r="447" spans="1:9" x14ac:dyDescent="0.35">
      <c r="A447" s="1">
        <v>41003</v>
      </c>
      <c r="B447">
        <v>145.53999300000001</v>
      </c>
      <c r="C447">
        <v>146.63999899999999</v>
      </c>
      <c r="D447">
        <v>143.509995</v>
      </c>
      <c r="E447">
        <v>144.69000199999999</v>
      </c>
      <c r="F447">
        <v>3643700</v>
      </c>
      <c r="G447">
        <v>144.69000199999999</v>
      </c>
      <c r="H447">
        <f t="shared" si="12"/>
        <v>-1.6115844092422837E-2</v>
      </c>
      <c r="I447">
        <f t="shared" si="13"/>
        <v>-1.6115844092422837E-2</v>
      </c>
    </row>
    <row r="448" spans="1:9" x14ac:dyDescent="0.35">
      <c r="A448" s="1">
        <v>41004</v>
      </c>
      <c r="B448">
        <v>144.05999800000001</v>
      </c>
      <c r="C448">
        <v>148.5</v>
      </c>
      <c r="D448">
        <v>144</v>
      </c>
      <c r="E448">
        <v>148.25</v>
      </c>
      <c r="F448">
        <v>4072400</v>
      </c>
      <c r="G448">
        <v>148.25</v>
      </c>
      <c r="H448">
        <f t="shared" si="12"/>
        <v>2.4604312328366736E-2</v>
      </c>
      <c r="I448">
        <f t="shared" si="13"/>
        <v>2.4604312328366736E-2</v>
      </c>
    </row>
    <row r="449" spans="1:9" x14ac:dyDescent="0.35">
      <c r="A449" s="1">
        <v>41008</v>
      </c>
      <c r="B449">
        <v>146.25</v>
      </c>
      <c r="C449">
        <v>149.55999800000001</v>
      </c>
      <c r="D449">
        <v>145.39999399999999</v>
      </c>
      <c r="E449">
        <v>148.800003</v>
      </c>
      <c r="F449">
        <v>4486100</v>
      </c>
      <c r="G449">
        <v>148.800003</v>
      </c>
      <c r="H449">
        <f t="shared" si="12"/>
        <v>3.7099696458684911E-3</v>
      </c>
      <c r="I449">
        <f t="shared" si="13"/>
        <v>3.7099696458684911E-3</v>
      </c>
    </row>
    <row r="450" spans="1:9" x14ac:dyDescent="0.35">
      <c r="A450" s="1">
        <v>41009</v>
      </c>
      <c r="B450">
        <v>150.05999800000001</v>
      </c>
      <c r="C450">
        <v>151.86000100000001</v>
      </c>
      <c r="D450">
        <v>143.699997</v>
      </c>
      <c r="E450">
        <v>144.41999799999999</v>
      </c>
      <c r="F450">
        <v>6399000</v>
      </c>
      <c r="G450">
        <v>144.41999799999999</v>
      </c>
      <c r="H450">
        <f t="shared" si="12"/>
        <v>-2.9435516879660353E-2</v>
      </c>
      <c r="I450">
        <f t="shared" si="13"/>
        <v>-2.9435516879660353E-2</v>
      </c>
    </row>
    <row r="451" spans="1:9" x14ac:dyDescent="0.35">
      <c r="A451" s="1">
        <v>41010</v>
      </c>
      <c r="B451">
        <v>147</v>
      </c>
      <c r="C451">
        <v>148</v>
      </c>
      <c r="D451">
        <v>145.10000600000001</v>
      </c>
      <c r="E451">
        <v>146.16000399999999</v>
      </c>
      <c r="F451">
        <v>3957000</v>
      </c>
      <c r="G451">
        <v>146.16000399999999</v>
      </c>
      <c r="H451">
        <f t="shared" si="12"/>
        <v>1.2048234483426554E-2</v>
      </c>
      <c r="I451">
        <f t="shared" si="13"/>
        <v>1.2048234483426554E-2</v>
      </c>
    </row>
    <row r="452" spans="1:9" x14ac:dyDescent="0.35">
      <c r="A452" s="1">
        <v>41011</v>
      </c>
      <c r="B452">
        <v>147.35000600000001</v>
      </c>
      <c r="C452">
        <v>151.83999600000001</v>
      </c>
      <c r="D452">
        <v>145.800003</v>
      </c>
      <c r="E452">
        <v>151.320007</v>
      </c>
      <c r="F452">
        <v>6033400</v>
      </c>
      <c r="G452">
        <v>151.320007</v>
      </c>
      <c r="H452">
        <f t="shared" ref="H452:H515" si="14">(E452-E451)/E451</f>
        <v>3.5303796242370233E-2</v>
      </c>
      <c r="I452">
        <f t="shared" ref="I452:I515" si="15">(G452-G451)/G451</f>
        <v>3.5303796242370233E-2</v>
      </c>
    </row>
    <row r="453" spans="1:9" x14ac:dyDescent="0.35">
      <c r="A453" s="1">
        <v>41012</v>
      </c>
      <c r="B453">
        <v>150.479996</v>
      </c>
      <c r="C453">
        <v>152.83999600000001</v>
      </c>
      <c r="D453">
        <v>148.91999799999999</v>
      </c>
      <c r="E453">
        <v>151.38000500000001</v>
      </c>
      <c r="F453">
        <v>6095500</v>
      </c>
      <c r="G453">
        <v>151.38000500000001</v>
      </c>
      <c r="H453">
        <f t="shared" si="14"/>
        <v>3.96497470423771E-4</v>
      </c>
      <c r="I453">
        <f t="shared" si="15"/>
        <v>3.96497470423771E-4</v>
      </c>
    </row>
    <row r="454" spans="1:9" x14ac:dyDescent="0.35">
      <c r="A454" s="1">
        <v>41015</v>
      </c>
      <c r="B454">
        <v>152.5</v>
      </c>
      <c r="C454">
        <v>152.85000600000001</v>
      </c>
      <c r="D454">
        <v>146.13999899999999</v>
      </c>
      <c r="E454">
        <v>147.66000399999999</v>
      </c>
      <c r="F454">
        <v>5440200</v>
      </c>
      <c r="G454">
        <v>147.66000399999999</v>
      </c>
      <c r="H454">
        <f t="shared" si="14"/>
        <v>-2.4573925730812497E-2</v>
      </c>
      <c r="I454">
        <f t="shared" si="15"/>
        <v>-2.4573925730812497E-2</v>
      </c>
    </row>
    <row r="455" spans="1:9" x14ac:dyDescent="0.35">
      <c r="A455" s="1">
        <v>41016</v>
      </c>
      <c r="B455">
        <v>147.58000200000001</v>
      </c>
      <c r="C455">
        <v>149.479996</v>
      </c>
      <c r="D455">
        <v>146.5</v>
      </c>
      <c r="E455">
        <v>147.490005</v>
      </c>
      <c r="F455">
        <v>3658500</v>
      </c>
      <c r="G455">
        <v>147.490005</v>
      </c>
      <c r="H455">
        <f t="shared" si="14"/>
        <v>-1.1512867086200947E-3</v>
      </c>
      <c r="I455">
        <f t="shared" si="15"/>
        <v>-1.1512867086200947E-3</v>
      </c>
    </row>
    <row r="456" spans="1:9" x14ac:dyDescent="0.35">
      <c r="A456" s="1">
        <v>41017</v>
      </c>
      <c r="B456">
        <v>148.050003</v>
      </c>
      <c r="C456">
        <v>148.75</v>
      </c>
      <c r="D456">
        <v>145.64999399999999</v>
      </c>
      <c r="E456">
        <v>147.91999799999999</v>
      </c>
      <c r="F456">
        <v>3563800</v>
      </c>
      <c r="G456">
        <v>147.91999799999999</v>
      </c>
      <c r="H456">
        <f t="shared" si="14"/>
        <v>2.9154043353649358E-3</v>
      </c>
      <c r="I456">
        <f t="shared" si="15"/>
        <v>2.9154043353649358E-3</v>
      </c>
    </row>
    <row r="457" spans="1:9" x14ac:dyDescent="0.35">
      <c r="A457" s="1">
        <v>41018</v>
      </c>
      <c r="B457">
        <v>147.96000699999999</v>
      </c>
      <c r="C457">
        <v>149.41999799999999</v>
      </c>
      <c r="D457">
        <v>144.36000100000001</v>
      </c>
      <c r="E457">
        <v>144.740005</v>
      </c>
      <c r="F457">
        <v>4022100</v>
      </c>
      <c r="G457">
        <v>144.740005</v>
      </c>
      <c r="H457">
        <f t="shared" si="14"/>
        <v>-2.1498060052704951E-2</v>
      </c>
      <c r="I457">
        <f t="shared" si="15"/>
        <v>-2.1498060052704951E-2</v>
      </c>
    </row>
    <row r="458" spans="1:9" x14ac:dyDescent="0.35">
      <c r="A458" s="1">
        <v>41019</v>
      </c>
      <c r="B458">
        <v>146.41000399999999</v>
      </c>
      <c r="C458">
        <v>146.64999399999999</v>
      </c>
      <c r="D458">
        <v>144.5</v>
      </c>
      <c r="E458">
        <v>144.91000399999999</v>
      </c>
      <c r="F458">
        <v>3395200</v>
      </c>
      <c r="G458">
        <v>144.91000399999999</v>
      </c>
      <c r="H458">
        <f t="shared" si="14"/>
        <v>1.1745128791448502E-3</v>
      </c>
      <c r="I458">
        <f t="shared" si="15"/>
        <v>1.1745128791448502E-3</v>
      </c>
    </row>
    <row r="459" spans="1:9" x14ac:dyDescent="0.35">
      <c r="A459" s="1">
        <v>41022</v>
      </c>
      <c r="B459">
        <v>141.35000600000001</v>
      </c>
      <c r="C459">
        <v>141.970001</v>
      </c>
      <c r="D459">
        <v>135.69000199999999</v>
      </c>
      <c r="E459">
        <v>139.66000399999999</v>
      </c>
      <c r="F459">
        <v>6833100</v>
      </c>
      <c r="G459">
        <v>139.66000399999999</v>
      </c>
      <c r="H459">
        <f t="shared" si="14"/>
        <v>-3.6229382755382442E-2</v>
      </c>
      <c r="I459">
        <f t="shared" si="15"/>
        <v>-3.6229382755382442E-2</v>
      </c>
    </row>
    <row r="460" spans="1:9" x14ac:dyDescent="0.35">
      <c r="A460" s="1">
        <v>41023</v>
      </c>
      <c r="B460">
        <v>139.300003</v>
      </c>
      <c r="C460">
        <v>139.91000399999999</v>
      </c>
      <c r="D460">
        <v>135.75</v>
      </c>
      <c r="E460">
        <v>135.83000200000001</v>
      </c>
      <c r="F460">
        <v>6924700</v>
      </c>
      <c r="G460">
        <v>135.83000200000001</v>
      </c>
      <c r="H460">
        <f t="shared" si="14"/>
        <v>-2.742375691182122E-2</v>
      </c>
      <c r="I460">
        <f t="shared" si="15"/>
        <v>-2.742375691182122E-2</v>
      </c>
    </row>
    <row r="461" spans="1:9" x14ac:dyDescent="0.35">
      <c r="A461" s="1">
        <v>41024</v>
      </c>
      <c r="B461">
        <v>130</v>
      </c>
      <c r="C461">
        <v>136.179993</v>
      </c>
      <c r="D461">
        <v>128.94000199999999</v>
      </c>
      <c r="E461">
        <v>134.820007</v>
      </c>
      <c r="F461">
        <v>14049800</v>
      </c>
      <c r="G461">
        <v>134.820007</v>
      </c>
      <c r="H461">
        <f t="shared" si="14"/>
        <v>-7.4357283746488015E-3</v>
      </c>
      <c r="I461">
        <f t="shared" si="15"/>
        <v>-7.4357283746488015E-3</v>
      </c>
    </row>
    <row r="462" spans="1:9" x14ac:dyDescent="0.35">
      <c r="A462" s="1">
        <v>41025</v>
      </c>
      <c r="B462">
        <v>133.929993</v>
      </c>
      <c r="C462">
        <v>136.199997</v>
      </c>
      <c r="D462">
        <v>131.61999499999999</v>
      </c>
      <c r="E462">
        <v>133.21000699999999</v>
      </c>
      <c r="F462">
        <v>5965400</v>
      </c>
      <c r="G462">
        <v>133.21000699999999</v>
      </c>
      <c r="H462">
        <f t="shared" si="14"/>
        <v>-1.1941847770412989E-2</v>
      </c>
      <c r="I462">
        <f t="shared" si="15"/>
        <v>-1.1941847770412989E-2</v>
      </c>
    </row>
    <row r="463" spans="1:9" x14ac:dyDescent="0.35">
      <c r="A463" s="1">
        <v>41026</v>
      </c>
      <c r="B463">
        <v>134.63000500000001</v>
      </c>
      <c r="C463">
        <v>135.13000500000001</v>
      </c>
      <c r="D463">
        <v>133.38999899999999</v>
      </c>
      <c r="E463">
        <v>134.44000199999999</v>
      </c>
      <c r="F463">
        <v>3218100</v>
      </c>
      <c r="G463">
        <v>134.44000199999999</v>
      </c>
      <c r="H463">
        <f t="shared" si="14"/>
        <v>9.2335030055212177E-3</v>
      </c>
      <c r="I463">
        <f t="shared" si="15"/>
        <v>9.2335030055212177E-3</v>
      </c>
    </row>
    <row r="464" spans="1:9" x14ac:dyDescent="0.35">
      <c r="A464" s="1">
        <v>41029</v>
      </c>
      <c r="B464">
        <v>133.050003</v>
      </c>
      <c r="C464">
        <v>133.10000600000001</v>
      </c>
      <c r="D464">
        <v>131.66000399999999</v>
      </c>
      <c r="E464">
        <v>132.699997</v>
      </c>
      <c r="F464">
        <v>3088200</v>
      </c>
      <c r="G464">
        <v>132.699997</v>
      </c>
      <c r="H464">
        <f t="shared" si="14"/>
        <v>-1.2942613612873917E-2</v>
      </c>
      <c r="I464">
        <f t="shared" si="15"/>
        <v>-1.2942613612873917E-2</v>
      </c>
    </row>
    <row r="465" spans="1:9" x14ac:dyDescent="0.35">
      <c r="A465" s="1">
        <v>41030</v>
      </c>
      <c r="B465">
        <v>132.64999399999999</v>
      </c>
      <c r="C465">
        <v>135.740005</v>
      </c>
      <c r="D465">
        <v>132.64999399999999</v>
      </c>
      <c r="E465">
        <v>133.479996</v>
      </c>
      <c r="F465">
        <v>3356600</v>
      </c>
      <c r="G465">
        <v>133.479996</v>
      </c>
      <c r="H465">
        <f t="shared" si="14"/>
        <v>5.8779127176619584E-3</v>
      </c>
      <c r="I465">
        <f t="shared" si="15"/>
        <v>5.8779127176619584E-3</v>
      </c>
    </row>
    <row r="466" spans="1:9" x14ac:dyDescent="0.35">
      <c r="A466" s="1">
        <v>41031</v>
      </c>
      <c r="B466">
        <v>133.259995</v>
      </c>
      <c r="C466">
        <v>135.300003</v>
      </c>
      <c r="D466">
        <v>133.009995</v>
      </c>
      <c r="E466">
        <v>134.10000600000001</v>
      </c>
      <c r="F466">
        <v>3173900</v>
      </c>
      <c r="G466">
        <v>134.10000600000001</v>
      </c>
      <c r="H466">
        <f t="shared" si="14"/>
        <v>4.6449656771042139E-3</v>
      </c>
      <c r="I466">
        <f t="shared" si="15"/>
        <v>4.6449656771042139E-3</v>
      </c>
    </row>
    <row r="467" spans="1:9" x14ac:dyDescent="0.35">
      <c r="A467" s="1">
        <v>41032</v>
      </c>
      <c r="B467">
        <v>134.270004</v>
      </c>
      <c r="C467">
        <v>134.5</v>
      </c>
      <c r="D467">
        <v>131.88999899999999</v>
      </c>
      <c r="E467">
        <v>133.11000100000001</v>
      </c>
      <c r="F467">
        <v>3294900</v>
      </c>
      <c r="G467">
        <v>133.11000100000001</v>
      </c>
      <c r="H467">
        <f t="shared" si="14"/>
        <v>-7.3825872908610934E-3</v>
      </c>
      <c r="I467">
        <f t="shared" si="15"/>
        <v>-7.3825872908610934E-3</v>
      </c>
    </row>
    <row r="468" spans="1:9" x14ac:dyDescent="0.35">
      <c r="A468" s="1">
        <v>41033</v>
      </c>
      <c r="B468">
        <v>132.009995</v>
      </c>
      <c r="C468">
        <v>133</v>
      </c>
      <c r="D468">
        <v>130</v>
      </c>
      <c r="E468">
        <v>130.020004</v>
      </c>
      <c r="F468">
        <v>3952900</v>
      </c>
      <c r="G468">
        <v>130.020004</v>
      </c>
      <c r="H468">
        <f t="shared" si="14"/>
        <v>-2.3213860542304485E-2</v>
      </c>
      <c r="I468">
        <f t="shared" si="15"/>
        <v>-2.3213860542304485E-2</v>
      </c>
    </row>
    <row r="469" spans="1:9" x14ac:dyDescent="0.35">
      <c r="A469" s="1">
        <v>41036</v>
      </c>
      <c r="B469">
        <v>129.009995</v>
      </c>
      <c r="C469">
        <v>129.30999800000001</v>
      </c>
      <c r="D469">
        <v>127.029999</v>
      </c>
      <c r="E469">
        <v>127.970001</v>
      </c>
      <c r="F469">
        <v>3277200</v>
      </c>
      <c r="G469">
        <v>127.970001</v>
      </c>
      <c r="H469">
        <f t="shared" si="14"/>
        <v>-1.576682769522145E-2</v>
      </c>
      <c r="I469">
        <f t="shared" si="15"/>
        <v>-1.576682769522145E-2</v>
      </c>
    </row>
    <row r="470" spans="1:9" x14ac:dyDescent="0.35">
      <c r="A470" s="1">
        <v>41037</v>
      </c>
      <c r="B470">
        <v>127.010002</v>
      </c>
      <c r="C470">
        <v>129.16999799999999</v>
      </c>
      <c r="D470">
        <v>123.599998</v>
      </c>
      <c r="E470">
        <v>127.30999799999999</v>
      </c>
      <c r="F470">
        <v>4805800</v>
      </c>
      <c r="G470">
        <v>127.30999799999999</v>
      </c>
      <c r="H470">
        <f t="shared" si="14"/>
        <v>-5.1574821820936237E-3</v>
      </c>
      <c r="I470">
        <f t="shared" si="15"/>
        <v>-5.1574821820936237E-3</v>
      </c>
    </row>
    <row r="471" spans="1:9" x14ac:dyDescent="0.35">
      <c r="A471" s="1">
        <v>41038</v>
      </c>
      <c r="B471">
        <v>125</v>
      </c>
      <c r="C471">
        <v>126.110001</v>
      </c>
      <c r="D471">
        <v>123.550003</v>
      </c>
      <c r="E471">
        <v>123.699997</v>
      </c>
      <c r="F471">
        <v>5259200</v>
      </c>
      <c r="G471">
        <v>123.699997</v>
      </c>
      <c r="H471">
        <f t="shared" si="14"/>
        <v>-2.8355989762877832E-2</v>
      </c>
      <c r="I471">
        <f t="shared" si="15"/>
        <v>-2.8355989762877832E-2</v>
      </c>
    </row>
    <row r="472" spans="1:9" x14ac:dyDescent="0.35">
      <c r="A472" s="1">
        <v>41039</v>
      </c>
      <c r="B472">
        <v>125.120003</v>
      </c>
      <c r="C472">
        <v>125.519997</v>
      </c>
      <c r="D472">
        <v>122.379997</v>
      </c>
      <c r="E472">
        <v>123.660004</v>
      </c>
      <c r="F472">
        <v>5228500</v>
      </c>
      <c r="G472">
        <v>123.660004</v>
      </c>
      <c r="H472">
        <f t="shared" si="14"/>
        <v>-3.233063942596175E-4</v>
      </c>
      <c r="I472">
        <f t="shared" si="15"/>
        <v>-3.233063942596175E-4</v>
      </c>
    </row>
    <row r="473" spans="1:9" x14ac:dyDescent="0.35">
      <c r="A473" s="1">
        <v>41040</v>
      </c>
      <c r="B473">
        <v>121.510002</v>
      </c>
      <c r="C473">
        <v>124.44000200000001</v>
      </c>
      <c r="D473">
        <v>121.010002</v>
      </c>
      <c r="E473">
        <v>122.230003</v>
      </c>
      <c r="F473">
        <v>5628700</v>
      </c>
      <c r="G473">
        <v>122.230003</v>
      </c>
      <c r="H473">
        <f t="shared" si="14"/>
        <v>-1.156397342506963E-2</v>
      </c>
      <c r="I473">
        <f t="shared" si="15"/>
        <v>-1.156397342506963E-2</v>
      </c>
    </row>
    <row r="474" spans="1:9" x14ac:dyDescent="0.35">
      <c r="A474" s="1">
        <v>41043</v>
      </c>
      <c r="B474">
        <v>121.230003</v>
      </c>
      <c r="C474">
        <v>124.58000199999999</v>
      </c>
      <c r="D474">
        <v>120.949997</v>
      </c>
      <c r="E474">
        <v>121.83000199999999</v>
      </c>
      <c r="F474">
        <v>4208000</v>
      </c>
      <c r="G474">
        <v>121.83000199999999</v>
      </c>
      <c r="H474">
        <f t="shared" si="14"/>
        <v>-3.2725271224938379E-3</v>
      </c>
      <c r="I474">
        <f t="shared" si="15"/>
        <v>-3.2725271224938379E-3</v>
      </c>
    </row>
    <row r="475" spans="1:9" x14ac:dyDescent="0.35">
      <c r="A475" s="1">
        <v>41044</v>
      </c>
      <c r="B475">
        <v>122.91999800000001</v>
      </c>
      <c r="C475">
        <v>125.389999</v>
      </c>
      <c r="D475">
        <v>121.83000199999999</v>
      </c>
      <c r="E475">
        <v>123.870003</v>
      </c>
      <c r="F475">
        <v>4262200</v>
      </c>
      <c r="G475">
        <v>123.870003</v>
      </c>
      <c r="H475">
        <f t="shared" si="14"/>
        <v>1.6744652109584663E-2</v>
      </c>
      <c r="I475">
        <f t="shared" si="15"/>
        <v>1.6744652109584663E-2</v>
      </c>
    </row>
    <row r="476" spans="1:9" x14ac:dyDescent="0.35">
      <c r="A476" s="1">
        <v>41045</v>
      </c>
      <c r="B476">
        <v>124.339996</v>
      </c>
      <c r="C476">
        <v>125.209999</v>
      </c>
      <c r="D476">
        <v>121.839996</v>
      </c>
      <c r="E476">
        <v>122.260002</v>
      </c>
      <c r="F476">
        <v>4076100</v>
      </c>
      <c r="G476">
        <v>122.260002</v>
      </c>
      <c r="H476">
        <f t="shared" si="14"/>
        <v>-1.2997505134475512E-2</v>
      </c>
      <c r="I476">
        <f t="shared" si="15"/>
        <v>-1.2997505134475512E-2</v>
      </c>
    </row>
    <row r="477" spans="1:9" x14ac:dyDescent="0.35">
      <c r="A477" s="1">
        <v>41046</v>
      </c>
      <c r="B477">
        <v>122.82</v>
      </c>
      <c r="C477">
        <v>123.389999</v>
      </c>
      <c r="D477">
        <v>117.040001</v>
      </c>
      <c r="E477">
        <v>117.400002</v>
      </c>
      <c r="F477">
        <v>5517100</v>
      </c>
      <c r="G477">
        <v>117.400002</v>
      </c>
      <c r="H477">
        <f t="shared" si="14"/>
        <v>-3.9751348932580581E-2</v>
      </c>
      <c r="I477">
        <f t="shared" si="15"/>
        <v>-3.9751348932580581E-2</v>
      </c>
    </row>
    <row r="478" spans="1:9" x14ac:dyDescent="0.35">
      <c r="A478" s="1">
        <v>41047</v>
      </c>
      <c r="B478">
        <v>118.349998</v>
      </c>
      <c r="C478">
        <v>121.089996</v>
      </c>
      <c r="D478">
        <v>115.349998</v>
      </c>
      <c r="E478">
        <v>115.370003</v>
      </c>
      <c r="F478">
        <v>4414900</v>
      </c>
      <c r="G478">
        <v>115.370003</v>
      </c>
      <c r="H478">
        <f t="shared" si="14"/>
        <v>-1.7291302942226555E-2</v>
      </c>
      <c r="I478">
        <f t="shared" si="15"/>
        <v>-1.7291302942226555E-2</v>
      </c>
    </row>
    <row r="479" spans="1:9" x14ac:dyDescent="0.35">
      <c r="A479" s="1">
        <v>41050</v>
      </c>
      <c r="B479">
        <v>115.029999</v>
      </c>
      <c r="C479">
        <v>122.099998</v>
      </c>
      <c r="D479">
        <v>115.029999</v>
      </c>
      <c r="E479">
        <v>121.75</v>
      </c>
      <c r="F479">
        <v>5305200</v>
      </c>
      <c r="G479">
        <v>121.75</v>
      </c>
      <c r="H479">
        <f t="shared" si="14"/>
        <v>5.5300310601534813E-2</v>
      </c>
      <c r="I479">
        <f t="shared" si="15"/>
        <v>5.5300310601534813E-2</v>
      </c>
    </row>
    <row r="480" spans="1:9" x14ac:dyDescent="0.35">
      <c r="A480" s="1">
        <v>41051</v>
      </c>
      <c r="B480">
        <v>122.099998</v>
      </c>
      <c r="C480">
        <v>122.400002</v>
      </c>
      <c r="D480">
        <v>118.16999800000001</v>
      </c>
      <c r="E480">
        <v>119.339996</v>
      </c>
      <c r="F480">
        <v>4251500</v>
      </c>
      <c r="G480">
        <v>119.339996</v>
      </c>
      <c r="H480">
        <f t="shared" si="14"/>
        <v>-1.9794694045174543E-2</v>
      </c>
      <c r="I480">
        <f t="shared" si="15"/>
        <v>-1.9794694045174543E-2</v>
      </c>
    </row>
    <row r="481" spans="1:9" x14ac:dyDescent="0.35">
      <c r="A481" s="1">
        <v>41052</v>
      </c>
      <c r="B481">
        <v>118.089996</v>
      </c>
      <c r="C481">
        <v>122.459999</v>
      </c>
      <c r="D481">
        <v>117.599998</v>
      </c>
      <c r="E481">
        <v>122.290001</v>
      </c>
      <c r="F481">
        <v>3689700</v>
      </c>
      <c r="G481">
        <v>122.290001</v>
      </c>
      <c r="H481">
        <f t="shared" si="14"/>
        <v>2.4719332150807214E-2</v>
      </c>
      <c r="I481">
        <f t="shared" si="15"/>
        <v>2.4719332150807214E-2</v>
      </c>
    </row>
    <row r="482" spans="1:9" x14ac:dyDescent="0.35">
      <c r="A482" s="1">
        <v>41053</v>
      </c>
      <c r="B482">
        <v>121.849998</v>
      </c>
      <c r="C482">
        <v>122.220001</v>
      </c>
      <c r="D482">
        <v>117.269997</v>
      </c>
      <c r="E482">
        <v>118.260002</v>
      </c>
      <c r="F482">
        <v>4406100</v>
      </c>
      <c r="G482">
        <v>118.260002</v>
      </c>
      <c r="H482">
        <f t="shared" si="14"/>
        <v>-3.2954444084107935E-2</v>
      </c>
      <c r="I482">
        <f t="shared" si="15"/>
        <v>-3.2954444084107935E-2</v>
      </c>
    </row>
    <row r="483" spans="1:9" x14ac:dyDescent="0.35">
      <c r="A483" s="1">
        <v>41054</v>
      </c>
      <c r="B483">
        <v>118.099998</v>
      </c>
      <c r="C483">
        <v>119.16999800000001</v>
      </c>
      <c r="D483">
        <v>116.75</v>
      </c>
      <c r="E483">
        <v>117.589996</v>
      </c>
      <c r="F483">
        <v>2590000</v>
      </c>
      <c r="G483">
        <v>117.589996</v>
      </c>
      <c r="H483">
        <f t="shared" si="14"/>
        <v>-5.6655334742849129E-3</v>
      </c>
      <c r="I483">
        <f t="shared" si="15"/>
        <v>-5.6655334742849129E-3</v>
      </c>
    </row>
    <row r="484" spans="1:9" x14ac:dyDescent="0.35">
      <c r="A484" s="1">
        <v>41058</v>
      </c>
      <c r="B484">
        <v>119.639999</v>
      </c>
      <c r="C484">
        <v>122.849998</v>
      </c>
      <c r="D484">
        <v>119.300003</v>
      </c>
      <c r="E484">
        <v>121.589996</v>
      </c>
      <c r="F484">
        <v>3811300</v>
      </c>
      <c r="G484">
        <v>121.589996</v>
      </c>
      <c r="H484">
        <f t="shared" si="14"/>
        <v>3.4016499158652916E-2</v>
      </c>
      <c r="I484">
        <f t="shared" si="15"/>
        <v>3.4016499158652916E-2</v>
      </c>
    </row>
    <row r="485" spans="1:9" x14ac:dyDescent="0.35">
      <c r="A485" s="1">
        <v>41059</v>
      </c>
      <c r="B485">
        <v>119.709999</v>
      </c>
      <c r="C485">
        <v>120.160004</v>
      </c>
      <c r="D485">
        <v>117</v>
      </c>
      <c r="E485">
        <v>118.160004</v>
      </c>
      <c r="F485">
        <v>3706800</v>
      </c>
      <c r="G485">
        <v>118.160004</v>
      </c>
      <c r="H485">
        <f t="shared" si="14"/>
        <v>-2.8209491840101703E-2</v>
      </c>
      <c r="I485">
        <f t="shared" si="15"/>
        <v>-2.8209491840101703E-2</v>
      </c>
    </row>
    <row r="486" spans="1:9" x14ac:dyDescent="0.35">
      <c r="A486" s="1">
        <v>41060</v>
      </c>
      <c r="B486">
        <v>118.260002</v>
      </c>
      <c r="C486">
        <v>118.900002</v>
      </c>
      <c r="D486">
        <v>116.129997</v>
      </c>
      <c r="E486">
        <v>117.769997</v>
      </c>
      <c r="F486">
        <v>3052200</v>
      </c>
      <c r="G486">
        <v>117.769997</v>
      </c>
      <c r="H486">
        <f t="shared" si="14"/>
        <v>-3.3006684732339473E-3</v>
      </c>
      <c r="I486">
        <f t="shared" si="15"/>
        <v>-3.3006684732339473E-3</v>
      </c>
    </row>
    <row r="487" spans="1:9" x14ac:dyDescent="0.35">
      <c r="A487" s="1">
        <v>41061</v>
      </c>
      <c r="B487">
        <v>115</v>
      </c>
      <c r="C487">
        <v>115.889999</v>
      </c>
      <c r="D487">
        <v>112.93</v>
      </c>
      <c r="E487">
        <v>113.349998</v>
      </c>
      <c r="F487">
        <v>4084100</v>
      </c>
      <c r="G487">
        <v>113.349998</v>
      </c>
      <c r="H487">
        <f t="shared" si="14"/>
        <v>-3.7530772799459308E-2</v>
      </c>
      <c r="I487">
        <f t="shared" si="15"/>
        <v>-3.7530772799459308E-2</v>
      </c>
    </row>
    <row r="488" spans="1:9" x14ac:dyDescent="0.35">
      <c r="A488" s="1">
        <v>41064</v>
      </c>
      <c r="B488">
        <v>113.339996</v>
      </c>
      <c r="C488">
        <v>115.900002</v>
      </c>
      <c r="D488">
        <v>112.5</v>
      </c>
      <c r="E488">
        <v>115.68</v>
      </c>
      <c r="F488">
        <v>4547400</v>
      </c>
      <c r="G488">
        <v>115.68</v>
      </c>
      <c r="H488">
        <f t="shared" si="14"/>
        <v>2.0555818624716761E-2</v>
      </c>
      <c r="I488">
        <f t="shared" si="15"/>
        <v>2.0555818624716761E-2</v>
      </c>
    </row>
    <row r="489" spans="1:9" x14ac:dyDescent="0.35">
      <c r="A489" s="1">
        <v>41065</v>
      </c>
      <c r="B489">
        <v>115.620003</v>
      </c>
      <c r="C489">
        <v>117.91999800000001</v>
      </c>
      <c r="D489">
        <v>115.360001</v>
      </c>
      <c r="E489">
        <v>117.279999</v>
      </c>
      <c r="F489">
        <v>2538100</v>
      </c>
      <c r="G489">
        <v>117.279999</v>
      </c>
      <c r="H489">
        <f t="shared" si="14"/>
        <v>1.3831249999999972E-2</v>
      </c>
      <c r="I489">
        <f t="shared" si="15"/>
        <v>1.3831249999999972E-2</v>
      </c>
    </row>
    <row r="490" spans="1:9" x14ac:dyDescent="0.35">
      <c r="A490" s="1">
        <v>41066</v>
      </c>
      <c r="B490">
        <v>118.989998</v>
      </c>
      <c r="C490">
        <v>120.720001</v>
      </c>
      <c r="D490">
        <v>118.620003</v>
      </c>
      <c r="E490">
        <v>119.120003</v>
      </c>
      <c r="F490">
        <v>2865500</v>
      </c>
      <c r="G490">
        <v>119.120003</v>
      </c>
      <c r="H490">
        <f t="shared" si="14"/>
        <v>1.5688983762695917E-2</v>
      </c>
      <c r="I490">
        <f t="shared" si="15"/>
        <v>1.5688983762695917E-2</v>
      </c>
    </row>
    <row r="491" spans="1:9" x14ac:dyDescent="0.35">
      <c r="A491" s="1">
        <v>41067</v>
      </c>
      <c r="B491">
        <v>122.33000199999999</v>
      </c>
      <c r="C491">
        <v>124.800003</v>
      </c>
      <c r="D491">
        <v>122.099998</v>
      </c>
      <c r="E491">
        <v>122.459999</v>
      </c>
      <c r="F491">
        <v>5059600</v>
      </c>
      <c r="G491">
        <v>122.459999</v>
      </c>
      <c r="H491">
        <f t="shared" si="14"/>
        <v>2.8038918031256257E-2</v>
      </c>
      <c r="I491">
        <f t="shared" si="15"/>
        <v>2.8038918031256257E-2</v>
      </c>
    </row>
    <row r="492" spans="1:9" x14ac:dyDescent="0.35">
      <c r="A492" s="1">
        <v>41068</v>
      </c>
      <c r="B492">
        <v>121</v>
      </c>
      <c r="C492">
        <v>121.589996</v>
      </c>
      <c r="D492">
        <v>118.300003</v>
      </c>
      <c r="E492">
        <v>121.30999799999999</v>
      </c>
      <c r="F492">
        <v>3474200</v>
      </c>
      <c r="G492">
        <v>121.30999799999999</v>
      </c>
      <c r="H492">
        <f t="shared" si="14"/>
        <v>-9.3908297353489534E-3</v>
      </c>
      <c r="I492">
        <f t="shared" si="15"/>
        <v>-9.3908297353489534E-3</v>
      </c>
    </row>
    <row r="493" spans="1:9" x14ac:dyDescent="0.35">
      <c r="A493" s="1">
        <v>41071</v>
      </c>
      <c r="B493">
        <v>123.949997</v>
      </c>
      <c r="C493">
        <v>123.949997</v>
      </c>
      <c r="D493">
        <v>120.410004</v>
      </c>
      <c r="E493">
        <v>120.800003</v>
      </c>
      <c r="F493">
        <v>3418400</v>
      </c>
      <c r="G493">
        <v>120.800003</v>
      </c>
      <c r="H493">
        <f t="shared" si="14"/>
        <v>-4.2040640376565614E-3</v>
      </c>
      <c r="I493">
        <f t="shared" si="15"/>
        <v>-4.2040640376565614E-3</v>
      </c>
    </row>
    <row r="494" spans="1:9" x14ac:dyDescent="0.35">
      <c r="A494" s="1">
        <v>41072</v>
      </c>
      <c r="B494">
        <v>121.43</v>
      </c>
      <c r="C494">
        <v>121.68</v>
      </c>
      <c r="D494">
        <v>116.93</v>
      </c>
      <c r="E494">
        <v>117.94000200000001</v>
      </c>
      <c r="F494">
        <v>4613000</v>
      </c>
      <c r="G494">
        <v>117.94000200000001</v>
      </c>
      <c r="H494">
        <f t="shared" si="14"/>
        <v>-2.3675504378919566E-2</v>
      </c>
      <c r="I494">
        <f t="shared" si="15"/>
        <v>-2.3675504378919566E-2</v>
      </c>
    </row>
    <row r="495" spans="1:9" x14ac:dyDescent="0.35">
      <c r="A495" s="1">
        <v>41073</v>
      </c>
      <c r="B495">
        <v>117.279999</v>
      </c>
      <c r="C495">
        <v>119.550003</v>
      </c>
      <c r="D495">
        <v>116.269997</v>
      </c>
      <c r="E495">
        <v>116.720001</v>
      </c>
      <c r="F495">
        <v>3740000</v>
      </c>
      <c r="G495">
        <v>116.720001</v>
      </c>
      <c r="H495">
        <f t="shared" si="14"/>
        <v>-1.0344251138812178E-2</v>
      </c>
      <c r="I495">
        <f t="shared" si="15"/>
        <v>-1.0344251138812178E-2</v>
      </c>
    </row>
    <row r="496" spans="1:9" x14ac:dyDescent="0.35">
      <c r="A496" s="1">
        <v>41074</v>
      </c>
      <c r="B496">
        <v>117.540001</v>
      </c>
      <c r="C496">
        <v>118.790001</v>
      </c>
      <c r="D496">
        <v>116.370003</v>
      </c>
      <c r="E496">
        <v>117.639999</v>
      </c>
      <c r="F496">
        <v>2577300</v>
      </c>
      <c r="G496">
        <v>117.639999</v>
      </c>
      <c r="H496">
        <f t="shared" si="14"/>
        <v>7.8820938324015849E-3</v>
      </c>
      <c r="I496">
        <f t="shared" si="15"/>
        <v>7.8820938324015849E-3</v>
      </c>
    </row>
    <row r="497" spans="1:9" x14ac:dyDescent="0.35">
      <c r="A497" s="1">
        <v>41075</v>
      </c>
      <c r="B497">
        <v>117.970001</v>
      </c>
      <c r="C497">
        <v>120.029999</v>
      </c>
      <c r="D497">
        <v>117.68</v>
      </c>
      <c r="E497">
        <v>119.379997</v>
      </c>
      <c r="F497">
        <v>3327700</v>
      </c>
      <c r="G497">
        <v>119.379997</v>
      </c>
      <c r="H497">
        <f t="shared" si="14"/>
        <v>1.4790870577957076E-2</v>
      </c>
      <c r="I497">
        <f t="shared" si="15"/>
        <v>1.4790870577957076E-2</v>
      </c>
    </row>
    <row r="498" spans="1:9" x14ac:dyDescent="0.35">
      <c r="A498" s="1">
        <v>41078</v>
      </c>
      <c r="B498">
        <v>118.16999800000001</v>
      </c>
      <c r="C498">
        <v>122</v>
      </c>
      <c r="D498">
        <v>117.879997</v>
      </c>
      <c r="E498">
        <v>121.370003</v>
      </c>
      <c r="F498">
        <v>2609200</v>
      </c>
      <c r="G498">
        <v>121.370003</v>
      </c>
      <c r="H498">
        <f t="shared" si="14"/>
        <v>1.6669509549409638E-2</v>
      </c>
      <c r="I498">
        <f t="shared" si="15"/>
        <v>1.6669509549409638E-2</v>
      </c>
    </row>
    <row r="499" spans="1:9" x14ac:dyDescent="0.35">
      <c r="A499" s="1">
        <v>41079</v>
      </c>
      <c r="B499">
        <v>122.029999</v>
      </c>
      <c r="C499">
        <v>122.110001</v>
      </c>
      <c r="D499">
        <v>120.5</v>
      </c>
      <c r="E499">
        <v>121.720001</v>
      </c>
      <c r="F499">
        <v>4084700</v>
      </c>
      <c r="G499">
        <v>121.720001</v>
      </c>
      <c r="H499">
        <f t="shared" si="14"/>
        <v>2.8837273737234675E-3</v>
      </c>
      <c r="I499">
        <f t="shared" si="15"/>
        <v>2.8837273737234675E-3</v>
      </c>
    </row>
    <row r="500" spans="1:9" x14ac:dyDescent="0.35">
      <c r="A500" s="1">
        <v>41080</v>
      </c>
      <c r="B500">
        <v>121.800003</v>
      </c>
      <c r="C500">
        <v>121.80999799999999</v>
      </c>
      <c r="D500">
        <v>116.760002</v>
      </c>
      <c r="E500">
        <v>117.379997</v>
      </c>
      <c r="F500">
        <v>4543800</v>
      </c>
      <c r="G500">
        <v>117.379997</v>
      </c>
      <c r="H500">
        <f t="shared" si="14"/>
        <v>-3.5655635592707506E-2</v>
      </c>
      <c r="I500">
        <f t="shared" si="15"/>
        <v>-3.5655635592707506E-2</v>
      </c>
    </row>
    <row r="501" spans="1:9" x14ac:dyDescent="0.35">
      <c r="A501" s="1">
        <v>41081</v>
      </c>
      <c r="B501">
        <v>117.32</v>
      </c>
      <c r="C501">
        <v>117.69000200000001</v>
      </c>
      <c r="D501">
        <v>113</v>
      </c>
      <c r="E501">
        <v>113.08000199999999</v>
      </c>
      <c r="F501">
        <v>4195100</v>
      </c>
      <c r="G501">
        <v>113.08000199999999</v>
      </c>
      <c r="H501">
        <f t="shared" si="14"/>
        <v>-3.6633115606571447E-2</v>
      </c>
      <c r="I501">
        <f t="shared" si="15"/>
        <v>-3.6633115606571447E-2</v>
      </c>
    </row>
    <row r="502" spans="1:9" x14ac:dyDescent="0.35">
      <c r="A502" s="1">
        <v>41082</v>
      </c>
      <c r="B502">
        <v>114.25</v>
      </c>
      <c r="C502">
        <v>114.800003</v>
      </c>
      <c r="D502">
        <v>113.050003</v>
      </c>
      <c r="E502">
        <v>114.610001</v>
      </c>
      <c r="F502">
        <v>3125900</v>
      </c>
      <c r="G502">
        <v>114.610001</v>
      </c>
      <c r="H502">
        <f t="shared" si="14"/>
        <v>1.3530234992390642E-2</v>
      </c>
      <c r="I502">
        <f t="shared" si="15"/>
        <v>1.3530234992390642E-2</v>
      </c>
    </row>
    <row r="503" spans="1:9" x14ac:dyDescent="0.35">
      <c r="A503" s="1">
        <v>41085</v>
      </c>
      <c r="B503">
        <v>112.889999</v>
      </c>
      <c r="C503">
        <v>113.32</v>
      </c>
      <c r="D503">
        <v>110</v>
      </c>
      <c r="E503">
        <v>111.019997</v>
      </c>
      <c r="F503">
        <v>4086700</v>
      </c>
      <c r="G503">
        <v>111.019997</v>
      </c>
      <c r="H503">
        <f t="shared" si="14"/>
        <v>-3.1323653858095622E-2</v>
      </c>
      <c r="I503">
        <f t="shared" si="15"/>
        <v>-3.1323653858095622E-2</v>
      </c>
    </row>
    <row r="504" spans="1:9" x14ac:dyDescent="0.35">
      <c r="A504" s="1">
        <v>41086</v>
      </c>
      <c r="B504">
        <v>112.370003</v>
      </c>
      <c r="C504">
        <v>112.709999</v>
      </c>
      <c r="D504">
        <v>110</v>
      </c>
      <c r="E504">
        <v>110.589996</v>
      </c>
      <c r="F504">
        <v>4274400</v>
      </c>
      <c r="G504">
        <v>110.589996</v>
      </c>
      <c r="H504">
        <f t="shared" si="14"/>
        <v>-3.8731851163714614E-3</v>
      </c>
      <c r="I504">
        <f t="shared" si="15"/>
        <v>-3.8731851163714614E-3</v>
      </c>
    </row>
    <row r="505" spans="1:9" x14ac:dyDescent="0.35">
      <c r="A505" s="1">
        <v>41087</v>
      </c>
      <c r="B505">
        <v>111.5</v>
      </c>
      <c r="C505">
        <v>112.489998</v>
      </c>
      <c r="D505">
        <v>110.699997</v>
      </c>
      <c r="E505">
        <v>111.400002</v>
      </c>
      <c r="F505">
        <v>3183600</v>
      </c>
      <c r="G505">
        <v>111.400002</v>
      </c>
      <c r="H505">
        <f t="shared" si="14"/>
        <v>7.3244057265360726E-3</v>
      </c>
      <c r="I505">
        <f t="shared" si="15"/>
        <v>7.3244057265360726E-3</v>
      </c>
    </row>
    <row r="506" spans="1:9" x14ac:dyDescent="0.35">
      <c r="A506" s="1">
        <v>41088</v>
      </c>
      <c r="B506">
        <v>110.30999799999999</v>
      </c>
      <c r="C506">
        <v>110.599998</v>
      </c>
      <c r="D506">
        <v>107.5</v>
      </c>
      <c r="E506">
        <v>108.620003</v>
      </c>
      <c r="F506">
        <v>4055200</v>
      </c>
      <c r="G506">
        <v>108.620003</v>
      </c>
      <c r="H506">
        <f t="shared" si="14"/>
        <v>-2.4955107271901159E-2</v>
      </c>
      <c r="I506">
        <f t="shared" si="15"/>
        <v>-2.4955107271901159E-2</v>
      </c>
    </row>
    <row r="507" spans="1:9" x14ac:dyDescent="0.35">
      <c r="A507" s="1">
        <v>41089</v>
      </c>
      <c r="B507">
        <v>111.540001</v>
      </c>
      <c r="C507">
        <v>115</v>
      </c>
      <c r="D507">
        <v>110.529999</v>
      </c>
      <c r="E507">
        <v>114.980003</v>
      </c>
      <c r="F507">
        <v>4627300</v>
      </c>
      <c r="G507">
        <v>114.980003</v>
      </c>
      <c r="H507">
        <f t="shared" si="14"/>
        <v>5.855275109870877E-2</v>
      </c>
      <c r="I507">
        <f t="shared" si="15"/>
        <v>5.855275109870877E-2</v>
      </c>
    </row>
    <row r="508" spans="1:9" x14ac:dyDescent="0.35">
      <c r="A508" s="1">
        <v>41092</v>
      </c>
      <c r="B508">
        <v>115.07</v>
      </c>
      <c r="C508">
        <v>115.44000200000001</v>
      </c>
      <c r="D508">
        <v>111.30999799999999</v>
      </c>
      <c r="E508">
        <v>112.69000200000001</v>
      </c>
      <c r="F508">
        <v>3709800</v>
      </c>
      <c r="G508">
        <v>112.69000200000001</v>
      </c>
      <c r="H508">
        <f t="shared" si="14"/>
        <v>-1.9916515396159708E-2</v>
      </c>
      <c r="I508">
        <f t="shared" si="15"/>
        <v>-1.9916515396159708E-2</v>
      </c>
    </row>
    <row r="509" spans="1:9" x14ac:dyDescent="0.35">
      <c r="A509" s="1">
        <v>41093</v>
      </c>
      <c r="B509">
        <v>112.639999</v>
      </c>
      <c r="C509">
        <v>114.949997</v>
      </c>
      <c r="D509">
        <v>112.339996</v>
      </c>
      <c r="E509">
        <v>114.720001</v>
      </c>
      <c r="F509">
        <v>1927500</v>
      </c>
      <c r="G509">
        <v>114.720001</v>
      </c>
      <c r="H509">
        <f t="shared" si="14"/>
        <v>1.8014011571319249E-2</v>
      </c>
      <c r="I509">
        <f t="shared" si="15"/>
        <v>1.8014011571319249E-2</v>
      </c>
    </row>
    <row r="510" spans="1:9" x14ac:dyDescent="0.35">
      <c r="A510" s="1">
        <v>41095</v>
      </c>
      <c r="B510">
        <v>114.099998</v>
      </c>
      <c r="C510">
        <v>117.849998</v>
      </c>
      <c r="D510">
        <v>114.029999</v>
      </c>
      <c r="E510">
        <v>117.209999</v>
      </c>
      <c r="F510">
        <v>3199900</v>
      </c>
      <c r="G510">
        <v>117.209999</v>
      </c>
      <c r="H510">
        <f t="shared" si="14"/>
        <v>2.170500329755053E-2</v>
      </c>
      <c r="I510">
        <f t="shared" si="15"/>
        <v>2.170500329755053E-2</v>
      </c>
    </row>
    <row r="511" spans="1:9" x14ac:dyDescent="0.35">
      <c r="A511" s="1">
        <v>41096</v>
      </c>
      <c r="B511">
        <v>116.57</v>
      </c>
      <c r="C511">
        <v>116.82</v>
      </c>
      <c r="D511">
        <v>115.07</v>
      </c>
      <c r="E511">
        <v>115.910004</v>
      </c>
      <c r="F511">
        <v>2533200</v>
      </c>
      <c r="G511">
        <v>115.910004</v>
      </c>
      <c r="H511">
        <f t="shared" si="14"/>
        <v>-1.1091161258349603E-2</v>
      </c>
      <c r="I511">
        <f t="shared" si="15"/>
        <v>-1.1091161258349603E-2</v>
      </c>
    </row>
    <row r="512" spans="1:9" x14ac:dyDescent="0.35">
      <c r="A512" s="1">
        <v>41099</v>
      </c>
      <c r="B512">
        <v>115.839996</v>
      </c>
      <c r="C512">
        <v>116.300003</v>
      </c>
      <c r="D512">
        <v>112.860001</v>
      </c>
      <c r="E512">
        <v>113.16999800000001</v>
      </c>
      <c r="F512">
        <v>2621600</v>
      </c>
      <c r="G512">
        <v>113.16999800000001</v>
      </c>
      <c r="H512">
        <f t="shared" si="14"/>
        <v>-2.3639081230641609E-2</v>
      </c>
      <c r="I512">
        <f t="shared" si="15"/>
        <v>-2.3639081230641609E-2</v>
      </c>
    </row>
    <row r="513" spans="1:9" x14ac:dyDescent="0.35">
      <c r="A513" s="1">
        <v>41100</v>
      </c>
      <c r="B513">
        <v>114.05999799999999</v>
      </c>
      <c r="C513">
        <v>114.379997</v>
      </c>
      <c r="D513">
        <v>108.5</v>
      </c>
      <c r="E513">
        <v>109.300003</v>
      </c>
      <c r="F513">
        <v>4344200</v>
      </c>
      <c r="G513">
        <v>109.300003</v>
      </c>
      <c r="H513">
        <f t="shared" si="14"/>
        <v>-3.4196298209707515E-2</v>
      </c>
      <c r="I513">
        <f t="shared" si="15"/>
        <v>-3.4196298209707515E-2</v>
      </c>
    </row>
    <row r="514" spans="1:9" x14ac:dyDescent="0.35">
      <c r="A514" s="1">
        <v>41101</v>
      </c>
      <c r="B514">
        <v>109.699997</v>
      </c>
      <c r="C514">
        <v>110.449997</v>
      </c>
      <c r="D514">
        <v>108.05999799999999</v>
      </c>
      <c r="E514">
        <v>108.91999800000001</v>
      </c>
      <c r="F514">
        <v>4263000</v>
      </c>
      <c r="G514">
        <v>108.91999800000001</v>
      </c>
      <c r="H514">
        <f t="shared" si="14"/>
        <v>-3.4767153666043086E-3</v>
      </c>
      <c r="I514">
        <f t="shared" si="15"/>
        <v>-3.4767153666043086E-3</v>
      </c>
    </row>
    <row r="515" spans="1:9" x14ac:dyDescent="0.35">
      <c r="A515" s="1">
        <v>41102</v>
      </c>
      <c r="B515">
        <v>108</v>
      </c>
      <c r="C515">
        <v>109.900002</v>
      </c>
      <c r="D515">
        <v>106.800003</v>
      </c>
      <c r="E515">
        <v>108.209999</v>
      </c>
      <c r="F515">
        <v>3443900</v>
      </c>
      <c r="G515">
        <v>108.209999</v>
      </c>
      <c r="H515">
        <f t="shared" si="14"/>
        <v>-6.518536660274364E-3</v>
      </c>
      <c r="I515">
        <f t="shared" si="15"/>
        <v>-6.518536660274364E-3</v>
      </c>
    </row>
    <row r="516" spans="1:9" x14ac:dyDescent="0.35">
      <c r="A516" s="1">
        <v>41103</v>
      </c>
      <c r="B516">
        <v>108.709999</v>
      </c>
      <c r="C516">
        <v>109.879997</v>
      </c>
      <c r="D516">
        <v>107.599998</v>
      </c>
      <c r="E516">
        <v>109.709999</v>
      </c>
      <c r="F516">
        <v>2906100</v>
      </c>
      <c r="G516">
        <v>109.709999</v>
      </c>
      <c r="H516">
        <f t="shared" ref="H516:H579" si="16">(E516-E515)/E515</f>
        <v>1.3861935254245774E-2</v>
      </c>
      <c r="I516">
        <f t="shared" ref="I516:I579" si="17">(G516-G515)/G515</f>
        <v>1.3861935254245774E-2</v>
      </c>
    </row>
    <row r="517" spans="1:9" x14ac:dyDescent="0.35">
      <c r="A517" s="1">
        <v>41106</v>
      </c>
      <c r="B517">
        <v>108.900002</v>
      </c>
      <c r="C517">
        <v>109.19000200000001</v>
      </c>
      <c r="D517">
        <v>107</v>
      </c>
      <c r="E517">
        <v>107.349998</v>
      </c>
      <c r="F517">
        <v>2766600</v>
      </c>
      <c r="G517">
        <v>107.349998</v>
      </c>
      <c r="H517">
        <f t="shared" si="16"/>
        <v>-2.1511266261154526E-2</v>
      </c>
      <c r="I517">
        <f t="shared" si="17"/>
        <v>-2.1511266261154526E-2</v>
      </c>
    </row>
    <row r="518" spans="1:9" x14ac:dyDescent="0.35">
      <c r="A518" s="1">
        <v>41107</v>
      </c>
      <c r="B518">
        <v>105.760002</v>
      </c>
      <c r="C518">
        <v>105.93</v>
      </c>
      <c r="D518">
        <v>99.709998999999996</v>
      </c>
      <c r="E518">
        <v>104.980003</v>
      </c>
      <c r="F518">
        <v>10098900</v>
      </c>
      <c r="G518">
        <v>104.980003</v>
      </c>
      <c r="H518">
        <f t="shared" si="16"/>
        <v>-2.2077271021467584E-2</v>
      </c>
      <c r="I518">
        <f t="shared" si="17"/>
        <v>-2.2077271021467584E-2</v>
      </c>
    </row>
    <row r="519" spans="1:9" x14ac:dyDescent="0.35">
      <c r="A519" s="1">
        <v>41108</v>
      </c>
      <c r="B519">
        <v>104.08000199999999</v>
      </c>
      <c r="C519">
        <v>108.5</v>
      </c>
      <c r="D519">
        <v>104.040001</v>
      </c>
      <c r="E519">
        <v>107.449997</v>
      </c>
      <c r="F519">
        <v>4791600</v>
      </c>
      <c r="G519">
        <v>107.449997</v>
      </c>
      <c r="H519">
        <f t="shared" si="16"/>
        <v>2.3528233276960374E-2</v>
      </c>
      <c r="I519">
        <f t="shared" si="17"/>
        <v>2.3528233276960374E-2</v>
      </c>
    </row>
    <row r="520" spans="1:9" x14ac:dyDescent="0.35">
      <c r="A520" s="1">
        <v>41109</v>
      </c>
      <c r="B520">
        <v>108.83000199999999</v>
      </c>
      <c r="C520">
        <v>111</v>
      </c>
      <c r="D520">
        <v>107.279999</v>
      </c>
      <c r="E520">
        <v>110.739998</v>
      </c>
      <c r="F520">
        <v>5090400</v>
      </c>
      <c r="G520">
        <v>110.739998</v>
      </c>
      <c r="H520">
        <f t="shared" si="16"/>
        <v>3.0618902669676238E-2</v>
      </c>
      <c r="I520">
        <f t="shared" si="17"/>
        <v>3.0618902669676238E-2</v>
      </c>
    </row>
    <row r="521" spans="1:9" x14ac:dyDescent="0.35">
      <c r="A521" s="1">
        <v>41110</v>
      </c>
      <c r="B521">
        <v>111.75</v>
      </c>
      <c r="C521">
        <v>111.900002</v>
      </c>
      <c r="D521">
        <v>108.120003</v>
      </c>
      <c r="E521">
        <v>110.230003</v>
      </c>
      <c r="F521">
        <v>5166600</v>
      </c>
      <c r="G521">
        <v>110.230003</v>
      </c>
      <c r="H521">
        <f t="shared" si="16"/>
        <v>-4.6053369081693815E-3</v>
      </c>
      <c r="I521">
        <f t="shared" si="17"/>
        <v>-4.6053369081693815E-3</v>
      </c>
    </row>
    <row r="522" spans="1:9" x14ac:dyDescent="0.35">
      <c r="A522" s="1">
        <v>41113</v>
      </c>
      <c r="B522">
        <v>107.550003</v>
      </c>
      <c r="C522">
        <v>108.900002</v>
      </c>
      <c r="D522">
        <v>104.910004</v>
      </c>
      <c r="E522">
        <v>107.099998</v>
      </c>
      <c r="F522">
        <v>7593200</v>
      </c>
      <c r="G522">
        <v>107.099998</v>
      </c>
      <c r="H522">
        <f t="shared" si="16"/>
        <v>-2.8395218314563569E-2</v>
      </c>
      <c r="I522">
        <f t="shared" si="17"/>
        <v>-2.8395218314563569E-2</v>
      </c>
    </row>
    <row r="523" spans="1:9" x14ac:dyDescent="0.35">
      <c r="A523" s="1">
        <v>41114</v>
      </c>
      <c r="B523">
        <v>113.91999800000001</v>
      </c>
      <c r="C523">
        <v>120.120003</v>
      </c>
      <c r="D523">
        <v>113.83000199999999</v>
      </c>
      <c r="E523">
        <v>114.949997</v>
      </c>
      <c r="F523">
        <v>16856800</v>
      </c>
      <c r="G523">
        <v>114.949997</v>
      </c>
      <c r="H523">
        <f t="shared" si="16"/>
        <v>7.3295977092361825E-2</v>
      </c>
      <c r="I523">
        <f t="shared" si="17"/>
        <v>7.3295977092361825E-2</v>
      </c>
    </row>
    <row r="524" spans="1:9" x14ac:dyDescent="0.35">
      <c r="A524" s="1">
        <v>41115</v>
      </c>
      <c r="B524">
        <v>115.699997</v>
      </c>
      <c r="C524">
        <v>116.620003</v>
      </c>
      <c r="D524">
        <v>113.209999</v>
      </c>
      <c r="E524">
        <v>114.410004</v>
      </c>
      <c r="F524">
        <v>5250600</v>
      </c>
      <c r="G524">
        <v>114.410004</v>
      </c>
      <c r="H524">
        <f t="shared" si="16"/>
        <v>-4.6976338764062389E-3</v>
      </c>
      <c r="I524">
        <f t="shared" si="17"/>
        <v>-4.6976338764062389E-3</v>
      </c>
    </row>
    <row r="525" spans="1:9" x14ac:dyDescent="0.35">
      <c r="A525" s="1">
        <v>41116</v>
      </c>
      <c r="B525">
        <v>116.44000200000001</v>
      </c>
      <c r="C525">
        <v>119.300003</v>
      </c>
      <c r="D525">
        <v>116</v>
      </c>
      <c r="E525">
        <v>118.620003</v>
      </c>
      <c r="F525">
        <v>4947800</v>
      </c>
      <c r="G525">
        <v>118.620003</v>
      </c>
      <c r="H525">
        <f t="shared" si="16"/>
        <v>3.6797472710515734E-2</v>
      </c>
      <c r="I525">
        <f t="shared" si="17"/>
        <v>3.6797472710515734E-2</v>
      </c>
    </row>
    <row r="526" spans="1:9" x14ac:dyDescent="0.35">
      <c r="A526" s="1">
        <v>41117</v>
      </c>
      <c r="B526">
        <v>119.900002</v>
      </c>
      <c r="C526">
        <v>124.199997</v>
      </c>
      <c r="D526">
        <v>118.540001</v>
      </c>
      <c r="E526">
        <v>123.699997</v>
      </c>
      <c r="F526">
        <v>6188800</v>
      </c>
      <c r="G526">
        <v>123.699997</v>
      </c>
      <c r="H526">
        <f t="shared" si="16"/>
        <v>4.2825778717945233E-2</v>
      </c>
      <c r="I526">
        <f t="shared" si="17"/>
        <v>4.2825778717945233E-2</v>
      </c>
    </row>
    <row r="527" spans="1:9" x14ac:dyDescent="0.35">
      <c r="A527" s="1">
        <v>41120</v>
      </c>
      <c r="B527">
        <v>123.30999799999999</v>
      </c>
      <c r="C527">
        <v>123.699997</v>
      </c>
      <c r="D527">
        <v>119.370003</v>
      </c>
      <c r="E527">
        <v>121.290001</v>
      </c>
      <c r="F527">
        <v>3807100</v>
      </c>
      <c r="G527">
        <v>121.290001</v>
      </c>
      <c r="H527">
        <f t="shared" si="16"/>
        <v>-1.9482587376295511E-2</v>
      </c>
      <c r="I527">
        <f t="shared" si="17"/>
        <v>-1.9482587376295511E-2</v>
      </c>
    </row>
    <row r="528" spans="1:9" x14ac:dyDescent="0.35">
      <c r="A528" s="1">
        <v>41121</v>
      </c>
      <c r="B528">
        <v>121.230003</v>
      </c>
      <c r="C528">
        <v>123.760002</v>
      </c>
      <c r="D528">
        <v>119.709999</v>
      </c>
      <c r="E528">
        <v>120.519997</v>
      </c>
      <c r="F528">
        <v>3475200</v>
      </c>
      <c r="G528">
        <v>120.519997</v>
      </c>
      <c r="H528">
        <f t="shared" si="16"/>
        <v>-6.3484540658879218E-3</v>
      </c>
      <c r="I528">
        <f t="shared" si="17"/>
        <v>-6.3484540658879218E-3</v>
      </c>
    </row>
    <row r="529" spans="1:9" x14ac:dyDescent="0.35">
      <c r="A529" s="1">
        <v>41122</v>
      </c>
      <c r="B529">
        <v>122.050003</v>
      </c>
      <c r="C529">
        <v>123.68</v>
      </c>
      <c r="D529">
        <v>120.980003</v>
      </c>
      <c r="E529">
        <v>123.239998</v>
      </c>
      <c r="F529">
        <v>3569500</v>
      </c>
      <c r="G529">
        <v>123.239998</v>
      </c>
      <c r="H529">
        <f t="shared" si="16"/>
        <v>2.2568877096802418E-2</v>
      </c>
      <c r="I529">
        <f t="shared" si="17"/>
        <v>2.2568877096802418E-2</v>
      </c>
    </row>
    <row r="530" spans="1:9" x14ac:dyDescent="0.35">
      <c r="A530" s="1">
        <v>41123</v>
      </c>
      <c r="B530">
        <v>121.66999800000001</v>
      </c>
      <c r="C530">
        <v>125.68</v>
      </c>
      <c r="D530">
        <v>121.239998</v>
      </c>
      <c r="E530">
        <v>122.029999</v>
      </c>
      <c r="F530">
        <v>4596500</v>
      </c>
      <c r="G530">
        <v>122.029999</v>
      </c>
      <c r="H530">
        <f t="shared" si="16"/>
        <v>-9.8182328759855737E-3</v>
      </c>
      <c r="I530">
        <f t="shared" si="17"/>
        <v>-9.8182328759855737E-3</v>
      </c>
    </row>
    <row r="531" spans="1:9" x14ac:dyDescent="0.35">
      <c r="A531" s="1">
        <v>41124</v>
      </c>
      <c r="B531">
        <v>124.25</v>
      </c>
      <c r="C531">
        <v>125</v>
      </c>
      <c r="D531">
        <v>123</v>
      </c>
      <c r="E531">
        <v>124.839996</v>
      </c>
      <c r="F531">
        <v>2828900</v>
      </c>
      <c r="G531">
        <v>124.839996</v>
      </c>
      <c r="H531">
        <f t="shared" si="16"/>
        <v>2.3027100082169103E-2</v>
      </c>
      <c r="I531">
        <f t="shared" si="17"/>
        <v>2.3027100082169103E-2</v>
      </c>
    </row>
    <row r="532" spans="1:9" x14ac:dyDescent="0.35">
      <c r="A532" s="1">
        <v>41127</v>
      </c>
      <c r="B532">
        <v>126.18</v>
      </c>
      <c r="C532">
        <v>131.10000600000001</v>
      </c>
      <c r="D532">
        <v>125.699997</v>
      </c>
      <c r="E532">
        <v>128.94000199999999</v>
      </c>
      <c r="F532">
        <v>6149700</v>
      </c>
      <c r="G532">
        <v>128.94000199999999</v>
      </c>
      <c r="H532">
        <f t="shared" si="16"/>
        <v>3.284208692220715E-2</v>
      </c>
      <c r="I532">
        <f t="shared" si="17"/>
        <v>3.284208692220715E-2</v>
      </c>
    </row>
    <row r="533" spans="1:9" x14ac:dyDescent="0.35">
      <c r="A533" s="1">
        <v>41128</v>
      </c>
      <c r="B533">
        <v>129.91000399999999</v>
      </c>
      <c r="C533">
        <v>132.08000200000001</v>
      </c>
      <c r="D533">
        <v>129.199997</v>
      </c>
      <c r="E533">
        <v>130.320007</v>
      </c>
      <c r="F533">
        <v>3880000</v>
      </c>
      <c r="G533">
        <v>130.320007</v>
      </c>
      <c r="H533">
        <f t="shared" si="16"/>
        <v>1.0702691008179225E-2</v>
      </c>
      <c r="I533">
        <f t="shared" si="17"/>
        <v>1.0702691008179225E-2</v>
      </c>
    </row>
    <row r="534" spans="1:9" x14ac:dyDescent="0.35">
      <c r="A534" s="1">
        <v>41129</v>
      </c>
      <c r="B534">
        <v>129.69000199999999</v>
      </c>
      <c r="C534">
        <v>131.779999</v>
      </c>
      <c r="D534">
        <v>128.91999799999999</v>
      </c>
      <c r="E534">
        <v>131.270004</v>
      </c>
      <c r="F534">
        <v>3265500</v>
      </c>
      <c r="G534">
        <v>131.270004</v>
      </c>
      <c r="H534">
        <f t="shared" si="16"/>
        <v>7.2897249000300939E-3</v>
      </c>
      <c r="I534">
        <f t="shared" si="17"/>
        <v>7.2897249000300939E-3</v>
      </c>
    </row>
    <row r="535" spans="1:9" x14ac:dyDescent="0.35">
      <c r="A535" s="1">
        <v>41130</v>
      </c>
      <c r="B535">
        <v>131</v>
      </c>
      <c r="C535">
        <v>132</v>
      </c>
      <c r="D535">
        <v>129.779999</v>
      </c>
      <c r="E535">
        <v>130.94000199999999</v>
      </c>
      <c r="F535">
        <v>2533000</v>
      </c>
      <c r="G535">
        <v>130.94000199999999</v>
      </c>
      <c r="H535">
        <f t="shared" si="16"/>
        <v>-2.5139178025774074E-3</v>
      </c>
      <c r="I535">
        <f t="shared" si="17"/>
        <v>-2.5139178025774074E-3</v>
      </c>
    </row>
    <row r="536" spans="1:9" x14ac:dyDescent="0.35">
      <c r="A536" s="1">
        <v>41131</v>
      </c>
      <c r="B536">
        <v>130.08000200000001</v>
      </c>
      <c r="C536">
        <v>131.35000600000001</v>
      </c>
      <c r="D536">
        <v>129.78999300000001</v>
      </c>
      <c r="E536">
        <v>131.05999800000001</v>
      </c>
      <c r="F536">
        <v>1877200</v>
      </c>
      <c r="G536">
        <v>131.05999800000001</v>
      </c>
      <c r="H536">
        <f t="shared" si="16"/>
        <v>9.1641972023197814E-4</v>
      </c>
      <c r="I536">
        <f t="shared" si="17"/>
        <v>9.1641972023197814E-4</v>
      </c>
    </row>
    <row r="537" spans="1:9" x14ac:dyDescent="0.35">
      <c r="A537" s="1">
        <v>41134</v>
      </c>
      <c r="B537">
        <v>131.070007</v>
      </c>
      <c r="C537">
        <v>131.85000600000001</v>
      </c>
      <c r="D537">
        <v>128.759995</v>
      </c>
      <c r="E537">
        <v>130.78999300000001</v>
      </c>
      <c r="F537">
        <v>2877500</v>
      </c>
      <c r="G537">
        <v>130.78999300000001</v>
      </c>
      <c r="H537">
        <f t="shared" si="16"/>
        <v>-2.0601633154305223E-3</v>
      </c>
      <c r="I537">
        <f t="shared" si="17"/>
        <v>-2.0601633154305223E-3</v>
      </c>
    </row>
    <row r="538" spans="1:9" x14ac:dyDescent="0.35">
      <c r="A538" s="1">
        <v>41135</v>
      </c>
      <c r="B538">
        <v>131.550003</v>
      </c>
      <c r="C538">
        <v>132.39999399999999</v>
      </c>
      <c r="D538">
        <v>129.86999499999999</v>
      </c>
      <c r="E538">
        <v>130.46000699999999</v>
      </c>
      <c r="F538">
        <v>2409000</v>
      </c>
      <c r="G538">
        <v>130.46000699999999</v>
      </c>
      <c r="H538">
        <f t="shared" si="16"/>
        <v>-2.5230217727744615E-3</v>
      </c>
      <c r="I538">
        <f t="shared" si="17"/>
        <v>-2.5230217727744615E-3</v>
      </c>
    </row>
    <row r="539" spans="1:9" x14ac:dyDescent="0.35">
      <c r="A539" s="1">
        <v>41136</v>
      </c>
      <c r="B539">
        <v>130.009995</v>
      </c>
      <c r="C539">
        <v>131.33999600000001</v>
      </c>
      <c r="D539">
        <v>129.550003</v>
      </c>
      <c r="E539">
        <v>130.10000600000001</v>
      </c>
      <c r="F539">
        <v>1898600</v>
      </c>
      <c r="G539">
        <v>130.10000600000001</v>
      </c>
      <c r="H539">
        <f t="shared" si="16"/>
        <v>-2.7594740202641775E-3</v>
      </c>
      <c r="I539">
        <f t="shared" si="17"/>
        <v>-2.7594740202641775E-3</v>
      </c>
    </row>
    <row r="540" spans="1:9" x14ac:dyDescent="0.35">
      <c r="A540" s="1">
        <v>41137</v>
      </c>
      <c r="B540">
        <v>130.990005</v>
      </c>
      <c r="C540">
        <v>134.38000500000001</v>
      </c>
      <c r="D540">
        <v>130</v>
      </c>
      <c r="E540">
        <v>133.66000399999999</v>
      </c>
      <c r="F540">
        <v>5075200</v>
      </c>
      <c r="G540">
        <v>133.66000399999999</v>
      </c>
      <c r="H540">
        <f t="shared" si="16"/>
        <v>2.7363549852564794E-2</v>
      </c>
      <c r="I540">
        <f t="shared" si="17"/>
        <v>2.7363549852564794E-2</v>
      </c>
    </row>
    <row r="541" spans="1:9" x14ac:dyDescent="0.35">
      <c r="A541" s="1">
        <v>41138</v>
      </c>
      <c r="B541">
        <v>134.71000699999999</v>
      </c>
      <c r="C541">
        <v>134.71000699999999</v>
      </c>
      <c r="D541">
        <v>132.19000199999999</v>
      </c>
      <c r="E541">
        <v>133.979996</v>
      </c>
      <c r="F541">
        <v>3004700</v>
      </c>
      <c r="G541">
        <v>133.979996</v>
      </c>
      <c r="H541">
        <f t="shared" si="16"/>
        <v>2.3940744457856922E-3</v>
      </c>
      <c r="I541">
        <f t="shared" si="17"/>
        <v>2.3940744457856922E-3</v>
      </c>
    </row>
    <row r="542" spans="1:9" x14ac:dyDescent="0.35">
      <c r="A542" s="1">
        <v>41141</v>
      </c>
      <c r="B542">
        <v>133.91000399999999</v>
      </c>
      <c r="C542">
        <v>133.96000699999999</v>
      </c>
      <c r="D542">
        <v>130.11999499999999</v>
      </c>
      <c r="E542">
        <v>130.91000399999999</v>
      </c>
      <c r="F542">
        <v>3082000</v>
      </c>
      <c r="G542">
        <v>130.91000399999999</v>
      </c>
      <c r="H542">
        <f t="shared" si="16"/>
        <v>-2.2913808715145905E-2</v>
      </c>
      <c r="I542">
        <f t="shared" si="17"/>
        <v>-2.2913808715145905E-2</v>
      </c>
    </row>
    <row r="543" spans="1:9" x14ac:dyDescent="0.35">
      <c r="A543" s="1">
        <v>41142</v>
      </c>
      <c r="B543">
        <v>130</v>
      </c>
      <c r="C543">
        <v>130</v>
      </c>
      <c r="D543">
        <v>123.199997</v>
      </c>
      <c r="E543">
        <v>123.400002</v>
      </c>
      <c r="F543">
        <v>9586400</v>
      </c>
      <c r="G543">
        <v>123.400002</v>
      </c>
      <c r="H543">
        <f t="shared" si="16"/>
        <v>-5.7367670693830142E-2</v>
      </c>
      <c r="I543">
        <f t="shared" si="17"/>
        <v>-5.7367670693830142E-2</v>
      </c>
    </row>
    <row r="544" spans="1:9" x14ac:dyDescent="0.35">
      <c r="A544" s="1">
        <v>41143</v>
      </c>
      <c r="B544">
        <v>121</v>
      </c>
      <c r="C544">
        <v>124.040001</v>
      </c>
      <c r="D544">
        <v>119.260002</v>
      </c>
      <c r="E544">
        <v>122.800003</v>
      </c>
      <c r="F544">
        <v>8241900</v>
      </c>
      <c r="G544">
        <v>122.800003</v>
      </c>
      <c r="H544">
        <f t="shared" si="16"/>
        <v>-4.8622284463171791E-3</v>
      </c>
      <c r="I544">
        <f t="shared" si="17"/>
        <v>-4.8622284463171791E-3</v>
      </c>
    </row>
    <row r="545" spans="1:9" x14ac:dyDescent="0.35">
      <c r="A545" s="1">
        <v>41144</v>
      </c>
      <c r="B545">
        <v>122.07</v>
      </c>
      <c r="C545">
        <v>122.699997</v>
      </c>
      <c r="D545">
        <v>110.129997</v>
      </c>
      <c r="E545">
        <v>115.089996</v>
      </c>
      <c r="F545">
        <v>21358100</v>
      </c>
      <c r="G545">
        <v>115.089996</v>
      </c>
      <c r="H545">
        <f t="shared" si="16"/>
        <v>-6.2785071756065056E-2</v>
      </c>
      <c r="I545">
        <f t="shared" si="17"/>
        <v>-6.2785071756065056E-2</v>
      </c>
    </row>
    <row r="546" spans="1:9" x14ac:dyDescent="0.35">
      <c r="A546" s="1">
        <v>41145</v>
      </c>
      <c r="B546">
        <v>114.360001</v>
      </c>
      <c r="C546">
        <v>116.5</v>
      </c>
      <c r="D546">
        <v>112.68</v>
      </c>
      <c r="E546">
        <v>115.720001</v>
      </c>
      <c r="F546">
        <v>6525000</v>
      </c>
      <c r="G546">
        <v>115.720001</v>
      </c>
      <c r="H546">
        <f t="shared" si="16"/>
        <v>5.4740205221659498E-3</v>
      </c>
      <c r="I546">
        <f t="shared" si="17"/>
        <v>5.4740205221659498E-3</v>
      </c>
    </row>
    <row r="547" spans="1:9" x14ac:dyDescent="0.35">
      <c r="A547" s="1">
        <v>41148</v>
      </c>
      <c r="B547">
        <v>116</v>
      </c>
      <c r="C547">
        <v>117.349998</v>
      </c>
      <c r="D547">
        <v>115.25</v>
      </c>
      <c r="E547">
        <v>116.900002</v>
      </c>
      <c r="F547">
        <v>4052600</v>
      </c>
      <c r="G547">
        <v>116.900002</v>
      </c>
      <c r="H547">
        <f t="shared" si="16"/>
        <v>1.019703586072389E-2</v>
      </c>
      <c r="I547">
        <f t="shared" si="17"/>
        <v>1.019703586072389E-2</v>
      </c>
    </row>
    <row r="548" spans="1:9" x14ac:dyDescent="0.35">
      <c r="A548" s="1">
        <v>41149</v>
      </c>
      <c r="B548">
        <v>118.260002</v>
      </c>
      <c r="C548">
        <v>121.19000200000001</v>
      </c>
      <c r="D548">
        <v>117.230003</v>
      </c>
      <c r="E548">
        <v>120.620003</v>
      </c>
      <c r="F548">
        <v>8268800</v>
      </c>
      <c r="G548">
        <v>120.620003</v>
      </c>
      <c r="H548">
        <f t="shared" si="16"/>
        <v>3.1822078155310865E-2</v>
      </c>
      <c r="I548">
        <f t="shared" si="17"/>
        <v>3.1822078155310865E-2</v>
      </c>
    </row>
    <row r="549" spans="1:9" x14ac:dyDescent="0.35">
      <c r="A549" s="1">
        <v>41150</v>
      </c>
      <c r="B549">
        <v>118</v>
      </c>
      <c r="C549">
        <v>118.769997</v>
      </c>
      <c r="D549">
        <v>113.05999799999999</v>
      </c>
      <c r="E549">
        <v>113.099998</v>
      </c>
      <c r="F549">
        <v>9709500</v>
      </c>
      <c r="G549">
        <v>113.099998</v>
      </c>
      <c r="H549">
        <f t="shared" si="16"/>
        <v>-6.2344593043991203E-2</v>
      </c>
      <c r="I549">
        <f t="shared" si="17"/>
        <v>-6.2344593043991203E-2</v>
      </c>
    </row>
    <row r="550" spans="1:9" x14ac:dyDescent="0.35">
      <c r="A550" s="1">
        <v>41151</v>
      </c>
      <c r="B550">
        <v>113.529999</v>
      </c>
      <c r="C550">
        <v>114.33000199999999</v>
      </c>
      <c r="D550">
        <v>111.58000199999999</v>
      </c>
      <c r="E550">
        <v>112.010002</v>
      </c>
      <c r="F550">
        <v>4992100</v>
      </c>
      <c r="G550">
        <v>112.010002</v>
      </c>
      <c r="H550">
        <f t="shared" si="16"/>
        <v>-9.6374537513254366E-3</v>
      </c>
      <c r="I550">
        <f t="shared" si="17"/>
        <v>-9.6374537513254366E-3</v>
      </c>
    </row>
    <row r="551" spans="1:9" x14ac:dyDescent="0.35">
      <c r="A551" s="1">
        <v>41152</v>
      </c>
      <c r="B551">
        <v>113.66999800000001</v>
      </c>
      <c r="C551">
        <v>113.699997</v>
      </c>
      <c r="D551">
        <v>110.269997</v>
      </c>
      <c r="E551">
        <v>111.44000200000001</v>
      </c>
      <c r="F551">
        <v>4945200</v>
      </c>
      <c r="G551">
        <v>111.44000200000001</v>
      </c>
      <c r="H551">
        <f t="shared" si="16"/>
        <v>-5.0888312634794269E-3</v>
      </c>
      <c r="I551">
        <f t="shared" si="17"/>
        <v>-5.0888312634794269E-3</v>
      </c>
    </row>
    <row r="552" spans="1:9" x14ac:dyDescent="0.35">
      <c r="A552" s="1">
        <v>41156</v>
      </c>
      <c r="B552">
        <v>112.360001</v>
      </c>
      <c r="C552">
        <v>115.44000200000001</v>
      </c>
      <c r="D552">
        <v>111.540001</v>
      </c>
      <c r="E552">
        <v>114.510002</v>
      </c>
      <c r="F552">
        <v>5390600</v>
      </c>
      <c r="G552">
        <v>114.510002</v>
      </c>
      <c r="H552">
        <f t="shared" si="16"/>
        <v>2.7548456074148249E-2</v>
      </c>
      <c r="I552">
        <f t="shared" si="17"/>
        <v>2.7548456074148249E-2</v>
      </c>
    </row>
    <row r="553" spans="1:9" x14ac:dyDescent="0.35">
      <c r="A553" s="1">
        <v>41157</v>
      </c>
      <c r="B553">
        <v>113.610001</v>
      </c>
      <c r="C553">
        <v>114.639999</v>
      </c>
      <c r="D553">
        <v>111.620003</v>
      </c>
      <c r="E553">
        <v>111.94000200000001</v>
      </c>
      <c r="F553">
        <v>4763100</v>
      </c>
      <c r="G553">
        <v>111.94000200000001</v>
      </c>
      <c r="H553">
        <f t="shared" si="16"/>
        <v>-2.2443454328120553E-2</v>
      </c>
      <c r="I553">
        <f t="shared" si="17"/>
        <v>-2.2443454328120553E-2</v>
      </c>
    </row>
    <row r="554" spans="1:9" x14ac:dyDescent="0.35">
      <c r="A554" s="1">
        <v>41158</v>
      </c>
      <c r="B554">
        <v>113.5</v>
      </c>
      <c r="C554">
        <v>113.540001</v>
      </c>
      <c r="D554">
        <v>108.879997</v>
      </c>
      <c r="E554">
        <v>112.739998</v>
      </c>
      <c r="F554">
        <v>9515300</v>
      </c>
      <c r="G554">
        <v>112.739998</v>
      </c>
      <c r="H554">
        <f t="shared" si="16"/>
        <v>7.1466498633794293E-3</v>
      </c>
      <c r="I554">
        <f t="shared" si="17"/>
        <v>7.1466498633794293E-3</v>
      </c>
    </row>
    <row r="555" spans="1:9" x14ac:dyDescent="0.35">
      <c r="A555" s="1">
        <v>41159</v>
      </c>
      <c r="B555">
        <v>114</v>
      </c>
      <c r="C555">
        <v>114.449997</v>
      </c>
      <c r="D555">
        <v>109.400002</v>
      </c>
      <c r="E555">
        <v>109.589996</v>
      </c>
      <c r="F555">
        <v>9645200</v>
      </c>
      <c r="G555">
        <v>109.589996</v>
      </c>
      <c r="H555">
        <f t="shared" si="16"/>
        <v>-2.7940412062097079E-2</v>
      </c>
      <c r="I555">
        <f t="shared" si="17"/>
        <v>-2.7940412062097079E-2</v>
      </c>
    </row>
    <row r="556" spans="1:9" x14ac:dyDescent="0.35">
      <c r="A556" s="1">
        <v>41162</v>
      </c>
      <c r="B556">
        <v>109.099998</v>
      </c>
      <c r="C556">
        <v>110.720001</v>
      </c>
      <c r="D556">
        <v>106.870003</v>
      </c>
      <c r="E556">
        <v>109.160004</v>
      </c>
      <c r="F556">
        <v>7169200</v>
      </c>
      <c r="G556">
        <v>109.160004</v>
      </c>
      <c r="H556">
        <f t="shared" si="16"/>
        <v>-3.9236428113383504E-3</v>
      </c>
      <c r="I556">
        <f t="shared" si="17"/>
        <v>-3.9236428113383504E-3</v>
      </c>
    </row>
    <row r="557" spans="1:9" x14ac:dyDescent="0.35">
      <c r="A557" s="1">
        <v>41163</v>
      </c>
      <c r="B557">
        <v>109.91999800000001</v>
      </c>
      <c r="C557">
        <v>110.010002</v>
      </c>
      <c r="D557">
        <v>107.5</v>
      </c>
      <c r="E557">
        <v>109.80999799999999</v>
      </c>
      <c r="F557">
        <v>5034500</v>
      </c>
      <c r="G557">
        <v>109.80999799999999</v>
      </c>
      <c r="H557">
        <f t="shared" si="16"/>
        <v>5.9545069272807323E-3</v>
      </c>
      <c r="I557">
        <f t="shared" si="17"/>
        <v>5.9545069272807323E-3</v>
      </c>
    </row>
    <row r="558" spans="1:9" x14ac:dyDescent="0.35">
      <c r="A558" s="1">
        <v>41164</v>
      </c>
      <c r="B558">
        <v>110</v>
      </c>
      <c r="C558">
        <v>110.040001</v>
      </c>
      <c r="D558">
        <v>106.599998</v>
      </c>
      <c r="E558">
        <v>107.089996</v>
      </c>
      <c r="F558">
        <v>7127000</v>
      </c>
      <c r="G558">
        <v>107.089996</v>
      </c>
      <c r="H558">
        <f t="shared" si="16"/>
        <v>-2.4770076036245751E-2</v>
      </c>
      <c r="I558">
        <f t="shared" si="17"/>
        <v>-2.4770076036245751E-2</v>
      </c>
    </row>
    <row r="559" spans="1:9" x14ac:dyDescent="0.35">
      <c r="A559" s="1">
        <v>41165</v>
      </c>
      <c r="B559">
        <v>108.389999</v>
      </c>
      <c r="C559">
        <v>110.910004</v>
      </c>
      <c r="D559">
        <v>107.55999799999999</v>
      </c>
      <c r="E559">
        <v>109.83000199999999</v>
      </c>
      <c r="F559">
        <v>6525000</v>
      </c>
      <c r="G559">
        <v>109.83000199999999</v>
      </c>
      <c r="H559">
        <f t="shared" si="16"/>
        <v>2.5586012721487018E-2</v>
      </c>
      <c r="I559">
        <f t="shared" si="17"/>
        <v>2.5586012721487018E-2</v>
      </c>
    </row>
    <row r="560" spans="1:9" x14ac:dyDescent="0.35">
      <c r="A560" s="1">
        <v>41166</v>
      </c>
      <c r="B560">
        <v>112.260002</v>
      </c>
      <c r="C560">
        <v>116.290001</v>
      </c>
      <c r="D560">
        <v>111.849998</v>
      </c>
      <c r="E560">
        <v>115.620003</v>
      </c>
      <c r="F560">
        <v>9772500</v>
      </c>
      <c r="G560">
        <v>115.620003</v>
      </c>
      <c r="H560">
        <f t="shared" si="16"/>
        <v>5.271784480164176E-2</v>
      </c>
      <c r="I560">
        <f t="shared" si="17"/>
        <v>5.271784480164176E-2</v>
      </c>
    </row>
    <row r="561" spans="1:9" x14ac:dyDescent="0.35">
      <c r="A561" s="1">
        <v>41169</v>
      </c>
      <c r="B561">
        <v>116.44000200000001</v>
      </c>
      <c r="C561">
        <v>116.44000200000001</v>
      </c>
      <c r="D561">
        <v>112.660004</v>
      </c>
      <c r="E561">
        <v>113.30999799999999</v>
      </c>
      <c r="F561">
        <v>5026700</v>
      </c>
      <c r="G561">
        <v>113.30999799999999</v>
      </c>
      <c r="H561">
        <f t="shared" si="16"/>
        <v>-1.9979285072324413E-2</v>
      </c>
      <c r="I561">
        <f t="shared" si="17"/>
        <v>-1.9979285072324413E-2</v>
      </c>
    </row>
    <row r="562" spans="1:9" x14ac:dyDescent="0.35">
      <c r="A562" s="1">
        <v>41170</v>
      </c>
      <c r="B562">
        <v>112.980003</v>
      </c>
      <c r="C562">
        <v>113</v>
      </c>
      <c r="D562">
        <v>110.900002</v>
      </c>
      <c r="E562">
        <v>111.989998</v>
      </c>
      <c r="F562">
        <v>4560500</v>
      </c>
      <c r="G562">
        <v>111.989998</v>
      </c>
      <c r="H562">
        <f t="shared" si="16"/>
        <v>-1.1649457446817653E-2</v>
      </c>
      <c r="I562">
        <f t="shared" si="17"/>
        <v>-1.1649457446817653E-2</v>
      </c>
    </row>
    <row r="563" spans="1:9" x14ac:dyDescent="0.35">
      <c r="A563" s="1">
        <v>41171</v>
      </c>
      <c r="B563">
        <v>112.82</v>
      </c>
      <c r="C563">
        <v>114.849998</v>
      </c>
      <c r="D563">
        <v>111.019997</v>
      </c>
      <c r="E563">
        <v>114.139999</v>
      </c>
      <c r="F563">
        <v>4949400</v>
      </c>
      <c r="G563">
        <v>114.139999</v>
      </c>
      <c r="H563">
        <f t="shared" si="16"/>
        <v>1.91981519635352E-2</v>
      </c>
      <c r="I563">
        <f t="shared" si="17"/>
        <v>1.91981519635352E-2</v>
      </c>
    </row>
    <row r="564" spans="1:9" x14ac:dyDescent="0.35">
      <c r="A564" s="1">
        <v>41172</v>
      </c>
      <c r="B564">
        <v>112.279999</v>
      </c>
      <c r="C564">
        <v>112.94000200000001</v>
      </c>
      <c r="D564">
        <v>110.839996</v>
      </c>
      <c r="E564">
        <v>111.269997</v>
      </c>
      <c r="F564">
        <v>4609500</v>
      </c>
      <c r="G564">
        <v>111.269997</v>
      </c>
      <c r="H564">
        <f t="shared" si="16"/>
        <v>-2.514457705576114E-2</v>
      </c>
      <c r="I564">
        <f t="shared" si="17"/>
        <v>-2.514457705576114E-2</v>
      </c>
    </row>
    <row r="565" spans="1:9" x14ac:dyDescent="0.35">
      <c r="A565" s="1">
        <v>41173</v>
      </c>
      <c r="B565">
        <v>112.07</v>
      </c>
      <c r="C565">
        <v>112.510002</v>
      </c>
      <c r="D565">
        <v>110.05999799999999</v>
      </c>
      <c r="E565">
        <v>111.110001</v>
      </c>
      <c r="F565">
        <v>6109100</v>
      </c>
      <c r="G565">
        <v>111.110001</v>
      </c>
      <c r="H565">
        <f t="shared" si="16"/>
        <v>-1.4379078306257767E-3</v>
      </c>
      <c r="I565">
        <f t="shared" si="17"/>
        <v>-1.4379078306257767E-3</v>
      </c>
    </row>
    <row r="566" spans="1:9" x14ac:dyDescent="0.35">
      <c r="A566" s="1">
        <v>41176</v>
      </c>
      <c r="B566">
        <v>110.199997</v>
      </c>
      <c r="C566">
        <v>113.709999</v>
      </c>
      <c r="D566">
        <v>110.150002</v>
      </c>
      <c r="E566">
        <v>113.18</v>
      </c>
      <c r="F566">
        <v>4589500</v>
      </c>
      <c r="G566">
        <v>113.18</v>
      </c>
      <c r="H566">
        <f t="shared" si="16"/>
        <v>1.8630177134099837E-2</v>
      </c>
      <c r="I566">
        <f t="shared" si="17"/>
        <v>1.8630177134099837E-2</v>
      </c>
    </row>
    <row r="567" spans="1:9" x14ac:dyDescent="0.35">
      <c r="A567" s="1">
        <v>41177</v>
      </c>
      <c r="B567">
        <v>113.5</v>
      </c>
      <c r="C567">
        <v>115.790001</v>
      </c>
      <c r="D567">
        <v>112.050003</v>
      </c>
      <c r="E567">
        <v>112.519997</v>
      </c>
      <c r="F567">
        <v>6452900</v>
      </c>
      <c r="G567">
        <v>112.519997</v>
      </c>
      <c r="H567">
        <f t="shared" si="16"/>
        <v>-5.8314454850680614E-3</v>
      </c>
      <c r="I567">
        <f t="shared" si="17"/>
        <v>-5.8314454850680614E-3</v>
      </c>
    </row>
    <row r="568" spans="1:9" x14ac:dyDescent="0.35">
      <c r="A568" s="1">
        <v>41178</v>
      </c>
      <c r="B568">
        <v>111.129997</v>
      </c>
      <c r="C568">
        <v>113.879997</v>
      </c>
      <c r="D568">
        <v>110.800003</v>
      </c>
      <c r="E568">
        <v>112.19000200000001</v>
      </c>
      <c r="F568">
        <v>4533700</v>
      </c>
      <c r="G568">
        <v>112.19000200000001</v>
      </c>
      <c r="H568">
        <f t="shared" si="16"/>
        <v>-2.9327675861917832E-3</v>
      </c>
      <c r="I568">
        <f t="shared" si="17"/>
        <v>-2.9327675861917832E-3</v>
      </c>
    </row>
    <row r="569" spans="1:9" x14ac:dyDescent="0.35">
      <c r="A569" s="1">
        <v>41179</v>
      </c>
      <c r="B569">
        <v>113.209999</v>
      </c>
      <c r="C569">
        <v>114.75</v>
      </c>
      <c r="D569">
        <v>112.80999799999999</v>
      </c>
      <c r="E569">
        <v>114.599998</v>
      </c>
      <c r="F569">
        <v>4674400</v>
      </c>
      <c r="G569">
        <v>114.599998</v>
      </c>
      <c r="H569">
        <f t="shared" si="16"/>
        <v>2.1481379419174912E-2</v>
      </c>
      <c r="I569">
        <f t="shared" si="17"/>
        <v>2.1481379419174912E-2</v>
      </c>
    </row>
    <row r="570" spans="1:9" x14ac:dyDescent="0.35">
      <c r="A570" s="1">
        <v>41180</v>
      </c>
      <c r="B570">
        <v>114.32</v>
      </c>
      <c r="C570">
        <v>117.199997</v>
      </c>
      <c r="D570">
        <v>113.800003</v>
      </c>
      <c r="E570">
        <v>116.889999</v>
      </c>
      <c r="F570">
        <v>6228100</v>
      </c>
      <c r="G570">
        <v>116.889999</v>
      </c>
      <c r="H570">
        <f t="shared" si="16"/>
        <v>1.9982557067758446E-2</v>
      </c>
      <c r="I570">
        <f t="shared" si="17"/>
        <v>1.9982557067758446E-2</v>
      </c>
    </row>
    <row r="571" spans="1:9" x14ac:dyDescent="0.35">
      <c r="A571" s="1">
        <v>41183</v>
      </c>
      <c r="B571">
        <v>114.470001</v>
      </c>
      <c r="C571">
        <v>115.300003</v>
      </c>
      <c r="D571">
        <v>111.80999799999999</v>
      </c>
      <c r="E571">
        <v>112.769997</v>
      </c>
      <c r="F571">
        <v>6631900</v>
      </c>
      <c r="G571">
        <v>112.769997</v>
      </c>
      <c r="H571">
        <f t="shared" si="16"/>
        <v>-3.5246830654862095E-2</v>
      </c>
      <c r="I571">
        <f t="shared" si="17"/>
        <v>-3.5246830654862095E-2</v>
      </c>
    </row>
    <row r="572" spans="1:9" x14ac:dyDescent="0.35">
      <c r="A572" s="1">
        <v>41184</v>
      </c>
      <c r="B572">
        <v>112</v>
      </c>
      <c r="C572">
        <v>113.099998</v>
      </c>
      <c r="D572">
        <v>110.879997</v>
      </c>
      <c r="E572">
        <v>112.339996</v>
      </c>
      <c r="F572">
        <v>3654200</v>
      </c>
      <c r="G572">
        <v>112.339996</v>
      </c>
      <c r="H572">
        <f t="shared" si="16"/>
        <v>-3.8130798212223441E-3</v>
      </c>
      <c r="I572">
        <f t="shared" si="17"/>
        <v>-3.8130798212223441E-3</v>
      </c>
    </row>
    <row r="573" spans="1:9" x14ac:dyDescent="0.35">
      <c r="A573" s="1">
        <v>41185</v>
      </c>
      <c r="B573">
        <v>112.41999800000001</v>
      </c>
      <c r="C573">
        <v>112.94000200000001</v>
      </c>
      <c r="D573">
        <v>111.239998</v>
      </c>
      <c r="E573">
        <v>112.07</v>
      </c>
      <c r="F573">
        <v>3002700</v>
      </c>
      <c r="G573">
        <v>112.07</v>
      </c>
      <c r="H573">
        <f t="shared" si="16"/>
        <v>-2.403382674145779E-3</v>
      </c>
      <c r="I573">
        <f t="shared" si="17"/>
        <v>-2.403382674145779E-3</v>
      </c>
    </row>
    <row r="574" spans="1:9" x14ac:dyDescent="0.35">
      <c r="A574" s="1">
        <v>41186</v>
      </c>
      <c r="B574">
        <v>112.389999</v>
      </c>
      <c r="C574">
        <v>113.620003</v>
      </c>
      <c r="D574">
        <v>111.620003</v>
      </c>
      <c r="E574">
        <v>113.199997</v>
      </c>
      <c r="F574">
        <v>2466000</v>
      </c>
      <c r="G574">
        <v>113.199997</v>
      </c>
      <c r="H574">
        <f t="shared" si="16"/>
        <v>1.0082957080396209E-2</v>
      </c>
      <c r="I574">
        <f t="shared" si="17"/>
        <v>1.0082957080396209E-2</v>
      </c>
    </row>
    <row r="575" spans="1:9" x14ac:dyDescent="0.35">
      <c r="A575" s="1">
        <v>41187</v>
      </c>
      <c r="B575">
        <v>113.739998</v>
      </c>
      <c r="C575">
        <v>116.800003</v>
      </c>
      <c r="D575">
        <v>113.529999</v>
      </c>
      <c r="E575">
        <v>114.199997</v>
      </c>
      <c r="F575">
        <v>4984600</v>
      </c>
      <c r="G575">
        <v>114.199997</v>
      </c>
      <c r="H575">
        <f t="shared" si="16"/>
        <v>8.8339224955986534E-3</v>
      </c>
      <c r="I575">
        <f t="shared" si="17"/>
        <v>8.8339224955986534E-3</v>
      </c>
    </row>
    <row r="576" spans="1:9" x14ac:dyDescent="0.35">
      <c r="A576" s="1">
        <v>41190</v>
      </c>
      <c r="B576">
        <v>113.08000199999999</v>
      </c>
      <c r="C576">
        <v>115.25</v>
      </c>
      <c r="D576">
        <v>112.779999</v>
      </c>
      <c r="E576">
        <v>114.290001</v>
      </c>
      <c r="F576">
        <v>1949700</v>
      </c>
      <c r="G576">
        <v>114.290001</v>
      </c>
      <c r="H576">
        <f t="shared" si="16"/>
        <v>7.8812611527483254E-4</v>
      </c>
      <c r="I576">
        <f t="shared" si="17"/>
        <v>7.8812611527483254E-4</v>
      </c>
    </row>
    <row r="577" spans="1:9" x14ac:dyDescent="0.35">
      <c r="A577" s="1">
        <v>41191</v>
      </c>
      <c r="B577">
        <v>110.660004</v>
      </c>
      <c r="C577">
        <v>110.949997</v>
      </c>
      <c r="D577">
        <v>105.94000200000001</v>
      </c>
      <c r="E577">
        <v>106.489998</v>
      </c>
      <c r="F577">
        <v>10830900</v>
      </c>
      <c r="G577">
        <v>106.489998</v>
      </c>
      <c r="H577">
        <f t="shared" si="16"/>
        <v>-6.8247466372845719E-2</v>
      </c>
      <c r="I577">
        <f t="shared" si="17"/>
        <v>-6.8247466372845719E-2</v>
      </c>
    </row>
    <row r="578" spans="1:9" x14ac:dyDescent="0.35">
      <c r="A578" s="1">
        <v>41192</v>
      </c>
      <c r="B578">
        <v>106.620003</v>
      </c>
      <c r="C578">
        <v>109.230003</v>
      </c>
      <c r="D578">
        <v>106.5</v>
      </c>
      <c r="E578">
        <v>108.129997</v>
      </c>
      <c r="F578">
        <v>5837300</v>
      </c>
      <c r="G578">
        <v>108.129997</v>
      </c>
      <c r="H578">
        <f t="shared" si="16"/>
        <v>1.5400497988552907E-2</v>
      </c>
      <c r="I578">
        <f t="shared" si="17"/>
        <v>1.5400497988552907E-2</v>
      </c>
    </row>
    <row r="579" spans="1:9" x14ac:dyDescent="0.35">
      <c r="A579" s="1">
        <v>41193</v>
      </c>
      <c r="B579">
        <v>109.519997</v>
      </c>
      <c r="C579">
        <v>111</v>
      </c>
      <c r="D579">
        <v>107.800003</v>
      </c>
      <c r="E579">
        <v>109.040001</v>
      </c>
      <c r="F579">
        <v>3648300</v>
      </c>
      <c r="G579">
        <v>109.040001</v>
      </c>
      <c r="H579">
        <f t="shared" si="16"/>
        <v>8.415833027351334E-3</v>
      </c>
      <c r="I579">
        <f t="shared" si="17"/>
        <v>8.415833027351334E-3</v>
      </c>
    </row>
    <row r="580" spans="1:9" x14ac:dyDescent="0.35">
      <c r="A580" s="1">
        <v>41194</v>
      </c>
      <c r="B580">
        <v>109.5</v>
      </c>
      <c r="C580">
        <v>111.68</v>
      </c>
      <c r="D580">
        <v>108.199997</v>
      </c>
      <c r="E580">
        <v>111.220001</v>
      </c>
      <c r="F580">
        <v>4674800</v>
      </c>
      <c r="G580">
        <v>111.220001</v>
      </c>
      <c r="H580">
        <f t="shared" ref="H580:H643" si="18">(E580-E579)/E579</f>
        <v>1.9992663059494951E-2</v>
      </c>
      <c r="I580">
        <f t="shared" ref="I580:I643" si="19">(G580-G579)/G579</f>
        <v>1.9992663059494951E-2</v>
      </c>
    </row>
    <row r="581" spans="1:9" x14ac:dyDescent="0.35">
      <c r="A581" s="1">
        <v>41197</v>
      </c>
      <c r="B581">
        <v>111.80999799999999</v>
      </c>
      <c r="C581">
        <v>113.980003</v>
      </c>
      <c r="D581">
        <v>111.010002</v>
      </c>
      <c r="E581">
        <v>113.82</v>
      </c>
      <c r="F581">
        <v>4219300</v>
      </c>
      <c r="G581">
        <v>113.82</v>
      </c>
      <c r="H581">
        <f t="shared" si="18"/>
        <v>2.3377081249981259E-2</v>
      </c>
      <c r="I581">
        <f t="shared" si="19"/>
        <v>2.3377081249981259E-2</v>
      </c>
    </row>
    <row r="582" spans="1:9" x14ac:dyDescent="0.35">
      <c r="A582" s="1">
        <v>41198</v>
      </c>
      <c r="B582">
        <v>113.290001</v>
      </c>
      <c r="C582">
        <v>114.800003</v>
      </c>
      <c r="D582">
        <v>112.25</v>
      </c>
      <c r="E582">
        <v>113.410004</v>
      </c>
      <c r="F582">
        <v>4273700</v>
      </c>
      <c r="G582">
        <v>113.410004</v>
      </c>
      <c r="H582">
        <f t="shared" si="18"/>
        <v>-3.6021437357230054E-3</v>
      </c>
      <c r="I582">
        <f t="shared" si="19"/>
        <v>-3.6021437357230054E-3</v>
      </c>
    </row>
    <row r="583" spans="1:9" x14ac:dyDescent="0.35">
      <c r="A583" s="1">
        <v>41199</v>
      </c>
      <c r="B583">
        <v>113.839996</v>
      </c>
      <c r="C583">
        <v>115.269997</v>
      </c>
      <c r="D583">
        <v>112.349998</v>
      </c>
      <c r="E583">
        <v>114.849998</v>
      </c>
      <c r="F583">
        <v>3601800</v>
      </c>
      <c r="G583">
        <v>114.849998</v>
      </c>
      <c r="H583">
        <f t="shared" si="18"/>
        <v>1.2697239654448814E-2</v>
      </c>
      <c r="I583">
        <f t="shared" si="19"/>
        <v>1.2697239654448814E-2</v>
      </c>
    </row>
    <row r="584" spans="1:9" x14ac:dyDescent="0.35">
      <c r="A584" s="1">
        <v>41200</v>
      </c>
      <c r="B584">
        <v>115</v>
      </c>
      <c r="C584">
        <v>116.269997</v>
      </c>
      <c r="D584">
        <v>111.199997</v>
      </c>
      <c r="E584">
        <v>113.18</v>
      </c>
      <c r="F584">
        <v>5349300</v>
      </c>
      <c r="G584">
        <v>113.18</v>
      </c>
      <c r="H584">
        <f t="shared" si="18"/>
        <v>-1.4540688106933991E-2</v>
      </c>
      <c r="I584">
        <f t="shared" si="19"/>
        <v>-1.4540688106933991E-2</v>
      </c>
    </row>
    <row r="585" spans="1:9" x14ac:dyDescent="0.35">
      <c r="A585" s="1">
        <v>41201</v>
      </c>
      <c r="B585">
        <v>113.120003</v>
      </c>
      <c r="C585">
        <v>113.900002</v>
      </c>
      <c r="D585">
        <v>111.55999799999999</v>
      </c>
      <c r="E585">
        <v>112.379997</v>
      </c>
      <c r="F585">
        <v>3278500</v>
      </c>
      <c r="G585">
        <v>112.379997</v>
      </c>
      <c r="H585">
        <f t="shared" si="18"/>
        <v>-7.0684131471991851E-3</v>
      </c>
      <c r="I585">
        <f t="shared" si="19"/>
        <v>-7.0684131471991851E-3</v>
      </c>
    </row>
    <row r="586" spans="1:9" x14ac:dyDescent="0.35">
      <c r="A586" s="1">
        <v>41204</v>
      </c>
      <c r="B586">
        <v>112.80999799999999</v>
      </c>
      <c r="C586">
        <v>115.220001</v>
      </c>
      <c r="D586">
        <v>112.410004</v>
      </c>
      <c r="E586">
        <v>113.709999</v>
      </c>
      <c r="F586">
        <v>3214600</v>
      </c>
      <c r="G586">
        <v>113.709999</v>
      </c>
      <c r="H586">
        <f t="shared" si="18"/>
        <v>1.1834864170711744E-2</v>
      </c>
      <c r="I586">
        <f t="shared" si="19"/>
        <v>1.1834864170711744E-2</v>
      </c>
    </row>
    <row r="587" spans="1:9" x14ac:dyDescent="0.35">
      <c r="A587" s="1">
        <v>41205</v>
      </c>
      <c r="B587">
        <v>112.699997</v>
      </c>
      <c r="C587">
        <v>115.16999800000001</v>
      </c>
      <c r="D587">
        <v>112.120003</v>
      </c>
      <c r="E587">
        <v>114.989998</v>
      </c>
      <c r="F587">
        <v>3664900</v>
      </c>
      <c r="G587">
        <v>114.989998</v>
      </c>
      <c r="H587">
        <f t="shared" si="18"/>
        <v>1.1256696959429255E-2</v>
      </c>
      <c r="I587">
        <f t="shared" si="19"/>
        <v>1.1256696959429255E-2</v>
      </c>
    </row>
    <row r="588" spans="1:9" x14ac:dyDescent="0.35">
      <c r="A588" s="1">
        <v>41206</v>
      </c>
      <c r="B588">
        <v>115.83000199999999</v>
      </c>
      <c r="C588">
        <v>115.879997</v>
      </c>
      <c r="D588">
        <v>113.32</v>
      </c>
      <c r="E588">
        <v>113.989998</v>
      </c>
      <c r="F588">
        <v>3625400</v>
      </c>
      <c r="G588">
        <v>113.989998</v>
      </c>
      <c r="H588">
        <f t="shared" si="18"/>
        <v>-8.6964085345927217E-3</v>
      </c>
      <c r="I588">
        <f t="shared" si="19"/>
        <v>-8.6964085345927217E-3</v>
      </c>
    </row>
    <row r="589" spans="1:9" x14ac:dyDescent="0.35">
      <c r="A589" s="1">
        <v>41207</v>
      </c>
      <c r="B589">
        <v>113.660004</v>
      </c>
      <c r="C589">
        <v>115.639999</v>
      </c>
      <c r="D589">
        <v>113.5</v>
      </c>
      <c r="E589">
        <v>114.010002</v>
      </c>
      <c r="F589">
        <v>3295600</v>
      </c>
      <c r="G589">
        <v>114.010002</v>
      </c>
      <c r="H589">
        <f t="shared" si="18"/>
        <v>1.7548908106832436E-4</v>
      </c>
      <c r="I589">
        <f t="shared" si="19"/>
        <v>1.7548908106832436E-4</v>
      </c>
    </row>
    <row r="590" spans="1:9" x14ac:dyDescent="0.35">
      <c r="A590" s="1">
        <v>41208</v>
      </c>
      <c r="B590">
        <v>114.57</v>
      </c>
      <c r="C590">
        <v>114.75</v>
      </c>
      <c r="D590">
        <v>112</v>
      </c>
      <c r="E590">
        <v>113.839996</v>
      </c>
      <c r="F590">
        <v>3456700</v>
      </c>
      <c r="G590">
        <v>113.839996</v>
      </c>
      <c r="H590">
        <f t="shared" si="18"/>
        <v>-1.4911498729734322E-3</v>
      </c>
      <c r="I590">
        <f t="shared" si="19"/>
        <v>-1.4911498729734322E-3</v>
      </c>
    </row>
    <row r="591" spans="1:9" x14ac:dyDescent="0.35">
      <c r="A591" s="1">
        <v>41213</v>
      </c>
      <c r="B591">
        <v>106.80999799999999</v>
      </c>
      <c r="C591">
        <v>110.5</v>
      </c>
      <c r="D591">
        <v>106.290001</v>
      </c>
      <c r="E591">
        <v>106.730003</v>
      </c>
      <c r="F591">
        <v>10033700</v>
      </c>
      <c r="G591">
        <v>106.730003</v>
      </c>
      <c r="H591">
        <f t="shared" si="18"/>
        <v>-6.2456019411666203E-2</v>
      </c>
      <c r="I591">
        <f t="shared" si="19"/>
        <v>-6.2456019411666203E-2</v>
      </c>
    </row>
    <row r="592" spans="1:9" x14ac:dyDescent="0.35">
      <c r="A592" s="1">
        <v>41214</v>
      </c>
      <c r="B592">
        <v>107.360001</v>
      </c>
      <c r="C592">
        <v>108.08000199999999</v>
      </c>
      <c r="D592">
        <v>105.360001</v>
      </c>
      <c r="E592">
        <v>106.699997</v>
      </c>
      <c r="F592">
        <v>7203900</v>
      </c>
      <c r="G592">
        <v>106.699997</v>
      </c>
      <c r="H592">
        <f t="shared" si="18"/>
        <v>-2.8113931562430671E-4</v>
      </c>
      <c r="I592">
        <f t="shared" si="19"/>
        <v>-2.8113931562430671E-4</v>
      </c>
    </row>
    <row r="593" spans="1:9" x14ac:dyDescent="0.35">
      <c r="A593" s="1">
        <v>41215</v>
      </c>
      <c r="B593">
        <v>107.129997</v>
      </c>
      <c r="C593">
        <v>107.900002</v>
      </c>
      <c r="D593">
        <v>104.849998</v>
      </c>
      <c r="E593">
        <v>105.089996</v>
      </c>
      <c r="F593">
        <v>5979400</v>
      </c>
      <c r="G593">
        <v>105.089996</v>
      </c>
      <c r="H593">
        <f t="shared" si="18"/>
        <v>-1.508904447298154E-2</v>
      </c>
      <c r="I593">
        <f t="shared" si="19"/>
        <v>-1.508904447298154E-2</v>
      </c>
    </row>
    <row r="594" spans="1:9" x14ac:dyDescent="0.35">
      <c r="A594" s="1">
        <v>41218</v>
      </c>
      <c r="B594">
        <v>105</v>
      </c>
      <c r="C594">
        <v>106.410004</v>
      </c>
      <c r="D594">
        <v>102.550003</v>
      </c>
      <c r="E594">
        <v>103.800003</v>
      </c>
      <c r="F594">
        <v>5642000</v>
      </c>
      <c r="G594">
        <v>103.800003</v>
      </c>
      <c r="H594">
        <f t="shared" si="18"/>
        <v>-1.2275126549628906E-2</v>
      </c>
      <c r="I594">
        <f t="shared" si="19"/>
        <v>-1.2275126549628906E-2</v>
      </c>
    </row>
    <row r="595" spans="1:9" x14ac:dyDescent="0.35">
      <c r="A595" s="1">
        <v>41219</v>
      </c>
      <c r="B595">
        <v>104.80999799999999</v>
      </c>
      <c r="C595">
        <v>106.089996</v>
      </c>
      <c r="D595">
        <v>104.5</v>
      </c>
      <c r="E595">
        <v>105.94000200000001</v>
      </c>
      <c r="F595">
        <v>3036700</v>
      </c>
      <c r="G595">
        <v>105.94000200000001</v>
      </c>
      <c r="H595">
        <f t="shared" si="18"/>
        <v>2.0616560097787309E-2</v>
      </c>
      <c r="I595">
        <f t="shared" si="19"/>
        <v>2.0616560097787309E-2</v>
      </c>
    </row>
    <row r="596" spans="1:9" x14ac:dyDescent="0.35">
      <c r="A596" s="1">
        <v>41220</v>
      </c>
      <c r="B596">
        <v>104.209999</v>
      </c>
      <c r="C596">
        <v>105.300003</v>
      </c>
      <c r="D596">
        <v>103.260002</v>
      </c>
      <c r="E596">
        <v>104.510002</v>
      </c>
      <c r="F596">
        <v>3339900</v>
      </c>
      <c r="G596">
        <v>104.510002</v>
      </c>
      <c r="H596">
        <f t="shared" si="18"/>
        <v>-1.349820627717193E-2</v>
      </c>
      <c r="I596">
        <f t="shared" si="19"/>
        <v>-1.349820627717193E-2</v>
      </c>
    </row>
    <row r="597" spans="1:9" x14ac:dyDescent="0.35">
      <c r="A597" s="1">
        <v>41221</v>
      </c>
      <c r="B597">
        <v>104.739998</v>
      </c>
      <c r="C597">
        <v>105.5</v>
      </c>
      <c r="D597">
        <v>103.610001</v>
      </c>
      <c r="E597">
        <v>103.699997</v>
      </c>
      <c r="F597">
        <v>2838800</v>
      </c>
      <c r="G597">
        <v>103.699997</v>
      </c>
      <c r="H597">
        <f t="shared" si="18"/>
        <v>-7.7505021959525357E-3</v>
      </c>
      <c r="I597">
        <f t="shared" si="19"/>
        <v>-7.7505021959525357E-3</v>
      </c>
    </row>
    <row r="598" spans="1:9" x14ac:dyDescent="0.35">
      <c r="A598" s="1">
        <v>41222</v>
      </c>
      <c r="B598">
        <v>103.279999</v>
      </c>
      <c r="C598">
        <v>105.360001</v>
      </c>
      <c r="D598">
        <v>103.010002</v>
      </c>
      <c r="E598">
        <v>103.730003</v>
      </c>
      <c r="F598">
        <v>4277000</v>
      </c>
      <c r="G598">
        <v>103.730003</v>
      </c>
      <c r="H598">
        <f t="shared" si="18"/>
        <v>2.8935391386752116E-4</v>
      </c>
      <c r="I598">
        <f t="shared" si="19"/>
        <v>2.8935391386752116E-4</v>
      </c>
    </row>
    <row r="599" spans="1:9" x14ac:dyDescent="0.35">
      <c r="A599" s="1">
        <v>41225</v>
      </c>
      <c r="B599">
        <v>104.209999</v>
      </c>
      <c r="C599">
        <v>105.32</v>
      </c>
      <c r="D599">
        <v>103.800003</v>
      </c>
      <c r="E599">
        <v>104.599998</v>
      </c>
      <c r="F599">
        <v>1985500</v>
      </c>
      <c r="G599">
        <v>104.599998</v>
      </c>
      <c r="H599">
        <f t="shared" si="18"/>
        <v>8.3871105257752963E-3</v>
      </c>
      <c r="I599">
        <f t="shared" si="19"/>
        <v>8.3871105257752963E-3</v>
      </c>
    </row>
    <row r="600" spans="1:9" x14ac:dyDescent="0.35">
      <c r="A600" s="1">
        <v>41226</v>
      </c>
      <c r="B600">
        <v>103.540001</v>
      </c>
      <c r="C600">
        <v>103.620003</v>
      </c>
      <c r="D600">
        <v>98.260002</v>
      </c>
      <c r="E600">
        <v>98.599997999999999</v>
      </c>
      <c r="F600">
        <v>10354000</v>
      </c>
      <c r="G600">
        <v>98.599997999999999</v>
      </c>
      <c r="H600">
        <f t="shared" si="18"/>
        <v>-5.7361377769816022E-2</v>
      </c>
      <c r="I600">
        <f t="shared" si="19"/>
        <v>-5.7361377769816022E-2</v>
      </c>
    </row>
    <row r="601" spans="1:9" x14ac:dyDescent="0.35">
      <c r="A601" s="1">
        <v>41227</v>
      </c>
      <c r="B601">
        <v>98.599997999999999</v>
      </c>
      <c r="C601">
        <v>98.650002000000001</v>
      </c>
      <c r="D601">
        <v>91.879997000000003</v>
      </c>
      <c r="E601">
        <v>93.57</v>
      </c>
      <c r="F601">
        <v>16215800</v>
      </c>
      <c r="G601">
        <v>93.57</v>
      </c>
      <c r="H601">
        <f t="shared" si="18"/>
        <v>-5.101417953375624E-2</v>
      </c>
      <c r="I601">
        <f t="shared" si="19"/>
        <v>-5.101417953375624E-2</v>
      </c>
    </row>
    <row r="602" spans="1:9" x14ac:dyDescent="0.35">
      <c r="A602" s="1">
        <v>41228</v>
      </c>
      <c r="B602">
        <v>94.510002</v>
      </c>
      <c r="C602">
        <v>95.779999000000004</v>
      </c>
      <c r="D602">
        <v>93.300003000000004</v>
      </c>
      <c r="E602">
        <v>93.830001999999993</v>
      </c>
      <c r="F602">
        <v>6269000</v>
      </c>
      <c r="G602">
        <v>93.830001999999993</v>
      </c>
      <c r="H602">
        <f t="shared" si="18"/>
        <v>2.7786897509885656E-3</v>
      </c>
      <c r="I602">
        <f t="shared" si="19"/>
        <v>2.7786897509885656E-3</v>
      </c>
    </row>
    <row r="603" spans="1:9" x14ac:dyDescent="0.35">
      <c r="A603" s="1">
        <v>41229</v>
      </c>
      <c r="B603">
        <v>94.099997999999999</v>
      </c>
      <c r="C603">
        <v>94.290001000000004</v>
      </c>
      <c r="D603">
        <v>91.809997999999993</v>
      </c>
      <c r="E603">
        <v>92.68</v>
      </c>
      <c r="F603">
        <v>6139200</v>
      </c>
      <c r="G603">
        <v>92.68</v>
      </c>
      <c r="H603">
        <f t="shared" si="18"/>
        <v>-1.2256229089710417E-2</v>
      </c>
      <c r="I603">
        <f t="shared" si="19"/>
        <v>-1.2256229089710417E-2</v>
      </c>
    </row>
    <row r="604" spans="1:9" x14ac:dyDescent="0.35">
      <c r="A604" s="1">
        <v>41232</v>
      </c>
      <c r="B604">
        <v>94.370002999999997</v>
      </c>
      <c r="C604">
        <v>94.800003000000004</v>
      </c>
      <c r="D604">
        <v>91.839995999999999</v>
      </c>
      <c r="E604">
        <v>92.419998000000007</v>
      </c>
      <c r="F604">
        <v>4983300</v>
      </c>
      <c r="G604">
        <v>92.419998000000007</v>
      </c>
      <c r="H604">
        <f t="shared" si="18"/>
        <v>-2.8053733275787661E-3</v>
      </c>
      <c r="I604">
        <f t="shared" si="19"/>
        <v>-2.8053733275787661E-3</v>
      </c>
    </row>
    <row r="605" spans="1:9" x14ac:dyDescent="0.35">
      <c r="A605" s="1">
        <v>41233</v>
      </c>
      <c r="B605">
        <v>92.43</v>
      </c>
      <c r="C605">
        <v>95.400002000000001</v>
      </c>
      <c r="D605">
        <v>92.419998000000007</v>
      </c>
      <c r="E605">
        <v>94.050003000000004</v>
      </c>
      <c r="F605">
        <v>5141800</v>
      </c>
      <c r="G605">
        <v>94.050003000000004</v>
      </c>
      <c r="H605">
        <f t="shared" si="18"/>
        <v>1.7636929617765161E-2</v>
      </c>
      <c r="I605">
        <f t="shared" si="19"/>
        <v>1.7636929617765161E-2</v>
      </c>
    </row>
    <row r="606" spans="1:9" x14ac:dyDescent="0.35">
      <c r="A606" s="1">
        <v>41234</v>
      </c>
      <c r="B606">
        <v>94.769997000000004</v>
      </c>
      <c r="C606">
        <v>95</v>
      </c>
      <c r="D606">
        <v>90.550003000000004</v>
      </c>
      <c r="E606">
        <v>93.239998</v>
      </c>
      <c r="F606">
        <v>6673600</v>
      </c>
      <c r="G606">
        <v>93.239998</v>
      </c>
      <c r="H606">
        <f t="shared" si="18"/>
        <v>-8.6124930798779867E-3</v>
      </c>
      <c r="I606">
        <f t="shared" si="19"/>
        <v>-8.6124930798779867E-3</v>
      </c>
    </row>
    <row r="607" spans="1:9" x14ac:dyDescent="0.35">
      <c r="A607" s="1">
        <v>41236</v>
      </c>
      <c r="B607">
        <v>94.82</v>
      </c>
      <c r="C607">
        <v>97.410004000000001</v>
      </c>
      <c r="D607">
        <v>94</v>
      </c>
      <c r="E607">
        <v>96.220000999999996</v>
      </c>
      <c r="F607">
        <v>4649900</v>
      </c>
      <c r="G607">
        <v>96.220000999999996</v>
      </c>
      <c r="H607">
        <f t="shared" si="18"/>
        <v>3.1960564821118899E-2</v>
      </c>
      <c r="I607">
        <f t="shared" si="19"/>
        <v>3.1960564821118899E-2</v>
      </c>
    </row>
    <row r="608" spans="1:9" x14ac:dyDescent="0.35">
      <c r="A608" s="1">
        <v>41239</v>
      </c>
      <c r="B608">
        <v>96.760002</v>
      </c>
      <c r="C608">
        <v>96.760002</v>
      </c>
      <c r="D608">
        <v>94.349997999999999</v>
      </c>
      <c r="E608">
        <v>95.449996999999996</v>
      </c>
      <c r="F608">
        <v>3834900</v>
      </c>
      <c r="G608">
        <v>95.449996999999996</v>
      </c>
      <c r="H608">
        <f t="shared" si="18"/>
        <v>-8.0025357721623825E-3</v>
      </c>
      <c r="I608">
        <f t="shared" si="19"/>
        <v>-8.0025357721623825E-3</v>
      </c>
    </row>
    <row r="609" spans="1:9" x14ac:dyDescent="0.35">
      <c r="A609" s="1">
        <v>41240</v>
      </c>
      <c r="B609">
        <v>95.32</v>
      </c>
      <c r="C609">
        <v>95.580001999999993</v>
      </c>
      <c r="D609">
        <v>94.449996999999996</v>
      </c>
      <c r="E609">
        <v>94.519997000000004</v>
      </c>
      <c r="F609">
        <v>3360400</v>
      </c>
      <c r="G609">
        <v>94.519997000000004</v>
      </c>
      <c r="H609">
        <f t="shared" si="18"/>
        <v>-9.7433214167622507E-3</v>
      </c>
      <c r="I609">
        <f t="shared" si="19"/>
        <v>-9.7433214167622507E-3</v>
      </c>
    </row>
    <row r="610" spans="1:9" x14ac:dyDescent="0.35">
      <c r="A610" s="1">
        <v>41241</v>
      </c>
      <c r="B610">
        <v>94.239998</v>
      </c>
      <c r="C610">
        <v>96.339995999999999</v>
      </c>
      <c r="D610">
        <v>93.389999000000003</v>
      </c>
      <c r="E610">
        <v>95.809997999999993</v>
      </c>
      <c r="F610">
        <v>3492500</v>
      </c>
      <c r="G610">
        <v>95.809997999999993</v>
      </c>
      <c r="H610">
        <f t="shared" si="18"/>
        <v>1.3647916218194436E-2</v>
      </c>
      <c r="I610">
        <f t="shared" si="19"/>
        <v>1.3647916218194436E-2</v>
      </c>
    </row>
    <row r="611" spans="1:9" x14ac:dyDescent="0.35">
      <c r="A611" s="1">
        <v>41242</v>
      </c>
      <c r="B611">
        <v>96.690002000000007</v>
      </c>
      <c r="C611">
        <v>99.400002000000001</v>
      </c>
      <c r="D611">
        <v>95.139999000000003</v>
      </c>
      <c r="E611">
        <v>99</v>
      </c>
      <c r="F611">
        <v>5926600</v>
      </c>
      <c r="G611">
        <v>99</v>
      </c>
      <c r="H611">
        <f t="shared" si="18"/>
        <v>3.3295084715480393E-2</v>
      </c>
      <c r="I611">
        <f t="shared" si="19"/>
        <v>3.3295084715480393E-2</v>
      </c>
    </row>
    <row r="612" spans="1:9" x14ac:dyDescent="0.35">
      <c r="A612" s="1">
        <v>41243</v>
      </c>
      <c r="B612">
        <v>98.75</v>
      </c>
      <c r="C612">
        <v>99.309997999999993</v>
      </c>
      <c r="D612">
        <v>95.279999000000004</v>
      </c>
      <c r="E612">
        <v>96.309997999999993</v>
      </c>
      <c r="F612">
        <v>4449800</v>
      </c>
      <c r="G612">
        <v>96.309997999999993</v>
      </c>
      <c r="H612">
        <f t="shared" si="18"/>
        <v>-2.7171737373737442E-2</v>
      </c>
      <c r="I612">
        <f t="shared" si="19"/>
        <v>-2.7171737373737442E-2</v>
      </c>
    </row>
    <row r="613" spans="1:9" x14ac:dyDescent="0.35">
      <c r="A613" s="1">
        <v>41246</v>
      </c>
      <c r="B613">
        <v>96.93</v>
      </c>
      <c r="C613">
        <v>97.800003000000004</v>
      </c>
      <c r="D613">
        <v>95.809997999999993</v>
      </c>
      <c r="E613">
        <v>95.900002000000001</v>
      </c>
      <c r="F613">
        <v>4210400</v>
      </c>
      <c r="G613">
        <v>95.900002000000001</v>
      </c>
      <c r="H613">
        <f t="shared" si="18"/>
        <v>-4.2570450473894987E-3</v>
      </c>
      <c r="I613">
        <f t="shared" si="19"/>
        <v>-4.2570450473894987E-3</v>
      </c>
    </row>
    <row r="614" spans="1:9" x14ac:dyDescent="0.35">
      <c r="A614" s="1">
        <v>41247</v>
      </c>
      <c r="B614">
        <v>95.5</v>
      </c>
      <c r="C614">
        <v>95.809997999999993</v>
      </c>
      <c r="D614">
        <v>89.160004000000001</v>
      </c>
      <c r="E614">
        <v>90.239998</v>
      </c>
      <c r="F614">
        <v>12490100</v>
      </c>
      <c r="G614">
        <v>90.239998</v>
      </c>
      <c r="H614">
        <f t="shared" si="18"/>
        <v>-5.9019852783736129E-2</v>
      </c>
      <c r="I614">
        <f t="shared" si="19"/>
        <v>-5.9019852783736129E-2</v>
      </c>
    </row>
    <row r="615" spans="1:9" x14ac:dyDescent="0.35">
      <c r="A615" s="1">
        <v>41248</v>
      </c>
      <c r="B615">
        <v>90.260002</v>
      </c>
      <c r="C615">
        <v>91.68</v>
      </c>
      <c r="D615">
        <v>87.959998999999996</v>
      </c>
      <c r="E615">
        <v>88.120002999999997</v>
      </c>
      <c r="F615">
        <v>8067800</v>
      </c>
      <c r="G615">
        <v>88.120002999999997</v>
      </c>
      <c r="H615">
        <f t="shared" si="18"/>
        <v>-2.3492852914291987E-2</v>
      </c>
      <c r="I615">
        <f t="shared" si="19"/>
        <v>-2.3492852914291987E-2</v>
      </c>
    </row>
    <row r="616" spans="1:9" x14ac:dyDescent="0.35">
      <c r="A616" s="1">
        <v>41249</v>
      </c>
      <c r="B616">
        <v>88.510002</v>
      </c>
      <c r="C616">
        <v>89.5</v>
      </c>
      <c r="D616">
        <v>85.959998999999996</v>
      </c>
      <c r="E616">
        <v>89.019997000000004</v>
      </c>
      <c r="F616">
        <v>8117400</v>
      </c>
      <c r="G616">
        <v>89.019997000000004</v>
      </c>
      <c r="H616">
        <f t="shared" si="18"/>
        <v>1.0213277001363773E-2</v>
      </c>
      <c r="I616">
        <f t="shared" si="19"/>
        <v>1.0213277001363773E-2</v>
      </c>
    </row>
    <row r="617" spans="1:9" x14ac:dyDescent="0.35">
      <c r="A617" s="1">
        <v>41250</v>
      </c>
      <c r="B617">
        <v>89.220000999999996</v>
      </c>
      <c r="C617">
        <v>90.290001000000004</v>
      </c>
      <c r="D617">
        <v>87.849997999999999</v>
      </c>
      <c r="E617">
        <v>89.360000999999997</v>
      </c>
      <c r="F617">
        <v>3553000</v>
      </c>
      <c r="G617">
        <v>89.360000999999997</v>
      </c>
      <c r="H617">
        <f t="shared" si="18"/>
        <v>3.8194114969470655E-3</v>
      </c>
      <c r="I617">
        <f t="shared" si="19"/>
        <v>3.8194114969470655E-3</v>
      </c>
    </row>
    <row r="618" spans="1:9" x14ac:dyDescent="0.35">
      <c r="A618" s="1">
        <v>41253</v>
      </c>
      <c r="B618">
        <v>89.290001000000004</v>
      </c>
      <c r="C618">
        <v>92.139999000000003</v>
      </c>
      <c r="D618">
        <v>88.800003000000004</v>
      </c>
      <c r="E618">
        <v>91.75</v>
      </c>
      <c r="F618">
        <v>4751200</v>
      </c>
      <c r="G618">
        <v>91.75</v>
      </c>
      <c r="H618">
        <f t="shared" si="18"/>
        <v>2.6745736048055808E-2</v>
      </c>
      <c r="I618">
        <f t="shared" si="19"/>
        <v>2.6745736048055808E-2</v>
      </c>
    </row>
    <row r="619" spans="1:9" x14ac:dyDescent="0.35">
      <c r="A619" s="1">
        <v>41254</v>
      </c>
      <c r="B619">
        <v>92.900002000000001</v>
      </c>
      <c r="C619">
        <v>94.5</v>
      </c>
      <c r="D619">
        <v>92.519997000000004</v>
      </c>
      <c r="E619">
        <v>94.099997999999999</v>
      </c>
      <c r="F619">
        <v>4667600</v>
      </c>
      <c r="G619">
        <v>94.099997999999999</v>
      </c>
      <c r="H619">
        <f t="shared" si="18"/>
        <v>2.5613057220708439E-2</v>
      </c>
      <c r="I619">
        <f t="shared" si="19"/>
        <v>2.5613057220708439E-2</v>
      </c>
    </row>
    <row r="620" spans="1:9" x14ac:dyDescent="0.35">
      <c r="A620" s="1">
        <v>41255</v>
      </c>
      <c r="B620">
        <v>94.5</v>
      </c>
      <c r="C620">
        <v>96.959998999999996</v>
      </c>
      <c r="D620">
        <v>94.25</v>
      </c>
      <c r="E620">
        <v>96.089995999999999</v>
      </c>
      <c r="F620">
        <v>4679500</v>
      </c>
      <c r="G620">
        <v>96.089995999999999</v>
      </c>
      <c r="H620">
        <f t="shared" si="18"/>
        <v>2.1147694392087021E-2</v>
      </c>
      <c r="I620">
        <f t="shared" si="19"/>
        <v>2.1147694392087021E-2</v>
      </c>
    </row>
    <row r="621" spans="1:9" x14ac:dyDescent="0.35">
      <c r="A621" s="1">
        <v>41256</v>
      </c>
      <c r="B621">
        <v>95.769997000000004</v>
      </c>
      <c r="C621">
        <v>97.599997999999999</v>
      </c>
      <c r="D621">
        <v>94.629997000000003</v>
      </c>
      <c r="E621">
        <v>95.25</v>
      </c>
      <c r="F621">
        <v>4032500</v>
      </c>
      <c r="G621">
        <v>95.25</v>
      </c>
      <c r="H621">
        <f t="shared" si="18"/>
        <v>-8.741763294484884E-3</v>
      </c>
      <c r="I621">
        <f t="shared" si="19"/>
        <v>-8.741763294484884E-3</v>
      </c>
    </row>
    <row r="622" spans="1:9" x14ac:dyDescent="0.35">
      <c r="A622" s="1">
        <v>41257</v>
      </c>
      <c r="B622">
        <v>96.239998</v>
      </c>
      <c r="C622">
        <v>97.940002000000007</v>
      </c>
      <c r="D622">
        <v>96.110000999999997</v>
      </c>
      <c r="E622">
        <v>97.400002000000001</v>
      </c>
      <c r="F622">
        <v>3813300</v>
      </c>
      <c r="G622">
        <v>97.400002000000001</v>
      </c>
      <c r="H622">
        <f t="shared" si="18"/>
        <v>2.2572199475065623E-2</v>
      </c>
      <c r="I622">
        <f t="shared" si="19"/>
        <v>2.2572199475065623E-2</v>
      </c>
    </row>
    <row r="623" spans="1:9" x14ac:dyDescent="0.35">
      <c r="A623" s="1">
        <v>41260</v>
      </c>
      <c r="B623">
        <v>98</v>
      </c>
      <c r="C623">
        <v>98.860000999999997</v>
      </c>
      <c r="D623">
        <v>94.75</v>
      </c>
      <c r="E623">
        <v>96.260002</v>
      </c>
      <c r="F623">
        <v>4245600</v>
      </c>
      <c r="G623">
        <v>96.260002</v>
      </c>
      <c r="H623">
        <f t="shared" si="18"/>
        <v>-1.1704311874654793E-2</v>
      </c>
      <c r="I623">
        <f t="shared" si="19"/>
        <v>-1.1704311874654793E-2</v>
      </c>
    </row>
    <row r="624" spans="1:9" x14ac:dyDescent="0.35">
      <c r="A624" s="1">
        <v>41261</v>
      </c>
      <c r="B624">
        <v>97.290001000000004</v>
      </c>
      <c r="C624">
        <v>98.639999000000003</v>
      </c>
      <c r="D624">
        <v>96.709998999999996</v>
      </c>
      <c r="E624">
        <v>98.550003000000004</v>
      </c>
      <c r="F624">
        <v>3385500</v>
      </c>
      <c r="G624">
        <v>98.550003000000004</v>
      </c>
      <c r="H624">
        <f t="shared" si="18"/>
        <v>2.3789746025561102E-2</v>
      </c>
      <c r="I624">
        <f t="shared" si="19"/>
        <v>2.3789746025561102E-2</v>
      </c>
    </row>
    <row r="625" spans="1:9" x14ac:dyDescent="0.35">
      <c r="A625" s="1">
        <v>41262</v>
      </c>
      <c r="B625">
        <v>97.529999000000004</v>
      </c>
      <c r="C625">
        <v>101.800003</v>
      </c>
      <c r="D625">
        <v>97.209998999999996</v>
      </c>
      <c r="E625">
        <v>100.58000199999999</v>
      </c>
      <c r="F625">
        <v>4801000</v>
      </c>
      <c r="G625">
        <v>100.58000199999999</v>
      </c>
      <c r="H625">
        <f t="shared" si="18"/>
        <v>2.059867009846757E-2</v>
      </c>
      <c r="I625">
        <f t="shared" si="19"/>
        <v>2.059867009846757E-2</v>
      </c>
    </row>
    <row r="626" spans="1:9" x14ac:dyDescent="0.35">
      <c r="A626" s="1">
        <v>41263</v>
      </c>
      <c r="B626">
        <v>100.730003</v>
      </c>
      <c r="C626">
        <v>100.949997</v>
      </c>
      <c r="D626">
        <v>98.129997000000003</v>
      </c>
      <c r="E626">
        <v>99.839995999999999</v>
      </c>
      <c r="F626">
        <v>4182600</v>
      </c>
      <c r="G626">
        <v>99.839995999999999</v>
      </c>
      <c r="H626">
        <f t="shared" si="18"/>
        <v>-7.3573870082046132E-3</v>
      </c>
      <c r="I626">
        <f t="shared" si="19"/>
        <v>-7.3573870082046132E-3</v>
      </c>
    </row>
    <row r="627" spans="1:9" x14ac:dyDescent="0.35">
      <c r="A627" s="1">
        <v>41264</v>
      </c>
      <c r="B627">
        <v>97.349997999999999</v>
      </c>
      <c r="C627">
        <v>99.300003000000004</v>
      </c>
      <c r="D627">
        <v>97.010002</v>
      </c>
      <c r="E627">
        <v>98.699996999999996</v>
      </c>
      <c r="F627">
        <v>3278700</v>
      </c>
      <c r="G627">
        <v>98.699996999999996</v>
      </c>
      <c r="H627">
        <f t="shared" si="18"/>
        <v>-1.1418259672205947E-2</v>
      </c>
      <c r="I627">
        <f t="shared" si="19"/>
        <v>-1.1418259672205947E-2</v>
      </c>
    </row>
    <row r="628" spans="1:9" x14ac:dyDescent="0.35">
      <c r="A628" s="1">
        <v>41267</v>
      </c>
      <c r="B628">
        <v>97.849997999999999</v>
      </c>
      <c r="C628">
        <v>98.459998999999996</v>
      </c>
      <c r="D628">
        <v>96.099997999999999</v>
      </c>
      <c r="E628">
        <v>96.769997000000004</v>
      </c>
      <c r="F628">
        <v>1852100</v>
      </c>
      <c r="G628">
        <v>96.769997000000004</v>
      </c>
      <c r="H628">
        <f t="shared" si="18"/>
        <v>-1.955420525494031E-2</v>
      </c>
      <c r="I628">
        <f t="shared" si="19"/>
        <v>-1.955420525494031E-2</v>
      </c>
    </row>
    <row r="629" spans="1:9" x14ac:dyDescent="0.35">
      <c r="A629" s="1">
        <v>41269</v>
      </c>
      <c r="B629">
        <v>96.489998</v>
      </c>
      <c r="C629">
        <v>102.5</v>
      </c>
      <c r="D629">
        <v>96.489998</v>
      </c>
      <c r="E629">
        <v>101.449997</v>
      </c>
      <c r="F629">
        <v>5018500</v>
      </c>
      <c r="G629">
        <v>101.449997</v>
      </c>
      <c r="H629">
        <f t="shared" si="18"/>
        <v>4.8362097190103176E-2</v>
      </c>
      <c r="I629">
        <f t="shared" si="19"/>
        <v>4.8362097190103176E-2</v>
      </c>
    </row>
    <row r="630" spans="1:9" x14ac:dyDescent="0.35">
      <c r="A630" s="1">
        <v>41270</v>
      </c>
      <c r="B630">
        <v>102.120003</v>
      </c>
      <c r="C630">
        <v>102.150002</v>
      </c>
      <c r="D630">
        <v>98.190002000000007</v>
      </c>
      <c r="E630">
        <v>99.43</v>
      </c>
      <c r="F630">
        <v>3882900</v>
      </c>
      <c r="G630">
        <v>99.43</v>
      </c>
      <c r="H630">
        <f t="shared" si="18"/>
        <v>-1.9911257365537324E-2</v>
      </c>
      <c r="I630">
        <f t="shared" si="19"/>
        <v>-1.9911257365537324E-2</v>
      </c>
    </row>
    <row r="631" spans="1:9" x14ac:dyDescent="0.35">
      <c r="A631" s="1">
        <v>41271</v>
      </c>
      <c r="B631">
        <v>98.43</v>
      </c>
      <c r="C631">
        <v>100.730003</v>
      </c>
      <c r="D631">
        <v>97.709998999999996</v>
      </c>
      <c r="E631">
        <v>99</v>
      </c>
      <c r="F631">
        <v>2877800</v>
      </c>
      <c r="G631">
        <v>99</v>
      </c>
      <c r="H631">
        <f t="shared" si="18"/>
        <v>-4.3246505078950699E-3</v>
      </c>
      <c r="I631">
        <f t="shared" si="19"/>
        <v>-4.3246505078950699E-3</v>
      </c>
    </row>
    <row r="632" spans="1:9" x14ac:dyDescent="0.35">
      <c r="A632" s="1">
        <v>41274</v>
      </c>
      <c r="B632">
        <v>99.230002999999996</v>
      </c>
      <c r="C632">
        <v>101.050003</v>
      </c>
      <c r="D632">
        <v>97.5</v>
      </c>
      <c r="E632">
        <v>100.290001</v>
      </c>
      <c r="F632">
        <v>3126300</v>
      </c>
      <c r="G632">
        <v>100.290001</v>
      </c>
      <c r="H632">
        <f t="shared" si="18"/>
        <v>1.3030313131313169E-2</v>
      </c>
      <c r="I632">
        <f t="shared" si="19"/>
        <v>1.3030313131313169E-2</v>
      </c>
    </row>
    <row r="633" spans="1:9" x14ac:dyDescent="0.35">
      <c r="A633" s="1">
        <v>41276</v>
      </c>
      <c r="B633">
        <v>103.33000199999999</v>
      </c>
      <c r="C633">
        <v>104.75</v>
      </c>
      <c r="D633">
        <v>102.510002</v>
      </c>
      <c r="E633">
        <v>104.120003</v>
      </c>
      <c r="F633">
        <v>4084800</v>
      </c>
      <c r="G633">
        <v>104.120003</v>
      </c>
      <c r="H633">
        <f t="shared" si="18"/>
        <v>3.8189270732981576E-2</v>
      </c>
      <c r="I633">
        <f t="shared" si="19"/>
        <v>3.8189270732981576E-2</v>
      </c>
    </row>
    <row r="634" spans="1:9" x14ac:dyDescent="0.35">
      <c r="A634" s="1">
        <v>41277</v>
      </c>
      <c r="B634">
        <v>104</v>
      </c>
      <c r="C634">
        <v>106.900002</v>
      </c>
      <c r="D634">
        <v>103.82</v>
      </c>
      <c r="E634">
        <v>104.980003</v>
      </c>
      <c r="F634">
        <v>4454400</v>
      </c>
      <c r="G634">
        <v>104.980003</v>
      </c>
      <c r="H634">
        <f t="shared" si="18"/>
        <v>8.2597001077689119E-3</v>
      </c>
      <c r="I634">
        <f t="shared" si="19"/>
        <v>8.2597001077689119E-3</v>
      </c>
    </row>
    <row r="635" spans="1:9" x14ac:dyDescent="0.35">
      <c r="A635" s="1">
        <v>41278</v>
      </c>
      <c r="B635">
        <v>104.660004</v>
      </c>
      <c r="C635">
        <v>104.860001</v>
      </c>
      <c r="D635">
        <v>102.519997</v>
      </c>
      <c r="E635">
        <v>104.650002</v>
      </c>
      <c r="F635">
        <v>2721900</v>
      </c>
      <c r="G635">
        <v>104.650002</v>
      </c>
      <c r="H635">
        <f t="shared" si="18"/>
        <v>-3.1434653321546942E-3</v>
      </c>
      <c r="I635">
        <f t="shared" si="19"/>
        <v>-3.1434653321546942E-3</v>
      </c>
    </row>
    <row r="636" spans="1:9" x14ac:dyDescent="0.35">
      <c r="A636" s="1">
        <v>41281</v>
      </c>
      <c r="B636">
        <v>102.040001</v>
      </c>
      <c r="C636">
        <v>102.57</v>
      </c>
      <c r="D636">
        <v>99.32</v>
      </c>
      <c r="E636">
        <v>102.290001</v>
      </c>
      <c r="F636">
        <v>3989900</v>
      </c>
      <c r="G636">
        <v>102.290001</v>
      </c>
      <c r="H636">
        <f t="shared" si="18"/>
        <v>-2.2551370806471623E-2</v>
      </c>
      <c r="I636">
        <f t="shared" si="19"/>
        <v>-2.2551370806471623E-2</v>
      </c>
    </row>
    <row r="637" spans="1:9" x14ac:dyDescent="0.35">
      <c r="A637" s="1">
        <v>41282</v>
      </c>
      <c r="B637">
        <v>102</v>
      </c>
      <c r="C637">
        <v>102.760002</v>
      </c>
      <c r="D637">
        <v>100.599998</v>
      </c>
      <c r="E637">
        <v>101.089996</v>
      </c>
      <c r="F637">
        <v>2865300</v>
      </c>
      <c r="G637">
        <v>101.089996</v>
      </c>
      <c r="H637">
        <f t="shared" si="18"/>
        <v>-1.1731400804268292E-2</v>
      </c>
      <c r="I637">
        <f t="shared" si="19"/>
        <v>-1.1731400804268292E-2</v>
      </c>
    </row>
    <row r="638" spans="1:9" x14ac:dyDescent="0.35">
      <c r="A638" s="1">
        <v>41283</v>
      </c>
      <c r="B638">
        <v>101.80999799999999</v>
      </c>
      <c r="C638">
        <v>104.730003</v>
      </c>
      <c r="D638">
        <v>101.510002</v>
      </c>
      <c r="E638">
        <v>104.339996</v>
      </c>
      <c r="F638">
        <v>3379000</v>
      </c>
      <c r="G638">
        <v>104.339996</v>
      </c>
      <c r="H638">
        <f t="shared" si="18"/>
        <v>3.2149570962491679E-2</v>
      </c>
      <c r="I638">
        <f t="shared" si="19"/>
        <v>3.2149570962491679E-2</v>
      </c>
    </row>
    <row r="639" spans="1:9" x14ac:dyDescent="0.35">
      <c r="A639" s="1">
        <v>41284</v>
      </c>
      <c r="B639">
        <v>105.459999</v>
      </c>
      <c r="C639">
        <v>111.5</v>
      </c>
      <c r="D639">
        <v>105.400002</v>
      </c>
      <c r="E639">
        <v>110.57</v>
      </c>
      <c r="F639">
        <v>9880100</v>
      </c>
      <c r="G639">
        <v>110.57</v>
      </c>
      <c r="H639">
        <f t="shared" si="18"/>
        <v>5.9708685440240904E-2</v>
      </c>
      <c r="I639">
        <f t="shared" si="19"/>
        <v>5.9708685440240904E-2</v>
      </c>
    </row>
    <row r="640" spans="1:9" x14ac:dyDescent="0.35">
      <c r="A640" s="1">
        <v>41285</v>
      </c>
      <c r="B640">
        <v>109.900002</v>
      </c>
      <c r="C640">
        <v>114.43</v>
      </c>
      <c r="D640">
        <v>109.650002</v>
      </c>
      <c r="E640">
        <v>112.970001</v>
      </c>
      <c r="F640">
        <v>8489900</v>
      </c>
      <c r="G640">
        <v>112.970001</v>
      </c>
      <c r="H640">
        <f t="shared" si="18"/>
        <v>2.1705715836121943E-2</v>
      </c>
      <c r="I640">
        <f t="shared" si="19"/>
        <v>2.1705715836121943E-2</v>
      </c>
    </row>
    <row r="641" spans="1:9" x14ac:dyDescent="0.35">
      <c r="A641" s="1">
        <v>41288</v>
      </c>
      <c r="B641">
        <v>114.089996</v>
      </c>
      <c r="C641">
        <v>114.879997</v>
      </c>
      <c r="D641">
        <v>111.519997</v>
      </c>
      <c r="E641">
        <v>112.639999</v>
      </c>
      <c r="F641">
        <v>3658900</v>
      </c>
      <c r="G641">
        <v>112.639999</v>
      </c>
      <c r="H641">
        <f t="shared" si="18"/>
        <v>-2.9211471813653722E-3</v>
      </c>
      <c r="I641">
        <f t="shared" si="19"/>
        <v>-2.9211471813653722E-3</v>
      </c>
    </row>
    <row r="642" spans="1:9" x14ac:dyDescent="0.35">
      <c r="A642" s="1">
        <v>41289</v>
      </c>
      <c r="B642">
        <v>111.709999</v>
      </c>
      <c r="C642">
        <v>112.339996</v>
      </c>
      <c r="D642">
        <v>109.220001</v>
      </c>
      <c r="E642">
        <v>111.660004</v>
      </c>
      <c r="F642">
        <v>3978200</v>
      </c>
      <c r="G642">
        <v>111.660004</v>
      </c>
      <c r="H642">
        <f t="shared" si="18"/>
        <v>-8.7002397789439113E-3</v>
      </c>
      <c r="I642">
        <f t="shared" si="19"/>
        <v>-8.7002397789439113E-3</v>
      </c>
    </row>
    <row r="643" spans="1:9" x14ac:dyDescent="0.35">
      <c r="A643" s="1">
        <v>41290</v>
      </c>
      <c r="B643">
        <v>111.110001</v>
      </c>
      <c r="C643">
        <v>111.889999</v>
      </c>
      <c r="D643">
        <v>109.709999</v>
      </c>
      <c r="E643">
        <v>109.93</v>
      </c>
      <c r="F643">
        <v>2834700</v>
      </c>
      <c r="G643">
        <v>109.93</v>
      </c>
      <c r="H643">
        <f t="shared" si="18"/>
        <v>-1.5493497564266556E-2</v>
      </c>
      <c r="I643">
        <f t="shared" si="19"/>
        <v>-1.5493497564266556E-2</v>
      </c>
    </row>
    <row r="644" spans="1:9" x14ac:dyDescent="0.35">
      <c r="A644" s="1">
        <v>41291</v>
      </c>
      <c r="B644">
        <v>110.980003</v>
      </c>
      <c r="C644">
        <v>111.5</v>
      </c>
      <c r="D644">
        <v>108.230003</v>
      </c>
      <c r="E644">
        <v>108.43</v>
      </c>
      <c r="F644">
        <v>3668500</v>
      </c>
      <c r="G644">
        <v>108.43</v>
      </c>
      <c r="H644">
        <f t="shared" ref="H644:H707" si="20">(E644-E643)/E643</f>
        <v>-1.3645046847994178E-2</v>
      </c>
      <c r="I644">
        <f t="shared" ref="I644:I707" si="21">(G644-G643)/G643</f>
        <v>-1.3645046847994178E-2</v>
      </c>
    </row>
    <row r="645" spans="1:9" x14ac:dyDescent="0.35">
      <c r="A645" s="1">
        <v>41292</v>
      </c>
      <c r="B645">
        <v>109.779999</v>
      </c>
      <c r="C645">
        <v>111.290001</v>
      </c>
      <c r="D645">
        <v>108.839996</v>
      </c>
      <c r="E645">
        <v>109.839996</v>
      </c>
      <c r="F645">
        <v>3121700</v>
      </c>
      <c r="G645">
        <v>109.839996</v>
      </c>
      <c r="H645">
        <f t="shared" si="20"/>
        <v>1.3003744351194248E-2</v>
      </c>
      <c r="I645">
        <f t="shared" si="21"/>
        <v>1.3003744351194248E-2</v>
      </c>
    </row>
    <row r="646" spans="1:9" x14ac:dyDescent="0.35">
      <c r="A646" s="1">
        <v>41296</v>
      </c>
      <c r="B646">
        <v>109.610001</v>
      </c>
      <c r="C646">
        <v>110</v>
      </c>
      <c r="D646">
        <v>106.5</v>
      </c>
      <c r="E646">
        <v>108.910004</v>
      </c>
      <c r="F646">
        <v>4770200</v>
      </c>
      <c r="G646">
        <v>108.910004</v>
      </c>
      <c r="H646">
        <f t="shared" si="20"/>
        <v>-8.4667883636849236E-3</v>
      </c>
      <c r="I646">
        <f t="shared" si="21"/>
        <v>-8.4667883636849236E-3</v>
      </c>
    </row>
    <row r="647" spans="1:9" x14ac:dyDescent="0.35">
      <c r="A647" s="1">
        <v>41297</v>
      </c>
      <c r="B647">
        <v>110.029999</v>
      </c>
      <c r="C647">
        <v>111.25</v>
      </c>
      <c r="D647">
        <v>108.110001</v>
      </c>
      <c r="E647">
        <v>108.300003</v>
      </c>
      <c r="F647">
        <v>3548700</v>
      </c>
      <c r="G647">
        <v>108.300003</v>
      </c>
      <c r="H647">
        <f t="shared" si="20"/>
        <v>-5.600963893087332E-3</v>
      </c>
      <c r="I647">
        <f t="shared" si="21"/>
        <v>-5.600963893087332E-3</v>
      </c>
    </row>
    <row r="648" spans="1:9" x14ac:dyDescent="0.35">
      <c r="A648" s="1">
        <v>41298</v>
      </c>
      <c r="B648">
        <v>108.910004</v>
      </c>
      <c r="C648">
        <v>110.57</v>
      </c>
      <c r="D648">
        <v>107.160004</v>
      </c>
      <c r="E648">
        <v>107.91999800000001</v>
      </c>
      <c r="F648">
        <v>4813500</v>
      </c>
      <c r="G648">
        <v>107.91999800000001</v>
      </c>
      <c r="H648">
        <f t="shared" si="20"/>
        <v>-3.5088180006790678E-3</v>
      </c>
      <c r="I648">
        <f t="shared" si="21"/>
        <v>-3.5088180006790678E-3</v>
      </c>
    </row>
    <row r="649" spans="1:9" x14ac:dyDescent="0.35">
      <c r="A649" s="1">
        <v>41299</v>
      </c>
      <c r="B649">
        <v>108.08000199999999</v>
      </c>
      <c r="C649">
        <v>109.529999</v>
      </c>
      <c r="D649">
        <v>107.5</v>
      </c>
      <c r="E649">
        <v>108.010002</v>
      </c>
      <c r="F649">
        <v>2863400</v>
      </c>
      <c r="G649">
        <v>108.010002</v>
      </c>
      <c r="H649">
        <f t="shared" si="20"/>
        <v>8.3398815481810248E-4</v>
      </c>
      <c r="I649">
        <f t="shared" si="21"/>
        <v>8.3398815481810248E-4</v>
      </c>
    </row>
    <row r="650" spans="1:9" x14ac:dyDescent="0.35">
      <c r="A650" s="1">
        <v>41302</v>
      </c>
      <c r="B650">
        <v>108.470001</v>
      </c>
      <c r="C650">
        <v>111.82</v>
      </c>
      <c r="D650">
        <v>108.220001</v>
      </c>
      <c r="E650">
        <v>111.389999</v>
      </c>
      <c r="F650">
        <v>5502700</v>
      </c>
      <c r="G650">
        <v>111.389999</v>
      </c>
      <c r="H650">
        <f t="shared" si="20"/>
        <v>3.1293370404714957E-2</v>
      </c>
      <c r="I650">
        <f t="shared" si="21"/>
        <v>3.1293370404714957E-2</v>
      </c>
    </row>
    <row r="651" spans="1:9" x14ac:dyDescent="0.35">
      <c r="A651" s="1">
        <v>41303</v>
      </c>
      <c r="B651">
        <v>112</v>
      </c>
      <c r="C651">
        <v>113.55999799999999</v>
      </c>
      <c r="D651">
        <v>108.25</v>
      </c>
      <c r="E651">
        <v>109.449997</v>
      </c>
      <c r="F651">
        <v>4542400</v>
      </c>
      <c r="G651">
        <v>109.449997</v>
      </c>
      <c r="H651">
        <f t="shared" si="20"/>
        <v>-1.7416303235625371E-2</v>
      </c>
      <c r="I651">
        <f t="shared" si="21"/>
        <v>-1.7416303235625371E-2</v>
      </c>
    </row>
    <row r="652" spans="1:9" x14ac:dyDescent="0.35">
      <c r="A652" s="1">
        <v>41304</v>
      </c>
      <c r="B652">
        <v>110.120003</v>
      </c>
      <c r="C652">
        <v>110.120003</v>
      </c>
      <c r="D652">
        <v>107.5</v>
      </c>
      <c r="E652">
        <v>108.980003</v>
      </c>
      <c r="F652">
        <v>3205500</v>
      </c>
      <c r="G652">
        <v>108.980003</v>
      </c>
      <c r="H652">
        <f t="shared" si="20"/>
        <v>-4.2941435621967157E-3</v>
      </c>
      <c r="I652">
        <f t="shared" si="21"/>
        <v>-4.2941435621967157E-3</v>
      </c>
    </row>
    <row r="653" spans="1:9" x14ac:dyDescent="0.35">
      <c r="A653" s="1">
        <v>41305</v>
      </c>
      <c r="B653">
        <v>108.209999</v>
      </c>
      <c r="C653">
        <v>109.459999</v>
      </c>
      <c r="D653">
        <v>107.790001</v>
      </c>
      <c r="E653">
        <v>108.300003</v>
      </c>
      <c r="F653">
        <v>2908900</v>
      </c>
      <c r="G653">
        <v>108.300003</v>
      </c>
      <c r="H653">
        <f t="shared" si="20"/>
        <v>-6.239676833189229E-3</v>
      </c>
      <c r="I653">
        <f t="shared" si="21"/>
        <v>-6.239676833189229E-3</v>
      </c>
    </row>
    <row r="654" spans="1:9" x14ac:dyDescent="0.35">
      <c r="A654" s="1">
        <v>41306</v>
      </c>
      <c r="B654">
        <v>108.860001</v>
      </c>
      <c r="C654">
        <v>109.029999</v>
      </c>
      <c r="D654">
        <v>107.30999799999999</v>
      </c>
      <c r="E654">
        <v>108.610001</v>
      </c>
      <c r="F654">
        <v>3995700</v>
      </c>
      <c r="G654">
        <v>108.610001</v>
      </c>
      <c r="H654">
        <f t="shared" si="20"/>
        <v>2.8624006593978867E-3</v>
      </c>
      <c r="I654">
        <f t="shared" si="21"/>
        <v>2.8624006593978867E-3</v>
      </c>
    </row>
    <row r="655" spans="1:9" x14ac:dyDescent="0.35">
      <c r="A655" s="1">
        <v>41309</v>
      </c>
      <c r="B655">
        <v>108.529999</v>
      </c>
      <c r="C655">
        <v>108.699997</v>
      </c>
      <c r="D655">
        <v>106.58000199999999</v>
      </c>
      <c r="E655">
        <v>107.199997</v>
      </c>
      <c r="F655">
        <v>6121700</v>
      </c>
      <c r="G655">
        <v>107.199997</v>
      </c>
      <c r="H655">
        <f t="shared" si="20"/>
        <v>-1.2982266706728056E-2</v>
      </c>
      <c r="I655">
        <f t="shared" si="21"/>
        <v>-1.2982266706728056E-2</v>
      </c>
    </row>
    <row r="656" spans="1:9" x14ac:dyDescent="0.35">
      <c r="A656" s="1">
        <v>41310</v>
      </c>
      <c r="B656">
        <v>99</v>
      </c>
      <c r="C656">
        <v>99.650002000000001</v>
      </c>
      <c r="D656">
        <v>95.300003000000004</v>
      </c>
      <c r="E656">
        <v>96.370002999999997</v>
      </c>
      <c r="F656">
        <v>17629200</v>
      </c>
      <c r="G656">
        <v>96.370002999999997</v>
      </c>
      <c r="H656">
        <f t="shared" si="20"/>
        <v>-0.10102606626005782</v>
      </c>
      <c r="I656">
        <f t="shared" si="21"/>
        <v>-0.10102606626005782</v>
      </c>
    </row>
    <row r="657" spans="1:9" x14ac:dyDescent="0.35">
      <c r="A657" s="1">
        <v>41311</v>
      </c>
      <c r="B657">
        <v>96.760002</v>
      </c>
      <c r="C657">
        <v>98.949996999999996</v>
      </c>
      <c r="D657">
        <v>96.220000999999996</v>
      </c>
      <c r="E657">
        <v>98.370002999999997</v>
      </c>
      <c r="F657">
        <v>6076500</v>
      </c>
      <c r="G657">
        <v>98.370002999999997</v>
      </c>
      <c r="H657">
        <f t="shared" si="20"/>
        <v>2.0753345831067371E-2</v>
      </c>
      <c r="I657">
        <f t="shared" si="21"/>
        <v>2.0753345831067371E-2</v>
      </c>
    </row>
    <row r="658" spans="1:9" x14ac:dyDescent="0.35">
      <c r="A658" s="1">
        <v>41312</v>
      </c>
      <c r="B658">
        <v>98.25</v>
      </c>
      <c r="C658">
        <v>98.650002000000001</v>
      </c>
      <c r="D658">
        <v>95.910004000000001</v>
      </c>
      <c r="E658">
        <v>96.269997000000004</v>
      </c>
      <c r="F658">
        <v>6718400</v>
      </c>
      <c r="G658">
        <v>96.269997000000004</v>
      </c>
      <c r="H658">
        <f t="shared" si="20"/>
        <v>-2.1348032285817796E-2</v>
      </c>
      <c r="I658">
        <f t="shared" si="21"/>
        <v>-2.1348032285817796E-2</v>
      </c>
    </row>
    <row r="659" spans="1:9" x14ac:dyDescent="0.35">
      <c r="A659" s="1">
        <v>41313</v>
      </c>
      <c r="B659">
        <v>96.82</v>
      </c>
      <c r="C659">
        <v>97.389999000000003</v>
      </c>
      <c r="D659">
        <v>95.610000999999997</v>
      </c>
      <c r="E659">
        <v>96.860000999999997</v>
      </c>
      <c r="F659">
        <v>4072300</v>
      </c>
      <c r="G659">
        <v>96.860000999999997</v>
      </c>
      <c r="H659">
        <f t="shared" si="20"/>
        <v>6.1286383960310426E-3</v>
      </c>
      <c r="I659">
        <f t="shared" si="21"/>
        <v>6.1286383960310426E-3</v>
      </c>
    </row>
    <row r="660" spans="1:9" x14ac:dyDescent="0.35">
      <c r="A660" s="1">
        <v>41316</v>
      </c>
      <c r="B660">
        <v>96.669998000000007</v>
      </c>
      <c r="C660">
        <v>96.989998</v>
      </c>
      <c r="D660">
        <v>95.470000999999996</v>
      </c>
      <c r="E660">
        <v>96.370002999999997</v>
      </c>
      <c r="F660">
        <v>2890000</v>
      </c>
      <c r="G660">
        <v>96.370002999999997</v>
      </c>
      <c r="H660">
        <f t="shared" si="20"/>
        <v>-5.0588271210114891E-3</v>
      </c>
      <c r="I660">
        <f t="shared" si="21"/>
        <v>-5.0588271210114891E-3</v>
      </c>
    </row>
    <row r="661" spans="1:9" x14ac:dyDescent="0.35">
      <c r="A661" s="1">
        <v>41317</v>
      </c>
      <c r="B661">
        <v>96.519997000000004</v>
      </c>
      <c r="C661">
        <v>96.910004000000001</v>
      </c>
      <c r="D661">
        <v>95.309997999999993</v>
      </c>
      <c r="E661">
        <v>95.529999000000004</v>
      </c>
      <c r="F661">
        <v>3684400</v>
      </c>
      <c r="G661">
        <v>95.529999000000004</v>
      </c>
      <c r="H661">
        <f t="shared" si="20"/>
        <v>-8.7164467557398883E-3</v>
      </c>
      <c r="I661">
        <f t="shared" si="21"/>
        <v>-8.7164467557398883E-3</v>
      </c>
    </row>
    <row r="662" spans="1:9" x14ac:dyDescent="0.35">
      <c r="A662" s="1">
        <v>41318</v>
      </c>
      <c r="B662">
        <v>95.43</v>
      </c>
      <c r="C662">
        <v>96.699996999999996</v>
      </c>
      <c r="D662">
        <v>94.379997000000003</v>
      </c>
      <c r="E662">
        <v>95.910004000000001</v>
      </c>
      <c r="F662">
        <v>3249300</v>
      </c>
      <c r="G662">
        <v>95.910004000000001</v>
      </c>
      <c r="H662">
        <f t="shared" si="20"/>
        <v>3.9778603996425983E-3</v>
      </c>
      <c r="I662">
        <f t="shared" si="21"/>
        <v>3.9778603996425983E-3</v>
      </c>
    </row>
    <row r="663" spans="1:9" x14ac:dyDescent="0.35">
      <c r="A663" s="1">
        <v>41319</v>
      </c>
      <c r="B663">
        <v>95.019997000000004</v>
      </c>
      <c r="C663">
        <v>96.669998000000007</v>
      </c>
      <c r="D663">
        <v>95.019997000000004</v>
      </c>
      <c r="E663">
        <v>95.18</v>
      </c>
      <c r="F663">
        <v>4078600</v>
      </c>
      <c r="G663">
        <v>95.18</v>
      </c>
      <c r="H663">
        <f t="shared" si="20"/>
        <v>-7.6113436508666379E-3</v>
      </c>
      <c r="I663">
        <f t="shared" si="21"/>
        <v>-7.6113436508666379E-3</v>
      </c>
    </row>
    <row r="664" spans="1:9" x14ac:dyDescent="0.35">
      <c r="A664" s="1">
        <v>41320</v>
      </c>
      <c r="B664">
        <v>95.389999000000003</v>
      </c>
      <c r="C664">
        <v>95.43</v>
      </c>
      <c r="D664">
        <v>94.010002</v>
      </c>
      <c r="E664">
        <v>94.32</v>
      </c>
      <c r="F664">
        <v>3680800</v>
      </c>
      <c r="G664">
        <v>94.32</v>
      </c>
      <c r="H664">
        <f t="shared" si="20"/>
        <v>-9.0355116621140315E-3</v>
      </c>
      <c r="I664">
        <f t="shared" si="21"/>
        <v>-9.0355116621140315E-3</v>
      </c>
    </row>
    <row r="665" spans="1:9" x14ac:dyDescent="0.35">
      <c r="A665" s="1">
        <v>41324</v>
      </c>
      <c r="B665">
        <v>92.849997999999999</v>
      </c>
      <c r="C665">
        <v>93.639999000000003</v>
      </c>
      <c r="D665">
        <v>91.739998</v>
      </c>
      <c r="E665">
        <v>92.18</v>
      </c>
      <c r="F665">
        <v>5698600</v>
      </c>
      <c r="G665">
        <v>92.18</v>
      </c>
      <c r="H665">
        <f t="shared" si="20"/>
        <v>-2.2688719253604606E-2</v>
      </c>
      <c r="I665">
        <f t="shared" si="21"/>
        <v>-2.2688719253604606E-2</v>
      </c>
    </row>
    <row r="666" spans="1:9" x14ac:dyDescent="0.35">
      <c r="A666" s="1">
        <v>41325</v>
      </c>
      <c r="B666">
        <v>91.879997000000003</v>
      </c>
      <c r="C666">
        <v>92.199996999999996</v>
      </c>
      <c r="D666">
        <v>88.099997999999999</v>
      </c>
      <c r="E666">
        <v>88.449996999999996</v>
      </c>
      <c r="F666">
        <v>7840600</v>
      </c>
      <c r="G666">
        <v>88.449996999999996</v>
      </c>
      <c r="H666">
        <f t="shared" si="20"/>
        <v>-4.0464341505749735E-2</v>
      </c>
      <c r="I666">
        <f t="shared" si="21"/>
        <v>-4.0464341505749735E-2</v>
      </c>
    </row>
    <row r="667" spans="1:9" x14ac:dyDescent="0.35">
      <c r="A667" s="1">
        <v>41326</v>
      </c>
      <c r="B667">
        <v>88.25</v>
      </c>
      <c r="C667">
        <v>90.800003000000004</v>
      </c>
      <c r="D667">
        <v>87.870002999999997</v>
      </c>
      <c r="E667">
        <v>88.769997000000004</v>
      </c>
      <c r="F667">
        <v>5320100</v>
      </c>
      <c r="G667">
        <v>88.769997000000004</v>
      </c>
      <c r="H667">
        <f t="shared" si="20"/>
        <v>3.6178633222566123E-3</v>
      </c>
      <c r="I667">
        <f t="shared" si="21"/>
        <v>3.6178633222566123E-3</v>
      </c>
    </row>
    <row r="668" spans="1:9" x14ac:dyDescent="0.35">
      <c r="A668" s="1">
        <v>41327</v>
      </c>
      <c r="B668">
        <v>89.919998000000007</v>
      </c>
      <c r="C668">
        <v>89.959998999999996</v>
      </c>
      <c r="D668">
        <v>87.540001000000004</v>
      </c>
      <c r="E668">
        <v>89.18</v>
      </c>
      <c r="F668">
        <v>3164000</v>
      </c>
      <c r="G668">
        <v>89.18</v>
      </c>
      <c r="H668">
        <f t="shared" si="20"/>
        <v>4.6187114324224123E-3</v>
      </c>
      <c r="I668">
        <f t="shared" si="21"/>
        <v>4.6187114324224123E-3</v>
      </c>
    </row>
    <row r="669" spans="1:9" x14ac:dyDescent="0.35">
      <c r="A669" s="1">
        <v>41330</v>
      </c>
      <c r="B669">
        <v>89.449996999999996</v>
      </c>
      <c r="C669">
        <v>89.980002999999996</v>
      </c>
      <c r="D669">
        <v>88</v>
      </c>
      <c r="E669">
        <v>88.010002</v>
      </c>
      <c r="F669">
        <v>2515700</v>
      </c>
      <c r="G669">
        <v>88.010002</v>
      </c>
      <c r="H669">
        <f t="shared" si="20"/>
        <v>-1.311951110114383E-2</v>
      </c>
      <c r="I669">
        <f t="shared" si="21"/>
        <v>-1.311951110114383E-2</v>
      </c>
    </row>
    <row r="670" spans="1:9" x14ac:dyDescent="0.35">
      <c r="A670" s="1">
        <v>41331</v>
      </c>
      <c r="B670">
        <v>88.260002</v>
      </c>
      <c r="C670">
        <v>90.449996999999996</v>
      </c>
      <c r="D670">
        <v>88.190002000000007</v>
      </c>
      <c r="E670">
        <v>89.730002999999996</v>
      </c>
      <c r="F670">
        <v>4227700</v>
      </c>
      <c r="G670">
        <v>89.730002999999996</v>
      </c>
      <c r="H670">
        <f t="shared" si="20"/>
        <v>1.9543244641671481E-2</v>
      </c>
      <c r="I670">
        <f t="shared" si="21"/>
        <v>1.9543244641671481E-2</v>
      </c>
    </row>
    <row r="671" spans="1:9" x14ac:dyDescent="0.35">
      <c r="A671" s="1">
        <v>41332</v>
      </c>
      <c r="B671">
        <v>90.279999000000004</v>
      </c>
      <c r="C671">
        <v>90.279999000000004</v>
      </c>
      <c r="D671">
        <v>88.839995999999999</v>
      </c>
      <c r="E671">
        <v>89.349997999999999</v>
      </c>
      <c r="F671">
        <v>2782900</v>
      </c>
      <c r="G671">
        <v>89.349997999999999</v>
      </c>
      <c r="H671">
        <f t="shared" si="20"/>
        <v>-4.2349825843647528E-3</v>
      </c>
      <c r="I671">
        <f t="shared" si="21"/>
        <v>-4.2349825843647528E-3</v>
      </c>
    </row>
    <row r="672" spans="1:9" x14ac:dyDescent="0.35">
      <c r="A672" s="1">
        <v>41333</v>
      </c>
      <c r="B672">
        <v>89.849997999999999</v>
      </c>
      <c r="C672">
        <v>91.599997999999999</v>
      </c>
      <c r="D672">
        <v>89.379997000000003</v>
      </c>
      <c r="E672">
        <v>90.760002</v>
      </c>
      <c r="F672">
        <v>2942600</v>
      </c>
      <c r="G672">
        <v>90.760002</v>
      </c>
      <c r="H672">
        <f t="shared" si="20"/>
        <v>1.5780683061682899E-2</v>
      </c>
      <c r="I672">
        <f t="shared" si="21"/>
        <v>1.5780683061682899E-2</v>
      </c>
    </row>
    <row r="673" spans="1:9" x14ac:dyDescent="0.35">
      <c r="A673" s="1">
        <v>41334</v>
      </c>
      <c r="B673">
        <v>90</v>
      </c>
      <c r="C673">
        <v>93.209998999999996</v>
      </c>
      <c r="D673">
        <v>89.959998999999996</v>
      </c>
      <c r="E673">
        <v>92.559997999999993</v>
      </c>
      <c r="F673">
        <v>3462500</v>
      </c>
      <c r="G673">
        <v>92.559997999999993</v>
      </c>
      <c r="H673">
        <f t="shared" si="20"/>
        <v>1.9832480832250237E-2</v>
      </c>
      <c r="I673">
        <f t="shared" si="21"/>
        <v>1.9832480832250237E-2</v>
      </c>
    </row>
    <row r="674" spans="1:9" x14ac:dyDescent="0.35">
      <c r="A674" s="1">
        <v>41337</v>
      </c>
      <c r="B674">
        <v>91.809997999999993</v>
      </c>
      <c r="C674">
        <v>92.32</v>
      </c>
      <c r="D674">
        <v>88.839995999999999</v>
      </c>
      <c r="E674">
        <v>90.260002</v>
      </c>
      <c r="F674">
        <v>5291500</v>
      </c>
      <c r="G674">
        <v>90.260002</v>
      </c>
      <c r="H674">
        <f t="shared" si="20"/>
        <v>-2.4848704080568294E-2</v>
      </c>
      <c r="I674">
        <f t="shared" si="21"/>
        <v>-2.4848704080568294E-2</v>
      </c>
    </row>
    <row r="675" spans="1:9" x14ac:dyDescent="0.35">
      <c r="A675" s="1">
        <v>41338</v>
      </c>
      <c r="B675">
        <v>90.68</v>
      </c>
      <c r="C675">
        <v>92.089995999999999</v>
      </c>
      <c r="D675">
        <v>89.709998999999996</v>
      </c>
      <c r="E675">
        <v>91.370002999999997</v>
      </c>
      <c r="F675">
        <v>4774900</v>
      </c>
      <c r="G675">
        <v>91.370002999999997</v>
      </c>
      <c r="H675">
        <f t="shared" si="20"/>
        <v>1.2297817143855114E-2</v>
      </c>
      <c r="I675">
        <f t="shared" si="21"/>
        <v>1.2297817143855114E-2</v>
      </c>
    </row>
    <row r="676" spans="1:9" x14ac:dyDescent="0.35">
      <c r="A676" s="1">
        <v>41339</v>
      </c>
      <c r="B676">
        <v>90.790001000000004</v>
      </c>
      <c r="C676">
        <v>91.32</v>
      </c>
      <c r="D676">
        <v>89.5</v>
      </c>
      <c r="E676">
        <v>89.93</v>
      </c>
      <c r="F676">
        <v>3223700</v>
      </c>
      <c r="G676">
        <v>89.93</v>
      </c>
      <c r="H676">
        <f t="shared" si="20"/>
        <v>-1.5760128627772839E-2</v>
      </c>
      <c r="I676">
        <f t="shared" si="21"/>
        <v>-1.5760128627772839E-2</v>
      </c>
    </row>
    <row r="677" spans="1:9" x14ac:dyDescent="0.35">
      <c r="A677" s="1">
        <v>41340</v>
      </c>
      <c r="B677">
        <v>90.260002</v>
      </c>
      <c r="C677">
        <v>90.760002</v>
      </c>
      <c r="D677">
        <v>89.510002</v>
      </c>
      <c r="E677">
        <v>90.419998000000007</v>
      </c>
      <c r="F677">
        <v>2003100</v>
      </c>
      <c r="G677">
        <v>90.419998000000007</v>
      </c>
      <c r="H677">
        <f t="shared" si="20"/>
        <v>5.4486600689425098E-3</v>
      </c>
      <c r="I677">
        <f t="shared" si="21"/>
        <v>5.4486600689425098E-3</v>
      </c>
    </row>
    <row r="678" spans="1:9" x14ac:dyDescent="0.35">
      <c r="A678" s="1">
        <v>41341</v>
      </c>
      <c r="B678">
        <v>91</v>
      </c>
      <c r="C678">
        <v>91.139999000000003</v>
      </c>
      <c r="D678">
        <v>89.18</v>
      </c>
      <c r="E678">
        <v>89.220000999999996</v>
      </c>
      <c r="F678">
        <v>3249100</v>
      </c>
      <c r="G678">
        <v>89.220000999999996</v>
      </c>
      <c r="H678">
        <f t="shared" si="20"/>
        <v>-1.3271367247763158E-2</v>
      </c>
      <c r="I678">
        <f t="shared" si="21"/>
        <v>-1.3271367247763158E-2</v>
      </c>
    </row>
    <row r="679" spans="1:9" x14ac:dyDescent="0.35">
      <c r="A679" s="1">
        <v>41344</v>
      </c>
      <c r="B679">
        <v>89.25</v>
      </c>
      <c r="C679">
        <v>90</v>
      </c>
      <c r="D679">
        <v>88.169998000000007</v>
      </c>
      <c r="E679">
        <v>89.43</v>
      </c>
      <c r="F679">
        <v>3108600</v>
      </c>
      <c r="G679">
        <v>89.43</v>
      </c>
      <c r="H679">
        <f t="shared" si="20"/>
        <v>2.3537211123771506E-3</v>
      </c>
      <c r="I679">
        <f t="shared" si="21"/>
        <v>2.3537211123771506E-3</v>
      </c>
    </row>
    <row r="680" spans="1:9" x14ac:dyDescent="0.35">
      <c r="A680" s="1">
        <v>41345</v>
      </c>
      <c r="B680">
        <v>88.93</v>
      </c>
      <c r="C680">
        <v>89.190002000000007</v>
      </c>
      <c r="D680">
        <v>87.330001999999993</v>
      </c>
      <c r="E680">
        <v>87.75</v>
      </c>
      <c r="F680">
        <v>4223400</v>
      </c>
      <c r="G680">
        <v>87.75</v>
      </c>
      <c r="H680">
        <f t="shared" si="20"/>
        <v>-1.878564240187864E-2</v>
      </c>
      <c r="I680">
        <f t="shared" si="21"/>
        <v>-1.878564240187864E-2</v>
      </c>
    </row>
    <row r="681" spans="1:9" x14ac:dyDescent="0.35">
      <c r="A681" s="1">
        <v>41346</v>
      </c>
      <c r="B681">
        <v>87.75</v>
      </c>
      <c r="C681">
        <v>88.160004000000001</v>
      </c>
      <c r="D681">
        <v>86.510002</v>
      </c>
      <c r="E681">
        <v>87.650002000000001</v>
      </c>
      <c r="F681">
        <v>3375700</v>
      </c>
      <c r="G681">
        <v>87.650002000000001</v>
      </c>
      <c r="H681">
        <f t="shared" si="20"/>
        <v>-1.1395783475783403E-3</v>
      </c>
      <c r="I681">
        <f t="shared" si="21"/>
        <v>-1.1395783475783403E-3</v>
      </c>
    </row>
    <row r="682" spans="1:9" x14ac:dyDescent="0.35">
      <c r="A682" s="1">
        <v>41347</v>
      </c>
      <c r="B682">
        <v>88.269997000000004</v>
      </c>
      <c r="C682">
        <v>88.690002000000007</v>
      </c>
      <c r="D682">
        <v>86.089995999999999</v>
      </c>
      <c r="E682">
        <v>86.330001999999993</v>
      </c>
      <c r="F682">
        <v>4289700</v>
      </c>
      <c r="G682">
        <v>86.330001999999993</v>
      </c>
      <c r="H682">
        <f t="shared" si="20"/>
        <v>-1.5059896975244876E-2</v>
      </c>
      <c r="I682">
        <f t="shared" si="21"/>
        <v>-1.5059896975244876E-2</v>
      </c>
    </row>
    <row r="683" spans="1:9" x14ac:dyDescent="0.35">
      <c r="A683" s="1">
        <v>41348</v>
      </c>
      <c r="B683">
        <v>86.160004000000001</v>
      </c>
      <c r="C683">
        <v>86.400002000000001</v>
      </c>
      <c r="D683">
        <v>84.879997000000003</v>
      </c>
      <c r="E683">
        <v>85.080001999999993</v>
      </c>
      <c r="F683">
        <v>6763500</v>
      </c>
      <c r="G683">
        <v>85.080001999999993</v>
      </c>
      <c r="H683">
        <f t="shared" si="20"/>
        <v>-1.4479323190563578E-2</v>
      </c>
      <c r="I683">
        <f t="shared" si="21"/>
        <v>-1.4479323190563578E-2</v>
      </c>
    </row>
    <row r="684" spans="1:9" x14ac:dyDescent="0.35">
      <c r="A684" s="1">
        <v>41351</v>
      </c>
      <c r="B684">
        <v>84.089995999999999</v>
      </c>
      <c r="C684">
        <v>86.389999000000003</v>
      </c>
      <c r="D684">
        <v>83.309997999999993</v>
      </c>
      <c r="E684">
        <v>85.169998000000007</v>
      </c>
      <c r="F684">
        <v>6811600</v>
      </c>
      <c r="G684">
        <v>85.169998000000007</v>
      </c>
      <c r="H684">
        <f t="shared" si="20"/>
        <v>1.0577808872173453E-3</v>
      </c>
      <c r="I684">
        <f t="shared" si="21"/>
        <v>1.0577808872173453E-3</v>
      </c>
    </row>
    <row r="685" spans="1:9" x14ac:dyDescent="0.35">
      <c r="A685" s="1">
        <v>41352</v>
      </c>
      <c r="B685">
        <v>85.330001999999993</v>
      </c>
      <c r="C685">
        <v>85.660004000000001</v>
      </c>
      <c r="D685">
        <v>83.349997999999999</v>
      </c>
      <c r="E685">
        <v>84.239998</v>
      </c>
      <c r="F685">
        <v>4282100</v>
      </c>
      <c r="G685">
        <v>84.239998</v>
      </c>
      <c r="H685">
        <f t="shared" si="20"/>
        <v>-1.0919338051411093E-2</v>
      </c>
      <c r="I685">
        <f t="shared" si="21"/>
        <v>-1.0919338051411093E-2</v>
      </c>
    </row>
    <row r="686" spans="1:9" x14ac:dyDescent="0.35">
      <c r="A686" s="1">
        <v>41353</v>
      </c>
      <c r="B686">
        <v>85.040001000000004</v>
      </c>
      <c r="C686">
        <v>86.849997999999999</v>
      </c>
      <c r="D686">
        <v>83.989998</v>
      </c>
      <c r="E686">
        <v>86.099997999999999</v>
      </c>
      <c r="F686">
        <v>4689400</v>
      </c>
      <c r="G686">
        <v>86.099997999999999</v>
      </c>
      <c r="H686">
        <f t="shared" si="20"/>
        <v>2.2079772603983198E-2</v>
      </c>
      <c r="I686">
        <f t="shared" si="21"/>
        <v>2.2079772603983198E-2</v>
      </c>
    </row>
    <row r="687" spans="1:9" x14ac:dyDescent="0.35">
      <c r="A687" s="1">
        <v>41354</v>
      </c>
      <c r="B687">
        <v>86.099997999999999</v>
      </c>
      <c r="C687">
        <v>86.849997999999999</v>
      </c>
      <c r="D687">
        <v>85.260002</v>
      </c>
      <c r="E687">
        <v>85.919998000000007</v>
      </c>
      <c r="F687">
        <v>3034100</v>
      </c>
      <c r="G687">
        <v>85.919998000000007</v>
      </c>
      <c r="H687">
        <f t="shared" si="20"/>
        <v>-2.0905923830566477E-3</v>
      </c>
      <c r="I687">
        <f t="shared" si="21"/>
        <v>-2.0905923830566477E-3</v>
      </c>
    </row>
    <row r="688" spans="1:9" x14ac:dyDescent="0.35">
      <c r="A688" s="1">
        <v>41355</v>
      </c>
      <c r="B688">
        <v>86.129997000000003</v>
      </c>
      <c r="C688">
        <v>86.800003000000004</v>
      </c>
      <c r="D688">
        <v>85.169998000000007</v>
      </c>
      <c r="E688">
        <v>86.489998</v>
      </c>
      <c r="F688">
        <v>2039900</v>
      </c>
      <c r="G688">
        <v>86.489998</v>
      </c>
      <c r="H688">
        <f t="shared" si="20"/>
        <v>6.6340783667149655E-3</v>
      </c>
      <c r="I688">
        <f t="shared" si="21"/>
        <v>6.6340783667149655E-3</v>
      </c>
    </row>
    <row r="689" spans="1:9" x14ac:dyDescent="0.35">
      <c r="A689" s="1">
        <v>41358</v>
      </c>
      <c r="B689">
        <v>87.050003000000004</v>
      </c>
      <c r="C689">
        <v>87.050003000000004</v>
      </c>
      <c r="D689">
        <v>84.690002000000007</v>
      </c>
      <c r="E689">
        <v>85.330001999999993</v>
      </c>
      <c r="F689">
        <v>3081300</v>
      </c>
      <c r="G689">
        <v>85.330001999999993</v>
      </c>
      <c r="H689">
        <f t="shared" si="20"/>
        <v>-1.3411909201339172E-2</v>
      </c>
      <c r="I689">
        <f t="shared" si="21"/>
        <v>-1.3411909201339172E-2</v>
      </c>
    </row>
    <row r="690" spans="1:9" x14ac:dyDescent="0.35">
      <c r="A690" s="1">
        <v>41359</v>
      </c>
      <c r="B690">
        <v>85.739998</v>
      </c>
      <c r="C690">
        <v>86.389999000000003</v>
      </c>
      <c r="D690">
        <v>84.949996999999996</v>
      </c>
      <c r="E690">
        <v>86.07</v>
      </c>
      <c r="F690">
        <v>2132900</v>
      </c>
      <c r="G690">
        <v>86.07</v>
      </c>
      <c r="H690">
        <f t="shared" si="20"/>
        <v>8.6721901166719774E-3</v>
      </c>
      <c r="I690">
        <f t="shared" si="21"/>
        <v>8.6721901166719774E-3</v>
      </c>
    </row>
    <row r="691" spans="1:9" x14ac:dyDescent="0.35">
      <c r="A691" s="1">
        <v>41360</v>
      </c>
      <c r="B691">
        <v>85.550003000000004</v>
      </c>
      <c r="C691">
        <v>88.389999000000003</v>
      </c>
      <c r="D691">
        <v>85.419998000000007</v>
      </c>
      <c r="E691">
        <v>88.129997000000003</v>
      </c>
      <c r="F691">
        <v>3467100</v>
      </c>
      <c r="G691">
        <v>88.129997000000003</v>
      </c>
      <c r="H691">
        <f t="shared" si="20"/>
        <v>2.3933972348088882E-2</v>
      </c>
      <c r="I691">
        <f t="shared" si="21"/>
        <v>2.3933972348088882E-2</v>
      </c>
    </row>
    <row r="692" spans="1:9" x14ac:dyDescent="0.35">
      <c r="A692" s="1">
        <v>41361</v>
      </c>
      <c r="B692">
        <v>87.410004000000001</v>
      </c>
      <c r="C692">
        <v>88.220000999999996</v>
      </c>
      <c r="D692">
        <v>85.959998999999996</v>
      </c>
      <c r="E692">
        <v>87.699996999999996</v>
      </c>
      <c r="F692">
        <v>3597800</v>
      </c>
      <c r="G692">
        <v>87.699996999999996</v>
      </c>
      <c r="H692">
        <f t="shared" si="20"/>
        <v>-4.8791559586687247E-3</v>
      </c>
      <c r="I692">
        <f t="shared" si="21"/>
        <v>-4.8791559586687247E-3</v>
      </c>
    </row>
    <row r="693" spans="1:9" x14ac:dyDescent="0.35">
      <c r="A693" s="1">
        <v>41365</v>
      </c>
      <c r="B693">
        <v>87.82</v>
      </c>
      <c r="C693">
        <v>87.889999000000003</v>
      </c>
      <c r="D693">
        <v>86.599997999999999</v>
      </c>
      <c r="E693">
        <v>87.050003000000004</v>
      </c>
      <c r="F693">
        <v>1951300</v>
      </c>
      <c r="G693">
        <v>87.050003000000004</v>
      </c>
      <c r="H693">
        <f t="shared" si="20"/>
        <v>-7.4115623972027325E-3</v>
      </c>
      <c r="I693">
        <f t="shared" si="21"/>
        <v>-7.4115623972027325E-3</v>
      </c>
    </row>
    <row r="694" spans="1:9" x14ac:dyDescent="0.35">
      <c r="A694" s="1">
        <v>41366</v>
      </c>
      <c r="B694">
        <v>87.279999000000004</v>
      </c>
      <c r="C694">
        <v>88.949996999999996</v>
      </c>
      <c r="D694">
        <v>87.029999000000004</v>
      </c>
      <c r="E694">
        <v>88.120002999999997</v>
      </c>
      <c r="F694">
        <v>2873200</v>
      </c>
      <c r="G694">
        <v>88.120002999999997</v>
      </c>
      <c r="H694">
        <f t="shared" si="20"/>
        <v>1.2291785906084266E-2</v>
      </c>
      <c r="I694">
        <f t="shared" si="21"/>
        <v>1.2291785906084266E-2</v>
      </c>
    </row>
    <row r="695" spans="1:9" x14ac:dyDescent="0.35">
      <c r="A695" s="1">
        <v>41367</v>
      </c>
      <c r="B695">
        <v>88.370002999999997</v>
      </c>
      <c r="C695">
        <v>89</v>
      </c>
      <c r="D695">
        <v>85.800003000000004</v>
      </c>
      <c r="E695">
        <v>85.959998999999996</v>
      </c>
      <c r="F695">
        <v>2979800</v>
      </c>
      <c r="G695">
        <v>85.959998999999996</v>
      </c>
      <c r="H695">
        <f t="shared" si="20"/>
        <v>-2.4512073609439172E-2</v>
      </c>
      <c r="I695">
        <f t="shared" si="21"/>
        <v>-2.4512073609439172E-2</v>
      </c>
    </row>
    <row r="696" spans="1:9" x14ac:dyDescent="0.35">
      <c r="A696" s="1">
        <v>41368</v>
      </c>
      <c r="B696">
        <v>86.129997000000003</v>
      </c>
      <c r="C696">
        <v>86.150002000000001</v>
      </c>
      <c r="D696">
        <v>84.919998000000007</v>
      </c>
      <c r="E696">
        <v>85.160004000000001</v>
      </c>
      <c r="F696">
        <v>3338400</v>
      </c>
      <c r="G696">
        <v>85.160004000000001</v>
      </c>
      <c r="H696">
        <f t="shared" si="20"/>
        <v>-9.3065961994717519E-3</v>
      </c>
      <c r="I696">
        <f t="shared" si="21"/>
        <v>-9.3065961994717519E-3</v>
      </c>
    </row>
    <row r="697" spans="1:9" x14ac:dyDescent="0.35">
      <c r="A697" s="1">
        <v>41369</v>
      </c>
      <c r="B697">
        <v>84.099997999999999</v>
      </c>
      <c r="C697">
        <v>84.379997000000003</v>
      </c>
      <c r="D697">
        <v>82.980002999999996</v>
      </c>
      <c r="E697">
        <v>83.589995999999999</v>
      </c>
      <c r="F697">
        <v>3457800</v>
      </c>
      <c r="G697">
        <v>83.589995999999999</v>
      </c>
      <c r="H697">
        <f t="shared" si="20"/>
        <v>-1.843597846707477E-2</v>
      </c>
      <c r="I697">
        <f t="shared" si="21"/>
        <v>-1.843597846707477E-2</v>
      </c>
    </row>
    <row r="698" spans="1:9" x14ac:dyDescent="0.35">
      <c r="A698" s="1">
        <v>41372</v>
      </c>
      <c r="B698">
        <v>83.269997000000004</v>
      </c>
      <c r="C698">
        <v>84.279999000000004</v>
      </c>
      <c r="D698">
        <v>83.269997000000004</v>
      </c>
      <c r="E698">
        <v>84.07</v>
      </c>
      <c r="F698">
        <v>2029200</v>
      </c>
      <c r="G698">
        <v>84.07</v>
      </c>
      <c r="H698">
        <f t="shared" si="20"/>
        <v>5.7423618012853346E-3</v>
      </c>
      <c r="I698">
        <f t="shared" si="21"/>
        <v>5.7423618012853346E-3</v>
      </c>
    </row>
    <row r="699" spans="1:9" x14ac:dyDescent="0.35">
      <c r="A699" s="1">
        <v>41373</v>
      </c>
      <c r="B699">
        <v>84.169998000000007</v>
      </c>
      <c r="C699">
        <v>85.349997999999999</v>
      </c>
      <c r="D699">
        <v>83.709998999999996</v>
      </c>
      <c r="E699">
        <v>84.870002999999997</v>
      </c>
      <c r="F699">
        <v>3378800</v>
      </c>
      <c r="G699">
        <v>84.870002999999997</v>
      </c>
      <c r="H699">
        <f t="shared" si="20"/>
        <v>9.5159153086713921E-3</v>
      </c>
      <c r="I699">
        <f t="shared" si="21"/>
        <v>9.5159153086713921E-3</v>
      </c>
    </row>
    <row r="700" spans="1:9" x14ac:dyDescent="0.35">
      <c r="A700" s="1">
        <v>41374</v>
      </c>
      <c r="B700">
        <v>88</v>
      </c>
      <c r="C700">
        <v>91.099997999999999</v>
      </c>
      <c r="D700">
        <v>86.730002999999996</v>
      </c>
      <c r="E700">
        <v>90.07</v>
      </c>
      <c r="F700">
        <v>7747000</v>
      </c>
      <c r="G700">
        <v>90.07</v>
      </c>
      <c r="H700">
        <f t="shared" si="20"/>
        <v>6.1270140405202962E-2</v>
      </c>
      <c r="I700">
        <f t="shared" si="21"/>
        <v>6.1270140405202962E-2</v>
      </c>
    </row>
    <row r="701" spans="1:9" x14ac:dyDescent="0.35">
      <c r="A701" s="1">
        <v>41375</v>
      </c>
      <c r="B701">
        <v>90.010002</v>
      </c>
      <c r="C701">
        <v>90.309997999999993</v>
      </c>
      <c r="D701">
        <v>88.57</v>
      </c>
      <c r="E701">
        <v>88.760002</v>
      </c>
      <c r="F701">
        <v>2943200</v>
      </c>
      <c r="G701">
        <v>88.760002</v>
      </c>
      <c r="H701">
        <f t="shared" si="20"/>
        <v>-1.4544221161318899E-2</v>
      </c>
      <c r="I701">
        <f t="shared" si="21"/>
        <v>-1.4544221161318899E-2</v>
      </c>
    </row>
    <row r="702" spans="1:9" x14ac:dyDescent="0.35">
      <c r="A702" s="1">
        <v>41376</v>
      </c>
      <c r="B702">
        <v>88.730002999999996</v>
      </c>
      <c r="C702">
        <v>91.489998</v>
      </c>
      <c r="D702">
        <v>88.610000999999997</v>
      </c>
      <c r="E702">
        <v>90.620002999999997</v>
      </c>
      <c r="F702">
        <v>4016600</v>
      </c>
      <c r="G702">
        <v>90.620002999999997</v>
      </c>
      <c r="H702">
        <f t="shared" si="20"/>
        <v>2.0955396102852689E-2</v>
      </c>
      <c r="I702">
        <f t="shared" si="21"/>
        <v>2.0955396102852689E-2</v>
      </c>
    </row>
    <row r="703" spans="1:9" x14ac:dyDescent="0.35">
      <c r="A703" s="1">
        <v>41379</v>
      </c>
      <c r="B703">
        <v>89.330001999999993</v>
      </c>
      <c r="C703">
        <v>91.230002999999996</v>
      </c>
      <c r="D703">
        <v>88.330001999999993</v>
      </c>
      <c r="E703">
        <v>88.57</v>
      </c>
      <c r="F703">
        <v>3435800</v>
      </c>
      <c r="G703">
        <v>88.57</v>
      </c>
      <c r="H703">
        <f t="shared" si="20"/>
        <v>-2.2621970118451705E-2</v>
      </c>
      <c r="I703">
        <f t="shared" si="21"/>
        <v>-2.2621970118451705E-2</v>
      </c>
    </row>
    <row r="704" spans="1:9" x14ac:dyDescent="0.35">
      <c r="A704" s="1">
        <v>41380</v>
      </c>
      <c r="B704">
        <v>89.199996999999996</v>
      </c>
      <c r="C704">
        <v>90.949996999999996</v>
      </c>
      <c r="D704">
        <v>89.050003000000004</v>
      </c>
      <c r="E704">
        <v>90.290001000000004</v>
      </c>
      <c r="F704">
        <v>2801300</v>
      </c>
      <c r="G704">
        <v>90.290001000000004</v>
      </c>
      <c r="H704">
        <f t="shared" si="20"/>
        <v>1.9419679349667051E-2</v>
      </c>
      <c r="I704">
        <f t="shared" si="21"/>
        <v>1.9419679349667051E-2</v>
      </c>
    </row>
    <row r="705" spans="1:9" x14ac:dyDescent="0.35">
      <c r="A705" s="1">
        <v>41381</v>
      </c>
      <c r="B705">
        <v>89.25</v>
      </c>
      <c r="C705">
        <v>90.550003000000004</v>
      </c>
      <c r="D705">
        <v>88.379997000000003</v>
      </c>
      <c r="E705">
        <v>88.610000999999997</v>
      </c>
      <c r="F705">
        <v>3409800</v>
      </c>
      <c r="G705">
        <v>88.610000999999997</v>
      </c>
      <c r="H705">
        <f t="shared" si="20"/>
        <v>-1.8606711500645644E-2</v>
      </c>
      <c r="I705">
        <f t="shared" si="21"/>
        <v>-1.8606711500645644E-2</v>
      </c>
    </row>
    <row r="706" spans="1:9" x14ac:dyDescent="0.35">
      <c r="A706" s="1">
        <v>41382</v>
      </c>
      <c r="B706">
        <v>88.830001999999993</v>
      </c>
      <c r="C706">
        <v>88.870002999999997</v>
      </c>
      <c r="D706">
        <v>85.769997000000004</v>
      </c>
      <c r="E706">
        <v>86.470000999999996</v>
      </c>
      <c r="F706">
        <v>3199200</v>
      </c>
      <c r="G706">
        <v>86.470000999999996</v>
      </c>
      <c r="H706">
        <f t="shared" si="20"/>
        <v>-2.4150772777894458E-2</v>
      </c>
      <c r="I706">
        <f t="shared" si="21"/>
        <v>-2.4150772777894458E-2</v>
      </c>
    </row>
    <row r="707" spans="1:9" x14ac:dyDescent="0.35">
      <c r="A707" s="1">
        <v>41383</v>
      </c>
      <c r="B707">
        <v>86.589995999999999</v>
      </c>
      <c r="C707">
        <v>87.349997999999999</v>
      </c>
      <c r="D707">
        <v>86.040001000000004</v>
      </c>
      <c r="E707">
        <v>86.43</v>
      </c>
      <c r="F707">
        <v>2010100</v>
      </c>
      <c r="G707">
        <v>86.43</v>
      </c>
      <c r="H707">
        <f t="shared" si="20"/>
        <v>-4.6259974022654998E-4</v>
      </c>
      <c r="I707">
        <f t="shared" si="21"/>
        <v>-4.6259974022654998E-4</v>
      </c>
    </row>
    <row r="708" spans="1:9" x14ac:dyDescent="0.35">
      <c r="A708" s="1">
        <v>41386</v>
      </c>
      <c r="B708">
        <v>86.790001000000004</v>
      </c>
      <c r="C708">
        <v>87</v>
      </c>
      <c r="D708">
        <v>85.169998000000007</v>
      </c>
      <c r="E708">
        <v>85.660004000000001</v>
      </c>
      <c r="F708">
        <v>3570700</v>
      </c>
      <c r="G708">
        <v>85.660004000000001</v>
      </c>
      <c r="H708">
        <f t="shared" ref="H708:H771" si="22">(E708-E707)/E707</f>
        <v>-8.9088973735972007E-3</v>
      </c>
      <c r="I708">
        <f t="shared" ref="I708:I771" si="23">(G708-G707)/G707</f>
        <v>-8.9088973735972007E-3</v>
      </c>
    </row>
    <row r="709" spans="1:9" x14ac:dyDescent="0.35">
      <c r="A709" s="1">
        <v>41387</v>
      </c>
      <c r="B709">
        <v>85.32</v>
      </c>
      <c r="C709">
        <v>88.650002000000001</v>
      </c>
      <c r="D709">
        <v>84.220000999999996</v>
      </c>
      <c r="E709">
        <v>87.849997999999999</v>
      </c>
      <c r="F709">
        <v>3977800</v>
      </c>
      <c r="G709">
        <v>87.849997999999999</v>
      </c>
      <c r="H709">
        <f t="shared" si="22"/>
        <v>2.556612068334714E-2</v>
      </c>
      <c r="I709">
        <f t="shared" si="23"/>
        <v>2.556612068334714E-2</v>
      </c>
    </row>
    <row r="710" spans="1:9" x14ac:dyDescent="0.35">
      <c r="A710" s="1">
        <v>41388</v>
      </c>
      <c r="B710">
        <v>87.849997999999999</v>
      </c>
      <c r="C710">
        <v>89.550003000000004</v>
      </c>
      <c r="D710">
        <v>87.110000999999997</v>
      </c>
      <c r="E710">
        <v>88.089995999999999</v>
      </c>
      <c r="F710">
        <v>3523000</v>
      </c>
      <c r="G710">
        <v>88.089995999999999</v>
      </c>
      <c r="H710">
        <f t="shared" si="22"/>
        <v>2.731906721272776E-3</v>
      </c>
      <c r="I710">
        <f t="shared" si="23"/>
        <v>2.731906721272776E-3</v>
      </c>
    </row>
    <row r="711" spans="1:9" x14ac:dyDescent="0.35">
      <c r="A711" s="1">
        <v>41389</v>
      </c>
      <c r="B711">
        <v>89.279999000000004</v>
      </c>
      <c r="C711">
        <v>92.739998</v>
      </c>
      <c r="D711">
        <v>89</v>
      </c>
      <c r="E711">
        <v>92.339995999999999</v>
      </c>
      <c r="F711">
        <v>7480300</v>
      </c>
      <c r="G711">
        <v>92.339995999999999</v>
      </c>
      <c r="H711">
        <f t="shared" si="22"/>
        <v>4.8246114121744316E-2</v>
      </c>
      <c r="I711">
        <f t="shared" si="23"/>
        <v>4.8246114121744316E-2</v>
      </c>
    </row>
    <row r="712" spans="1:9" x14ac:dyDescent="0.35">
      <c r="A712" s="1">
        <v>41390</v>
      </c>
      <c r="B712">
        <v>84.089995999999999</v>
      </c>
      <c r="C712">
        <v>86.360000999999997</v>
      </c>
      <c r="D712">
        <v>83.889999000000003</v>
      </c>
      <c r="E712">
        <v>85.019997000000004</v>
      </c>
      <c r="F712">
        <v>14187700</v>
      </c>
      <c r="G712">
        <v>85.019997000000004</v>
      </c>
      <c r="H712">
        <f t="shared" si="22"/>
        <v>-7.9272247315237007E-2</v>
      </c>
      <c r="I712">
        <f t="shared" si="23"/>
        <v>-7.9272247315237007E-2</v>
      </c>
    </row>
    <row r="713" spans="1:9" x14ac:dyDescent="0.35">
      <c r="A713" s="1">
        <v>41393</v>
      </c>
      <c r="B713">
        <v>86.400002000000001</v>
      </c>
      <c r="C713">
        <v>88.07</v>
      </c>
      <c r="D713">
        <v>85.139999000000003</v>
      </c>
      <c r="E713">
        <v>85.489998</v>
      </c>
      <c r="F713">
        <v>5807700</v>
      </c>
      <c r="G713">
        <v>85.489998</v>
      </c>
      <c r="H713">
        <f t="shared" si="22"/>
        <v>5.5281229897008385E-3</v>
      </c>
      <c r="I713">
        <f t="shared" si="23"/>
        <v>5.5281229897008385E-3</v>
      </c>
    </row>
    <row r="714" spans="1:9" x14ac:dyDescent="0.35">
      <c r="A714" s="1">
        <v>41394</v>
      </c>
      <c r="B714">
        <v>85.769997000000004</v>
      </c>
      <c r="C714">
        <v>86.5</v>
      </c>
      <c r="D714">
        <v>85.25</v>
      </c>
      <c r="E714">
        <v>85.849997999999999</v>
      </c>
      <c r="F714">
        <v>3490100</v>
      </c>
      <c r="G714">
        <v>85.849997999999999</v>
      </c>
      <c r="H714">
        <f t="shared" si="22"/>
        <v>4.2110189311268835E-3</v>
      </c>
      <c r="I714">
        <f t="shared" si="23"/>
        <v>4.2110189311268835E-3</v>
      </c>
    </row>
    <row r="715" spans="1:9" x14ac:dyDescent="0.35">
      <c r="A715" s="1">
        <v>41395</v>
      </c>
      <c r="B715">
        <v>85.849997999999999</v>
      </c>
      <c r="C715">
        <v>85.849997999999999</v>
      </c>
      <c r="D715">
        <v>84.660004000000001</v>
      </c>
      <c r="E715">
        <v>84.860000999999997</v>
      </c>
      <c r="F715">
        <v>2757200</v>
      </c>
      <c r="G715">
        <v>84.860000999999997</v>
      </c>
      <c r="H715">
        <f t="shared" si="22"/>
        <v>-1.153170673341195E-2</v>
      </c>
      <c r="I715">
        <f t="shared" si="23"/>
        <v>-1.153170673341195E-2</v>
      </c>
    </row>
    <row r="716" spans="1:9" x14ac:dyDescent="0.35">
      <c r="A716" s="1">
        <v>41396</v>
      </c>
      <c r="B716">
        <v>85.120002999999997</v>
      </c>
      <c r="C716">
        <v>85.779999000000004</v>
      </c>
      <c r="D716">
        <v>84.480002999999996</v>
      </c>
      <c r="E716">
        <v>85</v>
      </c>
      <c r="F716">
        <v>3413900</v>
      </c>
      <c r="G716">
        <v>85</v>
      </c>
      <c r="H716">
        <f t="shared" si="22"/>
        <v>1.6497642982587651E-3</v>
      </c>
      <c r="I716">
        <f t="shared" si="23"/>
        <v>1.6497642982587651E-3</v>
      </c>
    </row>
    <row r="717" spans="1:9" x14ac:dyDescent="0.35">
      <c r="A717" s="1">
        <v>41397</v>
      </c>
      <c r="B717">
        <v>85.949996999999996</v>
      </c>
      <c r="C717">
        <v>86.129997000000003</v>
      </c>
      <c r="D717">
        <v>84.449996999999996</v>
      </c>
      <c r="E717">
        <v>84.510002</v>
      </c>
      <c r="F717">
        <v>4025400</v>
      </c>
      <c r="G717">
        <v>84.510002</v>
      </c>
      <c r="H717">
        <f t="shared" si="22"/>
        <v>-5.7646823529411756E-3</v>
      </c>
      <c r="I717">
        <f t="shared" si="23"/>
        <v>-5.7646823529411756E-3</v>
      </c>
    </row>
    <row r="718" spans="1:9" x14ac:dyDescent="0.35">
      <c r="A718" s="1">
        <v>41400</v>
      </c>
      <c r="B718">
        <v>84.910004000000001</v>
      </c>
      <c r="C718">
        <v>87.889999000000003</v>
      </c>
      <c r="D718">
        <v>84.860000999999997</v>
      </c>
      <c r="E718">
        <v>87.650002000000001</v>
      </c>
      <c r="F718">
        <v>4241000</v>
      </c>
      <c r="G718">
        <v>87.650002000000001</v>
      </c>
      <c r="H718">
        <f t="shared" si="22"/>
        <v>3.7155365349535792E-2</v>
      </c>
      <c r="I718">
        <f t="shared" si="23"/>
        <v>3.7155365349535792E-2</v>
      </c>
    </row>
    <row r="719" spans="1:9" x14ac:dyDescent="0.35">
      <c r="A719" s="1">
        <v>41401</v>
      </c>
      <c r="B719">
        <v>88.580001999999993</v>
      </c>
      <c r="C719">
        <v>89.879997000000003</v>
      </c>
      <c r="D719">
        <v>87.599997999999999</v>
      </c>
      <c r="E719">
        <v>89.300003000000004</v>
      </c>
      <c r="F719">
        <v>4660700</v>
      </c>
      <c r="G719">
        <v>89.300003000000004</v>
      </c>
      <c r="H719">
        <f t="shared" si="22"/>
        <v>1.8824882628068886E-2</v>
      </c>
      <c r="I719">
        <f t="shared" si="23"/>
        <v>1.8824882628068886E-2</v>
      </c>
    </row>
    <row r="720" spans="1:9" x14ac:dyDescent="0.35">
      <c r="A720" s="1">
        <v>41402</v>
      </c>
      <c r="B720">
        <v>89.5</v>
      </c>
      <c r="C720">
        <v>93.400002000000001</v>
      </c>
      <c r="D720">
        <v>89.18</v>
      </c>
      <c r="E720">
        <v>92.910004000000001</v>
      </c>
      <c r="F720">
        <v>5664600</v>
      </c>
      <c r="G720">
        <v>92.910004000000001</v>
      </c>
      <c r="H720">
        <f t="shared" si="22"/>
        <v>4.0425541755020958E-2</v>
      </c>
      <c r="I720">
        <f t="shared" si="23"/>
        <v>4.0425541755020958E-2</v>
      </c>
    </row>
    <row r="721" spans="1:9" x14ac:dyDescent="0.35">
      <c r="A721" s="1">
        <v>41403</v>
      </c>
      <c r="B721">
        <v>92.75</v>
      </c>
      <c r="C721">
        <v>95.230002999999996</v>
      </c>
      <c r="D721">
        <v>91.349997999999999</v>
      </c>
      <c r="E721">
        <v>94.25</v>
      </c>
      <c r="F721">
        <v>4855600</v>
      </c>
      <c r="G721">
        <v>94.25</v>
      </c>
      <c r="H721">
        <f t="shared" si="22"/>
        <v>1.442251579280956E-2</v>
      </c>
      <c r="I721">
        <f t="shared" si="23"/>
        <v>1.442251579280956E-2</v>
      </c>
    </row>
    <row r="722" spans="1:9" x14ac:dyDescent="0.35">
      <c r="A722" s="1">
        <v>41404</v>
      </c>
      <c r="B722">
        <v>94.839995999999999</v>
      </c>
      <c r="C722">
        <v>95.559997999999993</v>
      </c>
      <c r="D722">
        <v>93.669998000000007</v>
      </c>
      <c r="E722">
        <v>95.449996999999996</v>
      </c>
      <c r="F722">
        <v>4699100</v>
      </c>
      <c r="G722">
        <v>95.449996999999996</v>
      </c>
      <c r="H722">
        <f t="shared" si="22"/>
        <v>1.2732063660477414E-2</v>
      </c>
      <c r="I722">
        <f t="shared" si="23"/>
        <v>1.2732063660477414E-2</v>
      </c>
    </row>
    <row r="723" spans="1:9" x14ac:dyDescent="0.35">
      <c r="A723" s="1">
        <v>41407</v>
      </c>
      <c r="B723">
        <v>95.5</v>
      </c>
      <c r="C723">
        <v>95.5</v>
      </c>
      <c r="D723">
        <v>92.839995999999999</v>
      </c>
      <c r="E723">
        <v>93.139999000000003</v>
      </c>
      <c r="F723">
        <v>4213100</v>
      </c>
      <c r="G723">
        <v>93.139999000000003</v>
      </c>
      <c r="H723">
        <f t="shared" si="22"/>
        <v>-2.4201132243094708E-2</v>
      </c>
      <c r="I723">
        <f t="shared" si="23"/>
        <v>-2.4201132243094708E-2</v>
      </c>
    </row>
    <row r="724" spans="1:9" x14ac:dyDescent="0.35">
      <c r="A724" s="1">
        <v>41408</v>
      </c>
      <c r="B724">
        <v>92.809997999999993</v>
      </c>
      <c r="C724">
        <v>93</v>
      </c>
      <c r="D724">
        <v>90.160004000000001</v>
      </c>
      <c r="E724">
        <v>92.839995999999999</v>
      </c>
      <c r="F724">
        <v>4422300</v>
      </c>
      <c r="G724">
        <v>92.839995999999999</v>
      </c>
      <c r="H724">
        <f t="shared" si="22"/>
        <v>-3.2209899422481611E-3</v>
      </c>
      <c r="I724">
        <f t="shared" si="23"/>
        <v>-3.2209899422481611E-3</v>
      </c>
    </row>
    <row r="725" spans="1:9" x14ac:dyDescent="0.35">
      <c r="A725" s="1">
        <v>41409</v>
      </c>
      <c r="B725">
        <v>92.110000999999997</v>
      </c>
      <c r="C725">
        <v>95.150002000000001</v>
      </c>
      <c r="D725">
        <v>92.099997999999999</v>
      </c>
      <c r="E725">
        <v>93.550003000000004</v>
      </c>
      <c r="F725">
        <v>4525000</v>
      </c>
      <c r="G725">
        <v>93.550003000000004</v>
      </c>
      <c r="H725">
        <f t="shared" si="22"/>
        <v>7.6476414324705968E-3</v>
      </c>
      <c r="I725">
        <f t="shared" si="23"/>
        <v>7.6476414324705968E-3</v>
      </c>
    </row>
    <row r="726" spans="1:9" x14ac:dyDescent="0.35">
      <c r="A726" s="1">
        <v>41410</v>
      </c>
      <c r="B726">
        <v>93.489998</v>
      </c>
      <c r="C726">
        <v>94.209998999999996</v>
      </c>
      <c r="D726">
        <v>92.519997000000004</v>
      </c>
      <c r="E726">
        <v>92.690002000000007</v>
      </c>
      <c r="F726">
        <v>3021500</v>
      </c>
      <c r="G726">
        <v>92.690002000000007</v>
      </c>
      <c r="H726">
        <f t="shared" si="22"/>
        <v>-9.1929553438923652E-3</v>
      </c>
      <c r="I726">
        <f t="shared" si="23"/>
        <v>-9.1929553438923652E-3</v>
      </c>
    </row>
    <row r="727" spans="1:9" x14ac:dyDescent="0.35">
      <c r="A727" s="1">
        <v>41411</v>
      </c>
      <c r="B727">
        <v>93.599997999999999</v>
      </c>
      <c r="C727">
        <v>95.169998000000007</v>
      </c>
      <c r="D727">
        <v>92.519997000000004</v>
      </c>
      <c r="E727">
        <v>94.720000999999996</v>
      </c>
      <c r="F727">
        <v>4206600</v>
      </c>
      <c r="G727">
        <v>94.720000999999996</v>
      </c>
      <c r="H727">
        <f t="shared" si="22"/>
        <v>2.1900948928666432E-2</v>
      </c>
      <c r="I727">
        <f t="shared" si="23"/>
        <v>2.1900948928666432E-2</v>
      </c>
    </row>
    <row r="728" spans="1:9" x14ac:dyDescent="0.35">
      <c r="A728" s="1">
        <v>41414</v>
      </c>
      <c r="B728">
        <v>94.720000999999996</v>
      </c>
      <c r="C728">
        <v>100.68</v>
      </c>
      <c r="D728">
        <v>94.68</v>
      </c>
      <c r="E728">
        <v>100.489998</v>
      </c>
      <c r="F728">
        <v>6853100</v>
      </c>
      <c r="G728">
        <v>100.489998</v>
      </c>
      <c r="H728">
        <f t="shared" si="22"/>
        <v>6.0916352819717599E-2</v>
      </c>
      <c r="I728">
        <f t="shared" si="23"/>
        <v>6.0916352819717599E-2</v>
      </c>
    </row>
    <row r="729" spans="1:9" x14ac:dyDescent="0.35">
      <c r="A729" s="1">
        <v>41415</v>
      </c>
      <c r="B729">
        <v>100.300003</v>
      </c>
      <c r="C729">
        <v>100.400002</v>
      </c>
      <c r="D729">
        <v>97.830001999999993</v>
      </c>
      <c r="E729">
        <v>99.029999000000004</v>
      </c>
      <c r="F729">
        <v>4906700</v>
      </c>
      <c r="G729">
        <v>99.029999000000004</v>
      </c>
      <c r="H729">
        <f t="shared" si="22"/>
        <v>-1.4528799174620306E-2</v>
      </c>
      <c r="I729">
        <f t="shared" si="23"/>
        <v>-1.4528799174620306E-2</v>
      </c>
    </row>
    <row r="730" spans="1:9" x14ac:dyDescent="0.35">
      <c r="A730" s="1">
        <v>41416</v>
      </c>
      <c r="B730">
        <v>98.800003000000004</v>
      </c>
      <c r="C730">
        <v>100.489998</v>
      </c>
      <c r="D730">
        <v>93.800003000000004</v>
      </c>
      <c r="E730">
        <v>95.139999000000003</v>
      </c>
      <c r="F730">
        <v>6932000</v>
      </c>
      <c r="G730">
        <v>95.139999000000003</v>
      </c>
      <c r="H730">
        <f t="shared" si="22"/>
        <v>-3.9281026348389647E-2</v>
      </c>
      <c r="I730">
        <f t="shared" si="23"/>
        <v>-3.9281026348389647E-2</v>
      </c>
    </row>
    <row r="731" spans="1:9" x14ac:dyDescent="0.35">
      <c r="A731" s="1">
        <v>41417</v>
      </c>
      <c r="B731">
        <v>92.809997999999993</v>
      </c>
      <c r="C731">
        <v>95.440002000000007</v>
      </c>
      <c r="D731">
        <v>92.300003000000004</v>
      </c>
      <c r="E731">
        <v>93.889999000000003</v>
      </c>
      <c r="F731">
        <v>4227600</v>
      </c>
      <c r="G731">
        <v>93.889999000000003</v>
      </c>
      <c r="H731">
        <f t="shared" si="22"/>
        <v>-1.3138532826766164E-2</v>
      </c>
      <c r="I731">
        <f t="shared" si="23"/>
        <v>-1.3138532826766164E-2</v>
      </c>
    </row>
    <row r="732" spans="1:9" x14ac:dyDescent="0.35">
      <c r="A732" s="1">
        <v>41418</v>
      </c>
      <c r="B732">
        <v>93.75</v>
      </c>
      <c r="C732">
        <v>97.269997000000004</v>
      </c>
      <c r="D732">
        <v>93.75</v>
      </c>
      <c r="E732">
        <v>96.449996999999996</v>
      </c>
      <c r="F732">
        <v>4487200</v>
      </c>
      <c r="G732">
        <v>96.449996999999996</v>
      </c>
      <c r="H732">
        <f t="shared" si="22"/>
        <v>2.726592850427012E-2</v>
      </c>
      <c r="I732">
        <f t="shared" si="23"/>
        <v>2.726592850427012E-2</v>
      </c>
    </row>
    <row r="733" spans="1:9" x14ac:dyDescent="0.35">
      <c r="A733" s="1">
        <v>41422</v>
      </c>
      <c r="B733">
        <v>97.879997000000003</v>
      </c>
      <c r="C733">
        <v>98.5</v>
      </c>
      <c r="D733">
        <v>96.550003000000004</v>
      </c>
      <c r="E733">
        <v>97.279999000000004</v>
      </c>
      <c r="F733">
        <v>5206600</v>
      </c>
      <c r="G733">
        <v>97.279999000000004</v>
      </c>
      <c r="H733">
        <f t="shared" si="22"/>
        <v>8.6055160789689552E-3</v>
      </c>
      <c r="I733">
        <f t="shared" si="23"/>
        <v>8.6055160789689552E-3</v>
      </c>
    </row>
    <row r="734" spans="1:9" x14ac:dyDescent="0.35">
      <c r="A734" s="1">
        <v>41423</v>
      </c>
      <c r="B734">
        <v>96.940002000000007</v>
      </c>
      <c r="C734">
        <v>97.5</v>
      </c>
      <c r="D734">
        <v>95.580001999999993</v>
      </c>
      <c r="E734">
        <v>96.550003000000004</v>
      </c>
      <c r="F734">
        <v>2932800</v>
      </c>
      <c r="G734">
        <v>96.550003000000004</v>
      </c>
      <c r="H734">
        <f t="shared" si="22"/>
        <v>-7.5040708008230943E-3</v>
      </c>
      <c r="I734">
        <f t="shared" si="23"/>
        <v>-7.5040708008230943E-3</v>
      </c>
    </row>
    <row r="735" spans="1:9" x14ac:dyDescent="0.35">
      <c r="A735" s="1">
        <v>41424</v>
      </c>
      <c r="B735">
        <v>96.18</v>
      </c>
      <c r="C735">
        <v>98.239998</v>
      </c>
      <c r="D735">
        <v>95.730002999999996</v>
      </c>
      <c r="E735">
        <v>97.769997000000004</v>
      </c>
      <c r="F735">
        <v>3553900</v>
      </c>
      <c r="G735">
        <v>97.769997000000004</v>
      </c>
      <c r="H735">
        <f t="shared" si="22"/>
        <v>1.2635877390910074E-2</v>
      </c>
      <c r="I735">
        <f t="shared" si="23"/>
        <v>1.2635877390910074E-2</v>
      </c>
    </row>
    <row r="736" spans="1:9" x14ac:dyDescent="0.35">
      <c r="A736" s="1">
        <v>41425</v>
      </c>
      <c r="B736">
        <v>97.5</v>
      </c>
      <c r="C736">
        <v>98.32</v>
      </c>
      <c r="D736">
        <v>96.599997999999999</v>
      </c>
      <c r="E736">
        <v>96.639999000000003</v>
      </c>
      <c r="F736">
        <v>3758300</v>
      </c>
      <c r="G736">
        <v>96.639999000000003</v>
      </c>
      <c r="H736">
        <f t="shared" si="22"/>
        <v>-1.1557717445772249E-2</v>
      </c>
      <c r="I736">
        <f t="shared" si="23"/>
        <v>-1.1557717445772249E-2</v>
      </c>
    </row>
    <row r="737" spans="1:9" x14ac:dyDescent="0.35">
      <c r="A737" s="1">
        <v>41428</v>
      </c>
      <c r="B737">
        <v>97.040001000000004</v>
      </c>
      <c r="C737">
        <v>97.379997000000003</v>
      </c>
      <c r="D737">
        <v>95.5</v>
      </c>
      <c r="E737">
        <v>96.349997999999999</v>
      </c>
      <c r="F737">
        <v>3066200</v>
      </c>
      <c r="G737">
        <v>96.349997999999999</v>
      </c>
      <c r="H737">
        <f t="shared" si="22"/>
        <v>-3.0008381933034137E-3</v>
      </c>
      <c r="I737">
        <f t="shared" si="23"/>
        <v>-3.0008381933034137E-3</v>
      </c>
    </row>
    <row r="738" spans="1:9" x14ac:dyDescent="0.35">
      <c r="A738" s="1">
        <v>41429</v>
      </c>
      <c r="B738">
        <v>96.18</v>
      </c>
      <c r="C738">
        <v>97.199996999999996</v>
      </c>
      <c r="D738">
        <v>95.669998000000007</v>
      </c>
      <c r="E738">
        <v>96.059997999999993</v>
      </c>
      <c r="F738">
        <v>2284300</v>
      </c>
      <c r="G738">
        <v>96.059997999999993</v>
      </c>
      <c r="H738">
        <f t="shared" si="22"/>
        <v>-3.0098599483105982E-3</v>
      </c>
      <c r="I738">
        <f t="shared" si="23"/>
        <v>-3.0098599483105982E-3</v>
      </c>
    </row>
    <row r="739" spans="1:9" x14ac:dyDescent="0.35">
      <c r="A739" s="1">
        <v>41430</v>
      </c>
      <c r="B739">
        <v>95.980002999999996</v>
      </c>
      <c r="C739">
        <v>96.120002999999997</v>
      </c>
      <c r="D739">
        <v>94.230002999999996</v>
      </c>
      <c r="E739">
        <v>94.949996999999996</v>
      </c>
      <c r="F739">
        <v>3004900</v>
      </c>
      <c r="G739">
        <v>94.949996999999996</v>
      </c>
      <c r="H739">
        <f t="shared" si="22"/>
        <v>-1.1555288602025548E-2</v>
      </c>
      <c r="I739">
        <f t="shared" si="23"/>
        <v>-1.1555288602025548E-2</v>
      </c>
    </row>
    <row r="740" spans="1:9" x14ac:dyDescent="0.35">
      <c r="A740" s="1">
        <v>41431</v>
      </c>
      <c r="B740">
        <v>94.860000999999997</v>
      </c>
      <c r="C740">
        <v>99.220000999999996</v>
      </c>
      <c r="D740">
        <v>94.459998999999996</v>
      </c>
      <c r="E740">
        <v>98.889999000000003</v>
      </c>
      <c r="F740">
        <v>3630700</v>
      </c>
      <c r="G740">
        <v>98.889999000000003</v>
      </c>
      <c r="H740">
        <f t="shared" si="22"/>
        <v>4.1495546334772468E-2</v>
      </c>
      <c r="I740">
        <f t="shared" si="23"/>
        <v>4.1495546334772468E-2</v>
      </c>
    </row>
    <row r="741" spans="1:9" x14ac:dyDescent="0.35">
      <c r="A741" s="1">
        <v>41432</v>
      </c>
      <c r="B741">
        <v>99.57</v>
      </c>
      <c r="C741">
        <v>103.610001</v>
      </c>
      <c r="D741">
        <v>99.300003000000004</v>
      </c>
      <c r="E741">
        <v>102.66999800000001</v>
      </c>
      <c r="F741">
        <v>6804500</v>
      </c>
      <c r="G741">
        <v>102.66999800000001</v>
      </c>
      <c r="H741">
        <f t="shared" si="22"/>
        <v>3.8224279889010858E-2</v>
      </c>
      <c r="I741">
        <f t="shared" si="23"/>
        <v>3.8224279889010858E-2</v>
      </c>
    </row>
    <row r="742" spans="1:9" x14ac:dyDescent="0.35">
      <c r="A742" s="1">
        <v>41435</v>
      </c>
      <c r="B742">
        <v>102.480003</v>
      </c>
      <c r="C742">
        <v>103.58000199999999</v>
      </c>
      <c r="D742">
        <v>100.260002</v>
      </c>
      <c r="E742">
        <v>102.989998</v>
      </c>
      <c r="F742">
        <v>3790900</v>
      </c>
      <c r="G742">
        <v>102.989998</v>
      </c>
      <c r="H742">
        <f t="shared" si="22"/>
        <v>3.1167819833793427E-3</v>
      </c>
      <c r="I742">
        <f t="shared" si="23"/>
        <v>3.1167819833793427E-3</v>
      </c>
    </row>
    <row r="743" spans="1:9" x14ac:dyDescent="0.35">
      <c r="A743" s="1">
        <v>41436</v>
      </c>
      <c r="B743">
        <v>100.910004</v>
      </c>
      <c r="C743">
        <v>101.760002</v>
      </c>
      <c r="D743">
        <v>99.029999000000004</v>
      </c>
      <c r="E743">
        <v>99.43</v>
      </c>
      <c r="F743">
        <v>3502500</v>
      </c>
      <c r="G743">
        <v>99.43</v>
      </c>
      <c r="H743">
        <f t="shared" si="22"/>
        <v>-3.4566444015272174E-2</v>
      </c>
      <c r="I743">
        <f t="shared" si="23"/>
        <v>-3.4566444015272174E-2</v>
      </c>
    </row>
    <row r="744" spans="1:9" x14ac:dyDescent="0.35">
      <c r="A744" s="1">
        <v>41437</v>
      </c>
      <c r="B744">
        <v>100.08000199999999</v>
      </c>
      <c r="C744">
        <v>100.290001</v>
      </c>
      <c r="D744">
        <v>96.5</v>
      </c>
      <c r="E744">
        <v>97.510002</v>
      </c>
      <c r="F744">
        <v>3638600</v>
      </c>
      <c r="G744">
        <v>97.510002</v>
      </c>
      <c r="H744">
        <f t="shared" si="22"/>
        <v>-1.9310047269435849E-2</v>
      </c>
      <c r="I744">
        <f t="shared" si="23"/>
        <v>-1.9310047269435849E-2</v>
      </c>
    </row>
    <row r="745" spans="1:9" x14ac:dyDescent="0.35">
      <c r="A745" s="1">
        <v>41438</v>
      </c>
      <c r="B745">
        <v>97.519997000000004</v>
      </c>
      <c r="C745">
        <v>99.769997000000004</v>
      </c>
      <c r="D745">
        <v>96.699996999999996</v>
      </c>
      <c r="E745">
        <v>99.660004000000001</v>
      </c>
      <c r="F745">
        <v>2970300</v>
      </c>
      <c r="G745">
        <v>99.660004000000001</v>
      </c>
      <c r="H745">
        <f t="shared" si="22"/>
        <v>2.2049040671745661E-2</v>
      </c>
      <c r="I745">
        <f t="shared" si="23"/>
        <v>2.2049040671745661E-2</v>
      </c>
    </row>
    <row r="746" spans="1:9" x14ac:dyDescent="0.35">
      <c r="A746" s="1">
        <v>41439</v>
      </c>
      <c r="B746">
        <v>99.410004000000001</v>
      </c>
      <c r="C746">
        <v>100.040001</v>
      </c>
      <c r="D746">
        <v>97.07</v>
      </c>
      <c r="E746">
        <v>98</v>
      </c>
      <c r="F746">
        <v>3059600</v>
      </c>
      <c r="G746">
        <v>98</v>
      </c>
      <c r="H746">
        <f t="shared" si="22"/>
        <v>-1.6656672018596354E-2</v>
      </c>
      <c r="I746">
        <f t="shared" si="23"/>
        <v>-1.6656672018596354E-2</v>
      </c>
    </row>
    <row r="747" spans="1:9" x14ac:dyDescent="0.35">
      <c r="A747" s="1">
        <v>41442</v>
      </c>
      <c r="B747">
        <v>98.900002000000001</v>
      </c>
      <c r="C747">
        <v>99</v>
      </c>
      <c r="D747">
        <v>96.150002000000001</v>
      </c>
      <c r="E747">
        <v>96.760002</v>
      </c>
      <c r="F747">
        <v>3888700</v>
      </c>
      <c r="G747">
        <v>96.760002</v>
      </c>
      <c r="H747">
        <f t="shared" si="22"/>
        <v>-1.265304081632653E-2</v>
      </c>
      <c r="I747">
        <f t="shared" si="23"/>
        <v>-1.265304081632653E-2</v>
      </c>
    </row>
    <row r="748" spans="1:9" x14ac:dyDescent="0.35">
      <c r="A748" s="1">
        <v>41443</v>
      </c>
      <c r="B748">
        <v>96.25</v>
      </c>
      <c r="C748">
        <v>97.330001999999993</v>
      </c>
      <c r="D748">
        <v>96.010002</v>
      </c>
      <c r="E748">
        <v>96.300003000000004</v>
      </c>
      <c r="F748">
        <v>3289900</v>
      </c>
      <c r="G748">
        <v>96.300003000000004</v>
      </c>
      <c r="H748">
        <f t="shared" si="22"/>
        <v>-4.754020158040057E-3</v>
      </c>
      <c r="I748">
        <f t="shared" si="23"/>
        <v>-4.754020158040057E-3</v>
      </c>
    </row>
    <row r="749" spans="1:9" x14ac:dyDescent="0.35">
      <c r="A749" s="1">
        <v>41444</v>
      </c>
      <c r="B749">
        <v>95.599997999999999</v>
      </c>
      <c r="C749">
        <v>95.970000999999996</v>
      </c>
      <c r="D749">
        <v>94.18</v>
      </c>
      <c r="E749">
        <v>94.550003000000004</v>
      </c>
      <c r="F749">
        <v>4052100</v>
      </c>
      <c r="G749">
        <v>94.550003000000004</v>
      </c>
      <c r="H749">
        <f t="shared" si="22"/>
        <v>-1.817237741934442E-2</v>
      </c>
      <c r="I749">
        <f t="shared" si="23"/>
        <v>-1.817237741934442E-2</v>
      </c>
    </row>
    <row r="750" spans="1:9" x14ac:dyDescent="0.35">
      <c r="A750" s="1">
        <v>41445</v>
      </c>
      <c r="B750">
        <v>93.989998</v>
      </c>
      <c r="C750">
        <v>94.5</v>
      </c>
      <c r="D750">
        <v>92.839995999999999</v>
      </c>
      <c r="E750">
        <v>93.230002999999996</v>
      </c>
      <c r="F750">
        <v>5011500</v>
      </c>
      <c r="G750">
        <v>93.230002999999996</v>
      </c>
      <c r="H750">
        <f t="shared" si="22"/>
        <v>-1.3960866823029158E-2</v>
      </c>
      <c r="I750">
        <f t="shared" si="23"/>
        <v>-1.3960866823029158E-2</v>
      </c>
    </row>
    <row r="751" spans="1:9" x14ac:dyDescent="0.35">
      <c r="A751" s="1">
        <v>41446</v>
      </c>
      <c r="B751">
        <v>93.449996999999996</v>
      </c>
      <c r="C751">
        <v>94.199996999999996</v>
      </c>
      <c r="D751">
        <v>92.519997000000004</v>
      </c>
      <c r="E751">
        <v>93.410004000000001</v>
      </c>
      <c r="F751">
        <v>3656900</v>
      </c>
      <c r="G751">
        <v>93.410004000000001</v>
      </c>
      <c r="H751">
        <f t="shared" si="22"/>
        <v>1.9307196632826914E-3</v>
      </c>
      <c r="I751">
        <f t="shared" si="23"/>
        <v>1.9307196632826914E-3</v>
      </c>
    </row>
    <row r="752" spans="1:9" x14ac:dyDescent="0.35">
      <c r="A752" s="1">
        <v>41449</v>
      </c>
      <c r="B752">
        <v>91.160004000000001</v>
      </c>
      <c r="C752">
        <v>91.279999000000004</v>
      </c>
      <c r="D752">
        <v>88.080001999999993</v>
      </c>
      <c r="E752">
        <v>89.889999000000003</v>
      </c>
      <c r="F752">
        <v>5475400</v>
      </c>
      <c r="G752">
        <v>89.889999000000003</v>
      </c>
      <c r="H752">
        <f t="shared" si="22"/>
        <v>-3.7683383462867613E-2</v>
      </c>
      <c r="I752">
        <f t="shared" si="23"/>
        <v>-3.7683383462867613E-2</v>
      </c>
    </row>
    <row r="753" spans="1:9" x14ac:dyDescent="0.35">
      <c r="A753" s="1">
        <v>41450</v>
      </c>
      <c r="B753">
        <v>90.739998</v>
      </c>
      <c r="C753">
        <v>91.75</v>
      </c>
      <c r="D753">
        <v>89.510002</v>
      </c>
      <c r="E753">
        <v>91.089995999999999</v>
      </c>
      <c r="F753">
        <v>4494100</v>
      </c>
      <c r="G753">
        <v>91.089995999999999</v>
      </c>
      <c r="H753">
        <f t="shared" si="22"/>
        <v>1.3349616346085355E-2</v>
      </c>
      <c r="I753">
        <f t="shared" si="23"/>
        <v>1.3349616346085355E-2</v>
      </c>
    </row>
    <row r="754" spans="1:9" x14ac:dyDescent="0.35">
      <c r="A754" s="1">
        <v>41451</v>
      </c>
      <c r="B754">
        <v>91.949996999999996</v>
      </c>
      <c r="C754">
        <v>94.5</v>
      </c>
      <c r="D754">
        <v>91.279999000000004</v>
      </c>
      <c r="E754">
        <v>93.720000999999996</v>
      </c>
      <c r="F754">
        <v>3233700</v>
      </c>
      <c r="G754">
        <v>93.720000999999996</v>
      </c>
      <c r="H754">
        <f t="shared" si="22"/>
        <v>2.887259979679873E-2</v>
      </c>
      <c r="I754">
        <f t="shared" si="23"/>
        <v>2.887259979679873E-2</v>
      </c>
    </row>
    <row r="755" spans="1:9" x14ac:dyDescent="0.35">
      <c r="A755" s="1">
        <v>41452</v>
      </c>
      <c r="B755">
        <v>94.989998</v>
      </c>
      <c r="C755">
        <v>95.220000999999996</v>
      </c>
      <c r="D755">
        <v>93.760002</v>
      </c>
      <c r="E755">
        <v>94.190002000000007</v>
      </c>
      <c r="F755">
        <v>2159100</v>
      </c>
      <c r="G755">
        <v>94.190002000000007</v>
      </c>
      <c r="H755">
        <f t="shared" si="22"/>
        <v>5.0149487301009588E-3</v>
      </c>
      <c r="I755">
        <f t="shared" si="23"/>
        <v>5.0149487301009588E-3</v>
      </c>
    </row>
    <row r="756" spans="1:9" x14ac:dyDescent="0.35">
      <c r="A756" s="1">
        <v>41453</v>
      </c>
      <c r="B756">
        <v>93.639999000000003</v>
      </c>
      <c r="C756">
        <v>95.089995999999999</v>
      </c>
      <c r="D756">
        <v>92.57</v>
      </c>
      <c r="E756">
        <v>94.599997999999999</v>
      </c>
      <c r="F756">
        <v>2218700</v>
      </c>
      <c r="G756">
        <v>94.599997999999999</v>
      </c>
      <c r="H756">
        <f t="shared" si="22"/>
        <v>4.3528611454960201E-3</v>
      </c>
      <c r="I756">
        <f t="shared" si="23"/>
        <v>4.3528611454960201E-3</v>
      </c>
    </row>
    <row r="757" spans="1:9" x14ac:dyDescent="0.35">
      <c r="A757" s="1">
        <v>41456</v>
      </c>
      <c r="B757">
        <v>95.349997999999999</v>
      </c>
      <c r="C757">
        <v>95.5</v>
      </c>
      <c r="D757">
        <v>92.220000999999996</v>
      </c>
      <c r="E757">
        <v>92.5</v>
      </c>
      <c r="F757">
        <v>2608600</v>
      </c>
      <c r="G757">
        <v>92.5</v>
      </c>
      <c r="H757">
        <f t="shared" si="22"/>
        <v>-2.219871082872538E-2</v>
      </c>
      <c r="I757">
        <f t="shared" si="23"/>
        <v>-2.219871082872538E-2</v>
      </c>
    </row>
    <row r="758" spans="1:9" x14ac:dyDescent="0.35">
      <c r="A758" s="1">
        <v>41457</v>
      </c>
      <c r="B758">
        <v>92.099997999999999</v>
      </c>
      <c r="C758">
        <v>93.449996999999996</v>
      </c>
      <c r="D758">
        <v>89.669998000000007</v>
      </c>
      <c r="E758">
        <v>90.309997999999993</v>
      </c>
      <c r="F758">
        <v>3176100</v>
      </c>
      <c r="G758">
        <v>90.309997999999993</v>
      </c>
      <c r="H758">
        <f t="shared" si="22"/>
        <v>-2.3675697297297373E-2</v>
      </c>
      <c r="I758">
        <f t="shared" si="23"/>
        <v>-2.3675697297297373E-2</v>
      </c>
    </row>
    <row r="759" spans="1:9" x14ac:dyDescent="0.35">
      <c r="A759" s="1">
        <v>41458</v>
      </c>
      <c r="B759">
        <v>89.779999000000004</v>
      </c>
      <c r="C759">
        <v>90.599997999999999</v>
      </c>
      <c r="D759">
        <v>88.889999000000003</v>
      </c>
      <c r="E759">
        <v>89.220000999999996</v>
      </c>
      <c r="F759">
        <v>2011000</v>
      </c>
      <c r="G759">
        <v>89.220000999999996</v>
      </c>
      <c r="H759">
        <f t="shared" si="22"/>
        <v>-1.2069505305492277E-2</v>
      </c>
      <c r="I759">
        <f t="shared" si="23"/>
        <v>-1.2069505305492277E-2</v>
      </c>
    </row>
    <row r="760" spans="1:9" x14ac:dyDescent="0.35">
      <c r="A760" s="1">
        <v>41460</v>
      </c>
      <c r="B760">
        <v>90.959998999999996</v>
      </c>
      <c r="C760">
        <v>92.400002000000001</v>
      </c>
      <c r="D760">
        <v>89.440002000000007</v>
      </c>
      <c r="E760">
        <v>91.519997000000004</v>
      </c>
      <c r="F760">
        <v>2922400</v>
      </c>
      <c r="G760">
        <v>91.519997000000004</v>
      </c>
      <c r="H760">
        <f t="shared" si="22"/>
        <v>2.5778928202433077E-2</v>
      </c>
      <c r="I760">
        <f t="shared" si="23"/>
        <v>2.5778928202433077E-2</v>
      </c>
    </row>
    <row r="761" spans="1:9" x14ac:dyDescent="0.35">
      <c r="A761" s="1">
        <v>41463</v>
      </c>
      <c r="B761">
        <v>91.519997000000004</v>
      </c>
      <c r="C761">
        <v>92.480002999999996</v>
      </c>
      <c r="D761">
        <v>90.410004000000001</v>
      </c>
      <c r="E761">
        <v>90.5</v>
      </c>
      <c r="F761">
        <v>2810700</v>
      </c>
      <c r="G761">
        <v>90.5</v>
      </c>
      <c r="H761">
        <f t="shared" si="22"/>
        <v>-1.1145072480717012E-2</v>
      </c>
      <c r="I761">
        <f t="shared" si="23"/>
        <v>-1.1145072480717012E-2</v>
      </c>
    </row>
    <row r="762" spans="1:9" x14ac:dyDescent="0.35">
      <c r="A762" s="1">
        <v>41464</v>
      </c>
      <c r="B762">
        <v>91.239998</v>
      </c>
      <c r="C762">
        <v>93.120002999999997</v>
      </c>
      <c r="D762">
        <v>90.160004000000001</v>
      </c>
      <c r="E762">
        <v>92.690002000000007</v>
      </c>
      <c r="F762">
        <v>3185600</v>
      </c>
      <c r="G762">
        <v>92.690002000000007</v>
      </c>
      <c r="H762">
        <f t="shared" si="22"/>
        <v>2.4198917127071898E-2</v>
      </c>
      <c r="I762">
        <f t="shared" si="23"/>
        <v>2.4198917127071898E-2</v>
      </c>
    </row>
    <row r="763" spans="1:9" x14ac:dyDescent="0.35">
      <c r="A763" s="1">
        <v>41465</v>
      </c>
      <c r="B763">
        <v>92.610000999999997</v>
      </c>
      <c r="C763">
        <v>94.18</v>
      </c>
      <c r="D763">
        <v>92.400002000000001</v>
      </c>
      <c r="E763">
        <v>93.43</v>
      </c>
      <c r="F763">
        <v>1767300</v>
      </c>
      <c r="G763">
        <v>93.43</v>
      </c>
      <c r="H763">
        <f t="shared" si="22"/>
        <v>7.9835795019186622E-3</v>
      </c>
      <c r="I763">
        <f t="shared" si="23"/>
        <v>7.9835795019186622E-3</v>
      </c>
    </row>
    <row r="764" spans="1:9" x14ac:dyDescent="0.35">
      <c r="A764" s="1">
        <v>41466</v>
      </c>
      <c r="B764">
        <v>94.400002000000001</v>
      </c>
      <c r="C764">
        <v>97.25</v>
      </c>
      <c r="D764">
        <v>94.010002</v>
      </c>
      <c r="E764">
        <v>97.080001999999993</v>
      </c>
      <c r="F764">
        <v>3812700</v>
      </c>
      <c r="G764">
        <v>97.080001999999993</v>
      </c>
      <c r="H764">
        <f t="shared" si="22"/>
        <v>3.9066702344000705E-2</v>
      </c>
      <c r="I764">
        <f t="shared" si="23"/>
        <v>3.9066702344000705E-2</v>
      </c>
    </row>
    <row r="765" spans="1:9" x14ac:dyDescent="0.35">
      <c r="A765" s="1">
        <v>41467</v>
      </c>
      <c r="B765">
        <v>96.580001999999993</v>
      </c>
      <c r="C765">
        <v>97.050003000000004</v>
      </c>
      <c r="D765">
        <v>95.18</v>
      </c>
      <c r="E765">
        <v>96.849997999999999</v>
      </c>
      <c r="F765">
        <v>3337300</v>
      </c>
      <c r="G765">
        <v>96.849997999999999</v>
      </c>
      <c r="H765">
        <f t="shared" si="22"/>
        <v>-2.3692212120060927E-3</v>
      </c>
      <c r="I765">
        <f t="shared" si="23"/>
        <v>-2.3692212120060927E-3</v>
      </c>
    </row>
    <row r="766" spans="1:9" x14ac:dyDescent="0.35">
      <c r="A766" s="1">
        <v>41470</v>
      </c>
      <c r="B766">
        <v>97.089995999999999</v>
      </c>
      <c r="C766">
        <v>102.279999</v>
      </c>
      <c r="D766">
        <v>97.080001999999993</v>
      </c>
      <c r="E766">
        <v>101.589996</v>
      </c>
      <c r="F766">
        <v>5720100</v>
      </c>
      <c r="G766">
        <v>101.589996</v>
      </c>
      <c r="H766">
        <f t="shared" si="22"/>
        <v>4.8941642724659631E-2</v>
      </c>
      <c r="I766">
        <f t="shared" si="23"/>
        <v>4.8941642724659631E-2</v>
      </c>
    </row>
    <row r="767" spans="1:9" x14ac:dyDescent="0.35">
      <c r="A767" s="1">
        <v>41471</v>
      </c>
      <c r="B767">
        <v>107.25</v>
      </c>
      <c r="C767">
        <v>108.050003</v>
      </c>
      <c r="D767">
        <v>104.610001</v>
      </c>
      <c r="E767">
        <v>105.69000200000001</v>
      </c>
      <c r="F767">
        <v>9535300</v>
      </c>
      <c r="G767">
        <v>105.69000200000001</v>
      </c>
      <c r="H767">
        <f t="shared" si="22"/>
        <v>4.0358363632576652E-2</v>
      </c>
      <c r="I767">
        <f t="shared" si="23"/>
        <v>4.0358363632576652E-2</v>
      </c>
    </row>
    <row r="768" spans="1:9" x14ac:dyDescent="0.35">
      <c r="A768" s="1">
        <v>41472</v>
      </c>
      <c r="B768">
        <v>105.43</v>
      </c>
      <c r="C768">
        <v>108.91999800000001</v>
      </c>
      <c r="D768">
        <v>104.620003</v>
      </c>
      <c r="E768">
        <v>108.529999</v>
      </c>
      <c r="F768">
        <v>4970900</v>
      </c>
      <c r="G768">
        <v>108.529999</v>
      </c>
      <c r="H768">
        <f t="shared" si="22"/>
        <v>2.6871009047762122E-2</v>
      </c>
      <c r="I768">
        <f t="shared" si="23"/>
        <v>2.6871009047762122E-2</v>
      </c>
    </row>
    <row r="769" spans="1:9" x14ac:dyDescent="0.35">
      <c r="A769" s="1">
        <v>41473</v>
      </c>
      <c r="B769">
        <v>107.519997</v>
      </c>
      <c r="C769">
        <v>111.589996</v>
      </c>
      <c r="D769">
        <v>107.519997</v>
      </c>
      <c r="E769">
        <v>111.199997</v>
      </c>
      <c r="F769">
        <v>6282500</v>
      </c>
      <c r="G769">
        <v>111.199997</v>
      </c>
      <c r="H769">
        <f t="shared" si="22"/>
        <v>2.4601474473431004E-2</v>
      </c>
      <c r="I769">
        <f t="shared" si="23"/>
        <v>2.4601474473431004E-2</v>
      </c>
    </row>
    <row r="770" spans="1:9" x14ac:dyDescent="0.35">
      <c r="A770" s="1">
        <v>41474</v>
      </c>
      <c r="B770">
        <v>110.32</v>
      </c>
      <c r="C770">
        <v>111.879997</v>
      </c>
      <c r="D770">
        <v>108.41999800000001</v>
      </c>
      <c r="E770">
        <v>111.08000199999999</v>
      </c>
      <c r="F770">
        <v>4099100</v>
      </c>
      <c r="G770">
        <v>111.08000199999999</v>
      </c>
      <c r="H770">
        <f t="shared" si="22"/>
        <v>-1.0790917557309194E-3</v>
      </c>
      <c r="I770">
        <f t="shared" si="23"/>
        <v>-1.0790917557309194E-3</v>
      </c>
    </row>
    <row r="771" spans="1:9" x14ac:dyDescent="0.35">
      <c r="A771" s="1">
        <v>41477</v>
      </c>
      <c r="B771">
        <v>110</v>
      </c>
      <c r="C771">
        <v>112.07</v>
      </c>
      <c r="D771">
        <v>109.800003</v>
      </c>
      <c r="E771">
        <v>110.010002</v>
      </c>
      <c r="F771">
        <v>4251900</v>
      </c>
      <c r="G771">
        <v>110.010002</v>
      </c>
      <c r="H771">
        <f t="shared" si="22"/>
        <v>-9.6326969817662877E-3</v>
      </c>
      <c r="I771">
        <f t="shared" si="23"/>
        <v>-9.6326969817662877E-3</v>
      </c>
    </row>
    <row r="772" spans="1:9" x14ac:dyDescent="0.35">
      <c r="A772" s="1">
        <v>41478</v>
      </c>
      <c r="B772">
        <v>111.30999799999999</v>
      </c>
      <c r="C772">
        <v>111.30999799999999</v>
      </c>
      <c r="D772">
        <v>108.470001</v>
      </c>
      <c r="E772">
        <v>109.839996</v>
      </c>
      <c r="F772">
        <v>3329200</v>
      </c>
      <c r="G772">
        <v>109.839996</v>
      </c>
      <c r="H772">
        <f t="shared" ref="H772:H835" si="24">(E772-E771)/E771</f>
        <v>-1.5453685747592366E-3</v>
      </c>
      <c r="I772">
        <f t="shared" ref="I772:I835" si="25">(G772-G771)/G771</f>
        <v>-1.5453685747592366E-3</v>
      </c>
    </row>
    <row r="773" spans="1:9" x14ac:dyDescent="0.35">
      <c r="A773" s="1">
        <v>41479</v>
      </c>
      <c r="B773">
        <v>109.760002</v>
      </c>
      <c r="C773">
        <v>113.879997</v>
      </c>
      <c r="D773">
        <v>109.370003</v>
      </c>
      <c r="E773">
        <v>113.370003</v>
      </c>
      <c r="F773">
        <v>7538500</v>
      </c>
      <c r="G773">
        <v>113.370003</v>
      </c>
      <c r="H773">
        <f t="shared" si="24"/>
        <v>3.2137719669982488E-2</v>
      </c>
      <c r="I773">
        <f t="shared" si="25"/>
        <v>3.2137719669982488E-2</v>
      </c>
    </row>
    <row r="774" spans="1:9" x14ac:dyDescent="0.35">
      <c r="A774" s="1">
        <v>41480</v>
      </c>
      <c r="B774">
        <v>129.08999600000001</v>
      </c>
      <c r="C774">
        <v>132.86000100000001</v>
      </c>
      <c r="D774">
        <v>120.260002</v>
      </c>
      <c r="E774">
        <v>125.849998</v>
      </c>
      <c r="F774">
        <v>21631300</v>
      </c>
      <c r="G774">
        <v>125.849998</v>
      </c>
      <c r="H774">
        <f t="shared" si="24"/>
        <v>0.11008198526730217</v>
      </c>
      <c r="I774">
        <f t="shared" si="25"/>
        <v>0.11008198526730217</v>
      </c>
    </row>
    <row r="775" spans="1:9" x14ac:dyDescent="0.35">
      <c r="A775" s="1">
        <v>41481</v>
      </c>
      <c r="B775">
        <v>125.08000199999999</v>
      </c>
      <c r="C775">
        <v>129.60000600000001</v>
      </c>
      <c r="D775">
        <v>124.269997</v>
      </c>
      <c r="E775">
        <v>127.55999799999999</v>
      </c>
      <c r="F775">
        <v>8069500</v>
      </c>
      <c r="G775">
        <v>127.55999799999999</v>
      </c>
      <c r="H775">
        <f t="shared" si="24"/>
        <v>1.3587604506755684E-2</v>
      </c>
      <c r="I775">
        <f t="shared" si="25"/>
        <v>1.3587604506755684E-2</v>
      </c>
    </row>
    <row r="776" spans="1:9" x14ac:dyDescent="0.35">
      <c r="A776" s="1">
        <v>41484</v>
      </c>
      <c r="B776">
        <v>126.339996</v>
      </c>
      <c r="C776">
        <v>130.33000200000001</v>
      </c>
      <c r="D776">
        <v>126.33000199999999</v>
      </c>
      <c r="E776">
        <v>129.33000200000001</v>
      </c>
      <c r="F776">
        <v>5778400</v>
      </c>
      <c r="G776">
        <v>129.33000200000001</v>
      </c>
      <c r="H776">
        <f t="shared" si="24"/>
        <v>1.3875854717401411E-2</v>
      </c>
      <c r="I776">
        <f t="shared" si="25"/>
        <v>1.3875854717401411E-2</v>
      </c>
    </row>
    <row r="777" spans="1:9" x14ac:dyDescent="0.35">
      <c r="A777" s="1">
        <v>41485</v>
      </c>
      <c r="B777">
        <v>129.300003</v>
      </c>
      <c r="C777">
        <v>132</v>
      </c>
      <c r="D777">
        <v>127.599998</v>
      </c>
      <c r="E777">
        <v>131.69000199999999</v>
      </c>
      <c r="F777">
        <v>4590800</v>
      </c>
      <c r="G777">
        <v>131.69000199999999</v>
      </c>
      <c r="H777">
        <f t="shared" si="24"/>
        <v>1.8247892704741357E-2</v>
      </c>
      <c r="I777">
        <f t="shared" si="25"/>
        <v>1.8247892704741357E-2</v>
      </c>
    </row>
    <row r="778" spans="1:9" x14ac:dyDescent="0.35">
      <c r="A778" s="1">
        <v>41486</v>
      </c>
      <c r="B778">
        <v>131</v>
      </c>
      <c r="C778">
        <v>133.35000600000001</v>
      </c>
      <c r="D778">
        <v>130.41000399999999</v>
      </c>
      <c r="E778">
        <v>132.30999800000001</v>
      </c>
      <c r="F778">
        <v>4320000</v>
      </c>
      <c r="G778">
        <v>132.30999800000001</v>
      </c>
      <c r="H778">
        <f t="shared" si="24"/>
        <v>4.7079959798315947E-3</v>
      </c>
      <c r="I778">
        <f t="shared" si="25"/>
        <v>4.7079959798315947E-3</v>
      </c>
    </row>
    <row r="779" spans="1:9" x14ac:dyDescent="0.35">
      <c r="A779" s="1">
        <v>41487</v>
      </c>
      <c r="B779">
        <v>133.64999399999999</v>
      </c>
      <c r="C779">
        <v>135</v>
      </c>
      <c r="D779">
        <v>132.179993</v>
      </c>
      <c r="E779">
        <v>134.929993</v>
      </c>
      <c r="F779">
        <v>4080300</v>
      </c>
      <c r="G779">
        <v>134.929993</v>
      </c>
      <c r="H779">
        <f t="shared" si="24"/>
        <v>1.9801942707307642E-2</v>
      </c>
      <c r="I779">
        <f t="shared" si="25"/>
        <v>1.9801942707307642E-2</v>
      </c>
    </row>
    <row r="780" spans="1:9" x14ac:dyDescent="0.35">
      <c r="A780" s="1">
        <v>41488</v>
      </c>
      <c r="B780">
        <v>134.5</v>
      </c>
      <c r="C780">
        <v>139.85000600000001</v>
      </c>
      <c r="D780">
        <v>133.83999600000001</v>
      </c>
      <c r="E780">
        <v>139.699997</v>
      </c>
      <c r="F780">
        <v>6860200</v>
      </c>
      <c r="G780">
        <v>139.699997</v>
      </c>
      <c r="H780">
        <f t="shared" si="24"/>
        <v>3.5351695304690338E-2</v>
      </c>
      <c r="I780">
        <f t="shared" si="25"/>
        <v>3.5351695304690338E-2</v>
      </c>
    </row>
    <row r="781" spans="1:9" x14ac:dyDescent="0.35">
      <c r="A781" s="1">
        <v>41491</v>
      </c>
      <c r="B781">
        <v>138.75</v>
      </c>
      <c r="C781">
        <v>139.179993</v>
      </c>
      <c r="D781">
        <v>132.179993</v>
      </c>
      <c r="E781">
        <v>133.88999899999999</v>
      </c>
      <c r="F781">
        <v>5522900</v>
      </c>
      <c r="G781">
        <v>133.88999899999999</v>
      </c>
      <c r="H781">
        <f t="shared" si="24"/>
        <v>-4.1589106118592165E-2</v>
      </c>
      <c r="I781">
        <f t="shared" si="25"/>
        <v>-4.1589106118592165E-2</v>
      </c>
    </row>
    <row r="782" spans="1:9" x14ac:dyDescent="0.35">
      <c r="A782" s="1">
        <v>41492</v>
      </c>
      <c r="B782">
        <v>133.070007</v>
      </c>
      <c r="C782">
        <v>135.86999499999999</v>
      </c>
      <c r="D782">
        <v>132.96000699999999</v>
      </c>
      <c r="E782">
        <v>134.55999800000001</v>
      </c>
      <c r="F782">
        <v>3520800</v>
      </c>
      <c r="G782">
        <v>134.55999800000001</v>
      </c>
      <c r="H782">
        <f t="shared" si="24"/>
        <v>5.0041004182845537E-3</v>
      </c>
      <c r="I782">
        <f t="shared" si="25"/>
        <v>5.0041004182845537E-3</v>
      </c>
    </row>
    <row r="783" spans="1:9" x14ac:dyDescent="0.35">
      <c r="A783" s="1">
        <v>41493</v>
      </c>
      <c r="B783">
        <v>134.490005</v>
      </c>
      <c r="C783">
        <v>135.75</v>
      </c>
      <c r="D783">
        <v>132.63999899999999</v>
      </c>
      <c r="E783">
        <v>135.33000200000001</v>
      </c>
      <c r="F783">
        <v>2394400</v>
      </c>
      <c r="G783">
        <v>135.33000200000001</v>
      </c>
      <c r="H783">
        <f t="shared" si="24"/>
        <v>5.7223841516406684E-3</v>
      </c>
      <c r="I783">
        <f t="shared" si="25"/>
        <v>5.7223841516406684E-3</v>
      </c>
    </row>
    <row r="784" spans="1:9" x14ac:dyDescent="0.35">
      <c r="A784" s="1">
        <v>41494</v>
      </c>
      <c r="B784">
        <v>136.78999300000001</v>
      </c>
      <c r="C784">
        <v>136.949997</v>
      </c>
      <c r="D784">
        <v>134.38999899999999</v>
      </c>
      <c r="E784">
        <v>135.740005</v>
      </c>
      <c r="F784">
        <v>2275500</v>
      </c>
      <c r="G784">
        <v>135.740005</v>
      </c>
      <c r="H784">
        <f t="shared" si="24"/>
        <v>3.029653394965508E-3</v>
      </c>
      <c r="I784">
        <f t="shared" si="25"/>
        <v>3.029653394965508E-3</v>
      </c>
    </row>
    <row r="785" spans="1:9" x14ac:dyDescent="0.35">
      <c r="A785" s="1">
        <v>41495</v>
      </c>
      <c r="B785">
        <v>137.779999</v>
      </c>
      <c r="C785">
        <v>139.5</v>
      </c>
      <c r="D785">
        <v>137.11000100000001</v>
      </c>
      <c r="E785">
        <v>138.19000199999999</v>
      </c>
      <c r="F785">
        <v>2969500</v>
      </c>
      <c r="G785">
        <v>138.19000199999999</v>
      </c>
      <c r="H785">
        <f t="shared" si="24"/>
        <v>1.804918896238435E-2</v>
      </c>
      <c r="I785">
        <f t="shared" si="25"/>
        <v>1.804918896238435E-2</v>
      </c>
    </row>
    <row r="786" spans="1:9" x14ac:dyDescent="0.35">
      <c r="A786" s="1">
        <v>41498</v>
      </c>
      <c r="B786">
        <v>137.070007</v>
      </c>
      <c r="C786">
        <v>139.38999899999999</v>
      </c>
      <c r="D786">
        <v>135.66000399999999</v>
      </c>
      <c r="E786">
        <v>136.729996</v>
      </c>
      <c r="F786">
        <v>3235100</v>
      </c>
      <c r="G786">
        <v>136.729996</v>
      </c>
      <c r="H786">
        <f t="shared" si="24"/>
        <v>-1.0565207170342128E-2</v>
      </c>
      <c r="I786">
        <f t="shared" si="25"/>
        <v>-1.0565207170342128E-2</v>
      </c>
    </row>
    <row r="787" spans="1:9" x14ac:dyDescent="0.35">
      <c r="A787" s="1">
        <v>41499</v>
      </c>
      <c r="B787">
        <v>137.55999800000001</v>
      </c>
      <c r="C787">
        <v>142.5</v>
      </c>
      <c r="D787">
        <v>136.759995</v>
      </c>
      <c r="E787">
        <v>141.529999</v>
      </c>
      <c r="F787">
        <v>4750500</v>
      </c>
      <c r="G787">
        <v>141.529999</v>
      </c>
      <c r="H787">
        <f t="shared" si="24"/>
        <v>3.5105705700452183E-2</v>
      </c>
      <c r="I787">
        <f t="shared" si="25"/>
        <v>3.5105705700452183E-2</v>
      </c>
    </row>
    <row r="788" spans="1:9" x14ac:dyDescent="0.35">
      <c r="A788" s="1">
        <v>41500</v>
      </c>
      <c r="B788">
        <v>140.550003</v>
      </c>
      <c r="C788">
        <v>143.11999499999999</v>
      </c>
      <c r="D788">
        <v>138.11000100000001</v>
      </c>
      <c r="E788">
        <v>138.509995</v>
      </c>
      <c r="F788">
        <v>3496600</v>
      </c>
      <c r="G788">
        <v>138.509995</v>
      </c>
      <c r="H788">
        <f t="shared" si="24"/>
        <v>-2.1338260590251259E-2</v>
      </c>
      <c r="I788">
        <f t="shared" si="25"/>
        <v>-2.1338260590251259E-2</v>
      </c>
    </row>
    <row r="789" spans="1:9" x14ac:dyDescent="0.35">
      <c r="A789" s="1">
        <v>41501</v>
      </c>
      <c r="B789">
        <v>137</v>
      </c>
      <c r="C789">
        <v>138.429993</v>
      </c>
      <c r="D789">
        <v>134.320007</v>
      </c>
      <c r="E789">
        <v>134.91999799999999</v>
      </c>
      <c r="F789">
        <v>2846600</v>
      </c>
      <c r="G789">
        <v>134.91999799999999</v>
      </c>
      <c r="H789">
        <f t="shared" si="24"/>
        <v>-2.5918685507136226E-2</v>
      </c>
      <c r="I789">
        <f t="shared" si="25"/>
        <v>-2.5918685507136226E-2</v>
      </c>
    </row>
    <row r="790" spans="1:9" x14ac:dyDescent="0.35">
      <c r="A790" s="1">
        <v>41502</v>
      </c>
      <c r="B790">
        <v>135.16999799999999</v>
      </c>
      <c r="C790">
        <v>135.78999300000001</v>
      </c>
      <c r="D790">
        <v>132.69000199999999</v>
      </c>
      <c r="E790">
        <v>134.63999899999999</v>
      </c>
      <c r="F790">
        <v>2908700</v>
      </c>
      <c r="G790">
        <v>134.63999899999999</v>
      </c>
      <c r="H790">
        <f t="shared" si="24"/>
        <v>-2.0752965027467881E-3</v>
      </c>
      <c r="I790">
        <f t="shared" si="25"/>
        <v>-2.0752965027467881E-3</v>
      </c>
    </row>
    <row r="791" spans="1:9" x14ac:dyDescent="0.35">
      <c r="A791" s="1">
        <v>41505</v>
      </c>
      <c r="B791">
        <v>134.479996</v>
      </c>
      <c r="C791">
        <v>137.78999300000001</v>
      </c>
      <c r="D791">
        <v>133.240005</v>
      </c>
      <c r="E791">
        <v>135.009995</v>
      </c>
      <c r="F791">
        <v>2294600</v>
      </c>
      <c r="G791">
        <v>135.009995</v>
      </c>
      <c r="H791">
        <f t="shared" si="24"/>
        <v>2.7480392360966573E-3</v>
      </c>
      <c r="I791">
        <f t="shared" si="25"/>
        <v>2.7480392360966573E-3</v>
      </c>
    </row>
    <row r="792" spans="1:9" x14ac:dyDescent="0.35">
      <c r="A792" s="1">
        <v>41506</v>
      </c>
      <c r="B792">
        <v>134.75</v>
      </c>
      <c r="C792">
        <v>136.5</v>
      </c>
      <c r="D792">
        <v>134.33000200000001</v>
      </c>
      <c r="E792">
        <v>134.96000699999999</v>
      </c>
      <c r="F792">
        <v>1950600</v>
      </c>
      <c r="G792">
        <v>134.96000699999999</v>
      </c>
      <c r="H792">
        <f t="shared" si="24"/>
        <v>-3.7025406896736235E-4</v>
      </c>
      <c r="I792">
        <f t="shared" si="25"/>
        <v>-3.7025406896736235E-4</v>
      </c>
    </row>
    <row r="793" spans="1:9" x14ac:dyDescent="0.35">
      <c r="A793" s="1">
        <v>41507</v>
      </c>
      <c r="B793">
        <v>134.55999800000001</v>
      </c>
      <c r="C793">
        <v>136.61999499999999</v>
      </c>
      <c r="D793">
        <v>134.08000200000001</v>
      </c>
      <c r="E793">
        <v>135.990005</v>
      </c>
      <c r="F793">
        <v>2373600</v>
      </c>
      <c r="G793">
        <v>135.990005</v>
      </c>
      <c r="H793">
        <f t="shared" si="24"/>
        <v>7.6318757155962973E-3</v>
      </c>
      <c r="I793">
        <f t="shared" si="25"/>
        <v>7.6318757155962973E-3</v>
      </c>
    </row>
    <row r="794" spans="1:9" x14ac:dyDescent="0.35">
      <c r="A794" s="1">
        <v>41508</v>
      </c>
      <c r="B794">
        <v>137.53999300000001</v>
      </c>
      <c r="C794">
        <v>142.35000600000001</v>
      </c>
      <c r="D794">
        <v>137.53999300000001</v>
      </c>
      <c r="E794">
        <v>139.53999300000001</v>
      </c>
      <c r="F794">
        <v>2816700</v>
      </c>
      <c r="G794">
        <v>139.53999300000001</v>
      </c>
      <c r="H794">
        <f t="shared" si="24"/>
        <v>2.6104771449931289E-2</v>
      </c>
      <c r="I794">
        <f t="shared" si="25"/>
        <v>2.6104771449931289E-2</v>
      </c>
    </row>
    <row r="795" spans="1:9" x14ac:dyDescent="0.35">
      <c r="A795" s="1">
        <v>41509</v>
      </c>
      <c r="B795">
        <v>140.58000200000001</v>
      </c>
      <c r="C795">
        <v>140.58000200000001</v>
      </c>
      <c r="D795">
        <v>137.64999399999999</v>
      </c>
      <c r="E795">
        <v>138.63999899999999</v>
      </c>
      <c r="F795">
        <v>2104600</v>
      </c>
      <c r="G795">
        <v>138.63999899999999</v>
      </c>
      <c r="H795">
        <f t="shared" si="24"/>
        <v>-6.4497208337972378E-3</v>
      </c>
      <c r="I795">
        <f t="shared" si="25"/>
        <v>-6.4497208337972378E-3</v>
      </c>
    </row>
    <row r="796" spans="1:9" x14ac:dyDescent="0.35">
      <c r="A796" s="1">
        <v>41512</v>
      </c>
      <c r="B796">
        <v>139.39999399999999</v>
      </c>
      <c r="C796">
        <v>140.929993</v>
      </c>
      <c r="D796">
        <v>138.13000500000001</v>
      </c>
      <c r="E796">
        <v>139.020004</v>
      </c>
      <c r="F796">
        <v>3097600</v>
      </c>
      <c r="G796">
        <v>139.020004</v>
      </c>
      <c r="H796">
        <f t="shared" si="24"/>
        <v>2.7409477981892604E-3</v>
      </c>
      <c r="I796">
        <f t="shared" si="25"/>
        <v>2.7409477981892604E-3</v>
      </c>
    </row>
    <row r="797" spans="1:9" x14ac:dyDescent="0.35">
      <c r="A797" s="1">
        <v>41513</v>
      </c>
      <c r="B797">
        <v>137.35000600000001</v>
      </c>
      <c r="C797">
        <v>138</v>
      </c>
      <c r="D797">
        <v>134.699997</v>
      </c>
      <c r="E797">
        <v>135.11999499999999</v>
      </c>
      <c r="F797">
        <v>2713900</v>
      </c>
      <c r="G797">
        <v>135.11999499999999</v>
      </c>
      <c r="H797">
        <f t="shared" si="24"/>
        <v>-2.8053581411204759E-2</v>
      </c>
      <c r="I797">
        <f t="shared" si="25"/>
        <v>-2.8053581411204759E-2</v>
      </c>
    </row>
    <row r="798" spans="1:9" x14ac:dyDescent="0.35">
      <c r="A798" s="1">
        <v>41514</v>
      </c>
      <c r="B798">
        <v>134.83999600000001</v>
      </c>
      <c r="C798">
        <v>139.58999600000001</v>
      </c>
      <c r="D798">
        <v>133.64999399999999</v>
      </c>
      <c r="E798">
        <v>138.979996</v>
      </c>
      <c r="F798">
        <v>2968100</v>
      </c>
      <c r="G798">
        <v>138.979996</v>
      </c>
      <c r="H798">
        <f t="shared" si="24"/>
        <v>2.8567207984281019E-2</v>
      </c>
      <c r="I798">
        <f t="shared" si="25"/>
        <v>2.8567207984281019E-2</v>
      </c>
    </row>
    <row r="799" spans="1:9" x14ac:dyDescent="0.35">
      <c r="A799" s="1">
        <v>41515</v>
      </c>
      <c r="B799">
        <v>139</v>
      </c>
      <c r="C799">
        <v>140.69000199999999</v>
      </c>
      <c r="D799">
        <v>138.529999</v>
      </c>
      <c r="E799">
        <v>139.759995</v>
      </c>
      <c r="F799">
        <v>2417800</v>
      </c>
      <c r="G799">
        <v>139.759995</v>
      </c>
      <c r="H799">
        <f t="shared" si="24"/>
        <v>5.6123112854313487E-3</v>
      </c>
      <c r="I799">
        <f t="shared" si="25"/>
        <v>5.6123112854313487E-3</v>
      </c>
    </row>
    <row r="800" spans="1:9" x14ac:dyDescent="0.35">
      <c r="A800" s="1">
        <v>41516</v>
      </c>
      <c r="B800">
        <v>139.699997</v>
      </c>
      <c r="C800">
        <v>140.08999600000001</v>
      </c>
      <c r="D800">
        <v>135.10000600000001</v>
      </c>
      <c r="E800">
        <v>135.529999</v>
      </c>
      <c r="F800">
        <v>2607500</v>
      </c>
      <c r="G800">
        <v>135.529999</v>
      </c>
      <c r="H800">
        <f t="shared" si="24"/>
        <v>-3.026614304043156E-2</v>
      </c>
      <c r="I800">
        <f t="shared" si="25"/>
        <v>-3.026614304043156E-2</v>
      </c>
    </row>
    <row r="801" spans="1:9" x14ac:dyDescent="0.35">
      <c r="A801" s="1">
        <v>41520</v>
      </c>
      <c r="B801">
        <v>137.88999899999999</v>
      </c>
      <c r="C801">
        <v>139.41999799999999</v>
      </c>
      <c r="D801">
        <v>135.83000200000001</v>
      </c>
      <c r="E801">
        <v>136.16999799999999</v>
      </c>
      <c r="F801">
        <v>3164100</v>
      </c>
      <c r="G801">
        <v>136.16999799999999</v>
      </c>
      <c r="H801">
        <f t="shared" si="24"/>
        <v>4.7221943829571554E-3</v>
      </c>
      <c r="I801">
        <f t="shared" si="25"/>
        <v>4.7221943829571554E-3</v>
      </c>
    </row>
    <row r="802" spans="1:9" x14ac:dyDescent="0.35">
      <c r="A802" s="1">
        <v>41521</v>
      </c>
      <c r="B802">
        <v>137.199997</v>
      </c>
      <c r="C802">
        <v>137.199997</v>
      </c>
      <c r="D802">
        <v>133.699997</v>
      </c>
      <c r="E802">
        <v>134.490005</v>
      </c>
      <c r="F802">
        <v>3037900</v>
      </c>
      <c r="G802">
        <v>134.490005</v>
      </c>
      <c r="H802">
        <f t="shared" si="24"/>
        <v>-1.2337468052250366E-2</v>
      </c>
      <c r="I802">
        <f t="shared" si="25"/>
        <v>-1.2337468052250366E-2</v>
      </c>
    </row>
    <row r="803" spans="1:9" x14ac:dyDescent="0.35">
      <c r="A803" s="1">
        <v>41522</v>
      </c>
      <c r="B803">
        <v>134.820007</v>
      </c>
      <c r="C803">
        <v>134.949997</v>
      </c>
      <c r="D803">
        <v>132.30999800000001</v>
      </c>
      <c r="E803">
        <v>132.990005</v>
      </c>
      <c r="F803">
        <v>3481400</v>
      </c>
      <c r="G803">
        <v>132.990005</v>
      </c>
      <c r="H803">
        <f t="shared" si="24"/>
        <v>-1.1153245179818382E-2</v>
      </c>
      <c r="I803">
        <f t="shared" si="25"/>
        <v>-1.1153245179818382E-2</v>
      </c>
    </row>
    <row r="804" spans="1:9" x14ac:dyDescent="0.35">
      <c r="A804" s="1">
        <v>41523</v>
      </c>
      <c r="B804">
        <v>133.279999</v>
      </c>
      <c r="C804">
        <v>136.69000199999999</v>
      </c>
      <c r="D804">
        <v>132.61999499999999</v>
      </c>
      <c r="E804">
        <v>135.66999799999999</v>
      </c>
      <c r="F804">
        <v>5224100</v>
      </c>
      <c r="G804">
        <v>135.66999799999999</v>
      </c>
      <c r="H804">
        <f t="shared" si="24"/>
        <v>2.0151837726451668E-2</v>
      </c>
      <c r="I804">
        <f t="shared" si="25"/>
        <v>2.0151837726451668E-2</v>
      </c>
    </row>
    <row r="805" spans="1:9" x14ac:dyDescent="0.35">
      <c r="A805" s="1">
        <v>41526</v>
      </c>
      <c r="B805">
        <v>137.46000699999999</v>
      </c>
      <c r="C805">
        <v>137.729996</v>
      </c>
      <c r="D805">
        <v>134.39999399999999</v>
      </c>
      <c r="E805">
        <v>136.58000200000001</v>
      </c>
      <c r="F805">
        <v>2790100</v>
      </c>
      <c r="G805">
        <v>136.58000200000001</v>
      </c>
      <c r="H805">
        <f t="shared" si="24"/>
        <v>6.7074814875431408E-3</v>
      </c>
      <c r="I805">
        <f t="shared" si="25"/>
        <v>6.7074814875431408E-3</v>
      </c>
    </row>
    <row r="806" spans="1:9" x14ac:dyDescent="0.35">
      <c r="A806" s="1">
        <v>41527</v>
      </c>
      <c r="B806">
        <v>137.820007</v>
      </c>
      <c r="C806">
        <v>140.89999399999999</v>
      </c>
      <c r="D806">
        <v>137.509995</v>
      </c>
      <c r="E806">
        <v>140.60000600000001</v>
      </c>
      <c r="F806">
        <v>4432000</v>
      </c>
      <c r="G806">
        <v>140.60000600000001</v>
      </c>
      <c r="H806">
        <f t="shared" si="24"/>
        <v>2.9433328021184244E-2</v>
      </c>
      <c r="I806">
        <f t="shared" si="25"/>
        <v>2.9433328021184244E-2</v>
      </c>
    </row>
    <row r="807" spans="1:9" x14ac:dyDescent="0.35">
      <c r="A807" s="1">
        <v>41528</v>
      </c>
      <c r="B807">
        <v>139.800003</v>
      </c>
      <c r="C807">
        <v>148.25</v>
      </c>
      <c r="D807">
        <v>139.800003</v>
      </c>
      <c r="E807">
        <v>147.30999800000001</v>
      </c>
      <c r="F807">
        <v>6915300</v>
      </c>
      <c r="G807">
        <v>147.30999800000001</v>
      </c>
      <c r="H807">
        <f t="shared" si="24"/>
        <v>4.772398089371347E-2</v>
      </c>
      <c r="I807">
        <f t="shared" si="25"/>
        <v>4.772398089371347E-2</v>
      </c>
    </row>
    <row r="808" spans="1:9" x14ac:dyDescent="0.35">
      <c r="A808" s="1">
        <v>41529</v>
      </c>
      <c r="B808">
        <v>147.36999499999999</v>
      </c>
      <c r="C808">
        <v>147.60000600000001</v>
      </c>
      <c r="D808">
        <v>143.60000600000001</v>
      </c>
      <c r="E808">
        <v>144.5</v>
      </c>
      <c r="F808">
        <v>2922400</v>
      </c>
      <c r="G808">
        <v>144.5</v>
      </c>
      <c r="H808">
        <f t="shared" si="24"/>
        <v>-1.907540586620609E-2</v>
      </c>
      <c r="I808">
        <f t="shared" si="25"/>
        <v>-1.907540586620609E-2</v>
      </c>
    </row>
    <row r="809" spans="1:9" x14ac:dyDescent="0.35">
      <c r="A809" s="1">
        <v>41530</v>
      </c>
      <c r="B809">
        <v>145.479996</v>
      </c>
      <c r="C809">
        <v>146.009995</v>
      </c>
      <c r="D809">
        <v>141.279999</v>
      </c>
      <c r="E809">
        <v>142.63999899999999</v>
      </c>
      <c r="F809">
        <v>2923000</v>
      </c>
      <c r="G809">
        <v>142.63999899999999</v>
      </c>
      <c r="H809">
        <f t="shared" si="24"/>
        <v>-1.2871979238754402E-2</v>
      </c>
      <c r="I809">
        <f t="shared" si="25"/>
        <v>-1.2871979238754402E-2</v>
      </c>
    </row>
    <row r="810" spans="1:9" x14ac:dyDescent="0.35">
      <c r="A810" s="1">
        <v>41533</v>
      </c>
      <c r="B810">
        <v>143.85000600000001</v>
      </c>
      <c r="C810">
        <v>147.38000500000001</v>
      </c>
      <c r="D810">
        <v>141.28999300000001</v>
      </c>
      <c r="E810">
        <v>142.58999600000001</v>
      </c>
      <c r="F810">
        <v>3194400</v>
      </c>
      <c r="G810">
        <v>142.58999600000001</v>
      </c>
      <c r="H810">
        <f t="shared" si="24"/>
        <v>-3.5055384429703601E-4</v>
      </c>
      <c r="I810">
        <f t="shared" si="25"/>
        <v>-3.5055384429703601E-4</v>
      </c>
    </row>
    <row r="811" spans="1:9" x14ac:dyDescent="0.35">
      <c r="A811" s="1">
        <v>41534</v>
      </c>
      <c r="B811">
        <v>142.21000699999999</v>
      </c>
      <c r="C811">
        <v>143.929993</v>
      </c>
      <c r="D811">
        <v>141.320007</v>
      </c>
      <c r="E811">
        <v>143.80999800000001</v>
      </c>
      <c r="F811">
        <v>2130900</v>
      </c>
      <c r="G811">
        <v>143.80999800000001</v>
      </c>
      <c r="H811">
        <f t="shared" si="24"/>
        <v>8.5560139857216461E-3</v>
      </c>
      <c r="I811">
        <f t="shared" si="25"/>
        <v>8.5560139857216461E-3</v>
      </c>
    </row>
    <row r="812" spans="1:9" x14ac:dyDescent="0.35">
      <c r="A812" s="1">
        <v>41535</v>
      </c>
      <c r="B812">
        <v>143.80999800000001</v>
      </c>
      <c r="C812">
        <v>145.949997</v>
      </c>
      <c r="D812">
        <v>143.199997</v>
      </c>
      <c r="E812">
        <v>145.699997</v>
      </c>
      <c r="F812">
        <v>2722700</v>
      </c>
      <c r="G812">
        <v>145.699997</v>
      </c>
      <c r="H812">
        <f t="shared" si="24"/>
        <v>1.3142333817430334E-2</v>
      </c>
      <c r="I812">
        <f t="shared" si="25"/>
        <v>1.3142333817430334E-2</v>
      </c>
    </row>
    <row r="813" spans="1:9" x14ac:dyDescent="0.35">
      <c r="A813" s="1">
        <v>41536</v>
      </c>
      <c r="B813">
        <v>146.33000200000001</v>
      </c>
      <c r="C813">
        <v>149.740005</v>
      </c>
      <c r="D813">
        <v>146.05999800000001</v>
      </c>
      <c r="E813">
        <v>147.699997</v>
      </c>
      <c r="F813">
        <v>3433200</v>
      </c>
      <c r="G813">
        <v>147.699997</v>
      </c>
      <c r="H813">
        <f t="shared" si="24"/>
        <v>1.3726836246949271E-2</v>
      </c>
      <c r="I813">
        <f t="shared" si="25"/>
        <v>1.3726836246949271E-2</v>
      </c>
    </row>
    <row r="814" spans="1:9" x14ac:dyDescent="0.35">
      <c r="A814" s="1">
        <v>41537</v>
      </c>
      <c r="B814">
        <v>148.020004</v>
      </c>
      <c r="C814">
        <v>149.13999899999999</v>
      </c>
      <c r="D814">
        <v>145.55999800000001</v>
      </c>
      <c r="E814">
        <v>146.25</v>
      </c>
      <c r="F814">
        <v>3253400</v>
      </c>
      <c r="G814">
        <v>146.25</v>
      </c>
      <c r="H814">
        <f t="shared" si="24"/>
        <v>-9.8171769089473726E-3</v>
      </c>
      <c r="I814">
        <f t="shared" si="25"/>
        <v>-9.8171769089473726E-3</v>
      </c>
    </row>
    <row r="815" spans="1:9" x14ac:dyDescent="0.35">
      <c r="A815" s="1">
        <v>41540</v>
      </c>
      <c r="B815">
        <v>145.61000100000001</v>
      </c>
      <c r="C815">
        <v>149.949997</v>
      </c>
      <c r="D815">
        <v>145.220001</v>
      </c>
      <c r="E815">
        <v>149.259995</v>
      </c>
      <c r="F815">
        <v>3128000</v>
      </c>
      <c r="G815">
        <v>149.259995</v>
      </c>
      <c r="H815">
        <f t="shared" si="24"/>
        <v>2.0581162393162416E-2</v>
      </c>
      <c r="I815">
        <f t="shared" si="25"/>
        <v>2.0581162393162416E-2</v>
      </c>
    </row>
    <row r="816" spans="1:9" x14ac:dyDescent="0.35">
      <c r="A816" s="1">
        <v>41541</v>
      </c>
      <c r="B816">
        <v>149.11999499999999</v>
      </c>
      <c r="C816">
        <v>154.720001</v>
      </c>
      <c r="D816">
        <v>147.029999</v>
      </c>
      <c r="E816">
        <v>150.13000500000001</v>
      </c>
      <c r="F816">
        <v>5266400</v>
      </c>
      <c r="G816">
        <v>150.13000500000001</v>
      </c>
      <c r="H816">
        <f t="shared" si="24"/>
        <v>5.8288223847254433E-3</v>
      </c>
      <c r="I816">
        <f t="shared" si="25"/>
        <v>5.8288223847254433E-3</v>
      </c>
    </row>
    <row r="817" spans="1:9" x14ac:dyDescent="0.35">
      <c r="A817" s="1">
        <v>41542</v>
      </c>
      <c r="B817">
        <v>151.699997</v>
      </c>
      <c r="C817">
        <v>153</v>
      </c>
      <c r="D817">
        <v>149.63000500000001</v>
      </c>
      <c r="E817">
        <v>150.679993</v>
      </c>
      <c r="F817">
        <v>2777500</v>
      </c>
      <c r="G817">
        <v>150.679993</v>
      </c>
      <c r="H817">
        <f t="shared" si="24"/>
        <v>3.6634115878433813E-3</v>
      </c>
      <c r="I817">
        <f t="shared" si="25"/>
        <v>3.6634115878433813E-3</v>
      </c>
    </row>
    <row r="818" spans="1:9" x14ac:dyDescent="0.35">
      <c r="A818" s="1">
        <v>41543</v>
      </c>
      <c r="B818">
        <v>151.509995</v>
      </c>
      <c r="C818">
        <v>154.35000600000001</v>
      </c>
      <c r="D818">
        <v>150.279999</v>
      </c>
      <c r="E818">
        <v>154.279999</v>
      </c>
      <c r="F818">
        <v>2805500</v>
      </c>
      <c r="G818">
        <v>154.279999</v>
      </c>
      <c r="H818">
        <f t="shared" si="24"/>
        <v>2.3891731930197314E-2</v>
      </c>
      <c r="I818">
        <f t="shared" si="25"/>
        <v>2.3891731930197314E-2</v>
      </c>
    </row>
    <row r="819" spans="1:9" x14ac:dyDescent="0.35">
      <c r="A819" s="1">
        <v>41544</v>
      </c>
      <c r="B819">
        <v>153.729996</v>
      </c>
      <c r="C819">
        <v>154.800003</v>
      </c>
      <c r="D819">
        <v>152.10000600000001</v>
      </c>
      <c r="E819">
        <v>153.83999600000001</v>
      </c>
      <c r="F819">
        <v>1861300</v>
      </c>
      <c r="G819">
        <v>153.83999600000001</v>
      </c>
      <c r="H819">
        <f t="shared" si="24"/>
        <v>-2.8519769435569556E-3</v>
      </c>
      <c r="I819">
        <f t="shared" si="25"/>
        <v>-2.8519769435569556E-3</v>
      </c>
    </row>
    <row r="820" spans="1:9" x14ac:dyDescent="0.35">
      <c r="A820" s="1">
        <v>41547</v>
      </c>
      <c r="B820">
        <v>150.64999399999999</v>
      </c>
      <c r="C820">
        <v>155.800003</v>
      </c>
      <c r="D820">
        <v>148.259995</v>
      </c>
      <c r="E820">
        <v>155.179993</v>
      </c>
      <c r="F820">
        <v>3116000</v>
      </c>
      <c r="G820">
        <v>155.179993</v>
      </c>
      <c r="H820">
        <f t="shared" si="24"/>
        <v>8.7103291396340293E-3</v>
      </c>
      <c r="I820">
        <f t="shared" si="25"/>
        <v>8.7103291396340293E-3</v>
      </c>
    </row>
    <row r="821" spans="1:9" x14ac:dyDescent="0.35">
      <c r="A821" s="1">
        <v>41548</v>
      </c>
      <c r="B821">
        <v>155.300003</v>
      </c>
      <c r="C821">
        <v>158.759995</v>
      </c>
      <c r="D821">
        <v>154.050003</v>
      </c>
      <c r="E821">
        <v>158.63999899999999</v>
      </c>
      <c r="F821">
        <v>3330800</v>
      </c>
      <c r="G821">
        <v>158.63999899999999</v>
      </c>
      <c r="H821">
        <f t="shared" si="24"/>
        <v>2.2296727388046684E-2</v>
      </c>
      <c r="I821">
        <f t="shared" si="25"/>
        <v>2.2296727388046684E-2</v>
      </c>
    </row>
    <row r="822" spans="1:9" x14ac:dyDescent="0.35">
      <c r="A822" s="1">
        <v>41549</v>
      </c>
      <c r="B822">
        <v>157.61000100000001</v>
      </c>
      <c r="C822">
        <v>161.479996</v>
      </c>
      <c r="D822">
        <v>157.11000100000001</v>
      </c>
      <c r="E822">
        <v>159.94000199999999</v>
      </c>
      <c r="F822">
        <v>3477500</v>
      </c>
      <c r="G822">
        <v>159.94000199999999</v>
      </c>
      <c r="H822">
        <f t="shared" si="24"/>
        <v>8.1946735261893434E-3</v>
      </c>
      <c r="I822">
        <f t="shared" si="25"/>
        <v>8.1946735261893434E-3</v>
      </c>
    </row>
    <row r="823" spans="1:9" x14ac:dyDescent="0.35">
      <c r="A823" s="1">
        <v>41550</v>
      </c>
      <c r="B823">
        <v>160.30999800000001</v>
      </c>
      <c r="C823">
        <v>160.66000399999999</v>
      </c>
      <c r="D823">
        <v>156.240005</v>
      </c>
      <c r="E823">
        <v>157.08000200000001</v>
      </c>
      <c r="F823">
        <v>3343300</v>
      </c>
      <c r="G823">
        <v>157.08000200000001</v>
      </c>
      <c r="H823">
        <f t="shared" si="24"/>
        <v>-1.7881705416009596E-2</v>
      </c>
      <c r="I823">
        <f t="shared" si="25"/>
        <v>-1.7881705416009596E-2</v>
      </c>
    </row>
    <row r="824" spans="1:9" x14ac:dyDescent="0.35">
      <c r="A824" s="1">
        <v>41551</v>
      </c>
      <c r="B824">
        <v>157.13000500000001</v>
      </c>
      <c r="C824">
        <v>160.479996</v>
      </c>
      <c r="D824">
        <v>157.070007</v>
      </c>
      <c r="E824">
        <v>159</v>
      </c>
      <c r="F824">
        <v>2595000</v>
      </c>
      <c r="G824">
        <v>159</v>
      </c>
      <c r="H824">
        <f t="shared" si="24"/>
        <v>1.2223058158606291E-2</v>
      </c>
      <c r="I824">
        <f t="shared" si="25"/>
        <v>1.2223058158606291E-2</v>
      </c>
    </row>
    <row r="825" spans="1:9" x14ac:dyDescent="0.35">
      <c r="A825" s="1">
        <v>41554</v>
      </c>
      <c r="B825">
        <v>157.61000100000001</v>
      </c>
      <c r="C825">
        <v>160.60000600000001</v>
      </c>
      <c r="D825">
        <v>157.449997</v>
      </c>
      <c r="E825">
        <v>157.53999300000001</v>
      </c>
      <c r="F825">
        <v>3195200</v>
      </c>
      <c r="G825">
        <v>157.53999300000001</v>
      </c>
      <c r="H825">
        <f t="shared" si="24"/>
        <v>-9.1824339622640899E-3</v>
      </c>
      <c r="I825">
        <f t="shared" si="25"/>
        <v>-9.1824339622640899E-3</v>
      </c>
    </row>
    <row r="826" spans="1:9" x14ac:dyDescent="0.35">
      <c r="A826" s="1">
        <v>41555</v>
      </c>
      <c r="B826">
        <v>157.53999300000001</v>
      </c>
      <c r="C826">
        <v>158.71000699999999</v>
      </c>
      <c r="D826">
        <v>146.66999799999999</v>
      </c>
      <c r="E826">
        <v>148.75</v>
      </c>
      <c r="F826">
        <v>6237200</v>
      </c>
      <c r="G826">
        <v>148.75</v>
      </c>
      <c r="H826">
        <f t="shared" si="24"/>
        <v>-5.5795311607002608E-2</v>
      </c>
      <c r="I826">
        <f t="shared" si="25"/>
        <v>-5.5795311607002608E-2</v>
      </c>
    </row>
    <row r="827" spans="1:9" x14ac:dyDescent="0.35">
      <c r="A827" s="1">
        <v>41556</v>
      </c>
      <c r="B827">
        <v>149.970001</v>
      </c>
      <c r="C827">
        <v>150.970001</v>
      </c>
      <c r="D827">
        <v>141.520004</v>
      </c>
      <c r="E827">
        <v>146.53999300000001</v>
      </c>
      <c r="F827">
        <v>5752300</v>
      </c>
      <c r="G827">
        <v>146.53999300000001</v>
      </c>
      <c r="H827">
        <f t="shared" si="24"/>
        <v>-1.4857189915966322E-2</v>
      </c>
      <c r="I827">
        <f t="shared" si="25"/>
        <v>-1.4857189915966322E-2</v>
      </c>
    </row>
    <row r="828" spans="1:9" x14ac:dyDescent="0.35">
      <c r="A828" s="1">
        <v>41557</v>
      </c>
      <c r="B828">
        <v>150.11999499999999</v>
      </c>
      <c r="C828">
        <v>153.86999499999999</v>
      </c>
      <c r="D828">
        <v>149.050003</v>
      </c>
      <c r="E828">
        <v>153.16000399999999</v>
      </c>
      <c r="F828">
        <v>3424400</v>
      </c>
      <c r="G828">
        <v>153.16000399999999</v>
      </c>
      <c r="H828">
        <f t="shared" si="24"/>
        <v>4.5175455958974806E-2</v>
      </c>
      <c r="I828">
        <f t="shared" si="25"/>
        <v>4.5175455958974806E-2</v>
      </c>
    </row>
    <row r="829" spans="1:9" x14ac:dyDescent="0.35">
      <c r="A829" s="1">
        <v>41558</v>
      </c>
      <c r="B829">
        <v>152</v>
      </c>
      <c r="C829">
        <v>155</v>
      </c>
      <c r="D829">
        <v>150.479996</v>
      </c>
      <c r="E829">
        <v>154.89999399999999</v>
      </c>
      <c r="F829">
        <v>2825000</v>
      </c>
      <c r="G829">
        <v>154.89999399999999</v>
      </c>
      <c r="H829">
        <f t="shared" si="24"/>
        <v>1.1360602993977502E-2</v>
      </c>
      <c r="I829">
        <f t="shared" si="25"/>
        <v>1.1360602993977502E-2</v>
      </c>
    </row>
    <row r="830" spans="1:9" x14ac:dyDescent="0.35">
      <c r="A830" s="1">
        <v>41561</v>
      </c>
      <c r="B830">
        <v>152.070007</v>
      </c>
      <c r="C830">
        <v>153.75</v>
      </c>
      <c r="D830">
        <v>150.83999600000001</v>
      </c>
      <c r="E830">
        <v>152.96000699999999</v>
      </c>
      <c r="F830">
        <v>1945400</v>
      </c>
      <c r="G830">
        <v>152.96000699999999</v>
      </c>
      <c r="H830">
        <f t="shared" si="24"/>
        <v>-1.2524125727209533E-2</v>
      </c>
      <c r="I830">
        <f t="shared" si="25"/>
        <v>-1.2524125727209533E-2</v>
      </c>
    </row>
    <row r="831" spans="1:9" x14ac:dyDescent="0.35">
      <c r="A831" s="1">
        <v>41562</v>
      </c>
      <c r="B831">
        <v>152.75</v>
      </c>
      <c r="C831">
        <v>153.990005</v>
      </c>
      <c r="D831">
        <v>150.41999799999999</v>
      </c>
      <c r="E831">
        <v>151.5</v>
      </c>
      <c r="F831">
        <v>2403600</v>
      </c>
      <c r="G831">
        <v>151.5</v>
      </c>
      <c r="H831">
        <f t="shared" si="24"/>
        <v>-9.5450244062815076E-3</v>
      </c>
      <c r="I831">
        <f t="shared" si="25"/>
        <v>-9.5450244062815076E-3</v>
      </c>
    </row>
    <row r="832" spans="1:9" x14ac:dyDescent="0.35">
      <c r="A832" s="1">
        <v>41563</v>
      </c>
      <c r="B832">
        <v>151.720001</v>
      </c>
      <c r="C832">
        <v>155</v>
      </c>
      <c r="D832">
        <v>149.740005</v>
      </c>
      <c r="E832">
        <v>150.199997</v>
      </c>
      <c r="F832">
        <v>2945600</v>
      </c>
      <c r="G832">
        <v>150.199997</v>
      </c>
      <c r="H832">
        <f t="shared" si="24"/>
        <v>-8.5808778877888032E-3</v>
      </c>
      <c r="I832">
        <f t="shared" si="25"/>
        <v>-8.5808778877888032E-3</v>
      </c>
    </row>
    <row r="833" spans="1:9" x14ac:dyDescent="0.35">
      <c r="A833" s="1">
        <v>41564</v>
      </c>
      <c r="B833">
        <v>150.229996</v>
      </c>
      <c r="C833">
        <v>154.96000699999999</v>
      </c>
      <c r="D833">
        <v>150</v>
      </c>
      <c r="E833">
        <v>153.83000200000001</v>
      </c>
      <c r="F833">
        <v>3218500</v>
      </c>
      <c r="G833">
        <v>153.83000200000001</v>
      </c>
      <c r="H833">
        <f t="shared" si="24"/>
        <v>2.4167810069929706E-2</v>
      </c>
      <c r="I833">
        <f t="shared" si="25"/>
        <v>2.4167810069929706E-2</v>
      </c>
    </row>
    <row r="834" spans="1:9" x14ac:dyDescent="0.35">
      <c r="A834" s="1">
        <v>41565</v>
      </c>
      <c r="B834">
        <v>157.229996</v>
      </c>
      <c r="C834">
        <v>166.38999899999999</v>
      </c>
      <c r="D834">
        <v>157</v>
      </c>
      <c r="E834">
        <v>165.91000399999999</v>
      </c>
      <c r="F834">
        <v>7354000</v>
      </c>
      <c r="G834">
        <v>165.91000399999999</v>
      </c>
      <c r="H834">
        <f t="shared" si="24"/>
        <v>7.852825744616436E-2</v>
      </c>
      <c r="I834">
        <f t="shared" si="25"/>
        <v>7.852825744616436E-2</v>
      </c>
    </row>
    <row r="835" spans="1:9" x14ac:dyDescent="0.35">
      <c r="A835" s="1">
        <v>41568</v>
      </c>
      <c r="B835">
        <v>167.550003</v>
      </c>
      <c r="C835">
        <v>167.550003</v>
      </c>
      <c r="D835">
        <v>160.38000500000001</v>
      </c>
      <c r="E835">
        <v>161.21000699999999</v>
      </c>
      <c r="F835">
        <v>4504700</v>
      </c>
      <c r="G835">
        <v>161.21000699999999</v>
      </c>
      <c r="H835">
        <f t="shared" si="24"/>
        <v>-2.8328593132937278E-2</v>
      </c>
      <c r="I835">
        <f t="shared" si="25"/>
        <v>-2.8328593132937278E-2</v>
      </c>
    </row>
    <row r="836" spans="1:9" x14ac:dyDescent="0.35">
      <c r="A836" s="1">
        <v>41569</v>
      </c>
      <c r="B836">
        <v>162.35000600000001</v>
      </c>
      <c r="C836">
        <v>164.800003</v>
      </c>
      <c r="D836">
        <v>153.220001</v>
      </c>
      <c r="E836">
        <v>158.570007</v>
      </c>
      <c r="F836">
        <v>4131700</v>
      </c>
      <c r="G836">
        <v>158.570007</v>
      </c>
      <c r="H836">
        <f t="shared" ref="H836:H899" si="26">(E836-E835)/E835</f>
        <v>-1.6376154614272713E-2</v>
      </c>
      <c r="I836">
        <f t="shared" ref="I836:I899" si="27">(G836-G835)/G835</f>
        <v>-1.6376154614272713E-2</v>
      </c>
    </row>
    <row r="837" spans="1:9" x14ac:dyDescent="0.35">
      <c r="A837" s="1">
        <v>41570</v>
      </c>
      <c r="B837">
        <v>155.14999399999999</v>
      </c>
      <c r="C837">
        <v>156.5</v>
      </c>
      <c r="D837">
        <v>151.35000600000001</v>
      </c>
      <c r="E837">
        <v>155.070007</v>
      </c>
      <c r="F837">
        <v>4788500</v>
      </c>
      <c r="G837">
        <v>155.070007</v>
      </c>
      <c r="H837">
        <f t="shared" si="26"/>
        <v>-2.2072269946989406E-2</v>
      </c>
      <c r="I837">
        <f t="shared" si="27"/>
        <v>-2.2072269946989406E-2</v>
      </c>
    </row>
    <row r="838" spans="1:9" x14ac:dyDescent="0.35">
      <c r="A838" s="1">
        <v>41571</v>
      </c>
      <c r="B838">
        <v>155.759995</v>
      </c>
      <c r="C838">
        <v>161.86000100000001</v>
      </c>
      <c r="D838">
        <v>155.320007</v>
      </c>
      <c r="E838">
        <v>161.33999600000001</v>
      </c>
      <c r="F838">
        <v>4447200</v>
      </c>
      <c r="G838">
        <v>161.33999600000001</v>
      </c>
      <c r="H838">
        <f t="shared" si="26"/>
        <v>4.043327991853389E-2</v>
      </c>
      <c r="I838">
        <f t="shared" si="27"/>
        <v>4.043327991853389E-2</v>
      </c>
    </row>
    <row r="839" spans="1:9" x14ac:dyDescent="0.35">
      <c r="A839" s="1">
        <v>41572</v>
      </c>
      <c r="B839">
        <v>162.89999399999999</v>
      </c>
      <c r="C839">
        <v>165.39999399999999</v>
      </c>
      <c r="D839">
        <v>158.10000600000001</v>
      </c>
      <c r="E839">
        <v>159.36000100000001</v>
      </c>
      <c r="F839">
        <v>4131900</v>
      </c>
      <c r="G839">
        <v>159.36000100000001</v>
      </c>
      <c r="H839">
        <f t="shared" si="26"/>
        <v>-1.2272189469993554E-2</v>
      </c>
      <c r="I839">
        <f t="shared" si="27"/>
        <v>-1.2272189469993554E-2</v>
      </c>
    </row>
    <row r="840" spans="1:9" x14ac:dyDescent="0.35">
      <c r="A840" s="1">
        <v>41575</v>
      </c>
      <c r="B840">
        <v>155.509995</v>
      </c>
      <c r="C840">
        <v>158.39999399999999</v>
      </c>
      <c r="D840">
        <v>152.5</v>
      </c>
      <c r="E840">
        <v>154.11999499999999</v>
      </c>
      <c r="F840">
        <v>4511500</v>
      </c>
      <c r="G840">
        <v>154.11999499999999</v>
      </c>
      <c r="H840">
        <f t="shared" si="26"/>
        <v>-3.2881563548685107E-2</v>
      </c>
      <c r="I840">
        <f t="shared" si="27"/>
        <v>-3.2881563548685107E-2</v>
      </c>
    </row>
    <row r="841" spans="1:9" x14ac:dyDescent="0.35">
      <c r="A841" s="1">
        <v>41576</v>
      </c>
      <c r="B841">
        <v>154.71000699999999</v>
      </c>
      <c r="C841">
        <v>159.5</v>
      </c>
      <c r="D841">
        <v>152.529999</v>
      </c>
      <c r="E841">
        <v>159.41000399999999</v>
      </c>
      <c r="F841">
        <v>6291900</v>
      </c>
      <c r="G841">
        <v>159.41000399999999</v>
      </c>
      <c r="H841">
        <f t="shared" si="26"/>
        <v>3.4323962961457392E-2</v>
      </c>
      <c r="I841">
        <f t="shared" si="27"/>
        <v>3.4323962961457392E-2</v>
      </c>
    </row>
    <row r="842" spans="1:9" x14ac:dyDescent="0.35">
      <c r="A842" s="1">
        <v>41577</v>
      </c>
      <c r="B842">
        <v>168.60000600000001</v>
      </c>
      <c r="C842">
        <v>169.75</v>
      </c>
      <c r="D842">
        <v>159.75</v>
      </c>
      <c r="E842">
        <v>164.929993</v>
      </c>
      <c r="F842">
        <v>14097700</v>
      </c>
      <c r="G842">
        <v>164.929993</v>
      </c>
      <c r="H842">
        <f t="shared" si="26"/>
        <v>3.4627619732071582E-2</v>
      </c>
      <c r="I842">
        <f t="shared" si="27"/>
        <v>3.4627619732071582E-2</v>
      </c>
    </row>
    <row r="843" spans="1:9" x14ac:dyDescent="0.35">
      <c r="A843" s="1">
        <v>41578</v>
      </c>
      <c r="B843">
        <v>161.58999600000001</v>
      </c>
      <c r="C843">
        <v>163.38999899999999</v>
      </c>
      <c r="D843">
        <v>157.449997</v>
      </c>
      <c r="E843">
        <v>160.800003</v>
      </c>
      <c r="F843">
        <v>5166000</v>
      </c>
      <c r="G843">
        <v>160.800003</v>
      </c>
      <c r="H843">
        <f t="shared" si="26"/>
        <v>-2.5040866884654463E-2</v>
      </c>
      <c r="I843">
        <f t="shared" si="27"/>
        <v>-2.5040866884654463E-2</v>
      </c>
    </row>
    <row r="844" spans="1:9" x14ac:dyDescent="0.35">
      <c r="A844" s="1">
        <v>41579</v>
      </c>
      <c r="B844">
        <v>162.990005</v>
      </c>
      <c r="C844">
        <v>163.11999499999999</v>
      </c>
      <c r="D844">
        <v>158.229996</v>
      </c>
      <c r="E844">
        <v>160.05999800000001</v>
      </c>
      <c r="F844">
        <v>2935900</v>
      </c>
      <c r="G844">
        <v>160.05999800000001</v>
      </c>
      <c r="H844">
        <f t="shared" si="26"/>
        <v>-4.6020210584199828E-3</v>
      </c>
      <c r="I844">
        <f t="shared" si="27"/>
        <v>-4.6020210584199828E-3</v>
      </c>
    </row>
    <row r="845" spans="1:9" x14ac:dyDescent="0.35">
      <c r="A845" s="1">
        <v>41582</v>
      </c>
      <c r="B845">
        <v>160.36000100000001</v>
      </c>
      <c r="C845">
        <v>160.60000600000001</v>
      </c>
      <c r="D845">
        <v>155.5</v>
      </c>
      <c r="E845">
        <v>156.020004</v>
      </c>
      <c r="F845">
        <v>3013200</v>
      </c>
      <c r="G845">
        <v>156.020004</v>
      </c>
      <c r="H845">
        <f t="shared" si="26"/>
        <v>-2.5240497628895429E-2</v>
      </c>
      <c r="I845">
        <f t="shared" si="27"/>
        <v>-2.5240497628895429E-2</v>
      </c>
    </row>
    <row r="846" spans="1:9" x14ac:dyDescent="0.35">
      <c r="A846" s="1">
        <v>41583</v>
      </c>
      <c r="B846">
        <v>155.16000399999999</v>
      </c>
      <c r="C846">
        <v>155.490005</v>
      </c>
      <c r="D846">
        <v>150.199997</v>
      </c>
      <c r="E846">
        <v>153.46000699999999</v>
      </c>
      <c r="F846">
        <v>5421400</v>
      </c>
      <c r="G846">
        <v>153.46000699999999</v>
      </c>
      <c r="H846">
        <f t="shared" si="26"/>
        <v>-1.6408133151951526E-2</v>
      </c>
      <c r="I846">
        <f t="shared" si="27"/>
        <v>-1.6408133151951526E-2</v>
      </c>
    </row>
    <row r="847" spans="1:9" x14ac:dyDescent="0.35">
      <c r="A847" s="1">
        <v>41584</v>
      </c>
      <c r="B847">
        <v>154</v>
      </c>
      <c r="C847">
        <v>155.490005</v>
      </c>
      <c r="D847">
        <v>147.78999300000001</v>
      </c>
      <c r="E847">
        <v>150.08999600000001</v>
      </c>
      <c r="F847">
        <v>3793400</v>
      </c>
      <c r="G847">
        <v>150.08999600000001</v>
      </c>
      <c r="H847">
        <f t="shared" si="26"/>
        <v>-2.1960190579164884E-2</v>
      </c>
      <c r="I847">
        <f t="shared" si="27"/>
        <v>-2.1960190579164884E-2</v>
      </c>
    </row>
    <row r="848" spans="1:9" x14ac:dyDescent="0.35">
      <c r="A848" s="1">
        <v>41585</v>
      </c>
      <c r="B848">
        <v>150.55999800000001</v>
      </c>
      <c r="C848">
        <v>150.91999799999999</v>
      </c>
      <c r="D848">
        <v>142.699997</v>
      </c>
      <c r="E848">
        <v>147.35000600000001</v>
      </c>
      <c r="F848">
        <v>5241300</v>
      </c>
      <c r="G848">
        <v>147.35000600000001</v>
      </c>
      <c r="H848">
        <f t="shared" si="26"/>
        <v>-1.8255647098558158E-2</v>
      </c>
      <c r="I848">
        <f t="shared" si="27"/>
        <v>-1.8255647098558158E-2</v>
      </c>
    </row>
    <row r="849" spans="1:9" x14ac:dyDescent="0.35">
      <c r="A849" s="1">
        <v>41586</v>
      </c>
      <c r="B849">
        <v>147.949997</v>
      </c>
      <c r="C849">
        <v>152.60000600000001</v>
      </c>
      <c r="D849">
        <v>147.199997</v>
      </c>
      <c r="E849">
        <v>151.08999600000001</v>
      </c>
      <c r="F849">
        <v>4392100</v>
      </c>
      <c r="G849">
        <v>151.08999600000001</v>
      </c>
      <c r="H849">
        <f t="shared" si="26"/>
        <v>2.5381675247437761E-2</v>
      </c>
      <c r="I849">
        <f t="shared" si="27"/>
        <v>2.5381675247437761E-2</v>
      </c>
    </row>
    <row r="850" spans="1:9" x14ac:dyDescent="0.35">
      <c r="A850" s="1">
        <v>41589</v>
      </c>
      <c r="B850">
        <v>151.11000100000001</v>
      </c>
      <c r="C850">
        <v>153.55999800000001</v>
      </c>
      <c r="D850">
        <v>150</v>
      </c>
      <c r="E850">
        <v>151.60000600000001</v>
      </c>
      <c r="F850">
        <v>2224000</v>
      </c>
      <c r="G850">
        <v>151.60000600000001</v>
      </c>
      <c r="H850">
        <f t="shared" si="26"/>
        <v>3.375537848316536E-3</v>
      </c>
      <c r="I850">
        <f t="shared" si="27"/>
        <v>3.375537848316536E-3</v>
      </c>
    </row>
    <row r="851" spans="1:9" x14ac:dyDescent="0.35">
      <c r="A851" s="1">
        <v>41590</v>
      </c>
      <c r="B851">
        <v>151</v>
      </c>
      <c r="C851">
        <v>154.11000100000001</v>
      </c>
      <c r="D851">
        <v>149.55999800000001</v>
      </c>
      <c r="E851">
        <v>150.429993</v>
      </c>
      <c r="F851">
        <v>1963400</v>
      </c>
      <c r="G851">
        <v>150.429993</v>
      </c>
      <c r="H851">
        <f t="shared" si="26"/>
        <v>-7.7177635467904366E-3</v>
      </c>
      <c r="I851">
        <f t="shared" si="27"/>
        <v>-7.7177635467904366E-3</v>
      </c>
    </row>
    <row r="852" spans="1:9" x14ac:dyDescent="0.35">
      <c r="A852" s="1">
        <v>41591</v>
      </c>
      <c r="B852">
        <v>148.949997</v>
      </c>
      <c r="C852">
        <v>153</v>
      </c>
      <c r="D852">
        <v>147.800003</v>
      </c>
      <c r="E852">
        <v>152.979996</v>
      </c>
      <c r="F852">
        <v>2668600</v>
      </c>
      <c r="G852">
        <v>152.979996</v>
      </c>
      <c r="H852">
        <f t="shared" si="26"/>
        <v>1.6951426701189862E-2</v>
      </c>
      <c r="I852">
        <f t="shared" si="27"/>
        <v>1.6951426701189862E-2</v>
      </c>
    </row>
    <row r="853" spans="1:9" x14ac:dyDescent="0.35">
      <c r="A853" s="1">
        <v>41592</v>
      </c>
      <c r="B853">
        <v>153.479996</v>
      </c>
      <c r="C853">
        <v>159.60000600000001</v>
      </c>
      <c r="D853">
        <v>152.740005</v>
      </c>
      <c r="E853">
        <v>158.990005</v>
      </c>
      <c r="F853">
        <v>4222200</v>
      </c>
      <c r="G853">
        <v>158.990005</v>
      </c>
      <c r="H853">
        <f t="shared" si="26"/>
        <v>3.9286241058602178E-2</v>
      </c>
      <c r="I853">
        <f t="shared" si="27"/>
        <v>3.9286241058602178E-2</v>
      </c>
    </row>
    <row r="854" spans="1:9" x14ac:dyDescent="0.35">
      <c r="A854" s="1">
        <v>41593</v>
      </c>
      <c r="B854">
        <v>159.5</v>
      </c>
      <c r="C854">
        <v>163.03999300000001</v>
      </c>
      <c r="D854">
        <v>159.300003</v>
      </c>
      <c r="E854">
        <v>162.33000200000001</v>
      </c>
      <c r="F854">
        <v>4472100</v>
      </c>
      <c r="G854">
        <v>162.33000200000001</v>
      </c>
      <c r="H854">
        <f t="shared" si="26"/>
        <v>2.1007591011774678E-2</v>
      </c>
      <c r="I854">
        <f t="shared" si="27"/>
        <v>2.1007591011774678E-2</v>
      </c>
    </row>
    <row r="855" spans="1:9" x14ac:dyDescent="0.35">
      <c r="A855" s="1">
        <v>41596</v>
      </c>
      <c r="B855">
        <v>164</v>
      </c>
      <c r="C855">
        <v>169.550003</v>
      </c>
      <c r="D855">
        <v>161.63999899999999</v>
      </c>
      <c r="E855">
        <v>162.86999499999999</v>
      </c>
      <c r="F855">
        <v>4892600</v>
      </c>
      <c r="G855">
        <v>162.86999499999999</v>
      </c>
      <c r="H855">
        <f t="shared" si="26"/>
        <v>3.3265138504709763E-3</v>
      </c>
      <c r="I855">
        <f t="shared" si="27"/>
        <v>3.3265138504709763E-3</v>
      </c>
    </row>
    <row r="856" spans="1:9" x14ac:dyDescent="0.35">
      <c r="A856" s="1">
        <v>41597</v>
      </c>
      <c r="B856">
        <v>164.5</v>
      </c>
      <c r="C856">
        <v>165.759995</v>
      </c>
      <c r="D856">
        <v>160.199997</v>
      </c>
      <c r="E856">
        <v>163.11999499999999</v>
      </c>
      <c r="F856">
        <v>3275500</v>
      </c>
      <c r="G856">
        <v>163.11999499999999</v>
      </c>
      <c r="H856">
        <f t="shared" si="26"/>
        <v>1.5349665848519245E-3</v>
      </c>
      <c r="I856">
        <f t="shared" si="27"/>
        <v>1.5349665848519245E-3</v>
      </c>
    </row>
    <row r="857" spans="1:9" x14ac:dyDescent="0.35">
      <c r="A857" s="1">
        <v>41598</v>
      </c>
      <c r="B857">
        <v>163.320007</v>
      </c>
      <c r="C857">
        <v>164.979996</v>
      </c>
      <c r="D857">
        <v>158.320007</v>
      </c>
      <c r="E857">
        <v>158.759995</v>
      </c>
      <c r="F857">
        <v>2715200</v>
      </c>
      <c r="G857">
        <v>158.759995</v>
      </c>
      <c r="H857">
        <f t="shared" si="26"/>
        <v>-2.672878944117173E-2</v>
      </c>
      <c r="I857">
        <f t="shared" si="27"/>
        <v>-2.672878944117173E-2</v>
      </c>
    </row>
    <row r="858" spans="1:9" x14ac:dyDescent="0.35">
      <c r="A858" s="1">
        <v>41599</v>
      </c>
      <c r="B858">
        <v>161.009995</v>
      </c>
      <c r="C858">
        <v>161.240005</v>
      </c>
      <c r="D858">
        <v>156.80999800000001</v>
      </c>
      <c r="E858">
        <v>158.39999399999999</v>
      </c>
      <c r="F858">
        <v>3185200</v>
      </c>
      <c r="G858">
        <v>158.39999399999999</v>
      </c>
      <c r="H858">
        <f t="shared" si="26"/>
        <v>-2.2675800663763631E-3</v>
      </c>
      <c r="I858">
        <f t="shared" si="27"/>
        <v>-2.2675800663763631E-3</v>
      </c>
    </row>
    <row r="859" spans="1:9" x14ac:dyDescent="0.35">
      <c r="A859" s="1">
        <v>41600</v>
      </c>
      <c r="B859">
        <v>159.25</v>
      </c>
      <c r="C859">
        <v>160</v>
      </c>
      <c r="D859">
        <v>156.520004</v>
      </c>
      <c r="E859">
        <v>158.08999600000001</v>
      </c>
      <c r="F859">
        <v>2239800</v>
      </c>
      <c r="G859">
        <v>158.08999600000001</v>
      </c>
      <c r="H859">
        <f t="shared" si="26"/>
        <v>-1.9570581549389382E-3</v>
      </c>
      <c r="I859">
        <f t="shared" si="27"/>
        <v>-1.9570581549389382E-3</v>
      </c>
    </row>
    <row r="860" spans="1:9" x14ac:dyDescent="0.35">
      <c r="A860" s="1">
        <v>41603</v>
      </c>
      <c r="B860">
        <v>158.86000100000001</v>
      </c>
      <c r="C860">
        <v>160.58999600000001</v>
      </c>
      <c r="D860">
        <v>155.66000399999999</v>
      </c>
      <c r="E860">
        <v>156.66000399999999</v>
      </c>
      <c r="F860">
        <v>2439400</v>
      </c>
      <c r="G860">
        <v>156.66000399999999</v>
      </c>
      <c r="H860">
        <f t="shared" si="26"/>
        <v>-9.0454300473258725E-3</v>
      </c>
      <c r="I860">
        <f t="shared" si="27"/>
        <v>-9.0454300473258725E-3</v>
      </c>
    </row>
    <row r="861" spans="1:9" x14ac:dyDescent="0.35">
      <c r="A861" s="1">
        <v>41604</v>
      </c>
      <c r="B861">
        <v>155.770004</v>
      </c>
      <c r="C861">
        <v>163.279999</v>
      </c>
      <c r="D861">
        <v>153.25</v>
      </c>
      <c r="E861">
        <v>163.029999</v>
      </c>
      <c r="F861">
        <v>3914000</v>
      </c>
      <c r="G861">
        <v>163.029999</v>
      </c>
      <c r="H861">
        <f t="shared" si="26"/>
        <v>4.0661271781915809E-2</v>
      </c>
      <c r="I861">
        <f t="shared" si="27"/>
        <v>4.0661271781915809E-2</v>
      </c>
    </row>
    <row r="862" spans="1:9" x14ac:dyDescent="0.35">
      <c r="A862" s="1">
        <v>41605</v>
      </c>
      <c r="B862">
        <v>163.16000399999999</v>
      </c>
      <c r="C862">
        <v>165.699997</v>
      </c>
      <c r="D862">
        <v>161.979996</v>
      </c>
      <c r="E862">
        <v>162.990005</v>
      </c>
      <c r="F862">
        <v>2483900</v>
      </c>
      <c r="G862">
        <v>162.990005</v>
      </c>
      <c r="H862">
        <f t="shared" si="26"/>
        <v>-2.4531681436130775E-4</v>
      </c>
      <c r="I862">
        <f t="shared" si="27"/>
        <v>-2.4531681436130775E-4</v>
      </c>
    </row>
    <row r="863" spans="1:9" x14ac:dyDescent="0.35">
      <c r="A863" s="1">
        <v>41607</v>
      </c>
      <c r="B863">
        <v>163.509995</v>
      </c>
      <c r="C863">
        <v>168.240005</v>
      </c>
      <c r="D863">
        <v>163.509995</v>
      </c>
      <c r="E863">
        <v>166.570007</v>
      </c>
      <c r="F863">
        <v>2218800</v>
      </c>
      <c r="G863">
        <v>166.570007</v>
      </c>
      <c r="H863">
        <f t="shared" si="26"/>
        <v>2.1964549298590472E-2</v>
      </c>
      <c r="I863">
        <f t="shared" si="27"/>
        <v>2.1964549298590472E-2</v>
      </c>
    </row>
    <row r="864" spans="1:9" x14ac:dyDescent="0.35">
      <c r="A864" s="1">
        <v>41610</v>
      </c>
      <c r="B864">
        <v>167.13999899999999</v>
      </c>
      <c r="C864">
        <v>169.13000500000001</v>
      </c>
      <c r="D864">
        <v>163.64999399999999</v>
      </c>
      <c r="E864">
        <v>168.66000399999999</v>
      </c>
      <c r="F864">
        <v>2811100</v>
      </c>
      <c r="G864">
        <v>168.66000399999999</v>
      </c>
      <c r="H864">
        <f t="shared" si="26"/>
        <v>1.2547258883167258E-2</v>
      </c>
      <c r="I864">
        <f t="shared" si="27"/>
        <v>1.2547258883167258E-2</v>
      </c>
    </row>
    <row r="865" spans="1:9" x14ac:dyDescent="0.35">
      <c r="A865" s="1">
        <v>41611</v>
      </c>
      <c r="B865">
        <v>168.009995</v>
      </c>
      <c r="C865">
        <v>170.429993</v>
      </c>
      <c r="D865">
        <v>166</v>
      </c>
      <c r="E865">
        <v>167.050003</v>
      </c>
      <c r="F865">
        <v>2632300</v>
      </c>
      <c r="G865">
        <v>167.050003</v>
      </c>
      <c r="H865">
        <f t="shared" si="26"/>
        <v>-9.545837553756863E-3</v>
      </c>
      <c r="I865">
        <f t="shared" si="27"/>
        <v>-9.545837553756863E-3</v>
      </c>
    </row>
    <row r="866" spans="1:9" x14ac:dyDescent="0.35">
      <c r="A866" s="1">
        <v>41612</v>
      </c>
      <c r="B866">
        <v>165.5</v>
      </c>
      <c r="C866">
        <v>169.19000199999999</v>
      </c>
      <c r="D866">
        <v>163.30999800000001</v>
      </c>
      <c r="E866">
        <v>168.259995</v>
      </c>
      <c r="F866">
        <v>2522700</v>
      </c>
      <c r="G866">
        <v>168.259995</v>
      </c>
      <c r="H866">
        <f t="shared" si="26"/>
        <v>7.2432922973368619E-3</v>
      </c>
      <c r="I866">
        <f t="shared" si="27"/>
        <v>7.2432922973368619E-3</v>
      </c>
    </row>
    <row r="867" spans="1:9" x14ac:dyDescent="0.35">
      <c r="A867" s="1">
        <v>41613</v>
      </c>
      <c r="B867">
        <v>168.61999499999999</v>
      </c>
      <c r="C867">
        <v>170.779999</v>
      </c>
      <c r="D867">
        <v>165.429993</v>
      </c>
      <c r="E867">
        <v>167.36000100000001</v>
      </c>
      <c r="F867">
        <v>3964800</v>
      </c>
      <c r="G867">
        <v>167.36000100000001</v>
      </c>
      <c r="H867">
        <f t="shared" si="26"/>
        <v>-5.3488293518610432E-3</v>
      </c>
      <c r="I867">
        <f t="shared" si="27"/>
        <v>-5.3488293518610432E-3</v>
      </c>
    </row>
    <row r="868" spans="1:9" x14ac:dyDescent="0.35">
      <c r="A868" s="1">
        <v>41614</v>
      </c>
      <c r="B868">
        <v>168.070007</v>
      </c>
      <c r="C868">
        <v>170</v>
      </c>
      <c r="D868">
        <v>165.449997</v>
      </c>
      <c r="E868">
        <v>168.71000699999999</v>
      </c>
      <c r="F868">
        <v>3671900</v>
      </c>
      <c r="G868">
        <v>168.71000699999999</v>
      </c>
      <c r="H868">
        <f t="shared" si="26"/>
        <v>8.0664793973081964E-3</v>
      </c>
      <c r="I868">
        <f t="shared" si="27"/>
        <v>8.0664793973081964E-3</v>
      </c>
    </row>
    <row r="869" spans="1:9" x14ac:dyDescent="0.35">
      <c r="A869" s="1">
        <v>41617</v>
      </c>
      <c r="B869">
        <v>169.11000100000001</v>
      </c>
      <c r="C869">
        <v>173.64999399999999</v>
      </c>
      <c r="D869">
        <v>167.009995</v>
      </c>
      <c r="E869">
        <v>171.89999399999999</v>
      </c>
      <c r="F869">
        <v>4349900</v>
      </c>
      <c r="G869">
        <v>171.89999399999999</v>
      </c>
      <c r="H869">
        <f t="shared" si="26"/>
        <v>1.8908107804180237E-2</v>
      </c>
      <c r="I869">
        <f t="shared" si="27"/>
        <v>1.8908107804180237E-2</v>
      </c>
    </row>
    <row r="870" spans="1:9" x14ac:dyDescent="0.35">
      <c r="A870" s="1">
        <v>41618</v>
      </c>
      <c r="B870">
        <v>171.699997</v>
      </c>
      <c r="C870">
        <v>180.88999899999999</v>
      </c>
      <c r="D870">
        <v>171.10000600000001</v>
      </c>
      <c r="E870">
        <v>179.929993</v>
      </c>
      <c r="F870">
        <v>6899100</v>
      </c>
      <c r="G870">
        <v>179.929993</v>
      </c>
      <c r="H870">
        <f t="shared" si="26"/>
        <v>4.6713201165091395E-2</v>
      </c>
      <c r="I870">
        <f t="shared" si="27"/>
        <v>4.6713201165091395E-2</v>
      </c>
    </row>
    <row r="871" spans="1:9" x14ac:dyDescent="0.35">
      <c r="A871" s="1">
        <v>41619</v>
      </c>
      <c r="B871">
        <v>180.240005</v>
      </c>
      <c r="C871">
        <v>181.25</v>
      </c>
      <c r="D871">
        <v>172.61000100000001</v>
      </c>
      <c r="E871">
        <v>173.240005</v>
      </c>
      <c r="F871">
        <v>4252800</v>
      </c>
      <c r="G871">
        <v>173.240005</v>
      </c>
      <c r="H871">
        <f t="shared" si="26"/>
        <v>-3.7181060747331879E-2</v>
      </c>
      <c r="I871">
        <f t="shared" si="27"/>
        <v>-3.7181060747331879E-2</v>
      </c>
    </row>
    <row r="872" spans="1:9" x14ac:dyDescent="0.35">
      <c r="A872" s="1">
        <v>41620</v>
      </c>
      <c r="B872">
        <v>173.11000100000001</v>
      </c>
      <c r="C872">
        <v>174.38999899999999</v>
      </c>
      <c r="D872">
        <v>170.11000100000001</v>
      </c>
      <c r="E872">
        <v>171.5</v>
      </c>
      <c r="F872">
        <v>3699600</v>
      </c>
      <c r="G872">
        <v>171.5</v>
      </c>
      <c r="H872">
        <f t="shared" si="26"/>
        <v>-1.0043898347844058E-2</v>
      </c>
      <c r="I872">
        <f t="shared" si="27"/>
        <v>-1.0043898347844058E-2</v>
      </c>
    </row>
    <row r="873" spans="1:9" x14ac:dyDescent="0.35">
      <c r="A873" s="1">
        <v>41621</v>
      </c>
      <c r="B873">
        <v>172.75</v>
      </c>
      <c r="C873">
        <v>173.800003</v>
      </c>
      <c r="D873">
        <v>169.60000600000001</v>
      </c>
      <c r="E873">
        <v>171.240005</v>
      </c>
      <c r="F873">
        <v>2200100</v>
      </c>
      <c r="G873">
        <v>171.240005</v>
      </c>
      <c r="H873">
        <f t="shared" si="26"/>
        <v>-1.5160058309038106E-3</v>
      </c>
      <c r="I873">
        <f t="shared" si="27"/>
        <v>-1.5160058309038106E-3</v>
      </c>
    </row>
    <row r="874" spans="1:9" x14ac:dyDescent="0.35">
      <c r="A874" s="1">
        <v>41624</v>
      </c>
      <c r="B874">
        <v>172.550003</v>
      </c>
      <c r="C874">
        <v>173.970001</v>
      </c>
      <c r="D874">
        <v>168.30999800000001</v>
      </c>
      <c r="E874">
        <v>169.009995</v>
      </c>
      <c r="F874">
        <v>2527000</v>
      </c>
      <c r="G874">
        <v>169.009995</v>
      </c>
      <c r="H874">
        <f t="shared" si="26"/>
        <v>-1.3022716274739615E-2</v>
      </c>
      <c r="I874">
        <f t="shared" si="27"/>
        <v>-1.3022716274739615E-2</v>
      </c>
    </row>
    <row r="875" spans="1:9" x14ac:dyDescent="0.35">
      <c r="A875" s="1">
        <v>41625</v>
      </c>
      <c r="B875">
        <v>170.470001</v>
      </c>
      <c r="C875">
        <v>171.5</v>
      </c>
      <c r="D875">
        <v>168</v>
      </c>
      <c r="E875">
        <v>168.33000200000001</v>
      </c>
      <c r="F875">
        <v>2054000</v>
      </c>
      <c r="G875">
        <v>168.33000200000001</v>
      </c>
      <c r="H875">
        <f t="shared" si="26"/>
        <v>-4.0233892675992098E-3</v>
      </c>
      <c r="I875">
        <f t="shared" si="27"/>
        <v>-4.0233892675992098E-3</v>
      </c>
    </row>
    <row r="876" spans="1:9" x14ac:dyDescent="0.35">
      <c r="A876" s="1">
        <v>41626</v>
      </c>
      <c r="B876">
        <v>168.759995</v>
      </c>
      <c r="C876">
        <v>172.179993</v>
      </c>
      <c r="D876">
        <v>166.199997</v>
      </c>
      <c r="E876">
        <v>171.490005</v>
      </c>
      <c r="F876">
        <v>2946900</v>
      </c>
      <c r="G876">
        <v>171.490005</v>
      </c>
      <c r="H876">
        <f t="shared" si="26"/>
        <v>1.8772666562434835E-2</v>
      </c>
      <c r="I876">
        <f t="shared" si="27"/>
        <v>1.8772666562434835E-2</v>
      </c>
    </row>
    <row r="877" spans="1:9" x14ac:dyDescent="0.35">
      <c r="A877" s="1">
        <v>41627</v>
      </c>
      <c r="B877">
        <v>170.13000500000001</v>
      </c>
      <c r="C877">
        <v>171.16999799999999</v>
      </c>
      <c r="D877">
        <v>168.85000600000001</v>
      </c>
      <c r="E877">
        <v>170.38999899999999</v>
      </c>
      <c r="F877">
        <v>2240700</v>
      </c>
      <c r="G877">
        <v>170.38999899999999</v>
      </c>
      <c r="H877">
        <f t="shared" si="26"/>
        <v>-6.4144029851769353E-3</v>
      </c>
      <c r="I877">
        <f t="shared" si="27"/>
        <v>-6.4144029851769353E-3</v>
      </c>
    </row>
    <row r="878" spans="1:9" x14ac:dyDescent="0.35">
      <c r="A878" s="1">
        <v>41628</v>
      </c>
      <c r="B878">
        <v>170.699997</v>
      </c>
      <c r="C878">
        <v>174.88999899999999</v>
      </c>
      <c r="D878">
        <v>168.83000200000001</v>
      </c>
      <c r="E878">
        <v>173.36000100000001</v>
      </c>
      <c r="F878">
        <v>3148700</v>
      </c>
      <c r="G878">
        <v>173.36000100000001</v>
      </c>
      <c r="H878">
        <f t="shared" si="26"/>
        <v>1.7430612227423176E-2</v>
      </c>
      <c r="I878">
        <f t="shared" si="27"/>
        <v>1.7430612227423176E-2</v>
      </c>
    </row>
    <row r="879" spans="1:9" x14ac:dyDescent="0.35">
      <c r="A879" s="1">
        <v>41631</v>
      </c>
      <c r="B879">
        <v>174.08000200000001</v>
      </c>
      <c r="C879">
        <v>174.53999300000001</v>
      </c>
      <c r="D879">
        <v>170.990005</v>
      </c>
      <c r="E879">
        <v>172.300003</v>
      </c>
      <c r="F879">
        <v>2468200</v>
      </c>
      <c r="G879">
        <v>172.300003</v>
      </c>
      <c r="H879">
        <f t="shared" si="26"/>
        <v>-6.1144323597460484E-3</v>
      </c>
      <c r="I879">
        <f t="shared" si="27"/>
        <v>-6.1144323597460484E-3</v>
      </c>
    </row>
    <row r="880" spans="1:9" x14ac:dyDescent="0.35">
      <c r="A880" s="1">
        <v>41632</v>
      </c>
      <c r="B880">
        <v>172.13000500000001</v>
      </c>
      <c r="C880">
        <v>172.800003</v>
      </c>
      <c r="D880">
        <v>168.11999499999999</v>
      </c>
      <c r="E880">
        <v>168.58000200000001</v>
      </c>
      <c r="F880">
        <v>1881600</v>
      </c>
      <c r="G880">
        <v>168.58000200000001</v>
      </c>
      <c r="H880">
        <f t="shared" si="26"/>
        <v>-2.1590254992624673E-2</v>
      </c>
      <c r="I880">
        <f t="shared" si="27"/>
        <v>-2.1590254992624673E-2</v>
      </c>
    </row>
    <row r="881" spans="1:9" x14ac:dyDescent="0.35">
      <c r="A881" s="1">
        <v>41634</v>
      </c>
      <c r="B881">
        <v>169.28999300000001</v>
      </c>
      <c r="C881">
        <v>169.64999399999999</v>
      </c>
      <c r="D881">
        <v>166.800003</v>
      </c>
      <c r="E881">
        <v>167.279999</v>
      </c>
      <c r="F881">
        <v>2087500</v>
      </c>
      <c r="G881">
        <v>167.279999</v>
      </c>
      <c r="H881">
        <f t="shared" si="26"/>
        <v>-7.7114900022364676E-3</v>
      </c>
      <c r="I881">
        <f t="shared" si="27"/>
        <v>-7.7114900022364676E-3</v>
      </c>
    </row>
    <row r="882" spans="1:9" x14ac:dyDescent="0.35">
      <c r="A882" s="1">
        <v>41635</v>
      </c>
      <c r="B882">
        <v>167.759995</v>
      </c>
      <c r="C882">
        <v>174.86999499999999</v>
      </c>
      <c r="D882">
        <v>167.44000199999999</v>
      </c>
      <c r="E882">
        <v>173.770004</v>
      </c>
      <c r="F882">
        <v>3533900</v>
      </c>
      <c r="G882">
        <v>173.770004</v>
      </c>
      <c r="H882">
        <f t="shared" si="26"/>
        <v>3.8797256329490992E-2</v>
      </c>
      <c r="I882">
        <f t="shared" si="27"/>
        <v>3.8797256329490992E-2</v>
      </c>
    </row>
    <row r="883" spans="1:9" x14ac:dyDescent="0.35">
      <c r="A883" s="1">
        <v>41638</v>
      </c>
      <c r="B883">
        <v>173.36000100000001</v>
      </c>
      <c r="C883">
        <v>175.88999899999999</v>
      </c>
      <c r="D883">
        <v>170.60000600000001</v>
      </c>
      <c r="E883">
        <v>173.990005</v>
      </c>
      <c r="F883">
        <v>2165200</v>
      </c>
      <c r="G883">
        <v>173.990005</v>
      </c>
      <c r="H883">
        <f t="shared" si="26"/>
        <v>1.26604704457506E-3</v>
      </c>
      <c r="I883">
        <f t="shared" si="27"/>
        <v>1.26604704457506E-3</v>
      </c>
    </row>
    <row r="884" spans="1:9" x14ac:dyDescent="0.35">
      <c r="A884" s="1">
        <v>41639</v>
      </c>
      <c r="B884">
        <v>175.13000500000001</v>
      </c>
      <c r="C884">
        <v>178.36999499999999</v>
      </c>
      <c r="D884">
        <v>174.490005</v>
      </c>
      <c r="E884">
        <v>177.88000500000001</v>
      </c>
      <c r="F884">
        <v>2761700</v>
      </c>
      <c r="G884">
        <v>177.88000500000001</v>
      </c>
      <c r="H884">
        <f t="shared" si="26"/>
        <v>2.2357606116512354E-2</v>
      </c>
      <c r="I884">
        <f t="shared" si="27"/>
        <v>2.2357606116512354E-2</v>
      </c>
    </row>
    <row r="885" spans="1:9" x14ac:dyDescent="0.35">
      <c r="A885" s="1">
        <v>41641</v>
      </c>
      <c r="B885">
        <v>177.490005</v>
      </c>
      <c r="C885">
        <v>181.14999399999999</v>
      </c>
      <c r="D885">
        <v>174.509995</v>
      </c>
      <c r="E885">
        <v>179.990005</v>
      </c>
      <c r="F885">
        <v>4702400</v>
      </c>
      <c r="G885">
        <v>179.990005</v>
      </c>
      <c r="H885">
        <f t="shared" si="26"/>
        <v>1.1861929057175286E-2</v>
      </c>
      <c r="I885">
        <f t="shared" si="27"/>
        <v>1.1861929057175286E-2</v>
      </c>
    </row>
    <row r="886" spans="1:9" x14ac:dyDescent="0.35">
      <c r="A886" s="1">
        <v>41642</v>
      </c>
      <c r="B886">
        <v>179.729996</v>
      </c>
      <c r="C886">
        <v>180.300003</v>
      </c>
      <c r="D886">
        <v>174.75</v>
      </c>
      <c r="E886">
        <v>175.279999</v>
      </c>
      <c r="F886">
        <v>3382200</v>
      </c>
      <c r="G886">
        <v>175.279999</v>
      </c>
      <c r="H886">
        <f t="shared" si="26"/>
        <v>-2.6168153059387897E-2</v>
      </c>
      <c r="I886">
        <f t="shared" si="27"/>
        <v>-2.6168153059387897E-2</v>
      </c>
    </row>
    <row r="887" spans="1:9" x14ac:dyDescent="0.35">
      <c r="A887" s="1">
        <v>41645</v>
      </c>
      <c r="B887">
        <v>175.179993</v>
      </c>
      <c r="C887">
        <v>177.75</v>
      </c>
      <c r="D887">
        <v>173.75</v>
      </c>
      <c r="E887">
        <v>176.63000500000001</v>
      </c>
      <c r="F887">
        <v>2858700</v>
      </c>
      <c r="G887">
        <v>176.63000500000001</v>
      </c>
      <c r="H887">
        <f t="shared" si="26"/>
        <v>7.7019968490529694E-3</v>
      </c>
      <c r="I887">
        <f t="shared" si="27"/>
        <v>7.7019968490529694E-3</v>
      </c>
    </row>
    <row r="888" spans="1:9" x14ac:dyDescent="0.35">
      <c r="A888" s="1">
        <v>41646</v>
      </c>
      <c r="B888">
        <v>178.199997</v>
      </c>
      <c r="C888">
        <v>179.179993</v>
      </c>
      <c r="D888">
        <v>175.699997</v>
      </c>
      <c r="E888">
        <v>178.820007</v>
      </c>
      <c r="F888">
        <v>2480500</v>
      </c>
      <c r="G888">
        <v>178.820007</v>
      </c>
      <c r="H888">
        <f t="shared" si="26"/>
        <v>1.2398810723013865E-2</v>
      </c>
      <c r="I888">
        <f t="shared" si="27"/>
        <v>1.2398810723013865E-2</v>
      </c>
    </row>
    <row r="889" spans="1:9" x14ac:dyDescent="0.35">
      <c r="A889" s="1">
        <v>41647</v>
      </c>
      <c r="B889">
        <v>179.94000199999999</v>
      </c>
      <c r="C889">
        <v>184.86999499999999</v>
      </c>
      <c r="D889">
        <v>179.5</v>
      </c>
      <c r="E889">
        <v>181.78999300000001</v>
      </c>
      <c r="F889">
        <v>3441900</v>
      </c>
      <c r="G889">
        <v>181.78999300000001</v>
      </c>
      <c r="H889">
        <f t="shared" si="26"/>
        <v>1.6608801497250841E-2</v>
      </c>
      <c r="I889">
        <f t="shared" si="27"/>
        <v>1.6608801497250841E-2</v>
      </c>
    </row>
    <row r="890" spans="1:9" x14ac:dyDescent="0.35">
      <c r="A890" s="1">
        <v>41648</v>
      </c>
      <c r="B890">
        <v>182.64999399999999</v>
      </c>
      <c r="C890">
        <v>185.5</v>
      </c>
      <c r="D890">
        <v>175.300003</v>
      </c>
      <c r="E890">
        <v>175.520004</v>
      </c>
      <c r="F890">
        <v>4522300</v>
      </c>
      <c r="G890">
        <v>175.520004</v>
      </c>
      <c r="H890">
        <f t="shared" si="26"/>
        <v>-3.4490286822333557E-2</v>
      </c>
      <c r="I890">
        <f t="shared" si="27"/>
        <v>-3.4490286822333557E-2</v>
      </c>
    </row>
    <row r="891" spans="1:9" x14ac:dyDescent="0.35">
      <c r="A891" s="1">
        <v>41649</v>
      </c>
      <c r="B891">
        <v>178.89999399999999</v>
      </c>
      <c r="C891">
        <v>180.220001</v>
      </c>
      <c r="D891">
        <v>176.61000100000001</v>
      </c>
      <c r="E891">
        <v>179.66000399999999</v>
      </c>
      <c r="F891">
        <v>3318100</v>
      </c>
      <c r="G891">
        <v>179.66000399999999</v>
      </c>
      <c r="H891">
        <f t="shared" si="26"/>
        <v>2.3587055068663206E-2</v>
      </c>
      <c r="I891">
        <f t="shared" si="27"/>
        <v>2.3587055068663206E-2</v>
      </c>
    </row>
    <row r="892" spans="1:9" x14ac:dyDescent="0.35">
      <c r="A892" s="1">
        <v>41652</v>
      </c>
      <c r="B892">
        <v>178.10000600000001</v>
      </c>
      <c r="C892">
        <v>181.050003</v>
      </c>
      <c r="D892">
        <v>170.38999899999999</v>
      </c>
      <c r="E892">
        <v>171</v>
      </c>
      <c r="F892">
        <v>4439400</v>
      </c>
      <c r="G892">
        <v>171</v>
      </c>
      <c r="H892">
        <f t="shared" si="26"/>
        <v>-4.8202180825956051E-2</v>
      </c>
      <c r="I892">
        <f t="shared" si="27"/>
        <v>-4.8202180825956051E-2</v>
      </c>
    </row>
    <row r="893" spans="1:9" x14ac:dyDescent="0.35">
      <c r="A893" s="1">
        <v>41653</v>
      </c>
      <c r="B893">
        <v>173.88999899999999</v>
      </c>
      <c r="C893">
        <v>173.94000199999999</v>
      </c>
      <c r="D893">
        <v>171.770004</v>
      </c>
      <c r="E893">
        <v>172.86999499999999</v>
      </c>
      <c r="F893">
        <v>3687900</v>
      </c>
      <c r="G893">
        <v>172.86999499999999</v>
      </c>
      <c r="H893">
        <f t="shared" si="26"/>
        <v>1.0935643274853735E-2</v>
      </c>
      <c r="I893">
        <f t="shared" si="27"/>
        <v>1.0935643274853735E-2</v>
      </c>
    </row>
    <row r="894" spans="1:9" x14ac:dyDescent="0.35">
      <c r="A894" s="1">
        <v>41654</v>
      </c>
      <c r="B894">
        <v>173.91000399999999</v>
      </c>
      <c r="C894">
        <v>174.88000500000001</v>
      </c>
      <c r="D894">
        <v>169.71000699999999</v>
      </c>
      <c r="E894">
        <v>170.5</v>
      </c>
      <c r="F894">
        <v>3333000</v>
      </c>
      <c r="G894">
        <v>170.5</v>
      </c>
      <c r="H894">
        <f t="shared" si="26"/>
        <v>-1.3709695543173868E-2</v>
      </c>
      <c r="I894">
        <f t="shared" si="27"/>
        <v>-1.3709695543173868E-2</v>
      </c>
    </row>
    <row r="895" spans="1:9" x14ac:dyDescent="0.35">
      <c r="A895" s="1">
        <v>41655</v>
      </c>
      <c r="B895">
        <v>171.300003</v>
      </c>
      <c r="C895">
        <v>174.570007</v>
      </c>
      <c r="D895">
        <v>169.75</v>
      </c>
      <c r="E895">
        <v>173</v>
      </c>
      <c r="F895">
        <v>2975000</v>
      </c>
      <c r="G895">
        <v>173</v>
      </c>
      <c r="H895">
        <f t="shared" si="26"/>
        <v>1.466275659824047E-2</v>
      </c>
      <c r="I895">
        <f t="shared" si="27"/>
        <v>1.466275659824047E-2</v>
      </c>
    </row>
    <row r="896" spans="1:9" x14ac:dyDescent="0.35">
      <c r="A896" s="1">
        <v>41656</v>
      </c>
      <c r="B896">
        <v>172.479996</v>
      </c>
      <c r="C896">
        <v>172.929993</v>
      </c>
      <c r="D896">
        <v>168.86999499999999</v>
      </c>
      <c r="E896">
        <v>170.13999899999999</v>
      </c>
      <c r="F896">
        <v>3684600</v>
      </c>
      <c r="G896">
        <v>170.13999899999999</v>
      </c>
      <c r="H896">
        <f t="shared" si="26"/>
        <v>-1.6531797687861335E-2</v>
      </c>
      <c r="I896">
        <f t="shared" si="27"/>
        <v>-1.6531797687861335E-2</v>
      </c>
    </row>
    <row r="897" spans="1:9" x14ac:dyDescent="0.35">
      <c r="A897" s="1">
        <v>41660</v>
      </c>
      <c r="B897">
        <v>172.479996</v>
      </c>
      <c r="C897">
        <v>174.63999899999999</v>
      </c>
      <c r="D897">
        <v>169.259995</v>
      </c>
      <c r="E897">
        <v>172.699997</v>
      </c>
      <c r="F897">
        <v>3433500</v>
      </c>
      <c r="G897">
        <v>172.699997</v>
      </c>
      <c r="H897">
        <f t="shared" si="26"/>
        <v>1.504642068323985E-2</v>
      </c>
      <c r="I897">
        <f t="shared" si="27"/>
        <v>1.504642068323985E-2</v>
      </c>
    </row>
    <row r="898" spans="1:9" x14ac:dyDescent="0.35">
      <c r="A898" s="1">
        <v>41661</v>
      </c>
      <c r="B898">
        <v>174.08999600000001</v>
      </c>
      <c r="C898">
        <v>176.320007</v>
      </c>
      <c r="D898">
        <v>172.25</v>
      </c>
      <c r="E898">
        <v>174.429993</v>
      </c>
      <c r="F898">
        <v>3087400</v>
      </c>
      <c r="G898">
        <v>174.429993</v>
      </c>
      <c r="H898">
        <f t="shared" si="26"/>
        <v>1.0017348176329152E-2</v>
      </c>
      <c r="I898">
        <f t="shared" si="27"/>
        <v>1.0017348176329152E-2</v>
      </c>
    </row>
    <row r="899" spans="1:9" x14ac:dyDescent="0.35">
      <c r="A899" s="1">
        <v>41662</v>
      </c>
      <c r="B899">
        <v>168.78999300000001</v>
      </c>
      <c r="C899">
        <v>170.550003</v>
      </c>
      <c r="D899">
        <v>162</v>
      </c>
      <c r="E899">
        <v>163.58000200000001</v>
      </c>
      <c r="F899">
        <v>9587500</v>
      </c>
      <c r="G899">
        <v>163.58000200000001</v>
      </c>
      <c r="H899">
        <f t="shared" si="26"/>
        <v>-6.2202553662889778E-2</v>
      </c>
      <c r="I899">
        <f t="shared" si="27"/>
        <v>-6.2202553662889778E-2</v>
      </c>
    </row>
    <row r="900" spans="1:9" x14ac:dyDescent="0.35">
      <c r="A900" s="1">
        <v>41663</v>
      </c>
      <c r="B900">
        <v>160.60000600000001</v>
      </c>
      <c r="C900">
        <v>165.33000200000001</v>
      </c>
      <c r="D900">
        <v>159</v>
      </c>
      <c r="E900">
        <v>161.36999499999999</v>
      </c>
      <c r="F900">
        <v>5959200</v>
      </c>
      <c r="G900">
        <v>161.36999499999999</v>
      </c>
      <c r="H900">
        <f t="shared" ref="H900:H963" si="28">(E900-E899)/E899</f>
        <v>-1.3510251699349036E-2</v>
      </c>
      <c r="I900">
        <f t="shared" ref="I900:I963" si="29">(G900-G899)/G899</f>
        <v>-1.3510251699349036E-2</v>
      </c>
    </row>
    <row r="901" spans="1:9" x14ac:dyDescent="0.35">
      <c r="A901" s="1">
        <v>41666</v>
      </c>
      <c r="B901">
        <v>161.520004</v>
      </c>
      <c r="C901">
        <v>163.28999300000001</v>
      </c>
      <c r="D901">
        <v>155.21000699999999</v>
      </c>
      <c r="E901">
        <v>158.679993</v>
      </c>
      <c r="F901">
        <v>4679900</v>
      </c>
      <c r="G901">
        <v>158.679993</v>
      </c>
      <c r="H901">
        <f t="shared" si="28"/>
        <v>-1.6669778046408151E-2</v>
      </c>
      <c r="I901">
        <f t="shared" si="29"/>
        <v>-1.6669778046408151E-2</v>
      </c>
    </row>
    <row r="902" spans="1:9" x14ac:dyDescent="0.35">
      <c r="A902" s="1">
        <v>41667</v>
      </c>
      <c r="B902">
        <v>163.28999300000001</v>
      </c>
      <c r="C902">
        <v>166.550003</v>
      </c>
      <c r="D902">
        <v>162.5</v>
      </c>
      <c r="E902">
        <v>164.240005</v>
      </c>
      <c r="F902">
        <v>4873500</v>
      </c>
      <c r="G902">
        <v>164.240005</v>
      </c>
      <c r="H902">
        <f t="shared" si="28"/>
        <v>3.5039149516473703E-2</v>
      </c>
      <c r="I902">
        <f t="shared" si="29"/>
        <v>3.5039149516473703E-2</v>
      </c>
    </row>
    <row r="903" spans="1:9" x14ac:dyDescent="0.35">
      <c r="A903" s="1">
        <v>41668</v>
      </c>
      <c r="B903">
        <v>163.28999300000001</v>
      </c>
      <c r="C903">
        <v>163.38999899999999</v>
      </c>
      <c r="D903">
        <v>157.39999399999999</v>
      </c>
      <c r="E903">
        <v>158.10000600000001</v>
      </c>
      <c r="F903">
        <v>4315800</v>
      </c>
      <c r="G903">
        <v>158.10000600000001</v>
      </c>
      <c r="H903">
        <f t="shared" si="28"/>
        <v>-3.7384308408904332E-2</v>
      </c>
      <c r="I903">
        <f t="shared" si="29"/>
        <v>-3.7384308408904332E-2</v>
      </c>
    </row>
    <row r="904" spans="1:9" x14ac:dyDescent="0.35">
      <c r="A904" s="1">
        <v>41669</v>
      </c>
      <c r="B904">
        <v>161.479996</v>
      </c>
      <c r="C904">
        <v>162.60000600000001</v>
      </c>
      <c r="D904">
        <v>158.300003</v>
      </c>
      <c r="E904">
        <v>160.80999800000001</v>
      </c>
      <c r="F904">
        <v>3334800</v>
      </c>
      <c r="G904">
        <v>160.80999800000001</v>
      </c>
      <c r="H904">
        <f t="shared" si="28"/>
        <v>1.7140998716976642E-2</v>
      </c>
      <c r="I904">
        <f t="shared" si="29"/>
        <v>1.7140998716976642E-2</v>
      </c>
    </row>
    <row r="905" spans="1:9" x14ac:dyDescent="0.35">
      <c r="A905" s="1">
        <v>41670</v>
      </c>
      <c r="B905">
        <v>159.740005</v>
      </c>
      <c r="C905">
        <v>159.949997</v>
      </c>
      <c r="D905">
        <v>155.36999499999999</v>
      </c>
      <c r="E905">
        <v>156.5</v>
      </c>
      <c r="F905">
        <v>3945800</v>
      </c>
      <c r="G905">
        <v>156.5</v>
      </c>
      <c r="H905">
        <f t="shared" si="28"/>
        <v>-2.6801803703772244E-2</v>
      </c>
      <c r="I905">
        <f t="shared" si="29"/>
        <v>-2.6801803703772244E-2</v>
      </c>
    </row>
    <row r="906" spans="1:9" x14ac:dyDescent="0.35">
      <c r="A906" s="1">
        <v>41673</v>
      </c>
      <c r="B906">
        <v>156.259995</v>
      </c>
      <c r="C906">
        <v>157.929993</v>
      </c>
      <c r="D906">
        <v>148.60000600000001</v>
      </c>
      <c r="E906">
        <v>150.520004</v>
      </c>
      <c r="F906">
        <v>5027500</v>
      </c>
      <c r="G906">
        <v>150.520004</v>
      </c>
      <c r="H906">
        <f t="shared" si="28"/>
        <v>-3.8210837060702878E-2</v>
      </c>
      <c r="I906">
        <f t="shared" si="29"/>
        <v>-3.8210837060702878E-2</v>
      </c>
    </row>
    <row r="907" spans="1:9" x14ac:dyDescent="0.35">
      <c r="A907" s="1">
        <v>41674</v>
      </c>
      <c r="B907">
        <v>152.449997</v>
      </c>
      <c r="C907">
        <v>156.220001</v>
      </c>
      <c r="D907">
        <v>152.009995</v>
      </c>
      <c r="E907">
        <v>155.820007</v>
      </c>
      <c r="F907">
        <v>3445400</v>
      </c>
      <c r="G907">
        <v>155.820007</v>
      </c>
      <c r="H907">
        <f t="shared" si="28"/>
        <v>3.5211286600816218E-2</v>
      </c>
      <c r="I907">
        <f t="shared" si="29"/>
        <v>3.5211286600816218E-2</v>
      </c>
    </row>
    <row r="908" spans="1:9" x14ac:dyDescent="0.35">
      <c r="A908" s="1">
        <v>41675</v>
      </c>
      <c r="B908">
        <v>154.259995</v>
      </c>
      <c r="C908">
        <v>154.720001</v>
      </c>
      <c r="D908">
        <v>149.259995</v>
      </c>
      <c r="E908">
        <v>152.10000600000001</v>
      </c>
      <c r="F908">
        <v>3145000</v>
      </c>
      <c r="G908">
        <v>152.10000600000001</v>
      </c>
      <c r="H908">
        <f t="shared" si="28"/>
        <v>-2.3873705768733513E-2</v>
      </c>
      <c r="I908">
        <f t="shared" si="29"/>
        <v>-2.3873705768733513E-2</v>
      </c>
    </row>
    <row r="909" spans="1:9" x14ac:dyDescent="0.35">
      <c r="A909" s="1">
        <v>41676</v>
      </c>
      <c r="B909">
        <v>152.009995</v>
      </c>
      <c r="C909">
        <v>157.19000199999999</v>
      </c>
      <c r="D909">
        <v>152</v>
      </c>
      <c r="E909">
        <v>155.050003</v>
      </c>
      <c r="F909">
        <v>3225500</v>
      </c>
      <c r="G909">
        <v>155.050003</v>
      </c>
      <c r="H909">
        <f t="shared" si="28"/>
        <v>1.9395114290790993E-2</v>
      </c>
      <c r="I909">
        <f t="shared" si="29"/>
        <v>1.9395114290790993E-2</v>
      </c>
    </row>
    <row r="910" spans="1:9" x14ac:dyDescent="0.35">
      <c r="A910" s="1">
        <v>41677</v>
      </c>
      <c r="B910">
        <v>156.44000199999999</v>
      </c>
      <c r="C910">
        <v>162.75</v>
      </c>
      <c r="D910">
        <v>156</v>
      </c>
      <c r="E910">
        <v>161.13999899999999</v>
      </c>
      <c r="F910">
        <v>4389000</v>
      </c>
      <c r="G910">
        <v>161.13999899999999</v>
      </c>
      <c r="H910">
        <f t="shared" si="28"/>
        <v>3.9277625812106469E-2</v>
      </c>
      <c r="I910">
        <f t="shared" si="29"/>
        <v>3.9277625812106469E-2</v>
      </c>
    </row>
    <row r="911" spans="1:9" x14ac:dyDescent="0.35">
      <c r="A911" s="1">
        <v>41680</v>
      </c>
      <c r="B911">
        <v>160.229996</v>
      </c>
      <c r="C911">
        <v>165.85000600000001</v>
      </c>
      <c r="D911">
        <v>160.13999899999999</v>
      </c>
      <c r="E911">
        <v>164.240005</v>
      </c>
      <c r="F911">
        <v>3365600</v>
      </c>
      <c r="G911">
        <v>164.240005</v>
      </c>
      <c r="H911">
        <f t="shared" si="28"/>
        <v>1.9237967104616949E-2</v>
      </c>
      <c r="I911">
        <f t="shared" si="29"/>
        <v>1.9237967104616949E-2</v>
      </c>
    </row>
    <row r="912" spans="1:9" x14ac:dyDescent="0.35">
      <c r="A912" s="1">
        <v>41681</v>
      </c>
      <c r="B912">
        <v>165.490005</v>
      </c>
      <c r="C912">
        <v>167.270004</v>
      </c>
      <c r="D912">
        <v>162.699997</v>
      </c>
      <c r="E912">
        <v>166.28999300000001</v>
      </c>
      <c r="F912">
        <v>3565300</v>
      </c>
      <c r="G912">
        <v>166.28999300000001</v>
      </c>
      <c r="H912">
        <f t="shared" si="28"/>
        <v>1.2481660603943682E-2</v>
      </c>
      <c r="I912">
        <f t="shared" si="29"/>
        <v>1.2481660603943682E-2</v>
      </c>
    </row>
    <row r="913" spans="1:9" x14ac:dyDescent="0.35">
      <c r="A913" s="1">
        <v>41682</v>
      </c>
      <c r="B913">
        <v>167.820007</v>
      </c>
      <c r="C913">
        <v>168.28999300000001</v>
      </c>
      <c r="D913">
        <v>164.570007</v>
      </c>
      <c r="E913">
        <v>167.050003</v>
      </c>
      <c r="F913">
        <v>3066900</v>
      </c>
      <c r="G913">
        <v>167.050003</v>
      </c>
      <c r="H913">
        <f t="shared" si="28"/>
        <v>4.5703892717103792E-3</v>
      </c>
      <c r="I913">
        <f t="shared" si="29"/>
        <v>4.5703892717103792E-3</v>
      </c>
    </row>
    <row r="914" spans="1:9" x14ac:dyDescent="0.35">
      <c r="A914" s="1">
        <v>41683</v>
      </c>
      <c r="B914">
        <v>165.83000200000001</v>
      </c>
      <c r="C914">
        <v>170.13999899999999</v>
      </c>
      <c r="D914">
        <v>164.10000600000001</v>
      </c>
      <c r="E914">
        <v>170.03999300000001</v>
      </c>
      <c r="F914">
        <v>3280800</v>
      </c>
      <c r="G914">
        <v>170.03999300000001</v>
      </c>
      <c r="H914">
        <f t="shared" si="28"/>
        <v>1.7898772501069669E-2</v>
      </c>
      <c r="I914">
        <f t="shared" si="29"/>
        <v>1.7898772501069669E-2</v>
      </c>
    </row>
    <row r="915" spans="1:9" x14ac:dyDescent="0.35">
      <c r="A915" s="1">
        <v>41684</v>
      </c>
      <c r="B915">
        <v>170.03999300000001</v>
      </c>
      <c r="C915">
        <v>170.19000199999999</v>
      </c>
      <c r="D915">
        <v>166.13999899999999</v>
      </c>
      <c r="E915">
        <v>167.479996</v>
      </c>
      <c r="F915">
        <v>2526500</v>
      </c>
      <c r="G915">
        <v>167.479996</v>
      </c>
      <c r="H915">
        <f t="shared" si="28"/>
        <v>-1.5055264087196298E-2</v>
      </c>
      <c r="I915">
        <f t="shared" si="29"/>
        <v>-1.5055264087196298E-2</v>
      </c>
    </row>
    <row r="916" spans="1:9" x14ac:dyDescent="0.35">
      <c r="A916" s="1">
        <v>41688</v>
      </c>
      <c r="B916">
        <v>170</v>
      </c>
      <c r="C916">
        <v>174.300003</v>
      </c>
      <c r="D916">
        <v>168.929993</v>
      </c>
      <c r="E916">
        <v>173.78999300000001</v>
      </c>
      <c r="F916">
        <v>3734600</v>
      </c>
      <c r="G916">
        <v>173.78999300000001</v>
      </c>
      <c r="H916">
        <f t="shared" si="28"/>
        <v>3.7676123421928012E-2</v>
      </c>
      <c r="I916">
        <f t="shared" si="29"/>
        <v>3.7676123421928012E-2</v>
      </c>
    </row>
    <row r="917" spans="1:9" x14ac:dyDescent="0.35">
      <c r="A917" s="1">
        <v>41689</v>
      </c>
      <c r="B917">
        <v>173.86999499999999</v>
      </c>
      <c r="C917">
        <v>177.320007</v>
      </c>
      <c r="D917">
        <v>173.020004</v>
      </c>
      <c r="E917">
        <v>173.58999600000001</v>
      </c>
      <c r="F917">
        <v>3138500</v>
      </c>
      <c r="G917">
        <v>173.58999600000001</v>
      </c>
      <c r="H917">
        <f t="shared" si="28"/>
        <v>-1.1507969851865764E-3</v>
      </c>
      <c r="I917">
        <f t="shared" si="29"/>
        <v>-1.1507969851865764E-3</v>
      </c>
    </row>
    <row r="918" spans="1:9" x14ac:dyDescent="0.35">
      <c r="A918" s="1">
        <v>41690</v>
      </c>
      <c r="B918">
        <v>173.91000399999999</v>
      </c>
      <c r="C918">
        <v>174.36000100000001</v>
      </c>
      <c r="D918">
        <v>169.759995</v>
      </c>
      <c r="E918">
        <v>173.89999399999999</v>
      </c>
      <c r="F918">
        <v>3027700</v>
      </c>
      <c r="G918">
        <v>173.89999399999999</v>
      </c>
      <c r="H918">
        <f t="shared" si="28"/>
        <v>1.785805675114935E-3</v>
      </c>
      <c r="I918">
        <f t="shared" si="29"/>
        <v>1.785805675114935E-3</v>
      </c>
    </row>
    <row r="919" spans="1:9" x14ac:dyDescent="0.35">
      <c r="A919" s="1">
        <v>41691</v>
      </c>
      <c r="B919">
        <v>173.30999800000001</v>
      </c>
      <c r="C919">
        <v>175.229996</v>
      </c>
      <c r="D919">
        <v>170.89999399999999</v>
      </c>
      <c r="E919">
        <v>172.66000399999999</v>
      </c>
      <c r="F919">
        <v>2439000</v>
      </c>
      <c r="G919">
        <v>172.66000399999999</v>
      </c>
      <c r="H919">
        <f t="shared" si="28"/>
        <v>-7.1304775318163953E-3</v>
      </c>
      <c r="I919">
        <f t="shared" si="29"/>
        <v>-7.1304775318163953E-3</v>
      </c>
    </row>
    <row r="920" spans="1:9" x14ac:dyDescent="0.35">
      <c r="A920" s="1">
        <v>41694</v>
      </c>
      <c r="B920">
        <v>175.529999</v>
      </c>
      <c r="C920">
        <v>176</v>
      </c>
      <c r="D920">
        <v>172.009995</v>
      </c>
      <c r="E920">
        <v>172.529999</v>
      </c>
      <c r="F920">
        <v>2707800</v>
      </c>
      <c r="G920">
        <v>172.529999</v>
      </c>
      <c r="H920">
        <f t="shared" si="28"/>
        <v>-7.5295376455558778E-4</v>
      </c>
      <c r="I920">
        <f t="shared" si="29"/>
        <v>-7.5295376455558778E-4</v>
      </c>
    </row>
    <row r="921" spans="1:9" x14ac:dyDescent="0.35">
      <c r="A921" s="1">
        <v>41695</v>
      </c>
      <c r="B921">
        <v>173.050003</v>
      </c>
      <c r="C921">
        <v>173.990005</v>
      </c>
      <c r="D921">
        <v>168.66000399999999</v>
      </c>
      <c r="E921">
        <v>170.14999399999999</v>
      </c>
      <c r="F921">
        <v>3479200</v>
      </c>
      <c r="G921">
        <v>170.14999399999999</v>
      </c>
      <c r="H921">
        <f t="shared" si="28"/>
        <v>-1.3794731431024996E-2</v>
      </c>
      <c r="I921">
        <f t="shared" si="29"/>
        <v>-1.3794731431024996E-2</v>
      </c>
    </row>
    <row r="922" spans="1:9" x14ac:dyDescent="0.35">
      <c r="A922" s="1">
        <v>41696</v>
      </c>
      <c r="B922">
        <v>172.63999899999999</v>
      </c>
      <c r="C922">
        <v>174.94000199999999</v>
      </c>
      <c r="D922">
        <v>171.08000200000001</v>
      </c>
      <c r="E922">
        <v>172.89999399999999</v>
      </c>
      <c r="F922">
        <v>6290000</v>
      </c>
      <c r="G922">
        <v>172.89999399999999</v>
      </c>
      <c r="H922">
        <f t="shared" si="28"/>
        <v>1.6162210384797312E-2</v>
      </c>
      <c r="I922">
        <f t="shared" si="29"/>
        <v>1.6162210384797312E-2</v>
      </c>
    </row>
    <row r="923" spans="1:9" x14ac:dyDescent="0.35">
      <c r="A923" s="1">
        <v>41697</v>
      </c>
      <c r="B923">
        <v>174</v>
      </c>
      <c r="C923">
        <v>180.479996</v>
      </c>
      <c r="D923">
        <v>171.050003</v>
      </c>
      <c r="E923">
        <v>178.91999799999999</v>
      </c>
      <c r="F923">
        <v>13896600</v>
      </c>
      <c r="G923">
        <v>178.91999799999999</v>
      </c>
      <c r="H923">
        <f t="shared" si="28"/>
        <v>3.4817838108195658E-2</v>
      </c>
      <c r="I923">
        <f t="shared" si="29"/>
        <v>3.4817838108195658E-2</v>
      </c>
    </row>
    <row r="924" spans="1:9" x14ac:dyDescent="0.35">
      <c r="A924" s="1">
        <v>41698</v>
      </c>
      <c r="B924">
        <v>177.13000500000001</v>
      </c>
      <c r="C924">
        <v>179</v>
      </c>
      <c r="D924">
        <v>168.14999399999999</v>
      </c>
      <c r="E924">
        <v>170.929993</v>
      </c>
      <c r="F924">
        <v>8631000</v>
      </c>
      <c r="G924">
        <v>170.929993</v>
      </c>
      <c r="H924">
        <f t="shared" si="28"/>
        <v>-4.4656858312730342E-2</v>
      </c>
      <c r="I924">
        <f t="shared" si="29"/>
        <v>-4.4656858312730342E-2</v>
      </c>
    </row>
    <row r="925" spans="1:9" x14ac:dyDescent="0.35">
      <c r="A925" s="1">
        <v>41701</v>
      </c>
      <c r="B925">
        <v>168</v>
      </c>
      <c r="C925">
        <v>171.05999800000001</v>
      </c>
      <c r="D925">
        <v>165.25</v>
      </c>
      <c r="E925">
        <v>169.75</v>
      </c>
      <c r="F925">
        <v>5156000</v>
      </c>
      <c r="G925">
        <v>169.75</v>
      </c>
      <c r="H925">
        <f t="shared" si="28"/>
        <v>-6.9033700832129329E-3</v>
      </c>
      <c r="I925">
        <f t="shared" si="29"/>
        <v>-6.9033700832129329E-3</v>
      </c>
    </row>
    <row r="926" spans="1:9" x14ac:dyDescent="0.35">
      <c r="A926" s="1">
        <v>41702</v>
      </c>
      <c r="B926">
        <v>173.35000600000001</v>
      </c>
      <c r="C926">
        <v>173.89999399999999</v>
      </c>
      <c r="D926">
        <v>171.25</v>
      </c>
      <c r="E926">
        <v>172.41999799999999</v>
      </c>
      <c r="F926">
        <v>4399600</v>
      </c>
      <c r="G926">
        <v>172.41999799999999</v>
      </c>
      <c r="H926">
        <f t="shared" si="28"/>
        <v>1.5729001472754005E-2</v>
      </c>
      <c r="I926">
        <f t="shared" si="29"/>
        <v>1.5729001472754005E-2</v>
      </c>
    </row>
    <row r="927" spans="1:9" x14ac:dyDescent="0.35">
      <c r="A927" s="1">
        <v>41703</v>
      </c>
      <c r="B927">
        <v>173.58999600000001</v>
      </c>
      <c r="C927">
        <v>174.88000500000001</v>
      </c>
      <c r="D927">
        <v>172.89999399999999</v>
      </c>
      <c r="E927">
        <v>174.570007</v>
      </c>
      <c r="F927">
        <v>2500400</v>
      </c>
      <c r="G927">
        <v>174.570007</v>
      </c>
      <c r="H927">
        <f t="shared" si="28"/>
        <v>1.2469603438923666E-2</v>
      </c>
      <c r="I927">
        <f t="shared" si="29"/>
        <v>1.2469603438923666E-2</v>
      </c>
    </row>
    <row r="928" spans="1:9" x14ac:dyDescent="0.35">
      <c r="A928" s="1">
        <v>41704</v>
      </c>
      <c r="B928">
        <v>175.470001</v>
      </c>
      <c r="C928">
        <v>186</v>
      </c>
      <c r="D928">
        <v>175.009995</v>
      </c>
      <c r="E928">
        <v>184.63999899999999</v>
      </c>
      <c r="F928">
        <v>8739100</v>
      </c>
      <c r="G928">
        <v>184.63999899999999</v>
      </c>
      <c r="H928">
        <f t="shared" si="28"/>
        <v>5.7684548297004909E-2</v>
      </c>
      <c r="I928">
        <f t="shared" si="29"/>
        <v>5.7684548297004909E-2</v>
      </c>
    </row>
    <row r="929" spans="1:9" x14ac:dyDescent="0.35">
      <c r="A929" s="1">
        <v>41705</v>
      </c>
      <c r="B929">
        <v>185.5</v>
      </c>
      <c r="C929">
        <v>189.33999600000001</v>
      </c>
      <c r="D929">
        <v>180.949997</v>
      </c>
      <c r="E929">
        <v>182.03999300000001</v>
      </c>
      <c r="F929">
        <v>6761900</v>
      </c>
      <c r="G929">
        <v>182.03999300000001</v>
      </c>
      <c r="H929">
        <f t="shared" si="28"/>
        <v>-1.408148837782424E-2</v>
      </c>
      <c r="I929">
        <f t="shared" si="29"/>
        <v>-1.408148837782424E-2</v>
      </c>
    </row>
    <row r="930" spans="1:9" x14ac:dyDescent="0.35">
      <c r="A930" s="1">
        <v>41708</v>
      </c>
      <c r="B930">
        <v>181.58000200000001</v>
      </c>
      <c r="C930">
        <v>181.63999899999999</v>
      </c>
      <c r="D930">
        <v>174.990005</v>
      </c>
      <c r="E930">
        <v>179.55999800000001</v>
      </c>
      <c r="F930">
        <v>4208100</v>
      </c>
      <c r="G930">
        <v>179.55999800000001</v>
      </c>
      <c r="H930">
        <f t="shared" si="28"/>
        <v>-1.3623352534407109E-2</v>
      </c>
      <c r="I930">
        <f t="shared" si="29"/>
        <v>-1.3623352534407109E-2</v>
      </c>
    </row>
    <row r="931" spans="1:9" x14ac:dyDescent="0.35">
      <c r="A931" s="1">
        <v>41709</v>
      </c>
      <c r="B931">
        <v>180.33000200000001</v>
      </c>
      <c r="C931">
        <v>180.61999499999999</v>
      </c>
      <c r="D931">
        <v>172.35000600000001</v>
      </c>
      <c r="E931">
        <v>173.5</v>
      </c>
      <c r="F931">
        <v>4196600</v>
      </c>
      <c r="G931">
        <v>173.5</v>
      </c>
      <c r="H931">
        <f t="shared" si="28"/>
        <v>-3.374915386220937E-2</v>
      </c>
      <c r="I931">
        <f t="shared" si="29"/>
        <v>-3.374915386220937E-2</v>
      </c>
    </row>
    <row r="932" spans="1:9" x14ac:dyDescent="0.35">
      <c r="A932" s="1">
        <v>41710</v>
      </c>
      <c r="B932">
        <v>171.759995</v>
      </c>
      <c r="C932">
        <v>175.449997</v>
      </c>
      <c r="D932">
        <v>169.259995</v>
      </c>
      <c r="E932">
        <v>174.179993</v>
      </c>
      <c r="F932">
        <v>4049900</v>
      </c>
      <c r="G932">
        <v>174.179993</v>
      </c>
      <c r="H932">
        <f t="shared" si="28"/>
        <v>3.9192680115273546E-3</v>
      </c>
      <c r="I932">
        <f t="shared" si="29"/>
        <v>3.9192680115273546E-3</v>
      </c>
    </row>
    <row r="933" spans="1:9" x14ac:dyDescent="0.35">
      <c r="A933" s="1">
        <v>41711</v>
      </c>
      <c r="B933">
        <v>175.5</v>
      </c>
      <c r="C933">
        <v>175.64999399999999</v>
      </c>
      <c r="D933">
        <v>164.44000199999999</v>
      </c>
      <c r="E933">
        <v>166.08999600000001</v>
      </c>
      <c r="F933">
        <v>5830400</v>
      </c>
      <c r="G933">
        <v>166.08999600000001</v>
      </c>
      <c r="H933">
        <f t="shared" si="28"/>
        <v>-4.6446189718241535E-2</v>
      </c>
      <c r="I933">
        <f t="shared" si="29"/>
        <v>-4.6446189718241535E-2</v>
      </c>
    </row>
    <row r="934" spans="1:9" x14ac:dyDescent="0.35">
      <c r="A934" s="1">
        <v>41712</v>
      </c>
      <c r="B934">
        <v>165.19000199999999</v>
      </c>
      <c r="C934">
        <v>165.94000199999999</v>
      </c>
      <c r="D934">
        <v>160.279999</v>
      </c>
      <c r="E934">
        <v>160.58999600000001</v>
      </c>
      <c r="F934">
        <v>6017400</v>
      </c>
      <c r="G934">
        <v>160.58999600000001</v>
      </c>
      <c r="H934">
        <f t="shared" si="28"/>
        <v>-3.3114577231972475E-2</v>
      </c>
      <c r="I934">
        <f t="shared" si="29"/>
        <v>-3.3114577231972475E-2</v>
      </c>
    </row>
    <row r="935" spans="1:9" x14ac:dyDescent="0.35">
      <c r="A935" s="1">
        <v>41715</v>
      </c>
      <c r="B935">
        <v>163.009995</v>
      </c>
      <c r="C935">
        <v>165.759995</v>
      </c>
      <c r="D935">
        <v>161.38000500000001</v>
      </c>
      <c r="E935">
        <v>161.66000399999999</v>
      </c>
      <c r="F935">
        <v>4441300</v>
      </c>
      <c r="G935">
        <v>161.66000399999999</v>
      </c>
      <c r="H935">
        <f t="shared" si="28"/>
        <v>6.6629804262525348E-3</v>
      </c>
      <c r="I935">
        <f t="shared" si="29"/>
        <v>6.6629804262525348E-3</v>
      </c>
    </row>
    <row r="936" spans="1:9" x14ac:dyDescent="0.35">
      <c r="A936" s="1">
        <v>41716</v>
      </c>
      <c r="B936">
        <v>162.699997</v>
      </c>
      <c r="C936">
        <v>165.66999799999999</v>
      </c>
      <c r="D936">
        <v>161.199997</v>
      </c>
      <c r="E936">
        <v>164.08999600000001</v>
      </c>
      <c r="F936">
        <v>3559500</v>
      </c>
      <c r="G936">
        <v>164.08999600000001</v>
      </c>
      <c r="H936">
        <f t="shared" si="28"/>
        <v>1.5031497834183075E-2</v>
      </c>
      <c r="I936">
        <f t="shared" si="29"/>
        <v>1.5031497834183075E-2</v>
      </c>
    </row>
    <row r="937" spans="1:9" x14ac:dyDescent="0.35">
      <c r="A937" s="1">
        <v>41717</v>
      </c>
      <c r="B937">
        <v>163.86999499999999</v>
      </c>
      <c r="C937">
        <v>164.020004</v>
      </c>
      <c r="D937">
        <v>159.03999300000001</v>
      </c>
      <c r="E937">
        <v>160.58000200000001</v>
      </c>
      <c r="F937">
        <v>4432900</v>
      </c>
      <c r="G937">
        <v>160.58000200000001</v>
      </c>
      <c r="H937">
        <f t="shared" si="28"/>
        <v>-2.1390664181623879E-2</v>
      </c>
      <c r="I937">
        <f t="shared" si="29"/>
        <v>-2.1390664181623879E-2</v>
      </c>
    </row>
    <row r="938" spans="1:9" x14ac:dyDescent="0.35">
      <c r="A938" s="1">
        <v>41718</v>
      </c>
      <c r="B938">
        <v>159.11000100000001</v>
      </c>
      <c r="C938">
        <v>161.270004</v>
      </c>
      <c r="D938">
        <v>157.029999</v>
      </c>
      <c r="E938">
        <v>157.479996</v>
      </c>
      <c r="F938">
        <v>4289300</v>
      </c>
      <c r="G938">
        <v>157.479996</v>
      </c>
      <c r="H938">
        <f t="shared" si="28"/>
        <v>-1.9305056429131242E-2</v>
      </c>
      <c r="I938">
        <f t="shared" si="29"/>
        <v>-1.9305056429131242E-2</v>
      </c>
    </row>
    <row r="939" spans="1:9" x14ac:dyDescent="0.35">
      <c r="A939" s="1">
        <v>41719</v>
      </c>
      <c r="B939">
        <v>160.71000699999999</v>
      </c>
      <c r="C939">
        <v>161.5</v>
      </c>
      <c r="D939">
        <v>156.75</v>
      </c>
      <c r="E939">
        <v>158.30999800000001</v>
      </c>
      <c r="F939">
        <v>4526500</v>
      </c>
      <c r="G939">
        <v>158.30999800000001</v>
      </c>
      <c r="H939">
        <f t="shared" si="28"/>
        <v>5.2705233749180905E-3</v>
      </c>
      <c r="I939">
        <f t="shared" si="29"/>
        <v>5.2705233749180905E-3</v>
      </c>
    </row>
    <row r="940" spans="1:9" x14ac:dyDescent="0.35">
      <c r="A940" s="1">
        <v>41722</v>
      </c>
      <c r="B940">
        <v>158.83999600000001</v>
      </c>
      <c r="C940">
        <v>159.94000199999999</v>
      </c>
      <c r="D940">
        <v>154.60000600000001</v>
      </c>
      <c r="E940">
        <v>157.38000500000001</v>
      </c>
      <c r="F940">
        <v>4678800</v>
      </c>
      <c r="G940">
        <v>157.38000500000001</v>
      </c>
      <c r="H940">
        <f t="shared" si="28"/>
        <v>-5.8745057908471199E-3</v>
      </c>
      <c r="I940">
        <f t="shared" si="29"/>
        <v>-5.8745057908471199E-3</v>
      </c>
    </row>
    <row r="941" spans="1:9" x14ac:dyDescent="0.35">
      <c r="A941" s="1">
        <v>41723</v>
      </c>
      <c r="B941">
        <v>158.429993</v>
      </c>
      <c r="C941">
        <v>159.61999499999999</v>
      </c>
      <c r="D941">
        <v>154.699997</v>
      </c>
      <c r="E941">
        <v>156.050003</v>
      </c>
      <c r="F941">
        <v>4288800</v>
      </c>
      <c r="G941">
        <v>156.050003</v>
      </c>
      <c r="H941">
        <f t="shared" si="28"/>
        <v>-8.4508956522145705E-3</v>
      </c>
      <c r="I941">
        <f t="shared" si="29"/>
        <v>-8.4508956522145705E-3</v>
      </c>
    </row>
    <row r="942" spans="1:9" x14ac:dyDescent="0.35">
      <c r="A942" s="1">
        <v>41724</v>
      </c>
      <c r="B942">
        <v>157.949997</v>
      </c>
      <c r="C942">
        <v>159.820007</v>
      </c>
      <c r="D942">
        <v>152.029999</v>
      </c>
      <c r="E942">
        <v>152.11999499999999</v>
      </c>
      <c r="F942">
        <v>4553100</v>
      </c>
      <c r="G942">
        <v>152.11999499999999</v>
      </c>
      <c r="H942">
        <f t="shared" si="28"/>
        <v>-2.5184286603314034E-2</v>
      </c>
      <c r="I942">
        <f t="shared" si="29"/>
        <v>-2.5184286603314034E-2</v>
      </c>
    </row>
    <row r="943" spans="1:9" x14ac:dyDescent="0.35">
      <c r="A943" s="1">
        <v>41725</v>
      </c>
      <c r="B943">
        <v>151.259995</v>
      </c>
      <c r="C943">
        <v>152.800003</v>
      </c>
      <c r="D943">
        <v>144.16000399999999</v>
      </c>
      <c r="E943">
        <v>151</v>
      </c>
      <c r="F943">
        <v>8227800</v>
      </c>
      <c r="G943">
        <v>151</v>
      </c>
      <c r="H943">
        <f t="shared" si="28"/>
        <v>-7.3625758402108077E-3</v>
      </c>
      <c r="I943">
        <f t="shared" si="29"/>
        <v>-7.3625758402108077E-3</v>
      </c>
    </row>
    <row r="944" spans="1:9" x14ac:dyDescent="0.35">
      <c r="A944" s="1">
        <v>41726</v>
      </c>
      <c r="B944">
        <v>151.89999399999999</v>
      </c>
      <c r="C944">
        <v>155.39999399999999</v>
      </c>
      <c r="D944">
        <v>150.300003</v>
      </c>
      <c r="E944">
        <v>150.66000399999999</v>
      </c>
      <c r="F944">
        <v>4506700</v>
      </c>
      <c r="G944">
        <v>150.66000399999999</v>
      </c>
      <c r="H944">
        <f t="shared" si="28"/>
        <v>-2.251629139072937E-3</v>
      </c>
      <c r="I944">
        <f t="shared" si="29"/>
        <v>-2.251629139072937E-3</v>
      </c>
    </row>
    <row r="945" spans="1:9" x14ac:dyDescent="0.35">
      <c r="A945" s="1">
        <v>41729</v>
      </c>
      <c r="B945">
        <v>154.08999600000001</v>
      </c>
      <c r="C945">
        <v>157.89999399999999</v>
      </c>
      <c r="D945">
        <v>150.91000399999999</v>
      </c>
      <c r="E945">
        <v>152.270004</v>
      </c>
      <c r="F945">
        <v>5347400</v>
      </c>
      <c r="G945">
        <v>152.270004</v>
      </c>
      <c r="H945">
        <f t="shared" si="28"/>
        <v>1.0686313269977172E-2</v>
      </c>
      <c r="I945">
        <f t="shared" si="29"/>
        <v>1.0686313269977172E-2</v>
      </c>
    </row>
    <row r="946" spans="1:9" x14ac:dyDescent="0.35">
      <c r="A946" s="1">
        <v>41730</v>
      </c>
      <c r="B946">
        <v>155.199997</v>
      </c>
      <c r="C946">
        <v>159.60000600000001</v>
      </c>
      <c r="D946">
        <v>155.11999499999999</v>
      </c>
      <c r="E946">
        <v>159.179993</v>
      </c>
      <c r="F946">
        <v>5349500</v>
      </c>
      <c r="G946">
        <v>159.179993</v>
      </c>
      <c r="H946">
        <f t="shared" si="28"/>
        <v>4.5379843820060557E-2</v>
      </c>
      <c r="I946">
        <f t="shared" si="29"/>
        <v>4.5379843820060557E-2</v>
      </c>
    </row>
    <row r="947" spans="1:9" x14ac:dyDescent="0.35">
      <c r="A947" s="1">
        <v>41731</v>
      </c>
      <c r="B947">
        <v>160.759995</v>
      </c>
      <c r="C947">
        <v>163.58000200000001</v>
      </c>
      <c r="D947">
        <v>159.36999499999999</v>
      </c>
      <c r="E947">
        <v>160.470001</v>
      </c>
      <c r="F947">
        <v>4422900</v>
      </c>
      <c r="G947">
        <v>160.470001</v>
      </c>
      <c r="H947">
        <f t="shared" si="28"/>
        <v>8.104083783946392E-3</v>
      </c>
      <c r="I947">
        <f t="shared" si="29"/>
        <v>8.104083783946392E-3</v>
      </c>
    </row>
    <row r="948" spans="1:9" x14ac:dyDescent="0.35">
      <c r="A948" s="1">
        <v>41732</v>
      </c>
      <c r="B948">
        <v>160.69000199999999</v>
      </c>
      <c r="C948">
        <v>162.199997</v>
      </c>
      <c r="D948">
        <v>155.5</v>
      </c>
      <c r="E948">
        <v>157.449997</v>
      </c>
      <c r="F948">
        <v>4384300</v>
      </c>
      <c r="G948">
        <v>157.449997</v>
      </c>
      <c r="H948">
        <f t="shared" si="28"/>
        <v>-1.8819741890573057E-2</v>
      </c>
      <c r="I948">
        <f t="shared" si="29"/>
        <v>-1.8819741890573057E-2</v>
      </c>
    </row>
    <row r="949" spans="1:9" x14ac:dyDescent="0.35">
      <c r="A949" s="1">
        <v>41733</v>
      </c>
      <c r="B949">
        <v>157.83000200000001</v>
      </c>
      <c r="C949">
        <v>158.16999799999999</v>
      </c>
      <c r="D949">
        <v>148.5</v>
      </c>
      <c r="E949">
        <v>149.35000600000001</v>
      </c>
      <c r="F949">
        <v>8203800</v>
      </c>
      <c r="G949">
        <v>149.35000600000001</v>
      </c>
      <c r="H949">
        <f t="shared" si="28"/>
        <v>-5.1444846963064651E-2</v>
      </c>
      <c r="I949">
        <f t="shared" si="29"/>
        <v>-5.1444846963064651E-2</v>
      </c>
    </row>
    <row r="950" spans="1:9" x14ac:dyDescent="0.35">
      <c r="A950" s="1">
        <v>41736</v>
      </c>
      <c r="B950">
        <v>147.96000699999999</v>
      </c>
      <c r="C950">
        <v>149.46000699999999</v>
      </c>
      <c r="D950">
        <v>140.66000399999999</v>
      </c>
      <c r="E950">
        <v>143.509995</v>
      </c>
      <c r="F950">
        <v>10335000</v>
      </c>
      <c r="G950">
        <v>143.509995</v>
      </c>
      <c r="H950">
        <f t="shared" si="28"/>
        <v>-3.9102850789306323E-2</v>
      </c>
      <c r="I950">
        <f t="shared" si="29"/>
        <v>-3.9102850789306323E-2</v>
      </c>
    </row>
    <row r="951" spans="1:9" x14ac:dyDescent="0.35">
      <c r="A951" s="1">
        <v>41737</v>
      </c>
      <c r="B951">
        <v>145.36999499999999</v>
      </c>
      <c r="C951">
        <v>153.36000100000001</v>
      </c>
      <c r="D951">
        <v>145.009995</v>
      </c>
      <c r="E951">
        <v>150.96000699999999</v>
      </c>
      <c r="F951">
        <v>7458600</v>
      </c>
      <c r="G951">
        <v>150.96000699999999</v>
      </c>
      <c r="H951">
        <f t="shared" si="28"/>
        <v>5.1912844119324141E-2</v>
      </c>
      <c r="I951">
        <f t="shared" si="29"/>
        <v>5.1912844119324141E-2</v>
      </c>
    </row>
    <row r="952" spans="1:9" x14ac:dyDescent="0.35">
      <c r="A952" s="1">
        <v>41738</v>
      </c>
      <c r="B952">
        <v>153.050003</v>
      </c>
      <c r="C952">
        <v>157.85000600000001</v>
      </c>
      <c r="D952">
        <v>149.30999800000001</v>
      </c>
      <c r="E952">
        <v>157.679993</v>
      </c>
      <c r="F952">
        <v>5676400</v>
      </c>
      <c r="G952">
        <v>157.679993</v>
      </c>
      <c r="H952">
        <f t="shared" si="28"/>
        <v>4.4515008534677707E-2</v>
      </c>
      <c r="I952">
        <f t="shared" si="29"/>
        <v>4.4515008534677707E-2</v>
      </c>
    </row>
    <row r="953" spans="1:9" x14ac:dyDescent="0.35">
      <c r="A953" s="1">
        <v>41739</v>
      </c>
      <c r="B953">
        <v>159.199997</v>
      </c>
      <c r="C953">
        <v>159.80999800000001</v>
      </c>
      <c r="D953">
        <v>148.91999799999999</v>
      </c>
      <c r="E953">
        <v>150.970001</v>
      </c>
      <c r="F953">
        <v>6665600</v>
      </c>
      <c r="G953">
        <v>150.970001</v>
      </c>
      <c r="H953">
        <f t="shared" si="28"/>
        <v>-4.2554491995696622E-2</v>
      </c>
      <c r="I953">
        <f t="shared" si="29"/>
        <v>-4.2554491995696622E-2</v>
      </c>
    </row>
    <row r="954" spans="1:9" x14ac:dyDescent="0.35">
      <c r="A954" s="1">
        <v>41740</v>
      </c>
      <c r="B954">
        <v>148.5</v>
      </c>
      <c r="C954">
        <v>153.259995</v>
      </c>
      <c r="D954">
        <v>147.229996</v>
      </c>
      <c r="E954">
        <v>149.740005</v>
      </c>
      <c r="F954">
        <v>4387800</v>
      </c>
      <c r="G954">
        <v>149.740005</v>
      </c>
      <c r="H954">
        <f t="shared" si="28"/>
        <v>-8.1472874866047058E-3</v>
      </c>
      <c r="I954">
        <f t="shared" si="29"/>
        <v>-8.1472874866047058E-3</v>
      </c>
    </row>
    <row r="955" spans="1:9" x14ac:dyDescent="0.35">
      <c r="A955" s="1">
        <v>41743</v>
      </c>
      <c r="B955">
        <v>153.36000100000001</v>
      </c>
      <c r="C955">
        <v>155.83000200000001</v>
      </c>
      <c r="D955">
        <v>150.279999</v>
      </c>
      <c r="E955">
        <v>153.759995</v>
      </c>
      <c r="F955">
        <v>3776200</v>
      </c>
      <c r="G955">
        <v>153.759995</v>
      </c>
      <c r="H955">
        <f t="shared" si="28"/>
        <v>2.6846466313394386E-2</v>
      </c>
      <c r="I955">
        <f t="shared" si="29"/>
        <v>2.6846466313394386E-2</v>
      </c>
    </row>
    <row r="956" spans="1:9" x14ac:dyDescent="0.35">
      <c r="A956" s="1">
        <v>41744</v>
      </c>
      <c r="B956">
        <v>153.80999800000001</v>
      </c>
      <c r="C956">
        <v>155.800003</v>
      </c>
      <c r="D956">
        <v>147.25</v>
      </c>
      <c r="E956">
        <v>155.470001</v>
      </c>
      <c r="F956">
        <v>5358200</v>
      </c>
      <c r="G956">
        <v>155.470001</v>
      </c>
      <c r="H956">
        <f t="shared" si="28"/>
        <v>1.1121267271112963E-2</v>
      </c>
      <c r="I956">
        <f t="shared" si="29"/>
        <v>1.1121267271112963E-2</v>
      </c>
    </row>
    <row r="957" spans="1:9" x14ac:dyDescent="0.35">
      <c r="A957" s="1">
        <v>41745</v>
      </c>
      <c r="B957">
        <v>159.28999300000001</v>
      </c>
      <c r="C957">
        <v>159.5</v>
      </c>
      <c r="D957">
        <v>152.10000600000001</v>
      </c>
      <c r="E957">
        <v>157.229996</v>
      </c>
      <c r="F957">
        <v>3847600</v>
      </c>
      <c r="G957">
        <v>157.229996</v>
      </c>
      <c r="H957">
        <f t="shared" si="28"/>
        <v>1.1320479762523469E-2</v>
      </c>
      <c r="I957">
        <f t="shared" si="29"/>
        <v>1.1320479762523469E-2</v>
      </c>
    </row>
    <row r="958" spans="1:9" x14ac:dyDescent="0.35">
      <c r="A958" s="1">
        <v>41746</v>
      </c>
      <c r="B958">
        <v>156.270004</v>
      </c>
      <c r="C958">
        <v>157.91999799999999</v>
      </c>
      <c r="D958">
        <v>152.759995</v>
      </c>
      <c r="E958">
        <v>155.800003</v>
      </c>
      <c r="F958">
        <v>3386500</v>
      </c>
      <c r="G958">
        <v>155.800003</v>
      </c>
      <c r="H958">
        <f t="shared" si="28"/>
        <v>-9.0949121438634144E-3</v>
      </c>
      <c r="I958">
        <f t="shared" si="29"/>
        <v>-9.0949121438634144E-3</v>
      </c>
    </row>
    <row r="959" spans="1:9" x14ac:dyDescent="0.35">
      <c r="A959" s="1">
        <v>41750</v>
      </c>
      <c r="B959">
        <v>157.229996</v>
      </c>
      <c r="C959">
        <v>160.13999899999999</v>
      </c>
      <c r="D959">
        <v>155.990005</v>
      </c>
      <c r="E959">
        <v>160.11000100000001</v>
      </c>
      <c r="F959">
        <v>3015900</v>
      </c>
      <c r="G959">
        <v>160.11000100000001</v>
      </c>
      <c r="H959">
        <f t="shared" si="28"/>
        <v>2.7663658003909072E-2</v>
      </c>
      <c r="I959">
        <f t="shared" si="29"/>
        <v>2.7663658003909072E-2</v>
      </c>
    </row>
    <row r="960" spans="1:9" x14ac:dyDescent="0.35">
      <c r="A960" s="1">
        <v>41751</v>
      </c>
      <c r="B960">
        <v>160.270004</v>
      </c>
      <c r="C960">
        <v>164.41999799999999</v>
      </c>
      <c r="D960">
        <v>160.199997</v>
      </c>
      <c r="E960">
        <v>163.009995</v>
      </c>
      <c r="F960">
        <v>3898900</v>
      </c>
      <c r="G960">
        <v>163.009995</v>
      </c>
      <c r="H960">
        <f t="shared" si="28"/>
        <v>1.8112510036146914E-2</v>
      </c>
      <c r="I960">
        <f t="shared" si="29"/>
        <v>1.8112510036146914E-2</v>
      </c>
    </row>
    <row r="961" spans="1:9" x14ac:dyDescent="0.35">
      <c r="A961" s="1">
        <v>41752</v>
      </c>
      <c r="B961">
        <v>162.25</v>
      </c>
      <c r="C961">
        <v>162.679993</v>
      </c>
      <c r="D961">
        <v>158.44000199999999</v>
      </c>
      <c r="E961">
        <v>159.33999600000001</v>
      </c>
      <c r="F961">
        <v>2973300</v>
      </c>
      <c r="G961">
        <v>159.33999600000001</v>
      </c>
      <c r="H961">
        <f t="shared" si="28"/>
        <v>-2.2513950754982786E-2</v>
      </c>
      <c r="I961">
        <f t="shared" si="29"/>
        <v>-2.2513950754982786E-2</v>
      </c>
    </row>
    <row r="962" spans="1:9" x14ac:dyDescent="0.35">
      <c r="A962" s="1">
        <v>41753</v>
      </c>
      <c r="B962">
        <v>161.61999499999999</v>
      </c>
      <c r="C962">
        <v>161.66999799999999</v>
      </c>
      <c r="D962">
        <v>154.58000200000001</v>
      </c>
      <c r="E962">
        <v>159.740005</v>
      </c>
      <c r="F962">
        <v>6727600</v>
      </c>
      <c r="G962">
        <v>159.740005</v>
      </c>
      <c r="H962">
        <f t="shared" si="28"/>
        <v>2.5104117612754486E-3</v>
      </c>
      <c r="I962">
        <f t="shared" si="29"/>
        <v>2.5104117612754486E-3</v>
      </c>
    </row>
    <row r="963" spans="1:9" x14ac:dyDescent="0.35">
      <c r="A963" s="1">
        <v>41754</v>
      </c>
      <c r="B963">
        <v>164.320007</v>
      </c>
      <c r="C963">
        <v>167.36000100000001</v>
      </c>
      <c r="D963">
        <v>159.279999</v>
      </c>
      <c r="E963">
        <v>162.91000399999999</v>
      </c>
      <c r="F963">
        <v>9463100</v>
      </c>
      <c r="G963">
        <v>162.91000399999999</v>
      </c>
      <c r="H963">
        <f t="shared" si="28"/>
        <v>1.9844740833706562E-2</v>
      </c>
      <c r="I963">
        <f t="shared" si="29"/>
        <v>1.9844740833706562E-2</v>
      </c>
    </row>
    <row r="964" spans="1:9" x14ac:dyDescent="0.35">
      <c r="A964" s="1">
        <v>41757</v>
      </c>
      <c r="B964">
        <v>162.61000100000001</v>
      </c>
      <c r="C964">
        <v>162.990005</v>
      </c>
      <c r="D964">
        <v>148.16000399999999</v>
      </c>
      <c r="E964">
        <v>150.929993</v>
      </c>
      <c r="F964">
        <v>10035200</v>
      </c>
      <c r="G964">
        <v>150.929993</v>
      </c>
      <c r="H964">
        <f t="shared" ref="H964:H1027" si="30">(E964-E963)/E963</f>
        <v>-7.3537601779200684E-2</v>
      </c>
      <c r="I964">
        <f t="shared" ref="I964:I1027" si="31">(G964-G963)/G963</f>
        <v>-7.3537601779200684E-2</v>
      </c>
    </row>
    <row r="965" spans="1:9" x14ac:dyDescent="0.35">
      <c r="A965" s="1">
        <v>41758</v>
      </c>
      <c r="B965">
        <v>150.80999800000001</v>
      </c>
      <c r="C965">
        <v>156.990005</v>
      </c>
      <c r="D965">
        <v>150.020004</v>
      </c>
      <c r="E965">
        <v>155.14999399999999</v>
      </c>
      <c r="F965">
        <v>5159900</v>
      </c>
      <c r="G965">
        <v>155.14999399999999</v>
      </c>
      <c r="H965">
        <f t="shared" si="30"/>
        <v>2.7959989370701134E-2</v>
      </c>
      <c r="I965">
        <f t="shared" si="31"/>
        <v>2.7959989370701134E-2</v>
      </c>
    </row>
    <row r="966" spans="1:9" x14ac:dyDescent="0.35">
      <c r="A966" s="1">
        <v>41759</v>
      </c>
      <c r="B966">
        <v>153.35000600000001</v>
      </c>
      <c r="C966">
        <v>154.990005</v>
      </c>
      <c r="D966">
        <v>150.39999399999999</v>
      </c>
      <c r="E966">
        <v>153.85000600000001</v>
      </c>
      <c r="F966">
        <v>4178500</v>
      </c>
      <c r="G966">
        <v>153.85000600000001</v>
      </c>
      <c r="H966">
        <f t="shared" si="30"/>
        <v>-8.3789110555813808E-3</v>
      </c>
      <c r="I966">
        <f t="shared" si="31"/>
        <v>-8.3789110555813808E-3</v>
      </c>
    </row>
    <row r="967" spans="1:9" x14ac:dyDescent="0.35">
      <c r="A967" s="1">
        <v>41760</v>
      </c>
      <c r="B967">
        <v>154.58999600000001</v>
      </c>
      <c r="C967">
        <v>160.220001</v>
      </c>
      <c r="D967">
        <v>153.509995</v>
      </c>
      <c r="E967">
        <v>158.69000199999999</v>
      </c>
      <c r="F967">
        <v>4046100</v>
      </c>
      <c r="G967">
        <v>158.69000199999999</v>
      </c>
      <c r="H967">
        <f t="shared" si="30"/>
        <v>3.1459186293434298E-2</v>
      </c>
      <c r="I967">
        <f t="shared" si="31"/>
        <v>3.1459186293434298E-2</v>
      </c>
    </row>
    <row r="968" spans="1:9" x14ac:dyDescent="0.35">
      <c r="A968" s="1">
        <v>41761</v>
      </c>
      <c r="B968">
        <v>159.66000399999999</v>
      </c>
      <c r="C968">
        <v>161.39999399999999</v>
      </c>
      <c r="D968">
        <v>158.21000699999999</v>
      </c>
      <c r="E968">
        <v>159.91000399999999</v>
      </c>
      <c r="F968">
        <v>2896100</v>
      </c>
      <c r="G968">
        <v>159.91000399999999</v>
      </c>
      <c r="H968">
        <f t="shared" si="30"/>
        <v>7.6879575563934639E-3</v>
      </c>
      <c r="I968">
        <f t="shared" si="31"/>
        <v>7.6879575563934639E-3</v>
      </c>
    </row>
    <row r="969" spans="1:9" x14ac:dyDescent="0.35">
      <c r="A969" s="1">
        <v>41764</v>
      </c>
      <c r="B969">
        <v>158.229996</v>
      </c>
      <c r="C969">
        <v>159.85000600000001</v>
      </c>
      <c r="D969">
        <v>156.570007</v>
      </c>
      <c r="E969">
        <v>159.729996</v>
      </c>
      <c r="F969">
        <v>2158600</v>
      </c>
      <c r="G969">
        <v>159.729996</v>
      </c>
      <c r="H969">
        <f t="shared" si="30"/>
        <v>-1.1256831686401974E-3</v>
      </c>
      <c r="I969">
        <f t="shared" si="31"/>
        <v>-1.1256831686401974E-3</v>
      </c>
    </row>
    <row r="970" spans="1:9" x14ac:dyDescent="0.35">
      <c r="A970" s="1">
        <v>41765</v>
      </c>
      <c r="B970">
        <v>159.729996</v>
      </c>
      <c r="C970">
        <v>162.80999800000001</v>
      </c>
      <c r="D970">
        <v>157.729996</v>
      </c>
      <c r="E970">
        <v>157.83000200000001</v>
      </c>
      <c r="F970">
        <v>2698400</v>
      </c>
      <c r="G970">
        <v>157.83000200000001</v>
      </c>
      <c r="H970">
        <f t="shared" si="30"/>
        <v>-1.1895035670069085E-2</v>
      </c>
      <c r="I970">
        <f t="shared" si="31"/>
        <v>-1.1895035670069085E-2</v>
      </c>
    </row>
    <row r="971" spans="1:9" x14ac:dyDescent="0.35">
      <c r="A971" s="1">
        <v>41766</v>
      </c>
      <c r="B971">
        <v>157.029999</v>
      </c>
      <c r="C971">
        <v>157.5</v>
      </c>
      <c r="D971">
        <v>148.44000199999999</v>
      </c>
      <c r="E971">
        <v>151.270004</v>
      </c>
      <c r="F971">
        <v>6173800</v>
      </c>
      <c r="G971">
        <v>151.270004</v>
      </c>
      <c r="H971">
        <f t="shared" si="30"/>
        <v>-4.1563694588307783E-2</v>
      </c>
      <c r="I971">
        <f t="shared" si="31"/>
        <v>-4.1563694588307783E-2</v>
      </c>
    </row>
    <row r="972" spans="1:9" x14ac:dyDescent="0.35">
      <c r="A972" s="1">
        <v>41767</v>
      </c>
      <c r="B972">
        <v>151.13999899999999</v>
      </c>
      <c r="C972">
        <v>154.58999600000001</v>
      </c>
      <c r="D972">
        <v>149.30999800000001</v>
      </c>
      <c r="E972">
        <v>150.38000500000001</v>
      </c>
      <c r="F972">
        <v>3695100</v>
      </c>
      <c r="G972">
        <v>150.38000500000001</v>
      </c>
      <c r="H972">
        <f t="shared" si="30"/>
        <v>-5.8835127683343549E-3</v>
      </c>
      <c r="I972">
        <f t="shared" si="31"/>
        <v>-5.8835127683343549E-3</v>
      </c>
    </row>
    <row r="973" spans="1:9" x14ac:dyDescent="0.35">
      <c r="A973" s="1">
        <v>41768</v>
      </c>
      <c r="B973">
        <v>151</v>
      </c>
      <c r="C973">
        <v>153.229996</v>
      </c>
      <c r="D973">
        <v>148.520004</v>
      </c>
      <c r="E973">
        <v>152.85000600000001</v>
      </c>
      <c r="F973">
        <v>2460100</v>
      </c>
      <c r="G973">
        <v>152.85000600000001</v>
      </c>
      <c r="H973">
        <f t="shared" si="30"/>
        <v>1.6425062627175708E-2</v>
      </c>
      <c r="I973">
        <f t="shared" si="31"/>
        <v>1.6425062627175708E-2</v>
      </c>
    </row>
    <row r="974" spans="1:9" x14ac:dyDescent="0.35">
      <c r="A974" s="1">
        <v>41771</v>
      </c>
      <c r="B974">
        <v>154.66999799999999</v>
      </c>
      <c r="C974">
        <v>160.16999799999999</v>
      </c>
      <c r="D974">
        <v>154.070007</v>
      </c>
      <c r="E974">
        <v>159.88000500000001</v>
      </c>
      <c r="F974">
        <v>4279600</v>
      </c>
      <c r="G974">
        <v>159.88000500000001</v>
      </c>
      <c r="H974">
        <f t="shared" si="30"/>
        <v>4.5992795054257331E-2</v>
      </c>
      <c r="I974">
        <f t="shared" si="31"/>
        <v>4.5992795054257331E-2</v>
      </c>
    </row>
    <row r="975" spans="1:9" x14ac:dyDescent="0.35">
      <c r="A975" s="1">
        <v>41772</v>
      </c>
      <c r="B975">
        <v>159.38999899999999</v>
      </c>
      <c r="C975">
        <v>159.61000100000001</v>
      </c>
      <c r="D975">
        <v>155.11999499999999</v>
      </c>
      <c r="E975">
        <v>156.11000100000001</v>
      </c>
      <c r="F975">
        <v>2922100</v>
      </c>
      <c r="G975">
        <v>156.11000100000001</v>
      </c>
      <c r="H975">
        <f t="shared" si="30"/>
        <v>-2.3580209420183594E-2</v>
      </c>
      <c r="I975">
        <f t="shared" si="31"/>
        <v>-2.3580209420183594E-2</v>
      </c>
    </row>
    <row r="976" spans="1:9" x14ac:dyDescent="0.35">
      <c r="A976" s="1">
        <v>41773</v>
      </c>
      <c r="B976">
        <v>156</v>
      </c>
      <c r="C976">
        <v>158.75</v>
      </c>
      <c r="D976">
        <v>155.63999899999999</v>
      </c>
      <c r="E976">
        <v>156.020004</v>
      </c>
      <c r="F976">
        <v>2546600</v>
      </c>
      <c r="G976">
        <v>156.020004</v>
      </c>
      <c r="H976">
        <f t="shared" si="30"/>
        <v>-5.7649733792526831E-4</v>
      </c>
      <c r="I976">
        <f t="shared" si="31"/>
        <v>-5.7649733792526831E-4</v>
      </c>
    </row>
    <row r="977" spans="1:9" x14ac:dyDescent="0.35">
      <c r="A977" s="1">
        <v>41774</v>
      </c>
      <c r="B977">
        <v>156.64999399999999</v>
      </c>
      <c r="C977">
        <v>156.720001</v>
      </c>
      <c r="D977">
        <v>152.08000200000001</v>
      </c>
      <c r="E977">
        <v>155.38999899999999</v>
      </c>
      <c r="F977">
        <v>2490300</v>
      </c>
      <c r="G977">
        <v>155.38999899999999</v>
      </c>
      <c r="H977">
        <f t="shared" si="30"/>
        <v>-4.0379757970010772E-3</v>
      </c>
      <c r="I977">
        <f t="shared" si="31"/>
        <v>-4.0379757970010772E-3</v>
      </c>
    </row>
    <row r="978" spans="1:9" x14ac:dyDescent="0.35">
      <c r="A978" s="1">
        <v>41775</v>
      </c>
      <c r="B978">
        <v>154.64999399999999</v>
      </c>
      <c r="C978">
        <v>155.63999899999999</v>
      </c>
      <c r="D978">
        <v>152.470001</v>
      </c>
      <c r="E978">
        <v>154.770004</v>
      </c>
      <c r="F978">
        <v>2731300</v>
      </c>
      <c r="G978">
        <v>154.770004</v>
      </c>
      <c r="H978">
        <f t="shared" si="30"/>
        <v>-3.9899285925086387E-3</v>
      </c>
      <c r="I978">
        <f t="shared" si="31"/>
        <v>-3.9899285925086387E-3</v>
      </c>
    </row>
    <row r="979" spans="1:9" x14ac:dyDescent="0.35">
      <c r="A979" s="1">
        <v>41778</v>
      </c>
      <c r="B979">
        <v>154.449997</v>
      </c>
      <c r="C979">
        <v>158.38999899999999</v>
      </c>
      <c r="D979">
        <v>152.71000699999999</v>
      </c>
      <c r="E979">
        <v>157.64999399999999</v>
      </c>
      <c r="F979">
        <v>2528400</v>
      </c>
      <c r="G979">
        <v>157.64999399999999</v>
      </c>
      <c r="H979">
        <f t="shared" si="30"/>
        <v>1.8608192321297557E-2</v>
      </c>
      <c r="I979">
        <f t="shared" si="31"/>
        <v>1.8608192321297557E-2</v>
      </c>
    </row>
    <row r="980" spans="1:9" x14ac:dyDescent="0.35">
      <c r="A980" s="1">
        <v>41779</v>
      </c>
      <c r="B980">
        <v>158.14999399999999</v>
      </c>
      <c r="C980">
        <v>159.91999799999999</v>
      </c>
      <c r="D980">
        <v>156.28999300000001</v>
      </c>
      <c r="E980">
        <v>158.41999799999999</v>
      </c>
      <c r="F980">
        <v>2679600</v>
      </c>
      <c r="G980">
        <v>158.41999799999999</v>
      </c>
      <c r="H980">
        <f t="shared" si="30"/>
        <v>4.8842627929310302E-3</v>
      </c>
      <c r="I980">
        <f t="shared" si="31"/>
        <v>4.8842627929310302E-3</v>
      </c>
    </row>
    <row r="981" spans="1:9" x14ac:dyDescent="0.35">
      <c r="A981" s="1">
        <v>41780</v>
      </c>
      <c r="B981">
        <v>159.69000199999999</v>
      </c>
      <c r="C981">
        <v>164.490005</v>
      </c>
      <c r="D981">
        <v>158.820007</v>
      </c>
      <c r="E981">
        <v>163.970001</v>
      </c>
      <c r="F981">
        <v>3366000</v>
      </c>
      <c r="G981">
        <v>163.970001</v>
      </c>
      <c r="H981">
        <f t="shared" si="30"/>
        <v>3.5033474751085425E-2</v>
      </c>
      <c r="I981">
        <f t="shared" si="31"/>
        <v>3.5033474751085425E-2</v>
      </c>
    </row>
    <row r="982" spans="1:9" x14ac:dyDescent="0.35">
      <c r="A982" s="1">
        <v>41781</v>
      </c>
      <c r="B982">
        <v>164.279999</v>
      </c>
      <c r="C982">
        <v>164.970001</v>
      </c>
      <c r="D982">
        <v>161.5</v>
      </c>
      <c r="E982">
        <v>163.529999</v>
      </c>
      <c r="F982">
        <v>3049300</v>
      </c>
      <c r="G982">
        <v>163.529999</v>
      </c>
      <c r="H982">
        <f t="shared" si="30"/>
        <v>-2.6834298793472146E-3</v>
      </c>
      <c r="I982">
        <f t="shared" si="31"/>
        <v>-2.6834298793472146E-3</v>
      </c>
    </row>
    <row r="983" spans="1:9" x14ac:dyDescent="0.35">
      <c r="A983" s="1">
        <v>41782</v>
      </c>
      <c r="B983">
        <v>162.89999399999999</v>
      </c>
      <c r="C983">
        <v>167.990005</v>
      </c>
      <c r="D983">
        <v>161.89999399999999</v>
      </c>
      <c r="E983">
        <v>167.63000500000001</v>
      </c>
      <c r="F983">
        <v>2700400</v>
      </c>
      <c r="G983">
        <v>167.63000500000001</v>
      </c>
      <c r="H983">
        <f t="shared" si="30"/>
        <v>2.5071889103356549E-2</v>
      </c>
      <c r="I983">
        <f t="shared" si="31"/>
        <v>2.5071889103356549E-2</v>
      </c>
    </row>
    <row r="984" spans="1:9" x14ac:dyDescent="0.35">
      <c r="A984" s="1">
        <v>41786</v>
      </c>
      <c r="B984">
        <v>168.03999300000001</v>
      </c>
      <c r="C984">
        <v>170.30999800000001</v>
      </c>
      <c r="D984">
        <v>167.229996</v>
      </c>
      <c r="E984">
        <v>169.320007</v>
      </c>
      <c r="F984">
        <v>3318000</v>
      </c>
      <c r="G984">
        <v>169.320007</v>
      </c>
      <c r="H984">
        <f t="shared" si="30"/>
        <v>1.0081739244713336E-2</v>
      </c>
      <c r="I984">
        <f t="shared" si="31"/>
        <v>1.0081739244713336E-2</v>
      </c>
    </row>
    <row r="985" spans="1:9" x14ac:dyDescent="0.35">
      <c r="A985" s="1">
        <v>41787</v>
      </c>
      <c r="B985">
        <v>169.740005</v>
      </c>
      <c r="C985">
        <v>170.78999300000001</v>
      </c>
      <c r="D985">
        <v>166</v>
      </c>
      <c r="E985">
        <v>166.16999799999999</v>
      </c>
      <c r="F985">
        <v>2811700</v>
      </c>
      <c r="G985">
        <v>166.16999799999999</v>
      </c>
      <c r="H985">
        <f t="shared" si="30"/>
        <v>-1.8603879457671009E-2</v>
      </c>
      <c r="I985">
        <f t="shared" si="31"/>
        <v>-1.8603879457671009E-2</v>
      </c>
    </row>
    <row r="986" spans="1:9" x14ac:dyDescent="0.35">
      <c r="A986" s="1">
        <v>41788</v>
      </c>
      <c r="B986">
        <v>166.71000699999999</v>
      </c>
      <c r="C986">
        <v>169.58999600000001</v>
      </c>
      <c r="D986">
        <v>165.520004</v>
      </c>
      <c r="E986">
        <v>167.5</v>
      </c>
      <c r="F986">
        <v>2266500</v>
      </c>
      <c r="G986">
        <v>167.5</v>
      </c>
      <c r="H986">
        <f t="shared" si="30"/>
        <v>8.003863609603026E-3</v>
      </c>
      <c r="I986">
        <f t="shared" si="31"/>
        <v>8.003863609603026E-3</v>
      </c>
    </row>
    <row r="987" spans="1:9" x14ac:dyDescent="0.35">
      <c r="A987" s="1">
        <v>41789</v>
      </c>
      <c r="B987">
        <v>167.779999</v>
      </c>
      <c r="C987">
        <v>167.86999499999999</v>
      </c>
      <c r="D987">
        <v>165.050003</v>
      </c>
      <c r="E987">
        <v>165.80999800000001</v>
      </c>
      <c r="F987">
        <v>1943700</v>
      </c>
      <c r="G987">
        <v>165.80999800000001</v>
      </c>
      <c r="H987">
        <f t="shared" si="30"/>
        <v>-1.0089564179104433E-2</v>
      </c>
      <c r="I987">
        <f t="shared" si="31"/>
        <v>-1.0089564179104433E-2</v>
      </c>
    </row>
    <row r="988" spans="1:9" x14ac:dyDescent="0.35">
      <c r="A988" s="1">
        <v>41792</v>
      </c>
      <c r="B988">
        <v>166.5</v>
      </c>
      <c r="C988">
        <v>167.58000200000001</v>
      </c>
      <c r="D988">
        <v>164.270004</v>
      </c>
      <c r="E988">
        <v>167.25</v>
      </c>
      <c r="F988">
        <v>1973800</v>
      </c>
      <c r="G988">
        <v>167.25</v>
      </c>
      <c r="H988">
        <f t="shared" si="30"/>
        <v>8.6846512114425855E-3</v>
      </c>
      <c r="I988">
        <f t="shared" si="31"/>
        <v>8.6846512114425855E-3</v>
      </c>
    </row>
    <row r="989" spans="1:9" x14ac:dyDescent="0.35">
      <c r="A989" s="1">
        <v>41793</v>
      </c>
      <c r="B989">
        <v>167</v>
      </c>
      <c r="C989">
        <v>167.19000199999999</v>
      </c>
      <c r="D989">
        <v>162.800003</v>
      </c>
      <c r="E989">
        <v>163.66999799999999</v>
      </c>
      <c r="F989">
        <v>2716800</v>
      </c>
      <c r="G989">
        <v>163.66999799999999</v>
      </c>
      <c r="H989">
        <f t="shared" si="30"/>
        <v>-2.1405094170403632E-2</v>
      </c>
      <c r="I989">
        <f t="shared" si="31"/>
        <v>-2.1405094170403632E-2</v>
      </c>
    </row>
    <row r="990" spans="1:9" x14ac:dyDescent="0.35">
      <c r="A990" s="1">
        <v>41794</v>
      </c>
      <c r="B990">
        <v>162.509995</v>
      </c>
      <c r="C990">
        <v>164.5</v>
      </c>
      <c r="D990">
        <v>160.800003</v>
      </c>
      <c r="E990">
        <v>163.38000500000001</v>
      </c>
      <c r="F990">
        <v>1795100</v>
      </c>
      <c r="G990">
        <v>163.38000500000001</v>
      </c>
      <c r="H990">
        <f t="shared" si="30"/>
        <v>-1.771815259629815E-3</v>
      </c>
      <c r="I990">
        <f t="shared" si="31"/>
        <v>-1.771815259629815E-3</v>
      </c>
    </row>
    <row r="991" spans="1:9" x14ac:dyDescent="0.35">
      <c r="A991" s="1">
        <v>41795</v>
      </c>
      <c r="B991">
        <v>162.89999399999999</v>
      </c>
      <c r="C991">
        <v>168.13999899999999</v>
      </c>
      <c r="D991">
        <v>162.679993</v>
      </c>
      <c r="E991">
        <v>166.41999799999999</v>
      </c>
      <c r="F991">
        <v>2304500</v>
      </c>
      <c r="G991">
        <v>166.41999799999999</v>
      </c>
      <c r="H991">
        <f t="shared" si="30"/>
        <v>1.8606885218298171E-2</v>
      </c>
      <c r="I991">
        <f t="shared" si="31"/>
        <v>1.8606885218298171E-2</v>
      </c>
    </row>
    <row r="992" spans="1:9" x14ac:dyDescent="0.35">
      <c r="A992" s="1">
        <v>41796</v>
      </c>
      <c r="B992">
        <v>166.5</v>
      </c>
      <c r="C992">
        <v>173.33999600000001</v>
      </c>
      <c r="D992">
        <v>166.5</v>
      </c>
      <c r="E992">
        <v>172.33999600000001</v>
      </c>
      <c r="F992">
        <v>4812900</v>
      </c>
      <c r="G992">
        <v>172.33999600000001</v>
      </c>
      <c r="H992">
        <f t="shared" si="30"/>
        <v>3.5572635928045264E-2</v>
      </c>
      <c r="I992">
        <f t="shared" si="31"/>
        <v>3.5572635928045264E-2</v>
      </c>
    </row>
    <row r="993" spans="1:9" x14ac:dyDescent="0.35">
      <c r="A993" s="1">
        <v>41799</v>
      </c>
      <c r="B993">
        <v>172.46000699999999</v>
      </c>
      <c r="C993">
        <v>174.58000200000001</v>
      </c>
      <c r="D993">
        <v>170.38000500000001</v>
      </c>
      <c r="E993">
        <v>171.58999600000001</v>
      </c>
      <c r="F993">
        <v>2381900</v>
      </c>
      <c r="G993">
        <v>171.58999600000001</v>
      </c>
      <c r="H993">
        <f t="shared" si="30"/>
        <v>-4.3518626981980434E-3</v>
      </c>
      <c r="I993">
        <f t="shared" si="31"/>
        <v>-4.3518626981980434E-3</v>
      </c>
    </row>
    <row r="994" spans="1:9" x14ac:dyDescent="0.35">
      <c r="A994" s="1">
        <v>41800</v>
      </c>
      <c r="B994">
        <v>171.64999399999999</v>
      </c>
      <c r="C994">
        <v>176.279999</v>
      </c>
      <c r="D994">
        <v>171.08000200000001</v>
      </c>
      <c r="E994">
        <v>176.13999899999999</v>
      </c>
      <c r="F994">
        <v>4111300</v>
      </c>
      <c r="G994">
        <v>176.13999899999999</v>
      </c>
      <c r="H994">
        <f t="shared" si="30"/>
        <v>2.6516714878878925E-2</v>
      </c>
      <c r="I994">
        <f t="shared" si="31"/>
        <v>2.6516714878878925E-2</v>
      </c>
    </row>
    <row r="995" spans="1:9" x14ac:dyDescent="0.35">
      <c r="A995" s="1">
        <v>41801</v>
      </c>
      <c r="B995">
        <v>174.13999899999999</v>
      </c>
      <c r="C995">
        <v>178.679993</v>
      </c>
      <c r="D995">
        <v>173.55999800000001</v>
      </c>
      <c r="E995">
        <v>176.509995</v>
      </c>
      <c r="F995">
        <v>3249600</v>
      </c>
      <c r="G995">
        <v>176.509995</v>
      </c>
      <c r="H995">
        <f t="shared" si="30"/>
        <v>2.1005790967445997E-3</v>
      </c>
      <c r="I995">
        <f t="shared" si="31"/>
        <v>2.1005790967445997E-3</v>
      </c>
    </row>
    <row r="996" spans="1:9" x14ac:dyDescent="0.35">
      <c r="A996" s="1">
        <v>41802</v>
      </c>
      <c r="B996">
        <v>176.5</v>
      </c>
      <c r="C996">
        <v>179.5</v>
      </c>
      <c r="D996">
        <v>174.759995</v>
      </c>
      <c r="E996">
        <v>175.979996</v>
      </c>
      <c r="F996">
        <v>3061500</v>
      </c>
      <c r="G996">
        <v>175.979996</v>
      </c>
      <c r="H996">
        <f t="shared" si="30"/>
        <v>-3.0026571583099508E-3</v>
      </c>
      <c r="I996">
        <f t="shared" si="31"/>
        <v>-3.0026571583099508E-3</v>
      </c>
    </row>
    <row r="997" spans="1:9" x14ac:dyDescent="0.35">
      <c r="A997" s="1">
        <v>41803</v>
      </c>
      <c r="B997">
        <v>176.30999800000001</v>
      </c>
      <c r="C997">
        <v>179.5</v>
      </c>
      <c r="D997">
        <v>175.800003</v>
      </c>
      <c r="E997">
        <v>178.050003</v>
      </c>
      <c r="F997">
        <v>2374100</v>
      </c>
      <c r="G997">
        <v>178.050003</v>
      </c>
      <c r="H997">
        <f t="shared" si="30"/>
        <v>1.1762740351465878E-2</v>
      </c>
      <c r="I997">
        <f t="shared" si="31"/>
        <v>1.1762740351465878E-2</v>
      </c>
    </row>
    <row r="998" spans="1:9" x14ac:dyDescent="0.35">
      <c r="A998" s="1">
        <v>41806</v>
      </c>
      <c r="B998">
        <v>177.449997</v>
      </c>
      <c r="C998">
        <v>177.470001</v>
      </c>
      <c r="D998">
        <v>174.55999800000001</v>
      </c>
      <c r="E998">
        <v>176.88000500000001</v>
      </c>
      <c r="F998">
        <v>2193900</v>
      </c>
      <c r="G998">
        <v>176.88000500000001</v>
      </c>
      <c r="H998">
        <f t="shared" si="30"/>
        <v>-6.5711765250573602E-3</v>
      </c>
      <c r="I998">
        <f t="shared" si="31"/>
        <v>-6.5711765250573602E-3</v>
      </c>
    </row>
    <row r="999" spans="1:9" x14ac:dyDescent="0.35">
      <c r="A999" s="1">
        <v>41807</v>
      </c>
      <c r="B999">
        <v>177.88999899999999</v>
      </c>
      <c r="C999">
        <v>179.259995</v>
      </c>
      <c r="D999">
        <v>176.16999799999999</v>
      </c>
      <c r="E999">
        <v>178.220001</v>
      </c>
      <c r="F999">
        <v>2053400</v>
      </c>
      <c r="G999">
        <v>178.220001</v>
      </c>
      <c r="H999">
        <f t="shared" si="30"/>
        <v>7.5757347474067803E-3</v>
      </c>
      <c r="I999">
        <f t="shared" si="31"/>
        <v>7.5757347474067803E-3</v>
      </c>
    </row>
    <row r="1000" spans="1:9" x14ac:dyDescent="0.35">
      <c r="A1000" s="1">
        <v>41808</v>
      </c>
      <c r="B1000">
        <v>178.41000399999999</v>
      </c>
      <c r="C1000">
        <v>178.41000399999999</v>
      </c>
      <c r="D1000">
        <v>174.529999</v>
      </c>
      <c r="E1000">
        <v>176.679993</v>
      </c>
      <c r="F1000">
        <v>2585500</v>
      </c>
      <c r="G1000">
        <v>176.679993</v>
      </c>
      <c r="H1000">
        <f t="shared" si="30"/>
        <v>-8.6410503386766362E-3</v>
      </c>
      <c r="I1000">
        <f t="shared" si="31"/>
        <v>-8.6410503386766362E-3</v>
      </c>
    </row>
    <row r="1001" spans="1:9" x14ac:dyDescent="0.35">
      <c r="A1001" s="1">
        <v>41809</v>
      </c>
      <c r="B1001">
        <v>177.10000600000001</v>
      </c>
      <c r="C1001">
        <v>177.16999799999999</v>
      </c>
      <c r="D1001">
        <v>173.21000699999999</v>
      </c>
      <c r="E1001">
        <v>174.38999899999999</v>
      </c>
      <c r="F1001">
        <v>1614300</v>
      </c>
      <c r="G1001">
        <v>174.38999899999999</v>
      </c>
      <c r="H1001">
        <f t="shared" si="30"/>
        <v>-1.2961252494502914E-2</v>
      </c>
      <c r="I1001">
        <f t="shared" si="31"/>
        <v>-1.2961252494502914E-2</v>
      </c>
    </row>
    <row r="1002" spans="1:9" x14ac:dyDescent="0.35">
      <c r="A1002" s="1">
        <v>41810</v>
      </c>
      <c r="B1002">
        <v>175.16999799999999</v>
      </c>
      <c r="C1002">
        <v>176.96000699999999</v>
      </c>
      <c r="D1002">
        <v>172.89999399999999</v>
      </c>
      <c r="E1002">
        <v>174.5</v>
      </c>
      <c r="F1002">
        <v>2521000</v>
      </c>
      <c r="G1002">
        <v>174.5</v>
      </c>
      <c r="H1002">
        <f t="shared" si="30"/>
        <v>6.3077585085605237E-4</v>
      </c>
      <c r="I1002">
        <f t="shared" si="31"/>
        <v>6.3077585085605237E-4</v>
      </c>
    </row>
    <row r="1003" spans="1:9" x14ac:dyDescent="0.35">
      <c r="A1003" s="1">
        <v>41813</v>
      </c>
      <c r="B1003">
        <v>174</v>
      </c>
      <c r="C1003">
        <v>178.91999799999999</v>
      </c>
      <c r="D1003">
        <v>174</v>
      </c>
      <c r="E1003">
        <v>177.53999300000001</v>
      </c>
      <c r="F1003">
        <v>3281900</v>
      </c>
      <c r="G1003">
        <v>177.53999300000001</v>
      </c>
      <c r="H1003">
        <f t="shared" si="30"/>
        <v>1.7421163323782289E-2</v>
      </c>
      <c r="I1003">
        <f t="shared" si="31"/>
        <v>1.7421163323782289E-2</v>
      </c>
    </row>
    <row r="1004" spans="1:9" x14ac:dyDescent="0.35">
      <c r="A1004" s="1">
        <v>41814</v>
      </c>
      <c r="B1004">
        <v>177.020004</v>
      </c>
      <c r="C1004">
        <v>184.28999300000001</v>
      </c>
      <c r="D1004">
        <v>176.199997</v>
      </c>
      <c r="E1004">
        <v>181.19000199999999</v>
      </c>
      <c r="F1004">
        <v>5869300</v>
      </c>
      <c r="G1004">
        <v>181.19000199999999</v>
      </c>
      <c r="H1004">
        <f t="shared" si="30"/>
        <v>2.055879882793497E-2</v>
      </c>
      <c r="I1004">
        <f t="shared" si="31"/>
        <v>2.055879882793497E-2</v>
      </c>
    </row>
    <row r="1005" spans="1:9" x14ac:dyDescent="0.35">
      <c r="A1005" s="1">
        <v>41815</v>
      </c>
      <c r="B1005">
        <v>180</v>
      </c>
      <c r="C1005">
        <v>185.820007</v>
      </c>
      <c r="D1005">
        <v>179.259995</v>
      </c>
      <c r="E1005">
        <v>184.46000699999999</v>
      </c>
      <c r="F1005">
        <v>4310300</v>
      </c>
      <c r="G1005">
        <v>184.46000699999999</v>
      </c>
      <c r="H1005">
        <f t="shared" si="30"/>
        <v>1.8047381002843622E-2</v>
      </c>
      <c r="I1005">
        <f t="shared" si="31"/>
        <v>1.8047381002843622E-2</v>
      </c>
    </row>
    <row r="1006" spans="1:9" x14ac:dyDescent="0.35">
      <c r="A1006" s="1">
        <v>41816</v>
      </c>
      <c r="B1006">
        <v>184.46000699999999</v>
      </c>
      <c r="C1006">
        <v>185.89999399999999</v>
      </c>
      <c r="D1006">
        <v>182.33999600000001</v>
      </c>
      <c r="E1006">
        <v>183.71000699999999</v>
      </c>
      <c r="F1006">
        <v>2144300</v>
      </c>
      <c r="G1006">
        <v>183.71000699999999</v>
      </c>
      <c r="H1006">
        <f t="shared" si="30"/>
        <v>-4.0659219968478049E-3</v>
      </c>
      <c r="I1006">
        <f t="shared" si="31"/>
        <v>-4.0659219968478049E-3</v>
      </c>
    </row>
    <row r="1007" spans="1:9" x14ac:dyDescent="0.35">
      <c r="A1007" s="1">
        <v>41817</v>
      </c>
      <c r="B1007">
        <v>183.449997</v>
      </c>
      <c r="C1007">
        <v>185.53999300000001</v>
      </c>
      <c r="D1007">
        <v>182.85000600000001</v>
      </c>
      <c r="E1007">
        <v>184.96000699999999</v>
      </c>
      <c r="F1007">
        <v>2133300</v>
      </c>
      <c r="G1007">
        <v>184.96000699999999</v>
      </c>
      <c r="H1007">
        <f t="shared" si="30"/>
        <v>6.804202016061107E-3</v>
      </c>
      <c r="I1007">
        <f t="shared" si="31"/>
        <v>6.804202016061107E-3</v>
      </c>
    </row>
    <row r="1008" spans="1:9" x14ac:dyDescent="0.35">
      <c r="A1008" s="1">
        <v>41820</v>
      </c>
      <c r="B1008">
        <v>185.41000399999999</v>
      </c>
      <c r="C1008">
        <v>188.66000399999999</v>
      </c>
      <c r="D1008">
        <v>184.16999799999999</v>
      </c>
      <c r="E1008">
        <v>186.80999800000001</v>
      </c>
      <c r="F1008">
        <v>3149400</v>
      </c>
      <c r="G1008">
        <v>186.80999800000001</v>
      </c>
      <c r="H1008">
        <f t="shared" si="30"/>
        <v>1.0002113592048129E-2</v>
      </c>
      <c r="I1008">
        <f t="shared" si="31"/>
        <v>1.0002113592048129E-2</v>
      </c>
    </row>
    <row r="1009" spans="1:9" x14ac:dyDescent="0.35">
      <c r="A1009" s="1">
        <v>41821</v>
      </c>
      <c r="B1009">
        <v>188.050003</v>
      </c>
      <c r="C1009">
        <v>191.55999800000001</v>
      </c>
      <c r="D1009">
        <v>186.5</v>
      </c>
      <c r="E1009">
        <v>191.279999</v>
      </c>
      <c r="F1009">
        <v>4104900</v>
      </c>
      <c r="G1009">
        <v>191.279999</v>
      </c>
      <c r="H1009">
        <f t="shared" si="30"/>
        <v>2.3928060852503173E-2</v>
      </c>
      <c r="I1009">
        <f t="shared" si="31"/>
        <v>2.3928060852503173E-2</v>
      </c>
    </row>
    <row r="1010" spans="1:9" x14ac:dyDescent="0.35">
      <c r="A1010" s="1">
        <v>41822</v>
      </c>
      <c r="B1010">
        <v>192.21000699999999</v>
      </c>
      <c r="C1010">
        <v>193.88999899999999</v>
      </c>
      <c r="D1010">
        <v>189.41999799999999</v>
      </c>
      <c r="E1010">
        <v>189.96000699999999</v>
      </c>
      <c r="F1010">
        <v>3355200</v>
      </c>
      <c r="G1010">
        <v>189.96000699999999</v>
      </c>
      <c r="H1010">
        <f t="shared" si="30"/>
        <v>-6.9008365061734101E-3</v>
      </c>
      <c r="I1010">
        <f t="shared" si="31"/>
        <v>-6.9008365061734101E-3</v>
      </c>
    </row>
    <row r="1011" spans="1:9" x14ac:dyDescent="0.35">
      <c r="A1011" s="1">
        <v>41823</v>
      </c>
      <c r="B1011">
        <v>191.36000100000001</v>
      </c>
      <c r="C1011">
        <v>191.550003</v>
      </c>
      <c r="D1011">
        <v>189.30999800000001</v>
      </c>
      <c r="E1011">
        <v>191.199997</v>
      </c>
      <c r="F1011">
        <v>1878500</v>
      </c>
      <c r="G1011">
        <v>191.199997</v>
      </c>
      <c r="H1011">
        <f t="shared" si="30"/>
        <v>6.5276371568043058E-3</v>
      </c>
      <c r="I1011">
        <f t="shared" si="31"/>
        <v>6.5276371568043058E-3</v>
      </c>
    </row>
    <row r="1012" spans="1:9" x14ac:dyDescent="0.35">
      <c r="A1012" s="1">
        <v>41827</v>
      </c>
      <c r="B1012">
        <v>191.83999600000001</v>
      </c>
      <c r="C1012">
        <v>191.83999600000001</v>
      </c>
      <c r="D1012">
        <v>187.63999899999999</v>
      </c>
      <c r="E1012">
        <v>188</v>
      </c>
      <c r="F1012">
        <v>2045000</v>
      </c>
      <c r="G1012">
        <v>188</v>
      </c>
      <c r="H1012">
        <f t="shared" si="30"/>
        <v>-1.6736386245863783E-2</v>
      </c>
      <c r="I1012">
        <f t="shared" si="31"/>
        <v>-1.6736386245863783E-2</v>
      </c>
    </row>
    <row r="1013" spans="1:9" x14ac:dyDescent="0.35">
      <c r="A1013" s="1">
        <v>41828</v>
      </c>
      <c r="B1013">
        <v>187.71000699999999</v>
      </c>
      <c r="C1013">
        <v>188.39999399999999</v>
      </c>
      <c r="D1013">
        <v>177.820007</v>
      </c>
      <c r="E1013">
        <v>182.300003</v>
      </c>
      <c r="F1013">
        <v>4030800</v>
      </c>
      <c r="G1013">
        <v>182.300003</v>
      </c>
      <c r="H1013">
        <f t="shared" si="30"/>
        <v>-3.0319132978723386E-2</v>
      </c>
      <c r="I1013">
        <f t="shared" si="31"/>
        <v>-3.0319132978723386E-2</v>
      </c>
    </row>
    <row r="1014" spans="1:9" x14ac:dyDescent="0.35">
      <c r="A1014" s="1">
        <v>41829</v>
      </c>
      <c r="B1014">
        <v>182.08999600000001</v>
      </c>
      <c r="C1014">
        <v>185.08000200000001</v>
      </c>
      <c r="D1014">
        <v>179.83999600000001</v>
      </c>
      <c r="E1014">
        <v>184.94000199999999</v>
      </c>
      <c r="F1014">
        <v>2205000</v>
      </c>
      <c r="G1014">
        <v>184.94000199999999</v>
      </c>
      <c r="H1014">
        <f t="shared" si="30"/>
        <v>1.4481617973423669E-2</v>
      </c>
      <c r="I1014">
        <f t="shared" si="31"/>
        <v>1.4481617973423669E-2</v>
      </c>
    </row>
    <row r="1015" spans="1:9" x14ac:dyDescent="0.35">
      <c r="A1015" s="1">
        <v>41830</v>
      </c>
      <c r="B1015">
        <v>180.009995</v>
      </c>
      <c r="C1015">
        <v>185.35000600000001</v>
      </c>
      <c r="D1015">
        <v>176.69000199999999</v>
      </c>
      <c r="E1015">
        <v>183.320007</v>
      </c>
      <c r="F1015">
        <v>2928300</v>
      </c>
      <c r="G1015">
        <v>183.320007</v>
      </c>
      <c r="H1015">
        <f t="shared" si="30"/>
        <v>-8.7595705768403146E-3</v>
      </c>
      <c r="I1015">
        <f t="shared" si="31"/>
        <v>-8.7595705768403146E-3</v>
      </c>
    </row>
    <row r="1016" spans="1:9" x14ac:dyDescent="0.35">
      <c r="A1016" s="1">
        <v>41831</v>
      </c>
      <c r="B1016">
        <v>184.020004</v>
      </c>
      <c r="C1016">
        <v>186.53999300000001</v>
      </c>
      <c r="D1016">
        <v>183.029999</v>
      </c>
      <c r="E1016">
        <v>186.10000600000001</v>
      </c>
      <c r="F1016">
        <v>1941700</v>
      </c>
      <c r="G1016">
        <v>186.10000600000001</v>
      </c>
      <c r="H1016">
        <f t="shared" si="30"/>
        <v>1.5164733219762552E-2</v>
      </c>
      <c r="I1016">
        <f t="shared" si="31"/>
        <v>1.5164733219762552E-2</v>
      </c>
    </row>
    <row r="1017" spans="1:9" x14ac:dyDescent="0.35">
      <c r="A1017" s="1">
        <v>41834</v>
      </c>
      <c r="B1017">
        <v>188</v>
      </c>
      <c r="C1017">
        <v>190.479996</v>
      </c>
      <c r="D1017">
        <v>186.729996</v>
      </c>
      <c r="E1017">
        <v>188.520004</v>
      </c>
      <c r="F1017">
        <v>2019000</v>
      </c>
      <c r="G1017">
        <v>188.520004</v>
      </c>
      <c r="H1017">
        <f t="shared" si="30"/>
        <v>1.300375025243144E-2</v>
      </c>
      <c r="I1017">
        <f t="shared" si="31"/>
        <v>1.300375025243144E-2</v>
      </c>
    </row>
    <row r="1018" spans="1:9" x14ac:dyDescent="0.35">
      <c r="A1018" s="1">
        <v>41835</v>
      </c>
      <c r="B1018">
        <v>188.949997</v>
      </c>
      <c r="C1018">
        <v>190.44000199999999</v>
      </c>
      <c r="D1018">
        <v>186.78999300000001</v>
      </c>
      <c r="E1018">
        <v>189.86999499999999</v>
      </c>
      <c r="F1018">
        <v>2418300</v>
      </c>
      <c r="G1018">
        <v>189.86999499999999</v>
      </c>
      <c r="H1018">
        <f t="shared" si="30"/>
        <v>7.160996028835161E-3</v>
      </c>
      <c r="I1018">
        <f t="shared" si="31"/>
        <v>7.160996028835161E-3</v>
      </c>
    </row>
    <row r="1019" spans="1:9" x14ac:dyDescent="0.35">
      <c r="A1019" s="1">
        <v>41836</v>
      </c>
      <c r="B1019">
        <v>190.820007</v>
      </c>
      <c r="C1019">
        <v>193.39999399999999</v>
      </c>
      <c r="D1019">
        <v>189.30999800000001</v>
      </c>
      <c r="E1019">
        <v>189.41999799999999</v>
      </c>
      <c r="F1019">
        <v>2048700</v>
      </c>
      <c r="G1019">
        <v>189.41999799999999</v>
      </c>
      <c r="H1019">
        <f t="shared" si="30"/>
        <v>-2.3700269228953013E-3</v>
      </c>
      <c r="I1019">
        <f t="shared" si="31"/>
        <v>-2.3700269228953013E-3</v>
      </c>
    </row>
    <row r="1020" spans="1:9" x14ac:dyDescent="0.35">
      <c r="A1020" s="1">
        <v>41837</v>
      </c>
      <c r="B1020">
        <v>187.66999799999999</v>
      </c>
      <c r="C1020">
        <v>191.41000399999999</v>
      </c>
      <c r="D1020">
        <v>186.029999</v>
      </c>
      <c r="E1020">
        <v>186.91000399999999</v>
      </c>
      <c r="F1020">
        <v>2397900</v>
      </c>
      <c r="G1020">
        <v>186.91000399999999</v>
      </c>
      <c r="H1020">
        <f t="shared" si="30"/>
        <v>-1.3250945129880141E-2</v>
      </c>
      <c r="I1020">
        <f t="shared" si="31"/>
        <v>-1.3250945129880141E-2</v>
      </c>
    </row>
    <row r="1021" spans="1:9" x14ac:dyDescent="0.35">
      <c r="A1021" s="1">
        <v>41838</v>
      </c>
      <c r="B1021">
        <v>188.11000100000001</v>
      </c>
      <c r="C1021">
        <v>191.699997</v>
      </c>
      <c r="D1021">
        <v>187</v>
      </c>
      <c r="E1021">
        <v>191.16999799999999</v>
      </c>
      <c r="F1021">
        <v>2226800</v>
      </c>
      <c r="G1021">
        <v>191.16999799999999</v>
      </c>
      <c r="H1021">
        <f t="shared" si="30"/>
        <v>2.2791685350346504E-2</v>
      </c>
      <c r="I1021">
        <f t="shared" si="31"/>
        <v>2.2791685350346504E-2</v>
      </c>
    </row>
    <row r="1022" spans="1:9" x14ac:dyDescent="0.35">
      <c r="A1022" s="1">
        <v>41841</v>
      </c>
      <c r="B1022">
        <v>194.14999399999999</v>
      </c>
      <c r="C1022">
        <v>199.08999600000001</v>
      </c>
      <c r="D1022">
        <v>193</v>
      </c>
      <c r="E1022">
        <v>197.720001</v>
      </c>
      <c r="F1022">
        <v>5311200</v>
      </c>
      <c r="G1022">
        <v>197.720001</v>
      </c>
      <c r="H1022">
        <f t="shared" si="30"/>
        <v>3.4262714173381975E-2</v>
      </c>
      <c r="I1022">
        <f t="shared" si="31"/>
        <v>3.4262714173381975E-2</v>
      </c>
    </row>
    <row r="1023" spans="1:9" x14ac:dyDescent="0.35">
      <c r="A1023" s="1">
        <v>41842</v>
      </c>
      <c r="B1023">
        <v>199.520004</v>
      </c>
      <c r="C1023">
        <v>200.050003</v>
      </c>
      <c r="D1023">
        <v>197.75</v>
      </c>
      <c r="E1023">
        <v>198.429993</v>
      </c>
      <c r="F1023">
        <v>3416200</v>
      </c>
      <c r="G1023">
        <v>198.429993</v>
      </c>
      <c r="H1023">
        <f t="shared" si="30"/>
        <v>3.5908961987108209E-3</v>
      </c>
      <c r="I1023">
        <f t="shared" si="31"/>
        <v>3.5908961987108209E-3</v>
      </c>
    </row>
    <row r="1024" spans="1:9" x14ac:dyDescent="0.35">
      <c r="A1024" s="1">
        <v>41843</v>
      </c>
      <c r="B1024">
        <v>199.25</v>
      </c>
      <c r="C1024">
        <v>201</v>
      </c>
      <c r="D1024">
        <v>198.19000199999999</v>
      </c>
      <c r="E1024">
        <v>200.11999499999999</v>
      </c>
      <c r="F1024">
        <v>2880500</v>
      </c>
      <c r="G1024">
        <v>200.11999499999999</v>
      </c>
      <c r="H1024">
        <f t="shared" si="30"/>
        <v>8.5168677096107773E-3</v>
      </c>
      <c r="I1024">
        <f t="shared" si="31"/>
        <v>8.5168677096107773E-3</v>
      </c>
    </row>
    <row r="1025" spans="1:9" x14ac:dyDescent="0.35">
      <c r="A1025" s="1">
        <v>41844</v>
      </c>
      <c r="B1025">
        <v>203.60000600000001</v>
      </c>
      <c r="C1025">
        <v>205.5</v>
      </c>
      <c r="D1025">
        <v>201.91000399999999</v>
      </c>
      <c r="E1025">
        <v>204.270004</v>
      </c>
      <c r="F1025">
        <v>6838600</v>
      </c>
      <c r="G1025">
        <v>204.270004</v>
      </c>
      <c r="H1025">
        <f t="shared" si="30"/>
        <v>2.0737602956666133E-2</v>
      </c>
      <c r="I1025">
        <f t="shared" si="31"/>
        <v>2.0737602956666133E-2</v>
      </c>
    </row>
    <row r="1026" spans="1:9" x14ac:dyDescent="0.35">
      <c r="A1026" s="1">
        <v>41845</v>
      </c>
      <c r="B1026">
        <v>221.179993</v>
      </c>
      <c r="C1026">
        <v>226.759995</v>
      </c>
      <c r="D1026">
        <v>217</v>
      </c>
      <c r="E1026">
        <v>226.5</v>
      </c>
      <c r="F1026">
        <v>12597400</v>
      </c>
      <c r="G1026">
        <v>226.5</v>
      </c>
      <c r="H1026">
        <f t="shared" si="30"/>
        <v>0.10882653137853759</v>
      </c>
      <c r="I1026">
        <f t="shared" si="31"/>
        <v>0.10882653137853759</v>
      </c>
    </row>
    <row r="1027" spans="1:9" x14ac:dyDescent="0.35">
      <c r="A1027" s="1">
        <v>41848</v>
      </c>
      <c r="B1027">
        <v>226.66000399999999</v>
      </c>
      <c r="C1027">
        <v>229.60000600000001</v>
      </c>
      <c r="D1027">
        <v>224.020004</v>
      </c>
      <c r="E1027">
        <v>225.800003</v>
      </c>
      <c r="F1027">
        <v>5189200</v>
      </c>
      <c r="G1027">
        <v>225.800003</v>
      </c>
      <c r="H1027">
        <f t="shared" si="30"/>
        <v>-3.0904944812361864E-3</v>
      </c>
      <c r="I1027">
        <f t="shared" si="31"/>
        <v>-3.0904944812361864E-3</v>
      </c>
    </row>
    <row r="1028" spans="1:9" x14ac:dyDescent="0.35">
      <c r="A1028" s="1">
        <v>41849</v>
      </c>
      <c r="B1028">
        <v>226.33999600000001</v>
      </c>
      <c r="C1028">
        <v>226.33999600000001</v>
      </c>
      <c r="D1028">
        <v>219.759995</v>
      </c>
      <c r="E1028">
        <v>220</v>
      </c>
      <c r="F1028">
        <v>4360400</v>
      </c>
      <c r="G1028">
        <v>220</v>
      </c>
      <c r="H1028">
        <f t="shared" ref="H1028:H1091" si="32">(E1028-E1027)/E1027</f>
        <v>-2.5686461129055007E-2</v>
      </c>
      <c r="I1028">
        <f t="shared" ref="I1028:I1091" si="33">(G1028-G1027)/G1027</f>
        <v>-2.5686461129055007E-2</v>
      </c>
    </row>
    <row r="1029" spans="1:9" x14ac:dyDescent="0.35">
      <c r="A1029" s="1">
        <v>41850</v>
      </c>
      <c r="B1029">
        <v>221.66999799999999</v>
      </c>
      <c r="C1029">
        <v>222.53999300000001</v>
      </c>
      <c r="D1029">
        <v>218.820007</v>
      </c>
      <c r="E1029">
        <v>219.13000500000001</v>
      </c>
      <c r="F1029">
        <v>4006200</v>
      </c>
      <c r="G1029">
        <v>219.13000500000001</v>
      </c>
      <c r="H1029">
        <f t="shared" si="32"/>
        <v>-3.9545227272726764E-3</v>
      </c>
      <c r="I1029">
        <f t="shared" si="33"/>
        <v>-3.9545227272726764E-3</v>
      </c>
    </row>
    <row r="1030" spans="1:9" x14ac:dyDescent="0.35">
      <c r="A1030" s="1">
        <v>41851</v>
      </c>
      <c r="B1030">
        <v>216.13999899999999</v>
      </c>
      <c r="C1030">
        <v>220.740005</v>
      </c>
      <c r="D1030">
        <v>215.13000500000001</v>
      </c>
      <c r="E1030">
        <v>216.050003</v>
      </c>
      <c r="F1030">
        <v>4602300</v>
      </c>
      <c r="G1030">
        <v>216.050003</v>
      </c>
      <c r="H1030">
        <f t="shared" si="32"/>
        <v>-1.4055592249906658E-2</v>
      </c>
      <c r="I1030">
        <f t="shared" si="33"/>
        <v>-1.4055592249906658E-2</v>
      </c>
    </row>
    <row r="1031" spans="1:9" x14ac:dyDescent="0.35">
      <c r="A1031" s="1">
        <v>41852</v>
      </c>
      <c r="B1031">
        <v>216.320007</v>
      </c>
      <c r="C1031">
        <v>217.88999899999999</v>
      </c>
      <c r="D1031">
        <v>210.10000600000001</v>
      </c>
      <c r="E1031">
        <v>212.38000500000001</v>
      </c>
      <c r="F1031">
        <v>5260300</v>
      </c>
      <c r="G1031">
        <v>212.38000500000001</v>
      </c>
      <c r="H1031">
        <f t="shared" si="32"/>
        <v>-1.6986799116128652E-2</v>
      </c>
      <c r="I1031">
        <f t="shared" si="33"/>
        <v>-1.6986799116128652E-2</v>
      </c>
    </row>
    <row r="1032" spans="1:9" x14ac:dyDescent="0.35">
      <c r="A1032" s="1">
        <v>41855</v>
      </c>
      <c r="B1032">
        <v>213.19000199999999</v>
      </c>
      <c r="C1032">
        <v>220.570007</v>
      </c>
      <c r="D1032">
        <v>213.05999800000001</v>
      </c>
      <c r="E1032">
        <v>218.89999399999999</v>
      </c>
      <c r="F1032">
        <v>3476100</v>
      </c>
      <c r="G1032">
        <v>218.89999399999999</v>
      </c>
      <c r="H1032">
        <f t="shared" si="32"/>
        <v>3.0699636719567741E-2</v>
      </c>
      <c r="I1032">
        <f t="shared" si="33"/>
        <v>3.0699636719567741E-2</v>
      </c>
    </row>
    <row r="1033" spans="1:9" x14ac:dyDescent="0.35">
      <c r="A1033" s="1">
        <v>41856</v>
      </c>
      <c r="B1033">
        <v>218.46000699999999</v>
      </c>
      <c r="C1033">
        <v>220.39999399999999</v>
      </c>
      <c r="D1033">
        <v>214.58000200000001</v>
      </c>
      <c r="E1033">
        <v>215.570007</v>
      </c>
      <c r="F1033">
        <v>2746800</v>
      </c>
      <c r="G1033">
        <v>215.570007</v>
      </c>
      <c r="H1033">
        <f t="shared" si="32"/>
        <v>-1.5212366794308768E-2</v>
      </c>
      <c r="I1033">
        <f t="shared" si="33"/>
        <v>-1.5212366794308768E-2</v>
      </c>
    </row>
    <row r="1034" spans="1:9" x14ac:dyDescent="0.35">
      <c r="A1034" s="1">
        <v>41857</v>
      </c>
      <c r="B1034">
        <v>213.570007</v>
      </c>
      <c r="C1034">
        <v>217.38000500000001</v>
      </c>
      <c r="D1034">
        <v>212.279999</v>
      </c>
      <c r="E1034">
        <v>215.13999899999999</v>
      </c>
      <c r="F1034">
        <v>1991700</v>
      </c>
      <c r="G1034">
        <v>215.13999899999999</v>
      </c>
      <c r="H1034">
        <f t="shared" si="32"/>
        <v>-1.9947487407189026E-3</v>
      </c>
      <c r="I1034">
        <f t="shared" si="33"/>
        <v>-1.9947487407189026E-3</v>
      </c>
    </row>
    <row r="1035" spans="1:9" x14ac:dyDescent="0.35">
      <c r="A1035" s="1">
        <v>41858</v>
      </c>
      <c r="B1035">
        <v>216.009995</v>
      </c>
      <c r="C1035">
        <v>217</v>
      </c>
      <c r="D1035">
        <v>211.86000100000001</v>
      </c>
      <c r="E1035">
        <v>213.509995</v>
      </c>
      <c r="F1035">
        <v>2120600</v>
      </c>
      <c r="G1035">
        <v>213.509995</v>
      </c>
      <c r="H1035">
        <f t="shared" si="32"/>
        <v>-7.5764804665634745E-3</v>
      </c>
      <c r="I1035">
        <f t="shared" si="33"/>
        <v>-7.5764804665634745E-3</v>
      </c>
    </row>
    <row r="1036" spans="1:9" x14ac:dyDescent="0.35">
      <c r="A1036" s="1">
        <v>41859</v>
      </c>
      <c r="B1036">
        <v>214.38999899999999</v>
      </c>
      <c r="C1036">
        <v>215.800003</v>
      </c>
      <c r="D1036">
        <v>213</v>
      </c>
      <c r="E1036">
        <v>215.08999600000001</v>
      </c>
      <c r="F1036">
        <v>1984700</v>
      </c>
      <c r="G1036">
        <v>215.08999600000001</v>
      </c>
      <c r="H1036">
        <f t="shared" si="32"/>
        <v>7.4001266310741564E-3</v>
      </c>
      <c r="I1036">
        <f t="shared" si="33"/>
        <v>7.4001266310741564E-3</v>
      </c>
    </row>
    <row r="1037" spans="1:9" x14ac:dyDescent="0.35">
      <c r="A1037" s="1">
        <v>41862</v>
      </c>
      <c r="B1037">
        <v>217</v>
      </c>
      <c r="C1037">
        <v>220.38999899999999</v>
      </c>
      <c r="D1037">
        <v>216.10000600000001</v>
      </c>
      <c r="E1037">
        <v>217.979996</v>
      </c>
      <c r="F1037">
        <v>2366500</v>
      </c>
      <c r="G1037">
        <v>217.979996</v>
      </c>
      <c r="H1037">
        <f t="shared" si="32"/>
        <v>1.3436236244106798E-2</v>
      </c>
      <c r="I1037">
        <f t="shared" si="33"/>
        <v>1.3436236244106798E-2</v>
      </c>
    </row>
    <row r="1038" spans="1:9" x14ac:dyDescent="0.35">
      <c r="A1038" s="1">
        <v>41863</v>
      </c>
      <c r="B1038">
        <v>217.770004</v>
      </c>
      <c r="C1038">
        <v>218.699997</v>
      </c>
      <c r="D1038">
        <v>214.75</v>
      </c>
      <c r="E1038">
        <v>216.16000399999999</v>
      </c>
      <c r="F1038">
        <v>1515400</v>
      </c>
      <c r="G1038">
        <v>216.16000399999999</v>
      </c>
      <c r="H1038">
        <f t="shared" si="32"/>
        <v>-8.3493533048785516E-3</v>
      </c>
      <c r="I1038">
        <f t="shared" si="33"/>
        <v>-8.3493533048785516E-3</v>
      </c>
    </row>
    <row r="1039" spans="1:9" x14ac:dyDescent="0.35">
      <c r="A1039" s="1">
        <v>41864</v>
      </c>
      <c r="B1039">
        <v>218.10000600000001</v>
      </c>
      <c r="C1039">
        <v>219.779999</v>
      </c>
      <c r="D1039">
        <v>217.270004</v>
      </c>
      <c r="E1039">
        <v>218.58999600000001</v>
      </c>
      <c r="F1039">
        <v>2538100</v>
      </c>
      <c r="G1039">
        <v>218.58999600000001</v>
      </c>
      <c r="H1039">
        <f t="shared" si="32"/>
        <v>1.1241635617290363E-2</v>
      </c>
      <c r="I1039">
        <f t="shared" si="33"/>
        <v>1.1241635617290363E-2</v>
      </c>
    </row>
    <row r="1040" spans="1:9" x14ac:dyDescent="0.35">
      <c r="A1040" s="1">
        <v>41865</v>
      </c>
      <c r="B1040">
        <v>219</v>
      </c>
      <c r="C1040">
        <v>222.13000500000001</v>
      </c>
      <c r="D1040">
        <v>218.63999899999999</v>
      </c>
      <c r="E1040">
        <v>219.58000200000001</v>
      </c>
      <c r="F1040">
        <v>2361800</v>
      </c>
      <c r="G1040">
        <v>219.58000200000001</v>
      </c>
      <c r="H1040">
        <f t="shared" si="32"/>
        <v>4.5290544769486796E-3</v>
      </c>
      <c r="I1040">
        <f t="shared" si="33"/>
        <v>4.5290544769486796E-3</v>
      </c>
    </row>
    <row r="1041" spans="1:9" x14ac:dyDescent="0.35">
      <c r="A1041" s="1">
        <v>41866</v>
      </c>
      <c r="B1041">
        <v>221.39999399999999</v>
      </c>
      <c r="C1041">
        <v>221.55999800000001</v>
      </c>
      <c r="D1041">
        <v>217.08999600000001</v>
      </c>
      <c r="E1041">
        <v>218.85000600000001</v>
      </c>
      <c r="F1041">
        <v>2523300</v>
      </c>
      <c r="G1041">
        <v>218.85000600000001</v>
      </c>
      <c r="H1041">
        <f t="shared" si="32"/>
        <v>-3.3245103987201889E-3</v>
      </c>
      <c r="I1041">
        <f t="shared" si="33"/>
        <v>-3.3245103987201889E-3</v>
      </c>
    </row>
    <row r="1042" spans="1:9" x14ac:dyDescent="0.35">
      <c r="A1042" s="1">
        <v>41869</v>
      </c>
      <c r="B1042">
        <v>220</v>
      </c>
      <c r="C1042">
        <v>221.25</v>
      </c>
      <c r="D1042">
        <v>218.88000500000001</v>
      </c>
      <c r="E1042">
        <v>219.240005</v>
      </c>
      <c r="F1042">
        <v>1897500</v>
      </c>
      <c r="G1042">
        <v>219.240005</v>
      </c>
      <c r="H1042">
        <f t="shared" si="32"/>
        <v>1.7820378766632927E-3</v>
      </c>
      <c r="I1042">
        <f t="shared" si="33"/>
        <v>1.7820378766632927E-3</v>
      </c>
    </row>
    <row r="1043" spans="1:9" x14ac:dyDescent="0.35">
      <c r="A1043" s="1">
        <v>41870</v>
      </c>
      <c r="B1043">
        <v>219.41999799999999</v>
      </c>
      <c r="C1043">
        <v>220</v>
      </c>
      <c r="D1043">
        <v>216.58000200000001</v>
      </c>
      <c r="E1043">
        <v>218.21000699999999</v>
      </c>
      <c r="F1043">
        <v>1772200</v>
      </c>
      <c r="G1043">
        <v>218.21000699999999</v>
      </c>
      <c r="H1043">
        <f t="shared" si="32"/>
        <v>-4.6980385719294533E-3</v>
      </c>
      <c r="I1043">
        <f t="shared" si="33"/>
        <v>-4.6980385719294533E-3</v>
      </c>
    </row>
    <row r="1044" spans="1:9" x14ac:dyDescent="0.35">
      <c r="A1044" s="1">
        <v>41871</v>
      </c>
      <c r="B1044">
        <v>217.96000699999999</v>
      </c>
      <c r="C1044">
        <v>219.5</v>
      </c>
      <c r="D1044">
        <v>215.429993</v>
      </c>
      <c r="E1044">
        <v>219.020004</v>
      </c>
      <c r="F1044">
        <v>1427700</v>
      </c>
      <c r="G1044">
        <v>219.020004</v>
      </c>
      <c r="H1044">
        <f t="shared" si="32"/>
        <v>3.7120066633791449E-3</v>
      </c>
      <c r="I1044">
        <f t="shared" si="33"/>
        <v>3.7120066633791449E-3</v>
      </c>
    </row>
    <row r="1045" spans="1:9" x14ac:dyDescent="0.35">
      <c r="A1045" s="1">
        <v>41872</v>
      </c>
      <c r="B1045">
        <v>218.520004</v>
      </c>
      <c r="C1045">
        <v>220.479996</v>
      </c>
      <c r="D1045">
        <v>215.020004</v>
      </c>
      <c r="E1045">
        <v>216.83999600000001</v>
      </c>
      <c r="F1045">
        <v>2460600</v>
      </c>
      <c r="G1045">
        <v>216.83999600000001</v>
      </c>
      <c r="H1045">
        <f t="shared" si="32"/>
        <v>-9.9534652551644849E-3</v>
      </c>
      <c r="I1045">
        <f t="shared" si="33"/>
        <v>-9.9534652551644849E-3</v>
      </c>
    </row>
    <row r="1046" spans="1:9" x14ac:dyDescent="0.35">
      <c r="A1046" s="1">
        <v>41873</v>
      </c>
      <c r="B1046">
        <v>216.800003</v>
      </c>
      <c r="C1046">
        <v>216.800003</v>
      </c>
      <c r="D1046">
        <v>213.60000600000001</v>
      </c>
      <c r="E1046">
        <v>214.19000199999999</v>
      </c>
      <c r="F1046">
        <v>1871200</v>
      </c>
      <c r="G1046">
        <v>214.19000199999999</v>
      </c>
      <c r="H1046">
        <f t="shared" si="32"/>
        <v>-1.2220964992085781E-2</v>
      </c>
      <c r="I1046">
        <f t="shared" si="33"/>
        <v>-1.2220964992085781E-2</v>
      </c>
    </row>
    <row r="1047" spans="1:9" x14ac:dyDescent="0.35">
      <c r="A1047" s="1">
        <v>41876</v>
      </c>
      <c r="B1047">
        <v>214.490005</v>
      </c>
      <c r="C1047">
        <v>218.71000699999999</v>
      </c>
      <c r="D1047">
        <v>214.490005</v>
      </c>
      <c r="E1047">
        <v>216.800003</v>
      </c>
      <c r="F1047">
        <v>2032500</v>
      </c>
      <c r="G1047">
        <v>216.800003</v>
      </c>
      <c r="H1047">
        <f t="shared" si="32"/>
        <v>1.2185447386101668E-2</v>
      </c>
      <c r="I1047">
        <f t="shared" si="33"/>
        <v>1.2185447386101668E-2</v>
      </c>
    </row>
    <row r="1048" spans="1:9" x14ac:dyDescent="0.35">
      <c r="A1048" s="1">
        <v>41877</v>
      </c>
      <c r="B1048">
        <v>217.979996</v>
      </c>
      <c r="C1048">
        <v>218.5</v>
      </c>
      <c r="D1048">
        <v>215.80999800000001</v>
      </c>
      <c r="E1048">
        <v>216.08000200000001</v>
      </c>
      <c r="F1048">
        <v>1858800</v>
      </c>
      <c r="G1048">
        <v>216.08000200000001</v>
      </c>
      <c r="H1048">
        <f t="shared" si="32"/>
        <v>-3.3210377769228921E-3</v>
      </c>
      <c r="I1048">
        <f t="shared" si="33"/>
        <v>-3.3210377769228921E-3</v>
      </c>
    </row>
    <row r="1049" spans="1:9" x14ac:dyDescent="0.35">
      <c r="A1049" s="1">
        <v>41878</v>
      </c>
      <c r="B1049">
        <v>216.470001</v>
      </c>
      <c r="C1049">
        <v>217.800003</v>
      </c>
      <c r="D1049">
        <v>215.11000100000001</v>
      </c>
      <c r="E1049">
        <v>215.46000699999999</v>
      </c>
      <c r="F1049">
        <v>1022700</v>
      </c>
      <c r="G1049">
        <v>215.46000699999999</v>
      </c>
      <c r="H1049">
        <f t="shared" si="32"/>
        <v>-2.8692844976927439E-3</v>
      </c>
      <c r="I1049">
        <f t="shared" si="33"/>
        <v>-2.8692844976927439E-3</v>
      </c>
    </row>
    <row r="1050" spans="1:9" x14ac:dyDescent="0.35">
      <c r="A1050" s="1">
        <v>41879</v>
      </c>
      <c r="B1050">
        <v>214.5</v>
      </c>
      <c r="C1050">
        <v>214.740005</v>
      </c>
      <c r="D1050">
        <v>211.259995</v>
      </c>
      <c r="E1050">
        <v>213.80999800000001</v>
      </c>
      <c r="F1050">
        <v>2596300</v>
      </c>
      <c r="G1050">
        <v>213.80999800000001</v>
      </c>
      <c r="H1050">
        <f t="shared" si="32"/>
        <v>-7.6580754961173983E-3</v>
      </c>
      <c r="I1050">
        <f t="shared" si="33"/>
        <v>-7.6580754961173983E-3</v>
      </c>
    </row>
    <row r="1051" spans="1:9" x14ac:dyDescent="0.35">
      <c r="A1051" s="1">
        <v>41880</v>
      </c>
      <c r="B1051">
        <v>214.55999800000001</v>
      </c>
      <c r="C1051">
        <v>215.19000199999999</v>
      </c>
      <c r="D1051">
        <v>213.03999300000001</v>
      </c>
      <c r="E1051">
        <v>214.520004</v>
      </c>
      <c r="F1051">
        <v>1455000</v>
      </c>
      <c r="G1051">
        <v>214.520004</v>
      </c>
      <c r="H1051">
        <f t="shared" si="32"/>
        <v>3.3207333924580684E-3</v>
      </c>
      <c r="I1051">
        <f t="shared" si="33"/>
        <v>3.3207333924580684E-3</v>
      </c>
    </row>
    <row r="1052" spans="1:9" x14ac:dyDescent="0.35">
      <c r="A1052" s="1">
        <v>41884</v>
      </c>
      <c r="B1052">
        <v>215.270004</v>
      </c>
      <c r="C1052">
        <v>225</v>
      </c>
      <c r="D1052">
        <v>215</v>
      </c>
      <c r="E1052">
        <v>224.800003</v>
      </c>
      <c r="F1052">
        <v>5156400</v>
      </c>
      <c r="G1052">
        <v>224.800003</v>
      </c>
      <c r="H1052">
        <f t="shared" si="32"/>
        <v>4.7920934217398223E-2</v>
      </c>
      <c r="I1052">
        <f t="shared" si="33"/>
        <v>4.7920934217398223E-2</v>
      </c>
    </row>
    <row r="1053" spans="1:9" x14ac:dyDescent="0.35">
      <c r="A1053" s="1">
        <v>41885</v>
      </c>
      <c r="B1053">
        <v>227.5</v>
      </c>
      <c r="C1053">
        <v>231.39999399999999</v>
      </c>
      <c r="D1053">
        <v>224</v>
      </c>
      <c r="E1053">
        <v>227.449997</v>
      </c>
      <c r="F1053">
        <v>4633600</v>
      </c>
      <c r="G1053">
        <v>227.449997</v>
      </c>
      <c r="H1053">
        <f t="shared" si="32"/>
        <v>1.1788229380050285E-2</v>
      </c>
      <c r="I1053">
        <f t="shared" si="33"/>
        <v>1.1788229380050285E-2</v>
      </c>
    </row>
    <row r="1054" spans="1:9" x14ac:dyDescent="0.35">
      <c r="A1054" s="1">
        <v>41886</v>
      </c>
      <c r="B1054">
        <v>228.96000699999999</v>
      </c>
      <c r="C1054">
        <v>230.55999800000001</v>
      </c>
      <c r="D1054">
        <v>223.63000500000001</v>
      </c>
      <c r="E1054">
        <v>224.199997</v>
      </c>
      <c r="F1054">
        <v>3019300</v>
      </c>
      <c r="G1054">
        <v>224.199997</v>
      </c>
      <c r="H1054">
        <f t="shared" si="32"/>
        <v>-1.4288854881805077E-2</v>
      </c>
      <c r="I1054">
        <f t="shared" si="33"/>
        <v>-1.4288854881805077E-2</v>
      </c>
    </row>
    <row r="1055" spans="1:9" x14ac:dyDescent="0.35">
      <c r="A1055" s="1">
        <v>41887</v>
      </c>
      <c r="B1055">
        <v>224.479996</v>
      </c>
      <c r="C1055">
        <v>227</v>
      </c>
      <c r="D1055">
        <v>222.449997</v>
      </c>
      <c r="E1055">
        <v>226.699997</v>
      </c>
      <c r="F1055">
        <v>1819700</v>
      </c>
      <c r="G1055">
        <v>226.699997</v>
      </c>
      <c r="H1055">
        <f t="shared" si="32"/>
        <v>1.11507584007684E-2</v>
      </c>
      <c r="I1055">
        <f t="shared" si="33"/>
        <v>1.11507584007684E-2</v>
      </c>
    </row>
    <row r="1056" spans="1:9" x14ac:dyDescent="0.35">
      <c r="A1056" s="1">
        <v>41890</v>
      </c>
      <c r="B1056">
        <v>225.800003</v>
      </c>
      <c r="C1056">
        <v>229.61999499999999</v>
      </c>
      <c r="D1056">
        <v>224</v>
      </c>
      <c r="E1056">
        <v>225.46000699999999</v>
      </c>
      <c r="F1056">
        <v>2314800</v>
      </c>
      <c r="G1056">
        <v>225.46000699999999</v>
      </c>
      <c r="H1056">
        <f t="shared" si="32"/>
        <v>-5.4697398165382679E-3</v>
      </c>
      <c r="I1056">
        <f t="shared" si="33"/>
        <v>-5.4697398165382679E-3</v>
      </c>
    </row>
    <row r="1057" spans="1:9" x14ac:dyDescent="0.35">
      <c r="A1057" s="1">
        <v>41891</v>
      </c>
      <c r="B1057">
        <v>225.5</v>
      </c>
      <c r="C1057">
        <v>228.46000699999999</v>
      </c>
      <c r="D1057">
        <v>219.570007</v>
      </c>
      <c r="E1057">
        <v>221.229996</v>
      </c>
      <c r="F1057">
        <v>2284800</v>
      </c>
      <c r="G1057">
        <v>221.229996</v>
      </c>
      <c r="H1057">
        <f t="shared" si="32"/>
        <v>-1.8761691070115112E-2</v>
      </c>
      <c r="I1057">
        <f t="shared" si="33"/>
        <v>-1.8761691070115112E-2</v>
      </c>
    </row>
    <row r="1058" spans="1:9" x14ac:dyDescent="0.35">
      <c r="A1058" s="1">
        <v>41892</v>
      </c>
      <c r="B1058">
        <v>220.41000399999999</v>
      </c>
      <c r="C1058">
        <v>221.490005</v>
      </c>
      <c r="D1058">
        <v>217.64999399999999</v>
      </c>
      <c r="E1058">
        <v>220.679993</v>
      </c>
      <c r="F1058">
        <v>2426200</v>
      </c>
      <c r="G1058">
        <v>220.679993</v>
      </c>
      <c r="H1058">
        <f t="shared" si="32"/>
        <v>-2.4861140439563349E-3</v>
      </c>
      <c r="I1058">
        <f t="shared" si="33"/>
        <v>-2.4861140439563349E-3</v>
      </c>
    </row>
    <row r="1059" spans="1:9" x14ac:dyDescent="0.35">
      <c r="A1059" s="1">
        <v>41893</v>
      </c>
      <c r="B1059">
        <v>219.78999300000001</v>
      </c>
      <c r="C1059">
        <v>221.449997</v>
      </c>
      <c r="D1059">
        <v>218.33000200000001</v>
      </c>
      <c r="E1059">
        <v>220.020004</v>
      </c>
      <c r="F1059">
        <v>1562100</v>
      </c>
      <c r="G1059">
        <v>220.020004</v>
      </c>
      <c r="H1059">
        <f t="shared" si="32"/>
        <v>-2.9907060945030752E-3</v>
      </c>
      <c r="I1059">
        <f t="shared" si="33"/>
        <v>-2.9907060945030752E-3</v>
      </c>
    </row>
    <row r="1060" spans="1:9" x14ac:dyDescent="0.35">
      <c r="A1060" s="1">
        <v>41894</v>
      </c>
      <c r="B1060">
        <v>219.41000399999999</v>
      </c>
      <c r="C1060">
        <v>221.25</v>
      </c>
      <c r="D1060">
        <v>216.5</v>
      </c>
      <c r="E1060">
        <v>217.96000699999999</v>
      </c>
      <c r="F1060">
        <v>2291100</v>
      </c>
      <c r="G1060">
        <v>217.96000699999999</v>
      </c>
      <c r="H1060">
        <f t="shared" si="32"/>
        <v>-9.3627713960045648E-3</v>
      </c>
      <c r="I1060">
        <f t="shared" si="33"/>
        <v>-9.3627713960045648E-3</v>
      </c>
    </row>
    <row r="1061" spans="1:9" x14ac:dyDescent="0.35">
      <c r="A1061" s="1">
        <v>41897</v>
      </c>
      <c r="B1061">
        <v>218.11000100000001</v>
      </c>
      <c r="C1061">
        <v>218.679993</v>
      </c>
      <c r="D1061">
        <v>208.35000600000001</v>
      </c>
      <c r="E1061">
        <v>210.729996</v>
      </c>
      <c r="F1061">
        <v>3512200</v>
      </c>
      <c r="G1061">
        <v>210.729996</v>
      </c>
      <c r="H1061">
        <f t="shared" si="32"/>
        <v>-3.3171273480460069E-2</v>
      </c>
      <c r="I1061">
        <f t="shared" si="33"/>
        <v>-3.3171273480460069E-2</v>
      </c>
    </row>
    <row r="1062" spans="1:9" x14ac:dyDescent="0.35">
      <c r="A1062" s="1">
        <v>41898</v>
      </c>
      <c r="B1062">
        <v>210</v>
      </c>
      <c r="C1062">
        <v>216.94000199999999</v>
      </c>
      <c r="D1062">
        <v>208.89999399999999</v>
      </c>
      <c r="E1062">
        <v>215.570007</v>
      </c>
      <c r="F1062">
        <v>4120200</v>
      </c>
      <c r="G1062">
        <v>215.570007</v>
      </c>
      <c r="H1062">
        <f t="shared" si="32"/>
        <v>2.296783130959678E-2</v>
      </c>
      <c r="I1062">
        <f t="shared" si="33"/>
        <v>2.296783130959678E-2</v>
      </c>
    </row>
    <row r="1063" spans="1:9" x14ac:dyDescent="0.35">
      <c r="A1063" s="1">
        <v>41899</v>
      </c>
      <c r="B1063">
        <v>217.36999499999999</v>
      </c>
      <c r="C1063">
        <v>219.80999800000001</v>
      </c>
      <c r="D1063">
        <v>215</v>
      </c>
      <c r="E1063">
        <v>219.08000200000001</v>
      </c>
      <c r="F1063">
        <v>3747400</v>
      </c>
      <c r="G1063">
        <v>219.08000200000001</v>
      </c>
      <c r="H1063">
        <f t="shared" si="32"/>
        <v>1.6282390341992258E-2</v>
      </c>
      <c r="I1063">
        <f t="shared" si="33"/>
        <v>1.6282390341992258E-2</v>
      </c>
    </row>
    <row r="1064" spans="1:9" x14ac:dyDescent="0.35">
      <c r="A1064" s="1">
        <v>41900</v>
      </c>
      <c r="B1064">
        <v>220.71000699999999</v>
      </c>
      <c r="C1064">
        <v>228.58999600000001</v>
      </c>
      <c r="D1064">
        <v>219.85000600000001</v>
      </c>
      <c r="E1064">
        <v>228.449997</v>
      </c>
      <c r="F1064">
        <v>4662900</v>
      </c>
      <c r="G1064">
        <v>228.449997</v>
      </c>
      <c r="H1064">
        <f t="shared" si="32"/>
        <v>4.2769741256438315E-2</v>
      </c>
      <c r="I1064">
        <f t="shared" si="33"/>
        <v>4.2769741256438315E-2</v>
      </c>
    </row>
    <row r="1065" spans="1:9" x14ac:dyDescent="0.35">
      <c r="A1065" s="1">
        <v>41901</v>
      </c>
      <c r="B1065">
        <v>229.91999799999999</v>
      </c>
      <c r="C1065">
        <v>231.41000399999999</v>
      </c>
      <c r="D1065">
        <v>222.75</v>
      </c>
      <c r="E1065">
        <v>224.929993</v>
      </c>
      <c r="F1065">
        <v>6417200</v>
      </c>
      <c r="G1065">
        <v>224.929993</v>
      </c>
      <c r="H1065">
        <f t="shared" si="32"/>
        <v>-1.5408203310241234E-2</v>
      </c>
      <c r="I1065">
        <f t="shared" si="33"/>
        <v>-1.5408203310241234E-2</v>
      </c>
    </row>
    <row r="1066" spans="1:9" x14ac:dyDescent="0.35">
      <c r="A1066" s="1">
        <v>41904</v>
      </c>
      <c r="B1066">
        <v>222.30999800000001</v>
      </c>
      <c r="C1066">
        <v>223.69000199999999</v>
      </c>
      <c r="D1066">
        <v>213.009995</v>
      </c>
      <c r="E1066">
        <v>214.86000100000001</v>
      </c>
      <c r="F1066">
        <v>4672400</v>
      </c>
      <c r="G1066">
        <v>214.86000100000001</v>
      </c>
      <c r="H1066">
        <f t="shared" si="32"/>
        <v>-4.4769449666056699E-2</v>
      </c>
      <c r="I1066">
        <f t="shared" si="33"/>
        <v>-4.4769449666056699E-2</v>
      </c>
    </row>
    <row r="1067" spans="1:9" x14ac:dyDescent="0.35">
      <c r="A1067" s="1">
        <v>41905</v>
      </c>
      <c r="B1067">
        <v>213.699997</v>
      </c>
      <c r="C1067">
        <v>219</v>
      </c>
      <c r="D1067">
        <v>212.28999300000001</v>
      </c>
      <c r="E1067">
        <v>214.78999300000001</v>
      </c>
      <c r="F1067">
        <v>3452000</v>
      </c>
      <c r="G1067">
        <v>214.78999300000001</v>
      </c>
      <c r="H1067">
        <f t="shared" si="32"/>
        <v>-3.2583077201047485E-4</v>
      </c>
      <c r="I1067">
        <f t="shared" si="33"/>
        <v>-3.2583077201047485E-4</v>
      </c>
    </row>
    <row r="1068" spans="1:9" x14ac:dyDescent="0.35">
      <c r="A1068" s="1">
        <v>41906</v>
      </c>
      <c r="B1068">
        <v>217.699997</v>
      </c>
      <c r="C1068">
        <v>223.050003</v>
      </c>
      <c r="D1068">
        <v>215.66000399999999</v>
      </c>
      <c r="E1068">
        <v>221.970001</v>
      </c>
      <c r="F1068">
        <v>3147300</v>
      </c>
      <c r="G1068">
        <v>221.970001</v>
      </c>
      <c r="H1068">
        <f t="shared" si="32"/>
        <v>3.3428037776415342E-2</v>
      </c>
      <c r="I1068">
        <f t="shared" si="33"/>
        <v>3.3428037776415342E-2</v>
      </c>
    </row>
    <row r="1069" spans="1:9" x14ac:dyDescent="0.35">
      <c r="A1069" s="1">
        <v>41907</v>
      </c>
      <c r="B1069">
        <v>221.13999899999999</v>
      </c>
      <c r="C1069">
        <v>222</v>
      </c>
      <c r="D1069">
        <v>215.44000199999999</v>
      </c>
      <c r="E1069">
        <v>217.550003</v>
      </c>
      <c r="F1069">
        <v>3297900</v>
      </c>
      <c r="G1069">
        <v>217.550003</v>
      </c>
      <c r="H1069">
        <f t="shared" si="32"/>
        <v>-1.9912591701975044E-2</v>
      </c>
      <c r="I1069">
        <f t="shared" si="33"/>
        <v>-1.9912591701975044E-2</v>
      </c>
    </row>
    <row r="1070" spans="1:9" x14ac:dyDescent="0.35">
      <c r="A1070" s="1">
        <v>41908</v>
      </c>
      <c r="B1070">
        <v>217.770004</v>
      </c>
      <c r="C1070">
        <v>219.89999399999999</v>
      </c>
      <c r="D1070">
        <v>217.11000100000001</v>
      </c>
      <c r="E1070">
        <v>219.020004</v>
      </c>
      <c r="F1070">
        <v>2299700</v>
      </c>
      <c r="G1070">
        <v>219.020004</v>
      </c>
      <c r="H1070">
        <f t="shared" si="32"/>
        <v>6.7570718443060486E-3</v>
      </c>
      <c r="I1070">
        <f t="shared" si="33"/>
        <v>6.7570718443060486E-3</v>
      </c>
    </row>
    <row r="1071" spans="1:9" x14ac:dyDescent="0.35">
      <c r="A1071" s="1">
        <v>41911</v>
      </c>
      <c r="B1071">
        <v>219.41999799999999</v>
      </c>
      <c r="C1071">
        <v>222.53999300000001</v>
      </c>
      <c r="D1071">
        <v>217.050003</v>
      </c>
      <c r="E1071">
        <v>220.470001</v>
      </c>
      <c r="F1071">
        <v>3232700</v>
      </c>
      <c r="G1071">
        <v>220.470001</v>
      </c>
      <c r="H1071">
        <f t="shared" si="32"/>
        <v>6.6203861451851502E-3</v>
      </c>
      <c r="I1071">
        <f t="shared" si="33"/>
        <v>6.6203861451851502E-3</v>
      </c>
    </row>
    <row r="1072" spans="1:9" x14ac:dyDescent="0.35">
      <c r="A1072" s="1">
        <v>41912</v>
      </c>
      <c r="B1072">
        <v>221.41999799999999</v>
      </c>
      <c r="C1072">
        <v>222.36999499999999</v>
      </c>
      <c r="D1072">
        <v>216.759995</v>
      </c>
      <c r="E1072">
        <v>218.229996</v>
      </c>
      <c r="F1072">
        <v>3036200</v>
      </c>
      <c r="G1072">
        <v>218.229996</v>
      </c>
      <c r="H1072">
        <f t="shared" si="32"/>
        <v>-1.0160135119698196E-2</v>
      </c>
      <c r="I1072">
        <f t="shared" si="33"/>
        <v>-1.0160135119698196E-2</v>
      </c>
    </row>
    <row r="1073" spans="1:9" x14ac:dyDescent="0.35">
      <c r="A1073" s="1">
        <v>41913</v>
      </c>
      <c r="B1073">
        <v>218</v>
      </c>
      <c r="C1073">
        <v>218.19000199999999</v>
      </c>
      <c r="D1073">
        <v>209.5</v>
      </c>
      <c r="E1073">
        <v>212.029999</v>
      </c>
      <c r="F1073">
        <v>3832000</v>
      </c>
      <c r="G1073">
        <v>212.029999</v>
      </c>
      <c r="H1073">
        <f t="shared" si="32"/>
        <v>-2.8410379478722055E-2</v>
      </c>
      <c r="I1073">
        <f t="shared" si="33"/>
        <v>-2.8410379478722055E-2</v>
      </c>
    </row>
    <row r="1074" spans="1:9" x14ac:dyDescent="0.35">
      <c r="A1074" s="1">
        <v>41914</v>
      </c>
      <c r="B1074">
        <v>212.58999600000001</v>
      </c>
      <c r="C1074">
        <v>216.94000199999999</v>
      </c>
      <c r="D1074">
        <v>207.10000600000001</v>
      </c>
      <c r="E1074">
        <v>214.800003</v>
      </c>
      <c r="F1074">
        <v>3948500</v>
      </c>
      <c r="G1074">
        <v>214.800003</v>
      </c>
      <c r="H1074">
        <f t="shared" si="32"/>
        <v>1.3064207956724087E-2</v>
      </c>
      <c r="I1074">
        <f t="shared" si="33"/>
        <v>1.3064207956724087E-2</v>
      </c>
    </row>
    <row r="1075" spans="1:9" x14ac:dyDescent="0.35">
      <c r="A1075" s="1">
        <v>41915</v>
      </c>
      <c r="B1075">
        <v>216.179993</v>
      </c>
      <c r="C1075">
        <v>218.550003</v>
      </c>
      <c r="D1075">
        <v>215.28999300000001</v>
      </c>
      <c r="E1075">
        <v>216.449997</v>
      </c>
      <c r="F1075">
        <v>2724700</v>
      </c>
      <c r="G1075">
        <v>216.449997</v>
      </c>
      <c r="H1075">
        <f t="shared" si="32"/>
        <v>7.6815362055651015E-3</v>
      </c>
      <c r="I1075">
        <f t="shared" si="33"/>
        <v>7.6815362055651015E-3</v>
      </c>
    </row>
    <row r="1076" spans="1:9" x14ac:dyDescent="0.35">
      <c r="A1076" s="1">
        <v>41918</v>
      </c>
      <c r="B1076">
        <v>218</v>
      </c>
      <c r="C1076">
        <v>219.94000199999999</v>
      </c>
      <c r="D1076">
        <v>216.449997</v>
      </c>
      <c r="E1076">
        <v>217.199997</v>
      </c>
      <c r="F1076">
        <v>2157000</v>
      </c>
      <c r="G1076">
        <v>217.199997</v>
      </c>
      <c r="H1076">
        <f t="shared" si="32"/>
        <v>3.4650035130284616E-3</v>
      </c>
      <c r="I1076">
        <f t="shared" si="33"/>
        <v>3.4650035130284616E-3</v>
      </c>
    </row>
    <row r="1077" spans="1:9" x14ac:dyDescent="0.35">
      <c r="A1077" s="1">
        <v>41919</v>
      </c>
      <c r="B1077">
        <v>216.199997</v>
      </c>
      <c r="C1077">
        <v>221.990005</v>
      </c>
      <c r="D1077">
        <v>214.61000100000001</v>
      </c>
      <c r="E1077">
        <v>215.63000500000001</v>
      </c>
      <c r="F1077">
        <v>3595700</v>
      </c>
      <c r="G1077">
        <v>215.63000500000001</v>
      </c>
      <c r="H1077">
        <f t="shared" si="32"/>
        <v>-7.2283242250688658E-3</v>
      </c>
      <c r="I1077">
        <f t="shared" si="33"/>
        <v>-7.2283242250688658E-3</v>
      </c>
    </row>
    <row r="1078" spans="1:9" x14ac:dyDescent="0.35">
      <c r="A1078" s="1">
        <v>41920</v>
      </c>
      <c r="B1078">
        <v>215.41999799999999</v>
      </c>
      <c r="C1078">
        <v>217.979996</v>
      </c>
      <c r="D1078">
        <v>211.550003</v>
      </c>
      <c r="E1078">
        <v>217.53999300000001</v>
      </c>
      <c r="F1078">
        <v>3662200</v>
      </c>
      <c r="G1078">
        <v>217.53999300000001</v>
      </c>
      <c r="H1078">
        <f t="shared" si="32"/>
        <v>8.8577097607542999E-3</v>
      </c>
      <c r="I1078">
        <f t="shared" si="33"/>
        <v>8.8577097607542999E-3</v>
      </c>
    </row>
    <row r="1079" spans="1:9" x14ac:dyDescent="0.35">
      <c r="A1079" s="1">
        <v>41921</v>
      </c>
      <c r="B1079">
        <v>216.509995</v>
      </c>
      <c r="C1079">
        <v>219.970001</v>
      </c>
      <c r="D1079">
        <v>212.83000200000001</v>
      </c>
      <c r="E1079">
        <v>213</v>
      </c>
      <c r="F1079">
        <v>3470900</v>
      </c>
      <c r="G1079">
        <v>213</v>
      </c>
      <c r="H1079">
        <f t="shared" si="32"/>
        <v>-2.0869693601580697E-2</v>
      </c>
      <c r="I1079">
        <f t="shared" si="33"/>
        <v>-2.0869693601580697E-2</v>
      </c>
    </row>
    <row r="1080" spans="1:9" x14ac:dyDescent="0.35">
      <c r="A1080" s="1">
        <v>41922</v>
      </c>
      <c r="B1080">
        <v>211.53999300000001</v>
      </c>
      <c r="C1080">
        <v>214.990005</v>
      </c>
      <c r="D1080">
        <v>201.63000500000001</v>
      </c>
      <c r="E1080">
        <v>203.35000600000001</v>
      </c>
      <c r="F1080">
        <v>5868000</v>
      </c>
      <c r="G1080">
        <v>203.35000600000001</v>
      </c>
      <c r="H1080">
        <f t="shared" si="32"/>
        <v>-4.5305136150234709E-2</v>
      </c>
      <c r="I1080">
        <f t="shared" si="33"/>
        <v>-4.5305136150234709E-2</v>
      </c>
    </row>
    <row r="1081" spans="1:9" x14ac:dyDescent="0.35">
      <c r="A1081" s="1">
        <v>41925</v>
      </c>
      <c r="B1081">
        <v>204.570007</v>
      </c>
      <c r="C1081">
        <v>207.88999899999999</v>
      </c>
      <c r="D1081">
        <v>197.86000100000001</v>
      </c>
      <c r="E1081">
        <v>199.679993</v>
      </c>
      <c r="F1081">
        <v>4122900</v>
      </c>
      <c r="G1081">
        <v>199.679993</v>
      </c>
      <c r="H1081">
        <f t="shared" si="32"/>
        <v>-1.8047764404786944E-2</v>
      </c>
      <c r="I1081">
        <f t="shared" si="33"/>
        <v>-1.8047764404786944E-2</v>
      </c>
    </row>
    <row r="1082" spans="1:9" x14ac:dyDescent="0.35">
      <c r="A1082" s="1">
        <v>41926</v>
      </c>
      <c r="B1082">
        <v>202.30999800000001</v>
      </c>
      <c r="C1082">
        <v>203</v>
      </c>
      <c r="D1082">
        <v>196.64999399999999</v>
      </c>
      <c r="E1082">
        <v>199.070007</v>
      </c>
      <c r="F1082">
        <v>4112500</v>
      </c>
      <c r="G1082">
        <v>199.070007</v>
      </c>
      <c r="H1082">
        <f t="shared" si="32"/>
        <v>-3.0548178154232615E-3</v>
      </c>
      <c r="I1082">
        <f t="shared" si="33"/>
        <v>-3.0548178154232615E-3</v>
      </c>
    </row>
    <row r="1083" spans="1:9" x14ac:dyDescent="0.35">
      <c r="A1083" s="1">
        <v>41927</v>
      </c>
      <c r="B1083">
        <v>195.429993</v>
      </c>
      <c r="C1083">
        <v>206.270004</v>
      </c>
      <c r="D1083">
        <v>194.30999800000001</v>
      </c>
      <c r="E1083">
        <v>205.729996</v>
      </c>
      <c r="F1083">
        <v>5955600</v>
      </c>
      <c r="G1083">
        <v>205.729996</v>
      </c>
      <c r="H1083">
        <f t="shared" si="32"/>
        <v>3.3455511959669525E-2</v>
      </c>
      <c r="I1083">
        <f t="shared" si="33"/>
        <v>3.3455511959669525E-2</v>
      </c>
    </row>
    <row r="1084" spans="1:9" x14ac:dyDescent="0.35">
      <c r="A1084" s="1">
        <v>41928</v>
      </c>
      <c r="B1084">
        <v>203.58999600000001</v>
      </c>
      <c r="C1084">
        <v>214.39999399999999</v>
      </c>
      <c r="D1084">
        <v>202.729996</v>
      </c>
      <c r="E1084">
        <v>211.220001</v>
      </c>
      <c r="F1084">
        <v>5831600</v>
      </c>
      <c r="G1084">
        <v>211.220001</v>
      </c>
      <c r="H1084">
        <f t="shared" si="32"/>
        <v>2.6685486349788276E-2</v>
      </c>
      <c r="I1084">
        <f t="shared" si="33"/>
        <v>2.6685486349788276E-2</v>
      </c>
    </row>
    <row r="1085" spans="1:9" x14ac:dyDescent="0.35">
      <c r="A1085" s="1">
        <v>41929</v>
      </c>
      <c r="B1085">
        <v>214.220001</v>
      </c>
      <c r="C1085">
        <v>217.470001</v>
      </c>
      <c r="D1085">
        <v>210.39999399999999</v>
      </c>
      <c r="E1085">
        <v>211.729996</v>
      </c>
      <c r="F1085">
        <v>4244700</v>
      </c>
      <c r="G1085">
        <v>211.729996</v>
      </c>
      <c r="H1085">
        <f t="shared" si="32"/>
        <v>2.4145203938333638E-3</v>
      </c>
      <c r="I1085">
        <f t="shared" si="33"/>
        <v>2.4145203938333638E-3</v>
      </c>
    </row>
    <row r="1086" spans="1:9" x14ac:dyDescent="0.35">
      <c r="A1086" s="1">
        <v>41932</v>
      </c>
      <c r="B1086">
        <v>212.35000600000001</v>
      </c>
      <c r="C1086">
        <v>217.070007</v>
      </c>
      <c r="D1086">
        <v>211.199997</v>
      </c>
      <c r="E1086">
        <v>216.61999499999999</v>
      </c>
      <c r="F1086">
        <v>2549600</v>
      </c>
      <c r="G1086">
        <v>216.61999499999999</v>
      </c>
      <c r="H1086">
        <f t="shared" si="32"/>
        <v>2.3095447467915642E-2</v>
      </c>
      <c r="I1086">
        <f t="shared" si="33"/>
        <v>2.3095447467915642E-2</v>
      </c>
    </row>
    <row r="1087" spans="1:9" x14ac:dyDescent="0.35">
      <c r="A1087" s="1">
        <v>41933</v>
      </c>
      <c r="B1087">
        <v>218.08000200000001</v>
      </c>
      <c r="C1087">
        <v>223.949997</v>
      </c>
      <c r="D1087">
        <v>218</v>
      </c>
      <c r="E1087">
        <v>222.35000600000001</v>
      </c>
      <c r="F1087">
        <v>3967200</v>
      </c>
      <c r="G1087">
        <v>222.35000600000001</v>
      </c>
      <c r="H1087">
        <f t="shared" si="32"/>
        <v>2.6451902558672014E-2</v>
      </c>
      <c r="I1087">
        <f t="shared" si="33"/>
        <v>2.6451902558672014E-2</v>
      </c>
    </row>
    <row r="1088" spans="1:9" x14ac:dyDescent="0.35">
      <c r="A1088" s="1">
        <v>41934</v>
      </c>
      <c r="B1088">
        <v>224.13999899999999</v>
      </c>
      <c r="C1088">
        <v>224.21000699999999</v>
      </c>
      <c r="D1088">
        <v>218.25</v>
      </c>
      <c r="E1088">
        <v>219.259995</v>
      </c>
      <c r="F1088">
        <v>2512900</v>
      </c>
      <c r="G1088">
        <v>219.259995</v>
      </c>
      <c r="H1088">
        <f t="shared" si="32"/>
        <v>-1.3897058316247601E-2</v>
      </c>
      <c r="I1088">
        <f t="shared" si="33"/>
        <v>-1.3897058316247601E-2</v>
      </c>
    </row>
    <row r="1089" spans="1:9" x14ac:dyDescent="0.35">
      <c r="A1089" s="1">
        <v>41935</v>
      </c>
      <c r="B1089">
        <v>220.199997</v>
      </c>
      <c r="C1089">
        <v>222.5</v>
      </c>
      <c r="D1089">
        <v>216.520004</v>
      </c>
      <c r="E1089">
        <v>217.029999</v>
      </c>
      <c r="F1089">
        <v>3416500</v>
      </c>
      <c r="G1089">
        <v>217.029999</v>
      </c>
      <c r="H1089">
        <f t="shared" si="32"/>
        <v>-1.0170555736809169E-2</v>
      </c>
      <c r="I1089">
        <f t="shared" si="33"/>
        <v>-1.0170555736809169E-2</v>
      </c>
    </row>
    <row r="1090" spans="1:9" x14ac:dyDescent="0.35">
      <c r="A1090" s="1">
        <v>41936</v>
      </c>
      <c r="B1090">
        <v>218.050003</v>
      </c>
      <c r="C1090">
        <v>222.80999800000001</v>
      </c>
      <c r="D1090">
        <v>215.520004</v>
      </c>
      <c r="E1090">
        <v>222.550003</v>
      </c>
      <c r="F1090">
        <v>2982100</v>
      </c>
      <c r="G1090">
        <v>222.550003</v>
      </c>
      <c r="H1090">
        <f t="shared" si="32"/>
        <v>2.5434290307488783E-2</v>
      </c>
      <c r="I1090">
        <f t="shared" si="33"/>
        <v>2.5434290307488783E-2</v>
      </c>
    </row>
    <row r="1091" spans="1:9" x14ac:dyDescent="0.35">
      <c r="A1091" s="1">
        <v>41939</v>
      </c>
      <c r="B1091">
        <v>220.509995</v>
      </c>
      <c r="C1091">
        <v>223.35000600000001</v>
      </c>
      <c r="D1091">
        <v>219.179993</v>
      </c>
      <c r="E1091">
        <v>219.91999799999999</v>
      </c>
      <c r="F1091">
        <v>3088000</v>
      </c>
      <c r="G1091">
        <v>219.91999799999999</v>
      </c>
      <c r="H1091">
        <f t="shared" si="32"/>
        <v>-1.181759139315766E-2</v>
      </c>
      <c r="I1091">
        <f t="shared" si="33"/>
        <v>-1.181759139315766E-2</v>
      </c>
    </row>
    <row r="1092" spans="1:9" x14ac:dyDescent="0.35">
      <c r="A1092" s="1">
        <v>41940</v>
      </c>
      <c r="B1092">
        <v>222.53999300000001</v>
      </c>
      <c r="C1092">
        <v>229.720001</v>
      </c>
      <c r="D1092">
        <v>221.36999499999999</v>
      </c>
      <c r="E1092">
        <v>228.96000699999999</v>
      </c>
      <c r="F1092">
        <v>4651100</v>
      </c>
      <c r="G1092">
        <v>228.96000699999999</v>
      </c>
      <c r="H1092">
        <f t="shared" ref="H1092:H1155" si="34">(E1092-E1091)/E1091</f>
        <v>4.1105897972952866E-2</v>
      </c>
      <c r="I1092">
        <f t="shared" ref="I1092:I1155" si="35">(G1092-G1091)/G1091</f>
        <v>4.1105897972952866E-2</v>
      </c>
    </row>
    <row r="1093" spans="1:9" x14ac:dyDescent="0.35">
      <c r="A1093" s="1">
        <v>41941</v>
      </c>
      <c r="B1093">
        <v>227.36999499999999</v>
      </c>
      <c r="C1093">
        <v>227.75</v>
      </c>
      <c r="D1093">
        <v>219.61000100000001</v>
      </c>
      <c r="E1093">
        <v>224.550003</v>
      </c>
      <c r="F1093">
        <v>7736700</v>
      </c>
      <c r="G1093">
        <v>224.550003</v>
      </c>
      <c r="H1093">
        <f t="shared" si="34"/>
        <v>-1.9261023170740847E-2</v>
      </c>
      <c r="I1093">
        <f t="shared" si="35"/>
        <v>-1.9261023170740847E-2</v>
      </c>
    </row>
    <row r="1094" spans="1:9" x14ac:dyDescent="0.35">
      <c r="A1094" s="1">
        <v>41942</v>
      </c>
      <c r="B1094">
        <v>222.300003</v>
      </c>
      <c r="C1094">
        <v>237.550003</v>
      </c>
      <c r="D1094">
        <v>222</v>
      </c>
      <c r="E1094">
        <v>237.009995</v>
      </c>
      <c r="F1094">
        <v>10605900</v>
      </c>
      <c r="G1094">
        <v>237.009995</v>
      </c>
      <c r="H1094">
        <f t="shared" si="34"/>
        <v>5.5488718920213058E-2</v>
      </c>
      <c r="I1094">
        <f t="shared" si="35"/>
        <v>5.5488718920213058E-2</v>
      </c>
    </row>
    <row r="1095" spans="1:9" x14ac:dyDescent="0.35">
      <c r="A1095" s="1">
        <v>41943</v>
      </c>
      <c r="B1095">
        <v>240.13999899999999</v>
      </c>
      <c r="C1095">
        <v>242.61999499999999</v>
      </c>
      <c r="D1095">
        <v>238.64999399999999</v>
      </c>
      <c r="E1095">
        <v>238.770004</v>
      </c>
      <c r="F1095">
        <v>6261200</v>
      </c>
      <c r="G1095">
        <v>238.770004</v>
      </c>
      <c r="H1095">
        <f t="shared" si="34"/>
        <v>7.4258851404135785E-3</v>
      </c>
      <c r="I1095">
        <f t="shared" si="35"/>
        <v>7.4258851404135785E-3</v>
      </c>
    </row>
    <row r="1096" spans="1:9" x14ac:dyDescent="0.35">
      <c r="A1096" s="1">
        <v>41946</v>
      </c>
      <c r="B1096">
        <v>239.179993</v>
      </c>
      <c r="C1096">
        <v>240.55999800000001</v>
      </c>
      <c r="D1096">
        <v>234.320007</v>
      </c>
      <c r="E1096">
        <v>236.53999300000001</v>
      </c>
      <c r="F1096">
        <v>3515600</v>
      </c>
      <c r="G1096">
        <v>236.53999300000001</v>
      </c>
      <c r="H1096">
        <f t="shared" si="34"/>
        <v>-9.3395776799500754E-3</v>
      </c>
      <c r="I1096">
        <f t="shared" si="35"/>
        <v>-9.3395776799500754E-3</v>
      </c>
    </row>
    <row r="1097" spans="1:9" x14ac:dyDescent="0.35">
      <c r="A1097" s="1">
        <v>41947</v>
      </c>
      <c r="B1097">
        <v>235.08999600000001</v>
      </c>
      <c r="C1097">
        <v>242.13999899999999</v>
      </c>
      <c r="D1097">
        <v>235</v>
      </c>
      <c r="E1097">
        <v>241.96000699999999</v>
      </c>
      <c r="F1097">
        <v>3896400</v>
      </c>
      <c r="G1097">
        <v>241.96000699999999</v>
      </c>
      <c r="H1097">
        <f t="shared" si="34"/>
        <v>2.2913731970897539E-2</v>
      </c>
      <c r="I1097">
        <f t="shared" si="35"/>
        <v>2.2913731970897539E-2</v>
      </c>
    </row>
    <row r="1098" spans="1:9" x14ac:dyDescent="0.35">
      <c r="A1098" s="1">
        <v>41948</v>
      </c>
      <c r="B1098">
        <v>244</v>
      </c>
      <c r="C1098">
        <v>246</v>
      </c>
      <c r="D1098">
        <v>237.03999300000001</v>
      </c>
      <c r="E1098">
        <v>237.699997</v>
      </c>
      <c r="F1098">
        <v>4552200</v>
      </c>
      <c r="G1098">
        <v>237.699997</v>
      </c>
      <c r="H1098">
        <f t="shared" si="34"/>
        <v>-1.7606256723244326E-2</v>
      </c>
      <c r="I1098">
        <f t="shared" si="35"/>
        <v>-1.7606256723244326E-2</v>
      </c>
    </row>
    <row r="1099" spans="1:9" x14ac:dyDescent="0.35">
      <c r="A1099" s="1">
        <v>41949</v>
      </c>
      <c r="B1099">
        <v>238.25</v>
      </c>
      <c r="C1099">
        <v>239.05999800000001</v>
      </c>
      <c r="D1099">
        <v>233</v>
      </c>
      <c r="E1099">
        <v>236.89999399999999</v>
      </c>
      <c r="F1099">
        <v>2973200</v>
      </c>
      <c r="G1099">
        <v>236.89999399999999</v>
      </c>
      <c r="H1099">
        <f t="shared" si="34"/>
        <v>-3.3655995376390508E-3</v>
      </c>
      <c r="I1099">
        <f t="shared" si="35"/>
        <v>-3.3655995376390508E-3</v>
      </c>
    </row>
    <row r="1100" spans="1:9" x14ac:dyDescent="0.35">
      <c r="A1100" s="1">
        <v>41950</v>
      </c>
      <c r="B1100">
        <v>237.38000500000001</v>
      </c>
      <c r="C1100">
        <v>238.63000500000001</v>
      </c>
      <c r="D1100">
        <v>235.5</v>
      </c>
      <c r="E1100">
        <v>236.53999300000001</v>
      </c>
      <c r="F1100">
        <v>1913100</v>
      </c>
      <c r="G1100">
        <v>236.53999300000001</v>
      </c>
      <c r="H1100">
        <f t="shared" si="34"/>
        <v>-1.5196327949251983E-3</v>
      </c>
      <c r="I1100">
        <f t="shared" si="35"/>
        <v>-1.5196327949251983E-3</v>
      </c>
    </row>
    <row r="1101" spans="1:9" x14ac:dyDescent="0.35">
      <c r="A1101" s="1">
        <v>41953</v>
      </c>
      <c r="B1101">
        <v>237.300003</v>
      </c>
      <c r="C1101">
        <v>247.699997</v>
      </c>
      <c r="D1101">
        <v>237.199997</v>
      </c>
      <c r="E1101">
        <v>247.58000200000001</v>
      </c>
      <c r="F1101">
        <v>4186000</v>
      </c>
      <c r="G1101">
        <v>247.58000200000001</v>
      </c>
      <c r="H1101">
        <f t="shared" si="34"/>
        <v>4.6672906598082112E-2</v>
      </c>
      <c r="I1101">
        <f t="shared" si="35"/>
        <v>4.6672906598082112E-2</v>
      </c>
    </row>
    <row r="1102" spans="1:9" x14ac:dyDescent="0.35">
      <c r="A1102" s="1">
        <v>41954</v>
      </c>
      <c r="B1102">
        <v>245.44000199999999</v>
      </c>
      <c r="C1102">
        <v>251</v>
      </c>
      <c r="D1102">
        <v>243.009995</v>
      </c>
      <c r="E1102">
        <v>250.33999600000001</v>
      </c>
      <c r="F1102">
        <v>3550200</v>
      </c>
      <c r="G1102">
        <v>250.33999600000001</v>
      </c>
      <c r="H1102">
        <f t="shared" si="34"/>
        <v>1.11478874614437E-2</v>
      </c>
      <c r="I1102">
        <f t="shared" si="35"/>
        <v>1.11478874614437E-2</v>
      </c>
    </row>
    <row r="1103" spans="1:9" x14ac:dyDescent="0.35">
      <c r="A1103" s="1">
        <v>41955</v>
      </c>
      <c r="B1103">
        <v>248.58000200000001</v>
      </c>
      <c r="C1103">
        <v>251.64999399999999</v>
      </c>
      <c r="D1103">
        <v>246.779999</v>
      </c>
      <c r="E1103">
        <v>249.820007</v>
      </c>
      <c r="F1103">
        <v>2451100</v>
      </c>
      <c r="G1103">
        <v>249.820007</v>
      </c>
      <c r="H1103">
        <f t="shared" si="34"/>
        <v>-2.0771311348906848E-3</v>
      </c>
      <c r="I1103">
        <f t="shared" si="35"/>
        <v>-2.0771311348906848E-3</v>
      </c>
    </row>
    <row r="1104" spans="1:9" x14ac:dyDescent="0.35">
      <c r="A1104" s="1">
        <v>41956</v>
      </c>
      <c r="B1104">
        <v>250.16000399999999</v>
      </c>
      <c r="C1104">
        <v>251.990005</v>
      </c>
      <c r="D1104">
        <v>242.08000200000001</v>
      </c>
      <c r="E1104">
        <v>244.08999600000001</v>
      </c>
      <c r="F1104">
        <v>3302600</v>
      </c>
      <c r="G1104">
        <v>244.08999600000001</v>
      </c>
      <c r="H1104">
        <f t="shared" si="34"/>
        <v>-2.2936557679305445E-2</v>
      </c>
      <c r="I1104">
        <f t="shared" si="35"/>
        <v>-2.2936557679305445E-2</v>
      </c>
    </row>
    <row r="1105" spans="1:9" x14ac:dyDescent="0.35">
      <c r="A1105" s="1">
        <v>41957</v>
      </c>
      <c r="B1105">
        <v>245.61999499999999</v>
      </c>
      <c r="C1105">
        <v>251.220001</v>
      </c>
      <c r="D1105">
        <v>244.53999300000001</v>
      </c>
      <c r="E1105">
        <v>249.699997</v>
      </c>
      <c r="F1105">
        <v>3637600</v>
      </c>
      <c r="G1105">
        <v>249.699997</v>
      </c>
      <c r="H1105">
        <f t="shared" si="34"/>
        <v>2.2983330295928976E-2</v>
      </c>
      <c r="I1105">
        <f t="shared" si="35"/>
        <v>2.2983330295928976E-2</v>
      </c>
    </row>
    <row r="1106" spans="1:9" x14ac:dyDescent="0.35">
      <c r="A1106" s="1">
        <v>41960</v>
      </c>
      <c r="B1106">
        <v>249.449997</v>
      </c>
      <c r="C1106">
        <v>250</v>
      </c>
      <c r="D1106">
        <v>238.25</v>
      </c>
      <c r="E1106">
        <v>244.14999399999999</v>
      </c>
      <c r="F1106">
        <v>4375300</v>
      </c>
      <c r="G1106">
        <v>244.14999399999999</v>
      </c>
      <c r="H1106">
        <f t="shared" si="34"/>
        <v>-2.2226684287865665E-2</v>
      </c>
      <c r="I1106">
        <f t="shared" si="35"/>
        <v>-2.2226684287865665E-2</v>
      </c>
    </row>
    <row r="1107" spans="1:9" x14ac:dyDescent="0.35">
      <c r="A1107" s="1">
        <v>41961</v>
      </c>
      <c r="B1107">
        <v>244.58999600000001</v>
      </c>
      <c r="C1107">
        <v>245.64999399999999</v>
      </c>
      <c r="D1107">
        <v>240.94000199999999</v>
      </c>
      <c r="E1107">
        <v>242.75</v>
      </c>
      <c r="F1107">
        <v>2878700</v>
      </c>
      <c r="G1107">
        <v>242.75</v>
      </c>
      <c r="H1107">
        <f t="shared" si="34"/>
        <v>-5.7341553733562343E-3</v>
      </c>
      <c r="I1107">
        <f t="shared" si="35"/>
        <v>-5.7341553733562343E-3</v>
      </c>
    </row>
    <row r="1108" spans="1:9" x14ac:dyDescent="0.35">
      <c r="A1108" s="1">
        <v>41962</v>
      </c>
      <c r="B1108">
        <v>242</v>
      </c>
      <c r="C1108">
        <v>245.41000399999999</v>
      </c>
      <c r="D1108">
        <v>238.800003</v>
      </c>
      <c r="E1108">
        <v>240.41999799999999</v>
      </c>
      <c r="F1108">
        <v>2881600</v>
      </c>
      <c r="G1108">
        <v>240.41999799999999</v>
      </c>
      <c r="H1108">
        <f t="shared" si="34"/>
        <v>-9.5983604531411221E-3</v>
      </c>
      <c r="I1108">
        <f t="shared" si="35"/>
        <v>-9.5983604531411221E-3</v>
      </c>
    </row>
    <row r="1109" spans="1:9" x14ac:dyDescent="0.35">
      <c r="A1109" s="1">
        <v>41963</v>
      </c>
      <c r="B1109">
        <v>238.86000100000001</v>
      </c>
      <c r="C1109">
        <v>241.509995</v>
      </c>
      <c r="D1109">
        <v>236.10000600000001</v>
      </c>
      <c r="E1109">
        <v>238.38999899999999</v>
      </c>
      <c r="F1109">
        <v>2140300</v>
      </c>
      <c r="G1109">
        <v>238.38999899999999</v>
      </c>
      <c r="H1109">
        <f t="shared" si="34"/>
        <v>-8.4435530192459429E-3</v>
      </c>
      <c r="I1109">
        <f t="shared" si="35"/>
        <v>-8.4435530192459429E-3</v>
      </c>
    </row>
    <row r="1110" spans="1:9" x14ac:dyDescent="0.35">
      <c r="A1110" s="1">
        <v>41964</v>
      </c>
      <c r="B1110">
        <v>244.449997</v>
      </c>
      <c r="C1110">
        <v>245.949997</v>
      </c>
      <c r="D1110">
        <v>241.71000699999999</v>
      </c>
      <c r="E1110">
        <v>245.300003</v>
      </c>
      <c r="F1110">
        <v>3740400</v>
      </c>
      <c r="G1110">
        <v>245.300003</v>
      </c>
      <c r="H1110">
        <f t="shared" si="34"/>
        <v>2.8986132090214133E-2</v>
      </c>
      <c r="I1110">
        <f t="shared" si="35"/>
        <v>2.8986132090214133E-2</v>
      </c>
    </row>
    <row r="1111" spans="1:9" x14ac:dyDescent="0.35">
      <c r="A1111" s="1">
        <v>41967</v>
      </c>
      <c r="B1111">
        <v>247.759995</v>
      </c>
      <c r="C1111">
        <v>247.86999499999999</v>
      </c>
      <c r="D1111">
        <v>240.80999800000001</v>
      </c>
      <c r="E1111">
        <v>243.91000399999999</v>
      </c>
      <c r="F1111">
        <v>2430000</v>
      </c>
      <c r="G1111">
        <v>243.91000399999999</v>
      </c>
      <c r="H1111">
        <f t="shared" si="34"/>
        <v>-5.6665266326964428E-3</v>
      </c>
      <c r="I1111">
        <f t="shared" si="35"/>
        <v>-5.6665266326964428E-3</v>
      </c>
    </row>
    <row r="1112" spans="1:9" x14ac:dyDescent="0.35">
      <c r="A1112" s="1">
        <v>41968</v>
      </c>
      <c r="B1112">
        <v>244.279999</v>
      </c>
      <c r="C1112">
        <v>245.88999899999999</v>
      </c>
      <c r="D1112">
        <v>242.070007</v>
      </c>
      <c r="E1112">
        <v>244.33999600000001</v>
      </c>
      <c r="F1112">
        <v>1868800</v>
      </c>
      <c r="G1112">
        <v>244.33999600000001</v>
      </c>
      <c r="H1112">
        <f t="shared" si="34"/>
        <v>1.7629125208002007E-3</v>
      </c>
      <c r="I1112">
        <f t="shared" si="35"/>
        <v>1.7629125208002007E-3</v>
      </c>
    </row>
    <row r="1113" spans="1:9" x14ac:dyDescent="0.35">
      <c r="A1113" s="1">
        <v>41969</v>
      </c>
      <c r="B1113">
        <v>244.970001</v>
      </c>
      <c r="C1113">
        <v>248.740005</v>
      </c>
      <c r="D1113">
        <v>243.28999300000001</v>
      </c>
      <c r="E1113">
        <v>246.029999</v>
      </c>
      <c r="F1113">
        <v>2920700</v>
      </c>
      <c r="G1113">
        <v>246.029999</v>
      </c>
      <c r="H1113">
        <f t="shared" si="34"/>
        <v>6.9166040258099625E-3</v>
      </c>
      <c r="I1113">
        <f t="shared" si="35"/>
        <v>6.9166040258099625E-3</v>
      </c>
    </row>
    <row r="1114" spans="1:9" x14ac:dyDescent="0.35">
      <c r="A1114" s="1">
        <v>41971</v>
      </c>
      <c r="B1114">
        <v>246.990005</v>
      </c>
      <c r="C1114">
        <v>247.33999600000001</v>
      </c>
      <c r="D1114">
        <v>242.949997</v>
      </c>
      <c r="E1114">
        <v>245.11000100000001</v>
      </c>
      <c r="F1114">
        <v>1339900</v>
      </c>
      <c r="G1114">
        <v>245.11000100000001</v>
      </c>
      <c r="H1114">
        <f t="shared" si="34"/>
        <v>-3.7393732623638002E-3</v>
      </c>
      <c r="I1114">
        <f t="shared" si="35"/>
        <v>-3.7393732623638002E-3</v>
      </c>
    </row>
    <row r="1115" spans="1:9" x14ac:dyDescent="0.35">
      <c r="A1115" s="1">
        <v>41974</v>
      </c>
      <c r="B1115">
        <v>242</v>
      </c>
      <c r="C1115">
        <v>242</v>
      </c>
      <c r="D1115">
        <v>233.60000600000001</v>
      </c>
      <c r="E1115">
        <v>236.61000100000001</v>
      </c>
      <c r="F1115">
        <v>4202200</v>
      </c>
      <c r="G1115">
        <v>236.61000100000001</v>
      </c>
      <c r="H1115">
        <f t="shared" si="34"/>
        <v>-3.4678307557103716E-2</v>
      </c>
      <c r="I1115">
        <f t="shared" si="35"/>
        <v>-3.4678307557103716E-2</v>
      </c>
    </row>
    <row r="1116" spans="1:9" x14ac:dyDescent="0.35">
      <c r="A1116" s="1">
        <v>41975</v>
      </c>
      <c r="B1116">
        <v>237.03999300000001</v>
      </c>
      <c r="C1116">
        <v>238.740005</v>
      </c>
      <c r="D1116">
        <v>232.88000500000001</v>
      </c>
      <c r="E1116">
        <v>234.740005</v>
      </c>
      <c r="F1116">
        <v>2564100</v>
      </c>
      <c r="G1116">
        <v>234.740005</v>
      </c>
      <c r="H1116">
        <f t="shared" si="34"/>
        <v>-7.9032838514717495E-3</v>
      </c>
      <c r="I1116">
        <f t="shared" si="35"/>
        <v>-7.9032838514717495E-3</v>
      </c>
    </row>
    <row r="1117" spans="1:9" x14ac:dyDescent="0.35">
      <c r="A1117" s="1">
        <v>41976</v>
      </c>
      <c r="B1117">
        <v>234.85000600000001</v>
      </c>
      <c r="C1117">
        <v>235.720001</v>
      </c>
      <c r="D1117">
        <v>230.429993</v>
      </c>
      <c r="E1117">
        <v>231.28999300000001</v>
      </c>
      <c r="F1117">
        <v>3095400</v>
      </c>
      <c r="G1117">
        <v>231.28999300000001</v>
      </c>
      <c r="H1117">
        <f t="shared" si="34"/>
        <v>-1.4697162505385424E-2</v>
      </c>
      <c r="I1117">
        <f t="shared" si="35"/>
        <v>-1.4697162505385424E-2</v>
      </c>
    </row>
    <row r="1118" spans="1:9" x14ac:dyDescent="0.35">
      <c r="A1118" s="1">
        <v>41977</v>
      </c>
      <c r="B1118">
        <v>232.19000199999999</v>
      </c>
      <c r="C1118">
        <v>234.699997</v>
      </c>
      <c r="D1118">
        <v>229.929993</v>
      </c>
      <c r="E1118">
        <v>230.80999800000001</v>
      </c>
      <c r="F1118">
        <v>2483400</v>
      </c>
      <c r="G1118">
        <v>230.80999800000001</v>
      </c>
      <c r="H1118">
        <f t="shared" si="34"/>
        <v>-2.0752951469024533E-3</v>
      </c>
      <c r="I1118">
        <f t="shared" si="35"/>
        <v>-2.0752951469024533E-3</v>
      </c>
    </row>
    <row r="1119" spans="1:9" x14ac:dyDescent="0.35">
      <c r="A1119" s="1">
        <v>41978</v>
      </c>
      <c r="B1119">
        <v>230.88999899999999</v>
      </c>
      <c r="C1119">
        <v>232.96000699999999</v>
      </c>
      <c r="D1119">
        <v>227.89999399999999</v>
      </c>
      <c r="E1119">
        <v>232.720001</v>
      </c>
      <c r="F1119">
        <v>2887300</v>
      </c>
      <c r="G1119">
        <v>232.720001</v>
      </c>
      <c r="H1119">
        <f t="shared" si="34"/>
        <v>8.2752177832434663E-3</v>
      </c>
      <c r="I1119">
        <f t="shared" si="35"/>
        <v>8.2752177832434663E-3</v>
      </c>
    </row>
    <row r="1120" spans="1:9" x14ac:dyDescent="0.35">
      <c r="A1120" s="1">
        <v>41981</v>
      </c>
      <c r="B1120">
        <v>230.11000100000001</v>
      </c>
      <c r="C1120">
        <v>231.05999800000001</v>
      </c>
      <c r="D1120">
        <v>222.60000600000001</v>
      </c>
      <c r="E1120">
        <v>227.66999799999999</v>
      </c>
      <c r="F1120">
        <v>4457600</v>
      </c>
      <c r="G1120">
        <v>227.66999799999999</v>
      </c>
      <c r="H1120">
        <f t="shared" si="34"/>
        <v>-2.169990966956039E-2</v>
      </c>
      <c r="I1120">
        <f t="shared" si="35"/>
        <v>-2.169990966956039E-2</v>
      </c>
    </row>
    <row r="1121" spans="1:9" x14ac:dyDescent="0.35">
      <c r="A1121" s="1">
        <v>41982</v>
      </c>
      <c r="B1121">
        <v>222.009995</v>
      </c>
      <c r="C1121">
        <v>231.33000200000001</v>
      </c>
      <c r="D1121">
        <v>217.5</v>
      </c>
      <c r="E1121">
        <v>229.89999399999999</v>
      </c>
      <c r="F1121">
        <v>2992300</v>
      </c>
      <c r="G1121">
        <v>229.89999399999999</v>
      </c>
      <c r="H1121">
        <f t="shared" si="34"/>
        <v>9.794861069046085E-3</v>
      </c>
      <c r="I1121">
        <f t="shared" si="35"/>
        <v>9.794861069046085E-3</v>
      </c>
    </row>
    <row r="1122" spans="1:9" x14ac:dyDescent="0.35">
      <c r="A1122" s="1">
        <v>41983</v>
      </c>
      <c r="B1122">
        <v>229.570007</v>
      </c>
      <c r="C1122">
        <v>229.820007</v>
      </c>
      <c r="D1122">
        <v>224.10000600000001</v>
      </c>
      <c r="E1122">
        <v>225.11999499999999</v>
      </c>
      <c r="F1122">
        <v>2246400</v>
      </c>
      <c r="G1122">
        <v>225.11999499999999</v>
      </c>
      <c r="H1122">
        <f t="shared" si="34"/>
        <v>-2.0791644735754119E-2</v>
      </c>
      <c r="I1122">
        <f t="shared" si="35"/>
        <v>-2.0791644735754119E-2</v>
      </c>
    </row>
    <row r="1123" spans="1:9" x14ac:dyDescent="0.35">
      <c r="A1123" s="1">
        <v>41984</v>
      </c>
      <c r="B1123">
        <v>226.10000600000001</v>
      </c>
      <c r="C1123">
        <v>233.740005</v>
      </c>
      <c r="D1123">
        <v>226.050003</v>
      </c>
      <c r="E1123">
        <v>229.229996</v>
      </c>
      <c r="F1123">
        <v>3037700</v>
      </c>
      <c r="G1123">
        <v>229.229996</v>
      </c>
      <c r="H1123">
        <f t="shared" si="34"/>
        <v>1.8256934485095432E-2</v>
      </c>
      <c r="I1123">
        <f t="shared" si="35"/>
        <v>1.8256934485095432E-2</v>
      </c>
    </row>
    <row r="1124" spans="1:9" x14ac:dyDescent="0.35">
      <c r="A1124" s="1">
        <v>41985</v>
      </c>
      <c r="B1124">
        <v>225.88999899999999</v>
      </c>
      <c r="C1124">
        <v>233.69000199999999</v>
      </c>
      <c r="D1124">
        <v>225.16000399999999</v>
      </c>
      <c r="E1124">
        <v>229.320007</v>
      </c>
      <c r="F1124">
        <v>2553100</v>
      </c>
      <c r="G1124">
        <v>229.320007</v>
      </c>
      <c r="H1124">
        <f t="shared" si="34"/>
        <v>3.9266676076722549E-4</v>
      </c>
      <c r="I1124">
        <f t="shared" si="35"/>
        <v>3.9266676076722549E-4</v>
      </c>
    </row>
    <row r="1125" spans="1:9" x14ac:dyDescent="0.35">
      <c r="A1125" s="1">
        <v>41988</v>
      </c>
      <c r="B1125">
        <v>229.990005</v>
      </c>
      <c r="C1125">
        <v>232.86999499999999</v>
      </c>
      <c r="D1125">
        <v>224.800003</v>
      </c>
      <c r="E1125">
        <v>225.80999800000001</v>
      </c>
      <c r="F1125">
        <v>2411800</v>
      </c>
      <c r="G1125">
        <v>225.80999800000001</v>
      </c>
      <c r="H1125">
        <f t="shared" si="34"/>
        <v>-1.5306161228226357E-2</v>
      </c>
      <c r="I1125">
        <f t="shared" si="35"/>
        <v>-1.5306161228226357E-2</v>
      </c>
    </row>
    <row r="1126" spans="1:9" x14ac:dyDescent="0.35">
      <c r="A1126" s="1">
        <v>41989</v>
      </c>
      <c r="B1126">
        <v>223.63999899999999</v>
      </c>
      <c r="C1126">
        <v>226.35000600000001</v>
      </c>
      <c r="D1126">
        <v>219</v>
      </c>
      <c r="E1126">
        <v>219.96000699999999</v>
      </c>
      <c r="F1126">
        <v>3996100</v>
      </c>
      <c r="G1126">
        <v>219.96000699999999</v>
      </c>
      <c r="H1126">
        <f t="shared" si="34"/>
        <v>-2.5906696124234574E-2</v>
      </c>
      <c r="I1126">
        <f t="shared" si="35"/>
        <v>-2.5906696124234574E-2</v>
      </c>
    </row>
    <row r="1127" spans="1:9" x14ac:dyDescent="0.35">
      <c r="A1127" s="1">
        <v>41990</v>
      </c>
      <c r="B1127">
        <v>221.21000699999999</v>
      </c>
      <c r="C1127">
        <v>225.41999799999999</v>
      </c>
      <c r="D1127">
        <v>218</v>
      </c>
      <c r="E1127">
        <v>223.85000600000001</v>
      </c>
      <c r="F1127">
        <v>3008000</v>
      </c>
      <c r="G1127">
        <v>223.85000600000001</v>
      </c>
      <c r="H1127">
        <f t="shared" si="34"/>
        <v>1.7685028533391607E-2</v>
      </c>
      <c r="I1127">
        <f t="shared" si="35"/>
        <v>1.7685028533391607E-2</v>
      </c>
    </row>
    <row r="1128" spans="1:9" x14ac:dyDescent="0.35">
      <c r="A1128" s="1">
        <v>41991</v>
      </c>
      <c r="B1128">
        <v>228.69000199999999</v>
      </c>
      <c r="C1128">
        <v>233.25</v>
      </c>
      <c r="D1128">
        <v>228.520004</v>
      </c>
      <c r="E1128">
        <v>231.88000500000001</v>
      </c>
      <c r="F1128">
        <v>2765600</v>
      </c>
      <c r="G1128">
        <v>231.88000500000001</v>
      </c>
      <c r="H1128">
        <f t="shared" si="34"/>
        <v>3.587223044345151E-2</v>
      </c>
      <c r="I1128">
        <f t="shared" si="35"/>
        <v>3.587223044345151E-2</v>
      </c>
    </row>
    <row r="1129" spans="1:9" x14ac:dyDescent="0.35">
      <c r="A1129" s="1">
        <v>41992</v>
      </c>
      <c r="B1129">
        <v>232.55999800000001</v>
      </c>
      <c r="C1129">
        <v>236.300003</v>
      </c>
      <c r="D1129">
        <v>230.60000600000001</v>
      </c>
      <c r="E1129">
        <v>234.229996</v>
      </c>
      <c r="F1129">
        <v>3046300</v>
      </c>
      <c r="G1129">
        <v>234.229996</v>
      </c>
      <c r="H1129">
        <f t="shared" si="34"/>
        <v>1.0134513322957658E-2</v>
      </c>
      <c r="I1129">
        <f t="shared" si="35"/>
        <v>1.0134513322957658E-2</v>
      </c>
    </row>
    <row r="1130" spans="1:9" x14ac:dyDescent="0.35">
      <c r="A1130" s="1">
        <v>41995</v>
      </c>
      <c r="B1130">
        <v>235.470001</v>
      </c>
      <c r="C1130">
        <v>236.979996</v>
      </c>
      <c r="D1130">
        <v>233.89999399999999</v>
      </c>
      <c r="E1130">
        <v>234.60000600000001</v>
      </c>
      <c r="F1130">
        <v>1661700</v>
      </c>
      <c r="G1130">
        <v>234.60000600000001</v>
      </c>
      <c r="H1130">
        <f t="shared" si="34"/>
        <v>1.5796866597735319E-3</v>
      </c>
      <c r="I1130">
        <f t="shared" si="35"/>
        <v>1.5796866597735319E-3</v>
      </c>
    </row>
    <row r="1131" spans="1:9" x14ac:dyDescent="0.35">
      <c r="A1131" s="1">
        <v>41996</v>
      </c>
      <c r="B1131">
        <v>234.449997</v>
      </c>
      <c r="C1131">
        <v>236.779999</v>
      </c>
      <c r="D1131">
        <v>233.08000200000001</v>
      </c>
      <c r="E1131">
        <v>233.16000399999999</v>
      </c>
      <c r="F1131">
        <v>1681100</v>
      </c>
      <c r="G1131">
        <v>233.16000399999999</v>
      </c>
      <c r="H1131">
        <f t="shared" si="34"/>
        <v>-6.1381157850440172E-3</v>
      </c>
      <c r="I1131">
        <f t="shared" si="35"/>
        <v>-6.1381157850440172E-3</v>
      </c>
    </row>
    <row r="1132" spans="1:9" x14ac:dyDescent="0.35">
      <c r="A1132" s="1">
        <v>41997</v>
      </c>
      <c r="B1132">
        <v>233</v>
      </c>
      <c r="C1132">
        <v>233.66000399999999</v>
      </c>
      <c r="D1132">
        <v>230.75</v>
      </c>
      <c r="E1132">
        <v>230.979996</v>
      </c>
      <c r="F1132">
        <v>944800</v>
      </c>
      <c r="G1132">
        <v>230.979996</v>
      </c>
      <c r="H1132">
        <f t="shared" si="34"/>
        <v>-9.349836861385484E-3</v>
      </c>
      <c r="I1132">
        <f t="shared" si="35"/>
        <v>-9.349836861385484E-3</v>
      </c>
    </row>
    <row r="1133" spans="1:9" x14ac:dyDescent="0.35">
      <c r="A1133" s="1">
        <v>41999</v>
      </c>
      <c r="B1133">
        <v>232.029999</v>
      </c>
      <c r="C1133">
        <v>237.429993</v>
      </c>
      <c r="D1133">
        <v>231.30999800000001</v>
      </c>
      <c r="E1133">
        <v>234.88000500000001</v>
      </c>
      <c r="F1133">
        <v>1619300</v>
      </c>
      <c r="G1133">
        <v>234.88000500000001</v>
      </c>
      <c r="H1133">
        <f t="shared" si="34"/>
        <v>1.6884618008219256E-2</v>
      </c>
      <c r="I1133">
        <f t="shared" si="35"/>
        <v>1.6884618008219256E-2</v>
      </c>
    </row>
    <row r="1134" spans="1:9" x14ac:dyDescent="0.35">
      <c r="A1134" s="1">
        <v>42002</v>
      </c>
      <c r="B1134">
        <v>233.21000699999999</v>
      </c>
      <c r="C1134">
        <v>234.800003</v>
      </c>
      <c r="D1134">
        <v>229</v>
      </c>
      <c r="E1134">
        <v>230.21000699999999</v>
      </c>
      <c r="F1134">
        <v>2214000</v>
      </c>
      <c r="G1134">
        <v>230.21000699999999</v>
      </c>
      <c r="H1134">
        <f t="shared" si="34"/>
        <v>-1.9882484249776906E-2</v>
      </c>
      <c r="I1134">
        <f t="shared" si="35"/>
        <v>-1.9882484249776906E-2</v>
      </c>
    </row>
    <row r="1135" spans="1:9" x14ac:dyDescent="0.35">
      <c r="A1135" s="1">
        <v>42003</v>
      </c>
      <c r="B1135">
        <v>228.520004</v>
      </c>
      <c r="C1135">
        <v>231.199997</v>
      </c>
      <c r="D1135">
        <v>227.83000200000001</v>
      </c>
      <c r="E1135">
        <v>230.009995</v>
      </c>
      <c r="F1135">
        <v>1546300</v>
      </c>
      <c r="G1135">
        <v>230.009995</v>
      </c>
      <c r="H1135">
        <f t="shared" si="34"/>
        <v>-8.6882409069205567E-4</v>
      </c>
      <c r="I1135">
        <f t="shared" si="35"/>
        <v>-8.6882409069205567E-4</v>
      </c>
    </row>
    <row r="1136" spans="1:9" x14ac:dyDescent="0.35">
      <c r="A1136" s="1">
        <v>42004</v>
      </c>
      <c r="B1136">
        <v>229.779999</v>
      </c>
      <c r="C1136">
        <v>231</v>
      </c>
      <c r="D1136">
        <v>227.13000500000001</v>
      </c>
      <c r="E1136">
        <v>227.970001</v>
      </c>
      <c r="F1136">
        <v>1925200</v>
      </c>
      <c r="G1136">
        <v>227.970001</v>
      </c>
      <c r="H1136">
        <f t="shared" si="34"/>
        <v>-8.8691537078639006E-3</v>
      </c>
      <c r="I1136">
        <f t="shared" si="35"/>
        <v>-8.8691537078639006E-3</v>
      </c>
    </row>
    <row r="1137" spans="1:9" x14ac:dyDescent="0.35">
      <c r="A1137" s="1">
        <v>42006</v>
      </c>
      <c r="B1137">
        <v>229.46000699999999</v>
      </c>
      <c r="C1137">
        <v>230.449997</v>
      </c>
      <c r="D1137">
        <v>221.490005</v>
      </c>
      <c r="E1137">
        <v>223.08000200000001</v>
      </c>
      <c r="F1137">
        <v>3490000</v>
      </c>
      <c r="G1137">
        <v>223.08000200000001</v>
      </c>
      <c r="H1137">
        <f t="shared" si="34"/>
        <v>-2.1450186333946582E-2</v>
      </c>
      <c r="I1137">
        <f t="shared" si="35"/>
        <v>-2.1450186333946582E-2</v>
      </c>
    </row>
    <row r="1138" spans="1:9" x14ac:dyDescent="0.35">
      <c r="A1138" s="1">
        <v>42009</v>
      </c>
      <c r="B1138">
        <v>222.88000500000001</v>
      </c>
      <c r="C1138">
        <v>224.83000200000001</v>
      </c>
      <c r="D1138">
        <v>218.35000600000001</v>
      </c>
      <c r="E1138">
        <v>219.78999300000001</v>
      </c>
      <c r="F1138">
        <v>2744000</v>
      </c>
      <c r="G1138">
        <v>219.78999300000001</v>
      </c>
      <c r="H1138">
        <f t="shared" si="34"/>
        <v>-1.4748112652428601E-2</v>
      </c>
      <c r="I1138">
        <f t="shared" si="35"/>
        <v>-1.4748112652428601E-2</v>
      </c>
    </row>
    <row r="1139" spans="1:9" x14ac:dyDescent="0.35">
      <c r="A1139" s="1">
        <v>42010</v>
      </c>
      <c r="B1139">
        <v>220.88999899999999</v>
      </c>
      <c r="C1139">
        <v>222.86999499999999</v>
      </c>
      <c r="D1139">
        <v>216.020004</v>
      </c>
      <c r="E1139">
        <v>220.179993</v>
      </c>
      <c r="F1139">
        <v>3231400</v>
      </c>
      <c r="G1139">
        <v>220.179993</v>
      </c>
      <c r="H1139">
        <f t="shared" si="34"/>
        <v>1.7744210947765321E-3</v>
      </c>
      <c r="I1139">
        <f t="shared" si="35"/>
        <v>1.7744210947765321E-3</v>
      </c>
    </row>
    <row r="1140" spans="1:9" x14ac:dyDescent="0.35">
      <c r="A1140" s="1">
        <v>42011</v>
      </c>
      <c r="B1140">
        <v>222.41999799999999</v>
      </c>
      <c r="C1140">
        <v>227</v>
      </c>
      <c r="D1140">
        <v>221.020004</v>
      </c>
      <c r="E1140">
        <v>224.35000600000001</v>
      </c>
      <c r="F1140">
        <v>2280700</v>
      </c>
      <c r="G1140">
        <v>224.35000600000001</v>
      </c>
      <c r="H1140">
        <f t="shared" si="34"/>
        <v>1.8939109513006532E-2</v>
      </c>
      <c r="I1140">
        <f t="shared" si="35"/>
        <v>1.8939109513006532E-2</v>
      </c>
    </row>
    <row r="1141" spans="1:9" x14ac:dyDescent="0.35">
      <c r="A1141" s="1">
        <v>42012</v>
      </c>
      <c r="B1141">
        <v>227.050003</v>
      </c>
      <c r="C1141">
        <v>232.13999899999999</v>
      </c>
      <c r="D1141">
        <v>224.729996</v>
      </c>
      <c r="E1141">
        <v>229.21000699999999</v>
      </c>
      <c r="F1141">
        <v>2642100</v>
      </c>
      <c r="G1141">
        <v>229.21000699999999</v>
      </c>
      <c r="H1141">
        <f t="shared" si="34"/>
        <v>2.1662584666924334E-2</v>
      </c>
      <c r="I1141">
        <f t="shared" si="35"/>
        <v>2.1662584666924334E-2</v>
      </c>
    </row>
    <row r="1142" spans="1:9" x14ac:dyDescent="0.35">
      <c r="A1142" s="1">
        <v>42013</v>
      </c>
      <c r="B1142">
        <v>230.13000500000001</v>
      </c>
      <c r="C1142">
        <v>232.990005</v>
      </c>
      <c r="D1142">
        <v>226.85000600000001</v>
      </c>
      <c r="E1142">
        <v>226.89999399999999</v>
      </c>
      <c r="F1142">
        <v>2310800</v>
      </c>
      <c r="G1142">
        <v>226.89999399999999</v>
      </c>
      <c r="H1142">
        <f t="shared" si="34"/>
        <v>-1.0078150732747013E-2</v>
      </c>
      <c r="I1142">
        <f t="shared" si="35"/>
        <v>-1.0078150732747013E-2</v>
      </c>
    </row>
    <row r="1143" spans="1:9" x14ac:dyDescent="0.35">
      <c r="A1143" s="1">
        <v>42016</v>
      </c>
      <c r="B1143">
        <v>226.10000600000001</v>
      </c>
      <c r="C1143">
        <v>226.5</v>
      </c>
      <c r="D1143">
        <v>220</v>
      </c>
      <c r="E1143">
        <v>220.88999899999999</v>
      </c>
      <c r="F1143">
        <v>3177700</v>
      </c>
      <c r="G1143">
        <v>220.88999899999999</v>
      </c>
      <c r="H1143">
        <f t="shared" si="34"/>
        <v>-2.648741806489428E-2</v>
      </c>
      <c r="I1143">
        <f t="shared" si="35"/>
        <v>-2.648741806489428E-2</v>
      </c>
    </row>
    <row r="1144" spans="1:9" x14ac:dyDescent="0.35">
      <c r="A1144" s="1">
        <v>42017</v>
      </c>
      <c r="B1144">
        <v>223.61000100000001</v>
      </c>
      <c r="C1144">
        <v>224.5</v>
      </c>
      <c r="D1144">
        <v>218</v>
      </c>
      <c r="E1144">
        <v>219.60000600000001</v>
      </c>
      <c r="F1144">
        <v>2868800</v>
      </c>
      <c r="G1144">
        <v>219.60000600000001</v>
      </c>
      <c r="H1144">
        <f t="shared" si="34"/>
        <v>-5.8399792015933752E-3</v>
      </c>
      <c r="I1144">
        <f t="shared" si="35"/>
        <v>-5.8399792015933752E-3</v>
      </c>
    </row>
    <row r="1145" spans="1:9" x14ac:dyDescent="0.35">
      <c r="A1145" s="1">
        <v>42018</v>
      </c>
      <c r="B1145">
        <v>217.33999600000001</v>
      </c>
      <c r="C1145">
        <v>219.949997</v>
      </c>
      <c r="D1145">
        <v>214</v>
      </c>
      <c r="E1145">
        <v>216.820007</v>
      </c>
      <c r="F1145">
        <v>2535400</v>
      </c>
      <c r="G1145">
        <v>216.820007</v>
      </c>
      <c r="H1145">
        <f t="shared" si="34"/>
        <v>-1.2659375792548947E-2</v>
      </c>
      <c r="I1145">
        <f t="shared" si="35"/>
        <v>-1.2659375792548947E-2</v>
      </c>
    </row>
    <row r="1146" spans="1:9" x14ac:dyDescent="0.35">
      <c r="A1146" s="1">
        <v>42019</v>
      </c>
      <c r="B1146">
        <v>218.479996</v>
      </c>
      <c r="C1146">
        <v>219.5</v>
      </c>
      <c r="D1146">
        <v>215</v>
      </c>
      <c r="E1146">
        <v>215.970001</v>
      </c>
      <c r="F1146">
        <v>2342100</v>
      </c>
      <c r="G1146">
        <v>215.970001</v>
      </c>
      <c r="H1146">
        <f t="shared" si="34"/>
        <v>-3.9203301012715472E-3</v>
      </c>
      <c r="I1146">
        <f t="shared" si="35"/>
        <v>-3.9203301012715472E-3</v>
      </c>
    </row>
    <row r="1147" spans="1:9" x14ac:dyDescent="0.35">
      <c r="A1147" s="1">
        <v>42020</v>
      </c>
      <c r="B1147">
        <v>220</v>
      </c>
      <c r="C1147">
        <v>222</v>
      </c>
      <c r="D1147">
        <v>216.41999799999999</v>
      </c>
      <c r="E1147">
        <v>220.199997</v>
      </c>
      <c r="F1147">
        <v>4035700</v>
      </c>
      <c r="G1147">
        <v>220.199997</v>
      </c>
      <c r="H1147">
        <f t="shared" si="34"/>
        <v>1.9586035006778559E-2</v>
      </c>
      <c r="I1147">
        <f t="shared" si="35"/>
        <v>1.9586035006778559E-2</v>
      </c>
    </row>
    <row r="1148" spans="1:9" x14ac:dyDescent="0.35">
      <c r="A1148" s="1">
        <v>42024</v>
      </c>
      <c r="B1148">
        <v>222.020004</v>
      </c>
      <c r="C1148">
        <v>223.85000600000001</v>
      </c>
      <c r="D1148">
        <v>217.009995</v>
      </c>
      <c r="E1148">
        <v>220.36000100000001</v>
      </c>
      <c r="F1148">
        <v>2551500</v>
      </c>
      <c r="G1148">
        <v>220.36000100000001</v>
      </c>
      <c r="H1148">
        <f t="shared" si="34"/>
        <v>7.2663034595779271E-4</v>
      </c>
      <c r="I1148">
        <f t="shared" si="35"/>
        <v>7.2663034595779271E-4</v>
      </c>
    </row>
    <row r="1149" spans="1:9" x14ac:dyDescent="0.35">
      <c r="A1149" s="1">
        <v>42025</v>
      </c>
      <c r="B1149">
        <v>220.820007</v>
      </c>
      <c r="C1149">
        <v>228.94000199999999</v>
      </c>
      <c r="D1149">
        <v>220.05999800000001</v>
      </c>
      <c r="E1149">
        <v>228.279999</v>
      </c>
      <c r="F1149">
        <v>3536900</v>
      </c>
      <c r="G1149">
        <v>228.279999</v>
      </c>
      <c r="H1149">
        <f t="shared" si="34"/>
        <v>3.5941177909143286E-2</v>
      </c>
      <c r="I1149">
        <f t="shared" si="35"/>
        <v>3.5941177909143286E-2</v>
      </c>
    </row>
    <row r="1150" spans="1:9" x14ac:dyDescent="0.35">
      <c r="A1150" s="1">
        <v>42026</v>
      </c>
      <c r="B1150">
        <v>230</v>
      </c>
      <c r="C1150">
        <v>230.509995</v>
      </c>
      <c r="D1150">
        <v>224.89999399999999</v>
      </c>
      <c r="E1150">
        <v>229.88000500000001</v>
      </c>
      <c r="F1150">
        <v>3339100</v>
      </c>
      <c r="G1150">
        <v>229.88000500000001</v>
      </c>
      <c r="H1150">
        <f t="shared" si="34"/>
        <v>7.0089627081170941E-3</v>
      </c>
      <c r="I1150">
        <f t="shared" si="35"/>
        <v>7.0089627081170941E-3</v>
      </c>
    </row>
    <row r="1151" spans="1:9" x14ac:dyDescent="0.35">
      <c r="A1151" s="1">
        <v>42027</v>
      </c>
      <c r="B1151">
        <v>229.199997</v>
      </c>
      <c r="C1151">
        <v>234.66999799999999</v>
      </c>
      <c r="D1151">
        <v>228.60000600000001</v>
      </c>
      <c r="E1151">
        <v>233.33000200000001</v>
      </c>
      <c r="F1151">
        <v>2808300</v>
      </c>
      <c r="G1151">
        <v>233.33000200000001</v>
      </c>
      <c r="H1151">
        <f t="shared" si="34"/>
        <v>1.500781679554947E-2</v>
      </c>
      <c r="I1151">
        <f t="shared" si="35"/>
        <v>1.500781679554947E-2</v>
      </c>
    </row>
    <row r="1152" spans="1:9" x14ac:dyDescent="0.35">
      <c r="A1152" s="1">
        <v>42030</v>
      </c>
      <c r="B1152">
        <v>234.490005</v>
      </c>
      <c r="C1152">
        <v>234.5</v>
      </c>
      <c r="D1152">
        <v>228.11000100000001</v>
      </c>
      <c r="E1152">
        <v>229.46000699999999</v>
      </c>
      <c r="F1152">
        <v>2416900</v>
      </c>
      <c r="G1152">
        <v>229.46000699999999</v>
      </c>
      <c r="H1152">
        <f t="shared" si="34"/>
        <v>-1.6585929656830058E-2</v>
      </c>
      <c r="I1152">
        <f t="shared" si="35"/>
        <v>-1.6585929656830058E-2</v>
      </c>
    </row>
    <row r="1153" spans="1:9" x14ac:dyDescent="0.35">
      <c r="A1153" s="1">
        <v>42031</v>
      </c>
      <c r="B1153">
        <v>227.199997</v>
      </c>
      <c r="C1153">
        <v>229.16999799999999</v>
      </c>
      <c r="D1153">
        <v>223.520004</v>
      </c>
      <c r="E1153">
        <v>227.529999</v>
      </c>
      <c r="F1153">
        <v>2819300</v>
      </c>
      <c r="G1153">
        <v>227.529999</v>
      </c>
      <c r="H1153">
        <f t="shared" si="34"/>
        <v>-8.4110866430854182E-3</v>
      </c>
      <c r="I1153">
        <f t="shared" si="35"/>
        <v>-8.4110866430854182E-3</v>
      </c>
    </row>
    <row r="1154" spans="1:9" x14ac:dyDescent="0.35">
      <c r="A1154" s="1">
        <v>42032</v>
      </c>
      <c r="B1154">
        <v>227.80999800000001</v>
      </c>
      <c r="C1154">
        <v>229.39999399999999</v>
      </c>
      <c r="D1154">
        <v>220</v>
      </c>
      <c r="E1154">
        <v>220.30999800000001</v>
      </c>
      <c r="F1154">
        <v>3000400</v>
      </c>
      <c r="G1154">
        <v>220.30999800000001</v>
      </c>
      <c r="H1154">
        <f t="shared" si="34"/>
        <v>-3.1732083820736078E-2</v>
      </c>
      <c r="I1154">
        <f t="shared" si="35"/>
        <v>-3.1732083820736078E-2</v>
      </c>
    </row>
    <row r="1155" spans="1:9" x14ac:dyDescent="0.35">
      <c r="A1155" s="1">
        <v>42033</v>
      </c>
      <c r="B1155">
        <v>218.240005</v>
      </c>
      <c r="C1155">
        <v>221.16000399999999</v>
      </c>
      <c r="D1155">
        <v>212.820007</v>
      </c>
      <c r="E1155">
        <v>220.38999899999999</v>
      </c>
      <c r="F1155">
        <v>3156800</v>
      </c>
      <c r="G1155">
        <v>220.38999899999999</v>
      </c>
      <c r="H1155">
        <f t="shared" si="34"/>
        <v>3.6312923029476656E-4</v>
      </c>
      <c r="I1155">
        <f t="shared" si="35"/>
        <v>3.6312923029476656E-4</v>
      </c>
    </row>
    <row r="1156" spans="1:9" x14ac:dyDescent="0.35">
      <c r="A1156" s="1">
        <v>42034</v>
      </c>
      <c r="B1156">
        <v>218.990005</v>
      </c>
      <c r="C1156">
        <v>221.520004</v>
      </c>
      <c r="D1156">
        <v>217.28999300000001</v>
      </c>
      <c r="E1156">
        <v>217.91999799999999</v>
      </c>
      <c r="F1156">
        <v>2086200</v>
      </c>
      <c r="G1156">
        <v>217.91999799999999</v>
      </c>
      <c r="H1156">
        <f t="shared" ref="H1156:H1219" si="36">(E1156-E1155)/E1155</f>
        <v>-1.1207409642939363E-2</v>
      </c>
      <c r="I1156">
        <f t="shared" ref="I1156:I1219" si="37">(G1156-G1155)/G1155</f>
        <v>-1.1207409642939363E-2</v>
      </c>
    </row>
    <row r="1157" spans="1:9" x14ac:dyDescent="0.35">
      <c r="A1157" s="1">
        <v>42037</v>
      </c>
      <c r="B1157">
        <v>218.770004</v>
      </c>
      <c r="C1157">
        <v>219.949997</v>
      </c>
      <c r="D1157">
        <v>213.25</v>
      </c>
      <c r="E1157">
        <v>217.60000600000001</v>
      </c>
      <c r="F1157">
        <v>2390900</v>
      </c>
      <c r="G1157">
        <v>217.60000600000001</v>
      </c>
      <c r="H1157">
        <f t="shared" si="36"/>
        <v>-1.468392083960945E-3</v>
      </c>
      <c r="I1157">
        <f t="shared" si="37"/>
        <v>-1.468392083960945E-3</v>
      </c>
    </row>
    <row r="1158" spans="1:9" x14ac:dyDescent="0.35">
      <c r="A1158" s="1">
        <v>42038</v>
      </c>
      <c r="B1158">
        <v>218.05999800000001</v>
      </c>
      <c r="C1158">
        <v>219.36000100000001</v>
      </c>
      <c r="D1158">
        <v>215.25</v>
      </c>
      <c r="E1158">
        <v>217.16000399999999</v>
      </c>
      <c r="F1158">
        <v>2724200</v>
      </c>
      <c r="G1158">
        <v>217.16000399999999</v>
      </c>
      <c r="H1158">
        <f t="shared" si="36"/>
        <v>-2.0220679589504288E-3</v>
      </c>
      <c r="I1158">
        <f t="shared" si="37"/>
        <v>-2.0220679589504288E-3</v>
      </c>
    </row>
    <row r="1159" spans="1:9" x14ac:dyDescent="0.35">
      <c r="A1159" s="1">
        <v>42039</v>
      </c>
      <c r="B1159">
        <v>216.970001</v>
      </c>
      <c r="C1159">
        <v>219.929993</v>
      </c>
      <c r="D1159">
        <v>216</v>
      </c>
      <c r="E1159">
        <v>217.240005</v>
      </c>
      <c r="F1159">
        <v>2721700</v>
      </c>
      <c r="G1159">
        <v>217.240005</v>
      </c>
      <c r="H1159">
        <f t="shared" si="36"/>
        <v>3.6839656716901694E-4</v>
      </c>
      <c r="I1159">
        <f t="shared" si="37"/>
        <v>3.6839656716901694E-4</v>
      </c>
    </row>
    <row r="1160" spans="1:9" x14ac:dyDescent="0.35">
      <c r="A1160" s="1">
        <v>42040</v>
      </c>
      <c r="B1160">
        <v>217.35000600000001</v>
      </c>
      <c r="C1160">
        <v>219.19000199999999</v>
      </c>
      <c r="D1160">
        <v>216</v>
      </c>
      <c r="E1160">
        <v>216.800003</v>
      </c>
      <c r="F1160">
        <v>1988100</v>
      </c>
      <c r="G1160">
        <v>216.800003</v>
      </c>
      <c r="H1160">
        <f t="shared" si="36"/>
        <v>-2.025418844931405E-3</v>
      </c>
      <c r="I1160">
        <f t="shared" si="37"/>
        <v>-2.025418844931405E-3</v>
      </c>
    </row>
    <row r="1161" spans="1:9" x14ac:dyDescent="0.35">
      <c r="A1161" s="1">
        <v>42041</v>
      </c>
      <c r="B1161">
        <v>217.259995</v>
      </c>
      <c r="C1161">
        <v>217.5</v>
      </c>
      <c r="D1161">
        <v>211.38000500000001</v>
      </c>
      <c r="E1161">
        <v>211.779999</v>
      </c>
      <c r="F1161">
        <v>2964400</v>
      </c>
      <c r="G1161">
        <v>211.779999</v>
      </c>
      <c r="H1161">
        <f t="shared" si="36"/>
        <v>-2.3154999679589488E-2</v>
      </c>
      <c r="I1161">
        <f t="shared" si="37"/>
        <v>-2.3154999679589488E-2</v>
      </c>
    </row>
    <row r="1162" spans="1:9" x14ac:dyDescent="0.35">
      <c r="A1162" s="1">
        <v>42044</v>
      </c>
      <c r="B1162">
        <v>211</v>
      </c>
      <c r="C1162">
        <v>215.35000600000001</v>
      </c>
      <c r="D1162">
        <v>210.85000600000001</v>
      </c>
      <c r="E1162">
        <v>215.029999</v>
      </c>
      <c r="F1162">
        <v>3381000</v>
      </c>
      <c r="G1162">
        <v>215.029999</v>
      </c>
      <c r="H1162">
        <f t="shared" si="36"/>
        <v>1.5346113964237009E-2</v>
      </c>
      <c r="I1162">
        <f t="shared" si="37"/>
        <v>1.5346113964237009E-2</v>
      </c>
    </row>
    <row r="1163" spans="1:9" x14ac:dyDescent="0.35">
      <c r="A1163" s="1">
        <v>42045</v>
      </c>
      <c r="B1163">
        <v>217.779999</v>
      </c>
      <c r="C1163">
        <v>220.83000200000001</v>
      </c>
      <c r="D1163">
        <v>215.699997</v>
      </c>
      <c r="E1163">
        <v>219.44000199999999</v>
      </c>
      <c r="F1163">
        <v>3580400</v>
      </c>
      <c r="G1163">
        <v>219.44000199999999</v>
      </c>
      <c r="H1163">
        <f t="shared" si="36"/>
        <v>2.0508780265585124E-2</v>
      </c>
      <c r="I1163">
        <f t="shared" si="37"/>
        <v>2.0508780265585124E-2</v>
      </c>
    </row>
    <row r="1164" spans="1:9" x14ac:dyDescent="0.35">
      <c r="A1164" s="1">
        <v>42046</v>
      </c>
      <c r="B1164">
        <v>219.679993</v>
      </c>
      <c r="C1164">
        <v>219.88999899999999</v>
      </c>
      <c r="D1164">
        <v>214.029999</v>
      </c>
      <c r="E1164">
        <v>214.66999799999999</v>
      </c>
      <c r="F1164">
        <v>6944000</v>
      </c>
      <c r="G1164">
        <v>214.66999799999999</v>
      </c>
      <c r="H1164">
        <f t="shared" si="36"/>
        <v>-2.1737167136919731E-2</v>
      </c>
      <c r="I1164">
        <f t="shared" si="37"/>
        <v>-2.1737167136919731E-2</v>
      </c>
    </row>
    <row r="1165" spans="1:9" x14ac:dyDescent="0.35">
      <c r="A1165" s="1">
        <v>42047</v>
      </c>
      <c r="B1165">
        <v>203.800003</v>
      </c>
      <c r="C1165">
        <v>206.970001</v>
      </c>
      <c r="D1165">
        <v>199.699997</v>
      </c>
      <c r="E1165">
        <v>205.020004</v>
      </c>
      <c r="F1165">
        <v>14190600</v>
      </c>
      <c r="G1165">
        <v>205.020004</v>
      </c>
      <c r="H1165">
        <f t="shared" si="36"/>
        <v>-4.4952690594425741E-2</v>
      </c>
      <c r="I1165">
        <f t="shared" si="37"/>
        <v>-4.4952690594425741E-2</v>
      </c>
    </row>
    <row r="1166" spans="1:9" x14ac:dyDescent="0.35">
      <c r="A1166" s="1">
        <v>42048</v>
      </c>
      <c r="B1166">
        <v>207.449997</v>
      </c>
      <c r="C1166">
        <v>216.69000199999999</v>
      </c>
      <c r="D1166">
        <v>207.25</v>
      </c>
      <c r="E1166">
        <v>212.13000500000001</v>
      </c>
      <c r="F1166">
        <v>7793700</v>
      </c>
      <c r="G1166">
        <v>212.13000500000001</v>
      </c>
      <c r="H1166">
        <f t="shared" si="36"/>
        <v>3.4679547660139601E-2</v>
      </c>
      <c r="I1166">
        <f t="shared" si="37"/>
        <v>3.4679547660139601E-2</v>
      </c>
    </row>
    <row r="1167" spans="1:9" x14ac:dyDescent="0.35">
      <c r="A1167" s="1">
        <v>42052</v>
      </c>
      <c r="B1167">
        <v>213.740005</v>
      </c>
      <c r="C1167">
        <v>213.740005</v>
      </c>
      <c r="D1167">
        <v>206.479996</v>
      </c>
      <c r="E1167">
        <v>208.80999800000001</v>
      </c>
      <c r="F1167">
        <v>4500600</v>
      </c>
      <c r="G1167">
        <v>208.80999800000001</v>
      </c>
      <c r="H1167">
        <f t="shared" si="36"/>
        <v>-1.5650812811700089E-2</v>
      </c>
      <c r="I1167">
        <f t="shared" si="37"/>
        <v>-1.5650812811700089E-2</v>
      </c>
    </row>
    <row r="1168" spans="1:9" x14ac:dyDescent="0.35">
      <c r="A1168" s="1">
        <v>42053</v>
      </c>
      <c r="B1168">
        <v>208.14999399999999</v>
      </c>
      <c r="C1168">
        <v>210.029999</v>
      </c>
      <c r="D1168">
        <v>206.570007</v>
      </c>
      <c r="E1168">
        <v>207.14999399999999</v>
      </c>
      <c r="F1168">
        <v>2741800</v>
      </c>
      <c r="G1168">
        <v>207.14999399999999</v>
      </c>
      <c r="H1168">
        <f t="shared" si="36"/>
        <v>-7.9498300651294242E-3</v>
      </c>
      <c r="I1168">
        <f t="shared" si="37"/>
        <v>-7.9498300651294242E-3</v>
      </c>
    </row>
    <row r="1169" spans="1:9" x14ac:dyDescent="0.35">
      <c r="A1169" s="1">
        <v>42054</v>
      </c>
      <c r="B1169">
        <v>207.39999399999999</v>
      </c>
      <c r="C1169">
        <v>208.759995</v>
      </c>
      <c r="D1169">
        <v>206.509995</v>
      </c>
      <c r="E1169">
        <v>207.240005</v>
      </c>
      <c r="F1169">
        <v>1706100</v>
      </c>
      <c r="G1169">
        <v>207.240005</v>
      </c>
      <c r="H1169">
        <f t="shared" si="36"/>
        <v>4.3452089117610143E-4</v>
      </c>
      <c r="I1169">
        <f t="shared" si="37"/>
        <v>4.3452089117610143E-4</v>
      </c>
    </row>
    <row r="1170" spans="1:9" x14ac:dyDescent="0.35">
      <c r="A1170" s="1">
        <v>42055</v>
      </c>
      <c r="B1170">
        <v>208.229996</v>
      </c>
      <c r="C1170">
        <v>210.16999799999999</v>
      </c>
      <c r="D1170">
        <v>207.320007</v>
      </c>
      <c r="E1170">
        <v>209.63000500000001</v>
      </c>
      <c r="F1170">
        <v>2192100</v>
      </c>
      <c r="G1170">
        <v>209.63000500000001</v>
      </c>
      <c r="H1170">
        <f t="shared" si="36"/>
        <v>1.1532522400778822E-2</v>
      </c>
      <c r="I1170">
        <f t="shared" si="37"/>
        <v>1.1532522400778822E-2</v>
      </c>
    </row>
    <row r="1171" spans="1:9" x14ac:dyDescent="0.35">
      <c r="A1171" s="1">
        <v>42058</v>
      </c>
      <c r="B1171">
        <v>209.39999399999999</v>
      </c>
      <c r="C1171">
        <v>211</v>
      </c>
      <c r="D1171">
        <v>205.53999300000001</v>
      </c>
      <c r="E1171">
        <v>206.429993</v>
      </c>
      <c r="F1171">
        <v>3183300</v>
      </c>
      <c r="G1171">
        <v>206.429993</v>
      </c>
      <c r="H1171">
        <f t="shared" si="36"/>
        <v>-1.5265047577516467E-2</v>
      </c>
      <c r="I1171">
        <f t="shared" si="37"/>
        <v>-1.5265047577516467E-2</v>
      </c>
    </row>
    <row r="1172" spans="1:9" x14ac:dyDescent="0.35">
      <c r="A1172" s="1">
        <v>42059</v>
      </c>
      <c r="B1172">
        <v>206.529999</v>
      </c>
      <c r="C1172">
        <v>209</v>
      </c>
      <c r="D1172">
        <v>205.179993</v>
      </c>
      <c r="E1172">
        <v>208.05999800000001</v>
      </c>
      <c r="F1172">
        <v>2001100</v>
      </c>
      <c r="G1172">
        <v>208.05999800000001</v>
      </c>
      <c r="H1172">
        <f t="shared" si="36"/>
        <v>7.8961636161079141E-3</v>
      </c>
      <c r="I1172">
        <f t="shared" si="37"/>
        <v>7.8961636161079141E-3</v>
      </c>
    </row>
    <row r="1173" spans="1:9" x14ac:dyDescent="0.35">
      <c r="A1173" s="1">
        <v>42060</v>
      </c>
      <c r="B1173">
        <v>208.83000200000001</v>
      </c>
      <c r="C1173">
        <v>209.770004</v>
      </c>
      <c r="D1173">
        <v>202.699997</v>
      </c>
      <c r="E1173">
        <v>203.529999</v>
      </c>
      <c r="F1173">
        <v>2896000</v>
      </c>
      <c r="G1173">
        <v>203.529999</v>
      </c>
      <c r="H1173">
        <f t="shared" si="36"/>
        <v>-2.1772561009060491E-2</v>
      </c>
      <c r="I1173">
        <f t="shared" si="37"/>
        <v>-2.1772561009060491E-2</v>
      </c>
    </row>
    <row r="1174" spans="1:9" x14ac:dyDescent="0.35">
      <c r="A1174" s="1">
        <v>42061</v>
      </c>
      <c r="B1174">
        <v>204.75</v>
      </c>
      <c r="C1174">
        <v>206.63000500000001</v>
      </c>
      <c r="D1174">
        <v>203.529999</v>
      </c>
      <c r="E1174">
        <v>205.88000500000001</v>
      </c>
      <c r="F1174">
        <v>2721900</v>
      </c>
      <c r="G1174">
        <v>205.88000500000001</v>
      </c>
      <c r="H1174">
        <f t="shared" si="36"/>
        <v>1.1546238940432597E-2</v>
      </c>
      <c r="I1174">
        <f t="shared" si="37"/>
        <v>1.1546238940432597E-2</v>
      </c>
    </row>
    <row r="1175" spans="1:9" x14ac:dyDescent="0.35">
      <c r="A1175" s="1">
        <v>42062</v>
      </c>
      <c r="B1175">
        <v>205.5</v>
      </c>
      <c r="C1175">
        <v>207.46000699999999</v>
      </c>
      <c r="D1175">
        <v>202.60000600000001</v>
      </c>
      <c r="E1175">
        <v>203.75</v>
      </c>
      <c r="F1175">
        <v>2399000</v>
      </c>
      <c r="G1175">
        <v>203.75</v>
      </c>
      <c r="H1175">
        <f t="shared" si="36"/>
        <v>-1.0345856558532778E-2</v>
      </c>
      <c r="I1175">
        <f t="shared" si="37"/>
        <v>-1.0345856558532778E-2</v>
      </c>
    </row>
    <row r="1176" spans="1:9" x14ac:dyDescent="0.35">
      <c r="A1176" s="1">
        <v>42065</v>
      </c>
      <c r="B1176">
        <v>204.19000199999999</v>
      </c>
      <c r="C1176">
        <v>205.520004</v>
      </c>
      <c r="D1176">
        <v>202.199997</v>
      </c>
      <c r="E1176">
        <v>205.03999300000001</v>
      </c>
      <c r="F1176">
        <v>2022500</v>
      </c>
      <c r="G1176">
        <v>205.03999300000001</v>
      </c>
      <c r="H1176">
        <f t="shared" si="36"/>
        <v>6.3312539877301089E-3</v>
      </c>
      <c r="I1176">
        <f t="shared" si="37"/>
        <v>6.3312539877301089E-3</v>
      </c>
    </row>
    <row r="1177" spans="1:9" x14ac:dyDescent="0.35">
      <c r="A1177" s="1">
        <v>42066</v>
      </c>
      <c r="B1177">
        <v>204.5</v>
      </c>
      <c r="C1177">
        <v>207.39999399999999</v>
      </c>
      <c r="D1177">
        <v>204.5</v>
      </c>
      <c r="E1177">
        <v>206.33999600000001</v>
      </c>
      <c r="F1177">
        <v>2317200</v>
      </c>
      <c r="G1177">
        <v>206.33999600000001</v>
      </c>
      <c r="H1177">
        <f t="shared" si="36"/>
        <v>6.3402411450531205E-3</v>
      </c>
      <c r="I1177">
        <f t="shared" si="37"/>
        <v>6.3402411450531205E-3</v>
      </c>
    </row>
    <row r="1178" spans="1:9" x14ac:dyDescent="0.35">
      <c r="A1178" s="1">
        <v>42067</v>
      </c>
      <c r="B1178">
        <v>205.199997</v>
      </c>
      <c r="C1178">
        <v>208.41999799999999</v>
      </c>
      <c r="D1178">
        <v>205.029999</v>
      </c>
      <c r="E1178">
        <v>207.69000199999999</v>
      </c>
      <c r="F1178">
        <v>1700400</v>
      </c>
      <c r="G1178">
        <v>207.69000199999999</v>
      </c>
      <c r="H1178">
        <f t="shared" si="36"/>
        <v>6.5426287979572272E-3</v>
      </c>
      <c r="I1178">
        <f t="shared" si="37"/>
        <v>6.5426287979572272E-3</v>
      </c>
    </row>
    <row r="1179" spans="1:9" x14ac:dyDescent="0.35">
      <c r="A1179" s="1">
        <v>42068</v>
      </c>
      <c r="B1179">
        <v>207.75</v>
      </c>
      <c r="C1179">
        <v>214.570007</v>
      </c>
      <c r="D1179">
        <v>207.21000699999999</v>
      </c>
      <c r="E1179">
        <v>214.229996</v>
      </c>
      <c r="F1179">
        <v>3826400</v>
      </c>
      <c r="G1179">
        <v>214.229996</v>
      </c>
      <c r="H1179">
        <f t="shared" si="36"/>
        <v>3.1489209576877022E-2</v>
      </c>
      <c r="I1179">
        <f t="shared" si="37"/>
        <v>3.1489209576877022E-2</v>
      </c>
    </row>
    <row r="1180" spans="1:9" x14ac:dyDescent="0.35">
      <c r="A1180" s="1">
        <v>42069</v>
      </c>
      <c r="B1180">
        <v>215.10000600000001</v>
      </c>
      <c r="C1180">
        <v>217.85000600000001</v>
      </c>
      <c r="D1180">
        <v>212.71000699999999</v>
      </c>
      <c r="E1180">
        <v>213.30999800000001</v>
      </c>
      <c r="F1180">
        <v>3176400</v>
      </c>
      <c r="G1180">
        <v>213.30999800000001</v>
      </c>
      <c r="H1180">
        <f t="shared" si="36"/>
        <v>-4.2944406347278866E-3</v>
      </c>
      <c r="I1180">
        <f t="shared" si="37"/>
        <v>-4.2944406347278866E-3</v>
      </c>
    </row>
    <row r="1181" spans="1:9" x14ac:dyDescent="0.35">
      <c r="A1181" s="1">
        <v>42072</v>
      </c>
      <c r="B1181">
        <v>212</v>
      </c>
      <c r="C1181">
        <v>212.71000699999999</v>
      </c>
      <c r="D1181">
        <v>209.35000600000001</v>
      </c>
      <c r="E1181">
        <v>211.61999499999999</v>
      </c>
      <c r="F1181">
        <v>1742000</v>
      </c>
      <c r="G1181">
        <v>211.61999499999999</v>
      </c>
      <c r="H1181">
        <f t="shared" si="36"/>
        <v>-7.9227556881793157E-3</v>
      </c>
      <c r="I1181">
        <f t="shared" si="37"/>
        <v>-7.9227556881793157E-3</v>
      </c>
    </row>
    <row r="1182" spans="1:9" x14ac:dyDescent="0.35">
      <c r="A1182" s="1">
        <v>42073</v>
      </c>
      <c r="B1182">
        <v>209.88000500000001</v>
      </c>
      <c r="C1182">
        <v>212.86999499999999</v>
      </c>
      <c r="D1182">
        <v>209</v>
      </c>
      <c r="E1182">
        <v>210.38999899999999</v>
      </c>
      <c r="F1182">
        <v>1880100</v>
      </c>
      <c r="G1182">
        <v>210.38999899999999</v>
      </c>
      <c r="H1182">
        <f t="shared" si="36"/>
        <v>-5.8122863106579315E-3</v>
      </c>
      <c r="I1182">
        <f t="shared" si="37"/>
        <v>-5.8122863106579315E-3</v>
      </c>
    </row>
    <row r="1183" spans="1:9" x14ac:dyDescent="0.35">
      <c r="A1183" s="1">
        <v>42074</v>
      </c>
      <c r="B1183">
        <v>210.16999799999999</v>
      </c>
      <c r="C1183">
        <v>210.529999</v>
      </c>
      <c r="D1183">
        <v>204</v>
      </c>
      <c r="E1183">
        <v>204.38000500000001</v>
      </c>
      <c r="F1183">
        <v>3076500</v>
      </c>
      <c r="G1183">
        <v>204.38000500000001</v>
      </c>
      <c r="H1183">
        <f t="shared" si="36"/>
        <v>-2.8565968100033014E-2</v>
      </c>
      <c r="I1183">
        <f t="shared" si="37"/>
        <v>-2.8565968100033014E-2</v>
      </c>
    </row>
    <row r="1184" spans="1:9" x14ac:dyDescent="0.35">
      <c r="A1184" s="1">
        <v>42075</v>
      </c>
      <c r="B1184">
        <v>205.699997</v>
      </c>
      <c r="C1184">
        <v>206.770004</v>
      </c>
      <c r="D1184">
        <v>202.5</v>
      </c>
      <c r="E1184">
        <v>203.38999899999999</v>
      </c>
      <c r="F1184">
        <v>2221900</v>
      </c>
      <c r="G1184">
        <v>203.38999899999999</v>
      </c>
      <c r="H1184">
        <f t="shared" si="36"/>
        <v>-4.8439474301804732E-3</v>
      </c>
      <c r="I1184">
        <f t="shared" si="37"/>
        <v>-4.8439474301804732E-3</v>
      </c>
    </row>
    <row r="1185" spans="1:9" x14ac:dyDescent="0.35">
      <c r="A1185" s="1">
        <v>42076</v>
      </c>
      <c r="B1185">
        <v>203.39999399999999</v>
      </c>
      <c r="C1185">
        <v>205.63000500000001</v>
      </c>
      <c r="D1185">
        <v>202.5</v>
      </c>
      <c r="E1185">
        <v>204.449997</v>
      </c>
      <c r="F1185">
        <v>1554500</v>
      </c>
      <c r="G1185">
        <v>204.449997</v>
      </c>
      <c r="H1185">
        <f t="shared" si="36"/>
        <v>5.2116525159135643E-3</v>
      </c>
      <c r="I1185">
        <f t="shared" si="37"/>
        <v>5.2116525159135643E-3</v>
      </c>
    </row>
    <row r="1186" spans="1:9" x14ac:dyDescent="0.35">
      <c r="A1186" s="1">
        <v>42079</v>
      </c>
      <c r="B1186">
        <v>205.11999499999999</v>
      </c>
      <c r="C1186">
        <v>206.449997</v>
      </c>
      <c r="D1186">
        <v>203.199997</v>
      </c>
      <c r="E1186">
        <v>205.300003</v>
      </c>
      <c r="F1186">
        <v>1808300</v>
      </c>
      <c r="G1186">
        <v>205.300003</v>
      </c>
      <c r="H1186">
        <f t="shared" si="36"/>
        <v>4.1575251282591486E-3</v>
      </c>
      <c r="I1186">
        <f t="shared" si="37"/>
        <v>4.1575251282591486E-3</v>
      </c>
    </row>
    <row r="1187" spans="1:9" x14ac:dyDescent="0.35">
      <c r="A1187" s="1">
        <v>42080</v>
      </c>
      <c r="B1187">
        <v>204.55999800000001</v>
      </c>
      <c r="C1187">
        <v>206.490005</v>
      </c>
      <c r="D1187">
        <v>202.509995</v>
      </c>
      <c r="E1187">
        <v>203.270004</v>
      </c>
      <c r="F1187">
        <v>2999900</v>
      </c>
      <c r="G1187">
        <v>203.270004</v>
      </c>
      <c r="H1187">
        <f t="shared" si="36"/>
        <v>-9.8879638106970889E-3</v>
      </c>
      <c r="I1187">
        <f t="shared" si="37"/>
        <v>-9.8879638106970889E-3</v>
      </c>
    </row>
    <row r="1188" spans="1:9" x14ac:dyDescent="0.35">
      <c r="A1188" s="1">
        <v>42081</v>
      </c>
      <c r="B1188">
        <v>202.53999300000001</v>
      </c>
      <c r="C1188">
        <v>211</v>
      </c>
      <c r="D1188">
        <v>202.199997</v>
      </c>
      <c r="E1188">
        <v>210.949997</v>
      </c>
      <c r="F1188">
        <v>3596400</v>
      </c>
      <c r="G1188">
        <v>210.949997</v>
      </c>
      <c r="H1188">
        <f t="shared" si="36"/>
        <v>3.7782224867767486E-2</v>
      </c>
      <c r="I1188">
        <f t="shared" si="37"/>
        <v>3.7782224867767486E-2</v>
      </c>
    </row>
    <row r="1189" spans="1:9" x14ac:dyDescent="0.35">
      <c r="A1189" s="1">
        <v>42082</v>
      </c>
      <c r="B1189">
        <v>210.770004</v>
      </c>
      <c r="C1189">
        <v>215.240005</v>
      </c>
      <c r="D1189">
        <v>210.16000399999999</v>
      </c>
      <c r="E1189">
        <v>214.570007</v>
      </c>
      <c r="F1189">
        <v>2918000</v>
      </c>
      <c r="G1189">
        <v>214.570007</v>
      </c>
      <c r="H1189">
        <f t="shared" si="36"/>
        <v>1.7160512213707249E-2</v>
      </c>
      <c r="I1189">
        <f t="shared" si="37"/>
        <v>1.7160512213707249E-2</v>
      </c>
    </row>
    <row r="1190" spans="1:9" x14ac:dyDescent="0.35">
      <c r="A1190" s="1">
        <v>42083</v>
      </c>
      <c r="B1190">
        <v>217.029999</v>
      </c>
      <c r="C1190">
        <v>217.050003</v>
      </c>
      <c r="D1190">
        <v>212.570007</v>
      </c>
      <c r="E1190">
        <v>212.69000199999999</v>
      </c>
      <c r="F1190">
        <v>2291800</v>
      </c>
      <c r="G1190">
        <v>212.69000199999999</v>
      </c>
      <c r="H1190">
        <f t="shared" si="36"/>
        <v>-8.7617324820239723E-3</v>
      </c>
      <c r="I1190">
        <f t="shared" si="37"/>
        <v>-8.7617324820239723E-3</v>
      </c>
    </row>
    <row r="1191" spans="1:9" x14ac:dyDescent="0.35">
      <c r="A1191" s="1">
        <v>42086</v>
      </c>
      <c r="B1191">
        <v>212.970001</v>
      </c>
      <c r="C1191">
        <v>217.740005</v>
      </c>
      <c r="D1191">
        <v>211.5</v>
      </c>
      <c r="E1191">
        <v>216.779999</v>
      </c>
      <c r="F1191">
        <v>2207000</v>
      </c>
      <c r="G1191">
        <v>216.779999</v>
      </c>
      <c r="H1191">
        <f t="shared" si="36"/>
        <v>1.9229850775966475E-2</v>
      </c>
      <c r="I1191">
        <f t="shared" si="37"/>
        <v>1.9229850775966475E-2</v>
      </c>
    </row>
    <row r="1192" spans="1:9" x14ac:dyDescent="0.35">
      <c r="A1192" s="1">
        <v>42087</v>
      </c>
      <c r="B1192">
        <v>216</v>
      </c>
      <c r="C1192">
        <v>218.55999800000001</v>
      </c>
      <c r="D1192">
        <v>213.529999</v>
      </c>
      <c r="E1192">
        <v>213.60000600000001</v>
      </c>
      <c r="F1192">
        <v>1926300</v>
      </c>
      <c r="G1192">
        <v>213.60000600000001</v>
      </c>
      <c r="H1192">
        <f t="shared" si="36"/>
        <v>-1.4669217707672358E-2</v>
      </c>
      <c r="I1192">
        <f t="shared" si="37"/>
        <v>-1.4669217707672358E-2</v>
      </c>
    </row>
    <row r="1193" spans="1:9" x14ac:dyDescent="0.35">
      <c r="A1193" s="1">
        <v>42088</v>
      </c>
      <c r="B1193">
        <v>208.220001</v>
      </c>
      <c r="C1193">
        <v>211.11000100000001</v>
      </c>
      <c r="D1193">
        <v>205.699997</v>
      </c>
      <c r="E1193">
        <v>207.740005</v>
      </c>
      <c r="F1193">
        <v>4162800</v>
      </c>
      <c r="G1193">
        <v>207.740005</v>
      </c>
      <c r="H1193">
        <f t="shared" si="36"/>
        <v>-2.7434460839856019E-2</v>
      </c>
      <c r="I1193">
        <f t="shared" si="37"/>
        <v>-2.7434460839856019E-2</v>
      </c>
    </row>
    <row r="1194" spans="1:9" x14ac:dyDescent="0.35">
      <c r="A1194" s="1">
        <v>42089</v>
      </c>
      <c r="B1194">
        <v>205</v>
      </c>
      <c r="C1194">
        <v>207.679993</v>
      </c>
      <c r="D1194">
        <v>204.05999800000001</v>
      </c>
      <c r="E1194">
        <v>205.44000199999999</v>
      </c>
      <c r="F1194">
        <v>2974800</v>
      </c>
      <c r="G1194">
        <v>205.44000199999999</v>
      </c>
      <c r="H1194">
        <f t="shared" si="36"/>
        <v>-1.1071545896997565E-2</v>
      </c>
      <c r="I1194">
        <f t="shared" si="37"/>
        <v>-1.1071545896997565E-2</v>
      </c>
    </row>
    <row r="1195" spans="1:9" x14ac:dyDescent="0.35">
      <c r="A1195" s="1">
        <v>42090</v>
      </c>
      <c r="B1195">
        <v>204.979996</v>
      </c>
      <c r="C1195">
        <v>207.770004</v>
      </c>
      <c r="D1195">
        <v>204.050003</v>
      </c>
      <c r="E1195">
        <v>207.33000200000001</v>
      </c>
      <c r="F1195">
        <v>2615800</v>
      </c>
      <c r="G1195">
        <v>207.33000200000001</v>
      </c>
      <c r="H1195">
        <f t="shared" si="36"/>
        <v>9.1997662655786717E-3</v>
      </c>
      <c r="I1195">
        <f t="shared" si="37"/>
        <v>9.1997662655786717E-3</v>
      </c>
    </row>
    <row r="1196" spans="1:9" x14ac:dyDescent="0.35">
      <c r="A1196" s="1">
        <v>42093</v>
      </c>
      <c r="B1196">
        <v>209.39999399999999</v>
      </c>
      <c r="C1196">
        <v>210.740005</v>
      </c>
      <c r="D1196">
        <v>207.63999899999999</v>
      </c>
      <c r="E1196">
        <v>210.53999300000001</v>
      </c>
      <c r="F1196">
        <v>2057200</v>
      </c>
      <c r="G1196">
        <v>210.53999300000001</v>
      </c>
      <c r="H1196">
        <f t="shared" si="36"/>
        <v>1.5482520469951098E-2</v>
      </c>
      <c r="I1196">
        <f t="shared" si="37"/>
        <v>1.5482520469951098E-2</v>
      </c>
    </row>
    <row r="1197" spans="1:9" x14ac:dyDescent="0.35">
      <c r="A1197" s="1">
        <v>42094</v>
      </c>
      <c r="B1197">
        <v>210</v>
      </c>
      <c r="C1197">
        <v>212.729996</v>
      </c>
      <c r="D1197">
        <v>208.39999399999999</v>
      </c>
      <c r="E1197">
        <v>208.39999399999999</v>
      </c>
      <c r="F1197">
        <v>1838400</v>
      </c>
      <c r="G1197">
        <v>208.39999399999999</v>
      </c>
      <c r="H1197">
        <f t="shared" si="36"/>
        <v>-1.0164334906195314E-2</v>
      </c>
      <c r="I1197">
        <f t="shared" si="37"/>
        <v>-1.0164334906195314E-2</v>
      </c>
    </row>
    <row r="1198" spans="1:9" x14ac:dyDescent="0.35">
      <c r="A1198" s="1">
        <v>42095</v>
      </c>
      <c r="B1198">
        <v>210.13999899999999</v>
      </c>
      <c r="C1198">
        <v>211.5</v>
      </c>
      <c r="D1198">
        <v>208.14999399999999</v>
      </c>
      <c r="E1198">
        <v>211.070007</v>
      </c>
      <c r="F1198">
        <v>2559600</v>
      </c>
      <c r="G1198">
        <v>211.070007</v>
      </c>
      <c r="H1198">
        <f t="shared" si="36"/>
        <v>1.2811962940843519E-2</v>
      </c>
      <c r="I1198">
        <f t="shared" si="37"/>
        <v>1.2811962940843519E-2</v>
      </c>
    </row>
    <row r="1199" spans="1:9" x14ac:dyDescent="0.35">
      <c r="A1199" s="1">
        <v>42096</v>
      </c>
      <c r="B1199">
        <v>210.80999800000001</v>
      </c>
      <c r="C1199">
        <v>211.60000600000001</v>
      </c>
      <c r="D1199">
        <v>208.509995</v>
      </c>
      <c r="E1199">
        <v>208.509995</v>
      </c>
      <c r="F1199">
        <v>1781800</v>
      </c>
      <c r="G1199">
        <v>208.509995</v>
      </c>
      <c r="H1199">
        <f t="shared" si="36"/>
        <v>-1.2128734140800974E-2</v>
      </c>
      <c r="I1199">
        <f t="shared" si="37"/>
        <v>-1.2128734140800974E-2</v>
      </c>
    </row>
    <row r="1200" spans="1:9" x14ac:dyDescent="0.35">
      <c r="A1200" s="1">
        <v>42100</v>
      </c>
      <c r="B1200">
        <v>204.58999600000001</v>
      </c>
      <c r="C1200">
        <v>205.39999399999999</v>
      </c>
      <c r="D1200">
        <v>202.270004</v>
      </c>
      <c r="E1200">
        <v>203.60000600000001</v>
      </c>
      <c r="F1200">
        <v>4151900</v>
      </c>
      <c r="G1200">
        <v>203.60000600000001</v>
      </c>
      <c r="H1200">
        <f t="shared" si="36"/>
        <v>-2.3547979078892577E-2</v>
      </c>
      <c r="I1200">
        <f t="shared" si="37"/>
        <v>-2.3547979078892577E-2</v>
      </c>
    </row>
    <row r="1201" spans="1:9" x14ac:dyDescent="0.35">
      <c r="A1201" s="1">
        <v>42101</v>
      </c>
      <c r="B1201">
        <v>205.08999600000001</v>
      </c>
      <c r="C1201">
        <v>205.58000200000001</v>
      </c>
      <c r="D1201">
        <v>203.800003</v>
      </c>
      <c r="E1201">
        <v>203.86999499999999</v>
      </c>
      <c r="F1201">
        <v>2036700</v>
      </c>
      <c r="G1201">
        <v>203.86999499999999</v>
      </c>
      <c r="H1201">
        <f t="shared" si="36"/>
        <v>1.3260755994279349E-3</v>
      </c>
      <c r="I1201">
        <f t="shared" si="37"/>
        <v>1.3260755994279349E-3</v>
      </c>
    </row>
    <row r="1202" spans="1:9" x14ac:dyDescent="0.35">
      <c r="A1202" s="1">
        <v>42102</v>
      </c>
      <c r="B1202">
        <v>207</v>
      </c>
      <c r="C1202">
        <v>214.16999799999999</v>
      </c>
      <c r="D1202">
        <v>206.5</v>
      </c>
      <c r="E1202">
        <v>212.83999600000001</v>
      </c>
      <c r="F1202">
        <v>5223500</v>
      </c>
      <c r="G1202">
        <v>212.83999600000001</v>
      </c>
      <c r="H1202">
        <f t="shared" si="36"/>
        <v>4.3998632559931271E-2</v>
      </c>
      <c r="I1202">
        <f t="shared" si="37"/>
        <v>4.3998632559931271E-2</v>
      </c>
    </row>
    <row r="1203" spans="1:9" x14ac:dyDescent="0.35">
      <c r="A1203" s="1">
        <v>42103</v>
      </c>
      <c r="B1203">
        <v>215.39999399999999</v>
      </c>
      <c r="C1203">
        <v>220.75</v>
      </c>
      <c r="D1203">
        <v>215</v>
      </c>
      <c r="E1203">
        <v>218.479996</v>
      </c>
      <c r="F1203">
        <v>5996400</v>
      </c>
      <c r="G1203">
        <v>218.479996</v>
      </c>
      <c r="H1203">
        <f t="shared" si="36"/>
        <v>2.6498778923111733E-2</v>
      </c>
      <c r="I1203">
        <f t="shared" si="37"/>
        <v>2.6498778923111733E-2</v>
      </c>
    </row>
    <row r="1204" spans="1:9" x14ac:dyDescent="0.35">
      <c r="A1204" s="1">
        <v>42104</v>
      </c>
      <c r="B1204">
        <v>219.16000399999999</v>
      </c>
      <c r="C1204">
        <v>220.10000600000001</v>
      </c>
      <c r="D1204">
        <v>214.71000699999999</v>
      </c>
      <c r="E1204">
        <v>214.78999300000001</v>
      </c>
      <c r="F1204">
        <v>3099100</v>
      </c>
      <c r="G1204">
        <v>214.78999300000001</v>
      </c>
      <c r="H1204">
        <f t="shared" si="36"/>
        <v>-1.6889431836130162E-2</v>
      </c>
      <c r="I1204">
        <f t="shared" si="37"/>
        <v>-1.6889431836130162E-2</v>
      </c>
    </row>
    <row r="1205" spans="1:9" x14ac:dyDescent="0.35">
      <c r="A1205" s="1">
        <v>42107</v>
      </c>
      <c r="B1205">
        <v>216.58999600000001</v>
      </c>
      <c r="C1205">
        <v>218.88000500000001</v>
      </c>
      <c r="D1205">
        <v>215.25</v>
      </c>
      <c r="E1205">
        <v>215.39999399999999</v>
      </c>
      <c r="F1205">
        <v>2980300</v>
      </c>
      <c r="G1205">
        <v>215.39999399999999</v>
      </c>
      <c r="H1205">
        <f t="shared" si="36"/>
        <v>2.8399879877084528E-3</v>
      </c>
      <c r="I1205">
        <f t="shared" si="37"/>
        <v>2.8399879877084528E-3</v>
      </c>
    </row>
    <row r="1206" spans="1:9" x14ac:dyDescent="0.35">
      <c r="A1206" s="1">
        <v>42108</v>
      </c>
      <c r="B1206">
        <v>215.39999399999999</v>
      </c>
      <c r="C1206">
        <v>216.16999799999999</v>
      </c>
      <c r="D1206">
        <v>211.60000600000001</v>
      </c>
      <c r="E1206">
        <v>213.91000399999999</v>
      </c>
      <c r="F1206">
        <v>2459000</v>
      </c>
      <c r="G1206">
        <v>213.91000399999999</v>
      </c>
      <c r="H1206">
        <f t="shared" si="36"/>
        <v>-6.9173168129243586E-3</v>
      </c>
      <c r="I1206">
        <f t="shared" si="37"/>
        <v>-6.9173168129243586E-3</v>
      </c>
    </row>
    <row r="1207" spans="1:9" x14ac:dyDescent="0.35">
      <c r="A1207" s="1">
        <v>42109</v>
      </c>
      <c r="B1207">
        <v>214.35000600000001</v>
      </c>
      <c r="C1207">
        <v>214.720001</v>
      </c>
      <c r="D1207">
        <v>209.050003</v>
      </c>
      <c r="E1207">
        <v>210.770004</v>
      </c>
      <c r="F1207">
        <v>3224600</v>
      </c>
      <c r="G1207">
        <v>210.770004</v>
      </c>
      <c r="H1207">
        <f t="shared" si="36"/>
        <v>-1.4679070362693213E-2</v>
      </c>
      <c r="I1207">
        <f t="shared" si="37"/>
        <v>-1.4679070362693213E-2</v>
      </c>
    </row>
    <row r="1208" spans="1:9" x14ac:dyDescent="0.35">
      <c r="A1208" s="1">
        <v>42110</v>
      </c>
      <c r="B1208">
        <v>210.300003</v>
      </c>
      <c r="C1208">
        <v>211.550003</v>
      </c>
      <c r="D1208">
        <v>206.36000100000001</v>
      </c>
      <c r="E1208">
        <v>206.89999399999999</v>
      </c>
      <c r="F1208">
        <v>4053100</v>
      </c>
      <c r="G1208">
        <v>206.89999399999999</v>
      </c>
      <c r="H1208">
        <f t="shared" si="36"/>
        <v>-1.836129395338441E-2</v>
      </c>
      <c r="I1208">
        <f t="shared" si="37"/>
        <v>-1.836129395338441E-2</v>
      </c>
    </row>
    <row r="1209" spans="1:9" x14ac:dyDescent="0.35">
      <c r="A1209" s="1">
        <v>42111</v>
      </c>
      <c r="B1209">
        <v>204.03999300000001</v>
      </c>
      <c r="C1209">
        <v>208.08999600000001</v>
      </c>
      <c r="D1209">
        <v>202.679993</v>
      </c>
      <c r="E1209">
        <v>207.86999499999999</v>
      </c>
      <c r="F1209">
        <v>4192300</v>
      </c>
      <c r="G1209">
        <v>207.86999499999999</v>
      </c>
      <c r="H1209">
        <f t="shared" si="36"/>
        <v>4.6882601649567779E-3</v>
      </c>
      <c r="I1209">
        <f t="shared" si="37"/>
        <v>4.6882601649567779E-3</v>
      </c>
    </row>
    <row r="1210" spans="1:9" x14ac:dyDescent="0.35">
      <c r="A1210" s="1">
        <v>42114</v>
      </c>
      <c r="B1210">
        <v>209.179993</v>
      </c>
      <c r="C1210">
        <v>213.220001</v>
      </c>
      <c r="D1210">
        <v>208.5</v>
      </c>
      <c r="E1210">
        <v>211.86000100000001</v>
      </c>
      <c r="F1210">
        <v>3177800</v>
      </c>
      <c r="G1210">
        <v>211.86000100000001</v>
      </c>
      <c r="H1210">
        <f t="shared" si="36"/>
        <v>1.9194718314204138E-2</v>
      </c>
      <c r="I1210">
        <f t="shared" si="37"/>
        <v>1.9194718314204138E-2</v>
      </c>
    </row>
    <row r="1211" spans="1:9" x14ac:dyDescent="0.35">
      <c r="A1211" s="1">
        <v>42115</v>
      </c>
      <c r="B1211">
        <v>214.520004</v>
      </c>
      <c r="C1211">
        <v>217.470001</v>
      </c>
      <c r="D1211">
        <v>212.740005</v>
      </c>
      <c r="E1211">
        <v>212.85000600000001</v>
      </c>
      <c r="F1211">
        <v>2497700</v>
      </c>
      <c r="G1211">
        <v>212.85000600000001</v>
      </c>
      <c r="H1211">
        <f t="shared" si="36"/>
        <v>4.6729207746959104E-3</v>
      </c>
      <c r="I1211">
        <f t="shared" si="37"/>
        <v>4.6729207746959104E-3</v>
      </c>
    </row>
    <row r="1212" spans="1:9" x14ac:dyDescent="0.35">
      <c r="A1212" s="1">
        <v>42116</v>
      </c>
      <c r="B1212">
        <v>214.44000199999999</v>
      </c>
      <c r="C1212">
        <v>215.25</v>
      </c>
      <c r="D1212">
        <v>212.259995</v>
      </c>
      <c r="E1212">
        <v>213.36999499999999</v>
      </c>
      <c r="F1212">
        <v>1614000</v>
      </c>
      <c r="G1212">
        <v>213.36999499999999</v>
      </c>
      <c r="H1212">
        <f t="shared" si="36"/>
        <v>2.4429832527229581E-3</v>
      </c>
      <c r="I1212">
        <f t="shared" si="37"/>
        <v>2.4429832527229581E-3</v>
      </c>
    </row>
    <row r="1213" spans="1:9" x14ac:dyDescent="0.35">
      <c r="A1213" s="1">
        <v>42117</v>
      </c>
      <c r="B1213">
        <v>213.240005</v>
      </c>
      <c r="C1213">
        <v>215.36000100000001</v>
      </c>
      <c r="D1213">
        <v>212.11999499999999</v>
      </c>
      <c r="E1213">
        <v>212.279999</v>
      </c>
      <c r="F1213">
        <v>1902300</v>
      </c>
      <c r="G1213">
        <v>212.279999</v>
      </c>
      <c r="H1213">
        <f t="shared" si="36"/>
        <v>-5.1084783500134831E-3</v>
      </c>
      <c r="I1213">
        <f t="shared" si="37"/>
        <v>-5.1084783500134831E-3</v>
      </c>
    </row>
    <row r="1214" spans="1:9" x14ac:dyDescent="0.35">
      <c r="A1214" s="1">
        <v>42118</v>
      </c>
      <c r="B1214">
        <v>214.80999800000001</v>
      </c>
      <c r="C1214">
        <v>217.88999899999999</v>
      </c>
      <c r="D1214">
        <v>213.91999799999999</v>
      </c>
      <c r="E1214">
        <v>216.89999399999999</v>
      </c>
      <c r="F1214">
        <v>3355100</v>
      </c>
      <c r="G1214">
        <v>216.89999399999999</v>
      </c>
      <c r="H1214">
        <f t="shared" si="36"/>
        <v>2.1763684858506094E-2</v>
      </c>
      <c r="I1214">
        <f t="shared" si="37"/>
        <v>2.1763684858506094E-2</v>
      </c>
    </row>
    <row r="1215" spans="1:9" x14ac:dyDescent="0.35">
      <c r="A1215" s="1">
        <v>42121</v>
      </c>
      <c r="B1215">
        <v>218.60000600000001</v>
      </c>
      <c r="C1215">
        <v>223.949997</v>
      </c>
      <c r="D1215">
        <v>218.259995</v>
      </c>
      <c r="E1215">
        <v>220.46000699999999</v>
      </c>
      <c r="F1215">
        <v>4351000</v>
      </c>
      <c r="G1215">
        <v>220.46000699999999</v>
      </c>
      <c r="H1215">
        <f t="shared" si="36"/>
        <v>1.64131539810001E-2</v>
      </c>
      <c r="I1215">
        <f t="shared" si="37"/>
        <v>1.64131539810001E-2</v>
      </c>
    </row>
    <row r="1216" spans="1:9" x14ac:dyDescent="0.35">
      <c r="A1216" s="1">
        <v>42122</v>
      </c>
      <c r="B1216">
        <v>222.66999799999999</v>
      </c>
      <c r="C1216">
        <v>223.300003</v>
      </c>
      <c r="D1216">
        <v>217.25</v>
      </c>
      <c r="E1216">
        <v>219.19000199999999</v>
      </c>
      <c r="F1216">
        <v>2456700</v>
      </c>
      <c r="G1216">
        <v>219.19000199999999</v>
      </c>
      <c r="H1216">
        <f t="shared" si="36"/>
        <v>-5.7607047068632166E-3</v>
      </c>
      <c r="I1216">
        <f t="shared" si="37"/>
        <v>-5.7607047068632166E-3</v>
      </c>
    </row>
    <row r="1217" spans="1:9" x14ac:dyDescent="0.35">
      <c r="A1217" s="1">
        <v>42123</v>
      </c>
      <c r="B1217">
        <v>219</v>
      </c>
      <c r="C1217">
        <v>220</v>
      </c>
      <c r="D1217">
        <v>215.21000699999999</v>
      </c>
      <c r="E1217">
        <v>219</v>
      </c>
      <c r="F1217">
        <v>4138600</v>
      </c>
      <c r="G1217">
        <v>219</v>
      </c>
      <c r="H1217">
        <f t="shared" si="36"/>
        <v>-8.668369828291378E-4</v>
      </c>
      <c r="I1217">
        <f t="shared" si="37"/>
        <v>-8.668369828291378E-4</v>
      </c>
    </row>
    <row r="1218" spans="1:9" x14ac:dyDescent="0.35">
      <c r="A1218" s="1">
        <v>42124</v>
      </c>
      <c r="B1218">
        <v>209.36999499999999</v>
      </c>
      <c r="C1218">
        <v>211.33000200000001</v>
      </c>
      <c r="D1218">
        <v>199.60000600000001</v>
      </c>
      <c r="E1218">
        <v>200.279999</v>
      </c>
      <c r="F1218">
        <v>11054300</v>
      </c>
      <c r="G1218">
        <v>200.279999</v>
      </c>
      <c r="H1218">
        <f t="shared" si="36"/>
        <v>-8.5479456621004549E-2</v>
      </c>
      <c r="I1218">
        <f t="shared" si="37"/>
        <v>-8.5479456621004549E-2</v>
      </c>
    </row>
    <row r="1219" spans="1:9" x14ac:dyDescent="0.35">
      <c r="A1219" s="1">
        <v>42125</v>
      </c>
      <c r="B1219">
        <v>200.89999399999999</v>
      </c>
      <c r="C1219">
        <v>202.979996</v>
      </c>
      <c r="D1219">
        <v>196.13000500000001</v>
      </c>
      <c r="E1219">
        <v>202.470001</v>
      </c>
      <c r="F1219">
        <v>6151300</v>
      </c>
      <c r="G1219">
        <v>202.470001</v>
      </c>
      <c r="H1219">
        <f t="shared" si="36"/>
        <v>1.0934701472611814E-2</v>
      </c>
      <c r="I1219">
        <f t="shared" si="37"/>
        <v>1.0934701472611814E-2</v>
      </c>
    </row>
    <row r="1220" spans="1:9" x14ac:dyDescent="0.35">
      <c r="A1220" s="1">
        <v>42128</v>
      </c>
      <c r="B1220">
        <v>204.990005</v>
      </c>
      <c r="C1220">
        <v>206.89999399999999</v>
      </c>
      <c r="D1220">
        <v>203.520004</v>
      </c>
      <c r="E1220">
        <v>203.699997</v>
      </c>
      <c r="F1220">
        <v>4397100</v>
      </c>
      <c r="G1220">
        <v>203.699997</v>
      </c>
      <c r="H1220">
        <f t="shared" ref="H1220:H1283" si="38">(E1220-E1219)/E1219</f>
        <v>6.074954284215171E-3</v>
      </c>
      <c r="I1220">
        <f t="shared" ref="I1220:I1283" si="39">(G1220-G1219)/G1219</f>
        <v>6.074954284215171E-3</v>
      </c>
    </row>
    <row r="1221" spans="1:9" x14ac:dyDescent="0.35">
      <c r="A1221" s="1">
        <v>42129</v>
      </c>
      <c r="B1221">
        <v>201.820007</v>
      </c>
      <c r="C1221">
        <v>201.990005</v>
      </c>
      <c r="D1221">
        <v>192.740005</v>
      </c>
      <c r="E1221">
        <v>194.740005</v>
      </c>
      <c r="F1221">
        <v>7379600</v>
      </c>
      <c r="G1221">
        <v>194.740005</v>
      </c>
      <c r="H1221">
        <f t="shared" si="38"/>
        <v>-4.3986215669900082E-2</v>
      </c>
      <c r="I1221">
        <f t="shared" si="39"/>
        <v>-4.3986215669900082E-2</v>
      </c>
    </row>
    <row r="1222" spans="1:9" x14ac:dyDescent="0.35">
      <c r="A1222" s="1">
        <v>42130</v>
      </c>
      <c r="B1222">
        <v>194.470001</v>
      </c>
      <c r="C1222">
        <v>196</v>
      </c>
      <c r="D1222">
        <v>188.61000100000001</v>
      </c>
      <c r="E1222">
        <v>190.050003</v>
      </c>
      <c r="F1222">
        <v>6736100</v>
      </c>
      <c r="G1222">
        <v>190.050003</v>
      </c>
      <c r="H1222">
        <f t="shared" si="38"/>
        <v>-2.4083402894027824E-2</v>
      </c>
      <c r="I1222">
        <f t="shared" si="39"/>
        <v>-2.4083402894027824E-2</v>
      </c>
    </row>
    <row r="1223" spans="1:9" x14ac:dyDescent="0.35">
      <c r="A1223" s="1">
        <v>42131</v>
      </c>
      <c r="B1223">
        <v>192.08999600000001</v>
      </c>
      <c r="C1223">
        <v>194.61999499999999</v>
      </c>
      <c r="D1223">
        <v>191.070007</v>
      </c>
      <c r="E1223">
        <v>193.63000500000001</v>
      </c>
      <c r="F1223">
        <v>4165200</v>
      </c>
      <c r="G1223">
        <v>193.63000500000001</v>
      </c>
      <c r="H1223">
        <f t="shared" si="38"/>
        <v>1.8837158345111984E-2</v>
      </c>
      <c r="I1223">
        <f t="shared" si="39"/>
        <v>1.8837158345111984E-2</v>
      </c>
    </row>
    <row r="1224" spans="1:9" x14ac:dyDescent="0.35">
      <c r="A1224" s="1">
        <v>42132</v>
      </c>
      <c r="B1224">
        <v>195.78999300000001</v>
      </c>
      <c r="C1224">
        <v>195.89999399999999</v>
      </c>
      <c r="D1224">
        <v>191.63000500000001</v>
      </c>
      <c r="E1224">
        <v>193.53999300000001</v>
      </c>
      <c r="F1224">
        <v>2863800</v>
      </c>
      <c r="G1224">
        <v>193.53999300000001</v>
      </c>
      <c r="H1224">
        <f t="shared" si="38"/>
        <v>-4.6486596950716153E-4</v>
      </c>
      <c r="I1224">
        <f t="shared" si="39"/>
        <v>-4.6486596950716153E-4</v>
      </c>
    </row>
    <row r="1225" spans="1:9" x14ac:dyDescent="0.35">
      <c r="A1225" s="1">
        <v>42135</v>
      </c>
      <c r="B1225">
        <v>194.720001</v>
      </c>
      <c r="C1225">
        <v>196.990005</v>
      </c>
      <c r="D1225">
        <v>190.490005</v>
      </c>
      <c r="E1225">
        <v>190.83999600000001</v>
      </c>
      <c r="F1225">
        <v>3558200</v>
      </c>
      <c r="G1225">
        <v>190.83999600000001</v>
      </c>
      <c r="H1225">
        <f t="shared" si="38"/>
        <v>-1.3950589530092605E-2</v>
      </c>
      <c r="I1225">
        <f t="shared" si="39"/>
        <v>-1.3950589530092605E-2</v>
      </c>
    </row>
    <row r="1226" spans="1:9" x14ac:dyDescent="0.35">
      <c r="A1226" s="1">
        <v>42136</v>
      </c>
      <c r="B1226">
        <v>189.91999799999999</v>
      </c>
      <c r="C1226">
        <v>191.479996</v>
      </c>
      <c r="D1226">
        <v>188.75</v>
      </c>
      <c r="E1226">
        <v>189.970001</v>
      </c>
      <c r="F1226">
        <v>3721300</v>
      </c>
      <c r="G1226">
        <v>189.970001</v>
      </c>
      <c r="H1226">
        <f t="shared" si="38"/>
        <v>-4.5587666015252755E-3</v>
      </c>
      <c r="I1226">
        <f t="shared" si="39"/>
        <v>-4.5587666015252755E-3</v>
      </c>
    </row>
    <row r="1227" spans="1:9" x14ac:dyDescent="0.35">
      <c r="A1227" s="1">
        <v>42137</v>
      </c>
      <c r="B1227">
        <v>190.28999300000001</v>
      </c>
      <c r="C1227">
        <v>190.66999799999999</v>
      </c>
      <c r="D1227">
        <v>188.60000600000001</v>
      </c>
      <c r="E1227">
        <v>189.179993</v>
      </c>
      <c r="F1227">
        <v>2603100</v>
      </c>
      <c r="G1227">
        <v>189.179993</v>
      </c>
      <c r="H1227">
        <f t="shared" si="38"/>
        <v>-4.1585934402348099E-3</v>
      </c>
      <c r="I1227">
        <f t="shared" si="39"/>
        <v>-4.1585934402348099E-3</v>
      </c>
    </row>
    <row r="1228" spans="1:9" x14ac:dyDescent="0.35">
      <c r="A1228" s="1">
        <v>42138</v>
      </c>
      <c r="B1228">
        <v>190.970001</v>
      </c>
      <c r="C1228">
        <v>192.949997</v>
      </c>
      <c r="D1228">
        <v>189.520004</v>
      </c>
      <c r="E1228">
        <v>190.270004</v>
      </c>
      <c r="F1228">
        <v>3391600</v>
      </c>
      <c r="G1228">
        <v>190.270004</v>
      </c>
      <c r="H1228">
        <f t="shared" si="38"/>
        <v>5.761766784714936E-3</v>
      </c>
      <c r="I1228">
        <f t="shared" si="39"/>
        <v>5.761766784714936E-3</v>
      </c>
    </row>
    <row r="1229" spans="1:9" x14ac:dyDescent="0.35">
      <c r="A1229" s="1">
        <v>42139</v>
      </c>
      <c r="B1229">
        <v>191.729996</v>
      </c>
      <c r="C1229">
        <v>193.779999</v>
      </c>
      <c r="D1229">
        <v>189.199997</v>
      </c>
      <c r="E1229">
        <v>192.979996</v>
      </c>
      <c r="F1229">
        <v>3794700</v>
      </c>
      <c r="G1229">
        <v>192.979996</v>
      </c>
      <c r="H1229">
        <f t="shared" si="38"/>
        <v>1.4242875613751496E-2</v>
      </c>
      <c r="I1229">
        <f t="shared" si="39"/>
        <v>1.4242875613751496E-2</v>
      </c>
    </row>
    <row r="1230" spans="1:9" x14ac:dyDescent="0.35">
      <c r="A1230" s="1">
        <v>42142</v>
      </c>
      <c r="B1230">
        <v>192.990005</v>
      </c>
      <c r="C1230">
        <v>193.679993</v>
      </c>
      <c r="D1230">
        <v>190.050003</v>
      </c>
      <c r="E1230">
        <v>191.320007</v>
      </c>
      <c r="F1230">
        <v>2512100</v>
      </c>
      <c r="G1230">
        <v>191.320007</v>
      </c>
      <c r="H1230">
        <f t="shared" si="38"/>
        <v>-8.6018708384676089E-3</v>
      </c>
      <c r="I1230">
        <f t="shared" si="39"/>
        <v>-8.6018708384676089E-3</v>
      </c>
    </row>
    <row r="1231" spans="1:9" x14ac:dyDescent="0.35">
      <c r="A1231" s="1">
        <v>42143</v>
      </c>
      <c r="B1231">
        <v>191.61000100000001</v>
      </c>
      <c r="C1231">
        <v>194.5</v>
      </c>
      <c r="D1231">
        <v>190.89999399999999</v>
      </c>
      <c r="E1231">
        <v>193.13999899999999</v>
      </c>
      <c r="F1231">
        <v>2205800</v>
      </c>
      <c r="G1231">
        <v>193.13999899999999</v>
      </c>
      <c r="H1231">
        <f t="shared" si="38"/>
        <v>9.5128158760729338E-3</v>
      </c>
      <c r="I1231">
        <f t="shared" si="39"/>
        <v>9.5128158760729338E-3</v>
      </c>
    </row>
    <row r="1232" spans="1:9" x14ac:dyDescent="0.35">
      <c r="A1232" s="1">
        <v>42144</v>
      </c>
      <c r="B1232">
        <v>194</v>
      </c>
      <c r="C1232">
        <v>196.71000699999999</v>
      </c>
      <c r="D1232">
        <v>192.75</v>
      </c>
      <c r="E1232">
        <v>195.509995</v>
      </c>
      <c r="F1232">
        <v>2614100</v>
      </c>
      <c r="G1232">
        <v>195.509995</v>
      </c>
      <c r="H1232">
        <f t="shared" si="38"/>
        <v>1.2270870934404503E-2</v>
      </c>
      <c r="I1232">
        <f t="shared" si="39"/>
        <v>1.2270870934404503E-2</v>
      </c>
    </row>
    <row r="1233" spans="1:9" x14ac:dyDescent="0.35">
      <c r="A1233" s="1">
        <v>42145</v>
      </c>
      <c r="B1233">
        <v>195.64999399999999</v>
      </c>
      <c r="C1233">
        <v>200.63999899999999</v>
      </c>
      <c r="D1233">
        <v>195.63999899999999</v>
      </c>
      <c r="E1233">
        <v>200.13000500000001</v>
      </c>
      <c r="F1233">
        <v>3944900</v>
      </c>
      <c r="G1233">
        <v>200.13000500000001</v>
      </c>
      <c r="H1233">
        <f t="shared" si="38"/>
        <v>2.3630556586122401E-2</v>
      </c>
      <c r="I1233">
        <f t="shared" si="39"/>
        <v>2.3630556586122401E-2</v>
      </c>
    </row>
    <row r="1234" spans="1:9" x14ac:dyDescent="0.35">
      <c r="A1234" s="1">
        <v>42146</v>
      </c>
      <c r="B1234">
        <v>201.83000200000001</v>
      </c>
      <c r="C1234">
        <v>204.41000399999999</v>
      </c>
      <c r="D1234">
        <v>200.58999600000001</v>
      </c>
      <c r="E1234">
        <v>203.800003</v>
      </c>
      <c r="F1234">
        <v>4311100</v>
      </c>
      <c r="G1234">
        <v>203.800003</v>
      </c>
      <c r="H1234">
        <f t="shared" si="38"/>
        <v>1.83380697961807E-2</v>
      </c>
      <c r="I1234">
        <f t="shared" si="39"/>
        <v>1.83380697961807E-2</v>
      </c>
    </row>
    <row r="1235" spans="1:9" x14ac:dyDescent="0.35">
      <c r="A1235" s="1">
        <v>42150</v>
      </c>
      <c r="B1235">
        <v>204</v>
      </c>
      <c r="C1235">
        <v>204.5</v>
      </c>
      <c r="D1235">
        <v>198.63999899999999</v>
      </c>
      <c r="E1235">
        <v>200.19000199999999</v>
      </c>
      <c r="F1235">
        <v>3523500</v>
      </c>
      <c r="G1235">
        <v>200.19000199999999</v>
      </c>
      <c r="H1235">
        <f t="shared" si="38"/>
        <v>-1.771344919950767E-2</v>
      </c>
      <c r="I1235">
        <f t="shared" si="39"/>
        <v>-1.771344919950767E-2</v>
      </c>
    </row>
    <row r="1236" spans="1:9" x14ac:dyDescent="0.35">
      <c r="A1236" s="1">
        <v>42151</v>
      </c>
      <c r="B1236">
        <v>200.550003</v>
      </c>
      <c r="C1236">
        <v>202.53999300000001</v>
      </c>
      <c r="D1236">
        <v>198.89999399999999</v>
      </c>
      <c r="E1236">
        <v>201.449997</v>
      </c>
      <c r="F1236">
        <v>2026800</v>
      </c>
      <c r="G1236">
        <v>201.449997</v>
      </c>
      <c r="H1236">
        <f t="shared" si="38"/>
        <v>6.2939956412009206E-3</v>
      </c>
      <c r="I1236">
        <f t="shared" si="39"/>
        <v>6.2939956412009206E-3</v>
      </c>
    </row>
    <row r="1237" spans="1:9" x14ac:dyDescent="0.35">
      <c r="A1237" s="1">
        <v>42152</v>
      </c>
      <c r="B1237">
        <v>197.66000399999999</v>
      </c>
      <c r="C1237">
        <v>201.83999600000001</v>
      </c>
      <c r="D1237">
        <v>197</v>
      </c>
      <c r="E1237">
        <v>200.270004</v>
      </c>
      <c r="F1237">
        <v>2412800</v>
      </c>
      <c r="G1237">
        <v>200.270004</v>
      </c>
      <c r="H1237">
        <f t="shared" si="38"/>
        <v>-5.8574982257259406E-3</v>
      </c>
      <c r="I1237">
        <f t="shared" si="39"/>
        <v>-5.8574982257259406E-3</v>
      </c>
    </row>
    <row r="1238" spans="1:9" x14ac:dyDescent="0.35">
      <c r="A1238" s="1">
        <v>42153</v>
      </c>
      <c r="B1238">
        <v>201.029999</v>
      </c>
      <c r="C1238">
        <v>201.21000699999999</v>
      </c>
      <c r="D1238">
        <v>197.19000199999999</v>
      </c>
      <c r="E1238">
        <v>197.39999399999999</v>
      </c>
      <c r="F1238">
        <v>2688600</v>
      </c>
      <c r="G1238">
        <v>197.39999399999999</v>
      </c>
      <c r="H1238">
        <f t="shared" si="38"/>
        <v>-1.4330703263979601E-2</v>
      </c>
      <c r="I1238">
        <f t="shared" si="39"/>
        <v>-1.4330703263979601E-2</v>
      </c>
    </row>
    <row r="1239" spans="1:9" x14ac:dyDescent="0.35">
      <c r="A1239" s="1">
        <v>42156</v>
      </c>
      <c r="B1239">
        <v>198.94000199999999</v>
      </c>
      <c r="C1239">
        <v>202.63000500000001</v>
      </c>
      <c r="D1239">
        <v>197.58000200000001</v>
      </c>
      <c r="E1239">
        <v>201.55999800000001</v>
      </c>
      <c r="F1239">
        <v>2409400</v>
      </c>
      <c r="G1239">
        <v>201.55999800000001</v>
      </c>
      <c r="H1239">
        <f t="shared" si="38"/>
        <v>2.1073982403464586E-2</v>
      </c>
      <c r="I1239">
        <f t="shared" si="39"/>
        <v>2.1073982403464586E-2</v>
      </c>
    </row>
    <row r="1240" spans="1:9" x14ac:dyDescent="0.35">
      <c r="A1240" s="1">
        <v>42157</v>
      </c>
      <c r="B1240">
        <v>199.679993</v>
      </c>
      <c r="C1240">
        <v>203.36999499999999</v>
      </c>
      <c r="D1240">
        <v>199.35000600000001</v>
      </c>
      <c r="E1240">
        <v>203.36000100000001</v>
      </c>
      <c r="F1240">
        <v>2305300</v>
      </c>
      <c r="G1240">
        <v>203.36000100000001</v>
      </c>
      <c r="H1240">
        <f t="shared" si="38"/>
        <v>8.9303582946056777E-3</v>
      </c>
      <c r="I1240">
        <f t="shared" si="39"/>
        <v>8.9303582946056777E-3</v>
      </c>
    </row>
    <row r="1241" spans="1:9" x14ac:dyDescent="0.35">
      <c r="A1241" s="1">
        <v>42158</v>
      </c>
      <c r="B1241">
        <v>203</v>
      </c>
      <c r="C1241">
        <v>206.5</v>
      </c>
      <c r="D1241">
        <v>201.05999800000001</v>
      </c>
      <c r="E1241">
        <v>203.88000500000001</v>
      </c>
      <c r="F1241">
        <v>2891400</v>
      </c>
      <c r="G1241">
        <v>203.88000500000001</v>
      </c>
      <c r="H1241">
        <f t="shared" si="38"/>
        <v>2.5570613564267247E-3</v>
      </c>
      <c r="I1241">
        <f t="shared" si="39"/>
        <v>2.5570613564267247E-3</v>
      </c>
    </row>
    <row r="1242" spans="1:9" x14ac:dyDescent="0.35">
      <c r="A1242" s="1">
        <v>42159</v>
      </c>
      <c r="B1242">
        <v>202.929993</v>
      </c>
      <c r="C1242">
        <v>204.5</v>
      </c>
      <c r="D1242">
        <v>201</v>
      </c>
      <c r="E1242">
        <v>204.33000200000001</v>
      </c>
      <c r="F1242">
        <v>2789500</v>
      </c>
      <c r="G1242">
        <v>204.33000200000001</v>
      </c>
      <c r="H1242">
        <f t="shared" si="38"/>
        <v>2.207165925859165E-3</v>
      </c>
      <c r="I1242">
        <f t="shared" si="39"/>
        <v>2.207165925859165E-3</v>
      </c>
    </row>
    <row r="1243" spans="1:9" x14ac:dyDescent="0.35">
      <c r="A1243" s="1">
        <v>42160</v>
      </c>
      <c r="B1243">
        <v>203.66999799999999</v>
      </c>
      <c r="C1243">
        <v>209.259995</v>
      </c>
      <c r="D1243">
        <v>203.16000399999999</v>
      </c>
      <c r="E1243">
        <v>205.88999899999999</v>
      </c>
      <c r="F1243">
        <v>2993200</v>
      </c>
      <c r="G1243">
        <v>205.88999899999999</v>
      </c>
      <c r="H1243">
        <f t="shared" si="38"/>
        <v>7.6346938028218755E-3</v>
      </c>
      <c r="I1243">
        <f t="shared" si="39"/>
        <v>7.6346938028218755E-3</v>
      </c>
    </row>
    <row r="1244" spans="1:9" x14ac:dyDescent="0.35">
      <c r="A1244" s="1">
        <v>42163</v>
      </c>
      <c r="B1244">
        <v>206.800003</v>
      </c>
      <c r="C1244">
        <v>207.88999899999999</v>
      </c>
      <c r="D1244">
        <v>201.820007</v>
      </c>
      <c r="E1244">
        <v>203.14999399999999</v>
      </c>
      <c r="F1244">
        <v>2435300</v>
      </c>
      <c r="G1244">
        <v>203.14999399999999</v>
      </c>
      <c r="H1244">
        <f t="shared" si="38"/>
        <v>-1.3308101478013007E-2</v>
      </c>
      <c r="I1244">
        <f t="shared" si="39"/>
        <v>-1.3308101478013007E-2</v>
      </c>
    </row>
    <row r="1245" spans="1:9" x14ac:dyDescent="0.35">
      <c r="A1245" s="1">
        <v>42164</v>
      </c>
      <c r="B1245">
        <v>201.970001</v>
      </c>
      <c r="C1245">
        <v>203.85000600000001</v>
      </c>
      <c r="D1245">
        <v>200.69000199999999</v>
      </c>
      <c r="E1245">
        <v>202.55999800000001</v>
      </c>
      <c r="F1245">
        <v>2180400</v>
      </c>
      <c r="G1245">
        <v>202.55999800000001</v>
      </c>
      <c r="H1245">
        <f t="shared" si="38"/>
        <v>-2.9042383333763972E-3</v>
      </c>
      <c r="I1245">
        <f t="shared" si="39"/>
        <v>-2.9042383333763972E-3</v>
      </c>
    </row>
    <row r="1246" spans="1:9" x14ac:dyDescent="0.35">
      <c r="A1246" s="1">
        <v>42165</v>
      </c>
      <c r="B1246">
        <v>202.770004</v>
      </c>
      <c r="C1246">
        <v>206.71000699999999</v>
      </c>
      <c r="D1246">
        <v>202.429993</v>
      </c>
      <c r="E1246">
        <v>204.63000500000001</v>
      </c>
      <c r="F1246">
        <v>2524100</v>
      </c>
      <c r="G1246">
        <v>204.63000500000001</v>
      </c>
      <c r="H1246">
        <f t="shared" si="38"/>
        <v>1.0219228971358916E-2</v>
      </c>
      <c r="I1246">
        <f t="shared" si="39"/>
        <v>1.0219228971358916E-2</v>
      </c>
    </row>
    <row r="1247" spans="1:9" x14ac:dyDescent="0.35">
      <c r="A1247" s="1">
        <v>42166</v>
      </c>
      <c r="B1247">
        <v>204.88999899999999</v>
      </c>
      <c r="C1247">
        <v>208</v>
      </c>
      <c r="D1247">
        <v>204.88999899999999</v>
      </c>
      <c r="E1247">
        <v>206.770004</v>
      </c>
      <c r="F1247">
        <v>2208300</v>
      </c>
      <c r="G1247">
        <v>206.770004</v>
      </c>
      <c r="H1247">
        <f t="shared" si="38"/>
        <v>1.0457894481310249E-2</v>
      </c>
      <c r="I1247">
        <f t="shared" si="39"/>
        <v>1.0457894481310249E-2</v>
      </c>
    </row>
    <row r="1248" spans="1:9" x14ac:dyDescent="0.35">
      <c r="A1248" s="1">
        <v>42167</v>
      </c>
      <c r="B1248">
        <v>206.85000600000001</v>
      </c>
      <c r="C1248">
        <v>209.83999600000001</v>
      </c>
      <c r="D1248">
        <v>206.070007</v>
      </c>
      <c r="E1248">
        <v>207.60000600000001</v>
      </c>
      <c r="F1248">
        <v>2562700</v>
      </c>
      <c r="G1248">
        <v>207.60000600000001</v>
      </c>
      <c r="H1248">
        <f t="shared" si="38"/>
        <v>4.0141315662014856E-3</v>
      </c>
      <c r="I1248">
        <f t="shared" si="39"/>
        <v>4.0141315662014856E-3</v>
      </c>
    </row>
    <row r="1249" spans="1:9" x14ac:dyDescent="0.35">
      <c r="A1249" s="1">
        <v>42170</v>
      </c>
      <c r="B1249">
        <v>204.11000100000001</v>
      </c>
      <c r="C1249">
        <v>205.91999799999999</v>
      </c>
      <c r="D1249">
        <v>202.550003</v>
      </c>
      <c r="E1249">
        <v>205.729996</v>
      </c>
      <c r="F1249">
        <v>1385500</v>
      </c>
      <c r="G1249">
        <v>205.729996</v>
      </c>
      <c r="H1249">
        <f t="shared" si="38"/>
        <v>-9.0077550383115476E-3</v>
      </c>
      <c r="I1249">
        <f t="shared" si="39"/>
        <v>-9.0077550383115476E-3</v>
      </c>
    </row>
    <row r="1250" spans="1:9" x14ac:dyDescent="0.35">
      <c r="A1250" s="1">
        <v>42171</v>
      </c>
      <c r="B1250">
        <v>204</v>
      </c>
      <c r="C1250">
        <v>206.69000199999999</v>
      </c>
      <c r="D1250">
        <v>203.699997</v>
      </c>
      <c r="E1250">
        <v>205</v>
      </c>
      <c r="F1250">
        <v>1686000</v>
      </c>
      <c r="G1250">
        <v>205</v>
      </c>
      <c r="H1250">
        <f t="shared" si="38"/>
        <v>-3.5483206833873651E-3</v>
      </c>
      <c r="I1250">
        <f t="shared" si="39"/>
        <v>-3.5483206833873651E-3</v>
      </c>
    </row>
    <row r="1251" spans="1:9" x14ac:dyDescent="0.35">
      <c r="A1251" s="1">
        <v>42172</v>
      </c>
      <c r="B1251">
        <v>207.89999399999999</v>
      </c>
      <c r="C1251">
        <v>211.36000100000001</v>
      </c>
      <c r="D1251">
        <v>207.71000699999999</v>
      </c>
      <c r="E1251">
        <v>209.509995</v>
      </c>
      <c r="F1251">
        <v>4281800</v>
      </c>
      <c r="G1251">
        <v>209.509995</v>
      </c>
      <c r="H1251">
        <f t="shared" si="38"/>
        <v>2.1999975609756115E-2</v>
      </c>
      <c r="I1251">
        <f t="shared" si="39"/>
        <v>2.1999975609756115E-2</v>
      </c>
    </row>
    <row r="1252" spans="1:9" x14ac:dyDescent="0.35">
      <c r="A1252" s="1">
        <v>42173</v>
      </c>
      <c r="B1252">
        <v>209.88999899999999</v>
      </c>
      <c r="C1252">
        <v>210.779999</v>
      </c>
      <c r="D1252">
        <v>208.020004</v>
      </c>
      <c r="E1252">
        <v>210.699997</v>
      </c>
      <c r="F1252">
        <v>1998100</v>
      </c>
      <c r="G1252">
        <v>210.699997</v>
      </c>
      <c r="H1252">
        <f t="shared" si="38"/>
        <v>5.679929494533149E-3</v>
      </c>
      <c r="I1252">
        <f t="shared" si="39"/>
        <v>5.679929494533149E-3</v>
      </c>
    </row>
    <row r="1253" spans="1:9" x14ac:dyDescent="0.35">
      <c r="A1253" s="1">
        <v>42174</v>
      </c>
      <c r="B1253">
        <v>211.55999800000001</v>
      </c>
      <c r="C1253">
        <v>212.14999399999999</v>
      </c>
      <c r="D1253">
        <v>209.520004</v>
      </c>
      <c r="E1253">
        <v>210.86999499999999</v>
      </c>
      <c r="F1253">
        <v>2539200</v>
      </c>
      <c r="G1253">
        <v>210.86999499999999</v>
      </c>
      <c r="H1253">
        <f t="shared" si="38"/>
        <v>8.0682488097041851E-4</v>
      </c>
      <c r="I1253">
        <f t="shared" si="39"/>
        <v>8.0682488097041851E-4</v>
      </c>
    </row>
    <row r="1254" spans="1:9" x14ac:dyDescent="0.35">
      <c r="A1254" s="1">
        <v>42177</v>
      </c>
      <c r="B1254">
        <v>212.5</v>
      </c>
      <c r="C1254">
        <v>214.220001</v>
      </c>
      <c r="D1254">
        <v>209.13000500000001</v>
      </c>
      <c r="E1254">
        <v>209.63999899999999</v>
      </c>
      <c r="F1254">
        <v>1991400</v>
      </c>
      <c r="G1254">
        <v>209.63999899999999</v>
      </c>
      <c r="H1254">
        <f t="shared" si="38"/>
        <v>-5.832958833237512E-3</v>
      </c>
      <c r="I1254">
        <f t="shared" si="39"/>
        <v>-5.832958833237512E-3</v>
      </c>
    </row>
    <row r="1255" spans="1:9" x14ac:dyDescent="0.35">
      <c r="A1255" s="1">
        <v>42178</v>
      </c>
      <c r="B1255">
        <v>211</v>
      </c>
      <c r="C1255">
        <v>212.16000399999999</v>
      </c>
      <c r="D1255">
        <v>208.80999800000001</v>
      </c>
      <c r="E1255">
        <v>211.979996</v>
      </c>
      <c r="F1255">
        <v>1894100</v>
      </c>
      <c r="G1255">
        <v>211.979996</v>
      </c>
      <c r="H1255">
        <f t="shared" si="38"/>
        <v>1.116197772925963E-2</v>
      </c>
      <c r="I1255">
        <f t="shared" si="39"/>
        <v>1.116197772925963E-2</v>
      </c>
    </row>
    <row r="1256" spans="1:9" x14ac:dyDescent="0.35">
      <c r="A1256" s="1">
        <v>42179</v>
      </c>
      <c r="B1256">
        <v>211.88999899999999</v>
      </c>
      <c r="C1256">
        <v>212.33000200000001</v>
      </c>
      <c r="D1256">
        <v>209.11999499999999</v>
      </c>
      <c r="E1256">
        <v>210.320007</v>
      </c>
      <c r="F1256">
        <v>1658000</v>
      </c>
      <c r="G1256">
        <v>210.320007</v>
      </c>
      <c r="H1256">
        <f t="shared" si="38"/>
        <v>-7.8308757020638681E-3</v>
      </c>
      <c r="I1256">
        <f t="shared" si="39"/>
        <v>-7.8308757020638681E-3</v>
      </c>
    </row>
    <row r="1257" spans="1:9" x14ac:dyDescent="0.35">
      <c r="A1257" s="1">
        <v>42180</v>
      </c>
      <c r="B1257">
        <v>209.44000199999999</v>
      </c>
      <c r="C1257">
        <v>210.490005</v>
      </c>
      <c r="D1257">
        <v>207.199997</v>
      </c>
      <c r="E1257">
        <v>207.550003</v>
      </c>
      <c r="F1257">
        <v>1652900</v>
      </c>
      <c r="G1257">
        <v>207.550003</v>
      </c>
      <c r="H1257">
        <f t="shared" si="38"/>
        <v>-1.3170425579150918E-2</v>
      </c>
      <c r="I1257">
        <f t="shared" si="39"/>
        <v>-1.3170425579150918E-2</v>
      </c>
    </row>
    <row r="1258" spans="1:9" x14ac:dyDescent="0.35">
      <c r="A1258" s="1">
        <v>42181</v>
      </c>
      <c r="B1258">
        <v>205</v>
      </c>
      <c r="C1258">
        <v>206.320007</v>
      </c>
      <c r="D1258">
        <v>202.75</v>
      </c>
      <c r="E1258">
        <v>203.36000100000001</v>
      </c>
      <c r="F1258">
        <v>3064100</v>
      </c>
      <c r="G1258">
        <v>203.36000100000001</v>
      </c>
      <c r="H1258">
        <f t="shared" si="38"/>
        <v>-2.0187915872976366E-2</v>
      </c>
      <c r="I1258">
        <f t="shared" si="39"/>
        <v>-2.0187915872976366E-2</v>
      </c>
    </row>
    <row r="1259" spans="1:9" x14ac:dyDescent="0.35">
      <c r="A1259" s="1">
        <v>42184</v>
      </c>
      <c r="B1259">
        <v>199.929993</v>
      </c>
      <c r="C1259">
        <v>202.990005</v>
      </c>
      <c r="D1259">
        <v>198.199997</v>
      </c>
      <c r="E1259">
        <v>200.5</v>
      </c>
      <c r="F1259">
        <v>2411600</v>
      </c>
      <c r="G1259">
        <v>200.5</v>
      </c>
      <c r="H1259">
        <f t="shared" si="38"/>
        <v>-1.406373419520199E-2</v>
      </c>
      <c r="I1259">
        <f t="shared" si="39"/>
        <v>-1.406373419520199E-2</v>
      </c>
    </row>
    <row r="1260" spans="1:9" x14ac:dyDescent="0.35">
      <c r="A1260" s="1">
        <v>42185</v>
      </c>
      <c r="B1260">
        <v>203.58999600000001</v>
      </c>
      <c r="C1260">
        <v>204.33000200000001</v>
      </c>
      <c r="D1260">
        <v>198.88999899999999</v>
      </c>
      <c r="E1260">
        <v>199.08000200000001</v>
      </c>
      <c r="F1260">
        <v>2516000</v>
      </c>
      <c r="G1260">
        <v>199.08000200000001</v>
      </c>
      <c r="H1260">
        <f t="shared" si="38"/>
        <v>-7.0822842892767704E-3</v>
      </c>
      <c r="I1260">
        <f t="shared" si="39"/>
        <v>-7.0822842892767704E-3</v>
      </c>
    </row>
    <row r="1261" spans="1:9" x14ac:dyDescent="0.35">
      <c r="A1261" s="1">
        <v>42186</v>
      </c>
      <c r="B1261">
        <v>200.58999600000001</v>
      </c>
      <c r="C1261">
        <v>200.66999799999999</v>
      </c>
      <c r="D1261">
        <v>196.070007</v>
      </c>
      <c r="E1261">
        <v>198.71000699999999</v>
      </c>
      <c r="F1261">
        <v>2883200</v>
      </c>
      <c r="G1261">
        <v>198.71000699999999</v>
      </c>
      <c r="H1261">
        <f t="shared" si="38"/>
        <v>-1.8585241927012697E-3</v>
      </c>
      <c r="I1261">
        <f t="shared" si="39"/>
        <v>-1.8585241927012697E-3</v>
      </c>
    </row>
    <row r="1262" spans="1:9" x14ac:dyDescent="0.35">
      <c r="A1262" s="1">
        <v>42187</v>
      </c>
      <c r="B1262">
        <v>198.36000100000001</v>
      </c>
      <c r="C1262">
        <v>198.779999</v>
      </c>
      <c r="D1262">
        <v>195.35000600000001</v>
      </c>
      <c r="E1262">
        <v>197.029999</v>
      </c>
      <c r="F1262">
        <v>1817300</v>
      </c>
      <c r="G1262">
        <v>197.029999</v>
      </c>
      <c r="H1262">
        <f t="shared" si="38"/>
        <v>-8.4545716915000995E-3</v>
      </c>
      <c r="I1262">
        <f t="shared" si="39"/>
        <v>-8.4545716915000995E-3</v>
      </c>
    </row>
    <row r="1263" spans="1:9" x14ac:dyDescent="0.35">
      <c r="A1263" s="1">
        <v>42191</v>
      </c>
      <c r="B1263">
        <v>193</v>
      </c>
      <c r="C1263">
        <v>194.070007</v>
      </c>
      <c r="D1263">
        <v>188.020004</v>
      </c>
      <c r="E1263">
        <v>189.029999</v>
      </c>
      <c r="F1263">
        <v>4576600</v>
      </c>
      <c r="G1263">
        <v>189.029999</v>
      </c>
      <c r="H1263">
        <f t="shared" si="38"/>
        <v>-4.0602954070968651E-2</v>
      </c>
      <c r="I1263">
        <f t="shared" si="39"/>
        <v>-4.0602954070968651E-2</v>
      </c>
    </row>
    <row r="1264" spans="1:9" x14ac:dyDescent="0.35">
      <c r="A1264" s="1">
        <v>42192</v>
      </c>
      <c r="B1264">
        <v>185.28999300000001</v>
      </c>
      <c r="C1264">
        <v>188.60000600000001</v>
      </c>
      <c r="D1264">
        <v>180.53999300000001</v>
      </c>
      <c r="E1264">
        <v>187.53999300000001</v>
      </c>
      <c r="F1264">
        <v>6249200</v>
      </c>
      <c r="G1264">
        <v>187.53999300000001</v>
      </c>
      <c r="H1264">
        <f t="shared" si="38"/>
        <v>-7.8823785001448047E-3</v>
      </c>
      <c r="I1264">
        <f t="shared" si="39"/>
        <v>-7.8823785001448047E-3</v>
      </c>
    </row>
    <row r="1265" spans="1:9" x14ac:dyDescent="0.35">
      <c r="A1265" s="1">
        <v>42193</v>
      </c>
      <c r="B1265">
        <v>179.529999</v>
      </c>
      <c r="C1265">
        <v>187.39999399999999</v>
      </c>
      <c r="D1265">
        <v>178.80999800000001</v>
      </c>
      <c r="E1265">
        <v>184.58000200000001</v>
      </c>
      <c r="F1265">
        <v>6451100</v>
      </c>
      <c r="G1265">
        <v>184.58000200000001</v>
      </c>
      <c r="H1265">
        <f t="shared" si="38"/>
        <v>-1.5783252162113508E-2</v>
      </c>
      <c r="I1265">
        <f t="shared" si="39"/>
        <v>-1.5783252162113508E-2</v>
      </c>
    </row>
    <row r="1266" spans="1:9" x14ac:dyDescent="0.35">
      <c r="A1266" s="1">
        <v>42194</v>
      </c>
      <c r="B1266">
        <v>192.699997</v>
      </c>
      <c r="C1266">
        <v>192.979996</v>
      </c>
      <c r="D1266">
        <v>187.179993</v>
      </c>
      <c r="E1266">
        <v>187.570007</v>
      </c>
      <c r="F1266">
        <v>5391600</v>
      </c>
      <c r="G1266">
        <v>187.570007</v>
      </c>
      <c r="H1266">
        <f t="shared" si="38"/>
        <v>1.6198965042811063E-2</v>
      </c>
      <c r="I1266">
        <f t="shared" si="39"/>
        <v>1.6198965042811063E-2</v>
      </c>
    </row>
    <row r="1267" spans="1:9" x14ac:dyDescent="0.35">
      <c r="A1267" s="1">
        <v>42195</v>
      </c>
      <c r="B1267">
        <v>191.28999300000001</v>
      </c>
      <c r="C1267">
        <v>191.5</v>
      </c>
      <c r="D1267">
        <v>187.69000199999999</v>
      </c>
      <c r="E1267">
        <v>187.75</v>
      </c>
      <c r="F1267">
        <v>3043400</v>
      </c>
      <c r="G1267">
        <v>187.75</v>
      </c>
      <c r="H1267">
        <f t="shared" si="38"/>
        <v>9.5960437854009399E-4</v>
      </c>
      <c r="I1267">
        <f t="shared" si="39"/>
        <v>9.5960437854009399E-4</v>
      </c>
    </row>
    <row r="1268" spans="1:9" x14ac:dyDescent="0.35">
      <c r="A1268" s="1">
        <v>42198</v>
      </c>
      <c r="B1268">
        <v>189.89999399999999</v>
      </c>
      <c r="C1268">
        <v>194.83000200000001</v>
      </c>
      <c r="D1268">
        <v>188.08000200000001</v>
      </c>
      <c r="E1268">
        <v>193.270004</v>
      </c>
      <c r="F1268">
        <v>4051100</v>
      </c>
      <c r="G1268">
        <v>193.270004</v>
      </c>
      <c r="H1268">
        <f t="shared" si="38"/>
        <v>2.9400820239680426E-2</v>
      </c>
      <c r="I1268">
        <f t="shared" si="39"/>
        <v>2.9400820239680426E-2</v>
      </c>
    </row>
    <row r="1269" spans="1:9" x14ac:dyDescent="0.35">
      <c r="A1269" s="1">
        <v>42199</v>
      </c>
      <c r="B1269">
        <v>193.270004</v>
      </c>
      <c r="C1269">
        <v>194.46000699999999</v>
      </c>
      <c r="D1269">
        <v>191.220001</v>
      </c>
      <c r="E1269">
        <v>191.279999</v>
      </c>
      <c r="F1269">
        <v>1773200</v>
      </c>
      <c r="G1269">
        <v>191.279999</v>
      </c>
      <c r="H1269">
        <f t="shared" si="38"/>
        <v>-1.0296502089377494E-2</v>
      </c>
      <c r="I1269">
        <f t="shared" si="39"/>
        <v>-1.0296502089377494E-2</v>
      </c>
    </row>
    <row r="1270" spans="1:9" x14ac:dyDescent="0.35">
      <c r="A1270" s="1">
        <v>42200</v>
      </c>
      <c r="B1270">
        <v>189.91000399999999</v>
      </c>
      <c r="C1270">
        <v>190.71000699999999</v>
      </c>
      <c r="D1270">
        <v>185.75</v>
      </c>
      <c r="E1270">
        <v>186.58000200000001</v>
      </c>
      <c r="F1270">
        <v>4048500</v>
      </c>
      <c r="G1270">
        <v>186.58000200000001</v>
      </c>
      <c r="H1270">
        <f t="shared" si="38"/>
        <v>-2.4571293520343422E-2</v>
      </c>
      <c r="I1270">
        <f t="shared" si="39"/>
        <v>-2.4571293520343422E-2</v>
      </c>
    </row>
    <row r="1271" spans="1:9" x14ac:dyDescent="0.35">
      <c r="A1271" s="1">
        <v>42201</v>
      </c>
      <c r="B1271">
        <v>189.020004</v>
      </c>
      <c r="C1271">
        <v>190.66000399999999</v>
      </c>
      <c r="D1271">
        <v>187.83000200000001</v>
      </c>
      <c r="E1271">
        <v>190.10000600000001</v>
      </c>
      <c r="F1271">
        <v>2345400</v>
      </c>
      <c r="G1271">
        <v>190.10000600000001</v>
      </c>
      <c r="H1271">
        <f t="shared" si="38"/>
        <v>1.886592326223686E-2</v>
      </c>
      <c r="I1271">
        <f t="shared" si="39"/>
        <v>1.886592326223686E-2</v>
      </c>
    </row>
    <row r="1272" spans="1:9" x14ac:dyDescent="0.35">
      <c r="A1272" s="1">
        <v>42202</v>
      </c>
      <c r="B1272">
        <v>194.679993</v>
      </c>
      <c r="C1272">
        <v>200.800003</v>
      </c>
      <c r="D1272">
        <v>194.38000500000001</v>
      </c>
      <c r="E1272">
        <v>198.44000199999999</v>
      </c>
      <c r="F1272">
        <v>5829500</v>
      </c>
      <c r="G1272">
        <v>198.44000199999999</v>
      </c>
      <c r="H1272">
        <f t="shared" si="38"/>
        <v>4.3871624075593058E-2</v>
      </c>
      <c r="I1272">
        <f t="shared" si="39"/>
        <v>4.3871624075593058E-2</v>
      </c>
    </row>
    <row r="1273" spans="1:9" x14ac:dyDescent="0.35">
      <c r="A1273" s="1">
        <v>42205</v>
      </c>
      <c r="B1273">
        <v>199.550003</v>
      </c>
      <c r="C1273">
        <v>201.63999899999999</v>
      </c>
      <c r="D1273">
        <v>197.229996</v>
      </c>
      <c r="E1273">
        <v>199.61000100000001</v>
      </c>
      <c r="F1273">
        <v>2896500</v>
      </c>
      <c r="G1273">
        <v>199.61000100000001</v>
      </c>
      <c r="H1273">
        <f t="shared" si="38"/>
        <v>5.8959836132233987E-3</v>
      </c>
      <c r="I1273">
        <f t="shared" si="39"/>
        <v>5.8959836132233987E-3</v>
      </c>
    </row>
    <row r="1274" spans="1:9" x14ac:dyDescent="0.35">
      <c r="A1274" s="1">
        <v>42206</v>
      </c>
      <c r="B1274">
        <v>199.490005</v>
      </c>
      <c r="C1274">
        <v>203.479996</v>
      </c>
      <c r="D1274">
        <v>198.229996</v>
      </c>
      <c r="E1274">
        <v>202.39999399999999</v>
      </c>
      <c r="F1274">
        <v>2580100</v>
      </c>
      <c r="G1274">
        <v>202.39999399999999</v>
      </c>
      <c r="H1274">
        <f t="shared" si="38"/>
        <v>1.3977220510108515E-2</v>
      </c>
      <c r="I1274">
        <f t="shared" si="39"/>
        <v>1.3977220510108515E-2</v>
      </c>
    </row>
    <row r="1275" spans="1:9" x14ac:dyDescent="0.35">
      <c r="A1275" s="1">
        <v>42207</v>
      </c>
      <c r="B1275">
        <v>201.66000399999999</v>
      </c>
      <c r="C1275">
        <v>206.83999600000001</v>
      </c>
      <c r="D1275">
        <v>200.520004</v>
      </c>
      <c r="E1275">
        <v>205.740005</v>
      </c>
      <c r="F1275">
        <v>3418300</v>
      </c>
      <c r="G1275">
        <v>205.740005</v>
      </c>
      <c r="H1275">
        <f t="shared" si="38"/>
        <v>1.6502031121601732E-2</v>
      </c>
      <c r="I1275">
        <f t="shared" si="39"/>
        <v>1.6502031121601732E-2</v>
      </c>
    </row>
    <row r="1276" spans="1:9" x14ac:dyDescent="0.35">
      <c r="A1276" s="1">
        <v>42208</v>
      </c>
      <c r="B1276">
        <v>207.320007</v>
      </c>
      <c r="C1276">
        <v>209.75</v>
      </c>
      <c r="D1276">
        <v>206.5</v>
      </c>
      <c r="E1276">
        <v>207.63000500000001</v>
      </c>
      <c r="F1276">
        <v>3469000</v>
      </c>
      <c r="G1276">
        <v>207.63000500000001</v>
      </c>
      <c r="H1276">
        <f t="shared" si="38"/>
        <v>9.186351482785347E-3</v>
      </c>
      <c r="I1276">
        <f t="shared" si="39"/>
        <v>9.186351482785347E-3</v>
      </c>
    </row>
    <row r="1277" spans="1:9" x14ac:dyDescent="0.35">
      <c r="A1277" s="1">
        <v>42209</v>
      </c>
      <c r="B1277">
        <v>209.91000399999999</v>
      </c>
      <c r="C1277">
        <v>210</v>
      </c>
      <c r="D1277">
        <v>205.25</v>
      </c>
      <c r="E1277">
        <v>206.25</v>
      </c>
      <c r="F1277">
        <v>3450200</v>
      </c>
      <c r="G1277">
        <v>206.25</v>
      </c>
      <c r="H1277">
        <f t="shared" si="38"/>
        <v>-6.6464622972003066E-3</v>
      </c>
      <c r="I1277">
        <f t="shared" si="39"/>
        <v>-6.6464622972003066E-3</v>
      </c>
    </row>
    <row r="1278" spans="1:9" x14ac:dyDescent="0.35">
      <c r="A1278" s="1">
        <v>42212</v>
      </c>
      <c r="B1278">
        <v>197.85000600000001</v>
      </c>
      <c r="C1278">
        <v>199.94000199999999</v>
      </c>
      <c r="D1278">
        <v>195.11000100000001</v>
      </c>
      <c r="E1278">
        <v>197.679993</v>
      </c>
      <c r="F1278">
        <v>9580200</v>
      </c>
      <c r="G1278">
        <v>197.679993</v>
      </c>
      <c r="H1278">
        <f t="shared" si="38"/>
        <v>-4.1551549090909107E-2</v>
      </c>
      <c r="I1278">
        <f t="shared" si="39"/>
        <v>-4.1551549090909107E-2</v>
      </c>
    </row>
    <row r="1279" spans="1:9" x14ac:dyDescent="0.35">
      <c r="A1279" s="1">
        <v>42213</v>
      </c>
      <c r="B1279">
        <v>172.60000600000001</v>
      </c>
      <c r="C1279">
        <v>172.80999800000001</v>
      </c>
      <c r="D1279">
        <v>162</v>
      </c>
      <c r="E1279">
        <v>168.029999</v>
      </c>
      <c r="F1279">
        <v>27423400</v>
      </c>
      <c r="G1279">
        <v>168.029999</v>
      </c>
      <c r="H1279">
        <f t="shared" si="38"/>
        <v>-0.14998985759777922</v>
      </c>
      <c r="I1279">
        <f t="shared" si="39"/>
        <v>-0.14998985759777922</v>
      </c>
    </row>
    <row r="1280" spans="1:9" x14ac:dyDescent="0.35">
      <c r="A1280" s="1">
        <v>42214</v>
      </c>
      <c r="B1280">
        <v>169.199997</v>
      </c>
      <c r="C1280">
        <v>170.240005</v>
      </c>
      <c r="D1280">
        <v>167.13999899999999</v>
      </c>
      <c r="E1280">
        <v>170.009995</v>
      </c>
      <c r="F1280">
        <v>8317600</v>
      </c>
      <c r="G1280">
        <v>170.009995</v>
      </c>
      <c r="H1280">
        <f t="shared" si="38"/>
        <v>1.1783586334485426E-2</v>
      </c>
      <c r="I1280">
        <f t="shared" si="39"/>
        <v>1.1783586334485426E-2</v>
      </c>
    </row>
    <row r="1281" spans="1:9" x14ac:dyDescent="0.35">
      <c r="A1281" s="1">
        <v>42215</v>
      </c>
      <c r="B1281">
        <v>172.5</v>
      </c>
      <c r="C1281">
        <v>175.679993</v>
      </c>
      <c r="D1281">
        <v>171.33999600000001</v>
      </c>
      <c r="E1281">
        <v>174.470001</v>
      </c>
      <c r="F1281">
        <v>7029000</v>
      </c>
      <c r="G1281">
        <v>174.470001</v>
      </c>
      <c r="H1281">
        <f t="shared" si="38"/>
        <v>2.6233787019404316E-2</v>
      </c>
      <c r="I1281">
        <f t="shared" si="39"/>
        <v>2.6233787019404316E-2</v>
      </c>
    </row>
    <row r="1282" spans="1:9" x14ac:dyDescent="0.35">
      <c r="A1282" s="1">
        <v>42216</v>
      </c>
      <c r="B1282">
        <v>174.5</v>
      </c>
      <c r="C1282">
        <v>175.75</v>
      </c>
      <c r="D1282">
        <v>172.509995</v>
      </c>
      <c r="E1282">
        <v>172.66000399999999</v>
      </c>
      <c r="F1282">
        <v>4180800</v>
      </c>
      <c r="G1282">
        <v>172.66000399999999</v>
      </c>
      <c r="H1282">
        <f t="shared" si="38"/>
        <v>-1.0374259125498657E-2</v>
      </c>
      <c r="I1282">
        <f t="shared" si="39"/>
        <v>-1.0374259125498657E-2</v>
      </c>
    </row>
    <row r="1283" spans="1:9" x14ac:dyDescent="0.35">
      <c r="A1283" s="1">
        <v>42219</v>
      </c>
      <c r="B1283">
        <v>170.820007</v>
      </c>
      <c r="C1283">
        <v>171.66999799999999</v>
      </c>
      <c r="D1283">
        <v>166.10000600000001</v>
      </c>
      <c r="E1283">
        <v>169.13999899999999</v>
      </c>
      <c r="F1283">
        <v>5375900</v>
      </c>
      <c r="G1283">
        <v>169.13999899999999</v>
      </c>
      <c r="H1283">
        <f t="shared" si="38"/>
        <v>-2.0386916010959887E-2</v>
      </c>
      <c r="I1283">
        <f t="shared" si="39"/>
        <v>-2.0386916010959887E-2</v>
      </c>
    </row>
    <row r="1284" spans="1:9" x14ac:dyDescent="0.35">
      <c r="A1284" s="1">
        <v>42220</v>
      </c>
      <c r="B1284">
        <v>168.60000600000001</v>
      </c>
      <c r="C1284">
        <v>170.449997</v>
      </c>
      <c r="D1284">
        <v>167.779999</v>
      </c>
      <c r="E1284">
        <v>170.320007</v>
      </c>
      <c r="F1284">
        <v>2620000</v>
      </c>
      <c r="G1284">
        <v>170.320007</v>
      </c>
      <c r="H1284">
        <f t="shared" ref="H1284:H1347" si="40">(E1284-E1283)/E1283</f>
        <v>6.9765165364581508E-3</v>
      </c>
      <c r="I1284">
        <f t="shared" ref="I1284:I1347" si="41">(G1284-G1283)/G1283</f>
        <v>6.9765165364581508E-3</v>
      </c>
    </row>
    <row r="1285" spans="1:9" x14ac:dyDescent="0.35">
      <c r="A1285" s="1">
        <v>42221</v>
      </c>
      <c r="B1285">
        <v>171.679993</v>
      </c>
      <c r="C1285">
        <v>173.759995</v>
      </c>
      <c r="D1285">
        <v>171.300003</v>
      </c>
      <c r="E1285">
        <v>172.740005</v>
      </c>
      <c r="F1285">
        <v>3260900</v>
      </c>
      <c r="G1285">
        <v>172.740005</v>
      </c>
      <c r="H1285">
        <f t="shared" si="40"/>
        <v>1.4208536287812578E-2</v>
      </c>
      <c r="I1285">
        <f t="shared" si="41"/>
        <v>1.4208536287812578E-2</v>
      </c>
    </row>
    <row r="1286" spans="1:9" x14ac:dyDescent="0.35">
      <c r="A1286" s="1">
        <v>42222</v>
      </c>
      <c r="B1286">
        <v>172.699997</v>
      </c>
      <c r="C1286">
        <v>176.229996</v>
      </c>
      <c r="D1286">
        <v>172.55999800000001</v>
      </c>
      <c r="E1286">
        <v>174.46000699999999</v>
      </c>
      <c r="F1286">
        <v>4397300</v>
      </c>
      <c r="G1286">
        <v>174.46000699999999</v>
      </c>
      <c r="H1286">
        <f t="shared" si="40"/>
        <v>9.9571723411724673E-3</v>
      </c>
      <c r="I1286">
        <f t="shared" si="41"/>
        <v>9.9571723411724673E-3</v>
      </c>
    </row>
    <row r="1287" spans="1:9" x14ac:dyDescent="0.35">
      <c r="A1287" s="1">
        <v>42223</v>
      </c>
      <c r="B1287">
        <v>175.21000699999999</v>
      </c>
      <c r="C1287">
        <v>177.220001</v>
      </c>
      <c r="D1287">
        <v>173.75</v>
      </c>
      <c r="E1287">
        <v>176.08000200000001</v>
      </c>
      <c r="F1287">
        <v>3942300</v>
      </c>
      <c r="G1287">
        <v>176.08000200000001</v>
      </c>
      <c r="H1287">
        <f t="shared" si="40"/>
        <v>9.2857671385970838E-3</v>
      </c>
      <c r="I1287">
        <f t="shared" si="41"/>
        <v>9.2857671385970838E-3</v>
      </c>
    </row>
    <row r="1288" spans="1:9" x14ac:dyDescent="0.35">
      <c r="A1288" s="1">
        <v>42226</v>
      </c>
      <c r="B1288">
        <v>177.83000200000001</v>
      </c>
      <c r="C1288">
        <v>179.05999800000001</v>
      </c>
      <c r="D1288">
        <v>175</v>
      </c>
      <c r="E1288">
        <v>176.85000600000001</v>
      </c>
      <c r="F1288">
        <v>3055400</v>
      </c>
      <c r="G1288">
        <v>176.85000600000001</v>
      </c>
      <c r="H1288">
        <f t="shared" si="40"/>
        <v>4.3730349344271368E-3</v>
      </c>
      <c r="I1288">
        <f t="shared" si="41"/>
        <v>4.3730349344271368E-3</v>
      </c>
    </row>
    <row r="1289" spans="1:9" x14ac:dyDescent="0.35">
      <c r="A1289" s="1">
        <v>42227</v>
      </c>
      <c r="B1289">
        <v>173.69000199999999</v>
      </c>
      <c r="C1289">
        <v>174.03999300000001</v>
      </c>
      <c r="D1289">
        <v>166.30999800000001</v>
      </c>
      <c r="E1289">
        <v>167.94000199999999</v>
      </c>
      <c r="F1289">
        <v>5257500</v>
      </c>
      <c r="G1289">
        <v>167.94000199999999</v>
      </c>
      <c r="H1289">
        <f t="shared" si="40"/>
        <v>-5.0381700298048136E-2</v>
      </c>
      <c r="I1289">
        <f t="shared" si="41"/>
        <v>-5.0381700298048136E-2</v>
      </c>
    </row>
    <row r="1290" spans="1:9" x14ac:dyDescent="0.35">
      <c r="A1290" s="1">
        <v>42228</v>
      </c>
      <c r="B1290">
        <v>164.520004</v>
      </c>
      <c r="C1290">
        <v>164.729996</v>
      </c>
      <c r="D1290">
        <v>156.800003</v>
      </c>
      <c r="E1290">
        <v>160.820007</v>
      </c>
      <c r="F1290">
        <v>10247600</v>
      </c>
      <c r="G1290">
        <v>160.820007</v>
      </c>
      <c r="H1290">
        <f t="shared" si="40"/>
        <v>-4.2396063565605942E-2</v>
      </c>
      <c r="I1290">
        <f t="shared" si="41"/>
        <v>-4.2396063565605942E-2</v>
      </c>
    </row>
    <row r="1291" spans="1:9" x14ac:dyDescent="0.35">
      <c r="A1291" s="1">
        <v>42229</v>
      </c>
      <c r="B1291">
        <v>162.66000399999999</v>
      </c>
      <c r="C1291">
        <v>163.699997</v>
      </c>
      <c r="D1291">
        <v>160.050003</v>
      </c>
      <c r="E1291">
        <v>160.88999899999999</v>
      </c>
      <c r="F1291">
        <v>4683600</v>
      </c>
      <c r="G1291">
        <v>160.88999899999999</v>
      </c>
      <c r="H1291">
        <f t="shared" si="40"/>
        <v>4.3521948111832225E-4</v>
      </c>
      <c r="I1291">
        <f t="shared" si="41"/>
        <v>4.3521948111832225E-4</v>
      </c>
    </row>
    <row r="1292" spans="1:9" x14ac:dyDescent="0.35">
      <c r="A1292" s="1">
        <v>42230</v>
      </c>
      <c r="B1292">
        <v>160.800003</v>
      </c>
      <c r="C1292">
        <v>166.240005</v>
      </c>
      <c r="D1292">
        <v>160.53999300000001</v>
      </c>
      <c r="E1292">
        <v>164.240005</v>
      </c>
      <c r="F1292">
        <v>5062300</v>
      </c>
      <c r="G1292">
        <v>164.240005</v>
      </c>
      <c r="H1292">
        <f t="shared" si="40"/>
        <v>2.0821716830267418E-2</v>
      </c>
      <c r="I1292">
        <f t="shared" si="41"/>
        <v>2.0821716830267418E-2</v>
      </c>
    </row>
    <row r="1293" spans="1:9" x14ac:dyDescent="0.35">
      <c r="A1293" s="1">
        <v>42233</v>
      </c>
      <c r="B1293">
        <v>163.550003</v>
      </c>
      <c r="C1293">
        <v>167.949997</v>
      </c>
      <c r="D1293">
        <v>163.509995</v>
      </c>
      <c r="E1293">
        <v>167.429993</v>
      </c>
      <c r="F1293">
        <v>3359700</v>
      </c>
      <c r="G1293">
        <v>167.429993</v>
      </c>
      <c r="H1293">
        <f t="shared" si="40"/>
        <v>1.9422722253326769E-2</v>
      </c>
      <c r="I1293">
        <f t="shared" si="41"/>
        <v>1.9422722253326769E-2</v>
      </c>
    </row>
    <row r="1294" spans="1:9" x14ac:dyDescent="0.35">
      <c r="A1294" s="1">
        <v>42234</v>
      </c>
      <c r="B1294">
        <v>164.05999800000001</v>
      </c>
      <c r="C1294">
        <v>168.509995</v>
      </c>
      <c r="D1294">
        <v>163.759995</v>
      </c>
      <c r="E1294">
        <v>166.11000100000001</v>
      </c>
      <c r="F1294">
        <v>4112000</v>
      </c>
      <c r="G1294">
        <v>166.11000100000001</v>
      </c>
      <c r="H1294">
        <f t="shared" si="40"/>
        <v>-7.8838443241169166E-3</v>
      </c>
      <c r="I1294">
        <f t="shared" si="41"/>
        <v>-7.8838443241169166E-3</v>
      </c>
    </row>
    <row r="1295" spans="1:9" x14ac:dyDescent="0.35">
      <c r="A1295" s="1">
        <v>42235</v>
      </c>
      <c r="B1295">
        <v>165.10000600000001</v>
      </c>
      <c r="C1295">
        <v>165.679993</v>
      </c>
      <c r="D1295">
        <v>160.270004</v>
      </c>
      <c r="E1295">
        <v>162.88999899999999</v>
      </c>
      <c r="F1295">
        <v>5767300</v>
      </c>
      <c r="G1295">
        <v>162.88999899999999</v>
      </c>
      <c r="H1295">
        <f t="shared" si="40"/>
        <v>-1.9384756971977998E-2</v>
      </c>
      <c r="I1295">
        <f t="shared" si="41"/>
        <v>-1.9384756971977998E-2</v>
      </c>
    </row>
    <row r="1296" spans="1:9" x14ac:dyDescent="0.35">
      <c r="A1296" s="1">
        <v>42236</v>
      </c>
      <c r="B1296">
        <v>160.41000399999999</v>
      </c>
      <c r="C1296">
        <v>161.240005</v>
      </c>
      <c r="D1296">
        <v>157.199997</v>
      </c>
      <c r="E1296">
        <v>157.39999399999999</v>
      </c>
      <c r="F1296">
        <v>5381700</v>
      </c>
      <c r="G1296">
        <v>157.39999399999999</v>
      </c>
      <c r="H1296">
        <f t="shared" si="40"/>
        <v>-3.3703757343629161E-2</v>
      </c>
      <c r="I1296">
        <f t="shared" si="41"/>
        <v>-3.3703757343629161E-2</v>
      </c>
    </row>
    <row r="1297" spans="1:9" x14ac:dyDescent="0.35">
      <c r="A1297" s="1">
        <v>42237</v>
      </c>
      <c r="B1297">
        <v>154.449997</v>
      </c>
      <c r="C1297">
        <v>157.990005</v>
      </c>
      <c r="D1297">
        <v>152.759995</v>
      </c>
      <c r="E1297">
        <v>152.91000399999999</v>
      </c>
      <c r="F1297">
        <v>6364900</v>
      </c>
      <c r="G1297">
        <v>152.91000399999999</v>
      </c>
      <c r="H1297">
        <f t="shared" si="40"/>
        <v>-2.8525985839618306E-2</v>
      </c>
      <c r="I1297">
        <f t="shared" si="41"/>
        <v>-2.8525985839618306E-2</v>
      </c>
    </row>
    <row r="1298" spans="1:9" x14ac:dyDescent="0.35">
      <c r="A1298" s="1">
        <v>42240</v>
      </c>
      <c r="B1298">
        <v>125.150002</v>
      </c>
      <c r="C1298">
        <v>146.949997</v>
      </c>
      <c r="D1298">
        <v>100</v>
      </c>
      <c r="E1298">
        <v>141.08000200000001</v>
      </c>
      <c r="F1298">
        <v>11160600</v>
      </c>
      <c r="G1298">
        <v>141.08000200000001</v>
      </c>
      <c r="H1298">
        <f t="shared" si="40"/>
        <v>-7.7365781770563427E-2</v>
      </c>
      <c r="I1298">
        <f t="shared" si="41"/>
        <v>-7.7365781770563427E-2</v>
      </c>
    </row>
    <row r="1299" spans="1:9" x14ac:dyDescent="0.35">
      <c r="A1299" s="1">
        <v>42241</v>
      </c>
      <c r="B1299">
        <v>149.699997</v>
      </c>
      <c r="C1299">
        <v>153.179993</v>
      </c>
      <c r="D1299">
        <v>135.61000100000001</v>
      </c>
      <c r="E1299">
        <v>136.990005</v>
      </c>
      <c r="F1299">
        <v>8449600</v>
      </c>
      <c r="G1299">
        <v>136.990005</v>
      </c>
      <c r="H1299">
        <f t="shared" si="40"/>
        <v>-2.8990621930952417E-2</v>
      </c>
      <c r="I1299">
        <f t="shared" si="41"/>
        <v>-2.8990621930952417E-2</v>
      </c>
    </row>
    <row r="1300" spans="1:9" x14ac:dyDescent="0.35">
      <c r="A1300" s="1">
        <v>42242</v>
      </c>
      <c r="B1300">
        <v>139.89999399999999</v>
      </c>
      <c r="C1300">
        <v>143.33000200000001</v>
      </c>
      <c r="D1300">
        <v>136.05999800000001</v>
      </c>
      <c r="E1300">
        <v>142.39999399999999</v>
      </c>
      <c r="F1300">
        <v>8315600</v>
      </c>
      <c r="G1300">
        <v>142.39999399999999</v>
      </c>
      <c r="H1300">
        <f t="shared" si="40"/>
        <v>3.9491851978543956E-2</v>
      </c>
      <c r="I1300">
        <f t="shared" si="41"/>
        <v>3.9491851978543956E-2</v>
      </c>
    </row>
    <row r="1301" spans="1:9" x14ac:dyDescent="0.35">
      <c r="A1301" s="1">
        <v>42243</v>
      </c>
      <c r="B1301">
        <v>147.25</v>
      </c>
      <c r="C1301">
        <v>152.979996</v>
      </c>
      <c r="D1301">
        <v>147.11000100000001</v>
      </c>
      <c r="E1301">
        <v>152.05999800000001</v>
      </c>
      <c r="F1301">
        <v>5880100</v>
      </c>
      <c r="G1301">
        <v>152.05999800000001</v>
      </c>
      <c r="H1301">
        <f t="shared" si="40"/>
        <v>6.783710959987832E-2</v>
      </c>
      <c r="I1301">
        <f t="shared" si="41"/>
        <v>6.783710959987832E-2</v>
      </c>
    </row>
    <row r="1302" spans="1:9" x14ac:dyDescent="0.35">
      <c r="A1302" s="1">
        <v>42244</v>
      </c>
      <c r="B1302">
        <v>150.16999799999999</v>
      </c>
      <c r="C1302">
        <v>153.759995</v>
      </c>
      <c r="D1302">
        <v>150</v>
      </c>
      <c r="E1302">
        <v>152.13000500000001</v>
      </c>
      <c r="F1302">
        <v>3983800</v>
      </c>
      <c r="G1302">
        <v>152.13000500000001</v>
      </c>
      <c r="H1302">
        <f t="shared" si="40"/>
        <v>4.6039064133095625E-4</v>
      </c>
      <c r="I1302">
        <f t="shared" si="41"/>
        <v>4.6039064133095625E-4</v>
      </c>
    </row>
    <row r="1303" spans="1:9" x14ac:dyDescent="0.35">
      <c r="A1303" s="1">
        <v>42247</v>
      </c>
      <c r="B1303">
        <v>152.44000199999999</v>
      </c>
      <c r="C1303">
        <v>153.33999600000001</v>
      </c>
      <c r="D1303">
        <v>146.10000600000001</v>
      </c>
      <c r="E1303">
        <v>147.25</v>
      </c>
      <c r="F1303">
        <v>3381100</v>
      </c>
      <c r="G1303">
        <v>147.25</v>
      </c>
      <c r="H1303">
        <f t="shared" si="40"/>
        <v>-3.2077859985609088E-2</v>
      </c>
      <c r="I1303">
        <f t="shared" si="41"/>
        <v>-3.2077859985609088E-2</v>
      </c>
    </row>
    <row r="1304" spans="1:9" x14ac:dyDescent="0.35">
      <c r="A1304" s="1">
        <v>42248</v>
      </c>
      <c r="B1304">
        <v>142.929993</v>
      </c>
      <c r="C1304">
        <v>147.429993</v>
      </c>
      <c r="D1304">
        <v>142.699997</v>
      </c>
      <c r="E1304">
        <v>143.570007</v>
      </c>
      <c r="F1304">
        <v>4561900</v>
      </c>
      <c r="G1304">
        <v>143.570007</v>
      </c>
      <c r="H1304">
        <f t="shared" si="40"/>
        <v>-2.4991463497453285E-2</v>
      </c>
      <c r="I1304">
        <f t="shared" si="41"/>
        <v>-2.4991463497453285E-2</v>
      </c>
    </row>
    <row r="1305" spans="1:9" x14ac:dyDescent="0.35">
      <c r="A1305" s="1">
        <v>42249</v>
      </c>
      <c r="B1305">
        <v>146.05999800000001</v>
      </c>
      <c r="C1305">
        <v>148.16000399999999</v>
      </c>
      <c r="D1305">
        <v>143.759995</v>
      </c>
      <c r="E1305">
        <v>148.14999399999999</v>
      </c>
      <c r="F1305">
        <v>1946200</v>
      </c>
      <c r="G1305">
        <v>148.14999399999999</v>
      </c>
      <c r="H1305">
        <f t="shared" si="40"/>
        <v>3.1900722829943086E-2</v>
      </c>
      <c r="I1305">
        <f t="shared" si="41"/>
        <v>3.1900722829943086E-2</v>
      </c>
    </row>
    <row r="1306" spans="1:9" x14ac:dyDescent="0.35">
      <c r="A1306" s="1">
        <v>42250</v>
      </c>
      <c r="B1306">
        <v>149</v>
      </c>
      <c r="C1306">
        <v>149.63999899999999</v>
      </c>
      <c r="D1306">
        <v>146.270004</v>
      </c>
      <c r="E1306">
        <v>149.08000200000001</v>
      </c>
      <c r="F1306">
        <v>2983700</v>
      </c>
      <c r="G1306">
        <v>149.08000200000001</v>
      </c>
      <c r="H1306">
        <f t="shared" si="40"/>
        <v>6.2774757857905492E-3</v>
      </c>
      <c r="I1306">
        <f t="shared" si="41"/>
        <v>6.2774757857905492E-3</v>
      </c>
    </row>
    <row r="1307" spans="1:9" x14ac:dyDescent="0.35">
      <c r="A1307" s="1">
        <v>42251</v>
      </c>
      <c r="B1307">
        <v>146.21000699999999</v>
      </c>
      <c r="C1307">
        <v>147.69000199999999</v>
      </c>
      <c r="D1307">
        <v>144.14999399999999</v>
      </c>
      <c r="E1307">
        <v>146</v>
      </c>
      <c r="F1307">
        <v>3378900</v>
      </c>
      <c r="G1307">
        <v>146</v>
      </c>
      <c r="H1307">
        <f t="shared" si="40"/>
        <v>-2.0660061434665176E-2</v>
      </c>
      <c r="I1307">
        <f t="shared" si="41"/>
        <v>-2.0660061434665176E-2</v>
      </c>
    </row>
    <row r="1308" spans="1:9" x14ac:dyDescent="0.35">
      <c r="A1308" s="1">
        <v>42255</v>
      </c>
      <c r="B1308">
        <v>151.33999600000001</v>
      </c>
      <c r="C1308">
        <v>152.86999499999999</v>
      </c>
      <c r="D1308">
        <v>146.029999</v>
      </c>
      <c r="E1308">
        <v>148.179993</v>
      </c>
      <c r="F1308">
        <v>4899800</v>
      </c>
      <c r="G1308">
        <v>148.179993</v>
      </c>
      <c r="H1308">
        <f t="shared" si="40"/>
        <v>1.4931458904109561E-2</v>
      </c>
      <c r="I1308">
        <f t="shared" si="41"/>
        <v>1.4931458904109561E-2</v>
      </c>
    </row>
    <row r="1309" spans="1:9" x14ac:dyDescent="0.35">
      <c r="A1309" s="1">
        <v>42256</v>
      </c>
      <c r="B1309">
        <v>150.25</v>
      </c>
      <c r="C1309">
        <v>153.41999799999999</v>
      </c>
      <c r="D1309">
        <v>149.009995</v>
      </c>
      <c r="E1309">
        <v>150.11000100000001</v>
      </c>
      <c r="F1309">
        <v>2878300</v>
      </c>
      <c r="G1309">
        <v>150.11000100000001</v>
      </c>
      <c r="H1309">
        <f t="shared" si="40"/>
        <v>1.3024754293246694E-2</v>
      </c>
      <c r="I1309">
        <f t="shared" si="41"/>
        <v>1.3024754293246694E-2</v>
      </c>
    </row>
    <row r="1310" spans="1:9" x14ac:dyDescent="0.35">
      <c r="A1310" s="1">
        <v>42257</v>
      </c>
      <c r="B1310">
        <v>149.199997</v>
      </c>
      <c r="C1310">
        <v>149.86000100000001</v>
      </c>
      <c r="D1310">
        <v>145.800003</v>
      </c>
      <c r="E1310">
        <v>146.75</v>
      </c>
      <c r="F1310">
        <v>3710300</v>
      </c>
      <c r="G1310">
        <v>146.75</v>
      </c>
      <c r="H1310">
        <f t="shared" si="40"/>
        <v>-2.238359188339497E-2</v>
      </c>
      <c r="I1310">
        <f t="shared" si="41"/>
        <v>-2.238359188339497E-2</v>
      </c>
    </row>
    <row r="1311" spans="1:9" x14ac:dyDescent="0.35">
      <c r="A1311" s="1">
        <v>42258</v>
      </c>
      <c r="B1311">
        <v>146.61999499999999</v>
      </c>
      <c r="C1311">
        <v>146.61999499999999</v>
      </c>
      <c r="D1311">
        <v>142.520004</v>
      </c>
      <c r="E1311">
        <v>144.029999</v>
      </c>
      <c r="F1311">
        <v>4924400</v>
      </c>
      <c r="G1311">
        <v>144.029999</v>
      </c>
      <c r="H1311">
        <f t="shared" si="40"/>
        <v>-1.853493015332195E-2</v>
      </c>
      <c r="I1311">
        <f t="shared" si="41"/>
        <v>-1.853493015332195E-2</v>
      </c>
    </row>
    <row r="1312" spans="1:9" x14ac:dyDescent="0.35">
      <c r="A1312" s="1">
        <v>42261</v>
      </c>
      <c r="B1312">
        <v>143.91999799999999</v>
      </c>
      <c r="C1312">
        <v>143.979996</v>
      </c>
      <c r="D1312">
        <v>140.020004</v>
      </c>
      <c r="E1312">
        <v>141.270004</v>
      </c>
      <c r="F1312">
        <v>3794500</v>
      </c>
      <c r="G1312">
        <v>141.270004</v>
      </c>
      <c r="H1312">
        <f t="shared" si="40"/>
        <v>-1.9162639860880674E-2</v>
      </c>
      <c r="I1312">
        <f t="shared" si="41"/>
        <v>-1.9162639860880674E-2</v>
      </c>
    </row>
    <row r="1313" spans="1:9" x14ac:dyDescent="0.35">
      <c r="A1313" s="1">
        <v>42262</v>
      </c>
      <c r="B1313">
        <v>140</v>
      </c>
      <c r="C1313">
        <v>144.05999800000001</v>
      </c>
      <c r="D1313">
        <v>139.10000600000001</v>
      </c>
      <c r="E1313">
        <v>141.39999399999999</v>
      </c>
      <c r="F1313">
        <v>4437600</v>
      </c>
      <c r="G1313">
        <v>141.39999399999999</v>
      </c>
      <c r="H1313">
        <f t="shared" si="40"/>
        <v>9.2015287265081612E-4</v>
      </c>
      <c r="I1313">
        <f t="shared" si="41"/>
        <v>9.2015287265081612E-4</v>
      </c>
    </row>
    <row r="1314" spans="1:9" x14ac:dyDescent="0.35">
      <c r="A1314" s="1">
        <v>42263</v>
      </c>
      <c r="B1314">
        <v>144.699997</v>
      </c>
      <c r="C1314">
        <v>151.449997</v>
      </c>
      <c r="D1314">
        <v>144.14999399999999</v>
      </c>
      <c r="E1314">
        <v>150.35000600000001</v>
      </c>
      <c r="F1314">
        <v>4838100</v>
      </c>
      <c r="G1314">
        <v>150.35000600000001</v>
      </c>
      <c r="H1314">
        <f t="shared" si="40"/>
        <v>6.3295702827257661E-2</v>
      </c>
      <c r="I1314">
        <f t="shared" si="41"/>
        <v>6.3295702827257661E-2</v>
      </c>
    </row>
    <row r="1315" spans="1:9" x14ac:dyDescent="0.35">
      <c r="A1315" s="1">
        <v>42264</v>
      </c>
      <c r="B1315">
        <v>149.10000600000001</v>
      </c>
      <c r="C1315">
        <v>151.28999300000001</v>
      </c>
      <c r="D1315">
        <v>146.64999399999999</v>
      </c>
      <c r="E1315">
        <v>147.05999800000001</v>
      </c>
      <c r="F1315">
        <v>5176600</v>
      </c>
      <c r="G1315">
        <v>147.05999800000001</v>
      </c>
      <c r="H1315">
        <f t="shared" si="40"/>
        <v>-2.1882327028307537E-2</v>
      </c>
      <c r="I1315">
        <f t="shared" si="41"/>
        <v>-2.1882327028307537E-2</v>
      </c>
    </row>
    <row r="1316" spans="1:9" x14ac:dyDescent="0.35">
      <c r="A1316" s="1">
        <v>42265</v>
      </c>
      <c r="B1316">
        <v>144.220001</v>
      </c>
      <c r="C1316">
        <v>146</v>
      </c>
      <c r="D1316">
        <v>142.270004</v>
      </c>
      <c r="E1316">
        <v>142.570007</v>
      </c>
      <c r="F1316">
        <v>3282600</v>
      </c>
      <c r="G1316">
        <v>142.570007</v>
      </c>
      <c r="H1316">
        <f t="shared" si="40"/>
        <v>-3.053169496167138E-2</v>
      </c>
      <c r="I1316">
        <f t="shared" si="41"/>
        <v>-3.053169496167138E-2</v>
      </c>
    </row>
    <row r="1317" spans="1:9" x14ac:dyDescent="0.35">
      <c r="A1317" s="1">
        <v>42268</v>
      </c>
      <c r="B1317">
        <v>143.91000399999999</v>
      </c>
      <c r="C1317">
        <v>144.570007</v>
      </c>
      <c r="D1317">
        <v>140.509995</v>
      </c>
      <c r="E1317">
        <v>140.83999600000001</v>
      </c>
      <c r="F1317">
        <v>2888500</v>
      </c>
      <c r="G1317">
        <v>140.83999600000001</v>
      </c>
      <c r="H1317">
        <f t="shared" si="40"/>
        <v>-1.2134466683444789E-2</v>
      </c>
      <c r="I1317">
        <f t="shared" si="41"/>
        <v>-1.2134466683444789E-2</v>
      </c>
    </row>
    <row r="1318" spans="1:9" x14ac:dyDescent="0.35">
      <c r="A1318" s="1">
        <v>42269</v>
      </c>
      <c r="B1318">
        <v>139.14999399999999</v>
      </c>
      <c r="C1318">
        <v>139.58999600000001</v>
      </c>
      <c r="D1318">
        <v>135.39999399999999</v>
      </c>
      <c r="E1318">
        <v>136.11999499999999</v>
      </c>
      <c r="F1318">
        <v>4429000</v>
      </c>
      <c r="G1318">
        <v>136.11999499999999</v>
      </c>
      <c r="H1318">
        <f t="shared" si="40"/>
        <v>-3.3513214527498454E-2</v>
      </c>
      <c r="I1318">
        <f t="shared" si="41"/>
        <v>-3.3513214527498454E-2</v>
      </c>
    </row>
    <row r="1319" spans="1:9" x14ac:dyDescent="0.35">
      <c r="A1319" s="1">
        <v>42270</v>
      </c>
      <c r="B1319">
        <v>137.83999600000001</v>
      </c>
      <c r="C1319">
        <v>137.970001</v>
      </c>
      <c r="D1319">
        <v>132.240005</v>
      </c>
      <c r="E1319">
        <v>132.36999499999999</v>
      </c>
      <c r="F1319">
        <v>4571200</v>
      </c>
      <c r="G1319">
        <v>132.36999499999999</v>
      </c>
      <c r="H1319">
        <f t="shared" si="40"/>
        <v>-2.7549222287291446E-2</v>
      </c>
      <c r="I1319">
        <f t="shared" si="41"/>
        <v>-2.7549222287291446E-2</v>
      </c>
    </row>
    <row r="1320" spans="1:9" x14ac:dyDescent="0.35">
      <c r="A1320" s="1">
        <v>42271</v>
      </c>
      <c r="B1320">
        <v>131.35000600000001</v>
      </c>
      <c r="C1320">
        <v>133.820007</v>
      </c>
      <c r="D1320">
        <v>130.770004</v>
      </c>
      <c r="E1320">
        <v>132.58999600000001</v>
      </c>
      <c r="F1320">
        <v>4840500</v>
      </c>
      <c r="G1320">
        <v>132.58999600000001</v>
      </c>
      <c r="H1320">
        <f t="shared" si="40"/>
        <v>1.6620156252179716E-3</v>
      </c>
      <c r="I1320">
        <f t="shared" si="41"/>
        <v>1.6620156252179716E-3</v>
      </c>
    </row>
    <row r="1321" spans="1:9" x14ac:dyDescent="0.35">
      <c r="A1321" s="1">
        <v>42272</v>
      </c>
      <c r="B1321">
        <v>135.41000399999999</v>
      </c>
      <c r="C1321">
        <v>135.83999600000001</v>
      </c>
      <c r="D1321">
        <v>133.050003</v>
      </c>
      <c r="E1321">
        <v>134.33999600000001</v>
      </c>
      <c r="F1321">
        <v>3530500</v>
      </c>
      <c r="G1321">
        <v>134.33999600000001</v>
      </c>
      <c r="H1321">
        <f t="shared" si="40"/>
        <v>1.3198582493357943E-2</v>
      </c>
      <c r="I1321">
        <f t="shared" si="41"/>
        <v>1.3198582493357943E-2</v>
      </c>
    </row>
    <row r="1322" spans="1:9" x14ac:dyDescent="0.35">
      <c r="A1322" s="1">
        <v>42275</v>
      </c>
      <c r="B1322">
        <v>133.009995</v>
      </c>
      <c r="C1322">
        <v>135.41000399999999</v>
      </c>
      <c r="D1322">
        <v>132.36000100000001</v>
      </c>
      <c r="E1322">
        <v>133.05999800000001</v>
      </c>
      <c r="F1322">
        <v>4045400</v>
      </c>
      <c r="G1322">
        <v>133.05999800000001</v>
      </c>
      <c r="H1322">
        <f t="shared" si="40"/>
        <v>-9.5280485195191316E-3</v>
      </c>
      <c r="I1322">
        <f t="shared" si="41"/>
        <v>-9.5280485195191316E-3</v>
      </c>
    </row>
    <row r="1323" spans="1:9" x14ac:dyDescent="0.35">
      <c r="A1323" s="1">
        <v>42276</v>
      </c>
      <c r="B1323">
        <v>133.08999600000001</v>
      </c>
      <c r="C1323">
        <v>137.720001</v>
      </c>
      <c r="D1323">
        <v>132.009995</v>
      </c>
      <c r="E1323">
        <v>136.679993</v>
      </c>
      <c r="F1323">
        <v>3389100</v>
      </c>
      <c r="G1323">
        <v>136.679993</v>
      </c>
      <c r="H1323">
        <f t="shared" si="40"/>
        <v>2.7205734664147437E-2</v>
      </c>
      <c r="I1323">
        <f t="shared" si="41"/>
        <v>2.7205734664147437E-2</v>
      </c>
    </row>
    <row r="1324" spans="1:9" x14ac:dyDescent="0.35">
      <c r="A1324" s="1">
        <v>42277</v>
      </c>
      <c r="B1324">
        <v>136.86000100000001</v>
      </c>
      <c r="C1324">
        <v>139.60000600000001</v>
      </c>
      <c r="D1324">
        <v>136.009995</v>
      </c>
      <c r="E1324">
        <v>137.41000399999999</v>
      </c>
      <c r="F1324">
        <v>2625600</v>
      </c>
      <c r="G1324">
        <v>137.41000399999999</v>
      </c>
      <c r="H1324">
        <f t="shared" si="40"/>
        <v>5.3410231005791052E-3</v>
      </c>
      <c r="I1324">
        <f t="shared" si="41"/>
        <v>5.3410231005791052E-3</v>
      </c>
    </row>
    <row r="1325" spans="1:9" x14ac:dyDescent="0.35">
      <c r="A1325" s="1">
        <v>42278</v>
      </c>
      <c r="B1325">
        <v>138.320007</v>
      </c>
      <c r="C1325">
        <v>138.779999</v>
      </c>
      <c r="D1325">
        <v>135.30999800000001</v>
      </c>
      <c r="E1325">
        <v>137.529999</v>
      </c>
      <c r="F1325">
        <v>2997700</v>
      </c>
      <c r="G1325">
        <v>137.529999</v>
      </c>
      <c r="H1325">
        <f t="shared" si="40"/>
        <v>8.7326247366980051E-4</v>
      </c>
      <c r="I1325">
        <f t="shared" si="41"/>
        <v>8.7326247366980051E-4</v>
      </c>
    </row>
    <row r="1326" spans="1:9" x14ac:dyDescent="0.35">
      <c r="A1326" s="1">
        <v>42279</v>
      </c>
      <c r="B1326">
        <v>136.60000600000001</v>
      </c>
      <c r="C1326">
        <v>149.08999600000001</v>
      </c>
      <c r="D1326">
        <v>136.30999800000001</v>
      </c>
      <c r="E1326">
        <v>148.509995</v>
      </c>
      <c r="F1326">
        <v>6158900</v>
      </c>
      <c r="G1326">
        <v>148.509995</v>
      </c>
      <c r="H1326">
        <f t="shared" si="40"/>
        <v>7.9837097941082652E-2</v>
      </c>
      <c r="I1326">
        <f t="shared" si="41"/>
        <v>7.9837097941082652E-2</v>
      </c>
    </row>
    <row r="1327" spans="1:9" x14ac:dyDescent="0.35">
      <c r="A1327" s="1">
        <v>42282</v>
      </c>
      <c r="B1327">
        <v>149.550003</v>
      </c>
      <c r="C1327">
        <v>150.38000500000001</v>
      </c>
      <c r="D1327">
        <v>145.5</v>
      </c>
      <c r="E1327">
        <v>149.61999499999999</v>
      </c>
      <c r="F1327">
        <v>3757000</v>
      </c>
      <c r="G1327">
        <v>149.61999499999999</v>
      </c>
      <c r="H1327">
        <f t="shared" si="40"/>
        <v>7.4742444102835317E-3</v>
      </c>
      <c r="I1327">
        <f t="shared" si="41"/>
        <v>7.4742444102835317E-3</v>
      </c>
    </row>
    <row r="1328" spans="1:9" x14ac:dyDescent="0.35">
      <c r="A1328" s="1">
        <v>42283</v>
      </c>
      <c r="B1328">
        <v>149.279999</v>
      </c>
      <c r="C1328">
        <v>154.470001</v>
      </c>
      <c r="D1328">
        <v>148.13000500000001</v>
      </c>
      <c r="E1328">
        <v>149.800003</v>
      </c>
      <c r="F1328">
        <v>3181800</v>
      </c>
      <c r="G1328">
        <v>149.800003</v>
      </c>
      <c r="H1328">
        <f t="shared" si="40"/>
        <v>1.2031012298858521E-3</v>
      </c>
      <c r="I1328">
        <f t="shared" si="41"/>
        <v>1.2031012298858521E-3</v>
      </c>
    </row>
    <row r="1329" spans="1:9" x14ac:dyDescent="0.35">
      <c r="A1329" s="1">
        <v>42284</v>
      </c>
      <c r="B1329">
        <v>146</v>
      </c>
      <c r="C1329">
        <v>149</v>
      </c>
      <c r="D1329">
        <v>143.80999800000001</v>
      </c>
      <c r="E1329">
        <v>144.770004</v>
      </c>
      <c r="F1329">
        <v>6807000</v>
      </c>
      <c r="G1329">
        <v>144.770004</v>
      </c>
      <c r="H1329">
        <f t="shared" si="40"/>
        <v>-3.3578096790825858E-2</v>
      </c>
      <c r="I1329">
        <f t="shared" si="41"/>
        <v>-3.3578096790825858E-2</v>
      </c>
    </row>
    <row r="1330" spans="1:9" x14ac:dyDescent="0.35">
      <c r="A1330" s="1">
        <v>42285</v>
      </c>
      <c r="B1330">
        <v>144</v>
      </c>
      <c r="C1330">
        <v>144.16999799999999</v>
      </c>
      <c r="D1330">
        <v>139.89999399999999</v>
      </c>
      <c r="E1330">
        <v>141.259995</v>
      </c>
      <c r="F1330">
        <v>5545200</v>
      </c>
      <c r="G1330">
        <v>141.259995</v>
      </c>
      <c r="H1330">
        <f t="shared" si="40"/>
        <v>-2.424541619823397E-2</v>
      </c>
      <c r="I1330">
        <f t="shared" si="41"/>
        <v>-2.424541619823397E-2</v>
      </c>
    </row>
    <row r="1331" spans="1:9" x14ac:dyDescent="0.35">
      <c r="A1331" s="1">
        <v>42286</v>
      </c>
      <c r="B1331">
        <v>142.029999</v>
      </c>
      <c r="C1331">
        <v>144.770004</v>
      </c>
      <c r="D1331">
        <v>141.30999800000001</v>
      </c>
      <c r="E1331">
        <v>144.220001</v>
      </c>
      <c r="F1331">
        <v>2853300</v>
      </c>
      <c r="G1331">
        <v>144.220001</v>
      </c>
      <c r="H1331">
        <f t="shared" si="40"/>
        <v>2.0954311940900132E-2</v>
      </c>
      <c r="I1331">
        <f t="shared" si="41"/>
        <v>2.0954311940900132E-2</v>
      </c>
    </row>
    <row r="1332" spans="1:9" x14ac:dyDescent="0.35">
      <c r="A1332" s="1">
        <v>42289</v>
      </c>
      <c r="B1332">
        <v>145.520004</v>
      </c>
      <c r="C1332">
        <v>145.94000199999999</v>
      </c>
      <c r="D1332">
        <v>142.029999</v>
      </c>
      <c r="E1332">
        <v>144.070007</v>
      </c>
      <c r="F1332">
        <v>2427700</v>
      </c>
      <c r="G1332">
        <v>144.070007</v>
      </c>
      <c r="H1332">
        <f t="shared" si="40"/>
        <v>-1.0400360488140089E-3</v>
      </c>
      <c r="I1332">
        <f t="shared" si="41"/>
        <v>-1.0400360488140089E-3</v>
      </c>
    </row>
    <row r="1333" spans="1:9" x14ac:dyDescent="0.35">
      <c r="A1333" s="1">
        <v>42290</v>
      </c>
      <c r="B1333">
        <v>142.19000199999999</v>
      </c>
      <c r="C1333">
        <v>147.229996</v>
      </c>
      <c r="D1333">
        <v>142.11000100000001</v>
      </c>
      <c r="E1333">
        <v>146.5</v>
      </c>
      <c r="F1333">
        <v>2692600</v>
      </c>
      <c r="G1333">
        <v>146.5</v>
      </c>
      <c r="H1333">
        <f t="shared" si="40"/>
        <v>1.6866751453687344E-2</v>
      </c>
      <c r="I1333">
        <f t="shared" si="41"/>
        <v>1.6866751453687344E-2</v>
      </c>
    </row>
    <row r="1334" spans="1:9" x14ac:dyDescent="0.35">
      <c r="A1334" s="1">
        <v>42291</v>
      </c>
      <c r="B1334">
        <v>146.5</v>
      </c>
      <c r="C1334">
        <v>146.85000600000001</v>
      </c>
      <c r="D1334">
        <v>144.11999499999999</v>
      </c>
      <c r="E1334">
        <v>145.020004</v>
      </c>
      <c r="F1334">
        <v>2374300</v>
      </c>
      <c r="G1334">
        <v>145.020004</v>
      </c>
      <c r="H1334">
        <f t="shared" si="40"/>
        <v>-1.0102361774744027E-2</v>
      </c>
      <c r="I1334">
        <f t="shared" si="41"/>
        <v>-1.0102361774744027E-2</v>
      </c>
    </row>
    <row r="1335" spans="1:9" x14ac:dyDescent="0.35">
      <c r="A1335" s="1">
        <v>42292</v>
      </c>
      <c r="B1335">
        <v>147.03999300000001</v>
      </c>
      <c r="C1335">
        <v>150.300003</v>
      </c>
      <c r="D1335">
        <v>145.66000399999999</v>
      </c>
      <c r="E1335">
        <v>150.240005</v>
      </c>
      <c r="F1335">
        <v>3583600</v>
      </c>
      <c r="G1335">
        <v>150.240005</v>
      </c>
      <c r="H1335">
        <f t="shared" si="40"/>
        <v>3.5995041070333966E-2</v>
      </c>
      <c r="I1335">
        <f t="shared" si="41"/>
        <v>3.5995041070333966E-2</v>
      </c>
    </row>
    <row r="1336" spans="1:9" x14ac:dyDescent="0.35">
      <c r="A1336" s="1">
        <v>42293</v>
      </c>
      <c r="B1336">
        <v>149.39999399999999</v>
      </c>
      <c r="C1336">
        <v>152.38000500000001</v>
      </c>
      <c r="D1336">
        <v>147.86000100000001</v>
      </c>
      <c r="E1336">
        <v>151</v>
      </c>
      <c r="F1336">
        <v>3638500</v>
      </c>
      <c r="G1336">
        <v>151</v>
      </c>
      <c r="H1336">
        <f t="shared" si="40"/>
        <v>5.0585395015129526E-3</v>
      </c>
      <c r="I1336">
        <f t="shared" si="41"/>
        <v>5.0585395015129526E-3</v>
      </c>
    </row>
    <row r="1337" spans="1:9" x14ac:dyDescent="0.35">
      <c r="A1337" s="1">
        <v>42296</v>
      </c>
      <c r="B1337">
        <v>150.5</v>
      </c>
      <c r="C1337">
        <v>155.86000100000001</v>
      </c>
      <c r="D1337">
        <v>149.03999300000001</v>
      </c>
      <c r="E1337">
        <v>154.679993</v>
      </c>
      <c r="F1337">
        <v>3966800</v>
      </c>
      <c r="G1337">
        <v>154.679993</v>
      </c>
      <c r="H1337">
        <f t="shared" si="40"/>
        <v>2.4370814569536398E-2</v>
      </c>
      <c r="I1337">
        <f t="shared" si="41"/>
        <v>2.4370814569536398E-2</v>
      </c>
    </row>
    <row r="1338" spans="1:9" x14ac:dyDescent="0.35">
      <c r="A1338" s="1">
        <v>42297</v>
      </c>
      <c r="B1338">
        <v>154.820007</v>
      </c>
      <c r="C1338">
        <v>154.979996</v>
      </c>
      <c r="D1338">
        <v>151.520004</v>
      </c>
      <c r="E1338">
        <v>153.21000699999999</v>
      </c>
      <c r="F1338">
        <v>2971700</v>
      </c>
      <c r="G1338">
        <v>153.21000699999999</v>
      </c>
      <c r="H1338">
        <f t="shared" si="40"/>
        <v>-9.5034009989902555E-3</v>
      </c>
      <c r="I1338">
        <f t="shared" si="41"/>
        <v>-9.5034009989902555E-3</v>
      </c>
    </row>
    <row r="1339" spans="1:9" x14ac:dyDescent="0.35">
      <c r="A1339" s="1">
        <v>42298</v>
      </c>
      <c r="B1339">
        <v>152.220001</v>
      </c>
      <c r="C1339">
        <v>152.490005</v>
      </c>
      <c r="D1339">
        <v>147.61999499999999</v>
      </c>
      <c r="E1339">
        <v>149.63000500000001</v>
      </c>
      <c r="F1339">
        <v>3045500</v>
      </c>
      <c r="G1339">
        <v>149.63000500000001</v>
      </c>
      <c r="H1339">
        <f t="shared" si="40"/>
        <v>-2.3366632964124719E-2</v>
      </c>
      <c r="I1339">
        <f t="shared" si="41"/>
        <v>-2.3366632964124719E-2</v>
      </c>
    </row>
    <row r="1340" spans="1:9" x14ac:dyDescent="0.35">
      <c r="A1340" s="1">
        <v>42299</v>
      </c>
      <c r="B1340">
        <v>150.770004</v>
      </c>
      <c r="C1340">
        <v>154.83999600000001</v>
      </c>
      <c r="D1340">
        <v>150.30999800000001</v>
      </c>
      <c r="E1340">
        <v>153.5</v>
      </c>
      <c r="F1340">
        <v>2156100</v>
      </c>
      <c r="G1340">
        <v>153.5</v>
      </c>
      <c r="H1340">
        <f t="shared" si="40"/>
        <v>2.5863763086821982E-2</v>
      </c>
      <c r="I1340">
        <f t="shared" si="41"/>
        <v>2.5863763086821982E-2</v>
      </c>
    </row>
    <row r="1341" spans="1:9" x14ac:dyDescent="0.35">
      <c r="A1341" s="1">
        <v>42300</v>
      </c>
      <c r="B1341">
        <v>158.89999399999999</v>
      </c>
      <c r="C1341">
        <v>159.86999499999999</v>
      </c>
      <c r="D1341">
        <v>156.05999800000001</v>
      </c>
      <c r="E1341">
        <v>157.60000600000001</v>
      </c>
      <c r="F1341">
        <v>4210000</v>
      </c>
      <c r="G1341">
        <v>157.60000600000001</v>
      </c>
      <c r="H1341">
        <f t="shared" si="40"/>
        <v>2.6710136807817638E-2</v>
      </c>
      <c r="I1341">
        <f t="shared" si="41"/>
        <v>2.6710136807817638E-2</v>
      </c>
    </row>
    <row r="1342" spans="1:9" x14ac:dyDescent="0.35">
      <c r="A1342" s="1">
        <v>42303</v>
      </c>
      <c r="B1342">
        <v>169.470001</v>
      </c>
      <c r="C1342">
        <v>172.990005</v>
      </c>
      <c r="D1342">
        <v>165.83000200000001</v>
      </c>
      <c r="E1342">
        <v>166.240005</v>
      </c>
      <c r="F1342">
        <v>9115700</v>
      </c>
      <c r="G1342">
        <v>166.240005</v>
      </c>
      <c r="H1342">
        <f t="shared" si="40"/>
        <v>5.4822326593058558E-2</v>
      </c>
      <c r="I1342">
        <f t="shared" si="41"/>
        <v>5.4822326593058558E-2</v>
      </c>
    </row>
    <row r="1343" spans="1:9" x14ac:dyDescent="0.35">
      <c r="A1343" s="1">
        <v>42304</v>
      </c>
      <c r="B1343">
        <v>168.78999300000001</v>
      </c>
      <c r="C1343">
        <v>174.75</v>
      </c>
      <c r="D1343">
        <v>168.61000100000001</v>
      </c>
      <c r="E1343">
        <v>173.86000100000001</v>
      </c>
      <c r="F1343">
        <v>6576700</v>
      </c>
      <c r="G1343">
        <v>173.86000100000001</v>
      </c>
      <c r="H1343">
        <f t="shared" si="40"/>
        <v>4.5837318159368527E-2</v>
      </c>
      <c r="I1343">
        <f t="shared" si="41"/>
        <v>4.5837318159368527E-2</v>
      </c>
    </row>
    <row r="1344" spans="1:9" x14ac:dyDescent="0.35">
      <c r="A1344" s="1">
        <v>42305</v>
      </c>
      <c r="B1344">
        <v>173.279999</v>
      </c>
      <c r="C1344">
        <v>174.479996</v>
      </c>
      <c r="D1344">
        <v>167.66000399999999</v>
      </c>
      <c r="E1344">
        <v>172.53999300000001</v>
      </c>
      <c r="F1344">
        <v>4874700</v>
      </c>
      <c r="G1344">
        <v>172.53999300000001</v>
      </c>
      <c r="H1344">
        <f t="shared" si="40"/>
        <v>-7.5923616266400538E-3</v>
      </c>
      <c r="I1344">
        <f t="shared" si="41"/>
        <v>-7.5923616266400538E-3</v>
      </c>
    </row>
    <row r="1345" spans="1:9" x14ac:dyDescent="0.35">
      <c r="A1345" s="1">
        <v>42306</v>
      </c>
      <c r="B1345">
        <v>172.53999300000001</v>
      </c>
      <c r="C1345">
        <v>172.699997</v>
      </c>
      <c r="D1345">
        <v>167.88999899999999</v>
      </c>
      <c r="E1345">
        <v>168.990005</v>
      </c>
      <c r="F1345">
        <v>5011600</v>
      </c>
      <c r="G1345">
        <v>168.990005</v>
      </c>
      <c r="H1345">
        <f t="shared" si="40"/>
        <v>-2.0574870430184921E-2</v>
      </c>
      <c r="I1345">
        <f t="shared" si="41"/>
        <v>-2.0574870430184921E-2</v>
      </c>
    </row>
    <row r="1346" spans="1:9" x14ac:dyDescent="0.35">
      <c r="A1346" s="1">
        <v>42307</v>
      </c>
      <c r="B1346">
        <v>176.88000500000001</v>
      </c>
      <c r="C1346">
        <v>189.550003</v>
      </c>
      <c r="D1346">
        <v>175.89999399999999</v>
      </c>
      <c r="E1346">
        <v>187.470001</v>
      </c>
      <c r="F1346">
        <v>12645500</v>
      </c>
      <c r="G1346">
        <v>187.470001</v>
      </c>
      <c r="H1346">
        <f t="shared" si="40"/>
        <v>0.10935555626499922</v>
      </c>
      <c r="I1346">
        <f t="shared" si="41"/>
        <v>0.10935555626499922</v>
      </c>
    </row>
    <row r="1347" spans="1:9" x14ac:dyDescent="0.35">
      <c r="A1347" s="1">
        <v>42310</v>
      </c>
      <c r="B1347">
        <v>185.39999399999999</v>
      </c>
      <c r="C1347">
        <v>195.80999800000001</v>
      </c>
      <c r="D1347">
        <v>185.38999899999999</v>
      </c>
      <c r="E1347">
        <v>195.19000199999999</v>
      </c>
      <c r="F1347">
        <v>6635800</v>
      </c>
      <c r="G1347">
        <v>195.19000199999999</v>
      </c>
      <c r="H1347">
        <f t="shared" si="40"/>
        <v>4.1179927235398033E-2</v>
      </c>
      <c r="I1347">
        <f t="shared" si="41"/>
        <v>4.1179927235398033E-2</v>
      </c>
    </row>
    <row r="1348" spans="1:9" x14ac:dyDescent="0.35">
      <c r="A1348" s="1">
        <v>42311</v>
      </c>
      <c r="B1348">
        <v>194.5</v>
      </c>
      <c r="C1348">
        <v>198.320007</v>
      </c>
      <c r="D1348">
        <v>192.03999300000001</v>
      </c>
      <c r="E1348">
        <v>192.5</v>
      </c>
      <c r="F1348">
        <v>6053400</v>
      </c>
      <c r="G1348">
        <v>192.5</v>
      </c>
      <c r="H1348">
        <f t="shared" ref="H1348:H1411" si="42">(E1348-E1347)/E1347</f>
        <v>-1.3781453826717993E-2</v>
      </c>
      <c r="I1348">
        <f t="shared" ref="I1348:I1411" si="43">(G1348-G1347)/G1347</f>
        <v>-1.3781453826717993E-2</v>
      </c>
    </row>
    <row r="1349" spans="1:9" x14ac:dyDescent="0.35">
      <c r="A1349" s="1">
        <v>42312</v>
      </c>
      <c r="B1349">
        <v>194.21000699999999</v>
      </c>
      <c r="C1349">
        <v>199.39999399999999</v>
      </c>
      <c r="D1349">
        <v>194.21000699999999</v>
      </c>
      <c r="E1349">
        <v>197.91999799999999</v>
      </c>
      <c r="F1349">
        <v>4720600</v>
      </c>
      <c r="G1349">
        <v>197.91999799999999</v>
      </c>
      <c r="H1349">
        <f t="shared" si="42"/>
        <v>2.8155833766233727E-2</v>
      </c>
      <c r="I1349">
        <f t="shared" si="43"/>
        <v>2.8155833766233727E-2</v>
      </c>
    </row>
    <row r="1350" spans="1:9" x14ac:dyDescent="0.35">
      <c r="A1350" s="1">
        <v>42313</v>
      </c>
      <c r="B1350">
        <v>198.070007</v>
      </c>
      <c r="C1350">
        <v>200.979996</v>
      </c>
      <c r="D1350">
        <v>194.699997</v>
      </c>
      <c r="E1350">
        <v>198.91000399999999</v>
      </c>
      <c r="F1350">
        <v>3941600</v>
      </c>
      <c r="G1350">
        <v>198.91000399999999</v>
      </c>
      <c r="H1350">
        <f t="shared" si="42"/>
        <v>5.0020513844184359E-3</v>
      </c>
      <c r="I1350">
        <f t="shared" si="43"/>
        <v>5.0020513844184359E-3</v>
      </c>
    </row>
    <row r="1351" spans="1:9" x14ac:dyDescent="0.35">
      <c r="A1351" s="1">
        <v>42314</v>
      </c>
      <c r="B1351">
        <v>197.25</v>
      </c>
      <c r="C1351">
        <v>200.38999899999999</v>
      </c>
      <c r="D1351">
        <v>196.5</v>
      </c>
      <c r="E1351">
        <v>200.300003</v>
      </c>
      <c r="F1351">
        <v>3792600</v>
      </c>
      <c r="G1351">
        <v>200.300003</v>
      </c>
      <c r="H1351">
        <f t="shared" si="42"/>
        <v>6.9880798956698902E-3</v>
      </c>
      <c r="I1351">
        <f t="shared" si="43"/>
        <v>6.9880798956698902E-3</v>
      </c>
    </row>
    <row r="1352" spans="1:9" x14ac:dyDescent="0.35">
      <c r="A1352" s="1">
        <v>42317</v>
      </c>
      <c r="B1352">
        <v>198.64999399999999</v>
      </c>
      <c r="C1352">
        <v>200.279999</v>
      </c>
      <c r="D1352">
        <v>193.009995</v>
      </c>
      <c r="E1352">
        <v>194.009995</v>
      </c>
      <c r="F1352">
        <v>3998600</v>
      </c>
      <c r="G1352">
        <v>194.009995</v>
      </c>
      <c r="H1352">
        <f t="shared" si="42"/>
        <v>-3.1402935126266573E-2</v>
      </c>
      <c r="I1352">
        <f t="shared" si="43"/>
        <v>-3.1402935126266573E-2</v>
      </c>
    </row>
    <row r="1353" spans="1:9" x14ac:dyDescent="0.35">
      <c r="A1353" s="1">
        <v>42318</v>
      </c>
      <c r="B1353">
        <v>193.13999899999999</v>
      </c>
      <c r="C1353">
        <v>198.449997</v>
      </c>
      <c r="D1353">
        <v>189.550003</v>
      </c>
      <c r="E1353">
        <v>196.990005</v>
      </c>
      <c r="F1353">
        <v>4368500</v>
      </c>
      <c r="G1353">
        <v>196.990005</v>
      </c>
      <c r="H1353">
        <f t="shared" si="42"/>
        <v>1.5360084927583204E-2</v>
      </c>
      <c r="I1353">
        <f t="shared" si="43"/>
        <v>1.5360084927583204E-2</v>
      </c>
    </row>
    <row r="1354" spans="1:9" x14ac:dyDescent="0.35">
      <c r="A1354" s="1">
        <v>42319</v>
      </c>
      <c r="B1354">
        <v>198.199997</v>
      </c>
      <c r="C1354">
        <v>202.990005</v>
      </c>
      <c r="D1354">
        <v>196.300003</v>
      </c>
      <c r="E1354">
        <v>199.490005</v>
      </c>
      <c r="F1354">
        <v>4544100</v>
      </c>
      <c r="G1354">
        <v>199.490005</v>
      </c>
      <c r="H1354">
        <f t="shared" si="42"/>
        <v>1.2690999221001087E-2</v>
      </c>
      <c r="I1354">
        <f t="shared" si="43"/>
        <v>1.2690999221001087E-2</v>
      </c>
    </row>
    <row r="1355" spans="1:9" x14ac:dyDescent="0.35">
      <c r="A1355" s="1">
        <v>42320</v>
      </c>
      <c r="B1355">
        <v>198.800003</v>
      </c>
      <c r="C1355">
        <v>200.86000100000001</v>
      </c>
      <c r="D1355">
        <v>197.53999300000001</v>
      </c>
      <c r="E1355">
        <v>198.13999899999999</v>
      </c>
      <c r="F1355">
        <v>3158900</v>
      </c>
      <c r="G1355">
        <v>198.13999899999999</v>
      </c>
      <c r="H1355">
        <f t="shared" si="42"/>
        <v>-6.7672864111663518E-3</v>
      </c>
      <c r="I1355">
        <f t="shared" si="43"/>
        <v>-6.7672864111663518E-3</v>
      </c>
    </row>
    <row r="1356" spans="1:9" x14ac:dyDescent="0.35">
      <c r="A1356" s="1">
        <v>42321</v>
      </c>
      <c r="B1356">
        <v>195.61000100000001</v>
      </c>
      <c r="C1356">
        <v>197.13000500000001</v>
      </c>
      <c r="D1356">
        <v>192.85000600000001</v>
      </c>
      <c r="E1356">
        <v>193.949997</v>
      </c>
      <c r="F1356">
        <v>4097100</v>
      </c>
      <c r="G1356">
        <v>193.949997</v>
      </c>
      <c r="H1356">
        <f t="shared" si="42"/>
        <v>-2.1146674175566101E-2</v>
      </c>
      <c r="I1356">
        <f t="shared" si="43"/>
        <v>-2.1146674175566101E-2</v>
      </c>
    </row>
    <row r="1357" spans="1:9" x14ac:dyDescent="0.35">
      <c r="A1357" s="1">
        <v>42324</v>
      </c>
      <c r="B1357">
        <v>192.03999300000001</v>
      </c>
      <c r="C1357">
        <v>201.240005</v>
      </c>
      <c r="D1357">
        <v>191</v>
      </c>
      <c r="E1357">
        <v>198.720001</v>
      </c>
      <c r="F1357">
        <v>4217000</v>
      </c>
      <c r="G1357">
        <v>198.720001</v>
      </c>
      <c r="H1357">
        <f t="shared" si="42"/>
        <v>2.4593988521690983E-2</v>
      </c>
      <c r="I1357">
        <f t="shared" si="43"/>
        <v>2.4593988521690983E-2</v>
      </c>
    </row>
    <row r="1358" spans="1:9" x14ac:dyDescent="0.35">
      <c r="A1358" s="1">
        <v>42325</v>
      </c>
      <c r="B1358">
        <v>199.41999799999999</v>
      </c>
      <c r="C1358">
        <v>200</v>
      </c>
      <c r="D1358">
        <v>195.75</v>
      </c>
      <c r="E1358">
        <v>196.83000200000001</v>
      </c>
      <c r="F1358">
        <v>2443700</v>
      </c>
      <c r="G1358">
        <v>196.83000200000001</v>
      </c>
      <c r="H1358">
        <f t="shared" si="42"/>
        <v>-9.5108644851505855E-3</v>
      </c>
      <c r="I1358">
        <f t="shared" si="43"/>
        <v>-9.5108644851505855E-3</v>
      </c>
    </row>
    <row r="1359" spans="1:9" x14ac:dyDescent="0.35">
      <c r="A1359" s="1">
        <v>42326</v>
      </c>
      <c r="B1359">
        <v>196.71000699999999</v>
      </c>
      <c r="C1359">
        <v>204.820007</v>
      </c>
      <c r="D1359">
        <v>196.520004</v>
      </c>
      <c r="E1359">
        <v>204.729996</v>
      </c>
      <c r="F1359">
        <v>4569800</v>
      </c>
      <c r="G1359">
        <v>204.729996</v>
      </c>
      <c r="H1359">
        <f t="shared" si="42"/>
        <v>4.0136127214996382E-2</v>
      </c>
      <c r="I1359">
        <f t="shared" si="43"/>
        <v>4.0136127214996382E-2</v>
      </c>
    </row>
    <row r="1360" spans="1:9" x14ac:dyDescent="0.35">
      <c r="A1360" s="1">
        <v>42327</v>
      </c>
      <c r="B1360">
        <v>204.64999399999999</v>
      </c>
      <c r="C1360">
        <v>210.89999399999999</v>
      </c>
      <c r="D1360">
        <v>204.64999399999999</v>
      </c>
      <c r="E1360">
        <v>207.800003</v>
      </c>
      <c r="F1360">
        <v>5391300</v>
      </c>
      <c r="G1360">
        <v>207.800003</v>
      </c>
      <c r="H1360">
        <f t="shared" si="42"/>
        <v>1.4995394226452307E-2</v>
      </c>
      <c r="I1360">
        <f t="shared" si="43"/>
        <v>1.4995394226452307E-2</v>
      </c>
    </row>
    <row r="1361" spans="1:9" x14ac:dyDescent="0.35">
      <c r="A1361" s="1">
        <v>42328</v>
      </c>
      <c r="B1361">
        <v>208.300003</v>
      </c>
      <c r="C1361">
        <v>209.61000100000001</v>
      </c>
      <c r="D1361">
        <v>206.25</v>
      </c>
      <c r="E1361">
        <v>206.69000199999999</v>
      </c>
      <c r="F1361">
        <v>3749000</v>
      </c>
      <c r="G1361">
        <v>206.69000199999999</v>
      </c>
      <c r="H1361">
        <f t="shared" si="42"/>
        <v>-5.3416794224012167E-3</v>
      </c>
      <c r="I1361">
        <f t="shared" si="43"/>
        <v>-5.3416794224012167E-3</v>
      </c>
    </row>
    <row r="1362" spans="1:9" x14ac:dyDescent="0.35">
      <c r="A1362" s="1">
        <v>42331</v>
      </c>
      <c r="B1362">
        <v>206.80999800000001</v>
      </c>
      <c r="C1362">
        <v>209</v>
      </c>
      <c r="D1362">
        <v>205.259995</v>
      </c>
      <c r="E1362">
        <v>207.46000699999999</v>
      </c>
      <c r="F1362">
        <v>3633500</v>
      </c>
      <c r="G1362">
        <v>207.46000699999999</v>
      </c>
      <c r="H1362">
        <f t="shared" si="42"/>
        <v>3.7254099983026639E-3</v>
      </c>
      <c r="I1362">
        <f t="shared" si="43"/>
        <v>3.7254099983026639E-3</v>
      </c>
    </row>
    <row r="1363" spans="1:9" x14ac:dyDescent="0.35">
      <c r="A1363" s="1">
        <v>42332</v>
      </c>
      <c r="B1363">
        <v>206.75</v>
      </c>
      <c r="C1363">
        <v>207.5</v>
      </c>
      <c r="D1363">
        <v>202.80999800000001</v>
      </c>
      <c r="E1363">
        <v>205.33000200000001</v>
      </c>
      <c r="F1363">
        <v>3333700</v>
      </c>
      <c r="G1363">
        <v>205.33000200000001</v>
      </c>
      <c r="H1363">
        <f t="shared" si="42"/>
        <v>-1.0267063183893477E-2</v>
      </c>
      <c r="I1363">
        <f t="shared" si="43"/>
        <v>-1.0267063183893477E-2</v>
      </c>
    </row>
    <row r="1364" spans="1:9" x14ac:dyDescent="0.35">
      <c r="A1364" s="1">
        <v>42333</v>
      </c>
      <c r="B1364">
        <v>204.96000699999999</v>
      </c>
      <c r="C1364">
        <v>207.58000200000001</v>
      </c>
      <c r="D1364">
        <v>200.699997</v>
      </c>
      <c r="E1364">
        <v>201.800003</v>
      </c>
      <c r="F1364">
        <v>3843000</v>
      </c>
      <c r="G1364">
        <v>201.800003</v>
      </c>
      <c r="H1364">
        <f t="shared" si="42"/>
        <v>-1.7191832492165483E-2</v>
      </c>
      <c r="I1364">
        <f t="shared" si="43"/>
        <v>-1.7191832492165483E-2</v>
      </c>
    </row>
    <row r="1365" spans="1:9" x14ac:dyDescent="0.35">
      <c r="A1365" s="1">
        <v>42335</v>
      </c>
      <c r="B1365">
        <v>200.229996</v>
      </c>
      <c r="C1365">
        <v>205.759995</v>
      </c>
      <c r="D1365">
        <v>198.699997</v>
      </c>
      <c r="E1365">
        <v>205.58000200000001</v>
      </c>
      <c r="F1365">
        <v>3285300</v>
      </c>
      <c r="G1365">
        <v>205.58000200000001</v>
      </c>
      <c r="H1365">
        <f t="shared" si="42"/>
        <v>1.8731412010930464E-2</v>
      </c>
      <c r="I1365">
        <f t="shared" si="43"/>
        <v>1.8731412010930464E-2</v>
      </c>
    </row>
    <row r="1366" spans="1:9" x14ac:dyDescent="0.35">
      <c r="A1366" s="1">
        <v>42338</v>
      </c>
      <c r="B1366">
        <v>206.21000699999999</v>
      </c>
      <c r="C1366">
        <v>217.970001</v>
      </c>
      <c r="D1366">
        <v>202.550003</v>
      </c>
      <c r="E1366">
        <v>217.970001</v>
      </c>
      <c r="F1366">
        <v>26201500</v>
      </c>
      <c r="G1366">
        <v>217.970001</v>
      </c>
      <c r="H1366">
        <f t="shared" si="42"/>
        <v>6.026850315917396E-2</v>
      </c>
      <c r="I1366">
        <f t="shared" si="43"/>
        <v>6.026850315917396E-2</v>
      </c>
    </row>
    <row r="1367" spans="1:9" x14ac:dyDescent="0.35">
      <c r="A1367" s="1">
        <v>42339</v>
      </c>
      <c r="B1367">
        <v>213.38999899999999</v>
      </c>
      <c r="C1367">
        <v>214.11000100000001</v>
      </c>
      <c r="D1367">
        <v>210.009995</v>
      </c>
      <c r="E1367">
        <v>214.11000100000001</v>
      </c>
      <c r="F1367">
        <v>6677600</v>
      </c>
      <c r="G1367">
        <v>214.11000100000001</v>
      </c>
      <c r="H1367">
        <f t="shared" si="42"/>
        <v>-1.7708858936051411E-2</v>
      </c>
      <c r="I1367">
        <f t="shared" si="43"/>
        <v>-1.7708858936051411E-2</v>
      </c>
    </row>
    <row r="1368" spans="1:9" x14ac:dyDescent="0.35">
      <c r="A1368" s="1">
        <v>42340</v>
      </c>
      <c r="B1368">
        <v>213.85000600000001</v>
      </c>
      <c r="C1368">
        <v>214.529999</v>
      </c>
      <c r="D1368">
        <v>210.550003</v>
      </c>
      <c r="E1368">
        <v>211.36000100000001</v>
      </c>
      <c r="F1368">
        <v>4010600</v>
      </c>
      <c r="G1368">
        <v>211.36000100000001</v>
      </c>
      <c r="H1368">
        <f t="shared" si="42"/>
        <v>-1.2843865242894468E-2</v>
      </c>
      <c r="I1368">
        <f t="shared" si="43"/>
        <v>-1.2843865242894468E-2</v>
      </c>
    </row>
    <row r="1369" spans="1:9" x14ac:dyDescent="0.35">
      <c r="A1369" s="1">
        <v>42341</v>
      </c>
      <c r="B1369">
        <v>213.25</v>
      </c>
      <c r="C1369">
        <v>215.199997</v>
      </c>
      <c r="D1369">
        <v>205.83000200000001</v>
      </c>
      <c r="E1369">
        <v>207.479996</v>
      </c>
      <c r="F1369">
        <v>4230100</v>
      </c>
      <c r="G1369">
        <v>207.479996</v>
      </c>
      <c r="H1369">
        <f t="shared" si="42"/>
        <v>-1.8357328641382866E-2</v>
      </c>
      <c r="I1369">
        <f t="shared" si="43"/>
        <v>-1.8357328641382866E-2</v>
      </c>
    </row>
    <row r="1370" spans="1:9" x14ac:dyDescent="0.35">
      <c r="A1370" s="1">
        <v>42342</v>
      </c>
      <c r="B1370">
        <v>208</v>
      </c>
      <c r="C1370">
        <v>210.029999</v>
      </c>
      <c r="D1370">
        <v>206.55999800000001</v>
      </c>
      <c r="E1370">
        <v>208.300003</v>
      </c>
      <c r="F1370">
        <v>3476600</v>
      </c>
      <c r="G1370">
        <v>208.300003</v>
      </c>
      <c r="H1370">
        <f t="shared" si="42"/>
        <v>3.952221977100886E-3</v>
      </c>
      <c r="I1370">
        <f t="shared" si="43"/>
        <v>3.952221977100886E-3</v>
      </c>
    </row>
    <row r="1371" spans="1:9" x14ac:dyDescent="0.35">
      <c r="A1371" s="1">
        <v>42345</v>
      </c>
      <c r="B1371">
        <v>207.990005</v>
      </c>
      <c r="C1371">
        <v>211.740005</v>
      </c>
      <c r="D1371">
        <v>207.770004</v>
      </c>
      <c r="E1371">
        <v>208.53999300000001</v>
      </c>
      <c r="F1371">
        <v>3426100</v>
      </c>
      <c r="G1371">
        <v>208.53999300000001</v>
      </c>
      <c r="H1371">
        <f t="shared" si="42"/>
        <v>1.1521363252213006E-3</v>
      </c>
      <c r="I1371">
        <f t="shared" si="43"/>
        <v>1.1521363252213006E-3</v>
      </c>
    </row>
    <row r="1372" spans="1:9" x14ac:dyDescent="0.35">
      <c r="A1372" s="1">
        <v>42346</v>
      </c>
      <c r="B1372">
        <v>204.28999300000001</v>
      </c>
      <c r="C1372">
        <v>206.520004</v>
      </c>
      <c r="D1372">
        <v>200.69000199999999</v>
      </c>
      <c r="E1372">
        <v>205.020004</v>
      </c>
      <c r="F1372">
        <v>3930000</v>
      </c>
      <c r="G1372">
        <v>205.020004</v>
      </c>
      <c r="H1372">
        <f t="shared" si="42"/>
        <v>-1.687920359717289E-2</v>
      </c>
      <c r="I1372">
        <f t="shared" si="43"/>
        <v>-1.687920359717289E-2</v>
      </c>
    </row>
    <row r="1373" spans="1:9" x14ac:dyDescent="0.35">
      <c r="A1373" s="1">
        <v>42347</v>
      </c>
      <c r="B1373">
        <v>204</v>
      </c>
      <c r="C1373">
        <v>205</v>
      </c>
      <c r="D1373">
        <v>200.009995</v>
      </c>
      <c r="E1373">
        <v>200.46000699999999</v>
      </c>
      <c r="F1373">
        <v>3368100</v>
      </c>
      <c r="G1373">
        <v>200.46000699999999</v>
      </c>
      <c r="H1373">
        <f t="shared" si="42"/>
        <v>-2.2241717447239975E-2</v>
      </c>
      <c r="I1373">
        <f t="shared" si="43"/>
        <v>-2.2241717447239975E-2</v>
      </c>
    </row>
    <row r="1374" spans="1:9" x14ac:dyDescent="0.35">
      <c r="A1374" s="1">
        <v>42348</v>
      </c>
      <c r="B1374">
        <v>201.71000699999999</v>
      </c>
      <c r="C1374">
        <v>201.970001</v>
      </c>
      <c r="D1374">
        <v>197.679993</v>
      </c>
      <c r="E1374">
        <v>200.009995</v>
      </c>
      <c r="F1374">
        <v>3126400</v>
      </c>
      <c r="G1374">
        <v>200.009995</v>
      </c>
      <c r="H1374">
        <f t="shared" si="42"/>
        <v>-2.2448966591125919E-3</v>
      </c>
      <c r="I1374">
        <f t="shared" si="43"/>
        <v>-2.2448966591125919E-3</v>
      </c>
    </row>
    <row r="1375" spans="1:9" x14ac:dyDescent="0.35">
      <c r="A1375" s="1">
        <v>42349</v>
      </c>
      <c r="B1375">
        <v>196.10000600000001</v>
      </c>
      <c r="C1375">
        <v>197</v>
      </c>
      <c r="D1375">
        <v>193.009995</v>
      </c>
      <c r="E1375">
        <v>193.679993</v>
      </c>
      <c r="F1375">
        <v>3662400</v>
      </c>
      <c r="G1375">
        <v>193.679993</v>
      </c>
      <c r="H1375">
        <f t="shared" si="42"/>
        <v>-3.1648428369792259E-2</v>
      </c>
      <c r="I1375">
        <f t="shared" si="43"/>
        <v>-3.1648428369792259E-2</v>
      </c>
    </row>
    <row r="1376" spans="1:9" x14ac:dyDescent="0.35">
      <c r="A1376" s="1">
        <v>42352</v>
      </c>
      <c r="B1376">
        <v>193.88999899999999</v>
      </c>
      <c r="C1376">
        <v>196.08999600000001</v>
      </c>
      <c r="D1376">
        <v>193.320007</v>
      </c>
      <c r="E1376">
        <v>193.88999899999999</v>
      </c>
      <c r="F1376">
        <v>3223500</v>
      </c>
      <c r="G1376">
        <v>193.88999899999999</v>
      </c>
      <c r="H1376">
        <f t="shared" si="42"/>
        <v>1.0842937194860019E-3</v>
      </c>
      <c r="I1376">
        <f t="shared" si="43"/>
        <v>1.0842937194860019E-3</v>
      </c>
    </row>
    <row r="1377" spans="1:9" x14ac:dyDescent="0.35">
      <c r="A1377" s="1">
        <v>42353</v>
      </c>
      <c r="B1377">
        <v>196</v>
      </c>
      <c r="C1377">
        <v>200.88999899999999</v>
      </c>
      <c r="D1377">
        <v>195.240005</v>
      </c>
      <c r="E1377">
        <v>199.13000500000001</v>
      </c>
      <c r="F1377">
        <v>3635700</v>
      </c>
      <c r="G1377">
        <v>199.13000500000001</v>
      </c>
      <c r="H1377">
        <f t="shared" si="42"/>
        <v>2.7025664175695945E-2</v>
      </c>
      <c r="I1377">
        <f t="shared" si="43"/>
        <v>2.7025664175695945E-2</v>
      </c>
    </row>
    <row r="1378" spans="1:9" x14ac:dyDescent="0.35">
      <c r="A1378" s="1">
        <v>42354</v>
      </c>
      <c r="B1378">
        <v>201.070007</v>
      </c>
      <c r="C1378">
        <v>201.300003</v>
      </c>
      <c r="D1378">
        <v>197.11000100000001</v>
      </c>
      <c r="E1378">
        <v>199.33999600000001</v>
      </c>
      <c r="F1378">
        <v>3275700</v>
      </c>
      <c r="G1378">
        <v>199.33999600000001</v>
      </c>
      <c r="H1378">
        <f t="shared" si="42"/>
        <v>1.0545422323471657E-3</v>
      </c>
      <c r="I1378">
        <f t="shared" si="43"/>
        <v>1.0545422323471657E-3</v>
      </c>
    </row>
    <row r="1379" spans="1:9" x14ac:dyDescent="0.35">
      <c r="A1379" s="1">
        <v>42355</v>
      </c>
      <c r="B1379">
        <v>200.720001</v>
      </c>
      <c r="C1379">
        <v>201.259995</v>
      </c>
      <c r="D1379">
        <v>196.820007</v>
      </c>
      <c r="E1379">
        <v>196.94000199999999</v>
      </c>
      <c r="F1379">
        <v>2744700</v>
      </c>
      <c r="G1379">
        <v>196.94000199999999</v>
      </c>
      <c r="H1379">
        <f t="shared" si="42"/>
        <v>-1.2039701254935415E-2</v>
      </c>
      <c r="I1379">
        <f t="shared" si="43"/>
        <v>-1.2039701254935415E-2</v>
      </c>
    </row>
    <row r="1380" spans="1:9" x14ac:dyDescent="0.35">
      <c r="A1380" s="1">
        <v>42356</v>
      </c>
      <c r="B1380">
        <v>195.53999300000001</v>
      </c>
      <c r="C1380">
        <v>196.38000500000001</v>
      </c>
      <c r="D1380">
        <v>190.88000500000001</v>
      </c>
      <c r="E1380">
        <v>191.91999799999999</v>
      </c>
      <c r="F1380">
        <v>3514700</v>
      </c>
      <c r="G1380">
        <v>191.91999799999999</v>
      </c>
      <c r="H1380">
        <f t="shared" si="42"/>
        <v>-2.5490017005280623E-2</v>
      </c>
      <c r="I1380">
        <f t="shared" si="43"/>
        <v>-2.5490017005280623E-2</v>
      </c>
    </row>
    <row r="1381" spans="1:9" x14ac:dyDescent="0.35">
      <c r="A1381" s="1">
        <v>42359</v>
      </c>
      <c r="B1381">
        <v>193.800003</v>
      </c>
      <c r="C1381">
        <v>198.69000199999999</v>
      </c>
      <c r="D1381">
        <v>193.63999899999999</v>
      </c>
      <c r="E1381">
        <v>197.44000199999999</v>
      </c>
      <c r="F1381">
        <v>2710800</v>
      </c>
      <c r="G1381">
        <v>197.44000199999999</v>
      </c>
      <c r="H1381">
        <f t="shared" si="42"/>
        <v>2.8762005301813314E-2</v>
      </c>
      <c r="I1381">
        <f t="shared" si="43"/>
        <v>2.8762005301813314E-2</v>
      </c>
    </row>
    <row r="1382" spans="1:9" x14ac:dyDescent="0.35">
      <c r="A1382" s="1">
        <v>42360</v>
      </c>
      <c r="B1382">
        <v>198.08999600000001</v>
      </c>
      <c r="C1382">
        <v>198.5</v>
      </c>
      <c r="D1382">
        <v>195.16999799999999</v>
      </c>
      <c r="E1382">
        <v>197.029999</v>
      </c>
      <c r="F1382">
        <v>2028700</v>
      </c>
      <c r="G1382">
        <v>197.029999</v>
      </c>
      <c r="H1382">
        <f t="shared" si="42"/>
        <v>-2.076595400358581E-3</v>
      </c>
      <c r="I1382">
        <f t="shared" si="43"/>
        <v>-2.076595400358581E-3</v>
      </c>
    </row>
    <row r="1383" spans="1:9" x14ac:dyDescent="0.35">
      <c r="A1383" s="1">
        <v>42361</v>
      </c>
      <c r="B1383">
        <v>197.30999800000001</v>
      </c>
      <c r="C1383">
        <v>198.41999799999999</v>
      </c>
      <c r="D1383">
        <v>196.28999300000001</v>
      </c>
      <c r="E1383">
        <v>196.529999</v>
      </c>
      <c r="F1383">
        <v>1422300</v>
      </c>
      <c r="G1383">
        <v>196.529999</v>
      </c>
      <c r="H1383">
        <f t="shared" si="42"/>
        <v>-2.5376846294355407E-3</v>
      </c>
      <c r="I1383">
        <f t="shared" si="43"/>
        <v>-2.5376846294355407E-3</v>
      </c>
    </row>
    <row r="1384" spans="1:9" x14ac:dyDescent="0.35">
      <c r="A1384" s="1">
        <v>42362</v>
      </c>
      <c r="B1384">
        <v>197.60000600000001</v>
      </c>
      <c r="C1384">
        <v>197.60000600000001</v>
      </c>
      <c r="D1384">
        <v>193.75</v>
      </c>
      <c r="E1384">
        <v>193.929993</v>
      </c>
      <c r="F1384">
        <v>1073600</v>
      </c>
      <c r="G1384">
        <v>193.929993</v>
      </c>
      <c r="H1384">
        <f t="shared" si="42"/>
        <v>-1.3229562983918844E-2</v>
      </c>
      <c r="I1384">
        <f t="shared" si="43"/>
        <v>-1.3229562983918844E-2</v>
      </c>
    </row>
    <row r="1385" spans="1:9" x14ac:dyDescent="0.35">
      <c r="A1385" s="1">
        <v>42366</v>
      </c>
      <c r="B1385">
        <v>191.229996</v>
      </c>
      <c r="C1385">
        <v>193.63000500000001</v>
      </c>
      <c r="D1385">
        <v>188.449997</v>
      </c>
      <c r="E1385">
        <v>192.800003</v>
      </c>
      <c r="F1385">
        <v>2208600</v>
      </c>
      <c r="G1385">
        <v>192.800003</v>
      </c>
      <c r="H1385">
        <f t="shared" si="42"/>
        <v>-5.8267933831152785E-3</v>
      </c>
      <c r="I1385">
        <f t="shared" si="43"/>
        <v>-5.8267933831152785E-3</v>
      </c>
    </row>
    <row r="1386" spans="1:9" x14ac:dyDescent="0.35">
      <c r="A1386" s="1">
        <v>42367</v>
      </c>
      <c r="B1386">
        <v>193.320007</v>
      </c>
      <c r="C1386">
        <v>195.55999800000001</v>
      </c>
      <c r="D1386">
        <v>193.28999300000001</v>
      </c>
      <c r="E1386">
        <v>194.679993</v>
      </c>
      <c r="F1386">
        <v>2041800</v>
      </c>
      <c r="G1386">
        <v>194.679993</v>
      </c>
      <c r="H1386">
        <f t="shared" si="42"/>
        <v>9.7509853254514334E-3</v>
      </c>
      <c r="I1386">
        <f t="shared" si="43"/>
        <v>9.7509853254514334E-3</v>
      </c>
    </row>
    <row r="1387" spans="1:9" x14ac:dyDescent="0.35">
      <c r="A1387" s="1">
        <v>42368</v>
      </c>
      <c r="B1387">
        <v>195.179993</v>
      </c>
      <c r="C1387">
        <v>195.58000200000001</v>
      </c>
      <c r="D1387">
        <v>192</v>
      </c>
      <c r="E1387">
        <v>192.13000500000001</v>
      </c>
      <c r="F1387">
        <v>1319200</v>
      </c>
      <c r="G1387">
        <v>192.13000500000001</v>
      </c>
      <c r="H1387">
        <f t="shared" si="42"/>
        <v>-1.3098356747937549E-2</v>
      </c>
      <c r="I1387">
        <f t="shared" si="43"/>
        <v>-1.3098356747937549E-2</v>
      </c>
    </row>
    <row r="1388" spans="1:9" x14ac:dyDescent="0.35">
      <c r="A1388" s="1">
        <v>42369</v>
      </c>
      <c r="B1388">
        <v>190.58000200000001</v>
      </c>
      <c r="C1388">
        <v>191.58000200000001</v>
      </c>
      <c r="D1388">
        <v>188.33000200000001</v>
      </c>
      <c r="E1388">
        <v>189.03999300000001</v>
      </c>
      <c r="F1388">
        <v>1879200</v>
      </c>
      <c r="G1388">
        <v>189.03999300000001</v>
      </c>
      <c r="H1388">
        <f t="shared" si="42"/>
        <v>-1.6082922602328572E-2</v>
      </c>
      <c r="I1388">
        <f t="shared" si="43"/>
        <v>-1.6082922602328572E-2</v>
      </c>
    </row>
    <row r="1389" spans="1:9" x14ac:dyDescent="0.35">
      <c r="A1389" s="1">
        <v>42373</v>
      </c>
      <c r="B1389">
        <v>181.28999300000001</v>
      </c>
      <c r="C1389">
        <v>185.53999300000001</v>
      </c>
      <c r="D1389">
        <v>180.60000600000001</v>
      </c>
      <c r="E1389">
        <v>184.029999</v>
      </c>
      <c r="F1389">
        <v>4328000</v>
      </c>
      <c r="G1389">
        <v>184.029999</v>
      </c>
      <c r="H1389">
        <f t="shared" si="42"/>
        <v>-2.6502296791769377E-2</v>
      </c>
      <c r="I1389">
        <f t="shared" si="43"/>
        <v>-2.6502296791769377E-2</v>
      </c>
    </row>
    <row r="1390" spans="1:9" x14ac:dyDescent="0.35">
      <c r="A1390" s="1">
        <v>42374</v>
      </c>
      <c r="B1390">
        <v>186.71000699999999</v>
      </c>
      <c r="C1390">
        <v>189.83999600000001</v>
      </c>
      <c r="D1390">
        <v>185.33999600000001</v>
      </c>
      <c r="E1390">
        <v>187.36999499999999</v>
      </c>
      <c r="F1390">
        <v>3367900</v>
      </c>
      <c r="G1390">
        <v>187.36999499999999</v>
      </c>
      <c r="H1390">
        <f t="shared" si="42"/>
        <v>1.8149193164968637E-2</v>
      </c>
      <c r="I1390">
        <f t="shared" si="43"/>
        <v>1.8149193164968637E-2</v>
      </c>
    </row>
    <row r="1391" spans="1:9" x14ac:dyDescent="0.35">
      <c r="A1391" s="1">
        <v>42375</v>
      </c>
      <c r="B1391">
        <v>185.029999</v>
      </c>
      <c r="C1391">
        <v>187.28999300000001</v>
      </c>
      <c r="D1391">
        <v>183.55999800000001</v>
      </c>
      <c r="E1391">
        <v>185.61000100000001</v>
      </c>
      <c r="F1391">
        <v>2280600</v>
      </c>
      <c r="G1391">
        <v>185.61000100000001</v>
      </c>
      <c r="H1391">
        <f t="shared" si="42"/>
        <v>-9.3931474994167433E-3</v>
      </c>
      <c r="I1391">
        <f t="shared" si="43"/>
        <v>-9.3931474994167433E-3</v>
      </c>
    </row>
    <row r="1392" spans="1:9" x14ac:dyDescent="0.35">
      <c r="A1392" s="1">
        <v>42376</v>
      </c>
      <c r="B1392">
        <v>176.300003</v>
      </c>
      <c r="C1392">
        <v>180.979996</v>
      </c>
      <c r="D1392">
        <v>171.46000699999999</v>
      </c>
      <c r="E1392">
        <v>174.36999499999999</v>
      </c>
      <c r="F1392">
        <v>7009100</v>
      </c>
      <c r="G1392">
        <v>174.36999499999999</v>
      </c>
      <c r="H1392">
        <f t="shared" si="42"/>
        <v>-6.055711405335331E-2</v>
      </c>
      <c r="I1392">
        <f t="shared" si="43"/>
        <v>-6.055711405335331E-2</v>
      </c>
    </row>
    <row r="1393" spans="1:9" x14ac:dyDescent="0.35">
      <c r="A1393" s="1">
        <v>42377</v>
      </c>
      <c r="B1393">
        <v>177.58999600000001</v>
      </c>
      <c r="C1393">
        <v>178.949997</v>
      </c>
      <c r="D1393">
        <v>170.720001</v>
      </c>
      <c r="E1393">
        <v>171.33999600000001</v>
      </c>
      <c r="F1393">
        <v>4682800</v>
      </c>
      <c r="G1393">
        <v>171.33999600000001</v>
      </c>
      <c r="H1393">
        <f t="shared" si="42"/>
        <v>-1.7376837110077197E-2</v>
      </c>
      <c r="I1393">
        <f t="shared" si="43"/>
        <v>-1.7376837110077197E-2</v>
      </c>
    </row>
    <row r="1394" spans="1:9" x14ac:dyDescent="0.35">
      <c r="A1394" s="1">
        <v>42380</v>
      </c>
      <c r="B1394">
        <v>172</v>
      </c>
      <c r="C1394">
        <v>172.83999600000001</v>
      </c>
      <c r="D1394">
        <v>167.71000699999999</v>
      </c>
      <c r="E1394">
        <v>170.36999499999999</v>
      </c>
      <c r="F1394">
        <v>3202300</v>
      </c>
      <c r="G1394">
        <v>170.36999499999999</v>
      </c>
      <c r="H1394">
        <f t="shared" si="42"/>
        <v>-5.6612642853103873E-3</v>
      </c>
      <c r="I1394">
        <f t="shared" si="43"/>
        <v>-5.6612642853103873E-3</v>
      </c>
    </row>
    <row r="1395" spans="1:9" x14ac:dyDescent="0.35">
      <c r="A1395" s="1">
        <v>42381</v>
      </c>
      <c r="B1395">
        <v>172.39999399999999</v>
      </c>
      <c r="C1395">
        <v>173.490005</v>
      </c>
      <c r="D1395">
        <v>169.820007</v>
      </c>
      <c r="E1395">
        <v>172.91000399999999</v>
      </c>
      <c r="F1395">
        <v>3039600</v>
      </c>
      <c r="G1395">
        <v>172.91000399999999</v>
      </c>
      <c r="H1395">
        <f t="shared" si="42"/>
        <v>1.4908781326195367E-2</v>
      </c>
      <c r="I1395">
        <f t="shared" si="43"/>
        <v>1.4908781326195367E-2</v>
      </c>
    </row>
    <row r="1396" spans="1:9" x14ac:dyDescent="0.35">
      <c r="A1396" s="1">
        <v>42382</v>
      </c>
      <c r="B1396">
        <v>174.25</v>
      </c>
      <c r="C1396">
        <v>175.36000100000001</v>
      </c>
      <c r="D1396">
        <v>164</v>
      </c>
      <c r="E1396">
        <v>166.03999300000001</v>
      </c>
      <c r="F1396">
        <v>3961500</v>
      </c>
      <c r="G1396">
        <v>166.03999300000001</v>
      </c>
      <c r="H1396">
        <f t="shared" si="42"/>
        <v>-3.9731715002447036E-2</v>
      </c>
      <c r="I1396">
        <f t="shared" si="43"/>
        <v>-3.9731715002447036E-2</v>
      </c>
    </row>
    <row r="1397" spans="1:9" x14ac:dyDescent="0.35">
      <c r="A1397" s="1">
        <v>42383</v>
      </c>
      <c r="B1397">
        <v>166.300003</v>
      </c>
      <c r="C1397">
        <v>174.88000500000001</v>
      </c>
      <c r="D1397">
        <v>163.009995</v>
      </c>
      <c r="E1397">
        <v>172.229996</v>
      </c>
      <c r="F1397">
        <v>4082200</v>
      </c>
      <c r="G1397">
        <v>172.229996</v>
      </c>
      <c r="H1397">
        <f t="shared" si="42"/>
        <v>3.7280193091793194E-2</v>
      </c>
      <c r="I1397">
        <f t="shared" si="43"/>
        <v>3.7280193091793194E-2</v>
      </c>
    </row>
    <row r="1398" spans="1:9" x14ac:dyDescent="0.35">
      <c r="A1398" s="1">
        <v>42384</v>
      </c>
      <c r="B1398">
        <v>163.759995</v>
      </c>
      <c r="C1398">
        <v>165.30999800000001</v>
      </c>
      <c r="D1398">
        <v>158.11999499999999</v>
      </c>
      <c r="E1398">
        <v>163.91999799999999</v>
      </c>
      <c r="F1398">
        <v>6350300</v>
      </c>
      <c r="G1398">
        <v>163.91999799999999</v>
      </c>
      <c r="H1398">
        <f t="shared" si="42"/>
        <v>-4.8249423404736112E-2</v>
      </c>
      <c r="I1398">
        <f t="shared" si="43"/>
        <v>-4.8249423404736112E-2</v>
      </c>
    </row>
    <row r="1399" spans="1:9" x14ac:dyDescent="0.35">
      <c r="A1399" s="1">
        <v>42388</v>
      </c>
      <c r="B1399">
        <v>167.520004</v>
      </c>
      <c r="C1399">
        <v>171.83999600000001</v>
      </c>
      <c r="D1399">
        <v>163.979996</v>
      </c>
      <c r="E1399">
        <v>166.029999</v>
      </c>
      <c r="F1399">
        <v>3415700</v>
      </c>
      <c r="G1399">
        <v>166.029999</v>
      </c>
      <c r="H1399">
        <f t="shared" si="42"/>
        <v>1.2872139005272629E-2</v>
      </c>
      <c r="I1399">
        <f t="shared" si="43"/>
        <v>1.2872139005272629E-2</v>
      </c>
    </row>
    <row r="1400" spans="1:9" x14ac:dyDescent="0.35">
      <c r="A1400" s="1">
        <v>42389</v>
      </c>
      <c r="B1400">
        <v>161.03999300000001</v>
      </c>
      <c r="C1400">
        <v>169.33000200000001</v>
      </c>
      <c r="D1400">
        <v>159.779999</v>
      </c>
      <c r="E1400">
        <v>164.990005</v>
      </c>
      <c r="F1400">
        <v>5116300</v>
      </c>
      <c r="G1400">
        <v>164.990005</v>
      </c>
      <c r="H1400">
        <f t="shared" si="42"/>
        <v>-6.2638921054261236E-3</v>
      </c>
      <c r="I1400">
        <f t="shared" si="43"/>
        <v>-6.2638921054261236E-3</v>
      </c>
    </row>
    <row r="1401" spans="1:9" x14ac:dyDescent="0.35">
      <c r="A1401" s="1">
        <v>42390</v>
      </c>
      <c r="B1401">
        <v>165.990005</v>
      </c>
      <c r="C1401">
        <v>172.5</v>
      </c>
      <c r="D1401">
        <v>163.13000500000001</v>
      </c>
      <c r="E1401">
        <v>169.55999800000001</v>
      </c>
      <c r="F1401">
        <v>3483200</v>
      </c>
      <c r="G1401">
        <v>169.55999800000001</v>
      </c>
      <c r="H1401">
        <f t="shared" si="42"/>
        <v>2.7698605136717288E-2</v>
      </c>
      <c r="I1401">
        <f t="shared" si="43"/>
        <v>2.7698605136717288E-2</v>
      </c>
    </row>
    <row r="1402" spans="1:9" x14ac:dyDescent="0.35">
      <c r="A1402" s="1">
        <v>42391</v>
      </c>
      <c r="B1402">
        <v>173.550003</v>
      </c>
      <c r="C1402">
        <v>174.770004</v>
      </c>
      <c r="D1402">
        <v>168.770004</v>
      </c>
      <c r="E1402">
        <v>171.16999799999999</v>
      </c>
      <c r="F1402">
        <v>2619200</v>
      </c>
      <c r="G1402">
        <v>171.16999799999999</v>
      </c>
      <c r="H1402">
        <f t="shared" si="42"/>
        <v>9.4951640657602813E-3</v>
      </c>
      <c r="I1402">
        <f t="shared" si="43"/>
        <v>9.4951640657602813E-3</v>
      </c>
    </row>
    <row r="1403" spans="1:9" x14ac:dyDescent="0.35">
      <c r="A1403" s="1">
        <v>42394</v>
      </c>
      <c r="B1403">
        <v>171.11999499999999</v>
      </c>
      <c r="C1403">
        <v>173.740005</v>
      </c>
      <c r="D1403">
        <v>167.30999800000001</v>
      </c>
      <c r="E1403">
        <v>167.53999300000001</v>
      </c>
      <c r="F1403">
        <v>2499600</v>
      </c>
      <c r="G1403">
        <v>167.53999300000001</v>
      </c>
      <c r="H1403">
        <f t="shared" si="42"/>
        <v>-2.1207016664216954E-2</v>
      </c>
      <c r="I1403">
        <f t="shared" si="43"/>
        <v>-2.1207016664216954E-2</v>
      </c>
    </row>
    <row r="1404" spans="1:9" x14ac:dyDescent="0.35">
      <c r="A1404" s="1">
        <v>42395</v>
      </c>
      <c r="B1404">
        <v>166.66999799999999</v>
      </c>
      <c r="C1404">
        <v>168.36000100000001</v>
      </c>
      <c r="D1404">
        <v>162.88999899999999</v>
      </c>
      <c r="E1404">
        <v>167.08000200000001</v>
      </c>
      <c r="F1404">
        <v>2397900</v>
      </c>
      <c r="G1404">
        <v>167.08000200000001</v>
      </c>
      <c r="H1404">
        <f t="shared" si="42"/>
        <v>-2.7455593841406107E-3</v>
      </c>
      <c r="I1404">
        <f t="shared" si="43"/>
        <v>-2.7455593841406107E-3</v>
      </c>
    </row>
    <row r="1405" spans="1:9" x14ac:dyDescent="0.35">
      <c r="A1405" s="1">
        <v>42396</v>
      </c>
      <c r="B1405">
        <v>167.08999600000001</v>
      </c>
      <c r="C1405">
        <v>167.91000399999999</v>
      </c>
      <c r="D1405">
        <v>157.41999799999999</v>
      </c>
      <c r="E1405">
        <v>158.270004</v>
      </c>
      <c r="F1405">
        <v>4064400</v>
      </c>
      <c r="G1405">
        <v>158.270004</v>
      </c>
      <c r="H1405">
        <f t="shared" si="42"/>
        <v>-5.2729218904366583E-2</v>
      </c>
      <c r="I1405">
        <f t="shared" si="43"/>
        <v>-5.2729218904366583E-2</v>
      </c>
    </row>
    <row r="1406" spans="1:9" x14ac:dyDescent="0.35">
      <c r="A1406" s="1">
        <v>42397</v>
      </c>
      <c r="B1406">
        <v>161.86999499999999</v>
      </c>
      <c r="C1406">
        <v>162.779999</v>
      </c>
      <c r="D1406">
        <v>154.529999</v>
      </c>
      <c r="E1406">
        <v>156.94000199999999</v>
      </c>
      <c r="F1406">
        <v>4584700</v>
      </c>
      <c r="G1406">
        <v>156.94000199999999</v>
      </c>
      <c r="H1406">
        <f t="shared" si="42"/>
        <v>-8.403373768790752E-3</v>
      </c>
      <c r="I1406">
        <f t="shared" si="43"/>
        <v>-8.403373768790752E-3</v>
      </c>
    </row>
    <row r="1407" spans="1:9" x14ac:dyDescent="0.35">
      <c r="A1407" s="1">
        <v>42398</v>
      </c>
      <c r="B1407">
        <v>159.240005</v>
      </c>
      <c r="C1407">
        <v>163.63999899999999</v>
      </c>
      <c r="D1407">
        <v>158.5</v>
      </c>
      <c r="E1407">
        <v>163.270004</v>
      </c>
      <c r="F1407">
        <v>4531600</v>
      </c>
      <c r="G1407">
        <v>163.270004</v>
      </c>
      <c r="H1407">
        <f t="shared" si="42"/>
        <v>4.0333897791080743E-2</v>
      </c>
      <c r="I1407">
        <f t="shared" si="43"/>
        <v>4.0333897791080743E-2</v>
      </c>
    </row>
    <row r="1408" spans="1:9" x14ac:dyDescent="0.35">
      <c r="A1408" s="1">
        <v>42401</v>
      </c>
      <c r="B1408">
        <v>160.270004</v>
      </c>
      <c r="C1408">
        <v>161.89999399999999</v>
      </c>
      <c r="D1408">
        <v>156.13000500000001</v>
      </c>
      <c r="E1408">
        <v>161.10000600000001</v>
      </c>
      <c r="F1408">
        <v>3640500</v>
      </c>
      <c r="G1408">
        <v>161.10000600000001</v>
      </c>
      <c r="H1408">
        <f t="shared" si="42"/>
        <v>-1.3290855312283771E-2</v>
      </c>
      <c r="I1408">
        <f t="shared" si="43"/>
        <v>-1.3290855312283771E-2</v>
      </c>
    </row>
    <row r="1409" spans="1:9" x14ac:dyDescent="0.35">
      <c r="A1409" s="1">
        <v>42402</v>
      </c>
      <c r="B1409">
        <v>162.10000600000001</v>
      </c>
      <c r="C1409">
        <v>163</v>
      </c>
      <c r="D1409">
        <v>154.13999899999999</v>
      </c>
      <c r="E1409">
        <v>154.820007</v>
      </c>
      <c r="F1409">
        <v>2750500</v>
      </c>
      <c r="G1409">
        <v>154.820007</v>
      </c>
      <c r="H1409">
        <f t="shared" si="42"/>
        <v>-3.8981991099367203E-2</v>
      </c>
      <c r="I1409">
        <f t="shared" si="43"/>
        <v>-3.8981991099367203E-2</v>
      </c>
    </row>
    <row r="1410" spans="1:9" x14ac:dyDescent="0.35">
      <c r="A1410" s="1">
        <v>42403</v>
      </c>
      <c r="B1410">
        <v>155.83999600000001</v>
      </c>
      <c r="C1410">
        <v>157.550003</v>
      </c>
      <c r="D1410">
        <v>150.83999600000001</v>
      </c>
      <c r="E1410">
        <v>153.08000200000001</v>
      </c>
      <c r="F1410">
        <v>3433000</v>
      </c>
      <c r="G1410">
        <v>153.08000200000001</v>
      </c>
      <c r="H1410">
        <f t="shared" si="42"/>
        <v>-1.123888981609461E-2</v>
      </c>
      <c r="I1410">
        <f t="shared" si="43"/>
        <v>-1.123888981609461E-2</v>
      </c>
    </row>
    <row r="1411" spans="1:9" x14ac:dyDescent="0.35">
      <c r="A1411" s="1">
        <v>42404</v>
      </c>
      <c r="B1411">
        <v>154.11999499999999</v>
      </c>
      <c r="C1411">
        <v>155.16999799999999</v>
      </c>
      <c r="D1411">
        <v>150.63000500000001</v>
      </c>
      <c r="E1411">
        <v>152.58999600000001</v>
      </c>
      <c r="F1411">
        <v>3102700</v>
      </c>
      <c r="G1411">
        <v>152.58999600000001</v>
      </c>
      <c r="H1411">
        <f t="shared" si="42"/>
        <v>-3.2009798379803648E-3</v>
      </c>
      <c r="I1411">
        <f t="shared" si="43"/>
        <v>-3.2009798379803648E-3</v>
      </c>
    </row>
    <row r="1412" spans="1:9" x14ac:dyDescent="0.35">
      <c r="A1412" s="1">
        <v>42405</v>
      </c>
      <c r="B1412">
        <v>151.85000600000001</v>
      </c>
      <c r="C1412">
        <v>152.029999</v>
      </c>
      <c r="D1412">
        <v>144.479996</v>
      </c>
      <c r="E1412">
        <v>145.33999600000001</v>
      </c>
      <c r="F1412">
        <v>4126800</v>
      </c>
      <c r="G1412">
        <v>145.33999600000001</v>
      </c>
      <c r="H1412">
        <f t="shared" ref="H1412:H1475" si="44">(E1412-E1411)/E1411</f>
        <v>-4.7512944426579572E-2</v>
      </c>
      <c r="I1412">
        <f t="shared" ref="I1412:I1475" si="45">(G1412-G1411)/G1411</f>
        <v>-4.7512944426579572E-2</v>
      </c>
    </row>
    <row r="1413" spans="1:9" x14ac:dyDescent="0.35">
      <c r="A1413" s="1">
        <v>42408</v>
      </c>
      <c r="B1413">
        <v>142.490005</v>
      </c>
      <c r="C1413">
        <v>147.199997</v>
      </c>
      <c r="D1413">
        <v>142.25</v>
      </c>
      <c r="E1413">
        <v>145.050003</v>
      </c>
      <c r="F1413">
        <v>4149700</v>
      </c>
      <c r="G1413">
        <v>145.050003</v>
      </c>
      <c r="H1413">
        <f t="shared" si="44"/>
        <v>-1.9952732075210027E-3</v>
      </c>
      <c r="I1413">
        <f t="shared" si="45"/>
        <v>-1.9952732075210027E-3</v>
      </c>
    </row>
    <row r="1414" spans="1:9" x14ac:dyDescent="0.35">
      <c r="A1414" s="1">
        <v>42409</v>
      </c>
      <c r="B1414">
        <v>142.53999300000001</v>
      </c>
      <c r="C1414">
        <v>145.30999800000001</v>
      </c>
      <c r="D1414">
        <v>139.61000100000001</v>
      </c>
      <c r="E1414">
        <v>140.679993</v>
      </c>
      <c r="F1414">
        <v>5253200</v>
      </c>
      <c r="G1414">
        <v>140.679993</v>
      </c>
      <c r="H1414">
        <f t="shared" si="44"/>
        <v>-3.012761054544761E-2</v>
      </c>
      <c r="I1414">
        <f t="shared" si="45"/>
        <v>-3.012761054544761E-2</v>
      </c>
    </row>
    <row r="1415" spans="1:9" x14ac:dyDescent="0.35">
      <c r="A1415" s="1">
        <v>42410</v>
      </c>
      <c r="B1415">
        <v>142.779999</v>
      </c>
      <c r="C1415">
        <v>149.80999800000001</v>
      </c>
      <c r="D1415">
        <v>142.38000500000001</v>
      </c>
      <c r="E1415">
        <v>143.779999</v>
      </c>
      <c r="F1415">
        <v>4126200</v>
      </c>
      <c r="G1415">
        <v>143.779999</v>
      </c>
      <c r="H1415">
        <f t="shared" si="44"/>
        <v>2.2035869734511628E-2</v>
      </c>
      <c r="I1415">
        <f t="shared" si="45"/>
        <v>2.2035869734511628E-2</v>
      </c>
    </row>
    <row r="1416" spans="1:9" x14ac:dyDescent="0.35">
      <c r="A1416" s="1">
        <v>42411</v>
      </c>
      <c r="B1416">
        <v>140.61000100000001</v>
      </c>
      <c r="C1416">
        <v>143.41999799999999</v>
      </c>
      <c r="D1416">
        <v>139.94000199999999</v>
      </c>
      <c r="E1416">
        <v>141.21000699999999</v>
      </c>
      <c r="F1416">
        <v>3095300</v>
      </c>
      <c r="G1416">
        <v>141.21000699999999</v>
      </c>
      <c r="H1416">
        <f t="shared" si="44"/>
        <v>-1.7874475016514735E-2</v>
      </c>
      <c r="I1416">
        <f t="shared" si="45"/>
        <v>-1.7874475016514735E-2</v>
      </c>
    </row>
    <row r="1417" spans="1:9" x14ac:dyDescent="0.35">
      <c r="A1417" s="1">
        <v>42412</v>
      </c>
      <c r="B1417">
        <v>148</v>
      </c>
      <c r="C1417">
        <v>154.14999399999999</v>
      </c>
      <c r="D1417">
        <v>147.490005</v>
      </c>
      <c r="E1417">
        <v>152.729996</v>
      </c>
      <c r="F1417">
        <v>5586500</v>
      </c>
      <c r="G1417">
        <v>152.729996</v>
      </c>
      <c r="H1417">
        <f t="shared" si="44"/>
        <v>8.1580542659416555E-2</v>
      </c>
      <c r="I1417">
        <f t="shared" si="45"/>
        <v>8.1580542659416555E-2</v>
      </c>
    </row>
    <row r="1418" spans="1:9" x14ac:dyDescent="0.35">
      <c r="A1418" s="1">
        <v>42416</v>
      </c>
      <c r="B1418">
        <v>158.5</v>
      </c>
      <c r="C1418">
        <v>163.83999600000001</v>
      </c>
      <c r="D1418">
        <v>155.41999799999999</v>
      </c>
      <c r="E1418">
        <v>157.520004</v>
      </c>
      <c r="F1418">
        <v>5286100</v>
      </c>
      <c r="G1418">
        <v>157.520004</v>
      </c>
      <c r="H1418">
        <f t="shared" si="44"/>
        <v>3.1362588394227418E-2</v>
      </c>
      <c r="I1418">
        <f t="shared" si="45"/>
        <v>3.1362588394227418E-2</v>
      </c>
    </row>
    <row r="1419" spans="1:9" x14ac:dyDescent="0.35">
      <c r="A1419" s="1">
        <v>42417</v>
      </c>
      <c r="B1419">
        <v>159.96000699999999</v>
      </c>
      <c r="C1419">
        <v>164.699997</v>
      </c>
      <c r="D1419">
        <v>156.429993</v>
      </c>
      <c r="E1419">
        <v>163.529999</v>
      </c>
      <c r="F1419">
        <v>3848400</v>
      </c>
      <c r="G1419">
        <v>163.529999</v>
      </c>
      <c r="H1419">
        <f t="shared" si="44"/>
        <v>3.8153852510059635E-2</v>
      </c>
      <c r="I1419">
        <f t="shared" si="45"/>
        <v>3.8153852510059635E-2</v>
      </c>
    </row>
    <row r="1420" spans="1:9" x14ac:dyDescent="0.35">
      <c r="A1420" s="1">
        <v>42418</v>
      </c>
      <c r="B1420">
        <v>165.240005</v>
      </c>
      <c r="C1420">
        <v>166</v>
      </c>
      <c r="D1420">
        <v>160.270004</v>
      </c>
      <c r="E1420">
        <v>160.699997</v>
      </c>
      <c r="F1420">
        <v>3327300</v>
      </c>
      <c r="G1420">
        <v>160.699997</v>
      </c>
      <c r="H1420">
        <f t="shared" si="44"/>
        <v>-1.7305705480986443E-2</v>
      </c>
      <c r="I1420">
        <f t="shared" si="45"/>
        <v>-1.7305705480986443E-2</v>
      </c>
    </row>
    <row r="1421" spans="1:9" x14ac:dyDescent="0.35">
      <c r="A1421" s="1">
        <v>42419</v>
      </c>
      <c r="B1421">
        <v>160</v>
      </c>
      <c r="C1421">
        <v>166</v>
      </c>
      <c r="D1421">
        <v>159.14999399999999</v>
      </c>
      <c r="E1421">
        <v>164.470001</v>
      </c>
      <c r="F1421">
        <v>3055200</v>
      </c>
      <c r="G1421">
        <v>164.470001</v>
      </c>
      <c r="H1421">
        <f t="shared" si="44"/>
        <v>2.3459888428000408E-2</v>
      </c>
      <c r="I1421">
        <f t="shared" si="45"/>
        <v>2.3459888428000408E-2</v>
      </c>
    </row>
    <row r="1422" spans="1:9" x14ac:dyDescent="0.35">
      <c r="A1422" s="1">
        <v>42422</v>
      </c>
      <c r="B1422">
        <v>166.53999300000001</v>
      </c>
      <c r="C1422">
        <v>169.449997</v>
      </c>
      <c r="D1422">
        <v>164.300003</v>
      </c>
      <c r="E1422">
        <v>168.66999799999999</v>
      </c>
      <c r="F1422">
        <v>3086700</v>
      </c>
      <c r="G1422">
        <v>168.66999799999999</v>
      </c>
      <c r="H1422">
        <f t="shared" si="44"/>
        <v>2.5536553623538898E-2</v>
      </c>
      <c r="I1422">
        <f t="shared" si="45"/>
        <v>2.5536553623538898E-2</v>
      </c>
    </row>
    <row r="1423" spans="1:9" x14ac:dyDescent="0.35">
      <c r="A1423" s="1">
        <v>42423</v>
      </c>
      <c r="B1423">
        <v>167.199997</v>
      </c>
      <c r="C1423">
        <v>167.41999799999999</v>
      </c>
      <c r="D1423">
        <v>159.63999899999999</v>
      </c>
      <c r="E1423">
        <v>161.020004</v>
      </c>
      <c r="F1423">
        <v>4031000</v>
      </c>
      <c r="G1423">
        <v>161.020004</v>
      </c>
      <c r="H1423">
        <f t="shared" si="44"/>
        <v>-4.5354799850059836E-2</v>
      </c>
      <c r="I1423">
        <f t="shared" si="45"/>
        <v>-4.5354799850059836E-2</v>
      </c>
    </row>
    <row r="1424" spans="1:9" x14ac:dyDescent="0.35">
      <c r="A1424" s="1">
        <v>42424</v>
      </c>
      <c r="B1424">
        <v>159</v>
      </c>
      <c r="C1424">
        <v>164.11000100000001</v>
      </c>
      <c r="D1424">
        <v>154.78999300000001</v>
      </c>
      <c r="E1424">
        <v>162.75</v>
      </c>
      <c r="F1424">
        <v>4539800</v>
      </c>
      <c r="G1424">
        <v>162.75</v>
      </c>
      <c r="H1424">
        <f t="shared" si="44"/>
        <v>1.0743981847125031E-2</v>
      </c>
      <c r="I1424">
        <f t="shared" si="45"/>
        <v>1.0743981847125031E-2</v>
      </c>
    </row>
    <row r="1425" spans="1:9" x14ac:dyDescent="0.35">
      <c r="A1425" s="1">
        <v>42425</v>
      </c>
      <c r="B1425">
        <v>160.050003</v>
      </c>
      <c r="C1425">
        <v>161.58000200000001</v>
      </c>
      <c r="D1425">
        <v>156</v>
      </c>
      <c r="E1425">
        <v>158.220001</v>
      </c>
      <c r="F1425">
        <v>6180000</v>
      </c>
      <c r="G1425">
        <v>158.220001</v>
      </c>
      <c r="H1425">
        <f t="shared" si="44"/>
        <v>-2.7834095238095262E-2</v>
      </c>
      <c r="I1425">
        <f t="shared" si="45"/>
        <v>-2.7834095238095262E-2</v>
      </c>
    </row>
    <row r="1426" spans="1:9" x14ac:dyDescent="0.35">
      <c r="A1426" s="1">
        <v>42426</v>
      </c>
      <c r="B1426">
        <v>175.240005</v>
      </c>
      <c r="C1426">
        <v>176.80999800000001</v>
      </c>
      <c r="D1426">
        <v>172.199997</v>
      </c>
      <c r="E1426">
        <v>173.800003</v>
      </c>
      <c r="F1426">
        <v>8881800</v>
      </c>
      <c r="G1426">
        <v>173.800003</v>
      </c>
      <c r="H1426">
        <f t="shared" si="44"/>
        <v>9.8470496154275763E-2</v>
      </c>
      <c r="I1426">
        <f t="shared" si="45"/>
        <v>9.8470496154275763E-2</v>
      </c>
    </row>
    <row r="1427" spans="1:9" x14ac:dyDescent="0.35">
      <c r="A1427" s="1">
        <v>42429</v>
      </c>
      <c r="B1427">
        <v>172.199997</v>
      </c>
      <c r="C1427">
        <v>175.46000699999999</v>
      </c>
      <c r="D1427">
        <v>171.36000100000001</v>
      </c>
      <c r="E1427">
        <v>173.41999799999999</v>
      </c>
      <c r="F1427">
        <v>3966500</v>
      </c>
      <c r="G1427">
        <v>173.41999799999999</v>
      </c>
      <c r="H1427">
        <f t="shared" si="44"/>
        <v>-2.186449904721873E-3</v>
      </c>
      <c r="I1427">
        <f t="shared" si="45"/>
        <v>-2.186449904721873E-3</v>
      </c>
    </row>
    <row r="1428" spans="1:9" x14ac:dyDescent="0.35">
      <c r="A1428" s="1">
        <v>42430</v>
      </c>
      <c r="B1428">
        <v>175.69000199999999</v>
      </c>
      <c r="C1428">
        <v>180.729996</v>
      </c>
      <c r="D1428">
        <v>175.38000500000001</v>
      </c>
      <c r="E1428">
        <v>180.199997</v>
      </c>
      <c r="F1428">
        <v>4191000</v>
      </c>
      <c r="G1428">
        <v>180.199997</v>
      </c>
      <c r="H1428">
        <f t="shared" si="44"/>
        <v>3.909583138156883E-2</v>
      </c>
      <c r="I1428">
        <f t="shared" si="45"/>
        <v>3.909583138156883E-2</v>
      </c>
    </row>
    <row r="1429" spans="1:9" x14ac:dyDescent="0.35">
      <c r="A1429" s="1">
        <v>42431</v>
      </c>
      <c r="B1429">
        <v>181.83999600000001</v>
      </c>
      <c r="C1429">
        <v>182</v>
      </c>
      <c r="D1429">
        <v>175.259995</v>
      </c>
      <c r="E1429">
        <v>176.94000199999999</v>
      </c>
      <c r="F1429">
        <v>3078600</v>
      </c>
      <c r="G1429">
        <v>176.94000199999999</v>
      </c>
      <c r="H1429">
        <f t="shared" si="44"/>
        <v>-1.8090982543135136E-2</v>
      </c>
      <c r="I1429">
        <f t="shared" si="45"/>
        <v>-1.8090982543135136E-2</v>
      </c>
    </row>
    <row r="1430" spans="1:9" x14ac:dyDescent="0.35">
      <c r="A1430" s="1">
        <v>42432</v>
      </c>
      <c r="B1430">
        <v>177.050003</v>
      </c>
      <c r="C1430">
        <v>178.94000199999999</v>
      </c>
      <c r="D1430">
        <v>175.33999600000001</v>
      </c>
      <c r="E1430">
        <v>177.300003</v>
      </c>
      <c r="F1430">
        <v>2499700</v>
      </c>
      <c r="G1430">
        <v>177.300003</v>
      </c>
      <c r="H1430">
        <f t="shared" si="44"/>
        <v>2.0345936245666548E-3</v>
      </c>
      <c r="I1430">
        <f t="shared" si="45"/>
        <v>2.0345936245666548E-3</v>
      </c>
    </row>
    <row r="1431" spans="1:9" x14ac:dyDescent="0.35">
      <c r="A1431" s="1">
        <v>42433</v>
      </c>
      <c r="B1431">
        <v>178.970001</v>
      </c>
      <c r="C1431">
        <v>180.58999600000001</v>
      </c>
      <c r="D1431">
        <v>175.25</v>
      </c>
      <c r="E1431">
        <v>178.550003</v>
      </c>
      <c r="F1431">
        <v>2942700</v>
      </c>
      <c r="G1431">
        <v>178.550003</v>
      </c>
      <c r="H1431">
        <f t="shared" si="44"/>
        <v>7.050197286234676E-3</v>
      </c>
      <c r="I1431">
        <f t="shared" si="45"/>
        <v>7.050197286234676E-3</v>
      </c>
    </row>
    <row r="1432" spans="1:9" x14ac:dyDescent="0.35">
      <c r="A1432" s="1">
        <v>42436</v>
      </c>
      <c r="B1432">
        <v>178</v>
      </c>
      <c r="C1432">
        <v>180</v>
      </c>
      <c r="D1432">
        <v>175.88999899999999</v>
      </c>
      <c r="E1432">
        <v>177.199997</v>
      </c>
      <c r="F1432">
        <v>1929300</v>
      </c>
      <c r="G1432">
        <v>177.199997</v>
      </c>
      <c r="H1432">
        <f t="shared" si="44"/>
        <v>-7.5609407858705418E-3</v>
      </c>
      <c r="I1432">
        <f t="shared" si="45"/>
        <v>-7.5609407858705418E-3</v>
      </c>
    </row>
    <row r="1433" spans="1:9" x14ac:dyDescent="0.35">
      <c r="A1433" s="1">
        <v>42437</v>
      </c>
      <c r="B1433">
        <v>175.050003</v>
      </c>
      <c r="C1433">
        <v>176.240005</v>
      </c>
      <c r="D1433">
        <v>172.63999899999999</v>
      </c>
      <c r="E1433">
        <v>172.80999800000001</v>
      </c>
      <c r="F1433">
        <v>2384100</v>
      </c>
      <c r="G1433">
        <v>172.80999800000001</v>
      </c>
      <c r="H1433">
        <f t="shared" si="44"/>
        <v>-2.4774261141776367E-2</v>
      </c>
      <c r="I1433">
        <f t="shared" si="45"/>
        <v>-2.4774261141776367E-2</v>
      </c>
    </row>
    <row r="1434" spans="1:9" x14ac:dyDescent="0.35">
      <c r="A1434" s="1">
        <v>42438</v>
      </c>
      <c r="B1434">
        <v>173.55999800000001</v>
      </c>
      <c r="C1434">
        <v>176.529999</v>
      </c>
      <c r="D1434">
        <v>169.279999</v>
      </c>
      <c r="E1434">
        <v>176.5</v>
      </c>
      <c r="F1434">
        <v>2820100</v>
      </c>
      <c r="G1434">
        <v>176.5</v>
      </c>
      <c r="H1434">
        <f t="shared" si="44"/>
        <v>2.1352942785173763E-2</v>
      </c>
      <c r="I1434">
        <f t="shared" si="45"/>
        <v>2.1352942785173763E-2</v>
      </c>
    </row>
    <row r="1435" spans="1:9" x14ac:dyDescent="0.35">
      <c r="A1435" s="1">
        <v>42439</v>
      </c>
      <c r="B1435">
        <v>177</v>
      </c>
      <c r="C1435">
        <v>179.63999899999999</v>
      </c>
      <c r="D1435">
        <v>173.759995</v>
      </c>
      <c r="E1435">
        <v>176.08000200000001</v>
      </c>
      <c r="F1435">
        <v>2323900</v>
      </c>
      <c r="G1435">
        <v>176.08000200000001</v>
      </c>
      <c r="H1435">
        <f t="shared" si="44"/>
        <v>-2.3795920679886263E-3</v>
      </c>
      <c r="I1435">
        <f t="shared" si="45"/>
        <v>-2.3795920679886263E-3</v>
      </c>
    </row>
    <row r="1436" spans="1:9" x14ac:dyDescent="0.35">
      <c r="A1436" s="1">
        <v>42440</v>
      </c>
      <c r="B1436">
        <v>176.429993</v>
      </c>
      <c r="C1436">
        <v>183.86000100000001</v>
      </c>
      <c r="D1436">
        <v>176.429993</v>
      </c>
      <c r="E1436">
        <v>182.979996</v>
      </c>
      <c r="F1436">
        <v>2845100</v>
      </c>
      <c r="G1436">
        <v>182.979996</v>
      </c>
      <c r="H1436">
        <f t="shared" si="44"/>
        <v>3.9186698782522685E-2</v>
      </c>
      <c r="I1436">
        <f t="shared" si="45"/>
        <v>3.9186698782522685E-2</v>
      </c>
    </row>
    <row r="1437" spans="1:9" x14ac:dyDescent="0.35">
      <c r="A1437" s="1">
        <v>42443</v>
      </c>
      <c r="B1437">
        <v>182.5</v>
      </c>
      <c r="C1437">
        <v>187.550003</v>
      </c>
      <c r="D1437">
        <v>181.75</v>
      </c>
      <c r="E1437">
        <v>182.020004</v>
      </c>
      <c r="F1437">
        <v>2738500</v>
      </c>
      <c r="G1437">
        <v>182.020004</v>
      </c>
      <c r="H1437">
        <f t="shared" si="44"/>
        <v>-5.2464314186562765E-3</v>
      </c>
      <c r="I1437">
        <f t="shared" si="45"/>
        <v>-5.2464314186562765E-3</v>
      </c>
    </row>
    <row r="1438" spans="1:9" x14ac:dyDescent="0.35">
      <c r="A1438" s="1">
        <v>42444</v>
      </c>
      <c r="B1438">
        <v>180.720001</v>
      </c>
      <c r="C1438">
        <v>182.570007</v>
      </c>
      <c r="D1438">
        <v>179.509995</v>
      </c>
      <c r="E1438">
        <v>180.220001</v>
      </c>
      <c r="F1438">
        <v>1627000</v>
      </c>
      <c r="G1438">
        <v>180.220001</v>
      </c>
      <c r="H1438">
        <f t="shared" si="44"/>
        <v>-9.8890394486531481E-3</v>
      </c>
      <c r="I1438">
        <f t="shared" si="45"/>
        <v>-9.8890394486531481E-3</v>
      </c>
    </row>
    <row r="1439" spans="1:9" x14ac:dyDescent="0.35">
      <c r="A1439" s="1">
        <v>42445</v>
      </c>
      <c r="B1439">
        <v>179.08000200000001</v>
      </c>
      <c r="C1439">
        <v>183.050003</v>
      </c>
      <c r="D1439">
        <v>178.259995</v>
      </c>
      <c r="E1439">
        <v>183.050003</v>
      </c>
      <c r="F1439">
        <v>1912000</v>
      </c>
      <c r="G1439">
        <v>183.050003</v>
      </c>
      <c r="H1439">
        <f t="shared" si="44"/>
        <v>1.5703040640866535E-2</v>
      </c>
      <c r="I1439">
        <f t="shared" si="45"/>
        <v>1.5703040640866535E-2</v>
      </c>
    </row>
    <row r="1440" spans="1:9" x14ac:dyDescent="0.35">
      <c r="A1440" s="1">
        <v>42446</v>
      </c>
      <c r="B1440">
        <v>183.740005</v>
      </c>
      <c r="C1440">
        <v>184.979996</v>
      </c>
      <c r="D1440">
        <v>182.08999600000001</v>
      </c>
      <c r="E1440">
        <v>183.44000199999999</v>
      </c>
      <c r="F1440">
        <v>1783000</v>
      </c>
      <c r="G1440">
        <v>183.44000199999999</v>
      </c>
      <c r="H1440">
        <f t="shared" si="44"/>
        <v>2.1305599213783618E-3</v>
      </c>
      <c r="I1440">
        <f t="shared" si="45"/>
        <v>2.1305599213783618E-3</v>
      </c>
    </row>
    <row r="1441" spans="1:9" x14ac:dyDescent="0.35">
      <c r="A1441" s="1">
        <v>42447</v>
      </c>
      <c r="B1441">
        <v>184.820007</v>
      </c>
      <c r="C1441">
        <v>189.699997</v>
      </c>
      <c r="D1441">
        <v>184.770004</v>
      </c>
      <c r="E1441">
        <v>187.91999799999999</v>
      </c>
      <c r="F1441">
        <v>3245800</v>
      </c>
      <c r="G1441">
        <v>187.91999799999999</v>
      </c>
      <c r="H1441">
        <f t="shared" si="44"/>
        <v>2.4422132311141164E-2</v>
      </c>
      <c r="I1441">
        <f t="shared" si="45"/>
        <v>2.4422132311141164E-2</v>
      </c>
    </row>
    <row r="1442" spans="1:9" x14ac:dyDescent="0.35">
      <c r="A1442" s="1">
        <v>42450</v>
      </c>
      <c r="B1442">
        <v>187.800003</v>
      </c>
      <c r="C1442">
        <v>189.800003</v>
      </c>
      <c r="D1442">
        <v>185.55999800000001</v>
      </c>
      <c r="E1442">
        <v>187.11999499999999</v>
      </c>
      <c r="F1442">
        <v>1598300</v>
      </c>
      <c r="G1442">
        <v>187.11999499999999</v>
      </c>
      <c r="H1442">
        <f t="shared" si="44"/>
        <v>-4.2571467034605006E-3</v>
      </c>
      <c r="I1442">
        <f t="shared" si="45"/>
        <v>-4.2571467034605006E-3</v>
      </c>
    </row>
    <row r="1443" spans="1:9" x14ac:dyDescent="0.35">
      <c r="A1443" s="1">
        <v>42451</v>
      </c>
      <c r="B1443">
        <v>185.270004</v>
      </c>
      <c r="C1443">
        <v>188.740005</v>
      </c>
      <c r="D1443">
        <v>185</v>
      </c>
      <c r="E1443">
        <v>188.39999399999999</v>
      </c>
      <c r="F1443">
        <v>1571000</v>
      </c>
      <c r="G1443">
        <v>188.39999399999999</v>
      </c>
      <c r="H1443">
        <f t="shared" si="44"/>
        <v>6.8405249797062239E-3</v>
      </c>
      <c r="I1443">
        <f t="shared" si="45"/>
        <v>6.8405249797062239E-3</v>
      </c>
    </row>
    <row r="1444" spans="1:9" x14ac:dyDescent="0.35">
      <c r="A1444" s="1">
        <v>42452</v>
      </c>
      <c r="B1444">
        <v>187.60000600000001</v>
      </c>
      <c r="C1444">
        <v>188.429993</v>
      </c>
      <c r="D1444">
        <v>181.820007</v>
      </c>
      <c r="E1444">
        <v>183.83999600000001</v>
      </c>
      <c r="F1444">
        <v>2228700</v>
      </c>
      <c r="G1444">
        <v>183.83999600000001</v>
      </c>
      <c r="H1444">
        <f t="shared" si="44"/>
        <v>-2.4203811811161623E-2</v>
      </c>
      <c r="I1444">
        <f t="shared" si="45"/>
        <v>-2.4203811811161623E-2</v>
      </c>
    </row>
    <row r="1445" spans="1:9" x14ac:dyDescent="0.35">
      <c r="A1445" s="1">
        <v>42453</v>
      </c>
      <c r="B1445">
        <v>181.46000699999999</v>
      </c>
      <c r="C1445">
        <v>184.990005</v>
      </c>
      <c r="D1445">
        <v>181.029999</v>
      </c>
      <c r="E1445">
        <v>184.86000100000001</v>
      </c>
      <c r="F1445">
        <v>1649600</v>
      </c>
      <c r="G1445">
        <v>184.86000100000001</v>
      </c>
      <c r="H1445">
        <f t="shared" si="44"/>
        <v>5.5483301903465967E-3</v>
      </c>
      <c r="I1445">
        <f t="shared" si="45"/>
        <v>5.5483301903465967E-3</v>
      </c>
    </row>
    <row r="1446" spans="1:9" x14ac:dyDescent="0.35">
      <c r="A1446" s="1">
        <v>42457</v>
      </c>
      <c r="B1446">
        <v>185.33000200000001</v>
      </c>
      <c r="C1446">
        <v>186</v>
      </c>
      <c r="D1446">
        <v>182.270004</v>
      </c>
      <c r="E1446">
        <v>185.16999799999999</v>
      </c>
      <c r="F1446">
        <v>1150400</v>
      </c>
      <c r="G1446">
        <v>185.16999799999999</v>
      </c>
      <c r="H1446">
        <f t="shared" si="44"/>
        <v>1.6769284773507137E-3</v>
      </c>
      <c r="I1446">
        <f t="shared" si="45"/>
        <v>1.6769284773507137E-3</v>
      </c>
    </row>
    <row r="1447" spans="1:9" x14ac:dyDescent="0.35">
      <c r="A1447" s="1">
        <v>42458</v>
      </c>
      <c r="B1447">
        <v>185.470001</v>
      </c>
      <c r="C1447">
        <v>191.479996</v>
      </c>
      <c r="D1447">
        <v>185.05999800000001</v>
      </c>
      <c r="E1447">
        <v>189.83999600000001</v>
      </c>
      <c r="F1447">
        <v>2519700</v>
      </c>
      <c r="G1447">
        <v>189.83999600000001</v>
      </c>
      <c r="H1447">
        <f t="shared" si="44"/>
        <v>2.5220057517093136E-2</v>
      </c>
      <c r="I1447">
        <f t="shared" si="45"/>
        <v>2.5220057517093136E-2</v>
      </c>
    </row>
    <row r="1448" spans="1:9" x14ac:dyDescent="0.35">
      <c r="A1448" s="1">
        <v>42459</v>
      </c>
      <c r="B1448">
        <v>191.050003</v>
      </c>
      <c r="C1448">
        <v>193</v>
      </c>
      <c r="D1448">
        <v>188.300003</v>
      </c>
      <c r="E1448">
        <v>189.88999899999999</v>
      </c>
      <c r="F1448">
        <v>2733500</v>
      </c>
      <c r="G1448">
        <v>189.88999899999999</v>
      </c>
      <c r="H1448">
        <f t="shared" si="44"/>
        <v>2.6339549648945088E-4</v>
      </c>
      <c r="I1448">
        <f t="shared" si="45"/>
        <v>2.6339549648945088E-4</v>
      </c>
    </row>
    <row r="1449" spans="1:9" x14ac:dyDescent="0.35">
      <c r="A1449" s="1">
        <v>42460</v>
      </c>
      <c r="B1449">
        <v>189.479996</v>
      </c>
      <c r="C1449">
        <v>193.729996</v>
      </c>
      <c r="D1449">
        <v>189.38000500000001</v>
      </c>
      <c r="E1449">
        <v>190.88000500000001</v>
      </c>
      <c r="F1449">
        <v>2380200</v>
      </c>
      <c r="G1449">
        <v>190.88000500000001</v>
      </c>
      <c r="H1449">
        <f t="shared" si="44"/>
        <v>5.2135763084606808E-3</v>
      </c>
      <c r="I1449">
        <f t="shared" si="45"/>
        <v>5.2135763084606808E-3</v>
      </c>
    </row>
    <row r="1450" spans="1:9" x14ac:dyDescent="0.35">
      <c r="A1450" s="1">
        <v>42461</v>
      </c>
      <c r="B1450">
        <v>188.78999300000001</v>
      </c>
      <c r="C1450">
        <v>190.55999800000001</v>
      </c>
      <c r="D1450">
        <v>185.88999899999999</v>
      </c>
      <c r="E1450">
        <v>190.33000200000001</v>
      </c>
      <c r="F1450">
        <v>2443000</v>
      </c>
      <c r="G1450">
        <v>190.33000200000001</v>
      </c>
      <c r="H1450">
        <f t="shared" si="44"/>
        <v>-2.8814070913294651E-3</v>
      </c>
      <c r="I1450">
        <f t="shared" si="45"/>
        <v>-2.8814070913294651E-3</v>
      </c>
    </row>
    <row r="1451" spans="1:9" x14ac:dyDescent="0.35">
      <c r="A1451" s="1">
        <v>42464</v>
      </c>
      <c r="B1451">
        <v>190.38999899999999</v>
      </c>
      <c r="C1451">
        <v>192.35000600000001</v>
      </c>
      <c r="D1451">
        <v>187.509995</v>
      </c>
      <c r="E1451">
        <v>188.970001</v>
      </c>
      <c r="F1451">
        <v>1741800</v>
      </c>
      <c r="G1451">
        <v>188.970001</v>
      </c>
      <c r="H1451">
        <f t="shared" si="44"/>
        <v>-7.1454893380393653E-3</v>
      </c>
      <c r="I1451">
        <f t="shared" si="45"/>
        <v>-7.1454893380393653E-3</v>
      </c>
    </row>
    <row r="1452" spans="1:9" x14ac:dyDescent="0.35">
      <c r="A1452" s="1">
        <v>42465</v>
      </c>
      <c r="B1452">
        <v>187.63000500000001</v>
      </c>
      <c r="C1452">
        <v>187.88999899999999</v>
      </c>
      <c r="D1452">
        <v>182.14999399999999</v>
      </c>
      <c r="E1452">
        <v>183.800003</v>
      </c>
      <c r="F1452">
        <v>2977100</v>
      </c>
      <c r="G1452">
        <v>183.800003</v>
      </c>
      <c r="H1452">
        <f t="shared" si="44"/>
        <v>-2.7358829299048332E-2</v>
      </c>
      <c r="I1452">
        <f t="shared" si="45"/>
        <v>-2.7358829299048332E-2</v>
      </c>
    </row>
    <row r="1453" spans="1:9" x14ac:dyDescent="0.35">
      <c r="A1453" s="1">
        <v>42466</v>
      </c>
      <c r="B1453">
        <v>183.570007</v>
      </c>
      <c r="C1453">
        <v>187.270004</v>
      </c>
      <c r="D1453">
        <v>183.020004</v>
      </c>
      <c r="E1453">
        <v>186.820007</v>
      </c>
      <c r="F1453">
        <v>1928300</v>
      </c>
      <c r="G1453">
        <v>186.820007</v>
      </c>
      <c r="H1453">
        <f t="shared" si="44"/>
        <v>1.6430924650202537E-2</v>
      </c>
      <c r="I1453">
        <f t="shared" si="45"/>
        <v>1.6430924650202537E-2</v>
      </c>
    </row>
    <row r="1454" spans="1:9" x14ac:dyDescent="0.35">
      <c r="A1454" s="1">
        <v>42467</v>
      </c>
      <c r="B1454">
        <v>185.740005</v>
      </c>
      <c r="C1454">
        <v>187.60000600000001</v>
      </c>
      <c r="D1454">
        <v>181.44000199999999</v>
      </c>
      <c r="E1454">
        <v>182.529999</v>
      </c>
      <c r="F1454">
        <v>1835900</v>
      </c>
      <c r="G1454">
        <v>182.529999</v>
      </c>
      <c r="H1454">
        <f t="shared" si="44"/>
        <v>-2.2963322124273339E-2</v>
      </c>
      <c r="I1454">
        <f t="shared" si="45"/>
        <v>-2.2963322124273339E-2</v>
      </c>
    </row>
    <row r="1455" spans="1:9" x14ac:dyDescent="0.35">
      <c r="A1455" s="1">
        <v>42468</v>
      </c>
      <c r="B1455">
        <v>184.60000600000001</v>
      </c>
      <c r="C1455">
        <v>186.300003</v>
      </c>
      <c r="D1455">
        <v>182.699997</v>
      </c>
      <c r="E1455">
        <v>183.979996</v>
      </c>
      <c r="F1455">
        <v>1714700</v>
      </c>
      <c r="G1455">
        <v>183.979996</v>
      </c>
      <c r="H1455">
        <f t="shared" si="44"/>
        <v>7.9438832408035912E-3</v>
      </c>
      <c r="I1455">
        <f t="shared" si="45"/>
        <v>7.9438832408035912E-3</v>
      </c>
    </row>
    <row r="1456" spans="1:9" x14ac:dyDescent="0.35">
      <c r="A1456" s="1">
        <v>42471</v>
      </c>
      <c r="B1456">
        <v>185.759995</v>
      </c>
      <c r="C1456">
        <v>187.14999399999999</v>
      </c>
      <c r="D1456">
        <v>184.759995</v>
      </c>
      <c r="E1456">
        <v>185.070007</v>
      </c>
      <c r="F1456">
        <v>1896000</v>
      </c>
      <c r="G1456">
        <v>185.070007</v>
      </c>
      <c r="H1456">
        <f t="shared" si="44"/>
        <v>5.9246169349846277E-3</v>
      </c>
      <c r="I1456">
        <f t="shared" si="45"/>
        <v>5.9246169349846277E-3</v>
      </c>
    </row>
    <row r="1457" spans="1:9" x14ac:dyDescent="0.35">
      <c r="A1457" s="1">
        <v>42472</v>
      </c>
      <c r="B1457">
        <v>186.029999</v>
      </c>
      <c r="C1457">
        <v>188.699997</v>
      </c>
      <c r="D1457">
        <v>185.58000200000001</v>
      </c>
      <c r="E1457">
        <v>187.39999399999999</v>
      </c>
      <c r="F1457">
        <v>1714600</v>
      </c>
      <c r="G1457">
        <v>187.39999399999999</v>
      </c>
      <c r="H1457">
        <f t="shared" si="44"/>
        <v>1.2589760154923366E-2</v>
      </c>
      <c r="I1457">
        <f t="shared" si="45"/>
        <v>1.2589760154923366E-2</v>
      </c>
    </row>
    <row r="1458" spans="1:9" x14ac:dyDescent="0.35">
      <c r="A1458" s="1">
        <v>42473</v>
      </c>
      <c r="B1458">
        <v>191</v>
      </c>
      <c r="C1458">
        <v>195.60000600000001</v>
      </c>
      <c r="D1458">
        <v>190.41999799999999</v>
      </c>
      <c r="E1458">
        <v>193.979996</v>
      </c>
      <c r="F1458">
        <v>3264600</v>
      </c>
      <c r="G1458">
        <v>193.979996</v>
      </c>
      <c r="H1458">
        <f t="shared" si="44"/>
        <v>3.5112071561752597E-2</v>
      </c>
      <c r="I1458">
        <f t="shared" si="45"/>
        <v>3.5112071561752597E-2</v>
      </c>
    </row>
    <row r="1459" spans="1:9" x14ac:dyDescent="0.35">
      <c r="A1459" s="1">
        <v>42474</v>
      </c>
      <c r="B1459">
        <v>194.979996</v>
      </c>
      <c r="C1459">
        <v>197.5</v>
      </c>
      <c r="D1459">
        <v>192.80999800000001</v>
      </c>
      <c r="E1459">
        <v>195.720001</v>
      </c>
      <c r="F1459">
        <v>2031800</v>
      </c>
      <c r="G1459">
        <v>195.720001</v>
      </c>
      <c r="H1459">
        <f t="shared" si="44"/>
        <v>8.9700228677187747E-3</v>
      </c>
      <c r="I1459">
        <f t="shared" si="45"/>
        <v>8.9700228677187747E-3</v>
      </c>
    </row>
    <row r="1460" spans="1:9" x14ac:dyDescent="0.35">
      <c r="A1460" s="1">
        <v>42475</v>
      </c>
      <c r="B1460">
        <v>195.320007</v>
      </c>
      <c r="C1460">
        <v>195.41000399999999</v>
      </c>
      <c r="D1460">
        <v>191.759995</v>
      </c>
      <c r="E1460">
        <v>193.220001</v>
      </c>
      <c r="F1460">
        <v>1641700</v>
      </c>
      <c r="G1460">
        <v>193.220001</v>
      </c>
      <c r="H1460">
        <f t="shared" si="44"/>
        <v>-1.2773349617957544E-2</v>
      </c>
      <c r="I1460">
        <f t="shared" si="45"/>
        <v>-1.2773349617957544E-2</v>
      </c>
    </row>
    <row r="1461" spans="1:9" x14ac:dyDescent="0.35">
      <c r="A1461" s="1">
        <v>42478</v>
      </c>
      <c r="B1461">
        <v>191.91999799999999</v>
      </c>
      <c r="C1461">
        <v>193.990005</v>
      </c>
      <c r="D1461">
        <v>191.259995</v>
      </c>
      <c r="E1461">
        <v>192.94000199999999</v>
      </c>
      <c r="F1461">
        <v>1500000</v>
      </c>
      <c r="G1461">
        <v>192.94000199999999</v>
      </c>
      <c r="H1461">
        <f t="shared" si="44"/>
        <v>-1.4491201663952152E-3</v>
      </c>
      <c r="I1461">
        <f t="shared" si="45"/>
        <v>-1.4491201663952152E-3</v>
      </c>
    </row>
    <row r="1462" spans="1:9" x14ac:dyDescent="0.35">
      <c r="A1462" s="1">
        <v>42479</v>
      </c>
      <c r="B1462">
        <v>193.44000199999999</v>
      </c>
      <c r="C1462">
        <v>195.25</v>
      </c>
      <c r="D1462">
        <v>190.66999799999999</v>
      </c>
      <c r="E1462">
        <v>194.520004</v>
      </c>
      <c r="F1462">
        <v>2123200</v>
      </c>
      <c r="G1462">
        <v>194.520004</v>
      </c>
      <c r="H1462">
        <f t="shared" si="44"/>
        <v>8.1890846046534585E-3</v>
      </c>
      <c r="I1462">
        <f t="shared" si="45"/>
        <v>8.1890846046534585E-3</v>
      </c>
    </row>
    <row r="1463" spans="1:9" x14ac:dyDescent="0.35">
      <c r="A1463" s="1">
        <v>42480</v>
      </c>
      <c r="B1463">
        <v>193.5</v>
      </c>
      <c r="C1463">
        <v>194.759995</v>
      </c>
      <c r="D1463">
        <v>192.60000600000001</v>
      </c>
      <c r="E1463">
        <v>193.66999799999999</v>
      </c>
      <c r="F1463">
        <v>1496300</v>
      </c>
      <c r="G1463">
        <v>193.66999799999999</v>
      </c>
      <c r="H1463">
        <f t="shared" si="44"/>
        <v>-4.3697613742595216E-3</v>
      </c>
      <c r="I1463">
        <f t="shared" si="45"/>
        <v>-4.3697613742595216E-3</v>
      </c>
    </row>
    <row r="1464" spans="1:9" x14ac:dyDescent="0.35">
      <c r="A1464" s="1">
        <v>42481</v>
      </c>
      <c r="B1464">
        <v>194.05999800000001</v>
      </c>
      <c r="C1464">
        <v>195.96000699999999</v>
      </c>
      <c r="D1464">
        <v>191.75</v>
      </c>
      <c r="E1464">
        <v>192.740005</v>
      </c>
      <c r="F1464">
        <v>1726600</v>
      </c>
      <c r="G1464">
        <v>192.740005</v>
      </c>
      <c r="H1464">
        <f t="shared" si="44"/>
        <v>-4.8019466598021865E-3</v>
      </c>
      <c r="I1464">
        <f t="shared" si="45"/>
        <v>-4.8019466598021865E-3</v>
      </c>
    </row>
    <row r="1465" spans="1:9" x14ac:dyDescent="0.35">
      <c r="A1465" s="1">
        <v>42482</v>
      </c>
      <c r="B1465">
        <v>190.029999</v>
      </c>
      <c r="C1465">
        <v>192.699997</v>
      </c>
      <c r="D1465">
        <v>188.029999</v>
      </c>
      <c r="E1465">
        <v>190.759995</v>
      </c>
      <c r="F1465">
        <v>2015800</v>
      </c>
      <c r="G1465">
        <v>190.759995</v>
      </c>
      <c r="H1465">
        <f t="shared" si="44"/>
        <v>-1.0272958123042453E-2</v>
      </c>
      <c r="I1465">
        <f t="shared" si="45"/>
        <v>-1.0272958123042453E-2</v>
      </c>
    </row>
    <row r="1466" spans="1:9" x14ac:dyDescent="0.35">
      <c r="A1466" s="1">
        <v>42485</v>
      </c>
      <c r="B1466">
        <v>190.91000399999999</v>
      </c>
      <c r="C1466">
        <v>192.41000399999999</v>
      </c>
      <c r="D1466">
        <v>186.53999300000001</v>
      </c>
      <c r="E1466">
        <v>188.03999300000001</v>
      </c>
      <c r="F1466">
        <v>1754900</v>
      </c>
      <c r="G1466">
        <v>188.03999300000001</v>
      </c>
      <c r="H1466">
        <f t="shared" si="44"/>
        <v>-1.4258765313974735E-2</v>
      </c>
      <c r="I1466">
        <f t="shared" si="45"/>
        <v>-1.4258765313974735E-2</v>
      </c>
    </row>
    <row r="1467" spans="1:9" x14ac:dyDescent="0.35">
      <c r="A1467" s="1">
        <v>42486</v>
      </c>
      <c r="B1467">
        <v>188.679993</v>
      </c>
      <c r="C1467">
        <v>190.88000500000001</v>
      </c>
      <c r="D1467">
        <v>186.36999499999999</v>
      </c>
      <c r="E1467">
        <v>188.25</v>
      </c>
      <c r="F1467">
        <v>1892900</v>
      </c>
      <c r="G1467">
        <v>188.25</v>
      </c>
      <c r="H1467">
        <f t="shared" si="44"/>
        <v>1.1168209307473771E-3</v>
      </c>
      <c r="I1467">
        <f t="shared" si="45"/>
        <v>1.1168209307473771E-3</v>
      </c>
    </row>
    <row r="1468" spans="1:9" x14ac:dyDescent="0.35">
      <c r="A1468" s="1">
        <v>42487</v>
      </c>
      <c r="B1468">
        <v>187.520004</v>
      </c>
      <c r="C1468">
        <v>189.070007</v>
      </c>
      <c r="D1468">
        <v>184.44000199999999</v>
      </c>
      <c r="E1468">
        <v>187.949997</v>
      </c>
      <c r="F1468">
        <v>2257000</v>
      </c>
      <c r="G1468">
        <v>187.949997</v>
      </c>
      <c r="H1468">
        <f t="shared" si="44"/>
        <v>-1.5936414342629683E-3</v>
      </c>
      <c r="I1468">
        <f t="shared" si="45"/>
        <v>-1.5936414342629683E-3</v>
      </c>
    </row>
    <row r="1469" spans="1:9" x14ac:dyDescent="0.35">
      <c r="A1469" s="1">
        <v>42488</v>
      </c>
      <c r="B1469">
        <v>187.35000600000001</v>
      </c>
      <c r="C1469">
        <v>190.33000200000001</v>
      </c>
      <c r="D1469">
        <v>185.53999300000001</v>
      </c>
      <c r="E1469">
        <v>186.020004</v>
      </c>
      <c r="F1469">
        <v>3611300</v>
      </c>
      <c r="G1469">
        <v>186.020004</v>
      </c>
      <c r="H1469">
        <f t="shared" si="44"/>
        <v>-1.0268651400936154E-2</v>
      </c>
      <c r="I1469">
        <f t="shared" si="45"/>
        <v>-1.0268651400936154E-2</v>
      </c>
    </row>
    <row r="1470" spans="1:9" x14ac:dyDescent="0.35">
      <c r="A1470" s="1">
        <v>42489</v>
      </c>
      <c r="B1470">
        <v>189.5</v>
      </c>
      <c r="C1470">
        <v>201</v>
      </c>
      <c r="D1470">
        <v>189</v>
      </c>
      <c r="E1470">
        <v>194.300003</v>
      </c>
      <c r="F1470">
        <v>6954700</v>
      </c>
      <c r="G1470">
        <v>194.300003</v>
      </c>
      <c r="H1470">
        <f t="shared" si="44"/>
        <v>4.4511336533462301E-2</v>
      </c>
      <c r="I1470">
        <f t="shared" si="45"/>
        <v>4.4511336533462301E-2</v>
      </c>
    </row>
    <row r="1471" spans="1:9" x14ac:dyDescent="0.35">
      <c r="A1471" s="1">
        <v>42492</v>
      </c>
      <c r="B1471">
        <v>185.33000200000001</v>
      </c>
      <c r="C1471">
        <v>185.33000200000001</v>
      </c>
      <c r="D1471">
        <v>176.5</v>
      </c>
      <c r="E1471">
        <v>178.91000399999999</v>
      </c>
      <c r="F1471">
        <v>10170300</v>
      </c>
      <c r="G1471">
        <v>178.91000399999999</v>
      </c>
      <c r="H1471">
        <f t="shared" si="44"/>
        <v>-7.9207404850117361E-2</v>
      </c>
      <c r="I1471">
        <f t="shared" si="45"/>
        <v>-7.9207404850117361E-2</v>
      </c>
    </row>
    <row r="1472" spans="1:9" x14ac:dyDescent="0.35">
      <c r="A1472" s="1">
        <v>42493</v>
      </c>
      <c r="B1472">
        <v>175.800003</v>
      </c>
      <c r="C1472">
        <v>176.38000500000001</v>
      </c>
      <c r="D1472">
        <v>172</v>
      </c>
      <c r="E1472">
        <v>174.36000100000001</v>
      </c>
      <c r="F1472">
        <v>5482300</v>
      </c>
      <c r="G1472">
        <v>174.36000100000001</v>
      </c>
      <c r="H1472">
        <f t="shared" si="44"/>
        <v>-2.543179754218761E-2</v>
      </c>
      <c r="I1472">
        <f t="shared" si="45"/>
        <v>-2.543179754218761E-2</v>
      </c>
    </row>
    <row r="1473" spans="1:9" x14ac:dyDescent="0.35">
      <c r="A1473" s="1">
        <v>42494</v>
      </c>
      <c r="B1473">
        <v>172.03999300000001</v>
      </c>
      <c r="C1473">
        <v>178.14999399999999</v>
      </c>
      <c r="D1473">
        <v>171.5</v>
      </c>
      <c r="E1473">
        <v>177.279999</v>
      </c>
      <c r="F1473">
        <v>4005500</v>
      </c>
      <c r="G1473">
        <v>177.279999</v>
      </c>
      <c r="H1473">
        <f t="shared" si="44"/>
        <v>1.6746948745429247E-2</v>
      </c>
      <c r="I1473">
        <f t="shared" si="45"/>
        <v>1.6746948745429247E-2</v>
      </c>
    </row>
    <row r="1474" spans="1:9" x14ac:dyDescent="0.35">
      <c r="A1474" s="1">
        <v>42495</v>
      </c>
      <c r="B1474">
        <v>177.63999899999999</v>
      </c>
      <c r="C1474">
        <v>179.699997</v>
      </c>
      <c r="D1474">
        <v>174.13000500000001</v>
      </c>
      <c r="E1474">
        <v>175.220001</v>
      </c>
      <c r="F1474">
        <v>3559300</v>
      </c>
      <c r="G1474">
        <v>175.220001</v>
      </c>
      <c r="H1474">
        <f t="shared" si="44"/>
        <v>-1.1620024885040795E-2</v>
      </c>
      <c r="I1474">
        <f t="shared" si="45"/>
        <v>-1.1620024885040795E-2</v>
      </c>
    </row>
    <row r="1475" spans="1:9" x14ac:dyDescent="0.35">
      <c r="A1475" s="1">
        <v>42496</v>
      </c>
      <c r="B1475">
        <v>173.91000399999999</v>
      </c>
      <c r="C1475">
        <v>176.800003</v>
      </c>
      <c r="D1475">
        <v>172.11000100000001</v>
      </c>
      <c r="E1475">
        <v>173.94000199999999</v>
      </c>
      <c r="F1475">
        <v>3112600</v>
      </c>
      <c r="G1475">
        <v>173.94000199999999</v>
      </c>
      <c r="H1475">
        <f t="shared" si="44"/>
        <v>-7.3050964084859452E-3</v>
      </c>
      <c r="I1475">
        <f t="shared" si="45"/>
        <v>-7.3050964084859452E-3</v>
      </c>
    </row>
    <row r="1476" spans="1:9" x14ac:dyDescent="0.35">
      <c r="A1476" s="1">
        <v>42499</v>
      </c>
      <c r="B1476">
        <v>165.83999600000001</v>
      </c>
      <c r="C1476">
        <v>172.36000100000001</v>
      </c>
      <c r="D1476">
        <v>165.10000600000001</v>
      </c>
      <c r="E1476">
        <v>169.490005</v>
      </c>
      <c r="F1476">
        <v>6555200</v>
      </c>
      <c r="G1476">
        <v>169.490005</v>
      </c>
      <c r="H1476">
        <f t="shared" ref="H1476:H1513" si="46">(E1476-E1475)/E1475</f>
        <v>-2.5583517010652881E-2</v>
      </c>
      <c r="I1476">
        <f t="shared" ref="I1476:I1513" si="47">(G1476-G1475)/G1475</f>
        <v>-2.5583517010652881E-2</v>
      </c>
    </row>
    <row r="1477" spans="1:9" x14ac:dyDescent="0.35">
      <c r="A1477" s="1">
        <v>42500</v>
      </c>
      <c r="B1477">
        <v>170.75</v>
      </c>
      <c r="C1477">
        <v>171</v>
      </c>
      <c r="D1477">
        <v>165.41999799999999</v>
      </c>
      <c r="E1477">
        <v>166.21000699999999</v>
      </c>
      <c r="F1477">
        <v>5456200</v>
      </c>
      <c r="G1477">
        <v>166.21000699999999</v>
      </c>
      <c r="H1477">
        <f t="shared" si="46"/>
        <v>-1.9352161798567451E-2</v>
      </c>
      <c r="I1477">
        <f t="shared" si="47"/>
        <v>-1.9352161798567451E-2</v>
      </c>
    </row>
    <row r="1478" spans="1:9" x14ac:dyDescent="0.35">
      <c r="A1478" s="1">
        <v>42501</v>
      </c>
      <c r="B1478">
        <v>165.88000500000001</v>
      </c>
      <c r="C1478">
        <v>166.270004</v>
      </c>
      <c r="D1478">
        <v>161.11999499999999</v>
      </c>
      <c r="E1478">
        <v>163.050003</v>
      </c>
      <c r="F1478">
        <v>6152100</v>
      </c>
      <c r="G1478">
        <v>163.050003</v>
      </c>
      <c r="H1478">
        <f t="shared" si="46"/>
        <v>-1.9012116400428204E-2</v>
      </c>
      <c r="I1478">
        <f t="shared" si="47"/>
        <v>-1.9012116400428204E-2</v>
      </c>
    </row>
    <row r="1479" spans="1:9" x14ac:dyDescent="0.35">
      <c r="A1479" s="1">
        <v>42502</v>
      </c>
      <c r="B1479">
        <v>164.03999300000001</v>
      </c>
      <c r="C1479">
        <v>164.5</v>
      </c>
      <c r="D1479">
        <v>158.38000500000001</v>
      </c>
      <c r="E1479">
        <v>161.279999</v>
      </c>
      <c r="F1479">
        <v>4103000</v>
      </c>
      <c r="G1479">
        <v>161.279999</v>
      </c>
      <c r="H1479">
        <f t="shared" si="46"/>
        <v>-1.0855590109986076E-2</v>
      </c>
      <c r="I1479">
        <f t="shared" si="47"/>
        <v>-1.0855590109986076E-2</v>
      </c>
    </row>
    <row r="1480" spans="1:9" x14ac:dyDescent="0.35">
      <c r="A1480" s="1">
        <v>42503</v>
      </c>
      <c r="B1480">
        <v>160.66000399999999</v>
      </c>
      <c r="C1480">
        <v>162.71000699999999</v>
      </c>
      <c r="D1480">
        <v>159.11999499999999</v>
      </c>
      <c r="E1480">
        <v>159.75</v>
      </c>
      <c r="F1480">
        <v>3131800</v>
      </c>
      <c r="G1480">
        <v>159.75</v>
      </c>
      <c r="H1480">
        <f t="shared" si="46"/>
        <v>-9.4866010012810299E-3</v>
      </c>
      <c r="I1480">
        <f t="shared" si="47"/>
        <v>-9.4866010012810299E-3</v>
      </c>
    </row>
    <row r="1481" spans="1:9" x14ac:dyDescent="0.35">
      <c r="A1481" s="1">
        <v>42506</v>
      </c>
      <c r="B1481">
        <v>161.91999799999999</v>
      </c>
      <c r="C1481">
        <v>168.949997</v>
      </c>
      <c r="D1481">
        <v>161.30999800000001</v>
      </c>
      <c r="E1481">
        <v>167.96000699999999</v>
      </c>
      <c r="F1481">
        <v>5489900</v>
      </c>
      <c r="G1481">
        <v>167.96000699999999</v>
      </c>
      <c r="H1481">
        <f t="shared" si="46"/>
        <v>5.1392845070422473E-2</v>
      </c>
      <c r="I1481">
        <f t="shared" si="47"/>
        <v>5.1392845070422473E-2</v>
      </c>
    </row>
    <row r="1482" spans="1:9" x14ac:dyDescent="0.35">
      <c r="A1482" s="1">
        <v>42507</v>
      </c>
      <c r="B1482">
        <v>168.58999600000001</v>
      </c>
      <c r="C1482">
        <v>172.949997</v>
      </c>
      <c r="D1482">
        <v>167.64999399999999</v>
      </c>
      <c r="E1482">
        <v>171.03999300000001</v>
      </c>
      <c r="F1482">
        <v>5064900</v>
      </c>
      <c r="G1482">
        <v>171.03999300000001</v>
      </c>
      <c r="H1482">
        <f t="shared" si="46"/>
        <v>1.8337615334822054E-2</v>
      </c>
      <c r="I1482">
        <f t="shared" si="47"/>
        <v>1.8337615334822054E-2</v>
      </c>
    </row>
    <row r="1483" spans="1:9" x14ac:dyDescent="0.35">
      <c r="A1483" s="1">
        <v>42508</v>
      </c>
      <c r="B1483">
        <v>169.75</v>
      </c>
      <c r="C1483">
        <v>171.529999</v>
      </c>
      <c r="D1483">
        <v>167.66999799999999</v>
      </c>
      <c r="E1483">
        <v>169.449997</v>
      </c>
      <c r="F1483">
        <v>3222800</v>
      </c>
      <c r="G1483">
        <v>169.449997</v>
      </c>
      <c r="H1483">
        <f t="shared" si="46"/>
        <v>-9.2960480885895119E-3</v>
      </c>
      <c r="I1483">
        <f t="shared" si="47"/>
        <v>-9.2960480885895119E-3</v>
      </c>
    </row>
    <row r="1484" spans="1:9" x14ac:dyDescent="0.35">
      <c r="A1484" s="1">
        <v>42509</v>
      </c>
      <c r="B1484">
        <v>168.75</v>
      </c>
      <c r="C1484">
        <v>169.83000200000001</v>
      </c>
      <c r="D1484">
        <v>164.929993</v>
      </c>
      <c r="E1484">
        <v>168.509995</v>
      </c>
      <c r="F1484">
        <v>2423100</v>
      </c>
      <c r="G1484">
        <v>168.509995</v>
      </c>
      <c r="H1484">
        <f t="shared" si="46"/>
        <v>-5.5473710040844244E-3</v>
      </c>
      <c r="I1484">
        <f t="shared" si="47"/>
        <v>-5.5473710040844244E-3</v>
      </c>
    </row>
    <row r="1485" spans="1:9" x14ac:dyDescent="0.35">
      <c r="A1485" s="1">
        <v>42510</v>
      </c>
      <c r="B1485">
        <v>169.41000399999999</v>
      </c>
      <c r="C1485">
        <v>171.10000600000001</v>
      </c>
      <c r="D1485">
        <v>168.33000200000001</v>
      </c>
      <c r="E1485">
        <v>170.050003</v>
      </c>
      <c r="F1485">
        <v>2255300</v>
      </c>
      <c r="G1485">
        <v>170.050003</v>
      </c>
      <c r="H1485">
        <f t="shared" si="46"/>
        <v>9.1389712521206846E-3</v>
      </c>
      <c r="I1485">
        <f t="shared" si="47"/>
        <v>9.1389712521206846E-3</v>
      </c>
    </row>
    <row r="1486" spans="1:9" x14ac:dyDescent="0.35">
      <c r="A1486" s="1">
        <v>42513</v>
      </c>
      <c r="B1486">
        <v>170.69000199999999</v>
      </c>
      <c r="C1486">
        <v>171.5</v>
      </c>
      <c r="D1486">
        <v>169.429993</v>
      </c>
      <c r="E1486">
        <v>169.770004</v>
      </c>
      <c r="F1486">
        <v>1627200</v>
      </c>
      <c r="G1486">
        <v>169.770004</v>
      </c>
      <c r="H1486">
        <f t="shared" si="46"/>
        <v>-1.6465686272290371E-3</v>
      </c>
      <c r="I1486">
        <f t="shared" si="47"/>
        <v>-1.6465686272290371E-3</v>
      </c>
    </row>
    <row r="1487" spans="1:9" x14ac:dyDescent="0.35">
      <c r="A1487" s="1">
        <v>42514</v>
      </c>
      <c r="B1487">
        <v>171.550003</v>
      </c>
      <c r="C1487">
        <v>178.11000100000001</v>
      </c>
      <c r="D1487">
        <v>169.91999799999999</v>
      </c>
      <c r="E1487">
        <v>175.91000399999999</v>
      </c>
      <c r="F1487">
        <v>4630800</v>
      </c>
      <c r="G1487">
        <v>175.91000399999999</v>
      </c>
      <c r="H1487">
        <f t="shared" si="46"/>
        <v>3.61665774597024E-2</v>
      </c>
      <c r="I1487">
        <f t="shared" si="47"/>
        <v>3.61665774597024E-2</v>
      </c>
    </row>
    <row r="1488" spans="1:9" x14ac:dyDescent="0.35">
      <c r="A1488" s="1">
        <v>42515</v>
      </c>
      <c r="B1488">
        <v>176.990005</v>
      </c>
      <c r="C1488">
        <v>178.80999800000001</v>
      </c>
      <c r="D1488">
        <v>175.21000699999999</v>
      </c>
      <c r="E1488">
        <v>176.71000699999999</v>
      </c>
      <c r="F1488">
        <v>3567500</v>
      </c>
      <c r="G1488">
        <v>176.71000699999999</v>
      </c>
      <c r="H1488">
        <f t="shared" si="46"/>
        <v>4.5477970655949948E-3</v>
      </c>
      <c r="I1488">
        <f t="shared" si="47"/>
        <v>4.5477970655949948E-3</v>
      </c>
    </row>
    <row r="1489" spans="1:9" x14ac:dyDescent="0.35">
      <c r="A1489" s="1">
        <v>42516</v>
      </c>
      <c r="B1489">
        <v>176.19000199999999</v>
      </c>
      <c r="C1489">
        <v>177.779999</v>
      </c>
      <c r="D1489">
        <v>175</v>
      </c>
      <c r="E1489">
        <v>177.66999799999999</v>
      </c>
      <c r="F1489">
        <v>3541300</v>
      </c>
      <c r="G1489">
        <v>177.66999799999999</v>
      </c>
      <c r="H1489">
        <f t="shared" si="46"/>
        <v>5.4325785862257498E-3</v>
      </c>
      <c r="I1489">
        <f t="shared" si="47"/>
        <v>5.4325785862257498E-3</v>
      </c>
    </row>
    <row r="1490" spans="1:9" x14ac:dyDescent="0.35">
      <c r="A1490" s="1">
        <v>42517</v>
      </c>
      <c r="B1490">
        <v>178.28999300000001</v>
      </c>
      <c r="C1490">
        <v>185.279999</v>
      </c>
      <c r="D1490">
        <v>178.279999</v>
      </c>
      <c r="E1490">
        <v>185.009995</v>
      </c>
      <c r="F1490">
        <v>5600300</v>
      </c>
      <c r="G1490">
        <v>185.009995</v>
      </c>
      <c r="H1490">
        <f t="shared" si="46"/>
        <v>4.1312529310660609E-2</v>
      </c>
      <c r="I1490">
        <f t="shared" si="47"/>
        <v>4.1312529310660609E-2</v>
      </c>
    </row>
    <row r="1491" spans="1:9" x14ac:dyDescent="0.35">
      <c r="A1491" s="1">
        <v>42521</v>
      </c>
      <c r="B1491">
        <v>185.14999399999999</v>
      </c>
      <c r="C1491">
        <v>185.509995</v>
      </c>
      <c r="D1491">
        <v>176.61000100000001</v>
      </c>
      <c r="E1491">
        <v>178.53999300000001</v>
      </c>
      <c r="F1491">
        <v>24063000</v>
      </c>
      <c r="G1491">
        <v>178.53999300000001</v>
      </c>
      <c r="H1491">
        <f t="shared" si="46"/>
        <v>-3.4971094399521459E-2</v>
      </c>
      <c r="I1491">
        <f t="shared" si="47"/>
        <v>-3.4971094399521459E-2</v>
      </c>
    </row>
    <row r="1492" spans="1:9" x14ac:dyDescent="0.35">
      <c r="A1492" s="1">
        <v>42522</v>
      </c>
      <c r="B1492">
        <v>176.529999</v>
      </c>
      <c r="C1492">
        <v>177.770004</v>
      </c>
      <c r="D1492">
        <v>174.259995</v>
      </c>
      <c r="E1492">
        <v>176.529999</v>
      </c>
      <c r="F1492">
        <v>4783300</v>
      </c>
      <c r="G1492">
        <v>176.529999</v>
      </c>
      <c r="H1492">
        <f t="shared" si="46"/>
        <v>-1.1257948240201879E-2</v>
      </c>
      <c r="I1492">
        <f t="shared" si="47"/>
        <v>-1.1257948240201879E-2</v>
      </c>
    </row>
    <row r="1493" spans="1:9" x14ac:dyDescent="0.35">
      <c r="A1493" s="1">
        <v>42523</v>
      </c>
      <c r="B1493">
        <v>177.199997</v>
      </c>
      <c r="C1493">
        <v>179</v>
      </c>
      <c r="D1493">
        <v>174.75</v>
      </c>
      <c r="E1493">
        <v>175.63999899999999</v>
      </c>
      <c r="F1493">
        <v>3210400</v>
      </c>
      <c r="G1493">
        <v>175.63999899999999</v>
      </c>
      <c r="H1493">
        <f t="shared" si="46"/>
        <v>-5.0416360111122799E-3</v>
      </c>
      <c r="I1493">
        <f t="shared" si="47"/>
        <v>-5.0416360111122799E-3</v>
      </c>
    </row>
    <row r="1494" spans="1:9" x14ac:dyDescent="0.35">
      <c r="A1494" s="1">
        <v>42524</v>
      </c>
      <c r="B1494">
        <v>176.63999899999999</v>
      </c>
      <c r="C1494">
        <v>177.5</v>
      </c>
      <c r="D1494">
        <v>172.33000200000001</v>
      </c>
      <c r="E1494">
        <v>173.740005</v>
      </c>
      <c r="F1494">
        <v>2961700</v>
      </c>
      <c r="G1494">
        <v>173.740005</v>
      </c>
      <c r="H1494">
        <f t="shared" si="46"/>
        <v>-1.081754731733967E-2</v>
      </c>
      <c r="I1494">
        <f t="shared" si="47"/>
        <v>-1.081754731733967E-2</v>
      </c>
    </row>
    <row r="1495" spans="1:9" x14ac:dyDescent="0.35">
      <c r="A1495" s="1">
        <v>42527</v>
      </c>
      <c r="B1495">
        <v>174.729996</v>
      </c>
      <c r="C1495">
        <v>176.05999800000001</v>
      </c>
      <c r="D1495">
        <v>173.800003</v>
      </c>
      <c r="E1495">
        <v>174.61999499999999</v>
      </c>
      <c r="F1495">
        <v>1873000</v>
      </c>
      <c r="G1495">
        <v>174.61999499999999</v>
      </c>
      <c r="H1495">
        <f t="shared" si="46"/>
        <v>5.0649820114831486E-3</v>
      </c>
      <c r="I1495">
        <f t="shared" si="47"/>
        <v>5.0649820114831486E-3</v>
      </c>
    </row>
    <row r="1496" spans="1:9" x14ac:dyDescent="0.35">
      <c r="A1496" s="1">
        <v>42528</v>
      </c>
      <c r="B1496">
        <v>175.86999499999999</v>
      </c>
      <c r="C1496">
        <v>175.86999499999999</v>
      </c>
      <c r="D1496">
        <v>170.80999800000001</v>
      </c>
      <c r="E1496">
        <v>170.86000100000001</v>
      </c>
      <c r="F1496">
        <v>2401200</v>
      </c>
      <c r="G1496">
        <v>170.86000100000001</v>
      </c>
      <c r="H1496">
        <f t="shared" si="46"/>
        <v>-2.1532436763613341E-2</v>
      </c>
      <c r="I1496">
        <f t="shared" si="47"/>
        <v>-2.1532436763613341E-2</v>
      </c>
    </row>
    <row r="1497" spans="1:9" x14ac:dyDescent="0.35">
      <c r="A1497" s="1">
        <v>42529</v>
      </c>
      <c r="B1497">
        <v>172.03999300000001</v>
      </c>
      <c r="C1497">
        <v>172.199997</v>
      </c>
      <c r="D1497">
        <v>168.46000699999999</v>
      </c>
      <c r="E1497">
        <v>168.71000699999999</v>
      </c>
      <c r="F1497">
        <v>2484800</v>
      </c>
      <c r="G1497">
        <v>168.71000699999999</v>
      </c>
      <c r="H1497">
        <f t="shared" si="46"/>
        <v>-1.2583366425240865E-2</v>
      </c>
      <c r="I1497">
        <f t="shared" si="47"/>
        <v>-1.2583366425240865E-2</v>
      </c>
    </row>
    <row r="1498" spans="1:9" x14ac:dyDescent="0.35">
      <c r="A1498" s="1">
        <v>42530</v>
      </c>
      <c r="B1498">
        <v>168</v>
      </c>
      <c r="C1498">
        <v>169.300003</v>
      </c>
      <c r="D1498">
        <v>166.14999399999999</v>
      </c>
      <c r="E1498">
        <v>168.990005</v>
      </c>
      <c r="F1498">
        <v>2262200</v>
      </c>
      <c r="G1498">
        <v>168.990005</v>
      </c>
      <c r="H1498">
        <f t="shared" si="46"/>
        <v>1.6596407348854309E-3</v>
      </c>
      <c r="I1498">
        <f t="shared" si="47"/>
        <v>1.6596407348854309E-3</v>
      </c>
    </row>
    <row r="1499" spans="1:9" x14ac:dyDescent="0.35">
      <c r="A1499" s="1">
        <v>42531</v>
      </c>
      <c r="B1499">
        <v>166.58000200000001</v>
      </c>
      <c r="C1499">
        <v>167.449997</v>
      </c>
      <c r="D1499">
        <v>164</v>
      </c>
      <c r="E1499">
        <v>164.279999</v>
      </c>
      <c r="F1499">
        <v>2446800</v>
      </c>
      <c r="G1499">
        <v>164.279999</v>
      </c>
      <c r="H1499">
        <f t="shared" si="46"/>
        <v>-2.7871506365124924E-2</v>
      </c>
      <c r="I1499">
        <f t="shared" si="47"/>
        <v>-2.7871506365124924E-2</v>
      </c>
    </row>
    <row r="1500" spans="1:9" x14ac:dyDescent="0.35">
      <c r="A1500" s="1">
        <v>42534</v>
      </c>
      <c r="B1500">
        <v>161.009995</v>
      </c>
      <c r="C1500">
        <v>164.86000100000001</v>
      </c>
      <c r="D1500">
        <v>160</v>
      </c>
      <c r="E1500">
        <v>163.550003</v>
      </c>
      <c r="F1500">
        <v>3829900</v>
      </c>
      <c r="G1500">
        <v>163.550003</v>
      </c>
      <c r="H1500">
        <f t="shared" si="46"/>
        <v>-4.4436085003871952E-3</v>
      </c>
      <c r="I1500">
        <f t="shared" si="47"/>
        <v>-4.4436085003871952E-3</v>
      </c>
    </row>
    <row r="1501" spans="1:9" x14ac:dyDescent="0.35">
      <c r="A1501" s="1">
        <v>42535</v>
      </c>
      <c r="B1501">
        <v>159.259995</v>
      </c>
      <c r="C1501">
        <v>170.19000199999999</v>
      </c>
      <c r="D1501">
        <v>159.13000500000001</v>
      </c>
      <c r="E1501">
        <v>160.83999600000001</v>
      </c>
      <c r="F1501">
        <v>10154400</v>
      </c>
      <c r="G1501">
        <v>160.83999600000001</v>
      </c>
      <c r="H1501">
        <f t="shared" si="46"/>
        <v>-1.6569898809479022E-2</v>
      </c>
      <c r="I1501">
        <f t="shared" si="47"/>
        <v>-1.6569898809479022E-2</v>
      </c>
    </row>
    <row r="1502" spans="1:9" x14ac:dyDescent="0.35">
      <c r="A1502" s="1">
        <v>42536</v>
      </c>
      <c r="B1502">
        <v>161.61000100000001</v>
      </c>
      <c r="C1502">
        <v>162.179993</v>
      </c>
      <c r="D1502">
        <v>160.05999800000001</v>
      </c>
      <c r="E1502">
        <v>161.029999</v>
      </c>
      <c r="F1502">
        <v>3771000</v>
      </c>
      <c r="G1502">
        <v>161.029999</v>
      </c>
      <c r="H1502">
        <f t="shared" si="46"/>
        <v>1.1813168659864312E-3</v>
      </c>
      <c r="I1502">
        <f t="shared" si="47"/>
        <v>1.1813168659864312E-3</v>
      </c>
    </row>
    <row r="1503" spans="1:9" x14ac:dyDescent="0.35">
      <c r="A1503" s="1">
        <v>42537</v>
      </c>
      <c r="B1503">
        <v>160.58000200000001</v>
      </c>
      <c r="C1503">
        <v>166.16999799999999</v>
      </c>
      <c r="D1503">
        <v>159.5</v>
      </c>
      <c r="E1503">
        <v>165.520004</v>
      </c>
      <c r="F1503">
        <v>4452800</v>
      </c>
      <c r="G1503">
        <v>165.520004</v>
      </c>
      <c r="H1503">
        <f t="shared" si="46"/>
        <v>2.7883034390380864E-2</v>
      </c>
      <c r="I1503">
        <f t="shared" si="47"/>
        <v>2.7883034390380864E-2</v>
      </c>
    </row>
    <row r="1504" spans="1:9" x14ac:dyDescent="0.35">
      <c r="A1504" s="1">
        <v>42538</v>
      </c>
      <c r="B1504">
        <v>165.41999799999999</v>
      </c>
      <c r="C1504">
        <v>165.83999600000001</v>
      </c>
      <c r="D1504">
        <v>161.85000600000001</v>
      </c>
      <c r="E1504">
        <v>162.679993</v>
      </c>
      <c r="F1504">
        <v>3220700</v>
      </c>
      <c r="G1504">
        <v>162.679993</v>
      </c>
      <c r="H1504">
        <f t="shared" si="46"/>
        <v>-1.7158113408455477E-2</v>
      </c>
      <c r="I1504">
        <f t="shared" si="47"/>
        <v>-1.7158113408455477E-2</v>
      </c>
    </row>
    <row r="1505" spans="1:9" x14ac:dyDescent="0.35">
      <c r="A1505" s="1">
        <v>42541</v>
      </c>
      <c r="B1505">
        <v>165.570007</v>
      </c>
      <c r="C1505">
        <v>172.28999300000001</v>
      </c>
      <c r="D1505">
        <v>165.570007</v>
      </c>
      <c r="E1505">
        <v>166.529999</v>
      </c>
      <c r="F1505">
        <v>3463500</v>
      </c>
      <c r="G1505">
        <v>166.529999</v>
      </c>
      <c r="H1505">
        <f t="shared" si="46"/>
        <v>2.3666130843760288E-2</v>
      </c>
      <c r="I1505">
        <f t="shared" si="47"/>
        <v>2.3666130843760288E-2</v>
      </c>
    </row>
    <row r="1506" spans="1:9" x14ac:dyDescent="0.35">
      <c r="A1506" s="1">
        <v>42542</v>
      </c>
      <c r="B1506">
        <v>167.44000199999999</v>
      </c>
      <c r="C1506">
        <v>168.38999899999999</v>
      </c>
      <c r="D1506">
        <v>162.720001</v>
      </c>
      <c r="E1506">
        <v>162.800003</v>
      </c>
      <c r="F1506">
        <v>3036300</v>
      </c>
      <c r="G1506">
        <v>162.800003</v>
      </c>
      <c r="H1506">
        <f t="shared" si="46"/>
        <v>-2.2398342775465936E-2</v>
      </c>
      <c r="I1506">
        <f t="shared" si="47"/>
        <v>-2.2398342775465936E-2</v>
      </c>
    </row>
    <row r="1507" spans="1:9" x14ac:dyDescent="0.35">
      <c r="A1507" s="1">
        <v>42543</v>
      </c>
      <c r="B1507">
        <v>162.490005</v>
      </c>
      <c r="C1507">
        <v>165.520004</v>
      </c>
      <c r="D1507">
        <v>161</v>
      </c>
      <c r="E1507">
        <v>162.220001</v>
      </c>
      <c r="F1507">
        <v>2778600</v>
      </c>
      <c r="G1507">
        <v>162.220001</v>
      </c>
      <c r="H1507">
        <f t="shared" si="46"/>
        <v>-3.5626657820148041E-3</v>
      </c>
      <c r="I1507">
        <f t="shared" si="47"/>
        <v>-3.5626657820148041E-3</v>
      </c>
    </row>
    <row r="1508" spans="1:9" x14ac:dyDescent="0.35">
      <c r="A1508" s="1">
        <v>42544</v>
      </c>
      <c r="B1508">
        <v>163.509995</v>
      </c>
      <c r="C1508">
        <v>164.96000699999999</v>
      </c>
      <c r="D1508">
        <v>162.550003</v>
      </c>
      <c r="E1508">
        <v>163.91999799999999</v>
      </c>
      <c r="F1508">
        <v>2028500</v>
      </c>
      <c r="G1508">
        <v>163.91999799999999</v>
      </c>
      <c r="H1508">
        <f t="shared" si="46"/>
        <v>1.0479577052893719E-2</v>
      </c>
      <c r="I1508">
        <f t="shared" si="47"/>
        <v>1.0479577052893719E-2</v>
      </c>
    </row>
    <row r="1509" spans="1:9" x14ac:dyDescent="0.35">
      <c r="A1509" s="1">
        <v>42545</v>
      </c>
      <c r="B1509">
        <v>158.86999499999999</v>
      </c>
      <c r="C1509">
        <v>163.63000500000001</v>
      </c>
      <c r="D1509">
        <v>158.009995</v>
      </c>
      <c r="E1509">
        <v>159.11999499999999</v>
      </c>
      <c r="F1509">
        <v>3182300</v>
      </c>
      <c r="G1509">
        <v>159.11999499999999</v>
      </c>
      <c r="H1509">
        <f t="shared" si="46"/>
        <v>-2.9282595525653949E-2</v>
      </c>
      <c r="I1509">
        <f t="shared" si="47"/>
        <v>-2.9282595525653949E-2</v>
      </c>
    </row>
    <row r="1510" spans="1:9" x14ac:dyDescent="0.35">
      <c r="A1510" s="1">
        <v>42548</v>
      </c>
      <c r="B1510">
        <v>158.240005</v>
      </c>
      <c r="C1510">
        <v>158.550003</v>
      </c>
      <c r="D1510">
        <v>155.279999</v>
      </c>
      <c r="E1510">
        <v>156.91999799999999</v>
      </c>
      <c r="F1510">
        <v>3210200</v>
      </c>
      <c r="G1510">
        <v>156.91999799999999</v>
      </c>
      <c r="H1510">
        <f t="shared" si="46"/>
        <v>-1.3826024818565362E-2</v>
      </c>
      <c r="I1510">
        <f t="shared" si="47"/>
        <v>-1.3826024818565362E-2</v>
      </c>
    </row>
    <row r="1511" spans="1:9" x14ac:dyDescent="0.35">
      <c r="A1511" s="1">
        <v>42549</v>
      </c>
      <c r="B1511">
        <v>160.10000600000001</v>
      </c>
      <c r="C1511">
        <v>162.979996</v>
      </c>
      <c r="D1511">
        <v>159.55999800000001</v>
      </c>
      <c r="E1511">
        <v>160.41000399999999</v>
      </c>
      <c r="F1511">
        <v>2171900</v>
      </c>
      <c r="G1511">
        <v>160.41000399999999</v>
      </c>
      <c r="H1511">
        <f t="shared" si="46"/>
        <v>2.2240670688767113E-2</v>
      </c>
      <c r="I1511">
        <f t="shared" si="47"/>
        <v>2.2240670688767113E-2</v>
      </c>
    </row>
    <row r="1512" spans="1:9" x14ac:dyDescent="0.35">
      <c r="A1512" s="1">
        <v>42550</v>
      </c>
      <c r="B1512">
        <v>163.10000600000001</v>
      </c>
      <c r="C1512">
        <v>166.5</v>
      </c>
      <c r="D1512">
        <v>162.13999899999999</v>
      </c>
      <c r="E1512">
        <v>164.41000399999999</v>
      </c>
      <c r="F1512">
        <v>2468300</v>
      </c>
      <c r="G1512">
        <v>164.41000399999999</v>
      </c>
      <c r="H1512">
        <f t="shared" si="46"/>
        <v>2.4936100618761909E-2</v>
      </c>
      <c r="I1512">
        <f t="shared" si="47"/>
        <v>2.4936100618761909E-2</v>
      </c>
    </row>
    <row r="1513" spans="1:9" x14ac:dyDescent="0.35">
      <c r="A1513" s="1">
        <v>42551</v>
      </c>
      <c r="B1513">
        <v>165.070007</v>
      </c>
      <c r="C1513">
        <v>165.259995</v>
      </c>
      <c r="D1513">
        <v>162.10000600000001</v>
      </c>
      <c r="E1513">
        <v>165.14999399999999</v>
      </c>
      <c r="F1513">
        <v>1809300</v>
      </c>
      <c r="G1513">
        <v>165.14999399999999</v>
      </c>
      <c r="H1513">
        <f t="shared" si="46"/>
        <v>4.500881831983934E-3</v>
      </c>
      <c r="I1513">
        <f t="shared" si="47"/>
        <v>4.500881831983934E-3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D825-04C4-4591-B1F9-6970C336616D}">
  <sheetPr codeName="Sheet8"/>
  <dimension ref="A1:M1513"/>
  <sheetViews>
    <sheetView workbookViewId="0">
      <selection activeCell="I3" sqref="I3"/>
    </sheetView>
  </sheetViews>
  <sheetFormatPr defaultRowHeight="14.5" x14ac:dyDescent="0.35"/>
  <cols>
    <col min="1" max="1" width="13.54296875" customWidth="1"/>
    <col min="8" max="8" width="12.26953125" customWidth="1"/>
    <col min="9" max="9" width="15.1796875" customWidth="1"/>
    <col min="10" max="10" width="19.6328125" customWidth="1"/>
    <col min="11" max="11" width="12.08984375" customWidth="1"/>
    <col min="12" max="12" width="12.4531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13" x14ac:dyDescent="0.35">
      <c r="A2" s="1">
        <v>40359</v>
      </c>
      <c r="B2">
        <v>9868.3398440000001</v>
      </c>
      <c r="C2">
        <v>9908.9199219999991</v>
      </c>
      <c r="D2">
        <v>9753.8398440000001</v>
      </c>
      <c r="E2">
        <v>9774.0195309999999</v>
      </c>
      <c r="F2">
        <v>235090000</v>
      </c>
      <c r="G2">
        <v>9774.0195309999999</v>
      </c>
      <c r="L2" t="s">
        <v>20</v>
      </c>
      <c r="M2" t="s">
        <v>21</v>
      </c>
    </row>
    <row r="3" spans="1:13" x14ac:dyDescent="0.35">
      <c r="A3" s="1">
        <v>40360</v>
      </c>
      <c r="B3">
        <v>9773.2695309999999</v>
      </c>
      <c r="C3">
        <v>9795.4804690000001</v>
      </c>
      <c r="D3">
        <v>9621.8896480000003</v>
      </c>
      <c r="E3">
        <v>9732.5302730000003</v>
      </c>
      <c r="F3">
        <v>262820000</v>
      </c>
      <c r="G3">
        <v>9732.5302730000003</v>
      </c>
      <c r="H3">
        <f>(E3-E2)/E2</f>
        <v>-4.2448511452641592E-3</v>
      </c>
      <c r="I3">
        <f>(G3-G2)/G2</f>
        <v>-4.2448511452641592E-3</v>
      </c>
      <c r="K3" t="s">
        <v>23</v>
      </c>
      <c r="L3">
        <f>AVERAGE(H3:H1513)</f>
        <v>4.4317772262669302E-4</v>
      </c>
      <c r="M3">
        <f>AVERAGE(I3:I1513)</f>
        <v>4.4317772262669302E-4</v>
      </c>
    </row>
    <row r="4" spans="1:13" x14ac:dyDescent="0.35">
      <c r="A4" s="1">
        <v>40361</v>
      </c>
      <c r="B4">
        <v>9732.5302730000003</v>
      </c>
      <c r="C4">
        <v>9770.8701170000004</v>
      </c>
      <c r="D4">
        <v>9614.3203119999998</v>
      </c>
      <c r="E4">
        <v>9686.4804690000001</v>
      </c>
      <c r="F4">
        <v>199570000</v>
      </c>
      <c r="G4">
        <v>9686.4804690000001</v>
      </c>
      <c r="H4">
        <f t="shared" ref="H4:H67" si="0">(E4-E3)/E3</f>
        <v>-4.7315346275111679E-3</v>
      </c>
      <c r="I4">
        <f t="shared" ref="I4:I67" si="1">(G4-G3)/G3</f>
        <v>-4.7315346275111679E-3</v>
      </c>
      <c r="K4" t="s">
        <v>25</v>
      </c>
      <c r="L4">
        <f>MEDIAN(H3:H1513)</f>
        <v>5.3543883683947809E-4</v>
      </c>
      <c r="M4">
        <f>MEDIAN(I3:I1513)</f>
        <v>5.3543883683947809E-4</v>
      </c>
    </row>
    <row r="5" spans="1:13" x14ac:dyDescent="0.35">
      <c r="A5" s="1">
        <v>40365</v>
      </c>
      <c r="B5">
        <v>9686.4804690000001</v>
      </c>
      <c r="C5">
        <v>9858.1298829999996</v>
      </c>
      <c r="D5">
        <v>9659.0097659999992</v>
      </c>
      <c r="E5">
        <v>9743.6201170000004</v>
      </c>
      <c r="F5">
        <v>261020000</v>
      </c>
      <c r="G5">
        <v>9743.6201170000004</v>
      </c>
      <c r="H5">
        <f t="shared" si="0"/>
        <v>5.898907057405053E-3</v>
      </c>
      <c r="I5">
        <f t="shared" si="1"/>
        <v>5.898907057405053E-3</v>
      </c>
      <c r="K5" t="s">
        <v>38</v>
      </c>
      <c r="L5">
        <f>MIN(H3:H1513)</f>
        <v>-5.5463726644044413E-2</v>
      </c>
      <c r="M5">
        <f>MIN(I3:I1513)</f>
        <v>-5.5463726644044413E-2</v>
      </c>
    </row>
    <row r="6" spans="1:13" x14ac:dyDescent="0.35">
      <c r="A6" s="1">
        <v>40366</v>
      </c>
      <c r="B6">
        <v>9743.6201170000004</v>
      </c>
      <c r="C6">
        <v>10026.599609999999</v>
      </c>
      <c r="D6">
        <v>9736.7001949999994</v>
      </c>
      <c r="E6">
        <v>10018.280269999999</v>
      </c>
      <c r="F6">
        <v>219560000</v>
      </c>
      <c r="G6">
        <v>10018.280269999999</v>
      </c>
      <c r="H6">
        <f t="shared" si="0"/>
        <v>2.8188717304443212E-2</v>
      </c>
      <c r="I6">
        <f t="shared" si="1"/>
        <v>2.8188717304443212E-2</v>
      </c>
      <c r="K6" t="s">
        <v>39</v>
      </c>
      <c r="L6">
        <f>MAX(H3:H1513)</f>
        <v>4.2407883870368514E-2</v>
      </c>
      <c r="M6">
        <f>MAX(I3:I1513)</f>
        <v>4.2407883870368514E-2</v>
      </c>
    </row>
    <row r="7" spans="1:13" x14ac:dyDescent="0.35">
      <c r="A7" s="1">
        <v>40367</v>
      </c>
      <c r="B7">
        <v>10019.259770000001</v>
      </c>
      <c r="C7">
        <v>10139.860350000001</v>
      </c>
      <c r="D7">
        <v>10019.259770000001</v>
      </c>
      <c r="E7">
        <v>10138.990229999999</v>
      </c>
      <c r="F7">
        <v>192210000</v>
      </c>
      <c r="G7">
        <v>10138.990229999999</v>
      </c>
      <c r="H7">
        <f t="shared" si="0"/>
        <v>1.2048970157230403E-2</v>
      </c>
      <c r="I7">
        <f t="shared" si="1"/>
        <v>1.2048970157230403E-2</v>
      </c>
      <c r="K7" t="s">
        <v>40</v>
      </c>
      <c r="L7">
        <f>_xlfn.VAR.S(H3:H1513)</f>
        <v>8.3000089667276843E-5</v>
      </c>
      <c r="M7">
        <f>_xlfn.VAR.S(I3:I1513)</f>
        <v>8.3000089667276843E-5</v>
      </c>
    </row>
    <row r="8" spans="1:13" x14ac:dyDescent="0.35">
      <c r="A8" s="1">
        <v>40368</v>
      </c>
      <c r="B8">
        <v>10138.990229999999</v>
      </c>
      <c r="C8">
        <v>10201.76953</v>
      </c>
      <c r="D8">
        <v>10118.410159999999</v>
      </c>
      <c r="E8">
        <v>10198.030269999999</v>
      </c>
      <c r="F8">
        <v>134810000</v>
      </c>
      <c r="G8">
        <v>10198.030269999999</v>
      </c>
      <c r="H8">
        <f t="shared" si="0"/>
        <v>5.8230690296266182E-3</v>
      </c>
      <c r="I8">
        <f t="shared" si="1"/>
        <v>5.8230690296266182E-3</v>
      </c>
      <c r="K8" t="s">
        <v>41</v>
      </c>
      <c r="L8">
        <f>_xlfn.STDEV.S(H3:H1513)</f>
        <v>9.110438500274114E-3</v>
      </c>
      <c r="M8">
        <f>_xlfn.STDEV.S(I3:I1513)</f>
        <v>9.110438500274114E-3</v>
      </c>
    </row>
    <row r="9" spans="1:13" x14ac:dyDescent="0.35">
      <c r="A9" s="1">
        <v>40371</v>
      </c>
      <c r="B9">
        <v>10199.240229999999</v>
      </c>
      <c r="C9">
        <v>10220.280269999999</v>
      </c>
      <c r="D9">
        <v>10146.490229999999</v>
      </c>
      <c r="E9">
        <v>10216.26953</v>
      </c>
      <c r="F9">
        <v>131490000</v>
      </c>
      <c r="G9">
        <v>10216.26953</v>
      </c>
      <c r="H9">
        <f t="shared" si="0"/>
        <v>1.7885081253048965E-3</v>
      </c>
      <c r="I9">
        <f t="shared" si="1"/>
        <v>1.7885081253048965E-3</v>
      </c>
      <c r="K9" t="s">
        <v>42</v>
      </c>
      <c r="L9">
        <f>L3/L8</f>
        <v>4.8645048491722846E-2</v>
      </c>
      <c r="M9">
        <f>M3/M8</f>
        <v>4.8645048491722846E-2</v>
      </c>
    </row>
    <row r="10" spans="1:13" x14ac:dyDescent="0.35">
      <c r="A10" s="1">
        <v>40372</v>
      </c>
      <c r="B10">
        <v>10217.54981</v>
      </c>
      <c r="C10">
        <v>10407.820309999999</v>
      </c>
      <c r="D10">
        <v>10217.54981</v>
      </c>
      <c r="E10">
        <v>10363.01953</v>
      </c>
      <c r="F10">
        <v>179040000</v>
      </c>
      <c r="G10">
        <v>10363.01953</v>
      </c>
      <c r="H10">
        <f t="shared" si="0"/>
        <v>1.4364343028447881E-2</v>
      </c>
      <c r="I10">
        <f t="shared" si="1"/>
        <v>1.4364343028447881E-2</v>
      </c>
      <c r="K10" t="s">
        <v>35</v>
      </c>
      <c r="M10">
        <f>COUNT(I3:I1513)</f>
        <v>1511</v>
      </c>
    </row>
    <row r="11" spans="1:13" x14ac:dyDescent="0.35">
      <c r="A11" s="1">
        <v>40373</v>
      </c>
      <c r="B11">
        <v>10370.95996</v>
      </c>
      <c r="C11">
        <v>10400.099609999999</v>
      </c>
      <c r="D11">
        <v>10303</v>
      </c>
      <c r="E11">
        <v>10366.719730000001</v>
      </c>
      <c r="F11">
        <v>208530000</v>
      </c>
      <c r="G11">
        <v>10366.719730000001</v>
      </c>
      <c r="H11">
        <f t="shared" si="0"/>
        <v>3.5705809385858914E-4</v>
      </c>
      <c r="I11">
        <f t="shared" si="1"/>
        <v>3.5705809385858914E-4</v>
      </c>
      <c r="K11" t="s">
        <v>58</v>
      </c>
      <c r="M11">
        <f>_xlfn.CONFIDENCE.NORM(0.05,M8,M10)</f>
        <v>4.5936207786190491E-4</v>
      </c>
    </row>
    <row r="12" spans="1:13" x14ac:dyDescent="0.35">
      <c r="A12" s="1">
        <v>40374</v>
      </c>
      <c r="B12">
        <v>10367.099609999999</v>
      </c>
      <c r="C12">
        <v>10379.740229999999</v>
      </c>
      <c r="D12">
        <v>10240.48047</v>
      </c>
      <c r="E12">
        <v>10359.309569999999</v>
      </c>
      <c r="F12">
        <v>210000000</v>
      </c>
      <c r="G12">
        <v>10359.309569999999</v>
      </c>
      <c r="H12">
        <f t="shared" si="0"/>
        <v>-7.1480277204342523E-4</v>
      </c>
      <c r="I12">
        <f t="shared" si="1"/>
        <v>-7.1480277204342523E-4</v>
      </c>
    </row>
    <row r="13" spans="1:13" x14ac:dyDescent="0.35">
      <c r="A13" s="1">
        <v>40375</v>
      </c>
      <c r="B13">
        <v>10356.200199999999</v>
      </c>
      <c r="C13">
        <v>10356.200199999999</v>
      </c>
      <c r="D13">
        <v>10079.58008</v>
      </c>
      <c r="E13">
        <v>10097.900390000001</v>
      </c>
      <c r="F13">
        <v>335060000</v>
      </c>
      <c r="G13">
        <v>10097.900390000001</v>
      </c>
      <c r="H13">
        <f t="shared" si="0"/>
        <v>-2.5234228037457784E-2</v>
      </c>
      <c r="I13">
        <f t="shared" si="1"/>
        <v>-2.5234228037457784E-2</v>
      </c>
    </row>
    <row r="14" spans="1:13" x14ac:dyDescent="0.35">
      <c r="A14" s="1">
        <v>40378</v>
      </c>
      <c r="B14">
        <v>10098.12012</v>
      </c>
      <c r="C14">
        <v>10187.280269999999</v>
      </c>
      <c r="D14">
        <v>10073.679690000001</v>
      </c>
      <c r="E14">
        <v>10154.429690000001</v>
      </c>
      <c r="F14">
        <v>176970000</v>
      </c>
      <c r="G14">
        <v>10154.429690000001</v>
      </c>
      <c r="H14">
        <f t="shared" si="0"/>
        <v>5.5981241462810813E-3</v>
      </c>
      <c r="I14">
        <f t="shared" si="1"/>
        <v>5.5981241462810813E-3</v>
      </c>
    </row>
    <row r="15" spans="1:13" x14ac:dyDescent="0.35">
      <c r="A15" s="1">
        <v>40379</v>
      </c>
      <c r="B15">
        <v>10151.48047</v>
      </c>
      <c r="C15">
        <v>10236.400390000001</v>
      </c>
      <c r="D15">
        <v>10007.759770000001</v>
      </c>
      <c r="E15">
        <v>10229.95996</v>
      </c>
      <c r="F15">
        <v>194410000</v>
      </c>
      <c r="G15">
        <v>10229.95996</v>
      </c>
      <c r="H15">
        <f t="shared" si="0"/>
        <v>7.4381597298744289E-3</v>
      </c>
      <c r="I15">
        <f t="shared" si="1"/>
        <v>7.4381597298744289E-3</v>
      </c>
    </row>
    <row r="16" spans="1:13" x14ac:dyDescent="0.35">
      <c r="A16" s="1">
        <v>40380</v>
      </c>
      <c r="B16">
        <v>10226.01953</v>
      </c>
      <c r="C16">
        <v>10265.54004</v>
      </c>
      <c r="D16">
        <v>10065.5</v>
      </c>
      <c r="E16">
        <v>10120.530269999999</v>
      </c>
      <c r="F16">
        <v>203900000</v>
      </c>
      <c r="G16">
        <v>10120.530269999999</v>
      </c>
      <c r="H16">
        <f t="shared" si="0"/>
        <v>-1.0696981261694093E-2</v>
      </c>
      <c r="I16">
        <f t="shared" si="1"/>
        <v>-1.0696981261694093E-2</v>
      </c>
    </row>
    <row r="17" spans="1:9" x14ac:dyDescent="0.35">
      <c r="A17" s="1">
        <v>40381</v>
      </c>
      <c r="B17">
        <v>10121.809569999999</v>
      </c>
      <c r="C17">
        <v>10363.240229999999</v>
      </c>
      <c r="D17">
        <v>10121.809569999999</v>
      </c>
      <c r="E17">
        <v>10322.29981</v>
      </c>
      <c r="F17">
        <v>202220000</v>
      </c>
      <c r="G17">
        <v>10322.29981</v>
      </c>
      <c r="H17">
        <f t="shared" si="0"/>
        <v>1.993665693566481E-2</v>
      </c>
      <c r="I17">
        <f t="shared" si="1"/>
        <v>1.993665693566481E-2</v>
      </c>
    </row>
    <row r="18" spans="1:9" x14ac:dyDescent="0.35">
      <c r="A18" s="1">
        <v>40382</v>
      </c>
      <c r="B18">
        <v>10321.160159999999</v>
      </c>
      <c r="C18">
        <v>10441.950199999999</v>
      </c>
      <c r="D18">
        <v>10287.48047</v>
      </c>
      <c r="E18">
        <v>10424.62012</v>
      </c>
      <c r="F18">
        <v>200000000</v>
      </c>
      <c r="G18">
        <v>10424.62012</v>
      </c>
      <c r="H18">
        <f t="shared" si="0"/>
        <v>9.9125497111480568E-3</v>
      </c>
      <c r="I18">
        <f t="shared" si="1"/>
        <v>9.9125497111480568E-3</v>
      </c>
    </row>
    <row r="19" spans="1:9" x14ac:dyDescent="0.35">
      <c r="A19" s="1">
        <v>40385</v>
      </c>
      <c r="B19">
        <v>10424.16992</v>
      </c>
      <c r="C19">
        <v>10526.79004</v>
      </c>
      <c r="D19">
        <v>10414.400390000001</v>
      </c>
      <c r="E19">
        <v>10525.429690000001</v>
      </c>
      <c r="F19">
        <v>178820000</v>
      </c>
      <c r="G19">
        <v>10525.429690000001</v>
      </c>
      <c r="H19">
        <f t="shared" si="0"/>
        <v>9.6703351143313659E-3</v>
      </c>
      <c r="I19">
        <f t="shared" si="1"/>
        <v>9.6703351143313659E-3</v>
      </c>
    </row>
    <row r="20" spans="1:9" x14ac:dyDescent="0.35">
      <c r="A20" s="1">
        <v>40386</v>
      </c>
      <c r="B20">
        <v>10525.280269999999</v>
      </c>
      <c r="C20">
        <v>10578.33008</v>
      </c>
      <c r="D20">
        <v>10494.860350000001</v>
      </c>
      <c r="E20">
        <v>10537.690430000001</v>
      </c>
      <c r="F20">
        <v>180550000</v>
      </c>
      <c r="G20">
        <v>10537.690430000001</v>
      </c>
      <c r="H20">
        <f t="shared" si="0"/>
        <v>1.1648683579776698E-3</v>
      </c>
      <c r="I20">
        <f t="shared" si="1"/>
        <v>1.1648683579776698E-3</v>
      </c>
    </row>
    <row r="21" spans="1:9" x14ac:dyDescent="0.35">
      <c r="A21" s="1">
        <v>40387</v>
      </c>
      <c r="B21">
        <v>10537.009770000001</v>
      </c>
      <c r="C21">
        <v>10548.51953</v>
      </c>
      <c r="D21">
        <v>10463.219730000001</v>
      </c>
      <c r="E21">
        <v>10497.87988</v>
      </c>
      <c r="F21">
        <v>162070000</v>
      </c>
      <c r="G21">
        <v>10497.87988</v>
      </c>
      <c r="H21">
        <f t="shared" si="0"/>
        <v>-3.7779198643625505E-3</v>
      </c>
      <c r="I21">
        <f t="shared" si="1"/>
        <v>-3.7779198643625505E-3</v>
      </c>
    </row>
    <row r="22" spans="1:9" x14ac:dyDescent="0.35">
      <c r="A22" s="1">
        <v>40388</v>
      </c>
      <c r="B22">
        <v>10498.940430000001</v>
      </c>
      <c r="C22">
        <v>10584.990229999999</v>
      </c>
      <c r="D22">
        <v>10387.389649999999</v>
      </c>
      <c r="E22">
        <v>10467.160159999999</v>
      </c>
      <c r="F22">
        <v>202110000</v>
      </c>
      <c r="G22">
        <v>10467.160159999999</v>
      </c>
      <c r="H22">
        <f t="shared" si="0"/>
        <v>-2.9262784820510788E-3</v>
      </c>
      <c r="I22">
        <f t="shared" si="1"/>
        <v>-2.9262784820510788E-3</v>
      </c>
    </row>
    <row r="23" spans="1:9" x14ac:dyDescent="0.35">
      <c r="A23" s="1">
        <v>40389</v>
      </c>
      <c r="B23">
        <v>10465.190430000001</v>
      </c>
      <c r="C23">
        <v>10507.190430000001</v>
      </c>
      <c r="D23">
        <v>10347.5</v>
      </c>
      <c r="E23">
        <v>10465.940430000001</v>
      </c>
      <c r="F23">
        <v>208160000</v>
      </c>
      <c r="G23">
        <v>10465.940430000001</v>
      </c>
      <c r="H23">
        <f t="shared" si="0"/>
        <v>-1.1652921913434159E-4</v>
      </c>
      <c r="I23">
        <f t="shared" si="1"/>
        <v>-1.1652921913434159E-4</v>
      </c>
    </row>
    <row r="24" spans="1:9" x14ac:dyDescent="0.35">
      <c r="A24" s="1">
        <v>40392</v>
      </c>
      <c r="B24">
        <v>10468.820309999999</v>
      </c>
      <c r="C24">
        <v>10692.200199999999</v>
      </c>
      <c r="D24">
        <v>10468.589840000001</v>
      </c>
      <c r="E24">
        <v>10674.37988</v>
      </c>
      <c r="F24">
        <v>167640000</v>
      </c>
      <c r="G24">
        <v>10674.37988</v>
      </c>
      <c r="H24">
        <f t="shared" si="0"/>
        <v>1.9915979017281666E-2</v>
      </c>
      <c r="I24">
        <f t="shared" si="1"/>
        <v>1.9915979017281666E-2</v>
      </c>
    </row>
    <row r="25" spans="1:9" x14ac:dyDescent="0.35">
      <c r="A25" s="1">
        <v>40393</v>
      </c>
      <c r="B25">
        <v>10673.91992</v>
      </c>
      <c r="C25">
        <v>10676.950199999999</v>
      </c>
      <c r="D25">
        <v>10600.95996</v>
      </c>
      <c r="E25">
        <v>10636.37988</v>
      </c>
      <c r="F25">
        <v>164880000</v>
      </c>
      <c r="G25">
        <v>10636.37988</v>
      </c>
      <c r="H25">
        <f t="shared" si="0"/>
        <v>-3.5599257687276534E-3</v>
      </c>
      <c r="I25">
        <f t="shared" si="1"/>
        <v>-3.5599257687276534E-3</v>
      </c>
    </row>
    <row r="26" spans="1:9" x14ac:dyDescent="0.35">
      <c r="A26" s="1">
        <v>40394</v>
      </c>
      <c r="B26">
        <v>10630.200199999999</v>
      </c>
      <c r="C26">
        <v>10702.990229999999</v>
      </c>
      <c r="D26">
        <v>10627.530269999999</v>
      </c>
      <c r="E26">
        <v>10680.429690000001</v>
      </c>
      <c r="F26">
        <v>173360000</v>
      </c>
      <c r="G26">
        <v>10680.429690000001</v>
      </c>
      <c r="H26">
        <f t="shared" si="0"/>
        <v>4.1414288035000529E-3</v>
      </c>
      <c r="I26">
        <f t="shared" si="1"/>
        <v>4.1414288035000529E-3</v>
      </c>
    </row>
    <row r="27" spans="1:9" x14ac:dyDescent="0.35">
      <c r="A27" s="1">
        <v>40395</v>
      </c>
      <c r="B27">
        <v>10679.66992</v>
      </c>
      <c r="C27">
        <v>10679.75</v>
      </c>
      <c r="D27">
        <v>10612.849609999999</v>
      </c>
      <c r="E27">
        <v>10674.98047</v>
      </c>
      <c r="F27">
        <v>139610000</v>
      </c>
      <c r="G27">
        <v>10674.98047</v>
      </c>
      <c r="H27">
        <f t="shared" si="0"/>
        <v>-5.1020606456521908E-4</v>
      </c>
      <c r="I27">
        <f t="shared" si="1"/>
        <v>-5.1020606456521908E-4</v>
      </c>
    </row>
    <row r="28" spans="1:9" x14ac:dyDescent="0.35">
      <c r="A28" s="1">
        <v>40396</v>
      </c>
      <c r="B28">
        <v>10668.54981</v>
      </c>
      <c r="C28">
        <v>10668.700199999999</v>
      </c>
      <c r="D28">
        <v>10515.37012</v>
      </c>
      <c r="E28">
        <v>10653.559569999999</v>
      </c>
      <c r="F28">
        <v>154870000</v>
      </c>
      <c r="G28">
        <v>10653.559569999999</v>
      </c>
      <c r="H28">
        <f t="shared" si="0"/>
        <v>-2.0066453573568911E-3</v>
      </c>
      <c r="I28">
        <f t="shared" si="1"/>
        <v>-2.0066453573568911E-3</v>
      </c>
    </row>
    <row r="29" spans="1:9" x14ac:dyDescent="0.35">
      <c r="A29" s="1">
        <v>40399</v>
      </c>
      <c r="B29">
        <v>10654.62012</v>
      </c>
      <c r="C29">
        <v>10719.940430000001</v>
      </c>
      <c r="D29">
        <v>10649.400390000001</v>
      </c>
      <c r="E29">
        <v>10698.75</v>
      </c>
      <c r="F29">
        <v>166330000</v>
      </c>
      <c r="G29">
        <v>10698.75</v>
      </c>
      <c r="H29">
        <f t="shared" si="0"/>
        <v>4.2418151138193302E-3</v>
      </c>
      <c r="I29">
        <f t="shared" si="1"/>
        <v>4.2418151138193302E-3</v>
      </c>
    </row>
    <row r="30" spans="1:9" x14ac:dyDescent="0.35">
      <c r="A30" s="1">
        <v>40400</v>
      </c>
      <c r="B30">
        <v>10696.62988</v>
      </c>
      <c r="C30">
        <v>10700.70996</v>
      </c>
      <c r="D30">
        <v>10551.62012</v>
      </c>
      <c r="E30">
        <v>10644.25</v>
      </c>
      <c r="F30">
        <v>203490000</v>
      </c>
      <c r="G30">
        <v>10644.25</v>
      </c>
      <c r="H30">
        <f t="shared" si="0"/>
        <v>-5.094053043579857E-3</v>
      </c>
      <c r="I30">
        <f t="shared" si="1"/>
        <v>-5.094053043579857E-3</v>
      </c>
    </row>
    <row r="31" spans="1:9" x14ac:dyDescent="0.35">
      <c r="A31" s="1">
        <v>40401</v>
      </c>
      <c r="B31">
        <v>10631.820309999999</v>
      </c>
      <c r="C31">
        <v>10631.900390000001</v>
      </c>
      <c r="D31">
        <v>10367.33008</v>
      </c>
      <c r="E31">
        <v>10378.83008</v>
      </c>
      <c r="F31">
        <v>219330000</v>
      </c>
      <c r="G31">
        <v>10378.83008</v>
      </c>
      <c r="H31">
        <f t="shared" si="0"/>
        <v>-2.4935521055969211E-2</v>
      </c>
      <c r="I31">
        <f t="shared" si="1"/>
        <v>-2.4935521055969211E-2</v>
      </c>
    </row>
    <row r="32" spans="1:9" x14ac:dyDescent="0.35">
      <c r="A32" s="1">
        <v>40402</v>
      </c>
      <c r="B32">
        <v>10361.58008</v>
      </c>
      <c r="C32">
        <v>10361.650390000001</v>
      </c>
      <c r="D32">
        <v>10268.70996</v>
      </c>
      <c r="E32">
        <v>10319.950199999999</v>
      </c>
      <c r="F32">
        <v>221030000</v>
      </c>
      <c r="G32">
        <v>10319.950199999999</v>
      </c>
      <c r="H32">
        <f t="shared" si="0"/>
        <v>-5.6730748597052291E-3</v>
      </c>
      <c r="I32">
        <f t="shared" si="1"/>
        <v>-5.6730748597052291E-3</v>
      </c>
    </row>
    <row r="33" spans="1:9" x14ac:dyDescent="0.35">
      <c r="A33" s="1">
        <v>40403</v>
      </c>
      <c r="B33">
        <v>10320.33008</v>
      </c>
      <c r="C33">
        <v>10354.91992</v>
      </c>
      <c r="D33">
        <v>10285.440430000001</v>
      </c>
      <c r="E33">
        <v>10303.150390000001</v>
      </c>
      <c r="F33">
        <v>151620000</v>
      </c>
      <c r="G33">
        <v>10303.150390000001</v>
      </c>
      <c r="H33">
        <f t="shared" si="0"/>
        <v>-1.6278964214380236E-3</v>
      </c>
      <c r="I33">
        <f t="shared" si="1"/>
        <v>-1.6278964214380236E-3</v>
      </c>
    </row>
    <row r="34" spans="1:9" x14ac:dyDescent="0.35">
      <c r="A34" s="1">
        <v>40406</v>
      </c>
      <c r="B34">
        <v>10303.070309999999</v>
      </c>
      <c r="C34">
        <v>10333.12012</v>
      </c>
      <c r="D34">
        <v>10209.530269999999</v>
      </c>
      <c r="E34">
        <v>10302.009770000001</v>
      </c>
      <c r="F34">
        <v>146040000</v>
      </c>
      <c r="G34">
        <v>10302.009770000001</v>
      </c>
      <c r="H34">
        <f t="shared" si="0"/>
        <v>-1.1070594496098841E-4</v>
      </c>
      <c r="I34">
        <f t="shared" si="1"/>
        <v>-1.1070594496098841E-4</v>
      </c>
    </row>
    <row r="35" spans="1:9" x14ac:dyDescent="0.35">
      <c r="A35" s="1">
        <v>40407</v>
      </c>
      <c r="B35">
        <v>10297.62988</v>
      </c>
      <c r="C35">
        <v>10480.440430000001</v>
      </c>
      <c r="D35">
        <v>10297.469730000001</v>
      </c>
      <c r="E35">
        <v>10405.849609999999</v>
      </c>
      <c r="F35">
        <v>191340000</v>
      </c>
      <c r="G35">
        <v>10405.849609999999</v>
      </c>
      <c r="H35">
        <f t="shared" si="0"/>
        <v>1.0079571104891188E-2</v>
      </c>
      <c r="I35">
        <f t="shared" si="1"/>
        <v>1.0079571104891188E-2</v>
      </c>
    </row>
    <row r="36" spans="1:9" x14ac:dyDescent="0.35">
      <c r="A36" s="1">
        <v>40408</v>
      </c>
      <c r="B36">
        <v>10398.589840000001</v>
      </c>
      <c r="C36">
        <v>10472.29981</v>
      </c>
      <c r="D36">
        <v>10330.01953</v>
      </c>
      <c r="E36">
        <v>10415.54004</v>
      </c>
      <c r="F36">
        <v>168560000</v>
      </c>
      <c r="G36">
        <v>10415.54004</v>
      </c>
      <c r="H36">
        <f t="shared" si="0"/>
        <v>9.3124832312472378E-4</v>
      </c>
      <c r="I36">
        <f t="shared" si="1"/>
        <v>9.3124832312472378E-4</v>
      </c>
    </row>
    <row r="37" spans="1:9" x14ac:dyDescent="0.35">
      <c r="A37" s="1">
        <v>40409</v>
      </c>
      <c r="B37">
        <v>10411.150390000001</v>
      </c>
      <c r="C37">
        <v>10411.150390000001</v>
      </c>
      <c r="D37">
        <v>10216.190430000001</v>
      </c>
      <c r="E37">
        <v>10271.20996</v>
      </c>
      <c r="F37">
        <v>227740000</v>
      </c>
      <c r="G37">
        <v>10271.20996</v>
      </c>
      <c r="H37">
        <f t="shared" si="0"/>
        <v>-1.3857186420071574E-2</v>
      </c>
      <c r="I37">
        <f t="shared" si="1"/>
        <v>-1.3857186420071574E-2</v>
      </c>
    </row>
    <row r="38" spans="1:9" x14ac:dyDescent="0.35">
      <c r="A38" s="1">
        <v>40410</v>
      </c>
      <c r="B38">
        <v>10270.98047</v>
      </c>
      <c r="C38">
        <v>10270.98047</v>
      </c>
      <c r="D38">
        <v>10147.240229999999</v>
      </c>
      <c r="E38">
        <v>10213.62012</v>
      </c>
      <c r="F38">
        <v>251150000</v>
      </c>
      <c r="G38">
        <v>10213.62012</v>
      </c>
      <c r="H38">
        <f t="shared" si="0"/>
        <v>-5.606918778243002E-3</v>
      </c>
      <c r="I38">
        <f t="shared" si="1"/>
        <v>-5.606918778243002E-3</v>
      </c>
    </row>
    <row r="39" spans="1:9" x14ac:dyDescent="0.35">
      <c r="A39" s="1">
        <v>40413</v>
      </c>
      <c r="B39">
        <v>10215.509770000001</v>
      </c>
      <c r="C39">
        <v>10304.700199999999</v>
      </c>
      <c r="D39">
        <v>10170.29004</v>
      </c>
      <c r="E39">
        <v>10174.410159999999</v>
      </c>
      <c r="F39">
        <v>173000000</v>
      </c>
      <c r="G39">
        <v>10174.410159999999</v>
      </c>
      <c r="H39">
        <f t="shared" si="0"/>
        <v>-3.8389875028953142E-3</v>
      </c>
      <c r="I39">
        <f t="shared" si="1"/>
        <v>-3.8389875028953142E-3</v>
      </c>
    </row>
    <row r="40" spans="1:9" x14ac:dyDescent="0.35">
      <c r="A40" s="1">
        <v>40414</v>
      </c>
      <c r="B40">
        <v>10173.04981</v>
      </c>
      <c r="C40">
        <v>10173.04981</v>
      </c>
      <c r="D40">
        <v>9991.1796880000002</v>
      </c>
      <c r="E40">
        <v>10040.450199999999</v>
      </c>
      <c r="F40">
        <v>223680000</v>
      </c>
      <c r="G40">
        <v>10040.450199999999</v>
      </c>
      <c r="H40">
        <f t="shared" si="0"/>
        <v>-1.3166361282215121E-2</v>
      </c>
      <c r="I40">
        <f t="shared" si="1"/>
        <v>-1.3166361282215121E-2</v>
      </c>
    </row>
    <row r="41" spans="1:9" x14ac:dyDescent="0.35">
      <c r="A41" s="1">
        <v>40415</v>
      </c>
      <c r="B41">
        <v>10040.150390000001</v>
      </c>
      <c r="C41">
        <v>10097.400390000001</v>
      </c>
      <c r="D41">
        <v>9937.9804690000001</v>
      </c>
      <c r="E41">
        <v>10060.059569999999</v>
      </c>
      <c r="F41">
        <v>183890000</v>
      </c>
      <c r="G41">
        <v>10060.059569999999</v>
      </c>
      <c r="H41">
        <f t="shared" si="0"/>
        <v>1.9530369265712934E-3</v>
      </c>
      <c r="I41">
        <f t="shared" si="1"/>
        <v>1.9530369265712934E-3</v>
      </c>
    </row>
    <row r="42" spans="1:9" x14ac:dyDescent="0.35">
      <c r="A42" s="1">
        <v>40416</v>
      </c>
      <c r="B42">
        <v>10059.900390000001</v>
      </c>
      <c r="C42">
        <v>10104.70996</v>
      </c>
      <c r="D42">
        <v>9968.0996090000008</v>
      </c>
      <c r="E42">
        <v>9985.8095699999994</v>
      </c>
      <c r="F42">
        <v>176330000</v>
      </c>
      <c r="G42">
        <v>9985.8095699999994</v>
      </c>
      <c r="H42">
        <f t="shared" si="0"/>
        <v>-7.3806720013289149E-3</v>
      </c>
      <c r="I42">
        <f t="shared" si="1"/>
        <v>-7.3806720013289149E-3</v>
      </c>
    </row>
    <row r="43" spans="1:9" x14ac:dyDescent="0.35">
      <c r="A43" s="1">
        <v>40417</v>
      </c>
      <c r="B43">
        <v>9982.1796880000002</v>
      </c>
      <c r="C43">
        <v>10159.87988</v>
      </c>
      <c r="D43">
        <v>9936.6201170000004</v>
      </c>
      <c r="E43">
        <v>10150.650390000001</v>
      </c>
      <c r="F43">
        <v>207760000</v>
      </c>
      <c r="G43">
        <v>10150.650390000001</v>
      </c>
      <c r="H43">
        <f t="shared" si="0"/>
        <v>1.6507506862060185E-2</v>
      </c>
      <c r="I43">
        <f t="shared" si="1"/>
        <v>1.6507506862060185E-2</v>
      </c>
    </row>
    <row r="44" spans="1:9" x14ac:dyDescent="0.35">
      <c r="A44" s="1">
        <v>40420</v>
      </c>
      <c r="B44">
        <v>10145.58008</v>
      </c>
      <c r="C44">
        <v>10150.570309999999</v>
      </c>
      <c r="D44">
        <v>10007.679690000001</v>
      </c>
      <c r="E44">
        <v>10009.73047</v>
      </c>
      <c r="F44">
        <v>150480000</v>
      </c>
      <c r="G44">
        <v>10009.73047</v>
      </c>
      <c r="H44">
        <f t="shared" si="0"/>
        <v>-1.3882846377886162E-2</v>
      </c>
      <c r="I44">
        <f t="shared" si="1"/>
        <v>-1.3882846377886162E-2</v>
      </c>
    </row>
    <row r="45" spans="1:9" x14ac:dyDescent="0.35">
      <c r="A45" s="1">
        <v>40421</v>
      </c>
      <c r="B45">
        <v>10006.41992</v>
      </c>
      <c r="C45">
        <v>10073.37988</v>
      </c>
      <c r="D45">
        <v>9941.8398440000001</v>
      </c>
      <c r="E45">
        <v>10014.719730000001</v>
      </c>
      <c r="F45">
        <v>255420000</v>
      </c>
      <c r="G45">
        <v>10014.719730000001</v>
      </c>
      <c r="H45">
        <f t="shared" si="0"/>
        <v>4.9844099348663937E-4</v>
      </c>
      <c r="I45">
        <f t="shared" si="1"/>
        <v>4.9844099348663937E-4</v>
      </c>
    </row>
    <row r="46" spans="1:9" x14ac:dyDescent="0.35">
      <c r="A46" s="1">
        <v>40422</v>
      </c>
      <c r="B46">
        <v>10016.009770000001</v>
      </c>
      <c r="C46">
        <v>10279.08008</v>
      </c>
      <c r="D46">
        <v>10016.009770000001</v>
      </c>
      <c r="E46">
        <v>10269.469730000001</v>
      </c>
      <c r="F46">
        <v>205710000</v>
      </c>
      <c r="G46">
        <v>10269.469730000001</v>
      </c>
      <c r="H46">
        <f t="shared" si="0"/>
        <v>2.5437556603493682E-2</v>
      </c>
      <c r="I46">
        <f t="shared" si="1"/>
        <v>2.5437556603493682E-2</v>
      </c>
    </row>
    <row r="47" spans="1:9" x14ac:dyDescent="0.35">
      <c r="A47" s="1">
        <v>40423</v>
      </c>
      <c r="B47">
        <v>10270.08008</v>
      </c>
      <c r="C47">
        <v>10320.37012</v>
      </c>
      <c r="D47">
        <v>10253.95996</v>
      </c>
      <c r="E47">
        <v>10320.099609999999</v>
      </c>
      <c r="F47">
        <v>149930000</v>
      </c>
      <c r="G47">
        <v>10320.099609999999</v>
      </c>
      <c r="H47">
        <f t="shared" si="0"/>
        <v>4.9301357646631466E-3</v>
      </c>
      <c r="I47">
        <f t="shared" si="1"/>
        <v>4.9301357646631466E-3</v>
      </c>
    </row>
    <row r="48" spans="1:9" x14ac:dyDescent="0.35">
      <c r="A48" s="1">
        <v>40424</v>
      </c>
      <c r="B48">
        <v>10321.91992</v>
      </c>
      <c r="C48">
        <v>10451.150390000001</v>
      </c>
      <c r="D48">
        <v>10321.839840000001</v>
      </c>
      <c r="E48">
        <v>10447.929690000001</v>
      </c>
      <c r="F48">
        <v>168600000</v>
      </c>
      <c r="G48">
        <v>10447.929690000001</v>
      </c>
      <c r="H48">
        <f t="shared" si="0"/>
        <v>1.2386516102629124E-2</v>
      </c>
      <c r="I48">
        <f t="shared" si="1"/>
        <v>1.2386516102629124E-2</v>
      </c>
    </row>
    <row r="49" spans="1:9" x14ac:dyDescent="0.35">
      <c r="A49" s="1">
        <v>40428</v>
      </c>
      <c r="B49">
        <v>10446.79981</v>
      </c>
      <c r="C49">
        <v>10446.79981</v>
      </c>
      <c r="D49">
        <v>10332.400390000001</v>
      </c>
      <c r="E49">
        <v>10340.690430000001</v>
      </c>
      <c r="F49">
        <v>149040000</v>
      </c>
      <c r="G49">
        <v>10340.690430000001</v>
      </c>
      <c r="H49">
        <f t="shared" si="0"/>
        <v>-1.0264163636422814E-2</v>
      </c>
      <c r="I49">
        <f t="shared" si="1"/>
        <v>-1.0264163636422814E-2</v>
      </c>
    </row>
    <row r="50" spans="1:9" x14ac:dyDescent="0.35">
      <c r="A50" s="1">
        <v>40429</v>
      </c>
      <c r="B50">
        <v>10338.490229999999</v>
      </c>
      <c r="C50">
        <v>10426.700199999999</v>
      </c>
      <c r="D50">
        <v>10335.690430000001</v>
      </c>
      <c r="E50">
        <v>10387.009770000001</v>
      </c>
      <c r="F50">
        <v>166760000</v>
      </c>
      <c r="G50">
        <v>10387.009770000001</v>
      </c>
      <c r="H50">
        <f t="shared" si="0"/>
        <v>4.4793275955365783E-3</v>
      </c>
      <c r="I50">
        <f t="shared" si="1"/>
        <v>4.4793275955365783E-3</v>
      </c>
    </row>
    <row r="51" spans="1:9" x14ac:dyDescent="0.35">
      <c r="A51" s="1">
        <v>40430</v>
      </c>
      <c r="B51">
        <v>10388.139649999999</v>
      </c>
      <c r="C51">
        <v>10476.62012</v>
      </c>
      <c r="D51">
        <v>10386.62988</v>
      </c>
      <c r="E51">
        <v>10415.240229999999</v>
      </c>
      <c r="F51">
        <v>163590000</v>
      </c>
      <c r="G51">
        <v>10415.240229999999</v>
      </c>
      <c r="H51">
        <f t="shared" si="0"/>
        <v>2.7178620820724284E-3</v>
      </c>
      <c r="I51">
        <f t="shared" si="1"/>
        <v>2.7178620820724284E-3</v>
      </c>
    </row>
    <row r="52" spans="1:9" x14ac:dyDescent="0.35">
      <c r="A52" s="1">
        <v>40431</v>
      </c>
      <c r="B52">
        <v>10415.009770000001</v>
      </c>
      <c r="C52">
        <v>10471.280269999999</v>
      </c>
      <c r="D52">
        <v>10403.16992</v>
      </c>
      <c r="E52">
        <v>10462.76953</v>
      </c>
      <c r="F52">
        <v>140320000</v>
      </c>
      <c r="G52">
        <v>10462.76953</v>
      </c>
      <c r="H52">
        <f t="shared" si="0"/>
        <v>4.5634377076677517E-3</v>
      </c>
      <c r="I52">
        <f t="shared" si="1"/>
        <v>4.5634377076677517E-3</v>
      </c>
    </row>
    <row r="53" spans="1:9" x14ac:dyDescent="0.35">
      <c r="A53" s="1">
        <v>40434</v>
      </c>
      <c r="B53">
        <v>10458.599609999999</v>
      </c>
      <c r="C53">
        <v>10567.589840000001</v>
      </c>
      <c r="D53">
        <v>10458.599609999999</v>
      </c>
      <c r="E53">
        <v>10544.12988</v>
      </c>
      <c r="F53">
        <v>190720000</v>
      </c>
      <c r="G53">
        <v>10544.12988</v>
      </c>
      <c r="H53">
        <f t="shared" si="0"/>
        <v>7.7761772126123509E-3</v>
      </c>
      <c r="I53">
        <f t="shared" si="1"/>
        <v>7.7761772126123509E-3</v>
      </c>
    </row>
    <row r="54" spans="1:9" x14ac:dyDescent="0.35">
      <c r="A54" s="1">
        <v>40435</v>
      </c>
      <c r="B54">
        <v>10544.73047</v>
      </c>
      <c r="C54">
        <v>10588.320309999999</v>
      </c>
      <c r="D54">
        <v>10499.700199999999</v>
      </c>
      <c r="E54">
        <v>10526.490229999999</v>
      </c>
      <c r="F54">
        <v>192410000</v>
      </c>
      <c r="G54">
        <v>10526.490229999999</v>
      </c>
      <c r="H54">
        <f t="shared" si="0"/>
        <v>-1.672935576548587E-3</v>
      </c>
      <c r="I54">
        <f t="shared" si="1"/>
        <v>-1.672935576548587E-3</v>
      </c>
    </row>
    <row r="55" spans="1:9" x14ac:dyDescent="0.35">
      <c r="A55" s="1">
        <v>40436</v>
      </c>
      <c r="B55">
        <v>10526.41992</v>
      </c>
      <c r="C55">
        <v>10587.79981</v>
      </c>
      <c r="D55">
        <v>10480.780269999999</v>
      </c>
      <c r="E55">
        <v>10572.73047</v>
      </c>
      <c r="F55">
        <v>167420000</v>
      </c>
      <c r="G55">
        <v>10572.73047</v>
      </c>
      <c r="H55">
        <f t="shared" si="0"/>
        <v>4.3927500040059405E-3</v>
      </c>
      <c r="I55">
        <f t="shared" si="1"/>
        <v>4.3927500040059405E-3</v>
      </c>
    </row>
    <row r="56" spans="1:9" x14ac:dyDescent="0.35">
      <c r="A56" s="1">
        <v>40437</v>
      </c>
      <c r="B56">
        <v>10571.75</v>
      </c>
      <c r="C56">
        <v>10603.690430000001</v>
      </c>
      <c r="D56">
        <v>10522.48047</v>
      </c>
      <c r="E56">
        <v>10594.83008</v>
      </c>
      <c r="F56">
        <v>170300000</v>
      </c>
      <c r="G56">
        <v>10594.83008</v>
      </c>
      <c r="H56">
        <f t="shared" si="0"/>
        <v>2.0902462294585763E-3</v>
      </c>
      <c r="I56">
        <f t="shared" si="1"/>
        <v>2.0902462294585763E-3</v>
      </c>
    </row>
    <row r="57" spans="1:9" x14ac:dyDescent="0.35">
      <c r="A57" s="1">
        <v>40438</v>
      </c>
      <c r="B57">
        <v>10595.54981</v>
      </c>
      <c r="C57">
        <v>10650.160159999999</v>
      </c>
      <c r="D57">
        <v>10567.360350000001</v>
      </c>
      <c r="E57">
        <v>10607.849609999999</v>
      </c>
      <c r="F57">
        <v>367230000</v>
      </c>
      <c r="G57">
        <v>10607.849609999999</v>
      </c>
      <c r="H57">
        <f t="shared" si="0"/>
        <v>1.2288568954566543E-3</v>
      </c>
      <c r="I57">
        <f t="shared" si="1"/>
        <v>1.2288568954566543E-3</v>
      </c>
    </row>
    <row r="58" spans="1:9" x14ac:dyDescent="0.35">
      <c r="A58" s="1">
        <v>40441</v>
      </c>
      <c r="B58">
        <v>10608.08008</v>
      </c>
      <c r="C58">
        <v>10774.12988</v>
      </c>
      <c r="D58">
        <v>10608.08008</v>
      </c>
      <c r="E58">
        <v>10753.62012</v>
      </c>
      <c r="F58">
        <v>157120000</v>
      </c>
      <c r="G58">
        <v>10753.62012</v>
      </c>
      <c r="H58">
        <f t="shared" si="0"/>
        <v>1.3741758731438153E-2</v>
      </c>
      <c r="I58">
        <f t="shared" si="1"/>
        <v>1.3741758731438153E-2</v>
      </c>
    </row>
    <row r="59" spans="1:9" x14ac:dyDescent="0.35">
      <c r="A59" s="1">
        <v>40442</v>
      </c>
      <c r="B59">
        <v>10753.389649999999</v>
      </c>
      <c r="C59">
        <v>10833.389649999999</v>
      </c>
      <c r="D59">
        <v>10717.740229999999</v>
      </c>
      <c r="E59">
        <v>10761.030269999999</v>
      </c>
      <c r="F59">
        <v>186740000</v>
      </c>
      <c r="G59">
        <v>10761.030269999999</v>
      </c>
      <c r="H59">
        <f t="shared" si="0"/>
        <v>6.8908422627074386E-4</v>
      </c>
      <c r="I59">
        <f t="shared" si="1"/>
        <v>6.8908422627074386E-4</v>
      </c>
    </row>
    <row r="60" spans="1:9" x14ac:dyDescent="0.35">
      <c r="A60" s="1">
        <v>40443</v>
      </c>
      <c r="B60">
        <v>10761.110350000001</v>
      </c>
      <c r="C60">
        <v>10805.37988</v>
      </c>
      <c r="D60">
        <v>10708.400390000001</v>
      </c>
      <c r="E60">
        <v>10739.309569999999</v>
      </c>
      <c r="F60">
        <v>168590000</v>
      </c>
      <c r="G60">
        <v>10739.309569999999</v>
      </c>
      <c r="H60">
        <f t="shared" si="0"/>
        <v>-2.0184591488933571E-3</v>
      </c>
      <c r="I60">
        <f t="shared" si="1"/>
        <v>-2.0184591488933571E-3</v>
      </c>
    </row>
    <row r="61" spans="1:9" x14ac:dyDescent="0.35">
      <c r="A61" s="1">
        <v>40444</v>
      </c>
      <c r="B61">
        <v>10738.48047</v>
      </c>
      <c r="C61">
        <v>10761.940430000001</v>
      </c>
      <c r="D61">
        <v>10640.91992</v>
      </c>
      <c r="E61">
        <v>10662.41992</v>
      </c>
      <c r="F61">
        <v>156830000</v>
      </c>
      <c r="G61">
        <v>10662.41992</v>
      </c>
      <c r="H61">
        <f t="shared" si="0"/>
        <v>-7.1596455525212285E-3</v>
      </c>
      <c r="I61">
        <f t="shared" si="1"/>
        <v>-7.1596455525212285E-3</v>
      </c>
    </row>
    <row r="62" spans="1:9" x14ac:dyDescent="0.35">
      <c r="A62" s="1">
        <v>40445</v>
      </c>
      <c r="B62">
        <v>10664.389649999999</v>
      </c>
      <c r="C62">
        <v>10865.780269999999</v>
      </c>
      <c r="D62">
        <v>10664.309569999999</v>
      </c>
      <c r="E62">
        <v>10860.259770000001</v>
      </c>
      <c r="F62">
        <v>179270000</v>
      </c>
      <c r="G62">
        <v>10860.259770000001</v>
      </c>
      <c r="H62">
        <f t="shared" si="0"/>
        <v>1.8554873235568488E-2</v>
      </c>
      <c r="I62">
        <f t="shared" si="1"/>
        <v>1.8554873235568488E-2</v>
      </c>
    </row>
    <row r="63" spans="1:9" x14ac:dyDescent="0.35">
      <c r="A63" s="1">
        <v>40448</v>
      </c>
      <c r="B63">
        <v>10860.030269999999</v>
      </c>
      <c r="C63">
        <v>10873.200199999999</v>
      </c>
      <c r="D63">
        <v>10809.62012</v>
      </c>
      <c r="E63">
        <v>10812.04004</v>
      </c>
      <c r="F63">
        <v>143910000</v>
      </c>
      <c r="G63">
        <v>10812.04004</v>
      </c>
      <c r="H63">
        <f t="shared" si="0"/>
        <v>-4.4400162630733007E-3</v>
      </c>
      <c r="I63">
        <f t="shared" si="1"/>
        <v>-4.4400162630733007E-3</v>
      </c>
    </row>
    <row r="64" spans="1:9" x14ac:dyDescent="0.35">
      <c r="A64" s="1">
        <v>40449</v>
      </c>
      <c r="B64">
        <v>10809.16992</v>
      </c>
      <c r="C64">
        <v>10886.20996</v>
      </c>
      <c r="D64">
        <v>10728.639649999999</v>
      </c>
      <c r="E64">
        <v>10858.139649999999</v>
      </c>
      <c r="F64">
        <v>167110000</v>
      </c>
      <c r="G64">
        <v>10858.139649999999</v>
      </c>
      <c r="H64">
        <f t="shared" si="0"/>
        <v>4.2637291232228277E-3</v>
      </c>
      <c r="I64">
        <f t="shared" si="1"/>
        <v>4.2637291232228277E-3</v>
      </c>
    </row>
    <row r="65" spans="1:9" x14ac:dyDescent="0.35">
      <c r="A65" s="1">
        <v>40450</v>
      </c>
      <c r="B65">
        <v>10857.98047</v>
      </c>
      <c r="C65">
        <v>10869.259770000001</v>
      </c>
      <c r="D65">
        <v>10798.87988</v>
      </c>
      <c r="E65">
        <v>10835.280269999999</v>
      </c>
      <c r="F65">
        <v>158830000</v>
      </c>
      <c r="G65">
        <v>10835.280269999999</v>
      </c>
      <c r="H65">
        <f t="shared" si="0"/>
        <v>-2.1052759254206015E-3</v>
      </c>
      <c r="I65">
        <f t="shared" si="1"/>
        <v>-2.1052759254206015E-3</v>
      </c>
    </row>
    <row r="66" spans="1:9" x14ac:dyDescent="0.35">
      <c r="A66" s="1">
        <v>40451</v>
      </c>
      <c r="B66">
        <v>10836.04004</v>
      </c>
      <c r="C66">
        <v>10948.87988</v>
      </c>
      <c r="D66">
        <v>10745.440430000001</v>
      </c>
      <c r="E66">
        <v>10788.04981</v>
      </c>
      <c r="F66">
        <v>214540000</v>
      </c>
      <c r="G66">
        <v>10788.04981</v>
      </c>
      <c r="H66">
        <f t="shared" si="0"/>
        <v>-4.3589513905576954E-3</v>
      </c>
      <c r="I66">
        <f t="shared" si="1"/>
        <v>-4.3589513905576954E-3</v>
      </c>
    </row>
    <row r="67" spans="1:9" x14ac:dyDescent="0.35">
      <c r="A67" s="1">
        <v>40452</v>
      </c>
      <c r="B67">
        <v>10789.719730000001</v>
      </c>
      <c r="C67">
        <v>10866.54004</v>
      </c>
      <c r="D67">
        <v>10780.639649999999</v>
      </c>
      <c r="E67">
        <v>10829.679690000001</v>
      </c>
      <c r="F67">
        <v>161890000</v>
      </c>
      <c r="G67">
        <v>10829.679690000001</v>
      </c>
      <c r="H67">
        <f t="shared" si="0"/>
        <v>3.8588883749323742E-3</v>
      </c>
      <c r="I67">
        <f t="shared" si="1"/>
        <v>3.8588883749323742E-3</v>
      </c>
    </row>
    <row r="68" spans="1:9" x14ac:dyDescent="0.35">
      <c r="A68" s="1">
        <v>40455</v>
      </c>
      <c r="B68">
        <v>10828.849609999999</v>
      </c>
      <c r="C68">
        <v>10853.70996</v>
      </c>
      <c r="D68">
        <v>10711.12012</v>
      </c>
      <c r="E68">
        <v>10751.26953</v>
      </c>
      <c r="F68">
        <v>160370000</v>
      </c>
      <c r="G68">
        <v>10751.26953</v>
      </c>
      <c r="H68">
        <f t="shared" ref="H68:H131" si="2">(E68-E67)/E67</f>
        <v>-7.2403027831381096E-3</v>
      </c>
      <c r="I68">
        <f t="shared" ref="I68:I131" si="3">(G68-G67)/G67</f>
        <v>-7.2403027831381096E-3</v>
      </c>
    </row>
    <row r="69" spans="1:9" x14ac:dyDescent="0.35">
      <c r="A69" s="1">
        <v>40456</v>
      </c>
      <c r="B69">
        <v>10752.780269999999</v>
      </c>
      <c r="C69">
        <v>10965.610350000001</v>
      </c>
      <c r="D69">
        <v>10752.62988</v>
      </c>
      <c r="E69">
        <v>10944.719730000001</v>
      </c>
      <c r="F69">
        <v>216240000</v>
      </c>
      <c r="G69">
        <v>10944.719730000001</v>
      </c>
      <c r="H69">
        <f t="shared" si="2"/>
        <v>1.7993242515240072E-2</v>
      </c>
      <c r="I69">
        <f t="shared" si="3"/>
        <v>1.7993242515240072E-2</v>
      </c>
    </row>
    <row r="70" spans="1:9" x14ac:dyDescent="0.35">
      <c r="A70" s="1">
        <v>40457</v>
      </c>
      <c r="B70">
        <v>10936.79004</v>
      </c>
      <c r="C70">
        <v>10974.160159999999</v>
      </c>
      <c r="D70">
        <v>10918.570309999999</v>
      </c>
      <c r="E70">
        <v>10967.650390000001</v>
      </c>
      <c r="F70">
        <v>163440000</v>
      </c>
      <c r="G70">
        <v>10967.650390000001</v>
      </c>
      <c r="H70">
        <f t="shared" si="2"/>
        <v>2.0951345092141511E-3</v>
      </c>
      <c r="I70">
        <f t="shared" si="3"/>
        <v>2.0951345092141511E-3</v>
      </c>
    </row>
    <row r="71" spans="1:9" x14ac:dyDescent="0.35">
      <c r="A71" s="1">
        <v>40458</v>
      </c>
      <c r="B71">
        <v>10968.410159999999</v>
      </c>
      <c r="C71">
        <v>10998.530269999999</v>
      </c>
      <c r="D71">
        <v>10892.759770000001</v>
      </c>
      <c r="E71">
        <v>10948.58008</v>
      </c>
      <c r="F71">
        <v>141920000</v>
      </c>
      <c r="G71">
        <v>10948.58008</v>
      </c>
      <c r="H71">
        <f t="shared" si="2"/>
        <v>-1.7387780720462015E-3</v>
      </c>
      <c r="I71">
        <f t="shared" si="3"/>
        <v>-1.7387780720462015E-3</v>
      </c>
    </row>
    <row r="72" spans="1:9" x14ac:dyDescent="0.35">
      <c r="A72" s="1">
        <v>40459</v>
      </c>
      <c r="B72">
        <v>10948.5</v>
      </c>
      <c r="C72">
        <v>11032.16992</v>
      </c>
      <c r="D72">
        <v>10929.280269999999</v>
      </c>
      <c r="E72">
        <v>11006.48047</v>
      </c>
      <c r="F72">
        <v>152280000</v>
      </c>
      <c r="G72">
        <v>11006.48047</v>
      </c>
      <c r="H72">
        <f t="shared" si="2"/>
        <v>5.2883926113641488E-3</v>
      </c>
      <c r="I72">
        <f t="shared" si="3"/>
        <v>5.2883926113641488E-3</v>
      </c>
    </row>
    <row r="73" spans="1:9" x14ac:dyDescent="0.35">
      <c r="A73" s="1">
        <v>40462</v>
      </c>
      <c r="B73">
        <v>11006.929690000001</v>
      </c>
      <c r="C73">
        <v>11030.5</v>
      </c>
      <c r="D73">
        <v>10977.900390000001</v>
      </c>
      <c r="E73">
        <v>11010.339840000001</v>
      </c>
      <c r="F73">
        <v>114830000</v>
      </c>
      <c r="G73">
        <v>11010.339840000001</v>
      </c>
      <c r="H73">
        <f t="shared" si="2"/>
        <v>3.5064524127576327E-4</v>
      </c>
      <c r="I73">
        <f t="shared" si="3"/>
        <v>3.5064524127576327E-4</v>
      </c>
    </row>
    <row r="74" spans="1:9" x14ac:dyDescent="0.35">
      <c r="A74" s="1">
        <v>40463</v>
      </c>
      <c r="B74">
        <v>11010.79004</v>
      </c>
      <c r="C74">
        <v>11053.20996</v>
      </c>
      <c r="D74">
        <v>10913.839840000001</v>
      </c>
      <c r="E74">
        <v>11020.400390000001</v>
      </c>
      <c r="F74">
        <v>155150000</v>
      </c>
      <c r="G74">
        <v>11020.400390000001</v>
      </c>
      <c r="H74">
        <f t="shared" si="2"/>
        <v>9.1373655547403597E-4</v>
      </c>
      <c r="I74">
        <f t="shared" si="3"/>
        <v>9.1373655547403597E-4</v>
      </c>
    </row>
    <row r="75" spans="1:9" x14ac:dyDescent="0.35">
      <c r="A75" s="1">
        <v>40464</v>
      </c>
      <c r="B75">
        <v>11022.820309999999</v>
      </c>
      <c r="C75">
        <v>11155.23047</v>
      </c>
      <c r="D75">
        <v>11022.070309999999</v>
      </c>
      <c r="E75">
        <v>11096.08008</v>
      </c>
      <c r="F75">
        <v>224920000</v>
      </c>
      <c r="G75">
        <v>11096.08008</v>
      </c>
      <c r="H75">
        <f t="shared" si="2"/>
        <v>6.8672359734471521E-3</v>
      </c>
      <c r="I75">
        <f t="shared" si="3"/>
        <v>6.8672359734471521E-3</v>
      </c>
    </row>
    <row r="76" spans="1:9" x14ac:dyDescent="0.35">
      <c r="A76" s="1">
        <v>40465</v>
      </c>
      <c r="B76">
        <v>11096.990229999999</v>
      </c>
      <c r="C76">
        <v>11112.200199999999</v>
      </c>
      <c r="D76">
        <v>11023.54004</v>
      </c>
      <c r="E76">
        <v>11094.570309999999</v>
      </c>
      <c r="F76">
        <v>196170000</v>
      </c>
      <c r="G76">
        <v>11094.570309999999</v>
      </c>
      <c r="H76">
        <f t="shared" si="2"/>
        <v>-1.3606336554129947E-4</v>
      </c>
      <c r="I76">
        <f t="shared" si="3"/>
        <v>-1.3606336554129947E-4</v>
      </c>
    </row>
    <row r="77" spans="1:9" x14ac:dyDescent="0.35">
      <c r="A77" s="1">
        <v>40466</v>
      </c>
      <c r="B77">
        <v>11096.009770000001</v>
      </c>
      <c r="C77">
        <v>11141.190430000001</v>
      </c>
      <c r="D77">
        <v>11010.679690000001</v>
      </c>
      <c r="E77">
        <v>11062.780269999999</v>
      </c>
      <c r="F77">
        <v>319210000</v>
      </c>
      <c r="G77">
        <v>11062.780269999999</v>
      </c>
      <c r="H77">
        <f t="shared" si="2"/>
        <v>-2.8653691951770473E-3</v>
      </c>
      <c r="I77">
        <f t="shared" si="3"/>
        <v>-2.8653691951770473E-3</v>
      </c>
    </row>
    <row r="78" spans="1:9" x14ac:dyDescent="0.35">
      <c r="A78" s="1">
        <v>40469</v>
      </c>
      <c r="B78">
        <v>11062.62988</v>
      </c>
      <c r="C78">
        <v>11159.04981</v>
      </c>
      <c r="D78">
        <v>11054.759770000001</v>
      </c>
      <c r="E78">
        <v>11143.690430000001</v>
      </c>
      <c r="F78">
        <v>190290000</v>
      </c>
      <c r="G78">
        <v>11143.690430000001</v>
      </c>
      <c r="H78">
        <f t="shared" si="2"/>
        <v>7.3137274740431302E-3</v>
      </c>
      <c r="I78">
        <f t="shared" si="3"/>
        <v>7.3137274740431302E-3</v>
      </c>
    </row>
    <row r="79" spans="1:9" x14ac:dyDescent="0.35">
      <c r="A79" s="1">
        <v>40470</v>
      </c>
      <c r="B79">
        <v>11139.599609999999</v>
      </c>
      <c r="C79">
        <v>11139.599609999999</v>
      </c>
      <c r="D79">
        <v>10917.62012</v>
      </c>
      <c r="E79">
        <v>10978.62012</v>
      </c>
      <c r="F79">
        <v>247640000</v>
      </c>
      <c r="G79">
        <v>10978.62012</v>
      </c>
      <c r="H79">
        <f t="shared" si="2"/>
        <v>-1.4812894438956607E-2</v>
      </c>
      <c r="I79">
        <f t="shared" si="3"/>
        <v>-1.4812894438956607E-2</v>
      </c>
    </row>
    <row r="80" spans="1:9" x14ac:dyDescent="0.35">
      <c r="A80" s="1">
        <v>40471</v>
      </c>
      <c r="B80">
        <v>10974.51953</v>
      </c>
      <c r="C80">
        <v>11152.87988</v>
      </c>
      <c r="D80">
        <v>10970.889649999999</v>
      </c>
      <c r="E80">
        <v>11107.969730000001</v>
      </c>
      <c r="F80">
        <v>220140000</v>
      </c>
      <c r="G80">
        <v>11107.969730000001</v>
      </c>
      <c r="H80">
        <f t="shared" si="2"/>
        <v>1.1781955162503712E-2</v>
      </c>
      <c r="I80">
        <f t="shared" si="3"/>
        <v>1.1781955162503712E-2</v>
      </c>
    </row>
    <row r="81" spans="1:9" x14ac:dyDescent="0.35">
      <c r="A81" s="1">
        <v>40472</v>
      </c>
      <c r="B81">
        <v>11105.240229999999</v>
      </c>
      <c r="C81">
        <v>11213.54004</v>
      </c>
      <c r="D81">
        <v>11066.190430000001</v>
      </c>
      <c r="E81">
        <v>11146.570309999999</v>
      </c>
      <c r="F81">
        <v>178060000</v>
      </c>
      <c r="G81">
        <v>11146.570309999999</v>
      </c>
      <c r="H81">
        <f t="shared" si="2"/>
        <v>3.4750346767463188E-3</v>
      </c>
      <c r="I81">
        <f t="shared" si="3"/>
        <v>3.4750346767463188E-3</v>
      </c>
    </row>
    <row r="82" spans="1:9" x14ac:dyDescent="0.35">
      <c r="A82" s="1">
        <v>40473</v>
      </c>
      <c r="B82">
        <v>11146.410159999999</v>
      </c>
      <c r="C82">
        <v>11159.04981</v>
      </c>
      <c r="D82">
        <v>11109.25</v>
      </c>
      <c r="E82">
        <v>11132.559569999999</v>
      </c>
      <c r="F82">
        <v>104570000</v>
      </c>
      <c r="G82">
        <v>11132.559569999999</v>
      </c>
      <c r="H82">
        <f t="shared" si="2"/>
        <v>-1.256955243661825E-3</v>
      </c>
      <c r="I82">
        <f t="shared" si="3"/>
        <v>-1.256955243661825E-3</v>
      </c>
    </row>
    <row r="83" spans="1:9" x14ac:dyDescent="0.35">
      <c r="A83" s="1">
        <v>40476</v>
      </c>
      <c r="B83">
        <v>11133.400390000001</v>
      </c>
      <c r="C83">
        <v>11247.599609999999</v>
      </c>
      <c r="D83">
        <v>11132.339840000001</v>
      </c>
      <c r="E83">
        <v>11164.04981</v>
      </c>
      <c r="F83">
        <v>168110000</v>
      </c>
      <c r="G83">
        <v>11164.04981</v>
      </c>
      <c r="H83">
        <f t="shared" si="2"/>
        <v>2.8286612617695606E-3</v>
      </c>
      <c r="I83">
        <f t="shared" si="3"/>
        <v>2.8286612617695606E-3</v>
      </c>
    </row>
    <row r="84" spans="1:9" x14ac:dyDescent="0.35">
      <c r="A84" s="1">
        <v>40477</v>
      </c>
      <c r="B84">
        <v>11163.139649999999</v>
      </c>
      <c r="C84">
        <v>11184.820309999999</v>
      </c>
      <c r="D84">
        <v>11087</v>
      </c>
      <c r="E84">
        <v>11169.45996</v>
      </c>
      <c r="F84">
        <v>159040000</v>
      </c>
      <c r="G84">
        <v>11169.45996</v>
      </c>
      <c r="H84">
        <f t="shared" si="2"/>
        <v>4.8460460962415777E-4</v>
      </c>
      <c r="I84">
        <f t="shared" si="3"/>
        <v>4.8460460962415777E-4</v>
      </c>
    </row>
    <row r="85" spans="1:9" x14ac:dyDescent="0.35">
      <c r="A85" s="1">
        <v>40478</v>
      </c>
      <c r="B85">
        <v>11168.400390000001</v>
      </c>
      <c r="C85">
        <v>11168.400390000001</v>
      </c>
      <c r="D85">
        <v>11020.820309999999</v>
      </c>
      <c r="E85">
        <v>11126.280269999999</v>
      </c>
      <c r="F85">
        <v>167080000</v>
      </c>
      <c r="G85">
        <v>11126.280269999999</v>
      </c>
      <c r="H85">
        <f t="shared" si="2"/>
        <v>-3.8658708795801838E-3</v>
      </c>
      <c r="I85">
        <f t="shared" si="3"/>
        <v>-3.8658708795801838E-3</v>
      </c>
    </row>
    <row r="86" spans="1:9" x14ac:dyDescent="0.35">
      <c r="A86" s="1">
        <v>40479</v>
      </c>
      <c r="B86">
        <v>11127.339840000001</v>
      </c>
      <c r="C86">
        <v>11179.339840000001</v>
      </c>
      <c r="D86">
        <v>11052.599609999999</v>
      </c>
      <c r="E86">
        <v>11113.950199999999</v>
      </c>
      <c r="F86">
        <v>156250000</v>
      </c>
      <c r="G86">
        <v>11113.950199999999</v>
      </c>
      <c r="H86">
        <f t="shared" si="2"/>
        <v>-1.1081933674856079E-3</v>
      </c>
      <c r="I86">
        <f t="shared" si="3"/>
        <v>-1.1081933674856079E-3</v>
      </c>
    </row>
    <row r="87" spans="1:9" x14ac:dyDescent="0.35">
      <c r="A87" s="1">
        <v>40480</v>
      </c>
      <c r="B87">
        <v>11120.450199999999</v>
      </c>
      <c r="C87">
        <v>11131.009770000001</v>
      </c>
      <c r="D87">
        <v>11075.79981</v>
      </c>
      <c r="E87">
        <v>11118.490229999999</v>
      </c>
      <c r="F87">
        <v>189650000</v>
      </c>
      <c r="G87">
        <v>11118.490229999999</v>
      </c>
      <c r="H87">
        <f t="shared" si="2"/>
        <v>4.0849832132594185E-4</v>
      </c>
      <c r="I87">
        <f t="shared" si="3"/>
        <v>4.0849832132594185E-4</v>
      </c>
    </row>
    <row r="88" spans="1:9" x14ac:dyDescent="0.35">
      <c r="A88" s="1">
        <v>40483</v>
      </c>
      <c r="B88">
        <v>11120.29981</v>
      </c>
      <c r="C88">
        <v>11244.26953</v>
      </c>
      <c r="D88">
        <v>11062.33008</v>
      </c>
      <c r="E88">
        <v>11124.62012</v>
      </c>
      <c r="F88">
        <v>150130000</v>
      </c>
      <c r="G88">
        <v>11124.62012</v>
      </c>
      <c r="H88">
        <f t="shared" si="2"/>
        <v>5.5132395434952502E-4</v>
      </c>
      <c r="I88">
        <f t="shared" si="3"/>
        <v>5.5132395434952502E-4</v>
      </c>
    </row>
    <row r="89" spans="1:9" x14ac:dyDescent="0.35">
      <c r="A89" s="1">
        <v>40484</v>
      </c>
      <c r="B89">
        <v>11125.219730000001</v>
      </c>
      <c r="C89">
        <v>11219.51953</v>
      </c>
      <c r="D89">
        <v>11125.219730000001</v>
      </c>
      <c r="E89">
        <v>11188.719730000001</v>
      </c>
      <c r="F89">
        <v>150390000</v>
      </c>
      <c r="G89">
        <v>11188.719730000001</v>
      </c>
      <c r="H89">
        <f t="shared" si="2"/>
        <v>5.7619594474746993E-3</v>
      </c>
      <c r="I89">
        <f t="shared" si="3"/>
        <v>5.7619594474746993E-3</v>
      </c>
    </row>
    <row r="90" spans="1:9" x14ac:dyDescent="0.35">
      <c r="A90" s="1">
        <v>40485</v>
      </c>
      <c r="B90">
        <v>11184.87988</v>
      </c>
      <c r="C90">
        <v>11226.639649999999</v>
      </c>
      <c r="D90">
        <v>11097.37012</v>
      </c>
      <c r="E90">
        <v>11215.12988</v>
      </c>
      <c r="F90">
        <v>177580000</v>
      </c>
      <c r="G90">
        <v>11215.12988</v>
      </c>
      <c r="H90">
        <f t="shared" si="2"/>
        <v>2.360426450685587E-3</v>
      </c>
      <c r="I90">
        <f t="shared" si="3"/>
        <v>2.360426450685587E-3</v>
      </c>
    </row>
    <row r="91" spans="1:9" x14ac:dyDescent="0.35">
      <c r="A91" s="1">
        <v>40486</v>
      </c>
      <c r="B91">
        <v>11216.650390000001</v>
      </c>
      <c r="C91">
        <v>11440.37012</v>
      </c>
      <c r="D91">
        <v>11216.650390000001</v>
      </c>
      <c r="E91">
        <v>11434.839840000001</v>
      </c>
      <c r="F91">
        <v>234680000</v>
      </c>
      <c r="G91">
        <v>11434.839840000001</v>
      </c>
      <c r="H91">
        <f t="shared" si="2"/>
        <v>1.9590496262714713E-2</v>
      </c>
      <c r="I91">
        <f t="shared" si="3"/>
        <v>1.9590496262714713E-2</v>
      </c>
    </row>
    <row r="92" spans="1:9" x14ac:dyDescent="0.35">
      <c r="A92" s="1">
        <v>40487</v>
      </c>
      <c r="B92">
        <v>11435.219730000001</v>
      </c>
      <c r="C92">
        <v>11451.530269999999</v>
      </c>
      <c r="D92">
        <v>11393.51953</v>
      </c>
      <c r="E92">
        <v>11444.08008</v>
      </c>
      <c r="F92">
        <v>211670000</v>
      </c>
      <c r="G92">
        <v>11444.08008</v>
      </c>
      <c r="H92">
        <f t="shared" si="2"/>
        <v>8.0807778065033011E-4</v>
      </c>
      <c r="I92">
        <f t="shared" si="3"/>
        <v>8.0807778065033011E-4</v>
      </c>
    </row>
    <row r="93" spans="1:9" x14ac:dyDescent="0.35">
      <c r="A93" s="1">
        <v>40490</v>
      </c>
      <c r="B93">
        <v>11439.54004</v>
      </c>
      <c r="C93">
        <v>11439.610350000001</v>
      </c>
      <c r="D93">
        <v>11362.530269999999</v>
      </c>
      <c r="E93">
        <v>11406.839840000001</v>
      </c>
      <c r="F93">
        <v>143990000</v>
      </c>
      <c r="G93">
        <v>11406.839840000001</v>
      </c>
      <c r="H93">
        <f t="shared" si="2"/>
        <v>-3.2541051565237889E-3</v>
      </c>
      <c r="I93">
        <f t="shared" si="3"/>
        <v>-3.2541051565237889E-3</v>
      </c>
    </row>
    <row r="94" spans="1:9" x14ac:dyDescent="0.35">
      <c r="A94" s="1">
        <v>40491</v>
      </c>
      <c r="B94">
        <v>11403.589840000001</v>
      </c>
      <c r="C94">
        <v>11421.139649999999</v>
      </c>
      <c r="D94">
        <v>11303.190430000001</v>
      </c>
      <c r="E94">
        <v>11346.75</v>
      </c>
      <c r="F94">
        <v>161910000</v>
      </c>
      <c r="G94">
        <v>11346.75</v>
      </c>
      <c r="H94">
        <f t="shared" si="2"/>
        <v>-5.2678779436602088E-3</v>
      </c>
      <c r="I94">
        <f t="shared" si="3"/>
        <v>-5.2678779436602088E-3</v>
      </c>
    </row>
    <row r="95" spans="1:9" x14ac:dyDescent="0.35">
      <c r="A95" s="1">
        <v>40492</v>
      </c>
      <c r="B95">
        <v>11342.809569999999</v>
      </c>
      <c r="C95">
        <v>11366.160159999999</v>
      </c>
      <c r="D95">
        <v>11255.01953</v>
      </c>
      <c r="E95">
        <v>11357.04004</v>
      </c>
      <c r="F95">
        <v>164170000</v>
      </c>
      <c r="G95">
        <v>11357.04004</v>
      </c>
      <c r="H95">
        <f t="shared" si="2"/>
        <v>9.0687113049991075E-4</v>
      </c>
      <c r="I95">
        <f t="shared" si="3"/>
        <v>9.0687113049991075E-4</v>
      </c>
    </row>
    <row r="96" spans="1:9" x14ac:dyDescent="0.35">
      <c r="A96" s="1">
        <v>40493</v>
      </c>
      <c r="B96">
        <v>11326.690430000001</v>
      </c>
      <c r="C96">
        <v>11326.76953</v>
      </c>
      <c r="D96">
        <v>11231.219730000001</v>
      </c>
      <c r="E96">
        <v>11283.099609999999</v>
      </c>
      <c r="F96">
        <v>296660000</v>
      </c>
      <c r="G96">
        <v>11283.099609999999</v>
      </c>
      <c r="H96">
        <f t="shared" si="2"/>
        <v>-6.510537053631851E-3</v>
      </c>
      <c r="I96">
        <f t="shared" si="3"/>
        <v>-6.510537053631851E-3</v>
      </c>
    </row>
    <row r="97" spans="1:9" x14ac:dyDescent="0.35">
      <c r="A97" s="1">
        <v>40494</v>
      </c>
      <c r="B97">
        <v>11281.280269999999</v>
      </c>
      <c r="C97">
        <v>11283.700199999999</v>
      </c>
      <c r="D97">
        <v>11143.839840000001</v>
      </c>
      <c r="E97">
        <v>11192.58008</v>
      </c>
      <c r="F97">
        <v>217650000</v>
      </c>
      <c r="G97">
        <v>11192.58008</v>
      </c>
      <c r="H97">
        <f t="shared" si="2"/>
        <v>-8.0225765196448168E-3</v>
      </c>
      <c r="I97">
        <f t="shared" si="3"/>
        <v>-8.0225765196448168E-3</v>
      </c>
    </row>
    <row r="98" spans="1:9" x14ac:dyDescent="0.35">
      <c r="A98" s="1">
        <v>40497</v>
      </c>
      <c r="B98">
        <v>11194.01953</v>
      </c>
      <c r="C98">
        <v>11280.900390000001</v>
      </c>
      <c r="D98">
        <v>11189.099609999999</v>
      </c>
      <c r="E98">
        <v>11201.969730000001</v>
      </c>
      <c r="F98">
        <v>155660000</v>
      </c>
      <c r="G98">
        <v>11201.969730000001</v>
      </c>
      <c r="H98">
        <f t="shared" si="2"/>
        <v>8.3891738391752332E-4</v>
      </c>
      <c r="I98">
        <f t="shared" si="3"/>
        <v>8.3891738391752332E-4</v>
      </c>
    </row>
    <row r="99" spans="1:9" x14ac:dyDescent="0.35">
      <c r="A99" s="1">
        <v>40498</v>
      </c>
      <c r="B99">
        <v>11194.700199999999</v>
      </c>
      <c r="C99">
        <v>11194.700199999999</v>
      </c>
      <c r="D99">
        <v>10978.929690000001</v>
      </c>
      <c r="E99">
        <v>11023.5</v>
      </c>
      <c r="F99">
        <v>254570000</v>
      </c>
      <c r="G99">
        <v>11023.5</v>
      </c>
      <c r="H99">
        <f t="shared" si="2"/>
        <v>-1.5931995381315917E-2</v>
      </c>
      <c r="I99">
        <f t="shared" si="3"/>
        <v>-1.5931995381315917E-2</v>
      </c>
    </row>
    <row r="100" spans="1:9" x14ac:dyDescent="0.35">
      <c r="A100" s="1">
        <v>40499</v>
      </c>
      <c r="B100">
        <v>11017.83008</v>
      </c>
      <c r="C100">
        <v>11042.160159999999</v>
      </c>
      <c r="D100">
        <v>10990.809569999999</v>
      </c>
      <c r="E100">
        <v>11007.87988</v>
      </c>
      <c r="F100">
        <v>160250000</v>
      </c>
      <c r="G100">
        <v>11007.87988</v>
      </c>
      <c r="H100">
        <f t="shared" si="2"/>
        <v>-1.4169837166053965E-3</v>
      </c>
      <c r="I100">
        <f t="shared" si="3"/>
        <v>-1.4169837166053965E-3</v>
      </c>
    </row>
    <row r="101" spans="1:9" x14ac:dyDescent="0.35">
      <c r="A101" s="1">
        <v>40500</v>
      </c>
      <c r="B101">
        <v>11010.490229999999</v>
      </c>
      <c r="C101">
        <v>11199.690430000001</v>
      </c>
      <c r="D101">
        <v>11010.339840000001</v>
      </c>
      <c r="E101">
        <v>11181.23047</v>
      </c>
      <c r="F101">
        <v>171770000</v>
      </c>
      <c r="G101">
        <v>11181.23047</v>
      </c>
      <c r="H101">
        <f t="shared" si="2"/>
        <v>1.5747863520472936E-2</v>
      </c>
      <c r="I101">
        <f t="shared" si="3"/>
        <v>1.5747863520472936E-2</v>
      </c>
    </row>
    <row r="102" spans="1:9" x14ac:dyDescent="0.35">
      <c r="A102" s="1">
        <v>40501</v>
      </c>
      <c r="B102">
        <v>11180.76953</v>
      </c>
      <c r="C102">
        <v>11206.16992</v>
      </c>
      <c r="D102">
        <v>11119.240229999999</v>
      </c>
      <c r="E102">
        <v>11203.54981</v>
      </c>
      <c r="F102">
        <v>219400000</v>
      </c>
      <c r="G102">
        <v>11203.54981</v>
      </c>
      <c r="H102">
        <f t="shared" si="2"/>
        <v>1.9961434530738199E-3</v>
      </c>
      <c r="I102">
        <f t="shared" si="3"/>
        <v>1.9961434530738199E-3</v>
      </c>
    </row>
    <row r="103" spans="1:9" x14ac:dyDescent="0.35">
      <c r="A103" s="1">
        <v>40504</v>
      </c>
      <c r="B103">
        <v>11201.660159999999</v>
      </c>
      <c r="C103">
        <v>11206.04981</v>
      </c>
      <c r="D103">
        <v>11054.530269999999</v>
      </c>
      <c r="E103">
        <v>11178.58008</v>
      </c>
      <c r="F103">
        <v>152850000</v>
      </c>
      <c r="G103">
        <v>11178.58008</v>
      </c>
      <c r="H103">
        <f t="shared" si="2"/>
        <v>-2.2287337873674084E-3</v>
      </c>
      <c r="I103">
        <f t="shared" si="3"/>
        <v>-2.2287337873674084E-3</v>
      </c>
    </row>
    <row r="104" spans="1:9" x14ac:dyDescent="0.35">
      <c r="A104" s="1">
        <v>40505</v>
      </c>
      <c r="B104">
        <v>11177.599609999999</v>
      </c>
      <c r="C104">
        <v>11180.16992</v>
      </c>
      <c r="D104">
        <v>10992.16992</v>
      </c>
      <c r="E104">
        <v>11036.37012</v>
      </c>
      <c r="F104">
        <v>192820000</v>
      </c>
      <c r="G104">
        <v>11036.37012</v>
      </c>
      <c r="H104">
        <f t="shared" si="2"/>
        <v>-1.2721647917916972E-2</v>
      </c>
      <c r="I104">
        <f t="shared" si="3"/>
        <v>-1.2721647917916972E-2</v>
      </c>
    </row>
    <row r="105" spans="1:9" x14ac:dyDescent="0.35">
      <c r="A105" s="1">
        <v>40506</v>
      </c>
      <c r="B105">
        <v>11037.349609999999</v>
      </c>
      <c r="C105">
        <v>11195.990229999999</v>
      </c>
      <c r="D105">
        <v>11037.349609999999</v>
      </c>
      <c r="E105">
        <v>11187.280269999999</v>
      </c>
      <c r="F105">
        <v>138280000</v>
      </c>
      <c r="G105">
        <v>11187.280269999999</v>
      </c>
      <c r="H105">
        <f t="shared" si="2"/>
        <v>1.3673893531943246E-2</v>
      </c>
      <c r="I105">
        <f t="shared" si="3"/>
        <v>1.3673893531943246E-2</v>
      </c>
    </row>
    <row r="106" spans="1:9" x14ac:dyDescent="0.35">
      <c r="A106" s="1">
        <v>40508</v>
      </c>
      <c r="B106">
        <v>11183.5</v>
      </c>
      <c r="C106">
        <v>11183.5</v>
      </c>
      <c r="D106">
        <v>11067.16992</v>
      </c>
      <c r="E106">
        <v>11091.87012</v>
      </c>
      <c r="F106">
        <v>68400000</v>
      </c>
      <c r="G106">
        <v>11091.87012</v>
      </c>
      <c r="H106">
        <f t="shared" si="2"/>
        <v>-8.5284490687028893E-3</v>
      </c>
      <c r="I106">
        <f t="shared" si="3"/>
        <v>-8.5284490687028893E-3</v>
      </c>
    </row>
    <row r="107" spans="1:9" x14ac:dyDescent="0.35">
      <c r="A107" s="1">
        <v>40511</v>
      </c>
      <c r="B107">
        <v>11083.75</v>
      </c>
      <c r="C107">
        <v>11083.820309999999</v>
      </c>
      <c r="D107">
        <v>10929.280269999999</v>
      </c>
      <c r="E107">
        <v>11052.490229999999</v>
      </c>
      <c r="F107">
        <v>151530000</v>
      </c>
      <c r="G107">
        <v>11052.490229999999</v>
      </c>
      <c r="H107">
        <f t="shared" si="2"/>
        <v>-3.5503381822866277E-3</v>
      </c>
      <c r="I107">
        <f t="shared" si="3"/>
        <v>-3.5503381822866277E-3</v>
      </c>
    </row>
    <row r="108" spans="1:9" x14ac:dyDescent="0.35">
      <c r="A108" s="1">
        <v>40512</v>
      </c>
      <c r="B108">
        <v>11049.719730000001</v>
      </c>
      <c r="C108">
        <v>11062.62988</v>
      </c>
      <c r="D108">
        <v>10942.98047</v>
      </c>
      <c r="E108">
        <v>11006.01953</v>
      </c>
      <c r="F108">
        <v>233770000</v>
      </c>
      <c r="G108">
        <v>11006.01953</v>
      </c>
      <c r="H108">
        <f t="shared" si="2"/>
        <v>-4.2045456754952366E-3</v>
      </c>
      <c r="I108">
        <f t="shared" si="3"/>
        <v>-4.2045456754952366E-3</v>
      </c>
    </row>
    <row r="109" spans="1:9" x14ac:dyDescent="0.35">
      <c r="A109" s="1">
        <v>40513</v>
      </c>
      <c r="B109">
        <v>11007.23047</v>
      </c>
      <c r="C109">
        <v>11276.099609999999</v>
      </c>
      <c r="D109">
        <v>11007.23047</v>
      </c>
      <c r="E109">
        <v>11255.780269999999</v>
      </c>
      <c r="F109">
        <v>202520000</v>
      </c>
      <c r="G109">
        <v>11255.780269999999</v>
      </c>
      <c r="H109">
        <f t="shared" si="2"/>
        <v>2.2693103471169266E-2</v>
      </c>
      <c r="I109">
        <f t="shared" si="3"/>
        <v>2.2693103471169266E-2</v>
      </c>
    </row>
    <row r="110" spans="1:9" x14ac:dyDescent="0.35">
      <c r="A110" s="1">
        <v>40514</v>
      </c>
      <c r="B110">
        <v>11255.929690000001</v>
      </c>
      <c r="C110">
        <v>11373.79981</v>
      </c>
      <c r="D110">
        <v>11255.849609999999</v>
      </c>
      <c r="E110">
        <v>11362.410159999999</v>
      </c>
      <c r="F110">
        <v>212090000</v>
      </c>
      <c r="G110">
        <v>11362.410159999999</v>
      </c>
      <c r="H110">
        <f t="shared" si="2"/>
        <v>9.4733450229301762E-3</v>
      </c>
      <c r="I110">
        <f t="shared" si="3"/>
        <v>9.4733450229301762E-3</v>
      </c>
    </row>
    <row r="111" spans="1:9" x14ac:dyDescent="0.35">
      <c r="A111" s="1">
        <v>40515</v>
      </c>
      <c r="B111">
        <v>11361.87988</v>
      </c>
      <c r="C111">
        <v>11388.87012</v>
      </c>
      <c r="D111">
        <v>11318.820309999999</v>
      </c>
      <c r="E111">
        <v>11382.089840000001</v>
      </c>
      <c r="F111">
        <v>149440000</v>
      </c>
      <c r="G111">
        <v>11382.089840000001</v>
      </c>
      <c r="H111">
        <f t="shared" si="2"/>
        <v>1.731998732916811E-3</v>
      </c>
      <c r="I111">
        <f t="shared" si="3"/>
        <v>1.731998732916811E-3</v>
      </c>
    </row>
    <row r="112" spans="1:9" x14ac:dyDescent="0.35">
      <c r="A112" s="1">
        <v>40518</v>
      </c>
      <c r="B112">
        <v>11381.33008</v>
      </c>
      <c r="C112">
        <v>11392.08008</v>
      </c>
      <c r="D112">
        <v>11350.26953</v>
      </c>
      <c r="E112">
        <v>11362.190430000001</v>
      </c>
      <c r="F112">
        <v>122240000</v>
      </c>
      <c r="G112">
        <v>11362.190430000001</v>
      </c>
      <c r="H112">
        <f t="shared" si="2"/>
        <v>-1.7483089906800444E-3</v>
      </c>
      <c r="I112">
        <f t="shared" si="3"/>
        <v>-1.7483089906800444E-3</v>
      </c>
    </row>
    <row r="113" spans="1:9" x14ac:dyDescent="0.35">
      <c r="A113" s="1">
        <v>40519</v>
      </c>
      <c r="B113">
        <v>11363.849609999999</v>
      </c>
      <c r="C113">
        <v>11450.889649999999</v>
      </c>
      <c r="D113">
        <v>11354.089840000001</v>
      </c>
      <c r="E113">
        <v>11359.160159999999</v>
      </c>
      <c r="F113">
        <v>175720000</v>
      </c>
      <c r="G113">
        <v>11359.160159999999</v>
      </c>
      <c r="H113">
        <f t="shared" si="2"/>
        <v>-2.6669769519090076E-4</v>
      </c>
      <c r="I113">
        <f t="shared" si="3"/>
        <v>-2.6669769519090076E-4</v>
      </c>
    </row>
    <row r="114" spans="1:9" x14ac:dyDescent="0.35">
      <c r="A114" s="1">
        <v>40520</v>
      </c>
      <c r="B114">
        <v>11354.450199999999</v>
      </c>
      <c r="C114">
        <v>11389.089840000001</v>
      </c>
      <c r="D114">
        <v>11327.490229999999</v>
      </c>
      <c r="E114">
        <v>11372.48047</v>
      </c>
      <c r="F114">
        <v>152510000</v>
      </c>
      <c r="G114">
        <v>11372.48047</v>
      </c>
      <c r="H114">
        <f t="shared" si="2"/>
        <v>1.1726491934594726E-3</v>
      </c>
      <c r="I114">
        <f t="shared" si="3"/>
        <v>1.1726491934594726E-3</v>
      </c>
    </row>
    <row r="115" spans="1:9" x14ac:dyDescent="0.35">
      <c r="A115" s="1">
        <v>40521</v>
      </c>
      <c r="B115">
        <v>11370.440430000001</v>
      </c>
      <c r="C115">
        <v>11413.349609999999</v>
      </c>
      <c r="D115">
        <v>11331.5</v>
      </c>
      <c r="E115">
        <v>11370.059569999999</v>
      </c>
      <c r="F115">
        <v>167970000</v>
      </c>
      <c r="G115">
        <v>11370.059569999999</v>
      </c>
      <c r="H115">
        <f t="shared" si="2"/>
        <v>-2.1287352450392766E-4</v>
      </c>
      <c r="I115">
        <f t="shared" si="3"/>
        <v>-2.1287352450392766E-4</v>
      </c>
    </row>
    <row r="116" spans="1:9" x14ac:dyDescent="0.35">
      <c r="A116" s="1">
        <v>40522</v>
      </c>
      <c r="B116">
        <v>11370.059569999999</v>
      </c>
      <c r="C116">
        <v>11413.690430000001</v>
      </c>
      <c r="D116">
        <v>11357.719730000001</v>
      </c>
      <c r="E116">
        <v>11410.320309999999</v>
      </c>
      <c r="F116">
        <v>151820000</v>
      </c>
      <c r="G116">
        <v>11410.320309999999</v>
      </c>
      <c r="H116">
        <f t="shared" si="2"/>
        <v>3.5409436293744692E-3</v>
      </c>
      <c r="I116">
        <f t="shared" si="3"/>
        <v>3.5409436293744692E-3</v>
      </c>
    </row>
    <row r="117" spans="1:9" x14ac:dyDescent="0.35">
      <c r="A117" s="1">
        <v>40525</v>
      </c>
      <c r="B117">
        <v>11406.160159999999</v>
      </c>
      <c r="C117">
        <v>11480.030269999999</v>
      </c>
      <c r="D117">
        <v>11405.33008</v>
      </c>
      <c r="E117">
        <v>11428.559569999999</v>
      </c>
      <c r="F117">
        <v>151190000</v>
      </c>
      <c r="G117">
        <v>11428.559569999999</v>
      </c>
      <c r="H117">
        <f t="shared" si="2"/>
        <v>1.5984879919642052E-3</v>
      </c>
      <c r="I117">
        <f t="shared" si="3"/>
        <v>1.5984879919642052E-3</v>
      </c>
    </row>
    <row r="118" spans="1:9" x14ac:dyDescent="0.35">
      <c r="A118" s="1">
        <v>40526</v>
      </c>
      <c r="B118">
        <v>11429.240229999999</v>
      </c>
      <c r="C118">
        <v>11514.08008</v>
      </c>
      <c r="D118">
        <v>11428.940430000001</v>
      </c>
      <c r="E118">
        <v>11476.54004</v>
      </c>
      <c r="F118">
        <v>149860000</v>
      </c>
      <c r="G118">
        <v>11476.54004</v>
      </c>
      <c r="H118">
        <f t="shared" si="2"/>
        <v>4.1982954812563858E-3</v>
      </c>
      <c r="I118">
        <f t="shared" si="3"/>
        <v>4.1982954812563858E-3</v>
      </c>
    </row>
    <row r="119" spans="1:9" x14ac:dyDescent="0.35">
      <c r="A119" s="1">
        <v>40527</v>
      </c>
      <c r="B119">
        <v>11475.639649999999</v>
      </c>
      <c r="C119">
        <v>11519.04004</v>
      </c>
      <c r="D119">
        <v>11445.66992</v>
      </c>
      <c r="E119">
        <v>11457.469730000001</v>
      </c>
      <c r="F119">
        <v>189670000</v>
      </c>
      <c r="G119">
        <v>11457.469730000001</v>
      </c>
      <c r="H119">
        <f t="shared" si="2"/>
        <v>-1.6616776426982391E-3</v>
      </c>
      <c r="I119">
        <f t="shared" si="3"/>
        <v>-1.6616776426982391E-3</v>
      </c>
    </row>
    <row r="120" spans="1:9" x14ac:dyDescent="0.35">
      <c r="A120" s="1">
        <v>40528</v>
      </c>
      <c r="B120">
        <v>11457.929690000001</v>
      </c>
      <c r="C120">
        <v>11514.839840000001</v>
      </c>
      <c r="D120">
        <v>11421.29981</v>
      </c>
      <c r="E120">
        <v>11499.25</v>
      </c>
      <c r="F120">
        <v>163040000</v>
      </c>
      <c r="G120">
        <v>11499.25</v>
      </c>
      <c r="H120">
        <f t="shared" si="2"/>
        <v>3.6465529462061507E-3</v>
      </c>
      <c r="I120">
        <f t="shared" si="3"/>
        <v>3.6465529462061507E-3</v>
      </c>
    </row>
    <row r="121" spans="1:9" x14ac:dyDescent="0.35">
      <c r="A121" s="1">
        <v>40529</v>
      </c>
      <c r="B121">
        <v>11499.01953</v>
      </c>
      <c r="C121">
        <v>11503.179690000001</v>
      </c>
      <c r="D121">
        <v>11451</v>
      </c>
      <c r="E121">
        <v>11491.910159999999</v>
      </c>
      <c r="F121">
        <v>358300000</v>
      </c>
      <c r="G121">
        <v>11491.910159999999</v>
      </c>
      <c r="H121">
        <f t="shared" si="2"/>
        <v>-6.3828858403813717E-4</v>
      </c>
      <c r="I121">
        <f t="shared" si="3"/>
        <v>-6.3828858403813717E-4</v>
      </c>
    </row>
    <row r="122" spans="1:9" x14ac:dyDescent="0.35">
      <c r="A122" s="1">
        <v>40532</v>
      </c>
      <c r="B122">
        <v>11491.29981</v>
      </c>
      <c r="C122">
        <v>11517.070309999999</v>
      </c>
      <c r="D122">
        <v>11442.679690000001</v>
      </c>
      <c r="E122">
        <v>11478.12988</v>
      </c>
      <c r="F122">
        <v>125360000</v>
      </c>
      <c r="G122">
        <v>11478.12988</v>
      </c>
      <c r="H122">
        <f t="shared" si="2"/>
        <v>-1.199128761723546E-3</v>
      </c>
      <c r="I122">
        <f t="shared" si="3"/>
        <v>-1.199128761723546E-3</v>
      </c>
    </row>
    <row r="123" spans="1:9" x14ac:dyDescent="0.35">
      <c r="A123" s="1">
        <v>40533</v>
      </c>
      <c r="B123">
        <v>11478.360350000001</v>
      </c>
      <c r="C123">
        <v>11549.12012</v>
      </c>
      <c r="D123">
        <v>11478.29004</v>
      </c>
      <c r="E123">
        <v>11533.160159999999</v>
      </c>
      <c r="F123">
        <v>119420000</v>
      </c>
      <c r="G123">
        <v>11533.160159999999</v>
      </c>
      <c r="H123">
        <f t="shared" si="2"/>
        <v>4.7943594100539168E-3</v>
      </c>
      <c r="I123">
        <f t="shared" si="3"/>
        <v>4.7943594100539168E-3</v>
      </c>
    </row>
    <row r="124" spans="1:9" x14ac:dyDescent="0.35">
      <c r="A124" s="1">
        <v>40534</v>
      </c>
      <c r="B124">
        <v>11532.16992</v>
      </c>
      <c r="C124">
        <v>11566.990229999999</v>
      </c>
      <c r="D124">
        <v>11528.08008</v>
      </c>
      <c r="E124">
        <v>11559.490229999999</v>
      </c>
      <c r="F124">
        <v>122040000</v>
      </c>
      <c r="G124">
        <v>11559.490229999999</v>
      </c>
      <c r="H124">
        <f t="shared" si="2"/>
        <v>2.2829883253784608E-3</v>
      </c>
      <c r="I124">
        <f t="shared" si="3"/>
        <v>2.2829883253784608E-3</v>
      </c>
    </row>
    <row r="125" spans="1:9" x14ac:dyDescent="0.35">
      <c r="A125" s="1">
        <v>40535</v>
      </c>
      <c r="B125">
        <v>11559.110350000001</v>
      </c>
      <c r="C125">
        <v>11580.839840000001</v>
      </c>
      <c r="D125">
        <v>11542.62012</v>
      </c>
      <c r="E125">
        <v>11573.490229999999</v>
      </c>
      <c r="F125">
        <v>100840000</v>
      </c>
      <c r="G125">
        <v>11573.490229999999</v>
      </c>
      <c r="H125">
        <f t="shared" si="2"/>
        <v>1.2111260722956639E-3</v>
      </c>
      <c r="I125">
        <f t="shared" si="3"/>
        <v>1.2111260722956639E-3</v>
      </c>
    </row>
    <row r="126" spans="1:9" x14ac:dyDescent="0.35">
      <c r="A126" s="1">
        <v>40539</v>
      </c>
      <c r="B126">
        <v>11572.809569999999</v>
      </c>
      <c r="C126">
        <v>11573.190430000001</v>
      </c>
      <c r="D126">
        <v>11518.440430000001</v>
      </c>
      <c r="E126">
        <v>11555.030269999999</v>
      </c>
      <c r="F126">
        <v>76820000</v>
      </c>
      <c r="G126">
        <v>11555.030269999999</v>
      </c>
      <c r="H126">
        <f t="shared" si="2"/>
        <v>-1.5950210034436723E-3</v>
      </c>
      <c r="I126">
        <f t="shared" si="3"/>
        <v>-1.5950210034436723E-3</v>
      </c>
    </row>
    <row r="127" spans="1:9" x14ac:dyDescent="0.35">
      <c r="A127" s="1">
        <v>40540</v>
      </c>
      <c r="B127">
        <v>11554.79981</v>
      </c>
      <c r="C127">
        <v>11591.12988</v>
      </c>
      <c r="D127">
        <v>11541.139649999999</v>
      </c>
      <c r="E127">
        <v>11575.54004</v>
      </c>
      <c r="F127">
        <v>114100000</v>
      </c>
      <c r="G127">
        <v>11575.54004</v>
      </c>
      <c r="H127">
        <f t="shared" si="2"/>
        <v>1.774964627591631E-3</v>
      </c>
      <c r="I127">
        <f t="shared" si="3"/>
        <v>1.774964627591631E-3</v>
      </c>
    </row>
    <row r="128" spans="1:9" x14ac:dyDescent="0.35">
      <c r="A128" s="1">
        <v>40541</v>
      </c>
      <c r="B128">
        <v>11572.740229999999</v>
      </c>
      <c r="C128">
        <v>11625</v>
      </c>
      <c r="D128">
        <v>11572.660159999999</v>
      </c>
      <c r="E128">
        <v>11585.37988</v>
      </c>
      <c r="F128">
        <v>77800000</v>
      </c>
      <c r="G128">
        <v>11585.37988</v>
      </c>
      <c r="H128">
        <f t="shared" si="2"/>
        <v>8.5005450855842317E-4</v>
      </c>
      <c r="I128">
        <f t="shared" si="3"/>
        <v>8.5005450855842317E-4</v>
      </c>
    </row>
    <row r="129" spans="1:9" x14ac:dyDescent="0.35">
      <c r="A129" s="1">
        <v>40542</v>
      </c>
      <c r="B129">
        <v>11585.37988</v>
      </c>
      <c r="C129">
        <v>11594.37988</v>
      </c>
      <c r="D129">
        <v>11551.929690000001</v>
      </c>
      <c r="E129">
        <v>11569.70996</v>
      </c>
      <c r="F129">
        <v>76820000</v>
      </c>
      <c r="G129">
        <v>11569.70996</v>
      </c>
      <c r="H129">
        <f t="shared" si="2"/>
        <v>-1.3525598782523716E-3</v>
      </c>
      <c r="I129">
        <f t="shared" si="3"/>
        <v>-1.3525598782523716E-3</v>
      </c>
    </row>
    <row r="130" spans="1:9" x14ac:dyDescent="0.35">
      <c r="A130" s="1">
        <v>40543</v>
      </c>
      <c r="B130">
        <v>11569.33008</v>
      </c>
      <c r="C130">
        <v>11597.410159999999</v>
      </c>
      <c r="D130">
        <v>11530.320309999999</v>
      </c>
      <c r="E130">
        <v>11577.509770000001</v>
      </c>
      <c r="F130">
        <v>93330000</v>
      </c>
      <c r="G130">
        <v>11577.509770000001</v>
      </c>
      <c r="H130">
        <f t="shared" si="2"/>
        <v>6.7415778156641314E-4</v>
      </c>
      <c r="I130">
        <f t="shared" si="3"/>
        <v>6.7415778156641314E-4</v>
      </c>
    </row>
    <row r="131" spans="1:9" x14ac:dyDescent="0.35">
      <c r="A131" s="1">
        <v>40546</v>
      </c>
      <c r="B131">
        <v>11577.429690000001</v>
      </c>
      <c r="C131">
        <v>11711.469730000001</v>
      </c>
      <c r="D131">
        <v>11577.349609999999</v>
      </c>
      <c r="E131">
        <v>11670.75</v>
      </c>
      <c r="F131">
        <v>203420000</v>
      </c>
      <c r="G131">
        <v>11670.75</v>
      </c>
      <c r="H131">
        <f t="shared" si="2"/>
        <v>8.0535652184553861E-3</v>
      </c>
      <c r="I131">
        <f t="shared" si="3"/>
        <v>8.0535652184553861E-3</v>
      </c>
    </row>
    <row r="132" spans="1:9" x14ac:dyDescent="0.35">
      <c r="A132" s="1">
        <v>40547</v>
      </c>
      <c r="B132">
        <v>11670.900390000001</v>
      </c>
      <c r="C132">
        <v>11698.219730000001</v>
      </c>
      <c r="D132">
        <v>11635.740229999999</v>
      </c>
      <c r="E132">
        <v>11691.179690000001</v>
      </c>
      <c r="F132">
        <v>178630000</v>
      </c>
      <c r="G132">
        <v>11691.179690000001</v>
      </c>
      <c r="H132">
        <f t="shared" ref="H132:H195" si="4">(E132-E131)/E131</f>
        <v>1.7505036094510504E-3</v>
      </c>
      <c r="I132">
        <f t="shared" ref="I132:I195" si="5">(G132-G131)/G131</f>
        <v>1.7505036094510504E-3</v>
      </c>
    </row>
    <row r="133" spans="1:9" x14ac:dyDescent="0.35">
      <c r="A133" s="1">
        <v>40548</v>
      </c>
      <c r="B133">
        <v>11688.610350000001</v>
      </c>
      <c r="C133">
        <v>11742.679690000001</v>
      </c>
      <c r="D133">
        <v>11652.889649999999</v>
      </c>
      <c r="E133">
        <v>11722.889649999999</v>
      </c>
      <c r="F133">
        <v>169990000</v>
      </c>
      <c r="G133">
        <v>11722.889649999999</v>
      </c>
      <c r="H133">
        <f t="shared" si="4"/>
        <v>2.7122977185203385E-3</v>
      </c>
      <c r="I133">
        <f t="shared" si="5"/>
        <v>2.7122977185203385E-3</v>
      </c>
    </row>
    <row r="134" spans="1:9" x14ac:dyDescent="0.35">
      <c r="A134" s="1">
        <v>40549</v>
      </c>
      <c r="B134">
        <v>11716.929690000001</v>
      </c>
      <c r="C134">
        <v>11736.740229999999</v>
      </c>
      <c r="D134">
        <v>11667.45996</v>
      </c>
      <c r="E134">
        <v>11697.309569999999</v>
      </c>
      <c r="F134">
        <v>193080000</v>
      </c>
      <c r="G134">
        <v>11697.309569999999</v>
      </c>
      <c r="H134">
        <f t="shared" si="4"/>
        <v>-2.18206267940087E-3</v>
      </c>
      <c r="I134">
        <f t="shared" si="5"/>
        <v>-2.18206267940087E-3</v>
      </c>
    </row>
    <row r="135" spans="1:9" x14ac:dyDescent="0.35">
      <c r="A135" s="1">
        <v>40550</v>
      </c>
      <c r="B135">
        <v>11696.860350000001</v>
      </c>
      <c r="C135">
        <v>11726.940430000001</v>
      </c>
      <c r="D135">
        <v>11599.679690000001</v>
      </c>
      <c r="E135">
        <v>11674.759770000001</v>
      </c>
      <c r="F135">
        <v>188720000</v>
      </c>
      <c r="G135">
        <v>11674.759770000001</v>
      </c>
      <c r="H135">
        <f t="shared" si="4"/>
        <v>-1.927776628040363E-3</v>
      </c>
      <c r="I135">
        <f t="shared" si="5"/>
        <v>-1.927776628040363E-3</v>
      </c>
    </row>
    <row r="136" spans="1:9" x14ac:dyDescent="0.35">
      <c r="A136" s="1">
        <v>40553</v>
      </c>
      <c r="B136">
        <v>11672.339840000001</v>
      </c>
      <c r="C136">
        <v>11677.33008</v>
      </c>
      <c r="D136">
        <v>11573.87012</v>
      </c>
      <c r="E136">
        <v>11637.450199999999</v>
      </c>
      <c r="F136">
        <v>150340000</v>
      </c>
      <c r="G136">
        <v>11637.450199999999</v>
      </c>
      <c r="H136">
        <f t="shared" si="4"/>
        <v>-3.1957462710173828E-3</v>
      </c>
      <c r="I136">
        <f t="shared" si="5"/>
        <v>-3.1957462710173828E-3</v>
      </c>
    </row>
    <row r="137" spans="1:9" x14ac:dyDescent="0.35">
      <c r="A137" s="1">
        <v>40554</v>
      </c>
      <c r="B137">
        <v>11638.509770000001</v>
      </c>
      <c r="C137">
        <v>11704.12012</v>
      </c>
      <c r="D137">
        <v>11635.48047</v>
      </c>
      <c r="E137">
        <v>11671.87988</v>
      </c>
      <c r="F137">
        <v>157440000</v>
      </c>
      <c r="G137">
        <v>11671.87988</v>
      </c>
      <c r="H137">
        <f t="shared" si="4"/>
        <v>2.9585243681645229E-3</v>
      </c>
      <c r="I137">
        <f t="shared" si="5"/>
        <v>2.9585243681645229E-3</v>
      </c>
    </row>
    <row r="138" spans="1:9" x14ac:dyDescent="0.35">
      <c r="A138" s="1">
        <v>40555</v>
      </c>
      <c r="B138">
        <v>11673.62012</v>
      </c>
      <c r="C138">
        <v>11782.23047</v>
      </c>
      <c r="D138">
        <v>11673.62012</v>
      </c>
      <c r="E138">
        <v>11755.440430000001</v>
      </c>
      <c r="F138">
        <v>144960000</v>
      </c>
      <c r="G138">
        <v>11755.440430000001</v>
      </c>
      <c r="H138">
        <f t="shared" si="4"/>
        <v>7.1591338206952269E-3</v>
      </c>
      <c r="I138">
        <f t="shared" si="5"/>
        <v>7.1591338206952269E-3</v>
      </c>
    </row>
    <row r="139" spans="1:9" x14ac:dyDescent="0.35">
      <c r="A139" s="1">
        <v>40556</v>
      </c>
      <c r="B139">
        <v>11753.700199999999</v>
      </c>
      <c r="C139">
        <v>11757.25</v>
      </c>
      <c r="D139">
        <v>11700.530269999999</v>
      </c>
      <c r="E139">
        <v>11731.900390000001</v>
      </c>
      <c r="F139">
        <v>161660000</v>
      </c>
      <c r="G139">
        <v>11731.900390000001</v>
      </c>
      <c r="H139">
        <f t="shared" si="4"/>
        <v>-2.0024804804357177E-3</v>
      </c>
      <c r="I139">
        <f t="shared" si="5"/>
        <v>-2.0024804804357177E-3</v>
      </c>
    </row>
    <row r="140" spans="1:9" x14ac:dyDescent="0.35">
      <c r="A140" s="1">
        <v>40557</v>
      </c>
      <c r="B140">
        <v>11732.12988</v>
      </c>
      <c r="C140">
        <v>11794.150390000001</v>
      </c>
      <c r="D140">
        <v>11698.83008</v>
      </c>
      <c r="E140">
        <v>11787.37988</v>
      </c>
      <c r="F140">
        <v>200770000</v>
      </c>
      <c r="G140">
        <v>11787.37988</v>
      </c>
      <c r="H140">
        <f t="shared" si="4"/>
        <v>4.7289431512126667E-3</v>
      </c>
      <c r="I140">
        <f t="shared" si="5"/>
        <v>4.7289431512126667E-3</v>
      </c>
    </row>
    <row r="141" spans="1:9" x14ac:dyDescent="0.35">
      <c r="A141" s="1">
        <v>40561</v>
      </c>
      <c r="B141">
        <v>11783.820309999999</v>
      </c>
      <c r="C141">
        <v>11858.780269999999</v>
      </c>
      <c r="D141">
        <v>11777.990229999999</v>
      </c>
      <c r="E141">
        <v>11837.929690000001</v>
      </c>
      <c r="F141">
        <v>203390000</v>
      </c>
      <c r="G141">
        <v>11837.929690000001</v>
      </c>
      <c r="H141">
        <f t="shared" si="4"/>
        <v>4.2884687279630147E-3</v>
      </c>
      <c r="I141">
        <f t="shared" si="5"/>
        <v>4.2884687279630147E-3</v>
      </c>
    </row>
    <row r="142" spans="1:9" x14ac:dyDescent="0.35">
      <c r="A142" s="1">
        <v>40562</v>
      </c>
      <c r="B142">
        <v>11834.20996</v>
      </c>
      <c r="C142">
        <v>11861.240229999999</v>
      </c>
      <c r="D142">
        <v>11798.45996</v>
      </c>
      <c r="E142">
        <v>11825.29004</v>
      </c>
      <c r="F142">
        <v>166250000</v>
      </c>
      <c r="G142">
        <v>11825.29004</v>
      </c>
      <c r="H142">
        <f t="shared" si="4"/>
        <v>-1.0677247061771477E-3</v>
      </c>
      <c r="I142">
        <f t="shared" si="5"/>
        <v>-1.0677247061771477E-3</v>
      </c>
    </row>
    <row r="143" spans="1:9" x14ac:dyDescent="0.35">
      <c r="A143" s="1">
        <v>40563</v>
      </c>
      <c r="B143">
        <v>11823.700199999999</v>
      </c>
      <c r="C143">
        <v>11845.160159999999</v>
      </c>
      <c r="D143">
        <v>11744.76953</v>
      </c>
      <c r="E143">
        <v>11822.79981</v>
      </c>
      <c r="F143">
        <v>180800000</v>
      </c>
      <c r="G143">
        <v>11822.79981</v>
      </c>
      <c r="H143">
        <f t="shared" si="4"/>
        <v>-2.1058510967392969E-4</v>
      </c>
      <c r="I143">
        <f t="shared" si="5"/>
        <v>-2.1058510967392969E-4</v>
      </c>
    </row>
    <row r="144" spans="1:9" x14ac:dyDescent="0.35">
      <c r="A144" s="1">
        <v>40564</v>
      </c>
      <c r="B144">
        <v>11822.950199999999</v>
      </c>
      <c r="C144">
        <v>11905.48047</v>
      </c>
      <c r="D144">
        <v>11822.79981</v>
      </c>
      <c r="E144">
        <v>11871.839840000001</v>
      </c>
      <c r="F144">
        <v>249480000</v>
      </c>
      <c r="G144">
        <v>11871.839840000001</v>
      </c>
      <c r="H144">
        <f t="shared" si="4"/>
        <v>4.1479201871049958E-3</v>
      </c>
      <c r="I144">
        <f t="shared" si="5"/>
        <v>4.1479201871049958E-3</v>
      </c>
    </row>
    <row r="145" spans="1:9" x14ac:dyDescent="0.35">
      <c r="A145" s="1">
        <v>40567</v>
      </c>
      <c r="B145">
        <v>11873.429690000001</v>
      </c>
      <c r="C145">
        <v>11982.940430000001</v>
      </c>
      <c r="D145">
        <v>11867.98047</v>
      </c>
      <c r="E145">
        <v>11980.51953</v>
      </c>
      <c r="F145">
        <v>184000000</v>
      </c>
      <c r="G145">
        <v>11980.51953</v>
      </c>
      <c r="H145">
        <f t="shared" si="4"/>
        <v>9.1544100547770717E-3</v>
      </c>
      <c r="I145">
        <f t="shared" si="5"/>
        <v>9.1544100547770717E-3</v>
      </c>
    </row>
    <row r="146" spans="1:9" x14ac:dyDescent="0.35">
      <c r="A146" s="1">
        <v>40568</v>
      </c>
      <c r="B146">
        <v>11980.51953</v>
      </c>
      <c r="C146">
        <v>11985.969730000001</v>
      </c>
      <c r="D146">
        <v>11898.740229999999</v>
      </c>
      <c r="E146">
        <v>11977.190430000001</v>
      </c>
      <c r="F146">
        <v>191950000</v>
      </c>
      <c r="G146">
        <v>11977.190430000001</v>
      </c>
      <c r="H146">
        <f t="shared" si="4"/>
        <v>-2.7787609641324266E-4</v>
      </c>
      <c r="I146">
        <f t="shared" si="5"/>
        <v>-2.7787609641324266E-4</v>
      </c>
    </row>
    <row r="147" spans="1:9" x14ac:dyDescent="0.35">
      <c r="A147" s="1">
        <v>40569</v>
      </c>
      <c r="B147">
        <v>11978.849609999999</v>
      </c>
      <c r="C147">
        <v>12020.51953</v>
      </c>
      <c r="D147">
        <v>11961.83008</v>
      </c>
      <c r="E147">
        <v>11985.440430000001</v>
      </c>
      <c r="F147">
        <v>168320000</v>
      </c>
      <c r="G147">
        <v>11985.440430000001</v>
      </c>
      <c r="H147">
        <f t="shared" si="4"/>
        <v>6.8880928697065056E-4</v>
      </c>
      <c r="I147">
        <f t="shared" si="5"/>
        <v>6.8880928697065056E-4</v>
      </c>
    </row>
    <row r="148" spans="1:9" x14ac:dyDescent="0.35">
      <c r="A148" s="1">
        <v>40570</v>
      </c>
      <c r="B148">
        <v>11985.360350000001</v>
      </c>
      <c r="C148">
        <v>12019.530269999999</v>
      </c>
      <c r="D148">
        <v>11971.929690000001</v>
      </c>
      <c r="E148">
        <v>11989.83008</v>
      </c>
      <c r="F148">
        <v>167770000</v>
      </c>
      <c r="G148">
        <v>11989.83008</v>
      </c>
      <c r="H148">
        <f t="shared" si="4"/>
        <v>3.6624853509861083E-4</v>
      </c>
      <c r="I148">
        <f t="shared" si="5"/>
        <v>3.6624853509861083E-4</v>
      </c>
    </row>
    <row r="149" spans="1:9" x14ac:dyDescent="0.35">
      <c r="A149" s="1">
        <v>40571</v>
      </c>
      <c r="B149">
        <v>11990.360350000001</v>
      </c>
      <c r="C149">
        <v>12012.41992</v>
      </c>
      <c r="D149">
        <v>11803.04004</v>
      </c>
      <c r="E149">
        <v>11823.700199999999</v>
      </c>
      <c r="F149">
        <v>214170000</v>
      </c>
      <c r="G149">
        <v>11823.700199999999</v>
      </c>
      <c r="H149">
        <f t="shared" si="4"/>
        <v>-1.3855899449077131E-2</v>
      </c>
      <c r="I149">
        <f t="shared" si="5"/>
        <v>-1.3855899449077131E-2</v>
      </c>
    </row>
    <row r="150" spans="1:9" x14ac:dyDescent="0.35">
      <c r="A150" s="1">
        <v>40574</v>
      </c>
      <c r="B150">
        <v>11824.389649999999</v>
      </c>
      <c r="C150">
        <v>11891.929690000001</v>
      </c>
      <c r="D150">
        <v>11817.87988</v>
      </c>
      <c r="E150">
        <v>11891.929690000001</v>
      </c>
      <c r="F150">
        <v>206580000</v>
      </c>
      <c r="G150">
        <v>11891.929690000001</v>
      </c>
      <c r="H150">
        <f t="shared" si="4"/>
        <v>5.7705700284925643E-3</v>
      </c>
      <c r="I150">
        <f t="shared" si="5"/>
        <v>5.7705700284925643E-3</v>
      </c>
    </row>
    <row r="151" spans="1:9" x14ac:dyDescent="0.35">
      <c r="A151" s="1">
        <v>40575</v>
      </c>
      <c r="B151">
        <v>11892.5</v>
      </c>
      <c r="C151">
        <v>12050.75</v>
      </c>
      <c r="D151">
        <v>11892.5</v>
      </c>
      <c r="E151">
        <v>12040.160159999999</v>
      </c>
      <c r="F151">
        <v>180890000</v>
      </c>
      <c r="G151">
        <v>12040.160159999999</v>
      </c>
      <c r="H151">
        <f t="shared" si="4"/>
        <v>1.2464795358203854E-2</v>
      </c>
      <c r="I151">
        <f t="shared" si="5"/>
        <v>1.2464795358203854E-2</v>
      </c>
    </row>
    <row r="152" spans="1:9" x14ac:dyDescent="0.35">
      <c r="A152" s="1">
        <v>40576</v>
      </c>
      <c r="B152">
        <v>12038.26953</v>
      </c>
      <c r="C152">
        <v>12057.910159999999</v>
      </c>
      <c r="D152">
        <v>12018.509770000001</v>
      </c>
      <c r="E152">
        <v>12041.969730000001</v>
      </c>
      <c r="F152">
        <v>143440000</v>
      </c>
      <c r="G152">
        <v>12041.969730000001</v>
      </c>
      <c r="H152">
        <f t="shared" si="4"/>
        <v>1.5029451236147498E-4</v>
      </c>
      <c r="I152">
        <f t="shared" si="5"/>
        <v>1.5029451236147498E-4</v>
      </c>
    </row>
    <row r="153" spans="1:9" x14ac:dyDescent="0.35">
      <c r="A153" s="1">
        <v>40577</v>
      </c>
      <c r="B153">
        <v>12040.679690000001</v>
      </c>
      <c r="C153">
        <v>12080.54004</v>
      </c>
      <c r="D153">
        <v>11981.04981</v>
      </c>
      <c r="E153">
        <v>12062.259770000001</v>
      </c>
      <c r="F153">
        <v>143710000</v>
      </c>
      <c r="G153">
        <v>12062.259770000001</v>
      </c>
      <c r="H153">
        <f t="shared" si="4"/>
        <v>1.6849436142869179E-3</v>
      </c>
      <c r="I153">
        <f t="shared" si="5"/>
        <v>1.6849436142869179E-3</v>
      </c>
    </row>
    <row r="154" spans="1:9" x14ac:dyDescent="0.35">
      <c r="A154" s="1">
        <v>40578</v>
      </c>
      <c r="B154">
        <v>12061.73047</v>
      </c>
      <c r="C154">
        <v>12092.41992</v>
      </c>
      <c r="D154">
        <v>12025.780269999999</v>
      </c>
      <c r="E154">
        <v>12092.150390000001</v>
      </c>
      <c r="F154">
        <v>121780000</v>
      </c>
      <c r="G154">
        <v>12092.150390000001</v>
      </c>
      <c r="H154">
        <f t="shared" si="4"/>
        <v>2.4780282111268215E-3</v>
      </c>
      <c r="I154">
        <f t="shared" si="5"/>
        <v>2.4780282111268215E-3</v>
      </c>
    </row>
    <row r="155" spans="1:9" x14ac:dyDescent="0.35">
      <c r="A155" s="1">
        <v>40581</v>
      </c>
      <c r="B155">
        <v>12092.37988</v>
      </c>
      <c r="C155">
        <v>12188.759770000001</v>
      </c>
      <c r="D155">
        <v>12092.29981</v>
      </c>
      <c r="E155">
        <v>12161.62988</v>
      </c>
      <c r="F155">
        <v>132960000</v>
      </c>
      <c r="G155">
        <v>12161.62988</v>
      </c>
      <c r="H155">
        <f t="shared" si="4"/>
        <v>5.7458340956012301E-3</v>
      </c>
      <c r="I155">
        <f t="shared" si="5"/>
        <v>5.7458340956012301E-3</v>
      </c>
    </row>
    <row r="156" spans="1:9" x14ac:dyDescent="0.35">
      <c r="A156" s="1">
        <v>40582</v>
      </c>
      <c r="B156">
        <v>12152.700199999999</v>
      </c>
      <c r="C156">
        <v>12238.79004</v>
      </c>
      <c r="D156">
        <v>12150.04981</v>
      </c>
      <c r="E156">
        <v>12233.150390000001</v>
      </c>
      <c r="F156">
        <v>126650000</v>
      </c>
      <c r="G156">
        <v>12233.150390000001</v>
      </c>
      <c r="H156">
        <f t="shared" si="4"/>
        <v>5.8808326437903638E-3</v>
      </c>
      <c r="I156">
        <f t="shared" si="5"/>
        <v>5.8808326437903638E-3</v>
      </c>
    </row>
    <row r="157" spans="1:9" x14ac:dyDescent="0.35">
      <c r="A157" s="1">
        <v>40583</v>
      </c>
      <c r="B157">
        <v>12229.29004</v>
      </c>
      <c r="C157">
        <v>12254.23047</v>
      </c>
      <c r="D157">
        <v>12188.190430000001</v>
      </c>
      <c r="E157">
        <v>12239.889649999999</v>
      </c>
      <c r="F157">
        <v>162910000</v>
      </c>
      <c r="G157">
        <v>12239.889649999999</v>
      </c>
      <c r="H157">
        <f t="shared" si="4"/>
        <v>5.5090142646390425E-4</v>
      </c>
      <c r="I157">
        <f t="shared" si="5"/>
        <v>5.5090142646390425E-4</v>
      </c>
    </row>
    <row r="158" spans="1:9" x14ac:dyDescent="0.35">
      <c r="A158" s="1">
        <v>40584</v>
      </c>
      <c r="B158">
        <v>12239.660159999999</v>
      </c>
      <c r="C158">
        <v>12239.660159999999</v>
      </c>
      <c r="D158">
        <v>12156.940430000001</v>
      </c>
      <c r="E158">
        <v>12229.29004</v>
      </c>
      <c r="F158">
        <v>274440000</v>
      </c>
      <c r="G158">
        <v>12229.29004</v>
      </c>
      <c r="H158">
        <f t="shared" si="4"/>
        <v>-8.6598901649405824E-4</v>
      </c>
      <c r="I158">
        <f t="shared" si="5"/>
        <v>-8.6598901649405824E-4</v>
      </c>
    </row>
    <row r="159" spans="1:9" x14ac:dyDescent="0.35">
      <c r="A159" s="1">
        <v>40585</v>
      </c>
      <c r="B159">
        <v>12227.780269999999</v>
      </c>
      <c r="C159">
        <v>12285.940430000001</v>
      </c>
      <c r="D159">
        <v>12180.48047</v>
      </c>
      <c r="E159">
        <v>12273.259770000001</v>
      </c>
      <c r="F159">
        <v>184290000</v>
      </c>
      <c r="G159">
        <v>12273.259770000001</v>
      </c>
      <c r="H159">
        <f t="shared" si="4"/>
        <v>3.5954442045435949E-3</v>
      </c>
      <c r="I159">
        <f t="shared" si="5"/>
        <v>3.5954442045435949E-3</v>
      </c>
    </row>
    <row r="160" spans="1:9" x14ac:dyDescent="0.35">
      <c r="A160" s="1">
        <v>40588</v>
      </c>
      <c r="B160">
        <v>12266.83008</v>
      </c>
      <c r="C160">
        <v>12276.20996</v>
      </c>
      <c r="D160">
        <v>12235.910159999999</v>
      </c>
      <c r="E160">
        <v>12268.190430000001</v>
      </c>
      <c r="F160">
        <v>146350000</v>
      </c>
      <c r="G160">
        <v>12268.190430000001</v>
      </c>
      <c r="H160">
        <f t="shared" si="4"/>
        <v>-4.1303941210396226E-4</v>
      </c>
      <c r="I160">
        <f t="shared" si="5"/>
        <v>-4.1303941210396226E-4</v>
      </c>
    </row>
    <row r="161" spans="1:9" x14ac:dyDescent="0.35">
      <c r="A161" s="1">
        <v>40589</v>
      </c>
      <c r="B161">
        <v>12266.75</v>
      </c>
      <c r="C161">
        <v>12267.660159999999</v>
      </c>
      <c r="D161">
        <v>12193.26953</v>
      </c>
      <c r="E161">
        <v>12226.639649999999</v>
      </c>
      <c r="F161">
        <v>142580000</v>
      </c>
      <c r="G161">
        <v>12226.639649999999</v>
      </c>
      <c r="H161">
        <f t="shared" si="4"/>
        <v>-3.3868711312464842E-3</v>
      </c>
      <c r="I161">
        <f t="shared" si="5"/>
        <v>-3.3868711312464842E-3</v>
      </c>
    </row>
    <row r="162" spans="1:9" x14ac:dyDescent="0.35">
      <c r="A162" s="1">
        <v>40590</v>
      </c>
      <c r="B162">
        <v>12219.79004</v>
      </c>
      <c r="C162">
        <v>12303.160159999999</v>
      </c>
      <c r="D162">
        <v>12219.79004</v>
      </c>
      <c r="E162">
        <v>12288.16992</v>
      </c>
      <c r="F162">
        <v>146270000</v>
      </c>
      <c r="G162">
        <v>12288.16992</v>
      </c>
      <c r="H162">
        <f t="shared" si="4"/>
        <v>5.0324759509863459E-3</v>
      </c>
      <c r="I162">
        <f t="shared" si="5"/>
        <v>5.0324759509863459E-3</v>
      </c>
    </row>
    <row r="163" spans="1:9" x14ac:dyDescent="0.35">
      <c r="A163" s="1">
        <v>40591</v>
      </c>
      <c r="B163">
        <v>12287.719730000001</v>
      </c>
      <c r="C163">
        <v>12331.309569999999</v>
      </c>
      <c r="D163">
        <v>12253.240229999999</v>
      </c>
      <c r="E163">
        <v>12318.139649999999</v>
      </c>
      <c r="F163">
        <v>130860000</v>
      </c>
      <c r="G163">
        <v>12318.139649999999</v>
      </c>
      <c r="H163">
        <f t="shared" si="4"/>
        <v>2.4389091455531311E-3</v>
      </c>
      <c r="I163">
        <f t="shared" si="5"/>
        <v>2.4389091455531311E-3</v>
      </c>
    </row>
    <row r="164" spans="1:9" x14ac:dyDescent="0.35">
      <c r="A164" s="1">
        <v>40592</v>
      </c>
      <c r="B164">
        <v>12318.66992</v>
      </c>
      <c r="C164">
        <v>12391.29004</v>
      </c>
      <c r="D164">
        <v>12303.23047</v>
      </c>
      <c r="E164">
        <v>12391.25</v>
      </c>
      <c r="F164">
        <v>230040000</v>
      </c>
      <c r="G164">
        <v>12391.25</v>
      </c>
      <c r="H164">
        <f t="shared" si="4"/>
        <v>5.9351778821569732E-3</v>
      </c>
      <c r="I164">
        <f t="shared" si="5"/>
        <v>5.9351778821569732E-3</v>
      </c>
    </row>
    <row r="165" spans="1:9" x14ac:dyDescent="0.35">
      <c r="A165" s="1">
        <v>40596</v>
      </c>
      <c r="B165">
        <v>12389.740229999999</v>
      </c>
      <c r="C165">
        <v>12389.820309999999</v>
      </c>
      <c r="D165">
        <v>12176.309569999999</v>
      </c>
      <c r="E165">
        <v>12212.79004</v>
      </c>
      <c r="F165">
        <v>201860000</v>
      </c>
      <c r="G165">
        <v>12212.79004</v>
      </c>
      <c r="H165">
        <f t="shared" si="4"/>
        <v>-1.4402095026732585E-2</v>
      </c>
      <c r="I165">
        <f t="shared" si="5"/>
        <v>-1.4402095026732585E-2</v>
      </c>
    </row>
    <row r="166" spans="1:9" x14ac:dyDescent="0.35">
      <c r="A166" s="1">
        <v>40597</v>
      </c>
      <c r="B166">
        <v>12211.809569999999</v>
      </c>
      <c r="C166">
        <v>12221.12012</v>
      </c>
      <c r="D166">
        <v>12063.429690000001</v>
      </c>
      <c r="E166">
        <v>12105.780269999999</v>
      </c>
      <c r="F166">
        <v>213490000</v>
      </c>
      <c r="G166">
        <v>12105.780269999999</v>
      </c>
      <c r="H166">
        <f t="shared" si="4"/>
        <v>-8.7621067462485061E-3</v>
      </c>
      <c r="I166">
        <f t="shared" si="5"/>
        <v>-8.7621067462485061E-3</v>
      </c>
    </row>
    <row r="167" spans="1:9" x14ac:dyDescent="0.35">
      <c r="A167" s="1">
        <v>40598</v>
      </c>
      <c r="B167">
        <v>12104.559569999999</v>
      </c>
      <c r="C167">
        <v>12129.62012</v>
      </c>
      <c r="D167">
        <v>11983.16992</v>
      </c>
      <c r="E167">
        <v>12068.5</v>
      </c>
      <c r="F167">
        <v>190860000</v>
      </c>
      <c r="G167">
        <v>12068.5</v>
      </c>
      <c r="H167">
        <f t="shared" si="4"/>
        <v>-3.0795429264799711E-3</v>
      </c>
      <c r="I167">
        <f t="shared" si="5"/>
        <v>-3.0795429264799711E-3</v>
      </c>
    </row>
    <row r="168" spans="1:9" x14ac:dyDescent="0.35">
      <c r="A168" s="1">
        <v>40599</v>
      </c>
      <c r="B168">
        <v>12060.929690000001</v>
      </c>
      <c r="C168">
        <v>12151.030269999999</v>
      </c>
      <c r="D168">
        <v>12060.929690000001</v>
      </c>
      <c r="E168">
        <v>12130.450199999999</v>
      </c>
      <c r="F168">
        <v>147540000</v>
      </c>
      <c r="G168">
        <v>12130.450199999999</v>
      </c>
      <c r="H168">
        <f t="shared" si="4"/>
        <v>5.1332145668475217E-3</v>
      </c>
      <c r="I168">
        <f t="shared" si="5"/>
        <v>5.1332145668475217E-3</v>
      </c>
    </row>
    <row r="169" spans="1:9" x14ac:dyDescent="0.35">
      <c r="A169" s="1">
        <v>40602</v>
      </c>
      <c r="B169">
        <v>12130.450199999999</v>
      </c>
      <c r="C169">
        <v>12235.04004</v>
      </c>
      <c r="D169">
        <v>12130.150390000001</v>
      </c>
      <c r="E169">
        <v>12226.339840000001</v>
      </c>
      <c r="F169">
        <v>199560000</v>
      </c>
      <c r="G169">
        <v>12226.339840000001</v>
      </c>
      <c r="H169">
        <f t="shared" si="4"/>
        <v>7.9048706700103541E-3</v>
      </c>
      <c r="I169">
        <f t="shared" si="5"/>
        <v>7.9048706700103541E-3</v>
      </c>
    </row>
    <row r="170" spans="1:9" x14ac:dyDescent="0.35">
      <c r="A170" s="1">
        <v>40603</v>
      </c>
      <c r="B170">
        <v>12226.490229999999</v>
      </c>
      <c r="C170">
        <v>12261.37988</v>
      </c>
      <c r="D170">
        <v>12054.990229999999</v>
      </c>
      <c r="E170">
        <v>12058.01953</v>
      </c>
      <c r="F170">
        <v>183240000</v>
      </c>
      <c r="G170">
        <v>12058.01953</v>
      </c>
      <c r="H170">
        <f t="shared" si="4"/>
        <v>-1.3767023672065781E-2</v>
      </c>
      <c r="I170">
        <f t="shared" si="5"/>
        <v>-1.3767023672065781E-2</v>
      </c>
    </row>
    <row r="171" spans="1:9" x14ac:dyDescent="0.35">
      <c r="A171" s="1">
        <v>40604</v>
      </c>
      <c r="B171">
        <v>12057.339840000001</v>
      </c>
      <c r="C171">
        <v>12115.12012</v>
      </c>
      <c r="D171">
        <v>12018.62988</v>
      </c>
      <c r="E171">
        <v>12066.79981</v>
      </c>
      <c r="F171">
        <v>147270000</v>
      </c>
      <c r="G171">
        <v>12066.79981</v>
      </c>
      <c r="H171">
        <f t="shared" si="4"/>
        <v>7.2816932981040357E-4</v>
      </c>
      <c r="I171">
        <f t="shared" si="5"/>
        <v>7.2816932981040357E-4</v>
      </c>
    </row>
    <row r="172" spans="1:9" x14ac:dyDescent="0.35">
      <c r="A172" s="1">
        <v>40605</v>
      </c>
      <c r="B172">
        <v>12068.009770000001</v>
      </c>
      <c r="C172">
        <v>12283.099609999999</v>
      </c>
      <c r="D172">
        <v>12068.009770000001</v>
      </c>
      <c r="E172">
        <v>12258.200199999999</v>
      </c>
      <c r="F172">
        <v>157840000</v>
      </c>
      <c r="G172">
        <v>12258.200199999999</v>
      </c>
      <c r="H172">
        <f t="shared" si="4"/>
        <v>1.5861735755438779E-2</v>
      </c>
      <c r="I172">
        <f t="shared" si="5"/>
        <v>1.5861735755438779E-2</v>
      </c>
    </row>
    <row r="173" spans="1:9" x14ac:dyDescent="0.35">
      <c r="A173" s="1">
        <v>40606</v>
      </c>
      <c r="B173">
        <v>12258.87988</v>
      </c>
      <c r="C173">
        <v>12271.37012</v>
      </c>
      <c r="D173">
        <v>12079.509770000001</v>
      </c>
      <c r="E173">
        <v>12169.87988</v>
      </c>
      <c r="F173">
        <v>166700000</v>
      </c>
      <c r="G173">
        <v>12169.87988</v>
      </c>
      <c r="H173">
        <f t="shared" si="4"/>
        <v>-7.2049989850874602E-3</v>
      </c>
      <c r="I173">
        <f t="shared" si="5"/>
        <v>-7.2049989850874602E-3</v>
      </c>
    </row>
    <row r="174" spans="1:9" x14ac:dyDescent="0.35">
      <c r="A174" s="1">
        <v>40609</v>
      </c>
      <c r="B174">
        <v>12171.089840000001</v>
      </c>
      <c r="C174">
        <v>12243.440430000001</v>
      </c>
      <c r="D174">
        <v>12041.599609999999</v>
      </c>
      <c r="E174">
        <v>12090.030269999999</v>
      </c>
      <c r="F174">
        <v>176200000</v>
      </c>
      <c r="G174">
        <v>12090.030269999999</v>
      </c>
      <c r="H174">
        <f t="shared" si="4"/>
        <v>-6.5612488198199962E-3</v>
      </c>
      <c r="I174">
        <f t="shared" si="5"/>
        <v>-6.5612488198199962E-3</v>
      </c>
    </row>
    <row r="175" spans="1:9" x14ac:dyDescent="0.35">
      <c r="A175" s="1">
        <v>40610</v>
      </c>
      <c r="B175">
        <v>12085.87012</v>
      </c>
      <c r="C175">
        <v>12251.200199999999</v>
      </c>
      <c r="D175">
        <v>12072.20996</v>
      </c>
      <c r="E175">
        <v>12214.37988</v>
      </c>
      <c r="F175">
        <v>158610000</v>
      </c>
      <c r="G175">
        <v>12214.37988</v>
      </c>
      <c r="H175">
        <f t="shared" si="4"/>
        <v>1.0285301791887171E-2</v>
      </c>
      <c r="I175">
        <f t="shared" si="5"/>
        <v>1.0285301791887171E-2</v>
      </c>
    </row>
    <row r="176" spans="1:9" x14ac:dyDescent="0.35">
      <c r="A176" s="1">
        <v>40611</v>
      </c>
      <c r="B176">
        <v>12211.160159999999</v>
      </c>
      <c r="C176">
        <v>12257.820309999999</v>
      </c>
      <c r="D176">
        <v>12156.599609999999</v>
      </c>
      <c r="E176">
        <v>12213.089840000001</v>
      </c>
      <c r="F176">
        <v>128360000</v>
      </c>
      <c r="G176">
        <v>12213.089840000001</v>
      </c>
      <c r="H176">
        <f t="shared" si="4"/>
        <v>-1.0561649569391505E-4</v>
      </c>
      <c r="I176">
        <f t="shared" si="5"/>
        <v>-1.0561649569391505E-4</v>
      </c>
    </row>
    <row r="177" spans="1:9" x14ac:dyDescent="0.35">
      <c r="A177" s="1">
        <v>40612</v>
      </c>
      <c r="B177">
        <v>12211.429690000001</v>
      </c>
      <c r="C177">
        <v>12211.429690000001</v>
      </c>
      <c r="D177">
        <v>11974.389649999999</v>
      </c>
      <c r="E177">
        <v>11984.610350000001</v>
      </c>
      <c r="F177">
        <v>180660000</v>
      </c>
      <c r="G177">
        <v>11984.610350000001</v>
      </c>
      <c r="H177">
        <f t="shared" si="4"/>
        <v>-1.8707754793687796E-2</v>
      </c>
      <c r="I177">
        <f t="shared" si="5"/>
        <v>-1.8707754793687796E-2</v>
      </c>
    </row>
    <row r="178" spans="1:9" x14ac:dyDescent="0.35">
      <c r="A178" s="1">
        <v>40613</v>
      </c>
      <c r="B178">
        <v>11976.95996</v>
      </c>
      <c r="C178">
        <v>12087.009770000001</v>
      </c>
      <c r="D178">
        <v>11936.320309999999</v>
      </c>
      <c r="E178">
        <v>12044.400390000001</v>
      </c>
      <c r="F178">
        <v>143670000</v>
      </c>
      <c r="G178">
        <v>12044.400390000001</v>
      </c>
      <c r="H178">
        <f t="shared" si="4"/>
        <v>4.9889014539383717E-3</v>
      </c>
      <c r="I178">
        <f t="shared" si="5"/>
        <v>4.9889014539383717E-3</v>
      </c>
    </row>
    <row r="179" spans="1:9" x14ac:dyDescent="0.35">
      <c r="A179" s="1">
        <v>40616</v>
      </c>
      <c r="B179">
        <v>12042.12988</v>
      </c>
      <c r="C179">
        <v>12042.12988</v>
      </c>
      <c r="D179">
        <v>11897.309569999999</v>
      </c>
      <c r="E179">
        <v>11993.160159999999</v>
      </c>
      <c r="F179">
        <v>163000000</v>
      </c>
      <c r="G179">
        <v>11993.160159999999</v>
      </c>
      <c r="H179">
        <f t="shared" si="4"/>
        <v>-4.2542781990661839E-3</v>
      </c>
      <c r="I179">
        <f t="shared" si="5"/>
        <v>-4.2542781990661839E-3</v>
      </c>
    </row>
    <row r="180" spans="1:9" x14ac:dyDescent="0.35">
      <c r="A180" s="1">
        <v>40617</v>
      </c>
      <c r="B180">
        <v>11988.690430000001</v>
      </c>
      <c r="C180">
        <v>11988.690430000001</v>
      </c>
      <c r="D180">
        <v>11696.25</v>
      </c>
      <c r="E180">
        <v>11855.41992</v>
      </c>
      <c r="F180">
        <v>221930000</v>
      </c>
      <c r="G180">
        <v>11855.41992</v>
      </c>
      <c r="H180">
        <f t="shared" si="4"/>
        <v>-1.1484899572957856E-2</v>
      </c>
      <c r="I180">
        <f t="shared" si="5"/>
        <v>-1.1484899572957856E-2</v>
      </c>
    </row>
    <row r="181" spans="1:9" x14ac:dyDescent="0.35">
      <c r="A181" s="1">
        <v>40618</v>
      </c>
      <c r="B181">
        <v>11854.200199999999</v>
      </c>
      <c r="C181">
        <v>11856.700199999999</v>
      </c>
      <c r="D181">
        <v>11555.48047</v>
      </c>
      <c r="E181">
        <v>11613.29981</v>
      </c>
      <c r="F181">
        <v>254070000</v>
      </c>
      <c r="G181">
        <v>11613.29981</v>
      </c>
      <c r="H181">
        <f t="shared" si="4"/>
        <v>-2.0422735899176807E-2</v>
      </c>
      <c r="I181">
        <f t="shared" si="5"/>
        <v>-2.0422735899176807E-2</v>
      </c>
    </row>
    <row r="182" spans="1:9" x14ac:dyDescent="0.35">
      <c r="A182" s="1">
        <v>40619</v>
      </c>
      <c r="B182">
        <v>11614.889649999999</v>
      </c>
      <c r="C182">
        <v>11800.54004</v>
      </c>
      <c r="D182">
        <v>11614.820309999999</v>
      </c>
      <c r="E182">
        <v>11774.589840000001</v>
      </c>
      <c r="F182">
        <v>182260000</v>
      </c>
      <c r="G182">
        <v>11774.589840000001</v>
      </c>
      <c r="H182">
        <f t="shared" si="4"/>
        <v>1.3888389401702712E-2</v>
      </c>
      <c r="I182">
        <f t="shared" si="5"/>
        <v>1.3888389401702712E-2</v>
      </c>
    </row>
    <row r="183" spans="1:9" x14ac:dyDescent="0.35">
      <c r="A183" s="1">
        <v>40620</v>
      </c>
      <c r="B183">
        <v>11777.23047</v>
      </c>
      <c r="C183">
        <v>11927.089840000001</v>
      </c>
      <c r="D183">
        <v>11777.23047</v>
      </c>
      <c r="E183">
        <v>11858.51953</v>
      </c>
      <c r="F183">
        <v>355050000</v>
      </c>
      <c r="G183">
        <v>11858.51953</v>
      </c>
      <c r="H183">
        <f t="shared" si="4"/>
        <v>7.1280351282282141E-3</v>
      </c>
      <c r="I183">
        <f t="shared" si="5"/>
        <v>7.1280351282282141E-3</v>
      </c>
    </row>
    <row r="184" spans="1:9" x14ac:dyDescent="0.35">
      <c r="A184" s="1">
        <v>40623</v>
      </c>
      <c r="B184">
        <v>11860.110350000001</v>
      </c>
      <c r="C184">
        <v>12078.29981</v>
      </c>
      <c r="D184">
        <v>11860.110350000001</v>
      </c>
      <c r="E184">
        <v>12036.530269999999</v>
      </c>
      <c r="F184">
        <v>143390000</v>
      </c>
      <c r="G184">
        <v>12036.530269999999</v>
      </c>
      <c r="H184">
        <f t="shared" si="4"/>
        <v>1.5011211100143099E-2</v>
      </c>
      <c r="I184">
        <f t="shared" si="5"/>
        <v>1.5011211100143099E-2</v>
      </c>
    </row>
    <row r="185" spans="1:9" x14ac:dyDescent="0.35">
      <c r="A185" s="1">
        <v>40624</v>
      </c>
      <c r="B185">
        <v>12036.37012</v>
      </c>
      <c r="C185">
        <v>12050.98047</v>
      </c>
      <c r="D185">
        <v>12002.849609999999</v>
      </c>
      <c r="E185">
        <v>12018.62988</v>
      </c>
      <c r="F185">
        <v>115660000</v>
      </c>
      <c r="G185">
        <v>12018.62988</v>
      </c>
      <c r="H185">
        <f t="shared" si="4"/>
        <v>-1.4871719339761922E-3</v>
      </c>
      <c r="I185">
        <f t="shared" si="5"/>
        <v>-1.4871719339761922E-3</v>
      </c>
    </row>
    <row r="186" spans="1:9" x14ac:dyDescent="0.35">
      <c r="A186" s="1">
        <v>40625</v>
      </c>
      <c r="B186">
        <v>12018.400390000001</v>
      </c>
      <c r="C186">
        <v>12116.139649999999</v>
      </c>
      <c r="D186">
        <v>11972.610350000001</v>
      </c>
      <c r="E186">
        <v>12086.01953</v>
      </c>
      <c r="F186">
        <v>133940000</v>
      </c>
      <c r="G186">
        <v>12086.01953</v>
      </c>
      <c r="H186">
        <f t="shared" si="4"/>
        <v>5.6070992012276829E-3</v>
      </c>
      <c r="I186">
        <f t="shared" si="5"/>
        <v>5.6070992012276829E-3</v>
      </c>
    </row>
    <row r="187" spans="1:9" x14ac:dyDescent="0.35">
      <c r="A187" s="1">
        <v>40626</v>
      </c>
      <c r="B187">
        <v>12087.54004</v>
      </c>
      <c r="C187">
        <v>12191.179690000001</v>
      </c>
      <c r="D187">
        <v>12087.54004</v>
      </c>
      <c r="E187">
        <v>12170.559569999999</v>
      </c>
      <c r="F187">
        <v>131610000</v>
      </c>
      <c r="G187">
        <v>12170.559569999999</v>
      </c>
      <c r="H187">
        <f t="shared" si="4"/>
        <v>6.9948621041157517E-3</v>
      </c>
      <c r="I187">
        <f t="shared" si="5"/>
        <v>6.9948621041157517E-3</v>
      </c>
    </row>
    <row r="188" spans="1:9" x14ac:dyDescent="0.35">
      <c r="A188" s="1">
        <v>40627</v>
      </c>
      <c r="B188">
        <v>12170.70996</v>
      </c>
      <c r="C188">
        <v>12259.79004</v>
      </c>
      <c r="D188">
        <v>12170.70996</v>
      </c>
      <c r="E188">
        <v>12220.589840000001</v>
      </c>
      <c r="F188">
        <v>129790000</v>
      </c>
      <c r="G188">
        <v>12220.589840000001</v>
      </c>
      <c r="H188">
        <f t="shared" si="4"/>
        <v>4.1107616878458047E-3</v>
      </c>
      <c r="I188">
        <f t="shared" si="5"/>
        <v>4.1107616878458047E-3</v>
      </c>
    </row>
    <row r="189" spans="1:9" x14ac:dyDescent="0.35">
      <c r="A189" s="1">
        <v>40630</v>
      </c>
      <c r="B189">
        <v>12221.190430000001</v>
      </c>
      <c r="C189">
        <v>12272.91992</v>
      </c>
      <c r="D189">
        <v>12197.87988</v>
      </c>
      <c r="E189">
        <v>12197.87988</v>
      </c>
      <c r="F189">
        <v>123070000</v>
      </c>
      <c r="G189">
        <v>12197.87988</v>
      </c>
      <c r="H189">
        <f t="shared" si="4"/>
        <v>-1.8583358329944683E-3</v>
      </c>
      <c r="I189">
        <f t="shared" si="5"/>
        <v>-1.8583358329944683E-3</v>
      </c>
    </row>
    <row r="190" spans="1:9" x14ac:dyDescent="0.35">
      <c r="A190" s="1">
        <v>40631</v>
      </c>
      <c r="B190">
        <v>12194.48047</v>
      </c>
      <c r="C190">
        <v>12285.410159999999</v>
      </c>
      <c r="D190">
        <v>12173.509770000001</v>
      </c>
      <c r="E190">
        <v>12279.009770000001</v>
      </c>
      <c r="F190">
        <v>129030000</v>
      </c>
      <c r="G190">
        <v>12279.009770000001</v>
      </c>
      <c r="H190">
        <f t="shared" si="4"/>
        <v>6.6511468220820155E-3</v>
      </c>
      <c r="I190">
        <f t="shared" si="5"/>
        <v>6.6511468220820155E-3</v>
      </c>
    </row>
    <row r="191" spans="1:9" x14ac:dyDescent="0.35">
      <c r="A191" s="1">
        <v>40632</v>
      </c>
      <c r="B191">
        <v>12280.070309999999</v>
      </c>
      <c r="C191">
        <v>12383.45996</v>
      </c>
      <c r="D191">
        <v>12280.070309999999</v>
      </c>
      <c r="E191">
        <v>12350.610350000001</v>
      </c>
      <c r="F191">
        <v>140340000</v>
      </c>
      <c r="G191">
        <v>12350.610350000001</v>
      </c>
      <c r="H191">
        <f t="shared" si="4"/>
        <v>5.8311363327468273E-3</v>
      </c>
      <c r="I191">
        <f t="shared" si="5"/>
        <v>5.8311363327468273E-3</v>
      </c>
    </row>
    <row r="192" spans="1:9" x14ac:dyDescent="0.35">
      <c r="A192" s="1">
        <v>40633</v>
      </c>
      <c r="B192">
        <v>12350.759770000001</v>
      </c>
      <c r="C192">
        <v>12381.679690000001</v>
      </c>
      <c r="D192">
        <v>12319.009770000001</v>
      </c>
      <c r="E192">
        <v>12319.73047</v>
      </c>
      <c r="F192">
        <v>186140000</v>
      </c>
      <c r="G192">
        <v>12319.73047</v>
      </c>
      <c r="H192">
        <f t="shared" si="4"/>
        <v>-2.5002715756473047E-3</v>
      </c>
      <c r="I192">
        <f t="shared" si="5"/>
        <v>-2.5002715756473047E-3</v>
      </c>
    </row>
    <row r="193" spans="1:9" x14ac:dyDescent="0.35">
      <c r="A193" s="1">
        <v>40634</v>
      </c>
      <c r="B193">
        <v>12321.01953</v>
      </c>
      <c r="C193">
        <v>12419.70996</v>
      </c>
      <c r="D193">
        <v>12321.01953</v>
      </c>
      <c r="E193">
        <v>12376.719730000001</v>
      </c>
      <c r="F193">
        <v>147600000</v>
      </c>
      <c r="G193">
        <v>12376.719730000001</v>
      </c>
      <c r="H193">
        <f t="shared" si="4"/>
        <v>4.6258528251714491E-3</v>
      </c>
      <c r="I193">
        <f t="shared" si="5"/>
        <v>4.6258528251714491E-3</v>
      </c>
    </row>
    <row r="194" spans="1:9" x14ac:dyDescent="0.35">
      <c r="A194" s="1">
        <v>40637</v>
      </c>
      <c r="B194">
        <v>12374.599609999999</v>
      </c>
      <c r="C194">
        <v>12407.410159999999</v>
      </c>
      <c r="D194">
        <v>12369.150390000001</v>
      </c>
      <c r="E194">
        <v>12400.030269999999</v>
      </c>
      <c r="F194">
        <v>114660000</v>
      </c>
      <c r="G194">
        <v>12400.030269999999</v>
      </c>
      <c r="H194">
        <f t="shared" si="4"/>
        <v>1.8834182649782425E-3</v>
      </c>
      <c r="I194">
        <f t="shared" si="5"/>
        <v>1.8834182649782425E-3</v>
      </c>
    </row>
    <row r="195" spans="1:9" x14ac:dyDescent="0.35">
      <c r="A195" s="1">
        <v>40638</v>
      </c>
      <c r="B195">
        <v>12402.08008</v>
      </c>
      <c r="C195">
        <v>12438.139649999999</v>
      </c>
      <c r="D195">
        <v>12353.339840000001</v>
      </c>
      <c r="E195">
        <v>12393.900390000001</v>
      </c>
      <c r="F195">
        <v>142340000</v>
      </c>
      <c r="G195">
        <v>12393.900390000001</v>
      </c>
      <c r="H195">
        <f t="shared" si="4"/>
        <v>-4.9434395453282979E-4</v>
      </c>
      <c r="I195">
        <f t="shared" si="5"/>
        <v>-4.9434395453282979E-4</v>
      </c>
    </row>
    <row r="196" spans="1:9" x14ac:dyDescent="0.35">
      <c r="A196" s="1">
        <v>40639</v>
      </c>
      <c r="B196">
        <v>12386.660159999999</v>
      </c>
      <c r="C196">
        <v>12450.929690000001</v>
      </c>
      <c r="D196">
        <v>12386.660159999999</v>
      </c>
      <c r="E196">
        <v>12426.75</v>
      </c>
      <c r="F196">
        <v>182350000</v>
      </c>
      <c r="G196">
        <v>12426.75</v>
      </c>
      <c r="H196">
        <f t="shared" ref="H196:H259" si="6">(E196-E195)/E195</f>
        <v>2.6504658716237513E-3</v>
      </c>
      <c r="I196">
        <f t="shared" ref="I196:I259" si="7">(G196-G195)/G195</f>
        <v>2.6504658716237513E-3</v>
      </c>
    </row>
    <row r="197" spans="1:9" x14ac:dyDescent="0.35">
      <c r="A197" s="1">
        <v>40640</v>
      </c>
      <c r="B197">
        <v>12426.450199999999</v>
      </c>
      <c r="C197">
        <v>12440.559569999999</v>
      </c>
      <c r="D197">
        <v>12328.360350000001</v>
      </c>
      <c r="E197">
        <v>12409.490229999999</v>
      </c>
      <c r="F197">
        <v>158590000</v>
      </c>
      <c r="G197">
        <v>12409.490229999999</v>
      </c>
      <c r="H197">
        <f t="shared" si="6"/>
        <v>-1.3889206751564625E-3</v>
      </c>
      <c r="I197">
        <f t="shared" si="7"/>
        <v>-1.3889206751564625E-3</v>
      </c>
    </row>
    <row r="198" spans="1:9" x14ac:dyDescent="0.35">
      <c r="A198" s="1">
        <v>40641</v>
      </c>
      <c r="B198">
        <v>12409.87012</v>
      </c>
      <c r="C198">
        <v>12450.360350000001</v>
      </c>
      <c r="D198">
        <v>12320.719730000001</v>
      </c>
      <c r="E198">
        <v>12380.04981</v>
      </c>
      <c r="F198">
        <v>122820000</v>
      </c>
      <c r="G198">
        <v>12380.04981</v>
      </c>
      <c r="H198">
        <f t="shared" si="6"/>
        <v>-2.3724117150941983E-3</v>
      </c>
      <c r="I198">
        <f t="shared" si="7"/>
        <v>-2.3724117150941983E-3</v>
      </c>
    </row>
    <row r="199" spans="1:9" x14ac:dyDescent="0.35">
      <c r="A199" s="1">
        <v>40644</v>
      </c>
      <c r="B199">
        <v>12380.429690000001</v>
      </c>
      <c r="C199">
        <v>12444</v>
      </c>
      <c r="D199">
        <v>12352.87988</v>
      </c>
      <c r="E199">
        <v>12381.110350000001</v>
      </c>
      <c r="F199">
        <v>109950000</v>
      </c>
      <c r="G199">
        <v>12381.110350000001</v>
      </c>
      <c r="H199">
        <f t="shared" si="6"/>
        <v>8.5665244993097573E-5</v>
      </c>
      <c r="I199">
        <f t="shared" si="7"/>
        <v>8.5665244993097573E-5</v>
      </c>
    </row>
    <row r="200" spans="1:9" x14ac:dyDescent="0.35">
      <c r="A200" s="1">
        <v>40645</v>
      </c>
      <c r="B200">
        <v>12381.190430000001</v>
      </c>
      <c r="C200">
        <v>12381.190430000001</v>
      </c>
      <c r="D200">
        <v>12233</v>
      </c>
      <c r="E200">
        <v>12263.58008</v>
      </c>
      <c r="F200">
        <v>137260000</v>
      </c>
      <c r="G200">
        <v>12263.58008</v>
      </c>
      <c r="H200">
        <f t="shared" si="6"/>
        <v>-9.4927083821687366E-3</v>
      </c>
      <c r="I200">
        <f t="shared" si="7"/>
        <v>-9.4927083821687366E-3</v>
      </c>
    </row>
    <row r="201" spans="1:9" x14ac:dyDescent="0.35">
      <c r="A201" s="1">
        <v>40646</v>
      </c>
      <c r="B201">
        <v>12263.650390000001</v>
      </c>
      <c r="C201">
        <v>12335.099609999999</v>
      </c>
      <c r="D201">
        <v>12224.450199999999</v>
      </c>
      <c r="E201">
        <v>12270.990229999999</v>
      </c>
      <c r="F201">
        <v>118950000</v>
      </c>
      <c r="G201">
        <v>12270.990229999999</v>
      </c>
      <c r="H201">
        <f t="shared" si="6"/>
        <v>6.0424035654029862E-4</v>
      </c>
      <c r="I201">
        <f t="shared" si="7"/>
        <v>6.0424035654029862E-4</v>
      </c>
    </row>
    <row r="202" spans="1:9" x14ac:dyDescent="0.35">
      <c r="A202" s="1">
        <v>40647</v>
      </c>
      <c r="B202">
        <v>12270.240229999999</v>
      </c>
      <c r="C202">
        <v>12305.58008</v>
      </c>
      <c r="D202">
        <v>12163.860350000001</v>
      </c>
      <c r="E202">
        <v>12285.150390000001</v>
      </c>
      <c r="F202">
        <v>140670000</v>
      </c>
      <c r="G202">
        <v>12285.150390000001</v>
      </c>
      <c r="H202">
        <f t="shared" si="6"/>
        <v>1.1539541418085922E-3</v>
      </c>
      <c r="I202">
        <f t="shared" si="7"/>
        <v>1.1539541418085922E-3</v>
      </c>
    </row>
    <row r="203" spans="1:9" x14ac:dyDescent="0.35">
      <c r="A203" s="1">
        <v>40648</v>
      </c>
      <c r="B203">
        <v>12285.450199999999</v>
      </c>
      <c r="C203">
        <v>12369.26953</v>
      </c>
      <c r="D203">
        <v>12272.58008</v>
      </c>
      <c r="E203">
        <v>12341.83008</v>
      </c>
      <c r="F203">
        <v>234710000</v>
      </c>
      <c r="G203">
        <v>12341.83008</v>
      </c>
      <c r="H203">
        <f t="shared" si="6"/>
        <v>4.6136749002385659E-3</v>
      </c>
      <c r="I203">
        <f t="shared" si="7"/>
        <v>4.6136749002385659E-3</v>
      </c>
    </row>
    <row r="204" spans="1:9" x14ac:dyDescent="0.35">
      <c r="A204" s="1">
        <v>40651</v>
      </c>
      <c r="B204">
        <v>12339.70996</v>
      </c>
      <c r="C204">
        <v>12339.79004</v>
      </c>
      <c r="D204">
        <v>12093.889649999999</v>
      </c>
      <c r="E204">
        <v>12201.589840000001</v>
      </c>
      <c r="F204">
        <v>190220000</v>
      </c>
      <c r="G204">
        <v>12201.589840000001</v>
      </c>
      <c r="H204">
        <f t="shared" si="6"/>
        <v>-1.1363002009504184E-2</v>
      </c>
      <c r="I204">
        <f t="shared" si="7"/>
        <v>-1.1363002009504184E-2</v>
      </c>
    </row>
    <row r="205" spans="1:9" x14ac:dyDescent="0.35">
      <c r="A205" s="1">
        <v>40652</v>
      </c>
      <c r="B205">
        <v>12201.440430000001</v>
      </c>
      <c r="C205">
        <v>12275.339840000001</v>
      </c>
      <c r="D205">
        <v>12200.29981</v>
      </c>
      <c r="E205">
        <v>12266.75</v>
      </c>
      <c r="F205">
        <v>149870000</v>
      </c>
      <c r="G205">
        <v>12266.75</v>
      </c>
      <c r="H205">
        <f t="shared" si="6"/>
        <v>5.3403008013256942E-3</v>
      </c>
      <c r="I205">
        <f t="shared" si="7"/>
        <v>5.3403008013256942E-3</v>
      </c>
    </row>
    <row r="206" spans="1:9" x14ac:dyDescent="0.35">
      <c r="A206" s="1">
        <v>40653</v>
      </c>
      <c r="B206">
        <v>12266.75</v>
      </c>
      <c r="C206">
        <v>12475.530269999999</v>
      </c>
      <c r="D206">
        <v>12263.58008</v>
      </c>
      <c r="E206">
        <v>12453.54004</v>
      </c>
      <c r="F206">
        <v>203900000</v>
      </c>
      <c r="G206">
        <v>12453.54004</v>
      </c>
      <c r="H206">
        <f t="shared" si="6"/>
        <v>1.522734546640307E-2</v>
      </c>
      <c r="I206">
        <f t="shared" si="7"/>
        <v>1.522734546640307E-2</v>
      </c>
    </row>
    <row r="207" spans="1:9" x14ac:dyDescent="0.35">
      <c r="A207" s="1">
        <v>40654</v>
      </c>
      <c r="B207">
        <v>12453.62012</v>
      </c>
      <c r="C207">
        <v>12506.059569999999</v>
      </c>
      <c r="D207">
        <v>12447.559569999999</v>
      </c>
      <c r="E207">
        <v>12505.990229999999</v>
      </c>
      <c r="F207">
        <v>166630000</v>
      </c>
      <c r="G207">
        <v>12505.990229999999</v>
      </c>
      <c r="H207">
        <f t="shared" si="6"/>
        <v>4.2116691183015269E-3</v>
      </c>
      <c r="I207">
        <f t="shared" si="7"/>
        <v>4.2116691183015269E-3</v>
      </c>
    </row>
    <row r="208" spans="1:9" x14ac:dyDescent="0.35">
      <c r="A208" s="1">
        <v>40658</v>
      </c>
      <c r="B208">
        <v>12505.990229999999</v>
      </c>
      <c r="C208">
        <v>12506.219730000001</v>
      </c>
      <c r="D208">
        <v>12446.04981</v>
      </c>
      <c r="E208">
        <v>12479.87988</v>
      </c>
      <c r="F208">
        <v>128660000</v>
      </c>
      <c r="G208">
        <v>12479.87988</v>
      </c>
      <c r="H208">
        <f t="shared" si="6"/>
        <v>-2.0878274746580399E-3</v>
      </c>
      <c r="I208">
        <f t="shared" si="7"/>
        <v>-2.0878274746580399E-3</v>
      </c>
    </row>
    <row r="209" spans="1:9" x14ac:dyDescent="0.35">
      <c r="A209" s="1">
        <v>40659</v>
      </c>
      <c r="B209">
        <v>12480.860350000001</v>
      </c>
      <c r="C209">
        <v>12613.160159999999</v>
      </c>
      <c r="D209">
        <v>12478.139649999999</v>
      </c>
      <c r="E209">
        <v>12595.37012</v>
      </c>
      <c r="F209">
        <v>183980000</v>
      </c>
      <c r="G209">
        <v>12595.37012</v>
      </c>
      <c r="H209">
        <f t="shared" si="6"/>
        <v>9.2541147118796758E-3</v>
      </c>
      <c r="I209">
        <f t="shared" si="7"/>
        <v>9.2541147118796758E-3</v>
      </c>
    </row>
    <row r="210" spans="1:9" x14ac:dyDescent="0.35">
      <c r="A210" s="1">
        <v>40660</v>
      </c>
      <c r="B210">
        <v>12592.23047</v>
      </c>
      <c r="C210">
        <v>12708.37012</v>
      </c>
      <c r="D210">
        <v>12588.33008</v>
      </c>
      <c r="E210">
        <v>12690.95996</v>
      </c>
      <c r="F210">
        <v>160550000</v>
      </c>
      <c r="G210">
        <v>12690.95996</v>
      </c>
      <c r="H210">
        <f t="shared" si="6"/>
        <v>7.5892839264973143E-3</v>
      </c>
      <c r="I210">
        <f t="shared" si="7"/>
        <v>7.5892839264973143E-3</v>
      </c>
    </row>
    <row r="211" spans="1:9" x14ac:dyDescent="0.35">
      <c r="A211" s="1">
        <v>40661</v>
      </c>
      <c r="B211">
        <v>12689.900390000001</v>
      </c>
      <c r="C211">
        <v>12776.139649999999</v>
      </c>
      <c r="D211">
        <v>12674.54004</v>
      </c>
      <c r="E211">
        <v>12763.309569999999</v>
      </c>
      <c r="F211">
        <v>148760000</v>
      </c>
      <c r="G211">
        <v>12763.309569999999</v>
      </c>
      <c r="H211">
        <f t="shared" si="6"/>
        <v>5.7008776505508181E-3</v>
      </c>
      <c r="I211">
        <f t="shared" si="7"/>
        <v>5.7008776505508181E-3</v>
      </c>
    </row>
    <row r="212" spans="1:9" x14ac:dyDescent="0.35">
      <c r="A212" s="1">
        <v>40662</v>
      </c>
      <c r="B212">
        <v>12763.45996</v>
      </c>
      <c r="C212">
        <v>12832.83008</v>
      </c>
      <c r="D212">
        <v>12751.12988</v>
      </c>
      <c r="E212">
        <v>12810.54004</v>
      </c>
      <c r="F212">
        <v>378620000</v>
      </c>
      <c r="G212">
        <v>12810.54004</v>
      </c>
      <c r="H212">
        <f t="shared" si="6"/>
        <v>3.7004876941177591E-3</v>
      </c>
      <c r="I212">
        <f t="shared" si="7"/>
        <v>3.7004876941177591E-3</v>
      </c>
    </row>
    <row r="213" spans="1:9" x14ac:dyDescent="0.35">
      <c r="A213" s="1">
        <v>40665</v>
      </c>
      <c r="B213">
        <v>12810.160159999999</v>
      </c>
      <c r="C213">
        <v>12876</v>
      </c>
      <c r="D213">
        <v>12784.62012</v>
      </c>
      <c r="E213">
        <v>12807.360350000001</v>
      </c>
      <c r="F213">
        <v>150960000</v>
      </c>
      <c r="G213">
        <v>12807.360350000001</v>
      </c>
      <c r="H213">
        <f t="shared" si="6"/>
        <v>-2.4820889596150294E-4</v>
      </c>
      <c r="I213">
        <f t="shared" si="7"/>
        <v>-2.4820889596150294E-4</v>
      </c>
    </row>
    <row r="214" spans="1:9" x14ac:dyDescent="0.35">
      <c r="A214" s="1">
        <v>40666</v>
      </c>
      <c r="B214">
        <v>12806.37988</v>
      </c>
      <c r="C214">
        <v>12840.660159999999</v>
      </c>
      <c r="D214">
        <v>12749.990229999999</v>
      </c>
      <c r="E214">
        <v>12807.509770000001</v>
      </c>
      <c r="F214">
        <v>191510000</v>
      </c>
      <c r="G214">
        <v>12807.509770000001</v>
      </c>
      <c r="H214">
        <f t="shared" si="6"/>
        <v>1.1666728811900441E-5</v>
      </c>
      <c r="I214">
        <f t="shared" si="7"/>
        <v>1.1666728811900441E-5</v>
      </c>
    </row>
    <row r="215" spans="1:9" x14ac:dyDescent="0.35">
      <c r="A215" s="1">
        <v>40667</v>
      </c>
      <c r="B215">
        <v>12806.29004</v>
      </c>
      <c r="C215">
        <v>12806.679690000001</v>
      </c>
      <c r="D215">
        <v>12673.01953</v>
      </c>
      <c r="E215">
        <v>12723.58008</v>
      </c>
      <c r="F215">
        <v>193720000</v>
      </c>
      <c r="G215">
        <v>12723.58008</v>
      </c>
      <c r="H215">
        <f t="shared" si="6"/>
        <v>-6.553162285817319E-3</v>
      </c>
      <c r="I215">
        <f t="shared" si="7"/>
        <v>-6.553162285817319E-3</v>
      </c>
    </row>
    <row r="216" spans="1:9" x14ac:dyDescent="0.35">
      <c r="A216" s="1">
        <v>40668</v>
      </c>
      <c r="B216">
        <v>12723.650390000001</v>
      </c>
      <c r="C216">
        <v>12724.559569999999</v>
      </c>
      <c r="D216">
        <v>12521.280269999999</v>
      </c>
      <c r="E216">
        <v>12584.16992</v>
      </c>
      <c r="F216">
        <v>176950000</v>
      </c>
      <c r="G216">
        <v>12584.16992</v>
      </c>
      <c r="H216">
        <f t="shared" si="6"/>
        <v>-1.0956834406939927E-2</v>
      </c>
      <c r="I216">
        <f t="shared" si="7"/>
        <v>-1.0956834406939927E-2</v>
      </c>
    </row>
    <row r="217" spans="1:9" x14ac:dyDescent="0.35">
      <c r="A217" s="1">
        <v>40669</v>
      </c>
      <c r="B217">
        <v>12580.759770000001</v>
      </c>
      <c r="C217">
        <v>12759.23047</v>
      </c>
      <c r="D217">
        <v>12579.929690000001</v>
      </c>
      <c r="E217">
        <v>12638.740229999999</v>
      </c>
      <c r="F217">
        <v>168320000</v>
      </c>
      <c r="G217">
        <v>12638.740229999999</v>
      </c>
      <c r="H217">
        <f t="shared" si="6"/>
        <v>4.3364250758622267E-3</v>
      </c>
      <c r="I217">
        <f t="shared" si="7"/>
        <v>4.3364250758622267E-3</v>
      </c>
    </row>
    <row r="218" spans="1:9" x14ac:dyDescent="0.35">
      <c r="A218" s="1">
        <v>40672</v>
      </c>
      <c r="B218">
        <v>12637.83008</v>
      </c>
      <c r="C218">
        <v>12722.070309999999</v>
      </c>
      <c r="D218">
        <v>12620.200199999999</v>
      </c>
      <c r="E218">
        <v>12684.679690000001</v>
      </c>
      <c r="F218">
        <v>133940000</v>
      </c>
      <c r="G218">
        <v>12684.679690000001</v>
      </c>
      <c r="H218">
        <f t="shared" si="6"/>
        <v>3.6348132142914862E-3</v>
      </c>
      <c r="I218">
        <f t="shared" si="7"/>
        <v>3.6348132142914862E-3</v>
      </c>
    </row>
    <row r="219" spans="1:9" x14ac:dyDescent="0.35">
      <c r="A219" s="1">
        <v>40673</v>
      </c>
      <c r="B219">
        <v>12685.12988</v>
      </c>
      <c r="C219">
        <v>12781.059569999999</v>
      </c>
      <c r="D219">
        <v>12681.650390000001</v>
      </c>
      <c r="E219">
        <v>12760.360350000001</v>
      </c>
      <c r="F219">
        <v>156000000</v>
      </c>
      <c r="G219">
        <v>12760.360350000001</v>
      </c>
      <c r="H219">
        <f t="shared" si="6"/>
        <v>5.9663043805247232E-3</v>
      </c>
      <c r="I219">
        <f t="shared" si="7"/>
        <v>5.9663043805247232E-3</v>
      </c>
    </row>
    <row r="220" spans="1:9" x14ac:dyDescent="0.35">
      <c r="A220" s="1">
        <v>40674</v>
      </c>
      <c r="B220">
        <v>12745.87012</v>
      </c>
      <c r="C220">
        <v>12748.20996</v>
      </c>
      <c r="D220">
        <v>12577.20996</v>
      </c>
      <c r="E220">
        <v>12630.030269999999</v>
      </c>
      <c r="F220">
        <v>200680000</v>
      </c>
      <c r="G220">
        <v>12630.030269999999</v>
      </c>
      <c r="H220">
        <f t="shared" si="6"/>
        <v>-1.021366767279433E-2</v>
      </c>
      <c r="I220">
        <f t="shared" si="7"/>
        <v>-1.021366767279433E-2</v>
      </c>
    </row>
    <row r="221" spans="1:9" x14ac:dyDescent="0.35">
      <c r="A221" s="1">
        <v>40675</v>
      </c>
      <c r="B221">
        <v>12629.95996</v>
      </c>
      <c r="C221">
        <v>12718.58008</v>
      </c>
      <c r="D221">
        <v>12537.16992</v>
      </c>
      <c r="E221">
        <v>12695.91992</v>
      </c>
      <c r="F221">
        <v>216510000</v>
      </c>
      <c r="G221">
        <v>12695.91992</v>
      </c>
      <c r="H221">
        <f t="shared" si="6"/>
        <v>5.2169035696223226E-3</v>
      </c>
      <c r="I221">
        <f t="shared" si="7"/>
        <v>5.2169035696223226E-3</v>
      </c>
    </row>
    <row r="222" spans="1:9" x14ac:dyDescent="0.35">
      <c r="A222" s="1">
        <v>40676</v>
      </c>
      <c r="B222">
        <v>12695.650390000001</v>
      </c>
      <c r="C222">
        <v>12714.5</v>
      </c>
      <c r="D222">
        <v>12543.190430000001</v>
      </c>
      <c r="E222">
        <v>12595.75</v>
      </c>
      <c r="F222">
        <v>169940000</v>
      </c>
      <c r="G222">
        <v>12595.75</v>
      </c>
      <c r="H222">
        <f t="shared" si="6"/>
        <v>-7.8899300429740166E-3</v>
      </c>
      <c r="I222">
        <f t="shared" si="7"/>
        <v>-7.8899300429740166E-3</v>
      </c>
    </row>
    <row r="223" spans="1:9" x14ac:dyDescent="0.35">
      <c r="A223" s="1">
        <v>40679</v>
      </c>
      <c r="B223">
        <v>12594.76953</v>
      </c>
      <c r="C223">
        <v>12642.900390000001</v>
      </c>
      <c r="D223">
        <v>12530.809569999999</v>
      </c>
      <c r="E223">
        <v>12548.37012</v>
      </c>
      <c r="F223">
        <v>192310000</v>
      </c>
      <c r="G223">
        <v>12548.37012</v>
      </c>
      <c r="H223">
        <f t="shared" si="6"/>
        <v>-3.7615767223071602E-3</v>
      </c>
      <c r="I223">
        <f t="shared" si="7"/>
        <v>-3.7615767223071602E-3</v>
      </c>
    </row>
    <row r="224" spans="1:9" x14ac:dyDescent="0.35">
      <c r="A224" s="1">
        <v>40680</v>
      </c>
      <c r="B224">
        <v>12541.33008</v>
      </c>
      <c r="C224">
        <v>12541.33008</v>
      </c>
      <c r="D224">
        <v>12378.839840000001</v>
      </c>
      <c r="E224">
        <v>12479.58008</v>
      </c>
      <c r="F224">
        <v>192830000</v>
      </c>
      <c r="G224">
        <v>12479.58008</v>
      </c>
      <c r="H224">
        <f t="shared" si="6"/>
        <v>-5.4819900387190574E-3</v>
      </c>
      <c r="I224">
        <f t="shared" si="7"/>
        <v>-5.4819900387190574E-3</v>
      </c>
    </row>
    <row r="225" spans="1:9" x14ac:dyDescent="0.35">
      <c r="A225" s="1">
        <v>40681</v>
      </c>
      <c r="B225">
        <v>12471.780269999999</v>
      </c>
      <c r="C225">
        <v>12571.150390000001</v>
      </c>
      <c r="D225">
        <v>12443.099609999999</v>
      </c>
      <c r="E225">
        <v>12560.179690000001</v>
      </c>
      <c r="F225">
        <v>175120000</v>
      </c>
      <c r="G225">
        <v>12560.179690000001</v>
      </c>
      <c r="H225">
        <f t="shared" si="6"/>
        <v>6.4585193959507906E-3</v>
      </c>
      <c r="I225">
        <f t="shared" si="7"/>
        <v>6.4585193959507906E-3</v>
      </c>
    </row>
    <row r="226" spans="1:9" x14ac:dyDescent="0.35">
      <c r="A226" s="1">
        <v>40682</v>
      </c>
      <c r="B226">
        <v>12561.45996</v>
      </c>
      <c r="C226">
        <v>12633.589840000001</v>
      </c>
      <c r="D226">
        <v>12533.45996</v>
      </c>
      <c r="E226">
        <v>12605.320309999999</v>
      </c>
      <c r="F226">
        <v>158470000</v>
      </c>
      <c r="G226">
        <v>12605.320309999999</v>
      </c>
      <c r="H226">
        <f t="shared" si="6"/>
        <v>3.593946990737543E-3</v>
      </c>
      <c r="I226">
        <f t="shared" si="7"/>
        <v>3.593946990737543E-3</v>
      </c>
    </row>
    <row r="227" spans="1:9" x14ac:dyDescent="0.35">
      <c r="A227" s="1">
        <v>40683</v>
      </c>
      <c r="B227">
        <v>12604.719730000001</v>
      </c>
      <c r="C227">
        <v>12604.83008</v>
      </c>
      <c r="D227">
        <v>12485.860350000001</v>
      </c>
      <c r="E227">
        <v>12512.04004</v>
      </c>
      <c r="F227">
        <v>174980000</v>
      </c>
      <c r="G227">
        <v>12512.04004</v>
      </c>
      <c r="H227">
        <f t="shared" si="6"/>
        <v>-7.40007137510013E-3</v>
      </c>
      <c r="I227">
        <f t="shared" si="7"/>
        <v>-7.40007137510013E-3</v>
      </c>
    </row>
    <row r="228" spans="1:9" x14ac:dyDescent="0.35">
      <c r="A228" s="1">
        <v>40686</v>
      </c>
      <c r="B228">
        <v>12511.360350000001</v>
      </c>
      <c r="C228">
        <v>12511.360350000001</v>
      </c>
      <c r="D228">
        <v>12331.76953</v>
      </c>
      <c r="E228">
        <v>12381.259770000001</v>
      </c>
      <c r="F228">
        <v>150720000</v>
      </c>
      <c r="G228">
        <v>12381.259770000001</v>
      </c>
      <c r="H228">
        <f t="shared" si="6"/>
        <v>-1.0452353859315118E-2</v>
      </c>
      <c r="I228">
        <f t="shared" si="7"/>
        <v>-1.0452353859315118E-2</v>
      </c>
    </row>
    <row r="229" spans="1:9" x14ac:dyDescent="0.35">
      <c r="A229" s="1">
        <v>40687</v>
      </c>
      <c r="B229">
        <v>12381.570309999999</v>
      </c>
      <c r="C229">
        <v>12422.54981</v>
      </c>
      <c r="D229">
        <v>12350.04004</v>
      </c>
      <c r="E229">
        <v>12356.20996</v>
      </c>
      <c r="F229">
        <v>145920000</v>
      </c>
      <c r="G229">
        <v>12356.20996</v>
      </c>
      <c r="H229">
        <f t="shared" si="6"/>
        <v>-2.0232036533710846E-3</v>
      </c>
      <c r="I229">
        <f t="shared" si="7"/>
        <v>-2.0232036533710846E-3</v>
      </c>
    </row>
    <row r="230" spans="1:9" x14ac:dyDescent="0.35">
      <c r="A230" s="1">
        <v>40688</v>
      </c>
      <c r="B230">
        <v>12355.450199999999</v>
      </c>
      <c r="C230">
        <v>12440.030269999999</v>
      </c>
      <c r="D230">
        <v>12309.51953</v>
      </c>
      <c r="E230">
        <v>12394.660159999999</v>
      </c>
      <c r="F230">
        <v>145750000</v>
      </c>
      <c r="G230">
        <v>12394.660159999999</v>
      </c>
      <c r="H230">
        <f t="shared" si="6"/>
        <v>3.1118118034957148E-3</v>
      </c>
      <c r="I230">
        <f t="shared" si="7"/>
        <v>3.1118118034957148E-3</v>
      </c>
    </row>
    <row r="231" spans="1:9" x14ac:dyDescent="0.35">
      <c r="A231" s="1">
        <v>40689</v>
      </c>
      <c r="B231">
        <v>12391.62988</v>
      </c>
      <c r="C231">
        <v>12441.58008</v>
      </c>
      <c r="D231">
        <v>12317.91992</v>
      </c>
      <c r="E231">
        <v>12402.759770000001</v>
      </c>
      <c r="F231">
        <v>149070000</v>
      </c>
      <c r="G231">
        <v>12402.759770000001</v>
      </c>
      <c r="H231">
        <f t="shared" si="6"/>
        <v>6.534757625820312E-4</v>
      </c>
      <c r="I231">
        <f t="shared" si="7"/>
        <v>6.534757625820312E-4</v>
      </c>
    </row>
    <row r="232" spans="1:9" x14ac:dyDescent="0.35">
      <c r="A232" s="1">
        <v>40690</v>
      </c>
      <c r="B232">
        <v>12398.059569999999</v>
      </c>
      <c r="C232">
        <v>12483.809569999999</v>
      </c>
      <c r="D232">
        <v>12397.690430000001</v>
      </c>
      <c r="E232">
        <v>12441.58008</v>
      </c>
      <c r="F232">
        <v>126030000</v>
      </c>
      <c r="G232">
        <v>12441.58008</v>
      </c>
      <c r="H232">
        <f t="shared" si="6"/>
        <v>3.1299735478146047E-3</v>
      </c>
      <c r="I232">
        <f t="shared" si="7"/>
        <v>3.1299735478146047E-3</v>
      </c>
    </row>
    <row r="233" spans="1:9" x14ac:dyDescent="0.35">
      <c r="A233" s="1">
        <v>40694</v>
      </c>
      <c r="B233">
        <v>12443.400390000001</v>
      </c>
      <c r="C233">
        <v>12574.29004</v>
      </c>
      <c r="D233">
        <v>12443.400390000001</v>
      </c>
      <c r="E233">
        <v>12569.79004</v>
      </c>
      <c r="F233">
        <v>208290000</v>
      </c>
      <c r="G233">
        <v>12569.79004</v>
      </c>
      <c r="H233">
        <f t="shared" si="6"/>
        <v>1.0304957985690201E-2</v>
      </c>
      <c r="I233">
        <f t="shared" si="7"/>
        <v>1.0304957985690201E-2</v>
      </c>
    </row>
    <row r="234" spans="1:9" x14ac:dyDescent="0.35">
      <c r="A234" s="1">
        <v>40695</v>
      </c>
      <c r="B234">
        <v>12569.410159999999</v>
      </c>
      <c r="C234">
        <v>12569.490229999999</v>
      </c>
      <c r="D234">
        <v>12282.41992</v>
      </c>
      <c r="E234">
        <v>12290.139649999999</v>
      </c>
      <c r="F234">
        <v>183020000</v>
      </c>
      <c r="G234">
        <v>12290.139649999999</v>
      </c>
      <c r="H234">
        <f t="shared" si="6"/>
        <v>-2.2247817116283406E-2</v>
      </c>
      <c r="I234">
        <f t="shared" si="7"/>
        <v>-2.2247817116283406E-2</v>
      </c>
    </row>
    <row r="235" spans="1:9" x14ac:dyDescent="0.35">
      <c r="A235" s="1">
        <v>40696</v>
      </c>
      <c r="B235">
        <v>12289.610350000001</v>
      </c>
      <c r="C235">
        <v>12306.70996</v>
      </c>
      <c r="D235">
        <v>12190.54004</v>
      </c>
      <c r="E235">
        <v>12248.54981</v>
      </c>
      <c r="F235">
        <v>156370000</v>
      </c>
      <c r="G235">
        <v>12248.54981</v>
      </c>
      <c r="H235">
        <f t="shared" si="6"/>
        <v>-3.3840006040939275E-3</v>
      </c>
      <c r="I235">
        <f t="shared" si="7"/>
        <v>-3.3840006040939275E-3</v>
      </c>
    </row>
    <row r="236" spans="1:9" x14ac:dyDescent="0.35">
      <c r="A236" s="1">
        <v>40697</v>
      </c>
      <c r="B236">
        <v>12247.79981</v>
      </c>
      <c r="C236">
        <v>12247.87012</v>
      </c>
      <c r="D236">
        <v>12104.030269999999</v>
      </c>
      <c r="E236">
        <v>12151.259770000001</v>
      </c>
      <c r="F236">
        <v>157740000</v>
      </c>
      <c r="G236">
        <v>12151.259770000001</v>
      </c>
      <c r="H236">
        <f t="shared" si="6"/>
        <v>-7.9429843948195418E-3</v>
      </c>
      <c r="I236">
        <f t="shared" si="7"/>
        <v>-7.9429843948195418E-3</v>
      </c>
    </row>
    <row r="237" spans="1:9" x14ac:dyDescent="0.35">
      <c r="A237" s="1">
        <v>40700</v>
      </c>
      <c r="B237">
        <v>12151.190430000001</v>
      </c>
      <c r="C237">
        <v>12151.490229999999</v>
      </c>
      <c r="D237">
        <v>12070.660159999999</v>
      </c>
      <c r="E237">
        <v>12089.95996</v>
      </c>
      <c r="F237">
        <v>166600000</v>
      </c>
      <c r="G237">
        <v>12089.95996</v>
      </c>
      <c r="H237">
        <f t="shared" si="6"/>
        <v>-5.0447287902890773E-3</v>
      </c>
      <c r="I237">
        <f t="shared" si="7"/>
        <v>-5.0447287902890773E-3</v>
      </c>
    </row>
    <row r="238" spans="1:9" x14ac:dyDescent="0.35">
      <c r="A238" s="1">
        <v>40701</v>
      </c>
      <c r="B238">
        <v>12090.179690000001</v>
      </c>
      <c r="C238">
        <v>12178.889649999999</v>
      </c>
      <c r="D238">
        <v>12066.610350000001</v>
      </c>
      <c r="E238">
        <v>12070.809569999999</v>
      </c>
      <c r="F238">
        <v>162610000</v>
      </c>
      <c r="G238">
        <v>12070.809569999999</v>
      </c>
      <c r="H238">
        <f t="shared" si="6"/>
        <v>-1.5839911846987373E-3</v>
      </c>
      <c r="I238">
        <f t="shared" si="7"/>
        <v>-1.5839911846987373E-3</v>
      </c>
    </row>
    <row r="239" spans="1:9" x14ac:dyDescent="0.35">
      <c r="A239" s="1">
        <v>40702</v>
      </c>
      <c r="B239">
        <v>12066.26953</v>
      </c>
      <c r="C239">
        <v>12098.360350000001</v>
      </c>
      <c r="D239">
        <v>12024.259770000001</v>
      </c>
      <c r="E239">
        <v>12048.940430000001</v>
      </c>
      <c r="F239">
        <v>156870000</v>
      </c>
      <c r="G239">
        <v>12048.940430000001</v>
      </c>
      <c r="H239">
        <f t="shared" si="6"/>
        <v>-1.811737636417611E-3</v>
      </c>
      <c r="I239">
        <f t="shared" si="7"/>
        <v>-1.811737636417611E-3</v>
      </c>
    </row>
    <row r="240" spans="1:9" x14ac:dyDescent="0.35">
      <c r="A240" s="1">
        <v>40703</v>
      </c>
      <c r="B240">
        <v>12049.469730000001</v>
      </c>
      <c r="C240">
        <v>12183.12012</v>
      </c>
      <c r="D240">
        <v>12049.089840000001</v>
      </c>
      <c r="E240">
        <v>12124.360350000001</v>
      </c>
      <c r="F240">
        <v>149700000</v>
      </c>
      <c r="G240">
        <v>12124.360350000001</v>
      </c>
      <c r="H240">
        <f t="shared" si="6"/>
        <v>6.2594649245850962E-3</v>
      </c>
      <c r="I240">
        <f t="shared" si="7"/>
        <v>6.2594649245850962E-3</v>
      </c>
    </row>
    <row r="241" spans="1:9" x14ac:dyDescent="0.35">
      <c r="A241" s="1">
        <v>40704</v>
      </c>
      <c r="B241">
        <v>12124.16992</v>
      </c>
      <c r="C241">
        <v>12124.849609999999</v>
      </c>
      <c r="D241">
        <v>11937.41992</v>
      </c>
      <c r="E241">
        <v>11951.910159999999</v>
      </c>
      <c r="F241">
        <v>178310000</v>
      </c>
      <c r="G241">
        <v>11951.910159999999</v>
      </c>
      <c r="H241">
        <f t="shared" si="6"/>
        <v>-1.4223446435258861E-2</v>
      </c>
      <c r="I241">
        <f t="shared" si="7"/>
        <v>-1.4223446435258861E-2</v>
      </c>
    </row>
    <row r="242" spans="1:9" x14ac:dyDescent="0.35">
      <c r="A242" s="1">
        <v>40707</v>
      </c>
      <c r="B242">
        <v>11945.33008</v>
      </c>
      <c r="C242">
        <v>12011.660159999999</v>
      </c>
      <c r="D242">
        <v>11917.780269999999</v>
      </c>
      <c r="E242">
        <v>11952.969730000001</v>
      </c>
      <c r="F242">
        <v>153370000</v>
      </c>
      <c r="G242">
        <v>11952.969730000001</v>
      </c>
      <c r="H242">
        <f t="shared" si="6"/>
        <v>8.8652774813131505E-5</v>
      </c>
      <c r="I242">
        <f t="shared" si="7"/>
        <v>8.8652774813131505E-5</v>
      </c>
    </row>
    <row r="243" spans="1:9" x14ac:dyDescent="0.35">
      <c r="A243" s="1">
        <v>40708</v>
      </c>
      <c r="B243">
        <v>11951.37988</v>
      </c>
      <c r="C243">
        <v>12120.79981</v>
      </c>
      <c r="D243">
        <v>11951.37988</v>
      </c>
      <c r="E243">
        <v>12076.110350000001</v>
      </c>
      <c r="F243">
        <v>159620000</v>
      </c>
      <c r="G243">
        <v>12076.110350000001</v>
      </c>
      <c r="H243">
        <f t="shared" si="6"/>
        <v>1.0302094189273926E-2</v>
      </c>
      <c r="I243">
        <f t="shared" si="7"/>
        <v>1.0302094189273926E-2</v>
      </c>
    </row>
    <row r="244" spans="1:9" x14ac:dyDescent="0.35">
      <c r="A244" s="1">
        <v>40709</v>
      </c>
      <c r="B244">
        <v>12075.12012</v>
      </c>
      <c r="C244">
        <v>12075.200199999999</v>
      </c>
      <c r="D244">
        <v>11862.530269999999</v>
      </c>
      <c r="E244">
        <v>11897.26953</v>
      </c>
      <c r="F244">
        <v>182500000</v>
      </c>
      <c r="G244">
        <v>11897.26953</v>
      </c>
      <c r="H244">
        <f t="shared" si="6"/>
        <v>-1.4809472157564479E-2</v>
      </c>
      <c r="I244">
        <f t="shared" si="7"/>
        <v>-1.4809472157564479E-2</v>
      </c>
    </row>
    <row r="245" spans="1:9" x14ac:dyDescent="0.35">
      <c r="A245" s="1">
        <v>40710</v>
      </c>
      <c r="B245">
        <v>11896.12988</v>
      </c>
      <c r="C245">
        <v>11990.01953</v>
      </c>
      <c r="D245">
        <v>11875.76953</v>
      </c>
      <c r="E245">
        <v>11961.51953</v>
      </c>
      <c r="F245">
        <v>189500000</v>
      </c>
      <c r="G245">
        <v>11961.51953</v>
      </c>
      <c r="H245">
        <f t="shared" si="6"/>
        <v>5.4003987921756366E-3</v>
      </c>
      <c r="I245">
        <f t="shared" si="7"/>
        <v>5.4003987921756366E-3</v>
      </c>
    </row>
    <row r="246" spans="1:9" x14ac:dyDescent="0.35">
      <c r="A246" s="1">
        <v>40711</v>
      </c>
      <c r="B246">
        <v>11962.660159999999</v>
      </c>
      <c r="C246">
        <v>12072.889649999999</v>
      </c>
      <c r="D246">
        <v>11962.509770000001</v>
      </c>
      <c r="E246">
        <v>12004.360350000001</v>
      </c>
      <c r="F246">
        <v>342010000</v>
      </c>
      <c r="G246">
        <v>12004.360350000001</v>
      </c>
      <c r="H246">
        <f t="shared" si="6"/>
        <v>3.5815533212611209E-3</v>
      </c>
      <c r="I246">
        <f t="shared" si="7"/>
        <v>3.5815533212611209E-3</v>
      </c>
    </row>
    <row r="247" spans="1:9" x14ac:dyDescent="0.35">
      <c r="A247" s="1">
        <v>40714</v>
      </c>
      <c r="B247">
        <v>12004.280269999999</v>
      </c>
      <c r="C247">
        <v>12099.87012</v>
      </c>
      <c r="D247">
        <v>11971.29004</v>
      </c>
      <c r="E247">
        <v>12080.37988</v>
      </c>
      <c r="F247">
        <v>127250000</v>
      </c>
      <c r="G247">
        <v>12080.37988</v>
      </c>
      <c r="H247">
        <f t="shared" si="6"/>
        <v>6.3326597822431722E-3</v>
      </c>
      <c r="I247">
        <f t="shared" si="7"/>
        <v>6.3326597822431722E-3</v>
      </c>
    </row>
    <row r="248" spans="1:9" x14ac:dyDescent="0.35">
      <c r="A248" s="1">
        <v>40715</v>
      </c>
      <c r="B248">
        <v>12081.33008</v>
      </c>
      <c r="C248">
        <v>12217.33008</v>
      </c>
      <c r="D248">
        <v>12081.179690000001</v>
      </c>
      <c r="E248">
        <v>12190.009770000001</v>
      </c>
      <c r="F248">
        <v>147570000</v>
      </c>
      <c r="G248">
        <v>12190.009770000001</v>
      </c>
      <c r="H248">
        <f t="shared" si="6"/>
        <v>9.0750366370101389E-3</v>
      </c>
      <c r="I248">
        <f t="shared" si="7"/>
        <v>9.0750366370101389E-3</v>
      </c>
    </row>
    <row r="249" spans="1:9" x14ac:dyDescent="0.35">
      <c r="A249" s="1">
        <v>40716</v>
      </c>
      <c r="B249">
        <v>12189.70996</v>
      </c>
      <c r="C249">
        <v>12207.990229999999</v>
      </c>
      <c r="D249">
        <v>12105.849609999999</v>
      </c>
      <c r="E249">
        <v>12109.66992</v>
      </c>
      <c r="F249">
        <v>125330000</v>
      </c>
      <c r="G249">
        <v>12109.66992</v>
      </c>
      <c r="H249">
        <f t="shared" si="6"/>
        <v>-6.5906304847859276E-3</v>
      </c>
      <c r="I249">
        <f t="shared" si="7"/>
        <v>-6.5906304847859276E-3</v>
      </c>
    </row>
    <row r="250" spans="1:9" x14ac:dyDescent="0.35">
      <c r="A250" s="1">
        <v>40717</v>
      </c>
      <c r="B250">
        <v>12108.349609999999</v>
      </c>
      <c r="C250">
        <v>12108.73047</v>
      </c>
      <c r="D250">
        <v>11874.940430000001</v>
      </c>
      <c r="E250">
        <v>12050</v>
      </c>
      <c r="F250">
        <v>206760000</v>
      </c>
      <c r="G250">
        <v>12050</v>
      </c>
      <c r="H250">
        <f t="shared" si="6"/>
        <v>-4.927460483580239E-3</v>
      </c>
      <c r="I250">
        <f t="shared" si="7"/>
        <v>-4.927460483580239E-3</v>
      </c>
    </row>
    <row r="251" spans="1:9" x14ac:dyDescent="0.35">
      <c r="A251" s="1">
        <v>40718</v>
      </c>
      <c r="B251">
        <v>12049.240229999999</v>
      </c>
      <c r="C251">
        <v>12057.190430000001</v>
      </c>
      <c r="D251">
        <v>11925.41992</v>
      </c>
      <c r="E251">
        <v>11934.58008</v>
      </c>
      <c r="F251">
        <v>279660000</v>
      </c>
      <c r="G251">
        <v>11934.58008</v>
      </c>
      <c r="H251">
        <f t="shared" si="6"/>
        <v>-9.5784165975103964E-3</v>
      </c>
      <c r="I251">
        <f t="shared" si="7"/>
        <v>-9.5784165975103964E-3</v>
      </c>
    </row>
    <row r="252" spans="1:9" x14ac:dyDescent="0.35">
      <c r="A252" s="1">
        <v>40721</v>
      </c>
      <c r="B252">
        <v>11934.660159999999</v>
      </c>
      <c r="C252">
        <v>12098.809569999999</v>
      </c>
      <c r="D252">
        <v>11934.04981</v>
      </c>
      <c r="E252">
        <v>12043.559569999999</v>
      </c>
      <c r="F252">
        <v>177920000</v>
      </c>
      <c r="G252">
        <v>12043.559569999999</v>
      </c>
      <c r="H252">
        <f t="shared" si="6"/>
        <v>9.1314054846913153E-3</v>
      </c>
      <c r="I252">
        <f t="shared" si="7"/>
        <v>9.1314054846913153E-3</v>
      </c>
    </row>
    <row r="253" spans="1:9" x14ac:dyDescent="0.35">
      <c r="A253" s="1">
        <v>40722</v>
      </c>
      <c r="B253">
        <v>12043.559569999999</v>
      </c>
      <c r="C253">
        <v>12190.429690000001</v>
      </c>
      <c r="D253">
        <v>12042.280269999999</v>
      </c>
      <c r="E253">
        <v>12188.690430000001</v>
      </c>
      <c r="F253">
        <v>135050000</v>
      </c>
      <c r="G253">
        <v>12188.690430000001</v>
      </c>
      <c r="H253">
        <f t="shared" si="6"/>
        <v>1.2050495466599094E-2</v>
      </c>
      <c r="I253">
        <f t="shared" si="7"/>
        <v>1.2050495466599094E-2</v>
      </c>
    </row>
    <row r="254" spans="1:9" x14ac:dyDescent="0.35">
      <c r="A254" s="1">
        <v>40723</v>
      </c>
      <c r="B254">
        <v>12187.62988</v>
      </c>
      <c r="C254">
        <v>12284.389649999999</v>
      </c>
      <c r="D254">
        <v>12175.860350000001</v>
      </c>
      <c r="E254">
        <v>12261.41992</v>
      </c>
      <c r="F254">
        <v>158720000</v>
      </c>
      <c r="G254">
        <v>12261.41992</v>
      </c>
      <c r="H254">
        <f t="shared" si="6"/>
        <v>5.9669650663200669E-3</v>
      </c>
      <c r="I254">
        <f t="shared" si="7"/>
        <v>5.9669650663200669E-3</v>
      </c>
    </row>
    <row r="255" spans="1:9" x14ac:dyDescent="0.35">
      <c r="A255" s="1">
        <v>40724</v>
      </c>
      <c r="B255">
        <v>12262.25</v>
      </c>
      <c r="C255">
        <v>12427.089840000001</v>
      </c>
      <c r="D255">
        <v>12262.099609999999</v>
      </c>
      <c r="E255">
        <v>12414.339840000001</v>
      </c>
      <c r="F255">
        <v>179980000</v>
      </c>
      <c r="G255">
        <v>12414.339840000001</v>
      </c>
      <c r="H255">
        <f t="shared" si="6"/>
        <v>1.2471632241431323E-2</v>
      </c>
      <c r="I255">
        <f t="shared" si="7"/>
        <v>1.2471632241431323E-2</v>
      </c>
    </row>
    <row r="256" spans="1:9" x14ac:dyDescent="0.35">
      <c r="A256" s="1">
        <v>40725</v>
      </c>
      <c r="B256">
        <v>12414.339840000001</v>
      </c>
      <c r="C256">
        <v>12596.12988</v>
      </c>
      <c r="D256">
        <v>12404.08008</v>
      </c>
      <c r="E256">
        <v>12582.76953</v>
      </c>
      <c r="F256">
        <v>141870000</v>
      </c>
      <c r="G256">
        <v>12582.76953</v>
      </c>
      <c r="H256">
        <f t="shared" si="6"/>
        <v>1.3567349707739193E-2</v>
      </c>
      <c r="I256">
        <f t="shared" si="7"/>
        <v>1.3567349707739193E-2</v>
      </c>
    </row>
    <row r="257" spans="1:9" x14ac:dyDescent="0.35">
      <c r="A257" s="1">
        <v>40729</v>
      </c>
      <c r="B257">
        <v>12569.87012</v>
      </c>
      <c r="C257">
        <v>12601.79981</v>
      </c>
      <c r="D257">
        <v>12540.58008</v>
      </c>
      <c r="E257">
        <v>12569.87012</v>
      </c>
      <c r="F257">
        <v>123000000</v>
      </c>
      <c r="G257">
        <v>12569.87012</v>
      </c>
      <c r="H257">
        <f t="shared" si="6"/>
        <v>-1.0251646085740545E-3</v>
      </c>
      <c r="I257">
        <f t="shared" si="7"/>
        <v>-1.0251646085740545E-3</v>
      </c>
    </row>
    <row r="258" spans="1:9" x14ac:dyDescent="0.35">
      <c r="A258" s="1">
        <v>40730</v>
      </c>
      <c r="B258">
        <v>12562.469730000001</v>
      </c>
      <c r="C258">
        <v>12643.240229999999</v>
      </c>
      <c r="D258">
        <v>12539.20996</v>
      </c>
      <c r="E258">
        <v>12626.01953</v>
      </c>
      <c r="F258">
        <v>132330000</v>
      </c>
      <c r="G258">
        <v>12626.01953</v>
      </c>
      <c r="H258">
        <f t="shared" si="6"/>
        <v>4.4669841027760743E-3</v>
      </c>
      <c r="I258">
        <f t="shared" si="7"/>
        <v>4.4669841027760743E-3</v>
      </c>
    </row>
    <row r="259" spans="1:9" x14ac:dyDescent="0.35">
      <c r="A259" s="1">
        <v>40731</v>
      </c>
      <c r="B259">
        <v>12627.23047</v>
      </c>
      <c r="C259">
        <v>12753.889649999999</v>
      </c>
      <c r="D259">
        <v>12627.23047</v>
      </c>
      <c r="E259">
        <v>12719.490229999999</v>
      </c>
      <c r="F259">
        <v>153740000</v>
      </c>
      <c r="G259">
        <v>12719.490229999999</v>
      </c>
      <c r="H259">
        <f t="shared" si="6"/>
        <v>7.403021972040293E-3</v>
      </c>
      <c r="I259">
        <f t="shared" si="7"/>
        <v>7.403021972040293E-3</v>
      </c>
    </row>
    <row r="260" spans="1:9" x14ac:dyDescent="0.35">
      <c r="A260" s="1">
        <v>40732</v>
      </c>
      <c r="B260">
        <v>12717.900390000001</v>
      </c>
      <c r="C260">
        <v>12717.900390000001</v>
      </c>
      <c r="D260">
        <v>12567.410159999999</v>
      </c>
      <c r="E260">
        <v>12657.200199999999</v>
      </c>
      <c r="F260">
        <v>131150000</v>
      </c>
      <c r="G260">
        <v>12657.200199999999</v>
      </c>
      <c r="H260">
        <f t="shared" ref="H260:H323" si="8">(E260-E259)/E259</f>
        <v>-4.8972111990057418E-3</v>
      </c>
      <c r="I260">
        <f t="shared" ref="I260:I323" si="9">(G260-G259)/G259</f>
        <v>-4.8972111990057418E-3</v>
      </c>
    </row>
    <row r="261" spans="1:9" x14ac:dyDescent="0.35">
      <c r="A261" s="1">
        <v>40735</v>
      </c>
      <c r="B261">
        <v>12655.62012</v>
      </c>
      <c r="C261">
        <v>12655.839840000001</v>
      </c>
      <c r="D261">
        <v>12470.29981</v>
      </c>
      <c r="E261">
        <v>12505.759770000001</v>
      </c>
      <c r="F261">
        <v>133250000</v>
      </c>
      <c r="G261">
        <v>12505.759770000001</v>
      </c>
      <c r="H261">
        <f t="shared" si="8"/>
        <v>-1.1964765319900586E-2</v>
      </c>
      <c r="I261">
        <f t="shared" si="9"/>
        <v>-1.1964765319900586E-2</v>
      </c>
    </row>
    <row r="262" spans="1:9" x14ac:dyDescent="0.35">
      <c r="A262" s="1">
        <v>40736</v>
      </c>
      <c r="B262">
        <v>12505.54004</v>
      </c>
      <c r="C262">
        <v>12570.58008</v>
      </c>
      <c r="D262">
        <v>12446.87988</v>
      </c>
      <c r="E262">
        <v>12446.87988</v>
      </c>
      <c r="F262">
        <v>162640000</v>
      </c>
      <c r="G262">
        <v>12446.87988</v>
      </c>
      <c r="H262">
        <f t="shared" si="8"/>
        <v>-4.7082217380543974E-3</v>
      </c>
      <c r="I262">
        <f t="shared" si="9"/>
        <v>-4.7082217380543974E-3</v>
      </c>
    </row>
    <row r="263" spans="1:9" x14ac:dyDescent="0.35">
      <c r="A263" s="1">
        <v>40737</v>
      </c>
      <c r="B263">
        <v>12447.33008</v>
      </c>
      <c r="C263">
        <v>12611.04004</v>
      </c>
      <c r="D263">
        <v>12447.33008</v>
      </c>
      <c r="E263">
        <v>12491.610350000001</v>
      </c>
      <c r="F263">
        <v>139970000</v>
      </c>
      <c r="G263">
        <v>12491.610350000001</v>
      </c>
      <c r="H263">
        <f t="shared" si="8"/>
        <v>3.5937094622303387E-3</v>
      </c>
      <c r="I263">
        <f t="shared" si="9"/>
        <v>3.5937094622303387E-3</v>
      </c>
    </row>
    <row r="264" spans="1:9" x14ac:dyDescent="0.35">
      <c r="A264" s="1">
        <v>40738</v>
      </c>
      <c r="B264">
        <v>12491.530269999999</v>
      </c>
      <c r="C264">
        <v>12581.98047</v>
      </c>
      <c r="D264">
        <v>12414.410159999999</v>
      </c>
      <c r="E264">
        <v>12437.12012</v>
      </c>
      <c r="F264">
        <v>140810000</v>
      </c>
      <c r="G264">
        <v>12437.12012</v>
      </c>
      <c r="H264">
        <f t="shared" si="8"/>
        <v>-4.3621461503561259E-3</v>
      </c>
      <c r="I264">
        <f t="shared" si="9"/>
        <v>-4.3621461503561259E-3</v>
      </c>
    </row>
    <row r="265" spans="1:9" x14ac:dyDescent="0.35">
      <c r="A265" s="1">
        <v>40739</v>
      </c>
      <c r="B265">
        <v>12437.12012</v>
      </c>
      <c r="C265">
        <v>12504.820309999999</v>
      </c>
      <c r="D265">
        <v>12406.089840000001</v>
      </c>
      <c r="E265">
        <v>12479.73047</v>
      </c>
      <c r="F265">
        <v>215420000</v>
      </c>
      <c r="G265">
        <v>12479.73047</v>
      </c>
      <c r="H265">
        <f t="shared" si="8"/>
        <v>3.4260624315656154E-3</v>
      </c>
      <c r="I265">
        <f t="shared" si="9"/>
        <v>3.4260624315656154E-3</v>
      </c>
    </row>
    <row r="266" spans="1:9" x14ac:dyDescent="0.35">
      <c r="A266" s="1">
        <v>40742</v>
      </c>
      <c r="B266">
        <v>12475.110350000001</v>
      </c>
      <c r="C266">
        <v>12475.259770000001</v>
      </c>
      <c r="D266">
        <v>12296.23047</v>
      </c>
      <c r="E266">
        <v>12385.160159999999</v>
      </c>
      <c r="F266">
        <v>148950000</v>
      </c>
      <c r="G266">
        <v>12385.160159999999</v>
      </c>
      <c r="H266">
        <f t="shared" si="8"/>
        <v>-7.5779128585619984E-3</v>
      </c>
      <c r="I266">
        <f t="shared" si="9"/>
        <v>-7.5779128585619984E-3</v>
      </c>
    </row>
    <row r="267" spans="1:9" x14ac:dyDescent="0.35">
      <c r="A267" s="1">
        <v>40743</v>
      </c>
      <c r="B267">
        <v>12386.030269999999</v>
      </c>
      <c r="C267">
        <v>12607.559569999999</v>
      </c>
      <c r="D267">
        <v>12385.95996</v>
      </c>
      <c r="E267">
        <v>12587.41992</v>
      </c>
      <c r="F267">
        <v>167550000</v>
      </c>
      <c r="G267">
        <v>12587.41992</v>
      </c>
      <c r="H267">
        <f t="shared" si="8"/>
        <v>1.6330815055039291E-2</v>
      </c>
      <c r="I267">
        <f t="shared" si="9"/>
        <v>1.6330815055039291E-2</v>
      </c>
    </row>
    <row r="268" spans="1:9" x14ac:dyDescent="0.35">
      <c r="A268" s="1">
        <v>40744</v>
      </c>
      <c r="B268">
        <v>12583.679690000001</v>
      </c>
      <c r="C268">
        <v>12603.509770000001</v>
      </c>
      <c r="D268">
        <v>12546.559569999999</v>
      </c>
      <c r="E268">
        <v>12571.910159999999</v>
      </c>
      <c r="F268">
        <v>140340000</v>
      </c>
      <c r="G268">
        <v>12571.910159999999</v>
      </c>
      <c r="H268">
        <f t="shared" si="8"/>
        <v>-1.2321635488903929E-3</v>
      </c>
      <c r="I268">
        <f t="shared" si="9"/>
        <v>-1.2321635488903929E-3</v>
      </c>
    </row>
    <row r="269" spans="1:9" x14ac:dyDescent="0.35">
      <c r="A269" s="1">
        <v>40745</v>
      </c>
      <c r="B269">
        <v>12567.070309999999</v>
      </c>
      <c r="C269">
        <v>12751.429690000001</v>
      </c>
      <c r="D269">
        <v>12566.610350000001</v>
      </c>
      <c r="E269">
        <v>12724.410159999999</v>
      </c>
      <c r="F269">
        <v>188410000</v>
      </c>
      <c r="G269">
        <v>12724.410159999999</v>
      </c>
      <c r="H269">
        <f t="shared" si="8"/>
        <v>1.2130217131618447E-2</v>
      </c>
      <c r="I269">
        <f t="shared" si="9"/>
        <v>1.2130217131618447E-2</v>
      </c>
    </row>
    <row r="270" spans="1:9" x14ac:dyDescent="0.35">
      <c r="A270" s="1">
        <v>40746</v>
      </c>
      <c r="B270">
        <v>12724.70996</v>
      </c>
      <c r="C270">
        <v>12740.87012</v>
      </c>
      <c r="D270">
        <v>12644.190430000001</v>
      </c>
      <c r="E270">
        <v>12681.160159999999</v>
      </c>
      <c r="F270">
        <v>136760000</v>
      </c>
      <c r="G270">
        <v>12681.160159999999</v>
      </c>
      <c r="H270">
        <f t="shared" si="8"/>
        <v>-3.3989787704234143E-3</v>
      </c>
      <c r="I270">
        <f t="shared" si="9"/>
        <v>-3.3989787704234143E-3</v>
      </c>
    </row>
    <row r="271" spans="1:9" x14ac:dyDescent="0.35">
      <c r="A271" s="1">
        <v>40749</v>
      </c>
      <c r="B271">
        <v>12679.719730000001</v>
      </c>
      <c r="C271">
        <v>12679.950199999999</v>
      </c>
      <c r="D271">
        <v>12536.190430000001</v>
      </c>
      <c r="E271">
        <v>12592.79981</v>
      </c>
      <c r="F271">
        <v>128760000</v>
      </c>
      <c r="G271">
        <v>12592.79981</v>
      </c>
      <c r="H271">
        <f t="shared" si="8"/>
        <v>-6.9678443364127518E-3</v>
      </c>
      <c r="I271">
        <f t="shared" si="9"/>
        <v>-6.9678443364127518E-3</v>
      </c>
    </row>
    <row r="272" spans="1:9" x14ac:dyDescent="0.35">
      <c r="A272" s="1">
        <v>40750</v>
      </c>
      <c r="B272">
        <v>12592.12012</v>
      </c>
      <c r="C272">
        <v>12593.400390000001</v>
      </c>
      <c r="D272">
        <v>12489.04004</v>
      </c>
      <c r="E272">
        <v>12501.29981</v>
      </c>
      <c r="F272">
        <v>145140000</v>
      </c>
      <c r="G272">
        <v>12501.29981</v>
      </c>
      <c r="H272">
        <f t="shared" si="8"/>
        <v>-7.2660569039888516E-3</v>
      </c>
      <c r="I272">
        <f t="shared" si="9"/>
        <v>-7.2660569039888516E-3</v>
      </c>
    </row>
    <row r="273" spans="1:9" x14ac:dyDescent="0.35">
      <c r="A273" s="1">
        <v>40751</v>
      </c>
      <c r="B273">
        <v>12498.41992</v>
      </c>
      <c r="C273">
        <v>12498.650390000001</v>
      </c>
      <c r="D273">
        <v>12289.690430000001</v>
      </c>
      <c r="E273">
        <v>12302.54981</v>
      </c>
      <c r="F273">
        <v>182770000</v>
      </c>
      <c r="G273">
        <v>12302.54981</v>
      </c>
      <c r="H273">
        <f t="shared" si="8"/>
        <v>-1.5898346813586258E-2</v>
      </c>
      <c r="I273">
        <f t="shared" si="9"/>
        <v>-1.5898346813586258E-2</v>
      </c>
    </row>
    <row r="274" spans="1:9" x14ac:dyDescent="0.35">
      <c r="A274" s="1">
        <v>40752</v>
      </c>
      <c r="B274">
        <v>12301.719730000001</v>
      </c>
      <c r="C274">
        <v>12384.900390000001</v>
      </c>
      <c r="D274">
        <v>12226.83008</v>
      </c>
      <c r="E274">
        <v>12240.110350000001</v>
      </c>
      <c r="F274">
        <v>148710000</v>
      </c>
      <c r="G274">
        <v>12240.110350000001</v>
      </c>
      <c r="H274">
        <f t="shared" si="8"/>
        <v>-5.075326738303171E-3</v>
      </c>
      <c r="I274">
        <f t="shared" si="9"/>
        <v>-5.075326738303171E-3</v>
      </c>
    </row>
    <row r="275" spans="1:9" x14ac:dyDescent="0.35">
      <c r="A275" s="1">
        <v>40753</v>
      </c>
      <c r="B275">
        <v>12239.360350000001</v>
      </c>
      <c r="C275">
        <v>12243.070309999999</v>
      </c>
      <c r="D275">
        <v>12083.450199999999</v>
      </c>
      <c r="E275">
        <v>12143.240229999999</v>
      </c>
      <c r="F275">
        <v>230910000</v>
      </c>
      <c r="G275">
        <v>12143.240229999999</v>
      </c>
      <c r="H275">
        <f t="shared" si="8"/>
        <v>-7.914154139958501E-3</v>
      </c>
      <c r="I275">
        <f t="shared" si="9"/>
        <v>-7.914154139958501E-3</v>
      </c>
    </row>
    <row r="276" spans="1:9" x14ac:dyDescent="0.35">
      <c r="A276" s="1">
        <v>40756</v>
      </c>
      <c r="B276">
        <v>12144.219730000001</v>
      </c>
      <c r="C276">
        <v>12282.41992</v>
      </c>
      <c r="D276">
        <v>11998.08008</v>
      </c>
      <c r="E276">
        <v>12132.490229999999</v>
      </c>
      <c r="F276">
        <v>182820000</v>
      </c>
      <c r="G276">
        <v>12132.490229999999</v>
      </c>
      <c r="H276">
        <f t="shared" si="8"/>
        <v>-8.8526618895688281E-4</v>
      </c>
      <c r="I276">
        <f t="shared" si="9"/>
        <v>-8.8526618895688281E-4</v>
      </c>
    </row>
    <row r="277" spans="1:9" x14ac:dyDescent="0.35">
      <c r="A277" s="1">
        <v>40757</v>
      </c>
      <c r="B277">
        <v>12129.76953</v>
      </c>
      <c r="C277">
        <v>12130.29981</v>
      </c>
      <c r="D277">
        <v>11865.559569999999</v>
      </c>
      <c r="E277">
        <v>11866.62012</v>
      </c>
      <c r="F277">
        <v>207060000</v>
      </c>
      <c r="G277">
        <v>11866.62012</v>
      </c>
      <c r="H277">
        <f t="shared" si="8"/>
        <v>-2.1913894423964426E-2</v>
      </c>
      <c r="I277">
        <f t="shared" si="9"/>
        <v>-2.1913894423964426E-2</v>
      </c>
    </row>
    <row r="278" spans="1:9" x14ac:dyDescent="0.35">
      <c r="A278" s="1">
        <v>40758</v>
      </c>
      <c r="B278">
        <v>11863.740229999999</v>
      </c>
      <c r="C278">
        <v>11904.910159999999</v>
      </c>
      <c r="D278">
        <v>11700.339840000001</v>
      </c>
      <c r="E278">
        <v>11896.440430000001</v>
      </c>
      <c r="F278">
        <v>198220000</v>
      </c>
      <c r="G278">
        <v>11896.440430000001</v>
      </c>
      <c r="H278">
        <f t="shared" si="8"/>
        <v>2.5129573289147285E-3</v>
      </c>
      <c r="I278">
        <f t="shared" si="9"/>
        <v>2.5129573289147285E-3</v>
      </c>
    </row>
    <row r="279" spans="1:9" x14ac:dyDescent="0.35">
      <c r="A279" s="1">
        <v>40759</v>
      </c>
      <c r="B279">
        <v>11893.860350000001</v>
      </c>
      <c r="C279">
        <v>11893.940430000001</v>
      </c>
      <c r="D279">
        <v>11372.139649999999</v>
      </c>
      <c r="E279">
        <v>11383.679690000001</v>
      </c>
      <c r="F279">
        <v>300760000</v>
      </c>
      <c r="G279">
        <v>11383.679690000001</v>
      </c>
      <c r="H279">
        <f t="shared" si="8"/>
        <v>-4.3102030646657866E-2</v>
      </c>
      <c r="I279">
        <f t="shared" si="9"/>
        <v>-4.3102030646657866E-2</v>
      </c>
    </row>
    <row r="280" spans="1:9" x14ac:dyDescent="0.35">
      <c r="A280" s="1">
        <v>40760</v>
      </c>
      <c r="B280">
        <v>11383.98047</v>
      </c>
      <c r="C280">
        <v>11555.410159999999</v>
      </c>
      <c r="D280">
        <v>11139</v>
      </c>
      <c r="E280">
        <v>11444.610350000001</v>
      </c>
      <c r="F280">
        <v>406310000</v>
      </c>
      <c r="G280">
        <v>11444.610350000001</v>
      </c>
      <c r="H280">
        <f t="shared" si="8"/>
        <v>5.3524573476469613E-3</v>
      </c>
      <c r="I280">
        <f t="shared" si="9"/>
        <v>5.3524573476469613E-3</v>
      </c>
    </row>
    <row r="281" spans="1:9" x14ac:dyDescent="0.35">
      <c r="A281" s="1">
        <v>40763</v>
      </c>
      <c r="B281">
        <v>11433.929690000001</v>
      </c>
      <c r="C281">
        <v>11434.089840000001</v>
      </c>
      <c r="D281">
        <v>10809.849609999999</v>
      </c>
      <c r="E281">
        <v>10809.849609999999</v>
      </c>
      <c r="F281">
        <v>479980000</v>
      </c>
      <c r="G281">
        <v>10809.849609999999</v>
      </c>
      <c r="H281">
        <f t="shared" si="8"/>
        <v>-5.5463726644044413E-2</v>
      </c>
      <c r="I281">
        <f t="shared" si="9"/>
        <v>-5.5463726644044413E-2</v>
      </c>
    </row>
    <row r="282" spans="1:9" x14ac:dyDescent="0.35">
      <c r="A282" s="1">
        <v>40764</v>
      </c>
      <c r="B282">
        <v>10810.910159999999</v>
      </c>
      <c r="C282">
        <v>11244.009770000001</v>
      </c>
      <c r="D282">
        <v>10604.070309999999</v>
      </c>
      <c r="E282">
        <v>11239.76953</v>
      </c>
      <c r="F282">
        <v>431410000</v>
      </c>
      <c r="G282">
        <v>11239.76953</v>
      </c>
      <c r="H282">
        <f t="shared" si="8"/>
        <v>3.9771128693806154E-2</v>
      </c>
      <c r="I282">
        <f t="shared" si="9"/>
        <v>3.9771128693806154E-2</v>
      </c>
    </row>
    <row r="283" spans="1:9" x14ac:dyDescent="0.35">
      <c r="A283" s="1">
        <v>40765</v>
      </c>
      <c r="B283">
        <v>11228</v>
      </c>
      <c r="C283">
        <v>11228</v>
      </c>
      <c r="D283">
        <v>10686.490229999999</v>
      </c>
      <c r="E283">
        <v>10719.940430000001</v>
      </c>
      <c r="F283">
        <v>396300000</v>
      </c>
      <c r="G283">
        <v>10719.940430000001</v>
      </c>
      <c r="H283">
        <f t="shared" si="8"/>
        <v>-4.6249088881451385E-2</v>
      </c>
      <c r="I283">
        <f t="shared" si="9"/>
        <v>-4.6249088881451385E-2</v>
      </c>
    </row>
    <row r="284" spans="1:9" x14ac:dyDescent="0.35">
      <c r="A284" s="1">
        <v>40766</v>
      </c>
      <c r="B284">
        <v>10729.849609999999</v>
      </c>
      <c r="C284">
        <v>11278.900390000001</v>
      </c>
      <c r="D284">
        <v>10729.849609999999</v>
      </c>
      <c r="E284">
        <v>11143.309569999999</v>
      </c>
      <c r="F284">
        <v>393190000</v>
      </c>
      <c r="G284">
        <v>11143.309569999999</v>
      </c>
      <c r="H284">
        <f t="shared" si="8"/>
        <v>3.9493609387528925E-2</v>
      </c>
      <c r="I284">
        <f t="shared" si="9"/>
        <v>3.9493609387528925E-2</v>
      </c>
    </row>
    <row r="285" spans="1:9" x14ac:dyDescent="0.35">
      <c r="A285" s="1">
        <v>40767</v>
      </c>
      <c r="B285">
        <v>11143.45996</v>
      </c>
      <c r="C285">
        <v>11346.66992</v>
      </c>
      <c r="D285">
        <v>11142.179690000001</v>
      </c>
      <c r="E285">
        <v>11269.01953</v>
      </c>
      <c r="F285">
        <v>228030000</v>
      </c>
      <c r="G285">
        <v>11269.01953</v>
      </c>
      <c r="H285">
        <f t="shared" si="8"/>
        <v>1.1281205032518912E-2</v>
      </c>
      <c r="I285">
        <f t="shared" si="9"/>
        <v>1.1281205032518912E-2</v>
      </c>
    </row>
    <row r="286" spans="1:9" x14ac:dyDescent="0.35">
      <c r="A286" s="1">
        <v>40770</v>
      </c>
      <c r="B286">
        <v>11269.849609999999</v>
      </c>
      <c r="C286">
        <v>11484.599609999999</v>
      </c>
      <c r="D286">
        <v>11269.849609999999</v>
      </c>
      <c r="E286">
        <v>11482.900390000001</v>
      </c>
      <c r="F286">
        <v>188120000</v>
      </c>
      <c r="G286">
        <v>11482.900390000001</v>
      </c>
      <c r="H286">
        <f t="shared" si="8"/>
        <v>1.897954470933472E-2</v>
      </c>
      <c r="I286">
        <f t="shared" si="9"/>
        <v>1.897954470933472E-2</v>
      </c>
    </row>
    <row r="287" spans="1:9" x14ac:dyDescent="0.35">
      <c r="A287" s="1">
        <v>40771</v>
      </c>
      <c r="B287">
        <v>11480.48047</v>
      </c>
      <c r="C287">
        <v>11488.009770000001</v>
      </c>
      <c r="D287">
        <v>11292.62988</v>
      </c>
      <c r="E287">
        <v>11405.929690000001</v>
      </c>
      <c r="F287">
        <v>187800000</v>
      </c>
      <c r="G287">
        <v>11405.929690000001</v>
      </c>
      <c r="H287">
        <f t="shared" si="8"/>
        <v>-6.7030712960839201E-3</v>
      </c>
      <c r="I287">
        <f t="shared" si="9"/>
        <v>-6.7030712960839201E-3</v>
      </c>
    </row>
    <row r="288" spans="1:9" x14ac:dyDescent="0.35">
      <c r="A288" s="1">
        <v>40772</v>
      </c>
      <c r="B288">
        <v>11392.009770000001</v>
      </c>
      <c r="C288">
        <v>11529.66992</v>
      </c>
      <c r="D288">
        <v>11322.29981</v>
      </c>
      <c r="E288">
        <v>11410.20996</v>
      </c>
      <c r="F288">
        <v>171280000</v>
      </c>
      <c r="G288">
        <v>11410.20996</v>
      </c>
      <c r="H288">
        <f t="shared" si="8"/>
        <v>3.7526708618517628E-4</v>
      </c>
      <c r="I288">
        <f t="shared" si="9"/>
        <v>3.7526708618517628E-4</v>
      </c>
    </row>
    <row r="289" spans="1:9" x14ac:dyDescent="0.35">
      <c r="A289" s="1">
        <v>40773</v>
      </c>
      <c r="B289">
        <v>11406.26953</v>
      </c>
      <c r="C289">
        <v>11406.5</v>
      </c>
      <c r="D289">
        <v>10881.599609999999</v>
      </c>
      <c r="E289">
        <v>10990.58008</v>
      </c>
      <c r="F289">
        <v>308520000</v>
      </c>
      <c r="G289">
        <v>10990.58008</v>
      </c>
      <c r="H289">
        <f t="shared" si="8"/>
        <v>-3.6776700995956119E-2</v>
      </c>
      <c r="I289">
        <f t="shared" si="9"/>
        <v>-3.6776700995956119E-2</v>
      </c>
    </row>
    <row r="290" spans="1:9" x14ac:dyDescent="0.35">
      <c r="A290" s="1">
        <v>40774</v>
      </c>
      <c r="B290">
        <v>10989.75</v>
      </c>
      <c r="C290">
        <v>11086.400390000001</v>
      </c>
      <c r="D290">
        <v>10801.410159999999</v>
      </c>
      <c r="E290">
        <v>10817.650390000001</v>
      </c>
      <c r="F290">
        <v>336370000</v>
      </c>
      <c r="G290">
        <v>10817.650390000001</v>
      </c>
      <c r="H290">
        <f t="shared" si="8"/>
        <v>-1.5734355124229171E-2</v>
      </c>
      <c r="I290">
        <f t="shared" si="9"/>
        <v>-1.5734355124229171E-2</v>
      </c>
    </row>
    <row r="291" spans="1:9" x14ac:dyDescent="0.35">
      <c r="A291" s="1">
        <v>40777</v>
      </c>
      <c r="B291">
        <v>10820.37012</v>
      </c>
      <c r="C291">
        <v>11020.54981</v>
      </c>
      <c r="D291">
        <v>10820.37012</v>
      </c>
      <c r="E291">
        <v>10854.650390000001</v>
      </c>
      <c r="F291">
        <v>226720000</v>
      </c>
      <c r="G291">
        <v>10854.650390000001</v>
      </c>
      <c r="H291">
        <f t="shared" si="8"/>
        <v>3.4203360864946569E-3</v>
      </c>
      <c r="I291">
        <f t="shared" si="9"/>
        <v>3.4203360864946569E-3</v>
      </c>
    </row>
    <row r="292" spans="1:9" x14ac:dyDescent="0.35">
      <c r="A292" s="1">
        <v>40778</v>
      </c>
      <c r="B292">
        <v>10854.58008</v>
      </c>
      <c r="C292">
        <v>11176.839840000001</v>
      </c>
      <c r="D292">
        <v>10854.429690000001</v>
      </c>
      <c r="E292">
        <v>11176.759770000001</v>
      </c>
      <c r="F292">
        <v>244130000</v>
      </c>
      <c r="G292">
        <v>11176.759770000001</v>
      </c>
      <c r="H292">
        <f t="shared" si="8"/>
        <v>2.9674781630622361E-2</v>
      </c>
      <c r="I292">
        <f t="shared" si="9"/>
        <v>2.9674781630622361E-2</v>
      </c>
    </row>
    <row r="293" spans="1:9" x14ac:dyDescent="0.35">
      <c r="A293" s="1">
        <v>40779</v>
      </c>
      <c r="B293">
        <v>11175.780269999999</v>
      </c>
      <c r="C293">
        <v>11331.570309999999</v>
      </c>
      <c r="D293">
        <v>11113.04004</v>
      </c>
      <c r="E293">
        <v>11320.70996</v>
      </c>
      <c r="F293">
        <v>227380000</v>
      </c>
      <c r="G293">
        <v>11320.70996</v>
      </c>
      <c r="H293">
        <f t="shared" si="8"/>
        <v>1.287942059794308E-2</v>
      </c>
      <c r="I293">
        <f t="shared" si="9"/>
        <v>1.287942059794308E-2</v>
      </c>
    </row>
    <row r="294" spans="1:9" x14ac:dyDescent="0.35">
      <c r="A294" s="1">
        <v>40780</v>
      </c>
      <c r="B294">
        <v>11321.01953</v>
      </c>
      <c r="C294">
        <v>11406.389649999999</v>
      </c>
      <c r="D294">
        <v>11106.759770000001</v>
      </c>
      <c r="E294">
        <v>11149.820309999999</v>
      </c>
      <c r="F294">
        <v>255050000</v>
      </c>
      <c r="G294">
        <v>11149.820309999999</v>
      </c>
      <c r="H294">
        <f t="shared" si="8"/>
        <v>-1.5095312096486305E-2</v>
      </c>
      <c r="I294">
        <f t="shared" si="9"/>
        <v>-1.5095312096486305E-2</v>
      </c>
    </row>
    <row r="295" spans="1:9" x14ac:dyDescent="0.35">
      <c r="A295" s="1">
        <v>40781</v>
      </c>
      <c r="B295">
        <v>11149.820309999999</v>
      </c>
      <c r="C295">
        <v>11326.429690000001</v>
      </c>
      <c r="D295">
        <v>10929.200199999999</v>
      </c>
      <c r="E295">
        <v>11284.54004</v>
      </c>
      <c r="F295">
        <v>244410000</v>
      </c>
      <c r="G295">
        <v>11284.54004</v>
      </c>
      <c r="H295">
        <f t="shared" si="8"/>
        <v>1.2082681716329894E-2</v>
      </c>
      <c r="I295">
        <f t="shared" si="9"/>
        <v>1.2082681716329894E-2</v>
      </c>
    </row>
    <row r="296" spans="1:9" x14ac:dyDescent="0.35">
      <c r="A296" s="1">
        <v>40784</v>
      </c>
      <c r="B296">
        <v>11286.650390000001</v>
      </c>
      <c r="C296">
        <v>11541.780269999999</v>
      </c>
      <c r="D296">
        <v>11286.58008</v>
      </c>
      <c r="E296">
        <v>11539.25</v>
      </c>
      <c r="F296">
        <v>177540000</v>
      </c>
      <c r="G296">
        <v>11539.25</v>
      </c>
      <c r="H296">
        <f t="shared" si="8"/>
        <v>2.2571585469778718E-2</v>
      </c>
      <c r="I296">
        <f t="shared" si="9"/>
        <v>2.2571585469778718E-2</v>
      </c>
    </row>
    <row r="297" spans="1:9" x14ac:dyDescent="0.35">
      <c r="A297" s="1">
        <v>40785</v>
      </c>
      <c r="B297">
        <v>11532.12988</v>
      </c>
      <c r="C297">
        <v>11630.070309999999</v>
      </c>
      <c r="D297">
        <v>11429.389649999999</v>
      </c>
      <c r="E297">
        <v>11559.950199999999</v>
      </c>
      <c r="F297">
        <v>182090000</v>
      </c>
      <c r="G297">
        <v>11559.950199999999</v>
      </c>
      <c r="H297">
        <f t="shared" si="8"/>
        <v>1.7938947505253212E-3</v>
      </c>
      <c r="I297">
        <f t="shared" si="9"/>
        <v>1.7938947505253212E-3</v>
      </c>
    </row>
    <row r="298" spans="1:9" x14ac:dyDescent="0.35">
      <c r="A298" s="1">
        <v>40786</v>
      </c>
      <c r="B298">
        <v>11560.48047</v>
      </c>
      <c r="C298">
        <v>11712.599609999999</v>
      </c>
      <c r="D298">
        <v>11528.08008</v>
      </c>
      <c r="E298">
        <v>11613.530269999999</v>
      </c>
      <c r="F298">
        <v>229740000</v>
      </c>
      <c r="G298">
        <v>11613.530269999999</v>
      </c>
      <c r="H298">
        <f t="shared" si="8"/>
        <v>4.6349741195251849E-3</v>
      </c>
      <c r="I298">
        <f t="shared" si="9"/>
        <v>4.6349741195251849E-3</v>
      </c>
    </row>
    <row r="299" spans="1:9" x14ac:dyDescent="0.35">
      <c r="A299" s="1">
        <v>40787</v>
      </c>
      <c r="B299">
        <v>11613.29981</v>
      </c>
      <c r="C299">
        <v>11716.839840000001</v>
      </c>
      <c r="D299">
        <v>11488.45996</v>
      </c>
      <c r="E299">
        <v>11493.570309999999</v>
      </c>
      <c r="F299">
        <v>178110000</v>
      </c>
      <c r="G299">
        <v>11493.570309999999</v>
      </c>
      <c r="H299">
        <f t="shared" si="8"/>
        <v>-1.0329327707517152E-2</v>
      </c>
      <c r="I299">
        <f t="shared" si="9"/>
        <v>-1.0329327707517152E-2</v>
      </c>
    </row>
    <row r="300" spans="1:9" x14ac:dyDescent="0.35">
      <c r="A300" s="1">
        <v>40788</v>
      </c>
      <c r="B300">
        <v>11492.059569999999</v>
      </c>
      <c r="C300">
        <v>11492.139649999999</v>
      </c>
      <c r="D300">
        <v>11211.349609999999</v>
      </c>
      <c r="E300">
        <v>11240.259770000001</v>
      </c>
      <c r="F300">
        <v>174660000</v>
      </c>
      <c r="G300">
        <v>11240.259770000001</v>
      </c>
      <c r="H300">
        <f t="shared" si="8"/>
        <v>-2.2039325741941593E-2</v>
      </c>
      <c r="I300">
        <f t="shared" si="9"/>
        <v>-2.2039325741941593E-2</v>
      </c>
    </row>
    <row r="301" spans="1:9" x14ac:dyDescent="0.35">
      <c r="A301" s="1">
        <v>40792</v>
      </c>
      <c r="B301">
        <v>11237.309569999999</v>
      </c>
      <c r="C301">
        <v>11237.45996</v>
      </c>
      <c r="D301">
        <v>10932.530269999999</v>
      </c>
      <c r="E301">
        <v>11139.29981</v>
      </c>
      <c r="F301">
        <v>217420000</v>
      </c>
      <c r="G301">
        <v>11139.29981</v>
      </c>
      <c r="H301">
        <f t="shared" si="8"/>
        <v>-8.9819952621966962E-3</v>
      </c>
      <c r="I301">
        <f t="shared" si="9"/>
        <v>-8.9819952621966962E-3</v>
      </c>
    </row>
    <row r="302" spans="1:9" x14ac:dyDescent="0.35">
      <c r="A302" s="1">
        <v>40793</v>
      </c>
      <c r="B302">
        <v>11137.62988</v>
      </c>
      <c r="C302">
        <v>11414.860350000001</v>
      </c>
      <c r="D302">
        <v>11137.62988</v>
      </c>
      <c r="E302">
        <v>11414.860350000001</v>
      </c>
      <c r="F302">
        <v>166320000</v>
      </c>
      <c r="G302">
        <v>11414.860350000001</v>
      </c>
      <c r="H302">
        <f t="shared" si="8"/>
        <v>2.4737689504740999E-2</v>
      </c>
      <c r="I302">
        <f t="shared" si="9"/>
        <v>2.4737689504740999E-2</v>
      </c>
    </row>
    <row r="303" spans="1:9" x14ac:dyDescent="0.35">
      <c r="A303" s="1">
        <v>40794</v>
      </c>
      <c r="B303">
        <v>11414.860350000001</v>
      </c>
      <c r="C303">
        <v>11477.29981</v>
      </c>
      <c r="D303">
        <v>11283.740229999999</v>
      </c>
      <c r="E303">
        <v>11295.809569999999</v>
      </c>
      <c r="F303">
        <v>173040000</v>
      </c>
      <c r="G303">
        <v>11295.809569999999</v>
      </c>
      <c r="H303">
        <f t="shared" si="8"/>
        <v>-1.042945567003817E-2</v>
      </c>
      <c r="I303">
        <f t="shared" si="9"/>
        <v>-1.042945567003817E-2</v>
      </c>
    </row>
    <row r="304" spans="1:9" x14ac:dyDescent="0.35">
      <c r="A304" s="1">
        <v>40795</v>
      </c>
      <c r="B304">
        <v>11294.599609999999</v>
      </c>
      <c r="C304">
        <v>11294.83008</v>
      </c>
      <c r="D304">
        <v>10935.639649999999</v>
      </c>
      <c r="E304">
        <v>10992.12988</v>
      </c>
      <c r="F304">
        <v>228170000</v>
      </c>
      <c r="G304">
        <v>10992.12988</v>
      </c>
      <c r="H304">
        <f t="shared" si="8"/>
        <v>-2.6884278467877804E-2</v>
      </c>
      <c r="I304">
        <f t="shared" si="9"/>
        <v>-2.6884278467877804E-2</v>
      </c>
    </row>
    <row r="305" spans="1:9" x14ac:dyDescent="0.35">
      <c r="A305" s="1">
        <v>40798</v>
      </c>
      <c r="B305">
        <v>10990.009770000001</v>
      </c>
      <c r="C305">
        <v>11062.030269999999</v>
      </c>
      <c r="D305">
        <v>10824.759770000001</v>
      </c>
      <c r="E305">
        <v>11061.12012</v>
      </c>
      <c r="F305">
        <v>197160000</v>
      </c>
      <c r="G305">
        <v>11061.12012</v>
      </c>
      <c r="H305">
        <f t="shared" si="8"/>
        <v>6.2763304976523049E-3</v>
      </c>
      <c r="I305">
        <f t="shared" si="9"/>
        <v>6.2763304976523049E-3</v>
      </c>
    </row>
    <row r="306" spans="1:9" x14ac:dyDescent="0.35">
      <c r="A306" s="1">
        <v>40799</v>
      </c>
      <c r="B306">
        <v>11054.990229999999</v>
      </c>
      <c r="C306">
        <v>11140.849609999999</v>
      </c>
      <c r="D306">
        <v>10987.179690000001</v>
      </c>
      <c r="E306">
        <v>11105.849609999999</v>
      </c>
      <c r="F306">
        <v>189980000</v>
      </c>
      <c r="G306">
        <v>11105.849609999999</v>
      </c>
      <c r="H306">
        <f t="shared" si="8"/>
        <v>4.0438481378683114E-3</v>
      </c>
      <c r="I306">
        <f t="shared" si="9"/>
        <v>4.0438481378683114E-3</v>
      </c>
    </row>
    <row r="307" spans="1:9" x14ac:dyDescent="0.35">
      <c r="A307" s="1">
        <v>40800</v>
      </c>
      <c r="B307">
        <v>11106.83008</v>
      </c>
      <c r="C307">
        <v>11386.780269999999</v>
      </c>
      <c r="D307">
        <v>10993.839840000001</v>
      </c>
      <c r="E307">
        <v>11246.73047</v>
      </c>
      <c r="F307">
        <v>192600000</v>
      </c>
      <c r="G307">
        <v>11246.73047</v>
      </c>
      <c r="H307">
        <f t="shared" si="8"/>
        <v>1.2685284327382597E-2</v>
      </c>
      <c r="I307">
        <f t="shared" si="9"/>
        <v>1.2685284327382597E-2</v>
      </c>
    </row>
    <row r="308" spans="1:9" x14ac:dyDescent="0.35">
      <c r="A308" s="1">
        <v>40801</v>
      </c>
      <c r="B308">
        <v>11247.719730000001</v>
      </c>
      <c r="C308">
        <v>11433.400390000001</v>
      </c>
      <c r="D308">
        <v>11247.490229999999</v>
      </c>
      <c r="E308">
        <v>11433.179690000001</v>
      </c>
      <c r="F308">
        <v>172080000</v>
      </c>
      <c r="G308">
        <v>11433.179690000001</v>
      </c>
      <c r="H308">
        <f t="shared" si="8"/>
        <v>1.6578082003240218E-2</v>
      </c>
      <c r="I308">
        <f t="shared" si="9"/>
        <v>1.6578082003240218E-2</v>
      </c>
    </row>
    <row r="309" spans="1:9" x14ac:dyDescent="0.35">
      <c r="A309" s="1">
        <v>40802</v>
      </c>
      <c r="B309">
        <v>11433.70996</v>
      </c>
      <c r="C309">
        <v>11532.469730000001</v>
      </c>
      <c r="D309">
        <v>11407.410159999999</v>
      </c>
      <c r="E309">
        <v>11509.089840000001</v>
      </c>
      <c r="F309">
        <v>425900000</v>
      </c>
      <c r="G309">
        <v>11509.089840000001</v>
      </c>
      <c r="H309">
        <f t="shared" si="8"/>
        <v>6.6394609424703004E-3</v>
      </c>
      <c r="I309">
        <f t="shared" si="9"/>
        <v>6.6394609424703004E-3</v>
      </c>
    </row>
    <row r="310" spans="1:9" x14ac:dyDescent="0.35">
      <c r="A310" s="1">
        <v>40805</v>
      </c>
      <c r="B310">
        <v>11506.820309999999</v>
      </c>
      <c r="C310">
        <v>11506.820309999999</v>
      </c>
      <c r="D310">
        <v>11255.25</v>
      </c>
      <c r="E310">
        <v>11401.009770000001</v>
      </c>
      <c r="F310">
        <v>157580000</v>
      </c>
      <c r="G310">
        <v>11401.009770000001</v>
      </c>
      <c r="H310">
        <f t="shared" si="8"/>
        <v>-9.3908442372537745E-3</v>
      </c>
      <c r="I310">
        <f t="shared" si="9"/>
        <v>-9.3908442372537745E-3</v>
      </c>
    </row>
    <row r="311" spans="1:9" x14ac:dyDescent="0.35">
      <c r="A311" s="1">
        <v>40806</v>
      </c>
      <c r="B311">
        <v>11401.469730000001</v>
      </c>
      <c r="C311">
        <v>11550.219730000001</v>
      </c>
      <c r="D311">
        <v>11373.91992</v>
      </c>
      <c r="E311">
        <v>11408.660159999999</v>
      </c>
      <c r="F311">
        <v>157060000</v>
      </c>
      <c r="G311">
        <v>11408.660159999999</v>
      </c>
      <c r="H311">
        <f t="shared" si="8"/>
        <v>6.7102740496983873E-4</v>
      </c>
      <c r="I311">
        <f t="shared" si="9"/>
        <v>6.7102740496983873E-4</v>
      </c>
    </row>
    <row r="312" spans="1:9" x14ac:dyDescent="0.35">
      <c r="A312" s="1">
        <v>40807</v>
      </c>
      <c r="B312">
        <v>11408.58008</v>
      </c>
      <c r="C312">
        <v>11447.860350000001</v>
      </c>
      <c r="D312">
        <v>11117.280269999999</v>
      </c>
      <c r="E312">
        <v>11124.839840000001</v>
      </c>
      <c r="F312">
        <v>221860000</v>
      </c>
      <c r="G312">
        <v>11124.839840000001</v>
      </c>
      <c r="H312">
        <f t="shared" si="8"/>
        <v>-2.4877620686354015E-2</v>
      </c>
      <c r="I312">
        <f t="shared" si="9"/>
        <v>-2.4877620686354015E-2</v>
      </c>
    </row>
    <row r="313" spans="1:9" x14ac:dyDescent="0.35">
      <c r="A313" s="1">
        <v>40808</v>
      </c>
      <c r="B313">
        <v>11121.889649999999</v>
      </c>
      <c r="C313">
        <v>11122.12012</v>
      </c>
      <c r="D313">
        <v>10597.139649999999</v>
      </c>
      <c r="E313">
        <v>10733.83008</v>
      </c>
      <c r="F313">
        <v>306170000</v>
      </c>
      <c r="G313">
        <v>10733.83008</v>
      </c>
      <c r="H313">
        <f t="shared" si="8"/>
        <v>-3.5147450716018651E-2</v>
      </c>
      <c r="I313">
        <f t="shared" si="9"/>
        <v>-3.5147450716018651E-2</v>
      </c>
    </row>
    <row r="314" spans="1:9" x14ac:dyDescent="0.35">
      <c r="A314" s="1">
        <v>40809</v>
      </c>
      <c r="B314">
        <v>10732.76953</v>
      </c>
      <c r="C314">
        <v>10808.490229999999</v>
      </c>
      <c r="D314">
        <v>10638.73047</v>
      </c>
      <c r="E314">
        <v>10771.48047</v>
      </c>
      <c r="F314">
        <v>223140000</v>
      </c>
      <c r="G314">
        <v>10771.48047</v>
      </c>
      <c r="H314">
        <f t="shared" si="8"/>
        <v>3.5076379744592248E-3</v>
      </c>
      <c r="I314">
        <f t="shared" si="9"/>
        <v>3.5076379744592248E-3</v>
      </c>
    </row>
    <row r="315" spans="1:9" x14ac:dyDescent="0.35">
      <c r="A315" s="1">
        <v>40812</v>
      </c>
      <c r="B315">
        <v>10771.780269999999</v>
      </c>
      <c r="C315">
        <v>11057.490229999999</v>
      </c>
      <c r="D315">
        <v>10771.780269999999</v>
      </c>
      <c r="E315">
        <v>11043.860350000001</v>
      </c>
      <c r="F315">
        <v>225620000</v>
      </c>
      <c r="G315">
        <v>11043.860350000001</v>
      </c>
      <c r="H315">
        <f t="shared" si="8"/>
        <v>2.5287134926216915E-2</v>
      </c>
      <c r="I315">
        <f t="shared" si="9"/>
        <v>2.5287134926216915E-2</v>
      </c>
    </row>
    <row r="316" spans="1:9" x14ac:dyDescent="0.35">
      <c r="A316" s="1">
        <v>40813</v>
      </c>
      <c r="B316">
        <v>11045.23047</v>
      </c>
      <c r="C316">
        <v>11369.29981</v>
      </c>
      <c r="D316">
        <v>11045.23047</v>
      </c>
      <c r="E316">
        <v>11190.690430000001</v>
      </c>
      <c r="F316">
        <v>212700000</v>
      </c>
      <c r="G316">
        <v>11190.690430000001</v>
      </c>
      <c r="H316">
        <f t="shared" si="8"/>
        <v>1.329517717054433E-2</v>
      </c>
      <c r="I316">
        <f t="shared" si="9"/>
        <v>1.329517717054433E-2</v>
      </c>
    </row>
    <row r="317" spans="1:9" x14ac:dyDescent="0.35">
      <c r="A317" s="1">
        <v>40814</v>
      </c>
      <c r="B317">
        <v>11189.099609999999</v>
      </c>
      <c r="C317">
        <v>11317.08008</v>
      </c>
      <c r="D317">
        <v>10996.98047</v>
      </c>
      <c r="E317">
        <v>11010.900390000001</v>
      </c>
      <c r="F317">
        <v>172410000</v>
      </c>
      <c r="G317">
        <v>11010.900390000001</v>
      </c>
      <c r="H317">
        <f t="shared" si="8"/>
        <v>-1.6066036418809222E-2</v>
      </c>
      <c r="I317">
        <f t="shared" si="9"/>
        <v>-1.6066036418809222E-2</v>
      </c>
    </row>
    <row r="318" spans="1:9" x14ac:dyDescent="0.35">
      <c r="A318" s="1">
        <v>40815</v>
      </c>
      <c r="B318">
        <v>11012.79004</v>
      </c>
      <c r="C318">
        <v>11271.139649999999</v>
      </c>
      <c r="D318">
        <v>10965.450199999999</v>
      </c>
      <c r="E318">
        <v>11153.98047</v>
      </c>
      <c r="F318">
        <v>191340000</v>
      </c>
      <c r="G318">
        <v>11153.98047</v>
      </c>
      <c r="H318">
        <f t="shared" si="8"/>
        <v>1.2994403266961142E-2</v>
      </c>
      <c r="I318">
        <f t="shared" si="9"/>
        <v>1.2994403266961142E-2</v>
      </c>
    </row>
    <row r="319" spans="1:9" x14ac:dyDescent="0.35">
      <c r="A319" s="1">
        <v>40816</v>
      </c>
      <c r="B319">
        <v>11152.320309999999</v>
      </c>
      <c r="C319">
        <v>11152.389649999999</v>
      </c>
      <c r="D319">
        <v>10909.51953</v>
      </c>
      <c r="E319">
        <v>10913.37988</v>
      </c>
      <c r="F319">
        <v>213200000</v>
      </c>
      <c r="G319">
        <v>10913.37988</v>
      </c>
      <c r="H319">
        <f t="shared" si="8"/>
        <v>-2.1570827620428855E-2</v>
      </c>
      <c r="I319">
        <f t="shared" si="9"/>
        <v>-2.1570827620428855E-2</v>
      </c>
    </row>
    <row r="320" spans="1:9" x14ac:dyDescent="0.35">
      <c r="A320" s="1">
        <v>40819</v>
      </c>
      <c r="B320">
        <v>10912.099609999999</v>
      </c>
      <c r="C320">
        <v>10979.190430000001</v>
      </c>
      <c r="D320">
        <v>10653.339840000001</v>
      </c>
      <c r="E320">
        <v>10655.29981</v>
      </c>
      <c r="F320">
        <v>242870000</v>
      </c>
      <c r="G320">
        <v>10655.29981</v>
      </c>
      <c r="H320">
        <f t="shared" si="8"/>
        <v>-2.364804238812953E-2</v>
      </c>
      <c r="I320">
        <f t="shared" si="9"/>
        <v>-2.364804238812953E-2</v>
      </c>
    </row>
    <row r="321" spans="1:9" x14ac:dyDescent="0.35">
      <c r="A321" s="1">
        <v>40820</v>
      </c>
      <c r="B321">
        <v>10651.440430000001</v>
      </c>
      <c r="C321">
        <v>10825.440430000001</v>
      </c>
      <c r="D321">
        <v>10404.490229999999</v>
      </c>
      <c r="E321">
        <v>10808.70996</v>
      </c>
      <c r="F321">
        <v>267440000</v>
      </c>
      <c r="G321">
        <v>10808.70996</v>
      </c>
      <c r="H321">
        <f t="shared" si="8"/>
        <v>1.439754420199648E-2</v>
      </c>
      <c r="I321">
        <f t="shared" si="9"/>
        <v>1.439754420199648E-2</v>
      </c>
    </row>
    <row r="322" spans="1:9" x14ac:dyDescent="0.35">
      <c r="A322" s="1">
        <v>40821</v>
      </c>
      <c r="B322">
        <v>10800.469730000001</v>
      </c>
      <c r="C322">
        <v>10950.889649999999</v>
      </c>
      <c r="D322">
        <v>10738.099609999999</v>
      </c>
      <c r="E322">
        <v>10939.950199999999</v>
      </c>
      <c r="F322">
        <v>226440000</v>
      </c>
      <c r="G322">
        <v>10939.950199999999</v>
      </c>
      <c r="H322">
        <f t="shared" si="8"/>
        <v>1.2142081754962659E-2</v>
      </c>
      <c r="I322">
        <f t="shared" si="9"/>
        <v>1.2142081754962659E-2</v>
      </c>
    </row>
    <row r="323" spans="1:9" x14ac:dyDescent="0.35">
      <c r="A323" s="1">
        <v>40822</v>
      </c>
      <c r="B323">
        <v>10939.87012</v>
      </c>
      <c r="C323">
        <v>11132.599609999999</v>
      </c>
      <c r="D323">
        <v>10858.66992</v>
      </c>
      <c r="E323">
        <v>11123.33008</v>
      </c>
      <c r="F323">
        <v>190030000</v>
      </c>
      <c r="G323">
        <v>11123.33008</v>
      </c>
      <c r="H323">
        <f t="shared" si="8"/>
        <v>1.6762405371827053E-2</v>
      </c>
      <c r="I323">
        <f t="shared" si="9"/>
        <v>1.6762405371827053E-2</v>
      </c>
    </row>
    <row r="324" spans="1:9" x14ac:dyDescent="0.35">
      <c r="A324" s="1">
        <v>40823</v>
      </c>
      <c r="B324">
        <v>11123.410159999999</v>
      </c>
      <c r="C324">
        <v>11232.04981</v>
      </c>
      <c r="D324">
        <v>11051.12988</v>
      </c>
      <c r="E324">
        <v>11103.12012</v>
      </c>
      <c r="F324">
        <v>188080000</v>
      </c>
      <c r="G324">
        <v>11103.12012</v>
      </c>
      <c r="H324">
        <f t="shared" ref="H324:H387" si="10">(E324-E323)/E323</f>
        <v>-1.8168983438096569E-3</v>
      </c>
      <c r="I324">
        <f t="shared" ref="I324:I387" si="11">(G324-G323)/G323</f>
        <v>-1.8168983438096569E-3</v>
      </c>
    </row>
    <row r="325" spans="1:9" x14ac:dyDescent="0.35">
      <c r="A325" s="1">
        <v>40826</v>
      </c>
      <c r="B325">
        <v>11104.559569999999</v>
      </c>
      <c r="C325">
        <v>11433.33008</v>
      </c>
      <c r="D325">
        <v>11104.559569999999</v>
      </c>
      <c r="E325">
        <v>11433.179690000001</v>
      </c>
      <c r="F325">
        <v>144270000</v>
      </c>
      <c r="G325">
        <v>11433.179690000001</v>
      </c>
      <c r="H325">
        <f t="shared" si="10"/>
        <v>2.972674045068345E-2</v>
      </c>
      <c r="I325">
        <f t="shared" si="11"/>
        <v>2.972674045068345E-2</v>
      </c>
    </row>
    <row r="326" spans="1:9" x14ac:dyDescent="0.35">
      <c r="A326" s="1">
        <v>40827</v>
      </c>
      <c r="B326">
        <v>11432.79981</v>
      </c>
      <c r="C326">
        <v>11447.860350000001</v>
      </c>
      <c r="D326">
        <v>11365.66992</v>
      </c>
      <c r="E326">
        <v>11416.29981</v>
      </c>
      <c r="F326">
        <v>133360000</v>
      </c>
      <c r="G326">
        <v>11416.29981</v>
      </c>
      <c r="H326">
        <f t="shared" si="10"/>
        <v>-1.476394184092493E-3</v>
      </c>
      <c r="I326">
        <f t="shared" si="11"/>
        <v>-1.476394184092493E-3</v>
      </c>
    </row>
    <row r="327" spans="1:9" x14ac:dyDescent="0.35">
      <c r="A327" s="1">
        <v>40828</v>
      </c>
      <c r="B327">
        <v>11417.360350000001</v>
      </c>
      <c r="C327">
        <v>11625.29981</v>
      </c>
      <c r="D327">
        <v>11417.280269999999</v>
      </c>
      <c r="E327">
        <v>11518.849609999999</v>
      </c>
      <c r="F327">
        <v>188130000</v>
      </c>
      <c r="G327">
        <v>11518.849609999999</v>
      </c>
      <c r="H327">
        <f t="shared" si="10"/>
        <v>8.982752880243328E-3</v>
      </c>
      <c r="I327">
        <f t="shared" si="11"/>
        <v>8.982752880243328E-3</v>
      </c>
    </row>
    <row r="328" spans="1:9" x14ac:dyDescent="0.35">
      <c r="A328" s="1">
        <v>40829</v>
      </c>
      <c r="B328">
        <v>11518.089840000001</v>
      </c>
      <c r="C328">
        <v>11518.089840000001</v>
      </c>
      <c r="D328">
        <v>11377.820309999999</v>
      </c>
      <c r="E328">
        <v>11478.12988</v>
      </c>
      <c r="F328">
        <v>143990000</v>
      </c>
      <c r="G328">
        <v>11478.12988</v>
      </c>
      <c r="H328">
        <f t="shared" si="10"/>
        <v>-3.5350517958536742E-3</v>
      </c>
      <c r="I328">
        <f t="shared" si="11"/>
        <v>-3.5350517958536742E-3</v>
      </c>
    </row>
    <row r="329" spans="1:9" x14ac:dyDescent="0.35">
      <c r="A329" s="1">
        <v>40830</v>
      </c>
      <c r="B329">
        <v>11478.969730000001</v>
      </c>
      <c r="C329">
        <v>11646.83008</v>
      </c>
      <c r="D329">
        <v>11478.660159999999</v>
      </c>
      <c r="E329">
        <v>11644.490229999999</v>
      </c>
      <c r="F329">
        <v>133570000</v>
      </c>
      <c r="G329">
        <v>11644.490229999999</v>
      </c>
      <c r="H329">
        <f t="shared" si="10"/>
        <v>1.4493680742354433E-2</v>
      </c>
      <c r="I329">
        <f t="shared" si="11"/>
        <v>1.4493680742354433E-2</v>
      </c>
    </row>
    <row r="330" spans="1:9" x14ac:dyDescent="0.35">
      <c r="A330" s="1">
        <v>40833</v>
      </c>
      <c r="B330">
        <v>11643.349609999999</v>
      </c>
      <c r="C330">
        <v>11643.349609999999</v>
      </c>
      <c r="D330">
        <v>11378.349609999999</v>
      </c>
      <c r="E330">
        <v>11397</v>
      </c>
      <c r="F330">
        <v>140360000</v>
      </c>
      <c r="G330">
        <v>11397</v>
      </c>
      <c r="H330">
        <f t="shared" si="10"/>
        <v>-2.1253848396247006E-2</v>
      </c>
      <c r="I330">
        <f t="shared" si="11"/>
        <v>-2.1253848396247006E-2</v>
      </c>
    </row>
    <row r="331" spans="1:9" x14ac:dyDescent="0.35">
      <c r="A331" s="1">
        <v>40834</v>
      </c>
      <c r="B331">
        <v>11396.16992</v>
      </c>
      <c r="C331">
        <v>11652.740229999999</v>
      </c>
      <c r="D331">
        <v>11296.12012</v>
      </c>
      <c r="E331">
        <v>11577.04981</v>
      </c>
      <c r="F331">
        <v>201410000</v>
      </c>
      <c r="G331">
        <v>11577.04981</v>
      </c>
      <c r="H331">
        <f t="shared" si="10"/>
        <v>1.5798000350969593E-2</v>
      </c>
      <c r="I331">
        <f t="shared" si="11"/>
        <v>1.5798000350969593E-2</v>
      </c>
    </row>
    <row r="332" spans="1:9" x14ac:dyDescent="0.35">
      <c r="A332" s="1">
        <v>40835</v>
      </c>
      <c r="B332">
        <v>11577.54004</v>
      </c>
      <c r="C332">
        <v>11633.700199999999</v>
      </c>
      <c r="D332">
        <v>11469.16992</v>
      </c>
      <c r="E332">
        <v>11504.62012</v>
      </c>
      <c r="F332">
        <v>169580000</v>
      </c>
      <c r="G332">
        <v>11504.62012</v>
      </c>
      <c r="H332">
        <f t="shared" si="10"/>
        <v>-6.2563166945552636E-3</v>
      </c>
      <c r="I332">
        <f t="shared" si="11"/>
        <v>-6.2563166945552636E-3</v>
      </c>
    </row>
    <row r="333" spans="1:9" x14ac:dyDescent="0.35">
      <c r="A333" s="1">
        <v>40836</v>
      </c>
      <c r="B333">
        <v>11502.12988</v>
      </c>
      <c r="C333">
        <v>11581.25</v>
      </c>
      <c r="D333">
        <v>11391.139649999999</v>
      </c>
      <c r="E333">
        <v>11541.780269999999</v>
      </c>
      <c r="F333">
        <v>166100000</v>
      </c>
      <c r="G333">
        <v>11541.780269999999</v>
      </c>
      <c r="H333">
        <f t="shared" si="10"/>
        <v>3.2300197322812346E-3</v>
      </c>
      <c r="I333">
        <f t="shared" si="11"/>
        <v>3.2300197322812346E-3</v>
      </c>
    </row>
    <row r="334" spans="1:9" x14ac:dyDescent="0.35">
      <c r="A334" s="1">
        <v>40837</v>
      </c>
      <c r="B334">
        <v>11543.219730000001</v>
      </c>
      <c r="C334">
        <v>11812.45996</v>
      </c>
      <c r="D334">
        <v>11542.839840000001</v>
      </c>
      <c r="E334">
        <v>11808.79004</v>
      </c>
      <c r="F334">
        <v>264000000</v>
      </c>
      <c r="G334">
        <v>11808.79004</v>
      </c>
      <c r="H334">
        <f t="shared" si="10"/>
        <v>2.3134192798144528E-2</v>
      </c>
      <c r="I334">
        <f t="shared" si="11"/>
        <v>2.3134192798144528E-2</v>
      </c>
    </row>
    <row r="335" spans="1:9" x14ac:dyDescent="0.35">
      <c r="A335" s="1">
        <v>40840</v>
      </c>
      <c r="B335">
        <v>11807.95996</v>
      </c>
      <c r="C335">
        <v>11940.75</v>
      </c>
      <c r="D335">
        <v>11805.76953</v>
      </c>
      <c r="E335">
        <v>11913.62012</v>
      </c>
      <c r="F335">
        <v>161870000</v>
      </c>
      <c r="G335">
        <v>11913.62012</v>
      </c>
      <c r="H335">
        <f t="shared" si="10"/>
        <v>8.8772922242590507E-3</v>
      </c>
      <c r="I335">
        <f t="shared" si="11"/>
        <v>8.8772922242590507E-3</v>
      </c>
    </row>
    <row r="336" spans="1:9" x14ac:dyDescent="0.35">
      <c r="A336" s="1">
        <v>40841</v>
      </c>
      <c r="B336">
        <v>11912.62988</v>
      </c>
      <c r="C336">
        <v>11912.860350000001</v>
      </c>
      <c r="D336">
        <v>11682.51953</v>
      </c>
      <c r="E336">
        <v>11706.62012</v>
      </c>
      <c r="F336">
        <v>161450000</v>
      </c>
      <c r="G336">
        <v>11706.62012</v>
      </c>
      <c r="H336">
        <f t="shared" si="10"/>
        <v>-1.7375071381745551E-2</v>
      </c>
      <c r="I336">
        <f t="shared" si="11"/>
        <v>-1.7375071381745551E-2</v>
      </c>
    </row>
    <row r="337" spans="1:9" x14ac:dyDescent="0.35">
      <c r="A337" s="1">
        <v>40842</v>
      </c>
      <c r="B337">
        <v>11707.759770000001</v>
      </c>
      <c r="C337">
        <v>11891.20996</v>
      </c>
      <c r="D337">
        <v>11694.360350000001</v>
      </c>
      <c r="E337">
        <v>11869.04004</v>
      </c>
      <c r="F337">
        <v>183730000</v>
      </c>
      <c r="G337">
        <v>11869.04004</v>
      </c>
      <c r="H337">
        <f t="shared" si="10"/>
        <v>1.387419411709759E-2</v>
      </c>
      <c r="I337">
        <f t="shared" si="11"/>
        <v>1.387419411709759E-2</v>
      </c>
    </row>
    <row r="338" spans="1:9" x14ac:dyDescent="0.35">
      <c r="A338" s="1">
        <v>40843</v>
      </c>
      <c r="B338">
        <v>11872.070309999999</v>
      </c>
      <c r="C338">
        <v>12284.309569999999</v>
      </c>
      <c r="D338">
        <v>11872.070309999999</v>
      </c>
      <c r="E338">
        <v>12208.54981</v>
      </c>
      <c r="F338">
        <v>251640000</v>
      </c>
      <c r="G338">
        <v>12208.54981</v>
      </c>
      <c r="H338">
        <f t="shared" si="10"/>
        <v>2.8604652849414481E-2</v>
      </c>
      <c r="I338">
        <f t="shared" si="11"/>
        <v>2.8604652849414481E-2</v>
      </c>
    </row>
    <row r="339" spans="1:9" x14ac:dyDescent="0.35">
      <c r="A339" s="1">
        <v>40844</v>
      </c>
      <c r="B339">
        <v>12207.339840000001</v>
      </c>
      <c r="C339">
        <v>12251.91992</v>
      </c>
      <c r="D339">
        <v>12164.240229999999</v>
      </c>
      <c r="E339">
        <v>12231.110350000001</v>
      </c>
      <c r="F339">
        <v>163620000</v>
      </c>
      <c r="G339">
        <v>12231.110350000001</v>
      </c>
      <c r="H339">
        <f t="shared" si="10"/>
        <v>1.847929553559351E-3</v>
      </c>
      <c r="I339">
        <f t="shared" si="11"/>
        <v>1.847929553559351E-3</v>
      </c>
    </row>
    <row r="340" spans="1:9" x14ac:dyDescent="0.35">
      <c r="A340" s="1">
        <v>40847</v>
      </c>
      <c r="B340">
        <v>12229.219730000001</v>
      </c>
      <c r="C340">
        <v>12229.29004</v>
      </c>
      <c r="D340">
        <v>11954.410159999999</v>
      </c>
      <c r="E340">
        <v>11955.009770000001</v>
      </c>
      <c r="F340">
        <v>185790000</v>
      </c>
      <c r="G340">
        <v>11955.009770000001</v>
      </c>
      <c r="H340">
        <f t="shared" si="10"/>
        <v>-2.2573631673595378E-2</v>
      </c>
      <c r="I340">
        <f t="shared" si="11"/>
        <v>-2.2573631673595378E-2</v>
      </c>
    </row>
    <row r="341" spans="1:9" x14ac:dyDescent="0.35">
      <c r="A341" s="1">
        <v>40848</v>
      </c>
      <c r="B341">
        <v>11951.530269999999</v>
      </c>
      <c r="C341">
        <v>11951.759770000001</v>
      </c>
      <c r="D341">
        <v>11630.030269999999</v>
      </c>
      <c r="E341">
        <v>11657.95996</v>
      </c>
      <c r="F341">
        <v>218290000</v>
      </c>
      <c r="G341">
        <v>11657.95996</v>
      </c>
      <c r="H341">
        <f t="shared" si="10"/>
        <v>-2.4847308008515364E-2</v>
      </c>
      <c r="I341">
        <f t="shared" si="11"/>
        <v>-2.4847308008515364E-2</v>
      </c>
    </row>
    <row r="342" spans="1:9" x14ac:dyDescent="0.35">
      <c r="A342" s="1">
        <v>40849</v>
      </c>
      <c r="B342">
        <v>11658.490229999999</v>
      </c>
      <c r="C342">
        <v>11876.83008</v>
      </c>
      <c r="D342">
        <v>11658.490229999999</v>
      </c>
      <c r="E342">
        <v>11836.04004</v>
      </c>
      <c r="F342">
        <v>154140000</v>
      </c>
      <c r="G342">
        <v>11836.04004</v>
      </c>
      <c r="H342">
        <f t="shared" si="10"/>
        <v>1.5275406727336171E-2</v>
      </c>
      <c r="I342">
        <f t="shared" si="11"/>
        <v>1.5275406727336171E-2</v>
      </c>
    </row>
    <row r="343" spans="1:9" x14ac:dyDescent="0.35">
      <c r="A343" s="1">
        <v>40850</v>
      </c>
      <c r="B343">
        <v>11835.589840000001</v>
      </c>
      <c r="C343">
        <v>12065.929690000001</v>
      </c>
      <c r="D343">
        <v>11835.429690000001</v>
      </c>
      <c r="E343">
        <v>12044.469730000001</v>
      </c>
      <c r="F343">
        <v>158170000</v>
      </c>
      <c r="G343">
        <v>12044.469730000001</v>
      </c>
      <c r="H343">
        <f t="shared" si="10"/>
        <v>1.7609748640221808E-2</v>
      </c>
      <c r="I343">
        <f t="shared" si="11"/>
        <v>1.7609748640221808E-2</v>
      </c>
    </row>
    <row r="344" spans="1:9" x14ac:dyDescent="0.35">
      <c r="A344" s="1">
        <v>40851</v>
      </c>
      <c r="B344">
        <v>12043.410159999999</v>
      </c>
      <c r="C344">
        <v>12043.490229999999</v>
      </c>
      <c r="D344">
        <v>11850.309569999999</v>
      </c>
      <c r="E344">
        <v>11983.240229999999</v>
      </c>
      <c r="F344">
        <v>126150000</v>
      </c>
      <c r="G344">
        <v>11983.240229999999</v>
      </c>
      <c r="H344">
        <f t="shared" si="10"/>
        <v>-5.083619401482881E-3</v>
      </c>
      <c r="I344">
        <f t="shared" si="11"/>
        <v>-5.083619401482881E-3</v>
      </c>
    </row>
    <row r="345" spans="1:9" x14ac:dyDescent="0.35">
      <c r="A345" s="1">
        <v>40854</v>
      </c>
      <c r="B345">
        <v>11983.01953</v>
      </c>
      <c r="C345">
        <v>12074.440430000001</v>
      </c>
      <c r="D345">
        <v>11880.690430000001</v>
      </c>
      <c r="E345">
        <v>12068.389649999999</v>
      </c>
      <c r="F345">
        <v>122110000</v>
      </c>
      <c r="G345">
        <v>12068.389649999999</v>
      </c>
      <c r="H345">
        <f t="shared" si="10"/>
        <v>7.105709170949312E-3</v>
      </c>
      <c r="I345">
        <f t="shared" si="11"/>
        <v>7.105709170949312E-3</v>
      </c>
    </row>
    <row r="346" spans="1:9" x14ac:dyDescent="0.35">
      <c r="A346" s="1">
        <v>40855</v>
      </c>
      <c r="B346">
        <v>12055.51953</v>
      </c>
      <c r="C346">
        <v>12187.509770000001</v>
      </c>
      <c r="D346">
        <v>12002.16992</v>
      </c>
      <c r="E346">
        <v>12170.179690000001</v>
      </c>
      <c r="F346">
        <v>144950000</v>
      </c>
      <c r="G346">
        <v>12170.179690000001</v>
      </c>
      <c r="H346">
        <f t="shared" si="10"/>
        <v>8.4344343323387548E-3</v>
      </c>
      <c r="I346">
        <f t="shared" si="11"/>
        <v>8.4344343323387548E-3</v>
      </c>
    </row>
    <row r="347" spans="1:9" x14ac:dyDescent="0.35">
      <c r="A347" s="1">
        <v>40856</v>
      </c>
      <c r="B347">
        <v>12166.400390000001</v>
      </c>
      <c r="C347">
        <v>12166.400390000001</v>
      </c>
      <c r="D347">
        <v>11736.929690000001</v>
      </c>
      <c r="E347">
        <v>11780.940430000001</v>
      </c>
      <c r="F347">
        <v>180200000</v>
      </c>
      <c r="G347">
        <v>11780.940430000001</v>
      </c>
      <c r="H347">
        <f t="shared" si="10"/>
        <v>-3.1983033111649996E-2</v>
      </c>
      <c r="I347">
        <f t="shared" si="11"/>
        <v>-3.1983033111649996E-2</v>
      </c>
    </row>
    <row r="348" spans="1:9" x14ac:dyDescent="0.35">
      <c r="A348" s="1">
        <v>40857</v>
      </c>
      <c r="B348">
        <v>11780.030269999999</v>
      </c>
      <c r="C348">
        <v>11961.139649999999</v>
      </c>
      <c r="D348">
        <v>11779.87988</v>
      </c>
      <c r="E348">
        <v>11893.860350000001</v>
      </c>
      <c r="F348">
        <v>165250000</v>
      </c>
      <c r="G348">
        <v>11893.860350000001</v>
      </c>
      <c r="H348">
        <f t="shared" si="10"/>
        <v>9.5849665543211882E-3</v>
      </c>
      <c r="I348">
        <f t="shared" si="11"/>
        <v>9.5849665543211882E-3</v>
      </c>
    </row>
    <row r="349" spans="1:9" x14ac:dyDescent="0.35">
      <c r="A349" s="1">
        <v>40858</v>
      </c>
      <c r="B349">
        <v>11896.280269999999</v>
      </c>
      <c r="C349">
        <v>12179.719730000001</v>
      </c>
      <c r="D349">
        <v>11896.280269999999</v>
      </c>
      <c r="E349">
        <v>12153.679690000001</v>
      </c>
      <c r="F349">
        <v>134520000</v>
      </c>
      <c r="G349">
        <v>12153.679690000001</v>
      </c>
      <c r="H349">
        <f t="shared" si="10"/>
        <v>2.1844828537943946E-2</v>
      </c>
      <c r="I349">
        <f t="shared" si="11"/>
        <v>2.1844828537943946E-2</v>
      </c>
    </row>
    <row r="350" spans="1:9" x14ac:dyDescent="0.35">
      <c r="A350" s="1">
        <v>40861</v>
      </c>
      <c r="B350">
        <v>12153</v>
      </c>
      <c r="C350">
        <v>12170.559569999999</v>
      </c>
      <c r="D350">
        <v>12027.030269999999</v>
      </c>
      <c r="E350">
        <v>12078.98047</v>
      </c>
      <c r="F350">
        <v>119610000</v>
      </c>
      <c r="G350">
        <v>12078.98047</v>
      </c>
      <c r="H350">
        <f t="shared" si="10"/>
        <v>-6.146222535506069E-3</v>
      </c>
      <c r="I350">
        <f t="shared" si="11"/>
        <v>-6.146222535506069E-3</v>
      </c>
    </row>
    <row r="351" spans="1:9" x14ac:dyDescent="0.35">
      <c r="A351" s="1">
        <v>40862</v>
      </c>
      <c r="B351">
        <v>12077.91992</v>
      </c>
      <c r="C351">
        <v>12165.110350000001</v>
      </c>
      <c r="D351">
        <v>12001.259770000001</v>
      </c>
      <c r="E351">
        <v>12096.160159999999</v>
      </c>
      <c r="F351">
        <v>14510000</v>
      </c>
      <c r="G351">
        <v>12096.160159999999</v>
      </c>
      <c r="H351">
        <f t="shared" si="10"/>
        <v>1.4222798060372248E-3</v>
      </c>
      <c r="I351">
        <f t="shared" si="11"/>
        <v>1.4222798060372248E-3</v>
      </c>
    </row>
    <row r="352" spans="1:9" x14ac:dyDescent="0.35">
      <c r="A352" s="1">
        <v>40863</v>
      </c>
      <c r="B352">
        <v>12084.740229999999</v>
      </c>
      <c r="C352">
        <v>12109.030269999999</v>
      </c>
      <c r="D352">
        <v>11890.570309999999</v>
      </c>
      <c r="E352">
        <v>11905.589840000001</v>
      </c>
      <c r="F352">
        <v>166220000</v>
      </c>
      <c r="G352">
        <v>11905.589840000001</v>
      </c>
      <c r="H352">
        <f t="shared" si="10"/>
        <v>-1.5754612825827442E-2</v>
      </c>
      <c r="I352">
        <f t="shared" si="11"/>
        <v>-1.5754612825827442E-2</v>
      </c>
    </row>
    <row r="353" spans="1:9" x14ac:dyDescent="0.35">
      <c r="A353" s="1">
        <v>40864</v>
      </c>
      <c r="B353">
        <v>11905.66992</v>
      </c>
      <c r="C353">
        <v>11948.429690000001</v>
      </c>
      <c r="D353">
        <v>11676.349609999999</v>
      </c>
      <c r="E353">
        <v>11770.73047</v>
      </c>
      <c r="F353">
        <v>169830000</v>
      </c>
      <c r="G353">
        <v>11770.73047</v>
      </c>
      <c r="H353">
        <f t="shared" si="10"/>
        <v>-1.1327399298345064E-2</v>
      </c>
      <c r="I353">
        <f t="shared" si="11"/>
        <v>-1.1327399298345064E-2</v>
      </c>
    </row>
    <row r="354" spans="1:9" x14ac:dyDescent="0.35">
      <c r="A354" s="1">
        <v>40865</v>
      </c>
      <c r="B354">
        <v>11768.98047</v>
      </c>
      <c r="C354">
        <v>11854.809569999999</v>
      </c>
      <c r="D354">
        <v>11755.820309999999</v>
      </c>
      <c r="E354">
        <v>11796.160159999999</v>
      </c>
      <c r="F354">
        <v>181240000</v>
      </c>
      <c r="G354">
        <v>11796.160159999999</v>
      </c>
      <c r="H354">
        <f t="shared" si="10"/>
        <v>2.1604173220015144E-3</v>
      </c>
      <c r="I354">
        <f t="shared" si="11"/>
        <v>2.1604173220015144E-3</v>
      </c>
    </row>
    <row r="355" spans="1:9" x14ac:dyDescent="0.35">
      <c r="A355" s="1">
        <v>40868</v>
      </c>
      <c r="B355">
        <v>11795.54981</v>
      </c>
      <c r="C355">
        <v>11795.700199999999</v>
      </c>
      <c r="D355">
        <v>11454.070309999999</v>
      </c>
      <c r="E355">
        <v>11547.309569999999</v>
      </c>
      <c r="F355">
        <v>170960000</v>
      </c>
      <c r="G355">
        <v>11547.309569999999</v>
      </c>
      <c r="H355">
        <f t="shared" si="10"/>
        <v>-2.109589787054909E-2</v>
      </c>
      <c r="I355">
        <f t="shared" si="11"/>
        <v>-2.109589787054909E-2</v>
      </c>
    </row>
    <row r="356" spans="1:9" x14ac:dyDescent="0.35">
      <c r="A356" s="1">
        <v>40869</v>
      </c>
      <c r="B356">
        <v>11542.389649999999</v>
      </c>
      <c r="C356">
        <v>11571.75</v>
      </c>
      <c r="D356">
        <v>11433.969730000001</v>
      </c>
      <c r="E356">
        <v>11493.719730000001</v>
      </c>
      <c r="F356">
        <v>148570000</v>
      </c>
      <c r="G356">
        <v>11493.719730000001</v>
      </c>
      <c r="H356">
        <f t="shared" si="10"/>
        <v>-4.6408940260184552E-3</v>
      </c>
      <c r="I356">
        <f t="shared" si="11"/>
        <v>-4.6408940260184552E-3</v>
      </c>
    </row>
    <row r="357" spans="1:9" x14ac:dyDescent="0.35">
      <c r="A357" s="1">
        <v>40870</v>
      </c>
      <c r="B357">
        <v>11492.740229999999</v>
      </c>
      <c r="C357">
        <v>11492.820309999999</v>
      </c>
      <c r="D357">
        <v>11257.54981</v>
      </c>
      <c r="E357">
        <v>11257.54981</v>
      </c>
      <c r="F357">
        <v>152220000</v>
      </c>
      <c r="G357">
        <v>11257.54981</v>
      </c>
      <c r="H357">
        <f t="shared" si="10"/>
        <v>-2.0547736115712669E-2</v>
      </c>
      <c r="I357">
        <f t="shared" si="11"/>
        <v>-2.0547736115712669E-2</v>
      </c>
    </row>
    <row r="358" spans="1:9" x14ac:dyDescent="0.35">
      <c r="A358" s="1">
        <v>40872</v>
      </c>
      <c r="B358">
        <v>11251.87988</v>
      </c>
      <c r="C358">
        <v>11361.469730000001</v>
      </c>
      <c r="D358">
        <v>11231.429690000001</v>
      </c>
      <c r="E358">
        <v>11231.650390000001</v>
      </c>
      <c r="F358">
        <v>87480000</v>
      </c>
      <c r="G358">
        <v>11231.650390000001</v>
      </c>
      <c r="H358">
        <f t="shared" si="10"/>
        <v>-2.300626729361079E-3</v>
      </c>
      <c r="I358">
        <f t="shared" si="11"/>
        <v>-2.300626729361079E-3</v>
      </c>
    </row>
    <row r="359" spans="1:9" x14ac:dyDescent="0.35">
      <c r="A359" s="1">
        <v>40875</v>
      </c>
      <c r="B359">
        <v>11232.469730000001</v>
      </c>
      <c r="C359">
        <v>11562.099609999999</v>
      </c>
      <c r="D359">
        <v>11232.160159999999</v>
      </c>
      <c r="E359">
        <v>11523.009770000001</v>
      </c>
      <c r="F359">
        <v>204950000</v>
      </c>
      <c r="G359">
        <v>11523.009770000001</v>
      </c>
      <c r="H359">
        <f t="shared" si="10"/>
        <v>2.5940923184308611E-2</v>
      </c>
      <c r="I359">
        <f t="shared" si="11"/>
        <v>2.5940923184308611E-2</v>
      </c>
    </row>
    <row r="360" spans="1:9" x14ac:dyDescent="0.35">
      <c r="A360" s="1">
        <v>40876</v>
      </c>
      <c r="B360">
        <v>11523.009770000001</v>
      </c>
      <c r="C360">
        <v>11624.009770000001</v>
      </c>
      <c r="D360">
        <v>11517.04004</v>
      </c>
      <c r="E360">
        <v>11555.62988</v>
      </c>
      <c r="F360">
        <v>156950000</v>
      </c>
      <c r="G360">
        <v>11555.62988</v>
      </c>
      <c r="H360">
        <f t="shared" si="10"/>
        <v>2.8308671650115105E-3</v>
      </c>
      <c r="I360">
        <f t="shared" si="11"/>
        <v>2.8308671650115105E-3</v>
      </c>
    </row>
    <row r="361" spans="1:9" x14ac:dyDescent="0.35">
      <c r="A361" s="1">
        <v>40877</v>
      </c>
      <c r="B361">
        <v>11559.26953</v>
      </c>
      <c r="C361">
        <v>12045.679690000001</v>
      </c>
      <c r="D361">
        <v>11559.26953</v>
      </c>
      <c r="E361">
        <v>12045.679690000001</v>
      </c>
      <c r="F361">
        <v>286790000</v>
      </c>
      <c r="G361">
        <v>12045.679690000001</v>
      </c>
      <c r="H361">
        <f t="shared" si="10"/>
        <v>4.2407883870368514E-2</v>
      </c>
      <c r="I361">
        <f t="shared" si="11"/>
        <v>4.2407883870368514E-2</v>
      </c>
    </row>
    <row r="362" spans="1:9" x14ac:dyDescent="0.35">
      <c r="A362" s="1">
        <v>40878</v>
      </c>
      <c r="B362">
        <v>12046.20996</v>
      </c>
      <c r="C362">
        <v>12062.639649999999</v>
      </c>
      <c r="D362">
        <v>11974.62012</v>
      </c>
      <c r="E362">
        <v>12020.030269999999</v>
      </c>
      <c r="F362">
        <v>143700000</v>
      </c>
      <c r="G362">
        <v>12020.030269999999</v>
      </c>
      <c r="H362">
        <f t="shared" si="10"/>
        <v>-2.1293460111922961E-3</v>
      </c>
      <c r="I362">
        <f t="shared" si="11"/>
        <v>-2.1293460111922961E-3</v>
      </c>
    </row>
    <row r="363" spans="1:9" x14ac:dyDescent="0.35">
      <c r="A363" s="1">
        <v>40879</v>
      </c>
      <c r="B363">
        <v>12022.37012</v>
      </c>
      <c r="C363">
        <v>12146.679690000001</v>
      </c>
      <c r="D363">
        <v>12007.12012</v>
      </c>
      <c r="E363">
        <v>12019.41992</v>
      </c>
      <c r="F363">
        <v>150110000</v>
      </c>
      <c r="G363">
        <v>12019.41992</v>
      </c>
      <c r="H363">
        <f t="shared" si="10"/>
        <v>-5.077774234249215E-5</v>
      </c>
      <c r="I363">
        <f t="shared" si="11"/>
        <v>-5.077774234249215E-5</v>
      </c>
    </row>
    <row r="364" spans="1:9" x14ac:dyDescent="0.35">
      <c r="A364" s="1">
        <v>40882</v>
      </c>
      <c r="B364">
        <v>12021.54004</v>
      </c>
      <c r="C364">
        <v>12186.530269999999</v>
      </c>
      <c r="D364">
        <v>12021.45996</v>
      </c>
      <c r="E364">
        <v>12097.83008</v>
      </c>
      <c r="F364">
        <v>153830000</v>
      </c>
      <c r="G364">
        <v>12097.83008</v>
      </c>
      <c r="H364">
        <f t="shared" si="10"/>
        <v>6.5236226475062237E-3</v>
      </c>
      <c r="I364">
        <f t="shared" si="11"/>
        <v>6.5236226475062237E-3</v>
      </c>
    </row>
    <row r="365" spans="1:9" x14ac:dyDescent="0.35">
      <c r="A365" s="1">
        <v>40883</v>
      </c>
      <c r="B365">
        <v>12097.75</v>
      </c>
      <c r="C365">
        <v>12215.70996</v>
      </c>
      <c r="D365">
        <v>12076.70996</v>
      </c>
      <c r="E365">
        <v>12150.12988</v>
      </c>
      <c r="F365">
        <v>145920000</v>
      </c>
      <c r="G365">
        <v>12150.12988</v>
      </c>
      <c r="H365">
        <f t="shared" si="10"/>
        <v>4.3230727869506234E-3</v>
      </c>
      <c r="I365">
        <f t="shared" si="11"/>
        <v>4.3230727869506234E-3</v>
      </c>
    </row>
    <row r="366" spans="1:9" x14ac:dyDescent="0.35">
      <c r="A366" s="1">
        <v>40884</v>
      </c>
      <c r="B366">
        <v>12144.410159999999</v>
      </c>
      <c r="C366">
        <v>12257.66992</v>
      </c>
      <c r="D366">
        <v>12060.37012</v>
      </c>
      <c r="E366">
        <v>12196.37012</v>
      </c>
      <c r="F366">
        <v>168440000</v>
      </c>
      <c r="G366">
        <v>12196.37012</v>
      </c>
      <c r="H366">
        <f t="shared" si="10"/>
        <v>3.8057403876903392E-3</v>
      </c>
      <c r="I366">
        <f t="shared" si="11"/>
        <v>3.8057403876903392E-3</v>
      </c>
    </row>
    <row r="367" spans="1:9" x14ac:dyDescent="0.35">
      <c r="A367" s="1">
        <v>40885</v>
      </c>
      <c r="B367">
        <v>12195.910159999999</v>
      </c>
      <c r="C367">
        <v>12195.910159999999</v>
      </c>
      <c r="D367">
        <v>11966.219730000001</v>
      </c>
      <c r="E367">
        <v>11997.700199999999</v>
      </c>
      <c r="F367">
        <v>165880000</v>
      </c>
      <c r="G367">
        <v>11997.700199999999</v>
      </c>
      <c r="H367">
        <f t="shared" si="10"/>
        <v>-1.628926623620703E-2</v>
      </c>
      <c r="I367">
        <f t="shared" si="11"/>
        <v>-1.628926623620703E-2</v>
      </c>
    </row>
    <row r="368" spans="1:9" x14ac:dyDescent="0.35">
      <c r="A368" s="1">
        <v>40886</v>
      </c>
      <c r="B368">
        <v>11996.030269999999</v>
      </c>
      <c r="C368">
        <v>12212.83008</v>
      </c>
      <c r="D368">
        <v>11995.509770000001</v>
      </c>
      <c r="E368">
        <v>12184.259770000001</v>
      </c>
      <c r="F368">
        <v>154250000</v>
      </c>
      <c r="G368">
        <v>12184.259770000001</v>
      </c>
      <c r="H368">
        <f t="shared" si="10"/>
        <v>1.5549610916265541E-2</v>
      </c>
      <c r="I368">
        <f t="shared" si="11"/>
        <v>1.5549610916265541E-2</v>
      </c>
    </row>
    <row r="369" spans="1:9" x14ac:dyDescent="0.35">
      <c r="A369" s="1">
        <v>40889</v>
      </c>
      <c r="B369">
        <v>12181.08008</v>
      </c>
      <c r="C369">
        <v>12181.37988</v>
      </c>
      <c r="D369">
        <v>11940.860350000001</v>
      </c>
      <c r="E369">
        <v>12021.389649999999</v>
      </c>
      <c r="F369">
        <v>149050000</v>
      </c>
      <c r="G369">
        <v>12021.389649999999</v>
      </c>
      <c r="H369">
        <f t="shared" si="10"/>
        <v>-1.3367256039716018E-2</v>
      </c>
      <c r="I369">
        <f t="shared" si="11"/>
        <v>-1.3367256039716018E-2</v>
      </c>
    </row>
    <row r="370" spans="1:9" x14ac:dyDescent="0.35">
      <c r="A370" s="1">
        <v>40890</v>
      </c>
      <c r="B370">
        <v>12018.660159999999</v>
      </c>
      <c r="C370">
        <v>12147.700199999999</v>
      </c>
      <c r="D370">
        <v>11904.37988</v>
      </c>
      <c r="E370">
        <v>11954.940430000001</v>
      </c>
      <c r="F370">
        <v>171910000</v>
      </c>
      <c r="G370">
        <v>11954.940430000001</v>
      </c>
      <c r="H370">
        <f t="shared" si="10"/>
        <v>-5.5275822458677737E-3</v>
      </c>
      <c r="I370">
        <f t="shared" si="11"/>
        <v>-5.5275822458677737E-3</v>
      </c>
    </row>
    <row r="371" spans="1:9" x14ac:dyDescent="0.35">
      <c r="A371" s="1">
        <v>40891</v>
      </c>
      <c r="B371">
        <v>11949.719730000001</v>
      </c>
      <c r="C371">
        <v>11950.01953</v>
      </c>
      <c r="D371">
        <v>11786.469730000001</v>
      </c>
      <c r="E371">
        <v>11823.48047</v>
      </c>
      <c r="F371">
        <v>161240000</v>
      </c>
      <c r="G371">
        <v>11823.48047</v>
      </c>
      <c r="H371">
        <f t="shared" si="10"/>
        <v>-1.0996287331563067E-2</v>
      </c>
      <c r="I371">
        <f t="shared" si="11"/>
        <v>-1.0996287331563067E-2</v>
      </c>
    </row>
    <row r="372" spans="1:9" x14ac:dyDescent="0.35">
      <c r="A372" s="1">
        <v>40892</v>
      </c>
      <c r="B372">
        <v>11825.29004</v>
      </c>
      <c r="C372">
        <v>11967.839840000001</v>
      </c>
      <c r="D372">
        <v>11825.219730000001</v>
      </c>
      <c r="E372">
        <v>11868.809569999999</v>
      </c>
      <c r="F372">
        <v>136930000</v>
      </c>
      <c r="G372">
        <v>11868.809569999999</v>
      </c>
      <c r="H372">
        <f t="shared" si="10"/>
        <v>3.8338203471485087E-3</v>
      </c>
      <c r="I372">
        <f t="shared" si="11"/>
        <v>3.8338203471485087E-3</v>
      </c>
    </row>
    <row r="373" spans="1:9" x14ac:dyDescent="0.35">
      <c r="A373" s="1">
        <v>40893</v>
      </c>
      <c r="B373">
        <v>11870.25</v>
      </c>
      <c r="C373">
        <v>11968.179690000001</v>
      </c>
      <c r="D373">
        <v>11819.309569999999</v>
      </c>
      <c r="E373">
        <v>11866.389649999999</v>
      </c>
      <c r="F373">
        <v>389520000</v>
      </c>
      <c r="G373">
        <v>11866.389649999999</v>
      </c>
      <c r="H373">
        <f t="shared" si="10"/>
        <v>-2.038890240615997E-4</v>
      </c>
      <c r="I373">
        <f t="shared" si="11"/>
        <v>-2.038890240615997E-4</v>
      </c>
    </row>
    <row r="374" spans="1:9" x14ac:dyDescent="0.35">
      <c r="A374" s="1">
        <v>40896</v>
      </c>
      <c r="B374">
        <v>11866.54004</v>
      </c>
      <c r="C374">
        <v>11925.87988</v>
      </c>
      <c r="D374">
        <v>11735.190430000001</v>
      </c>
      <c r="E374">
        <v>11766.259770000001</v>
      </c>
      <c r="F374">
        <v>135170000</v>
      </c>
      <c r="G374">
        <v>11766.259770000001</v>
      </c>
      <c r="H374">
        <f t="shared" si="10"/>
        <v>-8.4381082160064243E-3</v>
      </c>
      <c r="I374">
        <f t="shared" si="11"/>
        <v>-8.4381082160064243E-3</v>
      </c>
    </row>
    <row r="375" spans="1:9" x14ac:dyDescent="0.35">
      <c r="A375" s="1">
        <v>40897</v>
      </c>
      <c r="B375">
        <v>11769.20996</v>
      </c>
      <c r="C375">
        <v>12117.12988</v>
      </c>
      <c r="D375">
        <v>11768.83008</v>
      </c>
      <c r="E375">
        <v>12103.58008</v>
      </c>
      <c r="F375">
        <v>165180000</v>
      </c>
      <c r="G375">
        <v>12103.58008</v>
      </c>
      <c r="H375">
        <f t="shared" si="10"/>
        <v>2.8668439809569082E-2</v>
      </c>
      <c r="I375">
        <f t="shared" si="11"/>
        <v>2.8668439809569082E-2</v>
      </c>
    </row>
    <row r="376" spans="1:9" x14ac:dyDescent="0.35">
      <c r="A376" s="1">
        <v>40898</v>
      </c>
      <c r="B376">
        <v>12103.58008</v>
      </c>
      <c r="C376">
        <v>12119.700199999999</v>
      </c>
      <c r="D376">
        <v>11999.440430000001</v>
      </c>
      <c r="E376">
        <v>12107.740229999999</v>
      </c>
      <c r="F376">
        <v>163250000</v>
      </c>
      <c r="G376">
        <v>12107.740229999999</v>
      </c>
      <c r="H376">
        <f t="shared" si="10"/>
        <v>3.4371235390708493E-4</v>
      </c>
      <c r="I376">
        <f t="shared" si="11"/>
        <v>3.4371235390708493E-4</v>
      </c>
    </row>
    <row r="377" spans="1:9" x14ac:dyDescent="0.35">
      <c r="A377" s="1">
        <v>40899</v>
      </c>
      <c r="B377">
        <v>12107.589840000001</v>
      </c>
      <c r="C377">
        <v>12182.70996</v>
      </c>
      <c r="D377">
        <v>12107.37012</v>
      </c>
      <c r="E377">
        <v>12169.650390000001</v>
      </c>
      <c r="F377">
        <v>151610000</v>
      </c>
      <c r="G377">
        <v>12169.650390000001</v>
      </c>
      <c r="H377">
        <f t="shared" si="10"/>
        <v>5.113271248304711E-3</v>
      </c>
      <c r="I377">
        <f t="shared" si="11"/>
        <v>5.113271248304711E-3</v>
      </c>
    </row>
    <row r="378" spans="1:9" x14ac:dyDescent="0.35">
      <c r="A378" s="1">
        <v>40900</v>
      </c>
      <c r="B378">
        <v>12169.87988</v>
      </c>
      <c r="C378">
        <v>12297.440430000001</v>
      </c>
      <c r="D378">
        <v>12169.79981</v>
      </c>
      <c r="E378">
        <v>12294</v>
      </c>
      <c r="F378">
        <v>80420000</v>
      </c>
      <c r="G378">
        <v>12294</v>
      </c>
      <c r="H378">
        <f t="shared" si="10"/>
        <v>1.0218010050821132E-2</v>
      </c>
      <c r="I378">
        <f t="shared" si="11"/>
        <v>1.0218010050821132E-2</v>
      </c>
    </row>
    <row r="379" spans="1:9" x14ac:dyDescent="0.35">
      <c r="A379" s="1">
        <v>40904</v>
      </c>
      <c r="B379">
        <v>12293.469730000001</v>
      </c>
      <c r="C379">
        <v>12328.469730000001</v>
      </c>
      <c r="D379">
        <v>12269.969730000001</v>
      </c>
      <c r="E379">
        <v>12291.349609999999</v>
      </c>
      <c r="F379">
        <v>95980000</v>
      </c>
      <c r="G379">
        <v>12291.349609999999</v>
      </c>
      <c r="H379">
        <f t="shared" si="10"/>
        <v>-2.1558402472756613E-4</v>
      </c>
      <c r="I379">
        <f t="shared" si="11"/>
        <v>-2.1558402472756613E-4</v>
      </c>
    </row>
    <row r="380" spans="1:9" x14ac:dyDescent="0.35">
      <c r="A380" s="1">
        <v>40905</v>
      </c>
      <c r="B380">
        <v>12288.849609999999</v>
      </c>
      <c r="C380">
        <v>12299.110350000001</v>
      </c>
      <c r="D380">
        <v>12140.16992</v>
      </c>
      <c r="E380">
        <v>12151.410159999999</v>
      </c>
      <c r="F380">
        <v>84010000</v>
      </c>
      <c r="G380">
        <v>12151.410159999999</v>
      </c>
      <c r="H380">
        <f t="shared" si="10"/>
        <v>-1.1385198081596172E-2</v>
      </c>
      <c r="I380">
        <f t="shared" si="11"/>
        <v>-1.1385198081596172E-2</v>
      </c>
    </row>
    <row r="381" spans="1:9" x14ac:dyDescent="0.35">
      <c r="A381" s="1">
        <v>40906</v>
      </c>
      <c r="B381">
        <v>12152.320309999999</v>
      </c>
      <c r="C381">
        <v>12293.95996</v>
      </c>
      <c r="D381">
        <v>12152.089840000001</v>
      </c>
      <c r="E381">
        <v>12287.04004</v>
      </c>
      <c r="F381">
        <v>8410000</v>
      </c>
      <c r="G381">
        <v>12287.04004</v>
      </c>
      <c r="H381">
        <f t="shared" si="10"/>
        <v>1.1161657635956255E-2</v>
      </c>
      <c r="I381">
        <f t="shared" si="11"/>
        <v>1.1161657635956255E-2</v>
      </c>
    </row>
    <row r="382" spans="1:9" x14ac:dyDescent="0.35">
      <c r="A382" s="1">
        <v>40907</v>
      </c>
      <c r="B382">
        <v>12286.280269999999</v>
      </c>
      <c r="C382">
        <v>12290.059569999999</v>
      </c>
      <c r="D382">
        <v>12213.780269999999</v>
      </c>
      <c r="E382">
        <v>12217.559569999999</v>
      </c>
      <c r="F382">
        <v>96670000</v>
      </c>
      <c r="G382">
        <v>12217.559569999999</v>
      </c>
      <c r="H382">
        <f t="shared" si="10"/>
        <v>-5.654776884734594E-3</v>
      </c>
      <c r="I382">
        <f t="shared" si="11"/>
        <v>-5.654776884734594E-3</v>
      </c>
    </row>
    <row r="383" spans="1:9" x14ac:dyDescent="0.35">
      <c r="A383" s="1">
        <v>40911</v>
      </c>
      <c r="B383">
        <v>12221.190430000001</v>
      </c>
      <c r="C383">
        <v>12479.650390000001</v>
      </c>
      <c r="D383">
        <v>12221.190430000001</v>
      </c>
      <c r="E383">
        <v>12397.37988</v>
      </c>
      <c r="F383">
        <v>152560000</v>
      </c>
      <c r="G383">
        <v>12397.37988</v>
      </c>
      <c r="H383">
        <f t="shared" si="10"/>
        <v>1.4718185654813302E-2</v>
      </c>
      <c r="I383">
        <f t="shared" si="11"/>
        <v>1.4718185654813302E-2</v>
      </c>
    </row>
    <row r="384" spans="1:9" x14ac:dyDescent="0.35">
      <c r="A384" s="1">
        <v>40912</v>
      </c>
      <c r="B384">
        <v>12392.45996</v>
      </c>
      <c r="C384">
        <v>12430</v>
      </c>
      <c r="D384">
        <v>12337.25</v>
      </c>
      <c r="E384">
        <v>12418.41992</v>
      </c>
      <c r="F384">
        <v>145130000</v>
      </c>
      <c r="G384">
        <v>12418.41992</v>
      </c>
      <c r="H384">
        <f t="shared" si="10"/>
        <v>1.6971360241967404E-3</v>
      </c>
      <c r="I384">
        <f t="shared" si="11"/>
        <v>1.6971360241967404E-3</v>
      </c>
    </row>
    <row r="385" spans="1:9" x14ac:dyDescent="0.35">
      <c r="A385" s="1">
        <v>40913</v>
      </c>
      <c r="B385">
        <v>12418.41992</v>
      </c>
      <c r="C385">
        <v>12435.98047</v>
      </c>
      <c r="D385">
        <v>12283.900390000001</v>
      </c>
      <c r="E385">
        <v>12415.700199999999</v>
      </c>
      <c r="F385">
        <v>158440000</v>
      </c>
      <c r="G385">
        <v>12415.700199999999</v>
      </c>
      <c r="H385">
        <f t="shared" si="10"/>
        <v>-2.1900692821804349E-4</v>
      </c>
      <c r="I385">
        <f t="shared" si="11"/>
        <v>-2.1900692821804349E-4</v>
      </c>
    </row>
    <row r="386" spans="1:9" x14ac:dyDescent="0.35">
      <c r="A386" s="1">
        <v>40914</v>
      </c>
      <c r="B386">
        <v>12407.450199999999</v>
      </c>
      <c r="C386">
        <v>12415.240229999999</v>
      </c>
      <c r="D386">
        <v>12332.410159999999</v>
      </c>
      <c r="E386">
        <v>12359.91992</v>
      </c>
      <c r="F386">
        <v>131120000</v>
      </c>
      <c r="G386">
        <v>12359.91992</v>
      </c>
      <c r="H386">
        <f t="shared" si="10"/>
        <v>-4.4927212401600228E-3</v>
      </c>
      <c r="I386">
        <f t="shared" si="11"/>
        <v>-4.4927212401600228E-3</v>
      </c>
    </row>
    <row r="387" spans="1:9" x14ac:dyDescent="0.35">
      <c r="A387" s="1">
        <v>40917</v>
      </c>
      <c r="B387">
        <v>12359.309569999999</v>
      </c>
      <c r="C387">
        <v>12409.08008</v>
      </c>
      <c r="D387">
        <v>12333.849609999999</v>
      </c>
      <c r="E387">
        <v>12392.690430000001</v>
      </c>
      <c r="F387">
        <v>122200000</v>
      </c>
      <c r="G387">
        <v>12392.690430000001</v>
      </c>
      <c r="H387">
        <f t="shared" si="10"/>
        <v>2.6513529385391267E-3</v>
      </c>
      <c r="I387">
        <f t="shared" si="11"/>
        <v>2.6513529385391267E-3</v>
      </c>
    </row>
    <row r="388" spans="1:9" x14ac:dyDescent="0.35">
      <c r="A388" s="1">
        <v>40918</v>
      </c>
      <c r="B388">
        <v>12394.509770000001</v>
      </c>
      <c r="C388">
        <v>12514.690430000001</v>
      </c>
      <c r="D388">
        <v>12394.509770000001</v>
      </c>
      <c r="E388">
        <v>12462.469730000001</v>
      </c>
      <c r="F388">
        <v>141230000</v>
      </c>
      <c r="G388">
        <v>12462.469730000001</v>
      </c>
      <c r="H388">
        <f t="shared" ref="H388:H451" si="12">(E388-E387)/E387</f>
        <v>5.6306820858753708E-3</v>
      </c>
      <c r="I388">
        <f t="shared" ref="I388:I451" si="13">(G388-G387)/G387</f>
        <v>5.6306820858753708E-3</v>
      </c>
    </row>
    <row r="389" spans="1:9" x14ac:dyDescent="0.35">
      <c r="A389" s="1">
        <v>40919</v>
      </c>
      <c r="B389">
        <v>12459.51953</v>
      </c>
      <c r="C389">
        <v>12462.58008</v>
      </c>
      <c r="D389">
        <v>12399.009770000001</v>
      </c>
      <c r="E389">
        <v>12449.450199999999</v>
      </c>
      <c r="F389">
        <v>130260000</v>
      </c>
      <c r="G389">
        <v>12449.450199999999</v>
      </c>
      <c r="H389">
        <f t="shared" si="12"/>
        <v>-1.0446990269240473E-3</v>
      </c>
      <c r="I389">
        <f t="shared" si="13"/>
        <v>-1.0446990269240473E-3</v>
      </c>
    </row>
    <row r="390" spans="1:9" x14ac:dyDescent="0.35">
      <c r="A390" s="1">
        <v>40920</v>
      </c>
      <c r="B390">
        <v>12449.910159999999</v>
      </c>
      <c r="C390">
        <v>12483.700199999999</v>
      </c>
      <c r="D390">
        <v>12385.08008</v>
      </c>
      <c r="E390">
        <v>12471.01953</v>
      </c>
      <c r="F390">
        <v>128230000</v>
      </c>
      <c r="G390">
        <v>12471.01953</v>
      </c>
      <c r="H390">
        <f t="shared" si="12"/>
        <v>1.7325528158665404E-3</v>
      </c>
      <c r="I390">
        <f t="shared" si="13"/>
        <v>1.7325528158665404E-3</v>
      </c>
    </row>
    <row r="391" spans="1:9" x14ac:dyDescent="0.35">
      <c r="A391" s="1">
        <v>40921</v>
      </c>
      <c r="B391">
        <v>12469.95996</v>
      </c>
      <c r="C391">
        <v>12470.12012</v>
      </c>
      <c r="D391">
        <v>12311.79004</v>
      </c>
      <c r="E391">
        <v>12422.059569999999</v>
      </c>
      <c r="F391">
        <v>161470000</v>
      </c>
      <c r="G391">
        <v>12422.059569999999</v>
      </c>
      <c r="H391">
        <f t="shared" si="12"/>
        <v>-3.9258987512787689E-3</v>
      </c>
      <c r="I391">
        <f t="shared" si="13"/>
        <v>-3.9258987512787689E-3</v>
      </c>
    </row>
    <row r="392" spans="1:9" x14ac:dyDescent="0.35">
      <c r="A392" s="1">
        <v>40925</v>
      </c>
      <c r="B392">
        <v>12423.12012</v>
      </c>
      <c r="C392">
        <v>12573.650390000001</v>
      </c>
      <c r="D392">
        <v>12423.12012</v>
      </c>
      <c r="E392">
        <v>12482.070309999999</v>
      </c>
      <c r="F392">
        <v>148670000</v>
      </c>
      <c r="G392">
        <v>12482.070309999999</v>
      </c>
      <c r="H392">
        <f t="shared" si="12"/>
        <v>4.8309815020473063E-3</v>
      </c>
      <c r="I392">
        <f t="shared" si="13"/>
        <v>4.8309815020473063E-3</v>
      </c>
    </row>
    <row r="393" spans="1:9" x14ac:dyDescent="0.35">
      <c r="A393" s="1">
        <v>40926</v>
      </c>
      <c r="B393">
        <v>12474.690430000001</v>
      </c>
      <c r="C393">
        <v>12582.280269999999</v>
      </c>
      <c r="D393">
        <v>12453.200199999999</v>
      </c>
      <c r="E393">
        <v>12578.950199999999</v>
      </c>
      <c r="F393">
        <v>154170000</v>
      </c>
      <c r="G393">
        <v>12578.950199999999</v>
      </c>
      <c r="H393">
        <f t="shared" si="12"/>
        <v>7.7615241377373854E-3</v>
      </c>
      <c r="I393">
        <f t="shared" si="13"/>
        <v>7.7615241377373854E-3</v>
      </c>
    </row>
    <row r="394" spans="1:9" x14ac:dyDescent="0.35">
      <c r="A394" s="1">
        <v>40927</v>
      </c>
      <c r="B394">
        <v>12578.190430000001</v>
      </c>
      <c r="C394">
        <v>12625.79981</v>
      </c>
      <c r="D394">
        <v>12563.58008</v>
      </c>
      <c r="E394">
        <v>12623.98047</v>
      </c>
      <c r="F394">
        <v>148030000</v>
      </c>
      <c r="G394">
        <v>12623.98047</v>
      </c>
      <c r="H394">
        <f t="shared" si="12"/>
        <v>3.5798114535822803E-3</v>
      </c>
      <c r="I394">
        <f t="shared" si="13"/>
        <v>3.5798114535822803E-3</v>
      </c>
    </row>
    <row r="395" spans="1:9" x14ac:dyDescent="0.35">
      <c r="A395" s="1">
        <v>40928</v>
      </c>
      <c r="B395">
        <v>12623.83008</v>
      </c>
      <c r="C395">
        <v>12720.48047</v>
      </c>
      <c r="D395">
        <v>12620.759770000001</v>
      </c>
      <c r="E395">
        <v>12720.48047</v>
      </c>
      <c r="F395">
        <v>255110000</v>
      </c>
      <c r="G395">
        <v>12720.48047</v>
      </c>
      <c r="H395">
        <f t="shared" si="12"/>
        <v>7.6441816611904183E-3</v>
      </c>
      <c r="I395">
        <f t="shared" si="13"/>
        <v>7.6441816611904183E-3</v>
      </c>
    </row>
    <row r="396" spans="1:9" x14ac:dyDescent="0.35">
      <c r="A396" s="1">
        <v>40931</v>
      </c>
      <c r="B396">
        <v>12720.25</v>
      </c>
      <c r="C396">
        <v>12764.490229999999</v>
      </c>
      <c r="D396">
        <v>12665.83008</v>
      </c>
      <c r="E396">
        <v>12708.820309999999</v>
      </c>
      <c r="F396">
        <v>149860000</v>
      </c>
      <c r="G396">
        <v>12708.820309999999</v>
      </c>
      <c r="H396">
        <f t="shared" si="12"/>
        <v>-9.1664462105032964E-4</v>
      </c>
      <c r="I396">
        <f t="shared" si="13"/>
        <v>-9.1664462105032964E-4</v>
      </c>
    </row>
    <row r="397" spans="1:9" x14ac:dyDescent="0.35">
      <c r="A397" s="1">
        <v>40932</v>
      </c>
      <c r="B397">
        <v>12708.37012</v>
      </c>
      <c r="C397">
        <v>12708.51953</v>
      </c>
      <c r="D397">
        <v>12613.54004</v>
      </c>
      <c r="E397">
        <v>12675.75</v>
      </c>
      <c r="F397">
        <v>125420000</v>
      </c>
      <c r="G397">
        <v>12675.75</v>
      </c>
      <c r="H397">
        <f t="shared" si="12"/>
        <v>-2.6021541884558405E-3</v>
      </c>
      <c r="I397">
        <f t="shared" si="13"/>
        <v>-2.6021541884558405E-3</v>
      </c>
    </row>
    <row r="398" spans="1:9" x14ac:dyDescent="0.35">
      <c r="A398" s="1">
        <v>40933</v>
      </c>
      <c r="B398">
        <v>12673.62988</v>
      </c>
      <c r="C398">
        <v>12778.259770000001</v>
      </c>
      <c r="D398">
        <v>12580.12012</v>
      </c>
      <c r="E398">
        <v>12758.849609999999</v>
      </c>
      <c r="F398">
        <v>135430000</v>
      </c>
      <c r="G398">
        <v>12758.849609999999</v>
      </c>
      <c r="H398">
        <f t="shared" si="12"/>
        <v>6.5557943316962939E-3</v>
      </c>
      <c r="I398">
        <f t="shared" si="13"/>
        <v>6.5557943316962939E-3</v>
      </c>
    </row>
    <row r="399" spans="1:9" x14ac:dyDescent="0.35">
      <c r="A399" s="1">
        <v>40934</v>
      </c>
      <c r="B399">
        <v>12756.95996</v>
      </c>
      <c r="C399">
        <v>12841.950199999999</v>
      </c>
      <c r="D399">
        <v>12695.160159999999</v>
      </c>
      <c r="E399">
        <v>12734.62988</v>
      </c>
      <c r="F399">
        <v>130840000</v>
      </c>
      <c r="G399">
        <v>12734.62988</v>
      </c>
      <c r="H399">
        <f t="shared" si="12"/>
        <v>-1.898269102648267E-3</v>
      </c>
      <c r="I399">
        <f t="shared" si="13"/>
        <v>-1.898269102648267E-3</v>
      </c>
    </row>
    <row r="400" spans="1:9" x14ac:dyDescent="0.35">
      <c r="A400" s="1">
        <v>40935</v>
      </c>
      <c r="B400">
        <v>12733.950199999999</v>
      </c>
      <c r="C400">
        <v>12733.950199999999</v>
      </c>
      <c r="D400">
        <v>12630.719730000001</v>
      </c>
      <c r="E400">
        <v>12660.45996</v>
      </c>
      <c r="F400">
        <v>164410000</v>
      </c>
      <c r="G400">
        <v>12660.45996</v>
      </c>
      <c r="H400">
        <f t="shared" si="12"/>
        <v>-5.8242697823896452E-3</v>
      </c>
      <c r="I400">
        <f t="shared" si="13"/>
        <v>-5.8242697823896452E-3</v>
      </c>
    </row>
    <row r="401" spans="1:9" x14ac:dyDescent="0.35">
      <c r="A401" s="1">
        <v>40938</v>
      </c>
      <c r="B401">
        <v>12659.16992</v>
      </c>
      <c r="C401">
        <v>12659.320309999999</v>
      </c>
      <c r="D401">
        <v>12529.410159999999</v>
      </c>
      <c r="E401">
        <v>12653.719730000001</v>
      </c>
      <c r="F401">
        <v>130430000</v>
      </c>
      <c r="G401">
        <v>12653.719730000001</v>
      </c>
      <c r="H401">
        <f t="shared" si="12"/>
        <v>-5.3238429103640787E-4</v>
      </c>
      <c r="I401">
        <f t="shared" si="13"/>
        <v>-5.3238429103640787E-4</v>
      </c>
    </row>
    <row r="402" spans="1:9" x14ac:dyDescent="0.35">
      <c r="A402" s="1">
        <v>40939</v>
      </c>
      <c r="B402">
        <v>12654.780269999999</v>
      </c>
      <c r="C402">
        <v>12720.099609999999</v>
      </c>
      <c r="D402">
        <v>12567.33008</v>
      </c>
      <c r="E402">
        <v>12632.910159999999</v>
      </c>
      <c r="F402">
        <v>168070000</v>
      </c>
      <c r="G402">
        <v>12632.910159999999</v>
      </c>
      <c r="H402">
        <f t="shared" si="12"/>
        <v>-1.6445417192752425E-3</v>
      </c>
      <c r="I402">
        <f t="shared" si="13"/>
        <v>-1.6445417192752425E-3</v>
      </c>
    </row>
    <row r="403" spans="1:9" x14ac:dyDescent="0.35">
      <c r="A403" s="1">
        <v>40940</v>
      </c>
      <c r="B403">
        <v>12632.759770000001</v>
      </c>
      <c r="C403">
        <v>12784.62012</v>
      </c>
      <c r="D403">
        <v>12632.759770000001</v>
      </c>
      <c r="E403">
        <v>12716.45996</v>
      </c>
      <c r="F403">
        <v>143500000</v>
      </c>
      <c r="G403">
        <v>12716.45996</v>
      </c>
      <c r="H403">
        <f t="shared" si="12"/>
        <v>6.6136621682426882E-3</v>
      </c>
      <c r="I403">
        <f t="shared" si="13"/>
        <v>6.6136621682426882E-3</v>
      </c>
    </row>
    <row r="404" spans="1:9" x14ac:dyDescent="0.35">
      <c r="A404" s="1">
        <v>40941</v>
      </c>
      <c r="B404">
        <v>12716.54004</v>
      </c>
      <c r="C404">
        <v>12741.889649999999</v>
      </c>
      <c r="D404">
        <v>12676.04981</v>
      </c>
      <c r="E404">
        <v>12705.410159999999</v>
      </c>
      <c r="F404">
        <v>114360000</v>
      </c>
      <c r="G404">
        <v>12705.410159999999</v>
      </c>
      <c r="H404">
        <f t="shared" si="12"/>
        <v>-8.6893679803641565E-4</v>
      </c>
      <c r="I404">
        <f t="shared" si="13"/>
        <v>-8.6893679803641565E-4</v>
      </c>
    </row>
    <row r="405" spans="1:9" x14ac:dyDescent="0.35">
      <c r="A405" s="1">
        <v>40942</v>
      </c>
      <c r="B405">
        <v>12705.04004</v>
      </c>
      <c r="C405">
        <v>12869.950199999999</v>
      </c>
      <c r="D405">
        <v>12704.95996</v>
      </c>
      <c r="E405">
        <v>12862.23047</v>
      </c>
      <c r="F405">
        <v>142840000</v>
      </c>
      <c r="G405">
        <v>12862.23047</v>
      </c>
      <c r="H405">
        <f t="shared" si="12"/>
        <v>1.2342797912476127E-2</v>
      </c>
      <c r="I405">
        <f t="shared" si="13"/>
        <v>1.2342797912476127E-2</v>
      </c>
    </row>
    <row r="406" spans="1:9" x14ac:dyDescent="0.35">
      <c r="A406" s="1">
        <v>40945</v>
      </c>
      <c r="B406">
        <v>12860.719730000001</v>
      </c>
      <c r="C406">
        <v>12860.79004</v>
      </c>
      <c r="D406">
        <v>12793.429690000001</v>
      </c>
      <c r="E406">
        <v>12845.12988</v>
      </c>
      <c r="F406">
        <v>108040000</v>
      </c>
      <c r="G406">
        <v>12845.12988</v>
      </c>
      <c r="H406">
        <f t="shared" si="12"/>
        <v>-1.329519793622545E-3</v>
      </c>
      <c r="I406">
        <f t="shared" si="13"/>
        <v>-1.329519793622545E-3</v>
      </c>
    </row>
    <row r="407" spans="1:9" x14ac:dyDescent="0.35">
      <c r="A407" s="1">
        <v>40946</v>
      </c>
      <c r="B407">
        <v>12844.37012</v>
      </c>
      <c r="C407">
        <v>12903.70996</v>
      </c>
      <c r="D407">
        <v>12782.570309999999</v>
      </c>
      <c r="E407">
        <v>12878.200199999999</v>
      </c>
      <c r="F407">
        <v>116150000</v>
      </c>
      <c r="G407">
        <v>12878.200199999999</v>
      </c>
      <c r="H407">
        <f t="shared" si="12"/>
        <v>2.5745415039741819E-3</v>
      </c>
      <c r="I407">
        <f t="shared" si="13"/>
        <v>2.5745415039741819E-3</v>
      </c>
    </row>
    <row r="408" spans="1:9" x14ac:dyDescent="0.35">
      <c r="A408" s="1">
        <v>40947</v>
      </c>
      <c r="B408">
        <v>12865.79004</v>
      </c>
      <c r="C408">
        <v>12893.639649999999</v>
      </c>
      <c r="D408">
        <v>12817.690430000001</v>
      </c>
      <c r="E408">
        <v>12883.950199999999</v>
      </c>
      <c r="F408">
        <v>138250000</v>
      </c>
      <c r="G408">
        <v>12883.950199999999</v>
      </c>
      <c r="H408">
        <f t="shared" si="12"/>
        <v>4.4649096230077245E-4</v>
      </c>
      <c r="I408">
        <f t="shared" si="13"/>
        <v>4.4649096230077245E-4</v>
      </c>
    </row>
    <row r="409" spans="1:9" x14ac:dyDescent="0.35">
      <c r="A409" s="1">
        <v>40948</v>
      </c>
      <c r="B409">
        <v>12884.410159999999</v>
      </c>
      <c r="C409">
        <v>12924.70996</v>
      </c>
      <c r="D409">
        <v>12846.410159999999</v>
      </c>
      <c r="E409">
        <v>12890.45996</v>
      </c>
      <c r="F409">
        <v>157080000</v>
      </c>
      <c r="G409">
        <v>12890.45996</v>
      </c>
      <c r="H409">
        <f t="shared" si="12"/>
        <v>5.0526118922757286E-4</v>
      </c>
      <c r="I409">
        <f t="shared" si="13"/>
        <v>5.0526118922757286E-4</v>
      </c>
    </row>
    <row r="410" spans="1:9" x14ac:dyDescent="0.35">
      <c r="A410" s="1">
        <v>40949</v>
      </c>
      <c r="B410">
        <v>12889.54981</v>
      </c>
      <c r="C410">
        <v>12889.62988</v>
      </c>
      <c r="D410">
        <v>12743.559569999999</v>
      </c>
      <c r="E410">
        <v>12801.23047</v>
      </c>
      <c r="F410">
        <v>123620000</v>
      </c>
      <c r="G410">
        <v>12801.23047</v>
      </c>
      <c r="H410">
        <f t="shared" si="12"/>
        <v>-6.9221339096420973E-3</v>
      </c>
      <c r="I410">
        <f t="shared" si="13"/>
        <v>-6.9221339096420973E-3</v>
      </c>
    </row>
    <row r="411" spans="1:9" x14ac:dyDescent="0.35">
      <c r="A411" s="1">
        <v>40952</v>
      </c>
      <c r="B411">
        <v>12799.110350000001</v>
      </c>
      <c r="C411">
        <v>12887.929690000001</v>
      </c>
      <c r="D411">
        <v>12799.110350000001</v>
      </c>
      <c r="E411">
        <v>12874.04004</v>
      </c>
      <c r="F411">
        <v>112240000</v>
      </c>
      <c r="G411">
        <v>12874.04004</v>
      </c>
      <c r="H411">
        <f t="shared" si="12"/>
        <v>5.6877008948968194E-3</v>
      </c>
      <c r="I411">
        <f t="shared" si="13"/>
        <v>5.6877008948968194E-3</v>
      </c>
    </row>
    <row r="412" spans="1:9" x14ac:dyDescent="0.35">
      <c r="A412" s="1">
        <v>40953</v>
      </c>
      <c r="B412">
        <v>12871.76953</v>
      </c>
      <c r="C412">
        <v>12878.87988</v>
      </c>
      <c r="D412">
        <v>12786.929690000001</v>
      </c>
      <c r="E412">
        <v>12878.280269999999</v>
      </c>
      <c r="F412">
        <v>120050000</v>
      </c>
      <c r="G412">
        <v>12878.280269999999</v>
      </c>
      <c r="H412">
        <f t="shared" si="12"/>
        <v>3.2936280971823266E-4</v>
      </c>
      <c r="I412">
        <f t="shared" si="13"/>
        <v>3.2936280971823266E-4</v>
      </c>
    </row>
    <row r="413" spans="1:9" x14ac:dyDescent="0.35">
      <c r="A413" s="1">
        <v>40954</v>
      </c>
      <c r="B413">
        <v>12864.650390000001</v>
      </c>
      <c r="C413">
        <v>12899.469730000001</v>
      </c>
      <c r="D413">
        <v>12753.62012</v>
      </c>
      <c r="E413">
        <v>12780.950199999999</v>
      </c>
      <c r="F413">
        <v>127560000</v>
      </c>
      <c r="G413">
        <v>12780.950199999999</v>
      </c>
      <c r="H413">
        <f t="shared" si="12"/>
        <v>-7.5576915519326542E-3</v>
      </c>
      <c r="I413">
        <f t="shared" si="13"/>
        <v>-7.5576915519326542E-3</v>
      </c>
    </row>
    <row r="414" spans="1:9" x14ac:dyDescent="0.35">
      <c r="A414" s="1">
        <v>40955</v>
      </c>
      <c r="B414">
        <v>12779.809569999999</v>
      </c>
      <c r="C414">
        <v>12914</v>
      </c>
      <c r="D414">
        <v>12779.58008</v>
      </c>
      <c r="E414">
        <v>12904.08008</v>
      </c>
      <c r="F414">
        <v>134450000</v>
      </c>
      <c r="G414">
        <v>12904.08008</v>
      </c>
      <c r="H414">
        <f t="shared" si="12"/>
        <v>9.6338596171042443E-3</v>
      </c>
      <c r="I414">
        <f t="shared" si="13"/>
        <v>9.6338596171042443E-3</v>
      </c>
    </row>
    <row r="415" spans="1:9" x14ac:dyDescent="0.35">
      <c r="A415" s="1">
        <v>40956</v>
      </c>
      <c r="B415">
        <v>12903.33008</v>
      </c>
      <c r="C415">
        <v>12967.91992</v>
      </c>
      <c r="D415">
        <v>12903.25</v>
      </c>
      <c r="E415">
        <v>12949.87012</v>
      </c>
      <c r="F415">
        <v>234650000</v>
      </c>
      <c r="G415">
        <v>12949.87012</v>
      </c>
      <c r="H415">
        <f t="shared" si="12"/>
        <v>3.5484931677516266E-3</v>
      </c>
      <c r="I415">
        <f t="shared" si="13"/>
        <v>3.5484931677516266E-3</v>
      </c>
    </row>
    <row r="416" spans="1:9" x14ac:dyDescent="0.35">
      <c r="A416" s="1">
        <v>40960</v>
      </c>
      <c r="B416">
        <v>12949.339840000001</v>
      </c>
      <c r="C416">
        <v>13005.04004</v>
      </c>
      <c r="D416">
        <v>12926.110350000001</v>
      </c>
      <c r="E416">
        <v>12965.690430000001</v>
      </c>
      <c r="F416">
        <v>164780000</v>
      </c>
      <c r="G416">
        <v>12965.690430000001</v>
      </c>
      <c r="H416">
        <f t="shared" si="12"/>
        <v>1.2216578122716318E-3</v>
      </c>
      <c r="I416">
        <f t="shared" si="13"/>
        <v>1.2216578122716318E-3</v>
      </c>
    </row>
    <row r="417" spans="1:9" x14ac:dyDescent="0.35">
      <c r="A417" s="1">
        <v>40961</v>
      </c>
      <c r="B417">
        <v>12966.219730000001</v>
      </c>
      <c r="C417">
        <v>12977.910159999999</v>
      </c>
      <c r="D417">
        <v>12914.83008</v>
      </c>
      <c r="E417">
        <v>12938.66992</v>
      </c>
      <c r="F417">
        <v>124200000</v>
      </c>
      <c r="G417">
        <v>12938.66992</v>
      </c>
      <c r="H417">
        <f t="shared" si="12"/>
        <v>-2.084000859489924E-3</v>
      </c>
      <c r="I417">
        <f t="shared" si="13"/>
        <v>-2.084000859489924E-3</v>
      </c>
    </row>
    <row r="418" spans="1:9" x14ac:dyDescent="0.35">
      <c r="A418" s="1">
        <v>40962</v>
      </c>
      <c r="B418">
        <v>12937.08008</v>
      </c>
      <c r="C418">
        <v>12996.08008</v>
      </c>
      <c r="D418">
        <v>12882.66992</v>
      </c>
      <c r="E418">
        <v>12984.690430000001</v>
      </c>
      <c r="F418">
        <v>120480000</v>
      </c>
      <c r="G418">
        <v>12984.690430000001</v>
      </c>
      <c r="H418">
        <f t="shared" si="12"/>
        <v>3.5568192313851286E-3</v>
      </c>
      <c r="I418">
        <f t="shared" si="13"/>
        <v>3.5568192313851286E-3</v>
      </c>
    </row>
    <row r="419" spans="1:9" x14ac:dyDescent="0.35">
      <c r="A419" s="1">
        <v>40963</v>
      </c>
      <c r="B419">
        <v>12981.200199999999</v>
      </c>
      <c r="C419">
        <v>13013.820309999999</v>
      </c>
      <c r="D419">
        <v>12950.589840000001</v>
      </c>
      <c r="E419">
        <v>12982.950199999999</v>
      </c>
      <c r="F419">
        <v>89440000</v>
      </c>
      <c r="G419">
        <v>12982.950199999999</v>
      </c>
      <c r="H419">
        <f t="shared" si="12"/>
        <v>-1.3402167802018574E-4</v>
      </c>
      <c r="I419">
        <f t="shared" si="13"/>
        <v>-1.3402167802018574E-4</v>
      </c>
    </row>
    <row r="420" spans="1:9" x14ac:dyDescent="0.35">
      <c r="A420" s="1">
        <v>40966</v>
      </c>
      <c r="B420">
        <v>12981.12988</v>
      </c>
      <c r="C420">
        <v>13027.51953</v>
      </c>
      <c r="D420">
        <v>12882.589840000001</v>
      </c>
      <c r="E420">
        <v>12981.509770000001</v>
      </c>
      <c r="F420">
        <v>143530000</v>
      </c>
      <c r="G420">
        <v>12981.509770000001</v>
      </c>
      <c r="H420">
        <f t="shared" si="12"/>
        <v>-1.1094781831626694E-4</v>
      </c>
      <c r="I420">
        <f t="shared" si="13"/>
        <v>-1.1094781831626694E-4</v>
      </c>
    </row>
    <row r="421" spans="1:9" x14ac:dyDescent="0.35">
      <c r="A421" s="1">
        <v>40967</v>
      </c>
      <c r="B421">
        <v>12976.740229999999</v>
      </c>
      <c r="C421">
        <v>13021.509770000001</v>
      </c>
      <c r="D421">
        <v>12952.820309999999</v>
      </c>
      <c r="E421">
        <v>13005.12012</v>
      </c>
      <c r="F421">
        <v>114490000</v>
      </c>
      <c r="G421">
        <v>13005.12012</v>
      </c>
      <c r="H421">
        <f t="shared" si="12"/>
        <v>1.8187676486260515E-3</v>
      </c>
      <c r="I421">
        <f t="shared" si="13"/>
        <v>1.8187676486260515E-3</v>
      </c>
    </row>
    <row r="422" spans="1:9" x14ac:dyDescent="0.35">
      <c r="A422" s="1">
        <v>40968</v>
      </c>
      <c r="B422">
        <v>13005.41992</v>
      </c>
      <c r="C422">
        <v>13055.75</v>
      </c>
      <c r="D422">
        <v>12929.660159999999</v>
      </c>
      <c r="E422">
        <v>12952.070309999999</v>
      </c>
      <c r="F422">
        <v>182460000</v>
      </c>
      <c r="G422">
        <v>12952.070309999999</v>
      </c>
      <c r="H422">
        <f t="shared" si="12"/>
        <v>-4.0791480209719459E-3</v>
      </c>
      <c r="I422">
        <f t="shared" si="13"/>
        <v>-4.0791480209719459E-3</v>
      </c>
    </row>
    <row r="423" spans="1:9" x14ac:dyDescent="0.35">
      <c r="A423" s="1">
        <v>40969</v>
      </c>
      <c r="B423">
        <v>12952.29004</v>
      </c>
      <c r="C423">
        <v>13032.66992</v>
      </c>
      <c r="D423">
        <v>12943.059569999999</v>
      </c>
      <c r="E423">
        <v>12980.29981</v>
      </c>
      <c r="F423">
        <v>139670000</v>
      </c>
      <c r="G423">
        <v>12980.29981</v>
      </c>
      <c r="H423">
        <f t="shared" si="12"/>
        <v>2.1795357286013128E-3</v>
      </c>
      <c r="I423">
        <f t="shared" si="13"/>
        <v>2.1795357286013128E-3</v>
      </c>
    </row>
    <row r="424" spans="1:9" x14ac:dyDescent="0.35">
      <c r="A424" s="1">
        <v>40970</v>
      </c>
      <c r="B424">
        <v>12980.75</v>
      </c>
      <c r="C424">
        <v>12997.509770000001</v>
      </c>
      <c r="D424">
        <v>12927.76953</v>
      </c>
      <c r="E424">
        <v>12977.570309999999</v>
      </c>
      <c r="F424">
        <v>93900000</v>
      </c>
      <c r="G424">
        <v>12977.570309999999</v>
      </c>
      <c r="H424">
        <f t="shared" si="12"/>
        <v>-2.102801969102808E-4</v>
      </c>
      <c r="I424">
        <f t="shared" si="13"/>
        <v>-2.102801969102808E-4</v>
      </c>
    </row>
    <row r="425" spans="1:9" x14ac:dyDescent="0.35">
      <c r="A425" s="1">
        <v>40973</v>
      </c>
      <c r="B425">
        <v>12977.339840000001</v>
      </c>
      <c r="C425">
        <v>12977.339840000001</v>
      </c>
      <c r="D425">
        <v>12883.910159999999</v>
      </c>
      <c r="E425">
        <v>12962.809569999999</v>
      </c>
      <c r="F425">
        <v>108630000</v>
      </c>
      <c r="G425">
        <v>12962.809569999999</v>
      </c>
      <c r="H425">
        <f t="shared" si="12"/>
        <v>-1.1374039706512455E-3</v>
      </c>
      <c r="I425">
        <f t="shared" si="13"/>
        <v>-1.1374039706512455E-3</v>
      </c>
    </row>
    <row r="426" spans="1:9" x14ac:dyDescent="0.35">
      <c r="A426" s="1">
        <v>40974</v>
      </c>
      <c r="B426">
        <v>12958.650390000001</v>
      </c>
      <c r="C426">
        <v>12958.73047</v>
      </c>
      <c r="D426">
        <v>12734.860350000001</v>
      </c>
      <c r="E426">
        <v>12759.150390000001</v>
      </c>
      <c r="F426">
        <v>142330000</v>
      </c>
      <c r="G426">
        <v>12759.150390000001</v>
      </c>
      <c r="H426">
        <f t="shared" si="12"/>
        <v>-1.5711036939964763E-2</v>
      </c>
      <c r="I426">
        <f t="shared" si="13"/>
        <v>-1.5711036939964763E-2</v>
      </c>
    </row>
    <row r="427" spans="1:9" x14ac:dyDescent="0.35">
      <c r="A427" s="1">
        <v>40975</v>
      </c>
      <c r="B427">
        <v>12756.12012</v>
      </c>
      <c r="C427">
        <v>12857.73047</v>
      </c>
      <c r="D427">
        <v>12751.509770000001</v>
      </c>
      <c r="E427">
        <v>12837.33008</v>
      </c>
      <c r="F427">
        <v>175110000</v>
      </c>
      <c r="G427">
        <v>12837.33008</v>
      </c>
      <c r="H427">
        <f t="shared" si="12"/>
        <v>6.127342935096404E-3</v>
      </c>
      <c r="I427">
        <f t="shared" si="13"/>
        <v>6.127342935096404E-3</v>
      </c>
    </row>
    <row r="428" spans="1:9" x14ac:dyDescent="0.35">
      <c r="A428" s="1">
        <v>40976</v>
      </c>
      <c r="B428">
        <v>12835.530269999999</v>
      </c>
      <c r="C428">
        <v>12937.190430000001</v>
      </c>
      <c r="D428">
        <v>12835.530269999999</v>
      </c>
      <c r="E428">
        <v>12907.940430000001</v>
      </c>
      <c r="F428">
        <v>103530000</v>
      </c>
      <c r="G428">
        <v>12907.940430000001</v>
      </c>
      <c r="H428">
        <f t="shared" si="12"/>
        <v>5.5003921812378015E-3</v>
      </c>
      <c r="I428">
        <f t="shared" si="13"/>
        <v>5.5003921812378015E-3</v>
      </c>
    </row>
    <row r="429" spans="1:9" x14ac:dyDescent="0.35">
      <c r="A429" s="1">
        <v>40977</v>
      </c>
      <c r="B429">
        <v>12908.62012</v>
      </c>
      <c r="C429">
        <v>12968.79004</v>
      </c>
      <c r="D429">
        <v>12906.429690000001</v>
      </c>
      <c r="E429">
        <v>12922.01953</v>
      </c>
      <c r="F429">
        <v>103240000</v>
      </c>
      <c r="G429">
        <v>12922.01953</v>
      </c>
      <c r="H429">
        <f t="shared" si="12"/>
        <v>1.0907317148192801E-3</v>
      </c>
      <c r="I429">
        <f t="shared" si="13"/>
        <v>1.0907317148192801E-3</v>
      </c>
    </row>
    <row r="430" spans="1:9" x14ac:dyDescent="0.35">
      <c r="A430" s="1">
        <v>40980</v>
      </c>
      <c r="B430">
        <v>12920.58008</v>
      </c>
      <c r="C430">
        <v>12976.360350000001</v>
      </c>
      <c r="D430">
        <v>12919.98047</v>
      </c>
      <c r="E430">
        <v>12959.70996</v>
      </c>
      <c r="F430">
        <v>100000000</v>
      </c>
      <c r="G430">
        <v>12959.70996</v>
      </c>
      <c r="H430">
        <f t="shared" si="12"/>
        <v>2.9167600244294446E-3</v>
      </c>
      <c r="I430">
        <f t="shared" si="13"/>
        <v>2.9167600244294446E-3</v>
      </c>
    </row>
    <row r="431" spans="1:9" x14ac:dyDescent="0.35">
      <c r="A431" s="1">
        <v>40981</v>
      </c>
      <c r="B431">
        <v>12953.200199999999</v>
      </c>
      <c r="C431">
        <v>13180.400390000001</v>
      </c>
      <c r="D431">
        <v>12953.12988</v>
      </c>
      <c r="E431">
        <v>13177.679690000001</v>
      </c>
      <c r="F431">
        <v>163130000</v>
      </c>
      <c r="G431">
        <v>13177.679690000001</v>
      </c>
      <c r="H431">
        <f t="shared" si="12"/>
        <v>1.6819028409799437E-2</v>
      </c>
      <c r="I431">
        <f t="shared" si="13"/>
        <v>1.6819028409799437E-2</v>
      </c>
    </row>
    <row r="432" spans="1:9" x14ac:dyDescent="0.35">
      <c r="A432" s="1">
        <v>40982</v>
      </c>
      <c r="B432">
        <v>13177.150390000001</v>
      </c>
      <c r="C432">
        <v>13221.26953</v>
      </c>
      <c r="D432">
        <v>13166.25</v>
      </c>
      <c r="E432">
        <v>13194.099609999999</v>
      </c>
      <c r="F432">
        <v>163610000</v>
      </c>
      <c r="G432">
        <v>13194.099609999999</v>
      </c>
      <c r="H432">
        <f t="shared" si="12"/>
        <v>1.2460403034730658E-3</v>
      </c>
      <c r="I432">
        <f t="shared" si="13"/>
        <v>1.2460403034730658E-3</v>
      </c>
    </row>
    <row r="433" spans="1:9" x14ac:dyDescent="0.35">
      <c r="A433" s="1">
        <v>40983</v>
      </c>
      <c r="B433">
        <v>13192.969730000001</v>
      </c>
      <c r="C433">
        <v>13253.509770000001</v>
      </c>
      <c r="D433">
        <v>13170.190430000001</v>
      </c>
      <c r="E433">
        <v>13252.759770000001</v>
      </c>
      <c r="F433">
        <v>161650000</v>
      </c>
      <c r="G433">
        <v>13252.759770000001</v>
      </c>
      <c r="H433">
        <f t="shared" si="12"/>
        <v>4.445938846447838E-3</v>
      </c>
      <c r="I433">
        <f t="shared" si="13"/>
        <v>4.445938846447838E-3</v>
      </c>
    </row>
    <row r="434" spans="1:9" x14ac:dyDescent="0.35">
      <c r="A434" s="1">
        <v>40984</v>
      </c>
      <c r="B434">
        <v>13253.509770000001</v>
      </c>
      <c r="C434">
        <v>13289.08008</v>
      </c>
      <c r="D434">
        <v>13231.450199999999</v>
      </c>
      <c r="E434">
        <v>13232.62012</v>
      </c>
      <c r="F434">
        <v>392620000</v>
      </c>
      <c r="G434">
        <v>13232.62012</v>
      </c>
      <c r="H434">
        <f t="shared" si="12"/>
        <v>-1.5196570638510098E-3</v>
      </c>
      <c r="I434">
        <f t="shared" si="13"/>
        <v>-1.5196570638510098E-3</v>
      </c>
    </row>
    <row r="435" spans="1:9" x14ac:dyDescent="0.35">
      <c r="A435" s="1">
        <v>40987</v>
      </c>
      <c r="B435">
        <v>13231.940430000001</v>
      </c>
      <c r="C435">
        <v>13269.70996</v>
      </c>
      <c r="D435">
        <v>13208.62988</v>
      </c>
      <c r="E435">
        <v>13239.12988</v>
      </c>
      <c r="F435">
        <v>147120000</v>
      </c>
      <c r="G435">
        <v>13239.12988</v>
      </c>
      <c r="H435">
        <f t="shared" si="12"/>
        <v>4.9194792421811205E-4</v>
      </c>
      <c r="I435">
        <f t="shared" si="13"/>
        <v>4.9194792421811205E-4</v>
      </c>
    </row>
    <row r="436" spans="1:9" x14ac:dyDescent="0.35">
      <c r="A436" s="1">
        <v>40988</v>
      </c>
      <c r="B436">
        <v>13238.450199999999</v>
      </c>
      <c r="C436">
        <v>13238.450199999999</v>
      </c>
      <c r="D436">
        <v>13123.37988</v>
      </c>
      <c r="E436">
        <v>13170.190430000001</v>
      </c>
      <c r="F436">
        <v>131660000</v>
      </c>
      <c r="G436">
        <v>13170.190430000001</v>
      </c>
      <c r="H436">
        <f t="shared" si="12"/>
        <v>-5.2072493150886624E-3</v>
      </c>
      <c r="I436">
        <f t="shared" si="13"/>
        <v>-5.2072493150886624E-3</v>
      </c>
    </row>
    <row r="437" spans="1:9" x14ac:dyDescent="0.35">
      <c r="A437" s="1">
        <v>40989</v>
      </c>
      <c r="B437">
        <v>13170.79004</v>
      </c>
      <c r="C437">
        <v>13190.01953</v>
      </c>
      <c r="D437">
        <v>13112.929690000001</v>
      </c>
      <c r="E437">
        <v>13124.62012</v>
      </c>
      <c r="F437">
        <v>124860000</v>
      </c>
      <c r="G437">
        <v>13124.62012</v>
      </c>
      <c r="H437">
        <f t="shared" si="12"/>
        <v>-3.4601101815656108E-3</v>
      </c>
      <c r="I437">
        <f t="shared" si="13"/>
        <v>-3.4601101815656108E-3</v>
      </c>
    </row>
    <row r="438" spans="1:9" x14ac:dyDescent="0.35">
      <c r="A438" s="1">
        <v>40990</v>
      </c>
      <c r="B438">
        <v>13124.400390000001</v>
      </c>
      <c r="C438">
        <v>13124.469730000001</v>
      </c>
      <c r="D438">
        <v>13017.41992</v>
      </c>
      <c r="E438">
        <v>13046.139649999999</v>
      </c>
      <c r="F438">
        <v>122060000</v>
      </c>
      <c r="G438">
        <v>13046.139649999999</v>
      </c>
      <c r="H438">
        <f t="shared" si="12"/>
        <v>-5.9796374510228817E-3</v>
      </c>
      <c r="I438">
        <f t="shared" si="13"/>
        <v>-5.9796374510228817E-3</v>
      </c>
    </row>
    <row r="439" spans="1:9" x14ac:dyDescent="0.35">
      <c r="A439" s="1">
        <v>40991</v>
      </c>
      <c r="B439">
        <v>13045.990229999999</v>
      </c>
      <c r="C439">
        <v>13099.910159999999</v>
      </c>
      <c r="D439">
        <v>13002.76953</v>
      </c>
      <c r="E439">
        <v>13080.73047</v>
      </c>
      <c r="F439">
        <v>129930000</v>
      </c>
      <c r="G439">
        <v>13080.73047</v>
      </c>
      <c r="H439">
        <f t="shared" si="12"/>
        <v>2.6514218709901101E-3</v>
      </c>
      <c r="I439">
        <f t="shared" si="13"/>
        <v>2.6514218709901101E-3</v>
      </c>
    </row>
    <row r="440" spans="1:9" x14ac:dyDescent="0.35">
      <c r="A440" s="1">
        <v>40994</v>
      </c>
      <c r="B440">
        <v>13082.62012</v>
      </c>
      <c r="C440">
        <v>13243.860350000001</v>
      </c>
      <c r="D440">
        <v>13082.389649999999</v>
      </c>
      <c r="E440">
        <v>13241.62988</v>
      </c>
      <c r="F440">
        <v>122080000</v>
      </c>
      <c r="G440">
        <v>13241.62988</v>
      </c>
      <c r="H440">
        <f t="shared" si="12"/>
        <v>1.2300491197262623E-2</v>
      </c>
      <c r="I440">
        <f t="shared" si="13"/>
        <v>1.2300491197262623E-2</v>
      </c>
    </row>
    <row r="441" spans="1:9" x14ac:dyDescent="0.35">
      <c r="A441" s="1">
        <v>40995</v>
      </c>
      <c r="B441">
        <v>13242.089840000001</v>
      </c>
      <c r="C441">
        <v>13264.98047</v>
      </c>
      <c r="D441">
        <v>13194.33008</v>
      </c>
      <c r="E441">
        <v>13197.73047</v>
      </c>
      <c r="F441">
        <v>129280000</v>
      </c>
      <c r="G441">
        <v>13197.73047</v>
      </c>
      <c r="H441">
        <f t="shared" si="12"/>
        <v>-3.3152572906682081E-3</v>
      </c>
      <c r="I441">
        <f t="shared" si="13"/>
        <v>-3.3152572906682081E-3</v>
      </c>
    </row>
    <row r="442" spans="1:9" x14ac:dyDescent="0.35">
      <c r="A442" s="1">
        <v>40996</v>
      </c>
      <c r="B442">
        <v>13195.389649999999</v>
      </c>
      <c r="C442">
        <v>13212.639649999999</v>
      </c>
      <c r="D442">
        <v>13069.259770000001</v>
      </c>
      <c r="E442">
        <v>13126.20996</v>
      </c>
      <c r="F442">
        <v>141540000</v>
      </c>
      <c r="G442">
        <v>13126.20996</v>
      </c>
      <c r="H442">
        <f t="shared" si="12"/>
        <v>-5.4191521915510285E-3</v>
      </c>
      <c r="I442">
        <f t="shared" si="13"/>
        <v>-5.4191521915510285E-3</v>
      </c>
    </row>
    <row r="443" spans="1:9" x14ac:dyDescent="0.35">
      <c r="A443" s="1">
        <v>40997</v>
      </c>
      <c r="B443">
        <v>13125.990229999999</v>
      </c>
      <c r="C443">
        <v>13151.570309999999</v>
      </c>
      <c r="D443">
        <v>13032.66992</v>
      </c>
      <c r="E443">
        <v>13145.820309999999</v>
      </c>
      <c r="F443">
        <v>136250000</v>
      </c>
      <c r="G443">
        <v>13145.820309999999</v>
      </c>
      <c r="H443">
        <f t="shared" si="12"/>
        <v>1.493984178202115E-3</v>
      </c>
      <c r="I443">
        <f t="shared" si="13"/>
        <v>1.493984178202115E-3</v>
      </c>
    </row>
    <row r="444" spans="1:9" x14ac:dyDescent="0.35">
      <c r="A444" s="1">
        <v>40998</v>
      </c>
      <c r="B444">
        <v>13147.940430000001</v>
      </c>
      <c r="C444">
        <v>13224.490229999999</v>
      </c>
      <c r="D444">
        <v>13147.780269999999</v>
      </c>
      <c r="E444">
        <v>13212.04004</v>
      </c>
      <c r="F444">
        <v>171190000</v>
      </c>
      <c r="G444">
        <v>13212.04004</v>
      </c>
      <c r="H444">
        <f t="shared" si="12"/>
        <v>5.0373220109837871E-3</v>
      </c>
      <c r="I444">
        <f t="shared" si="13"/>
        <v>5.0373220109837871E-3</v>
      </c>
    </row>
    <row r="445" spans="1:9" x14ac:dyDescent="0.35">
      <c r="A445" s="1">
        <v>41001</v>
      </c>
      <c r="B445">
        <v>13211.360350000001</v>
      </c>
      <c r="C445">
        <v>13297.110350000001</v>
      </c>
      <c r="D445">
        <v>13153.690430000001</v>
      </c>
      <c r="E445">
        <v>13264.490229999999</v>
      </c>
      <c r="F445">
        <v>108790000</v>
      </c>
      <c r="G445">
        <v>13264.490229999999</v>
      </c>
      <c r="H445">
        <f t="shared" si="12"/>
        <v>3.9698782202600381E-3</v>
      </c>
      <c r="I445">
        <f t="shared" si="13"/>
        <v>3.9698782202600381E-3</v>
      </c>
    </row>
    <row r="446" spans="1:9" x14ac:dyDescent="0.35">
      <c r="A446" s="1">
        <v>41002</v>
      </c>
      <c r="B446">
        <v>13258.95996</v>
      </c>
      <c r="C446">
        <v>13265.360350000001</v>
      </c>
      <c r="D446">
        <v>13131.20996</v>
      </c>
      <c r="E446">
        <v>13199.54981</v>
      </c>
      <c r="F446">
        <v>123980000</v>
      </c>
      <c r="G446">
        <v>13199.54981</v>
      </c>
      <c r="H446">
        <f t="shared" si="12"/>
        <v>-4.8958097050065827E-3</v>
      </c>
      <c r="I446">
        <f t="shared" si="13"/>
        <v>-4.8958097050065827E-3</v>
      </c>
    </row>
    <row r="447" spans="1:9" x14ac:dyDescent="0.35">
      <c r="A447" s="1">
        <v>41003</v>
      </c>
      <c r="B447">
        <v>13198.190430000001</v>
      </c>
      <c r="C447">
        <v>13198.190430000001</v>
      </c>
      <c r="D447">
        <v>13020.860350000001</v>
      </c>
      <c r="E447">
        <v>13074.75</v>
      </c>
      <c r="F447">
        <v>125000000</v>
      </c>
      <c r="G447">
        <v>13074.75</v>
      </c>
      <c r="H447">
        <f t="shared" si="12"/>
        <v>-9.4548535212505419E-3</v>
      </c>
      <c r="I447">
        <f t="shared" si="13"/>
        <v>-9.4548535212505419E-3</v>
      </c>
    </row>
    <row r="448" spans="1:9" x14ac:dyDescent="0.35">
      <c r="A448" s="1">
        <v>41004</v>
      </c>
      <c r="B448">
        <v>13067.179690000001</v>
      </c>
      <c r="C448">
        <v>13088.110350000001</v>
      </c>
      <c r="D448">
        <v>13012.45996</v>
      </c>
      <c r="E448">
        <v>13060.139649999999</v>
      </c>
      <c r="F448">
        <v>109530000</v>
      </c>
      <c r="G448">
        <v>13060.139649999999</v>
      </c>
      <c r="H448">
        <f t="shared" si="12"/>
        <v>-1.117447752347145E-3</v>
      </c>
      <c r="I448">
        <f t="shared" si="13"/>
        <v>-1.117447752347145E-3</v>
      </c>
    </row>
    <row r="449" spans="1:9" x14ac:dyDescent="0.35">
      <c r="A449" s="1">
        <v>41008</v>
      </c>
      <c r="B449">
        <v>13057.570309999999</v>
      </c>
      <c r="C449">
        <v>13057.719730000001</v>
      </c>
      <c r="D449">
        <v>12903.780269999999</v>
      </c>
      <c r="E449">
        <v>12929.589840000001</v>
      </c>
      <c r="F449">
        <v>105580000</v>
      </c>
      <c r="G449">
        <v>12929.589840000001</v>
      </c>
      <c r="H449">
        <f t="shared" si="12"/>
        <v>-9.9960500805210475E-3</v>
      </c>
      <c r="I449">
        <f t="shared" si="13"/>
        <v>-9.9960500805210475E-3</v>
      </c>
    </row>
    <row r="450" spans="1:9" x14ac:dyDescent="0.35">
      <c r="A450" s="1">
        <v>41009</v>
      </c>
      <c r="B450">
        <v>12929.440430000001</v>
      </c>
      <c r="C450">
        <v>12929.589840000001</v>
      </c>
      <c r="D450">
        <v>12710.559569999999</v>
      </c>
      <c r="E450">
        <v>12715.929690000001</v>
      </c>
      <c r="F450">
        <v>159290000</v>
      </c>
      <c r="G450">
        <v>12715.929690000001</v>
      </c>
      <c r="H450">
        <f t="shared" si="12"/>
        <v>-1.6524897745712225E-2</v>
      </c>
      <c r="I450">
        <f t="shared" si="13"/>
        <v>-1.6524897745712225E-2</v>
      </c>
    </row>
    <row r="451" spans="1:9" x14ac:dyDescent="0.35">
      <c r="A451" s="1">
        <v>41010</v>
      </c>
      <c r="B451">
        <v>12716.91992</v>
      </c>
      <c r="C451">
        <v>12844.820309999999</v>
      </c>
      <c r="D451">
        <v>12716.91992</v>
      </c>
      <c r="E451">
        <v>12805.389649999999</v>
      </c>
      <c r="F451">
        <v>125210000</v>
      </c>
      <c r="G451">
        <v>12805.389649999999</v>
      </c>
      <c r="H451">
        <f t="shared" si="12"/>
        <v>7.0352669589193294E-3</v>
      </c>
      <c r="I451">
        <f t="shared" si="13"/>
        <v>7.0352669589193294E-3</v>
      </c>
    </row>
    <row r="452" spans="1:9" x14ac:dyDescent="0.35">
      <c r="A452" s="1">
        <v>41011</v>
      </c>
      <c r="B452">
        <v>12806.450199999999</v>
      </c>
      <c r="C452">
        <v>12986.95996</v>
      </c>
      <c r="D452">
        <v>12806.29981</v>
      </c>
      <c r="E452">
        <v>12986.58008</v>
      </c>
      <c r="F452">
        <v>119780000</v>
      </c>
      <c r="G452">
        <v>12986.58008</v>
      </c>
      <c r="H452">
        <f t="shared" ref="H452:H515" si="14">(E452-E451)/E451</f>
        <v>1.4149544445920127E-2</v>
      </c>
      <c r="I452">
        <f t="shared" ref="I452:I515" si="15">(G452-G451)/G451</f>
        <v>1.4149544445920127E-2</v>
      </c>
    </row>
    <row r="453" spans="1:9" x14ac:dyDescent="0.35">
      <c r="A453" s="1">
        <v>41012</v>
      </c>
      <c r="B453">
        <v>12986.200199999999</v>
      </c>
      <c r="C453">
        <v>12986.349609999999</v>
      </c>
      <c r="D453">
        <v>12845.280269999999</v>
      </c>
      <c r="E453">
        <v>12849.589840000001</v>
      </c>
      <c r="F453">
        <v>140990000</v>
      </c>
      <c r="G453">
        <v>12849.589840000001</v>
      </c>
      <c r="H453">
        <f t="shared" si="14"/>
        <v>-1.0548600105348072E-2</v>
      </c>
      <c r="I453">
        <f t="shared" si="15"/>
        <v>-1.0548600105348072E-2</v>
      </c>
    </row>
    <row r="454" spans="1:9" x14ac:dyDescent="0.35">
      <c r="A454" s="1">
        <v>41015</v>
      </c>
      <c r="B454">
        <v>12850.87988</v>
      </c>
      <c r="C454">
        <v>12986.76953</v>
      </c>
      <c r="D454">
        <v>12850.79981</v>
      </c>
      <c r="E454">
        <v>12921.410159999999</v>
      </c>
      <c r="F454">
        <v>120990000</v>
      </c>
      <c r="G454">
        <v>12921.410159999999</v>
      </c>
      <c r="H454">
        <f t="shared" si="14"/>
        <v>5.5893083665928822E-3</v>
      </c>
      <c r="I454">
        <f t="shared" si="15"/>
        <v>5.5893083665928822E-3</v>
      </c>
    </row>
    <row r="455" spans="1:9" x14ac:dyDescent="0.35">
      <c r="A455" s="1">
        <v>41016</v>
      </c>
      <c r="B455">
        <v>12921.79004</v>
      </c>
      <c r="C455">
        <v>13131.360350000001</v>
      </c>
      <c r="D455">
        <v>12921.79004</v>
      </c>
      <c r="E455">
        <v>13115.54004</v>
      </c>
      <c r="F455">
        <v>115320000</v>
      </c>
      <c r="G455">
        <v>13115.54004</v>
      </c>
      <c r="H455">
        <f t="shared" si="14"/>
        <v>1.5023892717294597E-2</v>
      </c>
      <c r="I455">
        <f t="shared" si="15"/>
        <v>1.5023892717294597E-2</v>
      </c>
    </row>
    <row r="456" spans="1:9" x14ac:dyDescent="0.35">
      <c r="A456" s="1">
        <v>41017</v>
      </c>
      <c r="B456">
        <v>13114.559569999999</v>
      </c>
      <c r="C456">
        <v>13114.559569999999</v>
      </c>
      <c r="D456">
        <v>13027.490229999999</v>
      </c>
      <c r="E456">
        <v>13032.75</v>
      </c>
      <c r="F456">
        <v>113520000</v>
      </c>
      <c r="G456">
        <v>13032.75</v>
      </c>
      <c r="H456">
        <f t="shared" si="14"/>
        <v>-6.3123622624387081E-3</v>
      </c>
      <c r="I456">
        <f t="shared" si="15"/>
        <v>-6.3123622624387081E-3</v>
      </c>
    </row>
    <row r="457" spans="1:9" x14ac:dyDescent="0.35">
      <c r="A457" s="1">
        <v>41018</v>
      </c>
      <c r="B457">
        <v>13028.73047</v>
      </c>
      <c r="C457">
        <v>13080.200199999999</v>
      </c>
      <c r="D457">
        <v>12896.820309999999</v>
      </c>
      <c r="E457">
        <v>12964.099609999999</v>
      </c>
      <c r="F457">
        <v>139810000</v>
      </c>
      <c r="G457">
        <v>12964.099609999999</v>
      </c>
      <c r="H457">
        <f t="shared" si="14"/>
        <v>-5.2675291093591684E-3</v>
      </c>
      <c r="I457">
        <f t="shared" si="15"/>
        <v>-5.2675291093591684E-3</v>
      </c>
    </row>
    <row r="458" spans="1:9" x14ac:dyDescent="0.35">
      <c r="A458" s="1">
        <v>41019</v>
      </c>
      <c r="B458">
        <v>12964.48047</v>
      </c>
      <c r="C458">
        <v>13082.54004</v>
      </c>
      <c r="D458">
        <v>12964.25</v>
      </c>
      <c r="E458">
        <v>13029.259770000001</v>
      </c>
      <c r="F458">
        <v>212080000</v>
      </c>
      <c r="G458">
        <v>13029.259770000001</v>
      </c>
      <c r="H458">
        <f t="shared" si="14"/>
        <v>5.0262001959425918E-3</v>
      </c>
      <c r="I458">
        <f t="shared" si="15"/>
        <v>5.0262001959425918E-3</v>
      </c>
    </row>
    <row r="459" spans="1:9" x14ac:dyDescent="0.35">
      <c r="A459" s="1">
        <v>41022</v>
      </c>
      <c r="B459">
        <v>13028.200199999999</v>
      </c>
      <c r="C459">
        <v>13028.200199999999</v>
      </c>
      <c r="D459">
        <v>12845.58008</v>
      </c>
      <c r="E459">
        <v>12927.16992</v>
      </c>
      <c r="F459">
        <v>139370000</v>
      </c>
      <c r="G459">
        <v>12927.16992</v>
      </c>
      <c r="H459">
        <f t="shared" si="14"/>
        <v>-7.8354297789858477E-3</v>
      </c>
      <c r="I459">
        <f t="shared" si="15"/>
        <v>-7.8354297789858477E-3</v>
      </c>
    </row>
    <row r="460" spans="1:9" x14ac:dyDescent="0.35">
      <c r="A460" s="1">
        <v>41023</v>
      </c>
      <c r="B460">
        <v>12927.76953</v>
      </c>
      <c r="C460">
        <v>13050.29981</v>
      </c>
      <c r="D460">
        <v>12926.490229999999</v>
      </c>
      <c r="E460">
        <v>13001.559569999999</v>
      </c>
      <c r="F460">
        <v>134110000</v>
      </c>
      <c r="G460">
        <v>13001.559569999999</v>
      </c>
      <c r="H460">
        <f t="shared" si="14"/>
        <v>5.7545193929035288E-3</v>
      </c>
      <c r="I460">
        <f t="shared" si="15"/>
        <v>5.7545193929035288E-3</v>
      </c>
    </row>
    <row r="461" spans="1:9" x14ac:dyDescent="0.35">
      <c r="A461" s="1">
        <v>41024</v>
      </c>
      <c r="B461">
        <v>12997.690430000001</v>
      </c>
      <c r="C461">
        <v>13105.700199999999</v>
      </c>
      <c r="D461">
        <v>12993.599609999999</v>
      </c>
      <c r="E461">
        <v>13090.719730000001</v>
      </c>
      <c r="F461">
        <v>135260000</v>
      </c>
      <c r="G461">
        <v>13090.719730000001</v>
      </c>
      <c r="H461">
        <f t="shared" si="14"/>
        <v>6.8576511548453624E-3</v>
      </c>
      <c r="I461">
        <f t="shared" si="15"/>
        <v>6.8576511548453624E-3</v>
      </c>
    </row>
    <row r="462" spans="1:9" x14ac:dyDescent="0.35">
      <c r="A462" s="1">
        <v>41025</v>
      </c>
      <c r="B462">
        <v>13090.110350000001</v>
      </c>
      <c r="C462">
        <v>13227.820309999999</v>
      </c>
      <c r="D462">
        <v>13075.95996</v>
      </c>
      <c r="E462">
        <v>13204.62012</v>
      </c>
      <c r="F462">
        <v>107570000</v>
      </c>
      <c r="G462">
        <v>13204.62012</v>
      </c>
      <c r="H462">
        <f t="shared" si="14"/>
        <v>8.7008500945118684E-3</v>
      </c>
      <c r="I462">
        <f t="shared" si="15"/>
        <v>8.7008500945118684E-3</v>
      </c>
    </row>
    <row r="463" spans="1:9" x14ac:dyDescent="0.35">
      <c r="A463" s="1">
        <v>41026</v>
      </c>
      <c r="B463">
        <v>13204.700199999999</v>
      </c>
      <c r="C463">
        <v>13266.679690000001</v>
      </c>
      <c r="D463">
        <v>13192.20996</v>
      </c>
      <c r="E463">
        <v>13228.309569999999</v>
      </c>
      <c r="F463">
        <v>110850000</v>
      </c>
      <c r="G463">
        <v>13228.309569999999</v>
      </c>
      <c r="H463">
        <f t="shared" si="14"/>
        <v>1.7940273771389534E-3</v>
      </c>
      <c r="I463">
        <f t="shared" si="15"/>
        <v>1.7940273771389534E-3</v>
      </c>
    </row>
    <row r="464" spans="1:9" x14ac:dyDescent="0.35">
      <c r="A464" s="1">
        <v>41029</v>
      </c>
      <c r="B464">
        <v>13228.309569999999</v>
      </c>
      <c r="C464">
        <v>13228.759770000001</v>
      </c>
      <c r="D464">
        <v>13176.009770000001</v>
      </c>
      <c r="E464">
        <v>13213.62988</v>
      </c>
      <c r="F464">
        <v>127870000</v>
      </c>
      <c r="G464">
        <v>13213.62988</v>
      </c>
      <c r="H464">
        <f t="shared" si="14"/>
        <v>-1.1097177551159341E-3</v>
      </c>
      <c r="I464">
        <f t="shared" si="15"/>
        <v>-1.1097177551159341E-3</v>
      </c>
    </row>
    <row r="465" spans="1:9" x14ac:dyDescent="0.35">
      <c r="A465" s="1">
        <v>41030</v>
      </c>
      <c r="B465">
        <v>13214.160159999999</v>
      </c>
      <c r="C465">
        <v>13338.660159999999</v>
      </c>
      <c r="D465">
        <v>13174.650390000001</v>
      </c>
      <c r="E465">
        <v>13279.320309999999</v>
      </c>
      <c r="F465">
        <v>123400000</v>
      </c>
      <c r="G465">
        <v>13279.320309999999</v>
      </c>
      <c r="H465">
        <f t="shared" si="14"/>
        <v>4.9714144104661979E-3</v>
      </c>
      <c r="I465">
        <f t="shared" si="15"/>
        <v>4.9714144104661979E-3</v>
      </c>
    </row>
    <row r="466" spans="1:9" x14ac:dyDescent="0.35">
      <c r="A466" s="1">
        <v>41031</v>
      </c>
      <c r="B466">
        <v>13278.110350000001</v>
      </c>
      <c r="C466">
        <v>13278.110350000001</v>
      </c>
      <c r="D466">
        <v>13192.20996</v>
      </c>
      <c r="E466">
        <v>13268.570309999999</v>
      </c>
      <c r="F466">
        <v>100770000</v>
      </c>
      <c r="G466">
        <v>13268.570309999999</v>
      </c>
      <c r="H466">
        <f t="shared" si="14"/>
        <v>-8.0952938471592602E-4</v>
      </c>
      <c r="I466">
        <f t="shared" si="15"/>
        <v>-8.0952938471592602E-4</v>
      </c>
    </row>
    <row r="467" spans="1:9" x14ac:dyDescent="0.35">
      <c r="A467" s="1">
        <v>41032</v>
      </c>
      <c r="B467">
        <v>13267.589840000001</v>
      </c>
      <c r="C467">
        <v>13284.089840000001</v>
      </c>
      <c r="D467">
        <v>13175.639649999999</v>
      </c>
      <c r="E467">
        <v>13206.589840000001</v>
      </c>
      <c r="F467">
        <v>102090000</v>
      </c>
      <c r="G467">
        <v>13206.589840000001</v>
      </c>
      <c r="H467">
        <f t="shared" si="14"/>
        <v>-4.6712244463358926E-3</v>
      </c>
      <c r="I467">
        <f t="shared" si="15"/>
        <v>-4.6712244463358926E-3</v>
      </c>
    </row>
    <row r="468" spans="1:9" x14ac:dyDescent="0.35">
      <c r="A468" s="1">
        <v>41033</v>
      </c>
      <c r="B468">
        <v>13204.62012</v>
      </c>
      <c r="C468">
        <v>13205</v>
      </c>
      <c r="D468">
        <v>13022.339840000001</v>
      </c>
      <c r="E468">
        <v>13038.26953</v>
      </c>
      <c r="F468">
        <v>113790000</v>
      </c>
      <c r="G468">
        <v>13038.26953</v>
      </c>
      <c r="H468">
        <f t="shared" si="14"/>
        <v>-1.2745175858357768E-2</v>
      </c>
      <c r="I468">
        <f t="shared" si="15"/>
        <v>-1.2745175858357768E-2</v>
      </c>
    </row>
    <row r="469" spans="1:9" x14ac:dyDescent="0.35">
      <c r="A469" s="1">
        <v>41036</v>
      </c>
      <c r="B469">
        <v>13035.849609999999</v>
      </c>
      <c r="C469">
        <v>13049.089840000001</v>
      </c>
      <c r="D469">
        <v>12970</v>
      </c>
      <c r="E469">
        <v>13008.530269999999</v>
      </c>
      <c r="F469">
        <v>110080000</v>
      </c>
      <c r="G469">
        <v>13008.530269999999</v>
      </c>
      <c r="H469">
        <f t="shared" si="14"/>
        <v>-2.2809207871928605E-3</v>
      </c>
      <c r="I469">
        <f t="shared" si="15"/>
        <v>-2.2809207871928605E-3</v>
      </c>
    </row>
    <row r="470" spans="1:9" x14ac:dyDescent="0.35">
      <c r="A470" s="1">
        <v>41037</v>
      </c>
      <c r="B470">
        <v>13000.73047</v>
      </c>
      <c r="C470">
        <v>13000.73047</v>
      </c>
      <c r="D470">
        <v>12810.389649999999</v>
      </c>
      <c r="E470">
        <v>12932.089840000001</v>
      </c>
      <c r="F470">
        <v>138620000</v>
      </c>
      <c r="G470">
        <v>12932.089840000001</v>
      </c>
      <c r="H470">
        <f t="shared" si="14"/>
        <v>-5.8761772785572916E-3</v>
      </c>
      <c r="I470">
        <f t="shared" si="15"/>
        <v>-5.8761772785572916E-3</v>
      </c>
    </row>
    <row r="471" spans="1:9" x14ac:dyDescent="0.35">
      <c r="A471" s="1">
        <v>41038</v>
      </c>
      <c r="B471">
        <v>12921.809569999999</v>
      </c>
      <c r="C471">
        <v>12921.809569999999</v>
      </c>
      <c r="D471">
        <v>12748.48047</v>
      </c>
      <c r="E471">
        <v>12835.059569999999</v>
      </c>
      <c r="F471">
        <v>147460000</v>
      </c>
      <c r="G471">
        <v>12835.059569999999</v>
      </c>
      <c r="H471">
        <f t="shared" si="14"/>
        <v>-7.5030618562421858E-3</v>
      </c>
      <c r="I471">
        <f t="shared" si="15"/>
        <v>-7.5030618562421858E-3</v>
      </c>
    </row>
    <row r="472" spans="1:9" x14ac:dyDescent="0.35">
      <c r="A472" s="1">
        <v>41039</v>
      </c>
      <c r="B472">
        <v>12831.58008</v>
      </c>
      <c r="C472">
        <v>12931.70996</v>
      </c>
      <c r="D472">
        <v>12820.29981</v>
      </c>
      <c r="E472">
        <v>12855.04004</v>
      </c>
      <c r="F472">
        <v>151650000</v>
      </c>
      <c r="G472">
        <v>12855.04004</v>
      </c>
      <c r="H472">
        <f t="shared" si="14"/>
        <v>1.5567103441188332E-3</v>
      </c>
      <c r="I472">
        <f t="shared" si="15"/>
        <v>1.5567103441188332E-3</v>
      </c>
    </row>
    <row r="473" spans="1:9" x14ac:dyDescent="0.35">
      <c r="A473" s="1">
        <v>41040</v>
      </c>
      <c r="B473">
        <v>12851.79004</v>
      </c>
      <c r="C473">
        <v>12918.009770000001</v>
      </c>
      <c r="D473">
        <v>12779.280269999999</v>
      </c>
      <c r="E473">
        <v>12820.599609999999</v>
      </c>
      <c r="F473">
        <v>148370000</v>
      </c>
      <c r="G473">
        <v>12820.599609999999</v>
      </c>
      <c r="H473">
        <f t="shared" si="14"/>
        <v>-2.679138290727608E-3</v>
      </c>
      <c r="I473">
        <f t="shared" si="15"/>
        <v>-2.679138290727608E-3</v>
      </c>
    </row>
    <row r="474" spans="1:9" x14ac:dyDescent="0.35">
      <c r="A474" s="1">
        <v>41043</v>
      </c>
      <c r="B474">
        <v>12818.490229999999</v>
      </c>
      <c r="C474">
        <v>12818.860350000001</v>
      </c>
      <c r="D474">
        <v>12661.48047</v>
      </c>
      <c r="E474">
        <v>12695.349609999999</v>
      </c>
      <c r="F474">
        <v>143190000</v>
      </c>
      <c r="G474">
        <v>12695.349609999999</v>
      </c>
      <c r="H474">
        <f t="shared" si="14"/>
        <v>-9.7694338650358963E-3</v>
      </c>
      <c r="I474">
        <f t="shared" si="15"/>
        <v>-9.7694338650358963E-3</v>
      </c>
    </row>
    <row r="475" spans="1:9" x14ac:dyDescent="0.35">
      <c r="A475" s="1">
        <v>41044</v>
      </c>
      <c r="B475">
        <v>12695.04981</v>
      </c>
      <c r="C475">
        <v>12758.429690000001</v>
      </c>
      <c r="D475">
        <v>12608.160159999999</v>
      </c>
      <c r="E475">
        <v>12632</v>
      </c>
      <c r="F475">
        <v>156060000</v>
      </c>
      <c r="G475">
        <v>12632</v>
      </c>
      <c r="H475">
        <f t="shared" si="14"/>
        <v>-4.9899854628737009E-3</v>
      </c>
      <c r="I475">
        <f t="shared" si="15"/>
        <v>-4.9899854628737009E-3</v>
      </c>
    </row>
    <row r="476" spans="1:9" x14ac:dyDescent="0.35">
      <c r="A476" s="1">
        <v>41045</v>
      </c>
      <c r="B476">
        <v>12617.320309999999</v>
      </c>
      <c r="C476">
        <v>12722.62988</v>
      </c>
      <c r="D476">
        <v>12597.339840000001</v>
      </c>
      <c r="E476">
        <v>12598.54981</v>
      </c>
      <c r="F476">
        <v>143130000</v>
      </c>
      <c r="G476">
        <v>12598.54981</v>
      </c>
      <c r="H476">
        <f t="shared" si="14"/>
        <v>-2.6480517732741897E-3</v>
      </c>
      <c r="I476">
        <f t="shared" si="15"/>
        <v>-2.6480517732741897E-3</v>
      </c>
    </row>
    <row r="477" spans="1:9" x14ac:dyDescent="0.35">
      <c r="A477" s="1">
        <v>41046</v>
      </c>
      <c r="B477">
        <v>12598.320309999999</v>
      </c>
      <c r="C477">
        <v>12611.41992</v>
      </c>
      <c r="D477">
        <v>12440.51953</v>
      </c>
      <c r="E477">
        <v>12442.490229999999</v>
      </c>
      <c r="F477">
        <v>147430000</v>
      </c>
      <c r="G477">
        <v>12442.490229999999</v>
      </c>
      <c r="H477">
        <f t="shared" si="14"/>
        <v>-1.2387106639537983E-2</v>
      </c>
      <c r="I477">
        <f t="shared" si="15"/>
        <v>-1.2387106639537983E-2</v>
      </c>
    </row>
    <row r="478" spans="1:9" x14ac:dyDescent="0.35">
      <c r="A478" s="1">
        <v>41047</v>
      </c>
      <c r="B478">
        <v>12443.01953</v>
      </c>
      <c r="C478">
        <v>12492.969730000001</v>
      </c>
      <c r="D478">
        <v>12336.759770000001</v>
      </c>
      <c r="E478">
        <v>12369.37988</v>
      </c>
      <c r="F478">
        <v>240720000</v>
      </c>
      <c r="G478">
        <v>12369.37988</v>
      </c>
      <c r="H478">
        <f t="shared" si="14"/>
        <v>-5.8758615557296702E-3</v>
      </c>
      <c r="I478">
        <f t="shared" si="15"/>
        <v>-5.8758615557296702E-3</v>
      </c>
    </row>
    <row r="479" spans="1:9" x14ac:dyDescent="0.35">
      <c r="A479" s="1">
        <v>41050</v>
      </c>
      <c r="B479">
        <v>12369.150390000001</v>
      </c>
      <c r="C479">
        <v>12508.110350000001</v>
      </c>
      <c r="D479">
        <v>12367.719730000001</v>
      </c>
      <c r="E479">
        <v>12504.48047</v>
      </c>
      <c r="F479">
        <v>142110000</v>
      </c>
      <c r="G479">
        <v>12504.48047</v>
      </c>
      <c r="H479">
        <f t="shared" si="14"/>
        <v>1.092217971399226E-2</v>
      </c>
      <c r="I479">
        <f t="shared" si="15"/>
        <v>1.092217971399226E-2</v>
      </c>
    </row>
    <row r="480" spans="1:9" x14ac:dyDescent="0.35">
      <c r="A480" s="1">
        <v>41051</v>
      </c>
      <c r="B480">
        <v>12505.37988</v>
      </c>
      <c r="C480">
        <v>12575.95996</v>
      </c>
      <c r="D480">
        <v>12447.33008</v>
      </c>
      <c r="E480">
        <v>12502.809569999999</v>
      </c>
      <c r="F480">
        <v>133650000</v>
      </c>
      <c r="G480">
        <v>12502.809569999999</v>
      </c>
      <c r="H480">
        <f t="shared" si="14"/>
        <v>-1.3362410409690405E-4</v>
      </c>
      <c r="I480">
        <f t="shared" si="15"/>
        <v>-1.3362410409690405E-4</v>
      </c>
    </row>
    <row r="481" spans="1:9" x14ac:dyDescent="0.35">
      <c r="A481" s="1">
        <v>41052</v>
      </c>
      <c r="B481">
        <v>12501.51953</v>
      </c>
      <c r="C481">
        <v>12508.29981</v>
      </c>
      <c r="D481">
        <v>12311.559569999999</v>
      </c>
      <c r="E481">
        <v>12496.150390000001</v>
      </c>
      <c r="F481">
        <v>152190000</v>
      </c>
      <c r="G481">
        <v>12496.150390000001</v>
      </c>
      <c r="H481">
        <f t="shared" si="14"/>
        <v>-5.3261468654031033E-4</v>
      </c>
      <c r="I481">
        <f t="shared" si="15"/>
        <v>-5.3261468654031033E-4</v>
      </c>
    </row>
    <row r="482" spans="1:9" x14ac:dyDescent="0.35">
      <c r="A482" s="1">
        <v>41053</v>
      </c>
      <c r="B482">
        <v>12491.910159999999</v>
      </c>
      <c r="C482">
        <v>12539.589840000001</v>
      </c>
      <c r="D482">
        <v>12419.62988</v>
      </c>
      <c r="E482">
        <v>12529.75</v>
      </c>
      <c r="F482">
        <v>126810000</v>
      </c>
      <c r="G482">
        <v>12529.75</v>
      </c>
      <c r="H482">
        <f t="shared" si="14"/>
        <v>2.6887968655440694E-3</v>
      </c>
      <c r="I482">
        <f t="shared" si="15"/>
        <v>2.6887968655440694E-3</v>
      </c>
    </row>
    <row r="483" spans="1:9" x14ac:dyDescent="0.35">
      <c r="A483" s="1">
        <v>41054</v>
      </c>
      <c r="B483">
        <v>12530.740229999999</v>
      </c>
      <c r="C483">
        <v>12533.12012</v>
      </c>
      <c r="D483">
        <v>12421.530269999999</v>
      </c>
      <c r="E483">
        <v>12454.83008</v>
      </c>
      <c r="F483">
        <v>93000000</v>
      </c>
      <c r="G483">
        <v>12454.83008</v>
      </c>
      <c r="H483">
        <f t="shared" si="14"/>
        <v>-5.9793627167341948E-3</v>
      </c>
      <c r="I483">
        <f t="shared" si="15"/>
        <v>-5.9793627167341948E-3</v>
      </c>
    </row>
    <row r="484" spans="1:9" x14ac:dyDescent="0.35">
      <c r="A484" s="1">
        <v>41058</v>
      </c>
      <c r="B484">
        <v>12454.83008</v>
      </c>
      <c r="C484">
        <v>12611.610350000001</v>
      </c>
      <c r="D484">
        <v>12454.599609999999</v>
      </c>
      <c r="E484">
        <v>12580.690430000001</v>
      </c>
      <c r="F484">
        <v>107510000</v>
      </c>
      <c r="G484">
        <v>12580.690430000001</v>
      </c>
      <c r="H484">
        <f t="shared" si="14"/>
        <v>1.0105344608603512E-2</v>
      </c>
      <c r="I484">
        <f t="shared" si="15"/>
        <v>1.0105344608603512E-2</v>
      </c>
    </row>
    <row r="485" spans="1:9" x14ac:dyDescent="0.35">
      <c r="A485" s="1">
        <v>41059</v>
      </c>
      <c r="B485">
        <v>12579.01953</v>
      </c>
      <c r="C485">
        <v>12579.099609999999</v>
      </c>
      <c r="D485">
        <v>12396.400390000001</v>
      </c>
      <c r="E485">
        <v>12419.860350000001</v>
      </c>
      <c r="F485">
        <v>122830000</v>
      </c>
      <c r="G485">
        <v>12419.860350000001</v>
      </c>
      <c r="H485">
        <f t="shared" si="14"/>
        <v>-1.2783883435879101E-2</v>
      </c>
      <c r="I485">
        <f t="shared" si="15"/>
        <v>-1.2783883435879101E-2</v>
      </c>
    </row>
    <row r="486" spans="1:9" x14ac:dyDescent="0.35">
      <c r="A486" s="1">
        <v>41060</v>
      </c>
      <c r="B486">
        <v>12414.410159999999</v>
      </c>
      <c r="C486">
        <v>12489.87012</v>
      </c>
      <c r="D486">
        <v>12316.48047</v>
      </c>
      <c r="E486">
        <v>12393.450199999999</v>
      </c>
      <c r="F486">
        <v>205140000</v>
      </c>
      <c r="G486">
        <v>12393.450199999999</v>
      </c>
      <c r="H486">
        <f t="shared" si="14"/>
        <v>-2.126445004673625E-3</v>
      </c>
      <c r="I486">
        <f t="shared" si="15"/>
        <v>-2.126445004673625E-3</v>
      </c>
    </row>
    <row r="487" spans="1:9" x14ac:dyDescent="0.35">
      <c r="A487" s="1">
        <v>41061</v>
      </c>
      <c r="B487">
        <v>12391.559569999999</v>
      </c>
      <c r="C487">
        <v>12391.62988</v>
      </c>
      <c r="D487">
        <v>12107.48047</v>
      </c>
      <c r="E487">
        <v>12118.570309999999</v>
      </c>
      <c r="F487">
        <v>162940000</v>
      </c>
      <c r="G487">
        <v>12118.570309999999</v>
      </c>
      <c r="H487">
        <f t="shared" si="14"/>
        <v>-2.2179448463834565E-2</v>
      </c>
      <c r="I487">
        <f t="shared" si="15"/>
        <v>-2.2179448463834565E-2</v>
      </c>
    </row>
    <row r="488" spans="1:9" x14ac:dyDescent="0.35">
      <c r="A488" s="1">
        <v>41064</v>
      </c>
      <c r="B488">
        <v>12119.849609999999</v>
      </c>
      <c r="C488">
        <v>12143.690430000001</v>
      </c>
      <c r="D488">
        <v>12035.089840000001</v>
      </c>
      <c r="E488">
        <v>12101.45996</v>
      </c>
      <c r="F488">
        <v>126440000</v>
      </c>
      <c r="G488">
        <v>12101.45996</v>
      </c>
      <c r="H488">
        <f t="shared" si="14"/>
        <v>-1.4119116003213597E-3</v>
      </c>
      <c r="I488">
        <f t="shared" si="15"/>
        <v>-1.4119116003213597E-3</v>
      </c>
    </row>
    <row r="489" spans="1:9" x14ac:dyDescent="0.35">
      <c r="A489" s="1">
        <v>41065</v>
      </c>
      <c r="B489">
        <v>12101.08008</v>
      </c>
      <c r="C489">
        <v>12147.54981</v>
      </c>
      <c r="D489">
        <v>12072.16992</v>
      </c>
      <c r="E489">
        <v>12127.950199999999</v>
      </c>
      <c r="F489">
        <v>108970000</v>
      </c>
      <c r="G489">
        <v>12127.950199999999</v>
      </c>
      <c r="H489">
        <f t="shared" si="14"/>
        <v>2.1890119115841934E-3</v>
      </c>
      <c r="I489">
        <f t="shared" si="15"/>
        <v>2.1890119115841934E-3</v>
      </c>
    </row>
    <row r="490" spans="1:9" x14ac:dyDescent="0.35">
      <c r="A490" s="1">
        <v>41066</v>
      </c>
      <c r="B490">
        <v>12125</v>
      </c>
      <c r="C490">
        <v>12414.79004</v>
      </c>
      <c r="D490">
        <v>12125</v>
      </c>
      <c r="E490">
        <v>12414.79004</v>
      </c>
      <c r="F490">
        <v>140110000</v>
      </c>
      <c r="G490">
        <v>12414.79004</v>
      </c>
      <c r="H490">
        <f t="shared" si="14"/>
        <v>2.3651139332679694E-2</v>
      </c>
      <c r="I490">
        <f t="shared" si="15"/>
        <v>2.3651139332679694E-2</v>
      </c>
    </row>
    <row r="491" spans="1:9" x14ac:dyDescent="0.35">
      <c r="A491" s="1">
        <v>41067</v>
      </c>
      <c r="B491">
        <v>12416.530269999999</v>
      </c>
      <c r="C491">
        <v>12555.259770000001</v>
      </c>
      <c r="D491">
        <v>12416.530269999999</v>
      </c>
      <c r="E491">
        <v>12460.95996</v>
      </c>
      <c r="F491">
        <v>131150000</v>
      </c>
      <c r="G491">
        <v>12460.95996</v>
      </c>
      <c r="H491">
        <f t="shared" si="14"/>
        <v>3.7189448916367077E-3</v>
      </c>
      <c r="I491">
        <f t="shared" si="15"/>
        <v>3.7189448916367077E-3</v>
      </c>
    </row>
    <row r="492" spans="1:9" x14ac:dyDescent="0.35">
      <c r="A492" s="1">
        <v>41068</v>
      </c>
      <c r="B492">
        <v>12460.809569999999</v>
      </c>
      <c r="C492">
        <v>12554.200199999999</v>
      </c>
      <c r="D492">
        <v>12398.440430000001</v>
      </c>
      <c r="E492">
        <v>12554.200199999999</v>
      </c>
      <c r="F492">
        <v>111810000</v>
      </c>
      <c r="G492">
        <v>12554.200199999999</v>
      </c>
      <c r="H492">
        <f t="shared" si="14"/>
        <v>7.4825888454262534E-3</v>
      </c>
      <c r="I492">
        <f t="shared" si="15"/>
        <v>7.4825888454262534E-3</v>
      </c>
    </row>
    <row r="493" spans="1:9" x14ac:dyDescent="0.35">
      <c r="A493" s="1">
        <v>41071</v>
      </c>
      <c r="B493">
        <v>12553.809569999999</v>
      </c>
      <c r="C493">
        <v>12650.469730000001</v>
      </c>
      <c r="D493">
        <v>12398.48047</v>
      </c>
      <c r="E493">
        <v>12411.23047</v>
      </c>
      <c r="F493">
        <v>121060000</v>
      </c>
      <c r="G493">
        <v>12411.23047</v>
      </c>
      <c r="H493">
        <f t="shared" si="14"/>
        <v>-1.1388198986981178E-2</v>
      </c>
      <c r="I493">
        <f t="shared" si="15"/>
        <v>-1.1388198986981178E-2</v>
      </c>
    </row>
    <row r="494" spans="1:9" x14ac:dyDescent="0.35">
      <c r="A494" s="1">
        <v>41072</v>
      </c>
      <c r="B494">
        <v>12412.070309999999</v>
      </c>
      <c r="C494">
        <v>12577.01953</v>
      </c>
      <c r="D494">
        <v>12411.910159999999</v>
      </c>
      <c r="E494">
        <v>12573.79981</v>
      </c>
      <c r="F494">
        <v>111360000</v>
      </c>
      <c r="G494">
        <v>12573.79981</v>
      </c>
      <c r="H494">
        <f t="shared" si="14"/>
        <v>1.309856749441218E-2</v>
      </c>
      <c r="I494">
        <f t="shared" si="15"/>
        <v>1.309856749441218E-2</v>
      </c>
    </row>
    <row r="495" spans="1:9" x14ac:dyDescent="0.35">
      <c r="A495" s="1">
        <v>41073</v>
      </c>
      <c r="B495">
        <v>12566.37988</v>
      </c>
      <c r="C495">
        <v>12598.25</v>
      </c>
      <c r="D495">
        <v>12453.690430000001</v>
      </c>
      <c r="E495">
        <v>12496.37988</v>
      </c>
      <c r="F495">
        <v>125780000</v>
      </c>
      <c r="G495">
        <v>12496.37988</v>
      </c>
      <c r="H495">
        <f t="shared" si="14"/>
        <v>-6.1572421360190253E-3</v>
      </c>
      <c r="I495">
        <f t="shared" si="15"/>
        <v>-6.1572421360190253E-3</v>
      </c>
    </row>
    <row r="496" spans="1:9" x14ac:dyDescent="0.35">
      <c r="A496" s="1">
        <v>41074</v>
      </c>
      <c r="B496">
        <v>12497.889649999999</v>
      </c>
      <c r="C496">
        <v>12698.679690000001</v>
      </c>
      <c r="D496">
        <v>12497.660159999999</v>
      </c>
      <c r="E496">
        <v>12651.910159999999</v>
      </c>
      <c r="F496">
        <v>128640000</v>
      </c>
      <c r="G496">
        <v>12651.910159999999</v>
      </c>
      <c r="H496">
        <f t="shared" si="14"/>
        <v>1.2446026888868797E-2</v>
      </c>
      <c r="I496">
        <f t="shared" si="15"/>
        <v>1.2446026888868797E-2</v>
      </c>
    </row>
    <row r="497" spans="1:9" x14ac:dyDescent="0.35">
      <c r="A497" s="1">
        <v>41075</v>
      </c>
      <c r="B497">
        <v>12652.20996</v>
      </c>
      <c r="C497">
        <v>12774.700199999999</v>
      </c>
      <c r="D497">
        <v>12651.37988</v>
      </c>
      <c r="E497">
        <v>12767.16992</v>
      </c>
      <c r="F497">
        <v>284290000</v>
      </c>
      <c r="G497">
        <v>12767.16992</v>
      </c>
      <c r="H497">
        <f t="shared" si="14"/>
        <v>9.1100678508138268E-3</v>
      </c>
      <c r="I497">
        <f t="shared" si="15"/>
        <v>9.1100678508138268E-3</v>
      </c>
    </row>
    <row r="498" spans="1:9" x14ac:dyDescent="0.35">
      <c r="A498" s="1">
        <v>41078</v>
      </c>
      <c r="B498">
        <v>12767.01953</v>
      </c>
      <c r="C498">
        <v>12781.929690000001</v>
      </c>
      <c r="D498">
        <v>12696.179690000001</v>
      </c>
      <c r="E498">
        <v>12741.820309999999</v>
      </c>
      <c r="F498">
        <v>111280000</v>
      </c>
      <c r="G498">
        <v>12741.820309999999</v>
      </c>
      <c r="H498">
        <f t="shared" si="14"/>
        <v>-1.9855308701022694E-3</v>
      </c>
      <c r="I498">
        <f t="shared" si="15"/>
        <v>-1.9855308701022694E-3</v>
      </c>
    </row>
    <row r="499" spans="1:9" x14ac:dyDescent="0.35">
      <c r="A499" s="1">
        <v>41079</v>
      </c>
      <c r="B499">
        <v>12744.62012</v>
      </c>
      <c r="C499">
        <v>12898.940430000001</v>
      </c>
      <c r="D499">
        <v>12744.469730000001</v>
      </c>
      <c r="E499">
        <v>12837.33008</v>
      </c>
      <c r="F499">
        <v>125180000</v>
      </c>
      <c r="G499">
        <v>12837.33008</v>
      </c>
      <c r="H499">
        <f t="shared" si="14"/>
        <v>7.4957712223459047E-3</v>
      </c>
      <c r="I499">
        <f t="shared" si="15"/>
        <v>7.4957712223459047E-3</v>
      </c>
    </row>
    <row r="500" spans="1:9" x14ac:dyDescent="0.35">
      <c r="A500" s="1">
        <v>41080</v>
      </c>
      <c r="B500">
        <v>12837.099609999999</v>
      </c>
      <c r="C500">
        <v>12877.179690000001</v>
      </c>
      <c r="D500">
        <v>12744.91992</v>
      </c>
      <c r="E500">
        <v>12824.389649999999</v>
      </c>
      <c r="F500">
        <v>119110000</v>
      </c>
      <c r="G500">
        <v>12824.389649999999</v>
      </c>
      <c r="H500">
        <f t="shared" si="14"/>
        <v>-1.008031258786528E-3</v>
      </c>
      <c r="I500">
        <f t="shared" si="15"/>
        <v>-1.008031258786528E-3</v>
      </c>
    </row>
    <row r="501" spans="1:9" x14ac:dyDescent="0.35">
      <c r="A501" s="1">
        <v>41081</v>
      </c>
      <c r="B501">
        <v>12823.099609999999</v>
      </c>
      <c r="C501">
        <v>12857.389649999999</v>
      </c>
      <c r="D501">
        <v>12561.45996</v>
      </c>
      <c r="E501">
        <v>12573.570309999999</v>
      </c>
      <c r="F501">
        <v>146750000</v>
      </c>
      <c r="G501">
        <v>12573.570309999999</v>
      </c>
      <c r="H501">
        <f t="shared" si="14"/>
        <v>-1.9557994325289395E-2</v>
      </c>
      <c r="I501">
        <f t="shared" si="15"/>
        <v>-1.9557994325289395E-2</v>
      </c>
    </row>
    <row r="502" spans="1:9" x14ac:dyDescent="0.35">
      <c r="A502" s="1">
        <v>41082</v>
      </c>
      <c r="B502">
        <v>12574.820309999999</v>
      </c>
      <c r="C502">
        <v>12674.08008</v>
      </c>
      <c r="D502">
        <v>12574.66992</v>
      </c>
      <c r="E502">
        <v>12640.780269999999</v>
      </c>
      <c r="F502">
        <v>209990000</v>
      </c>
      <c r="G502">
        <v>12640.780269999999</v>
      </c>
      <c r="H502">
        <f t="shared" si="14"/>
        <v>5.3453361569503277E-3</v>
      </c>
      <c r="I502">
        <f t="shared" si="15"/>
        <v>5.3453361569503277E-3</v>
      </c>
    </row>
    <row r="503" spans="1:9" x14ac:dyDescent="0.35">
      <c r="A503" s="1">
        <v>41085</v>
      </c>
      <c r="B503">
        <v>12639.79981</v>
      </c>
      <c r="C503">
        <v>12639.87012</v>
      </c>
      <c r="D503">
        <v>12458.009770000001</v>
      </c>
      <c r="E503">
        <v>12502.660159999999</v>
      </c>
      <c r="F503">
        <v>134090000</v>
      </c>
      <c r="G503">
        <v>12502.660159999999</v>
      </c>
      <c r="H503">
        <f t="shared" si="14"/>
        <v>-1.0926549394090516E-2</v>
      </c>
      <c r="I503">
        <f t="shared" si="15"/>
        <v>-1.0926549394090516E-2</v>
      </c>
    </row>
    <row r="504" spans="1:9" x14ac:dyDescent="0.35">
      <c r="A504" s="1">
        <v>41086</v>
      </c>
      <c r="B504">
        <v>12503.570309999999</v>
      </c>
      <c r="C504">
        <v>12576.410159999999</v>
      </c>
      <c r="D504">
        <v>12452.030269999999</v>
      </c>
      <c r="E504">
        <v>12534.66992</v>
      </c>
      <c r="F504">
        <v>109270000</v>
      </c>
      <c r="G504">
        <v>12534.66992</v>
      </c>
      <c r="H504">
        <f t="shared" si="14"/>
        <v>2.5602359490190948E-3</v>
      </c>
      <c r="I504">
        <f t="shared" si="15"/>
        <v>2.5602359490190948E-3</v>
      </c>
    </row>
    <row r="505" spans="1:9" x14ac:dyDescent="0.35">
      <c r="A505" s="1">
        <v>41087</v>
      </c>
      <c r="B505">
        <v>12532.929690000001</v>
      </c>
      <c r="C505">
        <v>12646.87012</v>
      </c>
      <c r="D505">
        <v>12532.70996</v>
      </c>
      <c r="E505">
        <v>12627.009770000001</v>
      </c>
      <c r="F505">
        <v>97950000</v>
      </c>
      <c r="G505">
        <v>12627.009770000001</v>
      </c>
      <c r="H505">
        <f t="shared" si="14"/>
        <v>7.3667556137768878E-3</v>
      </c>
      <c r="I505">
        <f t="shared" si="15"/>
        <v>7.3667556137768878E-3</v>
      </c>
    </row>
    <row r="506" spans="1:9" x14ac:dyDescent="0.35">
      <c r="A506" s="1">
        <v>41088</v>
      </c>
      <c r="B506">
        <v>12626.25</v>
      </c>
      <c r="C506">
        <v>12626.25</v>
      </c>
      <c r="D506">
        <v>12450.16992</v>
      </c>
      <c r="E506">
        <v>12602.259770000001</v>
      </c>
      <c r="F506">
        <v>125870000</v>
      </c>
      <c r="G506">
        <v>12602.259770000001</v>
      </c>
      <c r="H506">
        <f t="shared" si="14"/>
        <v>-1.9600840144119091E-3</v>
      </c>
      <c r="I506">
        <f t="shared" si="15"/>
        <v>-1.9600840144119091E-3</v>
      </c>
    </row>
    <row r="507" spans="1:9" x14ac:dyDescent="0.35">
      <c r="A507" s="1">
        <v>41089</v>
      </c>
      <c r="B507">
        <v>12604.599609999999</v>
      </c>
      <c r="C507">
        <v>12880.389649999999</v>
      </c>
      <c r="D507">
        <v>12604.530269999999</v>
      </c>
      <c r="E507">
        <v>12880.089840000001</v>
      </c>
      <c r="F507">
        <v>191630000</v>
      </c>
      <c r="G507">
        <v>12880.089840000001</v>
      </c>
      <c r="H507">
        <f t="shared" si="14"/>
        <v>2.2046051666176691E-2</v>
      </c>
      <c r="I507">
        <f t="shared" si="15"/>
        <v>2.2046051666176691E-2</v>
      </c>
    </row>
    <row r="508" spans="1:9" x14ac:dyDescent="0.35">
      <c r="A508" s="1">
        <v>41092</v>
      </c>
      <c r="B508">
        <v>12879.70996</v>
      </c>
      <c r="C508">
        <v>12902.12012</v>
      </c>
      <c r="D508">
        <v>12795.48047</v>
      </c>
      <c r="E508">
        <v>12871.389649999999</v>
      </c>
      <c r="F508">
        <v>109640000</v>
      </c>
      <c r="G508">
        <v>12871.389649999999</v>
      </c>
      <c r="H508">
        <f t="shared" si="14"/>
        <v>-6.7547587851307905E-4</v>
      </c>
      <c r="I508">
        <f t="shared" si="15"/>
        <v>-6.7547587851307905E-4</v>
      </c>
    </row>
    <row r="509" spans="1:9" x14ac:dyDescent="0.35">
      <c r="A509" s="1">
        <v>41093</v>
      </c>
      <c r="B509">
        <v>12868.059569999999</v>
      </c>
      <c r="C509">
        <v>12946.200199999999</v>
      </c>
      <c r="D509">
        <v>12845.280269999999</v>
      </c>
      <c r="E509">
        <v>12943.660159999999</v>
      </c>
      <c r="F509">
        <v>63850000</v>
      </c>
      <c r="G509">
        <v>12943.660159999999</v>
      </c>
      <c r="H509">
        <f t="shared" si="14"/>
        <v>5.6148179773269696E-3</v>
      </c>
      <c r="I509">
        <f t="shared" si="15"/>
        <v>5.6148179773269696E-3</v>
      </c>
    </row>
    <row r="510" spans="1:9" x14ac:dyDescent="0.35">
      <c r="A510" s="1">
        <v>41095</v>
      </c>
      <c r="B510">
        <v>12941.849609999999</v>
      </c>
      <c r="C510">
        <v>12961.29981</v>
      </c>
      <c r="D510">
        <v>12852.240229999999</v>
      </c>
      <c r="E510">
        <v>12896.66992</v>
      </c>
      <c r="F510">
        <v>97800000</v>
      </c>
      <c r="G510">
        <v>12896.66992</v>
      </c>
      <c r="H510">
        <f t="shared" si="14"/>
        <v>-3.6303672546358925E-3</v>
      </c>
      <c r="I510">
        <f t="shared" si="15"/>
        <v>-3.6303672546358925E-3</v>
      </c>
    </row>
    <row r="511" spans="1:9" x14ac:dyDescent="0.35">
      <c r="A511" s="1">
        <v>41096</v>
      </c>
      <c r="B511">
        <v>12889.400390000001</v>
      </c>
      <c r="C511">
        <v>12889.400390000001</v>
      </c>
      <c r="D511">
        <v>12702.990229999999</v>
      </c>
      <c r="E511">
        <v>12772.469730000001</v>
      </c>
      <c r="F511">
        <v>96760000</v>
      </c>
      <c r="G511">
        <v>12772.469730000001</v>
      </c>
      <c r="H511">
        <f t="shared" si="14"/>
        <v>-9.6304077541281737E-3</v>
      </c>
      <c r="I511">
        <f t="shared" si="15"/>
        <v>-9.6304077541281737E-3</v>
      </c>
    </row>
    <row r="512" spans="1:9" x14ac:dyDescent="0.35">
      <c r="A512" s="1">
        <v>41099</v>
      </c>
      <c r="B512">
        <v>12772.01953</v>
      </c>
      <c r="C512">
        <v>12772.01953</v>
      </c>
      <c r="D512">
        <v>12686.570309999999</v>
      </c>
      <c r="E512">
        <v>12736.29004</v>
      </c>
      <c r="F512">
        <v>100150000</v>
      </c>
      <c r="G512">
        <v>12736.29004</v>
      </c>
      <c r="H512">
        <f t="shared" si="14"/>
        <v>-2.8326307100201556E-3</v>
      </c>
      <c r="I512">
        <f t="shared" si="15"/>
        <v>-2.8326307100201556E-3</v>
      </c>
    </row>
    <row r="513" spans="1:9" x14ac:dyDescent="0.35">
      <c r="A513" s="1">
        <v>41100</v>
      </c>
      <c r="B513">
        <v>12733.87012</v>
      </c>
      <c r="C513">
        <v>12830.29004</v>
      </c>
      <c r="D513">
        <v>12606.910159999999</v>
      </c>
      <c r="E513">
        <v>12653.12012</v>
      </c>
      <c r="F513">
        <v>114760000</v>
      </c>
      <c r="G513">
        <v>12653.12012</v>
      </c>
      <c r="H513">
        <f t="shared" si="14"/>
        <v>-6.5301527947930023E-3</v>
      </c>
      <c r="I513">
        <f t="shared" si="15"/>
        <v>-6.5301527947930023E-3</v>
      </c>
    </row>
    <row r="514" spans="1:9" x14ac:dyDescent="0.35">
      <c r="A514" s="1">
        <v>41101</v>
      </c>
      <c r="B514">
        <v>12653.04004</v>
      </c>
      <c r="C514">
        <v>12661.969730000001</v>
      </c>
      <c r="D514">
        <v>12534.33008</v>
      </c>
      <c r="E514">
        <v>12604.530269999999</v>
      </c>
      <c r="F514">
        <v>128420000</v>
      </c>
      <c r="G514">
        <v>12604.530269999999</v>
      </c>
      <c r="H514">
        <f t="shared" si="14"/>
        <v>-3.8401476899912888E-3</v>
      </c>
      <c r="I514">
        <f t="shared" si="15"/>
        <v>-3.8401476899912888E-3</v>
      </c>
    </row>
    <row r="515" spans="1:9" x14ac:dyDescent="0.35">
      <c r="A515" s="1">
        <v>41102</v>
      </c>
      <c r="B515">
        <v>12602.70996</v>
      </c>
      <c r="C515">
        <v>12630.639649999999</v>
      </c>
      <c r="D515">
        <v>12492.25</v>
      </c>
      <c r="E515">
        <v>12573.26953</v>
      </c>
      <c r="F515">
        <v>142760000</v>
      </c>
      <c r="G515">
        <v>12573.26953</v>
      </c>
      <c r="H515">
        <f t="shared" si="14"/>
        <v>-2.480119395992352E-3</v>
      </c>
      <c r="I515">
        <f t="shared" si="15"/>
        <v>-2.480119395992352E-3</v>
      </c>
    </row>
    <row r="516" spans="1:9" x14ac:dyDescent="0.35">
      <c r="A516" s="1">
        <v>41103</v>
      </c>
      <c r="B516">
        <v>12573.73047</v>
      </c>
      <c r="C516">
        <v>12784.73047</v>
      </c>
      <c r="D516">
        <v>12573.04004</v>
      </c>
      <c r="E516">
        <v>12777.089840000001</v>
      </c>
      <c r="F516">
        <v>121080000</v>
      </c>
      <c r="G516">
        <v>12777.089840000001</v>
      </c>
      <c r="H516">
        <f t="shared" ref="H516:H579" si="16">(E516-E515)/E515</f>
        <v>1.6210605325343803E-2</v>
      </c>
      <c r="I516">
        <f t="shared" ref="I516:I579" si="17">(G516-G515)/G515</f>
        <v>1.6210605325343803E-2</v>
      </c>
    </row>
    <row r="517" spans="1:9" x14ac:dyDescent="0.35">
      <c r="A517" s="1">
        <v>41106</v>
      </c>
      <c r="B517">
        <v>12776.33008</v>
      </c>
      <c r="C517">
        <v>12779.58008</v>
      </c>
      <c r="D517">
        <v>12690.04981</v>
      </c>
      <c r="E517">
        <v>12727.20996</v>
      </c>
      <c r="F517">
        <v>93500000</v>
      </c>
      <c r="G517">
        <v>12727.20996</v>
      </c>
      <c r="H517">
        <f t="shared" si="16"/>
        <v>-3.90385296062068E-3</v>
      </c>
      <c r="I517">
        <f t="shared" si="17"/>
        <v>-3.90385296062068E-3</v>
      </c>
    </row>
    <row r="518" spans="1:9" x14ac:dyDescent="0.35">
      <c r="A518" s="1">
        <v>41107</v>
      </c>
      <c r="B518">
        <v>12728.73047</v>
      </c>
      <c r="C518">
        <v>12829.23047</v>
      </c>
      <c r="D518">
        <v>12645.099609999999</v>
      </c>
      <c r="E518">
        <v>12805.54004</v>
      </c>
      <c r="F518">
        <v>119620000</v>
      </c>
      <c r="G518">
        <v>12805.54004</v>
      </c>
      <c r="H518">
        <f t="shared" si="16"/>
        <v>6.1545366381305245E-3</v>
      </c>
      <c r="I518">
        <f t="shared" si="17"/>
        <v>6.1545366381305245E-3</v>
      </c>
    </row>
    <row r="519" spans="1:9" x14ac:dyDescent="0.35">
      <c r="A519" s="1">
        <v>41108</v>
      </c>
      <c r="B519">
        <v>12796.98047</v>
      </c>
      <c r="C519">
        <v>12921.940430000001</v>
      </c>
      <c r="D519">
        <v>12754.610350000001</v>
      </c>
      <c r="E519">
        <v>12908.700199999999</v>
      </c>
      <c r="F519">
        <v>130070000</v>
      </c>
      <c r="G519">
        <v>12908.700199999999</v>
      </c>
      <c r="H519">
        <f t="shared" si="16"/>
        <v>8.0559007802688074E-3</v>
      </c>
      <c r="I519">
        <f t="shared" si="17"/>
        <v>8.0559007802688074E-3</v>
      </c>
    </row>
    <row r="520" spans="1:9" x14ac:dyDescent="0.35">
      <c r="A520" s="1">
        <v>41109</v>
      </c>
      <c r="B520">
        <v>12909.610350000001</v>
      </c>
      <c r="C520">
        <v>12977.570309999999</v>
      </c>
      <c r="D520">
        <v>12889.929690000001</v>
      </c>
      <c r="E520">
        <v>12943.360350000001</v>
      </c>
      <c r="F520">
        <v>139480000</v>
      </c>
      <c r="G520">
        <v>12943.360350000001</v>
      </c>
      <c r="H520">
        <f t="shared" si="16"/>
        <v>2.685022462602511E-3</v>
      </c>
      <c r="I520">
        <f t="shared" si="17"/>
        <v>2.685022462602511E-3</v>
      </c>
    </row>
    <row r="521" spans="1:9" x14ac:dyDescent="0.35">
      <c r="A521" s="1">
        <v>41110</v>
      </c>
      <c r="B521">
        <v>12942.679690000001</v>
      </c>
      <c r="C521">
        <v>12942.83008</v>
      </c>
      <c r="D521">
        <v>12810.349609999999</v>
      </c>
      <c r="E521">
        <v>12822.570309999999</v>
      </c>
      <c r="F521">
        <v>210770000</v>
      </c>
      <c r="G521">
        <v>12822.570309999999</v>
      </c>
      <c r="H521">
        <f t="shared" si="16"/>
        <v>-9.3322009689702935E-3</v>
      </c>
      <c r="I521">
        <f t="shared" si="17"/>
        <v>-9.3322009689702935E-3</v>
      </c>
    </row>
    <row r="522" spans="1:9" x14ac:dyDescent="0.35">
      <c r="A522" s="1">
        <v>41113</v>
      </c>
      <c r="B522">
        <v>12820.450199999999</v>
      </c>
      <c r="C522">
        <v>12820.450199999999</v>
      </c>
      <c r="D522">
        <v>12583.410159999999</v>
      </c>
      <c r="E522">
        <v>12721.45996</v>
      </c>
      <c r="F522">
        <v>137760000</v>
      </c>
      <c r="G522">
        <v>12721.45996</v>
      </c>
      <c r="H522">
        <f t="shared" si="16"/>
        <v>-7.8853418273827358E-3</v>
      </c>
      <c r="I522">
        <f t="shared" si="17"/>
        <v>-7.8853418273827358E-3</v>
      </c>
    </row>
    <row r="523" spans="1:9" x14ac:dyDescent="0.35">
      <c r="A523" s="1">
        <v>41114</v>
      </c>
      <c r="B523">
        <v>12720.929690000001</v>
      </c>
      <c r="C523">
        <v>12730.089840000001</v>
      </c>
      <c r="D523">
        <v>12521.839840000001</v>
      </c>
      <c r="E523">
        <v>12617.320309999999</v>
      </c>
      <c r="F523">
        <v>131530000</v>
      </c>
      <c r="G523">
        <v>12617.320309999999</v>
      </c>
      <c r="H523">
        <f t="shared" si="16"/>
        <v>-8.1861398241590642E-3</v>
      </c>
      <c r="I523">
        <f t="shared" si="17"/>
        <v>-8.1861398241590642E-3</v>
      </c>
    </row>
    <row r="524" spans="1:9" x14ac:dyDescent="0.35">
      <c r="A524" s="1">
        <v>41115</v>
      </c>
      <c r="B524">
        <v>12617.76953</v>
      </c>
      <c r="C524">
        <v>12732.76953</v>
      </c>
      <c r="D524">
        <v>12617.62012</v>
      </c>
      <c r="E524">
        <v>12676.04981</v>
      </c>
      <c r="F524">
        <v>127320000</v>
      </c>
      <c r="G524">
        <v>12676.04981</v>
      </c>
      <c r="H524">
        <f t="shared" si="16"/>
        <v>4.6546729857887938E-3</v>
      </c>
      <c r="I524">
        <f t="shared" si="17"/>
        <v>4.6546729857887938E-3</v>
      </c>
    </row>
    <row r="525" spans="1:9" x14ac:dyDescent="0.35">
      <c r="A525" s="1">
        <v>41116</v>
      </c>
      <c r="B525">
        <v>12680.589840000001</v>
      </c>
      <c r="C525">
        <v>12931.219730000001</v>
      </c>
      <c r="D525">
        <v>12680.589840000001</v>
      </c>
      <c r="E525">
        <v>12887.929690000001</v>
      </c>
      <c r="F525">
        <v>133620000</v>
      </c>
      <c r="G525">
        <v>12887.929690000001</v>
      </c>
      <c r="H525">
        <f t="shared" si="16"/>
        <v>1.6714976919138536E-2</v>
      </c>
      <c r="I525">
        <f t="shared" si="17"/>
        <v>1.6714976919138536E-2</v>
      </c>
    </row>
    <row r="526" spans="1:9" x14ac:dyDescent="0.35">
      <c r="A526" s="1">
        <v>41117</v>
      </c>
      <c r="B526">
        <v>12888.910159999999</v>
      </c>
      <c r="C526">
        <v>13117.740229999999</v>
      </c>
      <c r="D526">
        <v>12888.530269999999</v>
      </c>
      <c r="E526">
        <v>13075.660159999999</v>
      </c>
      <c r="F526">
        <v>161510000</v>
      </c>
      <c r="G526">
        <v>13075.660159999999</v>
      </c>
      <c r="H526">
        <f t="shared" si="16"/>
        <v>1.4566379124931321E-2</v>
      </c>
      <c r="I526">
        <f t="shared" si="17"/>
        <v>1.4566379124931321E-2</v>
      </c>
    </row>
    <row r="527" spans="1:9" x14ac:dyDescent="0.35">
      <c r="A527" s="1">
        <v>41120</v>
      </c>
      <c r="B527">
        <v>13075.349609999999</v>
      </c>
      <c r="C527">
        <v>13128.639649999999</v>
      </c>
      <c r="D527">
        <v>13042.849609999999</v>
      </c>
      <c r="E527">
        <v>13073.009770000001</v>
      </c>
      <c r="F527">
        <v>91730000</v>
      </c>
      <c r="G527">
        <v>13073.009770000001</v>
      </c>
      <c r="H527">
        <f t="shared" si="16"/>
        <v>-2.0269645796597998E-4</v>
      </c>
      <c r="I527">
        <f t="shared" si="17"/>
        <v>-2.0269645796597998E-4</v>
      </c>
    </row>
    <row r="528" spans="1:9" x14ac:dyDescent="0.35">
      <c r="A528" s="1">
        <v>41121</v>
      </c>
      <c r="B528">
        <v>13071.719730000001</v>
      </c>
      <c r="C528">
        <v>13082.660159999999</v>
      </c>
      <c r="D528">
        <v>13006.48047</v>
      </c>
      <c r="E528">
        <v>13008.679690000001</v>
      </c>
      <c r="F528">
        <v>125980000</v>
      </c>
      <c r="G528">
        <v>13008.679690000001</v>
      </c>
      <c r="H528">
        <f t="shared" si="16"/>
        <v>-4.9208316318729199E-3</v>
      </c>
      <c r="I528">
        <f t="shared" si="17"/>
        <v>-4.9208316318729199E-3</v>
      </c>
    </row>
    <row r="529" spans="1:9" x14ac:dyDescent="0.35">
      <c r="A529" s="1">
        <v>41122</v>
      </c>
      <c r="B529">
        <v>13007.469730000001</v>
      </c>
      <c r="C529">
        <v>13074.83008</v>
      </c>
      <c r="D529">
        <v>12951.160159999999</v>
      </c>
      <c r="E529">
        <v>12976.12988</v>
      </c>
      <c r="F529">
        <v>132780000</v>
      </c>
      <c r="G529">
        <v>12976.12988</v>
      </c>
      <c r="H529">
        <f t="shared" si="16"/>
        <v>-2.5021609245265714E-3</v>
      </c>
      <c r="I529">
        <f t="shared" si="17"/>
        <v>-2.5021609245265714E-3</v>
      </c>
    </row>
    <row r="530" spans="1:9" x14ac:dyDescent="0.35">
      <c r="A530" s="1">
        <v>41123</v>
      </c>
      <c r="B530">
        <v>12969.700199999999</v>
      </c>
      <c r="C530">
        <v>12969.849609999999</v>
      </c>
      <c r="D530">
        <v>12778.900390000001</v>
      </c>
      <c r="E530">
        <v>12878.87988</v>
      </c>
      <c r="F530">
        <v>112770000</v>
      </c>
      <c r="G530">
        <v>12878.87988</v>
      </c>
      <c r="H530">
        <f t="shared" si="16"/>
        <v>-7.4945304107883973E-3</v>
      </c>
      <c r="I530">
        <f t="shared" si="17"/>
        <v>-7.4945304107883973E-3</v>
      </c>
    </row>
    <row r="531" spans="1:9" x14ac:dyDescent="0.35">
      <c r="A531" s="1">
        <v>41124</v>
      </c>
      <c r="B531">
        <v>12884.820309999999</v>
      </c>
      <c r="C531">
        <v>13133.179690000001</v>
      </c>
      <c r="D531">
        <v>12884.820309999999</v>
      </c>
      <c r="E531">
        <v>13096.16992</v>
      </c>
      <c r="F531">
        <v>112390000</v>
      </c>
      <c r="G531">
        <v>13096.16992</v>
      </c>
      <c r="H531">
        <f t="shared" si="16"/>
        <v>1.687181199177392E-2</v>
      </c>
      <c r="I531">
        <f t="shared" si="17"/>
        <v>1.687181199177392E-2</v>
      </c>
    </row>
    <row r="532" spans="1:9" x14ac:dyDescent="0.35">
      <c r="A532" s="1">
        <v>41127</v>
      </c>
      <c r="B532">
        <v>13099.87988</v>
      </c>
      <c r="C532">
        <v>13187.280269999999</v>
      </c>
      <c r="D532">
        <v>13099.719730000001</v>
      </c>
      <c r="E532">
        <v>13117.509770000001</v>
      </c>
      <c r="F532">
        <v>84270000</v>
      </c>
      <c r="G532">
        <v>13117.509770000001</v>
      </c>
      <c r="H532">
        <f t="shared" si="16"/>
        <v>1.6294725962138629E-3</v>
      </c>
      <c r="I532">
        <f t="shared" si="17"/>
        <v>1.6294725962138629E-3</v>
      </c>
    </row>
    <row r="533" spans="1:9" x14ac:dyDescent="0.35">
      <c r="A533" s="1">
        <v>41128</v>
      </c>
      <c r="B533">
        <v>13118.650390000001</v>
      </c>
      <c r="C533">
        <v>13215.969730000001</v>
      </c>
      <c r="D533">
        <v>13118.41992</v>
      </c>
      <c r="E533">
        <v>13168.599609999999</v>
      </c>
      <c r="F533">
        <v>95240000</v>
      </c>
      <c r="G533">
        <v>13168.599609999999</v>
      </c>
      <c r="H533">
        <f t="shared" si="16"/>
        <v>3.8947819285671268E-3</v>
      </c>
      <c r="I533">
        <f t="shared" si="17"/>
        <v>3.8947819285671268E-3</v>
      </c>
    </row>
    <row r="534" spans="1:9" x14ac:dyDescent="0.35">
      <c r="A534" s="1">
        <v>41129</v>
      </c>
      <c r="B534">
        <v>13158.099609999999</v>
      </c>
      <c r="C534">
        <v>13202.650390000001</v>
      </c>
      <c r="D534">
        <v>13115.240229999999</v>
      </c>
      <c r="E534">
        <v>13175.639649999999</v>
      </c>
      <c r="F534">
        <v>84910000</v>
      </c>
      <c r="G534">
        <v>13175.639649999999</v>
      </c>
      <c r="H534">
        <f t="shared" si="16"/>
        <v>5.3460809869667399E-4</v>
      </c>
      <c r="I534">
        <f t="shared" si="17"/>
        <v>5.3460809869667399E-4</v>
      </c>
    </row>
    <row r="535" spans="1:9" x14ac:dyDescent="0.35">
      <c r="A535" s="1">
        <v>41130</v>
      </c>
      <c r="B535">
        <v>13174.73047</v>
      </c>
      <c r="C535">
        <v>13200.23047</v>
      </c>
      <c r="D535">
        <v>13125.089840000001</v>
      </c>
      <c r="E535">
        <v>13165.190430000001</v>
      </c>
      <c r="F535">
        <v>84350000</v>
      </c>
      <c r="G535">
        <v>13165.190430000001</v>
      </c>
      <c r="H535">
        <f t="shared" si="16"/>
        <v>-7.9307117358803946E-4</v>
      </c>
      <c r="I535">
        <f t="shared" si="17"/>
        <v>-7.9307117358803946E-4</v>
      </c>
    </row>
    <row r="536" spans="1:9" x14ac:dyDescent="0.35">
      <c r="A536" s="1">
        <v>41131</v>
      </c>
      <c r="B536">
        <v>13163.150390000001</v>
      </c>
      <c r="C536">
        <v>13208.219730000001</v>
      </c>
      <c r="D536">
        <v>13094.95996</v>
      </c>
      <c r="E536">
        <v>13207.950199999999</v>
      </c>
      <c r="F536">
        <v>86640000</v>
      </c>
      <c r="G536">
        <v>13207.950199999999</v>
      </c>
      <c r="H536">
        <f t="shared" si="16"/>
        <v>3.2479416251025507E-3</v>
      </c>
      <c r="I536">
        <f t="shared" si="17"/>
        <v>3.2479416251025507E-3</v>
      </c>
    </row>
    <row r="537" spans="1:9" x14ac:dyDescent="0.35">
      <c r="A537" s="1">
        <v>41134</v>
      </c>
      <c r="B537">
        <v>13204.929690000001</v>
      </c>
      <c r="C537">
        <v>13205.009770000001</v>
      </c>
      <c r="D537">
        <v>13112.940430000001</v>
      </c>
      <c r="E537">
        <v>13169.429690000001</v>
      </c>
      <c r="F537">
        <v>67550000</v>
      </c>
      <c r="G537">
        <v>13169.429690000001</v>
      </c>
      <c r="H537">
        <f t="shared" si="16"/>
        <v>-2.9164639036872255E-3</v>
      </c>
      <c r="I537">
        <f t="shared" si="17"/>
        <v>-2.9164639036872255E-3</v>
      </c>
    </row>
    <row r="538" spans="1:9" x14ac:dyDescent="0.35">
      <c r="A538" s="1">
        <v>41135</v>
      </c>
      <c r="B538">
        <v>13168.110350000001</v>
      </c>
      <c r="C538">
        <v>13223.009770000001</v>
      </c>
      <c r="D538">
        <v>13142.099609999999</v>
      </c>
      <c r="E538">
        <v>13172.139649999999</v>
      </c>
      <c r="F538">
        <v>84430000</v>
      </c>
      <c r="G538">
        <v>13172.139649999999</v>
      </c>
      <c r="H538">
        <f t="shared" si="16"/>
        <v>2.0577656464927131E-4</v>
      </c>
      <c r="I538">
        <f t="shared" si="17"/>
        <v>2.0577656464927131E-4</v>
      </c>
    </row>
    <row r="539" spans="1:9" x14ac:dyDescent="0.35">
      <c r="A539" s="1">
        <v>41136</v>
      </c>
      <c r="B539">
        <v>13157.469730000001</v>
      </c>
      <c r="C539">
        <v>13192.889649999999</v>
      </c>
      <c r="D539">
        <v>13138.23047</v>
      </c>
      <c r="E539">
        <v>13164.780269999999</v>
      </c>
      <c r="F539">
        <v>77130000</v>
      </c>
      <c r="G539">
        <v>13164.780269999999</v>
      </c>
      <c r="H539">
        <f t="shared" si="16"/>
        <v>-5.5870801521603014E-4</v>
      </c>
      <c r="I539">
        <f t="shared" si="17"/>
        <v>-5.5870801521603014E-4</v>
      </c>
    </row>
    <row r="540" spans="1:9" x14ac:dyDescent="0.35">
      <c r="A540" s="1">
        <v>41137</v>
      </c>
      <c r="B540">
        <v>13163.240229999999</v>
      </c>
      <c r="C540">
        <v>13269.349609999999</v>
      </c>
      <c r="D540">
        <v>13145.849609999999</v>
      </c>
      <c r="E540">
        <v>13250.110350000001</v>
      </c>
      <c r="F540">
        <v>114580000</v>
      </c>
      <c r="G540">
        <v>13250.110350000001</v>
      </c>
      <c r="H540">
        <f t="shared" si="16"/>
        <v>6.4816942060516103E-3</v>
      </c>
      <c r="I540">
        <f t="shared" si="17"/>
        <v>6.4816942060516103E-3</v>
      </c>
    </row>
    <row r="541" spans="1:9" x14ac:dyDescent="0.35">
      <c r="A541" s="1">
        <v>41138</v>
      </c>
      <c r="B541">
        <v>13251.200199999999</v>
      </c>
      <c r="C541">
        <v>13281.320309999999</v>
      </c>
      <c r="D541">
        <v>13244.849609999999</v>
      </c>
      <c r="E541">
        <v>13275.200199999999</v>
      </c>
      <c r="F541">
        <v>138550000</v>
      </c>
      <c r="G541">
        <v>13275.200199999999</v>
      </c>
      <c r="H541">
        <f t="shared" si="16"/>
        <v>1.8935578147844237E-3</v>
      </c>
      <c r="I541">
        <f t="shared" si="17"/>
        <v>1.8935578147844237E-3</v>
      </c>
    </row>
    <row r="542" spans="1:9" x14ac:dyDescent="0.35">
      <c r="A542" s="1">
        <v>41141</v>
      </c>
      <c r="B542">
        <v>13274.58008</v>
      </c>
      <c r="C542">
        <v>13276.150390000001</v>
      </c>
      <c r="D542">
        <v>13230.059569999999</v>
      </c>
      <c r="E542">
        <v>13271.639649999999</v>
      </c>
      <c r="F542">
        <v>87590000</v>
      </c>
      <c r="G542">
        <v>13271.639649999999</v>
      </c>
      <c r="H542">
        <f t="shared" si="16"/>
        <v>-2.6821064438637608E-4</v>
      </c>
      <c r="I542">
        <f t="shared" si="17"/>
        <v>-2.6821064438637608E-4</v>
      </c>
    </row>
    <row r="543" spans="1:9" x14ac:dyDescent="0.35">
      <c r="A543" s="1">
        <v>41142</v>
      </c>
      <c r="B543">
        <v>13272.099609999999</v>
      </c>
      <c r="C543">
        <v>13330.759770000001</v>
      </c>
      <c r="D543">
        <v>13186.599609999999</v>
      </c>
      <c r="E543">
        <v>13203.58008</v>
      </c>
      <c r="F543">
        <v>117060000</v>
      </c>
      <c r="G543">
        <v>13203.58008</v>
      </c>
      <c r="H543">
        <f t="shared" si="16"/>
        <v>-5.1281960477279421E-3</v>
      </c>
      <c r="I543">
        <f t="shared" si="17"/>
        <v>-5.1281960477279421E-3</v>
      </c>
    </row>
    <row r="544" spans="1:9" x14ac:dyDescent="0.35">
      <c r="A544" s="1">
        <v>41143</v>
      </c>
      <c r="B544">
        <v>13198.309569999999</v>
      </c>
      <c r="C544">
        <v>13205.059569999999</v>
      </c>
      <c r="D544">
        <v>13120.339840000001</v>
      </c>
      <c r="E544">
        <v>13172.759770000001</v>
      </c>
      <c r="F544">
        <v>111220000</v>
      </c>
      <c r="G544">
        <v>13172.759770000001</v>
      </c>
      <c r="H544">
        <f t="shared" si="16"/>
        <v>-2.3342388816714895E-3</v>
      </c>
      <c r="I544">
        <f t="shared" si="17"/>
        <v>-2.3342388816714895E-3</v>
      </c>
    </row>
    <row r="545" spans="1:10" x14ac:dyDescent="0.35">
      <c r="A545" s="1">
        <v>41144</v>
      </c>
      <c r="B545">
        <v>13171.37012</v>
      </c>
      <c r="C545">
        <v>13171.37012</v>
      </c>
      <c r="D545">
        <v>13046.45996</v>
      </c>
      <c r="E545">
        <v>13057.45996</v>
      </c>
      <c r="F545">
        <v>108800000</v>
      </c>
      <c r="G545">
        <v>13057.45996</v>
      </c>
      <c r="H545">
        <f t="shared" si="16"/>
        <v>-8.7528970400407163E-3</v>
      </c>
      <c r="I545">
        <f t="shared" si="17"/>
        <v>-8.7528970400407163E-3</v>
      </c>
    </row>
    <row r="546" spans="1:10" x14ac:dyDescent="0.35">
      <c r="A546" s="1">
        <v>41145</v>
      </c>
      <c r="B546">
        <v>13052.820309999999</v>
      </c>
      <c r="C546">
        <v>13175.509770000001</v>
      </c>
      <c r="D546">
        <v>13027.200199999999</v>
      </c>
      <c r="E546">
        <v>13157.969730000001</v>
      </c>
      <c r="F546">
        <v>88030000</v>
      </c>
      <c r="G546">
        <v>13157.969730000001</v>
      </c>
      <c r="H546">
        <f t="shared" si="16"/>
        <v>7.6974978524077791E-3</v>
      </c>
      <c r="I546">
        <f t="shared" si="17"/>
        <v>7.6974978524077791E-3</v>
      </c>
    </row>
    <row r="547" spans="1:10" x14ac:dyDescent="0.35">
      <c r="A547" s="1">
        <v>41148</v>
      </c>
      <c r="B547">
        <v>13157.740229999999</v>
      </c>
      <c r="C547">
        <v>13176.16992</v>
      </c>
      <c r="D547">
        <v>13115.45996</v>
      </c>
      <c r="E547">
        <v>13124.66992</v>
      </c>
      <c r="F547">
        <v>96070000</v>
      </c>
      <c r="G547">
        <v>13124.66992</v>
      </c>
      <c r="H547">
        <f t="shared" si="16"/>
        <v>-2.5307711359205589E-3</v>
      </c>
      <c r="I547">
        <f t="shared" si="17"/>
        <v>-2.5307711359205589E-3</v>
      </c>
    </row>
    <row r="548" spans="1:10" x14ac:dyDescent="0.35">
      <c r="A548" s="1">
        <v>41149</v>
      </c>
      <c r="B548">
        <v>13122.740229999999</v>
      </c>
      <c r="C548">
        <v>13147.320309999999</v>
      </c>
      <c r="D548">
        <v>13081.12012</v>
      </c>
      <c r="E548">
        <v>13102.990229999999</v>
      </c>
      <c r="F548">
        <v>81630000</v>
      </c>
      <c r="G548">
        <v>13102.990229999999</v>
      </c>
      <c r="H548">
        <f t="shared" si="16"/>
        <v>-1.6518274464917626E-3</v>
      </c>
      <c r="I548">
        <f t="shared" si="17"/>
        <v>-1.6518274464917626E-3</v>
      </c>
      <c r="J548" s="16"/>
    </row>
    <row r="549" spans="1:10" x14ac:dyDescent="0.35">
      <c r="A549" s="1">
        <v>41150</v>
      </c>
      <c r="B549">
        <v>13103.45996</v>
      </c>
      <c r="C549">
        <v>13144.809569999999</v>
      </c>
      <c r="D549">
        <v>13081.26953</v>
      </c>
      <c r="E549">
        <v>13107.48047</v>
      </c>
      <c r="F549">
        <v>91530000</v>
      </c>
      <c r="G549">
        <v>13107.48047</v>
      </c>
      <c r="H549">
        <f t="shared" si="16"/>
        <v>3.4268818957983724E-4</v>
      </c>
      <c r="I549">
        <f t="shared" si="17"/>
        <v>3.4268818957983724E-4</v>
      </c>
    </row>
    <row r="550" spans="1:10" x14ac:dyDescent="0.35">
      <c r="A550" s="1">
        <v>41151</v>
      </c>
      <c r="B550">
        <v>13101.29004</v>
      </c>
      <c r="C550">
        <v>13101.37012</v>
      </c>
      <c r="D550">
        <v>12978.910159999999</v>
      </c>
      <c r="E550">
        <v>13000.70996</v>
      </c>
      <c r="F550">
        <v>89980000</v>
      </c>
      <c r="G550">
        <v>13000.70996</v>
      </c>
      <c r="H550">
        <f t="shared" si="16"/>
        <v>-8.1457691464330885E-3</v>
      </c>
      <c r="I550">
        <f t="shared" si="17"/>
        <v>-8.1457691464330885E-3</v>
      </c>
    </row>
    <row r="551" spans="1:10" x14ac:dyDescent="0.35">
      <c r="A551" s="1">
        <v>41152</v>
      </c>
      <c r="B551">
        <v>13002.719730000001</v>
      </c>
      <c r="C551">
        <v>13151.87012</v>
      </c>
      <c r="D551">
        <v>13002.639649999999</v>
      </c>
      <c r="E551">
        <v>13090.839840000001</v>
      </c>
      <c r="F551">
        <v>119780000</v>
      </c>
      <c r="G551">
        <v>13090.839840000001</v>
      </c>
      <c r="H551">
        <f t="shared" si="16"/>
        <v>6.9326890821584343E-3</v>
      </c>
      <c r="I551">
        <f t="shared" si="17"/>
        <v>6.9326890821584343E-3</v>
      </c>
    </row>
    <row r="552" spans="1:10" x14ac:dyDescent="0.35">
      <c r="A552" s="1">
        <v>41156</v>
      </c>
      <c r="B552">
        <v>13092.150390000001</v>
      </c>
      <c r="C552">
        <v>13092.389649999999</v>
      </c>
      <c r="D552">
        <v>12977.089840000001</v>
      </c>
      <c r="E552">
        <v>13035.940430000001</v>
      </c>
      <c r="F552">
        <v>103920000</v>
      </c>
      <c r="G552">
        <v>13035.940430000001</v>
      </c>
      <c r="H552">
        <f t="shared" si="16"/>
        <v>-4.1937271153719945E-3</v>
      </c>
      <c r="I552">
        <f t="shared" si="17"/>
        <v>-4.1937271153719945E-3</v>
      </c>
    </row>
    <row r="553" spans="1:10" x14ac:dyDescent="0.35">
      <c r="A553" s="1">
        <v>41157</v>
      </c>
      <c r="B553">
        <v>13036.089840000001</v>
      </c>
      <c r="C553">
        <v>13095.910159999999</v>
      </c>
      <c r="D553">
        <v>13018.740229999999</v>
      </c>
      <c r="E553">
        <v>13047.48047</v>
      </c>
      <c r="F553">
        <v>92550000</v>
      </c>
      <c r="G553">
        <v>13047.48047</v>
      </c>
      <c r="H553">
        <f t="shared" si="16"/>
        <v>8.8524798513519003E-4</v>
      </c>
      <c r="I553">
        <f t="shared" si="17"/>
        <v>8.8524798513519003E-4</v>
      </c>
    </row>
    <row r="554" spans="1:10" x14ac:dyDescent="0.35">
      <c r="A554" s="1">
        <v>41158</v>
      </c>
      <c r="B554">
        <v>13045.23047</v>
      </c>
      <c r="C554">
        <v>13294.12988</v>
      </c>
      <c r="D554">
        <v>13045.08008</v>
      </c>
      <c r="E554">
        <v>13292</v>
      </c>
      <c r="F554">
        <v>128650000</v>
      </c>
      <c r="G554">
        <v>13292</v>
      </c>
      <c r="H554">
        <f t="shared" si="16"/>
        <v>1.8740746963539969E-2</v>
      </c>
      <c r="I554">
        <f t="shared" si="17"/>
        <v>1.8740746963539969E-2</v>
      </c>
    </row>
    <row r="555" spans="1:10" x14ac:dyDescent="0.35">
      <c r="A555" s="1">
        <v>41159</v>
      </c>
      <c r="B555">
        <v>13289.530269999999</v>
      </c>
      <c r="C555">
        <v>13320.26953</v>
      </c>
      <c r="D555">
        <v>13266.219730000001</v>
      </c>
      <c r="E555">
        <v>13306.639649999999</v>
      </c>
      <c r="F555">
        <v>142210000</v>
      </c>
      <c r="G555">
        <v>13306.639649999999</v>
      </c>
      <c r="H555">
        <f t="shared" si="16"/>
        <v>1.1013880529641262E-3</v>
      </c>
      <c r="I555">
        <f t="shared" si="17"/>
        <v>1.1013880529641262E-3</v>
      </c>
    </row>
    <row r="556" spans="1:10" x14ac:dyDescent="0.35">
      <c r="A556" s="1">
        <v>41162</v>
      </c>
      <c r="B556">
        <v>13308.559569999999</v>
      </c>
      <c r="C556">
        <v>13324.099609999999</v>
      </c>
      <c r="D556">
        <v>13251.389649999999</v>
      </c>
      <c r="E556">
        <v>13254.29004</v>
      </c>
      <c r="F556">
        <v>123810000</v>
      </c>
      <c r="G556">
        <v>13254.29004</v>
      </c>
      <c r="H556">
        <f t="shared" si="16"/>
        <v>-3.9340969152944112E-3</v>
      </c>
      <c r="I556">
        <f t="shared" si="17"/>
        <v>-3.9340969152944112E-3</v>
      </c>
    </row>
    <row r="557" spans="1:10" x14ac:dyDescent="0.35">
      <c r="A557" s="1">
        <v>41163</v>
      </c>
      <c r="B557">
        <v>13254.599609999999</v>
      </c>
      <c r="C557">
        <v>13354.339840000001</v>
      </c>
      <c r="D557">
        <v>13253.20996</v>
      </c>
      <c r="E557">
        <v>13323.360350000001</v>
      </c>
      <c r="F557">
        <v>104920000</v>
      </c>
      <c r="G557">
        <v>13323.360350000001</v>
      </c>
      <c r="H557">
        <f t="shared" si="16"/>
        <v>5.2111663311693287E-3</v>
      </c>
      <c r="I557">
        <f t="shared" si="17"/>
        <v>5.2111663311693287E-3</v>
      </c>
    </row>
    <row r="558" spans="1:10" x14ac:dyDescent="0.35">
      <c r="A558" s="1">
        <v>41164</v>
      </c>
      <c r="B558">
        <v>13321.62012</v>
      </c>
      <c r="C558">
        <v>13373.62012</v>
      </c>
      <c r="D558">
        <v>13317.51953</v>
      </c>
      <c r="E558">
        <v>13333.349609999999</v>
      </c>
      <c r="F558">
        <v>111520000</v>
      </c>
      <c r="G558">
        <v>13333.349609999999</v>
      </c>
      <c r="H558">
        <f t="shared" si="16"/>
        <v>7.4975529728117478E-4</v>
      </c>
      <c r="I558">
        <f t="shared" si="17"/>
        <v>7.4975529728117478E-4</v>
      </c>
    </row>
    <row r="559" spans="1:10" x14ac:dyDescent="0.35">
      <c r="A559" s="1">
        <v>41165</v>
      </c>
      <c r="B559">
        <v>13329.70996</v>
      </c>
      <c r="C559">
        <v>13573.33008</v>
      </c>
      <c r="D559">
        <v>13325.110350000001</v>
      </c>
      <c r="E559">
        <v>13539.860350000001</v>
      </c>
      <c r="F559">
        <v>151770000</v>
      </c>
      <c r="G559">
        <v>13539.860350000001</v>
      </c>
      <c r="H559">
        <f t="shared" si="16"/>
        <v>1.5488286592674257E-2</v>
      </c>
      <c r="I559">
        <f t="shared" si="17"/>
        <v>1.5488286592674257E-2</v>
      </c>
    </row>
    <row r="560" spans="1:10" x14ac:dyDescent="0.35">
      <c r="A560" s="1">
        <v>41166</v>
      </c>
      <c r="B560">
        <v>13540.400390000001</v>
      </c>
      <c r="C560">
        <v>13653.240229999999</v>
      </c>
      <c r="D560">
        <v>13533.940430000001</v>
      </c>
      <c r="E560">
        <v>13593.37012</v>
      </c>
      <c r="F560">
        <v>185160000</v>
      </c>
      <c r="G560">
        <v>13593.37012</v>
      </c>
      <c r="H560">
        <f t="shared" si="16"/>
        <v>3.9520178655312902E-3</v>
      </c>
      <c r="I560">
        <f t="shared" si="17"/>
        <v>3.9520178655312902E-3</v>
      </c>
    </row>
    <row r="561" spans="1:9" x14ac:dyDescent="0.35">
      <c r="A561" s="1">
        <v>41169</v>
      </c>
      <c r="B561">
        <v>13588.570309999999</v>
      </c>
      <c r="C561">
        <v>13593.150390000001</v>
      </c>
      <c r="D561">
        <v>13526.66992</v>
      </c>
      <c r="E561">
        <v>13553.099609999999</v>
      </c>
      <c r="F561">
        <v>128020000</v>
      </c>
      <c r="G561">
        <v>13553.099609999999</v>
      </c>
      <c r="H561">
        <f t="shared" si="16"/>
        <v>-2.962511109790946E-3</v>
      </c>
      <c r="I561">
        <f t="shared" si="17"/>
        <v>-2.962511109790946E-3</v>
      </c>
    </row>
    <row r="562" spans="1:9" x14ac:dyDescent="0.35">
      <c r="A562" s="1">
        <v>41170</v>
      </c>
      <c r="B562">
        <v>13552.33008</v>
      </c>
      <c r="C562">
        <v>13582.12012</v>
      </c>
      <c r="D562">
        <v>13517.809569999999</v>
      </c>
      <c r="E562">
        <v>13564.639649999999</v>
      </c>
      <c r="F562">
        <v>120720000</v>
      </c>
      <c r="G562">
        <v>13564.639649999999</v>
      </c>
      <c r="H562">
        <f t="shared" si="16"/>
        <v>8.5146869218648529E-4</v>
      </c>
      <c r="I562">
        <f t="shared" si="17"/>
        <v>8.5146869218648529E-4</v>
      </c>
    </row>
    <row r="563" spans="1:9" x14ac:dyDescent="0.35">
      <c r="A563" s="1">
        <v>41171</v>
      </c>
      <c r="B563">
        <v>13565.410159999999</v>
      </c>
      <c r="C563">
        <v>13626.48047</v>
      </c>
      <c r="D563">
        <v>13556.740229999999</v>
      </c>
      <c r="E563">
        <v>13577.95996</v>
      </c>
      <c r="F563">
        <v>116210000</v>
      </c>
      <c r="G563">
        <v>13577.95996</v>
      </c>
      <c r="H563">
        <f t="shared" si="16"/>
        <v>9.8198775225119767E-4</v>
      </c>
      <c r="I563">
        <f t="shared" si="17"/>
        <v>9.8198775225119767E-4</v>
      </c>
    </row>
    <row r="564" spans="1:9" x14ac:dyDescent="0.35">
      <c r="A564" s="1">
        <v>41172</v>
      </c>
      <c r="B564">
        <v>13575.16992</v>
      </c>
      <c r="C564">
        <v>13599.01953</v>
      </c>
      <c r="D564">
        <v>13503</v>
      </c>
      <c r="E564">
        <v>13596.929690000001</v>
      </c>
      <c r="F564">
        <v>117910000</v>
      </c>
      <c r="G564">
        <v>13596.929690000001</v>
      </c>
      <c r="H564">
        <f t="shared" si="16"/>
        <v>1.3970972116492165E-3</v>
      </c>
      <c r="I564">
        <f t="shared" si="17"/>
        <v>1.3970972116492165E-3</v>
      </c>
    </row>
    <row r="565" spans="1:9" x14ac:dyDescent="0.35">
      <c r="A565" s="1">
        <v>41173</v>
      </c>
      <c r="B565">
        <v>13597.240229999999</v>
      </c>
      <c r="C565">
        <v>13647.099609999999</v>
      </c>
      <c r="D565">
        <v>13571.530269999999</v>
      </c>
      <c r="E565">
        <v>13579.469730000001</v>
      </c>
      <c r="F565">
        <v>429610000</v>
      </c>
      <c r="G565">
        <v>13579.469730000001</v>
      </c>
      <c r="H565">
        <f t="shared" si="16"/>
        <v>-1.2841104865638337E-3</v>
      </c>
      <c r="I565">
        <f t="shared" si="17"/>
        <v>-1.2841104865638337E-3</v>
      </c>
    </row>
    <row r="566" spans="1:9" x14ac:dyDescent="0.35">
      <c r="A566" s="1">
        <v>41176</v>
      </c>
      <c r="B566">
        <v>13577.849609999999</v>
      </c>
      <c r="C566">
        <v>13601.900390000001</v>
      </c>
      <c r="D566">
        <v>13521.679690000001</v>
      </c>
      <c r="E566">
        <v>13558.91992</v>
      </c>
      <c r="F566">
        <v>120370000</v>
      </c>
      <c r="G566">
        <v>13558.91992</v>
      </c>
      <c r="H566">
        <f t="shared" si="16"/>
        <v>-1.5132998864161415E-3</v>
      </c>
      <c r="I566">
        <f t="shared" si="17"/>
        <v>-1.5132998864161415E-3</v>
      </c>
    </row>
    <row r="567" spans="1:9" x14ac:dyDescent="0.35">
      <c r="A567" s="1">
        <v>41177</v>
      </c>
      <c r="B567">
        <v>13559.91992</v>
      </c>
      <c r="C567">
        <v>13620.20996</v>
      </c>
      <c r="D567">
        <v>13457.25</v>
      </c>
      <c r="E567">
        <v>13457.54981</v>
      </c>
      <c r="F567">
        <v>138630000</v>
      </c>
      <c r="G567">
        <v>13457.54981</v>
      </c>
      <c r="H567">
        <f t="shared" si="16"/>
        <v>-7.4762673279362389E-3</v>
      </c>
      <c r="I567">
        <f t="shared" si="17"/>
        <v>-7.4762673279362389E-3</v>
      </c>
    </row>
    <row r="568" spans="1:9" x14ac:dyDescent="0.35">
      <c r="A568" s="1">
        <v>41178</v>
      </c>
      <c r="B568">
        <v>13458.62988</v>
      </c>
      <c r="C568">
        <v>13480.37012</v>
      </c>
      <c r="D568">
        <v>13406.910159999999</v>
      </c>
      <c r="E568">
        <v>13413.509770000001</v>
      </c>
      <c r="F568">
        <v>124350000</v>
      </c>
      <c r="G568">
        <v>13413.509770000001</v>
      </c>
      <c r="H568">
        <f t="shared" si="16"/>
        <v>-3.2725154743454641E-3</v>
      </c>
      <c r="I568">
        <f t="shared" si="17"/>
        <v>-3.2725154743454641E-3</v>
      </c>
    </row>
    <row r="569" spans="1:9" x14ac:dyDescent="0.35">
      <c r="A569" s="1">
        <v>41179</v>
      </c>
      <c r="B569">
        <v>13413.469730000001</v>
      </c>
      <c r="C569">
        <v>13522.83008</v>
      </c>
      <c r="D569">
        <v>13413.469730000001</v>
      </c>
      <c r="E569">
        <v>13485.969730000001</v>
      </c>
      <c r="F569">
        <v>113990000</v>
      </c>
      <c r="G569">
        <v>13485.969730000001</v>
      </c>
      <c r="H569">
        <f t="shared" si="16"/>
        <v>5.4020134358913679E-3</v>
      </c>
      <c r="I569">
        <f t="shared" si="17"/>
        <v>5.4020134358913679E-3</v>
      </c>
    </row>
    <row r="570" spans="1:9" x14ac:dyDescent="0.35">
      <c r="A570" s="1">
        <v>41180</v>
      </c>
      <c r="B570">
        <v>13485.889649999999</v>
      </c>
      <c r="C570">
        <v>13487.660159999999</v>
      </c>
      <c r="D570">
        <v>13367.26953</v>
      </c>
      <c r="E570">
        <v>13437.12988</v>
      </c>
      <c r="F570">
        <v>146950000</v>
      </c>
      <c r="G570">
        <v>13437.12988</v>
      </c>
      <c r="H570">
        <f t="shared" si="16"/>
        <v>-3.6215304481482247E-3</v>
      </c>
      <c r="I570">
        <f t="shared" si="17"/>
        <v>-3.6215304481482247E-3</v>
      </c>
    </row>
    <row r="571" spans="1:9" x14ac:dyDescent="0.35">
      <c r="A571" s="1">
        <v>41183</v>
      </c>
      <c r="B571">
        <v>13437.660159999999</v>
      </c>
      <c r="C571">
        <v>13598.25</v>
      </c>
      <c r="D571">
        <v>13437.660159999999</v>
      </c>
      <c r="E571">
        <v>13515.110350000001</v>
      </c>
      <c r="F571">
        <v>106120000</v>
      </c>
      <c r="G571">
        <v>13515.110350000001</v>
      </c>
      <c r="H571">
        <f t="shared" si="16"/>
        <v>5.8033576140443183E-3</v>
      </c>
      <c r="I571">
        <f t="shared" si="17"/>
        <v>5.8033576140443183E-3</v>
      </c>
    </row>
    <row r="572" spans="1:9" x14ac:dyDescent="0.35">
      <c r="A572" s="1">
        <v>41184</v>
      </c>
      <c r="B572">
        <v>13515.29981</v>
      </c>
      <c r="C572">
        <v>13567.059569999999</v>
      </c>
      <c r="D572">
        <v>13424.91992</v>
      </c>
      <c r="E572">
        <v>13482.360350000001</v>
      </c>
      <c r="F572">
        <v>90730000</v>
      </c>
      <c r="G572">
        <v>13482.360350000001</v>
      </c>
      <c r="H572">
        <f t="shared" si="16"/>
        <v>-2.4232136587771179E-3</v>
      </c>
      <c r="I572">
        <f t="shared" si="17"/>
        <v>-2.4232136587771179E-3</v>
      </c>
    </row>
    <row r="573" spans="1:9" x14ac:dyDescent="0.35">
      <c r="A573" s="1">
        <v>41185</v>
      </c>
      <c r="B573">
        <v>13479.20996</v>
      </c>
      <c r="C573">
        <v>13536.26953</v>
      </c>
      <c r="D573">
        <v>13439.12012</v>
      </c>
      <c r="E573">
        <v>13494.610350000001</v>
      </c>
      <c r="F573">
        <v>103890000</v>
      </c>
      <c r="G573">
        <v>13494.610350000001</v>
      </c>
      <c r="H573">
        <f t="shared" si="16"/>
        <v>9.0859461414706955E-4</v>
      </c>
      <c r="I573">
        <f t="shared" si="17"/>
        <v>9.0859461414706955E-4</v>
      </c>
    </row>
    <row r="574" spans="1:9" x14ac:dyDescent="0.35">
      <c r="A574" s="1">
        <v>41186</v>
      </c>
      <c r="B574">
        <v>13495.179690000001</v>
      </c>
      <c r="C574">
        <v>13594.33008</v>
      </c>
      <c r="D574">
        <v>13495.179690000001</v>
      </c>
      <c r="E574">
        <v>13575.360350000001</v>
      </c>
      <c r="F574">
        <v>106390000</v>
      </c>
      <c r="G574">
        <v>13575.360350000001</v>
      </c>
      <c r="H574">
        <f t="shared" si="16"/>
        <v>5.9838704420242849E-3</v>
      </c>
      <c r="I574">
        <f t="shared" si="17"/>
        <v>5.9838704420242849E-3</v>
      </c>
    </row>
    <row r="575" spans="1:9" x14ac:dyDescent="0.35">
      <c r="A575" s="1">
        <v>41187</v>
      </c>
      <c r="B575">
        <v>13569.179690000001</v>
      </c>
      <c r="C575">
        <v>13661.87012</v>
      </c>
      <c r="D575">
        <v>13568.75</v>
      </c>
      <c r="E575">
        <v>13610.150390000001</v>
      </c>
      <c r="F575">
        <v>115500000</v>
      </c>
      <c r="G575">
        <v>13610.150390000001</v>
      </c>
      <c r="H575">
        <f t="shared" si="16"/>
        <v>2.5627341818591108E-3</v>
      </c>
      <c r="I575">
        <f t="shared" si="17"/>
        <v>2.5627341818591108E-3</v>
      </c>
    </row>
    <row r="576" spans="1:9" x14ac:dyDescent="0.35">
      <c r="A576" s="1">
        <v>41190</v>
      </c>
      <c r="B576">
        <v>13589.259770000001</v>
      </c>
      <c r="C576">
        <v>13610.37988</v>
      </c>
      <c r="D576">
        <v>13552.089840000001</v>
      </c>
      <c r="E576">
        <v>13583.650390000001</v>
      </c>
      <c r="F576">
        <v>71300000</v>
      </c>
      <c r="G576">
        <v>13583.650390000001</v>
      </c>
      <c r="H576">
        <f t="shared" si="16"/>
        <v>-1.947076207142484E-3</v>
      </c>
      <c r="I576">
        <f t="shared" si="17"/>
        <v>-1.947076207142484E-3</v>
      </c>
    </row>
    <row r="577" spans="1:9" x14ac:dyDescent="0.35">
      <c r="A577" s="1">
        <v>41191</v>
      </c>
      <c r="B577">
        <v>13582.87988</v>
      </c>
      <c r="C577">
        <v>13592.33008</v>
      </c>
      <c r="D577">
        <v>13473.309569999999</v>
      </c>
      <c r="E577">
        <v>13473.530269999999</v>
      </c>
      <c r="F577">
        <v>103630000</v>
      </c>
      <c r="G577">
        <v>13473.530269999999</v>
      </c>
      <c r="H577">
        <f t="shared" si="16"/>
        <v>-8.1068134734290226E-3</v>
      </c>
      <c r="I577">
        <f t="shared" si="17"/>
        <v>-8.1068134734290226E-3</v>
      </c>
    </row>
    <row r="578" spans="1:9" x14ac:dyDescent="0.35">
      <c r="A578" s="1">
        <v>41192</v>
      </c>
      <c r="B578">
        <v>13473.530269999999</v>
      </c>
      <c r="C578">
        <v>13478.83008</v>
      </c>
      <c r="D578">
        <v>13327.62012</v>
      </c>
      <c r="E578">
        <v>13344.969730000001</v>
      </c>
      <c r="F578">
        <v>101120000</v>
      </c>
      <c r="G578">
        <v>13344.969730000001</v>
      </c>
      <c r="H578">
        <f t="shared" si="16"/>
        <v>-9.5417115947889278E-3</v>
      </c>
      <c r="I578">
        <f t="shared" si="17"/>
        <v>-9.5417115947889278E-3</v>
      </c>
    </row>
    <row r="579" spans="1:9" x14ac:dyDescent="0.35">
      <c r="A579" s="1">
        <v>41193</v>
      </c>
      <c r="B579">
        <v>13346.280269999999</v>
      </c>
      <c r="C579">
        <v>13428.490229999999</v>
      </c>
      <c r="D579">
        <v>13326.12012</v>
      </c>
      <c r="E579">
        <v>13326.389649999999</v>
      </c>
      <c r="F579">
        <v>86630000</v>
      </c>
      <c r="G579">
        <v>13326.389649999999</v>
      </c>
      <c r="H579">
        <f t="shared" si="16"/>
        <v>-1.3922909063055285E-3</v>
      </c>
      <c r="I579">
        <f t="shared" si="17"/>
        <v>-1.3922909063055285E-3</v>
      </c>
    </row>
    <row r="580" spans="1:9" x14ac:dyDescent="0.35">
      <c r="A580" s="1">
        <v>41194</v>
      </c>
      <c r="B580">
        <v>13325.62012</v>
      </c>
      <c r="C580">
        <v>13401.320309999999</v>
      </c>
      <c r="D580">
        <v>13296.429690000001</v>
      </c>
      <c r="E580">
        <v>13328.849609999999</v>
      </c>
      <c r="F580">
        <v>113740000</v>
      </c>
      <c r="G580">
        <v>13328.849609999999</v>
      </c>
      <c r="H580">
        <f t="shared" ref="H580:H643" si="18">(E580-E579)/E579</f>
        <v>1.8459313171892265E-4</v>
      </c>
      <c r="I580">
        <f t="shared" ref="I580:I643" si="19">(G580-G579)/G579</f>
        <v>1.8459313171892265E-4</v>
      </c>
    </row>
    <row r="581" spans="1:9" x14ac:dyDescent="0.35">
      <c r="A581" s="1">
        <v>41197</v>
      </c>
      <c r="B581">
        <v>13329.54004</v>
      </c>
      <c r="C581">
        <v>13437.660159999999</v>
      </c>
      <c r="D581">
        <v>13325.929690000001</v>
      </c>
      <c r="E581">
        <v>13424.23047</v>
      </c>
      <c r="F581">
        <v>114880000</v>
      </c>
      <c r="G581">
        <v>13424.23047</v>
      </c>
      <c r="H581">
        <f t="shared" si="18"/>
        <v>7.1559709045288808E-3</v>
      </c>
      <c r="I581">
        <f t="shared" si="19"/>
        <v>7.1559709045288808E-3</v>
      </c>
    </row>
    <row r="582" spans="1:9" x14ac:dyDescent="0.35">
      <c r="A582" s="1">
        <v>41198</v>
      </c>
      <c r="B582">
        <v>13423.839840000001</v>
      </c>
      <c r="C582">
        <v>13556.37012</v>
      </c>
      <c r="D582">
        <v>13423.759770000001</v>
      </c>
      <c r="E582">
        <v>13551.780269999999</v>
      </c>
      <c r="F582">
        <v>113450000</v>
      </c>
      <c r="G582">
        <v>13551.780269999999</v>
      </c>
      <c r="H582">
        <f t="shared" si="18"/>
        <v>9.5014608312217735E-3</v>
      </c>
      <c r="I582">
        <f t="shared" si="19"/>
        <v>9.5014608312217735E-3</v>
      </c>
    </row>
    <row r="583" spans="1:9" x14ac:dyDescent="0.35">
      <c r="A583" s="1">
        <v>41199</v>
      </c>
      <c r="B583">
        <v>13539.62988</v>
      </c>
      <c r="C583">
        <v>13561.650390000001</v>
      </c>
      <c r="D583">
        <v>13468.900390000001</v>
      </c>
      <c r="E583">
        <v>13557</v>
      </c>
      <c r="F583">
        <v>135570000</v>
      </c>
      <c r="G583">
        <v>13557</v>
      </c>
      <c r="H583">
        <f t="shared" si="18"/>
        <v>3.8516932063573881E-4</v>
      </c>
      <c r="I583">
        <f t="shared" si="19"/>
        <v>3.8516932063573881E-4</v>
      </c>
    </row>
    <row r="584" spans="1:9" x14ac:dyDescent="0.35">
      <c r="A584" s="1">
        <v>41200</v>
      </c>
      <c r="B584">
        <v>13553.240229999999</v>
      </c>
      <c r="C584">
        <v>13588.73047</v>
      </c>
      <c r="D584">
        <v>13510.929690000001</v>
      </c>
      <c r="E584">
        <v>13548.940430000001</v>
      </c>
      <c r="F584">
        <v>128410000</v>
      </c>
      <c r="G584">
        <v>13548.940430000001</v>
      </c>
      <c r="H584">
        <f t="shared" si="18"/>
        <v>-5.9449509478494054E-4</v>
      </c>
      <c r="I584">
        <f t="shared" si="19"/>
        <v>-5.9449509478494054E-4</v>
      </c>
    </row>
    <row r="585" spans="1:9" x14ac:dyDescent="0.35">
      <c r="A585" s="1">
        <v>41201</v>
      </c>
      <c r="B585">
        <v>13545.33008</v>
      </c>
      <c r="C585">
        <v>13545.490229999999</v>
      </c>
      <c r="D585">
        <v>13312.219730000001</v>
      </c>
      <c r="E585">
        <v>13343.509770000001</v>
      </c>
      <c r="F585">
        <v>239080000</v>
      </c>
      <c r="G585">
        <v>13343.509770000001</v>
      </c>
      <c r="H585">
        <f t="shared" si="18"/>
        <v>-1.5162119950364265E-2</v>
      </c>
      <c r="I585">
        <f t="shared" si="19"/>
        <v>-1.5162119950364265E-2</v>
      </c>
    </row>
    <row r="586" spans="1:9" x14ac:dyDescent="0.35">
      <c r="A586" s="1">
        <v>41204</v>
      </c>
      <c r="B586">
        <v>13344.280269999999</v>
      </c>
      <c r="C586">
        <v>13368.54981</v>
      </c>
      <c r="D586">
        <v>13235.150390000001</v>
      </c>
      <c r="E586">
        <v>13345.889649999999</v>
      </c>
      <c r="F586">
        <v>121880000</v>
      </c>
      <c r="G586">
        <v>13345.889649999999</v>
      </c>
      <c r="H586">
        <f t="shared" si="18"/>
        <v>1.7835487371914991E-4</v>
      </c>
      <c r="I586">
        <f t="shared" si="19"/>
        <v>1.7835487371914991E-4</v>
      </c>
    </row>
    <row r="587" spans="1:9" x14ac:dyDescent="0.35">
      <c r="A587" s="1">
        <v>41205</v>
      </c>
      <c r="B587">
        <v>13344.900390000001</v>
      </c>
      <c r="C587">
        <v>13344.900390000001</v>
      </c>
      <c r="D587">
        <v>13083.280269999999</v>
      </c>
      <c r="E587">
        <v>13102.530269999999</v>
      </c>
      <c r="F587">
        <v>122220000</v>
      </c>
      <c r="G587">
        <v>13102.530269999999</v>
      </c>
      <c r="H587">
        <f t="shared" si="18"/>
        <v>-1.8234781373304695E-2</v>
      </c>
      <c r="I587">
        <f t="shared" si="19"/>
        <v>-1.8234781373304695E-2</v>
      </c>
    </row>
    <row r="588" spans="1:9" x14ac:dyDescent="0.35">
      <c r="A588" s="1">
        <v>41206</v>
      </c>
      <c r="B588">
        <v>13103.530269999999</v>
      </c>
      <c r="C588">
        <v>13155.20996</v>
      </c>
      <c r="D588">
        <v>13063.62988</v>
      </c>
      <c r="E588">
        <v>13077.339840000001</v>
      </c>
      <c r="F588">
        <v>110670000</v>
      </c>
      <c r="G588">
        <v>13077.339840000001</v>
      </c>
      <c r="H588">
        <f t="shared" si="18"/>
        <v>-1.9225622441549027E-3</v>
      </c>
      <c r="I588">
        <f t="shared" si="19"/>
        <v>-1.9225622441549027E-3</v>
      </c>
    </row>
    <row r="589" spans="1:9" x14ac:dyDescent="0.35">
      <c r="A589" s="1">
        <v>41207</v>
      </c>
      <c r="B589">
        <v>13079.639649999999</v>
      </c>
      <c r="C589">
        <v>13214.110350000001</v>
      </c>
      <c r="D589">
        <v>13017.37012</v>
      </c>
      <c r="E589">
        <v>13103.679690000001</v>
      </c>
      <c r="F589">
        <v>114590000</v>
      </c>
      <c r="G589">
        <v>13103.679690000001</v>
      </c>
      <c r="H589">
        <f t="shared" si="18"/>
        <v>2.014159632025002E-3</v>
      </c>
      <c r="I589">
        <f t="shared" si="19"/>
        <v>2.014159632025002E-3</v>
      </c>
    </row>
    <row r="590" spans="1:9" x14ac:dyDescent="0.35">
      <c r="A590" s="1">
        <v>41208</v>
      </c>
      <c r="B590">
        <v>13104.219730000001</v>
      </c>
      <c r="C590">
        <v>13151.719730000001</v>
      </c>
      <c r="D590">
        <v>13040.16992</v>
      </c>
      <c r="E590">
        <v>13107.20996</v>
      </c>
      <c r="F590">
        <v>134640000</v>
      </c>
      <c r="G590">
        <v>13107.20996</v>
      </c>
      <c r="H590">
        <f t="shared" si="18"/>
        <v>2.6941058416540787E-4</v>
      </c>
      <c r="I590">
        <f t="shared" si="19"/>
        <v>2.6941058416540787E-4</v>
      </c>
    </row>
    <row r="591" spans="1:9" x14ac:dyDescent="0.35">
      <c r="A591" s="1">
        <v>41213</v>
      </c>
      <c r="B591">
        <v>13107.440430000001</v>
      </c>
      <c r="C591">
        <v>13189.08008</v>
      </c>
      <c r="D591">
        <v>13052.070309999999</v>
      </c>
      <c r="E591">
        <v>13096.45996</v>
      </c>
      <c r="F591">
        <v>138160000</v>
      </c>
      <c r="G591">
        <v>13096.45996</v>
      </c>
      <c r="H591">
        <f t="shared" si="18"/>
        <v>-8.2015928888042316E-4</v>
      </c>
      <c r="I591">
        <f t="shared" si="19"/>
        <v>-8.2015928888042316E-4</v>
      </c>
    </row>
    <row r="592" spans="1:9" x14ac:dyDescent="0.35">
      <c r="A592" s="1">
        <v>41214</v>
      </c>
      <c r="B592">
        <v>13099.190430000001</v>
      </c>
      <c r="C592">
        <v>13273.70996</v>
      </c>
      <c r="D592">
        <v>13099.110350000001</v>
      </c>
      <c r="E592">
        <v>13232.62012</v>
      </c>
      <c r="F592">
        <v>140510000</v>
      </c>
      <c r="G592">
        <v>13232.62012</v>
      </c>
      <c r="H592">
        <f t="shared" si="18"/>
        <v>1.0396714869198855E-2</v>
      </c>
      <c r="I592">
        <f t="shared" si="19"/>
        <v>1.0396714869198855E-2</v>
      </c>
    </row>
    <row r="593" spans="1:9" x14ac:dyDescent="0.35">
      <c r="A593" s="1">
        <v>41215</v>
      </c>
      <c r="B593">
        <v>13232.62012</v>
      </c>
      <c r="C593">
        <v>13289.450199999999</v>
      </c>
      <c r="D593">
        <v>13076.570309999999</v>
      </c>
      <c r="E593">
        <v>13093.160159999999</v>
      </c>
      <c r="F593">
        <v>137660000</v>
      </c>
      <c r="G593">
        <v>13093.160159999999</v>
      </c>
      <c r="H593">
        <f t="shared" si="18"/>
        <v>-1.0539104027419186E-2</v>
      </c>
      <c r="I593">
        <f t="shared" si="19"/>
        <v>-1.0539104027419186E-2</v>
      </c>
    </row>
    <row r="594" spans="1:9" x14ac:dyDescent="0.35">
      <c r="A594" s="1">
        <v>41218</v>
      </c>
      <c r="B594">
        <v>13092.280269999999</v>
      </c>
      <c r="C594">
        <v>13140.58008</v>
      </c>
      <c r="D594">
        <v>13038.70996</v>
      </c>
      <c r="E594">
        <v>13112.440430000001</v>
      </c>
      <c r="F594">
        <v>95350000</v>
      </c>
      <c r="G594">
        <v>13112.440430000001</v>
      </c>
      <c r="H594">
        <f t="shared" si="18"/>
        <v>1.472545188815678E-3</v>
      </c>
      <c r="I594">
        <f t="shared" si="19"/>
        <v>1.472545188815678E-3</v>
      </c>
    </row>
    <row r="595" spans="1:9" x14ac:dyDescent="0.35">
      <c r="A595" s="1">
        <v>41219</v>
      </c>
      <c r="B595">
        <v>13112.900390000001</v>
      </c>
      <c r="C595">
        <v>13290.75</v>
      </c>
      <c r="D595">
        <v>13112.900390000001</v>
      </c>
      <c r="E595">
        <v>13245.679690000001</v>
      </c>
      <c r="F595">
        <v>105710000</v>
      </c>
      <c r="G595">
        <v>13245.679690000001</v>
      </c>
      <c r="H595">
        <f t="shared" si="18"/>
        <v>1.0161286200786979E-2</v>
      </c>
      <c r="I595">
        <f t="shared" si="19"/>
        <v>1.0161286200786979E-2</v>
      </c>
    </row>
    <row r="596" spans="1:9" x14ac:dyDescent="0.35">
      <c r="A596" s="1">
        <v>41220</v>
      </c>
      <c r="B596">
        <v>13228.240229999999</v>
      </c>
      <c r="C596">
        <v>13228.320309999999</v>
      </c>
      <c r="D596">
        <v>12876.599609999999</v>
      </c>
      <c r="E596">
        <v>12932.73047</v>
      </c>
      <c r="F596">
        <v>164250000</v>
      </c>
      <c r="G596">
        <v>12932.73047</v>
      </c>
      <c r="H596">
        <f t="shared" si="18"/>
        <v>-2.3626512744096141E-2</v>
      </c>
      <c r="I596">
        <f t="shared" si="19"/>
        <v>-2.3626512744096141E-2</v>
      </c>
    </row>
    <row r="597" spans="1:9" x14ac:dyDescent="0.35">
      <c r="A597" s="1">
        <v>41221</v>
      </c>
      <c r="B597">
        <v>12932.809569999999</v>
      </c>
      <c r="C597">
        <v>12980.23047</v>
      </c>
      <c r="D597">
        <v>12811.240229999999</v>
      </c>
      <c r="E597">
        <v>12811.320309999999</v>
      </c>
      <c r="F597">
        <v>138350000</v>
      </c>
      <c r="G597">
        <v>12811.320309999999</v>
      </c>
      <c r="H597">
        <f t="shared" si="18"/>
        <v>-9.3878211010146612E-3</v>
      </c>
      <c r="I597">
        <f t="shared" si="19"/>
        <v>-9.3878211010146612E-3</v>
      </c>
    </row>
    <row r="598" spans="1:9" x14ac:dyDescent="0.35">
      <c r="A598" s="1">
        <v>41222</v>
      </c>
      <c r="B598">
        <v>12811.16992</v>
      </c>
      <c r="C598">
        <v>12890.190430000001</v>
      </c>
      <c r="D598">
        <v>12743.389649999999</v>
      </c>
      <c r="E598">
        <v>12815.389649999999</v>
      </c>
      <c r="F598">
        <v>131670000</v>
      </c>
      <c r="G598">
        <v>12815.389649999999</v>
      </c>
      <c r="H598">
        <f t="shared" si="18"/>
        <v>3.1763627023076213E-4</v>
      </c>
      <c r="I598">
        <f t="shared" si="19"/>
        <v>3.1763627023076213E-4</v>
      </c>
    </row>
    <row r="599" spans="1:9" x14ac:dyDescent="0.35">
      <c r="A599" s="1">
        <v>41225</v>
      </c>
      <c r="B599">
        <v>12815.929690000001</v>
      </c>
      <c r="C599">
        <v>12861.280269999999</v>
      </c>
      <c r="D599">
        <v>12783</v>
      </c>
      <c r="E599">
        <v>12815.08008</v>
      </c>
      <c r="F599">
        <v>62360000</v>
      </c>
      <c r="G599">
        <v>12815.08008</v>
      </c>
      <c r="H599">
        <f t="shared" si="18"/>
        <v>-2.4156112959034335E-5</v>
      </c>
      <c r="I599">
        <f t="shared" si="19"/>
        <v>-2.4156112959034335E-5</v>
      </c>
    </row>
    <row r="600" spans="1:9" x14ac:dyDescent="0.35">
      <c r="A600" s="1">
        <v>41226</v>
      </c>
      <c r="B600">
        <v>12808.70996</v>
      </c>
      <c r="C600">
        <v>12898.25</v>
      </c>
      <c r="D600">
        <v>12748.509770000001</v>
      </c>
      <c r="E600">
        <v>12756.179690000001</v>
      </c>
      <c r="F600">
        <v>142200000</v>
      </c>
      <c r="G600">
        <v>12756.179690000001</v>
      </c>
      <c r="H600">
        <f t="shared" si="18"/>
        <v>-4.5961780677377462E-3</v>
      </c>
      <c r="I600">
        <f t="shared" si="19"/>
        <v>-4.5961780677377462E-3</v>
      </c>
    </row>
    <row r="601" spans="1:9" x14ac:dyDescent="0.35">
      <c r="A601" s="1">
        <v>41227</v>
      </c>
      <c r="B601">
        <v>12746.54004</v>
      </c>
      <c r="C601">
        <v>12797.73047</v>
      </c>
      <c r="D601">
        <v>12542.679690000001</v>
      </c>
      <c r="E601">
        <v>12570.950199999999</v>
      </c>
      <c r="F601">
        <v>162180000</v>
      </c>
      <c r="G601">
        <v>12570.950199999999</v>
      </c>
      <c r="H601">
        <f t="shared" si="18"/>
        <v>-1.4520765190005058E-2</v>
      </c>
      <c r="I601">
        <f t="shared" si="19"/>
        <v>-1.4520765190005058E-2</v>
      </c>
    </row>
    <row r="602" spans="1:9" x14ac:dyDescent="0.35">
      <c r="A602" s="1">
        <v>41228</v>
      </c>
      <c r="B602">
        <v>12571.099609999999</v>
      </c>
      <c r="C602">
        <v>12600.589840000001</v>
      </c>
      <c r="D602">
        <v>12496.559569999999</v>
      </c>
      <c r="E602">
        <v>12542.37988</v>
      </c>
      <c r="F602">
        <v>129150000</v>
      </c>
      <c r="G602">
        <v>12542.37988</v>
      </c>
      <c r="H602">
        <f t="shared" si="18"/>
        <v>-2.2727255732823523E-3</v>
      </c>
      <c r="I602">
        <f t="shared" si="19"/>
        <v>-2.2727255732823523E-3</v>
      </c>
    </row>
    <row r="603" spans="1:9" x14ac:dyDescent="0.35">
      <c r="A603" s="1">
        <v>41229</v>
      </c>
      <c r="B603">
        <v>12542.309569999999</v>
      </c>
      <c r="C603">
        <v>12604.16992</v>
      </c>
      <c r="D603">
        <v>12471.490229999999</v>
      </c>
      <c r="E603">
        <v>12588.309569999999</v>
      </c>
      <c r="F603">
        <v>197110000</v>
      </c>
      <c r="G603">
        <v>12588.309569999999</v>
      </c>
      <c r="H603">
        <f t="shared" si="18"/>
        <v>3.661959726896665E-3</v>
      </c>
      <c r="I603">
        <f t="shared" si="19"/>
        <v>3.661959726896665E-3</v>
      </c>
    </row>
    <row r="604" spans="1:9" x14ac:dyDescent="0.35">
      <c r="A604" s="1">
        <v>41232</v>
      </c>
      <c r="B604">
        <v>12590.23047</v>
      </c>
      <c r="C604">
        <v>12796.190430000001</v>
      </c>
      <c r="D604">
        <v>12590.23047</v>
      </c>
      <c r="E604">
        <v>12795.95996</v>
      </c>
      <c r="F604">
        <v>136910000</v>
      </c>
      <c r="G604">
        <v>12795.95996</v>
      </c>
      <c r="H604">
        <f t="shared" si="18"/>
        <v>1.6495494398617711E-2</v>
      </c>
      <c r="I604">
        <f t="shared" si="19"/>
        <v>1.6495494398617711E-2</v>
      </c>
    </row>
    <row r="605" spans="1:9" x14ac:dyDescent="0.35">
      <c r="A605" s="1">
        <v>41233</v>
      </c>
      <c r="B605">
        <v>12790.889649999999</v>
      </c>
      <c r="C605">
        <v>12808.559569999999</v>
      </c>
      <c r="D605">
        <v>12701.070309999999</v>
      </c>
      <c r="E605">
        <v>12788.509770000001</v>
      </c>
      <c r="F605">
        <v>134160000</v>
      </c>
      <c r="G605">
        <v>12788.509770000001</v>
      </c>
      <c r="H605">
        <f t="shared" si="18"/>
        <v>-5.8222986186958695E-4</v>
      </c>
      <c r="I605">
        <f t="shared" si="19"/>
        <v>-5.8222986186958695E-4</v>
      </c>
    </row>
    <row r="606" spans="1:9" x14ac:dyDescent="0.35">
      <c r="A606" s="1">
        <v>41234</v>
      </c>
      <c r="B606">
        <v>12788.360350000001</v>
      </c>
      <c r="C606">
        <v>12845.990229999999</v>
      </c>
      <c r="D606">
        <v>12786.12988</v>
      </c>
      <c r="E606">
        <v>12836.889649999999</v>
      </c>
      <c r="F606">
        <v>97300000</v>
      </c>
      <c r="G606">
        <v>12836.889649999999</v>
      </c>
      <c r="H606">
        <f t="shared" si="18"/>
        <v>3.7830740930808698E-3</v>
      </c>
      <c r="I606">
        <f t="shared" si="19"/>
        <v>3.7830740930808698E-3</v>
      </c>
    </row>
    <row r="607" spans="1:9" x14ac:dyDescent="0.35">
      <c r="A607" s="1">
        <v>41236</v>
      </c>
      <c r="B607">
        <v>12833.12988</v>
      </c>
      <c r="C607">
        <v>13011.450199999999</v>
      </c>
      <c r="D607">
        <v>12832.98047</v>
      </c>
      <c r="E607">
        <v>13009.530269999999</v>
      </c>
      <c r="F607">
        <v>61110000</v>
      </c>
      <c r="G607">
        <v>13009.530269999999</v>
      </c>
      <c r="H607">
        <f t="shared" si="18"/>
        <v>1.3448788975139327E-2</v>
      </c>
      <c r="I607">
        <f t="shared" si="19"/>
        <v>1.3448788975139327E-2</v>
      </c>
    </row>
    <row r="608" spans="1:9" x14ac:dyDescent="0.35">
      <c r="A608" s="1">
        <v>41239</v>
      </c>
      <c r="B608">
        <v>13008.450199999999</v>
      </c>
      <c r="C608">
        <v>13008.450199999999</v>
      </c>
      <c r="D608">
        <v>12900.16992</v>
      </c>
      <c r="E608">
        <v>12967.37012</v>
      </c>
      <c r="F608">
        <v>114360000</v>
      </c>
      <c r="G608">
        <v>12967.37012</v>
      </c>
      <c r="H608">
        <f t="shared" si="18"/>
        <v>-3.2407127025347784E-3</v>
      </c>
      <c r="I608">
        <f t="shared" si="19"/>
        <v>-3.2407127025347784E-3</v>
      </c>
    </row>
    <row r="609" spans="1:9" x14ac:dyDescent="0.35">
      <c r="A609" s="1">
        <v>41240</v>
      </c>
      <c r="B609">
        <v>12963.37988</v>
      </c>
      <c r="C609">
        <v>12980.190430000001</v>
      </c>
      <c r="D609">
        <v>12868.259770000001</v>
      </c>
      <c r="E609">
        <v>12878.12988</v>
      </c>
      <c r="F609">
        <v>117900000</v>
      </c>
      <c r="G609">
        <v>12878.12988</v>
      </c>
      <c r="H609">
        <f t="shared" si="18"/>
        <v>-6.8819073701275038E-3</v>
      </c>
      <c r="I609">
        <f t="shared" si="19"/>
        <v>-6.8819073701275038E-3</v>
      </c>
    </row>
    <row r="610" spans="1:9" x14ac:dyDescent="0.35">
      <c r="A610" s="1">
        <v>41241</v>
      </c>
      <c r="B610">
        <v>12875.559569999999</v>
      </c>
      <c r="C610">
        <v>12989.099609999999</v>
      </c>
      <c r="D610">
        <v>12765.320309999999</v>
      </c>
      <c r="E610">
        <v>12985.110350000001</v>
      </c>
      <c r="F610">
        <v>131000000</v>
      </c>
      <c r="G610">
        <v>12985.110350000001</v>
      </c>
      <c r="H610">
        <f t="shared" si="18"/>
        <v>8.3071432728864837E-3</v>
      </c>
      <c r="I610">
        <f t="shared" si="19"/>
        <v>8.3071432728864837E-3</v>
      </c>
    </row>
    <row r="611" spans="1:9" x14ac:dyDescent="0.35">
      <c r="A611" s="1">
        <v>41242</v>
      </c>
      <c r="B611">
        <v>12977.349609999999</v>
      </c>
      <c r="C611">
        <v>13062.559569999999</v>
      </c>
      <c r="D611">
        <v>12961.91992</v>
      </c>
      <c r="E611">
        <v>13021.820309999999</v>
      </c>
      <c r="F611">
        <v>113620000</v>
      </c>
      <c r="G611">
        <v>13021.820309999999</v>
      </c>
      <c r="H611">
        <f t="shared" si="18"/>
        <v>2.8270810960030323E-3</v>
      </c>
      <c r="I611">
        <f t="shared" si="19"/>
        <v>2.8270810960030323E-3</v>
      </c>
    </row>
    <row r="612" spans="1:9" x14ac:dyDescent="0.35">
      <c r="A612" s="1">
        <v>41243</v>
      </c>
      <c r="B612">
        <v>13022.04981</v>
      </c>
      <c r="C612">
        <v>13053.740229999999</v>
      </c>
      <c r="D612">
        <v>12988.679690000001</v>
      </c>
      <c r="E612">
        <v>13025.58008</v>
      </c>
      <c r="F612">
        <v>171070000</v>
      </c>
      <c r="G612">
        <v>13025.58008</v>
      </c>
      <c r="H612">
        <f t="shared" si="18"/>
        <v>2.8872845043893651E-4</v>
      </c>
      <c r="I612">
        <f t="shared" si="19"/>
        <v>2.8872845043893651E-4</v>
      </c>
    </row>
    <row r="613" spans="1:9" x14ac:dyDescent="0.35">
      <c r="A613" s="1">
        <v>41246</v>
      </c>
      <c r="B613">
        <v>13027.73047</v>
      </c>
      <c r="C613">
        <v>13087.320309999999</v>
      </c>
      <c r="D613">
        <v>12959.41992</v>
      </c>
      <c r="E613">
        <v>12965.599609999999</v>
      </c>
      <c r="F613">
        <v>112900000</v>
      </c>
      <c r="G613">
        <v>12965.599609999999</v>
      </c>
      <c r="H613">
        <f t="shared" si="18"/>
        <v>-4.6048214076927635E-3</v>
      </c>
      <c r="I613">
        <f t="shared" si="19"/>
        <v>-4.6048214076927635E-3</v>
      </c>
    </row>
    <row r="614" spans="1:9" x14ac:dyDescent="0.35">
      <c r="A614" s="1">
        <v>41247</v>
      </c>
      <c r="B614">
        <v>12966.450199999999</v>
      </c>
      <c r="C614">
        <v>13022.509770000001</v>
      </c>
      <c r="D614">
        <v>12940.070309999999</v>
      </c>
      <c r="E614">
        <v>12951.780269999999</v>
      </c>
      <c r="F614">
        <v>125290000</v>
      </c>
      <c r="G614">
        <v>12951.780269999999</v>
      </c>
      <c r="H614">
        <f t="shared" si="18"/>
        <v>-1.0658465798482274E-3</v>
      </c>
      <c r="I614">
        <f t="shared" si="19"/>
        <v>-1.0658465798482274E-3</v>
      </c>
    </row>
    <row r="615" spans="1:9" x14ac:dyDescent="0.35">
      <c r="A615" s="1">
        <v>41248</v>
      </c>
      <c r="B615">
        <v>12948.95996</v>
      </c>
      <c r="C615">
        <v>13089.110350000001</v>
      </c>
      <c r="D615">
        <v>12923.440430000001</v>
      </c>
      <c r="E615">
        <v>13034.490229999999</v>
      </c>
      <c r="F615">
        <v>161230000</v>
      </c>
      <c r="G615">
        <v>13034.490229999999</v>
      </c>
      <c r="H615">
        <f t="shared" si="18"/>
        <v>6.3859915992846086E-3</v>
      </c>
      <c r="I615">
        <f t="shared" si="19"/>
        <v>6.3859915992846086E-3</v>
      </c>
    </row>
    <row r="616" spans="1:9" x14ac:dyDescent="0.35">
      <c r="A616" s="1">
        <v>41249</v>
      </c>
      <c r="B616">
        <v>13026.190430000001</v>
      </c>
      <c r="C616">
        <v>13076.87988</v>
      </c>
      <c r="D616">
        <v>13007.839840000001</v>
      </c>
      <c r="E616">
        <v>13074.04004</v>
      </c>
      <c r="F616">
        <v>116850000</v>
      </c>
      <c r="G616">
        <v>13074.04004</v>
      </c>
      <c r="H616">
        <f t="shared" si="18"/>
        <v>3.0342429433084499E-3</v>
      </c>
      <c r="I616">
        <f t="shared" si="19"/>
        <v>3.0342429433084499E-3</v>
      </c>
    </row>
    <row r="617" spans="1:9" x14ac:dyDescent="0.35">
      <c r="A617" s="1">
        <v>41250</v>
      </c>
      <c r="B617">
        <v>13072.87012</v>
      </c>
      <c r="C617">
        <v>13157.280269999999</v>
      </c>
      <c r="D617">
        <v>13072.87012</v>
      </c>
      <c r="E617">
        <v>13155.12988</v>
      </c>
      <c r="F617">
        <v>124130000</v>
      </c>
      <c r="G617">
        <v>13155.12988</v>
      </c>
      <c r="H617">
        <f t="shared" si="18"/>
        <v>6.2023551826295735E-3</v>
      </c>
      <c r="I617">
        <f t="shared" si="19"/>
        <v>6.2023551826295735E-3</v>
      </c>
    </row>
    <row r="618" spans="1:9" x14ac:dyDescent="0.35">
      <c r="A618" s="1">
        <v>41253</v>
      </c>
      <c r="B618">
        <v>13154.889649999999</v>
      </c>
      <c r="C618">
        <v>13195.349609999999</v>
      </c>
      <c r="D618">
        <v>13139.08008</v>
      </c>
      <c r="E618">
        <v>13169.87988</v>
      </c>
      <c r="F618">
        <v>118530000</v>
      </c>
      <c r="G618">
        <v>13169.87988</v>
      </c>
      <c r="H618">
        <f t="shared" si="18"/>
        <v>1.1212356042508338E-3</v>
      </c>
      <c r="I618">
        <f t="shared" si="19"/>
        <v>1.1212356042508338E-3</v>
      </c>
    </row>
    <row r="619" spans="1:9" x14ac:dyDescent="0.35">
      <c r="A619" s="1">
        <v>41254</v>
      </c>
      <c r="B619">
        <v>13170.339840000001</v>
      </c>
      <c r="C619">
        <v>13306.570309999999</v>
      </c>
      <c r="D619">
        <v>13170.339840000001</v>
      </c>
      <c r="E619">
        <v>13248.440430000001</v>
      </c>
      <c r="F619">
        <v>124510000</v>
      </c>
      <c r="G619">
        <v>13248.440430000001</v>
      </c>
      <c r="H619">
        <f t="shared" si="18"/>
        <v>5.9651683018995122E-3</v>
      </c>
      <c r="I619">
        <f t="shared" si="19"/>
        <v>5.9651683018995122E-3</v>
      </c>
    </row>
    <row r="620" spans="1:9" x14ac:dyDescent="0.35">
      <c r="A620" s="1">
        <v>41255</v>
      </c>
      <c r="B620">
        <v>13250.04981</v>
      </c>
      <c r="C620">
        <v>13329.440430000001</v>
      </c>
      <c r="D620">
        <v>13227.440430000001</v>
      </c>
      <c r="E620">
        <v>13245.450199999999</v>
      </c>
      <c r="F620">
        <v>127510000</v>
      </c>
      <c r="G620">
        <v>13245.450199999999</v>
      </c>
      <c r="H620">
        <f t="shared" si="18"/>
        <v>-2.2570430201204048E-4</v>
      </c>
      <c r="I620">
        <f t="shared" si="19"/>
        <v>-2.2570430201204048E-4</v>
      </c>
    </row>
    <row r="621" spans="1:9" x14ac:dyDescent="0.35">
      <c r="A621" s="1">
        <v>41256</v>
      </c>
      <c r="B621">
        <v>13241.37988</v>
      </c>
      <c r="C621">
        <v>13264.410159999999</v>
      </c>
      <c r="D621">
        <v>13147.190430000001</v>
      </c>
      <c r="E621">
        <v>13170.719730000001</v>
      </c>
      <c r="F621">
        <v>101190000</v>
      </c>
      <c r="G621">
        <v>13170.719730000001</v>
      </c>
      <c r="H621">
        <f t="shared" si="18"/>
        <v>-5.6419728187116361E-3</v>
      </c>
      <c r="I621">
        <f t="shared" si="19"/>
        <v>-5.6419728187116361E-3</v>
      </c>
    </row>
    <row r="622" spans="1:9" x14ac:dyDescent="0.35">
      <c r="A622" s="1">
        <v>41257</v>
      </c>
      <c r="B622">
        <v>13170.79981</v>
      </c>
      <c r="C622">
        <v>13190.410159999999</v>
      </c>
      <c r="D622">
        <v>13118.45996</v>
      </c>
      <c r="E622">
        <v>13135.009770000001</v>
      </c>
      <c r="F622">
        <v>117620000</v>
      </c>
      <c r="G622">
        <v>13135.009770000001</v>
      </c>
      <c r="H622">
        <f t="shared" si="18"/>
        <v>-2.7113142434168351E-3</v>
      </c>
      <c r="I622">
        <f t="shared" si="19"/>
        <v>-2.7113142434168351E-3</v>
      </c>
    </row>
    <row r="623" spans="1:9" x14ac:dyDescent="0.35">
      <c r="A623" s="1">
        <v>41260</v>
      </c>
      <c r="B623">
        <v>13135.16992</v>
      </c>
      <c r="C623">
        <v>13244.33008</v>
      </c>
      <c r="D623">
        <v>13134.62988</v>
      </c>
      <c r="E623">
        <v>13235.389649999999</v>
      </c>
      <c r="F623">
        <v>142980000</v>
      </c>
      <c r="G623">
        <v>13235.389649999999</v>
      </c>
      <c r="H623">
        <f t="shared" si="18"/>
        <v>7.6421625684103761E-3</v>
      </c>
      <c r="I623">
        <f t="shared" si="19"/>
        <v>7.6421625684103761E-3</v>
      </c>
    </row>
    <row r="624" spans="1:9" x14ac:dyDescent="0.35">
      <c r="A624" s="1">
        <v>41261</v>
      </c>
      <c r="B624">
        <v>13236.610350000001</v>
      </c>
      <c r="C624">
        <v>13365.860350000001</v>
      </c>
      <c r="D624">
        <v>13232.58008</v>
      </c>
      <c r="E624">
        <v>13350.95996</v>
      </c>
      <c r="F624">
        <v>152920000</v>
      </c>
      <c r="G624">
        <v>13350.95996</v>
      </c>
      <c r="H624">
        <f t="shared" si="18"/>
        <v>8.7319159508085185E-3</v>
      </c>
      <c r="I624">
        <f t="shared" si="19"/>
        <v>8.7319159508085185E-3</v>
      </c>
    </row>
    <row r="625" spans="1:9" x14ac:dyDescent="0.35">
      <c r="A625" s="1">
        <v>41262</v>
      </c>
      <c r="B625">
        <v>13351.04004</v>
      </c>
      <c r="C625">
        <v>13357.700199999999</v>
      </c>
      <c r="D625">
        <v>13251.740229999999</v>
      </c>
      <c r="E625">
        <v>13251.969730000001</v>
      </c>
      <c r="F625">
        <v>149020000</v>
      </c>
      <c r="G625">
        <v>13251.969730000001</v>
      </c>
      <c r="H625">
        <f t="shared" si="18"/>
        <v>-7.4144653490519066E-3</v>
      </c>
      <c r="I625">
        <f t="shared" si="19"/>
        <v>-7.4144653490519066E-3</v>
      </c>
    </row>
    <row r="626" spans="1:9" x14ac:dyDescent="0.35">
      <c r="A626" s="1">
        <v>41263</v>
      </c>
      <c r="B626">
        <v>13246.66992</v>
      </c>
      <c r="C626">
        <v>13314.639649999999</v>
      </c>
      <c r="D626">
        <v>13216.030269999999</v>
      </c>
      <c r="E626">
        <v>13311.719730000001</v>
      </c>
      <c r="F626">
        <v>119800000</v>
      </c>
      <c r="G626">
        <v>13311.719730000001</v>
      </c>
      <c r="H626">
        <f t="shared" si="18"/>
        <v>4.5087636945575788E-3</v>
      </c>
      <c r="I626">
        <f t="shared" si="19"/>
        <v>4.5087636945575788E-3</v>
      </c>
    </row>
    <row r="627" spans="1:9" x14ac:dyDescent="0.35">
      <c r="A627" s="1">
        <v>41264</v>
      </c>
      <c r="B627">
        <v>13309.950199999999</v>
      </c>
      <c r="C627">
        <v>13309.950199999999</v>
      </c>
      <c r="D627">
        <v>13122.530269999999</v>
      </c>
      <c r="E627">
        <v>13190.839840000001</v>
      </c>
      <c r="F627">
        <v>413270000</v>
      </c>
      <c r="G627">
        <v>13190.839840000001</v>
      </c>
      <c r="H627">
        <f t="shared" si="18"/>
        <v>-9.080711767659802E-3</v>
      </c>
      <c r="I627">
        <f t="shared" si="19"/>
        <v>-9.080711767659802E-3</v>
      </c>
    </row>
    <row r="628" spans="1:9" x14ac:dyDescent="0.35">
      <c r="A628" s="1">
        <v>41267</v>
      </c>
      <c r="B628">
        <v>13190.150390000001</v>
      </c>
      <c r="C628">
        <v>13190.37988</v>
      </c>
      <c r="D628">
        <v>13128.54981</v>
      </c>
      <c r="E628">
        <v>13138.929690000001</v>
      </c>
      <c r="F628">
        <v>47710000</v>
      </c>
      <c r="G628">
        <v>13138.929690000001</v>
      </c>
      <c r="H628">
        <f t="shared" si="18"/>
        <v>-3.9353180411293431E-3</v>
      </c>
      <c r="I628">
        <f t="shared" si="19"/>
        <v>-3.9353180411293431E-3</v>
      </c>
    </row>
    <row r="629" spans="1:9" x14ac:dyDescent="0.35">
      <c r="A629" s="1">
        <v>41269</v>
      </c>
      <c r="B629">
        <v>13138.849609999999</v>
      </c>
      <c r="C629">
        <v>13174.87988</v>
      </c>
      <c r="D629">
        <v>13076.87012</v>
      </c>
      <c r="E629">
        <v>13114.589840000001</v>
      </c>
      <c r="F629">
        <v>79410000</v>
      </c>
      <c r="G629">
        <v>13114.589840000001</v>
      </c>
      <c r="H629">
        <f t="shared" si="18"/>
        <v>-1.852498687052514E-3</v>
      </c>
      <c r="I629">
        <f t="shared" si="19"/>
        <v>-1.852498687052514E-3</v>
      </c>
    </row>
    <row r="630" spans="1:9" x14ac:dyDescent="0.35">
      <c r="A630" s="1">
        <v>41270</v>
      </c>
      <c r="B630">
        <v>13114.969730000001</v>
      </c>
      <c r="C630">
        <v>13141.740229999999</v>
      </c>
      <c r="D630">
        <v>12964.08008</v>
      </c>
      <c r="E630">
        <v>13096.309569999999</v>
      </c>
      <c r="F630">
        <v>100160000</v>
      </c>
      <c r="G630">
        <v>13096.309569999999</v>
      </c>
      <c r="H630">
        <f t="shared" si="18"/>
        <v>-1.3938880455296883E-3</v>
      </c>
      <c r="I630">
        <f t="shared" si="19"/>
        <v>-1.3938880455296883E-3</v>
      </c>
    </row>
    <row r="631" spans="1:9" x14ac:dyDescent="0.35">
      <c r="A631" s="1">
        <v>41271</v>
      </c>
      <c r="B631">
        <v>13095.08008</v>
      </c>
      <c r="C631">
        <v>13095.45996</v>
      </c>
      <c r="D631">
        <v>12926.860350000001</v>
      </c>
      <c r="E631">
        <v>12938.110350000001</v>
      </c>
      <c r="F631">
        <v>85980000</v>
      </c>
      <c r="G631">
        <v>12938.110350000001</v>
      </c>
      <c r="H631">
        <f t="shared" si="18"/>
        <v>-1.2079679329082828E-2</v>
      </c>
      <c r="I631">
        <f t="shared" si="19"/>
        <v>-1.2079679329082828E-2</v>
      </c>
    </row>
    <row r="632" spans="1:9" x14ac:dyDescent="0.35">
      <c r="A632" s="1">
        <v>41274</v>
      </c>
      <c r="B632">
        <v>12938.190430000001</v>
      </c>
      <c r="C632">
        <v>13109.12988</v>
      </c>
      <c r="D632">
        <v>12883.889649999999</v>
      </c>
      <c r="E632">
        <v>13104.139649999999</v>
      </c>
      <c r="F632">
        <v>145740000</v>
      </c>
      <c r="G632">
        <v>13104.139649999999</v>
      </c>
      <c r="H632">
        <f t="shared" si="18"/>
        <v>1.2832577208618284E-2</v>
      </c>
      <c r="I632">
        <f t="shared" si="19"/>
        <v>1.2832577208618284E-2</v>
      </c>
    </row>
    <row r="633" spans="1:9" x14ac:dyDescent="0.35">
      <c r="A633" s="1">
        <v>41276</v>
      </c>
      <c r="B633">
        <v>13104.29981</v>
      </c>
      <c r="C633">
        <v>13412.70996</v>
      </c>
      <c r="D633">
        <v>13104.29981</v>
      </c>
      <c r="E633">
        <v>13412.54981</v>
      </c>
      <c r="F633">
        <v>161430000</v>
      </c>
      <c r="G633">
        <v>13412.54981</v>
      </c>
      <c r="H633">
        <f t="shared" si="18"/>
        <v>2.3535323053429247E-2</v>
      </c>
      <c r="I633">
        <f t="shared" si="19"/>
        <v>2.3535323053429247E-2</v>
      </c>
    </row>
    <row r="634" spans="1:9" x14ac:dyDescent="0.35">
      <c r="A634" s="1">
        <v>41277</v>
      </c>
      <c r="B634">
        <v>13413.009770000001</v>
      </c>
      <c r="C634">
        <v>13430.599609999999</v>
      </c>
      <c r="D634">
        <v>13358.29981</v>
      </c>
      <c r="E634">
        <v>13391.360350000001</v>
      </c>
      <c r="F634">
        <v>129630000</v>
      </c>
      <c r="G634">
        <v>13391.360350000001</v>
      </c>
      <c r="H634">
        <f t="shared" si="18"/>
        <v>-1.579823396756474E-3</v>
      </c>
      <c r="I634">
        <f t="shared" si="19"/>
        <v>-1.579823396756474E-3</v>
      </c>
    </row>
    <row r="635" spans="1:9" x14ac:dyDescent="0.35">
      <c r="A635" s="1">
        <v>41278</v>
      </c>
      <c r="B635">
        <v>13391.04981</v>
      </c>
      <c r="C635">
        <v>13447.110350000001</v>
      </c>
      <c r="D635">
        <v>13376.23047</v>
      </c>
      <c r="E635">
        <v>13435.20996</v>
      </c>
      <c r="F635">
        <v>107590000</v>
      </c>
      <c r="G635">
        <v>13435.20996</v>
      </c>
      <c r="H635">
        <f t="shared" si="18"/>
        <v>3.2744701698658495E-3</v>
      </c>
      <c r="I635">
        <f t="shared" si="19"/>
        <v>3.2744701698658495E-3</v>
      </c>
    </row>
    <row r="636" spans="1:9" x14ac:dyDescent="0.35">
      <c r="A636" s="1">
        <v>41281</v>
      </c>
      <c r="B636">
        <v>13436.12988</v>
      </c>
      <c r="C636">
        <v>13436.12988</v>
      </c>
      <c r="D636">
        <v>13343.320309999999</v>
      </c>
      <c r="E636">
        <v>13384.29004</v>
      </c>
      <c r="F636">
        <v>113120000</v>
      </c>
      <c r="G636">
        <v>13384.29004</v>
      </c>
      <c r="H636">
        <f t="shared" si="18"/>
        <v>-3.7900352991580843E-3</v>
      </c>
      <c r="I636">
        <f t="shared" si="19"/>
        <v>-3.7900352991580843E-3</v>
      </c>
    </row>
    <row r="637" spans="1:9" x14ac:dyDescent="0.35">
      <c r="A637" s="1">
        <v>41282</v>
      </c>
      <c r="B637">
        <v>13377.41992</v>
      </c>
      <c r="C637">
        <v>13377.41992</v>
      </c>
      <c r="D637">
        <v>13293.12988</v>
      </c>
      <c r="E637">
        <v>13328.849609999999</v>
      </c>
      <c r="F637">
        <v>129570000</v>
      </c>
      <c r="G637">
        <v>13328.849609999999</v>
      </c>
      <c r="H637">
        <f t="shared" si="18"/>
        <v>-4.142201777928638E-3</v>
      </c>
      <c r="I637">
        <f t="shared" si="19"/>
        <v>-4.142201777928638E-3</v>
      </c>
    </row>
    <row r="638" spans="1:9" x14ac:dyDescent="0.35">
      <c r="A638" s="1">
        <v>41283</v>
      </c>
      <c r="B638">
        <v>13329.91992</v>
      </c>
      <c r="C638">
        <v>13416.54981</v>
      </c>
      <c r="D638">
        <v>13329.08008</v>
      </c>
      <c r="E638">
        <v>13390.509770000001</v>
      </c>
      <c r="F638">
        <v>123070000</v>
      </c>
      <c r="G638">
        <v>13390.509770000001</v>
      </c>
      <c r="H638">
        <f t="shared" si="18"/>
        <v>4.6260676505600748E-3</v>
      </c>
      <c r="I638">
        <f t="shared" si="19"/>
        <v>4.6260676505600748E-3</v>
      </c>
    </row>
    <row r="639" spans="1:9" x14ac:dyDescent="0.35">
      <c r="A639" s="1">
        <v>41284</v>
      </c>
      <c r="B639">
        <v>13391.820309999999</v>
      </c>
      <c r="C639">
        <v>13478.200199999999</v>
      </c>
      <c r="D639">
        <v>13382.29004</v>
      </c>
      <c r="E639">
        <v>13471.219730000001</v>
      </c>
      <c r="F639">
        <v>133520000</v>
      </c>
      <c r="G639">
        <v>13471.219730000001</v>
      </c>
      <c r="H639">
        <f t="shared" si="18"/>
        <v>6.0274001054703786E-3</v>
      </c>
      <c r="I639">
        <f t="shared" si="19"/>
        <v>6.0274001054703786E-3</v>
      </c>
    </row>
    <row r="640" spans="1:9" x14ac:dyDescent="0.35">
      <c r="A640" s="1">
        <v>41285</v>
      </c>
      <c r="B640">
        <v>13471.450199999999</v>
      </c>
      <c r="C640">
        <v>13496.679690000001</v>
      </c>
      <c r="D640">
        <v>13439.969730000001</v>
      </c>
      <c r="E640">
        <v>13488.429690000001</v>
      </c>
      <c r="F640">
        <v>119200000</v>
      </c>
      <c r="G640">
        <v>13488.429690000001</v>
      </c>
      <c r="H640">
        <f t="shared" si="18"/>
        <v>1.2775353935972164E-3</v>
      </c>
      <c r="I640">
        <f t="shared" si="19"/>
        <v>1.2775353935972164E-3</v>
      </c>
    </row>
    <row r="641" spans="1:9" x14ac:dyDescent="0.35">
      <c r="A641" s="1">
        <v>41288</v>
      </c>
      <c r="B641">
        <v>13488.429690000001</v>
      </c>
      <c r="C641">
        <v>13520.179690000001</v>
      </c>
      <c r="D641">
        <v>13459.839840000001</v>
      </c>
      <c r="E641">
        <v>13507.320309999999</v>
      </c>
      <c r="F641">
        <v>118460000</v>
      </c>
      <c r="G641">
        <v>13507.320309999999</v>
      </c>
      <c r="H641">
        <f t="shared" si="18"/>
        <v>1.4005055024309732E-3</v>
      </c>
      <c r="I641">
        <f t="shared" si="19"/>
        <v>1.4005055024309732E-3</v>
      </c>
    </row>
    <row r="642" spans="1:9" x14ac:dyDescent="0.35">
      <c r="A642" s="1">
        <v>41289</v>
      </c>
      <c r="B642">
        <v>13507.320309999999</v>
      </c>
      <c r="C642">
        <v>13546.37012</v>
      </c>
      <c r="D642">
        <v>13445.79981</v>
      </c>
      <c r="E642">
        <v>13534.889649999999</v>
      </c>
      <c r="F642">
        <v>102280000</v>
      </c>
      <c r="G642">
        <v>13534.889649999999</v>
      </c>
      <c r="H642">
        <f t="shared" si="18"/>
        <v>2.0410665748105011E-3</v>
      </c>
      <c r="I642">
        <f t="shared" si="19"/>
        <v>2.0410665748105011E-3</v>
      </c>
    </row>
    <row r="643" spans="1:9" x14ac:dyDescent="0.35">
      <c r="A643" s="1">
        <v>41290</v>
      </c>
      <c r="B643">
        <v>13534.889649999999</v>
      </c>
      <c r="C643">
        <v>13534.889649999999</v>
      </c>
      <c r="D643">
        <v>13468.95996</v>
      </c>
      <c r="E643">
        <v>13511.23047</v>
      </c>
      <c r="F643">
        <v>118540000</v>
      </c>
      <c r="G643">
        <v>13511.23047</v>
      </c>
      <c r="H643">
        <f t="shared" si="18"/>
        <v>-1.7480142514496779E-3</v>
      </c>
      <c r="I643">
        <f t="shared" si="19"/>
        <v>-1.7480142514496779E-3</v>
      </c>
    </row>
    <row r="644" spans="1:9" x14ac:dyDescent="0.35">
      <c r="A644" s="1">
        <v>41291</v>
      </c>
      <c r="B644">
        <v>13511.23047</v>
      </c>
      <c r="C644">
        <v>13633.889649999999</v>
      </c>
      <c r="D644">
        <v>13510.240229999999</v>
      </c>
      <c r="E644">
        <v>13596.01953</v>
      </c>
      <c r="F644">
        <v>183900000</v>
      </c>
      <c r="G644">
        <v>13596.01953</v>
      </c>
      <c r="H644">
        <f t="shared" ref="H644:H707" si="20">(E644-E643)/E643</f>
        <v>6.2754506473901598E-3</v>
      </c>
      <c r="I644">
        <f t="shared" ref="I644:I707" si="21">(G644-G643)/G643</f>
        <v>6.2754506473901598E-3</v>
      </c>
    </row>
    <row r="645" spans="1:9" x14ac:dyDescent="0.35">
      <c r="A645" s="1">
        <v>41292</v>
      </c>
      <c r="B645">
        <v>13596.01953</v>
      </c>
      <c r="C645">
        <v>13649.929690000001</v>
      </c>
      <c r="D645">
        <v>13571.860350000001</v>
      </c>
      <c r="E645">
        <v>13649.700199999999</v>
      </c>
      <c r="F645">
        <v>260900000</v>
      </c>
      <c r="G645">
        <v>13649.700199999999</v>
      </c>
      <c r="H645">
        <f t="shared" si="20"/>
        <v>3.94826367243382E-3</v>
      </c>
      <c r="I645">
        <f t="shared" si="21"/>
        <v>3.94826367243382E-3</v>
      </c>
    </row>
    <row r="646" spans="1:9" x14ac:dyDescent="0.35">
      <c r="A646" s="1">
        <v>41296</v>
      </c>
      <c r="B646">
        <v>13649.700199999999</v>
      </c>
      <c r="C646">
        <v>13712.20996</v>
      </c>
      <c r="D646">
        <v>13622.95996</v>
      </c>
      <c r="E646">
        <v>13712.20996</v>
      </c>
      <c r="F646">
        <v>144300000</v>
      </c>
      <c r="G646">
        <v>13712.20996</v>
      </c>
      <c r="H646">
        <f t="shared" si="20"/>
        <v>4.5795701798637912E-3</v>
      </c>
      <c r="I646">
        <f t="shared" si="21"/>
        <v>4.5795701798637912E-3</v>
      </c>
    </row>
    <row r="647" spans="1:9" x14ac:dyDescent="0.35">
      <c r="A647" s="1">
        <v>41297</v>
      </c>
      <c r="B647">
        <v>13712.20996</v>
      </c>
      <c r="C647">
        <v>13794.29004</v>
      </c>
      <c r="D647">
        <v>13710.12988</v>
      </c>
      <c r="E647">
        <v>13779.33008</v>
      </c>
      <c r="F647">
        <v>104490000</v>
      </c>
      <c r="G647">
        <v>13779.33008</v>
      </c>
      <c r="H647">
        <f t="shared" si="20"/>
        <v>4.8949162969204995E-3</v>
      </c>
      <c r="I647">
        <f t="shared" si="21"/>
        <v>4.8949162969204995E-3</v>
      </c>
    </row>
    <row r="648" spans="1:9" x14ac:dyDescent="0.35">
      <c r="A648" s="1">
        <v>41298</v>
      </c>
      <c r="B648">
        <v>13779.33008</v>
      </c>
      <c r="C648">
        <v>13879.660159999999</v>
      </c>
      <c r="D648">
        <v>13779.33008</v>
      </c>
      <c r="E648">
        <v>13825.33008</v>
      </c>
      <c r="F648">
        <v>124780000</v>
      </c>
      <c r="G648">
        <v>13825.33008</v>
      </c>
      <c r="H648">
        <f t="shared" si="20"/>
        <v>3.338333557069416E-3</v>
      </c>
      <c r="I648">
        <f t="shared" si="21"/>
        <v>3.338333557069416E-3</v>
      </c>
    </row>
    <row r="649" spans="1:9" x14ac:dyDescent="0.35">
      <c r="A649" s="1">
        <v>41299</v>
      </c>
      <c r="B649">
        <v>13825.33008</v>
      </c>
      <c r="C649">
        <v>13895.98047</v>
      </c>
      <c r="D649">
        <v>13825.33008</v>
      </c>
      <c r="E649">
        <v>13895.98047</v>
      </c>
      <c r="F649">
        <v>130300000</v>
      </c>
      <c r="G649">
        <v>13895.98047</v>
      </c>
      <c r="H649">
        <f t="shared" si="20"/>
        <v>5.1102136145165147E-3</v>
      </c>
      <c r="I649">
        <f t="shared" si="21"/>
        <v>5.1102136145165147E-3</v>
      </c>
    </row>
    <row r="650" spans="1:9" x14ac:dyDescent="0.35">
      <c r="A650" s="1">
        <v>41302</v>
      </c>
      <c r="B650">
        <v>13895.98047</v>
      </c>
      <c r="C650">
        <v>13915.719730000001</v>
      </c>
      <c r="D650">
        <v>13862.570309999999</v>
      </c>
      <c r="E650">
        <v>13881.929690000001</v>
      </c>
      <c r="F650">
        <v>113570000</v>
      </c>
      <c r="G650">
        <v>13881.929690000001</v>
      </c>
      <c r="H650">
        <f t="shared" si="20"/>
        <v>-1.0111398782067789E-3</v>
      </c>
      <c r="I650">
        <f t="shared" si="21"/>
        <v>-1.0111398782067789E-3</v>
      </c>
    </row>
    <row r="651" spans="1:9" x14ac:dyDescent="0.35">
      <c r="A651" s="1">
        <v>41303</v>
      </c>
      <c r="B651">
        <v>13881.929690000001</v>
      </c>
      <c r="C651">
        <v>13969.990229999999</v>
      </c>
      <c r="D651">
        <v>13880.009770000001</v>
      </c>
      <c r="E651">
        <v>13954.41992</v>
      </c>
      <c r="F651">
        <v>108230000</v>
      </c>
      <c r="G651">
        <v>13954.41992</v>
      </c>
      <c r="H651">
        <f t="shared" si="20"/>
        <v>5.2219130638745817E-3</v>
      </c>
      <c r="I651">
        <f t="shared" si="21"/>
        <v>5.2219130638745817E-3</v>
      </c>
    </row>
    <row r="652" spans="1:9" x14ac:dyDescent="0.35">
      <c r="A652" s="1">
        <v>41304</v>
      </c>
      <c r="B652">
        <v>13954.41992</v>
      </c>
      <c r="C652">
        <v>13966.12988</v>
      </c>
      <c r="D652">
        <v>13896.950199999999</v>
      </c>
      <c r="E652">
        <v>13910.41992</v>
      </c>
      <c r="F652">
        <v>117200000</v>
      </c>
      <c r="G652">
        <v>13910.41992</v>
      </c>
      <c r="H652">
        <f t="shared" si="20"/>
        <v>-3.1531228279104272E-3</v>
      </c>
      <c r="I652">
        <f t="shared" si="21"/>
        <v>-3.1531228279104272E-3</v>
      </c>
    </row>
    <row r="653" spans="1:9" x14ac:dyDescent="0.35">
      <c r="A653" s="1">
        <v>41305</v>
      </c>
      <c r="B653">
        <v>13910.41992</v>
      </c>
      <c r="C653">
        <v>13941.059569999999</v>
      </c>
      <c r="D653">
        <v>13860.58008</v>
      </c>
      <c r="E653">
        <v>13860.58008</v>
      </c>
      <c r="F653">
        <v>142600000</v>
      </c>
      <c r="G653">
        <v>13860.58008</v>
      </c>
      <c r="H653">
        <f t="shared" si="20"/>
        <v>-3.5829141238462735E-3</v>
      </c>
      <c r="I653">
        <f t="shared" si="21"/>
        <v>-3.5829141238462735E-3</v>
      </c>
    </row>
    <row r="654" spans="1:9" x14ac:dyDescent="0.35">
      <c r="A654" s="1">
        <v>41306</v>
      </c>
      <c r="B654">
        <v>13860.58008</v>
      </c>
      <c r="C654">
        <v>14019.780269999999</v>
      </c>
      <c r="D654">
        <v>13860.58008</v>
      </c>
      <c r="E654">
        <v>14009.79004</v>
      </c>
      <c r="F654">
        <v>128420000</v>
      </c>
      <c r="G654">
        <v>14009.79004</v>
      </c>
      <c r="H654">
        <f t="shared" si="20"/>
        <v>1.0765058831506E-2</v>
      </c>
      <c r="I654">
        <f t="shared" si="21"/>
        <v>1.0765058831506E-2</v>
      </c>
    </row>
    <row r="655" spans="1:9" x14ac:dyDescent="0.35">
      <c r="A655" s="1">
        <v>41309</v>
      </c>
      <c r="B655">
        <v>14009.79004</v>
      </c>
      <c r="C655">
        <v>14009.79004</v>
      </c>
      <c r="D655">
        <v>13866.83008</v>
      </c>
      <c r="E655">
        <v>13880.08008</v>
      </c>
      <c r="F655">
        <v>130420000</v>
      </c>
      <c r="G655">
        <v>13880.08008</v>
      </c>
      <c r="H655">
        <f t="shared" si="20"/>
        <v>-9.2585227637001864E-3</v>
      </c>
      <c r="I655">
        <f t="shared" si="21"/>
        <v>-9.2585227637001864E-3</v>
      </c>
    </row>
    <row r="656" spans="1:9" x14ac:dyDescent="0.35">
      <c r="A656" s="1">
        <v>41310</v>
      </c>
      <c r="B656">
        <v>13880.08008</v>
      </c>
      <c r="C656">
        <v>14013.599609999999</v>
      </c>
      <c r="D656">
        <v>13880.08008</v>
      </c>
      <c r="E656">
        <v>13979.29981</v>
      </c>
      <c r="F656">
        <v>134390000</v>
      </c>
      <c r="G656">
        <v>13979.29981</v>
      </c>
      <c r="H656">
        <f t="shared" si="20"/>
        <v>7.1483542910510869E-3</v>
      </c>
      <c r="I656">
        <f t="shared" si="21"/>
        <v>7.1483542910510869E-3</v>
      </c>
    </row>
    <row r="657" spans="1:9" x14ac:dyDescent="0.35">
      <c r="A657" s="1">
        <v>41311</v>
      </c>
      <c r="B657">
        <v>13979.29981</v>
      </c>
      <c r="C657">
        <v>13991.610350000001</v>
      </c>
      <c r="D657">
        <v>13913.179690000001</v>
      </c>
      <c r="E657">
        <v>13986.51953</v>
      </c>
      <c r="F657">
        <v>127560000</v>
      </c>
      <c r="G657">
        <v>13986.51953</v>
      </c>
      <c r="H657">
        <f t="shared" si="20"/>
        <v>5.1645791263698086E-4</v>
      </c>
      <c r="I657">
        <f t="shared" si="21"/>
        <v>5.1645791263698086E-4</v>
      </c>
    </row>
    <row r="658" spans="1:9" x14ac:dyDescent="0.35">
      <c r="A658" s="1">
        <v>41312</v>
      </c>
      <c r="B658">
        <v>13986.51953</v>
      </c>
      <c r="C658">
        <v>13988.059569999999</v>
      </c>
      <c r="D658">
        <v>13852.200199999999</v>
      </c>
      <c r="E658">
        <v>13944.04981</v>
      </c>
      <c r="F658">
        <v>118530000</v>
      </c>
      <c r="G658">
        <v>13944.04981</v>
      </c>
      <c r="H658">
        <f t="shared" si="20"/>
        <v>-3.0364752223671432E-3</v>
      </c>
      <c r="I658">
        <f t="shared" si="21"/>
        <v>-3.0364752223671432E-3</v>
      </c>
    </row>
    <row r="659" spans="1:9" x14ac:dyDescent="0.35">
      <c r="A659" s="1">
        <v>41313</v>
      </c>
      <c r="B659">
        <v>13944.04981</v>
      </c>
      <c r="C659">
        <v>14022.62012</v>
      </c>
      <c r="D659">
        <v>13944.04981</v>
      </c>
      <c r="E659">
        <v>13992.969730000001</v>
      </c>
      <c r="F659">
        <v>99860000</v>
      </c>
      <c r="G659">
        <v>13992.969730000001</v>
      </c>
      <c r="H659">
        <f t="shared" si="20"/>
        <v>3.5083007208506433E-3</v>
      </c>
      <c r="I659">
        <f t="shared" si="21"/>
        <v>3.5083007208506433E-3</v>
      </c>
    </row>
    <row r="660" spans="1:9" x14ac:dyDescent="0.35">
      <c r="A660" s="1">
        <v>41316</v>
      </c>
      <c r="B660">
        <v>13992.969730000001</v>
      </c>
      <c r="C660">
        <v>13992.969730000001</v>
      </c>
      <c r="D660">
        <v>13940.410159999999</v>
      </c>
      <c r="E660">
        <v>13971.240229999999</v>
      </c>
      <c r="F660">
        <v>75090000</v>
      </c>
      <c r="G660">
        <v>13971.240229999999</v>
      </c>
      <c r="H660">
        <f t="shared" si="20"/>
        <v>-1.5528869438925941E-3</v>
      </c>
      <c r="I660">
        <f t="shared" si="21"/>
        <v>-1.5528869438925941E-3</v>
      </c>
    </row>
    <row r="661" spans="1:9" x14ac:dyDescent="0.35">
      <c r="A661" s="1">
        <v>41317</v>
      </c>
      <c r="B661">
        <v>13971.240229999999</v>
      </c>
      <c r="C661">
        <v>14038.969730000001</v>
      </c>
      <c r="D661">
        <v>13968.940430000001</v>
      </c>
      <c r="E661">
        <v>14018.700199999999</v>
      </c>
      <c r="F661">
        <v>117180000</v>
      </c>
      <c r="G661">
        <v>14018.700199999999</v>
      </c>
      <c r="H661">
        <f t="shared" si="20"/>
        <v>3.3969761609345607E-3</v>
      </c>
      <c r="I661">
        <f t="shared" si="21"/>
        <v>3.3969761609345607E-3</v>
      </c>
    </row>
    <row r="662" spans="1:9" x14ac:dyDescent="0.35">
      <c r="A662" s="1">
        <v>41318</v>
      </c>
      <c r="B662">
        <v>14018.700199999999</v>
      </c>
      <c r="C662">
        <v>14029.349609999999</v>
      </c>
      <c r="D662">
        <v>13945.780269999999</v>
      </c>
      <c r="E662">
        <v>13982.910159999999</v>
      </c>
      <c r="F662">
        <v>130520000</v>
      </c>
      <c r="G662">
        <v>13982.910159999999</v>
      </c>
      <c r="H662">
        <f t="shared" si="20"/>
        <v>-2.5530212850974491E-3</v>
      </c>
      <c r="I662">
        <f t="shared" si="21"/>
        <v>-2.5530212850974491E-3</v>
      </c>
    </row>
    <row r="663" spans="1:9" x14ac:dyDescent="0.35">
      <c r="A663" s="1">
        <v>41319</v>
      </c>
      <c r="B663">
        <v>13982.910159999999</v>
      </c>
      <c r="C663">
        <v>13990.360350000001</v>
      </c>
      <c r="D663">
        <v>13921.940430000001</v>
      </c>
      <c r="E663">
        <v>13973.389649999999</v>
      </c>
      <c r="F663">
        <v>114800000</v>
      </c>
      <c r="G663">
        <v>13973.389649999999</v>
      </c>
      <c r="H663">
        <f t="shared" si="20"/>
        <v>-6.8086756555405675E-4</v>
      </c>
      <c r="I663">
        <f t="shared" si="21"/>
        <v>-6.8086756555405675E-4</v>
      </c>
    </row>
    <row r="664" spans="1:9" x14ac:dyDescent="0.35">
      <c r="A664" s="1">
        <v>41320</v>
      </c>
      <c r="B664">
        <v>13973.389649999999</v>
      </c>
      <c r="C664">
        <v>14001.929690000001</v>
      </c>
      <c r="D664">
        <v>13906.73047</v>
      </c>
      <c r="E664">
        <v>13981.759770000001</v>
      </c>
      <c r="F664">
        <v>195670000</v>
      </c>
      <c r="G664">
        <v>13981.759770000001</v>
      </c>
      <c r="H664">
        <f t="shared" si="20"/>
        <v>5.9900426522503842E-4</v>
      </c>
      <c r="I664">
        <f t="shared" si="21"/>
        <v>5.9900426522503842E-4</v>
      </c>
    </row>
    <row r="665" spans="1:9" x14ac:dyDescent="0.35">
      <c r="A665" s="1">
        <v>41324</v>
      </c>
      <c r="B665">
        <v>13981.759770000001</v>
      </c>
      <c r="C665">
        <v>14044.820309999999</v>
      </c>
      <c r="D665">
        <v>13977.900390000001</v>
      </c>
      <c r="E665">
        <v>14035.66992</v>
      </c>
      <c r="F665">
        <v>136410000</v>
      </c>
      <c r="G665">
        <v>14035.66992</v>
      </c>
      <c r="H665">
        <f t="shared" si="20"/>
        <v>3.8557485528876098E-3</v>
      </c>
      <c r="I665">
        <f t="shared" si="21"/>
        <v>3.8557485528876098E-3</v>
      </c>
    </row>
    <row r="666" spans="1:9" x14ac:dyDescent="0.35">
      <c r="A666" s="1">
        <v>41325</v>
      </c>
      <c r="B666">
        <v>14035.66992</v>
      </c>
      <c r="C666">
        <v>14058.26953</v>
      </c>
      <c r="D666">
        <v>13919.280269999999</v>
      </c>
      <c r="E666">
        <v>13927.54004</v>
      </c>
      <c r="F666">
        <v>138540000</v>
      </c>
      <c r="G666">
        <v>13927.54004</v>
      </c>
      <c r="H666">
        <f t="shared" si="20"/>
        <v>-7.7039343769349919E-3</v>
      </c>
      <c r="I666">
        <f t="shared" si="21"/>
        <v>-7.7039343769349919E-3</v>
      </c>
    </row>
    <row r="667" spans="1:9" x14ac:dyDescent="0.35">
      <c r="A667" s="1">
        <v>41326</v>
      </c>
      <c r="B667">
        <v>13927.54004</v>
      </c>
      <c r="C667">
        <v>13927.54004</v>
      </c>
      <c r="D667">
        <v>13834.400390000001</v>
      </c>
      <c r="E667">
        <v>13880.62012</v>
      </c>
      <c r="F667">
        <v>131410000</v>
      </c>
      <c r="G667">
        <v>13880.62012</v>
      </c>
      <c r="H667">
        <f t="shared" si="20"/>
        <v>-3.3688590996863704E-3</v>
      </c>
      <c r="I667">
        <f t="shared" si="21"/>
        <v>-3.3688590996863704E-3</v>
      </c>
    </row>
    <row r="668" spans="1:9" x14ac:dyDescent="0.35">
      <c r="A668" s="1">
        <v>41327</v>
      </c>
      <c r="B668">
        <v>13880.62012</v>
      </c>
      <c r="C668">
        <v>14001.190430000001</v>
      </c>
      <c r="D668">
        <v>13880.62012</v>
      </c>
      <c r="E668">
        <v>14000.570309999999</v>
      </c>
      <c r="F668">
        <v>139850000</v>
      </c>
      <c r="G668">
        <v>14000.570309999999</v>
      </c>
      <c r="H668">
        <f t="shared" si="20"/>
        <v>8.641558443571869E-3</v>
      </c>
      <c r="I668">
        <f t="shared" si="21"/>
        <v>8.641558443571869E-3</v>
      </c>
    </row>
    <row r="669" spans="1:9" x14ac:dyDescent="0.35">
      <c r="A669" s="1">
        <v>41330</v>
      </c>
      <c r="B669">
        <v>14000.570309999999</v>
      </c>
      <c r="C669">
        <v>14081.58008</v>
      </c>
      <c r="D669">
        <v>13784.009770000001</v>
      </c>
      <c r="E669">
        <v>13784.16992</v>
      </c>
      <c r="F669">
        <v>152190000</v>
      </c>
      <c r="G669">
        <v>13784.16992</v>
      </c>
      <c r="H669">
        <f t="shared" si="20"/>
        <v>-1.5456541070004376E-2</v>
      </c>
      <c r="I669">
        <f t="shared" si="21"/>
        <v>-1.5456541070004376E-2</v>
      </c>
    </row>
    <row r="670" spans="1:9" x14ac:dyDescent="0.35">
      <c r="A670" s="1">
        <v>41331</v>
      </c>
      <c r="B670">
        <v>13784.16992</v>
      </c>
      <c r="C670">
        <v>13918.440430000001</v>
      </c>
      <c r="D670">
        <v>13784.16992</v>
      </c>
      <c r="E670">
        <v>13900.12988</v>
      </c>
      <c r="F670">
        <v>132580000</v>
      </c>
      <c r="G670">
        <v>13900.12988</v>
      </c>
      <c r="H670">
        <f t="shared" si="20"/>
        <v>8.4125457443577512E-3</v>
      </c>
      <c r="I670">
        <f t="shared" si="21"/>
        <v>8.4125457443577512E-3</v>
      </c>
    </row>
    <row r="671" spans="1:9" x14ac:dyDescent="0.35">
      <c r="A671" s="1">
        <v>41332</v>
      </c>
      <c r="B671">
        <v>13900.12988</v>
      </c>
      <c r="C671">
        <v>14104.860350000001</v>
      </c>
      <c r="D671">
        <v>13880.190430000001</v>
      </c>
      <c r="E671">
        <v>14075.37012</v>
      </c>
      <c r="F671">
        <v>107010000</v>
      </c>
      <c r="G671">
        <v>14075.37012</v>
      </c>
      <c r="H671">
        <f t="shared" si="20"/>
        <v>1.2607093711558843E-2</v>
      </c>
      <c r="I671">
        <f t="shared" si="21"/>
        <v>1.2607093711558843E-2</v>
      </c>
    </row>
    <row r="672" spans="1:9" x14ac:dyDescent="0.35">
      <c r="A672" s="1">
        <v>41333</v>
      </c>
      <c r="B672">
        <v>14075.37012</v>
      </c>
      <c r="C672">
        <v>14149.150390000001</v>
      </c>
      <c r="D672">
        <v>14050.179690000001</v>
      </c>
      <c r="E672">
        <v>14054.490229999999</v>
      </c>
      <c r="F672">
        <v>177150000</v>
      </c>
      <c r="G672">
        <v>14054.490229999999</v>
      </c>
      <c r="H672">
        <f t="shared" si="20"/>
        <v>-1.4834345258410981E-3</v>
      </c>
      <c r="I672">
        <f t="shared" si="21"/>
        <v>-1.4834345258410981E-3</v>
      </c>
    </row>
    <row r="673" spans="1:9" x14ac:dyDescent="0.35">
      <c r="A673" s="1">
        <v>41334</v>
      </c>
      <c r="B673">
        <v>14054.490229999999</v>
      </c>
      <c r="C673">
        <v>14107.089840000001</v>
      </c>
      <c r="D673">
        <v>13937.599609999999</v>
      </c>
      <c r="E673">
        <v>14089.660159999999</v>
      </c>
      <c r="F673">
        <v>125920000</v>
      </c>
      <c r="G673">
        <v>14089.660159999999</v>
      </c>
      <c r="H673">
        <f t="shared" si="20"/>
        <v>2.5023981250439152E-3</v>
      </c>
      <c r="I673">
        <f t="shared" si="21"/>
        <v>2.5023981250439152E-3</v>
      </c>
    </row>
    <row r="674" spans="1:9" x14ac:dyDescent="0.35">
      <c r="A674" s="1">
        <v>41337</v>
      </c>
      <c r="B674">
        <v>14089.660159999999</v>
      </c>
      <c r="C674">
        <v>14128.20996</v>
      </c>
      <c r="D674">
        <v>14030.37012</v>
      </c>
      <c r="E674">
        <v>14127.820309999999</v>
      </c>
      <c r="F674">
        <v>110810000</v>
      </c>
      <c r="G674">
        <v>14127.820309999999</v>
      </c>
      <c r="H674">
        <f t="shared" si="20"/>
        <v>2.7083797314242466E-3</v>
      </c>
      <c r="I674">
        <f t="shared" si="21"/>
        <v>2.7083797314242466E-3</v>
      </c>
    </row>
    <row r="675" spans="1:9" x14ac:dyDescent="0.35">
      <c r="A675" s="1">
        <v>41338</v>
      </c>
      <c r="B675">
        <v>14127.820309999999</v>
      </c>
      <c r="C675">
        <v>14286.37012</v>
      </c>
      <c r="D675">
        <v>14127.820309999999</v>
      </c>
      <c r="E675">
        <v>14253.76953</v>
      </c>
      <c r="F675">
        <v>112100000</v>
      </c>
      <c r="G675">
        <v>14253.76953</v>
      </c>
      <c r="H675">
        <f t="shared" si="20"/>
        <v>8.9149789023612262E-3</v>
      </c>
      <c r="I675">
        <f t="shared" si="21"/>
        <v>8.9149789023612262E-3</v>
      </c>
    </row>
    <row r="676" spans="1:9" x14ac:dyDescent="0.35">
      <c r="A676" s="1">
        <v>41339</v>
      </c>
      <c r="B676">
        <v>14253.76953</v>
      </c>
      <c r="C676">
        <v>14320.650390000001</v>
      </c>
      <c r="D676">
        <v>14253</v>
      </c>
      <c r="E676">
        <v>14296.240229999999</v>
      </c>
      <c r="F676">
        <v>116510000</v>
      </c>
      <c r="G676">
        <v>14296.240229999999</v>
      </c>
      <c r="H676">
        <f t="shared" si="20"/>
        <v>2.9796118079930714E-3</v>
      </c>
      <c r="I676">
        <f t="shared" si="21"/>
        <v>2.9796118079930714E-3</v>
      </c>
    </row>
    <row r="677" spans="1:9" x14ac:dyDescent="0.35">
      <c r="A677" s="1">
        <v>41340</v>
      </c>
      <c r="B677">
        <v>14296.240229999999</v>
      </c>
      <c r="C677">
        <v>14354.690430000001</v>
      </c>
      <c r="D677">
        <v>14296.240229999999</v>
      </c>
      <c r="E677">
        <v>14329.490229999999</v>
      </c>
      <c r="F677">
        <v>117080000</v>
      </c>
      <c r="G677">
        <v>14329.490229999999</v>
      </c>
      <c r="H677">
        <f t="shared" si="20"/>
        <v>2.3257863231919123E-3</v>
      </c>
      <c r="I677">
        <f t="shared" si="21"/>
        <v>2.3257863231919123E-3</v>
      </c>
    </row>
    <row r="678" spans="1:9" x14ac:dyDescent="0.35">
      <c r="A678" s="1">
        <v>41341</v>
      </c>
      <c r="B678">
        <v>14329.490229999999</v>
      </c>
      <c r="C678">
        <v>14413.16992</v>
      </c>
      <c r="D678">
        <v>14329.490229999999</v>
      </c>
      <c r="E678">
        <v>14397.070309999999</v>
      </c>
      <c r="F678">
        <v>115630000</v>
      </c>
      <c r="G678">
        <v>14397.070309999999</v>
      </c>
      <c r="H678">
        <f t="shared" si="20"/>
        <v>4.7161538139378545E-3</v>
      </c>
      <c r="I678">
        <f t="shared" si="21"/>
        <v>4.7161538139378545E-3</v>
      </c>
    </row>
    <row r="679" spans="1:9" x14ac:dyDescent="0.35">
      <c r="A679" s="1">
        <v>41344</v>
      </c>
      <c r="B679">
        <v>14397.070309999999</v>
      </c>
      <c r="C679">
        <v>14448.059569999999</v>
      </c>
      <c r="D679">
        <v>14373.320309999999</v>
      </c>
      <c r="E679">
        <v>14447.29004</v>
      </c>
      <c r="F679">
        <v>94880000</v>
      </c>
      <c r="G679">
        <v>14447.29004</v>
      </c>
      <c r="H679">
        <f t="shared" si="20"/>
        <v>3.4881909248660682E-3</v>
      </c>
      <c r="I679">
        <f t="shared" si="21"/>
        <v>3.4881909248660682E-3</v>
      </c>
    </row>
    <row r="680" spans="1:9" x14ac:dyDescent="0.35">
      <c r="A680" s="1">
        <v>41345</v>
      </c>
      <c r="B680">
        <v>14447.29004</v>
      </c>
      <c r="C680">
        <v>14478.79981</v>
      </c>
      <c r="D680">
        <v>14412.059569999999</v>
      </c>
      <c r="E680">
        <v>14450.059569999999</v>
      </c>
      <c r="F680">
        <v>102100000</v>
      </c>
      <c r="G680">
        <v>14450.059569999999</v>
      </c>
      <c r="H680">
        <f t="shared" si="20"/>
        <v>1.9169892708816808E-4</v>
      </c>
      <c r="I680">
        <f t="shared" si="21"/>
        <v>1.9169892708816808E-4</v>
      </c>
    </row>
    <row r="681" spans="1:9" x14ac:dyDescent="0.35">
      <c r="A681" s="1">
        <v>41346</v>
      </c>
      <c r="B681">
        <v>14450.059569999999</v>
      </c>
      <c r="C681">
        <v>14472.79981</v>
      </c>
      <c r="D681">
        <v>14411.660159999999</v>
      </c>
      <c r="E681">
        <v>14455.280269999999</v>
      </c>
      <c r="F681">
        <v>83920000</v>
      </c>
      <c r="G681">
        <v>14455.280269999999</v>
      </c>
      <c r="H681">
        <f t="shared" si="20"/>
        <v>3.6129262822131409E-4</v>
      </c>
      <c r="I681">
        <f t="shared" si="21"/>
        <v>3.6129262822131409E-4</v>
      </c>
    </row>
    <row r="682" spans="1:9" x14ac:dyDescent="0.35">
      <c r="A682" s="1">
        <v>41347</v>
      </c>
      <c r="B682">
        <v>14455.280269999999</v>
      </c>
      <c r="C682">
        <v>14539.29004</v>
      </c>
      <c r="D682">
        <v>14455.280269999999</v>
      </c>
      <c r="E682">
        <v>14539.139649999999</v>
      </c>
      <c r="F682">
        <v>117390000</v>
      </c>
      <c r="G682">
        <v>14539.139649999999</v>
      </c>
      <c r="H682">
        <f t="shared" si="20"/>
        <v>5.8012974106104878E-3</v>
      </c>
      <c r="I682">
        <f t="shared" si="21"/>
        <v>5.8012974106104878E-3</v>
      </c>
    </row>
    <row r="683" spans="1:9" x14ac:dyDescent="0.35">
      <c r="A683" s="1">
        <v>41348</v>
      </c>
      <c r="B683">
        <v>14539.139649999999</v>
      </c>
      <c r="C683">
        <v>14539.139649999999</v>
      </c>
      <c r="D683">
        <v>14470.5</v>
      </c>
      <c r="E683">
        <v>14514.110350000001</v>
      </c>
      <c r="F683">
        <v>407770000</v>
      </c>
      <c r="G683">
        <v>14514.110350000001</v>
      </c>
      <c r="H683">
        <f t="shared" si="20"/>
        <v>-1.7215117677199237E-3</v>
      </c>
      <c r="I683">
        <f t="shared" si="21"/>
        <v>-1.7215117677199237E-3</v>
      </c>
    </row>
    <row r="684" spans="1:9" x14ac:dyDescent="0.35">
      <c r="A684" s="1">
        <v>41351</v>
      </c>
      <c r="B684">
        <v>14514.110350000001</v>
      </c>
      <c r="C684">
        <v>14521.589840000001</v>
      </c>
      <c r="D684">
        <v>14404.20996</v>
      </c>
      <c r="E684">
        <v>14452.059569999999</v>
      </c>
      <c r="F684">
        <v>119640000</v>
      </c>
      <c r="G684">
        <v>14452.059569999999</v>
      </c>
      <c r="H684">
        <f t="shared" si="20"/>
        <v>-4.2752038191580504E-3</v>
      </c>
      <c r="I684">
        <f t="shared" si="21"/>
        <v>-4.2752038191580504E-3</v>
      </c>
    </row>
    <row r="685" spans="1:9" x14ac:dyDescent="0.35">
      <c r="A685" s="1">
        <v>41352</v>
      </c>
      <c r="B685">
        <v>14452.059569999999</v>
      </c>
      <c r="C685">
        <v>14514.339840000001</v>
      </c>
      <c r="D685">
        <v>14382.089840000001</v>
      </c>
      <c r="E685">
        <v>14455.820309999999</v>
      </c>
      <c r="F685">
        <v>122170000</v>
      </c>
      <c r="G685">
        <v>14455.820309999999</v>
      </c>
      <c r="H685">
        <f t="shared" si="20"/>
        <v>2.602217339185597E-4</v>
      </c>
      <c r="I685">
        <f t="shared" si="21"/>
        <v>2.602217339185597E-4</v>
      </c>
    </row>
    <row r="686" spans="1:9" x14ac:dyDescent="0.35">
      <c r="A686" s="1">
        <v>41353</v>
      </c>
      <c r="B686">
        <v>14455.820309999999</v>
      </c>
      <c r="C686">
        <v>14546.820309999999</v>
      </c>
      <c r="D686">
        <v>14455.820309999999</v>
      </c>
      <c r="E686">
        <v>14511.73047</v>
      </c>
      <c r="F686">
        <v>121240000</v>
      </c>
      <c r="G686">
        <v>14511.73047</v>
      </c>
      <c r="H686">
        <f t="shared" si="20"/>
        <v>3.867657372672563E-3</v>
      </c>
      <c r="I686">
        <f t="shared" si="21"/>
        <v>3.867657372672563E-3</v>
      </c>
    </row>
    <row r="687" spans="1:9" x14ac:dyDescent="0.35">
      <c r="A687" s="1">
        <v>41354</v>
      </c>
      <c r="B687">
        <v>14511.73047</v>
      </c>
      <c r="C687">
        <v>14511.73047</v>
      </c>
      <c r="D687">
        <v>14383.01953</v>
      </c>
      <c r="E687">
        <v>14421.490229999999</v>
      </c>
      <c r="F687">
        <v>110450000</v>
      </c>
      <c r="G687">
        <v>14421.490229999999</v>
      </c>
      <c r="H687">
        <f t="shared" si="20"/>
        <v>-6.2184341272430617E-3</v>
      </c>
      <c r="I687">
        <f t="shared" si="21"/>
        <v>-6.2184341272430617E-3</v>
      </c>
    </row>
    <row r="688" spans="1:9" x14ac:dyDescent="0.35">
      <c r="A688" s="1">
        <v>41355</v>
      </c>
      <c r="B688">
        <v>14421.490229999999</v>
      </c>
      <c r="C688">
        <v>14519.950199999999</v>
      </c>
      <c r="D688">
        <v>14421.490229999999</v>
      </c>
      <c r="E688">
        <v>14512.030269999999</v>
      </c>
      <c r="F688">
        <v>101450000</v>
      </c>
      <c r="G688">
        <v>14512.030269999999</v>
      </c>
      <c r="H688">
        <f t="shared" si="20"/>
        <v>6.2781334353127988E-3</v>
      </c>
      <c r="I688">
        <f t="shared" si="21"/>
        <v>6.2781334353127988E-3</v>
      </c>
    </row>
    <row r="689" spans="1:9" x14ac:dyDescent="0.35">
      <c r="A689" s="1">
        <v>41358</v>
      </c>
      <c r="B689">
        <v>14512.030269999999</v>
      </c>
      <c r="C689">
        <v>14563.75</v>
      </c>
      <c r="D689">
        <v>14395</v>
      </c>
      <c r="E689">
        <v>14447.75</v>
      </c>
      <c r="F689">
        <v>124840000</v>
      </c>
      <c r="G689">
        <v>14447.75</v>
      </c>
      <c r="H689">
        <f t="shared" si="20"/>
        <v>-4.4294470728112184E-3</v>
      </c>
      <c r="I689">
        <f t="shared" si="21"/>
        <v>-4.4294470728112184E-3</v>
      </c>
    </row>
    <row r="690" spans="1:9" x14ac:dyDescent="0.35">
      <c r="A690" s="1">
        <v>41359</v>
      </c>
      <c r="B690">
        <v>14447.75</v>
      </c>
      <c r="C690">
        <v>14561.54004</v>
      </c>
      <c r="D690">
        <v>14447.75</v>
      </c>
      <c r="E690">
        <v>14559.650390000001</v>
      </c>
      <c r="F690">
        <v>96030000</v>
      </c>
      <c r="G690">
        <v>14559.650390000001</v>
      </c>
      <c r="H690">
        <f t="shared" si="20"/>
        <v>7.7451776228132894E-3</v>
      </c>
      <c r="I690">
        <f t="shared" si="21"/>
        <v>7.7451776228132894E-3</v>
      </c>
    </row>
    <row r="691" spans="1:9" x14ac:dyDescent="0.35">
      <c r="A691" s="1">
        <v>41360</v>
      </c>
      <c r="B691">
        <v>14559.650390000001</v>
      </c>
      <c r="C691">
        <v>14559.650390000001</v>
      </c>
      <c r="D691">
        <v>14439.54981</v>
      </c>
      <c r="E691">
        <v>14526.160159999999</v>
      </c>
      <c r="F691">
        <v>92680000</v>
      </c>
      <c r="G691">
        <v>14526.160159999999</v>
      </c>
      <c r="H691">
        <f t="shared" si="20"/>
        <v>-2.3002083911989623E-3</v>
      </c>
      <c r="I691">
        <f t="shared" si="21"/>
        <v>-2.3002083911989623E-3</v>
      </c>
    </row>
    <row r="692" spans="1:9" x14ac:dyDescent="0.35">
      <c r="A692" s="1">
        <v>41361</v>
      </c>
      <c r="B692">
        <v>14526.160159999999</v>
      </c>
      <c r="C692">
        <v>14585.099609999999</v>
      </c>
      <c r="D692">
        <v>14520.860350000001</v>
      </c>
      <c r="E692">
        <v>14578.54004</v>
      </c>
      <c r="F692">
        <v>153710000</v>
      </c>
      <c r="G692">
        <v>14578.54004</v>
      </c>
      <c r="H692">
        <f t="shared" si="20"/>
        <v>3.6058999366010303E-3</v>
      </c>
      <c r="I692">
        <f t="shared" si="21"/>
        <v>3.6058999366010303E-3</v>
      </c>
    </row>
    <row r="693" spans="1:9" x14ac:dyDescent="0.35">
      <c r="A693" s="1">
        <v>41365</v>
      </c>
      <c r="B693">
        <v>14578.54004</v>
      </c>
      <c r="C693">
        <v>14605.719730000001</v>
      </c>
      <c r="D693">
        <v>14531.48047</v>
      </c>
      <c r="E693">
        <v>14572.849609999999</v>
      </c>
      <c r="F693">
        <v>91400000</v>
      </c>
      <c r="G693">
        <v>14572.849609999999</v>
      </c>
      <c r="H693">
        <f t="shared" si="20"/>
        <v>-3.9032920884995287E-4</v>
      </c>
      <c r="I693">
        <f t="shared" si="21"/>
        <v>-3.9032920884995287E-4</v>
      </c>
    </row>
    <row r="694" spans="1:9" x14ac:dyDescent="0.35">
      <c r="A694" s="1">
        <v>41366</v>
      </c>
      <c r="B694">
        <v>14572.849609999999</v>
      </c>
      <c r="C694">
        <v>14684.490229999999</v>
      </c>
      <c r="D694">
        <v>14572.849609999999</v>
      </c>
      <c r="E694">
        <v>14662.009770000001</v>
      </c>
      <c r="F694">
        <v>98420000</v>
      </c>
      <c r="G694">
        <v>14662.009770000001</v>
      </c>
      <c r="H694">
        <f t="shared" si="20"/>
        <v>6.1182378454532936E-3</v>
      </c>
      <c r="I694">
        <f t="shared" si="21"/>
        <v>6.1182378454532936E-3</v>
      </c>
    </row>
    <row r="695" spans="1:9" x14ac:dyDescent="0.35">
      <c r="A695" s="1">
        <v>41367</v>
      </c>
      <c r="B695">
        <v>14662.009770000001</v>
      </c>
      <c r="C695">
        <v>14683.12988</v>
      </c>
      <c r="D695">
        <v>14525.360350000001</v>
      </c>
      <c r="E695">
        <v>14550.349609999999</v>
      </c>
      <c r="F695">
        <v>127140000</v>
      </c>
      <c r="G695">
        <v>14550.349609999999</v>
      </c>
      <c r="H695">
        <f t="shared" si="20"/>
        <v>-7.6156108031294311E-3</v>
      </c>
      <c r="I695">
        <f t="shared" si="21"/>
        <v>-7.6156108031294311E-3</v>
      </c>
    </row>
    <row r="696" spans="1:9" x14ac:dyDescent="0.35">
      <c r="A696" s="1">
        <v>41368</v>
      </c>
      <c r="B696">
        <v>14550.349609999999</v>
      </c>
      <c r="C696">
        <v>14625.240229999999</v>
      </c>
      <c r="D696">
        <v>14538.719730000001</v>
      </c>
      <c r="E696">
        <v>14606.110350000001</v>
      </c>
      <c r="F696">
        <v>104790000</v>
      </c>
      <c r="G696">
        <v>14606.110350000001</v>
      </c>
      <c r="H696">
        <f t="shared" si="20"/>
        <v>3.8322611823484246E-3</v>
      </c>
      <c r="I696">
        <f t="shared" si="21"/>
        <v>3.8322611823484246E-3</v>
      </c>
    </row>
    <row r="697" spans="1:9" x14ac:dyDescent="0.35">
      <c r="A697" s="1">
        <v>41369</v>
      </c>
      <c r="B697">
        <v>14606.110350000001</v>
      </c>
      <c r="C697">
        <v>14606.110350000001</v>
      </c>
      <c r="D697">
        <v>14434.429690000001</v>
      </c>
      <c r="E697">
        <v>14565.25</v>
      </c>
      <c r="F697">
        <v>131250000</v>
      </c>
      <c r="G697">
        <v>14565.25</v>
      </c>
      <c r="H697">
        <f t="shared" si="20"/>
        <v>-2.7974833149196927E-3</v>
      </c>
      <c r="I697">
        <f t="shared" si="21"/>
        <v>-2.7974833149196927E-3</v>
      </c>
    </row>
    <row r="698" spans="1:9" x14ac:dyDescent="0.35">
      <c r="A698" s="1">
        <v>41372</v>
      </c>
      <c r="B698">
        <v>14565.25</v>
      </c>
      <c r="C698">
        <v>14613.48047</v>
      </c>
      <c r="D698">
        <v>14497.79981</v>
      </c>
      <c r="E698">
        <v>14613.48047</v>
      </c>
      <c r="F698">
        <v>106680000</v>
      </c>
      <c r="G698">
        <v>14613.48047</v>
      </c>
      <c r="H698">
        <f t="shared" si="20"/>
        <v>3.3113382880486379E-3</v>
      </c>
      <c r="I698">
        <f t="shared" si="21"/>
        <v>3.3113382880486379E-3</v>
      </c>
    </row>
    <row r="699" spans="1:9" x14ac:dyDescent="0.35">
      <c r="A699" s="1">
        <v>41373</v>
      </c>
      <c r="B699">
        <v>14613.48047</v>
      </c>
      <c r="C699">
        <v>14716.45996</v>
      </c>
      <c r="D699">
        <v>14598.5</v>
      </c>
      <c r="E699">
        <v>14673.45996</v>
      </c>
      <c r="F699">
        <v>128580000</v>
      </c>
      <c r="G699">
        <v>14673.45996</v>
      </c>
      <c r="H699">
        <f t="shared" si="20"/>
        <v>4.1043945775362375E-3</v>
      </c>
      <c r="I699">
        <f t="shared" si="21"/>
        <v>4.1043945775362375E-3</v>
      </c>
    </row>
    <row r="700" spans="1:9" x14ac:dyDescent="0.35">
      <c r="A700" s="1">
        <v>41374</v>
      </c>
      <c r="B700">
        <v>14673.45996</v>
      </c>
      <c r="C700">
        <v>14826.660159999999</v>
      </c>
      <c r="D700">
        <v>14673.45996</v>
      </c>
      <c r="E700">
        <v>14802.240229999999</v>
      </c>
      <c r="F700">
        <v>120520000</v>
      </c>
      <c r="G700">
        <v>14802.240229999999</v>
      </c>
      <c r="H700">
        <f t="shared" si="20"/>
        <v>8.7764079059100986E-3</v>
      </c>
      <c r="I700">
        <f t="shared" si="21"/>
        <v>8.7764079059100986E-3</v>
      </c>
    </row>
    <row r="701" spans="1:9" x14ac:dyDescent="0.35">
      <c r="A701" s="1">
        <v>41375</v>
      </c>
      <c r="B701">
        <v>14802.240229999999</v>
      </c>
      <c r="C701">
        <v>14887.509770000001</v>
      </c>
      <c r="D701">
        <v>14785.360350000001</v>
      </c>
      <c r="E701">
        <v>14865.139649999999</v>
      </c>
      <c r="F701">
        <v>144570000</v>
      </c>
      <c r="G701">
        <v>14865.139649999999</v>
      </c>
      <c r="H701">
        <f t="shared" si="20"/>
        <v>4.2493176048122912E-3</v>
      </c>
      <c r="I701">
        <f t="shared" si="21"/>
        <v>4.2493176048122912E-3</v>
      </c>
    </row>
    <row r="702" spans="1:9" x14ac:dyDescent="0.35">
      <c r="A702" s="1">
        <v>41376</v>
      </c>
      <c r="B702">
        <v>14865.139649999999</v>
      </c>
      <c r="C702">
        <v>14865.20996</v>
      </c>
      <c r="D702">
        <v>14790.570309999999</v>
      </c>
      <c r="E702">
        <v>14865.059569999999</v>
      </c>
      <c r="F702">
        <v>119570000</v>
      </c>
      <c r="G702">
        <v>14865.059569999999</v>
      </c>
      <c r="H702">
        <f t="shared" si="20"/>
        <v>-5.3871004164919003E-6</v>
      </c>
      <c r="I702">
        <f t="shared" si="21"/>
        <v>-5.3871004164919003E-6</v>
      </c>
    </row>
    <row r="703" spans="1:9" x14ac:dyDescent="0.35">
      <c r="A703" s="1">
        <v>41379</v>
      </c>
      <c r="B703">
        <v>14865.059569999999</v>
      </c>
      <c r="C703">
        <v>14865.059569999999</v>
      </c>
      <c r="D703">
        <v>14598.58008</v>
      </c>
      <c r="E703">
        <v>14599.200199999999</v>
      </c>
      <c r="F703">
        <v>161680000</v>
      </c>
      <c r="G703">
        <v>14599.200199999999</v>
      </c>
      <c r="H703">
        <f t="shared" si="20"/>
        <v>-1.7884850628957158E-2</v>
      </c>
      <c r="I703">
        <f t="shared" si="21"/>
        <v>-1.7884850628957158E-2</v>
      </c>
    </row>
    <row r="704" spans="1:9" x14ac:dyDescent="0.35">
      <c r="A704" s="1">
        <v>41380</v>
      </c>
      <c r="B704">
        <v>14599.200199999999</v>
      </c>
      <c r="C704">
        <v>14761.73047</v>
      </c>
      <c r="D704">
        <v>14599.200199999999</v>
      </c>
      <c r="E704">
        <v>14756.780269999999</v>
      </c>
      <c r="F704">
        <v>126320000</v>
      </c>
      <c r="G704">
        <v>14756.780269999999</v>
      </c>
      <c r="H704">
        <f t="shared" si="20"/>
        <v>1.0793746769771675E-2</v>
      </c>
      <c r="I704">
        <f t="shared" si="21"/>
        <v>1.0793746769771675E-2</v>
      </c>
    </row>
    <row r="705" spans="1:9" x14ac:dyDescent="0.35">
      <c r="A705" s="1">
        <v>41381</v>
      </c>
      <c r="B705">
        <v>14756.780269999999</v>
      </c>
      <c r="C705">
        <v>14756.780269999999</v>
      </c>
      <c r="D705">
        <v>14560.809569999999</v>
      </c>
      <c r="E705">
        <v>14618.589840000001</v>
      </c>
      <c r="F705">
        <v>168010000</v>
      </c>
      <c r="G705">
        <v>14618.589840000001</v>
      </c>
      <c r="H705">
        <f t="shared" si="20"/>
        <v>-9.3645380273727381E-3</v>
      </c>
      <c r="I705">
        <f t="shared" si="21"/>
        <v>-9.3645380273727381E-3</v>
      </c>
    </row>
    <row r="706" spans="1:9" x14ac:dyDescent="0.35">
      <c r="A706" s="1">
        <v>41382</v>
      </c>
      <c r="B706">
        <v>14618.589840000001</v>
      </c>
      <c r="C706">
        <v>14650.259770000001</v>
      </c>
      <c r="D706">
        <v>14495.29004</v>
      </c>
      <c r="E706">
        <v>14537.139649999999</v>
      </c>
      <c r="F706">
        <v>158050000</v>
      </c>
      <c r="G706">
        <v>14537.139649999999</v>
      </c>
      <c r="H706">
        <f t="shared" si="20"/>
        <v>-5.5716858391589826E-3</v>
      </c>
      <c r="I706">
        <f t="shared" si="21"/>
        <v>-5.5716858391589826E-3</v>
      </c>
    </row>
    <row r="707" spans="1:9" x14ac:dyDescent="0.35">
      <c r="A707" s="1">
        <v>41383</v>
      </c>
      <c r="B707">
        <v>14537.139649999999</v>
      </c>
      <c r="C707">
        <v>14553.73047</v>
      </c>
      <c r="D707">
        <v>14444.030269999999</v>
      </c>
      <c r="E707">
        <v>14547.509770000001</v>
      </c>
      <c r="F707">
        <v>207200000</v>
      </c>
      <c r="G707">
        <v>14547.509770000001</v>
      </c>
      <c r="H707">
        <f t="shared" si="20"/>
        <v>7.1335353788125767E-4</v>
      </c>
      <c r="I707">
        <f t="shared" si="21"/>
        <v>7.1335353788125767E-4</v>
      </c>
    </row>
    <row r="708" spans="1:9" x14ac:dyDescent="0.35">
      <c r="A708" s="1">
        <v>41386</v>
      </c>
      <c r="B708">
        <v>14547.509770000001</v>
      </c>
      <c r="C708">
        <v>14588.83008</v>
      </c>
      <c r="D708">
        <v>14457.599609999999</v>
      </c>
      <c r="E708">
        <v>14567.16992</v>
      </c>
      <c r="F708">
        <v>146890000</v>
      </c>
      <c r="G708">
        <v>14567.16992</v>
      </c>
      <c r="H708">
        <f t="shared" ref="H708:H771" si="22">(E708-E707)/E707</f>
        <v>1.3514443578888692E-3</v>
      </c>
      <c r="I708">
        <f t="shared" ref="I708:I771" si="23">(G708-G707)/G707</f>
        <v>1.3514443578888692E-3</v>
      </c>
    </row>
    <row r="709" spans="1:9" x14ac:dyDescent="0.35">
      <c r="A709" s="1">
        <v>41387</v>
      </c>
      <c r="B709">
        <v>14567.16992</v>
      </c>
      <c r="C709">
        <v>14721.41992</v>
      </c>
      <c r="D709">
        <v>14554.29004</v>
      </c>
      <c r="E709">
        <v>14719.45996</v>
      </c>
      <c r="F709">
        <v>137320000</v>
      </c>
      <c r="G709">
        <v>14719.45996</v>
      </c>
      <c r="H709">
        <f t="shared" si="22"/>
        <v>1.0454332642259716E-2</v>
      </c>
      <c r="I709">
        <f t="shared" si="23"/>
        <v>1.0454332642259716E-2</v>
      </c>
    </row>
    <row r="710" spans="1:9" x14ac:dyDescent="0.35">
      <c r="A710" s="1">
        <v>41388</v>
      </c>
      <c r="B710">
        <v>14719.45996</v>
      </c>
      <c r="C710">
        <v>14747.41992</v>
      </c>
      <c r="D710">
        <v>14666.54004</v>
      </c>
      <c r="E710">
        <v>14676.29981</v>
      </c>
      <c r="F710">
        <v>138020000</v>
      </c>
      <c r="G710">
        <v>14676.29981</v>
      </c>
      <c r="H710">
        <f t="shared" si="22"/>
        <v>-2.9321829820718303E-3</v>
      </c>
      <c r="I710">
        <f t="shared" si="23"/>
        <v>-2.9321829820718303E-3</v>
      </c>
    </row>
    <row r="711" spans="1:9" x14ac:dyDescent="0.35">
      <c r="A711" s="1">
        <v>41389</v>
      </c>
      <c r="B711">
        <v>14676.29981</v>
      </c>
      <c r="C711">
        <v>14768.04981</v>
      </c>
      <c r="D711">
        <v>14665.450199999999</v>
      </c>
      <c r="E711">
        <v>14700.79981</v>
      </c>
      <c r="F711">
        <v>129600000</v>
      </c>
      <c r="G711">
        <v>14700.79981</v>
      </c>
      <c r="H711">
        <f t="shared" si="22"/>
        <v>1.669358102326747E-3</v>
      </c>
      <c r="I711">
        <f t="shared" si="23"/>
        <v>1.669358102326747E-3</v>
      </c>
    </row>
    <row r="712" spans="1:9" x14ac:dyDescent="0.35">
      <c r="A712" s="1">
        <v>41390</v>
      </c>
      <c r="B712">
        <v>14700.79981</v>
      </c>
      <c r="C712">
        <v>14743.490229999999</v>
      </c>
      <c r="D712">
        <v>14684.820309999999</v>
      </c>
      <c r="E712">
        <v>14712.54981</v>
      </c>
      <c r="F712">
        <v>128910000</v>
      </c>
      <c r="G712">
        <v>14712.54981</v>
      </c>
      <c r="H712">
        <f t="shared" si="22"/>
        <v>7.9927624019526051E-4</v>
      </c>
      <c r="I712">
        <f t="shared" si="23"/>
        <v>7.9927624019526051E-4</v>
      </c>
    </row>
    <row r="713" spans="1:9" x14ac:dyDescent="0.35">
      <c r="A713" s="1">
        <v>41393</v>
      </c>
      <c r="B713">
        <v>14712.54981</v>
      </c>
      <c r="C713">
        <v>14844.95996</v>
      </c>
      <c r="D713">
        <v>14712.54981</v>
      </c>
      <c r="E713">
        <v>14818.75</v>
      </c>
      <c r="F713">
        <v>97060000</v>
      </c>
      <c r="G713">
        <v>14818.75</v>
      </c>
      <c r="H713">
        <f t="shared" si="22"/>
        <v>7.2183402178061726E-3</v>
      </c>
      <c r="I713">
        <f t="shared" si="23"/>
        <v>7.2183402178061726E-3</v>
      </c>
    </row>
    <row r="714" spans="1:9" x14ac:dyDescent="0.35">
      <c r="A714" s="1">
        <v>41394</v>
      </c>
      <c r="B714">
        <v>14818.75</v>
      </c>
      <c r="C714">
        <v>14839.79981</v>
      </c>
      <c r="D714">
        <v>14734.469730000001</v>
      </c>
      <c r="E714">
        <v>14839.79981</v>
      </c>
      <c r="F714">
        <v>148250000</v>
      </c>
      <c r="G714">
        <v>14839.79981</v>
      </c>
      <c r="H714">
        <f t="shared" si="22"/>
        <v>1.4204848587094346E-3</v>
      </c>
      <c r="I714">
        <f t="shared" si="23"/>
        <v>1.4204848587094346E-3</v>
      </c>
    </row>
    <row r="715" spans="1:9" x14ac:dyDescent="0.35">
      <c r="A715" s="1">
        <v>41395</v>
      </c>
      <c r="B715">
        <v>14839.79981</v>
      </c>
      <c r="C715">
        <v>14839.79981</v>
      </c>
      <c r="D715">
        <v>14687.04981</v>
      </c>
      <c r="E715">
        <v>14700.950199999999</v>
      </c>
      <c r="F715">
        <v>112620000</v>
      </c>
      <c r="G715">
        <v>14700.950199999999</v>
      </c>
      <c r="H715">
        <f t="shared" si="22"/>
        <v>-9.3565689414782695E-3</v>
      </c>
      <c r="I715">
        <f t="shared" si="23"/>
        <v>-9.3565689414782695E-3</v>
      </c>
    </row>
    <row r="716" spans="1:9" x14ac:dyDescent="0.35">
      <c r="A716" s="1">
        <v>41396</v>
      </c>
      <c r="B716">
        <v>14700.950199999999</v>
      </c>
      <c r="C716">
        <v>14834.62988</v>
      </c>
      <c r="D716">
        <v>14700.950199999999</v>
      </c>
      <c r="E716">
        <v>14831.58008</v>
      </c>
      <c r="F716">
        <v>91180000</v>
      </c>
      <c r="G716">
        <v>14831.58008</v>
      </c>
      <c r="H716">
        <f t="shared" si="22"/>
        <v>8.8858120205046621E-3</v>
      </c>
      <c r="I716">
        <f t="shared" si="23"/>
        <v>8.8858120205046621E-3</v>
      </c>
    </row>
    <row r="717" spans="1:9" x14ac:dyDescent="0.35">
      <c r="A717" s="1">
        <v>41397</v>
      </c>
      <c r="B717">
        <v>14831.58008</v>
      </c>
      <c r="C717">
        <v>15009.589840000001</v>
      </c>
      <c r="D717">
        <v>14831.58008</v>
      </c>
      <c r="E717">
        <v>14973.95996</v>
      </c>
      <c r="F717">
        <v>119890000</v>
      </c>
      <c r="G717">
        <v>14973.95996</v>
      </c>
      <c r="H717">
        <f t="shared" si="22"/>
        <v>9.5997782590943222E-3</v>
      </c>
      <c r="I717">
        <f t="shared" si="23"/>
        <v>9.5997782590943222E-3</v>
      </c>
    </row>
    <row r="718" spans="1:9" x14ac:dyDescent="0.35">
      <c r="A718" s="1">
        <v>41400</v>
      </c>
      <c r="B718">
        <v>14973.95996</v>
      </c>
      <c r="C718">
        <v>14988.87012</v>
      </c>
      <c r="D718">
        <v>14941.089840000001</v>
      </c>
      <c r="E718">
        <v>14968.889649999999</v>
      </c>
      <c r="F718">
        <v>116160000</v>
      </c>
      <c r="G718">
        <v>14968.889649999999</v>
      </c>
      <c r="H718">
        <f t="shared" si="22"/>
        <v>-3.3860849191164608E-4</v>
      </c>
      <c r="I718">
        <f t="shared" si="23"/>
        <v>-3.3860849191164608E-4</v>
      </c>
    </row>
    <row r="719" spans="1:9" x14ac:dyDescent="0.35">
      <c r="A719" s="1">
        <v>41401</v>
      </c>
      <c r="B719">
        <v>14968.889649999999</v>
      </c>
      <c r="C719">
        <v>15056.66992</v>
      </c>
      <c r="D719">
        <v>14968.889649999999</v>
      </c>
      <c r="E719">
        <v>15056.200199999999</v>
      </c>
      <c r="F719">
        <v>117230000</v>
      </c>
      <c r="G719">
        <v>15056.200199999999</v>
      </c>
      <c r="H719">
        <f t="shared" si="22"/>
        <v>5.8328006980798439E-3</v>
      </c>
      <c r="I719">
        <f t="shared" si="23"/>
        <v>5.8328006980798439E-3</v>
      </c>
    </row>
    <row r="720" spans="1:9" x14ac:dyDescent="0.35">
      <c r="A720" s="1">
        <v>41402</v>
      </c>
      <c r="B720">
        <v>15056.200199999999</v>
      </c>
      <c r="C720">
        <v>15106.809569999999</v>
      </c>
      <c r="D720">
        <v>15021.87012</v>
      </c>
      <c r="E720">
        <v>15105.12012</v>
      </c>
      <c r="F720">
        <v>113510000</v>
      </c>
      <c r="G720">
        <v>15105.12012</v>
      </c>
      <c r="H720">
        <f t="shared" si="22"/>
        <v>3.2491544579754113E-3</v>
      </c>
      <c r="I720">
        <f t="shared" si="23"/>
        <v>3.2491544579754113E-3</v>
      </c>
    </row>
    <row r="721" spans="1:9" x14ac:dyDescent="0.35">
      <c r="A721" s="1">
        <v>41403</v>
      </c>
      <c r="B721">
        <v>15105.12012</v>
      </c>
      <c r="C721">
        <v>15144.83008</v>
      </c>
      <c r="D721">
        <v>15046.87012</v>
      </c>
      <c r="E721">
        <v>15082.62012</v>
      </c>
      <c r="F721">
        <v>97810000</v>
      </c>
      <c r="G721">
        <v>15082.62012</v>
      </c>
      <c r="H721">
        <f t="shared" si="22"/>
        <v>-1.4895611435892374E-3</v>
      </c>
      <c r="I721">
        <f t="shared" si="23"/>
        <v>-1.4895611435892374E-3</v>
      </c>
    </row>
    <row r="722" spans="1:9" x14ac:dyDescent="0.35">
      <c r="A722" s="1">
        <v>41404</v>
      </c>
      <c r="B722">
        <v>15082.62012</v>
      </c>
      <c r="C722">
        <v>15118.490229999999</v>
      </c>
      <c r="D722">
        <v>15038.179690000001</v>
      </c>
      <c r="E722">
        <v>15118.490229999999</v>
      </c>
      <c r="F722">
        <v>98980000</v>
      </c>
      <c r="G722">
        <v>15118.490229999999</v>
      </c>
      <c r="H722">
        <f t="shared" si="22"/>
        <v>2.3782412945901233E-3</v>
      </c>
      <c r="I722">
        <f t="shared" si="23"/>
        <v>2.3782412945901233E-3</v>
      </c>
    </row>
    <row r="723" spans="1:9" x14ac:dyDescent="0.35">
      <c r="A723" s="1">
        <v>41407</v>
      </c>
      <c r="B723">
        <v>15113.41992</v>
      </c>
      <c r="C723">
        <v>15113.41992</v>
      </c>
      <c r="D723">
        <v>15053.45996</v>
      </c>
      <c r="E723">
        <v>15091.679690000001</v>
      </c>
      <c r="F723">
        <v>94280000</v>
      </c>
      <c r="G723">
        <v>15091.679690000001</v>
      </c>
      <c r="H723">
        <f t="shared" si="22"/>
        <v>-1.7733609369801858E-3</v>
      </c>
      <c r="I723">
        <f t="shared" si="23"/>
        <v>-1.7733609369801858E-3</v>
      </c>
    </row>
    <row r="724" spans="1:9" x14ac:dyDescent="0.35">
      <c r="A724" s="1">
        <v>41408</v>
      </c>
      <c r="B724">
        <v>15091.679690000001</v>
      </c>
      <c r="C724">
        <v>15219.54981</v>
      </c>
      <c r="D724">
        <v>15089.29981</v>
      </c>
      <c r="E724">
        <v>15215.25</v>
      </c>
      <c r="F724">
        <v>124590000</v>
      </c>
      <c r="G724">
        <v>15215.25</v>
      </c>
      <c r="H724">
        <f t="shared" si="22"/>
        <v>8.1879759270188403E-3</v>
      </c>
      <c r="I724">
        <f t="shared" si="23"/>
        <v>8.1879759270188403E-3</v>
      </c>
    </row>
    <row r="725" spans="1:9" x14ac:dyDescent="0.35">
      <c r="A725" s="1">
        <v>41409</v>
      </c>
      <c r="B725">
        <v>15211.87012</v>
      </c>
      <c r="C725">
        <v>15301.339840000001</v>
      </c>
      <c r="D725">
        <v>15175.389649999999</v>
      </c>
      <c r="E725">
        <v>15275.690430000001</v>
      </c>
      <c r="F725">
        <v>124030000</v>
      </c>
      <c r="G725">
        <v>15275.690430000001</v>
      </c>
      <c r="H725">
        <f t="shared" si="22"/>
        <v>3.9723586533248261E-3</v>
      </c>
      <c r="I725">
        <f t="shared" si="23"/>
        <v>3.9723586533248261E-3</v>
      </c>
    </row>
    <row r="726" spans="1:9" x14ac:dyDescent="0.35">
      <c r="A726" s="1">
        <v>41410</v>
      </c>
      <c r="B726">
        <v>15273.91992</v>
      </c>
      <c r="C726">
        <v>15302.490229999999</v>
      </c>
      <c r="D726">
        <v>15215.820309999999</v>
      </c>
      <c r="E726">
        <v>15233.219730000001</v>
      </c>
      <c r="F726">
        <v>145090000</v>
      </c>
      <c r="G726">
        <v>15233.219730000001</v>
      </c>
      <c r="H726">
        <f t="shared" si="22"/>
        <v>-2.7802802233142564E-3</v>
      </c>
      <c r="I726">
        <f t="shared" si="23"/>
        <v>-2.7802802233142564E-3</v>
      </c>
    </row>
    <row r="727" spans="1:9" x14ac:dyDescent="0.35">
      <c r="A727" s="1">
        <v>41411</v>
      </c>
      <c r="B727">
        <v>15234.75</v>
      </c>
      <c r="C727">
        <v>15357.400390000001</v>
      </c>
      <c r="D727">
        <v>15234.75</v>
      </c>
      <c r="E727">
        <v>15354.400390000001</v>
      </c>
      <c r="F727">
        <v>175750000</v>
      </c>
      <c r="G727">
        <v>15354.400390000001</v>
      </c>
      <c r="H727">
        <f t="shared" si="22"/>
        <v>7.9550260646046606E-3</v>
      </c>
      <c r="I727">
        <f t="shared" si="23"/>
        <v>7.9550260646046606E-3</v>
      </c>
    </row>
    <row r="728" spans="1:9" x14ac:dyDescent="0.35">
      <c r="A728" s="1">
        <v>41414</v>
      </c>
      <c r="B728">
        <v>15348.33008</v>
      </c>
      <c r="C728">
        <v>15391.839840000001</v>
      </c>
      <c r="D728">
        <v>15314.150390000001</v>
      </c>
      <c r="E728">
        <v>15335.280269999999</v>
      </c>
      <c r="F728">
        <v>116420000</v>
      </c>
      <c r="G728">
        <v>15335.280269999999</v>
      </c>
      <c r="H728">
        <f t="shared" si="22"/>
        <v>-1.2452534462012558E-3</v>
      </c>
      <c r="I728">
        <f t="shared" si="23"/>
        <v>-1.2452534462012558E-3</v>
      </c>
    </row>
    <row r="729" spans="1:9" x14ac:dyDescent="0.35">
      <c r="A729" s="1">
        <v>41415</v>
      </c>
      <c r="B729">
        <v>15334.969730000001</v>
      </c>
      <c r="C729">
        <v>15434.5</v>
      </c>
      <c r="D729">
        <v>15325.679690000001</v>
      </c>
      <c r="E729">
        <v>15387.58008</v>
      </c>
      <c r="F729">
        <v>122970000</v>
      </c>
      <c r="G729">
        <v>15387.58008</v>
      </c>
      <c r="H729">
        <f t="shared" si="22"/>
        <v>3.4104241382737007E-3</v>
      </c>
      <c r="I729">
        <f t="shared" si="23"/>
        <v>3.4104241382737007E-3</v>
      </c>
    </row>
    <row r="730" spans="1:9" x14ac:dyDescent="0.35">
      <c r="A730" s="1">
        <v>41416</v>
      </c>
      <c r="B730">
        <v>15387.12012</v>
      </c>
      <c r="C730">
        <v>15542.400390000001</v>
      </c>
      <c r="D730">
        <v>15265.95996</v>
      </c>
      <c r="E730">
        <v>15307.16992</v>
      </c>
      <c r="F730">
        <v>171850000</v>
      </c>
      <c r="G730">
        <v>15307.16992</v>
      </c>
      <c r="H730">
        <f t="shared" si="22"/>
        <v>-5.2256533894184257E-3</v>
      </c>
      <c r="I730">
        <f t="shared" si="23"/>
        <v>-5.2256533894184257E-3</v>
      </c>
    </row>
    <row r="731" spans="1:9" x14ac:dyDescent="0.35">
      <c r="A731" s="1">
        <v>41417</v>
      </c>
      <c r="B731">
        <v>15300.570309999999</v>
      </c>
      <c r="C731">
        <v>15348.410159999999</v>
      </c>
      <c r="D731">
        <v>15180.23047</v>
      </c>
      <c r="E731">
        <v>15294.5</v>
      </c>
      <c r="F731">
        <v>148810000</v>
      </c>
      <c r="G731">
        <v>15294.5</v>
      </c>
      <c r="H731">
        <f t="shared" si="22"/>
        <v>-8.2771146242036845E-4</v>
      </c>
      <c r="I731">
        <f t="shared" si="23"/>
        <v>-8.2771146242036845E-4</v>
      </c>
    </row>
    <row r="732" spans="1:9" x14ac:dyDescent="0.35">
      <c r="A732" s="1">
        <v>41418</v>
      </c>
      <c r="B732">
        <v>15290.740229999999</v>
      </c>
      <c r="C732">
        <v>15306.70996</v>
      </c>
      <c r="D732">
        <v>15199.62988</v>
      </c>
      <c r="E732">
        <v>15303.099609999999</v>
      </c>
      <c r="F732">
        <v>105660000</v>
      </c>
      <c r="G732">
        <v>15303.099609999999</v>
      </c>
      <c r="H732">
        <f t="shared" si="22"/>
        <v>5.6226813560425655E-4</v>
      </c>
      <c r="I732">
        <f t="shared" si="23"/>
        <v>5.6226813560425655E-4</v>
      </c>
    </row>
    <row r="733" spans="1:9" x14ac:dyDescent="0.35">
      <c r="A733" s="1">
        <v>41422</v>
      </c>
      <c r="B733">
        <v>15307.33008</v>
      </c>
      <c r="C733">
        <v>15521.490229999999</v>
      </c>
      <c r="D733">
        <v>15307.33008</v>
      </c>
      <c r="E733">
        <v>15409.389649999999</v>
      </c>
      <c r="F733">
        <v>130680000</v>
      </c>
      <c r="G733">
        <v>15409.389649999999</v>
      </c>
      <c r="H733">
        <f t="shared" si="22"/>
        <v>6.9456543255160758E-3</v>
      </c>
      <c r="I733">
        <f t="shared" si="23"/>
        <v>6.9456543255160758E-3</v>
      </c>
    </row>
    <row r="734" spans="1:9" x14ac:dyDescent="0.35">
      <c r="A734" s="1">
        <v>41423</v>
      </c>
      <c r="B734">
        <v>15399.940430000001</v>
      </c>
      <c r="C734">
        <v>15400.25</v>
      </c>
      <c r="D734">
        <v>15229.530269999999</v>
      </c>
      <c r="E734">
        <v>15302.79981</v>
      </c>
      <c r="F734">
        <v>114020000</v>
      </c>
      <c r="G734">
        <v>15302.79981</v>
      </c>
      <c r="H734">
        <f t="shared" si="22"/>
        <v>-6.9172006433102775E-3</v>
      </c>
      <c r="I734">
        <f t="shared" si="23"/>
        <v>-6.9172006433102775E-3</v>
      </c>
    </row>
    <row r="735" spans="1:9" x14ac:dyDescent="0.35">
      <c r="A735" s="1">
        <v>41424</v>
      </c>
      <c r="B735">
        <v>15306.01953</v>
      </c>
      <c r="C735">
        <v>15398.700199999999</v>
      </c>
      <c r="D735">
        <v>15280.990229999999</v>
      </c>
      <c r="E735">
        <v>15324.530269999999</v>
      </c>
      <c r="F735">
        <v>121150000</v>
      </c>
      <c r="G735">
        <v>15324.530269999999</v>
      </c>
      <c r="H735">
        <f t="shared" si="22"/>
        <v>1.4200316458298395E-3</v>
      </c>
      <c r="I735">
        <f t="shared" si="23"/>
        <v>1.4200316458298395E-3</v>
      </c>
    </row>
    <row r="736" spans="1:9" x14ac:dyDescent="0.35">
      <c r="A736" s="1">
        <v>41425</v>
      </c>
      <c r="B736">
        <v>15322.219730000001</v>
      </c>
      <c r="C736">
        <v>15392.37988</v>
      </c>
      <c r="D736">
        <v>15115.570309999999</v>
      </c>
      <c r="E736">
        <v>15115.570309999999</v>
      </c>
      <c r="F736">
        <v>208830000</v>
      </c>
      <c r="G736">
        <v>15115.570309999999</v>
      </c>
      <c r="H736">
        <f t="shared" si="22"/>
        <v>-1.363565188089776E-2</v>
      </c>
      <c r="I736">
        <f t="shared" si="23"/>
        <v>-1.363565188089776E-2</v>
      </c>
    </row>
    <row r="737" spans="1:9" x14ac:dyDescent="0.35">
      <c r="A737" s="1">
        <v>41428</v>
      </c>
      <c r="B737">
        <v>15123.54981</v>
      </c>
      <c r="C737">
        <v>15254.110350000001</v>
      </c>
      <c r="D737">
        <v>15123.54981</v>
      </c>
      <c r="E737">
        <v>15254.030269999999</v>
      </c>
      <c r="F737">
        <v>147980000</v>
      </c>
      <c r="G737">
        <v>15254.030269999999</v>
      </c>
      <c r="H737">
        <f t="shared" si="22"/>
        <v>9.1600883830628126E-3</v>
      </c>
      <c r="I737">
        <f t="shared" si="23"/>
        <v>9.1600883830628126E-3</v>
      </c>
    </row>
    <row r="738" spans="1:9" x14ac:dyDescent="0.35">
      <c r="A738" s="1">
        <v>41429</v>
      </c>
      <c r="B738">
        <v>15255.219730000001</v>
      </c>
      <c r="C738">
        <v>15304.98047</v>
      </c>
      <c r="D738">
        <v>15100.780269999999</v>
      </c>
      <c r="E738">
        <v>15177.54004</v>
      </c>
      <c r="F738">
        <v>134280000</v>
      </c>
      <c r="G738">
        <v>15177.54004</v>
      </c>
      <c r="H738">
        <f t="shared" si="22"/>
        <v>-5.0144275739659608E-3</v>
      </c>
      <c r="I738">
        <f t="shared" si="23"/>
        <v>-5.0144275739659608E-3</v>
      </c>
    </row>
    <row r="739" spans="1:9" x14ac:dyDescent="0.35">
      <c r="A739" s="1">
        <v>41430</v>
      </c>
      <c r="B739">
        <v>15168.099609999999</v>
      </c>
      <c r="C739">
        <v>15168.62988</v>
      </c>
      <c r="D739">
        <v>14945.570309999999</v>
      </c>
      <c r="E739">
        <v>14960.589840000001</v>
      </c>
      <c r="F739">
        <v>141400000</v>
      </c>
      <c r="G739">
        <v>14960.589840000001</v>
      </c>
      <c r="H739">
        <f t="shared" si="22"/>
        <v>-1.4294160939666961E-2</v>
      </c>
      <c r="I739">
        <f t="shared" si="23"/>
        <v>-1.4294160939666961E-2</v>
      </c>
    </row>
    <row r="740" spans="1:9" x14ac:dyDescent="0.35">
      <c r="A740" s="1">
        <v>41431</v>
      </c>
      <c r="B740">
        <v>14955.450199999999</v>
      </c>
      <c r="C740">
        <v>15040.62012</v>
      </c>
      <c r="D740">
        <v>14844.219730000001</v>
      </c>
      <c r="E740">
        <v>15040.62012</v>
      </c>
      <c r="F740">
        <v>140410000</v>
      </c>
      <c r="G740">
        <v>15040.62012</v>
      </c>
      <c r="H740">
        <f t="shared" si="22"/>
        <v>5.3494067316799745E-3</v>
      </c>
      <c r="I740">
        <f t="shared" si="23"/>
        <v>5.3494067316799745E-3</v>
      </c>
    </row>
    <row r="741" spans="1:9" x14ac:dyDescent="0.35">
      <c r="A741" s="1">
        <v>41432</v>
      </c>
      <c r="B741">
        <v>15044.45996</v>
      </c>
      <c r="C741">
        <v>15255.58008</v>
      </c>
      <c r="D741">
        <v>15044.45996</v>
      </c>
      <c r="E741">
        <v>15248.12012</v>
      </c>
      <c r="F741">
        <v>137380000</v>
      </c>
      <c r="G741">
        <v>15248.12012</v>
      </c>
      <c r="H741">
        <f t="shared" si="22"/>
        <v>1.3795973726115223E-2</v>
      </c>
      <c r="I741">
        <f t="shared" si="23"/>
        <v>1.3795973726115223E-2</v>
      </c>
    </row>
    <row r="742" spans="1:9" x14ac:dyDescent="0.35">
      <c r="A742" s="1">
        <v>41435</v>
      </c>
      <c r="B742">
        <v>15247.809569999999</v>
      </c>
      <c r="C742">
        <v>15300.639649999999</v>
      </c>
      <c r="D742">
        <v>15211.25</v>
      </c>
      <c r="E742">
        <v>15238.589840000001</v>
      </c>
      <c r="F742">
        <v>94250000</v>
      </c>
      <c r="G742">
        <v>15238.589840000001</v>
      </c>
      <c r="H742">
        <f t="shared" si="22"/>
        <v>-6.2501343936153609E-4</v>
      </c>
      <c r="I742">
        <f t="shared" si="23"/>
        <v>-6.2501343936153609E-4</v>
      </c>
    </row>
    <row r="743" spans="1:9" x14ac:dyDescent="0.35">
      <c r="A743" s="1">
        <v>41436</v>
      </c>
      <c r="B743">
        <v>15231.37988</v>
      </c>
      <c r="C743">
        <v>15251.070309999999</v>
      </c>
      <c r="D743">
        <v>15086.089840000001</v>
      </c>
      <c r="E743">
        <v>15122.01953</v>
      </c>
      <c r="F743">
        <v>101610000</v>
      </c>
      <c r="G743">
        <v>15122.01953</v>
      </c>
      <c r="H743">
        <f t="shared" si="22"/>
        <v>-7.6496782985794286E-3</v>
      </c>
      <c r="I743">
        <f t="shared" si="23"/>
        <v>-7.6496782985794286E-3</v>
      </c>
    </row>
    <row r="744" spans="1:9" x14ac:dyDescent="0.35">
      <c r="A744" s="1">
        <v>41437</v>
      </c>
      <c r="B744">
        <v>15130.389649999999</v>
      </c>
      <c r="C744">
        <v>15241.280269999999</v>
      </c>
      <c r="D744">
        <v>14981.20996</v>
      </c>
      <c r="E744">
        <v>14995.23047</v>
      </c>
      <c r="F744">
        <v>105770000</v>
      </c>
      <c r="G744">
        <v>14995.23047</v>
      </c>
      <c r="H744">
        <f t="shared" si="22"/>
        <v>-8.3843999638055725E-3</v>
      </c>
      <c r="I744">
        <f t="shared" si="23"/>
        <v>-8.3843999638055725E-3</v>
      </c>
    </row>
    <row r="745" spans="1:9" x14ac:dyDescent="0.35">
      <c r="A745" s="1">
        <v>41438</v>
      </c>
      <c r="B745">
        <v>14992.54004</v>
      </c>
      <c r="C745">
        <v>15202.26953</v>
      </c>
      <c r="D745">
        <v>14953.450199999999</v>
      </c>
      <c r="E745">
        <v>15176.08008</v>
      </c>
      <c r="F745">
        <v>104490000</v>
      </c>
      <c r="G745">
        <v>15176.08008</v>
      </c>
      <c r="H745">
        <f t="shared" si="22"/>
        <v>1.2060475519987075E-2</v>
      </c>
      <c r="I745">
        <f t="shared" si="23"/>
        <v>1.2060475519987075E-2</v>
      </c>
    </row>
    <row r="746" spans="1:9" x14ac:dyDescent="0.35">
      <c r="A746" s="1">
        <v>41439</v>
      </c>
      <c r="B746">
        <v>15178.08008</v>
      </c>
      <c r="C746">
        <v>15205.91992</v>
      </c>
      <c r="D746">
        <v>15044.79981</v>
      </c>
      <c r="E746">
        <v>15070.179690000001</v>
      </c>
      <c r="F746">
        <v>107430000</v>
      </c>
      <c r="G746">
        <v>15070.179690000001</v>
      </c>
      <c r="H746">
        <f t="shared" si="22"/>
        <v>-6.9781122293602763E-3</v>
      </c>
      <c r="I746">
        <f t="shared" si="23"/>
        <v>-6.9781122293602763E-3</v>
      </c>
    </row>
    <row r="747" spans="1:9" x14ac:dyDescent="0.35">
      <c r="A747" s="1">
        <v>41442</v>
      </c>
      <c r="B747">
        <v>15078.70996</v>
      </c>
      <c r="C747">
        <v>15261.70996</v>
      </c>
      <c r="D747">
        <v>15078.70996</v>
      </c>
      <c r="E747">
        <v>15179.849609999999</v>
      </c>
      <c r="F747">
        <v>139250000</v>
      </c>
      <c r="G747">
        <v>15179.849609999999</v>
      </c>
      <c r="H747">
        <f t="shared" si="22"/>
        <v>7.2772801821846395E-3</v>
      </c>
      <c r="I747">
        <f t="shared" si="23"/>
        <v>7.2772801821846395E-3</v>
      </c>
    </row>
    <row r="748" spans="1:9" x14ac:dyDescent="0.35">
      <c r="A748" s="1">
        <v>41443</v>
      </c>
      <c r="B748">
        <v>15186.29981</v>
      </c>
      <c r="C748">
        <v>15340.089840000001</v>
      </c>
      <c r="D748">
        <v>15186.29981</v>
      </c>
      <c r="E748">
        <v>15318.23047</v>
      </c>
      <c r="F748">
        <v>99210000</v>
      </c>
      <c r="G748">
        <v>15318.23047</v>
      </c>
      <c r="H748">
        <f t="shared" si="22"/>
        <v>9.1160889966156351E-3</v>
      </c>
      <c r="I748">
        <f t="shared" si="23"/>
        <v>9.1160889966156351E-3</v>
      </c>
    </row>
    <row r="749" spans="1:9" x14ac:dyDescent="0.35">
      <c r="A749" s="1">
        <v>41444</v>
      </c>
      <c r="B749">
        <v>15315.469730000001</v>
      </c>
      <c r="C749">
        <v>15322.070309999999</v>
      </c>
      <c r="D749">
        <v>15112.110350000001</v>
      </c>
      <c r="E749">
        <v>15112.190430000001</v>
      </c>
      <c r="F749">
        <v>111380000</v>
      </c>
      <c r="G749">
        <v>15112.190430000001</v>
      </c>
      <c r="H749">
        <f t="shared" si="22"/>
        <v>-1.3450642383499786E-2</v>
      </c>
      <c r="I749">
        <f t="shared" si="23"/>
        <v>-1.3450642383499786E-2</v>
      </c>
    </row>
    <row r="750" spans="1:9" x14ac:dyDescent="0.35">
      <c r="A750" s="1">
        <v>41445</v>
      </c>
      <c r="B750">
        <v>15105.509770000001</v>
      </c>
      <c r="C750">
        <v>15105.509770000001</v>
      </c>
      <c r="D750">
        <v>14732.030269999999</v>
      </c>
      <c r="E750">
        <v>14758.320309999999</v>
      </c>
      <c r="F750">
        <v>172630000</v>
      </c>
      <c r="G750">
        <v>14758.320309999999</v>
      </c>
      <c r="H750">
        <f t="shared" si="22"/>
        <v>-2.3416203073878376E-2</v>
      </c>
      <c r="I750">
        <f t="shared" si="23"/>
        <v>-2.3416203073878376E-2</v>
      </c>
    </row>
    <row r="751" spans="1:9" x14ac:dyDescent="0.35">
      <c r="A751" s="1">
        <v>41446</v>
      </c>
      <c r="B751">
        <v>14760.62012</v>
      </c>
      <c r="C751">
        <v>14858.559569999999</v>
      </c>
      <c r="D751">
        <v>14688.429690000001</v>
      </c>
      <c r="E751">
        <v>14799.400390000001</v>
      </c>
      <c r="F751">
        <v>420080000</v>
      </c>
      <c r="G751">
        <v>14799.400390000001</v>
      </c>
      <c r="H751">
        <f t="shared" si="22"/>
        <v>2.7835200169877292E-3</v>
      </c>
      <c r="I751">
        <f t="shared" si="23"/>
        <v>2.7835200169877292E-3</v>
      </c>
    </row>
    <row r="752" spans="1:9" x14ac:dyDescent="0.35">
      <c r="A752" s="1">
        <v>41449</v>
      </c>
      <c r="B752">
        <v>14795.79004</v>
      </c>
      <c r="C752">
        <v>14795.79004</v>
      </c>
      <c r="D752">
        <v>14551.26953</v>
      </c>
      <c r="E752">
        <v>14659.559569999999</v>
      </c>
      <c r="F752">
        <v>158670000</v>
      </c>
      <c r="G752">
        <v>14659.559569999999</v>
      </c>
      <c r="H752">
        <f t="shared" si="22"/>
        <v>-9.4490868761475041E-3</v>
      </c>
      <c r="I752">
        <f t="shared" si="23"/>
        <v>-9.4490868761475041E-3</v>
      </c>
    </row>
    <row r="753" spans="1:9" x14ac:dyDescent="0.35">
      <c r="A753" s="1">
        <v>41450</v>
      </c>
      <c r="B753">
        <v>14669.690430000001</v>
      </c>
      <c r="C753">
        <v>14812.030269999999</v>
      </c>
      <c r="D753">
        <v>14669.690430000001</v>
      </c>
      <c r="E753">
        <v>14760.309569999999</v>
      </c>
      <c r="F753">
        <v>135940000</v>
      </c>
      <c r="G753">
        <v>14760.309569999999</v>
      </c>
      <c r="H753">
        <f t="shared" si="22"/>
        <v>6.8726484939001485E-3</v>
      </c>
      <c r="I753">
        <f t="shared" si="23"/>
        <v>6.8726484939001485E-3</v>
      </c>
    </row>
    <row r="754" spans="1:9" x14ac:dyDescent="0.35">
      <c r="A754" s="1">
        <v>41451</v>
      </c>
      <c r="B754">
        <v>14769.990229999999</v>
      </c>
      <c r="C754">
        <v>14938.98047</v>
      </c>
      <c r="D754">
        <v>14769.679690000001</v>
      </c>
      <c r="E754">
        <v>14910.139649999999</v>
      </c>
      <c r="F754">
        <v>133230000</v>
      </c>
      <c r="G754">
        <v>14910.139649999999</v>
      </c>
      <c r="H754">
        <f t="shared" si="22"/>
        <v>1.0150876530701363E-2</v>
      </c>
      <c r="I754">
        <f t="shared" si="23"/>
        <v>1.0150876530701363E-2</v>
      </c>
    </row>
    <row r="755" spans="1:9" x14ac:dyDescent="0.35">
      <c r="A755" s="1">
        <v>41452</v>
      </c>
      <c r="B755">
        <v>14921.280269999999</v>
      </c>
      <c r="C755">
        <v>15075.009770000001</v>
      </c>
      <c r="D755">
        <v>14921.280269999999</v>
      </c>
      <c r="E755">
        <v>15024.490229999999</v>
      </c>
      <c r="F755">
        <v>113650000</v>
      </c>
      <c r="G755">
        <v>15024.490229999999</v>
      </c>
      <c r="H755">
        <f t="shared" si="22"/>
        <v>7.6693164976493209E-3</v>
      </c>
      <c r="I755">
        <f t="shared" si="23"/>
        <v>7.6693164976493209E-3</v>
      </c>
    </row>
    <row r="756" spans="1:9" x14ac:dyDescent="0.35">
      <c r="A756" s="1">
        <v>41453</v>
      </c>
      <c r="B756">
        <v>15016.58008</v>
      </c>
      <c r="C756">
        <v>15034.62988</v>
      </c>
      <c r="D756">
        <v>14884.79981</v>
      </c>
      <c r="E756">
        <v>14909.599609999999</v>
      </c>
      <c r="F756">
        <v>230000000</v>
      </c>
      <c r="G756">
        <v>14909.599609999999</v>
      </c>
      <c r="H756">
        <f t="shared" si="22"/>
        <v>-7.6468897274526784E-3</v>
      </c>
      <c r="I756">
        <f t="shared" si="23"/>
        <v>-7.6468897274526784E-3</v>
      </c>
    </row>
    <row r="757" spans="1:9" x14ac:dyDescent="0.35">
      <c r="A757" s="1">
        <v>41456</v>
      </c>
      <c r="B757">
        <v>14911.599609999999</v>
      </c>
      <c r="C757">
        <v>15083.280269999999</v>
      </c>
      <c r="D757">
        <v>14911.599609999999</v>
      </c>
      <c r="E757">
        <v>14974.95996</v>
      </c>
      <c r="F757">
        <v>120570000</v>
      </c>
      <c r="G757">
        <v>14974.95996</v>
      </c>
      <c r="H757">
        <f t="shared" si="22"/>
        <v>4.3837763393835922E-3</v>
      </c>
      <c r="I757">
        <f t="shared" si="23"/>
        <v>4.3837763393835922E-3</v>
      </c>
    </row>
    <row r="758" spans="1:9" x14ac:dyDescent="0.35">
      <c r="A758" s="1">
        <v>41457</v>
      </c>
      <c r="B758">
        <v>14974.95996</v>
      </c>
      <c r="C758">
        <v>15049.219730000001</v>
      </c>
      <c r="D758">
        <v>14870.509770000001</v>
      </c>
      <c r="E758">
        <v>14932.410159999999</v>
      </c>
      <c r="F758">
        <v>116610000</v>
      </c>
      <c r="G758">
        <v>14932.410159999999</v>
      </c>
      <c r="H758">
        <f t="shared" si="22"/>
        <v>-2.8413965789328686E-3</v>
      </c>
      <c r="I758">
        <f t="shared" si="23"/>
        <v>-2.8413965789328686E-3</v>
      </c>
    </row>
    <row r="759" spans="1:9" x14ac:dyDescent="0.35">
      <c r="A759" s="1">
        <v>41458</v>
      </c>
      <c r="B759">
        <v>14923.73047</v>
      </c>
      <c r="C759">
        <v>15025.900390000001</v>
      </c>
      <c r="D759">
        <v>14858.929690000001</v>
      </c>
      <c r="E759">
        <v>14988.37012</v>
      </c>
      <c r="F759">
        <v>61000000</v>
      </c>
      <c r="G759">
        <v>14988.37012</v>
      </c>
      <c r="H759">
        <f t="shared" si="22"/>
        <v>3.7475504222287005E-3</v>
      </c>
      <c r="I759">
        <f t="shared" si="23"/>
        <v>3.7475504222287005E-3</v>
      </c>
    </row>
    <row r="760" spans="1:9" x14ac:dyDescent="0.35">
      <c r="A760" s="1">
        <v>41460</v>
      </c>
      <c r="B760">
        <v>14995.45996</v>
      </c>
      <c r="C760">
        <v>15137.509770000001</v>
      </c>
      <c r="D760">
        <v>14971.200199999999</v>
      </c>
      <c r="E760">
        <v>15135.839840000001</v>
      </c>
      <c r="F760">
        <v>94560000</v>
      </c>
      <c r="G760">
        <v>15135.839840000001</v>
      </c>
      <c r="H760">
        <f t="shared" si="22"/>
        <v>9.8389430484654306E-3</v>
      </c>
      <c r="I760">
        <f t="shared" si="23"/>
        <v>9.8389430484654306E-3</v>
      </c>
    </row>
    <row r="761" spans="1:9" x14ac:dyDescent="0.35">
      <c r="A761" s="1">
        <v>41463</v>
      </c>
      <c r="B761">
        <v>15137.219730000001</v>
      </c>
      <c r="C761">
        <v>15262.719730000001</v>
      </c>
      <c r="D761">
        <v>15137.219730000001</v>
      </c>
      <c r="E761">
        <v>15224.690430000001</v>
      </c>
      <c r="F761">
        <v>136820000</v>
      </c>
      <c r="G761">
        <v>15224.690430000001</v>
      </c>
      <c r="H761">
        <f t="shared" si="22"/>
        <v>5.8702120886078299E-3</v>
      </c>
      <c r="I761">
        <f t="shared" si="23"/>
        <v>5.8702120886078299E-3</v>
      </c>
    </row>
    <row r="762" spans="1:9" x14ac:dyDescent="0.35">
      <c r="A762" s="1">
        <v>41464</v>
      </c>
      <c r="B762">
        <v>15228.45996</v>
      </c>
      <c r="C762">
        <v>15320.41992</v>
      </c>
      <c r="D762">
        <v>15228.45996</v>
      </c>
      <c r="E762">
        <v>15300.339840000001</v>
      </c>
      <c r="F762">
        <v>109270000</v>
      </c>
      <c r="G762">
        <v>15300.339840000001</v>
      </c>
      <c r="H762">
        <f t="shared" si="22"/>
        <v>4.9688635935042774E-3</v>
      </c>
      <c r="I762">
        <f t="shared" si="23"/>
        <v>4.9688635935042774E-3</v>
      </c>
    </row>
    <row r="763" spans="1:9" x14ac:dyDescent="0.35">
      <c r="A763" s="1">
        <v>41465</v>
      </c>
      <c r="B763">
        <v>15298.030269999999</v>
      </c>
      <c r="C763">
        <v>15348.950199999999</v>
      </c>
      <c r="D763">
        <v>15258.889649999999</v>
      </c>
      <c r="E763">
        <v>15291.660159999999</v>
      </c>
      <c r="F763">
        <v>105050000</v>
      </c>
      <c r="G763">
        <v>15291.660159999999</v>
      </c>
      <c r="H763">
        <f t="shared" si="22"/>
        <v>-5.6728674596557844E-4</v>
      </c>
      <c r="I763">
        <f t="shared" si="23"/>
        <v>-5.6728674596557844E-4</v>
      </c>
    </row>
    <row r="764" spans="1:9" x14ac:dyDescent="0.35">
      <c r="A764" s="1">
        <v>41466</v>
      </c>
      <c r="B764">
        <v>15298</v>
      </c>
      <c r="C764">
        <v>15483.54981</v>
      </c>
      <c r="D764">
        <v>15298</v>
      </c>
      <c r="E764">
        <v>15460.91992</v>
      </c>
      <c r="F764">
        <v>124950000</v>
      </c>
      <c r="G764">
        <v>15460.91992</v>
      </c>
      <c r="H764">
        <f t="shared" si="22"/>
        <v>1.1068762856942855E-2</v>
      </c>
      <c r="I764">
        <f t="shared" si="23"/>
        <v>1.1068762856942855E-2</v>
      </c>
    </row>
    <row r="765" spans="1:9" x14ac:dyDescent="0.35">
      <c r="A765" s="1">
        <v>41467</v>
      </c>
      <c r="B765">
        <v>15460.690430000001</v>
      </c>
      <c r="C765">
        <v>15498.389649999999</v>
      </c>
      <c r="D765">
        <v>15410.26953</v>
      </c>
      <c r="E765">
        <v>15464.29981</v>
      </c>
      <c r="F765">
        <v>130140000</v>
      </c>
      <c r="G765">
        <v>15464.29981</v>
      </c>
      <c r="H765">
        <f t="shared" si="22"/>
        <v>2.1860859622123698E-4</v>
      </c>
      <c r="I765">
        <f t="shared" si="23"/>
        <v>2.1860859622123698E-4</v>
      </c>
    </row>
    <row r="766" spans="1:9" x14ac:dyDescent="0.35">
      <c r="A766" s="1">
        <v>41470</v>
      </c>
      <c r="B766">
        <v>15459.690430000001</v>
      </c>
      <c r="C766">
        <v>15509.48047</v>
      </c>
      <c r="D766">
        <v>15455.76953</v>
      </c>
      <c r="E766">
        <v>15484.259770000001</v>
      </c>
      <c r="F766">
        <v>99430000</v>
      </c>
      <c r="G766">
        <v>15484.259770000001</v>
      </c>
      <c r="H766">
        <f t="shared" si="22"/>
        <v>1.2907121722441656E-3</v>
      </c>
      <c r="I766">
        <f t="shared" si="23"/>
        <v>1.2907121722441656E-3</v>
      </c>
    </row>
    <row r="767" spans="1:9" x14ac:dyDescent="0.35">
      <c r="A767" s="1">
        <v>41471</v>
      </c>
      <c r="B767">
        <v>15485.030269999999</v>
      </c>
      <c r="C767">
        <v>15498.160159999999</v>
      </c>
      <c r="D767">
        <v>15415.70996</v>
      </c>
      <c r="E767">
        <v>15451.849609999999</v>
      </c>
      <c r="F767">
        <v>105970000</v>
      </c>
      <c r="G767">
        <v>15451.849609999999</v>
      </c>
      <c r="H767">
        <f t="shared" si="22"/>
        <v>-2.0931036085298942E-3</v>
      </c>
      <c r="I767">
        <f t="shared" si="23"/>
        <v>-2.0931036085298942E-3</v>
      </c>
    </row>
    <row r="768" spans="1:9" x14ac:dyDescent="0.35">
      <c r="A768" s="1">
        <v>41472</v>
      </c>
      <c r="B768">
        <v>15456.91992</v>
      </c>
      <c r="C768">
        <v>15502</v>
      </c>
      <c r="D768">
        <v>15438.12012</v>
      </c>
      <c r="E768">
        <v>15470.51953</v>
      </c>
      <c r="F768">
        <v>126240000</v>
      </c>
      <c r="G768">
        <v>15470.51953</v>
      </c>
      <c r="H768">
        <f t="shared" si="22"/>
        <v>1.2082644130782655E-3</v>
      </c>
      <c r="I768">
        <f t="shared" si="23"/>
        <v>1.2082644130782655E-3</v>
      </c>
    </row>
    <row r="769" spans="1:9" x14ac:dyDescent="0.35">
      <c r="A769" s="1">
        <v>41473</v>
      </c>
      <c r="B769">
        <v>15465.910159999999</v>
      </c>
      <c r="C769">
        <v>15589.400390000001</v>
      </c>
      <c r="D769">
        <v>15465.910159999999</v>
      </c>
      <c r="E769">
        <v>15548.54004</v>
      </c>
      <c r="F769">
        <v>136270000</v>
      </c>
      <c r="G769">
        <v>15548.54004</v>
      </c>
      <c r="H769">
        <f t="shared" si="22"/>
        <v>5.0431732333684779E-3</v>
      </c>
      <c r="I769">
        <f t="shared" si="23"/>
        <v>5.0431732333684779E-3</v>
      </c>
    </row>
    <row r="770" spans="1:9" x14ac:dyDescent="0.35">
      <c r="A770" s="1">
        <v>41474</v>
      </c>
      <c r="B770">
        <v>15524.26953</v>
      </c>
      <c r="C770">
        <v>15544.54981</v>
      </c>
      <c r="D770">
        <v>15491.95996</v>
      </c>
      <c r="E770">
        <v>15543.740229999999</v>
      </c>
      <c r="F770">
        <v>229260000</v>
      </c>
      <c r="G770">
        <v>15543.740229999999</v>
      </c>
      <c r="H770">
        <f t="shared" si="22"/>
        <v>-3.0869843648680177E-4</v>
      </c>
      <c r="I770">
        <f t="shared" si="23"/>
        <v>-3.0869843648680177E-4</v>
      </c>
    </row>
    <row r="771" spans="1:9" x14ac:dyDescent="0.35">
      <c r="A771" s="1">
        <v>41477</v>
      </c>
      <c r="B771">
        <v>15543.969730000001</v>
      </c>
      <c r="C771">
        <v>15576.20996</v>
      </c>
      <c r="D771">
        <v>15516.200199999999</v>
      </c>
      <c r="E771">
        <v>15545.54981</v>
      </c>
      <c r="F771">
        <v>180920000</v>
      </c>
      <c r="G771">
        <v>15545.54981</v>
      </c>
      <c r="H771">
        <f t="shared" si="22"/>
        <v>1.1641856935491297E-4</v>
      </c>
      <c r="I771">
        <f t="shared" si="23"/>
        <v>1.1641856935491297E-4</v>
      </c>
    </row>
    <row r="772" spans="1:9" x14ac:dyDescent="0.35">
      <c r="A772" s="1">
        <v>41478</v>
      </c>
      <c r="B772">
        <v>15547</v>
      </c>
      <c r="C772">
        <v>15604.219730000001</v>
      </c>
      <c r="D772">
        <v>15544.059569999999</v>
      </c>
      <c r="E772">
        <v>15567.740229999999</v>
      </c>
      <c r="F772">
        <v>98700000</v>
      </c>
      <c r="G772">
        <v>15567.740229999999</v>
      </c>
      <c r="H772">
        <f t="shared" ref="H772:H835" si="24">(E772-E771)/E771</f>
        <v>1.4274451705609372E-3</v>
      </c>
      <c r="I772">
        <f t="shared" ref="I772:I835" si="25">(G772-G771)/G771</f>
        <v>1.4274451705609372E-3</v>
      </c>
    </row>
    <row r="773" spans="1:9" x14ac:dyDescent="0.35">
      <c r="A773" s="1">
        <v>41479</v>
      </c>
      <c r="B773">
        <v>15576.690430000001</v>
      </c>
      <c r="C773">
        <v>15602.599609999999</v>
      </c>
      <c r="D773">
        <v>15496.839840000001</v>
      </c>
      <c r="E773">
        <v>15542.240229999999</v>
      </c>
      <c r="F773">
        <v>99320000</v>
      </c>
      <c r="G773">
        <v>15542.240229999999</v>
      </c>
      <c r="H773">
        <f t="shared" si="24"/>
        <v>-1.638002665978452E-3</v>
      </c>
      <c r="I773">
        <f t="shared" si="25"/>
        <v>-1.638002665978452E-3</v>
      </c>
    </row>
    <row r="774" spans="1:9" x14ac:dyDescent="0.35">
      <c r="A774" s="1">
        <v>41480</v>
      </c>
      <c r="B774">
        <v>15539.16992</v>
      </c>
      <c r="C774">
        <v>15560.33008</v>
      </c>
      <c r="D774">
        <v>15455.589840000001</v>
      </c>
      <c r="E774">
        <v>15555.610350000001</v>
      </c>
      <c r="F774">
        <v>103260000</v>
      </c>
      <c r="G774">
        <v>15555.610350000001</v>
      </c>
      <c r="H774">
        <f t="shared" si="24"/>
        <v>8.6024407049082186E-4</v>
      </c>
      <c r="I774">
        <f t="shared" si="25"/>
        <v>8.6024407049082186E-4</v>
      </c>
    </row>
    <row r="775" spans="1:9" x14ac:dyDescent="0.35">
      <c r="A775" s="1">
        <v>41481</v>
      </c>
      <c r="B775">
        <v>15547.849609999999</v>
      </c>
      <c r="C775">
        <v>15560.969730000001</v>
      </c>
      <c r="D775">
        <v>15405.160159999999</v>
      </c>
      <c r="E775">
        <v>15558.83008</v>
      </c>
      <c r="F775">
        <v>94880000</v>
      </c>
      <c r="G775">
        <v>15558.83008</v>
      </c>
      <c r="H775">
        <f t="shared" si="24"/>
        <v>2.0698191376328025E-4</v>
      </c>
      <c r="I775">
        <f t="shared" si="25"/>
        <v>2.0698191376328025E-4</v>
      </c>
    </row>
    <row r="776" spans="1:9" x14ac:dyDescent="0.35">
      <c r="A776" s="1">
        <v>41484</v>
      </c>
      <c r="B776">
        <v>15557.139649999999</v>
      </c>
      <c r="C776">
        <v>15557.139649999999</v>
      </c>
      <c r="D776">
        <v>15482.26953</v>
      </c>
      <c r="E776">
        <v>15521.969730000001</v>
      </c>
      <c r="F776">
        <v>87240000</v>
      </c>
      <c r="G776">
        <v>15521.969730000001</v>
      </c>
      <c r="H776">
        <f t="shared" si="24"/>
        <v>-2.3690952218432489E-3</v>
      </c>
      <c r="I776">
        <f t="shared" si="25"/>
        <v>-2.3690952218432489E-3</v>
      </c>
    </row>
    <row r="777" spans="1:9" x14ac:dyDescent="0.35">
      <c r="A777" s="1">
        <v>41485</v>
      </c>
      <c r="B777">
        <v>15534.490229999999</v>
      </c>
      <c r="C777">
        <v>15593.910159999999</v>
      </c>
      <c r="D777">
        <v>15479.12988</v>
      </c>
      <c r="E777">
        <v>15520.589840000001</v>
      </c>
      <c r="F777">
        <v>117550000</v>
      </c>
      <c r="G777">
        <v>15520.589840000001</v>
      </c>
      <c r="H777">
        <f t="shared" si="24"/>
        <v>-8.8899155455327597E-5</v>
      </c>
      <c r="I777">
        <f t="shared" si="25"/>
        <v>-8.8899155455327597E-5</v>
      </c>
    </row>
    <row r="778" spans="1:9" x14ac:dyDescent="0.35">
      <c r="A778" s="1">
        <v>41486</v>
      </c>
      <c r="B778">
        <v>15528.570309999999</v>
      </c>
      <c r="C778">
        <v>15634.320309999999</v>
      </c>
      <c r="D778">
        <v>15492.95996</v>
      </c>
      <c r="E778">
        <v>15499.54004</v>
      </c>
      <c r="F778">
        <v>145120000</v>
      </c>
      <c r="G778">
        <v>15499.54004</v>
      </c>
      <c r="H778">
        <f t="shared" si="24"/>
        <v>-1.3562500019007452E-3</v>
      </c>
      <c r="I778">
        <f t="shared" si="25"/>
        <v>-1.3562500019007452E-3</v>
      </c>
    </row>
    <row r="779" spans="1:9" x14ac:dyDescent="0.35">
      <c r="A779" s="1">
        <v>41487</v>
      </c>
      <c r="B779">
        <v>15503.849609999999</v>
      </c>
      <c r="C779">
        <v>15650.690430000001</v>
      </c>
      <c r="D779">
        <v>15503.849609999999</v>
      </c>
      <c r="E779">
        <v>15628.01953</v>
      </c>
      <c r="F779">
        <v>111040000</v>
      </c>
      <c r="G779">
        <v>15628.01953</v>
      </c>
      <c r="H779">
        <f t="shared" si="24"/>
        <v>8.289245336857088E-3</v>
      </c>
      <c r="I779">
        <f t="shared" si="25"/>
        <v>8.289245336857088E-3</v>
      </c>
    </row>
    <row r="780" spans="1:9" x14ac:dyDescent="0.35">
      <c r="A780" s="1">
        <v>41488</v>
      </c>
      <c r="B780">
        <v>15627.559569999999</v>
      </c>
      <c r="C780">
        <v>15658.429690000001</v>
      </c>
      <c r="D780">
        <v>15558.679690000001</v>
      </c>
      <c r="E780">
        <v>15658.360350000001</v>
      </c>
      <c r="F780">
        <v>104840000</v>
      </c>
      <c r="G780">
        <v>15658.360350000001</v>
      </c>
      <c r="H780">
        <f t="shared" si="24"/>
        <v>1.9414372973976734E-3</v>
      </c>
      <c r="I780">
        <f t="shared" si="25"/>
        <v>1.9414372973976734E-3</v>
      </c>
    </row>
    <row r="781" spans="1:9" x14ac:dyDescent="0.35">
      <c r="A781" s="1">
        <v>41491</v>
      </c>
      <c r="B781">
        <v>15651.98047</v>
      </c>
      <c r="C781">
        <v>15655.20996</v>
      </c>
      <c r="D781">
        <v>15584.83008</v>
      </c>
      <c r="E781">
        <v>15612.12988</v>
      </c>
      <c r="F781">
        <v>76850000</v>
      </c>
      <c r="G781">
        <v>15612.12988</v>
      </c>
      <c r="H781">
        <f t="shared" si="24"/>
        <v>-2.9524464226550018E-3</v>
      </c>
      <c r="I781">
        <f t="shared" si="25"/>
        <v>-2.9524464226550018E-3</v>
      </c>
    </row>
    <row r="782" spans="1:9" x14ac:dyDescent="0.35">
      <c r="A782" s="1">
        <v>41492</v>
      </c>
      <c r="B782">
        <v>15608.440430000001</v>
      </c>
      <c r="C782">
        <v>15608.440430000001</v>
      </c>
      <c r="D782">
        <v>15473.400390000001</v>
      </c>
      <c r="E782">
        <v>15518.740229999999</v>
      </c>
      <c r="F782">
        <v>87730000</v>
      </c>
      <c r="G782">
        <v>15518.740229999999</v>
      </c>
      <c r="H782">
        <f t="shared" si="24"/>
        <v>-5.9818647883296359E-3</v>
      </c>
      <c r="I782">
        <f t="shared" si="25"/>
        <v>-5.9818647883296359E-3</v>
      </c>
    </row>
    <row r="783" spans="1:9" x14ac:dyDescent="0.35">
      <c r="A783" s="1">
        <v>41493</v>
      </c>
      <c r="B783">
        <v>15516.20996</v>
      </c>
      <c r="C783">
        <v>15516.20996</v>
      </c>
      <c r="D783">
        <v>15421.75</v>
      </c>
      <c r="E783">
        <v>15470.66992</v>
      </c>
      <c r="F783">
        <v>88430000</v>
      </c>
      <c r="G783">
        <v>15470.66992</v>
      </c>
      <c r="H783">
        <f t="shared" si="24"/>
        <v>-3.0975652203438652E-3</v>
      </c>
      <c r="I783">
        <f t="shared" si="25"/>
        <v>-3.0975652203438652E-3</v>
      </c>
    </row>
    <row r="784" spans="1:9" x14ac:dyDescent="0.35">
      <c r="A784" s="1">
        <v>41494</v>
      </c>
      <c r="B784">
        <v>15477.26953</v>
      </c>
      <c r="C784">
        <v>15557.12012</v>
      </c>
      <c r="D784">
        <v>15418.599609999999</v>
      </c>
      <c r="E784">
        <v>15498.320309999999</v>
      </c>
      <c r="F784">
        <v>90990000</v>
      </c>
      <c r="G784">
        <v>15498.320309999999</v>
      </c>
      <c r="H784">
        <f t="shared" si="24"/>
        <v>1.7872781297113265E-3</v>
      </c>
      <c r="I784">
        <f t="shared" si="25"/>
        <v>1.7872781297113265E-3</v>
      </c>
    </row>
    <row r="785" spans="1:9" x14ac:dyDescent="0.35">
      <c r="A785" s="1">
        <v>41495</v>
      </c>
      <c r="B785">
        <v>15496.62988</v>
      </c>
      <c r="C785">
        <v>15507.759770000001</v>
      </c>
      <c r="D785">
        <v>15346.650390000001</v>
      </c>
      <c r="E785">
        <v>15425.509770000001</v>
      </c>
      <c r="F785">
        <v>81180000</v>
      </c>
      <c r="G785">
        <v>15425.509770000001</v>
      </c>
      <c r="H785">
        <f t="shared" si="24"/>
        <v>-4.6979632981916722E-3</v>
      </c>
      <c r="I785">
        <f t="shared" si="25"/>
        <v>-4.6979632981916722E-3</v>
      </c>
    </row>
    <row r="786" spans="1:9" x14ac:dyDescent="0.35">
      <c r="A786" s="1">
        <v>41498</v>
      </c>
      <c r="B786">
        <v>15415.219730000001</v>
      </c>
      <c r="C786">
        <v>15441.75</v>
      </c>
      <c r="D786">
        <v>15359.929690000001</v>
      </c>
      <c r="E786">
        <v>15419.679690000001</v>
      </c>
      <c r="F786">
        <v>78060000</v>
      </c>
      <c r="G786">
        <v>15419.679690000001</v>
      </c>
      <c r="H786">
        <f t="shared" si="24"/>
        <v>-3.7795055637890437E-4</v>
      </c>
      <c r="I786">
        <f t="shared" si="25"/>
        <v>-3.7795055637890437E-4</v>
      </c>
    </row>
    <row r="787" spans="1:9" x14ac:dyDescent="0.35">
      <c r="A787" s="1">
        <v>41499</v>
      </c>
      <c r="B787">
        <v>15420.679690000001</v>
      </c>
      <c r="C787">
        <v>15504.139649999999</v>
      </c>
      <c r="D787">
        <v>15342.339840000001</v>
      </c>
      <c r="E787">
        <v>15451.009770000001</v>
      </c>
      <c r="F787">
        <v>84790000</v>
      </c>
      <c r="G787">
        <v>15451.009770000001</v>
      </c>
      <c r="H787">
        <f t="shared" si="24"/>
        <v>2.0318243069807713E-3</v>
      </c>
      <c r="I787">
        <f t="shared" si="25"/>
        <v>2.0318243069807713E-3</v>
      </c>
    </row>
    <row r="788" spans="1:9" x14ac:dyDescent="0.35">
      <c r="A788" s="1">
        <v>41500</v>
      </c>
      <c r="B788">
        <v>15447.70996</v>
      </c>
      <c r="C788">
        <v>15453.08008</v>
      </c>
      <c r="D788">
        <v>15316.62012</v>
      </c>
      <c r="E788">
        <v>15337.660159999999</v>
      </c>
      <c r="F788">
        <v>91030000</v>
      </c>
      <c r="G788">
        <v>15337.660159999999</v>
      </c>
      <c r="H788">
        <f t="shared" si="24"/>
        <v>-7.3360648713123632E-3</v>
      </c>
      <c r="I788">
        <f t="shared" si="25"/>
        <v>-7.3360648713123632E-3</v>
      </c>
    </row>
    <row r="789" spans="1:9" x14ac:dyDescent="0.35">
      <c r="A789" s="1">
        <v>41501</v>
      </c>
      <c r="B789">
        <v>15332.70996</v>
      </c>
      <c r="C789">
        <v>15332.70996</v>
      </c>
      <c r="D789">
        <v>15094.030269999999</v>
      </c>
      <c r="E789">
        <v>15112.190430000001</v>
      </c>
      <c r="F789">
        <v>128340000</v>
      </c>
      <c r="G789">
        <v>15112.190430000001</v>
      </c>
      <c r="H789">
        <f t="shared" si="24"/>
        <v>-1.4700399386082036E-2</v>
      </c>
      <c r="I789">
        <f t="shared" si="25"/>
        <v>-1.4700399386082036E-2</v>
      </c>
    </row>
    <row r="790" spans="1:9" x14ac:dyDescent="0.35">
      <c r="A790" s="1">
        <v>41502</v>
      </c>
      <c r="B790">
        <v>15112.570309999999</v>
      </c>
      <c r="C790">
        <v>15139.76953</v>
      </c>
      <c r="D790">
        <v>15054.37988</v>
      </c>
      <c r="E790">
        <v>15081.469730000001</v>
      </c>
      <c r="F790">
        <v>151620000</v>
      </c>
      <c r="G790">
        <v>15081.469730000001</v>
      </c>
      <c r="H790">
        <f t="shared" si="24"/>
        <v>-2.0328423031921688E-3</v>
      </c>
      <c r="I790">
        <f t="shared" si="25"/>
        <v>-2.0328423031921688E-3</v>
      </c>
    </row>
    <row r="791" spans="1:9" x14ac:dyDescent="0.35">
      <c r="A791" s="1">
        <v>41505</v>
      </c>
      <c r="B791">
        <v>15076.79004</v>
      </c>
      <c r="C791">
        <v>15106.389649999999</v>
      </c>
      <c r="D791">
        <v>15005.41992</v>
      </c>
      <c r="E791">
        <v>15010.740229999999</v>
      </c>
      <c r="F791">
        <v>111660000</v>
      </c>
      <c r="G791">
        <v>15010.740229999999</v>
      </c>
      <c r="H791">
        <f t="shared" si="24"/>
        <v>-4.689828064920386E-3</v>
      </c>
      <c r="I791">
        <f t="shared" si="25"/>
        <v>-4.689828064920386E-3</v>
      </c>
    </row>
    <row r="792" spans="1:9" x14ac:dyDescent="0.35">
      <c r="A792" s="1">
        <v>41506</v>
      </c>
      <c r="B792">
        <v>15011.820309999999</v>
      </c>
      <c r="C792">
        <v>15074.91992</v>
      </c>
      <c r="D792">
        <v>14992.160159999999</v>
      </c>
      <c r="E792">
        <v>15002.990229999999</v>
      </c>
      <c r="F792">
        <v>102340000</v>
      </c>
      <c r="G792">
        <v>15002.990229999999</v>
      </c>
      <c r="H792">
        <f t="shared" si="24"/>
        <v>-5.1629699010519755E-4</v>
      </c>
      <c r="I792">
        <f t="shared" si="25"/>
        <v>-5.1629699010519755E-4</v>
      </c>
    </row>
    <row r="793" spans="1:9" x14ac:dyDescent="0.35">
      <c r="A793" s="1">
        <v>41507</v>
      </c>
      <c r="B793">
        <v>14993.809569999999</v>
      </c>
      <c r="C793">
        <v>15019.700199999999</v>
      </c>
      <c r="D793">
        <v>14880.839840000001</v>
      </c>
      <c r="E793">
        <v>14897.54981</v>
      </c>
      <c r="F793">
        <v>98340000</v>
      </c>
      <c r="G793">
        <v>14897.54981</v>
      </c>
      <c r="H793">
        <f t="shared" si="24"/>
        <v>-7.0279603188143245E-3</v>
      </c>
      <c r="I793">
        <f t="shared" si="25"/>
        <v>-7.0279603188143245E-3</v>
      </c>
    </row>
    <row r="794" spans="1:9" x14ac:dyDescent="0.35">
      <c r="A794" s="1">
        <v>41508</v>
      </c>
      <c r="B794">
        <v>14908.599609999999</v>
      </c>
      <c r="C794">
        <v>14989.12012</v>
      </c>
      <c r="D794">
        <v>14899</v>
      </c>
      <c r="E794">
        <v>14963.740229999999</v>
      </c>
      <c r="F794">
        <v>153490000</v>
      </c>
      <c r="G794">
        <v>14963.740229999999</v>
      </c>
      <c r="H794">
        <f t="shared" si="24"/>
        <v>4.443040690863714E-3</v>
      </c>
      <c r="I794">
        <f t="shared" si="25"/>
        <v>4.443040690863714E-3</v>
      </c>
    </row>
    <row r="795" spans="1:9" x14ac:dyDescent="0.35">
      <c r="A795" s="1">
        <v>41509</v>
      </c>
      <c r="B795">
        <v>14988.780269999999</v>
      </c>
      <c r="C795">
        <v>15025.559569999999</v>
      </c>
      <c r="D795">
        <v>14931.240229999999</v>
      </c>
      <c r="E795">
        <v>15010.509770000001</v>
      </c>
      <c r="F795">
        <v>131860000</v>
      </c>
      <c r="G795">
        <v>15010.509770000001</v>
      </c>
      <c r="H795">
        <f t="shared" si="24"/>
        <v>3.1255247204997187E-3</v>
      </c>
      <c r="I795">
        <f t="shared" si="25"/>
        <v>3.1255247204997187E-3</v>
      </c>
    </row>
    <row r="796" spans="1:9" x14ac:dyDescent="0.35">
      <c r="A796" s="1">
        <v>41512</v>
      </c>
      <c r="B796">
        <v>15014.58008</v>
      </c>
      <c r="C796">
        <v>15049.98047</v>
      </c>
      <c r="D796">
        <v>14945.240229999999</v>
      </c>
      <c r="E796">
        <v>14946.45996</v>
      </c>
      <c r="F796">
        <v>102820000</v>
      </c>
      <c r="G796">
        <v>14946.45996</v>
      </c>
      <c r="H796">
        <f t="shared" si="24"/>
        <v>-4.2669976557365404E-3</v>
      </c>
      <c r="I796">
        <f t="shared" si="25"/>
        <v>-4.2669976557365404E-3</v>
      </c>
    </row>
    <row r="797" spans="1:9" x14ac:dyDescent="0.35">
      <c r="A797" s="1">
        <v>41513</v>
      </c>
      <c r="B797">
        <v>14939.25</v>
      </c>
      <c r="C797">
        <v>14939.25</v>
      </c>
      <c r="D797">
        <v>14765.41992</v>
      </c>
      <c r="E797">
        <v>14776.12988</v>
      </c>
      <c r="F797">
        <v>118610000</v>
      </c>
      <c r="G797">
        <v>14776.12988</v>
      </c>
      <c r="H797">
        <f t="shared" si="24"/>
        <v>-1.13960148728087E-2</v>
      </c>
      <c r="I797">
        <f t="shared" si="25"/>
        <v>-1.13960148728087E-2</v>
      </c>
    </row>
    <row r="798" spans="1:9" x14ac:dyDescent="0.35">
      <c r="A798" s="1">
        <v>41514</v>
      </c>
      <c r="B798">
        <v>14770.990229999999</v>
      </c>
      <c r="C798">
        <v>14867.400390000001</v>
      </c>
      <c r="D798">
        <v>14760.410159999999</v>
      </c>
      <c r="E798">
        <v>14824.509770000001</v>
      </c>
      <c r="F798">
        <v>104620000</v>
      </c>
      <c r="G798">
        <v>14824.509770000001</v>
      </c>
      <c r="H798">
        <f t="shared" si="24"/>
        <v>3.2741922541899152E-3</v>
      </c>
      <c r="I798">
        <f t="shared" si="25"/>
        <v>3.2741922541899152E-3</v>
      </c>
    </row>
    <row r="799" spans="1:9" x14ac:dyDescent="0.35">
      <c r="A799" s="1">
        <v>41515</v>
      </c>
      <c r="B799">
        <v>14817.910159999999</v>
      </c>
      <c r="C799">
        <v>14916.009770000001</v>
      </c>
      <c r="D799">
        <v>14792.110350000001</v>
      </c>
      <c r="E799">
        <v>14840.950199999999</v>
      </c>
      <c r="F799">
        <v>93170000</v>
      </c>
      <c r="G799">
        <v>14840.950199999999</v>
      </c>
      <c r="H799">
        <f t="shared" si="24"/>
        <v>1.1090032827438814E-3</v>
      </c>
      <c r="I799">
        <f t="shared" si="25"/>
        <v>1.1090032827438814E-3</v>
      </c>
    </row>
    <row r="800" spans="1:9" x14ac:dyDescent="0.35">
      <c r="A800" s="1">
        <v>41516</v>
      </c>
      <c r="B800">
        <v>14844.099609999999</v>
      </c>
      <c r="C800">
        <v>14848.240229999999</v>
      </c>
      <c r="D800">
        <v>14762.349609999999</v>
      </c>
      <c r="E800">
        <v>14810.309569999999</v>
      </c>
      <c r="F800">
        <v>135850000</v>
      </c>
      <c r="G800">
        <v>14810.309569999999</v>
      </c>
      <c r="H800">
        <f t="shared" si="24"/>
        <v>-2.0646002841516087E-3</v>
      </c>
      <c r="I800">
        <f t="shared" si="25"/>
        <v>-2.0646002841516087E-3</v>
      </c>
    </row>
    <row r="801" spans="1:9" x14ac:dyDescent="0.35">
      <c r="A801" s="1">
        <v>41520</v>
      </c>
      <c r="B801">
        <v>14801.54981</v>
      </c>
      <c r="C801">
        <v>14933.349609999999</v>
      </c>
      <c r="D801">
        <v>14777.48047</v>
      </c>
      <c r="E801">
        <v>14833.95996</v>
      </c>
      <c r="F801">
        <v>142530000</v>
      </c>
      <c r="G801">
        <v>14833.95996</v>
      </c>
      <c r="H801">
        <f t="shared" si="24"/>
        <v>1.5968869447474149E-3</v>
      </c>
      <c r="I801">
        <f t="shared" si="25"/>
        <v>1.5968869447474149E-3</v>
      </c>
    </row>
    <row r="802" spans="1:9" x14ac:dyDescent="0.35">
      <c r="A802" s="1">
        <v>41521</v>
      </c>
      <c r="B802">
        <v>14832.41992</v>
      </c>
      <c r="C802">
        <v>14956.740229999999</v>
      </c>
      <c r="D802">
        <v>14799.089840000001</v>
      </c>
      <c r="E802">
        <v>14930.87012</v>
      </c>
      <c r="F802">
        <v>122150000</v>
      </c>
      <c r="G802">
        <v>14930.87012</v>
      </c>
      <c r="H802">
        <f t="shared" si="24"/>
        <v>6.5329932304872855E-3</v>
      </c>
      <c r="I802">
        <f t="shared" si="25"/>
        <v>6.5329932304872855E-3</v>
      </c>
    </row>
    <row r="803" spans="1:9" x14ac:dyDescent="0.35">
      <c r="A803" s="1">
        <v>41522</v>
      </c>
      <c r="B803">
        <v>14929.490229999999</v>
      </c>
      <c r="C803">
        <v>14987.469730000001</v>
      </c>
      <c r="D803">
        <v>14923.26953</v>
      </c>
      <c r="E803">
        <v>14937.48047</v>
      </c>
      <c r="F803">
        <v>101010000</v>
      </c>
      <c r="G803">
        <v>14937.48047</v>
      </c>
      <c r="H803">
        <f t="shared" si="24"/>
        <v>4.4273039326396844E-4</v>
      </c>
      <c r="I803">
        <f t="shared" si="25"/>
        <v>4.4273039326396844E-4</v>
      </c>
    </row>
    <row r="804" spans="1:9" x14ac:dyDescent="0.35">
      <c r="A804" s="1">
        <v>41523</v>
      </c>
      <c r="B804">
        <v>14941.54981</v>
      </c>
      <c r="C804">
        <v>15009.839840000001</v>
      </c>
      <c r="D804">
        <v>14789.400390000001</v>
      </c>
      <c r="E804">
        <v>14922.5</v>
      </c>
      <c r="F804">
        <v>108410000</v>
      </c>
      <c r="G804">
        <v>14922.5</v>
      </c>
      <c r="H804">
        <f t="shared" si="24"/>
        <v>-1.0028779639301797E-3</v>
      </c>
      <c r="I804">
        <f t="shared" si="25"/>
        <v>-1.0028779639301797E-3</v>
      </c>
    </row>
    <row r="805" spans="1:9" x14ac:dyDescent="0.35">
      <c r="A805" s="1">
        <v>41526</v>
      </c>
      <c r="B805">
        <v>14927.190430000001</v>
      </c>
      <c r="C805">
        <v>15088.410159999999</v>
      </c>
      <c r="D805">
        <v>14927.190430000001</v>
      </c>
      <c r="E805">
        <v>15063.12012</v>
      </c>
      <c r="F805">
        <v>90660000</v>
      </c>
      <c r="G805">
        <v>15063.12012</v>
      </c>
      <c r="H805">
        <f t="shared" si="24"/>
        <v>9.4233620371921324E-3</v>
      </c>
      <c r="I805">
        <f t="shared" si="25"/>
        <v>9.4233620371921324E-3</v>
      </c>
    </row>
    <row r="806" spans="1:9" x14ac:dyDescent="0.35">
      <c r="A806" s="1">
        <v>41527</v>
      </c>
      <c r="B806">
        <v>15067.23047</v>
      </c>
      <c r="C806">
        <v>15192.12988</v>
      </c>
      <c r="D806">
        <v>15067.23047</v>
      </c>
      <c r="E806">
        <v>15191.059569999999</v>
      </c>
      <c r="F806">
        <v>103200000</v>
      </c>
      <c r="G806">
        <v>15191.059569999999</v>
      </c>
      <c r="H806">
        <f t="shared" si="24"/>
        <v>8.4935557162641711E-3</v>
      </c>
      <c r="I806">
        <f t="shared" si="25"/>
        <v>8.4935557162641711E-3</v>
      </c>
    </row>
    <row r="807" spans="1:9" x14ac:dyDescent="0.35">
      <c r="A807" s="1">
        <v>41528</v>
      </c>
      <c r="B807">
        <v>15194.12988</v>
      </c>
      <c r="C807">
        <v>15326.599609999999</v>
      </c>
      <c r="D807">
        <v>15194.12988</v>
      </c>
      <c r="E807">
        <v>15326.599609999999</v>
      </c>
      <c r="F807">
        <v>102090000</v>
      </c>
      <c r="G807">
        <v>15326.599609999999</v>
      </c>
      <c r="H807">
        <f t="shared" si="24"/>
        <v>8.922355901208533E-3</v>
      </c>
      <c r="I807">
        <f t="shared" si="25"/>
        <v>8.922355901208533E-3</v>
      </c>
    </row>
    <row r="808" spans="1:9" x14ac:dyDescent="0.35">
      <c r="A808" s="1">
        <v>41529</v>
      </c>
      <c r="B808">
        <v>15327.139649999999</v>
      </c>
      <c r="C808">
        <v>15345.320309999999</v>
      </c>
      <c r="D808">
        <v>15283.259770000001</v>
      </c>
      <c r="E808">
        <v>15300.639649999999</v>
      </c>
      <c r="F808">
        <v>99760000</v>
      </c>
      <c r="G808">
        <v>15300.639649999999</v>
      </c>
      <c r="H808">
        <f t="shared" si="24"/>
        <v>-1.6937847050602333E-3</v>
      </c>
      <c r="I808">
        <f t="shared" si="25"/>
        <v>-1.6937847050602333E-3</v>
      </c>
    </row>
    <row r="809" spans="1:9" x14ac:dyDescent="0.35">
      <c r="A809" s="1">
        <v>41530</v>
      </c>
      <c r="B809">
        <v>15312.860350000001</v>
      </c>
      <c r="C809">
        <v>15380.969730000001</v>
      </c>
      <c r="D809">
        <v>15312.860350000001</v>
      </c>
      <c r="E809">
        <v>15376.059569999999</v>
      </c>
      <c r="F809">
        <v>90890000</v>
      </c>
      <c r="G809">
        <v>15376.059569999999</v>
      </c>
      <c r="H809">
        <f t="shared" si="24"/>
        <v>4.9292004599298094E-3</v>
      </c>
      <c r="I809">
        <f t="shared" si="25"/>
        <v>4.9292004599298094E-3</v>
      </c>
    </row>
    <row r="810" spans="1:9" x14ac:dyDescent="0.35">
      <c r="A810" s="1">
        <v>41533</v>
      </c>
      <c r="B810">
        <v>15381.360350000001</v>
      </c>
      <c r="C810">
        <v>15549.87012</v>
      </c>
      <c r="D810">
        <v>15381.360350000001</v>
      </c>
      <c r="E810">
        <v>15494.780269999999</v>
      </c>
      <c r="F810">
        <v>105740000</v>
      </c>
      <c r="G810">
        <v>15494.780269999999</v>
      </c>
      <c r="H810">
        <f t="shared" si="24"/>
        <v>7.721139441449228E-3</v>
      </c>
      <c r="I810">
        <f t="shared" si="25"/>
        <v>7.721139441449228E-3</v>
      </c>
    </row>
    <row r="811" spans="1:9" x14ac:dyDescent="0.35">
      <c r="A811" s="1">
        <v>41534</v>
      </c>
      <c r="B811">
        <v>15503.150390000001</v>
      </c>
      <c r="C811">
        <v>15555.070309999999</v>
      </c>
      <c r="D811">
        <v>15503.150390000001</v>
      </c>
      <c r="E811">
        <v>15529.73047</v>
      </c>
      <c r="F811">
        <v>104480000</v>
      </c>
      <c r="G811">
        <v>15529.73047</v>
      </c>
      <c r="H811">
        <f t="shared" si="24"/>
        <v>2.2556112052566162E-3</v>
      </c>
      <c r="I811">
        <f t="shared" si="25"/>
        <v>2.2556112052566162E-3</v>
      </c>
    </row>
    <row r="812" spans="1:9" x14ac:dyDescent="0.35">
      <c r="A812" s="1">
        <v>41535</v>
      </c>
      <c r="B812">
        <v>15533.030269999999</v>
      </c>
      <c r="C812">
        <v>15709.58008</v>
      </c>
      <c r="D812">
        <v>15470.160159999999</v>
      </c>
      <c r="E812">
        <v>15676.940430000001</v>
      </c>
      <c r="F812">
        <v>145410000</v>
      </c>
      <c r="G812">
        <v>15676.940430000001</v>
      </c>
      <c r="H812">
        <f t="shared" si="24"/>
        <v>9.479234703034748E-3</v>
      </c>
      <c r="I812">
        <f t="shared" si="25"/>
        <v>9.479234703034748E-3</v>
      </c>
    </row>
    <row r="813" spans="1:9" x14ac:dyDescent="0.35">
      <c r="A813" s="1">
        <v>41536</v>
      </c>
      <c r="B813">
        <v>15677.860350000001</v>
      </c>
      <c r="C813">
        <v>15695.889649999999</v>
      </c>
      <c r="D813">
        <v>15625.450199999999</v>
      </c>
      <c r="E813">
        <v>15636.54981</v>
      </c>
      <c r="F813">
        <v>116280000</v>
      </c>
      <c r="G813">
        <v>15636.54981</v>
      </c>
      <c r="H813">
        <f t="shared" si="24"/>
        <v>-2.5764351265063858E-3</v>
      </c>
      <c r="I813">
        <f t="shared" si="25"/>
        <v>-2.5764351265063858E-3</v>
      </c>
    </row>
    <row r="814" spans="1:9" x14ac:dyDescent="0.35">
      <c r="A814" s="1">
        <v>41537</v>
      </c>
      <c r="B814">
        <v>15635.089840000001</v>
      </c>
      <c r="C814">
        <v>15654.76953</v>
      </c>
      <c r="D814">
        <v>15448.089840000001</v>
      </c>
      <c r="E814">
        <v>15451.089840000001</v>
      </c>
      <c r="F814">
        <v>379650000</v>
      </c>
      <c r="G814">
        <v>15451.089840000001</v>
      </c>
      <c r="H814">
        <f t="shared" si="24"/>
        <v>-1.1860670816358297E-2</v>
      </c>
      <c r="I814">
        <f t="shared" si="25"/>
        <v>-1.1860670816358297E-2</v>
      </c>
    </row>
    <row r="815" spans="1:9" x14ac:dyDescent="0.35">
      <c r="A815" s="1">
        <v>41540</v>
      </c>
      <c r="B815">
        <v>15452.309569999999</v>
      </c>
      <c r="C815">
        <v>15466.950199999999</v>
      </c>
      <c r="D815">
        <v>15368.25</v>
      </c>
      <c r="E815">
        <v>15401.37988</v>
      </c>
      <c r="F815">
        <v>94920000</v>
      </c>
      <c r="G815">
        <v>15401.37988</v>
      </c>
      <c r="H815">
        <f t="shared" si="24"/>
        <v>-3.217246195236681E-3</v>
      </c>
      <c r="I815">
        <f t="shared" si="25"/>
        <v>-3.217246195236681E-3</v>
      </c>
    </row>
    <row r="816" spans="1:9" x14ac:dyDescent="0.35">
      <c r="A816" s="1">
        <v>41541</v>
      </c>
      <c r="B816">
        <v>15402.54004</v>
      </c>
      <c r="C816">
        <v>15433.75</v>
      </c>
      <c r="D816">
        <v>15327.139649999999</v>
      </c>
      <c r="E816">
        <v>15334.589840000001</v>
      </c>
      <c r="F816">
        <v>85430000</v>
      </c>
      <c r="G816">
        <v>15334.589840000001</v>
      </c>
      <c r="H816">
        <f t="shared" si="24"/>
        <v>-4.33662701137139E-3</v>
      </c>
      <c r="I816">
        <f t="shared" si="25"/>
        <v>-4.33662701137139E-3</v>
      </c>
    </row>
    <row r="817" spans="1:9" x14ac:dyDescent="0.35">
      <c r="A817" s="1">
        <v>41542</v>
      </c>
      <c r="B817">
        <v>15339.01953</v>
      </c>
      <c r="C817">
        <v>15372.48047</v>
      </c>
      <c r="D817">
        <v>15253.160159999999</v>
      </c>
      <c r="E817">
        <v>15273.259770000001</v>
      </c>
      <c r="F817">
        <v>81890000</v>
      </c>
      <c r="G817">
        <v>15273.259770000001</v>
      </c>
      <c r="H817">
        <f t="shared" si="24"/>
        <v>-3.9994594338624958E-3</v>
      </c>
      <c r="I817">
        <f t="shared" si="25"/>
        <v>-3.9994594338624958E-3</v>
      </c>
    </row>
    <row r="818" spans="1:9" x14ac:dyDescent="0.35">
      <c r="A818" s="1">
        <v>41543</v>
      </c>
      <c r="B818">
        <v>15274.41992</v>
      </c>
      <c r="C818">
        <v>15387.190430000001</v>
      </c>
      <c r="D818">
        <v>15274.41992</v>
      </c>
      <c r="E818">
        <v>15328.29981</v>
      </c>
      <c r="F818">
        <v>79050000</v>
      </c>
      <c r="G818">
        <v>15328.29981</v>
      </c>
      <c r="H818">
        <f t="shared" si="24"/>
        <v>3.6036864971098347E-3</v>
      </c>
      <c r="I818">
        <f t="shared" si="25"/>
        <v>3.6036864971098347E-3</v>
      </c>
    </row>
    <row r="819" spans="1:9" x14ac:dyDescent="0.35">
      <c r="A819" s="1">
        <v>41544</v>
      </c>
      <c r="B819">
        <v>15317.450199999999</v>
      </c>
      <c r="C819">
        <v>15317.450199999999</v>
      </c>
      <c r="D819">
        <v>15211.809569999999</v>
      </c>
      <c r="E819">
        <v>15258.240229999999</v>
      </c>
      <c r="F819">
        <v>95660000</v>
      </c>
      <c r="G819">
        <v>15258.240229999999</v>
      </c>
      <c r="H819">
        <f t="shared" si="24"/>
        <v>-4.5706034503771231E-3</v>
      </c>
      <c r="I819">
        <f t="shared" si="25"/>
        <v>-4.5706034503771231E-3</v>
      </c>
    </row>
    <row r="820" spans="1:9" x14ac:dyDescent="0.35">
      <c r="A820" s="1">
        <v>41547</v>
      </c>
      <c r="B820">
        <v>15249.820309999999</v>
      </c>
      <c r="C820">
        <v>15249.820309999999</v>
      </c>
      <c r="D820">
        <v>15086.70996</v>
      </c>
      <c r="E820">
        <v>15129.66992</v>
      </c>
      <c r="F820">
        <v>122330000</v>
      </c>
      <c r="G820">
        <v>15129.66992</v>
      </c>
      <c r="H820">
        <f t="shared" si="24"/>
        <v>-8.426286915263698E-3</v>
      </c>
      <c r="I820">
        <f t="shared" si="25"/>
        <v>-8.426286915263698E-3</v>
      </c>
    </row>
    <row r="821" spans="1:9" x14ac:dyDescent="0.35">
      <c r="A821" s="1">
        <v>41548</v>
      </c>
      <c r="B821">
        <v>15132.490229999999</v>
      </c>
      <c r="C821">
        <v>15208.400390000001</v>
      </c>
      <c r="D821">
        <v>15110.339840000001</v>
      </c>
      <c r="E821">
        <v>15191.700199999999</v>
      </c>
      <c r="F821">
        <v>82460000</v>
      </c>
      <c r="G821">
        <v>15191.700199999999</v>
      </c>
      <c r="H821">
        <f t="shared" si="24"/>
        <v>4.0999096694106221E-3</v>
      </c>
      <c r="I821">
        <f t="shared" si="25"/>
        <v>4.0999096694106221E-3</v>
      </c>
    </row>
    <row r="822" spans="1:9" x14ac:dyDescent="0.35">
      <c r="A822" s="1">
        <v>41549</v>
      </c>
      <c r="B822">
        <v>15182.650390000001</v>
      </c>
      <c r="C822">
        <v>15182.650390000001</v>
      </c>
      <c r="D822">
        <v>15044.70996</v>
      </c>
      <c r="E822">
        <v>15133.139649999999</v>
      </c>
      <c r="F822">
        <v>86090000</v>
      </c>
      <c r="G822">
        <v>15133.139649999999</v>
      </c>
      <c r="H822">
        <f t="shared" si="24"/>
        <v>-3.8547726211711412E-3</v>
      </c>
      <c r="I822">
        <f t="shared" si="25"/>
        <v>-3.8547726211711412E-3</v>
      </c>
    </row>
    <row r="823" spans="1:9" x14ac:dyDescent="0.35">
      <c r="A823" s="1">
        <v>41550</v>
      </c>
      <c r="B823">
        <v>15127.23047</v>
      </c>
      <c r="C823">
        <v>15127.23047</v>
      </c>
      <c r="D823">
        <v>14947.030269999999</v>
      </c>
      <c r="E823">
        <v>14996.48047</v>
      </c>
      <c r="F823">
        <v>91300000</v>
      </c>
      <c r="G823">
        <v>14996.48047</v>
      </c>
      <c r="H823">
        <f t="shared" si="24"/>
        <v>-9.0304578666858953E-3</v>
      </c>
      <c r="I823">
        <f t="shared" si="25"/>
        <v>-9.0304578666858953E-3</v>
      </c>
    </row>
    <row r="824" spans="1:9" x14ac:dyDescent="0.35">
      <c r="A824" s="1">
        <v>41551</v>
      </c>
      <c r="B824">
        <v>14994.679690000001</v>
      </c>
      <c r="C824">
        <v>15083.990229999999</v>
      </c>
      <c r="D824">
        <v>14972.33008</v>
      </c>
      <c r="E824">
        <v>15072.58008</v>
      </c>
      <c r="F824">
        <v>75100000</v>
      </c>
      <c r="G824">
        <v>15072.58008</v>
      </c>
      <c r="H824">
        <f t="shared" si="24"/>
        <v>5.0744979898606369E-3</v>
      </c>
      <c r="I824">
        <f t="shared" si="25"/>
        <v>5.0744979898606369E-3</v>
      </c>
    </row>
    <row r="825" spans="1:9" x14ac:dyDescent="0.35">
      <c r="A825" s="1">
        <v>41554</v>
      </c>
      <c r="B825">
        <v>15069.29981</v>
      </c>
      <c r="C825">
        <v>15069.29981</v>
      </c>
      <c r="D825">
        <v>14920.83008</v>
      </c>
      <c r="E825">
        <v>14936.240229999999</v>
      </c>
      <c r="F825">
        <v>79620000</v>
      </c>
      <c r="G825">
        <v>14936.240229999999</v>
      </c>
      <c r="H825">
        <f t="shared" si="24"/>
        <v>-9.0455548603063252E-3</v>
      </c>
      <c r="I825">
        <f t="shared" si="25"/>
        <v>-9.0455548603063252E-3</v>
      </c>
    </row>
    <row r="826" spans="1:9" x14ac:dyDescent="0.35">
      <c r="A826" s="1">
        <v>41555</v>
      </c>
      <c r="B826">
        <v>14938.04004</v>
      </c>
      <c r="C826">
        <v>14938.04004</v>
      </c>
      <c r="D826">
        <v>14773.469730000001</v>
      </c>
      <c r="E826">
        <v>14776.530269999999</v>
      </c>
      <c r="F826">
        <v>102690000</v>
      </c>
      <c r="G826">
        <v>14776.530269999999</v>
      </c>
      <c r="H826">
        <f t="shared" si="24"/>
        <v>-1.069278195453878E-2</v>
      </c>
      <c r="I826">
        <f t="shared" si="25"/>
        <v>-1.069278195453878E-2</v>
      </c>
    </row>
    <row r="827" spans="1:9" x14ac:dyDescent="0.35">
      <c r="A827" s="1">
        <v>41556</v>
      </c>
      <c r="B827">
        <v>14778.190430000001</v>
      </c>
      <c r="C827">
        <v>14852.5</v>
      </c>
      <c r="D827">
        <v>14719.429690000001</v>
      </c>
      <c r="E827">
        <v>14802.98047</v>
      </c>
      <c r="F827">
        <v>103190000</v>
      </c>
      <c r="G827">
        <v>14802.98047</v>
      </c>
      <c r="H827">
        <f t="shared" si="24"/>
        <v>1.7900142669961948E-3</v>
      </c>
      <c r="I827">
        <f t="shared" si="25"/>
        <v>1.7900142669961948E-3</v>
      </c>
    </row>
    <row r="828" spans="1:9" x14ac:dyDescent="0.35">
      <c r="A828" s="1">
        <v>41557</v>
      </c>
      <c r="B828">
        <v>14806.389649999999</v>
      </c>
      <c r="C828">
        <v>15126.070309999999</v>
      </c>
      <c r="D828">
        <v>14806.389649999999</v>
      </c>
      <c r="E828">
        <v>15126.070309999999</v>
      </c>
      <c r="F828">
        <v>106540000</v>
      </c>
      <c r="G828">
        <v>15126.070309999999</v>
      </c>
      <c r="H828">
        <f t="shared" si="24"/>
        <v>2.182599920703663E-2</v>
      </c>
      <c r="I828">
        <f t="shared" si="25"/>
        <v>2.182599920703663E-2</v>
      </c>
    </row>
    <row r="829" spans="1:9" x14ac:dyDescent="0.35">
      <c r="A829" s="1">
        <v>41558</v>
      </c>
      <c r="B829">
        <v>15126.51953</v>
      </c>
      <c r="C829">
        <v>15237.29981</v>
      </c>
      <c r="D829">
        <v>15100.12988</v>
      </c>
      <c r="E829">
        <v>15237.110350000001</v>
      </c>
      <c r="F829">
        <v>85730000</v>
      </c>
      <c r="G829">
        <v>15237.110350000001</v>
      </c>
      <c r="H829">
        <f t="shared" si="24"/>
        <v>7.3409707692943874E-3</v>
      </c>
      <c r="I829">
        <f t="shared" si="25"/>
        <v>7.3409707692943874E-3</v>
      </c>
    </row>
    <row r="830" spans="1:9" x14ac:dyDescent="0.35">
      <c r="A830" s="1">
        <v>41561</v>
      </c>
      <c r="B830">
        <v>15231.33008</v>
      </c>
      <c r="C830">
        <v>15309.48047</v>
      </c>
      <c r="D830">
        <v>15136.37988</v>
      </c>
      <c r="E830">
        <v>15301.259770000001</v>
      </c>
      <c r="F830">
        <v>81420000</v>
      </c>
      <c r="G830">
        <v>15301.259770000001</v>
      </c>
      <c r="H830">
        <f t="shared" si="24"/>
        <v>4.2100777986424269E-3</v>
      </c>
      <c r="I830">
        <f t="shared" si="25"/>
        <v>4.2100777986424269E-3</v>
      </c>
    </row>
    <row r="831" spans="1:9" x14ac:dyDescent="0.35">
      <c r="A831" s="1">
        <v>41562</v>
      </c>
      <c r="B831">
        <v>15300.29981</v>
      </c>
      <c r="C831">
        <v>15301.910159999999</v>
      </c>
      <c r="D831">
        <v>15161.33008</v>
      </c>
      <c r="E831">
        <v>15168.009770000001</v>
      </c>
      <c r="F831">
        <v>91440000</v>
      </c>
      <c r="G831">
        <v>15168.009770000001</v>
      </c>
      <c r="H831">
        <f t="shared" si="24"/>
        <v>-8.7084332926137889E-3</v>
      </c>
      <c r="I831">
        <f t="shared" si="25"/>
        <v>-8.7084332926137889E-3</v>
      </c>
    </row>
    <row r="832" spans="1:9" x14ac:dyDescent="0.35">
      <c r="A832" s="1">
        <v>41563</v>
      </c>
      <c r="B832">
        <v>15170.700199999999</v>
      </c>
      <c r="C832">
        <v>15374.150390000001</v>
      </c>
      <c r="D832">
        <v>15170.700199999999</v>
      </c>
      <c r="E832">
        <v>15373.83008</v>
      </c>
      <c r="F832">
        <v>92850000</v>
      </c>
      <c r="G832">
        <v>15373.83008</v>
      </c>
      <c r="H832">
        <f t="shared" si="24"/>
        <v>1.3569368237557455E-2</v>
      </c>
      <c r="I832">
        <f t="shared" si="25"/>
        <v>1.3569368237557455E-2</v>
      </c>
    </row>
    <row r="833" spans="1:9" x14ac:dyDescent="0.35">
      <c r="A833" s="1">
        <v>41564</v>
      </c>
      <c r="B833">
        <v>15369.45996</v>
      </c>
      <c r="C833">
        <v>15376.110350000001</v>
      </c>
      <c r="D833">
        <v>15229.01953</v>
      </c>
      <c r="E833">
        <v>15371.650390000001</v>
      </c>
      <c r="F833">
        <v>108490000</v>
      </c>
      <c r="G833">
        <v>15371.650390000001</v>
      </c>
      <c r="H833">
        <f t="shared" si="24"/>
        <v>-1.4177924360141148E-4</v>
      </c>
      <c r="I833">
        <f t="shared" si="25"/>
        <v>-1.4177924360141148E-4</v>
      </c>
    </row>
    <row r="834" spans="1:9" x14ac:dyDescent="0.35">
      <c r="A834" s="1">
        <v>41565</v>
      </c>
      <c r="B834">
        <v>15371.70996</v>
      </c>
      <c r="C834">
        <v>15412.969730000001</v>
      </c>
      <c r="D834">
        <v>15321.809569999999</v>
      </c>
      <c r="E834">
        <v>15399.650390000001</v>
      </c>
      <c r="F834">
        <v>156660000</v>
      </c>
      <c r="G834">
        <v>15399.650390000001</v>
      </c>
      <c r="H834">
        <f t="shared" si="24"/>
        <v>1.8215350524895719E-3</v>
      </c>
      <c r="I834">
        <f t="shared" si="25"/>
        <v>1.8215350524895719E-3</v>
      </c>
    </row>
    <row r="835" spans="1:9" x14ac:dyDescent="0.35">
      <c r="A835" s="1">
        <v>41568</v>
      </c>
      <c r="B835">
        <v>15401.320309999999</v>
      </c>
      <c r="C835">
        <v>15410.179690000001</v>
      </c>
      <c r="D835">
        <v>15362.660159999999</v>
      </c>
      <c r="E835">
        <v>15392.200199999999</v>
      </c>
      <c r="F835">
        <v>93660000</v>
      </c>
      <c r="G835">
        <v>15392.200199999999</v>
      </c>
      <c r="H835">
        <f t="shared" si="24"/>
        <v>-4.8378955439399326E-4</v>
      </c>
      <c r="I835">
        <f t="shared" si="25"/>
        <v>-4.8378955439399326E-4</v>
      </c>
    </row>
    <row r="836" spans="1:9" x14ac:dyDescent="0.35">
      <c r="A836" s="1">
        <v>41569</v>
      </c>
      <c r="B836">
        <v>15394.219730000001</v>
      </c>
      <c r="C836">
        <v>15518.099609999999</v>
      </c>
      <c r="D836">
        <v>15394.219730000001</v>
      </c>
      <c r="E836">
        <v>15467.660159999999</v>
      </c>
      <c r="F836">
        <v>107030000</v>
      </c>
      <c r="G836">
        <v>15467.660159999999</v>
      </c>
      <c r="H836">
        <f t="shared" ref="H836:H899" si="26">(E836-E835)/E835</f>
        <v>4.902480413423946E-3</v>
      </c>
      <c r="I836">
        <f t="shared" ref="I836:I899" si="27">(G836-G835)/G835</f>
        <v>4.902480413423946E-3</v>
      </c>
    </row>
    <row r="837" spans="1:9" x14ac:dyDescent="0.35">
      <c r="A837" s="1">
        <v>41570</v>
      </c>
      <c r="B837">
        <v>15465.339840000001</v>
      </c>
      <c r="C837">
        <v>15465.660159999999</v>
      </c>
      <c r="D837">
        <v>15366.190430000001</v>
      </c>
      <c r="E837">
        <v>15413.33008</v>
      </c>
      <c r="F837">
        <v>90630000</v>
      </c>
      <c r="G837">
        <v>15413.33008</v>
      </c>
      <c r="H837">
        <f t="shared" si="26"/>
        <v>-3.5124950663513754E-3</v>
      </c>
      <c r="I837">
        <f t="shared" si="27"/>
        <v>-3.5124950663513754E-3</v>
      </c>
    </row>
    <row r="838" spans="1:9" x14ac:dyDescent="0.35">
      <c r="A838" s="1">
        <v>41571</v>
      </c>
      <c r="B838">
        <v>15414.87012</v>
      </c>
      <c r="C838">
        <v>15528.62988</v>
      </c>
      <c r="D838">
        <v>15414.12988</v>
      </c>
      <c r="E838">
        <v>15509.20996</v>
      </c>
      <c r="F838">
        <v>89240000</v>
      </c>
      <c r="G838">
        <v>15509.20996</v>
      </c>
      <c r="H838">
        <f t="shared" si="26"/>
        <v>6.2205817628217834E-3</v>
      </c>
      <c r="I838">
        <f t="shared" si="27"/>
        <v>6.2205817628217834E-3</v>
      </c>
    </row>
    <row r="839" spans="1:9" x14ac:dyDescent="0.35">
      <c r="A839" s="1">
        <v>41572</v>
      </c>
      <c r="B839">
        <v>15523.719730000001</v>
      </c>
      <c r="C839">
        <v>15570.599609999999</v>
      </c>
      <c r="D839">
        <v>15512.95996</v>
      </c>
      <c r="E839">
        <v>15570.280269999999</v>
      </c>
      <c r="F839">
        <v>109900000</v>
      </c>
      <c r="G839">
        <v>15570.280269999999</v>
      </c>
      <c r="H839">
        <f t="shared" si="26"/>
        <v>3.9376802659520614E-3</v>
      </c>
      <c r="I839">
        <f t="shared" si="27"/>
        <v>3.9376802659520614E-3</v>
      </c>
    </row>
    <row r="840" spans="1:9" x14ac:dyDescent="0.35">
      <c r="A840" s="1">
        <v>41575</v>
      </c>
      <c r="B840">
        <v>15569.190430000001</v>
      </c>
      <c r="C840">
        <v>15599.089840000001</v>
      </c>
      <c r="D840">
        <v>15533.48047</v>
      </c>
      <c r="E840">
        <v>15568.929690000001</v>
      </c>
      <c r="F840">
        <v>92760000</v>
      </c>
      <c r="G840">
        <v>15568.929690000001</v>
      </c>
      <c r="H840">
        <f t="shared" si="26"/>
        <v>-8.6740892044228103E-5</v>
      </c>
      <c r="I840">
        <f t="shared" si="27"/>
        <v>-8.6740892044228103E-5</v>
      </c>
    </row>
    <row r="841" spans="1:9" x14ac:dyDescent="0.35">
      <c r="A841" s="1">
        <v>41576</v>
      </c>
      <c r="B841">
        <v>15572.20996</v>
      </c>
      <c r="C841">
        <v>15683.08008</v>
      </c>
      <c r="D841">
        <v>15572.20996</v>
      </c>
      <c r="E841">
        <v>15680.349609999999</v>
      </c>
      <c r="F841">
        <v>86600000</v>
      </c>
      <c r="G841">
        <v>15680.349609999999</v>
      </c>
      <c r="H841">
        <f t="shared" si="26"/>
        <v>7.1565561807093274E-3</v>
      </c>
      <c r="I841">
        <f t="shared" si="27"/>
        <v>7.1565561807093274E-3</v>
      </c>
    </row>
    <row r="842" spans="1:9" x14ac:dyDescent="0.35">
      <c r="A842" s="1">
        <v>41577</v>
      </c>
      <c r="B842">
        <v>15680.740229999999</v>
      </c>
      <c r="C842">
        <v>15721</v>
      </c>
      <c r="D842">
        <v>15574.51953</v>
      </c>
      <c r="E842">
        <v>15618.759770000001</v>
      </c>
      <c r="F842">
        <v>79170000</v>
      </c>
      <c r="G842">
        <v>15618.759770000001</v>
      </c>
      <c r="H842">
        <f t="shared" si="26"/>
        <v>-3.9278358921742643E-3</v>
      </c>
      <c r="I842">
        <f t="shared" si="27"/>
        <v>-3.9278358921742643E-3</v>
      </c>
    </row>
    <row r="843" spans="1:9" x14ac:dyDescent="0.35">
      <c r="A843" s="1">
        <v>41578</v>
      </c>
      <c r="B843">
        <v>15619.91992</v>
      </c>
      <c r="C843">
        <v>15651.860350000001</v>
      </c>
      <c r="D843">
        <v>15544.690430000001</v>
      </c>
      <c r="E843">
        <v>15545.75</v>
      </c>
      <c r="F843">
        <v>114050000</v>
      </c>
      <c r="G843">
        <v>15545.75</v>
      </c>
      <c r="H843">
        <f t="shared" si="26"/>
        <v>-4.67449215399518E-3</v>
      </c>
      <c r="I843">
        <f t="shared" si="27"/>
        <v>-4.67449215399518E-3</v>
      </c>
    </row>
    <row r="844" spans="1:9" x14ac:dyDescent="0.35">
      <c r="A844" s="1">
        <v>41579</v>
      </c>
      <c r="B844">
        <v>15558.009770000001</v>
      </c>
      <c r="C844">
        <v>15649.400390000001</v>
      </c>
      <c r="D844">
        <v>15543.25</v>
      </c>
      <c r="E844">
        <v>15615.54981</v>
      </c>
      <c r="F844">
        <v>101830000</v>
      </c>
      <c r="G844">
        <v>15615.54981</v>
      </c>
      <c r="H844">
        <f t="shared" si="26"/>
        <v>4.4899609217953738E-3</v>
      </c>
      <c r="I844">
        <f t="shared" si="27"/>
        <v>4.4899609217953738E-3</v>
      </c>
    </row>
    <row r="845" spans="1:9" x14ac:dyDescent="0.35">
      <c r="A845" s="1">
        <v>41582</v>
      </c>
      <c r="B845">
        <v>15621.200199999999</v>
      </c>
      <c r="C845">
        <v>15658.900390000001</v>
      </c>
      <c r="D845">
        <v>15588.48047</v>
      </c>
      <c r="E845">
        <v>15639.12012</v>
      </c>
      <c r="F845">
        <v>71200000</v>
      </c>
      <c r="G845">
        <v>15639.12012</v>
      </c>
      <c r="H845">
        <f t="shared" si="26"/>
        <v>1.5094127511863223E-3</v>
      </c>
      <c r="I845">
        <f t="shared" si="27"/>
        <v>1.5094127511863223E-3</v>
      </c>
    </row>
    <row r="846" spans="1:9" x14ac:dyDescent="0.35">
      <c r="A846" s="1">
        <v>41583</v>
      </c>
      <c r="B846">
        <v>15631.219730000001</v>
      </c>
      <c r="C846">
        <v>15651.889649999999</v>
      </c>
      <c r="D846">
        <v>15522.179690000001</v>
      </c>
      <c r="E846">
        <v>15618.219730000001</v>
      </c>
      <c r="F846">
        <v>91890000</v>
      </c>
      <c r="G846">
        <v>15618.219730000001</v>
      </c>
      <c r="H846">
        <f t="shared" si="26"/>
        <v>-1.3364172561901699E-3</v>
      </c>
      <c r="I846">
        <f t="shared" si="27"/>
        <v>-1.3364172561901699E-3</v>
      </c>
    </row>
    <row r="847" spans="1:9" x14ac:dyDescent="0.35">
      <c r="A847" s="1">
        <v>41584</v>
      </c>
      <c r="B847">
        <v>15628.719730000001</v>
      </c>
      <c r="C847">
        <v>15750.29004</v>
      </c>
      <c r="D847">
        <v>15628.719730000001</v>
      </c>
      <c r="E847">
        <v>15746.87988</v>
      </c>
      <c r="F847">
        <v>109200000</v>
      </c>
      <c r="G847">
        <v>15746.87988</v>
      </c>
      <c r="H847">
        <f t="shared" si="26"/>
        <v>8.2378242990694371E-3</v>
      </c>
      <c r="I847">
        <f t="shared" si="27"/>
        <v>8.2378242990694371E-3</v>
      </c>
    </row>
    <row r="848" spans="1:9" x14ac:dyDescent="0.35">
      <c r="A848" s="1">
        <v>41585</v>
      </c>
      <c r="B848">
        <v>15751.309569999999</v>
      </c>
      <c r="C848">
        <v>15797.679690000001</v>
      </c>
      <c r="D848">
        <v>15586.33008</v>
      </c>
      <c r="E848">
        <v>15593.98047</v>
      </c>
      <c r="F848">
        <v>103860000</v>
      </c>
      <c r="G848">
        <v>15593.98047</v>
      </c>
      <c r="H848">
        <f t="shared" si="26"/>
        <v>-9.7098225912167161E-3</v>
      </c>
      <c r="I848">
        <f t="shared" si="27"/>
        <v>-9.7098225912167161E-3</v>
      </c>
    </row>
    <row r="849" spans="1:9" x14ac:dyDescent="0.35">
      <c r="A849" s="1">
        <v>41586</v>
      </c>
      <c r="B849">
        <v>15591.54004</v>
      </c>
      <c r="C849">
        <v>15764.29004</v>
      </c>
      <c r="D849">
        <v>15579.349609999999</v>
      </c>
      <c r="E849">
        <v>15761.780269999999</v>
      </c>
      <c r="F849">
        <v>101200000</v>
      </c>
      <c r="G849">
        <v>15761.780269999999</v>
      </c>
      <c r="H849">
        <f t="shared" si="26"/>
        <v>1.0760549580193162E-2</v>
      </c>
      <c r="I849">
        <f t="shared" si="27"/>
        <v>1.0760549580193162E-2</v>
      </c>
    </row>
    <row r="850" spans="1:9" x14ac:dyDescent="0.35">
      <c r="A850" s="1">
        <v>41589</v>
      </c>
      <c r="B850">
        <v>15759.280269999999</v>
      </c>
      <c r="C850">
        <v>15791.450199999999</v>
      </c>
      <c r="D850">
        <v>15737.219730000001</v>
      </c>
      <c r="E850">
        <v>15783.099609999999</v>
      </c>
      <c r="F850">
        <v>58860000</v>
      </c>
      <c r="G850">
        <v>15783.099609999999</v>
      </c>
      <c r="H850">
        <f t="shared" si="26"/>
        <v>1.3525972088684632E-3</v>
      </c>
      <c r="I850">
        <f t="shared" si="27"/>
        <v>1.3525972088684632E-3</v>
      </c>
    </row>
    <row r="851" spans="1:9" x14ac:dyDescent="0.35">
      <c r="A851" s="1">
        <v>41590</v>
      </c>
      <c r="B851">
        <v>15773.150390000001</v>
      </c>
      <c r="C851">
        <v>15793.37988</v>
      </c>
      <c r="D851">
        <v>15708.29004</v>
      </c>
      <c r="E851">
        <v>15750.66992</v>
      </c>
      <c r="F851">
        <v>79260000</v>
      </c>
      <c r="G851">
        <v>15750.66992</v>
      </c>
      <c r="H851">
        <f t="shared" si="26"/>
        <v>-2.0547098352881161E-3</v>
      </c>
      <c r="I851">
        <f t="shared" si="27"/>
        <v>-2.0547098352881161E-3</v>
      </c>
    </row>
    <row r="852" spans="1:9" x14ac:dyDescent="0.35">
      <c r="A852" s="1">
        <v>41591</v>
      </c>
      <c r="B852">
        <v>15739.5</v>
      </c>
      <c r="C852">
        <v>15822.98047</v>
      </c>
      <c r="D852">
        <v>15672</v>
      </c>
      <c r="E852">
        <v>15821.62988</v>
      </c>
      <c r="F852">
        <v>92450000</v>
      </c>
      <c r="G852">
        <v>15821.62988</v>
      </c>
      <c r="H852">
        <f t="shared" si="26"/>
        <v>4.5052026587069855E-3</v>
      </c>
      <c r="I852">
        <f t="shared" si="27"/>
        <v>4.5052026587069855E-3</v>
      </c>
    </row>
    <row r="853" spans="1:9" x14ac:dyDescent="0.35">
      <c r="A853" s="1">
        <v>41592</v>
      </c>
      <c r="B853">
        <v>15806.219730000001</v>
      </c>
      <c r="C853">
        <v>15884.990229999999</v>
      </c>
      <c r="D853">
        <v>15798.740229999999</v>
      </c>
      <c r="E853">
        <v>15876.219730000001</v>
      </c>
      <c r="F853">
        <v>123860000</v>
      </c>
      <c r="G853">
        <v>15876.219730000001</v>
      </c>
      <c r="H853">
        <f t="shared" si="26"/>
        <v>3.4503303650786892E-3</v>
      </c>
      <c r="I853">
        <f t="shared" si="27"/>
        <v>3.4503303650786892E-3</v>
      </c>
    </row>
    <row r="854" spans="1:9" x14ac:dyDescent="0.35">
      <c r="A854" s="1">
        <v>41593</v>
      </c>
      <c r="B854">
        <v>15876.160159999999</v>
      </c>
      <c r="C854">
        <v>15962.98047</v>
      </c>
      <c r="D854">
        <v>15875.900390000001</v>
      </c>
      <c r="E854">
        <v>15961.700199999999</v>
      </c>
      <c r="F854">
        <v>126460000</v>
      </c>
      <c r="G854">
        <v>15961.700199999999</v>
      </c>
      <c r="H854">
        <f t="shared" si="26"/>
        <v>5.3841828504346736E-3</v>
      </c>
      <c r="I854">
        <f t="shared" si="27"/>
        <v>5.3841828504346736E-3</v>
      </c>
    </row>
    <row r="855" spans="1:9" x14ac:dyDescent="0.35">
      <c r="A855" s="1">
        <v>41596</v>
      </c>
      <c r="B855">
        <v>15962.719730000001</v>
      </c>
      <c r="C855">
        <v>16030.280269999999</v>
      </c>
      <c r="D855">
        <v>15942.16992</v>
      </c>
      <c r="E855">
        <v>15976.01953</v>
      </c>
      <c r="F855">
        <v>94860000</v>
      </c>
      <c r="G855">
        <v>15976.01953</v>
      </c>
      <c r="H855">
        <f t="shared" si="26"/>
        <v>8.9710556022097598E-4</v>
      </c>
      <c r="I855">
        <f t="shared" si="27"/>
        <v>8.9710556022097598E-4</v>
      </c>
    </row>
    <row r="856" spans="1:9" x14ac:dyDescent="0.35">
      <c r="A856" s="1">
        <v>41597</v>
      </c>
      <c r="B856">
        <v>15974.059569999999</v>
      </c>
      <c r="C856">
        <v>16025.849609999999</v>
      </c>
      <c r="D856">
        <v>15943.780269999999</v>
      </c>
      <c r="E856">
        <v>15967.030269999999</v>
      </c>
      <c r="F856">
        <v>84570000</v>
      </c>
      <c r="G856">
        <v>15967.030269999999</v>
      </c>
      <c r="H856">
        <f t="shared" si="26"/>
        <v>-5.6267207129536388E-4</v>
      </c>
      <c r="I856">
        <f t="shared" si="27"/>
        <v>-5.6267207129536388E-4</v>
      </c>
    </row>
    <row r="857" spans="1:9" x14ac:dyDescent="0.35">
      <c r="A857" s="1">
        <v>41598</v>
      </c>
      <c r="B857">
        <v>15971.200199999999</v>
      </c>
      <c r="C857">
        <v>16016.849609999999</v>
      </c>
      <c r="D857">
        <v>15865.37012</v>
      </c>
      <c r="E857">
        <v>15900.820309999999</v>
      </c>
      <c r="F857">
        <v>84350000</v>
      </c>
      <c r="G857">
        <v>15900.820309999999</v>
      </c>
      <c r="H857">
        <f t="shared" si="26"/>
        <v>-4.1466671560334021E-3</v>
      </c>
      <c r="I857">
        <f t="shared" si="27"/>
        <v>-4.1466671560334021E-3</v>
      </c>
    </row>
    <row r="858" spans="1:9" x14ac:dyDescent="0.35">
      <c r="A858" s="1">
        <v>41599</v>
      </c>
      <c r="B858">
        <v>15908.070309999999</v>
      </c>
      <c r="C858">
        <v>16016.04004</v>
      </c>
      <c r="D858">
        <v>15908.070309999999</v>
      </c>
      <c r="E858">
        <v>16009.990229999999</v>
      </c>
      <c r="F858">
        <v>79000000</v>
      </c>
      <c r="G858">
        <v>16009.990229999999</v>
      </c>
      <c r="H858">
        <f t="shared" si="26"/>
        <v>6.8656784915268488E-3</v>
      </c>
      <c r="I858">
        <f t="shared" si="27"/>
        <v>6.8656784915268488E-3</v>
      </c>
    </row>
    <row r="859" spans="1:9" x14ac:dyDescent="0.35">
      <c r="A859" s="1">
        <v>41600</v>
      </c>
      <c r="B859">
        <v>16008.70996</v>
      </c>
      <c r="C859">
        <v>16068.780269999999</v>
      </c>
      <c r="D859">
        <v>15976.26953</v>
      </c>
      <c r="E859">
        <v>16064.76953</v>
      </c>
      <c r="F859">
        <v>81000000</v>
      </c>
      <c r="G859">
        <v>16064.76953</v>
      </c>
      <c r="H859">
        <f t="shared" si="26"/>
        <v>3.4215698581347696E-3</v>
      </c>
      <c r="I859">
        <f t="shared" si="27"/>
        <v>3.4215698581347696E-3</v>
      </c>
    </row>
    <row r="860" spans="1:9" x14ac:dyDescent="0.35">
      <c r="A860" s="1">
        <v>41603</v>
      </c>
      <c r="B860">
        <v>16072.089840000001</v>
      </c>
      <c r="C860">
        <v>16109.62988</v>
      </c>
      <c r="D860">
        <v>16055.45996</v>
      </c>
      <c r="E860">
        <v>16072.54004</v>
      </c>
      <c r="F860">
        <v>94040000</v>
      </c>
      <c r="G860">
        <v>16072.54004</v>
      </c>
      <c r="H860">
        <f t="shared" si="26"/>
        <v>4.8369881593939593E-4</v>
      </c>
      <c r="I860">
        <f t="shared" si="27"/>
        <v>4.8369881593939593E-4</v>
      </c>
    </row>
    <row r="861" spans="1:9" x14ac:dyDescent="0.35">
      <c r="A861" s="1">
        <v>41604</v>
      </c>
      <c r="B861">
        <v>16070.929690000001</v>
      </c>
      <c r="C861">
        <v>16120.25</v>
      </c>
      <c r="D861">
        <v>16070.929690000001</v>
      </c>
      <c r="E861">
        <v>16072.79981</v>
      </c>
      <c r="F861">
        <v>107450000</v>
      </c>
      <c r="G861">
        <v>16072.79981</v>
      </c>
      <c r="H861">
        <f t="shared" si="26"/>
        <v>1.6162348910257971E-5</v>
      </c>
      <c r="I861">
        <f t="shared" si="27"/>
        <v>1.6162348910257971E-5</v>
      </c>
    </row>
    <row r="862" spans="1:9" x14ac:dyDescent="0.35">
      <c r="A862" s="1">
        <v>41605</v>
      </c>
      <c r="B862">
        <v>16073.37012</v>
      </c>
      <c r="C862">
        <v>16107.990229999999</v>
      </c>
      <c r="D862">
        <v>16057.339840000001</v>
      </c>
      <c r="E862">
        <v>16097.33008</v>
      </c>
      <c r="F862">
        <v>65730000</v>
      </c>
      <c r="G862">
        <v>16097.33008</v>
      </c>
      <c r="H862">
        <f t="shared" si="26"/>
        <v>1.5261976936175932E-3</v>
      </c>
      <c r="I862">
        <f t="shared" si="27"/>
        <v>1.5261976936175932E-3</v>
      </c>
    </row>
    <row r="863" spans="1:9" x14ac:dyDescent="0.35">
      <c r="A863" s="1">
        <v>41607</v>
      </c>
      <c r="B863">
        <v>16105.160159999999</v>
      </c>
      <c r="C863">
        <v>16174.509770000001</v>
      </c>
      <c r="D863">
        <v>16074.139649999999</v>
      </c>
      <c r="E863">
        <v>16086.410159999999</v>
      </c>
      <c r="F863">
        <v>69190000</v>
      </c>
      <c r="G863">
        <v>16086.410159999999</v>
      </c>
      <c r="H863">
        <f t="shared" si="26"/>
        <v>-6.7836839685406236E-4</v>
      </c>
      <c r="I863">
        <f t="shared" si="27"/>
        <v>-6.7836839685406236E-4</v>
      </c>
    </row>
    <row r="864" spans="1:9" x14ac:dyDescent="0.35">
      <c r="A864" s="1">
        <v>41610</v>
      </c>
      <c r="B864">
        <v>16087.12012</v>
      </c>
      <c r="C864">
        <v>16098</v>
      </c>
      <c r="D864">
        <v>15986.23047</v>
      </c>
      <c r="E864">
        <v>16008.76953</v>
      </c>
      <c r="F864">
        <v>92590000</v>
      </c>
      <c r="G864">
        <v>16008.76953</v>
      </c>
      <c r="H864">
        <f t="shared" si="26"/>
        <v>-4.8264733540773945E-3</v>
      </c>
      <c r="I864">
        <f t="shared" si="27"/>
        <v>-4.8264733540773945E-3</v>
      </c>
    </row>
    <row r="865" spans="1:9" x14ac:dyDescent="0.35">
      <c r="A865" s="1">
        <v>41611</v>
      </c>
      <c r="B865">
        <v>16004.719730000001</v>
      </c>
      <c r="C865">
        <v>16004.719730000001</v>
      </c>
      <c r="D865">
        <v>15859.679690000001</v>
      </c>
      <c r="E865">
        <v>15914.62012</v>
      </c>
      <c r="F865">
        <v>103910000</v>
      </c>
      <c r="G865">
        <v>15914.62012</v>
      </c>
      <c r="H865">
        <f t="shared" si="26"/>
        <v>-5.8811147117563628E-3</v>
      </c>
      <c r="I865">
        <f t="shared" si="27"/>
        <v>-5.8811147117563628E-3</v>
      </c>
    </row>
    <row r="866" spans="1:9" x14ac:dyDescent="0.35">
      <c r="A866" s="1">
        <v>41612</v>
      </c>
      <c r="B866">
        <v>15910.509770000001</v>
      </c>
      <c r="C866">
        <v>15960.360350000001</v>
      </c>
      <c r="D866">
        <v>15791.29004</v>
      </c>
      <c r="E866">
        <v>15889.76953</v>
      </c>
      <c r="F866">
        <v>111180000</v>
      </c>
      <c r="G866">
        <v>15889.76953</v>
      </c>
      <c r="H866">
        <f t="shared" si="26"/>
        <v>-1.5614943877152382E-3</v>
      </c>
      <c r="I866">
        <f t="shared" si="27"/>
        <v>-1.5614943877152382E-3</v>
      </c>
    </row>
    <row r="867" spans="1:9" x14ac:dyDescent="0.35">
      <c r="A867" s="1">
        <v>41613</v>
      </c>
      <c r="B867">
        <v>15886.5</v>
      </c>
      <c r="C867">
        <v>15896.190430000001</v>
      </c>
      <c r="D867">
        <v>15809.37012</v>
      </c>
      <c r="E867">
        <v>15821.509770000001</v>
      </c>
      <c r="F867">
        <v>128080000</v>
      </c>
      <c r="G867">
        <v>15821.509770000001</v>
      </c>
      <c r="H867">
        <f t="shared" si="26"/>
        <v>-4.2958307149215781E-3</v>
      </c>
      <c r="I867">
        <f t="shared" si="27"/>
        <v>-4.2958307149215781E-3</v>
      </c>
    </row>
    <row r="868" spans="1:9" x14ac:dyDescent="0.35">
      <c r="A868" s="1">
        <v>41614</v>
      </c>
      <c r="B868">
        <v>15825.54981</v>
      </c>
      <c r="C868">
        <v>16022.349609999999</v>
      </c>
      <c r="D868">
        <v>15825.54981</v>
      </c>
      <c r="E868">
        <v>16020.200199999999</v>
      </c>
      <c r="F868">
        <v>98260000</v>
      </c>
      <c r="G868">
        <v>16020.200199999999</v>
      </c>
      <c r="H868">
        <f t="shared" si="26"/>
        <v>1.2558247151403095E-2</v>
      </c>
      <c r="I868">
        <f t="shared" si="27"/>
        <v>1.2558247151403095E-2</v>
      </c>
    </row>
    <row r="869" spans="1:9" x14ac:dyDescent="0.35">
      <c r="A869" s="1">
        <v>41617</v>
      </c>
      <c r="B869">
        <v>16019.490229999999</v>
      </c>
      <c r="C869">
        <v>16058.400390000001</v>
      </c>
      <c r="D869">
        <v>16015.29004</v>
      </c>
      <c r="E869">
        <v>16025.530269999999</v>
      </c>
      <c r="F869">
        <v>91810000</v>
      </c>
      <c r="G869">
        <v>16025.530269999999</v>
      </c>
      <c r="H869">
        <f t="shared" si="26"/>
        <v>3.3270932531791821E-4</v>
      </c>
      <c r="I869">
        <f t="shared" si="27"/>
        <v>3.3270932531791821E-4</v>
      </c>
    </row>
    <row r="870" spans="1:9" x14ac:dyDescent="0.35">
      <c r="A870" s="1">
        <v>41618</v>
      </c>
      <c r="B870">
        <v>16024.12012</v>
      </c>
      <c r="C870">
        <v>16029.059569999999</v>
      </c>
      <c r="D870">
        <v>15969.530269999999</v>
      </c>
      <c r="E870">
        <v>15973.12988</v>
      </c>
      <c r="F870">
        <v>79420000</v>
      </c>
      <c r="G870">
        <v>15973.12988</v>
      </c>
      <c r="H870">
        <f t="shared" si="26"/>
        <v>-3.2698069341326628E-3</v>
      </c>
      <c r="I870">
        <f t="shared" si="27"/>
        <v>-3.2698069341326628E-3</v>
      </c>
    </row>
    <row r="871" spans="1:9" x14ac:dyDescent="0.35">
      <c r="A871" s="1">
        <v>41619</v>
      </c>
      <c r="B871">
        <v>15970.75</v>
      </c>
      <c r="C871">
        <v>15997.219730000001</v>
      </c>
      <c r="D871">
        <v>15827.700199999999</v>
      </c>
      <c r="E871">
        <v>15843.530269999999</v>
      </c>
      <c r="F871">
        <v>107170000</v>
      </c>
      <c r="G871">
        <v>15843.530269999999</v>
      </c>
      <c r="H871">
        <f t="shared" si="26"/>
        <v>-8.1136014653128904E-3</v>
      </c>
      <c r="I871">
        <f t="shared" si="27"/>
        <v>-8.1136014653128904E-3</v>
      </c>
    </row>
    <row r="872" spans="1:9" x14ac:dyDescent="0.35">
      <c r="A872" s="1">
        <v>41620</v>
      </c>
      <c r="B872">
        <v>15844.820309999999</v>
      </c>
      <c r="C872">
        <v>15845.110350000001</v>
      </c>
      <c r="D872">
        <v>15703.79004</v>
      </c>
      <c r="E872">
        <v>15739.429690000001</v>
      </c>
      <c r="F872">
        <v>105870000</v>
      </c>
      <c r="G872">
        <v>15739.429690000001</v>
      </c>
      <c r="H872">
        <f t="shared" si="26"/>
        <v>-6.5705419326344654E-3</v>
      </c>
      <c r="I872">
        <f t="shared" si="27"/>
        <v>-6.5705419326344654E-3</v>
      </c>
    </row>
    <row r="873" spans="1:9" x14ac:dyDescent="0.35">
      <c r="A873" s="1">
        <v>41621</v>
      </c>
      <c r="B873">
        <v>15745.660159999999</v>
      </c>
      <c r="C873">
        <v>15792.79981</v>
      </c>
      <c r="D873">
        <v>15717.91992</v>
      </c>
      <c r="E873">
        <v>15755.360350000001</v>
      </c>
      <c r="F873">
        <v>83180000</v>
      </c>
      <c r="G873">
        <v>15755.360350000001</v>
      </c>
      <c r="H873">
        <f t="shared" si="26"/>
        <v>1.012149761062911E-3</v>
      </c>
      <c r="I873">
        <f t="shared" si="27"/>
        <v>1.012149761062911E-3</v>
      </c>
    </row>
    <row r="874" spans="1:9" x14ac:dyDescent="0.35">
      <c r="A874" s="1">
        <v>41624</v>
      </c>
      <c r="B874">
        <v>15759.599609999999</v>
      </c>
      <c r="C874">
        <v>15930.309569999999</v>
      </c>
      <c r="D874">
        <v>15759.599609999999</v>
      </c>
      <c r="E874">
        <v>15884.570309999999</v>
      </c>
      <c r="F874">
        <v>101470000</v>
      </c>
      <c r="G874">
        <v>15884.570309999999</v>
      </c>
      <c r="H874">
        <f t="shared" si="26"/>
        <v>8.2010158529949653E-3</v>
      </c>
      <c r="I874">
        <f t="shared" si="27"/>
        <v>8.2010158529949653E-3</v>
      </c>
    </row>
    <row r="875" spans="1:9" x14ac:dyDescent="0.35">
      <c r="A875" s="1">
        <v>41625</v>
      </c>
      <c r="B875">
        <v>15884.059569999999</v>
      </c>
      <c r="C875">
        <v>15917.95996</v>
      </c>
      <c r="D875">
        <v>15836.450199999999</v>
      </c>
      <c r="E875">
        <v>15875.259770000001</v>
      </c>
      <c r="F875">
        <v>101490000</v>
      </c>
      <c r="G875">
        <v>15875.259770000001</v>
      </c>
      <c r="H875">
        <f t="shared" si="26"/>
        <v>-5.8613735331179901E-4</v>
      </c>
      <c r="I875">
        <f t="shared" si="27"/>
        <v>-5.8613735331179901E-4</v>
      </c>
    </row>
    <row r="876" spans="1:9" x14ac:dyDescent="0.35">
      <c r="A876" s="1">
        <v>41626</v>
      </c>
      <c r="B876">
        <v>15876.570309999999</v>
      </c>
      <c r="C876">
        <v>16173.04004</v>
      </c>
      <c r="D876">
        <v>15808.91992</v>
      </c>
      <c r="E876">
        <v>16167.969730000001</v>
      </c>
      <c r="F876">
        <v>129620000</v>
      </c>
      <c r="G876">
        <v>16167.969730000001</v>
      </c>
      <c r="H876">
        <f t="shared" si="26"/>
        <v>1.8438120965626262E-2</v>
      </c>
      <c r="I876">
        <f t="shared" si="27"/>
        <v>1.8438120965626262E-2</v>
      </c>
    </row>
    <row r="877" spans="1:9" x14ac:dyDescent="0.35">
      <c r="A877" s="1">
        <v>41627</v>
      </c>
      <c r="B877">
        <v>16162.509770000001</v>
      </c>
      <c r="C877">
        <v>16194.719730000001</v>
      </c>
      <c r="D877">
        <v>16121.54004</v>
      </c>
      <c r="E877">
        <v>16179.08008</v>
      </c>
      <c r="F877">
        <v>94980000</v>
      </c>
      <c r="G877">
        <v>16179.08008</v>
      </c>
      <c r="H877">
        <f t="shared" si="26"/>
        <v>6.8718275612450789E-4</v>
      </c>
      <c r="I877">
        <f t="shared" si="27"/>
        <v>6.8718275612450789E-4</v>
      </c>
    </row>
    <row r="878" spans="1:9" x14ac:dyDescent="0.35">
      <c r="A878" s="1">
        <v>41628</v>
      </c>
      <c r="B878">
        <v>16178.570309999999</v>
      </c>
      <c r="C878">
        <v>16287.839840000001</v>
      </c>
      <c r="D878">
        <v>16178.570309999999</v>
      </c>
      <c r="E878">
        <v>16221.139649999999</v>
      </c>
      <c r="F878">
        <v>285190000</v>
      </c>
      <c r="G878">
        <v>16221.139649999999</v>
      </c>
      <c r="H878">
        <f t="shared" si="26"/>
        <v>2.5996267891641119E-3</v>
      </c>
      <c r="I878">
        <f t="shared" si="27"/>
        <v>2.5996267891641119E-3</v>
      </c>
    </row>
    <row r="879" spans="1:9" x14ac:dyDescent="0.35">
      <c r="A879" s="1">
        <v>41631</v>
      </c>
      <c r="B879">
        <v>16225.25</v>
      </c>
      <c r="C879">
        <v>16318.110350000001</v>
      </c>
      <c r="D879">
        <v>16225.25</v>
      </c>
      <c r="E879">
        <v>16294.610350000001</v>
      </c>
      <c r="F879">
        <v>78930000</v>
      </c>
      <c r="G879">
        <v>16294.610350000001</v>
      </c>
      <c r="H879">
        <f t="shared" si="26"/>
        <v>4.5293180124986888E-3</v>
      </c>
      <c r="I879">
        <f t="shared" si="27"/>
        <v>4.5293180124986888E-3</v>
      </c>
    </row>
    <row r="880" spans="1:9" x14ac:dyDescent="0.35">
      <c r="A880" s="1">
        <v>41632</v>
      </c>
      <c r="B880">
        <v>16295.700199999999</v>
      </c>
      <c r="C880">
        <v>16360.599609999999</v>
      </c>
      <c r="D880">
        <v>16295.700199999999</v>
      </c>
      <c r="E880">
        <v>16357.54981</v>
      </c>
      <c r="F880">
        <v>33640000</v>
      </c>
      <c r="G880">
        <v>16357.54981</v>
      </c>
      <c r="H880">
        <f t="shared" si="26"/>
        <v>3.8625937440719222E-3</v>
      </c>
      <c r="I880">
        <f t="shared" si="27"/>
        <v>3.8625937440719222E-3</v>
      </c>
    </row>
    <row r="881" spans="1:9" x14ac:dyDescent="0.35">
      <c r="A881" s="1">
        <v>41634</v>
      </c>
      <c r="B881">
        <v>16370.969730000001</v>
      </c>
      <c r="C881">
        <v>16483</v>
      </c>
      <c r="D881">
        <v>16370.969730000001</v>
      </c>
      <c r="E881">
        <v>16479.880860000001</v>
      </c>
      <c r="F881">
        <v>50160000</v>
      </c>
      <c r="G881">
        <v>16479.880860000001</v>
      </c>
      <c r="H881">
        <f t="shared" si="26"/>
        <v>7.4785680875759887E-3</v>
      </c>
      <c r="I881">
        <f t="shared" si="27"/>
        <v>7.4785680875759887E-3</v>
      </c>
    </row>
    <row r="882" spans="1:9" x14ac:dyDescent="0.35">
      <c r="A882" s="1">
        <v>41635</v>
      </c>
      <c r="B882">
        <v>16486.369139999999</v>
      </c>
      <c r="C882">
        <v>16529.009770000001</v>
      </c>
      <c r="D882">
        <v>16461.230469999999</v>
      </c>
      <c r="E882">
        <v>16478.410159999999</v>
      </c>
      <c r="F882">
        <v>47230000</v>
      </c>
      <c r="G882">
        <v>16478.410159999999</v>
      </c>
      <c r="H882">
        <f t="shared" si="26"/>
        <v>-8.9242150018897069E-5</v>
      </c>
      <c r="I882">
        <f t="shared" si="27"/>
        <v>-8.9242150018897069E-5</v>
      </c>
    </row>
    <row r="883" spans="1:9" x14ac:dyDescent="0.35">
      <c r="A883" s="1">
        <v>41638</v>
      </c>
      <c r="B883">
        <v>16484.509770000001</v>
      </c>
      <c r="C883">
        <v>16504.349610000001</v>
      </c>
      <c r="D883">
        <v>16476.869139999999</v>
      </c>
      <c r="E883">
        <v>16504.289059999999</v>
      </c>
      <c r="F883">
        <v>54220000</v>
      </c>
      <c r="G883">
        <v>16504.289059999999</v>
      </c>
      <c r="H883">
        <f t="shared" si="26"/>
        <v>1.5704731068546059E-3</v>
      </c>
      <c r="I883">
        <f t="shared" si="27"/>
        <v>1.5704731068546059E-3</v>
      </c>
    </row>
    <row r="884" spans="1:9" x14ac:dyDescent="0.35">
      <c r="A884" s="1">
        <v>41639</v>
      </c>
      <c r="B884">
        <v>16512.380860000001</v>
      </c>
      <c r="C884">
        <v>16588.25</v>
      </c>
      <c r="D884">
        <v>16511.480469999999</v>
      </c>
      <c r="E884">
        <v>16576.660159999999</v>
      </c>
      <c r="F884">
        <v>78760000</v>
      </c>
      <c r="G884">
        <v>16576.660159999999</v>
      </c>
      <c r="H884">
        <f t="shared" si="26"/>
        <v>4.384987425807986E-3</v>
      </c>
      <c r="I884">
        <f t="shared" si="27"/>
        <v>4.384987425807986E-3</v>
      </c>
    </row>
    <row r="885" spans="1:9" x14ac:dyDescent="0.35">
      <c r="A885" s="1">
        <v>41641</v>
      </c>
      <c r="B885">
        <v>16572.16992</v>
      </c>
      <c r="C885">
        <v>16573.070309999999</v>
      </c>
      <c r="D885">
        <v>16416.490229999999</v>
      </c>
      <c r="E885">
        <v>16441.349610000001</v>
      </c>
      <c r="F885">
        <v>80960000</v>
      </c>
      <c r="G885">
        <v>16441.349610000001</v>
      </c>
      <c r="H885">
        <f t="shared" si="26"/>
        <v>-8.162714846897021E-3</v>
      </c>
      <c r="I885">
        <f t="shared" si="27"/>
        <v>-8.162714846897021E-3</v>
      </c>
    </row>
    <row r="886" spans="1:9" x14ac:dyDescent="0.35">
      <c r="A886" s="1">
        <v>41642</v>
      </c>
      <c r="B886">
        <v>16456.890630000002</v>
      </c>
      <c r="C886">
        <v>16518.740229999999</v>
      </c>
      <c r="D886">
        <v>16439.300780000001</v>
      </c>
      <c r="E886">
        <v>16469.990229999999</v>
      </c>
      <c r="F886">
        <v>72770000</v>
      </c>
      <c r="G886">
        <v>16469.990229999999</v>
      </c>
      <c r="H886">
        <f t="shared" si="26"/>
        <v>1.7419871652494046E-3</v>
      </c>
      <c r="I886">
        <f t="shared" si="27"/>
        <v>1.7419871652494046E-3</v>
      </c>
    </row>
    <row r="887" spans="1:9" x14ac:dyDescent="0.35">
      <c r="A887" s="1">
        <v>41645</v>
      </c>
      <c r="B887">
        <v>16474.039059999999</v>
      </c>
      <c r="C887">
        <v>16532.990229999999</v>
      </c>
      <c r="D887">
        <v>16405.519530000001</v>
      </c>
      <c r="E887">
        <v>16425.099610000001</v>
      </c>
      <c r="F887">
        <v>89380000</v>
      </c>
      <c r="G887">
        <v>16425.099610000001</v>
      </c>
      <c r="H887">
        <f t="shared" si="26"/>
        <v>-2.7256008882282322E-3</v>
      </c>
      <c r="I887">
        <f t="shared" si="27"/>
        <v>-2.7256008882282322E-3</v>
      </c>
    </row>
    <row r="888" spans="1:9" x14ac:dyDescent="0.35">
      <c r="A888" s="1">
        <v>41646</v>
      </c>
      <c r="B888">
        <v>16429.019530000001</v>
      </c>
      <c r="C888">
        <v>16562.320309999999</v>
      </c>
      <c r="D888">
        <v>16429.019530000001</v>
      </c>
      <c r="E888">
        <v>16530.939450000002</v>
      </c>
      <c r="F888">
        <v>81270000</v>
      </c>
      <c r="G888">
        <v>16530.939450000002</v>
      </c>
      <c r="H888">
        <f t="shared" si="26"/>
        <v>6.4437867966147784E-3</v>
      </c>
      <c r="I888">
        <f t="shared" si="27"/>
        <v>6.4437867966147784E-3</v>
      </c>
    </row>
    <row r="889" spans="1:9" x14ac:dyDescent="0.35">
      <c r="A889" s="1">
        <v>41647</v>
      </c>
      <c r="B889">
        <v>16527.660159999999</v>
      </c>
      <c r="C889">
        <v>16528.880860000001</v>
      </c>
      <c r="D889">
        <v>16416.689450000002</v>
      </c>
      <c r="E889">
        <v>16462.740229999999</v>
      </c>
      <c r="F889">
        <v>103260000</v>
      </c>
      <c r="G889">
        <v>16462.740229999999</v>
      </c>
      <c r="H889">
        <f t="shared" si="26"/>
        <v>-4.125550166479028E-3</v>
      </c>
      <c r="I889">
        <f t="shared" si="27"/>
        <v>-4.125550166479028E-3</v>
      </c>
    </row>
    <row r="890" spans="1:9" x14ac:dyDescent="0.35">
      <c r="A890" s="1">
        <v>41648</v>
      </c>
      <c r="B890">
        <v>16471.410159999999</v>
      </c>
      <c r="C890">
        <v>16525.349610000001</v>
      </c>
      <c r="D890">
        <v>16378.610350000001</v>
      </c>
      <c r="E890">
        <v>16444.759770000001</v>
      </c>
      <c r="F890">
        <v>83990000</v>
      </c>
      <c r="G890">
        <v>16444.759770000001</v>
      </c>
      <c r="H890">
        <f t="shared" si="26"/>
        <v>-1.0921911995691411E-3</v>
      </c>
      <c r="I890">
        <f t="shared" si="27"/>
        <v>-1.0921911995691411E-3</v>
      </c>
    </row>
    <row r="891" spans="1:9" x14ac:dyDescent="0.35">
      <c r="A891" s="1">
        <v>41649</v>
      </c>
      <c r="B891">
        <v>16453.619139999999</v>
      </c>
      <c r="C891">
        <v>16487.650389999999</v>
      </c>
      <c r="D891">
        <v>16379.01953</v>
      </c>
      <c r="E891">
        <v>16437.050780000001</v>
      </c>
      <c r="F891">
        <v>85190000</v>
      </c>
      <c r="G891">
        <v>16437.050780000001</v>
      </c>
      <c r="H891">
        <f t="shared" si="26"/>
        <v>-4.6878094346276822E-4</v>
      </c>
      <c r="I891">
        <f t="shared" si="27"/>
        <v>-4.6878094346276822E-4</v>
      </c>
    </row>
    <row r="892" spans="1:9" x14ac:dyDescent="0.35">
      <c r="A892" s="1">
        <v>41652</v>
      </c>
      <c r="B892">
        <v>16434.029299999998</v>
      </c>
      <c r="C892">
        <v>16453.130860000001</v>
      </c>
      <c r="D892">
        <v>16240.599609999999</v>
      </c>
      <c r="E892">
        <v>16257.940430000001</v>
      </c>
      <c r="F892">
        <v>111680000</v>
      </c>
      <c r="G892">
        <v>16257.940430000001</v>
      </c>
      <c r="H892">
        <f t="shared" si="26"/>
        <v>-1.0896744945141602E-2</v>
      </c>
      <c r="I892">
        <f t="shared" si="27"/>
        <v>-1.0896744945141602E-2</v>
      </c>
    </row>
    <row r="893" spans="1:9" x14ac:dyDescent="0.35">
      <c r="A893" s="1">
        <v>41653</v>
      </c>
      <c r="B893">
        <v>16261.990229999999</v>
      </c>
      <c r="C893">
        <v>16373.91992</v>
      </c>
      <c r="D893">
        <v>16260.83008</v>
      </c>
      <c r="E893">
        <v>16373.860350000001</v>
      </c>
      <c r="F893">
        <v>98610000</v>
      </c>
      <c r="G893">
        <v>16373.860350000001</v>
      </c>
      <c r="H893">
        <f t="shared" si="26"/>
        <v>7.1300494979117269E-3</v>
      </c>
      <c r="I893">
        <f t="shared" si="27"/>
        <v>7.1300494979117269E-3</v>
      </c>
    </row>
    <row r="894" spans="1:9" x14ac:dyDescent="0.35">
      <c r="A894" s="1">
        <v>41654</v>
      </c>
      <c r="B894">
        <v>16378.030269999999</v>
      </c>
      <c r="C894">
        <v>16505.279299999998</v>
      </c>
      <c r="D894">
        <v>16376.780269999999</v>
      </c>
      <c r="E894">
        <v>16481.939450000002</v>
      </c>
      <c r="F894">
        <v>101130000</v>
      </c>
      <c r="G894">
        <v>16481.939450000002</v>
      </c>
      <c r="H894">
        <f t="shared" si="26"/>
        <v>6.6007097709246572E-3</v>
      </c>
      <c r="I894">
        <f t="shared" si="27"/>
        <v>6.6007097709246572E-3</v>
      </c>
    </row>
    <row r="895" spans="1:9" x14ac:dyDescent="0.35">
      <c r="A895" s="1">
        <v>41655</v>
      </c>
      <c r="B895">
        <v>16477.699219999999</v>
      </c>
      <c r="C895">
        <v>16477.699219999999</v>
      </c>
      <c r="D895">
        <v>16375.559569999999</v>
      </c>
      <c r="E895">
        <v>16417.009770000001</v>
      </c>
      <c r="F895">
        <v>87370000</v>
      </c>
      <c r="G895">
        <v>16417.009770000001</v>
      </c>
      <c r="H895">
        <f t="shared" si="26"/>
        <v>-3.9394441532183333E-3</v>
      </c>
      <c r="I895">
        <f t="shared" si="27"/>
        <v>-3.9394441532183333E-3</v>
      </c>
    </row>
    <row r="896" spans="1:9" x14ac:dyDescent="0.35">
      <c r="A896" s="1">
        <v>41656</v>
      </c>
      <c r="B896">
        <v>16408.019530000001</v>
      </c>
      <c r="C896">
        <v>16495.259770000001</v>
      </c>
      <c r="D896">
        <v>16378.79981</v>
      </c>
      <c r="E896">
        <v>16458.560549999998</v>
      </c>
      <c r="F896">
        <v>184970000</v>
      </c>
      <c r="G896">
        <v>16458.560549999998</v>
      </c>
      <c r="H896">
        <f t="shared" si="26"/>
        <v>2.5309590834213017E-3</v>
      </c>
      <c r="I896">
        <f t="shared" si="27"/>
        <v>2.5309590834213017E-3</v>
      </c>
    </row>
    <row r="897" spans="1:9" x14ac:dyDescent="0.35">
      <c r="A897" s="1">
        <v>41660</v>
      </c>
      <c r="B897">
        <v>16459.269530000001</v>
      </c>
      <c r="C897">
        <v>16520.599610000001</v>
      </c>
      <c r="D897">
        <v>16316.25</v>
      </c>
      <c r="E897">
        <v>16414.439450000002</v>
      </c>
      <c r="F897">
        <v>111570000</v>
      </c>
      <c r="G897">
        <v>16414.439450000002</v>
      </c>
      <c r="H897">
        <f t="shared" si="26"/>
        <v>-2.6807386870777508E-3</v>
      </c>
      <c r="I897">
        <f t="shared" si="27"/>
        <v>-2.6807386870777508E-3</v>
      </c>
    </row>
    <row r="898" spans="1:9" x14ac:dyDescent="0.35">
      <c r="A898" s="1">
        <v>41661</v>
      </c>
      <c r="B898">
        <v>16420.480469999999</v>
      </c>
      <c r="C898">
        <v>16453.490229999999</v>
      </c>
      <c r="D898">
        <v>16332.98047</v>
      </c>
      <c r="E898">
        <v>16373.339840000001</v>
      </c>
      <c r="F898">
        <v>87470000</v>
      </c>
      <c r="G898">
        <v>16373.339840000001</v>
      </c>
      <c r="H898">
        <f t="shared" si="26"/>
        <v>-2.5038692381299148E-3</v>
      </c>
      <c r="I898">
        <f t="shared" si="27"/>
        <v>-2.5038692381299148E-3</v>
      </c>
    </row>
    <row r="899" spans="1:9" x14ac:dyDescent="0.35">
      <c r="A899" s="1">
        <v>41662</v>
      </c>
      <c r="B899">
        <v>16371.990229999999</v>
      </c>
      <c r="C899">
        <v>16372.95996</v>
      </c>
      <c r="D899">
        <v>16140.58008</v>
      </c>
      <c r="E899">
        <v>16197.349609999999</v>
      </c>
      <c r="F899">
        <v>100540000</v>
      </c>
      <c r="G899">
        <v>16197.349609999999</v>
      </c>
      <c r="H899">
        <f t="shared" si="26"/>
        <v>-1.0748584694373585E-2</v>
      </c>
      <c r="I899">
        <f t="shared" si="27"/>
        <v>-1.0748584694373585E-2</v>
      </c>
    </row>
    <row r="900" spans="1:9" x14ac:dyDescent="0.35">
      <c r="A900" s="1">
        <v>41663</v>
      </c>
      <c r="B900">
        <v>16203.29004</v>
      </c>
      <c r="C900">
        <v>16203.29004</v>
      </c>
      <c r="D900">
        <v>15879.110350000001</v>
      </c>
      <c r="E900">
        <v>15879.110350000001</v>
      </c>
      <c r="F900">
        <v>141450000</v>
      </c>
      <c r="G900">
        <v>15879.110350000001</v>
      </c>
      <c r="H900">
        <f t="shared" ref="H900:H963" si="28">(E900-E899)/E899</f>
        <v>-1.9647613199848594E-2</v>
      </c>
      <c r="I900">
        <f t="shared" ref="I900:I963" si="29">(G900-G899)/G899</f>
        <v>-1.9647613199848594E-2</v>
      </c>
    </row>
    <row r="901" spans="1:9" x14ac:dyDescent="0.35">
      <c r="A901" s="1">
        <v>41666</v>
      </c>
      <c r="B901">
        <v>15879.04981</v>
      </c>
      <c r="C901">
        <v>15942.76953</v>
      </c>
      <c r="D901">
        <v>15783.54981</v>
      </c>
      <c r="E901">
        <v>15837.87988</v>
      </c>
      <c r="F901">
        <v>127540000</v>
      </c>
      <c r="G901">
        <v>15837.87988</v>
      </c>
      <c r="H901">
        <f t="shared" si="28"/>
        <v>-2.5965226697980859E-3</v>
      </c>
      <c r="I901">
        <f t="shared" si="29"/>
        <v>-2.5965226697980859E-3</v>
      </c>
    </row>
    <row r="902" spans="1:9" x14ac:dyDescent="0.35">
      <c r="A902" s="1">
        <v>41667</v>
      </c>
      <c r="B902">
        <v>15840.839840000001</v>
      </c>
      <c r="C902">
        <v>15945.889649999999</v>
      </c>
      <c r="D902">
        <v>15840.839840000001</v>
      </c>
      <c r="E902">
        <v>15928.559569999999</v>
      </c>
      <c r="F902">
        <v>89110000</v>
      </c>
      <c r="G902">
        <v>15928.559569999999</v>
      </c>
      <c r="H902">
        <f t="shared" si="28"/>
        <v>5.7254942383108305E-3</v>
      </c>
      <c r="I902">
        <f t="shared" si="29"/>
        <v>5.7254942383108305E-3</v>
      </c>
    </row>
    <row r="903" spans="1:9" x14ac:dyDescent="0.35">
      <c r="A903" s="1">
        <v>41668</v>
      </c>
      <c r="B903">
        <v>15927.08008</v>
      </c>
      <c r="C903">
        <v>15927.08008</v>
      </c>
      <c r="D903">
        <v>15708.98047</v>
      </c>
      <c r="E903">
        <v>15738.79004</v>
      </c>
      <c r="F903">
        <v>109590000</v>
      </c>
      <c r="G903">
        <v>15738.79004</v>
      </c>
      <c r="H903">
        <f t="shared" si="28"/>
        <v>-1.1913791022096771E-2</v>
      </c>
      <c r="I903">
        <f t="shared" si="29"/>
        <v>-1.1913791022096771E-2</v>
      </c>
    </row>
    <row r="904" spans="1:9" x14ac:dyDescent="0.35">
      <c r="A904" s="1">
        <v>41669</v>
      </c>
      <c r="B904">
        <v>15743.030269999999</v>
      </c>
      <c r="C904">
        <v>15907.530269999999</v>
      </c>
      <c r="D904">
        <v>15733.26953</v>
      </c>
      <c r="E904">
        <v>15848.610350000001</v>
      </c>
      <c r="F904">
        <v>92100000</v>
      </c>
      <c r="G904">
        <v>15848.610350000001</v>
      </c>
      <c r="H904">
        <f t="shared" si="28"/>
        <v>6.9776844167114245E-3</v>
      </c>
      <c r="I904">
        <f t="shared" si="29"/>
        <v>6.9776844167114245E-3</v>
      </c>
    </row>
    <row r="905" spans="1:9" x14ac:dyDescent="0.35">
      <c r="A905" s="1">
        <v>41670</v>
      </c>
      <c r="B905">
        <v>15847.190430000001</v>
      </c>
      <c r="C905">
        <v>15847.190430000001</v>
      </c>
      <c r="D905">
        <v>15617.54981</v>
      </c>
      <c r="E905">
        <v>15698.849609999999</v>
      </c>
      <c r="F905">
        <v>137090000</v>
      </c>
      <c r="G905">
        <v>15698.849609999999</v>
      </c>
      <c r="H905">
        <f t="shared" si="28"/>
        <v>-9.4494556111035643E-3</v>
      </c>
      <c r="I905">
        <f t="shared" si="29"/>
        <v>-9.4494556111035643E-3</v>
      </c>
    </row>
    <row r="906" spans="1:9" x14ac:dyDescent="0.35">
      <c r="A906" s="1">
        <v>41673</v>
      </c>
      <c r="B906">
        <v>15697.690430000001</v>
      </c>
      <c r="C906">
        <v>15708.54004</v>
      </c>
      <c r="D906">
        <v>15356.16992</v>
      </c>
      <c r="E906">
        <v>15372.79981</v>
      </c>
      <c r="F906">
        <v>151050000</v>
      </c>
      <c r="G906">
        <v>15372.79981</v>
      </c>
      <c r="H906">
        <f t="shared" si="28"/>
        <v>-2.0769024998641215E-2</v>
      </c>
      <c r="I906">
        <f t="shared" si="29"/>
        <v>-2.0769024998641215E-2</v>
      </c>
    </row>
    <row r="907" spans="1:9" x14ac:dyDescent="0.35">
      <c r="A907" s="1">
        <v>41674</v>
      </c>
      <c r="B907">
        <v>15372.929690000001</v>
      </c>
      <c r="C907">
        <v>15481.849609999999</v>
      </c>
      <c r="D907">
        <v>15356.62012</v>
      </c>
      <c r="E907">
        <v>15445.240229999999</v>
      </c>
      <c r="F907">
        <v>124110000</v>
      </c>
      <c r="G907">
        <v>15445.240229999999</v>
      </c>
      <c r="H907">
        <f t="shared" si="28"/>
        <v>4.7122463634032708E-3</v>
      </c>
      <c r="I907">
        <f t="shared" si="29"/>
        <v>4.7122463634032708E-3</v>
      </c>
    </row>
    <row r="908" spans="1:9" x14ac:dyDescent="0.35">
      <c r="A908" s="1">
        <v>41675</v>
      </c>
      <c r="B908">
        <v>15443</v>
      </c>
      <c r="C908">
        <v>15478.20996</v>
      </c>
      <c r="D908">
        <v>15340.690430000001</v>
      </c>
      <c r="E908">
        <v>15440.23047</v>
      </c>
      <c r="F908">
        <v>105130000</v>
      </c>
      <c r="G908">
        <v>15440.23047</v>
      </c>
      <c r="H908">
        <f t="shared" si="28"/>
        <v>-3.243562369634315E-4</v>
      </c>
      <c r="I908">
        <f t="shared" si="29"/>
        <v>-3.243562369634315E-4</v>
      </c>
    </row>
    <row r="909" spans="1:9" x14ac:dyDescent="0.35">
      <c r="A909" s="1">
        <v>41676</v>
      </c>
      <c r="B909">
        <v>15443.83008</v>
      </c>
      <c r="C909">
        <v>15632.089840000001</v>
      </c>
      <c r="D909">
        <v>15443</v>
      </c>
      <c r="E909">
        <v>15628.530269999999</v>
      </c>
      <c r="F909">
        <v>106980000</v>
      </c>
      <c r="G909">
        <v>15628.530269999999</v>
      </c>
      <c r="H909">
        <f t="shared" si="28"/>
        <v>1.2195400863080437E-2</v>
      </c>
      <c r="I909">
        <f t="shared" si="29"/>
        <v>1.2195400863080437E-2</v>
      </c>
    </row>
    <row r="910" spans="1:9" x14ac:dyDescent="0.35">
      <c r="A910" s="1">
        <v>41677</v>
      </c>
      <c r="B910">
        <v>15630.639649999999</v>
      </c>
      <c r="C910">
        <v>15798.509770000001</v>
      </c>
      <c r="D910">
        <v>15625.530269999999</v>
      </c>
      <c r="E910">
        <v>15794.08008</v>
      </c>
      <c r="F910">
        <v>105780000</v>
      </c>
      <c r="G910">
        <v>15794.08008</v>
      </c>
      <c r="H910">
        <f t="shared" si="28"/>
        <v>1.0592794532815685E-2</v>
      </c>
      <c r="I910">
        <f t="shared" si="29"/>
        <v>1.0592794532815685E-2</v>
      </c>
    </row>
    <row r="911" spans="1:9" x14ac:dyDescent="0.35">
      <c r="A911" s="1">
        <v>41680</v>
      </c>
      <c r="B911">
        <v>15793.62988</v>
      </c>
      <c r="C911">
        <v>15801.79004</v>
      </c>
      <c r="D911">
        <v>15733.690430000001</v>
      </c>
      <c r="E911">
        <v>15801.79004</v>
      </c>
      <c r="F911">
        <v>84110000</v>
      </c>
      <c r="G911">
        <v>15801.79004</v>
      </c>
      <c r="H911">
        <f t="shared" si="28"/>
        <v>4.8815505309253427E-4</v>
      </c>
      <c r="I911">
        <f t="shared" si="29"/>
        <v>4.8815505309253427E-4</v>
      </c>
    </row>
    <row r="912" spans="1:9" x14ac:dyDescent="0.35">
      <c r="A912" s="1">
        <v>41681</v>
      </c>
      <c r="B912">
        <v>15804.16992</v>
      </c>
      <c r="C912">
        <v>16027.190430000001</v>
      </c>
      <c r="D912">
        <v>15803.400390000001</v>
      </c>
      <c r="E912">
        <v>15994.76953</v>
      </c>
      <c r="F912">
        <v>95930000</v>
      </c>
      <c r="G912">
        <v>15994.76953</v>
      </c>
      <c r="H912">
        <f t="shared" si="28"/>
        <v>1.2212508172270318E-2</v>
      </c>
      <c r="I912">
        <f t="shared" si="29"/>
        <v>1.2212508172270318E-2</v>
      </c>
    </row>
    <row r="913" spans="1:9" x14ac:dyDescent="0.35">
      <c r="A913" s="1">
        <v>41682</v>
      </c>
      <c r="B913">
        <v>15993.04004</v>
      </c>
      <c r="C913">
        <v>16036.559569999999</v>
      </c>
      <c r="D913">
        <v>15928.75</v>
      </c>
      <c r="E913">
        <v>15963.940430000001</v>
      </c>
      <c r="F913">
        <v>77310000</v>
      </c>
      <c r="G913">
        <v>15963.940430000001</v>
      </c>
      <c r="H913">
        <f t="shared" si="28"/>
        <v>-1.9274488414588002E-3</v>
      </c>
      <c r="I913">
        <f t="shared" si="29"/>
        <v>-1.9274488414588002E-3</v>
      </c>
    </row>
    <row r="914" spans="1:9" x14ac:dyDescent="0.35">
      <c r="A914" s="1">
        <v>41683</v>
      </c>
      <c r="B914">
        <v>15946.990229999999</v>
      </c>
      <c r="C914">
        <v>16039.37012</v>
      </c>
      <c r="D914">
        <v>15863.25</v>
      </c>
      <c r="E914">
        <v>16027.589840000001</v>
      </c>
      <c r="F914">
        <v>99470000</v>
      </c>
      <c r="G914">
        <v>16027.589840000001</v>
      </c>
      <c r="H914">
        <f t="shared" si="28"/>
        <v>3.9870738856170977E-3</v>
      </c>
      <c r="I914">
        <f t="shared" si="29"/>
        <v>3.9870738856170977E-3</v>
      </c>
    </row>
    <row r="915" spans="1:9" x14ac:dyDescent="0.35">
      <c r="A915" s="1">
        <v>41684</v>
      </c>
      <c r="B915">
        <v>16018.08008</v>
      </c>
      <c r="C915">
        <v>16175.54981</v>
      </c>
      <c r="D915">
        <v>15985.389649999999</v>
      </c>
      <c r="E915">
        <v>16154.389649999999</v>
      </c>
      <c r="F915">
        <v>84060000</v>
      </c>
      <c r="G915">
        <v>16154.389649999999</v>
      </c>
      <c r="H915">
        <f t="shared" si="28"/>
        <v>7.9113460767223261E-3</v>
      </c>
      <c r="I915">
        <f t="shared" si="29"/>
        <v>7.9113460767223261E-3</v>
      </c>
    </row>
    <row r="916" spans="1:9" x14ac:dyDescent="0.35">
      <c r="A916" s="1">
        <v>41688</v>
      </c>
      <c r="B916">
        <v>16153.969730000001</v>
      </c>
      <c r="C916">
        <v>16167.33008</v>
      </c>
      <c r="D916">
        <v>16107.04004</v>
      </c>
      <c r="E916">
        <v>16130.400390000001</v>
      </c>
      <c r="F916">
        <v>91250000</v>
      </c>
      <c r="G916">
        <v>16130.400390000001</v>
      </c>
      <c r="H916">
        <f t="shared" si="28"/>
        <v>-1.4849994657643081E-3</v>
      </c>
      <c r="I916">
        <f t="shared" si="29"/>
        <v>-1.4849994657643081E-3</v>
      </c>
    </row>
    <row r="917" spans="1:9" x14ac:dyDescent="0.35">
      <c r="A917" s="1">
        <v>41689</v>
      </c>
      <c r="B917">
        <v>16126.23047</v>
      </c>
      <c r="C917">
        <v>16225.719730000001</v>
      </c>
      <c r="D917">
        <v>16031.660159999999</v>
      </c>
      <c r="E917">
        <v>16040.559569999999</v>
      </c>
      <c r="F917">
        <v>80560000</v>
      </c>
      <c r="G917">
        <v>16040.559569999999</v>
      </c>
      <c r="H917">
        <f t="shared" si="28"/>
        <v>-5.5696583982935621E-3</v>
      </c>
      <c r="I917">
        <f t="shared" si="29"/>
        <v>-5.5696583982935621E-3</v>
      </c>
    </row>
    <row r="918" spans="1:9" x14ac:dyDescent="0.35">
      <c r="A918" s="1">
        <v>41690</v>
      </c>
      <c r="B918">
        <v>16044.150390000001</v>
      </c>
      <c r="C918">
        <v>16161.639649999999</v>
      </c>
      <c r="D918">
        <v>16006.589840000001</v>
      </c>
      <c r="E918">
        <v>16133.23047</v>
      </c>
      <c r="F918">
        <v>77720000</v>
      </c>
      <c r="G918">
        <v>16133.23047</v>
      </c>
      <c r="H918">
        <f t="shared" si="28"/>
        <v>5.7772859852919071E-3</v>
      </c>
      <c r="I918">
        <f t="shared" si="29"/>
        <v>5.7772859852919071E-3</v>
      </c>
    </row>
    <row r="919" spans="1:9" x14ac:dyDescent="0.35">
      <c r="A919" s="1">
        <v>41691</v>
      </c>
      <c r="B919">
        <v>16135.91992</v>
      </c>
      <c r="C919">
        <v>16191.91992</v>
      </c>
      <c r="D919">
        <v>16093.79981</v>
      </c>
      <c r="E919">
        <v>16103.29981</v>
      </c>
      <c r="F919">
        <v>126580000</v>
      </c>
      <c r="G919">
        <v>16103.29981</v>
      </c>
      <c r="H919">
        <f t="shared" si="28"/>
        <v>-1.8552180268952662E-3</v>
      </c>
      <c r="I919">
        <f t="shared" si="29"/>
        <v>-1.8552180268952662E-3</v>
      </c>
    </row>
    <row r="920" spans="1:9" x14ac:dyDescent="0.35">
      <c r="A920" s="1">
        <v>41694</v>
      </c>
      <c r="B920">
        <v>16102.26953</v>
      </c>
      <c r="C920">
        <v>16300.04004</v>
      </c>
      <c r="D920">
        <v>16102.26953</v>
      </c>
      <c r="E920">
        <v>16207.139649999999</v>
      </c>
      <c r="F920">
        <v>244580000</v>
      </c>
      <c r="G920">
        <v>16207.139649999999</v>
      </c>
      <c r="H920">
        <f t="shared" si="28"/>
        <v>6.4483578661011544E-3</v>
      </c>
      <c r="I920">
        <f t="shared" si="29"/>
        <v>6.4483578661011544E-3</v>
      </c>
    </row>
    <row r="921" spans="1:9" x14ac:dyDescent="0.35">
      <c r="A921" s="1">
        <v>41695</v>
      </c>
      <c r="B921">
        <v>16207.339840000001</v>
      </c>
      <c r="C921">
        <v>16254.259770000001</v>
      </c>
      <c r="D921">
        <v>16147.25</v>
      </c>
      <c r="E921">
        <v>16179.660159999999</v>
      </c>
      <c r="F921">
        <v>99470000</v>
      </c>
      <c r="G921">
        <v>16179.660159999999</v>
      </c>
      <c r="H921">
        <f t="shared" si="28"/>
        <v>-1.6955175677775885E-3</v>
      </c>
      <c r="I921">
        <f t="shared" si="29"/>
        <v>-1.6955175677775885E-3</v>
      </c>
    </row>
    <row r="922" spans="1:9" x14ac:dyDescent="0.35">
      <c r="A922" s="1">
        <v>41696</v>
      </c>
      <c r="B922">
        <v>16180.360350000001</v>
      </c>
      <c r="C922">
        <v>16252.349609999999</v>
      </c>
      <c r="D922">
        <v>16155.860350000001</v>
      </c>
      <c r="E922">
        <v>16198.410159999999</v>
      </c>
      <c r="F922">
        <v>93980000</v>
      </c>
      <c r="G922">
        <v>16198.410159999999</v>
      </c>
      <c r="H922">
        <f t="shared" si="28"/>
        <v>1.1588624121014913E-3</v>
      </c>
      <c r="I922">
        <f t="shared" si="29"/>
        <v>1.1588624121014913E-3</v>
      </c>
    </row>
    <row r="923" spans="1:9" x14ac:dyDescent="0.35">
      <c r="A923" s="1">
        <v>41697</v>
      </c>
      <c r="B923">
        <v>16197.700199999999</v>
      </c>
      <c r="C923">
        <v>16276.280269999999</v>
      </c>
      <c r="D923">
        <v>16159.809569999999</v>
      </c>
      <c r="E923">
        <v>16272.650390000001</v>
      </c>
      <c r="F923">
        <v>97640000</v>
      </c>
      <c r="G923">
        <v>16272.650390000001</v>
      </c>
      <c r="H923">
        <f t="shared" si="28"/>
        <v>4.5831800322804796E-3</v>
      </c>
      <c r="I923">
        <f t="shared" si="29"/>
        <v>4.5831800322804796E-3</v>
      </c>
    </row>
    <row r="924" spans="1:9" x14ac:dyDescent="0.35">
      <c r="A924" s="1">
        <v>41698</v>
      </c>
      <c r="B924">
        <v>16273.23047</v>
      </c>
      <c r="C924">
        <v>16398.949219999999</v>
      </c>
      <c r="D924">
        <v>16226.089840000001</v>
      </c>
      <c r="E924">
        <v>16321.70996</v>
      </c>
      <c r="F924">
        <v>122110000</v>
      </c>
      <c r="G924">
        <v>16321.70996</v>
      </c>
      <c r="H924">
        <f t="shared" si="28"/>
        <v>3.0148481546772442E-3</v>
      </c>
      <c r="I924">
        <f t="shared" si="29"/>
        <v>3.0148481546772442E-3</v>
      </c>
    </row>
    <row r="925" spans="1:9" x14ac:dyDescent="0.35">
      <c r="A925" s="1">
        <v>41701</v>
      </c>
      <c r="B925">
        <v>16321.70996</v>
      </c>
      <c r="C925">
        <v>16321.70996</v>
      </c>
      <c r="D925">
        <v>16071.25</v>
      </c>
      <c r="E925">
        <v>16168.030269999999</v>
      </c>
      <c r="F925">
        <v>92760000</v>
      </c>
      <c r="G925">
        <v>16168.030269999999</v>
      </c>
      <c r="H925">
        <f t="shared" si="28"/>
        <v>-9.4156611272119949E-3</v>
      </c>
      <c r="I925">
        <f t="shared" si="29"/>
        <v>-9.4156611272119949E-3</v>
      </c>
    </row>
    <row r="926" spans="1:9" x14ac:dyDescent="0.35">
      <c r="A926" s="1">
        <v>41702</v>
      </c>
      <c r="B926">
        <v>16169.320309999999</v>
      </c>
      <c r="C926">
        <v>16419.490229999999</v>
      </c>
      <c r="D926">
        <v>16169.320309999999</v>
      </c>
      <c r="E926">
        <v>16395.880860000001</v>
      </c>
      <c r="F926">
        <v>96120000</v>
      </c>
      <c r="G926">
        <v>16395.880860000001</v>
      </c>
      <c r="H926">
        <f t="shared" si="28"/>
        <v>1.4092662259717666E-2</v>
      </c>
      <c r="I926">
        <f t="shared" si="29"/>
        <v>1.4092662259717666E-2</v>
      </c>
    </row>
    <row r="927" spans="1:9" x14ac:dyDescent="0.35">
      <c r="A927" s="1">
        <v>41703</v>
      </c>
      <c r="B927">
        <v>16395.880860000001</v>
      </c>
      <c r="C927">
        <v>16406.550780000001</v>
      </c>
      <c r="D927">
        <v>16343.95996</v>
      </c>
      <c r="E927">
        <v>16360.179690000001</v>
      </c>
      <c r="F927">
        <v>73980000</v>
      </c>
      <c r="G927">
        <v>16360.179690000001</v>
      </c>
      <c r="H927">
        <f t="shared" si="28"/>
        <v>-2.1774475128749056E-3</v>
      </c>
      <c r="I927">
        <f t="shared" si="29"/>
        <v>-2.1774475128749056E-3</v>
      </c>
    </row>
    <row r="928" spans="1:9" x14ac:dyDescent="0.35">
      <c r="A928" s="1">
        <v>41704</v>
      </c>
      <c r="B928">
        <v>16360.559569999999</v>
      </c>
      <c r="C928">
        <v>16450.16992</v>
      </c>
      <c r="D928">
        <v>16360.559569999999</v>
      </c>
      <c r="E928">
        <v>16421.890630000002</v>
      </c>
      <c r="F928">
        <v>75900000</v>
      </c>
      <c r="G928">
        <v>16421.890630000002</v>
      </c>
      <c r="H928">
        <f t="shared" si="28"/>
        <v>3.7720209172104053E-3</v>
      </c>
      <c r="I928">
        <f t="shared" si="29"/>
        <v>3.7720209172104053E-3</v>
      </c>
    </row>
    <row r="929" spans="1:9" x14ac:dyDescent="0.35">
      <c r="A929" s="1">
        <v>41705</v>
      </c>
      <c r="B929">
        <v>16424.529299999998</v>
      </c>
      <c r="C929">
        <v>16505.699219999999</v>
      </c>
      <c r="D929">
        <v>16398.859380000002</v>
      </c>
      <c r="E929">
        <v>16452.720700000002</v>
      </c>
      <c r="F929">
        <v>80690000</v>
      </c>
      <c r="G929">
        <v>16452.720700000002</v>
      </c>
      <c r="H929">
        <f t="shared" si="28"/>
        <v>1.8773764053499834E-3</v>
      </c>
      <c r="I929">
        <f t="shared" si="29"/>
        <v>1.8773764053499834E-3</v>
      </c>
    </row>
    <row r="930" spans="1:9" x14ac:dyDescent="0.35">
      <c r="A930" s="1">
        <v>41708</v>
      </c>
      <c r="B930">
        <v>16453.099610000001</v>
      </c>
      <c r="C930">
        <v>16453.099610000001</v>
      </c>
      <c r="D930">
        <v>16334.200199999999</v>
      </c>
      <c r="E930">
        <v>16418.679690000001</v>
      </c>
      <c r="F930">
        <v>68210000</v>
      </c>
      <c r="G930">
        <v>16418.679690000001</v>
      </c>
      <c r="H930">
        <f t="shared" si="28"/>
        <v>-2.0690201104550947E-3</v>
      </c>
      <c r="I930">
        <f t="shared" si="29"/>
        <v>-2.0690201104550947E-3</v>
      </c>
    </row>
    <row r="931" spans="1:9" x14ac:dyDescent="0.35">
      <c r="A931" s="1">
        <v>41709</v>
      </c>
      <c r="B931">
        <v>16419.390630000002</v>
      </c>
      <c r="C931">
        <v>16460.33008</v>
      </c>
      <c r="D931">
        <v>16325.16992</v>
      </c>
      <c r="E931">
        <v>16351.25</v>
      </c>
      <c r="F931">
        <v>78150000</v>
      </c>
      <c r="G931">
        <v>16351.25</v>
      </c>
      <c r="H931">
        <f t="shared" si="28"/>
        <v>-4.1068886946536709E-3</v>
      </c>
      <c r="I931">
        <f t="shared" si="29"/>
        <v>-4.1068886946536709E-3</v>
      </c>
    </row>
    <row r="932" spans="1:9" x14ac:dyDescent="0.35">
      <c r="A932" s="1">
        <v>41710</v>
      </c>
      <c r="B932">
        <v>16350.66992</v>
      </c>
      <c r="C932">
        <v>16364.740229999999</v>
      </c>
      <c r="D932">
        <v>16260.030269999999</v>
      </c>
      <c r="E932">
        <v>16340.08008</v>
      </c>
      <c r="F932">
        <v>77900000</v>
      </c>
      <c r="G932">
        <v>16340.08008</v>
      </c>
      <c r="H932">
        <f t="shared" si="28"/>
        <v>-6.8312330861556604E-4</v>
      </c>
      <c r="I932">
        <f t="shared" si="29"/>
        <v>-6.8312330861556604E-4</v>
      </c>
    </row>
    <row r="933" spans="1:9" x14ac:dyDescent="0.35">
      <c r="A933" s="1">
        <v>41711</v>
      </c>
      <c r="B933">
        <v>16341.54981</v>
      </c>
      <c r="C933">
        <v>16405.070309999999</v>
      </c>
      <c r="D933">
        <v>16084.099609999999</v>
      </c>
      <c r="E933">
        <v>16108.889649999999</v>
      </c>
      <c r="F933">
        <v>86160000</v>
      </c>
      <c r="G933">
        <v>16108.889649999999</v>
      </c>
      <c r="H933">
        <f t="shared" si="28"/>
        <v>-1.4148671785456791E-2</v>
      </c>
      <c r="I933">
        <f t="shared" si="29"/>
        <v>-1.4148671785456791E-2</v>
      </c>
    </row>
    <row r="934" spans="1:9" x14ac:dyDescent="0.35">
      <c r="A934" s="1">
        <v>41712</v>
      </c>
      <c r="B934">
        <v>16106.320309999999</v>
      </c>
      <c r="C934">
        <v>16165.04981</v>
      </c>
      <c r="D934">
        <v>16046.990229999999</v>
      </c>
      <c r="E934">
        <v>16065.66992</v>
      </c>
      <c r="F934">
        <v>85660000</v>
      </c>
      <c r="G934">
        <v>16065.66992</v>
      </c>
      <c r="H934">
        <f t="shared" si="28"/>
        <v>-2.6829738696483585E-3</v>
      </c>
      <c r="I934">
        <f t="shared" si="29"/>
        <v>-2.6829738696483585E-3</v>
      </c>
    </row>
    <row r="935" spans="1:9" x14ac:dyDescent="0.35">
      <c r="A935" s="1">
        <v>41715</v>
      </c>
      <c r="B935">
        <v>16066.37012</v>
      </c>
      <c r="C935">
        <v>16270.339840000001</v>
      </c>
      <c r="D935">
        <v>16066.37012</v>
      </c>
      <c r="E935">
        <v>16247.219730000001</v>
      </c>
      <c r="F935">
        <v>88930000</v>
      </c>
      <c r="G935">
        <v>16247.219730000001</v>
      </c>
      <c r="H935">
        <f t="shared" si="28"/>
        <v>1.1300481766651436E-2</v>
      </c>
      <c r="I935">
        <f t="shared" si="29"/>
        <v>1.1300481766651436E-2</v>
      </c>
    </row>
    <row r="936" spans="1:9" x14ac:dyDescent="0.35">
      <c r="A936" s="1">
        <v>41716</v>
      </c>
      <c r="B936">
        <v>16245.929690000001</v>
      </c>
      <c r="C936">
        <v>16369.940430000001</v>
      </c>
      <c r="D936">
        <v>16245.929690000001</v>
      </c>
      <c r="E936">
        <v>16336.190430000001</v>
      </c>
      <c r="F936">
        <v>79140000</v>
      </c>
      <c r="G936">
        <v>16336.190430000001</v>
      </c>
      <c r="H936">
        <f t="shared" si="28"/>
        <v>5.4760569179549004E-3</v>
      </c>
      <c r="I936">
        <f t="shared" si="29"/>
        <v>5.4760569179549004E-3</v>
      </c>
    </row>
    <row r="937" spans="1:9" x14ac:dyDescent="0.35">
      <c r="A937" s="1">
        <v>41717</v>
      </c>
      <c r="B937">
        <v>16335.70996</v>
      </c>
      <c r="C937">
        <v>16363.320309999999</v>
      </c>
      <c r="D937">
        <v>16126.29004</v>
      </c>
      <c r="E937">
        <v>16222.16992</v>
      </c>
      <c r="F937">
        <v>90110000</v>
      </c>
      <c r="G937">
        <v>16222.16992</v>
      </c>
      <c r="H937">
        <f t="shared" si="28"/>
        <v>-6.9796266448150287E-3</v>
      </c>
      <c r="I937">
        <f t="shared" si="29"/>
        <v>-6.9796266448150287E-3</v>
      </c>
    </row>
    <row r="938" spans="1:9" x14ac:dyDescent="0.35">
      <c r="A938" s="1">
        <v>41718</v>
      </c>
      <c r="B938">
        <v>16221.98047</v>
      </c>
      <c r="C938">
        <v>16353.98047</v>
      </c>
      <c r="D938">
        <v>16160.33008</v>
      </c>
      <c r="E938">
        <v>16331.04981</v>
      </c>
      <c r="F938">
        <v>91530000</v>
      </c>
      <c r="G938">
        <v>16331.04981</v>
      </c>
      <c r="H938">
        <f t="shared" si="28"/>
        <v>6.711795680660714E-3</v>
      </c>
      <c r="I938">
        <f t="shared" si="29"/>
        <v>6.711795680660714E-3</v>
      </c>
    </row>
    <row r="939" spans="1:9" x14ac:dyDescent="0.35">
      <c r="A939" s="1">
        <v>41719</v>
      </c>
      <c r="B939">
        <v>16332.690430000001</v>
      </c>
      <c r="C939">
        <v>16456.449219999999</v>
      </c>
      <c r="D939">
        <v>16290.79004</v>
      </c>
      <c r="E939">
        <v>16302.76953</v>
      </c>
      <c r="F939">
        <v>353670000</v>
      </c>
      <c r="G939">
        <v>16302.76953</v>
      </c>
      <c r="H939">
        <f t="shared" si="28"/>
        <v>-1.7316878173186379E-3</v>
      </c>
      <c r="I939">
        <f t="shared" si="29"/>
        <v>-1.7316878173186379E-3</v>
      </c>
    </row>
    <row r="940" spans="1:9" x14ac:dyDescent="0.35">
      <c r="A940" s="1">
        <v>41722</v>
      </c>
      <c r="B940">
        <v>16303.280269999999</v>
      </c>
      <c r="C940">
        <v>16380.509770000001</v>
      </c>
      <c r="D940">
        <v>16215.559569999999</v>
      </c>
      <c r="E940">
        <v>16276.690430000001</v>
      </c>
      <c r="F940">
        <v>110620000</v>
      </c>
      <c r="G940">
        <v>16276.690430000001</v>
      </c>
      <c r="H940">
        <f t="shared" si="28"/>
        <v>-1.5996729851335276E-3</v>
      </c>
      <c r="I940">
        <f t="shared" si="29"/>
        <v>-1.5996729851335276E-3</v>
      </c>
    </row>
    <row r="941" spans="1:9" x14ac:dyDescent="0.35">
      <c r="A941" s="1">
        <v>41723</v>
      </c>
      <c r="B941">
        <v>16279.200199999999</v>
      </c>
      <c r="C941">
        <v>16407.179690000001</v>
      </c>
      <c r="D941">
        <v>16279.200199999999</v>
      </c>
      <c r="E941">
        <v>16367.87988</v>
      </c>
      <c r="F941">
        <v>89110000</v>
      </c>
      <c r="G941">
        <v>16367.87988</v>
      </c>
      <c r="H941">
        <f t="shared" si="28"/>
        <v>5.6024564939765736E-3</v>
      </c>
      <c r="I941">
        <f t="shared" si="29"/>
        <v>5.6024564939765736E-3</v>
      </c>
    </row>
    <row r="942" spans="1:9" x14ac:dyDescent="0.35">
      <c r="A942" s="1">
        <v>41724</v>
      </c>
      <c r="B942">
        <v>16370.70996</v>
      </c>
      <c r="C942">
        <v>16466.039059999999</v>
      </c>
      <c r="D942">
        <v>16268.990229999999</v>
      </c>
      <c r="E942">
        <v>16268.990229999999</v>
      </c>
      <c r="F942">
        <v>92770000</v>
      </c>
      <c r="G942">
        <v>16268.990229999999</v>
      </c>
      <c r="H942">
        <f t="shared" si="28"/>
        <v>-6.0416896216861152E-3</v>
      </c>
      <c r="I942">
        <f t="shared" si="29"/>
        <v>-6.0416896216861152E-3</v>
      </c>
    </row>
    <row r="943" spans="1:9" x14ac:dyDescent="0.35">
      <c r="A943" s="1">
        <v>41725</v>
      </c>
      <c r="B943">
        <v>16268.66992</v>
      </c>
      <c r="C943">
        <v>16300.940430000001</v>
      </c>
      <c r="D943">
        <v>16191.79004</v>
      </c>
      <c r="E943">
        <v>16264.23047</v>
      </c>
      <c r="F943">
        <v>93650000</v>
      </c>
      <c r="G943">
        <v>16264.23047</v>
      </c>
      <c r="H943">
        <f t="shared" si="28"/>
        <v>-2.9256640594829377E-4</v>
      </c>
      <c r="I943">
        <f t="shared" si="29"/>
        <v>-2.9256640594829377E-4</v>
      </c>
    </row>
    <row r="944" spans="1:9" x14ac:dyDescent="0.35">
      <c r="A944" s="1">
        <v>41726</v>
      </c>
      <c r="B944">
        <v>16267.76953</v>
      </c>
      <c r="C944">
        <v>16414.859380000002</v>
      </c>
      <c r="D944">
        <v>16267.76953</v>
      </c>
      <c r="E944">
        <v>16323.059569999999</v>
      </c>
      <c r="F944">
        <v>86370000</v>
      </c>
      <c r="G944">
        <v>16323.059569999999</v>
      </c>
      <c r="H944">
        <f t="shared" si="28"/>
        <v>3.61708474978337E-3</v>
      </c>
      <c r="I944">
        <f t="shared" si="29"/>
        <v>3.61708474978337E-3</v>
      </c>
    </row>
    <row r="945" spans="1:9" x14ac:dyDescent="0.35">
      <c r="A945" s="1">
        <v>41729</v>
      </c>
      <c r="B945">
        <v>16324.219730000001</v>
      </c>
      <c r="C945">
        <v>16480.849610000001</v>
      </c>
      <c r="D945">
        <v>16324.219730000001</v>
      </c>
      <c r="E945">
        <v>16457.660159999999</v>
      </c>
      <c r="F945">
        <v>104510000</v>
      </c>
      <c r="G945">
        <v>16457.660159999999</v>
      </c>
      <c r="H945">
        <f t="shared" si="28"/>
        <v>8.2460392564750046E-3</v>
      </c>
      <c r="I945">
        <f t="shared" si="29"/>
        <v>8.2460392564750046E-3</v>
      </c>
    </row>
    <row r="946" spans="1:9" x14ac:dyDescent="0.35">
      <c r="A946" s="1">
        <v>41730</v>
      </c>
      <c r="B946">
        <v>16458.050780000001</v>
      </c>
      <c r="C946">
        <v>16565.730469999999</v>
      </c>
      <c r="D946">
        <v>16457.599610000001</v>
      </c>
      <c r="E946">
        <v>16532.609380000002</v>
      </c>
      <c r="F946">
        <v>88010000</v>
      </c>
      <c r="G946">
        <v>16532.609380000002</v>
      </c>
      <c r="H946">
        <f t="shared" si="28"/>
        <v>4.5540629270110194E-3</v>
      </c>
      <c r="I946">
        <f t="shared" si="29"/>
        <v>4.5540629270110194E-3</v>
      </c>
    </row>
    <row r="947" spans="1:9" x14ac:dyDescent="0.35">
      <c r="A947" s="1">
        <v>41731</v>
      </c>
      <c r="B947">
        <v>16532.800780000001</v>
      </c>
      <c r="C947">
        <v>16588.189450000002</v>
      </c>
      <c r="D947">
        <v>16506.599610000001</v>
      </c>
      <c r="E947">
        <v>16573</v>
      </c>
      <c r="F947">
        <v>78120000</v>
      </c>
      <c r="G947">
        <v>16573</v>
      </c>
      <c r="H947">
        <f t="shared" si="28"/>
        <v>2.4430880251038933E-3</v>
      </c>
      <c r="I947">
        <f t="shared" si="29"/>
        <v>2.4430880251038933E-3</v>
      </c>
    </row>
    <row r="948" spans="1:9" x14ac:dyDescent="0.35">
      <c r="A948" s="1">
        <v>41732</v>
      </c>
      <c r="B948">
        <v>16572.359380000002</v>
      </c>
      <c r="C948">
        <v>16604.150389999999</v>
      </c>
      <c r="D948">
        <v>16527.599610000001</v>
      </c>
      <c r="E948">
        <v>16572.550780000001</v>
      </c>
      <c r="F948">
        <v>77220000</v>
      </c>
      <c r="G948">
        <v>16572.550780000001</v>
      </c>
      <c r="H948">
        <f t="shared" si="28"/>
        <v>-2.7105533095915294E-5</v>
      </c>
      <c r="I948">
        <f t="shared" si="29"/>
        <v>-2.7105533095915294E-5</v>
      </c>
    </row>
    <row r="949" spans="1:9" x14ac:dyDescent="0.35">
      <c r="A949" s="1">
        <v>41733</v>
      </c>
      <c r="B949">
        <v>16576.019530000001</v>
      </c>
      <c r="C949">
        <v>16631.630860000001</v>
      </c>
      <c r="D949">
        <v>16392.769530000001</v>
      </c>
      <c r="E949">
        <v>16412.710940000001</v>
      </c>
      <c r="F949">
        <v>104350000</v>
      </c>
      <c r="G949">
        <v>16412.710940000001</v>
      </c>
      <c r="H949">
        <f t="shared" si="28"/>
        <v>-9.644854441652858E-3</v>
      </c>
      <c r="I949">
        <f t="shared" si="29"/>
        <v>-9.644854441652858E-3</v>
      </c>
    </row>
    <row r="950" spans="1:9" x14ac:dyDescent="0.35">
      <c r="A950" s="1">
        <v>41736</v>
      </c>
      <c r="B950">
        <v>16414.150389999999</v>
      </c>
      <c r="C950">
        <v>16421.380860000001</v>
      </c>
      <c r="D950">
        <v>16244.009770000001</v>
      </c>
      <c r="E950">
        <v>16245.87012</v>
      </c>
      <c r="F950">
        <v>116540000</v>
      </c>
      <c r="G950">
        <v>16245.87012</v>
      </c>
      <c r="H950">
        <f t="shared" si="28"/>
        <v>-1.0165342009002765E-2</v>
      </c>
      <c r="I950">
        <f t="shared" si="29"/>
        <v>-1.0165342009002765E-2</v>
      </c>
    </row>
    <row r="951" spans="1:9" x14ac:dyDescent="0.35">
      <c r="A951" s="1">
        <v>41737</v>
      </c>
      <c r="B951">
        <v>16245.160159999999</v>
      </c>
      <c r="C951">
        <v>16296.860350000001</v>
      </c>
      <c r="D951">
        <v>16180.280269999999</v>
      </c>
      <c r="E951">
        <v>16256.139649999999</v>
      </c>
      <c r="F951">
        <v>98510000</v>
      </c>
      <c r="G951">
        <v>16256.139649999999</v>
      </c>
      <c r="H951">
        <f t="shared" si="28"/>
        <v>6.32131730965702E-4</v>
      </c>
      <c r="I951">
        <f t="shared" si="29"/>
        <v>6.32131730965702E-4</v>
      </c>
    </row>
    <row r="952" spans="1:9" x14ac:dyDescent="0.35">
      <c r="A952" s="1">
        <v>41738</v>
      </c>
      <c r="B952">
        <v>16256.37012</v>
      </c>
      <c r="C952">
        <v>16438.820309999999</v>
      </c>
      <c r="D952">
        <v>16256.37012</v>
      </c>
      <c r="E952">
        <v>16437.179690000001</v>
      </c>
      <c r="F952">
        <v>91550000</v>
      </c>
      <c r="G952">
        <v>16437.179690000001</v>
      </c>
      <c r="H952">
        <f t="shared" si="28"/>
        <v>1.1136717812337549E-2</v>
      </c>
      <c r="I952">
        <f t="shared" si="29"/>
        <v>1.1136717812337549E-2</v>
      </c>
    </row>
    <row r="953" spans="1:9" x14ac:dyDescent="0.35">
      <c r="A953" s="1">
        <v>41739</v>
      </c>
      <c r="B953">
        <v>16437.240229999999</v>
      </c>
      <c r="C953">
        <v>16456.119139999999</v>
      </c>
      <c r="D953">
        <v>16153.339840000001</v>
      </c>
      <c r="E953">
        <v>16170.219730000001</v>
      </c>
      <c r="F953">
        <v>112550000</v>
      </c>
      <c r="G953">
        <v>16170.219730000001</v>
      </c>
      <c r="H953">
        <f t="shared" si="28"/>
        <v>-1.6241226599378992E-2</v>
      </c>
      <c r="I953">
        <f t="shared" si="29"/>
        <v>-1.6241226599378992E-2</v>
      </c>
    </row>
    <row r="954" spans="1:9" x14ac:dyDescent="0.35">
      <c r="A954" s="1">
        <v>41740</v>
      </c>
      <c r="B954">
        <v>16168.87012</v>
      </c>
      <c r="C954">
        <v>16168.87012</v>
      </c>
      <c r="D954">
        <v>16015.320309999999</v>
      </c>
      <c r="E954">
        <v>16026.75</v>
      </c>
      <c r="F954">
        <v>119550000</v>
      </c>
      <c r="G954">
        <v>16026.75</v>
      </c>
      <c r="H954">
        <f t="shared" si="28"/>
        <v>-8.872466323622475E-3</v>
      </c>
      <c r="I954">
        <f t="shared" si="29"/>
        <v>-8.872466323622475E-3</v>
      </c>
    </row>
    <row r="955" spans="1:9" x14ac:dyDescent="0.35">
      <c r="A955" s="1">
        <v>41743</v>
      </c>
      <c r="B955">
        <v>16028.29004</v>
      </c>
      <c r="C955">
        <v>16184.759770000001</v>
      </c>
      <c r="D955">
        <v>16028.29004</v>
      </c>
      <c r="E955">
        <v>16173.240229999999</v>
      </c>
      <c r="F955">
        <v>90020000</v>
      </c>
      <c r="G955">
        <v>16173.240229999999</v>
      </c>
      <c r="H955">
        <f t="shared" si="28"/>
        <v>9.1403578392374885E-3</v>
      </c>
      <c r="I955">
        <f t="shared" si="29"/>
        <v>9.1403578392374885E-3</v>
      </c>
    </row>
    <row r="956" spans="1:9" x14ac:dyDescent="0.35">
      <c r="A956" s="1">
        <v>41744</v>
      </c>
      <c r="B956">
        <v>16173.490229999999</v>
      </c>
      <c r="C956">
        <v>16272.950199999999</v>
      </c>
      <c r="D956">
        <v>16063.200199999999</v>
      </c>
      <c r="E956">
        <v>16262.559569999999</v>
      </c>
      <c r="F956">
        <v>97850000</v>
      </c>
      <c r="G956">
        <v>16262.559569999999</v>
      </c>
      <c r="H956">
        <f t="shared" si="28"/>
        <v>5.5226620472946511E-3</v>
      </c>
      <c r="I956">
        <f t="shared" si="29"/>
        <v>5.5226620472946511E-3</v>
      </c>
    </row>
    <row r="957" spans="1:9" x14ac:dyDescent="0.35">
      <c r="A957" s="1">
        <v>41745</v>
      </c>
      <c r="B957">
        <v>16266.23047</v>
      </c>
      <c r="C957">
        <v>16424.849610000001</v>
      </c>
      <c r="D957">
        <v>16266.23047</v>
      </c>
      <c r="E957">
        <v>16424.849610000001</v>
      </c>
      <c r="F957">
        <v>94650000</v>
      </c>
      <c r="G957">
        <v>16424.849610000001</v>
      </c>
      <c r="H957">
        <f t="shared" si="28"/>
        <v>9.9793663661274252E-3</v>
      </c>
      <c r="I957">
        <f t="shared" si="29"/>
        <v>9.9793663661274252E-3</v>
      </c>
    </row>
    <row r="958" spans="1:9" x14ac:dyDescent="0.35">
      <c r="A958" s="1">
        <v>41746</v>
      </c>
      <c r="B958">
        <v>16424.140630000002</v>
      </c>
      <c r="C958">
        <v>16460.490229999999</v>
      </c>
      <c r="D958">
        <v>16368.139649999999</v>
      </c>
      <c r="E958">
        <v>16408.539059999999</v>
      </c>
      <c r="F958">
        <v>136190000</v>
      </c>
      <c r="G958">
        <v>16408.539059999999</v>
      </c>
      <c r="H958">
        <f t="shared" si="28"/>
        <v>-9.9304105591758703E-4</v>
      </c>
      <c r="I958">
        <f t="shared" si="29"/>
        <v>-9.9304105591758703E-4</v>
      </c>
    </row>
    <row r="959" spans="1:9" x14ac:dyDescent="0.35">
      <c r="A959" s="1">
        <v>41750</v>
      </c>
      <c r="B959">
        <v>16408.91992</v>
      </c>
      <c r="C959">
        <v>16459.779299999998</v>
      </c>
      <c r="D959">
        <v>16402.08008</v>
      </c>
      <c r="E959">
        <v>16449.25</v>
      </c>
      <c r="F959">
        <v>79500000</v>
      </c>
      <c r="G959">
        <v>16449.25</v>
      </c>
      <c r="H959">
        <f t="shared" si="28"/>
        <v>2.4810825540979545E-3</v>
      </c>
      <c r="I959">
        <f t="shared" si="29"/>
        <v>2.4810825540979545E-3</v>
      </c>
    </row>
    <row r="960" spans="1:9" x14ac:dyDescent="0.35">
      <c r="A960" s="1">
        <v>41751</v>
      </c>
      <c r="B960">
        <v>16449.380860000001</v>
      </c>
      <c r="C960">
        <v>16565.710940000001</v>
      </c>
      <c r="D960">
        <v>16449.380860000001</v>
      </c>
      <c r="E960">
        <v>16514.369139999999</v>
      </c>
      <c r="F960">
        <v>84830000</v>
      </c>
      <c r="G960">
        <v>16514.369139999999</v>
      </c>
      <c r="H960">
        <f t="shared" si="28"/>
        <v>3.9587908263294001E-3</v>
      </c>
      <c r="I960">
        <f t="shared" si="29"/>
        <v>3.9587908263294001E-3</v>
      </c>
    </row>
    <row r="961" spans="1:9" x14ac:dyDescent="0.35">
      <c r="A961" s="1">
        <v>41752</v>
      </c>
      <c r="B961">
        <v>16513.730469999999</v>
      </c>
      <c r="C961">
        <v>16525.990229999999</v>
      </c>
      <c r="D961">
        <v>16477.279299999998</v>
      </c>
      <c r="E961">
        <v>16501.650389999999</v>
      </c>
      <c r="F961">
        <v>76830000</v>
      </c>
      <c r="G961">
        <v>16501.650389999999</v>
      </c>
      <c r="H961">
        <f t="shared" si="28"/>
        <v>-7.7016263183759745E-4</v>
      </c>
      <c r="I961">
        <f t="shared" si="29"/>
        <v>-7.7016263183759745E-4</v>
      </c>
    </row>
    <row r="962" spans="1:9" x14ac:dyDescent="0.35">
      <c r="A962" s="1">
        <v>41753</v>
      </c>
      <c r="B962">
        <v>16503.390630000002</v>
      </c>
      <c r="C962">
        <v>16541.259770000001</v>
      </c>
      <c r="D962">
        <v>16452.300780000001</v>
      </c>
      <c r="E962">
        <v>16501.650389999999</v>
      </c>
      <c r="F962">
        <v>80340000</v>
      </c>
      <c r="G962">
        <v>16501.650389999999</v>
      </c>
      <c r="H962">
        <f t="shared" si="28"/>
        <v>0</v>
      </c>
      <c r="I962">
        <f t="shared" si="29"/>
        <v>0</v>
      </c>
    </row>
    <row r="963" spans="1:9" x14ac:dyDescent="0.35">
      <c r="A963" s="1">
        <v>41754</v>
      </c>
      <c r="B963">
        <v>16503.259770000001</v>
      </c>
      <c r="C963">
        <v>16503.259770000001</v>
      </c>
      <c r="D963">
        <v>16333.780269999999</v>
      </c>
      <c r="E963">
        <v>16361.45996</v>
      </c>
      <c r="F963">
        <v>90630000</v>
      </c>
      <c r="G963">
        <v>16361.45996</v>
      </c>
      <c r="H963">
        <f t="shared" si="28"/>
        <v>-8.4955399421717329E-3</v>
      </c>
      <c r="I963">
        <f t="shared" si="29"/>
        <v>-8.4955399421717329E-3</v>
      </c>
    </row>
    <row r="964" spans="1:9" x14ac:dyDescent="0.35">
      <c r="A964" s="1">
        <v>41757</v>
      </c>
      <c r="B964">
        <v>16363.200199999999</v>
      </c>
      <c r="C964">
        <v>16500.369139999999</v>
      </c>
      <c r="D964">
        <v>16312.660159999999</v>
      </c>
      <c r="E964">
        <v>16448.740229999999</v>
      </c>
      <c r="F964">
        <v>105510000</v>
      </c>
      <c r="G964">
        <v>16448.740229999999</v>
      </c>
      <c r="H964">
        <f t="shared" ref="H964:H1027" si="30">(E964-E963)/E963</f>
        <v>5.3345037798203489E-3</v>
      </c>
      <c r="I964">
        <f t="shared" ref="I964:I1027" si="31">(G964-G963)/G963</f>
        <v>5.3345037798203489E-3</v>
      </c>
    </row>
    <row r="965" spans="1:9" x14ac:dyDescent="0.35">
      <c r="A965" s="1">
        <v>41758</v>
      </c>
      <c r="B965">
        <v>16451.179690000001</v>
      </c>
      <c r="C965">
        <v>16559.390630000002</v>
      </c>
      <c r="D965">
        <v>16451.179690000001</v>
      </c>
      <c r="E965">
        <v>16535.369139999999</v>
      </c>
      <c r="F965">
        <v>71240000</v>
      </c>
      <c r="G965">
        <v>16535.369139999999</v>
      </c>
      <c r="H965">
        <f t="shared" si="30"/>
        <v>5.2665984621728962E-3</v>
      </c>
      <c r="I965">
        <f t="shared" si="31"/>
        <v>5.2665984621728962E-3</v>
      </c>
    </row>
    <row r="966" spans="1:9" x14ac:dyDescent="0.35">
      <c r="A966" s="1">
        <v>41759</v>
      </c>
      <c r="B966">
        <v>16534.859380000002</v>
      </c>
      <c r="C966">
        <v>16592.279299999998</v>
      </c>
      <c r="D966">
        <v>16510.869139999999</v>
      </c>
      <c r="E966">
        <v>16580.839840000001</v>
      </c>
      <c r="F966">
        <v>92970000</v>
      </c>
      <c r="G966">
        <v>16580.839840000001</v>
      </c>
      <c r="H966">
        <f t="shared" si="30"/>
        <v>2.7499053462317607E-3</v>
      </c>
      <c r="I966">
        <f t="shared" si="31"/>
        <v>2.7499053462317607E-3</v>
      </c>
    </row>
    <row r="967" spans="1:9" x14ac:dyDescent="0.35">
      <c r="A967" s="1">
        <v>41760</v>
      </c>
      <c r="B967">
        <v>16580.259770000001</v>
      </c>
      <c r="C967">
        <v>16604.789059999999</v>
      </c>
      <c r="D967">
        <v>16525.25</v>
      </c>
      <c r="E967">
        <v>16558.869139999999</v>
      </c>
      <c r="F967">
        <v>75630000</v>
      </c>
      <c r="G967">
        <v>16558.869139999999</v>
      </c>
      <c r="H967">
        <f t="shared" si="30"/>
        <v>-1.3250655703819687E-3</v>
      </c>
      <c r="I967">
        <f t="shared" si="31"/>
        <v>-1.3250655703819687E-3</v>
      </c>
    </row>
    <row r="968" spans="1:9" x14ac:dyDescent="0.35">
      <c r="A968" s="1">
        <v>41761</v>
      </c>
      <c r="B968">
        <v>16562.339840000001</v>
      </c>
      <c r="C968">
        <v>16620.060549999998</v>
      </c>
      <c r="D968">
        <v>16488.310549999998</v>
      </c>
      <c r="E968">
        <v>16512.890630000002</v>
      </c>
      <c r="F968">
        <v>78910000</v>
      </c>
      <c r="G968">
        <v>16512.890630000002</v>
      </c>
      <c r="H968">
        <f t="shared" si="30"/>
        <v>-2.7766696874806747E-3</v>
      </c>
      <c r="I968">
        <f t="shared" si="31"/>
        <v>-2.7766696874806747E-3</v>
      </c>
    </row>
    <row r="969" spans="1:9" x14ac:dyDescent="0.35">
      <c r="A969" s="1">
        <v>41764</v>
      </c>
      <c r="B969">
        <v>16509.75</v>
      </c>
      <c r="C969">
        <v>16547.91992</v>
      </c>
      <c r="D969">
        <v>16377.089840000001</v>
      </c>
      <c r="E969">
        <v>16530.550780000001</v>
      </c>
      <c r="F969">
        <v>70320000</v>
      </c>
      <c r="G969">
        <v>16530.550780000001</v>
      </c>
      <c r="H969">
        <f t="shared" si="30"/>
        <v>1.0694765923002848E-3</v>
      </c>
      <c r="I969">
        <f t="shared" si="31"/>
        <v>1.0694765923002848E-3</v>
      </c>
    </row>
    <row r="970" spans="1:9" x14ac:dyDescent="0.35">
      <c r="A970" s="1">
        <v>41765</v>
      </c>
      <c r="B970">
        <v>16529.849610000001</v>
      </c>
      <c r="C970">
        <v>16529.849610000001</v>
      </c>
      <c r="D970">
        <v>16399.990229999999</v>
      </c>
      <c r="E970">
        <v>16401.019530000001</v>
      </c>
      <c r="F970">
        <v>74340000</v>
      </c>
      <c r="G970">
        <v>16401.019530000001</v>
      </c>
      <c r="H970">
        <f t="shared" si="30"/>
        <v>-7.8358701850828466E-3</v>
      </c>
      <c r="I970">
        <f t="shared" si="31"/>
        <v>-7.8358701850828466E-3</v>
      </c>
    </row>
    <row r="971" spans="1:9" x14ac:dyDescent="0.35">
      <c r="A971" s="1">
        <v>41766</v>
      </c>
      <c r="B971">
        <v>16401.660159999999</v>
      </c>
      <c r="C971">
        <v>16522.939450000002</v>
      </c>
      <c r="D971">
        <v>16357.349609999999</v>
      </c>
      <c r="E971">
        <v>16518.539059999999</v>
      </c>
      <c r="F971">
        <v>93870000</v>
      </c>
      <c r="G971">
        <v>16518.539059999999</v>
      </c>
      <c r="H971">
        <f t="shared" si="30"/>
        <v>7.165379553693986E-3</v>
      </c>
      <c r="I971">
        <f t="shared" si="31"/>
        <v>7.165379553693986E-3</v>
      </c>
    </row>
    <row r="972" spans="1:9" x14ac:dyDescent="0.35">
      <c r="A972" s="1">
        <v>41767</v>
      </c>
      <c r="B972">
        <v>16518.160159999999</v>
      </c>
      <c r="C972">
        <v>16622.949219999999</v>
      </c>
      <c r="D972">
        <v>16502.009770000001</v>
      </c>
      <c r="E972">
        <v>16550.970700000002</v>
      </c>
      <c r="F972">
        <v>75620000</v>
      </c>
      <c r="G972">
        <v>16550.970700000002</v>
      </c>
      <c r="H972">
        <f t="shared" si="30"/>
        <v>1.9633479620807652E-3</v>
      </c>
      <c r="I972">
        <f t="shared" si="31"/>
        <v>1.9633479620807652E-3</v>
      </c>
    </row>
    <row r="973" spans="1:9" x14ac:dyDescent="0.35">
      <c r="A973" s="1">
        <v>41768</v>
      </c>
      <c r="B973">
        <v>16551.230469999999</v>
      </c>
      <c r="C973">
        <v>16588.769530000001</v>
      </c>
      <c r="D973">
        <v>16498.710940000001</v>
      </c>
      <c r="E973">
        <v>16583.339840000001</v>
      </c>
      <c r="F973">
        <v>74980000</v>
      </c>
      <c r="G973">
        <v>16583.339840000001</v>
      </c>
      <c r="H973">
        <f t="shared" si="30"/>
        <v>1.9557245666563155E-3</v>
      </c>
      <c r="I973">
        <f t="shared" si="31"/>
        <v>1.9557245666563155E-3</v>
      </c>
    </row>
    <row r="974" spans="1:9" x14ac:dyDescent="0.35">
      <c r="A974" s="1">
        <v>41771</v>
      </c>
      <c r="B974">
        <v>16584.820309999999</v>
      </c>
      <c r="C974">
        <v>16704.839840000001</v>
      </c>
      <c r="D974">
        <v>16584.820309999999</v>
      </c>
      <c r="E974">
        <v>16695.470700000002</v>
      </c>
      <c r="F974">
        <v>71550000</v>
      </c>
      <c r="G974">
        <v>16695.470700000002</v>
      </c>
      <c r="H974">
        <f t="shared" si="30"/>
        <v>6.7616572464814853E-3</v>
      </c>
      <c r="I974">
        <f t="shared" si="31"/>
        <v>6.7616572464814853E-3</v>
      </c>
    </row>
    <row r="975" spans="1:9" x14ac:dyDescent="0.35">
      <c r="A975" s="1">
        <v>41772</v>
      </c>
      <c r="B975">
        <v>16695.91992</v>
      </c>
      <c r="C975">
        <v>16735.509770000001</v>
      </c>
      <c r="D975">
        <v>16695.91992</v>
      </c>
      <c r="E975">
        <v>16715.439450000002</v>
      </c>
      <c r="F975">
        <v>71340000</v>
      </c>
      <c r="G975">
        <v>16715.439450000002</v>
      </c>
      <c r="H975">
        <f t="shared" si="30"/>
        <v>1.196057922463965E-3</v>
      </c>
      <c r="I975">
        <f t="shared" si="31"/>
        <v>1.196057922463965E-3</v>
      </c>
    </row>
    <row r="976" spans="1:9" x14ac:dyDescent="0.35">
      <c r="A976" s="1">
        <v>41773</v>
      </c>
      <c r="B976">
        <v>16716.08008</v>
      </c>
      <c r="C976">
        <v>16717.560549999998</v>
      </c>
      <c r="D976">
        <v>16595</v>
      </c>
      <c r="E976">
        <v>16613.970700000002</v>
      </c>
      <c r="F976">
        <v>71970000</v>
      </c>
      <c r="G976">
        <v>16613.970700000002</v>
      </c>
      <c r="H976">
        <f t="shared" si="30"/>
        <v>-6.0703608961952833E-3</v>
      </c>
      <c r="I976">
        <f t="shared" si="31"/>
        <v>-6.0703608961952833E-3</v>
      </c>
    </row>
    <row r="977" spans="1:9" x14ac:dyDescent="0.35">
      <c r="A977" s="1">
        <v>41774</v>
      </c>
      <c r="B977">
        <v>16613.519530000001</v>
      </c>
      <c r="C977">
        <v>16622.900389999999</v>
      </c>
      <c r="D977">
        <v>16397.460940000001</v>
      </c>
      <c r="E977">
        <v>16446.810549999998</v>
      </c>
      <c r="F977">
        <v>106610000</v>
      </c>
      <c r="G977">
        <v>16446.810549999998</v>
      </c>
      <c r="H977">
        <f t="shared" si="30"/>
        <v>-1.0061420777635255E-2</v>
      </c>
      <c r="I977">
        <f t="shared" si="31"/>
        <v>-1.0061420777635255E-2</v>
      </c>
    </row>
    <row r="978" spans="1:9" x14ac:dyDescent="0.35">
      <c r="A978" s="1">
        <v>41775</v>
      </c>
      <c r="B978">
        <v>16447.320309999999</v>
      </c>
      <c r="C978">
        <v>16498.990229999999</v>
      </c>
      <c r="D978">
        <v>16414.320309999999</v>
      </c>
      <c r="E978">
        <v>16491.310549999998</v>
      </c>
      <c r="F978">
        <v>119330000</v>
      </c>
      <c r="G978">
        <v>16491.310549999998</v>
      </c>
      <c r="H978">
        <f t="shared" si="30"/>
        <v>2.70569177316875E-3</v>
      </c>
      <c r="I978">
        <f t="shared" si="31"/>
        <v>2.70569177316875E-3</v>
      </c>
    </row>
    <row r="979" spans="1:9" x14ac:dyDescent="0.35">
      <c r="A979" s="1">
        <v>41778</v>
      </c>
      <c r="B979">
        <v>16490.349610000001</v>
      </c>
      <c r="C979">
        <v>16526.259770000001</v>
      </c>
      <c r="D979">
        <v>16442.119139999999</v>
      </c>
      <c r="E979">
        <v>16511.859380000002</v>
      </c>
      <c r="F979">
        <v>82180000</v>
      </c>
      <c r="G979">
        <v>16511.859380000002</v>
      </c>
      <c r="H979">
        <f t="shared" si="30"/>
        <v>1.2460398424795514E-3</v>
      </c>
      <c r="I979">
        <f t="shared" si="31"/>
        <v>1.2460398424795514E-3</v>
      </c>
    </row>
    <row r="980" spans="1:9" x14ac:dyDescent="0.35">
      <c r="A980" s="1">
        <v>41779</v>
      </c>
      <c r="B980">
        <v>16511.220700000002</v>
      </c>
      <c r="C980">
        <v>16511.220700000002</v>
      </c>
      <c r="D980">
        <v>16341.29981</v>
      </c>
      <c r="E980">
        <v>16374.309569999999</v>
      </c>
      <c r="F980">
        <v>75150000</v>
      </c>
      <c r="G980">
        <v>16374.309569999999</v>
      </c>
      <c r="H980">
        <f t="shared" si="30"/>
        <v>-8.3303646690820014E-3</v>
      </c>
      <c r="I980">
        <f t="shared" si="31"/>
        <v>-8.3303646690820014E-3</v>
      </c>
    </row>
    <row r="981" spans="1:9" x14ac:dyDescent="0.35">
      <c r="A981" s="1">
        <v>41780</v>
      </c>
      <c r="B981">
        <v>16376.16992</v>
      </c>
      <c r="C981">
        <v>16544.599610000001</v>
      </c>
      <c r="D981">
        <v>16376.16992</v>
      </c>
      <c r="E981">
        <v>16533.060549999998</v>
      </c>
      <c r="F981">
        <v>76730000</v>
      </c>
      <c r="G981">
        <v>16533.060549999998</v>
      </c>
      <c r="H981">
        <f t="shared" si="30"/>
        <v>9.6951251178768877E-3</v>
      </c>
      <c r="I981">
        <f t="shared" si="31"/>
        <v>9.6951251178768877E-3</v>
      </c>
    </row>
    <row r="982" spans="1:9" x14ac:dyDescent="0.35">
      <c r="A982" s="1">
        <v>41781</v>
      </c>
      <c r="B982">
        <v>16532.740229999999</v>
      </c>
      <c r="C982">
        <v>16565.390630000002</v>
      </c>
      <c r="D982">
        <v>16489.609380000002</v>
      </c>
      <c r="E982">
        <v>16543.08008</v>
      </c>
      <c r="F982">
        <v>59250000</v>
      </c>
      <c r="G982">
        <v>16543.08008</v>
      </c>
      <c r="H982">
        <f t="shared" si="30"/>
        <v>6.0602995856090275E-4</v>
      </c>
      <c r="I982">
        <f t="shared" si="31"/>
        <v>6.0602995856090275E-4</v>
      </c>
    </row>
    <row r="983" spans="1:9" x14ac:dyDescent="0.35">
      <c r="A983" s="1">
        <v>41782</v>
      </c>
      <c r="B983">
        <v>16544.490229999999</v>
      </c>
      <c r="C983">
        <v>16613.070309999999</v>
      </c>
      <c r="D983">
        <v>16544.490229999999</v>
      </c>
      <c r="E983">
        <v>16606.269530000001</v>
      </c>
      <c r="F983">
        <v>61340000</v>
      </c>
      <c r="G983">
        <v>16606.269530000001</v>
      </c>
      <c r="H983">
        <f t="shared" si="30"/>
        <v>3.8196907525337733E-3</v>
      </c>
      <c r="I983">
        <f t="shared" si="31"/>
        <v>3.8196907525337733E-3</v>
      </c>
    </row>
    <row r="984" spans="1:9" x14ac:dyDescent="0.35">
      <c r="A984" s="1">
        <v>41786</v>
      </c>
      <c r="B984">
        <v>16607.41992</v>
      </c>
      <c r="C984">
        <v>16688.689450000002</v>
      </c>
      <c r="D984">
        <v>16607.41992</v>
      </c>
      <c r="E984">
        <v>16675.5</v>
      </c>
      <c r="F984">
        <v>80870000</v>
      </c>
      <c r="G984">
        <v>16675.5</v>
      </c>
      <c r="H984">
        <f t="shared" si="30"/>
        <v>4.1689357067781251E-3</v>
      </c>
      <c r="I984">
        <f t="shared" si="31"/>
        <v>4.1689357067781251E-3</v>
      </c>
    </row>
    <row r="985" spans="1:9" x14ac:dyDescent="0.35">
      <c r="A985" s="1">
        <v>41787</v>
      </c>
      <c r="B985">
        <v>16674.980469999999</v>
      </c>
      <c r="C985">
        <v>16674.980469999999</v>
      </c>
      <c r="D985">
        <v>16620.220700000002</v>
      </c>
      <c r="E985">
        <v>16633.179690000001</v>
      </c>
      <c r="F985">
        <v>62480000</v>
      </c>
      <c r="G985">
        <v>16633.179690000001</v>
      </c>
      <c r="H985">
        <f t="shared" si="30"/>
        <v>-2.5378735270306231E-3</v>
      </c>
      <c r="I985">
        <f t="shared" si="31"/>
        <v>-2.5378735270306231E-3</v>
      </c>
    </row>
    <row r="986" spans="1:9" x14ac:dyDescent="0.35">
      <c r="A986" s="1">
        <v>41788</v>
      </c>
      <c r="B986">
        <v>16637.740229999999</v>
      </c>
      <c r="C986">
        <v>16698.740229999999</v>
      </c>
      <c r="D986">
        <v>16620.429690000001</v>
      </c>
      <c r="E986">
        <v>16698.740229999999</v>
      </c>
      <c r="F986">
        <v>55500000</v>
      </c>
      <c r="G986">
        <v>16698.740229999999</v>
      </c>
      <c r="H986">
        <f t="shared" si="30"/>
        <v>3.9415518392682371E-3</v>
      </c>
      <c r="I986">
        <f t="shared" si="31"/>
        <v>3.9415518392682371E-3</v>
      </c>
    </row>
    <row r="987" spans="1:9" x14ac:dyDescent="0.35">
      <c r="A987" s="1">
        <v>41789</v>
      </c>
      <c r="B987">
        <v>16697.33008</v>
      </c>
      <c r="C987">
        <v>16721.220700000002</v>
      </c>
      <c r="D987">
        <v>16648.849610000001</v>
      </c>
      <c r="E987">
        <v>16717.16992</v>
      </c>
      <c r="F987">
        <v>105190000</v>
      </c>
      <c r="G987">
        <v>16717.16992</v>
      </c>
      <c r="H987">
        <f t="shared" si="30"/>
        <v>1.1036575062645217E-3</v>
      </c>
      <c r="I987">
        <f t="shared" si="31"/>
        <v>1.1036575062645217E-3</v>
      </c>
    </row>
    <row r="988" spans="1:9" x14ac:dyDescent="0.35">
      <c r="A988" s="1">
        <v>41792</v>
      </c>
      <c r="B988">
        <v>16716.849610000001</v>
      </c>
      <c r="C988">
        <v>16756.640630000002</v>
      </c>
      <c r="D988">
        <v>16682.070309999999</v>
      </c>
      <c r="E988">
        <v>16743.630860000001</v>
      </c>
      <c r="F988">
        <v>57560000</v>
      </c>
      <c r="G988">
        <v>16743.630860000001</v>
      </c>
      <c r="H988">
        <f t="shared" si="30"/>
        <v>1.5828600251495707E-3</v>
      </c>
      <c r="I988">
        <f t="shared" si="31"/>
        <v>1.5828600251495707E-3</v>
      </c>
    </row>
    <row r="989" spans="1:9" x14ac:dyDescent="0.35">
      <c r="A989" s="1">
        <v>41793</v>
      </c>
      <c r="B989">
        <v>16736.699219999999</v>
      </c>
      <c r="C989">
        <v>16736.699219999999</v>
      </c>
      <c r="D989">
        <v>16690.009770000001</v>
      </c>
      <c r="E989">
        <v>16722.339840000001</v>
      </c>
      <c r="F989">
        <v>67830000</v>
      </c>
      <c r="G989">
        <v>16722.339840000001</v>
      </c>
      <c r="H989">
        <f t="shared" si="30"/>
        <v>-1.2715891898252569E-3</v>
      </c>
      <c r="I989">
        <f t="shared" si="31"/>
        <v>-1.2715891898252569E-3</v>
      </c>
    </row>
    <row r="990" spans="1:9" x14ac:dyDescent="0.35">
      <c r="A990" s="1">
        <v>41794</v>
      </c>
      <c r="B990">
        <v>16720</v>
      </c>
      <c r="C990">
        <v>16742.910159999999</v>
      </c>
      <c r="D990">
        <v>16673.650389999999</v>
      </c>
      <c r="E990">
        <v>16737.529299999998</v>
      </c>
      <c r="F990">
        <v>65570000</v>
      </c>
      <c r="G990">
        <v>16737.529299999998</v>
      </c>
      <c r="H990">
        <f t="shared" si="30"/>
        <v>9.0833341179112051E-4</v>
      </c>
      <c r="I990">
        <f t="shared" si="31"/>
        <v>9.0833341179112051E-4</v>
      </c>
    </row>
    <row r="991" spans="1:9" x14ac:dyDescent="0.35">
      <c r="A991" s="1">
        <v>41795</v>
      </c>
      <c r="B991">
        <v>16739.140630000002</v>
      </c>
      <c r="C991">
        <v>16845.810549999998</v>
      </c>
      <c r="D991">
        <v>16709.949219999999</v>
      </c>
      <c r="E991">
        <v>16836.109380000002</v>
      </c>
      <c r="F991">
        <v>70460000</v>
      </c>
      <c r="G991">
        <v>16836.109380000002</v>
      </c>
      <c r="H991">
        <f t="shared" si="30"/>
        <v>5.8897629532456367E-3</v>
      </c>
      <c r="I991">
        <f t="shared" si="31"/>
        <v>5.8897629532456367E-3</v>
      </c>
    </row>
    <row r="992" spans="1:9" x14ac:dyDescent="0.35">
      <c r="A992" s="1">
        <v>41796</v>
      </c>
      <c r="B992">
        <v>16839.640630000002</v>
      </c>
      <c r="C992">
        <v>16924.279299999998</v>
      </c>
      <c r="D992">
        <v>16839.640630000002</v>
      </c>
      <c r="E992">
        <v>16924.279299999998</v>
      </c>
      <c r="F992">
        <v>80530000</v>
      </c>
      <c r="G992">
        <v>16924.279299999998</v>
      </c>
      <c r="H992">
        <f t="shared" si="30"/>
        <v>5.2369533845352473E-3</v>
      </c>
      <c r="I992">
        <f t="shared" si="31"/>
        <v>5.2369533845352473E-3</v>
      </c>
    </row>
    <row r="993" spans="1:9" x14ac:dyDescent="0.35">
      <c r="A993" s="1">
        <v>41799</v>
      </c>
      <c r="B993">
        <v>16926.08008</v>
      </c>
      <c r="C993">
        <v>16970.16992</v>
      </c>
      <c r="D993">
        <v>16912.91992</v>
      </c>
      <c r="E993">
        <v>16943.099610000001</v>
      </c>
      <c r="F993">
        <v>67130000</v>
      </c>
      <c r="G993">
        <v>16943.099610000001</v>
      </c>
      <c r="H993">
        <f t="shared" si="30"/>
        <v>1.1120302180313694E-3</v>
      </c>
      <c r="I993">
        <f t="shared" si="31"/>
        <v>1.1120302180313694E-3</v>
      </c>
    </row>
    <row r="994" spans="1:9" x14ac:dyDescent="0.35">
      <c r="A994" s="1">
        <v>41800</v>
      </c>
      <c r="B994">
        <v>16940.400389999999</v>
      </c>
      <c r="C994">
        <v>16946.339840000001</v>
      </c>
      <c r="D994">
        <v>16897.439450000002</v>
      </c>
      <c r="E994">
        <v>16945.91992</v>
      </c>
      <c r="F994">
        <v>64560000</v>
      </c>
      <c r="G994">
        <v>16945.91992</v>
      </c>
      <c r="H994">
        <f t="shared" si="30"/>
        <v>1.6645773588762802E-4</v>
      </c>
      <c r="I994">
        <f t="shared" si="31"/>
        <v>1.6645773588762802E-4</v>
      </c>
    </row>
    <row r="995" spans="1:9" x14ac:dyDescent="0.35">
      <c r="A995" s="1">
        <v>41801</v>
      </c>
      <c r="B995">
        <v>16943.160159999999</v>
      </c>
      <c r="C995">
        <v>16943.160159999999</v>
      </c>
      <c r="D995">
        <v>16821.849610000001</v>
      </c>
      <c r="E995">
        <v>16843.880860000001</v>
      </c>
      <c r="F995">
        <v>61860000</v>
      </c>
      <c r="G995">
        <v>16843.880860000001</v>
      </c>
      <c r="H995">
        <f t="shared" si="30"/>
        <v>-6.0214529799335406E-3</v>
      </c>
      <c r="I995">
        <f t="shared" si="31"/>
        <v>-6.0214529799335406E-3</v>
      </c>
    </row>
    <row r="996" spans="1:9" x14ac:dyDescent="0.35">
      <c r="A996" s="1">
        <v>41802</v>
      </c>
      <c r="B996">
        <v>16840.480469999999</v>
      </c>
      <c r="C996">
        <v>16841.570309999999</v>
      </c>
      <c r="D996">
        <v>16703.730469999999</v>
      </c>
      <c r="E996">
        <v>16734.189450000002</v>
      </c>
      <c r="F996">
        <v>72560000</v>
      </c>
      <c r="G996">
        <v>16734.189450000002</v>
      </c>
      <c r="H996">
        <f t="shared" si="30"/>
        <v>-6.5122409088328977E-3</v>
      </c>
      <c r="I996">
        <f t="shared" si="31"/>
        <v>-6.5122409088328977E-3</v>
      </c>
    </row>
    <row r="997" spans="1:9" x14ac:dyDescent="0.35">
      <c r="A997" s="1">
        <v>41803</v>
      </c>
      <c r="B997">
        <v>16734.640630000002</v>
      </c>
      <c r="C997">
        <v>16787.890630000002</v>
      </c>
      <c r="D997">
        <v>16718.599610000001</v>
      </c>
      <c r="E997">
        <v>16775.740229999999</v>
      </c>
      <c r="F997">
        <v>95220000</v>
      </c>
      <c r="G997">
        <v>16775.740229999999</v>
      </c>
      <c r="H997">
        <f t="shared" si="30"/>
        <v>2.4829873071622096E-3</v>
      </c>
      <c r="I997">
        <f t="shared" si="31"/>
        <v>2.4829873071622096E-3</v>
      </c>
    </row>
    <row r="998" spans="1:9" x14ac:dyDescent="0.35">
      <c r="A998" s="1">
        <v>41806</v>
      </c>
      <c r="B998">
        <v>16765.560549999998</v>
      </c>
      <c r="C998">
        <v>16802.140630000002</v>
      </c>
      <c r="D998">
        <v>16722.859380000002</v>
      </c>
      <c r="E998">
        <v>16781.009770000001</v>
      </c>
      <c r="F998">
        <v>77900000</v>
      </c>
      <c r="G998">
        <v>16781.009770000001</v>
      </c>
      <c r="H998">
        <f t="shared" si="30"/>
        <v>3.1411669039662661E-4</v>
      </c>
      <c r="I998">
        <f t="shared" si="31"/>
        <v>3.1411669039662661E-4</v>
      </c>
    </row>
    <row r="999" spans="1:9" x14ac:dyDescent="0.35">
      <c r="A999" s="1">
        <v>41807</v>
      </c>
      <c r="B999">
        <v>16779.210940000001</v>
      </c>
      <c r="C999">
        <v>16823.550780000001</v>
      </c>
      <c r="D999">
        <v>16732.910159999999</v>
      </c>
      <c r="E999">
        <v>16808.490229999999</v>
      </c>
      <c r="F999">
        <v>63530000</v>
      </c>
      <c r="G999">
        <v>16808.490229999999</v>
      </c>
      <c r="H999">
        <f t="shared" si="30"/>
        <v>1.6375927537523182E-3</v>
      </c>
      <c r="I999">
        <f t="shared" si="31"/>
        <v>1.6375927537523182E-3</v>
      </c>
    </row>
    <row r="1000" spans="1:9" x14ac:dyDescent="0.35">
      <c r="A1000" s="1">
        <v>41808</v>
      </c>
      <c r="B1000">
        <v>16806.119139999999</v>
      </c>
      <c r="C1000">
        <v>16911.410159999999</v>
      </c>
      <c r="D1000">
        <v>16755.289059999999</v>
      </c>
      <c r="E1000">
        <v>16906.619139999999</v>
      </c>
      <c r="F1000">
        <v>73720000</v>
      </c>
      <c r="G1000">
        <v>16906.619139999999</v>
      </c>
      <c r="H1000">
        <f t="shared" si="30"/>
        <v>5.8380561643102107E-3</v>
      </c>
      <c r="I1000">
        <f t="shared" si="31"/>
        <v>5.8380561643102107E-3</v>
      </c>
    </row>
    <row r="1001" spans="1:9" x14ac:dyDescent="0.35">
      <c r="A1001" s="1">
        <v>41809</v>
      </c>
      <c r="B1001">
        <v>16909.900389999999</v>
      </c>
      <c r="C1001">
        <v>16923.429690000001</v>
      </c>
      <c r="D1001">
        <v>16858.880860000001</v>
      </c>
      <c r="E1001">
        <v>16921.460940000001</v>
      </c>
      <c r="F1001">
        <v>80220000</v>
      </c>
      <c r="G1001">
        <v>16921.460940000001</v>
      </c>
      <c r="H1001">
        <f t="shared" si="30"/>
        <v>8.7786918703853698E-4</v>
      </c>
      <c r="I1001">
        <f t="shared" si="31"/>
        <v>8.7786918703853698E-4</v>
      </c>
    </row>
    <row r="1002" spans="1:9" x14ac:dyDescent="0.35">
      <c r="A1002" s="1">
        <v>41810</v>
      </c>
      <c r="B1002">
        <v>16920.619139999999</v>
      </c>
      <c r="C1002">
        <v>16978.019530000001</v>
      </c>
      <c r="D1002">
        <v>16920.619139999999</v>
      </c>
      <c r="E1002">
        <v>16947.08008</v>
      </c>
      <c r="F1002">
        <v>247350000</v>
      </c>
      <c r="G1002">
        <v>16947.08008</v>
      </c>
      <c r="H1002">
        <f t="shared" si="30"/>
        <v>1.5140028447212122E-3</v>
      </c>
      <c r="I1002">
        <f t="shared" si="31"/>
        <v>1.5140028447212122E-3</v>
      </c>
    </row>
    <row r="1003" spans="1:9" x14ac:dyDescent="0.35">
      <c r="A1003" s="1">
        <v>41813</v>
      </c>
      <c r="B1003">
        <v>16946.5</v>
      </c>
      <c r="C1003">
        <v>16954.269530000001</v>
      </c>
      <c r="D1003">
        <v>16896.089840000001</v>
      </c>
      <c r="E1003">
        <v>16937.259770000001</v>
      </c>
      <c r="F1003">
        <v>63640000</v>
      </c>
      <c r="G1003">
        <v>16937.259770000001</v>
      </c>
      <c r="H1003">
        <f t="shared" si="30"/>
        <v>-5.7946914475187595E-4</v>
      </c>
      <c r="I1003">
        <f t="shared" si="31"/>
        <v>-5.7946914475187595E-4</v>
      </c>
    </row>
    <row r="1004" spans="1:9" x14ac:dyDescent="0.35">
      <c r="A1004" s="1">
        <v>41814</v>
      </c>
      <c r="B1004">
        <v>16934.619139999999</v>
      </c>
      <c r="C1004">
        <v>16969.699219999999</v>
      </c>
      <c r="D1004">
        <v>16805.230469999999</v>
      </c>
      <c r="E1004">
        <v>16818.130860000001</v>
      </c>
      <c r="F1004">
        <v>80220000</v>
      </c>
      <c r="G1004">
        <v>16818.130860000001</v>
      </c>
      <c r="H1004">
        <f t="shared" si="30"/>
        <v>-7.0335409397809245E-3</v>
      </c>
      <c r="I1004">
        <f t="shared" si="31"/>
        <v>-7.0335409397809245E-3</v>
      </c>
    </row>
    <row r="1005" spans="1:9" x14ac:dyDescent="0.35">
      <c r="A1005" s="1">
        <v>41815</v>
      </c>
      <c r="B1005">
        <v>16817.679690000001</v>
      </c>
      <c r="C1005">
        <v>16883.539059999999</v>
      </c>
      <c r="D1005">
        <v>16799.410159999999</v>
      </c>
      <c r="E1005">
        <v>16867.509770000001</v>
      </c>
      <c r="F1005">
        <v>73920000</v>
      </c>
      <c r="G1005">
        <v>16867.509770000001</v>
      </c>
      <c r="H1005">
        <f t="shared" si="30"/>
        <v>2.936052193376705E-3</v>
      </c>
      <c r="I1005">
        <f t="shared" si="31"/>
        <v>2.936052193376705E-3</v>
      </c>
    </row>
    <row r="1006" spans="1:9" x14ac:dyDescent="0.35">
      <c r="A1006" s="1">
        <v>41816</v>
      </c>
      <c r="B1006">
        <v>16866.810549999998</v>
      </c>
      <c r="C1006">
        <v>16872.519530000001</v>
      </c>
      <c r="D1006">
        <v>16746.089840000001</v>
      </c>
      <c r="E1006">
        <v>16846.130860000001</v>
      </c>
      <c r="F1006">
        <v>63650000</v>
      </c>
      <c r="G1006">
        <v>16846.130860000001</v>
      </c>
      <c r="H1006">
        <f t="shared" si="30"/>
        <v>-1.2674609525362942E-3</v>
      </c>
      <c r="I1006">
        <f t="shared" si="31"/>
        <v>-1.2674609525362942E-3</v>
      </c>
    </row>
    <row r="1007" spans="1:9" x14ac:dyDescent="0.35">
      <c r="A1007" s="1">
        <v>41817</v>
      </c>
      <c r="B1007">
        <v>16846.900389999999</v>
      </c>
      <c r="C1007">
        <v>16862.730469999999</v>
      </c>
      <c r="D1007">
        <v>16773.839840000001</v>
      </c>
      <c r="E1007">
        <v>16851.839840000001</v>
      </c>
      <c r="F1007">
        <v>137690000</v>
      </c>
      <c r="G1007">
        <v>16851.839840000001</v>
      </c>
      <c r="H1007">
        <f t="shared" si="30"/>
        <v>3.3888968615072412E-4</v>
      </c>
      <c r="I1007">
        <f t="shared" si="31"/>
        <v>3.3888968615072412E-4</v>
      </c>
    </row>
    <row r="1008" spans="1:9" x14ac:dyDescent="0.35">
      <c r="A1008" s="1">
        <v>41820</v>
      </c>
      <c r="B1008">
        <v>16852.490229999999</v>
      </c>
      <c r="C1008">
        <v>16871.269530000001</v>
      </c>
      <c r="D1008">
        <v>16801.939450000002</v>
      </c>
      <c r="E1008">
        <v>16826.599610000001</v>
      </c>
      <c r="F1008">
        <v>90360000</v>
      </c>
      <c r="G1008">
        <v>16826.599610000001</v>
      </c>
      <c r="H1008">
        <f t="shared" si="30"/>
        <v>-1.4977729577092531E-3</v>
      </c>
      <c r="I1008">
        <f t="shared" si="31"/>
        <v>-1.4977729577092531E-3</v>
      </c>
    </row>
    <row r="1009" spans="1:9" x14ac:dyDescent="0.35">
      <c r="A1009" s="1">
        <v>41821</v>
      </c>
      <c r="B1009">
        <v>16828.529299999998</v>
      </c>
      <c r="C1009">
        <v>16998.699219999999</v>
      </c>
      <c r="D1009">
        <v>16828.529299999998</v>
      </c>
      <c r="E1009">
        <v>16956.070309999999</v>
      </c>
      <c r="F1009">
        <v>74050000</v>
      </c>
      <c r="G1009">
        <v>16956.070309999999</v>
      </c>
      <c r="H1009">
        <f t="shared" si="30"/>
        <v>7.6944066537991407E-3</v>
      </c>
      <c r="I1009">
        <f t="shared" si="31"/>
        <v>7.6944066537991407E-3</v>
      </c>
    </row>
    <row r="1010" spans="1:9" x14ac:dyDescent="0.35">
      <c r="A1010" s="1">
        <v>41822</v>
      </c>
      <c r="B1010">
        <v>16949.710940000001</v>
      </c>
      <c r="C1010">
        <v>16986.630860000001</v>
      </c>
      <c r="D1010">
        <v>16949.710940000001</v>
      </c>
      <c r="E1010">
        <v>16976.240229999999</v>
      </c>
      <c r="F1010">
        <v>57840000</v>
      </c>
      <c r="G1010">
        <v>16976.240229999999</v>
      </c>
      <c r="H1010">
        <f t="shared" si="30"/>
        <v>1.189539771376442E-3</v>
      </c>
      <c r="I1010">
        <f t="shared" si="31"/>
        <v>1.189539771376442E-3</v>
      </c>
    </row>
    <row r="1011" spans="1:9" x14ac:dyDescent="0.35">
      <c r="A1011" s="1">
        <v>41823</v>
      </c>
      <c r="B1011">
        <v>16979</v>
      </c>
      <c r="C1011">
        <v>17074.650389999999</v>
      </c>
      <c r="D1011">
        <v>16979</v>
      </c>
      <c r="E1011">
        <v>17068.259770000001</v>
      </c>
      <c r="F1011">
        <v>66800000</v>
      </c>
      <c r="G1011">
        <v>17068.259770000001</v>
      </c>
      <c r="H1011">
        <f t="shared" si="30"/>
        <v>5.4204899761836813E-3</v>
      </c>
      <c r="I1011">
        <f t="shared" si="31"/>
        <v>5.4204899761836813E-3</v>
      </c>
    </row>
    <row r="1012" spans="1:9" x14ac:dyDescent="0.35">
      <c r="A1012" s="1">
        <v>41827</v>
      </c>
      <c r="B1012">
        <v>17063.83008</v>
      </c>
      <c r="C1012">
        <v>17063.83008</v>
      </c>
      <c r="D1012">
        <v>16992.449219999999</v>
      </c>
      <c r="E1012">
        <v>17024.210940000001</v>
      </c>
      <c r="F1012">
        <v>61480000</v>
      </c>
      <c r="G1012">
        <v>17024.210940000001</v>
      </c>
      <c r="H1012">
        <f t="shared" si="30"/>
        <v>-2.5807452308302735E-3</v>
      </c>
      <c r="I1012">
        <f t="shared" si="31"/>
        <v>-2.5807452308302735E-3</v>
      </c>
    </row>
    <row r="1013" spans="1:9" x14ac:dyDescent="0.35">
      <c r="A1013" s="1">
        <v>41828</v>
      </c>
      <c r="B1013">
        <v>17022.089840000001</v>
      </c>
      <c r="C1013">
        <v>17022.089840000001</v>
      </c>
      <c r="D1013">
        <v>16874.789059999999</v>
      </c>
      <c r="E1013">
        <v>16906.619139999999</v>
      </c>
      <c r="F1013">
        <v>75250000</v>
      </c>
      <c r="G1013">
        <v>16906.619139999999</v>
      </c>
      <c r="H1013">
        <f t="shared" si="30"/>
        <v>-6.9073274769938893E-3</v>
      </c>
      <c r="I1013">
        <f t="shared" si="31"/>
        <v>-6.9073274769938893E-3</v>
      </c>
    </row>
    <row r="1014" spans="1:9" x14ac:dyDescent="0.35">
      <c r="A1014" s="1">
        <v>41829</v>
      </c>
      <c r="B1014">
        <v>16916.83008</v>
      </c>
      <c r="C1014">
        <v>16998.949219999999</v>
      </c>
      <c r="D1014">
        <v>16913.810549999998</v>
      </c>
      <c r="E1014">
        <v>16985.609380000002</v>
      </c>
      <c r="F1014">
        <v>67120000</v>
      </c>
      <c r="G1014">
        <v>16985.609380000002</v>
      </c>
      <c r="H1014">
        <f t="shared" si="30"/>
        <v>4.6721487806581545E-3</v>
      </c>
      <c r="I1014">
        <f t="shared" si="31"/>
        <v>4.6721487806581545E-3</v>
      </c>
    </row>
    <row r="1015" spans="1:9" x14ac:dyDescent="0.35">
      <c r="A1015" s="1">
        <v>41830</v>
      </c>
      <c r="B1015">
        <v>16980.349610000001</v>
      </c>
      <c r="C1015">
        <v>16980.349610000001</v>
      </c>
      <c r="D1015">
        <v>16805.380860000001</v>
      </c>
      <c r="E1015">
        <v>16915.070309999999</v>
      </c>
      <c r="F1015">
        <v>67510000</v>
      </c>
      <c r="G1015">
        <v>16915.070309999999</v>
      </c>
      <c r="H1015">
        <f t="shared" si="30"/>
        <v>-4.1528724947048398E-3</v>
      </c>
      <c r="I1015">
        <f t="shared" si="31"/>
        <v>-4.1528724947048398E-3</v>
      </c>
    </row>
    <row r="1016" spans="1:9" x14ac:dyDescent="0.35">
      <c r="A1016" s="1">
        <v>41831</v>
      </c>
      <c r="B1016">
        <v>16918.310549999998</v>
      </c>
      <c r="C1016">
        <v>16949.460940000001</v>
      </c>
      <c r="D1016">
        <v>16860.300780000001</v>
      </c>
      <c r="E1016">
        <v>16943.810549999998</v>
      </c>
      <c r="F1016">
        <v>61000000</v>
      </c>
      <c r="G1016">
        <v>16943.810549999998</v>
      </c>
      <c r="H1016">
        <f t="shared" si="30"/>
        <v>1.6990907795995545E-3</v>
      </c>
      <c r="I1016">
        <f t="shared" si="31"/>
        <v>1.6990907795995545E-3</v>
      </c>
    </row>
    <row r="1017" spans="1:9" x14ac:dyDescent="0.35">
      <c r="A1017" s="1">
        <v>41834</v>
      </c>
      <c r="B1017">
        <v>16950.929690000001</v>
      </c>
      <c r="C1017">
        <v>17088.429690000001</v>
      </c>
      <c r="D1017">
        <v>16950.929690000001</v>
      </c>
      <c r="E1017">
        <v>17055.41992</v>
      </c>
      <c r="F1017">
        <v>60570000</v>
      </c>
      <c r="G1017">
        <v>17055.41992</v>
      </c>
      <c r="H1017">
        <f t="shared" si="30"/>
        <v>6.5870289136348943E-3</v>
      </c>
      <c r="I1017">
        <f t="shared" si="31"/>
        <v>6.5870289136348943E-3</v>
      </c>
    </row>
    <row r="1018" spans="1:9" x14ac:dyDescent="0.35">
      <c r="A1018" s="1">
        <v>41835</v>
      </c>
      <c r="B1018">
        <v>17055.029299999998</v>
      </c>
      <c r="C1018">
        <v>17120.339840000001</v>
      </c>
      <c r="D1018">
        <v>17006.390630000002</v>
      </c>
      <c r="E1018">
        <v>17060.679690000001</v>
      </c>
      <c r="F1018">
        <v>101730000</v>
      </c>
      <c r="G1018">
        <v>17060.679690000001</v>
      </c>
      <c r="H1018">
        <f t="shared" si="30"/>
        <v>3.0839287596975046E-4</v>
      </c>
      <c r="I1018">
        <f t="shared" si="31"/>
        <v>3.0839287596975046E-4</v>
      </c>
    </row>
    <row r="1019" spans="1:9" x14ac:dyDescent="0.35">
      <c r="A1019" s="1">
        <v>41836</v>
      </c>
      <c r="B1019">
        <v>17061.910159999999</v>
      </c>
      <c r="C1019">
        <v>17139.349610000001</v>
      </c>
      <c r="D1019">
        <v>17061.910159999999</v>
      </c>
      <c r="E1019">
        <v>17138.199219999999</v>
      </c>
      <c r="F1019">
        <v>111500000</v>
      </c>
      <c r="G1019">
        <v>17138.199219999999</v>
      </c>
      <c r="H1019">
        <f t="shared" si="30"/>
        <v>4.5437539071456392E-3</v>
      </c>
      <c r="I1019">
        <f t="shared" si="31"/>
        <v>4.5437539071456392E-3</v>
      </c>
    </row>
    <row r="1020" spans="1:9" x14ac:dyDescent="0.35">
      <c r="A1020" s="1">
        <v>41837</v>
      </c>
      <c r="B1020">
        <v>17133.449219999999</v>
      </c>
      <c r="C1020">
        <v>17151.560549999998</v>
      </c>
      <c r="D1020">
        <v>16966.189450000002</v>
      </c>
      <c r="E1020">
        <v>16976.810549999998</v>
      </c>
      <c r="F1020">
        <v>99240000</v>
      </c>
      <c r="G1020">
        <v>16976.810549999998</v>
      </c>
      <c r="H1020">
        <f t="shared" si="30"/>
        <v>-9.4168977690294517E-3</v>
      </c>
      <c r="I1020">
        <f t="shared" si="31"/>
        <v>-9.4168977690294517E-3</v>
      </c>
    </row>
    <row r="1021" spans="1:9" x14ac:dyDescent="0.35">
      <c r="A1021" s="1">
        <v>41838</v>
      </c>
      <c r="B1021">
        <v>16978.160159999999</v>
      </c>
      <c r="C1021">
        <v>17113.509770000001</v>
      </c>
      <c r="D1021">
        <v>16977.519530000001</v>
      </c>
      <c r="E1021">
        <v>17100.179690000001</v>
      </c>
      <c r="F1021">
        <v>112530000</v>
      </c>
      <c r="G1021">
        <v>17100.179690000001</v>
      </c>
      <c r="H1021">
        <f t="shared" si="30"/>
        <v>7.2669209352755918E-3</v>
      </c>
      <c r="I1021">
        <f t="shared" si="31"/>
        <v>7.2669209352755918E-3</v>
      </c>
    </row>
    <row r="1022" spans="1:9" x14ac:dyDescent="0.35">
      <c r="A1022" s="1">
        <v>41841</v>
      </c>
      <c r="B1022">
        <v>17095.109380000002</v>
      </c>
      <c r="C1022">
        <v>17095.109380000002</v>
      </c>
      <c r="D1022">
        <v>16974.339840000001</v>
      </c>
      <c r="E1022">
        <v>17051.730469999999</v>
      </c>
      <c r="F1022">
        <v>67590000</v>
      </c>
      <c r="G1022">
        <v>17051.730469999999</v>
      </c>
      <c r="H1022">
        <f t="shared" si="30"/>
        <v>-2.8332579468936703E-3</v>
      </c>
      <c r="I1022">
        <f t="shared" si="31"/>
        <v>-2.8332579468936703E-3</v>
      </c>
    </row>
    <row r="1023" spans="1:9" x14ac:dyDescent="0.35">
      <c r="A1023" s="1">
        <v>41842</v>
      </c>
      <c r="B1023">
        <v>17054.970700000002</v>
      </c>
      <c r="C1023">
        <v>17133.429690000001</v>
      </c>
      <c r="D1023">
        <v>17040.130860000001</v>
      </c>
      <c r="E1023">
        <v>17113.539059999999</v>
      </c>
      <c r="F1023">
        <v>77960000</v>
      </c>
      <c r="G1023">
        <v>17113.539059999999</v>
      </c>
      <c r="H1023">
        <f t="shared" si="30"/>
        <v>3.6247693516352278E-3</v>
      </c>
      <c r="I1023">
        <f t="shared" si="31"/>
        <v>3.6247693516352278E-3</v>
      </c>
    </row>
    <row r="1024" spans="1:9" x14ac:dyDescent="0.35">
      <c r="A1024" s="1">
        <v>41843</v>
      </c>
      <c r="B1024">
        <v>17117.009770000001</v>
      </c>
      <c r="C1024">
        <v>17121.050780000001</v>
      </c>
      <c r="D1024">
        <v>17058.050780000001</v>
      </c>
      <c r="E1024">
        <v>17086.630860000001</v>
      </c>
      <c r="F1024">
        <v>73440000</v>
      </c>
      <c r="G1024">
        <v>17086.630860000001</v>
      </c>
      <c r="H1024">
        <f t="shared" si="30"/>
        <v>-1.5723340394793847E-3</v>
      </c>
      <c r="I1024">
        <f t="shared" si="31"/>
        <v>-1.5723340394793847E-3</v>
      </c>
    </row>
    <row r="1025" spans="1:9" x14ac:dyDescent="0.35">
      <c r="A1025" s="1">
        <v>41844</v>
      </c>
      <c r="B1025">
        <v>17092.019530000001</v>
      </c>
      <c r="C1025">
        <v>17119.83008</v>
      </c>
      <c r="D1025">
        <v>17061.070309999999</v>
      </c>
      <c r="E1025">
        <v>17083.800780000001</v>
      </c>
      <c r="F1025">
        <v>66390000</v>
      </c>
      <c r="G1025">
        <v>17083.800780000001</v>
      </c>
      <c r="H1025">
        <f t="shared" si="30"/>
        <v>-1.6563124838290825E-4</v>
      </c>
      <c r="I1025">
        <f t="shared" si="31"/>
        <v>-1.6563124838290825E-4</v>
      </c>
    </row>
    <row r="1026" spans="1:9" x14ac:dyDescent="0.35">
      <c r="A1026" s="1">
        <v>41845</v>
      </c>
      <c r="B1026">
        <v>17079.5</v>
      </c>
      <c r="C1026">
        <v>17082.33008</v>
      </c>
      <c r="D1026">
        <v>16915.650389999999</v>
      </c>
      <c r="E1026">
        <v>16960.570309999999</v>
      </c>
      <c r="F1026">
        <v>67290000</v>
      </c>
      <c r="G1026">
        <v>16960.570309999999</v>
      </c>
      <c r="H1026">
        <f t="shared" si="30"/>
        <v>-7.2132935514132258E-3</v>
      </c>
      <c r="I1026">
        <f t="shared" si="31"/>
        <v>-7.2132935514132258E-3</v>
      </c>
    </row>
    <row r="1027" spans="1:9" x14ac:dyDescent="0.35">
      <c r="A1027" s="1">
        <v>41848</v>
      </c>
      <c r="B1027">
        <v>16956.910159999999</v>
      </c>
      <c r="C1027">
        <v>17001.380860000001</v>
      </c>
      <c r="D1027">
        <v>16877.720700000002</v>
      </c>
      <c r="E1027">
        <v>16982.589840000001</v>
      </c>
      <c r="F1027">
        <v>66190000</v>
      </c>
      <c r="G1027">
        <v>16982.589840000001</v>
      </c>
      <c r="H1027">
        <f t="shared" si="30"/>
        <v>1.2982776874559826E-3</v>
      </c>
      <c r="I1027">
        <f t="shared" si="31"/>
        <v>1.2982776874559826E-3</v>
      </c>
    </row>
    <row r="1028" spans="1:9" x14ac:dyDescent="0.35">
      <c r="A1028" s="1">
        <v>41849</v>
      </c>
      <c r="B1028">
        <v>16984.33008</v>
      </c>
      <c r="C1028">
        <v>17056.460940000001</v>
      </c>
      <c r="D1028">
        <v>16912.109380000002</v>
      </c>
      <c r="E1028">
        <v>16912.109380000002</v>
      </c>
      <c r="F1028">
        <v>75980000</v>
      </c>
      <c r="G1028">
        <v>16912.109380000002</v>
      </c>
      <c r="H1028">
        <f t="shared" ref="H1028:H1091" si="32">(E1028-E1027)/E1027</f>
        <v>-4.1501597026145252E-3</v>
      </c>
      <c r="I1028">
        <f t="shared" ref="I1028:I1091" si="33">(G1028-G1027)/G1027</f>
        <v>-4.1501597026145252E-3</v>
      </c>
    </row>
    <row r="1029" spans="1:9" x14ac:dyDescent="0.35">
      <c r="A1029" s="1">
        <v>41850</v>
      </c>
      <c r="B1029">
        <v>16920.109380000002</v>
      </c>
      <c r="C1029">
        <v>16983.939450000002</v>
      </c>
      <c r="D1029">
        <v>16817.160159999999</v>
      </c>
      <c r="E1029">
        <v>16880.359380000002</v>
      </c>
      <c r="F1029">
        <v>77750000</v>
      </c>
      <c r="G1029">
        <v>16880.359380000002</v>
      </c>
      <c r="H1029">
        <f t="shared" si="32"/>
        <v>-1.8773530425215353E-3</v>
      </c>
      <c r="I1029">
        <f t="shared" si="33"/>
        <v>-1.8773530425215353E-3</v>
      </c>
    </row>
    <row r="1030" spans="1:9" x14ac:dyDescent="0.35">
      <c r="A1030" s="1">
        <v>41851</v>
      </c>
      <c r="B1030">
        <v>16869.630860000001</v>
      </c>
      <c r="C1030">
        <v>16869.630860000001</v>
      </c>
      <c r="D1030">
        <v>16563.300780000001</v>
      </c>
      <c r="E1030">
        <v>16563.300780000001</v>
      </c>
      <c r="F1030">
        <v>101670000</v>
      </c>
      <c r="G1030">
        <v>16563.300780000001</v>
      </c>
      <c r="H1030">
        <f t="shared" si="32"/>
        <v>-1.8782692528196653E-2</v>
      </c>
      <c r="I1030">
        <f t="shared" si="33"/>
        <v>-1.8782692528196653E-2</v>
      </c>
    </row>
    <row r="1031" spans="1:9" x14ac:dyDescent="0.35">
      <c r="A1031" s="1">
        <v>41852</v>
      </c>
      <c r="B1031">
        <v>16561.699219999999</v>
      </c>
      <c r="C1031">
        <v>16584.75</v>
      </c>
      <c r="D1031">
        <v>16437.070309999999</v>
      </c>
      <c r="E1031">
        <v>16493.369139999999</v>
      </c>
      <c r="F1031">
        <v>84860000</v>
      </c>
      <c r="G1031">
        <v>16493.369139999999</v>
      </c>
      <c r="H1031">
        <f t="shared" si="32"/>
        <v>-4.2220835646747529E-3</v>
      </c>
      <c r="I1031">
        <f t="shared" si="33"/>
        <v>-4.2220835646747529E-3</v>
      </c>
    </row>
    <row r="1032" spans="1:9" x14ac:dyDescent="0.35">
      <c r="A1032" s="1">
        <v>41855</v>
      </c>
      <c r="B1032">
        <v>16493.720700000002</v>
      </c>
      <c r="C1032">
        <v>16596.220700000002</v>
      </c>
      <c r="D1032">
        <v>16447.199219999999</v>
      </c>
      <c r="E1032">
        <v>16569.279299999998</v>
      </c>
      <c r="F1032">
        <v>76260000</v>
      </c>
      <c r="G1032">
        <v>16569.279299999998</v>
      </c>
      <c r="H1032">
        <f t="shared" si="32"/>
        <v>4.6024653517213075E-3</v>
      </c>
      <c r="I1032">
        <f t="shared" si="33"/>
        <v>4.6024653517213075E-3</v>
      </c>
    </row>
    <row r="1033" spans="1:9" x14ac:dyDescent="0.35">
      <c r="A1033" s="1">
        <v>41856</v>
      </c>
      <c r="B1033">
        <v>16559.970700000002</v>
      </c>
      <c r="C1033">
        <v>16559.970700000002</v>
      </c>
      <c r="D1033">
        <v>16369.54981</v>
      </c>
      <c r="E1033">
        <v>16429.470700000002</v>
      </c>
      <c r="F1033">
        <v>76630000</v>
      </c>
      <c r="G1033">
        <v>16429.470700000002</v>
      </c>
      <c r="H1033">
        <f t="shared" si="32"/>
        <v>-8.4378202255300672E-3</v>
      </c>
      <c r="I1033">
        <f t="shared" si="33"/>
        <v>-8.4378202255300672E-3</v>
      </c>
    </row>
    <row r="1034" spans="1:9" x14ac:dyDescent="0.35">
      <c r="A1034" s="1">
        <v>41857</v>
      </c>
      <c r="B1034">
        <v>16425.099610000001</v>
      </c>
      <c r="C1034">
        <v>16490.699219999999</v>
      </c>
      <c r="D1034">
        <v>16372.320309999999</v>
      </c>
      <c r="E1034">
        <v>16443.339840000001</v>
      </c>
      <c r="F1034">
        <v>78600000</v>
      </c>
      <c r="G1034">
        <v>16443.339840000001</v>
      </c>
      <c r="H1034">
        <f t="shared" si="32"/>
        <v>8.4416231376211511E-4</v>
      </c>
      <c r="I1034">
        <f t="shared" si="33"/>
        <v>8.4416231376211511E-4</v>
      </c>
    </row>
    <row r="1035" spans="1:9" x14ac:dyDescent="0.35">
      <c r="A1035" s="1">
        <v>41858</v>
      </c>
      <c r="B1035">
        <v>16448.289059999999</v>
      </c>
      <c r="C1035">
        <v>16504.349610000001</v>
      </c>
      <c r="D1035">
        <v>16333.780269999999</v>
      </c>
      <c r="E1035">
        <v>16368.26953</v>
      </c>
      <c r="F1035">
        <v>80430000</v>
      </c>
      <c r="G1035">
        <v>16368.26953</v>
      </c>
      <c r="H1035">
        <f t="shared" si="32"/>
        <v>-4.5653930850097285E-3</v>
      </c>
      <c r="I1035">
        <f t="shared" si="33"/>
        <v>-4.5653930850097285E-3</v>
      </c>
    </row>
    <row r="1036" spans="1:9" x14ac:dyDescent="0.35">
      <c r="A1036" s="1">
        <v>41859</v>
      </c>
      <c r="B1036">
        <v>16369.679690000001</v>
      </c>
      <c r="C1036">
        <v>16556.589840000001</v>
      </c>
      <c r="D1036">
        <v>16364.219730000001</v>
      </c>
      <c r="E1036">
        <v>16553.929690000001</v>
      </c>
      <c r="F1036">
        <v>82420000</v>
      </c>
      <c r="G1036">
        <v>16553.929690000001</v>
      </c>
      <c r="H1036">
        <f t="shared" si="32"/>
        <v>1.1342687121550673E-2</v>
      </c>
      <c r="I1036">
        <f t="shared" si="33"/>
        <v>1.1342687121550673E-2</v>
      </c>
    </row>
    <row r="1037" spans="1:9" x14ac:dyDescent="0.35">
      <c r="A1037" s="1">
        <v>41862</v>
      </c>
      <c r="B1037">
        <v>16557.269530000001</v>
      </c>
      <c r="C1037">
        <v>16627.990229999999</v>
      </c>
      <c r="D1037">
        <v>16557.269530000001</v>
      </c>
      <c r="E1037">
        <v>16569.980469999999</v>
      </c>
      <c r="F1037">
        <v>65560000</v>
      </c>
      <c r="G1037">
        <v>16569.980469999999</v>
      </c>
      <c r="H1037">
        <f t="shared" si="32"/>
        <v>9.6960542303703337E-4</v>
      </c>
      <c r="I1037">
        <f t="shared" si="33"/>
        <v>9.6960542303703337E-4</v>
      </c>
    </row>
    <row r="1038" spans="1:9" x14ac:dyDescent="0.35">
      <c r="A1038" s="1">
        <v>41863</v>
      </c>
      <c r="B1038">
        <v>16565.550780000001</v>
      </c>
      <c r="C1038">
        <v>16589.310549999998</v>
      </c>
      <c r="D1038">
        <v>16518.060549999998</v>
      </c>
      <c r="E1038">
        <v>16560.539059999999</v>
      </c>
      <c r="F1038">
        <v>62770000</v>
      </c>
      <c r="G1038">
        <v>16560.539059999999</v>
      </c>
      <c r="H1038">
        <f t="shared" si="32"/>
        <v>-5.6979004996977228E-4</v>
      </c>
      <c r="I1038">
        <f t="shared" si="33"/>
        <v>-5.6979004996977228E-4</v>
      </c>
    </row>
    <row r="1039" spans="1:9" x14ac:dyDescent="0.35">
      <c r="A1039" s="1">
        <v>41864</v>
      </c>
      <c r="B1039">
        <v>16567.539059999999</v>
      </c>
      <c r="C1039">
        <v>16670.289059999999</v>
      </c>
      <c r="D1039">
        <v>16567.539059999999</v>
      </c>
      <c r="E1039">
        <v>16651.800780000001</v>
      </c>
      <c r="F1039">
        <v>66020000</v>
      </c>
      <c r="G1039">
        <v>16651.800780000001</v>
      </c>
      <c r="H1039">
        <f t="shared" si="32"/>
        <v>5.510794042956851E-3</v>
      </c>
      <c r="I1039">
        <f t="shared" si="33"/>
        <v>5.510794042956851E-3</v>
      </c>
    </row>
    <row r="1040" spans="1:9" x14ac:dyDescent="0.35">
      <c r="A1040" s="1">
        <v>41865</v>
      </c>
      <c r="B1040">
        <v>16657.320309999999</v>
      </c>
      <c r="C1040">
        <v>16714.220700000002</v>
      </c>
      <c r="D1040">
        <v>16651.66992</v>
      </c>
      <c r="E1040">
        <v>16713.58008</v>
      </c>
      <c r="F1040">
        <v>62370000</v>
      </c>
      <c r="G1040">
        <v>16713.58008</v>
      </c>
      <c r="H1040">
        <f t="shared" si="32"/>
        <v>3.7100672063167888E-3</v>
      </c>
      <c r="I1040">
        <f t="shared" si="33"/>
        <v>3.7100672063167888E-3</v>
      </c>
    </row>
    <row r="1041" spans="1:9" x14ac:dyDescent="0.35">
      <c r="A1041" s="1">
        <v>41866</v>
      </c>
      <c r="B1041">
        <v>16717.009770000001</v>
      </c>
      <c r="C1041">
        <v>16775.269530000001</v>
      </c>
      <c r="D1041">
        <v>16575.41992</v>
      </c>
      <c r="E1041">
        <v>16662.910159999999</v>
      </c>
      <c r="F1041">
        <v>109180000</v>
      </c>
      <c r="G1041">
        <v>16662.910159999999</v>
      </c>
      <c r="H1041">
        <f t="shared" si="32"/>
        <v>-3.0316616641956626E-3</v>
      </c>
      <c r="I1041">
        <f t="shared" si="33"/>
        <v>-3.0316616641956626E-3</v>
      </c>
    </row>
    <row r="1042" spans="1:9" x14ac:dyDescent="0.35">
      <c r="A1042" s="1">
        <v>41869</v>
      </c>
      <c r="B1042">
        <v>16664.449219999999</v>
      </c>
      <c r="C1042">
        <v>16840.279299999998</v>
      </c>
      <c r="D1042">
        <v>16664.449219999999</v>
      </c>
      <c r="E1042">
        <v>16838.740229999999</v>
      </c>
      <c r="F1042">
        <v>75670000</v>
      </c>
      <c r="G1042">
        <v>16838.740229999999</v>
      </c>
      <c r="H1042">
        <f t="shared" si="32"/>
        <v>1.0552182560648217E-2</v>
      </c>
      <c r="I1042">
        <f t="shared" si="33"/>
        <v>1.0552182560648217E-2</v>
      </c>
    </row>
    <row r="1043" spans="1:9" x14ac:dyDescent="0.35">
      <c r="A1043" s="1">
        <v>41870</v>
      </c>
      <c r="B1043">
        <v>16839.060549999998</v>
      </c>
      <c r="C1043">
        <v>16929.130860000001</v>
      </c>
      <c r="D1043">
        <v>16839.060549999998</v>
      </c>
      <c r="E1043">
        <v>16919.589840000001</v>
      </c>
      <c r="F1043">
        <v>67220000</v>
      </c>
      <c r="G1043">
        <v>16919.589840000001</v>
      </c>
      <c r="H1043">
        <f t="shared" si="32"/>
        <v>4.8014049088992402E-3</v>
      </c>
      <c r="I1043">
        <f t="shared" si="33"/>
        <v>4.8014049088992402E-3</v>
      </c>
    </row>
    <row r="1044" spans="1:9" x14ac:dyDescent="0.35">
      <c r="A1044" s="1">
        <v>41871</v>
      </c>
      <c r="B1044">
        <v>16910.029299999998</v>
      </c>
      <c r="C1044">
        <v>16994.890630000002</v>
      </c>
      <c r="D1044">
        <v>16896.550780000001</v>
      </c>
      <c r="E1044">
        <v>16979.130860000001</v>
      </c>
      <c r="F1044">
        <v>61960000</v>
      </c>
      <c r="G1044">
        <v>16979.130860000001</v>
      </c>
      <c r="H1044">
        <f t="shared" si="32"/>
        <v>3.5190581192008712E-3</v>
      </c>
      <c r="I1044">
        <f t="shared" si="33"/>
        <v>3.5190581192008712E-3</v>
      </c>
    </row>
    <row r="1045" spans="1:9" x14ac:dyDescent="0.35">
      <c r="A1045" s="1">
        <v>41872</v>
      </c>
      <c r="B1045">
        <v>16983.880860000001</v>
      </c>
      <c r="C1045">
        <v>17074.589840000001</v>
      </c>
      <c r="D1045">
        <v>16983.880860000001</v>
      </c>
      <c r="E1045">
        <v>17039.490229999999</v>
      </c>
      <c r="F1045">
        <v>65160000</v>
      </c>
      <c r="G1045">
        <v>17039.490229999999</v>
      </c>
      <c r="H1045">
        <f t="shared" si="32"/>
        <v>3.5549151777959915E-3</v>
      </c>
      <c r="I1045">
        <f t="shared" si="33"/>
        <v>3.5549151777959915E-3</v>
      </c>
    </row>
    <row r="1046" spans="1:9" x14ac:dyDescent="0.35">
      <c r="A1046" s="1">
        <v>41873</v>
      </c>
      <c r="B1046">
        <v>17038.269530000001</v>
      </c>
      <c r="C1046">
        <v>17064.279299999998</v>
      </c>
      <c r="D1046">
        <v>16984.519530000001</v>
      </c>
      <c r="E1046">
        <v>17001.220700000002</v>
      </c>
      <c r="F1046">
        <v>64330000</v>
      </c>
      <c r="G1046">
        <v>17001.220700000002</v>
      </c>
      <c r="H1046">
        <f t="shared" si="32"/>
        <v>-2.2459316260893657E-3</v>
      </c>
      <c r="I1046">
        <f t="shared" si="33"/>
        <v>-2.2459316260893657E-3</v>
      </c>
    </row>
    <row r="1047" spans="1:9" x14ac:dyDescent="0.35">
      <c r="A1047" s="1">
        <v>41876</v>
      </c>
      <c r="B1047">
        <v>17011.810549999998</v>
      </c>
      <c r="C1047">
        <v>17124.740229999999</v>
      </c>
      <c r="D1047">
        <v>17011.810549999998</v>
      </c>
      <c r="E1047">
        <v>17076.869139999999</v>
      </c>
      <c r="F1047">
        <v>57400000</v>
      </c>
      <c r="G1047">
        <v>17076.869139999999</v>
      </c>
      <c r="H1047">
        <f t="shared" si="32"/>
        <v>4.4495887286491844E-3</v>
      </c>
      <c r="I1047">
        <f t="shared" si="33"/>
        <v>4.4495887286491844E-3</v>
      </c>
    </row>
    <row r="1048" spans="1:9" x14ac:dyDescent="0.35">
      <c r="A1048" s="1">
        <v>41877</v>
      </c>
      <c r="B1048">
        <v>17079.570309999999</v>
      </c>
      <c r="C1048">
        <v>17153.800780000001</v>
      </c>
      <c r="D1048">
        <v>17079.570309999999</v>
      </c>
      <c r="E1048">
        <v>17106.699219999999</v>
      </c>
      <c r="F1048">
        <v>50710000</v>
      </c>
      <c r="G1048">
        <v>17106.699219999999</v>
      </c>
      <c r="H1048">
        <f t="shared" si="32"/>
        <v>1.7468120037371047E-3</v>
      </c>
      <c r="I1048">
        <f t="shared" si="33"/>
        <v>1.7468120037371047E-3</v>
      </c>
    </row>
    <row r="1049" spans="1:9" x14ac:dyDescent="0.35">
      <c r="A1049" s="1">
        <v>41878</v>
      </c>
      <c r="B1049">
        <v>17111.029299999998</v>
      </c>
      <c r="C1049">
        <v>17134.599610000001</v>
      </c>
      <c r="D1049">
        <v>17090.609380000002</v>
      </c>
      <c r="E1049">
        <v>17122.009770000001</v>
      </c>
      <c r="F1049">
        <v>61690000</v>
      </c>
      <c r="G1049">
        <v>17122.009770000001</v>
      </c>
      <c r="H1049">
        <f t="shared" si="32"/>
        <v>8.9500316823843524E-4</v>
      </c>
      <c r="I1049">
        <f t="shared" si="33"/>
        <v>8.9500316823843524E-4</v>
      </c>
    </row>
    <row r="1050" spans="1:9" x14ac:dyDescent="0.35">
      <c r="A1050" s="1">
        <v>41879</v>
      </c>
      <c r="B1050">
        <v>17119.060549999998</v>
      </c>
      <c r="C1050">
        <v>17119.060549999998</v>
      </c>
      <c r="D1050">
        <v>17018.33008</v>
      </c>
      <c r="E1050">
        <v>17079.570309999999</v>
      </c>
      <c r="F1050">
        <v>51860000</v>
      </c>
      <c r="G1050">
        <v>17079.570309999999</v>
      </c>
      <c r="H1050">
        <f t="shared" si="32"/>
        <v>-2.4786494442002303E-3</v>
      </c>
      <c r="I1050">
        <f t="shared" si="33"/>
        <v>-2.4786494442002303E-3</v>
      </c>
    </row>
    <row r="1051" spans="1:9" x14ac:dyDescent="0.35">
      <c r="A1051" s="1">
        <v>41880</v>
      </c>
      <c r="B1051">
        <v>17083.41992</v>
      </c>
      <c r="C1051">
        <v>17110.41992</v>
      </c>
      <c r="D1051">
        <v>17035.380860000001</v>
      </c>
      <c r="E1051">
        <v>17098.449219999999</v>
      </c>
      <c r="F1051">
        <v>81500000</v>
      </c>
      <c r="G1051">
        <v>17098.449219999999</v>
      </c>
      <c r="H1051">
        <f t="shared" si="32"/>
        <v>1.1053504073779859E-3</v>
      </c>
      <c r="I1051">
        <f t="shared" si="33"/>
        <v>1.1053504073779859E-3</v>
      </c>
    </row>
    <row r="1052" spans="1:9" x14ac:dyDescent="0.35">
      <c r="A1052" s="1">
        <v>41884</v>
      </c>
      <c r="B1052">
        <v>17097.41992</v>
      </c>
      <c r="C1052">
        <v>17113.509770000001</v>
      </c>
      <c r="D1052">
        <v>17009.070309999999</v>
      </c>
      <c r="E1052">
        <v>17067.560549999998</v>
      </c>
      <c r="F1052">
        <v>64820000</v>
      </c>
      <c r="G1052">
        <v>17067.560549999998</v>
      </c>
      <c r="H1052">
        <f t="shared" si="32"/>
        <v>-1.8065188019431553E-3</v>
      </c>
      <c r="I1052">
        <f t="shared" si="33"/>
        <v>-1.8065188019431553E-3</v>
      </c>
    </row>
    <row r="1053" spans="1:9" x14ac:dyDescent="0.35">
      <c r="A1053" s="1">
        <v>41885</v>
      </c>
      <c r="B1053">
        <v>17067.240229999999</v>
      </c>
      <c r="C1053">
        <v>17151.890630000002</v>
      </c>
      <c r="D1053">
        <v>17060.210940000001</v>
      </c>
      <c r="E1053">
        <v>17078.279299999998</v>
      </c>
      <c r="F1053">
        <v>62770000</v>
      </c>
      <c r="G1053">
        <v>17078.279299999998</v>
      </c>
      <c r="H1053">
        <f t="shared" si="32"/>
        <v>6.2801886471116112E-4</v>
      </c>
      <c r="I1053">
        <f t="shared" si="33"/>
        <v>6.2801886471116112E-4</v>
      </c>
    </row>
    <row r="1054" spans="1:9" x14ac:dyDescent="0.35">
      <c r="A1054" s="1">
        <v>41886</v>
      </c>
      <c r="B1054">
        <v>17083.609380000002</v>
      </c>
      <c r="C1054">
        <v>17161.550780000001</v>
      </c>
      <c r="D1054">
        <v>17030.119139999999</v>
      </c>
      <c r="E1054">
        <v>17069.58008</v>
      </c>
      <c r="F1054">
        <v>68120000</v>
      </c>
      <c r="G1054">
        <v>17069.58008</v>
      </c>
      <c r="H1054">
        <f t="shared" si="32"/>
        <v>-5.0937333013394419E-4</v>
      </c>
      <c r="I1054">
        <f t="shared" si="33"/>
        <v>-5.0937333013394419E-4</v>
      </c>
    </row>
    <row r="1055" spans="1:9" x14ac:dyDescent="0.35">
      <c r="A1055" s="1">
        <v>41887</v>
      </c>
      <c r="B1055">
        <v>17065.890630000002</v>
      </c>
      <c r="C1055">
        <v>17137.359380000002</v>
      </c>
      <c r="D1055">
        <v>17009.619139999999</v>
      </c>
      <c r="E1055">
        <v>17137.359380000002</v>
      </c>
      <c r="F1055">
        <v>76630000</v>
      </c>
      <c r="G1055">
        <v>17137.359380000002</v>
      </c>
      <c r="H1055">
        <f t="shared" si="32"/>
        <v>3.9707655186794711E-3</v>
      </c>
      <c r="I1055">
        <f t="shared" si="33"/>
        <v>3.9707655186794711E-3</v>
      </c>
    </row>
    <row r="1056" spans="1:9" x14ac:dyDescent="0.35">
      <c r="A1056" s="1">
        <v>41890</v>
      </c>
      <c r="B1056">
        <v>17131.710940000001</v>
      </c>
      <c r="C1056">
        <v>17137.880860000001</v>
      </c>
      <c r="D1056">
        <v>17079.16992</v>
      </c>
      <c r="E1056">
        <v>17111.41992</v>
      </c>
      <c r="F1056">
        <v>65640000</v>
      </c>
      <c r="G1056">
        <v>17111.41992</v>
      </c>
      <c r="H1056">
        <f t="shared" si="32"/>
        <v>-1.5136205890782582E-3</v>
      </c>
      <c r="I1056">
        <f t="shared" si="33"/>
        <v>-1.5136205890782582E-3</v>
      </c>
    </row>
    <row r="1057" spans="1:9" x14ac:dyDescent="0.35">
      <c r="A1057" s="1">
        <v>41891</v>
      </c>
      <c r="B1057">
        <v>17110.390630000002</v>
      </c>
      <c r="C1057">
        <v>17111.550780000001</v>
      </c>
      <c r="D1057">
        <v>16993.289059999999</v>
      </c>
      <c r="E1057">
        <v>17013.869139999999</v>
      </c>
      <c r="F1057">
        <v>69030000</v>
      </c>
      <c r="G1057">
        <v>17013.869139999999</v>
      </c>
      <c r="H1057">
        <f t="shared" si="32"/>
        <v>-5.7009167243907716E-3</v>
      </c>
      <c r="I1057">
        <f t="shared" si="33"/>
        <v>-5.7009167243907716E-3</v>
      </c>
    </row>
    <row r="1058" spans="1:9" x14ac:dyDescent="0.35">
      <c r="A1058" s="1">
        <v>41892</v>
      </c>
      <c r="B1058">
        <v>17016.050780000001</v>
      </c>
      <c r="C1058">
        <v>17080.269530000001</v>
      </c>
      <c r="D1058">
        <v>16974.570309999999</v>
      </c>
      <c r="E1058">
        <v>17068.710940000001</v>
      </c>
      <c r="F1058">
        <v>76780000</v>
      </c>
      <c r="G1058">
        <v>17068.710940000001</v>
      </c>
      <c r="H1058">
        <f t="shared" si="32"/>
        <v>3.2233585170270075E-3</v>
      </c>
      <c r="I1058">
        <f t="shared" si="33"/>
        <v>3.2233585170270075E-3</v>
      </c>
    </row>
    <row r="1059" spans="1:9" x14ac:dyDescent="0.35">
      <c r="A1059" s="1">
        <v>41893</v>
      </c>
      <c r="B1059">
        <v>17057.410159999999</v>
      </c>
      <c r="C1059">
        <v>17057.410159999999</v>
      </c>
      <c r="D1059">
        <v>16983.880860000001</v>
      </c>
      <c r="E1059">
        <v>17049</v>
      </c>
      <c r="F1059">
        <v>63650000</v>
      </c>
      <c r="G1059">
        <v>17049</v>
      </c>
      <c r="H1059">
        <f t="shared" si="32"/>
        <v>-1.1547995668383406E-3</v>
      </c>
      <c r="I1059">
        <f t="shared" si="33"/>
        <v>-1.1547995668383406E-3</v>
      </c>
    </row>
    <row r="1060" spans="1:9" x14ac:dyDescent="0.35">
      <c r="A1060" s="1">
        <v>41894</v>
      </c>
      <c r="B1060">
        <v>17044.050780000001</v>
      </c>
      <c r="C1060">
        <v>17044.050780000001</v>
      </c>
      <c r="D1060">
        <v>16937.66992</v>
      </c>
      <c r="E1060">
        <v>16987.509770000001</v>
      </c>
      <c r="F1060">
        <v>82820000</v>
      </c>
      <c r="G1060">
        <v>16987.509770000001</v>
      </c>
      <c r="H1060">
        <f t="shared" si="32"/>
        <v>-3.6066766379259443E-3</v>
      </c>
      <c r="I1060">
        <f t="shared" si="33"/>
        <v>-3.6066766379259443E-3</v>
      </c>
    </row>
    <row r="1061" spans="1:9" x14ac:dyDescent="0.35">
      <c r="A1061" s="1">
        <v>41897</v>
      </c>
      <c r="B1061">
        <v>16988.759770000001</v>
      </c>
      <c r="C1061">
        <v>17051.849610000001</v>
      </c>
      <c r="D1061">
        <v>16951.380860000001</v>
      </c>
      <c r="E1061">
        <v>17031.140630000002</v>
      </c>
      <c r="F1061">
        <v>71740000</v>
      </c>
      <c r="G1061">
        <v>17031.140630000002</v>
      </c>
      <c r="H1061">
        <f t="shared" si="32"/>
        <v>2.5684082358588762E-3</v>
      </c>
      <c r="I1061">
        <f t="shared" si="33"/>
        <v>2.5684082358588762E-3</v>
      </c>
    </row>
    <row r="1062" spans="1:9" x14ac:dyDescent="0.35">
      <c r="A1062" s="1">
        <v>41898</v>
      </c>
      <c r="B1062">
        <v>17027.160159999999</v>
      </c>
      <c r="C1062">
        <v>17167.050780000001</v>
      </c>
      <c r="D1062">
        <v>16985.550780000001</v>
      </c>
      <c r="E1062">
        <v>17131.970700000002</v>
      </c>
      <c r="F1062">
        <v>73200000</v>
      </c>
      <c r="G1062">
        <v>17131.970700000002</v>
      </c>
      <c r="H1062">
        <f t="shared" si="32"/>
        <v>5.9203357068398519E-3</v>
      </c>
      <c r="I1062">
        <f t="shared" si="33"/>
        <v>5.9203357068398519E-3</v>
      </c>
    </row>
    <row r="1063" spans="1:9" x14ac:dyDescent="0.35">
      <c r="A1063" s="1">
        <v>41899</v>
      </c>
      <c r="B1063">
        <v>17131.009770000001</v>
      </c>
      <c r="C1063">
        <v>17221.109380000002</v>
      </c>
      <c r="D1063">
        <v>17089.009770000001</v>
      </c>
      <c r="E1063">
        <v>17156.849610000001</v>
      </c>
      <c r="F1063">
        <v>87810000</v>
      </c>
      <c r="G1063">
        <v>17156.849610000001</v>
      </c>
      <c r="H1063">
        <f t="shared" si="32"/>
        <v>1.4521919536086673E-3</v>
      </c>
      <c r="I1063">
        <f t="shared" si="33"/>
        <v>1.4521919536086673E-3</v>
      </c>
    </row>
    <row r="1064" spans="1:9" x14ac:dyDescent="0.35">
      <c r="A1064" s="1">
        <v>41900</v>
      </c>
      <c r="B1064">
        <v>17163.730469999999</v>
      </c>
      <c r="C1064">
        <v>17275.369139999999</v>
      </c>
      <c r="D1064">
        <v>17163.730469999999</v>
      </c>
      <c r="E1064">
        <v>17265.990229999999</v>
      </c>
      <c r="F1064">
        <v>85300000</v>
      </c>
      <c r="G1064">
        <v>17265.990229999999</v>
      </c>
      <c r="H1064">
        <f t="shared" si="32"/>
        <v>6.3613438644577764E-3</v>
      </c>
      <c r="I1064">
        <f t="shared" si="33"/>
        <v>6.3613438644577764E-3</v>
      </c>
    </row>
    <row r="1065" spans="1:9" x14ac:dyDescent="0.35">
      <c r="A1065" s="1">
        <v>41901</v>
      </c>
      <c r="B1065">
        <v>17267.210940000001</v>
      </c>
      <c r="C1065">
        <v>17350.640630000002</v>
      </c>
      <c r="D1065">
        <v>17257.460940000001</v>
      </c>
      <c r="E1065">
        <v>17279.740229999999</v>
      </c>
      <c r="F1065">
        <v>349620000</v>
      </c>
      <c r="G1065">
        <v>17279.740229999999</v>
      </c>
      <c r="H1065">
        <f t="shared" si="32"/>
        <v>7.9636324455397312E-4</v>
      </c>
      <c r="I1065">
        <f t="shared" si="33"/>
        <v>7.9636324455397312E-4</v>
      </c>
    </row>
    <row r="1066" spans="1:9" x14ac:dyDescent="0.35">
      <c r="A1066" s="1">
        <v>41904</v>
      </c>
      <c r="B1066">
        <v>17271.710940000001</v>
      </c>
      <c r="C1066">
        <v>17277.880860000001</v>
      </c>
      <c r="D1066">
        <v>17159.359380000002</v>
      </c>
      <c r="E1066">
        <v>17172.679690000001</v>
      </c>
      <c r="F1066">
        <v>74300000</v>
      </c>
      <c r="G1066">
        <v>17172.679690000001</v>
      </c>
      <c r="H1066">
        <f t="shared" si="32"/>
        <v>-6.1957262421183162E-3</v>
      </c>
      <c r="I1066">
        <f t="shared" si="33"/>
        <v>-6.1957262421183162E-3</v>
      </c>
    </row>
    <row r="1067" spans="1:9" x14ac:dyDescent="0.35">
      <c r="A1067" s="1">
        <v>41905</v>
      </c>
      <c r="B1067">
        <v>17165.910159999999</v>
      </c>
      <c r="C1067">
        <v>17171.880860000001</v>
      </c>
      <c r="D1067">
        <v>17055.869139999999</v>
      </c>
      <c r="E1067">
        <v>17055.869139999999</v>
      </c>
      <c r="F1067">
        <v>77090000</v>
      </c>
      <c r="G1067">
        <v>17055.869139999999</v>
      </c>
      <c r="H1067">
        <f t="shared" si="32"/>
        <v>-6.8021154594773651E-3</v>
      </c>
      <c r="I1067">
        <f t="shared" si="33"/>
        <v>-6.8021154594773651E-3</v>
      </c>
    </row>
    <row r="1068" spans="1:9" x14ac:dyDescent="0.35">
      <c r="A1068" s="1">
        <v>41906</v>
      </c>
      <c r="B1068">
        <v>17056.640630000002</v>
      </c>
      <c r="C1068">
        <v>17226.599610000001</v>
      </c>
      <c r="D1068">
        <v>17033.929690000001</v>
      </c>
      <c r="E1068">
        <v>17210.060549999998</v>
      </c>
      <c r="F1068">
        <v>80530000</v>
      </c>
      <c r="G1068">
        <v>17210.060549999998</v>
      </c>
      <c r="H1068">
        <f t="shared" si="32"/>
        <v>9.0403724802498968E-3</v>
      </c>
      <c r="I1068">
        <f t="shared" si="33"/>
        <v>9.0403724802498968E-3</v>
      </c>
    </row>
    <row r="1069" spans="1:9" x14ac:dyDescent="0.35">
      <c r="A1069" s="1">
        <v>41907</v>
      </c>
      <c r="B1069">
        <v>17204.859380000002</v>
      </c>
      <c r="C1069">
        <v>17204.859380000002</v>
      </c>
      <c r="D1069">
        <v>16945.800780000001</v>
      </c>
      <c r="E1069">
        <v>16945.800780000001</v>
      </c>
      <c r="F1069">
        <v>93520000</v>
      </c>
      <c r="G1069">
        <v>16945.800780000001</v>
      </c>
      <c r="H1069">
        <f t="shared" si="32"/>
        <v>-1.5354958759863105E-2</v>
      </c>
      <c r="I1069">
        <f t="shared" si="33"/>
        <v>-1.5354958759863105E-2</v>
      </c>
    </row>
    <row r="1070" spans="1:9" x14ac:dyDescent="0.35">
      <c r="A1070" s="1">
        <v>41908</v>
      </c>
      <c r="B1070">
        <v>16948.619139999999</v>
      </c>
      <c r="C1070">
        <v>17148.150389999999</v>
      </c>
      <c r="D1070">
        <v>16948.109380000002</v>
      </c>
      <c r="E1070">
        <v>17113.150389999999</v>
      </c>
      <c r="F1070">
        <v>74670000</v>
      </c>
      <c r="G1070">
        <v>17113.150389999999</v>
      </c>
      <c r="H1070">
        <f t="shared" si="32"/>
        <v>9.8755799252348737E-3</v>
      </c>
      <c r="I1070">
        <f t="shared" si="33"/>
        <v>9.8755799252348737E-3</v>
      </c>
    </row>
    <row r="1071" spans="1:9" x14ac:dyDescent="0.35">
      <c r="A1071" s="1">
        <v>41911</v>
      </c>
      <c r="B1071">
        <v>17107.689450000002</v>
      </c>
      <c r="C1071">
        <v>17107.689450000002</v>
      </c>
      <c r="D1071">
        <v>16934.429690000001</v>
      </c>
      <c r="E1071">
        <v>17071.220700000002</v>
      </c>
      <c r="F1071">
        <v>70220000</v>
      </c>
      <c r="G1071">
        <v>17071.220700000002</v>
      </c>
      <c r="H1071">
        <f t="shared" si="32"/>
        <v>-2.4501444236999549E-3</v>
      </c>
      <c r="I1071">
        <f t="shared" si="33"/>
        <v>-2.4501444236999549E-3</v>
      </c>
    </row>
    <row r="1072" spans="1:9" x14ac:dyDescent="0.35">
      <c r="A1072" s="1">
        <v>41912</v>
      </c>
      <c r="B1072">
        <v>17070.449219999999</v>
      </c>
      <c r="C1072">
        <v>17145.099610000001</v>
      </c>
      <c r="D1072">
        <v>17017.109380000002</v>
      </c>
      <c r="E1072">
        <v>17042.900389999999</v>
      </c>
      <c r="F1072">
        <v>102290000</v>
      </c>
      <c r="G1072">
        <v>17042.900389999999</v>
      </c>
      <c r="H1072">
        <f t="shared" si="32"/>
        <v>-1.6589504932124034E-3</v>
      </c>
      <c r="I1072">
        <f t="shared" si="33"/>
        <v>-1.6589504932124034E-3</v>
      </c>
    </row>
    <row r="1073" spans="1:9" x14ac:dyDescent="0.35">
      <c r="A1073" s="1">
        <v>41913</v>
      </c>
      <c r="B1073">
        <v>17040.460940000001</v>
      </c>
      <c r="C1073">
        <v>17041.160159999999</v>
      </c>
      <c r="D1073">
        <v>16776.130860000001</v>
      </c>
      <c r="E1073">
        <v>16804.710940000001</v>
      </c>
      <c r="F1073">
        <v>104240000</v>
      </c>
      <c r="G1073">
        <v>16804.710940000001</v>
      </c>
      <c r="H1073">
        <f t="shared" si="32"/>
        <v>-1.3975875264738202E-2</v>
      </c>
      <c r="I1073">
        <f t="shared" si="33"/>
        <v>-1.3975875264738202E-2</v>
      </c>
    </row>
    <row r="1074" spans="1:9" x14ac:dyDescent="0.35">
      <c r="A1074" s="1">
        <v>41914</v>
      </c>
      <c r="B1074">
        <v>16808.269530000001</v>
      </c>
      <c r="C1074">
        <v>16857.25</v>
      </c>
      <c r="D1074">
        <v>16674.039059999999</v>
      </c>
      <c r="E1074">
        <v>16801.050780000001</v>
      </c>
      <c r="F1074">
        <v>75490000</v>
      </c>
      <c r="G1074">
        <v>16801.050780000001</v>
      </c>
      <c r="H1074">
        <f t="shared" si="32"/>
        <v>-2.1780559112666596E-4</v>
      </c>
      <c r="I1074">
        <f t="shared" si="33"/>
        <v>-2.1780559112666596E-4</v>
      </c>
    </row>
    <row r="1075" spans="1:9" x14ac:dyDescent="0.35">
      <c r="A1075" s="1">
        <v>41915</v>
      </c>
      <c r="B1075">
        <v>16802.199219999999</v>
      </c>
      <c r="C1075">
        <v>17027.839840000001</v>
      </c>
      <c r="D1075">
        <v>16802.199219999999</v>
      </c>
      <c r="E1075">
        <v>17009.689450000002</v>
      </c>
      <c r="F1075">
        <v>87940000</v>
      </c>
      <c r="G1075">
        <v>17009.689450000002</v>
      </c>
      <c r="H1075">
        <f t="shared" si="32"/>
        <v>1.2418191738838388E-2</v>
      </c>
      <c r="I1075">
        <f t="shared" si="33"/>
        <v>1.2418191738838388E-2</v>
      </c>
    </row>
    <row r="1076" spans="1:9" x14ac:dyDescent="0.35">
      <c r="A1076" s="1">
        <v>41918</v>
      </c>
      <c r="B1076">
        <v>17010.339840000001</v>
      </c>
      <c r="C1076">
        <v>17099.390630000002</v>
      </c>
      <c r="D1076">
        <v>16930.380860000001</v>
      </c>
      <c r="E1076">
        <v>16991.910159999999</v>
      </c>
      <c r="F1076">
        <v>655450000</v>
      </c>
      <c r="G1076">
        <v>16991.910159999999</v>
      </c>
      <c r="H1076">
        <f t="shared" si="32"/>
        <v>-1.0452448324976456E-3</v>
      </c>
      <c r="I1076">
        <f t="shared" si="33"/>
        <v>-1.0452448324976456E-3</v>
      </c>
    </row>
    <row r="1077" spans="1:9" x14ac:dyDescent="0.35">
      <c r="A1077" s="1">
        <v>41919</v>
      </c>
      <c r="B1077">
        <v>16988.25</v>
      </c>
      <c r="C1077">
        <v>16988.25</v>
      </c>
      <c r="D1077">
        <v>16715.789059999999</v>
      </c>
      <c r="E1077">
        <v>16719.390630000002</v>
      </c>
      <c r="F1077">
        <v>79420000</v>
      </c>
      <c r="G1077">
        <v>16719.390630000002</v>
      </c>
      <c r="H1077">
        <f t="shared" si="32"/>
        <v>-1.6038192730180829E-2</v>
      </c>
      <c r="I1077">
        <f t="shared" si="33"/>
        <v>-1.6038192730180829E-2</v>
      </c>
    </row>
    <row r="1078" spans="1:9" x14ac:dyDescent="0.35">
      <c r="A1078" s="1">
        <v>41920</v>
      </c>
      <c r="B1078">
        <v>16718.650389999999</v>
      </c>
      <c r="C1078">
        <v>17006.910159999999</v>
      </c>
      <c r="D1078">
        <v>16663.259770000001</v>
      </c>
      <c r="E1078">
        <v>16994.220700000002</v>
      </c>
      <c r="F1078">
        <v>106930000</v>
      </c>
      <c r="G1078">
        <v>16994.220700000002</v>
      </c>
      <c r="H1078">
        <f t="shared" si="32"/>
        <v>1.6437804228753756E-2</v>
      </c>
      <c r="I1078">
        <f t="shared" si="33"/>
        <v>1.6437804228753756E-2</v>
      </c>
    </row>
    <row r="1079" spans="1:9" x14ac:dyDescent="0.35">
      <c r="A1079" s="1">
        <v>41921</v>
      </c>
      <c r="B1079">
        <v>16989.369139999999</v>
      </c>
      <c r="C1079">
        <v>16989.369139999999</v>
      </c>
      <c r="D1079">
        <v>16649.039059999999</v>
      </c>
      <c r="E1079">
        <v>16659.25</v>
      </c>
      <c r="F1079">
        <v>93210000</v>
      </c>
      <c r="G1079">
        <v>16659.25</v>
      </c>
      <c r="H1079">
        <f t="shared" si="32"/>
        <v>-1.9710859704205302E-2</v>
      </c>
      <c r="I1079">
        <f t="shared" si="33"/>
        <v>-1.9710859704205302E-2</v>
      </c>
    </row>
    <row r="1080" spans="1:9" x14ac:dyDescent="0.35">
      <c r="A1080" s="1">
        <v>41922</v>
      </c>
      <c r="B1080">
        <v>16654.880860000001</v>
      </c>
      <c r="C1080">
        <v>16757.599610000001</v>
      </c>
      <c r="D1080">
        <v>16543.910159999999</v>
      </c>
      <c r="E1080">
        <v>16544.099610000001</v>
      </c>
      <c r="F1080">
        <v>136370000</v>
      </c>
      <c r="G1080">
        <v>16544.099610000001</v>
      </c>
      <c r="H1080">
        <f t="shared" si="32"/>
        <v>-6.9120992841813934E-3</v>
      </c>
      <c r="I1080">
        <f t="shared" si="33"/>
        <v>-6.9120992841813934E-3</v>
      </c>
    </row>
    <row r="1081" spans="1:9" x14ac:dyDescent="0.35">
      <c r="A1081" s="1">
        <v>41925</v>
      </c>
      <c r="B1081">
        <v>16535.429690000001</v>
      </c>
      <c r="C1081">
        <v>16602.410159999999</v>
      </c>
      <c r="D1081">
        <v>16310.469730000001</v>
      </c>
      <c r="E1081">
        <v>16321.070309999999</v>
      </c>
      <c r="F1081">
        <v>107830000</v>
      </c>
      <c r="G1081">
        <v>16321.070309999999</v>
      </c>
      <c r="H1081">
        <f t="shared" si="32"/>
        <v>-1.3480896830746412E-2</v>
      </c>
      <c r="I1081">
        <f t="shared" si="33"/>
        <v>-1.3480896830746412E-2</v>
      </c>
    </row>
    <row r="1082" spans="1:9" x14ac:dyDescent="0.35">
      <c r="A1082" s="1">
        <v>41926</v>
      </c>
      <c r="B1082">
        <v>16321.900390000001</v>
      </c>
      <c r="C1082">
        <v>16463.66992</v>
      </c>
      <c r="D1082">
        <v>16273.639649999999</v>
      </c>
      <c r="E1082">
        <v>16315.190430000001</v>
      </c>
      <c r="F1082">
        <v>110410000</v>
      </c>
      <c r="G1082">
        <v>16315.190430000001</v>
      </c>
      <c r="H1082">
        <f t="shared" si="32"/>
        <v>-3.6026313766910018E-4</v>
      </c>
      <c r="I1082">
        <f t="shared" si="33"/>
        <v>-3.6026313766910018E-4</v>
      </c>
    </row>
    <row r="1083" spans="1:9" x14ac:dyDescent="0.35">
      <c r="A1083" s="1">
        <v>41927</v>
      </c>
      <c r="B1083">
        <v>16313.29981</v>
      </c>
      <c r="C1083">
        <v>16313.29981</v>
      </c>
      <c r="D1083">
        <v>15855.12012</v>
      </c>
      <c r="E1083">
        <v>16141.740229999999</v>
      </c>
      <c r="F1083">
        <v>160380000</v>
      </c>
      <c r="G1083">
        <v>16141.740229999999</v>
      </c>
      <c r="H1083">
        <f t="shared" si="32"/>
        <v>-1.0631209040690377E-2</v>
      </c>
      <c r="I1083">
        <f t="shared" si="33"/>
        <v>-1.0631209040690377E-2</v>
      </c>
    </row>
    <row r="1084" spans="1:9" x14ac:dyDescent="0.35">
      <c r="A1084" s="1">
        <v>41928</v>
      </c>
      <c r="B1084">
        <v>16137.139649999999</v>
      </c>
      <c r="C1084">
        <v>16211.12012</v>
      </c>
      <c r="D1084">
        <v>15935.219730000001</v>
      </c>
      <c r="E1084">
        <v>16117.240229999999</v>
      </c>
      <c r="F1084">
        <v>131670000</v>
      </c>
      <c r="G1084">
        <v>16117.240229999999</v>
      </c>
      <c r="H1084">
        <f t="shared" si="32"/>
        <v>-1.517804130837509E-3</v>
      </c>
      <c r="I1084">
        <f t="shared" si="33"/>
        <v>-1.517804130837509E-3</v>
      </c>
    </row>
    <row r="1085" spans="1:9" x14ac:dyDescent="0.35">
      <c r="A1085" s="1">
        <v>41929</v>
      </c>
      <c r="B1085">
        <v>16118.389649999999</v>
      </c>
      <c r="C1085">
        <v>16427.380860000001</v>
      </c>
      <c r="D1085">
        <v>16118.389649999999</v>
      </c>
      <c r="E1085">
        <v>16380.410159999999</v>
      </c>
      <c r="F1085">
        <v>137910000</v>
      </c>
      <c r="G1085">
        <v>16380.410159999999</v>
      </c>
      <c r="H1085">
        <f t="shared" si="32"/>
        <v>1.6328473500701803E-2</v>
      </c>
      <c r="I1085">
        <f t="shared" si="33"/>
        <v>1.6328473500701803E-2</v>
      </c>
    </row>
    <row r="1086" spans="1:9" x14ac:dyDescent="0.35">
      <c r="A1086" s="1">
        <v>41932</v>
      </c>
      <c r="B1086">
        <v>16373.150390000001</v>
      </c>
      <c r="C1086">
        <v>16401.630860000001</v>
      </c>
      <c r="D1086">
        <v>16260.54004</v>
      </c>
      <c r="E1086">
        <v>16399.66992</v>
      </c>
      <c r="F1086">
        <v>94320000</v>
      </c>
      <c r="G1086">
        <v>16399.66992</v>
      </c>
      <c r="H1086">
        <f t="shared" si="32"/>
        <v>1.1757800819317717E-3</v>
      </c>
      <c r="I1086">
        <f t="shared" si="33"/>
        <v>1.1757800819317717E-3</v>
      </c>
    </row>
    <row r="1087" spans="1:9" x14ac:dyDescent="0.35">
      <c r="A1087" s="1">
        <v>41933</v>
      </c>
      <c r="B1087">
        <v>16406.029299999998</v>
      </c>
      <c r="C1087">
        <v>16620.779299999998</v>
      </c>
      <c r="D1087">
        <v>16405.769530000001</v>
      </c>
      <c r="E1087">
        <v>16614.810549999998</v>
      </c>
      <c r="F1087">
        <v>105110000</v>
      </c>
      <c r="G1087">
        <v>16614.810549999998</v>
      </c>
      <c r="H1087">
        <f t="shared" si="32"/>
        <v>1.3118595133285345E-2</v>
      </c>
      <c r="I1087">
        <f t="shared" si="33"/>
        <v>1.3118595133285345E-2</v>
      </c>
    </row>
    <row r="1088" spans="1:9" x14ac:dyDescent="0.35">
      <c r="A1088" s="1">
        <v>41934</v>
      </c>
      <c r="B1088">
        <v>16615.259770000001</v>
      </c>
      <c r="C1088">
        <v>16653.890630000002</v>
      </c>
      <c r="D1088">
        <v>16459.849610000001</v>
      </c>
      <c r="E1088">
        <v>16461.320309999999</v>
      </c>
      <c r="F1088">
        <v>92050000</v>
      </c>
      <c r="G1088">
        <v>16461.320309999999</v>
      </c>
      <c r="H1088">
        <f t="shared" si="32"/>
        <v>-9.2381576990054337E-3</v>
      </c>
      <c r="I1088">
        <f t="shared" si="33"/>
        <v>-9.2381576990054337E-3</v>
      </c>
    </row>
    <row r="1089" spans="1:9" x14ac:dyDescent="0.35">
      <c r="A1089" s="1">
        <v>41935</v>
      </c>
      <c r="B1089">
        <v>16468.070309999999</v>
      </c>
      <c r="C1089">
        <v>16767.519530000001</v>
      </c>
      <c r="D1089">
        <v>16468.070309999999</v>
      </c>
      <c r="E1089">
        <v>16677.900389999999</v>
      </c>
      <c r="F1089">
        <v>99420000</v>
      </c>
      <c r="G1089">
        <v>16677.900389999999</v>
      </c>
      <c r="H1089">
        <f t="shared" si="32"/>
        <v>1.3156908189705212E-2</v>
      </c>
      <c r="I1089">
        <f t="shared" si="33"/>
        <v>1.3156908189705212E-2</v>
      </c>
    </row>
    <row r="1090" spans="1:9" x14ac:dyDescent="0.35">
      <c r="A1090" s="1">
        <v>41936</v>
      </c>
      <c r="B1090">
        <v>16677.039059999999</v>
      </c>
      <c r="C1090">
        <v>16811.710940000001</v>
      </c>
      <c r="D1090">
        <v>16649.720700000002</v>
      </c>
      <c r="E1090">
        <v>16805.410159999999</v>
      </c>
      <c r="F1090">
        <v>90400000</v>
      </c>
      <c r="G1090">
        <v>16805.410159999999</v>
      </c>
      <c r="H1090">
        <f t="shared" si="32"/>
        <v>7.6454329992554047E-3</v>
      </c>
      <c r="I1090">
        <f t="shared" si="33"/>
        <v>7.6454329992554047E-3</v>
      </c>
    </row>
    <row r="1091" spans="1:9" x14ac:dyDescent="0.35">
      <c r="A1091" s="1">
        <v>41939</v>
      </c>
      <c r="B1091">
        <v>16796.099610000001</v>
      </c>
      <c r="C1091">
        <v>16836.980469999999</v>
      </c>
      <c r="D1091">
        <v>16729.83008</v>
      </c>
      <c r="E1091">
        <v>16817.939450000002</v>
      </c>
      <c r="F1091">
        <v>72580000</v>
      </c>
      <c r="G1091">
        <v>16817.939450000002</v>
      </c>
      <c r="H1091">
        <f t="shared" si="32"/>
        <v>7.4555097916171426E-4</v>
      </c>
      <c r="I1091">
        <f t="shared" si="33"/>
        <v>7.4555097916171426E-4</v>
      </c>
    </row>
    <row r="1092" spans="1:9" x14ac:dyDescent="0.35">
      <c r="A1092" s="1">
        <v>41940</v>
      </c>
      <c r="B1092">
        <v>16825.189450000002</v>
      </c>
      <c r="C1092">
        <v>17006.449219999999</v>
      </c>
      <c r="D1092">
        <v>16825.189450000002</v>
      </c>
      <c r="E1092">
        <v>17005.75</v>
      </c>
      <c r="F1092">
        <v>83870000</v>
      </c>
      <c r="G1092">
        <v>17005.75</v>
      </c>
      <c r="H1092">
        <f t="shared" ref="H1092:H1155" si="34">(E1092-E1091)/E1091</f>
        <v>1.1167274716285074E-2</v>
      </c>
      <c r="I1092">
        <f t="shared" ref="I1092:I1155" si="35">(G1092-G1091)/G1091</f>
        <v>1.1167274716285074E-2</v>
      </c>
    </row>
    <row r="1093" spans="1:9" x14ac:dyDescent="0.35">
      <c r="A1093" s="1">
        <v>41941</v>
      </c>
      <c r="B1093">
        <v>17005.070309999999</v>
      </c>
      <c r="C1093">
        <v>17065.5</v>
      </c>
      <c r="D1093">
        <v>16895.380860000001</v>
      </c>
      <c r="E1093">
        <v>16974.310549999998</v>
      </c>
      <c r="F1093">
        <v>76450000</v>
      </c>
      <c r="G1093">
        <v>16974.310549999998</v>
      </c>
      <c r="H1093">
        <f t="shared" si="34"/>
        <v>-1.8487540978787569E-3</v>
      </c>
      <c r="I1093">
        <f t="shared" si="35"/>
        <v>-1.8487540978787569E-3</v>
      </c>
    </row>
    <row r="1094" spans="1:9" x14ac:dyDescent="0.35">
      <c r="A1094" s="1">
        <v>41942</v>
      </c>
      <c r="B1094">
        <v>16968.140630000002</v>
      </c>
      <c r="C1094">
        <v>17223.960940000001</v>
      </c>
      <c r="D1094">
        <v>16920.759770000001</v>
      </c>
      <c r="E1094">
        <v>17195.41992</v>
      </c>
      <c r="F1094">
        <v>80180000</v>
      </c>
      <c r="G1094">
        <v>17195.41992</v>
      </c>
      <c r="H1094">
        <f t="shared" si="34"/>
        <v>1.3026117870808129E-2</v>
      </c>
      <c r="I1094">
        <f t="shared" si="35"/>
        <v>1.3026117870808129E-2</v>
      </c>
    </row>
    <row r="1095" spans="1:9" x14ac:dyDescent="0.35">
      <c r="A1095" s="1">
        <v>41943</v>
      </c>
      <c r="B1095">
        <v>17208.779299999998</v>
      </c>
      <c r="C1095">
        <v>17395.539059999999</v>
      </c>
      <c r="D1095">
        <v>17208.779299999998</v>
      </c>
      <c r="E1095">
        <v>17390.519530000001</v>
      </c>
      <c r="F1095">
        <v>121610000</v>
      </c>
      <c r="G1095">
        <v>17390.519530000001</v>
      </c>
      <c r="H1095">
        <f t="shared" si="34"/>
        <v>1.134602184230934E-2</v>
      </c>
      <c r="I1095">
        <f t="shared" si="35"/>
        <v>1.134602184230934E-2</v>
      </c>
    </row>
    <row r="1096" spans="1:9" x14ac:dyDescent="0.35">
      <c r="A1096" s="1">
        <v>41946</v>
      </c>
      <c r="B1096">
        <v>17390.900389999999</v>
      </c>
      <c r="C1096">
        <v>17410.650389999999</v>
      </c>
      <c r="D1096">
        <v>17339.849610000001</v>
      </c>
      <c r="E1096">
        <v>17366.240229999999</v>
      </c>
      <c r="F1096">
        <v>80030000</v>
      </c>
      <c r="G1096">
        <v>17366.240229999999</v>
      </c>
      <c r="H1096">
        <f t="shared" si="34"/>
        <v>-1.3961227528664847E-3</v>
      </c>
      <c r="I1096">
        <f t="shared" si="35"/>
        <v>-1.3961227528664847E-3</v>
      </c>
    </row>
    <row r="1097" spans="1:9" x14ac:dyDescent="0.35">
      <c r="A1097" s="1">
        <v>41947</v>
      </c>
      <c r="B1097">
        <v>17368.810549999998</v>
      </c>
      <c r="C1097">
        <v>17397.230469999999</v>
      </c>
      <c r="D1097">
        <v>17278.359380000002</v>
      </c>
      <c r="E1097">
        <v>17383.839840000001</v>
      </c>
      <c r="F1097">
        <v>81390000</v>
      </c>
      <c r="G1097">
        <v>17383.839840000001</v>
      </c>
      <c r="H1097">
        <f t="shared" si="34"/>
        <v>1.0134381286283243E-3</v>
      </c>
      <c r="I1097">
        <f t="shared" si="35"/>
        <v>1.0134381286283243E-3</v>
      </c>
    </row>
    <row r="1098" spans="1:9" x14ac:dyDescent="0.35">
      <c r="A1098" s="1">
        <v>41948</v>
      </c>
      <c r="B1098">
        <v>17385.759770000001</v>
      </c>
      <c r="C1098">
        <v>17486.589840000001</v>
      </c>
      <c r="D1098">
        <v>17385.759770000001</v>
      </c>
      <c r="E1098">
        <v>17484.529299999998</v>
      </c>
      <c r="F1098">
        <v>76030000</v>
      </c>
      <c r="G1098">
        <v>17484.529299999998</v>
      </c>
      <c r="H1098">
        <f t="shared" si="34"/>
        <v>5.7921299854772346E-3</v>
      </c>
      <c r="I1098">
        <f t="shared" si="35"/>
        <v>5.7921299854772346E-3</v>
      </c>
    </row>
    <row r="1099" spans="1:9" x14ac:dyDescent="0.35">
      <c r="A1099" s="1">
        <v>41949</v>
      </c>
      <c r="B1099">
        <v>17491.660159999999</v>
      </c>
      <c r="C1099">
        <v>17560.310549999998</v>
      </c>
      <c r="D1099">
        <v>17440.349610000001</v>
      </c>
      <c r="E1099">
        <v>17554.470700000002</v>
      </c>
      <c r="F1099">
        <v>70670000</v>
      </c>
      <c r="G1099">
        <v>17554.470700000002</v>
      </c>
      <c r="H1099">
        <f t="shared" si="34"/>
        <v>4.0001877545541558E-3</v>
      </c>
      <c r="I1099">
        <f t="shared" si="35"/>
        <v>4.0001877545541558E-3</v>
      </c>
    </row>
    <row r="1100" spans="1:9" x14ac:dyDescent="0.35">
      <c r="A1100" s="1">
        <v>41950</v>
      </c>
      <c r="B1100">
        <v>17558.58008</v>
      </c>
      <c r="C1100">
        <v>17575.33008</v>
      </c>
      <c r="D1100">
        <v>17493.369139999999</v>
      </c>
      <c r="E1100">
        <v>17573.929690000001</v>
      </c>
      <c r="F1100">
        <v>82860000</v>
      </c>
      <c r="G1100">
        <v>17573.929690000001</v>
      </c>
      <c r="H1100">
        <f t="shared" si="34"/>
        <v>1.1084919809059908E-3</v>
      </c>
      <c r="I1100">
        <f t="shared" si="35"/>
        <v>1.1084919809059908E-3</v>
      </c>
    </row>
    <row r="1101" spans="1:9" x14ac:dyDescent="0.35">
      <c r="A1101" s="1">
        <v>41953</v>
      </c>
      <c r="B1101">
        <v>17568.980469999999</v>
      </c>
      <c r="C1101">
        <v>17621.869139999999</v>
      </c>
      <c r="D1101">
        <v>17547.509770000001</v>
      </c>
      <c r="E1101">
        <v>17613.740229999999</v>
      </c>
      <c r="F1101">
        <v>71430000</v>
      </c>
      <c r="G1101">
        <v>17613.740229999999</v>
      </c>
      <c r="H1101">
        <f t="shared" si="34"/>
        <v>2.265318042250491E-3</v>
      </c>
      <c r="I1101">
        <f t="shared" si="35"/>
        <v>2.265318042250491E-3</v>
      </c>
    </row>
    <row r="1102" spans="1:9" x14ac:dyDescent="0.35">
      <c r="A1102" s="1">
        <v>41954</v>
      </c>
      <c r="B1102">
        <v>17615.640630000002</v>
      </c>
      <c r="C1102">
        <v>17638.210940000001</v>
      </c>
      <c r="D1102">
        <v>17584.939450000002</v>
      </c>
      <c r="E1102">
        <v>17614.900389999999</v>
      </c>
      <c r="F1102">
        <v>52880000</v>
      </c>
      <c r="G1102">
        <v>17614.900389999999</v>
      </c>
      <c r="H1102">
        <f t="shared" si="34"/>
        <v>6.5866759975456422E-5</v>
      </c>
      <c r="I1102">
        <f t="shared" si="35"/>
        <v>6.5866759975456422E-5</v>
      </c>
    </row>
    <row r="1103" spans="1:9" x14ac:dyDescent="0.35">
      <c r="A1103" s="1">
        <v>41955</v>
      </c>
      <c r="B1103">
        <v>17604.75</v>
      </c>
      <c r="C1103">
        <v>17626.710940000001</v>
      </c>
      <c r="D1103">
        <v>17536.16992</v>
      </c>
      <c r="E1103">
        <v>17612.199219999999</v>
      </c>
      <c r="F1103">
        <v>75980000</v>
      </c>
      <c r="G1103">
        <v>17612.199219999999</v>
      </c>
      <c r="H1103">
        <f t="shared" si="34"/>
        <v>-1.5334574367129164E-4</v>
      </c>
      <c r="I1103">
        <f t="shared" si="35"/>
        <v>-1.5334574367129164E-4</v>
      </c>
    </row>
    <row r="1104" spans="1:9" x14ac:dyDescent="0.35">
      <c r="A1104" s="1">
        <v>41956</v>
      </c>
      <c r="B1104">
        <v>17618.689450000002</v>
      </c>
      <c r="C1104">
        <v>17705.480469999999</v>
      </c>
      <c r="D1104">
        <v>17583.880860000001</v>
      </c>
      <c r="E1104">
        <v>17652.789059999999</v>
      </c>
      <c r="F1104">
        <v>80540000</v>
      </c>
      <c r="G1104">
        <v>17652.789059999999</v>
      </c>
      <c r="H1104">
        <f t="shared" si="34"/>
        <v>2.3046434742747903E-3</v>
      </c>
      <c r="I1104">
        <f t="shared" si="35"/>
        <v>2.3046434742747903E-3</v>
      </c>
    </row>
    <row r="1105" spans="1:9" x14ac:dyDescent="0.35">
      <c r="A1105" s="1">
        <v>41957</v>
      </c>
      <c r="B1105">
        <v>17653.109380000002</v>
      </c>
      <c r="C1105">
        <v>17664.150389999999</v>
      </c>
      <c r="D1105">
        <v>17613.199219999999</v>
      </c>
      <c r="E1105">
        <v>17634.740229999999</v>
      </c>
      <c r="F1105">
        <v>72850000</v>
      </c>
      <c r="G1105">
        <v>17634.740229999999</v>
      </c>
      <c r="H1105">
        <f t="shared" si="34"/>
        <v>-1.0224350349768315E-3</v>
      </c>
      <c r="I1105">
        <f t="shared" si="35"/>
        <v>-1.0224350349768315E-3</v>
      </c>
    </row>
    <row r="1106" spans="1:9" x14ac:dyDescent="0.35">
      <c r="A1106" s="1">
        <v>41960</v>
      </c>
      <c r="B1106">
        <v>17631.849610000001</v>
      </c>
      <c r="C1106">
        <v>17675.070309999999</v>
      </c>
      <c r="D1106">
        <v>17606.810549999998</v>
      </c>
      <c r="E1106">
        <v>17647.75</v>
      </c>
      <c r="F1106">
        <v>70330000</v>
      </c>
      <c r="G1106">
        <v>17647.75</v>
      </c>
      <c r="H1106">
        <f t="shared" si="34"/>
        <v>7.377352787918312E-4</v>
      </c>
      <c r="I1106">
        <f t="shared" si="35"/>
        <v>7.377352787918312E-4</v>
      </c>
    </row>
    <row r="1107" spans="1:9" x14ac:dyDescent="0.35">
      <c r="A1107" s="1">
        <v>41961</v>
      </c>
      <c r="B1107">
        <v>17643.089840000001</v>
      </c>
      <c r="C1107">
        <v>17735.710940000001</v>
      </c>
      <c r="D1107">
        <v>17642.029299999998</v>
      </c>
      <c r="E1107">
        <v>17687.820309999999</v>
      </c>
      <c r="F1107">
        <v>87420000</v>
      </c>
      <c r="G1107">
        <v>17687.820309999999</v>
      </c>
      <c r="H1107">
        <f t="shared" si="34"/>
        <v>2.2705619696561405E-3</v>
      </c>
      <c r="I1107">
        <f t="shared" si="35"/>
        <v>2.2705619696561405E-3</v>
      </c>
    </row>
    <row r="1108" spans="1:9" x14ac:dyDescent="0.35">
      <c r="A1108" s="1">
        <v>41962</v>
      </c>
      <c r="B1108">
        <v>17685.509770000001</v>
      </c>
      <c r="C1108">
        <v>17712.259770000001</v>
      </c>
      <c r="D1108">
        <v>17624.5</v>
      </c>
      <c r="E1108">
        <v>17685.730469999999</v>
      </c>
      <c r="F1108">
        <v>73780000</v>
      </c>
      <c r="G1108">
        <v>17685.730469999999</v>
      </c>
      <c r="H1108">
        <f t="shared" si="34"/>
        <v>-1.1815135858311699E-4</v>
      </c>
      <c r="I1108">
        <f t="shared" si="35"/>
        <v>-1.1815135858311699E-4</v>
      </c>
    </row>
    <row r="1109" spans="1:9" x14ac:dyDescent="0.35">
      <c r="A1109" s="1">
        <v>41963</v>
      </c>
      <c r="B1109">
        <v>17677.320309999999</v>
      </c>
      <c r="C1109">
        <v>17720.439450000002</v>
      </c>
      <c r="D1109">
        <v>17603.890630000002</v>
      </c>
      <c r="E1109">
        <v>17719</v>
      </c>
      <c r="F1109">
        <v>77740000</v>
      </c>
      <c r="G1109">
        <v>17719</v>
      </c>
      <c r="H1109">
        <f t="shared" si="34"/>
        <v>1.8811510249144602E-3</v>
      </c>
      <c r="I1109">
        <f t="shared" si="35"/>
        <v>1.8811510249144602E-3</v>
      </c>
    </row>
    <row r="1110" spans="1:9" x14ac:dyDescent="0.35">
      <c r="A1110" s="1">
        <v>41964</v>
      </c>
      <c r="B1110">
        <v>17721.019530000001</v>
      </c>
      <c r="C1110">
        <v>17894.83008</v>
      </c>
      <c r="D1110">
        <v>17721.019530000001</v>
      </c>
      <c r="E1110">
        <v>17810.060549999998</v>
      </c>
      <c r="F1110">
        <v>140940000</v>
      </c>
      <c r="G1110">
        <v>17810.060549999998</v>
      </c>
      <c r="H1110">
        <f t="shared" si="34"/>
        <v>5.1391472430723142E-3</v>
      </c>
      <c r="I1110">
        <f t="shared" si="35"/>
        <v>5.1391472430723142E-3</v>
      </c>
    </row>
    <row r="1111" spans="1:9" x14ac:dyDescent="0.35">
      <c r="A1111" s="1">
        <v>41967</v>
      </c>
      <c r="B1111">
        <v>17812.630860000001</v>
      </c>
      <c r="C1111">
        <v>17855.269530000001</v>
      </c>
      <c r="D1111">
        <v>17793.189450000002</v>
      </c>
      <c r="E1111">
        <v>17817.900389999999</v>
      </c>
      <c r="F1111">
        <v>85510000</v>
      </c>
      <c r="G1111">
        <v>17817.900389999999</v>
      </c>
      <c r="H1111">
        <f t="shared" si="34"/>
        <v>4.4019165336305104E-4</v>
      </c>
      <c r="I1111">
        <f t="shared" si="35"/>
        <v>4.4019165336305104E-4</v>
      </c>
    </row>
    <row r="1112" spans="1:9" x14ac:dyDescent="0.35">
      <c r="A1112" s="1">
        <v>41968</v>
      </c>
      <c r="B1112">
        <v>17819.050780000001</v>
      </c>
      <c r="C1112">
        <v>17854.730469999999</v>
      </c>
      <c r="D1112">
        <v>17790.890630000002</v>
      </c>
      <c r="E1112">
        <v>17814.939450000002</v>
      </c>
      <c r="F1112">
        <v>88190000</v>
      </c>
      <c r="G1112">
        <v>17814.939450000002</v>
      </c>
      <c r="H1112">
        <f t="shared" si="34"/>
        <v>-1.661778287670183E-4</v>
      </c>
      <c r="I1112">
        <f t="shared" si="35"/>
        <v>-1.661778287670183E-4</v>
      </c>
    </row>
    <row r="1113" spans="1:9" x14ac:dyDescent="0.35">
      <c r="A1113" s="1">
        <v>41969</v>
      </c>
      <c r="B1113">
        <v>17812.25</v>
      </c>
      <c r="C1113">
        <v>17833.759770000001</v>
      </c>
      <c r="D1113">
        <v>17791.160159999999</v>
      </c>
      <c r="E1113">
        <v>17827.75</v>
      </c>
      <c r="F1113">
        <v>67450000</v>
      </c>
      <c r="G1113">
        <v>17827.75</v>
      </c>
      <c r="H1113">
        <f t="shared" si="34"/>
        <v>7.1909029137892069E-4</v>
      </c>
      <c r="I1113">
        <f t="shared" si="35"/>
        <v>7.1909029137892069E-4</v>
      </c>
    </row>
    <row r="1114" spans="1:9" x14ac:dyDescent="0.35">
      <c r="A1114" s="1">
        <v>41971</v>
      </c>
      <c r="B1114">
        <v>17830.550780000001</v>
      </c>
      <c r="C1114">
        <v>17893.41992</v>
      </c>
      <c r="D1114">
        <v>17807.779299999998</v>
      </c>
      <c r="E1114">
        <v>17828.240229999999</v>
      </c>
      <c r="F1114">
        <v>80470000</v>
      </c>
      <c r="G1114">
        <v>17828.240229999999</v>
      </c>
      <c r="H1114">
        <f t="shared" si="34"/>
        <v>2.749814194160387E-5</v>
      </c>
      <c r="I1114">
        <f t="shared" si="35"/>
        <v>2.749814194160387E-5</v>
      </c>
    </row>
    <row r="1115" spans="1:9" x14ac:dyDescent="0.35">
      <c r="A1115" s="1">
        <v>41974</v>
      </c>
      <c r="B1115">
        <v>17827.269530000001</v>
      </c>
      <c r="C1115">
        <v>17827.269530000001</v>
      </c>
      <c r="D1115">
        <v>17726.550780000001</v>
      </c>
      <c r="E1115">
        <v>17776.800780000001</v>
      </c>
      <c r="F1115">
        <v>86390000</v>
      </c>
      <c r="G1115">
        <v>17776.800780000001</v>
      </c>
      <c r="H1115">
        <f t="shared" si="34"/>
        <v>-2.8852791602751492E-3</v>
      </c>
      <c r="I1115">
        <f t="shared" si="35"/>
        <v>-2.8852791602751492E-3</v>
      </c>
    </row>
    <row r="1116" spans="1:9" x14ac:dyDescent="0.35">
      <c r="A1116" s="1">
        <v>41975</v>
      </c>
      <c r="B1116">
        <v>17778.849610000001</v>
      </c>
      <c r="C1116">
        <v>17897.050780000001</v>
      </c>
      <c r="D1116">
        <v>17778.849610000001</v>
      </c>
      <c r="E1116">
        <v>17879.550780000001</v>
      </c>
      <c r="F1116">
        <v>81970000</v>
      </c>
      <c r="G1116">
        <v>17879.550780000001</v>
      </c>
      <c r="H1116">
        <f t="shared" si="34"/>
        <v>5.7800051466853413E-3</v>
      </c>
      <c r="I1116">
        <f t="shared" si="35"/>
        <v>5.7800051466853413E-3</v>
      </c>
    </row>
    <row r="1117" spans="1:9" x14ac:dyDescent="0.35">
      <c r="A1117" s="1">
        <v>41976</v>
      </c>
      <c r="B1117">
        <v>17880.900389999999</v>
      </c>
      <c r="C1117">
        <v>17924.150389999999</v>
      </c>
      <c r="D1117">
        <v>17855.589840000001</v>
      </c>
      <c r="E1117">
        <v>17912.619139999999</v>
      </c>
      <c r="F1117">
        <v>99400000</v>
      </c>
      <c r="G1117">
        <v>17912.619139999999</v>
      </c>
      <c r="H1117">
        <f t="shared" si="34"/>
        <v>1.8495073174314663E-3</v>
      </c>
      <c r="I1117">
        <f t="shared" si="35"/>
        <v>1.8495073174314663E-3</v>
      </c>
    </row>
    <row r="1118" spans="1:9" x14ac:dyDescent="0.35">
      <c r="A1118" s="1">
        <v>41977</v>
      </c>
      <c r="B1118">
        <v>17910.019530000001</v>
      </c>
      <c r="C1118">
        <v>17937.960940000001</v>
      </c>
      <c r="D1118">
        <v>17814.810549999998</v>
      </c>
      <c r="E1118">
        <v>17900.099610000001</v>
      </c>
      <c r="F1118">
        <v>76270000</v>
      </c>
      <c r="G1118">
        <v>17900.099610000001</v>
      </c>
      <c r="H1118">
        <f t="shared" si="34"/>
        <v>-6.9892235759319327E-4</v>
      </c>
      <c r="I1118">
        <f t="shared" si="35"/>
        <v>-6.9892235759319327E-4</v>
      </c>
    </row>
    <row r="1119" spans="1:9" x14ac:dyDescent="0.35">
      <c r="A1119" s="1">
        <v>41978</v>
      </c>
      <c r="B1119">
        <v>17903.050780000001</v>
      </c>
      <c r="C1119">
        <v>17991.189450000002</v>
      </c>
      <c r="D1119">
        <v>17903.050780000001</v>
      </c>
      <c r="E1119">
        <v>17958.789059999999</v>
      </c>
      <c r="F1119">
        <v>79110000</v>
      </c>
      <c r="G1119">
        <v>17958.789059999999</v>
      </c>
      <c r="H1119">
        <f t="shared" si="34"/>
        <v>3.2787219780168603E-3</v>
      </c>
      <c r="I1119">
        <f t="shared" si="35"/>
        <v>3.2787219780168603E-3</v>
      </c>
    </row>
    <row r="1120" spans="1:9" x14ac:dyDescent="0.35">
      <c r="A1120" s="1">
        <v>41981</v>
      </c>
      <c r="B1120">
        <v>17954.939450000002</v>
      </c>
      <c r="C1120">
        <v>17960.560549999998</v>
      </c>
      <c r="D1120">
        <v>17804.279299999998</v>
      </c>
      <c r="E1120">
        <v>17852.480469999999</v>
      </c>
      <c r="F1120">
        <v>88680000</v>
      </c>
      <c r="G1120">
        <v>17852.480469999999</v>
      </c>
      <c r="H1120">
        <f t="shared" si="34"/>
        <v>-5.9195856493901352E-3</v>
      </c>
      <c r="I1120">
        <f t="shared" si="35"/>
        <v>-5.9195856493901352E-3</v>
      </c>
    </row>
    <row r="1121" spans="1:9" x14ac:dyDescent="0.35">
      <c r="A1121" s="1">
        <v>41982</v>
      </c>
      <c r="B1121">
        <v>17847.369139999999</v>
      </c>
      <c r="C1121">
        <v>17847.369139999999</v>
      </c>
      <c r="D1121">
        <v>17629.570309999999</v>
      </c>
      <c r="E1121">
        <v>17801.199219999999</v>
      </c>
      <c r="F1121">
        <v>100400000</v>
      </c>
      <c r="G1121">
        <v>17801.199219999999</v>
      </c>
      <c r="H1121">
        <f t="shared" si="34"/>
        <v>-2.8724999915936055E-3</v>
      </c>
      <c r="I1121">
        <f t="shared" si="35"/>
        <v>-2.8724999915936055E-3</v>
      </c>
    </row>
    <row r="1122" spans="1:9" x14ac:dyDescent="0.35">
      <c r="A1122" s="1">
        <v>41983</v>
      </c>
      <c r="B1122">
        <v>17797.990229999999</v>
      </c>
      <c r="C1122">
        <v>17797.990229999999</v>
      </c>
      <c r="D1122">
        <v>17508.099610000001</v>
      </c>
      <c r="E1122">
        <v>17533.150389999999</v>
      </c>
      <c r="F1122">
        <v>115100000</v>
      </c>
      <c r="G1122">
        <v>17533.150389999999</v>
      </c>
      <c r="H1122">
        <f t="shared" si="34"/>
        <v>-1.5057908553646294E-2</v>
      </c>
      <c r="I1122">
        <f t="shared" si="35"/>
        <v>-1.5057908553646294E-2</v>
      </c>
    </row>
    <row r="1123" spans="1:9" x14ac:dyDescent="0.35">
      <c r="A1123" s="1">
        <v>41984</v>
      </c>
      <c r="B1123">
        <v>17534.300780000001</v>
      </c>
      <c r="C1123">
        <v>17758.509770000001</v>
      </c>
      <c r="D1123">
        <v>17534.300780000001</v>
      </c>
      <c r="E1123">
        <v>17596.339840000001</v>
      </c>
      <c r="F1123">
        <v>90100000</v>
      </c>
      <c r="G1123">
        <v>17596.339840000001</v>
      </c>
      <c r="H1123">
        <f t="shared" si="34"/>
        <v>3.6039986308474066E-3</v>
      </c>
      <c r="I1123">
        <f t="shared" si="35"/>
        <v>3.6039986308474066E-3</v>
      </c>
    </row>
    <row r="1124" spans="1:9" x14ac:dyDescent="0.35">
      <c r="A1124" s="1">
        <v>41985</v>
      </c>
      <c r="B1124">
        <v>17590.050780000001</v>
      </c>
      <c r="C1124">
        <v>17590.050780000001</v>
      </c>
      <c r="D1124">
        <v>17280.83008</v>
      </c>
      <c r="E1124">
        <v>17280.83008</v>
      </c>
      <c r="F1124">
        <v>121950000</v>
      </c>
      <c r="G1124">
        <v>17280.83008</v>
      </c>
      <c r="H1124">
        <f t="shared" si="34"/>
        <v>-1.7930419784390843E-2</v>
      </c>
      <c r="I1124">
        <f t="shared" si="35"/>
        <v>-1.7930419784390843E-2</v>
      </c>
    </row>
    <row r="1125" spans="1:9" x14ac:dyDescent="0.35">
      <c r="A1125" s="1">
        <v>41988</v>
      </c>
      <c r="B1125">
        <v>17285.740229999999</v>
      </c>
      <c r="C1125">
        <v>17403.539059999999</v>
      </c>
      <c r="D1125">
        <v>17115.279299999998</v>
      </c>
      <c r="E1125">
        <v>17180.839840000001</v>
      </c>
      <c r="F1125">
        <v>114050000</v>
      </c>
      <c r="G1125">
        <v>17180.839840000001</v>
      </c>
      <c r="H1125">
        <f t="shared" si="34"/>
        <v>-5.7861942705936947E-3</v>
      </c>
      <c r="I1125">
        <f t="shared" si="35"/>
        <v>-5.7861942705936947E-3</v>
      </c>
    </row>
    <row r="1126" spans="1:9" x14ac:dyDescent="0.35">
      <c r="A1126" s="1">
        <v>41989</v>
      </c>
      <c r="B1126">
        <v>17173.070309999999</v>
      </c>
      <c r="C1126">
        <v>17427.439450000002</v>
      </c>
      <c r="D1126">
        <v>17067.589840000001</v>
      </c>
      <c r="E1126">
        <v>17068.869139999999</v>
      </c>
      <c r="F1126">
        <v>116640000</v>
      </c>
      <c r="G1126">
        <v>17068.869139999999</v>
      </c>
      <c r="H1126">
        <f t="shared" si="34"/>
        <v>-6.5171843194367189E-3</v>
      </c>
      <c r="I1126">
        <f t="shared" si="35"/>
        <v>-6.5171843194367189E-3</v>
      </c>
    </row>
    <row r="1127" spans="1:9" x14ac:dyDescent="0.35">
      <c r="A1127" s="1">
        <v>41990</v>
      </c>
      <c r="B1127">
        <v>17069.160159999999</v>
      </c>
      <c r="C1127">
        <v>17389.300780000001</v>
      </c>
      <c r="D1127">
        <v>17069.160159999999</v>
      </c>
      <c r="E1127">
        <v>17356.869139999999</v>
      </c>
      <c r="F1127">
        <v>118220000</v>
      </c>
      <c r="G1127">
        <v>17356.869139999999</v>
      </c>
      <c r="H1127">
        <f t="shared" si="34"/>
        <v>1.6872822542478055E-2</v>
      </c>
      <c r="I1127">
        <f t="shared" si="35"/>
        <v>1.6872822542478055E-2</v>
      </c>
    </row>
    <row r="1128" spans="1:9" x14ac:dyDescent="0.35">
      <c r="A1128" s="1">
        <v>41991</v>
      </c>
      <c r="B1128">
        <v>17367.849610000001</v>
      </c>
      <c r="C1128">
        <v>17778.400389999999</v>
      </c>
      <c r="D1128">
        <v>17367.849610000001</v>
      </c>
      <c r="E1128">
        <v>17778.150389999999</v>
      </c>
      <c r="F1128">
        <v>123940000</v>
      </c>
      <c r="G1128">
        <v>17778.150389999999</v>
      </c>
      <c r="H1128">
        <f t="shared" si="34"/>
        <v>2.4271730494823562E-2</v>
      </c>
      <c r="I1128">
        <f t="shared" si="35"/>
        <v>2.4271730494823562E-2</v>
      </c>
    </row>
    <row r="1129" spans="1:9" x14ac:dyDescent="0.35">
      <c r="A1129" s="1">
        <v>41992</v>
      </c>
      <c r="B1129">
        <v>17778.019530000001</v>
      </c>
      <c r="C1129">
        <v>17874.029299999998</v>
      </c>
      <c r="D1129">
        <v>17746.550780000001</v>
      </c>
      <c r="E1129">
        <v>17804.800780000001</v>
      </c>
      <c r="F1129">
        <v>343690000</v>
      </c>
      <c r="G1129">
        <v>17804.800780000001</v>
      </c>
      <c r="H1129">
        <f t="shared" si="34"/>
        <v>1.4990530181920978E-3</v>
      </c>
      <c r="I1129">
        <f t="shared" si="35"/>
        <v>1.4990530181920978E-3</v>
      </c>
    </row>
    <row r="1130" spans="1:9" x14ac:dyDescent="0.35">
      <c r="A1130" s="1">
        <v>41995</v>
      </c>
      <c r="B1130">
        <v>17812.25</v>
      </c>
      <c r="C1130">
        <v>17962.779299999998</v>
      </c>
      <c r="D1130">
        <v>17812.25</v>
      </c>
      <c r="E1130">
        <v>17959.439450000002</v>
      </c>
      <c r="F1130">
        <v>98460000</v>
      </c>
      <c r="G1130">
        <v>17959.439450000002</v>
      </c>
      <c r="H1130">
        <f t="shared" si="34"/>
        <v>8.685223267069898E-3</v>
      </c>
      <c r="I1130">
        <f t="shared" si="35"/>
        <v>8.685223267069898E-3</v>
      </c>
    </row>
    <row r="1131" spans="1:9" x14ac:dyDescent="0.35">
      <c r="A1131" s="1">
        <v>41996</v>
      </c>
      <c r="B1131">
        <v>17971.509770000001</v>
      </c>
      <c r="C1131">
        <v>18069.220700000002</v>
      </c>
      <c r="D1131">
        <v>17970.160159999999</v>
      </c>
      <c r="E1131">
        <v>18024.16992</v>
      </c>
      <c r="F1131">
        <v>82890000</v>
      </c>
      <c r="G1131">
        <v>18024.16992</v>
      </c>
      <c r="H1131">
        <f t="shared" si="34"/>
        <v>3.604258929139272E-3</v>
      </c>
      <c r="I1131">
        <f t="shared" si="35"/>
        <v>3.604258929139272E-3</v>
      </c>
    </row>
    <row r="1132" spans="1:9" x14ac:dyDescent="0.35">
      <c r="A1132" s="1">
        <v>41997</v>
      </c>
      <c r="B1132">
        <v>18035.730469999999</v>
      </c>
      <c r="C1132">
        <v>18086.240229999999</v>
      </c>
      <c r="D1132">
        <v>18027.779299999998</v>
      </c>
      <c r="E1132">
        <v>18030.210940000001</v>
      </c>
      <c r="F1132">
        <v>42870000</v>
      </c>
      <c r="G1132">
        <v>18030.210940000001</v>
      </c>
      <c r="H1132">
        <f t="shared" si="34"/>
        <v>3.3516217539079722E-4</v>
      </c>
      <c r="I1132">
        <f t="shared" si="35"/>
        <v>3.3516217539079722E-4</v>
      </c>
    </row>
    <row r="1133" spans="1:9" x14ac:dyDescent="0.35">
      <c r="A1133" s="1">
        <v>41999</v>
      </c>
      <c r="B1133">
        <v>18038.300780000001</v>
      </c>
      <c r="C1133">
        <v>18103.449219999999</v>
      </c>
      <c r="D1133">
        <v>18038.300780000001</v>
      </c>
      <c r="E1133">
        <v>18053.710940000001</v>
      </c>
      <c r="F1133">
        <v>52570000</v>
      </c>
      <c r="G1133">
        <v>18053.710940000001</v>
      </c>
      <c r="H1133">
        <f t="shared" si="34"/>
        <v>1.3033680015282173E-3</v>
      </c>
      <c r="I1133">
        <f t="shared" si="35"/>
        <v>1.3033680015282173E-3</v>
      </c>
    </row>
    <row r="1134" spans="1:9" x14ac:dyDescent="0.35">
      <c r="A1134" s="1">
        <v>42002</v>
      </c>
      <c r="B1134">
        <v>18046.58008</v>
      </c>
      <c r="C1134">
        <v>18073.039059999999</v>
      </c>
      <c r="D1134">
        <v>18021.570309999999</v>
      </c>
      <c r="E1134">
        <v>18038.230469999999</v>
      </c>
      <c r="F1134">
        <v>53870000</v>
      </c>
      <c r="G1134">
        <v>18038.230469999999</v>
      </c>
      <c r="H1134">
        <f t="shared" si="34"/>
        <v>-8.574674786502504E-4</v>
      </c>
      <c r="I1134">
        <f t="shared" si="35"/>
        <v>-8.574674786502504E-4</v>
      </c>
    </row>
    <row r="1135" spans="1:9" x14ac:dyDescent="0.35">
      <c r="A1135" s="1">
        <v>42003</v>
      </c>
      <c r="B1135">
        <v>18035.019530000001</v>
      </c>
      <c r="C1135">
        <v>18035.019530000001</v>
      </c>
      <c r="D1135">
        <v>17959.699219999999</v>
      </c>
      <c r="E1135">
        <v>17983.070309999999</v>
      </c>
      <c r="F1135">
        <v>47490000</v>
      </c>
      <c r="G1135">
        <v>17983.070309999999</v>
      </c>
      <c r="H1135">
        <f t="shared" si="34"/>
        <v>-3.0579584894282292E-3</v>
      </c>
      <c r="I1135">
        <f t="shared" si="35"/>
        <v>-3.0579584894282292E-3</v>
      </c>
    </row>
    <row r="1136" spans="1:9" x14ac:dyDescent="0.35">
      <c r="A1136" s="1">
        <v>42004</v>
      </c>
      <c r="B1136">
        <v>17987.660159999999</v>
      </c>
      <c r="C1136">
        <v>18043.220700000002</v>
      </c>
      <c r="D1136">
        <v>17820.880860000001</v>
      </c>
      <c r="E1136">
        <v>17823.070309999999</v>
      </c>
      <c r="F1136">
        <v>82840000</v>
      </c>
      <c r="G1136">
        <v>17823.070309999999</v>
      </c>
      <c r="H1136">
        <f t="shared" si="34"/>
        <v>-8.8972571002532003E-3</v>
      </c>
      <c r="I1136">
        <f t="shared" si="35"/>
        <v>-8.8972571002532003E-3</v>
      </c>
    </row>
    <row r="1137" spans="1:9" x14ac:dyDescent="0.35">
      <c r="A1137" s="1">
        <v>42006</v>
      </c>
      <c r="B1137">
        <v>17823.070309999999</v>
      </c>
      <c r="C1137">
        <v>17951.779299999998</v>
      </c>
      <c r="D1137">
        <v>17731.300780000001</v>
      </c>
      <c r="E1137">
        <v>17832.990229999999</v>
      </c>
      <c r="F1137">
        <v>76270000</v>
      </c>
      <c r="G1137">
        <v>17832.990229999999</v>
      </c>
      <c r="H1137">
        <f t="shared" si="34"/>
        <v>5.5657750474308006E-4</v>
      </c>
      <c r="I1137">
        <f t="shared" si="35"/>
        <v>5.5657750474308006E-4</v>
      </c>
    </row>
    <row r="1138" spans="1:9" x14ac:dyDescent="0.35">
      <c r="A1138" s="1">
        <v>42009</v>
      </c>
      <c r="B1138">
        <v>17821.300780000001</v>
      </c>
      <c r="C1138">
        <v>17821.300780000001</v>
      </c>
      <c r="D1138">
        <v>17475.929690000001</v>
      </c>
      <c r="E1138">
        <v>17501.650389999999</v>
      </c>
      <c r="F1138">
        <v>116160000</v>
      </c>
      <c r="G1138">
        <v>17501.650389999999</v>
      </c>
      <c r="H1138">
        <f t="shared" si="34"/>
        <v>-1.8580161584039658E-2</v>
      </c>
      <c r="I1138">
        <f t="shared" si="35"/>
        <v>-1.8580161584039658E-2</v>
      </c>
    </row>
    <row r="1139" spans="1:9" x14ac:dyDescent="0.35">
      <c r="A1139" s="1">
        <v>42010</v>
      </c>
      <c r="B1139">
        <v>17504.179690000001</v>
      </c>
      <c r="C1139">
        <v>17581.050780000001</v>
      </c>
      <c r="D1139">
        <v>17262.369139999999</v>
      </c>
      <c r="E1139">
        <v>17371.640630000002</v>
      </c>
      <c r="F1139">
        <v>101870000</v>
      </c>
      <c r="G1139">
        <v>17371.640630000002</v>
      </c>
      <c r="H1139">
        <f t="shared" si="34"/>
        <v>-7.4284285826142138E-3</v>
      </c>
      <c r="I1139">
        <f t="shared" si="35"/>
        <v>-7.4284285826142138E-3</v>
      </c>
    </row>
    <row r="1140" spans="1:9" x14ac:dyDescent="0.35">
      <c r="A1140" s="1">
        <v>42011</v>
      </c>
      <c r="B1140">
        <v>17374.779299999998</v>
      </c>
      <c r="C1140">
        <v>17597.08008</v>
      </c>
      <c r="D1140">
        <v>17374.779299999998</v>
      </c>
      <c r="E1140">
        <v>17584.519530000001</v>
      </c>
      <c r="F1140">
        <v>91030000</v>
      </c>
      <c r="G1140">
        <v>17584.519530000001</v>
      </c>
      <c r="H1140">
        <f t="shared" si="34"/>
        <v>1.2254392347511951E-2</v>
      </c>
      <c r="I1140">
        <f t="shared" si="35"/>
        <v>1.2254392347511951E-2</v>
      </c>
    </row>
    <row r="1141" spans="1:9" x14ac:dyDescent="0.35">
      <c r="A1141" s="1">
        <v>42012</v>
      </c>
      <c r="B1141">
        <v>17591.970700000002</v>
      </c>
      <c r="C1141">
        <v>17916.039059999999</v>
      </c>
      <c r="D1141">
        <v>17591.970700000002</v>
      </c>
      <c r="E1141">
        <v>17907.869139999999</v>
      </c>
      <c r="F1141">
        <v>114890000</v>
      </c>
      <c r="G1141">
        <v>17907.869139999999</v>
      </c>
      <c r="H1141">
        <f t="shared" si="34"/>
        <v>1.8388310778031106E-2</v>
      </c>
      <c r="I1141">
        <f t="shared" si="35"/>
        <v>1.8388310778031106E-2</v>
      </c>
    </row>
    <row r="1142" spans="1:9" x14ac:dyDescent="0.35">
      <c r="A1142" s="1">
        <v>42013</v>
      </c>
      <c r="B1142">
        <v>17911.019530000001</v>
      </c>
      <c r="C1142">
        <v>17915.320309999999</v>
      </c>
      <c r="D1142">
        <v>17686.089840000001</v>
      </c>
      <c r="E1142">
        <v>17737.369139999999</v>
      </c>
      <c r="F1142">
        <v>93390000</v>
      </c>
      <c r="G1142">
        <v>17737.369139999999</v>
      </c>
      <c r="H1142">
        <f t="shared" si="34"/>
        <v>-9.5209540938157658E-3</v>
      </c>
      <c r="I1142">
        <f t="shared" si="35"/>
        <v>-9.5209540938157658E-3</v>
      </c>
    </row>
    <row r="1143" spans="1:9" x14ac:dyDescent="0.35">
      <c r="A1143" s="1">
        <v>42016</v>
      </c>
      <c r="B1143">
        <v>17742.050780000001</v>
      </c>
      <c r="C1143">
        <v>17793.880860000001</v>
      </c>
      <c r="D1143">
        <v>17571.58008</v>
      </c>
      <c r="E1143">
        <v>17640.839840000001</v>
      </c>
      <c r="F1143">
        <v>92500000</v>
      </c>
      <c r="G1143">
        <v>17640.839840000001</v>
      </c>
      <c r="H1143">
        <f t="shared" si="34"/>
        <v>-5.4421430392578695E-3</v>
      </c>
      <c r="I1143">
        <f t="shared" si="35"/>
        <v>-5.4421430392578695E-3</v>
      </c>
    </row>
    <row r="1144" spans="1:9" x14ac:dyDescent="0.35">
      <c r="A1144" s="1">
        <v>42017</v>
      </c>
      <c r="B1144">
        <v>17645.019530000001</v>
      </c>
      <c r="C1144">
        <v>17923.009770000001</v>
      </c>
      <c r="D1144">
        <v>17498.230469999999</v>
      </c>
      <c r="E1144">
        <v>17613.679690000001</v>
      </c>
      <c r="F1144">
        <v>99360000</v>
      </c>
      <c r="G1144">
        <v>17613.679690000001</v>
      </c>
      <c r="H1144">
        <f t="shared" si="34"/>
        <v>-1.5396177419181025E-3</v>
      </c>
      <c r="I1144">
        <f t="shared" si="35"/>
        <v>-1.5396177419181025E-3</v>
      </c>
    </row>
    <row r="1145" spans="1:9" x14ac:dyDescent="0.35">
      <c r="A1145" s="1">
        <v>42018</v>
      </c>
      <c r="B1145">
        <v>17609.060549999998</v>
      </c>
      <c r="C1145">
        <v>17609.060549999998</v>
      </c>
      <c r="D1145">
        <v>17264.900389999999</v>
      </c>
      <c r="E1145">
        <v>17427.089840000001</v>
      </c>
      <c r="F1145">
        <v>109180000</v>
      </c>
      <c r="G1145">
        <v>17427.089840000001</v>
      </c>
      <c r="H1145">
        <f t="shared" si="34"/>
        <v>-1.0593462200061177E-2</v>
      </c>
      <c r="I1145">
        <f t="shared" si="35"/>
        <v>-1.0593462200061177E-2</v>
      </c>
    </row>
    <row r="1146" spans="1:9" x14ac:dyDescent="0.35">
      <c r="A1146" s="1">
        <v>42019</v>
      </c>
      <c r="B1146">
        <v>17436.300780000001</v>
      </c>
      <c r="C1146">
        <v>17517.410159999999</v>
      </c>
      <c r="D1146">
        <v>17298.039059999999</v>
      </c>
      <c r="E1146">
        <v>17320.710940000001</v>
      </c>
      <c r="F1146">
        <v>94520000</v>
      </c>
      <c r="G1146">
        <v>17320.710940000001</v>
      </c>
      <c r="H1146">
        <f t="shared" si="34"/>
        <v>-6.1042262923228091E-3</v>
      </c>
      <c r="I1146">
        <f t="shared" si="35"/>
        <v>-6.1042262923228091E-3</v>
      </c>
    </row>
    <row r="1147" spans="1:9" x14ac:dyDescent="0.35">
      <c r="A1147" s="1">
        <v>42020</v>
      </c>
      <c r="B1147">
        <v>17320</v>
      </c>
      <c r="C1147">
        <v>17528.369139999999</v>
      </c>
      <c r="D1147">
        <v>17243.550780000001</v>
      </c>
      <c r="E1147">
        <v>17511.570309999999</v>
      </c>
      <c r="F1147">
        <v>140480000</v>
      </c>
      <c r="G1147">
        <v>17511.570309999999</v>
      </c>
      <c r="H1147">
        <f t="shared" si="34"/>
        <v>1.1019141804348955E-2</v>
      </c>
      <c r="I1147">
        <f t="shared" si="35"/>
        <v>1.1019141804348955E-2</v>
      </c>
    </row>
    <row r="1148" spans="1:9" x14ac:dyDescent="0.35">
      <c r="A1148" s="1">
        <v>42024</v>
      </c>
      <c r="B1148">
        <v>17516.960940000001</v>
      </c>
      <c r="C1148">
        <v>17588.699219999999</v>
      </c>
      <c r="D1148">
        <v>17346.730469999999</v>
      </c>
      <c r="E1148">
        <v>17515.230469999999</v>
      </c>
      <c r="F1148">
        <v>119600000</v>
      </c>
      <c r="G1148">
        <v>17515.230469999999</v>
      </c>
      <c r="H1148">
        <f t="shared" si="34"/>
        <v>2.0901380831102922E-4</v>
      </c>
      <c r="I1148">
        <f t="shared" si="35"/>
        <v>2.0901380831102922E-4</v>
      </c>
    </row>
    <row r="1149" spans="1:9" x14ac:dyDescent="0.35">
      <c r="A1149" s="1">
        <v>42025</v>
      </c>
      <c r="B1149">
        <v>17509.960940000001</v>
      </c>
      <c r="C1149">
        <v>17599.58008</v>
      </c>
      <c r="D1149">
        <v>17396.039059999999</v>
      </c>
      <c r="E1149">
        <v>17554.279299999998</v>
      </c>
      <c r="F1149">
        <v>95530000</v>
      </c>
      <c r="G1149">
        <v>17554.279299999998</v>
      </c>
      <c r="H1149">
        <f t="shared" si="34"/>
        <v>2.2294214207961675E-3</v>
      </c>
      <c r="I1149">
        <f t="shared" si="35"/>
        <v>2.2294214207961675E-3</v>
      </c>
    </row>
    <row r="1150" spans="1:9" x14ac:dyDescent="0.35">
      <c r="A1150" s="1">
        <v>42026</v>
      </c>
      <c r="B1150">
        <v>17557.289059999999</v>
      </c>
      <c r="C1150">
        <v>17840.890630000002</v>
      </c>
      <c r="D1150">
        <v>17482.539059999999</v>
      </c>
      <c r="E1150">
        <v>17813.980469999999</v>
      </c>
      <c r="F1150">
        <v>111980000</v>
      </c>
      <c r="G1150">
        <v>17813.980469999999</v>
      </c>
      <c r="H1150">
        <f t="shared" si="34"/>
        <v>1.4794180129058348E-2</v>
      </c>
      <c r="I1150">
        <f t="shared" si="35"/>
        <v>1.4794180129058348E-2</v>
      </c>
    </row>
    <row r="1151" spans="1:9" x14ac:dyDescent="0.35">
      <c r="A1151" s="1">
        <v>42027</v>
      </c>
      <c r="B1151">
        <v>17812.5</v>
      </c>
      <c r="C1151">
        <v>17812.5</v>
      </c>
      <c r="D1151">
        <v>17667.529299999998</v>
      </c>
      <c r="E1151">
        <v>17672.599610000001</v>
      </c>
      <c r="F1151">
        <v>97110000</v>
      </c>
      <c r="G1151">
        <v>17672.599610000001</v>
      </c>
      <c r="H1151">
        <f t="shared" si="34"/>
        <v>-7.9365114516709405E-3</v>
      </c>
      <c r="I1151">
        <f t="shared" si="35"/>
        <v>-7.9365114516709405E-3</v>
      </c>
    </row>
    <row r="1152" spans="1:9" x14ac:dyDescent="0.35">
      <c r="A1152" s="1">
        <v>42030</v>
      </c>
      <c r="B1152">
        <v>17668.109380000002</v>
      </c>
      <c r="C1152">
        <v>17696.359380000002</v>
      </c>
      <c r="D1152">
        <v>17567.599610000001</v>
      </c>
      <c r="E1152">
        <v>17678.699219999999</v>
      </c>
      <c r="F1152">
        <v>87220000</v>
      </c>
      <c r="G1152">
        <v>17678.699219999999</v>
      </c>
      <c r="H1152">
        <f t="shared" si="34"/>
        <v>3.4514503438113497E-4</v>
      </c>
      <c r="I1152">
        <f t="shared" si="35"/>
        <v>3.4514503438113497E-4</v>
      </c>
    </row>
    <row r="1153" spans="1:9" x14ac:dyDescent="0.35">
      <c r="A1153" s="1">
        <v>42031</v>
      </c>
      <c r="B1153">
        <v>17638.529299999998</v>
      </c>
      <c r="C1153">
        <v>17638.529299999998</v>
      </c>
      <c r="D1153">
        <v>17288.310549999998</v>
      </c>
      <c r="E1153">
        <v>17387.210940000001</v>
      </c>
      <c r="F1153">
        <v>135940000</v>
      </c>
      <c r="G1153">
        <v>17387.210940000001</v>
      </c>
      <c r="H1153">
        <f t="shared" si="34"/>
        <v>-1.6488106753365407E-2</v>
      </c>
      <c r="I1153">
        <f t="shared" si="35"/>
        <v>-1.6488106753365407E-2</v>
      </c>
    </row>
    <row r="1154" spans="1:9" x14ac:dyDescent="0.35">
      <c r="A1154" s="1">
        <v>42032</v>
      </c>
      <c r="B1154">
        <v>17402.910159999999</v>
      </c>
      <c r="C1154">
        <v>17484.410159999999</v>
      </c>
      <c r="D1154">
        <v>17189</v>
      </c>
      <c r="E1154">
        <v>17191.369139999999</v>
      </c>
      <c r="F1154">
        <v>115980000</v>
      </c>
      <c r="G1154">
        <v>17191.369139999999</v>
      </c>
      <c r="H1154">
        <f t="shared" si="34"/>
        <v>-1.1263554613549881E-2</v>
      </c>
      <c r="I1154">
        <f t="shared" si="35"/>
        <v>-1.1263554613549881E-2</v>
      </c>
    </row>
    <row r="1155" spans="1:9" x14ac:dyDescent="0.35">
      <c r="A1155" s="1">
        <v>42033</v>
      </c>
      <c r="B1155">
        <v>17195.289059999999</v>
      </c>
      <c r="C1155">
        <v>17433.130860000001</v>
      </c>
      <c r="D1155">
        <v>17136.300780000001</v>
      </c>
      <c r="E1155">
        <v>17416.849610000001</v>
      </c>
      <c r="F1155">
        <v>111690000</v>
      </c>
      <c r="G1155">
        <v>17416.849610000001</v>
      </c>
      <c r="H1155">
        <f t="shared" si="34"/>
        <v>1.3115911139117234E-2</v>
      </c>
      <c r="I1155">
        <f t="shared" si="35"/>
        <v>1.3115911139117234E-2</v>
      </c>
    </row>
    <row r="1156" spans="1:9" x14ac:dyDescent="0.35">
      <c r="A1156" s="1">
        <v>42034</v>
      </c>
      <c r="B1156">
        <v>17416.849610000001</v>
      </c>
      <c r="C1156">
        <v>17419.900389999999</v>
      </c>
      <c r="D1156">
        <v>17156.820309999999</v>
      </c>
      <c r="E1156">
        <v>17164.949219999999</v>
      </c>
      <c r="F1156">
        <v>168560000</v>
      </c>
      <c r="G1156">
        <v>17164.949219999999</v>
      </c>
      <c r="H1156">
        <f t="shared" ref="H1156:H1219" si="36">(E1156-E1155)/E1155</f>
        <v>-1.4463028368538718E-2</v>
      </c>
      <c r="I1156">
        <f t="shared" ref="I1156:I1219" si="37">(G1156-G1155)/G1155</f>
        <v>-1.4463028368538718E-2</v>
      </c>
    </row>
    <row r="1157" spans="1:9" x14ac:dyDescent="0.35">
      <c r="A1157" s="1">
        <v>42037</v>
      </c>
      <c r="B1157">
        <v>17169.990229999999</v>
      </c>
      <c r="C1157">
        <v>17367.679690000001</v>
      </c>
      <c r="D1157">
        <v>17037.759770000001</v>
      </c>
      <c r="E1157">
        <v>17361.039059999999</v>
      </c>
      <c r="F1157">
        <v>108090000</v>
      </c>
      <c r="G1157">
        <v>17361.039059999999</v>
      </c>
      <c r="H1157">
        <f t="shared" si="36"/>
        <v>1.1423852030481019E-2</v>
      </c>
      <c r="I1157">
        <f t="shared" si="37"/>
        <v>1.1423852030481019E-2</v>
      </c>
    </row>
    <row r="1158" spans="1:9" x14ac:dyDescent="0.35">
      <c r="A1158" s="1">
        <v>42038</v>
      </c>
      <c r="B1158">
        <v>17369.970700000002</v>
      </c>
      <c r="C1158">
        <v>17670.759770000001</v>
      </c>
      <c r="D1158">
        <v>17369.970700000002</v>
      </c>
      <c r="E1158">
        <v>17666.400389999999</v>
      </c>
      <c r="F1158">
        <v>112860000</v>
      </c>
      <c r="G1158">
        <v>17666.400389999999</v>
      </c>
      <c r="H1158">
        <f t="shared" si="36"/>
        <v>1.7588885604408043E-2</v>
      </c>
      <c r="I1158">
        <f t="shared" si="37"/>
        <v>1.7588885604408043E-2</v>
      </c>
    </row>
    <row r="1159" spans="1:9" x14ac:dyDescent="0.35">
      <c r="A1159" s="1">
        <v>42039</v>
      </c>
      <c r="B1159">
        <v>17664.990229999999</v>
      </c>
      <c r="C1159">
        <v>17782.220700000002</v>
      </c>
      <c r="D1159">
        <v>17603.210940000001</v>
      </c>
      <c r="E1159">
        <v>17673.019530000001</v>
      </c>
      <c r="F1159">
        <v>102560000</v>
      </c>
      <c r="G1159">
        <v>17673.019530000001</v>
      </c>
      <c r="H1159">
        <f t="shared" si="36"/>
        <v>3.7467394907166583E-4</v>
      </c>
      <c r="I1159">
        <f t="shared" si="37"/>
        <v>3.7467394907166583E-4</v>
      </c>
    </row>
    <row r="1160" spans="1:9" x14ac:dyDescent="0.35">
      <c r="A1160" s="1">
        <v>42040</v>
      </c>
      <c r="B1160">
        <v>17677.259770000001</v>
      </c>
      <c r="C1160">
        <v>17889.58008</v>
      </c>
      <c r="D1160">
        <v>17677.259770000001</v>
      </c>
      <c r="E1160">
        <v>17884.880860000001</v>
      </c>
      <c r="F1160">
        <v>79890000</v>
      </c>
      <c r="G1160">
        <v>17884.880860000001</v>
      </c>
      <c r="H1160">
        <f t="shared" si="36"/>
        <v>1.1987839974960958E-2</v>
      </c>
      <c r="I1160">
        <f t="shared" si="37"/>
        <v>1.1987839974960958E-2</v>
      </c>
    </row>
    <row r="1161" spans="1:9" x14ac:dyDescent="0.35">
      <c r="A1161" s="1">
        <v>42041</v>
      </c>
      <c r="B1161">
        <v>17881.539059999999</v>
      </c>
      <c r="C1161">
        <v>17951.089840000001</v>
      </c>
      <c r="D1161">
        <v>17764.400389999999</v>
      </c>
      <c r="E1161">
        <v>17824.289059999999</v>
      </c>
      <c r="F1161">
        <v>93610000</v>
      </c>
      <c r="G1161">
        <v>17824.289059999999</v>
      </c>
      <c r="H1161">
        <f t="shared" si="36"/>
        <v>-3.3878783132135419E-3</v>
      </c>
      <c r="I1161">
        <f t="shared" si="37"/>
        <v>-3.3878783132135419E-3</v>
      </c>
    </row>
    <row r="1162" spans="1:9" x14ac:dyDescent="0.35">
      <c r="A1162" s="1">
        <v>42044</v>
      </c>
      <c r="B1162">
        <v>17821.490229999999</v>
      </c>
      <c r="C1162">
        <v>17821.490229999999</v>
      </c>
      <c r="D1162">
        <v>17685.320309999999</v>
      </c>
      <c r="E1162">
        <v>17729.210940000001</v>
      </c>
      <c r="F1162">
        <v>81590000</v>
      </c>
      <c r="G1162">
        <v>17729.210940000001</v>
      </c>
      <c r="H1162">
        <f t="shared" si="36"/>
        <v>-5.3341886276612209E-3</v>
      </c>
      <c r="I1162">
        <f t="shared" si="37"/>
        <v>-5.3341886276612209E-3</v>
      </c>
    </row>
    <row r="1163" spans="1:9" x14ac:dyDescent="0.35">
      <c r="A1163" s="1">
        <v>42045</v>
      </c>
      <c r="B1163">
        <v>17736.150389999999</v>
      </c>
      <c r="C1163">
        <v>17890.339840000001</v>
      </c>
      <c r="D1163">
        <v>17729.240229999999</v>
      </c>
      <c r="E1163">
        <v>17868.759770000001</v>
      </c>
      <c r="F1163">
        <v>89930000</v>
      </c>
      <c r="G1163">
        <v>17868.759770000001</v>
      </c>
      <c r="H1163">
        <f t="shared" si="36"/>
        <v>7.8711246920275917E-3</v>
      </c>
      <c r="I1163">
        <f t="shared" si="37"/>
        <v>7.8711246920275917E-3</v>
      </c>
    </row>
    <row r="1164" spans="1:9" x14ac:dyDescent="0.35">
      <c r="A1164" s="1">
        <v>42046</v>
      </c>
      <c r="B1164">
        <v>17867.859380000002</v>
      </c>
      <c r="C1164">
        <v>17897.210940000001</v>
      </c>
      <c r="D1164">
        <v>17759.650389999999</v>
      </c>
      <c r="E1164">
        <v>17862.140630000002</v>
      </c>
      <c r="F1164">
        <v>89890000</v>
      </c>
      <c r="G1164">
        <v>17862.140630000002</v>
      </c>
      <c r="H1164">
        <f t="shared" si="36"/>
        <v>-3.7043085727257941E-4</v>
      </c>
      <c r="I1164">
        <f t="shared" si="37"/>
        <v>-3.7043085727257941E-4</v>
      </c>
    </row>
    <row r="1165" spans="1:9" x14ac:dyDescent="0.35">
      <c r="A1165" s="1">
        <v>42047</v>
      </c>
      <c r="B1165">
        <v>17862.140630000002</v>
      </c>
      <c r="C1165">
        <v>17975.650389999999</v>
      </c>
      <c r="D1165">
        <v>17862.140630000002</v>
      </c>
      <c r="E1165">
        <v>17972.380860000001</v>
      </c>
      <c r="F1165">
        <v>117160000</v>
      </c>
      <c r="G1165">
        <v>17972.380860000001</v>
      </c>
      <c r="H1165">
        <f t="shared" si="36"/>
        <v>6.1717255665789377E-3</v>
      </c>
      <c r="I1165">
        <f t="shared" si="37"/>
        <v>6.1717255665789377E-3</v>
      </c>
    </row>
    <row r="1166" spans="1:9" x14ac:dyDescent="0.35">
      <c r="A1166" s="1">
        <v>42048</v>
      </c>
      <c r="B1166">
        <v>17968.650389999999</v>
      </c>
      <c r="C1166">
        <v>18037.410159999999</v>
      </c>
      <c r="D1166">
        <v>17961.759770000001</v>
      </c>
      <c r="E1166">
        <v>18019.349610000001</v>
      </c>
      <c r="F1166">
        <v>85230000</v>
      </c>
      <c r="G1166">
        <v>18019.349610000001</v>
      </c>
      <c r="H1166">
        <f t="shared" si="36"/>
        <v>2.6133849691854349E-3</v>
      </c>
      <c r="I1166">
        <f t="shared" si="37"/>
        <v>2.6133849691854349E-3</v>
      </c>
    </row>
    <row r="1167" spans="1:9" x14ac:dyDescent="0.35">
      <c r="A1167" s="1">
        <v>42052</v>
      </c>
      <c r="B1167">
        <v>18019.800780000001</v>
      </c>
      <c r="C1167">
        <v>18052.009770000001</v>
      </c>
      <c r="D1167">
        <v>17951.410159999999</v>
      </c>
      <c r="E1167">
        <v>18047.58008</v>
      </c>
      <c r="F1167">
        <v>98760000</v>
      </c>
      <c r="G1167">
        <v>18047.58008</v>
      </c>
      <c r="H1167">
        <f t="shared" si="36"/>
        <v>1.5666753024388765E-3</v>
      </c>
      <c r="I1167">
        <f t="shared" si="37"/>
        <v>1.5666753024388765E-3</v>
      </c>
    </row>
    <row r="1168" spans="1:9" x14ac:dyDescent="0.35">
      <c r="A1168" s="1">
        <v>42053</v>
      </c>
      <c r="B1168">
        <v>18045.720700000002</v>
      </c>
      <c r="C1168">
        <v>18048.699219999999</v>
      </c>
      <c r="D1168">
        <v>17982.199219999999</v>
      </c>
      <c r="E1168">
        <v>18029.849610000001</v>
      </c>
      <c r="F1168">
        <v>75090000</v>
      </c>
      <c r="G1168">
        <v>18029.849610000001</v>
      </c>
      <c r="H1168">
        <f t="shared" si="36"/>
        <v>-9.8242921884287345E-4</v>
      </c>
      <c r="I1168">
        <f t="shared" si="37"/>
        <v>-9.8242921884287345E-4</v>
      </c>
    </row>
    <row r="1169" spans="1:9" x14ac:dyDescent="0.35">
      <c r="A1169" s="1">
        <v>42054</v>
      </c>
      <c r="B1169">
        <v>18028.66992</v>
      </c>
      <c r="C1169">
        <v>18028.66992</v>
      </c>
      <c r="D1169">
        <v>17924.599610000001</v>
      </c>
      <c r="E1169">
        <v>17985.769530000001</v>
      </c>
      <c r="F1169">
        <v>79130000</v>
      </c>
      <c r="G1169">
        <v>17985.769530000001</v>
      </c>
      <c r="H1169">
        <f t="shared" si="36"/>
        <v>-2.4448390282496494E-3</v>
      </c>
      <c r="I1169">
        <f t="shared" si="37"/>
        <v>-2.4448390282496494E-3</v>
      </c>
    </row>
    <row r="1170" spans="1:9" x14ac:dyDescent="0.35">
      <c r="A1170" s="1">
        <v>42055</v>
      </c>
      <c r="B1170">
        <v>17985.769530000001</v>
      </c>
      <c r="C1170">
        <v>18144.289059999999</v>
      </c>
      <c r="D1170">
        <v>17878.369139999999</v>
      </c>
      <c r="E1170">
        <v>18140.439450000002</v>
      </c>
      <c r="F1170">
        <v>111390000</v>
      </c>
      <c r="G1170">
        <v>18140.439450000002</v>
      </c>
      <c r="H1170">
        <f t="shared" si="36"/>
        <v>8.5995719972955902E-3</v>
      </c>
      <c r="I1170">
        <f t="shared" si="37"/>
        <v>8.5995719972955902E-3</v>
      </c>
    </row>
    <row r="1171" spans="1:9" x14ac:dyDescent="0.35">
      <c r="A1171" s="1">
        <v>42058</v>
      </c>
      <c r="B1171">
        <v>18140.759770000001</v>
      </c>
      <c r="C1171">
        <v>18141.210940000001</v>
      </c>
      <c r="D1171">
        <v>18054.839840000001</v>
      </c>
      <c r="E1171">
        <v>18116.839840000001</v>
      </c>
      <c r="F1171">
        <v>83670000</v>
      </c>
      <c r="G1171">
        <v>18116.839840000001</v>
      </c>
      <c r="H1171">
        <f t="shared" si="36"/>
        <v>-1.3009392669371699E-3</v>
      </c>
      <c r="I1171">
        <f t="shared" si="37"/>
        <v>-1.3009392669371699E-3</v>
      </c>
    </row>
    <row r="1172" spans="1:9" x14ac:dyDescent="0.35">
      <c r="A1172" s="1">
        <v>42059</v>
      </c>
      <c r="B1172">
        <v>18112.570309999999</v>
      </c>
      <c r="C1172">
        <v>18231.089840000001</v>
      </c>
      <c r="D1172">
        <v>18098.730469999999</v>
      </c>
      <c r="E1172">
        <v>18209.189450000002</v>
      </c>
      <c r="F1172">
        <v>79310000</v>
      </c>
      <c r="G1172">
        <v>18209.189450000002</v>
      </c>
      <c r="H1172">
        <f t="shared" si="36"/>
        <v>5.0974458468249677E-3</v>
      </c>
      <c r="I1172">
        <f t="shared" si="37"/>
        <v>5.0974458468249677E-3</v>
      </c>
    </row>
    <row r="1173" spans="1:9" x14ac:dyDescent="0.35">
      <c r="A1173" s="1">
        <v>42060</v>
      </c>
      <c r="B1173">
        <v>18208.66992</v>
      </c>
      <c r="C1173">
        <v>18244.380860000001</v>
      </c>
      <c r="D1173">
        <v>18182.759770000001</v>
      </c>
      <c r="E1173">
        <v>18224.570309999999</v>
      </c>
      <c r="F1173">
        <v>80480000</v>
      </c>
      <c r="G1173">
        <v>18224.570309999999</v>
      </c>
      <c r="H1173">
        <f t="shared" si="36"/>
        <v>8.4467570850593147E-4</v>
      </c>
      <c r="I1173">
        <f t="shared" si="37"/>
        <v>8.4467570850593147E-4</v>
      </c>
    </row>
    <row r="1174" spans="1:9" x14ac:dyDescent="0.35">
      <c r="A1174" s="1">
        <v>42061</v>
      </c>
      <c r="B1174">
        <v>18224.410159999999</v>
      </c>
      <c r="C1174">
        <v>18239.429690000001</v>
      </c>
      <c r="D1174">
        <v>18157.070309999999</v>
      </c>
      <c r="E1174">
        <v>18214.41992</v>
      </c>
      <c r="F1174">
        <v>81500000</v>
      </c>
      <c r="G1174">
        <v>18214.41992</v>
      </c>
      <c r="H1174">
        <f t="shared" si="36"/>
        <v>-5.569618283087454E-4</v>
      </c>
      <c r="I1174">
        <f t="shared" si="37"/>
        <v>-5.569618283087454E-4</v>
      </c>
    </row>
    <row r="1175" spans="1:9" x14ac:dyDescent="0.35">
      <c r="A1175" s="1">
        <v>42062</v>
      </c>
      <c r="B1175">
        <v>18213.259770000001</v>
      </c>
      <c r="C1175">
        <v>18213.259770000001</v>
      </c>
      <c r="D1175">
        <v>18132.380860000001</v>
      </c>
      <c r="E1175">
        <v>18132.699219999999</v>
      </c>
      <c r="F1175">
        <v>101110000</v>
      </c>
      <c r="G1175">
        <v>18132.699219999999</v>
      </c>
      <c r="H1175">
        <f t="shared" si="36"/>
        <v>-4.4865936087412697E-3</v>
      </c>
      <c r="I1175">
        <f t="shared" si="37"/>
        <v>-4.4865936087412697E-3</v>
      </c>
    </row>
    <row r="1176" spans="1:9" x14ac:dyDescent="0.35">
      <c r="A1176" s="1">
        <v>42065</v>
      </c>
      <c r="B1176">
        <v>18134.050780000001</v>
      </c>
      <c r="C1176">
        <v>18288.630860000001</v>
      </c>
      <c r="D1176">
        <v>18122.589840000001</v>
      </c>
      <c r="E1176">
        <v>18288.630860000001</v>
      </c>
      <c r="F1176">
        <v>89790000</v>
      </c>
      <c r="G1176">
        <v>18288.630860000001</v>
      </c>
      <c r="H1176">
        <f t="shared" si="36"/>
        <v>8.599472042640683E-3</v>
      </c>
      <c r="I1176">
        <f t="shared" si="37"/>
        <v>8.599472042640683E-3</v>
      </c>
    </row>
    <row r="1177" spans="1:9" x14ac:dyDescent="0.35">
      <c r="A1177" s="1">
        <v>42066</v>
      </c>
      <c r="B1177">
        <v>18281.949219999999</v>
      </c>
      <c r="C1177">
        <v>18281.949219999999</v>
      </c>
      <c r="D1177">
        <v>18136.880860000001</v>
      </c>
      <c r="E1177">
        <v>18203.369139999999</v>
      </c>
      <c r="F1177">
        <v>83830000</v>
      </c>
      <c r="G1177">
        <v>18203.369139999999</v>
      </c>
      <c r="H1177">
        <f t="shared" si="36"/>
        <v>-4.6620067216995723E-3</v>
      </c>
      <c r="I1177">
        <f t="shared" si="37"/>
        <v>-4.6620067216995723E-3</v>
      </c>
    </row>
    <row r="1178" spans="1:9" x14ac:dyDescent="0.35">
      <c r="A1178" s="1">
        <v>42067</v>
      </c>
      <c r="B1178">
        <v>18203.369139999999</v>
      </c>
      <c r="C1178">
        <v>18203.369139999999</v>
      </c>
      <c r="D1178">
        <v>18029.5</v>
      </c>
      <c r="E1178">
        <v>18096.900389999999</v>
      </c>
      <c r="F1178">
        <v>80900000</v>
      </c>
      <c r="G1178">
        <v>18096.900389999999</v>
      </c>
      <c r="H1178">
        <f t="shared" si="36"/>
        <v>-5.8488485939696766E-3</v>
      </c>
      <c r="I1178">
        <f t="shared" si="37"/>
        <v>-5.8488485939696766E-3</v>
      </c>
    </row>
    <row r="1179" spans="1:9" x14ac:dyDescent="0.35">
      <c r="A1179" s="1">
        <v>42068</v>
      </c>
      <c r="B1179">
        <v>18096.900389999999</v>
      </c>
      <c r="C1179">
        <v>18160.349610000001</v>
      </c>
      <c r="D1179">
        <v>18087.650389999999</v>
      </c>
      <c r="E1179">
        <v>18135.720700000002</v>
      </c>
      <c r="F1179">
        <v>75840000</v>
      </c>
      <c r="G1179">
        <v>18135.720700000002</v>
      </c>
      <c r="H1179">
        <f t="shared" si="36"/>
        <v>2.145135861025911E-3</v>
      </c>
      <c r="I1179">
        <f t="shared" si="37"/>
        <v>2.145135861025911E-3</v>
      </c>
    </row>
    <row r="1180" spans="1:9" x14ac:dyDescent="0.35">
      <c r="A1180" s="1">
        <v>42069</v>
      </c>
      <c r="B1180">
        <v>18135.720700000002</v>
      </c>
      <c r="C1180">
        <v>18135.720700000002</v>
      </c>
      <c r="D1180">
        <v>17825.150389999999</v>
      </c>
      <c r="E1180">
        <v>17856.779299999998</v>
      </c>
      <c r="F1180">
        <v>113350000</v>
      </c>
      <c r="G1180">
        <v>17856.779299999998</v>
      </c>
      <c r="H1180">
        <f t="shared" si="36"/>
        <v>-1.5380772819246345E-2</v>
      </c>
      <c r="I1180">
        <f t="shared" si="37"/>
        <v>-1.5380772819246345E-2</v>
      </c>
    </row>
    <row r="1181" spans="1:9" x14ac:dyDescent="0.35">
      <c r="A1181" s="1">
        <v>42072</v>
      </c>
      <c r="B1181">
        <v>17856.560549999998</v>
      </c>
      <c r="C1181">
        <v>18031.039059999999</v>
      </c>
      <c r="D1181">
        <v>17856.560549999998</v>
      </c>
      <c r="E1181">
        <v>17995.720700000002</v>
      </c>
      <c r="F1181">
        <v>85820000</v>
      </c>
      <c r="G1181">
        <v>17995.720700000002</v>
      </c>
      <c r="H1181">
        <f t="shared" si="36"/>
        <v>7.7808768124273875E-3</v>
      </c>
      <c r="I1181">
        <f t="shared" si="37"/>
        <v>7.7808768124273875E-3</v>
      </c>
    </row>
    <row r="1182" spans="1:9" x14ac:dyDescent="0.35">
      <c r="A1182" s="1">
        <v>42073</v>
      </c>
      <c r="B1182">
        <v>17989.560549999998</v>
      </c>
      <c r="C1182">
        <v>17989.560549999998</v>
      </c>
      <c r="D1182">
        <v>17662.939450000002</v>
      </c>
      <c r="E1182">
        <v>17662.939450000002</v>
      </c>
      <c r="F1182">
        <v>120450000</v>
      </c>
      <c r="G1182">
        <v>17662.939450000002</v>
      </c>
      <c r="H1182">
        <f t="shared" si="36"/>
        <v>-1.8492243547656304E-2</v>
      </c>
      <c r="I1182">
        <f t="shared" si="37"/>
        <v>-1.8492243547656304E-2</v>
      </c>
    </row>
    <row r="1183" spans="1:9" x14ac:dyDescent="0.35">
      <c r="A1183" s="1">
        <v>42074</v>
      </c>
      <c r="B1183">
        <v>17662.939450000002</v>
      </c>
      <c r="C1183">
        <v>17731.779299999998</v>
      </c>
      <c r="D1183">
        <v>17627</v>
      </c>
      <c r="E1183">
        <v>17635.390630000002</v>
      </c>
      <c r="F1183">
        <v>102120000</v>
      </c>
      <c r="G1183">
        <v>17635.390630000002</v>
      </c>
      <c r="H1183">
        <f t="shared" si="36"/>
        <v>-1.5596962259868913E-3</v>
      </c>
      <c r="I1183">
        <f t="shared" si="37"/>
        <v>-1.5596962259868913E-3</v>
      </c>
    </row>
    <row r="1184" spans="1:9" x14ac:dyDescent="0.35">
      <c r="A1184" s="1">
        <v>42075</v>
      </c>
      <c r="B1184">
        <v>17626.839840000001</v>
      </c>
      <c r="C1184">
        <v>17900.099610000001</v>
      </c>
      <c r="D1184">
        <v>17620.490229999999</v>
      </c>
      <c r="E1184">
        <v>17895.220700000002</v>
      </c>
      <c r="F1184">
        <v>111550000</v>
      </c>
      <c r="G1184">
        <v>17895.220700000002</v>
      </c>
      <c r="H1184">
        <f t="shared" si="36"/>
        <v>1.4733445686085148E-2</v>
      </c>
      <c r="I1184">
        <f t="shared" si="37"/>
        <v>1.4733445686085148E-2</v>
      </c>
    </row>
    <row r="1185" spans="1:9" x14ac:dyDescent="0.35">
      <c r="A1185" s="1">
        <v>42076</v>
      </c>
      <c r="B1185">
        <v>17889.050780000001</v>
      </c>
      <c r="C1185">
        <v>17889.050780000001</v>
      </c>
      <c r="D1185">
        <v>17629.890630000002</v>
      </c>
      <c r="E1185">
        <v>17749.310549999998</v>
      </c>
      <c r="F1185">
        <v>113620000</v>
      </c>
      <c r="G1185">
        <v>17749.310549999998</v>
      </c>
      <c r="H1185">
        <f t="shared" si="36"/>
        <v>-8.1535820343363145E-3</v>
      </c>
      <c r="I1185">
        <f t="shared" si="37"/>
        <v>-8.1535820343363145E-3</v>
      </c>
    </row>
    <row r="1186" spans="1:9" x14ac:dyDescent="0.35">
      <c r="A1186" s="1">
        <v>42079</v>
      </c>
      <c r="B1186">
        <v>17751.240229999999</v>
      </c>
      <c r="C1186">
        <v>17988.5</v>
      </c>
      <c r="D1186">
        <v>17751.240229999999</v>
      </c>
      <c r="E1186">
        <v>17977.41992</v>
      </c>
      <c r="F1186">
        <v>101760000</v>
      </c>
      <c r="G1186">
        <v>17977.41992</v>
      </c>
      <c r="H1186">
        <f t="shared" si="36"/>
        <v>1.2851731302881619E-2</v>
      </c>
      <c r="I1186">
        <f t="shared" si="37"/>
        <v>1.2851731302881619E-2</v>
      </c>
    </row>
    <row r="1187" spans="1:9" x14ac:dyDescent="0.35">
      <c r="A1187" s="1">
        <v>42080</v>
      </c>
      <c r="B1187">
        <v>17972.220700000002</v>
      </c>
      <c r="C1187">
        <v>17972.220700000002</v>
      </c>
      <c r="D1187">
        <v>17785.789059999999</v>
      </c>
      <c r="E1187">
        <v>17849.08008</v>
      </c>
      <c r="F1187">
        <v>82560000</v>
      </c>
      <c r="G1187">
        <v>17849.08008</v>
      </c>
      <c r="H1187">
        <f t="shared" si="36"/>
        <v>-7.1389465546845025E-3</v>
      </c>
      <c r="I1187">
        <f t="shared" si="37"/>
        <v>-7.1389465546845025E-3</v>
      </c>
    </row>
    <row r="1188" spans="1:9" x14ac:dyDescent="0.35">
      <c r="A1188" s="1">
        <v>42081</v>
      </c>
      <c r="B1188">
        <v>17846.800780000001</v>
      </c>
      <c r="C1188">
        <v>18097.119139999999</v>
      </c>
      <c r="D1188">
        <v>17697.519530000001</v>
      </c>
      <c r="E1188">
        <v>18076.189450000002</v>
      </c>
      <c r="F1188">
        <v>130950000</v>
      </c>
      <c r="G1188">
        <v>18076.189450000002</v>
      </c>
      <c r="H1188">
        <f t="shared" si="36"/>
        <v>1.2723869744664284E-2</v>
      </c>
      <c r="I1188">
        <f t="shared" si="37"/>
        <v>1.2723869744664284E-2</v>
      </c>
    </row>
    <row r="1189" spans="1:9" x14ac:dyDescent="0.35">
      <c r="A1189" s="1">
        <v>42082</v>
      </c>
      <c r="B1189">
        <v>18072.58008</v>
      </c>
      <c r="C1189">
        <v>18072.990229999999</v>
      </c>
      <c r="D1189">
        <v>17934.240229999999</v>
      </c>
      <c r="E1189">
        <v>17959.029299999998</v>
      </c>
      <c r="F1189">
        <v>107820000</v>
      </c>
      <c r="G1189">
        <v>17959.029299999998</v>
      </c>
      <c r="H1189">
        <f t="shared" si="36"/>
        <v>-6.4814628284393938E-3</v>
      </c>
      <c r="I1189">
        <f t="shared" si="37"/>
        <v>-6.4814628284393938E-3</v>
      </c>
    </row>
    <row r="1190" spans="1:9" x14ac:dyDescent="0.35">
      <c r="A1190" s="1">
        <v>42083</v>
      </c>
      <c r="B1190">
        <v>17961.130860000001</v>
      </c>
      <c r="C1190">
        <v>18197.289059999999</v>
      </c>
      <c r="D1190">
        <v>17961.130860000001</v>
      </c>
      <c r="E1190">
        <v>18127.650389999999</v>
      </c>
      <c r="F1190">
        <v>333870000</v>
      </c>
      <c r="G1190">
        <v>18127.650389999999</v>
      </c>
      <c r="H1190">
        <f t="shared" si="36"/>
        <v>9.3892095827250843E-3</v>
      </c>
      <c r="I1190">
        <f t="shared" si="37"/>
        <v>9.3892095827250843E-3</v>
      </c>
    </row>
    <row r="1191" spans="1:9" x14ac:dyDescent="0.35">
      <c r="A1191" s="1">
        <v>42086</v>
      </c>
      <c r="B1191">
        <v>18136.730469999999</v>
      </c>
      <c r="C1191">
        <v>18205.929690000001</v>
      </c>
      <c r="D1191">
        <v>18116.039059999999</v>
      </c>
      <c r="E1191">
        <v>18116.039059999999</v>
      </c>
      <c r="F1191">
        <v>98030000</v>
      </c>
      <c r="G1191">
        <v>18116.039059999999</v>
      </c>
      <c r="H1191">
        <f t="shared" si="36"/>
        <v>-6.4053143955187044E-4</v>
      </c>
      <c r="I1191">
        <f t="shared" si="37"/>
        <v>-6.4053143955187044E-4</v>
      </c>
    </row>
    <row r="1192" spans="1:9" x14ac:dyDescent="0.35">
      <c r="A1192" s="1">
        <v>42087</v>
      </c>
      <c r="B1192">
        <v>18110.869139999999</v>
      </c>
      <c r="C1192">
        <v>18149.240229999999</v>
      </c>
      <c r="D1192">
        <v>18010.439450000002</v>
      </c>
      <c r="E1192">
        <v>18011.140630000002</v>
      </c>
      <c r="F1192">
        <v>87190000</v>
      </c>
      <c r="G1192">
        <v>18011.140630000002</v>
      </c>
      <c r="H1192">
        <f t="shared" si="36"/>
        <v>-5.7903623221707418E-3</v>
      </c>
      <c r="I1192">
        <f t="shared" si="37"/>
        <v>-5.7903623221707418E-3</v>
      </c>
    </row>
    <row r="1193" spans="1:9" x14ac:dyDescent="0.35">
      <c r="A1193" s="1">
        <v>42088</v>
      </c>
      <c r="B1193">
        <v>18012.609380000002</v>
      </c>
      <c r="C1193">
        <v>18041.970700000002</v>
      </c>
      <c r="D1193">
        <v>17718.539059999999</v>
      </c>
      <c r="E1193">
        <v>17718.539059999999</v>
      </c>
      <c r="F1193">
        <v>106560000</v>
      </c>
      <c r="G1193">
        <v>17718.539059999999</v>
      </c>
      <c r="H1193">
        <f t="shared" si="36"/>
        <v>-1.6245587995278594E-2</v>
      </c>
      <c r="I1193">
        <f t="shared" si="37"/>
        <v>-1.6245587995278594E-2</v>
      </c>
    </row>
    <row r="1194" spans="1:9" x14ac:dyDescent="0.35">
      <c r="A1194" s="1">
        <v>42089</v>
      </c>
      <c r="B1194">
        <v>17716.269530000001</v>
      </c>
      <c r="C1194">
        <v>17759.509770000001</v>
      </c>
      <c r="D1194">
        <v>17579.269530000001</v>
      </c>
      <c r="E1194">
        <v>17678.230469999999</v>
      </c>
      <c r="F1194">
        <v>117740000</v>
      </c>
      <c r="G1194">
        <v>17678.230469999999</v>
      </c>
      <c r="H1194">
        <f t="shared" si="36"/>
        <v>-2.2749386878627089E-3</v>
      </c>
      <c r="I1194">
        <f t="shared" si="37"/>
        <v>-2.2749386878627089E-3</v>
      </c>
    </row>
    <row r="1195" spans="1:9" x14ac:dyDescent="0.35">
      <c r="A1195" s="1">
        <v>42090</v>
      </c>
      <c r="B1195">
        <v>17673.630860000001</v>
      </c>
      <c r="C1195">
        <v>17729.140630000002</v>
      </c>
      <c r="D1195">
        <v>17630.490229999999</v>
      </c>
      <c r="E1195">
        <v>17712.660159999999</v>
      </c>
      <c r="F1195">
        <v>103220000</v>
      </c>
      <c r="G1195">
        <v>17712.660159999999</v>
      </c>
      <c r="H1195">
        <f t="shared" si="36"/>
        <v>1.9475755822070606E-3</v>
      </c>
      <c r="I1195">
        <f t="shared" si="37"/>
        <v>1.9475755822070606E-3</v>
      </c>
    </row>
    <row r="1196" spans="1:9" x14ac:dyDescent="0.35">
      <c r="A1196" s="1">
        <v>42093</v>
      </c>
      <c r="B1196">
        <v>17727.480469999999</v>
      </c>
      <c r="C1196">
        <v>18008.640630000002</v>
      </c>
      <c r="D1196">
        <v>17727.480469999999</v>
      </c>
      <c r="E1196">
        <v>17976.310549999998</v>
      </c>
      <c r="F1196">
        <v>104040000</v>
      </c>
      <c r="G1196">
        <v>17976.310549999998</v>
      </c>
      <c r="H1196">
        <f t="shared" si="36"/>
        <v>1.4884855669245725E-2</v>
      </c>
      <c r="I1196">
        <f t="shared" si="37"/>
        <v>1.4884855669245725E-2</v>
      </c>
    </row>
    <row r="1197" spans="1:9" x14ac:dyDescent="0.35">
      <c r="A1197" s="1">
        <v>42094</v>
      </c>
      <c r="B1197">
        <v>17965.369139999999</v>
      </c>
      <c r="C1197">
        <v>17965.369139999999</v>
      </c>
      <c r="D1197">
        <v>17773.019530000001</v>
      </c>
      <c r="E1197">
        <v>17776.119139999999</v>
      </c>
      <c r="F1197">
        <v>119470000</v>
      </c>
      <c r="G1197">
        <v>17776.119139999999</v>
      </c>
      <c r="H1197">
        <f t="shared" si="36"/>
        <v>-1.113640140134314E-2</v>
      </c>
      <c r="I1197">
        <f t="shared" si="37"/>
        <v>-1.113640140134314E-2</v>
      </c>
    </row>
    <row r="1198" spans="1:9" x14ac:dyDescent="0.35">
      <c r="A1198" s="1">
        <v>42095</v>
      </c>
      <c r="B1198">
        <v>17778.519530000001</v>
      </c>
      <c r="C1198">
        <v>17778.519530000001</v>
      </c>
      <c r="D1198">
        <v>17585.009770000001</v>
      </c>
      <c r="E1198">
        <v>17698.179690000001</v>
      </c>
      <c r="F1198">
        <v>103360000</v>
      </c>
      <c r="G1198">
        <v>17698.179690000001</v>
      </c>
      <c r="H1198">
        <f t="shared" si="36"/>
        <v>-4.3845031295170556E-3</v>
      </c>
      <c r="I1198">
        <f t="shared" si="37"/>
        <v>-4.3845031295170556E-3</v>
      </c>
    </row>
    <row r="1199" spans="1:9" x14ac:dyDescent="0.35">
      <c r="A1199" s="1">
        <v>42096</v>
      </c>
      <c r="B1199">
        <v>17699.519530000001</v>
      </c>
      <c r="C1199">
        <v>17815.029299999998</v>
      </c>
      <c r="D1199">
        <v>17673.490229999999</v>
      </c>
      <c r="E1199">
        <v>17763.240229999999</v>
      </c>
      <c r="F1199">
        <v>87370000</v>
      </c>
      <c r="G1199">
        <v>17763.240229999999</v>
      </c>
      <c r="H1199">
        <f t="shared" si="36"/>
        <v>3.6761147835310841E-3</v>
      </c>
      <c r="I1199">
        <f t="shared" si="37"/>
        <v>3.6761147835310841E-3</v>
      </c>
    </row>
    <row r="1200" spans="1:9" x14ac:dyDescent="0.35">
      <c r="A1200" s="1">
        <v>42100</v>
      </c>
      <c r="B1200">
        <v>17755.5</v>
      </c>
      <c r="C1200">
        <v>17941.789059999999</v>
      </c>
      <c r="D1200">
        <v>17646.800780000001</v>
      </c>
      <c r="E1200">
        <v>17880.849610000001</v>
      </c>
      <c r="F1200">
        <v>100850000</v>
      </c>
      <c r="G1200">
        <v>17880.849610000001</v>
      </c>
      <c r="H1200">
        <f t="shared" si="36"/>
        <v>6.6209418145104764E-3</v>
      </c>
      <c r="I1200">
        <f t="shared" si="37"/>
        <v>6.6209418145104764E-3</v>
      </c>
    </row>
    <row r="1201" spans="1:9" x14ac:dyDescent="0.35">
      <c r="A1201" s="1">
        <v>42101</v>
      </c>
      <c r="B1201">
        <v>17884.320309999999</v>
      </c>
      <c r="C1201">
        <v>17983.119139999999</v>
      </c>
      <c r="D1201">
        <v>17871.210940000001</v>
      </c>
      <c r="E1201">
        <v>17875.41992</v>
      </c>
      <c r="F1201">
        <v>72150000</v>
      </c>
      <c r="G1201">
        <v>17875.41992</v>
      </c>
      <c r="H1201">
        <f t="shared" si="36"/>
        <v>-3.0365950826879339E-4</v>
      </c>
      <c r="I1201">
        <f t="shared" si="37"/>
        <v>-3.0365950826879339E-4</v>
      </c>
    </row>
    <row r="1202" spans="1:9" x14ac:dyDescent="0.35">
      <c r="A1202" s="1">
        <v>42102</v>
      </c>
      <c r="B1202">
        <v>17877.619139999999</v>
      </c>
      <c r="C1202">
        <v>17976.199219999999</v>
      </c>
      <c r="D1202">
        <v>17822.230469999999</v>
      </c>
      <c r="E1202">
        <v>17902.509770000001</v>
      </c>
      <c r="F1202">
        <v>76820000</v>
      </c>
      <c r="G1202">
        <v>17902.509770000001</v>
      </c>
      <c r="H1202">
        <f t="shared" si="36"/>
        <v>1.5154804822062214E-3</v>
      </c>
      <c r="I1202">
        <f t="shared" si="37"/>
        <v>1.5154804822062214E-3</v>
      </c>
    </row>
    <row r="1203" spans="1:9" x14ac:dyDescent="0.35">
      <c r="A1203" s="1">
        <v>42103</v>
      </c>
      <c r="B1203">
        <v>17902.509770000001</v>
      </c>
      <c r="C1203">
        <v>17984.220700000002</v>
      </c>
      <c r="D1203">
        <v>17823.099610000001</v>
      </c>
      <c r="E1203">
        <v>17958.730469999999</v>
      </c>
      <c r="F1203">
        <v>86740000</v>
      </c>
      <c r="G1203">
        <v>17958.730469999999</v>
      </c>
      <c r="H1203">
        <f t="shared" si="36"/>
        <v>3.1403809143123306E-3</v>
      </c>
      <c r="I1203">
        <f t="shared" si="37"/>
        <v>3.1403809143123306E-3</v>
      </c>
    </row>
    <row r="1204" spans="1:9" x14ac:dyDescent="0.35">
      <c r="A1204" s="1">
        <v>42104</v>
      </c>
      <c r="B1204">
        <v>17956.730469999999</v>
      </c>
      <c r="C1204">
        <v>18066.759770000001</v>
      </c>
      <c r="D1204">
        <v>17945.550780000001</v>
      </c>
      <c r="E1204">
        <v>18057.650389999999</v>
      </c>
      <c r="F1204">
        <v>116410000</v>
      </c>
      <c r="G1204">
        <v>18057.650389999999</v>
      </c>
      <c r="H1204">
        <f t="shared" si="36"/>
        <v>5.508179999986396E-3</v>
      </c>
      <c r="I1204">
        <f t="shared" si="37"/>
        <v>5.508179999986396E-3</v>
      </c>
    </row>
    <row r="1205" spans="1:9" x14ac:dyDescent="0.35">
      <c r="A1205" s="1">
        <v>42107</v>
      </c>
      <c r="B1205">
        <v>18052.320309999999</v>
      </c>
      <c r="C1205">
        <v>18107.570309999999</v>
      </c>
      <c r="D1205">
        <v>17974.810549999998</v>
      </c>
      <c r="E1205">
        <v>17977.039059999999</v>
      </c>
      <c r="F1205">
        <v>120090000</v>
      </c>
      <c r="G1205">
        <v>17977.039059999999</v>
      </c>
      <c r="H1205">
        <f t="shared" si="36"/>
        <v>-4.4641095745568777E-3</v>
      </c>
      <c r="I1205">
        <f t="shared" si="37"/>
        <v>-4.4641095745568777E-3</v>
      </c>
    </row>
    <row r="1206" spans="1:9" x14ac:dyDescent="0.35">
      <c r="A1206" s="1">
        <v>42108</v>
      </c>
      <c r="B1206">
        <v>17979.109380000002</v>
      </c>
      <c r="C1206">
        <v>18075.599610000001</v>
      </c>
      <c r="D1206">
        <v>17905.480469999999</v>
      </c>
      <c r="E1206">
        <v>18036.699219999999</v>
      </c>
      <c r="F1206">
        <v>82830000</v>
      </c>
      <c r="G1206">
        <v>18036.699219999999</v>
      </c>
      <c r="H1206">
        <f t="shared" si="36"/>
        <v>3.318686675869049E-3</v>
      </c>
      <c r="I1206">
        <f t="shared" si="37"/>
        <v>3.318686675869049E-3</v>
      </c>
    </row>
    <row r="1207" spans="1:9" x14ac:dyDescent="0.35">
      <c r="A1207" s="1">
        <v>42109</v>
      </c>
      <c r="B1207">
        <v>18045.710940000001</v>
      </c>
      <c r="C1207">
        <v>18160.519530000001</v>
      </c>
      <c r="D1207">
        <v>18045.710940000001</v>
      </c>
      <c r="E1207">
        <v>18112.609380000002</v>
      </c>
      <c r="F1207">
        <v>113610000</v>
      </c>
      <c r="G1207">
        <v>18112.609380000002</v>
      </c>
      <c r="H1207">
        <f t="shared" si="36"/>
        <v>4.2086503231051325E-3</v>
      </c>
      <c r="I1207">
        <f t="shared" si="37"/>
        <v>4.2086503231051325E-3</v>
      </c>
    </row>
    <row r="1208" spans="1:9" x14ac:dyDescent="0.35">
      <c r="A1208" s="1">
        <v>42110</v>
      </c>
      <c r="B1208">
        <v>18106.269530000001</v>
      </c>
      <c r="C1208">
        <v>18169.259770000001</v>
      </c>
      <c r="D1208">
        <v>18063.859380000002</v>
      </c>
      <c r="E1208">
        <v>18105.769530000001</v>
      </c>
      <c r="F1208">
        <v>89520000</v>
      </c>
      <c r="G1208">
        <v>18105.769530000001</v>
      </c>
      <c r="H1208">
        <f t="shared" si="36"/>
        <v>-3.7762918950556509E-4</v>
      </c>
      <c r="I1208">
        <f t="shared" si="37"/>
        <v>-3.7762918950556509E-4</v>
      </c>
    </row>
    <row r="1209" spans="1:9" x14ac:dyDescent="0.35">
      <c r="A1209" s="1">
        <v>42111</v>
      </c>
      <c r="B1209">
        <v>18102.560549999998</v>
      </c>
      <c r="C1209">
        <v>18102.560549999998</v>
      </c>
      <c r="D1209">
        <v>17748.529299999998</v>
      </c>
      <c r="E1209">
        <v>17826.300780000001</v>
      </c>
      <c r="F1209">
        <v>138860000</v>
      </c>
      <c r="G1209">
        <v>17826.300780000001</v>
      </c>
      <c r="H1209">
        <f t="shared" si="36"/>
        <v>-1.5435342283405281E-2</v>
      </c>
      <c r="I1209">
        <f t="shared" si="37"/>
        <v>-1.5435342283405281E-2</v>
      </c>
    </row>
    <row r="1210" spans="1:9" x14ac:dyDescent="0.35">
      <c r="A1210" s="1">
        <v>42114</v>
      </c>
      <c r="B1210">
        <v>17841.179690000001</v>
      </c>
      <c r="C1210">
        <v>18092.220700000002</v>
      </c>
      <c r="D1210">
        <v>17841.179690000001</v>
      </c>
      <c r="E1210">
        <v>18034.929690000001</v>
      </c>
      <c r="F1210">
        <v>103160000</v>
      </c>
      <c r="G1210">
        <v>18034.929690000001</v>
      </c>
      <c r="H1210">
        <f t="shared" si="36"/>
        <v>1.170343261761117E-2</v>
      </c>
      <c r="I1210">
        <f t="shared" si="37"/>
        <v>1.170343261761117E-2</v>
      </c>
    </row>
    <row r="1211" spans="1:9" x14ac:dyDescent="0.35">
      <c r="A1211" s="1">
        <v>42115</v>
      </c>
      <c r="B1211">
        <v>18034.230469999999</v>
      </c>
      <c r="C1211">
        <v>18109.699219999999</v>
      </c>
      <c r="D1211">
        <v>17929.630860000001</v>
      </c>
      <c r="E1211">
        <v>17949.589840000001</v>
      </c>
      <c r="F1211">
        <v>95180000</v>
      </c>
      <c r="G1211">
        <v>17949.589840000001</v>
      </c>
      <c r="H1211">
        <f t="shared" si="36"/>
        <v>-4.7319203050355937E-3</v>
      </c>
      <c r="I1211">
        <f t="shared" si="37"/>
        <v>-4.7319203050355937E-3</v>
      </c>
    </row>
    <row r="1212" spans="1:9" x14ac:dyDescent="0.35">
      <c r="A1212" s="1">
        <v>42116</v>
      </c>
      <c r="B1212">
        <v>17950.820309999999</v>
      </c>
      <c r="C1212">
        <v>18056.019530000001</v>
      </c>
      <c r="D1212">
        <v>17887.759770000001</v>
      </c>
      <c r="E1212">
        <v>18038.269530000001</v>
      </c>
      <c r="F1212">
        <v>91260000</v>
      </c>
      <c r="G1212">
        <v>18038.269530000001</v>
      </c>
      <c r="H1212">
        <f t="shared" si="36"/>
        <v>4.9404855927337914E-3</v>
      </c>
      <c r="I1212">
        <f t="shared" si="37"/>
        <v>4.9404855927337914E-3</v>
      </c>
    </row>
    <row r="1213" spans="1:9" x14ac:dyDescent="0.35">
      <c r="A1213" s="1">
        <v>42117</v>
      </c>
      <c r="B1213">
        <v>18031.900389999999</v>
      </c>
      <c r="C1213">
        <v>18133.029299999998</v>
      </c>
      <c r="D1213">
        <v>17966.769530000001</v>
      </c>
      <c r="E1213">
        <v>18058.689450000002</v>
      </c>
      <c r="F1213">
        <v>100240000</v>
      </c>
      <c r="G1213">
        <v>18058.689450000002</v>
      </c>
      <c r="H1213">
        <f t="shared" si="36"/>
        <v>1.1320332011914599E-3</v>
      </c>
      <c r="I1213">
        <f t="shared" si="37"/>
        <v>1.1320332011914599E-3</v>
      </c>
    </row>
    <row r="1214" spans="1:9" x14ac:dyDescent="0.35">
      <c r="A1214" s="1">
        <v>42118</v>
      </c>
      <c r="B1214">
        <v>18056.41992</v>
      </c>
      <c r="C1214">
        <v>18108.869139999999</v>
      </c>
      <c r="D1214">
        <v>18009.08008</v>
      </c>
      <c r="E1214">
        <v>18080.140630000002</v>
      </c>
      <c r="F1214">
        <v>119130000</v>
      </c>
      <c r="G1214">
        <v>18080.140630000002</v>
      </c>
      <c r="H1214">
        <f t="shared" si="36"/>
        <v>1.1878591776769282E-3</v>
      </c>
      <c r="I1214">
        <f t="shared" si="37"/>
        <v>1.1878591776769282E-3</v>
      </c>
    </row>
    <row r="1215" spans="1:9" x14ac:dyDescent="0.35">
      <c r="A1215" s="1">
        <v>42121</v>
      </c>
      <c r="B1215">
        <v>18097.890630000002</v>
      </c>
      <c r="C1215">
        <v>18175.560549999998</v>
      </c>
      <c r="D1215">
        <v>18024.660159999999</v>
      </c>
      <c r="E1215">
        <v>18037.970700000002</v>
      </c>
      <c r="F1215">
        <v>121110000</v>
      </c>
      <c r="G1215">
        <v>18037.970700000002</v>
      </c>
      <c r="H1215">
        <f t="shared" si="36"/>
        <v>-2.3323894909328489E-3</v>
      </c>
      <c r="I1215">
        <f t="shared" si="37"/>
        <v>-2.3323894909328489E-3</v>
      </c>
    </row>
    <row r="1216" spans="1:9" x14ac:dyDescent="0.35">
      <c r="A1216" s="1">
        <v>42122</v>
      </c>
      <c r="B1216">
        <v>18035.900389999999</v>
      </c>
      <c r="C1216">
        <v>18119.650389999999</v>
      </c>
      <c r="D1216">
        <v>17917.359380000002</v>
      </c>
      <c r="E1216">
        <v>18110.140630000002</v>
      </c>
      <c r="F1216">
        <v>124930000</v>
      </c>
      <c r="G1216">
        <v>18110.140630000002</v>
      </c>
      <c r="H1216">
        <f t="shared" si="36"/>
        <v>4.0010005116595526E-3</v>
      </c>
      <c r="I1216">
        <f t="shared" si="37"/>
        <v>4.0010005116595526E-3</v>
      </c>
    </row>
    <row r="1217" spans="1:9" x14ac:dyDescent="0.35">
      <c r="A1217" s="1">
        <v>42123</v>
      </c>
      <c r="B1217">
        <v>18093.689450000002</v>
      </c>
      <c r="C1217">
        <v>18096.460940000001</v>
      </c>
      <c r="D1217">
        <v>17953.689450000002</v>
      </c>
      <c r="E1217">
        <v>18035.529299999998</v>
      </c>
      <c r="F1217">
        <v>102080000</v>
      </c>
      <c r="G1217">
        <v>18035.529299999998</v>
      </c>
      <c r="H1217">
        <f t="shared" si="36"/>
        <v>-4.119864750050997E-3</v>
      </c>
      <c r="I1217">
        <f t="shared" si="37"/>
        <v>-4.119864750050997E-3</v>
      </c>
    </row>
    <row r="1218" spans="1:9" x14ac:dyDescent="0.35">
      <c r="A1218" s="1">
        <v>42124</v>
      </c>
      <c r="B1218">
        <v>18033.33008</v>
      </c>
      <c r="C1218">
        <v>18033.33008</v>
      </c>
      <c r="D1218">
        <v>17774.890630000002</v>
      </c>
      <c r="E1218">
        <v>17840.519530000001</v>
      </c>
      <c r="F1218">
        <v>129180000</v>
      </c>
      <c r="G1218">
        <v>17840.519530000001</v>
      </c>
      <c r="H1218">
        <f t="shared" si="36"/>
        <v>-1.0812533791287009E-2</v>
      </c>
      <c r="I1218">
        <f t="shared" si="37"/>
        <v>-1.0812533791287009E-2</v>
      </c>
    </row>
    <row r="1219" spans="1:9" x14ac:dyDescent="0.35">
      <c r="A1219" s="1">
        <v>42125</v>
      </c>
      <c r="B1219">
        <v>17859.269530000001</v>
      </c>
      <c r="C1219">
        <v>18028.890630000002</v>
      </c>
      <c r="D1219">
        <v>17859.269530000001</v>
      </c>
      <c r="E1219">
        <v>18024.060549999998</v>
      </c>
      <c r="F1219">
        <v>91700000</v>
      </c>
      <c r="G1219">
        <v>18024.060549999998</v>
      </c>
      <c r="H1219">
        <f t="shared" si="36"/>
        <v>1.0287874167081329E-2</v>
      </c>
      <c r="I1219">
        <f t="shared" si="37"/>
        <v>1.0287874167081329E-2</v>
      </c>
    </row>
    <row r="1220" spans="1:9" x14ac:dyDescent="0.35">
      <c r="A1220" s="1">
        <v>42128</v>
      </c>
      <c r="B1220">
        <v>18026.019530000001</v>
      </c>
      <c r="C1220">
        <v>18133.759770000001</v>
      </c>
      <c r="D1220">
        <v>18026.019530000001</v>
      </c>
      <c r="E1220">
        <v>18070.400389999999</v>
      </c>
      <c r="F1220">
        <v>86010000</v>
      </c>
      <c r="G1220">
        <v>18070.400389999999</v>
      </c>
      <c r="H1220">
        <f t="shared" ref="H1220:H1283" si="38">(E1220-E1219)/E1219</f>
        <v>2.5709989084563164E-3</v>
      </c>
      <c r="I1220">
        <f t="shared" ref="I1220:I1283" si="39">(G1220-G1219)/G1219</f>
        <v>2.5709989084563164E-3</v>
      </c>
    </row>
    <row r="1221" spans="1:9" x14ac:dyDescent="0.35">
      <c r="A1221" s="1">
        <v>42129</v>
      </c>
      <c r="B1221">
        <v>18062.529299999998</v>
      </c>
      <c r="C1221">
        <v>18086.009770000001</v>
      </c>
      <c r="D1221">
        <v>17905.710940000001</v>
      </c>
      <c r="E1221">
        <v>17928.199219999999</v>
      </c>
      <c r="F1221">
        <v>95340000</v>
      </c>
      <c r="G1221">
        <v>17928.199219999999</v>
      </c>
      <c r="H1221">
        <f t="shared" si="38"/>
        <v>-7.8692871729999503E-3</v>
      </c>
      <c r="I1221">
        <f t="shared" si="39"/>
        <v>-7.8692871729999503E-3</v>
      </c>
    </row>
    <row r="1222" spans="1:9" x14ac:dyDescent="0.35">
      <c r="A1222" s="1">
        <v>42130</v>
      </c>
      <c r="B1222">
        <v>17934.810549999998</v>
      </c>
      <c r="C1222">
        <v>18019.75</v>
      </c>
      <c r="D1222">
        <v>17733.119139999999</v>
      </c>
      <c r="E1222">
        <v>17841.980469999999</v>
      </c>
      <c r="F1222">
        <v>100430000</v>
      </c>
      <c r="G1222">
        <v>17841.980469999999</v>
      </c>
      <c r="H1222">
        <f t="shared" si="38"/>
        <v>-4.8091137844908441E-3</v>
      </c>
      <c r="I1222">
        <f t="shared" si="39"/>
        <v>-4.8091137844908441E-3</v>
      </c>
    </row>
    <row r="1223" spans="1:9" x14ac:dyDescent="0.35">
      <c r="A1223" s="1">
        <v>42131</v>
      </c>
      <c r="B1223">
        <v>17840.25</v>
      </c>
      <c r="C1223">
        <v>17973.070309999999</v>
      </c>
      <c r="D1223">
        <v>17796.939450000002</v>
      </c>
      <c r="E1223">
        <v>17924.060549999998</v>
      </c>
      <c r="F1223">
        <v>80920000</v>
      </c>
      <c r="G1223">
        <v>17924.060549999998</v>
      </c>
      <c r="H1223">
        <f t="shared" si="38"/>
        <v>4.6003906426201648E-3</v>
      </c>
      <c r="I1223">
        <f t="shared" si="39"/>
        <v>4.6003906426201648E-3</v>
      </c>
    </row>
    <row r="1224" spans="1:9" x14ac:dyDescent="0.35">
      <c r="A1224" s="1">
        <v>42132</v>
      </c>
      <c r="B1224">
        <v>17933.640630000002</v>
      </c>
      <c r="C1224">
        <v>18205.230469999999</v>
      </c>
      <c r="D1224">
        <v>17933.640630000002</v>
      </c>
      <c r="E1224">
        <v>18191.109380000002</v>
      </c>
      <c r="F1224">
        <v>94960000</v>
      </c>
      <c r="G1224">
        <v>18191.109380000002</v>
      </c>
      <c r="H1224">
        <f t="shared" si="38"/>
        <v>1.4898902469954187E-2</v>
      </c>
      <c r="I1224">
        <f t="shared" si="39"/>
        <v>1.4898902469954187E-2</v>
      </c>
    </row>
    <row r="1225" spans="1:9" x14ac:dyDescent="0.35">
      <c r="A1225" s="1">
        <v>42135</v>
      </c>
      <c r="B1225">
        <v>18187.779299999998</v>
      </c>
      <c r="C1225">
        <v>18199.949219999999</v>
      </c>
      <c r="D1225">
        <v>18089.109380000002</v>
      </c>
      <c r="E1225">
        <v>18105.16992</v>
      </c>
      <c r="F1225">
        <v>86050000</v>
      </c>
      <c r="G1225">
        <v>18105.16992</v>
      </c>
      <c r="H1225">
        <f t="shared" si="38"/>
        <v>-4.7242561300019741E-3</v>
      </c>
      <c r="I1225">
        <f t="shared" si="39"/>
        <v>-4.7242561300019741E-3</v>
      </c>
    </row>
    <row r="1226" spans="1:9" x14ac:dyDescent="0.35">
      <c r="A1226" s="1">
        <v>42136</v>
      </c>
      <c r="B1226">
        <v>18096.160159999999</v>
      </c>
      <c r="C1226">
        <v>18119.179690000001</v>
      </c>
      <c r="D1226">
        <v>17924.800780000001</v>
      </c>
      <c r="E1226">
        <v>18068.230469999999</v>
      </c>
      <c r="F1226">
        <v>89270000</v>
      </c>
      <c r="G1226">
        <v>18068.230469999999</v>
      </c>
      <c r="H1226">
        <f t="shared" si="38"/>
        <v>-2.0402708266878101E-3</v>
      </c>
      <c r="I1226">
        <f t="shared" si="39"/>
        <v>-2.0402708266878101E-3</v>
      </c>
    </row>
    <row r="1227" spans="1:9" x14ac:dyDescent="0.35">
      <c r="A1227" s="1">
        <v>42137</v>
      </c>
      <c r="B1227">
        <v>18070.369139999999</v>
      </c>
      <c r="C1227">
        <v>18132.789059999999</v>
      </c>
      <c r="D1227">
        <v>18039.199219999999</v>
      </c>
      <c r="E1227">
        <v>18060.490229999999</v>
      </c>
      <c r="F1227">
        <v>85180000</v>
      </c>
      <c r="G1227">
        <v>18060.490229999999</v>
      </c>
      <c r="H1227">
        <f t="shared" si="38"/>
        <v>-4.2838948799390515E-4</v>
      </c>
      <c r="I1227">
        <f t="shared" si="39"/>
        <v>-4.2838948799390515E-4</v>
      </c>
    </row>
    <row r="1228" spans="1:9" x14ac:dyDescent="0.35">
      <c r="A1228" s="1">
        <v>42138</v>
      </c>
      <c r="B1228">
        <v>18062.490229999999</v>
      </c>
      <c r="C1228">
        <v>18255.210940000001</v>
      </c>
      <c r="D1228">
        <v>18062.490229999999</v>
      </c>
      <c r="E1228">
        <v>18252.240229999999</v>
      </c>
      <c r="F1228">
        <v>91580000</v>
      </c>
      <c r="G1228">
        <v>18252.240229999999</v>
      </c>
      <c r="H1228">
        <f t="shared" si="38"/>
        <v>1.0617098293460886E-2</v>
      </c>
      <c r="I1228">
        <f t="shared" si="39"/>
        <v>1.0617098293460886E-2</v>
      </c>
    </row>
    <row r="1229" spans="1:9" x14ac:dyDescent="0.35">
      <c r="A1229" s="1">
        <v>42139</v>
      </c>
      <c r="B1229">
        <v>18251.970700000002</v>
      </c>
      <c r="C1229">
        <v>18272.720700000002</v>
      </c>
      <c r="D1229">
        <v>18215.070309999999</v>
      </c>
      <c r="E1229">
        <v>18272.560549999998</v>
      </c>
      <c r="F1229">
        <v>108220000</v>
      </c>
      <c r="G1229">
        <v>18272.560549999998</v>
      </c>
      <c r="H1229">
        <f t="shared" si="38"/>
        <v>1.1133055309342102E-3</v>
      </c>
      <c r="I1229">
        <f t="shared" si="39"/>
        <v>1.1133055309342102E-3</v>
      </c>
    </row>
    <row r="1230" spans="1:9" x14ac:dyDescent="0.35">
      <c r="A1230" s="1">
        <v>42142</v>
      </c>
      <c r="B1230">
        <v>18267.25</v>
      </c>
      <c r="C1230">
        <v>18325.539059999999</v>
      </c>
      <c r="D1230">
        <v>18244.259770000001</v>
      </c>
      <c r="E1230">
        <v>18298.880860000001</v>
      </c>
      <c r="F1230">
        <v>79080000</v>
      </c>
      <c r="G1230">
        <v>18298.880860000001</v>
      </c>
      <c r="H1230">
        <f t="shared" si="38"/>
        <v>1.4404281177770016E-3</v>
      </c>
      <c r="I1230">
        <f t="shared" si="39"/>
        <v>1.4404281177770016E-3</v>
      </c>
    </row>
    <row r="1231" spans="1:9" x14ac:dyDescent="0.35">
      <c r="A1231" s="1">
        <v>42143</v>
      </c>
      <c r="B1231">
        <v>18300.480469999999</v>
      </c>
      <c r="C1231">
        <v>18351.359380000002</v>
      </c>
      <c r="D1231">
        <v>18261.349610000001</v>
      </c>
      <c r="E1231">
        <v>18312.390630000002</v>
      </c>
      <c r="F1231">
        <v>87200000</v>
      </c>
      <c r="G1231">
        <v>18312.390630000002</v>
      </c>
      <c r="H1231">
        <f t="shared" si="38"/>
        <v>7.3828394771026287E-4</v>
      </c>
      <c r="I1231">
        <f t="shared" si="39"/>
        <v>7.3828394771026287E-4</v>
      </c>
    </row>
    <row r="1232" spans="1:9" x14ac:dyDescent="0.35">
      <c r="A1232" s="1">
        <v>42144</v>
      </c>
      <c r="B1232">
        <v>18315.060549999998</v>
      </c>
      <c r="C1232">
        <v>18350.130860000001</v>
      </c>
      <c r="D1232">
        <v>18272.560549999998</v>
      </c>
      <c r="E1232">
        <v>18285.400389999999</v>
      </c>
      <c r="F1232">
        <v>80190000</v>
      </c>
      <c r="G1232">
        <v>18285.400389999999</v>
      </c>
      <c r="H1232">
        <f t="shared" si="38"/>
        <v>-1.4738785637188436E-3</v>
      </c>
      <c r="I1232">
        <f t="shared" si="39"/>
        <v>-1.4738785637188436E-3</v>
      </c>
    </row>
    <row r="1233" spans="1:9" x14ac:dyDescent="0.35">
      <c r="A1233" s="1">
        <v>42145</v>
      </c>
      <c r="B1233">
        <v>18285.869139999999</v>
      </c>
      <c r="C1233">
        <v>18314.890630000002</v>
      </c>
      <c r="D1233">
        <v>18249.900389999999</v>
      </c>
      <c r="E1233">
        <v>18285.740229999999</v>
      </c>
      <c r="F1233">
        <v>84270000</v>
      </c>
      <c r="G1233">
        <v>18285.740229999999</v>
      </c>
      <c r="H1233">
        <f t="shared" si="38"/>
        <v>1.8585319038811024E-5</v>
      </c>
      <c r="I1233">
        <f t="shared" si="39"/>
        <v>1.8585319038811024E-5</v>
      </c>
    </row>
    <row r="1234" spans="1:9" x14ac:dyDescent="0.35">
      <c r="A1234" s="1">
        <v>42146</v>
      </c>
      <c r="B1234">
        <v>18286.869139999999</v>
      </c>
      <c r="C1234">
        <v>18286.869139999999</v>
      </c>
      <c r="D1234">
        <v>18217.140630000002</v>
      </c>
      <c r="E1234">
        <v>18232.019530000001</v>
      </c>
      <c r="F1234">
        <v>78890000</v>
      </c>
      <c r="G1234">
        <v>18232.019530000001</v>
      </c>
      <c r="H1234">
        <f t="shared" si="38"/>
        <v>-2.9378466129504912E-3</v>
      </c>
      <c r="I1234">
        <f t="shared" si="39"/>
        <v>-2.9378466129504912E-3</v>
      </c>
    </row>
    <row r="1235" spans="1:9" x14ac:dyDescent="0.35">
      <c r="A1235" s="1">
        <v>42150</v>
      </c>
      <c r="B1235">
        <v>18229.75</v>
      </c>
      <c r="C1235">
        <v>18229.75</v>
      </c>
      <c r="D1235">
        <v>17990.019530000001</v>
      </c>
      <c r="E1235">
        <v>18041.539059999999</v>
      </c>
      <c r="F1235">
        <v>109440000</v>
      </c>
      <c r="G1235">
        <v>18041.539059999999</v>
      </c>
      <c r="H1235">
        <f t="shared" si="38"/>
        <v>-1.0447579308840408E-2</v>
      </c>
      <c r="I1235">
        <f t="shared" si="39"/>
        <v>-1.0447579308840408E-2</v>
      </c>
    </row>
    <row r="1236" spans="1:9" x14ac:dyDescent="0.35">
      <c r="A1236" s="1">
        <v>42151</v>
      </c>
      <c r="B1236">
        <v>18045.08008</v>
      </c>
      <c r="C1236">
        <v>18190.349610000001</v>
      </c>
      <c r="D1236">
        <v>18045.08008</v>
      </c>
      <c r="E1236">
        <v>18162.990229999999</v>
      </c>
      <c r="F1236">
        <v>96400000</v>
      </c>
      <c r="G1236">
        <v>18162.990229999999</v>
      </c>
      <c r="H1236">
        <f t="shared" si="38"/>
        <v>6.7317521856697007E-3</v>
      </c>
      <c r="I1236">
        <f t="shared" si="39"/>
        <v>6.7317521856697007E-3</v>
      </c>
    </row>
    <row r="1237" spans="1:9" x14ac:dyDescent="0.35">
      <c r="A1237" s="1">
        <v>42152</v>
      </c>
      <c r="B1237">
        <v>18154.140630000002</v>
      </c>
      <c r="C1237">
        <v>18154.140630000002</v>
      </c>
      <c r="D1237">
        <v>18066.400389999999</v>
      </c>
      <c r="E1237">
        <v>18126.119139999999</v>
      </c>
      <c r="F1237">
        <v>67510000</v>
      </c>
      <c r="G1237">
        <v>18126.119139999999</v>
      </c>
      <c r="H1237">
        <f t="shared" si="38"/>
        <v>-2.0300121033540054E-3</v>
      </c>
      <c r="I1237">
        <f t="shared" si="39"/>
        <v>-2.0300121033540054E-3</v>
      </c>
    </row>
    <row r="1238" spans="1:9" x14ac:dyDescent="0.35">
      <c r="A1238" s="1">
        <v>42153</v>
      </c>
      <c r="B1238">
        <v>18128.119139999999</v>
      </c>
      <c r="C1238">
        <v>18128.119139999999</v>
      </c>
      <c r="D1238">
        <v>17967.740229999999</v>
      </c>
      <c r="E1238">
        <v>18010.679690000001</v>
      </c>
      <c r="F1238">
        <v>139810000</v>
      </c>
      <c r="G1238">
        <v>18010.679690000001</v>
      </c>
      <c r="H1238">
        <f t="shared" si="38"/>
        <v>-6.3686798651373111E-3</v>
      </c>
      <c r="I1238">
        <f t="shared" si="39"/>
        <v>-6.3686798651373111E-3</v>
      </c>
    </row>
    <row r="1239" spans="1:9" x14ac:dyDescent="0.35">
      <c r="A1239" s="1">
        <v>42156</v>
      </c>
      <c r="B1239">
        <v>18017.820309999999</v>
      </c>
      <c r="C1239">
        <v>18105.83008</v>
      </c>
      <c r="D1239">
        <v>17982.060549999998</v>
      </c>
      <c r="E1239">
        <v>18040.369139999999</v>
      </c>
      <c r="F1239">
        <v>85640000</v>
      </c>
      <c r="G1239">
        <v>18040.369139999999</v>
      </c>
      <c r="H1239">
        <f t="shared" si="38"/>
        <v>1.6484358453436041E-3</v>
      </c>
      <c r="I1239">
        <f t="shared" si="39"/>
        <v>1.6484358453436041E-3</v>
      </c>
    </row>
    <row r="1240" spans="1:9" x14ac:dyDescent="0.35">
      <c r="A1240" s="1">
        <v>42157</v>
      </c>
      <c r="B1240">
        <v>18033.33008</v>
      </c>
      <c r="C1240">
        <v>18091.869139999999</v>
      </c>
      <c r="D1240">
        <v>17925.33008</v>
      </c>
      <c r="E1240">
        <v>18011.939450000002</v>
      </c>
      <c r="F1240">
        <v>77550000</v>
      </c>
      <c r="G1240">
        <v>18011.939450000002</v>
      </c>
      <c r="H1240">
        <f t="shared" si="38"/>
        <v>-1.5758929198938338E-3</v>
      </c>
      <c r="I1240">
        <f t="shared" si="39"/>
        <v>-1.5758929198938338E-3</v>
      </c>
    </row>
    <row r="1241" spans="1:9" x14ac:dyDescent="0.35">
      <c r="A1241" s="1">
        <v>42158</v>
      </c>
      <c r="B1241">
        <v>18018.41992</v>
      </c>
      <c r="C1241">
        <v>18168.089840000001</v>
      </c>
      <c r="D1241">
        <v>18010.41992</v>
      </c>
      <c r="E1241">
        <v>18076.269530000001</v>
      </c>
      <c r="F1241">
        <v>73120000</v>
      </c>
      <c r="G1241">
        <v>18076.269530000001</v>
      </c>
      <c r="H1241">
        <f t="shared" si="38"/>
        <v>3.57152433132345E-3</v>
      </c>
      <c r="I1241">
        <f t="shared" si="39"/>
        <v>3.57152433132345E-3</v>
      </c>
    </row>
    <row r="1242" spans="1:9" x14ac:dyDescent="0.35">
      <c r="A1242" s="1">
        <v>42159</v>
      </c>
      <c r="B1242">
        <v>18072.470700000002</v>
      </c>
      <c r="C1242">
        <v>18087.150389999999</v>
      </c>
      <c r="D1242">
        <v>17876.949219999999</v>
      </c>
      <c r="E1242">
        <v>17905.58008</v>
      </c>
      <c r="F1242">
        <v>93470000</v>
      </c>
      <c r="G1242">
        <v>17905.58008</v>
      </c>
      <c r="H1242">
        <f t="shared" si="38"/>
        <v>-9.4427364958637929E-3</v>
      </c>
      <c r="I1242">
        <f t="shared" si="39"/>
        <v>-9.4427364958637929E-3</v>
      </c>
    </row>
    <row r="1243" spans="1:9" x14ac:dyDescent="0.35">
      <c r="A1243" s="1">
        <v>42160</v>
      </c>
      <c r="B1243">
        <v>17905.380860000001</v>
      </c>
      <c r="C1243">
        <v>17940.779299999998</v>
      </c>
      <c r="D1243">
        <v>17822.900389999999</v>
      </c>
      <c r="E1243">
        <v>17849.460940000001</v>
      </c>
      <c r="F1243">
        <v>89140000</v>
      </c>
      <c r="G1243">
        <v>17849.460940000001</v>
      </c>
      <c r="H1243">
        <f t="shared" si="38"/>
        <v>-3.13417045129313E-3</v>
      </c>
      <c r="I1243">
        <f t="shared" si="39"/>
        <v>-3.13417045129313E-3</v>
      </c>
    </row>
    <row r="1244" spans="1:9" x14ac:dyDescent="0.35">
      <c r="A1244" s="1">
        <v>42163</v>
      </c>
      <c r="B1244">
        <v>17849.460940000001</v>
      </c>
      <c r="C1244">
        <v>17852.349610000001</v>
      </c>
      <c r="D1244">
        <v>17760.609380000002</v>
      </c>
      <c r="E1244">
        <v>17766.550780000001</v>
      </c>
      <c r="F1244">
        <v>86300000</v>
      </c>
      <c r="G1244">
        <v>17766.550780000001</v>
      </c>
      <c r="H1244">
        <f t="shared" si="38"/>
        <v>-4.6449671661624673E-3</v>
      </c>
      <c r="I1244">
        <f t="shared" si="39"/>
        <v>-4.6449671661624673E-3</v>
      </c>
    </row>
    <row r="1245" spans="1:9" x14ac:dyDescent="0.35">
      <c r="A1245" s="1">
        <v>42164</v>
      </c>
      <c r="B1245">
        <v>17766.949219999999</v>
      </c>
      <c r="C1245">
        <v>17817.83008</v>
      </c>
      <c r="D1245">
        <v>17714.970700000002</v>
      </c>
      <c r="E1245">
        <v>17764.039059999999</v>
      </c>
      <c r="F1245">
        <v>90550000</v>
      </c>
      <c r="G1245">
        <v>17764.039059999999</v>
      </c>
      <c r="H1245">
        <f t="shared" si="38"/>
        <v>-1.413735300174141E-4</v>
      </c>
      <c r="I1245">
        <f t="shared" si="39"/>
        <v>-1.413735300174141E-4</v>
      </c>
    </row>
    <row r="1246" spans="1:9" x14ac:dyDescent="0.35">
      <c r="A1246" s="1">
        <v>42165</v>
      </c>
      <c r="B1246">
        <v>17765.380860000001</v>
      </c>
      <c r="C1246">
        <v>18045.140630000002</v>
      </c>
      <c r="D1246">
        <v>17765.380860000001</v>
      </c>
      <c r="E1246">
        <v>18000.400389999999</v>
      </c>
      <c r="F1246">
        <v>96980000</v>
      </c>
      <c r="G1246">
        <v>18000.400389999999</v>
      </c>
      <c r="H1246">
        <f t="shared" si="38"/>
        <v>1.3305607424171006E-2</v>
      </c>
      <c r="I1246">
        <f t="shared" si="39"/>
        <v>1.3305607424171006E-2</v>
      </c>
    </row>
    <row r="1247" spans="1:9" x14ac:dyDescent="0.35">
      <c r="A1247" s="1">
        <v>42166</v>
      </c>
      <c r="B1247">
        <v>18001.269530000001</v>
      </c>
      <c r="C1247">
        <v>18109.769530000001</v>
      </c>
      <c r="D1247">
        <v>18001.269530000001</v>
      </c>
      <c r="E1247">
        <v>18039.369139999999</v>
      </c>
      <c r="F1247">
        <v>89490000</v>
      </c>
      <c r="G1247">
        <v>18039.369139999999</v>
      </c>
      <c r="H1247">
        <f t="shared" si="38"/>
        <v>2.1648824001519892E-3</v>
      </c>
      <c r="I1247">
        <f t="shared" si="39"/>
        <v>2.1648824001519892E-3</v>
      </c>
    </row>
    <row r="1248" spans="1:9" x14ac:dyDescent="0.35">
      <c r="A1248" s="1">
        <v>42167</v>
      </c>
      <c r="B1248">
        <v>18035.83008</v>
      </c>
      <c r="C1248">
        <v>18035.83008</v>
      </c>
      <c r="D1248">
        <v>17857.070309999999</v>
      </c>
      <c r="E1248">
        <v>17898.839840000001</v>
      </c>
      <c r="F1248">
        <v>83760000</v>
      </c>
      <c r="G1248">
        <v>17898.839840000001</v>
      </c>
      <c r="H1248">
        <f t="shared" si="38"/>
        <v>-7.7901449274294489E-3</v>
      </c>
      <c r="I1248">
        <f t="shared" si="39"/>
        <v>-7.7901449274294489E-3</v>
      </c>
    </row>
    <row r="1249" spans="1:9" x14ac:dyDescent="0.35">
      <c r="A1249" s="1">
        <v>42170</v>
      </c>
      <c r="B1249">
        <v>17890.759770000001</v>
      </c>
      <c r="C1249">
        <v>17890.759770000001</v>
      </c>
      <c r="D1249">
        <v>17698.41992</v>
      </c>
      <c r="E1249">
        <v>17791.16992</v>
      </c>
      <c r="F1249">
        <v>91920000</v>
      </c>
      <c r="G1249">
        <v>17791.16992</v>
      </c>
      <c r="H1249">
        <f t="shared" si="38"/>
        <v>-6.01546921266827E-3</v>
      </c>
      <c r="I1249">
        <f t="shared" si="39"/>
        <v>-6.01546921266827E-3</v>
      </c>
    </row>
    <row r="1250" spans="1:9" x14ac:dyDescent="0.35">
      <c r="A1250" s="1">
        <v>42171</v>
      </c>
      <c r="B1250">
        <v>17787.429690000001</v>
      </c>
      <c r="C1250">
        <v>17919.619139999999</v>
      </c>
      <c r="D1250">
        <v>17774.119139999999</v>
      </c>
      <c r="E1250">
        <v>17904.480469999999</v>
      </c>
      <c r="F1250">
        <v>77510000</v>
      </c>
      <c r="G1250">
        <v>17904.480469999999</v>
      </c>
      <c r="H1250">
        <f t="shared" si="38"/>
        <v>6.3689206786013497E-3</v>
      </c>
      <c r="I1250">
        <f t="shared" si="39"/>
        <v>6.3689206786013497E-3</v>
      </c>
    </row>
    <row r="1251" spans="1:9" x14ac:dyDescent="0.35">
      <c r="A1251" s="1">
        <v>42172</v>
      </c>
      <c r="B1251">
        <v>17909.58008</v>
      </c>
      <c r="C1251">
        <v>17998</v>
      </c>
      <c r="D1251">
        <v>17839.650389999999</v>
      </c>
      <c r="E1251">
        <v>17935.740229999999</v>
      </c>
      <c r="F1251">
        <v>92410000</v>
      </c>
      <c r="G1251">
        <v>17935.740229999999</v>
      </c>
      <c r="H1251">
        <f t="shared" si="38"/>
        <v>1.7459182941598544E-3</v>
      </c>
      <c r="I1251">
        <f t="shared" si="39"/>
        <v>1.7459182941598544E-3</v>
      </c>
    </row>
    <row r="1252" spans="1:9" x14ac:dyDescent="0.35">
      <c r="A1252" s="1">
        <v>42173</v>
      </c>
      <c r="B1252">
        <v>17944.609380000002</v>
      </c>
      <c r="C1252">
        <v>18174.730469999999</v>
      </c>
      <c r="D1252">
        <v>17944.609380000002</v>
      </c>
      <c r="E1252">
        <v>18115.839840000001</v>
      </c>
      <c r="F1252">
        <v>94460000</v>
      </c>
      <c r="G1252">
        <v>18115.839840000001</v>
      </c>
      <c r="H1252">
        <f t="shared" si="38"/>
        <v>1.0041381492510673E-2</v>
      </c>
      <c r="I1252">
        <f t="shared" si="39"/>
        <v>1.0041381492510673E-2</v>
      </c>
    </row>
    <row r="1253" spans="1:9" x14ac:dyDescent="0.35">
      <c r="A1253" s="1">
        <v>42174</v>
      </c>
      <c r="B1253">
        <v>18116.240229999999</v>
      </c>
      <c r="C1253">
        <v>18117.710940000001</v>
      </c>
      <c r="D1253">
        <v>18010.58008</v>
      </c>
      <c r="E1253">
        <v>18015.949219999999</v>
      </c>
      <c r="F1253">
        <v>258300000</v>
      </c>
      <c r="G1253">
        <v>18015.949219999999</v>
      </c>
      <c r="H1253">
        <f t="shared" si="38"/>
        <v>-5.5139933275101171E-3</v>
      </c>
      <c r="I1253">
        <f t="shared" si="39"/>
        <v>-5.5139933275101171E-3</v>
      </c>
    </row>
    <row r="1254" spans="1:9" x14ac:dyDescent="0.35">
      <c r="A1254" s="1">
        <v>42177</v>
      </c>
      <c r="B1254">
        <v>18027.630860000001</v>
      </c>
      <c r="C1254">
        <v>18181.66992</v>
      </c>
      <c r="D1254">
        <v>18027.630860000001</v>
      </c>
      <c r="E1254">
        <v>18119.779299999998</v>
      </c>
      <c r="F1254">
        <v>77780000</v>
      </c>
      <c r="G1254">
        <v>18119.779299999998</v>
      </c>
      <c r="H1254">
        <f t="shared" si="38"/>
        <v>5.7632311643471502E-3</v>
      </c>
      <c r="I1254">
        <f t="shared" si="39"/>
        <v>5.7632311643471502E-3</v>
      </c>
    </row>
    <row r="1255" spans="1:9" x14ac:dyDescent="0.35">
      <c r="A1255" s="1">
        <v>42178</v>
      </c>
      <c r="B1255">
        <v>18121.779299999998</v>
      </c>
      <c r="C1255">
        <v>18188.810549999998</v>
      </c>
      <c r="D1255">
        <v>18108.099610000001</v>
      </c>
      <c r="E1255">
        <v>18144.070309999999</v>
      </c>
      <c r="F1255">
        <v>75970000</v>
      </c>
      <c r="G1255">
        <v>18144.070309999999</v>
      </c>
      <c r="H1255">
        <f t="shared" si="38"/>
        <v>1.3405797939272266E-3</v>
      </c>
      <c r="I1255">
        <f t="shared" si="39"/>
        <v>1.3405797939272266E-3</v>
      </c>
    </row>
    <row r="1256" spans="1:9" x14ac:dyDescent="0.35">
      <c r="A1256" s="1">
        <v>42179</v>
      </c>
      <c r="B1256">
        <v>18139.099610000001</v>
      </c>
      <c r="C1256">
        <v>18139.099610000001</v>
      </c>
      <c r="D1256">
        <v>17966.070309999999</v>
      </c>
      <c r="E1256">
        <v>17966.070309999999</v>
      </c>
      <c r="F1256">
        <v>104980000</v>
      </c>
      <c r="G1256">
        <v>17966.070309999999</v>
      </c>
      <c r="H1256">
        <f t="shared" si="38"/>
        <v>-9.8103676274830312E-3</v>
      </c>
      <c r="I1256">
        <f t="shared" si="39"/>
        <v>-9.8103676274830312E-3</v>
      </c>
    </row>
    <row r="1257" spans="1:9" x14ac:dyDescent="0.35">
      <c r="A1257" s="1">
        <v>42180</v>
      </c>
      <c r="B1257">
        <v>17977.109380000002</v>
      </c>
      <c r="C1257">
        <v>18036.099610000001</v>
      </c>
      <c r="D1257">
        <v>17890.359380000002</v>
      </c>
      <c r="E1257">
        <v>17890.359380000002</v>
      </c>
      <c r="F1257">
        <v>78990000</v>
      </c>
      <c r="G1257">
        <v>17890.359380000002</v>
      </c>
      <c r="H1257">
        <f t="shared" si="38"/>
        <v>-4.2141062955685085E-3</v>
      </c>
      <c r="I1257">
        <f t="shared" si="39"/>
        <v>-4.2141062955685085E-3</v>
      </c>
    </row>
    <row r="1258" spans="1:9" x14ac:dyDescent="0.35">
      <c r="A1258" s="1">
        <v>42181</v>
      </c>
      <c r="B1258">
        <v>17892.029299999998</v>
      </c>
      <c r="C1258">
        <v>18013.150389999999</v>
      </c>
      <c r="D1258">
        <v>17892.029299999998</v>
      </c>
      <c r="E1258">
        <v>17946.679690000001</v>
      </c>
      <c r="F1258">
        <v>158120000</v>
      </c>
      <c r="G1258">
        <v>17946.679690000001</v>
      </c>
      <c r="H1258">
        <f t="shared" si="38"/>
        <v>3.148081533955141E-3</v>
      </c>
      <c r="I1258">
        <f t="shared" si="39"/>
        <v>3.148081533955141E-3</v>
      </c>
    </row>
    <row r="1259" spans="1:9" x14ac:dyDescent="0.35">
      <c r="A1259" s="1">
        <v>42184</v>
      </c>
      <c r="B1259">
        <v>17936.740229999999</v>
      </c>
      <c r="C1259">
        <v>17936.740229999999</v>
      </c>
      <c r="D1259">
        <v>17590.550780000001</v>
      </c>
      <c r="E1259">
        <v>17596.349610000001</v>
      </c>
      <c r="F1259">
        <v>116340000</v>
      </c>
      <c r="G1259">
        <v>17596.349610000001</v>
      </c>
      <c r="H1259">
        <f t="shared" si="38"/>
        <v>-1.9520606934061779E-2</v>
      </c>
      <c r="I1259">
        <f t="shared" si="39"/>
        <v>-1.9520606934061779E-2</v>
      </c>
    </row>
    <row r="1260" spans="1:9" x14ac:dyDescent="0.35">
      <c r="A1260" s="1">
        <v>42185</v>
      </c>
      <c r="B1260">
        <v>17599.960940000001</v>
      </c>
      <c r="C1260">
        <v>17714.660159999999</v>
      </c>
      <c r="D1260">
        <v>17576.5</v>
      </c>
      <c r="E1260">
        <v>17619.509770000001</v>
      </c>
      <c r="F1260">
        <v>126460000</v>
      </c>
      <c r="G1260">
        <v>17619.509770000001</v>
      </c>
      <c r="H1260">
        <f t="shared" si="38"/>
        <v>1.3161911710845718E-3</v>
      </c>
      <c r="I1260">
        <f t="shared" si="39"/>
        <v>1.3161911710845718E-3</v>
      </c>
    </row>
    <row r="1261" spans="1:9" x14ac:dyDescent="0.35">
      <c r="A1261" s="1">
        <v>42186</v>
      </c>
      <c r="B1261">
        <v>17638.119139999999</v>
      </c>
      <c r="C1261">
        <v>17801.83008</v>
      </c>
      <c r="D1261">
        <v>17638.119139999999</v>
      </c>
      <c r="E1261">
        <v>17757.910159999999</v>
      </c>
      <c r="F1261">
        <v>87010000</v>
      </c>
      <c r="G1261">
        <v>17757.910159999999</v>
      </c>
      <c r="H1261">
        <f t="shared" si="38"/>
        <v>7.8549512334132824E-3</v>
      </c>
      <c r="I1261">
        <f t="shared" si="39"/>
        <v>7.8549512334132824E-3</v>
      </c>
    </row>
    <row r="1262" spans="1:9" x14ac:dyDescent="0.35">
      <c r="A1262" s="1">
        <v>42187</v>
      </c>
      <c r="B1262">
        <v>17763.320309999999</v>
      </c>
      <c r="C1262">
        <v>17825.490229999999</v>
      </c>
      <c r="D1262">
        <v>17687.519530000001</v>
      </c>
      <c r="E1262">
        <v>17730.109380000002</v>
      </c>
      <c r="F1262">
        <v>83080000</v>
      </c>
      <c r="G1262">
        <v>17730.109380000002</v>
      </c>
      <c r="H1262">
        <f t="shared" si="38"/>
        <v>-1.5655434535658086E-3</v>
      </c>
      <c r="I1262">
        <f t="shared" si="39"/>
        <v>-1.5655434535658086E-3</v>
      </c>
    </row>
    <row r="1263" spans="1:9" x14ac:dyDescent="0.35">
      <c r="A1263" s="1">
        <v>42191</v>
      </c>
      <c r="B1263">
        <v>17728.08008</v>
      </c>
      <c r="C1263">
        <v>17734.359380000002</v>
      </c>
      <c r="D1263">
        <v>17564.359380000002</v>
      </c>
      <c r="E1263">
        <v>17683.58008</v>
      </c>
      <c r="F1263">
        <v>90130000</v>
      </c>
      <c r="G1263">
        <v>17683.58008</v>
      </c>
      <c r="H1263">
        <f t="shared" si="38"/>
        <v>-2.6243098112236217E-3</v>
      </c>
      <c r="I1263">
        <f t="shared" si="39"/>
        <v>-2.6243098112236217E-3</v>
      </c>
    </row>
    <row r="1264" spans="1:9" x14ac:dyDescent="0.35">
      <c r="A1264" s="1">
        <v>42192</v>
      </c>
      <c r="B1264">
        <v>17684.91992</v>
      </c>
      <c r="C1264">
        <v>17793.449219999999</v>
      </c>
      <c r="D1264">
        <v>17465.679690000001</v>
      </c>
      <c r="E1264">
        <v>17776.910159999999</v>
      </c>
      <c r="F1264">
        <v>105840000</v>
      </c>
      <c r="G1264">
        <v>17776.910159999999</v>
      </c>
      <c r="H1264">
        <f t="shared" si="38"/>
        <v>5.2777819637074147E-3</v>
      </c>
      <c r="I1264">
        <f t="shared" si="39"/>
        <v>5.2777819637074147E-3</v>
      </c>
    </row>
    <row r="1265" spans="1:9" x14ac:dyDescent="0.35">
      <c r="A1265" s="1">
        <v>42193</v>
      </c>
      <c r="B1265">
        <v>17759.009770000001</v>
      </c>
      <c r="C1265">
        <v>17759.009770000001</v>
      </c>
      <c r="D1265">
        <v>17496.220700000002</v>
      </c>
      <c r="E1265">
        <v>17515.41992</v>
      </c>
      <c r="F1265">
        <v>69830000</v>
      </c>
      <c r="G1265">
        <v>17515.41992</v>
      </c>
      <c r="H1265">
        <f t="shared" si="38"/>
        <v>-1.4709543877224566E-2</v>
      </c>
      <c r="I1265">
        <f t="shared" si="39"/>
        <v>-1.4709543877224566E-2</v>
      </c>
    </row>
    <row r="1266" spans="1:9" x14ac:dyDescent="0.35">
      <c r="A1266" s="1">
        <v>42194</v>
      </c>
      <c r="B1266">
        <v>17530.380860000001</v>
      </c>
      <c r="C1266">
        <v>17764.849610000001</v>
      </c>
      <c r="D1266">
        <v>17530.380860000001</v>
      </c>
      <c r="E1266">
        <v>17548.619139999999</v>
      </c>
      <c r="F1266">
        <v>100520000</v>
      </c>
      <c r="G1266">
        <v>17548.619139999999</v>
      </c>
      <c r="H1266">
        <f t="shared" si="38"/>
        <v>1.8954281514021848E-3</v>
      </c>
      <c r="I1266">
        <f t="shared" si="39"/>
        <v>1.8954281514021848E-3</v>
      </c>
    </row>
    <row r="1267" spans="1:9" x14ac:dyDescent="0.35">
      <c r="A1267" s="1">
        <v>42195</v>
      </c>
      <c r="B1267">
        <v>17561.119139999999</v>
      </c>
      <c r="C1267">
        <v>17797.490229999999</v>
      </c>
      <c r="D1267">
        <v>17561.119139999999</v>
      </c>
      <c r="E1267">
        <v>17760.410159999999</v>
      </c>
      <c r="F1267">
        <v>85800000</v>
      </c>
      <c r="G1267">
        <v>17760.410159999999</v>
      </c>
      <c r="H1267">
        <f t="shared" si="38"/>
        <v>1.2068813979628062E-2</v>
      </c>
      <c r="I1267">
        <f t="shared" si="39"/>
        <v>1.2068813979628062E-2</v>
      </c>
    </row>
    <row r="1268" spans="1:9" x14ac:dyDescent="0.35">
      <c r="A1268" s="1">
        <v>42198</v>
      </c>
      <c r="B1268">
        <v>17787.269530000001</v>
      </c>
      <c r="C1268">
        <v>17987.570309999999</v>
      </c>
      <c r="D1268">
        <v>17787.269530000001</v>
      </c>
      <c r="E1268">
        <v>17977.679690000001</v>
      </c>
      <c r="F1268">
        <v>86380000</v>
      </c>
      <c r="G1268">
        <v>17977.679690000001</v>
      </c>
      <c r="H1268">
        <f t="shared" si="38"/>
        <v>1.2233362182667148E-2</v>
      </c>
      <c r="I1268">
        <f t="shared" si="39"/>
        <v>1.2233362182667148E-2</v>
      </c>
    </row>
    <row r="1269" spans="1:9" x14ac:dyDescent="0.35">
      <c r="A1269" s="1">
        <v>42199</v>
      </c>
      <c r="B1269">
        <v>17974.609380000002</v>
      </c>
      <c r="C1269">
        <v>18072.820309999999</v>
      </c>
      <c r="D1269">
        <v>17956.16992</v>
      </c>
      <c r="E1269">
        <v>18053.58008</v>
      </c>
      <c r="F1269">
        <v>76740000</v>
      </c>
      <c r="G1269">
        <v>18053.58008</v>
      </c>
      <c r="H1269">
        <f t="shared" si="38"/>
        <v>4.2219235912973859E-3</v>
      </c>
      <c r="I1269">
        <f t="shared" si="39"/>
        <v>4.2219235912973859E-3</v>
      </c>
    </row>
    <row r="1270" spans="1:9" x14ac:dyDescent="0.35">
      <c r="A1270" s="1">
        <v>42200</v>
      </c>
      <c r="B1270">
        <v>18053.380860000001</v>
      </c>
      <c r="C1270">
        <v>18090.390630000002</v>
      </c>
      <c r="D1270">
        <v>18010.150389999999</v>
      </c>
      <c r="E1270">
        <v>18050.16992</v>
      </c>
      <c r="F1270">
        <v>80460000</v>
      </c>
      <c r="G1270">
        <v>18050.16992</v>
      </c>
      <c r="H1270">
        <f t="shared" si="38"/>
        <v>-1.888910667517559E-4</v>
      </c>
      <c r="I1270">
        <f t="shared" si="39"/>
        <v>-1.888910667517559E-4</v>
      </c>
    </row>
    <row r="1271" spans="1:9" x14ac:dyDescent="0.35">
      <c r="A1271" s="1">
        <v>42201</v>
      </c>
      <c r="B1271">
        <v>18078.160159999999</v>
      </c>
      <c r="C1271">
        <v>18131.609380000002</v>
      </c>
      <c r="D1271">
        <v>18065.33008</v>
      </c>
      <c r="E1271">
        <v>18120.25</v>
      </c>
      <c r="F1271">
        <v>85030000</v>
      </c>
      <c r="G1271">
        <v>18120.25</v>
      </c>
      <c r="H1271">
        <f t="shared" si="38"/>
        <v>3.8825163591590015E-3</v>
      </c>
      <c r="I1271">
        <f t="shared" si="39"/>
        <v>3.8825163591590015E-3</v>
      </c>
    </row>
    <row r="1272" spans="1:9" x14ac:dyDescent="0.35">
      <c r="A1272" s="1">
        <v>42202</v>
      </c>
      <c r="B1272">
        <v>18117.58008</v>
      </c>
      <c r="C1272">
        <v>18121.119139999999</v>
      </c>
      <c r="D1272">
        <v>18032.060549999998</v>
      </c>
      <c r="E1272">
        <v>18086.449219999999</v>
      </c>
      <c r="F1272">
        <v>106510000</v>
      </c>
      <c r="G1272">
        <v>18086.449219999999</v>
      </c>
      <c r="H1272">
        <f t="shared" si="38"/>
        <v>-1.8653594735172747E-3</v>
      </c>
      <c r="I1272">
        <f t="shared" si="39"/>
        <v>-1.8653594735172747E-3</v>
      </c>
    </row>
    <row r="1273" spans="1:9" x14ac:dyDescent="0.35">
      <c r="A1273" s="1">
        <v>42205</v>
      </c>
      <c r="B1273">
        <v>18085.910159999999</v>
      </c>
      <c r="C1273">
        <v>18137.119139999999</v>
      </c>
      <c r="D1273">
        <v>18064.5</v>
      </c>
      <c r="E1273">
        <v>18100.410159999999</v>
      </c>
      <c r="F1273">
        <v>75060000</v>
      </c>
      <c r="G1273">
        <v>18100.410159999999</v>
      </c>
      <c r="H1273">
        <f t="shared" si="38"/>
        <v>7.7190054444533187E-4</v>
      </c>
      <c r="I1273">
        <f t="shared" si="39"/>
        <v>7.7190054444533187E-4</v>
      </c>
    </row>
    <row r="1274" spans="1:9" x14ac:dyDescent="0.35">
      <c r="A1274" s="1">
        <v>42206</v>
      </c>
      <c r="B1274">
        <v>18096.66992</v>
      </c>
      <c r="C1274">
        <v>18096.66992</v>
      </c>
      <c r="D1274">
        <v>17868.339840000001</v>
      </c>
      <c r="E1274">
        <v>17919.289059999999</v>
      </c>
      <c r="F1274">
        <v>100170000</v>
      </c>
      <c r="G1274">
        <v>17919.289059999999</v>
      </c>
      <c r="H1274">
        <f t="shared" si="38"/>
        <v>-1.0006463853524097E-2</v>
      </c>
      <c r="I1274">
        <f t="shared" si="39"/>
        <v>-1.0006463853524097E-2</v>
      </c>
    </row>
    <row r="1275" spans="1:9" x14ac:dyDescent="0.35">
      <c r="A1275" s="1">
        <v>42207</v>
      </c>
      <c r="B1275">
        <v>17918.349610000001</v>
      </c>
      <c r="C1275">
        <v>17919.349610000001</v>
      </c>
      <c r="D1275">
        <v>17807.410159999999</v>
      </c>
      <c r="E1275">
        <v>17851.039059999999</v>
      </c>
      <c r="F1275">
        <v>112370000</v>
      </c>
      <c r="G1275">
        <v>17851.039059999999</v>
      </c>
      <c r="H1275">
        <f t="shared" si="38"/>
        <v>-3.8087448543005983E-3</v>
      </c>
      <c r="I1275">
        <f t="shared" si="39"/>
        <v>-3.8087448543005983E-3</v>
      </c>
    </row>
    <row r="1276" spans="1:9" x14ac:dyDescent="0.35">
      <c r="A1276" s="1">
        <v>42208</v>
      </c>
      <c r="B1276">
        <v>17853.779299999998</v>
      </c>
      <c r="C1276">
        <v>17860.949219999999</v>
      </c>
      <c r="D1276">
        <v>17705.029299999998</v>
      </c>
      <c r="E1276">
        <v>17731.91992</v>
      </c>
      <c r="F1276">
        <v>88600000</v>
      </c>
      <c r="G1276">
        <v>17731.91992</v>
      </c>
      <c r="H1276">
        <f t="shared" si="38"/>
        <v>-6.6729527395924526E-3</v>
      </c>
      <c r="I1276">
        <f t="shared" si="39"/>
        <v>-6.6729527395924526E-3</v>
      </c>
    </row>
    <row r="1277" spans="1:9" x14ac:dyDescent="0.35">
      <c r="A1277" s="1">
        <v>42209</v>
      </c>
      <c r="B1277">
        <v>17731.050780000001</v>
      </c>
      <c r="C1277">
        <v>17756.539059999999</v>
      </c>
      <c r="D1277">
        <v>17553.730469999999</v>
      </c>
      <c r="E1277">
        <v>17568.529299999998</v>
      </c>
      <c r="F1277">
        <v>103470000</v>
      </c>
      <c r="G1277">
        <v>17568.529299999998</v>
      </c>
      <c r="H1277">
        <f t="shared" si="38"/>
        <v>-9.2144911965067085E-3</v>
      </c>
      <c r="I1277">
        <f t="shared" si="39"/>
        <v>-9.2144911965067085E-3</v>
      </c>
    </row>
    <row r="1278" spans="1:9" x14ac:dyDescent="0.35">
      <c r="A1278" s="1">
        <v>42212</v>
      </c>
      <c r="B1278">
        <v>17561.779299999998</v>
      </c>
      <c r="C1278">
        <v>17561.779299999998</v>
      </c>
      <c r="D1278">
        <v>17399.16992</v>
      </c>
      <c r="E1278">
        <v>17440.589840000001</v>
      </c>
      <c r="F1278">
        <v>117860000</v>
      </c>
      <c r="G1278">
        <v>17440.589840000001</v>
      </c>
      <c r="H1278">
        <f t="shared" si="38"/>
        <v>-7.2823090547481277E-3</v>
      </c>
      <c r="I1278">
        <f t="shared" si="39"/>
        <v>-7.2823090547481277E-3</v>
      </c>
    </row>
    <row r="1279" spans="1:9" x14ac:dyDescent="0.35">
      <c r="A1279" s="1">
        <v>42213</v>
      </c>
      <c r="B1279">
        <v>17449.810549999998</v>
      </c>
      <c r="C1279">
        <v>17650.070309999999</v>
      </c>
      <c r="D1279">
        <v>17449.810549999998</v>
      </c>
      <c r="E1279">
        <v>17630.269530000001</v>
      </c>
      <c r="F1279">
        <v>103450000</v>
      </c>
      <c r="G1279">
        <v>17630.269530000001</v>
      </c>
      <c r="H1279">
        <f t="shared" si="38"/>
        <v>1.0875761183544974E-2</v>
      </c>
      <c r="I1279">
        <f t="shared" si="39"/>
        <v>1.0875761183544974E-2</v>
      </c>
    </row>
    <row r="1280" spans="1:9" x14ac:dyDescent="0.35">
      <c r="A1280" s="1">
        <v>42214</v>
      </c>
      <c r="B1280">
        <v>17631.400389999999</v>
      </c>
      <c r="C1280">
        <v>17776.779299999998</v>
      </c>
      <c r="D1280">
        <v>17629.199219999999</v>
      </c>
      <c r="E1280">
        <v>17751.390630000002</v>
      </c>
      <c r="F1280">
        <v>93140000</v>
      </c>
      <c r="G1280">
        <v>17751.390630000002</v>
      </c>
      <c r="H1280">
        <f t="shared" si="38"/>
        <v>6.870065133939009E-3</v>
      </c>
      <c r="I1280">
        <f t="shared" si="39"/>
        <v>6.870065133939009E-3</v>
      </c>
    </row>
    <row r="1281" spans="1:9" x14ac:dyDescent="0.35">
      <c r="A1281" s="1">
        <v>42215</v>
      </c>
      <c r="B1281">
        <v>17743.240229999999</v>
      </c>
      <c r="C1281">
        <v>17761.25</v>
      </c>
      <c r="D1281">
        <v>17640.849610000001</v>
      </c>
      <c r="E1281">
        <v>17745.980469999999</v>
      </c>
      <c r="F1281">
        <v>76650000</v>
      </c>
      <c r="G1281">
        <v>17745.980469999999</v>
      </c>
      <c r="H1281">
        <f t="shared" si="38"/>
        <v>-3.047738688629764E-4</v>
      </c>
      <c r="I1281">
        <f t="shared" si="39"/>
        <v>-3.047738688629764E-4</v>
      </c>
    </row>
    <row r="1282" spans="1:9" x14ac:dyDescent="0.35">
      <c r="A1282" s="1">
        <v>42216</v>
      </c>
      <c r="B1282">
        <v>17755.869139999999</v>
      </c>
      <c r="C1282">
        <v>17783.589840000001</v>
      </c>
      <c r="D1282">
        <v>17671.589840000001</v>
      </c>
      <c r="E1282">
        <v>17689.859380000002</v>
      </c>
      <c r="F1282">
        <v>106120000</v>
      </c>
      <c r="G1282">
        <v>17689.859380000002</v>
      </c>
      <c r="H1282">
        <f t="shared" si="38"/>
        <v>-3.1624676976778456E-3</v>
      </c>
      <c r="I1282">
        <f t="shared" si="39"/>
        <v>-3.1624676976778456E-3</v>
      </c>
    </row>
    <row r="1283" spans="1:9" x14ac:dyDescent="0.35">
      <c r="A1283" s="1">
        <v>42219</v>
      </c>
      <c r="B1283">
        <v>17696.740229999999</v>
      </c>
      <c r="C1283">
        <v>17704.759770000001</v>
      </c>
      <c r="D1283">
        <v>17496.609380000002</v>
      </c>
      <c r="E1283">
        <v>17598.199219999999</v>
      </c>
      <c r="F1283">
        <v>87880000</v>
      </c>
      <c r="G1283">
        <v>17598.199219999999</v>
      </c>
      <c r="H1283">
        <f t="shared" si="38"/>
        <v>-5.1815086842144859E-3</v>
      </c>
      <c r="I1283">
        <f t="shared" si="39"/>
        <v>-5.1815086842144859E-3</v>
      </c>
    </row>
    <row r="1284" spans="1:9" x14ac:dyDescent="0.35">
      <c r="A1284" s="1">
        <v>42220</v>
      </c>
      <c r="B1284">
        <v>17596.929690000001</v>
      </c>
      <c r="C1284">
        <v>17635.779299999998</v>
      </c>
      <c r="D1284">
        <v>17505.5</v>
      </c>
      <c r="E1284">
        <v>17550.689450000002</v>
      </c>
      <c r="F1284">
        <v>99060000</v>
      </c>
      <c r="G1284">
        <v>17550.689450000002</v>
      </c>
      <c r="H1284">
        <f t="shared" ref="H1284:H1347" si="40">(E1284-E1283)/E1283</f>
        <v>-2.6996949748132773E-3</v>
      </c>
      <c r="I1284">
        <f t="shared" ref="I1284:I1347" si="41">(G1284-G1283)/G1283</f>
        <v>-2.6996949748132773E-3</v>
      </c>
    </row>
    <row r="1285" spans="1:9" x14ac:dyDescent="0.35">
      <c r="A1285" s="1">
        <v>42221</v>
      </c>
      <c r="B1285">
        <v>17555.240229999999</v>
      </c>
      <c r="C1285">
        <v>17661.369139999999</v>
      </c>
      <c r="D1285">
        <v>17492.900389999999</v>
      </c>
      <c r="E1285">
        <v>17540.470700000002</v>
      </c>
      <c r="F1285">
        <v>102450000</v>
      </c>
      <c r="G1285">
        <v>17540.470700000002</v>
      </c>
      <c r="H1285">
        <f t="shared" si="40"/>
        <v>-5.8224208394274789E-4</v>
      </c>
      <c r="I1285">
        <f t="shared" si="41"/>
        <v>-5.8224208394274789E-4</v>
      </c>
    </row>
    <row r="1286" spans="1:9" x14ac:dyDescent="0.35">
      <c r="A1286" s="1">
        <v>42222</v>
      </c>
      <c r="B1286">
        <v>17542.609380000002</v>
      </c>
      <c r="C1286">
        <v>17572.039059999999</v>
      </c>
      <c r="D1286">
        <v>17362.859380000002</v>
      </c>
      <c r="E1286">
        <v>17419.75</v>
      </c>
      <c r="F1286">
        <v>96170000</v>
      </c>
      <c r="G1286">
        <v>17419.75</v>
      </c>
      <c r="H1286">
        <f t="shared" si="40"/>
        <v>-6.8824093757074408E-3</v>
      </c>
      <c r="I1286">
        <f t="shared" si="41"/>
        <v>-6.8824093757074408E-3</v>
      </c>
    </row>
    <row r="1287" spans="1:9" x14ac:dyDescent="0.35">
      <c r="A1287" s="1">
        <v>42223</v>
      </c>
      <c r="B1287">
        <v>17414.939450000002</v>
      </c>
      <c r="C1287">
        <v>17414.939450000002</v>
      </c>
      <c r="D1287">
        <v>17279.08008</v>
      </c>
      <c r="E1287">
        <v>17373.380860000001</v>
      </c>
      <c r="F1287">
        <v>81800000</v>
      </c>
      <c r="G1287">
        <v>17373.380860000001</v>
      </c>
      <c r="H1287">
        <f t="shared" si="40"/>
        <v>-2.661871726058002E-3</v>
      </c>
      <c r="I1287">
        <f t="shared" si="41"/>
        <v>-2.661871726058002E-3</v>
      </c>
    </row>
    <row r="1288" spans="1:9" x14ac:dyDescent="0.35">
      <c r="A1288" s="1">
        <v>42226</v>
      </c>
      <c r="B1288">
        <v>17375.179690000001</v>
      </c>
      <c r="C1288">
        <v>17629.130860000001</v>
      </c>
      <c r="D1288">
        <v>17375.179690000001</v>
      </c>
      <c r="E1288">
        <v>17615.16992</v>
      </c>
      <c r="F1288">
        <v>92430000</v>
      </c>
      <c r="G1288">
        <v>17615.16992</v>
      </c>
      <c r="H1288">
        <f t="shared" si="40"/>
        <v>1.3917214038442437E-2</v>
      </c>
      <c r="I1288">
        <f t="shared" si="41"/>
        <v>1.3917214038442437E-2</v>
      </c>
    </row>
    <row r="1289" spans="1:9" x14ac:dyDescent="0.35">
      <c r="A1289" s="1">
        <v>42227</v>
      </c>
      <c r="B1289">
        <v>17593.589840000001</v>
      </c>
      <c r="C1289">
        <v>17593.589840000001</v>
      </c>
      <c r="D1289">
        <v>17352.630860000001</v>
      </c>
      <c r="E1289">
        <v>17402.839840000001</v>
      </c>
      <c r="F1289">
        <v>103010000</v>
      </c>
      <c r="G1289">
        <v>17402.839840000001</v>
      </c>
      <c r="H1289">
        <f t="shared" si="40"/>
        <v>-1.2053819575076783E-2</v>
      </c>
      <c r="I1289">
        <f t="shared" si="41"/>
        <v>-1.2053819575076783E-2</v>
      </c>
    </row>
    <row r="1290" spans="1:9" x14ac:dyDescent="0.35">
      <c r="A1290" s="1">
        <v>42228</v>
      </c>
      <c r="B1290">
        <v>17382.929690000001</v>
      </c>
      <c r="C1290">
        <v>17423.900389999999</v>
      </c>
      <c r="D1290">
        <v>17125.810549999998</v>
      </c>
      <c r="E1290">
        <v>17402.509770000001</v>
      </c>
      <c r="F1290">
        <v>120400000</v>
      </c>
      <c r="G1290">
        <v>17402.509770000001</v>
      </c>
      <c r="H1290">
        <f t="shared" si="40"/>
        <v>-1.8966444731699483E-5</v>
      </c>
      <c r="I1290">
        <f t="shared" si="41"/>
        <v>-1.8966444731699483E-5</v>
      </c>
    </row>
    <row r="1291" spans="1:9" x14ac:dyDescent="0.35">
      <c r="A1291" s="1">
        <v>42229</v>
      </c>
      <c r="B1291">
        <v>17401.640630000002</v>
      </c>
      <c r="C1291">
        <v>17481.779299999998</v>
      </c>
      <c r="D1291">
        <v>17341.339840000001</v>
      </c>
      <c r="E1291">
        <v>17408.25</v>
      </c>
      <c r="F1291">
        <v>88550000</v>
      </c>
      <c r="G1291">
        <v>17408.25</v>
      </c>
      <c r="H1291">
        <f t="shared" si="40"/>
        <v>3.2985069831105332E-4</v>
      </c>
      <c r="I1291">
        <f t="shared" si="41"/>
        <v>3.2985069831105332E-4</v>
      </c>
    </row>
    <row r="1292" spans="1:9" x14ac:dyDescent="0.35">
      <c r="A1292" s="1">
        <v>42230</v>
      </c>
      <c r="B1292">
        <v>17410.119139999999</v>
      </c>
      <c r="C1292">
        <v>17492.900389999999</v>
      </c>
      <c r="D1292">
        <v>17394.060549999998</v>
      </c>
      <c r="E1292">
        <v>17477.400389999999</v>
      </c>
      <c r="F1292">
        <v>82120000</v>
      </c>
      <c r="G1292">
        <v>17477.400389999999</v>
      </c>
      <c r="H1292">
        <f t="shared" si="40"/>
        <v>3.9722769376588042E-3</v>
      </c>
      <c r="I1292">
        <f t="shared" si="41"/>
        <v>3.9722769376588042E-3</v>
      </c>
    </row>
    <row r="1293" spans="1:9" x14ac:dyDescent="0.35">
      <c r="A1293" s="1">
        <v>42233</v>
      </c>
      <c r="B1293">
        <v>17472.660159999999</v>
      </c>
      <c r="C1293">
        <v>17551.400389999999</v>
      </c>
      <c r="D1293">
        <v>17341.720700000002</v>
      </c>
      <c r="E1293">
        <v>17545.179690000001</v>
      </c>
      <c r="F1293">
        <v>73380000</v>
      </c>
      <c r="G1293">
        <v>17545.179690000001</v>
      </c>
      <c r="H1293">
        <f t="shared" si="40"/>
        <v>3.8781110741608394E-3</v>
      </c>
      <c r="I1293">
        <f t="shared" si="41"/>
        <v>3.8781110741608394E-3</v>
      </c>
    </row>
    <row r="1294" spans="1:9" x14ac:dyDescent="0.35">
      <c r="A1294" s="1">
        <v>42234</v>
      </c>
      <c r="B1294">
        <v>17537.300780000001</v>
      </c>
      <c r="C1294">
        <v>17568.400389999999</v>
      </c>
      <c r="D1294">
        <v>17486.41992</v>
      </c>
      <c r="E1294">
        <v>17511.339840000001</v>
      </c>
      <c r="F1294">
        <v>79900000</v>
      </c>
      <c r="G1294">
        <v>17511.339840000001</v>
      </c>
      <c r="H1294">
        <f t="shared" si="40"/>
        <v>-1.9287263281371554E-3</v>
      </c>
      <c r="I1294">
        <f t="shared" si="41"/>
        <v>-1.9287263281371554E-3</v>
      </c>
    </row>
    <row r="1295" spans="1:9" x14ac:dyDescent="0.35">
      <c r="A1295" s="1">
        <v>42235</v>
      </c>
      <c r="B1295">
        <v>17508.740229999999</v>
      </c>
      <c r="C1295">
        <v>17517.189450000002</v>
      </c>
      <c r="D1295">
        <v>17282.41992</v>
      </c>
      <c r="E1295">
        <v>17348.730469999999</v>
      </c>
      <c r="F1295">
        <v>104720000</v>
      </c>
      <c r="G1295">
        <v>17348.730469999999</v>
      </c>
      <c r="H1295">
        <f t="shared" si="40"/>
        <v>-9.2859467913793819E-3</v>
      </c>
      <c r="I1295">
        <f t="shared" si="41"/>
        <v>-9.2859467913793819E-3</v>
      </c>
    </row>
    <row r="1296" spans="1:9" x14ac:dyDescent="0.35">
      <c r="A1296" s="1">
        <v>42236</v>
      </c>
      <c r="B1296">
        <v>17345.320309999999</v>
      </c>
      <c r="C1296">
        <v>17345.320309999999</v>
      </c>
      <c r="D1296">
        <v>16990.689450000002</v>
      </c>
      <c r="E1296">
        <v>16990.689450000002</v>
      </c>
      <c r="F1296">
        <v>128530000</v>
      </c>
      <c r="G1296">
        <v>16990.689450000002</v>
      </c>
      <c r="H1296">
        <f t="shared" si="40"/>
        <v>-2.0637880138787871E-2</v>
      </c>
      <c r="I1296">
        <f t="shared" si="41"/>
        <v>-2.0637880138787871E-2</v>
      </c>
    </row>
    <row r="1297" spans="1:9" x14ac:dyDescent="0.35">
      <c r="A1297" s="1">
        <v>42237</v>
      </c>
      <c r="B1297">
        <v>16990.689450000002</v>
      </c>
      <c r="C1297">
        <v>16990.689450000002</v>
      </c>
      <c r="D1297">
        <v>16459.550780000001</v>
      </c>
      <c r="E1297">
        <v>16459.75</v>
      </c>
      <c r="F1297">
        <v>225170000</v>
      </c>
      <c r="G1297">
        <v>16459.75</v>
      </c>
      <c r="H1297">
        <f t="shared" si="40"/>
        <v>-3.1248846702921853E-2</v>
      </c>
      <c r="I1297">
        <f t="shared" si="41"/>
        <v>-3.1248846702921853E-2</v>
      </c>
    </row>
    <row r="1298" spans="1:9" x14ac:dyDescent="0.35">
      <c r="A1298" s="1">
        <v>42240</v>
      </c>
      <c r="B1298">
        <v>16459.75</v>
      </c>
      <c r="C1298">
        <v>16459.75</v>
      </c>
      <c r="D1298">
        <v>15370.33008</v>
      </c>
      <c r="E1298">
        <v>15871.349609999999</v>
      </c>
      <c r="F1298">
        <v>293920000</v>
      </c>
      <c r="G1298">
        <v>15871.349609999999</v>
      </c>
      <c r="H1298">
        <f t="shared" si="40"/>
        <v>-3.5747832743510725E-2</v>
      </c>
      <c r="I1298">
        <f t="shared" si="41"/>
        <v>-3.5747832743510725E-2</v>
      </c>
    </row>
    <row r="1299" spans="1:9" x14ac:dyDescent="0.35">
      <c r="A1299" s="1">
        <v>42241</v>
      </c>
      <c r="B1299">
        <v>15882.26953</v>
      </c>
      <c r="C1299">
        <v>16312.940430000001</v>
      </c>
      <c r="D1299">
        <v>15651.240229999999</v>
      </c>
      <c r="E1299">
        <v>15666.440430000001</v>
      </c>
      <c r="F1299">
        <v>213220000</v>
      </c>
      <c r="G1299">
        <v>15666.440430000001</v>
      </c>
      <c r="H1299">
        <f t="shared" si="40"/>
        <v>-1.291063362821347E-2</v>
      </c>
      <c r="I1299">
        <f t="shared" si="41"/>
        <v>-1.291063362821347E-2</v>
      </c>
    </row>
    <row r="1300" spans="1:9" x14ac:dyDescent="0.35">
      <c r="A1300" s="1">
        <v>42242</v>
      </c>
      <c r="B1300">
        <v>15676.259770000001</v>
      </c>
      <c r="C1300">
        <v>16303.75</v>
      </c>
      <c r="D1300">
        <v>15676.259770000001</v>
      </c>
      <c r="E1300">
        <v>16285.509770000001</v>
      </c>
      <c r="F1300">
        <v>208420000</v>
      </c>
      <c r="G1300">
        <v>16285.509770000001</v>
      </c>
      <c r="H1300">
        <f t="shared" si="40"/>
        <v>3.9515634886309652E-2</v>
      </c>
      <c r="I1300">
        <f t="shared" si="41"/>
        <v>3.9515634886309652E-2</v>
      </c>
    </row>
    <row r="1301" spans="1:9" x14ac:dyDescent="0.35">
      <c r="A1301" s="1">
        <v>42243</v>
      </c>
      <c r="B1301">
        <v>16285.509770000001</v>
      </c>
      <c r="C1301">
        <v>16666.689450000002</v>
      </c>
      <c r="D1301">
        <v>16285.509770000001</v>
      </c>
      <c r="E1301">
        <v>16654.769530000001</v>
      </c>
      <c r="F1301">
        <v>171980000</v>
      </c>
      <c r="G1301">
        <v>16654.769530000001</v>
      </c>
      <c r="H1301">
        <f t="shared" si="40"/>
        <v>2.2674129653603148E-2</v>
      </c>
      <c r="I1301">
        <f t="shared" si="41"/>
        <v>2.2674129653603148E-2</v>
      </c>
    </row>
    <row r="1302" spans="1:9" x14ac:dyDescent="0.35">
      <c r="A1302" s="1">
        <v>42244</v>
      </c>
      <c r="B1302">
        <v>16649.41992</v>
      </c>
      <c r="C1302">
        <v>16669.970700000002</v>
      </c>
      <c r="D1302">
        <v>16535.179690000001</v>
      </c>
      <c r="E1302">
        <v>16643.009770000001</v>
      </c>
      <c r="F1302">
        <v>131790000</v>
      </c>
      <c r="G1302">
        <v>16643.009770000001</v>
      </c>
      <c r="H1302">
        <f t="shared" si="40"/>
        <v>-7.0608962668730624E-4</v>
      </c>
      <c r="I1302">
        <f t="shared" si="41"/>
        <v>-7.0608962668730624E-4</v>
      </c>
    </row>
    <row r="1303" spans="1:9" x14ac:dyDescent="0.35">
      <c r="A1303" s="1">
        <v>42247</v>
      </c>
      <c r="B1303">
        <v>16632.019530000001</v>
      </c>
      <c r="C1303">
        <v>16632.019530000001</v>
      </c>
      <c r="D1303">
        <v>16444.050780000001</v>
      </c>
      <c r="E1303">
        <v>16528.029299999998</v>
      </c>
      <c r="F1303">
        <v>141440000</v>
      </c>
      <c r="G1303">
        <v>16528.029299999998</v>
      </c>
      <c r="H1303">
        <f t="shared" si="40"/>
        <v>-6.9086344110222946E-3</v>
      </c>
      <c r="I1303">
        <f t="shared" si="41"/>
        <v>-6.9086344110222946E-3</v>
      </c>
    </row>
    <row r="1304" spans="1:9" x14ac:dyDescent="0.35">
      <c r="A1304" s="1">
        <v>42248</v>
      </c>
      <c r="B1304">
        <v>16528.029299999998</v>
      </c>
      <c r="C1304">
        <v>16528.029299999998</v>
      </c>
      <c r="D1304">
        <v>15979.950199999999</v>
      </c>
      <c r="E1304">
        <v>16058.349609999999</v>
      </c>
      <c r="F1304">
        <v>171390000</v>
      </c>
      <c r="G1304">
        <v>16058.349609999999</v>
      </c>
      <c r="H1304">
        <f t="shared" si="40"/>
        <v>-2.8417162232402326E-2</v>
      </c>
      <c r="I1304">
        <f t="shared" si="41"/>
        <v>-2.8417162232402326E-2</v>
      </c>
    </row>
    <row r="1305" spans="1:9" x14ac:dyDescent="0.35">
      <c r="A1305" s="1">
        <v>42249</v>
      </c>
      <c r="B1305">
        <v>16058.349609999999</v>
      </c>
      <c r="C1305">
        <v>16352.58008</v>
      </c>
      <c r="D1305">
        <v>16058.349609999999</v>
      </c>
      <c r="E1305">
        <v>16351.37988</v>
      </c>
      <c r="F1305">
        <v>133480000</v>
      </c>
      <c r="G1305">
        <v>16351.37988</v>
      </c>
      <c r="H1305">
        <f t="shared" si="40"/>
        <v>1.8247844711110454E-2</v>
      </c>
      <c r="I1305">
        <f t="shared" si="41"/>
        <v>1.8247844711110454E-2</v>
      </c>
    </row>
    <row r="1306" spans="1:9" x14ac:dyDescent="0.35">
      <c r="A1306" s="1">
        <v>42250</v>
      </c>
      <c r="B1306">
        <v>16364.339840000001</v>
      </c>
      <c r="C1306">
        <v>16550.070309999999</v>
      </c>
      <c r="D1306">
        <v>16317.309569999999</v>
      </c>
      <c r="E1306">
        <v>16374.759770000001</v>
      </c>
      <c r="F1306">
        <v>109730000</v>
      </c>
      <c r="G1306">
        <v>16374.759770000001</v>
      </c>
      <c r="H1306">
        <f t="shared" si="40"/>
        <v>1.42984201771234E-3</v>
      </c>
      <c r="I1306">
        <f t="shared" si="41"/>
        <v>1.42984201771234E-3</v>
      </c>
    </row>
    <row r="1307" spans="1:9" x14ac:dyDescent="0.35">
      <c r="A1307" s="1">
        <v>42251</v>
      </c>
      <c r="B1307">
        <v>16371.759770000001</v>
      </c>
      <c r="C1307">
        <v>16371.759770000001</v>
      </c>
      <c r="D1307">
        <v>16026.610350000001</v>
      </c>
      <c r="E1307">
        <v>16102.37988</v>
      </c>
      <c r="F1307">
        <v>127270000</v>
      </c>
      <c r="G1307">
        <v>16102.37988</v>
      </c>
      <c r="H1307">
        <f t="shared" si="40"/>
        <v>-1.6634130443795827E-2</v>
      </c>
      <c r="I1307">
        <f t="shared" si="41"/>
        <v>-1.6634130443795827E-2</v>
      </c>
    </row>
    <row r="1308" spans="1:9" x14ac:dyDescent="0.35">
      <c r="A1308" s="1">
        <v>42255</v>
      </c>
      <c r="B1308">
        <v>16109.929690000001</v>
      </c>
      <c r="C1308">
        <v>16503.410159999999</v>
      </c>
      <c r="D1308">
        <v>16109.929690000001</v>
      </c>
      <c r="E1308">
        <v>16492.679690000001</v>
      </c>
      <c r="F1308">
        <v>123870000</v>
      </c>
      <c r="G1308">
        <v>16492.679690000001</v>
      </c>
      <c r="H1308">
        <f t="shared" si="40"/>
        <v>2.4238641300766556E-2</v>
      </c>
      <c r="I1308">
        <f t="shared" si="41"/>
        <v>2.4238641300766556E-2</v>
      </c>
    </row>
    <row r="1309" spans="1:9" x14ac:dyDescent="0.35">
      <c r="A1309" s="1">
        <v>42256</v>
      </c>
      <c r="B1309">
        <v>16505.039059999999</v>
      </c>
      <c r="C1309">
        <v>16664.650389999999</v>
      </c>
      <c r="D1309">
        <v>16220.099609999999</v>
      </c>
      <c r="E1309">
        <v>16253.570309999999</v>
      </c>
      <c r="F1309">
        <v>118790000</v>
      </c>
      <c r="G1309">
        <v>16253.570309999999</v>
      </c>
      <c r="H1309">
        <f t="shared" si="40"/>
        <v>-1.449790964805924E-2</v>
      </c>
      <c r="I1309">
        <f t="shared" si="41"/>
        <v>-1.449790964805924E-2</v>
      </c>
    </row>
    <row r="1310" spans="1:9" x14ac:dyDescent="0.35">
      <c r="A1310" s="1">
        <v>42257</v>
      </c>
      <c r="B1310">
        <v>16252.570309999999</v>
      </c>
      <c r="C1310">
        <v>16441.939450000002</v>
      </c>
      <c r="D1310">
        <v>16212.08008</v>
      </c>
      <c r="E1310">
        <v>16330.400390000001</v>
      </c>
      <c r="F1310">
        <v>122690000</v>
      </c>
      <c r="G1310">
        <v>16330.400390000001</v>
      </c>
      <c r="H1310">
        <f t="shared" si="40"/>
        <v>4.7269663547541852E-3</v>
      </c>
      <c r="I1310">
        <f t="shared" si="41"/>
        <v>4.7269663547541852E-3</v>
      </c>
    </row>
    <row r="1311" spans="1:9" x14ac:dyDescent="0.35">
      <c r="A1311" s="1">
        <v>42258</v>
      </c>
      <c r="B1311">
        <v>16330.400390000001</v>
      </c>
      <c r="C1311">
        <v>16434.759770000001</v>
      </c>
      <c r="D1311">
        <v>16244.650390000001</v>
      </c>
      <c r="E1311">
        <v>16433.089840000001</v>
      </c>
      <c r="F1311">
        <v>104630000</v>
      </c>
      <c r="G1311">
        <v>16433.089840000001</v>
      </c>
      <c r="H1311">
        <f t="shared" si="40"/>
        <v>6.288238349800794E-3</v>
      </c>
      <c r="I1311">
        <f t="shared" si="41"/>
        <v>6.288238349800794E-3</v>
      </c>
    </row>
    <row r="1312" spans="1:9" x14ac:dyDescent="0.35">
      <c r="A1312" s="1">
        <v>42261</v>
      </c>
      <c r="B1312">
        <v>16450.859380000002</v>
      </c>
      <c r="C1312">
        <v>16450.859380000002</v>
      </c>
      <c r="D1312">
        <v>16330.87012</v>
      </c>
      <c r="E1312">
        <v>16370.95996</v>
      </c>
      <c r="F1312">
        <v>92660000</v>
      </c>
      <c r="G1312">
        <v>16370.95996</v>
      </c>
      <c r="H1312">
        <f t="shared" si="40"/>
        <v>-3.7807789408397957E-3</v>
      </c>
      <c r="I1312">
        <f t="shared" si="41"/>
        <v>-3.7807789408397957E-3</v>
      </c>
    </row>
    <row r="1313" spans="1:9" x14ac:dyDescent="0.35">
      <c r="A1313" s="1">
        <v>42262</v>
      </c>
      <c r="B1313">
        <v>16382.58008</v>
      </c>
      <c r="C1313">
        <v>16644.109380000002</v>
      </c>
      <c r="D1313">
        <v>16382.58008</v>
      </c>
      <c r="E1313">
        <v>16599.849610000001</v>
      </c>
      <c r="F1313">
        <v>93050000</v>
      </c>
      <c r="G1313">
        <v>16599.849610000001</v>
      </c>
      <c r="H1313">
        <f t="shared" si="40"/>
        <v>1.3981443394844207E-2</v>
      </c>
      <c r="I1313">
        <f t="shared" si="41"/>
        <v>1.3981443394844207E-2</v>
      </c>
    </row>
    <row r="1314" spans="1:9" x14ac:dyDescent="0.35">
      <c r="A1314" s="1">
        <v>42263</v>
      </c>
      <c r="B1314">
        <v>16599.509770000001</v>
      </c>
      <c r="C1314">
        <v>16755.980469999999</v>
      </c>
      <c r="D1314">
        <v>16593.900389999999</v>
      </c>
      <c r="E1314">
        <v>16739.949219999999</v>
      </c>
      <c r="F1314">
        <v>99620000</v>
      </c>
      <c r="G1314">
        <v>16739.949219999999</v>
      </c>
      <c r="H1314">
        <f t="shared" si="40"/>
        <v>8.4398120038147433E-3</v>
      </c>
      <c r="I1314">
        <f t="shared" si="41"/>
        <v>8.4398120038147433E-3</v>
      </c>
    </row>
    <row r="1315" spans="1:9" x14ac:dyDescent="0.35">
      <c r="A1315" s="1">
        <v>42264</v>
      </c>
      <c r="B1315">
        <v>16738.08008</v>
      </c>
      <c r="C1315">
        <v>16933.429690000001</v>
      </c>
      <c r="D1315">
        <v>16639.929690000001</v>
      </c>
      <c r="E1315">
        <v>16674.740229999999</v>
      </c>
      <c r="F1315">
        <v>129600000</v>
      </c>
      <c r="G1315">
        <v>16674.740229999999</v>
      </c>
      <c r="H1315">
        <f t="shared" si="40"/>
        <v>-3.8954114581238367E-3</v>
      </c>
      <c r="I1315">
        <f t="shared" si="41"/>
        <v>-3.8954114581238367E-3</v>
      </c>
    </row>
    <row r="1316" spans="1:9" x14ac:dyDescent="0.35">
      <c r="A1316" s="1">
        <v>42265</v>
      </c>
      <c r="B1316">
        <v>16674.740229999999</v>
      </c>
      <c r="C1316">
        <v>16674.740229999999</v>
      </c>
      <c r="D1316">
        <v>16343.759770000001</v>
      </c>
      <c r="E1316">
        <v>16384.58008</v>
      </c>
      <c r="F1316">
        <v>341690000</v>
      </c>
      <c r="G1316">
        <v>16384.58008</v>
      </c>
      <c r="H1316">
        <f t="shared" si="40"/>
        <v>-1.7401179628451682E-2</v>
      </c>
      <c r="I1316">
        <f t="shared" si="41"/>
        <v>-1.7401179628451682E-2</v>
      </c>
    </row>
    <row r="1317" spans="1:9" x14ac:dyDescent="0.35">
      <c r="A1317" s="1">
        <v>42268</v>
      </c>
      <c r="B1317">
        <v>16406.099610000001</v>
      </c>
      <c r="C1317">
        <v>16578.599610000001</v>
      </c>
      <c r="D1317">
        <v>16391.880860000001</v>
      </c>
      <c r="E1317">
        <v>16510.189450000002</v>
      </c>
      <c r="F1317">
        <v>90730000</v>
      </c>
      <c r="G1317">
        <v>16510.189450000002</v>
      </c>
      <c r="H1317">
        <f t="shared" si="40"/>
        <v>7.6663160963965299E-3</v>
      </c>
      <c r="I1317">
        <f t="shared" si="41"/>
        <v>7.6663160963965299E-3</v>
      </c>
    </row>
    <row r="1318" spans="1:9" x14ac:dyDescent="0.35">
      <c r="A1318" s="1">
        <v>42269</v>
      </c>
      <c r="B1318">
        <v>16477.449219999999</v>
      </c>
      <c r="C1318">
        <v>16477.449219999999</v>
      </c>
      <c r="D1318">
        <v>16221.73047</v>
      </c>
      <c r="E1318">
        <v>16330.469730000001</v>
      </c>
      <c r="F1318">
        <v>119010000</v>
      </c>
      <c r="G1318">
        <v>16330.469730000001</v>
      </c>
      <c r="H1318">
        <f t="shared" si="40"/>
        <v>-1.0885382057199891E-2</v>
      </c>
      <c r="I1318">
        <f t="shared" si="41"/>
        <v>-1.0885382057199891E-2</v>
      </c>
    </row>
    <row r="1319" spans="1:9" x14ac:dyDescent="0.35">
      <c r="A1319" s="1">
        <v>42270</v>
      </c>
      <c r="B1319">
        <v>16332.809569999999</v>
      </c>
      <c r="C1319">
        <v>16355.29004</v>
      </c>
      <c r="D1319">
        <v>16211.98047</v>
      </c>
      <c r="E1319">
        <v>16279.889649999999</v>
      </c>
      <c r="F1319">
        <v>86030000</v>
      </c>
      <c r="G1319">
        <v>16279.889649999999</v>
      </c>
      <c r="H1319">
        <f t="shared" si="40"/>
        <v>-3.0972826156422839E-3</v>
      </c>
      <c r="I1319">
        <f t="shared" si="41"/>
        <v>-3.0972826156422839E-3</v>
      </c>
    </row>
    <row r="1320" spans="1:9" x14ac:dyDescent="0.35">
      <c r="A1320" s="1">
        <v>42271</v>
      </c>
      <c r="B1320">
        <v>16257.110350000001</v>
      </c>
      <c r="C1320">
        <v>16257.110350000001</v>
      </c>
      <c r="D1320">
        <v>16016.360350000001</v>
      </c>
      <c r="E1320">
        <v>16201.320309999999</v>
      </c>
      <c r="F1320">
        <v>122220000</v>
      </c>
      <c r="G1320">
        <v>16201.320309999999</v>
      </c>
      <c r="H1320">
        <f t="shared" si="40"/>
        <v>-4.8261592485671434E-3</v>
      </c>
      <c r="I1320">
        <f t="shared" si="41"/>
        <v>-4.8261592485671434E-3</v>
      </c>
    </row>
    <row r="1321" spans="1:9" x14ac:dyDescent="0.35">
      <c r="A1321" s="1">
        <v>42272</v>
      </c>
      <c r="B1321">
        <v>16205.070309999999</v>
      </c>
      <c r="C1321">
        <v>16465.230469999999</v>
      </c>
      <c r="D1321">
        <v>16205.070309999999</v>
      </c>
      <c r="E1321">
        <v>16314.66992</v>
      </c>
      <c r="F1321">
        <v>130790000</v>
      </c>
      <c r="G1321">
        <v>16314.66992</v>
      </c>
      <c r="H1321">
        <f t="shared" si="40"/>
        <v>6.9963193018310939E-3</v>
      </c>
      <c r="I1321">
        <f t="shared" si="41"/>
        <v>6.9963193018310939E-3</v>
      </c>
    </row>
    <row r="1322" spans="1:9" x14ac:dyDescent="0.35">
      <c r="A1322" s="1">
        <v>42275</v>
      </c>
      <c r="B1322">
        <v>16313.259770000001</v>
      </c>
      <c r="C1322">
        <v>16313.259770000001</v>
      </c>
      <c r="D1322">
        <v>15981.849609999999</v>
      </c>
      <c r="E1322">
        <v>16001.889649999999</v>
      </c>
      <c r="F1322">
        <v>139930000</v>
      </c>
      <c r="G1322">
        <v>16001.889649999999</v>
      </c>
      <c r="H1322">
        <f t="shared" si="40"/>
        <v>-1.9171719166476468E-2</v>
      </c>
      <c r="I1322">
        <f t="shared" si="41"/>
        <v>-1.9171719166476468E-2</v>
      </c>
    </row>
    <row r="1323" spans="1:9" x14ac:dyDescent="0.35">
      <c r="A1323" s="1">
        <v>42276</v>
      </c>
      <c r="B1323">
        <v>16001.759770000001</v>
      </c>
      <c r="C1323">
        <v>16118.889649999999</v>
      </c>
      <c r="D1323">
        <v>15942.37012</v>
      </c>
      <c r="E1323">
        <v>16049.12988</v>
      </c>
      <c r="F1323">
        <v>121160000</v>
      </c>
      <c r="G1323">
        <v>16049.12988</v>
      </c>
      <c r="H1323">
        <f t="shared" si="40"/>
        <v>2.9521657150036185E-3</v>
      </c>
      <c r="I1323">
        <f t="shared" si="41"/>
        <v>2.9521657150036185E-3</v>
      </c>
    </row>
    <row r="1324" spans="1:9" x14ac:dyDescent="0.35">
      <c r="A1324" s="1">
        <v>42277</v>
      </c>
      <c r="B1324">
        <v>16057.08008</v>
      </c>
      <c r="C1324">
        <v>16297.599609999999</v>
      </c>
      <c r="D1324">
        <v>16057.08008</v>
      </c>
      <c r="E1324">
        <v>16284.700199999999</v>
      </c>
      <c r="F1324">
        <v>145740000</v>
      </c>
      <c r="G1324">
        <v>16284.700199999999</v>
      </c>
      <c r="H1324">
        <f t="shared" si="40"/>
        <v>1.4678074248346658E-2</v>
      </c>
      <c r="I1324">
        <f t="shared" si="41"/>
        <v>1.4678074248346658E-2</v>
      </c>
    </row>
    <row r="1325" spans="1:9" x14ac:dyDescent="0.35">
      <c r="A1325" s="1">
        <v>42278</v>
      </c>
      <c r="B1325">
        <v>16278.62012</v>
      </c>
      <c r="C1325">
        <v>16348.87012</v>
      </c>
      <c r="D1325">
        <v>16073.820309999999</v>
      </c>
      <c r="E1325">
        <v>16272.009770000001</v>
      </c>
      <c r="F1325">
        <v>111420000</v>
      </c>
      <c r="G1325">
        <v>16272.009770000001</v>
      </c>
      <c r="H1325">
        <f t="shared" si="40"/>
        <v>-7.7928545469929753E-4</v>
      </c>
      <c r="I1325">
        <f t="shared" si="41"/>
        <v>-7.7928545469929753E-4</v>
      </c>
    </row>
    <row r="1326" spans="1:9" x14ac:dyDescent="0.35">
      <c r="A1326" s="1">
        <v>42279</v>
      </c>
      <c r="B1326">
        <v>16258.25</v>
      </c>
      <c r="C1326">
        <v>16472.769530000001</v>
      </c>
      <c r="D1326">
        <v>16013.660159999999</v>
      </c>
      <c r="E1326">
        <v>16472.369139999999</v>
      </c>
      <c r="F1326">
        <v>136870000</v>
      </c>
      <c r="G1326">
        <v>16472.369139999999</v>
      </c>
      <c r="H1326">
        <f t="shared" si="40"/>
        <v>1.2313129898028467E-2</v>
      </c>
      <c r="I1326">
        <f t="shared" si="41"/>
        <v>1.2313129898028467E-2</v>
      </c>
    </row>
    <row r="1327" spans="1:9" x14ac:dyDescent="0.35">
      <c r="A1327" s="1">
        <v>42282</v>
      </c>
      <c r="B1327">
        <v>16502.099610000001</v>
      </c>
      <c r="C1327">
        <v>16798.369139999999</v>
      </c>
      <c r="D1327">
        <v>16502.099610000001</v>
      </c>
      <c r="E1327">
        <v>16776.429690000001</v>
      </c>
      <c r="F1327">
        <v>127660000</v>
      </c>
      <c r="G1327">
        <v>16776.429690000001</v>
      </c>
      <c r="H1327">
        <f t="shared" si="40"/>
        <v>1.8458823221830858E-2</v>
      </c>
      <c r="I1327">
        <f t="shared" si="41"/>
        <v>1.8458823221830858E-2</v>
      </c>
    </row>
    <row r="1328" spans="1:9" x14ac:dyDescent="0.35">
      <c r="A1328" s="1">
        <v>42283</v>
      </c>
      <c r="B1328">
        <v>16774.019530000001</v>
      </c>
      <c r="C1328">
        <v>16865.089840000001</v>
      </c>
      <c r="D1328">
        <v>16746.029299999998</v>
      </c>
      <c r="E1328">
        <v>16790.189450000002</v>
      </c>
      <c r="F1328">
        <v>120010000</v>
      </c>
      <c r="G1328">
        <v>16790.189450000002</v>
      </c>
      <c r="H1328">
        <f t="shared" si="40"/>
        <v>8.2018404715770152E-4</v>
      </c>
      <c r="I1328">
        <f t="shared" si="41"/>
        <v>8.2018404715770152E-4</v>
      </c>
    </row>
    <row r="1329" spans="1:9" x14ac:dyDescent="0.35">
      <c r="A1329" s="1">
        <v>42284</v>
      </c>
      <c r="B1329">
        <v>16805.41992</v>
      </c>
      <c r="C1329">
        <v>16963.300780000001</v>
      </c>
      <c r="D1329">
        <v>16765</v>
      </c>
      <c r="E1329">
        <v>16912.289059999999</v>
      </c>
      <c r="F1329">
        <v>115690000</v>
      </c>
      <c r="G1329">
        <v>16912.289059999999</v>
      </c>
      <c r="H1329">
        <f t="shared" si="40"/>
        <v>7.2720805422476914E-3</v>
      </c>
      <c r="I1329">
        <f t="shared" si="41"/>
        <v>7.2720805422476914E-3</v>
      </c>
    </row>
    <row r="1330" spans="1:9" x14ac:dyDescent="0.35">
      <c r="A1330" s="1">
        <v>42285</v>
      </c>
      <c r="B1330">
        <v>16904.16992</v>
      </c>
      <c r="C1330">
        <v>17081.279299999998</v>
      </c>
      <c r="D1330">
        <v>16859.339840000001</v>
      </c>
      <c r="E1330">
        <v>17050.75</v>
      </c>
      <c r="F1330">
        <v>100730000</v>
      </c>
      <c r="G1330">
        <v>17050.75</v>
      </c>
      <c r="H1330">
        <f t="shared" si="40"/>
        <v>8.1870017422704128E-3</v>
      </c>
      <c r="I1330">
        <f t="shared" si="41"/>
        <v>8.1870017422704128E-3</v>
      </c>
    </row>
    <row r="1331" spans="1:9" x14ac:dyDescent="0.35">
      <c r="A1331" s="1">
        <v>42286</v>
      </c>
      <c r="B1331">
        <v>17054.689450000002</v>
      </c>
      <c r="C1331">
        <v>17110.880860000001</v>
      </c>
      <c r="D1331">
        <v>17027.230469999999</v>
      </c>
      <c r="E1331">
        <v>17084.490229999999</v>
      </c>
      <c r="F1331">
        <v>103730000</v>
      </c>
      <c r="G1331">
        <v>17084.490229999999</v>
      </c>
      <c r="H1331">
        <f t="shared" si="40"/>
        <v>1.9788120757151108E-3</v>
      </c>
      <c r="I1331">
        <f t="shared" si="41"/>
        <v>1.9788120757151108E-3</v>
      </c>
    </row>
    <row r="1332" spans="1:9" x14ac:dyDescent="0.35">
      <c r="A1332" s="1">
        <v>42289</v>
      </c>
      <c r="B1332">
        <v>17082.289059999999</v>
      </c>
      <c r="C1332">
        <v>17139.210940000001</v>
      </c>
      <c r="D1332">
        <v>17064.58008</v>
      </c>
      <c r="E1332">
        <v>17131.859380000002</v>
      </c>
      <c r="F1332">
        <v>72500000</v>
      </c>
      <c r="G1332">
        <v>17131.859380000002</v>
      </c>
      <c r="H1332">
        <f t="shared" si="40"/>
        <v>2.7726405273025383E-3</v>
      </c>
      <c r="I1332">
        <f t="shared" si="41"/>
        <v>2.7726405273025383E-3</v>
      </c>
    </row>
    <row r="1333" spans="1:9" x14ac:dyDescent="0.35">
      <c r="A1333" s="1">
        <v>42290</v>
      </c>
      <c r="B1333">
        <v>17113.550780000001</v>
      </c>
      <c r="C1333">
        <v>17172.810549999998</v>
      </c>
      <c r="D1333">
        <v>17034.449219999999</v>
      </c>
      <c r="E1333">
        <v>17081.890630000002</v>
      </c>
      <c r="F1333">
        <v>99400000</v>
      </c>
      <c r="G1333">
        <v>17081.890630000002</v>
      </c>
      <c r="H1333">
        <f t="shared" si="40"/>
        <v>-2.9167149281142416E-3</v>
      </c>
      <c r="I1333">
        <f t="shared" si="41"/>
        <v>-2.9167149281142416E-3</v>
      </c>
    </row>
    <row r="1334" spans="1:9" x14ac:dyDescent="0.35">
      <c r="A1334" s="1">
        <v>42291</v>
      </c>
      <c r="B1334">
        <v>17079.08008</v>
      </c>
      <c r="C1334">
        <v>17111.380860000001</v>
      </c>
      <c r="D1334">
        <v>16887.66992</v>
      </c>
      <c r="E1334">
        <v>16924.75</v>
      </c>
      <c r="F1334">
        <v>120110000</v>
      </c>
      <c r="G1334">
        <v>16924.75</v>
      </c>
      <c r="H1334">
        <f t="shared" si="40"/>
        <v>-9.1992527878631946E-3</v>
      </c>
      <c r="I1334">
        <f t="shared" si="41"/>
        <v>-9.1992527878631946E-3</v>
      </c>
    </row>
    <row r="1335" spans="1:9" x14ac:dyDescent="0.35">
      <c r="A1335" s="1">
        <v>42292</v>
      </c>
      <c r="B1335">
        <v>16944.859380000002</v>
      </c>
      <c r="C1335">
        <v>17144.41992</v>
      </c>
      <c r="D1335">
        <v>16933.570309999999</v>
      </c>
      <c r="E1335">
        <v>17141.75</v>
      </c>
      <c r="F1335">
        <v>122960000</v>
      </c>
      <c r="G1335">
        <v>17141.75</v>
      </c>
      <c r="H1335">
        <f t="shared" si="40"/>
        <v>1.2821459696598177E-2</v>
      </c>
      <c r="I1335">
        <f t="shared" si="41"/>
        <v>1.2821459696598177E-2</v>
      </c>
    </row>
    <row r="1336" spans="1:9" x14ac:dyDescent="0.35">
      <c r="A1336" s="1">
        <v>42293</v>
      </c>
      <c r="B1336">
        <v>17141.75</v>
      </c>
      <c r="C1336">
        <v>17220.019530000001</v>
      </c>
      <c r="D1336">
        <v>17107.349610000001</v>
      </c>
      <c r="E1336">
        <v>17215.970700000002</v>
      </c>
      <c r="F1336">
        <v>145880000</v>
      </c>
      <c r="G1336">
        <v>17215.970700000002</v>
      </c>
      <c r="H1336">
        <f t="shared" si="40"/>
        <v>4.3298204675719619E-3</v>
      </c>
      <c r="I1336">
        <f t="shared" si="41"/>
        <v>4.3298204675719619E-3</v>
      </c>
    </row>
    <row r="1337" spans="1:9" x14ac:dyDescent="0.35">
      <c r="A1337" s="1">
        <v>42296</v>
      </c>
      <c r="B1337">
        <v>17209.429690000001</v>
      </c>
      <c r="C1337">
        <v>17235.949219999999</v>
      </c>
      <c r="D1337">
        <v>17129.189450000002</v>
      </c>
      <c r="E1337">
        <v>17230.539059999999</v>
      </c>
      <c r="F1337">
        <v>118430000</v>
      </c>
      <c r="G1337">
        <v>17230.539059999999</v>
      </c>
      <c r="H1337">
        <f t="shared" si="40"/>
        <v>8.4621194203109802E-4</v>
      </c>
      <c r="I1337">
        <f t="shared" si="41"/>
        <v>8.4621194203109802E-4</v>
      </c>
    </row>
    <row r="1338" spans="1:9" x14ac:dyDescent="0.35">
      <c r="A1338" s="1">
        <v>42297</v>
      </c>
      <c r="B1338">
        <v>17228.470700000002</v>
      </c>
      <c r="C1338">
        <v>17264.880860000001</v>
      </c>
      <c r="D1338">
        <v>17147.990229999999</v>
      </c>
      <c r="E1338">
        <v>17217.109380000002</v>
      </c>
      <c r="F1338">
        <v>106670000</v>
      </c>
      <c r="G1338">
        <v>17217.109380000002</v>
      </c>
      <c r="H1338">
        <f t="shared" si="40"/>
        <v>-7.7941148290443924E-4</v>
      </c>
      <c r="I1338">
        <f t="shared" si="41"/>
        <v>-7.7941148290443924E-4</v>
      </c>
    </row>
    <row r="1339" spans="1:9" x14ac:dyDescent="0.35">
      <c r="A1339" s="1">
        <v>42298</v>
      </c>
      <c r="B1339">
        <v>17225.929690000001</v>
      </c>
      <c r="C1339">
        <v>17314.990229999999</v>
      </c>
      <c r="D1339">
        <v>17153.130860000001</v>
      </c>
      <c r="E1339">
        <v>17168.609380000002</v>
      </c>
      <c r="F1339">
        <v>107100000</v>
      </c>
      <c r="G1339">
        <v>17168.609380000002</v>
      </c>
      <c r="H1339">
        <f t="shared" si="40"/>
        <v>-2.8169653180190224E-3</v>
      </c>
      <c r="I1339">
        <f t="shared" si="41"/>
        <v>-2.8169653180190224E-3</v>
      </c>
    </row>
    <row r="1340" spans="1:9" x14ac:dyDescent="0.35">
      <c r="A1340" s="1">
        <v>42299</v>
      </c>
      <c r="B1340">
        <v>17180.880860000001</v>
      </c>
      <c r="C1340">
        <v>17505.179690000001</v>
      </c>
      <c r="D1340">
        <v>17180.880860000001</v>
      </c>
      <c r="E1340">
        <v>17489.160159999999</v>
      </c>
      <c r="F1340">
        <v>152420000</v>
      </c>
      <c r="G1340">
        <v>17489.160159999999</v>
      </c>
      <c r="H1340">
        <f t="shared" si="40"/>
        <v>1.8670748044009474E-2</v>
      </c>
      <c r="I1340">
        <f t="shared" si="41"/>
        <v>1.8670748044009474E-2</v>
      </c>
    </row>
    <row r="1341" spans="1:9" x14ac:dyDescent="0.35">
      <c r="A1341" s="1">
        <v>42300</v>
      </c>
      <c r="B1341">
        <v>17525.109380000002</v>
      </c>
      <c r="C1341">
        <v>17679.369139999999</v>
      </c>
      <c r="D1341">
        <v>17525.109380000002</v>
      </c>
      <c r="E1341">
        <v>17646.699219999999</v>
      </c>
      <c r="F1341">
        <v>158090000</v>
      </c>
      <c r="G1341">
        <v>17646.699219999999</v>
      </c>
      <c r="H1341">
        <f t="shared" si="40"/>
        <v>9.0078116135222791E-3</v>
      </c>
      <c r="I1341">
        <f t="shared" si="41"/>
        <v>9.0078116135222791E-3</v>
      </c>
    </row>
    <row r="1342" spans="1:9" x14ac:dyDescent="0.35">
      <c r="A1342" s="1">
        <v>42303</v>
      </c>
      <c r="B1342">
        <v>17649.570309999999</v>
      </c>
      <c r="C1342">
        <v>17660.699219999999</v>
      </c>
      <c r="D1342">
        <v>17602.509770000001</v>
      </c>
      <c r="E1342">
        <v>17623.050780000001</v>
      </c>
      <c r="F1342">
        <v>116660000</v>
      </c>
      <c r="G1342">
        <v>17623.050780000001</v>
      </c>
      <c r="H1342">
        <f t="shared" si="40"/>
        <v>-1.3401055747125274E-3</v>
      </c>
      <c r="I1342">
        <f t="shared" si="41"/>
        <v>-1.3401055747125274E-3</v>
      </c>
    </row>
    <row r="1343" spans="1:9" x14ac:dyDescent="0.35">
      <c r="A1343" s="1">
        <v>42304</v>
      </c>
      <c r="B1343">
        <v>17608.890630000002</v>
      </c>
      <c r="C1343">
        <v>17635.179690000001</v>
      </c>
      <c r="D1343">
        <v>17540.570309999999</v>
      </c>
      <c r="E1343">
        <v>17581.429690000001</v>
      </c>
      <c r="F1343">
        <v>113960000</v>
      </c>
      <c r="G1343">
        <v>17581.429690000001</v>
      </c>
      <c r="H1343">
        <f t="shared" si="40"/>
        <v>-2.3617414782255166E-3</v>
      </c>
      <c r="I1343">
        <f t="shared" si="41"/>
        <v>-2.3617414782255166E-3</v>
      </c>
    </row>
    <row r="1344" spans="1:9" x14ac:dyDescent="0.35">
      <c r="A1344" s="1">
        <v>42305</v>
      </c>
      <c r="B1344">
        <v>17586.689450000002</v>
      </c>
      <c r="C1344">
        <v>17779.949219999999</v>
      </c>
      <c r="D1344">
        <v>17556.710940000001</v>
      </c>
      <c r="E1344">
        <v>17779.519530000001</v>
      </c>
      <c r="F1344">
        <v>115630000</v>
      </c>
      <c r="G1344">
        <v>17779.519530000001</v>
      </c>
      <c r="H1344">
        <f t="shared" si="40"/>
        <v>1.1266992701547501E-2</v>
      </c>
      <c r="I1344">
        <f t="shared" si="41"/>
        <v>1.1266992701547501E-2</v>
      </c>
    </row>
    <row r="1345" spans="1:9" x14ac:dyDescent="0.35">
      <c r="A1345" s="1">
        <v>42306</v>
      </c>
      <c r="B1345">
        <v>17771.5</v>
      </c>
      <c r="C1345">
        <v>17786</v>
      </c>
      <c r="D1345">
        <v>17684.720700000002</v>
      </c>
      <c r="E1345">
        <v>17755.800780000001</v>
      </c>
      <c r="F1345">
        <v>90300000</v>
      </c>
      <c r="G1345">
        <v>17755.800780000001</v>
      </c>
      <c r="H1345">
        <f t="shared" si="40"/>
        <v>-1.3340489859682951E-3</v>
      </c>
      <c r="I1345">
        <f t="shared" si="41"/>
        <v>-1.3340489859682951E-3</v>
      </c>
    </row>
    <row r="1346" spans="1:9" x14ac:dyDescent="0.35">
      <c r="A1346" s="1">
        <v>42307</v>
      </c>
      <c r="B1346">
        <v>17756.599610000001</v>
      </c>
      <c r="C1346">
        <v>17799.960940000001</v>
      </c>
      <c r="D1346">
        <v>17662.869139999999</v>
      </c>
      <c r="E1346">
        <v>17663.539059999999</v>
      </c>
      <c r="F1346">
        <v>149250000</v>
      </c>
      <c r="G1346">
        <v>17663.539059999999</v>
      </c>
      <c r="H1346">
        <f t="shared" si="40"/>
        <v>-5.1961452565927151E-3</v>
      </c>
      <c r="I1346">
        <f t="shared" si="41"/>
        <v>-5.1961452565927151E-3</v>
      </c>
    </row>
    <row r="1347" spans="1:9" x14ac:dyDescent="0.35">
      <c r="A1347" s="1">
        <v>42310</v>
      </c>
      <c r="B1347">
        <v>17672.619139999999</v>
      </c>
      <c r="C1347">
        <v>17845.900389999999</v>
      </c>
      <c r="D1347">
        <v>17655.019530000001</v>
      </c>
      <c r="E1347">
        <v>17828.759770000001</v>
      </c>
      <c r="F1347">
        <v>100840000</v>
      </c>
      <c r="G1347">
        <v>17828.759770000001</v>
      </c>
      <c r="H1347">
        <f t="shared" si="40"/>
        <v>9.3537715991554773E-3</v>
      </c>
      <c r="I1347">
        <f t="shared" si="41"/>
        <v>9.3537715991554773E-3</v>
      </c>
    </row>
    <row r="1348" spans="1:9" x14ac:dyDescent="0.35">
      <c r="A1348" s="1">
        <v>42311</v>
      </c>
      <c r="B1348">
        <v>17819.740229999999</v>
      </c>
      <c r="C1348">
        <v>17977.849610000001</v>
      </c>
      <c r="D1348">
        <v>17796.019530000001</v>
      </c>
      <c r="E1348">
        <v>17918.150389999999</v>
      </c>
      <c r="F1348">
        <v>92290000</v>
      </c>
      <c r="G1348">
        <v>17918.150389999999</v>
      </c>
      <c r="H1348">
        <f t="shared" ref="H1348:H1411" si="42">(E1348-E1347)/E1347</f>
        <v>5.0138439887677227E-3</v>
      </c>
      <c r="I1348">
        <f t="shared" ref="I1348:I1411" si="43">(G1348-G1347)/G1347</f>
        <v>5.0138439887677227E-3</v>
      </c>
    </row>
    <row r="1349" spans="1:9" x14ac:dyDescent="0.35">
      <c r="A1349" s="1">
        <v>42312</v>
      </c>
      <c r="B1349">
        <v>17929.58008</v>
      </c>
      <c r="C1349">
        <v>17964.119139999999</v>
      </c>
      <c r="D1349">
        <v>17828.83008</v>
      </c>
      <c r="E1349">
        <v>17867.58008</v>
      </c>
      <c r="F1349">
        <v>99890000</v>
      </c>
      <c r="G1349">
        <v>17867.58008</v>
      </c>
      <c r="H1349">
        <f t="shared" si="42"/>
        <v>-2.8222952090089671E-3</v>
      </c>
      <c r="I1349">
        <f t="shared" si="43"/>
        <v>-2.8222952090089671E-3</v>
      </c>
    </row>
    <row r="1350" spans="1:9" x14ac:dyDescent="0.35">
      <c r="A1350" s="1">
        <v>42313</v>
      </c>
      <c r="B1350">
        <v>17871.25</v>
      </c>
      <c r="C1350">
        <v>17929.509770000001</v>
      </c>
      <c r="D1350">
        <v>17779.189450000002</v>
      </c>
      <c r="E1350">
        <v>17863.429690000001</v>
      </c>
      <c r="F1350">
        <v>98910000</v>
      </c>
      <c r="G1350">
        <v>17863.429690000001</v>
      </c>
      <c r="H1350">
        <f t="shared" si="42"/>
        <v>-2.3228607239570177E-4</v>
      </c>
      <c r="I1350">
        <f t="shared" si="43"/>
        <v>-2.3228607239570177E-4</v>
      </c>
    </row>
    <row r="1351" spans="1:9" x14ac:dyDescent="0.35">
      <c r="A1351" s="1">
        <v>42314</v>
      </c>
      <c r="B1351">
        <v>17855.220700000002</v>
      </c>
      <c r="C1351">
        <v>17912.039059999999</v>
      </c>
      <c r="D1351">
        <v>17768.599610000001</v>
      </c>
      <c r="E1351">
        <v>17910.33008</v>
      </c>
      <c r="F1351">
        <v>107450000</v>
      </c>
      <c r="G1351">
        <v>17910.33008</v>
      </c>
      <c r="H1351">
        <f t="shared" si="42"/>
        <v>2.6254975004186263E-3</v>
      </c>
      <c r="I1351">
        <f t="shared" si="43"/>
        <v>2.6254975004186263E-3</v>
      </c>
    </row>
    <row r="1352" spans="1:9" x14ac:dyDescent="0.35">
      <c r="A1352" s="1">
        <v>42317</v>
      </c>
      <c r="B1352">
        <v>17900.779299999998</v>
      </c>
      <c r="C1352">
        <v>17900.779299999998</v>
      </c>
      <c r="D1352">
        <v>17667.779299999998</v>
      </c>
      <c r="E1352">
        <v>17730.480469999999</v>
      </c>
      <c r="F1352">
        <v>121210000</v>
      </c>
      <c r="G1352">
        <v>17730.480469999999</v>
      </c>
      <c r="H1352">
        <f t="shared" si="42"/>
        <v>-1.0041669204122292E-2</v>
      </c>
      <c r="I1352">
        <f t="shared" si="43"/>
        <v>-1.0041669204122292E-2</v>
      </c>
    </row>
    <row r="1353" spans="1:9" x14ac:dyDescent="0.35">
      <c r="A1353" s="1">
        <v>42318</v>
      </c>
      <c r="B1353">
        <v>17724.130860000001</v>
      </c>
      <c r="C1353">
        <v>17768.660159999999</v>
      </c>
      <c r="D1353">
        <v>17657.720700000002</v>
      </c>
      <c r="E1353">
        <v>17758.210940000001</v>
      </c>
      <c r="F1353">
        <v>108640000</v>
      </c>
      <c r="G1353">
        <v>17758.210940000001</v>
      </c>
      <c r="H1353">
        <f t="shared" si="42"/>
        <v>1.5639999179335405E-3</v>
      </c>
      <c r="I1353">
        <f t="shared" si="43"/>
        <v>1.5639999179335405E-3</v>
      </c>
    </row>
    <row r="1354" spans="1:9" x14ac:dyDescent="0.35">
      <c r="A1354" s="1">
        <v>42319</v>
      </c>
      <c r="B1354">
        <v>17769.5</v>
      </c>
      <c r="C1354">
        <v>17807.179690000001</v>
      </c>
      <c r="D1354">
        <v>17696.910159999999</v>
      </c>
      <c r="E1354">
        <v>17702.220700000002</v>
      </c>
      <c r="F1354">
        <v>95230000</v>
      </c>
      <c r="G1354">
        <v>17702.220700000002</v>
      </c>
      <c r="H1354">
        <f t="shared" si="42"/>
        <v>-3.152921214258263E-3</v>
      </c>
      <c r="I1354">
        <f t="shared" si="43"/>
        <v>-3.152921214258263E-3</v>
      </c>
    </row>
    <row r="1355" spans="1:9" x14ac:dyDescent="0.35">
      <c r="A1355" s="1">
        <v>42320</v>
      </c>
      <c r="B1355">
        <v>17691.929690000001</v>
      </c>
      <c r="C1355">
        <v>17691.929690000001</v>
      </c>
      <c r="D1355">
        <v>17443.5</v>
      </c>
      <c r="E1355">
        <v>17448.070309999999</v>
      </c>
      <c r="F1355">
        <v>113660000</v>
      </c>
      <c r="G1355">
        <v>17448.070309999999</v>
      </c>
      <c r="H1355">
        <f t="shared" si="42"/>
        <v>-1.4356977822562256E-2</v>
      </c>
      <c r="I1355">
        <f t="shared" si="43"/>
        <v>-1.4356977822562256E-2</v>
      </c>
    </row>
    <row r="1356" spans="1:9" x14ac:dyDescent="0.35">
      <c r="A1356" s="1">
        <v>42321</v>
      </c>
      <c r="B1356">
        <v>17439.25</v>
      </c>
      <c r="C1356">
        <v>17439.25</v>
      </c>
      <c r="D1356">
        <v>17238.890630000002</v>
      </c>
      <c r="E1356">
        <v>17245.240229999999</v>
      </c>
      <c r="F1356">
        <v>134640000</v>
      </c>
      <c r="G1356">
        <v>17245.240229999999</v>
      </c>
      <c r="H1356">
        <f t="shared" si="42"/>
        <v>-1.1624785801313047E-2</v>
      </c>
      <c r="I1356">
        <f t="shared" si="43"/>
        <v>-1.1624785801313047E-2</v>
      </c>
    </row>
    <row r="1357" spans="1:9" x14ac:dyDescent="0.35">
      <c r="A1357" s="1">
        <v>42324</v>
      </c>
      <c r="B1357">
        <v>17229.939450000002</v>
      </c>
      <c r="C1357">
        <v>17483.009770000001</v>
      </c>
      <c r="D1357">
        <v>17210.429690000001</v>
      </c>
      <c r="E1357">
        <v>17483.009770000001</v>
      </c>
      <c r="F1357">
        <v>137590000</v>
      </c>
      <c r="G1357">
        <v>17483.009770000001</v>
      </c>
      <c r="H1357">
        <f t="shared" si="42"/>
        <v>1.3787545828812219E-2</v>
      </c>
      <c r="I1357">
        <f t="shared" si="43"/>
        <v>1.3787545828812219E-2</v>
      </c>
    </row>
    <row r="1358" spans="1:9" x14ac:dyDescent="0.35">
      <c r="A1358" s="1">
        <v>42325</v>
      </c>
      <c r="B1358">
        <v>17486.990229999999</v>
      </c>
      <c r="C1358">
        <v>17599.33008</v>
      </c>
      <c r="D1358">
        <v>17451.410159999999</v>
      </c>
      <c r="E1358">
        <v>17489.5</v>
      </c>
      <c r="F1358">
        <v>167190000</v>
      </c>
      <c r="G1358">
        <v>17489.5</v>
      </c>
      <c r="H1358">
        <f t="shared" si="42"/>
        <v>3.7123070257252556E-4</v>
      </c>
      <c r="I1358">
        <f t="shared" si="43"/>
        <v>3.7123070257252556E-4</v>
      </c>
    </row>
    <row r="1359" spans="1:9" x14ac:dyDescent="0.35">
      <c r="A1359" s="1">
        <v>42326</v>
      </c>
      <c r="B1359">
        <v>17485.490229999999</v>
      </c>
      <c r="C1359">
        <v>17752.160159999999</v>
      </c>
      <c r="D1359">
        <v>17485.490229999999</v>
      </c>
      <c r="E1359">
        <v>17737.160159999999</v>
      </c>
      <c r="F1359">
        <v>106810000</v>
      </c>
      <c r="G1359">
        <v>17737.160159999999</v>
      </c>
      <c r="H1359">
        <f t="shared" si="42"/>
        <v>1.4160505446124787E-2</v>
      </c>
      <c r="I1359">
        <f t="shared" si="43"/>
        <v>1.4160505446124787E-2</v>
      </c>
    </row>
    <row r="1360" spans="1:9" x14ac:dyDescent="0.35">
      <c r="A1360" s="1">
        <v>42327</v>
      </c>
      <c r="B1360">
        <v>17739.83008</v>
      </c>
      <c r="C1360">
        <v>17772.970700000002</v>
      </c>
      <c r="D1360">
        <v>17681.980469999999</v>
      </c>
      <c r="E1360">
        <v>17732.75</v>
      </c>
      <c r="F1360">
        <v>114630000</v>
      </c>
      <c r="G1360">
        <v>17732.75</v>
      </c>
      <c r="H1360">
        <f t="shared" si="42"/>
        <v>-2.4863957703584553E-4</v>
      </c>
      <c r="I1360">
        <f t="shared" si="43"/>
        <v>-2.4863957703584553E-4</v>
      </c>
    </row>
    <row r="1361" spans="1:9" x14ac:dyDescent="0.35">
      <c r="A1361" s="1">
        <v>42328</v>
      </c>
      <c r="B1361">
        <v>17732.75</v>
      </c>
      <c r="C1361">
        <v>17914.339840000001</v>
      </c>
      <c r="D1361">
        <v>17732.75</v>
      </c>
      <c r="E1361">
        <v>17823.810549999998</v>
      </c>
      <c r="F1361">
        <v>153140000</v>
      </c>
      <c r="G1361">
        <v>17823.810549999998</v>
      </c>
      <c r="H1361">
        <f t="shared" si="42"/>
        <v>5.1351623408663815E-3</v>
      </c>
      <c r="I1361">
        <f t="shared" si="43"/>
        <v>5.1351623408663815E-3</v>
      </c>
    </row>
    <row r="1362" spans="1:9" x14ac:dyDescent="0.35">
      <c r="A1362" s="1">
        <v>42331</v>
      </c>
      <c r="B1362">
        <v>17823.609380000002</v>
      </c>
      <c r="C1362">
        <v>17868.179690000001</v>
      </c>
      <c r="D1362">
        <v>17751.529299999998</v>
      </c>
      <c r="E1362">
        <v>17792.679690000001</v>
      </c>
      <c r="F1362">
        <v>134680000</v>
      </c>
      <c r="G1362">
        <v>17792.679690000001</v>
      </c>
      <c r="H1362">
        <f t="shared" si="42"/>
        <v>-1.7465883578973232E-3</v>
      </c>
      <c r="I1362">
        <f t="shared" si="43"/>
        <v>-1.7465883578973232E-3</v>
      </c>
    </row>
    <row r="1363" spans="1:9" x14ac:dyDescent="0.35">
      <c r="A1363" s="1">
        <v>42332</v>
      </c>
      <c r="B1363">
        <v>17770.900389999999</v>
      </c>
      <c r="C1363">
        <v>17862.599610000001</v>
      </c>
      <c r="D1363">
        <v>17683.509770000001</v>
      </c>
      <c r="E1363">
        <v>17812.189450000002</v>
      </c>
      <c r="F1363">
        <v>127170000</v>
      </c>
      <c r="G1363">
        <v>17812.189450000002</v>
      </c>
      <c r="H1363">
        <f t="shared" si="42"/>
        <v>1.0965048739097951E-3</v>
      </c>
      <c r="I1363">
        <f t="shared" si="43"/>
        <v>1.0965048739097951E-3</v>
      </c>
    </row>
    <row r="1364" spans="1:9" x14ac:dyDescent="0.35">
      <c r="A1364" s="1">
        <v>42333</v>
      </c>
      <c r="B1364">
        <v>17820.810549999998</v>
      </c>
      <c r="C1364">
        <v>17854.91992</v>
      </c>
      <c r="D1364">
        <v>17801.83008</v>
      </c>
      <c r="E1364">
        <v>17813.390630000002</v>
      </c>
      <c r="F1364">
        <v>82540000</v>
      </c>
      <c r="G1364">
        <v>17813.390630000002</v>
      </c>
      <c r="H1364">
        <f t="shared" si="42"/>
        <v>6.743584236917163E-5</v>
      </c>
      <c r="I1364">
        <f t="shared" si="43"/>
        <v>6.743584236917163E-5</v>
      </c>
    </row>
    <row r="1365" spans="1:9" x14ac:dyDescent="0.35">
      <c r="A1365" s="1">
        <v>42335</v>
      </c>
      <c r="B1365">
        <v>17806.039059999999</v>
      </c>
      <c r="C1365">
        <v>17830.359380000002</v>
      </c>
      <c r="D1365">
        <v>17749.320309999999</v>
      </c>
      <c r="E1365">
        <v>17813.390630000002</v>
      </c>
      <c r="F1365">
        <v>82540000</v>
      </c>
      <c r="G1365">
        <v>17813.390630000002</v>
      </c>
      <c r="H1365">
        <f t="shared" si="42"/>
        <v>0</v>
      </c>
      <c r="I1365">
        <f t="shared" si="43"/>
        <v>0</v>
      </c>
    </row>
    <row r="1366" spans="1:9" x14ac:dyDescent="0.35">
      <c r="A1366" s="1">
        <v>42338</v>
      </c>
      <c r="B1366">
        <v>17802.839840000001</v>
      </c>
      <c r="C1366">
        <v>17837.240229999999</v>
      </c>
      <c r="D1366">
        <v>17719.789059999999</v>
      </c>
      <c r="E1366">
        <v>17719.91992</v>
      </c>
      <c r="F1366">
        <v>155560000</v>
      </c>
      <c r="G1366">
        <v>17719.91992</v>
      </c>
      <c r="H1366">
        <f t="shared" si="42"/>
        <v>-5.247216093862834E-3</v>
      </c>
      <c r="I1366">
        <f t="shared" si="43"/>
        <v>-5.247216093862834E-3</v>
      </c>
    </row>
    <row r="1367" spans="1:9" x14ac:dyDescent="0.35">
      <c r="A1367" s="1">
        <v>42339</v>
      </c>
      <c r="B1367">
        <v>17719.720700000002</v>
      </c>
      <c r="C1367">
        <v>17895.5</v>
      </c>
      <c r="D1367">
        <v>17719.720700000002</v>
      </c>
      <c r="E1367">
        <v>17888.349610000001</v>
      </c>
      <c r="F1367">
        <v>103880000</v>
      </c>
      <c r="G1367">
        <v>17888.349610000001</v>
      </c>
      <c r="H1367">
        <f t="shared" si="42"/>
        <v>9.5051044677633527E-3</v>
      </c>
      <c r="I1367">
        <f t="shared" si="43"/>
        <v>9.5051044677633527E-3</v>
      </c>
    </row>
    <row r="1368" spans="1:9" x14ac:dyDescent="0.35">
      <c r="A1368" s="1">
        <v>42340</v>
      </c>
      <c r="B1368">
        <v>17883.140630000002</v>
      </c>
      <c r="C1368">
        <v>17901.58008</v>
      </c>
      <c r="D1368">
        <v>17708.199219999999</v>
      </c>
      <c r="E1368">
        <v>17729.679690000001</v>
      </c>
      <c r="F1368">
        <v>102860000</v>
      </c>
      <c r="G1368">
        <v>17729.679690000001</v>
      </c>
      <c r="H1368">
        <f t="shared" si="42"/>
        <v>-8.8700144764221351E-3</v>
      </c>
      <c r="I1368">
        <f t="shared" si="43"/>
        <v>-8.8700144764221351E-3</v>
      </c>
    </row>
    <row r="1369" spans="1:9" x14ac:dyDescent="0.35">
      <c r="A1369" s="1">
        <v>42341</v>
      </c>
      <c r="B1369">
        <v>17741.570309999999</v>
      </c>
      <c r="C1369">
        <v>17780.589840000001</v>
      </c>
      <c r="D1369">
        <v>17425.560549999998</v>
      </c>
      <c r="E1369">
        <v>17477.66992</v>
      </c>
      <c r="F1369">
        <v>126990000</v>
      </c>
      <c r="G1369">
        <v>17477.66992</v>
      </c>
      <c r="H1369">
        <f t="shared" si="42"/>
        <v>-1.4214005803056928E-2</v>
      </c>
      <c r="I1369">
        <f t="shared" si="43"/>
        <v>-1.4214005803056928E-2</v>
      </c>
    </row>
    <row r="1370" spans="1:9" x14ac:dyDescent="0.35">
      <c r="A1370" s="1">
        <v>42342</v>
      </c>
      <c r="B1370">
        <v>17482.679690000001</v>
      </c>
      <c r="C1370">
        <v>17866.470700000002</v>
      </c>
      <c r="D1370">
        <v>17482.679690000001</v>
      </c>
      <c r="E1370">
        <v>17847.630860000001</v>
      </c>
      <c r="F1370">
        <v>137650000</v>
      </c>
      <c r="G1370">
        <v>17847.630860000001</v>
      </c>
      <c r="H1370">
        <f t="shared" si="42"/>
        <v>2.1167635142064798E-2</v>
      </c>
      <c r="I1370">
        <f t="shared" si="43"/>
        <v>2.1167635142064798E-2</v>
      </c>
    </row>
    <row r="1371" spans="1:9" x14ac:dyDescent="0.35">
      <c r="A1371" s="1">
        <v>42345</v>
      </c>
      <c r="B1371">
        <v>17845.490229999999</v>
      </c>
      <c r="C1371">
        <v>17845.490229999999</v>
      </c>
      <c r="D1371">
        <v>17639.25</v>
      </c>
      <c r="E1371">
        <v>17730.509770000001</v>
      </c>
      <c r="F1371">
        <v>99670000</v>
      </c>
      <c r="G1371">
        <v>17730.509770000001</v>
      </c>
      <c r="H1371">
        <f t="shared" si="42"/>
        <v>-6.5622765799404565E-3</v>
      </c>
      <c r="I1371">
        <f t="shared" si="43"/>
        <v>-6.5622765799404565E-3</v>
      </c>
    </row>
    <row r="1372" spans="1:9" x14ac:dyDescent="0.35">
      <c r="A1372" s="1">
        <v>42346</v>
      </c>
      <c r="B1372">
        <v>17703.990229999999</v>
      </c>
      <c r="C1372">
        <v>17703.990229999999</v>
      </c>
      <c r="D1372">
        <v>17485.390630000002</v>
      </c>
      <c r="E1372">
        <v>17568</v>
      </c>
      <c r="F1372">
        <v>113720000</v>
      </c>
      <c r="G1372">
        <v>17568</v>
      </c>
      <c r="H1372">
        <f t="shared" si="42"/>
        <v>-9.1655441444197447E-3</v>
      </c>
      <c r="I1372">
        <f t="shared" si="43"/>
        <v>-9.1655441444197447E-3</v>
      </c>
    </row>
    <row r="1373" spans="1:9" x14ac:dyDescent="0.35">
      <c r="A1373" s="1">
        <v>42347</v>
      </c>
      <c r="B1373">
        <v>17558.179690000001</v>
      </c>
      <c r="C1373">
        <v>17767.689450000002</v>
      </c>
      <c r="D1373">
        <v>17403.509770000001</v>
      </c>
      <c r="E1373">
        <v>17492.300780000001</v>
      </c>
      <c r="F1373">
        <v>122020000</v>
      </c>
      <c r="G1373">
        <v>17492.300780000001</v>
      </c>
      <c r="H1373">
        <f t="shared" si="42"/>
        <v>-4.3089264571948204E-3</v>
      </c>
      <c r="I1373">
        <f t="shared" si="43"/>
        <v>-4.3089264571948204E-3</v>
      </c>
    </row>
    <row r="1374" spans="1:9" x14ac:dyDescent="0.35">
      <c r="A1374" s="1">
        <v>42348</v>
      </c>
      <c r="B1374">
        <v>17493.16992</v>
      </c>
      <c r="C1374">
        <v>17697.740229999999</v>
      </c>
      <c r="D1374">
        <v>17474.660159999999</v>
      </c>
      <c r="E1374">
        <v>17574.75</v>
      </c>
      <c r="F1374">
        <v>107310000</v>
      </c>
      <c r="G1374">
        <v>17574.75</v>
      </c>
      <c r="H1374">
        <f t="shared" si="42"/>
        <v>4.7134577113073515E-3</v>
      </c>
      <c r="I1374">
        <f t="shared" si="43"/>
        <v>4.7134577113073515E-3</v>
      </c>
    </row>
    <row r="1375" spans="1:9" x14ac:dyDescent="0.35">
      <c r="A1375" s="1">
        <v>42349</v>
      </c>
      <c r="B1375">
        <v>17574.75</v>
      </c>
      <c r="C1375">
        <v>17574.75</v>
      </c>
      <c r="D1375">
        <v>17230.5</v>
      </c>
      <c r="E1375">
        <v>17265.210940000001</v>
      </c>
      <c r="F1375">
        <v>134510000</v>
      </c>
      <c r="G1375">
        <v>17265.210940000001</v>
      </c>
      <c r="H1375">
        <f t="shared" si="42"/>
        <v>-1.7612714832358874E-2</v>
      </c>
      <c r="I1375">
        <f t="shared" si="43"/>
        <v>-1.7612714832358874E-2</v>
      </c>
    </row>
    <row r="1376" spans="1:9" x14ac:dyDescent="0.35">
      <c r="A1376" s="1">
        <v>42352</v>
      </c>
      <c r="B1376">
        <v>17277.109380000002</v>
      </c>
      <c r="C1376">
        <v>17378.019530000001</v>
      </c>
      <c r="D1376">
        <v>17138.470700000002</v>
      </c>
      <c r="E1376">
        <v>17368.5</v>
      </c>
      <c r="F1376">
        <v>142540000</v>
      </c>
      <c r="G1376">
        <v>17368.5</v>
      </c>
      <c r="H1376">
        <f t="shared" si="42"/>
        <v>5.9824962671437337E-3</v>
      </c>
      <c r="I1376">
        <f t="shared" si="43"/>
        <v>5.9824962671437337E-3</v>
      </c>
    </row>
    <row r="1377" spans="1:9" x14ac:dyDescent="0.35">
      <c r="A1377" s="1">
        <v>42353</v>
      </c>
      <c r="B1377">
        <v>17374.779299999998</v>
      </c>
      <c r="C1377">
        <v>17627.630860000001</v>
      </c>
      <c r="D1377">
        <v>17341.179690000001</v>
      </c>
      <c r="E1377">
        <v>17524.910159999999</v>
      </c>
      <c r="F1377">
        <v>123430000</v>
      </c>
      <c r="G1377">
        <v>17524.910159999999</v>
      </c>
      <c r="H1377">
        <f t="shared" si="42"/>
        <v>9.0053925209430553E-3</v>
      </c>
      <c r="I1377">
        <f t="shared" si="43"/>
        <v>9.0053925209430553E-3</v>
      </c>
    </row>
    <row r="1378" spans="1:9" x14ac:dyDescent="0.35">
      <c r="A1378" s="1">
        <v>42354</v>
      </c>
      <c r="B1378">
        <v>17530.849610000001</v>
      </c>
      <c r="C1378">
        <v>17784.359380000002</v>
      </c>
      <c r="D1378">
        <v>17483.679690000001</v>
      </c>
      <c r="E1378">
        <v>17749.089840000001</v>
      </c>
      <c r="F1378">
        <v>123790000</v>
      </c>
      <c r="G1378">
        <v>17749.089840000001</v>
      </c>
      <c r="H1378">
        <f t="shared" si="42"/>
        <v>1.2792058729732233E-2</v>
      </c>
      <c r="I1378">
        <f t="shared" si="43"/>
        <v>1.2792058729732233E-2</v>
      </c>
    </row>
    <row r="1379" spans="1:9" x14ac:dyDescent="0.35">
      <c r="A1379" s="1">
        <v>42355</v>
      </c>
      <c r="B1379">
        <v>17756.539059999999</v>
      </c>
      <c r="C1379">
        <v>17796.759770000001</v>
      </c>
      <c r="D1379">
        <v>17493.5</v>
      </c>
      <c r="E1379">
        <v>17495.839840000001</v>
      </c>
      <c r="F1379">
        <v>115780000</v>
      </c>
      <c r="G1379">
        <v>17495.839840000001</v>
      </c>
      <c r="H1379">
        <f t="shared" si="42"/>
        <v>-1.4268337265906813E-2</v>
      </c>
      <c r="I1379">
        <f t="shared" si="43"/>
        <v>-1.4268337265906813E-2</v>
      </c>
    </row>
    <row r="1380" spans="1:9" x14ac:dyDescent="0.35">
      <c r="A1380" s="1">
        <v>42356</v>
      </c>
      <c r="B1380">
        <v>17495.039059999999</v>
      </c>
      <c r="C1380">
        <v>17496.58008</v>
      </c>
      <c r="D1380">
        <v>17124.310549999998</v>
      </c>
      <c r="E1380">
        <v>17128.550780000001</v>
      </c>
      <c r="F1380">
        <v>344560000</v>
      </c>
      <c r="G1380">
        <v>17128.550780000001</v>
      </c>
      <c r="H1380">
        <f t="shared" si="42"/>
        <v>-2.0992936798625791E-2</v>
      </c>
      <c r="I1380">
        <f t="shared" si="43"/>
        <v>-2.0992936798625791E-2</v>
      </c>
    </row>
    <row r="1381" spans="1:9" x14ac:dyDescent="0.35">
      <c r="A1381" s="1">
        <v>42359</v>
      </c>
      <c r="B1381">
        <v>17154.939450000002</v>
      </c>
      <c r="C1381">
        <v>17272.359380000002</v>
      </c>
      <c r="D1381">
        <v>17116.730469999999</v>
      </c>
      <c r="E1381">
        <v>17251.619139999999</v>
      </c>
      <c r="F1381">
        <v>114910000</v>
      </c>
      <c r="G1381">
        <v>17251.619139999999</v>
      </c>
      <c r="H1381">
        <f t="shared" si="42"/>
        <v>7.1849838074857534E-3</v>
      </c>
      <c r="I1381">
        <f t="shared" si="43"/>
        <v>7.1849838074857534E-3</v>
      </c>
    </row>
    <row r="1382" spans="1:9" x14ac:dyDescent="0.35">
      <c r="A1382" s="1">
        <v>42360</v>
      </c>
      <c r="B1382">
        <v>17253.550780000001</v>
      </c>
      <c r="C1382">
        <v>17451.109380000002</v>
      </c>
      <c r="D1382">
        <v>17242.859380000002</v>
      </c>
      <c r="E1382">
        <v>17417.269530000001</v>
      </c>
      <c r="F1382">
        <v>91570000</v>
      </c>
      <c r="G1382">
        <v>17417.269530000001</v>
      </c>
      <c r="H1382">
        <f t="shared" si="42"/>
        <v>9.602019883219062E-3</v>
      </c>
      <c r="I1382">
        <f t="shared" si="43"/>
        <v>9.602019883219062E-3</v>
      </c>
    </row>
    <row r="1383" spans="1:9" x14ac:dyDescent="0.35">
      <c r="A1383" s="1">
        <v>42361</v>
      </c>
      <c r="B1383">
        <v>17427.630860000001</v>
      </c>
      <c r="C1383">
        <v>17607.91992</v>
      </c>
      <c r="D1383">
        <v>17427.630860000001</v>
      </c>
      <c r="E1383">
        <v>17602.609380000002</v>
      </c>
      <c r="F1383">
        <v>92820000</v>
      </c>
      <c r="G1383">
        <v>17602.609380000002</v>
      </c>
      <c r="H1383">
        <f t="shared" si="42"/>
        <v>1.0641154153397331E-2</v>
      </c>
      <c r="I1383">
        <f t="shared" si="43"/>
        <v>1.0641154153397331E-2</v>
      </c>
    </row>
    <row r="1384" spans="1:9" x14ac:dyDescent="0.35">
      <c r="A1384" s="1">
        <v>42362</v>
      </c>
      <c r="B1384">
        <v>17593.259770000001</v>
      </c>
      <c r="C1384">
        <v>17606.339840000001</v>
      </c>
      <c r="D1384">
        <v>17543.949219999999</v>
      </c>
      <c r="E1384">
        <v>17552.16992</v>
      </c>
      <c r="F1384">
        <v>40350000</v>
      </c>
      <c r="G1384">
        <v>17552.16992</v>
      </c>
      <c r="H1384">
        <f t="shared" si="42"/>
        <v>-2.8654535762925289E-3</v>
      </c>
      <c r="I1384">
        <f t="shared" si="43"/>
        <v>-2.8654535762925289E-3</v>
      </c>
    </row>
    <row r="1385" spans="1:9" x14ac:dyDescent="0.35">
      <c r="A1385" s="1">
        <v>42366</v>
      </c>
      <c r="B1385">
        <v>17535.660159999999</v>
      </c>
      <c r="C1385">
        <v>17536.900389999999</v>
      </c>
      <c r="D1385">
        <v>17437.339840000001</v>
      </c>
      <c r="E1385">
        <v>17528.269530000001</v>
      </c>
      <c r="F1385">
        <v>59770000</v>
      </c>
      <c r="G1385">
        <v>17528.269530000001</v>
      </c>
      <c r="H1385">
        <f t="shared" si="42"/>
        <v>-1.3616772233252673E-3</v>
      </c>
      <c r="I1385">
        <f t="shared" si="43"/>
        <v>-1.3616772233252673E-3</v>
      </c>
    </row>
    <row r="1386" spans="1:9" x14ac:dyDescent="0.35">
      <c r="A1386" s="1">
        <v>42367</v>
      </c>
      <c r="B1386">
        <v>17547.369139999999</v>
      </c>
      <c r="C1386">
        <v>17750.019530000001</v>
      </c>
      <c r="D1386">
        <v>17547.369139999999</v>
      </c>
      <c r="E1386">
        <v>17720.980469999999</v>
      </c>
      <c r="F1386">
        <v>69860000</v>
      </c>
      <c r="G1386">
        <v>17720.980469999999</v>
      </c>
      <c r="H1386">
        <f t="shared" si="42"/>
        <v>1.0994293513696169E-2</v>
      </c>
      <c r="I1386">
        <f t="shared" si="43"/>
        <v>1.0994293513696169E-2</v>
      </c>
    </row>
    <row r="1387" spans="1:9" x14ac:dyDescent="0.35">
      <c r="A1387" s="1">
        <v>42368</v>
      </c>
      <c r="B1387">
        <v>17711.939450000002</v>
      </c>
      <c r="C1387">
        <v>17714.130860000001</v>
      </c>
      <c r="D1387">
        <v>17588.869139999999</v>
      </c>
      <c r="E1387">
        <v>17603.869139999999</v>
      </c>
      <c r="F1387">
        <v>59760000</v>
      </c>
      <c r="G1387">
        <v>17603.869139999999</v>
      </c>
      <c r="H1387">
        <f t="shared" si="42"/>
        <v>-6.6086258713652169E-3</v>
      </c>
      <c r="I1387">
        <f t="shared" si="43"/>
        <v>-6.6086258713652169E-3</v>
      </c>
    </row>
    <row r="1388" spans="1:9" x14ac:dyDescent="0.35">
      <c r="A1388" s="1">
        <v>42369</v>
      </c>
      <c r="B1388">
        <v>17590.660159999999</v>
      </c>
      <c r="C1388">
        <v>17590.660159999999</v>
      </c>
      <c r="D1388">
        <v>17421.160159999999</v>
      </c>
      <c r="E1388">
        <v>17425.029299999998</v>
      </c>
      <c r="F1388">
        <v>93690000</v>
      </c>
      <c r="G1388">
        <v>17425.029299999998</v>
      </c>
      <c r="H1388">
        <f t="shared" si="42"/>
        <v>-1.0159121189650048E-2</v>
      </c>
      <c r="I1388">
        <f t="shared" si="43"/>
        <v>-1.0159121189650048E-2</v>
      </c>
    </row>
    <row r="1389" spans="1:9" x14ac:dyDescent="0.35">
      <c r="A1389" s="1">
        <v>42373</v>
      </c>
      <c r="B1389">
        <v>17405.480469999999</v>
      </c>
      <c r="C1389">
        <v>17405.480469999999</v>
      </c>
      <c r="D1389">
        <v>16957.630860000001</v>
      </c>
      <c r="E1389">
        <v>17148.939450000002</v>
      </c>
      <c r="F1389">
        <v>148060000</v>
      </c>
      <c r="G1389">
        <v>17148.939450000002</v>
      </c>
      <c r="H1389">
        <f t="shared" si="42"/>
        <v>-1.5844441076492001E-2</v>
      </c>
      <c r="I1389">
        <f t="shared" si="43"/>
        <v>-1.5844441076492001E-2</v>
      </c>
    </row>
    <row r="1390" spans="1:9" x14ac:dyDescent="0.35">
      <c r="A1390" s="1">
        <v>42374</v>
      </c>
      <c r="B1390">
        <v>17147.5</v>
      </c>
      <c r="C1390">
        <v>17195.839840000001</v>
      </c>
      <c r="D1390">
        <v>17038.609380000002</v>
      </c>
      <c r="E1390">
        <v>17158.660159999999</v>
      </c>
      <c r="F1390">
        <v>105750000</v>
      </c>
      <c r="G1390">
        <v>17158.660159999999</v>
      </c>
      <c r="H1390">
        <f t="shared" si="42"/>
        <v>5.6684030101918515E-4</v>
      </c>
      <c r="I1390">
        <f t="shared" si="43"/>
        <v>5.6684030101918515E-4</v>
      </c>
    </row>
    <row r="1391" spans="1:9" x14ac:dyDescent="0.35">
      <c r="A1391" s="1">
        <v>42375</v>
      </c>
      <c r="B1391">
        <v>17154.83008</v>
      </c>
      <c r="C1391">
        <v>17154.83008</v>
      </c>
      <c r="D1391">
        <v>16817.619139999999</v>
      </c>
      <c r="E1391">
        <v>16906.509770000001</v>
      </c>
      <c r="F1391">
        <v>120250000</v>
      </c>
      <c r="G1391">
        <v>16906.509770000001</v>
      </c>
      <c r="H1391">
        <f t="shared" si="42"/>
        <v>-1.4695226063618181E-2</v>
      </c>
      <c r="I1391">
        <f t="shared" si="43"/>
        <v>-1.4695226063618181E-2</v>
      </c>
    </row>
    <row r="1392" spans="1:9" x14ac:dyDescent="0.35">
      <c r="A1392" s="1">
        <v>42376</v>
      </c>
      <c r="B1392">
        <v>16888.359380000002</v>
      </c>
      <c r="C1392">
        <v>16888.359380000002</v>
      </c>
      <c r="D1392">
        <v>16463.630860000001</v>
      </c>
      <c r="E1392">
        <v>16514.099610000001</v>
      </c>
      <c r="F1392">
        <v>176240000</v>
      </c>
      <c r="G1392">
        <v>16514.099610000001</v>
      </c>
      <c r="H1392">
        <f t="shared" si="42"/>
        <v>-2.3210595524353426E-2</v>
      </c>
      <c r="I1392">
        <f t="shared" si="43"/>
        <v>-2.3210595524353426E-2</v>
      </c>
    </row>
    <row r="1393" spans="1:9" x14ac:dyDescent="0.35">
      <c r="A1393" s="1">
        <v>42377</v>
      </c>
      <c r="B1393">
        <v>16519.16992</v>
      </c>
      <c r="C1393">
        <v>16651.890630000002</v>
      </c>
      <c r="D1393">
        <v>16314.570309999999</v>
      </c>
      <c r="E1393">
        <v>16346.450199999999</v>
      </c>
      <c r="F1393">
        <v>141850000</v>
      </c>
      <c r="G1393">
        <v>16346.450199999999</v>
      </c>
      <c r="H1393">
        <f t="shared" si="42"/>
        <v>-1.0151895287011763E-2</v>
      </c>
      <c r="I1393">
        <f t="shared" si="43"/>
        <v>-1.0151895287011763E-2</v>
      </c>
    </row>
    <row r="1394" spans="1:9" x14ac:dyDescent="0.35">
      <c r="A1394" s="1">
        <v>42380</v>
      </c>
      <c r="B1394">
        <v>16358.70996</v>
      </c>
      <c r="C1394">
        <v>16461.849610000001</v>
      </c>
      <c r="D1394">
        <v>16232.030269999999</v>
      </c>
      <c r="E1394">
        <v>16398.570309999999</v>
      </c>
      <c r="F1394">
        <v>127790000</v>
      </c>
      <c r="G1394">
        <v>16398.570309999999</v>
      </c>
      <c r="H1394">
        <f t="shared" si="42"/>
        <v>3.1884665699467791E-3</v>
      </c>
      <c r="I1394">
        <f t="shared" si="43"/>
        <v>3.1884665699467791E-3</v>
      </c>
    </row>
    <row r="1395" spans="1:9" x14ac:dyDescent="0.35">
      <c r="A1395" s="1">
        <v>42381</v>
      </c>
      <c r="B1395">
        <v>16419.109380000002</v>
      </c>
      <c r="C1395">
        <v>16591.349610000001</v>
      </c>
      <c r="D1395">
        <v>16322.070309999999</v>
      </c>
      <c r="E1395">
        <v>16516.220700000002</v>
      </c>
      <c r="F1395">
        <v>117480000</v>
      </c>
      <c r="G1395">
        <v>16516.220700000002</v>
      </c>
      <c r="H1395">
        <f t="shared" si="42"/>
        <v>7.1744297079519318E-3</v>
      </c>
      <c r="I1395">
        <f t="shared" si="43"/>
        <v>7.1744297079519318E-3</v>
      </c>
    </row>
    <row r="1396" spans="1:9" x14ac:dyDescent="0.35">
      <c r="A1396" s="1">
        <v>42382</v>
      </c>
      <c r="B1396">
        <v>16526.630860000001</v>
      </c>
      <c r="C1396">
        <v>16593.509770000001</v>
      </c>
      <c r="D1396">
        <v>16123.200199999999</v>
      </c>
      <c r="E1396">
        <v>16151.410159999999</v>
      </c>
      <c r="F1396">
        <v>153530000</v>
      </c>
      <c r="G1396">
        <v>16151.410159999999</v>
      </c>
      <c r="H1396">
        <f t="shared" si="42"/>
        <v>-2.2088015571262148E-2</v>
      </c>
      <c r="I1396">
        <f t="shared" si="43"/>
        <v>-2.2088015571262148E-2</v>
      </c>
    </row>
    <row r="1397" spans="1:9" x14ac:dyDescent="0.35">
      <c r="A1397" s="1">
        <v>42383</v>
      </c>
      <c r="B1397">
        <v>16159.009770000001</v>
      </c>
      <c r="C1397">
        <v>16482.050780000001</v>
      </c>
      <c r="D1397">
        <v>16075.12012</v>
      </c>
      <c r="E1397">
        <v>16379.04981</v>
      </c>
      <c r="F1397">
        <v>158830000</v>
      </c>
      <c r="G1397">
        <v>16379.04981</v>
      </c>
      <c r="H1397">
        <f t="shared" si="42"/>
        <v>1.4094103718805009E-2</v>
      </c>
      <c r="I1397">
        <f t="shared" si="43"/>
        <v>1.4094103718805009E-2</v>
      </c>
    </row>
    <row r="1398" spans="1:9" x14ac:dyDescent="0.35">
      <c r="A1398" s="1">
        <v>42384</v>
      </c>
      <c r="B1398">
        <v>16354.33008</v>
      </c>
      <c r="C1398">
        <v>16354.33008</v>
      </c>
      <c r="D1398">
        <v>15842.110350000001</v>
      </c>
      <c r="E1398">
        <v>15988.08008</v>
      </c>
      <c r="F1398">
        <v>239210000</v>
      </c>
      <c r="G1398">
        <v>15988.08008</v>
      </c>
      <c r="H1398">
        <f t="shared" si="42"/>
        <v>-2.3870110570229756E-2</v>
      </c>
      <c r="I1398">
        <f t="shared" si="43"/>
        <v>-2.3870110570229756E-2</v>
      </c>
    </row>
    <row r="1399" spans="1:9" x14ac:dyDescent="0.35">
      <c r="A1399" s="1">
        <v>42388</v>
      </c>
      <c r="B1399">
        <v>16009.450199999999</v>
      </c>
      <c r="C1399">
        <v>16171.95996</v>
      </c>
      <c r="D1399">
        <v>15900.25</v>
      </c>
      <c r="E1399">
        <v>16016.01953</v>
      </c>
      <c r="F1399">
        <v>144360000</v>
      </c>
      <c r="G1399">
        <v>16016.01953</v>
      </c>
      <c r="H1399">
        <f t="shared" si="42"/>
        <v>1.7475175168124284E-3</v>
      </c>
      <c r="I1399">
        <f t="shared" si="43"/>
        <v>1.7475175168124284E-3</v>
      </c>
    </row>
    <row r="1400" spans="1:9" x14ac:dyDescent="0.35">
      <c r="A1400" s="1">
        <v>42389</v>
      </c>
      <c r="B1400">
        <v>15989.450199999999</v>
      </c>
      <c r="C1400">
        <v>15989.450199999999</v>
      </c>
      <c r="D1400">
        <v>15450.559569999999</v>
      </c>
      <c r="E1400">
        <v>15766.740229999999</v>
      </c>
      <c r="F1400">
        <v>191870000</v>
      </c>
      <c r="G1400">
        <v>15766.740229999999</v>
      </c>
      <c r="H1400">
        <f t="shared" si="42"/>
        <v>-1.5564372878858507E-2</v>
      </c>
      <c r="I1400">
        <f t="shared" si="43"/>
        <v>-1.5564372878858507E-2</v>
      </c>
    </row>
    <row r="1401" spans="1:9" x14ac:dyDescent="0.35">
      <c r="A1401" s="1">
        <v>42390</v>
      </c>
      <c r="B1401">
        <v>15768.87012</v>
      </c>
      <c r="C1401">
        <v>16038.589840000001</v>
      </c>
      <c r="D1401">
        <v>15704.660159999999</v>
      </c>
      <c r="E1401">
        <v>15882.679690000001</v>
      </c>
      <c r="F1401">
        <v>145140000</v>
      </c>
      <c r="G1401">
        <v>15882.679690000001</v>
      </c>
      <c r="H1401">
        <f t="shared" si="42"/>
        <v>7.3534198133992741E-3</v>
      </c>
      <c r="I1401">
        <f t="shared" si="43"/>
        <v>7.3534198133992741E-3</v>
      </c>
    </row>
    <row r="1402" spans="1:9" x14ac:dyDescent="0.35">
      <c r="A1402" s="1">
        <v>42391</v>
      </c>
      <c r="B1402">
        <v>15921.099609999999</v>
      </c>
      <c r="C1402">
        <v>16136.79004</v>
      </c>
      <c r="D1402">
        <v>15921.099609999999</v>
      </c>
      <c r="E1402">
        <v>16093.509770000001</v>
      </c>
      <c r="F1402">
        <v>145850000</v>
      </c>
      <c r="G1402">
        <v>16093.509770000001</v>
      </c>
      <c r="H1402">
        <f t="shared" si="42"/>
        <v>1.3274213427142389E-2</v>
      </c>
      <c r="I1402">
        <f t="shared" si="43"/>
        <v>1.3274213427142389E-2</v>
      </c>
    </row>
    <row r="1403" spans="1:9" x14ac:dyDescent="0.35">
      <c r="A1403" s="1">
        <v>42394</v>
      </c>
      <c r="B1403">
        <v>16086.45996</v>
      </c>
      <c r="C1403">
        <v>16086.45996</v>
      </c>
      <c r="D1403">
        <v>15880.150390000001</v>
      </c>
      <c r="E1403">
        <v>15885.219730000001</v>
      </c>
      <c r="F1403">
        <v>123250000</v>
      </c>
      <c r="G1403">
        <v>15885.219730000001</v>
      </c>
      <c r="H1403">
        <f t="shared" si="42"/>
        <v>-1.2942486938944448E-2</v>
      </c>
      <c r="I1403">
        <f t="shared" si="43"/>
        <v>-1.2942486938944448E-2</v>
      </c>
    </row>
    <row r="1404" spans="1:9" x14ac:dyDescent="0.35">
      <c r="A1404" s="1">
        <v>42395</v>
      </c>
      <c r="B1404">
        <v>15893.160159999999</v>
      </c>
      <c r="C1404">
        <v>16185.79004</v>
      </c>
      <c r="D1404">
        <v>15893.160159999999</v>
      </c>
      <c r="E1404">
        <v>16167.23047</v>
      </c>
      <c r="F1404">
        <v>118210000</v>
      </c>
      <c r="G1404">
        <v>16167.23047</v>
      </c>
      <c r="H1404">
        <f t="shared" si="42"/>
        <v>1.7753027329386505E-2</v>
      </c>
      <c r="I1404">
        <f t="shared" si="43"/>
        <v>1.7753027329386505E-2</v>
      </c>
    </row>
    <row r="1405" spans="1:9" x14ac:dyDescent="0.35">
      <c r="A1405" s="1">
        <v>42396</v>
      </c>
      <c r="B1405">
        <v>16168.740229999999</v>
      </c>
      <c r="C1405">
        <v>16235.030269999999</v>
      </c>
      <c r="D1405">
        <v>15878.29981</v>
      </c>
      <c r="E1405">
        <v>15944.45996</v>
      </c>
      <c r="F1405">
        <v>138350000</v>
      </c>
      <c r="G1405">
        <v>15944.45996</v>
      </c>
      <c r="H1405">
        <f t="shared" si="42"/>
        <v>-1.3779138635610746E-2</v>
      </c>
      <c r="I1405">
        <f t="shared" si="43"/>
        <v>-1.3779138635610746E-2</v>
      </c>
    </row>
    <row r="1406" spans="1:9" x14ac:dyDescent="0.35">
      <c r="A1406" s="1">
        <v>42397</v>
      </c>
      <c r="B1406">
        <v>15960.280269999999</v>
      </c>
      <c r="C1406">
        <v>16102.139649999999</v>
      </c>
      <c r="D1406">
        <v>15863.719730000001</v>
      </c>
      <c r="E1406">
        <v>16069.639649999999</v>
      </c>
      <c r="F1406">
        <v>130120000</v>
      </c>
      <c r="G1406">
        <v>16069.639649999999</v>
      </c>
      <c r="H1406">
        <f t="shared" si="42"/>
        <v>7.8509833706527764E-3</v>
      </c>
      <c r="I1406">
        <f t="shared" si="43"/>
        <v>7.8509833706527764E-3</v>
      </c>
    </row>
    <row r="1407" spans="1:9" x14ac:dyDescent="0.35">
      <c r="A1407" s="1">
        <v>42398</v>
      </c>
      <c r="B1407">
        <v>16090.259770000001</v>
      </c>
      <c r="C1407">
        <v>16466.300780000001</v>
      </c>
      <c r="D1407">
        <v>16090.259770000001</v>
      </c>
      <c r="E1407">
        <v>16466.300780000001</v>
      </c>
      <c r="F1407">
        <v>217940000</v>
      </c>
      <c r="G1407">
        <v>16466.300780000001</v>
      </c>
      <c r="H1407">
        <f t="shared" si="42"/>
        <v>2.4683884557423926E-2</v>
      </c>
      <c r="I1407">
        <f t="shared" si="43"/>
        <v>2.4683884557423926E-2</v>
      </c>
    </row>
    <row r="1408" spans="1:9" x14ac:dyDescent="0.35">
      <c r="A1408" s="1">
        <v>42401</v>
      </c>
      <c r="B1408">
        <v>16453.630860000001</v>
      </c>
      <c r="C1408">
        <v>16510.980469999999</v>
      </c>
      <c r="D1408">
        <v>16299.469730000001</v>
      </c>
      <c r="E1408">
        <v>16449.179690000001</v>
      </c>
      <c r="F1408">
        <v>114450000</v>
      </c>
      <c r="G1408">
        <v>16449.179690000001</v>
      </c>
      <c r="H1408">
        <f t="shared" si="42"/>
        <v>-1.0397654111113928E-3</v>
      </c>
      <c r="I1408">
        <f t="shared" si="43"/>
        <v>-1.0397654111113928E-3</v>
      </c>
    </row>
    <row r="1409" spans="1:9" x14ac:dyDescent="0.35">
      <c r="A1409" s="1">
        <v>42402</v>
      </c>
      <c r="B1409">
        <v>16420.210940000001</v>
      </c>
      <c r="C1409">
        <v>16420.210940000001</v>
      </c>
      <c r="D1409">
        <v>16108.440430000001</v>
      </c>
      <c r="E1409">
        <v>16153.54004</v>
      </c>
      <c r="F1409">
        <v>126210000</v>
      </c>
      <c r="G1409">
        <v>16153.54004</v>
      </c>
      <c r="H1409">
        <f t="shared" si="42"/>
        <v>-1.7972911450394702E-2</v>
      </c>
      <c r="I1409">
        <f t="shared" si="43"/>
        <v>-1.7972911450394702E-2</v>
      </c>
    </row>
    <row r="1410" spans="1:9" x14ac:dyDescent="0.35">
      <c r="A1410" s="1">
        <v>42403</v>
      </c>
      <c r="B1410">
        <v>16186.200199999999</v>
      </c>
      <c r="C1410">
        <v>16381.690430000001</v>
      </c>
      <c r="D1410">
        <v>15960.450199999999</v>
      </c>
      <c r="E1410">
        <v>16336.660159999999</v>
      </c>
      <c r="F1410">
        <v>141870000</v>
      </c>
      <c r="G1410">
        <v>16336.660159999999</v>
      </c>
      <c r="H1410">
        <f t="shared" si="42"/>
        <v>1.1336222248903381E-2</v>
      </c>
      <c r="I1410">
        <f t="shared" si="43"/>
        <v>1.1336222248903381E-2</v>
      </c>
    </row>
    <row r="1411" spans="1:9" x14ac:dyDescent="0.35">
      <c r="A1411" s="1">
        <v>42404</v>
      </c>
      <c r="B1411">
        <v>16329.66992</v>
      </c>
      <c r="C1411">
        <v>16485.839840000001</v>
      </c>
      <c r="D1411">
        <v>16266.160159999999</v>
      </c>
      <c r="E1411">
        <v>16416.58008</v>
      </c>
      <c r="F1411">
        <v>131490000</v>
      </c>
      <c r="G1411">
        <v>16416.58008</v>
      </c>
      <c r="H1411">
        <f t="shared" si="42"/>
        <v>4.8920598957969798E-3</v>
      </c>
      <c r="I1411">
        <f t="shared" si="43"/>
        <v>4.8920598957969798E-3</v>
      </c>
    </row>
    <row r="1412" spans="1:9" x14ac:dyDescent="0.35">
      <c r="A1412" s="1">
        <v>42405</v>
      </c>
      <c r="B1412">
        <v>16417.949219999999</v>
      </c>
      <c r="C1412">
        <v>16423.630860000001</v>
      </c>
      <c r="D1412">
        <v>16129.809569999999</v>
      </c>
      <c r="E1412">
        <v>16204.969730000001</v>
      </c>
      <c r="F1412">
        <v>139010000</v>
      </c>
      <c r="G1412">
        <v>16204.969730000001</v>
      </c>
      <c r="H1412">
        <f t="shared" ref="H1412:H1475" si="44">(E1412-E1411)/E1411</f>
        <v>-1.2890038544495622E-2</v>
      </c>
      <c r="I1412">
        <f t="shared" ref="I1412:I1475" si="45">(G1412-G1411)/G1411</f>
        <v>-1.2890038544495622E-2</v>
      </c>
    </row>
    <row r="1413" spans="1:9" x14ac:dyDescent="0.35">
      <c r="A1413" s="1">
        <v>42408</v>
      </c>
      <c r="B1413">
        <v>16147.509770000001</v>
      </c>
      <c r="C1413">
        <v>16147.509770000001</v>
      </c>
      <c r="D1413">
        <v>15803.54981</v>
      </c>
      <c r="E1413">
        <v>16027.04981</v>
      </c>
      <c r="F1413">
        <v>165880000</v>
      </c>
      <c r="G1413">
        <v>16027.04981</v>
      </c>
      <c r="H1413">
        <f t="shared" si="44"/>
        <v>-1.0979342940124101E-2</v>
      </c>
      <c r="I1413">
        <f t="shared" si="45"/>
        <v>-1.0979342940124101E-2</v>
      </c>
    </row>
    <row r="1414" spans="1:9" x14ac:dyDescent="0.35">
      <c r="A1414" s="1">
        <v>42409</v>
      </c>
      <c r="B1414">
        <v>16005.410159999999</v>
      </c>
      <c r="C1414">
        <v>16136.62012</v>
      </c>
      <c r="D1414">
        <v>15881.110350000001</v>
      </c>
      <c r="E1414">
        <v>16014.37988</v>
      </c>
      <c r="F1414">
        <v>127740000</v>
      </c>
      <c r="G1414">
        <v>16014.37988</v>
      </c>
      <c r="H1414">
        <f t="shared" si="44"/>
        <v>-7.905341376111953E-4</v>
      </c>
      <c r="I1414">
        <f t="shared" si="45"/>
        <v>-7.905341376111953E-4</v>
      </c>
    </row>
    <row r="1415" spans="1:9" x14ac:dyDescent="0.35">
      <c r="A1415" s="1">
        <v>42410</v>
      </c>
      <c r="B1415">
        <v>16035.610350000001</v>
      </c>
      <c r="C1415">
        <v>16201.889649999999</v>
      </c>
      <c r="D1415">
        <v>15899.910159999999</v>
      </c>
      <c r="E1415">
        <v>15914.740229999999</v>
      </c>
      <c r="F1415">
        <v>122290000</v>
      </c>
      <c r="G1415">
        <v>15914.740229999999</v>
      </c>
      <c r="H1415">
        <f t="shared" si="44"/>
        <v>-6.2218862513957664E-3</v>
      </c>
      <c r="I1415">
        <f t="shared" si="45"/>
        <v>-6.2218862513957664E-3</v>
      </c>
    </row>
    <row r="1416" spans="1:9" x14ac:dyDescent="0.35">
      <c r="A1416" s="1">
        <v>42411</v>
      </c>
      <c r="B1416">
        <v>15897.820309999999</v>
      </c>
      <c r="C1416">
        <v>15897.820309999999</v>
      </c>
      <c r="D1416">
        <v>15503.009770000001</v>
      </c>
      <c r="E1416">
        <v>15660.179690000001</v>
      </c>
      <c r="F1416">
        <v>172070000</v>
      </c>
      <c r="G1416">
        <v>15660.179690000001</v>
      </c>
      <c r="H1416">
        <f t="shared" si="44"/>
        <v>-1.5995268306053814E-2</v>
      </c>
      <c r="I1416">
        <f t="shared" si="45"/>
        <v>-1.5995268306053814E-2</v>
      </c>
    </row>
    <row r="1417" spans="1:9" x14ac:dyDescent="0.35">
      <c r="A1417" s="1">
        <v>42412</v>
      </c>
      <c r="B1417">
        <v>15691.62012</v>
      </c>
      <c r="C1417">
        <v>15974.04004</v>
      </c>
      <c r="D1417">
        <v>15691.62012</v>
      </c>
      <c r="E1417">
        <v>15973.839840000001</v>
      </c>
      <c r="F1417">
        <v>132550000</v>
      </c>
      <c r="G1417">
        <v>15973.839840000001</v>
      </c>
      <c r="H1417">
        <f t="shared" si="44"/>
        <v>2.002915395666189E-2</v>
      </c>
      <c r="I1417">
        <f t="shared" si="45"/>
        <v>2.002915395666189E-2</v>
      </c>
    </row>
    <row r="1418" spans="1:9" x14ac:dyDescent="0.35">
      <c r="A1418" s="1">
        <v>42416</v>
      </c>
      <c r="B1418">
        <v>16012.389649999999</v>
      </c>
      <c r="C1418">
        <v>16196.410159999999</v>
      </c>
      <c r="D1418">
        <v>16012.389649999999</v>
      </c>
      <c r="E1418">
        <v>16196.410159999999</v>
      </c>
      <c r="F1418">
        <v>142030000</v>
      </c>
      <c r="G1418">
        <v>16196.410159999999</v>
      </c>
      <c r="H1418">
        <f t="shared" si="44"/>
        <v>1.3933426291320503E-2</v>
      </c>
      <c r="I1418">
        <f t="shared" si="45"/>
        <v>1.3933426291320503E-2</v>
      </c>
    </row>
    <row r="1419" spans="1:9" x14ac:dyDescent="0.35">
      <c r="A1419" s="1">
        <v>42417</v>
      </c>
      <c r="B1419">
        <v>16217.98047</v>
      </c>
      <c r="C1419">
        <v>16486.119139999999</v>
      </c>
      <c r="D1419">
        <v>16217.98047</v>
      </c>
      <c r="E1419">
        <v>16453.83008</v>
      </c>
      <c r="F1419">
        <v>124080000</v>
      </c>
      <c r="G1419">
        <v>16453.83008</v>
      </c>
      <c r="H1419">
        <f t="shared" si="44"/>
        <v>1.5893640470759744E-2</v>
      </c>
      <c r="I1419">
        <f t="shared" si="45"/>
        <v>1.5893640470759744E-2</v>
      </c>
    </row>
    <row r="1420" spans="1:9" x14ac:dyDescent="0.35">
      <c r="A1420" s="1">
        <v>42418</v>
      </c>
      <c r="B1420">
        <v>16483.759770000001</v>
      </c>
      <c r="C1420">
        <v>16511.839840000001</v>
      </c>
      <c r="D1420">
        <v>16390.429690000001</v>
      </c>
      <c r="E1420">
        <v>16413.429690000001</v>
      </c>
      <c r="F1420">
        <v>104950000</v>
      </c>
      <c r="G1420">
        <v>16413.429690000001</v>
      </c>
      <c r="H1420">
        <f t="shared" si="44"/>
        <v>-2.455379070014006E-3</v>
      </c>
      <c r="I1420">
        <f t="shared" si="45"/>
        <v>-2.455379070014006E-3</v>
      </c>
    </row>
    <row r="1421" spans="1:9" x14ac:dyDescent="0.35">
      <c r="A1421" s="1">
        <v>42419</v>
      </c>
      <c r="B1421">
        <v>16410.960940000001</v>
      </c>
      <c r="C1421">
        <v>16410.960940000001</v>
      </c>
      <c r="D1421">
        <v>16278</v>
      </c>
      <c r="E1421">
        <v>16391.990229999999</v>
      </c>
      <c r="F1421">
        <v>134340000</v>
      </c>
      <c r="G1421">
        <v>16391.990229999999</v>
      </c>
      <c r="H1421">
        <f t="shared" si="44"/>
        <v>-1.3062145087850568E-3</v>
      </c>
      <c r="I1421">
        <f t="shared" si="45"/>
        <v>-1.3062145087850568E-3</v>
      </c>
    </row>
    <row r="1422" spans="1:9" x14ac:dyDescent="0.35">
      <c r="A1422" s="1">
        <v>42422</v>
      </c>
      <c r="B1422">
        <v>16417.130860000001</v>
      </c>
      <c r="C1422">
        <v>16664.240229999999</v>
      </c>
      <c r="D1422">
        <v>16417.130860000001</v>
      </c>
      <c r="E1422">
        <v>16620.660159999999</v>
      </c>
      <c r="F1422">
        <v>102240000</v>
      </c>
      <c r="G1422">
        <v>16620.660159999999</v>
      </c>
      <c r="H1422">
        <f t="shared" si="44"/>
        <v>1.3950101652787528E-2</v>
      </c>
      <c r="I1422">
        <f t="shared" si="45"/>
        <v>1.3950101652787528E-2</v>
      </c>
    </row>
    <row r="1423" spans="1:9" x14ac:dyDescent="0.35">
      <c r="A1423" s="1">
        <v>42423</v>
      </c>
      <c r="B1423">
        <v>16610.390630000002</v>
      </c>
      <c r="C1423">
        <v>16610.390630000002</v>
      </c>
      <c r="D1423">
        <v>16403.529299999998</v>
      </c>
      <c r="E1423">
        <v>16431.779299999998</v>
      </c>
      <c r="F1423">
        <v>98170000</v>
      </c>
      <c r="G1423">
        <v>16431.779299999998</v>
      </c>
      <c r="H1423">
        <f t="shared" si="44"/>
        <v>-1.1364221287345131E-2</v>
      </c>
      <c r="I1423">
        <f t="shared" si="45"/>
        <v>-1.1364221287345131E-2</v>
      </c>
    </row>
    <row r="1424" spans="1:9" x14ac:dyDescent="0.35">
      <c r="A1424" s="1">
        <v>42424</v>
      </c>
      <c r="B1424">
        <v>16418.839840000001</v>
      </c>
      <c r="C1424">
        <v>16507.390630000002</v>
      </c>
      <c r="D1424">
        <v>16165.860350000001</v>
      </c>
      <c r="E1424">
        <v>16484.990229999999</v>
      </c>
      <c r="F1424">
        <v>93620000</v>
      </c>
      <c r="G1424">
        <v>16484.990229999999</v>
      </c>
      <c r="H1424">
        <f t="shared" si="44"/>
        <v>3.2382938590223825E-3</v>
      </c>
      <c r="I1424">
        <f t="shared" si="45"/>
        <v>3.2382938590223825E-3</v>
      </c>
    </row>
    <row r="1425" spans="1:9" x14ac:dyDescent="0.35">
      <c r="A1425" s="1">
        <v>42425</v>
      </c>
      <c r="B1425">
        <v>16504.380860000001</v>
      </c>
      <c r="C1425">
        <v>16697.980469999999</v>
      </c>
      <c r="D1425">
        <v>16458.41992</v>
      </c>
      <c r="E1425">
        <v>16697.289059999999</v>
      </c>
      <c r="F1425">
        <v>94120000</v>
      </c>
      <c r="G1425">
        <v>16697.289059999999</v>
      </c>
      <c r="H1425">
        <f t="shared" si="44"/>
        <v>1.2878310938495457E-2</v>
      </c>
      <c r="I1425">
        <f t="shared" si="45"/>
        <v>1.2878310938495457E-2</v>
      </c>
    </row>
    <row r="1426" spans="1:9" x14ac:dyDescent="0.35">
      <c r="A1426" s="1">
        <v>42426</v>
      </c>
      <c r="B1426">
        <v>16712.699219999999</v>
      </c>
      <c r="C1426">
        <v>16795.980469999999</v>
      </c>
      <c r="D1426">
        <v>16623.910159999999</v>
      </c>
      <c r="E1426">
        <v>16639.970700000002</v>
      </c>
      <c r="F1426">
        <v>98480000</v>
      </c>
      <c r="G1426">
        <v>16639.970700000002</v>
      </c>
      <c r="H1426">
        <f t="shared" si="44"/>
        <v>-3.4327943772207467E-3</v>
      </c>
      <c r="I1426">
        <f t="shared" si="45"/>
        <v>-3.4327943772207467E-3</v>
      </c>
    </row>
    <row r="1427" spans="1:9" x14ac:dyDescent="0.35">
      <c r="A1427" s="1">
        <v>42429</v>
      </c>
      <c r="B1427">
        <v>16634.150389999999</v>
      </c>
      <c r="C1427">
        <v>16726.119139999999</v>
      </c>
      <c r="D1427">
        <v>16510.400389999999</v>
      </c>
      <c r="E1427">
        <v>16516.5</v>
      </c>
      <c r="F1427">
        <v>126220000</v>
      </c>
      <c r="G1427">
        <v>16516.5</v>
      </c>
      <c r="H1427">
        <f t="shared" si="44"/>
        <v>-7.4201272481808911E-3</v>
      </c>
      <c r="I1427">
        <f t="shared" si="45"/>
        <v>-7.4201272481808911E-3</v>
      </c>
    </row>
    <row r="1428" spans="1:9" x14ac:dyDescent="0.35">
      <c r="A1428" s="1">
        <v>42430</v>
      </c>
      <c r="B1428">
        <v>16545.66992</v>
      </c>
      <c r="C1428">
        <v>16865.560549999998</v>
      </c>
      <c r="D1428">
        <v>16545.66992</v>
      </c>
      <c r="E1428">
        <v>16865.08008</v>
      </c>
      <c r="F1428">
        <v>105050000</v>
      </c>
      <c r="G1428">
        <v>16865.08008</v>
      </c>
      <c r="H1428">
        <f t="shared" si="44"/>
        <v>2.1104960494051386E-2</v>
      </c>
      <c r="I1428">
        <f t="shared" si="45"/>
        <v>2.1104960494051386E-2</v>
      </c>
    </row>
    <row r="1429" spans="1:9" x14ac:dyDescent="0.35">
      <c r="A1429" s="1">
        <v>42431</v>
      </c>
      <c r="B1429">
        <v>16851.16992</v>
      </c>
      <c r="C1429">
        <v>16900.16992</v>
      </c>
      <c r="D1429">
        <v>16766.320309999999</v>
      </c>
      <c r="E1429">
        <v>16899.320309999999</v>
      </c>
      <c r="F1429">
        <v>104470000</v>
      </c>
      <c r="G1429">
        <v>16899.320309999999</v>
      </c>
      <c r="H1429">
        <f t="shared" si="44"/>
        <v>2.0302441398190756E-3</v>
      </c>
      <c r="I1429">
        <f t="shared" si="45"/>
        <v>2.0302441398190756E-3</v>
      </c>
    </row>
    <row r="1430" spans="1:9" x14ac:dyDescent="0.35">
      <c r="A1430" s="1">
        <v>42432</v>
      </c>
      <c r="B1430">
        <v>16896.16992</v>
      </c>
      <c r="C1430">
        <v>16944.310549999998</v>
      </c>
      <c r="D1430">
        <v>16820.730469999999</v>
      </c>
      <c r="E1430">
        <v>16943.900389999999</v>
      </c>
      <c r="F1430">
        <v>91110000</v>
      </c>
      <c r="G1430">
        <v>16943.900389999999</v>
      </c>
      <c r="H1430">
        <f t="shared" si="44"/>
        <v>2.6379806514241831E-3</v>
      </c>
      <c r="I1430">
        <f t="shared" si="45"/>
        <v>2.6379806514241831E-3</v>
      </c>
    </row>
    <row r="1431" spans="1:9" x14ac:dyDescent="0.35">
      <c r="A1431" s="1">
        <v>42433</v>
      </c>
      <c r="B1431">
        <v>16945</v>
      </c>
      <c r="C1431">
        <v>17062.380860000001</v>
      </c>
      <c r="D1431">
        <v>16898.839840000001</v>
      </c>
      <c r="E1431">
        <v>17006.769530000001</v>
      </c>
      <c r="F1431">
        <v>106910000</v>
      </c>
      <c r="G1431">
        <v>17006.769530000001</v>
      </c>
      <c r="H1431">
        <f t="shared" si="44"/>
        <v>3.7104290365816131E-3</v>
      </c>
      <c r="I1431">
        <f t="shared" si="45"/>
        <v>3.7104290365816131E-3</v>
      </c>
    </row>
    <row r="1432" spans="1:9" x14ac:dyDescent="0.35">
      <c r="A1432" s="1">
        <v>42436</v>
      </c>
      <c r="B1432">
        <v>16991.289059999999</v>
      </c>
      <c r="C1432">
        <v>17099.25</v>
      </c>
      <c r="D1432">
        <v>16940.480469999999</v>
      </c>
      <c r="E1432">
        <v>17073.949219999999</v>
      </c>
      <c r="F1432">
        <v>100290000</v>
      </c>
      <c r="G1432">
        <v>17073.949219999999</v>
      </c>
      <c r="H1432">
        <f t="shared" si="44"/>
        <v>3.9501734813006083E-3</v>
      </c>
      <c r="I1432">
        <f t="shared" si="45"/>
        <v>3.9501734813006083E-3</v>
      </c>
    </row>
    <row r="1433" spans="1:9" x14ac:dyDescent="0.35">
      <c r="A1433" s="1">
        <v>42437</v>
      </c>
      <c r="B1433">
        <v>17050.66992</v>
      </c>
      <c r="C1433">
        <v>17072.789059999999</v>
      </c>
      <c r="D1433">
        <v>16921.509770000001</v>
      </c>
      <c r="E1433">
        <v>16964.099610000001</v>
      </c>
      <c r="F1433">
        <v>108380000</v>
      </c>
      <c r="G1433">
        <v>16964.099610000001</v>
      </c>
      <c r="H1433">
        <f t="shared" si="44"/>
        <v>-6.4337552246742299E-3</v>
      </c>
      <c r="I1433">
        <f t="shared" si="45"/>
        <v>-6.4337552246742299E-3</v>
      </c>
    </row>
    <row r="1434" spans="1:9" x14ac:dyDescent="0.35">
      <c r="A1434" s="1">
        <v>42438</v>
      </c>
      <c r="B1434">
        <v>16969.16992</v>
      </c>
      <c r="C1434">
        <v>17048.5</v>
      </c>
      <c r="D1434">
        <v>16947.939450000002</v>
      </c>
      <c r="E1434">
        <v>17000.359380000002</v>
      </c>
      <c r="F1434">
        <v>116690000</v>
      </c>
      <c r="G1434">
        <v>17000.359380000002</v>
      </c>
      <c r="H1434">
        <f t="shared" si="44"/>
        <v>2.137441469550565E-3</v>
      </c>
      <c r="I1434">
        <f t="shared" si="45"/>
        <v>2.137441469550565E-3</v>
      </c>
    </row>
    <row r="1435" spans="1:9" x14ac:dyDescent="0.35">
      <c r="A1435" s="1">
        <v>42439</v>
      </c>
      <c r="B1435">
        <v>17006.050780000001</v>
      </c>
      <c r="C1435">
        <v>17130.109380000002</v>
      </c>
      <c r="D1435">
        <v>16821.859380000002</v>
      </c>
      <c r="E1435">
        <v>16995.130860000001</v>
      </c>
      <c r="F1435">
        <v>117570000</v>
      </c>
      <c r="G1435">
        <v>16995.130860000001</v>
      </c>
      <c r="H1435">
        <f t="shared" si="44"/>
        <v>-3.075534983190791E-4</v>
      </c>
      <c r="I1435">
        <f t="shared" si="45"/>
        <v>-3.075534983190791E-4</v>
      </c>
    </row>
    <row r="1436" spans="1:9" x14ac:dyDescent="0.35">
      <c r="A1436" s="1">
        <v>42440</v>
      </c>
      <c r="B1436">
        <v>17014.990229999999</v>
      </c>
      <c r="C1436">
        <v>17220.089840000001</v>
      </c>
      <c r="D1436">
        <v>17014.990229999999</v>
      </c>
      <c r="E1436">
        <v>17213.310549999998</v>
      </c>
      <c r="F1436">
        <v>123420000</v>
      </c>
      <c r="G1436">
        <v>17213.310549999998</v>
      </c>
      <c r="H1436">
        <f t="shared" si="44"/>
        <v>1.283777640768323E-2</v>
      </c>
      <c r="I1436">
        <f t="shared" si="45"/>
        <v>1.283777640768323E-2</v>
      </c>
    </row>
    <row r="1437" spans="1:9" x14ac:dyDescent="0.35">
      <c r="A1437" s="1">
        <v>42443</v>
      </c>
      <c r="B1437">
        <v>17207.490229999999</v>
      </c>
      <c r="C1437">
        <v>17275.070309999999</v>
      </c>
      <c r="D1437">
        <v>17161.160159999999</v>
      </c>
      <c r="E1437">
        <v>17229.130860000001</v>
      </c>
      <c r="F1437">
        <v>96350000</v>
      </c>
      <c r="G1437">
        <v>17229.130860000001</v>
      </c>
      <c r="H1437">
        <f t="shared" si="44"/>
        <v>9.1907422189642612E-4</v>
      </c>
      <c r="I1437">
        <f t="shared" si="45"/>
        <v>9.1907422189642612E-4</v>
      </c>
    </row>
    <row r="1438" spans="1:9" x14ac:dyDescent="0.35">
      <c r="A1438" s="1">
        <v>42444</v>
      </c>
      <c r="B1438">
        <v>17217.150389999999</v>
      </c>
      <c r="C1438">
        <v>17251.699219999999</v>
      </c>
      <c r="D1438">
        <v>17120.349610000001</v>
      </c>
      <c r="E1438">
        <v>17251.529299999998</v>
      </c>
      <c r="F1438">
        <v>92830000</v>
      </c>
      <c r="G1438">
        <v>17251.529299999998</v>
      </c>
      <c r="H1438">
        <f t="shared" si="44"/>
        <v>1.3000330766538275E-3</v>
      </c>
      <c r="I1438">
        <f t="shared" si="45"/>
        <v>1.3000330766538275E-3</v>
      </c>
    </row>
    <row r="1439" spans="1:9" x14ac:dyDescent="0.35">
      <c r="A1439" s="1">
        <v>42445</v>
      </c>
      <c r="B1439">
        <v>17249.339840000001</v>
      </c>
      <c r="C1439">
        <v>17379.179690000001</v>
      </c>
      <c r="D1439">
        <v>17204.070309999999</v>
      </c>
      <c r="E1439">
        <v>17325.759770000001</v>
      </c>
      <c r="F1439">
        <v>118710000</v>
      </c>
      <c r="G1439">
        <v>17325.759770000001</v>
      </c>
      <c r="H1439">
        <f t="shared" si="44"/>
        <v>4.3028341840976531E-3</v>
      </c>
      <c r="I1439">
        <f t="shared" si="45"/>
        <v>4.3028341840976531E-3</v>
      </c>
    </row>
    <row r="1440" spans="1:9" x14ac:dyDescent="0.35">
      <c r="A1440" s="1">
        <v>42446</v>
      </c>
      <c r="B1440">
        <v>17321.380860000001</v>
      </c>
      <c r="C1440">
        <v>17529.009770000001</v>
      </c>
      <c r="D1440">
        <v>17297.650389999999</v>
      </c>
      <c r="E1440">
        <v>17481.490229999999</v>
      </c>
      <c r="F1440">
        <v>117990000</v>
      </c>
      <c r="G1440">
        <v>17481.490229999999</v>
      </c>
      <c r="H1440">
        <f t="shared" si="44"/>
        <v>8.9883769639730413E-3</v>
      </c>
      <c r="I1440">
        <f t="shared" si="45"/>
        <v>8.9883769639730413E-3</v>
      </c>
    </row>
    <row r="1441" spans="1:9" x14ac:dyDescent="0.35">
      <c r="A1441" s="1">
        <v>42447</v>
      </c>
      <c r="B1441">
        <v>17481.490229999999</v>
      </c>
      <c r="C1441">
        <v>17620.58008</v>
      </c>
      <c r="D1441">
        <v>17481.490229999999</v>
      </c>
      <c r="E1441">
        <v>17602.300780000001</v>
      </c>
      <c r="F1441">
        <v>321230000</v>
      </c>
      <c r="G1441">
        <v>17602.300780000001</v>
      </c>
      <c r="H1441">
        <f t="shared" si="44"/>
        <v>6.9107695288287774E-3</v>
      </c>
      <c r="I1441">
        <f t="shared" si="45"/>
        <v>6.9107695288287774E-3</v>
      </c>
    </row>
    <row r="1442" spans="1:9" x14ac:dyDescent="0.35">
      <c r="A1442" s="1">
        <v>42450</v>
      </c>
      <c r="B1442">
        <v>17589.699219999999</v>
      </c>
      <c r="C1442">
        <v>17644.970700000002</v>
      </c>
      <c r="D1442">
        <v>17551.279299999998</v>
      </c>
      <c r="E1442">
        <v>17623.869139999999</v>
      </c>
      <c r="F1442">
        <v>84410000</v>
      </c>
      <c r="G1442">
        <v>17623.869139999999</v>
      </c>
      <c r="H1442">
        <f t="shared" si="44"/>
        <v>1.2253148193276972E-3</v>
      </c>
      <c r="I1442">
        <f t="shared" si="45"/>
        <v>1.2253148193276972E-3</v>
      </c>
    </row>
    <row r="1443" spans="1:9" x14ac:dyDescent="0.35">
      <c r="A1443" s="1">
        <v>42451</v>
      </c>
      <c r="B1443">
        <v>17602.710940000001</v>
      </c>
      <c r="C1443">
        <v>17648.939450000002</v>
      </c>
      <c r="D1443">
        <v>17540.41992</v>
      </c>
      <c r="E1443">
        <v>17582.570309999999</v>
      </c>
      <c r="F1443">
        <v>95450000</v>
      </c>
      <c r="G1443">
        <v>17582.570309999999</v>
      </c>
      <c r="H1443">
        <f t="shared" si="44"/>
        <v>-2.3433463827909318E-3</v>
      </c>
      <c r="I1443">
        <f t="shared" si="45"/>
        <v>-2.3433463827909318E-3</v>
      </c>
    </row>
    <row r="1444" spans="1:9" x14ac:dyDescent="0.35">
      <c r="A1444" s="1">
        <v>42452</v>
      </c>
      <c r="B1444">
        <v>17588.810549999998</v>
      </c>
      <c r="C1444">
        <v>17588.810549999998</v>
      </c>
      <c r="D1444">
        <v>17486.269530000001</v>
      </c>
      <c r="E1444">
        <v>17502.589840000001</v>
      </c>
      <c r="F1444">
        <v>84240000</v>
      </c>
      <c r="G1444">
        <v>17502.589840000001</v>
      </c>
      <c r="H1444">
        <f t="shared" si="44"/>
        <v>-4.5488497182070197E-3</v>
      </c>
      <c r="I1444">
        <f t="shared" si="45"/>
        <v>-4.5488497182070197E-3</v>
      </c>
    </row>
    <row r="1445" spans="1:9" x14ac:dyDescent="0.35">
      <c r="A1445" s="1">
        <v>42453</v>
      </c>
      <c r="B1445">
        <v>17485.33008</v>
      </c>
      <c r="C1445">
        <v>17517.140630000002</v>
      </c>
      <c r="D1445">
        <v>17399.009770000001</v>
      </c>
      <c r="E1445">
        <v>17515.730469999999</v>
      </c>
      <c r="F1445">
        <v>84100000</v>
      </c>
      <c r="G1445">
        <v>17515.730469999999</v>
      </c>
      <c r="H1445">
        <f t="shared" si="44"/>
        <v>7.5078203398029543E-4</v>
      </c>
      <c r="I1445">
        <f t="shared" si="45"/>
        <v>7.5078203398029543E-4</v>
      </c>
    </row>
    <row r="1446" spans="1:9" x14ac:dyDescent="0.35">
      <c r="A1446" s="1">
        <v>42457</v>
      </c>
      <c r="B1446">
        <v>17526.08008</v>
      </c>
      <c r="C1446">
        <v>17583.810549999998</v>
      </c>
      <c r="D1446">
        <v>17493.029299999998</v>
      </c>
      <c r="E1446">
        <v>17535.390630000002</v>
      </c>
      <c r="F1446">
        <v>70460000</v>
      </c>
      <c r="G1446">
        <v>17535.390630000002</v>
      </c>
      <c r="H1446">
        <f t="shared" si="44"/>
        <v>1.1224287810134984E-3</v>
      </c>
      <c r="I1446">
        <f t="shared" si="45"/>
        <v>1.1224287810134984E-3</v>
      </c>
    </row>
    <row r="1447" spans="1:9" x14ac:dyDescent="0.35">
      <c r="A1447" s="1">
        <v>42458</v>
      </c>
      <c r="B1447">
        <v>17512.58008</v>
      </c>
      <c r="C1447">
        <v>17642.810549999998</v>
      </c>
      <c r="D1447">
        <v>17434.269530000001</v>
      </c>
      <c r="E1447">
        <v>17633.109380000002</v>
      </c>
      <c r="F1447">
        <v>86160000</v>
      </c>
      <c r="G1447">
        <v>17633.109380000002</v>
      </c>
      <c r="H1447">
        <f t="shared" si="44"/>
        <v>5.5726588624048232E-3</v>
      </c>
      <c r="I1447">
        <f t="shared" si="45"/>
        <v>5.5726588624048232E-3</v>
      </c>
    </row>
    <row r="1448" spans="1:9" x14ac:dyDescent="0.35">
      <c r="A1448" s="1">
        <v>42459</v>
      </c>
      <c r="B1448">
        <v>17652.359380000002</v>
      </c>
      <c r="C1448">
        <v>17790.109380000002</v>
      </c>
      <c r="D1448">
        <v>17652.359380000002</v>
      </c>
      <c r="E1448">
        <v>17716.660159999999</v>
      </c>
      <c r="F1448">
        <v>79330000</v>
      </c>
      <c r="G1448">
        <v>17716.660159999999</v>
      </c>
      <c r="H1448">
        <f t="shared" si="44"/>
        <v>4.7382896685688085E-3</v>
      </c>
      <c r="I1448">
        <f t="shared" si="45"/>
        <v>4.7382896685688085E-3</v>
      </c>
    </row>
    <row r="1449" spans="1:9" x14ac:dyDescent="0.35">
      <c r="A1449" s="1">
        <v>42460</v>
      </c>
      <c r="B1449">
        <v>17716.050780000001</v>
      </c>
      <c r="C1449">
        <v>17755.699219999999</v>
      </c>
      <c r="D1449">
        <v>17669.720700000002</v>
      </c>
      <c r="E1449">
        <v>17685.089840000001</v>
      </c>
      <c r="F1449">
        <v>102600000</v>
      </c>
      <c r="G1449">
        <v>17685.089840000001</v>
      </c>
      <c r="H1449">
        <f t="shared" si="44"/>
        <v>-1.7819566281051756E-3</v>
      </c>
      <c r="I1449">
        <f t="shared" si="45"/>
        <v>-1.7819566281051756E-3</v>
      </c>
    </row>
    <row r="1450" spans="1:9" x14ac:dyDescent="0.35">
      <c r="A1450" s="1">
        <v>42461</v>
      </c>
      <c r="B1450">
        <v>17661.740229999999</v>
      </c>
      <c r="C1450">
        <v>17811.480469999999</v>
      </c>
      <c r="D1450">
        <v>17568.019530000001</v>
      </c>
      <c r="E1450">
        <v>17792.75</v>
      </c>
      <c r="F1450">
        <v>104890000</v>
      </c>
      <c r="G1450">
        <v>17792.75</v>
      </c>
      <c r="H1450">
        <f t="shared" si="44"/>
        <v>6.087623018826544E-3</v>
      </c>
      <c r="I1450">
        <f t="shared" si="45"/>
        <v>6.087623018826544E-3</v>
      </c>
    </row>
    <row r="1451" spans="1:9" x14ac:dyDescent="0.35">
      <c r="A1451" s="1">
        <v>42464</v>
      </c>
      <c r="B1451">
        <v>17799.390630000002</v>
      </c>
      <c r="C1451">
        <v>17806.380860000001</v>
      </c>
      <c r="D1451">
        <v>17710.66992</v>
      </c>
      <c r="E1451">
        <v>17737</v>
      </c>
      <c r="F1451">
        <v>85230000</v>
      </c>
      <c r="G1451">
        <v>17737</v>
      </c>
      <c r="H1451">
        <f t="shared" si="44"/>
        <v>-3.1332986750221298E-3</v>
      </c>
      <c r="I1451">
        <f t="shared" si="45"/>
        <v>-3.1332986750221298E-3</v>
      </c>
    </row>
    <row r="1452" spans="1:9" x14ac:dyDescent="0.35">
      <c r="A1452" s="1">
        <v>42465</v>
      </c>
      <c r="B1452">
        <v>17718.029299999998</v>
      </c>
      <c r="C1452">
        <v>17718.029299999998</v>
      </c>
      <c r="D1452">
        <v>17579.560549999998</v>
      </c>
      <c r="E1452">
        <v>17603.320309999999</v>
      </c>
      <c r="F1452">
        <v>115230000</v>
      </c>
      <c r="G1452">
        <v>17603.320309999999</v>
      </c>
      <c r="H1452">
        <f t="shared" si="44"/>
        <v>-7.5367700287535012E-3</v>
      </c>
      <c r="I1452">
        <f t="shared" si="45"/>
        <v>-7.5367700287535012E-3</v>
      </c>
    </row>
    <row r="1453" spans="1:9" x14ac:dyDescent="0.35">
      <c r="A1453" s="1">
        <v>42466</v>
      </c>
      <c r="B1453">
        <v>17605.449219999999</v>
      </c>
      <c r="C1453">
        <v>17723.550780000001</v>
      </c>
      <c r="D1453">
        <v>17542.539059999999</v>
      </c>
      <c r="E1453">
        <v>17716.050780000001</v>
      </c>
      <c r="F1453">
        <v>99410000</v>
      </c>
      <c r="G1453">
        <v>17716.050780000001</v>
      </c>
      <c r="H1453">
        <f t="shared" si="44"/>
        <v>6.4039322136269332E-3</v>
      </c>
      <c r="I1453">
        <f t="shared" si="45"/>
        <v>6.4039322136269332E-3</v>
      </c>
    </row>
    <row r="1454" spans="1:9" x14ac:dyDescent="0.35">
      <c r="A1454" s="1">
        <v>42467</v>
      </c>
      <c r="B1454">
        <v>17687.279299999998</v>
      </c>
      <c r="C1454">
        <v>17687.279299999998</v>
      </c>
      <c r="D1454">
        <v>17484.230469999999</v>
      </c>
      <c r="E1454">
        <v>17541.960940000001</v>
      </c>
      <c r="F1454">
        <v>90120000</v>
      </c>
      <c r="G1454">
        <v>17541.960940000001</v>
      </c>
      <c r="H1454">
        <f t="shared" si="44"/>
        <v>-9.8266731204300906E-3</v>
      </c>
      <c r="I1454">
        <f t="shared" si="45"/>
        <v>-9.8266731204300906E-3</v>
      </c>
    </row>
    <row r="1455" spans="1:9" x14ac:dyDescent="0.35">
      <c r="A1455" s="1">
        <v>42468</v>
      </c>
      <c r="B1455">
        <v>17555.390630000002</v>
      </c>
      <c r="C1455">
        <v>17694.509770000001</v>
      </c>
      <c r="D1455">
        <v>17528.160159999999</v>
      </c>
      <c r="E1455">
        <v>17576.960940000001</v>
      </c>
      <c r="F1455">
        <v>79990000</v>
      </c>
      <c r="G1455">
        <v>17576.960940000001</v>
      </c>
      <c r="H1455">
        <f t="shared" si="44"/>
        <v>1.9952159350777802E-3</v>
      </c>
      <c r="I1455">
        <f t="shared" si="45"/>
        <v>1.9952159350777802E-3</v>
      </c>
    </row>
    <row r="1456" spans="1:9" x14ac:dyDescent="0.35">
      <c r="A1456" s="1">
        <v>42471</v>
      </c>
      <c r="B1456">
        <v>17586.480469999999</v>
      </c>
      <c r="C1456">
        <v>17731.630860000001</v>
      </c>
      <c r="D1456">
        <v>17555.900389999999</v>
      </c>
      <c r="E1456">
        <v>17556.410159999999</v>
      </c>
      <c r="F1456">
        <v>107100000</v>
      </c>
      <c r="G1456">
        <v>17556.410159999999</v>
      </c>
      <c r="H1456">
        <f t="shared" si="44"/>
        <v>-1.1691884660922161E-3</v>
      </c>
      <c r="I1456">
        <f t="shared" si="45"/>
        <v>-1.1691884660922161E-3</v>
      </c>
    </row>
    <row r="1457" spans="1:9" x14ac:dyDescent="0.35">
      <c r="A1457" s="1">
        <v>42472</v>
      </c>
      <c r="B1457">
        <v>17571.339840000001</v>
      </c>
      <c r="C1457">
        <v>17744.429690000001</v>
      </c>
      <c r="D1457">
        <v>17553.570309999999</v>
      </c>
      <c r="E1457">
        <v>17721.25</v>
      </c>
      <c r="F1457">
        <v>81020000</v>
      </c>
      <c r="G1457">
        <v>17721.25</v>
      </c>
      <c r="H1457">
        <f t="shared" si="44"/>
        <v>9.3891540752201567E-3</v>
      </c>
      <c r="I1457">
        <f t="shared" si="45"/>
        <v>9.3891540752201567E-3</v>
      </c>
    </row>
    <row r="1458" spans="1:9" x14ac:dyDescent="0.35">
      <c r="A1458" s="1">
        <v>42473</v>
      </c>
      <c r="B1458">
        <v>17741.660159999999</v>
      </c>
      <c r="C1458">
        <v>17918.349610000001</v>
      </c>
      <c r="D1458">
        <v>17741.660159999999</v>
      </c>
      <c r="E1458">
        <v>17908.279299999998</v>
      </c>
      <c r="F1458">
        <v>91710000</v>
      </c>
      <c r="G1458">
        <v>17908.279299999998</v>
      </c>
      <c r="H1458">
        <f t="shared" si="44"/>
        <v>1.0553956408266818E-2</v>
      </c>
      <c r="I1458">
        <f t="shared" si="45"/>
        <v>1.0553956408266818E-2</v>
      </c>
    </row>
    <row r="1459" spans="1:9" x14ac:dyDescent="0.35">
      <c r="A1459" s="1">
        <v>42474</v>
      </c>
      <c r="B1459">
        <v>17912.25</v>
      </c>
      <c r="C1459">
        <v>17962.140630000002</v>
      </c>
      <c r="D1459">
        <v>17885.439450000002</v>
      </c>
      <c r="E1459">
        <v>17926.429690000001</v>
      </c>
      <c r="F1459">
        <v>84510000</v>
      </c>
      <c r="G1459">
        <v>17926.429690000001</v>
      </c>
      <c r="H1459">
        <f t="shared" si="44"/>
        <v>1.013519484253438E-3</v>
      </c>
      <c r="I1459">
        <f t="shared" si="45"/>
        <v>1.013519484253438E-3</v>
      </c>
    </row>
    <row r="1460" spans="1:9" x14ac:dyDescent="0.35">
      <c r="A1460" s="1">
        <v>42475</v>
      </c>
      <c r="B1460">
        <v>17925.949219999999</v>
      </c>
      <c r="C1460">
        <v>17937.650389999999</v>
      </c>
      <c r="D1460">
        <v>17867.410159999999</v>
      </c>
      <c r="E1460">
        <v>17897.460940000001</v>
      </c>
      <c r="F1460">
        <v>118160000</v>
      </c>
      <c r="G1460">
        <v>17897.460940000001</v>
      </c>
      <c r="H1460">
        <f t="shared" si="44"/>
        <v>-1.6159798967755302E-3</v>
      </c>
      <c r="I1460">
        <f t="shared" si="45"/>
        <v>-1.6159798967755302E-3</v>
      </c>
    </row>
    <row r="1461" spans="1:9" x14ac:dyDescent="0.35">
      <c r="A1461" s="1">
        <v>42478</v>
      </c>
      <c r="B1461">
        <v>17890.199219999999</v>
      </c>
      <c r="C1461">
        <v>18009.529299999998</v>
      </c>
      <c r="D1461">
        <v>17848.220700000002</v>
      </c>
      <c r="E1461">
        <v>18004.160159999999</v>
      </c>
      <c r="F1461">
        <v>89390000</v>
      </c>
      <c r="G1461">
        <v>18004.160159999999</v>
      </c>
      <c r="H1461">
        <f t="shared" si="44"/>
        <v>5.961695927578798E-3</v>
      </c>
      <c r="I1461">
        <f t="shared" si="45"/>
        <v>5.961695927578798E-3</v>
      </c>
    </row>
    <row r="1462" spans="1:9" x14ac:dyDescent="0.35">
      <c r="A1462" s="1">
        <v>42479</v>
      </c>
      <c r="B1462">
        <v>18012.099610000001</v>
      </c>
      <c r="C1462">
        <v>18103.460940000001</v>
      </c>
      <c r="D1462">
        <v>17984.429690000001</v>
      </c>
      <c r="E1462">
        <v>18053.599610000001</v>
      </c>
      <c r="F1462">
        <v>89820000</v>
      </c>
      <c r="G1462">
        <v>18053.599610000001</v>
      </c>
      <c r="H1462">
        <f t="shared" si="44"/>
        <v>2.7460014552548656E-3</v>
      </c>
      <c r="I1462">
        <f t="shared" si="45"/>
        <v>2.7460014552548656E-3</v>
      </c>
    </row>
    <row r="1463" spans="1:9" x14ac:dyDescent="0.35">
      <c r="A1463" s="1">
        <v>42480</v>
      </c>
      <c r="B1463">
        <v>18059.490229999999</v>
      </c>
      <c r="C1463">
        <v>18167.630860000001</v>
      </c>
      <c r="D1463">
        <v>18031.210940000001</v>
      </c>
      <c r="E1463">
        <v>18096.269530000001</v>
      </c>
      <c r="F1463">
        <v>100210000</v>
      </c>
      <c r="G1463">
        <v>18096.269530000001</v>
      </c>
      <c r="H1463">
        <f t="shared" si="44"/>
        <v>2.3635131453987237E-3</v>
      </c>
      <c r="I1463">
        <f t="shared" si="45"/>
        <v>2.3635131453987237E-3</v>
      </c>
    </row>
    <row r="1464" spans="1:9" x14ac:dyDescent="0.35">
      <c r="A1464" s="1">
        <v>42481</v>
      </c>
      <c r="B1464">
        <v>18092.839840000001</v>
      </c>
      <c r="C1464">
        <v>18107.289059999999</v>
      </c>
      <c r="D1464">
        <v>17963.890630000002</v>
      </c>
      <c r="E1464">
        <v>17982.519530000001</v>
      </c>
      <c r="F1464">
        <v>102720000</v>
      </c>
      <c r="G1464">
        <v>17982.519530000001</v>
      </c>
      <c r="H1464">
        <f t="shared" si="44"/>
        <v>-6.2858259162986724E-3</v>
      </c>
      <c r="I1464">
        <f t="shared" si="45"/>
        <v>-6.2858259162986724E-3</v>
      </c>
    </row>
    <row r="1465" spans="1:9" x14ac:dyDescent="0.35">
      <c r="A1465" s="1">
        <v>42482</v>
      </c>
      <c r="B1465">
        <v>17985.050780000001</v>
      </c>
      <c r="C1465">
        <v>18026.849610000001</v>
      </c>
      <c r="D1465">
        <v>17909.890630000002</v>
      </c>
      <c r="E1465">
        <v>18003.75</v>
      </c>
      <c r="F1465">
        <v>134120000</v>
      </c>
      <c r="G1465">
        <v>18003.75</v>
      </c>
      <c r="H1465">
        <f t="shared" si="44"/>
        <v>1.1806170967633368E-3</v>
      </c>
      <c r="I1465">
        <f t="shared" si="45"/>
        <v>1.1806170967633368E-3</v>
      </c>
    </row>
    <row r="1466" spans="1:9" x14ac:dyDescent="0.35">
      <c r="A1466" s="1">
        <v>42485</v>
      </c>
      <c r="B1466">
        <v>17990.939450000002</v>
      </c>
      <c r="C1466">
        <v>17990.939450000002</v>
      </c>
      <c r="D1466">
        <v>17855.550780000001</v>
      </c>
      <c r="E1466">
        <v>17977.240229999999</v>
      </c>
      <c r="F1466">
        <v>83770000</v>
      </c>
      <c r="G1466">
        <v>17977.240229999999</v>
      </c>
      <c r="H1466">
        <f t="shared" si="44"/>
        <v>-1.4724582378671427E-3</v>
      </c>
      <c r="I1466">
        <f t="shared" si="45"/>
        <v>-1.4724582378671427E-3</v>
      </c>
    </row>
    <row r="1467" spans="1:9" x14ac:dyDescent="0.35">
      <c r="A1467" s="1">
        <v>42486</v>
      </c>
      <c r="B1467">
        <v>17987.380860000001</v>
      </c>
      <c r="C1467">
        <v>18043.769530000001</v>
      </c>
      <c r="D1467">
        <v>17934.16992</v>
      </c>
      <c r="E1467">
        <v>17990.320309999999</v>
      </c>
      <c r="F1467">
        <v>92570000</v>
      </c>
      <c r="G1467">
        <v>17990.320309999999</v>
      </c>
      <c r="H1467">
        <f t="shared" si="44"/>
        <v>7.2759110033874901E-4</v>
      </c>
      <c r="I1467">
        <f t="shared" si="45"/>
        <v>7.2759110033874901E-4</v>
      </c>
    </row>
    <row r="1468" spans="1:9" x14ac:dyDescent="0.35">
      <c r="A1468" s="1">
        <v>42487</v>
      </c>
      <c r="B1468">
        <v>17996.140630000002</v>
      </c>
      <c r="C1468">
        <v>18084.660159999999</v>
      </c>
      <c r="D1468">
        <v>17920.259770000001</v>
      </c>
      <c r="E1468">
        <v>18041.550780000001</v>
      </c>
      <c r="F1468">
        <v>109090000</v>
      </c>
      <c r="G1468">
        <v>18041.550780000001</v>
      </c>
      <c r="H1468">
        <f t="shared" si="44"/>
        <v>2.8476685860632264E-3</v>
      </c>
      <c r="I1468">
        <f t="shared" si="45"/>
        <v>2.8476685860632264E-3</v>
      </c>
    </row>
    <row r="1469" spans="1:9" x14ac:dyDescent="0.35">
      <c r="A1469" s="1">
        <v>42488</v>
      </c>
      <c r="B1469">
        <v>18023.880860000001</v>
      </c>
      <c r="C1469">
        <v>18035.730469999999</v>
      </c>
      <c r="D1469">
        <v>17796.550780000001</v>
      </c>
      <c r="E1469">
        <v>17830.759770000001</v>
      </c>
      <c r="F1469">
        <v>100920000</v>
      </c>
      <c r="G1469">
        <v>17830.759770000001</v>
      </c>
      <c r="H1469">
        <f t="shared" si="44"/>
        <v>-1.1683641421427788E-2</v>
      </c>
      <c r="I1469">
        <f t="shared" si="45"/>
        <v>-1.1683641421427788E-2</v>
      </c>
    </row>
    <row r="1470" spans="1:9" x14ac:dyDescent="0.35">
      <c r="A1470" s="1">
        <v>42489</v>
      </c>
      <c r="B1470">
        <v>17813.089840000001</v>
      </c>
      <c r="C1470">
        <v>17814.83008</v>
      </c>
      <c r="D1470">
        <v>17651.980469999999</v>
      </c>
      <c r="E1470">
        <v>17773.640630000002</v>
      </c>
      <c r="F1470">
        <v>136670000</v>
      </c>
      <c r="G1470">
        <v>17773.640630000002</v>
      </c>
      <c r="H1470">
        <f t="shared" si="44"/>
        <v>-3.2034047195286103E-3</v>
      </c>
      <c r="I1470">
        <f t="shared" si="45"/>
        <v>-3.2034047195286103E-3</v>
      </c>
    </row>
    <row r="1471" spans="1:9" x14ac:dyDescent="0.35">
      <c r="A1471" s="1">
        <v>42492</v>
      </c>
      <c r="B1471">
        <v>17783.779299999998</v>
      </c>
      <c r="C1471">
        <v>17912.349610000001</v>
      </c>
      <c r="D1471">
        <v>17773.710940000001</v>
      </c>
      <c r="E1471">
        <v>17891.160159999999</v>
      </c>
      <c r="F1471">
        <v>80100000</v>
      </c>
      <c r="G1471">
        <v>17891.160159999999</v>
      </c>
      <c r="H1471">
        <f t="shared" si="44"/>
        <v>6.6120122740434715E-3</v>
      </c>
      <c r="I1471">
        <f t="shared" si="45"/>
        <v>6.6120122740434715E-3</v>
      </c>
    </row>
    <row r="1472" spans="1:9" x14ac:dyDescent="0.35">
      <c r="A1472" s="1">
        <v>42493</v>
      </c>
      <c r="B1472">
        <v>17870.75</v>
      </c>
      <c r="C1472">
        <v>17870.75</v>
      </c>
      <c r="D1472">
        <v>17670.880860000001</v>
      </c>
      <c r="E1472">
        <v>17750.910159999999</v>
      </c>
      <c r="F1472">
        <v>97060000</v>
      </c>
      <c r="G1472">
        <v>17750.910159999999</v>
      </c>
      <c r="H1472">
        <f t="shared" si="44"/>
        <v>-7.8390668210305704E-3</v>
      </c>
      <c r="I1472">
        <f t="shared" si="45"/>
        <v>-7.8390668210305704E-3</v>
      </c>
    </row>
    <row r="1473" spans="1:9" x14ac:dyDescent="0.35">
      <c r="A1473" s="1">
        <v>42494</v>
      </c>
      <c r="B1473">
        <v>17735.019530000001</v>
      </c>
      <c r="C1473">
        <v>17738.060549999998</v>
      </c>
      <c r="D1473">
        <v>17609.009770000001</v>
      </c>
      <c r="E1473">
        <v>17651.259770000001</v>
      </c>
      <c r="F1473">
        <v>95020000</v>
      </c>
      <c r="G1473">
        <v>17651.259770000001</v>
      </c>
      <c r="H1473">
        <f t="shared" si="44"/>
        <v>-5.6138186212305683E-3</v>
      </c>
      <c r="I1473">
        <f t="shared" si="45"/>
        <v>-5.6138186212305683E-3</v>
      </c>
    </row>
    <row r="1474" spans="1:9" x14ac:dyDescent="0.35">
      <c r="A1474" s="1">
        <v>42495</v>
      </c>
      <c r="B1474">
        <v>17664.480469999999</v>
      </c>
      <c r="C1474">
        <v>17736.109380000002</v>
      </c>
      <c r="D1474">
        <v>17615.820309999999</v>
      </c>
      <c r="E1474">
        <v>17660.710940000001</v>
      </c>
      <c r="F1474">
        <v>81530000</v>
      </c>
      <c r="G1474">
        <v>17660.710940000001</v>
      </c>
      <c r="H1474">
        <f t="shared" si="44"/>
        <v>5.3543883683947809E-4</v>
      </c>
      <c r="I1474">
        <f t="shared" si="45"/>
        <v>5.3543883683947809E-4</v>
      </c>
    </row>
    <row r="1475" spans="1:9" x14ac:dyDescent="0.35">
      <c r="A1475" s="1">
        <v>42496</v>
      </c>
      <c r="B1475">
        <v>17650.300780000001</v>
      </c>
      <c r="C1475">
        <v>17744.539059999999</v>
      </c>
      <c r="D1475">
        <v>17580.380860000001</v>
      </c>
      <c r="E1475">
        <v>17740.630860000001</v>
      </c>
      <c r="F1475">
        <v>80020000</v>
      </c>
      <c r="G1475">
        <v>17740.630860000001</v>
      </c>
      <c r="H1475">
        <f t="shared" si="44"/>
        <v>4.5252946085532989E-3</v>
      </c>
      <c r="I1475">
        <f t="shared" si="45"/>
        <v>4.5252946085532989E-3</v>
      </c>
    </row>
    <row r="1476" spans="1:9" x14ac:dyDescent="0.35">
      <c r="A1476" s="1">
        <v>42499</v>
      </c>
      <c r="B1476">
        <v>17743.849610000001</v>
      </c>
      <c r="C1476">
        <v>17783.160159999999</v>
      </c>
      <c r="D1476">
        <v>17668.380860000001</v>
      </c>
      <c r="E1476">
        <v>17705.910159999999</v>
      </c>
      <c r="F1476">
        <v>85590000</v>
      </c>
      <c r="G1476">
        <v>17705.910159999999</v>
      </c>
      <c r="H1476">
        <f t="shared" ref="H1476:H1513" si="46">(E1476-E1475)/E1475</f>
        <v>-1.9571288233208675E-3</v>
      </c>
      <c r="I1476">
        <f t="shared" ref="I1476:I1513" si="47">(G1476-G1475)/G1475</f>
        <v>-1.9571288233208675E-3</v>
      </c>
    </row>
    <row r="1477" spans="1:9" x14ac:dyDescent="0.35">
      <c r="A1477" s="1">
        <v>42500</v>
      </c>
      <c r="B1477">
        <v>17726.660159999999</v>
      </c>
      <c r="C1477">
        <v>17934.609380000002</v>
      </c>
      <c r="D1477">
        <v>17726.660159999999</v>
      </c>
      <c r="E1477">
        <v>17928.349610000001</v>
      </c>
      <c r="F1477">
        <v>75790000</v>
      </c>
      <c r="G1477">
        <v>17928.349610000001</v>
      </c>
      <c r="H1477">
        <f t="shared" si="46"/>
        <v>1.2563005685102928E-2</v>
      </c>
      <c r="I1477">
        <f t="shared" si="47"/>
        <v>1.2563005685102928E-2</v>
      </c>
    </row>
    <row r="1478" spans="1:9" x14ac:dyDescent="0.35">
      <c r="A1478" s="1">
        <v>42501</v>
      </c>
      <c r="B1478">
        <v>17919.029299999998</v>
      </c>
      <c r="C1478">
        <v>17919.029299999998</v>
      </c>
      <c r="D1478">
        <v>17711.050780000001</v>
      </c>
      <c r="E1478">
        <v>17711.119139999999</v>
      </c>
      <c r="F1478">
        <v>87390000</v>
      </c>
      <c r="G1478">
        <v>17711.119139999999</v>
      </c>
      <c r="H1478">
        <f t="shared" si="46"/>
        <v>-1.2116590468474372E-2</v>
      </c>
      <c r="I1478">
        <f t="shared" si="47"/>
        <v>-1.2116590468474372E-2</v>
      </c>
    </row>
    <row r="1479" spans="1:9" x14ac:dyDescent="0.35">
      <c r="A1479" s="1">
        <v>42502</v>
      </c>
      <c r="B1479">
        <v>17711.119139999999</v>
      </c>
      <c r="C1479">
        <v>17798.189450000002</v>
      </c>
      <c r="D1479">
        <v>17625.380860000001</v>
      </c>
      <c r="E1479">
        <v>17720.5</v>
      </c>
      <c r="F1479">
        <v>88560000</v>
      </c>
      <c r="G1479">
        <v>17720.5</v>
      </c>
      <c r="H1479">
        <f t="shared" si="46"/>
        <v>5.2965935838660515E-4</v>
      </c>
      <c r="I1479">
        <f t="shared" si="47"/>
        <v>5.2965935838660515E-4</v>
      </c>
    </row>
    <row r="1480" spans="1:9" x14ac:dyDescent="0.35">
      <c r="A1480" s="1">
        <v>42503</v>
      </c>
      <c r="B1480">
        <v>17711.119139999999</v>
      </c>
      <c r="C1480">
        <v>17734.740229999999</v>
      </c>
      <c r="D1480">
        <v>17512.480469999999</v>
      </c>
      <c r="E1480">
        <v>17535.320309999999</v>
      </c>
      <c r="F1480">
        <v>86640000</v>
      </c>
      <c r="G1480">
        <v>17535.320309999999</v>
      </c>
      <c r="H1480">
        <f t="shared" si="46"/>
        <v>-1.0450026240794608E-2</v>
      </c>
      <c r="I1480">
        <f t="shared" si="47"/>
        <v>-1.0450026240794608E-2</v>
      </c>
    </row>
    <row r="1481" spans="1:9" x14ac:dyDescent="0.35">
      <c r="A1481" s="1">
        <v>42506</v>
      </c>
      <c r="B1481">
        <v>17531.759770000001</v>
      </c>
      <c r="C1481">
        <v>17755.800780000001</v>
      </c>
      <c r="D1481">
        <v>17531.759770000001</v>
      </c>
      <c r="E1481">
        <v>17710.710940000001</v>
      </c>
      <c r="F1481">
        <v>88440000</v>
      </c>
      <c r="G1481">
        <v>17710.710940000001</v>
      </c>
      <c r="H1481">
        <f t="shared" si="46"/>
        <v>1.000213437218939E-2</v>
      </c>
      <c r="I1481">
        <f t="shared" si="47"/>
        <v>1.000213437218939E-2</v>
      </c>
    </row>
    <row r="1482" spans="1:9" x14ac:dyDescent="0.35">
      <c r="A1482" s="1">
        <v>42507</v>
      </c>
      <c r="B1482">
        <v>17701.460940000001</v>
      </c>
      <c r="C1482">
        <v>17701.460940000001</v>
      </c>
      <c r="D1482">
        <v>17469.91992</v>
      </c>
      <c r="E1482">
        <v>17529.980469999999</v>
      </c>
      <c r="F1482">
        <v>103260000</v>
      </c>
      <c r="G1482">
        <v>17529.980469999999</v>
      </c>
      <c r="H1482">
        <f t="shared" si="46"/>
        <v>-1.0204585835784763E-2</v>
      </c>
      <c r="I1482">
        <f t="shared" si="47"/>
        <v>-1.0204585835784763E-2</v>
      </c>
    </row>
    <row r="1483" spans="1:9" x14ac:dyDescent="0.35">
      <c r="A1483" s="1">
        <v>42508</v>
      </c>
      <c r="B1483">
        <v>17501.279299999998</v>
      </c>
      <c r="C1483">
        <v>17636.220700000002</v>
      </c>
      <c r="D1483">
        <v>17418.210940000001</v>
      </c>
      <c r="E1483">
        <v>17526.619139999999</v>
      </c>
      <c r="F1483">
        <v>79120000</v>
      </c>
      <c r="G1483">
        <v>17526.619139999999</v>
      </c>
      <c r="H1483">
        <f t="shared" si="46"/>
        <v>-1.9174750398337013E-4</v>
      </c>
      <c r="I1483">
        <f t="shared" si="47"/>
        <v>-1.9174750398337013E-4</v>
      </c>
    </row>
    <row r="1484" spans="1:9" x14ac:dyDescent="0.35">
      <c r="A1484" s="1">
        <v>42509</v>
      </c>
      <c r="B1484">
        <v>17514.160159999999</v>
      </c>
      <c r="C1484">
        <v>17514.160159999999</v>
      </c>
      <c r="D1484">
        <v>17331.070309999999</v>
      </c>
      <c r="E1484">
        <v>17435.400389999999</v>
      </c>
      <c r="F1484">
        <v>95530000</v>
      </c>
      <c r="G1484">
        <v>17435.400389999999</v>
      </c>
      <c r="H1484">
        <f t="shared" si="46"/>
        <v>-5.2045833409945378E-3</v>
      </c>
      <c r="I1484">
        <f t="shared" si="47"/>
        <v>-5.2045833409945378E-3</v>
      </c>
    </row>
    <row r="1485" spans="1:9" x14ac:dyDescent="0.35">
      <c r="A1485" s="1">
        <v>42510</v>
      </c>
      <c r="B1485">
        <v>17437.320309999999</v>
      </c>
      <c r="C1485">
        <v>17571.75</v>
      </c>
      <c r="D1485">
        <v>17437.320309999999</v>
      </c>
      <c r="E1485">
        <v>17500.939450000002</v>
      </c>
      <c r="F1485">
        <v>111990000</v>
      </c>
      <c r="G1485">
        <v>17500.939450000002</v>
      </c>
      <c r="H1485">
        <f t="shared" si="46"/>
        <v>3.7589650099227115E-3</v>
      </c>
      <c r="I1485">
        <f t="shared" si="47"/>
        <v>3.7589650099227115E-3</v>
      </c>
    </row>
    <row r="1486" spans="1:9" x14ac:dyDescent="0.35">
      <c r="A1486" s="1">
        <v>42513</v>
      </c>
      <c r="B1486">
        <v>17507.039059999999</v>
      </c>
      <c r="C1486">
        <v>17550.699219999999</v>
      </c>
      <c r="D1486">
        <v>17480.050780000001</v>
      </c>
      <c r="E1486">
        <v>17492.929690000001</v>
      </c>
      <c r="F1486">
        <v>87790000</v>
      </c>
      <c r="G1486">
        <v>17492.929690000001</v>
      </c>
      <c r="H1486">
        <f t="shared" si="46"/>
        <v>-4.5767600207318148E-4</v>
      </c>
      <c r="I1486">
        <f t="shared" si="47"/>
        <v>-4.5767600207318148E-4</v>
      </c>
    </row>
    <row r="1487" spans="1:9" x14ac:dyDescent="0.35">
      <c r="A1487" s="1">
        <v>42514</v>
      </c>
      <c r="B1487">
        <v>17525.189450000002</v>
      </c>
      <c r="C1487">
        <v>17742.589840000001</v>
      </c>
      <c r="D1487">
        <v>17525.189450000002</v>
      </c>
      <c r="E1487">
        <v>17706.050780000001</v>
      </c>
      <c r="F1487">
        <v>86480000</v>
      </c>
      <c r="G1487">
        <v>17706.050780000001</v>
      </c>
      <c r="H1487">
        <f t="shared" si="46"/>
        <v>1.2183270257001789E-2</v>
      </c>
      <c r="I1487">
        <f t="shared" si="47"/>
        <v>1.2183270257001789E-2</v>
      </c>
    </row>
    <row r="1488" spans="1:9" x14ac:dyDescent="0.35">
      <c r="A1488" s="1">
        <v>42515</v>
      </c>
      <c r="B1488">
        <v>17735.089840000001</v>
      </c>
      <c r="C1488">
        <v>17891.710940000001</v>
      </c>
      <c r="D1488">
        <v>17735.089840000001</v>
      </c>
      <c r="E1488">
        <v>17851.509770000001</v>
      </c>
      <c r="F1488">
        <v>79180000</v>
      </c>
      <c r="G1488">
        <v>17851.509770000001</v>
      </c>
      <c r="H1488">
        <f t="shared" si="46"/>
        <v>8.2152136468683027E-3</v>
      </c>
      <c r="I1488">
        <f t="shared" si="47"/>
        <v>8.2152136468683027E-3</v>
      </c>
    </row>
    <row r="1489" spans="1:9" x14ac:dyDescent="0.35">
      <c r="A1489" s="1">
        <v>42516</v>
      </c>
      <c r="B1489">
        <v>17859.519530000001</v>
      </c>
      <c r="C1489">
        <v>17888.660159999999</v>
      </c>
      <c r="D1489">
        <v>17803.820309999999</v>
      </c>
      <c r="E1489">
        <v>17828.289059999999</v>
      </c>
      <c r="F1489">
        <v>68940000</v>
      </c>
      <c r="G1489">
        <v>17828.289059999999</v>
      </c>
      <c r="H1489">
        <f t="shared" si="46"/>
        <v>-1.3007700916717151E-3</v>
      </c>
      <c r="I1489">
        <f t="shared" si="47"/>
        <v>-1.3007700916717151E-3</v>
      </c>
    </row>
    <row r="1490" spans="1:9" x14ac:dyDescent="0.35">
      <c r="A1490" s="1">
        <v>42517</v>
      </c>
      <c r="B1490">
        <v>17826.849610000001</v>
      </c>
      <c r="C1490">
        <v>17873.220700000002</v>
      </c>
      <c r="D1490">
        <v>17824.730469999999</v>
      </c>
      <c r="E1490">
        <v>17873.220700000002</v>
      </c>
      <c r="F1490">
        <v>73190000</v>
      </c>
      <c r="G1490">
        <v>17873.220700000002</v>
      </c>
      <c r="H1490">
        <f t="shared" si="46"/>
        <v>2.5202440822441165E-3</v>
      </c>
      <c r="I1490">
        <f t="shared" si="47"/>
        <v>2.5202440822441165E-3</v>
      </c>
    </row>
    <row r="1491" spans="1:9" x14ac:dyDescent="0.35">
      <c r="A1491" s="1">
        <v>42521</v>
      </c>
      <c r="B1491">
        <v>17891.5</v>
      </c>
      <c r="C1491">
        <v>17899.240229999999</v>
      </c>
      <c r="D1491">
        <v>17724.029299999998</v>
      </c>
      <c r="E1491">
        <v>17787.199219999999</v>
      </c>
      <c r="F1491">
        <v>147390000</v>
      </c>
      <c r="G1491">
        <v>17787.199219999999</v>
      </c>
      <c r="H1491">
        <f t="shared" si="46"/>
        <v>-4.8128695686056773E-3</v>
      </c>
      <c r="I1491">
        <f t="shared" si="47"/>
        <v>-4.8128695686056773E-3</v>
      </c>
    </row>
    <row r="1492" spans="1:9" x14ac:dyDescent="0.35">
      <c r="A1492" s="1">
        <v>42522</v>
      </c>
      <c r="B1492">
        <v>17754.550780000001</v>
      </c>
      <c r="C1492">
        <v>17809.179690000001</v>
      </c>
      <c r="D1492">
        <v>17664.789059999999</v>
      </c>
      <c r="E1492">
        <v>17789.66992</v>
      </c>
      <c r="F1492">
        <v>78530000</v>
      </c>
      <c r="G1492">
        <v>17789.66992</v>
      </c>
      <c r="H1492">
        <f t="shared" si="46"/>
        <v>1.3890326236542096E-4</v>
      </c>
      <c r="I1492">
        <f t="shared" si="47"/>
        <v>1.3890326236542096E-4</v>
      </c>
    </row>
    <row r="1493" spans="1:9" x14ac:dyDescent="0.35">
      <c r="A1493" s="1">
        <v>42523</v>
      </c>
      <c r="B1493">
        <v>17789.050780000001</v>
      </c>
      <c r="C1493">
        <v>17838.560549999998</v>
      </c>
      <c r="D1493">
        <v>17703.550780000001</v>
      </c>
      <c r="E1493">
        <v>17838.560549999998</v>
      </c>
      <c r="F1493">
        <v>75560000</v>
      </c>
      <c r="G1493">
        <v>17838.560549999998</v>
      </c>
      <c r="H1493">
        <f t="shared" si="46"/>
        <v>2.7482595360036931E-3</v>
      </c>
      <c r="I1493">
        <f t="shared" si="47"/>
        <v>2.7482595360036931E-3</v>
      </c>
    </row>
    <row r="1494" spans="1:9" x14ac:dyDescent="0.35">
      <c r="A1494" s="1">
        <v>42524</v>
      </c>
      <c r="B1494">
        <v>17799.800780000001</v>
      </c>
      <c r="C1494">
        <v>17833.16992</v>
      </c>
      <c r="D1494">
        <v>17689.679690000001</v>
      </c>
      <c r="E1494">
        <v>17807.060549999998</v>
      </c>
      <c r="F1494">
        <v>82270000</v>
      </c>
      <c r="G1494">
        <v>17807.060549999998</v>
      </c>
      <c r="H1494">
        <f t="shared" si="46"/>
        <v>-1.7658375467969024E-3</v>
      </c>
      <c r="I1494">
        <f t="shared" si="47"/>
        <v>-1.7658375467969024E-3</v>
      </c>
    </row>
    <row r="1495" spans="1:9" x14ac:dyDescent="0.35">
      <c r="A1495" s="1">
        <v>42527</v>
      </c>
      <c r="B1495">
        <v>17825.689450000002</v>
      </c>
      <c r="C1495">
        <v>17949.679690000001</v>
      </c>
      <c r="D1495">
        <v>17822.810549999998</v>
      </c>
      <c r="E1495">
        <v>17920.33008</v>
      </c>
      <c r="F1495">
        <v>71870000</v>
      </c>
      <c r="G1495">
        <v>17920.33008</v>
      </c>
      <c r="H1495">
        <f t="shared" si="46"/>
        <v>6.3609336129314955E-3</v>
      </c>
      <c r="I1495">
        <f t="shared" si="47"/>
        <v>6.3609336129314955E-3</v>
      </c>
    </row>
    <row r="1496" spans="1:9" x14ac:dyDescent="0.35">
      <c r="A1496" s="1">
        <v>42528</v>
      </c>
      <c r="B1496">
        <v>17936.220700000002</v>
      </c>
      <c r="C1496">
        <v>18003.230469999999</v>
      </c>
      <c r="D1496">
        <v>17936.220700000002</v>
      </c>
      <c r="E1496">
        <v>17938.279299999998</v>
      </c>
      <c r="F1496">
        <v>78750000</v>
      </c>
      <c r="G1496">
        <v>17938.279299999998</v>
      </c>
      <c r="H1496">
        <f t="shared" si="46"/>
        <v>1.0016121310193302E-3</v>
      </c>
      <c r="I1496">
        <f t="shared" si="47"/>
        <v>1.0016121310193302E-3</v>
      </c>
    </row>
    <row r="1497" spans="1:9" x14ac:dyDescent="0.35">
      <c r="A1497" s="1">
        <v>42529</v>
      </c>
      <c r="B1497">
        <v>17931.910159999999</v>
      </c>
      <c r="C1497">
        <v>18016</v>
      </c>
      <c r="D1497">
        <v>17931.910159999999</v>
      </c>
      <c r="E1497">
        <v>18005.050780000001</v>
      </c>
      <c r="F1497">
        <v>71260000</v>
      </c>
      <c r="G1497">
        <v>18005.050780000001</v>
      </c>
      <c r="H1497">
        <f t="shared" si="46"/>
        <v>3.7222901306929184E-3</v>
      </c>
      <c r="I1497">
        <f t="shared" si="47"/>
        <v>3.7222901306929184E-3</v>
      </c>
    </row>
    <row r="1498" spans="1:9" x14ac:dyDescent="0.35">
      <c r="A1498" s="1">
        <v>42530</v>
      </c>
      <c r="B1498">
        <v>17969.980469999999</v>
      </c>
      <c r="C1498">
        <v>18005.220700000002</v>
      </c>
      <c r="D1498">
        <v>17915.880860000001</v>
      </c>
      <c r="E1498">
        <v>17985.189450000002</v>
      </c>
      <c r="F1498">
        <v>69690000</v>
      </c>
      <c r="G1498">
        <v>17985.189450000002</v>
      </c>
      <c r="H1498">
        <f t="shared" si="46"/>
        <v>-1.1030976942348687E-3</v>
      </c>
      <c r="I1498">
        <f t="shared" si="47"/>
        <v>-1.1030976942348687E-3</v>
      </c>
    </row>
    <row r="1499" spans="1:9" x14ac:dyDescent="0.35">
      <c r="A1499" s="1">
        <v>42531</v>
      </c>
      <c r="B1499">
        <v>17938.820309999999</v>
      </c>
      <c r="C1499">
        <v>17938.820309999999</v>
      </c>
      <c r="D1499">
        <v>17812.339840000001</v>
      </c>
      <c r="E1499">
        <v>17865.339840000001</v>
      </c>
      <c r="F1499">
        <v>90540000</v>
      </c>
      <c r="G1499">
        <v>17865.339840000001</v>
      </c>
      <c r="H1499">
        <f t="shared" si="46"/>
        <v>-6.6637946924713162E-3</v>
      </c>
      <c r="I1499">
        <f t="shared" si="47"/>
        <v>-6.6637946924713162E-3</v>
      </c>
    </row>
    <row r="1500" spans="1:9" x14ac:dyDescent="0.35">
      <c r="A1500" s="1">
        <v>42534</v>
      </c>
      <c r="B1500">
        <v>17830.5</v>
      </c>
      <c r="C1500">
        <v>17893.279299999998</v>
      </c>
      <c r="D1500">
        <v>17731.349610000001</v>
      </c>
      <c r="E1500">
        <v>17732.480469999999</v>
      </c>
      <c r="F1500">
        <v>101690000</v>
      </c>
      <c r="G1500">
        <v>17732.480469999999</v>
      </c>
      <c r="H1500">
        <f t="shared" si="46"/>
        <v>-7.43671103879779E-3</v>
      </c>
      <c r="I1500">
        <f t="shared" si="47"/>
        <v>-7.43671103879779E-3</v>
      </c>
    </row>
    <row r="1501" spans="1:9" x14ac:dyDescent="0.35">
      <c r="A1501" s="1">
        <v>42535</v>
      </c>
      <c r="B1501">
        <v>17710.769530000001</v>
      </c>
      <c r="C1501">
        <v>17733.91992</v>
      </c>
      <c r="D1501">
        <v>17595.789059999999</v>
      </c>
      <c r="E1501">
        <v>17674.820309999999</v>
      </c>
      <c r="F1501">
        <v>93740000</v>
      </c>
      <c r="G1501">
        <v>17674.820309999999</v>
      </c>
      <c r="H1501">
        <f t="shared" si="46"/>
        <v>-3.2516691670716642E-3</v>
      </c>
      <c r="I1501">
        <f t="shared" si="47"/>
        <v>-3.2516691670716642E-3</v>
      </c>
    </row>
    <row r="1502" spans="1:9" x14ac:dyDescent="0.35">
      <c r="A1502" s="1">
        <v>42536</v>
      </c>
      <c r="B1502">
        <v>17703.650389999999</v>
      </c>
      <c r="C1502">
        <v>17762.960940000001</v>
      </c>
      <c r="D1502">
        <v>17629.009770000001</v>
      </c>
      <c r="E1502">
        <v>17640.16992</v>
      </c>
      <c r="F1502">
        <v>94130000</v>
      </c>
      <c r="G1502">
        <v>17640.16992</v>
      </c>
      <c r="H1502">
        <f t="shared" si="46"/>
        <v>-1.9604380351405611E-3</v>
      </c>
      <c r="I1502">
        <f t="shared" si="47"/>
        <v>-1.9604380351405611E-3</v>
      </c>
    </row>
    <row r="1503" spans="1:9" x14ac:dyDescent="0.35">
      <c r="A1503" s="1">
        <v>42537</v>
      </c>
      <c r="B1503">
        <v>17602.230469999999</v>
      </c>
      <c r="C1503">
        <v>17754.910159999999</v>
      </c>
      <c r="D1503">
        <v>17471.289059999999</v>
      </c>
      <c r="E1503">
        <v>17733.099610000001</v>
      </c>
      <c r="F1503">
        <v>91950000</v>
      </c>
      <c r="G1503">
        <v>17733.099610000001</v>
      </c>
      <c r="H1503">
        <f t="shared" si="46"/>
        <v>5.2680722703605815E-3</v>
      </c>
      <c r="I1503">
        <f t="shared" si="47"/>
        <v>5.2680722703605815E-3</v>
      </c>
    </row>
    <row r="1504" spans="1:9" x14ac:dyDescent="0.35">
      <c r="A1504" s="1">
        <v>42538</v>
      </c>
      <c r="B1504">
        <v>17733.439450000002</v>
      </c>
      <c r="C1504">
        <v>17733.439450000002</v>
      </c>
      <c r="D1504">
        <v>17602.779299999998</v>
      </c>
      <c r="E1504">
        <v>17675.160159999999</v>
      </c>
      <c r="F1504">
        <v>248680000</v>
      </c>
      <c r="G1504">
        <v>17675.160159999999</v>
      </c>
      <c r="H1504">
        <f t="shared" si="46"/>
        <v>-3.2673052807603142E-3</v>
      </c>
      <c r="I1504">
        <f t="shared" si="47"/>
        <v>-3.2673052807603142E-3</v>
      </c>
    </row>
    <row r="1505" spans="1:9" x14ac:dyDescent="0.35">
      <c r="A1505" s="1">
        <v>42541</v>
      </c>
      <c r="B1505">
        <v>17736.869139999999</v>
      </c>
      <c r="C1505">
        <v>17946.359380000002</v>
      </c>
      <c r="D1505">
        <v>17736.869139999999</v>
      </c>
      <c r="E1505">
        <v>17804.869139999999</v>
      </c>
      <c r="F1505">
        <v>99380000</v>
      </c>
      <c r="G1505">
        <v>17804.869139999999</v>
      </c>
      <c r="H1505">
        <f t="shared" si="46"/>
        <v>7.3384896558696547E-3</v>
      </c>
      <c r="I1505">
        <f t="shared" si="47"/>
        <v>7.3384896558696547E-3</v>
      </c>
    </row>
    <row r="1506" spans="1:9" x14ac:dyDescent="0.35">
      <c r="A1506" s="1">
        <v>42542</v>
      </c>
      <c r="B1506">
        <v>17827.33008</v>
      </c>
      <c r="C1506">
        <v>17877.839840000001</v>
      </c>
      <c r="D1506">
        <v>17799.800780000001</v>
      </c>
      <c r="E1506">
        <v>17829.730469999999</v>
      </c>
      <c r="F1506">
        <v>85130000</v>
      </c>
      <c r="G1506">
        <v>17829.730469999999</v>
      </c>
      <c r="H1506">
        <f t="shared" si="46"/>
        <v>1.3963219726308939E-3</v>
      </c>
      <c r="I1506">
        <f t="shared" si="47"/>
        <v>1.3963219726308939E-3</v>
      </c>
    </row>
    <row r="1507" spans="1:9" x14ac:dyDescent="0.35">
      <c r="A1507" s="1">
        <v>42543</v>
      </c>
      <c r="B1507">
        <v>17832.66992</v>
      </c>
      <c r="C1507">
        <v>17920.160159999999</v>
      </c>
      <c r="D1507">
        <v>17770.359380000002</v>
      </c>
      <c r="E1507">
        <v>17780.83008</v>
      </c>
      <c r="F1507">
        <v>89440000</v>
      </c>
      <c r="G1507">
        <v>17780.83008</v>
      </c>
      <c r="H1507">
        <f t="shared" si="46"/>
        <v>-2.7426320371066655E-3</v>
      </c>
      <c r="I1507">
        <f t="shared" si="47"/>
        <v>-2.7426320371066655E-3</v>
      </c>
    </row>
    <row r="1508" spans="1:9" x14ac:dyDescent="0.35">
      <c r="A1508" s="1">
        <v>42544</v>
      </c>
      <c r="B1508">
        <v>17844.109380000002</v>
      </c>
      <c r="C1508">
        <v>18011.070309999999</v>
      </c>
      <c r="D1508">
        <v>17844.109380000002</v>
      </c>
      <c r="E1508">
        <v>18011.070309999999</v>
      </c>
      <c r="F1508">
        <v>98070000</v>
      </c>
      <c r="G1508">
        <v>18011.070309999999</v>
      </c>
      <c r="H1508">
        <f t="shared" si="46"/>
        <v>1.2948789733892976E-2</v>
      </c>
      <c r="I1508">
        <f t="shared" si="47"/>
        <v>1.2948789733892976E-2</v>
      </c>
    </row>
    <row r="1509" spans="1:9" x14ac:dyDescent="0.35">
      <c r="A1509" s="1">
        <v>42545</v>
      </c>
      <c r="B1509">
        <v>17946.630860000001</v>
      </c>
      <c r="C1509">
        <v>17946.630860000001</v>
      </c>
      <c r="D1509">
        <v>17356.339840000001</v>
      </c>
      <c r="E1509">
        <v>17400.75</v>
      </c>
      <c r="F1509">
        <v>239000000</v>
      </c>
      <c r="G1509">
        <v>17400.75</v>
      </c>
      <c r="H1509">
        <f t="shared" si="46"/>
        <v>-3.3885843511539719E-2</v>
      </c>
      <c r="I1509">
        <f t="shared" si="47"/>
        <v>-3.3885843511539719E-2</v>
      </c>
    </row>
    <row r="1510" spans="1:9" x14ac:dyDescent="0.35">
      <c r="A1510" s="1">
        <v>42548</v>
      </c>
      <c r="B1510">
        <v>17355.210940000001</v>
      </c>
      <c r="C1510">
        <v>17355.210940000001</v>
      </c>
      <c r="D1510">
        <v>17063.08008</v>
      </c>
      <c r="E1510">
        <v>17140.240229999999</v>
      </c>
      <c r="F1510">
        <v>138740000</v>
      </c>
      <c r="G1510">
        <v>17140.240229999999</v>
      </c>
      <c r="H1510">
        <f t="shared" si="46"/>
        <v>-1.4971180552562422E-2</v>
      </c>
      <c r="I1510">
        <f t="shared" si="47"/>
        <v>-1.4971180552562422E-2</v>
      </c>
    </row>
    <row r="1511" spans="1:9" x14ac:dyDescent="0.35">
      <c r="A1511" s="1">
        <v>42549</v>
      </c>
      <c r="B1511">
        <v>17190.509770000001</v>
      </c>
      <c r="C1511">
        <v>17409.720700000002</v>
      </c>
      <c r="D1511">
        <v>17190.509770000001</v>
      </c>
      <c r="E1511">
        <v>17409.720700000002</v>
      </c>
      <c r="F1511">
        <v>112190000</v>
      </c>
      <c r="G1511">
        <v>17409.720700000002</v>
      </c>
      <c r="H1511">
        <f t="shared" si="46"/>
        <v>1.572209411209648E-2</v>
      </c>
      <c r="I1511">
        <f t="shared" si="47"/>
        <v>1.572209411209648E-2</v>
      </c>
    </row>
    <row r="1512" spans="1:9" x14ac:dyDescent="0.35">
      <c r="A1512" s="1">
        <v>42550</v>
      </c>
      <c r="B1512">
        <v>17456.019530000001</v>
      </c>
      <c r="C1512">
        <v>17704.509770000001</v>
      </c>
      <c r="D1512">
        <v>17456.019530000001</v>
      </c>
      <c r="E1512">
        <v>17694.679690000001</v>
      </c>
      <c r="F1512">
        <v>106380000</v>
      </c>
      <c r="G1512">
        <v>17694.679690000001</v>
      </c>
      <c r="H1512">
        <f t="shared" si="46"/>
        <v>1.6367809392829554E-2</v>
      </c>
      <c r="I1512">
        <f t="shared" si="47"/>
        <v>1.6367809392829554E-2</v>
      </c>
    </row>
    <row r="1513" spans="1:9" x14ac:dyDescent="0.35">
      <c r="A1513" s="1">
        <v>42551</v>
      </c>
      <c r="B1513">
        <v>17712.759770000001</v>
      </c>
      <c r="C1513">
        <v>17930.609380000002</v>
      </c>
      <c r="D1513">
        <v>17711.800780000001</v>
      </c>
      <c r="E1513">
        <v>17929.990229999999</v>
      </c>
      <c r="F1513">
        <v>133030000</v>
      </c>
      <c r="G1513">
        <v>17929.990229999999</v>
      </c>
      <c r="H1513">
        <f t="shared" si="46"/>
        <v>1.3298378050492903E-2</v>
      </c>
      <c r="I1513">
        <f t="shared" si="47"/>
        <v>1.3298378050492903E-2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66CB-2E2F-40AC-98AD-10CDF1D84FD5}">
  <sheetPr codeName="Sheet1"/>
  <dimension ref="A1:P20"/>
  <sheetViews>
    <sheetView workbookViewId="0">
      <selection activeCell="L27" sqref="L27"/>
    </sheetView>
  </sheetViews>
  <sheetFormatPr defaultRowHeight="14.5" x14ac:dyDescent="0.35"/>
  <cols>
    <col min="9" max="9" width="13.08984375" customWidth="1"/>
    <col min="10" max="10" width="14" customWidth="1"/>
    <col min="12" max="12" width="14.6328125" customWidth="1"/>
    <col min="13" max="13" width="15.54296875" customWidth="1"/>
    <col min="15" max="15" width="15.54296875" customWidth="1"/>
    <col min="16" max="16" width="17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</row>
    <row r="2" spans="1:16" ht="15" thickBot="1" x14ac:dyDescent="0.4">
      <c r="A2" s="1">
        <v>42219</v>
      </c>
      <c r="B2">
        <v>121.5</v>
      </c>
      <c r="C2">
        <v>122.57</v>
      </c>
      <c r="D2">
        <v>92</v>
      </c>
      <c r="E2">
        <v>112.760002</v>
      </c>
      <c r="F2">
        <v>79152700</v>
      </c>
      <c r="G2">
        <v>110.997612</v>
      </c>
    </row>
    <row r="3" spans="1:16" x14ac:dyDescent="0.35">
      <c r="A3" s="1">
        <v>42248</v>
      </c>
      <c r="B3">
        <v>110.150002</v>
      </c>
      <c r="C3">
        <v>116.889999</v>
      </c>
      <c r="D3">
        <v>107.360001</v>
      </c>
      <c r="E3">
        <v>110.300003</v>
      </c>
      <c r="F3">
        <v>60620000</v>
      </c>
      <c r="G3">
        <v>108.57605700000001</v>
      </c>
      <c r="H3" t="s">
        <v>8</v>
      </c>
      <c r="I3">
        <f>(E3-E2)/E2</f>
        <v>-2.1816237640719414E-2</v>
      </c>
      <c r="J3">
        <f>(G3-G2)/G2</f>
        <v>-2.1816280155648734E-2</v>
      </c>
      <c r="L3" s="5" t="s">
        <v>22</v>
      </c>
      <c r="M3" s="5"/>
      <c r="O3" s="5" t="s">
        <v>22</v>
      </c>
      <c r="P3" s="5"/>
    </row>
    <row r="4" spans="1:16" x14ac:dyDescent="0.35">
      <c r="A4" s="1">
        <v>42278</v>
      </c>
      <c r="B4">
        <v>109.07</v>
      </c>
      <c r="C4">
        <v>121.220001</v>
      </c>
      <c r="D4">
        <v>107.30999799999999</v>
      </c>
      <c r="E4">
        <v>119.5</v>
      </c>
      <c r="F4">
        <v>52797300</v>
      </c>
      <c r="G4">
        <v>117.63226299999999</v>
      </c>
      <c r="H4" t="s">
        <v>9</v>
      </c>
      <c r="I4">
        <f t="shared" ref="I4:I14" si="0">(E4-E3)/E3</f>
        <v>8.3408855392324843E-2</v>
      </c>
      <c r="J4">
        <f t="shared" ref="J4:J14" si="1">(G4-G3)/G3</f>
        <v>8.3408867942220341E-2</v>
      </c>
      <c r="L4" s="2"/>
      <c r="M4" s="2"/>
      <c r="O4" s="2"/>
      <c r="P4" s="2"/>
    </row>
    <row r="5" spans="1:16" x14ac:dyDescent="0.35">
      <c r="A5" s="1">
        <v>42310</v>
      </c>
      <c r="B5">
        <v>120.800003</v>
      </c>
      <c r="C5">
        <v>123.82</v>
      </c>
      <c r="D5">
        <v>111</v>
      </c>
      <c r="E5">
        <v>118.300003</v>
      </c>
      <c r="F5">
        <v>39491000</v>
      </c>
      <c r="G5">
        <v>116.949501</v>
      </c>
      <c r="H5" t="s">
        <v>10</v>
      </c>
      <c r="I5">
        <f t="shared" si="0"/>
        <v>-1.0041815899581558E-2</v>
      </c>
      <c r="J5">
        <f t="shared" si="1"/>
        <v>-5.804206963186594E-3</v>
      </c>
      <c r="L5" s="2" t="s">
        <v>23</v>
      </c>
      <c r="M5" s="2">
        <v>-1.9134224182912963E-3</v>
      </c>
      <c r="O5" s="2" t="s">
        <v>23</v>
      </c>
      <c r="P5" s="2">
        <v>-5.7062741654105434E-4</v>
      </c>
    </row>
    <row r="6" spans="1:16" x14ac:dyDescent="0.35">
      <c r="A6" s="1">
        <v>42339</v>
      </c>
      <c r="B6">
        <v>118.75</v>
      </c>
      <c r="C6">
        <v>119.860001</v>
      </c>
      <c r="D6">
        <v>104.82</v>
      </c>
      <c r="E6">
        <v>105.260002</v>
      </c>
      <c r="F6">
        <v>43750400</v>
      </c>
      <c r="G6">
        <v>104.05836499999999</v>
      </c>
      <c r="H6" t="s">
        <v>11</v>
      </c>
      <c r="I6">
        <f t="shared" si="0"/>
        <v>-0.11022823896293564</v>
      </c>
      <c r="J6">
        <f t="shared" si="1"/>
        <v>-0.11022822577071109</v>
      </c>
      <c r="L6" s="2" t="s">
        <v>24</v>
      </c>
      <c r="M6" s="2">
        <v>2.3933606932390779E-2</v>
      </c>
      <c r="O6" s="2" t="s">
        <v>24</v>
      </c>
      <c r="P6" s="2">
        <v>2.4062863996719697E-2</v>
      </c>
    </row>
    <row r="7" spans="1:16" x14ac:dyDescent="0.35">
      <c r="A7" s="1">
        <v>42373</v>
      </c>
      <c r="B7">
        <v>102.610001</v>
      </c>
      <c r="C7">
        <v>105.849998</v>
      </c>
      <c r="D7">
        <v>92.389999000000003</v>
      </c>
      <c r="E7">
        <v>97.339995999999999</v>
      </c>
      <c r="F7">
        <v>70329700</v>
      </c>
      <c r="G7">
        <v>96.228774999999999</v>
      </c>
      <c r="H7" t="s">
        <v>12</v>
      </c>
      <c r="I7">
        <f t="shared" si="0"/>
        <v>-7.524231283978125E-2</v>
      </c>
      <c r="J7">
        <f t="shared" si="1"/>
        <v>-7.5242293111178485E-2</v>
      </c>
      <c r="L7" s="2" t="s">
        <v>25</v>
      </c>
      <c r="M7" s="2">
        <v>-8.3596896772935841E-3</v>
      </c>
      <c r="O7" s="2" t="s">
        <v>25</v>
      </c>
      <c r="P7" s="2">
        <v>-3.5458870068434292E-3</v>
      </c>
    </row>
    <row r="8" spans="1:16" x14ac:dyDescent="0.35">
      <c r="A8" s="1">
        <v>42401</v>
      </c>
      <c r="B8">
        <v>96.470000999999996</v>
      </c>
      <c r="C8">
        <v>98.889999000000003</v>
      </c>
      <c r="D8">
        <v>92.589995999999999</v>
      </c>
      <c r="E8">
        <v>96.690002000000007</v>
      </c>
      <c r="F8">
        <v>42303900</v>
      </c>
      <c r="G8">
        <v>96.104873999999995</v>
      </c>
      <c r="H8" t="s">
        <v>13</v>
      </c>
      <c r="I8">
        <f t="shared" si="0"/>
        <v>-6.6775634550056114E-3</v>
      </c>
      <c r="J8">
        <f t="shared" si="1"/>
        <v>-1.2875670505002644E-3</v>
      </c>
      <c r="L8" s="2" t="s">
        <v>26</v>
      </c>
      <c r="M8" s="2" t="e">
        <v>#N/A</v>
      </c>
      <c r="O8" s="2" t="s">
        <v>26</v>
      </c>
      <c r="P8" s="2" t="e">
        <v>#N/A</v>
      </c>
    </row>
    <row r="9" spans="1:16" x14ac:dyDescent="0.35">
      <c r="A9" s="1">
        <v>42430</v>
      </c>
      <c r="B9">
        <v>97.650002000000001</v>
      </c>
      <c r="C9">
        <v>110.41999800000001</v>
      </c>
      <c r="D9">
        <v>97.419998000000007</v>
      </c>
      <c r="E9">
        <v>108.989998</v>
      </c>
      <c r="F9">
        <v>35088000</v>
      </c>
      <c r="G9">
        <v>108.330437</v>
      </c>
      <c r="H9" t="s">
        <v>14</v>
      </c>
      <c r="I9">
        <f t="shared" si="0"/>
        <v>0.12721062928512497</v>
      </c>
      <c r="J9">
        <f t="shared" si="1"/>
        <v>0.12721064490444062</v>
      </c>
      <c r="L9" s="2" t="s">
        <v>27</v>
      </c>
      <c r="M9" s="2">
        <v>8.2908446430567051E-2</v>
      </c>
      <c r="O9" s="2" t="s">
        <v>27</v>
      </c>
      <c r="P9" s="2">
        <v>8.3356206035876818E-2</v>
      </c>
    </row>
    <row r="10" spans="1:16" x14ac:dyDescent="0.35">
      <c r="A10" s="1">
        <v>42461</v>
      </c>
      <c r="B10">
        <v>108.779999</v>
      </c>
      <c r="C10">
        <v>112.389999</v>
      </c>
      <c r="D10">
        <v>92.510002</v>
      </c>
      <c r="E10">
        <v>93.739998</v>
      </c>
      <c r="F10">
        <v>44805400</v>
      </c>
      <c r="G10">
        <v>93.172721999999993</v>
      </c>
      <c r="H10" t="s">
        <v>15</v>
      </c>
      <c r="I10">
        <f t="shared" si="0"/>
        <v>-0.13992109624591423</v>
      </c>
      <c r="J10">
        <f t="shared" si="1"/>
        <v>-0.13992111007546301</v>
      </c>
      <c r="L10" s="2" t="s">
        <v>28</v>
      </c>
      <c r="M10" s="2">
        <v>6.8738104895302073E-3</v>
      </c>
      <c r="O10" s="2" t="s">
        <v>28</v>
      </c>
      <c r="P10" s="2">
        <v>6.9482570846955468E-3</v>
      </c>
    </row>
    <row r="11" spans="1:16" x14ac:dyDescent="0.35">
      <c r="A11" s="1">
        <v>42492</v>
      </c>
      <c r="B11">
        <v>93.970000999999996</v>
      </c>
      <c r="C11">
        <v>100.730003</v>
      </c>
      <c r="D11">
        <v>89.470000999999996</v>
      </c>
      <c r="E11">
        <v>99.860000999999997</v>
      </c>
      <c r="F11">
        <v>44903700</v>
      </c>
      <c r="G11">
        <v>99.860000999999997</v>
      </c>
      <c r="H11" t="s">
        <v>16</v>
      </c>
      <c r="I11">
        <f t="shared" si="0"/>
        <v>6.5286997339172093E-2</v>
      </c>
      <c r="J11">
        <f t="shared" si="1"/>
        <v>7.1772927273714343E-2</v>
      </c>
      <c r="L11" s="2" t="s">
        <v>29</v>
      </c>
      <c r="M11" s="2">
        <v>-0.84735198205359819</v>
      </c>
      <c r="O11" s="2" t="s">
        <v>29</v>
      </c>
      <c r="P11" s="2">
        <v>-0.87573245566282143</v>
      </c>
    </row>
    <row r="12" spans="1:16" x14ac:dyDescent="0.35">
      <c r="A12" s="1">
        <v>42522</v>
      </c>
      <c r="B12">
        <v>99.019997000000004</v>
      </c>
      <c r="C12">
        <v>101.889999</v>
      </c>
      <c r="D12">
        <v>91.5</v>
      </c>
      <c r="E12">
        <v>95.599997999999999</v>
      </c>
      <c r="F12">
        <v>37060600</v>
      </c>
      <c r="G12">
        <v>95.599997999999999</v>
      </c>
      <c r="H12" t="s">
        <v>17</v>
      </c>
      <c r="I12">
        <f t="shared" si="0"/>
        <v>-4.2659753227921537E-2</v>
      </c>
      <c r="J12">
        <f t="shared" si="1"/>
        <v>-4.2659753227921537E-2</v>
      </c>
      <c r="L12" s="2" t="s">
        <v>30</v>
      </c>
      <c r="M12" s="2">
        <v>-9.698867723178832E-2</v>
      </c>
      <c r="O12" s="2" t="s">
        <v>30</v>
      </c>
      <c r="P12" s="2">
        <v>-0.13512240032806055</v>
      </c>
    </row>
    <row r="13" spans="1:16" x14ac:dyDescent="0.35">
      <c r="A13" s="1">
        <v>42552</v>
      </c>
      <c r="B13">
        <v>95.489998</v>
      </c>
      <c r="C13">
        <v>104.550003</v>
      </c>
      <c r="D13">
        <v>94.370002999999997</v>
      </c>
      <c r="E13">
        <v>104.209999</v>
      </c>
      <c r="F13">
        <v>34748300</v>
      </c>
      <c r="G13">
        <v>104.209999</v>
      </c>
      <c r="H13" t="s">
        <v>18</v>
      </c>
      <c r="I13">
        <f t="shared" si="0"/>
        <v>9.0062773850685618E-2</v>
      </c>
      <c r="J13">
        <f t="shared" si="1"/>
        <v>9.0062773850685618E-2</v>
      </c>
      <c r="L13" s="2" t="s">
        <v>31</v>
      </c>
      <c r="M13" s="2">
        <v>0.2671317255310392</v>
      </c>
      <c r="O13" s="2" t="s">
        <v>31</v>
      </c>
      <c r="P13" s="2">
        <v>0.2671317549799036</v>
      </c>
    </row>
    <row r="14" spans="1:16" x14ac:dyDescent="0.35">
      <c r="A14" s="1">
        <v>42583</v>
      </c>
      <c r="B14">
        <v>104.410004</v>
      </c>
      <c r="C14">
        <v>106.150002</v>
      </c>
      <c r="D14">
        <v>104.410004</v>
      </c>
      <c r="E14">
        <v>106.050003</v>
      </c>
      <c r="F14">
        <v>74998000</v>
      </c>
      <c r="G14">
        <v>106.050003</v>
      </c>
      <c r="H14" t="s">
        <v>19</v>
      </c>
      <c r="I14">
        <f t="shared" si="0"/>
        <v>1.7656693385056144E-2</v>
      </c>
      <c r="J14">
        <f t="shared" si="1"/>
        <v>1.7656693385056144E-2</v>
      </c>
      <c r="L14" s="2" t="s">
        <v>32</v>
      </c>
      <c r="M14" s="2">
        <v>-0.13992109624591423</v>
      </c>
      <c r="O14" s="2" t="s">
        <v>32</v>
      </c>
      <c r="P14" s="2">
        <v>-0.13992111007546301</v>
      </c>
    </row>
    <row r="15" spans="1:16" x14ac:dyDescent="0.35">
      <c r="L15" s="2" t="s">
        <v>33</v>
      </c>
      <c r="M15" s="2">
        <v>0.12721062928512497</v>
      </c>
      <c r="O15" s="2" t="s">
        <v>33</v>
      </c>
      <c r="P15" s="2">
        <v>0.12721064490444062</v>
      </c>
    </row>
    <row r="16" spans="1:16" x14ac:dyDescent="0.35">
      <c r="L16" s="2" t="s">
        <v>34</v>
      </c>
      <c r="M16" s="2">
        <v>-2.2961069019495555E-2</v>
      </c>
      <c r="O16" s="2" t="s">
        <v>34</v>
      </c>
      <c r="P16" s="2">
        <v>-6.8475289984926517E-3</v>
      </c>
    </row>
    <row r="17" spans="12:16" x14ac:dyDescent="0.35">
      <c r="L17" s="2" t="s">
        <v>35</v>
      </c>
      <c r="M17" s="2">
        <v>12</v>
      </c>
      <c r="O17" s="2" t="s">
        <v>35</v>
      </c>
      <c r="P17" s="2">
        <v>12</v>
      </c>
    </row>
    <row r="18" spans="12:16" ht="15" thickBot="1" x14ac:dyDescent="0.4">
      <c r="L18" s="3" t="s">
        <v>36</v>
      </c>
      <c r="M18" s="3">
        <v>5.2677513685658463E-2</v>
      </c>
      <c r="O18" s="3" t="s">
        <v>36</v>
      </c>
      <c r="P18" s="3">
        <v>5.2962006566083422E-2</v>
      </c>
    </row>
    <row r="20" spans="12:16" x14ac:dyDescent="0.35">
      <c r="L20" t="s">
        <v>37</v>
      </c>
      <c r="M20">
        <f>M5/M9</f>
        <v>-2.3078739268063853E-2</v>
      </c>
      <c r="O20" t="s">
        <v>37</v>
      </c>
      <c r="P20">
        <f>P5/P9</f>
        <v>-6.8456500562832021E-3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771B-4B23-490D-9CE4-E9CC5EF794B2}">
  <dimension ref="A1:AN1513"/>
  <sheetViews>
    <sheetView topLeftCell="Z1" workbookViewId="0">
      <selection activeCell="AN4" sqref="AN4"/>
    </sheetView>
  </sheetViews>
  <sheetFormatPr defaultRowHeight="14.5" x14ac:dyDescent="0.35"/>
  <cols>
    <col min="19" max="19" width="13.08984375" customWidth="1"/>
    <col min="40" max="40" width="15.3632812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20</v>
      </c>
      <c r="R1" t="s">
        <v>21</v>
      </c>
      <c r="S1" t="s">
        <v>61</v>
      </c>
      <c r="T1" t="s">
        <v>62</v>
      </c>
    </row>
    <row r="2" spans="1:40" x14ac:dyDescent="0.35">
      <c r="A2" s="1">
        <v>40359</v>
      </c>
      <c r="B2">
        <v>23.299999</v>
      </c>
      <c r="C2">
        <v>23.68</v>
      </c>
      <c r="D2">
        <v>22.950001</v>
      </c>
      <c r="E2">
        <v>23.01</v>
      </c>
      <c r="F2">
        <v>81050500</v>
      </c>
      <c r="G2">
        <v>19.541996000000001</v>
      </c>
      <c r="J2" s="1">
        <v>40359</v>
      </c>
      <c r="K2">
        <v>26.049999</v>
      </c>
      <c r="L2">
        <v>26.450001</v>
      </c>
      <c r="M2">
        <v>25.52</v>
      </c>
      <c r="N2">
        <v>25.6</v>
      </c>
      <c r="O2">
        <v>37501000</v>
      </c>
      <c r="P2">
        <v>22.132058000000001</v>
      </c>
      <c r="S2">
        <v>0</v>
      </c>
      <c r="T2">
        <v>0.05</v>
      </c>
      <c r="U2">
        <v>0.1</v>
      </c>
      <c r="V2">
        <v>0.15</v>
      </c>
      <c r="W2">
        <v>0.2</v>
      </c>
      <c r="X2">
        <v>0.25</v>
      </c>
      <c r="Y2">
        <v>0.3</v>
      </c>
      <c r="Z2">
        <v>0.35</v>
      </c>
      <c r="AA2">
        <v>0.4</v>
      </c>
      <c r="AB2">
        <v>0.45</v>
      </c>
      <c r="AC2">
        <v>0.5</v>
      </c>
      <c r="AD2">
        <v>0.55000000000000004</v>
      </c>
      <c r="AE2">
        <v>0.6</v>
      </c>
      <c r="AF2">
        <v>0.65</v>
      </c>
      <c r="AG2">
        <v>0.7</v>
      </c>
      <c r="AH2">
        <v>0.75</v>
      </c>
      <c r="AI2">
        <v>0.8</v>
      </c>
      <c r="AJ2">
        <v>0.85</v>
      </c>
      <c r="AK2">
        <v>0.9</v>
      </c>
      <c r="AL2">
        <v>0.95</v>
      </c>
      <c r="AM2">
        <v>1</v>
      </c>
    </row>
    <row r="3" spans="1:40" x14ac:dyDescent="0.35">
      <c r="A3" s="1">
        <v>40360</v>
      </c>
      <c r="B3">
        <v>23.09</v>
      </c>
      <c r="C3">
        <v>23.32</v>
      </c>
      <c r="D3">
        <v>22.73</v>
      </c>
      <c r="E3">
        <v>23.16</v>
      </c>
      <c r="F3">
        <v>92239400</v>
      </c>
      <c r="G3">
        <v>19.669388000000001</v>
      </c>
      <c r="H3">
        <f>(E3-E2)/E2</f>
        <v>6.5189048239895075E-3</v>
      </c>
      <c r="I3">
        <f>(G3-G2)/G2</f>
        <v>6.5188837414561123E-3</v>
      </c>
      <c r="J3" s="1">
        <v>40360</v>
      </c>
      <c r="K3">
        <v>25.540001</v>
      </c>
      <c r="L3">
        <v>25.940000999999999</v>
      </c>
      <c r="M3">
        <v>24.6</v>
      </c>
      <c r="N3">
        <v>25.18</v>
      </c>
      <c r="O3">
        <v>58947800</v>
      </c>
      <c r="P3">
        <v>21.768953</v>
      </c>
      <c r="Q3">
        <f>(N3-N2)/N2</f>
        <v>-1.6406250000000067E-2</v>
      </c>
      <c r="R3">
        <f>(P3-P2)/P2</f>
        <v>-1.6406291723977992E-2</v>
      </c>
      <c r="S3">
        <f>(S$2*$I3)+($R3*(1-S$2))</f>
        <v>-1.6406291723977992E-2</v>
      </c>
      <c r="T3">
        <f t="shared" ref="T3:AM15" si="0">(T$2*$I3)+($R3*(1-T$2))</f>
        <v>-1.5260032950706286E-2</v>
      </c>
      <c r="U3">
        <f t="shared" si="0"/>
        <v>-1.4113774177434582E-2</v>
      </c>
      <c r="V3">
        <f t="shared" si="0"/>
        <v>-1.2967515404162876E-2</v>
      </c>
      <c r="W3">
        <f t="shared" si="0"/>
        <v>-1.1821256630891173E-2</v>
      </c>
      <c r="X3">
        <f t="shared" si="0"/>
        <v>-1.0674997857619465E-2</v>
      </c>
      <c r="Y3">
        <f t="shared" si="0"/>
        <v>-9.5287390843477593E-3</v>
      </c>
      <c r="Z3">
        <f t="shared" si="0"/>
        <v>-8.3824803110760567E-3</v>
      </c>
      <c r="AA3">
        <f t="shared" si="0"/>
        <v>-7.2362215378043489E-3</v>
      </c>
      <c r="AB3">
        <f t="shared" si="0"/>
        <v>-6.0899627645326464E-3</v>
      </c>
      <c r="AC3">
        <f>(AC$2*$I3)+($R3*(1-AC$2))</f>
        <v>-4.9437039912609403E-3</v>
      </c>
      <c r="AD3">
        <f t="shared" si="0"/>
        <v>-3.7974452179892339E-3</v>
      </c>
      <c r="AE3">
        <f t="shared" si="0"/>
        <v>-2.65118644471753E-3</v>
      </c>
      <c r="AF3">
        <f t="shared" si="0"/>
        <v>-1.5049276714458231E-3</v>
      </c>
      <c r="AG3">
        <f t="shared" si="0"/>
        <v>-3.5866889817411964E-4</v>
      </c>
      <c r="AH3">
        <f t="shared" si="0"/>
        <v>7.8758987509758641E-4</v>
      </c>
      <c r="AI3">
        <f t="shared" si="0"/>
        <v>1.9338486483692924E-3</v>
      </c>
      <c r="AJ3">
        <f t="shared" si="0"/>
        <v>3.0801074216409963E-3</v>
      </c>
      <c r="AK3">
        <f t="shared" si="0"/>
        <v>4.2263661949127028E-3</v>
      </c>
      <c r="AL3">
        <f t="shared" si="0"/>
        <v>5.3726249681844062E-3</v>
      </c>
      <c r="AM3">
        <f t="shared" si="0"/>
        <v>6.5188837414561123E-3</v>
      </c>
      <c r="AN3">
        <f>(I3*'msft+wfc'!$K$2)+(R3*(1-'msft+wfc'!$K$2))</f>
        <v>-7.9118557162708662E-4</v>
      </c>
    </row>
    <row r="4" spans="1:40" x14ac:dyDescent="0.35">
      <c r="A4" s="1">
        <v>40361</v>
      </c>
      <c r="B4">
        <v>23.360001</v>
      </c>
      <c r="C4">
        <v>23.48</v>
      </c>
      <c r="D4">
        <v>23.049999</v>
      </c>
      <c r="E4">
        <v>23.27</v>
      </c>
      <c r="F4">
        <v>62485100</v>
      </c>
      <c r="G4">
        <v>19.762810000000002</v>
      </c>
      <c r="H4">
        <f t="shared" ref="H4:H67" si="1">(E4-E3)/E3</f>
        <v>4.7495682210707876E-3</v>
      </c>
      <c r="I4">
        <f t="shared" ref="I4:I67" si="2">(G4-G3)/G3</f>
        <v>4.7496139686705212E-3</v>
      </c>
      <c r="J4" s="1">
        <v>40361</v>
      </c>
      <c r="K4">
        <v>25.4</v>
      </c>
      <c r="L4">
        <v>25.68</v>
      </c>
      <c r="M4">
        <v>24.76</v>
      </c>
      <c r="N4">
        <v>24.879999000000002</v>
      </c>
      <c r="O4">
        <v>32231100</v>
      </c>
      <c r="P4">
        <v>21.509592000000001</v>
      </c>
      <c r="Q4">
        <f t="shared" ref="Q4:Q67" si="3">(N4-N3)/N3</f>
        <v>-1.1914257347100802E-2</v>
      </c>
      <c r="R4">
        <f t="shared" ref="R4:R67" si="4">(P4-P3)/P3</f>
        <v>-1.1914261563245527E-2</v>
      </c>
      <c r="S4">
        <f t="shared" ref="S4:AH67" si="5">(S$2*$I4)+($R4*(1-S$2))</f>
        <v>-1.1914261563245527E-2</v>
      </c>
      <c r="T4">
        <f t="shared" si="0"/>
        <v>-1.1081067786649725E-2</v>
      </c>
      <c r="U4">
        <f t="shared" si="0"/>
        <v>-1.0247874010053922E-2</v>
      </c>
      <c r="V4">
        <f t="shared" si="0"/>
        <v>-9.4146802334581191E-3</v>
      </c>
      <c r="W4">
        <f t="shared" si="0"/>
        <v>-8.5814864568623181E-3</v>
      </c>
      <c r="X4">
        <f t="shared" si="0"/>
        <v>-7.7482926802665145E-3</v>
      </c>
      <c r="Y4">
        <f t="shared" si="0"/>
        <v>-6.9150989036707126E-3</v>
      </c>
      <c r="Z4">
        <f t="shared" si="0"/>
        <v>-6.0819051270749108E-3</v>
      </c>
      <c r="AA4">
        <f t="shared" si="0"/>
        <v>-5.2487113504791072E-3</v>
      </c>
      <c r="AB4">
        <f t="shared" si="0"/>
        <v>-4.4155175738833062E-3</v>
      </c>
      <c r="AC4">
        <f t="shared" si="0"/>
        <v>-3.582323797287503E-3</v>
      </c>
      <c r="AD4">
        <f t="shared" si="0"/>
        <v>-2.7491300206916995E-3</v>
      </c>
      <c r="AE4">
        <f t="shared" si="0"/>
        <v>-1.9159362440958989E-3</v>
      </c>
      <c r="AF4">
        <f t="shared" si="0"/>
        <v>-1.0827424675000953E-3</v>
      </c>
      <c r="AG4">
        <f t="shared" si="0"/>
        <v>-2.4954869090429389E-4</v>
      </c>
      <c r="AH4">
        <f t="shared" si="0"/>
        <v>5.8364508569150883E-4</v>
      </c>
      <c r="AI4">
        <f t="shared" si="0"/>
        <v>1.416838862287312E-3</v>
      </c>
      <c r="AJ4">
        <f t="shared" si="0"/>
        <v>2.2500326388831138E-3</v>
      </c>
      <c r="AK4">
        <f t="shared" si="0"/>
        <v>3.083226415478917E-3</v>
      </c>
      <c r="AL4">
        <f t="shared" si="0"/>
        <v>3.9164201920747176E-3</v>
      </c>
      <c r="AM4">
        <f t="shared" si="0"/>
        <v>4.7496139686705212E-3</v>
      </c>
      <c r="AN4">
        <f>(I4*'msft+wfc'!$K$2)+(R4*(1-'msft+wfc'!$K$2))</f>
        <v>-5.639368631023961E-4</v>
      </c>
    </row>
    <row r="5" spans="1:40" x14ac:dyDescent="0.35">
      <c r="A5" s="1">
        <v>40365</v>
      </c>
      <c r="B5">
        <v>23.700001</v>
      </c>
      <c r="C5">
        <v>24.09</v>
      </c>
      <c r="D5">
        <v>23.58</v>
      </c>
      <c r="E5">
        <v>23.82</v>
      </c>
      <c r="F5">
        <v>73592000</v>
      </c>
      <c r="G5">
        <v>20.229914999999998</v>
      </c>
      <c r="H5">
        <f t="shared" si="1"/>
        <v>2.3635582294800204E-2</v>
      </c>
      <c r="I5">
        <f t="shared" si="2"/>
        <v>2.3635555874898181E-2</v>
      </c>
      <c r="J5" s="1">
        <v>40365</v>
      </c>
      <c r="K5">
        <v>25.459999</v>
      </c>
      <c r="L5">
        <v>25.639999</v>
      </c>
      <c r="M5">
        <v>24.790001</v>
      </c>
      <c r="N5">
        <v>25.15</v>
      </c>
      <c r="O5">
        <v>37248300</v>
      </c>
      <c r="P5">
        <v>21.743016999999998</v>
      </c>
      <c r="Q5">
        <f t="shared" si="3"/>
        <v>1.0852130661259151E-2</v>
      </c>
      <c r="R5">
        <f t="shared" si="4"/>
        <v>1.0852135177645252E-2</v>
      </c>
      <c r="S5">
        <f t="shared" si="5"/>
        <v>1.0852135177645252E-2</v>
      </c>
      <c r="T5">
        <f t="shared" si="0"/>
        <v>1.1491306212507896E-2</v>
      </c>
      <c r="U5">
        <f t="shared" si="0"/>
        <v>1.2130477247370545E-2</v>
      </c>
      <c r="V5">
        <f t="shared" si="0"/>
        <v>1.2769648282233191E-2</v>
      </c>
      <c r="W5">
        <f t="shared" si="0"/>
        <v>1.3408819317095838E-2</v>
      </c>
      <c r="X5">
        <f t="shared" si="0"/>
        <v>1.4047990351958483E-2</v>
      </c>
      <c r="Y5">
        <f t="shared" si="0"/>
        <v>1.468716138682113E-2</v>
      </c>
      <c r="Z5">
        <f t="shared" si="0"/>
        <v>1.5326332421683776E-2</v>
      </c>
      <c r="AA5">
        <f t="shared" si="0"/>
        <v>1.5965503456546425E-2</v>
      </c>
      <c r="AB5">
        <f t="shared" si="0"/>
        <v>1.660467449140907E-2</v>
      </c>
      <c r="AC5">
        <f t="shared" si="0"/>
        <v>1.7243845526271714E-2</v>
      </c>
      <c r="AD5">
        <f t="shared" si="0"/>
        <v>1.7883016561134363E-2</v>
      </c>
      <c r="AE5">
        <f t="shared" si="0"/>
        <v>1.8522187595997008E-2</v>
      </c>
      <c r="AF5">
        <f t="shared" si="0"/>
        <v>1.9161358630859656E-2</v>
      </c>
      <c r="AG5">
        <f t="shared" si="0"/>
        <v>1.9800529665722301E-2</v>
      </c>
      <c r="AH5">
        <f t="shared" si="0"/>
        <v>2.0439700700584949E-2</v>
      </c>
      <c r="AI5">
        <f t="shared" si="0"/>
        <v>2.1078871735447598E-2</v>
      </c>
      <c r="AJ5">
        <f t="shared" si="0"/>
        <v>2.1718042770310239E-2</v>
      </c>
      <c r="AK5">
        <f t="shared" si="0"/>
        <v>2.2357213805172887E-2</v>
      </c>
      <c r="AL5">
        <f t="shared" si="0"/>
        <v>2.2996384840035536E-2</v>
      </c>
      <c r="AM5">
        <f t="shared" si="0"/>
        <v>2.3635555874898181E-2</v>
      </c>
      <c r="AN5">
        <f>(I5*'msft+wfc'!$K$2)+(R5*(1-'msft+wfc'!$K$2))</f>
        <v>1.9559351900096816E-2</v>
      </c>
    </row>
    <row r="6" spans="1:40" x14ac:dyDescent="0.35">
      <c r="A6" s="1">
        <v>40366</v>
      </c>
      <c r="B6">
        <v>23.82</v>
      </c>
      <c r="C6">
        <v>24.32</v>
      </c>
      <c r="D6">
        <v>23.610001</v>
      </c>
      <c r="E6">
        <v>24.299999</v>
      </c>
      <c r="F6">
        <v>79965300</v>
      </c>
      <c r="G6">
        <v>20.63757</v>
      </c>
      <c r="H6">
        <f t="shared" si="1"/>
        <v>2.0151091519731292E-2</v>
      </c>
      <c r="I6">
        <f t="shared" si="2"/>
        <v>2.0151098014994227E-2</v>
      </c>
      <c r="J6" s="1">
        <v>40366</v>
      </c>
      <c r="K6">
        <v>25.280000999999999</v>
      </c>
      <c r="L6">
        <v>26.73</v>
      </c>
      <c r="M6">
        <v>25.139999</v>
      </c>
      <c r="N6">
        <v>26.66</v>
      </c>
      <c r="O6">
        <v>48830500</v>
      </c>
      <c r="P6">
        <v>23.048463000000002</v>
      </c>
      <c r="Q6">
        <f t="shared" si="3"/>
        <v>6.0039761431411598E-2</v>
      </c>
      <c r="R6">
        <f t="shared" si="4"/>
        <v>6.0039781967700413E-2</v>
      </c>
      <c r="S6">
        <f t="shared" si="5"/>
        <v>6.0039781967700413E-2</v>
      </c>
      <c r="T6">
        <f t="shared" si="0"/>
        <v>5.8045347770065099E-2</v>
      </c>
      <c r="U6">
        <f t="shared" si="0"/>
        <v>5.6050913572429799E-2</v>
      </c>
      <c r="V6">
        <f t="shared" si="0"/>
        <v>5.4056479374794485E-2</v>
      </c>
      <c r="W6">
        <f t="shared" si="0"/>
        <v>5.2062045177159177E-2</v>
      </c>
      <c r="X6">
        <f t="shared" si="0"/>
        <v>5.006761097952387E-2</v>
      </c>
      <c r="Y6">
        <f t="shared" si="0"/>
        <v>4.8073176781888556E-2</v>
      </c>
      <c r="Z6">
        <f t="shared" si="0"/>
        <v>4.6078742584253249E-2</v>
      </c>
      <c r="AA6">
        <f t="shared" si="0"/>
        <v>4.4084308386617942E-2</v>
      </c>
      <c r="AB6">
        <f t="shared" si="0"/>
        <v>4.2089874188982634E-2</v>
      </c>
      <c r="AC6">
        <f t="shared" si="0"/>
        <v>4.009543999134732E-2</v>
      </c>
      <c r="AD6">
        <f t="shared" si="0"/>
        <v>3.8101005793712006E-2</v>
      </c>
      <c r="AE6">
        <f t="shared" si="0"/>
        <v>3.6106571596076699E-2</v>
      </c>
      <c r="AF6">
        <f t="shared" si="0"/>
        <v>3.4112137398441392E-2</v>
      </c>
      <c r="AG6">
        <f t="shared" si="0"/>
        <v>3.2117703200806084E-2</v>
      </c>
      <c r="AH6">
        <f t="shared" si="0"/>
        <v>3.0123269003170774E-2</v>
      </c>
      <c r="AI6">
        <f t="shared" si="0"/>
        <v>2.8128834805535463E-2</v>
      </c>
      <c r="AJ6">
        <f t="shared" si="0"/>
        <v>2.6134400607900156E-2</v>
      </c>
      <c r="AK6">
        <f t="shared" si="0"/>
        <v>2.4139966410264842E-2</v>
      </c>
      <c r="AL6">
        <f t="shared" si="0"/>
        <v>2.2145532212629538E-2</v>
      </c>
      <c r="AM6">
        <f t="shared" si="0"/>
        <v>2.0151098014994227E-2</v>
      </c>
      <c r="AN6">
        <f>(I6*'msft+wfc'!$K$2)+(R6*(1-'msft+wfc'!$K$2))</f>
        <v>3.2870261056585817E-2</v>
      </c>
    </row>
    <row r="7" spans="1:40" x14ac:dyDescent="0.35">
      <c r="A7" s="1">
        <v>40367</v>
      </c>
      <c r="B7">
        <v>24.6</v>
      </c>
      <c r="C7">
        <v>24.620000999999998</v>
      </c>
      <c r="D7">
        <v>23.969999000000001</v>
      </c>
      <c r="E7">
        <v>24.41</v>
      </c>
      <c r="F7">
        <v>50758100</v>
      </c>
      <c r="G7">
        <v>20.730992000000001</v>
      </c>
      <c r="H7">
        <f t="shared" si="1"/>
        <v>4.5267903097444759E-3</v>
      </c>
      <c r="I7">
        <f t="shared" si="2"/>
        <v>4.5267926408002652E-3</v>
      </c>
      <c r="J7" s="1">
        <v>40367</v>
      </c>
      <c r="K7">
        <v>27.059999000000001</v>
      </c>
      <c r="L7">
        <v>27.059999000000001</v>
      </c>
      <c r="M7">
        <v>26.1</v>
      </c>
      <c r="N7">
        <v>26.639999</v>
      </c>
      <c r="O7">
        <v>38228800</v>
      </c>
      <c r="P7">
        <v>23.031171000000001</v>
      </c>
      <c r="Q7">
        <f t="shared" si="3"/>
        <v>-7.5022505626408853E-4</v>
      </c>
      <c r="R7">
        <f t="shared" si="4"/>
        <v>-7.5024525496564319E-4</v>
      </c>
      <c r="S7">
        <f t="shared" si="5"/>
        <v>-7.5024525496564319E-4</v>
      </c>
      <c r="T7">
        <f t="shared" si="0"/>
        <v>-4.8639336017734769E-4</v>
      </c>
      <c r="U7">
        <f t="shared" si="0"/>
        <v>-2.2254146538905236E-4</v>
      </c>
      <c r="V7">
        <f t="shared" si="0"/>
        <v>4.1310429399243074E-5</v>
      </c>
      <c r="W7">
        <f t="shared" si="0"/>
        <v>3.0516232418753857E-4</v>
      </c>
      <c r="X7">
        <f t="shared" si="0"/>
        <v>5.6901421897583395E-4</v>
      </c>
      <c r="Y7">
        <f t="shared" si="0"/>
        <v>8.3286611376412944E-4</v>
      </c>
      <c r="Z7">
        <f t="shared" si="0"/>
        <v>1.0967180085524246E-3</v>
      </c>
      <c r="AA7">
        <f t="shared" si="0"/>
        <v>1.3605699033407202E-3</v>
      </c>
      <c r="AB7">
        <f t="shared" si="0"/>
        <v>1.6244217981290158E-3</v>
      </c>
      <c r="AC7">
        <f t="shared" si="0"/>
        <v>1.888273692917311E-3</v>
      </c>
      <c r="AD7">
        <f t="shared" si="0"/>
        <v>2.1521255877056068E-3</v>
      </c>
      <c r="AE7">
        <f t="shared" si="0"/>
        <v>2.4159774824939022E-3</v>
      </c>
      <c r="AF7">
        <f t="shared" si="0"/>
        <v>2.6798293772821971E-3</v>
      </c>
      <c r="AG7">
        <f t="shared" si="0"/>
        <v>2.9436812720704925E-3</v>
      </c>
      <c r="AH7">
        <f t="shared" si="0"/>
        <v>3.2075331668587883E-3</v>
      </c>
      <c r="AI7">
        <f t="shared" si="0"/>
        <v>3.4713850616470837E-3</v>
      </c>
      <c r="AJ7">
        <f t="shared" si="0"/>
        <v>3.7352369564353791E-3</v>
      </c>
      <c r="AK7">
        <f t="shared" si="0"/>
        <v>3.9990888512236745E-3</v>
      </c>
      <c r="AL7">
        <f t="shared" si="0"/>
        <v>4.2629407460119699E-3</v>
      </c>
      <c r="AM7">
        <f t="shared" si="0"/>
        <v>4.5267926408002652E-3</v>
      </c>
      <c r="AN7">
        <f>(I7*'msft+wfc'!$K$2)+(R7*(1-'msft+wfc'!$K$2))</f>
        <v>2.844122301200095E-3</v>
      </c>
    </row>
    <row r="8" spans="1:40" x14ac:dyDescent="0.35">
      <c r="A8" s="1">
        <v>40368</v>
      </c>
      <c r="B8">
        <v>24.33</v>
      </c>
      <c r="C8">
        <v>24.41</v>
      </c>
      <c r="D8">
        <v>24.15</v>
      </c>
      <c r="E8">
        <v>24.27</v>
      </c>
      <c r="F8">
        <v>53806100</v>
      </c>
      <c r="G8">
        <v>20.612093000000002</v>
      </c>
      <c r="H8">
        <f t="shared" si="1"/>
        <v>-5.7353543629660208E-3</v>
      </c>
      <c r="I8">
        <f t="shared" si="2"/>
        <v>-5.7353261242876832E-3</v>
      </c>
      <c r="J8" s="1">
        <v>40368</v>
      </c>
      <c r="K8">
        <v>26.5</v>
      </c>
      <c r="L8">
        <v>27.040001</v>
      </c>
      <c r="M8">
        <v>26.4</v>
      </c>
      <c r="N8">
        <v>27</v>
      </c>
      <c r="O8">
        <v>24905000</v>
      </c>
      <c r="P8">
        <v>23.342403999999998</v>
      </c>
      <c r="Q8">
        <f t="shared" si="3"/>
        <v>1.3513551558316517E-2</v>
      </c>
      <c r="R8">
        <f t="shared" si="4"/>
        <v>1.351355517268305E-2</v>
      </c>
      <c r="S8">
        <f t="shared" si="5"/>
        <v>1.351355517268305E-2</v>
      </c>
      <c r="T8">
        <f t="shared" si="0"/>
        <v>1.2551111107834512E-2</v>
      </c>
      <c r="U8">
        <f t="shared" si="0"/>
        <v>1.1588667042985976E-2</v>
      </c>
      <c r="V8">
        <f t="shared" si="0"/>
        <v>1.062622297813744E-2</v>
      </c>
      <c r="W8">
        <f t="shared" si="0"/>
        <v>9.6637789132889042E-3</v>
      </c>
      <c r="X8">
        <f t="shared" si="0"/>
        <v>8.7013348484403664E-3</v>
      </c>
      <c r="Y8">
        <f t="shared" si="0"/>
        <v>7.7388907835918286E-3</v>
      </c>
      <c r="Z8">
        <f t="shared" si="0"/>
        <v>6.7764467187432934E-3</v>
      </c>
      <c r="AA8">
        <f t="shared" si="0"/>
        <v>5.8140026538947556E-3</v>
      </c>
      <c r="AB8">
        <f t="shared" si="0"/>
        <v>4.8515585890462204E-3</v>
      </c>
      <c r="AC8">
        <f t="shared" si="0"/>
        <v>3.8891145241976835E-3</v>
      </c>
      <c r="AD8">
        <f t="shared" si="0"/>
        <v>2.9266704593491457E-3</v>
      </c>
      <c r="AE8">
        <f t="shared" si="0"/>
        <v>1.9642263945006105E-3</v>
      </c>
      <c r="AF8">
        <f t="shared" si="0"/>
        <v>1.0017823296520727E-3</v>
      </c>
      <c r="AG8">
        <f t="shared" si="0"/>
        <v>3.9338264803537477E-5</v>
      </c>
      <c r="AH8">
        <f t="shared" si="0"/>
        <v>-9.2310580004499989E-4</v>
      </c>
      <c r="AI8">
        <f t="shared" si="0"/>
        <v>-1.8855498648935377E-3</v>
      </c>
      <c r="AJ8">
        <f t="shared" si="0"/>
        <v>-2.8479939297420729E-3</v>
      </c>
      <c r="AK8">
        <f t="shared" si="0"/>
        <v>-3.8104379945906102E-3</v>
      </c>
      <c r="AL8">
        <f t="shared" si="0"/>
        <v>-4.7728820594391454E-3</v>
      </c>
      <c r="AM8">
        <f t="shared" si="0"/>
        <v>-5.7353261242876832E-3</v>
      </c>
      <c r="AN8">
        <f>(I8*'msft+wfc'!$K$2)+(R8*(1-'msft+wfc'!$K$2))</f>
        <v>4.02496318656154E-4</v>
      </c>
    </row>
    <row r="9" spans="1:40" x14ac:dyDescent="0.35">
      <c r="A9" s="1">
        <v>40371</v>
      </c>
      <c r="B9">
        <v>24.43</v>
      </c>
      <c r="C9">
        <v>24.889999</v>
      </c>
      <c r="D9">
        <v>24.42</v>
      </c>
      <c r="E9">
        <v>24.83</v>
      </c>
      <c r="F9">
        <v>49854200</v>
      </c>
      <c r="G9">
        <v>21.087689999999998</v>
      </c>
      <c r="H9">
        <f t="shared" si="1"/>
        <v>2.3073753605273948E-2</v>
      </c>
      <c r="I9">
        <f t="shared" si="2"/>
        <v>2.3073687858869884E-2</v>
      </c>
      <c r="J9" s="1">
        <v>40371</v>
      </c>
      <c r="K9">
        <v>26.93</v>
      </c>
      <c r="L9">
        <v>27.129999000000002</v>
      </c>
      <c r="M9">
        <v>26.559999000000001</v>
      </c>
      <c r="N9">
        <v>27.059999000000001</v>
      </c>
      <c r="O9">
        <v>18761700</v>
      </c>
      <c r="P9">
        <v>23.394276000000001</v>
      </c>
      <c r="Q9">
        <f t="shared" si="3"/>
        <v>2.2221851851852315E-3</v>
      </c>
      <c r="R9">
        <f t="shared" si="4"/>
        <v>2.2222218414180059E-3</v>
      </c>
      <c r="S9">
        <f t="shared" si="5"/>
        <v>2.2222218414180059E-3</v>
      </c>
      <c r="T9">
        <f t="shared" si="0"/>
        <v>3.2647951422905995E-3</v>
      </c>
      <c r="U9">
        <f t="shared" si="0"/>
        <v>4.3073684431631943E-3</v>
      </c>
      <c r="V9">
        <f t="shared" si="0"/>
        <v>5.3499417440357874E-3</v>
      </c>
      <c r="W9">
        <f t="shared" si="0"/>
        <v>6.3925150449083822E-3</v>
      </c>
      <c r="X9">
        <f t="shared" si="0"/>
        <v>7.4350883457809753E-3</v>
      </c>
      <c r="Y9">
        <f t="shared" si="0"/>
        <v>8.4776616466535684E-3</v>
      </c>
      <c r="Z9">
        <f t="shared" si="0"/>
        <v>9.5202349475261624E-3</v>
      </c>
      <c r="AA9">
        <f t="shared" si="0"/>
        <v>1.0562808248398758E-2</v>
      </c>
      <c r="AB9">
        <f t="shared" si="0"/>
        <v>1.1605381549271352E-2</v>
      </c>
      <c r="AC9">
        <f t="shared" si="0"/>
        <v>1.2647954850143944E-2</v>
      </c>
      <c r="AD9">
        <f t="shared" si="0"/>
        <v>1.369052815101654E-2</v>
      </c>
      <c r="AE9">
        <f t="shared" si="0"/>
        <v>1.4733101451889132E-2</v>
      </c>
      <c r="AF9">
        <f t="shared" si="0"/>
        <v>1.5775674752761728E-2</v>
      </c>
      <c r="AG9">
        <f t="shared" si="0"/>
        <v>1.6818248053634317E-2</v>
      </c>
      <c r="AH9">
        <f t="shared" si="0"/>
        <v>1.7860821354506912E-2</v>
      </c>
      <c r="AI9">
        <f t="shared" si="0"/>
        <v>1.8903394655379508E-2</v>
      </c>
      <c r="AJ9">
        <f t="shared" si="0"/>
        <v>1.99459679562521E-2</v>
      </c>
      <c r="AK9">
        <f t="shared" si="0"/>
        <v>2.0988541257124696E-2</v>
      </c>
      <c r="AL9">
        <f t="shared" si="0"/>
        <v>2.2031114557997288E-2</v>
      </c>
      <c r="AM9">
        <f t="shared" si="0"/>
        <v>2.3073687858869884E-2</v>
      </c>
      <c r="AN9">
        <f>(I9*'msft+wfc'!$K$2)+(R9*(1-'msft+wfc'!$K$2))</f>
        <v>1.642485491550616E-2</v>
      </c>
    </row>
    <row r="10" spans="1:40" x14ac:dyDescent="0.35">
      <c r="A10" s="1">
        <v>40372</v>
      </c>
      <c r="B10">
        <v>25.139999</v>
      </c>
      <c r="C10">
        <v>25.299999</v>
      </c>
      <c r="D10">
        <v>24.9</v>
      </c>
      <c r="E10">
        <v>25.129999000000002</v>
      </c>
      <c r="F10">
        <v>61928700</v>
      </c>
      <c r="G10">
        <v>21.342475</v>
      </c>
      <c r="H10">
        <f t="shared" si="1"/>
        <v>1.2082118405155185E-2</v>
      </c>
      <c r="I10">
        <f t="shared" si="2"/>
        <v>1.2082167368735117E-2</v>
      </c>
      <c r="J10" s="1">
        <v>40372</v>
      </c>
      <c r="K10">
        <v>27.370000999999998</v>
      </c>
      <c r="L10">
        <v>28.08</v>
      </c>
      <c r="M10">
        <v>27.32</v>
      </c>
      <c r="N10">
        <v>27.940000999999999</v>
      </c>
      <c r="O10">
        <v>31658500</v>
      </c>
      <c r="P10">
        <v>24.155066000000001</v>
      </c>
      <c r="Q10">
        <f t="shared" si="3"/>
        <v>3.2520400314870579E-2</v>
      </c>
      <c r="R10">
        <f t="shared" si="4"/>
        <v>3.2520348139861224E-2</v>
      </c>
      <c r="S10">
        <f t="shared" si="5"/>
        <v>3.2520348139861224E-2</v>
      </c>
      <c r="T10">
        <f t="shared" si="0"/>
        <v>3.1498439101304919E-2</v>
      </c>
      <c r="U10">
        <f t="shared" si="0"/>
        <v>3.0476530062748614E-2</v>
      </c>
      <c r="V10">
        <f t="shared" si="0"/>
        <v>2.9454621024192308E-2</v>
      </c>
      <c r="W10">
        <f t="shared" si="0"/>
        <v>2.8432711985636003E-2</v>
      </c>
      <c r="X10">
        <f t="shared" si="0"/>
        <v>2.7410802947079697E-2</v>
      </c>
      <c r="Y10">
        <f t="shared" si="0"/>
        <v>2.6388893908523392E-2</v>
      </c>
      <c r="Z10">
        <f t="shared" si="0"/>
        <v>2.5366984869967087E-2</v>
      </c>
      <c r="AA10">
        <f t="shared" si="0"/>
        <v>2.4345075831410781E-2</v>
      </c>
      <c r="AB10">
        <f t="shared" si="0"/>
        <v>2.3323166792854476E-2</v>
      </c>
      <c r="AC10">
        <f t="shared" si="0"/>
        <v>2.230125775429817E-2</v>
      </c>
      <c r="AD10">
        <f t="shared" si="0"/>
        <v>2.1279348715741865E-2</v>
      </c>
      <c r="AE10">
        <f t="shared" si="0"/>
        <v>2.025743967718556E-2</v>
      </c>
      <c r="AF10">
        <f t="shared" si="0"/>
        <v>1.9235530638629254E-2</v>
      </c>
      <c r="AG10">
        <f t="shared" si="0"/>
        <v>1.8213621600072949E-2</v>
      </c>
      <c r="AH10">
        <f t="shared" si="0"/>
        <v>1.7191712561516644E-2</v>
      </c>
      <c r="AI10">
        <f t="shared" si="0"/>
        <v>1.6169803522960338E-2</v>
      </c>
      <c r="AJ10">
        <f t="shared" si="0"/>
        <v>1.5147894484404033E-2</v>
      </c>
      <c r="AK10">
        <f t="shared" si="0"/>
        <v>1.4125985445847727E-2</v>
      </c>
      <c r="AL10">
        <f t="shared" si="0"/>
        <v>1.3104076407291424E-2</v>
      </c>
      <c r="AM10">
        <f t="shared" si="0"/>
        <v>1.2082167368735117E-2</v>
      </c>
      <c r="AN10">
        <f>(I10*'msft+wfc'!$K$2)+(R10*(1-'msft+wfc'!$K$2))</f>
        <v>1.8599217512823382E-2</v>
      </c>
    </row>
    <row r="11" spans="1:40" x14ac:dyDescent="0.35">
      <c r="A11" s="1">
        <v>40373</v>
      </c>
      <c r="B11">
        <v>25.5</v>
      </c>
      <c r="C11">
        <v>25.610001</v>
      </c>
      <c r="D11">
        <v>25.120000999999998</v>
      </c>
      <c r="E11">
        <v>25.440000999999999</v>
      </c>
      <c r="F11">
        <v>72808100</v>
      </c>
      <c r="G11">
        <v>21.605753</v>
      </c>
      <c r="H11">
        <f t="shared" si="1"/>
        <v>1.2335933638516946E-2</v>
      </c>
      <c r="I11">
        <f t="shared" si="2"/>
        <v>1.2335870136898353E-2</v>
      </c>
      <c r="J11" s="1">
        <v>40373</v>
      </c>
      <c r="K11">
        <v>27.700001</v>
      </c>
      <c r="L11">
        <v>27.780000999999999</v>
      </c>
      <c r="M11">
        <v>27.25</v>
      </c>
      <c r="N11">
        <v>27.66</v>
      </c>
      <c r="O11">
        <v>31305800</v>
      </c>
      <c r="P11">
        <v>23.912996</v>
      </c>
      <c r="Q11">
        <f t="shared" si="3"/>
        <v>-1.0021510020704675E-2</v>
      </c>
      <c r="R11">
        <f t="shared" si="4"/>
        <v>-1.0021500251748505E-2</v>
      </c>
      <c r="S11">
        <f t="shared" si="5"/>
        <v>-1.0021500251748505E-2</v>
      </c>
      <c r="T11">
        <f t="shared" si="0"/>
        <v>-8.9036317323161612E-3</v>
      </c>
      <c r="U11">
        <f t="shared" si="0"/>
        <v>-7.7857632128838193E-3</v>
      </c>
      <c r="V11">
        <f t="shared" si="0"/>
        <v>-6.6678946934514757E-3</v>
      </c>
      <c r="W11">
        <f t="shared" si="0"/>
        <v>-5.5500261740191337E-3</v>
      </c>
      <c r="X11">
        <f t="shared" si="0"/>
        <v>-4.4321576545867901E-3</v>
      </c>
      <c r="Y11">
        <f t="shared" si="0"/>
        <v>-3.3142891351544473E-3</v>
      </c>
      <c r="Z11">
        <f t="shared" si="0"/>
        <v>-2.1964206157221054E-3</v>
      </c>
      <c r="AA11">
        <f t="shared" si="0"/>
        <v>-1.0785520962897617E-3</v>
      </c>
      <c r="AB11">
        <f t="shared" si="0"/>
        <v>3.931642314258018E-5</v>
      </c>
      <c r="AC11">
        <f t="shared" si="0"/>
        <v>1.1571849425749238E-3</v>
      </c>
      <c r="AD11">
        <f t="shared" si="0"/>
        <v>2.2750534620072684E-3</v>
      </c>
      <c r="AE11">
        <f t="shared" si="0"/>
        <v>3.3929219814396094E-3</v>
      </c>
      <c r="AF11">
        <f t="shared" si="0"/>
        <v>4.5107905008719522E-3</v>
      </c>
      <c r="AG11">
        <f t="shared" si="0"/>
        <v>5.628659020304295E-3</v>
      </c>
      <c r="AH11">
        <f t="shared" si="0"/>
        <v>6.7465275397366378E-3</v>
      </c>
      <c r="AI11">
        <f t="shared" si="0"/>
        <v>7.8643960591689814E-3</v>
      </c>
      <c r="AJ11">
        <f t="shared" si="0"/>
        <v>8.9822645786013233E-3</v>
      </c>
      <c r="AK11">
        <f t="shared" si="0"/>
        <v>1.0100133098033667E-2</v>
      </c>
      <c r="AL11">
        <f t="shared" si="0"/>
        <v>1.1218001617466009E-2</v>
      </c>
      <c r="AM11">
        <f t="shared" si="0"/>
        <v>1.2335870136898353E-2</v>
      </c>
      <c r="AN11">
        <f>(I11*'msft+wfc'!$K$2)+(R11*(1-'msft+wfc'!$K$2))</f>
        <v>5.2068548128628538E-3</v>
      </c>
    </row>
    <row r="12" spans="1:40" x14ac:dyDescent="0.35">
      <c r="A12" s="1">
        <v>40374</v>
      </c>
      <c r="B12">
        <v>25.5</v>
      </c>
      <c r="C12">
        <v>25.59</v>
      </c>
      <c r="D12">
        <v>24.98</v>
      </c>
      <c r="E12">
        <v>25.51</v>
      </c>
      <c r="F12">
        <v>56934700</v>
      </c>
      <c r="G12">
        <v>21.665203000000002</v>
      </c>
      <c r="H12">
        <f t="shared" si="1"/>
        <v>2.751532910710295E-3</v>
      </c>
      <c r="I12">
        <f t="shared" si="2"/>
        <v>2.751581951344245E-3</v>
      </c>
      <c r="J12" s="1">
        <v>40374</v>
      </c>
      <c r="K12">
        <v>27.85</v>
      </c>
      <c r="L12">
        <v>28.16</v>
      </c>
      <c r="M12">
        <v>27.02</v>
      </c>
      <c r="N12">
        <v>27.809999000000001</v>
      </c>
      <c r="O12">
        <v>48127100</v>
      </c>
      <c r="P12">
        <v>24.042676</v>
      </c>
      <c r="Q12">
        <f t="shared" si="3"/>
        <v>5.4229573391178995E-3</v>
      </c>
      <c r="R12">
        <f t="shared" si="4"/>
        <v>5.4229925852871163E-3</v>
      </c>
      <c r="S12">
        <f t="shared" si="5"/>
        <v>5.4229925852871163E-3</v>
      </c>
      <c r="T12">
        <f t="shared" si="0"/>
        <v>5.289422053589973E-3</v>
      </c>
      <c r="U12">
        <f t="shared" si="0"/>
        <v>5.1558515218928288E-3</v>
      </c>
      <c r="V12">
        <f t="shared" si="0"/>
        <v>5.0222809901956855E-3</v>
      </c>
      <c r="W12">
        <f t="shared" si="0"/>
        <v>4.8887104584985422E-3</v>
      </c>
      <c r="X12">
        <f t="shared" si="0"/>
        <v>4.7551399268013989E-3</v>
      </c>
      <c r="Y12">
        <f t="shared" si="0"/>
        <v>4.6215693951042547E-3</v>
      </c>
      <c r="Z12">
        <f t="shared" si="0"/>
        <v>4.4879988634071114E-3</v>
      </c>
      <c r="AA12">
        <f t="shared" si="0"/>
        <v>4.3544283317099673E-3</v>
      </c>
      <c r="AB12">
        <f t="shared" si="0"/>
        <v>4.2208578000128248E-3</v>
      </c>
      <c r="AC12">
        <f t="shared" si="0"/>
        <v>4.0872872683156806E-3</v>
      </c>
      <c r="AD12">
        <f t="shared" si="0"/>
        <v>3.9537167366185373E-3</v>
      </c>
      <c r="AE12">
        <f t="shared" si="0"/>
        <v>3.8201462049213936E-3</v>
      </c>
      <c r="AF12">
        <f t="shared" si="0"/>
        <v>3.6865756732242499E-3</v>
      </c>
      <c r="AG12">
        <f t="shared" si="0"/>
        <v>3.5530051415271066E-3</v>
      </c>
      <c r="AH12">
        <f t="shared" si="0"/>
        <v>3.4194346098299624E-3</v>
      </c>
      <c r="AI12">
        <f t="shared" si="0"/>
        <v>3.2858640781328191E-3</v>
      </c>
      <c r="AJ12">
        <f t="shared" si="0"/>
        <v>3.1522935464356758E-3</v>
      </c>
      <c r="AK12">
        <f t="shared" si="0"/>
        <v>3.0187230147385321E-3</v>
      </c>
      <c r="AL12">
        <f t="shared" si="0"/>
        <v>2.8851524830413888E-3</v>
      </c>
      <c r="AM12">
        <f t="shared" si="0"/>
        <v>2.751581951344245E-3</v>
      </c>
      <c r="AN12">
        <f>(I12*'msft+wfc'!$K$2)+(R12*(1-'msft+wfc'!$K$2))</f>
        <v>3.6034051763081695E-3</v>
      </c>
    </row>
    <row r="13" spans="1:40" x14ac:dyDescent="0.35">
      <c r="A13" s="1">
        <v>40375</v>
      </c>
      <c r="B13">
        <v>25.51</v>
      </c>
      <c r="C13">
        <v>25.639999</v>
      </c>
      <c r="D13">
        <v>24.879999000000002</v>
      </c>
      <c r="E13">
        <v>24.889999</v>
      </c>
      <c r="F13">
        <v>65064800</v>
      </c>
      <c r="G13">
        <v>21.138646999999999</v>
      </c>
      <c r="H13">
        <f t="shared" si="1"/>
        <v>-2.430423363386915E-2</v>
      </c>
      <c r="I13">
        <f t="shared" si="2"/>
        <v>-2.4304226459359871E-2</v>
      </c>
      <c r="J13" s="1">
        <v>40375</v>
      </c>
      <c r="K13">
        <v>27.440000999999999</v>
      </c>
      <c r="L13">
        <v>27.469999000000001</v>
      </c>
      <c r="M13">
        <v>26.16</v>
      </c>
      <c r="N13">
        <v>26.24</v>
      </c>
      <c r="O13">
        <v>55456400</v>
      </c>
      <c r="P13">
        <v>22.685358000000001</v>
      </c>
      <c r="Q13">
        <f t="shared" si="3"/>
        <v>-5.6454478836910522E-2</v>
      </c>
      <c r="R13">
        <f t="shared" si="4"/>
        <v>-5.6454531101280049E-2</v>
      </c>
      <c r="S13">
        <f t="shared" si="5"/>
        <v>-5.6454531101280049E-2</v>
      </c>
      <c r="T13">
        <f t="shared" si="0"/>
        <v>-5.4847015869184036E-2</v>
      </c>
      <c r="U13">
        <f t="shared" si="0"/>
        <v>-5.323950063708803E-2</v>
      </c>
      <c r="V13">
        <f t="shared" si="0"/>
        <v>-5.1631985404992017E-2</v>
      </c>
      <c r="W13">
        <f t="shared" si="0"/>
        <v>-5.0024470172896018E-2</v>
      </c>
      <c r="X13">
        <f t="shared" si="0"/>
        <v>-4.8416954940800006E-2</v>
      </c>
      <c r="Y13">
        <f t="shared" si="0"/>
        <v>-4.6809439708703993E-2</v>
      </c>
      <c r="Z13">
        <f t="shared" si="0"/>
        <v>-4.5201924476607987E-2</v>
      </c>
      <c r="AA13">
        <f t="shared" si="0"/>
        <v>-4.3594409244511974E-2</v>
      </c>
      <c r="AB13">
        <f t="shared" si="0"/>
        <v>-4.1986894012415975E-2</v>
      </c>
      <c r="AC13">
        <f t="shared" si="0"/>
        <v>-4.0379378780319962E-2</v>
      </c>
      <c r="AD13">
        <f t="shared" si="0"/>
        <v>-3.8771863548223949E-2</v>
      </c>
      <c r="AE13">
        <f t="shared" si="0"/>
        <v>-3.7164348316127943E-2</v>
      </c>
      <c r="AF13">
        <f t="shared" si="0"/>
        <v>-3.555683308403193E-2</v>
      </c>
      <c r="AG13">
        <f t="shared" si="0"/>
        <v>-3.3949317851935924E-2</v>
      </c>
      <c r="AH13">
        <f t="shared" si="0"/>
        <v>-3.2341802619839918E-2</v>
      </c>
      <c r="AI13">
        <f t="shared" si="0"/>
        <v>-3.0734287387743905E-2</v>
      </c>
      <c r="AJ13">
        <f t="shared" si="0"/>
        <v>-2.91267721556479E-2</v>
      </c>
      <c r="AK13">
        <f t="shared" si="0"/>
        <v>-2.7519256923551887E-2</v>
      </c>
      <c r="AL13">
        <f t="shared" si="0"/>
        <v>-2.5911741691455884E-2</v>
      </c>
      <c r="AM13">
        <f t="shared" si="0"/>
        <v>-2.4304226459359871E-2</v>
      </c>
      <c r="AN13">
        <f>(I13*'msft+wfc'!$K$2)+(R13*(1-'msft+wfc'!$K$2))</f>
        <v>-3.4555879962450159E-2</v>
      </c>
    </row>
    <row r="14" spans="1:40" x14ac:dyDescent="0.35">
      <c r="A14" s="1">
        <v>40378</v>
      </c>
      <c r="B14">
        <v>24.959999</v>
      </c>
      <c r="C14">
        <v>25.299999</v>
      </c>
      <c r="D14">
        <v>24.91</v>
      </c>
      <c r="E14">
        <v>25.23</v>
      </c>
      <c r="F14">
        <v>38181800</v>
      </c>
      <c r="G14">
        <v>21.427403000000002</v>
      </c>
      <c r="H14">
        <f t="shared" si="1"/>
        <v>1.3660145185220815E-2</v>
      </c>
      <c r="I14">
        <f t="shared" si="2"/>
        <v>1.3660098491639645E-2</v>
      </c>
      <c r="J14" s="1">
        <v>40378</v>
      </c>
      <c r="K14">
        <v>26.27</v>
      </c>
      <c r="L14">
        <v>26.4</v>
      </c>
      <c r="M14">
        <v>25.620000999999998</v>
      </c>
      <c r="N14">
        <v>26.02</v>
      </c>
      <c r="O14">
        <v>34667100</v>
      </c>
      <c r="P14">
        <v>22.495162000000001</v>
      </c>
      <c r="Q14">
        <f t="shared" si="3"/>
        <v>-8.3841463414633718E-3</v>
      </c>
      <c r="R14">
        <f t="shared" si="4"/>
        <v>-8.384086334454156E-3</v>
      </c>
      <c r="S14">
        <f t="shared" si="5"/>
        <v>-8.384086334454156E-3</v>
      </c>
      <c r="T14">
        <f t="shared" si="0"/>
        <v>-7.2818770931494655E-3</v>
      </c>
      <c r="U14">
        <f t="shared" si="0"/>
        <v>-6.1796678518447759E-3</v>
      </c>
      <c r="V14">
        <f t="shared" si="0"/>
        <v>-5.0774586105400855E-3</v>
      </c>
      <c r="W14">
        <f t="shared" si="0"/>
        <v>-3.9752493692353959E-3</v>
      </c>
      <c r="X14">
        <f t="shared" si="0"/>
        <v>-2.8730401279307054E-3</v>
      </c>
      <c r="Y14">
        <f t="shared" si="0"/>
        <v>-1.7708308866260158E-3</v>
      </c>
      <c r="Z14">
        <f t="shared" si="0"/>
        <v>-6.6862164532132621E-4</v>
      </c>
      <c r="AA14">
        <f t="shared" si="0"/>
        <v>4.3358759598336426E-4</v>
      </c>
      <c r="AB14">
        <f t="shared" si="0"/>
        <v>1.5357968372880539E-3</v>
      </c>
      <c r="AC14">
        <f t="shared" si="0"/>
        <v>2.6380060785927443E-3</v>
      </c>
      <c r="AD14">
        <f t="shared" si="0"/>
        <v>3.7402153198974357E-3</v>
      </c>
      <c r="AE14">
        <f t="shared" si="0"/>
        <v>4.8424245612021244E-3</v>
      </c>
      <c r="AF14">
        <f t="shared" si="0"/>
        <v>5.9446338025068157E-3</v>
      </c>
      <c r="AG14">
        <f t="shared" si="0"/>
        <v>7.0468430438115036E-3</v>
      </c>
      <c r="AH14">
        <f t="shared" si="0"/>
        <v>8.1490522851161949E-3</v>
      </c>
      <c r="AI14">
        <f t="shared" si="0"/>
        <v>9.2512615264208845E-3</v>
      </c>
      <c r="AJ14">
        <f t="shared" si="0"/>
        <v>1.0353470767725574E-2</v>
      </c>
      <c r="AK14">
        <f t="shared" si="0"/>
        <v>1.1455680009030265E-2</v>
      </c>
      <c r="AL14">
        <f t="shared" si="0"/>
        <v>1.2557889250334953E-2</v>
      </c>
      <c r="AM14">
        <f t="shared" si="0"/>
        <v>1.3660098491639645E-2</v>
      </c>
      <c r="AN14">
        <f>(I14*'msft+wfc'!$K$2)+(R14*(1-'msft+wfc'!$K$2))</f>
        <v>6.6309475360828828E-3</v>
      </c>
    </row>
    <row r="15" spans="1:40" x14ac:dyDescent="0.35">
      <c r="A15" s="1">
        <v>40379</v>
      </c>
      <c r="B15">
        <v>24.860001</v>
      </c>
      <c r="C15">
        <v>25.48</v>
      </c>
      <c r="D15">
        <v>24.700001</v>
      </c>
      <c r="E15">
        <v>25.48</v>
      </c>
      <c r="F15">
        <v>45530700</v>
      </c>
      <c r="G15">
        <v>21.639724000000001</v>
      </c>
      <c r="H15">
        <f t="shared" si="1"/>
        <v>9.9088386841062227E-3</v>
      </c>
      <c r="I15">
        <f t="shared" si="2"/>
        <v>9.9088536300922375E-3</v>
      </c>
      <c r="J15" s="1">
        <v>40379</v>
      </c>
      <c r="K15">
        <v>25.469999000000001</v>
      </c>
      <c r="L15">
        <v>25.92</v>
      </c>
      <c r="M15">
        <v>25.299999</v>
      </c>
      <c r="N15">
        <v>25.91</v>
      </c>
      <c r="O15">
        <v>47672300</v>
      </c>
      <c r="P15">
        <v>22.400061999999998</v>
      </c>
      <c r="Q15">
        <f t="shared" si="3"/>
        <v>-4.22751729438891E-3</v>
      </c>
      <c r="R15">
        <f t="shared" si="4"/>
        <v>-4.227575689386108E-3</v>
      </c>
      <c r="S15">
        <f t="shared" si="5"/>
        <v>-4.227575689386108E-3</v>
      </c>
      <c r="T15">
        <f t="shared" si="0"/>
        <v>-3.5207542234121907E-3</v>
      </c>
      <c r="U15">
        <f t="shared" si="0"/>
        <v>-2.8139327574382735E-3</v>
      </c>
      <c r="V15">
        <f t="shared" si="0"/>
        <v>-2.1071112914643562E-3</v>
      </c>
      <c r="W15">
        <f t="shared" si="0"/>
        <v>-1.4002898254904389E-3</v>
      </c>
      <c r="X15">
        <f t="shared" si="0"/>
        <v>-6.9346835951652162E-4</v>
      </c>
      <c r="Y15">
        <f t="shared" si="0"/>
        <v>1.3353106457395653E-5</v>
      </c>
      <c r="Z15">
        <f t="shared" si="0"/>
        <v>7.201745724313125E-4</v>
      </c>
      <c r="AA15">
        <f t="shared" si="0"/>
        <v>1.4269960384052302E-3</v>
      </c>
      <c r="AB15">
        <f t="shared" si="0"/>
        <v>2.1338175043791475E-3</v>
      </c>
      <c r="AC15">
        <f t="shared" si="0"/>
        <v>2.8406389703530648E-3</v>
      </c>
      <c r="AD15">
        <f t="shared" si="0"/>
        <v>3.5474604363269829E-3</v>
      </c>
      <c r="AE15">
        <f t="shared" si="0"/>
        <v>4.2542819023008993E-3</v>
      </c>
      <c r="AF15">
        <f t="shared" si="0"/>
        <v>4.9611033682748166E-3</v>
      </c>
      <c r="AG15">
        <f t="shared" si="0"/>
        <v>5.667924834248733E-3</v>
      </c>
      <c r="AH15">
        <f t="shared" si="0"/>
        <v>6.3747463002226511E-3</v>
      </c>
      <c r="AI15">
        <f t="shared" ref="AI15:AM78" si="6">(AI$2*$I15)+($R15*(1-AI$2))</f>
        <v>7.0815677661965684E-3</v>
      </c>
      <c r="AJ15">
        <f t="shared" si="6"/>
        <v>7.7883892321704857E-3</v>
      </c>
      <c r="AK15">
        <f t="shared" si="6"/>
        <v>8.495210698144403E-3</v>
      </c>
      <c r="AL15">
        <f t="shared" si="6"/>
        <v>9.2020321641183202E-3</v>
      </c>
      <c r="AM15">
        <f t="shared" si="6"/>
        <v>9.9088536300922375E-3</v>
      </c>
      <c r="AN15">
        <f>(I15*'msft+wfc'!$K$2)+(R15*(1-'msft+wfc'!$K$2))</f>
        <v>5.4012205992917256E-3</v>
      </c>
    </row>
    <row r="16" spans="1:40" x14ac:dyDescent="0.35">
      <c r="A16" s="1">
        <v>40380</v>
      </c>
      <c r="B16">
        <v>25.6</v>
      </c>
      <c r="C16">
        <v>25.65</v>
      </c>
      <c r="D16">
        <v>24.98</v>
      </c>
      <c r="E16">
        <v>25.120000999999998</v>
      </c>
      <c r="F16">
        <v>73297300</v>
      </c>
      <c r="G16">
        <v>21.333983</v>
      </c>
      <c r="H16">
        <f t="shared" si="1"/>
        <v>-1.4128689167974958E-2</v>
      </c>
      <c r="I16">
        <f t="shared" si="2"/>
        <v>-1.4128692214373951E-2</v>
      </c>
      <c r="J16" s="1">
        <v>40380</v>
      </c>
      <c r="K16">
        <v>27.530000999999999</v>
      </c>
      <c r="L16">
        <v>27.6</v>
      </c>
      <c r="M16">
        <v>25.969999000000001</v>
      </c>
      <c r="N16">
        <v>26.059999000000001</v>
      </c>
      <c r="O16">
        <v>70914600</v>
      </c>
      <c r="P16">
        <v>22.529741999999999</v>
      </c>
      <c r="Q16">
        <f t="shared" si="3"/>
        <v>5.7892319567734891E-3</v>
      </c>
      <c r="R16">
        <f t="shared" si="4"/>
        <v>5.7892696904142706E-3</v>
      </c>
      <c r="S16">
        <f t="shared" si="5"/>
        <v>5.7892696904142706E-3</v>
      </c>
      <c r="T16">
        <f t="shared" si="5"/>
        <v>4.7933715951748593E-3</v>
      </c>
      <c r="U16">
        <f t="shared" si="5"/>
        <v>3.7974734999354489E-3</v>
      </c>
      <c r="V16">
        <f t="shared" si="5"/>
        <v>2.8015754046960368E-3</v>
      </c>
      <c r="W16">
        <f t="shared" si="5"/>
        <v>1.8056773094566264E-3</v>
      </c>
      <c r="X16">
        <f t="shared" si="5"/>
        <v>8.097792142172152E-4</v>
      </c>
      <c r="Y16">
        <f t="shared" si="5"/>
        <v>-1.8611888102219604E-4</v>
      </c>
      <c r="Z16">
        <f t="shared" si="5"/>
        <v>-1.1820169762616069E-3</v>
      </c>
      <c r="AA16">
        <f t="shared" si="5"/>
        <v>-2.1779150715010181E-3</v>
      </c>
      <c r="AB16">
        <f t="shared" si="5"/>
        <v>-3.1738131667404289E-3</v>
      </c>
      <c r="AC16">
        <f t="shared" si="5"/>
        <v>-4.1697112619798402E-3</v>
      </c>
      <c r="AD16">
        <f t="shared" si="5"/>
        <v>-5.1656093572192523E-3</v>
      </c>
      <c r="AE16">
        <f t="shared" si="5"/>
        <v>-6.1615074524586626E-3</v>
      </c>
      <c r="AF16">
        <f t="shared" si="5"/>
        <v>-7.1574055476980748E-3</v>
      </c>
      <c r="AG16">
        <f t="shared" si="5"/>
        <v>-8.1533036429374851E-3</v>
      </c>
      <c r="AH16">
        <f t="shared" si="5"/>
        <v>-9.1492017381768972E-3</v>
      </c>
      <c r="AI16">
        <f t="shared" si="6"/>
        <v>-1.0145099833416306E-2</v>
      </c>
      <c r="AJ16">
        <f t="shared" si="6"/>
        <v>-1.1140997928655716E-2</v>
      </c>
      <c r="AK16">
        <f t="shared" si="6"/>
        <v>-1.2136896023895128E-2</v>
      </c>
      <c r="AL16">
        <f t="shared" si="6"/>
        <v>-1.3132794119134539E-2</v>
      </c>
      <c r="AM16">
        <f t="shared" si="6"/>
        <v>-1.4128692214373951E-2</v>
      </c>
      <c r="AN16">
        <f>(I16*'msft+wfc'!$K$2)+(R16*(1-'msft+wfc'!$K$2))</f>
        <v>-7.7775224133451023E-3</v>
      </c>
    </row>
    <row r="17" spans="1:40" x14ac:dyDescent="0.35">
      <c r="A17" s="1">
        <v>40381</v>
      </c>
      <c r="B17">
        <v>25.51</v>
      </c>
      <c r="C17">
        <v>25.99</v>
      </c>
      <c r="D17">
        <v>25.469999000000001</v>
      </c>
      <c r="E17">
        <v>25.84</v>
      </c>
      <c r="F17">
        <v>73016400</v>
      </c>
      <c r="G17">
        <v>21.945466</v>
      </c>
      <c r="H17">
        <f t="shared" si="1"/>
        <v>2.8662379432230174E-2</v>
      </c>
      <c r="I17">
        <f t="shared" si="2"/>
        <v>2.86623927655703E-2</v>
      </c>
      <c r="J17" s="1">
        <v>40381</v>
      </c>
      <c r="K17">
        <v>26.620000999999998</v>
      </c>
      <c r="L17">
        <v>27.49</v>
      </c>
      <c r="M17">
        <v>26.549999</v>
      </c>
      <c r="N17">
        <v>27.389999</v>
      </c>
      <c r="O17">
        <v>53000300</v>
      </c>
      <c r="P17">
        <v>23.679572</v>
      </c>
      <c r="Q17">
        <f t="shared" si="3"/>
        <v>5.1036072564699567E-2</v>
      </c>
      <c r="R17">
        <f t="shared" si="4"/>
        <v>5.103609264589011E-2</v>
      </c>
      <c r="S17">
        <f t="shared" si="5"/>
        <v>5.103609264589011E-2</v>
      </c>
      <c r="T17">
        <f t="shared" si="5"/>
        <v>4.9917407651874121E-2</v>
      </c>
      <c r="U17">
        <f t="shared" si="5"/>
        <v>4.8798722657858132E-2</v>
      </c>
      <c r="V17">
        <f t="shared" si="5"/>
        <v>4.7680037663842136E-2</v>
      </c>
      <c r="W17">
        <f t="shared" si="5"/>
        <v>4.6561352669826153E-2</v>
      </c>
      <c r="X17">
        <f t="shared" si="5"/>
        <v>4.5442667675810164E-2</v>
      </c>
      <c r="Y17">
        <f t="shared" si="5"/>
        <v>4.4323982681794161E-2</v>
      </c>
      <c r="Z17">
        <f t="shared" si="5"/>
        <v>4.3205297687778178E-2</v>
      </c>
      <c r="AA17">
        <f t="shared" si="5"/>
        <v>4.2086612693762182E-2</v>
      </c>
      <c r="AB17">
        <f t="shared" si="5"/>
        <v>4.0967927699746193E-2</v>
      </c>
      <c r="AC17">
        <f t="shared" si="5"/>
        <v>3.9849242705730203E-2</v>
      </c>
      <c r="AD17">
        <f t="shared" si="5"/>
        <v>3.8730557711714214E-2</v>
      </c>
      <c r="AE17">
        <f t="shared" si="5"/>
        <v>3.7611872717698225E-2</v>
      </c>
      <c r="AF17">
        <f t="shared" si="5"/>
        <v>3.6493187723682236E-2</v>
      </c>
      <c r="AG17">
        <f t="shared" si="5"/>
        <v>3.5374502729666246E-2</v>
      </c>
      <c r="AH17">
        <f t="shared" si="5"/>
        <v>3.4255817735650257E-2</v>
      </c>
      <c r="AI17">
        <f t="shared" si="6"/>
        <v>3.3137132741634261E-2</v>
      </c>
      <c r="AJ17">
        <f t="shared" si="6"/>
        <v>3.2018447747618271E-2</v>
      </c>
      <c r="AK17">
        <f t="shared" si="6"/>
        <v>3.0899762753602279E-2</v>
      </c>
      <c r="AL17">
        <f t="shared" si="6"/>
        <v>2.9781077759586293E-2</v>
      </c>
      <c r="AM17">
        <f t="shared" si="6"/>
        <v>2.86623927655703E-2</v>
      </c>
      <c r="AN17">
        <f>(I17*'msft+wfc'!$K$2)+(R17*(1-'msft+wfc'!$K$2))</f>
        <v>3.5796615016643572E-2</v>
      </c>
    </row>
    <row r="18" spans="1:40" x14ac:dyDescent="0.35">
      <c r="A18" s="1">
        <v>40382</v>
      </c>
      <c r="B18">
        <v>25.84</v>
      </c>
      <c r="C18">
        <v>26.02</v>
      </c>
      <c r="D18">
        <v>25.25</v>
      </c>
      <c r="E18">
        <v>25.809999000000001</v>
      </c>
      <c r="F18">
        <v>108520100</v>
      </c>
      <c r="G18">
        <v>21.919986999999999</v>
      </c>
      <c r="H18">
        <f t="shared" si="1"/>
        <v>-1.1610294117646522E-3</v>
      </c>
      <c r="I18">
        <f t="shared" si="2"/>
        <v>-1.1610143070099625E-3</v>
      </c>
      <c r="J18" s="1">
        <v>40382</v>
      </c>
      <c r="K18">
        <v>27.33</v>
      </c>
      <c r="L18">
        <v>27.549999</v>
      </c>
      <c r="M18">
        <v>27</v>
      </c>
      <c r="N18">
        <v>27.42</v>
      </c>
      <c r="O18">
        <v>25737000</v>
      </c>
      <c r="P18">
        <v>23.705507999999998</v>
      </c>
      <c r="Q18">
        <f t="shared" si="3"/>
        <v>1.0953268015819265E-3</v>
      </c>
      <c r="R18">
        <f t="shared" si="4"/>
        <v>1.0952900668980824E-3</v>
      </c>
      <c r="S18">
        <f t="shared" si="5"/>
        <v>1.0952900668980824E-3</v>
      </c>
      <c r="T18">
        <f t="shared" si="5"/>
        <v>9.8247484820268029E-4</v>
      </c>
      <c r="U18">
        <f t="shared" si="5"/>
        <v>8.6965962950727796E-4</v>
      </c>
      <c r="V18">
        <f t="shared" si="5"/>
        <v>7.5684441081187563E-4</v>
      </c>
      <c r="W18">
        <f t="shared" si="5"/>
        <v>6.440291921164734E-4</v>
      </c>
      <c r="X18">
        <f t="shared" si="5"/>
        <v>5.3121397342107118E-4</v>
      </c>
      <c r="Y18">
        <f t="shared" si="5"/>
        <v>4.1839875472566895E-4</v>
      </c>
      <c r="Z18">
        <f t="shared" si="5"/>
        <v>3.0558353603026678E-4</v>
      </c>
      <c r="AA18">
        <f t="shared" si="5"/>
        <v>1.9276831733486439E-4</v>
      </c>
      <c r="AB18">
        <f t="shared" si="5"/>
        <v>7.9953098639462278E-5</v>
      </c>
      <c r="AC18">
        <f t="shared" si="5"/>
        <v>-3.2862120055940055E-5</v>
      </c>
      <c r="AD18">
        <f t="shared" si="5"/>
        <v>-1.4567733875134239E-4</v>
      </c>
      <c r="AE18">
        <f t="shared" si="5"/>
        <v>-2.584925574467445E-4</v>
      </c>
      <c r="AF18">
        <f t="shared" si="5"/>
        <v>-3.7130777614214678E-4</v>
      </c>
      <c r="AG18">
        <f t="shared" si="5"/>
        <v>-4.841229948375489E-4</v>
      </c>
      <c r="AH18">
        <f t="shared" si="5"/>
        <v>-5.9693821353295129E-4</v>
      </c>
      <c r="AI18">
        <f t="shared" si="6"/>
        <v>-7.0975343222835362E-4</v>
      </c>
      <c r="AJ18">
        <f t="shared" si="6"/>
        <v>-8.2256865092375574E-4</v>
      </c>
      <c r="AK18">
        <f t="shared" si="6"/>
        <v>-9.3538386961915796E-4</v>
      </c>
      <c r="AL18">
        <f t="shared" si="6"/>
        <v>-1.0481990883145602E-3</v>
      </c>
      <c r="AM18">
        <f t="shared" si="6"/>
        <v>-1.1610143070099625E-3</v>
      </c>
      <c r="AN18">
        <f>(I18*'msft+wfc'!$K$2)+(R18*(1-'msft+wfc'!$K$2))</f>
        <v>-4.4155454149805319E-4</v>
      </c>
    </row>
    <row r="19" spans="1:40" x14ac:dyDescent="0.35">
      <c r="A19" s="1">
        <v>40385</v>
      </c>
      <c r="B19">
        <v>25.860001</v>
      </c>
      <c r="C19">
        <v>26.200001</v>
      </c>
      <c r="D19">
        <v>25.799999</v>
      </c>
      <c r="E19">
        <v>26.1</v>
      </c>
      <c r="F19">
        <v>67249900</v>
      </c>
      <c r="G19">
        <v>22.16628</v>
      </c>
      <c r="H19">
        <f t="shared" si="1"/>
        <v>1.1235994236187307E-2</v>
      </c>
      <c r="I19">
        <f t="shared" si="2"/>
        <v>1.1236001189234348E-2</v>
      </c>
      <c r="J19" s="1">
        <v>40385</v>
      </c>
      <c r="K19">
        <v>27.450001</v>
      </c>
      <c r="L19">
        <v>27.92</v>
      </c>
      <c r="M19">
        <v>27.23</v>
      </c>
      <c r="N19">
        <v>27.91</v>
      </c>
      <c r="O19">
        <v>22724200</v>
      </c>
      <c r="P19">
        <v>24.129128999999999</v>
      </c>
      <c r="Q19">
        <f t="shared" si="3"/>
        <v>1.7870167760758511E-2</v>
      </c>
      <c r="R19">
        <f t="shared" si="4"/>
        <v>1.7870150683967655E-2</v>
      </c>
      <c r="S19">
        <f t="shared" si="5"/>
        <v>1.7870150683967655E-2</v>
      </c>
      <c r="T19">
        <f t="shared" si="5"/>
        <v>1.7538443209230987E-2</v>
      </c>
      <c r="U19">
        <f t="shared" si="5"/>
        <v>1.7206735734494327E-2</v>
      </c>
      <c r="V19">
        <f t="shared" si="5"/>
        <v>1.6875028259757657E-2</v>
      </c>
      <c r="W19">
        <f t="shared" si="5"/>
        <v>1.6543320785020993E-2</v>
      </c>
      <c r="X19">
        <f t="shared" si="5"/>
        <v>1.6211613310284329E-2</v>
      </c>
      <c r="Y19">
        <f t="shared" si="5"/>
        <v>1.5879905835547662E-2</v>
      </c>
      <c r="Z19">
        <f t="shared" si="5"/>
        <v>1.5548198360810998E-2</v>
      </c>
      <c r="AA19">
        <f t="shared" si="5"/>
        <v>1.5216490886074331E-2</v>
      </c>
      <c r="AB19">
        <f t="shared" si="5"/>
        <v>1.4884783411337667E-2</v>
      </c>
      <c r="AC19">
        <f t="shared" si="5"/>
        <v>1.4553075936601E-2</v>
      </c>
      <c r="AD19">
        <f t="shared" si="5"/>
        <v>1.4221368461864337E-2</v>
      </c>
      <c r="AE19">
        <f t="shared" si="5"/>
        <v>1.3889660987127669E-2</v>
      </c>
      <c r="AF19">
        <f t="shared" si="5"/>
        <v>1.3557953512391006E-2</v>
      </c>
      <c r="AG19">
        <f t="shared" si="5"/>
        <v>1.322624603765434E-2</v>
      </c>
      <c r="AH19">
        <f t="shared" si="5"/>
        <v>1.2894538562917675E-2</v>
      </c>
      <c r="AI19">
        <f t="shared" si="6"/>
        <v>1.2562831088181009E-2</v>
      </c>
      <c r="AJ19">
        <f t="shared" si="6"/>
        <v>1.2231123613444344E-2</v>
      </c>
      <c r="AK19">
        <f t="shared" si="6"/>
        <v>1.1899416138707678E-2</v>
      </c>
      <c r="AL19">
        <f t="shared" si="6"/>
        <v>1.1567708663971013E-2</v>
      </c>
      <c r="AM19">
        <f t="shared" si="6"/>
        <v>1.1236001189234348E-2</v>
      </c>
      <c r="AN19">
        <f>(I19*'msft+wfc'!$K$2)+(R19*(1-'msft+wfc'!$K$2))</f>
        <v>1.3351408886461236E-2</v>
      </c>
    </row>
    <row r="20" spans="1:40" x14ac:dyDescent="0.35">
      <c r="A20" s="1">
        <v>40386</v>
      </c>
      <c r="B20">
        <v>26.139999</v>
      </c>
      <c r="C20">
        <v>26.24</v>
      </c>
      <c r="D20">
        <v>25.959999</v>
      </c>
      <c r="E20">
        <v>26.16</v>
      </c>
      <c r="F20">
        <v>60672100</v>
      </c>
      <c r="G20">
        <v>22.217236</v>
      </c>
      <c r="H20">
        <f t="shared" si="1"/>
        <v>2.2988505747125946E-3</v>
      </c>
      <c r="I20">
        <f t="shared" si="2"/>
        <v>2.298807016784022E-3</v>
      </c>
      <c r="J20" s="1">
        <v>40386</v>
      </c>
      <c r="K20">
        <v>28.41</v>
      </c>
      <c r="L20">
        <v>28.77</v>
      </c>
      <c r="M20">
        <v>28.24</v>
      </c>
      <c r="N20">
        <v>28.389999</v>
      </c>
      <c r="O20">
        <v>38411500</v>
      </c>
      <c r="P20">
        <v>24.544104999999998</v>
      </c>
      <c r="Q20">
        <f t="shared" si="3"/>
        <v>1.719810103905408E-2</v>
      </c>
      <c r="R20">
        <f t="shared" si="4"/>
        <v>1.7198134255073997E-2</v>
      </c>
      <c r="S20">
        <f t="shared" si="5"/>
        <v>1.7198134255073997E-2</v>
      </c>
      <c r="T20">
        <f t="shared" si="5"/>
        <v>1.6453167893159499E-2</v>
      </c>
      <c r="U20">
        <f t="shared" si="5"/>
        <v>1.5708201531245001E-2</v>
      </c>
      <c r="V20">
        <f t="shared" si="5"/>
        <v>1.4963235169330501E-2</v>
      </c>
      <c r="W20">
        <f t="shared" si="5"/>
        <v>1.4218268807416003E-2</v>
      </c>
      <c r="X20">
        <f t="shared" si="5"/>
        <v>1.3473302445501503E-2</v>
      </c>
      <c r="Y20">
        <f t="shared" si="5"/>
        <v>1.2728336083587003E-2</v>
      </c>
      <c r="Z20">
        <f t="shared" si="5"/>
        <v>1.1983369721672505E-2</v>
      </c>
      <c r="AA20">
        <f t="shared" si="5"/>
        <v>1.1238403359758006E-2</v>
      </c>
      <c r="AB20">
        <f t="shared" si="5"/>
        <v>1.0493436997843509E-2</v>
      </c>
      <c r="AC20">
        <f t="shared" si="5"/>
        <v>9.7484706359290095E-3</v>
      </c>
      <c r="AD20">
        <f t="shared" si="5"/>
        <v>9.0035042740145097E-3</v>
      </c>
      <c r="AE20">
        <f t="shared" si="5"/>
        <v>8.2585379121000134E-3</v>
      </c>
      <c r="AF20">
        <f t="shared" si="5"/>
        <v>7.5135715501855127E-3</v>
      </c>
      <c r="AG20">
        <f t="shared" si="5"/>
        <v>6.7686051882710147E-3</v>
      </c>
      <c r="AH20">
        <f t="shared" si="5"/>
        <v>6.0236388263565158E-3</v>
      </c>
      <c r="AI20">
        <f t="shared" si="6"/>
        <v>5.278672464442016E-3</v>
      </c>
      <c r="AJ20">
        <f t="shared" si="6"/>
        <v>4.5337061025275179E-3</v>
      </c>
      <c r="AK20">
        <f t="shared" si="6"/>
        <v>3.788739740613019E-3</v>
      </c>
      <c r="AL20">
        <f t="shared" si="6"/>
        <v>3.0437733786985218E-3</v>
      </c>
      <c r="AM20">
        <f t="shared" si="6"/>
        <v>2.298807016784022E-3</v>
      </c>
      <c r="AN20">
        <f>(I20*'msft+wfc'!$K$2)+(R20*(1-'msft+wfc'!$K$2))</f>
        <v>7.0497025985616678E-3</v>
      </c>
    </row>
    <row r="21" spans="1:40" x14ac:dyDescent="0.35">
      <c r="A21" s="1">
        <v>40387</v>
      </c>
      <c r="B21">
        <v>26.07</v>
      </c>
      <c r="C21">
        <v>26.190000999999999</v>
      </c>
      <c r="D21">
        <v>25.83</v>
      </c>
      <c r="E21">
        <v>25.950001</v>
      </c>
      <c r="F21">
        <v>69704800</v>
      </c>
      <c r="G21">
        <v>22.038888</v>
      </c>
      <c r="H21">
        <f t="shared" si="1"/>
        <v>-8.0274847094801149E-3</v>
      </c>
      <c r="I21">
        <f t="shared" si="2"/>
        <v>-8.027461201744435E-3</v>
      </c>
      <c r="J21" s="1">
        <v>40387</v>
      </c>
      <c r="K21">
        <v>28.25</v>
      </c>
      <c r="L21">
        <v>28.540001</v>
      </c>
      <c r="M21">
        <v>27.92</v>
      </c>
      <c r="N21">
        <v>28.07</v>
      </c>
      <c r="O21">
        <v>23935100</v>
      </c>
      <c r="P21">
        <v>24.267455000000002</v>
      </c>
      <c r="Q21">
        <f t="shared" si="3"/>
        <v>-1.1271539671417363E-2</v>
      </c>
      <c r="R21">
        <f t="shared" si="4"/>
        <v>-1.127154565220433E-2</v>
      </c>
      <c r="S21">
        <f t="shared" si="5"/>
        <v>-1.127154565220433E-2</v>
      </c>
      <c r="T21">
        <f t="shared" si="5"/>
        <v>-1.1109341429681334E-2</v>
      </c>
      <c r="U21">
        <f t="shared" si="5"/>
        <v>-1.094713720715834E-2</v>
      </c>
      <c r="V21">
        <f t="shared" si="5"/>
        <v>-1.0784932984635344E-2</v>
      </c>
      <c r="W21">
        <f t="shared" si="5"/>
        <v>-1.062272876211235E-2</v>
      </c>
      <c r="X21">
        <f t="shared" si="5"/>
        <v>-1.0460524539589356E-2</v>
      </c>
      <c r="Y21">
        <f t="shared" si="5"/>
        <v>-1.0298320317066361E-2</v>
      </c>
      <c r="Z21">
        <f t="shared" si="5"/>
        <v>-1.0136116094543367E-2</v>
      </c>
      <c r="AA21">
        <f t="shared" si="5"/>
        <v>-9.9739118720203711E-3</v>
      </c>
      <c r="AB21">
        <f t="shared" si="5"/>
        <v>-9.8117076494973789E-3</v>
      </c>
      <c r="AC21">
        <f t="shared" si="5"/>
        <v>-9.6495034269743832E-3</v>
      </c>
      <c r="AD21">
        <f t="shared" si="5"/>
        <v>-9.4872992044513875E-3</v>
      </c>
      <c r="AE21">
        <f t="shared" si="5"/>
        <v>-9.3250949819283918E-3</v>
      </c>
      <c r="AF21">
        <f t="shared" si="5"/>
        <v>-9.1628907594053996E-3</v>
      </c>
      <c r="AG21">
        <f t="shared" si="5"/>
        <v>-9.0006865368824039E-3</v>
      </c>
      <c r="AH21">
        <f t="shared" si="5"/>
        <v>-8.8384823143594082E-3</v>
      </c>
      <c r="AI21">
        <f t="shared" si="6"/>
        <v>-8.6762780918364143E-3</v>
      </c>
      <c r="AJ21">
        <f t="shared" si="6"/>
        <v>-8.5140738693134186E-3</v>
      </c>
      <c r="AK21">
        <f t="shared" si="6"/>
        <v>-8.3518696467904247E-3</v>
      </c>
      <c r="AL21">
        <f t="shared" si="6"/>
        <v>-8.189665424267429E-3</v>
      </c>
      <c r="AM21">
        <f t="shared" si="6"/>
        <v>-8.027461201744435E-3</v>
      </c>
      <c r="AN21">
        <f>(I21*'msft+wfc'!$K$2)+(R21*(1-'msft+wfc'!$K$2))</f>
        <v>-9.0618908935089868E-3</v>
      </c>
    </row>
    <row r="22" spans="1:40" x14ac:dyDescent="0.35">
      <c r="A22" s="1">
        <v>40388</v>
      </c>
      <c r="B22">
        <v>26.129999000000002</v>
      </c>
      <c r="C22">
        <v>26.41</v>
      </c>
      <c r="D22">
        <v>25.6</v>
      </c>
      <c r="E22">
        <v>26.030000999999999</v>
      </c>
      <c r="F22">
        <v>69446200</v>
      </c>
      <c r="G22">
        <v>22.106829999999999</v>
      </c>
      <c r="H22">
        <f t="shared" si="1"/>
        <v>3.0828515189651935E-3</v>
      </c>
      <c r="I22">
        <f t="shared" si="2"/>
        <v>3.0828234164989908E-3</v>
      </c>
      <c r="J22" s="1">
        <v>40388</v>
      </c>
      <c r="K22">
        <v>28.32</v>
      </c>
      <c r="L22">
        <v>28.49</v>
      </c>
      <c r="M22">
        <v>27.48</v>
      </c>
      <c r="N22">
        <v>27.690000999999999</v>
      </c>
      <c r="O22">
        <v>30045500</v>
      </c>
      <c r="P22">
        <v>23.938932999999999</v>
      </c>
      <c r="Q22">
        <f t="shared" si="3"/>
        <v>-1.3537548984681208E-2</v>
      </c>
      <c r="R22">
        <f t="shared" si="4"/>
        <v>-1.3537554720921623E-2</v>
      </c>
      <c r="S22">
        <f t="shared" si="5"/>
        <v>-1.3537554720921623E-2</v>
      </c>
      <c r="T22">
        <f t="shared" si="5"/>
        <v>-1.2706535814050592E-2</v>
      </c>
      <c r="U22">
        <f t="shared" si="5"/>
        <v>-1.1875516907179562E-2</v>
      </c>
      <c r="V22">
        <f t="shared" si="5"/>
        <v>-1.1044498000308531E-2</v>
      </c>
      <c r="W22">
        <f t="shared" si="5"/>
        <v>-1.02134790934375E-2</v>
      </c>
      <c r="X22">
        <f t="shared" si="5"/>
        <v>-9.3824601865664693E-3</v>
      </c>
      <c r="Y22">
        <f t="shared" si="5"/>
        <v>-8.5514412796954369E-3</v>
      </c>
      <c r="Z22">
        <f t="shared" si="5"/>
        <v>-7.7204223728244087E-3</v>
      </c>
      <c r="AA22">
        <f t="shared" si="5"/>
        <v>-6.8894034659533763E-3</v>
      </c>
      <c r="AB22">
        <f t="shared" si="5"/>
        <v>-6.0583845590823472E-3</v>
      </c>
      <c r="AC22">
        <f t="shared" si="5"/>
        <v>-5.2273656522113156E-3</v>
      </c>
      <c r="AD22">
        <f t="shared" si="5"/>
        <v>-4.3963467453402849E-3</v>
      </c>
      <c r="AE22">
        <f t="shared" si="5"/>
        <v>-3.565327838469255E-3</v>
      </c>
      <c r="AF22">
        <f t="shared" si="5"/>
        <v>-2.7343089315982234E-3</v>
      </c>
      <c r="AG22">
        <f t="shared" si="5"/>
        <v>-1.903290024727194E-3</v>
      </c>
      <c r="AH22">
        <f t="shared" si="5"/>
        <v>-1.0722711178561624E-3</v>
      </c>
      <c r="AI22">
        <f t="shared" si="6"/>
        <v>-2.412522109851308E-4</v>
      </c>
      <c r="AJ22">
        <f t="shared" si="6"/>
        <v>5.8976669588589863E-4</v>
      </c>
      <c r="AK22">
        <f t="shared" si="6"/>
        <v>1.42078560275693E-3</v>
      </c>
      <c r="AL22">
        <f t="shared" si="6"/>
        <v>2.2518045096279592E-3</v>
      </c>
      <c r="AM22">
        <f t="shared" si="6"/>
        <v>3.0828234164989908E-3</v>
      </c>
      <c r="AN22">
        <f>(I22*'msft+wfc'!$K$2)+(R22*(1-'msft+wfc'!$K$2))</f>
        <v>-2.2168575555130019E-3</v>
      </c>
    </row>
    <row r="23" spans="1:40" x14ac:dyDescent="0.35">
      <c r="A23" s="1">
        <v>40389</v>
      </c>
      <c r="B23">
        <v>25.75</v>
      </c>
      <c r="C23">
        <v>25.84</v>
      </c>
      <c r="D23">
        <v>25.35</v>
      </c>
      <c r="E23">
        <v>25.809999000000001</v>
      </c>
      <c r="F23">
        <v>83534800</v>
      </c>
      <c r="G23">
        <v>21.919986999999999</v>
      </c>
      <c r="H23">
        <f t="shared" si="1"/>
        <v>-8.4518629100320576E-3</v>
      </c>
      <c r="I23">
        <f t="shared" si="2"/>
        <v>-8.4518223553535117E-3</v>
      </c>
      <c r="J23" s="1">
        <v>40389</v>
      </c>
      <c r="K23">
        <v>27.27</v>
      </c>
      <c r="L23">
        <v>27.99</v>
      </c>
      <c r="M23">
        <v>27.25</v>
      </c>
      <c r="N23">
        <v>27.73</v>
      </c>
      <c r="O23">
        <v>27490900</v>
      </c>
      <c r="P23">
        <v>23.973513000000001</v>
      </c>
      <c r="Q23">
        <f t="shared" si="3"/>
        <v>1.4445286585580721E-3</v>
      </c>
      <c r="R23">
        <f t="shared" si="4"/>
        <v>1.4445088258529248E-3</v>
      </c>
      <c r="S23">
        <f t="shared" si="5"/>
        <v>1.4445088258529248E-3</v>
      </c>
      <c r="T23">
        <f t="shared" si="5"/>
        <v>9.4969226679260301E-4</v>
      </c>
      <c r="U23">
        <f t="shared" si="5"/>
        <v>4.5487570773228129E-4</v>
      </c>
      <c r="V23">
        <f t="shared" si="5"/>
        <v>-3.9940851328040643E-5</v>
      </c>
      <c r="W23">
        <f t="shared" si="5"/>
        <v>-5.3475741038836247E-4</v>
      </c>
      <c r="X23">
        <f t="shared" si="5"/>
        <v>-1.0295739694486843E-3</v>
      </c>
      <c r="Y23">
        <f t="shared" si="5"/>
        <v>-1.5243905285090059E-3</v>
      </c>
      <c r="Z23">
        <f t="shared" si="5"/>
        <v>-2.019207087569328E-3</v>
      </c>
      <c r="AA23">
        <f t="shared" si="5"/>
        <v>-2.5140236466296498E-3</v>
      </c>
      <c r="AB23">
        <f t="shared" si="5"/>
        <v>-3.0088402056899716E-3</v>
      </c>
      <c r="AC23">
        <f t="shared" si="5"/>
        <v>-3.5036567647502934E-3</v>
      </c>
      <c r="AD23">
        <f t="shared" si="5"/>
        <v>-3.9984733238106153E-3</v>
      </c>
      <c r="AE23">
        <f t="shared" si="5"/>
        <v>-4.4932898828709362E-3</v>
      </c>
      <c r="AF23">
        <f t="shared" si="5"/>
        <v>-4.9881064419312598E-3</v>
      </c>
      <c r="AG23">
        <f t="shared" si="5"/>
        <v>-5.4829230009915807E-3</v>
      </c>
      <c r="AH23">
        <f t="shared" si="5"/>
        <v>-5.9777395600519026E-3</v>
      </c>
      <c r="AI23">
        <f t="shared" si="6"/>
        <v>-6.4725561191122244E-3</v>
      </c>
      <c r="AJ23">
        <f t="shared" si="6"/>
        <v>-6.9673726781725454E-3</v>
      </c>
      <c r="AK23">
        <f t="shared" si="6"/>
        <v>-7.4621892372328689E-3</v>
      </c>
      <c r="AL23">
        <f t="shared" si="6"/>
        <v>-7.957005796293189E-3</v>
      </c>
      <c r="AM23">
        <f t="shared" si="6"/>
        <v>-8.4518223553535117E-3</v>
      </c>
      <c r="AN23">
        <f>(I23*'msft+wfc'!$K$2)+(R23*(1-'msft+wfc'!$K$2))</f>
        <v>-5.2962143649622501E-3</v>
      </c>
    </row>
    <row r="24" spans="1:40" x14ac:dyDescent="0.35">
      <c r="A24" s="1">
        <v>40392</v>
      </c>
      <c r="B24">
        <v>25.99</v>
      </c>
      <c r="C24">
        <v>26.379999000000002</v>
      </c>
      <c r="D24">
        <v>25.75</v>
      </c>
      <c r="E24">
        <v>26.33</v>
      </c>
      <c r="F24">
        <v>55044600</v>
      </c>
      <c r="G24">
        <v>22.361615</v>
      </c>
      <c r="H24">
        <f t="shared" si="1"/>
        <v>2.0147269281180408E-2</v>
      </c>
      <c r="I24">
        <f t="shared" si="2"/>
        <v>2.0147274722380148E-2</v>
      </c>
      <c r="J24" s="1">
        <v>40392</v>
      </c>
      <c r="K24">
        <v>28.290001</v>
      </c>
      <c r="L24">
        <v>28.58</v>
      </c>
      <c r="M24">
        <v>27.950001</v>
      </c>
      <c r="N24">
        <v>28.57</v>
      </c>
      <c r="O24">
        <v>28005100</v>
      </c>
      <c r="P24">
        <v>24.699721</v>
      </c>
      <c r="Q24">
        <f t="shared" si="3"/>
        <v>3.0292102416155781E-2</v>
      </c>
      <c r="R24">
        <f t="shared" si="4"/>
        <v>3.0292097783082509E-2</v>
      </c>
      <c r="S24">
        <f t="shared" si="5"/>
        <v>3.0292097783082509E-2</v>
      </c>
      <c r="T24">
        <f t="shared" si="5"/>
        <v>2.9784856630047388E-2</v>
      </c>
      <c r="U24">
        <f t="shared" si="5"/>
        <v>2.9277615477012273E-2</v>
      </c>
      <c r="V24">
        <f t="shared" si="5"/>
        <v>2.8770374323977155E-2</v>
      </c>
      <c r="W24">
        <f t="shared" si="5"/>
        <v>2.8263133170942038E-2</v>
      </c>
      <c r="X24">
        <f t="shared" si="5"/>
        <v>2.775589201790692E-2</v>
      </c>
      <c r="Y24">
        <f t="shared" si="5"/>
        <v>2.7248650864871798E-2</v>
      </c>
      <c r="Z24">
        <f t="shared" si="5"/>
        <v>2.6741409711836681E-2</v>
      </c>
      <c r="AA24">
        <f t="shared" si="5"/>
        <v>2.6234168558801563E-2</v>
      </c>
      <c r="AB24">
        <f t="shared" si="5"/>
        <v>2.5726927405766448E-2</v>
      </c>
      <c r="AC24">
        <f t="shared" si="5"/>
        <v>2.5219686252731327E-2</v>
      </c>
      <c r="AD24">
        <f t="shared" si="5"/>
        <v>2.4712445099696209E-2</v>
      </c>
      <c r="AE24">
        <f t="shared" si="5"/>
        <v>2.4205203946661091E-2</v>
      </c>
      <c r="AF24">
        <f t="shared" si="5"/>
        <v>2.3697962793625973E-2</v>
      </c>
      <c r="AG24">
        <f t="shared" si="5"/>
        <v>2.3190721640590856E-2</v>
      </c>
      <c r="AH24">
        <f t="shared" si="5"/>
        <v>2.2683480487555738E-2</v>
      </c>
      <c r="AI24">
        <f t="shared" si="6"/>
        <v>2.217623933452062E-2</v>
      </c>
      <c r="AJ24">
        <f t="shared" si="6"/>
        <v>2.1668998181485502E-2</v>
      </c>
      <c r="AK24">
        <f t="shared" si="6"/>
        <v>2.1161757028450384E-2</v>
      </c>
      <c r="AL24">
        <f t="shared" si="6"/>
        <v>2.065451587541527E-2</v>
      </c>
      <c r="AM24">
        <f t="shared" si="6"/>
        <v>2.0147274722380148E-2</v>
      </c>
      <c r="AN24">
        <f>(I24*'msft+wfc'!$K$2)+(R24*(1-'msft+wfc'!$K$2))</f>
        <v>2.3382118436205343E-2</v>
      </c>
    </row>
    <row r="25" spans="1:40" x14ac:dyDescent="0.35">
      <c r="A25" s="1">
        <v>40393</v>
      </c>
      <c r="B25">
        <v>26.200001</v>
      </c>
      <c r="C25">
        <v>26.35</v>
      </c>
      <c r="D25">
        <v>25.969999000000001</v>
      </c>
      <c r="E25">
        <v>26.16</v>
      </c>
      <c r="F25">
        <v>56877700</v>
      </c>
      <c r="G25">
        <v>22.217236</v>
      </c>
      <c r="H25">
        <f t="shared" si="1"/>
        <v>-6.4565134827192618E-3</v>
      </c>
      <c r="I25">
        <f t="shared" si="2"/>
        <v>-6.456555128062114E-3</v>
      </c>
      <c r="J25" s="1">
        <v>40393</v>
      </c>
      <c r="K25">
        <v>28.450001</v>
      </c>
      <c r="L25">
        <v>28.49</v>
      </c>
      <c r="M25">
        <v>27.940000999999999</v>
      </c>
      <c r="N25">
        <v>28.120000999999998</v>
      </c>
      <c r="O25">
        <v>29544200</v>
      </c>
      <c r="P25">
        <v>24.310682</v>
      </c>
      <c r="Q25">
        <f t="shared" si="3"/>
        <v>-1.5750752537626946E-2</v>
      </c>
      <c r="R25">
        <f t="shared" si="4"/>
        <v>-1.575074471488971E-2</v>
      </c>
      <c r="S25">
        <f t="shared" si="5"/>
        <v>-1.575074471488971E-2</v>
      </c>
      <c r="T25">
        <f t="shared" si="5"/>
        <v>-1.5286035235548331E-2</v>
      </c>
      <c r="U25">
        <f t="shared" si="5"/>
        <v>-1.4821325756206951E-2</v>
      </c>
      <c r="V25">
        <f t="shared" si="5"/>
        <v>-1.4356616276865571E-2</v>
      </c>
      <c r="W25">
        <f t="shared" si="5"/>
        <v>-1.3891906797524193E-2</v>
      </c>
      <c r="X25">
        <f t="shared" si="5"/>
        <v>-1.342719731818281E-2</v>
      </c>
      <c r="Y25">
        <f t="shared" si="5"/>
        <v>-1.296248783884143E-2</v>
      </c>
      <c r="Z25">
        <f t="shared" si="5"/>
        <v>-1.2497778359500052E-2</v>
      </c>
      <c r="AA25">
        <f t="shared" si="5"/>
        <v>-1.2033068880158671E-2</v>
      </c>
      <c r="AB25">
        <f t="shared" si="5"/>
        <v>-1.1568359400817293E-2</v>
      </c>
      <c r="AC25">
        <f t="shared" si="5"/>
        <v>-1.1103649921475913E-2</v>
      </c>
      <c r="AD25">
        <f t="shared" si="5"/>
        <v>-1.0638940442134532E-2</v>
      </c>
      <c r="AE25">
        <f t="shared" si="5"/>
        <v>-1.0174230962793154E-2</v>
      </c>
      <c r="AF25">
        <f t="shared" si="5"/>
        <v>-9.7095214834517721E-3</v>
      </c>
      <c r="AG25">
        <f t="shared" si="5"/>
        <v>-9.2448120041103941E-3</v>
      </c>
      <c r="AH25">
        <f t="shared" si="5"/>
        <v>-8.7801025247690144E-3</v>
      </c>
      <c r="AI25">
        <f t="shared" si="6"/>
        <v>-8.3153930454276329E-3</v>
      </c>
      <c r="AJ25">
        <f t="shared" si="6"/>
        <v>-7.8506835660862532E-3</v>
      </c>
      <c r="AK25">
        <f t="shared" si="6"/>
        <v>-7.3859740867448734E-3</v>
      </c>
      <c r="AL25">
        <f t="shared" si="6"/>
        <v>-6.9212646074034937E-3</v>
      </c>
      <c r="AM25">
        <f t="shared" si="6"/>
        <v>-6.456555128062114E-3</v>
      </c>
      <c r="AN25">
        <f>(I25*'msft+wfc'!$K$2)+(R25*(1-'msft+wfc'!$K$2))</f>
        <v>-9.4201603659406843E-3</v>
      </c>
    </row>
    <row r="26" spans="1:40" x14ac:dyDescent="0.35">
      <c r="A26" s="1">
        <v>40394</v>
      </c>
      <c r="B26">
        <v>26.15</v>
      </c>
      <c r="C26">
        <v>26.24</v>
      </c>
      <c r="D26">
        <v>25.440000999999999</v>
      </c>
      <c r="E26">
        <v>25.73</v>
      </c>
      <c r="F26">
        <v>78531900</v>
      </c>
      <c r="G26">
        <v>21.852045</v>
      </c>
      <c r="H26">
        <f t="shared" si="1"/>
        <v>-1.6437308868501518E-2</v>
      </c>
      <c r="I26">
        <f t="shared" si="2"/>
        <v>-1.643728319760385E-2</v>
      </c>
      <c r="J26" s="1">
        <v>40394</v>
      </c>
      <c r="K26">
        <v>28.17</v>
      </c>
      <c r="L26">
        <v>28.25</v>
      </c>
      <c r="M26">
        <v>27.700001</v>
      </c>
      <c r="N26">
        <v>27.93</v>
      </c>
      <c r="O26">
        <v>28936700</v>
      </c>
      <c r="P26">
        <v>24.189430999999999</v>
      </c>
      <c r="Q26">
        <f t="shared" si="3"/>
        <v>-6.7567920783501668E-3</v>
      </c>
      <c r="R26">
        <f t="shared" si="4"/>
        <v>-4.9875606122444811E-3</v>
      </c>
      <c r="S26">
        <f t="shared" si="5"/>
        <v>-4.9875606122444811E-3</v>
      </c>
      <c r="T26">
        <f t="shared" si="5"/>
        <v>-5.5600467415124494E-3</v>
      </c>
      <c r="U26">
        <f t="shared" si="5"/>
        <v>-6.1325328707804187E-3</v>
      </c>
      <c r="V26">
        <f t="shared" si="5"/>
        <v>-6.7050190000483862E-3</v>
      </c>
      <c r="W26">
        <f t="shared" si="5"/>
        <v>-7.2775051293163546E-3</v>
      </c>
      <c r="X26">
        <f t="shared" si="5"/>
        <v>-7.849991258584323E-3</v>
      </c>
      <c r="Y26">
        <f t="shared" si="5"/>
        <v>-8.4224773878522913E-3</v>
      </c>
      <c r="Z26">
        <f t="shared" si="5"/>
        <v>-8.9949635171202597E-3</v>
      </c>
      <c r="AA26">
        <f t="shared" si="5"/>
        <v>-9.5674496463882298E-3</v>
      </c>
      <c r="AB26">
        <f t="shared" si="5"/>
        <v>-1.0139935775656198E-2</v>
      </c>
      <c r="AC26">
        <f t="shared" si="5"/>
        <v>-1.0712421904924167E-2</v>
      </c>
      <c r="AD26">
        <f t="shared" si="5"/>
        <v>-1.1284908034192135E-2</v>
      </c>
      <c r="AE26">
        <f t="shared" si="5"/>
        <v>-1.1857394163460103E-2</v>
      </c>
      <c r="AF26">
        <f t="shared" si="5"/>
        <v>-1.2429880292728072E-2</v>
      </c>
      <c r="AG26">
        <f t="shared" si="5"/>
        <v>-1.3002366421996038E-2</v>
      </c>
      <c r="AH26">
        <f t="shared" si="5"/>
        <v>-1.3574852551264008E-2</v>
      </c>
      <c r="AI26">
        <f t="shared" si="6"/>
        <v>-1.4147338680531977E-2</v>
      </c>
      <c r="AJ26">
        <f t="shared" si="6"/>
        <v>-1.4719824809799945E-2</v>
      </c>
      <c r="AK26">
        <f t="shared" si="6"/>
        <v>-1.5292310939067914E-2</v>
      </c>
      <c r="AL26">
        <f t="shared" si="6"/>
        <v>-1.5864797068335882E-2</v>
      </c>
      <c r="AM26">
        <f t="shared" si="6"/>
        <v>-1.643728319760385E-2</v>
      </c>
      <c r="AN26">
        <f>(I26*'msft+wfc'!$K$2)+(R26*(1-'msft+wfc'!$K$2))</f>
        <v>-1.2786350804927123E-2</v>
      </c>
    </row>
    <row r="27" spans="1:40" x14ac:dyDescent="0.35">
      <c r="A27" s="1">
        <v>40395</v>
      </c>
      <c r="B27">
        <v>25.49</v>
      </c>
      <c r="C27">
        <v>25.58</v>
      </c>
      <c r="D27">
        <v>25.209999</v>
      </c>
      <c r="E27">
        <v>25.370000999999998</v>
      </c>
      <c r="F27">
        <v>64922100</v>
      </c>
      <c r="G27">
        <v>21.546303999999999</v>
      </c>
      <c r="H27">
        <f t="shared" si="1"/>
        <v>-1.3991410804508431E-2</v>
      </c>
      <c r="I27">
        <f t="shared" si="2"/>
        <v>-1.3991413618267817E-2</v>
      </c>
      <c r="J27" s="1">
        <v>40395</v>
      </c>
      <c r="K27">
        <v>27.709999</v>
      </c>
      <c r="L27">
        <v>27.959999</v>
      </c>
      <c r="M27">
        <v>27.559999000000001</v>
      </c>
      <c r="N27">
        <v>27.879999000000002</v>
      </c>
      <c r="O27">
        <v>21881200</v>
      </c>
      <c r="P27">
        <v>24.146125999999999</v>
      </c>
      <c r="Q27">
        <f t="shared" si="3"/>
        <v>-1.7902255639097094E-3</v>
      </c>
      <c r="R27">
        <f t="shared" si="4"/>
        <v>-1.7902446733864946E-3</v>
      </c>
      <c r="S27">
        <f t="shared" si="5"/>
        <v>-1.7902446733864946E-3</v>
      </c>
      <c r="T27">
        <f t="shared" si="5"/>
        <v>-2.4003031206305606E-3</v>
      </c>
      <c r="U27">
        <f t="shared" si="5"/>
        <v>-3.0103615678746271E-3</v>
      </c>
      <c r="V27">
        <f t="shared" si="5"/>
        <v>-3.6204200151186928E-3</v>
      </c>
      <c r="W27">
        <f t="shared" si="5"/>
        <v>-4.2304784623627594E-3</v>
      </c>
      <c r="X27">
        <f t="shared" si="5"/>
        <v>-4.8405369096068251E-3</v>
      </c>
      <c r="Y27">
        <f t="shared" si="5"/>
        <v>-5.4505953568508916E-3</v>
      </c>
      <c r="Z27">
        <f t="shared" si="5"/>
        <v>-6.0606538040949573E-3</v>
      </c>
      <c r="AA27">
        <f t="shared" si="5"/>
        <v>-6.670712251339023E-3</v>
      </c>
      <c r="AB27">
        <f t="shared" si="5"/>
        <v>-7.2807706985830896E-3</v>
      </c>
      <c r="AC27">
        <f t="shared" si="5"/>
        <v>-7.8908291458271562E-3</v>
      </c>
      <c r="AD27">
        <f t="shared" si="5"/>
        <v>-8.5008875930712227E-3</v>
      </c>
      <c r="AE27">
        <f t="shared" si="5"/>
        <v>-9.1109460403152875E-3</v>
      </c>
      <c r="AF27">
        <f t="shared" si="5"/>
        <v>-9.7210044875593541E-3</v>
      </c>
      <c r="AG27">
        <f t="shared" si="5"/>
        <v>-1.0331062934803421E-2</v>
      </c>
      <c r="AH27">
        <f t="shared" si="5"/>
        <v>-1.0941121382047485E-2</v>
      </c>
      <c r="AI27">
        <f t="shared" si="6"/>
        <v>-1.1551179829291552E-2</v>
      </c>
      <c r="AJ27">
        <f t="shared" si="6"/>
        <v>-1.2161238276535617E-2</v>
      </c>
      <c r="AK27">
        <f t="shared" si="6"/>
        <v>-1.2771296723779685E-2</v>
      </c>
      <c r="AL27">
        <f t="shared" si="6"/>
        <v>-1.338135517102375E-2</v>
      </c>
      <c r="AM27">
        <f t="shared" si="6"/>
        <v>-1.3991413618267817E-2</v>
      </c>
      <c r="AN27">
        <f>(I27*'msft+wfc'!$K$2)+(R27*(1-'msft+wfc'!$K$2))</f>
        <v>-1.0100870192670017E-2</v>
      </c>
    </row>
    <row r="28" spans="1:40" x14ac:dyDescent="0.35">
      <c r="A28" s="1">
        <v>40396</v>
      </c>
      <c r="B28">
        <v>25.18</v>
      </c>
      <c r="C28">
        <v>25.559999000000001</v>
      </c>
      <c r="D28">
        <v>25.02</v>
      </c>
      <c r="E28">
        <v>25.549999</v>
      </c>
      <c r="F28">
        <v>55982100</v>
      </c>
      <c r="G28">
        <v>21.699172999999998</v>
      </c>
      <c r="H28">
        <f t="shared" si="1"/>
        <v>7.0949149745796712E-3</v>
      </c>
      <c r="I28">
        <f t="shared" si="2"/>
        <v>7.0949059291096532E-3</v>
      </c>
      <c r="J28" s="1">
        <v>40396</v>
      </c>
      <c r="K28">
        <v>27.49</v>
      </c>
      <c r="L28">
        <v>27.77</v>
      </c>
      <c r="M28">
        <v>27.24</v>
      </c>
      <c r="N28">
        <v>27.75</v>
      </c>
      <c r="O28">
        <v>38637900</v>
      </c>
      <c r="P28">
        <v>24.033538</v>
      </c>
      <c r="Q28">
        <f t="shared" si="3"/>
        <v>-4.6628050452943532E-3</v>
      </c>
      <c r="R28">
        <f t="shared" si="4"/>
        <v>-4.662776960577395E-3</v>
      </c>
      <c r="S28">
        <f t="shared" si="5"/>
        <v>-4.662776960577395E-3</v>
      </c>
      <c r="T28">
        <f t="shared" si="5"/>
        <v>-4.0748928160930422E-3</v>
      </c>
      <c r="U28">
        <f t="shared" si="5"/>
        <v>-3.4870086716086903E-3</v>
      </c>
      <c r="V28">
        <f t="shared" si="5"/>
        <v>-2.8991245271243376E-3</v>
      </c>
      <c r="W28">
        <f t="shared" si="5"/>
        <v>-2.3112403826399857E-3</v>
      </c>
      <c r="X28">
        <f t="shared" si="5"/>
        <v>-1.7233562381556327E-3</v>
      </c>
      <c r="Y28">
        <f t="shared" si="5"/>
        <v>-1.1354720936712806E-3</v>
      </c>
      <c r="Z28">
        <f t="shared" si="5"/>
        <v>-5.475879491869287E-4</v>
      </c>
      <c r="AA28">
        <f t="shared" si="5"/>
        <v>4.0296195297424495E-5</v>
      </c>
      <c r="AB28">
        <f t="shared" si="5"/>
        <v>6.2818033978177638E-4</v>
      </c>
      <c r="AC28">
        <f t="shared" si="5"/>
        <v>1.2160644842661291E-3</v>
      </c>
      <c r="AD28">
        <f t="shared" si="5"/>
        <v>1.8039486287504823E-3</v>
      </c>
      <c r="AE28">
        <f t="shared" si="5"/>
        <v>2.3918327732348334E-3</v>
      </c>
      <c r="AF28">
        <f t="shared" si="5"/>
        <v>2.9797169177191865E-3</v>
      </c>
      <c r="AG28">
        <f t="shared" si="5"/>
        <v>3.567601062203538E-3</v>
      </c>
      <c r="AH28">
        <f t="shared" si="5"/>
        <v>4.1554852066878912E-3</v>
      </c>
      <c r="AI28">
        <f t="shared" si="6"/>
        <v>4.7433693511722439E-3</v>
      </c>
      <c r="AJ28">
        <f t="shared" si="6"/>
        <v>5.3312534956565958E-3</v>
      </c>
      <c r="AK28">
        <f t="shared" si="6"/>
        <v>5.9191376401409486E-3</v>
      </c>
      <c r="AL28">
        <f t="shared" si="6"/>
        <v>6.5070217846253005E-3</v>
      </c>
      <c r="AM28">
        <f t="shared" si="6"/>
        <v>7.0949059291096532E-3</v>
      </c>
      <c r="AN28">
        <f>(I28*'msft+wfc'!$K$2)+(R28*(1-'msft+wfc'!$K$2))</f>
        <v>3.3457753274941182E-3</v>
      </c>
    </row>
    <row r="29" spans="1:40" x14ac:dyDescent="0.35">
      <c r="A29" s="1">
        <v>40399</v>
      </c>
      <c r="B29">
        <v>25.549999</v>
      </c>
      <c r="C29">
        <v>25.73</v>
      </c>
      <c r="D29">
        <v>25.370000999999998</v>
      </c>
      <c r="E29">
        <v>25.610001</v>
      </c>
      <c r="F29">
        <v>57096500</v>
      </c>
      <c r="G29">
        <v>21.750132000000001</v>
      </c>
      <c r="H29">
        <f t="shared" si="1"/>
        <v>2.348414964712945E-3</v>
      </c>
      <c r="I29">
        <f t="shared" si="2"/>
        <v>2.3484305139187759E-3</v>
      </c>
      <c r="J29" s="1">
        <v>40399</v>
      </c>
      <c r="K29">
        <v>27.9</v>
      </c>
      <c r="L29">
        <v>28.27</v>
      </c>
      <c r="M29">
        <v>27.52</v>
      </c>
      <c r="N29">
        <v>28.23</v>
      </c>
      <c r="O29">
        <v>29199300</v>
      </c>
      <c r="P29">
        <v>24.449252999999999</v>
      </c>
      <c r="Q29">
        <f t="shared" si="3"/>
        <v>1.7297297297297311E-2</v>
      </c>
      <c r="R29">
        <f t="shared" si="4"/>
        <v>1.7297286816447863E-2</v>
      </c>
      <c r="S29">
        <f t="shared" si="5"/>
        <v>1.7297286816447863E-2</v>
      </c>
      <c r="T29">
        <f t="shared" si="5"/>
        <v>1.6549844001321406E-2</v>
      </c>
      <c r="U29">
        <f t="shared" si="5"/>
        <v>1.5802401186194956E-2</v>
      </c>
      <c r="V29">
        <f t="shared" si="5"/>
        <v>1.5054958371068499E-2</v>
      </c>
      <c r="W29">
        <f t="shared" si="5"/>
        <v>1.4307515555942047E-2</v>
      </c>
      <c r="X29">
        <f t="shared" si="5"/>
        <v>1.3560072740815591E-2</v>
      </c>
      <c r="Y29">
        <f t="shared" si="5"/>
        <v>1.2812629925689135E-2</v>
      </c>
      <c r="Z29">
        <f t="shared" si="5"/>
        <v>1.2065187110562682E-2</v>
      </c>
      <c r="AA29">
        <f t="shared" si="5"/>
        <v>1.1317744295436227E-2</v>
      </c>
      <c r="AB29">
        <f t="shared" si="5"/>
        <v>1.0570301480309775E-2</v>
      </c>
      <c r="AC29">
        <f t="shared" si="5"/>
        <v>9.8228586651833184E-3</v>
      </c>
      <c r="AD29">
        <f t="shared" si="5"/>
        <v>9.075415850056865E-3</v>
      </c>
      <c r="AE29">
        <f t="shared" si="5"/>
        <v>8.3279730349304117E-3</v>
      </c>
      <c r="AF29">
        <f t="shared" si="5"/>
        <v>7.5805302198039557E-3</v>
      </c>
      <c r="AG29">
        <f t="shared" si="5"/>
        <v>6.8330874046775023E-3</v>
      </c>
      <c r="AH29">
        <f t="shared" si="5"/>
        <v>6.085644589551048E-3</v>
      </c>
      <c r="AI29">
        <f t="shared" si="6"/>
        <v>5.3382017744245929E-3</v>
      </c>
      <c r="AJ29">
        <f t="shared" si="6"/>
        <v>4.5907589592981395E-3</v>
      </c>
      <c r="AK29">
        <f t="shared" si="6"/>
        <v>3.8433161441716844E-3</v>
      </c>
      <c r="AL29">
        <f t="shared" si="6"/>
        <v>3.095873329045231E-3</v>
      </c>
      <c r="AM29">
        <f t="shared" si="6"/>
        <v>2.3484305139187759E-3</v>
      </c>
      <c r="AN29">
        <f>(I29*'msft+wfc'!$K$2)+(R29*(1-'msft+wfc'!$K$2))</f>
        <v>7.1151192525752416E-3</v>
      </c>
    </row>
    <row r="30" spans="1:40" x14ac:dyDescent="0.35">
      <c r="A30" s="1">
        <v>40400</v>
      </c>
      <c r="B30">
        <v>25.33</v>
      </c>
      <c r="C30">
        <v>25.34</v>
      </c>
      <c r="D30">
        <v>24.879999000000002</v>
      </c>
      <c r="E30">
        <v>25.07</v>
      </c>
      <c r="F30">
        <v>87257700</v>
      </c>
      <c r="G30">
        <v>21.291518</v>
      </c>
      <c r="H30">
        <f t="shared" si="1"/>
        <v>-2.1085551695214699E-2</v>
      </c>
      <c r="I30">
        <f t="shared" si="2"/>
        <v>-2.1085573181808769E-2</v>
      </c>
      <c r="J30" s="1">
        <v>40400</v>
      </c>
      <c r="K30">
        <v>27.940000999999999</v>
      </c>
      <c r="L30">
        <v>28.07</v>
      </c>
      <c r="M30">
        <v>27.51</v>
      </c>
      <c r="N30">
        <v>27.77</v>
      </c>
      <c r="O30">
        <v>29837400</v>
      </c>
      <c r="P30">
        <v>24.05086</v>
      </c>
      <c r="Q30">
        <f t="shared" si="3"/>
        <v>-1.6294721927028015E-2</v>
      </c>
      <c r="R30">
        <f t="shared" si="4"/>
        <v>-1.6294690066808941E-2</v>
      </c>
      <c r="S30">
        <f t="shared" si="5"/>
        <v>-1.6294690066808941E-2</v>
      </c>
      <c r="T30">
        <f t="shared" si="5"/>
        <v>-1.6534234222558931E-2</v>
      </c>
      <c r="U30">
        <f t="shared" si="5"/>
        <v>-1.6773778378308925E-2</v>
      </c>
      <c r="V30">
        <f t="shared" si="5"/>
        <v>-1.7013322534058913E-2</v>
      </c>
      <c r="W30">
        <f t="shared" si="5"/>
        <v>-1.725286668980891E-2</v>
      </c>
      <c r="X30">
        <f t="shared" si="5"/>
        <v>-1.7492410845558897E-2</v>
      </c>
      <c r="Y30">
        <f t="shared" si="5"/>
        <v>-1.7731955001308888E-2</v>
      </c>
      <c r="Z30">
        <f t="shared" si="5"/>
        <v>-1.7971499157058882E-2</v>
      </c>
      <c r="AA30">
        <f t="shared" si="5"/>
        <v>-1.8211043312808872E-2</v>
      </c>
      <c r="AB30">
        <f t="shared" si="5"/>
        <v>-1.8450587468558863E-2</v>
      </c>
      <c r="AC30">
        <f t="shared" si="5"/>
        <v>-1.8690131624308853E-2</v>
      </c>
      <c r="AD30">
        <f t="shared" si="5"/>
        <v>-1.8929675780058847E-2</v>
      </c>
      <c r="AE30">
        <f t="shared" si="5"/>
        <v>-1.9169219935808838E-2</v>
      </c>
      <c r="AF30">
        <f t="shared" si="5"/>
        <v>-1.9408764091558828E-2</v>
      </c>
      <c r="AG30">
        <f t="shared" si="5"/>
        <v>-1.9648308247308819E-2</v>
      </c>
      <c r="AH30">
        <f t="shared" si="5"/>
        <v>-1.9887852403058813E-2</v>
      </c>
      <c r="AI30">
        <f t="shared" si="6"/>
        <v>-2.0127396558808804E-2</v>
      </c>
      <c r="AJ30">
        <f t="shared" si="6"/>
        <v>-2.0366940714558794E-2</v>
      </c>
      <c r="AK30">
        <f t="shared" si="6"/>
        <v>-2.0606484870308785E-2</v>
      </c>
      <c r="AL30">
        <f t="shared" si="6"/>
        <v>-2.0846029026058775E-2</v>
      </c>
      <c r="AM30">
        <f t="shared" si="6"/>
        <v>-2.1085573181808769E-2</v>
      </c>
      <c r="AN30">
        <f>(I30*'msft+wfc'!$K$2)+(R30*(1-'msft+wfc'!$K$2))</f>
        <v>-1.9557921291234001E-2</v>
      </c>
    </row>
    <row r="31" spans="1:40" x14ac:dyDescent="0.35">
      <c r="A31" s="1">
        <v>40401</v>
      </c>
      <c r="B31">
        <v>24.68</v>
      </c>
      <c r="C31">
        <v>24.9</v>
      </c>
      <c r="D31">
        <v>24.559999000000001</v>
      </c>
      <c r="E31">
        <v>24.860001</v>
      </c>
      <c r="F31">
        <v>76746900</v>
      </c>
      <c r="G31">
        <v>21.113168999999999</v>
      </c>
      <c r="H31">
        <f t="shared" si="1"/>
        <v>-8.3765057838053377E-3</v>
      </c>
      <c r="I31">
        <f t="shared" si="2"/>
        <v>-8.3765281554842985E-3</v>
      </c>
      <c r="J31" s="1">
        <v>40401</v>
      </c>
      <c r="K31">
        <v>27.26</v>
      </c>
      <c r="L31">
        <v>27.389999</v>
      </c>
      <c r="M31">
        <v>26.26</v>
      </c>
      <c r="N31">
        <v>26.299999</v>
      </c>
      <c r="O31">
        <v>39624100</v>
      </c>
      <c r="P31">
        <v>22.777730999999999</v>
      </c>
      <c r="Q31">
        <f t="shared" si="3"/>
        <v>-5.2934857760172843E-2</v>
      </c>
      <c r="R31">
        <f t="shared" si="4"/>
        <v>-5.2934863867653829E-2</v>
      </c>
      <c r="S31">
        <f t="shared" si="5"/>
        <v>-5.2934863867653829E-2</v>
      </c>
      <c r="T31">
        <f t="shared" si="5"/>
        <v>-5.0706947082045352E-2</v>
      </c>
      <c r="U31">
        <f t="shared" si="5"/>
        <v>-4.8479030296436874E-2</v>
      </c>
      <c r="V31">
        <f t="shared" ref="V31:AK94" si="7">(V$2*$I31)+($R31*(1-V$2))</f>
        <v>-4.6251113510828397E-2</v>
      </c>
      <c r="W31">
        <f t="shared" si="7"/>
        <v>-4.4023196725219926E-2</v>
      </c>
      <c r="X31">
        <f t="shared" si="7"/>
        <v>-4.1795279939611442E-2</v>
      </c>
      <c r="Y31">
        <f t="shared" si="7"/>
        <v>-3.9567363154002971E-2</v>
      </c>
      <c r="Z31">
        <f t="shared" si="7"/>
        <v>-3.7339446368394501E-2</v>
      </c>
      <c r="AA31">
        <f t="shared" si="7"/>
        <v>-3.5111529582786016E-2</v>
      </c>
      <c r="AB31">
        <f t="shared" si="7"/>
        <v>-3.2883612797177546E-2</v>
      </c>
      <c r="AC31">
        <f t="shared" si="7"/>
        <v>-3.0655696011569065E-2</v>
      </c>
      <c r="AD31">
        <f t="shared" si="7"/>
        <v>-2.8427779225960584E-2</v>
      </c>
      <c r="AE31">
        <f t="shared" si="7"/>
        <v>-2.6199862440352113E-2</v>
      </c>
      <c r="AF31">
        <f t="shared" si="7"/>
        <v>-2.3971945654743632E-2</v>
      </c>
      <c r="AG31">
        <f t="shared" si="7"/>
        <v>-2.1744028869135158E-2</v>
      </c>
      <c r="AH31">
        <f t="shared" si="7"/>
        <v>-1.9516112083526681E-2</v>
      </c>
      <c r="AI31">
        <f t="shared" si="7"/>
        <v>-1.7288195297918203E-2</v>
      </c>
      <c r="AJ31">
        <f t="shared" si="7"/>
        <v>-1.5060278512309729E-2</v>
      </c>
      <c r="AK31">
        <f t="shared" si="7"/>
        <v>-1.2832361726701252E-2</v>
      </c>
      <c r="AL31">
        <f t="shared" si="6"/>
        <v>-1.0604444941092776E-2</v>
      </c>
      <c r="AM31">
        <f t="shared" si="6"/>
        <v>-8.3765281554842985E-3</v>
      </c>
      <c r="AN31">
        <f>(I31*'msft+wfc'!$K$2)+(R31*(1-'msft+wfc'!$K$2))</f>
        <v>-2.2584686475699008E-2</v>
      </c>
    </row>
    <row r="32" spans="1:40" x14ac:dyDescent="0.35">
      <c r="A32" s="1">
        <v>40402</v>
      </c>
      <c r="B32">
        <v>24.42</v>
      </c>
      <c r="C32">
        <v>24.68</v>
      </c>
      <c r="D32">
        <v>24.360001</v>
      </c>
      <c r="E32">
        <v>24.49</v>
      </c>
      <c r="F32">
        <v>70240500</v>
      </c>
      <c r="G32">
        <v>20.798933999999999</v>
      </c>
      <c r="H32">
        <f t="shared" si="1"/>
        <v>-1.4883386368327258E-2</v>
      </c>
      <c r="I32">
        <f t="shared" si="2"/>
        <v>-1.4883364974722651E-2</v>
      </c>
      <c r="J32" s="1">
        <v>40402</v>
      </c>
      <c r="K32">
        <v>26</v>
      </c>
      <c r="L32">
        <v>26.389999</v>
      </c>
      <c r="M32">
        <v>25.870000999999998</v>
      </c>
      <c r="N32">
        <v>26</v>
      </c>
      <c r="O32">
        <v>31944800</v>
      </c>
      <c r="P32">
        <v>22.517909</v>
      </c>
      <c r="Q32">
        <f t="shared" si="3"/>
        <v>-1.1406806517369058E-2</v>
      </c>
      <c r="R32">
        <f t="shared" si="4"/>
        <v>-1.1406842937955488E-2</v>
      </c>
      <c r="S32">
        <f t="shared" ref="S32:AH95" si="8">(S$2*$I32)+($R32*(1-S$2))</f>
        <v>-1.1406842937955488E-2</v>
      </c>
      <c r="T32">
        <f t="shared" si="8"/>
        <v>-1.1580669039793845E-2</v>
      </c>
      <c r="U32">
        <f t="shared" si="8"/>
        <v>-1.1754495141632204E-2</v>
      </c>
      <c r="V32">
        <f t="shared" si="8"/>
        <v>-1.1928321243470562E-2</v>
      </c>
      <c r="W32">
        <f t="shared" si="8"/>
        <v>-1.2102147345308921E-2</v>
      </c>
      <c r="X32">
        <f t="shared" si="8"/>
        <v>-1.2275973447147278E-2</v>
      </c>
      <c r="Y32">
        <f t="shared" si="8"/>
        <v>-1.2449799548985637E-2</v>
      </c>
      <c r="Z32">
        <f t="shared" si="8"/>
        <v>-1.2623625650823995E-2</v>
      </c>
      <c r="AA32">
        <f t="shared" si="8"/>
        <v>-1.2797451752662354E-2</v>
      </c>
      <c r="AB32">
        <f t="shared" si="8"/>
        <v>-1.2971277854500713E-2</v>
      </c>
      <c r="AC32">
        <f t="shared" si="8"/>
        <v>-1.3145103956339069E-2</v>
      </c>
      <c r="AD32">
        <f t="shared" si="8"/>
        <v>-1.3318930058177428E-2</v>
      </c>
      <c r="AE32">
        <f t="shared" si="8"/>
        <v>-1.3492756160015787E-2</v>
      </c>
      <c r="AF32">
        <f t="shared" si="8"/>
        <v>-1.3666582261854144E-2</v>
      </c>
      <c r="AG32">
        <f t="shared" si="8"/>
        <v>-1.3840408363692502E-2</v>
      </c>
      <c r="AH32">
        <f t="shared" si="8"/>
        <v>-1.4014234465530861E-2</v>
      </c>
      <c r="AI32">
        <f t="shared" si="7"/>
        <v>-1.418806056736922E-2</v>
      </c>
      <c r="AJ32">
        <f t="shared" si="7"/>
        <v>-1.4361886669207576E-2</v>
      </c>
      <c r="AK32">
        <f t="shared" si="7"/>
        <v>-1.4535712771045935E-2</v>
      </c>
      <c r="AL32">
        <f t="shared" si="6"/>
        <v>-1.4709538872884292E-2</v>
      </c>
      <c r="AM32">
        <f t="shared" si="6"/>
        <v>-1.4883364974722651E-2</v>
      </c>
      <c r="AN32">
        <f>(I32*'msft+wfc'!$K$2)+(R32*(1-'msft+wfc'!$K$2))</f>
        <v>-1.3774818734998247E-2</v>
      </c>
    </row>
    <row r="33" spans="1:40" x14ac:dyDescent="0.35">
      <c r="A33" s="1">
        <v>40403</v>
      </c>
      <c r="B33">
        <v>24.35</v>
      </c>
      <c r="C33">
        <v>24.67</v>
      </c>
      <c r="D33">
        <v>24.24</v>
      </c>
      <c r="E33">
        <v>24.4</v>
      </c>
      <c r="F33">
        <v>45263500</v>
      </c>
      <c r="G33">
        <v>20.722498999999999</v>
      </c>
      <c r="H33">
        <f t="shared" si="1"/>
        <v>-3.6749693752552008E-3</v>
      </c>
      <c r="I33">
        <f t="shared" si="2"/>
        <v>-3.6749479564673858E-3</v>
      </c>
      <c r="J33" s="1">
        <v>40403</v>
      </c>
      <c r="K33">
        <v>25.99</v>
      </c>
      <c r="L33">
        <v>26.299999</v>
      </c>
      <c r="M33">
        <v>25.809999000000001</v>
      </c>
      <c r="N33">
        <v>25.84</v>
      </c>
      <c r="O33">
        <v>25494200</v>
      </c>
      <c r="P33">
        <v>22.379338000000001</v>
      </c>
      <c r="Q33">
        <f t="shared" si="3"/>
        <v>-6.153846153846159E-3</v>
      </c>
      <c r="R33">
        <f t="shared" si="4"/>
        <v>-6.1538129495060526E-3</v>
      </c>
      <c r="S33">
        <f t="shared" si="8"/>
        <v>-6.1538129495060526E-3</v>
      </c>
      <c r="T33">
        <f t="shared" si="8"/>
        <v>-6.0298696998541193E-3</v>
      </c>
      <c r="U33">
        <f t="shared" si="8"/>
        <v>-5.905926450202186E-3</v>
      </c>
      <c r="V33">
        <f t="shared" si="8"/>
        <v>-5.7819832005502518E-3</v>
      </c>
      <c r="W33">
        <f t="shared" si="8"/>
        <v>-5.6580399508983194E-3</v>
      </c>
      <c r="X33">
        <f t="shared" si="8"/>
        <v>-5.5340967012463861E-3</v>
      </c>
      <c r="Y33">
        <f t="shared" si="8"/>
        <v>-5.4101534515944528E-3</v>
      </c>
      <c r="Z33">
        <f t="shared" si="8"/>
        <v>-5.2862102019425195E-3</v>
      </c>
      <c r="AA33">
        <f t="shared" si="8"/>
        <v>-5.1622669522905854E-3</v>
      </c>
      <c r="AB33">
        <f t="shared" si="8"/>
        <v>-5.0383237026386529E-3</v>
      </c>
      <c r="AC33">
        <f t="shared" si="8"/>
        <v>-4.9143804529867188E-3</v>
      </c>
      <c r="AD33">
        <f t="shared" si="8"/>
        <v>-4.7904372033347863E-3</v>
      </c>
      <c r="AE33">
        <f t="shared" si="8"/>
        <v>-4.6664939536828522E-3</v>
      </c>
      <c r="AF33">
        <f t="shared" si="8"/>
        <v>-4.5425507040309197E-3</v>
      </c>
      <c r="AG33">
        <f t="shared" si="8"/>
        <v>-4.4186074543789856E-3</v>
      </c>
      <c r="AH33">
        <f t="shared" si="8"/>
        <v>-4.2946642047270523E-3</v>
      </c>
      <c r="AI33">
        <f t="shared" si="7"/>
        <v>-4.170720955075119E-3</v>
      </c>
      <c r="AJ33">
        <f t="shared" si="7"/>
        <v>-4.0467777054231857E-3</v>
      </c>
      <c r="AK33">
        <f t="shared" si="7"/>
        <v>-3.9228344557712524E-3</v>
      </c>
      <c r="AL33">
        <f t="shared" si="6"/>
        <v>-3.7988912061193191E-3</v>
      </c>
      <c r="AM33">
        <f t="shared" si="6"/>
        <v>-3.6749479564673858E-3</v>
      </c>
      <c r="AN33">
        <f>(I33*'msft+wfc'!$K$2)+(R33*(1-'msft+wfc'!$K$2))</f>
        <v>-4.4653748364801458E-3</v>
      </c>
    </row>
    <row r="34" spans="1:40" x14ac:dyDescent="0.35">
      <c r="A34" s="1">
        <v>40406</v>
      </c>
      <c r="B34">
        <v>24.360001</v>
      </c>
      <c r="C34">
        <v>24.610001</v>
      </c>
      <c r="D34">
        <v>24.299999</v>
      </c>
      <c r="E34">
        <v>24.5</v>
      </c>
      <c r="F34">
        <v>40909700</v>
      </c>
      <c r="G34">
        <v>20.807427000000001</v>
      </c>
      <c r="H34">
        <f t="shared" si="1"/>
        <v>4.0983606557377632E-3</v>
      </c>
      <c r="I34">
        <f t="shared" si="2"/>
        <v>4.098347404914892E-3</v>
      </c>
      <c r="J34" s="1">
        <v>40406</v>
      </c>
      <c r="K34">
        <v>25.67</v>
      </c>
      <c r="L34">
        <v>25.91</v>
      </c>
      <c r="M34">
        <v>25.52</v>
      </c>
      <c r="N34">
        <v>25.68</v>
      </c>
      <c r="O34">
        <v>24593600</v>
      </c>
      <c r="P34">
        <v>22.240766000000001</v>
      </c>
      <c r="Q34">
        <f t="shared" si="3"/>
        <v>-6.1919504643962904E-3</v>
      </c>
      <c r="R34">
        <f t="shared" si="4"/>
        <v>-6.1919615316592437E-3</v>
      </c>
      <c r="S34">
        <f t="shared" si="8"/>
        <v>-6.1919615316592437E-3</v>
      </c>
      <c r="T34">
        <f t="shared" si="8"/>
        <v>-5.6774460848305367E-3</v>
      </c>
      <c r="U34">
        <f t="shared" si="8"/>
        <v>-5.1629306380018307E-3</v>
      </c>
      <c r="V34">
        <f t="shared" si="8"/>
        <v>-4.6484151911731228E-3</v>
      </c>
      <c r="W34">
        <f t="shared" si="8"/>
        <v>-4.1338997443444167E-3</v>
      </c>
      <c r="X34">
        <f t="shared" si="8"/>
        <v>-3.6193842975157098E-3</v>
      </c>
      <c r="Y34">
        <f t="shared" si="8"/>
        <v>-3.1048688506870028E-3</v>
      </c>
      <c r="Z34">
        <f t="shared" si="8"/>
        <v>-2.5903534038582967E-3</v>
      </c>
      <c r="AA34">
        <f t="shared" si="8"/>
        <v>-2.0758379570295889E-3</v>
      </c>
      <c r="AB34">
        <f t="shared" si="8"/>
        <v>-1.561322510200883E-3</v>
      </c>
      <c r="AC34">
        <f t="shared" si="8"/>
        <v>-1.0468070633721759E-3</v>
      </c>
      <c r="AD34">
        <f t="shared" si="8"/>
        <v>-5.3229161654346846E-4</v>
      </c>
      <c r="AE34">
        <f t="shared" si="8"/>
        <v>-1.7776169714762372E-5</v>
      </c>
      <c r="AF34">
        <f t="shared" si="8"/>
        <v>4.9673927711394459E-4</v>
      </c>
      <c r="AG34">
        <f t="shared" si="8"/>
        <v>1.0112547239426507E-3</v>
      </c>
      <c r="AH34">
        <f t="shared" si="8"/>
        <v>1.5257701707713581E-3</v>
      </c>
      <c r="AI34">
        <f t="shared" si="7"/>
        <v>2.0402856176000655E-3</v>
      </c>
      <c r="AJ34">
        <f t="shared" si="7"/>
        <v>2.5548010644287716E-3</v>
      </c>
      <c r="AK34">
        <f t="shared" si="7"/>
        <v>3.0693165112574785E-3</v>
      </c>
      <c r="AL34">
        <f t="shared" si="6"/>
        <v>3.5838319580861846E-3</v>
      </c>
      <c r="AM34">
        <f t="shared" si="6"/>
        <v>4.098347404914892E-3</v>
      </c>
      <c r="AN34">
        <f>(I34*'msft+wfc'!$K$2)+(R34*(1-'msft+wfc'!$K$2))</f>
        <v>8.171131263456752E-4</v>
      </c>
    </row>
    <row r="35" spans="1:40" x14ac:dyDescent="0.35">
      <c r="A35" s="1">
        <v>40407</v>
      </c>
      <c r="B35">
        <v>24.709999</v>
      </c>
      <c r="C35">
        <v>24.959999</v>
      </c>
      <c r="D35">
        <v>24.6</v>
      </c>
      <c r="E35">
        <v>24.709999</v>
      </c>
      <c r="F35">
        <v>52912600</v>
      </c>
      <c r="G35">
        <v>21.097722999999998</v>
      </c>
      <c r="H35">
        <f t="shared" si="1"/>
        <v>8.5713877551020345E-3</v>
      </c>
      <c r="I35">
        <f t="shared" si="2"/>
        <v>1.3951556816707702E-2</v>
      </c>
      <c r="J35" s="1">
        <v>40407</v>
      </c>
      <c r="K35">
        <v>25.959999</v>
      </c>
      <c r="L35">
        <v>26.01</v>
      </c>
      <c r="M35">
        <v>25.209999</v>
      </c>
      <c r="N35">
        <v>25.34</v>
      </c>
      <c r="O35">
        <v>49481000</v>
      </c>
      <c r="P35">
        <v>21.946300999999998</v>
      </c>
      <c r="Q35">
        <f t="shared" si="3"/>
        <v>-1.3239875389408094E-2</v>
      </c>
      <c r="R35">
        <f t="shared" si="4"/>
        <v>-1.3239876720073509E-2</v>
      </c>
      <c r="S35">
        <f t="shared" si="8"/>
        <v>-1.3239876720073509E-2</v>
      </c>
      <c r="T35">
        <f t="shared" si="8"/>
        <v>-1.1880305043234448E-2</v>
      </c>
      <c r="U35">
        <f t="shared" si="8"/>
        <v>-1.0520733366395387E-2</v>
      </c>
      <c r="V35">
        <f t="shared" si="8"/>
        <v>-9.1611616895563262E-3</v>
      </c>
      <c r="W35">
        <f t="shared" si="8"/>
        <v>-7.8015900127172671E-3</v>
      </c>
      <c r="X35">
        <f t="shared" si="8"/>
        <v>-6.4420183358782053E-3</v>
      </c>
      <c r="Y35">
        <f t="shared" si="8"/>
        <v>-5.0824466590391445E-3</v>
      </c>
      <c r="Z35">
        <f t="shared" si="8"/>
        <v>-3.7228749822000862E-3</v>
      </c>
      <c r="AA35">
        <f t="shared" si="8"/>
        <v>-2.3633033053610244E-3</v>
      </c>
      <c r="AB35">
        <f t="shared" si="8"/>
        <v>-1.0037316285219644E-3</v>
      </c>
      <c r="AC35">
        <f t="shared" si="8"/>
        <v>3.5584004831709648E-4</v>
      </c>
      <c r="AD35">
        <f t="shared" si="8"/>
        <v>1.7154117251561582E-3</v>
      </c>
      <c r="AE35">
        <f t="shared" si="8"/>
        <v>3.0749834019952174E-3</v>
      </c>
      <c r="AF35">
        <f t="shared" si="8"/>
        <v>4.4345550788342791E-3</v>
      </c>
      <c r="AG35">
        <f t="shared" si="8"/>
        <v>5.7941267556733374E-3</v>
      </c>
      <c r="AH35">
        <f t="shared" si="8"/>
        <v>7.1536984325123983E-3</v>
      </c>
      <c r="AI35">
        <f t="shared" si="7"/>
        <v>8.5132701093514618E-3</v>
      </c>
      <c r="AJ35">
        <f t="shared" si="7"/>
        <v>9.8728417861905192E-3</v>
      </c>
      <c r="AK35">
        <f t="shared" si="7"/>
        <v>1.123241346302958E-2</v>
      </c>
      <c r="AL35">
        <f t="shared" si="6"/>
        <v>1.2591985139868641E-2</v>
      </c>
      <c r="AM35">
        <f t="shared" si="6"/>
        <v>1.3951556816707702E-2</v>
      </c>
      <c r="AN35">
        <f>(I35*'msft+wfc'!$K$2)+(R35*(1-'msft+wfc'!$K$2))</f>
        <v>5.2811209382269877E-3</v>
      </c>
    </row>
    <row r="36" spans="1:40" x14ac:dyDescent="0.35">
      <c r="A36" s="1">
        <v>40408</v>
      </c>
      <c r="B36">
        <v>24.68</v>
      </c>
      <c r="C36">
        <v>24.950001</v>
      </c>
      <c r="D36">
        <v>24.41</v>
      </c>
      <c r="E36">
        <v>24.82</v>
      </c>
      <c r="F36">
        <v>46818900</v>
      </c>
      <c r="G36">
        <v>21.191642999999999</v>
      </c>
      <c r="H36">
        <f t="shared" si="1"/>
        <v>4.4516796621481228E-3</v>
      </c>
      <c r="I36">
        <f t="shared" si="2"/>
        <v>4.451665234205638E-3</v>
      </c>
      <c r="J36" s="1">
        <v>40408</v>
      </c>
      <c r="K36">
        <v>25.299999</v>
      </c>
      <c r="L36">
        <v>25.67</v>
      </c>
      <c r="M36">
        <v>25.09</v>
      </c>
      <c r="N36">
        <v>25.379999000000002</v>
      </c>
      <c r="O36">
        <v>38076300</v>
      </c>
      <c r="P36">
        <v>21.980943</v>
      </c>
      <c r="Q36">
        <f t="shared" si="3"/>
        <v>1.5784925019732309E-3</v>
      </c>
      <c r="R36">
        <f t="shared" si="4"/>
        <v>1.5784892406242683E-3</v>
      </c>
      <c r="S36">
        <f t="shared" si="8"/>
        <v>1.5784892406242683E-3</v>
      </c>
      <c r="T36">
        <f t="shared" si="8"/>
        <v>1.7221480403033368E-3</v>
      </c>
      <c r="U36">
        <f t="shared" si="8"/>
        <v>1.8658068399824055E-3</v>
      </c>
      <c r="V36">
        <f t="shared" si="8"/>
        <v>2.0094656396614737E-3</v>
      </c>
      <c r="W36">
        <f t="shared" si="8"/>
        <v>2.1531244393405424E-3</v>
      </c>
      <c r="X36">
        <f t="shared" si="8"/>
        <v>2.2967832390196107E-3</v>
      </c>
      <c r="Y36">
        <f t="shared" si="8"/>
        <v>2.4404420386986789E-3</v>
      </c>
      <c r="Z36">
        <f t="shared" si="8"/>
        <v>2.5841008383777476E-3</v>
      </c>
      <c r="AA36">
        <f t="shared" si="8"/>
        <v>2.7277596380568163E-3</v>
      </c>
      <c r="AB36">
        <f t="shared" si="8"/>
        <v>2.871418437735885E-3</v>
      </c>
      <c r="AC36">
        <f t="shared" si="8"/>
        <v>3.0150772374149533E-3</v>
      </c>
      <c r="AD36">
        <f t="shared" si="8"/>
        <v>3.158736037094022E-3</v>
      </c>
      <c r="AE36">
        <f t="shared" si="8"/>
        <v>3.3023948367730902E-3</v>
      </c>
      <c r="AF36">
        <f t="shared" si="8"/>
        <v>3.4460536364521585E-3</v>
      </c>
      <c r="AG36">
        <f t="shared" si="8"/>
        <v>3.5897124361312272E-3</v>
      </c>
      <c r="AH36">
        <f t="shared" si="8"/>
        <v>3.7333712358102954E-3</v>
      </c>
      <c r="AI36">
        <f t="shared" si="7"/>
        <v>3.8770300354893641E-3</v>
      </c>
      <c r="AJ36">
        <f t="shared" si="7"/>
        <v>4.0206888351684324E-3</v>
      </c>
      <c r="AK36">
        <f t="shared" si="7"/>
        <v>4.1643476348475015E-3</v>
      </c>
      <c r="AL36">
        <f t="shared" si="6"/>
        <v>4.3080064345265697E-3</v>
      </c>
      <c r="AM36">
        <f t="shared" si="6"/>
        <v>4.451665234205638E-3</v>
      </c>
      <c r="AN36">
        <f>(I36*'msft+wfc'!$K$2)+(R36*(1-'msft+wfc'!$K$2))</f>
        <v>3.535505805309036E-3</v>
      </c>
    </row>
    <row r="37" spans="1:40" x14ac:dyDescent="0.35">
      <c r="A37" s="1">
        <v>40409</v>
      </c>
      <c r="B37">
        <v>24.620000999999998</v>
      </c>
      <c r="C37">
        <v>24.74</v>
      </c>
      <c r="D37">
        <v>24.209999</v>
      </c>
      <c r="E37">
        <v>24.440000999999999</v>
      </c>
      <c r="F37">
        <v>54064600</v>
      </c>
      <c r="G37">
        <v>20.867194000000001</v>
      </c>
      <c r="H37">
        <f t="shared" si="1"/>
        <v>-1.5310193392425524E-2</v>
      </c>
      <c r="I37">
        <f t="shared" si="2"/>
        <v>-1.5310233378317942E-2</v>
      </c>
      <c r="J37" s="1">
        <v>40409</v>
      </c>
      <c r="K37">
        <v>25.1</v>
      </c>
      <c r="L37">
        <v>25.360001</v>
      </c>
      <c r="M37">
        <v>24.27</v>
      </c>
      <c r="N37">
        <v>24.43</v>
      </c>
      <c r="O37">
        <v>51516800</v>
      </c>
      <c r="P37">
        <v>21.158173999999999</v>
      </c>
      <c r="Q37">
        <f t="shared" si="3"/>
        <v>-3.7431010143065872E-2</v>
      </c>
      <c r="R37">
        <f t="shared" si="4"/>
        <v>-3.7431014674848162E-2</v>
      </c>
      <c r="S37">
        <f t="shared" si="8"/>
        <v>-3.7431014674848162E-2</v>
      </c>
      <c r="T37">
        <f t="shared" si="8"/>
        <v>-3.6324975610021654E-2</v>
      </c>
      <c r="U37">
        <f t="shared" si="8"/>
        <v>-3.5218936545195145E-2</v>
      </c>
      <c r="V37">
        <f t="shared" si="8"/>
        <v>-3.4112897480368623E-2</v>
      </c>
      <c r="W37">
        <f t="shared" si="8"/>
        <v>-3.3006858415542122E-2</v>
      </c>
      <c r="X37">
        <f t="shared" si="8"/>
        <v>-3.1900819350715606E-2</v>
      </c>
      <c r="Y37">
        <f t="shared" si="8"/>
        <v>-3.0794780285889094E-2</v>
      </c>
      <c r="Z37">
        <f t="shared" si="8"/>
        <v>-2.9688741221062583E-2</v>
      </c>
      <c r="AA37">
        <f t="shared" si="8"/>
        <v>-2.8582702156236074E-2</v>
      </c>
      <c r="AB37">
        <f t="shared" si="8"/>
        <v>-2.7476663091409566E-2</v>
      </c>
      <c r="AC37">
        <f t="shared" si="8"/>
        <v>-2.637062402658305E-2</v>
      </c>
      <c r="AD37">
        <f t="shared" si="8"/>
        <v>-2.5264584961756542E-2</v>
      </c>
      <c r="AE37">
        <f t="shared" si="8"/>
        <v>-2.415854589693003E-2</v>
      </c>
      <c r="AF37">
        <f t="shared" si="8"/>
        <v>-2.3052506832103518E-2</v>
      </c>
      <c r="AG37">
        <f t="shared" si="8"/>
        <v>-2.194646776727701E-2</v>
      </c>
      <c r="AH37">
        <f t="shared" si="8"/>
        <v>-2.0840428702450498E-2</v>
      </c>
      <c r="AI37">
        <f t="shared" si="7"/>
        <v>-1.9734389637623986E-2</v>
      </c>
      <c r="AJ37">
        <f t="shared" si="7"/>
        <v>-1.8628350572797478E-2</v>
      </c>
      <c r="AK37">
        <f t="shared" si="7"/>
        <v>-1.7522311507970963E-2</v>
      </c>
      <c r="AL37">
        <f t="shared" si="6"/>
        <v>-1.6416272443144454E-2</v>
      </c>
      <c r="AM37">
        <f t="shared" si="6"/>
        <v>-1.5310233378317942E-2</v>
      </c>
      <c r="AN37">
        <f>(I37*'msft+wfc'!$K$2)+(R37*(1-'msft+wfc'!$K$2))</f>
        <v>-2.236380837847458E-2</v>
      </c>
    </row>
    <row r="38" spans="1:40" x14ac:dyDescent="0.35">
      <c r="A38" s="1">
        <v>40410</v>
      </c>
      <c r="B38">
        <v>24.309999000000001</v>
      </c>
      <c r="C38">
        <v>24.4</v>
      </c>
      <c r="D38">
        <v>24.200001</v>
      </c>
      <c r="E38">
        <v>24.23</v>
      </c>
      <c r="F38">
        <v>49560100</v>
      </c>
      <c r="G38">
        <v>20.687892999999999</v>
      </c>
      <c r="H38">
        <f t="shared" si="1"/>
        <v>-8.592511923383242E-3</v>
      </c>
      <c r="I38">
        <f t="shared" si="2"/>
        <v>-8.5924825350261452E-3</v>
      </c>
      <c r="J38" s="1">
        <v>40410</v>
      </c>
      <c r="K38">
        <v>24.43</v>
      </c>
      <c r="L38">
        <v>24.709999</v>
      </c>
      <c r="M38">
        <v>24.27</v>
      </c>
      <c r="N38">
        <v>24.6</v>
      </c>
      <c r="O38">
        <v>40025600</v>
      </c>
      <c r="P38">
        <v>21.305406999999999</v>
      </c>
      <c r="Q38">
        <f t="shared" si="3"/>
        <v>6.9586573884568856E-3</v>
      </c>
      <c r="R38">
        <f t="shared" si="4"/>
        <v>6.9586817841653043E-3</v>
      </c>
      <c r="S38">
        <f t="shared" si="8"/>
        <v>6.9586817841653043E-3</v>
      </c>
      <c r="T38">
        <f t="shared" si="8"/>
        <v>6.1811235682057318E-3</v>
      </c>
      <c r="U38">
        <f t="shared" si="8"/>
        <v>5.4035653522461593E-3</v>
      </c>
      <c r="V38">
        <f t="shared" si="8"/>
        <v>4.6260071362865867E-3</v>
      </c>
      <c r="W38">
        <f t="shared" si="8"/>
        <v>3.8484489203270142E-3</v>
      </c>
      <c r="X38">
        <f t="shared" si="8"/>
        <v>3.0708907043674421E-3</v>
      </c>
      <c r="Y38">
        <f t="shared" si="8"/>
        <v>2.2933324884078688E-3</v>
      </c>
      <c r="Z38">
        <f t="shared" si="8"/>
        <v>1.5157742724482975E-3</v>
      </c>
      <c r="AA38">
        <f t="shared" si="8"/>
        <v>7.3821605648872373E-4</v>
      </c>
      <c r="AB38">
        <f t="shared" si="8"/>
        <v>-3.9342159470847488E-5</v>
      </c>
      <c r="AC38">
        <f t="shared" si="8"/>
        <v>-8.1690037543042044E-4</v>
      </c>
      <c r="AD38">
        <f t="shared" si="8"/>
        <v>-1.5944585913899934E-3</v>
      </c>
      <c r="AE38">
        <f t="shared" si="8"/>
        <v>-2.3720168073495655E-3</v>
      </c>
      <c r="AF38">
        <f t="shared" si="8"/>
        <v>-3.1495750233091384E-3</v>
      </c>
      <c r="AG38">
        <f t="shared" si="8"/>
        <v>-3.9271332392687101E-3</v>
      </c>
      <c r="AH38">
        <f t="shared" si="8"/>
        <v>-4.7046914552282826E-3</v>
      </c>
      <c r="AI38">
        <f t="shared" si="7"/>
        <v>-5.482249671187856E-3</v>
      </c>
      <c r="AJ38">
        <f t="shared" si="7"/>
        <v>-6.2598078871474276E-3</v>
      </c>
      <c r="AK38">
        <f t="shared" si="7"/>
        <v>-7.0373661031070001E-3</v>
      </c>
      <c r="AL38">
        <f t="shared" si="6"/>
        <v>-7.8149243190665726E-3</v>
      </c>
      <c r="AM38">
        <f t="shared" si="6"/>
        <v>-8.5924825350261452E-3</v>
      </c>
      <c r="AN38">
        <f>(I38*'msft+wfc'!$K$2)+(R38*(1-'msft+wfc'!$K$2))</f>
        <v>-3.6337379773742642E-3</v>
      </c>
    </row>
    <row r="39" spans="1:40" x14ac:dyDescent="0.35">
      <c r="A39" s="1">
        <v>40413</v>
      </c>
      <c r="B39">
        <v>24.440000999999999</v>
      </c>
      <c r="C39">
        <v>24.639999</v>
      </c>
      <c r="D39">
        <v>24.24</v>
      </c>
      <c r="E39">
        <v>24.280000999999999</v>
      </c>
      <c r="F39">
        <v>51643000</v>
      </c>
      <c r="G39">
        <v>20.730584</v>
      </c>
      <c r="H39">
        <f t="shared" si="1"/>
        <v>2.0635988444076842E-3</v>
      </c>
      <c r="I39">
        <f t="shared" si="2"/>
        <v>2.0635740913780521E-3</v>
      </c>
      <c r="J39" s="1">
        <v>40413</v>
      </c>
      <c r="K39">
        <v>24.860001</v>
      </c>
      <c r="L39">
        <v>24.879999000000002</v>
      </c>
      <c r="M39">
        <v>24.190000999999999</v>
      </c>
      <c r="N39">
        <v>24.23</v>
      </c>
      <c r="O39">
        <v>33766900</v>
      </c>
      <c r="P39">
        <v>20.984959</v>
      </c>
      <c r="Q39">
        <f t="shared" si="3"/>
        <v>-1.5040650406504104E-2</v>
      </c>
      <c r="R39">
        <f t="shared" si="4"/>
        <v>-1.5040688966889907E-2</v>
      </c>
      <c r="S39">
        <f t="shared" si="8"/>
        <v>-1.5040688966889907E-2</v>
      </c>
      <c r="T39">
        <f t="shared" si="8"/>
        <v>-1.4185475813976509E-2</v>
      </c>
      <c r="U39">
        <f t="shared" si="8"/>
        <v>-1.3330262661063109E-2</v>
      </c>
      <c r="V39">
        <f t="shared" si="8"/>
        <v>-1.2475049508149712E-2</v>
      </c>
      <c r="W39">
        <f t="shared" si="8"/>
        <v>-1.1619836355236316E-2</v>
      </c>
      <c r="X39">
        <f t="shared" si="8"/>
        <v>-1.0764623202322918E-2</v>
      </c>
      <c r="Y39">
        <f t="shared" si="8"/>
        <v>-9.9094100494095186E-3</v>
      </c>
      <c r="Z39">
        <f t="shared" si="8"/>
        <v>-9.0541968964961209E-3</v>
      </c>
      <c r="AA39">
        <f t="shared" si="8"/>
        <v>-8.1989837435827231E-3</v>
      </c>
      <c r="AB39">
        <f t="shared" si="8"/>
        <v>-7.3437705906693263E-3</v>
      </c>
      <c r="AC39">
        <f t="shared" si="8"/>
        <v>-6.4885574377559277E-3</v>
      </c>
      <c r="AD39">
        <f t="shared" si="8"/>
        <v>-5.6333442848425291E-3</v>
      </c>
      <c r="AE39">
        <f t="shared" si="8"/>
        <v>-4.7781311319291322E-3</v>
      </c>
      <c r="AF39">
        <f t="shared" si="8"/>
        <v>-3.9229179790157337E-3</v>
      </c>
      <c r="AG39">
        <f t="shared" si="8"/>
        <v>-3.0677048261023364E-3</v>
      </c>
      <c r="AH39">
        <f t="shared" si="8"/>
        <v>-2.2124916731889373E-3</v>
      </c>
      <c r="AI39">
        <f t="shared" si="7"/>
        <v>-1.3572785202755388E-3</v>
      </c>
      <c r="AJ39">
        <f t="shared" si="7"/>
        <v>-5.0206536736214212E-4</v>
      </c>
      <c r="AK39">
        <f t="shared" si="7"/>
        <v>3.5314778555125669E-4</v>
      </c>
      <c r="AL39">
        <f t="shared" si="6"/>
        <v>1.2083609384646535E-3</v>
      </c>
      <c r="AM39">
        <f t="shared" si="6"/>
        <v>2.0635740913780521E-3</v>
      </c>
      <c r="AN39">
        <f>(I39*'msft+wfc'!$K$2)+(R39*(1-'msft+wfc'!$K$2))</f>
        <v>-3.3904015474853768E-3</v>
      </c>
    </row>
    <row r="40" spans="1:40" x14ac:dyDescent="0.35">
      <c r="A40" s="1">
        <v>40414</v>
      </c>
      <c r="B40">
        <v>24.09</v>
      </c>
      <c r="C40">
        <v>24.35</v>
      </c>
      <c r="D40">
        <v>24</v>
      </c>
      <c r="E40">
        <v>24.040001</v>
      </c>
      <c r="F40">
        <v>66522500</v>
      </c>
      <c r="G40">
        <v>20.525669000000001</v>
      </c>
      <c r="H40">
        <f t="shared" si="1"/>
        <v>-9.88467834082867E-3</v>
      </c>
      <c r="I40">
        <f t="shared" si="2"/>
        <v>-9.8846708804730121E-3</v>
      </c>
      <c r="J40" s="1">
        <v>40414</v>
      </c>
      <c r="K40">
        <v>23.959999</v>
      </c>
      <c r="L40">
        <v>24.049999</v>
      </c>
      <c r="M40">
        <v>23.540001</v>
      </c>
      <c r="N40">
        <v>23.639999</v>
      </c>
      <c r="O40">
        <v>55658300</v>
      </c>
      <c r="P40">
        <v>20.473974999999999</v>
      </c>
      <c r="Q40">
        <f t="shared" si="3"/>
        <v>-2.4350020635575769E-2</v>
      </c>
      <c r="R40">
        <f t="shared" si="4"/>
        <v>-2.4350011834666941E-2</v>
      </c>
      <c r="S40">
        <f t="shared" si="8"/>
        <v>-2.4350011834666941E-2</v>
      </c>
      <c r="T40">
        <f t="shared" si="8"/>
        <v>-2.3626744786957241E-2</v>
      </c>
      <c r="U40">
        <f t="shared" si="8"/>
        <v>-2.2903477739247551E-2</v>
      </c>
      <c r="V40">
        <f t="shared" si="8"/>
        <v>-2.218021069153785E-2</v>
      </c>
      <c r="W40">
        <f t="shared" si="8"/>
        <v>-2.1456943643828157E-2</v>
      </c>
      <c r="X40">
        <f t="shared" si="8"/>
        <v>-2.073367659611846E-2</v>
      </c>
      <c r="Y40">
        <f t="shared" si="8"/>
        <v>-2.0010409548408759E-2</v>
      </c>
      <c r="Z40">
        <f t="shared" si="8"/>
        <v>-1.9287142500699066E-2</v>
      </c>
      <c r="AA40">
        <f t="shared" si="8"/>
        <v>-1.8563875452989369E-2</v>
      </c>
      <c r="AB40">
        <f t="shared" si="8"/>
        <v>-1.7840608405279675E-2</v>
      </c>
      <c r="AC40">
        <f t="shared" si="8"/>
        <v>-1.7117341357569975E-2</v>
      </c>
      <c r="AD40">
        <f t="shared" si="8"/>
        <v>-1.6394074309860278E-2</v>
      </c>
      <c r="AE40">
        <f t="shared" si="8"/>
        <v>-1.5670807262150584E-2</v>
      </c>
      <c r="AF40">
        <f t="shared" si="8"/>
        <v>-1.4947540214440887E-2</v>
      </c>
      <c r="AG40">
        <f t="shared" si="8"/>
        <v>-1.422427316673119E-2</v>
      </c>
      <c r="AH40">
        <f t="shared" si="8"/>
        <v>-1.3501006119021493E-2</v>
      </c>
      <c r="AI40">
        <f t="shared" si="7"/>
        <v>-1.2777739071311797E-2</v>
      </c>
      <c r="AJ40">
        <f t="shared" si="7"/>
        <v>-1.2054472023602101E-2</v>
      </c>
      <c r="AK40">
        <f t="shared" si="7"/>
        <v>-1.1331204975892406E-2</v>
      </c>
      <c r="AL40">
        <f t="shared" si="6"/>
        <v>-1.0607937928182709E-2</v>
      </c>
      <c r="AM40">
        <f t="shared" si="6"/>
        <v>-9.8846708804730121E-3</v>
      </c>
      <c r="AN40">
        <f>(I40*'msft+wfc'!$K$2)+(R40*(1-'msft+wfc'!$K$2))</f>
        <v>-1.449718279655297E-2</v>
      </c>
    </row>
    <row r="41" spans="1:40" x14ac:dyDescent="0.35">
      <c r="A41" s="1">
        <v>40415</v>
      </c>
      <c r="B41">
        <v>24</v>
      </c>
      <c r="C41">
        <v>24.219999000000001</v>
      </c>
      <c r="D41">
        <v>23.870000999999998</v>
      </c>
      <c r="E41">
        <v>24.1</v>
      </c>
      <c r="F41">
        <v>47404800</v>
      </c>
      <c r="G41">
        <v>20.576898</v>
      </c>
      <c r="H41">
        <f t="shared" si="1"/>
        <v>2.4957985650666671E-3</v>
      </c>
      <c r="I41">
        <f t="shared" si="2"/>
        <v>2.4958504397590794E-3</v>
      </c>
      <c r="J41" s="1">
        <v>40415</v>
      </c>
      <c r="K41">
        <v>23.41</v>
      </c>
      <c r="L41">
        <v>23.65</v>
      </c>
      <c r="M41">
        <v>23.02</v>
      </c>
      <c r="N41">
        <v>23.6</v>
      </c>
      <c r="O41">
        <v>55554200</v>
      </c>
      <c r="P41">
        <v>20.439333000000001</v>
      </c>
      <c r="Q41">
        <f t="shared" si="3"/>
        <v>-1.6920051477158744E-3</v>
      </c>
      <c r="R41">
        <f t="shared" si="4"/>
        <v>-1.6920016752974478E-3</v>
      </c>
      <c r="S41">
        <f t="shared" si="8"/>
        <v>-1.6920016752974478E-3</v>
      </c>
      <c r="T41">
        <f t="shared" si="8"/>
        <v>-1.4826090695446213E-3</v>
      </c>
      <c r="U41">
        <f t="shared" si="8"/>
        <v>-1.2732164637917951E-3</v>
      </c>
      <c r="V41">
        <f t="shared" si="8"/>
        <v>-1.0638238580389686E-3</v>
      </c>
      <c r="W41">
        <f t="shared" si="8"/>
        <v>-8.5443125228614239E-4</v>
      </c>
      <c r="X41">
        <f t="shared" si="8"/>
        <v>-6.4503864653331605E-4</v>
      </c>
      <c r="Y41">
        <f t="shared" si="8"/>
        <v>-4.356460407804897E-4</v>
      </c>
      <c r="Z41">
        <f t="shared" si="8"/>
        <v>-2.2625343502766335E-4</v>
      </c>
      <c r="AA41">
        <f t="shared" si="8"/>
        <v>-1.6860829274836786E-5</v>
      </c>
      <c r="AB41">
        <f t="shared" si="8"/>
        <v>1.9253177647798935E-4</v>
      </c>
      <c r="AC41">
        <f t="shared" si="8"/>
        <v>4.019243822308158E-4</v>
      </c>
      <c r="AD41">
        <f t="shared" si="8"/>
        <v>6.1131698798364226E-4</v>
      </c>
      <c r="AE41">
        <f t="shared" si="8"/>
        <v>8.2070959373646839E-4</v>
      </c>
      <c r="AF41">
        <f t="shared" si="8"/>
        <v>1.0301021994892948E-3</v>
      </c>
      <c r="AG41">
        <f t="shared" si="8"/>
        <v>1.2394948052421211E-3</v>
      </c>
      <c r="AH41">
        <f t="shared" si="8"/>
        <v>1.4488874109949478E-3</v>
      </c>
      <c r="AI41">
        <f t="shared" si="7"/>
        <v>1.6582800167477742E-3</v>
      </c>
      <c r="AJ41">
        <f t="shared" si="7"/>
        <v>1.8676726225006E-3</v>
      </c>
      <c r="AK41">
        <f t="shared" si="7"/>
        <v>2.0770652282534265E-3</v>
      </c>
      <c r="AL41">
        <f t="shared" si="6"/>
        <v>2.2864578340062529E-3</v>
      </c>
      <c r="AM41">
        <f t="shared" si="6"/>
        <v>2.4958504397590794E-3</v>
      </c>
      <c r="AN41">
        <f>(I41*'msft+wfc'!$K$2)+(R41*(1-'msft+wfc'!$K$2))</f>
        <v>1.1604849032918279E-3</v>
      </c>
    </row>
    <row r="42" spans="1:40" x14ac:dyDescent="0.35">
      <c r="A42" s="1">
        <v>40416</v>
      </c>
      <c r="B42">
        <v>24.09</v>
      </c>
      <c r="C42">
        <v>24.190000999999999</v>
      </c>
      <c r="D42">
        <v>23.790001</v>
      </c>
      <c r="E42">
        <v>23.82</v>
      </c>
      <c r="F42">
        <v>49105300</v>
      </c>
      <c r="G42">
        <v>20.337828999999999</v>
      </c>
      <c r="H42">
        <f t="shared" si="1"/>
        <v>-1.1618257261410836E-2</v>
      </c>
      <c r="I42">
        <f t="shared" si="2"/>
        <v>-1.1618320701205821E-2</v>
      </c>
      <c r="J42" s="1">
        <v>40416</v>
      </c>
      <c r="K42">
        <v>23.73</v>
      </c>
      <c r="L42">
        <v>24.1</v>
      </c>
      <c r="M42">
        <v>23.4</v>
      </c>
      <c r="N42">
        <v>23.49</v>
      </c>
      <c r="O42">
        <v>41212900</v>
      </c>
      <c r="P42">
        <v>20.344065000000001</v>
      </c>
      <c r="Q42">
        <f t="shared" si="3"/>
        <v>-4.6610169491526684E-3</v>
      </c>
      <c r="R42">
        <f t="shared" si="4"/>
        <v>-4.6610131553706177E-3</v>
      </c>
      <c r="S42">
        <f t="shared" si="8"/>
        <v>-4.6610131553706177E-3</v>
      </c>
      <c r="T42">
        <f t="shared" si="8"/>
        <v>-5.0088785326623782E-3</v>
      </c>
      <c r="U42">
        <f t="shared" si="8"/>
        <v>-5.3567439099541378E-3</v>
      </c>
      <c r="V42">
        <f t="shared" si="8"/>
        <v>-5.7046092872458983E-3</v>
      </c>
      <c r="W42">
        <f t="shared" si="8"/>
        <v>-6.0524746645376579E-3</v>
      </c>
      <c r="X42">
        <f t="shared" si="8"/>
        <v>-6.4003400418294184E-3</v>
      </c>
      <c r="Y42">
        <f t="shared" si="8"/>
        <v>-6.7482054191211789E-3</v>
      </c>
      <c r="Z42">
        <f t="shared" si="8"/>
        <v>-7.0960707964129385E-3</v>
      </c>
      <c r="AA42">
        <f t="shared" si="8"/>
        <v>-7.443936173704699E-3</v>
      </c>
      <c r="AB42">
        <f t="shared" si="8"/>
        <v>-7.7918015509964595E-3</v>
      </c>
      <c r="AC42">
        <f t="shared" si="8"/>
        <v>-8.1396669282882191E-3</v>
      </c>
      <c r="AD42">
        <f t="shared" si="8"/>
        <v>-8.4875323055799805E-3</v>
      </c>
      <c r="AE42">
        <f t="shared" si="8"/>
        <v>-8.8353976828717401E-3</v>
      </c>
      <c r="AF42">
        <f t="shared" si="8"/>
        <v>-9.1832630601634997E-3</v>
      </c>
      <c r="AG42">
        <f t="shared" si="8"/>
        <v>-9.5311284374552593E-3</v>
      </c>
      <c r="AH42">
        <f t="shared" si="8"/>
        <v>-9.8789938147470207E-3</v>
      </c>
      <c r="AI42">
        <f t="shared" si="7"/>
        <v>-1.022685919203878E-2</v>
      </c>
      <c r="AJ42">
        <f t="shared" si="7"/>
        <v>-1.057472456933054E-2</v>
      </c>
      <c r="AK42">
        <f t="shared" si="7"/>
        <v>-1.0922589946622301E-2</v>
      </c>
      <c r="AL42">
        <f t="shared" si="6"/>
        <v>-1.1270455323914059E-2</v>
      </c>
      <c r="AM42">
        <f t="shared" si="6"/>
        <v>-1.1618320701205821E-2</v>
      </c>
      <c r="AN42">
        <f>(I42*'msft+wfc'!$K$2)+(R42*(1-'msft+wfc'!$K$2))</f>
        <v>-9.3998687434803559E-3</v>
      </c>
    </row>
    <row r="43" spans="1:40" x14ac:dyDescent="0.35">
      <c r="A43" s="1">
        <v>40417</v>
      </c>
      <c r="B43">
        <v>23.879999000000002</v>
      </c>
      <c r="C43">
        <v>24.02</v>
      </c>
      <c r="D43">
        <v>23.51</v>
      </c>
      <c r="E43">
        <v>23.93</v>
      </c>
      <c r="F43">
        <v>60939400</v>
      </c>
      <c r="G43">
        <v>20.431749</v>
      </c>
      <c r="H43">
        <f t="shared" si="1"/>
        <v>4.617968094038599E-3</v>
      </c>
      <c r="I43">
        <f t="shared" si="2"/>
        <v>4.6179953622385497E-3</v>
      </c>
      <c r="J43" s="1">
        <v>40417</v>
      </c>
      <c r="K43">
        <v>23.639999</v>
      </c>
      <c r="L43">
        <v>24</v>
      </c>
      <c r="M43">
        <v>23.469999000000001</v>
      </c>
      <c r="N43">
        <v>24</v>
      </c>
      <c r="O43">
        <v>45099500</v>
      </c>
      <c r="P43">
        <v>20.785761999999998</v>
      </c>
      <c r="Q43">
        <f t="shared" si="3"/>
        <v>2.1711366538952812E-2</v>
      </c>
      <c r="R43">
        <f t="shared" si="4"/>
        <v>2.1711344315897427E-2</v>
      </c>
      <c r="S43">
        <f t="shared" si="8"/>
        <v>2.1711344315897427E-2</v>
      </c>
      <c r="T43">
        <f t="shared" si="8"/>
        <v>2.0856676868214484E-2</v>
      </c>
      <c r="U43">
        <f t="shared" si="8"/>
        <v>2.0002009420531541E-2</v>
      </c>
      <c r="V43">
        <f t="shared" si="8"/>
        <v>1.9147341972848595E-2</v>
      </c>
      <c r="W43">
        <f t="shared" si="8"/>
        <v>1.8292674525165649E-2</v>
      </c>
      <c r="X43">
        <f t="shared" si="8"/>
        <v>1.7438007077482706E-2</v>
      </c>
      <c r="Y43">
        <f t="shared" si="8"/>
        <v>1.6583339629799763E-2</v>
      </c>
      <c r="Z43">
        <f t="shared" si="8"/>
        <v>1.5728672182116821E-2</v>
      </c>
      <c r="AA43">
        <f t="shared" si="8"/>
        <v>1.4874004734433876E-2</v>
      </c>
      <c r="AB43">
        <f t="shared" si="8"/>
        <v>1.4019337286750934E-2</v>
      </c>
      <c r="AC43">
        <f t="shared" si="8"/>
        <v>1.3164669839067989E-2</v>
      </c>
      <c r="AD43">
        <f t="shared" si="8"/>
        <v>1.2310002391385043E-2</v>
      </c>
      <c r="AE43">
        <f t="shared" si="8"/>
        <v>1.14553349437021E-2</v>
      </c>
      <c r="AF43">
        <f t="shared" si="8"/>
        <v>1.0600667496019156E-2</v>
      </c>
      <c r="AG43">
        <f t="shared" si="8"/>
        <v>9.7460000483362147E-3</v>
      </c>
      <c r="AH43">
        <f t="shared" si="8"/>
        <v>8.8913326006532685E-3</v>
      </c>
      <c r="AI43">
        <f t="shared" si="7"/>
        <v>8.036665152970324E-3</v>
      </c>
      <c r="AJ43">
        <f t="shared" si="7"/>
        <v>7.1819977052873813E-3</v>
      </c>
      <c r="AK43">
        <f t="shared" si="7"/>
        <v>6.3273302576044368E-3</v>
      </c>
      <c r="AL43">
        <f t="shared" si="6"/>
        <v>5.4726628099214941E-3</v>
      </c>
      <c r="AM43">
        <f t="shared" si="6"/>
        <v>4.6179953622385497E-3</v>
      </c>
      <c r="AN43">
        <f>(I43*'msft+wfc'!$K$2)+(R43*(1-'msft+wfc'!$K$2))</f>
        <v>1.0068490859311878E-2</v>
      </c>
    </row>
    <row r="44" spans="1:40" x14ac:dyDescent="0.35">
      <c r="A44" s="1">
        <v>40420</v>
      </c>
      <c r="B44">
        <v>23.74</v>
      </c>
      <c r="C44">
        <v>23.82</v>
      </c>
      <c r="D44">
        <v>23.6</v>
      </c>
      <c r="E44">
        <v>23.639999</v>
      </c>
      <c r="F44">
        <v>45453100</v>
      </c>
      <c r="G44">
        <v>20.184142999999999</v>
      </c>
      <c r="H44">
        <f t="shared" si="1"/>
        <v>-1.2118721270371925E-2</v>
      </c>
      <c r="I44">
        <f t="shared" si="2"/>
        <v>-1.2118688419674747E-2</v>
      </c>
      <c r="J44" s="1">
        <v>40420</v>
      </c>
      <c r="K44">
        <v>23.93</v>
      </c>
      <c r="L44">
        <v>23.98</v>
      </c>
      <c r="M44">
        <v>23.23</v>
      </c>
      <c r="N44">
        <v>23.25</v>
      </c>
      <c r="O44">
        <v>37964800</v>
      </c>
      <c r="P44">
        <v>20.136206999999999</v>
      </c>
      <c r="Q44">
        <f t="shared" si="3"/>
        <v>-3.125E-2</v>
      </c>
      <c r="R44">
        <f t="shared" si="4"/>
        <v>-3.1249996993134025E-2</v>
      </c>
      <c r="S44">
        <f t="shared" si="8"/>
        <v>-3.1249996993134025E-2</v>
      </c>
      <c r="T44">
        <f t="shared" si="8"/>
        <v>-3.029343156446106E-2</v>
      </c>
      <c r="U44">
        <f t="shared" si="8"/>
        <v>-2.9336866135788099E-2</v>
      </c>
      <c r="V44">
        <f t="shared" si="8"/>
        <v>-2.8380300707115134E-2</v>
      </c>
      <c r="W44">
        <f t="shared" si="8"/>
        <v>-2.742373527844217E-2</v>
      </c>
      <c r="X44">
        <f t="shared" si="8"/>
        <v>-2.6467169849769205E-2</v>
      </c>
      <c r="Y44">
        <f t="shared" si="8"/>
        <v>-2.551060442109624E-2</v>
      </c>
      <c r="Z44">
        <f t="shared" si="8"/>
        <v>-2.4554038992423279E-2</v>
      </c>
      <c r="AA44">
        <f t="shared" si="8"/>
        <v>-2.3597473563750311E-2</v>
      </c>
      <c r="AB44">
        <f t="shared" si="8"/>
        <v>-2.2640908135077353E-2</v>
      </c>
      <c r="AC44">
        <f t="shared" si="8"/>
        <v>-2.1684342706404385E-2</v>
      </c>
      <c r="AD44">
        <f t="shared" si="8"/>
        <v>-2.0727777277731421E-2</v>
      </c>
      <c r="AE44">
        <f t="shared" si="8"/>
        <v>-1.9771211849058459E-2</v>
      </c>
      <c r="AF44">
        <f t="shared" si="8"/>
        <v>-1.8814646420385495E-2</v>
      </c>
      <c r="AG44">
        <f t="shared" si="8"/>
        <v>-1.785808099171253E-2</v>
      </c>
      <c r="AH44">
        <f t="shared" si="8"/>
        <v>-1.6901515563039565E-2</v>
      </c>
      <c r="AI44">
        <f t="shared" si="7"/>
        <v>-1.5944950134366601E-2</v>
      </c>
      <c r="AJ44">
        <f t="shared" si="7"/>
        <v>-1.4988384705693639E-2</v>
      </c>
      <c r="AK44">
        <f t="shared" si="7"/>
        <v>-1.4031819277020675E-2</v>
      </c>
      <c r="AL44">
        <f t="shared" si="6"/>
        <v>-1.3075253848347712E-2</v>
      </c>
      <c r="AM44">
        <f t="shared" si="6"/>
        <v>-1.2118688419674747E-2</v>
      </c>
      <c r="AN44">
        <f>(I44*'msft+wfc'!$K$2)+(R44*(1-'msft+wfc'!$K$2))</f>
        <v>-1.8219020865672099E-2</v>
      </c>
    </row>
    <row r="45" spans="1:40" x14ac:dyDescent="0.35">
      <c r="A45" s="1">
        <v>40421</v>
      </c>
      <c r="B45">
        <v>23.6</v>
      </c>
      <c r="C45">
        <v>23.73</v>
      </c>
      <c r="D45">
        <v>23.32</v>
      </c>
      <c r="E45">
        <v>23.469999000000001</v>
      </c>
      <c r="F45">
        <v>66074600</v>
      </c>
      <c r="G45">
        <v>20.038995</v>
      </c>
      <c r="H45">
        <f t="shared" si="1"/>
        <v>-7.1912016578341712E-3</v>
      </c>
      <c r="I45">
        <f t="shared" si="2"/>
        <v>-7.1911896383214761E-3</v>
      </c>
      <c r="J45" s="1">
        <v>40421</v>
      </c>
      <c r="K45">
        <v>23.18</v>
      </c>
      <c r="L45">
        <v>23.68</v>
      </c>
      <c r="M45">
        <v>23.030000999999999</v>
      </c>
      <c r="N45">
        <v>23.549999</v>
      </c>
      <c r="O45">
        <v>35713300</v>
      </c>
      <c r="P45">
        <v>20.396028999999999</v>
      </c>
      <c r="Q45">
        <f t="shared" si="3"/>
        <v>1.290318279569891E-2</v>
      </c>
      <c r="R45">
        <f t="shared" si="4"/>
        <v>1.290322452485713E-2</v>
      </c>
      <c r="S45">
        <f t="shared" si="8"/>
        <v>1.290322452485713E-2</v>
      </c>
      <c r="T45">
        <f t="shared" si="8"/>
        <v>1.1898503816698198E-2</v>
      </c>
      <c r="U45">
        <f t="shared" si="8"/>
        <v>1.089378310853927E-2</v>
      </c>
      <c r="V45">
        <f t="shared" si="8"/>
        <v>9.8890624003803388E-3</v>
      </c>
      <c r="W45">
        <f t="shared" si="8"/>
        <v>8.8843416922214091E-3</v>
      </c>
      <c r="X45">
        <f t="shared" si="8"/>
        <v>7.8796209840624777E-3</v>
      </c>
      <c r="Y45">
        <f t="shared" si="8"/>
        <v>6.8749002759035472E-3</v>
      </c>
      <c r="Z45">
        <f t="shared" si="8"/>
        <v>5.8701795677446175E-3</v>
      </c>
      <c r="AA45">
        <f t="shared" si="8"/>
        <v>4.8654588595856869E-3</v>
      </c>
      <c r="AB45">
        <f t="shared" si="8"/>
        <v>3.8607381514267573E-3</v>
      </c>
      <c r="AC45">
        <f t="shared" si="8"/>
        <v>2.8560174432678267E-3</v>
      </c>
      <c r="AD45">
        <f t="shared" si="8"/>
        <v>1.8512967351088953E-3</v>
      </c>
      <c r="AE45">
        <f t="shared" si="8"/>
        <v>8.4657602694996649E-4</v>
      </c>
      <c r="AF45">
        <f t="shared" si="8"/>
        <v>-1.5814468120896492E-4</v>
      </c>
      <c r="AG45">
        <f t="shared" si="8"/>
        <v>-1.1628653893678933E-3</v>
      </c>
      <c r="AH45">
        <f t="shared" si="8"/>
        <v>-2.1675860975268247E-3</v>
      </c>
      <c r="AI45">
        <f t="shared" si="7"/>
        <v>-3.1723068056857561E-3</v>
      </c>
      <c r="AJ45">
        <f t="shared" si="7"/>
        <v>-4.1770275138446845E-3</v>
      </c>
      <c r="AK45">
        <f t="shared" si="7"/>
        <v>-5.1817482220036159E-3</v>
      </c>
      <c r="AL45">
        <f t="shared" si="6"/>
        <v>-6.1864689301625447E-3</v>
      </c>
      <c r="AM45">
        <f t="shared" si="6"/>
        <v>-7.1911896383214761E-3</v>
      </c>
      <c r="AN45">
        <f>(I45*'msft+wfc'!$K$2)+(R45*(1-'msft+wfc'!$K$2))</f>
        <v>-7.8375513208988647E-4</v>
      </c>
    </row>
    <row r="46" spans="1:40" x14ac:dyDescent="0.35">
      <c r="A46" s="1">
        <v>40422</v>
      </c>
      <c r="B46">
        <v>23.67</v>
      </c>
      <c r="C46">
        <v>23.950001</v>
      </c>
      <c r="D46">
        <v>23.540001</v>
      </c>
      <c r="E46">
        <v>23.9</v>
      </c>
      <c r="F46">
        <v>65235900</v>
      </c>
      <c r="G46">
        <v>20.406134000000002</v>
      </c>
      <c r="H46">
        <f t="shared" si="1"/>
        <v>1.8321304572701393E-2</v>
      </c>
      <c r="I46">
        <f t="shared" si="2"/>
        <v>1.8321228185345706E-2</v>
      </c>
      <c r="J46" s="1">
        <v>40422</v>
      </c>
      <c r="K46">
        <v>23.91</v>
      </c>
      <c r="L46">
        <v>24.75</v>
      </c>
      <c r="M46">
        <v>23.76</v>
      </c>
      <c r="N46">
        <v>24.66</v>
      </c>
      <c r="O46">
        <v>53882000</v>
      </c>
      <c r="P46">
        <v>21.357371000000001</v>
      </c>
      <c r="Q46">
        <f t="shared" si="3"/>
        <v>4.7133802426063819E-2</v>
      </c>
      <c r="R46">
        <f t="shared" si="4"/>
        <v>4.7133782757418217E-2</v>
      </c>
      <c r="S46">
        <f t="shared" si="8"/>
        <v>4.7133782757418217E-2</v>
      </c>
      <c r="T46">
        <f t="shared" si="8"/>
        <v>4.5693155028814589E-2</v>
      </c>
      <c r="U46">
        <f t="shared" si="8"/>
        <v>4.4252527300210967E-2</v>
      </c>
      <c r="V46">
        <f t="shared" si="8"/>
        <v>4.2811899571607338E-2</v>
      </c>
      <c r="W46">
        <f t="shared" si="8"/>
        <v>4.1371271843003724E-2</v>
      </c>
      <c r="X46">
        <f t="shared" si="8"/>
        <v>3.9930644114400088E-2</v>
      </c>
      <c r="Y46">
        <f t="shared" si="8"/>
        <v>3.8490016385796459E-2</v>
      </c>
      <c r="Z46">
        <f t="shared" si="8"/>
        <v>3.7049388657192837E-2</v>
      </c>
      <c r="AA46">
        <f t="shared" si="8"/>
        <v>3.5608760928589209E-2</v>
      </c>
      <c r="AB46">
        <f t="shared" si="8"/>
        <v>3.4168133199985594E-2</v>
      </c>
      <c r="AC46">
        <f t="shared" si="8"/>
        <v>3.2727505471381965E-2</v>
      </c>
      <c r="AD46">
        <f t="shared" si="8"/>
        <v>3.128687774277833E-2</v>
      </c>
      <c r="AE46">
        <f t="shared" si="8"/>
        <v>2.9846250014174715E-2</v>
      </c>
      <c r="AF46">
        <f t="shared" si="8"/>
        <v>2.8405622285571086E-2</v>
      </c>
      <c r="AG46">
        <f t="shared" si="8"/>
        <v>2.6964994556967461E-2</v>
      </c>
      <c r="AH46">
        <f t="shared" si="8"/>
        <v>2.5524366828363836E-2</v>
      </c>
      <c r="AI46">
        <f t="shared" si="7"/>
        <v>2.4083739099760207E-2</v>
      </c>
      <c r="AJ46">
        <f t="shared" si="7"/>
        <v>2.2643111371156585E-2</v>
      </c>
      <c r="AK46">
        <f t="shared" si="7"/>
        <v>2.1202483642552956E-2</v>
      </c>
      <c r="AL46">
        <f t="shared" si="6"/>
        <v>1.9761855913949335E-2</v>
      </c>
      <c r="AM46">
        <f t="shared" si="6"/>
        <v>1.8321228185345706E-2</v>
      </c>
      <c r="AN46">
        <f>(I46*'msft+wfc'!$K$2)+(R46*(1-'msft+wfc'!$K$2))</f>
        <v>2.7508585173143314E-2</v>
      </c>
    </row>
    <row r="47" spans="1:40" x14ac:dyDescent="0.35">
      <c r="A47" s="1">
        <v>40423</v>
      </c>
      <c r="B47">
        <v>23.879999000000002</v>
      </c>
      <c r="C47">
        <v>23.950001</v>
      </c>
      <c r="D47">
        <v>23.709999</v>
      </c>
      <c r="E47">
        <v>23.940000999999999</v>
      </c>
      <c r="F47">
        <v>48837100</v>
      </c>
      <c r="G47">
        <v>20.440287999999999</v>
      </c>
      <c r="H47">
        <f t="shared" si="1"/>
        <v>1.6736820083682084E-3</v>
      </c>
      <c r="I47">
        <f t="shared" si="2"/>
        <v>1.6737124239210304E-3</v>
      </c>
      <c r="J47" s="1">
        <v>40423</v>
      </c>
      <c r="K47">
        <v>24.68</v>
      </c>
      <c r="L47">
        <v>25.110001</v>
      </c>
      <c r="M47">
        <v>24.620000999999998</v>
      </c>
      <c r="N47">
        <v>25.1</v>
      </c>
      <c r="O47">
        <v>38196400</v>
      </c>
      <c r="P47">
        <v>21.738443</v>
      </c>
      <c r="Q47">
        <f t="shared" si="3"/>
        <v>1.7842660178426655E-2</v>
      </c>
      <c r="R47">
        <f t="shared" si="4"/>
        <v>1.7842645520368572E-2</v>
      </c>
      <c r="S47">
        <f t="shared" si="8"/>
        <v>1.7842645520368572E-2</v>
      </c>
      <c r="T47">
        <f t="shared" si="8"/>
        <v>1.7034198865546194E-2</v>
      </c>
      <c r="U47">
        <f t="shared" si="8"/>
        <v>1.6225752210723816E-2</v>
      </c>
      <c r="V47">
        <f t="shared" si="8"/>
        <v>1.541730555590144E-2</v>
      </c>
      <c r="W47">
        <f t="shared" si="8"/>
        <v>1.4608858901079064E-2</v>
      </c>
      <c r="X47">
        <f t="shared" si="8"/>
        <v>1.3800412246256687E-2</v>
      </c>
      <c r="Y47">
        <f t="shared" si="8"/>
        <v>1.2991965591434309E-2</v>
      </c>
      <c r="Z47">
        <f t="shared" si="8"/>
        <v>1.2183518936611933E-2</v>
      </c>
      <c r="AA47">
        <f t="shared" si="8"/>
        <v>1.1375072281789553E-2</v>
      </c>
      <c r="AB47">
        <f t="shared" si="8"/>
        <v>1.0566625626967179E-2</v>
      </c>
      <c r="AC47">
        <f t="shared" si="8"/>
        <v>9.7581789721448015E-3</v>
      </c>
      <c r="AD47">
        <f t="shared" si="8"/>
        <v>8.9497323173224237E-3</v>
      </c>
      <c r="AE47">
        <f t="shared" si="8"/>
        <v>8.1412856625000477E-3</v>
      </c>
      <c r="AF47">
        <f t="shared" si="8"/>
        <v>7.33283900767767E-3</v>
      </c>
      <c r="AG47">
        <f t="shared" si="8"/>
        <v>6.524392352855294E-3</v>
      </c>
      <c r="AH47">
        <f t="shared" ref="AH47:AM110" si="9">(AH$2*$I47)+($R47*(1-AH$2))</f>
        <v>5.7159456980329162E-3</v>
      </c>
      <c r="AI47">
        <f t="shared" si="9"/>
        <v>4.9074990432105385E-3</v>
      </c>
      <c r="AJ47">
        <f t="shared" si="9"/>
        <v>4.0990523883881625E-3</v>
      </c>
      <c r="AK47">
        <f t="shared" si="9"/>
        <v>3.2906057335657839E-3</v>
      </c>
      <c r="AL47">
        <f t="shared" si="9"/>
        <v>2.4821590787434079E-3</v>
      </c>
      <c r="AM47">
        <f t="shared" si="9"/>
        <v>1.6737124239210304E-3</v>
      </c>
      <c r="AN47">
        <f>(I47*'msft+wfc'!$K$2)+(R47*(1-'msft+wfc'!$K$2))</f>
        <v>6.829442718410985E-3</v>
      </c>
    </row>
    <row r="48" spans="1:40" x14ac:dyDescent="0.35">
      <c r="A48" s="1">
        <v>40424</v>
      </c>
      <c r="B48">
        <v>24.24</v>
      </c>
      <c r="C48">
        <v>24.450001</v>
      </c>
      <c r="D48">
        <v>24.200001</v>
      </c>
      <c r="E48">
        <v>24.290001</v>
      </c>
      <c r="F48">
        <v>64189100</v>
      </c>
      <c r="G48">
        <v>20.739122999999999</v>
      </c>
      <c r="H48">
        <f t="shared" si="1"/>
        <v>1.4619882430247243E-2</v>
      </c>
      <c r="I48">
        <f t="shared" si="2"/>
        <v>1.461990163739378E-2</v>
      </c>
      <c r="J48" s="1">
        <v>40424</v>
      </c>
      <c r="K48">
        <v>25.75</v>
      </c>
      <c r="L48">
        <v>26.129999000000002</v>
      </c>
      <c r="M48">
        <v>25.59</v>
      </c>
      <c r="N48">
        <v>25.84</v>
      </c>
      <c r="O48">
        <v>42741400</v>
      </c>
      <c r="P48">
        <v>22.379338000000001</v>
      </c>
      <c r="Q48">
        <f t="shared" si="3"/>
        <v>2.9482071713147345E-2</v>
      </c>
      <c r="R48">
        <f t="shared" si="4"/>
        <v>2.9482102283038415E-2</v>
      </c>
      <c r="S48">
        <f t="shared" ref="S48:AH111" si="10">(S$2*$I48)+($R48*(1-S$2))</f>
        <v>2.9482102283038415E-2</v>
      </c>
      <c r="T48">
        <f t="shared" si="10"/>
        <v>2.8738992250756185E-2</v>
      </c>
      <c r="U48">
        <f t="shared" si="10"/>
        <v>2.7995882218473954E-2</v>
      </c>
      <c r="V48">
        <f t="shared" si="10"/>
        <v>2.725277218619172E-2</v>
      </c>
      <c r="W48">
        <f t="shared" si="10"/>
        <v>2.6509662153909489E-2</v>
      </c>
      <c r="X48">
        <f t="shared" si="10"/>
        <v>2.5766552121627258E-2</v>
      </c>
      <c r="Y48">
        <f t="shared" si="10"/>
        <v>2.5023442089345024E-2</v>
      </c>
      <c r="Z48">
        <f t="shared" si="10"/>
        <v>2.428033205706279E-2</v>
      </c>
      <c r="AA48">
        <f t="shared" si="10"/>
        <v>2.353722202478056E-2</v>
      </c>
      <c r="AB48">
        <f t="shared" si="10"/>
        <v>2.2794111992498329E-2</v>
      </c>
      <c r="AC48">
        <f t="shared" si="10"/>
        <v>2.2051001960216098E-2</v>
      </c>
      <c r="AD48">
        <f t="shared" si="10"/>
        <v>2.1307891927933864E-2</v>
      </c>
      <c r="AE48">
        <f t="shared" si="10"/>
        <v>2.0564781895651633E-2</v>
      </c>
      <c r="AF48">
        <f t="shared" si="10"/>
        <v>1.9821671863369403E-2</v>
      </c>
      <c r="AG48">
        <f t="shared" si="10"/>
        <v>1.9078561831087172E-2</v>
      </c>
      <c r="AH48">
        <f t="shared" si="10"/>
        <v>1.8335451798804938E-2</v>
      </c>
      <c r="AI48">
        <f t="shared" si="9"/>
        <v>1.7592341766522704E-2</v>
      </c>
      <c r="AJ48">
        <f t="shared" si="9"/>
        <v>1.6849231734240473E-2</v>
      </c>
      <c r="AK48">
        <f t="shared" si="9"/>
        <v>1.6106121701958243E-2</v>
      </c>
      <c r="AL48">
        <f t="shared" si="9"/>
        <v>1.5363011669676012E-2</v>
      </c>
      <c r="AM48">
        <f t="shared" si="9"/>
        <v>1.461990163739378E-2</v>
      </c>
      <c r="AN48">
        <f>(I48*'msft+wfc'!$K$2)+(R48*(1-'msft+wfc'!$K$2))</f>
        <v>1.9358958794379204E-2</v>
      </c>
    </row>
    <row r="49" spans="1:40" x14ac:dyDescent="0.35">
      <c r="A49" s="1">
        <v>40428</v>
      </c>
      <c r="B49">
        <v>24.1</v>
      </c>
      <c r="C49">
        <v>24.299999</v>
      </c>
      <c r="D49">
        <v>23.92</v>
      </c>
      <c r="E49">
        <v>23.959999</v>
      </c>
      <c r="F49">
        <v>51928700</v>
      </c>
      <c r="G49">
        <v>20.457363000000001</v>
      </c>
      <c r="H49">
        <f t="shared" si="1"/>
        <v>-1.3585919572419957E-2</v>
      </c>
      <c r="I49">
        <f t="shared" si="2"/>
        <v>-1.3585916820108472E-2</v>
      </c>
      <c r="J49" s="1">
        <v>40428</v>
      </c>
      <c r="K49">
        <v>25.57</v>
      </c>
      <c r="L49">
        <v>25.68</v>
      </c>
      <c r="M49">
        <v>24.91</v>
      </c>
      <c r="N49">
        <v>24.92</v>
      </c>
      <c r="O49">
        <v>30986700</v>
      </c>
      <c r="P49">
        <v>21.582550000000001</v>
      </c>
      <c r="Q49">
        <f t="shared" si="3"/>
        <v>-3.5603715170278563E-2</v>
      </c>
      <c r="R49">
        <f t="shared" si="4"/>
        <v>-3.5603734122966434E-2</v>
      </c>
      <c r="S49">
        <f t="shared" si="10"/>
        <v>-3.5603734122966434E-2</v>
      </c>
      <c r="T49">
        <f t="shared" si="10"/>
        <v>-3.4502843257823532E-2</v>
      </c>
      <c r="U49">
        <f t="shared" si="10"/>
        <v>-3.3401952392680644E-2</v>
      </c>
      <c r="V49">
        <f t="shared" si="10"/>
        <v>-3.2301061527537735E-2</v>
      </c>
      <c r="W49">
        <f t="shared" si="10"/>
        <v>-3.120017066239484E-2</v>
      </c>
      <c r="X49">
        <f t="shared" si="10"/>
        <v>-3.0099279797251941E-2</v>
      </c>
      <c r="Y49">
        <f t="shared" si="10"/>
        <v>-2.8998388932109046E-2</v>
      </c>
      <c r="Z49">
        <f t="shared" si="10"/>
        <v>-2.7897498066966148E-2</v>
      </c>
      <c r="AA49">
        <f t="shared" si="10"/>
        <v>-2.6796607201823249E-2</v>
      </c>
      <c r="AB49">
        <f t="shared" si="10"/>
        <v>-2.5695716336680354E-2</v>
      </c>
      <c r="AC49">
        <f t="shared" si="10"/>
        <v>-2.4594825471537452E-2</v>
      </c>
      <c r="AD49">
        <f t="shared" si="10"/>
        <v>-2.3493934606394554E-2</v>
      </c>
      <c r="AE49">
        <f t="shared" si="10"/>
        <v>-2.2393043741251659E-2</v>
      </c>
      <c r="AF49">
        <f t="shared" si="10"/>
        <v>-2.1292152876108757E-2</v>
      </c>
      <c r="AG49">
        <f t="shared" si="10"/>
        <v>-2.0191262010965862E-2</v>
      </c>
      <c r="AH49">
        <f t="shared" si="10"/>
        <v>-1.9090371145822963E-2</v>
      </c>
      <c r="AI49">
        <f t="shared" si="9"/>
        <v>-1.7989480280680065E-2</v>
      </c>
      <c r="AJ49">
        <f t="shared" si="9"/>
        <v>-1.6888589415537166E-2</v>
      </c>
      <c r="AK49">
        <f t="shared" si="9"/>
        <v>-1.5787698550394268E-2</v>
      </c>
      <c r="AL49">
        <f t="shared" si="9"/>
        <v>-1.4686807685251371E-2</v>
      </c>
      <c r="AM49">
        <f t="shared" si="9"/>
        <v>-1.3585916820108472E-2</v>
      </c>
      <c r="AN49">
        <f>(I49*'msft+wfc'!$K$2)+(R49*(1-'msft+wfc'!$K$2))</f>
        <v>-2.0606660057139417E-2</v>
      </c>
    </row>
    <row r="50" spans="1:40" x14ac:dyDescent="0.35">
      <c r="A50" s="1">
        <v>40429</v>
      </c>
      <c r="B50">
        <v>24.07</v>
      </c>
      <c r="C50">
        <v>24.200001</v>
      </c>
      <c r="D50">
        <v>23.74</v>
      </c>
      <c r="E50">
        <v>23.93</v>
      </c>
      <c r="F50">
        <v>65512400</v>
      </c>
      <c r="G50">
        <v>20.431749</v>
      </c>
      <c r="H50">
        <f t="shared" si="1"/>
        <v>-1.2520451273808529E-3</v>
      </c>
      <c r="I50">
        <f t="shared" si="2"/>
        <v>-1.2520675318710879E-3</v>
      </c>
      <c r="J50" s="1">
        <v>40429</v>
      </c>
      <c r="K50">
        <v>25.030000999999999</v>
      </c>
      <c r="L50">
        <v>25.4</v>
      </c>
      <c r="M50">
        <v>25.030000999999999</v>
      </c>
      <c r="N50">
        <v>25.219999000000001</v>
      </c>
      <c r="O50">
        <v>22687800</v>
      </c>
      <c r="P50">
        <v>21.842371</v>
      </c>
      <c r="Q50">
        <f t="shared" si="3"/>
        <v>1.2038483146067402E-2</v>
      </c>
      <c r="R50">
        <f t="shared" si="4"/>
        <v>1.2038475527683185E-2</v>
      </c>
      <c r="S50">
        <f t="shared" si="10"/>
        <v>1.2038475527683185E-2</v>
      </c>
      <c r="T50">
        <f t="shared" si="10"/>
        <v>1.1373948374705472E-2</v>
      </c>
      <c r="U50">
        <f t="shared" si="10"/>
        <v>1.0709421221727758E-2</v>
      </c>
      <c r="V50">
        <f t="shared" si="10"/>
        <v>1.0044894068750044E-2</v>
      </c>
      <c r="W50">
        <f t="shared" si="10"/>
        <v>9.3803669157723306E-3</v>
      </c>
      <c r="X50">
        <f t="shared" si="10"/>
        <v>8.7158397627946187E-3</v>
      </c>
      <c r="Y50">
        <f t="shared" si="10"/>
        <v>8.0513126098169033E-3</v>
      </c>
      <c r="Z50">
        <f t="shared" si="10"/>
        <v>7.3867854568391888E-3</v>
      </c>
      <c r="AA50">
        <f t="shared" si="10"/>
        <v>6.722258303861476E-3</v>
      </c>
      <c r="AB50">
        <f t="shared" si="10"/>
        <v>6.0577311508837632E-3</v>
      </c>
      <c r="AC50">
        <f t="shared" si="10"/>
        <v>5.3932039979060487E-3</v>
      </c>
      <c r="AD50">
        <f t="shared" si="10"/>
        <v>4.7286768449283341E-3</v>
      </c>
      <c r="AE50">
        <f t="shared" si="10"/>
        <v>4.0641496919506213E-3</v>
      </c>
      <c r="AF50">
        <f t="shared" si="10"/>
        <v>3.3996225389729073E-3</v>
      </c>
      <c r="AG50">
        <f t="shared" si="10"/>
        <v>2.7350953859951949E-3</v>
      </c>
      <c r="AH50">
        <f t="shared" si="10"/>
        <v>2.0705682330174804E-3</v>
      </c>
      <c r="AI50">
        <f t="shared" si="9"/>
        <v>1.4060410800397661E-3</v>
      </c>
      <c r="AJ50">
        <f t="shared" si="9"/>
        <v>7.4151392706205349E-4</v>
      </c>
      <c r="AK50">
        <f t="shared" si="9"/>
        <v>7.6986774084338971E-5</v>
      </c>
      <c r="AL50">
        <f t="shared" si="9"/>
        <v>-5.8754037889337371E-4</v>
      </c>
      <c r="AM50">
        <f t="shared" si="9"/>
        <v>-1.2520675318710879E-3</v>
      </c>
      <c r="AN50">
        <f>(I50*'msft+wfc'!$K$2)+(R50*(1-'msft+wfc'!$K$2))</f>
        <v>2.9858407502419831E-3</v>
      </c>
    </row>
    <row r="51" spans="1:40" x14ac:dyDescent="0.35">
      <c r="A51" s="1">
        <v>40430</v>
      </c>
      <c r="B51">
        <v>24.190000999999999</v>
      </c>
      <c r="C51">
        <v>24.209999</v>
      </c>
      <c r="D51">
        <v>23.99</v>
      </c>
      <c r="E51">
        <v>24.01</v>
      </c>
      <c r="F51">
        <v>46028900</v>
      </c>
      <c r="G51">
        <v>20.500053999999999</v>
      </c>
      <c r="H51">
        <f t="shared" si="1"/>
        <v>3.3430839949854514E-3</v>
      </c>
      <c r="I51">
        <f t="shared" si="2"/>
        <v>3.3430813974857821E-3</v>
      </c>
      <c r="J51" s="1">
        <v>40430</v>
      </c>
      <c r="K51">
        <v>25.709999</v>
      </c>
      <c r="L51">
        <v>26.01</v>
      </c>
      <c r="M51">
        <v>25.219999000000001</v>
      </c>
      <c r="N51">
        <v>25.690000999999999</v>
      </c>
      <c r="O51">
        <v>28728700</v>
      </c>
      <c r="P51">
        <v>22.249427000000001</v>
      </c>
      <c r="Q51">
        <f t="shared" si="3"/>
        <v>1.863608321316735E-2</v>
      </c>
      <c r="R51">
        <f t="shared" si="4"/>
        <v>1.8636072063788346E-2</v>
      </c>
      <c r="S51">
        <f t="shared" si="10"/>
        <v>1.8636072063788346E-2</v>
      </c>
      <c r="T51">
        <f t="shared" si="10"/>
        <v>1.7871422530473219E-2</v>
      </c>
      <c r="U51">
        <f t="shared" si="10"/>
        <v>1.7106772997158091E-2</v>
      </c>
      <c r="V51">
        <f t="shared" si="10"/>
        <v>1.6342123463842964E-2</v>
      </c>
      <c r="W51">
        <f t="shared" si="10"/>
        <v>1.5577473930527835E-2</v>
      </c>
      <c r="X51">
        <f t="shared" si="10"/>
        <v>1.4812824397212706E-2</v>
      </c>
      <c r="Y51">
        <f t="shared" si="10"/>
        <v>1.4048174863897575E-2</v>
      </c>
      <c r="Z51">
        <f t="shared" si="10"/>
        <v>1.3283525330582449E-2</v>
      </c>
      <c r="AA51">
        <f t="shared" si="10"/>
        <v>1.251887579726732E-2</v>
      </c>
      <c r="AB51">
        <f t="shared" si="10"/>
        <v>1.1754226263952193E-2</v>
      </c>
      <c r="AC51">
        <f t="shared" si="10"/>
        <v>1.0989576730637064E-2</v>
      </c>
      <c r="AD51">
        <f t="shared" si="10"/>
        <v>1.0224927197321935E-2</v>
      </c>
      <c r="AE51">
        <f t="shared" si="10"/>
        <v>9.4602776640068074E-3</v>
      </c>
      <c r="AF51">
        <f t="shared" si="10"/>
        <v>8.6956281306916784E-3</v>
      </c>
      <c r="AG51">
        <f t="shared" si="10"/>
        <v>7.9309785973765527E-3</v>
      </c>
      <c r="AH51">
        <f t="shared" si="10"/>
        <v>7.1663290640614236E-3</v>
      </c>
      <c r="AI51">
        <f t="shared" si="9"/>
        <v>6.4016795307462945E-3</v>
      </c>
      <c r="AJ51">
        <f t="shared" si="9"/>
        <v>5.6370299974311672E-3</v>
      </c>
      <c r="AK51">
        <f t="shared" si="9"/>
        <v>4.8723804641160381E-3</v>
      </c>
      <c r="AL51">
        <f t="shared" si="9"/>
        <v>4.1077309308009107E-3</v>
      </c>
      <c r="AM51">
        <f t="shared" si="9"/>
        <v>3.3430813974857821E-3</v>
      </c>
      <c r="AN51">
        <f>(I51*'msft+wfc'!$K$2)+(R51*(1-'msft+wfc'!$K$2))</f>
        <v>8.2195030389935666E-3</v>
      </c>
    </row>
    <row r="52" spans="1:40" x14ac:dyDescent="0.35">
      <c r="A52" s="1">
        <v>40431</v>
      </c>
      <c r="B52">
        <v>23.98</v>
      </c>
      <c r="C52">
        <v>24.030000999999999</v>
      </c>
      <c r="D52">
        <v>23.790001</v>
      </c>
      <c r="E52">
        <v>23.85</v>
      </c>
      <c r="F52">
        <v>58284300</v>
      </c>
      <c r="G52">
        <v>20.363444000000001</v>
      </c>
      <c r="H52">
        <f t="shared" si="1"/>
        <v>-6.6638900458142495E-3</v>
      </c>
      <c r="I52">
        <f t="shared" si="2"/>
        <v>-6.6638848853762759E-3</v>
      </c>
      <c r="J52" s="1">
        <v>40431</v>
      </c>
      <c r="K52">
        <v>25.83</v>
      </c>
      <c r="L52">
        <v>25.969999000000001</v>
      </c>
      <c r="M52">
        <v>25.67</v>
      </c>
      <c r="N52">
        <v>25.75</v>
      </c>
      <c r="O52">
        <v>19893500</v>
      </c>
      <c r="P52">
        <v>22.301390999999999</v>
      </c>
      <c r="Q52">
        <f t="shared" si="3"/>
        <v>2.3355001037174443E-3</v>
      </c>
      <c r="R52">
        <f t="shared" si="4"/>
        <v>2.3355208203787955E-3</v>
      </c>
      <c r="S52">
        <f t="shared" si="10"/>
        <v>2.3355208203787955E-3</v>
      </c>
      <c r="T52">
        <f t="shared" si="10"/>
        <v>1.8855505350910419E-3</v>
      </c>
      <c r="U52">
        <f t="shared" si="10"/>
        <v>1.4355802498032882E-3</v>
      </c>
      <c r="V52">
        <f t="shared" si="10"/>
        <v>9.8560996451553464E-4</v>
      </c>
      <c r="W52">
        <f t="shared" si="10"/>
        <v>5.356396792277813E-4</v>
      </c>
      <c r="X52">
        <f t="shared" si="10"/>
        <v>8.5669393940027757E-5</v>
      </c>
      <c r="Y52">
        <f t="shared" si="10"/>
        <v>-3.6430089134772601E-4</v>
      </c>
      <c r="Z52">
        <f t="shared" si="10"/>
        <v>-8.1427117663547934E-4</v>
      </c>
      <c r="AA52">
        <f t="shared" si="10"/>
        <v>-1.2642414619232333E-3</v>
      </c>
      <c r="AB52">
        <f t="shared" si="10"/>
        <v>-1.7142117472109867E-3</v>
      </c>
      <c r="AC52">
        <f t="shared" si="10"/>
        <v>-2.1641820324987404E-3</v>
      </c>
      <c r="AD52">
        <f t="shared" si="10"/>
        <v>-2.614152317786494E-3</v>
      </c>
      <c r="AE52">
        <f t="shared" si="10"/>
        <v>-3.0641226030742471E-3</v>
      </c>
      <c r="AF52">
        <f t="shared" si="10"/>
        <v>-3.5140928883620006E-3</v>
      </c>
      <c r="AG52">
        <f t="shared" si="10"/>
        <v>-3.9640631736497537E-3</v>
      </c>
      <c r="AH52">
        <f t="shared" si="10"/>
        <v>-4.4140334589375082E-3</v>
      </c>
      <c r="AI52">
        <f t="shared" si="9"/>
        <v>-4.8640037442252617E-3</v>
      </c>
      <c r="AJ52">
        <f t="shared" si="9"/>
        <v>-5.3139740295130153E-3</v>
      </c>
      <c r="AK52">
        <f t="shared" si="9"/>
        <v>-5.7639443148007688E-3</v>
      </c>
      <c r="AL52">
        <f t="shared" si="9"/>
        <v>-6.2139146000885223E-3</v>
      </c>
      <c r="AM52">
        <f t="shared" si="9"/>
        <v>-6.6638848853762759E-3</v>
      </c>
      <c r="AN52">
        <f>(I52*'msft+wfc'!$K$2)+(R52*(1-'msft+wfc'!$K$2))</f>
        <v>-3.7942763371312874E-3</v>
      </c>
    </row>
    <row r="53" spans="1:40" x14ac:dyDescent="0.35">
      <c r="A53" s="1">
        <v>40434</v>
      </c>
      <c r="B53">
        <v>24.200001</v>
      </c>
      <c r="C53">
        <v>25.290001</v>
      </c>
      <c r="D53">
        <v>24.09</v>
      </c>
      <c r="E53">
        <v>25.110001</v>
      </c>
      <c r="F53">
        <v>114680400</v>
      </c>
      <c r="G53">
        <v>21.439249</v>
      </c>
      <c r="H53">
        <f t="shared" si="1"/>
        <v>5.2830230607966412E-2</v>
      </c>
      <c r="I53">
        <f t="shared" si="2"/>
        <v>5.2830208878223102E-2</v>
      </c>
      <c r="J53" s="1">
        <v>40434</v>
      </c>
      <c r="K53">
        <v>26.370000999999998</v>
      </c>
      <c r="L53">
        <v>26.790001</v>
      </c>
      <c r="M53">
        <v>26.25</v>
      </c>
      <c r="N53">
        <v>26.5</v>
      </c>
      <c r="O53">
        <v>39588200</v>
      </c>
      <c r="P53">
        <v>22.950945999999998</v>
      </c>
      <c r="Q53">
        <f t="shared" si="3"/>
        <v>2.9126213592233011E-2</v>
      </c>
      <c r="R53">
        <f t="shared" si="4"/>
        <v>2.912621010949494E-2</v>
      </c>
      <c r="S53">
        <f t="shared" si="10"/>
        <v>2.912621010949494E-2</v>
      </c>
      <c r="T53">
        <f t="shared" si="10"/>
        <v>3.0311410047931347E-2</v>
      </c>
      <c r="U53">
        <f t="shared" si="10"/>
        <v>3.149660998636776E-2</v>
      </c>
      <c r="V53">
        <f t="shared" si="10"/>
        <v>3.2681809924804163E-2</v>
      </c>
      <c r="W53">
        <f t="shared" si="10"/>
        <v>3.3867009863240573E-2</v>
      </c>
      <c r="X53">
        <f t="shared" si="10"/>
        <v>3.5052209801676983E-2</v>
      </c>
      <c r="Y53">
        <f t="shared" si="10"/>
        <v>3.6237409740113385E-2</v>
      </c>
      <c r="Z53">
        <f t="shared" si="10"/>
        <v>3.7422609678549795E-2</v>
      </c>
      <c r="AA53">
        <f t="shared" si="10"/>
        <v>3.8607809616986205E-2</v>
      </c>
      <c r="AB53">
        <f t="shared" si="10"/>
        <v>3.9793009555422615E-2</v>
      </c>
      <c r="AC53">
        <f t="shared" si="10"/>
        <v>4.0978209493859025E-2</v>
      </c>
      <c r="AD53">
        <f t="shared" si="10"/>
        <v>4.2163409432295434E-2</v>
      </c>
      <c r="AE53">
        <f t="shared" si="10"/>
        <v>4.3348609370731837E-2</v>
      </c>
      <c r="AF53">
        <f t="shared" si="10"/>
        <v>4.4533809309168247E-2</v>
      </c>
      <c r="AG53">
        <f t="shared" si="10"/>
        <v>4.571900924760465E-2</v>
      </c>
      <c r="AH53">
        <f t="shared" si="10"/>
        <v>4.690420918604106E-2</v>
      </c>
      <c r="AI53">
        <f t="shared" si="9"/>
        <v>4.808940912447747E-2</v>
      </c>
      <c r="AJ53">
        <f t="shared" si="9"/>
        <v>4.9274609062913879E-2</v>
      </c>
      <c r="AK53">
        <f t="shared" si="9"/>
        <v>5.0459809001350289E-2</v>
      </c>
      <c r="AL53">
        <f t="shared" si="9"/>
        <v>5.1645008939786692E-2</v>
      </c>
      <c r="AM53">
        <f t="shared" si="9"/>
        <v>5.2830208878223102E-2</v>
      </c>
      <c r="AN53">
        <f>(I53*'msft+wfc'!$K$2)+(R53*(1-'msft+wfc'!$K$2))</f>
        <v>4.5271798943350199E-2</v>
      </c>
    </row>
    <row r="54" spans="1:40" x14ac:dyDescent="0.35">
      <c r="A54" s="1">
        <v>40435</v>
      </c>
      <c r="B54">
        <v>25.040001</v>
      </c>
      <c r="C54">
        <v>25.35</v>
      </c>
      <c r="D54">
        <v>24.889999</v>
      </c>
      <c r="E54">
        <v>25.030000999999999</v>
      </c>
      <c r="F54">
        <v>87160400</v>
      </c>
      <c r="G54">
        <v>21.370944000000001</v>
      </c>
      <c r="H54">
        <f t="shared" si="1"/>
        <v>-3.185981553724424E-3</v>
      </c>
      <c r="I54">
        <f t="shared" si="2"/>
        <v>-3.1859791357429883E-3</v>
      </c>
      <c r="J54" s="1">
        <v>40435</v>
      </c>
      <c r="K54">
        <v>26.299999</v>
      </c>
      <c r="L54">
        <v>26.33</v>
      </c>
      <c r="M54">
        <v>25.889999</v>
      </c>
      <c r="N54">
        <v>26.059999000000001</v>
      </c>
      <c r="O54">
        <v>29814000</v>
      </c>
      <c r="P54">
        <v>22.569873000000001</v>
      </c>
      <c r="Q54">
        <f t="shared" si="3"/>
        <v>-1.6603811320754669E-2</v>
      </c>
      <c r="R54">
        <f t="shared" si="4"/>
        <v>-1.6603803607920874E-2</v>
      </c>
      <c r="S54">
        <f t="shared" si="10"/>
        <v>-1.6603803607920874E-2</v>
      </c>
      <c r="T54">
        <f t="shared" si="10"/>
        <v>-1.5932912384311979E-2</v>
      </c>
      <c r="U54">
        <f t="shared" si="10"/>
        <v>-1.5262021160703085E-2</v>
      </c>
      <c r="V54">
        <f t="shared" si="10"/>
        <v>-1.459112993709419E-2</v>
      </c>
      <c r="W54">
        <f t="shared" si="10"/>
        <v>-1.3920238713485298E-2</v>
      </c>
      <c r="X54">
        <f t="shared" si="10"/>
        <v>-1.3249347489876401E-2</v>
      </c>
      <c r="Y54">
        <f t="shared" si="10"/>
        <v>-1.2578456266267506E-2</v>
      </c>
      <c r="Z54">
        <f t="shared" si="10"/>
        <v>-1.1907565042658615E-2</v>
      </c>
      <c r="AA54">
        <f t="shared" si="10"/>
        <v>-1.123667381904972E-2</v>
      </c>
      <c r="AB54">
        <f t="shared" si="10"/>
        <v>-1.0565782595440826E-2</v>
      </c>
      <c r="AC54">
        <f t="shared" si="10"/>
        <v>-9.894891371831931E-3</v>
      </c>
      <c r="AD54">
        <f t="shared" si="10"/>
        <v>-9.2240001482230358E-3</v>
      </c>
      <c r="AE54">
        <f t="shared" si="10"/>
        <v>-8.5531089246141424E-3</v>
      </c>
      <c r="AF54">
        <f t="shared" si="10"/>
        <v>-7.8822177010052473E-3</v>
      </c>
      <c r="AG54">
        <f t="shared" si="10"/>
        <v>-7.2113264773963539E-3</v>
      </c>
      <c r="AH54">
        <f t="shared" si="10"/>
        <v>-6.5404352537874596E-3</v>
      </c>
      <c r="AI54">
        <f t="shared" si="9"/>
        <v>-5.8695440301785654E-3</v>
      </c>
      <c r="AJ54">
        <f t="shared" si="9"/>
        <v>-5.1986528065696711E-3</v>
      </c>
      <c r="AK54">
        <f t="shared" si="9"/>
        <v>-4.5277615829607768E-3</v>
      </c>
      <c r="AL54">
        <f t="shared" si="9"/>
        <v>-3.8568703593518834E-3</v>
      </c>
      <c r="AM54">
        <f t="shared" si="9"/>
        <v>-3.1859791357429883E-3</v>
      </c>
      <c r="AN54">
        <f>(I54*'msft+wfc'!$K$2)+(R54*(1-'msft+wfc'!$K$2))</f>
        <v>-7.4644731900325315E-3</v>
      </c>
    </row>
    <row r="55" spans="1:40" x14ac:dyDescent="0.35">
      <c r="A55" s="1">
        <v>40436</v>
      </c>
      <c r="B55">
        <v>25.1</v>
      </c>
      <c r="C55">
        <v>25.219999000000001</v>
      </c>
      <c r="D55">
        <v>24.92</v>
      </c>
      <c r="E55">
        <v>25.120000999999998</v>
      </c>
      <c r="F55">
        <v>56201900</v>
      </c>
      <c r="G55">
        <v>21.447787999999999</v>
      </c>
      <c r="H55">
        <f t="shared" si="1"/>
        <v>3.5956850341316354E-3</v>
      </c>
      <c r="I55">
        <f t="shared" si="2"/>
        <v>3.5957232399278986E-3</v>
      </c>
      <c r="J55" s="1">
        <v>40436</v>
      </c>
      <c r="K55">
        <v>25.719999000000001</v>
      </c>
      <c r="L55">
        <v>26.440000999999999</v>
      </c>
      <c r="M55">
        <v>25.610001</v>
      </c>
      <c r="N55">
        <v>26.34</v>
      </c>
      <c r="O55">
        <v>32614200</v>
      </c>
      <c r="P55">
        <v>22.812373999999998</v>
      </c>
      <c r="Q55">
        <f t="shared" si="3"/>
        <v>1.0744474702397287E-2</v>
      </c>
      <c r="R55">
        <f t="shared" si="4"/>
        <v>1.0744455673277257E-2</v>
      </c>
      <c r="S55">
        <f t="shared" si="10"/>
        <v>1.0744455673277257E-2</v>
      </c>
      <c r="T55">
        <f t="shared" si="10"/>
        <v>1.0387019051609788E-2</v>
      </c>
      <c r="U55">
        <f t="shared" si="10"/>
        <v>1.0029582429942322E-2</v>
      </c>
      <c r="V55">
        <f t="shared" si="10"/>
        <v>9.6721458082748533E-3</v>
      </c>
      <c r="W55">
        <f t="shared" si="10"/>
        <v>9.3147091866073849E-3</v>
      </c>
      <c r="X55">
        <f t="shared" si="10"/>
        <v>8.9572725649399183E-3</v>
      </c>
      <c r="Y55">
        <f t="shared" si="10"/>
        <v>8.5998359432724481E-3</v>
      </c>
      <c r="Z55">
        <f t="shared" si="10"/>
        <v>8.2423993216049814E-3</v>
      </c>
      <c r="AA55">
        <f t="shared" si="10"/>
        <v>7.884962699937513E-3</v>
      </c>
      <c r="AB55">
        <f t="shared" si="10"/>
        <v>7.5275260782700464E-3</v>
      </c>
      <c r="AC55">
        <f t="shared" si="10"/>
        <v>7.1700894566025779E-3</v>
      </c>
      <c r="AD55">
        <f t="shared" si="10"/>
        <v>6.8126528349351095E-3</v>
      </c>
      <c r="AE55">
        <f t="shared" si="10"/>
        <v>6.4552162132676411E-3</v>
      </c>
      <c r="AF55">
        <f t="shared" si="10"/>
        <v>6.0977795916001745E-3</v>
      </c>
      <c r="AG55">
        <f t="shared" si="10"/>
        <v>5.740342969932706E-3</v>
      </c>
      <c r="AH55">
        <f t="shared" si="10"/>
        <v>5.3829063482652376E-3</v>
      </c>
      <c r="AI55">
        <f t="shared" si="9"/>
        <v>5.0254697265977701E-3</v>
      </c>
      <c r="AJ55">
        <f t="shared" si="9"/>
        <v>4.6680331049303025E-3</v>
      </c>
      <c r="AK55">
        <f t="shared" si="9"/>
        <v>4.3105964832628341E-3</v>
      </c>
      <c r="AL55">
        <f t="shared" si="9"/>
        <v>3.9531598615953675E-3</v>
      </c>
      <c r="AM55">
        <f t="shared" si="9"/>
        <v>3.5957232399278986E-3</v>
      </c>
      <c r="AN55">
        <f>(I55*'msft+wfc'!$K$2)+(R55*(1-'msft+wfc'!$K$2))</f>
        <v>5.8752141719498746E-3</v>
      </c>
    </row>
    <row r="56" spans="1:40" x14ac:dyDescent="0.35">
      <c r="A56" s="1">
        <v>40437</v>
      </c>
      <c r="B56">
        <v>25.059999000000001</v>
      </c>
      <c r="C56">
        <v>25.370000999999998</v>
      </c>
      <c r="D56">
        <v>25.049999</v>
      </c>
      <c r="E56">
        <v>25.33</v>
      </c>
      <c r="F56">
        <v>44548300</v>
      </c>
      <c r="G56">
        <v>21.627088000000001</v>
      </c>
      <c r="H56">
        <f t="shared" si="1"/>
        <v>8.359832469751886E-3</v>
      </c>
      <c r="I56">
        <f t="shared" si="2"/>
        <v>8.3598364549295878E-3</v>
      </c>
      <c r="J56" s="1">
        <v>40437</v>
      </c>
      <c r="K56">
        <v>26.16</v>
      </c>
      <c r="L56">
        <v>26.280000999999999</v>
      </c>
      <c r="M56">
        <v>25.9</v>
      </c>
      <c r="N56">
        <v>26.059999000000001</v>
      </c>
      <c r="O56">
        <v>28999400</v>
      </c>
      <c r="P56">
        <v>22.569873000000001</v>
      </c>
      <c r="Q56">
        <f t="shared" si="3"/>
        <v>-1.0630258162490457E-2</v>
      </c>
      <c r="R56">
        <f t="shared" si="4"/>
        <v>-1.0630239535788656E-2</v>
      </c>
      <c r="S56">
        <f t="shared" si="10"/>
        <v>-1.0630239535788656E-2</v>
      </c>
      <c r="T56">
        <f t="shared" si="10"/>
        <v>-9.6807357362527439E-3</v>
      </c>
      <c r="U56">
        <f t="shared" si="10"/>
        <v>-8.7312319367168316E-3</v>
      </c>
      <c r="V56">
        <f t="shared" si="10"/>
        <v>-7.7817281371809193E-3</v>
      </c>
      <c r="W56">
        <f t="shared" si="10"/>
        <v>-6.832224337645007E-3</v>
      </c>
      <c r="X56">
        <f t="shared" si="10"/>
        <v>-5.8827205381090947E-3</v>
      </c>
      <c r="Y56">
        <f t="shared" si="10"/>
        <v>-4.9332167385731825E-3</v>
      </c>
      <c r="Z56">
        <f t="shared" si="10"/>
        <v>-3.9837129390372702E-3</v>
      </c>
      <c r="AA56">
        <f t="shared" si="10"/>
        <v>-3.0342091395013588E-3</v>
      </c>
      <c r="AB56">
        <f t="shared" si="10"/>
        <v>-2.0847053399654469E-3</v>
      </c>
      <c r="AC56">
        <f t="shared" si="10"/>
        <v>-1.1352015404295342E-3</v>
      </c>
      <c r="AD56">
        <f t="shared" si="10"/>
        <v>-1.8569774089362105E-4</v>
      </c>
      <c r="AE56">
        <f t="shared" si="10"/>
        <v>7.6380605864229036E-4</v>
      </c>
      <c r="AF56">
        <f t="shared" si="10"/>
        <v>1.7133098581782031E-3</v>
      </c>
      <c r="AG56">
        <f t="shared" si="10"/>
        <v>2.6628136577141141E-3</v>
      </c>
      <c r="AH56">
        <f t="shared" si="10"/>
        <v>3.6123174572500263E-3</v>
      </c>
      <c r="AI56">
        <f t="shared" si="9"/>
        <v>4.5618212567859395E-3</v>
      </c>
      <c r="AJ56">
        <f t="shared" si="9"/>
        <v>5.5113250563218509E-3</v>
      </c>
      <c r="AK56">
        <f t="shared" si="9"/>
        <v>6.4608288558577632E-3</v>
      </c>
      <c r="AL56">
        <f t="shared" si="9"/>
        <v>7.4103326553936746E-3</v>
      </c>
      <c r="AM56">
        <f t="shared" si="9"/>
        <v>8.3598364549295878E-3</v>
      </c>
      <c r="AN56">
        <f>(I56*'msft+wfc'!$K$2)+(R56*(1-'msft+wfc'!$K$2))</f>
        <v>2.3045383411954418E-3</v>
      </c>
    </row>
    <row r="57" spans="1:40" x14ac:dyDescent="0.35">
      <c r="A57" s="1">
        <v>40438</v>
      </c>
      <c r="B57">
        <v>25.4</v>
      </c>
      <c r="C57">
        <v>25.530000999999999</v>
      </c>
      <c r="D57">
        <v>25.08</v>
      </c>
      <c r="E57">
        <v>25.219999000000001</v>
      </c>
      <c r="F57">
        <v>70341600</v>
      </c>
      <c r="G57">
        <v>21.533168</v>
      </c>
      <c r="H57">
        <f t="shared" si="1"/>
        <v>-4.3427161468613069E-3</v>
      </c>
      <c r="I57">
        <f t="shared" si="2"/>
        <v>-4.3427020780606555E-3</v>
      </c>
      <c r="J57" s="1">
        <v>40438</v>
      </c>
      <c r="K57">
        <v>26.370000999999998</v>
      </c>
      <c r="L57">
        <v>26.370000999999998</v>
      </c>
      <c r="M57">
        <v>25.870000999999998</v>
      </c>
      <c r="N57">
        <v>26.01</v>
      </c>
      <c r="O57">
        <v>34400600</v>
      </c>
      <c r="P57">
        <v>22.52657</v>
      </c>
      <c r="Q57">
        <f t="shared" si="3"/>
        <v>-1.9186109715506774E-3</v>
      </c>
      <c r="R57">
        <f t="shared" si="4"/>
        <v>-1.9186195686613586E-3</v>
      </c>
      <c r="S57">
        <f t="shared" si="10"/>
        <v>-1.9186195686613586E-3</v>
      </c>
      <c r="T57">
        <f t="shared" si="10"/>
        <v>-2.0398236941313232E-3</v>
      </c>
      <c r="U57">
        <f t="shared" si="10"/>
        <v>-2.1610278196012881E-3</v>
      </c>
      <c r="V57">
        <f t="shared" si="10"/>
        <v>-2.282231945071253E-3</v>
      </c>
      <c r="W57">
        <f t="shared" si="10"/>
        <v>-2.4034360705412179E-3</v>
      </c>
      <c r="X57">
        <f t="shared" si="10"/>
        <v>-2.5246401960111828E-3</v>
      </c>
      <c r="Y57">
        <f t="shared" si="10"/>
        <v>-2.6458443214811478E-3</v>
      </c>
      <c r="Z57">
        <f t="shared" si="10"/>
        <v>-2.7670484469511127E-3</v>
      </c>
      <c r="AA57">
        <f t="shared" si="10"/>
        <v>-2.8882525724210776E-3</v>
      </c>
      <c r="AB57">
        <f t="shared" si="10"/>
        <v>-3.0094566978910425E-3</v>
      </c>
      <c r="AC57">
        <f t="shared" si="10"/>
        <v>-3.1306608233610069E-3</v>
      </c>
      <c r="AD57">
        <f t="shared" si="10"/>
        <v>-3.2518649488309723E-3</v>
      </c>
      <c r="AE57">
        <f t="shared" si="10"/>
        <v>-3.3730690743009367E-3</v>
      </c>
      <c r="AF57">
        <f t="shared" si="10"/>
        <v>-3.4942731997709016E-3</v>
      </c>
      <c r="AG57">
        <f t="shared" si="10"/>
        <v>-3.6154773252408661E-3</v>
      </c>
      <c r="AH57">
        <f t="shared" si="10"/>
        <v>-3.7366814507108314E-3</v>
      </c>
      <c r="AI57">
        <f t="shared" si="9"/>
        <v>-3.8578855761807964E-3</v>
      </c>
      <c r="AJ57">
        <f t="shared" si="9"/>
        <v>-3.9790897016507608E-3</v>
      </c>
      <c r="AK57">
        <f t="shared" si="9"/>
        <v>-4.1002938271207257E-3</v>
      </c>
      <c r="AL57">
        <f t="shared" si="9"/>
        <v>-4.2214979525906906E-3</v>
      </c>
      <c r="AM57">
        <f t="shared" si="9"/>
        <v>-4.3427020780606555E-3</v>
      </c>
      <c r="AN57">
        <f>(I57*'msft+wfc'!$K$2)+(R57*(1-'msft+wfc'!$K$2))</f>
        <v>-3.5697434941205012E-3</v>
      </c>
    </row>
    <row r="58" spans="1:40" x14ac:dyDescent="0.35">
      <c r="A58" s="1">
        <v>40441</v>
      </c>
      <c r="B58">
        <v>25.280000999999999</v>
      </c>
      <c r="C58">
        <v>25.52</v>
      </c>
      <c r="D58">
        <v>25.110001</v>
      </c>
      <c r="E58">
        <v>25.43</v>
      </c>
      <c r="F58">
        <v>49838700</v>
      </c>
      <c r="G58">
        <v>21.712468999999999</v>
      </c>
      <c r="H58">
        <f t="shared" si="1"/>
        <v>8.3267648028058326E-3</v>
      </c>
      <c r="I58">
        <f t="shared" si="2"/>
        <v>8.3267357594571691E-3</v>
      </c>
      <c r="J58" s="1">
        <v>40441</v>
      </c>
      <c r="K58">
        <v>26.09</v>
      </c>
      <c r="L58">
        <v>26.65</v>
      </c>
      <c r="M58">
        <v>25.92</v>
      </c>
      <c r="N58">
        <v>26.559999000000001</v>
      </c>
      <c r="O58">
        <v>30529000</v>
      </c>
      <c r="P58">
        <v>23.00291</v>
      </c>
      <c r="Q58">
        <f t="shared" si="3"/>
        <v>2.1145674740484417E-2</v>
      </c>
      <c r="R58">
        <f t="shared" si="4"/>
        <v>2.1145695949272368E-2</v>
      </c>
      <c r="S58">
        <f t="shared" si="10"/>
        <v>2.1145695949272368E-2</v>
      </c>
      <c r="T58">
        <f t="shared" si="10"/>
        <v>2.0504747939781607E-2</v>
      </c>
      <c r="U58">
        <f t="shared" si="10"/>
        <v>1.9863799930290849E-2</v>
      </c>
      <c r="V58">
        <f t="shared" si="10"/>
        <v>1.9222851920800088E-2</v>
      </c>
      <c r="W58">
        <f t="shared" si="10"/>
        <v>1.858190391130933E-2</v>
      </c>
      <c r="X58">
        <f t="shared" si="10"/>
        <v>1.7940955901818566E-2</v>
      </c>
      <c r="Y58">
        <f t="shared" si="10"/>
        <v>1.7300007892327808E-2</v>
      </c>
      <c r="Z58">
        <f t="shared" si="10"/>
        <v>1.665905988283705E-2</v>
      </c>
      <c r="AA58">
        <f t="shared" si="10"/>
        <v>1.6018111873346289E-2</v>
      </c>
      <c r="AB58">
        <f t="shared" si="10"/>
        <v>1.537716386385553E-2</v>
      </c>
      <c r="AC58">
        <f t="shared" si="10"/>
        <v>1.4736215854364769E-2</v>
      </c>
      <c r="AD58">
        <f t="shared" si="10"/>
        <v>1.4095267844874007E-2</v>
      </c>
      <c r="AE58">
        <f t="shared" si="10"/>
        <v>1.3454319835383248E-2</v>
      </c>
      <c r="AF58">
        <f t="shared" si="10"/>
        <v>1.2813371825892489E-2</v>
      </c>
      <c r="AG58">
        <f t="shared" si="10"/>
        <v>1.2172423816401729E-2</v>
      </c>
      <c r="AH58">
        <f t="shared" si="10"/>
        <v>1.1531475806910968E-2</v>
      </c>
      <c r="AI58">
        <f t="shared" si="9"/>
        <v>1.0890527797420209E-2</v>
      </c>
      <c r="AJ58">
        <f t="shared" si="9"/>
        <v>1.0249579787929449E-2</v>
      </c>
      <c r="AK58">
        <f t="shared" si="9"/>
        <v>9.6086317784386897E-3</v>
      </c>
      <c r="AL58">
        <f t="shared" si="9"/>
        <v>8.9676837689479302E-3</v>
      </c>
      <c r="AM58">
        <f t="shared" si="9"/>
        <v>8.3267357594571691E-3</v>
      </c>
      <c r="AN58">
        <f>(I58*'msft+wfc'!$K$2)+(R58*(1-'msft+wfc'!$K$2))</f>
        <v>1.2414272086081696E-2</v>
      </c>
    </row>
    <row r="59" spans="1:40" x14ac:dyDescent="0.35">
      <c r="A59" s="1">
        <v>40442</v>
      </c>
      <c r="B59">
        <v>25.42</v>
      </c>
      <c r="C59">
        <v>25.42</v>
      </c>
      <c r="D59">
        <v>25.08</v>
      </c>
      <c r="E59">
        <v>25.15</v>
      </c>
      <c r="F59">
        <v>52675700</v>
      </c>
      <c r="G59">
        <v>21.473400999999999</v>
      </c>
      <c r="H59">
        <f t="shared" si="1"/>
        <v>-1.1010617381046053E-2</v>
      </c>
      <c r="I59">
        <f t="shared" si="2"/>
        <v>-1.1010631725023977E-2</v>
      </c>
      <c r="J59" s="1">
        <v>40442</v>
      </c>
      <c r="K59">
        <v>26.629999000000002</v>
      </c>
      <c r="L59">
        <v>26.959999</v>
      </c>
      <c r="M59">
        <v>26.290001</v>
      </c>
      <c r="N59">
        <v>26.379999000000002</v>
      </c>
      <c r="O59">
        <v>32217500</v>
      </c>
      <c r="P59">
        <v>22.847016</v>
      </c>
      <c r="Q59">
        <f t="shared" si="3"/>
        <v>-6.7771086888971533E-3</v>
      </c>
      <c r="R59">
        <f t="shared" si="4"/>
        <v>-6.7771425441389794E-3</v>
      </c>
      <c r="S59">
        <f t="shared" si="10"/>
        <v>-6.7771425441389794E-3</v>
      </c>
      <c r="T59">
        <f t="shared" si="10"/>
        <v>-6.9888170031832285E-3</v>
      </c>
      <c r="U59">
        <f t="shared" si="10"/>
        <v>-7.2004914622274792E-3</v>
      </c>
      <c r="V59">
        <f t="shared" si="10"/>
        <v>-7.4121659212717291E-3</v>
      </c>
      <c r="W59">
        <f t="shared" si="10"/>
        <v>-7.6238403803159799E-3</v>
      </c>
      <c r="X59">
        <f t="shared" si="10"/>
        <v>-7.8355148393602289E-3</v>
      </c>
      <c r="Y59">
        <f t="shared" si="10"/>
        <v>-8.0471892984044779E-3</v>
      </c>
      <c r="Z59">
        <f t="shared" si="10"/>
        <v>-8.2588637574487287E-3</v>
      </c>
      <c r="AA59">
        <f t="shared" si="10"/>
        <v>-8.4705382164929795E-3</v>
      </c>
      <c r="AB59">
        <f t="shared" si="10"/>
        <v>-8.6822126755372285E-3</v>
      </c>
      <c r="AC59">
        <f t="shared" si="10"/>
        <v>-8.8938871345814775E-3</v>
      </c>
      <c r="AD59">
        <f t="shared" si="10"/>
        <v>-9.1055615936257283E-3</v>
      </c>
      <c r="AE59">
        <f t="shared" si="10"/>
        <v>-9.3172360526699773E-3</v>
      </c>
      <c r="AF59">
        <f t="shared" si="10"/>
        <v>-9.5289105117142281E-3</v>
      </c>
      <c r="AG59">
        <f t="shared" si="10"/>
        <v>-9.7405849707584771E-3</v>
      </c>
      <c r="AH59">
        <f t="shared" si="10"/>
        <v>-9.9522594298027262E-3</v>
      </c>
      <c r="AI59">
        <f t="shared" si="9"/>
        <v>-1.0163933888846979E-2</v>
      </c>
      <c r="AJ59">
        <f t="shared" si="9"/>
        <v>-1.0375608347891226E-2</v>
      </c>
      <c r="AK59">
        <f t="shared" si="9"/>
        <v>-1.0587282806935477E-2</v>
      </c>
      <c r="AL59">
        <f t="shared" si="9"/>
        <v>-1.0798957265979727E-2</v>
      </c>
      <c r="AM59">
        <f t="shared" si="9"/>
        <v>-1.1010631725023977E-2</v>
      </c>
      <c r="AN59">
        <f>(I59*'msft+wfc'!$K$2)+(R59*(1-'msft+wfc'!$K$2))</f>
        <v>-9.660714059393968E-3</v>
      </c>
    </row>
    <row r="60" spans="1:40" x14ac:dyDescent="0.35">
      <c r="A60" s="1">
        <v>40443</v>
      </c>
      <c r="B60">
        <v>24.889999</v>
      </c>
      <c r="C60">
        <v>24.969999000000001</v>
      </c>
      <c r="D60">
        <v>24.360001</v>
      </c>
      <c r="E60">
        <v>24.610001</v>
      </c>
      <c r="F60">
        <v>94299400</v>
      </c>
      <c r="G60">
        <v>21.012343000000001</v>
      </c>
      <c r="H60">
        <f t="shared" si="1"/>
        <v>-2.1471133200795155E-2</v>
      </c>
      <c r="I60">
        <f t="shared" si="2"/>
        <v>-2.1471121412020285E-2</v>
      </c>
      <c r="J60" s="1">
        <v>40443</v>
      </c>
      <c r="K60">
        <v>26.370000999999998</v>
      </c>
      <c r="L60">
        <v>26.48</v>
      </c>
      <c r="M60">
        <v>25.719999000000001</v>
      </c>
      <c r="N60">
        <v>25.809999000000001</v>
      </c>
      <c r="O60">
        <v>32251200</v>
      </c>
      <c r="P60">
        <v>22.353355000000001</v>
      </c>
      <c r="Q60">
        <f t="shared" si="3"/>
        <v>-2.16072790601698E-2</v>
      </c>
      <c r="R60">
        <f t="shared" si="4"/>
        <v>-2.1607241838496521E-2</v>
      </c>
      <c r="S60">
        <f t="shared" si="10"/>
        <v>-2.1607241838496521E-2</v>
      </c>
      <c r="T60">
        <f t="shared" si="10"/>
        <v>-2.1600435817172709E-2</v>
      </c>
      <c r="U60">
        <f t="shared" si="10"/>
        <v>-2.15936297958489E-2</v>
      </c>
      <c r="V60">
        <f t="shared" si="10"/>
        <v>-2.1586823774525084E-2</v>
      </c>
      <c r="W60">
        <f t="shared" si="10"/>
        <v>-2.1580017753201276E-2</v>
      </c>
      <c r="X60">
        <f t="shared" si="10"/>
        <v>-2.1573211731877463E-2</v>
      </c>
      <c r="Y60">
        <f t="shared" si="10"/>
        <v>-2.1566405710553651E-2</v>
      </c>
      <c r="Z60">
        <f t="shared" si="10"/>
        <v>-2.1559599689229839E-2</v>
      </c>
      <c r="AA60">
        <f t="shared" si="10"/>
        <v>-2.1552793667906026E-2</v>
      </c>
      <c r="AB60">
        <f t="shared" si="10"/>
        <v>-2.1545987646582214E-2</v>
      </c>
      <c r="AC60">
        <f t="shared" si="10"/>
        <v>-2.1539181625258405E-2</v>
      </c>
      <c r="AD60">
        <f t="shared" si="10"/>
        <v>-2.1532375603934589E-2</v>
      </c>
      <c r="AE60">
        <f t="shared" si="10"/>
        <v>-2.152556958261078E-2</v>
      </c>
      <c r="AF60">
        <f t="shared" si="10"/>
        <v>-2.1518763561286968E-2</v>
      </c>
      <c r="AG60">
        <f t="shared" si="10"/>
        <v>-2.1511957539963156E-2</v>
      </c>
      <c r="AH60">
        <f t="shared" si="10"/>
        <v>-2.1505151518639343E-2</v>
      </c>
      <c r="AI60">
        <f t="shared" si="9"/>
        <v>-2.1498345497315531E-2</v>
      </c>
      <c r="AJ60">
        <f t="shared" si="9"/>
        <v>-2.1491539475991722E-2</v>
      </c>
      <c r="AK60">
        <f t="shared" si="9"/>
        <v>-2.1484733454667906E-2</v>
      </c>
      <c r="AL60">
        <f t="shared" si="9"/>
        <v>-2.1477927433344098E-2</v>
      </c>
      <c r="AM60">
        <f t="shared" si="9"/>
        <v>-2.1471121412020285E-2</v>
      </c>
      <c r="AN60">
        <f>(I60*'msft+wfc'!$K$2)+(R60*(1-'msft+wfc'!$K$2))</f>
        <v>-2.1514525649164208E-2</v>
      </c>
    </row>
    <row r="61" spans="1:40" x14ac:dyDescent="0.35">
      <c r="A61" s="1">
        <v>40444</v>
      </c>
      <c r="B61">
        <v>24.51</v>
      </c>
      <c r="C61">
        <v>24.59</v>
      </c>
      <c r="D61">
        <v>24.360001</v>
      </c>
      <c r="E61">
        <v>24.43</v>
      </c>
      <c r="F61">
        <v>46201800</v>
      </c>
      <c r="G61">
        <v>20.858656</v>
      </c>
      <c r="H61">
        <f t="shared" si="1"/>
        <v>-7.3141402960528422E-3</v>
      </c>
      <c r="I61">
        <f t="shared" si="2"/>
        <v>-7.3141296046805183E-3</v>
      </c>
      <c r="J61" s="1">
        <v>40444</v>
      </c>
      <c r="K61">
        <v>25.299999</v>
      </c>
      <c r="L61">
        <v>25.67</v>
      </c>
      <c r="M61">
        <v>25.040001</v>
      </c>
      <c r="N61">
        <v>25.040001</v>
      </c>
      <c r="O61">
        <v>59315100</v>
      </c>
      <c r="P61">
        <v>21.686478999999999</v>
      </c>
      <c r="Q61">
        <f t="shared" si="3"/>
        <v>-2.9833321574324782E-2</v>
      </c>
      <c r="R61">
        <f t="shared" si="4"/>
        <v>-2.9833374005826061E-2</v>
      </c>
      <c r="S61">
        <f t="shared" si="10"/>
        <v>-2.9833374005826061E-2</v>
      </c>
      <c r="T61">
        <f t="shared" si="10"/>
        <v>-2.8707411785768782E-2</v>
      </c>
      <c r="U61">
        <f t="shared" si="10"/>
        <v>-2.758144956571151E-2</v>
      </c>
      <c r="V61">
        <f t="shared" si="10"/>
        <v>-2.6455487345654227E-2</v>
      </c>
      <c r="W61">
        <f t="shared" si="10"/>
        <v>-2.5329525125596952E-2</v>
      </c>
      <c r="X61">
        <f t="shared" si="10"/>
        <v>-2.4203562905539676E-2</v>
      </c>
      <c r="Y61">
        <f t="shared" si="10"/>
        <v>-2.3077600685482397E-2</v>
      </c>
      <c r="Z61">
        <f t="shared" si="10"/>
        <v>-2.1951638465425121E-2</v>
      </c>
      <c r="AA61">
        <f t="shared" si="10"/>
        <v>-2.0825676245367845E-2</v>
      </c>
      <c r="AB61">
        <f t="shared" si="10"/>
        <v>-1.9699714025310566E-2</v>
      </c>
      <c r="AC61">
        <f t="shared" si="10"/>
        <v>-1.8573751805253291E-2</v>
      </c>
      <c r="AD61">
        <f t="shared" si="10"/>
        <v>-1.7447789585196011E-2</v>
      </c>
      <c r="AE61">
        <f t="shared" si="10"/>
        <v>-1.6321827365138736E-2</v>
      </c>
      <c r="AF61">
        <f t="shared" si="10"/>
        <v>-1.5195865145081457E-2</v>
      </c>
      <c r="AG61">
        <f t="shared" si="10"/>
        <v>-1.4069902925024183E-2</v>
      </c>
      <c r="AH61">
        <f t="shared" si="10"/>
        <v>-1.2943940704966905E-2</v>
      </c>
      <c r="AI61">
        <f t="shared" si="9"/>
        <v>-1.1817978484909626E-2</v>
      </c>
      <c r="AJ61">
        <f t="shared" si="9"/>
        <v>-1.069201626485235E-2</v>
      </c>
      <c r="AK61">
        <f t="shared" si="9"/>
        <v>-9.5660540447950713E-3</v>
      </c>
      <c r="AL61">
        <f t="shared" si="9"/>
        <v>-8.4400918247377957E-3</v>
      </c>
      <c r="AM61">
        <f t="shared" si="9"/>
        <v>-7.3141296046805183E-3</v>
      </c>
      <c r="AN61">
        <f>(I61*'msft+wfc'!$K$2)+(R61*(1-'msft+wfc'!$K$2))</f>
        <v>-1.4494761120406086E-2</v>
      </c>
    </row>
    <row r="62" spans="1:40" x14ac:dyDescent="0.35">
      <c r="A62" s="1">
        <v>40445</v>
      </c>
      <c r="B62">
        <v>24.639999</v>
      </c>
      <c r="C62">
        <v>24.799999</v>
      </c>
      <c r="D62">
        <v>24.58</v>
      </c>
      <c r="E62">
        <v>24.780000999999999</v>
      </c>
      <c r="F62">
        <v>51948800</v>
      </c>
      <c r="G62">
        <v>21.157491</v>
      </c>
      <c r="H62">
        <f t="shared" si="1"/>
        <v>1.4326688497748624E-2</v>
      </c>
      <c r="I62">
        <f t="shared" si="2"/>
        <v>1.4326666109264202E-2</v>
      </c>
      <c r="J62" s="1">
        <v>40445</v>
      </c>
      <c r="K62">
        <v>25.459999</v>
      </c>
      <c r="L62">
        <v>25.73</v>
      </c>
      <c r="M62">
        <v>25.33</v>
      </c>
      <c r="N62">
        <v>25.59</v>
      </c>
      <c r="O62">
        <v>46480600</v>
      </c>
      <c r="P62">
        <v>22.162818999999999</v>
      </c>
      <c r="Q62">
        <f t="shared" si="3"/>
        <v>2.1964815416740585E-2</v>
      </c>
      <c r="R62">
        <f t="shared" si="4"/>
        <v>2.1964838091052055E-2</v>
      </c>
      <c r="S62">
        <f t="shared" si="10"/>
        <v>2.1964838091052055E-2</v>
      </c>
      <c r="T62">
        <f t="shared" si="10"/>
        <v>2.1582929491962662E-2</v>
      </c>
      <c r="U62">
        <f t="shared" si="10"/>
        <v>2.1201020892873269E-2</v>
      </c>
      <c r="V62">
        <f t="shared" si="10"/>
        <v>2.0819112293783876E-2</v>
      </c>
      <c r="W62">
        <f t="shared" si="10"/>
        <v>2.0437203694694484E-2</v>
      </c>
      <c r="X62">
        <f t="shared" si="10"/>
        <v>2.0055295095605091E-2</v>
      </c>
      <c r="Y62">
        <f t="shared" si="10"/>
        <v>1.9673386496515698E-2</v>
      </c>
      <c r="Z62">
        <f t="shared" si="10"/>
        <v>1.9291477897426308E-2</v>
      </c>
      <c r="AA62">
        <f t="shared" si="10"/>
        <v>1.8909569298336915E-2</v>
      </c>
      <c r="AB62">
        <f t="shared" si="10"/>
        <v>1.8527660699247522E-2</v>
      </c>
      <c r="AC62">
        <f t="shared" si="10"/>
        <v>1.8145752100158129E-2</v>
      </c>
      <c r="AD62">
        <f t="shared" si="10"/>
        <v>1.7763843501068736E-2</v>
      </c>
      <c r="AE62">
        <f t="shared" si="10"/>
        <v>1.7381934901979344E-2</v>
      </c>
      <c r="AF62">
        <f t="shared" si="10"/>
        <v>1.7000026302889951E-2</v>
      </c>
      <c r="AG62">
        <f t="shared" si="10"/>
        <v>1.6618117703800558E-2</v>
      </c>
      <c r="AH62">
        <f t="shared" si="10"/>
        <v>1.6236209104711165E-2</v>
      </c>
      <c r="AI62">
        <f t="shared" si="9"/>
        <v>1.5854300505621772E-2</v>
      </c>
      <c r="AJ62">
        <f t="shared" si="9"/>
        <v>1.5472391906532379E-2</v>
      </c>
      <c r="AK62">
        <f t="shared" si="9"/>
        <v>1.5090483307442988E-2</v>
      </c>
      <c r="AL62">
        <f t="shared" si="9"/>
        <v>1.4708574708353593E-2</v>
      </c>
      <c r="AM62">
        <f t="shared" si="9"/>
        <v>1.4326666109264202E-2</v>
      </c>
      <c r="AN62">
        <f>(I62*'msft+wfc'!$K$2)+(R62*(1-'msft+wfc'!$K$2))</f>
        <v>1.67622228925179E-2</v>
      </c>
    </row>
    <row r="63" spans="1:40" x14ac:dyDescent="0.35">
      <c r="A63" s="1">
        <v>40448</v>
      </c>
      <c r="B63">
        <v>24.85</v>
      </c>
      <c r="C63">
        <v>24.99</v>
      </c>
      <c r="D63">
        <v>24.59</v>
      </c>
      <c r="E63">
        <v>24.73</v>
      </c>
      <c r="F63">
        <v>43603300</v>
      </c>
      <c r="G63">
        <v>21.114799000000001</v>
      </c>
      <c r="H63">
        <f t="shared" si="1"/>
        <v>-2.0177965287409873E-3</v>
      </c>
      <c r="I63">
        <f t="shared" si="2"/>
        <v>-2.017819598741592E-3</v>
      </c>
      <c r="J63" s="1">
        <v>40448</v>
      </c>
      <c r="K63">
        <v>25.719999000000001</v>
      </c>
      <c r="L63">
        <v>25.92</v>
      </c>
      <c r="M63">
        <v>25.49</v>
      </c>
      <c r="N63">
        <v>25.530000999999999</v>
      </c>
      <c r="O63">
        <v>28381000</v>
      </c>
      <c r="P63">
        <v>22.110855000000001</v>
      </c>
      <c r="Q63">
        <f t="shared" si="3"/>
        <v>-2.3446268073466685E-3</v>
      </c>
      <c r="R63">
        <f t="shared" si="4"/>
        <v>-2.3446475829630754E-3</v>
      </c>
      <c r="S63">
        <f t="shared" si="10"/>
        <v>-2.3446475829630754E-3</v>
      </c>
      <c r="T63">
        <f t="shared" si="10"/>
        <v>-2.3283061837520011E-3</v>
      </c>
      <c r="U63">
        <f t="shared" si="10"/>
        <v>-2.3119647845409271E-3</v>
      </c>
      <c r="V63">
        <f t="shared" si="10"/>
        <v>-2.2956233853298528E-3</v>
      </c>
      <c r="W63">
        <f t="shared" si="10"/>
        <v>-2.2792819861187788E-3</v>
      </c>
      <c r="X63">
        <f t="shared" si="10"/>
        <v>-2.2629405869077045E-3</v>
      </c>
      <c r="Y63">
        <f t="shared" si="10"/>
        <v>-2.2465991876966301E-3</v>
      </c>
      <c r="Z63">
        <f t="shared" si="10"/>
        <v>-2.2302577884855562E-3</v>
      </c>
      <c r="AA63">
        <f t="shared" si="10"/>
        <v>-2.2139163892744822E-3</v>
      </c>
      <c r="AB63">
        <f t="shared" si="10"/>
        <v>-2.1975749900634079E-3</v>
      </c>
      <c r="AC63">
        <f t="shared" si="10"/>
        <v>-2.1812335908523335E-3</v>
      </c>
      <c r="AD63">
        <f t="shared" si="10"/>
        <v>-2.1648921916412596E-3</v>
      </c>
      <c r="AE63">
        <f t="shared" si="10"/>
        <v>-2.1485507924301856E-3</v>
      </c>
      <c r="AF63">
        <f t="shared" si="10"/>
        <v>-2.1322093932191113E-3</v>
      </c>
      <c r="AG63">
        <f t="shared" si="10"/>
        <v>-2.1158679940080369E-3</v>
      </c>
      <c r="AH63">
        <f t="shared" ref="AH63:AM126" si="11">(AH$2*$I63)+($R63*(1-AH$2))</f>
        <v>-2.099526594796963E-3</v>
      </c>
      <c r="AI63">
        <f t="shared" si="11"/>
        <v>-2.0831851955858886E-3</v>
      </c>
      <c r="AJ63">
        <f t="shared" si="11"/>
        <v>-2.0668437963748142E-3</v>
      </c>
      <c r="AK63">
        <f t="shared" si="11"/>
        <v>-2.0505023971637403E-3</v>
      </c>
      <c r="AL63">
        <f t="shared" si="11"/>
        <v>-2.034160997952666E-3</v>
      </c>
      <c r="AM63">
        <f t="shared" si="11"/>
        <v>-2.017819598741592E-3</v>
      </c>
      <c r="AN63">
        <f>(I63*'msft+wfc'!$K$2)+(R63*(1-'msft+wfc'!$K$2))</f>
        <v>-2.1220340777852341E-3</v>
      </c>
    </row>
    <row r="64" spans="1:40" x14ac:dyDescent="0.35">
      <c r="A64" s="1">
        <v>40449</v>
      </c>
      <c r="B64">
        <v>24.799999</v>
      </c>
      <c r="C64">
        <v>24.9</v>
      </c>
      <c r="D64">
        <v>24.35</v>
      </c>
      <c r="E64">
        <v>24.68</v>
      </c>
      <c r="F64">
        <v>56041200</v>
      </c>
      <c r="G64">
        <v>21.072109000000001</v>
      </c>
      <c r="H64">
        <f t="shared" si="1"/>
        <v>-2.0218358269308819E-3</v>
      </c>
      <c r="I64">
        <f t="shared" si="2"/>
        <v>-2.0218047067367458E-3</v>
      </c>
      <c r="J64" s="1">
        <v>40449</v>
      </c>
      <c r="K64">
        <v>25.58</v>
      </c>
      <c r="L64">
        <v>25.870000999999998</v>
      </c>
      <c r="M64">
        <v>25.110001</v>
      </c>
      <c r="N64">
        <v>25.35</v>
      </c>
      <c r="O64">
        <v>38697900</v>
      </c>
      <c r="P64">
        <v>21.954961999999998</v>
      </c>
      <c r="Q64">
        <f t="shared" si="3"/>
        <v>-7.0505676830955547E-3</v>
      </c>
      <c r="R64">
        <f t="shared" si="4"/>
        <v>-7.0505188514873125E-3</v>
      </c>
      <c r="S64">
        <f t="shared" ref="S64:AH127" si="12">(S$2*$I64)+($R64*(1-S$2))</f>
        <v>-7.0505188514873125E-3</v>
      </c>
      <c r="T64">
        <f t="shared" si="12"/>
        <v>-6.799083144249784E-3</v>
      </c>
      <c r="U64">
        <f t="shared" si="12"/>
        <v>-6.5476474370122556E-3</v>
      </c>
      <c r="V64">
        <f t="shared" si="12"/>
        <v>-6.2962117297747271E-3</v>
      </c>
      <c r="W64">
        <f t="shared" si="12"/>
        <v>-6.0447760225371995E-3</v>
      </c>
      <c r="X64">
        <f t="shared" si="12"/>
        <v>-5.793340315299671E-3</v>
      </c>
      <c r="Y64">
        <f t="shared" si="12"/>
        <v>-5.5419046080621417E-3</v>
      </c>
      <c r="Z64">
        <f t="shared" si="12"/>
        <v>-5.2904689008246141E-3</v>
      </c>
      <c r="AA64">
        <f t="shared" si="12"/>
        <v>-5.0390331935870857E-3</v>
      </c>
      <c r="AB64">
        <f t="shared" si="12"/>
        <v>-4.7875974863495581E-3</v>
      </c>
      <c r="AC64">
        <f t="shared" si="12"/>
        <v>-4.5361617791120287E-3</v>
      </c>
      <c r="AD64">
        <f t="shared" si="12"/>
        <v>-4.2847260718745003E-3</v>
      </c>
      <c r="AE64">
        <f t="shared" si="12"/>
        <v>-4.0332903646369727E-3</v>
      </c>
      <c r="AF64">
        <f t="shared" si="12"/>
        <v>-3.7818546573994442E-3</v>
      </c>
      <c r="AG64">
        <f t="shared" si="12"/>
        <v>-3.5304189501619157E-3</v>
      </c>
      <c r="AH64">
        <f t="shared" si="12"/>
        <v>-3.2789832429243873E-3</v>
      </c>
      <c r="AI64">
        <f t="shared" si="11"/>
        <v>-3.0275475356868588E-3</v>
      </c>
      <c r="AJ64">
        <f t="shared" si="11"/>
        <v>-2.7761118284493308E-3</v>
      </c>
      <c r="AK64">
        <f t="shared" si="11"/>
        <v>-2.5246761212118023E-3</v>
      </c>
      <c r="AL64">
        <f t="shared" si="11"/>
        <v>-2.2732404139742743E-3</v>
      </c>
      <c r="AM64">
        <f t="shared" si="11"/>
        <v>-2.0218047067367458E-3</v>
      </c>
      <c r="AN64">
        <f>(I64*'msft+wfc'!$K$2)+(R64*(1-'msft+wfc'!$K$2))</f>
        <v>-3.6252929334347067E-3</v>
      </c>
    </row>
    <row r="65" spans="1:40" x14ac:dyDescent="0.35">
      <c r="A65" s="1">
        <v>40450</v>
      </c>
      <c r="B65">
        <v>24.629999000000002</v>
      </c>
      <c r="C65">
        <v>24.66</v>
      </c>
      <c r="D65">
        <v>24.4</v>
      </c>
      <c r="E65">
        <v>24.5</v>
      </c>
      <c r="F65">
        <v>44318900</v>
      </c>
      <c r="G65">
        <v>20.918423000000001</v>
      </c>
      <c r="H65">
        <f t="shared" si="1"/>
        <v>-7.2933549432738949E-3</v>
      </c>
      <c r="I65">
        <f t="shared" si="2"/>
        <v>-7.2933373683668982E-3</v>
      </c>
      <c r="J65" s="1">
        <v>40450</v>
      </c>
      <c r="K65">
        <v>25.209999</v>
      </c>
      <c r="L65">
        <v>25.370000999999998</v>
      </c>
      <c r="M65">
        <v>24.91</v>
      </c>
      <c r="N65">
        <v>25.040001</v>
      </c>
      <c r="O65">
        <v>37676000</v>
      </c>
      <c r="P65">
        <v>21.686478999999999</v>
      </c>
      <c r="Q65">
        <f t="shared" si="3"/>
        <v>-1.2228757396449753E-2</v>
      </c>
      <c r="R65">
        <f t="shared" si="4"/>
        <v>-1.2228807319274787E-2</v>
      </c>
      <c r="S65">
        <f t="shared" si="12"/>
        <v>-1.2228807319274787E-2</v>
      </c>
      <c r="T65">
        <f t="shared" si="12"/>
        <v>-1.1982033821729392E-2</v>
      </c>
      <c r="U65">
        <f t="shared" si="12"/>
        <v>-1.1735260324183998E-2</v>
      </c>
      <c r="V65">
        <f t="shared" si="12"/>
        <v>-1.1488486826638604E-2</v>
      </c>
      <c r="W65">
        <f t="shared" si="12"/>
        <v>-1.124171332909321E-2</v>
      </c>
      <c r="X65">
        <f t="shared" si="12"/>
        <v>-1.0994939831547814E-2</v>
      </c>
      <c r="Y65">
        <f t="shared" si="12"/>
        <v>-1.0748166334002419E-2</v>
      </c>
      <c r="Z65">
        <f t="shared" si="12"/>
        <v>-1.0501392836457027E-2</v>
      </c>
      <c r="AA65">
        <f t="shared" si="12"/>
        <v>-1.0254619338911631E-2</v>
      </c>
      <c r="AB65">
        <f t="shared" si="12"/>
        <v>-1.0007845841366238E-2</v>
      </c>
      <c r="AC65">
        <f t="shared" si="12"/>
        <v>-9.7610723438208424E-3</v>
      </c>
      <c r="AD65">
        <f t="shared" si="12"/>
        <v>-9.5142988462754482E-3</v>
      </c>
      <c r="AE65">
        <f t="shared" si="12"/>
        <v>-9.2675253487300539E-3</v>
      </c>
      <c r="AF65">
        <f t="shared" si="12"/>
        <v>-9.0207518511846579E-3</v>
      </c>
      <c r="AG65">
        <f t="shared" si="12"/>
        <v>-8.7739783536392654E-3</v>
      </c>
      <c r="AH65">
        <f t="shared" si="12"/>
        <v>-8.5272048560938712E-3</v>
      </c>
      <c r="AI65">
        <f t="shared" si="11"/>
        <v>-8.2804313585484752E-3</v>
      </c>
      <c r="AJ65">
        <f t="shared" si="11"/>
        <v>-8.0336578610030809E-3</v>
      </c>
      <c r="AK65">
        <f t="shared" si="11"/>
        <v>-7.7868843634576876E-3</v>
      </c>
      <c r="AL65">
        <f t="shared" si="11"/>
        <v>-7.5401108659122924E-3</v>
      </c>
      <c r="AM65">
        <f t="shared" si="11"/>
        <v>-7.2933373683668982E-3</v>
      </c>
      <c r="AN65">
        <f>(I65*'msft+wfc'!$K$2)+(R65*(1-'msft+wfc'!$K$2))</f>
        <v>-8.8670931500041753E-3</v>
      </c>
    </row>
    <row r="66" spans="1:40" x14ac:dyDescent="0.35">
      <c r="A66" s="1">
        <v>40451</v>
      </c>
      <c r="B66">
        <v>24.610001</v>
      </c>
      <c r="C66">
        <v>24.83</v>
      </c>
      <c r="D66">
        <v>24.360001</v>
      </c>
      <c r="E66">
        <v>24.49</v>
      </c>
      <c r="F66">
        <v>61262700</v>
      </c>
      <c r="G66">
        <v>20.909884000000002</v>
      </c>
      <c r="H66">
        <f t="shared" si="1"/>
        <v>-4.0816326530618627E-4</v>
      </c>
      <c r="I66">
        <f t="shared" si="2"/>
        <v>-4.0820476763468087E-4</v>
      </c>
      <c r="J66" s="1">
        <v>40451</v>
      </c>
      <c r="K66">
        <v>25.24</v>
      </c>
      <c r="L66">
        <v>25.629999000000002</v>
      </c>
      <c r="M66">
        <v>25.02</v>
      </c>
      <c r="N66">
        <v>25.120000999999998</v>
      </c>
      <c r="O66">
        <v>37365700</v>
      </c>
      <c r="P66">
        <v>21.755765</v>
      </c>
      <c r="Q66">
        <f t="shared" si="3"/>
        <v>3.194888051322294E-3</v>
      </c>
      <c r="R66">
        <f t="shared" si="4"/>
        <v>3.1948939244587256E-3</v>
      </c>
      <c r="S66">
        <f t="shared" si="12"/>
        <v>3.1948939244587256E-3</v>
      </c>
      <c r="T66">
        <f t="shared" si="12"/>
        <v>3.0147389898540554E-3</v>
      </c>
      <c r="U66">
        <f t="shared" si="12"/>
        <v>2.8345840552493852E-3</v>
      </c>
      <c r="V66">
        <f t="shared" si="12"/>
        <v>2.6544291206447145E-3</v>
      </c>
      <c r="W66">
        <f t="shared" si="12"/>
        <v>2.4742741860400443E-3</v>
      </c>
      <c r="X66">
        <f t="shared" si="12"/>
        <v>2.2941192514353741E-3</v>
      </c>
      <c r="Y66">
        <f t="shared" si="12"/>
        <v>2.1139643168307035E-3</v>
      </c>
      <c r="Z66">
        <f t="shared" si="12"/>
        <v>1.9338093822260337E-3</v>
      </c>
      <c r="AA66">
        <f t="shared" si="12"/>
        <v>1.753654447621363E-3</v>
      </c>
      <c r="AB66">
        <f t="shared" si="12"/>
        <v>1.5734995130166928E-3</v>
      </c>
      <c r="AC66">
        <f t="shared" si="12"/>
        <v>1.3933445784120224E-3</v>
      </c>
      <c r="AD66">
        <f t="shared" si="12"/>
        <v>1.213189643807352E-3</v>
      </c>
      <c r="AE66">
        <f t="shared" si="12"/>
        <v>1.0330347092026818E-3</v>
      </c>
      <c r="AF66">
        <f t="shared" si="12"/>
        <v>8.5287977459801135E-4</v>
      </c>
      <c r="AG66">
        <f t="shared" si="12"/>
        <v>6.7272483999334136E-4</v>
      </c>
      <c r="AH66">
        <f t="shared" si="12"/>
        <v>4.9256990538867071E-4</v>
      </c>
      <c r="AI66">
        <f t="shared" si="11"/>
        <v>3.1241497078400018E-4</v>
      </c>
      <c r="AJ66">
        <f t="shared" si="11"/>
        <v>1.3226003617933019E-4</v>
      </c>
      <c r="AK66">
        <f t="shared" si="11"/>
        <v>-4.7894898425340348E-5</v>
      </c>
      <c r="AL66">
        <f t="shared" si="11"/>
        <v>-2.2804983303001039E-4</v>
      </c>
      <c r="AM66">
        <f t="shared" si="11"/>
        <v>-4.0820476763468087E-4</v>
      </c>
      <c r="AN66">
        <f>(I66*'msft+wfc'!$K$2)+(R66*(1-'msft+wfc'!$K$2))</f>
        <v>7.4070252080876979E-4</v>
      </c>
    </row>
    <row r="67" spans="1:40" x14ac:dyDescent="0.35">
      <c r="A67" s="1">
        <v>40452</v>
      </c>
      <c r="B67">
        <v>24.77</v>
      </c>
      <c r="C67">
        <v>24.82</v>
      </c>
      <c r="D67">
        <v>24.299999</v>
      </c>
      <c r="E67">
        <v>24.379999000000002</v>
      </c>
      <c r="F67">
        <v>62672300</v>
      </c>
      <c r="G67">
        <v>20.815964000000001</v>
      </c>
      <c r="H67">
        <f t="shared" si="1"/>
        <v>-4.4916700694159623E-3</v>
      </c>
      <c r="I67">
        <f t="shared" si="2"/>
        <v>-4.4916557165023329E-3</v>
      </c>
      <c r="J67" s="1">
        <v>40452</v>
      </c>
      <c r="K67">
        <v>25.299999</v>
      </c>
      <c r="L67">
        <v>25.690000999999999</v>
      </c>
      <c r="M67">
        <v>25.120000999999998</v>
      </c>
      <c r="N67">
        <v>25.559999000000001</v>
      </c>
      <c r="O67">
        <v>32117900</v>
      </c>
      <c r="P67">
        <v>22.136835999999999</v>
      </c>
      <c r="Q67">
        <f t="shared" si="3"/>
        <v>1.7515843251757944E-2</v>
      </c>
      <c r="R67">
        <f t="shared" si="4"/>
        <v>1.7515863036762835E-2</v>
      </c>
      <c r="S67">
        <f t="shared" si="12"/>
        <v>1.7515863036762835E-2</v>
      </c>
      <c r="T67">
        <f t="shared" si="12"/>
        <v>1.6415487099099575E-2</v>
      </c>
      <c r="U67">
        <f t="shared" si="12"/>
        <v>1.531511116143632E-2</v>
      </c>
      <c r="V67">
        <f t="shared" si="12"/>
        <v>1.421473522377306E-2</v>
      </c>
      <c r="W67">
        <f t="shared" si="12"/>
        <v>1.3114359286109802E-2</v>
      </c>
      <c r="X67">
        <f t="shared" si="12"/>
        <v>1.2013983348446543E-2</v>
      </c>
      <c r="Y67">
        <f t="shared" si="12"/>
        <v>1.0913607410783285E-2</v>
      </c>
      <c r="Z67">
        <f t="shared" si="12"/>
        <v>9.8132314731200262E-3</v>
      </c>
      <c r="AA67">
        <f t="shared" si="12"/>
        <v>8.7128555354567677E-3</v>
      </c>
      <c r="AB67">
        <f t="shared" si="12"/>
        <v>7.6124795977935101E-3</v>
      </c>
      <c r="AC67">
        <f t="shared" si="12"/>
        <v>6.5121036601302508E-3</v>
      </c>
      <c r="AD67">
        <f t="shared" si="12"/>
        <v>5.4117277224669923E-3</v>
      </c>
      <c r="AE67">
        <f t="shared" si="12"/>
        <v>4.3113517848037347E-3</v>
      </c>
      <c r="AF67">
        <f t="shared" si="12"/>
        <v>3.2109758471404754E-3</v>
      </c>
      <c r="AG67">
        <f t="shared" si="12"/>
        <v>2.1105999094772183E-3</v>
      </c>
      <c r="AH67">
        <f t="shared" si="12"/>
        <v>1.0102239718139594E-3</v>
      </c>
      <c r="AI67">
        <f t="shared" si="11"/>
        <v>-9.0151965849299964E-5</v>
      </c>
      <c r="AJ67">
        <f t="shared" si="11"/>
        <v>-1.1905279035125571E-3</v>
      </c>
      <c r="AK67">
        <f t="shared" si="11"/>
        <v>-2.2909038411758169E-3</v>
      </c>
      <c r="AL67">
        <f t="shared" si="11"/>
        <v>-3.3912797788390736E-3</v>
      </c>
      <c r="AM67">
        <f t="shared" si="11"/>
        <v>-4.4916557165023329E-3</v>
      </c>
      <c r="AN67">
        <f>(I67*'msft+wfc'!$K$2)+(R67*(1-'msft+wfc'!$K$2))</f>
        <v>2.5258036585812504E-3</v>
      </c>
    </row>
    <row r="68" spans="1:40" x14ac:dyDescent="0.35">
      <c r="A68" s="1">
        <v>40455</v>
      </c>
      <c r="B68">
        <v>23.959999</v>
      </c>
      <c r="C68">
        <v>23.99</v>
      </c>
      <c r="D68">
        <v>23.780000999999999</v>
      </c>
      <c r="E68">
        <v>23.91</v>
      </c>
      <c r="F68">
        <v>98143400</v>
      </c>
      <c r="G68">
        <v>20.414673000000001</v>
      </c>
      <c r="H68">
        <f t="shared" ref="H68:H131" si="13">(E68-E67)/E67</f>
        <v>-1.9278056574161522E-2</v>
      </c>
      <c r="I68">
        <f t="shared" ref="I68:I131" si="14">(G68-G67)/G67</f>
        <v>-1.927804064226862E-2</v>
      </c>
      <c r="J68" s="1">
        <v>40455</v>
      </c>
      <c r="K68">
        <v>25.51</v>
      </c>
      <c r="L68">
        <v>25.790001</v>
      </c>
      <c r="M68">
        <v>25.219999000000001</v>
      </c>
      <c r="N68">
        <v>25.379999000000002</v>
      </c>
      <c r="O68">
        <v>25645400</v>
      </c>
      <c r="P68">
        <v>21.980943</v>
      </c>
      <c r="Q68">
        <f t="shared" ref="Q68:Q131" si="15">(N68-N67)/N67</f>
        <v>-7.0422537966452854E-3</v>
      </c>
      <c r="R68">
        <f t="shared" ref="R68:R131" si="16">(P68-P67)/P67</f>
        <v>-7.0422439774138887E-3</v>
      </c>
      <c r="S68">
        <f t="shared" si="12"/>
        <v>-7.0422439774138887E-3</v>
      </c>
      <c r="T68">
        <f t="shared" si="12"/>
        <v>-7.6540338106566245E-3</v>
      </c>
      <c r="U68">
        <f t="shared" si="12"/>
        <v>-8.2658236438993612E-3</v>
      </c>
      <c r="V68">
        <f t="shared" si="12"/>
        <v>-8.8776134771420979E-3</v>
      </c>
      <c r="W68">
        <f t="shared" si="12"/>
        <v>-9.4894033103848363E-3</v>
      </c>
      <c r="X68">
        <f t="shared" si="12"/>
        <v>-1.0101193143627571E-2</v>
      </c>
      <c r="Y68">
        <f t="shared" si="12"/>
        <v>-1.0712982976870308E-2</v>
      </c>
      <c r="Z68">
        <f t="shared" si="12"/>
        <v>-1.1324772810113045E-2</v>
      </c>
      <c r="AA68">
        <f t="shared" si="12"/>
        <v>-1.1936562643355781E-2</v>
      </c>
      <c r="AB68">
        <f t="shared" si="12"/>
        <v>-1.2548352476598518E-2</v>
      </c>
      <c r="AC68">
        <f t="shared" si="12"/>
        <v>-1.3160142309841255E-2</v>
      </c>
      <c r="AD68">
        <f t="shared" si="12"/>
        <v>-1.3771932143083993E-2</v>
      </c>
      <c r="AE68">
        <f t="shared" si="12"/>
        <v>-1.4383721976326726E-2</v>
      </c>
      <c r="AF68">
        <f t="shared" si="12"/>
        <v>-1.4995511809569465E-2</v>
      </c>
      <c r="AG68">
        <f t="shared" si="12"/>
        <v>-1.56073016428122E-2</v>
      </c>
      <c r="AH68">
        <f t="shared" si="12"/>
        <v>-1.6219091476054937E-2</v>
      </c>
      <c r="AI68">
        <f t="shared" si="11"/>
        <v>-1.6830881309297673E-2</v>
      </c>
      <c r="AJ68">
        <f t="shared" si="11"/>
        <v>-1.744267114254041E-2</v>
      </c>
      <c r="AK68">
        <f t="shared" si="11"/>
        <v>-1.8054460975783147E-2</v>
      </c>
      <c r="AL68">
        <f t="shared" si="11"/>
        <v>-1.8666250809025883E-2</v>
      </c>
      <c r="AM68">
        <f t="shared" si="11"/>
        <v>-1.927804064226862E-2</v>
      </c>
      <c r="AN68">
        <f>(I68*'msft+wfc'!$K$2)+(R68*(1-'msft+wfc'!$K$2))</f>
        <v>-1.5376455598536148E-2</v>
      </c>
    </row>
    <row r="69" spans="1:40" x14ac:dyDescent="0.35">
      <c r="A69" s="1">
        <v>40456</v>
      </c>
      <c r="B69">
        <v>24.059999000000001</v>
      </c>
      <c r="C69">
        <v>24.450001</v>
      </c>
      <c r="D69">
        <v>23.91</v>
      </c>
      <c r="E69">
        <v>24.35</v>
      </c>
      <c r="F69">
        <v>78152900</v>
      </c>
      <c r="G69">
        <v>20.790351000000001</v>
      </c>
      <c r="H69">
        <f t="shared" si="13"/>
        <v>1.8402342116269396E-2</v>
      </c>
      <c r="I69">
        <f t="shared" si="14"/>
        <v>1.840235207294286E-2</v>
      </c>
      <c r="J69" s="1">
        <v>40456</v>
      </c>
      <c r="K69">
        <v>25.67</v>
      </c>
      <c r="L69">
        <v>26.35</v>
      </c>
      <c r="M69">
        <v>25.4</v>
      </c>
      <c r="N69">
        <v>26.25</v>
      </c>
      <c r="O69">
        <v>42788700</v>
      </c>
      <c r="P69">
        <v>22.734428000000001</v>
      </c>
      <c r="Q69">
        <f t="shared" si="15"/>
        <v>3.4279000562608311E-2</v>
      </c>
      <c r="R69">
        <f t="shared" si="16"/>
        <v>3.4279011596545304E-2</v>
      </c>
      <c r="S69">
        <f t="shared" si="12"/>
        <v>3.4279011596545304E-2</v>
      </c>
      <c r="T69">
        <f t="shared" si="12"/>
        <v>3.348517862036518E-2</v>
      </c>
      <c r="U69">
        <f t="shared" si="12"/>
        <v>3.2691345644185063E-2</v>
      </c>
      <c r="V69">
        <f t="shared" si="12"/>
        <v>3.1897512668004932E-2</v>
      </c>
      <c r="W69">
        <f t="shared" si="12"/>
        <v>3.1103679691824818E-2</v>
      </c>
      <c r="X69">
        <f t="shared" si="12"/>
        <v>3.0309846715644691E-2</v>
      </c>
      <c r="Y69">
        <f t="shared" si="12"/>
        <v>2.951601373946457E-2</v>
      </c>
      <c r="Z69">
        <f t="shared" si="12"/>
        <v>2.8722180763284449E-2</v>
      </c>
      <c r="AA69">
        <f t="shared" si="12"/>
        <v>2.7928347787104325E-2</v>
      </c>
      <c r="AB69">
        <f t="shared" si="12"/>
        <v>2.7134514810924208E-2</v>
      </c>
      <c r="AC69">
        <f t="shared" si="12"/>
        <v>2.6340681834744084E-2</v>
      </c>
      <c r="AD69">
        <f t="shared" si="12"/>
        <v>2.554684885856396E-2</v>
      </c>
      <c r="AE69">
        <f t="shared" si="12"/>
        <v>2.4753015882383836E-2</v>
      </c>
      <c r="AF69">
        <f t="shared" si="12"/>
        <v>2.3959182906203715E-2</v>
      </c>
      <c r="AG69">
        <f t="shared" si="12"/>
        <v>2.3165349930023595E-2</v>
      </c>
      <c r="AH69">
        <f t="shared" si="12"/>
        <v>2.237151695384347E-2</v>
      </c>
      <c r="AI69">
        <f t="shared" si="11"/>
        <v>2.1577683977663346E-2</v>
      </c>
      <c r="AJ69">
        <f t="shared" si="11"/>
        <v>2.0783851001483229E-2</v>
      </c>
      <c r="AK69">
        <f t="shared" si="11"/>
        <v>1.9990018025303105E-2</v>
      </c>
      <c r="AL69">
        <f t="shared" si="11"/>
        <v>1.9196185049122984E-2</v>
      </c>
      <c r="AM69">
        <f t="shared" si="11"/>
        <v>1.840235207294286E-2</v>
      </c>
      <c r="AN69">
        <f>(I69*'msft+wfc'!$K$2)+(R69*(1-'msft+wfc'!$K$2))</f>
        <v>2.3464886130871769E-2</v>
      </c>
    </row>
    <row r="70" spans="1:40" x14ac:dyDescent="0.35">
      <c r="A70" s="1">
        <v>40457</v>
      </c>
      <c r="B70">
        <v>24.32</v>
      </c>
      <c r="C70">
        <v>24.540001</v>
      </c>
      <c r="D70">
        <v>24.129999000000002</v>
      </c>
      <c r="E70">
        <v>24.43</v>
      </c>
      <c r="F70">
        <v>50489700</v>
      </c>
      <c r="G70">
        <v>20.858656</v>
      </c>
      <c r="H70">
        <f t="shared" si="13"/>
        <v>3.2854209445584513E-3</v>
      </c>
      <c r="I70">
        <f t="shared" si="14"/>
        <v>3.2854183173722622E-3</v>
      </c>
      <c r="J70" s="1">
        <v>40457</v>
      </c>
      <c r="K70">
        <v>26.219999000000001</v>
      </c>
      <c r="L70">
        <v>26.49</v>
      </c>
      <c r="M70">
        <v>26.129999000000002</v>
      </c>
      <c r="N70">
        <v>26.299999</v>
      </c>
      <c r="O70">
        <v>31852900</v>
      </c>
      <c r="P70">
        <v>22.777730999999999</v>
      </c>
      <c r="Q70">
        <f t="shared" si="15"/>
        <v>1.9047238095237975E-3</v>
      </c>
      <c r="R70">
        <f t="shared" si="16"/>
        <v>1.9047323293112143E-3</v>
      </c>
      <c r="S70">
        <f t="shared" si="12"/>
        <v>1.9047323293112143E-3</v>
      </c>
      <c r="T70">
        <f t="shared" si="12"/>
        <v>1.9737666287142665E-3</v>
      </c>
      <c r="U70">
        <f t="shared" si="12"/>
        <v>2.0428009281173191E-3</v>
      </c>
      <c r="V70">
        <f t="shared" si="12"/>
        <v>2.1118352275203713E-3</v>
      </c>
      <c r="W70">
        <f t="shared" si="12"/>
        <v>2.1808695269234239E-3</v>
      </c>
      <c r="X70">
        <f t="shared" si="12"/>
        <v>2.2499038263264761E-3</v>
      </c>
      <c r="Y70">
        <f t="shared" si="12"/>
        <v>2.3189381257295288E-3</v>
      </c>
      <c r="Z70">
        <f t="shared" si="12"/>
        <v>2.387972425132581E-3</v>
      </c>
      <c r="AA70">
        <f t="shared" si="12"/>
        <v>2.4570067245356336E-3</v>
      </c>
      <c r="AB70">
        <f t="shared" si="12"/>
        <v>2.5260410239386858E-3</v>
      </c>
      <c r="AC70">
        <f t="shared" si="12"/>
        <v>2.5950753233417384E-3</v>
      </c>
      <c r="AD70">
        <f t="shared" si="12"/>
        <v>2.6641096227447906E-3</v>
      </c>
      <c r="AE70">
        <f t="shared" si="12"/>
        <v>2.7331439221478433E-3</v>
      </c>
      <c r="AF70">
        <f t="shared" si="12"/>
        <v>2.8021782215508955E-3</v>
      </c>
      <c r="AG70">
        <f t="shared" si="12"/>
        <v>2.8712125209539477E-3</v>
      </c>
      <c r="AH70">
        <f t="shared" si="12"/>
        <v>2.9402468203570003E-3</v>
      </c>
      <c r="AI70">
        <f t="shared" si="11"/>
        <v>3.0092811197600529E-3</v>
      </c>
      <c r="AJ70">
        <f t="shared" si="11"/>
        <v>3.0783154191631051E-3</v>
      </c>
      <c r="AK70">
        <f t="shared" si="11"/>
        <v>3.1473497185661573E-3</v>
      </c>
      <c r="AL70">
        <f t="shared" si="11"/>
        <v>3.2163840179692095E-3</v>
      </c>
      <c r="AM70">
        <f t="shared" si="11"/>
        <v>3.2854183173722622E-3</v>
      </c>
      <c r="AN70">
        <f>(I70*'msft+wfc'!$K$2)+(R70*(1-'msft+wfc'!$K$2))</f>
        <v>2.8451638779876296E-3</v>
      </c>
    </row>
    <row r="71" spans="1:40" x14ac:dyDescent="0.35">
      <c r="A71" s="1">
        <v>40458</v>
      </c>
      <c r="B71">
        <v>24.620000999999998</v>
      </c>
      <c r="C71">
        <v>24.75</v>
      </c>
      <c r="D71">
        <v>24.280000999999999</v>
      </c>
      <c r="E71">
        <v>24.530000999999999</v>
      </c>
      <c r="F71">
        <v>50096100</v>
      </c>
      <c r="G71">
        <v>20.944037999999999</v>
      </c>
      <c r="H71">
        <f t="shared" si="13"/>
        <v>4.0933688088415432E-3</v>
      </c>
      <c r="I71">
        <f t="shared" si="14"/>
        <v>4.0933605693482446E-3</v>
      </c>
      <c r="J71" s="1">
        <v>40458</v>
      </c>
      <c r="K71">
        <v>26.469999000000001</v>
      </c>
      <c r="L71">
        <v>26.58</v>
      </c>
      <c r="M71">
        <v>25.84</v>
      </c>
      <c r="N71">
        <v>26</v>
      </c>
      <c r="O71">
        <v>27293900</v>
      </c>
      <c r="P71">
        <v>22.517909</v>
      </c>
      <c r="Q71">
        <f t="shared" si="15"/>
        <v>-1.1406806517369058E-2</v>
      </c>
      <c r="R71">
        <f t="shared" si="16"/>
        <v>-1.1406842937955488E-2</v>
      </c>
      <c r="S71">
        <f t="shared" si="12"/>
        <v>-1.1406842937955488E-2</v>
      </c>
      <c r="T71">
        <f t="shared" si="12"/>
        <v>-1.0631832762590301E-2</v>
      </c>
      <c r="U71">
        <f t="shared" si="12"/>
        <v>-9.8568225872251152E-3</v>
      </c>
      <c r="V71">
        <f t="shared" si="12"/>
        <v>-9.081812411859928E-3</v>
      </c>
      <c r="W71">
        <f t="shared" si="12"/>
        <v>-8.3068022364947407E-3</v>
      </c>
      <c r="X71">
        <f t="shared" si="12"/>
        <v>-7.5317920611295535E-3</v>
      </c>
      <c r="Y71">
        <f t="shared" si="12"/>
        <v>-6.7567818857643689E-3</v>
      </c>
      <c r="Z71">
        <f t="shared" si="12"/>
        <v>-5.9817717103991816E-3</v>
      </c>
      <c r="AA71">
        <f t="shared" si="12"/>
        <v>-5.2067615350339953E-3</v>
      </c>
      <c r="AB71">
        <f t="shared" si="12"/>
        <v>-4.4317513596688089E-3</v>
      </c>
      <c r="AC71">
        <f t="shared" si="12"/>
        <v>-3.6567411843036217E-3</v>
      </c>
      <c r="AD71">
        <f t="shared" si="12"/>
        <v>-2.8817310089384344E-3</v>
      </c>
      <c r="AE71">
        <f t="shared" si="12"/>
        <v>-2.1067208335732485E-3</v>
      </c>
      <c r="AF71">
        <f t="shared" si="12"/>
        <v>-1.3317106582080617E-3</v>
      </c>
      <c r="AG71">
        <f t="shared" si="12"/>
        <v>-5.5670048284287574E-4</v>
      </c>
      <c r="AH71">
        <f t="shared" si="12"/>
        <v>2.183096925223115E-4</v>
      </c>
      <c r="AI71">
        <f t="shared" si="11"/>
        <v>9.9331986788749873E-4</v>
      </c>
      <c r="AJ71">
        <f t="shared" si="11"/>
        <v>1.7683300432526842E-3</v>
      </c>
      <c r="AK71">
        <f t="shared" si="11"/>
        <v>2.5433402186178719E-3</v>
      </c>
      <c r="AL71">
        <f t="shared" si="11"/>
        <v>3.3183503939830574E-3</v>
      </c>
      <c r="AM71">
        <f t="shared" si="11"/>
        <v>4.0933605693482446E-3</v>
      </c>
      <c r="AN71">
        <f>(I71*'msft+wfc'!$K$2)+(R71*(1-'msft+wfc'!$K$2))</f>
        <v>-8.4913429513501027E-4</v>
      </c>
    </row>
    <row r="72" spans="1:40" x14ac:dyDescent="0.35">
      <c r="A72" s="1">
        <v>40459</v>
      </c>
      <c r="B72">
        <v>24.620000999999998</v>
      </c>
      <c r="C72">
        <v>24.65</v>
      </c>
      <c r="D72">
        <v>24.370000999999998</v>
      </c>
      <c r="E72">
        <v>24.57</v>
      </c>
      <c r="F72">
        <v>41327800</v>
      </c>
      <c r="G72">
        <v>20.978189</v>
      </c>
      <c r="H72">
        <f t="shared" si="13"/>
        <v>1.6306155062937697E-3</v>
      </c>
      <c r="I72">
        <f t="shared" si="14"/>
        <v>1.6305833669706567E-3</v>
      </c>
      <c r="J72" s="1">
        <v>40459</v>
      </c>
      <c r="K72">
        <v>26.190000999999999</v>
      </c>
      <c r="L72">
        <v>26.25</v>
      </c>
      <c r="M72">
        <v>25.719999000000001</v>
      </c>
      <c r="N72">
        <v>25.950001</v>
      </c>
      <c r="O72">
        <v>29467900</v>
      </c>
      <c r="P72">
        <v>22.474606000000001</v>
      </c>
      <c r="Q72">
        <f t="shared" si="15"/>
        <v>-1.9230384615384493E-3</v>
      </c>
      <c r="R72">
        <f t="shared" si="16"/>
        <v>-1.9230471177407323E-3</v>
      </c>
      <c r="S72">
        <f t="shared" si="12"/>
        <v>-1.9230471177407323E-3</v>
      </c>
      <c r="T72">
        <f t="shared" si="12"/>
        <v>-1.7453655935051628E-3</v>
      </c>
      <c r="U72">
        <f t="shared" si="12"/>
        <v>-1.5676840692695935E-3</v>
      </c>
      <c r="V72">
        <f t="shared" si="12"/>
        <v>-1.390002545034024E-3</v>
      </c>
      <c r="W72">
        <f t="shared" si="12"/>
        <v>-1.2123210207984547E-3</v>
      </c>
      <c r="X72">
        <f t="shared" si="12"/>
        <v>-1.034639496562885E-3</v>
      </c>
      <c r="Y72">
        <f t="shared" si="12"/>
        <v>-8.5695797232731555E-4</v>
      </c>
      <c r="Z72">
        <f t="shared" si="12"/>
        <v>-6.7927644809174614E-4</v>
      </c>
      <c r="AA72">
        <f t="shared" si="12"/>
        <v>-5.0159492385617663E-4</v>
      </c>
      <c r="AB72">
        <f t="shared" si="12"/>
        <v>-3.2391339962060722E-4</v>
      </c>
      <c r="AC72">
        <f t="shared" si="12"/>
        <v>-1.4623187538503782E-4</v>
      </c>
      <c r="AD72">
        <f t="shared" si="12"/>
        <v>3.1449648850531806E-5</v>
      </c>
      <c r="AE72">
        <f t="shared" si="12"/>
        <v>2.0913117308610099E-4</v>
      </c>
      <c r="AF72">
        <f t="shared" si="12"/>
        <v>3.8681269732167062E-4</v>
      </c>
      <c r="AG72">
        <f t="shared" si="12"/>
        <v>5.6449422155723981E-4</v>
      </c>
      <c r="AH72">
        <f t="shared" si="12"/>
        <v>7.4217574579280943E-4</v>
      </c>
      <c r="AI72">
        <f t="shared" si="11"/>
        <v>9.1985727002837905E-4</v>
      </c>
      <c r="AJ72">
        <f t="shared" si="11"/>
        <v>1.0975387942639483E-3</v>
      </c>
      <c r="AK72">
        <f t="shared" si="11"/>
        <v>1.2752203184995179E-3</v>
      </c>
      <c r="AL72">
        <f t="shared" si="11"/>
        <v>1.4529018427350869E-3</v>
      </c>
      <c r="AM72">
        <f t="shared" si="11"/>
        <v>1.6305833669706567E-3</v>
      </c>
      <c r="AN72">
        <f>(I72*'msft+wfc'!$K$2)+(R72*(1-'msft+wfc'!$K$2))</f>
        <v>4.9744983019605379E-4</v>
      </c>
    </row>
    <row r="73" spans="1:40" x14ac:dyDescent="0.35">
      <c r="A73" s="1">
        <v>40462</v>
      </c>
      <c r="B73">
        <v>24.74</v>
      </c>
      <c r="C73">
        <v>24.74</v>
      </c>
      <c r="D73">
        <v>24.5</v>
      </c>
      <c r="E73">
        <v>24.59</v>
      </c>
      <c r="F73">
        <v>27587800</v>
      </c>
      <c r="G73">
        <v>20.995266000000001</v>
      </c>
      <c r="H73">
        <f t="shared" si="13"/>
        <v>8.1400081400079662E-4</v>
      </c>
      <c r="I73">
        <f t="shared" si="14"/>
        <v>8.1403594943302553E-4</v>
      </c>
      <c r="J73" s="1">
        <v>40462</v>
      </c>
      <c r="K73">
        <v>25.959999</v>
      </c>
      <c r="L73">
        <v>26.1</v>
      </c>
      <c r="M73">
        <v>25.459999</v>
      </c>
      <c r="N73">
        <v>25.65</v>
      </c>
      <c r="O73">
        <v>24637400</v>
      </c>
      <c r="P73">
        <v>22.214783000000001</v>
      </c>
      <c r="Q73">
        <f t="shared" si="15"/>
        <v>-1.1560731731763776E-2</v>
      </c>
      <c r="R73">
        <f t="shared" si="16"/>
        <v>-1.1560736593113168E-2</v>
      </c>
      <c r="S73">
        <f t="shared" si="12"/>
        <v>-1.1560736593113168E-2</v>
      </c>
      <c r="T73">
        <f t="shared" si="12"/>
        <v>-1.0941997965985857E-2</v>
      </c>
      <c r="U73">
        <f t="shared" si="12"/>
        <v>-1.032325933885855E-2</v>
      </c>
      <c r="V73">
        <f t="shared" si="12"/>
        <v>-9.7045207117312394E-3</v>
      </c>
      <c r="W73">
        <f t="shared" si="12"/>
        <v>-9.0857820846039286E-3</v>
      </c>
      <c r="X73">
        <f t="shared" si="12"/>
        <v>-8.4670434574766196E-3</v>
      </c>
      <c r="Y73">
        <f t="shared" si="12"/>
        <v>-7.8483048303493105E-3</v>
      </c>
      <c r="Z73">
        <f t="shared" si="12"/>
        <v>-7.2295662032220006E-3</v>
      </c>
      <c r="AA73">
        <f t="shared" si="12"/>
        <v>-6.6108275760946907E-3</v>
      </c>
      <c r="AB73">
        <f t="shared" si="12"/>
        <v>-5.9920889489673817E-3</v>
      </c>
      <c r="AC73">
        <f t="shared" si="12"/>
        <v>-5.3733503218400709E-3</v>
      </c>
      <c r="AD73">
        <f t="shared" si="12"/>
        <v>-4.754611694712761E-3</v>
      </c>
      <c r="AE73">
        <f t="shared" si="12"/>
        <v>-4.135873067585452E-3</v>
      </c>
      <c r="AF73">
        <f t="shared" si="12"/>
        <v>-3.5171344404581425E-3</v>
      </c>
      <c r="AG73">
        <f t="shared" si="12"/>
        <v>-2.898395813330833E-3</v>
      </c>
      <c r="AH73">
        <f t="shared" si="12"/>
        <v>-2.2796571862035231E-3</v>
      </c>
      <c r="AI73">
        <f t="shared" si="11"/>
        <v>-1.6609185590762128E-3</v>
      </c>
      <c r="AJ73">
        <f t="shared" si="11"/>
        <v>-1.0421799319489037E-3</v>
      </c>
      <c r="AK73">
        <f t="shared" si="11"/>
        <v>-4.2344130482159352E-4</v>
      </c>
      <c r="AL73">
        <f t="shared" si="11"/>
        <v>1.952973223057153E-4</v>
      </c>
      <c r="AM73">
        <f t="shared" si="11"/>
        <v>8.1403594943302553E-4</v>
      </c>
      <c r="AN73">
        <f>(I73*'msft+wfc'!$K$2)+(R73*(1-'msft+wfc'!$K$2))</f>
        <v>-3.1318638390351169E-3</v>
      </c>
    </row>
    <row r="74" spans="1:40" x14ac:dyDescent="0.35">
      <c r="A74" s="1">
        <v>40463</v>
      </c>
      <c r="B74">
        <v>24.65</v>
      </c>
      <c r="C74">
        <v>24.93</v>
      </c>
      <c r="D74">
        <v>24.43</v>
      </c>
      <c r="E74">
        <v>24.83</v>
      </c>
      <c r="F74">
        <v>50141500</v>
      </c>
      <c r="G74">
        <v>21.200181000000001</v>
      </c>
      <c r="H74">
        <f t="shared" si="13"/>
        <v>9.7600650671003843E-3</v>
      </c>
      <c r="I74">
        <f t="shared" si="14"/>
        <v>9.7600573386400404E-3</v>
      </c>
      <c r="J74" s="1">
        <v>40463</v>
      </c>
      <c r="K74">
        <v>25.440000999999999</v>
      </c>
      <c r="L74">
        <v>26.040001</v>
      </c>
      <c r="M74">
        <v>25.299999</v>
      </c>
      <c r="N74">
        <v>25.98</v>
      </c>
      <c r="O74">
        <v>37344700</v>
      </c>
      <c r="P74">
        <v>22.500586999999999</v>
      </c>
      <c r="Q74">
        <f t="shared" si="15"/>
        <v>1.2865497076023465E-2</v>
      </c>
      <c r="R74">
        <f t="shared" si="16"/>
        <v>1.2865486914726956E-2</v>
      </c>
      <c r="S74">
        <f t="shared" si="12"/>
        <v>1.2865486914726956E-2</v>
      </c>
      <c r="T74">
        <f t="shared" si="12"/>
        <v>1.2710215435922609E-2</v>
      </c>
      <c r="U74">
        <f t="shared" si="12"/>
        <v>1.2554943957118266E-2</v>
      </c>
      <c r="V74">
        <f t="shared" si="12"/>
        <v>1.2399672478313918E-2</v>
      </c>
      <c r="W74">
        <f t="shared" si="12"/>
        <v>1.2244400999509575E-2</v>
      </c>
      <c r="X74">
        <f t="shared" si="12"/>
        <v>1.2089129520705228E-2</v>
      </c>
      <c r="Y74">
        <f t="shared" si="12"/>
        <v>1.1933858041900881E-2</v>
      </c>
      <c r="Z74">
        <f t="shared" si="12"/>
        <v>1.1778586563096535E-2</v>
      </c>
      <c r="AA74">
        <f t="shared" si="12"/>
        <v>1.162331508429219E-2</v>
      </c>
      <c r="AB74">
        <f t="shared" si="12"/>
        <v>1.1468043605487845E-2</v>
      </c>
      <c r="AC74">
        <f t="shared" si="12"/>
        <v>1.1312772126683499E-2</v>
      </c>
      <c r="AD74">
        <f t="shared" si="12"/>
        <v>1.1157500647879152E-2</v>
      </c>
      <c r="AE74">
        <f t="shared" si="12"/>
        <v>1.1002229169074807E-2</v>
      </c>
      <c r="AF74">
        <f t="shared" si="12"/>
        <v>1.084695769027046E-2</v>
      </c>
      <c r="AG74">
        <f t="shared" si="12"/>
        <v>1.0691686211466114E-2</v>
      </c>
      <c r="AH74">
        <f t="shared" si="12"/>
        <v>1.0536414732661769E-2</v>
      </c>
      <c r="AI74">
        <f t="shared" si="11"/>
        <v>1.0381143253857424E-2</v>
      </c>
      <c r="AJ74">
        <f t="shared" si="11"/>
        <v>1.0225871775053078E-2</v>
      </c>
      <c r="AK74">
        <f t="shared" si="11"/>
        <v>1.0070600296248731E-2</v>
      </c>
      <c r="AL74">
        <f t="shared" si="11"/>
        <v>9.9153288174443858E-3</v>
      </c>
      <c r="AM74">
        <f t="shared" si="11"/>
        <v>9.7600573386400404E-3</v>
      </c>
      <c r="AN74">
        <f>(I74*'msft+wfc'!$K$2)+(R74*(1-'msft+wfc'!$K$2))</f>
        <v>1.075027464285748E-2</v>
      </c>
    </row>
    <row r="75" spans="1:40" x14ac:dyDescent="0.35">
      <c r="A75" s="1">
        <v>40464</v>
      </c>
      <c r="B75">
        <v>25.02</v>
      </c>
      <c r="C75">
        <v>25.540001</v>
      </c>
      <c r="D75">
        <v>24.889999</v>
      </c>
      <c r="E75">
        <v>25.34</v>
      </c>
      <c r="F75">
        <v>75336500</v>
      </c>
      <c r="G75">
        <v>21.635625999999998</v>
      </c>
      <c r="H75">
        <f t="shared" si="13"/>
        <v>2.0539669754329505E-2</v>
      </c>
      <c r="I75">
        <f t="shared" si="14"/>
        <v>2.0539683128176965E-2</v>
      </c>
      <c r="J75" s="1">
        <v>40464</v>
      </c>
      <c r="K75">
        <v>26.23</v>
      </c>
      <c r="L75">
        <v>26.34</v>
      </c>
      <c r="M75">
        <v>25.629999000000002</v>
      </c>
      <c r="N75">
        <v>25.809999000000001</v>
      </c>
      <c r="O75">
        <v>41846800</v>
      </c>
      <c r="P75">
        <v>22.353355000000001</v>
      </c>
      <c r="Q75">
        <f t="shared" si="15"/>
        <v>-6.5435334872978902E-3</v>
      </c>
      <c r="R75">
        <f t="shared" si="16"/>
        <v>-6.5434737324852428E-3</v>
      </c>
      <c r="S75">
        <f t="shared" si="12"/>
        <v>-6.5434737324852428E-3</v>
      </c>
      <c r="T75">
        <f t="shared" si="12"/>
        <v>-5.1893158894521316E-3</v>
      </c>
      <c r="U75">
        <f t="shared" si="12"/>
        <v>-3.8351580464190218E-3</v>
      </c>
      <c r="V75">
        <f t="shared" si="12"/>
        <v>-2.4810002033859115E-3</v>
      </c>
      <c r="W75">
        <f t="shared" si="12"/>
        <v>-1.1268423603528017E-3</v>
      </c>
      <c r="X75">
        <f t="shared" si="12"/>
        <v>2.2731548268030942E-4</v>
      </c>
      <c r="Y75">
        <f t="shared" si="12"/>
        <v>1.5814733257134197E-3</v>
      </c>
      <c r="Z75">
        <f t="shared" si="12"/>
        <v>2.9356311687465291E-3</v>
      </c>
      <c r="AA75">
        <f t="shared" si="12"/>
        <v>4.2897890117796402E-3</v>
      </c>
      <c r="AB75">
        <f t="shared" si="12"/>
        <v>5.6439468548127513E-3</v>
      </c>
      <c r="AC75">
        <f t="shared" si="12"/>
        <v>6.9981046978458607E-3</v>
      </c>
      <c r="AD75">
        <f t="shared" si="12"/>
        <v>8.3522625408789727E-3</v>
      </c>
      <c r="AE75">
        <f t="shared" si="12"/>
        <v>9.706420383912083E-3</v>
      </c>
      <c r="AF75">
        <f t="shared" si="12"/>
        <v>1.1060578226945192E-2</v>
      </c>
      <c r="AG75">
        <f t="shared" si="12"/>
        <v>1.2414736069978302E-2</v>
      </c>
      <c r="AH75">
        <f t="shared" si="12"/>
        <v>1.3768893913011414E-2</v>
      </c>
      <c r="AI75">
        <f t="shared" si="11"/>
        <v>1.5123051756044524E-2</v>
      </c>
      <c r="AJ75">
        <f t="shared" si="11"/>
        <v>1.6477209599077634E-2</v>
      </c>
      <c r="AK75">
        <f t="shared" si="11"/>
        <v>1.7831367442110745E-2</v>
      </c>
      <c r="AL75">
        <f t="shared" si="11"/>
        <v>1.9185525285143855E-2</v>
      </c>
      <c r="AM75">
        <f t="shared" si="11"/>
        <v>2.0539683128176965E-2</v>
      </c>
      <c r="AN75">
        <f>(I75*'msft+wfc'!$K$2)+(R75*(1-'msft+wfc'!$K$2))</f>
        <v>1.190377304901297E-2</v>
      </c>
    </row>
    <row r="76" spans="1:40" x14ac:dyDescent="0.35">
      <c r="A76" s="1">
        <v>40465</v>
      </c>
      <c r="B76">
        <v>25.290001</v>
      </c>
      <c r="C76">
        <v>25.34</v>
      </c>
      <c r="D76">
        <v>25</v>
      </c>
      <c r="E76">
        <v>25.23</v>
      </c>
      <c r="F76">
        <v>51949100</v>
      </c>
      <c r="G76">
        <v>21.541706000000001</v>
      </c>
      <c r="H76">
        <f t="shared" si="13"/>
        <v>-4.3409629044987939E-3</v>
      </c>
      <c r="I76">
        <f t="shared" si="14"/>
        <v>-4.3409883310054041E-3</v>
      </c>
      <c r="J76" s="1">
        <v>40465</v>
      </c>
      <c r="K76">
        <v>25.450001</v>
      </c>
      <c r="L76">
        <v>25.49</v>
      </c>
      <c r="M76">
        <v>24.200001</v>
      </c>
      <c r="N76">
        <v>24.719999000000001</v>
      </c>
      <c r="O76">
        <v>117397100</v>
      </c>
      <c r="P76">
        <v>21.409334999999999</v>
      </c>
      <c r="Q76">
        <f t="shared" si="15"/>
        <v>-4.2231694778446127E-2</v>
      </c>
      <c r="R76">
        <f t="shared" si="16"/>
        <v>-4.223169184223137E-2</v>
      </c>
      <c r="S76">
        <f t="shared" si="12"/>
        <v>-4.223169184223137E-2</v>
      </c>
      <c r="T76">
        <f t="shared" si="12"/>
        <v>-4.0337156666670072E-2</v>
      </c>
      <c r="U76">
        <f t="shared" si="12"/>
        <v>-3.8442621491108775E-2</v>
      </c>
      <c r="V76">
        <f t="shared" si="12"/>
        <v>-3.6548086315547477E-2</v>
      </c>
      <c r="W76">
        <f t="shared" si="12"/>
        <v>-3.465355113998618E-2</v>
      </c>
      <c r="X76">
        <f t="shared" si="12"/>
        <v>-3.2759015964424883E-2</v>
      </c>
      <c r="Y76">
        <f t="shared" si="12"/>
        <v>-3.0864480788863578E-2</v>
      </c>
      <c r="Z76">
        <f t="shared" si="12"/>
        <v>-2.8969945613302284E-2</v>
      </c>
      <c r="AA76">
        <f t="shared" si="12"/>
        <v>-2.7075410437740983E-2</v>
      </c>
      <c r="AB76">
        <f t="shared" si="12"/>
        <v>-2.518087526217969E-2</v>
      </c>
      <c r="AC76">
        <f t="shared" si="12"/>
        <v>-2.3286340086618389E-2</v>
      </c>
      <c r="AD76">
        <f t="shared" si="12"/>
        <v>-2.1391804911057084E-2</v>
      </c>
      <c r="AE76">
        <f t="shared" si="12"/>
        <v>-1.949726973549579E-2</v>
      </c>
      <c r="AF76">
        <f t="shared" si="12"/>
        <v>-1.7602734559934489E-2</v>
      </c>
      <c r="AG76">
        <f t="shared" si="12"/>
        <v>-1.5708199384373196E-2</v>
      </c>
      <c r="AH76">
        <f t="shared" si="12"/>
        <v>-1.3813664208811895E-2</v>
      </c>
      <c r="AI76">
        <f t="shared" si="11"/>
        <v>-1.1919129033250597E-2</v>
      </c>
      <c r="AJ76">
        <f t="shared" si="11"/>
        <v>-1.00245938576893E-2</v>
      </c>
      <c r="AK76">
        <f t="shared" si="11"/>
        <v>-8.1300586821280007E-3</v>
      </c>
      <c r="AL76">
        <f t="shared" si="11"/>
        <v>-6.2355235065667041E-3</v>
      </c>
      <c r="AM76">
        <f t="shared" si="11"/>
        <v>-4.3409883310054041E-3</v>
      </c>
      <c r="AN76">
        <f>(I76*'msft+wfc'!$K$2)+(R76*(1-'msft+wfc'!$K$2))</f>
        <v>-1.6423062442332249E-2</v>
      </c>
    </row>
    <row r="77" spans="1:40" x14ac:dyDescent="0.35">
      <c r="A77" s="1">
        <v>40466</v>
      </c>
      <c r="B77">
        <v>25.360001</v>
      </c>
      <c r="C77">
        <v>25.549999</v>
      </c>
      <c r="D77">
        <v>25.23</v>
      </c>
      <c r="E77">
        <v>25.540001</v>
      </c>
      <c r="F77">
        <v>68954800</v>
      </c>
      <c r="G77">
        <v>21.806388999999999</v>
      </c>
      <c r="H77">
        <f t="shared" si="13"/>
        <v>1.2286999603646442E-2</v>
      </c>
      <c r="I77">
        <f t="shared" si="14"/>
        <v>1.2287002709998827E-2</v>
      </c>
      <c r="J77" s="1">
        <v>40466</v>
      </c>
      <c r="K77">
        <v>25</v>
      </c>
      <c r="L77">
        <v>25</v>
      </c>
      <c r="M77">
        <v>23.370000999999998</v>
      </c>
      <c r="N77">
        <v>23.58</v>
      </c>
      <c r="O77">
        <v>144985700</v>
      </c>
      <c r="P77">
        <v>20.422011000000001</v>
      </c>
      <c r="Q77">
        <f t="shared" si="15"/>
        <v>-4.6116466266847463E-2</v>
      </c>
      <c r="R77">
        <f t="shared" si="16"/>
        <v>-4.6116518798925678E-2</v>
      </c>
      <c r="S77">
        <f t="shared" si="12"/>
        <v>-4.6116518798925678E-2</v>
      </c>
      <c r="T77">
        <f t="shared" si="12"/>
        <v>-4.3196342723479449E-2</v>
      </c>
      <c r="U77">
        <f t="shared" si="12"/>
        <v>-4.0276166648033226E-2</v>
      </c>
      <c r="V77">
        <f t="shared" si="12"/>
        <v>-3.7355990572586997E-2</v>
      </c>
      <c r="W77">
        <f t="shared" si="12"/>
        <v>-3.4435814497140782E-2</v>
      </c>
      <c r="X77">
        <f t="shared" si="12"/>
        <v>-3.1515638421694553E-2</v>
      </c>
      <c r="Y77">
        <f t="shared" si="12"/>
        <v>-2.8595462346248327E-2</v>
      </c>
      <c r="Z77">
        <f t="shared" si="12"/>
        <v>-2.5675286270802102E-2</v>
      </c>
      <c r="AA77">
        <f t="shared" si="12"/>
        <v>-2.2755110195355872E-2</v>
      </c>
      <c r="AB77">
        <f t="shared" si="12"/>
        <v>-1.983493411990965E-2</v>
      </c>
      <c r="AC77">
        <f t="shared" si="12"/>
        <v>-1.6914758044463424E-2</v>
      </c>
      <c r="AD77">
        <f t="shared" si="12"/>
        <v>-1.3994581969017199E-2</v>
      </c>
      <c r="AE77">
        <f t="shared" si="12"/>
        <v>-1.1074405893570977E-2</v>
      </c>
      <c r="AF77">
        <f t="shared" si="12"/>
        <v>-8.1542298181247492E-3</v>
      </c>
      <c r="AG77">
        <f t="shared" si="12"/>
        <v>-5.234053742678527E-3</v>
      </c>
      <c r="AH77">
        <f t="shared" si="12"/>
        <v>-2.3138776672322996E-3</v>
      </c>
      <c r="AI77">
        <f t="shared" si="11"/>
        <v>6.0629840821392958E-4</v>
      </c>
      <c r="AJ77">
        <f t="shared" si="11"/>
        <v>3.5264744836601501E-3</v>
      </c>
      <c r="AK77">
        <f t="shared" si="11"/>
        <v>6.4466505591063775E-3</v>
      </c>
      <c r="AL77">
        <f t="shared" si="11"/>
        <v>9.3668266345525997E-3</v>
      </c>
      <c r="AM77">
        <f t="shared" si="11"/>
        <v>1.2287002709998827E-2</v>
      </c>
      <c r="AN77">
        <f>(I77*'msft+wfc'!$K$2)+(R77*(1-'msft+wfc'!$K$2))</f>
        <v>-6.3359208528808372E-3</v>
      </c>
    </row>
    <row r="78" spans="1:40" x14ac:dyDescent="0.35">
      <c r="A78" s="1">
        <v>40469</v>
      </c>
      <c r="B78">
        <v>25.59</v>
      </c>
      <c r="C78">
        <v>25.950001</v>
      </c>
      <c r="D78">
        <v>25.450001</v>
      </c>
      <c r="E78">
        <v>25.82</v>
      </c>
      <c r="F78">
        <v>48330500</v>
      </c>
      <c r="G78">
        <v>22.045456000000001</v>
      </c>
      <c r="H78">
        <f t="shared" si="13"/>
        <v>1.0963155404731586E-2</v>
      </c>
      <c r="I78">
        <f t="shared" si="14"/>
        <v>1.0963163135354604E-2</v>
      </c>
      <c r="J78" s="1">
        <v>40469</v>
      </c>
      <c r="K78">
        <v>23.690000999999999</v>
      </c>
      <c r="L78">
        <v>24.879999000000002</v>
      </c>
      <c r="M78">
        <v>23.639999</v>
      </c>
      <c r="N78">
        <v>24.870000999999998</v>
      </c>
      <c r="O78">
        <v>66672500</v>
      </c>
      <c r="P78">
        <v>21.539247</v>
      </c>
      <c r="Q78">
        <f t="shared" si="15"/>
        <v>5.4707421543681099E-2</v>
      </c>
      <c r="R78">
        <f t="shared" si="16"/>
        <v>5.4707442866424774E-2</v>
      </c>
      <c r="S78">
        <f t="shared" si="12"/>
        <v>5.4707442866424774E-2</v>
      </c>
      <c r="T78">
        <f t="shared" si="12"/>
        <v>5.2520228879871261E-2</v>
      </c>
      <c r="U78">
        <f t="shared" si="12"/>
        <v>5.0333014893317762E-2</v>
      </c>
      <c r="V78">
        <f t="shared" si="12"/>
        <v>4.814580090676425E-2</v>
      </c>
      <c r="W78">
        <f t="shared" si="12"/>
        <v>4.5958586920210744E-2</v>
      </c>
      <c r="X78">
        <f t="shared" si="12"/>
        <v>4.3771372933657238E-2</v>
      </c>
      <c r="Y78">
        <f t="shared" si="12"/>
        <v>4.1584158947103725E-2</v>
      </c>
      <c r="Z78">
        <f t="shared" si="12"/>
        <v>3.9396944960550212E-2</v>
      </c>
      <c r="AA78">
        <f t="shared" si="12"/>
        <v>3.7209730973996699E-2</v>
      </c>
      <c r="AB78">
        <f t="shared" si="12"/>
        <v>3.50225169874432E-2</v>
      </c>
      <c r="AC78">
        <f t="shared" si="12"/>
        <v>3.2835303000889687E-2</v>
      </c>
      <c r="AD78">
        <f t="shared" si="12"/>
        <v>3.0648089014336181E-2</v>
      </c>
      <c r="AE78">
        <f t="shared" si="12"/>
        <v>2.8460875027782672E-2</v>
      </c>
      <c r="AF78">
        <f t="shared" si="12"/>
        <v>2.6273661041229163E-2</v>
      </c>
      <c r="AG78">
        <f t="shared" si="12"/>
        <v>2.4086447054675657E-2</v>
      </c>
      <c r="AH78">
        <f t="shared" si="12"/>
        <v>2.1899233068122147E-2</v>
      </c>
      <c r="AI78">
        <f t="shared" si="11"/>
        <v>1.9712019081568635E-2</v>
      </c>
      <c r="AJ78">
        <f t="shared" si="11"/>
        <v>1.7524805095015132E-2</v>
      </c>
      <c r="AK78">
        <f t="shared" si="11"/>
        <v>1.5337591108461619E-2</v>
      </c>
      <c r="AL78">
        <f t="shared" si="11"/>
        <v>1.3150377121908113E-2</v>
      </c>
      <c r="AM78">
        <f t="shared" si="11"/>
        <v>1.0963163135354604E-2</v>
      </c>
      <c r="AN78">
        <f>(I78*'msft+wfc'!$K$2)+(R78*(1-'msft+wfc'!$K$2))</f>
        <v>2.4911746314888766E-2</v>
      </c>
    </row>
    <row r="79" spans="1:40" x14ac:dyDescent="0.35">
      <c r="A79" s="1">
        <v>40470</v>
      </c>
      <c r="B79">
        <v>25.27</v>
      </c>
      <c r="C79">
        <v>25.370000999999998</v>
      </c>
      <c r="D79">
        <v>24.950001</v>
      </c>
      <c r="E79">
        <v>25.1</v>
      </c>
      <c r="F79">
        <v>66150900</v>
      </c>
      <c r="G79">
        <v>21.430710999999999</v>
      </c>
      <c r="H79">
        <f t="shared" si="13"/>
        <v>-2.7885360185902357E-2</v>
      </c>
      <c r="I79">
        <f t="shared" si="14"/>
        <v>-2.7885338366328314E-2</v>
      </c>
      <c r="J79" s="1">
        <v>40470</v>
      </c>
      <c r="K79">
        <v>24.67</v>
      </c>
      <c r="L79">
        <v>25.32</v>
      </c>
      <c r="M79">
        <v>24.389999</v>
      </c>
      <c r="N79">
        <v>24.549999</v>
      </c>
      <c r="O79">
        <v>72213100</v>
      </c>
      <c r="P79">
        <v>21.262101999999999</v>
      </c>
      <c r="Q79">
        <f t="shared" si="15"/>
        <v>-1.2866987821994812E-2</v>
      </c>
      <c r="R79">
        <f t="shared" si="16"/>
        <v>-1.2866977197485171E-2</v>
      </c>
      <c r="S79">
        <f t="shared" si="12"/>
        <v>-1.2866977197485171E-2</v>
      </c>
      <c r="T79">
        <f t="shared" si="12"/>
        <v>-1.3617895255927328E-2</v>
      </c>
      <c r="U79">
        <f t="shared" si="12"/>
        <v>-1.4368813314369485E-2</v>
      </c>
      <c r="V79">
        <f t="shared" si="12"/>
        <v>-1.511973137281164E-2</v>
      </c>
      <c r="W79">
        <f t="shared" si="12"/>
        <v>-1.5870649431253801E-2</v>
      </c>
      <c r="X79">
        <f t="shared" si="12"/>
        <v>-1.6621567489695958E-2</v>
      </c>
      <c r="Y79">
        <f t="shared" si="12"/>
        <v>-1.7372485548138111E-2</v>
      </c>
      <c r="Z79">
        <f t="shared" si="12"/>
        <v>-1.8123403606580268E-2</v>
      </c>
      <c r="AA79">
        <f t="shared" si="12"/>
        <v>-1.8874321665022429E-2</v>
      </c>
      <c r="AB79">
        <f t="shared" si="12"/>
        <v>-1.9625239723464586E-2</v>
      </c>
      <c r="AC79">
        <f t="shared" si="12"/>
        <v>-2.0376157781906743E-2</v>
      </c>
      <c r="AD79">
        <f t="shared" si="12"/>
        <v>-2.11270758403489E-2</v>
      </c>
      <c r="AE79">
        <f t="shared" si="12"/>
        <v>-2.1877993898791054E-2</v>
      </c>
      <c r="AF79">
        <f t="shared" si="12"/>
        <v>-2.2628911957233214E-2</v>
      </c>
      <c r="AG79">
        <f t="shared" si="12"/>
        <v>-2.3379830015675371E-2</v>
      </c>
      <c r="AH79">
        <f t="shared" ref="AH79:AM142" si="17">(AH$2*$I79)+($R79*(1-AH$2))</f>
        <v>-2.4130748074117529E-2</v>
      </c>
      <c r="AI79">
        <f t="shared" si="17"/>
        <v>-2.4881666132559689E-2</v>
      </c>
      <c r="AJ79">
        <f t="shared" si="17"/>
        <v>-2.5632584191001839E-2</v>
      </c>
      <c r="AK79">
        <f t="shared" si="17"/>
        <v>-2.6383502249444E-2</v>
      </c>
      <c r="AL79">
        <f t="shared" si="17"/>
        <v>-2.7134420307886157E-2</v>
      </c>
      <c r="AM79">
        <f t="shared" si="17"/>
        <v>-2.7885338366328314E-2</v>
      </c>
      <c r="AN79">
        <f>(I79*'msft+wfc'!$K$2)+(R79*(1-'msft+wfc'!$K$2))</f>
        <v>-2.3096486857702284E-2</v>
      </c>
    </row>
    <row r="80" spans="1:40" x14ac:dyDescent="0.35">
      <c r="A80" s="1">
        <v>40471</v>
      </c>
      <c r="B80">
        <v>25.26</v>
      </c>
      <c r="C80">
        <v>25.4</v>
      </c>
      <c r="D80">
        <v>25.1</v>
      </c>
      <c r="E80">
        <v>25.309999000000001</v>
      </c>
      <c r="F80">
        <v>56283600</v>
      </c>
      <c r="G80">
        <v>21.610011</v>
      </c>
      <c r="H80">
        <f t="shared" si="13"/>
        <v>8.3664940239043754E-3</v>
      </c>
      <c r="I80">
        <f t="shared" si="14"/>
        <v>8.3664979663997784E-3</v>
      </c>
      <c r="J80" s="1">
        <v>40471</v>
      </c>
      <c r="K80">
        <v>24.27</v>
      </c>
      <c r="L80">
        <v>25.969999000000001</v>
      </c>
      <c r="M80">
        <v>24.17</v>
      </c>
      <c r="N80">
        <v>25.6</v>
      </c>
      <c r="O80">
        <v>101499400</v>
      </c>
      <c r="P80">
        <v>22.171479999999999</v>
      </c>
      <c r="Q80">
        <f t="shared" si="15"/>
        <v>4.2769899909160962E-2</v>
      </c>
      <c r="R80">
        <f t="shared" si="16"/>
        <v>4.276990111325777E-2</v>
      </c>
      <c r="S80">
        <f t="shared" ref="S80:AH143" si="18">(S$2*$I80)+($R80*(1-S$2))</f>
        <v>4.276990111325777E-2</v>
      </c>
      <c r="T80">
        <f t="shared" si="18"/>
        <v>4.1049730955914868E-2</v>
      </c>
      <c r="U80">
        <f t="shared" si="18"/>
        <v>3.9329560798571972E-2</v>
      </c>
      <c r="V80">
        <f t="shared" si="18"/>
        <v>3.7609390641229069E-2</v>
      </c>
      <c r="W80">
        <f t="shared" si="18"/>
        <v>3.5889220483886174E-2</v>
      </c>
      <c r="X80">
        <f t="shared" si="18"/>
        <v>3.4169050326543271E-2</v>
      </c>
      <c r="Y80">
        <f t="shared" si="18"/>
        <v>3.2448880169200368E-2</v>
      </c>
      <c r="Z80">
        <f t="shared" si="18"/>
        <v>3.0728710011857476E-2</v>
      </c>
      <c r="AA80">
        <f t="shared" si="18"/>
        <v>2.9008539854514574E-2</v>
      </c>
      <c r="AB80">
        <f t="shared" si="18"/>
        <v>2.7288369697171678E-2</v>
      </c>
      <c r="AC80">
        <f t="shared" si="18"/>
        <v>2.5568199539828775E-2</v>
      </c>
      <c r="AD80">
        <f t="shared" si="18"/>
        <v>2.3848029382485873E-2</v>
      </c>
      <c r="AE80">
        <f t="shared" si="18"/>
        <v>2.2127859225142977E-2</v>
      </c>
      <c r="AF80">
        <f t="shared" si="18"/>
        <v>2.0407689067800074E-2</v>
      </c>
      <c r="AG80">
        <f t="shared" si="18"/>
        <v>1.8687518910457175E-2</v>
      </c>
      <c r="AH80">
        <f t="shared" si="18"/>
        <v>1.6967348753114276E-2</v>
      </c>
      <c r="AI80">
        <f t="shared" si="17"/>
        <v>1.5247178595771377E-2</v>
      </c>
      <c r="AJ80">
        <f t="shared" si="17"/>
        <v>1.3527008438428478E-2</v>
      </c>
      <c r="AK80">
        <f t="shared" si="17"/>
        <v>1.1806838281085577E-2</v>
      </c>
      <c r="AL80">
        <f t="shared" si="17"/>
        <v>1.0086668123742679E-2</v>
      </c>
      <c r="AM80">
        <f t="shared" si="17"/>
        <v>8.3664979663997784E-3</v>
      </c>
      <c r="AN80">
        <f>(I80*'msft+wfc'!$K$2)+(R80*(1-'msft+wfc'!$K$2))</f>
        <v>1.9336588990944717E-2</v>
      </c>
    </row>
    <row r="81" spans="1:40" x14ac:dyDescent="0.35">
      <c r="A81" s="1">
        <v>40472</v>
      </c>
      <c r="B81">
        <v>25.4</v>
      </c>
      <c r="C81">
        <v>25.540001</v>
      </c>
      <c r="D81">
        <v>25.049999</v>
      </c>
      <c r="E81">
        <v>25.42</v>
      </c>
      <c r="F81">
        <v>50032400</v>
      </c>
      <c r="G81">
        <v>21.703931000000001</v>
      </c>
      <c r="H81">
        <f t="shared" si="13"/>
        <v>4.3461479393974078E-3</v>
      </c>
      <c r="I81">
        <f t="shared" si="14"/>
        <v>4.3461338358412064E-3</v>
      </c>
      <c r="J81" s="1">
        <v>40472</v>
      </c>
      <c r="K81">
        <v>25.77</v>
      </c>
      <c r="L81">
        <v>26.41</v>
      </c>
      <c r="M81">
        <v>23.870000999999998</v>
      </c>
      <c r="N81">
        <v>26.030000999999999</v>
      </c>
      <c r="O81">
        <v>52489800</v>
      </c>
      <c r="P81">
        <v>22.543892</v>
      </c>
      <c r="Q81">
        <f t="shared" si="15"/>
        <v>1.679691406249989E-2</v>
      </c>
      <c r="R81">
        <f t="shared" si="16"/>
        <v>1.679689402782316E-2</v>
      </c>
      <c r="S81">
        <f t="shared" si="18"/>
        <v>1.679689402782316E-2</v>
      </c>
      <c r="T81">
        <f t="shared" si="18"/>
        <v>1.6174356018224062E-2</v>
      </c>
      <c r="U81">
        <f t="shared" si="18"/>
        <v>1.5551818008624966E-2</v>
      </c>
      <c r="V81">
        <f t="shared" si="18"/>
        <v>1.4929279999025867E-2</v>
      </c>
      <c r="W81">
        <f t="shared" si="18"/>
        <v>1.4306741989426769E-2</v>
      </c>
      <c r="X81">
        <f t="shared" si="18"/>
        <v>1.3684203979827671E-2</v>
      </c>
      <c r="Y81">
        <f t="shared" si="18"/>
        <v>1.3061665970228575E-2</v>
      </c>
      <c r="Z81">
        <f t="shared" si="18"/>
        <v>1.2439127960629476E-2</v>
      </c>
      <c r="AA81">
        <f t="shared" si="18"/>
        <v>1.1816589951030378E-2</v>
      </c>
      <c r="AB81">
        <f t="shared" si="18"/>
        <v>1.119405194143128E-2</v>
      </c>
      <c r="AC81">
        <f t="shared" si="18"/>
        <v>1.0571513931832184E-2</v>
      </c>
      <c r="AD81">
        <f t="shared" si="18"/>
        <v>9.9489759222330856E-3</v>
      </c>
      <c r="AE81">
        <f t="shared" si="18"/>
        <v>9.3264379126339874E-3</v>
      </c>
      <c r="AF81">
        <f t="shared" si="18"/>
        <v>8.703899903034891E-3</v>
      </c>
      <c r="AG81">
        <f t="shared" si="18"/>
        <v>8.0813618934357928E-3</v>
      </c>
      <c r="AH81">
        <f t="shared" si="18"/>
        <v>7.4588238838366946E-3</v>
      </c>
      <c r="AI81">
        <f t="shared" si="17"/>
        <v>6.8362858742375965E-3</v>
      </c>
      <c r="AJ81">
        <f t="shared" si="17"/>
        <v>6.2137478646385001E-3</v>
      </c>
      <c r="AK81">
        <f t="shared" si="17"/>
        <v>5.5912098550394019E-3</v>
      </c>
      <c r="AL81">
        <f t="shared" si="17"/>
        <v>4.9686718454403046E-3</v>
      </c>
      <c r="AM81">
        <f t="shared" si="17"/>
        <v>4.3461338358412064E-3</v>
      </c>
      <c r="AN81">
        <f>(I81*'msft+wfc'!$K$2)+(R81*(1-'msft+wfc'!$K$2))</f>
        <v>8.3162635363181435E-3</v>
      </c>
    </row>
    <row r="82" spans="1:40" x14ac:dyDescent="0.35">
      <c r="A82" s="1">
        <v>40473</v>
      </c>
      <c r="B82">
        <v>25.52</v>
      </c>
      <c r="C82">
        <v>25.540001</v>
      </c>
      <c r="D82">
        <v>25.27</v>
      </c>
      <c r="E82">
        <v>25.379999000000002</v>
      </c>
      <c r="F82">
        <v>25837900</v>
      </c>
      <c r="G82">
        <v>21.669778000000001</v>
      </c>
      <c r="H82">
        <f t="shared" si="13"/>
        <v>-1.5736034618410769E-3</v>
      </c>
      <c r="I82">
        <f t="shared" si="14"/>
        <v>-1.5735859093912469E-3</v>
      </c>
      <c r="J82" s="1">
        <v>40473</v>
      </c>
      <c r="K82">
        <v>26.030000999999999</v>
      </c>
      <c r="L82">
        <v>26.25</v>
      </c>
      <c r="M82">
        <v>25.75</v>
      </c>
      <c r="N82">
        <v>26.110001</v>
      </c>
      <c r="O82">
        <v>26633200</v>
      </c>
      <c r="P82">
        <v>22.613178000000001</v>
      </c>
      <c r="Q82">
        <f t="shared" si="15"/>
        <v>3.0733767547685398E-3</v>
      </c>
      <c r="R82">
        <f t="shared" si="16"/>
        <v>3.0733823600646126E-3</v>
      </c>
      <c r="S82">
        <f t="shared" si="18"/>
        <v>3.0733823600646126E-3</v>
      </c>
      <c r="T82">
        <f t="shared" si="18"/>
        <v>2.8410339465918194E-3</v>
      </c>
      <c r="U82">
        <f t="shared" si="18"/>
        <v>2.6086855331190267E-3</v>
      </c>
      <c r="V82">
        <f t="shared" si="18"/>
        <v>2.3763371196462335E-3</v>
      </c>
      <c r="W82">
        <f t="shared" si="18"/>
        <v>2.1439887061734408E-3</v>
      </c>
      <c r="X82">
        <f t="shared" si="18"/>
        <v>1.9116402927006476E-3</v>
      </c>
      <c r="Y82">
        <f t="shared" si="18"/>
        <v>1.6792918792278544E-3</v>
      </c>
      <c r="Z82">
        <f t="shared" si="18"/>
        <v>1.4469434657550617E-3</v>
      </c>
      <c r="AA82">
        <f t="shared" si="18"/>
        <v>1.2145950522822687E-3</v>
      </c>
      <c r="AB82">
        <f t="shared" si="18"/>
        <v>9.8224663880947601E-4</v>
      </c>
      <c r="AC82">
        <f t="shared" si="18"/>
        <v>7.4989822533668283E-4</v>
      </c>
      <c r="AD82">
        <f t="shared" si="18"/>
        <v>5.1754981186388955E-4</v>
      </c>
      <c r="AE82">
        <f t="shared" si="18"/>
        <v>2.8520139839109692E-4</v>
      </c>
      <c r="AF82">
        <f t="shared" si="18"/>
        <v>5.2852984918303749E-5</v>
      </c>
      <c r="AG82">
        <f t="shared" si="18"/>
        <v>-1.7949542855448899E-4</v>
      </c>
      <c r="AH82">
        <f t="shared" si="18"/>
        <v>-4.1184384202728205E-4</v>
      </c>
      <c r="AI82">
        <f t="shared" si="17"/>
        <v>-6.4419225550007512E-4</v>
      </c>
      <c r="AJ82">
        <f t="shared" si="17"/>
        <v>-8.7654066897286797E-4</v>
      </c>
      <c r="AK82">
        <f t="shared" si="17"/>
        <v>-1.108889082445661E-3</v>
      </c>
      <c r="AL82">
        <f t="shared" si="17"/>
        <v>-1.3412374959184538E-3</v>
      </c>
      <c r="AM82">
        <f t="shared" si="17"/>
        <v>-1.5735859093912469E-3</v>
      </c>
      <c r="AN82">
        <f>(I82*'msft+wfc'!$K$2)+(R82*(1-'msft+wfc'!$K$2))</f>
        <v>-9.1823634697251345E-5</v>
      </c>
    </row>
    <row r="83" spans="1:40" x14ac:dyDescent="0.35">
      <c r="A83" s="1">
        <v>40476</v>
      </c>
      <c r="B83">
        <v>25.24</v>
      </c>
      <c r="C83">
        <v>25.35</v>
      </c>
      <c r="D83">
        <v>25.17</v>
      </c>
      <c r="E83">
        <v>25.190000999999999</v>
      </c>
      <c r="F83">
        <v>50912400</v>
      </c>
      <c r="G83">
        <v>21.507553999999999</v>
      </c>
      <c r="H83">
        <f t="shared" si="13"/>
        <v>-7.4861311066246597E-3</v>
      </c>
      <c r="I83">
        <f t="shared" si="14"/>
        <v>-7.4861865220770566E-3</v>
      </c>
      <c r="J83" s="1">
        <v>40476</v>
      </c>
      <c r="K83">
        <v>26.370000999999998</v>
      </c>
      <c r="L83">
        <v>26.42</v>
      </c>
      <c r="M83">
        <v>25.52</v>
      </c>
      <c r="N83">
        <v>25.719999000000001</v>
      </c>
      <c r="O83">
        <v>36779700</v>
      </c>
      <c r="P83">
        <v>22.275407999999999</v>
      </c>
      <c r="Q83">
        <f t="shared" si="15"/>
        <v>-1.4936881848453359E-2</v>
      </c>
      <c r="R83">
        <f t="shared" si="16"/>
        <v>-1.493686557457791E-2</v>
      </c>
      <c r="S83">
        <f t="shared" si="18"/>
        <v>-1.493686557457791E-2</v>
      </c>
      <c r="T83">
        <f t="shared" si="18"/>
        <v>-1.4564331621952867E-2</v>
      </c>
      <c r="U83">
        <f t="shared" si="18"/>
        <v>-1.4191797669327825E-2</v>
      </c>
      <c r="V83">
        <f t="shared" si="18"/>
        <v>-1.381926371670278E-2</v>
      </c>
      <c r="W83">
        <f t="shared" si="18"/>
        <v>-1.344672976407774E-2</v>
      </c>
      <c r="X83">
        <f t="shared" si="18"/>
        <v>-1.3074195811452697E-2</v>
      </c>
      <c r="Y83">
        <f t="shared" si="18"/>
        <v>-1.2701661858827654E-2</v>
      </c>
      <c r="Z83">
        <f t="shared" si="18"/>
        <v>-1.2329127906202612E-2</v>
      </c>
      <c r="AA83">
        <f t="shared" si="18"/>
        <v>-1.1956593953577569E-2</v>
      </c>
      <c r="AB83">
        <f t="shared" si="18"/>
        <v>-1.1584060000952526E-2</v>
      </c>
      <c r="AC83">
        <f t="shared" si="18"/>
        <v>-1.1211526048327484E-2</v>
      </c>
      <c r="AD83">
        <f t="shared" si="18"/>
        <v>-1.0838992095702441E-2</v>
      </c>
      <c r="AE83">
        <f t="shared" si="18"/>
        <v>-1.0466458143077399E-2</v>
      </c>
      <c r="AF83">
        <f t="shared" si="18"/>
        <v>-1.0093924190452356E-2</v>
      </c>
      <c r="AG83">
        <f t="shared" si="18"/>
        <v>-9.7213902378273133E-3</v>
      </c>
      <c r="AH83">
        <f t="shared" si="18"/>
        <v>-9.3488562852022707E-3</v>
      </c>
      <c r="AI83">
        <f t="shared" si="17"/>
        <v>-8.976322332577228E-3</v>
      </c>
      <c r="AJ83">
        <f t="shared" si="17"/>
        <v>-8.6037883799521854E-3</v>
      </c>
      <c r="AK83">
        <f t="shared" si="17"/>
        <v>-8.231254427327141E-3</v>
      </c>
      <c r="AL83">
        <f t="shared" si="17"/>
        <v>-7.8587204747021001E-3</v>
      </c>
      <c r="AM83">
        <f t="shared" si="17"/>
        <v>-7.4861865220770566E-3</v>
      </c>
      <c r="AN83">
        <f>(I83*'msft+wfc'!$K$2)+(R83*(1-'msft+wfc'!$K$2))</f>
        <v>-9.8619581005951334E-3</v>
      </c>
    </row>
    <row r="84" spans="1:40" x14ac:dyDescent="0.35">
      <c r="A84" s="1">
        <v>40477</v>
      </c>
      <c r="B84">
        <v>25.120000999999998</v>
      </c>
      <c r="C84">
        <v>25.969999000000001</v>
      </c>
      <c r="D84">
        <v>25.059999000000001</v>
      </c>
      <c r="E84">
        <v>25.9</v>
      </c>
      <c r="F84">
        <v>69304200</v>
      </c>
      <c r="G84">
        <v>22.113761</v>
      </c>
      <c r="H84">
        <f t="shared" si="13"/>
        <v>2.8185747193896493E-2</v>
      </c>
      <c r="I84">
        <f t="shared" si="14"/>
        <v>2.8185771380604289E-2</v>
      </c>
      <c r="J84" s="1">
        <v>40477</v>
      </c>
      <c r="K84">
        <v>25.6</v>
      </c>
      <c r="L84">
        <v>25.99</v>
      </c>
      <c r="M84">
        <v>25.48</v>
      </c>
      <c r="N84">
        <v>25.91</v>
      </c>
      <c r="O84">
        <v>30595600</v>
      </c>
      <c r="P84">
        <v>22.439962000000001</v>
      </c>
      <c r="Q84">
        <f t="shared" si="15"/>
        <v>7.3872864458509021E-3</v>
      </c>
      <c r="R84">
        <f t="shared" si="16"/>
        <v>7.3872496521725905E-3</v>
      </c>
      <c r="S84">
        <f t="shared" si="18"/>
        <v>7.3872496521725905E-3</v>
      </c>
      <c r="T84">
        <f t="shared" si="18"/>
        <v>8.4271757385941757E-3</v>
      </c>
      <c r="U84">
        <f t="shared" si="18"/>
        <v>9.4671018250157609E-3</v>
      </c>
      <c r="V84">
        <f t="shared" si="18"/>
        <v>1.0507027911437344E-2</v>
      </c>
      <c r="W84">
        <f t="shared" si="18"/>
        <v>1.154695399785893E-2</v>
      </c>
      <c r="X84">
        <f t="shared" si="18"/>
        <v>1.2586880084280515E-2</v>
      </c>
      <c r="Y84">
        <f t="shared" si="18"/>
        <v>1.36268061707021E-2</v>
      </c>
      <c r="Z84">
        <f t="shared" si="18"/>
        <v>1.4666732257123685E-2</v>
      </c>
      <c r="AA84">
        <f t="shared" si="18"/>
        <v>1.570665834354527E-2</v>
      </c>
      <c r="AB84">
        <f t="shared" si="18"/>
        <v>1.6746584429966856E-2</v>
      </c>
      <c r="AC84">
        <f t="shared" si="18"/>
        <v>1.7786510516388441E-2</v>
      </c>
      <c r="AD84">
        <f t="shared" si="18"/>
        <v>1.8826436602810026E-2</v>
      </c>
      <c r="AE84">
        <f t="shared" si="18"/>
        <v>1.9866362689231608E-2</v>
      </c>
      <c r="AF84">
        <f t="shared" si="18"/>
        <v>2.0906288775653196E-2</v>
      </c>
      <c r="AG84">
        <f t="shared" si="18"/>
        <v>2.1946214862074778E-2</v>
      </c>
      <c r="AH84">
        <f t="shared" si="18"/>
        <v>2.2986140948496363E-2</v>
      </c>
      <c r="AI84">
        <f t="shared" si="17"/>
        <v>2.4026067034917949E-2</v>
      </c>
      <c r="AJ84">
        <f t="shared" si="17"/>
        <v>2.5065993121339534E-2</v>
      </c>
      <c r="AK84">
        <f t="shared" si="17"/>
        <v>2.6105919207761123E-2</v>
      </c>
      <c r="AL84">
        <f t="shared" si="17"/>
        <v>2.7145845294182701E-2</v>
      </c>
      <c r="AM84">
        <f t="shared" si="17"/>
        <v>2.8185771380604289E-2</v>
      </c>
      <c r="AN84">
        <f>(I84*'msft+wfc'!$K$2)+(R84*(1-'msft+wfc'!$K$2))</f>
        <v>2.1553820594720798E-2</v>
      </c>
    </row>
    <row r="85" spans="1:40" x14ac:dyDescent="0.35">
      <c r="A85" s="1">
        <v>40478</v>
      </c>
      <c r="B85">
        <v>25.790001</v>
      </c>
      <c r="C85">
        <v>26.110001</v>
      </c>
      <c r="D85">
        <v>25.620000999999998</v>
      </c>
      <c r="E85">
        <v>26.049999</v>
      </c>
      <c r="F85">
        <v>64805500</v>
      </c>
      <c r="G85">
        <v>22.241831999999999</v>
      </c>
      <c r="H85">
        <f t="shared" si="13"/>
        <v>5.7914671814672247E-3</v>
      </c>
      <c r="I85">
        <f t="shared" si="14"/>
        <v>5.7914617056772245E-3</v>
      </c>
      <c r="J85" s="1">
        <v>40478</v>
      </c>
      <c r="K85">
        <v>25.690000999999999</v>
      </c>
      <c r="L85">
        <v>26</v>
      </c>
      <c r="M85">
        <v>25.6</v>
      </c>
      <c r="N85">
        <v>25.75</v>
      </c>
      <c r="O85">
        <v>35352000</v>
      </c>
      <c r="P85">
        <v>22.301390999999999</v>
      </c>
      <c r="Q85">
        <f t="shared" si="15"/>
        <v>-6.1752219220378287E-3</v>
      </c>
      <c r="R85">
        <f t="shared" si="16"/>
        <v>-6.1751887102127192E-3</v>
      </c>
      <c r="S85">
        <f t="shared" si="18"/>
        <v>-6.1751887102127192E-3</v>
      </c>
      <c r="T85">
        <f t="shared" si="18"/>
        <v>-5.5768561894182223E-3</v>
      </c>
      <c r="U85">
        <f t="shared" si="18"/>
        <v>-4.9785236686237253E-3</v>
      </c>
      <c r="V85">
        <f t="shared" si="18"/>
        <v>-4.3801911478292275E-3</v>
      </c>
      <c r="W85">
        <f t="shared" si="18"/>
        <v>-3.7818586270347309E-3</v>
      </c>
      <c r="X85">
        <f t="shared" si="18"/>
        <v>-3.1835261062402331E-3</v>
      </c>
      <c r="Y85">
        <f t="shared" si="18"/>
        <v>-2.5851935854457361E-3</v>
      </c>
      <c r="Z85">
        <f t="shared" si="18"/>
        <v>-1.9868610646512391E-3</v>
      </c>
      <c r="AA85">
        <f t="shared" si="18"/>
        <v>-1.3885285438567413E-3</v>
      </c>
      <c r="AB85">
        <f t="shared" si="18"/>
        <v>-7.9019602306224478E-4</v>
      </c>
      <c r="AC85">
        <f t="shared" si="18"/>
        <v>-1.9186350226774737E-4</v>
      </c>
      <c r="AD85">
        <f t="shared" si="18"/>
        <v>4.0646901852675046E-4</v>
      </c>
      <c r="AE85">
        <f t="shared" si="18"/>
        <v>1.0048015393212466E-3</v>
      </c>
      <c r="AF85">
        <f t="shared" si="18"/>
        <v>1.6031340601157444E-3</v>
      </c>
      <c r="AG85">
        <f t="shared" si="18"/>
        <v>2.2014665809102409E-3</v>
      </c>
      <c r="AH85">
        <f t="shared" si="18"/>
        <v>2.7997991017047388E-3</v>
      </c>
      <c r="AI85">
        <f t="shared" si="17"/>
        <v>3.3981316224992366E-3</v>
      </c>
      <c r="AJ85">
        <f t="shared" si="17"/>
        <v>3.9964641432937327E-3</v>
      </c>
      <c r="AK85">
        <f t="shared" si="17"/>
        <v>4.5947966640882305E-3</v>
      </c>
      <c r="AL85">
        <f t="shared" si="17"/>
        <v>5.1931291848827275E-3</v>
      </c>
      <c r="AM85">
        <f t="shared" si="17"/>
        <v>5.7914617056772245E-3</v>
      </c>
      <c r="AN85">
        <f>(I85*'msft+wfc'!$K$2)+(R85*(1-'msft+wfc'!$K$2))</f>
        <v>1.9756983708453207E-3</v>
      </c>
    </row>
    <row r="86" spans="1:40" x14ac:dyDescent="0.35">
      <c r="A86" s="1">
        <v>40479</v>
      </c>
      <c r="B86">
        <v>26.209999</v>
      </c>
      <c r="C86">
        <v>26.379999000000002</v>
      </c>
      <c r="D86">
        <v>25.92</v>
      </c>
      <c r="E86">
        <v>26.280000999999999</v>
      </c>
      <c r="F86">
        <v>80730300</v>
      </c>
      <c r="G86">
        <v>22.438210999999999</v>
      </c>
      <c r="H86">
        <f t="shared" si="13"/>
        <v>8.8292517784741148E-3</v>
      </c>
      <c r="I86">
        <f t="shared" si="14"/>
        <v>8.8292637045365822E-3</v>
      </c>
      <c r="J86" s="1">
        <v>40479</v>
      </c>
      <c r="K86">
        <v>25.84</v>
      </c>
      <c r="L86">
        <v>25.959999</v>
      </c>
      <c r="M86">
        <v>25.610001</v>
      </c>
      <c r="N86">
        <v>25.940000999999999</v>
      </c>
      <c r="O86">
        <v>23976400</v>
      </c>
      <c r="P86">
        <v>22.465945000000001</v>
      </c>
      <c r="Q86">
        <f t="shared" si="15"/>
        <v>7.3786796116504369E-3</v>
      </c>
      <c r="R86">
        <f t="shared" si="16"/>
        <v>7.378642883755661E-3</v>
      </c>
      <c r="S86">
        <f t="shared" si="18"/>
        <v>7.378642883755661E-3</v>
      </c>
      <c r="T86">
        <f t="shared" si="18"/>
        <v>7.4511739247947071E-3</v>
      </c>
      <c r="U86">
        <f t="shared" si="18"/>
        <v>7.5237049658337532E-3</v>
      </c>
      <c r="V86">
        <f t="shared" si="18"/>
        <v>7.5962360068727993E-3</v>
      </c>
      <c r="W86">
        <f t="shared" si="18"/>
        <v>7.6687670479118454E-3</v>
      </c>
      <c r="X86">
        <f t="shared" si="18"/>
        <v>7.7412980889508915E-3</v>
      </c>
      <c r="Y86">
        <f t="shared" si="18"/>
        <v>7.8138291299899368E-3</v>
      </c>
      <c r="Z86">
        <f t="shared" si="18"/>
        <v>7.8863601710289846E-3</v>
      </c>
      <c r="AA86">
        <f t="shared" si="18"/>
        <v>7.958891212068029E-3</v>
      </c>
      <c r="AB86">
        <f t="shared" si="18"/>
        <v>8.0314222531070768E-3</v>
      </c>
      <c r="AC86">
        <f t="shared" si="18"/>
        <v>8.1039532941461212E-3</v>
      </c>
      <c r="AD86">
        <f t="shared" si="18"/>
        <v>8.1764843351851673E-3</v>
      </c>
      <c r="AE86">
        <f t="shared" si="18"/>
        <v>8.2490153762242134E-3</v>
      </c>
      <c r="AF86">
        <f t="shared" si="18"/>
        <v>8.3215464172632595E-3</v>
      </c>
      <c r="AG86">
        <f t="shared" si="18"/>
        <v>8.3940774583023056E-3</v>
      </c>
      <c r="AH86">
        <f t="shared" si="18"/>
        <v>8.4666084993413517E-3</v>
      </c>
      <c r="AI86">
        <f t="shared" si="17"/>
        <v>8.5391395403803978E-3</v>
      </c>
      <c r="AJ86">
        <f t="shared" si="17"/>
        <v>8.6116705814194439E-3</v>
      </c>
      <c r="AK86">
        <f t="shared" si="17"/>
        <v>8.68420162245849E-3</v>
      </c>
      <c r="AL86">
        <f t="shared" si="17"/>
        <v>8.7567326634975361E-3</v>
      </c>
      <c r="AM86">
        <f t="shared" si="17"/>
        <v>8.8292637045365822E-3</v>
      </c>
      <c r="AN86">
        <f>(I86*'msft+wfc'!$K$2)+(R86*(1-'msft+wfc'!$K$2))</f>
        <v>8.3667093933210025E-3</v>
      </c>
    </row>
    <row r="87" spans="1:40" x14ac:dyDescent="0.35">
      <c r="A87" s="1">
        <v>40480</v>
      </c>
      <c r="B87">
        <v>27.15</v>
      </c>
      <c r="C87">
        <v>27.200001</v>
      </c>
      <c r="D87">
        <v>26.48</v>
      </c>
      <c r="E87">
        <v>26.67</v>
      </c>
      <c r="F87">
        <v>114193200</v>
      </c>
      <c r="G87">
        <v>22.771197000000001</v>
      </c>
      <c r="H87">
        <f t="shared" si="13"/>
        <v>1.4840144031958108E-2</v>
      </c>
      <c r="I87">
        <f t="shared" si="14"/>
        <v>1.4840131416894234E-2</v>
      </c>
      <c r="J87" s="1">
        <v>40480</v>
      </c>
      <c r="K87">
        <v>25.82</v>
      </c>
      <c r="L87">
        <v>26.129999000000002</v>
      </c>
      <c r="M87">
        <v>25.67</v>
      </c>
      <c r="N87">
        <v>26.059999000000001</v>
      </c>
      <c r="O87">
        <v>24018000</v>
      </c>
      <c r="P87">
        <v>22.569873000000001</v>
      </c>
      <c r="Q87">
        <f t="shared" si="15"/>
        <v>4.62598285944563E-3</v>
      </c>
      <c r="R87">
        <f t="shared" si="16"/>
        <v>4.6260239664968374E-3</v>
      </c>
      <c r="S87">
        <f t="shared" si="18"/>
        <v>4.6260239664968374E-3</v>
      </c>
      <c r="T87">
        <f t="shared" si="18"/>
        <v>5.1367293390167067E-3</v>
      </c>
      <c r="U87">
        <f t="shared" si="18"/>
        <v>5.6474347115365768E-3</v>
      </c>
      <c r="V87">
        <f t="shared" si="18"/>
        <v>6.158140084056447E-3</v>
      </c>
      <c r="W87">
        <f t="shared" si="18"/>
        <v>6.6688454565763163E-3</v>
      </c>
      <c r="X87">
        <f t="shared" si="18"/>
        <v>7.1795508290961865E-3</v>
      </c>
      <c r="Y87">
        <f t="shared" si="18"/>
        <v>7.6902562016160567E-3</v>
      </c>
      <c r="Z87">
        <f t="shared" si="18"/>
        <v>8.200961574135926E-3</v>
      </c>
      <c r="AA87">
        <f t="shared" si="18"/>
        <v>8.7116669466557953E-3</v>
      </c>
      <c r="AB87">
        <f t="shared" si="18"/>
        <v>9.2223723191756663E-3</v>
      </c>
      <c r="AC87">
        <f t="shared" si="18"/>
        <v>9.7330776916955356E-3</v>
      </c>
      <c r="AD87">
        <f t="shared" si="18"/>
        <v>1.0243783064215405E-2</v>
      </c>
      <c r="AE87">
        <f t="shared" si="18"/>
        <v>1.0754488436735276E-2</v>
      </c>
      <c r="AF87">
        <f t="shared" si="18"/>
        <v>1.1265193809255145E-2</v>
      </c>
      <c r="AG87">
        <f t="shared" si="18"/>
        <v>1.1775899181775015E-2</v>
      </c>
      <c r="AH87">
        <f t="shared" si="18"/>
        <v>1.2286604554294884E-2</v>
      </c>
      <c r="AI87">
        <f t="shared" si="17"/>
        <v>1.2797309926814755E-2</v>
      </c>
      <c r="AJ87">
        <f t="shared" si="17"/>
        <v>1.3308015299334624E-2</v>
      </c>
      <c r="AK87">
        <f t="shared" si="17"/>
        <v>1.3818720671854494E-2</v>
      </c>
      <c r="AL87">
        <f t="shared" si="17"/>
        <v>1.4329426044374365E-2</v>
      </c>
      <c r="AM87">
        <f t="shared" si="17"/>
        <v>1.4840131416894234E-2</v>
      </c>
      <c r="AN87">
        <f>(I87*'msft+wfc'!$K$2)+(R87*(1-'msft+wfc'!$K$2))</f>
        <v>1.1583195235696259E-2</v>
      </c>
    </row>
    <row r="88" spans="1:40" x14ac:dyDescent="0.35">
      <c r="A88" s="1">
        <v>40483</v>
      </c>
      <c r="B88">
        <v>26.879999000000002</v>
      </c>
      <c r="C88">
        <v>27.219999000000001</v>
      </c>
      <c r="D88">
        <v>26.700001</v>
      </c>
      <c r="E88">
        <v>26.950001</v>
      </c>
      <c r="F88">
        <v>61912100</v>
      </c>
      <c r="G88">
        <v>23.010266000000001</v>
      </c>
      <c r="H88">
        <f t="shared" si="13"/>
        <v>1.0498725159355028E-2</v>
      </c>
      <c r="I88">
        <f t="shared" si="14"/>
        <v>1.0498745410704613E-2</v>
      </c>
      <c r="J88" s="1">
        <v>40483</v>
      </c>
      <c r="K88">
        <v>26.030000999999999</v>
      </c>
      <c r="L88">
        <v>26.1</v>
      </c>
      <c r="M88">
        <v>25.6</v>
      </c>
      <c r="N88">
        <v>25.93</v>
      </c>
      <c r="O88">
        <v>24764600</v>
      </c>
      <c r="P88">
        <v>22.457284000000001</v>
      </c>
      <c r="Q88">
        <f t="shared" si="15"/>
        <v>-4.988449922810877E-3</v>
      </c>
      <c r="R88">
        <f t="shared" si="16"/>
        <v>-4.9884640467405296E-3</v>
      </c>
      <c r="S88">
        <f t="shared" si="18"/>
        <v>-4.9884640467405296E-3</v>
      </c>
      <c r="T88">
        <f t="shared" si="18"/>
        <v>-4.2141035738682718E-3</v>
      </c>
      <c r="U88">
        <f t="shared" si="18"/>
        <v>-3.4397431009960157E-3</v>
      </c>
      <c r="V88">
        <f t="shared" si="18"/>
        <v>-2.6653826281237579E-3</v>
      </c>
      <c r="W88">
        <f t="shared" si="18"/>
        <v>-1.8910221552515013E-3</v>
      </c>
      <c r="X88">
        <f t="shared" si="18"/>
        <v>-1.116661682379244E-3</v>
      </c>
      <c r="Y88">
        <f t="shared" si="18"/>
        <v>-3.4230120950698656E-4</v>
      </c>
      <c r="Z88">
        <f t="shared" si="18"/>
        <v>4.3205926336526996E-4</v>
      </c>
      <c r="AA88">
        <f t="shared" si="18"/>
        <v>1.2064197362375278E-3</v>
      </c>
      <c r="AB88">
        <f t="shared" si="18"/>
        <v>1.9807802091097847E-3</v>
      </c>
      <c r="AC88">
        <f t="shared" si="18"/>
        <v>2.7551406819820417E-3</v>
      </c>
      <c r="AD88">
        <f t="shared" si="18"/>
        <v>3.5295011548542995E-3</v>
      </c>
      <c r="AE88">
        <f t="shared" si="18"/>
        <v>4.3038616277265556E-3</v>
      </c>
      <c r="AF88">
        <f t="shared" si="18"/>
        <v>5.0782221005988134E-3</v>
      </c>
      <c r="AG88">
        <f t="shared" si="18"/>
        <v>5.8525825734710695E-3</v>
      </c>
      <c r="AH88">
        <f t="shared" si="18"/>
        <v>6.6269430463433273E-3</v>
      </c>
      <c r="AI88">
        <f t="shared" si="17"/>
        <v>7.4013035192155852E-3</v>
      </c>
      <c r="AJ88">
        <f t="shared" si="17"/>
        <v>8.1756639920878404E-3</v>
      </c>
      <c r="AK88">
        <f t="shared" si="17"/>
        <v>8.9500244649600991E-3</v>
      </c>
      <c r="AL88">
        <f t="shared" si="17"/>
        <v>9.724384937832356E-3</v>
      </c>
      <c r="AM88">
        <f t="shared" si="17"/>
        <v>1.0498745410704613E-2</v>
      </c>
      <c r="AN88">
        <f>(I88*'msft+wfc'!$K$2)+(R88*(1-'msft+wfc'!$K$2))</f>
        <v>5.5603939127690724E-3</v>
      </c>
    </row>
    <row r="89" spans="1:40" x14ac:dyDescent="0.35">
      <c r="A89" s="1">
        <v>40484</v>
      </c>
      <c r="B89">
        <v>27.059999000000001</v>
      </c>
      <c r="C89">
        <v>27.42</v>
      </c>
      <c r="D89">
        <v>27.02</v>
      </c>
      <c r="E89">
        <v>27.389999</v>
      </c>
      <c r="F89">
        <v>54402100</v>
      </c>
      <c r="G89">
        <v>23.385942</v>
      </c>
      <c r="H89">
        <f t="shared" si="13"/>
        <v>1.6326455794936676E-2</v>
      </c>
      <c r="I89">
        <f t="shared" si="14"/>
        <v>1.6326451854141909E-2</v>
      </c>
      <c r="J89" s="1">
        <v>40484</v>
      </c>
      <c r="K89">
        <v>26</v>
      </c>
      <c r="L89">
        <v>26.049999</v>
      </c>
      <c r="M89">
        <v>25.780000999999999</v>
      </c>
      <c r="N89">
        <v>25.969999000000001</v>
      </c>
      <c r="O89">
        <v>25101700</v>
      </c>
      <c r="P89">
        <v>22.491925999999999</v>
      </c>
      <c r="Q89">
        <f t="shared" si="15"/>
        <v>1.5425761666024555E-3</v>
      </c>
      <c r="R89">
        <f t="shared" si="16"/>
        <v>1.5425730021492387E-3</v>
      </c>
      <c r="S89">
        <f t="shared" si="18"/>
        <v>1.5425730021492387E-3</v>
      </c>
      <c r="T89">
        <f t="shared" si="18"/>
        <v>2.2817669447488722E-3</v>
      </c>
      <c r="U89">
        <f t="shared" si="18"/>
        <v>3.0209608873485059E-3</v>
      </c>
      <c r="V89">
        <f t="shared" si="18"/>
        <v>3.7601548299481392E-3</v>
      </c>
      <c r="W89">
        <f t="shared" si="18"/>
        <v>4.4993487725477725E-3</v>
      </c>
      <c r="X89">
        <f t="shared" si="18"/>
        <v>5.2385427151474062E-3</v>
      </c>
      <c r="Y89">
        <f t="shared" si="18"/>
        <v>5.97773665774704E-3</v>
      </c>
      <c r="Z89">
        <f t="shared" si="18"/>
        <v>6.7169306003466728E-3</v>
      </c>
      <c r="AA89">
        <f t="shared" si="18"/>
        <v>7.4561245429463074E-3</v>
      </c>
      <c r="AB89">
        <f t="shared" si="18"/>
        <v>8.1953184855459403E-3</v>
      </c>
      <c r="AC89">
        <f t="shared" si="18"/>
        <v>8.9345124281455732E-3</v>
      </c>
      <c r="AD89">
        <f t="shared" si="18"/>
        <v>9.6737063707452078E-3</v>
      </c>
      <c r="AE89">
        <f t="shared" si="18"/>
        <v>1.0412900313344841E-2</v>
      </c>
      <c r="AF89">
        <f t="shared" si="18"/>
        <v>1.1152094255944473E-2</v>
      </c>
      <c r="AG89">
        <f t="shared" si="18"/>
        <v>1.1891288198544106E-2</v>
      </c>
      <c r="AH89">
        <f t="shared" si="18"/>
        <v>1.2630482141143741E-2</v>
      </c>
      <c r="AI89">
        <f t="shared" si="17"/>
        <v>1.3369676083743376E-2</v>
      </c>
      <c r="AJ89">
        <f t="shared" si="17"/>
        <v>1.4108870026343008E-2</v>
      </c>
      <c r="AK89">
        <f t="shared" si="17"/>
        <v>1.4848063968942641E-2</v>
      </c>
      <c r="AL89">
        <f t="shared" si="17"/>
        <v>1.5587257911542274E-2</v>
      </c>
      <c r="AM89">
        <f t="shared" si="17"/>
        <v>1.6326451854141909E-2</v>
      </c>
      <c r="AN89">
        <f>(I89*'msft+wfc'!$K$2)+(R89*(1-'msft+wfc'!$K$2))</f>
        <v>1.1612368889444964E-2</v>
      </c>
    </row>
    <row r="90" spans="1:40" x14ac:dyDescent="0.35">
      <c r="A90" s="1">
        <v>40485</v>
      </c>
      <c r="B90">
        <v>27.459999</v>
      </c>
      <c r="C90">
        <v>27.49</v>
      </c>
      <c r="D90">
        <v>26.959999</v>
      </c>
      <c r="E90">
        <v>27.030000999999999</v>
      </c>
      <c r="F90">
        <v>110255300</v>
      </c>
      <c r="G90">
        <v>23.078571</v>
      </c>
      <c r="H90">
        <f t="shared" si="13"/>
        <v>-1.3143410483512648E-2</v>
      </c>
      <c r="I90">
        <f t="shared" si="14"/>
        <v>-1.3143408976213139E-2</v>
      </c>
      <c r="J90" s="1">
        <v>40485</v>
      </c>
      <c r="K90">
        <v>25.74</v>
      </c>
      <c r="L90">
        <v>26.5</v>
      </c>
      <c r="M90">
        <v>25.690000999999999</v>
      </c>
      <c r="N90">
        <v>26.459999</v>
      </c>
      <c r="O90">
        <v>32381400</v>
      </c>
      <c r="P90">
        <v>22.960508000000001</v>
      </c>
      <c r="Q90">
        <f t="shared" si="15"/>
        <v>1.8867925254829561E-2</v>
      </c>
      <c r="R90">
        <f t="shared" si="16"/>
        <v>2.0833342595916481E-2</v>
      </c>
      <c r="S90">
        <f t="shared" si="18"/>
        <v>2.0833342595916481E-2</v>
      </c>
      <c r="T90">
        <f t="shared" si="18"/>
        <v>1.9134505017309997E-2</v>
      </c>
      <c r="U90">
        <f t="shared" si="18"/>
        <v>1.743566743870352E-2</v>
      </c>
      <c r="V90">
        <f t="shared" si="18"/>
        <v>1.5736829860097036E-2</v>
      </c>
      <c r="W90">
        <f t="shared" si="18"/>
        <v>1.4037992281490557E-2</v>
      </c>
      <c r="X90">
        <f t="shared" si="18"/>
        <v>1.2339154702884074E-2</v>
      </c>
      <c r="Y90">
        <f t="shared" si="18"/>
        <v>1.0640317124277595E-2</v>
      </c>
      <c r="Z90">
        <f t="shared" si="18"/>
        <v>8.9414795456711146E-3</v>
      </c>
      <c r="AA90">
        <f t="shared" si="18"/>
        <v>7.2426419670646325E-3</v>
      </c>
      <c r="AB90">
        <f t="shared" si="18"/>
        <v>5.5438043884581522E-3</v>
      </c>
      <c r="AC90">
        <f t="shared" si="18"/>
        <v>3.844966809851671E-3</v>
      </c>
      <c r="AD90">
        <f t="shared" si="18"/>
        <v>2.1461292312451889E-3</v>
      </c>
      <c r="AE90">
        <f t="shared" si="18"/>
        <v>4.472916526387094E-4</v>
      </c>
      <c r="AF90">
        <f t="shared" si="18"/>
        <v>-1.2515459259677727E-3</v>
      </c>
      <c r="AG90">
        <f t="shared" si="18"/>
        <v>-2.9503835045742513E-3</v>
      </c>
      <c r="AH90">
        <f t="shared" si="18"/>
        <v>-4.6492210831807334E-3</v>
      </c>
      <c r="AI90">
        <f t="shared" si="17"/>
        <v>-6.3480586617872155E-3</v>
      </c>
      <c r="AJ90">
        <f t="shared" si="17"/>
        <v>-8.0468962403936958E-3</v>
      </c>
      <c r="AK90">
        <f t="shared" si="17"/>
        <v>-9.7457338190001779E-3</v>
      </c>
      <c r="AL90">
        <f t="shared" si="17"/>
        <v>-1.1444571397606657E-2</v>
      </c>
      <c r="AM90">
        <f t="shared" si="17"/>
        <v>-1.3143408976213139E-2</v>
      </c>
      <c r="AN90">
        <f>(I90*'msft+wfc'!$K$2)+(R90*(1-'msft+wfc'!$K$2))</f>
        <v>-2.3093628246290627E-3</v>
      </c>
    </row>
    <row r="91" spans="1:40" x14ac:dyDescent="0.35">
      <c r="A91" s="1">
        <v>40486</v>
      </c>
      <c r="B91">
        <v>27.41</v>
      </c>
      <c r="C91">
        <v>27.43</v>
      </c>
      <c r="D91">
        <v>27.01</v>
      </c>
      <c r="E91">
        <v>27.139999</v>
      </c>
      <c r="F91">
        <v>93599300</v>
      </c>
      <c r="G91">
        <v>23.172488999999999</v>
      </c>
      <c r="H91">
        <f t="shared" si="13"/>
        <v>4.0694782068265902E-3</v>
      </c>
      <c r="I91">
        <f t="shared" si="14"/>
        <v>4.0694893977620454E-3</v>
      </c>
      <c r="J91" s="1">
        <v>40486</v>
      </c>
      <c r="K91">
        <v>26.809999000000001</v>
      </c>
      <c r="L91">
        <v>27.5</v>
      </c>
      <c r="M91">
        <v>26.629999000000002</v>
      </c>
      <c r="N91">
        <v>27.459999</v>
      </c>
      <c r="O91">
        <v>57381100</v>
      </c>
      <c r="P91">
        <v>23.828251999999999</v>
      </c>
      <c r="Q91">
        <f t="shared" si="15"/>
        <v>3.7792896364055042E-2</v>
      </c>
      <c r="R91">
        <f t="shared" si="16"/>
        <v>3.7792892038799764E-2</v>
      </c>
      <c r="S91">
        <f t="shared" si="18"/>
        <v>3.7792892038799764E-2</v>
      </c>
      <c r="T91">
        <f t="shared" si="18"/>
        <v>3.610672190674788E-2</v>
      </c>
      <c r="U91">
        <f t="shared" si="18"/>
        <v>3.4420551774695995E-2</v>
      </c>
      <c r="V91">
        <f t="shared" si="18"/>
        <v>3.2734381642644104E-2</v>
      </c>
      <c r="W91">
        <f t="shared" si="18"/>
        <v>3.104821151059222E-2</v>
      </c>
      <c r="X91">
        <f t="shared" si="18"/>
        <v>2.9362041378540333E-2</v>
      </c>
      <c r="Y91">
        <f t="shared" si="18"/>
        <v>2.7675871246488445E-2</v>
      </c>
      <c r="Z91">
        <f t="shared" si="18"/>
        <v>2.5989701114436561E-2</v>
      </c>
      <c r="AA91">
        <f t="shared" si="18"/>
        <v>2.4303530982384677E-2</v>
      </c>
      <c r="AB91">
        <f t="shared" si="18"/>
        <v>2.2617360850332793E-2</v>
      </c>
      <c r="AC91">
        <f t="shared" si="18"/>
        <v>2.0931190718280906E-2</v>
      </c>
      <c r="AD91">
        <f t="shared" si="18"/>
        <v>1.9245020586229018E-2</v>
      </c>
      <c r="AE91">
        <f t="shared" si="18"/>
        <v>1.7558850454177134E-2</v>
      </c>
      <c r="AF91">
        <f t="shared" si="18"/>
        <v>1.5872680322125247E-2</v>
      </c>
      <c r="AG91">
        <f t="shared" si="18"/>
        <v>1.4186510190073363E-2</v>
      </c>
      <c r="AH91">
        <f t="shared" si="18"/>
        <v>1.2500340058021475E-2</v>
      </c>
      <c r="AI91">
        <f t="shared" si="17"/>
        <v>1.0814169925969588E-2</v>
      </c>
      <c r="AJ91">
        <f t="shared" si="17"/>
        <v>9.1279997939177036E-3</v>
      </c>
      <c r="AK91">
        <f t="shared" si="17"/>
        <v>7.4418296618658161E-3</v>
      </c>
      <c r="AL91">
        <f t="shared" si="17"/>
        <v>5.755659529813933E-3</v>
      </c>
      <c r="AM91">
        <f t="shared" si="17"/>
        <v>4.0694893977620454E-3</v>
      </c>
      <c r="AN91">
        <f>(I91*'msft+wfc'!$K$2)+(R91*(1-'msft+wfc'!$K$2))</f>
        <v>1.4822751075112991E-2</v>
      </c>
    </row>
    <row r="92" spans="1:40" x14ac:dyDescent="0.35">
      <c r="A92" s="1">
        <v>40487</v>
      </c>
      <c r="B92">
        <v>27.17</v>
      </c>
      <c r="C92">
        <v>27.190000999999999</v>
      </c>
      <c r="D92">
        <v>26.530000999999999</v>
      </c>
      <c r="E92">
        <v>26.85</v>
      </c>
      <c r="F92">
        <v>110953700</v>
      </c>
      <c r="G92">
        <v>22.924883999999999</v>
      </c>
      <c r="H92">
        <f t="shared" si="13"/>
        <v>-1.068529884617896E-2</v>
      </c>
      <c r="I92">
        <f t="shared" si="14"/>
        <v>-1.0685300141905347E-2</v>
      </c>
      <c r="J92" s="1">
        <v>40487</v>
      </c>
      <c r="K92">
        <v>27.559999000000001</v>
      </c>
      <c r="L92">
        <v>29.360001</v>
      </c>
      <c r="M92">
        <v>27.549999</v>
      </c>
      <c r="N92">
        <v>29.219999000000001</v>
      </c>
      <c r="O92">
        <v>79752600</v>
      </c>
      <c r="P92">
        <v>25.355481999999999</v>
      </c>
      <c r="Q92">
        <f t="shared" si="15"/>
        <v>6.4093228845347072E-2</v>
      </c>
      <c r="R92">
        <f t="shared" si="16"/>
        <v>6.4093245278755637E-2</v>
      </c>
      <c r="S92">
        <f t="shared" si="18"/>
        <v>6.4093245278755637E-2</v>
      </c>
      <c r="T92">
        <f t="shared" si="18"/>
        <v>6.0354318007722584E-2</v>
      </c>
      <c r="U92">
        <f t="shared" si="18"/>
        <v>5.6615390736689537E-2</v>
      </c>
      <c r="V92">
        <f t="shared" si="18"/>
        <v>5.2876463465656484E-2</v>
      </c>
      <c r="W92">
        <f t="shared" si="18"/>
        <v>4.9137536194623438E-2</v>
      </c>
      <c r="X92">
        <f t="shared" si="18"/>
        <v>4.5398608923590385E-2</v>
      </c>
      <c r="Y92">
        <f t="shared" si="18"/>
        <v>4.1659681652557339E-2</v>
      </c>
      <c r="Z92">
        <f t="shared" si="18"/>
        <v>3.7920754381524299E-2</v>
      </c>
      <c r="AA92">
        <f t="shared" si="18"/>
        <v>3.4181827110491246E-2</v>
      </c>
      <c r="AB92">
        <f t="shared" si="18"/>
        <v>3.0442899839458196E-2</v>
      </c>
      <c r="AC92">
        <f t="shared" si="18"/>
        <v>2.6703972568425147E-2</v>
      </c>
      <c r="AD92">
        <f t="shared" si="18"/>
        <v>2.2965045297392093E-2</v>
      </c>
      <c r="AE92">
        <f t="shared" si="18"/>
        <v>1.9226118026359047E-2</v>
      </c>
      <c r="AF92">
        <f t="shared" si="18"/>
        <v>1.5487190755325998E-2</v>
      </c>
      <c r="AG92">
        <f t="shared" si="18"/>
        <v>1.1748263484292951E-2</v>
      </c>
      <c r="AH92">
        <f t="shared" si="18"/>
        <v>8.0093362132598982E-3</v>
      </c>
      <c r="AI92">
        <f t="shared" si="17"/>
        <v>4.2704089422268467E-3</v>
      </c>
      <c r="AJ92">
        <f t="shared" si="17"/>
        <v>5.3148167119380224E-4</v>
      </c>
      <c r="AK92">
        <f t="shared" si="17"/>
        <v>-3.2074455998392509E-3</v>
      </c>
      <c r="AL92">
        <f t="shared" si="17"/>
        <v>-6.9463728708722937E-3</v>
      </c>
      <c r="AM92">
        <f t="shared" si="17"/>
        <v>-1.0685300141905347E-2</v>
      </c>
      <c r="AN92">
        <f>(I92*'msft+wfc'!$K$2)+(R92*(1-'msft+wfc'!$K$2))</f>
        <v>1.3159069162084234E-2</v>
      </c>
    </row>
    <row r="93" spans="1:40" x14ac:dyDescent="0.35">
      <c r="A93" s="1">
        <v>40490</v>
      </c>
      <c r="B93">
        <v>26.68</v>
      </c>
      <c r="C93">
        <v>28.870000999999998</v>
      </c>
      <c r="D93">
        <v>26.58</v>
      </c>
      <c r="E93">
        <v>26.809999000000001</v>
      </c>
      <c r="F93">
        <v>71670800</v>
      </c>
      <c r="G93">
        <v>22.890730999999999</v>
      </c>
      <c r="H93">
        <f t="shared" si="13"/>
        <v>-1.4897951582867849E-3</v>
      </c>
      <c r="I93">
        <f t="shared" si="14"/>
        <v>-1.4897785306132794E-3</v>
      </c>
      <c r="J93" s="1">
        <v>40490</v>
      </c>
      <c r="K93">
        <v>28.91</v>
      </c>
      <c r="L93">
        <v>29.280000999999999</v>
      </c>
      <c r="M93">
        <v>28.51</v>
      </c>
      <c r="N93">
        <v>29.040001</v>
      </c>
      <c r="O93">
        <v>35734000</v>
      </c>
      <c r="P93">
        <v>25.199289</v>
      </c>
      <c r="Q93">
        <f t="shared" si="15"/>
        <v>-6.1600960355953881E-3</v>
      </c>
      <c r="R93">
        <f t="shared" si="16"/>
        <v>-6.1601274233318952E-3</v>
      </c>
      <c r="S93">
        <f t="shared" si="18"/>
        <v>-6.1601274233318952E-3</v>
      </c>
      <c r="T93">
        <f t="shared" si="18"/>
        <v>-5.9266099786959639E-3</v>
      </c>
      <c r="U93">
        <f t="shared" si="18"/>
        <v>-5.6930925340600335E-3</v>
      </c>
      <c r="V93">
        <f t="shared" si="18"/>
        <v>-5.459575089424103E-3</v>
      </c>
      <c r="W93">
        <f t="shared" si="18"/>
        <v>-5.2260576447881726E-3</v>
      </c>
      <c r="X93">
        <f t="shared" si="18"/>
        <v>-4.9925402001522413E-3</v>
      </c>
      <c r="Y93">
        <f t="shared" si="18"/>
        <v>-4.75902275551631E-3</v>
      </c>
      <c r="Z93">
        <f t="shared" si="18"/>
        <v>-4.5255053108803796E-3</v>
      </c>
      <c r="AA93">
        <f t="shared" si="18"/>
        <v>-4.2919878662444483E-3</v>
      </c>
      <c r="AB93">
        <f t="shared" si="18"/>
        <v>-4.0584704216085178E-3</v>
      </c>
      <c r="AC93">
        <f t="shared" si="18"/>
        <v>-3.8249529769725874E-3</v>
      </c>
      <c r="AD93">
        <f t="shared" si="18"/>
        <v>-3.5914355323366566E-3</v>
      </c>
      <c r="AE93">
        <f t="shared" si="18"/>
        <v>-3.3579180877007257E-3</v>
      </c>
      <c r="AF93">
        <f t="shared" si="18"/>
        <v>-3.1244006430647948E-3</v>
      </c>
      <c r="AG93">
        <f t="shared" si="18"/>
        <v>-2.8908831984288644E-3</v>
      </c>
      <c r="AH93">
        <f t="shared" si="18"/>
        <v>-2.6573657537929335E-3</v>
      </c>
      <c r="AI93">
        <f t="shared" si="17"/>
        <v>-2.4238483091570022E-3</v>
      </c>
      <c r="AJ93">
        <f t="shared" si="17"/>
        <v>-2.1903308645210718E-3</v>
      </c>
      <c r="AK93">
        <f t="shared" si="17"/>
        <v>-1.9568134198851409E-3</v>
      </c>
      <c r="AL93">
        <f t="shared" si="17"/>
        <v>-1.7232959752492105E-3</v>
      </c>
      <c r="AM93">
        <f t="shared" si="17"/>
        <v>-1.4897785306132794E-3</v>
      </c>
      <c r="AN93">
        <f>(I93*'msft+wfc'!$K$2)+(R93*(1-'msft+wfc'!$K$2))</f>
        <v>-2.978996101642587E-3</v>
      </c>
    </row>
    <row r="94" spans="1:40" x14ac:dyDescent="0.35">
      <c r="A94" s="1">
        <v>40491</v>
      </c>
      <c r="B94">
        <v>26.809999000000001</v>
      </c>
      <c r="C94">
        <v>27.110001</v>
      </c>
      <c r="D94">
        <v>26.709999</v>
      </c>
      <c r="E94">
        <v>26.950001</v>
      </c>
      <c r="F94">
        <v>58538600</v>
      </c>
      <c r="G94">
        <v>23.010266000000001</v>
      </c>
      <c r="H94">
        <f t="shared" si="13"/>
        <v>5.22200690869101E-3</v>
      </c>
      <c r="I94">
        <f t="shared" si="14"/>
        <v>5.2219826444163189E-3</v>
      </c>
      <c r="J94" s="1">
        <v>40491</v>
      </c>
      <c r="K94">
        <v>29.040001</v>
      </c>
      <c r="L94">
        <v>29.110001</v>
      </c>
      <c r="M94">
        <v>28.040001</v>
      </c>
      <c r="N94">
        <v>28.129999000000002</v>
      </c>
      <c r="O94">
        <v>37178800</v>
      </c>
      <c r="P94">
        <v>24.40964</v>
      </c>
      <c r="Q94">
        <f t="shared" si="15"/>
        <v>-3.1336155945724607E-2</v>
      </c>
      <c r="R94">
        <f t="shared" si="16"/>
        <v>-3.133616190520299E-2</v>
      </c>
      <c r="S94">
        <f t="shared" si="18"/>
        <v>-3.133616190520299E-2</v>
      </c>
      <c r="T94">
        <f t="shared" si="18"/>
        <v>-2.9508254677722025E-2</v>
      </c>
      <c r="U94">
        <f t="shared" si="18"/>
        <v>-2.7680347450241057E-2</v>
      </c>
      <c r="V94">
        <f t="shared" si="18"/>
        <v>-2.5852440222760092E-2</v>
      </c>
      <c r="W94">
        <f t="shared" si="18"/>
        <v>-2.4024532995279131E-2</v>
      </c>
      <c r="X94">
        <f t="shared" si="18"/>
        <v>-2.2196625767798163E-2</v>
      </c>
      <c r="Y94">
        <f t="shared" si="18"/>
        <v>-2.0368718540317195E-2</v>
      </c>
      <c r="Z94">
        <f t="shared" si="18"/>
        <v>-1.8540811312836233E-2</v>
      </c>
      <c r="AA94">
        <f t="shared" si="18"/>
        <v>-1.6712904085355269E-2</v>
      </c>
      <c r="AB94">
        <f t="shared" si="18"/>
        <v>-1.48849968578743E-2</v>
      </c>
      <c r="AC94">
        <f t="shared" si="18"/>
        <v>-1.3057089630393336E-2</v>
      </c>
      <c r="AD94">
        <f t="shared" si="18"/>
        <v>-1.1229182402912367E-2</v>
      </c>
      <c r="AE94">
        <f t="shared" si="18"/>
        <v>-9.4012751754314061E-3</v>
      </c>
      <c r="AF94">
        <f t="shared" si="18"/>
        <v>-7.5733679479504379E-3</v>
      </c>
      <c r="AG94">
        <f t="shared" si="18"/>
        <v>-5.7454607204694766E-3</v>
      </c>
      <c r="AH94">
        <f t="shared" si="18"/>
        <v>-3.9175534929885084E-3</v>
      </c>
      <c r="AI94">
        <f t="shared" si="17"/>
        <v>-2.0896462655075419E-3</v>
      </c>
      <c r="AJ94">
        <f t="shared" si="17"/>
        <v>-2.6173903802657883E-4</v>
      </c>
      <c r="AK94">
        <f t="shared" si="17"/>
        <v>1.566168189454389E-3</v>
      </c>
      <c r="AL94">
        <f t="shared" si="17"/>
        <v>3.3940754169353524E-3</v>
      </c>
      <c r="AM94">
        <f t="shared" si="17"/>
        <v>5.2219826444163189E-3</v>
      </c>
      <c r="AN94">
        <f>(I94*'msft+wfc'!$K$2)+(R94*(1-'msft+wfc'!$K$2))</f>
        <v>-6.4351831215937278E-3</v>
      </c>
    </row>
    <row r="95" spans="1:40" x14ac:dyDescent="0.35">
      <c r="A95" s="1">
        <v>40492</v>
      </c>
      <c r="B95">
        <v>27.01</v>
      </c>
      <c r="C95">
        <v>27.08</v>
      </c>
      <c r="D95">
        <v>26.809999000000001</v>
      </c>
      <c r="E95">
        <v>26.940000999999999</v>
      </c>
      <c r="F95">
        <v>52277300</v>
      </c>
      <c r="G95">
        <v>23.001726999999999</v>
      </c>
      <c r="H95">
        <f t="shared" si="13"/>
        <v>-3.710575001463474E-4</v>
      </c>
      <c r="I95">
        <f t="shared" si="14"/>
        <v>-3.7109523201524555E-4</v>
      </c>
      <c r="J95" s="1">
        <v>40492</v>
      </c>
      <c r="K95">
        <v>28.08</v>
      </c>
      <c r="L95">
        <v>28.620000999999998</v>
      </c>
      <c r="M95">
        <v>27.879999000000002</v>
      </c>
      <c r="N95">
        <v>28.58</v>
      </c>
      <c r="O95">
        <v>37250900</v>
      </c>
      <c r="P95">
        <v>24.800125999999999</v>
      </c>
      <c r="Q95">
        <f t="shared" si="15"/>
        <v>1.5997192179068215E-2</v>
      </c>
      <c r="R95">
        <f t="shared" si="16"/>
        <v>1.5997204383186282E-2</v>
      </c>
      <c r="S95">
        <f t="shared" si="18"/>
        <v>1.5997204383186282E-2</v>
      </c>
      <c r="T95">
        <f t="shared" si="18"/>
        <v>1.5178789402426205E-2</v>
      </c>
      <c r="U95">
        <f t="shared" si="18"/>
        <v>1.4360374421666129E-2</v>
      </c>
      <c r="V95">
        <f t="shared" si="18"/>
        <v>1.3541959440906054E-2</v>
      </c>
      <c r="W95">
        <f t="shared" si="18"/>
        <v>1.2723544460145978E-2</v>
      </c>
      <c r="X95">
        <f t="shared" si="18"/>
        <v>1.1905129479385901E-2</v>
      </c>
      <c r="Y95">
        <f t="shared" si="18"/>
        <v>1.1086714498625822E-2</v>
      </c>
      <c r="Z95">
        <f t="shared" si="18"/>
        <v>1.0268299517865747E-2</v>
      </c>
      <c r="AA95">
        <f t="shared" si="18"/>
        <v>9.4498845371056711E-3</v>
      </c>
      <c r="AB95">
        <f t="shared" si="18"/>
        <v>8.6314695563455956E-3</v>
      </c>
      <c r="AC95">
        <f t="shared" si="18"/>
        <v>7.8130545755855183E-3</v>
      </c>
      <c r="AD95">
        <f t="shared" si="18"/>
        <v>6.9946395948254411E-3</v>
      </c>
      <c r="AE95">
        <f t="shared" si="18"/>
        <v>6.1762246140653664E-3</v>
      </c>
      <c r="AF95">
        <f t="shared" si="18"/>
        <v>5.3578096333052883E-3</v>
      </c>
      <c r="AG95">
        <f t="shared" si="18"/>
        <v>4.5393946525452136E-3</v>
      </c>
      <c r="AH95">
        <f t="shared" ref="AH95:AM158" si="19">(AH$2*$I95)+($R95*(1-AH$2))</f>
        <v>3.7209796717851363E-3</v>
      </c>
      <c r="AI95">
        <f t="shared" si="19"/>
        <v>2.9025646910250595E-3</v>
      </c>
      <c r="AJ95">
        <f t="shared" si="19"/>
        <v>2.084149710264984E-3</v>
      </c>
      <c r="AK95">
        <f t="shared" si="19"/>
        <v>1.2657347295049069E-3</v>
      </c>
      <c r="AL95">
        <f t="shared" si="19"/>
        <v>4.4731974874483155E-4</v>
      </c>
      <c r="AM95">
        <f t="shared" si="19"/>
        <v>-3.7109523201524555E-4</v>
      </c>
      <c r="AN95">
        <f>(I95*'msft+wfc'!$K$2)+(R95*(1-'msft+wfc'!$K$2))</f>
        <v>4.848206356530764E-3</v>
      </c>
    </row>
    <row r="96" spans="1:40" x14ac:dyDescent="0.35">
      <c r="A96" s="1">
        <v>40493</v>
      </c>
      <c r="B96">
        <v>26.68</v>
      </c>
      <c r="C96">
        <v>26.719999000000001</v>
      </c>
      <c r="D96">
        <v>26.280000999999999</v>
      </c>
      <c r="E96">
        <v>26.68</v>
      </c>
      <c r="F96">
        <v>62073100</v>
      </c>
      <c r="G96">
        <v>22.779736</v>
      </c>
      <c r="H96">
        <f t="shared" si="13"/>
        <v>-9.6511132275013296E-3</v>
      </c>
      <c r="I96">
        <f t="shared" si="14"/>
        <v>-9.6510579401276764E-3</v>
      </c>
      <c r="J96" s="1">
        <v>40493</v>
      </c>
      <c r="K96">
        <v>28.360001</v>
      </c>
      <c r="L96">
        <v>28.57</v>
      </c>
      <c r="M96">
        <v>27.98</v>
      </c>
      <c r="N96">
        <v>28.190000999999999</v>
      </c>
      <c r="O96">
        <v>23280400</v>
      </c>
      <c r="P96">
        <v>24.461706</v>
      </c>
      <c r="Q96">
        <f t="shared" si="15"/>
        <v>-1.3645871238628397E-2</v>
      </c>
      <c r="R96">
        <f t="shared" si="16"/>
        <v>-1.3645898411967717E-2</v>
      </c>
      <c r="S96">
        <f t="shared" ref="S96:AH159" si="20">(S$2*$I96)+($R96*(1-S$2))</f>
        <v>-1.3645898411967717E-2</v>
      </c>
      <c r="T96">
        <f t="shared" si="20"/>
        <v>-1.3446156388375714E-2</v>
      </c>
      <c r="U96">
        <f t="shared" si="20"/>
        <v>-1.3246414364783713E-2</v>
      </c>
      <c r="V96">
        <f t="shared" si="20"/>
        <v>-1.3046672341191711E-2</v>
      </c>
      <c r="W96">
        <f t="shared" si="20"/>
        <v>-1.284693031759971E-2</v>
      </c>
      <c r="X96">
        <f t="shared" si="20"/>
        <v>-1.2647188294007707E-2</v>
      </c>
      <c r="Y96">
        <f t="shared" si="20"/>
        <v>-1.2447446270415705E-2</v>
      </c>
      <c r="Z96">
        <f t="shared" si="20"/>
        <v>-1.2247704246823702E-2</v>
      </c>
      <c r="AA96">
        <f t="shared" si="20"/>
        <v>-1.2047962223231701E-2</v>
      </c>
      <c r="AB96">
        <f t="shared" si="20"/>
        <v>-1.18482201996397E-2</v>
      </c>
      <c r="AC96">
        <f t="shared" si="20"/>
        <v>-1.1648478176047698E-2</v>
      </c>
      <c r="AD96">
        <f t="shared" si="20"/>
        <v>-1.1448736152455695E-2</v>
      </c>
      <c r="AE96">
        <f t="shared" si="20"/>
        <v>-1.1248994128863692E-2</v>
      </c>
      <c r="AF96">
        <f t="shared" si="20"/>
        <v>-1.104925210527169E-2</v>
      </c>
      <c r="AG96">
        <f t="shared" si="20"/>
        <v>-1.0849510081679689E-2</v>
      </c>
      <c r="AH96">
        <f t="shared" si="20"/>
        <v>-1.0649768058087688E-2</v>
      </c>
      <c r="AI96">
        <f t="shared" si="19"/>
        <v>-1.0450026034495685E-2</v>
      </c>
      <c r="AJ96">
        <f t="shared" si="19"/>
        <v>-1.0250284010903683E-2</v>
      </c>
      <c r="AK96">
        <f t="shared" si="19"/>
        <v>-1.005054198731168E-2</v>
      </c>
      <c r="AL96">
        <f t="shared" si="19"/>
        <v>-9.8507999637196773E-3</v>
      </c>
      <c r="AM96">
        <f t="shared" si="19"/>
        <v>-9.6510579401276764E-3</v>
      </c>
      <c r="AN96">
        <f>(I96*'msft+wfc'!$K$2)+(R96*(1-'msft+wfc'!$K$2))</f>
        <v>-1.092487853914082E-2</v>
      </c>
    </row>
    <row r="97" spans="1:40" x14ac:dyDescent="0.35">
      <c r="A97" s="1">
        <v>40494</v>
      </c>
      <c r="B97">
        <v>26.469999000000001</v>
      </c>
      <c r="C97">
        <v>26.52</v>
      </c>
      <c r="D97">
        <v>26.1</v>
      </c>
      <c r="E97">
        <v>26.27</v>
      </c>
      <c r="F97">
        <v>64962200</v>
      </c>
      <c r="G97">
        <v>22.429672</v>
      </c>
      <c r="H97">
        <f t="shared" si="13"/>
        <v>-1.5367316341829092E-2</v>
      </c>
      <c r="I97">
        <f t="shared" si="14"/>
        <v>-1.5367342272974529E-2</v>
      </c>
      <c r="J97" s="1">
        <v>40494</v>
      </c>
      <c r="K97">
        <v>28.01</v>
      </c>
      <c r="L97">
        <v>28.040001</v>
      </c>
      <c r="M97">
        <v>27.4</v>
      </c>
      <c r="N97">
        <v>27.540001</v>
      </c>
      <c r="O97">
        <v>27040000</v>
      </c>
      <c r="P97">
        <v>23.897673000000001</v>
      </c>
      <c r="Q97">
        <f t="shared" si="15"/>
        <v>-2.3057821104724281E-2</v>
      </c>
      <c r="R97">
        <f t="shared" si="16"/>
        <v>-2.3057794906046147E-2</v>
      </c>
      <c r="S97">
        <f t="shared" si="20"/>
        <v>-2.3057794906046147E-2</v>
      </c>
      <c r="T97">
        <f t="shared" si="20"/>
        <v>-2.2673272274392565E-2</v>
      </c>
      <c r="U97">
        <f t="shared" si="20"/>
        <v>-2.2288749642738987E-2</v>
      </c>
      <c r="V97">
        <f t="shared" si="20"/>
        <v>-2.1904227011085402E-2</v>
      </c>
      <c r="W97">
        <f t="shared" si="20"/>
        <v>-2.1519704379431823E-2</v>
      </c>
      <c r="X97">
        <f t="shared" si="20"/>
        <v>-2.1135181747778242E-2</v>
      </c>
      <c r="Y97">
        <f t="shared" si="20"/>
        <v>-2.0750659116124663E-2</v>
      </c>
      <c r="Z97">
        <f t="shared" si="20"/>
        <v>-2.0366136484471081E-2</v>
      </c>
      <c r="AA97">
        <f t="shared" si="20"/>
        <v>-1.9981613852817499E-2</v>
      </c>
      <c r="AB97">
        <f t="shared" si="20"/>
        <v>-1.9597091221163921E-2</v>
      </c>
      <c r="AC97">
        <f t="shared" si="20"/>
        <v>-1.9212568589510339E-2</v>
      </c>
      <c r="AD97">
        <f t="shared" si="20"/>
        <v>-1.8828045957856757E-2</v>
      </c>
      <c r="AE97">
        <f t="shared" si="20"/>
        <v>-1.8443523326203175E-2</v>
      </c>
      <c r="AF97">
        <f t="shared" si="20"/>
        <v>-1.8059000694549597E-2</v>
      </c>
      <c r="AG97">
        <f t="shared" si="20"/>
        <v>-1.7674478062896015E-2</v>
      </c>
      <c r="AH97">
        <f t="shared" si="20"/>
        <v>-1.7289955431242433E-2</v>
      </c>
      <c r="AI97">
        <f t="shared" si="19"/>
        <v>-1.6905432799588851E-2</v>
      </c>
      <c r="AJ97">
        <f t="shared" si="19"/>
        <v>-1.6520910167935273E-2</v>
      </c>
      <c r="AK97">
        <f t="shared" si="19"/>
        <v>-1.6136387536281691E-2</v>
      </c>
      <c r="AL97">
        <f t="shared" si="19"/>
        <v>-1.5751864904628113E-2</v>
      </c>
      <c r="AM97">
        <f t="shared" si="19"/>
        <v>-1.5367342272974529E-2</v>
      </c>
      <c r="AN97">
        <f>(I97*'msft+wfc'!$K$2)+(R97*(1-'msft+wfc'!$K$2))</f>
        <v>-1.7819569601899454E-2</v>
      </c>
    </row>
    <row r="98" spans="1:40" x14ac:dyDescent="0.35">
      <c r="A98" s="1">
        <v>40497</v>
      </c>
      <c r="B98">
        <v>26.33</v>
      </c>
      <c r="C98">
        <v>26.5</v>
      </c>
      <c r="D98">
        <v>26.17</v>
      </c>
      <c r="E98">
        <v>26.200001</v>
      </c>
      <c r="F98">
        <v>51794600</v>
      </c>
      <c r="G98">
        <v>22.369906</v>
      </c>
      <c r="H98">
        <f t="shared" si="13"/>
        <v>-2.6645984012180911E-3</v>
      </c>
      <c r="I98">
        <f t="shared" si="14"/>
        <v>-2.6645953627854996E-3</v>
      </c>
      <c r="J98" s="1">
        <v>40497</v>
      </c>
      <c r="K98">
        <v>27.620000999999998</v>
      </c>
      <c r="L98">
        <v>28.209999</v>
      </c>
      <c r="M98">
        <v>27.57</v>
      </c>
      <c r="N98">
        <v>27.65</v>
      </c>
      <c r="O98">
        <v>23160300</v>
      </c>
      <c r="P98">
        <v>23.993124000000002</v>
      </c>
      <c r="Q98">
        <f t="shared" si="15"/>
        <v>3.9941538128483878E-3</v>
      </c>
      <c r="R98">
        <f t="shared" si="16"/>
        <v>3.9941545773097076E-3</v>
      </c>
      <c r="S98">
        <f t="shared" si="20"/>
        <v>3.9941545773097076E-3</v>
      </c>
      <c r="T98">
        <f t="shared" si="20"/>
        <v>3.6612170803049468E-3</v>
      </c>
      <c r="U98">
        <f t="shared" si="20"/>
        <v>3.3282795833001872E-3</v>
      </c>
      <c r="V98">
        <f t="shared" si="20"/>
        <v>2.9953420862954263E-3</v>
      </c>
      <c r="W98">
        <f t="shared" si="20"/>
        <v>2.6624045892906663E-3</v>
      </c>
      <c r="X98">
        <f t="shared" si="20"/>
        <v>2.3294670922859059E-3</v>
      </c>
      <c r="Y98">
        <f t="shared" si="20"/>
        <v>1.9965295952811455E-3</v>
      </c>
      <c r="Z98">
        <f t="shared" si="20"/>
        <v>1.6635920982763851E-3</v>
      </c>
      <c r="AA98">
        <f t="shared" si="20"/>
        <v>1.3306546012716244E-3</v>
      </c>
      <c r="AB98">
        <f t="shared" si="20"/>
        <v>9.9771710426686464E-4</v>
      </c>
      <c r="AC98">
        <f t="shared" si="20"/>
        <v>6.6477960726210399E-4</v>
      </c>
      <c r="AD98">
        <f t="shared" si="20"/>
        <v>3.3184211025734335E-4</v>
      </c>
      <c r="AE98">
        <f t="shared" si="20"/>
        <v>-1.0953867474166462E-6</v>
      </c>
      <c r="AF98">
        <f t="shared" si="20"/>
        <v>-3.3403288375217729E-4</v>
      </c>
      <c r="AG98">
        <f t="shared" si="20"/>
        <v>-6.6697038075693728E-4</v>
      </c>
      <c r="AH98">
        <f t="shared" si="20"/>
        <v>-9.9990787776169771E-4</v>
      </c>
      <c r="AI98">
        <f t="shared" si="19"/>
        <v>-1.3328453747664584E-3</v>
      </c>
      <c r="AJ98">
        <f t="shared" si="19"/>
        <v>-1.6657828717712183E-3</v>
      </c>
      <c r="AK98">
        <f t="shared" si="19"/>
        <v>-1.9987203687759792E-3</v>
      </c>
      <c r="AL98">
        <f t="shared" si="19"/>
        <v>-2.3316578657807388E-3</v>
      </c>
      <c r="AM98">
        <f t="shared" si="19"/>
        <v>-2.6645953627854996E-3</v>
      </c>
      <c r="AN98">
        <f>(I98*'msft+wfc'!$K$2)+(R98*(1-'msft+wfc'!$K$2))</f>
        <v>-5.4134340888108297E-4</v>
      </c>
    </row>
    <row r="99" spans="1:40" x14ac:dyDescent="0.35">
      <c r="A99" s="1">
        <v>40498</v>
      </c>
      <c r="B99">
        <v>26.040001</v>
      </c>
      <c r="C99">
        <v>26.040001</v>
      </c>
      <c r="D99">
        <v>25.65</v>
      </c>
      <c r="E99">
        <v>25.809999000000001</v>
      </c>
      <c r="F99">
        <v>65339200</v>
      </c>
      <c r="G99">
        <v>22.172321</v>
      </c>
      <c r="H99">
        <f t="shared" si="13"/>
        <v>-1.4885571950932333E-2</v>
      </c>
      <c r="I99">
        <f t="shared" si="14"/>
        <v>-8.8326254030750111E-3</v>
      </c>
      <c r="J99" s="1">
        <v>40498</v>
      </c>
      <c r="K99">
        <v>27.5</v>
      </c>
      <c r="L99">
        <v>27.629999000000002</v>
      </c>
      <c r="M99">
        <v>26.85</v>
      </c>
      <c r="N99">
        <v>27.190000999999999</v>
      </c>
      <c r="O99">
        <v>45295900</v>
      </c>
      <c r="P99">
        <v>23.593962000000001</v>
      </c>
      <c r="Q99">
        <f t="shared" si="15"/>
        <v>-1.6636491862567805E-2</v>
      </c>
      <c r="R99">
        <f t="shared" si="16"/>
        <v>-1.6636516361937713E-2</v>
      </c>
      <c r="S99">
        <f t="shared" si="20"/>
        <v>-1.6636516361937713E-2</v>
      </c>
      <c r="T99">
        <f t="shared" si="20"/>
        <v>-1.6246321813994578E-2</v>
      </c>
      <c r="U99">
        <f t="shared" si="20"/>
        <v>-1.5856127266051442E-2</v>
      </c>
      <c r="V99">
        <f t="shared" si="20"/>
        <v>-1.5465932718108307E-2</v>
      </c>
      <c r="W99">
        <f t="shared" si="20"/>
        <v>-1.5075738170165174E-2</v>
      </c>
      <c r="X99">
        <f t="shared" si="20"/>
        <v>-1.4685543622222037E-2</v>
      </c>
      <c r="Y99">
        <f t="shared" si="20"/>
        <v>-1.4295349074278901E-2</v>
      </c>
      <c r="Z99">
        <f t="shared" si="20"/>
        <v>-1.3905154526335766E-2</v>
      </c>
      <c r="AA99">
        <f t="shared" si="20"/>
        <v>-1.3514959978392633E-2</v>
      </c>
      <c r="AB99">
        <f t="shared" si="20"/>
        <v>-1.3124765430449499E-2</v>
      </c>
      <c r="AC99">
        <f t="shared" si="20"/>
        <v>-1.2734570882506362E-2</v>
      </c>
      <c r="AD99">
        <f t="shared" si="20"/>
        <v>-1.2344376334563225E-2</v>
      </c>
      <c r="AE99">
        <f t="shared" si="20"/>
        <v>-1.1954181786620093E-2</v>
      </c>
      <c r="AF99">
        <f t="shared" si="20"/>
        <v>-1.1563987238676956E-2</v>
      </c>
      <c r="AG99">
        <f t="shared" si="20"/>
        <v>-1.1173792690733823E-2</v>
      </c>
      <c r="AH99">
        <f t="shared" si="20"/>
        <v>-1.0783598142790687E-2</v>
      </c>
      <c r="AI99">
        <f t="shared" si="19"/>
        <v>-1.039340359484755E-2</v>
      </c>
      <c r="AJ99">
        <f t="shared" si="19"/>
        <v>-1.0003209046904417E-2</v>
      </c>
      <c r="AK99">
        <f t="shared" si="19"/>
        <v>-9.6130144989612816E-3</v>
      </c>
      <c r="AL99">
        <f t="shared" si="19"/>
        <v>-9.2228199510181463E-3</v>
      </c>
      <c r="AM99">
        <f t="shared" si="19"/>
        <v>-8.8326254030750111E-3</v>
      </c>
      <c r="AN99">
        <f>(I99*'msft+wfc'!$K$2)+(R99*(1-'msft+wfc'!$K$2))</f>
        <v>-1.1321024408223015E-2</v>
      </c>
    </row>
    <row r="100" spans="1:40" x14ac:dyDescent="0.35">
      <c r="A100" s="1">
        <v>40499</v>
      </c>
      <c r="B100">
        <v>25.9</v>
      </c>
      <c r="C100">
        <v>25.91</v>
      </c>
      <c r="D100">
        <v>25.549999</v>
      </c>
      <c r="E100">
        <v>25.57</v>
      </c>
      <c r="F100">
        <v>58299700</v>
      </c>
      <c r="G100">
        <v>21.966146999999999</v>
      </c>
      <c r="H100">
        <f t="shared" si="13"/>
        <v>-9.2986830414058114E-3</v>
      </c>
      <c r="I100">
        <f t="shared" si="14"/>
        <v>-9.2987107664552014E-3</v>
      </c>
      <c r="J100" s="1">
        <v>40499</v>
      </c>
      <c r="K100">
        <v>27.18</v>
      </c>
      <c r="L100">
        <v>27.43</v>
      </c>
      <c r="M100">
        <v>26.76</v>
      </c>
      <c r="N100">
        <v>26.860001</v>
      </c>
      <c r="O100">
        <v>31956700</v>
      </c>
      <c r="P100">
        <v>23.307607000000001</v>
      </c>
      <c r="Q100">
        <f t="shared" si="15"/>
        <v>-1.2136814559146147E-2</v>
      </c>
      <c r="R100">
        <f t="shared" si="16"/>
        <v>-1.2136791607954627E-2</v>
      </c>
      <c r="S100">
        <f t="shared" si="20"/>
        <v>-1.2136791607954627E-2</v>
      </c>
      <c r="T100">
        <f t="shared" si="20"/>
        <v>-1.1994887565879655E-2</v>
      </c>
      <c r="U100">
        <f t="shared" si="20"/>
        <v>-1.1852983523804685E-2</v>
      </c>
      <c r="V100">
        <f t="shared" si="20"/>
        <v>-1.1711079481729713E-2</v>
      </c>
      <c r="W100">
        <f t="shared" si="20"/>
        <v>-1.1569175439654742E-2</v>
      </c>
      <c r="X100">
        <f t="shared" si="20"/>
        <v>-1.142727139757977E-2</v>
      </c>
      <c r="Y100">
        <f t="shared" si="20"/>
        <v>-1.1285367355504798E-2</v>
      </c>
      <c r="Z100">
        <f t="shared" si="20"/>
        <v>-1.1143463313429828E-2</v>
      </c>
      <c r="AA100">
        <f t="shared" si="20"/>
        <v>-1.1001559271354856E-2</v>
      </c>
      <c r="AB100">
        <f t="shared" si="20"/>
        <v>-1.0859655229279886E-2</v>
      </c>
      <c r="AC100">
        <f t="shared" si="20"/>
        <v>-1.0717751187204914E-2</v>
      </c>
      <c r="AD100">
        <f t="shared" si="20"/>
        <v>-1.0575847145129942E-2</v>
      </c>
      <c r="AE100">
        <f t="shared" si="20"/>
        <v>-1.0433943103054972E-2</v>
      </c>
      <c r="AF100">
        <f t="shared" si="20"/>
        <v>-1.029203906098E-2</v>
      </c>
      <c r="AG100">
        <f t="shared" si="20"/>
        <v>-1.0150135018905028E-2</v>
      </c>
      <c r="AH100">
        <f t="shared" si="20"/>
        <v>-1.0008230976830058E-2</v>
      </c>
      <c r="AI100">
        <f t="shared" si="19"/>
        <v>-9.8663269347550875E-3</v>
      </c>
      <c r="AJ100">
        <f t="shared" si="19"/>
        <v>-9.7244228926801155E-3</v>
      </c>
      <c r="AK100">
        <f t="shared" si="19"/>
        <v>-9.5825188506051436E-3</v>
      </c>
      <c r="AL100">
        <f t="shared" si="19"/>
        <v>-9.4406148085301716E-3</v>
      </c>
      <c r="AM100">
        <f t="shared" si="19"/>
        <v>-9.2987107664552014E-3</v>
      </c>
      <c r="AN100">
        <f>(I100*'msft+wfc'!$K$2)+(R100*(1-'msft+wfc'!$K$2))</f>
        <v>-1.0203679528800132E-2</v>
      </c>
    </row>
    <row r="101" spans="1:40" x14ac:dyDescent="0.35">
      <c r="A101" s="1">
        <v>40500</v>
      </c>
      <c r="B101">
        <v>25.709999</v>
      </c>
      <c r="C101">
        <v>26.08</v>
      </c>
      <c r="D101">
        <v>25.610001</v>
      </c>
      <c r="E101">
        <v>25.84</v>
      </c>
      <c r="F101">
        <v>59514000</v>
      </c>
      <c r="G101">
        <v>22.198093</v>
      </c>
      <c r="H101">
        <f t="shared" si="13"/>
        <v>1.0559249120062557E-2</v>
      </c>
      <c r="I101">
        <f t="shared" si="14"/>
        <v>1.0559248283278842E-2</v>
      </c>
      <c r="J101" s="1">
        <v>40500</v>
      </c>
      <c r="K101">
        <v>27.24</v>
      </c>
      <c r="L101">
        <v>27.709999</v>
      </c>
      <c r="M101">
        <v>27.110001</v>
      </c>
      <c r="N101">
        <v>27.51</v>
      </c>
      <c r="O101">
        <v>30765200</v>
      </c>
      <c r="P101">
        <v>23.871639999999999</v>
      </c>
      <c r="Q101">
        <f t="shared" si="15"/>
        <v>2.419951510798533E-2</v>
      </c>
      <c r="R101">
        <f t="shared" si="16"/>
        <v>2.4199524215420248E-2</v>
      </c>
      <c r="S101">
        <f t="shared" si="20"/>
        <v>2.4199524215420248E-2</v>
      </c>
      <c r="T101">
        <f t="shared" si="20"/>
        <v>2.3517510418813177E-2</v>
      </c>
      <c r="U101">
        <f t="shared" si="20"/>
        <v>2.283549662220611E-2</v>
      </c>
      <c r="V101">
        <f t="shared" si="20"/>
        <v>2.2153482825599039E-2</v>
      </c>
      <c r="W101">
        <f t="shared" si="20"/>
        <v>2.1471469028991965E-2</v>
      </c>
      <c r="X101">
        <f t="shared" si="20"/>
        <v>2.0789455232384894E-2</v>
      </c>
      <c r="Y101">
        <f t="shared" si="20"/>
        <v>2.0107441435777824E-2</v>
      </c>
      <c r="Z101">
        <f t="shared" si="20"/>
        <v>1.9425427639170757E-2</v>
      </c>
      <c r="AA101">
        <f t="shared" si="20"/>
        <v>1.8743413842563686E-2</v>
      </c>
      <c r="AB101">
        <f t="shared" si="20"/>
        <v>1.8061400045956615E-2</v>
      </c>
      <c r="AC101">
        <f t="shared" si="20"/>
        <v>1.7379386249349545E-2</v>
      </c>
      <c r="AD101">
        <f t="shared" si="20"/>
        <v>1.6697372452742474E-2</v>
      </c>
      <c r="AE101">
        <f t="shared" si="20"/>
        <v>1.6015358656135403E-2</v>
      </c>
      <c r="AF101">
        <f t="shared" si="20"/>
        <v>1.5333344859528333E-2</v>
      </c>
      <c r="AG101">
        <f t="shared" si="20"/>
        <v>1.4651331062921264E-2</v>
      </c>
      <c r="AH101">
        <f t="shared" si="20"/>
        <v>1.3969317266314195E-2</v>
      </c>
      <c r="AI101">
        <f t="shared" si="19"/>
        <v>1.3287303469707121E-2</v>
      </c>
      <c r="AJ101">
        <f t="shared" si="19"/>
        <v>1.2605289673100054E-2</v>
      </c>
      <c r="AK101">
        <f t="shared" si="19"/>
        <v>1.1923275876492983E-2</v>
      </c>
      <c r="AL101">
        <f t="shared" si="19"/>
        <v>1.1241262079885912E-2</v>
      </c>
      <c r="AM101">
        <f t="shared" si="19"/>
        <v>1.0559248283278842E-2</v>
      </c>
      <c r="AN101">
        <f>(I101*'msft+wfc'!$K$2)+(R101*(1-'msft+wfc'!$K$2))</f>
        <v>1.4908674644873152E-2</v>
      </c>
    </row>
    <row r="102" spans="1:40" x14ac:dyDescent="0.35">
      <c r="A102" s="1">
        <v>40501</v>
      </c>
      <c r="B102">
        <v>25.799999</v>
      </c>
      <c r="C102">
        <v>25.83</v>
      </c>
      <c r="D102">
        <v>25.6</v>
      </c>
      <c r="E102">
        <v>25.690000999999999</v>
      </c>
      <c r="F102">
        <v>52423200</v>
      </c>
      <c r="G102">
        <v>22.069234999999999</v>
      </c>
      <c r="H102">
        <f t="shared" si="13"/>
        <v>-5.804914860681157E-3</v>
      </c>
      <c r="I102">
        <f t="shared" si="14"/>
        <v>-5.8049130616761105E-3</v>
      </c>
      <c r="J102" s="1">
        <v>40501</v>
      </c>
      <c r="K102">
        <v>27.43</v>
      </c>
      <c r="L102">
        <v>27.549999</v>
      </c>
      <c r="M102">
        <v>27.09</v>
      </c>
      <c r="N102">
        <v>27.49</v>
      </c>
      <c r="O102">
        <v>24750900</v>
      </c>
      <c r="P102">
        <v>23.854285000000001</v>
      </c>
      <c r="Q102">
        <f t="shared" si="15"/>
        <v>-7.2700836059626044E-4</v>
      </c>
      <c r="R102">
        <f t="shared" si="16"/>
        <v>-7.270133095170024E-4</v>
      </c>
      <c r="S102">
        <f t="shared" si="20"/>
        <v>-7.270133095170024E-4</v>
      </c>
      <c r="T102">
        <f t="shared" si="20"/>
        <v>-9.8090829712495784E-4</v>
      </c>
      <c r="U102">
        <f t="shared" si="20"/>
        <v>-1.2348032847329133E-3</v>
      </c>
      <c r="V102">
        <f t="shared" si="20"/>
        <v>-1.4886982723408687E-3</v>
      </c>
      <c r="W102">
        <f t="shared" si="20"/>
        <v>-1.7425932599488239E-3</v>
      </c>
      <c r="X102">
        <f t="shared" si="20"/>
        <v>-1.9964882475567792E-3</v>
      </c>
      <c r="Y102">
        <f t="shared" si="20"/>
        <v>-2.2503832351647348E-3</v>
      </c>
      <c r="Z102">
        <f t="shared" si="20"/>
        <v>-2.5042782227726905E-3</v>
      </c>
      <c r="AA102">
        <f t="shared" si="20"/>
        <v>-2.7581732103806457E-3</v>
      </c>
      <c r="AB102">
        <f t="shared" si="20"/>
        <v>-3.0120681979886009E-3</v>
      </c>
      <c r="AC102">
        <f t="shared" si="20"/>
        <v>-3.2659631855965566E-3</v>
      </c>
      <c r="AD102">
        <f t="shared" si="20"/>
        <v>-3.5198581732045122E-3</v>
      </c>
      <c r="AE102">
        <f t="shared" si="20"/>
        <v>-3.7737531608124674E-3</v>
      </c>
      <c r="AF102">
        <f t="shared" si="20"/>
        <v>-4.0276481484204226E-3</v>
      </c>
      <c r="AG102">
        <f t="shared" si="20"/>
        <v>-4.2815431360283783E-3</v>
      </c>
      <c r="AH102">
        <f t="shared" si="20"/>
        <v>-4.5354381236363331E-3</v>
      </c>
      <c r="AI102">
        <f t="shared" si="19"/>
        <v>-4.7893331112442887E-3</v>
      </c>
      <c r="AJ102">
        <f t="shared" si="19"/>
        <v>-5.0432280988522444E-3</v>
      </c>
      <c r="AK102">
        <f t="shared" si="19"/>
        <v>-5.2971230864602E-3</v>
      </c>
      <c r="AL102">
        <f t="shared" si="19"/>
        <v>-5.5510180740681548E-3</v>
      </c>
      <c r="AM102">
        <f t="shared" si="19"/>
        <v>-5.8049130616761105E-3</v>
      </c>
      <c r="AN102">
        <f>(I102*'msft+wfc'!$K$2)+(R102*(1-'msft+wfc'!$K$2))</f>
        <v>-4.1857411949595743E-3</v>
      </c>
    </row>
    <row r="103" spans="1:40" x14ac:dyDescent="0.35">
      <c r="A103" s="1">
        <v>40504</v>
      </c>
      <c r="B103">
        <v>25.65</v>
      </c>
      <c r="C103">
        <v>25.74</v>
      </c>
      <c r="D103">
        <v>25.440000999999999</v>
      </c>
      <c r="E103">
        <v>25.73</v>
      </c>
      <c r="F103">
        <v>53350500</v>
      </c>
      <c r="G103">
        <v>22.103596</v>
      </c>
      <c r="H103">
        <f t="shared" si="13"/>
        <v>1.5569870939281657E-3</v>
      </c>
      <c r="I103">
        <f t="shared" si="14"/>
        <v>1.5569638005123662E-3</v>
      </c>
      <c r="J103" s="1">
        <v>40504</v>
      </c>
      <c r="K103">
        <v>27.26</v>
      </c>
      <c r="L103">
        <v>27.360001</v>
      </c>
      <c r="M103">
        <v>26.780000999999999</v>
      </c>
      <c r="N103">
        <v>26.950001</v>
      </c>
      <c r="O103">
        <v>24825700</v>
      </c>
      <c r="P103">
        <v>23.385704</v>
      </c>
      <c r="Q103">
        <f t="shared" si="15"/>
        <v>-1.9643470352855515E-2</v>
      </c>
      <c r="R103">
        <f t="shared" si="16"/>
        <v>-1.9643472860326784E-2</v>
      </c>
      <c r="S103">
        <f t="shared" si="20"/>
        <v>-1.9643472860326784E-2</v>
      </c>
      <c r="T103">
        <f t="shared" si="20"/>
        <v>-1.8583451027284825E-2</v>
      </c>
      <c r="U103">
        <f t="shared" si="20"/>
        <v>-1.7523429194242868E-2</v>
      </c>
      <c r="V103">
        <f t="shared" si="20"/>
        <v>-1.6463407361200909E-2</v>
      </c>
      <c r="W103">
        <f t="shared" si="20"/>
        <v>-1.5403385528158954E-2</v>
      </c>
      <c r="X103">
        <f t="shared" si="20"/>
        <v>-1.4343363695116997E-2</v>
      </c>
      <c r="Y103">
        <f t="shared" si="20"/>
        <v>-1.3283341862075037E-2</v>
      </c>
      <c r="Z103">
        <f t="shared" si="20"/>
        <v>-1.2223320029033081E-2</v>
      </c>
      <c r="AA103">
        <f t="shared" si="20"/>
        <v>-1.1163298195991125E-2</v>
      </c>
      <c r="AB103">
        <f t="shared" si="20"/>
        <v>-1.0103276362949169E-2</v>
      </c>
      <c r="AC103">
        <f t="shared" si="20"/>
        <v>-9.043254529907209E-3</v>
      </c>
      <c r="AD103">
        <f t="shared" si="20"/>
        <v>-7.9832326968652494E-3</v>
      </c>
      <c r="AE103">
        <f t="shared" si="20"/>
        <v>-6.9232108638232941E-3</v>
      </c>
      <c r="AF103">
        <f t="shared" si="20"/>
        <v>-5.8631890307813354E-3</v>
      </c>
      <c r="AG103">
        <f t="shared" si="20"/>
        <v>-4.8031671977393801E-3</v>
      </c>
      <c r="AH103">
        <f t="shared" si="20"/>
        <v>-3.7431453646974214E-3</v>
      </c>
      <c r="AI103">
        <f t="shared" si="19"/>
        <v>-2.6831235316554626E-3</v>
      </c>
      <c r="AJ103">
        <f t="shared" si="19"/>
        <v>-1.6231016986135067E-3</v>
      </c>
      <c r="AK103">
        <f t="shared" si="19"/>
        <v>-5.6307986557154843E-4</v>
      </c>
      <c r="AL103">
        <f t="shared" si="19"/>
        <v>4.969419674704077E-4</v>
      </c>
      <c r="AM103">
        <f t="shared" si="19"/>
        <v>1.5569638005123662E-3</v>
      </c>
      <c r="AN103">
        <f>(I103*'msft+wfc'!$K$2)+(R103*(1-'msft+wfc'!$K$2))</f>
        <v>-5.2031441730136596E-3</v>
      </c>
    </row>
    <row r="104" spans="1:40" x14ac:dyDescent="0.35">
      <c r="A104" s="1">
        <v>40505</v>
      </c>
      <c r="B104">
        <v>25.57</v>
      </c>
      <c r="C104">
        <v>25.6</v>
      </c>
      <c r="D104">
        <v>25.09</v>
      </c>
      <c r="E104">
        <v>25.120000999999998</v>
      </c>
      <c r="F104">
        <v>69742500</v>
      </c>
      <c r="G104">
        <v>21.579571000000001</v>
      </c>
      <c r="H104">
        <f t="shared" si="13"/>
        <v>-2.3707695297318383E-2</v>
      </c>
      <c r="I104">
        <f t="shared" si="14"/>
        <v>-2.3707680867855085E-2</v>
      </c>
      <c r="J104" s="1">
        <v>40505</v>
      </c>
      <c r="K104">
        <v>26.639999</v>
      </c>
      <c r="L104">
        <v>26.950001</v>
      </c>
      <c r="M104">
        <v>26.530000999999999</v>
      </c>
      <c r="N104">
        <v>26.799999</v>
      </c>
      <c r="O104">
        <v>30165900</v>
      </c>
      <c r="P104">
        <v>23.255541000000001</v>
      </c>
      <c r="Q104">
        <f t="shared" si="15"/>
        <v>-5.565936713694394E-3</v>
      </c>
      <c r="R104">
        <f t="shared" si="16"/>
        <v>-5.565921812745068E-3</v>
      </c>
      <c r="S104">
        <f t="shared" si="20"/>
        <v>-5.565921812745068E-3</v>
      </c>
      <c r="T104">
        <f t="shared" si="20"/>
        <v>-6.4730097655005684E-3</v>
      </c>
      <c r="U104">
        <f t="shared" si="20"/>
        <v>-7.3800977182560696E-3</v>
      </c>
      <c r="V104">
        <f t="shared" si="20"/>
        <v>-8.28718567101157E-3</v>
      </c>
      <c r="W104">
        <f t="shared" si="20"/>
        <v>-9.1942736237670721E-3</v>
      </c>
      <c r="X104">
        <f t="shared" si="20"/>
        <v>-1.0101361576522572E-2</v>
      </c>
      <c r="Y104">
        <f t="shared" si="20"/>
        <v>-1.1008449529278073E-2</v>
      </c>
      <c r="Z104">
        <f t="shared" si="20"/>
        <v>-1.1915537482033573E-2</v>
      </c>
      <c r="AA104">
        <f t="shared" si="20"/>
        <v>-1.2822625434789075E-2</v>
      </c>
      <c r="AB104">
        <f t="shared" si="20"/>
        <v>-1.3729713387544576E-2</v>
      </c>
      <c r="AC104">
        <f t="shared" si="20"/>
        <v>-1.4636801340300076E-2</v>
      </c>
      <c r="AD104">
        <f t="shared" si="20"/>
        <v>-1.5543889293055578E-2</v>
      </c>
      <c r="AE104">
        <f t="shared" si="20"/>
        <v>-1.6450977245811078E-2</v>
      </c>
      <c r="AF104">
        <f t="shared" si="20"/>
        <v>-1.7358065198566579E-2</v>
      </c>
      <c r="AG104">
        <f t="shared" si="20"/>
        <v>-1.8265153151322079E-2</v>
      </c>
      <c r="AH104">
        <f t="shared" si="20"/>
        <v>-1.9172241104077579E-2</v>
      </c>
      <c r="AI104">
        <f t="shared" si="19"/>
        <v>-2.0079329056833083E-2</v>
      </c>
      <c r="AJ104">
        <f t="shared" si="19"/>
        <v>-2.098641700958858E-2</v>
      </c>
      <c r="AK104">
        <f t="shared" si="19"/>
        <v>-2.1893504962344084E-2</v>
      </c>
      <c r="AL104">
        <f t="shared" si="19"/>
        <v>-2.2800592915099581E-2</v>
      </c>
      <c r="AM104">
        <f t="shared" si="19"/>
        <v>-2.3707680867855085E-2</v>
      </c>
      <c r="AN104">
        <f>(I104*'msft+wfc'!$K$2)+(R104*(1-'msft+wfc'!$K$2))</f>
        <v>-1.7922882563734546E-2</v>
      </c>
    </row>
    <row r="105" spans="1:40" x14ac:dyDescent="0.35">
      <c r="A105" s="1">
        <v>40506</v>
      </c>
      <c r="B105">
        <v>25.200001</v>
      </c>
      <c r="C105">
        <v>25.459999</v>
      </c>
      <c r="D105">
        <v>25.16</v>
      </c>
      <c r="E105">
        <v>25.370000999999998</v>
      </c>
      <c r="F105">
        <v>56825900</v>
      </c>
      <c r="G105">
        <v>21.794336000000001</v>
      </c>
      <c r="H105">
        <f t="shared" si="13"/>
        <v>9.9522289031756007E-3</v>
      </c>
      <c r="I105">
        <f t="shared" si="14"/>
        <v>9.9522367706012249E-3</v>
      </c>
      <c r="J105" s="1">
        <v>40506</v>
      </c>
      <c r="K105">
        <v>26.92</v>
      </c>
      <c r="L105">
        <v>27.139999</v>
      </c>
      <c r="M105">
        <v>26.75</v>
      </c>
      <c r="N105">
        <v>27.110001</v>
      </c>
      <c r="O105">
        <v>22038200</v>
      </c>
      <c r="P105">
        <v>23.524543000000001</v>
      </c>
      <c r="Q105">
        <f t="shared" si="15"/>
        <v>1.1567239237583583E-2</v>
      </c>
      <c r="R105">
        <f t="shared" si="16"/>
        <v>1.1567221764481867E-2</v>
      </c>
      <c r="S105">
        <f t="shared" si="20"/>
        <v>1.1567221764481867E-2</v>
      </c>
      <c r="T105">
        <f t="shared" si="20"/>
        <v>1.1486472514787835E-2</v>
      </c>
      <c r="U105">
        <f t="shared" si="20"/>
        <v>1.1405723265093804E-2</v>
      </c>
      <c r="V105">
        <f t="shared" si="20"/>
        <v>1.132497401539977E-2</v>
      </c>
      <c r="W105">
        <f t="shared" si="20"/>
        <v>1.1244224765705739E-2</v>
      </c>
      <c r="X105">
        <f t="shared" si="20"/>
        <v>1.1163475516011706E-2</v>
      </c>
      <c r="Y105">
        <f t="shared" si="20"/>
        <v>1.1082726266317674E-2</v>
      </c>
      <c r="Z105">
        <f t="shared" si="20"/>
        <v>1.1001977016623643E-2</v>
      </c>
      <c r="AA105">
        <f t="shared" si="20"/>
        <v>1.092122776692961E-2</v>
      </c>
      <c r="AB105">
        <f t="shared" si="20"/>
        <v>1.084047851723558E-2</v>
      </c>
      <c r="AC105">
        <f t="shared" si="20"/>
        <v>1.0759729267541547E-2</v>
      </c>
      <c r="AD105">
        <f t="shared" si="20"/>
        <v>1.0678980017847513E-2</v>
      </c>
      <c r="AE105">
        <f t="shared" si="20"/>
        <v>1.0598230768153482E-2</v>
      </c>
      <c r="AF105">
        <f t="shared" si="20"/>
        <v>1.0517481518459449E-2</v>
      </c>
      <c r="AG105">
        <f t="shared" si="20"/>
        <v>1.0436732268765417E-2</v>
      </c>
      <c r="AH105">
        <f t="shared" si="20"/>
        <v>1.0355983019071386E-2</v>
      </c>
      <c r="AI105">
        <f t="shared" si="19"/>
        <v>1.0275233769377353E-2</v>
      </c>
      <c r="AJ105">
        <f t="shared" si="19"/>
        <v>1.0194484519683321E-2</v>
      </c>
      <c r="AK105">
        <f t="shared" si="19"/>
        <v>1.011373526998929E-2</v>
      </c>
      <c r="AL105">
        <f t="shared" si="19"/>
        <v>1.0032986020295257E-2</v>
      </c>
      <c r="AM105">
        <f t="shared" si="19"/>
        <v>9.9522367706012249E-3</v>
      </c>
      <c r="AN105">
        <f>(I105*'msft+wfc'!$K$2)+(R105*(1-'msft+wfc'!$K$2))</f>
        <v>1.0467201302177306E-2</v>
      </c>
    </row>
    <row r="106" spans="1:40" x14ac:dyDescent="0.35">
      <c r="A106" s="1">
        <v>40508</v>
      </c>
      <c r="B106">
        <v>25.209999</v>
      </c>
      <c r="C106">
        <v>25.41</v>
      </c>
      <c r="D106">
        <v>25.17</v>
      </c>
      <c r="E106">
        <v>25.25</v>
      </c>
      <c r="F106">
        <v>21356500</v>
      </c>
      <c r="G106">
        <v>21.691248000000002</v>
      </c>
      <c r="H106">
        <f t="shared" si="13"/>
        <v>-4.7300352885283085E-3</v>
      </c>
      <c r="I106">
        <f t="shared" si="14"/>
        <v>-4.7300362809860148E-3</v>
      </c>
      <c r="J106" s="1">
        <v>40508</v>
      </c>
      <c r="K106">
        <v>26.92</v>
      </c>
      <c r="L106">
        <v>27.15</v>
      </c>
      <c r="M106">
        <v>26.65</v>
      </c>
      <c r="N106">
        <v>26.65</v>
      </c>
      <c r="O106">
        <v>9239700</v>
      </c>
      <c r="P106">
        <v>23.12538</v>
      </c>
      <c r="Q106">
        <f t="shared" si="15"/>
        <v>-1.6967944781706275E-2</v>
      </c>
      <c r="R106">
        <f t="shared" si="16"/>
        <v>-1.6967938548264314E-2</v>
      </c>
      <c r="S106">
        <f t="shared" si="20"/>
        <v>-1.6967938548264314E-2</v>
      </c>
      <c r="T106">
        <f t="shared" si="20"/>
        <v>-1.6356043434900398E-2</v>
      </c>
      <c r="U106">
        <f t="shared" si="20"/>
        <v>-1.5744148321536484E-2</v>
      </c>
      <c r="V106">
        <f t="shared" si="20"/>
        <v>-1.5132253208172569E-2</v>
      </c>
      <c r="W106">
        <f t="shared" si="20"/>
        <v>-1.4520358094808655E-2</v>
      </c>
      <c r="X106">
        <f t="shared" si="20"/>
        <v>-1.390846298144474E-2</v>
      </c>
      <c r="Y106">
        <f t="shared" si="20"/>
        <v>-1.3296567868080825E-2</v>
      </c>
      <c r="Z106">
        <f t="shared" si="20"/>
        <v>-1.268467275471691E-2</v>
      </c>
      <c r="AA106">
        <f t="shared" si="20"/>
        <v>-1.2072777641352993E-2</v>
      </c>
      <c r="AB106">
        <f t="shared" si="20"/>
        <v>-1.1460882527989082E-2</v>
      </c>
      <c r="AC106">
        <f t="shared" si="20"/>
        <v>-1.0848987414625165E-2</v>
      </c>
      <c r="AD106">
        <f t="shared" si="20"/>
        <v>-1.023709230126125E-2</v>
      </c>
      <c r="AE106">
        <f t="shared" si="20"/>
        <v>-9.6251971878973351E-3</v>
      </c>
      <c r="AF106">
        <f t="shared" si="20"/>
        <v>-9.0133020745334202E-3</v>
      </c>
      <c r="AG106">
        <f t="shared" si="20"/>
        <v>-8.4014069611695052E-3</v>
      </c>
      <c r="AH106">
        <f t="shared" si="20"/>
        <v>-7.7895118478055895E-3</v>
      </c>
      <c r="AI106">
        <f t="shared" si="19"/>
        <v>-7.1776167344416737E-3</v>
      </c>
      <c r="AJ106">
        <f t="shared" si="19"/>
        <v>-6.5657216210777596E-3</v>
      </c>
      <c r="AK106">
        <f t="shared" si="19"/>
        <v>-5.9538265077138447E-3</v>
      </c>
      <c r="AL106">
        <f t="shared" si="19"/>
        <v>-5.3419313943499306E-3</v>
      </c>
      <c r="AM106">
        <f t="shared" si="19"/>
        <v>-4.7300362809860148E-3</v>
      </c>
      <c r="AN106">
        <f>(I106*'msft+wfc'!$K$2)+(R106*(1-'msft+wfc'!$K$2))</f>
        <v>-8.632292730688107E-3</v>
      </c>
    </row>
    <row r="107" spans="1:40" x14ac:dyDescent="0.35">
      <c r="A107" s="1">
        <v>40511</v>
      </c>
      <c r="B107">
        <v>25.190000999999999</v>
      </c>
      <c r="C107">
        <v>25.42</v>
      </c>
      <c r="D107">
        <v>24.93</v>
      </c>
      <c r="E107">
        <v>25.309999000000001</v>
      </c>
      <c r="F107">
        <v>56603600</v>
      </c>
      <c r="G107">
        <v>21.742791</v>
      </c>
      <c r="H107">
        <f t="shared" si="13"/>
        <v>2.3761980198020297E-3</v>
      </c>
      <c r="I107">
        <f t="shared" si="14"/>
        <v>2.3762118251563387E-3</v>
      </c>
      <c r="J107" s="1">
        <v>40511</v>
      </c>
      <c r="K107">
        <v>26.58</v>
      </c>
      <c r="L107">
        <v>27.35</v>
      </c>
      <c r="M107">
        <v>26.51</v>
      </c>
      <c r="N107">
        <v>27.200001</v>
      </c>
      <c r="O107">
        <v>31181000</v>
      </c>
      <c r="P107">
        <v>23.602640000000001</v>
      </c>
      <c r="Q107">
        <f t="shared" si="15"/>
        <v>2.0637936210131397E-2</v>
      </c>
      <c r="R107">
        <f t="shared" si="16"/>
        <v>2.0637931138861334E-2</v>
      </c>
      <c r="S107">
        <f t="shared" si="20"/>
        <v>2.0637931138861334E-2</v>
      </c>
      <c r="T107">
        <f t="shared" si="20"/>
        <v>1.9724845173176082E-2</v>
      </c>
      <c r="U107">
        <f t="shared" si="20"/>
        <v>1.8811759207490834E-2</v>
      </c>
      <c r="V107">
        <f t="shared" si="20"/>
        <v>1.7898673241805586E-2</v>
      </c>
      <c r="W107">
        <f t="shared" si="20"/>
        <v>1.6985587276120335E-2</v>
      </c>
      <c r="X107">
        <f t="shared" si="20"/>
        <v>1.6072501310435083E-2</v>
      </c>
      <c r="Y107">
        <f t="shared" si="20"/>
        <v>1.5159415344749834E-2</v>
      </c>
      <c r="Z107">
        <f t="shared" si="20"/>
        <v>1.4246329379064586E-2</v>
      </c>
      <c r="AA107">
        <f t="shared" si="20"/>
        <v>1.3333243413379336E-2</v>
      </c>
      <c r="AB107">
        <f t="shared" si="20"/>
        <v>1.2420157447694086E-2</v>
      </c>
      <c r="AC107">
        <f t="shared" si="20"/>
        <v>1.1507071482008836E-2</v>
      </c>
      <c r="AD107">
        <f t="shared" si="20"/>
        <v>1.0593985516323587E-2</v>
      </c>
      <c r="AE107">
        <f t="shared" si="20"/>
        <v>9.6808995506383368E-3</v>
      </c>
      <c r="AF107">
        <f t="shared" si="20"/>
        <v>8.767813584953087E-3</v>
      </c>
      <c r="AG107">
        <f t="shared" si="20"/>
        <v>7.8547276192678372E-3</v>
      </c>
      <c r="AH107">
        <f t="shared" si="20"/>
        <v>6.9416416535825875E-3</v>
      </c>
      <c r="AI107">
        <f t="shared" si="19"/>
        <v>6.0285556878973377E-3</v>
      </c>
      <c r="AJ107">
        <f t="shared" si="19"/>
        <v>5.115469722212088E-3</v>
      </c>
      <c r="AK107">
        <f t="shared" si="19"/>
        <v>4.2023837565268382E-3</v>
      </c>
      <c r="AL107">
        <f t="shared" si="19"/>
        <v>3.2892977908415893E-3</v>
      </c>
      <c r="AM107">
        <f t="shared" si="19"/>
        <v>2.3762118251563387E-3</v>
      </c>
      <c r="AN107">
        <f>(I107*'msft+wfc'!$K$2)+(R107*(1-'msft+wfc'!$K$2))</f>
        <v>8.1992614310593594E-3</v>
      </c>
    </row>
    <row r="108" spans="1:40" x14ac:dyDescent="0.35">
      <c r="A108" s="1">
        <v>40512</v>
      </c>
      <c r="B108">
        <v>25.049999</v>
      </c>
      <c r="C108">
        <v>25.469999000000001</v>
      </c>
      <c r="D108">
        <v>25</v>
      </c>
      <c r="E108">
        <v>25.26</v>
      </c>
      <c r="F108">
        <v>75282100</v>
      </c>
      <c r="G108">
        <v>21.699839000000001</v>
      </c>
      <c r="H108">
        <f t="shared" si="13"/>
        <v>-1.9754643214327933E-3</v>
      </c>
      <c r="I108">
        <f t="shared" si="14"/>
        <v>-1.9754593603001406E-3</v>
      </c>
      <c r="J108" s="1">
        <v>40512</v>
      </c>
      <c r="K108">
        <v>26.879999000000002</v>
      </c>
      <c r="L108">
        <v>27.43</v>
      </c>
      <c r="M108">
        <v>26.85</v>
      </c>
      <c r="N108">
        <v>27.209999</v>
      </c>
      <c r="O108">
        <v>33064700</v>
      </c>
      <c r="P108">
        <v>23.611315999999999</v>
      </c>
      <c r="Q108">
        <f t="shared" si="15"/>
        <v>3.6757351589801441E-4</v>
      </c>
      <c r="R108">
        <f t="shared" si="16"/>
        <v>3.6758599885426739E-4</v>
      </c>
      <c r="S108">
        <f t="shared" si="20"/>
        <v>3.6758599885426739E-4</v>
      </c>
      <c r="T108">
        <f t="shared" si="20"/>
        <v>2.50433730896547E-4</v>
      </c>
      <c r="U108">
        <f t="shared" si="20"/>
        <v>1.3328146293882661E-4</v>
      </c>
      <c r="V108">
        <f t="shared" si="20"/>
        <v>1.6129194981106165E-5</v>
      </c>
      <c r="W108">
        <f t="shared" si="20"/>
        <v>-1.0102307297661417E-4</v>
      </c>
      <c r="X108">
        <f t="shared" si="20"/>
        <v>-2.1817534093433461E-4</v>
      </c>
      <c r="Y108">
        <f t="shared" si="20"/>
        <v>-3.35327608892055E-4</v>
      </c>
      <c r="Z108">
        <f t="shared" si="20"/>
        <v>-4.5247987684977539E-4</v>
      </c>
      <c r="AA108">
        <f t="shared" si="20"/>
        <v>-5.6963214480749578E-4</v>
      </c>
      <c r="AB108">
        <f t="shared" si="20"/>
        <v>-6.8678441276521617E-4</v>
      </c>
      <c r="AC108">
        <f t="shared" si="20"/>
        <v>-8.0393668072293656E-4</v>
      </c>
      <c r="AD108">
        <f t="shared" si="20"/>
        <v>-9.2108894868065706E-4</v>
      </c>
      <c r="AE108">
        <f t="shared" si="20"/>
        <v>-1.0382412166383775E-3</v>
      </c>
      <c r="AF108">
        <f t="shared" si="20"/>
        <v>-1.1553934845960978E-3</v>
      </c>
      <c r="AG108">
        <f t="shared" si="20"/>
        <v>-1.2725457525538182E-3</v>
      </c>
      <c r="AH108">
        <f t="shared" si="20"/>
        <v>-1.3896980205115384E-3</v>
      </c>
      <c r="AI108">
        <f t="shared" si="19"/>
        <v>-1.506850288469259E-3</v>
      </c>
      <c r="AJ108">
        <f t="shared" si="19"/>
        <v>-1.6240025564269792E-3</v>
      </c>
      <c r="AK108">
        <f t="shared" si="19"/>
        <v>-1.7411548243846998E-3</v>
      </c>
      <c r="AL108">
        <f t="shared" si="19"/>
        <v>-1.85830709234242E-3</v>
      </c>
      <c r="AM108">
        <f t="shared" si="19"/>
        <v>-1.9754593603001406E-3</v>
      </c>
      <c r="AN108">
        <f>(I108*'msft+wfc'!$K$2)+(R108*(1-'msft+wfc'!$K$2))</f>
        <v>-1.2283408047653547E-3</v>
      </c>
    </row>
    <row r="109" spans="1:40" x14ac:dyDescent="0.35">
      <c r="A109" s="1">
        <v>40513</v>
      </c>
      <c r="B109">
        <v>25.57</v>
      </c>
      <c r="C109">
        <v>26.25</v>
      </c>
      <c r="D109">
        <v>25.559999000000001</v>
      </c>
      <c r="E109">
        <v>26.040001</v>
      </c>
      <c r="F109">
        <v>74123500</v>
      </c>
      <c r="G109">
        <v>22.369906</v>
      </c>
      <c r="H109">
        <f t="shared" si="13"/>
        <v>3.0878899445763996E-2</v>
      </c>
      <c r="I109">
        <f t="shared" si="14"/>
        <v>3.0878892695931959E-2</v>
      </c>
      <c r="J109" s="1">
        <v>40513</v>
      </c>
      <c r="K109">
        <v>27.58</v>
      </c>
      <c r="L109">
        <v>27.799999</v>
      </c>
      <c r="M109">
        <v>27.200001</v>
      </c>
      <c r="N109">
        <v>27.530000999999999</v>
      </c>
      <c r="O109">
        <v>35338900</v>
      </c>
      <c r="P109">
        <v>23.888995000000001</v>
      </c>
      <c r="Q109">
        <f t="shared" si="15"/>
        <v>1.1760456147021496E-2</v>
      </c>
      <c r="R109">
        <f t="shared" si="16"/>
        <v>1.1760420300164663E-2</v>
      </c>
      <c r="S109">
        <f t="shared" si="20"/>
        <v>1.1760420300164663E-2</v>
      </c>
      <c r="T109">
        <f t="shared" si="20"/>
        <v>1.2716343919953027E-2</v>
      </c>
      <c r="U109">
        <f t="shared" si="20"/>
        <v>1.3672267539741394E-2</v>
      </c>
      <c r="V109">
        <f t="shared" si="20"/>
        <v>1.4628191159529758E-2</v>
      </c>
      <c r="W109">
        <f t="shared" si="20"/>
        <v>1.5584114779318124E-2</v>
      </c>
      <c r="X109">
        <f t="shared" si="20"/>
        <v>1.6540038399106487E-2</v>
      </c>
      <c r="Y109">
        <f t="shared" si="20"/>
        <v>1.7495962018894851E-2</v>
      </c>
      <c r="Z109">
        <f t="shared" si="20"/>
        <v>1.8451885638683219E-2</v>
      </c>
      <c r="AA109">
        <f t="shared" si="20"/>
        <v>1.9407809258471583E-2</v>
      </c>
      <c r="AB109">
        <f t="shared" si="20"/>
        <v>2.0363732878259946E-2</v>
      </c>
      <c r="AC109">
        <f t="shared" si="20"/>
        <v>2.131965649804831E-2</v>
      </c>
      <c r="AD109">
        <f t="shared" si="20"/>
        <v>2.2275580117836678E-2</v>
      </c>
      <c r="AE109">
        <f t="shared" si="20"/>
        <v>2.3231503737625041E-2</v>
      </c>
      <c r="AF109">
        <f t="shared" si="20"/>
        <v>2.4187427357413409E-2</v>
      </c>
      <c r="AG109">
        <f t="shared" si="20"/>
        <v>2.5143350977201769E-2</v>
      </c>
      <c r="AH109">
        <f t="shared" si="20"/>
        <v>2.6099274596990137E-2</v>
      </c>
      <c r="AI109">
        <f t="shared" si="19"/>
        <v>2.70551982167785E-2</v>
      </c>
      <c r="AJ109">
        <f t="shared" si="19"/>
        <v>2.8011121836566864E-2</v>
      </c>
      <c r="AK109">
        <f t="shared" si="19"/>
        <v>2.8967045456355232E-2</v>
      </c>
      <c r="AL109">
        <f t="shared" si="19"/>
        <v>2.9922969076143596E-2</v>
      </c>
      <c r="AM109">
        <f t="shared" si="19"/>
        <v>3.0878892695931959E-2</v>
      </c>
      <c r="AN109">
        <f>(I109*'msft+wfc'!$K$2)+(R109*(1-'msft+wfc'!$K$2))</f>
        <v>2.4782653276345018E-2</v>
      </c>
    </row>
    <row r="110" spans="1:40" x14ac:dyDescent="0.35">
      <c r="A110" s="1">
        <v>40514</v>
      </c>
      <c r="B110">
        <v>26.24</v>
      </c>
      <c r="C110">
        <v>26.98</v>
      </c>
      <c r="D110">
        <v>26.200001</v>
      </c>
      <c r="E110">
        <v>26.889999</v>
      </c>
      <c r="F110">
        <v>91759200</v>
      </c>
      <c r="G110">
        <v>23.100104999999999</v>
      </c>
      <c r="H110">
        <f t="shared" si="13"/>
        <v>3.2642011035253007E-2</v>
      </c>
      <c r="I110">
        <f t="shared" si="14"/>
        <v>3.2642023618695531E-2</v>
      </c>
      <c r="J110" s="1">
        <v>40514</v>
      </c>
      <c r="K110">
        <v>27.629999000000002</v>
      </c>
      <c r="L110">
        <v>28.780000999999999</v>
      </c>
      <c r="M110">
        <v>27.59</v>
      </c>
      <c r="N110">
        <v>28.780000999999999</v>
      </c>
      <c r="O110">
        <v>43197400</v>
      </c>
      <c r="P110">
        <v>24.973675</v>
      </c>
      <c r="Q110">
        <f t="shared" si="15"/>
        <v>4.5405011064111475E-2</v>
      </c>
      <c r="R110">
        <f t="shared" si="16"/>
        <v>4.5405007619617264E-2</v>
      </c>
      <c r="S110">
        <f t="shared" si="20"/>
        <v>4.5405007619617264E-2</v>
      </c>
      <c r="T110">
        <f t="shared" si="20"/>
        <v>4.4766858419571176E-2</v>
      </c>
      <c r="U110">
        <f t="shared" si="20"/>
        <v>4.4128709219525095E-2</v>
      </c>
      <c r="V110">
        <f t="shared" si="20"/>
        <v>4.3490560019478999E-2</v>
      </c>
      <c r="W110">
        <f t="shared" si="20"/>
        <v>4.2852410819432918E-2</v>
      </c>
      <c r="X110">
        <f t="shared" si="20"/>
        <v>4.2214261619386829E-2</v>
      </c>
      <c r="Y110">
        <f t="shared" si="20"/>
        <v>4.1576112419340741E-2</v>
      </c>
      <c r="Z110">
        <f t="shared" si="20"/>
        <v>4.093796321929466E-2</v>
      </c>
      <c r="AA110">
        <f t="shared" si="20"/>
        <v>4.0299814019248571E-2</v>
      </c>
      <c r="AB110">
        <f t="shared" si="20"/>
        <v>3.966166481920249E-2</v>
      </c>
      <c r="AC110">
        <f t="shared" si="20"/>
        <v>3.9023515619156401E-2</v>
      </c>
      <c r="AD110">
        <f t="shared" si="20"/>
        <v>3.8385366419110306E-2</v>
      </c>
      <c r="AE110">
        <f t="shared" si="20"/>
        <v>3.7747217219064225E-2</v>
      </c>
      <c r="AF110">
        <f t="shared" si="20"/>
        <v>3.7109068019018136E-2</v>
      </c>
      <c r="AG110">
        <f t="shared" si="20"/>
        <v>3.6470918818972048E-2</v>
      </c>
      <c r="AH110">
        <f t="shared" si="20"/>
        <v>3.5832769618925966E-2</v>
      </c>
      <c r="AI110">
        <f t="shared" si="19"/>
        <v>3.5194620418879878E-2</v>
      </c>
      <c r="AJ110">
        <f t="shared" si="19"/>
        <v>3.455647121883379E-2</v>
      </c>
      <c r="AK110">
        <f t="shared" si="19"/>
        <v>3.3918322018787708E-2</v>
      </c>
      <c r="AL110">
        <f t="shared" si="19"/>
        <v>3.328017281874162E-2</v>
      </c>
      <c r="AM110">
        <f t="shared" si="19"/>
        <v>3.2642023618695531E-2</v>
      </c>
      <c r="AN110">
        <f>(I110*'msft+wfc'!$K$2)+(R110*(1-'msft+wfc'!$K$2))</f>
        <v>3.67117110166909E-2</v>
      </c>
    </row>
    <row r="111" spans="1:40" x14ac:dyDescent="0.35">
      <c r="A111" s="1">
        <v>40515</v>
      </c>
      <c r="B111">
        <v>26.809999000000001</v>
      </c>
      <c r="C111">
        <v>27.059999000000001</v>
      </c>
      <c r="D111">
        <v>26.780000999999999</v>
      </c>
      <c r="E111">
        <v>27.02</v>
      </c>
      <c r="F111">
        <v>52622000</v>
      </c>
      <c r="G111">
        <v>23.211784000000002</v>
      </c>
      <c r="H111">
        <f t="shared" si="13"/>
        <v>4.8345483389568011E-3</v>
      </c>
      <c r="I111">
        <f t="shared" si="14"/>
        <v>4.8345667692853474E-3</v>
      </c>
      <c r="J111" s="1">
        <v>40515</v>
      </c>
      <c r="K111">
        <v>28.35</v>
      </c>
      <c r="L111">
        <v>29.129999000000002</v>
      </c>
      <c r="M111">
        <v>28.299999</v>
      </c>
      <c r="N111">
        <v>29.049999</v>
      </c>
      <c r="O111">
        <v>36853100</v>
      </c>
      <c r="P111">
        <v>25.207965000000002</v>
      </c>
      <c r="Q111">
        <f t="shared" si="15"/>
        <v>9.3814451222569827E-3</v>
      </c>
      <c r="R111">
        <f t="shared" si="16"/>
        <v>9.3814786970680703E-3</v>
      </c>
      <c r="S111">
        <f t="shared" si="20"/>
        <v>9.3814786970680703E-3</v>
      </c>
      <c r="T111">
        <f t="shared" si="20"/>
        <v>9.154133100678934E-3</v>
      </c>
      <c r="U111">
        <f t="shared" si="20"/>
        <v>8.9267875042897977E-3</v>
      </c>
      <c r="V111">
        <f t="shared" si="20"/>
        <v>8.6994419079006614E-3</v>
      </c>
      <c r="W111">
        <f t="shared" si="20"/>
        <v>8.4720963115115268E-3</v>
      </c>
      <c r="X111">
        <f t="shared" si="20"/>
        <v>8.2447507151223905E-3</v>
      </c>
      <c r="Y111">
        <f t="shared" si="20"/>
        <v>8.0174051187332524E-3</v>
      </c>
      <c r="Z111">
        <f t="shared" si="20"/>
        <v>7.7900595223441178E-3</v>
      </c>
      <c r="AA111">
        <f t="shared" si="20"/>
        <v>7.5627139259549815E-3</v>
      </c>
      <c r="AB111">
        <f t="shared" si="20"/>
        <v>7.3353683295658461E-3</v>
      </c>
      <c r="AC111">
        <f t="shared" si="20"/>
        <v>7.1080227331767089E-3</v>
      </c>
      <c r="AD111">
        <f t="shared" si="20"/>
        <v>6.8806771367875726E-3</v>
      </c>
      <c r="AE111">
        <f t="shared" si="20"/>
        <v>6.6533315403984362E-3</v>
      </c>
      <c r="AF111">
        <f t="shared" si="20"/>
        <v>6.4259859440092999E-3</v>
      </c>
      <c r="AG111">
        <f t="shared" si="20"/>
        <v>6.1986403476201645E-3</v>
      </c>
      <c r="AH111">
        <f t="shared" ref="AH111:AM174" si="21">(AH$2*$I111)+($R111*(1-AH$2))</f>
        <v>5.9712947512310282E-3</v>
      </c>
      <c r="AI111">
        <f t="shared" si="21"/>
        <v>5.7439491548418918E-3</v>
      </c>
      <c r="AJ111">
        <f t="shared" si="21"/>
        <v>5.5166035584527564E-3</v>
      </c>
      <c r="AK111">
        <f t="shared" si="21"/>
        <v>5.2892579620636201E-3</v>
      </c>
      <c r="AL111">
        <f t="shared" si="21"/>
        <v>5.0619123656744838E-3</v>
      </c>
      <c r="AM111">
        <f t="shared" si="21"/>
        <v>4.8345667692853474E-3</v>
      </c>
      <c r="AN111">
        <f>(I111*'msft+wfc'!$K$2)+(R111*(1-'msft+wfc'!$K$2))</f>
        <v>6.284424433524039E-3</v>
      </c>
    </row>
    <row r="112" spans="1:40" x14ac:dyDescent="0.35">
      <c r="A112" s="1">
        <v>40518</v>
      </c>
      <c r="B112">
        <v>26.93</v>
      </c>
      <c r="C112">
        <v>26.98</v>
      </c>
      <c r="D112">
        <v>26.76</v>
      </c>
      <c r="E112">
        <v>26.84</v>
      </c>
      <c r="F112">
        <v>36264200</v>
      </c>
      <c r="G112">
        <v>23.057153</v>
      </c>
      <c r="H112">
        <f t="shared" si="13"/>
        <v>-6.6617320503330763E-3</v>
      </c>
      <c r="I112">
        <f t="shared" si="14"/>
        <v>-6.6617456030093145E-3</v>
      </c>
      <c r="J112" s="1">
        <v>40518</v>
      </c>
      <c r="K112">
        <v>28.860001</v>
      </c>
      <c r="L112">
        <v>29.1</v>
      </c>
      <c r="M112">
        <v>28.73</v>
      </c>
      <c r="N112">
        <v>28.74</v>
      </c>
      <c r="O112">
        <v>27255700</v>
      </c>
      <c r="P112">
        <v>24.938965</v>
      </c>
      <c r="Q112">
        <f t="shared" si="15"/>
        <v>-1.0671222398320952E-2</v>
      </c>
      <c r="R112">
        <f t="shared" si="16"/>
        <v>-1.0671230303596577E-2</v>
      </c>
      <c r="S112">
        <f t="shared" ref="S112:AH175" si="22">(S$2*$I112)+($R112*(1-S$2))</f>
        <v>-1.0671230303596577E-2</v>
      </c>
      <c r="T112">
        <f t="shared" si="22"/>
        <v>-1.0470756068567214E-2</v>
      </c>
      <c r="U112">
        <f t="shared" si="22"/>
        <v>-1.0270281833537851E-2</v>
      </c>
      <c r="V112">
        <f t="shared" si="22"/>
        <v>-1.0069807598508488E-2</v>
      </c>
      <c r="W112">
        <f t="shared" si="22"/>
        <v>-9.8693333634791262E-3</v>
      </c>
      <c r="X112">
        <f t="shared" si="22"/>
        <v>-9.6688591284497614E-3</v>
      </c>
      <c r="Y112">
        <f t="shared" si="22"/>
        <v>-9.4683848934203983E-3</v>
      </c>
      <c r="Z112">
        <f t="shared" si="22"/>
        <v>-9.2679106583910351E-3</v>
      </c>
      <c r="AA112">
        <f t="shared" si="22"/>
        <v>-9.067436423361672E-3</v>
      </c>
      <c r="AB112">
        <f t="shared" si="22"/>
        <v>-8.8669621883323106E-3</v>
      </c>
      <c r="AC112">
        <f t="shared" si="22"/>
        <v>-8.6664879533029458E-3</v>
      </c>
      <c r="AD112">
        <f t="shared" si="22"/>
        <v>-8.4660137182735826E-3</v>
      </c>
      <c r="AE112">
        <f t="shared" si="22"/>
        <v>-8.2655394832442195E-3</v>
      </c>
      <c r="AF112">
        <f t="shared" si="22"/>
        <v>-8.0650652482148564E-3</v>
      </c>
      <c r="AG112">
        <f t="shared" si="22"/>
        <v>-7.8645910131854933E-3</v>
      </c>
      <c r="AH112">
        <f t="shared" si="22"/>
        <v>-7.6641167781561301E-3</v>
      </c>
      <c r="AI112">
        <f t="shared" si="21"/>
        <v>-7.463642543126767E-3</v>
      </c>
      <c r="AJ112">
        <f t="shared" si="21"/>
        <v>-7.2631683080974039E-3</v>
      </c>
      <c r="AK112">
        <f t="shared" si="21"/>
        <v>-7.0626940730680408E-3</v>
      </c>
      <c r="AL112">
        <f t="shared" si="21"/>
        <v>-6.8622198380386776E-3</v>
      </c>
      <c r="AM112">
        <f t="shared" si="21"/>
        <v>-6.6617456030093145E-3</v>
      </c>
      <c r="AN112">
        <f>(I112*'msft+wfc'!$K$2)+(R112*(1-'msft+wfc'!$K$2))</f>
        <v>-7.9402357552540246E-3</v>
      </c>
    </row>
    <row r="113" spans="1:40" x14ac:dyDescent="0.35">
      <c r="A113" s="1">
        <v>40519</v>
      </c>
      <c r="B113">
        <v>27.08</v>
      </c>
      <c r="C113">
        <v>27.129999000000002</v>
      </c>
      <c r="D113">
        <v>26.85</v>
      </c>
      <c r="E113">
        <v>26.870000999999998</v>
      </c>
      <c r="F113">
        <v>57860500</v>
      </c>
      <c r="G113">
        <v>23.082924999999999</v>
      </c>
      <c r="H113">
        <f t="shared" si="13"/>
        <v>1.1177719821161927E-3</v>
      </c>
      <c r="I113">
        <f t="shared" si="14"/>
        <v>1.1177442418844991E-3</v>
      </c>
      <c r="J113" s="1">
        <v>40519</v>
      </c>
      <c r="K113">
        <v>29.09</v>
      </c>
      <c r="L113">
        <v>29.25</v>
      </c>
      <c r="M113">
        <v>28.42</v>
      </c>
      <c r="N113">
        <v>28.469999000000001</v>
      </c>
      <c r="O113">
        <v>30166400</v>
      </c>
      <c r="P113">
        <v>24.704674000000001</v>
      </c>
      <c r="Q113">
        <f t="shared" si="15"/>
        <v>-9.3946068197632935E-3</v>
      </c>
      <c r="R113">
        <f t="shared" si="16"/>
        <v>-9.3945759176452953E-3</v>
      </c>
      <c r="S113">
        <f t="shared" si="22"/>
        <v>-9.3945759176452953E-3</v>
      </c>
      <c r="T113">
        <f t="shared" si="22"/>
        <v>-8.8689599096688047E-3</v>
      </c>
      <c r="U113">
        <f t="shared" si="22"/>
        <v>-8.3433439016923159E-3</v>
      </c>
      <c r="V113">
        <f t="shared" si="22"/>
        <v>-7.8177278937158253E-3</v>
      </c>
      <c r="W113">
        <f t="shared" si="22"/>
        <v>-7.2921118857393373E-3</v>
      </c>
      <c r="X113">
        <f t="shared" si="22"/>
        <v>-6.7664958777628468E-3</v>
      </c>
      <c r="Y113">
        <f t="shared" si="22"/>
        <v>-6.2408798697863562E-3</v>
      </c>
      <c r="Z113">
        <f t="shared" si="22"/>
        <v>-5.7152638618098673E-3</v>
      </c>
      <c r="AA113">
        <f t="shared" si="22"/>
        <v>-5.1896478538333776E-3</v>
      </c>
      <c r="AB113">
        <f t="shared" si="22"/>
        <v>-4.6640318458568888E-3</v>
      </c>
      <c r="AC113">
        <f t="shared" si="22"/>
        <v>-4.1384158378803982E-3</v>
      </c>
      <c r="AD113">
        <f t="shared" si="22"/>
        <v>-3.6127998299039076E-3</v>
      </c>
      <c r="AE113">
        <f t="shared" si="22"/>
        <v>-3.0871838219274188E-3</v>
      </c>
      <c r="AF113">
        <f t="shared" si="22"/>
        <v>-2.5615678139509286E-3</v>
      </c>
      <c r="AG113">
        <f t="shared" si="22"/>
        <v>-2.0359518059744394E-3</v>
      </c>
      <c r="AH113">
        <f t="shared" si="22"/>
        <v>-1.5103357979979494E-3</v>
      </c>
      <c r="AI113">
        <f t="shared" si="21"/>
        <v>-9.8471979002145928E-4</v>
      </c>
      <c r="AJ113">
        <f t="shared" si="21"/>
        <v>-4.5910378204497022E-4</v>
      </c>
      <c r="AK113">
        <f t="shared" si="21"/>
        <v>6.6512225931520037E-5</v>
      </c>
      <c r="AL113">
        <f t="shared" si="21"/>
        <v>5.9212823390800899E-4</v>
      </c>
      <c r="AM113">
        <f t="shared" si="21"/>
        <v>1.1177442418844991E-3</v>
      </c>
      <c r="AN113">
        <f>(I113*'msft+wfc'!$K$2)+(R113*(1-'msft+wfc'!$K$2))</f>
        <v>-2.2342819671776915E-3</v>
      </c>
    </row>
    <row r="114" spans="1:40" x14ac:dyDescent="0.35">
      <c r="A114" s="1">
        <v>40520</v>
      </c>
      <c r="B114">
        <v>26.83</v>
      </c>
      <c r="C114">
        <v>27.24</v>
      </c>
      <c r="D114">
        <v>26.799999</v>
      </c>
      <c r="E114">
        <v>27.23</v>
      </c>
      <c r="F114">
        <v>41666800</v>
      </c>
      <c r="G114">
        <v>23.392185000000001</v>
      </c>
      <c r="H114">
        <f t="shared" si="13"/>
        <v>1.3397803744034173E-2</v>
      </c>
      <c r="I114">
        <f t="shared" si="14"/>
        <v>1.3397782126831927E-2</v>
      </c>
      <c r="J114" s="1">
        <v>40520</v>
      </c>
      <c r="K114">
        <v>28.549999</v>
      </c>
      <c r="L114">
        <v>29.370000999999998</v>
      </c>
      <c r="M114">
        <v>28.5</v>
      </c>
      <c r="N114">
        <v>29.370000999999998</v>
      </c>
      <c r="O114">
        <v>31376300</v>
      </c>
      <c r="P114">
        <v>25.485645000000002</v>
      </c>
      <c r="Q114">
        <f t="shared" si="15"/>
        <v>3.161229475280266E-2</v>
      </c>
      <c r="R114">
        <f t="shared" si="16"/>
        <v>3.1612277093800184E-2</v>
      </c>
      <c r="S114">
        <f t="shared" si="22"/>
        <v>3.1612277093800184E-2</v>
      </c>
      <c r="T114">
        <f t="shared" si="22"/>
        <v>3.0701552345451768E-2</v>
      </c>
      <c r="U114">
        <f t="shared" si="22"/>
        <v>2.9790827597103359E-2</v>
      </c>
      <c r="V114">
        <f t="shared" si="22"/>
        <v>2.8880102848754946E-2</v>
      </c>
      <c r="W114">
        <f t="shared" si="22"/>
        <v>2.7969378100406533E-2</v>
      </c>
      <c r="X114">
        <f t="shared" si="22"/>
        <v>2.7058653352058121E-2</v>
      </c>
      <c r="Y114">
        <f t="shared" si="22"/>
        <v>2.6147928603709705E-2</v>
      </c>
      <c r="Z114">
        <f t="shared" si="22"/>
        <v>2.5237203855361292E-2</v>
      </c>
      <c r="AA114">
        <f t="shared" si="22"/>
        <v>2.4326479107012883E-2</v>
      </c>
      <c r="AB114">
        <f t="shared" si="22"/>
        <v>2.341575435866447E-2</v>
      </c>
      <c r="AC114">
        <f t="shared" si="22"/>
        <v>2.2505029610316057E-2</v>
      </c>
      <c r="AD114">
        <f t="shared" si="22"/>
        <v>2.1594304861967641E-2</v>
      </c>
      <c r="AE114">
        <f t="shared" si="22"/>
        <v>2.0683580113619232E-2</v>
      </c>
      <c r="AF114">
        <f t="shared" si="22"/>
        <v>1.9772855365270816E-2</v>
      </c>
      <c r="AG114">
        <f t="shared" si="22"/>
        <v>1.8862130616922407E-2</v>
      </c>
      <c r="AH114">
        <f t="shared" si="22"/>
        <v>1.7951405868573991E-2</v>
      </c>
      <c r="AI114">
        <f t="shared" si="21"/>
        <v>1.7040681120225578E-2</v>
      </c>
      <c r="AJ114">
        <f t="shared" si="21"/>
        <v>1.6129956371877169E-2</v>
      </c>
      <c r="AK114">
        <f t="shared" si="21"/>
        <v>1.5219231623528753E-2</v>
      </c>
      <c r="AL114">
        <f t="shared" si="21"/>
        <v>1.4308506875180342E-2</v>
      </c>
      <c r="AM114">
        <f t="shared" si="21"/>
        <v>1.3397782126831927E-2</v>
      </c>
      <c r="AN114">
        <f>(I114*'msft+wfc'!$K$2)+(R114*(1-'msft+wfc'!$K$2))</f>
        <v>1.920577347294404E-2</v>
      </c>
    </row>
    <row r="115" spans="1:40" x14ac:dyDescent="0.35">
      <c r="A115" s="1">
        <v>40521</v>
      </c>
      <c r="B115">
        <v>27.280000999999999</v>
      </c>
      <c r="C115">
        <v>27.34</v>
      </c>
      <c r="D115">
        <v>27.01</v>
      </c>
      <c r="E115">
        <v>27.08</v>
      </c>
      <c r="F115">
        <v>47148300</v>
      </c>
      <c r="G115">
        <v>23.263327</v>
      </c>
      <c r="H115">
        <f t="shared" si="13"/>
        <v>-5.508630187293505E-3</v>
      </c>
      <c r="I115">
        <f t="shared" si="14"/>
        <v>-5.5085918651892087E-3</v>
      </c>
      <c r="J115" s="1">
        <v>40521</v>
      </c>
      <c r="K115">
        <v>29.549999</v>
      </c>
      <c r="L115">
        <v>30.110001</v>
      </c>
      <c r="M115">
        <v>29.49</v>
      </c>
      <c r="N115">
        <v>30.07</v>
      </c>
      <c r="O115">
        <v>45744200</v>
      </c>
      <c r="P115">
        <v>26.093063999999998</v>
      </c>
      <c r="Q115">
        <f t="shared" si="15"/>
        <v>2.3833809198712721E-2</v>
      </c>
      <c r="R115">
        <f t="shared" si="16"/>
        <v>2.3833769951672659E-2</v>
      </c>
      <c r="S115">
        <f t="shared" si="22"/>
        <v>2.3833769951672659E-2</v>
      </c>
      <c r="T115">
        <f t="shared" si="22"/>
        <v>2.2366651860829565E-2</v>
      </c>
      <c r="U115">
        <f t="shared" si="22"/>
        <v>2.0899533769986475E-2</v>
      </c>
      <c r="V115">
        <f t="shared" si="22"/>
        <v>1.9432415679143378E-2</v>
      </c>
      <c r="W115">
        <f t="shared" si="22"/>
        <v>1.7965297588300285E-2</v>
      </c>
      <c r="X115">
        <f t="shared" si="22"/>
        <v>1.6498179497457192E-2</v>
      </c>
      <c r="Y115">
        <f t="shared" si="22"/>
        <v>1.5031061406614097E-2</v>
      </c>
      <c r="Z115">
        <f t="shared" si="22"/>
        <v>1.3563943315771007E-2</v>
      </c>
      <c r="AA115">
        <f t="shared" si="22"/>
        <v>1.2096825224927912E-2</v>
      </c>
      <c r="AB115">
        <f t="shared" si="22"/>
        <v>1.0629707134084818E-2</v>
      </c>
      <c r="AC115">
        <f t="shared" si="22"/>
        <v>9.1625890432417249E-3</v>
      </c>
      <c r="AD115">
        <f t="shared" si="22"/>
        <v>7.6954709523986298E-3</v>
      </c>
      <c r="AE115">
        <f t="shared" si="22"/>
        <v>6.2283528615555382E-3</v>
      </c>
      <c r="AF115">
        <f t="shared" si="22"/>
        <v>4.761234770712444E-3</v>
      </c>
      <c r="AG115">
        <f t="shared" si="22"/>
        <v>3.2941166798693528E-3</v>
      </c>
      <c r="AH115">
        <f t="shared" si="22"/>
        <v>1.8269985890262581E-3</v>
      </c>
      <c r="AI115">
        <f t="shared" si="21"/>
        <v>3.5988049818316391E-4</v>
      </c>
      <c r="AJ115">
        <f t="shared" si="21"/>
        <v>-1.1072375926599281E-3</v>
      </c>
      <c r="AK115">
        <f t="shared" si="21"/>
        <v>-2.5743556835030224E-3</v>
      </c>
      <c r="AL115">
        <f t="shared" si="21"/>
        <v>-4.0414737743461144E-3</v>
      </c>
      <c r="AM115">
        <f t="shared" si="21"/>
        <v>-5.5085918651892087E-3</v>
      </c>
      <c r="AN115">
        <f>(I115*'msft+wfc'!$K$2)+(R115*(1-'msft+wfc'!$K$2))</f>
        <v>3.8477028778645494E-3</v>
      </c>
    </row>
    <row r="116" spans="1:40" x14ac:dyDescent="0.35">
      <c r="A116" s="1">
        <v>40522</v>
      </c>
      <c r="B116">
        <v>27.190000999999999</v>
      </c>
      <c r="C116">
        <v>27.4</v>
      </c>
      <c r="D116">
        <v>27.110001</v>
      </c>
      <c r="E116">
        <v>27.34</v>
      </c>
      <c r="F116">
        <v>37625800</v>
      </c>
      <c r="G116">
        <v>23.486681999999998</v>
      </c>
      <c r="H116">
        <f t="shared" si="13"/>
        <v>9.6011816838996161E-3</v>
      </c>
      <c r="I116">
        <f t="shared" si="14"/>
        <v>9.6011632386028868E-3</v>
      </c>
      <c r="J116" s="1">
        <v>40522</v>
      </c>
      <c r="K116">
        <v>30.32</v>
      </c>
      <c r="L116">
        <v>30.559999000000001</v>
      </c>
      <c r="M116">
        <v>30.16</v>
      </c>
      <c r="N116">
        <v>30.27</v>
      </c>
      <c r="O116">
        <v>40143400</v>
      </c>
      <c r="P116">
        <v>26.266614000000001</v>
      </c>
      <c r="Q116">
        <f t="shared" si="15"/>
        <v>6.6511473229131785E-3</v>
      </c>
      <c r="R116">
        <f t="shared" si="16"/>
        <v>6.6511928227364304E-3</v>
      </c>
      <c r="S116">
        <f t="shared" si="22"/>
        <v>6.6511928227364304E-3</v>
      </c>
      <c r="T116">
        <f t="shared" si="22"/>
        <v>6.7986913435297523E-3</v>
      </c>
      <c r="U116">
        <f t="shared" si="22"/>
        <v>6.946189864323076E-3</v>
      </c>
      <c r="V116">
        <f t="shared" si="22"/>
        <v>7.0936883851163987E-3</v>
      </c>
      <c r="W116">
        <f t="shared" si="22"/>
        <v>7.2411869059097224E-3</v>
      </c>
      <c r="X116">
        <f t="shared" si="22"/>
        <v>7.3886854267030443E-3</v>
      </c>
      <c r="Y116">
        <f t="shared" si="22"/>
        <v>7.5361839474963679E-3</v>
      </c>
      <c r="Z116">
        <f t="shared" si="22"/>
        <v>7.6836824682896907E-3</v>
      </c>
      <c r="AA116">
        <f t="shared" si="22"/>
        <v>7.8311809890830135E-3</v>
      </c>
      <c r="AB116">
        <f t="shared" si="22"/>
        <v>7.9786795098763363E-3</v>
      </c>
      <c r="AC116">
        <f t="shared" si="22"/>
        <v>8.126178030669659E-3</v>
      </c>
      <c r="AD116">
        <f t="shared" si="22"/>
        <v>8.2736765514629818E-3</v>
      </c>
      <c r="AE116">
        <f t="shared" si="22"/>
        <v>8.4211750722563046E-3</v>
      </c>
      <c r="AF116">
        <f t="shared" si="22"/>
        <v>8.5686735930496274E-3</v>
      </c>
      <c r="AG116">
        <f t="shared" si="22"/>
        <v>8.7161721138429502E-3</v>
      </c>
      <c r="AH116">
        <f t="shared" si="22"/>
        <v>8.8636706346362729E-3</v>
      </c>
      <c r="AI116">
        <f t="shared" si="21"/>
        <v>9.0111691554295957E-3</v>
      </c>
      <c r="AJ116">
        <f t="shared" si="21"/>
        <v>9.1586676762229185E-3</v>
      </c>
      <c r="AK116">
        <f t="shared" si="21"/>
        <v>9.3061661970162413E-3</v>
      </c>
      <c r="AL116">
        <f t="shared" si="21"/>
        <v>9.453664717809564E-3</v>
      </c>
      <c r="AM116">
        <f t="shared" si="21"/>
        <v>9.6011632386028868E-3</v>
      </c>
      <c r="AN116">
        <f>(I116*'msft+wfc'!$K$2)+(R116*(1-'msft+wfc'!$K$2))</f>
        <v>8.6605166449031813E-3</v>
      </c>
    </row>
    <row r="117" spans="1:40" x14ac:dyDescent="0.35">
      <c r="A117" s="1">
        <v>40525</v>
      </c>
      <c r="B117">
        <v>27.27</v>
      </c>
      <c r="C117">
        <v>27.450001</v>
      </c>
      <c r="D117">
        <v>27.17</v>
      </c>
      <c r="E117">
        <v>27.25</v>
      </c>
      <c r="F117">
        <v>47943900</v>
      </c>
      <c r="G117">
        <v>23.409367</v>
      </c>
      <c r="H117">
        <f t="shared" si="13"/>
        <v>-3.2918800292611504E-3</v>
      </c>
      <c r="I117">
        <f t="shared" si="14"/>
        <v>-3.2918655772662436E-3</v>
      </c>
      <c r="J117" s="1">
        <v>40525</v>
      </c>
      <c r="K117">
        <v>30.49</v>
      </c>
      <c r="L117">
        <v>30.57</v>
      </c>
      <c r="M117">
        <v>30</v>
      </c>
      <c r="N117">
        <v>30.219999000000001</v>
      </c>
      <c r="O117">
        <v>30423700</v>
      </c>
      <c r="P117">
        <v>26.223226</v>
      </c>
      <c r="Q117">
        <f t="shared" si="15"/>
        <v>-1.6518334985133197E-3</v>
      </c>
      <c r="R117">
        <f t="shared" si="16"/>
        <v>-1.6518307232138943E-3</v>
      </c>
      <c r="S117">
        <f t="shared" si="22"/>
        <v>-1.6518307232138943E-3</v>
      </c>
      <c r="T117">
        <f t="shared" si="22"/>
        <v>-1.7338324659165118E-3</v>
      </c>
      <c r="U117">
        <f t="shared" si="22"/>
        <v>-1.8158342086191292E-3</v>
      </c>
      <c r="V117">
        <f t="shared" si="22"/>
        <v>-1.8978359513217467E-3</v>
      </c>
      <c r="W117">
        <f t="shared" si="22"/>
        <v>-1.9798376940243644E-3</v>
      </c>
      <c r="X117">
        <f t="shared" si="22"/>
        <v>-2.0618394367269816E-3</v>
      </c>
      <c r="Y117">
        <f t="shared" si="22"/>
        <v>-2.1438411794295993E-3</v>
      </c>
      <c r="Z117">
        <f t="shared" si="22"/>
        <v>-2.2258429221322165E-3</v>
      </c>
      <c r="AA117">
        <f t="shared" si="22"/>
        <v>-2.3078446648348342E-3</v>
      </c>
      <c r="AB117">
        <f t="shared" si="22"/>
        <v>-2.3898464075374514E-3</v>
      </c>
      <c r="AC117">
        <f t="shared" si="22"/>
        <v>-2.4718481502400691E-3</v>
      </c>
      <c r="AD117">
        <f t="shared" si="22"/>
        <v>-2.5538498929426868E-3</v>
      </c>
      <c r="AE117">
        <f t="shared" si="22"/>
        <v>-2.6358516356453036E-3</v>
      </c>
      <c r="AF117">
        <f t="shared" si="22"/>
        <v>-2.7178533783479217E-3</v>
      </c>
      <c r="AG117">
        <f t="shared" si="22"/>
        <v>-2.7998551210505389E-3</v>
      </c>
      <c r="AH117">
        <f t="shared" si="22"/>
        <v>-2.8818568637531566E-3</v>
      </c>
      <c r="AI117">
        <f t="shared" si="21"/>
        <v>-2.9638586064557743E-3</v>
      </c>
      <c r="AJ117">
        <f t="shared" si="21"/>
        <v>-3.0458603491583911E-3</v>
      </c>
      <c r="AK117">
        <f t="shared" si="21"/>
        <v>-3.1278620918610087E-3</v>
      </c>
      <c r="AL117">
        <f t="shared" si="21"/>
        <v>-3.209863834563626E-3</v>
      </c>
      <c r="AM117">
        <f t="shared" si="21"/>
        <v>-3.2918655772662436E-3</v>
      </c>
      <c r="AN117">
        <f>(I117*'msft+wfc'!$K$2)+(R117*(1-'msft+wfc'!$K$2))</f>
        <v>-2.768913485707718E-3</v>
      </c>
    </row>
    <row r="118" spans="1:40" x14ac:dyDescent="0.35">
      <c r="A118" s="1">
        <v>40526</v>
      </c>
      <c r="B118">
        <v>27.309999000000001</v>
      </c>
      <c r="C118">
        <v>27.75</v>
      </c>
      <c r="D118">
        <v>27.26</v>
      </c>
      <c r="E118">
        <v>27.620000999999998</v>
      </c>
      <c r="F118">
        <v>64070500</v>
      </c>
      <c r="G118">
        <v>23.727219999999999</v>
      </c>
      <c r="H118">
        <f t="shared" si="13"/>
        <v>1.3578018348623797E-2</v>
      </c>
      <c r="I118">
        <f t="shared" si="14"/>
        <v>1.3578026266152328E-2</v>
      </c>
      <c r="J118" s="1">
        <v>40526</v>
      </c>
      <c r="K118">
        <v>30.129999000000002</v>
      </c>
      <c r="L118">
        <v>30.34</v>
      </c>
      <c r="M118">
        <v>29.66</v>
      </c>
      <c r="N118">
        <v>29.82</v>
      </c>
      <c r="O118">
        <v>26799300</v>
      </c>
      <c r="P118">
        <v>25.876128000000001</v>
      </c>
      <c r="Q118">
        <f t="shared" si="15"/>
        <v>-1.3236234719928386E-2</v>
      </c>
      <c r="R118">
        <f t="shared" si="16"/>
        <v>-1.3236281455225951E-2</v>
      </c>
      <c r="S118">
        <f t="shared" si="22"/>
        <v>-1.3236281455225951E-2</v>
      </c>
      <c r="T118">
        <f t="shared" si="22"/>
        <v>-1.1895566069157036E-2</v>
      </c>
      <c r="U118">
        <f t="shared" si="22"/>
        <v>-1.0554850683088125E-2</v>
      </c>
      <c r="V118">
        <f t="shared" si="22"/>
        <v>-9.2141352970192096E-3</v>
      </c>
      <c r="W118">
        <f t="shared" si="22"/>
        <v>-7.8734199109502957E-3</v>
      </c>
      <c r="X118">
        <f t="shared" si="22"/>
        <v>-6.5327045248813817E-3</v>
      </c>
      <c r="Y118">
        <f t="shared" si="22"/>
        <v>-5.1919891388124669E-3</v>
      </c>
      <c r="Z118">
        <f t="shared" si="22"/>
        <v>-3.8512737527435538E-3</v>
      </c>
      <c r="AA118">
        <f t="shared" si="22"/>
        <v>-2.5105583666746398E-3</v>
      </c>
      <c r="AB118">
        <f t="shared" si="22"/>
        <v>-1.1698429806057259E-3</v>
      </c>
      <c r="AC118">
        <f t="shared" si="22"/>
        <v>1.7087240546318806E-4</v>
      </c>
      <c r="AD118">
        <f t="shared" si="22"/>
        <v>1.5115877915321029E-3</v>
      </c>
      <c r="AE118">
        <f t="shared" si="22"/>
        <v>2.852303177601016E-3</v>
      </c>
      <c r="AF118">
        <f t="shared" si="22"/>
        <v>4.1930185636699308E-3</v>
      </c>
      <c r="AG118">
        <f t="shared" si="22"/>
        <v>5.5337339497388421E-3</v>
      </c>
      <c r="AH118">
        <f t="shared" si="22"/>
        <v>6.8744493358077578E-3</v>
      </c>
      <c r="AI118">
        <f t="shared" si="21"/>
        <v>8.2151647218766718E-3</v>
      </c>
      <c r="AJ118">
        <f t="shared" si="21"/>
        <v>9.5558801079455857E-3</v>
      </c>
      <c r="AK118">
        <f t="shared" si="21"/>
        <v>1.0896595494014501E-2</v>
      </c>
      <c r="AL118">
        <f t="shared" si="21"/>
        <v>1.2237310880083412E-2</v>
      </c>
      <c r="AM118">
        <f t="shared" si="21"/>
        <v>1.3578026266152328E-2</v>
      </c>
      <c r="AN118">
        <f>(I118*'msft+wfc'!$K$2)+(R118*(1-'msft+wfc'!$K$2))</f>
        <v>5.0278431575797467E-3</v>
      </c>
    </row>
    <row r="119" spans="1:40" x14ac:dyDescent="0.35">
      <c r="A119" s="1">
        <v>40527</v>
      </c>
      <c r="B119">
        <v>27.530000999999999</v>
      </c>
      <c r="C119">
        <v>27.99</v>
      </c>
      <c r="D119">
        <v>27.530000999999999</v>
      </c>
      <c r="E119">
        <v>27.85</v>
      </c>
      <c r="F119">
        <v>69634200</v>
      </c>
      <c r="G119">
        <v>23.924803000000001</v>
      </c>
      <c r="H119">
        <f t="shared" si="13"/>
        <v>8.3272625515112379E-3</v>
      </c>
      <c r="I119">
        <f t="shared" si="14"/>
        <v>8.3272713786107944E-3</v>
      </c>
      <c r="J119" s="1">
        <v>40527</v>
      </c>
      <c r="K119">
        <v>29.780000999999999</v>
      </c>
      <c r="L119">
        <v>30.129999000000002</v>
      </c>
      <c r="M119">
        <v>29.65</v>
      </c>
      <c r="N119">
        <v>29.790001</v>
      </c>
      <c r="O119">
        <v>36800800</v>
      </c>
      <c r="P119">
        <v>25.850097000000002</v>
      </c>
      <c r="Q119">
        <f t="shared" si="15"/>
        <v>-1.0060026827632498E-3</v>
      </c>
      <c r="R119">
        <f t="shared" si="16"/>
        <v>-1.0059851303873474E-3</v>
      </c>
      <c r="S119">
        <f t="shared" si="22"/>
        <v>-1.0059851303873474E-3</v>
      </c>
      <c r="T119">
        <f t="shared" si="22"/>
        <v>-5.3932230493744027E-4</v>
      </c>
      <c r="U119">
        <f t="shared" si="22"/>
        <v>-7.265947948753332E-5</v>
      </c>
      <c r="V119">
        <f t="shared" si="22"/>
        <v>3.9400334596237385E-4</v>
      </c>
      <c r="W119">
        <f t="shared" si="22"/>
        <v>8.6066617141228091E-4</v>
      </c>
      <c r="X119">
        <f t="shared" si="22"/>
        <v>1.3273289968621881E-3</v>
      </c>
      <c r="Y119">
        <f t="shared" si="22"/>
        <v>1.7939918223120951E-3</v>
      </c>
      <c r="Z119">
        <f t="shared" si="22"/>
        <v>2.260654647762002E-3</v>
      </c>
      <c r="AA119">
        <f t="shared" si="22"/>
        <v>2.7273174732119093E-3</v>
      </c>
      <c r="AB119">
        <f t="shared" si="22"/>
        <v>3.1939802986618165E-3</v>
      </c>
      <c r="AC119">
        <f t="shared" si="22"/>
        <v>3.6606431241117234E-3</v>
      </c>
      <c r="AD119">
        <f t="shared" si="22"/>
        <v>4.1273059495616311E-3</v>
      </c>
      <c r="AE119">
        <f t="shared" si="22"/>
        <v>4.5939687750115379E-3</v>
      </c>
      <c r="AF119">
        <f t="shared" si="22"/>
        <v>5.0606316004614457E-3</v>
      </c>
      <c r="AG119">
        <f t="shared" si="22"/>
        <v>5.5272944259113516E-3</v>
      </c>
      <c r="AH119">
        <f t="shared" si="22"/>
        <v>5.9939572513612593E-3</v>
      </c>
      <c r="AI119">
        <f t="shared" si="21"/>
        <v>6.4606200768111662E-3</v>
      </c>
      <c r="AJ119">
        <f t="shared" si="21"/>
        <v>6.927282902261073E-3</v>
      </c>
      <c r="AK119">
        <f t="shared" si="21"/>
        <v>7.3939457277109799E-3</v>
      </c>
      <c r="AL119">
        <f t="shared" si="21"/>
        <v>7.8606085531608885E-3</v>
      </c>
      <c r="AM119">
        <f t="shared" si="21"/>
        <v>8.3272713786107944E-3</v>
      </c>
      <c r="AN119">
        <f>(I119*'msft+wfc'!$K$2)+(R119*(1-'msft+wfc'!$K$2))</f>
        <v>5.3512090099527392E-3</v>
      </c>
    </row>
    <row r="120" spans="1:40" x14ac:dyDescent="0.35">
      <c r="A120" s="1">
        <v>40528</v>
      </c>
      <c r="B120">
        <v>27.76</v>
      </c>
      <c r="C120">
        <v>27.99</v>
      </c>
      <c r="D120">
        <v>27.66</v>
      </c>
      <c r="E120">
        <v>27.99</v>
      </c>
      <c r="F120">
        <v>57680200</v>
      </c>
      <c r="G120">
        <v>24.045071</v>
      </c>
      <c r="H120">
        <f t="shared" si="13"/>
        <v>5.0269299820465711E-3</v>
      </c>
      <c r="I120">
        <f t="shared" si="14"/>
        <v>5.0269170450431451E-3</v>
      </c>
      <c r="J120" s="1">
        <v>40528</v>
      </c>
      <c r="K120">
        <v>29.84</v>
      </c>
      <c r="L120">
        <v>30.360001</v>
      </c>
      <c r="M120">
        <v>29.700001</v>
      </c>
      <c r="N120">
        <v>30.02</v>
      </c>
      <c r="O120">
        <v>34396900</v>
      </c>
      <c r="P120">
        <v>26.049678</v>
      </c>
      <c r="Q120">
        <f t="shared" si="15"/>
        <v>7.7206778207224427E-3</v>
      </c>
      <c r="R120">
        <f t="shared" si="16"/>
        <v>7.7207060383563918E-3</v>
      </c>
      <c r="S120">
        <f t="shared" si="22"/>
        <v>7.7207060383563918E-3</v>
      </c>
      <c r="T120">
        <f t="shared" si="22"/>
        <v>7.5860165886907291E-3</v>
      </c>
      <c r="U120">
        <f t="shared" si="22"/>
        <v>7.4513271390250673E-3</v>
      </c>
      <c r="V120">
        <f t="shared" si="22"/>
        <v>7.3166376893594046E-3</v>
      </c>
      <c r="W120">
        <f t="shared" si="22"/>
        <v>7.1819482396937428E-3</v>
      </c>
      <c r="X120">
        <f t="shared" si="22"/>
        <v>7.0472587900280801E-3</v>
      </c>
      <c r="Y120">
        <f t="shared" si="22"/>
        <v>6.9125693403624174E-3</v>
      </c>
      <c r="Z120">
        <f t="shared" si="22"/>
        <v>6.7778798906967556E-3</v>
      </c>
      <c r="AA120">
        <f t="shared" si="22"/>
        <v>6.6431904410310938E-3</v>
      </c>
      <c r="AB120">
        <f t="shared" si="22"/>
        <v>6.5085009913654311E-3</v>
      </c>
      <c r="AC120">
        <f t="shared" si="22"/>
        <v>6.3738115416997684E-3</v>
      </c>
      <c r="AD120">
        <f t="shared" si="22"/>
        <v>6.2391220920341058E-3</v>
      </c>
      <c r="AE120">
        <f t="shared" si="22"/>
        <v>6.1044326423684431E-3</v>
      </c>
      <c r="AF120">
        <f t="shared" si="22"/>
        <v>5.9697431927027821E-3</v>
      </c>
      <c r="AG120">
        <f t="shared" si="22"/>
        <v>5.8350537430371194E-3</v>
      </c>
      <c r="AH120">
        <f t="shared" si="22"/>
        <v>5.7003642933714568E-3</v>
      </c>
      <c r="AI120">
        <f t="shared" si="21"/>
        <v>5.5656748437057941E-3</v>
      </c>
      <c r="AJ120">
        <f t="shared" si="21"/>
        <v>5.4309853940401323E-3</v>
      </c>
      <c r="AK120">
        <f t="shared" si="21"/>
        <v>5.2962959443744696E-3</v>
      </c>
      <c r="AL120">
        <f t="shared" si="21"/>
        <v>5.1616064947088069E-3</v>
      </c>
      <c r="AM120">
        <f t="shared" si="21"/>
        <v>5.0269170450431451E-3</v>
      </c>
      <c r="AN120">
        <f>(I120*'msft+wfc'!$K$2)+(R120*(1-'msft+wfc'!$K$2))</f>
        <v>5.8858759780131952E-3</v>
      </c>
    </row>
    <row r="121" spans="1:40" x14ac:dyDescent="0.35">
      <c r="A121" s="1">
        <v>40529</v>
      </c>
      <c r="B121">
        <v>27.92</v>
      </c>
      <c r="C121">
        <v>28.09</v>
      </c>
      <c r="D121">
        <v>27.75</v>
      </c>
      <c r="E121">
        <v>27.9</v>
      </c>
      <c r="F121">
        <v>87456500</v>
      </c>
      <c r="G121">
        <v>23.967755</v>
      </c>
      <c r="H121">
        <f t="shared" si="13"/>
        <v>-3.2154340836012814E-3</v>
      </c>
      <c r="I121">
        <f t="shared" si="14"/>
        <v>-3.2154614972856482E-3</v>
      </c>
      <c r="J121" s="1">
        <v>40529</v>
      </c>
      <c r="K121">
        <v>29.99</v>
      </c>
      <c r="L121">
        <v>30.24</v>
      </c>
      <c r="M121">
        <v>29.709999</v>
      </c>
      <c r="N121">
        <v>29.959999</v>
      </c>
      <c r="O121">
        <v>37736800</v>
      </c>
      <c r="P121">
        <v>25.997612</v>
      </c>
      <c r="Q121">
        <f t="shared" si="15"/>
        <v>-1.9987008660892654E-3</v>
      </c>
      <c r="R121">
        <f t="shared" si="16"/>
        <v>-1.998719523519636E-3</v>
      </c>
      <c r="S121">
        <f t="shared" si="22"/>
        <v>-1.998719523519636E-3</v>
      </c>
      <c r="T121">
        <f t="shared" si="22"/>
        <v>-2.0595566222079368E-3</v>
      </c>
      <c r="U121">
        <f t="shared" si="22"/>
        <v>-2.1203937208962376E-3</v>
      </c>
      <c r="V121">
        <f t="shared" si="22"/>
        <v>-2.1812308195845375E-3</v>
      </c>
      <c r="W121">
        <f t="shared" si="22"/>
        <v>-2.2420679182728383E-3</v>
      </c>
      <c r="X121">
        <f t="shared" si="22"/>
        <v>-2.3029050169611391E-3</v>
      </c>
      <c r="Y121">
        <f t="shared" si="22"/>
        <v>-2.3637421156494395E-3</v>
      </c>
      <c r="Z121">
        <f t="shared" si="22"/>
        <v>-2.4245792143377403E-3</v>
      </c>
      <c r="AA121">
        <f t="shared" si="22"/>
        <v>-2.4854163130260407E-3</v>
      </c>
      <c r="AB121">
        <f t="shared" si="22"/>
        <v>-2.5462534117143415E-3</v>
      </c>
      <c r="AC121">
        <f t="shared" si="22"/>
        <v>-2.6070905104026423E-3</v>
      </c>
      <c r="AD121">
        <f t="shared" si="22"/>
        <v>-2.6679276090909431E-3</v>
      </c>
      <c r="AE121">
        <f t="shared" si="22"/>
        <v>-2.728764707779243E-3</v>
      </c>
      <c r="AF121">
        <f t="shared" si="22"/>
        <v>-2.7896018064675438E-3</v>
      </c>
      <c r="AG121">
        <f t="shared" si="22"/>
        <v>-2.8504389051558447E-3</v>
      </c>
      <c r="AH121">
        <f t="shared" si="22"/>
        <v>-2.9112760038441455E-3</v>
      </c>
      <c r="AI121">
        <f t="shared" si="21"/>
        <v>-2.9721131025324458E-3</v>
      </c>
      <c r="AJ121">
        <f t="shared" si="21"/>
        <v>-3.0329502012207462E-3</v>
      </c>
      <c r="AK121">
        <f t="shared" si="21"/>
        <v>-3.093787299909047E-3</v>
      </c>
      <c r="AL121">
        <f t="shared" si="21"/>
        <v>-3.1546243985973474E-3</v>
      </c>
      <c r="AM121">
        <f t="shared" si="21"/>
        <v>-3.2154614972856482E-3</v>
      </c>
      <c r="AN121">
        <f>(I121*'msft+wfc'!$K$2)+(R121*(1-'msft+wfc'!$K$2))</f>
        <v>-2.82748330371509E-3</v>
      </c>
    </row>
    <row r="122" spans="1:40" x14ac:dyDescent="0.35">
      <c r="A122" s="1">
        <v>40532</v>
      </c>
      <c r="B122">
        <v>27.950001</v>
      </c>
      <c r="C122">
        <v>27.99</v>
      </c>
      <c r="D122">
        <v>27.68</v>
      </c>
      <c r="E122">
        <v>27.809999000000001</v>
      </c>
      <c r="F122">
        <v>52811000</v>
      </c>
      <c r="G122">
        <v>23.890440000000002</v>
      </c>
      <c r="H122">
        <f t="shared" si="13"/>
        <v>-3.2258422939067145E-3</v>
      </c>
      <c r="I122">
        <f t="shared" si="14"/>
        <v>-3.2257923197228397E-3</v>
      </c>
      <c r="J122" s="1">
        <v>40532</v>
      </c>
      <c r="K122">
        <v>30.02</v>
      </c>
      <c r="L122">
        <v>30.280000999999999</v>
      </c>
      <c r="M122">
        <v>29.85</v>
      </c>
      <c r="N122">
        <v>30.1</v>
      </c>
      <c r="O122">
        <v>22290400</v>
      </c>
      <c r="P122">
        <v>26.119097</v>
      </c>
      <c r="Q122">
        <f t="shared" si="15"/>
        <v>4.6729307300711724E-3</v>
      </c>
      <c r="R122">
        <f t="shared" si="16"/>
        <v>4.6729291905733437E-3</v>
      </c>
      <c r="S122">
        <f t="shared" si="22"/>
        <v>4.6729291905733437E-3</v>
      </c>
      <c r="T122">
        <f t="shared" si="22"/>
        <v>4.2779931150585346E-3</v>
      </c>
      <c r="U122">
        <f t="shared" si="22"/>
        <v>3.8830570395437256E-3</v>
      </c>
      <c r="V122">
        <f t="shared" si="22"/>
        <v>3.4881209640289165E-3</v>
      </c>
      <c r="W122">
        <f t="shared" si="22"/>
        <v>3.093184888514107E-3</v>
      </c>
      <c r="X122">
        <f t="shared" si="22"/>
        <v>2.6982488129992975E-3</v>
      </c>
      <c r="Y122">
        <f t="shared" si="22"/>
        <v>2.3033127374844885E-3</v>
      </c>
      <c r="Z122">
        <f t="shared" si="22"/>
        <v>1.9083766619696798E-3</v>
      </c>
      <c r="AA122">
        <f t="shared" si="22"/>
        <v>1.5134405864548704E-3</v>
      </c>
      <c r="AB122">
        <f t="shared" si="22"/>
        <v>1.1185045109400613E-3</v>
      </c>
      <c r="AC122">
        <f t="shared" si="22"/>
        <v>7.2356843542525202E-4</v>
      </c>
      <c r="AD122">
        <f t="shared" si="22"/>
        <v>3.2863235991044252E-4</v>
      </c>
      <c r="AE122">
        <f t="shared" si="22"/>
        <v>-6.6303715604366324E-5</v>
      </c>
      <c r="AF122">
        <f t="shared" si="22"/>
        <v>-4.612397911191756E-4</v>
      </c>
      <c r="AG122">
        <f t="shared" si="22"/>
        <v>-8.5617586663398423E-4</v>
      </c>
      <c r="AH122">
        <f t="shared" si="22"/>
        <v>-1.2511119421487937E-3</v>
      </c>
      <c r="AI122">
        <f t="shared" si="21"/>
        <v>-1.6460480176636032E-3</v>
      </c>
      <c r="AJ122">
        <f t="shared" si="21"/>
        <v>-2.0409840931784121E-3</v>
      </c>
      <c r="AK122">
        <f t="shared" si="21"/>
        <v>-2.4359201686932216E-3</v>
      </c>
      <c r="AL122">
        <f t="shared" si="21"/>
        <v>-2.8308562442080302E-3</v>
      </c>
      <c r="AM122">
        <f t="shared" si="21"/>
        <v>-3.2257923197228397E-3</v>
      </c>
      <c r="AN122">
        <f>(I122*'msft+wfc'!$K$2)+(R122*(1-'msft+wfc'!$K$2))</f>
        <v>-7.0715503330096431E-4</v>
      </c>
    </row>
    <row r="123" spans="1:40" x14ac:dyDescent="0.35">
      <c r="A123" s="1">
        <v>40533</v>
      </c>
      <c r="B123">
        <v>27.85</v>
      </c>
      <c r="C123">
        <v>28.139999</v>
      </c>
      <c r="D123">
        <v>27.76</v>
      </c>
      <c r="E123">
        <v>28.07</v>
      </c>
      <c r="F123">
        <v>38153000</v>
      </c>
      <c r="G123">
        <v>24.113795</v>
      </c>
      <c r="H123">
        <f t="shared" si="13"/>
        <v>9.349191274692208E-3</v>
      </c>
      <c r="I123">
        <f t="shared" si="14"/>
        <v>9.3491371443974233E-3</v>
      </c>
      <c r="J123" s="1">
        <v>40533</v>
      </c>
      <c r="K123">
        <v>30.120000999999998</v>
      </c>
      <c r="L123">
        <v>30.889999</v>
      </c>
      <c r="M123">
        <v>30.059999000000001</v>
      </c>
      <c r="N123">
        <v>30.82</v>
      </c>
      <c r="O123">
        <v>25481400</v>
      </c>
      <c r="P123">
        <v>26.743873000000001</v>
      </c>
      <c r="Q123">
        <f t="shared" si="15"/>
        <v>2.3920265780730858E-2</v>
      </c>
      <c r="R123">
        <f t="shared" si="16"/>
        <v>2.3920275651183525E-2</v>
      </c>
      <c r="S123">
        <f t="shared" si="22"/>
        <v>2.3920275651183525E-2</v>
      </c>
      <c r="T123">
        <f t="shared" si="22"/>
        <v>2.3191718725844218E-2</v>
      </c>
      <c r="U123">
        <f t="shared" si="22"/>
        <v>2.2463161800504915E-2</v>
      </c>
      <c r="V123">
        <f t="shared" si="22"/>
        <v>2.1734604875165608E-2</v>
      </c>
      <c r="W123">
        <f t="shared" si="22"/>
        <v>2.1006047949826308E-2</v>
      </c>
      <c r="X123">
        <f t="shared" si="22"/>
        <v>2.0277491024486997E-2</v>
      </c>
      <c r="Y123">
        <f t="shared" si="22"/>
        <v>1.9548934099147694E-2</v>
      </c>
      <c r="Z123">
        <f t="shared" si="22"/>
        <v>1.8820377173808391E-2</v>
      </c>
      <c r="AA123">
        <f t="shared" si="22"/>
        <v>1.8091820248469084E-2</v>
      </c>
      <c r="AB123">
        <f t="shared" si="22"/>
        <v>1.736326332312978E-2</v>
      </c>
      <c r="AC123">
        <f t="shared" si="22"/>
        <v>1.6634706397790473E-2</v>
      </c>
      <c r="AD123">
        <f t="shared" si="22"/>
        <v>1.5906149472451166E-2</v>
      </c>
      <c r="AE123">
        <f t="shared" si="22"/>
        <v>1.5177592547111866E-2</v>
      </c>
      <c r="AF123">
        <f t="shared" si="22"/>
        <v>1.4449035621772559E-2</v>
      </c>
      <c r="AG123">
        <f t="shared" si="22"/>
        <v>1.3720478696433254E-2</v>
      </c>
      <c r="AH123">
        <f t="shared" si="22"/>
        <v>1.2991921771093949E-2</v>
      </c>
      <c r="AI123">
        <f t="shared" si="21"/>
        <v>1.2263364845754642E-2</v>
      </c>
      <c r="AJ123">
        <f t="shared" si="21"/>
        <v>1.1534807920415339E-2</v>
      </c>
      <c r="AK123">
        <f t="shared" si="21"/>
        <v>1.0806250995076032E-2</v>
      </c>
      <c r="AL123">
        <f t="shared" si="21"/>
        <v>1.0077694069736728E-2</v>
      </c>
      <c r="AM123">
        <f t="shared" si="21"/>
        <v>9.3491371443974233E-3</v>
      </c>
      <c r="AN123">
        <f>(I123*'msft+wfc'!$K$2)+(R123*(1-'msft+wfc'!$K$2))</f>
        <v>1.3995384350476335E-2</v>
      </c>
    </row>
    <row r="124" spans="1:40" x14ac:dyDescent="0.35">
      <c r="A124" s="1">
        <v>40534</v>
      </c>
      <c r="B124">
        <v>28.01</v>
      </c>
      <c r="C124">
        <v>28.4</v>
      </c>
      <c r="D124">
        <v>27.98</v>
      </c>
      <c r="E124">
        <v>28.190000999999999</v>
      </c>
      <c r="F124">
        <v>42252300</v>
      </c>
      <c r="G124">
        <v>24.216882999999999</v>
      </c>
      <c r="H124">
        <f t="shared" si="13"/>
        <v>4.2750623441395966E-3</v>
      </c>
      <c r="I124">
        <f t="shared" si="14"/>
        <v>4.2750632988295548E-3</v>
      </c>
      <c r="J124" s="1">
        <v>40534</v>
      </c>
      <c r="K124">
        <v>30.879999000000002</v>
      </c>
      <c r="L124">
        <v>31.610001</v>
      </c>
      <c r="M124">
        <v>30.860001</v>
      </c>
      <c r="N124">
        <v>31.309999000000001</v>
      </c>
      <c r="O124">
        <v>29063200</v>
      </c>
      <c r="P124">
        <v>27.169066999999998</v>
      </c>
      <c r="Q124">
        <f t="shared" si="15"/>
        <v>1.5898734587929945E-2</v>
      </c>
      <c r="R124">
        <f t="shared" si="16"/>
        <v>1.5898744359128449E-2</v>
      </c>
      <c r="S124">
        <f t="shared" si="22"/>
        <v>1.5898744359128449E-2</v>
      </c>
      <c r="T124">
        <f t="shared" si="22"/>
        <v>1.5317560306113503E-2</v>
      </c>
      <c r="U124">
        <f t="shared" si="22"/>
        <v>1.473637625309856E-2</v>
      </c>
      <c r="V124">
        <f t="shared" si="22"/>
        <v>1.4155192200083613E-2</v>
      </c>
      <c r="W124">
        <f t="shared" si="22"/>
        <v>1.357400814706867E-2</v>
      </c>
      <c r="X124">
        <f t="shared" si="22"/>
        <v>1.2992824094053725E-2</v>
      </c>
      <c r="Y124">
        <f t="shared" si="22"/>
        <v>1.241164004103878E-2</v>
      </c>
      <c r="Z124">
        <f t="shared" si="22"/>
        <v>1.1830455988023836E-2</v>
      </c>
      <c r="AA124">
        <f t="shared" si="22"/>
        <v>1.124927193500889E-2</v>
      </c>
      <c r="AB124">
        <f t="shared" si="22"/>
        <v>1.0668087881993946E-2</v>
      </c>
      <c r="AC124">
        <f t="shared" si="22"/>
        <v>1.0086903828979001E-2</v>
      </c>
      <c r="AD124">
        <f t="shared" si="22"/>
        <v>9.5057197759640562E-3</v>
      </c>
      <c r="AE124">
        <f t="shared" si="22"/>
        <v>8.9245357229491128E-3</v>
      </c>
      <c r="AF124">
        <f t="shared" si="22"/>
        <v>8.3433516699341678E-3</v>
      </c>
      <c r="AG124">
        <f t="shared" si="22"/>
        <v>7.7621676169192227E-3</v>
      </c>
      <c r="AH124">
        <f t="shared" si="22"/>
        <v>7.1809835639042785E-3</v>
      </c>
      <c r="AI124">
        <f t="shared" si="21"/>
        <v>6.5997995108893325E-3</v>
      </c>
      <c r="AJ124">
        <f t="shared" si="21"/>
        <v>6.0186154578743892E-3</v>
      </c>
      <c r="AK124">
        <f t="shared" si="21"/>
        <v>5.4374314048594441E-3</v>
      </c>
      <c r="AL124">
        <f t="shared" si="21"/>
        <v>4.8562473518444999E-3</v>
      </c>
      <c r="AM124">
        <f t="shared" si="21"/>
        <v>4.2750632988295548E-3</v>
      </c>
      <c r="AN124">
        <f>(I124*'msft+wfc'!$K$2)+(R124*(1-'msft+wfc'!$K$2))</f>
        <v>7.9814652128333274E-3</v>
      </c>
    </row>
    <row r="125" spans="1:40" x14ac:dyDescent="0.35">
      <c r="A125" s="1">
        <v>40535</v>
      </c>
      <c r="B125">
        <v>27.969999000000001</v>
      </c>
      <c r="C125">
        <v>28.32</v>
      </c>
      <c r="D125">
        <v>27.959999</v>
      </c>
      <c r="E125">
        <v>28.299999</v>
      </c>
      <c r="F125">
        <v>24902500</v>
      </c>
      <c r="G125">
        <v>24.311378000000001</v>
      </c>
      <c r="H125">
        <f t="shared" si="13"/>
        <v>3.902021855196136E-3</v>
      </c>
      <c r="I125">
        <f t="shared" si="14"/>
        <v>3.9020298359620435E-3</v>
      </c>
      <c r="J125" s="1">
        <v>40535</v>
      </c>
      <c r="K125">
        <v>31.23</v>
      </c>
      <c r="L125">
        <v>31.360001</v>
      </c>
      <c r="M125">
        <v>30.860001</v>
      </c>
      <c r="N125">
        <v>30.99</v>
      </c>
      <c r="O125">
        <v>16954800</v>
      </c>
      <c r="P125">
        <v>26.891389</v>
      </c>
      <c r="Q125">
        <f t="shared" si="15"/>
        <v>-1.0220345264143981E-2</v>
      </c>
      <c r="R125">
        <f t="shared" si="16"/>
        <v>-1.0220373044094525E-2</v>
      </c>
      <c r="S125">
        <f t="shared" si="22"/>
        <v>-1.0220373044094525E-2</v>
      </c>
      <c r="T125">
        <f t="shared" si="22"/>
        <v>-9.5142529000916964E-3</v>
      </c>
      <c r="U125">
        <f t="shared" si="22"/>
        <v>-8.8081327560888684E-3</v>
      </c>
      <c r="V125">
        <f t="shared" si="22"/>
        <v>-8.1020126120860386E-3</v>
      </c>
      <c r="W125">
        <f t="shared" si="22"/>
        <v>-7.3958924680832105E-3</v>
      </c>
      <c r="X125">
        <f t="shared" si="22"/>
        <v>-6.6897723240803824E-3</v>
      </c>
      <c r="Y125">
        <f t="shared" si="22"/>
        <v>-5.9836521800775535E-3</v>
      </c>
      <c r="Z125">
        <f t="shared" si="22"/>
        <v>-5.2775320360747262E-3</v>
      </c>
      <c r="AA125">
        <f t="shared" si="22"/>
        <v>-4.5714118920718973E-3</v>
      </c>
      <c r="AB125">
        <f t="shared" si="22"/>
        <v>-3.8652917480690697E-3</v>
      </c>
      <c r="AC125">
        <f t="shared" si="22"/>
        <v>-3.1591716040662403E-3</v>
      </c>
      <c r="AD125">
        <f t="shared" si="22"/>
        <v>-2.4530514600634109E-3</v>
      </c>
      <c r="AE125">
        <f t="shared" si="22"/>
        <v>-1.7469313160605837E-3</v>
      </c>
      <c r="AF125">
        <f t="shared" si="22"/>
        <v>-1.0408111720577548E-3</v>
      </c>
      <c r="AG125">
        <f t="shared" si="22"/>
        <v>-3.3469102805492755E-4</v>
      </c>
      <c r="AH125">
        <f t="shared" si="22"/>
        <v>3.714291159479014E-4</v>
      </c>
      <c r="AI125">
        <f t="shared" si="21"/>
        <v>1.0775492599507303E-3</v>
      </c>
      <c r="AJ125">
        <f t="shared" si="21"/>
        <v>1.7836694039535582E-3</v>
      </c>
      <c r="AK125">
        <f t="shared" si="21"/>
        <v>2.4897895479563869E-3</v>
      </c>
      <c r="AL125">
        <f t="shared" si="21"/>
        <v>3.1959096919592146E-3</v>
      </c>
      <c r="AM125">
        <f t="shared" si="21"/>
        <v>3.9020298359620435E-3</v>
      </c>
      <c r="AN125">
        <f>(I125*'msft+wfc'!$K$2)+(R125*(1-'msft+wfc'!$K$2))</f>
        <v>-6.0113063389586772E-4</v>
      </c>
    </row>
    <row r="126" spans="1:40" x14ac:dyDescent="0.35">
      <c r="A126" s="1">
        <v>40539</v>
      </c>
      <c r="B126">
        <v>28.120000999999998</v>
      </c>
      <c r="C126">
        <v>28.200001</v>
      </c>
      <c r="D126">
        <v>27.879999000000002</v>
      </c>
      <c r="E126">
        <v>28.07</v>
      </c>
      <c r="F126">
        <v>21652800</v>
      </c>
      <c r="G126">
        <v>24.113795</v>
      </c>
      <c r="H126">
        <f t="shared" si="13"/>
        <v>-8.1271734320555768E-3</v>
      </c>
      <c r="I126">
        <f t="shared" si="14"/>
        <v>-8.1271822600924391E-3</v>
      </c>
      <c r="J126" s="1">
        <v>40539</v>
      </c>
      <c r="K126">
        <v>30.91</v>
      </c>
      <c r="L126">
        <v>31.34</v>
      </c>
      <c r="M126">
        <v>30.780000999999999</v>
      </c>
      <c r="N126">
        <v>31.209999</v>
      </c>
      <c r="O126">
        <v>13823700</v>
      </c>
      <c r="P126">
        <v>27.082291999999999</v>
      </c>
      <c r="Q126">
        <f t="shared" si="15"/>
        <v>7.0990319457890092E-3</v>
      </c>
      <c r="R126">
        <f t="shared" si="16"/>
        <v>7.0990382832213953E-3</v>
      </c>
      <c r="S126">
        <f t="shared" si="22"/>
        <v>7.0990382832213953E-3</v>
      </c>
      <c r="T126">
        <f t="shared" si="22"/>
        <v>6.337727256055704E-3</v>
      </c>
      <c r="U126">
        <f t="shared" si="22"/>
        <v>5.5764162288900118E-3</v>
      </c>
      <c r="V126">
        <f t="shared" si="22"/>
        <v>4.8151052017243196E-3</v>
      </c>
      <c r="W126">
        <f t="shared" si="22"/>
        <v>4.0537941745586292E-3</v>
      </c>
      <c r="X126">
        <f t="shared" si="22"/>
        <v>3.2924831473929365E-3</v>
      </c>
      <c r="Y126">
        <f t="shared" si="22"/>
        <v>2.5311721202272448E-3</v>
      </c>
      <c r="Z126">
        <f t="shared" si="22"/>
        <v>1.7698610930615539E-3</v>
      </c>
      <c r="AA126">
        <f t="shared" si="22"/>
        <v>1.0085500658958612E-3</v>
      </c>
      <c r="AB126">
        <f t="shared" si="22"/>
        <v>2.4723903873017034E-4</v>
      </c>
      <c r="AC126">
        <f t="shared" si="22"/>
        <v>-5.1407198843552186E-4</v>
      </c>
      <c r="AD126">
        <f t="shared" si="22"/>
        <v>-1.2753830156012145E-3</v>
      </c>
      <c r="AE126">
        <f t="shared" si="22"/>
        <v>-2.036694042766905E-3</v>
      </c>
      <c r="AF126">
        <f t="shared" si="22"/>
        <v>-2.7980050699325976E-3</v>
      </c>
      <c r="AG126">
        <f t="shared" si="22"/>
        <v>-3.5593160970982885E-3</v>
      </c>
      <c r="AH126">
        <f t="shared" si="22"/>
        <v>-4.3206271242639807E-3</v>
      </c>
      <c r="AI126">
        <f t="shared" si="21"/>
        <v>-5.081938151429672E-3</v>
      </c>
      <c r="AJ126">
        <f t="shared" si="21"/>
        <v>-5.8432491785953633E-3</v>
      </c>
      <c r="AK126">
        <f t="shared" si="21"/>
        <v>-6.6045602057610555E-3</v>
      </c>
      <c r="AL126">
        <f t="shared" si="21"/>
        <v>-7.3658712329267469E-3</v>
      </c>
      <c r="AM126">
        <f t="shared" si="21"/>
        <v>-8.1271822600924391E-3</v>
      </c>
      <c r="AN126">
        <f>(I126*'msft+wfc'!$K$2)+(R126*(1-'msft+wfc'!$K$2))</f>
        <v>-3.2720513706587947E-3</v>
      </c>
    </row>
    <row r="127" spans="1:40" x14ac:dyDescent="0.35">
      <c r="A127" s="1">
        <v>40540</v>
      </c>
      <c r="B127">
        <v>27.969999000000001</v>
      </c>
      <c r="C127">
        <v>28.17</v>
      </c>
      <c r="D127">
        <v>27.959999</v>
      </c>
      <c r="E127">
        <v>28.01</v>
      </c>
      <c r="F127">
        <v>23042200</v>
      </c>
      <c r="G127">
        <v>24.062252000000001</v>
      </c>
      <c r="H127">
        <f t="shared" si="13"/>
        <v>-2.137513359458451E-3</v>
      </c>
      <c r="I127">
        <f t="shared" si="14"/>
        <v>-2.1374901793765264E-3</v>
      </c>
      <c r="J127" s="1">
        <v>40540</v>
      </c>
      <c r="K127">
        <v>31.059999000000001</v>
      </c>
      <c r="L127">
        <v>31.299999</v>
      </c>
      <c r="M127">
        <v>31</v>
      </c>
      <c r="N127">
        <v>31.200001</v>
      </c>
      <c r="O127">
        <v>14863300</v>
      </c>
      <c r="P127">
        <v>27.073616000000001</v>
      </c>
      <c r="Q127">
        <f t="shared" si="15"/>
        <v>-3.2034605319915287E-4</v>
      </c>
      <c r="R127">
        <f t="shared" si="16"/>
        <v>-3.203569328621701E-4</v>
      </c>
      <c r="S127">
        <f t="shared" si="22"/>
        <v>-3.203569328621701E-4</v>
      </c>
      <c r="T127">
        <f t="shared" si="22"/>
        <v>-4.1121359518788786E-4</v>
      </c>
      <c r="U127">
        <f t="shared" si="22"/>
        <v>-5.0207025751360579E-4</v>
      </c>
      <c r="V127">
        <f t="shared" si="22"/>
        <v>-5.9292691983932355E-4</v>
      </c>
      <c r="W127">
        <f t="shared" si="22"/>
        <v>-6.8378358216504131E-4</v>
      </c>
      <c r="X127">
        <f t="shared" si="22"/>
        <v>-7.7464024449075918E-4</v>
      </c>
      <c r="Y127">
        <f t="shared" si="22"/>
        <v>-8.6549690681647683E-4</v>
      </c>
      <c r="Z127">
        <f t="shared" si="22"/>
        <v>-9.5635356914219481E-4</v>
      </c>
      <c r="AA127">
        <f t="shared" si="22"/>
        <v>-1.0472102314679126E-3</v>
      </c>
      <c r="AB127">
        <f t="shared" si="22"/>
        <v>-1.1380668937936305E-3</v>
      </c>
      <c r="AC127">
        <f t="shared" si="22"/>
        <v>-1.2289235561193483E-3</v>
      </c>
      <c r="AD127">
        <f t="shared" si="22"/>
        <v>-1.3197802184450661E-3</v>
      </c>
      <c r="AE127">
        <f t="shared" si="22"/>
        <v>-1.4106368807707838E-3</v>
      </c>
      <c r="AF127">
        <f t="shared" si="22"/>
        <v>-1.5014935430965018E-3</v>
      </c>
      <c r="AG127">
        <f t="shared" si="22"/>
        <v>-1.5923502054222194E-3</v>
      </c>
      <c r="AH127">
        <f t="shared" ref="AH127:AM190" si="23">(AH$2*$I127)+($R127*(1-AH$2))</f>
        <v>-1.6832068677479373E-3</v>
      </c>
      <c r="AI127">
        <f t="shared" si="23"/>
        <v>-1.7740635300736551E-3</v>
      </c>
      <c r="AJ127">
        <f t="shared" si="23"/>
        <v>-1.8649201923993729E-3</v>
      </c>
      <c r="AK127">
        <f t="shared" si="23"/>
        <v>-1.9557768547250908E-3</v>
      </c>
      <c r="AL127">
        <f t="shared" si="23"/>
        <v>-2.0466335170508084E-3</v>
      </c>
      <c r="AM127">
        <f t="shared" si="23"/>
        <v>-2.1374901793765264E-3</v>
      </c>
      <c r="AN127">
        <f>(I127*'msft+wfc'!$K$2)+(R127*(1-'msft+wfc'!$K$2))</f>
        <v>-1.558067352137707E-3</v>
      </c>
    </row>
    <row r="128" spans="1:40" x14ac:dyDescent="0.35">
      <c r="A128" s="1">
        <v>40541</v>
      </c>
      <c r="B128">
        <v>27.940000999999999</v>
      </c>
      <c r="C128">
        <v>28.120000999999998</v>
      </c>
      <c r="D128">
        <v>27.879999000000002</v>
      </c>
      <c r="E128">
        <v>27.969999000000001</v>
      </c>
      <c r="F128">
        <v>19502500</v>
      </c>
      <c r="G128">
        <v>24.027888999999998</v>
      </c>
      <c r="H128">
        <f t="shared" si="13"/>
        <v>-1.4280971081756578E-3</v>
      </c>
      <c r="I128">
        <f t="shared" si="14"/>
        <v>-1.4280874458468221E-3</v>
      </c>
      <c r="J128" s="1">
        <v>40541</v>
      </c>
      <c r="K128">
        <v>31.23</v>
      </c>
      <c r="L128">
        <v>31.280000999999999</v>
      </c>
      <c r="M128">
        <v>30.98</v>
      </c>
      <c r="N128">
        <v>31.02</v>
      </c>
      <c r="O128">
        <v>12280700</v>
      </c>
      <c r="P128">
        <v>26.917421999999998</v>
      </c>
      <c r="Q128">
        <f t="shared" si="15"/>
        <v>-5.7692626356005807E-3</v>
      </c>
      <c r="R128">
        <f t="shared" si="16"/>
        <v>-5.769233042235763E-3</v>
      </c>
      <c r="S128">
        <f t="shared" ref="S128:AH191" si="24">(S$2*$I128)+($R128*(1-S$2))</f>
        <v>-5.769233042235763E-3</v>
      </c>
      <c r="T128">
        <f t="shared" si="24"/>
        <v>-5.5521757624163153E-3</v>
      </c>
      <c r="U128">
        <f t="shared" si="24"/>
        <v>-5.3351184825968694E-3</v>
      </c>
      <c r="V128">
        <f t="shared" si="24"/>
        <v>-5.1180612027774217E-3</v>
      </c>
      <c r="W128">
        <f t="shared" si="24"/>
        <v>-4.9010039229579749E-3</v>
      </c>
      <c r="X128">
        <f t="shared" si="24"/>
        <v>-4.6839466431385281E-3</v>
      </c>
      <c r="Y128">
        <f t="shared" si="24"/>
        <v>-4.4668893633190805E-3</v>
      </c>
      <c r="Z128">
        <f t="shared" si="24"/>
        <v>-4.2498320834996337E-3</v>
      </c>
      <c r="AA128">
        <f t="shared" si="24"/>
        <v>-4.032774803680186E-3</v>
      </c>
      <c r="AB128">
        <f t="shared" si="24"/>
        <v>-3.8157175238607401E-3</v>
      </c>
      <c r="AC128">
        <f t="shared" si="24"/>
        <v>-3.5986602440412924E-3</v>
      </c>
      <c r="AD128">
        <f t="shared" si="24"/>
        <v>-3.3816029642218452E-3</v>
      </c>
      <c r="AE128">
        <f t="shared" si="24"/>
        <v>-3.1645456844023988E-3</v>
      </c>
      <c r="AF128">
        <f t="shared" si="24"/>
        <v>-2.9474884045829512E-3</v>
      </c>
      <c r="AG128">
        <f t="shared" si="24"/>
        <v>-2.7304311247635044E-3</v>
      </c>
      <c r="AH128">
        <f t="shared" si="24"/>
        <v>-2.5133738449440576E-3</v>
      </c>
      <c r="AI128">
        <f t="shared" si="23"/>
        <v>-2.2963165651246099E-3</v>
      </c>
      <c r="AJ128">
        <f t="shared" si="23"/>
        <v>-2.0792592853051636E-3</v>
      </c>
      <c r="AK128">
        <f t="shared" si="23"/>
        <v>-1.8622020054857159E-3</v>
      </c>
      <c r="AL128">
        <f t="shared" si="23"/>
        <v>-1.6451447256662693E-3</v>
      </c>
      <c r="AM128">
        <f t="shared" si="23"/>
        <v>-1.4280874458468221E-3</v>
      </c>
      <c r="AN128">
        <f>(I128*'msft+wfc'!$K$2)+(R128*(1-'msft+wfc'!$K$2))</f>
        <v>-2.8123331304932384E-3</v>
      </c>
    </row>
    <row r="129" spans="1:40" x14ac:dyDescent="0.35">
      <c r="A129" s="1">
        <v>40542</v>
      </c>
      <c r="B129">
        <v>27.92</v>
      </c>
      <c r="C129">
        <v>28</v>
      </c>
      <c r="D129">
        <v>27.780000999999999</v>
      </c>
      <c r="E129">
        <v>27.85</v>
      </c>
      <c r="F129">
        <v>20786100</v>
      </c>
      <c r="G129">
        <v>23.924803000000001</v>
      </c>
      <c r="H129">
        <f t="shared" si="13"/>
        <v>-4.2902754483473511E-3</v>
      </c>
      <c r="I129">
        <f t="shared" si="14"/>
        <v>-4.2902645338505421E-3</v>
      </c>
      <c r="J129" s="1">
        <v>40542</v>
      </c>
      <c r="K129">
        <v>31.040001</v>
      </c>
      <c r="L129">
        <v>31.120000999999998</v>
      </c>
      <c r="M129">
        <v>30.700001</v>
      </c>
      <c r="N129">
        <v>30.82</v>
      </c>
      <c r="O129">
        <v>11675700</v>
      </c>
      <c r="P129">
        <v>26.743873000000001</v>
      </c>
      <c r="Q129">
        <f t="shared" si="15"/>
        <v>-6.4474532559638713E-3</v>
      </c>
      <c r="R129">
        <f t="shared" si="16"/>
        <v>-6.4474599387711702E-3</v>
      </c>
      <c r="S129">
        <f t="shared" si="24"/>
        <v>-6.4474599387711702E-3</v>
      </c>
      <c r="T129">
        <f t="shared" si="24"/>
        <v>-6.3396001685251382E-3</v>
      </c>
      <c r="U129">
        <f t="shared" si="24"/>
        <v>-6.2317403982791071E-3</v>
      </c>
      <c r="V129">
        <f t="shared" si="24"/>
        <v>-6.123880628033076E-3</v>
      </c>
      <c r="W129">
        <f t="shared" si="24"/>
        <v>-6.0160208577870449E-3</v>
      </c>
      <c r="X129">
        <f t="shared" si="24"/>
        <v>-5.9081610875410129E-3</v>
      </c>
      <c r="Y129">
        <f t="shared" si="24"/>
        <v>-5.8003013172949818E-3</v>
      </c>
      <c r="Z129">
        <f t="shared" si="24"/>
        <v>-5.6924415470489508E-3</v>
      </c>
      <c r="AA129">
        <f t="shared" si="24"/>
        <v>-5.5845817768029188E-3</v>
      </c>
      <c r="AB129">
        <f t="shared" si="24"/>
        <v>-5.4767220065568877E-3</v>
      </c>
      <c r="AC129">
        <f t="shared" si="24"/>
        <v>-5.3688622363108566E-3</v>
      </c>
      <c r="AD129">
        <f t="shared" si="24"/>
        <v>-5.2610024660648246E-3</v>
      </c>
      <c r="AE129">
        <f t="shared" si="24"/>
        <v>-5.1531426958187935E-3</v>
      </c>
      <c r="AF129">
        <f t="shared" si="24"/>
        <v>-5.0452829255727624E-3</v>
      </c>
      <c r="AG129">
        <f t="shared" si="24"/>
        <v>-4.9374231553267305E-3</v>
      </c>
      <c r="AH129">
        <f t="shared" si="24"/>
        <v>-4.8295633850806994E-3</v>
      </c>
      <c r="AI129">
        <f t="shared" si="23"/>
        <v>-4.7217036148346674E-3</v>
      </c>
      <c r="AJ129">
        <f t="shared" si="23"/>
        <v>-4.6138438445886363E-3</v>
      </c>
      <c r="AK129">
        <f t="shared" si="23"/>
        <v>-4.5059840743426043E-3</v>
      </c>
      <c r="AL129">
        <f t="shared" si="23"/>
        <v>-4.3981243040965741E-3</v>
      </c>
      <c r="AM129">
        <f t="shared" si="23"/>
        <v>-4.2902645338505421E-3</v>
      </c>
      <c r="AN129">
        <f>(I129*'msft+wfc'!$K$2)+(R129*(1-'msft+wfc'!$K$2))</f>
        <v>-4.978121774272138E-3</v>
      </c>
    </row>
    <row r="130" spans="1:40" x14ac:dyDescent="0.35">
      <c r="A130" s="1">
        <v>40543</v>
      </c>
      <c r="B130">
        <v>27.799999</v>
      </c>
      <c r="C130">
        <v>27.92</v>
      </c>
      <c r="D130">
        <v>27.629999000000002</v>
      </c>
      <c r="E130">
        <v>27.91</v>
      </c>
      <c r="F130">
        <v>24752000</v>
      </c>
      <c r="G130">
        <v>23.976345999999999</v>
      </c>
      <c r="H130">
        <f t="shared" si="13"/>
        <v>2.1543985637342447E-3</v>
      </c>
      <c r="I130">
        <f t="shared" si="14"/>
        <v>2.1543751060353051E-3</v>
      </c>
      <c r="J130" s="1">
        <v>40543</v>
      </c>
      <c r="K130">
        <v>30.719999000000001</v>
      </c>
      <c r="L130">
        <v>31.030000999999999</v>
      </c>
      <c r="M130">
        <v>30.66</v>
      </c>
      <c r="N130">
        <v>30.99</v>
      </c>
      <c r="O130">
        <v>12108400</v>
      </c>
      <c r="P130">
        <v>26.891389</v>
      </c>
      <c r="Q130">
        <f t="shared" si="15"/>
        <v>5.5158987670343336E-3</v>
      </c>
      <c r="R130">
        <f t="shared" si="16"/>
        <v>5.5158802167509374E-3</v>
      </c>
      <c r="S130">
        <f t="shared" si="24"/>
        <v>5.5158802167509374E-3</v>
      </c>
      <c r="T130">
        <f t="shared" si="24"/>
        <v>5.3478049612151555E-3</v>
      </c>
      <c r="U130">
        <f t="shared" si="24"/>
        <v>5.1797297056793744E-3</v>
      </c>
      <c r="V130">
        <f t="shared" si="24"/>
        <v>5.0116544501435925E-3</v>
      </c>
      <c r="W130">
        <f t="shared" si="24"/>
        <v>4.8435791946078114E-3</v>
      </c>
      <c r="X130">
        <f t="shared" si="24"/>
        <v>4.6755039390720295E-3</v>
      </c>
      <c r="Y130">
        <f t="shared" si="24"/>
        <v>4.5074286835362475E-3</v>
      </c>
      <c r="Z130">
        <f t="shared" si="24"/>
        <v>4.3393534280004665E-3</v>
      </c>
      <c r="AA130">
        <f t="shared" si="24"/>
        <v>4.1712781724646845E-3</v>
      </c>
      <c r="AB130">
        <f t="shared" si="24"/>
        <v>4.0032029169289034E-3</v>
      </c>
      <c r="AC130">
        <f t="shared" si="24"/>
        <v>3.8351276613931215E-3</v>
      </c>
      <c r="AD130">
        <f t="shared" si="24"/>
        <v>3.6670524058573396E-3</v>
      </c>
      <c r="AE130">
        <f t="shared" si="24"/>
        <v>3.4989771503215585E-3</v>
      </c>
      <c r="AF130">
        <f t="shared" si="24"/>
        <v>3.3309018947857765E-3</v>
      </c>
      <c r="AG130">
        <f t="shared" si="24"/>
        <v>3.162826639249995E-3</v>
      </c>
      <c r="AH130">
        <f t="shared" si="24"/>
        <v>2.9947513837142131E-3</v>
      </c>
      <c r="AI130">
        <f t="shared" si="23"/>
        <v>2.8266761281784316E-3</v>
      </c>
      <c r="AJ130">
        <f t="shared" si="23"/>
        <v>2.6586008726426501E-3</v>
      </c>
      <c r="AK130">
        <f t="shared" si="23"/>
        <v>2.4905256171068682E-3</v>
      </c>
      <c r="AL130">
        <f t="shared" si="23"/>
        <v>2.3224503615710871E-3</v>
      </c>
      <c r="AM130">
        <f t="shared" si="23"/>
        <v>2.1543751060353051E-3</v>
      </c>
      <c r="AN130">
        <f>(I130*'msft+wfc'!$K$2)+(R130*(1-'msft+wfc'!$K$2))</f>
        <v>3.2262463068758341E-3</v>
      </c>
    </row>
    <row r="131" spans="1:40" x14ac:dyDescent="0.35">
      <c r="A131" s="1">
        <v>40546</v>
      </c>
      <c r="B131">
        <v>28.049999</v>
      </c>
      <c r="C131">
        <v>28.18</v>
      </c>
      <c r="D131">
        <v>27.92</v>
      </c>
      <c r="E131">
        <v>27.98</v>
      </c>
      <c r="F131">
        <v>53443800</v>
      </c>
      <c r="G131">
        <v>24.036480000000001</v>
      </c>
      <c r="H131">
        <f t="shared" si="13"/>
        <v>2.5080616266571223E-3</v>
      </c>
      <c r="I131">
        <f t="shared" si="14"/>
        <v>2.5080552307679186E-3</v>
      </c>
      <c r="J131" s="1">
        <v>40546</v>
      </c>
      <c r="K131">
        <v>31.299999</v>
      </c>
      <c r="L131">
        <v>31.66</v>
      </c>
      <c r="M131">
        <v>31.16</v>
      </c>
      <c r="N131">
        <v>31.58</v>
      </c>
      <c r="O131">
        <v>34397100</v>
      </c>
      <c r="P131">
        <v>27.403358000000001</v>
      </c>
      <c r="Q131">
        <f t="shared" si="15"/>
        <v>1.9038399483704418E-2</v>
      </c>
      <c r="R131">
        <f t="shared" si="16"/>
        <v>1.9038399243713314E-2</v>
      </c>
      <c r="S131">
        <f t="shared" si="24"/>
        <v>1.9038399243713314E-2</v>
      </c>
      <c r="T131">
        <f t="shared" si="24"/>
        <v>1.8211882043066042E-2</v>
      </c>
      <c r="U131">
        <f t="shared" si="24"/>
        <v>1.7385364842418777E-2</v>
      </c>
      <c r="V131">
        <f t="shared" si="24"/>
        <v>1.6558847641771506E-2</v>
      </c>
      <c r="W131">
        <f t="shared" si="24"/>
        <v>1.5732330441124237E-2</v>
      </c>
      <c r="X131">
        <f t="shared" si="24"/>
        <v>1.4905813240476967E-2</v>
      </c>
      <c r="Y131">
        <f t="shared" si="24"/>
        <v>1.4079296039829695E-2</v>
      </c>
      <c r="Z131">
        <f t="shared" si="24"/>
        <v>1.3252778839182426E-2</v>
      </c>
      <c r="AA131">
        <f t="shared" si="24"/>
        <v>1.2426261638535155E-2</v>
      </c>
      <c r="AB131">
        <f t="shared" si="24"/>
        <v>1.1599744437887888E-2</v>
      </c>
      <c r="AC131">
        <f t="shared" si="24"/>
        <v>1.0773227237240616E-2</v>
      </c>
      <c r="AD131">
        <f t="shared" si="24"/>
        <v>9.9467100365933456E-3</v>
      </c>
      <c r="AE131">
        <f t="shared" si="24"/>
        <v>9.1201928359460772E-3</v>
      </c>
      <c r="AF131">
        <f t="shared" si="24"/>
        <v>8.293675635298807E-3</v>
      </c>
      <c r="AG131">
        <f t="shared" si="24"/>
        <v>7.4671584346515385E-3</v>
      </c>
      <c r="AH131">
        <f t="shared" si="24"/>
        <v>6.6406412340042674E-3</v>
      </c>
      <c r="AI131">
        <f t="shared" si="23"/>
        <v>5.8141240333569972E-3</v>
      </c>
      <c r="AJ131">
        <f t="shared" si="23"/>
        <v>4.9876068327097279E-3</v>
      </c>
      <c r="AK131">
        <f t="shared" si="23"/>
        <v>4.1610896320624577E-3</v>
      </c>
      <c r="AL131">
        <f t="shared" si="23"/>
        <v>3.3345724314151892E-3</v>
      </c>
      <c r="AM131">
        <f t="shared" si="23"/>
        <v>2.5080552307679186E-3</v>
      </c>
      <c r="AN131">
        <f>(I131*'msft+wfc'!$K$2)+(R131*(1-'msft+wfc'!$K$2))</f>
        <v>7.7790273411422351E-3</v>
      </c>
    </row>
    <row r="132" spans="1:40" x14ac:dyDescent="0.35">
      <c r="A132" s="1">
        <v>40547</v>
      </c>
      <c r="B132">
        <v>27.940000999999999</v>
      </c>
      <c r="C132">
        <v>28.17</v>
      </c>
      <c r="D132">
        <v>27.85</v>
      </c>
      <c r="E132">
        <v>28.09</v>
      </c>
      <c r="F132">
        <v>54405600</v>
      </c>
      <c r="G132">
        <v>24.130977000000001</v>
      </c>
      <c r="H132">
        <f t="shared" ref="H132:H195" si="25">(E132-E131)/E131</f>
        <v>3.9313795568262843E-3</v>
      </c>
      <c r="I132">
        <f t="shared" ref="I132:I195" si="26">(G132-G131)/G131</f>
        <v>3.931399273104901E-3</v>
      </c>
      <c r="J132" s="1">
        <v>40547</v>
      </c>
      <c r="K132">
        <v>31.65</v>
      </c>
      <c r="L132">
        <v>31.940000999999999</v>
      </c>
      <c r="M132">
        <v>31.49</v>
      </c>
      <c r="N132">
        <v>31.65</v>
      </c>
      <c r="O132">
        <v>30341100</v>
      </c>
      <c r="P132">
        <v>27.464099999999998</v>
      </c>
      <c r="Q132">
        <f t="shared" ref="Q132:Q195" si="27">(N132-N131)/N131</f>
        <v>2.2165927802406679E-3</v>
      </c>
      <c r="R132">
        <f t="shared" ref="R132:R195" si="28">(P132-P131)/P131</f>
        <v>2.216589660288992E-3</v>
      </c>
      <c r="S132">
        <f t="shared" si="24"/>
        <v>2.216589660288992E-3</v>
      </c>
      <c r="T132">
        <f t="shared" si="24"/>
        <v>2.3023301409297874E-3</v>
      </c>
      <c r="U132">
        <f t="shared" si="24"/>
        <v>2.3880706215705831E-3</v>
      </c>
      <c r="V132">
        <f t="shared" si="24"/>
        <v>2.4738111022113785E-3</v>
      </c>
      <c r="W132">
        <f t="shared" si="24"/>
        <v>2.5595515828521738E-3</v>
      </c>
      <c r="X132">
        <f t="shared" si="24"/>
        <v>2.6452920634929692E-3</v>
      </c>
      <c r="Y132">
        <f t="shared" si="24"/>
        <v>2.7310325441337645E-3</v>
      </c>
      <c r="Z132">
        <f t="shared" si="24"/>
        <v>2.8167730247745599E-3</v>
      </c>
      <c r="AA132">
        <f t="shared" si="24"/>
        <v>2.9025135054153561E-3</v>
      </c>
      <c r="AB132">
        <f t="shared" si="24"/>
        <v>2.9882539860561514E-3</v>
      </c>
      <c r="AC132">
        <f t="shared" si="24"/>
        <v>3.0739944666969467E-3</v>
      </c>
      <c r="AD132">
        <f t="shared" si="24"/>
        <v>3.1597349473377421E-3</v>
      </c>
      <c r="AE132">
        <f t="shared" si="24"/>
        <v>3.2454754279785374E-3</v>
      </c>
      <c r="AF132">
        <f t="shared" si="24"/>
        <v>3.3312159086193328E-3</v>
      </c>
      <c r="AG132">
        <f t="shared" si="24"/>
        <v>3.4169563892601281E-3</v>
      </c>
      <c r="AH132">
        <f t="shared" si="24"/>
        <v>3.5026968699009235E-3</v>
      </c>
      <c r="AI132">
        <f t="shared" si="23"/>
        <v>3.5884373505417197E-3</v>
      </c>
      <c r="AJ132">
        <f t="shared" si="23"/>
        <v>3.674177831182515E-3</v>
      </c>
      <c r="AK132">
        <f t="shared" si="23"/>
        <v>3.7599183118233103E-3</v>
      </c>
      <c r="AL132">
        <f t="shared" si="23"/>
        <v>3.8456587924641057E-3</v>
      </c>
      <c r="AM132">
        <f t="shared" si="23"/>
        <v>3.931399273104901E-3</v>
      </c>
      <c r="AN132">
        <f>(I132*'msft+wfc'!$K$2)+(R132*(1-'msft+wfc'!$K$2))</f>
        <v>3.3846040196802924E-3</v>
      </c>
    </row>
    <row r="133" spans="1:40" x14ac:dyDescent="0.35">
      <c r="A133" s="1">
        <v>40548</v>
      </c>
      <c r="B133">
        <v>27.9</v>
      </c>
      <c r="C133">
        <v>28.01</v>
      </c>
      <c r="D133">
        <v>27.77</v>
      </c>
      <c r="E133">
        <v>28</v>
      </c>
      <c r="F133">
        <v>58998700</v>
      </c>
      <c r="G133">
        <v>24.053661000000002</v>
      </c>
      <c r="H133">
        <f t="shared" si="25"/>
        <v>-3.2039871840512588E-3</v>
      </c>
      <c r="I133">
        <f t="shared" si="26"/>
        <v>-3.2040144914149025E-3</v>
      </c>
      <c r="J133" s="1">
        <v>40548</v>
      </c>
      <c r="K133">
        <v>31.41</v>
      </c>
      <c r="L133">
        <v>32.5</v>
      </c>
      <c r="M133">
        <v>31.4</v>
      </c>
      <c r="N133">
        <v>32.369999</v>
      </c>
      <c r="O133">
        <v>43245600</v>
      </c>
      <c r="P133">
        <v>28.088875000000002</v>
      </c>
      <c r="Q133">
        <f t="shared" si="27"/>
        <v>2.2748783570300204E-2</v>
      </c>
      <c r="R133">
        <f t="shared" si="28"/>
        <v>2.2748788418335327E-2</v>
      </c>
      <c r="S133">
        <f t="shared" si="24"/>
        <v>2.2748788418335327E-2</v>
      </c>
      <c r="T133">
        <f t="shared" si="24"/>
        <v>2.1451148272847814E-2</v>
      </c>
      <c r="U133">
        <f t="shared" si="24"/>
        <v>2.0153508127360307E-2</v>
      </c>
      <c r="V133">
        <f t="shared" si="24"/>
        <v>1.8855867981872793E-2</v>
      </c>
      <c r="W133">
        <f t="shared" si="24"/>
        <v>1.755822783638528E-2</v>
      </c>
      <c r="X133">
        <f t="shared" si="24"/>
        <v>1.626058769089777E-2</v>
      </c>
      <c r="Y133">
        <f t="shared" si="24"/>
        <v>1.4962947545410256E-2</v>
      </c>
      <c r="Z133">
        <f t="shared" si="24"/>
        <v>1.3665307399922747E-2</v>
      </c>
      <c r="AA133">
        <f t="shared" si="24"/>
        <v>1.2367667254435236E-2</v>
      </c>
      <c r="AB133">
        <f t="shared" si="24"/>
        <v>1.1070027108947725E-2</v>
      </c>
      <c r="AC133">
        <f t="shared" si="24"/>
        <v>9.7723869634602119E-3</v>
      </c>
      <c r="AD133">
        <f t="shared" si="24"/>
        <v>8.4747468179727E-3</v>
      </c>
      <c r="AE133">
        <f t="shared" si="24"/>
        <v>7.1771066724851899E-3</v>
      </c>
      <c r="AF133">
        <f t="shared" si="24"/>
        <v>5.8794665269976771E-3</v>
      </c>
      <c r="AG133">
        <f t="shared" si="24"/>
        <v>4.5818263815101679E-3</v>
      </c>
      <c r="AH133">
        <f t="shared" si="24"/>
        <v>3.2841862360226551E-3</v>
      </c>
      <c r="AI133">
        <f t="shared" si="23"/>
        <v>1.9865460905351424E-3</v>
      </c>
      <c r="AJ133">
        <f t="shared" si="23"/>
        <v>6.8890594504763224E-4</v>
      </c>
      <c r="AK133">
        <f t="shared" si="23"/>
        <v>-6.0873420043988007E-4</v>
      </c>
      <c r="AL133">
        <f t="shared" si="23"/>
        <v>-1.90637434592739E-3</v>
      </c>
      <c r="AM133">
        <f t="shared" si="23"/>
        <v>-3.2040144914149025E-3</v>
      </c>
      <c r="AN133">
        <f>(I133*'msft+wfc'!$K$2)+(R133*(1-'msft+wfc'!$K$2))</f>
        <v>5.0714636363364332E-3</v>
      </c>
    </row>
    <row r="134" spans="1:40" x14ac:dyDescent="0.35">
      <c r="A134" s="1">
        <v>40549</v>
      </c>
      <c r="B134">
        <v>28.040001</v>
      </c>
      <c r="C134">
        <v>28.85</v>
      </c>
      <c r="D134">
        <v>27.860001</v>
      </c>
      <c r="E134">
        <v>28.82</v>
      </c>
      <c r="F134">
        <v>88026300</v>
      </c>
      <c r="G134">
        <v>24.758089999999999</v>
      </c>
      <c r="H134">
        <f t="shared" si="25"/>
        <v>2.9285714285714297E-2</v>
      </c>
      <c r="I134">
        <f t="shared" si="26"/>
        <v>2.928572910377333E-2</v>
      </c>
      <c r="J134" s="1">
        <v>40549</v>
      </c>
      <c r="K134">
        <v>32.150002000000001</v>
      </c>
      <c r="L134">
        <v>32.470001000000003</v>
      </c>
      <c r="M134">
        <v>32.119999</v>
      </c>
      <c r="N134">
        <v>32.150002000000001</v>
      </c>
      <c r="O134">
        <v>32500000</v>
      </c>
      <c r="P134">
        <v>27.897974000000001</v>
      </c>
      <c r="Q134">
        <f t="shared" si="27"/>
        <v>-6.7963239665221904E-3</v>
      </c>
      <c r="R134">
        <f t="shared" si="28"/>
        <v>-6.7963206073579025E-3</v>
      </c>
      <c r="S134">
        <f t="shared" si="24"/>
        <v>-6.7963206073579025E-3</v>
      </c>
      <c r="T134">
        <f t="shared" si="24"/>
        <v>-4.9922181218013404E-3</v>
      </c>
      <c r="U134">
        <f t="shared" si="24"/>
        <v>-3.1881156362447791E-3</v>
      </c>
      <c r="V134">
        <f t="shared" si="24"/>
        <v>-1.3840131506882179E-3</v>
      </c>
      <c r="W134">
        <f t="shared" si="24"/>
        <v>4.2008933486834422E-4</v>
      </c>
      <c r="X134">
        <f t="shared" si="24"/>
        <v>2.2241918204249055E-3</v>
      </c>
      <c r="Y134">
        <f t="shared" si="24"/>
        <v>4.0282943059814667E-3</v>
      </c>
      <c r="Z134">
        <f t="shared" si="24"/>
        <v>5.8323967915380279E-3</v>
      </c>
      <c r="AA134">
        <f t="shared" si="24"/>
        <v>7.6364992770945918E-3</v>
      </c>
      <c r="AB134">
        <f t="shared" si="24"/>
        <v>9.4406017626511522E-3</v>
      </c>
      <c r="AC134">
        <f t="shared" si="24"/>
        <v>1.1244704248207714E-2</v>
      </c>
      <c r="AD134">
        <f t="shared" si="24"/>
        <v>1.3048806733764278E-2</v>
      </c>
      <c r="AE134">
        <f t="shared" si="24"/>
        <v>1.4852909219320835E-2</v>
      </c>
      <c r="AF134">
        <f t="shared" si="24"/>
        <v>1.6657011704877402E-2</v>
      </c>
      <c r="AG134">
        <f t="shared" si="24"/>
        <v>1.8461114190433961E-2</v>
      </c>
      <c r="AH134">
        <f t="shared" si="24"/>
        <v>2.026521667599052E-2</v>
      </c>
      <c r="AI134">
        <f t="shared" si="23"/>
        <v>2.2069319161547085E-2</v>
      </c>
      <c r="AJ134">
        <f t="shared" si="23"/>
        <v>2.3873421647103644E-2</v>
      </c>
      <c r="AK134">
        <f t="shared" si="23"/>
        <v>2.5677524132660206E-2</v>
      </c>
      <c r="AL134">
        <f t="shared" si="23"/>
        <v>2.7481626618216768E-2</v>
      </c>
      <c r="AM134">
        <f t="shared" si="23"/>
        <v>2.928572910377333E-2</v>
      </c>
      <c r="AN134">
        <f>(I134*'msft+wfc'!$K$2)+(R134*(1-'msft+wfc'!$K$2))</f>
        <v>1.7780374008708702E-2</v>
      </c>
    </row>
    <row r="135" spans="1:40" x14ac:dyDescent="0.35">
      <c r="A135" s="1">
        <v>40550</v>
      </c>
      <c r="B135">
        <v>28.639999</v>
      </c>
      <c r="C135">
        <v>28.74</v>
      </c>
      <c r="D135">
        <v>28.25</v>
      </c>
      <c r="E135">
        <v>28.6</v>
      </c>
      <c r="F135">
        <v>73762000</v>
      </c>
      <c r="G135">
        <v>24.569096999999999</v>
      </c>
      <c r="H135">
        <f t="shared" si="25"/>
        <v>-7.6335877862595027E-3</v>
      </c>
      <c r="I135">
        <f t="shared" si="26"/>
        <v>-7.6335856279704925E-3</v>
      </c>
      <c r="J135" s="1">
        <v>40550</v>
      </c>
      <c r="K135">
        <v>32.229999999999997</v>
      </c>
      <c r="L135">
        <v>32.229999999999997</v>
      </c>
      <c r="M135">
        <v>30.639999</v>
      </c>
      <c r="N135">
        <v>31.5</v>
      </c>
      <c r="O135">
        <v>81572300</v>
      </c>
      <c r="P135">
        <v>27.333939000000001</v>
      </c>
      <c r="Q135">
        <f t="shared" si="27"/>
        <v>-2.021779034414992E-2</v>
      </c>
      <c r="R135">
        <f t="shared" si="28"/>
        <v>-2.021777638763304E-2</v>
      </c>
      <c r="S135">
        <f t="shared" si="24"/>
        <v>-2.021777638763304E-2</v>
      </c>
      <c r="T135">
        <f t="shared" si="24"/>
        <v>-1.9588566849649911E-2</v>
      </c>
      <c r="U135">
        <f t="shared" si="24"/>
        <v>-1.8959357311666786E-2</v>
      </c>
      <c r="V135">
        <f t="shared" si="24"/>
        <v>-1.8330147773683657E-2</v>
      </c>
      <c r="W135">
        <f t="shared" si="24"/>
        <v>-1.7700938235700531E-2</v>
      </c>
      <c r="X135">
        <f t="shared" si="24"/>
        <v>-1.7071728697717403E-2</v>
      </c>
      <c r="Y135">
        <f t="shared" si="24"/>
        <v>-1.6442519159734274E-2</v>
      </c>
      <c r="Z135">
        <f t="shared" si="24"/>
        <v>-1.5813309621751148E-2</v>
      </c>
      <c r="AA135">
        <f t="shared" si="24"/>
        <v>-1.5184100083768021E-2</v>
      </c>
      <c r="AB135">
        <f t="shared" si="24"/>
        <v>-1.4554890545784894E-2</v>
      </c>
      <c r="AC135">
        <f t="shared" si="24"/>
        <v>-1.3925681007801767E-2</v>
      </c>
      <c r="AD135">
        <f t="shared" si="24"/>
        <v>-1.329647146981864E-2</v>
      </c>
      <c r="AE135">
        <f t="shared" si="24"/>
        <v>-1.2667261931835512E-2</v>
      </c>
      <c r="AF135">
        <f t="shared" si="24"/>
        <v>-1.2038052393852383E-2</v>
      </c>
      <c r="AG135">
        <f t="shared" si="24"/>
        <v>-1.1408842855869256E-2</v>
      </c>
      <c r="AH135">
        <f t="shared" si="24"/>
        <v>-1.0779633317886129E-2</v>
      </c>
      <c r="AI135">
        <f t="shared" si="23"/>
        <v>-1.0150423779903002E-2</v>
      </c>
      <c r="AJ135">
        <f t="shared" si="23"/>
        <v>-9.5212142419198748E-3</v>
      </c>
      <c r="AK135">
        <f t="shared" si="23"/>
        <v>-8.8920047039367477E-3</v>
      </c>
      <c r="AL135">
        <f t="shared" si="23"/>
        <v>-8.2627951659536205E-3</v>
      </c>
      <c r="AM135">
        <f t="shared" si="23"/>
        <v>-7.6335856279704925E-3</v>
      </c>
      <c r="AN135">
        <f>(I135*'msft+wfc'!$K$2)+(R135*(1-'msft+wfc'!$K$2))</f>
        <v>-1.1646261859866561E-2</v>
      </c>
    </row>
    <row r="136" spans="1:40" x14ac:dyDescent="0.35">
      <c r="A136" s="1">
        <v>40553</v>
      </c>
      <c r="B136">
        <v>28.26</v>
      </c>
      <c r="C136">
        <v>28.4</v>
      </c>
      <c r="D136">
        <v>28.040001</v>
      </c>
      <c r="E136">
        <v>28.219999000000001</v>
      </c>
      <c r="F136">
        <v>57573600</v>
      </c>
      <c r="G136">
        <v>24.242654000000002</v>
      </c>
      <c r="H136">
        <f t="shared" si="25"/>
        <v>-1.3286748251748252E-2</v>
      </c>
      <c r="I136">
        <f t="shared" si="26"/>
        <v>-1.3286731702023791E-2</v>
      </c>
      <c r="J136" s="1">
        <v>40553</v>
      </c>
      <c r="K136">
        <v>31.17</v>
      </c>
      <c r="L136">
        <v>31.450001</v>
      </c>
      <c r="M136">
        <v>30.969999000000001</v>
      </c>
      <c r="N136">
        <v>31.200001</v>
      </c>
      <c r="O136">
        <v>30263400</v>
      </c>
      <c r="P136">
        <v>27.073616000000001</v>
      </c>
      <c r="Q136">
        <f t="shared" si="27"/>
        <v>-9.5237777777777682E-3</v>
      </c>
      <c r="R136">
        <f t="shared" si="28"/>
        <v>-9.5238011616254666E-3</v>
      </c>
      <c r="S136">
        <f t="shared" si="24"/>
        <v>-9.5238011616254666E-3</v>
      </c>
      <c r="T136">
        <f t="shared" si="24"/>
        <v>-9.7119476886453823E-3</v>
      </c>
      <c r="U136">
        <f t="shared" si="24"/>
        <v>-9.9000942156652998E-3</v>
      </c>
      <c r="V136">
        <f t="shared" si="24"/>
        <v>-1.0088240742685215E-2</v>
      </c>
      <c r="W136">
        <f t="shared" si="24"/>
        <v>-1.0276387269705131E-2</v>
      </c>
      <c r="X136">
        <f t="shared" si="24"/>
        <v>-1.0464533796725047E-2</v>
      </c>
      <c r="Y136">
        <f t="shared" si="24"/>
        <v>-1.0652680323744963E-2</v>
      </c>
      <c r="Z136">
        <f t="shared" si="24"/>
        <v>-1.084082685076488E-2</v>
      </c>
      <c r="AA136">
        <f t="shared" si="24"/>
        <v>-1.1028973377784797E-2</v>
      </c>
      <c r="AB136">
        <f t="shared" si="24"/>
        <v>-1.1217119904804713E-2</v>
      </c>
      <c r="AC136">
        <f t="shared" si="24"/>
        <v>-1.1405266431824629E-2</v>
      </c>
      <c r="AD136">
        <f t="shared" si="24"/>
        <v>-1.1593412958844546E-2</v>
      </c>
      <c r="AE136">
        <f t="shared" si="24"/>
        <v>-1.178155948586446E-2</v>
      </c>
      <c r="AF136">
        <f t="shared" si="24"/>
        <v>-1.1969706012884378E-2</v>
      </c>
      <c r="AG136">
        <f t="shared" si="24"/>
        <v>-1.2157852539904293E-2</v>
      </c>
      <c r="AH136">
        <f t="shared" si="24"/>
        <v>-1.2345999066924211E-2</v>
      </c>
      <c r="AI136">
        <f t="shared" si="23"/>
        <v>-1.2534145593944127E-2</v>
      </c>
      <c r="AJ136">
        <f t="shared" si="23"/>
        <v>-1.2722292120964042E-2</v>
      </c>
      <c r="AK136">
        <f t="shared" si="23"/>
        <v>-1.2910438647983958E-2</v>
      </c>
      <c r="AL136">
        <f t="shared" si="23"/>
        <v>-1.3098585175003875E-2</v>
      </c>
      <c r="AM136">
        <f t="shared" si="23"/>
        <v>-1.3286731702023791E-2</v>
      </c>
      <c r="AN136">
        <f>(I136*'msft+wfc'!$K$2)+(R136*(1-'msft+wfc'!$K$2))</f>
        <v>-1.208685939953677E-2</v>
      </c>
    </row>
    <row r="137" spans="1:40" x14ac:dyDescent="0.35">
      <c r="A137" s="1">
        <v>40554</v>
      </c>
      <c r="B137">
        <v>28.200001</v>
      </c>
      <c r="C137">
        <v>28.25</v>
      </c>
      <c r="D137">
        <v>28.049999</v>
      </c>
      <c r="E137">
        <v>28.110001</v>
      </c>
      <c r="F137">
        <v>50298900</v>
      </c>
      <c r="G137">
        <v>24.148157999999999</v>
      </c>
      <c r="H137">
        <f t="shared" si="25"/>
        <v>-3.8978739864590686E-3</v>
      </c>
      <c r="I137">
        <f t="shared" si="26"/>
        <v>-3.8979230574343474E-3</v>
      </c>
      <c r="J137" s="1">
        <v>40554</v>
      </c>
      <c r="K137">
        <v>31.690000999999999</v>
      </c>
      <c r="L137">
        <v>31.690000999999999</v>
      </c>
      <c r="M137">
        <v>31.040001</v>
      </c>
      <c r="N137">
        <v>31.4</v>
      </c>
      <c r="O137">
        <v>27230700</v>
      </c>
      <c r="P137">
        <v>27.247164000000001</v>
      </c>
      <c r="Q137">
        <f t="shared" si="27"/>
        <v>6.4102241535184011E-3</v>
      </c>
      <c r="R137">
        <f t="shared" si="28"/>
        <v>6.4102261035245628E-3</v>
      </c>
      <c r="S137">
        <f t="shared" si="24"/>
        <v>6.4102261035245628E-3</v>
      </c>
      <c r="T137">
        <f t="shared" si="24"/>
        <v>5.8948186454766171E-3</v>
      </c>
      <c r="U137">
        <f t="shared" si="24"/>
        <v>5.3794111874286722E-3</v>
      </c>
      <c r="V137">
        <f t="shared" si="24"/>
        <v>4.8640037293807264E-3</v>
      </c>
      <c r="W137">
        <f t="shared" si="24"/>
        <v>4.3485962713327806E-3</v>
      </c>
      <c r="X137">
        <f t="shared" si="24"/>
        <v>3.8331888132848357E-3</v>
      </c>
      <c r="Y137">
        <f t="shared" si="24"/>
        <v>3.3177813552368891E-3</v>
      </c>
      <c r="Z137">
        <f t="shared" si="24"/>
        <v>2.8023738971889442E-3</v>
      </c>
      <c r="AA137">
        <f t="shared" si="24"/>
        <v>2.2869664391409984E-3</v>
      </c>
      <c r="AB137">
        <f t="shared" si="24"/>
        <v>1.7715589810930535E-3</v>
      </c>
      <c r="AC137">
        <f t="shared" si="24"/>
        <v>1.2561515230451077E-3</v>
      </c>
      <c r="AD137">
        <f t="shared" si="24"/>
        <v>7.4074406499716194E-4</v>
      </c>
      <c r="AE137">
        <f t="shared" si="24"/>
        <v>2.2533660694921661E-4</v>
      </c>
      <c r="AF137">
        <f t="shared" si="24"/>
        <v>-2.9007085109872916E-4</v>
      </c>
      <c r="AG137">
        <f t="shared" si="24"/>
        <v>-8.0547830914667385E-4</v>
      </c>
      <c r="AH137">
        <f t="shared" si="24"/>
        <v>-1.3208857671946201E-3</v>
      </c>
      <c r="AI137">
        <f t="shared" si="23"/>
        <v>-1.8362932252425658E-3</v>
      </c>
      <c r="AJ137">
        <f t="shared" si="23"/>
        <v>-2.3517006832905105E-3</v>
      </c>
      <c r="AK137">
        <f t="shared" si="23"/>
        <v>-2.8671081413384563E-3</v>
      </c>
      <c r="AL137">
        <f t="shared" si="23"/>
        <v>-3.3825155993864016E-3</v>
      </c>
      <c r="AM137">
        <f t="shared" si="23"/>
        <v>-3.8979230574343474E-3</v>
      </c>
      <c r="AN137">
        <f>(I137*'msft+wfc'!$K$2)+(R137*(1-'msft+wfc'!$K$2))</f>
        <v>-6.1100012985084926E-4</v>
      </c>
    </row>
    <row r="138" spans="1:40" x14ac:dyDescent="0.35">
      <c r="A138" s="1">
        <v>40555</v>
      </c>
      <c r="B138">
        <v>28.120000999999998</v>
      </c>
      <c r="C138">
        <v>28.59</v>
      </c>
      <c r="D138">
        <v>28.07</v>
      </c>
      <c r="E138">
        <v>28.549999</v>
      </c>
      <c r="F138">
        <v>52631100</v>
      </c>
      <c r="G138">
        <v>24.526143000000001</v>
      </c>
      <c r="H138">
        <f t="shared" si="25"/>
        <v>1.5652720894602574E-2</v>
      </c>
      <c r="I138">
        <f t="shared" si="26"/>
        <v>1.5652746681548237E-2</v>
      </c>
      <c r="J138" s="1">
        <v>40555</v>
      </c>
      <c r="K138">
        <v>31.73</v>
      </c>
      <c r="L138">
        <v>32.150002000000001</v>
      </c>
      <c r="M138">
        <v>31.620000999999998</v>
      </c>
      <c r="N138">
        <v>32.009998000000003</v>
      </c>
      <c r="O138">
        <v>29181000</v>
      </c>
      <c r="P138">
        <v>27.776486999999999</v>
      </c>
      <c r="Q138">
        <f t="shared" si="27"/>
        <v>1.9426687898089316E-2</v>
      </c>
      <c r="R138">
        <f t="shared" si="28"/>
        <v>1.9426719052302029E-2</v>
      </c>
      <c r="S138">
        <f t="shared" si="24"/>
        <v>1.9426719052302029E-2</v>
      </c>
      <c r="T138">
        <f t="shared" si="24"/>
        <v>1.9238020433764338E-2</v>
      </c>
      <c r="U138">
        <f t="shared" si="24"/>
        <v>1.9049321815226651E-2</v>
      </c>
      <c r="V138">
        <f t="shared" si="24"/>
        <v>1.886062319668896E-2</v>
      </c>
      <c r="W138">
        <f t="shared" si="24"/>
        <v>1.8671924578151273E-2</v>
      </c>
      <c r="X138">
        <f t="shared" si="24"/>
        <v>1.8483225959613582E-2</v>
      </c>
      <c r="Y138">
        <f t="shared" si="24"/>
        <v>1.8294527341075891E-2</v>
      </c>
      <c r="Z138">
        <f t="shared" si="24"/>
        <v>1.81058287225382E-2</v>
      </c>
      <c r="AA138">
        <f t="shared" si="24"/>
        <v>1.7917130104000513E-2</v>
      </c>
      <c r="AB138">
        <f t="shared" si="24"/>
        <v>1.7728431485462822E-2</v>
      </c>
      <c r="AC138">
        <f t="shared" si="24"/>
        <v>1.7539732866925131E-2</v>
      </c>
      <c r="AD138">
        <f t="shared" si="24"/>
        <v>1.7351034248387444E-2</v>
      </c>
      <c r="AE138">
        <f t="shared" si="24"/>
        <v>1.7162335629849753E-2</v>
      </c>
      <c r="AF138">
        <f t="shared" si="24"/>
        <v>1.6973637011312062E-2</v>
      </c>
      <c r="AG138">
        <f t="shared" si="24"/>
        <v>1.6784938392774375E-2</v>
      </c>
      <c r="AH138">
        <f t="shared" si="24"/>
        <v>1.6596239774236684E-2</v>
      </c>
      <c r="AI138">
        <f t="shared" si="23"/>
        <v>1.6407541155698993E-2</v>
      </c>
      <c r="AJ138">
        <f t="shared" si="23"/>
        <v>1.6218842537161306E-2</v>
      </c>
      <c r="AK138">
        <f t="shared" si="23"/>
        <v>1.6030143918623615E-2</v>
      </c>
      <c r="AL138">
        <f t="shared" si="23"/>
        <v>1.5841445300085927E-2</v>
      </c>
      <c r="AM138">
        <f t="shared" si="23"/>
        <v>1.5652746681548237E-2</v>
      </c>
      <c r="AN138">
        <f>(I138*'msft+wfc'!$K$2)+(R138*(1-'msft+wfc'!$K$2))</f>
        <v>1.6856139853280664E-2</v>
      </c>
    </row>
    <row r="139" spans="1:40" x14ac:dyDescent="0.35">
      <c r="A139" s="1">
        <v>40556</v>
      </c>
      <c r="B139">
        <v>28.33</v>
      </c>
      <c r="C139">
        <v>28.389999</v>
      </c>
      <c r="D139">
        <v>28.01</v>
      </c>
      <c r="E139">
        <v>28.190000999999999</v>
      </c>
      <c r="F139">
        <v>67077600</v>
      </c>
      <c r="G139">
        <v>24.216882999999999</v>
      </c>
      <c r="H139">
        <f t="shared" si="25"/>
        <v>-1.260938748194005E-2</v>
      </c>
      <c r="I139">
        <f t="shared" si="26"/>
        <v>-1.2609402138770938E-2</v>
      </c>
      <c r="J139" s="1">
        <v>40556</v>
      </c>
      <c r="K139">
        <v>32.130001</v>
      </c>
      <c r="L139">
        <v>32.139999000000003</v>
      </c>
      <c r="M139">
        <v>31.700001</v>
      </c>
      <c r="N139">
        <v>31.889999</v>
      </c>
      <c r="O139">
        <v>25139400</v>
      </c>
      <c r="P139">
        <v>27.672357999999999</v>
      </c>
      <c r="Q139">
        <f t="shared" si="27"/>
        <v>-3.7487974850858633E-3</v>
      </c>
      <c r="R139">
        <f t="shared" si="28"/>
        <v>-3.7488182000841347E-3</v>
      </c>
      <c r="S139">
        <f t="shared" si="24"/>
        <v>-3.7488182000841347E-3</v>
      </c>
      <c r="T139">
        <f t="shared" si="24"/>
        <v>-4.1918473970184748E-3</v>
      </c>
      <c r="U139">
        <f t="shared" si="24"/>
        <v>-4.6348765939528153E-3</v>
      </c>
      <c r="V139">
        <f t="shared" si="24"/>
        <v>-5.077905790887155E-3</v>
      </c>
      <c r="W139">
        <f t="shared" si="24"/>
        <v>-5.5209349878214955E-3</v>
      </c>
      <c r="X139">
        <f t="shared" si="24"/>
        <v>-5.963964184755836E-3</v>
      </c>
      <c r="Y139">
        <f t="shared" si="24"/>
        <v>-6.4069933816901757E-3</v>
      </c>
      <c r="Z139">
        <f t="shared" si="24"/>
        <v>-6.8500225786245154E-3</v>
      </c>
      <c r="AA139">
        <f t="shared" si="24"/>
        <v>-7.2930517755588568E-3</v>
      </c>
      <c r="AB139">
        <f t="shared" si="24"/>
        <v>-7.7360809724931964E-3</v>
      </c>
      <c r="AC139">
        <f t="shared" si="24"/>
        <v>-8.1791101694275361E-3</v>
      </c>
      <c r="AD139">
        <f t="shared" si="24"/>
        <v>-8.6221393663618775E-3</v>
      </c>
      <c r="AE139">
        <f t="shared" si="24"/>
        <v>-9.0651685632962171E-3</v>
      </c>
      <c r="AF139">
        <f t="shared" si="24"/>
        <v>-9.5081977602305568E-3</v>
      </c>
      <c r="AG139">
        <f t="shared" si="24"/>
        <v>-9.9512269571648965E-3</v>
      </c>
      <c r="AH139">
        <f t="shared" si="24"/>
        <v>-1.0394256154099238E-2</v>
      </c>
      <c r="AI139">
        <f t="shared" si="23"/>
        <v>-1.0837285351033578E-2</v>
      </c>
      <c r="AJ139">
        <f t="shared" si="23"/>
        <v>-1.1280314547967917E-2</v>
      </c>
      <c r="AK139">
        <f t="shared" si="23"/>
        <v>-1.1723343744902259E-2</v>
      </c>
      <c r="AL139">
        <f t="shared" si="23"/>
        <v>-1.2166372941836597E-2</v>
      </c>
      <c r="AM139">
        <f t="shared" si="23"/>
        <v>-1.2609402138770938E-2</v>
      </c>
      <c r="AN139">
        <f>(I139*'msft+wfc'!$K$2)+(R139*(1-'msft+wfc'!$K$2))</f>
        <v>-9.7840591945543166E-3</v>
      </c>
    </row>
    <row r="140" spans="1:40" x14ac:dyDescent="0.35">
      <c r="A140" s="1">
        <v>40557</v>
      </c>
      <c r="B140">
        <v>28.08</v>
      </c>
      <c r="C140">
        <v>28.379999000000002</v>
      </c>
      <c r="D140">
        <v>27.91</v>
      </c>
      <c r="E140">
        <v>28.299999</v>
      </c>
      <c r="F140">
        <v>62688400</v>
      </c>
      <c r="G140">
        <v>24.311378000000001</v>
      </c>
      <c r="H140">
        <f t="shared" si="25"/>
        <v>3.902021855196136E-3</v>
      </c>
      <c r="I140">
        <f t="shared" si="26"/>
        <v>3.9020298359620435E-3</v>
      </c>
      <c r="J140" s="1">
        <v>40557</v>
      </c>
      <c r="K140">
        <v>31.82</v>
      </c>
      <c r="L140">
        <v>32.810001</v>
      </c>
      <c r="M140">
        <v>31.82</v>
      </c>
      <c r="N140">
        <v>32.75</v>
      </c>
      <c r="O140">
        <v>34358900</v>
      </c>
      <c r="P140">
        <v>28.418619</v>
      </c>
      <c r="Q140">
        <f t="shared" si="27"/>
        <v>2.6967733677257265E-2</v>
      </c>
      <c r="R140">
        <f t="shared" si="28"/>
        <v>2.696774159975816E-2</v>
      </c>
      <c r="S140">
        <f t="shared" si="24"/>
        <v>2.696774159975816E-2</v>
      </c>
      <c r="T140">
        <f t="shared" si="24"/>
        <v>2.5814456011568353E-2</v>
      </c>
      <c r="U140">
        <f t="shared" si="24"/>
        <v>2.4661170423378547E-2</v>
      </c>
      <c r="V140">
        <f t="shared" si="24"/>
        <v>2.3507884835188741E-2</v>
      </c>
      <c r="W140">
        <f t="shared" si="24"/>
        <v>2.2354599246998938E-2</v>
      </c>
      <c r="X140">
        <f t="shared" si="24"/>
        <v>2.1201313658809128E-2</v>
      </c>
      <c r="Y140">
        <f t="shared" si="24"/>
        <v>2.0048028070619325E-2</v>
      </c>
      <c r="Z140">
        <f t="shared" si="24"/>
        <v>1.8894742482429523E-2</v>
      </c>
      <c r="AA140">
        <f t="shared" si="24"/>
        <v>1.7741456894239713E-2</v>
      </c>
      <c r="AB140">
        <f t="shared" si="24"/>
        <v>1.658817130604991E-2</v>
      </c>
      <c r="AC140">
        <f t="shared" si="24"/>
        <v>1.5434885717860102E-2</v>
      </c>
      <c r="AD140">
        <f t="shared" si="24"/>
        <v>1.4281600129670294E-2</v>
      </c>
      <c r="AE140">
        <f t="shared" si="24"/>
        <v>1.3128314541480491E-2</v>
      </c>
      <c r="AF140">
        <f t="shared" si="24"/>
        <v>1.1975028953290685E-2</v>
      </c>
      <c r="AG140">
        <f t="shared" si="24"/>
        <v>1.0821743365100878E-2</v>
      </c>
      <c r="AH140">
        <f t="shared" si="24"/>
        <v>9.668457776911072E-3</v>
      </c>
      <c r="AI140">
        <f t="shared" si="23"/>
        <v>8.5151721887212657E-3</v>
      </c>
      <c r="AJ140">
        <f t="shared" si="23"/>
        <v>7.3618866005314611E-3</v>
      </c>
      <c r="AK140">
        <f t="shared" si="23"/>
        <v>6.2086010123416548E-3</v>
      </c>
      <c r="AL140">
        <f t="shared" si="23"/>
        <v>5.0553154241518503E-3</v>
      </c>
      <c r="AM140">
        <f t="shared" si="23"/>
        <v>3.9020298359620435E-3</v>
      </c>
      <c r="AN140">
        <f>(I140*'msft+wfc'!$K$2)+(R140*(1-'msft+wfc'!$K$2))</f>
        <v>1.1256911459580419E-2</v>
      </c>
    </row>
    <row r="141" spans="1:40" x14ac:dyDescent="0.35">
      <c r="A141" s="1">
        <v>40561</v>
      </c>
      <c r="B141">
        <v>28.16</v>
      </c>
      <c r="C141">
        <v>28.74</v>
      </c>
      <c r="D141">
        <v>28.139999</v>
      </c>
      <c r="E141">
        <v>28.66</v>
      </c>
      <c r="F141">
        <v>53322700</v>
      </c>
      <c r="G141">
        <v>24.620640000000002</v>
      </c>
      <c r="H141">
        <f t="shared" si="25"/>
        <v>1.272088384172736E-2</v>
      </c>
      <c r="I141">
        <f t="shared" si="26"/>
        <v>1.2720874974672367E-2</v>
      </c>
      <c r="J141" s="1">
        <v>40561</v>
      </c>
      <c r="K141">
        <v>32.779998999999997</v>
      </c>
      <c r="L141">
        <v>32.990001999999997</v>
      </c>
      <c r="M141">
        <v>32.060001</v>
      </c>
      <c r="N141">
        <v>32.490001999999997</v>
      </c>
      <c r="O141">
        <v>35506000</v>
      </c>
      <c r="P141">
        <v>28.193007000000001</v>
      </c>
      <c r="Q141">
        <f t="shared" si="27"/>
        <v>-7.9388702290077266E-3</v>
      </c>
      <c r="R141">
        <f t="shared" si="28"/>
        <v>-7.9388797886342805E-3</v>
      </c>
      <c r="S141">
        <f t="shared" si="24"/>
        <v>-7.9388797886342805E-3</v>
      </c>
      <c r="T141">
        <f t="shared" si="24"/>
        <v>-6.905892050468947E-3</v>
      </c>
      <c r="U141">
        <f t="shared" si="24"/>
        <v>-5.8729043123036161E-3</v>
      </c>
      <c r="V141">
        <f t="shared" si="24"/>
        <v>-4.8399165741382826E-3</v>
      </c>
      <c r="W141">
        <f t="shared" si="24"/>
        <v>-3.8069288359729512E-3</v>
      </c>
      <c r="X141">
        <f t="shared" si="24"/>
        <v>-2.773941097807619E-3</v>
      </c>
      <c r="Y141">
        <f t="shared" si="24"/>
        <v>-1.7409533596422859E-3</v>
      </c>
      <c r="Z141">
        <f t="shared" si="24"/>
        <v>-7.079656214769546E-4</v>
      </c>
      <c r="AA141">
        <f t="shared" si="24"/>
        <v>3.2502211668837891E-4</v>
      </c>
      <c r="AB141">
        <f t="shared" si="24"/>
        <v>1.3580098548537107E-3</v>
      </c>
      <c r="AC141">
        <f t="shared" si="24"/>
        <v>2.3909975930190433E-3</v>
      </c>
      <c r="AD141">
        <f t="shared" si="24"/>
        <v>3.4239853311843764E-3</v>
      </c>
      <c r="AE141">
        <f t="shared" si="24"/>
        <v>4.4569730693497078E-3</v>
      </c>
      <c r="AF141">
        <f t="shared" si="24"/>
        <v>5.4899608075150413E-3</v>
      </c>
      <c r="AG141">
        <f t="shared" si="24"/>
        <v>6.5229485456803722E-3</v>
      </c>
      <c r="AH141">
        <f t="shared" si="24"/>
        <v>7.5559362838457066E-3</v>
      </c>
      <c r="AI141">
        <f t="shared" si="23"/>
        <v>8.5889240220110383E-3</v>
      </c>
      <c r="AJ141">
        <f t="shared" si="23"/>
        <v>9.6219117601763701E-3</v>
      </c>
      <c r="AK141">
        <f t="shared" si="23"/>
        <v>1.0654899498341704E-2</v>
      </c>
      <c r="AL141">
        <f t="shared" si="23"/>
        <v>1.1687887236507034E-2</v>
      </c>
      <c r="AM141">
        <f t="shared" si="23"/>
        <v>1.2720874974672367E-2</v>
      </c>
      <c r="AN141">
        <f>(I141*'msft+wfc'!$K$2)+(R141*(1-'msft+wfc'!$K$2))</f>
        <v>6.1331723183161609E-3</v>
      </c>
    </row>
    <row r="142" spans="1:40" x14ac:dyDescent="0.35">
      <c r="A142" s="1">
        <v>40562</v>
      </c>
      <c r="B142">
        <v>28.459999</v>
      </c>
      <c r="C142">
        <v>28.68</v>
      </c>
      <c r="D142">
        <v>28.27</v>
      </c>
      <c r="E142">
        <v>28.469999000000001</v>
      </c>
      <c r="F142">
        <v>50005900</v>
      </c>
      <c r="G142">
        <v>24.457419000000002</v>
      </c>
      <c r="H142">
        <f t="shared" si="25"/>
        <v>-6.6294836008373602E-3</v>
      </c>
      <c r="I142">
        <f t="shared" si="26"/>
        <v>-6.6294377400425031E-3</v>
      </c>
      <c r="J142" s="1">
        <v>40562</v>
      </c>
      <c r="K142">
        <v>32.060001</v>
      </c>
      <c r="L142">
        <v>32.770000000000003</v>
      </c>
      <c r="M142">
        <v>31.65</v>
      </c>
      <c r="N142">
        <v>31.809999000000001</v>
      </c>
      <c r="O142">
        <v>51635900</v>
      </c>
      <c r="P142">
        <v>27.602938999999999</v>
      </c>
      <c r="Q142">
        <f t="shared" si="27"/>
        <v>-2.0929607822123119E-2</v>
      </c>
      <c r="R142">
        <f t="shared" si="28"/>
        <v>-2.092958725544963E-2</v>
      </c>
      <c r="S142">
        <f t="shared" si="24"/>
        <v>-2.092958725544963E-2</v>
      </c>
      <c r="T142">
        <f t="shared" si="24"/>
        <v>-2.0214579779679272E-2</v>
      </c>
      <c r="U142">
        <f t="shared" si="24"/>
        <v>-1.9499572303908915E-2</v>
      </c>
      <c r="V142">
        <f t="shared" si="24"/>
        <v>-1.8784564828138561E-2</v>
      </c>
      <c r="W142">
        <f t="shared" si="24"/>
        <v>-1.8069557352368204E-2</v>
      </c>
      <c r="X142">
        <f t="shared" si="24"/>
        <v>-1.7354549876597847E-2</v>
      </c>
      <c r="Y142">
        <f t="shared" si="24"/>
        <v>-1.6639542400827489E-2</v>
      </c>
      <c r="Z142">
        <f t="shared" si="24"/>
        <v>-1.5924534925057136E-2</v>
      </c>
      <c r="AA142">
        <f t="shared" si="24"/>
        <v>-1.520952744928678E-2</v>
      </c>
      <c r="AB142">
        <f t="shared" si="24"/>
        <v>-1.4494519973516423E-2</v>
      </c>
      <c r="AC142">
        <f t="shared" si="24"/>
        <v>-1.3779512497746067E-2</v>
      </c>
      <c r="AD142">
        <f t="shared" si="24"/>
        <v>-1.306450502197571E-2</v>
      </c>
      <c r="AE142">
        <f t="shared" si="24"/>
        <v>-1.2349497546205353E-2</v>
      </c>
      <c r="AF142">
        <f t="shared" si="24"/>
        <v>-1.1634490070434997E-2</v>
      </c>
      <c r="AG142">
        <f t="shared" si="24"/>
        <v>-1.0919482594664642E-2</v>
      </c>
      <c r="AH142">
        <f t="shared" si="24"/>
        <v>-1.0204475118894284E-2</v>
      </c>
      <c r="AI142">
        <f t="shared" si="23"/>
        <v>-9.4894676431239271E-3</v>
      </c>
      <c r="AJ142">
        <f t="shared" si="23"/>
        <v>-8.7744601673535733E-3</v>
      </c>
      <c r="AK142">
        <f t="shared" si="23"/>
        <v>-8.059452691583216E-3</v>
      </c>
      <c r="AL142">
        <f t="shared" si="23"/>
        <v>-7.3444452158128604E-3</v>
      </c>
      <c r="AM142">
        <f t="shared" si="23"/>
        <v>-6.6294377400425031E-3</v>
      </c>
      <c r="AN142">
        <f>(I142*'msft+wfc'!$K$2)+(R142*(1-'msft+wfc'!$K$2))</f>
        <v>-1.1189275648489228E-2</v>
      </c>
    </row>
    <row r="143" spans="1:40" x14ac:dyDescent="0.35">
      <c r="A143" s="1">
        <v>40563</v>
      </c>
      <c r="B143">
        <v>28.5</v>
      </c>
      <c r="C143">
        <v>28.549999</v>
      </c>
      <c r="D143">
        <v>28.129999000000002</v>
      </c>
      <c r="E143">
        <v>28.35</v>
      </c>
      <c r="F143">
        <v>58613600</v>
      </c>
      <c r="G143">
        <v>24.354331999999999</v>
      </c>
      <c r="H143">
        <f t="shared" si="25"/>
        <v>-4.2149281424281038E-3</v>
      </c>
      <c r="I143">
        <f t="shared" si="26"/>
        <v>-4.2149582505006822E-3</v>
      </c>
      <c r="J143" s="1">
        <v>40563</v>
      </c>
      <c r="K143">
        <v>32</v>
      </c>
      <c r="L143">
        <v>32.400002000000001</v>
      </c>
      <c r="M143">
        <v>31.620000999999998</v>
      </c>
      <c r="N143">
        <v>31.889999</v>
      </c>
      <c r="O143">
        <v>34435600</v>
      </c>
      <c r="P143">
        <v>27.672357999999999</v>
      </c>
      <c r="Q143">
        <f t="shared" si="27"/>
        <v>2.5149324902524611E-3</v>
      </c>
      <c r="R143">
        <f t="shared" si="28"/>
        <v>2.5149133575957218E-3</v>
      </c>
      <c r="S143">
        <f t="shared" si="24"/>
        <v>2.5149133575957218E-3</v>
      </c>
      <c r="T143">
        <f t="shared" si="24"/>
        <v>2.1784197771909015E-3</v>
      </c>
      <c r="U143">
        <f t="shared" si="24"/>
        <v>1.8419261967860816E-3</v>
      </c>
      <c r="V143">
        <f t="shared" si="24"/>
        <v>1.5054326163812613E-3</v>
      </c>
      <c r="W143">
        <f t="shared" si="24"/>
        <v>1.1689390359764409E-3</v>
      </c>
      <c r="X143">
        <f t="shared" si="24"/>
        <v>8.3244545557162081E-4</v>
      </c>
      <c r="Y143">
        <f t="shared" si="24"/>
        <v>4.9595187516680047E-4</v>
      </c>
      <c r="Z143">
        <f t="shared" si="24"/>
        <v>1.5945829476198036E-4</v>
      </c>
      <c r="AA143">
        <f t="shared" si="24"/>
        <v>-1.7703528564283976E-4</v>
      </c>
      <c r="AB143">
        <f t="shared" si="24"/>
        <v>-5.1352886604765988E-4</v>
      </c>
      <c r="AC143">
        <f t="shared" si="24"/>
        <v>-8.5002244645248021E-4</v>
      </c>
      <c r="AD143">
        <f t="shared" si="24"/>
        <v>-1.1865160268573005E-3</v>
      </c>
      <c r="AE143">
        <f t="shared" si="24"/>
        <v>-1.5230096072621207E-3</v>
      </c>
      <c r="AF143">
        <f t="shared" si="24"/>
        <v>-1.8595031876669408E-3</v>
      </c>
      <c r="AG143">
        <f t="shared" si="24"/>
        <v>-2.1959967680717611E-3</v>
      </c>
      <c r="AH143">
        <f t="shared" ref="AH143:AM206" si="29">(AH$2*$I143)+($R143*(1-AH$2))</f>
        <v>-2.532490348476581E-3</v>
      </c>
      <c r="AI143">
        <f t="shared" si="29"/>
        <v>-2.8689839288814018E-3</v>
      </c>
      <c r="AJ143">
        <f t="shared" si="29"/>
        <v>-3.2054775092862217E-3</v>
      </c>
      <c r="AK143">
        <f t="shared" si="29"/>
        <v>-3.541971089691042E-3</v>
      </c>
      <c r="AL143">
        <f t="shared" si="29"/>
        <v>-3.8784646700958615E-3</v>
      </c>
      <c r="AM143">
        <f t="shared" si="29"/>
        <v>-4.2149582505006822E-3</v>
      </c>
      <c r="AN143">
        <f>(I143*'msft+wfc'!$K$2)+(R143*(1-'msft+wfc'!$K$2))</f>
        <v>-2.0690279828125941E-3</v>
      </c>
    </row>
    <row r="144" spans="1:40" x14ac:dyDescent="0.35">
      <c r="A144" s="1">
        <v>40564</v>
      </c>
      <c r="B144">
        <v>28.4</v>
      </c>
      <c r="C144">
        <v>28.43</v>
      </c>
      <c r="D144">
        <v>28.02</v>
      </c>
      <c r="E144">
        <v>28.02</v>
      </c>
      <c r="F144">
        <v>58080300</v>
      </c>
      <c r="G144">
        <v>24.070843</v>
      </c>
      <c r="H144">
        <f t="shared" si="25"/>
        <v>-1.1640211640211704E-2</v>
      </c>
      <c r="I144">
        <f t="shared" si="26"/>
        <v>-1.1640187872941842E-2</v>
      </c>
      <c r="J144" s="1">
        <v>40564</v>
      </c>
      <c r="K144">
        <v>32.270000000000003</v>
      </c>
      <c r="L144">
        <v>32.709999000000003</v>
      </c>
      <c r="M144">
        <v>32.049999</v>
      </c>
      <c r="N144">
        <v>32.509998000000003</v>
      </c>
      <c r="O144">
        <v>35549000</v>
      </c>
      <c r="P144">
        <v>28.210359</v>
      </c>
      <c r="Q144">
        <f t="shared" si="27"/>
        <v>1.944180054693647E-2</v>
      </c>
      <c r="R144">
        <f t="shared" si="28"/>
        <v>1.9441819883943438E-2</v>
      </c>
      <c r="S144">
        <f t="shared" ref="S144:AH207" si="30">(S$2*$I144)+($R144*(1-S$2))</f>
        <v>1.9441819883943438E-2</v>
      </c>
      <c r="T144">
        <f t="shared" si="30"/>
        <v>1.7887719496099172E-2</v>
      </c>
      <c r="U144">
        <f t="shared" si="30"/>
        <v>1.6333619108254913E-2</v>
      </c>
      <c r="V144">
        <f t="shared" si="30"/>
        <v>1.4779518720410646E-2</v>
      </c>
      <c r="W144">
        <f t="shared" si="30"/>
        <v>1.3225418332566383E-2</v>
      </c>
      <c r="X144">
        <f t="shared" si="30"/>
        <v>1.1671317944722119E-2</v>
      </c>
      <c r="Y144">
        <f t="shared" si="30"/>
        <v>1.0117217556877854E-2</v>
      </c>
      <c r="Z144">
        <f t="shared" si="30"/>
        <v>8.5631171690335912E-3</v>
      </c>
      <c r="AA144">
        <f t="shared" si="30"/>
        <v>7.0090167811893258E-3</v>
      </c>
      <c r="AB144">
        <f t="shared" si="30"/>
        <v>5.4549163933450629E-3</v>
      </c>
      <c r="AC144">
        <f t="shared" si="30"/>
        <v>3.9008160055007983E-3</v>
      </c>
      <c r="AD144">
        <f t="shared" si="30"/>
        <v>2.3467156176565328E-3</v>
      </c>
      <c r="AE144">
        <f t="shared" si="30"/>
        <v>7.9261522981227076E-4</v>
      </c>
      <c r="AF144">
        <f t="shared" si="30"/>
        <v>-7.6148515803199472E-4</v>
      </c>
      <c r="AG144">
        <f t="shared" si="30"/>
        <v>-2.3155855458762559E-3</v>
      </c>
      <c r="AH144">
        <f t="shared" si="30"/>
        <v>-3.8696859337205222E-3</v>
      </c>
      <c r="AI144">
        <f t="shared" si="29"/>
        <v>-5.4237863215647868E-3</v>
      </c>
      <c r="AJ144">
        <f t="shared" si="29"/>
        <v>-6.9778867094090497E-3</v>
      </c>
      <c r="AK144">
        <f t="shared" si="29"/>
        <v>-8.5319870972533143E-3</v>
      </c>
      <c r="AL144">
        <f t="shared" si="29"/>
        <v>-1.0086087485097577E-2</v>
      </c>
      <c r="AM144">
        <f t="shared" si="29"/>
        <v>-1.1640187872941842E-2</v>
      </c>
      <c r="AN144">
        <f>(I144*'msft+wfc'!$K$2)+(R144*(1-'msft+wfc'!$K$2))</f>
        <v>-1.7291784049792555E-3</v>
      </c>
    </row>
    <row r="145" spans="1:40" x14ac:dyDescent="0.35">
      <c r="A145" s="1">
        <v>40567</v>
      </c>
      <c r="B145">
        <v>28.02</v>
      </c>
      <c r="C145">
        <v>28.559999000000001</v>
      </c>
      <c r="D145">
        <v>27.99</v>
      </c>
      <c r="E145">
        <v>28.379999000000002</v>
      </c>
      <c r="F145">
        <v>52047800</v>
      </c>
      <c r="G145">
        <v>24.380102999999998</v>
      </c>
      <c r="H145">
        <f t="shared" si="25"/>
        <v>1.2847930049964382E-2</v>
      </c>
      <c r="I145">
        <f t="shared" si="26"/>
        <v>1.2847908982664143E-2</v>
      </c>
      <c r="J145" s="1">
        <v>40567</v>
      </c>
      <c r="K145">
        <v>32.5</v>
      </c>
      <c r="L145">
        <v>32.709999000000003</v>
      </c>
      <c r="M145">
        <v>32.450001</v>
      </c>
      <c r="N145">
        <v>32.700001</v>
      </c>
      <c r="O145">
        <v>27472000</v>
      </c>
      <c r="P145">
        <v>28.375232</v>
      </c>
      <c r="Q145">
        <f t="shared" si="27"/>
        <v>5.844448221743884E-3</v>
      </c>
      <c r="R145">
        <f t="shared" si="28"/>
        <v>5.844413394384667E-3</v>
      </c>
      <c r="S145">
        <f t="shared" si="30"/>
        <v>5.844413394384667E-3</v>
      </c>
      <c r="T145">
        <f t="shared" si="30"/>
        <v>6.1945881737986413E-3</v>
      </c>
      <c r="U145">
        <f t="shared" si="30"/>
        <v>6.5447629532126147E-3</v>
      </c>
      <c r="V145">
        <f t="shared" si="30"/>
        <v>6.8949377326265882E-3</v>
      </c>
      <c r="W145">
        <f t="shared" si="30"/>
        <v>7.2451125120405625E-3</v>
      </c>
      <c r="X145">
        <f t="shared" si="30"/>
        <v>7.5952872914545359E-3</v>
      </c>
      <c r="Y145">
        <f t="shared" si="30"/>
        <v>7.9454620708685093E-3</v>
      </c>
      <c r="Z145">
        <f t="shared" si="30"/>
        <v>8.2956368502824819E-3</v>
      </c>
      <c r="AA145">
        <f t="shared" si="30"/>
        <v>8.6458116296964579E-3</v>
      </c>
      <c r="AB145">
        <f t="shared" si="30"/>
        <v>8.9959864091104322E-3</v>
      </c>
      <c r="AC145">
        <f t="shared" si="30"/>
        <v>9.3461611885244048E-3</v>
      </c>
      <c r="AD145">
        <f t="shared" si="30"/>
        <v>9.6963359679383791E-3</v>
      </c>
      <c r="AE145">
        <f t="shared" si="30"/>
        <v>1.0046510747352352E-2</v>
      </c>
      <c r="AF145">
        <f t="shared" si="30"/>
        <v>1.0396685526766328E-2</v>
      </c>
      <c r="AG145">
        <f t="shared" si="30"/>
        <v>1.0746860306180299E-2</v>
      </c>
      <c r="AH145">
        <f t="shared" si="30"/>
        <v>1.1097035085594273E-2</v>
      </c>
      <c r="AI145">
        <f t="shared" si="29"/>
        <v>1.1447209865008249E-2</v>
      </c>
      <c r="AJ145">
        <f t="shared" si="29"/>
        <v>1.1797384644422221E-2</v>
      </c>
      <c r="AK145">
        <f t="shared" si="29"/>
        <v>1.2147559423836196E-2</v>
      </c>
      <c r="AL145">
        <f t="shared" si="29"/>
        <v>1.2497734203250168E-2</v>
      </c>
      <c r="AM145">
        <f t="shared" si="29"/>
        <v>1.2847908982664143E-2</v>
      </c>
      <c r="AN145">
        <f>(I145*'msft+wfc'!$K$2)+(R145*(1-'msft+wfc'!$K$2))</f>
        <v>1.0614729207818484E-2</v>
      </c>
    </row>
    <row r="146" spans="1:40" x14ac:dyDescent="0.35">
      <c r="A146" s="1">
        <v>40568</v>
      </c>
      <c r="B146">
        <v>28.139999</v>
      </c>
      <c r="C146">
        <v>28.450001</v>
      </c>
      <c r="D146">
        <v>28.120000999999998</v>
      </c>
      <c r="E146">
        <v>28.450001</v>
      </c>
      <c r="F146">
        <v>42436600</v>
      </c>
      <c r="G146">
        <v>24.440238999999998</v>
      </c>
      <c r="H146">
        <f t="shared" si="25"/>
        <v>2.4665962814163166E-3</v>
      </c>
      <c r="I146">
        <f t="shared" si="26"/>
        <v>2.4666015561952289E-3</v>
      </c>
      <c r="J146" s="1">
        <v>40568</v>
      </c>
      <c r="K146">
        <v>32.520000000000003</v>
      </c>
      <c r="L146">
        <v>32.709999000000003</v>
      </c>
      <c r="M146">
        <v>31.99</v>
      </c>
      <c r="N146">
        <v>32.700001</v>
      </c>
      <c r="O146">
        <v>28232300</v>
      </c>
      <c r="P146">
        <v>28.375232</v>
      </c>
      <c r="Q146">
        <f t="shared" si="27"/>
        <v>0</v>
      </c>
      <c r="R146">
        <f t="shared" si="28"/>
        <v>0</v>
      </c>
      <c r="S146">
        <f t="shared" si="30"/>
        <v>0</v>
      </c>
      <c r="T146">
        <f t="shared" si="30"/>
        <v>1.2333007780976146E-4</v>
      </c>
      <c r="U146">
        <f t="shared" si="30"/>
        <v>2.4666015561952291E-4</v>
      </c>
      <c r="V146">
        <f t="shared" si="30"/>
        <v>3.6999023342928431E-4</v>
      </c>
      <c r="W146">
        <f t="shared" si="30"/>
        <v>4.9332031123904582E-4</v>
      </c>
      <c r="X146">
        <f t="shared" si="30"/>
        <v>6.1665038904880722E-4</v>
      </c>
      <c r="Y146">
        <f t="shared" si="30"/>
        <v>7.3998046685856862E-4</v>
      </c>
      <c r="Z146">
        <f t="shared" si="30"/>
        <v>8.6331054466833002E-4</v>
      </c>
      <c r="AA146">
        <f t="shared" si="30"/>
        <v>9.8664062247809164E-4</v>
      </c>
      <c r="AB146">
        <f t="shared" si="30"/>
        <v>1.1099707002878529E-3</v>
      </c>
      <c r="AC146">
        <f t="shared" si="30"/>
        <v>1.2333007780976144E-3</v>
      </c>
      <c r="AD146">
        <f t="shared" si="30"/>
        <v>1.356630855907376E-3</v>
      </c>
      <c r="AE146">
        <f t="shared" si="30"/>
        <v>1.4799609337171372E-3</v>
      </c>
      <c r="AF146">
        <f t="shared" si="30"/>
        <v>1.6032910115268988E-3</v>
      </c>
      <c r="AG146">
        <f t="shared" si="30"/>
        <v>1.72662108933666E-3</v>
      </c>
      <c r="AH146">
        <f t="shared" si="30"/>
        <v>1.8499511671464216E-3</v>
      </c>
      <c r="AI146">
        <f t="shared" si="29"/>
        <v>1.9732812449561833E-3</v>
      </c>
      <c r="AJ146">
        <f t="shared" si="29"/>
        <v>2.0966113227659446E-3</v>
      </c>
      <c r="AK146">
        <f t="shared" si="29"/>
        <v>2.2199414005757059E-3</v>
      </c>
      <c r="AL146">
        <f t="shared" si="29"/>
        <v>2.3432714783854672E-3</v>
      </c>
      <c r="AM146">
        <f t="shared" si="29"/>
        <v>2.4666015561952289E-3</v>
      </c>
      <c r="AN146">
        <f>(I146*'msft+wfc'!$K$2)+(R146*(1-'msft+wfc'!$K$2))</f>
        <v>1.6800850747518195E-3</v>
      </c>
    </row>
    <row r="147" spans="1:40" x14ac:dyDescent="0.35">
      <c r="A147" s="1">
        <v>40569</v>
      </c>
      <c r="B147">
        <v>28.51</v>
      </c>
      <c r="C147">
        <v>28.99</v>
      </c>
      <c r="D147">
        <v>28.5</v>
      </c>
      <c r="E147">
        <v>28.780000999999999</v>
      </c>
      <c r="F147">
        <v>74628800</v>
      </c>
      <c r="G147">
        <v>24.723728000000001</v>
      </c>
      <c r="H147">
        <f t="shared" si="25"/>
        <v>1.1599296604594083E-2</v>
      </c>
      <c r="I147">
        <f t="shared" si="26"/>
        <v>1.1599272822168515E-2</v>
      </c>
      <c r="J147" s="1">
        <v>40569</v>
      </c>
      <c r="K147">
        <v>32.740001999999997</v>
      </c>
      <c r="L147">
        <v>32.830002</v>
      </c>
      <c r="M147">
        <v>32.409999999999997</v>
      </c>
      <c r="N147">
        <v>32.450001</v>
      </c>
      <c r="O147">
        <v>25866200</v>
      </c>
      <c r="P147">
        <v>28.158296</v>
      </c>
      <c r="Q147">
        <f t="shared" si="27"/>
        <v>-7.6452597050379297E-3</v>
      </c>
      <c r="R147">
        <f t="shared" si="28"/>
        <v>-7.6452590766482708E-3</v>
      </c>
      <c r="S147">
        <f t="shared" si="30"/>
        <v>-7.6452590766482708E-3</v>
      </c>
      <c r="T147">
        <f t="shared" si="30"/>
        <v>-6.6830324817074311E-3</v>
      </c>
      <c r="U147">
        <f t="shared" si="30"/>
        <v>-5.7208058867665923E-3</v>
      </c>
      <c r="V147">
        <f t="shared" si="30"/>
        <v>-4.7585792918257526E-3</v>
      </c>
      <c r="W147">
        <f t="shared" si="30"/>
        <v>-3.7963526968849142E-3</v>
      </c>
      <c r="X147">
        <f t="shared" si="30"/>
        <v>-2.834126101944074E-3</v>
      </c>
      <c r="Y147">
        <f t="shared" si="30"/>
        <v>-1.8718995070032348E-3</v>
      </c>
      <c r="Z147">
        <f t="shared" si="30"/>
        <v>-9.0967291206239635E-4</v>
      </c>
      <c r="AA147">
        <f t="shared" si="30"/>
        <v>5.255368287844335E-5</v>
      </c>
      <c r="AB147">
        <f t="shared" si="30"/>
        <v>1.0147802778192831E-3</v>
      </c>
      <c r="AC147">
        <f t="shared" si="30"/>
        <v>1.9770068727601219E-3</v>
      </c>
      <c r="AD147">
        <f t="shared" si="30"/>
        <v>2.939233467700962E-3</v>
      </c>
      <c r="AE147">
        <f t="shared" si="30"/>
        <v>3.9014600626418E-3</v>
      </c>
      <c r="AF147">
        <f t="shared" si="30"/>
        <v>4.8636866575826401E-3</v>
      </c>
      <c r="AG147">
        <f t="shared" si="30"/>
        <v>5.8259132525234781E-3</v>
      </c>
      <c r="AH147">
        <f t="shared" si="30"/>
        <v>6.7881398474643178E-3</v>
      </c>
      <c r="AI147">
        <f t="shared" si="29"/>
        <v>7.7503664424051584E-3</v>
      </c>
      <c r="AJ147">
        <f t="shared" si="29"/>
        <v>8.7125930373459955E-3</v>
      </c>
      <c r="AK147">
        <f t="shared" si="29"/>
        <v>9.6748196322868369E-3</v>
      </c>
      <c r="AL147">
        <f t="shared" si="29"/>
        <v>1.0637046227227675E-2</v>
      </c>
      <c r="AM147">
        <f t="shared" si="29"/>
        <v>1.1599272822168515E-2</v>
      </c>
      <c r="AN147">
        <f>(I147*'msft+wfc'!$K$2)+(R147*(1-'msft+wfc'!$K$2))</f>
        <v>5.4628372563730546E-3</v>
      </c>
    </row>
    <row r="148" spans="1:40" x14ac:dyDescent="0.35">
      <c r="A148" s="1">
        <v>40570</v>
      </c>
      <c r="B148">
        <v>28.75</v>
      </c>
      <c r="C148">
        <v>29.459999</v>
      </c>
      <c r="D148">
        <v>28.49</v>
      </c>
      <c r="E148">
        <v>28.870000999999998</v>
      </c>
      <c r="F148">
        <v>146938600</v>
      </c>
      <c r="G148">
        <v>24.801044000000001</v>
      </c>
      <c r="H148">
        <f t="shared" si="25"/>
        <v>3.1271715383192609E-3</v>
      </c>
      <c r="I148">
        <f t="shared" si="26"/>
        <v>3.1271982930729425E-3</v>
      </c>
      <c r="J148" s="1">
        <v>40570</v>
      </c>
      <c r="K148">
        <v>32.209999000000003</v>
      </c>
      <c r="L148">
        <v>32.549999</v>
      </c>
      <c r="M148">
        <v>32.07</v>
      </c>
      <c r="N148">
        <v>32.5</v>
      </c>
      <c r="O148">
        <v>23077200</v>
      </c>
      <c r="P148">
        <v>28.201682999999999</v>
      </c>
      <c r="Q148">
        <f t="shared" si="27"/>
        <v>1.5408011851833128E-3</v>
      </c>
      <c r="R148">
        <f t="shared" si="28"/>
        <v>1.540824771498928E-3</v>
      </c>
      <c r="S148">
        <f t="shared" si="30"/>
        <v>1.540824771498928E-3</v>
      </c>
      <c r="T148">
        <f t="shared" si="30"/>
        <v>1.6201434475776287E-3</v>
      </c>
      <c r="U148">
        <f t="shared" si="30"/>
        <v>1.6994621236563294E-3</v>
      </c>
      <c r="V148">
        <f t="shared" si="30"/>
        <v>1.7787807997350301E-3</v>
      </c>
      <c r="W148">
        <f t="shared" si="30"/>
        <v>1.8580994758137311E-3</v>
      </c>
      <c r="X148">
        <f t="shared" si="30"/>
        <v>1.9374181518924316E-3</v>
      </c>
      <c r="Y148">
        <f t="shared" si="30"/>
        <v>2.0167368279711321E-3</v>
      </c>
      <c r="Z148">
        <f t="shared" si="30"/>
        <v>2.096055504049833E-3</v>
      </c>
      <c r="AA148">
        <f t="shared" si="30"/>
        <v>2.1753741801285339E-3</v>
      </c>
      <c r="AB148">
        <f t="shared" si="30"/>
        <v>2.2546928562072344E-3</v>
      </c>
      <c r="AC148">
        <f t="shared" si="30"/>
        <v>2.3340115322859354E-3</v>
      </c>
      <c r="AD148">
        <f t="shared" si="30"/>
        <v>2.4133302083646363E-3</v>
      </c>
      <c r="AE148">
        <f t="shared" si="30"/>
        <v>2.4926488844433368E-3</v>
      </c>
      <c r="AF148">
        <f t="shared" si="30"/>
        <v>2.5719675605220373E-3</v>
      </c>
      <c r="AG148">
        <f t="shared" si="30"/>
        <v>2.6512862366007378E-3</v>
      </c>
      <c r="AH148">
        <f t="shared" si="30"/>
        <v>2.7306049126794392E-3</v>
      </c>
      <c r="AI148">
        <f t="shared" si="29"/>
        <v>2.8099235887581397E-3</v>
      </c>
      <c r="AJ148">
        <f t="shared" si="29"/>
        <v>2.8892422648368406E-3</v>
      </c>
      <c r="AK148">
        <f t="shared" si="29"/>
        <v>2.9685609409155411E-3</v>
      </c>
      <c r="AL148">
        <f t="shared" si="29"/>
        <v>3.047879616994242E-3</v>
      </c>
      <c r="AM148">
        <f t="shared" si="29"/>
        <v>3.1271982930729425E-3</v>
      </c>
      <c r="AN148">
        <f>(I148*'msft+wfc'!$K$2)+(R148*(1-'msft+wfc'!$K$2))</f>
        <v>2.6213570000965468E-3</v>
      </c>
    </row>
    <row r="149" spans="1:40" x14ac:dyDescent="0.35">
      <c r="A149" s="1">
        <v>40571</v>
      </c>
      <c r="B149">
        <v>28.9</v>
      </c>
      <c r="C149">
        <v>28.93</v>
      </c>
      <c r="D149">
        <v>27.450001</v>
      </c>
      <c r="E149">
        <v>27.75</v>
      </c>
      <c r="F149">
        <v>141249400</v>
      </c>
      <c r="G149">
        <v>23.838896999999999</v>
      </c>
      <c r="H149">
        <f t="shared" si="25"/>
        <v>-3.8794629761183537E-2</v>
      </c>
      <c r="I149">
        <f t="shared" si="26"/>
        <v>-3.8794616871773685E-2</v>
      </c>
      <c r="J149" s="1">
        <v>40571</v>
      </c>
      <c r="K149">
        <v>32.590000000000003</v>
      </c>
      <c r="L149">
        <v>32.799999</v>
      </c>
      <c r="M149">
        <v>31.790001</v>
      </c>
      <c r="N149">
        <v>31.84</v>
      </c>
      <c r="O149">
        <v>30345800</v>
      </c>
      <c r="P149">
        <v>27.628972000000001</v>
      </c>
      <c r="Q149">
        <f t="shared" si="27"/>
        <v>-2.0307692307692311E-2</v>
      </c>
      <c r="R149">
        <f t="shared" si="28"/>
        <v>-2.0307688729073303E-2</v>
      </c>
      <c r="S149">
        <f t="shared" si="30"/>
        <v>-2.0307688729073303E-2</v>
      </c>
      <c r="T149">
        <f t="shared" si="30"/>
        <v>-2.1232035136208322E-2</v>
      </c>
      <c r="U149">
        <f t="shared" si="30"/>
        <v>-2.2156381543343342E-2</v>
      </c>
      <c r="V149">
        <f t="shared" si="30"/>
        <v>-2.3080727950478361E-2</v>
      </c>
      <c r="W149">
        <f t="shared" si="30"/>
        <v>-2.4005074357613378E-2</v>
      </c>
      <c r="X149">
        <f t="shared" si="30"/>
        <v>-2.4929420764748397E-2</v>
      </c>
      <c r="Y149">
        <f t="shared" si="30"/>
        <v>-2.5853767171883417E-2</v>
      </c>
      <c r="Z149">
        <f t="shared" si="30"/>
        <v>-2.6778113579018437E-2</v>
      </c>
      <c r="AA149">
        <f t="shared" si="30"/>
        <v>-2.7702459986153456E-2</v>
      </c>
      <c r="AB149">
        <f t="shared" si="30"/>
        <v>-2.8626806393288476E-2</v>
      </c>
      <c r="AC149">
        <f t="shared" si="30"/>
        <v>-2.9551152800423496E-2</v>
      </c>
      <c r="AD149">
        <f t="shared" si="30"/>
        <v>-3.0475499207558515E-2</v>
      </c>
      <c r="AE149">
        <f t="shared" si="30"/>
        <v>-3.1399845614693528E-2</v>
      </c>
      <c r="AF149">
        <f t="shared" si="30"/>
        <v>-3.2324192021828554E-2</v>
      </c>
      <c r="AG149">
        <f t="shared" si="30"/>
        <v>-3.3248538428963567E-2</v>
      </c>
      <c r="AH149">
        <f t="shared" si="30"/>
        <v>-3.4172884836098587E-2</v>
      </c>
      <c r="AI149">
        <f t="shared" si="29"/>
        <v>-3.5097231243233606E-2</v>
      </c>
      <c r="AJ149">
        <f t="shared" si="29"/>
        <v>-3.6021577650368626E-2</v>
      </c>
      <c r="AK149">
        <f t="shared" si="29"/>
        <v>-3.6945924057503653E-2</v>
      </c>
      <c r="AL149">
        <f t="shared" si="29"/>
        <v>-3.7870270464638665E-2</v>
      </c>
      <c r="AM149">
        <f t="shared" si="29"/>
        <v>-3.8794616871773685E-2</v>
      </c>
      <c r="AN149">
        <f>(I149*'msft+wfc'!$K$2)+(R149*(1-'msft+wfc'!$K$2))</f>
        <v>-3.2899755726091752E-2</v>
      </c>
    </row>
    <row r="150" spans="1:40" x14ac:dyDescent="0.35">
      <c r="A150" s="1">
        <v>40574</v>
      </c>
      <c r="B150">
        <v>27.77</v>
      </c>
      <c r="C150">
        <v>27.9</v>
      </c>
      <c r="D150">
        <v>27.42</v>
      </c>
      <c r="E150">
        <v>27.73</v>
      </c>
      <c r="F150">
        <v>65029000</v>
      </c>
      <c r="G150">
        <v>23.821715000000001</v>
      </c>
      <c r="H150">
        <f t="shared" si="25"/>
        <v>-7.2072072072070534E-4</v>
      </c>
      <c r="I150">
        <f t="shared" si="26"/>
        <v>-7.207548235137832E-4</v>
      </c>
      <c r="J150" s="1">
        <v>40574</v>
      </c>
      <c r="K150">
        <v>31.98</v>
      </c>
      <c r="L150">
        <v>32.5</v>
      </c>
      <c r="M150">
        <v>31.73</v>
      </c>
      <c r="N150">
        <v>32.419998</v>
      </c>
      <c r="O150">
        <v>23646400</v>
      </c>
      <c r="P150">
        <v>28.132262000000001</v>
      </c>
      <c r="Q150">
        <f t="shared" si="27"/>
        <v>1.8216017587939691E-2</v>
      </c>
      <c r="R150">
        <f t="shared" si="28"/>
        <v>1.8216023382990863E-2</v>
      </c>
      <c r="S150">
        <f t="shared" si="30"/>
        <v>1.8216023382990863E-2</v>
      </c>
      <c r="T150">
        <f t="shared" si="30"/>
        <v>1.7269184472665629E-2</v>
      </c>
      <c r="U150">
        <f t="shared" si="30"/>
        <v>1.6322345562340398E-2</v>
      </c>
      <c r="V150">
        <f t="shared" si="30"/>
        <v>1.5375506652015165E-2</v>
      </c>
      <c r="W150">
        <f t="shared" si="30"/>
        <v>1.4428667741689934E-2</v>
      </c>
      <c r="X150">
        <f t="shared" si="30"/>
        <v>1.3481828831364702E-2</v>
      </c>
      <c r="Y150">
        <f t="shared" si="30"/>
        <v>1.2534989921039469E-2</v>
      </c>
      <c r="Z150">
        <f t="shared" si="30"/>
        <v>1.1588151010714236E-2</v>
      </c>
      <c r="AA150">
        <f t="shared" si="30"/>
        <v>1.0641312100389003E-2</v>
      </c>
      <c r="AB150">
        <f t="shared" si="30"/>
        <v>9.6944731900637723E-3</v>
      </c>
      <c r="AC150">
        <f t="shared" si="30"/>
        <v>8.7476342797385403E-3</v>
      </c>
      <c r="AD150">
        <f t="shared" si="30"/>
        <v>7.8007953694133065E-3</v>
      </c>
      <c r="AE150">
        <f t="shared" si="30"/>
        <v>6.8539564590880753E-3</v>
      </c>
      <c r="AF150">
        <f t="shared" si="30"/>
        <v>5.9071175487628424E-3</v>
      </c>
      <c r="AG150">
        <f t="shared" si="30"/>
        <v>4.9602786384376121E-3</v>
      </c>
      <c r="AH150">
        <f t="shared" si="30"/>
        <v>4.0134397281123783E-3</v>
      </c>
      <c r="AI150">
        <f t="shared" si="29"/>
        <v>3.0666008177871453E-3</v>
      </c>
      <c r="AJ150">
        <f t="shared" si="29"/>
        <v>2.1197619074619142E-3</v>
      </c>
      <c r="AK150">
        <f t="shared" si="29"/>
        <v>1.172922997136681E-3</v>
      </c>
      <c r="AL150">
        <f t="shared" si="29"/>
        <v>2.2608408681144994E-4</v>
      </c>
      <c r="AM150">
        <f t="shared" si="29"/>
        <v>-7.207548235137832E-4</v>
      </c>
      <c r="AN150">
        <f>(I150*'msft+wfc'!$K$2)+(R150*(1-'msft+wfc'!$K$2))</f>
        <v>5.3175484149827618E-3</v>
      </c>
    </row>
    <row r="151" spans="1:40" x14ac:dyDescent="0.35">
      <c r="A151" s="1">
        <v>40575</v>
      </c>
      <c r="B151">
        <v>27.799999</v>
      </c>
      <c r="C151">
        <v>28.059999000000001</v>
      </c>
      <c r="D151">
        <v>27.610001</v>
      </c>
      <c r="E151">
        <v>27.99</v>
      </c>
      <c r="F151">
        <v>62810700</v>
      </c>
      <c r="G151">
        <v>24.045071</v>
      </c>
      <c r="H151">
        <f t="shared" si="25"/>
        <v>9.3761269383338623E-3</v>
      </c>
      <c r="I151">
        <f t="shared" si="26"/>
        <v>9.3761511293372034E-3</v>
      </c>
      <c r="J151" s="1">
        <v>40575</v>
      </c>
      <c r="K151">
        <v>32.610000999999997</v>
      </c>
      <c r="L151">
        <v>33.490001999999997</v>
      </c>
      <c r="M151">
        <v>32.529998999999997</v>
      </c>
      <c r="N151">
        <v>33.439999</v>
      </c>
      <c r="O151">
        <v>31359000</v>
      </c>
      <c r="P151">
        <v>29.017361000000001</v>
      </c>
      <c r="Q151">
        <f t="shared" si="27"/>
        <v>3.1462093242572091E-2</v>
      </c>
      <c r="R151">
        <f t="shared" si="28"/>
        <v>3.1462063022162964E-2</v>
      </c>
      <c r="S151">
        <f t="shared" si="30"/>
        <v>3.1462063022162964E-2</v>
      </c>
      <c r="T151">
        <f t="shared" si="30"/>
        <v>3.0357767427521675E-2</v>
      </c>
      <c r="U151">
        <f t="shared" si="30"/>
        <v>2.9253471832880389E-2</v>
      </c>
      <c r="V151">
        <f t="shared" si="30"/>
        <v>2.81491762382391E-2</v>
      </c>
      <c r="W151">
        <f t="shared" si="30"/>
        <v>2.7044880643597814E-2</v>
      </c>
      <c r="X151">
        <f t="shared" si="30"/>
        <v>2.5940585048956525E-2</v>
      </c>
      <c r="Y151">
        <f t="shared" si="30"/>
        <v>2.4836289454315236E-2</v>
      </c>
      <c r="Z151">
        <f t="shared" si="30"/>
        <v>2.373199385967395E-2</v>
      </c>
      <c r="AA151">
        <f t="shared" si="30"/>
        <v>2.2627698265032661E-2</v>
      </c>
      <c r="AB151">
        <f t="shared" si="30"/>
        <v>2.1523402670391371E-2</v>
      </c>
      <c r="AC151">
        <f t="shared" si="30"/>
        <v>2.0419107075750086E-2</v>
      </c>
      <c r="AD151">
        <f t="shared" si="30"/>
        <v>1.9314811481108793E-2</v>
      </c>
      <c r="AE151">
        <f t="shared" si="30"/>
        <v>1.8210515886467507E-2</v>
      </c>
      <c r="AF151">
        <f t="shared" si="30"/>
        <v>1.7106220291826221E-2</v>
      </c>
      <c r="AG151">
        <f t="shared" si="30"/>
        <v>1.6001924697184932E-2</v>
      </c>
      <c r="AH151">
        <f t="shared" si="30"/>
        <v>1.4897629102543643E-2</v>
      </c>
      <c r="AI151">
        <f t="shared" si="29"/>
        <v>1.3793333507902353E-2</v>
      </c>
      <c r="AJ151">
        <f t="shared" si="29"/>
        <v>1.2689037913261068E-2</v>
      </c>
      <c r="AK151">
        <f t="shared" si="29"/>
        <v>1.1584742318619778E-2</v>
      </c>
      <c r="AL151">
        <f t="shared" si="29"/>
        <v>1.0480446723978493E-2</v>
      </c>
      <c r="AM151">
        <f t="shared" si="29"/>
        <v>9.3761511293372034E-3</v>
      </c>
      <c r="AN151">
        <f>(I151*'msft+wfc'!$K$2)+(R151*(1-'msft+wfc'!$K$2))</f>
        <v>1.6418607446525863E-2</v>
      </c>
    </row>
    <row r="152" spans="1:40" x14ac:dyDescent="0.35">
      <c r="A152" s="1">
        <v>40576</v>
      </c>
      <c r="B152">
        <v>27.93</v>
      </c>
      <c r="C152">
        <v>28.110001</v>
      </c>
      <c r="D152">
        <v>27.879999000000002</v>
      </c>
      <c r="E152">
        <v>27.940000999999999</v>
      </c>
      <c r="F152">
        <v>45824000</v>
      </c>
      <c r="G152">
        <v>24.002117999999999</v>
      </c>
      <c r="H152">
        <f t="shared" si="25"/>
        <v>-1.7863165416219966E-3</v>
      </c>
      <c r="I152">
        <f t="shared" si="26"/>
        <v>-1.786353635637037E-3</v>
      </c>
      <c r="J152" s="1">
        <v>40576</v>
      </c>
      <c r="K152">
        <v>33.150002000000001</v>
      </c>
      <c r="L152">
        <v>33.270000000000003</v>
      </c>
      <c r="M152">
        <v>32.68</v>
      </c>
      <c r="N152">
        <v>32.720001000000003</v>
      </c>
      <c r="O152">
        <v>24766100</v>
      </c>
      <c r="P152">
        <v>28.435105</v>
      </c>
      <c r="Q152">
        <f t="shared" si="27"/>
        <v>-2.1531041313727215E-2</v>
      </c>
      <c r="R152">
        <f t="shared" si="28"/>
        <v>-2.006578062009157E-2</v>
      </c>
      <c r="S152">
        <f t="shared" si="30"/>
        <v>-2.006578062009157E-2</v>
      </c>
      <c r="T152">
        <f t="shared" si="30"/>
        <v>-1.9151809270868844E-2</v>
      </c>
      <c r="U152">
        <f t="shared" si="30"/>
        <v>-1.8237837921646117E-2</v>
      </c>
      <c r="V152">
        <f t="shared" si="30"/>
        <v>-1.732386657242339E-2</v>
      </c>
      <c r="W152">
        <f t="shared" si="30"/>
        <v>-1.6409895223200664E-2</v>
      </c>
      <c r="X152">
        <f t="shared" si="30"/>
        <v>-1.5495923873977937E-2</v>
      </c>
      <c r="Y152">
        <f t="shared" si="30"/>
        <v>-1.458195252475521E-2</v>
      </c>
      <c r="Z152">
        <f t="shared" si="30"/>
        <v>-1.3667981175532485E-2</v>
      </c>
      <c r="AA152">
        <f t="shared" si="30"/>
        <v>-1.2754009826309757E-2</v>
      </c>
      <c r="AB152">
        <f t="shared" si="30"/>
        <v>-1.1840038477087032E-2</v>
      </c>
      <c r="AC152">
        <f t="shared" si="30"/>
        <v>-1.0926067127864304E-2</v>
      </c>
      <c r="AD152">
        <f t="shared" si="30"/>
        <v>-1.0012095778641575E-2</v>
      </c>
      <c r="AE152">
        <f t="shared" si="30"/>
        <v>-9.0981244294188503E-3</v>
      </c>
      <c r="AF152">
        <f t="shared" si="30"/>
        <v>-8.1841530801961236E-3</v>
      </c>
      <c r="AG152">
        <f t="shared" si="30"/>
        <v>-7.2701817309733978E-3</v>
      </c>
      <c r="AH152">
        <f t="shared" si="30"/>
        <v>-6.3562103817506703E-3</v>
      </c>
      <c r="AI152">
        <f t="shared" si="29"/>
        <v>-5.4422390325279428E-3</v>
      </c>
      <c r="AJ152">
        <f t="shared" si="29"/>
        <v>-4.528267683305217E-3</v>
      </c>
      <c r="AK152">
        <f t="shared" si="29"/>
        <v>-3.6142963340824903E-3</v>
      </c>
      <c r="AL152">
        <f t="shared" si="29"/>
        <v>-2.7003249848597645E-3</v>
      </c>
      <c r="AM152">
        <f t="shared" si="29"/>
        <v>-1.786353635637037E-3</v>
      </c>
      <c r="AN152">
        <f>(I152*'msft+wfc'!$K$2)+(R152*(1-'msft+wfc'!$K$2))</f>
        <v>-7.6150496236472541E-3</v>
      </c>
    </row>
    <row r="153" spans="1:40" x14ac:dyDescent="0.35">
      <c r="A153" s="1">
        <v>40577</v>
      </c>
      <c r="B153">
        <v>27.969999000000001</v>
      </c>
      <c r="C153">
        <v>27.969999000000001</v>
      </c>
      <c r="D153">
        <v>27.540001</v>
      </c>
      <c r="E153">
        <v>27.65</v>
      </c>
      <c r="F153">
        <v>60340100</v>
      </c>
      <c r="G153">
        <v>23.75299</v>
      </c>
      <c r="H153">
        <f t="shared" si="25"/>
        <v>-1.0379419814623493E-2</v>
      </c>
      <c r="I153">
        <f t="shared" si="26"/>
        <v>-1.0379417349752172E-2</v>
      </c>
      <c r="J153" s="1">
        <v>40577</v>
      </c>
      <c r="K153">
        <v>32.659999999999997</v>
      </c>
      <c r="L153">
        <v>32.970001000000003</v>
      </c>
      <c r="M153">
        <v>32.5</v>
      </c>
      <c r="N153">
        <v>32.75</v>
      </c>
      <c r="O153">
        <v>18950200</v>
      </c>
      <c r="P153">
        <v>28.461175999999998</v>
      </c>
      <c r="Q153">
        <f t="shared" si="27"/>
        <v>9.168398252798511E-4</v>
      </c>
      <c r="R153">
        <f t="shared" si="28"/>
        <v>9.1685963529933084E-4</v>
      </c>
      <c r="S153">
        <f t="shared" si="30"/>
        <v>9.1685963529933084E-4</v>
      </c>
      <c r="T153">
        <f t="shared" si="30"/>
        <v>3.5204578604675562E-4</v>
      </c>
      <c r="U153">
        <f t="shared" si="30"/>
        <v>-2.1276806320581949E-4</v>
      </c>
      <c r="V153">
        <f t="shared" si="30"/>
        <v>-7.7758191245839449E-4</v>
      </c>
      <c r="W153">
        <f t="shared" si="30"/>
        <v>-1.34239576171097E-3</v>
      </c>
      <c r="X153">
        <f t="shared" si="30"/>
        <v>-1.9072096109635449E-3</v>
      </c>
      <c r="Y153">
        <f t="shared" si="30"/>
        <v>-2.4720234602161198E-3</v>
      </c>
      <c r="Z153">
        <f t="shared" si="30"/>
        <v>-3.0368373094686952E-3</v>
      </c>
      <c r="AA153">
        <f t="shared" si="30"/>
        <v>-3.6016511587212709E-3</v>
      </c>
      <c r="AB153">
        <f t="shared" si="30"/>
        <v>-4.1664650079738458E-3</v>
      </c>
      <c r="AC153">
        <f t="shared" si="30"/>
        <v>-4.7312788572264203E-3</v>
      </c>
      <c r="AD153">
        <f t="shared" si="30"/>
        <v>-5.2960927064789965E-3</v>
      </c>
      <c r="AE153">
        <f t="shared" si="30"/>
        <v>-5.8609065557315701E-3</v>
      </c>
      <c r="AF153">
        <f t="shared" si="30"/>
        <v>-6.4257204049841463E-3</v>
      </c>
      <c r="AG153">
        <f t="shared" si="30"/>
        <v>-6.9905342542367207E-3</v>
      </c>
      <c r="AH153">
        <f t="shared" si="30"/>
        <v>-7.5553481034892961E-3</v>
      </c>
      <c r="AI153">
        <f t="shared" si="29"/>
        <v>-8.1201619527418722E-3</v>
      </c>
      <c r="AJ153">
        <f t="shared" si="29"/>
        <v>-8.6849758019944458E-3</v>
      </c>
      <c r="AK153">
        <f t="shared" si="29"/>
        <v>-9.2497896512470229E-3</v>
      </c>
      <c r="AL153">
        <f t="shared" si="29"/>
        <v>-9.8146035004995965E-3</v>
      </c>
      <c r="AM153">
        <f t="shared" si="29"/>
        <v>-1.0379417349752172E-2</v>
      </c>
      <c r="AN153">
        <f>(I153*'msft+wfc'!$K$2)+(R153*(1-'msft+wfc'!$K$2))</f>
        <v>-6.7774136108922677E-3</v>
      </c>
    </row>
    <row r="154" spans="1:40" x14ac:dyDescent="0.35">
      <c r="A154" s="1">
        <v>40578</v>
      </c>
      <c r="B154">
        <v>27.700001</v>
      </c>
      <c r="C154">
        <v>27.84</v>
      </c>
      <c r="D154">
        <v>27.51</v>
      </c>
      <c r="E154">
        <v>27.77</v>
      </c>
      <c r="F154">
        <v>40412200</v>
      </c>
      <c r="G154">
        <v>23.856078</v>
      </c>
      <c r="H154">
        <f t="shared" si="25"/>
        <v>4.3399638336347555E-3</v>
      </c>
      <c r="I154">
        <f t="shared" si="26"/>
        <v>4.340000985139118E-3</v>
      </c>
      <c r="J154" s="1">
        <v>40578</v>
      </c>
      <c r="K154">
        <v>32.709999000000003</v>
      </c>
      <c r="L154">
        <v>32.889999000000003</v>
      </c>
      <c r="M154">
        <v>32.369999</v>
      </c>
      <c r="N154">
        <v>32.759998000000003</v>
      </c>
      <c r="O154">
        <v>18236900</v>
      </c>
      <c r="P154">
        <v>28.469864999999999</v>
      </c>
      <c r="Q154">
        <f t="shared" si="27"/>
        <v>3.0528244274818505E-4</v>
      </c>
      <c r="R154">
        <f t="shared" si="28"/>
        <v>3.0529307713779609E-4</v>
      </c>
      <c r="S154">
        <f t="shared" si="30"/>
        <v>3.0529307713779609E-4</v>
      </c>
      <c r="T154">
        <f t="shared" si="30"/>
        <v>5.0702847253786222E-4</v>
      </c>
      <c r="U154">
        <f t="shared" si="30"/>
        <v>7.0876386793792829E-4</v>
      </c>
      <c r="V154">
        <f t="shared" si="30"/>
        <v>9.1049926333799437E-4</v>
      </c>
      <c r="W154">
        <f t="shared" si="30"/>
        <v>1.1122346587380605E-3</v>
      </c>
      <c r="X154">
        <f t="shared" si="30"/>
        <v>1.3139700541381265E-3</v>
      </c>
      <c r="Y154">
        <f t="shared" si="30"/>
        <v>1.5157054495381927E-3</v>
      </c>
      <c r="Z154">
        <f t="shared" si="30"/>
        <v>1.7174408449382587E-3</v>
      </c>
      <c r="AA154">
        <f t="shared" si="30"/>
        <v>1.9191762403383248E-3</v>
      </c>
      <c r="AB154">
        <f t="shared" si="30"/>
        <v>2.1209116357383908E-3</v>
      </c>
      <c r="AC154">
        <f t="shared" si="30"/>
        <v>2.322647031138457E-3</v>
      </c>
      <c r="AD154">
        <f t="shared" si="30"/>
        <v>2.5243824265385232E-3</v>
      </c>
      <c r="AE154">
        <f t="shared" si="30"/>
        <v>2.7261178219385894E-3</v>
      </c>
      <c r="AF154">
        <f t="shared" si="30"/>
        <v>2.9278532173386551E-3</v>
      </c>
      <c r="AG154">
        <f t="shared" si="30"/>
        <v>3.1295886127387213E-3</v>
      </c>
      <c r="AH154">
        <f t="shared" si="30"/>
        <v>3.3313240081387875E-3</v>
      </c>
      <c r="AI154">
        <f t="shared" si="29"/>
        <v>3.5330594035388537E-3</v>
      </c>
      <c r="AJ154">
        <f t="shared" si="29"/>
        <v>3.7347947989389198E-3</v>
      </c>
      <c r="AK154">
        <f t="shared" si="29"/>
        <v>3.9365301943389856E-3</v>
      </c>
      <c r="AL154">
        <f t="shared" si="29"/>
        <v>4.1382655897390513E-3</v>
      </c>
      <c r="AM154">
        <f t="shared" si="29"/>
        <v>4.340000985139118E-3</v>
      </c>
      <c r="AN154">
        <f>(I154*'msft+wfc'!$K$2)+(R154*(1-'msft+wfc'!$K$2))</f>
        <v>3.0534679982922022E-3</v>
      </c>
    </row>
    <row r="155" spans="1:40" x14ac:dyDescent="0.35">
      <c r="A155" s="1">
        <v>40581</v>
      </c>
      <c r="B155">
        <v>27.799999</v>
      </c>
      <c r="C155">
        <v>28.34</v>
      </c>
      <c r="D155">
        <v>27.790001</v>
      </c>
      <c r="E155">
        <v>28.200001</v>
      </c>
      <c r="F155">
        <v>68980900</v>
      </c>
      <c r="G155">
        <v>24.225473999999998</v>
      </c>
      <c r="H155">
        <f t="shared" si="25"/>
        <v>1.5484371624054763E-2</v>
      </c>
      <c r="I155">
        <f t="shared" si="26"/>
        <v>1.5484355810707791E-2</v>
      </c>
      <c r="J155" s="1">
        <v>40581</v>
      </c>
      <c r="K155">
        <v>33</v>
      </c>
      <c r="L155">
        <v>33.549999</v>
      </c>
      <c r="M155">
        <v>32.939999</v>
      </c>
      <c r="N155">
        <v>33.32</v>
      </c>
      <c r="O155">
        <v>21356800</v>
      </c>
      <c r="P155">
        <v>28.956530000000001</v>
      </c>
      <c r="Q155">
        <f t="shared" si="27"/>
        <v>1.7094079187672636E-2</v>
      </c>
      <c r="R155">
        <f t="shared" si="28"/>
        <v>1.7094039609952563E-2</v>
      </c>
      <c r="S155">
        <f t="shared" si="30"/>
        <v>1.7094039609952563E-2</v>
      </c>
      <c r="T155">
        <f t="shared" si="30"/>
        <v>1.701355541999032E-2</v>
      </c>
      <c r="U155">
        <f t="shared" si="30"/>
        <v>1.6933071230028088E-2</v>
      </c>
      <c r="V155">
        <f t="shared" si="30"/>
        <v>1.6852587040065849E-2</v>
      </c>
      <c r="W155">
        <f t="shared" si="30"/>
        <v>1.677210285010361E-2</v>
      </c>
      <c r="X155">
        <f t="shared" si="30"/>
        <v>1.669161866014137E-2</v>
      </c>
      <c r="Y155">
        <f t="shared" si="30"/>
        <v>1.6611134470179131E-2</v>
      </c>
      <c r="Z155">
        <f t="shared" si="30"/>
        <v>1.6530650280216892E-2</v>
      </c>
      <c r="AA155">
        <f t="shared" si="30"/>
        <v>1.6450166090254653E-2</v>
      </c>
      <c r="AB155">
        <f t="shared" si="30"/>
        <v>1.6369681900292414E-2</v>
      </c>
      <c r="AC155">
        <f t="shared" si="30"/>
        <v>1.6289197710330175E-2</v>
      </c>
      <c r="AD155">
        <f t="shared" si="30"/>
        <v>1.6208713520367936E-2</v>
      </c>
      <c r="AE155">
        <f t="shared" si="30"/>
        <v>1.61282293304057E-2</v>
      </c>
      <c r="AF155">
        <f t="shared" si="30"/>
        <v>1.6047745140443461E-2</v>
      </c>
      <c r="AG155">
        <f t="shared" si="30"/>
        <v>1.5967260950481222E-2</v>
      </c>
      <c r="AH155">
        <f t="shared" si="30"/>
        <v>1.5886776760518983E-2</v>
      </c>
      <c r="AI155">
        <f t="shared" si="29"/>
        <v>1.5806292570556744E-2</v>
      </c>
      <c r="AJ155">
        <f t="shared" si="29"/>
        <v>1.5725808380594508E-2</v>
      </c>
      <c r="AK155">
        <f t="shared" si="29"/>
        <v>1.5645324190632269E-2</v>
      </c>
      <c r="AL155">
        <f t="shared" si="29"/>
        <v>1.556484000067003E-2</v>
      </c>
      <c r="AM155">
        <f t="shared" si="29"/>
        <v>1.5484355810707791E-2</v>
      </c>
      <c r="AN155">
        <f>(I155*'msft+wfc'!$K$2)+(R155*(1-'msft+wfc'!$K$2))</f>
        <v>1.5997629969170313E-2</v>
      </c>
    </row>
    <row r="156" spans="1:40" x14ac:dyDescent="0.35">
      <c r="A156" s="1">
        <v>40582</v>
      </c>
      <c r="B156">
        <v>28.1</v>
      </c>
      <c r="C156">
        <v>28.34</v>
      </c>
      <c r="D156">
        <v>28.049999</v>
      </c>
      <c r="E156">
        <v>28.280000999999999</v>
      </c>
      <c r="F156">
        <v>34904200</v>
      </c>
      <c r="G156">
        <v>24.294198999999999</v>
      </c>
      <c r="H156">
        <f t="shared" si="25"/>
        <v>2.8368793320254953E-3</v>
      </c>
      <c r="I156">
        <f t="shared" si="26"/>
        <v>2.8368897962533406E-3</v>
      </c>
      <c r="J156" s="1">
        <v>40582</v>
      </c>
      <c r="K156">
        <v>33.290000999999997</v>
      </c>
      <c r="L156">
        <v>34.25</v>
      </c>
      <c r="M156">
        <v>33.200001</v>
      </c>
      <c r="N156">
        <v>34.099997999999999</v>
      </c>
      <c r="O156">
        <v>39820700</v>
      </c>
      <c r="P156">
        <v>29.634383</v>
      </c>
      <c r="Q156">
        <f t="shared" si="27"/>
        <v>2.3409303721488566E-2</v>
      </c>
      <c r="R156">
        <f t="shared" si="28"/>
        <v>2.3409331159500082E-2</v>
      </c>
      <c r="S156">
        <f t="shared" si="30"/>
        <v>2.3409331159500082E-2</v>
      </c>
      <c r="T156">
        <f t="shared" si="30"/>
        <v>2.2380709091337745E-2</v>
      </c>
      <c r="U156">
        <f t="shared" si="30"/>
        <v>2.1352087023175408E-2</v>
      </c>
      <c r="V156">
        <f t="shared" si="30"/>
        <v>2.0323464955013072E-2</v>
      </c>
      <c r="W156">
        <f t="shared" si="30"/>
        <v>1.9294842886850735E-2</v>
      </c>
      <c r="X156">
        <f t="shared" si="30"/>
        <v>1.8266220818688395E-2</v>
      </c>
      <c r="Y156">
        <f t="shared" si="30"/>
        <v>1.7237598750526058E-2</v>
      </c>
      <c r="Z156">
        <f t="shared" si="30"/>
        <v>1.6208976682363724E-2</v>
      </c>
      <c r="AA156">
        <f t="shared" si="30"/>
        <v>1.5180354614201386E-2</v>
      </c>
      <c r="AB156">
        <f t="shared" si="30"/>
        <v>1.4151732546039049E-2</v>
      </c>
      <c r="AC156">
        <f t="shared" si="30"/>
        <v>1.3123110477876711E-2</v>
      </c>
      <c r="AD156">
        <f t="shared" si="30"/>
        <v>1.2094488409714374E-2</v>
      </c>
      <c r="AE156">
        <f t="shared" si="30"/>
        <v>1.1065866341552037E-2</v>
      </c>
      <c r="AF156">
        <f t="shared" si="30"/>
        <v>1.0037244273389699E-2</v>
      </c>
      <c r="AG156">
        <f t="shared" si="30"/>
        <v>9.0086222052273637E-3</v>
      </c>
      <c r="AH156">
        <f t="shared" si="30"/>
        <v>7.980000137065027E-3</v>
      </c>
      <c r="AI156">
        <f t="shared" si="29"/>
        <v>6.9513780689026885E-3</v>
      </c>
      <c r="AJ156">
        <f t="shared" si="29"/>
        <v>5.9227560007403517E-3</v>
      </c>
      <c r="AK156">
        <f t="shared" si="29"/>
        <v>4.894133932578015E-3</v>
      </c>
      <c r="AL156">
        <f t="shared" si="29"/>
        <v>3.8655118644156782E-3</v>
      </c>
      <c r="AM156">
        <f t="shared" si="29"/>
        <v>2.8368897962533406E-3</v>
      </c>
      <c r="AN156">
        <f>(I156*'msft+wfc'!$K$2)+(R156*(1-'msft+wfc'!$K$2))</f>
        <v>9.3967511387072281E-3</v>
      </c>
    </row>
    <row r="157" spans="1:40" x14ac:dyDescent="0.35">
      <c r="A157" s="1">
        <v>40583</v>
      </c>
      <c r="B157">
        <v>28.190000999999999</v>
      </c>
      <c r="C157">
        <v>28.26</v>
      </c>
      <c r="D157">
        <v>27.91</v>
      </c>
      <c r="E157">
        <v>27.969999000000001</v>
      </c>
      <c r="F157">
        <v>52905100</v>
      </c>
      <c r="G157">
        <v>24.027888999999998</v>
      </c>
      <c r="H157">
        <f t="shared" si="25"/>
        <v>-1.0961880800499167E-2</v>
      </c>
      <c r="I157">
        <f t="shared" si="26"/>
        <v>-1.0961876125242933E-2</v>
      </c>
      <c r="J157" s="1">
        <v>40583</v>
      </c>
      <c r="K157">
        <v>33.229999999999997</v>
      </c>
      <c r="L157">
        <v>33.659999999999997</v>
      </c>
      <c r="M157">
        <v>32.740001999999997</v>
      </c>
      <c r="N157">
        <v>33.130001</v>
      </c>
      <c r="O157">
        <v>71834200</v>
      </c>
      <c r="P157">
        <v>28.791412999999999</v>
      </c>
      <c r="Q157">
        <f t="shared" si="27"/>
        <v>-2.8445661492414145E-2</v>
      </c>
      <c r="R157">
        <f t="shared" si="28"/>
        <v>-2.8445674067180717E-2</v>
      </c>
      <c r="S157">
        <f t="shared" si="30"/>
        <v>-2.8445674067180717E-2</v>
      </c>
      <c r="T157">
        <f t="shared" si="30"/>
        <v>-2.7571484170083826E-2</v>
      </c>
      <c r="U157">
        <f t="shared" si="30"/>
        <v>-2.6697294272986938E-2</v>
      </c>
      <c r="V157">
        <f t="shared" si="30"/>
        <v>-2.5823104375890048E-2</v>
      </c>
      <c r="W157">
        <f t="shared" si="30"/>
        <v>-2.494891447879316E-2</v>
      </c>
      <c r="X157">
        <f t="shared" si="30"/>
        <v>-2.4074724581696273E-2</v>
      </c>
      <c r="Y157">
        <f t="shared" si="30"/>
        <v>-2.3200534684599382E-2</v>
      </c>
      <c r="Z157">
        <f t="shared" si="30"/>
        <v>-2.2326344787502495E-2</v>
      </c>
      <c r="AA157">
        <f t="shared" si="30"/>
        <v>-2.1452154890405604E-2</v>
      </c>
      <c r="AB157">
        <f t="shared" si="30"/>
        <v>-2.0577964993308717E-2</v>
      </c>
      <c r="AC157">
        <f t="shared" si="30"/>
        <v>-1.9703775096211823E-2</v>
      </c>
      <c r="AD157">
        <f t="shared" si="30"/>
        <v>-1.8829585199114936E-2</v>
      </c>
      <c r="AE157">
        <f t="shared" si="30"/>
        <v>-1.7955395302018045E-2</v>
      </c>
      <c r="AF157">
        <f t="shared" si="30"/>
        <v>-1.7081205404921158E-2</v>
      </c>
      <c r="AG157">
        <f t="shared" si="30"/>
        <v>-1.620701550782427E-2</v>
      </c>
      <c r="AH157">
        <f t="shared" si="30"/>
        <v>-1.5332825610727378E-2</v>
      </c>
      <c r="AI157">
        <f t="shared" si="29"/>
        <v>-1.4458635713630489E-2</v>
      </c>
      <c r="AJ157">
        <f t="shared" si="29"/>
        <v>-1.3584445816533602E-2</v>
      </c>
      <c r="AK157">
        <f t="shared" si="29"/>
        <v>-1.2710255919436711E-2</v>
      </c>
      <c r="AL157">
        <f t="shared" si="29"/>
        <v>-1.1836066022339824E-2</v>
      </c>
      <c r="AM157">
        <f t="shared" si="29"/>
        <v>-1.0961876125242933E-2</v>
      </c>
      <c r="AN157">
        <f>(I157*'msft+wfc'!$K$2)+(R157*(1-'msft+wfc'!$K$2))</f>
        <v>-1.653687270506023E-2</v>
      </c>
    </row>
    <row r="158" spans="1:40" x14ac:dyDescent="0.35">
      <c r="A158" s="1">
        <v>40584</v>
      </c>
      <c r="B158">
        <v>27.93</v>
      </c>
      <c r="C158">
        <v>27.940000999999999</v>
      </c>
      <c r="D158">
        <v>27.290001</v>
      </c>
      <c r="E158">
        <v>27.5</v>
      </c>
      <c r="F158">
        <v>76672400</v>
      </c>
      <c r="G158">
        <v>23.624131999999999</v>
      </c>
      <c r="H158">
        <f t="shared" si="25"/>
        <v>-1.6803683117757758E-2</v>
      </c>
      <c r="I158">
        <f t="shared" si="26"/>
        <v>-1.6803681754980593E-2</v>
      </c>
      <c r="J158" s="1">
        <v>40584</v>
      </c>
      <c r="K158">
        <v>33.07</v>
      </c>
      <c r="L158">
        <v>33.43</v>
      </c>
      <c r="M158">
        <v>32.75</v>
      </c>
      <c r="N158">
        <v>33</v>
      </c>
      <c r="O158">
        <v>31174900</v>
      </c>
      <c r="P158">
        <v>28.678436000000001</v>
      </c>
      <c r="Q158">
        <f t="shared" si="27"/>
        <v>-3.9239660753405967E-3</v>
      </c>
      <c r="R158">
        <f t="shared" si="28"/>
        <v>-3.9239824735242141E-3</v>
      </c>
      <c r="S158">
        <f t="shared" si="30"/>
        <v>-3.9239824735242141E-3</v>
      </c>
      <c r="T158">
        <f t="shared" si="30"/>
        <v>-4.5679674375970324E-3</v>
      </c>
      <c r="U158">
        <f t="shared" si="30"/>
        <v>-5.2119524016698525E-3</v>
      </c>
      <c r="V158">
        <f t="shared" si="30"/>
        <v>-5.8559373657426708E-3</v>
      </c>
      <c r="W158">
        <f t="shared" si="30"/>
        <v>-6.4999223298154909E-3</v>
      </c>
      <c r="X158">
        <f t="shared" si="30"/>
        <v>-7.1439072938883092E-3</v>
      </c>
      <c r="Y158">
        <f t="shared" si="30"/>
        <v>-7.7878922579611275E-3</v>
      </c>
      <c r="Z158">
        <f t="shared" si="30"/>
        <v>-8.4318772220339459E-3</v>
      </c>
      <c r="AA158">
        <f t="shared" si="30"/>
        <v>-9.0758621861067659E-3</v>
      </c>
      <c r="AB158">
        <f t="shared" si="30"/>
        <v>-9.7198471501795843E-3</v>
      </c>
      <c r="AC158">
        <f t="shared" si="30"/>
        <v>-1.0363832114252403E-2</v>
      </c>
      <c r="AD158">
        <f t="shared" si="30"/>
        <v>-1.1007817078325224E-2</v>
      </c>
      <c r="AE158">
        <f t="shared" si="30"/>
        <v>-1.1651802042398041E-2</v>
      </c>
      <c r="AF158">
        <f t="shared" si="30"/>
        <v>-1.2295787006470861E-2</v>
      </c>
      <c r="AG158">
        <f t="shared" si="30"/>
        <v>-1.2939771970543678E-2</v>
      </c>
      <c r="AH158">
        <f t="shared" si="30"/>
        <v>-1.3583756934616498E-2</v>
      </c>
      <c r="AI158">
        <f t="shared" si="29"/>
        <v>-1.4227741898689318E-2</v>
      </c>
      <c r="AJ158">
        <f t="shared" si="29"/>
        <v>-1.4871726862762136E-2</v>
      </c>
      <c r="AK158">
        <f t="shared" si="29"/>
        <v>-1.5515711826834956E-2</v>
      </c>
      <c r="AL158">
        <f t="shared" si="29"/>
        <v>-1.6159696790907771E-2</v>
      </c>
      <c r="AM158">
        <f t="shared" si="29"/>
        <v>-1.6803681754980593E-2</v>
      </c>
      <c r="AN158">
        <f>(I158*'msft+wfc'!$K$2)+(R158*(1-'msft+wfc'!$K$2))</f>
        <v>-1.2696777769836715E-2</v>
      </c>
    </row>
    <row r="159" spans="1:40" x14ac:dyDescent="0.35">
      <c r="A159" s="1">
        <v>40585</v>
      </c>
      <c r="B159">
        <v>27.76</v>
      </c>
      <c r="C159">
        <v>27.809999000000001</v>
      </c>
      <c r="D159">
        <v>27.07</v>
      </c>
      <c r="E159">
        <v>27.25</v>
      </c>
      <c r="F159">
        <v>83939700</v>
      </c>
      <c r="G159">
        <v>23.409367</v>
      </c>
      <c r="H159">
        <f t="shared" si="25"/>
        <v>-9.0909090909090905E-3</v>
      </c>
      <c r="I159">
        <f t="shared" si="26"/>
        <v>-9.0909160175705033E-3</v>
      </c>
      <c r="J159" s="1">
        <v>40585</v>
      </c>
      <c r="K159">
        <v>32.689999</v>
      </c>
      <c r="L159">
        <v>33.889999000000003</v>
      </c>
      <c r="M159">
        <v>32.650002000000001</v>
      </c>
      <c r="N159">
        <v>33.759998000000003</v>
      </c>
      <c r="O159">
        <v>40581700</v>
      </c>
      <c r="P159">
        <v>29.338908</v>
      </c>
      <c r="Q159">
        <f t="shared" si="27"/>
        <v>2.3030242424242515E-2</v>
      </c>
      <c r="R159">
        <f t="shared" si="28"/>
        <v>2.3030265667207186E-2</v>
      </c>
      <c r="S159">
        <f t="shared" si="30"/>
        <v>2.3030265667207186E-2</v>
      </c>
      <c r="T159">
        <f t="shared" si="30"/>
        <v>2.1424206582968303E-2</v>
      </c>
      <c r="U159">
        <f t="shared" si="30"/>
        <v>1.9818147498729417E-2</v>
      </c>
      <c r="V159">
        <f t="shared" si="30"/>
        <v>1.8212088414490533E-2</v>
      </c>
      <c r="W159">
        <f t="shared" si="30"/>
        <v>1.6606029330251647E-2</v>
      </c>
      <c r="X159">
        <f t="shared" si="30"/>
        <v>1.4999970246012764E-2</v>
      </c>
      <c r="Y159">
        <f t="shared" si="30"/>
        <v>1.339391116177388E-2</v>
      </c>
      <c r="Z159">
        <f t="shared" si="30"/>
        <v>1.1787852077534995E-2</v>
      </c>
      <c r="AA159">
        <f t="shared" si="30"/>
        <v>1.0181792993296111E-2</v>
      </c>
      <c r="AB159">
        <f t="shared" si="30"/>
        <v>8.5757339090572274E-3</v>
      </c>
      <c r="AC159">
        <f t="shared" si="30"/>
        <v>6.9696748248183416E-3</v>
      </c>
      <c r="AD159">
        <f t="shared" si="30"/>
        <v>5.3636157405794549E-3</v>
      </c>
      <c r="AE159">
        <f t="shared" si="30"/>
        <v>3.7575566563405726E-3</v>
      </c>
      <c r="AF159">
        <f t="shared" si="30"/>
        <v>2.1514975721016877E-3</v>
      </c>
      <c r="AG159">
        <f t="shared" si="30"/>
        <v>5.4543848786280449E-4</v>
      </c>
      <c r="AH159">
        <f t="shared" ref="AH159:AM222" si="31">(AH$2*$I159)+($R159*(1-AH$2))</f>
        <v>-1.0606205963760804E-3</v>
      </c>
      <c r="AI159">
        <f t="shared" si="31"/>
        <v>-2.6666796806149662E-3</v>
      </c>
      <c r="AJ159">
        <f t="shared" si="31"/>
        <v>-4.2727387648538485E-3</v>
      </c>
      <c r="AK159">
        <f t="shared" si="31"/>
        <v>-5.8787978490927352E-3</v>
      </c>
      <c r="AL159">
        <f t="shared" si="31"/>
        <v>-7.4848569333316175E-3</v>
      </c>
      <c r="AM159">
        <f t="shared" si="31"/>
        <v>-9.0909160175705033E-3</v>
      </c>
      <c r="AN159">
        <f>(I159*'msft+wfc'!$K$2)+(R159*(1-'msft+wfc'!$K$2))</f>
        <v>1.1514511515663284E-3</v>
      </c>
    </row>
    <row r="160" spans="1:40" x14ac:dyDescent="0.35">
      <c r="A160" s="1">
        <v>40588</v>
      </c>
      <c r="B160">
        <v>27.209999</v>
      </c>
      <c r="C160">
        <v>27.27</v>
      </c>
      <c r="D160">
        <v>26.950001</v>
      </c>
      <c r="E160">
        <v>27.23</v>
      </c>
      <c r="F160">
        <v>56766200</v>
      </c>
      <c r="G160">
        <v>23.392185000000001</v>
      </c>
      <c r="H160">
        <f t="shared" si="25"/>
        <v>-7.3394495412842475E-4</v>
      </c>
      <c r="I160">
        <f t="shared" si="26"/>
        <v>-7.3397969282972301E-4</v>
      </c>
      <c r="J160" s="1">
        <v>40588</v>
      </c>
      <c r="K160">
        <v>33.630001</v>
      </c>
      <c r="L160">
        <v>34.060001</v>
      </c>
      <c r="M160">
        <v>33.590000000000003</v>
      </c>
      <c r="N160">
        <v>33.869999</v>
      </c>
      <c r="O160">
        <v>17735100</v>
      </c>
      <c r="P160">
        <v>29.434502999999999</v>
      </c>
      <c r="Q160">
        <f t="shared" si="27"/>
        <v>3.2583236527442003E-3</v>
      </c>
      <c r="R160">
        <f t="shared" si="28"/>
        <v>3.2583012292072846E-3</v>
      </c>
      <c r="S160">
        <f t="shared" ref="S160:AH223" si="32">(S$2*$I160)+($R160*(1-S$2))</f>
        <v>3.2583012292072846E-3</v>
      </c>
      <c r="T160">
        <f t="shared" si="32"/>
        <v>3.0586871831054341E-3</v>
      </c>
      <c r="U160">
        <f t="shared" si="32"/>
        <v>2.859073137003584E-3</v>
      </c>
      <c r="V160">
        <f t="shared" si="32"/>
        <v>2.6594590909017331E-3</v>
      </c>
      <c r="W160">
        <f t="shared" si="32"/>
        <v>2.4598450447998834E-3</v>
      </c>
      <c r="X160">
        <f t="shared" si="32"/>
        <v>2.2602309986980325E-3</v>
      </c>
      <c r="Y160">
        <f t="shared" si="32"/>
        <v>2.0606169525961824E-3</v>
      </c>
      <c r="Z160">
        <f t="shared" si="32"/>
        <v>1.8610029064943319E-3</v>
      </c>
      <c r="AA160">
        <f t="shared" si="32"/>
        <v>1.6613888603924816E-3</v>
      </c>
      <c r="AB160">
        <f t="shared" si="32"/>
        <v>1.4617748142906313E-3</v>
      </c>
      <c r="AC160">
        <f t="shared" si="32"/>
        <v>1.2621607681887808E-3</v>
      </c>
      <c r="AD160">
        <f t="shared" si="32"/>
        <v>1.0625467220869303E-3</v>
      </c>
      <c r="AE160">
        <f t="shared" si="32"/>
        <v>8.6293267598508015E-4</v>
      </c>
      <c r="AF160">
        <f t="shared" si="32"/>
        <v>6.6331862988322954E-4</v>
      </c>
      <c r="AG160">
        <f t="shared" si="32"/>
        <v>4.6370458378137936E-4</v>
      </c>
      <c r="AH160">
        <f t="shared" si="32"/>
        <v>2.6409053767952886E-4</v>
      </c>
      <c r="AI160">
        <f t="shared" si="31"/>
        <v>6.4476491577678354E-5</v>
      </c>
      <c r="AJ160">
        <f t="shared" si="31"/>
        <v>-1.3513755452417182E-4</v>
      </c>
      <c r="AK160">
        <f t="shared" si="31"/>
        <v>-3.3475160062602238E-4</v>
      </c>
      <c r="AL160">
        <f t="shared" si="31"/>
        <v>-5.343656467278724E-4</v>
      </c>
      <c r="AM160">
        <f t="shared" si="31"/>
        <v>-7.3397969282972301E-4</v>
      </c>
      <c r="AN160">
        <f>(I160*'msft+wfc'!$K$2)+(R160*(1-'msft+wfc'!$K$2))</f>
        <v>5.3902475162448697E-4</v>
      </c>
    </row>
    <row r="161" spans="1:40" x14ac:dyDescent="0.35">
      <c r="A161" s="1">
        <v>40589</v>
      </c>
      <c r="B161">
        <v>27.040001</v>
      </c>
      <c r="C161">
        <v>27.33</v>
      </c>
      <c r="D161">
        <v>26.950001</v>
      </c>
      <c r="E161">
        <v>26.959999</v>
      </c>
      <c r="F161">
        <v>44116500</v>
      </c>
      <c r="G161">
        <v>23.297131</v>
      </c>
      <c r="H161">
        <f t="shared" si="25"/>
        <v>-9.9155710613294378E-3</v>
      </c>
      <c r="I161">
        <f t="shared" si="26"/>
        <v>-4.0634938548921818E-3</v>
      </c>
      <c r="J161" s="1">
        <v>40589</v>
      </c>
      <c r="K161">
        <v>33.939999</v>
      </c>
      <c r="L161">
        <v>34.189999</v>
      </c>
      <c r="M161">
        <v>33.580002</v>
      </c>
      <c r="N161">
        <v>33.68</v>
      </c>
      <c r="O161">
        <v>24395000</v>
      </c>
      <c r="P161">
        <v>29.269386000000001</v>
      </c>
      <c r="Q161">
        <f t="shared" si="27"/>
        <v>-5.609654727182019E-3</v>
      </c>
      <c r="R161">
        <f t="shared" si="28"/>
        <v>-5.6096411751881334E-3</v>
      </c>
      <c r="S161">
        <f t="shared" si="32"/>
        <v>-5.6096411751881334E-3</v>
      </c>
      <c r="T161">
        <f t="shared" si="32"/>
        <v>-5.5323338091733364E-3</v>
      </c>
      <c r="U161">
        <f t="shared" si="32"/>
        <v>-5.4550264431585385E-3</v>
      </c>
      <c r="V161">
        <f t="shared" si="32"/>
        <v>-5.3777190771437406E-3</v>
      </c>
      <c r="W161">
        <f t="shared" si="32"/>
        <v>-5.3004117111289427E-3</v>
      </c>
      <c r="X161">
        <f t="shared" si="32"/>
        <v>-5.2231043451141457E-3</v>
      </c>
      <c r="Y161">
        <f t="shared" si="32"/>
        <v>-5.1457969790993478E-3</v>
      </c>
      <c r="Z161">
        <f t="shared" si="32"/>
        <v>-5.0684896130845499E-3</v>
      </c>
      <c r="AA161">
        <f t="shared" si="32"/>
        <v>-4.9911822470697529E-3</v>
      </c>
      <c r="AB161">
        <f t="shared" si="32"/>
        <v>-4.9138748810549551E-3</v>
      </c>
      <c r="AC161">
        <f t="shared" si="32"/>
        <v>-4.836567515040158E-3</v>
      </c>
      <c r="AD161">
        <f t="shared" si="32"/>
        <v>-4.7592601490253602E-3</v>
      </c>
      <c r="AE161">
        <f t="shared" si="32"/>
        <v>-4.6819527830105623E-3</v>
      </c>
      <c r="AF161">
        <f t="shared" si="32"/>
        <v>-4.6046454169957653E-3</v>
      </c>
      <c r="AG161">
        <f t="shared" si="32"/>
        <v>-4.5273380509809674E-3</v>
      </c>
      <c r="AH161">
        <f t="shared" si="32"/>
        <v>-4.4500306849661695E-3</v>
      </c>
      <c r="AI161">
        <f t="shared" si="31"/>
        <v>-4.3727233189513725E-3</v>
      </c>
      <c r="AJ161">
        <f t="shared" si="31"/>
        <v>-4.2954159529365746E-3</v>
      </c>
      <c r="AK161">
        <f t="shared" si="31"/>
        <v>-4.2181085869217767E-3</v>
      </c>
      <c r="AL161">
        <f t="shared" si="31"/>
        <v>-4.1408012209069797E-3</v>
      </c>
      <c r="AM161">
        <f t="shared" si="31"/>
        <v>-4.0634938548921818E-3</v>
      </c>
      <c r="AN161">
        <f>(I161*'msft+wfc'!$K$2)+(R161*(1-'msft+wfc'!$K$2))</f>
        <v>-4.556508361875683E-3</v>
      </c>
    </row>
    <row r="162" spans="1:40" x14ac:dyDescent="0.35">
      <c r="A162" s="1">
        <v>40590</v>
      </c>
      <c r="B162">
        <v>27.049999</v>
      </c>
      <c r="C162">
        <v>27.07</v>
      </c>
      <c r="D162">
        <v>26.6</v>
      </c>
      <c r="E162">
        <v>27.02</v>
      </c>
      <c r="F162">
        <v>70817900</v>
      </c>
      <c r="G162">
        <v>23.348980000000001</v>
      </c>
      <c r="H162">
        <f t="shared" si="25"/>
        <v>2.2255564623722629E-3</v>
      </c>
      <c r="I162">
        <f t="shared" si="26"/>
        <v>2.225553009080848E-3</v>
      </c>
      <c r="J162" s="1">
        <v>40590</v>
      </c>
      <c r="K162">
        <v>33.709999000000003</v>
      </c>
      <c r="L162">
        <v>33.779998999999997</v>
      </c>
      <c r="M162">
        <v>32.479999999999997</v>
      </c>
      <c r="N162">
        <v>33.299999</v>
      </c>
      <c r="O162">
        <v>86403000</v>
      </c>
      <c r="P162">
        <v>28.939149</v>
      </c>
      <c r="Q162">
        <f t="shared" si="27"/>
        <v>-1.128269002375297E-2</v>
      </c>
      <c r="R162">
        <f t="shared" si="28"/>
        <v>-1.12826760356367E-2</v>
      </c>
      <c r="S162">
        <f t="shared" si="32"/>
        <v>-1.12826760356367E-2</v>
      </c>
      <c r="T162">
        <f t="shared" si="32"/>
        <v>-1.0607264583400822E-2</v>
      </c>
      <c r="U162">
        <f t="shared" si="32"/>
        <v>-9.9318531311649461E-3</v>
      </c>
      <c r="V162">
        <f t="shared" si="32"/>
        <v>-9.2564416789290681E-3</v>
      </c>
      <c r="W162">
        <f t="shared" si="32"/>
        <v>-8.5810302266931902E-3</v>
      </c>
      <c r="X162">
        <f t="shared" si="32"/>
        <v>-7.9056187744573139E-3</v>
      </c>
      <c r="Y162">
        <f t="shared" si="32"/>
        <v>-7.2302073222214359E-3</v>
      </c>
      <c r="Z162">
        <f t="shared" si="32"/>
        <v>-6.5547958699855588E-3</v>
      </c>
      <c r="AA162">
        <f t="shared" si="32"/>
        <v>-5.8793844177496809E-3</v>
      </c>
      <c r="AB162">
        <f t="shared" si="32"/>
        <v>-5.2039729655138046E-3</v>
      </c>
      <c r="AC162">
        <f t="shared" si="32"/>
        <v>-4.5285615132779258E-3</v>
      </c>
      <c r="AD162">
        <f t="shared" si="32"/>
        <v>-3.8531500610420478E-3</v>
      </c>
      <c r="AE162">
        <f t="shared" si="32"/>
        <v>-3.1777386088061715E-3</v>
      </c>
      <c r="AF162">
        <f t="shared" si="32"/>
        <v>-2.502327156570294E-3</v>
      </c>
      <c r="AG162">
        <f t="shared" si="32"/>
        <v>-1.8269157043344171E-3</v>
      </c>
      <c r="AH162">
        <f t="shared" si="32"/>
        <v>-1.1515042520985391E-3</v>
      </c>
      <c r="AI162">
        <f t="shared" si="31"/>
        <v>-4.7609279986266114E-4</v>
      </c>
      <c r="AJ162">
        <f t="shared" si="31"/>
        <v>1.9931865237321554E-4</v>
      </c>
      <c r="AK162">
        <f t="shared" si="31"/>
        <v>8.7473010460909352E-4</v>
      </c>
      <c r="AL162">
        <f t="shared" si="31"/>
        <v>1.55014155684497E-3</v>
      </c>
      <c r="AM162">
        <f t="shared" si="31"/>
        <v>2.225553009080848E-3</v>
      </c>
      <c r="AN162">
        <f>(I162*'msft+wfc'!$K$2)+(R162*(1-'msft+wfc'!$K$2))</f>
        <v>-2.0817680303055388E-3</v>
      </c>
    </row>
    <row r="163" spans="1:40" x14ac:dyDescent="0.35">
      <c r="A163" s="1">
        <v>40591</v>
      </c>
      <c r="B163">
        <v>26.969999000000001</v>
      </c>
      <c r="C163">
        <v>27.370000999999998</v>
      </c>
      <c r="D163">
        <v>26.91</v>
      </c>
      <c r="E163">
        <v>27.209999</v>
      </c>
      <c r="F163">
        <v>57207300</v>
      </c>
      <c r="G163">
        <v>23.513165000000001</v>
      </c>
      <c r="H163">
        <f t="shared" si="25"/>
        <v>7.0317912657290992E-3</v>
      </c>
      <c r="I163">
        <f t="shared" si="26"/>
        <v>7.0317846860976285E-3</v>
      </c>
      <c r="J163" s="1">
        <v>40591</v>
      </c>
      <c r="K163">
        <v>33.060001</v>
      </c>
      <c r="L163">
        <v>33.200001</v>
      </c>
      <c r="M163">
        <v>32.880001</v>
      </c>
      <c r="N163">
        <v>32.950001</v>
      </c>
      <c r="O163">
        <v>26621100</v>
      </c>
      <c r="P163">
        <v>28.634985</v>
      </c>
      <c r="Q163">
        <f t="shared" si="27"/>
        <v>-1.0510450766079583E-2</v>
      </c>
      <c r="R163">
        <f t="shared" si="28"/>
        <v>-1.0510468016872235E-2</v>
      </c>
      <c r="S163">
        <f t="shared" si="32"/>
        <v>-1.0510468016872235E-2</v>
      </c>
      <c r="T163">
        <f t="shared" si="32"/>
        <v>-9.6333553817237409E-3</v>
      </c>
      <c r="U163">
        <f t="shared" si="32"/>
        <v>-8.7562427465752487E-3</v>
      </c>
      <c r="V163">
        <f t="shared" si="32"/>
        <v>-7.8791301114267548E-3</v>
      </c>
      <c r="W163">
        <f t="shared" si="32"/>
        <v>-7.0020174762782618E-3</v>
      </c>
      <c r="X163">
        <f t="shared" si="32"/>
        <v>-6.1249048411297687E-3</v>
      </c>
      <c r="Y163">
        <f t="shared" si="32"/>
        <v>-5.2477922059812748E-3</v>
      </c>
      <c r="Z163">
        <f t="shared" si="32"/>
        <v>-4.3706795708327827E-3</v>
      </c>
      <c r="AA163">
        <f t="shared" si="32"/>
        <v>-3.4935669356842892E-3</v>
      </c>
      <c r="AB163">
        <f t="shared" si="32"/>
        <v>-2.616454300535797E-3</v>
      </c>
      <c r="AC163">
        <f t="shared" si="32"/>
        <v>-1.7393416653873031E-3</v>
      </c>
      <c r="AD163">
        <f t="shared" si="32"/>
        <v>-8.622290302388088E-4</v>
      </c>
      <c r="AE163">
        <f t="shared" si="32"/>
        <v>1.4883604909683365E-5</v>
      </c>
      <c r="AF163">
        <f t="shared" si="32"/>
        <v>8.9199624005817683E-4</v>
      </c>
      <c r="AG163">
        <f t="shared" si="32"/>
        <v>1.769108875206669E-3</v>
      </c>
      <c r="AH163">
        <f t="shared" si="32"/>
        <v>2.6462215103551625E-3</v>
      </c>
      <c r="AI163">
        <f t="shared" si="31"/>
        <v>3.5233341455036568E-3</v>
      </c>
      <c r="AJ163">
        <f t="shared" si="31"/>
        <v>4.4004467806521485E-3</v>
      </c>
      <c r="AK163">
        <f t="shared" si="31"/>
        <v>5.2775594158006424E-3</v>
      </c>
      <c r="AL163">
        <f t="shared" si="31"/>
        <v>6.1546720509491337E-3</v>
      </c>
      <c r="AM163">
        <f t="shared" si="31"/>
        <v>7.0317846860976285E-3</v>
      </c>
      <c r="AN163">
        <f>(I163*'msft+wfc'!$K$2)+(R163*(1-'msft+wfc'!$K$2))</f>
        <v>1.4381488441526091E-3</v>
      </c>
    </row>
    <row r="164" spans="1:40" x14ac:dyDescent="0.35">
      <c r="A164" s="1">
        <v>40592</v>
      </c>
      <c r="B164">
        <v>27.129999000000002</v>
      </c>
      <c r="C164">
        <v>27.209999</v>
      </c>
      <c r="D164">
        <v>26.99</v>
      </c>
      <c r="E164">
        <v>27.059999000000001</v>
      </c>
      <c r="F164">
        <v>68667800</v>
      </c>
      <c r="G164">
        <v>23.383545000000002</v>
      </c>
      <c r="H164">
        <f t="shared" si="25"/>
        <v>-5.5126793646702666E-3</v>
      </c>
      <c r="I164">
        <f t="shared" si="26"/>
        <v>-5.5126564203500112E-3</v>
      </c>
      <c r="J164" s="1">
        <v>40592</v>
      </c>
      <c r="K164">
        <v>33.009998000000003</v>
      </c>
      <c r="L164">
        <v>33.07</v>
      </c>
      <c r="M164">
        <v>32.340000000000003</v>
      </c>
      <c r="N164">
        <v>32.639999000000003</v>
      </c>
      <c r="O164">
        <v>43900100</v>
      </c>
      <c r="P164">
        <v>28.365580000000001</v>
      </c>
      <c r="Q164">
        <f t="shared" si="27"/>
        <v>-9.4082546461833859E-3</v>
      </c>
      <c r="R164">
        <f t="shared" si="28"/>
        <v>-9.4082465906651959E-3</v>
      </c>
      <c r="S164">
        <f t="shared" si="32"/>
        <v>-9.4082465906651959E-3</v>
      </c>
      <c r="T164">
        <f t="shared" si="32"/>
        <v>-9.213467082149436E-3</v>
      </c>
      <c r="U164">
        <f t="shared" si="32"/>
        <v>-9.0186875736336762E-3</v>
      </c>
      <c r="V164">
        <f t="shared" si="32"/>
        <v>-8.8239080651179181E-3</v>
      </c>
      <c r="W164">
        <f t="shared" si="32"/>
        <v>-8.62912855660216E-3</v>
      </c>
      <c r="X164">
        <f t="shared" si="32"/>
        <v>-8.4343490480864002E-3</v>
      </c>
      <c r="Y164">
        <f t="shared" si="32"/>
        <v>-8.2395695395706403E-3</v>
      </c>
      <c r="Z164">
        <f t="shared" si="32"/>
        <v>-8.0447900310548822E-3</v>
      </c>
      <c r="AA164">
        <f t="shared" si="32"/>
        <v>-7.8500105225391206E-3</v>
      </c>
      <c r="AB164">
        <f t="shared" si="32"/>
        <v>-7.6552310140233625E-3</v>
      </c>
      <c r="AC164">
        <f t="shared" si="32"/>
        <v>-7.4604515055076035E-3</v>
      </c>
      <c r="AD164">
        <f t="shared" si="32"/>
        <v>-7.2656719969918446E-3</v>
      </c>
      <c r="AE164">
        <f t="shared" si="32"/>
        <v>-7.0708924884760847E-3</v>
      </c>
      <c r="AF164">
        <f t="shared" si="32"/>
        <v>-6.8761129799603258E-3</v>
      </c>
      <c r="AG164">
        <f t="shared" si="32"/>
        <v>-6.6813334714445668E-3</v>
      </c>
      <c r="AH164">
        <f t="shared" si="32"/>
        <v>-6.4865539629288078E-3</v>
      </c>
      <c r="AI164">
        <f t="shared" si="31"/>
        <v>-6.291774454413048E-3</v>
      </c>
      <c r="AJ164">
        <f t="shared" si="31"/>
        <v>-6.096994945897289E-3</v>
      </c>
      <c r="AK164">
        <f t="shared" si="31"/>
        <v>-5.9022154373815292E-3</v>
      </c>
      <c r="AL164">
        <f t="shared" si="31"/>
        <v>-5.7074359288657702E-3</v>
      </c>
      <c r="AM164">
        <f t="shared" si="31"/>
        <v>-5.5126564203500112E-3</v>
      </c>
      <c r="AN164">
        <f>(I164*'msft+wfc'!$K$2)+(R164*(1-'msft+wfc'!$K$2))</f>
        <v>-6.754829428068378E-3</v>
      </c>
    </row>
    <row r="165" spans="1:40" x14ac:dyDescent="0.35">
      <c r="A165" s="1">
        <v>40596</v>
      </c>
      <c r="B165">
        <v>26.780000999999999</v>
      </c>
      <c r="C165">
        <v>27.1</v>
      </c>
      <c r="D165">
        <v>26.52</v>
      </c>
      <c r="E165">
        <v>26.59</v>
      </c>
      <c r="F165">
        <v>60889000</v>
      </c>
      <c r="G165">
        <v>22.977401</v>
      </c>
      <c r="H165">
        <f t="shared" si="25"/>
        <v>-1.7368773738683486E-2</v>
      </c>
      <c r="I165">
        <f t="shared" si="26"/>
        <v>-1.736879502231168E-2</v>
      </c>
      <c r="J165" s="1">
        <v>40596</v>
      </c>
      <c r="K165">
        <v>31.969999000000001</v>
      </c>
      <c r="L165">
        <v>32.240001999999997</v>
      </c>
      <c r="M165">
        <v>31.129999000000002</v>
      </c>
      <c r="N165">
        <v>31.379999000000002</v>
      </c>
      <c r="O165">
        <v>59143100</v>
      </c>
      <c r="P165">
        <v>27.270585000000001</v>
      </c>
      <c r="Q165">
        <f t="shared" si="27"/>
        <v>-3.8602942359158815E-2</v>
      </c>
      <c r="R165">
        <f t="shared" si="28"/>
        <v>-3.8602947656984299E-2</v>
      </c>
      <c r="S165">
        <f t="shared" si="32"/>
        <v>-3.8602947656984299E-2</v>
      </c>
      <c r="T165">
        <f t="shared" si="32"/>
        <v>-3.7541240025250666E-2</v>
      </c>
      <c r="U165">
        <f t="shared" si="32"/>
        <v>-3.647953239351704E-2</v>
      </c>
      <c r="V165">
        <f t="shared" si="32"/>
        <v>-3.5417824761783408E-2</v>
      </c>
      <c r="W165">
        <f t="shared" si="32"/>
        <v>-3.4356117130049775E-2</v>
      </c>
      <c r="X165">
        <f t="shared" si="32"/>
        <v>-3.3294409498316142E-2</v>
      </c>
      <c r="Y165">
        <f t="shared" si="32"/>
        <v>-3.223270186658251E-2</v>
      </c>
      <c r="Z165">
        <f t="shared" si="32"/>
        <v>-3.1170994234848884E-2</v>
      </c>
      <c r="AA165">
        <f t="shared" si="32"/>
        <v>-3.0109286603115251E-2</v>
      </c>
      <c r="AB165">
        <f t="shared" si="32"/>
        <v>-2.9047578971381625E-2</v>
      </c>
      <c r="AC165">
        <f t="shared" si="32"/>
        <v>-2.7985871339647989E-2</v>
      </c>
      <c r="AD165">
        <f t="shared" si="32"/>
        <v>-2.6924163707914357E-2</v>
      </c>
      <c r="AE165">
        <f t="shared" si="32"/>
        <v>-2.5862456076180727E-2</v>
      </c>
      <c r="AF165">
        <f t="shared" si="32"/>
        <v>-2.4800748444447095E-2</v>
      </c>
      <c r="AG165">
        <f t="shared" si="32"/>
        <v>-2.3739040812713465E-2</v>
      </c>
      <c r="AH165">
        <f t="shared" si="32"/>
        <v>-2.2677333180979836E-2</v>
      </c>
      <c r="AI165">
        <f t="shared" si="31"/>
        <v>-2.1615625549246203E-2</v>
      </c>
      <c r="AJ165">
        <f t="shared" si="31"/>
        <v>-2.0553917917512574E-2</v>
      </c>
      <c r="AK165">
        <f t="shared" si="31"/>
        <v>-1.9492210285778942E-2</v>
      </c>
      <c r="AL165">
        <f t="shared" si="31"/>
        <v>-1.8430502654045312E-2</v>
      </c>
      <c r="AM165">
        <f t="shared" si="31"/>
        <v>-1.736879502231168E-2</v>
      </c>
      <c r="AN165">
        <f>(I165*'msft+wfc'!$K$2)+(R165*(1-'msft+wfc'!$K$2))</f>
        <v>-2.4139653888717562E-2</v>
      </c>
    </row>
    <row r="166" spans="1:40" x14ac:dyDescent="0.35">
      <c r="A166" s="1">
        <v>40597</v>
      </c>
      <c r="B166">
        <v>26.530000999999999</v>
      </c>
      <c r="C166">
        <v>26.860001</v>
      </c>
      <c r="D166">
        <v>26.43</v>
      </c>
      <c r="E166">
        <v>26.59</v>
      </c>
      <c r="F166">
        <v>60234100</v>
      </c>
      <c r="G166">
        <v>22.977401</v>
      </c>
      <c r="H166">
        <f t="shared" si="25"/>
        <v>0</v>
      </c>
      <c r="I166">
        <f t="shared" si="26"/>
        <v>0</v>
      </c>
      <c r="J166" s="1">
        <v>40597</v>
      </c>
      <c r="K166">
        <v>31.42</v>
      </c>
      <c r="L166">
        <v>31.68</v>
      </c>
      <c r="M166">
        <v>30.799999</v>
      </c>
      <c r="N166">
        <v>31.5</v>
      </c>
      <c r="O166">
        <v>38562600</v>
      </c>
      <c r="P166">
        <v>27.374870999999999</v>
      </c>
      <c r="Q166">
        <f t="shared" si="27"/>
        <v>3.8241237674991151E-3</v>
      </c>
      <c r="R166">
        <f t="shared" si="28"/>
        <v>3.8241203846561531E-3</v>
      </c>
      <c r="S166">
        <f t="shared" si="32"/>
        <v>3.8241203846561531E-3</v>
      </c>
      <c r="T166">
        <f t="shared" si="32"/>
        <v>3.6329143654233453E-3</v>
      </c>
      <c r="U166">
        <f t="shared" si="32"/>
        <v>3.441708346190538E-3</v>
      </c>
      <c r="V166">
        <f t="shared" si="32"/>
        <v>3.2505023269577302E-3</v>
      </c>
      <c r="W166">
        <f t="shared" si="32"/>
        <v>3.0592963077249228E-3</v>
      </c>
      <c r="X166">
        <f t="shared" si="32"/>
        <v>2.868090288492115E-3</v>
      </c>
      <c r="Y166">
        <f t="shared" si="32"/>
        <v>2.6768842692593072E-3</v>
      </c>
      <c r="Z166">
        <f t="shared" si="32"/>
        <v>2.4856782500264998E-3</v>
      </c>
      <c r="AA166">
        <f t="shared" si="32"/>
        <v>2.294472230793692E-3</v>
      </c>
      <c r="AB166">
        <f t="shared" si="32"/>
        <v>2.1032662115608846E-3</v>
      </c>
      <c r="AC166">
        <f t="shared" si="32"/>
        <v>1.9120601923280766E-3</v>
      </c>
      <c r="AD166">
        <f t="shared" si="32"/>
        <v>1.7208541730952688E-3</v>
      </c>
      <c r="AE166">
        <f t="shared" si="32"/>
        <v>1.5296481538624614E-3</v>
      </c>
      <c r="AF166">
        <f t="shared" si="32"/>
        <v>1.3384421346296536E-3</v>
      </c>
      <c r="AG166">
        <f t="shared" si="32"/>
        <v>1.1472361153968462E-3</v>
      </c>
      <c r="AH166">
        <f t="shared" si="32"/>
        <v>9.5603009616403829E-4</v>
      </c>
      <c r="AI166">
        <f t="shared" si="31"/>
        <v>7.6482407693123048E-4</v>
      </c>
      <c r="AJ166">
        <f t="shared" si="31"/>
        <v>5.736180576984231E-4</v>
      </c>
      <c r="AK166">
        <f t="shared" si="31"/>
        <v>3.8241203846561524E-4</v>
      </c>
      <c r="AL166">
        <f t="shared" si="31"/>
        <v>1.9120601923280784E-4</v>
      </c>
      <c r="AM166">
        <f t="shared" si="31"/>
        <v>0</v>
      </c>
      <c r="AN166">
        <f>(I166*'msft+wfc'!$K$2)+(R166*(1-'msft+wfc'!$K$2))</f>
        <v>1.2193836908930076E-3</v>
      </c>
    </row>
    <row r="167" spans="1:40" x14ac:dyDescent="0.35">
      <c r="A167" s="1">
        <v>40598</v>
      </c>
      <c r="B167">
        <v>26.639999</v>
      </c>
      <c r="C167">
        <v>27.059999000000001</v>
      </c>
      <c r="D167">
        <v>26.5</v>
      </c>
      <c r="E167">
        <v>26.77</v>
      </c>
      <c r="F167">
        <v>64494200</v>
      </c>
      <c r="G167">
        <v>23.132946</v>
      </c>
      <c r="H167">
        <f t="shared" si="25"/>
        <v>6.7694622038360179E-3</v>
      </c>
      <c r="I167">
        <f t="shared" si="26"/>
        <v>6.7694775401273641E-3</v>
      </c>
      <c r="J167" s="1">
        <v>40598</v>
      </c>
      <c r="K167">
        <v>31.08</v>
      </c>
      <c r="L167">
        <v>31.59</v>
      </c>
      <c r="M167">
        <v>30.940000999999999</v>
      </c>
      <c r="N167">
        <v>31.440000999999999</v>
      </c>
      <c r="O167">
        <v>35604200</v>
      </c>
      <c r="P167">
        <v>27.322728999999999</v>
      </c>
      <c r="Q167">
        <f t="shared" si="27"/>
        <v>-1.9047301587301984E-3</v>
      </c>
      <c r="R167">
        <f t="shared" si="28"/>
        <v>-1.9047395693663693E-3</v>
      </c>
      <c r="S167">
        <f t="shared" si="32"/>
        <v>-1.9047395693663693E-3</v>
      </c>
      <c r="T167">
        <f t="shared" si="32"/>
        <v>-1.4710287138916824E-3</v>
      </c>
      <c r="U167">
        <f t="shared" si="32"/>
        <v>-1.0373178584169957E-3</v>
      </c>
      <c r="V167">
        <f t="shared" si="32"/>
        <v>-6.0360700294230909E-4</v>
      </c>
      <c r="W167">
        <f t="shared" si="32"/>
        <v>-1.6989614746762264E-4</v>
      </c>
      <c r="X167">
        <f t="shared" si="32"/>
        <v>2.6381470800706402E-4</v>
      </c>
      <c r="Y167">
        <f t="shared" si="32"/>
        <v>6.975255634817509E-4</v>
      </c>
      <c r="Z167">
        <f t="shared" si="32"/>
        <v>1.1312364189564371E-3</v>
      </c>
      <c r="AA167">
        <f t="shared" si="32"/>
        <v>1.5649472744311244E-3</v>
      </c>
      <c r="AB167">
        <f t="shared" si="32"/>
        <v>1.9986581299058104E-3</v>
      </c>
      <c r="AC167">
        <f t="shared" si="32"/>
        <v>2.4323689853804975E-3</v>
      </c>
      <c r="AD167">
        <f t="shared" si="32"/>
        <v>2.8660798408551842E-3</v>
      </c>
      <c r="AE167">
        <f t="shared" si="32"/>
        <v>3.2997906963298709E-3</v>
      </c>
      <c r="AF167">
        <f t="shared" si="32"/>
        <v>3.733501551804558E-3</v>
      </c>
      <c r="AG167">
        <f t="shared" si="32"/>
        <v>4.1672124072792433E-3</v>
      </c>
      <c r="AH167">
        <f t="shared" si="32"/>
        <v>4.6009232627539313E-3</v>
      </c>
      <c r="AI167">
        <f t="shared" si="31"/>
        <v>5.0346341182286184E-3</v>
      </c>
      <c r="AJ167">
        <f t="shared" si="31"/>
        <v>5.4683449737033037E-3</v>
      </c>
      <c r="AK167">
        <f t="shared" si="31"/>
        <v>5.9020558291779908E-3</v>
      </c>
      <c r="AL167">
        <f t="shared" si="31"/>
        <v>6.3357666846526771E-3</v>
      </c>
      <c r="AM167">
        <f t="shared" si="31"/>
        <v>6.7694775401273641E-3</v>
      </c>
      <c r="AN167">
        <f>(I167*'msft+wfc'!$K$2)+(R167*(1-'msft+wfc'!$K$2))</f>
        <v>4.0035607251072232E-3</v>
      </c>
    </row>
    <row r="168" spans="1:40" x14ac:dyDescent="0.35">
      <c r="A168" s="1">
        <v>40599</v>
      </c>
      <c r="B168">
        <v>26.91</v>
      </c>
      <c r="C168">
        <v>26.950001</v>
      </c>
      <c r="D168">
        <v>26.5</v>
      </c>
      <c r="E168">
        <v>26.549999</v>
      </c>
      <c r="F168">
        <v>53006300</v>
      </c>
      <c r="G168">
        <v>22.942834999999999</v>
      </c>
      <c r="H168">
        <f t="shared" si="25"/>
        <v>-8.2181920059768362E-3</v>
      </c>
      <c r="I168">
        <f t="shared" si="26"/>
        <v>-8.2181923564772809E-3</v>
      </c>
      <c r="J168" s="1">
        <v>40599</v>
      </c>
      <c r="K168">
        <v>32.340000000000003</v>
      </c>
      <c r="L168">
        <v>32.740001999999997</v>
      </c>
      <c r="M168">
        <v>32.25</v>
      </c>
      <c r="N168">
        <v>32.400002000000001</v>
      </c>
      <c r="O168">
        <v>46480100</v>
      </c>
      <c r="P168">
        <v>28.157012000000002</v>
      </c>
      <c r="Q168">
        <f t="shared" si="27"/>
        <v>3.0534381980458651E-2</v>
      </c>
      <c r="R168">
        <f t="shared" si="28"/>
        <v>3.0534395008639248E-2</v>
      </c>
      <c r="S168">
        <f t="shared" si="32"/>
        <v>3.0534395008639248E-2</v>
      </c>
      <c r="T168">
        <f t="shared" si="32"/>
        <v>2.8596765640383423E-2</v>
      </c>
      <c r="U168">
        <f t="shared" si="32"/>
        <v>2.6659136272127595E-2</v>
      </c>
      <c r="V168">
        <f t="shared" si="32"/>
        <v>2.472150690387177E-2</v>
      </c>
      <c r="W168">
        <f t="shared" si="32"/>
        <v>2.2783877535615941E-2</v>
      </c>
      <c r="X168">
        <f t="shared" si="32"/>
        <v>2.0846248167360117E-2</v>
      </c>
      <c r="Y168">
        <f t="shared" si="32"/>
        <v>1.8908618799104288E-2</v>
      </c>
      <c r="Z168">
        <f t="shared" si="32"/>
        <v>1.6970989430848463E-2</v>
      </c>
      <c r="AA168">
        <f t="shared" si="32"/>
        <v>1.5033360062592637E-2</v>
      </c>
      <c r="AB168">
        <f t="shared" si="32"/>
        <v>1.309573069433681E-2</v>
      </c>
      <c r="AC168">
        <f t="shared" si="32"/>
        <v>1.1158101326080984E-2</v>
      </c>
      <c r="AD168">
        <f t="shared" si="32"/>
        <v>9.2204719578251552E-3</v>
      </c>
      <c r="AE168">
        <f t="shared" si="32"/>
        <v>7.2828425895693312E-3</v>
      </c>
      <c r="AF168">
        <f t="shared" si="32"/>
        <v>5.3452132213135037E-3</v>
      </c>
      <c r="AG168">
        <f t="shared" si="32"/>
        <v>3.4075838530576797E-3</v>
      </c>
      <c r="AH168">
        <f t="shared" si="32"/>
        <v>1.4699544848018513E-3</v>
      </c>
      <c r="AI168">
        <f t="shared" si="31"/>
        <v>-4.6767488345397703E-4</v>
      </c>
      <c r="AJ168">
        <f t="shared" si="31"/>
        <v>-2.4053042517098002E-3</v>
      </c>
      <c r="AK168">
        <f t="shared" si="31"/>
        <v>-4.3429336199656294E-3</v>
      </c>
      <c r="AL168">
        <f t="shared" si="31"/>
        <v>-6.2805629882214525E-3</v>
      </c>
      <c r="AM168">
        <f t="shared" si="31"/>
        <v>-8.2181923564772809E-3</v>
      </c>
      <c r="AN168">
        <f>(I168*'msft+wfc'!$K$2)+(R168*(1-'msft+wfc'!$K$2))</f>
        <v>4.1387075995314012E-3</v>
      </c>
    </row>
    <row r="169" spans="1:40" x14ac:dyDescent="0.35">
      <c r="A169" s="1">
        <v>40602</v>
      </c>
      <c r="B169">
        <v>26.690000999999999</v>
      </c>
      <c r="C169">
        <v>26.860001</v>
      </c>
      <c r="D169">
        <v>26.51</v>
      </c>
      <c r="E169">
        <v>26.58</v>
      </c>
      <c r="F169">
        <v>51379900</v>
      </c>
      <c r="G169">
        <v>22.96876</v>
      </c>
      <c r="H169">
        <f t="shared" si="25"/>
        <v>1.1299812101687315E-3</v>
      </c>
      <c r="I169">
        <f t="shared" si="26"/>
        <v>1.1299824106306333E-3</v>
      </c>
      <c r="J169" s="1">
        <v>40602</v>
      </c>
      <c r="K169">
        <v>32.520000000000003</v>
      </c>
      <c r="L169">
        <v>32.669998</v>
      </c>
      <c r="M169">
        <v>32.040000999999997</v>
      </c>
      <c r="N169">
        <v>32.259998000000003</v>
      </c>
      <c r="O169">
        <v>30717000</v>
      </c>
      <c r="P169">
        <v>28.035343000000001</v>
      </c>
      <c r="Q169">
        <f t="shared" si="27"/>
        <v>-4.3211108443757988E-3</v>
      </c>
      <c r="R169">
        <f t="shared" si="28"/>
        <v>-4.3210906043581855E-3</v>
      </c>
      <c r="S169">
        <f t="shared" si="32"/>
        <v>-4.3210906043581855E-3</v>
      </c>
      <c r="T169">
        <f t="shared" si="32"/>
        <v>-4.0485369536087442E-3</v>
      </c>
      <c r="U169">
        <f t="shared" si="32"/>
        <v>-3.7759833028593037E-3</v>
      </c>
      <c r="V169">
        <f t="shared" si="32"/>
        <v>-3.5034296521098624E-3</v>
      </c>
      <c r="W169">
        <f t="shared" si="32"/>
        <v>-3.2308760013604219E-3</v>
      </c>
      <c r="X169">
        <f t="shared" si="32"/>
        <v>-2.958322350610981E-3</v>
      </c>
      <c r="Y169">
        <f t="shared" si="32"/>
        <v>-2.6857686998615397E-3</v>
      </c>
      <c r="Z169">
        <f t="shared" si="32"/>
        <v>-2.4132150491120992E-3</v>
      </c>
      <c r="AA169">
        <f t="shared" si="32"/>
        <v>-2.1406613983626583E-3</v>
      </c>
      <c r="AB169">
        <f t="shared" si="32"/>
        <v>-1.8681077476132171E-3</v>
      </c>
      <c r="AC169">
        <f t="shared" si="32"/>
        <v>-1.595554096863776E-3</v>
      </c>
      <c r="AD169">
        <f t="shared" si="32"/>
        <v>-1.3230004461143349E-3</v>
      </c>
      <c r="AE169">
        <f t="shared" si="32"/>
        <v>-1.0504467953648944E-3</v>
      </c>
      <c r="AF169">
        <f t="shared" si="32"/>
        <v>-7.7789314461545317E-4</v>
      </c>
      <c r="AG169">
        <f t="shared" si="32"/>
        <v>-5.053394938660127E-4</v>
      </c>
      <c r="AH169">
        <f t="shared" si="32"/>
        <v>-2.3278584311657146E-4</v>
      </c>
      <c r="AI169">
        <f t="shared" si="31"/>
        <v>3.9767807632869775E-5</v>
      </c>
      <c r="AJ169">
        <f t="shared" si="31"/>
        <v>3.1232145838231036E-4</v>
      </c>
      <c r="AK169">
        <f t="shared" si="31"/>
        <v>5.8487510913175149E-4</v>
      </c>
      <c r="AL169">
        <f t="shared" si="31"/>
        <v>8.5742875988119207E-4</v>
      </c>
      <c r="AM169">
        <f t="shared" si="31"/>
        <v>1.1299824106306333E-3</v>
      </c>
      <c r="AN169">
        <f>(I169*'msft+wfc'!$K$2)+(R169*(1-'msft+wfc'!$K$2))</f>
        <v>-6.0818188958712863E-4</v>
      </c>
    </row>
    <row r="170" spans="1:40" x14ac:dyDescent="0.35">
      <c r="A170" s="1">
        <v>40603</v>
      </c>
      <c r="B170">
        <v>26.6</v>
      </c>
      <c r="C170">
        <v>26.780000999999999</v>
      </c>
      <c r="D170">
        <v>26.15</v>
      </c>
      <c r="E170">
        <v>26.16</v>
      </c>
      <c r="F170">
        <v>60055000</v>
      </c>
      <c r="G170">
        <v>22.605822</v>
      </c>
      <c r="H170">
        <f t="shared" si="25"/>
        <v>-1.5801354401805801E-2</v>
      </c>
      <c r="I170">
        <f t="shared" si="26"/>
        <v>-1.5801375433414769E-2</v>
      </c>
      <c r="J170" s="1">
        <v>40603</v>
      </c>
      <c r="K170">
        <v>32.340000000000003</v>
      </c>
      <c r="L170">
        <v>32.459999000000003</v>
      </c>
      <c r="M170">
        <v>31.6</v>
      </c>
      <c r="N170">
        <v>31.65</v>
      </c>
      <c r="O170">
        <v>34960100</v>
      </c>
      <c r="P170">
        <v>27.505227000000001</v>
      </c>
      <c r="Q170">
        <f t="shared" si="27"/>
        <v>-1.8908804644067381E-2</v>
      </c>
      <c r="R170">
        <f t="shared" si="28"/>
        <v>-1.8908846594100866E-2</v>
      </c>
      <c r="S170">
        <f t="shared" si="32"/>
        <v>-1.8908846594100866E-2</v>
      </c>
      <c r="T170">
        <f t="shared" si="32"/>
        <v>-1.8753473036066559E-2</v>
      </c>
      <c r="U170">
        <f t="shared" si="32"/>
        <v>-1.8598099478032259E-2</v>
      </c>
      <c r="V170">
        <f t="shared" si="32"/>
        <v>-1.8442725919997949E-2</v>
      </c>
      <c r="W170">
        <f t="shared" si="32"/>
        <v>-1.8287352361963646E-2</v>
      </c>
      <c r="X170">
        <f t="shared" si="32"/>
        <v>-1.813197880392934E-2</v>
      </c>
      <c r="Y170">
        <f t="shared" si="32"/>
        <v>-1.7976605245895037E-2</v>
      </c>
      <c r="Z170">
        <f t="shared" si="32"/>
        <v>-1.7821231687860734E-2</v>
      </c>
      <c r="AA170">
        <f t="shared" si="32"/>
        <v>-1.7665858129826427E-2</v>
      </c>
      <c r="AB170">
        <f t="shared" si="32"/>
        <v>-1.7510484571792124E-2</v>
      </c>
      <c r="AC170">
        <f t="shared" si="32"/>
        <v>-1.7355111013757817E-2</v>
      </c>
      <c r="AD170">
        <f t="shared" si="32"/>
        <v>-1.7199737455723514E-2</v>
      </c>
      <c r="AE170">
        <f t="shared" si="32"/>
        <v>-1.7044363897689208E-2</v>
      </c>
      <c r="AF170">
        <f t="shared" si="32"/>
        <v>-1.6888990339654901E-2</v>
      </c>
      <c r="AG170">
        <f t="shared" si="32"/>
        <v>-1.6733616781620598E-2</v>
      </c>
      <c r="AH170">
        <f t="shared" si="32"/>
        <v>-1.6578243223586295E-2</v>
      </c>
      <c r="AI170">
        <f t="shared" si="31"/>
        <v>-1.6422869665551988E-2</v>
      </c>
      <c r="AJ170">
        <f t="shared" si="31"/>
        <v>-1.6267496107517682E-2</v>
      </c>
      <c r="AK170">
        <f t="shared" si="31"/>
        <v>-1.6112122549483378E-2</v>
      </c>
      <c r="AL170">
        <f t="shared" si="31"/>
        <v>-1.5956748991449075E-2</v>
      </c>
      <c r="AM170">
        <f t="shared" si="31"/>
        <v>-1.5801375433414769E-2</v>
      </c>
      <c r="AN170">
        <f>(I170*'msft+wfc'!$K$2)+(R170*(1-'msft+wfc'!$K$2))</f>
        <v>-1.6792243730465437E-2</v>
      </c>
    </row>
    <row r="171" spans="1:40" x14ac:dyDescent="0.35">
      <c r="A171" s="1">
        <v>40604</v>
      </c>
      <c r="B171">
        <v>26.110001</v>
      </c>
      <c r="C171">
        <v>26.370000999999998</v>
      </c>
      <c r="D171">
        <v>26.040001</v>
      </c>
      <c r="E171">
        <v>26.08</v>
      </c>
      <c r="F171">
        <v>48658200</v>
      </c>
      <c r="G171">
        <v>22.536691000000001</v>
      </c>
      <c r="H171">
        <f t="shared" si="25"/>
        <v>-3.0581039755352389E-3</v>
      </c>
      <c r="I171">
        <f t="shared" si="26"/>
        <v>-3.0581060047273983E-3</v>
      </c>
      <c r="J171" s="1">
        <v>40604</v>
      </c>
      <c r="K171">
        <v>31.4</v>
      </c>
      <c r="L171">
        <v>31.950001</v>
      </c>
      <c r="M171">
        <v>29.82</v>
      </c>
      <c r="N171">
        <v>31.549999</v>
      </c>
      <c r="O171">
        <v>31044700</v>
      </c>
      <c r="P171">
        <v>27.418323000000001</v>
      </c>
      <c r="Q171">
        <f t="shared" si="27"/>
        <v>-3.1595892575039149E-3</v>
      </c>
      <c r="R171">
        <f t="shared" si="28"/>
        <v>-3.1595449112272562E-3</v>
      </c>
      <c r="S171">
        <f t="shared" si="32"/>
        <v>-3.1595449112272562E-3</v>
      </c>
      <c r="T171">
        <f t="shared" si="32"/>
        <v>-3.1544729659022633E-3</v>
      </c>
      <c r="U171">
        <f t="shared" si="32"/>
        <v>-3.1494010205772704E-3</v>
      </c>
      <c r="V171">
        <f t="shared" si="32"/>
        <v>-3.1443290752522775E-3</v>
      </c>
      <c r="W171">
        <f t="shared" si="32"/>
        <v>-3.1392571299272845E-3</v>
      </c>
      <c r="X171">
        <f t="shared" si="32"/>
        <v>-3.1341851846022916E-3</v>
      </c>
      <c r="Y171">
        <f t="shared" si="32"/>
        <v>-3.1291132392772987E-3</v>
      </c>
      <c r="Z171">
        <f t="shared" si="32"/>
        <v>-3.1240412939523062E-3</v>
      </c>
      <c r="AA171">
        <f t="shared" si="32"/>
        <v>-3.1189693486273129E-3</v>
      </c>
      <c r="AB171">
        <f t="shared" si="32"/>
        <v>-3.1138974033023204E-3</v>
      </c>
      <c r="AC171">
        <f t="shared" si="32"/>
        <v>-3.108825457977327E-3</v>
      </c>
      <c r="AD171">
        <f t="shared" si="32"/>
        <v>-3.1037535126523345E-3</v>
      </c>
      <c r="AE171">
        <f t="shared" si="32"/>
        <v>-3.0986815673273412E-3</v>
      </c>
      <c r="AF171">
        <f t="shared" si="32"/>
        <v>-3.0936096220023487E-3</v>
      </c>
      <c r="AG171">
        <f t="shared" si="32"/>
        <v>-3.0885376766773553E-3</v>
      </c>
      <c r="AH171">
        <f t="shared" si="32"/>
        <v>-3.0834657313523629E-3</v>
      </c>
      <c r="AI171">
        <f t="shared" si="31"/>
        <v>-3.0783937860273699E-3</v>
      </c>
      <c r="AJ171">
        <f t="shared" si="31"/>
        <v>-3.073321840702377E-3</v>
      </c>
      <c r="AK171">
        <f t="shared" si="31"/>
        <v>-3.0682498953773841E-3</v>
      </c>
      <c r="AL171">
        <f t="shared" si="31"/>
        <v>-3.0631779500523912E-3</v>
      </c>
      <c r="AM171">
        <f t="shared" si="31"/>
        <v>-3.0581060047273983E-3</v>
      </c>
      <c r="AN171">
        <f>(I171*'msft+wfc'!$K$2)+(R171*(1-'msft+wfc'!$K$2))</f>
        <v>-3.0904514687207004E-3</v>
      </c>
    </row>
    <row r="172" spans="1:40" x14ac:dyDescent="0.35">
      <c r="A172" s="1">
        <v>40605</v>
      </c>
      <c r="B172">
        <v>26.26</v>
      </c>
      <c r="C172">
        <v>26.4</v>
      </c>
      <c r="D172">
        <v>26.18</v>
      </c>
      <c r="E172">
        <v>26.200001</v>
      </c>
      <c r="F172">
        <v>68271500</v>
      </c>
      <c r="G172">
        <v>22.640388000000002</v>
      </c>
      <c r="H172">
        <f t="shared" si="25"/>
        <v>4.6012653374233907E-3</v>
      </c>
      <c r="I172">
        <f t="shared" si="26"/>
        <v>4.6012522423988667E-3</v>
      </c>
      <c r="J172" s="1">
        <v>40605</v>
      </c>
      <c r="K172">
        <v>31.950001</v>
      </c>
      <c r="L172">
        <v>32.529998999999997</v>
      </c>
      <c r="M172">
        <v>31.93</v>
      </c>
      <c r="N172">
        <v>32.409999999999997</v>
      </c>
      <c r="O172">
        <v>31246600</v>
      </c>
      <c r="P172">
        <v>28.165700999999999</v>
      </c>
      <c r="Q172">
        <f t="shared" si="27"/>
        <v>2.7258352686477007E-2</v>
      </c>
      <c r="R172">
        <f t="shared" si="28"/>
        <v>2.7258341073595115E-2</v>
      </c>
      <c r="S172">
        <f t="shared" si="32"/>
        <v>2.7258341073595115E-2</v>
      </c>
      <c r="T172">
        <f t="shared" si="32"/>
        <v>2.6125486632035302E-2</v>
      </c>
      <c r="U172">
        <f t="shared" si="32"/>
        <v>2.499263219047549E-2</v>
      </c>
      <c r="V172">
        <f t="shared" si="32"/>
        <v>2.3859777748915678E-2</v>
      </c>
      <c r="W172">
        <f t="shared" si="32"/>
        <v>2.2726923307355866E-2</v>
      </c>
      <c r="X172">
        <f t="shared" si="32"/>
        <v>2.159406886579605E-2</v>
      </c>
      <c r="Y172">
        <f t="shared" si="32"/>
        <v>2.0461214424236238E-2</v>
      </c>
      <c r="Z172">
        <f t="shared" si="32"/>
        <v>1.9328359982676426E-2</v>
      </c>
      <c r="AA172">
        <f t="shared" si="32"/>
        <v>1.8195505541116614E-2</v>
      </c>
      <c r="AB172">
        <f t="shared" si="32"/>
        <v>1.7062651099556805E-2</v>
      </c>
      <c r="AC172">
        <f t="shared" si="32"/>
        <v>1.592979665799699E-2</v>
      </c>
      <c r="AD172">
        <f t="shared" si="32"/>
        <v>1.4796942216437178E-2</v>
      </c>
      <c r="AE172">
        <f t="shared" si="32"/>
        <v>1.3664087774877367E-2</v>
      </c>
      <c r="AF172">
        <f t="shared" si="32"/>
        <v>1.2531233333317552E-2</v>
      </c>
      <c r="AG172">
        <f t="shared" si="32"/>
        <v>1.1398378891757741E-2</v>
      </c>
      <c r="AH172">
        <f t="shared" si="32"/>
        <v>1.0265524450197929E-2</v>
      </c>
      <c r="AI172">
        <f t="shared" si="31"/>
        <v>9.1326700086381152E-3</v>
      </c>
      <c r="AJ172">
        <f t="shared" si="31"/>
        <v>7.9998155670783049E-3</v>
      </c>
      <c r="AK172">
        <f t="shared" si="31"/>
        <v>6.866961125518491E-3</v>
      </c>
      <c r="AL172">
        <f t="shared" si="31"/>
        <v>5.7341066839586797E-3</v>
      </c>
      <c r="AM172">
        <f t="shared" si="31"/>
        <v>4.6012522423988667E-3</v>
      </c>
      <c r="AN172">
        <f>(I172*'msft+wfc'!$K$2)+(R172*(1-'msft+wfc'!$K$2))</f>
        <v>1.1825837722167692E-2</v>
      </c>
    </row>
    <row r="173" spans="1:40" x14ac:dyDescent="0.35">
      <c r="A173" s="1">
        <v>40606</v>
      </c>
      <c r="B173">
        <v>26.219999000000001</v>
      </c>
      <c r="C173">
        <v>26.24</v>
      </c>
      <c r="D173">
        <v>25.799999</v>
      </c>
      <c r="E173">
        <v>25.950001</v>
      </c>
      <c r="F173">
        <v>70437200</v>
      </c>
      <c r="G173">
        <v>22.424354000000001</v>
      </c>
      <c r="H173">
        <f t="shared" si="25"/>
        <v>-9.541984368626551E-3</v>
      </c>
      <c r="I173">
        <f t="shared" si="26"/>
        <v>-9.5419742806528082E-3</v>
      </c>
      <c r="J173" s="1">
        <v>40606</v>
      </c>
      <c r="K173">
        <v>32.279998999999997</v>
      </c>
      <c r="L173">
        <v>32.360000999999997</v>
      </c>
      <c r="M173">
        <v>31.57</v>
      </c>
      <c r="N173">
        <v>31.91</v>
      </c>
      <c r="O173">
        <v>39680800</v>
      </c>
      <c r="P173">
        <v>27.731179000000001</v>
      </c>
      <c r="Q173">
        <f t="shared" si="27"/>
        <v>-1.5427337241591994E-2</v>
      </c>
      <c r="R173">
        <f t="shared" si="28"/>
        <v>-1.5427345479524818E-2</v>
      </c>
      <c r="S173">
        <f t="shared" si="32"/>
        <v>-1.5427345479524818E-2</v>
      </c>
      <c r="T173">
        <f t="shared" si="32"/>
        <v>-1.5133076919581217E-2</v>
      </c>
      <c r="U173">
        <f t="shared" si="32"/>
        <v>-1.4838808359637619E-2</v>
      </c>
      <c r="V173">
        <f t="shared" si="32"/>
        <v>-1.4544539799694015E-2</v>
      </c>
      <c r="W173">
        <f t="shared" si="32"/>
        <v>-1.4250271239750416E-2</v>
      </c>
      <c r="X173">
        <f t="shared" si="32"/>
        <v>-1.3956002679806815E-2</v>
      </c>
      <c r="Y173">
        <f t="shared" si="32"/>
        <v>-1.3661734119863215E-2</v>
      </c>
      <c r="Z173">
        <f t="shared" si="32"/>
        <v>-1.3367465559919616E-2</v>
      </c>
      <c r="AA173">
        <f t="shared" si="32"/>
        <v>-1.3073196999976014E-2</v>
      </c>
      <c r="AB173">
        <f t="shared" si="32"/>
        <v>-1.2778928440032415E-2</v>
      </c>
      <c r="AC173">
        <f t="shared" si="32"/>
        <v>-1.2484659880088813E-2</v>
      </c>
      <c r="AD173">
        <f t="shared" si="32"/>
        <v>-1.2190391320145212E-2</v>
      </c>
      <c r="AE173">
        <f t="shared" si="32"/>
        <v>-1.1896122760201612E-2</v>
      </c>
      <c r="AF173">
        <f t="shared" si="32"/>
        <v>-1.1601854200258012E-2</v>
      </c>
      <c r="AG173">
        <f t="shared" si="32"/>
        <v>-1.1307585640314411E-2</v>
      </c>
      <c r="AH173">
        <f t="shared" si="32"/>
        <v>-1.1013317080370811E-2</v>
      </c>
      <c r="AI173">
        <f t="shared" si="31"/>
        <v>-1.071904852042721E-2</v>
      </c>
      <c r="AJ173">
        <f t="shared" si="31"/>
        <v>-1.0424779960483608E-2</v>
      </c>
      <c r="AK173">
        <f t="shared" si="31"/>
        <v>-1.0130511400540009E-2</v>
      </c>
      <c r="AL173">
        <f t="shared" si="31"/>
        <v>-9.8362428405964087E-3</v>
      </c>
      <c r="AM173">
        <f t="shared" si="31"/>
        <v>-9.5419742806528082E-3</v>
      </c>
      <c r="AN173">
        <f>(I173*'msft+wfc'!$K$2)+(R173*(1-'msft+wfc'!$K$2))</f>
        <v>-1.1418621700946098E-2</v>
      </c>
    </row>
    <row r="174" spans="1:40" x14ac:dyDescent="0.35">
      <c r="A174" s="1">
        <v>40609</v>
      </c>
      <c r="B174">
        <v>26.129999000000002</v>
      </c>
      <c r="C174">
        <v>26.27</v>
      </c>
      <c r="D174">
        <v>25.549999</v>
      </c>
      <c r="E174">
        <v>25.719999000000001</v>
      </c>
      <c r="F174">
        <v>64980400</v>
      </c>
      <c r="G174">
        <v>22.225601000000001</v>
      </c>
      <c r="H174">
        <f t="shared" si="25"/>
        <v>-8.863275188313053E-3</v>
      </c>
      <c r="I174">
        <f t="shared" si="26"/>
        <v>-8.8632653587256052E-3</v>
      </c>
      <c r="J174" s="1">
        <v>40609</v>
      </c>
      <c r="K174">
        <v>32.189999</v>
      </c>
      <c r="L174">
        <v>32.369999</v>
      </c>
      <c r="M174">
        <v>31.610001</v>
      </c>
      <c r="N174">
        <v>31.719999000000001</v>
      </c>
      <c r="O174">
        <v>23555800</v>
      </c>
      <c r="P174">
        <v>27.56606</v>
      </c>
      <c r="Q174">
        <f t="shared" si="27"/>
        <v>-5.9542776559072001E-3</v>
      </c>
      <c r="R174">
        <f t="shared" si="28"/>
        <v>-5.9542726257690191E-3</v>
      </c>
      <c r="S174">
        <f t="shared" si="32"/>
        <v>-5.9542726257690191E-3</v>
      </c>
      <c r="T174">
        <f t="shared" si="32"/>
        <v>-6.0997222624168488E-3</v>
      </c>
      <c r="U174">
        <f t="shared" si="32"/>
        <v>-6.2451718990646776E-3</v>
      </c>
      <c r="V174">
        <f t="shared" si="32"/>
        <v>-6.3906215357125064E-3</v>
      </c>
      <c r="W174">
        <f t="shared" si="32"/>
        <v>-6.536071172360337E-3</v>
      </c>
      <c r="X174">
        <f t="shared" si="32"/>
        <v>-6.6815208090081658E-3</v>
      </c>
      <c r="Y174">
        <f t="shared" si="32"/>
        <v>-6.8269704456559947E-3</v>
      </c>
      <c r="Z174">
        <f t="shared" si="32"/>
        <v>-6.9724200823038244E-3</v>
      </c>
      <c r="AA174">
        <f t="shared" si="32"/>
        <v>-7.1178697189516532E-3</v>
      </c>
      <c r="AB174">
        <f t="shared" si="32"/>
        <v>-7.2633193555994837E-3</v>
      </c>
      <c r="AC174">
        <f t="shared" si="32"/>
        <v>-7.4087689922473117E-3</v>
      </c>
      <c r="AD174">
        <f t="shared" si="32"/>
        <v>-7.5542186288951414E-3</v>
      </c>
      <c r="AE174">
        <f t="shared" si="32"/>
        <v>-7.6996682655429711E-3</v>
      </c>
      <c r="AF174">
        <f t="shared" si="32"/>
        <v>-7.8451179021907999E-3</v>
      </c>
      <c r="AG174">
        <f t="shared" si="32"/>
        <v>-7.9905675388386305E-3</v>
      </c>
      <c r="AH174">
        <f t="shared" si="32"/>
        <v>-8.1360171754864576E-3</v>
      </c>
      <c r="AI174">
        <f t="shared" si="31"/>
        <v>-8.2814668121342881E-3</v>
      </c>
      <c r="AJ174">
        <f t="shared" si="31"/>
        <v>-8.4269164487821169E-3</v>
      </c>
      <c r="AK174">
        <f t="shared" si="31"/>
        <v>-8.5723660854299475E-3</v>
      </c>
      <c r="AL174">
        <f t="shared" si="31"/>
        <v>-8.7178157220777763E-3</v>
      </c>
      <c r="AM174">
        <f t="shared" si="31"/>
        <v>-8.8632653587256052E-3</v>
      </c>
      <c r="AN174">
        <f>(I174*'msft+wfc'!$K$2)+(R174*(1-'msft+wfc'!$K$2))</f>
        <v>-7.9356851732988627E-3</v>
      </c>
    </row>
    <row r="175" spans="1:40" x14ac:dyDescent="0.35">
      <c r="A175" s="1">
        <v>40610</v>
      </c>
      <c r="B175">
        <v>25.77</v>
      </c>
      <c r="C175">
        <v>26.02</v>
      </c>
      <c r="D175">
        <v>25.65</v>
      </c>
      <c r="E175">
        <v>25.91</v>
      </c>
      <c r="F175">
        <v>50549800</v>
      </c>
      <c r="G175">
        <v>22.389787999999999</v>
      </c>
      <c r="H175">
        <f t="shared" si="25"/>
        <v>7.3872864458509021E-3</v>
      </c>
      <c r="I175">
        <f t="shared" si="26"/>
        <v>7.3872917992183111E-3</v>
      </c>
      <c r="J175" s="1">
        <v>40610</v>
      </c>
      <c r="K175">
        <v>31.950001</v>
      </c>
      <c r="L175">
        <v>32.779998999999997</v>
      </c>
      <c r="M175">
        <v>31.85</v>
      </c>
      <c r="N175">
        <v>32.509998000000003</v>
      </c>
      <c r="O175">
        <v>33966900</v>
      </c>
      <c r="P175">
        <v>28.252604000000002</v>
      </c>
      <c r="Q175">
        <f t="shared" si="27"/>
        <v>2.490539170571858E-2</v>
      </c>
      <c r="R175">
        <f t="shared" si="28"/>
        <v>2.4905409042859275E-2</v>
      </c>
      <c r="S175">
        <f t="shared" si="32"/>
        <v>2.4905409042859275E-2</v>
      </c>
      <c r="T175">
        <f t="shared" si="32"/>
        <v>2.4029503180677224E-2</v>
      </c>
      <c r="U175">
        <f t="shared" si="32"/>
        <v>2.315359731849518E-2</v>
      </c>
      <c r="V175">
        <f t="shared" si="32"/>
        <v>2.2277691456313128E-2</v>
      </c>
      <c r="W175">
        <f t="shared" si="32"/>
        <v>2.1401785594131084E-2</v>
      </c>
      <c r="X175">
        <f t="shared" si="32"/>
        <v>2.0525879731949033E-2</v>
      </c>
      <c r="Y175">
        <f t="shared" si="32"/>
        <v>1.9649973869766985E-2</v>
      </c>
      <c r="Z175">
        <f t="shared" si="32"/>
        <v>1.8774068007584938E-2</v>
      </c>
      <c r="AA175">
        <f t="shared" si="32"/>
        <v>1.789816214540289E-2</v>
      </c>
      <c r="AB175">
        <f t="shared" si="32"/>
        <v>1.7022256283220842E-2</v>
      </c>
      <c r="AC175">
        <f t="shared" si="32"/>
        <v>1.6146350421038794E-2</v>
      </c>
      <c r="AD175">
        <f t="shared" si="32"/>
        <v>1.5270444558856743E-2</v>
      </c>
      <c r="AE175">
        <f t="shared" si="32"/>
        <v>1.4394538696674697E-2</v>
      </c>
      <c r="AF175">
        <f t="shared" si="32"/>
        <v>1.3518632834492648E-2</v>
      </c>
      <c r="AG175">
        <f t="shared" si="32"/>
        <v>1.2642726972310602E-2</v>
      </c>
      <c r="AH175">
        <f t="shared" ref="AH175:AM238" si="33">(AH$2*$I175)+($R175*(1-AH$2))</f>
        <v>1.1766821110128552E-2</v>
      </c>
      <c r="AI175">
        <f t="shared" si="33"/>
        <v>1.0890915247946503E-2</v>
      </c>
      <c r="AJ175">
        <f t="shared" si="33"/>
        <v>1.0015009385764457E-2</v>
      </c>
      <c r="AK175">
        <f t="shared" si="33"/>
        <v>9.1391035235824057E-3</v>
      </c>
      <c r="AL175">
        <f t="shared" si="33"/>
        <v>8.2631976614003597E-3</v>
      </c>
      <c r="AM175">
        <f t="shared" si="33"/>
        <v>7.3872917992183111E-3</v>
      </c>
      <c r="AN175">
        <f>(I175*'msft+wfc'!$K$2)+(R175*(1-'msft+wfc'!$K$2))</f>
        <v>1.2973231652931381E-2</v>
      </c>
    </row>
    <row r="176" spans="1:40" x14ac:dyDescent="0.35">
      <c r="A176" s="1">
        <v>40611</v>
      </c>
      <c r="B176">
        <v>25.809999000000001</v>
      </c>
      <c r="C176">
        <v>25.98</v>
      </c>
      <c r="D176">
        <v>25.66</v>
      </c>
      <c r="E176">
        <v>25.889999</v>
      </c>
      <c r="F176">
        <v>39789100</v>
      </c>
      <c r="G176">
        <v>22.372505</v>
      </c>
      <c r="H176">
        <f t="shared" si="25"/>
        <v>-7.719413353917639E-4</v>
      </c>
      <c r="I176">
        <f t="shared" si="26"/>
        <v>-7.719144102659234E-4</v>
      </c>
      <c r="J176" s="1">
        <v>40611</v>
      </c>
      <c r="K176">
        <v>32.479999999999997</v>
      </c>
      <c r="L176">
        <v>32.970001000000003</v>
      </c>
      <c r="M176">
        <v>32.229999999999997</v>
      </c>
      <c r="N176">
        <v>32.799999</v>
      </c>
      <c r="O176">
        <v>24760800</v>
      </c>
      <c r="P176">
        <v>28.504626999999999</v>
      </c>
      <c r="Q176">
        <f t="shared" si="27"/>
        <v>8.9203635140179521E-3</v>
      </c>
      <c r="R176">
        <f t="shared" si="28"/>
        <v>8.9203458909485889E-3</v>
      </c>
      <c r="S176">
        <f t="shared" ref="S176:AH239" si="34">(S$2*$I176)+($R176*(1-S$2))</f>
        <v>8.9203458909485889E-3</v>
      </c>
      <c r="T176">
        <f t="shared" si="34"/>
        <v>8.4357328758878636E-3</v>
      </c>
      <c r="U176">
        <f t="shared" si="34"/>
        <v>7.9511198608271383E-3</v>
      </c>
      <c r="V176">
        <f t="shared" si="34"/>
        <v>7.4665068457664121E-3</v>
      </c>
      <c r="W176">
        <f t="shared" si="34"/>
        <v>6.9818938307056868E-3</v>
      </c>
      <c r="X176">
        <f t="shared" si="34"/>
        <v>6.4972808156449607E-3</v>
      </c>
      <c r="Y176">
        <f t="shared" si="34"/>
        <v>6.0126678005842345E-3</v>
      </c>
      <c r="Z176">
        <f t="shared" si="34"/>
        <v>5.5280547855235101E-3</v>
      </c>
      <c r="AA176">
        <f t="shared" si="34"/>
        <v>5.0434417704627839E-3</v>
      </c>
      <c r="AB176">
        <f t="shared" si="34"/>
        <v>4.5588287554020586E-3</v>
      </c>
      <c r="AC176">
        <f t="shared" si="34"/>
        <v>4.0742157403413325E-3</v>
      </c>
      <c r="AD176">
        <f t="shared" si="34"/>
        <v>3.5896027252806067E-3</v>
      </c>
      <c r="AE176">
        <f t="shared" si="34"/>
        <v>3.1049897102198819E-3</v>
      </c>
      <c r="AF176">
        <f t="shared" si="34"/>
        <v>2.6203766951591557E-3</v>
      </c>
      <c r="AG176">
        <f t="shared" si="34"/>
        <v>2.1357636800984304E-3</v>
      </c>
      <c r="AH176">
        <f t="shared" si="34"/>
        <v>1.6511506650377047E-3</v>
      </c>
      <c r="AI176">
        <f t="shared" si="33"/>
        <v>1.1665376499769785E-3</v>
      </c>
      <c r="AJ176">
        <f t="shared" si="33"/>
        <v>6.8192463491625367E-4</v>
      </c>
      <c r="AK176">
        <f t="shared" si="33"/>
        <v>1.9731161985552762E-4</v>
      </c>
      <c r="AL176">
        <f t="shared" si="33"/>
        <v>-2.873013952051974E-4</v>
      </c>
      <c r="AM176">
        <f t="shared" si="33"/>
        <v>-7.719144102659234E-4</v>
      </c>
      <c r="AN176">
        <f>(I176*'msft+wfc'!$K$2)+(R176*(1-'msft+wfc'!$K$2))</f>
        <v>2.3186222231024838E-3</v>
      </c>
    </row>
    <row r="177" spans="1:40" x14ac:dyDescent="0.35">
      <c r="A177" s="1">
        <v>40612</v>
      </c>
      <c r="B177">
        <v>25.620000999999998</v>
      </c>
      <c r="C177">
        <v>25.709999</v>
      </c>
      <c r="D177">
        <v>25.35</v>
      </c>
      <c r="E177">
        <v>25.41</v>
      </c>
      <c r="F177">
        <v>66549500</v>
      </c>
      <c r="G177">
        <v>21.957719000000001</v>
      </c>
      <c r="H177">
        <f t="shared" si="25"/>
        <v>-1.8539938916181473E-2</v>
      </c>
      <c r="I177">
        <f t="shared" si="26"/>
        <v>-1.8539989151862942E-2</v>
      </c>
      <c r="J177" s="1">
        <v>40612</v>
      </c>
      <c r="K177">
        <v>32.310001</v>
      </c>
      <c r="L177">
        <v>32.580002</v>
      </c>
      <c r="M177">
        <v>32.009998000000003</v>
      </c>
      <c r="N177">
        <v>32.060001</v>
      </c>
      <c r="O177">
        <v>29742100</v>
      </c>
      <c r="P177">
        <v>27.861536999999998</v>
      </c>
      <c r="Q177">
        <f t="shared" si="27"/>
        <v>-2.2560915321979125E-2</v>
      </c>
      <c r="R177">
        <f t="shared" si="28"/>
        <v>-2.2560898621827287E-2</v>
      </c>
      <c r="S177">
        <f t="shared" si="34"/>
        <v>-2.2560898621827287E-2</v>
      </c>
      <c r="T177">
        <f t="shared" si="34"/>
        <v>-2.235985314832907E-2</v>
      </c>
      <c r="U177">
        <f t="shared" si="34"/>
        <v>-2.2158807674830854E-2</v>
      </c>
      <c r="V177">
        <f t="shared" si="34"/>
        <v>-2.1957762201332637E-2</v>
      </c>
      <c r="W177">
        <f t="shared" si="34"/>
        <v>-2.1756716727834417E-2</v>
      </c>
      <c r="X177">
        <f t="shared" si="34"/>
        <v>-2.1555671254336203E-2</v>
      </c>
      <c r="Y177">
        <f t="shared" si="34"/>
        <v>-2.1354625780837983E-2</v>
      </c>
      <c r="Z177">
        <f t="shared" si="34"/>
        <v>-2.1153580307339766E-2</v>
      </c>
      <c r="AA177">
        <f t="shared" si="34"/>
        <v>-2.095253483384155E-2</v>
      </c>
      <c r="AB177">
        <f t="shared" si="34"/>
        <v>-2.0751489360343333E-2</v>
      </c>
      <c r="AC177">
        <f t="shared" si="34"/>
        <v>-2.0550443886845113E-2</v>
      </c>
      <c r="AD177">
        <f t="shared" si="34"/>
        <v>-2.0349398413346896E-2</v>
      </c>
      <c r="AE177">
        <f t="shared" si="34"/>
        <v>-2.0148352939848679E-2</v>
      </c>
      <c r="AF177">
        <f t="shared" si="34"/>
        <v>-1.9947307466350463E-2</v>
      </c>
      <c r="AG177">
        <f t="shared" si="34"/>
        <v>-1.9746261992852246E-2</v>
      </c>
      <c r="AH177">
        <f t="shared" si="34"/>
        <v>-1.9545216519354029E-2</v>
      </c>
      <c r="AI177">
        <f t="shared" si="33"/>
        <v>-1.9344171045855812E-2</v>
      </c>
      <c r="AJ177">
        <f t="shared" si="33"/>
        <v>-1.9143125572357592E-2</v>
      </c>
      <c r="AK177">
        <f t="shared" si="33"/>
        <v>-1.8942080098859376E-2</v>
      </c>
      <c r="AL177">
        <f t="shared" si="33"/>
        <v>-1.8741034625361159E-2</v>
      </c>
      <c r="AM177">
        <f t="shared" si="33"/>
        <v>-1.8539989151862942E-2</v>
      </c>
      <c r="AN177">
        <f>(I177*'msft+wfc'!$K$2)+(R177*(1-'msft+wfc'!$K$2))</f>
        <v>-1.9822122279759394E-2</v>
      </c>
    </row>
    <row r="178" spans="1:40" x14ac:dyDescent="0.35">
      <c r="A178" s="1">
        <v>40613</v>
      </c>
      <c r="B178">
        <v>25.41</v>
      </c>
      <c r="C178">
        <v>25.85</v>
      </c>
      <c r="D178">
        <v>25.360001</v>
      </c>
      <c r="E178">
        <v>25.68</v>
      </c>
      <c r="F178">
        <v>49905800</v>
      </c>
      <c r="G178">
        <v>22.191037000000001</v>
      </c>
      <c r="H178">
        <f t="shared" si="25"/>
        <v>1.0625737898465154E-2</v>
      </c>
      <c r="I178">
        <f t="shared" si="26"/>
        <v>1.0625784946059313E-2</v>
      </c>
      <c r="J178" s="1">
        <v>40613</v>
      </c>
      <c r="K178">
        <v>31.959999</v>
      </c>
      <c r="L178">
        <v>32.479999999999997</v>
      </c>
      <c r="M178">
        <v>31.940000999999999</v>
      </c>
      <c r="N178">
        <v>32.380001</v>
      </c>
      <c r="O178">
        <v>22893500</v>
      </c>
      <c r="P178">
        <v>28.13963</v>
      </c>
      <c r="Q178">
        <f t="shared" si="27"/>
        <v>9.9812847791240014E-3</v>
      </c>
      <c r="R178">
        <f t="shared" si="28"/>
        <v>9.9812512138150143E-3</v>
      </c>
      <c r="S178">
        <f t="shared" si="34"/>
        <v>9.9812512138150143E-3</v>
      </c>
      <c r="T178">
        <f t="shared" si="34"/>
        <v>1.0013477900427229E-2</v>
      </c>
      <c r="U178">
        <f t="shared" si="34"/>
        <v>1.0045704587039444E-2</v>
      </c>
      <c r="V178">
        <f t="shared" si="34"/>
        <v>1.007793127365166E-2</v>
      </c>
      <c r="W178">
        <f t="shared" si="34"/>
        <v>1.0110157960263875E-2</v>
      </c>
      <c r="X178">
        <f t="shared" si="34"/>
        <v>1.0142384646876088E-2</v>
      </c>
      <c r="Y178">
        <f t="shared" si="34"/>
        <v>1.0174611333488303E-2</v>
      </c>
      <c r="Z178">
        <f t="shared" si="34"/>
        <v>1.020683802010052E-2</v>
      </c>
      <c r="AA178">
        <f t="shared" si="34"/>
        <v>1.0239064706712733E-2</v>
      </c>
      <c r="AB178">
        <f t="shared" si="34"/>
        <v>1.0271291393324951E-2</v>
      </c>
      <c r="AC178">
        <f t="shared" si="34"/>
        <v>1.0303518079937164E-2</v>
      </c>
      <c r="AD178">
        <f t="shared" si="34"/>
        <v>1.0335744766549379E-2</v>
      </c>
      <c r="AE178">
        <f t="shared" si="34"/>
        <v>1.0367971453161595E-2</v>
      </c>
      <c r="AF178">
        <f t="shared" si="34"/>
        <v>1.0400198139773808E-2</v>
      </c>
      <c r="AG178">
        <f t="shared" si="34"/>
        <v>1.0432424826386023E-2</v>
      </c>
      <c r="AH178">
        <f t="shared" si="34"/>
        <v>1.046465151299824E-2</v>
      </c>
      <c r="AI178">
        <f t="shared" si="33"/>
        <v>1.0496878199610453E-2</v>
      </c>
      <c r="AJ178">
        <f t="shared" si="33"/>
        <v>1.0529104886222667E-2</v>
      </c>
      <c r="AK178">
        <f t="shared" si="33"/>
        <v>1.0561331572834884E-2</v>
      </c>
      <c r="AL178">
        <f t="shared" si="33"/>
        <v>1.0593558259447099E-2</v>
      </c>
      <c r="AM178">
        <f t="shared" si="33"/>
        <v>1.0625784946059313E-2</v>
      </c>
      <c r="AN178">
        <f>(I178*'msft+wfc'!$K$2)+(R178*(1-'msft+wfc'!$K$2))</f>
        <v>1.0420264763043485E-2</v>
      </c>
    </row>
    <row r="179" spans="1:40" x14ac:dyDescent="0.35">
      <c r="A179" s="1">
        <v>40616</v>
      </c>
      <c r="B179">
        <v>25.49</v>
      </c>
      <c r="C179">
        <v>25.76</v>
      </c>
      <c r="D179">
        <v>25.35</v>
      </c>
      <c r="E179">
        <v>25.690000999999999</v>
      </c>
      <c r="F179">
        <v>54473400</v>
      </c>
      <c r="G179">
        <v>22.199677999999999</v>
      </c>
      <c r="H179">
        <f t="shared" si="25"/>
        <v>3.8944704049840494E-4</v>
      </c>
      <c r="I179">
        <f t="shared" si="26"/>
        <v>3.89391446645654E-4</v>
      </c>
      <c r="J179" s="1">
        <v>40616</v>
      </c>
      <c r="K179">
        <v>31.99</v>
      </c>
      <c r="L179">
        <v>32.240001999999997</v>
      </c>
      <c r="M179">
        <v>31.74</v>
      </c>
      <c r="N179">
        <v>32.099997999999999</v>
      </c>
      <c r="O179">
        <v>27021900</v>
      </c>
      <c r="P179">
        <v>27.896296</v>
      </c>
      <c r="Q179">
        <f t="shared" si="27"/>
        <v>-8.6474055389930554E-3</v>
      </c>
      <c r="R179">
        <f t="shared" si="28"/>
        <v>-8.6473773820054077E-3</v>
      </c>
      <c r="S179">
        <f t="shared" si="34"/>
        <v>-8.6473773820054077E-3</v>
      </c>
      <c r="T179">
        <f t="shared" si="34"/>
        <v>-8.1955389405728527E-3</v>
      </c>
      <c r="U179">
        <f t="shared" si="34"/>
        <v>-7.7437004991403021E-3</v>
      </c>
      <c r="V179">
        <f t="shared" si="34"/>
        <v>-7.291862057707748E-3</v>
      </c>
      <c r="W179">
        <f t="shared" si="34"/>
        <v>-6.8400236162751956E-3</v>
      </c>
      <c r="X179">
        <f t="shared" si="34"/>
        <v>-6.3881851748426423E-3</v>
      </c>
      <c r="Y179">
        <f t="shared" si="34"/>
        <v>-5.9363467334100891E-3</v>
      </c>
      <c r="Z179">
        <f t="shared" si="34"/>
        <v>-5.4845082919775367E-3</v>
      </c>
      <c r="AA179">
        <f t="shared" si="34"/>
        <v>-5.0326698505449826E-3</v>
      </c>
      <c r="AB179">
        <f t="shared" si="34"/>
        <v>-4.5808314091124302E-3</v>
      </c>
      <c r="AC179">
        <f t="shared" si="34"/>
        <v>-4.1289929676798769E-3</v>
      </c>
      <c r="AD179">
        <f t="shared" si="34"/>
        <v>-3.6771545262473232E-3</v>
      </c>
      <c r="AE179">
        <f t="shared" si="34"/>
        <v>-3.2253160848147709E-3</v>
      </c>
      <c r="AF179">
        <f t="shared" si="34"/>
        <v>-2.7734776433822172E-3</v>
      </c>
      <c r="AG179">
        <f t="shared" si="34"/>
        <v>-2.3216392019496648E-3</v>
      </c>
      <c r="AH179">
        <f t="shared" si="34"/>
        <v>-1.8698007605171115E-3</v>
      </c>
      <c r="AI179">
        <f t="shared" si="33"/>
        <v>-1.4179623190845579E-3</v>
      </c>
      <c r="AJ179">
        <f t="shared" si="33"/>
        <v>-9.6612387765200548E-4</v>
      </c>
      <c r="AK179">
        <f t="shared" si="33"/>
        <v>-5.1428543621945201E-4</v>
      </c>
      <c r="AL179">
        <f t="shared" si="33"/>
        <v>-6.2446994786899521E-5</v>
      </c>
      <c r="AM179">
        <f t="shared" si="33"/>
        <v>3.89391446645654E-4</v>
      </c>
      <c r="AN179">
        <f>(I179*'msft+wfc'!$K$2)+(R179*(1-'msft+wfc'!$K$2))</f>
        <v>-2.4921309479528663E-3</v>
      </c>
    </row>
    <row r="180" spans="1:40" x14ac:dyDescent="0.35">
      <c r="A180" s="1">
        <v>40617</v>
      </c>
      <c r="B180">
        <v>25.08</v>
      </c>
      <c r="C180">
        <v>25.469999000000001</v>
      </c>
      <c r="D180">
        <v>25</v>
      </c>
      <c r="E180">
        <v>25.389999</v>
      </c>
      <c r="F180">
        <v>76067300</v>
      </c>
      <c r="G180">
        <v>21.940435999999998</v>
      </c>
      <c r="H180">
        <f t="shared" si="25"/>
        <v>-1.1677772998140375E-2</v>
      </c>
      <c r="I180">
        <f t="shared" si="26"/>
        <v>-1.1677736947355742E-2</v>
      </c>
      <c r="J180" s="1">
        <v>40617</v>
      </c>
      <c r="K180">
        <v>31.450001</v>
      </c>
      <c r="L180">
        <v>32.310001</v>
      </c>
      <c r="M180">
        <v>31.200001</v>
      </c>
      <c r="N180">
        <v>32.270000000000003</v>
      </c>
      <c r="O180">
        <v>42774600</v>
      </c>
      <c r="P180">
        <v>28.044035000000001</v>
      </c>
      <c r="Q180">
        <f t="shared" si="27"/>
        <v>5.2960127910289517E-3</v>
      </c>
      <c r="R180">
        <f t="shared" si="28"/>
        <v>5.2960077567287571E-3</v>
      </c>
      <c r="S180">
        <f t="shared" si="34"/>
        <v>5.2960077567287571E-3</v>
      </c>
      <c r="T180">
        <f t="shared" si="34"/>
        <v>4.4473205215245313E-3</v>
      </c>
      <c r="U180">
        <f t="shared" si="34"/>
        <v>3.5986332863203073E-3</v>
      </c>
      <c r="V180">
        <f t="shared" si="34"/>
        <v>2.7499460511160819E-3</v>
      </c>
      <c r="W180">
        <f t="shared" si="34"/>
        <v>1.9012588159118575E-3</v>
      </c>
      <c r="X180">
        <f t="shared" si="34"/>
        <v>1.0525715807076321E-3</v>
      </c>
      <c r="Y180">
        <f t="shared" si="34"/>
        <v>2.0388434550340723E-4</v>
      </c>
      <c r="Z180">
        <f t="shared" si="34"/>
        <v>-6.448028897008168E-4</v>
      </c>
      <c r="AA180">
        <f t="shared" si="34"/>
        <v>-1.4934901249050426E-3</v>
      </c>
      <c r="AB180">
        <f t="shared" si="34"/>
        <v>-2.3421773601092675E-3</v>
      </c>
      <c r="AC180">
        <f t="shared" si="34"/>
        <v>-3.1908645953134924E-3</v>
      </c>
      <c r="AD180">
        <f t="shared" si="34"/>
        <v>-4.0395518305177177E-3</v>
      </c>
      <c r="AE180">
        <f t="shared" si="34"/>
        <v>-4.8882390657219426E-3</v>
      </c>
      <c r="AF180">
        <f t="shared" si="34"/>
        <v>-5.7369263009261675E-3</v>
      </c>
      <c r="AG180">
        <f t="shared" si="34"/>
        <v>-6.5856135361303907E-3</v>
      </c>
      <c r="AH180">
        <f t="shared" si="34"/>
        <v>-7.4343007713346164E-3</v>
      </c>
      <c r="AI180">
        <f t="shared" si="33"/>
        <v>-8.2829880065388422E-3</v>
      </c>
      <c r="AJ180">
        <f t="shared" si="33"/>
        <v>-9.1316752417430671E-3</v>
      </c>
      <c r="AK180">
        <f t="shared" si="33"/>
        <v>-9.9803624769472937E-3</v>
      </c>
      <c r="AL180">
        <f t="shared" si="33"/>
        <v>-1.0829049712151517E-2</v>
      </c>
      <c r="AM180">
        <f t="shared" si="33"/>
        <v>-1.1677736947355742E-2</v>
      </c>
      <c r="AN180">
        <f>(I180*'msft+wfc'!$K$2)+(R180*(1-'msft+wfc'!$K$2))</f>
        <v>-6.2653792327323782E-3</v>
      </c>
    </row>
    <row r="181" spans="1:40" x14ac:dyDescent="0.35">
      <c r="A181" s="1">
        <v>40618</v>
      </c>
      <c r="B181">
        <v>25.219999000000001</v>
      </c>
      <c r="C181">
        <v>25.280000999999999</v>
      </c>
      <c r="D181">
        <v>24.68</v>
      </c>
      <c r="E181">
        <v>24.790001</v>
      </c>
      <c r="F181">
        <v>100725400</v>
      </c>
      <c r="G181">
        <v>21.421955000000001</v>
      </c>
      <c r="H181">
        <f t="shared" si="25"/>
        <v>-2.3631273085122979E-2</v>
      </c>
      <c r="I181">
        <f t="shared" si="26"/>
        <v>-2.363129884930262E-2</v>
      </c>
      <c r="J181" s="1">
        <v>40618</v>
      </c>
      <c r="K181">
        <v>32.290000999999997</v>
      </c>
      <c r="L181">
        <v>32.380001</v>
      </c>
      <c r="M181">
        <v>31.1</v>
      </c>
      <c r="N181">
        <v>31.23</v>
      </c>
      <c r="O181">
        <v>48008900</v>
      </c>
      <c r="P181">
        <v>27.140229000000001</v>
      </c>
      <c r="Q181">
        <f t="shared" si="27"/>
        <v>-3.2228075612023635E-2</v>
      </c>
      <c r="R181">
        <f t="shared" si="28"/>
        <v>-3.2228101270020501E-2</v>
      </c>
      <c r="S181">
        <f t="shared" si="34"/>
        <v>-3.2228101270020501E-2</v>
      </c>
      <c r="T181">
        <f t="shared" si="34"/>
        <v>-3.1798261148984604E-2</v>
      </c>
      <c r="U181">
        <f t="shared" si="34"/>
        <v>-3.1368421027948713E-2</v>
      </c>
      <c r="V181">
        <f t="shared" si="34"/>
        <v>-3.0938580906912819E-2</v>
      </c>
      <c r="W181">
        <f t="shared" si="34"/>
        <v>-3.0508740785876926E-2</v>
      </c>
      <c r="X181">
        <f t="shared" si="34"/>
        <v>-3.0078900664841032E-2</v>
      </c>
      <c r="Y181">
        <f t="shared" si="34"/>
        <v>-2.9649060543805134E-2</v>
      </c>
      <c r="Z181">
        <f t="shared" si="34"/>
        <v>-2.921922042276924E-2</v>
      </c>
      <c r="AA181">
        <f t="shared" si="34"/>
        <v>-2.878938030173335E-2</v>
      </c>
      <c r="AB181">
        <f t="shared" si="34"/>
        <v>-2.8359540180697456E-2</v>
      </c>
      <c r="AC181">
        <f t="shared" si="34"/>
        <v>-2.7929700059661562E-2</v>
      </c>
      <c r="AD181">
        <f t="shared" si="34"/>
        <v>-2.7499859938625665E-2</v>
      </c>
      <c r="AE181">
        <f t="shared" si="34"/>
        <v>-2.7070019817589774E-2</v>
      </c>
      <c r="AF181">
        <f t="shared" si="34"/>
        <v>-2.6640179696553877E-2</v>
      </c>
      <c r="AG181">
        <f t="shared" si="34"/>
        <v>-2.6210339575517987E-2</v>
      </c>
      <c r="AH181">
        <f t="shared" si="34"/>
        <v>-2.5780499454482089E-2</v>
      </c>
      <c r="AI181">
        <f t="shared" si="33"/>
        <v>-2.5350659333446195E-2</v>
      </c>
      <c r="AJ181">
        <f t="shared" si="33"/>
        <v>-2.4920819212410301E-2</v>
      </c>
      <c r="AK181">
        <f t="shared" si="33"/>
        <v>-2.4490979091374408E-2</v>
      </c>
      <c r="AL181">
        <f t="shared" si="33"/>
        <v>-2.4061138970338514E-2</v>
      </c>
      <c r="AM181">
        <f t="shared" si="33"/>
        <v>-2.363129884930262E-2</v>
      </c>
      <c r="AN181">
        <f>(I181*'msft+wfc'!$K$2)+(R181*(1-'msft+wfc'!$K$2))</f>
        <v>-2.6372530717345778E-2</v>
      </c>
    </row>
    <row r="182" spans="1:40" x14ac:dyDescent="0.35">
      <c r="A182" s="1">
        <v>40619</v>
      </c>
      <c r="B182">
        <v>25.059999000000001</v>
      </c>
      <c r="C182">
        <v>25.219999000000001</v>
      </c>
      <c r="D182">
        <v>24.75</v>
      </c>
      <c r="E182">
        <v>24.780000999999999</v>
      </c>
      <c r="F182">
        <v>62497000</v>
      </c>
      <c r="G182">
        <v>21.413314</v>
      </c>
      <c r="H182">
        <f t="shared" si="25"/>
        <v>-4.033884468177941E-4</v>
      </c>
      <c r="I182">
        <f t="shared" si="26"/>
        <v>-4.0337121425195724E-4</v>
      </c>
      <c r="J182" s="1">
        <v>40619</v>
      </c>
      <c r="K182">
        <v>31.620000999999998</v>
      </c>
      <c r="L182">
        <v>31.700001</v>
      </c>
      <c r="M182">
        <v>30.629999000000002</v>
      </c>
      <c r="N182">
        <v>31.360001</v>
      </c>
      <c r="O182">
        <v>50554400</v>
      </c>
      <c r="P182">
        <v>27.253205999999999</v>
      </c>
      <c r="Q182">
        <f t="shared" si="27"/>
        <v>4.1626961255203342E-3</v>
      </c>
      <c r="R182">
        <f t="shared" si="28"/>
        <v>4.162713586535958E-3</v>
      </c>
      <c r="S182">
        <f t="shared" si="34"/>
        <v>4.162713586535958E-3</v>
      </c>
      <c r="T182">
        <f t="shared" si="34"/>
        <v>3.9344093464965622E-3</v>
      </c>
      <c r="U182">
        <f t="shared" si="34"/>
        <v>3.7061051064571668E-3</v>
      </c>
      <c r="V182">
        <f t="shared" si="34"/>
        <v>3.4778008664177705E-3</v>
      </c>
      <c r="W182">
        <f t="shared" si="34"/>
        <v>3.2494966263783751E-3</v>
      </c>
      <c r="X182">
        <f t="shared" si="34"/>
        <v>3.0211923863389793E-3</v>
      </c>
      <c r="Y182">
        <f t="shared" si="34"/>
        <v>2.7928881462995834E-3</v>
      </c>
      <c r="Z182">
        <f t="shared" si="34"/>
        <v>2.564583906260188E-3</v>
      </c>
      <c r="AA182">
        <f t="shared" si="34"/>
        <v>2.3362796662207918E-3</v>
      </c>
      <c r="AB182">
        <f t="shared" si="34"/>
        <v>2.1079754261813964E-3</v>
      </c>
      <c r="AC182">
        <f t="shared" si="34"/>
        <v>1.8796711861420003E-3</v>
      </c>
      <c r="AD182">
        <f t="shared" si="34"/>
        <v>1.6513669461026045E-3</v>
      </c>
      <c r="AE182">
        <f t="shared" si="34"/>
        <v>1.4230627060632089E-3</v>
      </c>
      <c r="AF182">
        <f t="shared" si="34"/>
        <v>1.194758466023813E-3</v>
      </c>
      <c r="AG182">
        <f t="shared" si="34"/>
        <v>9.6645422598441754E-4</v>
      </c>
      <c r="AH182">
        <f t="shared" si="34"/>
        <v>7.381499859450216E-4</v>
      </c>
      <c r="AI182">
        <f t="shared" si="33"/>
        <v>5.0984574590562555E-4</v>
      </c>
      <c r="AJ182">
        <f t="shared" si="33"/>
        <v>2.8154150586623015E-4</v>
      </c>
      <c r="AK182">
        <f t="shared" si="33"/>
        <v>5.323726582683421E-5</v>
      </c>
      <c r="AL182">
        <f t="shared" si="33"/>
        <v>-1.750669742125613E-4</v>
      </c>
      <c r="AM182">
        <f t="shared" si="33"/>
        <v>-4.0337121425195724E-4</v>
      </c>
      <c r="AN182">
        <f>(I182*'msft+wfc'!$K$2)+(R182*(1-'msft+wfc'!$K$2))</f>
        <v>1.0526000359355188E-3</v>
      </c>
    </row>
    <row r="183" spans="1:40" x14ac:dyDescent="0.35">
      <c r="A183" s="1">
        <v>40620</v>
      </c>
      <c r="B183">
        <v>25.059999000000001</v>
      </c>
      <c r="C183">
        <v>25.18</v>
      </c>
      <c r="D183">
        <v>24.799999</v>
      </c>
      <c r="E183">
        <v>24.799999</v>
      </c>
      <c r="F183">
        <v>85486700</v>
      </c>
      <c r="G183">
        <v>21.430595</v>
      </c>
      <c r="H183">
        <f t="shared" si="25"/>
        <v>8.0702175920013364E-4</v>
      </c>
      <c r="I183">
        <f t="shared" si="26"/>
        <v>8.0702127657589792E-4</v>
      </c>
      <c r="J183" s="1">
        <v>40620</v>
      </c>
      <c r="K183">
        <v>31.84</v>
      </c>
      <c r="L183">
        <v>32.369999</v>
      </c>
      <c r="M183">
        <v>31.620000999999998</v>
      </c>
      <c r="N183">
        <v>31.83</v>
      </c>
      <c r="O183">
        <v>63760300</v>
      </c>
      <c r="P183">
        <v>27.661655</v>
      </c>
      <c r="Q183">
        <f t="shared" si="27"/>
        <v>1.4987212532295449E-2</v>
      </c>
      <c r="R183">
        <f t="shared" si="28"/>
        <v>1.4987190864810583E-2</v>
      </c>
      <c r="S183">
        <f t="shared" si="34"/>
        <v>1.4987190864810583E-2</v>
      </c>
      <c r="T183">
        <f t="shared" si="34"/>
        <v>1.4278182385398849E-2</v>
      </c>
      <c r="U183">
        <f t="shared" si="34"/>
        <v>1.3569173905987116E-2</v>
      </c>
      <c r="V183">
        <f t="shared" si="34"/>
        <v>1.2860165426575381E-2</v>
      </c>
      <c r="W183">
        <f t="shared" si="34"/>
        <v>1.2151156947163646E-2</v>
      </c>
      <c r="X183">
        <f t="shared" si="34"/>
        <v>1.1442148467751913E-2</v>
      </c>
      <c r="Y183">
        <f t="shared" si="34"/>
        <v>1.0733139988340176E-2</v>
      </c>
      <c r="Z183">
        <f t="shared" si="34"/>
        <v>1.0024131508928443E-2</v>
      </c>
      <c r="AA183">
        <f t="shared" si="34"/>
        <v>9.3151230295167101E-3</v>
      </c>
      <c r="AB183">
        <f t="shared" si="34"/>
        <v>8.6061145501049752E-3</v>
      </c>
      <c r="AC183">
        <f t="shared" si="34"/>
        <v>7.8971060706932404E-3</v>
      </c>
      <c r="AD183">
        <f t="shared" si="34"/>
        <v>7.1880975912815056E-3</v>
      </c>
      <c r="AE183">
        <f t="shared" si="34"/>
        <v>6.4790891118697725E-3</v>
      </c>
      <c r="AF183">
        <f t="shared" si="34"/>
        <v>5.7700806324580377E-3</v>
      </c>
      <c r="AG183">
        <f t="shared" si="34"/>
        <v>5.0610721530463046E-3</v>
      </c>
      <c r="AH183">
        <f t="shared" si="34"/>
        <v>4.3520636736345698E-3</v>
      </c>
      <c r="AI183">
        <f t="shared" si="33"/>
        <v>3.6430551942228341E-3</v>
      </c>
      <c r="AJ183">
        <f t="shared" si="33"/>
        <v>2.934046714811101E-3</v>
      </c>
      <c r="AK183">
        <f t="shared" si="33"/>
        <v>2.2250382353993662E-3</v>
      </c>
      <c r="AL183">
        <f t="shared" si="33"/>
        <v>1.5160297559876329E-3</v>
      </c>
      <c r="AM183">
        <f t="shared" si="33"/>
        <v>8.0702127657589792E-4</v>
      </c>
      <c r="AN183">
        <f>(I183*'msft+wfc'!$K$2)+(R183*(1-'msft+wfc'!$K$2))</f>
        <v>5.328601611590671E-3</v>
      </c>
    </row>
    <row r="184" spans="1:40" x14ac:dyDescent="0.35">
      <c r="A184" s="1">
        <v>40623</v>
      </c>
      <c r="B184">
        <v>25.18</v>
      </c>
      <c r="C184">
        <v>25.58</v>
      </c>
      <c r="D184">
        <v>25.15</v>
      </c>
      <c r="E184">
        <v>25.33</v>
      </c>
      <c r="F184">
        <v>46878100</v>
      </c>
      <c r="G184">
        <v>21.888587999999999</v>
      </c>
      <c r="H184">
        <f t="shared" si="25"/>
        <v>2.1371008926250303E-2</v>
      </c>
      <c r="I184">
        <f t="shared" si="26"/>
        <v>2.137098853298279E-2</v>
      </c>
      <c r="J184" s="1">
        <v>40623</v>
      </c>
      <c r="K184">
        <v>32.240001999999997</v>
      </c>
      <c r="L184">
        <v>32.25</v>
      </c>
      <c r="M184">
        <v>31.459999</v>
      </c>
      <c r="N184">
        <v>31.879999000000002</v>
      </c>
      <c r="O184">
        <v>32893300</v>
      </c>
      <c r="P184">
        <v>27.705107000000002</v>
      </c>
      <c r="Q184">
        <f t="shared" si="27"/>
        <v>1.5708136977695016E-3</v>
      </c>
      <c r="R184">
        <f t="shared" si="28"/>
        <v>1.5708387657933716E-3</v>
      </c>
      <c r="S184">
        <f t="shared" si="34"/>
        <v>1.5708387657933716E-3</v>
      </c>
      <c r="T184">
        <f t="shared" si="34"/>
        <v>2.5608462541528423E-3</v>
      </c>
      <c r="U184">
        <f t="shared" si="34"/>
        <v>3.5508537425123139E-3</v>
      </c>
      <c r="V184">
        <f t="shared" si="34"/>
        <v>4.5408612308717837E-3</v>
      </c>
      <c r="W184">
        <f t="shared" si="34"/>
        <v>5.5308687192312557E-3</v>
      </c>
      <c r="X184">
        <f t="shared" si="34"/>
        <v>6.520876207590726E-3</v>
      </c>
      <c r="Y184">
        <f t="shared" si="34"/>
        <v>7.5108836959501962E-3</v>
      </c>
      <c r="Z184">
        <f t="shared" si="34"/>
        <v>8.5008911843096682E-3</v>
      </c>
      <c r="AA184">
        <f t="shared" si="34"/>
        <v>9.4908986726691402E-3</v>
      </c>
      <c r="AB184">
        <f t="shared" si="34"/>
        <v>1.048090616102861E-2</v>
      </c>
      <c r="AC184">
        <f t="shared" si="34"/>
        <v>1.1470913649388081E-2</v>
      </c>
      <c r="AD184">
        <f t="shared" si="34"/>
        <v>1.2460921137747553E-2</v>
      </c>
      <c r="AE184">
        <f t="shared" si="34"/>
        <v>1.3450928626107021E-2</v>
      </c>
      <c r="AF184">
        <f t="shared" si="34"/>
        <v>1.4440936114466495E-2</v>
      </c>
      <c r="AG184">
        <f t="shared" si="34"/>
        <v>1.5430943602825965E-2</v>
      </c>
      <c r="AH184">
        <f t="shared" si="34"/>
        <v>1.6420951091185437E-2</v>
      </c>
      <c r="AI184">
        <f t="shared" si="33"/>
        <v>1.7410958579544909E-2</v>
      </c>
      <c r="AJ184">
        <f t="shared" si="33"/>
        <v>1.8400966067904378E-2</v>
      </c>
      <c r="AK184">
        <f t="shared" si="33"/>
        <v>1.9390973556263846E-2</v>
      </c>
      <c r="AL184">
        <f t="shared" si="33"/>
        <v>2.0380981044623318E-2</v>
      </c>
      <c r="AM184">
        <f t="shared" si="33"/>
        <v>2.137098853298279E-2</v>
      </c>
      <c r="AN184">
        <f>(I184*'msft+wfc'!$K$2)+(R184*(1-'msft+wfc'!$K$2))</f>
        <v>1.5057385070020503E-2</v>
      </c>
    </row>
    <row r="185" spans="1:40" x14ac:dyDescent="0.35">
      <c r="A185" s="1">
        <v>40624</v>
      </c>
      <c r="B185">
        <v>25.299999</v>
      </c>
      <c r="C185">
        <v>25.459999</v>
      </c>
      <c r="D185">
        <v>25.23</v>
      </c>
      <c r="E185">
        <v>25.299999</v>
      </c>
      <c r="F185">
        <v>30895600</v>
      </c>
      <c r="G185">
        <v>21.862663999999999</v>
      </c>
      <c r="H185">
        <f t="shared" si="25"/>
        <v>-1.1844058428740077E-3</v>
      </c>
      <c r="I185">
        <f t="shared" si="26"/>
        <v>-1.1843614581260261E-3</v>
      </c>
      <c r="J185" s="1">
        <v>40624</v>
      </c>
      <c r="K185">
        <v>31.84</v>
      </c>
      <c r="L185">
        <v>31.860001</v>
      </c>
      <c r="M185">
        <v>31.5</v>
      </c>
      <c r="N185">
        <v>31.51</v>
      </c>
      <c r="O185">
        <v>24174100</v>
      </c>
      <c r="P185">
        <v>27.383562000000001</v>
      </c>
      <c r="Q185">
        <f t="shared" si="27"/>
        <v>-1.1605991581116422E-2</v>
      </c>
      <c r="R185">
        <f t="shared" si="28"/>
        <v>-1.1605982969132745E-2</v>
      </c>
      <c r="S185">
        <f t="shared" si="34"/>
        <v>-1.1605982969132745E-2</v>
      </c>
      <c r="T185">
        <f t="shared" si="34"/>
        <v>-1.1084901893582409E-2</v>
      </c>
      <c r="U185">
        <f t="shared" si="34"/>
        <v>-1.0563820818032074E-2</v>
      </c>
      <c r="V185">
        <f t="shared" si="34"/>
        <v>-1.0042739742481736E-2</v>
      </c>
      <c r="W185">
        <f t="shared" si="34"/>
        <v>-9.521658666931403E-3</v>
      </c>
      <c r="X185">
        <f t="shared" si="34"/>
        <v>-9.0005775913810648E-3</v>
      </c>
      <c r="Y185">
        <f t="shared" si="34"/>
        <v>-8.4794965158307301E-3</v>
      </c>
      <c r="Z185">
        <f t="shared" si="34"/>
        <v>-7.9584154402803937E-3</v>
      </c>
      <c r="AA185">
        <f t="shared" si="34"/>
        <v>-7.4373343647300572E-3</v>
      </c>
      <c r="AB185">
        <f t="shared" si="34"/>
        <v>-6.9162532891797225E-3</v>
      </c>
      <c r="AC185">
        <f t="shared" si="34"/>
        <v>-6.3951722136293861E-3</v>
      </c>
      <c r="AD185">
        <f t="shared" si="34"/>
        <v>-5.8740911380790496E-3</v>
      </c>
      <c r="AE185">
        <f t="shared" si="34"/>
        <v>-5.353010062528714E-3</v>
      </c>
      <c r="AF185">
        <f t="shared" si="34"/>
        <v>-4.8319289869783776E-3</v>
      </c>
      <c r="AG185">
        <f t="shared" si="34"/>
        <v>-4.310847911428042E-3</v>
      </c>
      <c r="AH185">
        <f t="shared" si="34"/>
        <v>-3.789766835877706E-3</v>
      </c>
      <c r="AI185">
        <f t="shared" si="33"/>
        <v>-3.2686857603273695E-3</v>
      </c>
      <c r="AJ185">
        <f t="shared" si="33"/>
        <v>-2.7476046847770344E-3</v>
      </c>
      <c r="AK185">
        <f t="shared" si="33"/>
        <v>-2.226523609226698E-3</v>
      </c>
      <c r="AL185">
        <f t="shared" si="33"/>
        <v>-1.7054425336763624E-3</v>
      </c>
      <c r="AM185">
        <f t="shared" si="33"/>
        <v>-1.1843614581260261E-3</v>
      </c>
      <c r="AN185">
        <f>(I185*'msft+wfc'!$K$2)+(R185*(1-'msft+wfc'!$K$2))</f>
        <v>-4.5074669111265534E-3</v>
      </c>
    </row>
    <row r="186" spans="1:40" x14ac:dyDescent="0.35">
      <c r="A186" s="1">
        <v>40625</v>
      </c>
      <c r="B186">
        <v>25.23</v>
      </c>
      <c r="C186">
        <v>25.610001</v>
      </c>
      <c r="D186">
        <v>25.18</v>
      </c>
      <c r="E186">
        <v>25.540001</v>
      </c>
      <c r="F186">
        <v>43969000</v>
      </c>
      <c r="G186">
        <v>22.070058</v>
      </c>
      <c r="H186">
        <f t="shared" si="25"/>
        <v>9.4862454342389702E-3</v>
      </c>
      <c r="I186">
        <f t="shared" si="26"/>
        <v>9.4862181479805369E-3</v>
      </c>
      <c r="J186" s="1">
        <v>40625</v>
      </c>
      <c r="K186">
        <v>31.440000999999999</v>
      </c>
      <c r="L186">
        <v>31.52</v>
      </c>
      <c r="M186">
        <v>30.92</v>
      </c>
      <c r="N186">
        <v>31.450001</v>
      </c>
      <c r="O186">
        <v>25385700</v>
      </c>
      <c r="P186">
        <v>27.331420000000001</v>
      </c>
      <c r="Q186">
        <f t="shared" si="27"/>
        <v>-1.9041256743891222E-3</v>
      </c>
      <c r="R186">
        <f t="shared" si="28"/>
        <v>-1.9041350427676249E-3</v>
      </c>
      <c r="S186">
        <f t="shared" si="34"/>
        <v>-1.9041350427676249E-3</v>
      </c>
      <c r="T186">
        <f t="shared" si="34"/>
        <v>-1.3346173832302166E-3</v>
      </c>
      <c r="U186">
        <f t="shared" si="34"/>
        <v>-7.6509972369280868E-4</v>
      </c>
      <c r="V186">
        <f t="shared" si="34"/>
        <v>-1.9558206415540053E-4</v>
      </c>
      <c r="W186">
        <f t="shared" si="34"/>
        <v>3.7393559538200752E-4</v>
      </c>
      <c r="X186">
        <f t="shared" si="34"/>
        <v>9.4345325491941557E-4</v>
      </c>
      <c r="Y186">
        <f t="shared" si="34"/>
        <v>1.5129709144568238E-3</v>
      </c>
      <c r="Z186">
        <f t="shared" si="34"/>
        <v>2.0824885739942314E-3</v>
      </c>
      <c r="AA186">
        <f t="shared" si="34"/>
        <v>2.6520062335316404E-3</v>
      </c>
      <c r="AB186">
        <f t="shared" si="34"/>
        <v>3.221523893069048E-3</v>
      </c>
      <c r="AC186">
        <f t="shared" si="34"/>
        <v>3.791041552606456E-3</v>
      </c>
      <c r="AD186">
        <f t="shared" si="34"/>
        <v>4.3605592121438641E-3</v>
      </c>
      <c r="AE186">
        <f t="shared" si="34"/>
        <v>4.9300768716812726E-3</v>
      </c>
      <c r="AF186">
        <f t="shared" si="34"/>
        <v>5.4995945312186802E-3</v>
      </c>
      <c r="AG186">
        <f t="shared" si="34"/>
        <v>6.0691121907560878E-3</v>
      </c>
      <c r="AH186">
        <f t="shared" si="34"/>
        <v>6.6386298502934971E-3</v>
      </c>
      <c r="AI186">
        <f t="shared" si="33"/>
        <v>7.2081475098309047E-3</v>
      </c>
      <c r="AJ186">
        <f t="shared" si="33"/>
        <v>7.7776651693683132E-3</v>
      </c>
      <c r="AK186">
        <f t="shared" si="33"/>
        <v>8.34718282890572E-3</v>
      </c>
      <c r="AL186">
        <f t="shared" si="33"/>
        <v>8.9167004884431276E-3</v>
      </c>
      <c r="AM186">
        <f t="shared" si="33"/>
        <v>9.4862181479805369E-3</v>
      </c>
      <c r="AN186">
        <f>(I186*'msft+wfc'!$K$2)+(R186*(1-'msft+wfc'!$K$2))</f>
        <v>5.8542166633938292E-3</v>
      </c>
    </row>
    <row r="187" spans="1:40" x14ac:dyDescent="0.35">
      <c r="A187" s="1">
        <v>40626</v>
      </c>
      <c r="B187">
        <v>25.6</v>
      </c>
      <c r="C187">
        <v>25.870000999999998</v>
      </c>
      <c r="D187">
        <v>25.5</v>
      </c>
      <c r="E187">
        <v>25.809999000000001</v>
      </c>
      <c r="F187">
        <v>38696700</v>
      </c>
      <c r="G187">
        <v>22.303374000000002</v>
      </c>
      <c r="H187">
        <f t="shared" si="25"/>
        <v>1.057157358764399E-2</v>
      </c>
      <c r="I187">
        <f t="shared" si="26"/>
        <v>1.0571607922371662E-2</v>
      </c>
      <c r="J187" s="1">
        <v>40626</v>
      </c>
      <c r="K187">
        <v>31.219999000000001</v>
      </c>
      <c r="L187">
        <v>31.610001</v>
      </c>
      <c r="M187">
        <v>31.059999000000001</v>
      </c>
      <c r="N187">
        <v>31.540001</v>
      </c>
      <c r="O187">
        <v>20992300</v>
      </c>
      <c r="P187">
        <v>27.470776999999998</v>
      </c>
      <c r="Q187">
        <f t="shared" si="27"/>
        <v>2.8616851236348087E-3</v>
      </c>
      <c r="R187">
        <f t="shared" si="28"/>
        <v>5.098783744130266E-3</v>
      </c>
      <c r="S187">
        <f t="shared" si="34"/>
        <v>5.098783744130266E-3</v>
      </c>
      <c r="T187">
        <f t="shared" si="34"/>
        <v>5.3724249530423358E-3</v>
      </c>
      <c r="U187">
        <f t="shared" si="34"/>
        <v>5.6460661619544055E-3</v>
      </c>
      <c r="V187">
        <f t="shared" si="34"/>
        <v>5.9197073708664753E-3</v>
      </c>
      <c r="W187">
        <f t="shared" si="34"/>
        <v>6.193348579778545E-3</v>
      </c>
      <c r="X187">
        <f t="shared" si="34"/>
        <v>6.4669897886906148E-3</v>
      </c>
      <c r="Y187">
        <f t="shared" si="34"/>
        <v>6.7406309976026845E-3</v>
      </c>
      <c r="Z187">
        <f t="shared" si="34"/>
        <v>7.0142722065147543E-3</v>
      </c>
      <c r="AA187">
        <f t="shared" si="34"/>
        <v>7.2879134154268249E-3</v>
      </c>
      <c r="AB187">
        <f t="shared" si="34"/>
        <v>7.5615546243388947E-3</v>
      </c>
      <c r="AC187">
        <f t="shared" si="34"/>
        <v>7.8351958332509644E-3</v>
      </c>
      <c r="AD187">
        <f t="shared" si="34"/>
        <v>8.1088370421630342E-3</v>
      </c>
      <c r="AE187">
        <f t="shared" si="34"/>
        <v>8.3824782510751039E-3</v>
      </c>
      <c r="AF187">
        <f t="shared" si="34"/>
        <v>8.6561194599871737E-3</v>
      </c>
      <c r="AG187">
        <f t="shared" si="34"/>
        <v>8.9297606688992434E-3</v>
      </c>
      <c r="AH187">
        <f t="shared" si="34"/>
        <v>9.2034018778113132E-3</v>
      </c>
      <c r="AI187">
        <f t="shared" si="33"/>
        <v>9.4770430867233829E-3</v>
      </c>
      <c r="AJ187">
        <f t="shared" si="33"/>
        <v>9.7506842956354527E-3</v>
      </c>
      <c r="AK187">
        <f t="shared" si="33"/>
        <v>1.0024325504547522E-2</v>
      </c>
      <c r="AL187">
        <f t="shared" si="33"/>
        <v>1.0297966713459592E-2</v>
      </c>
      <c r="AM187">
        <f t="shared" si="33"/>
        <v>1.0571607922371662E-2</v>
      </c>
      <c r="AN187">
        <f>(I187*'msft+wfc'!$K$2)+(R187*(1-'msft+wfc'!$K$2))</f>
        <v>8.8265079059472226E-3</v>
      </c>
    </row>
    <row r="188" spans="1:40" x14ac:dyDescent="0.35">
      <c r="A188" s="1">
        <v>40627</v>
      </c>
      <c r="B188">
        <v>25.93</v>
      </c>
      <c r="C188">
        <v>25.950001</v>
      </c>
      <c r="D188">
        <v>25.59</v>
      </c>
      <c r="E188">
        <v>25.620000999999998</v>
      </c>
      <c r="F188">
        <v>57029800</v>
      </c>
      <c r="G188">
        <v>22.139188999999998</v>
      </c>
      <c r="H188">
        <f t="shared" si="25"/>
        <v>-7.3614105912984638E-3</v>
      </c>
      <c r="I188">
        <f t="shared" si="26"/>
        <v>-7.3614422642961259E-3</v>
      </c>
      <c r="J188" s="1">
        <v>40627</v>
      </c>
      <c r="K188">
        <v>31.5</v>
      </c>
      <c r="L188">
        <v>32.220001000000003</v>
      </c>
      <c r="M188">
        <v>31.389999</v>
      </c>
      <c r="N188">
        <v>31.940000999999999</v>
      </c>
      <c r="O188">
        <v>23474900</v>
      </c>
      <c r="P188">
        <v>27.819168999999999</v>
      </c>
      <c r="Q188">
        <f t="shared" si="27"/>
        <v>1.2682307777986393E-2</v>
      </c>
      <c r="R188">
        <f t="shared" si="28"/>
        <v>1.2682276879172383E-2</v>
      </c>
      <c r="S188">
        <f t="shared" si="34"/>
        <v>1.2682276879172383E-2</v>
      </c>
      <c r="T188">
        <f t="shared" si="34"/>
        <v>1.1680090921998957E-2</v>
      </c>
      <c r="U188">
        <f t="shared" si="34"/>
        <v>1.0677904964825534E-2</v>
      </c>
      <c r="V188">
        <f t="shared" si="34"/>
        <v>9.6757190076521074E-3</v>
      </c>
      <c r="W188">
        <f t="shared" si="34"/>
        <v>8.6735330504786809E-3</v>
      </c>
      <c r="X188">
        <f t="shared" si="34"/>
        <v>7.671347093305257E-3</v>
      </c>
      <c r="Y188">
        <f t="shared" si="34"/>
        <v>6.6691611361318305E-3</v>
      </c>
      <c r="Z188">
        <f t="shared" si="34"/>
        <v>5.6669751789584057E-3</v>
      </c>
      <c r="AA188">
        <f t="shared" si="34"/>
        <v>4.6647892217849792E-3</v>
      </c>
      <c r="AB188">
        <f t="shared" si="34"/>
        <v>3.6626032646115544E-3</v>
      </c>
      <c r="AC188">
        <f t="shared" si="34"/>
        <v>2.6604173074381288E-3</v>
      </c>
      <c r="AD188">
        <f t="shared" si="34"/>
        <v>1.6582313502647023E-3</v>
      </c>
      <c r="AE188">
        <f t="shared" si="34"/>
        <v>6.5604539309127834E-4</v>
      </c>
      <c r="AF188">
        <f t="shared" si="34"/>
        <v>-3.4614056408214817E-4</v>
      </c>
      <c r="AG188">
        <f t="shared" si="34"/>
        <v>-1.3483265212555721E-3</v>
      </c>
      <c r="AH188">
        <f t="shared" si="34"/>
        <v>-2.3505124784289986E-3</v>
      </c>
      <c r="AI188">
        <f t="shared" si="33"/>
        <v>-3.3526984356024251E-3</v>
      </c>
      <c r="AJ188">
        <f t="shared" si="33"/>
        <v>-4.354884392775849E-3</v>
      </c>
      <c r="AK188">
        <f t="shared" si="33"/>
        <v>-5.3570703499492755E-3</v>
      </c>
      <c r="AL188">
        <f t="shared" si="33"/>
        <v>-6.3592563071226994E-3</v>
      </c>
      <c r="AM188">
        <f t="shared" si="33"/>
        <v>-7.3614422642961259E-3</v>
      </c>
      <c r="AN188">
        <f>(I188*'msft+wfc'!$K$2)+(R188*(1-'msft+wfc'!$K$2))</f>
        <v>-9.7017269902508353E-4</v>
      </c>
    </row>
    <row r="189" spans="1:40" x14ac:dyDescent="0.35">
      <c r="A189" s="1">
        <v>40630</v>
      </c>
      <c r="B189">
        <v>25.66</v>
      </c>
      <c r="C189">
        <v>25.719999000000001</v>
      </c>
      <c r="D189">
        <v>25.379999000000002</v>
      </c>
      <c r="E189">
        <v>25.41</v>
      </c>
      <c r="F189">
        <v>48973200</v>
      </c>
      <c r="G189">
        <v>21.957719000000001</v>
      </c>
      <c r="H189">
        <f t="shared" si="25"/>
        <v>-8.1967600235456021E-3</v>
      </c>
      <c r="I189">
        <f t="shared" si="26"/>
        <v>-8.1967772170876436E-3</v>
      </c>
      <c r="J189" s="1">
        <v>40630</v>
      </c>
      <c r="K189">
        <v>32.029998999999997</v>
      </c>
      <c r="L189">
        <v>32.040000999999997</v>
      </c>
      <c r="M189">
        <v>31.6</v>
      </c>
      <c r="N189">
        <v>31.610001</v>
      </c>
      <c r="O189">
        <v>17533000</v>
      </c>
      <c r="P189">
        <v>27.531745000000001</v>
      </c>
      <c r="Q189">
        <f t="shared" si="27"/>
        <v>-1.0331871937010845E-2</v>
      </c>
      <c r="R189">
        <f t="shared" si="28"/>
        <v>-1.033186864783768E-2</v>
      </c>
      <c r="S189">
        <f t="shared" si="34"/>
        <v>-1.033186864783768E-2</v>
      </c>
      <c r="T189">
        <f t="shared" si="34"/>
        <v>-1.0225114076300178E-2</v>
      </c>
      <c r="U189">
        <f t="shared" si="34"/>
        <v>-1.0118359504762676E-2</v>
      </c>
      <c r="V189">
        <f t="shared" si="34"/>
        <v>-1.0011604933225175E-2</v>
      </c>
      <c r="W189">
        <f t="shared" si="34"/>
        <v>-9.9048503616876726E-3</v>
      </c>
      <c r="X189">
        <f t="shared" si="34"/>
        <v>-9.7980957901501707E-3</v>
      </c>
      <c r="Y189">
        <f t="shared" si="34"/>
        <v>-9.6913412186126688E-3</v>
      </c>
      <c r="Z189">
        <f t="shared" si="34"/>
        <v>-9.5845866470751669E-3</v>
      </c>
      <c r="AA189">
        <f t="shared" si="34"/>
        <v>-9.4778320755376649E-3</v>
      </c>
      <c r="AB189">
        <f t="shared" si="34"/>
        <v>-9.3710775040001647E-3</v>
      </c>
      <c r="AC189">
        <f t="shared" si="34"/>
        <v>-9.2643229324626611E-3</v>
      </c>
      <c r="AD189">
        <f t="shared" si="34"/>
        <v>-9.1575683609251592E-3</v>
      </c>
      <c r="AE189">
        <f t="shared" si="34"/>
        <v>-9.0508137893876572E-3</v>
      </c>
      <c r="AF189">
        <f t="shared" si="34"/>
        <v>-8.944059217850157E-3</v>
      </c>
      <c r="AG189">
        <f t="shared" si="34"/>
        <v>-8.8373046463126551E-3</v>
      </c>
      <c r="AH189">
        <f t="shared" si="34"/>
        <v>-8.7305500747751532E-3</v>
      </c>
      <c r="AI189">
        <f t="shared" si="33"/>
        <v>-8.6237955032376495E-3</v>
      </c>
      <c r="AJ189">
        <f t="shared" si="33"/>
        <v>-8.5170409317001494E-3</v>
      </c>
      <c r="AK189">
        <f t="shared" si="33"/>
        <v>-8.4102863601626474E-3</v>
      </c>
      <c r="AL189">
        <f t="shared" si="33"/>
        <v>-8.3035317886251455E-3</v>
      </c>
      <c r="AM189">
        <f t="shared" si="33"/>
        <v>-8.1967772170876436E-3</v>
      </c>
      <c r="AN189">
        <f>(I189*'msft+wfc'!$K$2)+(R189*(1-'msft+wfc'!$K$2))</f>
        <v>-8.8775862417376627E-3</v>
      </c>
    </row>
    <row r="190" spans="1:40" x14ac:dyDescent="0.35">
      <c r="A190" s="1">
        <v>40631</v>
      </c>
      <c r="B190">
        <v>25.34</v>
      </c>
      <c r="C190">
        <v>25.52</v>
      </c>
      <c r="D190">
        <v>25.299999</v>
      </c>
      <c r="E190">
        <v>25.49</v>
      </c>
      <c r="F190">
        <v>40763500</v>
      </c>
      <c r="G190">
        <v>22.02685</v>
      </c>
      <c r="H190">
        <f t="shared" si="25"/>
        <v>3.1483667847303541E-3</v>
      </c>
      <c r="I190">
        <f t="shared" si="26"/>
        <v>3.1483689175546294E-3</v>
      </c>
      <c r="J190" s="1">
        <v>40631</v>
      </c>
      <c r="K190">
        <v>31.610001</v>
      </c>
      <c r="L190">
        <v>31.610001</v>
      </c>
      <c r="M190">
        <v>31.26</v>
      </c>
      <c r="N190">
        <v>31.59</v>
      </c>
      <c r="O190">
        <v>21738700</v>
      </c>
      <c r="P190">
        <v>27.514324999999999</v>
      </c>
      <c r="Q190">
        <f t="shared" si="27"/>
        <v>-6.3274278289331912E-4</v>
      </c>
      <c r="R190">
        <f t="shared" si="28"/>
        <v>-6.3272415170201974E-4</v>
      </c>
      <c r="S190">
        <f t="shared" si="34"/>
        <v>-6.3272415170201974E-4</v>
      </c>
      <c r="T190">
        <f t="shared" si="34"/>
        <v>-4.4366949823918721E-4</v>
      </c>
      <c r="U190">
        <f t="shared" si="34"/>
        <v>-2.5461484477635478E-4</v>
      </c>
      <c r="V190">
        <f t="shared" si="34"/>
        <v>-6.5560191313522413E-5</v>
      </c>
      <c r="W190">
        <f t="shared" si="34"/>
        <v>1.2349446214931007E-4</v>
      </c>
      <c r="X190">
        <f t="shared" si="34"/>
        <v>3.1254911561214255E-4</v>
      </c>
      <c r="Y190">
        <f t="shared" si="34"/>
        <v>5.0160376907497492E-4</v>
      </c>
      <c r="Z190">
        <f t="shared" si="34"/>
        <v>6.906584225378075E-4</v>
      </c>
      <c r="AA190">
        <f t="shared" si="34"/>
        <v>8.7971307600064009E-4</v>
      </c>
      <c r="AB190">
        <f t="shared" si="34"/>
        <v>1.0687677294634722E-3</v>
      </c>
      <c r="AC190">
        <f t="shared" si="34"/>
        <v>1.2578223829263048E-3</v>
      </c>
      <c r="AD190">
        <f t="shared" si="34"/>
        <v>1.4468770363891374E-3</v>
      </c>
      <c r="AE190">
        <f t="shared" si="34"/>
        <v>1.6359316898519696E-3</v>
      </c>
      <c r="AF190">
        <f t="shared" si="34"/>
        <v>1.8249863433148024E-3</v>
      </c>
      <c r="AG190">
        <f t="shared" si="34"/>
        <v>2.0140409967776348E-3</v>
      </c>
      <c r="AH190">
        <f t="shared" si="34"/>
        <v>2.2030956502404669E-3</v>
      </c>
      <c r="AI190">
        <f t="shared" si="33"/>
        <v>2.3921503037032999E-3</v>
      </c>
      <c r="AJ190">
        <f t="shared" si="33"/>
        <v>2.5812049571661321E-3</v>
      </c>
      <c r="AK190">
        <f t="shared" si="33"/>
        <v>2.7702596106289642E-3</v>
      </c>
      <c r="AL190">
        <f t="shared" si="33"/>
        <v>2.9593142640917968E-3</v>
      </c>
      <c r="AM190">
        <f t="shared" si="33"/>
        <v>3.1483689175546294E-3</v>
      </c>
      <c r="AN190">
        <f>(I190*'msft+wfc'!$K$2)+(R190*(1-'msft+wfc'!$K$2))</f>
        <v>1.9427051939700732E-3</v>
      </c>
    </row>
    <row r="191" spans="1:40" x14ac:dyDescent="0.35">
      <c r="A191" s="1">
        <v>40632</v>
      </c>
      <c r="B191">
        <v>25.6</v>
      </c>
      <c r="C191">
        <v>25.719999000000001</v>
      </c>
      <c r="D191">
        <v>25.5</v>
      </c>
      <c r="E191">
        <v>25.610001</v>
      </c>
      <c r="F191">
        <v>41999300</v>
      </c>
      <c r="G191">
        <v>22.130547</v>
      </c>
      <c r="H191">
        <f t="shared" si="25"/>
        <v>4.7077677520597112E-3</v>
      </c>
      <c r="I191">
        <f t="shared" si="26"/>
        <v>4.707754399743966E-3</v>
      </c>
      <c r="J191" s="1">
        <v>40632</v>
      </c>
      <c r="K191">
        <v>31.809999000000001</v>
      </c>
      <c r="L191">
        <v>32.080002</v>
      </c>
      <c r="M191">
        <v>31.6</v>
      </c>
      <c r="N191">
        <v>31.91</v>
      </c>
      <c r="O191">
        <v>19395700</v>
      </c>
      <c r="P191">
        <v>27.793039</v>
      </c>
      <c r="Q191">
        <f t="shared" si="27"/>
        <v>1.0129787907565694E-2</v>
      </c>
      <c r="R191">
        <f t="shared" si="28"/>
        <v>1.0129777852082536E-2</v>
      </c>
      <c r="S191">
        <f t="shared" si="34"/>
        <v>1.0129777852082536E-2</v>
      </c>
      <c r="T191">
        <f t="shared" si="34"/>
        <v>9.8586766794656073E-3</v>
      </c>
      <c r="U191">
        <f t="shared" si="34"/>
        <v>9.5875755068486803E-3</v>
      </c>
      <c r="V191">
        <f t="shared" si="34"/>
        <v>9.3164743342317499E-3</v>
      </c>
      <c r="W191">
        <f t="shared" si="34"/>
        <v>9.0453731616148229E-3</v>
      </c>
      <c r="X191">
        <f t="shared" si="34"/>
        <v>8.7742719889978942E-3</v>
      </c>
      <c r="Y191">
        <f t="shared" si="34"/>
        <v>8.5031708163809637E-3</v>
      </c>
      <c r="Z191">
        <f t="shared" si="34"/>
        <v>8.2320696437640367E-3</v>
      </c>
      <c r="AA191">
        <f t="shared" si="34"/>
        <v>7.960968471147108E-3</v>
      </c>
      <c r="AB191">
        <f t="shared" si="34"/>
        <v>7.6898672985301793E-3</v>
      </c>
      <c r="AC191">
        <f t="shared" si="34"/>
        <v>7.4187661259132506E-3</v>
      </c>
      <c r="AD191">
        <f t="shared" si="34"/>
        <v>7.1476649532963218E-3</v>
      </c>
      <c r="AE191">
        <f t="shared" si="34"/>
        <v>6.876563780679394E-3</v>
      </c>
      <c r="AF191">
        <f t="shared" si="34"/>
        <v>6.6054626080624653E-3</v>
      </c>
      <c r="AG191">
        <f t="shared" si="34"/>
        <v>6.3343614354455374E-3</v>
      </c>
      <c r="AH191">
        <f t="shared" ref="AH191:AM254" si="35">(AH$2*$I191)+($R191*(1-AH$2))</f>
        <v>6.0632602628286087E-3</v>
      </c>
      <c r="AI191">
        <f t="shared" si="35"/>
        <v>5.79215909021168E-3</v>
      </c>
      <c r="AJ191">
        <f t="shared" si="35"/>
        <v>5.5210579175947513E-3</v>
      </c>
      <c r="AK191">
        <f t="shared" si="35"/>
        <v>5.2499567449778226E-3</v>
      </c>
      <c r="AL191">
        <f t="shared" si="35"/>
        <v>4.9788555723608947E-3</v>
      </c>
      <c r="AM191">
        <f t="shared" si="35"/>
        <v>4.707754399743966E-3</v>
      </c>
      <c r="AN191">
        <f>(I191*'msft+wfc'!$K$2)+(R191*(1-'msft+wfc'!$K$2))</f>
        <v>6.4366557690494538E-3</v>
      </c>
    </row>
    <row r="192" spans="1:40" x14ac:dyDescent="0.35">
      <c r="A192" s="1">
        <v>40633</v>
      </c>
      <c r="B192">
        <v>25.6</v>
      </c>
      <c r="C192">
        <v>25.68</v>
      </c>
      <c r="D192">
        <v>25.34</v>
      </c>
      <c r="E192">
        <v>25.389999</v>
      </c>
      <c r="F192">
        <v>63233700</v>
      </c>
      <c r="G192">
        <v>21.940435999999998</v>
      </c>
      <c r="H192">
        <f t="shared" si="25"/>
        <v>-8.5904721362564922E-3</v>
      </c>
      <c r="I192">
        <f t="shared" si="26"/>
        <v>-8.5904338469357175E-3</v>
      </c>
      <c r="J192" s="1">
        <v>40633</v>
      </c>
      <c r="K192">
        <v>31.610001</v>
      </c>
      <c r="L192">
        <v>31.799999</v>
      </c>
      <c r="M192">
        <v>31.530000999999999</v>
      </c>
      <c r="N192">
        <v>31.709999</v>
      </c>
      <c r="O192">
        <v>21679800</v>
      </c>
      <c r="P192">
        <v>27.618842000000001</v>
      </c>
      <c r="Q192">
        <f t="shared" si="27"/>
        <v>-6.267659041052971E-3</v>
      </c>
      <c r="R192">
        <f t="shared" si="28"/>
        <v>-6.2676485288276499E-3</v>
      </c>
      <c r="S192">
        <f t="shared" ref="S192:AH255" si="36">(S$2*$I192)+($R192*(1-S$2))</f>
        <v>-6.2676485288276499E-3</v>
      </c>
      <c r="T192">
        <f t="shared" si="36"/>
        <v>-6.3837877947330529E-3</v>
      </c>
      <c r="U192">
        <f t="shared" si="36"/>
        <v>-6.4999270606384569E-3</v>
      </c>
      <c r="V192">
        <f t="shared" si="36"/>
        <v>-6.61606632654386E-3</v>
      </c>
      <c r="W192">
        <f t="shared" si="36"/>
        <v>-6.732205592449263E-3</v>
      </c>
      <c r="X192">
        <f t="shared" si="36"/>
        <v>-6.848344858354667E-3</v>
      </c>
      <c r="Y192">
        <f t="shared" si="36"/>
        <v>-6.9644841242600692E-3</v>
      </c>
      <c r="Z192">
        <f t="shared" si="36"/>
        <v>-7.0806233901654731E-3</v>
      </c>
      <c r="AA192">
        <f t="shared" si="36"/>
        <v>-7.1967626560708771E-3</v>
      </c>
      <c r="AB192">
        <f t="shared" si="36"/>
        <v>-7.3129019219762802E-3</v>
      </c>
      <c r="AC192">
        <f t="shared" si="36"/>
        <v>-7.4290411878816832E-3</v>
      </c>
      <c r="AD192">
        <f t="shared" si="36"/>
        <v>-7.5451804537870872E-3</v>
      </c>
      <c r="AE192">
        <f t="shared" si="36"/>
        <v>-7.6613197196924903E-3</v>
      </c>
      <c r="AF192">
        <f t="shared" si="36"/>
        <v>-7.7774589855978942E-3</v>
      </c>
      <c r="AG192">
        <f t="shared" si="36"/>
        <v>-7.8935982515032973E-3</v>
      </c>
      <c r="AH192">
        <f t="shared" si="36"/>
        <v>-8.0097375174087004E-3</v>
      </c>
      <c r="AI192">
        <f t="shared" si="35"/>
        <v>-8.1258767833141034E-3</v>
      </c>
      <c r="AJ192">
        <f t="shared" si="35"/>
        <v>-8.2420160492195065E-3</v>
      </c>
      <c r="AK192">
        <f t="shared" si="35"/>
        <v>-8.3581553151249113E-3</v>
      </c>
      <c r="AL192">
        <f t="shared" si="35"/>
        <v>-8.4742945810303144E-3</v>
      </c>
      <c r="AM192">
        <f t="shared" si="35"/>
        <v>-8.5904338469357175E-3</v>
      </c>
      <c r="AN192">
        <f>(I192*'msft+wfc'!$K$2)+(R192*(1-'msft+wfc'!$K$2))</f>
        <v>-7.8497755387633983E-3</v>
      </c>
    </row>
    <row r="193" spans="1:40" x14ac:dyDescent="0.35">
      <c r="A193" s="1">
        <v>40634</v>
      </c>
      <c r="B193">
        <v>25.530000999999999</v>
      </c>
      <c r="C193">
        <v>25.530000999999999</v>
      </c>
      <c r="D193">
        <v>25.309999000000001</v>
      </c>
      <c r="E193">
        <v>25.48</v>
      </c>
      <c r="F193">
        <v>63114200</v>
      </c>
      <c r="G193">
        <v>22.018208999999999</v>
      </c>
      <c r="H193">
        <f t="shared" si="25"/>
        <v>3.544742164030841E-3</v>
      </c>
      <c r="I193">
        <f t="shared" si="26"/>
        <v>3.5447335686492531E-3</v>
      </c>
      <c r="J193" s="1">
        <v>40634</v>
      </c>
      <c r="K193">
        <v>32.090000000000003</v>
      </c>
      <c r="L193">
        <v>32.270000000000003</v>
      </c>
      <c r="M193">
        <v>31.82</v>
      </c>
      <c r="N193">
        <v>32.060001</v>
      </c>
      <c r="O193">
        <v>24788900</v>
      </c>
      <c r="P193">
        <v>27.923687999999999</v>
      </c>
      <c r="Q193">
        <f t="shared" si="27"/>
        <v>1.103759101348442E-2</v>
      </c>
      <c r="R193">
        <f t="shared" si="28"/>
        <v>1.1037609759308436E-2</v>
      </c>
      <c r="S193">
        <f t="shared" si="36"/>
        <v>1.1037609759308436E-2</v>
      </c>
      <c r="T193">
        <f t="shared" si="36"/>
        <v>1.0662965949775475E-2</v>
      </c>
      <c r="U193">
        <f t="shared" si="36"/>
        <v>1.0288322140242518E-2</v>
      </c>
      <c r="V193">
        <f t="shared" si="36"/>
        <v>9.9136783307095574E-3</v>
      </c>
      <c r="W193">
        <f t="shared" si="36"/>
        <v>9.5390345211766002E-3</v>
      </c>
      <c r="X193">
        <f t="shared" si="36"/>
        <v>9.1643907116436395E-3</v>
      </c>
      <c r="Y193">
        <f t="shared" si="36"/>
        <v>8.7897469021106806E-3</v>
      </c>
      <c r="Z193">
        <f t="shared" si="36"/>
        <v>8.4151030925777217E-3</v>
      </c>
      <c r="AA193">
        <f t="shared" si="36"/>
        <v>8.0404592830447628E-3</v>
      </c>
      <c r="AB193">
        <f t="shared" si="36"/>
        <v>7.6658154735118047E-3</v>
      </c>
      <c r="AC193">
        <f t="shared" si="36"/>
        <v>7.2911716639788449E-3</v>
      </c>
      <c r="AD193">
        <f t="shared" si="36"/>
        <v>6.9165278544458843E-3</v>
      </c>
      <c r="AE193">
        <f t="shared" si="36"/>
        <v>6.5418840449129262E-3</v>
      </c>
      <c r="AF193">
        <f t="shared" si="36"/>
        <v>6.1672402353799664E-3</v>
      </c>
      <c r="AG193">
        <f t="shared" si="36"/>
        <v>5.7925964258470084E-3</v>
      </c>
      <c r="AH193">
        <f t="shared" si="36"/>
        <v>5.4179526163140486E-3</v>
      </c>
      <c r="AI193">
        <f t="shared" si="35"/>
        <v>5.0433088067810897E-3</v>
      </c>
      <c r="AJ193">
        <f t="shared" si="35"/>
        <v>4.6686649972481307E-3</v>
      </c>
      <c r="AK193">
        <f t="shared" si="35"/>
        <v>4.294021187715171E-3</v>
      </c>
      <c r="AL193">
        <f t="shared" si="35"/>
        <v>3.9193773781822129E-3</v>
      </c>
      <c r="AM193">
        <f t="shared" si="35"/>
        <v>3.5447335686492531E-3</v>
      </c>
      <c r="AN193">
        <f>(I193*'msft+wfc'!$K$2)+(R193*(1-'msft+wfc'!$K$2))</f>
        <v>5.9339603988061342E-3</v>
      </c>
    </row>
    <row r="194" spans="1:40" x14ac:dyDescent="0.35">
      <c r="A194" s="1">
        <v>40637</v>
      </c>
      <c r="B194">
        <v>25.450001</v>
      </c>
      <c r="C194">
        <v>25.66</v>
      </c>
      <c r="D194">
        <v>25.41</v>
      </c>
      <c r="E194">
        <v>25.549999</v>
      </c>
      <c r="F194">
        <v>35433700</v>
      </c>
      <c r="G194">
        <v>22.078697999999999</v>
      </c>
      <c r="H194">
        <f t="shared" si="25"/>
        <v>2.7472135007849002E-3</v>
      </c>
      <c r="I194">
        <f t="shared" si="26"/>
        <v>2.747226170847977E-3</v>
      </c>
      <c r="J194" s="1">
        <v>40637</v>
      </c>
      <c r="K194">
        <v>31.98</v>
      </c>
      <c r="L194">
        <v>32.130001</v>
      </c>
      <c r="M194">
        <v>31.52</v>
      </c>
      <c r="N194">
        <v>31.799999</v>
      </c>
      <c r="O194">
        <v>24425900</v>
      </c>
      <c r="P194">
        <v>27.697230000000001</v>
      </c>
      <c r="Q194">
        <f t="shared" si="27"/>
        <v>-8.1098562660681158E-3</v>
      </c>
      <c r="R194">
        <f t="shared" si="28"/>
        <v>-8.1098886364866056E-3</v>
      </c>
      <c r="S194">
        <f t="shared" si="36"/>
        <v>-8.1098886364866056E-3</v>
      </c>
      <c r="T194">
        <f t="shared" si="36"/>
        <v>-7.5670328961198758E-3</v>
      </c>
      <c r="U194">
        <f t="shared" si="36"/>
        <v>-7.0241771557531469E-3</v>
      </c>
      <c r="V194">
        <f t="shared" si="36"/>
        <v>-6.4813214153864188E-3</v>
      </c>
      <c r="W194">
        <f t="shared" si="36"/>
        <v>-5.9384656750196899E-3</v>
      </c>
      <c r="X194">
        <f t="shared" si="36"/>
        <v>-5.3956099346529601E-3</v>
      </c>
      <c r="Y194">
        <f t="shared" si="36"/>
        <v>-4.8527541942862303E-3</v>
      </c>
      <c r="Z194">
        <f t="shared" si="36"/>
        <v>-4.3098984539195013E-3</v>
      </c>
      <c r="AA194">
        <f t="shared" si="36"/>
        <v>-3.7670427135527724E-3</v>
      </c>
      <c r="AB194">
        <f t="shared" si="36"/>
        <v>-3.2241869731860439E-3</v>
      </c>
      <c r="AC194">
        <f t="shared" si="36"/>
        <v>-2.6813312328193145E-3</v>
      </c>
      <c r="AD194">
        <f t="shared" si="36"/>
        <v>-2.1384754924525847E-3</v>
      </c>
      <c r="AE194">
        <f t="shared" si="36"/>
        <v>-1.5956197520858564E-3</v>
      </c>
      <c r="AF194">
        <f t="shared" si="36"/>
        <v>-1.0527640117191266E-3</v>
      </c>
      <c r="AG194">
        <f t="shared" si="36"/>
        <v>-5.0990827135239834E-4</v>
      </c>
      <c r="AH194">
        <f t="shared" si="36"/>
        <v>3.2947469014331463E-5</v>
      </c>
      <c r="AI194">
        <f t="shared" si="35"/>
        <v>5.7580320938106105E-4</v>
      </c>
      <c r="AJ194">
        <f t="shared" si="35"/>
        <v>1.1186589497477893E-3</v>
      </c>
      <c r="AK194">
        <f t="shared" si="35"/>
        <v>1.6615146901145191E-3</v>
      </c>
      <c r="AL194">
        <f t="shared" si="35"/>
        <v>2.2043704304812472E-3</v>
      </c>
      <c r="AM194">
        <f t="shared" si="35"/>
        <v>2.747226170847977E-3</v>
      </c>
      <c r="AN194">
        <f>(I194*'msft+wfc'!$K$2)+(R194*(1-'msft+wfc'!$K$2))</f>
        <v>-7.1474348349049536E-4</v>
      </c>
    </row>
    <row r="195" spans="1:40" x14ac:dyDescent="0.35">
      <c r="A195" s="1">
        <v>40638</v>
      </c>
      <c r="B195">
        <v>25.82</v>
      </c>
      <c r="C195">
        <v>26.18</v>
      </c>
      <c r="D195">
        <v>25.74</v>
      </c>
      <c r="E195">
        <v>25.780000999999999</v>
      </c>
      <c r="F195">
        <v>73651100</v>
      </c>
      <c r="G195">
        <v>22.277450999999999</v>
      </c>
      <c r="H195">
        <f t="shared" si="25"/>
        <v>9.0020355773790407E-3</v>
      </c>
      <c r="I195">
        <f t="shared" si="26"/>
        <v>9.0020253911711617E-3</v>
      </c>
      <c r="J195" s="1">
        <v>40638</v>
      </c>
      <c r="K195">
        <v>31.77</v>
      </c>
      <c r="L195">
        <v>32.270000000000003</v>
      </c>
      <c r="M195">
        <v>31.610001</v>
      </c>
      <c r="N195">
        <v>31.99</v>
      </c>
      <c r="O195">
        <v>23086800</v>
      </c>
      <c r="P195">
        <v>27.862718000000001</v>
      </c>
      <c r="Q195">
        <f t="shared" si="27"/>
        <v>5.974874401725571E-3</v>
      </c>
      <c r="R195">
        <f t="shared" si="28"/>
        <v>5.9748935182326844E-3</v>
      </c>
      <c r="S195">
        <f t="shared" si="36"/>
        <v>5.9748935182326844E-3</v>
      </c>
      <c r="T195">
        <f t="shared" si="36"/>
        <v>6.1262501118796078E-3</v>
      </c>
      <c r="U195">
        <f t="shared" si="36"/>
        <v>6.2776067055265328E-3</v>
      </c>
      <c r="V195">
        <f t="shared" si="36"/>
        <v>6.4289632991734553E-3</v>
      </c>
      <c r="W195">
        <f t="shared" si="36"/>
        <v>6.5803198928203804E-3</v>
      </c>
      <c r="X195">
        <f t="shared" si="36"/>
        <v>6.7316764864673037E-3</v>
      </c>
      <c r="Y195">
        <f t="shared" si="36"/>
        <v>6.8830330801142262E-3</v>
      </c>
      <c r="Z195">
        <f t="shared" si="36"/>
        <v>7.0343896737611513E-3</v>
      </c>
      <c r="AA195">
        <f t="shared" si="36"/>
        <v>7.1857462674080747E-3</v>
      </c>
      <c r="AB195">
        <f t="shared" si="36"/>
        <v>7.3371028610549997E-3</v>
      </c>
      <c r="AC195">
        <f t="shared" si="36"/>
        <v>7.4884594547019231E-3</v>
      </c>
      <c r="AD195">
        <f t="shared" si="36"/>
        <v>7.6398160483488464E-3</v>
      </c>
      <c r="AE195">
        <f t="shared" si="36"/>
        <v>7.7911726419957706E-3</v>
      </c>
      <c r="AF195">
        <f t="shared" si="36"/>
        <v>7.9425292356426948E-3</v>
      </c>
      <c r="AG195">
        <f t="shared" si="36"/>
        <v>8.0938858292896182E-3</v>
      </c>
      <c r="AH195">
        <f t="shared" si="36"/>
        <v>8.2452424229365433E-3</v>
      </c>
      <c r="AI195">
        <f t="shared" si="35"/>
        <v>8.3965990165834666E-3</v>
      </c>
      <c r="AJ195">
        <f t="shared" si="35"/>
        <v>8.54795561023039E-3</v>
      </c>
      <c r="AK195">
        <f t="shared" si="35"/>
        <v>8.6993122038773133E-3</v>
      </c>
      <c r="AL195">
        <f t="shared" si="35"/>
        <v>8.8506687975242367E-3</v>
      </c>
      <c r="AM195">
        <f t="shared" si="35"/>
        <v>9.0020253911711617E-3</v>
      </c>
      <c r="AN195">
        <f>(I195*'msft+wfc'!$K$2)+(R195*(1-'msft+wfc'!$K$2))</f>
        <v>8.0367745975888673E-3</v>
      </c>
    </row>
    <row r="196" spans="1:40" x14ac:dyDescent="0.35">
      <c r="A196" s="1">
        <v>40639</v>
      </c>
      <c r="B196">
        <v>25.98</v>
      </c>
      <c r="C196">
        <v>26.309999000000001</v>
      </c>
      <c r="D196">
        <v>25.860001</v>
      </c>
      <c r="E196">
        <v>26.15</v>
      </c>
      <c r="F196">
        <v>65581400</v>
      </c>
      <c r="G196">
        <v>22.597180999999999</v>
      </c>
      <c r="H196">
        <f t="shared" ref="H196:H259" si="37">(E196-E195)/E195</f>
        <v>1.4352171669814907E-2</v>
      </c>
      <c r="I196">
        <f t="shared" ref="I196:I259" si="38">(G196-G195)/G195</f>
        <v>1.4352180597322371E-2</v>
      </c>
      <c r="J196" s="1">
        <v>40639</v>
      </c>
      <c r="K196">
        <v>32.119999</v>
      </c>
      <c r="L196">
        <v>32.520000000000003</v>
      </c>
      <c r="M196">
        <v>31.870000999999998</v>
      </c>
      <c r="N196">
        <v>32.400002000000001</v>
      </c>
      <c r="O196">
        <v>34716200</v>
      </c>
      <c r="P196">
        <v>28.219822000000001</v>
      </c>
      <c r="Q196">
        <f t="shared" ref="Q196:Q259" si="39">(N196-N195)/N195</f>
        <v>1.2816567677399257E-2</v>
      </c>
      <c r="R196">
        <f t="shared" ref="R196:R259" si="40">(P196-P195)/P195</f>
        <v>1.281655292925836E-2</v>
      </c>
      <c r="S196">
        <f t="shared" si="36"/>
        <v>1.281655292925836E-2</v>
      </c>
      <c r="T196">
        <f t="shared" si="36"/>
        <v>1.2893334312661561E-2</v>
      </c>
      <c r="U196">
        <f t="shared" si="36"/>
        <v>1.297011569606476E-2</v>
      </c>
      <c r="V196">
        <f t="shared" si="36"/>
        <v>1.3046897079467962E-2</v>
      </c>
      <c r="W196">
        <f t="shared" si="36"/>
        <v>1.3123678462871161E-2</v>
      </c>
      <c r="X196">
        <f t="shared" si="36"/>
        <v>1.3200459846274363E-2</v>
      </c>
      <c r="Y196">
        <f t="shared" si="36"/>
        <v>1.3277241229677564E-2</v>
      </c>
      <c r="Z196">
        <f t="shared" si="36"/>
        <v>1.3354022613080763E-2</v>
      </c>
      <c r="AA196">
        <f t="shared" si="36"/>
        <v>1.3430803996483965E-2</v>
      </c>
      <c r="AB196">
        <f t="shared" si="36"/>
        <v>1.3507585379887166E-2</v>
      </c>
      <c r="AC196">
        <f t="shared" si="36"/>
        <v>1.3584366763290365E-2</v>
      </c>
      <c r="AD196">
        <f t="shared" si="36"/>
        <v>1.3661148146693565E-2</v>
      </c>
      <c r="AE196">
        <f t="shared" si="36"/>
        <v>1.3737929530096766E-2</v>
      </c>
      <c r="AF196">
        <f t="shared" si="36"/>
        <v>1.3814710913499968E-2</v>
      </c>
      <c r="AG196">
        <f t="shared" si="36"/>
        <v>1.3891492296903167E-2</v>
      </c>
      <c r="AH196">
        <f t="shared" si="36"/>
        <v>1.3968273680306368E-2</v>
      </c>
      <c r="AI196">
        <f t="shared" si="35"/>
        <v>1.404505506370957E-2</v>
      </c>
      <c r="AJ196">
        <f t="shared" si="35"/>
        <v>1.4121836447112769E-2</v>
      </c>
      <c r="AK196">
        <f t="shared" si="35"/>
        <v>1.419861783051597E-2</v>
      </c>
      <c r="AL196">
        <f t="shared" si="35"/>
        <v>1.427539921391917E-2</v>
      </c>
      <c r="AM196">
        <f t="shared" si="35"/>
        <v>1.4352180597322371E-2</v>
      </c>
      <c r="AN196">
        <f>(I196*'msft+wfc'!$K$2)+(R196*(1-'msft+wfc'!$K$2))</f>
        <v>1.3862520454499833E-2</v>
      </c>
    </row>
    <row r="197" spans="1:40" x14ac:dyDescent="0.35">
      <c r="A197" s="1">
        <v>40640</v>
      </c>
      <c r="B197">
        <v>26.190000999999999</v>
      </c>
      <c r="C197">
        <v>26.26</v>
      </c>
      <c r="D197">
        <v>25.969999000000001</v>
      </c>
      <c r="E197">
        <v>26.200001</v>
      </c>
      <c r="F197">
        <v>46134700</v>
      </c>
      <c r="G197">
        <v>22.640388000000002</v>
      </c>
      <c r="H197">
        <f t="shared" si="37"/>
        <v>1.9120841300191871E-3</v>
      </c>
      <c r="I197">
        <f t="shared" si="38"/>
        <v>1.9120526582498251E-3</v>
      </c>
      <c r="J197" s="1">
        <v>40640</v>
      </c>
      <c r="K197">
        <v>32.369999</v>
      </c>
      <c r="L197">
        <v>32.630001</v>
      </c>
      <c r="M197">
        <v>32.029998999999997</v>
      </c>
      <c r="N197">
        <v>32.169998</v>
      </c>
      <c r="O197">
        <v>30236500</v>
      </c>
      <c r="P197">
        <v>28.019493000000001</v>
      </c>
      <c r="Q197">
        <f t="shared" si="39"/>
        <v>-7.0988884506859281E-3</v>
      </c>
      <c r="R197">
        <f t="shared" si="40"/>
        <v>-7.098875393331679E-3</v>
      </c>
      <c r="S197">
        <f t="shared" si="36"/>
        <v>-7.098875393331679E-3</v>
      </c>
      <c r="T197">
        <f t="shared" si="36"/>
        <v>-6.6483289907526034E-3</v>
      </c>
      <c r="U197">
        <f t="shared" si="36"/>
        <v>-6.1977825881735287E-3</v>
      </c>
      <c r="V197">
        <f t="shared" si="36"/>
        <v>-5.7472361855944541E-3</v>
      </c>
      <c r="W197">
        <f t="shared" si="36"/>
        <v>-5.2966897830153785E-3</v>
      </c>
      <c r="X197">
        <f t="shared" si="36"/>
        <v>-4.8461433804363038E-3</v>
      </c>
      <c r="Y197">
        <f t="shared" si="36"/>
        <v>-4.3955969778572274E-3</v>
      </c>
      <c r="Z197">
        <f t="shared" si="36"/>
        <v>-3.9450505752781527E-3</v>
      </c>
      <c r="AA197">
        <f t="shared" si="36"/>
        <v>-3.4945041726990771E-3</v>
      </c>
      <c r="AB197">
        <f t="shared" si="36"/>
        <v>-3.0439577701200024E-3</v>
      </c>
      <c r="AC197">
        <f t="shared" si="36"/>
        <v>-2.5934113675409268E-3</v>
      </c>
      <c r="AD197">
        <f t="shared" si="36"/>
        <v>-2.1428649649618513E-3</v>
      </c>
      <c r="AE197">
        <f t="shared" si="36"/>
        <v>-1.6923185623827768E-3</v>
      </c>
      <c r="AF197">
        <f t="shared" si="36"/>
        <v>-1.241772159803701E-3</v>
      </c>
      <c r="AG197">
        <f t="shared" si="36"/>
        <v>-7.9122575722462654E-4</v>
      </c>
      <c r="AH197">
        <f t="shared" si="36"/>
        <v>-3.4067935464555097E-4</v>
      </c>
      <c r="AI197">
        <f t="shared" si="35"/>
        <v>1.0986704793352481E-4</v>
      </c>
      <c r="AJ197">
        <f t="shared" si="35"/>
        <v>5.6041345051259929E-4</v>
      </c>
      <c r="AK197">
        <f t="shared" si="35"/>
        <v>1.0109598530916749E-3</v>
      </c>
      <c r="AL197">
        <f t="shared" si="35"/>
        <v>1.4615062556707495E-3</v>
      </c>
      <c r="AM197">
        <f t="shared" si="35"/>
        <v>1.9120526582498251E-3</v>
      </c>
      <c r="AN197">
        <f>(I197*'msft+wfc'!$K$2)+(R197*(1-'msft+wfc'!$K$2))</f>
        <v>-9.6122997950289857E-4</v>
      </c>
    </row>
    <row r="198" spans="1:40" x14ac:dyDescent="0.35">
      <c r="A198" s="1">
        <v>40641</v>
      </c>
      <c r="B198">
        <v>26.17</v>
      </c>
      <c r="C198">
        <v>26.280000999999999</v>
      </c>
      <c r="D198">
        <v>25.959999</v>
      </c>
      <c r="E198">
        <v>26.07</v>
      </c>
      <c r="F198">
        <v>39887600</v>
      </c>
      <c r="G198">
        <v>22.52805</v>
      </c>
      <c r="H198">
        <f t="shared" si="37"/>
        <v>-4.9618700396232823E-3</v>
      </c>
      <c r="I198">
        <f t="shared" si="38"/>
        <v>-4.9618407599728923E-3</v>
      </c>
      <c r="J198" s="1">
        <v>40641</v>
      </c>
      <c r="K198">
        <v>32.5</v>
      </c>
      <c r="L198">
        <v>32.529998999999997</v>
      </c>
      <c r="M198">
        <v>31.559999000000001</v>
      </c>
      <c r="N198">
        <v>31.620000999999998</v>
      </c>
      <c r="O198">
        <v>25826800</v>
      </c>
      <c r="P198">
        <v>27.540455000000001</v>
      </c>
      <c r="Q198">
        <f t="shared" si="39"/>
        <v>-1.7096581728105832E-2</v>
      </c>
      <c r="R198">
        <f t="shared" si="40"/>
        <v>-1.7096597715026435E-2</v>
      </c>
      <c r="S198">
        <f t="shared" si="36"/>
        <v>-1.7096597715026435E-2</v>
      </c>
      <c r="T198">
        <f t="shared" si="36"/>
        <v>-1.6489859867273759E-2</v>
      </c>
      <c r="U198">
        <f t="shared" si="36"/>
        <v>-1.5883122019521082E-2</v>
      </c>
      <c r="V198">
        <f t="shared" si="36"/>
        <v>-1.5276384171768404E-2</v>
      </c>
      <c r="W198">
        <f t="shared" si="36"/>
        <v>-1.4669646324015727E-2</v>
      </c>
      <c r="X198">
        <f t="shared" si="36"/>
        <v>-1.4062908476263051E-2</v>
      </c>
      <c r="Y198">
        <f t="shared" si="36"/>
        <v>-1.3456170628510372E-2</v>
      </c>
      <c r="Z198">
        <f t="shared" si="36"/>
        <v>-1.2849432780757696E-2</v>
      </c>
      <c r="AA198">
        <f t="shared" si="36"/>
        <v>-1.2242694933005019E-2</v>
      </c>
      <c r="AB198">
        <f t="shared" si="36"/>
        <v>-1.1635957085252342E-2</v>
      </c>
      <c r="AC198">
        <f t="shared" si="36"/>
        <v>-1.1029219237499664E-2</v>
      </c>
      <c r="AD198">
        <f t="shared" si="36"/>
        <v>-1.0422481389746985E-2</v>
      </c>
      <c r="AE198">
        <f t="shared" si="36"/>
        <v>-9.8157435419943088E-3</v>
      </c>
      <c r="AF198">
        <f t="shared" si="36"/>
        <v>-9.2090056942416322E-3</v>
      </c>
      <c r="AG198">
        <f t="shared" si="36"/>
        <v>-8.6022678464889556E-3</v>
      </c>
      <c r="AH198">
        <f t="shared" si="36"/>
        <v>-7.9955299987362789E-3</v>
      </c>
      <c r="AI198">
        <f t="shared" si="35"/>
        <v>-7.3887921509836006E-3</v>
      </c>
      <c r="AJ198">
        <f t="shared" si="35"/>
        <v>-6.7820543032309239E-3</v>
      </c>
      <c r="AK198">
        <f t="shared" si="35"/>
        <v>-6.1753164554782455E-3</v>
      </c>
      <c r="AL198">
        <f t="shared" si="35"/>
        <v>-5.5685786077255698E-3</v>
      </c>
      <c r="AM198">
        <f t="shared" si="35"/>
        <v>-4.9618407599728923E-3</v>
      </c>
      <c r="AN198">
        <f>(I198*'msft+wfc'!$K$2)+(R198*(1-'msft+wfc'!$K$2))</f>
        <v>-8.8312076301461633E-3</v>
      </c>
    </row>
    <row r="199" spans="1:40" x14ac:dyDescent="0.35">
      <c r="A199" s="1">
        <v>40644</v>
      </c>
      <c r="B199">
        <v>26.190000999999999</v>
      </c>
      <c r="C199">
        <v>26.25</v>
      </c>
      <c r="D199">
        <v>25.799999</v>
      </c>
      <c r="E199">
        <v>25.98</v>
      </c>
      <c r="F199">
        <v>34286300</v>
      </c>
      <c r="G199">
        <v>22.450277</v>
      </c>
      <c r="H199">
        <f t="shared" si="37"/>
        <v>-3.4522439585730671E-3</v>
      </c>
      <c r="I199">
        <f t="shared" si="38"/>
        <v>-3.4522739429289503E-3</v>
      </c>
      <c r="J199" s="1">
        <v>40644</v>
      </c>
      <c r="K199">
        <v>31.620000999999998</v>
      </c>
      <c r="L199">
        <v>31.809999000000001</v>
      </c>
      <c r="M199">
        <v>31.27</v>
      </c>
      <c r="N199">
        <v>31.4</v>
      </c>
      <c r="O199">
        <v>27145200</v>
      </c>
      <c r="P199">
        <v>27.348838000000001</v>
      </c>
      <c r="Q199">
        <f t="shared" si="39"/>
        <v>-6.9576531638945839E-3</v>
      </c>
      <c r="R199">
        <f t="shared" si="40"/>
        <v>-6.9576555652403277E-3</v>
      </c>
      <c r="S199">
        <f t="shared" si="36"/>
        <v>-6.9576555652403277E-3</v>
      </c>
      <c r="T199">
        <f t="shared" si="36"/>
        <v>-6.782386484124759E-3</v>
      </c>
      <c r="U199">
        <f t="shared" si="36"/>
        <v>-6.6071174030091903E-3</v>
      </c>
      <c r="V199">
        <f t="shared" si="36"/>
        <v>-6.4318483218936216E-3</v>
      </c>
      <c r="W199">
        <f t="shared" si="36"/>
        <v>-6.256579240778052E-3</v>
      </c>
      <c r="X199">
        <f t="shared" si="36"/>
        <v>-6.0813101596624832E-3</v>
      </c>
      <c r="Y199">
        <f t="shared" si="36"/>
        <v>-5.9060410785469137E-3</v>
      </c>
      <c r="Z199">
        <f t="shared" si="36"/>
        <v>-5.7307719974313458E-3</v>
      </c>
      <c r="AA199">
        <f t="shared" si="36"/>
        <v>-5.5555029163157762E-3</v>
      </c>
      <c r="AB199">
        <f t="shared" si="36"/>
        <v>-5.3802338352002084E-3</v>
      </c>
      <c r="AC199">
        <f t="shared" si="36"/>
        <v>-5.2049647540846388E-3</v>
      </c>
      <c r="AD199">
        <f t="shared" si="36"/>
        <v>-5.0296956729690701E-3</v>
      </c>
      <c r="AE199">
        <f t="shared" si="36"/>
        <v>-4.8544265918535013E-3</v>
      </c>
      <c r="AF199">
        <f t="shared" si="36"/>
        <v>-4.6791575107379326E-3</v>
      </c>
      <c r="AG199">
        <f t="shared" si="36"/>
        <v>-4.503888429622363E-3</v>
      </c>
      <c r="AH199">
        <f t="shared" si="36"/>
        <v>-4.3286193485067943E-3</v>
      </c>
      <c r="AI199">
        <f t="shared" si="35"/>
        <v>-4.1533502673912256E-3</v>
      </c>
      <c r="AJ199">
        <f t="shared" si="35"/>
        <v>-3.9780811862756569E-3</v>
      </c>
      <c r="AK199">
        <f t="shared" si="35"/>
        <v>-3.8028121051600881E-3</v>
      </c>
      <c r="AL199">
        <f t="shared" si="35"/>
        <v>-3.6275430240445194E-3</v>
      </c>
      <c r="AM199">
        <f t="shared" si="35"/>
        <v>-3.4522739429289503E-3</v>
      </c>
      <c r="AN199">
        <f>(I199*'msft+wfc'!$K$2)+(R199*(1-'msft+wfc'!$K$2))</f>
        <v>-4.5700225362402726E-3</v>
      </c>
    </row>
    <row r="200" spans="1:40" x14ac:dyDescent="0.35">
      <c r="A200" s="1">
        <v>40645</v>
      </c>
      <c r="B200">
        <v>25.83</v>
      </c>
      <c r="C200">
        <v>25.85</v>
      </c>
      <c r="D200">
        <v>25.549999</v>
      </c>
      <c r="E200">
        <v>25.639999</v>
      </c>
      <c r="F200">
        <v>36920400</v>
      </c>
      <c r="G200">
        <v>22.156469999999999</v>
      </c>
      <c r="H200">
        <f t="shared" si="37"/>
        <v>-1.3087028483448841E-2</v>
      </c>
      <c r="I200">
        <f t="shared" si="38"/>
        <v>-1.3087010017738357E-2</v>
      </c>
      <c r="J200" s="1">
        <v>40645</v>
      </c>
      <c r="K200">
        <v>31.16</v>
      </c>
      <c r="L200">
        <v>31.690000999999999</v>
      </c>
      <c r="M200">
        <v>31.02</v>
      </c>
      <c r="N200">
        <v>31.4</v>
      </c>
      <c r="O200">
        <v>22836800</v>
      </c>
      <c r="P200">
        <v>27.348838000000001</v>
      </c>
      <c r="Q200">
        <f t="shared" si="39"/>
        <v>0</v>
      </c>
      <c r="R200">
        <f t="shared" si="40"/>
        <v>0</v>
      </c>
      <c r="S200">
        <f t="shared" si="36"/>
        <v>0</v>
      </c>
      <c r="T200">
        <f t="shared" si="36"/>
        <v>-6.5435050088691793E-4</v>
      </c>
      <c r="U200">
        <f t="shared" si="36"/>
        <v>-1.3087010017738359E-3</v>
      </c>
      <c r="V200">
        <f t="shared" si="36"/>
        <v>-1.9630515026607537E-3</v>
      </c>
      <c r="W200">
        <f t="shared" si="36"/>
        <v>-2.6174020035476717E-3</v>
      </c>
      <c r="X200">
        <f t="shared" si="36"/>
        <v>-3.2717525044345893E-3</v>
      </c>
      <c r="Y200">
        <f t="shared" si="36"/>
        <v>-3.9261030053215074E-3</v>
      </c>
      <c r="Z200">
        <f t="shared" si="36"/>
        <v>-4.580453506208425E-3</v>
      </c>
      <c r="AA200">
        <f t="shared" si="36"/>
        <v>-5.2348040070953434E-3</v>
      </c>
      <c r="AB200">
        <f t="shared" si="36"/>
        <v>-5.889154507982261E-3</v>
      </c>
      <c r="AC200">
        <f t="shared" si="36"/>
        <v>-6.5435050088691786E-3</v>
      </c>
      <c r="AD200">
        <f t="shared" si="36"/>
        <v>-7.1978555097560971E-3</v>
      </c>
      <c r="AE200">
        <f t="shared" si="36"/>
        <v>-7.8522060106430147E-3</v>
      </c>
      <c r="AF200">
        <f t="shared" si="36"/>
        <v>-8.5065565115299332E-3</v>
      </c>
      <c r="AG200">
        <f t="shared" si="36"/>
        <v>-9.1609070124168499E-3</v>
      </c>
      <c r="AH200">
        <f t="shared" si="36"/>
        <v>-9.8152575133037684E-3</v>
      </c>
      <c r="AI200">
        <f t="shared" si="35"/>
        <v>-1.0469608014190687E-2</v>
      </c>
      <c r="AJ200">
        <f t="shared" si="35"/>
        <v>-1.1123958515077604E-2</v>
      </c>
      <c r="AK200">
        <f t="shared" si="35"/>
        <v>-1.1778309015964522E-2</v>
      </c>
      <c r="AL200">
        <f t="shared" si="35"/>
        <v>-1.2432659516851439E-2</v>
      </c>
      <c r="AM200">
        <f t="shared" si="35"/>
        <v>-1.3087010017738357E-2</v>
      </c>
      <c r="AN200">
        <f>(I200*'msft+wfc'!$K$2)+(R200*(1-'msft+wfc'!$K$2))</f>
        <v>-8.9140015940983568E-3</v>
      </c>
    </row>
    <row r="201" spans="1:40" x14ac:dyDescent="0.35">
      <c r="A201" s="1">
        <v>40646</v>
      </c>
      <c r="B201">
        <v>25.65</v>
      </c>
      <c r="C201">
        <v>25.870000999999998</v>
      </c>
      <c r="D201">
        <v>25.559999000000001</v>
      </c>
      <c r="E201">
        <v>25.629999000000002</v>
      </c>
      <c r="F201">
        <v>38144700</v>
      </c>
      <c r="G201">
        <v>22.147829000000002</v>
      </c>
      <c r="H201">
        <f t="shared" si="37"/>
        <v>-3.9001561583516483E-4</v>
      </c>
      <c r="I201">
        <f t="shared" si="38"/>
        <v>-3.8999894838831435E-4</v>
      </c>
      <c r="J201" s="1">
        <v>40646</v>
      </c>
      <c r="K201">
        <v>31.540001</v>
      </c>
      <c r="L201">
        <v>31.59</v>
      </c>
      <c r="M201">
        <v>30.65</v>
      </c>
      <c r="N201">
        <v>30.68</v>
      </c>
      <c r="O201">
        <v>38994300</v>
      </c>
      <c r="P201">
        <v>26.721730999999998</v>
      </c>
      <c r="Q201">
        <f t="shared" si="39"/>
        <v>-2.2929936305732448E-2</v>
      </c>
      <c r="R201">
        <f t="shared" si="40"/>
        <v>-2.2929932160189119E-2</v>
      </c>
      <c r="S201">
        <f t="shared" si="36"/>
        <v>-2.2929932160189119E-2</v>
      </c>
      <c r="T201">
        <f t="shared" si="36"/>
        <v>-2.180293549959908E-2</v>
      </c>
      <c r="U201">
        <f t="shared" si="36"/>
        <v>-2.0675938839009041E-2</v>
      </c>
      <c r="V201">
        <f t="shared" si="36"/>
        <v>-1.9548942178418998E-2</v>
      </c>
      <c r="W201">
        <f t="shared" si="36"/>
        <v>-1.8421945517828959E-2</v>
      </c>
      <c r="X201">
        <f t="shared" si="36"/>
        <v>-1.7294948857238916E-2</v>
      </c>
      <c r="Y201">
        <f t="shared" si="36"/>
        <v>-1.6167952196648877E-2</v>
      </c>
      <c r="Z201">
        <f t="shared" si="36"/>
        <v>-1.5040955536058838E-2</v>
      </c>
      <c r="AA201">
        <f t="shared" si="36"/>
        <v>-1.3913958875468797E-2</v>
      </c>
      <c r="AB201">
        <f t="shared" si="36"/>
        <v>-1.2786962214878758E-2</v>
      </c>
      <c r="AC201">
        <f t="shared" si="36"/>
        <v>-1.1659965554288717E-2</v>
      </c>
      <c r="AD201">
        <f t="shared" si="36"/>
        <v>-1.0532968893698674E-2</v>
      </c>
      <c r="AE201">
        <f t="shared" si="36"/>
        <v>-9.4059722331086369E-3</v>
      </c>
      <c r="AF201">
        <f t="shared" si="36"/>
        <v>-8.2789755725185959E-3</v>
      </c>
      <c r="AG201">
        <f t="shared" si="36"/>
        <v>-7.1519789119285568E-3</v>
      </c>
      <c r="AH201">
        <f t="shared" si="36"/>
        <v>-6.0249822513385159E-3</v>
      </c>
      <c r="AI201">
        <f t="shared" si="35"/>
        <v>-4.8979855907484741E-3</v>
      </c>
      <c r="AJ201">
        <f t="shared" si="35"/>
        <v>-3.7709889301584358E-3</v>
      </c>
      <c r="AK201">
        <f t="shared" si="35"/>
        <v>-2.643992269568394E-3</v>
      </c>
      <c r="AL201">
        <f t="shared" si="35"/>
        <v>-1.5169956089783555E-3</v>
      </c>
      <c r="AM201">
        <f t="shared" si="35"/>
        <v>-3.8999894838831435E-4</v>
      </c>
      <c r="AN201">
        <f>(I201*'msft+wfc'!$K$2)+(R201*(1-'msft+wfc'!$K$2))</f>
        <v>-7.5772274317193519E-3</v>
      </c>
    </row>
    <row r="202" spans="1:40" x14ac:dyDescent="0.35">
      <c r="A202" s="1">
        <v>40647</v>
      </c>
      <c r="B202">
        <v>25.42</v>
      </c>
      <c r="C202">
        <v>25.440000999999999</v>
      </c>
      <c r="D202">
        <v>25.09</v>
      </c>
      <c r="E202">
        <v>25.42</v>
      </c>
      <c r="F202">
        <v>55239900</v>
      </c>
      <c r="G202">
        <v>21.966360999999999</v>
      </c>
      <c r="H202">
        <f t="shared" si="37"/>
        <v>-8.1934845178885801E-3</v>
      </c>
      <c r="I202">
        <f t="shared" si="38"/>
        <v>-8.193489303172893E-3</v>
      </c>
      <c r="J202" s="1">
        <v>40647</v>
      </c>
      <c r="K202">
        <v>30.549999</v>
      </c>
      <c r="L202">
        <v>30.59</v>
      </c>
      <c r="M202">
        <v>30.1</v>
      </c>
      <c r="N202">
        <v>30.15</v>
      </c>
      <c r="O202">
        <v>39664600</v>
      </c>
      <c r="P202">
        <v>26.260110000000001</v>
      </c>
      <c r="Q202">
        <f t="shared" si="39"/>
        <v>-1.7275097783572398E-2</v>
      </c>
      <c r="R202">
        <f t="shared" si="40"/>
        <v>-1.7275115897244734E-2</v>
      </c>
      <c r="S202">
        <f t="shared" si="36"/>
        <v>-1.7275115897244734E-2</v>
      </c>
      <c r="T202">
        <f t="shared" si="36"/>
        <v>-1.6821034567541141E-2</v>
      </c>
      <c r="U202">
        <f t="shared" si="36"/>
        <v>-1.6366953237837548E-2</v>
      </c>
      <c r="V202">
        <f t="shared" si="36"/>
        <v>-1.5912871908133955E-2</v>
      </c>
      <c r="W202">
        <f t="shared" si="36"/>
        <v>-1.5458790578430366E-2</v>
      </c>
      <c r="X202">
        <f t="shared" si="36"/>
        <v>-1.5004709248726775E-2</v>
      </c>
      <c r="Y202">
        <f t="shared" si="36"/>
        <v>-1.4550627919023182E-2</v>
      </c>
      <c r="Z202">
        <f t="shared" si="36"/>
        <v>-1.4096546589319591E-2</v>
      </c>
      <c r="AA202">
        <f t="shared" si="36"/>
        <v>-1.3642465259615998E-2</v>
      </c>
      <c r="AB202">
        <f t="shared" si="36"/>
        <v>-1.3188383929912405E-2</v>
      </c>
      <c r="AC202">
        <f t="shared" si="36"/>
        <v>-1.2734302600208813E-2</v>
      </c>
      <c r="AD202">
        <f t="shared" si="36"/>
        <v>-1.228022127050522E-2</v>
      </c>
      <c r="AE202">
        <f t="shared" si="36"/>
        <v>-1.182613994080163E-2</v>
      </c>
      <c r="AF202">
        <f t="shared" si="36"/>
        <v>-1.1372058611098038E-2</v>
      </c>
      <c r="AG202">
        <f t="shared" si="36"/>
        <v>-1.0917977281394445E-2</v>
      </c>
      <c r="AH202">
        <f t="shared" si="36"/>
        <v>-1.0463895951690852E-2</v>
      </c>
      <c r="AI202">
        <f t="shared" si="35"/>
        <v>-1.0009814621987261E-2</v>
      </c>
      <c r="AJ202">
        <f t="shared" si="35"/>
        <v>-9.5557332922836698E-3</v>
      </c>
      <c r="AK202">
        <f t="shared" si="35"/>
        <v>-9.1016519625800769E-3</v>
      </c>
      <c r="AL202">
        <f t="shared" si="35"/>
        <v>-8.6475706328764858E-3</v>
      </c>
      <c r="AM202">
        <f t="shared" si="35"/>
        <v>-8.193489303172893E-3</v>
      </c>
      <c r="AN202">
        <f>(I202*'msft+wfc'!$K$2)+(R202*(1-'msft+wfc'!$K$2))</f>
        <v>-1.1089315334179796E-2</v>
      </c>
    </row>
    <row r="203" spans="1:40" x14ac:dyDescent="0.35">
      <c r="A203" s="1">
        <v>40648</v>
      </c>
      <c r="B203">
        <v>25.459999</v>
      </c>
      <c r="C203">
        <v>25.559999000000001</v>
      </c>
      <c r="D203">
        <v>25.18</v>
      </c>
      <c r="E203">
        <v>25.370000999999998</v>
      </c>
      <c r="F203">
        <v>65080400</v>
      </c>
      <c r="G203">
        <v>21.923155000000001</v>
      </c>
      <c r="H203">
        <f t="shared" si="37"/>
        <v>-1.9669158143195606E-3</v>
      </c>
      <c r="I203">
        <f t="shared" si="38"/>
        <v>-1.9669165957892551E-3</v>
      </c>
      <c r="J203" s="1">
        <v>40648</v>
      </c>
      <c r="K203">
        <v>30.309999000000001</v>
      </c>
      <c r="L203">
        <v>30.469999000000001</v>
      </c>
      <c r="M203">
        <v>29.860001</v>
      </c>
      <c r="N203">
        <v>29.889999</v>
      </c>
      <c r="O203">
        <v>78436200</v>
      </c>
      <c r="P203">
        <v>26.033655</v>
      </c>
      <c r="Q203">
        <f t="shared" si="39"/>
        <v>-8.6235820895522071E-3</v>
      </c>
      <c r="R203">
        <f t="shared" si="40"/>
        <v>-8.6235358496213992E-3</v>
      </c>
      <c r="S203">
        <f t="shared" si="36"/>
        <v>-8.6235358496213992E-3</v>
      </c>
      <c r="T203">
        <f t="shared" si="36"/>
        <v>-8.2907048869297912E-3</v>
      </c>
      <c r="U203">
        <f t="shared" si="36"/>
        <v>-7.957873924238185E-3</v>
      </c>
      <c r="V203">
        <f t="shared" si="36"/>
        <v>-7.6250429615465779E-3</v>
      </c>
      <c r="W203">
        <f t="shared" si="36"/>
        <v>-7.2922119988549708E-3</v>
      </c>
      <c r="X203">
        <f t="shared" si="36"/>
        <v>-6.9593810361633628E-3</v>
      </c>
      <c r="Y203">
        <f t="shared" si="36"/>
        <v>-6.6265500734717557E-3</v>
      </c>
      <c r="Z203">
        <f t="shared" si="36"/>
        <v>-6.2937191107801486E-3</v>
      </c>
      <c r="AA203">
        <f t="shared" si="36"/>
        <v>-5.9608881480885416E-3</v>
      </c>
      <c r="AB203">
        <f t="shared" si="36"/>
        <v>-5.6280571853969345E-3</v>
      </c>
      <c r="AC203">
        <f t="shared" si="36"/>
        <v>-5.2952262227053274E-3</v>
      </c>
      <c r="AD203">
        <f t="shared" si="36"/>
        <v>-4.9623952600137194E-3</v>
      </c>
      <c r="AE203">
        <f t="shared" si="36"/>
        <v>-4.6295642973221132E-3</v>
      </c>
      <c r="AF203">
        <f t="shared" si="36"/>
        <v>-4.2967333346305052E-3</v>
      </c>
      <c r="AG203">
        <f t="shared" si="36"/>
        <v>-3.963902371938899E-3</v>
      </c>
      <c r="AH203">
        <f t="shared" si="36"/>
        <v>-3.631071409247291E-3</v>
      </c>
      <c r="AI203">
        <f t="shared" si="35"/>
        <v>-3.2982404465556839E-3</v>
      </c>
      <c r="AJ203">
        <f t="shared" si="35"/>
        <v>-2.9654094838640769E-3</v>
      </c>
      <c r="AK203">
        <f t="shared" si="35"/>
        <v>-2.6325785211724693E-3</v>
      </c>
      <c r="AL203">
        <f t="shared" si="35"/>
        <v>-2.2997475584808627E-3</v>
      </c>
      <c r="AM203">
        <f t="shared" si="35"/>
        <v>-1.9669165957892551E-3</v>
      </c>
      <c r="AN203">
        <f>(I203*'msft+wfc'!$K$2)+(R203*(1-'msft+wfc'!$K$2))</f>
        <v>-4.0894891453292035E-3</v>
      </c>
    </row>
    <row r="204" spans="1:40" x14ac:dyDescent="0.35">
      <c r="A204" s="1">
        <v>40651</v>
      </c>
      <c r="B204">
        <v>25.1</v>
      </c>
      <c r="C204">
        <v>25.280000999999999</v>
      </c>
      <c r="D204">
        <v>24.719999000000001</v>
      </c>
      <c r="E204">
        <v>25.08</v>
      </c>
      <c r="F204">
        <v>58045100</v>
      </c>
      <c r="G204">
        <v>21.672554000000002</v>
      </c>
      <c r="H204">
        <f t="shared" si="37"/>
        <v>-1.1430862773714521E-2</v>
      </c>
      <c r="I204">
        <f t="shared" si="38"/>
        <v>-1.1430882097033917E-2</v>
      </c>
      <c r="J204" s="1">
        <v>40651</v>
      </c>
      <c r="K204">
        <v>29.5</v>
      </c>
      <c r="L204">
        <v>29.879999000000002</v>
      </c>
      <c r="M204">
        <v>29.35</v>
      </c>
      <c r="N204">
        <v>29.52</v>
      </c>
      <c r="O204">
        <v>44730100</v>
      </c>
      <c r="P204">
        <v>25.711392</v>
      </c>
      <c r="Q204">
        <f t="shared" si="39"/>
        <v>-1.2378688938731647E-2</v>
      </c>
      <c r="R204">
        <f t="shared" si="40"/>
        <v>-1.2378707484600205E-2</v>
      </c>
      <c r="S204">
        <f t="shared" si="36"/>
        <v>-1.2378707484600205E-2</v>
      </c>
      <c r="T204">
        <f t="shared" si="36"/>
        <v>-1.2331316215221889E-2</v>
      </c>
      <c r="U204">
        <f t="shared" si="36"/>
        <v>-1.2283924945843577E-2</v>
      </c>
      <c r="V204">
        <f t="shared" si="36"/>
        <v>-1.2236533676465261E-2</v>
      </c>
      <c r="W204">
        <f t="shared" si="36"/>
        <v>-1.2189142407086948E-2</v>
      </c>
      <c r="X204">
        <f t="shared" si="36"/>
        <v>-1.2141751137708634E-2</v>
      </c>
      <c r="Y204">
        <f t="shared" si="36"/>
        <v>-1.2094359868330318E-2</v>
      </c>
      <c r="Z204">
        <f t="shared" si="36"/>
        <v>-1.2046968598952004E-2</v>
      </c>
      <c r="AA204">
        <f t="shared" si="36"/>
        <v>-1.1999577329573689E-2</v>
      </c>
      <c r="AB204">
        <f t="shared" si="36"/>
        <v>-1.1952186060195377E-2</v>
      </c>
      <c r="AC204">
        <f t="shared" si="36"/>
        <v>-1.1904794790817061E-2</v>
      </c>
      <c r="AD204">
        <f t="shared" si="36"/>
        <v>-1.1857403521438745E-2</v>
      </c>
      <c r="AE204">
        <f t="shared" si="36"/>
        <v>-1.1810012252060433E-2</v>
      </c>
      <c r="AF204">
        <f t="shared" si="36"/>
        <v>-1.1762620982682118E-2</v>
      </c>
      <c r="AG204">
        <f t="shared" si="36"/>
        <v>-1.1715229713303804E-2</v>
      </c>
      <c r="AH204">
        <f t="shared" si="36"/>
        <v>-1.1667838443925488E-2</v>
      </c>
      <c r="AI204">
        <f t="shared" si="35"/>
        <v>-1.1620447174547174E-2</v>
      </c>
      <c r="AJ204">
        <f t="shared" si="35"/>
        <v>-1.157305590516886E-2</v>
      </c>
      <c r="AK204">
        <f t="shared" si="35"/>
        <v>-1.1525664635790545E-2</v>
      </c>
      <c r="AL204">
        <f t="shared" si="35"/>
        <v>-1.1478273366412231E-2</v>
      </c>
      <c r="AM204">
        <f t="shared" si="35"/>
        <v>-1.1430882097033917E-2</v>
      </c>
      <c r="AN204">
        <f>(I204*'msft+wfc'!$K$2)+(R204*(1-'msft+wfc'!$K$2))</f>
        <v>-1.1733111813454468E-2</v>
      </c>
    </row>
    <row r="205" spans="1:40" x14ac:dyDescent="0.35">
      <c r="A205" s="1">
        <v>40652</v>
      </c>
      <c r="B205">
        <v>25</v>
      </c>
      <c r="C205">
        <v>25.17</v>
      </c>
      <c r="D205">
        <v>24.870000999999998</v>
      </c>
      <c r="E205">
        <v>25.15</v>
      </c>
      <c r="F205">
        <v>38892400</v>
      </c>
      <c r="G205">
        <v>21.733044</v>
      </c>
      <c r="H205">
        <f t="shared" si="37"/>
        <v>2.7910685805422764E-3</v>
      </c>
      <c r="I205">
        <f t="shared" si="38"/>
        <v>2.7910877508944229E-3</v>
      </c>
      <c r="J205" s="1">
        <v>40652</v>
      </c>
      <c r="K205">
        <v>29.68</v>
      </c>
      <c r="L205">
        <v>30.15</v>
      </c>
      <c r="M205">
        <v>29.6</v>
      </c>
      <c r="N205">
        <v>30.07</v>
      </c>
      <c r="O205">
        <v>40190900</v>
      </c>
      <c r="P205">
        <v>26.190432000000001</v>
      </c>
      <c r="Q205">
        <f t="shared" si="39"/>
        <v>1.8631436314363169E-2</v>
      </c>
      <c r="R205">
        <f t="shared" si="40"/>
        <v>1.8631429990254952E-2</v>
      </c>
      <c r="S205">
        <f t="shared" si="36"/>
        <v>1.8631429990254952E-2</v>
      </c>
      <c r="T205">
        <f t="shared" si="36"/>
        <v>1.7839412878286925E-2</v>
      </c>
      <c r="U205">
        <f t="shared" si="36"/>
        <v>1.7047395766318897E-2</v>
      </c>
      <c r="V205">
        <f t="shared" si="36"/>
        <v>1.6255378654350873E-2</v>
      </c>
      <c r="W205">
        <f t="shared" si="36"/>
        <v>1.5463361542382847E-2</v>
      </c>
      <c r="X205">
        <f t="shared" si="36"/>
        <v>1.4671344430414819E-2</v>
      </c>
      <c r="Y205">
        <f t="shared" si="36"/>
        <v>1.3879327318446794E-2</v>
      </c>
      <c r="Z205">
        <f t="shared" si="36"/>
        <v>1.3087310206478768E-2</v>
      </c>
      <c r="AA205">
        <f t="shared" si="36"/>
        <v>1.229529309451074E-2</v>
      </c>
      <c r="AB205">
        <f t="shared" si="36"/>
        <v>1.1503275982542714E-2</v>
      </c>
      <c r="AC205">
        <f t="shared" si="36"/>
        <v>1.0711258870574688E-2</v>
      </c>
      <c r="AD205">
        <f t="shared" si="36"/>
        <v>9.9192417586066606E-3</v>
      </c>
      <c r="AE205">
        <f t="shared" si="36"/>
        <v>9.1272246466386348E-3</v>
      </c>
      <c r="AF205">
        <f t="shared" si="36"/>
        <v>8.3352075346706071E-3</v>
      </c>
      <c r="AG205">
        <f t="shared" si="36"/>
        <v>7.543190422702583E-3</v>
      </c>
      <c r="AH205">
        <f t="shared" si="36"/>
        <v>6.7511733107345553E-3</v>
      </c>
      <c r="AI205">
        <f t="shared" si="35"/>
        <v>5.9591561987665277E-3</v>
      </c>
      <c r="AJ205">
        <f t="shared" si="35"/>
        <v>5.1671390867985027E-3</v>
      </c>
      <c r="AK205">
        <f t="shared" si="35"/>
        <v>4.3751219748304751E-3</v>
      </c>
      <c r="AL205">
        <f t="shared" si="35"/>
        <v>3.58310486286245E-3</v>
      </c>
      <c r="AM205">
        <f t="shared" si="35"/>
        <v>2.7910877508944229E-3</v>
      </c>
      <c r="AN205">
        <f>(I205*'msft+wfc'!$K$2)+(R205*(1-'msft+wfc'!$K$2))</f>
        <v>7.8420414453285493E-3</v>
      </c>
    </row>
    <row r="206" spans="1:40" x14ac:dyDescent="0.35">
      <c r="A206" s="1">
        <v>40653</v>
      </c>
      <c r="B206">
        <v>25.540001</v>
      </c>
      <c r="C206">
        <v>26</v>
      </c>
      <c r="D206">
        <v>25.51</v>
      </c>
      <c r="E206">
        <v>25.76</v>
      </c>
      <c r="F206">
        <v>61608600</v>
      </c>
      <c r="G206">
        <v>22.260168</v>
      </c>
      <c r="H206">
        <f t="shared" si="37"/>
        <v>2.4254473161033917E-2</v>
      </c>
      <c r="I206">
        <f t="shared" si="38"/>
        <v>2.4254494676401547E-2</v>
      </c>
      <c r="J206" s="1">
        <v>40653</v>
      </c>
      <c r="K206">
        <v>29.27</v>
      </c>
      <c r="L206">
        <v>29.43</v>
      </c>
      <c r="M206">
        <v>28.209999</v>
      </c>
      <c r="N206">
        <v>28.83</v>
      </c>
      <c r="O206">
        <v>143256200</v>
      </c>
      <c r="P206">
        <v>25.110413999999999</v>
      </c>
      <c r="Q206">
        <f t="shared" si="39"/>
        <v>-4.1237113402061924E-2</v>
      </c>
      <c r="R206">
        <f t="shared" si="40"/>
        <v>-4.1237120487359759E-2</v>
      </c>
      <c r="S206">
        <f t="shared" si="36"/>
        <v>-4.1237120487359759E-2</v>
      </c>
      <c r="T206">
        <f t="shared" si="36"/>
        <v>-3.7962539729171692E-2</v>
      </c>
      <c r="U206">
        <f t="shared" si="36"/>
        <v>-3.4687958970983632E-2</v>
      </c>
      <c r="V206">
        <f t="shared" si="36"/>
        <v>-3.1413378212795565E-2</v>
      </c>
      <c r="W206">
        <f t="shared" si="36"/>
        <v>-2.8138797454607498E-2</v>
      </c>
      <c r="X206">
        <f t="shared" si="36"/>
        <v>-2.4864216696419434E-2</v>
      </c>
      <c r="Y206">
        <f t="shared" si="36"/>
        <v>-2.1589635938231367E-2</v>
      </c>
      <c r="Z206">
        <f t="shared" si="36"/>
        <v>-1.8315055180043303E-2</v>
      </c>
      <c r="AA206">
        <f t="shared" si="36"/>
        <v>-1.5040474421855235E-2</v>
      </c>
      <c r="AB206">
        <f t="shared" si="36"/>
        <v>-1.1765893663667175E-2</v>
      </c>
      <c r="AC206">
        <f t="shared" si="36"/>
        <v>-8.4913129054791057E-3</v>
      </c>
      <c r="AD206">
        <f t="shared" si="36"/>
        <v>-5.216732147291037E-3</v>
      </c>
      <c r="AE206">
        <f t="shared" si="36"/>
        <v>-1.9421513891029769E-3</v>
      </c>
      <c r="AF206">
        <f t="shared" si="36"/>
        <v>1.3324293690850902E-3</v>
      </c>
      <c r="AG206">
        <f t="shared" si="36"/>
        <v>4.607010127273152E-3</v>
      </c>
      <c r="AH206">
        <f t="shared" si="36"/>
        <v>7.8815908854612208E-3</v>
      </c>
      <c r="AI206">
        <f t="shared" si="35"/>
        <v>1.115617164364929E-2</v>
      </c>
      <c r="AJ206">
        <f t="shared" si="35"/>
        <v>1.4430752401837351E-2</v>
      </c>
      <c r="AK206">
        <f t="shared" si="35"/>
        <v>1.7705333160025417E-2</v>
      </c>
      <c r="AL206">
        <f t="shared" si="35"/>
        <v>2.0979913918213477E-2</v>
      </c>
      <c r="AM206">
        <f t="shared" si="35"/>
        <v>2.4254494676401547E-2</v>
      </c>
      <c r="AN206">
        <f>(I206*'msft+wfc'!$K$2)+(R206*(1-'msft+wfc'!$K$2))</f>
        <v>3.3714158535280581E-3</v>
      </c>
    </row>
    <row r="207" spans="1:40" x14ac:dyDescent="0.35">
      <c r="A207" s="1">
        <v>40654</v>
      </c>
      <c r="B207">
        <v>25.790001</v>
      </c>
      <c r="C207">
        <v>25.889999</v>
      </c>
      <c r="D207">
        <v>25.360001</v>
      </c>
      <c r="E207">
        <v>25.52</v>
      </c>
      <c r="F207">
        <v>46892300</v>
      </c>
      <c r="G207">
        <v>22.052775</v>
      </c>
      <c r="H207">
        <f t="shared" si="37"/>
        <v>-9.3167701863354803E-3</v>
      </c>
      <c r="I207">
        <f t="shared" si="38"/>
        <v>-9.3167760458950592E-3</v>
      </c>
      <c r="J207" s="1">
        <v>40654</v>
      </c>
      <c r="K207">
        <v>28.959999</v>
      </c>
      <c r="L207">
        <v>29.040001</v>
      </c>
      <c r="M207">
        <v>28.299999</v>
      </c>
      <c r="N207">
        <v>28.540001</v>
      </c>
      <c r="O207">
        <v>67291500</v>
      </c>
      <c r="P207">
        <v>24.85783</v>
      </c>
      <c r="Q207">
        <f t="shared" si="39"/>
        <v>-1.0058931668400906E-2</v>
      </c>
      <c r="R207">
        <f t="shared" si="40"/>
        <v>-1.0058934113949647E-2</v>
      </c>
      <c r="S207">
        <f t="shared" si="36"/>
        <v>-1.0058934113949647E-2</v>
      </c>
      <c r="T207">
        <f t="shared" si="36"/>
        <v>-1.0021826210546918E-2</v>
      </c>
      <c r="U207">
        <f t="shared" si="36"/>
        <v>-9.9847183071441886E-3</v>
      </c>
      <c r="V207">
        <f t="shared" si="36"/>
        <v>-9.9476104037414578E-3</v>
      </c>
      <c r="W207">
        <f t="shared" si="36"/>
        <v>-9.9105025003387286E-3</v>
      </c>
      <c r="X207">
        <f t="shared" si="36"/>
        <v>-9.8733945969359995E-3</v>
      </c>
      <c r="Y207">
        <f t="shared" si="36"/>
        <v>-9.8362866935332704E-3</v>
      </c>
      <c r="Z207">
        <f t="shared" si="36"/>
        <v>-9.7991787901305413E-3</v>
      </c>
      <c r="AA207">
        <f t="shared" si="36"/>
        <v>-9.7620708867278121E-3</v>
      </c>
      <c r="AB207">
        <f t="shared" si="36"/>
        <v>-9.724962983325083E-3</v>
      </c>
      <c r="AC207">
        <f t="shared" si="36"/>
        <v>-9.6878550799223521E-3</v>
      </c>
      <c r="AD207">
        <f t="shared" si="36"/>
        <v>-9.650747176519623E-3</v>
      </c>
      <c r="AE207">
        <f t="shared" si="36"/>
        <v>-9.6136392731168939E-3</v>
      </c>
      <c r="AF207">
        <f t="shared" si="36"/>
        <v>-9.5765313697141648E-3</v>
      </c>
      <c r="AG207">
        <f t="shared" si="36"/>
        <v>-9.5394234663114356E-3</v>
      </c>
      <c r="AH207">
        <f t="shared" ref="AH207:AM270" si="41">(AH$2*$I207)+($R207*(1-AH$2))</f>
        <v>-9.5023155629087065E-3</v>
      </c>
      <c r="AI207">
        <f t="shared" si="41"/>
        <v>-9.4652076595059774E-3</v>
      </c>
      <c r="AJ207">
        <f t="shared" si="41"/>
        <v>-9.4280997561032483E-3</v>
      </c>
      <c r="AK207">
        <f t="shared" si="41"/>
        <v>-9.3909918527005174E-3</v>
      </c>
      <c r="AL207">
        <f t="shared" si="41"/>
        <v>-9.3538839492977883E-3</v>
      </c>
      <c r="AM207">
        <f t="shared" si="41"/>
        <v>-9.3167760458950592E-3</v>
      </c>
      <c r="AN207">
        <f>(I207*'msft+wfc'!$K$2)+(R207*(1-'msft+wfc'!$K$2))</f>
        <v>-9.5534253542906671E-3</v>
      </c>
    </row>
    <row r="208" spans="1:40" x14ac:dyDescent="0.35">
      <c r="A208" s="1">
        <v>40658</v>
      </c>
      <c r="B208">
        <v>25.559999000000001</v>
      </c>
      <c r="C208">
        <v>25.620000999999998</v>
      </c>
      <c r="D208">
        <v>25.34</v>
      </c>
      <c r="E208">
        <v>25.610001</v>
      </c>
      <c r="F208">
        <v>33525100</v>
      </c>
      <c r="G208">
        <v>22.130547</v>
      </c>
      <c r="H208">
        <f t="shared" si="37"/>
        <v>3.5266849529780914E-3</v>
      </c>
      <c r="I208">
        <f t="shared" si="38"/>
        <v>3.5266310022207866E-3</v>
      </c>
      <c r="J208" s="1">
        <v>40658</v>
      </c>
      <c r="K208">
        <v>28.5</v>
      </c>
      <c r="L208">
        <v>28.799999</v>
      </c>
      <c r="M208">
        <v>28.459999</v>
      </c>
      <c r="N208">
        <v>28.559999000000001</v>
      </c>
      <c r="O208">
        <v>32213300</v>
      </c>
      <c r="P208">
        <v>24.875249</v>
      </c>
      <c r="Q208">
        <f t="shared" si="39"/>
        <v>7.0070074629643747E-4</v>
      </c>
      <c r="R208">
        <f t="shared" si="40"/>
        <v>7.0074499664694368E-4</v>
      </c>
      <c r="S208">
        <f t="shared" ref="S208:AH271" si="42">(S$2*$I208)+($R208*(1-S$2))</f>
        <v>7.0074499664694368E-4</v>
      </c>
      <c r="T208">
        <f t="shared" si="42"/>
        <v>8.4203929692563582E-4</v>
      </c>
      <c r="U208">
        <f t="shared" si="42"/>
        <v>9.8333359720432795E-4</v>
      </c>
      <c r="V208">
        <f t="shared" si="42"/>
        <v>1.1246278974830202E-3</v>
      </c>
      <c r="W208">
        <f t="shared" si="42"/>
        <v>1.2659221977617124E-3</v>
      </c>
      <c r="X208">
        <f t="shared" si="42"/>
        <v>1.4072164980404045E-3</v>
      </c>
      <c r="Y208">
        <f t="shared" si="42"/>
        <v>1.5485107983190965E-3</v>
      </c>
      <c r="Z208">
        <f t="shared" si="42"/>
        <v>1.6898050985977885E-3</v>
      </c>
      <c r="AA208">
        <f t="shared" si="42"/>
        <v>1.831099398876481E-3</v>
      </c>
      <c r="AB208">
        <f t="shared" si="42"/>
        <v>1.9723936991551732E-3</v>
      </c>
      <c r="AC208">
        <f t="shared" si="42"/>
        <v>2.113687999433865E-3</v>
      </c>
      <c r="AD208">
        <f t="shared" si="42"/>
        <v>2.2549822997125573E-3</v>
      </c>
      <c r="AE208">
        <f t="shared" si="42"/>
        <v>2.3962765999912491E-3</v>
      </c>
      <c r="AF208">
        <f t="shared" si="42"/>
        <v>2.5375709002699418E-3</v>
      </c>
      <c r="AG208">
        <f t="shared" si="42"/>
        <v>2.6788652005486336E-3</v>
      </c>
      <c r="AH208">
        <f t="shared" si="42"/>
        <v>2.8201595008273258E-3</v>
      </c>
      <c r="AI208">
        <f t="shared" si="41"/>
        <v>2.9614538011060185E-3</v>
      </c>
      <c r="AJ208">
        <f t="shared" si="41"/>
        <v>3.1027481013847099E-3</v>
      </c>
      <c r="AK208">
        <f t="shared" si="41"/>
        <v>3.2440424016634026E-3</v>
      </c>
      <c r="AL208">
        <f t="shared" si="41"/>
        <v>3.3853367019420939E-3</v>
      </c>
      <c r="AM208">
        <f t="shared" si="41"/>
        <v>3.5266310022207866E-3</v>
      </c>
      <c r="AN208">
        <f>(I208*'msft+wfc'!$K$2)+(R208*(1-'msft+wfc'!$K$2))</f>
        <v>2.6255507639140726E-3</v>
      </c>
    </row>
    <row r="209" spans="1:40" x14ac:dyDescent="0.35">
      <c r="A209" s="1">
        <v>40659</v>
      </c>
      <c r="B209">
        <v>25.74</v>
      </c>
      <c r="C209">
        <v>26.440000999999999</v>
      </c>
      <c r="D209">
        <v>25.67</v>
      </c>
      <c r="E209">
        <v>26.190000999999999</v>
      </c>
      <c r="F209">
        <v>69200000</v>
      </c>
      <c r="G209">
        <v>22.631747000000001</v>
      </c>
      <c r="H209">
        <f t="shared" si="37"/>
        <v>2.2647402473744468E-2</v>
      </c>
      <c r="I209">
        <f t="shared" si="38"/>
        <v>2.2647429365392584E-2</v>
      </c>
      <c r="J209" s="1">
        <v>40659</v>
      </c>
      <c r="K209">
        <v>28.68</v>
      </c>
      <c r="L209">
        <v>28.9</v>
      </c>
      <c r="M209">
        <v>28.42</v>
      </c>
      <c r="N209">
        <v>28.870000999999998</v>
      </c>
      <c r="O209">
        <v>34600000</v>
      </c>
      <c r="P209">
        <v>25.145254000000001</v>
      </c>
      <c r="Q209">
        <f t="shared" si="39"/>
        <v>1.0854412144762232E-2</v>
      </c>
      <c r="R209">
        <f t="shared" si="40"/>
        <v>1.0854363709082918E-2</v>
      </c>
      <c r="S209">
        <f t="shared" si="42"/>
        <v>1.0854363709082918E-2</v>
      </c>
      <c r="T209">
        <f t="shared" si="42"/>
        <v>1.1444016991898402E-2</v>
      </c>
      <c r="U209">
        <f t="shared" si="42"/>
        <v>1.2033670274713883E-2</v>
      </c>
      <c r="V209">
        <f t="shared" si="42"/>
        <v>1.2623323557529367E-2</v>
      </c>
      <c r="W209">
        <f t="shared" si="42"/>
        <v>1.3212976840344852E-2</v>
      </c>
      <c r="X209">
        <f t="shared" si="42"/>
        <v>1.3802630123160336E-2</v>
      </c>
      <c r="Y209">
        <f t="shared" si="42"/>
        <v>1.4392283405975818E-2</v>
      </c>
      <c r="Z209">
        <f t="shared" si="42"/>
        <v>1.4981936688791301E-2</v>
      </c>
      <c r="AA209">
        <f t="shared" si="42"/>
        <v>1.5571589971606785E-2</v>
      </c>
      <c r="AB209">
        <f t="shared" si="42"/>
        <v>1.6161243254422267E-2</v>
      </c>
      <c r="AC209">
        <f t="shared" si="42"/>
        <v>1.6750896537237752E-2</v>
      </c>
      <c r="AD209">
        <f t="shared" si="42"/>
        <v>1.7340549820053234E-2</v>
      </c>
      <c r="AE209">
        <f t="shared" si="42"/>
        <v>1.7930203102868719E-2</v>
      </c>
      <c r="AF209">
        <f t="shared" si="42"/>
        <v>1.8519856385684201E-2</v>
      </c>
      <c r="AG209">
        <f t="shared" si="42"/>
        <v>1.9109509668499686E-2</v>
      </c>
      <c r="AH209">
        <f t="shared" si="42"/>
        <v>1.9699162951315168E-2</v>
      </c>
      <c r="AI209">
        <f t="shared" si="41"/>
        <v>2.0288816234130654E-2</v>
      </c>
      <c r="AJ209">
        <f t="shared" si="41"/>
        <v>2.0878469516946135E-2</v>
      </c>
      <c r="AK209">
        <f t="shared" si="41"/>
        <v>2.1468122799761617E-2</v>
      </c>
      <c r="AL209">
        <f t="shared" si="41"/>
        <v>2.2057776082577099E-2</v>
      </c>
      <c r="AM209">
        <f t="shared" si="41"/>
        <v>2.2647429365392584E-2</v>
      </c>
      <c r="AN209">
        <f>(I209*'msft+wfc'!$K$2)+(R209*(1-'msft+wfc'!$K$2))</f>
        <v>1.8887016386597864E-2</v>
      </c>
    </row>
    <row r="210" spans="1:40" x14ac:dyDescent="0.35">
      <c r="A210" s="1">
        <v>40660</v>
      </c>
      <c r="B210">
        <v>26.299999</v>
      </c>
      <c r="C210">
        <v>26.389999</v>
      </c>
      <c r="D210">
        <v>26.129999000000002</v>
      </c>
      <c r="E210">
        <v>26.379999000000002</v>
      </c>
      <c r="F210">
        <v>52689000</v>
      </c>
      <c r="G210">
        <v>22.795932000000001</v>
      </c>
      <c r="H210">
        <f t="shared" si="37"/>
        <v>7.254600715746547E-3</v>
      </c>
      <c r="I210">
        <f t="shared" si="38"/>
        <v>7.2546321766498983E-3</v>
      </c>
      <c r="J210" s="1">
        <v>40660</v>
      </c>
      <c r="K210">
        <v>28.940000999999999</v>
      </c>
      <c r="L210">
        <v>29.379999000000002</v>
      </c>
      <c r="M210">
        <v>28.85</v>
      </c>
      <c r="N210">
        <v>29.27</v>
      </c>
      <c r="O210">
        <v>31409900</v>
      </c>
      <c r="P210">
        <v>25.493646999999999</v>
      </c>
      <c r="Q210">
        <f t="shared" si="39"/>
        <v>1.3855177905951619E-2</v>
      </c>
      <c r="R210">
        <f t="shared" si="40"/>
        <v>1.3855218961001465E-2</v>
      </c>
      <c r="S210">
        <f t="shared" si="42"/>
        <v>1.3855218961001465E-2</v>
      </c>
      <c r="T210">
        <f t="shared" si="42"/>
        <v>1.3525189621783886E-2</v>
      </c>
      <c r="U210">
        <f t="shared" si="42"/>
        <v>1.3195160282566308E-2</v>
      </c>
      <c r="V210">
        <f t="shared" si="42"/>
        <v>1.286513094334873E-2</v>
      </c>
      <c r="W210">
        <f t="shared" si="42"/>
        <v>1.2535101604131153E-2</v>
      </c>
      <c r="X210">
        <f t="shared" si="42"/>
        <v>1.2205072264913575E-2</v>
      </c>
      <c r="Y210">
        <f t="shared" si="42"/>
        <v>1.1875042925695994E-2</v>
      </c>
      <c r="Z210">
        <f t="shared" si="42"/>
        <v>1.1545013586478416E-2</v>
      </c>
      <c r="AA210">
        <f t="shared" si="42"/>
        <v>1.1214984247260838E-2</v>
      </c>
      <c r="AB210">
        <f t="shared" si="42"/>
        <v>1.0884954908043261E-2</v>
      </c>
      <c r="AC210">
        <f t="shared" si="42"/>
        <v>1.0554925568825681E-2</v>
      </c>
      <c r="AD210">
        <f t="shared" si="42"/>
        <v>1.0224896229608104E-2</v>
      </c>
      <c r="AE210">
        <f t="shared" si="42"/>
        <v>9.8948668903905239E-3</v>
      </c>
      <c r="AF210">
        <f t="shared" si="42"/>
        <v>9.5648375511729472E-3</v>
      </c>
      <c r="AG210">
        <f t="shared" si="42"/>
        <v>9.2348082119553688E-3</v>
      </c>
      <c r="AH210">
        <f t="shared" si="42"/>
        <v>8.9047788727377904E-3</v>
      </c>
      <c r="AI210">
        <f t="shared" si="41"/>
        <v>8.5747495335202102E-3</v>
      </c>
      <c r="AJ210">
        <f t="shared" si="41"/>
        <v>8.2447201943026335E-3</v>
      </c>
      <c r="AK210">
        <f t="shared" si="41"/>
        <v>7.9146908550850551E-3</v>
      </c>
      <c r="AL210">
        <f t="shared" si="41"/>
        <v>7.5846615158674767E-3</v>
      </c>
      <c r="AM210">
        <f t="shared" si="41"/>
        <v>7.2546321766498983E-3</v>
      </c>
      <c r="AN210">
        <f>(I210*'msft+wfc'!$K$2)+(R210*(1-'msft+wfc'!$K$2))</f>
        <v>9.3593378515696782E-3</v>
      </c>
    </row>
    <row r="211" spans="1:40" x14ac:dyDescent="0.35">
      <c r="A211" s="1">
        <v>40661</v>
      </c>
      <c r="B211">
        <v>26.459999</v>
      </c>
      <c r="C211">
        <v>26.870000999999998</v>
      </c>
      <c r="D211">
        <v>26.4</v>
      </c>
      <c r="E211">
        <v>26.709999</v>
      </c>
      <c r="F211">
        <v>80200000</v>
      </c>
      <c r="G211">
        <v>23.081097</v>
      </c>
      <c r="H211">
        <f t="shared" si="37"/>
        <v>1.250947735062455E-2</v>
      </c>
      <c r="I211">
        <f t="shared" si="38"/>
        <v>1.2509468794695441E-2</v>
      </c>
      <c r="J211" s="1">
        <v>40661</v>
      </c>
      <c r="K211">
        <v>29.1</v>
      </c>
      <c r="L211">
        <v>29.370000999999998</v>
      </c>
      <c r="M211">
        <v>29.1</v>
      </c>
      <c r="N211">
        <v>29.27</v>
      </c>
      <c r="O211">
        <v>37234200</v>
      </c>
      <c r="P211">
        <v>25.493646999999999</v>
      </c>
      <c r="Q211">
        <f t="shared" si="39"/>
        <v>0</v>
      </c>
      <c r="R211">
        <f t="shared" si="40"/>
        <v>0</v>
      </c>
      <c r="S211">
        <f t="shared" si="42"/>
        <v>0</v>
      </c>
      <c r="T211">
        <f t="shared" si="42"/>
        <v>6.2547343973477212E-4</v>
      </c>
      <c r="U211">
        <f t="shared" si="42"/>
        <v>1.2509468794695442E-3</v>
      </c>
      <c r="V211">
        <f t="shared" si="42"/>
        <v>1.8764203192043159E-3</v>
      </c>
      <c r="W211">
        <f t="shared" si="42"/>
        <v>2.5018937589390885E-3</v>
      </c>
      <c r="X211">
        <f t="shared" si="42"/>
        <v>3.1273671986738602E-3</v>
      </c>
      <c r="Y211">
        <f t="shared" si="42"/>
        <v>3.7528406384086319E-3</v>
      </c>
      <c r="Z211">
        <f t="shared" si="42"/>
        <v>4.3783140781434035E-3</v>
      </c>
      <c r="AA211">
        <f t="shared" si="42"/>
        <v>5.003787517878177E-3</v>
      </c>
      <c r="AB211">
        <f t="shared" si="42"/>
        <v>5.6292609576129487E-3</v>
      </c>
      <c r="AC211">
        <f t="shared" si="42"/>
        <v>6.2547343973477203E-3</v>
      </c>
      <c r="AD211">
        <f t="shared" si="42"/>
        <v>6.8802078370824929E-3</v>
      </c>
      <c r="AE211">
        <f t="shared" si="42"/>
        <v>7.5056812768172637E-3</v>
      </c>
      <c r="AF211">
        <f t="shared" si="42"/>
        <v>8.1311547165520363E-3</v>
      </c>
      <c r="AG211">
        <f t="shared" si="42"/>
        <v>8.7566281562868071E-3</v>
      </c>
      <c r="AH211">
        <f t="shared" si="42"/>
        <v>9.3821015960215796E-3</v>
      </c>
      <c r="AI211">
        <f t="shared" si="41"/>
        <v>1.0007575035756354E-2</v>
      </c>
      <c r="AJ211">
        <f t="shared" si="41"/>
        <v>1.0633048475491125E-2</v>
      </c>
      <c r="AK211">
        <f t="shared" si="41"/>
        <v>1.1258521915225897E-2</v>
      </c>
      <c r="AL211">
        <f t="shared" si="41"/>
        <v>1.1883995354960668E-2</v>
      </c>
      <c r="AM211">
        <f t="shared" si="41"/>
        <v>1.2509468794695441E-2</v>
      </c>
      <c r="AN211">
        <f>(I211*'msft+wfc'!$K$2)+(R211*(1-'msft+wfc'!$K$2))</f>
        <v>8.5206188904950048E-3</v>
      </c>
    </row>
    <row r="212" spans="1:40" x14ac:dyDescent="0.35">
      <c r="A212" s="1">
        <v>40662</v>
      </c>
      <c r="B212">
        <v>26.549999</v>
      </c>
      <c r="C212">
        <v>26.639999</v>
      </c>
      <c r="D212">
        <v>25.360001</v>
      </c>
      <c r="E212">
        <v>25.92</v>
      </c>
      <c r="F212">
        <v>319317900</v>
      </c>
      <c r="G212">
        <v>22.398429</v>
      </c>
      <c r="H212">
        <f t="shared" si="37"/>
        <v>-2.9576901144773467E-2</v>
      </c>
      <c r="I212">
        <f t="shared" si="38"/>
        <v>-2.957693042059481E-2</v>
      </c>
      <c r="J212" s="1">
        <v>40662</v>
      </c>
      <c r="K212">
        <v>29.209999</v>
      </c>
      <c r="L212">
        <v>29.42</v>
      </c>
      <c r="M212">
        <v>28.99</v>
      </c>
      <c r="N212">
        <v>29.110001</v>
      </c>
      <c r="O212">
        <v>27800000</v>
      </c>
      <c r="P212">
        <v>25.354289999999999</v>
      </c>
      <c r="Q212">
        <f t="shared" si="39"/>
        <v>-5.466313631704787E-3</v>
      </c>
      <c r="R212">
        <f t="shared" si="40"/>
        <v>-5.4663422616623037E-3</v>
      </c>
      <c r="S212">
        <f t="shared" si="42"/>
        <v>-5.4663422616623037E-3</v>
      </c>
      <c r="T212">
        <f t="shared" si="42"/>
        <v>-6.6718716696089293E-3</v>
      </c>
      <c r="U212">
        <f t="shared" si="42"/>
        <v>-7.8774010775555549E-3</v>
      </c>
      <c r="V212">
        <f t="shared" si="42"/>
        <v>-9.0829304855021796E-3</v>
      </c>
      <c r="W212">
        <f t="shared" si="42"/>
        <v>-1.0288459893448806E-2</v>
      </c>
      <c r="X212">
        <f t="shared" si="42"/>
        <v>-1.1493989301395431E-2</v>
      </c>
      <c r="Y212">
        <f t="shared" si="42"/>
        <v>-1.2699518709342055E-2</v>
      </c>
      <c r="Z212">
        <f t="shared" si="42"/>
        <v>-1.390504811728868E-2</v>
      </c>
      <c r="AA212">
        <f t="shared" si="42"/>
        <v>-1.5110577525235307E-2</v>
      </c>
      <c r="AB212">
        <f t="shared" si="42"/>
        <v>-1.6316106933181931E-2</v>
      </c>
      <c r="AC212">
        <f t="shared" si="42"/>
        <v>-1.7521636341128556E-2</v>
      </c>
      <c r="AD212">
        <f t="shared" si="42"/>
        <v>-1.8727165749075184E-2</v>
      </c>
      <c r="AE212">
        <f t="shared" si="42"/>
        <v>-1.9932695157021809E-2</v>
      </c>
      <c r="AF212">
        <f t="shared" si="42"/>
        <v>-2.1138224564968434E-2</v>
      </c>
      <c r="AG212">
        <f t="shared" si="42"/>
        <v>-2.2343753972915055E-2</v>
      </c>
      <c r="AH212">
        <f t="shared" si="42"/>
        <v>-2.3549283380861683E-2</v>
      </c>
      <c r="AI212">
        <f t="shared" si="41"/>
        <v>-2.4754812788808311E-2</v>
      </c>
      <c r="AJ212">
        <f t="shared" si="41"/>
        <v>-2.5960342196754936E-2</v>
      </c>
      <c r="AK212">
        <f t="shared" si="41"/>
        <v>-2.7165871604701557E-2</v>
      </c>
      <c r="AL212">
        <f t="shared" si="41"/>
        <v>-2.8371401012648182E-2</v>
      </c>
      <c r="AM212">
        <f t="shared" si="41"/>
        <v>-2.957693042059481E-2</v>
      </c>
      <c r="AN212">
        <f>(I212*'msft+wfc'!$K$2)+(R212*(1-'msft+wfc'!$K$2))</f>
        <v>-2.1888872770316658E-2</v>
      </c>
    </row>
    <row r="213" spans="1:40" x14ac:dyDescent="0.35">
      <c r="A213" s="1">
        <v>40665</v>
      </c>
      <c r="B213">
        <v>25.940000999999999</v>
      </c>
      <c r="C213">
        <v>26</v>
      </c>
      <c r="D213">
        <v>25.48</v>
      </c>
      <c r="E213">
        <v>25.66</v>
      </c>
      <c r="F213">
        <v>89825600</v>
      </c>
      <c r="G213">
        <v>22.173753999999999</v>
      </c>
      <c r="H213">
        <f t="shared" si="37"/>
        <v>-1.0030864197530924E-2</v>
      </c>
      <c r="I213">
        <f t="shared" si="38"/>
        <v>-1.0030837430607356E-2</v>
      </c>
      <c r="J213" s="1">
        <v>40665</v>
      </c>
      <c r="K213">
        <v>29.34</v>
      </c>
      <c r="L213">
        <v>29.360001</v>
      </c>
      <c r="M213">
        <v>28.940000999999999</v>
      </c>
      <c r="N213">
        <v>29.129999000000002</v>
      </c>
      <c r="O213">
        <v>30771000</v>
      </c>
      <c r="P213">
        <v>25.371708000000002</v>
      </c>
      <c r="Q213">
        <f t="shared" si="39"/>
        <v>6.8698039550053847E-4</v>
      </c>
      <c r="R213">
        <f t="shared" si="40"/>
        <v>6.869843328289935E-4</v>
      </c>
      <c r="S213">
        <f t="shared" si="42"/>
        <v>6.869843328289935E-4</v>
      </c>
      <c r="T213">
        <f t="shared" si="42"/>
        <v>1.5109324465717596E-4</v>
      </c>
      <c r="U213">
        <f t="shared" si="42"/>
        <v>-3.8479784351464147E-4</v>
      </c>
      <c r="V213">
        <f t="shared" si="42"/>
        <v>-9.206889316864589E-4</v>
      </c>
      <c r="W213">
        <f t="shared" si="42"/>
        <v>-1.4565800198582763E-3</v>
      </c>
      <c r="X213">
        <f t="shared" si="42"/>
        <v>-1.992471108030094E-3</v>
      </c>
      <c r="Y213">
        <f t="shared" si="42"/>
        <v>-2.5283621962019112E-3</v>
      </c>
      <c r="Z213">
        <f t="shared" si="42"/>
        <v>-3.0642532843737288E-3</v>
      </c>
      <c r="AA213">
        <f t="shared" si="42"/>
        <v>-3.6001443725455465E-3</v>
      </c>
      <c r="AB213">
        <f t="shared" si="42"/>
        <v>-4.1360354607173641E-3</v>
      </c>
      <c r="AC213">
        <f t="shared" si="42"/>
        <v>-4.6719265488891814E-3</v>
      </c>
      <c r="AD213">
        <f t="shared" si="42"/>
        <v>-5.2078176370609994E-3</v>
      </c>
      <c r="AE213">
        <f t="shared" si="42"/>
        <v>-5.7437087252328158E-3</v>
      </c>
      <c r="AF213">
        <f t="shared" si="42"/>
        <v>-6.2795998134046339E-3</v>
      </c>
      <c r="AG213">
        <f t="shared" si="42"/>
        <v>-6.8154909015764511E-3</v>
      </c>
      <c r="AH213">
        <f t="shared" si="42"/>
        <v>-7.3513819897482683E-3</v>
      </c>
      <c r="AI213">
        <f t="shared" si="41"/>
        <v>-7.8872730779200872E-3</v>
      </c>
      <c r="AJ213">
        <f t="shared" si="41"/>
        <v>-8.4231641660919027E-3</v>
      </c>
      <c r="AK213">
        <f t="shared" si="41"/>
        <v>-8.9590552542637217E-3</v>
      </c>
      <c r="AL213">
        <f t="shared" si="41"/>
        <v>-9.4949463424355389E-3</v>
      </c>
      <c r="AM213">
        <f t="shared" si="41"/>
        <v>-1.0030837430607356E-2</v>
      </c>
      <c r="AN213">
        <f>(I213*'msft+wfc'!$K$2)+(R213*(1-'msft+wfc'!$K$2))</f>
        <v>-6.6132836546669224E-3</v>
      </c>
    </row>
    <row r="214" spans="1:40" x14ac:dyDescent="0.35">
      <c r="A214" s="1">
        <v>40666</v>
      </c>
      <c r="B214">
        <v>25.6</v>
      </c>
      <c r="C214">
        <v>25.85</v>
      </c>
      <c r="D214">
        <v>25.49</v>
      </c>
      <c r="E214">
        <v>25.809999000000001</v>
      </c>
      <c r="F214">
        <v>71892900</v>
      </c>
      <c r="G214">
        <v>22.303374000000002</v>
      </c>
      <c r="H214">
        <f t="shared" si="37"/>
        <v>5.8456352299298946E-3</v>
      </c>
      <c r="I214">
        <f t="shared" si="38"/>
        <v>5.8456497713469148E-3</v>
      </c>
      <c r="J214" s="1">
        <v>40666</v>
      </c>
      <c r="K214">
        <v>28.889999</v>
      </c>
      <c r="L214">
        <v>29.530000999999999</v>
      </c>
      <c r="M214">
        <v>28.85</v>
      </c>
      <c r="N214">
        <v>29.51</v>
      </c>
      <c r="O214">
        <v>31819500</v>
      </c>
      <c r="P214">
        <v>25.702681999999999</v>
      </c>
      <c r="Q214">
        <f t="shared" si="39"/>
        <v>1.3045005597150897E-2</v>
      </c>
      <c r="R214">
        <f t="shared" si="40"/>
        <v>1.3045002725082506E-2</v>
      </c>
      <c r="S214">
        <f t="shared" si="42"/>
        <v>1.3045002725082506E-2</v>
      </c>
      <c r="T214">
        <f t="shared" si="42"/>
        <v>1.2685035077395726E-2</v>
      </c>
      <c r="U214">
        <f t="shared" si="42"/>
        <v>1.2325067429708948E-2</v>
      </c>
      <c r="V214">
        <f t="shared" si="42"/>
        <v>1.1965099782022167E-2</v>
      </c>
      <c r="W214">
        <f t="shared" si="42"/>
        <v>1.1605132134335389E-2</v>
      </c>
      <c r="X214">
        <f t="shared" si="42"/>
        <v>1.1245164486648609E-2</v>
      </c>
      <c r="Y214">
        <f t="shared" si="42"/>
        <v>1.0885196838961827E-2</v>
      </c>
      <c r="Z214">
        <f t="shared" si="42"/>
        <v>1.0525229191275048E-2</v>
      </c>
      <c r="AA214">
        <f t="shared" si="42"/>
        <v>1.0165261543588268E-2</v>
      </c>
      <c r="AB214">
        <f t="shared" si="42"/>
        <v>9.8052938959014915E-3</v>
      </c>
      <c r="AC214">
        <f t="shared" si="42"/>
        <v>9.4453262482147096E-3</v>
      </c>
      <c r="AD214">
        <f t="shared" si="42"/>
        <v>9.0853586005279312E-3</v>
      </c>
      <c r="AE214">
        <f t="shared" si="42"/>
        <v>8.725390952841151E-3</v>
      </c>
      <c r="AF214">
        <f t="shared" si="42"/>
        <v>8.3654233051543708E-3</v>
      </c>
      <c r="AG214">
        <f t="shared" si="42"/>
        <v>8.0054556574675924E-3</v>
      </c>
      <c r="AH214">
        <f t="shared" si="42"/>
        <v>7.6454880097808122E-3</v>
      </c>
      <c r="AI214">
        <f t="shared" si="41"/>
        <v>7.285520362094032E-3</v>
      </c>
      <c r="AJ214">
        <f t="shared" si="41"/>
        <v>6.9255527144072536E-3</v>
      </c>
      <c r="AK214">
        <f t="shared" si="41"/>
        <v>6.5655850667204743E-3</v>
      </c>
      <c r="AL214">
        <f t="shared" si="41"/>
        <v>6.205617419033695E-3</v>
      </c>
      <c r="AM214">
        <f t="shared" si="41"/>
        <v>5.8456497713469148E-3</v>
      </c>
      <c r="AN214">
        <f>(I214*'msft+wfc'!$K$2)+(R214*(1-'msft+wfc'!$K$2))</f>
        <v>8.1412818889945206E-3</v>
      </c>
    </row>
    <row r="215" spans="1:40" x14ac:dyDescent="0.35">
      <c r="A215" s="1">
        <v>40667</v>
      </c>
      <c r="B215">
        <v>25.85</v>
      </c>
      <c r="C215">
        <v>26.25</v>
      </c>
      <c r="D215">
        <v>25.790001</v>
      </c>
      <c r="E215">
        <v>26.059999000000001</v>
      </c>
      <c r="F215">
        <v>73292300</v>
      </c>
      <c r="G215">
        <v>22.519407999999999</v>
      </c>
      <c r="H215">
        <f t="shared" si="37"/>
        <v>9.686168527166545E-3</v>
      </c>
      <c r="I215">
        <f t="shared" si="38"/>
        <v>9.6861577983670521E-3</v>
      </c>
      <c r="J215" s="1">
        <v>40667</v>
      </c>
      <c r="K215">
        <v>29.41</v>
      </c>
      <c r="L215">
        <v>29.549999</v>
      </c>
      <c r="M215">
        <v>28.76</v>
      </c>
      <c r="N215">
        <v>28.780000999999999</v>
      </c>
      <c r="O215">
        <v>40496200</v>
      </c>
      <c r="P215">
        <v>25.169215000000001</v>
      </c>
      <c r="Q215">
        <f t="shared" si="39"/>
        <v>-2.473734327346672E-2</v>
      </c>
      <c r="R215">
        <f t="shared" si="40"/>
        <v>-2.0755304835503086E-2</v>
      </c>
      <c r="S215">
        <f t="shared" si="42"/>
        <v>-2.0755304835503086E-2</v>
      </c>
      <c r="T215">
        <f t="shared" si="42"/>
        <v>-1.9233231703809577E-2</v>
      </c>
      <c r="U215">
        <f t="shared" si="42"/>
        <v>-1.7711158572116074E-2</v>
      </c>
      <c r="V215">
        <f t="shared" si="42"/>
        <v>-1.6189085440422562E-2</v>
      </c>
      <c r="W215">
        <f t="shared" si="42"/>
        <v>-1.4667012308729058E-2</v>
      </c>
      <c r="X215">
        <f t="shared" si="42"/>
        <v>-1.3144939177035551E-2</v>
      </c>
      <c r="Y215">
        <f t="shared" si="42"/>
        <v>-1.1622866045342043E-2</v>
      </c>
      <c r="Z215">
        <f t="shared" si="42"/>
        <v>-1.0100792913648538E-2</v>
      </c>
      <c r="AA215">
        <f t="shared" si="42"/>
        <v>-8.5787197819550305E-3</v>
      </c>
      <c r="AB215">
        <f t="shared" si="42"/>
        <v>-7.0566466502615241E-3</v>
      </c>
      <c r="AC215">
        <f t="shared" si="42"/>
        <v>-5.5345735185680167E-3</v>
      </c>
      <c r="AD215">
        <f t="shared" si="42"/>
        <v>-4.0125003868745086E-3</v>
      </c>
      <c r="AE215">
        <f t="shared" si="42"/>
        <v>-2.4904272551810039E-3</v>
      </c>
      <c r="AF215">
        <f t="shared" si="42"/>
        <v>-9.6835412348749567E-4</v>
      </c>
      <c r="AG215">
        <f t="shared" si="42"/>
        <v>5.5371900820600992E-4</v>
      </c>
      <c r="AH215">
        <f t="shared" si="42"/>
        <v>2.0757921398995172E-3</v>
      </c>
      <c r="AI215">
        <f t="shared" si="41"/>
        <v>3.5978652715930254E-3</v>
      </c>
      <c r="AJ215">
        <f t="shared" si="41"/>
        <v>5.1199384032865301E-3</v>
      </c>
      <c r="AK215">
        <f t="shared" si="41"/>
        <v>6.6420115349800392E-3</v>
      </c>
      <c r="AL215">
        <f t="shared" si="41"/>
        <v>8.1640846666735448E-3</v>
      </c>
      <c r="AM215">
        <f t="shared" si="41"/>
        <v>9.6861577983670521E-3</v>
      </c>
      <c r="AN215">
        <f>(I215*'msft+wfc'!$K$2)+(R215*(1-'msft+wfc'!$K$2))</f>
        <v>-2.0603320244485558E-5</v>
      </c>
    </row>
    <row r="216" spans="1:40" x14ac:dyDescent="0.35">
      <c r="A216" s="1">
        <v>40668</v>
      </c>
      <c r="B216">
        <v>26.049999</v>
      </c>
      <c r="C216">
        <v>26.08</v>
      </c>
      <c r="D216">
        <v>25.68</v>
      </c>
      <c r="E216">
        <v>25.790001</v>
      </c>
      <c r="F216">
        <v>55600000</v>
      </c>
      <c r="G216">
        <v>22.286092</v>
      </c>
      <c r="H216">
        <f t="shared" si="37"/>
        <v>-1.0360629714529192E-2</v>
      </c>
      <c r="I216">
        <f t="shared" si="38"/>
        <v>-1.0360663122227659E-2</v>
      </c>
      <c r="J216" s="1">
        <v>40668</v>
      </c>
      <c r="K216">
        <v>28.709999</v>
      </c>
      <c r="L216">
        <v>28.809999000000001</v>
      </c>
      <c r="M216">
        <v>27.77</v>
      </c>
      <c r="N216">
        <v>28.129999000000002</v>
      </c>
      <c r="O216">
        <v>53431000</v>
      </c>
      <c r="P216">
        <v>24.600763000000001</v>
      </c>
      <c r="Q216">
        <f t="shared" si="39"/>
        <v>-2.2585197269451001E-2</v>
      </c>
      <c r="R216">
        <f t="shared" si="40"/>
        <v>-2.2585209749290971E-2</v>
      </c>
      <c r="S216">
        <f t="shared" si="42"/>
        <v>-2.2585209749290971E-2</v>
      </c>
      <c r="T216">
        <f t="shared" si="42"/>
        <v>-2.1973982417937805E-2</v>
      </c>
      <c r="U216">
        <f t="shared" si="42"/>
        <v>-2.1362755086584643E-2</v>
      </c>
      <c r="V216">
        <f t="shared" si="42"/>
        <v>-2.0751527755231473E-2</v>
      </c>
      <c r="W216">
        <f t="shared" si="42"/>
        <v>-2.0140300423878307E-2</v>
      </c>
      <c r="X216">
        <f t="shared" si="42"/>
        <v>-1.9529073092525145E-2</v>
      </c>
      <c r="Y216">
        <f t="shared" si="42"/>
        <v>-1.8917845761171979E-2</v>
      </c>
      <c r="Z216">
        <f t="shared" si="42"/>
        <v>-1.8306618429818813E-2</v>
      </c>
      <c r="AA216">
        <f t="shared" si="42"/>
        <v>-1.7695391098465647E-2</v>
      </c>
      <c r="AB216">
        <f t="shared" si="42"/>
        <v>-1.7084163767112484E-2</v>
      </c>
      <c r="AC216">
        <f t="shared" si="42"/>
        <v>-1.6472936435759315E-2</v>
      </c>
      <c r="AD216">
        <f t="shared" si="42"/>
        <v>-1.5861709104406149E-2</v>
      </c>
      <c r="AE216">
        <f t="shared" si="42"/>
        <v>-1.5250481773052982E-2</v>
      </c>
      <c r="AF216">
        <f t="shared" si="42"/>
        <v>-1.463925444169982E-2</v>
      </c>
      <c r="AG216">
        <f t="shared" si="42"/>
        <v>-1.4028027110346654E-2</v>
      </c>
      <c r="AH216">
        <f t="shared" si="42"/>
        <v>-1.3416799778993488E-2</v>
      </c>
      <c r="AI216">
        <f t="shared" si="41"/>
        <v>-1.2805572447640322E-2</v>
      </c>
      <c r="AJ216">
        <f t="shared" si="41"/>
        <v>-1.2194345116287156E-2</v>
      </c>
      <c r="AK216">
        <f t="shared" si="41"/>
        <v>-1.158311778493399E-2</v>
      </c>
      <c r="AL216">
        <f t="shared" si="41"/>
        <v>-1.0971890453580825E-2</v>
      </c>
      <c r="AM216">
        <f t="shared" si="41"/>
        <v>-1.0360663122227659E-2</v>
      </c>
      <c r="AN216">
        <f>(I216*'msft+wfc'!$K$2)+(R216*(1-'msft+wfc'!$K$2))</f>
        <v>-1.4258660906348791E-2</v>
      </c>
    </row>
    <row r="217" spans="1:40" x14ac:dyDescent="0.35">
      <c r="A217" s="1">
        <v>40669</v>
      </c>
      <c r="B217">
        <v>26.07</v>
      </c>
      <c r="C217">
        <v>26.219999000000001</v>
      </c>
      <c r="D217">
        <v>25.75</v>
      </c>
      <c r="E217">
        <v>25.870000999999998</v>
      </c>
      <c r="F217">
        <v>55993000</v>
      </c>
      <c r="G217">
        <v>22.355222999999999</v>
      </c>
      <c r="H217">
        <f t="shared" si="37"/>
        <v>3.1019773903846804E-3</v>
      </c>
      <c r="I217">
        <f t="shared" si="38"/>
        <v>3.1019794767067604E-3</v>
      </c>
      <c r="J217" s="1">
        <v>40669</v>
      </c>
      <c r="K217">
        <v>28.440000999999999</v>
      </c>
      <c r="L217">
        <v>28.59</v>
      </c>
      <c r="M217">
        <v>28.120000999999998</v>
      </c>
      <c r="N217">
        <v>28.25</v>
      </c>
      <c r="O217">
        <v>35833900</v>
      </c>
      <c r="P217">
        <v>24.705708999999999</v>
      </c>
      <c r="Q217">
        <f t="shared" si="39"/>
        <v>4.2659439838586008E-3</v>
      </c>
      <c r="R217">
        <f t="shared" si="40"/>
        <v>4.2659652466876009E-3</v>
      </c>
      <c r="S217">
        <f t="shared" si="42"/>
        <v>4.2659652466876009E-3</v>
      </c>
      <c r="T217">
        <f t="shared" si="42"/>
        <v>4.2077659581885585E-3</v>
      </c>
      <c r="U217">
        <f t="shared" si="42"/>
        <v>4.1495666696895169E-3</v>
      </c>
      <c r="V217">
        <f t="shared" si="42"/>
        <v>4.0913673811904744E-3</v>
      </c>
      <c r="W217">
        <f t="shared" si="42"/>
        <v>4.0331680926914328E-3</v>
      </c>
      <c r="X217">
        <f t="shared" si="42"/>
        <v>3.9749688041923904E-3</v>
      </c>
      <c r="Y217">
        <f t="shared" si="42"/>
        <v>3.9167695156933488E-3</v>
      </c>
      <c r="Z217">
        <f t="shared" si="42"/>
        <v>3.8585702271943072E-3</v>
      </c>
      <c r="AA217">
        <f t="shared" si="42"/>
        <v>3.8003709386952647E-3</v>
      </c>
      <c r="AB217">
        <f t="shared" si="42"/>
        <v>3.7421716501962231E-3</v>
      </c>
      <c r="AC217">
        <f t="shared" si="42"/>
        <v>3.6839723616971807E-3</v>
      </c>
      <c r="AD217">
        <f t="shared" si="42"/>
        <v>3.6257730731981386E-3</v>
      </c>
      <c r="AE217">
        <f t="shared" si="42"/>
        <v>3.5675737846990966E-3</v>
      </c>
      <c r="AF217">
        <f t="shared" si="42"/>
        <v>3.509374496200055E-3</v>
      </c>
      <c r="AG217">
        <f t="shared" si="42"/>
        <v>3.4511752077010125E-3</v>
      </c>
      <c r="AH217">
        <f t="shared" si="42"/>
        <v>3.3929759192019705E-3</v>
      </c>
      <c r="AI217">
        <f t="shared" si="41"/>
        <v>3.3347766307029285E-3</v>
      </c>
      <c r="AJ217">
        <f t="shared" si="41"/>
        <v>3.276577342203886E-3</v>
      </c>
      <c r="AK217">
        <f t="shared" si="41"/>
        <v>3.2183780537048444E-3</v>
      </c>
      <c r="AL217">
        <f t="shared" si="41"/>
        <v>3.1601787652058024E-3</v>
      </c>
      <c r="AM217">
        <f t="shared" si="41"/>
        <v>3.1019794767067604E-3</v>
      </c>
      <c r="AN217">
        <f>(I217*'msft+wfc'!$K$2)+(R217*(1-'msft+wfc'!$K$2))</f>
        <v>3.4731354868682441E-3</v>
      </c>
    </row>
    <row r="218" spans="1:40" x14ac:dyDescent="0.35">
      <c r="A218" s="1">
        <v>40672</v>
      </c>
      <c r="B218">
        <v>25.799999</v>
      </c>
      <c r="C218">
        <v>25.959999</v>
      </c>
      <c r="D218">
        <v>25.67</v>
      </c>
      <c r="E218">
        <v>25.83</v>
      </c>
      <c r="F218">
        <v>38696400</v>
      </c>
      <c r="G218">
        <v>22.320657000000001</v>
      </c>
      <c r="H218">
        <f t="shared" si="37"/>
        <v>-1.5462310960096281E-3</v>
      </c>
      <c r="I218">
        <f t="shared" si="38"/>
        <v>-1.5462158440556868E-3</v>
      </c>
      <c r="J218" s="1">
        <v>40672</v>
      </c>
      <c r="K218">
        <v>28.07</v>
      </c>
      <c r="L218">
        <v>28.469999000000001</v>
      </c>
      <c r="M218">
        <v>28.049999</v>
      </c>
      <c r="N218">
        <v>28.209999</v>
      </c>
      <c r="O218">
        <v>21580100</v>
      </c>
      <c r="P218">
        <v>24.670725999999998</v>
      </c>
      <c r="Q218">
        <f t="shared" si="39"/>
        <v>-1.4159646017699178E-3</v>
      </c>
      <c r="R218">
        <f t="shared" si="40"/>
        <v>-1.415988506947946E-3</v>
      </c>
      <c r="S218">
        <f t="shared" si="42"/>
        <v>-1.415988506947946E-3</v>
      </c>
      <c r="T218">
        <f t="shared" si="42"/>
        <v>-1.4224998738033331E-3</v>
      </c>
      <c r="U218">
        <f t="shared" si="42"/>
        <v>-1.4290112406587202E-3</v>
      </c>
      <c r="V218">
        <f t="shared" si="42"/>
        <v>-1.4355226075141072E-3</v>
      </c>
      <c r="W218">
        <f t="shared" si="42"/>
        <v>-1.4420339743694943E-3</v>
      </c>
      <c r="X218">
        <f t="shared" si="42"/>
        <v>-1.4485453412248811E-3</v>
      </c>
      <c r="Y218">
        <f t="shared" si="42"/>
        <v>-1.4550567080802682E-3</v>
      </c>
      <c r="Z218">
        <f t="shared" si="42"/>
        <v>-1.4615680749356552E-3</v>
      </c>
      <c r="AA218">
        <f t="shared" si="42"/>
        <v>-1.4680794417910423E-3</v>
      </c>
      <c r="AB218">
        <f t="shared" si="42"/>
        <v>-1.4745908086464293E-3</v>
      </c>
      <c r="AC218">
        <f t="shared" si="42"/>
        <v>-1.4811021755018164E-3</v>
      </c>
      <c r="AD218">
        <f t="shared" si="42"/>
        <v>-1.4876135423572035E-3</v>
      </c>
      <c r="AE218">
        <f t="shared" si="42"/>
        <v>-1.4941249092125905E-3</v>
      </c>
      <c r="AF218">
        <f t="shared" si="42"/>
        <v>-1.5006362760679776E-3</v>
      </c>
      <c r="AG218">
        <f t="shared" si="42"/>
        <v>-1.5071476429233646E-3</v>
      </c>
      <c r="AH218">
        <f t="shared" si="42"/>
        <v>-1.5136590097787517E-3</v>
      </c>
      <c r="AI218">
        <f t="shared" si="41"/>
        <v>-1.5201703766341387E-3</v>
      </c>
      <c r="AJ218">
        <f t="shared" si="41"/>
        <v>-1.5266817434895256E-3</v>
      </c>
      <c r="AK218">
        <f t="shared" si="41"/>
        <v>-1.5331931103449126E-3</v>
      </c>
      <c r="AL218">
        <f t="shared" si="41"/>
        <v>-1.5397044772002997E-3</v>
      </c>
      <c r="AM218">
        <f t="shared" si="41"/>
        <v>-1.5462158440556868E-3</v>
      </c>
      <c r="AN218">
        <f>(I218*'msft+wfc'!$K$2)+(R218*(1-'msft+wfc'!$K$2))</f>
        <v>-1.5046907153974049E-3</v>
      </c>
    </row>
    <row r="219" spans="1:40" x14ac:dyDescent="0.35">
      <c r="A219" s="1">
        <v>40673</v>
      </c>
      <c r="B219">
        <v>25.379999000000002</v>
      </c>
      <c r="C219">
        <v>25.85</v>
      </c>
      <c r="D219">
        <v>25.25</v>
      </c>
      <c r="E219">
        <v>25.67</v>
      </c>
      <c r="F219">
        <v>120798700</v>
      </c>
      <c r="G219">
        <v>22.182395</v>
      </c>
      <c r="H219">
        <f t="shared" si="37"/>
        <v>-6.1943476577621601E-3</v>
      </c>
      <c r="I219">
        <f t="shared" si="38"/>
        <v>-6.194351716439216E-3</v>
      </c>
      <c r="J219" s="1">
        <v>40673</v>
      </c>
      <c r="K219">
        <v>28.34</v>
      </c>
      <c r="L219">
        <v>28.58</v>
      </c>
      <c r="M219">
        <v>28.299999</v>
      </c>
      <c r="N219">
        <v>28.530000999999999</v>
      </c>
      <c r="O219">
        <v>25331200</v>
      </c>
      <c r="P219">
        <v>24.950579999999999</v>
      </c>
      <c r="Q219">
        <f t="shared" si="39"/>
        <v>1.1343566513419542E-2</v>
      </c>
      <c r="R219">
        <f t="shared" si="40"/>
        <v>1.1343565649425975E-2</v>
      </c>
      <c r="S219">
        <f t="shared" si="42"/>
        <v>1.1343565649425975E-2</v>
      </c>
      <c r="T219">
        <f t="shared" si="42"/>
        <v>1.0466669781132714E-2</v>
      </c>
      <c r="U219">
        <f t="shared" si="42"/>
        <v>9.5897739128394562E-3</v>
      </c>
      <c r="V219">
        <f t="shared" si="42"/>
        <v>8.7128780445461951E-3</v>
      </c>
      <c r="W219">
        <f t="shared" si="42"/>
        <v>7.8359821762529359E-3</v>
      </c>
      <c r="X219">
        <f t="shared" si="42"/>
        <v>6.9590863079596783E-3</v>
      </c>
      <c r="Y219">
        <f t="shared" si="42"/>
        <v>6.0821904396664173E-3</v>
      </c>
      <c r="Z219">
        <f t="shared" si="42"/>
        <v>5.2052945713731581E-3</v>
      </c>
      <c r="AA219">
        <f t="shared" si="42"/>
        <v>4.3283987030798988E-3</v>
      </c>
      <c r="AB219">
        <f t="shared" si="42"/>
        <v>3.4515028347866395E-3</v>
      </c>
      <c r="AC219">
        <f t="shared" si="42"/>
        <v>2.5746069664933794E-3</v>
      </c>
      <c r="AD219">
        <f t="shared" si="42"/>
        <v>1.6977110982001188E-3</v>
      </c>
      <c r="AE219">
        <f t="shared" si="42"/>
        <v>8.2081522990686039E-4</v>
      </c>
      <c r="AF219">
        <f t="shared" si="42"/>
        <v>-5.6080638386399317E-5</v>
      </c>
      <c r="AG219">
        <f t="shared" si="42"/>
        <v>-9.3297650667965816E-4</v>
      </c>
      <c r="AH219">
        <f t="shared" si="42"/>
        <v>-1.8098723749729187E-3</v>
      </c>
      <c r="AI219">
        <f t="shared" si="41"/>
        <v>-2.6867682432661784E-3</v>
      </c>
      <c r="AJ219">
        <f t="shared" si="41"/>
        <v>-3.5636641115594373E-3</v>
      </c>
      <c r="AK219">
        <f t="shared" si="41"/>
        <v>-4.4405599798526974E-3</v>
      </c>
      <c r="AL219">
        <f t="shared" si="41"/>
        <v>-5.317455848145955E-3</v>
      </c>
      <c r="AM219">
        <f t="shared" si="41"/>
        <v>-6.194351716439216E-3</v>
      </c>
      <c r="AN219">
        <f>(I219*'msft+wfc'!$K$2)+(R219*(1-'msft+wfc'!$K$2))</f>
        <v>-6.0209826804571076E-4</v>
      </c>
    </row>
    <row r="220" spans="1:40" x14ac:dyDescent="0.35">
      <c r="A220" s="1">
        <v>40674</v>
      </c>
      <c r="B220">
        <v>25.65</v>
      </c>
      <c r="C220">
        <v>25.66</v>
      </c>
      <c r="D220">
        <v>25.209999</v>
      </c>
      <c r="E220">
        <v>25.360001</v>
      </c>
      <c r="F220">
        <v>78600000</v>
      </c>
      <c r="G220">
        <v>21.914512999999999</v>
      </c>
      <c r="H220">
        <f t="shared" si="37"/>
        <v>-1.207631476431637E-2</v>
      </c>
      <c r="I220">
        <f t="shared" si="38"/>
        <v>-1.2076333506819267E-2</v>
      </c>
      <c r="J220" s="1">
        <v>40674</v>
      </c>
      <c r="K220">
        <v>28.459999</v>
      </c>
      <c r="L220">
        <v>28.620000999999998</v>
      </c>
      <c r="M220">
        <v>28.030000999999999</v>
      </c>
      <c r="N220">
        <v>28.16</v>
      </c>
      <c r="O220">
        <v>28456300</v>
      </c>
      <c r="P220">
        <v>24.626999999999999</v>
      </c>
      <c r="Q220">
        <f t="shared" si="39"/>
        <v>-1.2968839363167162E-2</v>
      </c>
      <c r="R220">
        <f t="shared" si="40"/>
        <v>-1.296883679657947E-2</v>
      </c>
      <c r="S220">
        <f t="shared" si="42"/>
        <v>-1.296883679657947E-2</v>
      </c>
      <c r="T220">
        <f t="shared" si="42"/>
        <v>-1.292421163209146E-2</v>
      </c>
      <c r="U220">
        <f t="shared" si="42"/>
        <v>-1.2879586467603451E-2</v>
      </c>
      <c r="V220">
        <f t="shared" si="42"/>
        <v>-1.283496130311544E-2</v>
      </c>
      <c r="W220">
        <f t="shared" si="42"/>
        <v>-1.279033613862743E-2</v>
      </c>
      <c r="X220">
        <f t="shared" si="42"/>
        <v>-1.2745710974139421E-2</v>
      </c>
      <c r="Y220">
        <f t="shared" si="42"/>
        <v>-1.2701085809651409E-2</v>
      </c>
      <c r="Z220">
        <f t="shared" si="42"/>
        <v>-1.2656460645163398E-2</v>
      </c>
      <c r="AA220">
        <f t="shared" si="42"/>
        <v>-1.2611835480675388E-2</v>
      </c>
      <c r="AB220">
        <f t="shared" si="42"/>
        <v>-1.2567210316187381E-2</v>
      </c>
      <c r="AC220">
        <f t="shared" si="42"/>
        <v>-1.2522585151699368E-2</v>
      </c>
      <c r="AD220">
        <f t="shared" si="42"/>
        <v>-1.2477959987211358E-2</v>
      </c>
      <c r="AE220">
        <f t="shared" si="42"/>
        <v>-1.2433334822723349E-2</v>
      </c>
      <c r="AF220">
        <f t="shared" si="42"/>
        <v>-1.2388709658235339E-2</v>
      </c>
      <c r="AG220">
        <f t="shared" si="42"/>
        <v>-1.2344084493747328E-2</v>
      </c>
      <c r="AH220">
        <f t="shared" si="42"/>
        <v>-1.2299459329259316E-2</v>
      </c>
      <c r="AI220">
        <f t="shared" si="41"/>
        <v>-1.2254834164771307E-2</v>
      </c>
      <c r="AJ220">
        <f t="shared" si="41"/>
        <v>-1.2210209000283297E-2</v>
      </c>
      <c r="AK220">
        <f t="shared" si="41"/>
        <v>-1.2165583835795288E-2</v>
      </c>
      <c r="AL220">
        <f t="shared" si="41"/>
        <v>-1.2120958671307277E-2</v>
      </c>
      <c r="AM220">
        <f t="shared" si="41"/>
        <v>-1.2076333506819267E-2</v>
      </c>
      <c r="AN220">
        <f>(I220*'msft+wfc'!$K$2)+(R220*(1-'msft+wfc'!$K$2))</f>
        <v>-1.2360922862313578E-2</v>
      </c>
    </row>
    <row r="221" spans="1:40" x14ac:dyDescent="0.35">
      <c r="A221" s="1">
        <v>40675</v>
      </c>
      <c r="B221">
        <v>25.35</v>
      </c>
      <c r="C221">
        <v>25.389999</v>
      </c>
      <c r="D221">
        <v>25.1</v>
      </c>
      <c r="E221">
        <v>25.32</v>
      </c>
      <c r="F221">
        <v>77400000</v>
      </c>
      <c r="G221">
        <v>21.879947000000001</v>
      </c>
      <c r="H221">
        <f t="shared" si="37"/>
        <v>-1.5773264362253052E-3</v>
      </c>
      <c r="I221">
        <f t="shared" si="38"/>
        <v>-1.5773108898198239E-3</v>
      </c>
      <c r="J221" s="1">
        <v>40675</v>
      </c>
      <c r="K221">
        <v>28.219999000000001</v>
      </c>
      <c r="L221">
        <v>28.280000999999999</v>
      </c>
      <c r="M221">
        <v>27.700001</v>
      </c>
      <c r="N221">
        <v>28.23</v>
      </c>
      <c r="O221">
        <v>27282700</v>
      </c>
      <c r="P221">
        <v>24.688217999999999</v>
      </c>
      <c r="Q221">
        <f t="shared" si="39"/>
        <v>2.4857954545454645E-3</v>
      </c>
      <c r="R221">
        <f t="shared" si="40"/>
        <v>2.4858082592276857E-3</v>
      </c>
      <c r="S221">
        <f t="shared" si="42"/>
        <v>2.4858082592276857E-3</v>
      </c>
      <c r="T221">
        <f t="shared" si="42"/>
        <v>2.2826523017753101E-3</v>
      </c>
      <c r="U221">
        <f t="shared" si="42"/>
        <v>2.0794963443229349E-3</v>
      </c>
      <c r="V221">
        <f t="shared" si="42"/>
        <v>1.8763403868705592E-3</v>
      </c>
      <c r="W221">
        <f t="shared" si="42"/>
        <v>1.6731844294181838E-3</v>
      </c>
      <c r="X221">
        <f t="shared" si="42"/>
        <v>1.4700284719658084E-3</v>
      </c>
      <c r="Y221">
        <f t="shared" si="42"/>
        <v>1.2668725145134328E-3</v>
      </c>
      <c r="Z221">
        <f t="shared" si="42"/>
        <v>1.0637165570610576E-3</v>
      </c>
      <c r="AA221">
        <f t="shared" si="42"/>
        <v>8.6056059960868173E-4</v>
      </c>
      <c r="AB221">
        <f t="shared" si="42"/>
        <v>6.5740464215630653E-4</v>
      </c>
      <c r="AC221">
        <f t="shared" si="42"/>
        <v>4.542486847039309E-4</v>
      </c>
      <c r="AD221">
        <f t="shared" si="42"/>
        <v>2.5109272725155516E-4</v>
      </c>
      <c r="AE221">
        <f t="shared" si="42"/>
        <v>4.7936769799180072E-5</v>
      </c>
      <c r="AF221">
        <f t="shared" si="42"/>
        <v>-1.5521918765319567E-4</v>
      </c>
      <c r="AG221">
        <f t="shared" si="42"/>
        <v>-3.5837514510557076E-4</v>
      </c>
      <c r="AH221">
        <f t="shared" si="42"/>
        <v>-5.615311025579465E-4</v>
      </c>
      <c r="AI221">
        <f t="shared" si="41"/>
        <v>-7.6468706001032224E-4</v>
      </c>
      <c r="AJ221">
        <f t="shared" si="41"/>
        <v>-9.6784301746269733E-4</v>
      </c>
      <c r="AK221">
        <f t="shared" si="41"/>
        <v>-1.1709989749150731E-3</v>
      </c>
      <c r="AL221">
        <f t="shared" si="41"/>
        <v>-1.374154932367448E-3</v>
      </c>
      <c r="AM221">
        <f t="shared" si="41"/>
        <v>-1.5773108898198239E-3</v>
      </c>
      <c r="AN221">
        <f>(I221*'msft+wfc'!$K$2)+(R221*(1-'msft+wfc'!$K$2))</f>
        <v>-2.8171851140439022E-4</v>
      </c>
    </row>
    <row r="222" spans="1:40" x14ac:dyDescent="0.35">
      <c r="A222" s="1">
        <v>40676</v>
      </c>
      <c r="B222">
        <v>25.280000999999999</v>
      </c>
      <c r="C222">
        <v>25.32</v>
      </c>
      <c r="D222">
        <v>24.950001</v>
      </c>
      <c r="E222">
        <v>25.030000999999999</v>
      </c>
      <c r="F222">
        <v>66812300</v>
      </c>
      <c r="G222">
        <v>21.629348</v>
      </c>
      <c r="H222">
        <f t="shared" si="37"/>
        <v>-1.1453357030015864E-2</v>
      </c>
      <c r="I222">
        <f t="shared" si="38"/>
        <v>-1.1453364123779692E-2</v>
      </c>
      <c r="J222" s="1">
        <v>40676</v>
      </c>
      <c r="K222">
        <v>28.280000999999999</v>
      </c>
      <c r="L222">
        <v>28.4</v>
      </c>
      <c r="M222">
        <v>27.85</v>
      </c>
      <c r="N222">
        <v>27.93</v>
      </c>
      <c r="O222">
        <v>32371800</v>
      </c>
      <c r="P222">
        <v>24.425857000000001</v>
      </c>
      <c r="Q222">
        <f t="shared" si="39"/>
        <v>-1.0626992561105232E-2</v>
      </c>
      <c r="R222">
        <f t="shared" si="40"/>
        <v>-1.0626971942648859E-2</v>
      </c>
      <c r="S222">
        <f t="shared" si="42"/>
        <v>-1.0626971942648859E-2</v>
      </c>
      <c r="T222">
        <f t="shared" si="42"/>
        <v>-1.06682915517054E-2</v>
      </c>
      <c r="U222">
        <f t="shared" si="42"/>
        <v>-1.0709611160761943E-2</v>
      </c>
      <c r="V222">
        <f t="shared" si="42"/>
        <v>-1.0750930769818484E-2</v>
      </c>
      <c r="W222">
        <f t="shared" si="42"/>
        <v>-1.0792250378875025E-2</v>
      </c>
      <c r="X222">
        <f t="shared" si="42"/>
        <v>-1.0833569987931568E-2</v>
      </c>
      <c r="Y222">
        <f t="shared" si="42"/>
        <v>-1.0874889596988107E-2</v>
      </c>
      <c r="Z222">
        <f t="shared" si="42"/>
        <v>-1.091620920604465E-2</v>
      </c>
      <c r="AA222">
        <f t="shared" si="42"/>
        <v>-1.0957528815101193E-2</v>
      </c>
      <c r="AB222">
        <f t="shared" si="42"/>
        <v>-1.0998848424157735E-2</v>
      </c>
      <c r="AC222">
        <f t="shared" si="42"/>
        <v>-1.1040168033214275E-2</v>
      </c>
      <c r="AD222">
        <f t="shared" si="42"/>
        <v>-1.1081487642270817E-2</v>
      </c>
      <c r="AE222">
        <f t="shared" si="42"/>
        <v>-1.1122807251327358E-2</v>
      </c>
      <c r="AF222">
        <f t="shared" si="42"/>
        <v>-1.1164126860383899E-2</v>
      </c>
      <c r="AG222">
        <f t="shared" si="42"/>
        <v>-1.1205446469440442E-2</v>
      </c>
      <c r="AH222">
        <f t="shared" si="42"/>
        <v>-1.1246766078496985E-2</v>
      </c>
      <c r="AI222">
        <f t="shared" si="41"/>
        <v>-1.1288085687553526E-2</v>
      </c>
      <c r="AJ222">
        <f t="shared" si="41"/>
        <v>-1.1329405296610067E-2</v>
      </c>
      <c r="AK222">
        <f t="shared" si="41"/>
        <v>-1.1370724905666608E-2</v>
      </c>
      <c r="AL222">
        <f t="shared" si="41"/>
        <v>-1.1412044514723151E-2</v>
      </c>
      <c r="AM222">
        <f t="shared" si="41"/>
        <v>-1.1453364123779692E-2</v>
      </c>
      <c r="AN222">
        <f>(I222*'msft+wfc'!$K$2)+(R222*(1-'msft+wfc'!$K$2))</f>
        <v>-1.1189855382790345E-2</v>
      </c>
    </row>
    <row r="223" spans="1:40" x14ac:dyDescent="0.35">
      <c r="A223" s="1">
        <v>40679</v>
      </c>
      <c r="B223">
        <v>24.959999</v>
      </c>
      <c r="C223">
        <v>25.07</v>
      </c>
      <c r="D223">
        <v>24.5</v>
      </c>
      <c r="E223">
        <v>24.57</v>
      </c>
      <c r="F223">
        <v>91350900</v>
      </c>
      <c r="G223">
        <v>21.231843999999999</v>
      </c>
      <c r="H223">
        <f t="shared" si="37"/>
        <v>-1.8377985682062031E-2</v>
      </c>
      <c r="I223">
        <f t="shared" si="38"/>
        <v>-1.8377992716192896E-2</v>
      </c>
      <c r="J223" s="1">
        <v>40679</v>
      </c>
      <c r="K223">
        <v>27.82</v>
      </c>
      <c r="L223">
        <v>28.34</v>
      </c>
      <c r="M223">
        <v>27.780000999999999</v>
      </c>
      <c r="N223">
        <v>27.860001</v>
      </c>
      <c r="O223">
        <v>32320800</v>
      </c>
      <c r="P223">
        <v>24.364639</v>
      </c>
      <c r="Q223">
        <f t="shared" si="39"/>
        <v>-2.5062298603651719E-3</v>
      </c>
      <c r="R223">
        <f t="shared" si="40"/>
        <v>-2.5062784900443907E-3</v>
      </c>
      <c r="S223">
        <f t="shared" si="42"/>
        <v>-2.5062784900443907E-3</v>
      </c>
      <c r="T223">
        <f t="shared" si="42"/>
        <v>-3.2998642013518159E-3</v>
      </c>
      <c r="U223">
        <f t="shared" si="42"/>
        <v>-4.0934499126592415E-3</v>
      </c>
      <c r="V223">
        <f t="shared" si="42"/>
        <v>-4.8870356239666662E-3</v>
      </c>
      <c r="W223">
        <f t="shared" si="42"/>
        <v>-5.6806213352740918E-3</v>
      </c>
      <c r="X223">
        <f t="shared" si="42"/>
        <v>-6.4742070465815173E-3</v>
      </c>
      <c r="Y223">
        <f t="shared" si="42"/>
        <v>-7.2677927578889421E-3</v>
      </c>
      <c r="Z223">
        <f t="shared" si="42"/>
        <v>-8.0613784691963668E-3</v>
      </c>
      <c r="AA223">
        <f t="shared" si="42"/>
        <v>-8.8549641805037941E-3</v>
      </c>
      <c r="AB223">
        <f t="shared" si="42"/>
        <v>-9.6485498918112179E-3</v>
      </c>
      <c r="AC223">
        <f t="shared" si="42"/>
        <v>-1.0442135603118644E-2</v>
      </c>
      <c r="AD223">
        <f t="shared" si="42"/>
        <v>-1.1235721314426069E-2</v>
      </c>
      <c r="AE223">
        <f t="shared" si="42"/>
        <v>-1.2029307025733493E-2</v>
      </c>
      <c r="AF223">
        <f t="shared" si="42"/>
        <v>-1.2822892737040919E-2</v>
      </c>
      <c r="AG223">
        <f t="shared" si="42"/>
        <v>-1.3616478448348342E-2</v>
      </c>
      <c r="AH223">
        <f t="shared" ref="AH223:AM286" si="43">(AH$2*$I223)+($R223*(1-AH$2))</f>
        <v>-1.441006415965577E-2</v>
      </c>
      <c r="AI223">
        <f t="shared" si="43"/>
        <v>-1.5203649870963197E-2</v>
      </c>
      <c r="AJ223">
        <f t="shared" si="43"/>
        <v>-1.5997235582270619E-2</v>
      </c>
      <c r="AK223">
        <f t="shared" si="43"/>
        <v>-1.6790821293578045E-2</v>
      </c>
      <c r="AL223">
        <f t="shared" si="43"/>
        <v>-1.758440700488547E-2</v>
      </c>
      <c r="AM223">
        <f t="shared" si="43"/>
        <v>-1.8377992716192896E-2</v>
      </c>
      <c r="AN223">
        <f>(I223*'msft+wfc'!$K$2)+(R223*(1-'msft+wfc'!$K$2))</f>
        <v>-1.331703554770663E-2</v>
      </c>
    </row>
    <row r="224" spans="1:40" x14ac:dyDescent="0.35">
      <c r="A224" s="1">
        <v>40680</v>
      </c>
      <c r="B224">
        <v>24.4</v>
      </c>
      <c r="C224">
        <v>24.700001</v>
      </c>
      <c r="D224">
        <v>24.27</v>
      </c>
      <c r="E224">
        <v>24.52</v>
      </c>
      <c r="F224">
        <v>82882100</v>
      </c>
      <c r="G224">
        <v>21.327521999999998</v>
      </c>
      <c r="H224">
        <f t="shared" si="37"/>
        <v>-2.0350020350020639E-3</v>
      </c>
      <c r="I224">
        <f t="shared" si="38"/>
        <v>4.5063443382496356E-3</v>
      </c>
      <c r="J224" s="1">
        <v>40680</v>
      </c>
      <c r="K224">
        <v>27.780000999999999</v>
      </c>
      <c r="L224">
        <v>28.76</v>
      </c>
      <c r="M224">
        <v>27.75</v>
      </c>
      <c r="N224">
        <v>28.75</v>
      </c>
      <c r="O224">
        <v>40162800</v>
      </c>
      <c r="P224">
        <v>25.142977999999999</v>
      </c>
      <c r="Q224">
        <f t="shared" si="39"/>
        <v>3.1945404452785181E-2</v>
      </c>
      <c r="R224">
        <f t="shared" si="40"/>
        <v>3.19454353499758E-2</v>
      </c>
      <c r="S224">
        <f t="shared" ref="S224:AH287" si="44">(S$2*$I224)+($R224*(1-S$2))</f>
        <v>3.19454353499758E-2</v>
      </c>
      <c r="T224">
        <f t="shared" si="44"/>
        <v>3.0573480799389489E-2</v>
      </c>
      <c r="U224">
        <f t="shared" si="44"/>
        <v>2.9201526248803185E-2</v>
      </c>
      <c r="V224">
        <f t="shared" si="44"/>
        <v>2.7829571698216874E-2</v>
      </c>
      <c r="W224">
        <f t="shared" si="44"/>
        <v>2.645761714763057E-2</v>
      </c>
      <c r="X224">
        <f t="shared" si="44"/>
        <v>2.5085662597044259E-2</v>
      </c>
      <c r="Y224">
        <f t="shared" si="44"/>
        <v>2.3713708046457949E-2</v>
      </c>
      <c r="Z224">
        <f t="shared" si="44"/>
        <v>2.2341753495871641E-2</v>
      </c>
      <c r="AA224">
        <f t="shared" si="44"/>
        <v>2.0969798945285334E-2</v>
      </c>
      <c r="AB224">
        <f t="shared" si="44"/>
        <v>1.9597844394699027E-2</v>
      </c>
      <c r="AC224">
        <f t="shared" si="44"/>
        <v>1.8225889844112719E-2</v>
      </c>
      <c r="AD224">
        <f t="shared" si="44"/>
        <v>1.6853935293526408E-2</v>
      </c>
      <c r="AE224">
        <f t="shared" si="44"/>
        <v>1.5481980742940103E-2</v>
      </c>
      <c r="AF224">
        <f t="shared" si="44"/>
        <v>1.4110026192353792E-2</v>
      </c>
      <c r="AG224">
        <f t="shared" si="44"/>
        <v>1.2738071641767486E-2</v>
      </c>
      <c r="AH224">
        <f t="shared" si="44"/>
        <v>1.1366117091181176E-2</v>
      </c>
      <c r="AI224">
        <f t="shared" si="43"/>
        <v>9.9941625405948684E-3</v>
      </c>
      <c r="AJ224">
        <f t="shared" si="43"/>
        <v>8.622207990008561E-3</v>
      </c>
      <c r="AK224">
        <f t="shared" si="43"/>
        <v>7.250253439422252E-3</v>
      </c>
      <c r="AL224">
        <f t="shared" si="43"/>
        <v>5.8782988888359446E-3</v>
      </c>
      <c r="AM224">
        <f t="shared" si="43"/>
        <v>4.5063443382496356E-3</v>
      </c>
      <c r="AN224">
        <f>(I224*'msft+wfc'!$K$2)+(R224*(1-'msft+wfc'!$K$2))</f>
        <v>1.3255749876547367E-2</v>
      </c>
    </row>
    <row r="225" spans="1:40" x14ac:dyDescent="0.35">
      <c r="A225" s="1">
        <v>40681</v>
      </c>
      <c r="B225">
        <v>24.530000999999999</v>
      </c>
      <c r="C225">
        <v>24.74</v>
      </c>
      <c r="D225">
        <v>24.25</v>
      </c>
      <c r="E225">
        <v>24.690000999999999</v>
      </c>
      <c r="F225">
        <v>53931100</v>
      </c>
      <c r="G225">
        <v>21.475387999999999</v>
      </c>
      <c r="H225">
        <f t="shared" si="37"/>
        <v>6.9331566068515163E-3</v>
      </c>
      <c r="I225">
        <f t="shared" si="38"/>
        <v>6.9331073717800182E-3</v>
      </c>
      <c r="J225" s="1">
        <v>40681</v>
      </c>
      <c r="K225">
        <v>28.719999000000001</v>
      </c>
      <c r="L225">
        <v>28.940000999999999</v>
      </c>
      <c r="M225">
        <v>28.459999</v>
      </c>
      <c r="N225">
        <v>28.92</v>
      </c>
      <c r="O225">
        <v>23852500</v>
      </c>
      <c r="P225">
        <v>25.291649</v>
      </c>
      <c r="Q225">
        <f t="shared" si="39"/>
        <v>5.9130434782609289E-3</v>
      </c>
      <c r="R225">
        <f t="shared" si="40"/>
        <v>5.9130227135385559E-3</v>
      </c>
      <c r="S225">
        <f t="shared" si="44"/>
        <v>5.9130227135385559E-3</v>
      </c>
      <c r="T225">
        <f t="shared" si="44"/>
        <v>5.9640269464506287E-3</v>
      </c>
      <c r="U225">
        <f t="shared" si="44"/>
        <v>6.0150311793627023E-3</v>
      </c>
      <c r="V225">
        <f t="shared" si="44"/>
        <v>6.0660354122747751E-3</v>
      </c>
      <c r="W225">
        <f t="shared" si="44"/>
        <v>6.1170396451868487E-3</v>
      </c>
      <c r="X225">
        <f t="shared" si="44"/>
        <v>6.1680438780989215E-3</v>
      </c>
      <c r="Y225">
        <f t="shared" si="44"/>
        <v>6.2190481110109943E-3</v>
      </c>
      <c r="Z225">
        <f t="shared" si="44"/>
        <v>6.270052343923067E-3</v>
      </c>
      <c r="AA225">
        <f t="shared" si="44"/>
        <v>6.3210565768351407E-3</v>
      </c>
      <c r="AB225">
        <f t="shared" si="44"/>
        <v>6.3720608097472143E-3</v>
      </c>
      <c r="AC225">
        <f t="shared" si="44"/>
        <v>6.4230650426592871E-3</v>
      </c>
      <c r="AD225">
        <f t="shared" si="44"/>
        <v>6.4740692755713598E-3</v>
      </c>
      <c r="AE225">
        <f t="shared" si="44"/>
        <v>6.5250735084834335E-3</v>
      </c>
      <c r="AF225">
        <f t="shared" si="44"/>
        <v>6.5760777413955071E-3</v>
      </c>
      <c r="AG225">
        <f t="shared" si="44"/>
        <v>6.627081974307579E-3</v>
      </c>
      <c r="AH225">
        <f t="shared" si="44"/>
        <v>6.6780862072196526E-3</v>
      </c>
      <c r="AI225">
        <f t="shared" si="43"/>
        <v>6.7290904401317254E-3</v>
      </c>
      <c r="AJ225">
        <f t="shared" si="43"/>
        <v>6.780094673043799E-3</v>
      </c>
      <c r="AK225">
        <f t="shared" si="43"/>
        <v>6.8310989059558718E-3</v>
      </c>
      <c r="AL225">
        <f t="shared" si="43"/>
        <v>6.8821031388679454E-3</v>
      </c>
      <c r="AM225">
        <f t="shared" si="43"/>
        <v>6.9331073717800182E-3</v>
      </c>
      <c r="AN225">
        <f>(I225*'msft+wfc'!$K$2)+(R225*(1-'msft+wfc'!$K$2))</f>
        <v>6.6078365982497941E-3</v>
      </c>
    </row>
    <row r="226" spans="1:40" x14ac:dyDescent="0.35">
      <c r="A226" s="1">
        <v>40682</v>
      </c>
      <c r="B226">
        <v>24.85</v>
      </c>
      <c r="C226">
        <v>24.879999000000002</v>
      </c>
      <c r="D226">
        <v>24.5</v>
      </c>
      <c r="E226">
        <v>24.719999000000001</v>
      </c>
      <c r="F226">
        <v>37783600</v>
      </c>
      <c r="G226">
        <v>21.501480999999998</v>
      </c>
      <c r="H226">
        <f t="shared" si="37"/>
        <v>1.2149857750108084E-3</v>
      </c>
      <c r="I226">
        <f t="shared" si="38"/>
        <v>1.2150187926755725E-3</v>
      </c>
      <c r="J226" s="1">
        <v>40682</v>
      </c>
      <c r="K226">
        <v>29.01</v>
      </c>
      <c r="L226">
        <v>29.08</v>
      </c>
      <c r="M226">
        <v>28.459999</v>
      </c>
      <c r="N226">
        <v>28.610001</v>
      </c>
      <c r="O226">
        <v>25207600</v>
      </c>
      <c r="P226">
        <v>25.020543</v>
      </c>
      <c r="Q226">
        <f t="shared" si="39"/>
        <v>-1.0719190871369338E-2</v>
      </c>
      <c r="R226">
        <f t="shared" si="40"/>
        <v>-1.0719190354096707E-2</v>
      </c>
      <c r="S226">
        <f t="shared" si="44"/>
        <v>-1.0719190354096707E-2</v>
      </c>
      <c r="T226">
        <f t="shared" si="44"/>
        <v>-1.0122479896758092E-2</v>
      </c>
      <c r="U226">
        <f t="shared" si="44"/>
        <v>-9.5257694394194781E-3</v>
      </c>
      <c r="V226">
        <f t="shared" si="44"/>
        <v>-8.9290589820808647E-3</v>
      </c>
      <c r="W226">
        <f t="shared" si="44"/>
        <v>-8.3323485247422512E-3</v>
      </c>
      <c r="X226">
        <f t="shared" si="44"/>
        <v>-7.7356380674036369E-3</v>
      </c>
      <c r="Y226">
        <f t="shared" si="44"/>
        <v>-7.1389276100650226E-3</v>
      </c>
      <c r="Z226">
        <f t="shared" si="44"/>
        <v>-6.5422171527264091E-3</v>
      </c>
      <c r="AA226">
        <f t="shared" si="44"/>
        <v>-5.9455066953877948E-3</v>
      </c>
      <c r="AB226">
        <f t="shared" si="44"/>
        <v>-5.3487962380491813E-3</v>
      </c>
      <c r="AC226">
        <f t="shared" si="44"/>
        <v>-4.752085780710567E-3</v>
      </c>
      <c r="AD226">
        <f t="shared" si="44"/>
        <v>-4.1553753233719527E-3</v>
      </c>
      <c r="AE226">
        <f t="shared" si="44"/>
        <v>-3.5586648660333397E-3</v>
      </c>
      <c r="AF226">
        <f t="shared" si="44"/>
        <v>-2.9619544086947249E-3</v>
      </c>
      <c r="AG226">
        <f t="shared" si="44"/>
        <v>-2.3652439513561119E-3</v>
      </c>
      <c r="AH226">
        <f t="shared" si="44"/>
        <v>-1.7685334940174974E-3</v>
      </c>
      <c r="AI226">
        <f t="shared" si="43"/>
        <v>-1.1718230366788828E-3</v>
      </c>
      <c r="AJ226">
        <f t="shared" si="43"/>
        <v>-5.7511257934026979E-4</v>
      </c>
      <c r="AK226">
        <f t="shared" si="43"/>
        <v>2.1597877998344971E-5</v>
      </c>
      <c r="AL226">
        <f t="shared" si="43"/>
        <v>6.183083353369581E-4</v>
      </c>
      <c r="AM226">
        <f t="shared" si="43"/>
        <v>1.2150187926755725E-3</v>
      </c>
      <c r="AN226">
        <f>(I226*'msft+wfc'!$K$2)+(R226*(1-'msft+wfc'!$K$2))</f>
        <v>-2.5904001098438247E-3</v>
      </c>
    </row>
    <row r="227" spans="1:40" x14ac:dyDescent="0.35">
      <c r="A227" s="1">
        <v>40683</v>
      </c>
      <c r="B227">
        <v>24.719999000000001</v>
      </c>
      <c r="C227">
        <v>24.870000999999998</v>
      </c>
      <c r="D227">
        <v>24.440000999999999</v>
      </c>
      <c r="E227">
        <v>24.49</v>
      </c>
      <c r="F227">
        <v>45451500</v>
      </c>
      <c r="G227">
        <v>21.301427</v>
      </c>
      <c r="H227">
        <f t="shared" si="37"/>
        <v>-9.3041670430489467E-3</v>
      </c>
      <c r="I227">
        <f t="shared" si="38"/>
        <v>-9.3041963016407096E-3</v>
      </c>
      <c r="J227" s="1">
        <v>40683</v>
      </c>
      <c r="K227">
        <v>28.469999000000001</v>
      </c>
      <c r="L227">
        <v>28.610001</v>
      </c>
      <c r="M227">
        <v>27.950001</v>
      </c>
      <c r="N227">
        <v>28</v>
      </c>
      <c r="O227">
        <v>29293400</v>
      </c>
      <c r="P227">
        <v>24.487074</v>
      </c>
      <c r="Q227">
        <f t="shared" si="39"/>
        <v>-2.132125056549283E-2</v>
      </c>
      <c r="R227">
        <f t="shared" si="40"/>
        <v>-2.1321239910740555E-2</v>
      </c>
      <c r="S227">
        <f t="shared" si="44"/>
        <v>-2.1321239910740555E-2</v>
      </c>
      <c r="T227">
        <f t="shared" si="44"/>
        <v>-2.0720387730285561E-2</v>
      </c>
      <c r="U227">
        <f t="shared" si="44"/>
        <v>-2.0119535549830571E-2</v>
      </c>
      <c r="V227">
        <f t="shared" si="44"/>
        <v>-1.9518683369375577E-2</v>
      </c>
      <c r="W227">
        <f t="shared" si="44"/>
        <v>-1.8917831188920584E-2</v>
      </c>
      <c r="X227">
        <f t="shared" si="44"/>
        <v>-1.8316979008465593E-2</v>
      </c>
      <c r="Y227">
        <f t="shared" si="44"/>
        <v>-1.77161268280106E-2</v>
      </c>
      <c r="Z227">
        <f t="shared" si="44"/>
        <v>-1.711527464755561E-2</v>
      </c>
      <c r="AA227">
        <f t="shared" si="44"/>
        <v>-1.6514422467100616E-2</v>
      </c>
      <c r="AB227">
        <f t="shared" si="44"/>
        <v>-1.5913570286645626E-2</v>
      </c>
      <c r="AC227">
        <f t="shared" si="44"/>
        <v>-1.5312718106190632E-2</v>
      </c>
      <c r="AD227">
        <f t="shared" si="44"/>
        <v>-1.471186592573564E-2</v>
      </c>
      <c r="AE227">
        <f t="shared" si="44"/>
        <v>-1.4111013745280648E-2</v>
      </c>
      <c r="AF227">
        <f t="shared" si="44"/>
        <v>-1.3510161564825655E-2</v>
      </c>
      <c r="AG227">
        <f t="shared" si="44"/>
        <v>-1.2909309384370665E-2</v>
      </c>
      <c r="AH227">
        <f t="shared" si="44"/>
        <v>-1.2308457203915671E-2</v>
      </c>
      <c r="AI227">
        <f t="shared" si="43"/>
        <v>-1.1707605023460677E-2</v>
      </c>
      <c r="AJ227">
        <f t="shared" si="43"/>
        <v>-1.1106752843005687E-2</v>
      </c>
      <c r="AK227">
        <f t="shared" si="43"/>
        <v>-1.0505900662550693E-2</v>
      </c>
      <c r="AL227">
        <f t="shared" si="43"/>
        <v>-9.9050484820957033E-3</v>
      </c>
      <c r="AM227">
        <f t="shared" si="43"/>
        <v>-9.3041963016407096E-3</v>
      </c>
      <c r="AN227">
        <f>(I227*'msft+wfc'!$K$2)+(R227*(1-'msft+wfc'!$K$2))</f>
        <v>-1.3136028335088569E-2</v>
      </c>
    </row>
    <row r="228" spans="1:40" x14ac:dyDescent="0.35">
      <c r="A228" s="1">
        <v>40686</v>
      </c>
      <c r="B228">
        <v>24.209999</v>
      </c>
      <c r="C228">
        <v>24.25</v>
      </c>
      <c r="D228">
        <v>24.030000999999999</v>
      </c>
      <c r="E228">
        <v>24.17</v>
      </c>
      <c r="F228">
        <v>52692500</v>
      </c>
      <c r="G228">
        <v>21.023091000000001</v>
      </c>
      <c r="H228">
        <f t="shared" si="37"/>
        <v>-1.3066557778685045E-2</v>
      </c>
      <c r="I228">
        <f t="shared" si="38"/>
        <v>-1.3066542443377125E-2</v>
      </c>
      <c r="J228" s="1">
        <v>40686</v>
      </c>
      <c r="K228">
        <v>27.59</v>
      </c>
      <c r="L228">
        <v>27.93</v>
      </c>
      <c r="M228">
        <v>27.52</v>
      </c>
      <c r="N228">
        <v>27.530000999999999</v>
      </c>
      <c r="O228">
        <v>28094700</v>
      </c>
      <c r="P228">
        <v>24.076042000000001</v>
      </c>
      <c r="Q228">
        <f t="shared" si="39"/>
        <v>-1.6785678571428621E-2</v>
      </c>
      <c r="R228">
        <f t="shared" si="40"/>
        <v>-1.6785672310215535E-2</v>
      </c>
      <c r="S228">
        <f t="shared" si="44"/>
        <v>-1.6785672310215535E-2</v>
      </c>
      <c r="T228">
        <f t="shared" si="44"/>
        <v>-1.6599715816873615E-2</v>
      </c>
      <c r="U228">
        <f t="shared" si="44"/>
        <v>-1.6413759323531694E-2</v>
      </c>
      <c r="V228">
        <f t="shared" si="44"/>
        <v>-1.6227802830189774E-2</v>
      </c>
      <c r="W228">
        <f t="shared" si="44"/>
        <v>-1.6041846336847854E-2</v>
      </c>
      <c r="X228">
        <f t="shared" si="44"/>
        <v>-1.5855889843505933E-2</v>
      </c>
      <c r="Y228">
        <f t="shared" si="44"/>
        <v>-1.5669933350164013E-2</v>
      </c>
      <c r="Z228">
        <f t="shared" si="44"/>
        <v>-1.5483976856822092E-2</v>
      </c>
      <c r="AA228">
        <f t="shared" si="44"/>
        <v>-1.5298020363480172E-2</v>
      </c>
      <c r="AB228">
        <f t="shared" si="44"/>
        <v>-1.5112063870138252E-2</v>
      </c>
      <c r="AC228">
        <f t="shared" si="44"/>
        <v>-1.4926107376796331E-2</v>
      </c>
      <c r="AD228">
        <f t="shared" si="44"/>
        <v>-1.4740150883454411E-2</v>
      </c>
      <c r="AE228">
        <f t="shared" si="44"/>
        <v>-1.4554194390112489E-2</v>
      </c>
      <c r="AF228">
        <f t="shared" si="44"/>
        <v>-1.4368237896770568E-2</v>
      </c>
      <c r="AG228">
        <f t="shared" si="44"/>
        <v>-1.4182281403428648E-2</v>
      </c>
      <c r="AH228">
        <f t="shared" si="44"/>
        <v>-1.3996324910086727E-2</v>
      </c>
      <c r="AI228">
        <f t="shared" si="43"/>
        <v>-1.3810368416744807E-2</v>
      </c>
      <c r="AJ228">
        <f t="shared" si="43"/>
        <v>-1.3624411923402887E-2</v>
      </c>
      <c r="AK228">
        <f t="shared" si="43"/>
        <v>-1.3438455430060966E-2</v>
      </c>
      <c r="AL228">
        <f t="shared" si="43"/>
        <v>-1.3252498936719046E-2</v>
      </c>
      <c r="AM228">
        <f t="shared" si="43"/>
        <v>-1.3066542443377125E-2</v>
      </c>
      <c r="AN228">
        <f>(I228*'msft+wfc'!$K$2)+(R228*(1-'msft+wfc'!$K$2))</f>
        <v>-1.4252448180584614E-2</v>
      </c>
    </row>
    <row r="229" spans="1:40" x14ac:dyDescent="0.35">
      <c r="A229" s="1">
        <v>40687</v>
      </c>
      <c r="B229">
        <v>24.200001</v>
      </c>
      <c r="C229">
        <v>24.290001</v>
      </c>
      <c r="D229">
        <v>24.040001</v>
      </c>
      <c r="E229">
        <v>24.15</v>
      </c>
      <c r="F229">
        <v>47691800</v>
      </c>
      <c r="G229">
        <v>21.005694999999999</v>
      </c>
      <c r="H229">
        <f t="shared" si="37"/>
        <v>-8.274720728176717E-4</v>
      </c>
      <c r="I229">
        <f t="shared" si="38"/>
        <v>-8.2747108881379625E-4</v>
      </c>
      <c r="J229" s="1">
        <v>40687</v>
      </c>
      <c r="K229">
        <v>27.57</v>
      </c>
      <c r="L229">
        <v>27.73</v>
      </c>
      <c r="M229">
        <v>27.379999000000002</v>
      </c>
      <c r="N229">
        <v>27.629999000000002</v>
      </c>
      <c r="O229">
        <v>21103400</v>
      </c>
      <c r="P229">
        <v>24.163494</v>
      </c>
      <c r="Q229">
        <f t="shared" si="39"/>
        <v>3.6323282371113217E-3</v>
      </c>
      <c r="R229">
        <f t="shared" si="40"/>
        <v>3.632324615482851E-3</v>
      </c>
      <c r="S229">
        <f t="shared" si="44"/>
        <v>3.632324615482851E-3</v>
      </c>
      <c r="T229">
        <f t="shared" si="44"/>
        <v>3.4093348302680184E-3</v>
      </c>
      <c r="U229">
        <f t="shared" si="44"/>
        <v>3.1863450450531862E-3</v>
      </c>
      <c r="V229">
        <f t="shared" si="44"/>
        <v>2.9633552598383539E-3</v>
      </c>
      <c r="W229">
        <f t="shared" si="44"/>
        <v>2.7403654746235217E-3</v>
      </c>
      <c r="X229">
        <f t="shared" si="44"/>
        <v>2.5173756894086891E-3</v>
      </c>
      <c r="Y229">
        <f t="shared" si="44"/>
        <v>2.2943859041938564E-3</v>
      </c>
      <c r="Z229">
        <f t="shared" si="44"/>
        <v>2.0713961189790242E-3</v>
      </c>
      <c r="AA229">
        <f t="shared" si="44"/>
        <v>1.8484063337641918E-3</v>
      </c>
      <c r="AB229">
        <f t="shared" si="44"/>
        <v>1.6254165485493598E-3</v>
      </c>
      <c r="AC229">
        <f t="shared" si="44"/>
        <v>1.4024267633345273E-3</v>
      </c>
      <c r="AD229">
        <f t="shared" si="44"/>
        <v>1.1794369781196949E-3</v>
      </c>
      <c r="AE229">
        <f t="shared" si="44"/>
        <v>9.5644719290486268E-4</v>
      </c>
      <c r="AF229">
        <f t="shared" si="44"/>
        <v>7.3345740769003014E-4</v>
      </c>
      <c r="AG229">
        <f t="shared" si="44"/>
        <v>5.1046762247519803E-4</v>
      </c>
      <c r="AH229">
        <f t="shared" si="44"/>
        <v>2.874778372603656E-4</v>
      </c>
      <c r="AI229">
        <f t="shared" si="43"/>
        <v>6.4488052045532946E-5</v>
      </c>
      <c r="AJ229">
        <f t="shared" si="43"/>
        <v>-1.5850173316929905E-4</v>
      </c>
      <c r="AK229">
        <f t="shared" si="43"/>
        <v>-3.8149151838413165E-4</v>
      </c>
      <c r="AL229">
        <f t="shared" si="43"/>
        <v>-6.0448130359896371E-4</v>
      </c>
      <c r="AM229">
        <f t="shared" si="43"/>
        <v>-8.2747108881379625E-4</v>
      </c>
      <c r="AN229">
        <f>(I229*'msft+wfc'!$K$2)+(R229*(1-'msft+wfc'!$K$2))</f>
        <v>5.946081345166701E-4</v>
      </c>
    </row>
    <row r="230" spans="1:40" x14ac:dyDescent="0.35">
      <c r="A230" s="1">
        <v>40688</v>
      </c>
      <c r="B230">
        <v>24.17</v>
      </c>
      <c r="C230">
        <v>24.309999000000001</v>
      </c>
      <c r="D230">
        <v>24.16</v>
      </c>
      <c r="E230">
        <v>24.190000999999999</v>
      </c>
      <c r="F230">
        <v>34904200</v>
      </c>
      <c r="G230">
        <v>21.040488</v>
      </c>
      <c r="H230">
        <f t="shared" si="37"/>
        <v>1.6563561076604629E-3</v>
      </c>
      <c r="I230">
        <f t="shared" si="38"/>
        <v>1.6563603346616486E-3</v>
      </c>
      <c r="J230" s="1">
        <v>40688</v>
      </c>
      <c r="K230">
        <v>27.43</v>
      </c>
      <c r="L230">
        <v>27.91</v>
      </c>
      <c r="M230">
        <v>27.43</v>
      </c>
      <c r="N230">
        <v>27.559999000000001</v>
      </c>
      <c r="O230">
        <v>20648700</v>
      </c>
      <c r="P230">
        <v>24.102277000000001</v>
      </c>
      <c r="Q230">
        <f t="shared" si="39"/>
        <v>-2.5334781952037087E-3</v>
      </c>
      <c r="R230">
        <f t="shared" si="40"/>
        <v>-2.5334498396630549E-3</v>
      </c>
      <c r="S230">
        <f t="shared" si="44"/>
        <v>-2.5334498396630549E-3</v>
      </c>
      <c r="T230">
        <f t="shared" si="44"/>
        <v>-2.3239593309468194E-3</v>
      </c>
      <c r="U230">
        <f t="shared" si="44"/>
        <v>-2.1144688222305844E-3</v>
      </c>
      <c r="V230">
        <f t="shared" si="44"/>
        <v>-1.9049783135143496E-3</v>
      </c>
      <c r="W230">
        <f t="shared" si="44"/>
        <v>-1.6954878047981141E-3</v>
      </c>
      <c r="X230">
        <f t="shared" si="44"/>
        <v>-1.4859972960818793E-3</v>
      </c>
      <c r="Y230">
        <f t="shared" si="44"/>
        <v>-1.2765067873656438E-3</v>
      </c>
      <c r="Z230">
        <f t="shared" si="44"/>
        <v>-1.0670162786494087E-3</v>
      </c>
      <c r="AA230">
        <f t="shared" si="44"/>
        <v>-8.5752576993317346E-4</v>
      </c>
      <c r="AB230">
        <f t="shared" si="44"/>
        <v>-6.4803526121693831E-4</v>
      </c>
      <c r="AC230">
        <f t="shared" si="44"/>
        <v>-4.3854475250070316E-4</v>
      </c>
      <c r="AD230">
        <f t="shared" si="44"/>
        <v>-2.2905424378446789E-4</v>
      </c>
      <c r="AE230">
        <f t="shared" si="44"/>
        <v>-1.9563735068232847E-5</v>
      </c>
      <c r="AF230">
        <f t="shared" si="44"/>
        <v>1.8992677364800242E-4</v>
      </c>
      <c r="AG230">
        <f t="shared" si="44"/>
        <v>3.9941728236423724E-4</v>
      </c>
      <c r="AH230">
        <f t="shared" si="44"/>
        <v>6.0890779108047283E-4</v>
      </c>
      <c r="AI230">
        <f t="shared" si="43"/>
        <v>8.183982997967082E-4</v>
      </c>
      <c r="AJ230">
        <f t="shared" si="43"/>
        <v>1.027888808512943E-3</v>
      </c>
      <c r="AK230">
        <f t="shared" si="43"/>
        <v>1.2373793172291785E-3</v>
      </c>
      <c r="AL230">
        <f t="shared" si="43"/>
        <v>1.4468698259454133E-3</v>
      </c>
      <c r="AM230">
        <f t="shared" si="43"/>
        <v>1.6563603346616486E-3</v>
      </c>
      <c r="AN230">
        <f>(I230*'msft+wfc'!$K$2)+(R230*(1-'msft+wfc'!$K$2))</f>
        <v>3.2037043878693804E-4</v>
      </c>
    </row>
    <row r="231" spans="1:40" x14ac:dyDescent="0.35">
      <c r="A231" s="1">
        <v>40689</v>
      </c>
      <c r="B231">
        <v>24.35</v>
      </c>
      <c r="C231">
        <v>25.030000999999999</v>
      </c>
      <c r="D231">
        <v>24.32</v>
      </c>
      <c r="E231">
        <v>24.67</v>
      </c>
      <c r="F231">
        <v>78016600</v>
      </c>
      <c r="G231">
        <v>21.457992000000001</v>
      </c>
      <c r="H231">
        <f t="shared" si="37"/>
        <v>1.98428681338212E-2</v>
      </c>
      <c r="I231">
        <f t="shared" si="38"/>
        <v>1.9842885773371843E-2</v>
      </c>
      <c r="J231" s="1">
        <v>40689</v>
      </c>
      <c r="K231">
        <v>27.469999000000001</v>
      </c>
      <c r="L231">
        <v>27.83</v>
      </c>
      <c r="M231">
        <v>27.41</v>
      </c>
      <c r="N231">
        <v>27.700001</v>
      </c>
      <c r="O231">
        <v>18407800</v>
      </c>
      <c r="P231">
        <v>24.224713000000001</v>
      </c>
      <c r="Q231">
        <f t="shared" si="39"/>
        <v>5.0798985878047044E-3</v>
      </c>
      <c r="R231">
        <f t="shared" si="40"/>
        <v>5.0798519990455848E-3</v>
      </c>
      <c r="S231">
        <f t="shared" si="44"/>
        <v>5.0798519990455848E-3</v>
      </c>
      <c r="T231">
        <f t="shared" si="44"/>
        <v>5.8180036877618973E-3</v>
      </c>
      <c r="U231">
        <f t="shared" si="44"/>
        <v>6.5561553764782107E-3</v>
      </c>
      <c r="V231">
        <f t="shared" si="44"/>
        <v>7.2943070651945233E-3</v>
      </c>
      <c r="W231">
        <f t="shared" si="44"/>
        <v>8.0324587539108358E-3</v>
      </c>
      <c r="X231">
        <f t="shared" si="44"/>
        <v>8.7706104426271483E-3</v>
      </c>
      <c r="Y231">
        <f t="shared" si="44"/>
        <v>9.5087621313434609E-3</v>
      </c>
      <c r="Z231">
        <f t="shared" si="44"/>
        <v>1.0246913820059775E-2</v>
      </c>
      <c r="AA231">
        <f t="shared" si="44"/>
        <v>1.0985065508776089E-2</v>
      </c>
      <c r="AB231">
        <f t="shared" si="44"/>
        <v>1.1723217197492402E-2</v>
      </c>
      <c r="AC231">
        <f t="shared" si="44"/>
        <v>1.2461368886208714E-2</v>
      </c>
      <c r="AD231">
        <f t="shared" si="44"/>
        <v>1.3199520574925027E-2</v>
      </c>
      <c r="AE231">
        <f t="shared" si="44"/>
        <v>1.393767226364134E-2</v>
      </c>
      <c r="AF231">
        <f t="shared" si="44"/>
        <v>1.4675823952357652E-2</v>
      </c>
      <c r="AG231">
        <f t="shared" si="44"/>
        <v>1.5413975641073965E-2</v>
      </c>
      <c r="AH231">
        <f t="shared" si="44"/>
        <v>1.6152127329790277E-2</v>
      </c>
      <c r="AI231">
        <f t="shared" si="43"/>
        <v>1.6890279018506593E-2</v>
      </c>
      <c r="AJ231">
        <f t="shared" si="43"/>
        <v>1.7628430707222902E-2</v>
      </c>
      <c r="AK231">
        <f t="shared" si="43"/>
        <v>1.8366582395939218E-2</v>
      </c>
      <c r="AL231">
        <f t="shared" si="43"/>
        <v>1.9104734084655531E-2</v>
      </c>
      <c r="AM231">
        <f t="shared" si="43"/>
        <v>1.9842885773371843E-2</v>
      </c>
      <c r="AN231">
        <f>(I231*'msft+wfc'!$K$2)+(R231*(1-'msft+wfc'!$K$2))</f>
        <v>1.5135449604587445E-2</v>
      </c>
    </row>
    <row r="232" spans="1:40" x14ac:dyDescent="0.35">
      <c r="A232" s="1">
        <v>40690</v>
      </c>
      <c r="B232">
        <v>24.68</v>
      </c>
      <c r="C232">
        <v>24.9</v>
      </c>
      <c r="D232">
        <v>24.65</v>
      </c>
      <c r="E232">
        <v>24.76</v>
      </c>
      <c r="F232">
        <v>50251000</v>
      </c>
      <c r="G232">
        <v>21.536273999999999</v>
      </c>
      <c r="H232">
        <f t="shared" si="37"/>
        <v>3.6481556546412589E-3</v>
      </c>
      <c r="I232">
        <f t="shared" si="38"/>
        <v>3.6481512342812859E-3</v>
      </c>
      <c r="J232" s="1">
        <v>40690</v>
      </c>
      <c r="K232">
        <v>27.73</v>
      </c>
      <c r="L232">
        <v>28.48</v>
      </c>
      <c r="M232">
        <v>27.709999</v>
      </c>
      <c r="N232">
        <v>28.139999</v>
      </c>
      <c r="O232">
        <v>24528200</v>
      </c>
      <c r="P232">
        <v>24.609508999999999</v>
      </c>
      <c r="Q232">
        <f t="shared" si="39"/>
        <v>1.5884403758685758E-2</v>
      </c>
      <c r="R232">
        <f t="shared" si="40"/>
        <v>1.5884439993158965E-2</v>
      </c>
      <c r="S232">
        <f t="shared" si="44"/>
        <v>1.5884439993158965E-2</v>
      </c>
      <c r="T232">
        <f t="shared" si="44"/>
        <v>1.527262555521508E-2</v>
      </c>
      <c r="U232">
        <f t="shared" si="44"/>
        <v>1.4660811117271197E-2</v>
      </c>
      <c r="V232">
        <f t="shared" si="44"/>
        <v>1.4048996679327313E-2</v>
      </c>
      <c r="W232">
        <f t="shared" si="44"/>
        <v>1.3437182241383431E-2</v>
      </c>
      <c r="X232">
        <f t="shared" si="44"/>
        <v>1.2825367803439545E-2</v>
      </c>
      <c r="Y232">
        <f t="shared" si="44"/>
        <v>1.221355336549566E-2</v>
      </c>
      <c r="Z232">
        <f t="shared" si="44"/>
        <v>1.1601738927551779E-2</v>
      </c>
      <c r="AA232">
        <f t="shared" si="44"/>
        <v>1.0989924489607892E-2</v>
      </c>
      <c r="AB232">
        <f t="shared" si="44"/>
        <v>1.0378110051664011E-2</v>
      </c>
      <c r="AC232">
        <f t="shared" si="44"/>
        <v>9.7662956137201246E-3</v>
      </c>
      <c r="AD232">
        <f t="shared" si="44"/>
        <v>9.1544811757762416E-3</v>
      </c>
      <c r="AE232">
        <f t="shared" si="44"/>
        <v>8.5426667378323586E-3</v>
      </c>
      <c r="AF232">
        <f t="shared" si="44"/>
        <v>7.9308522998884738E-3</v>
      </c>
      <c r="AG232">
        <f t="shared" si="44"/>
        <v>7.3190378619445899E-3</v>
      </c>
      <c r="AH232">
        <f t="shared" si="44"/>
        <v>6.7072234240007061E-3</v>
      </c>
      <c r="AI232">
        <f t="shared" si="43"/>
        <v>6.0954089860568213E-3</v>
      </c>
      <c r="AJ232">
        <f t="shared" si="43"/>
        <v>5.4835945481129383E-3</v>
      </c>
      <c r="AK232">
        <f t="shared" si="43"/>
        <v>4.8717801101690536E-3</v>
      </c>
      <c r="AL232">
        <f t="shared" si="43"/>
        <v>4.2599656722251706E-3</v>
      </c>
      <c r="AM232">
        <f t="shared" si="43"/>
        <v>3.6481512342812859E-3</v>
      </c>
      <c r="AN232">
        <f>(I232*'msft+wfc'!$K$2)+(R232*(1-'msft+wfc'!$K$2))</f>
        <v>7.5498931902878534E-3</v>
      </c>
    </row>
    <row r="233" spans="1:40" x14ac:dyDescent="0.35">
      <c r="A233" s="1">
        <v>40694</v>
      </c>
      <c r="B233">
        <v>24.959999</v>
      </c>
      <c r="C233">
        <v>25.059999000000001</v>
      </c>
      <c r="D233">
        <v>24.700001</v>
      </c>
      <c r="E233">
        <v>25.01</v>
      </c>
      <c r="F233">
        <v>60196300</v>
      </c>
      <c r="G233">
        <v>21.753723999999998</v>
      </c>
      <c r="H233">
        <f t="shared" si="37"/>
        <v>1.0096930533117932E-2</v>
      </c>
      <c r="I233">
        <f t="shared" si="38"/>
        <v>1.0096918343442301E-2</v>
      </c>
      <c r="J233" s="1">
        <v>40694</v>
      </c>
      <c r="K233">
        <v>28.4</v>
      </c>
      <c r="L233">
        <v>28.57</v>
      </c>
      <c r="M233">
        <v>28.07</v>
      </c>
      <c r="N233">
        <v>28.370000999999998</v>
      </c>
      <c r="O233">
        <v>27428500</v>
      </c>
      <c r="P233">
        <v>24.810654</v>
      </c>
      <c r="Q233">
        <f t="shared" si="39"/>
        <v>8.1734899848432459E-3</v>
      </c>
      <c r="R233">
        <f t="shared" si="40"/>
        <v>8.1734666059367685E-3</v>
      </c>
      <c r="S233">
        <f t="shared" si="44"/>
        <v>8.1734666059367685E-3</v>
      </c>
      <c r="T233">
        <f t="shared" si="44"/>
        <v>8.2696391928120446E-3</v>
      </c>
      <c r="U233">
        <f t="shared" si="44"/>
        <v>8.3658117796873224E-3</v>
      </c>
      <c r="V233">
        <f t="shared" si="44"/>
        <v>8.4619843665625985E-3</v>
      </c>
      <c r="W233">
        <f t="shared" si="44"/>
        <v>8.5581569534378746E-3</v>
      </c>
      <c r="X233">
        <f t="shared" si="44"/>
        <v>8.6543295403131507E-3</v>
      </c>
      <c r="Y233">
        <f t="shared" si="44"/>
        <v>8.7505021271884267E-3</v>
      </c>
      <c r="Z233">
        <f t="shared" si="44"/>
        <v>8.8466747140637046E-3</v>
      </c>
      <c r="AA233">
        <f t="shared" si="44"/>
        <v>8.9428473009389824E-3</v>
      </c>
      <c r="AB233">
        <f t="shared" si="44"/>
        <v>9.0390198878142584E-3</v>
      </c>
      <c r="AC233">
        <f t="shared" si="44"/>
        <v>9.1351924746895345E-3</v>
      </c>
      <c r="AD233">
        <f t="shared" si="44"/>
        <v>9.2313650615648106E-3</v>
      </c>
      <c r="AE233">
        <f t="shared" si="44"/>
        <v>9.3275376484400884E-3</v>
      </c>
      <c r="AF233">
        <f t="shared" si="44"/>
        <v>9.4237102353153645E-3</v>
      </c>
      <c r="AG233">
        <f t="shared" si="44"/>
        <v>9.5198828221906406E-3</v>
      </c>
      <c r="AH233">
        <f t="shared" si="44"/>
        <v>9.6160554090659184E-3</v>
      </c>
      <c r="AI233">
        <f t="shared" si="43"/>
        <v>9.7122279959411945E-3</v>
      </c>
      <c r="AJ233">
        <f t="shared" si="43"/>
        <v>9.8084005828164705E-3</v>
      </c>
      <c r="AK233">
        <f t="shared" si="43"/>
        <v>9.9045731696917483E-3</v>
      </c>
      <c r="AL233">
        <f t="shared" si="43"/>
        <v>1.0000745756567023E-2</v>
      </c>
      <c r="AM233">
        <f t="shared" si="43"/>
        <v>1.0096918343442301E-2</v>
      </c>
      <c r="AN233">
        <f>(I233*'msft+wfc'!$K$2)+(R233*(1-'msft+wfc'!$K$2))</f>
        <v>9.4835941164266406E-3</v>
      </c>
    </row>
    <row r="234" spans="1:40" x14ac:dyDescent="0.35">
      <c r="A234" s="1">
        <v>40695</v>
      </c>
      <c r="B234">
        <v>24.99</v>
      </c>
      <c r="C234">
        <v>25.1</v>
      </c>
      <c r="D234">
        <v>24.370000999999998</v>
      </c>
      <c r="E234">
        <v>24.43</v>
      </c>
      <c r="F234">
        <v>74033500</v>
      </c>
      <c r="G234">
        <v>21.24924</v>
      </c>
      <c r="H234">
        <f t="shared" si="37"/>
        <v>-2.3190723710515865E-2</v>
      </c>
      <c r="I234">
        <f t="shared" si="38"/>
        <v>-2.319069599301701E-2</v>
      </c>
      <c r="J234" s="1">
        <v>40695</v>
      </c>
      <c r="K234">
        <v>28.360001</v>
      </c>
      <c r="L234">
        <v>28.360001</v>
      </c>
      <c r="M234">
        <v>26.92</v>
      </c>
      <c r="N234">
        <v>26.940000999999999</v>
      </c>
      <c r="O234">
        <v>46071600</v>
      </c>
      <c r="P234">
        <v>23.560064000000001</v>
      </c>
      <c r="Q234">
        <f t="shared" si="39"/>
        <v>-5.040535599558138E-2</v>
      </c>
      <c r="R234">
        <f t="shared" si="40"/>
        <v>-5.0405362148051358E-2</v>
      </c>
      <c r="S234">
        <f t="shared" si="44"/>
        <v>-5.0405362148051358E-2</v>
      </c>
      <c r="T234">
        <f t="shared" si="44"/>
        <v>-4.9044628840299635E-2</v>
      </c>
      <c r="U234">
        <f t="shared" si="44"/>
        <v>-4.7683895532547919E-2</v>
      </c>
      <c r="V234">
        <f t="shared" si="44"/>
        <v>-4.632316222479621E-2</v>
      </c>
      <c r="W234">
        <f t="shared" si="44"/>
        <v>-4.4962428917044495E-2</v>
      </c>
      <c r="X234">
        <f t="shared" si="44"/>
        <v>-4.3601695609292772E-2</v>
      </c>
      <c r="Y234">
        <f t="shared" si="44"/>
        <v>-4.2240962301541049E-2</v>
      </c>
      <c r="Z234">
        <f t="shared" si="44"/>
        <v>-4.0880228993789333E-2</v>
      </c>
      <c r="AA234">
        <f t="shared" si="44"/>
        <v>-3.9519495686037617E-2</v>
      </c>
      <c r="AB234">
        <f t="shared" si="44"/>
        <v>-3.8158762378285901E-2</v>
      </c>
      <c r="AC234">
        <f t="shared" si="44"/>
        <v>-3.6798029070534186E-2</v>
      </c>
      <c r="AD234">
        <f t="shared" si="44"/>
        <v>-3.543729576278247E-2</v>
      </c>
      <c r="AE234">
        <f t="shared" si="44"/>
        <v>-3.4076562455030754E-2</v>
      </c>
      <c r="AF234">
        <f t="shared" si="44"/>
        <v>-3.2715829147279031E-2</v>
      </c>
      <c r="AG234">
        <f t="shared" si="44"/>
        <v>-3.1355095839527315E-2</v>
      </c>
      <c r="AH234">
        <f t="shared" si="44"/>
        <v>-2.9994362531775596E-2</v>
      </c>
      <c r="AI234">
        <f t="shared" si="43"/>
        <v>-2.8633629224023877E-2</v>
      </c>
      <c r="AJ234">
        <f t="shared" si="43"/>
        <v>-2.7272895916272164E-2</v>
      </c>
      <c r="AK234">
        <f t="shared" si="43"/>
        <v>-2.5912162608520441E-2</v>
      </c>
      <c r="AL234">
        <f t="shared" si="43"/>
        <v>-2.4551429300768729E-2</v>
      </c>
      <c r="AM234">
        <f t="shared" si="43"/>
        <v>-2.319069599301701E-2</v>
      </c>
      <c r="AN234">
        <f>(I234*'msft+wfc'!$K$2)+(R234*(1-'msft+wfc'!$K$2))</f>
        <v>-3.1868539974001062E-2</v>
      </c>
    </row>
    <row r="235" spans="1:40" x14ac:dyDescent="0.35">
      <c r="A235" s="1">
        <v>40696</v>
      </c>
      <c r="B235">
        <v>24.49</v>
      </c>
      <c r="C235">
        <v>24.65</v>
      </c>
      <c r="D235">
        <v>24.18</v>
      </c>
      <c r="E235">
        <v>24.219999000000001</v>
      </c>
      <c r="F235">
        <v>51487800</v>
      </c>
      <c r="G235">
        <v>21.066580999999999</v>
      </c>
      <c r="H235">
        <f t="shared" si="37"/>
        <v>-8.5960294719606353E-3</v>
      </c>
      <c r="I235">
        <f t="shared" si="38"/>
        <v>-8.5960250813676628E-3</v>
      </c>
      <c r="J235" s="1">
        <v>40696</v>
      </c>
      <c r="K235">
        <v>27.040001</v>
      </c>
      <c r="L235">
        <v>27.35</v>
      </c>
      <c r="M235">
        <v>26.370000999999998</v>
      </c>
      <c r="N235">
        <v>27.16</v>
      </c>
      <c r="O235">
        <v>54133000</v>
      </c>
      <c r="P235">
        <v>23.752462000000001</v>
      </c>
      <c r="Q235">
        <f t="shared" si="39"/>
        <v>8.166258048765529E-3</v>
      </c>
      <c r="R235">
        <f t="shared" si="40"/>
        <v>8.166276628111058E-3</v>
      </c>
      <c r="S235">
        <f t="shared" si="44"/>
        <v>8.166276628111058E-3</v>
      </c>
      <c r="T235">
        <f t="shared" si="44"/>
        <v>7.3281615426371216E-3</v>
      </c>
      <c r="U235">
        <f t="shared" si="44"/>
        <v>6.490046457163186E-3</v>
      </c>
      <c r="V235">
        <f t="shared" si="44"/>
        <v>5.6519313716892495E-3</v>
      </c>
      <c r="W235">
        <f t="shared" si="44"/>
        <v>4.8138162862153139E-3</v>
      </c>
      <c r="X235">
        <f t="shared" si="44"/>
        <v>3.9757012007413783E-3</v>
      </c>
      <c r="Y235">
        <f t="shared" si="44"/>
        <v>3.1375861152674418E-3</v>
      </c>
      <c r="Z235">
        <f t="shared" si="44"/>
        <v>2.2994710297935062E-3</v>
      </c>
      <c r="AA235">
        <f t="shared" si="44"/>
        <v>1.4613559443195697E-3</v>
      </c>
      <c r="AB235">
        <f t="shared" si="44"/>
        <v>6.232408588456341E-4</v>
      </c>
      <c r="AC235">
        <f t="shared" si="44"/>
        <v>-2.1487422662830238E-4</v>
      </c>
      <c r="AD235">
        <f t="shared" si="44"/>
        <v>-1.0529893121022389E-3</v>
      </c>
      <c r="AE235">
        <f t="shared" si="44"/>
        <v>-1.8911043975761745E-3</v>
      </c>
      <c r="AF235">
        <f t="shared" si="44"/>
        <v>-2.7292194830501105E-3</v>
      </c>
      <c r="AG235">
        <f t="shared" si="44"/>
        <v>-3.5673345685240461E-3</v>
      </c>
      <c r="AH235">
        <f t="shared" si="44"/>
        <v>-4.405449653997983E-3</v>
      </c>
      <c r="AI235">
        <f t="shared" si="43"/>
        <v>-5.2435647394719186E-3</v>
      </c>
      <c r="AJ235">
        <f t="shared" si="43"/>
        <v>-6.0816798249458542E-3</v>
      </c>
      <c r="AK235">
        <f t="shared" si="43"/>
        <v>-6.9197949104197907E-3</v>
      </c>
      <c r="AL235">
        <f t="shared" si="43"/>
        <v>-7.7579099958937263E-3</v>
      </c>
      <c r="AM235">
        <f t="shared" si="43"/>
        <v>-8.5960250813676628E-3</v>
      </c>
      <c r="AN235">
        <f>(I235*'msft+wfc'!$K$2)+(R235*(1-'msft+wfc'!$K$2))</f>
        <v>-3.2510894437820345E-3</v>
      </c>
    </row>
    <row r="236" spans="1:40" x14ac:dyDescent="0.35">
      <c r="A236" s="1">
        <v>40697</v>
      </c>
      <c r="B236">
        <v>24.049999</v>
      </c>
      <c r="C236">
        <v>24.139999</v>
      </c>
      <c r="D236">
        <v>23.84</v>
      </c>
      <c r="E236">
        <v>23.91</v>
      </c>
      <c r="F236">
        <v>60697700</v>
      </c>
      <c r="G236">
        <v>20.796942999999999</v>
      </c>
      <c r="H236">
        <f t="shared" si="37"/>
        <v>-1.2799298629203131E-2</v>
      </c>
      <c r="I236">
        <f t="shared" si="38"/>
        <v>-1.2799324199783557E-2</v>
      </c>
      <c r="J236" s="1">
        <v>40697</v>
      </c>
      <c r="K236">
        <v>26.67</v>
      </c>
      <c r="L236">
        <v>27.33</v>
      </c>
      <c r="M236">
        <v>26.610001</v>
      </c>
      <c r="N236">
        <v>26.860001</v>
      </c>
      <c r="O236">
        <v>31962700</v>
      </c>
      <c r="P236">
        <v>23.490100999999999</v>
      </c>
      <c r="Q236">
        <f t="shared" si="39"/>
        <v>-1.1045618556701019E-2</v>
      </c>
      <c r="R236">
        <f t="shared" si="40"/>
        <v>-1.1045633922075197E-2</v>
      </c>
      <c r="S236">
        <f t="shared" si="44"/>
        <v>-1.1045633922075197E-2</v>
      </c>
      <c r="T236">
        <f t="shared" si="44"/>
        <v>-1.1133318435960615E-2</v>
      </c>
      <c r="U236">
        <f t="shared" si="44"/>
        <v>-1.1221002949846032E-2</v>
      </c>
      <c r="V236">
        <f t="shared" si="44"/>
        <v>-1.130868746373145E-2</v>
      </c>
      <c r="W236">
        <f t="shared" si="44"/>
        <v>-1.139637197761687E-2</v>
      </c>
      <c r="X236">
        <f t="shared" si="44"/>
        <v>-1.1484056491502288E-2</v>
      </c>
      <c r="Y236">
        <f t="shared" si="44"/>
        <v>-1.1571741005387704E-2</v>
      </c>
      <c r="Z236">
        <f t="shared" si="44"/>
        <v>-1.1659425519273122E-2</v>
      </c>
      <c r="AA236">
        <f t="shared" si="44"/>
        <v>-1.174711003315854E-2</v>
      </c>
      <c r="AB236">
        <f t="shared" si="44"/>
        <v>-1.183479454704396E-2</v>
      </c>
      <c r="AC236">
        <f t="shared" si="44"/>
        <v>-1.1922479060929376E-2</v>
      </c>
      <c r="AD236">
        <f t="shared" si="44"/>
        <v>-1.2010163574814794E-2</v>
      </c>
      <c r="AE236">
        <f t="shared" si="44"/>
        <v>-1.2097848088700212E-2</v>
      </c>
      <c r="AF236">
        <f t="shared" si="44"/>
        <v>-1.218553260258563E-2</v>
      </c>
      <c r="AG236">
        <f t="shared" si="44"/>
        <v>-1.2273217116471049E-2</v>
      </c>
      <c r="AH236">
        <f t="shared" si="44"/>
        <v>-1.2360901630356465E-2</v>
      </c>
      <c r="AI236">
        <f t="shared" si="43"/>
        <v>-1.2448586144241885E-2</v>
      </c>
      <c r="AJ236">
        <f t="shared" si="43"/>
        <v>-1.2536270658127301E-2</v>
      </c>
      <c r="AK236">
        <f t="shared" si="43"/>
        <v>-1.2623955172012721E-2</v>
      </c>
      <c r="AL236">
        <f t="shared" si="43"/>
        <v>-1.2711639685898139E-2</v>
      </c>
      <c r="AM236">
        <f t="shared" si="43"/>
        <v>-1.2799324199783557E-2</v>
      </c>
      <c r="AN236">
        <f>(I236*'msft+wfc'!$K$2)+(R236*(1-'msft+wfc'!$K$2))</f>
        <v>-1.2240131206776491E-2</v>
      </c>
    </row>
    <row r="237" spans="1:40" x14ac:dyDescent="0.35">
      <c r="A237" s="1">
        <v>40700</v>
      </c>
      <c r="B237">
        <v>23.889999</v>
      </c>
      <c r="C237">
        <v>24.25</v>
      </c>
      <c r="D237">
        <v>23.77</v>
      </c>
      <c r="E237">
        <v>24.01</v>
      </c>
      <c r="F237">
        <v>54778700</v>
      </c>
      <c r="G237">
        <v>20.883922999999999</v>
      </c>
      <c r="H237">
        <f t="shared" si="37"/>
        <v>4.1823504809703647E-3</v>
      </c>
      <c r="I237">
        <f t="shared" si="38"/>
        <v>4.1823454533678585E-3</v>
      </c>
      <c r="J237" s="1">
        <v>40700</v>
      </c>
      <c r="K237">
        <v>26.370000999999998</v>
      </c>
      <c r="L237">
        <v>26.75</v>
      </c>
      <c r="M237">
        <v>26.08</v>
      </c>
      <c r="N237">
        <v>26.26</v>
      </c>
      <c r="O237">
        <v>43207700</v>
      </c>
      <c r="P237">
        <v>22.965378000000001</v>
      </c>
      <c r="Q237">
        <f t="shared" si="39"/>
        <v>-2.2338085542141225E-2</v>
      </c>
      <c r="R237">
        <f t="shared" si="40"/>
        <v>-2.233804784406836E-2</v>
      </c>
      <c r="S237">
        <f t="shared" si="44"/>
        <v>-2.233804784406836E-2</v>
      </c>
      <c r="T237">
        <f t="shared" si="44"/>
        <v>-2.1012028179196549E-2</v>
      </c>
      <c r="U237">
        <f t="shared" si="44"/>
        <v>-1.9686008514324737E-2</v>
      </c>
      <c r="V237">
        <f t="shared" si="44"/>
        <v>-1.8359988849452925E-2</v>
      </c>
      <c r="W237">
        <f t="shared" si="44"/>
        <v>-1.7033969184581117E-2</v>
      </c>
      <c r="X237">
        <f t="shared" si="44"/>
        <v>-1.5707949519709306E-2</v>
      </c>
      <c r="Y237">
        <f t="shared" si="44"/>
        <v>-1.4381929854837494E-2</v>
      </c>
      <c r="Z237">
        <f t="shared" si="44"/>
        <v>-1.3055910189965684E-2</v>
      </c>
      <c r="AA237">
        <f t="shared" si="44"/>
        <v>-1.1729890525093871E-2</v>
      </c>
      <c r="AB237">
        <f t="shared" si="44"/>
        <v>-1.0403870860222063E-2</v>
      </c>
      <c r="AC237">
        <f t="shared" si="44"/>
        <v>-9.0778511953502512E-3</v>
      </c>
      <c r="AD237">
        <f t="shared" si="44"/>
        <v>-7.7518315304784396E-3</v>
      </c>
      <c r="AE237">
        <f t="shared" si="44"/>
        <v>-6.4258118656066298E-3</v>
      </c>
      <c r="AF237">
        <f t="shared" si="44"/>
        <v>-5.0997922007348182E-3</v>
      </c>
      <c r="AG237">
        <f t="shared" si="44"/>
        <v>-3.7737725358630088E-3</v>
      </c>
      <c r="AH237">
        <f t="shared" si="44"/>
        <v>-2.4477528709911959E-3</v>
      </c>
      <c r="AI237">
        <f t="shared" si="43"/>
        <v>-1.1217332061193835E-3</v>
      </c>
      <c r="AJ237">
        <f t="shared" si="43"/>
        <v>2.0428645875242507E-4</v>
      </c>
      <c r="AK237">
        <f t="shared" si="43"/>
        <v>1.5303061236242375E-3</v>
      </c>
      <c r="AL237">
        <f t="shared" si="43"/>
        <v>2.8563257884960465E-3</v>
      </c>
      <c r="AM237">
        <f t="shared" si="43"/>
        <v>4.1823454533678585E-3</v>
      </c>
      <c r="AN237">
        <f>(I237*'msft+wfc'!$K$2)+(R237*(1-'msft+wfc'!$K$2))</f>
        <v>-4.2741182062796361E-3</v>
      </c>
    </row>
    <row r="238" spans="1:40" x14ac:dyDescent="0.35">
      <c r="A238" s="1">
        <v>40701</v>
      </c>
      <c r="B238">
        <v>24.09</v>
      </c>
      <c r="C238">
        <v>24.17</v>
      </c>
      <c r="D238">
        <v>23.9</v>
      </c>
      <c r="E238">
        <v>24.059999000000001</v>
      </c>
      <c r="F238">
        <v>41112600</v>
      </c>
      <c r="G238">
        <v>20.927413000000001</v>
      </c>
      <c r="H238">
        <f t="shared" si="37"/>
        <v>2.0824239900041515E-3</v>
      </c>
      <c r="I238">
        <f t="shared" si="38"/>
        <v>2.0824631464118129E-3</v>
      </c>
      <c r="J238" s="1">
        <v>40701</v>
      </c>
      <c r="K238">
        <v>26.370000999999998</v>
      </c>
      <c r="L238">
        <v>26.6</v>
      </c>
      <c r="M238">
        <v>25.700001</v>
      </c>
      <c r="N238">
        <v>25.77</v>
      </c>
      <c r="O238">
        <v>43318200</v>
      </c>
      <c r="P238">
        <v>22.536854000000002</v>
      </c>
      <c r="Q238">
        <f t="shared" si="39"/>
        <v>-1.8659558263518734E-2</v>
      </c>
      <c r="R238">
        <f t="shared" si="40"/>
        <v>-1.8659566587582378E-2</v>
      </c>
      <c r="S238">
        <f t="shared" si="44"/>
        <v>-1.8659566587582378E-2</v>
      </c>
      <c r="T238">
        <f t="shared" si="44"/>
        <v>-1.7622465100882667E-2</v>
      </c>
      <c r="U238">
        <f t="shared" si="44"/>
        <v>-1.658536361418296E-2</v>
      </c>
      <c r="V238">
        <f t="shared" si="44"/>
        <v>-1.554826212748325E-2</v>
      </c>
      <c r="W238">
        <f t="shared" si="44"/>
        <v>-1.4511160640783539E-2</v>
      </c>
      <c r="X238">
        <f t="shared" si="44"/>
        <v>-1.3474059154083831E-2</v>
      </c>
      <c r="Y238">
        <f t="shared" si="44"/>
        <v>-1.243695766738412E-2</v>
      </c>
      <c r="Z238">
        <f t="shared" si="44"/>
        <v>-1.1399856180684412E-2</v>
      </c>
      <c r="AA238">
        <f t="shared" si="44"/>
        <v>-1.0362754693984701E-2</v>
      </c>
      <c r="AB238">
        <f t="shared" si="44"/>
        <v>-9.3256532072849927E-3</v>
      </c>
      <c r="AC238">
        <f t="shared" si="44"/>
        <v>-8.2885517205852823E-3</v>
      </c>
      <c r="AD238">
        <f t="shared" si="44"/>
        <v>-7.2514502338855711E-3</v>
      </c>
      <c r="AE238">
        <f t="shared" si="44"/>
        <v>-6.2143487471858633E-3</v>
      </c>
      <c r="AF238">
        <f t="shared" si="44"/>
        <v>-5.1772472604861529E-3</v>
      </c>
      <c r="AG238">
        <f t="shared" si="44"/>
        <v>-4.1401457737864451E-3</v>
      </c>
      <c r="AH238">
        <f t="shared" si="44"/>
        <v>-3.1030442870867347E-3</v>
      </c>
      <c r="AI238">
        <f t="shared" si="43"/>
        <v>-2.0659428003870243E-3</v>
      </c>
      <c r="AJ238">
        <f t="shared" si="43"/>
        <v>-1.0288413136873161E-3</v>
      </c>
      <c r="AK238">
        <f t="shared" si="43"/>
        <v>8.2601730123942931E-6</v>
      </c>
      <c r="AL238">
        <f t="shared" si="43"/>
        <v>1.0453616597121025E-3</v>
      </c>
      <c r="AM238">
        <f t="shared" si="43"/>
        <v>2.0824631464118129E-3</v>
      </c>
      <c r="AN238">
        <f>(I238*'msft+wfc'!$K$2)+(R238*(1-'msft+wfc'!$K$2))</f>
        <v>-4.531474237759874E-3</v>
      </c>
    </row>
    <row r="239" spans="1:40" x14ac:dyDescent="0.35">
      <c r="A239" s="1">
        <v>40702</v>
      </c>
      <c r="B239">
        <v>23.9</v>
      </c>
      <c r="C239">
        <v>24.02</v>
      </c>
      <c r="D239">
        <v>23.860001</v>
      </c>
      <c r="E239">
        <v>23.940000999999999</v>
      </c>
      <c r="F239">
        <v>42205000</v>
      </c>
      <c r="G239">
        <v>20.823036999999999</v>
      </c>
      <c r="H239">
        <f t="shared" si="37"/>
        <v>-4.987448253842508E-3</v>
      </c>
      <c r="I239">
        <f t="shared" si="38"/>
        <v>-4.9875252139383883E-3</v>
      </c>
      <c r="J239" s="1">
        <v>40702</v>
      </c>
      <c r="K239">
        <v>25.860001</v>
      </c>
      <c r="L239">
        <v>26.18</v>
      </c>
      <c r="M239">
        <v>25.26</v>
      </c>
      <c r="N239">
        <v>25.360001</v>
      </c>
      <c r="O239">
        <v>56130000</v>
      </c>
      <c r="P239">
        <v>22.178293</v>
      </c>
      <c r="Q239">
        <f t="shared" si="39"/>
        <v>-1.5909934031819912E-2</v>
      </c>
      <c r="R239">
        <f t="shared" si="40"/>
        <v>-1.5909984596785411E-2</v>
      </c>
      <c r="S239">
        <f t="shared" si="44"/>
        <v>-1.5909984596785411E-2</v>
      </c>
      <c r="T239">
        <f t="shared" si="44"/>
        <v>-1.536386162764306E-2</v>
      </c>
      <c r="U239">
        <f t="shared" si="44"/>
        <v>-1.4817738658500709E-2</v>
      </c>
      <c r="V239">
        <f t="shared" si="44"/>
        <v>-1.4271615689358357E-2</v>
      </c>
      <c r="W239">
        <f t="shared" si="44"/>
        <v>-1.3725492720216007E-2</v>
      </c>
      <c r="X239">
        <f t="shared" si="44"/>
        <v>-1.3179369751073654E-2</v>
      </c>
      <c r="Y239">
        <f t="shared" si="44"/>
        <v>-1.2633246781931303E-2</v>
      </c>
      <c r="Z239">
        <f t="shared" si="44"/>
        <v>-1.2087123812788954E-2</v>
      </c>
      <c r="AA239">
        <f t="shared" si="44"/>
        <v>-1.1541000843646603E-2</v>
      </c>
      <c r="AB239">
        <f t="shared" si="44"/>
        <v>-1.099487787450425E-2</v>
      </c>
      <c r="AC239">
        <f t="shared" si="44"/>
        <v>-1.0448754905361899E-2</v>
      </c>
      <c r="AD239">
        <f t="shared" si="44"/>
        <v>-9.9026319362195483E-3</v>
      </c>
      <c r="AE239">
        <f t="shared" si="44"/>
        <v>-9.3565089670771973E-3</v>
      </c>
      <c r="AF239">
        <f t="shared" si="44"/>
        <v>-8.8103859979348463E-3</v>
      </c>
      <c r="AG239">
        <f t="shared" si="44"/>
        <v>-8.264263028792497E-3</v>
      </c>
      <c r="AH239">
        <f t="shared" ref="AH239:AM302" si="45">(AH$2*$I239)+($R239*(1-AH$2))</f>
        <v>-7.7181400596501443E-3</v>
      </c>
      <c r="AI239">
        <f t="shared" si="45"/>
        <v>-7.1720170905077932E-3</v>
      </c>
      <c r="AJ239">
        <f t="shared" si="45"/>
        <v>-6.6258941213654422E-3</v>
      </c>
      <c r="AK239">
        <f t="shared" si="45"/>
        <v>-6.0797711522230903E-3</v>
      </c>
      <c r="AL239">
        <f t="shared" si="45"/>
        <v>-5.5336481830807402E-3</v>
      </c>
      <c r="AM239">
        <f t="shared" si="45"/>
        <v>-4.9875252139383883E-3</v>
      </c>
      <c r="AN239">
        <f>(I239*'msft+wfc'!$K$2)+(R239*(1-'msft+wfc'!$K$2))</f>
        <v>-8.4703310610881287E-3</v>
      </c>
    </row>
    <row r="240" spans="1:40" x14ac:dyDescent="0.35">
      <c r="A240" s="1">
        <v>40703</v>
      </c>
      <c r="B240">
        <v>24.01</v>
      </c>
      <c r="C240">
        <v>24.040001</v>
      </c>
      <c r="D240">
        <v>23.82</v>
      </c>
      <c r="E240">
        <v>23.959999</v>
      </c>
      <c r="F240">
        <v>42878700</v>
      </c>
      <c r="G240">
        <v>20.840432</v>
      </c>
      <c r="H240">
        <f t="shared" si="37"/>
        <v>8.3533831097171098E-4</v>
      </c>
      <c r="I240">
        <f t="shared" si="38"/>
        <v>8.353728613170353E-4</v>
      </c>
      <c r="J240" s="1">
        <v>40703</v>
      </c>
      <c r="K240">
        <v>25.49</v>
      </c>
      <c r="L240">
        <v>26.370000999999998</v>
      </c>
      <c r="M240">
        <v>25.35</v>
      </c>
      <c r="N240">
        <v>26.219999000000001</v>
      </c>
      <c r="O240">
        <v>43128400</v>
      </c>
      <c r="P240">
        <v>22.930395000000001</v>
      </c>
      <c r="Q240">
        <f t="shared" si="39"/>
        <v>3.3911591722729069E-2</v>
      </c>
      <c r="R240">
        <f t="shared" si="40"/>
        <v>3.3911627012953645E-2</v>
      </c>
      <c r="S240">
        <f t="shared" ref="S240:AH303" si="46">(S$2*$I240)+($R240*(1-S$2))</f>
        <v>3.3911627012953645E-2</v>
      </c>
      <c r="T240">
        <f t="shared" si="46"/>
        <v>3.2257814305371814E-2</v>
      </c>
      <c r="U240">
        <f t="shared" si="46"/>
        <v>3.0604001597789983E-2</v>
      </c>
      <c r="V240">
        <f t="shared" si="46"/>
        <v>2.8950188890208152E-2</v>
      </c>
      <c r="W240">
        <f t="shared" si="46"/>
        <v>2.7296376182626324E-2</v>
      </c>
      <c r="X240">
        <f t="shared" si="46"/>
        <v>2.5642563475044493E-2</v>
      </c>
      <c r="Y240">
        <f t="shared" si="46"/>
        <v>2.3988750767462659E-2</v>
      </c>
      <c r="Z240">
        <f t="shared" si="46"/>
        <v>2.2334938059880832E-2</v>
      </c>
      <c r="AA240">
        <f t="shared" si="46"/>
        <v>2.0681125352299001E-2</v>
      </c>
      <c r="AB240">
        <f t="shared" si="46"/>
        <v>1.902731264471717E-2</v>
      </c>
      <c r="AC240">
        <f t="shared" si="46"/>
        <v>1.7373499937135339E-2</v>
      </c>
      <c r="AD240">
        <f t="shared" si="46"/>
        <v>1.5719687229553508E-2</v>
      </c>
      <c r="AE240">
        <f t="shared" si="46"/>
        <v>1.406587452197168E-2</v>
      </c>
      <c r="AF240">
        <f t="shared" si="46"/>
        <v>1.2412061814389847E-2</v>
      </c>
      <c r="AG240">
        <f t="shared" si="46"/>
        <v>1.075824910680802E-2</v>
      </c>
      <c r="AH240">
        <f t="shared" si="46"/>
        <v>9.1044363992261873E-3</v>
      </c>
      <c r="AI240">
        <f t="shared" si="45"/>
        <v>7.4506236916443563E-3</v>
      </c>
      <c r="AJ240">
        <f t="shared" si="45"/>
        <v>5.796810984062528E-3</v>
      </c>
      <c r="AK240">
        <f t="shared" si="45"/>
        <v>4.1429982764806961E-3</v>
      </c>
      <c r="AL240">
        <f t="shared" si="45"/>
        <v>2.4891855688988669E-3</v>
      </c>
      <c r="AM240">
        <f t="shared" si="45"/>
        <v>8.353728613170353E-4</v>
      </c>
      <c r="AN240">
        <f>(I240*'msft+wfc'!$K$2)+(R240*(1-'msft+wfc'!$K$2))</f>
        <v>1.1382280597320315E-2</v>
      </c>
    </row>
    <row r="241" spans="1:40" x14ac:dyDescent="0.35">
      <c r="A241" s="1">
        <v>40704</v>
      </c>
      <c r="B241">
        <v>24.02</v>
      </c>
      <c r="C241">
        <v>24.02</v>
      </c>
      <c r="D241">
        <v>23.690000999999999</v>
      </c>
      <c r="E241">
        <v>23.709999</v>
      </c>
      <c r="F241">
        <v>49327200</v>
      </c>
      <c r="G241">
        <v>20.622982</v>
      </c>
      <c r="H241">
        <f t="shared" si="37"/>
        <v>-1.0434057196746961E-2</v>
      </c>
      <c r="I241">
        <f t="shared" si="38"/>
        <v>-1.043404474532963E-2</v>
      </c>
      <c r="J241" s="1">
        <v>40704</v>
      </c>
      <c r="K241">
        <v>25.969999000000001</v>
      </c>
      <c r="L241">
        <v>26.549999</v>
      </c>
      <c r="M241">
        <v>25.66</v>
      </c>
      <c r="N241">
        <v>26.280000999999999</v>
      </c>
      <c r="O241">
        <v>46257400</v>
      </c>
      <c r="P241">
        <v>22.982869000000001</v>
      </c>
      <c r="Q241">
        <f t="shared" si="39"/>
        <v>2.2884058843784558E-3</v>
      </c>
      <c r="R241">
        <f t="shared" si="40"/>
        <v>2.2884036668360981E-3</v>
      </c>
      <c r="S241">
        <f t="shared" si="46"/>
        <v>2.2884036668360981E-3</v>
      </c>
      <c r="T241">
        <f t="shared" si="46"/>
        <v>1.6522812462278118E-3</v>
      </c>
      <c r="U241">
        <f t="shared" si="46"/>
        <v>1.0161588256195253E-3</v>
      </c>
      <c r="V241">
        <f t="shared" si="46"/>
        <v>3.80036405011239E-4</v>
      </c>
      <c r="W241">
        <f t="shared" si="46"/>
        <v>-2.5608601559704751E-4</v>
      </c>
      <c r="X241">
        <f t="shared" si="46"/>
        <v>-8.9220843620533381E-4</v>
      </c>
      <c r="Y241">
        <f t="shared" si="46"/>
        <v>-1.5283308568136201E-3</v>
      </c>
      <c r="Z241">
        <f t="shared" si="46"/>
        <v>-2.1644532774219064E-3</v>
      </c>
      <c r="AA241">
        <f t="shared" si="46"/>
        <v>-2.8005756980301931E-3</v>
      </c>
      <c r="AB241">
        <f t="shared" si="46"/>
        <v>-3.4366981186384794E-3</v>
      </c>
      <c r="AC241">
        <f t="shared" si="46"/>
        <v>-4.0728205392467657E-3</v>
      </c>
      <c r="AD241">
        <f t="shared" si="46"/>
        <v>-4.7089429598550529E-3</v>
      </c>
      <c r="AE241">
        <f t="shared" si="46"/>
        <v>-5.3450653804633383E-3</v>
      </c>
      <c r="AF241">
        <f t="shared" si="46"/>
        <v>-5.9811878010716255E-3</v>
      </c>
      <c r="AG241">
        <f t="shared" si="46"/>
        <v>-6.6173102216799109E-3</v>
      </c>
      <c r="AH241">
        <f t="shared" si="46"/>
        <v>-7.2534326422881981E-3</v>
      </c>
      <c r="AI241">
        <f t="shared" si="45"/>
        <v>-7.8895550628964844E-3</v>
      </c>
      <c r="AJ241">
        <f t="shared" si="45"/>
        <v>-8.5256774835047698E-3</v>
      </c>
      <c r="AK241">
        <f t="shared" si="45"/>
        <v>-9.161799904113057E-3</v>
      </c>
      <c r="AL241">
        <f t="shared" si="45"/>
        <v>-9.7979223247213424E-3</v>
      </c>
      <c r="AM241">
        <f t="shared" si="45"/>
        <v>-1.043404474532963E-2</v>
      </c>
      <c r="AN241">
        <f>(I241*'msft+wfc'!$K$2)+(R241*(1-'msft+wfc'!$K$2))</f>
        <v>-6.3772827866138779E-3</v>
      </c>
    </row>
    <row r="242" spans="1:40" x14ac:dyDescent="0.35">
      <c r="A242" s="1">
        <v>40707</v>
      </c>
      <c r="B242">
        <v>23.790001</v>
      </c>
      <c r="C242">
        <v>24.190000999999999</v>
      </c>
      <c r="D242">
        <v>23.700001</v>
      </c>
      <c r="E242">
        <v>24.040001</v>
      </c>
      <c r="F242">
        <v>47572500</v>
      </c>
      <c r="G242">
        <v>20.910018000000001</v>
      </c>
      <c r="H242">
        <f t="shared" si="37"/>
        <v>1.3918262923587653E-2</v>
      </c>
      <c r="I242">
        <f t="shared" si="38"/>
        <v>1.3918258765875881E-2</v>
      </c>
      <c r="J242" s="1">
        <v>40707</v>
      </c>
      <c r="K242">
        <v>26.639999</v>
      </c>
      <c r="L242">
        <v>27.030000999999999</v>
      </c>
      <c r="M242">
        <v>26.43</v>
      </c>
      <c r="N242">
        <v>26.9</v>
      </c>
      <c r="O242">
        <v>41440900</v>
      </c>
      <c r="P242">
        <v>23.525082000000001</v>
      </c>
      <c r="Q242">
        <f t="shared" si="39"/>
        <v>2.3592046286451816E-2</v>
      </c>
      <c r="R242">
        <f t="shared" si="40"/>
        <v>2.3592050235329638E-2</v>
      </c>
      <c r="S242">
        <f t="shared" si="46"/>
        <v>2.3592050235329638E-2</v>
      </c>
      <c r="T242">
        <f t="shared" si="46"/>
        <v>2.3108360661856949E-2</v>
      </c>
      <c r="U242">
        <f t="shared" si="46"/>
        <v>2.2624671088384264E-2</v>
      </c>
      <c r="V242">
        <f t="shared" si="46"/>
        <v>2.2140981514911576E-2</v>
      </c>
      <c r="W242">
        <f t="shared" si="46"/>
        <v>2.1657291941438887E-2</v>
      </c>
      <c r="X242">
        <f t="shared" si="46"/>
        <v>2.1173602367966199E-2</v>
      </c>
      <c r="Y242">
        <f t="shared" si="46"/>
        <v>2.0689912794493507E-2</v>
      </c>
      <c r="Z242">
        <f t="shared" si="46"/>
        <v>2.0206223221020822E-2</v>
      </c>
      <c r="AA242">
        <f t="shared" si="46"/>
        <v>1.9722533647548134E-2</v>
      </c>
      <c r="AB242">
        <f t="shared" si="46"/>
        <v>1.9238844074075449E-2</v>
      </c>
      <c r="AC242">
        <f t="shared" si="46"/>
        <v>1.875515450060276E-2</v>
      </c>
      <c r="AD242">
        <f t="shared" si="46"/>
        <v>1.8271464927130072E-2</v>
      </c>
      <c r="AE242">
        <f t="shared" si="46"/>
        <v>1.7787775353657383E-2</v>
      </c>
      <c r="AF242">
        <f t="shared" si="46"/>
        <v>1.7304085780184695E-2</v>
      </c>
      <c r="AG242">
        <f t="shared" si="46"/>
        <v>1.682039620671201E-2</v>
      </c>
      <c r="AH242">
        <f t="shared" si="46"/>
        <v>1.6336706633239322E-2</v>
      </c>
      <c r="AI242">
        <f t="shared" si="45"/>
        <v>1.5853017059766633E-2</v>
      </c>
      <c r="AJ242">
        <f t="shared" si="45"/>
        <v>1.5369327486293945E-2</v>
      </c>
      <c r="AK242">
        <f t="shared" si="45"/>
        <v>1.4885637912821256E-2</v>
      </c>
      <c r="AL242">
        <f t="shared" si="45"/>
        <v>1.440194833934857E-2</v>
      </c>
      <c r="AM242">
        <f t="shared" si="45"/>
        <v>1.3918258765875881E-2</v>
      </c>
      <c r="AN242">
        <f>(I242*'msft+wfc'!$K$2)+(R242*(1-'msft+wfc'!$K$2))</f>
        <v>1.700290630842767E-2</v>
      </c>
    </row>
    <row r="243" spans="1:40" x14ac:dyDescent="0.35">
      <c r="A243" s="1">
        <v>40708</v>
      </c>
      <c r="B243">
        <v>24.299999</v>
      </c>
      <c r="C243">
        <v>24.450001</v>
      </c>
      <c r="D243">
        <v>24.190000999999999</v>
      </c>
      <c r="E243">
        <v>24.219999000000001</v>
      </c>
      <c r="F243">
        <v>42894500</v>
      </c>
      <c r="G243">
        <v>21.066580999999999</v>
      </c>
      <c r="H243">
        <f t="shared" si="37"/>
        <v>7.4874372925359369E-3</v>
      </c>
      <c r="I243">
        <f t="shared" si="38"/>
        <v>7.4874636645457905E-3</v>
      </c>
      <c r="J243" s="1">
        <v>40708</v>
      </c>
      <c r="K243">
        <v>27.219999000000001</v>
      </c>
      <c r="L243">
        <v>27.620000999999998</v>
      </c>
      <c r="M243">
        <v>26.91</v>
      </c>
      <c r="N243">
        <v>27.02</v>
      </c>
      <c r="O243">
        <v>42166500</v>
      </c>
      <c r="P243">
        <v>23.630026999999998</v>
      </c>
      <c r="Q243">
        <f t="shared" si="39"/>
        <v>4.4609665427509668E-3</v>
      </c>
      <c r="R243">
        <f t="shared" si="40"/>
        <v>4.4609833878579966E-3</v>
      </c>
      <c r="S243">
        <f t="shared" si="46"/>
        <v>4.4609833878579966E-3</v>
      </c>
      <c r="T243">
        <f t="shared" si="46"/>
        <v>4.6123074016923855E-3</v>
      </c>
      <c r="U243">
        <f t="shared" si="46"/>
        <v>4.7636314155267761E-3</v>
      </c>
      <c r="V243">
        <f t="shared" si="46"/>
        <v>4.914955429361165E-3</v>
      </c>
      <c r="W243">
        <f t="shared" si="46"/>
        <v>5.0662794431955557E-3</v>
      </c>
      <c r="X243">
        <f t="shared" si="46"/>
        <v>5.2176034570299446E-3</v>
      </c>
      <c r="Y243">
        <f t="shared" si="46"/>
        <v>5.3689274708643344E-3</v>
      </c>
      <c r="Z243">
        <f t="shared" si="46"/>
        <v>5.5202514846987242E-3</v>
      </c>
      <c r="AA243">
        <f t="shared" si="46"/>
        <v>5.671575498533114E-3</v>
      </c>
      <c r="AB243">
        <f t="shared" si="46"/>
        <v>5.8228995123675038E-3</v>
      </c>
      <c r="AC243">
        <f t="shared" si="46"/>
        <v>5.9742235262018935E-3</v>
      </c>
      <c r="AD243">
        <f t="shared" si="46"/>
        <v>6.1255475400362833E-3</v>
      </c>
      <c r="AE243">
        <f t="shared" si="46"/>
        <v>6.2768715538706731E-3</v>
      </c>
      <c r="AF243">
        <f t="shared" si="46"/>
        <v>6.4281955677050629E-3</v>
      </c>
      <c r="AG243">
        <f t="shared" si="46"/>
        <v>6.5795195815394527E-3</v>
      </c>
      <c r="AH243">
        <f t="shared" si="46"/>
        <v>6.7308435953738425E-3</v>
      </c>
      <c r="AI243">
        <f t="shared" si="45"/>
        <v>6.8821676092082323E-3</v>
      </c>
      <c r="AJ243">
        <f t="shared" si="45"/>
        <v>7.0334916230426212E-3</v>
      </c>
      <c r="AK243">
        <f t="shared" si="45"/>
        <v>7.184815636877011E-3</v>
      </c>
      <c r="AL243">
        <f t="shared" si="45"/>
        <v>7.3361396507114008E-3</v>
      </c>
      <c r="AM243">
        <f t="shared" si="45"/>
        <v>7.4874636645457905E-3</v>
      </c>
      <c r="AN243">
        <f>(I243*'msft+wfc'!$K$2)+(R243*(1-'msft+wfc'!$K$2))</f>
        <v>6.5224206431466931E-3</v>
      </c>
    </row>
    <row r="244" spans="1:40" x14ac:dyDescent="0.35">
      <c r="A244" s="1">
        <v>40709</v>
      </c>
      <c r="B244">
        <v>24</v>
      </c>
      <c r="C244">
        <v>24.01</v>
      </c>
      <c r="D244">
        <v>23.67</v>
      </c>
      <c r="E244">
        <v>23.74</v>
      </c>
      <c r="F244">
        <v>49410200</v>
      </c>
      <c r="G244">
        <v>20.649076999999998</v>
      </c>
      <c r="H244">
        <f t="shared" si="37"/>
        <v>-1.9818291487130241E-2</v>
      </c>
      <c r="I244">
        <f t="shared" si="38"/>
        <v>-1.9818308438374552E-2</v>
      </c>
      <c r="J244" s="1">
        <v>40709</v>
      </c>
      <c r="K244">
        <v>26.67</v>
      </c>
      <c r="L244">
        <v>26.799999</v>
      </c>
      <c r="M244">
        <v>26.09</v>
      </c>
      <c r="N244">
        <v>26.549999</v>
      </c>
      <c r="O244">
        <v>43190200</v>
      </c>
      <c r="P244">
        <v>23.218993000000001</v>
      </c>
      <c r="Q244">
        <f t="shared" si="39"/>
        <v>-1.7394559585492225E-2</v>
      </c>
      <c r="R244">
        <f t="shared" si="40"/>
        <v>-1.739456328170921E-2</v>
      </c>
      <c r="S244">
        <f t="shared" si="46"/>
        <v>-1.739456328170921E-2</v>
      </c>
      <c r="T244">
        <f t="shared" si="46"/>
        <v>-1.7515750539542477E-2</v>
      </c>
      <c r="U244">
        <f t="shared" si="46"/>
        <v>-1.7636937797375744E-2</v>
      </c>
      <c r="V244">
        <f t="shared" si="46"/>
        <v>-1.7758125055209011E-2</v>
      </c>
      <c r="W244">
        <f t="shared" si="46"/>
        <v>-1.7879312313042281E-2</v>
      </c>
      <c r="X244">
        <f t="shared" si="46"/>
        <v>-1.8000499570875544E-2</v>
      </c>
      <c r="Y244">
        <f t="shared" si="46"/>
        <v>-1.8121686828708811E-2</v>
      </c>
      <c r="Z244">
        <f t="shared" si="46"/>
        <v>-1.8242874086542078E-2</v>
      </c>
      <c r="AA244">
        <f t="shared" si="46"/>
        <v>-1.8364061344375349E-2</v>
      </c>
      <c r="AB244">
        <f t="shared" si="46"/>
        <v>-1.8485248602208612E-2</v>
      </c>
      <c r="AC244">
        <f t="shared" si="46"/>
        <v>-1.8606435860041882E-2</v>
      </c>
      <c r="AD244">
        <f t="shared" si="46"/>
        <v>-1.8727623117875149E-2</v>
      </c>
      <c r="AE244">
        <f t="shared" si="46"/>
        <v>-1.8848810375708416E-2</v>
      </c>
      <c r="AF244">
        <f t="shared" si="46"/>
        <v>-1.896999763354168E-2</v>
      </c>
      <c r="AG244">
        <f t="shared" si="46"/>
        <v>-1.909118489137495E-2</v>
      </c>
      <c r="AH244">
        <f t="shared" si="46"/>
        <v>-1.9212372149208217E-2</v>
      </c>
      <c r="AI244">
        <f t="shared" si="45"/>
        <v>-1.9333559407041484E-2</v>
      </c>
      <c r="AJ244">
        <f t="shared" si="45"/>
        <v>-1.9454746664874751E-2</v>
      </c>
      <c r="AK244">
        <f t="shared" si="45"/>
        <v>-1.9575933922708018E-2</v>
      </c>
      <c r="AL244">
        <f t="shared" si="45"/>
        <v>-1.9697121180541285E-2</v>
      </c>
      <c r="AM244">
        <f t="shared" si="45"/>
        <v>-1.9818308438374552E-2</v>
      </c>
      <c r="AN244">
        <f>(I244*'msft+wfc'!$K$2)+(R244*(1-'msft+wfc'!$K$2))</f>
        <v>-1.9045457424903024E-2</v>
      </c>
    </row>
    <row r="245" spans="1:40" x14ac:dyDescent="0.35">
      <c r="A245" s="1">
        <v>40710</v>
      </c>
      <c r="B245">
        <v>23.75</v>
      </c>
      <c r="C245">
        <v>24.1</v>
      </c>
      <c r="D245">
        <v>23.65</v>
      </c>
      <c r="E245">
        <v>24</v>
      </c>
      <c r="F245">
        <v>57184100</v>
      </c>
      <c r="G245">
        <v>20.875225</v>
      </c>
      <c r="H245">
        <f t="shared" si="37"/>
        <v>1.095197978096047E-2</v>
      </c>
      <c r="I245">
        <f t="shared" si="38"/>
        <v>1.0951966521312407E-2</v>
      </c>
      <c r="J245" s="1">
        <v>40710</v>
      </c>
      <c r="K245">
        <v>26.540001</v>
      </c>
      <c r="L245">
        <v>26.969999000000001</v>
      </c>
      <c r="M245">
        <v>26.360001</v>
      </c>
      <c r="N245">
        <v>26.799999</v>
      </c>
      <c r="O245">
        <v>39935600</v>
      </c>
      <c r="P245">
        <v>23.437626999999999</v>
      </c>
      <c r="Q245">
        <f t="shared" si="39"/>
        <v>9.4161962115328138E-3</v>
      </c>
      <c r="R245">
        <f t="shared" si="40"/>
        <v>9.4161706323783283E-3</v>
      </c>
      <c r="S245">
        <f t="shared" si="46"/>
        <v>9.4161706323783283E-3</v>
      </c>
      <c r="T245">
        <f t="shared" si="46"/>
        <v>9.4929604268250319E-3</v>
      </c>
      <c r="U245">
        <f t="shared" si="46"/>
        <v>9.5697502212717372E-3</v>
      </c>
      <c r="V245">
        <f t="shared" si="46"/>
        <v>9.6465400157184408E-3</v>
      </c>
      <c r="W245">
        <f t="shared" si="46"/>
        <v>9.7233298101651443E-3</v>
      </c>
      <c r="X245">
        <f t="shared" si="46"/>
        <v>9.8001196046118479E-3</v>
      </c>
      <c r="Y245">
        <f t="shared" si="46"/>
        <v>9.8769093990585515E-3</v>
      </c>
      <c r="Z245">
        <f t="shared" si="46"/>
        <v>9.9536991935052551E-3</v>
      </c>
      <c r="AA245">
        <f t="shared" si="46"/>
        <v>1.003048898795196E-2</v>
      </c>
      <c r="AB245">
        <f t="shared" si="46"/>
        <v>1.0107278782398664E-2</v>
      </c>
      <c r="AC245">
        <f t="shared" si="46"/>
        <v>1.0184068576845368E-2</v>
      </c>
      <c r="AD245">
        <f t="shared" si="46"/>
        <v>1.0260858371292071E-2</v>
      </c>
      <c r="AE245">
        <f t="shared" si="46"/>
        <v>1.0337648165738775E-2</v>
      </c>
      <c r="AF245">
        <f t="shared" si="46"/>
        <v>1.041443796018548E-2</v>
      </c>
      <c r="AG245">
        <f t="shared" si="46"/>
        <v>1.0491227754632184E-2</v>
      </c>
      <c r="AH245">
        <f t="shared" si="46"/>
        <v>1.0568017549078889E-2</v>
      </c>
      <c r="AI245">
        <f t="shared" si="45"/>
        <v>1.0644807343525593E-2</v>
      </c>
      <c r="AJ245">
        <f t="shared" si="45"/>
        <v>1.0721597137972294E-2</v>
      </c>
      <c r="AK245">
        <f t="shared" si="45"/>
        <v>1.0798386932418998E-2</v>
      </c>
      <c r="AL245">
        <f t="shared" si="45"/>
        <v>1.0875176726865703E-2</v>
      </c>
      <c r="AM245">
        <f t="shared" si="45"/>
        <v>1.0951966521312407E-2</v>
      </c>
      <c r="AN245">
        <f>(I245*'msft+wfc'!$K$2)+(R245*(1-'msft+wfc'!$K$2))</f>
        <v>1.0462252738498237E-2</v>
      </c>
    </row>
    <row r="246" spans="1:40" x14ac:dyDescent="0.35">
      <c r="A246" s="1">
        <v>40711</v>
      </c>
      <c r="B246">
        <v>24.219999000000001</v>
      </c>
      <c r="C246">
        <v>24.299999</v>
      </c>
      <c r="D246">
        <v>23.98</v>
      </c>
      <c r="E246">
        <v>24.26</v>
      </c>
      <c r="F246">
        <v>83320400</v>
      </c>
      <c r="G246">
        <v>21.101374</v>
      </c>
      <c r="H246">
        <f t="shared" si="37"/>
        <v>1.0833333333333398E-2</v>
      </c>
      <c r="I246">
        <f t="shared" si="38"/>
        <v>1.0833368263096541E-2</v>
      </c>
      <c r="J246" s="1">
        <v>40711</v>
      </c>
      <c r="K246">
        <v>27.190000999999999</v>
      </c>
      <c r="L246">
        <v>27.469999000000001</v>
      </c>
      <c r="M246">
        <v>27.1</v>
      </c>
      <c r="N246">
        <v>27.33</v>
      </c>
      <c r="O246">
        <v>46513800</v>
      </c>
      <c r="P246">
        <v>23.901133000000002</v>
      </c>
      <c r="Q246">
        <f t="shared" si="39"/>
        <v>1.977615745433418E-2</v>
      </c>
      <c r="R246">
        <f t="shared" si="40"/>
        <v>1.9776148839641593E-2</v>
      </c>
      <c r="S246">
        <f t="shared" si="46"/>
        <v>1.9776148839641593E-2</v>
      </c>
      <c r="T246">
        <f t="shared" si="46"/>
        <v>1.932900981081434E-2</v>
      </c>
      <c r="U246">
        <f t="shared" si="46"/>
        <v>1.8881870781987088E-2</v>
      </c>
      <c r="V246">
        <f t="shared" si="46"/>
        <v>1.8434731753159836E-2</v>
      </c>
      <c r="W246">
        <f t="shared" si="46"/>
        <v>1.798759272433258E-2</v>
      </c>
      <c r="X246">
        <f t="shared" si="46"/>
        <v>1.7540453695505331E-2</v>
      </c>
      <c r="Y246">
        <f t="shared" si="46"/>
        <v>1.7093314666678076E-2</v>
      </c>
      <c r="Z246">
        <f t="shared" si="46"/>
        <v>1.6646175637850823E-2</v>
      </c>
      <c r="AA246">
        <f t="shared" si="46"/>
        <v>1.6199036609023571E-2</v>
      </c>
      <c r="AB246">
        <f t="shared" si="46"/>
        <v>1.5751897580196322E-2</v>
      </c>
      <c r="AC246">
        <f t="shared" si="46"/>
        <v>1.5304758551369067E-2</v>
      </c>
      <c r="AD246">
        <f t="shared" si="46"/>
        <v>1.4857619522541814E-2</v>
      </c>
      <c r="AE246">
        <f t="shared" si="46"/>
        <v>1.4410480493714562E-2</v>
      </c>
      <c r="AF246">
        <f t="shared" si="46"/>
        <v>1.3963341464887308E-2</v>
      </c>
      <c r="AG246">
        <f t="shared" si="46"/>
        <v>1.3516202436060058E-2</v>
      </c>
      <c r="AH246">
        <f t="shared" si="46"/>
        <v>1.3069063407232804E-2</v>
      </c>
      <c r="AI246">
        <f t="shared" si="45"/>
        <v>1.262192437840555E-2</v>
      </c>
      <c r="AJ246">
        <f t="shared" si="45"/>
        <v>1.2174785349578297E-2</v>
      </c>
      <c r="AK246">
        <f t="shared" si="45"/>
        <v>1.1727646320751045E-2</v>
      </c>
      <c r="AL246">
        <f t="shared" si="45"/>
        <v>1.1280507291923795E-2</v>
      </c>
      <c r="AM246">
        <f t="shared" si="45"/>
        <v>1.0833368263096541E-2</v>
      </c>
      <c r="AN246">
        <f>(I246*'msft+wfc'!$K$2)+(R246*(1-'msft+wfc'!$K$2))</f>
        <v>1.3684920957417459E-2</v>
      </c>
    </row>
    <row r="247" spans="1:40" x14ac:dyDescent="0.35">
      <c r="A247" s="1">
        <v>40714</v>
      </c>
      <c r="B247">
        <v>24.17</v>
      </c>
      <c r="C247">
        <v>24.66</v>
      </c>
      <c r="D247">
        <v>24.16</v>
      </c>
      <c r="E247">
        <v>24.469999000000001</v>
      </c>
      <c r="F247">
        <v>54338400</v>
      </c>
      <c r="G247">
        <v>21.284030999999999</v>
      </c>
      <c r="H247">
        <f t="shared" si="37"/>
        <v>8.656183017312441E-3</v>
      </c>
      <c r="I247">
        <f t="shared" si="38"/>
        <v>8.6561661814059578E-3</v>
      </c>
      <c r="J247" s="1">
        <v>40714</v>
      </c>
      <c r="K247">
        <v>27.17</v>
      </c>
      <c r="L247">
        <v>27.32</v>
      </c>
      <c r="M247">
        <v>26.77</v>
      </c>
      <c r="N247">
        <v>26.950001</v>
      </c>
      <c r="O247">
        <v>31769100</v>
      </c>
      <c r="P247">
        <v>23.568809999999999</v>
      </c>
      <c r="Q247">
        <f t="shared" si="39"/>
        <v>-1.3904098060739041E-2</v>
      </c>
      <c r="R247">
        <f t="shared" si="40"/>
        <v>-1.3904068899160653E-2</v>
      </c>
      <c r="S247">
        <f t="shared" si="46"/>
        <v>-1.3904068899160653E-2</v>
      </c>
      <c r="T247">
        <f t="shared" si="46"/>
        <v>-1.277605714513232E-2</v>
      </c>
      <c r="U247">
        <f t="shared" si="46"/>
        <v>-1.1648045391103992E-2</v>
      </c>
      <c r="V247">
        <f t="shared" si="46"/>
        <v>-1.0520033637075659E-2</v>
      </c>
      <c r="W247">
        <f t="shared" si="46"/>
        <v>-9.3920218830473318E-3</v>
      </c>
      <c r="X247">
        <f t="shared" si="46"/>
        <v>-8.2640101290189991E-3</v>
      </c>
      <c r="Y247">
        <f t="shared" si="46"/>
        <v>-7.1359983749906698E-3</v>
      </c>
      <c r="Z247">
        <f t="shared" si="46"/>
        <v>-6.0079866209623387E-3</v>
      </c>
      <c r="AA247">
        <f t="shared" si="46"/>
        <v>-4.8799748669340086E-3</v>
      </c>
      <c r="AB247">
        <f t="shared" si="46"/>
        <v>-3.7519631129056784E-3</v>
      </c>
      <c r="AC247">
        <f t="shared" si="46"/>
        <v>-2.6239513588773473E-3</v>
      </c>
      <c r="AD247">
        <f t="shared" si="46"/>
        <v>-1.4959396048490154E-3</v>
      </c>
      <c r="AE247">
        <f t="shared" si="46"/>
        <v>-3.6792785082068701E-4</v>
      </c>
      <c r="AF247">
        <f t="shared" si="46"/>
        <v>7.600839032076449E-4</v>
      </c>
      <c r="AG247">
        <f t="shared" si="46"/>
        <v>1.8880956572359733E-3</v>
      </c>
      <c r="AH247">
        <f t="shared" si="46"/>
        <v>3.0161074112643048E-3</v>
      </c>
      <c r="AI247">
        <f t="shared" si="45"/>
        <v>4.1441191652926371E-3</v>
      </c>
      <c r="AJ247">
        <f t="shared" si="45"/>
        <v>5.2721309193209647E-3</v>
      </c>
      <c r="AK247">
        <f t="shared" si="45"/>
        <v>6.4001426733492975E-3</v>
      </c>
      <c r="AL247">
        <f t="shared" si="45"/>
        <v>7.5281544273776259E-3</v>
      </c>
      <c r="AM247">
        <f t="shared" si="45"/>
        <v>8.6561661814059578E-3</v>
      </c>
      <c r="AN247">
        <f>(I247*'msft+wfc'!$K$2)+(R247*(1-'msft+wfc'!$K$2))</f>
        <v>1.462464113256041E-3</v>
      </c>
    </row>
    <row r="248" spans="1:40" x14ac:dyDescent="0.35">
      <c r="A248" s="1">
        <v>40715</v>
      </c>
      <c r="B248">
        <v>24.52</v>
      </c>
      <c r="C248">
        <v>24.860001</v>
      </c>
      <c r="D248">
        <v>24.4</v>
      </c>
      <c r="E248">
        <v>24.76</v>
      </c>
      <c r="F248">
        <v>49708700</v>
      </c>
      <c r="G248">
        <v>21.536273999999999</v>
      </c>
      <c r="H248">
        <f t="shared" si="37"/>
        <v>1.1851287774878951E-2</v>
      </c>
      <c r="I248">
        <f t="shared" si="38"/>
        <v>1.1851279487424163E-2</v>
      </c>
      <c r="J248" s="1">
        <v>40715</v>
      </c>
      <c r="K248">
        <v>27.139999</v>
      </c>
      <c r="L248">
        <v>27.559999000000001</v>
      </c>
      <c r="M248">
        <v>26.950001</v>
      </c>
      <c r="N248">
        <v>27.459999</v>
      </c>
      <c r="O248">
        <v>29746600</v>
      </c>
      <c r="P248">
        <v>24.014823</v>
      </c>
      <c r="Q248">
        <f t="shared" si="39"/>
        <v>1.8923858295960713E-2</v>
      </c>
      <c r="R248">
        <f t="shared" si="40"/>
        <v>1.8923865905830659E-2</v>
      </c>
      <c r="S248">
        <f t="shared" si="46"/>
        <v>1.8923865905830659E-2</v>
      </c>
      <c r="T248">
        <f t="shared" si="46"/>
        <v>1.8570236584910336E-2</v>
      </c>
      <c r="U248">
        <f t="shared" si="46"/>
        <v>1.821660726399001E-2</v>
      </c>
      <c r="V248">
        <f t="shared" si="46"/>
        <v>1.7862977943069683E-2</v>
      </c>
      <c r="W248">
        <f t="shared" si="46"/>
        <v>1.7509348622149361E-2</v>
      </c>
      <c r="X248">
        <f t="shared" si="46"/>
        <v>1.7155719301229035E-2</v>
      </c>
      <c r="Y248">
        <f t="shared" si="46"/>
        <v>1.6802089980308708E-2</v>
      </c>
      <c r="Z248">
        <f t="shared" si="46"/>
        <v>1.6448460659388382E-2</v>
      </c>
      <c r="AA248">
        <f t="shared" si="46"/>
        <v>1.6094831338468063E-2</v>
      </c>
      <c r="AB248">
        <f t="shared" si="46"/>
        <v>1.5741202017547737E-2</v>
      </c>
      <c r="AC248">
        <f t="shared" si="46"/>
        <v>1.5387572696627411E-2</v>
      </c>
      <c r="AD248">
        <f t="shared" si="46"/>
        <v>1.5033943375707084E-2</v>
      </c>
      <c r="AE248">
        <f t="shared" si="46"/>
        <v>1.4680314054786762E-2</v>
      </c>
      <c r="AF248">
        <f t="shared" si="46"/>
        <v>1.4326684733866436E-2</v>
      </c>
      <c r="AG248">
        <f t="shared" si="46"/>
        <v>1.3973055412946111E-2</v>
      </c>
      <c r="AH248">
        <f t="shared" si="46"/>
        <v>1.3619426092025787E-2</v>
      </c>
      <c r="AI248">
        <f t="shared" si="45"/>
        <v>1.3265796771105462E-2</v>
      </c>
      <c r="AJ248">
        <f t="shared" si="45"/>
        <v>1.2912167450185138E-2</v>
      </c>
      <c r="AK248">
        <f t="shared" si="45"/>
        <v>1.2558538129264812E-2</v>
      </c>
      <c r="AL248">
        <f t="shared" si="45"/>
        <v>1.2204908808344487E-2</v>
      </c>
      <c r="AM248">
        <f t="shared" si="45"/>
        <v>1.1851279487424163E-2</v>
      </c>
      <c r="AN248">
        <f>(I248*'msft+wfc'!$K$2)+(R248*(1-'msft+wfc'!$K$2))</f>
        <v>1.4106490009990313E-2</v>
      </c>
    </row>
    <row r="249" spans="1:40" x14ac:dyDescent="0.35">
      <c r="A249" s="1">
        <v>40716</v>
      </c>
      <c r="B249">
        <v>24.6</v>
      </c>
      <c r="C249">
        <v>24.809999000000001</v>
      </c>
      <c r="D249">
        <v>24.59</v>
      </c>
      <c r="E249">
        <v>24.65</v>
      </c>
      <c r="F249">
        <v>44287300</v>
      </c>
      <c r="G249">
        <v>21.440594999999998</v>
      </c>
      <c r="H249">
        <f t="shared" si="37"/>
        <v>-4.4426494345720102E-3</v>
      </c>
      <c r="I249">
        <f t="shared" si="38"/>
        <v>-4.4426905044020392E-3</v>
      </c>
      <c r="J249" s="1">
        <v>40716</v>
      </c>
      <c r="K249">
        <v>27.389999</v>
      </c>
      <c r="L249">
        <v>27.92</v>
      </c>
      <c r="M249">
        <v>27.299999</v>
      </c>
      <c r="N249">
        <v>27.370000999999998</v>
      </c>
      <c r="O249">
        <v>31172600</v>
      </c>
      <c r="P249">
        <v>23.936115999999998</v>
      </c>
      <c r="Q249">
        <f t="shared" si="39"/>
        <v>-3.2774218236497881E-3</v>
      </c>
      <c r="R249">
        <f t="shared" si="40"/>
        <v>-3.2774341080923819E-3</v>
      </c>
      <c r="S249">
        <f t="shared" si="46"/>
        <v>-3.2774341080923819E-3</v>
      </c>
      <c r="T249">
        <f t="shared" si="46"/>
        <v>-3.3356969279078647E-3</v>
      </c>
      <c r="U249">
        <f t="shared" si="46"/>
        <v>-3.3939597477233474E-3</v>
      </c>
      <c r="V249">
        <f t="shared" si="46"/>
        <v>-3.4522225675388302E-3</v>
      </c>
      <c r="W249">
        <f t="shared" si="46"/>
        <v>-3.5104853873543134E-3</v>
      </c>
      <c r="X249">
        <f t="shared" si="46"/>
        <v>-3.5687482071697961E-3</v>
      </c>
      <c r="Y249">
        <f t="shared" si="46"/>
        <v>-3.6270110269852789E-3</v>
      </c>
      <c r="Z249">
        <f t="shared" si="46"/>
        <v>-3.6852738468007617E-3</v>
      </c>
      <c r="AA249">
        <f t="shared" si="46"/>
        <v>-3.7435366666162448E-3</v>
      </c>
      <c r="AB249">
        <f t="shared" si="46"/>
        <v>-3.801799486431728E-3</v>
      </c>
      <c r="AC249">
        <f t="shared" si="46"/>
        <v>-3.8600623062472108E-3</v>
      </c>
      <c r="AD249">
        <f t="shared" si="46"/>
        <v>-3.9183251260626936E-3</v>
      </c>
      <c r="AE249">
        <f t="shared" si="46"/>
        <v>-3.9765879458781763E-3</v>
      </c>
      <c r="AF249">
        <f t="shared" si="46"/>
        <v>-4.0348507656936591E-3</v>
      </c>
      <c r="AG249">
        <f t="shared" si="46"/>
        <v>-4.0931135855091418E-3</v>
      </c>
      <c r="AH249">
        <f t="shared" si="46"/>
        <v>-4.1513764053246246E-3</v>
      </c>
      <c r="AI249">
        <f t="shared" si="45"/>
        <v>-4.2096392251401073E-3</v>
      </c>
      <c r="AJ249">
        <f t="shared" si="45"/>
        <v>-4.2679020449555901E-3</v>
      </c>
      <c r="AK249">
        <f t="shared" si="45"/>
        <v>-4.3261648647710737E-3</v>
      </c>
      <c r="AL249">
        <f t="shared" si="45"/>
        <v>-4.3844276845865565E-3</v>
      </c>
      <c r="AM249">
        <f t="shared" si="45"/>
        <v>-4.4426905044020392E-3</v>
      </c>
      <c r="AN249">
        <f>(I249*'msft+wfc'!$K$2)+(R249*(1-'msft+wfc'!$K$2))</f>
        <v>-4.0711293341339867E-3</v>
      </c>
    </row>
    <row r="250" spans="1:40" x14ac:dyDescent="0.35">
      <c r="A250" s="1">
        <v>40717</v>
      </c>
      <c r="B250">
        <v>24.440000999999999</v>
      </c>
      <c r="C250">
        <v>24.65</v>
      </c>
      <c r="D250">
        <v>24.200001</v>
      </c>
      <c r="E250">
        <v>24.629999000000002</v>
      </c>
      <c r="F250">
        <v>59470400</v>
      </c>
      <c r="G250">
        <v>21.423199</v>
      </c>
      <c r="H250">
        <f t="shared" si="37"/>
        <v>-8.1139959432036709E-4</v>
      </c>
      <c r="I250">
        <f t="shared" si="38"/>
        <v>-8.1135808031437416E-4</v>
      </c>
      <c r="J250" s="1">
        <v>40717</v>
      </c>
      <c r="K250">
        <v>26.91</v>
      </c>
      <c r="L250">
        <v>27.24</v>
      </c>
      <c r="M250">
        <v>26.59</v>
      </c>
      <c r="N250">
        <v>27.040001</v>
      </c>
      <c r="O250">
        <v>46395300</v>
      </c>
      <c r="P250">
        <v>23.647518000000002</v>
      </c>
      <c r="Q250">
        <f t="shared" si="39"/>
        <v>-1.2056996271209429E-2</v>
      </c>
      <c r="R250">
        <f t="shared" si="40"/>
        <v>-1.205701041889991E-2</v>
      </c>
      <c r="S250">
        <f t="shared" si="46"/>
        <v>-1.205701041889991E-2</v>
      </c>
      <c r="T250">
        <f t="shared" si="46"/>
        <v>-1.1494727801970632E-2</v>
      </c>
      <c r="U250">
        <f t="shared" si="46"/>
        <v>-1.0932445185041356E-2</v>
      </c>
      <c r="V250">
        <f t="shared" si="46"/>
        <v>-1.0370162568112079E-2</v>
      </c>
      <c r="W250">
        <f t="shared" si="46"/>
        <v>-9.8078799511828029E-3</v>
      </c>
      <c r="X250">
        <f t="shared" si="46"/>
        <v>-9.2455973342535254E-3</v>
      </c>
      <c r="Y250">
        <f t="shared" si="46"/>
        <v>-8.6833147173242496E-3</v>
      </c>
      <c r="Z250">
        <f t="shared" si="46"/>
        <v>-8.1210321003949721E-3</v>
      </c>
      <c r="AA250">
        <f t="shared" si="46"/>
        <v>-7.5587494834656946E-3</v>
      </c>
      <c r="AB250">
        <f t="shared" si="46"/>
        <v>-6.9964668665364188E-3</v>
      </c>
      <c r="AC250">
        <f t="shared" si="46"/>
        <v>-6.4341842496071422E-3</v>
      </c>
      <c r="AD250">
        <f t="shared" si="46"/>
        <v>-5.8719016326778646E-3</v>
      </c>
      <c r="AE250">
        <f t="shared" si="46"/>
        <v>-5.3096190157485889E-3</v>
      </c>
      <c r="AF250">
        <f t="shared" si="46"/>
        <v>-4.7473363988193113E-3</v>
      </c>
      <c r="AG250">
        <f t="shared" si="46"/>
        <v>-4.1850537818900356E-3</v>
      </c>
      <c r="AH250">
        <f t="shared" si="46"/>
        <v>-3.6227711649607581E-3</v>
      </c>
      <c r="AI250">
        <f t="shared" si="45"/>
        <v>-3.0604885480314805E-3</v>
      </c>
      <c r="AJ250">
        <f t="shared" si="45"/>
        <v>-2.4982059311022048E-3</v>
      </c>
      <c r="AK250">
        <f t="shared" si="45"/>
        <v>-1.9359233141729272E-3</v>
      </c>
      <c r="AL250">
        <f t="shared" si="45"/>
        <v>-1.3736406972436515E-3</v>
      </c>
      <c r="AM250">
        <f t="shared" si="45"/>
        <v>-8.1135808031437416E-4</v>
      </c>
      <c r="AN250">
        <f>(I250*'msft+wfc'!$K$2)+(R250*(1-'msft+wfc'!$K$2))</f>
        <v>-4.3972193178802516E-3</v>
      </c>
    </row>
    <row r="251" spans="1:40" x14ac:dyDescent="0.35">
      <c r="A251" s="1">
        <v>40718</v>
      </c>
      <c r="B251">
        <v>24.51</v>
      </c>
      <c r="C251">
        <v>24.540001</v>
      </c>
      <c r="D251">
        <v>24.190000999999999</v>
      </c>
      <c r="E251">
        <v>24.299999</v>
      </c>
      <c r="F251">
        <v>101387200</v>
      </c>
      <c r="G251">
        <v>21.136164999999998</v>
      </c>
      <c r="H251">
        <f t="shared" si="37"/>
        <v>-1.3398295306467606E-2</v>
      </c>
      <c r="I251">
        <f t="shared" si="38"/>
        <v>-1.3398279127221009E-2</v>
      </c>
      <c r="J251" s="1">
        <v>40718</v>
      </c>
      <c r="K251">
        <v>27.07</v>
      </c>
      <c r="L251">
        <v>27.42</v>
      </c>
      <c r="M251">
        <v>26.719999000000001</v>
      </c>
      <c r="N251">
        <v>27.26</v>
      </c>
      <c r="O251">
        <v>44103400</v>
      </c>
      <c r="P251">
        <v>23.839915999999999</v>
      </c>
      <c r="Q251">
        <f t="shared" si="39"/>
        <v>8.1360573914180476E-3</v>
      </c>
      <c r="R251">
        <f t="shared" si="40"/>
        <v>8.1360758452534918E-3</v>
      </c>
      <c r="S251">
        <f t="shared" si="46"/>
        <v>8.1360758452534918E-3</v>
      </c>
      <c r="T251">
        <f t="shared" si="46"/>
        <v>7.0593580966297666E-3</v>
      </c>
      <c r="U251">
        <f t="shared" si="46"/>
        <v>5.9826403480060415E-3</v>
      </c>
      <c r="V251">
        <f t="shared" si="46"/>
        <v>4.9059225993823164E-3</v>
      </c>
      <c r="W251">
        <f t="shared" si="46"/>
        <v>3.8292048507585913E-3</v>
      </c>
      <c r="X251">
        <f t="shared" si="46"/>
        <v>2.7524871021348666E-3</v>
      </c>
      <c r="Y251">
        <f t="shared" si="46"/>
        <v>1.6757693535111419E-3</v>
      </c>
      <c r="Z251">
        <f t="shared" si="46"/>
        <v>5.9905160488741682E-4</v>
      </c>
      <c r="AA251">
        <f t="shared" si="46"/>
        <v>-4.7766614373630917E-4</v>
      </c>
      <c r="AB251">
        <f t="shared" si="46"/>
        <v>-1.5543838923600334E-3</v>
      </c>
      <c r="AC251">
        <f t="shared" si="46"/>
        <v>-2.6311016409837585E-3</v>
      </c>
      <c r="AD251">
        <f t="shared" si="46"/>
        <v>-3.7078193896074849E-3</v>
      </c>
      <c r="AE251">
        <f t="shared" si="46"/>
        <v>-4.7845371382312079E-3</v>
      </c>
      <c r="AF251">
        <f t="shared" si="46"/>
        <v>-5.8612548868549347E-3</v>
      </c>
      <c r="AG251">
        <f t="shared" si="46"/>
        <v>-6.9379726354786581E-3</v>
      </c>
      <c r="AH251">
        <f t="shared" si="46"/>
        <v>-8.0146903841023832E-3</v>
      </c>
      <c r="AI251">
        <f t="shared" si="45"/>
        <v>-9.0914081327261101E-3</v>
      </c>
      <c r="AJ251">
        <f t="shared" si="45"/>
        <v>-1.0168125881349833E-2</v>
      </c>
      <c r="AK251">
        <f t="shared" si="45"/>
        <v>-1.1244843629973559E-2</v>
      </c>
      <c r="AL251">
        <f t="shared" si="45"/>
        <v>-1.2321561378597284E-2</v>
      </c>
      <c r="AM251">
        <f t="shared" si="45"/>
        <v>-1.3398279127221009E-2</v>
      </c>
      <c r="AN251">
        <f>(I251*'msft+wfc'!$K$2)+(R251*(1-'msft+wfc'!$K$2))</f>
        <v>-6.5316958071205359E-3</v>
      </c>
    </row>
    <row r="252" spans="1:40" x14ac:dyDescent="0.35">
      <c r="A252" s="1">
        <v>40721</v>
      </c>
      <c r="B252">
        <v>24.23</v>
      </c>
      <c r="C252">
        <v>25.459999</v>
      </c>
      <c r="D252">
        <v>24.23</v>
      </c>
      <c r="E252">
        <v>25.200001</v>
      </c>
      <c r="F252">
        <v>92044200</v>
      </c>
      <c r="G252">
        <v>21.918987000000001</v>
      </c>
      <c r="H252">
        <f t="shared" si="37"/>
        <v>3.7037120865725165E-2</v>
      </c>
      <c r="I252">
        <f t="shared" si="38"/>
        <v>3.7037087853922561E-2</v>
      </c>
      <c r="J252" s="1">
        <v>40721</v>
      </c>
      <c r="K252">
        <v>27.190000999999999</v>
      </c>
      <c r="L252">
        <v>27.690000999999999</v>
      </c>
      <c r="M252">
        <v>27.18</v>
      </c>
      <c r="N252">
        <v>27.450001</v>
      </c>
      <c r="O252">
        <v>30881900</v>
      </c>
      <c r="P252">
        <v>24.006079</v>
      </c>
      <c r="Q252">
        <f t="shared" si="39"/>
        <v>6.9699559794570336E-3</v>
      </c>
      <c r="R252">
        <f t="shared" si="40"/>
        <v>6.9699490551896641E-3</v>
      </c>
      <c r="S252">
        <f t="shared" si="46"/>
        <v>6.9699490551896641E-3</v>
      </c>
      <c r="T252">
        <f t="shared" si="46"/>
        <v>8.4733059951263082E-3</v>
      </c>
      <c r="U252">
        <f t="shared" si="46"/>
        <v>9.9766629350629549E-3</v>
      </c>
      <c r="V252">
        <f t="shared" si="46"/>
        <v>1.1480019874999598E-2</v>
      </c>
      <c r="W252">
        <f t="shared" si="46"/>
        <v>1.2983376814936245E-2</v>
      </c>
      <c r="X252">
        <f t="shared" si="46"/>
        <v>1.4486733754872888E-2</v>
      </c>
      <c r="Y252">
        <f t="shared" si="46"/>
        <v>1.5990090694809531E-2</v>
      </c>
      <c r="Z252">
        <f t="shared" si="46"/>
        <v>1.7493447634746178E-2</v>
      </c>
      <c r="AA252">
        <f t="shared" si="46"/>
        <v>1.8996804574682825E-2</v>
      </c>
      <c r="AB252">
        <f t="shared" si="46"/>
        <v>2.0500161514619468E-2</v>
      </c>
      <c r="AC252">
        <f t="shared" si="46"/>
        <v>2.2003518454556111E-2</v>
      </c>
      <c r="AD252">
        <f t="shared" si="46"/>
        <v>2.3506875394492758E-2</v>
      </c>
      <c r="AE252">
        <f t="shared" si="46"/>
        <v>2.5010232334429401E-2</v>
      </c>
      <c r="AF252">
        <f t="shared" si="46"/>
        <v>2.6513589274366048E-2</v>
      </c>
      <c r="AG252">
        <f t="shared" si="46"/>
        <v>2.8016946214302688E-2</v>
      </c>
      <c r="AH252">
        <f t="shared" si="46"/>
        <v>2.9520303154239334E-2</v>
      </c>
      <c r="AI252">
        <f t="shared" si="45"/>
        <v>3.1023660094175984E-2</v>
      </c>
      <c r="AJ252">
        <f t="shared" si="45"/>
        <v>3.2527017034112628E-2</v>
      </c>
      <c r="AK252">
        <f t="shared" si="45"/>
        <v>3.4030373974049268E-2</v>
      </c>
      <c r="AL252">
        <f t="shared" si="45"/>
        <v>3.5533730913985914E-2</v>
      </c>
      <c r="AM252">
        <f t="shared" si="45"/>
        <v>3.7037087853922561E-2</v>
      </c>
      <c r="AN252">
        <f>(I252*'msft+wfc'!$K$2)+(R252*(1-'msft+wfc'!$K$2))</f>
        <v>2.744968604771926E-2</v>
      </c>
    </row>
    <row r="253" spans="1:40" x14ac:dyDescent="0.35">
      <c r="A253" s="1">
        <v>40722</v>
      </c>
      <c r="B253">
        <v>25.299999</v>
      </c>
      <c r="C253">
        <v>25.92</v>
      </c>
      <c r="D253">
        <v>25.16</v>
      </c>
      <c r="E253">
        <v>25.799999</v>
      </c>
      <c r="F253">
        <v>81032100</v>
      </c>
      <c r="G253">
        <v>22.440866</v>
      </c>
      <c r="H253">
        <f t="shared" si="37"/>
        <v>2.3809443499625233E-2</v>
      </c>
      <c r="I253">
        <f t="shared" si="38"/>
        <v>2.3809448858197618E-2</v>
      </c>
      <c r="J253" s="1">
        <v>40722</v>
      </c>
      <c r="K253">
        <v>27.66</v>
      </c>
      <c r="L253">
        <v>27.700001</v>
      </c>
      <c r="M253">
        <v>27.209999</v>
      </c>
      <c r="N253">
        <v>27.49</v>
      </c>
      <c r="O253">
        <v>35223100</v>
      </c>
      <c r="P253">
        <v>24.041059000000001</v>
      </c>
      <c r="Q253">
        <f t="shared" si="39"/>
        <v>1.4571584168611912E-3</v>
      </c>
      <c r="R253">
        <f t="shared" si="40"/>
        <v>1.4571309208805362E-3</v>
      </c>
      <c r="S253">
        <f t="shared" si="46"/>
        <v>1.4571309208805362E-3</v>
      </c>
      <c r="T253">
        <f t="shared" si="46"/>
        <v>2.5747468177463903E-3</v>
      </c>
      <c r="U253">
        <f t="shared" si="46"/>
        <v>3.6923627146122446E-3</v>
      </c>
      <c r="V253">
        <f t="shared" si="46"/>
        <v>4.8099786114780985E-3</v>
      </c>
      <c r="W253">
        <f t="shared" si="46"/>
        <v>5.9275945083439533E-3</v>
      </c>
      <c r="X253">
        <f t="shared" si="46"/>
        <v>7.0452104052098063E-3</v>
      </c>
      <c r="Y253">
        <f t="shared" si="46"/>
        <v>8.1628263020756594E-3</v>
      </c>
      <c r="Z253">
        <f t="shared" si="46"/>
        <v>9.2804421989415142E-3</v>
      </c>
      <c r="AA253">
        <f t="shared" si="46"/>
        <v>1.0398058095807369E-2</v>
      </c>
      <c r="AB253">
        <f t="shared" si="46"/>
        <v>1.1515673992673224E-2</v>
      </c>
      <c r="AC253">
        <f t="shared" si="46"/>
        <v>1.2633289889539077E-2</v>
      </c>
      <c r="AD253">
        <f t="shared" si="46"/>
        <v>1.3750905786404932E-2</v>
      </c>
      <c r="AE253">
        <f t="shared" si="46"/>
        <v>1.4868521683270785E-2</v>
      </c>
      <c r="AF253">
        <f t="shared" si="46"/>
        <v>1.5986137580136638E-2</v>
      </c>
      <c r="AG253">
        <f t="shared" si="46"/>
        <v>1.7103753477002492E-2</v>
      </c>
      <c r="AH253">
        <f t="shared" si="46"/>
        <v>1.8221369373868347E-2</v>
      </c>
      <c r="AI253">
        <f t="shared" si="45"/>
        <v>1.9338985270734202E-2</v>
      </c>
      <c r="AJ253">
        <f t="shared" si="45"/>
        <v>2.0456601167600053E-2</v>
      </c>
      <c r="AK253">
        <f t="shared" si="45"/>
        <v>2.1574217064465911E-2</v>
      </c>
      <c r="AL253">
        <f t="shared" si="45"/>
        <v>2.2691832961331763E-2</v>
      </c>
      <c r="AM253">
        <f t="shared" si="45"/>
        <v>2.3809448858197618E-2</v>
      </c>
      <c r="AN253">
        <f>(I253*'msft+wfc'!$K$2)+(R253*(1-'msft+wfc'!$K$2))</f>
        <v>1.6682044591380736E-2</v>
      </c>
    </row>
    <row r="254" spans="1:40" x14ac:dyDescent="0.35">
      <c r="A254" s="1">
        <v>40723</v>
      </c>
      <c r="B254">
        <v>25.709999</v>
      </c>
      <c r="C254">
        <v>25.709999</v>
      </c>
      <c r="D254">
        <v>25.360001</v>
      </c>
      <c r="E254">
        <v>25.620000999999998</v>
      </c>
      <c r="F254">
        <v>66051000</v>
      </c>
      <c r="G254">
        <v>22.284303000000001</v>
      </c>
      <c r="H254">
        <f t="shared" si="37"/>
        <v>-6.9766669370801612E-3</v>
      </c>
      <c r="I254">
        <f t="shared" si="38"/>
        <v>-6.976691541226549E-3</v>
      </c>
      <c r="J254" s="1">
        <v>40723</v>
      </c>
      <c r="K254">
        <v>27.9</v>
      </c>
      <c r="L254">
        <v>28.129999000000002</v>
      </c>
      <c r="M254">
        <v>27.530000999999999</v>
      </c>
      <c r="N254">
        <v>28.07</v>
      </c>
      <c r="O254">
        <v>38475600</v>
      </c>
      <c r="P254">
        <v>24.548292</v>
      </c>
      <c r="Q254">
        <f t="shared" si="39"/>
        <v>2.1098581302291811E-2</v>
      </c>
      <c r="R254">
        <f t="shared" si="40"/>
        <v>2.1098613002031207E-2</v>
      </c>
      <c r="S254">
        <f t="shared" si="46"/>
        <v>2.1098613002031207E-2</v>
      </c>
      <c r="T254">
        <f t="shared" si="46"/>
        <v>1.9694847774868317E-2</v>
      </c>
      <c r="U254">
        <f t="shared" si="46"/>
        <v>1.8291082547705433E-2</v>
      </c>
      <c r="V254">
        <f t="shared" si="46"/>
        <v>1.6887317320542543E-2</v>
      </c>
      <c r="W254">
        <f t="shared" si="46"/>
        <v>1.5483552093379656E-2</v>
      </c>
      <c r="X254">
        <f t="shared" si="46"/>
        <v>1.4079786866216767E-2</v>
      </c>
      <c r="Y254">
        <f t="shared" si="46"/>
        <v>1.267602163905388E-2</v>
      </c>
      <c r="Z254">
        <f t="shared" si="46"/>
        <v>1.1272256411890995E-2</v>
      </c>
      <c r="AA254">
        <f t="shared" si="46"/>
        <v>9.8684911847281044E-3</v>
      </c>
      <c r="AB254">
        <f t="shared" si="46"/>
        <v>8.4647259575652174E-3</v>
      </c>
      <c r="AC254">
        <f t="shared" si="46"/>
        <v>7.0609607304023287E-3</v>
      </c>
      <c r="AD254">
        <f t="shared" si="46"/>
        <v>5.65719550323944E-3</v>
      </c>
      <c r="AE254">
        <f t="shared" si="46"/>
        <v>4.2534302760765539E-3</v>
      </c>
      <c r="AF254">
        <f t="shared" si="46"/>
        <v>2.8496650489136651E-3</v>
      </c>
      <c r="AG254">
        <f t="shared" si="46"/>
        <v>1.445899821750779E-3</v>
      </c>
      <c r="AH254">
        <f t="shared" si="46"/>
        <v>4.2134594587890303E-5</v>
      </c>
      <c r="AI254">
        <f t="shared" si="45"/>
        <v>-1.3616306325749984E-3</v>
      </c>
      <c r="AJ254">
        <f t="shared" si="45"/>
        <v>-2.7653958597378854E-3</v>
      </c>
      <c r="AK254">
        <f t="shared" si="45"/>
        <v>-4.1691610869007741E-3</v>
      </c>
      <c r="AL254">
        <f t="shared" si="45"/>
        <v>-5.5729263140636602E-3</v>
      </c>
      <c r="AM254">
        <f t="shared" si="45"/>
        <v>-6.976691541226549E-3</v>
      </c>
      <c r="AN254">
        <f>(I254*'msft+wfc'!$K$2)+(R254*(1-'msft+wfc'!$K$2))</f>
        <v>1.9755811472236288E-3</v>
      </c>
    </row>
    <row r="255" spans="1:40" x14ac:dyDescent="0.35">
      <c r="A255" s="1">
        <v>40724</v>
      </c>
      <c r="B255">
        <v>25.74</v>
      </c>
      <c r="C255">
        <v>26</v>
      </c>
      <c r="D255">
        <v>25.66</v>
      </c>
      <c r="E255">
        <v>26</v>
      </c>
      <c r="F255">
        <v>52535400</v>
      </c>
      <c r="G255">
        <v>22.614826999999998</v>
      </c>
      <c r="H255">
        <f t="shared" si="37"/>
        <v>1.4832122762212288E-2</v>
      </c>
      <c r="I255">
        <f t="shared" si="38"/>
        <v>1.4832144402272618E-2</v>
      </c>
      <c r="J255" s="1">
        <v>40724</v>
      </c>
      <c r="K255">
        <v>28.129999000000002</v>
      </c>
      <c r="L255">
        <v>28.299999</v>
      </c>
      <c r="M255">
        <v>27.860001</v>
      </c>
      <c r="N255">
        <v>28.059999000000001</v>
      </c>
      <c r="O255">
        <v>29556000</v>
      </c>
      <c r="P255">
        <v>24.539546000000001</v>
      </c>
      <c r="Q255">
        <f t="shared" si="39"/>
        <v>-3.5628785179903951E-4</v>
      </c>
      <c r="R255">
        <f t="shared" si="40"/>
        <v>-3.5627733285878253E-4</v>
      </c>
      <c r="S255">
        <f t="shared" si="46"/>
        <v>-3.5627733285878253E-4</v>
      </c>
      <c r="T255">
        <f t="shared" si="46"/>
        <v>4.0314375389778753E-4</v>
      </c>
      <c r="U255">
        <f t="shared" si="46"/>
        <v>1.1625648406543576E-3</v>
      </c>
      <c r="V255">
        <f t="shared" si="46"/>
        <v>1.9219859274109275E-3</v>
      </c>
      <c r="W255">
        <f t="shared" si="46"/>
        <v>2.6814070141674977E-3</v>
      </c>
      <c r="X255">
        <f t="shared" si="46"/>
        <v>3.4408281009240677E-3</v>
      </c>
      <c r="Y255">
        <f t="shared" si="46"/>
        <v>4.200249187680638E-3</v>
      </c>
      <c r="Z255">
        <f t="shared" si="46"/>
        <v>4.9596702744372076E-3</v>
      </c>
      <c r="AA255">
        <f t="shared" si="46"/>
        <v>5.7190913611937779E-3</v>
      </c>
      <c r="AB255">
        <f t="shared" si="46"/>
        <v>6.4785124479503483E-3</v>
      </c>
      <c r="AC255">
        <f t="shared" si="46"/>
        <v>7.2379335347069178E-3</v>
      </c>
      <c r="AD255">
        <f t="shared" si="46"/>
        <v>7.9973546214634882E-3</v>
      </c>
      <c r="AE255">
        <f t="shared" si="46"/>
        <v>8.7567757082200586E-3</v>
      </c>
      <c r="AF255">
        <f t="shared" si="46"/>
        <v>9.5161967949766273E-3</v>
      </c>
      <c r="AG255">
        <f t="shared" si="46"/>
        <v>1.0275617881733198E-2</v>
      </c>
      <c r="AH255">
        <f t="shared" ref="AH255:AM318" si="47">(AH$2*$I255)+($R255*(1-AH$2))</f>
        <v>1.1035038968489768E-2</v>
      </c>
      <c r="AI255">
        <f t="shared" si="47"/>
        <v>1.1794460055246338E-2</v>
      </c>
      <c r="AJ255">
        <f t="shared" si="47"/>
        <v>1.2553881142002907E-2</v>
      </c>
      <c r="AK255">
        <f t="shared" si="47"/>
        <v>1.3313302228759479E-2</v>
      </c>
      <c r="AL255">
        <f t="shared" si="47"/>
        <v>1.4072723315516046E-2</v>
      </c>
      <c r="AM255">
        <f t="shared" si="47"/>
        <v>1.4832144402272618E-2</v>
      </c>
      <c r="AN255">
        <f>(I255*'msft+wfc'!$K$2)+(R255*(1-'msft+wfc'!$K$2))</f>
        <v>9.9890662846130497E-3</v>
      </c>
    </row>
    <row r="256" spans="1:40" x14ac:dyDescent="0.35">
      <c r="A256" s="1">
        <v>40725</v>
      </c>
      <c r="B256">
        <v>25.93</v>
      </c>
      <c r="C256">
        <v>26.17</v>
      </c>
      <c r="D256">
        <v>25.84</v>
      </c>
      <c r="E256">
        <v>26.02</v>
      </c>
      <c r="F256">
        <v>52906200</v>
      </c>
      <c r="G256">
        <v>22.632224000000001</v>
      </c>
      <c r="H256">
        <f t="shared" si="37"/>
        <v>7.6923076923075286E-4</v>
      </c>
      <c r="I256">
        <f t="shared" si="38"/>
        <v>7.6927406961824424E-4</v>
      </c>
      <c r="J256" s="1">
        <v>40725</v>
      </c>
      <c r="K256">
        <v>28.08</v>
      </c>
      <c r="L256">
        <v>28.75</v>
      </c>
      <c r="M256">
        <v>27.959999</v>
      </c>
      <c r="N256">
        <v>28.67</v>
      </c>
      <c r="O256">
        <v>30309400</v>
      </c>
      <c r="P256">
        <v>25.073015000000002</v>
      </c>
      <c r="Q256">
        <f t="shared" si="39"/>
        <v>2.1739166847440032E-2</v>
      </c>
      <c r="R256">
        <f t="shared" si="40"/>
        <v>2.1739155239465319E-2</v>
      </c>
      <c r="S256">
        <f t="shared" ref="S256:AH319" si="48">(S$2*$I256)+($R256*(1-S$2))</f>
        <v>2.1739155239465319E-2</v>
      </c>
      <c r="T256">
        <f t="shared" si="48"/>
        <v>2.0690661180972965E-2</v>
      </c>
      <c r="U256">
        <f t="shared" si="48"/>
        <v>1.9642167122480611E-2</v>
      </c>
      <c r="V256">
        <f t="shared" si="48"/>
        <v>1.8593673063988257E-2</v>
      </c>
      <c r="W256">
        <f t="shared" si="48"/>
        <v>1.7545179005495903E-2</v>
      </c>
      <c r="X256">
        <f t="shared" si="48"/>
        <v>1.649668494700355E-2</v>
      </c>
      <c r="Y256">
        <f t="shared" si="48"/>
        <v>1.5448190888511196E-2</v>
      </c>
      <c r="Z256">
        <f t="shared" si="48"/>
        <v>1.4399696830018842E-2</v>
      </c>
      <c r="AA256">
        <f t="shared" si="48"/>
        <v>1.335120277152649E-2</v>
      </c>
      <c r="AB256">
        <f t="shared" si="48"/>
        <v>1.2302708713034136E-2</v>
      </c>
      <c r="AC256">
        <f t="shared" si="48"/>
        <v>1.1254214654541782E-2</v>
      </c>
      <c r="AD256">
        <f t="shared" si="48"/>
        <v>1.0205720596049427E-2</v>
      </c>
      <c r="AE256">
        <f t="shared" si="48"/>
        <v>9.1572265375570745E-3</v>
      </c>
      <c r="AF256">
        <f t="shared" si="48"/>
        <v>8.1087324790647189E-3</v>
      </c>
      <c r="AG256">
        <f t="shared" si="48"/>
        <v>7.0602384205723677E-3</v>
      </c>
      <c r="AH256">
        <f t="shared" si="48"/>
        <v>6.011744362080013E-3</v>
      </c>
      <c r="AI256">
        <f t="shared" si="47"/>
        <v>4.9632503035876583E-3</v>
      </c>
      <c r="AJ256">
        <f t="shared" si="47"/>
        <v>3.9147562450953062E-3</v>
      </c>
      <c r="AK256">
        <f t="shared" si="47"/>
        <v>2.866262186602951E-3</v>
      </c>
      <c r="AL256">
        <f t="shared" si="47"/>
        <v>1.8177681281105989E-3</v>
      </c>
      <c r="AM256">
        <f t="shared" si="47"/>
        <v>7.6927406961824424E-4</v>
      </c>
      <c r="AN256">
        <f>(I256*'msft+wfc'!$K$2)+(R256*(1-'msft+wfc'!$K$2))</f>
        <v>7.4558656322358703E-3</v>
      </c>
    </row>
    <row r="257" spans="1:40" x14ac:dyDescent="0.35">
      <c r="A257" s="1">
        <v>40729</v>
      </c>
      <c r="B257">
        <v>26.1</v>
      </c>
      <c r="C257">
        <v>26.15</v>
      </c>
      <c r="D257">
        <v>25.9</v>
      </c>
      <c r="E257">
        <v>26.030000999999999</v>
      </c>
      <c r="F257">
        <v>37805300</v>
      </c>
      <c r="G257">
        <v>22.640922</v>
      </c>
      <c r="H257">
        <f t="shared" si="37"/>
        <v>3.8435818601072403E-4</v>
      </c>
      <c r="I257">
        <f t="shared" si="38"/>
        <v>3.8431927856488979E-4</v>
      </c>
      <c r="J257" s="1">
        <v>40729</v>
      </c>
      <c r="K257">
        <v>28.52</v>
      </c>
      <c r="L257">
        <v>28.559999000000001</v>
      </c>
      <c r="M257">
        <v>28.08</v>
      </c>
      <c r="N257">
        <v>28.42</v>
      </c>
      <c r="O257">
        <v>31275200</v>
      </c>
      <c r="P257">
        <v>24.854379999999999</v>
      </c>
      <c r="Q257">
        <f t="shared" si="39"/>
        <v>-8.7199162888036263E-3</v>
      </c>
      <c r="R257">
        <f t="shared" si="40"/>
        <v>-8.7199325649509069E-3</v>
      </c>
      <c r="S257">
        <f t="shared" si="48"/>
        <v>-8.7199325649509069E-3</v>
      </c>
      <c r="T257">
        <f t="shared" si="48"/>
        <v>-8.2647199727751176E-3</v>
      </c>
      <c r="U257">
        <f t="shared" si="48"/>
        <v>-7.8095073805993275E-3</v>
      </c>
      <c r="V257">
        <f t="shared" si="48"/>
        <v>-7.3542947884235365E-3</v>
      </c>
      <c r="W257">
        <f t="shared" si="48"/>
        <v>-6.899082196247748E-3</v>
      </c>
      <c r="X257">
        <f t="shared" si="48"/>
        <v>-6.4438696040719579E-3</v>
      </c>
      <c r="Y257">
        <f t="shared" si="48"/>
        <v>-5.9886570118961677E-3</v>
      </c>
      <c r="Z257">
        <f t="shared" si="48"/>
        <v>-5.5334444197203785E-3</v>
      </c>
      <c r="AA257">
        <f t="shared" si="48"/>
        <v>-5.0782318275445883E-3</v>
      </c>
      <c r="AB257">
        <f t="shared" si="48"/>
        <v>-4.623019235368799E-3</v>
      </c>
      <c r="AC257">
        <f t="shared" si="48"/>
        <v>-4.1678066431930089E-3</v>
      </c>
      <c r="AD257">
        <f t="shared" si="48"/>
        <v>-3.7125940510172178E-3</v>
      </c>
      <c r="AE257">
        <f t="shared" si="48"/>
        <v>-3.257381458841429E-3</v>
      </c>
      <c r="AF257">
        <f t="shared" si="48"/>
        <v>-2.8021688666656388E-3</v>
      </c>
      <c r="AG257">
        <f t="shared" si="48"/>
        <v>-2.3469562744898496E-3</v>
      </c>
      <c r="AH257">
        <f t="shared" si="48"/>
        <v>-1.8917436823140594E-3</v>
      </c>
      <c r="AI257">
        <f t="shared" si="47"/>
        <v>-1.4365310901382693E-3</v>
      </c>
      <c r="AJ257">
        <f t="shared" si="47"/>
        <v>-9.8131849796247997E-4</v>
      </c>
      <c r="AK257">
        <f t="shared" si="47"/>
        <v>-5.261059057866897E-4</v>
      </c>
      <c r="AL257">
        <f t="shared" si="47"/>
        <v>-7.0893313610900473E-5</v>
      </c>
      <c r="AM257">
        <f t="shared" si="47"/>
        <v>3.8431927856488979E-4</v>
      </c>
      <c r="AN257">
        <f>(I257*'msft+wfc'!$K$2)+(R257*(1-'msft+wfc'!$K$2))</f>
        <v>-2.518721185409406E-3</v>
      </c>
    </row>
    <row r="258" spans="1:40" x14ac:dyDescent="0.35">
      <c r="A258" s="1">
        <v>40730</v>
      </c>
      <c r="B258">
        <v>25.969999000000001</v>
      </c>
      <c r="C258">
        <v>26.370000999999998</v>
      </c>
      <c r="D258">
        <v>25.959999</v>
      </c>
      <c r="E258">
        <v>26.33</v>
      </c>
      <c r="F258">
        <v>48744200</v>
      </c>
      <c r="G258">
        <v>22.901861</v>
      </c>
      <c r="H258">
        <f t="shared" si="37"/>
        <v>1.1525124413172312E-2</v>
      </c>
      <c r="I258">
        <f t="shared" si="38"/>
        <v>1.1525104852178744E-2</v>
      </c>
      <c r="J258" s="1">
        <v>40730</v>
      </c>
      <c r="K258">
        <v>27.969999000000001</v>
      </c>
      <c r="L258">
        <v>28.18</v>
      </c>
      <c r="M258">
        <v>27.639999</v>
      </c>
      <c r="N258">
        <v>28.120000999999998</v>
      </c>
      <c r="O258">
        <v>29465000</v>
      </c>
      <c r="P258">
        <v>24.592019000000001</v>
      </c>
      <c r="Q258">
        <f t="shared" si="39"/>
        <v>-1.0555911330049374E-2</v>
      </c>
      <c r="R258">
        <f t="shared" si="40"/>
        <v>-1.0555926158689072E-2</v>
      </c>
      <c r="S258">
        <f t="shared" si="48"/>
        <v>-1.0555926158689072E-2</v>
      </c>
      <c r="T258">
        <f t="shared" si="48"/>
        <v>-9.4518746081456804E-3</v>
      </c>
      <c r="U258">
        <f t="shared" si="48"/>
        <v>-8.3478230576022917E-3</v>
      </c>
      <c r="V258">
        <f t="shared" si="48"/>
        <v>-7.2437715070588996E-3</v>
      </c>
      <c r="W258">
        <f t="shared" si="48"/>
        <v>-6.1397199565155092E-3</v>
      </c>
      <c r="X258">
        <f t="shared" si="48"/>
        <v>-5.0356684059721189E-3</v>
      </c>
      <c r="Y258">
        <f t="shared" si="48"/>
        <v>-3.9316168554287267E-3</v>
      </c>
      <c r="Z258">
        <f t="shared" si="48"/>
        <v>-2.8275653048853372E-3</v>
      </c>
      <c r="AA258">
        <f t="shared" si="48"/>
        <v>-1.723513754341946E-3</v>
      </c>
      <c r="AB258">
        <f t="shared" si="48"/>
        <v>-6.194622037985556E-4</v>
      </c>
      <c r="AC258">
        <f t="shared" si="48"/>
        <v>4.8458934674483565E-4</v>
      </c>
      <c r="AD258">
        <f t="shared" si="48"/>
        <v>1.5886408972882278E-3</v>
      </c>
      <c r="AE258">
        <f t="shared" si="48"/>
        <v>2.6926924478316173E-3</v>
      </c>
      <c r="AF258">
        <f t="shared" si="48"/>
        <v>3.796743998375009E-3</v>
      </c>
      <c r="AG258">
        <f t="shared" si="48"/>
        <v>4.900795548918398E-3</v>
      </c>
      <c r="AH258">
        <f t="shared" si="48"/>
        <v>6.0048470994617893E-3</v>
      </c>
      <c r="AI258">
        <f t="shared" si="47"/>
        <v>7.1088986500051805E-3</v>
      </c>
      <c r="AJ258">
        <f t="shared" si="47"/>
        <v>8.2129502005485709E-3</v>
      </c>
      <c r="AK258">
        <f t="shared" si="47"/>
        <v>9.317001751091963E-3</v>
      </c>
      <c r="AL258">
        <f t="shared" si="47"/>
        <v>1.0421053301635352E-2</v>
      </c>
      <c r="AM258">
        <f t="shared" si="47"/>
        <v>1.1525104852178744E-2</v>
      </c>
      <c r="AN258">
        <f>(I258*'msft+wfc'!$K$2)+(R258*(1-'msft+wfc'!$K$2))</f>
        <v>4.484204884492202E-3</v>
      </c>
    </row>
    <row r="259" spans="1:40" x14ac:dyDescent="0.35">
      <c r="A259" s="1">
        <v>40731</v>
      </c>
      <c r="B259">
        <v>26.49</v>
      </c>
      <c r="C259">
        <v>26.879999000000002</v>
      </c>
      <c r="D259">
        <v>26.360001</v>
      </c>
      <c r="E259">
        <v>26.77</v>
      </c>
      <c r="F259">
        <v>51946500</v>
      </c>
      <c r="G259">
        <v>23.284573999999999</v>
      </c>
      <c r="H259">
        <f t="shared" si="37"/>
        <v>1.6710976072920672E-2</v>
      </c>
      <c r="I259">
        <f t="shared" si="38"/>
        <v>1.6711000036197885E-2</v>
      </c>
      <c r="J259" s="1">
        <v>40731</v>
      </c>
      <c r="K259">
        <v>28.690000999999999</v>
      </c>
      <c r="L259">
        <v>28.940000999999999</v>
      </c>
      <c r="M259">
        <v>28.58</v>
      </c>
      <c r="N259">
        <v>28.66</v>
      </c>
      <c r="O259">
        <v>28868600</v>
      </c>
      <c r="P259">
        <v>25.064268999999999</v>
      </c>
      <c r="Q259">
        <f t="shared" si="39"/>
        <v>1.9203377695470269E-2</v>
      </c>
      <c r="R259">
        <f t="shared" si="40"/>
        <v>1.9203384642798093E-2</v>
      </c>
      <c r="S259">
        <f t="shared" si="48"/>
        <v>1.9203384642798093E-2</v>
      </c>
      <c r="T259">
        <f t="shared" si="48"/>
        <v>1.9078765412468082E-2</v>
      </c>
      <c r="U259">
        <f t="shared" si="48"/>
        <v>1.8954146182138074E-2</v>
      </c>
      <c r="V259">
        <f t="shared" si="48"/>
        <v>1.8829526951808062E-2</v>
      </c>
      <c r="W259">
        <f t="shared" si="48"/>
        <v>1.8704907721478051E-2</v>
      </c>
      <c r="X259">
        <f t="shared" si="48"/>
        <v>1.8580288491148039E-2</v>
      </c>
      <c r="Y259">
        <f t="shared" si="48"/>
        <v>1.8455669260818028E-2</v>
      </c>
      <c r="Z259">
        <f t="shared" si="48"/>
        <v>1.833105003048802E-2</v>
      </c>
      <c r="AA259">
        <f t="shared" si="48"/>
        <v>1.8206430800158012E-2</v>
      </c>
      <c r="AB259">
        <f t="shared" si="48"/>
        <v>1.8081811569828E-2</v>
      </c>
      <c r="AC259">
        <f t="shared" si="48"/>
        <v>1.7957192339497989E-2</v>
      </c>
      <c r="AD259">
        <f t="shared" si="48"/>
        <v>1.7832573109167978E-2</v>
      </c>
      <c r="AE259">
        <f t="shared" si="48"/>
        <v>1.770795387883797E-2</v>
      </c>
      <c r="AF259">
        <f t="shared" si="48"/>
        <v>1.7583334648507958E-2</v>
      </c>
      <c r="AG259">
        <f t="shared" si="48"/>
        <v>1.745871541817795E-2</v>
      </c>
      <c r="AH259">
        <f t="shared" si="48"/>
        <v>1.7334096187847939E-2</v>
      </c>
      <c r="AI259">
        <f t="shared" si="47"/>
        <v>1.7209476957517927E-2</v>
      </c>
      <c r="AJ259">
        <f t="shared" si="47"/>
        <v>1.7084857727187916E-2</v>
      </c>
      <c r="AK259">
        <f t="shared" si="47"/>
        <v>1.6960238496857905E-2</v>
      </c>
      <c r="AL259">
        <f t="shared" si="47"/>
        <v>1.6835619266527897E-2</v>
      </c>
      <c r="AM259">
        <f t="shared" si="47"/>
        <v>1.6711000036197885E-2</v>
      </c>
      <c r="AN259">
        <f>(I259*'msft+wfc'!$K$2)+(R259*(1-'msft+wfc'!$K$2))</f>
        <v>1.7505737867390493E-2</v>
      </c>
    </row>
    <row r="260" spans="1:40" x14ac:dyDescent="0.35">
      <c r="A260" s="1">
        <v>40732</v>
      </c>
      <c r="B260">
        <v>26.540001</v>
      </c>
      <c r="C260">
        <v>26.98</v>
      </c>
      <c r="D260">
        <v>26.51</v>
      </c>
      <c r="E260">
        <v>26.92</v>
      </c>
      <c r="F260">
        <v>58320700</v>
      </c>
      <c r="G260">
        <v>23.415044000000002</v>
      </c>
      <c r="H260">
        <f t="shared" ref="H260:H323" si="49">(E260-E259)/E259</f>
        <v>5.6032872618603713E-3</v>
      </c>
      <c r="I260">
        <f t="shared" ref="I260:I323" si="50">(G260-G259)/G259</f>
        <v>5.6032805238353314E-3</v>
      </c>
      <c r="J260" s="1">
        <v>40732</v>
      </c>
      <c r="K260">
        <v>28.280000999999999</v>
      </c>
      <c r="L260">
        <v>28.4</v>
      </c>
      <c r="M260">
        <v>28.059999000000001</v>
      </c>
      <c r="N260">
        <v>28.299999</v>
      </c>
      <c r="O260">
        <v>24149500</v>
      </c>
      <c r="P260">
        <v>24.749434999999998</v>
      </c>
      <c r="Q260">
        <f t="shared" ref="Q260:Q323" si="51">(N260-N259)/N259</f>
        <v>-1.2561095603628766E-2</v>
      </c>
      <c r="R260">
        <f t="shared" ref="R260:R323" si="52">(P260-P259)/P259</f>
        <v>-1.2561068507523646E-2</v>
      </c>
      <c r="S260">
        <f t="shared" si="48"/>
        <v>-1.2561068507523646E-2</v>
      </c>
      <c r="T260">
        <f t="shared" si="48"/>
        <v>-1.1652851055955697E-2</v>
      </c>
      <c r="U260">
        <f t="shared" si="48"/>
        <v>-1.0744633604387748E-2</v>
      </c>
      <c r="V260">
        <f t="shared" si="48"/>
        <v>-9.8364161528198008E-3</v>
      </c>
      <c r="W260">
        <f t="shared" si="48"/>
        <v>-8.9281987012518518E-3</v>
      </c>
      <c r="X260">
        <f t="shared" si="48"/>
        <v>-8.0199812496839027E-3</v>
      </c>
      <c r="Y260">
        <f t="shared" si="48"/>
        <v>-7.1117637981159519E-3</v>
      </c>
      <c r="Z260">
        <f t="shared" si="48"/>
        <v>-6.2035463465480037E-3</v>
      </c>
      <c r="AA260">
        <f t="shared" si="48"/>
        <v>-5.2953288949800547E-3</v>
      </c>
      <c r="AB260">
        <f t="shared" si="48"/>
        <v>-4.3871114434121065E-3</v>
      </c>
      <c r="AC260">
        <f t="shared" si="48"/>
        <v>-3.4788939918441574E-3</v>
      </c>
      <c r="AD260">
        <f t="shared" si="48"/>
        <v>-2.5706765402762075E-3</v>
      </c>
      <c r="AE260">
        <f t="shared" si="48"/>
        <v>-1.6624590887082602E-3</v>
      </c>
      <c r="AF260">
        <f t="shared" si="48"/>
        <v>-7.5424163714031024E-4</v>
      </c>
      <c r="AG260">
        <f t="shared" si="48"/>
        <v>1.5397581442763708E-4</v>
      </c>
      <c r="AH260">
        <f t="shared" si="48"/>
        <v>1.062193265995587E-3</v>
      </c>
      <c r="AI260">
        <f t="shared" si="47"/>
        <v>1.9704107175635369E-3</v>
      </c>
      <c r="AJ260">
        <f t="shared" si="47"/>
        <v>2.8786281691314843E-3</v>
      </c>
      <c r="AK260">
        <f t="shared" si="47"/>
        <v>3.7868456206994342E-3</v>
      </c>
      <c r="AL260">
        <f t="shared" si="47"/>
        <v>4.6950630722673815E-3</v>
      </c>
      <c r="AM260">
        <f t="shared" si="47"/>
        <v>5.6032805238353314E-3</v>
      </c>
      <c r="AN260">
        <f>(I260*'msft+wfc'!$K$2)+(R260*(1-'msft+wfc'!$K$2))</f>
        <v>-1.8872096581413773E-4</v>
      </c>
    </row>
    <row r="261" spans="1:40" x14ac:dyDescent="0.35">
      <c r="A261" s="1">
        <v>40735</v>
      </c>
      <c r="B261">
        <v>26.620000999999998</v>
      </c>
      <c r="C261">
        <v>26.799999</v>
      </c>
      <c r="D261">
        <v>26.49</v>
      </c>
      <c r="E261">
        <v>26.629999000000002</v>
      </c>
      <c r="F261">
        <v>43999800</v>
      </c>
      <c r="G261">
        <v>23.162801000000002</v>
      </c>
      <c r="H261">
        <f t="shared" si="49"/>
        <v>-1.0772696879643393E-2</v>
      </c>
      <c r="I261">
        <f t="shared" si="50"/>
        <v>-1.0772689558046526E-2</v>
      </c>
      <c r="J261" s="1">
        <v>40735</v>
      </c>
      <c r="K261">
        <v>27.85</v>
      </c>
      <c r="L261">
        <v>28.01</v>
      </c>
      <c r="M261">
        <v>27.450001</v>
      </c>
      <c r="N261">
        <v>27.59</v>
      </c>
      <c r="O261">
        <v>28903200</v>
      </c>
      <c r="P261">
        <v>24.128513999999999</v>
      </c>
      <c r="Q261">
        <f t="shared" si="51"/>
        <v>-2.5088304773438326E-2</v>
      </c>
      <c r="R261">
        <f t="shared" si="52"/>
        <v>-2.5088289894294524E-2</v>
      </c>
      <c r="S261">
        <f t="shared" si="48"/>
        <v>-2.5088289894294524E-2</v>
      </c>
      <c r="T261">
        <f t="shared" si="48"/>
        <v>-2.4372509877482122E-2</v>
      </c>
      <c r="U261">
        <f t="shared" si="48"/>
        <v>-2.3656729860669724E-2</v>
      </c>
      <c r="V261">
        <f t="shared" si="48"/>
        <v>-2.2940949843857323E-2</v>
      </c>
      <c r="W261">
        <f t="shared" si="48"/>
        <v>-2.2225169827044929E-2</v>
      </c>
      <c r="X261">
        <f t="shared" si="48"/>
        <v>-2.1509389810232524E-2</v>
      </c>
      <c r="Y261">
        <f t="shared" si="48"/>
        <v>-2.0793609793420122E-2</v>
      </c>
      <c r="Z261">
        <f t="shared" si="48"/>
        <v>-2.0077829776607728E-2</v>
      </c>
      <c r="AA261">
        <f t="shared" si="48"/>
        <v>-1.9362049759795323E-2</v>
      </c>
      <c r="AB261">
        <f t="shared" si="48"/>
        <v>-1.8646269742982925E-2</v>
      </c>
      <c r="AC261">
        <f t="shared" si="48"/>
        <v>-1.7930489726170524E-2</v>
      </c>
      <c r="AD261">
        <f t="shared" si="48"/>
        <v>-1.7214709709358123E-2</v>
      </c>
      <c r="AE261">
        <f t="shared" si="48"/>
        <v>-1.6498929692545725E-2</v>
      </c>
      <c r="AF261">
        <f t="shared" si="48"/>
        <v>-1.5783149675733327E-2</v>
      </c>
      <c r="AG261">
        <f t="shared" si="48"/>
        <v>-1.5067369658920925E-2</v>
      </c>
      <c r="AH261">
        <f t="shared" si="48"/>
        <v>-1.4351589642108524E-2</v>
      </c>
      <c r="AI261">
        <f t="shared" si="47"/>
        <v>-1.3635809625296124E-2</v>
      </c>
      <c r="AJ261">
        <f t="shared" si="47"/>
        <v>-1.2920029608483726E-2</v>
      </c>
      <c r="AK261">
        <f t="shared" si="47"/>
        <v>-1.2204249591671327E-2</v>
      </c>
      <c r="AL261">
        <f t="shared" si="47"/>
        <v>-1.1488469574858926E-2</v>
      </c>
      <c r="AM261">
        <f t="shared" si="47"/>
        <v>-1.0772689558046526E-2</v>
      </c>
      <c r="AN261">
        <f>(I261*'msft+wfc'!$K$2)+(R261*(1-'msft+wfc'!$K$2))</f>
        <v>-1.5337454214882203E-2</v>
      </c>
    </row>
    <row r="262" spans="1:40" x14ac:dyDescent="0.35">
      <c r="A262" s="1">
        <v>40736</v>
      </c>
      <c r="B262">
        <v>26.549999</v>
      </c>
      <c r="C262">
        <v>26.790001</v>
      </c>
      <c r="D262">
        <v>26.34</v>
      </c>
      <c r="E262">
        <v>26.540001</v>
      </c>
      <c r="F262">
        <v>47319300</v>
      </c>
      <c r="G262">
        <v>23.084520999999999</v>
      </c>
      <c r="H262">
        <f t="shared" si="49"/>
        <v>-3.3795720382866464E-3</v>
      </c>
      <c r="I262">
        <f t="shared" si="50"/>
        <v>-3.3795567297756003E-3</v>
      </c>
      <c r="J262" s="1">
        <v>40736</v>
      </c>
      <c r="K262">
        <v>27.360001</v>
      </c>
      <c r="L262">
        <v>27.92</v>
      </c>
      <c r="M262">
        <v>27.35</v>
      </c>
      <c r="N262">
        <v>27.389999</v>
      </c>
      <c r="O262">
        <v>25518600</v>
      </c>
      <c r="P262">
        <v>23.953605</v>
      </c>
      <c r="Q262">
        <f t="shared" si="51"/>
        <v>-7.2490395070677893E-3</v>
      </c>
      <c r="R262">
        <f t="shared" si="52"/>
        <v>-7.2490581061063078E-3</v>
      </c>
      <c r="S262">
        <f t="shared" si="48"/>
        <v>-7.2490581061063078E-3</v>
      </c>
      <c r="T262">
        <f t="shared" si="48"/>
        <v>-7.0555830372897718E-3</v>
      </c>
      <c r="U262">
        <f t="shared" si="48"/>
        <v>-6.8621079684732375E-3</v>
      </c>
      <c r="V262">
        <f t="shared" si="48"/>
        <v>-6.6686328996567014E-3</v>
      </c>
      <c r="W262">
        <f t="shared" si="48"/>
        <v>-6.4751578308401662E-3</v>
      </c>
      <c r="X262">
        <f t="shared" si="48"/>
        <v>-6.2816827620236311E-3</v>
      </c>
      <c r="Y262">
        <f t="shared" si="48"/>
        <v>-6.088207693207095E-3</v>
      </c>
      <c r="Z262">
        <f t="shared" si="48"/>
        <v>-5.8947326243905598E-3</v>
      </c>
      <c r="AA262">
        <f t="shared" si="48"/>
        <v>-5.7012575555740247E-3</v>
      </c>
      <c r="AB262">
        <f t="shared" si="48"/>
        <v>-5.5077824867574895E-3</v>
      </c>
      <c r="AC262">
        <f t="shared" si="48"/>
        <v>-5.3143074179409543E-3</v>
      </c>
      <c r="AD262">
        <f t="shared" si="48"/>
        <v>-5.1208323491244191E-3</v>
      </c>
      <c r="AE262">
        <f t="shared" si="48"/>
        <v>-4.9273572803078831E-3</v>
      </c>
      <c r="AF262">
        <f t="shared" si="48"/>
        <v>-4.7338822114913479E-3</v>
      </c>
      <c r="AG262">
        <f t="shared" si="48"/>
        <v>-4.5404071426748127E-3</v>
      </c>
      <c r="AH262">
        <f t="shared" si="48"/>
        <v>-4.3469320738582775E-3</v>
      </c>
      <c r="AI262">
        <f t="shared" si="47"/>
        <v>-4.1534570050417415E-3</v>
      </c>
      <c r="AJ262">
        <f t="shared" si="47"/>
        <v>-3.9599819362252063E-3</v>
      </c>
      <c r="AK262">
        <f t="shared" si="47"/>
        <v>-3.7665068674086711E-3</v>
      </c>
      <c r="AL262">
        <f t="shared" si="47"/>
        <v>-3.5730317985921359E-3</v>
      </c>
      <c r="AM262">
        <f t="shared" si="47"/>
        <v>-3.3795567297756003E-3</v>
      </c>
      <c r="AN262">
        <f>(I262*'msft+wfc'!$K$2)+(R262*(1-'msft+wfc'!$K$2))</f>
        <v>-4.6134108963750047E-3</v>
      </c>
    </row>
    <row r="263" spans="1:40" x14ac:dyDescent="0.35">
      <c r="A263" s="1">
        <v>40737</v>
      </c>
      <c r="B263">
        <v>26.6</v>
      </c>
      <c r="C263">
        <v>26.959999</v>
      </c>
      <c r="D263">
        <v>26.51</v>
      </c>
      <c r="E263">
        <v>26.629999000000002</v>
      </c>
      <c r="F263">
        <v>40861800</v>
      </c>
      <c r="G263">
        <v>23.162801000000002</v>
      </c>
      <c r="H263">
        <f t="shared" si="49"/>
        <v>3.3910322761480437E-3</v>
      </c>
      <c r="I263">
        <f t="shared" si="50"/>
        <v>3.3910168636378905E-3</v>
      </c>
      <c r="J263" s="1">
        <v>40737</v>
      </c>
      <c r="K263">
        <v>27.629999000000002</v>
      </c>
      <c r="L263">
        <v>28.1</v>
      </c>
      <c r="M263">
        <v>27.469999000000001</v>
      </c>
      <c r="N263">
        <v>27.530000999999999</v>
      </c>
      <c r="O263">
        <v>28163200</v>
      </c>
      <c r="P263">
        <v>24.076042000000001</v>
      </c>
      <c r="Q263">
        <f t="shared" si="51"/>
        <v>5.1114277149115293E-3</v>
      </c>
      <c r="R263">
        <f t="shared" si="52"/>
        <v>5.1114226856459168E-3</v>
      </c>
      <c r="S263">
        <f t="shared" si="48"/>
        <v>5.1114226856459168E-3</v>
      </c>
      <c r="T263">
        <f t="shared" si="48"/>
        <v>5.0254023945455152E-3</v>
      </c>
      <c r="U263">
        <f t="shared" si="48"/>
        <v>4.9393821034451144E-3</v>
      </c>
      <c r="V263">
        <f t="shared" si="48"/>
        <v>4.8533618123447128E-3</v>
      </c>
      <c r="W263">
        <f t="shared" si="48"/>
        <v>4.7673415212443121E-3</v>
      </c>
      <c r="X263">
        <f t="shared" si="48"/>
        <v>4.6813212301439104E-3</v>
      </c>
      <c r="Y263">
        <f t="shared" si="48"/>
        <v>4.5953009390435088E-3</v>
      </c>
      <c r="Z263">
        <f t="shared" si="48"/>
        <v>4.5092806479431081E-3</v>
      </c>
      <c r="AA263">
        <f t="shared" si="48"/>
        <v>4.4232603568427065E-3</v>
      </c>
      <c r="AB263">
        <f t="shared" si="48"/>
        <v>4.3372400657423057E-3</v>
      </c>
      <c r="AC263">
        <f t="shared" si="48"/>
        <v>4.2512197746419032E-3</v>
      </c>
      <c r="AD263">
        <f t="shared" si="48"/>
        <v>4.1651994835415016E-3</v>
      </c>
      <c r="AE263">
        <f t="shared" si="48"/>
        <v>4.0791791924411009E-3</v>
      </c>
      <c r="AF263">
        <f t="shared" si="48"/>
        <v>3.9931589013407001E-3</v>
      </c>
      <c r="AG263">
        <f t="shared" si="48"/>
        <v>3.9071386102402985E-3</v>
      </c>
      <c r="AH263">
        <f t="shared" si="48"/>
        <v>3.8211183191398969E-3</v>
      </c>
      <c r="AI263">
        <f t="shared" si="47"/>
        <v>3.7350980280394957E-3</v>
      </c>
      <c r="AJ263">
        <f t="shared" si="47"/>
        <v>3.6490777369390945E-3</v>
      </c>
      <c r="AK263">
        <f t="shared" si="47"/>
        <v>3.5630574458386933E-3</v>
      </c>
      <c r="AL263">
        <f t="shared" si="47"/>
        <v>3.4770371547382922E-3</v>
      </c>
      <c r="AM263">
        <f t="shared" si="47"/>
        <v>3.3910168636378905E-3</v>
      </c>
      <c r="AN263">
        <f>(I263*'msft+wfc'!$K$2)+(R263*(1-'msft+wfc'!$K$2))</f>
        <v>3.9395965604202641E-3</v>
      </c>
    </row>
    <row r="264" spans="1:40" x14ac:dyDescent="0.35">
      <c r="A264" s="1">
        <v>40738</v>
      </c>
      <c r="B264">
        <v>26.620000999999998</v>
      </c>
      <c r="C264">
        <v>27.01</v>
      </c>
      <c r="D264">
        <v>26.360001</v>
      </c>
      <c r="E264">
        <v>26.469999000000001</v>
      </c>
      <c r="F264">
        <v>46382300</v>
      </c>
      <c r="G264">
        <v>23.023633</v>
      </c>
      <c r="H264">
        <f t="shared" si="49"/>
        <v>-6.0082615849891743E-3</v>
      </c>
      <c r="I264">
        <f t="shared" si="50"/>
        <v>-6.0082543557664512E-3</v>
      </c>
      <c r="J264" s="1">
        <v>40738</v>
      </c>
      <c r="K264">
        <v>27.68</v>
      </c>
      <c r="L264">
        <v>27.799999</v>
      </c>
      <c r="M264">
        <v>27.23</v>
      </c>
      <c r="N264">
        <v>27.280000999999999</v>
      </c>
      <c r="O264">
        <v>27128100</v>
      </c>
      <c r="P264">
        <v>23.857406999999998</v>
      </c>
      <c r="Q264">
        <f t="shared" si="51"/>
        <v>-9.0810022128222957E-3</v>
      </c>
      <c r="R264">
        <f t="shared" si="52"/>
        <v>-9.081019214038694E-3</v>
      </c>
      <c r="S264">
        <f t="shared" si="48"/>
        <v>-9.081019214038694E-3</v>
      </c>
      <c r="T264">
        <f t="shared" si="48"/>
        <v>-8.9273809711250818E-3</v>
      </c>
      <c r="U264">
        <f t="shared" si="48"/>
        <v>-8.7737427282114696E-3</v>
      </c>
      <c r="V264">
        <f t="shared" si="48"/>
        <v>-8.6201044852978574E-3</v>
      </c>
      <c r="W264">
        <f t="shared" si="48"/>
        <v>-8.466466242384247E-3</v>
      </c>
      <c r="X264">
        <f t="shared" si="48"/>
        <v>-8.3128279994706331E-3</v>
      </c>
      <c r="Y264">
        <f t="shared" si="48"/>
        <v>-8.1591897565570209E-3</v>
      </c>
      <c r="Z264">
        <f t="shared" si="48"/>
        <v>-8.0055515136434087E-3</v>
      </c>
      <c r="AA264">
        <f t="shared" si="48"/>
        <v>-7.8519132707297982E-3</v>
      </c>
      <c r="AB264">
        <f t="shared" si="48"/>
        <v>-7.6982750278161843E-3</v>
      </c>
      <c r="AC264">
        <f t="shared" si="48"/>
        <v>-7.5446367849025722E-3</v>
      </c>
      <c r="AD264">
        <f t="shared" si="48"/>
        <v>-7.3909985419889608E-3</v>
      </c>
      <c r="AE264">
        <f t="shared" si="48"/>
        <v>-7.2373602990753478E-3</v>
      </c>
      <c r="AF264">
        <f t="shared" si="48"/>
        <v>-7.0837220561617356E-3</v>
      </c>
      <c r="AG264">
        <f t="shared" si="48"/>
        <v>-6.9300838132481243E-3</v>
      </c>
      <c r="AH264">
        <f t="shared" si="48"/>
        <v>-6.7764455703345113E-3</v>
      </c>
      <c r="AI264">
        <f t="shared" si="47"/>
        <v>-6.6228073274208999E-3</v>
      </c>
      <c r="AJ264">
        <f t="shared" si="47"/>
        <v>-6.4691690845072878E-3</v>
      </c>
      <c r="AK264">
        <f t="shared" si="47"/>
        <v>-6.3155308415936756E-3</v>
      </c>
      <c r="AL264">
        <f t="shared" si="47"/>
        <v>-6.1618925986800634E-3</v>
      </c>
      <c r="AM264">
        <f t="shared" si="47"/>
        <v>-6.0082543557664512E-3</v>
      </c>
      <c r="AN264">
        <f>(I264*'msft+wfc'!$K$2)+(R264*(1-'msft+wfc'!$K$2))</f>
        <v>-6.9880559773786433E-3</v>
      </c>
    </row>
    <row r="265" spans="1:40" x14ac:dyDescent="0.35">
      <c r="A265" s="1">
        <v>40739</v>
      </c>
      <c r="B265">
        <v>26.469999000000001</v>
      </c>
      <c r="C265">
        <v>26.93</v>
      </c>
      <c r="D265">
        <v>26.469999000000001</v>
      </c>
      <c r="E265">
        <v>26.780000999999999</v>
      </c>
      <c r="F265">
        <v>49132400</v>
      </c>
      <c r="G265">
        <v>23.293272999999999</v>
      </c>
      <c r="H265">
        <f t="shared" si="49"/>
        <v>1.1711447363484872E-2</v>
      </c>
      <c r="I265">
        <f t="shared" si="50"/>
        <v>1.171144449705218E-2</v>
      </c>
      <c r="J265" s="1">
        <v>40739</v>
      </c>
      <c r="K265">
        <v>27.42</v>
      </c>
      <c r="L265">
        <v>27.530000999999999</v>
      </c>
      <c r="M265">
        <v>26.940000999999999</v>
      </c>
      <c r="N265">
        <v>27.18</v>
      </c>
      <c r="O265">
        <v>34385200</v>
      </c>
      <c r="P265">
        <v>23.769953000000001</v>
      </c>
      <c r="Q265">
        <f t="shared" si="51"/>
        <v>-3.6657256720774643E-3</v>
      </c>
      <c r="R265">
        <f t="shared" si="52"/>
        <v>-3.6656959408873516E-3</v>
      </c>
      <c r="S265">
        <f t="shared" si="48"/>
        <v>-3.6656959408873516E-3</v>
      </c>
      <c r="T265">
        <f t="shared" si="48"/>
        <v>-2.8968389189903748E-3</v>
      </c>
      <c r="U265">
        <f t="shared" si="48"/>
        <v>-2.1279818970933984E-3</v>
      </c>
      <c r="V265">
        <f t="shared" si="48"/>
        <v>-1.359124875196422E-3</v>
      </c>
      <c r="W265">
        <f t="shared" si="48"/>
        <v>-5.9026785329944521E-4</v>
      </c>
      <c r="X265">
        <f t="shared" si="48"/>
        <v>1.7858916859753117E-4</v>
      </c>
      <c r="Y265">
        <f t="shared" si="48"/>
        <v>9.4744619049450798E-4</v>
      </c>
      <c r="Z265">
        <f t="shared" si="48"/>
        <v>1.7163032123914844E-3</v>
      </c>
      <c r="AA265">
        <f t="shared" si="48"/>
        <v>2.485160234288462E-3</v>
      </c>
      <c r="AB265">
        <f t="shared" si="48"/>
        <v>3.2540172561854376E-3</v>
      </c>
      <c r="AC265">
        <f t="shared" si="48"/>
        <v>4.0228742780824139E-3</v>
      </c>
      <c r="AD265">
        <f t="shared" si="48"/>
        <v>4.7917312999793907E-3</v>
      </c>
      <c r="AE265">
        <f t="shared" si="48"/>
        <v>5.5605883218763667E-3</v>
      </c>
      <c r="AF265">
        <f t="shared" si="48"/>
        <v>6.3294453437733444E-3</v>
      </c>
      <c r="AG265">
        <f t="shared" si="48"/>
        <v>7.0983023656703203E-3</v>
      </c>
      <c r="AH265">
        <f t="shared" si="48"/>
        <v>7.867159387567298E-3</v>
      </c>
      <c r="AI265">
        <f t="shared" si="47"/>
        <v>8.6360164094642748E-3</v>
      </c>
      <c r="AJ265">
        <f t="shared" si="47"/>
        <v>9.4048734313612516E-3</v>
      </c>
      <c r="AK265">
        <f t="shared" si="47"/>
        <v>1.0173730453258227E-2</v>
      </c>
      <c r="AL265">
        <f t="shared" si="47"/>
        <v>1.0942587475155202E-2</v>
      </c>
      <c r="AM265">
        <f t="shared" si="47"/>
        <v>1.171144449705218E-2</v>
      </c>
      <c r="AN265">
        <f>(I265*'msft+wfc'!$K$2)+(R265*(1-'msft+wfc'!$K$2))</f>
        <v>6.8081903166059771E-3</v>
      </c>
    </row>
    <row r="266" spans="1:40" x14ac:dyDescent="0.35">
      <c r="A266" s="1">
        <v>40742</v>
      </c>
      <c r="B266">
        <v>26.629999000000002</v>
      </c>
      <c r="C266">
        <v>26.9</v>
      </c>
      <c r="D266">
        <v>26.26</v>
      </c>
      <c r="E266">
        <v>26.59</v>
      </c>
      <c r="F266">
        <v>44501900</v>
      </c>
      <c r="G266">
        <v>23.12801</v>
      </c>
      <c r="H266">
        <f t="shared" si="49"/>
        <v>-7.0948839770393875E-3</v>
      </c>
      <c r="I266">
        <f t="shared" si="50"/>
        <v>-7.0948809984753749E-3</v>
      </c>
      <c r="J266" s="1">
        <v>40742</v>
      </c>
      <c r="K266">
        <v>27.030000999999999</v>
      </c>
      <c r="L266">
        <v>27.25</v>
      </c>
      <c r="M266">
        <v>26.370000999999998</v>
      </c>
      <c r="N266">
        <v>26.879999000000002</v>
      </c>
      <c r="O266">
        <v>49007200</v>
      </c>
      <c r="P266">
        <v>23.50759</v>
      </c>
      <c r="Q266">
        <f t="shared" si="51"/>
        <v>-1.1037564385577564E-2</v>
      </c>
      <c r="R266">
        <f t="shared" si="52"/>
        <v>-1.1037590187914992E-2</v>
      </c>
      <c r="S266">
        <f t="shared" si="48"/>
        <v>-1.1037590187914992E-2</v>
      </c>
      <c r="T266">
        <f t="shared" si="48"/>
        <v>-1.0840454728443012E-2</v>
      </c>
      <c r="U266">
        <f t="shared" si="48"/>
        <v>-1.0643319268971031E-2</v>
      </c>
      <c r="V266">
        <f t="shared" si="48"/>
        <v>-1.0446183809499051E-2</v>
      </c>
      <c r="W266">
        <f t="shared" si="48"/>
        <v>-1.024904835002707E-2</v>
      </c>
      <c r="X266">
        <f t="shared" si="48"/>
        <v>-1.0051912890555089E-2</v>
      </c>
      <c r="Y266">
        <f t="shared" si="48"/>
        <v>-9.854777431083107E-3</v>
      </c>
      <c r="Z266">
        <f t="shared" si="48"/>
        <v>-9.6576419716111264E-3</v>
      </c>
      <c r="AA266">
        <f t="shared" si="48"/>
        <v>-9.4605065121391458E-3</v>
      </c>
      <c r="AB266">
        <f t="shared" si="48"/>
        <v>-9.2633710526671652E-3</v>
      </c>
      <c r="AC266">
        <f t="shared" si="48"/>
        <v>-9.0662355931951828E-3</v>
      </c>
      <c r="AD266">
        <f t="shared" si="48"/>
        <v>-8.8691001337232022E-3</v>
      </c>
      <c r="AE266">
        <f t="shared" si="48"/>
        <v>-8.6719646742512216E-3</v>
      </c>
      <c r="AF266">
        <f t="shared" si="48"/>
        <v>-8.474829214779241E-3</v>
      </c>
      <c r="AG266">
        <f t="shared" si="48"/>
        <v>-8.2776937553072603E-3</v>
      </c>
      <c r="AH266">
        <f t="shared" si="48"/>
        <v>-8.080558295835278E-3</v>
      </c>
      <c r="AI266">
        <f t="shared" si="47"/>
        <v>-7.8834228363632991E-3</v>
      </c>
      <c r="AJ266">
        <f t="shared" si="47"/>
        <v>-7.6862873768913176E-3</v>
      </c>
      <c r="AK266">
        <f t="shared" si="47"/>
        <v>-7.4891519174193361E-3</v>
      </c>
      <c r="AL266">
        <f t="shared" si="47"/>
        <v>-7.2920164579473564E-3</v>
      </c>
      <c r="AM266">
        <f t="shared" si="47"/>
        <v>-7.0948809984753749E-3</v>
      </c>
      <c r="AN266">
        <f>(I266*'msft+wfc'!$K$2)+(R266*(1-'msft+wfc'!$K$2))</f>
        <v>-8.3520786805428397E-3</v>
      </c>
    </row>
    <row r="267" spans="1:40" x14ac:dyDescent="0.35">
      <c r="A267" s="1">
        <v>40743</v>
      </c>
      <c r="B267">
        <v>26.809999000000001</v>
      </c>
      <c r="C267">
        <v>27.639999</v>
      </c>
      <c r="D267">
        <v>26.780000999999999</v>
      </c>
      <c r="E267">
        <v>27.540001</v>
      </c>
      <c r="F267">
        <v>86730600</v>
      </c>
      <c r="G267">
        <v>23.954322000000001</v>
      </c>
      <c r="H267">
        <f t="shared" si="49"/>
        <v>3.5727754795035739E-2</v>
      </c>
      <c r="I267">
        <f t="shared" si="50"/>
        <v>3.5727760408266925E-2</v>
      </c>
      <c r="J267" s="1">
        <v>40743</v>
      </c>
      <c r="K267">
        <v>27.290001</v>
      </c>
      <c r="L267">
        <v>28.639999</v>
      </c>
      <c r="M267">
        <v>27.139999</v>
      </c>
      <c r="N267">
        <v>28.41</v>
      </c>
      <c r="O267">
        <v>64679100</v>
      </c>
      <c r="P267">
        <v>24.845635000000001</v>
      </c>
      <c r="Q267">
        <f t="shared" si="51"/>
        <v>5.6919682177071454E-2</v>
      </c>
      <c r="R267">
        <f t="shared" si="52"/>
        <v>5.6919701253935473E-2</v>
      </c>
      <c r="S267">
        <f t="shared" si="48"/>
        <v>5.6919701253935473E-2</v>
      </c>
      <c r="T267">
        <f t="shared" si="48"/>
        <v>5.5860104211652044E-2</v>
      </c>
      <c r="U267">
        <f t="shared" si="48"/>
        <v>5.4800507169368615E-2</v>
      </c>
      <c r="V267">
        <f t="shared" si="48"/>
        <v>5.3740910127085192E-2</v>
      </c>
      <c r="W267">
        <f t="shared" si="48"/>
        <v>5.2681313084801763E-2</v>
      </c>
      <c r="X267">
        <f t="shared" si="48"/>
        <v>5.1621716042518334E-2</v>
      </c>
      <c r="Y267">
        <f t="shared" si="48"/>
        <v>5.0562119000234912E-2</v>
      </c>
      <c r="Z267">
        <f t="shared" si="48"/>
        <v>4.9502521957951483E-2</v>
      </c>
      <c r="AA267">
        <f t="shared" si="48"/>
        <v>4.8442924915668054E-2</v>
      </c>
      <c r="AB267">
        <f t="shared" si="48"/>
        <v>4.7383327873384631E-2</v>
      </c>
      <c r="AC267">
        <f t="shared" si="48"/>
        <v>4.6323730831101195E-2</v>
      </c>
      <c r="AD267">
        <f t="shared" si="48"/>
        <v>4.5264133788817773E-2</v>
      </c>
      <c r="AE267">
        <f t="shared" si="48"/>
        <v>4.4204536746534344E-2</v>
      </c>
      <c r="AF267">
        <f t="shared" si="48"/>
        <v>4.3144939704250915E-2</v>
      </c>
      <c r="AG267">
        <f t="shared" si="48"/>
        <v>4.2085342661967493E-2</v>
      </c>
      <c r="AH267">
        <f t="shared" si="48"/>
        <v>4.1025745619684063E-2</v>
      </c>
      <c r="AI267">
        <f t="shared" si="47"/>
        <v>3.9966148577400634E-2</v>
      </c>
      <c r="AJ267">
        <f t="shared" si="47"/>
        <v>3.8906551535117205E-2</v>
      </c>
      <c r="AK267">
        <f t="shared" si="47"/>
        <v>3.7846954492833783E-2</v>
      </c>
      <c r="AL267">
        <f t="shared" si="47"/>
        <v>3.6787357450550354E-2</v>
      </c>
      <c r="AM267">
        <f t="shared" si="47"/>
        <v>3.5727760408266925E-2</v>
      </c>
      <c r="AN267">
        <f>(I267*'msft+wfc'!$K$2)+(R267*(1-'msft+wfc'!$K$2))</f>
        <v>4.248515935137083E-2</v>
      </c>
    </row>
    <row r="268" spans="1:40" x14ac:dyDescent="0.35">
      <c r="A268" s="1">
        <v>40744</v>
      </c>
      <c r="B268">
        <v>27.280000999999999</v>
      </c>
      <c r="C268">
        <v>27.35</v>
      </c>
      <c r="D268">
        <v>26.98</v>
      </c>
      <c r="E268">
        <v>27.059999000000001</v>
      </c>
      <c r="F268">
        <v>49795400</v>
      </c>
      <c r="G268">
        <v>23.536816000000002</v>
      </c>
      <c r="H268">
        <f t="shared" si="49"/>
        <v>-1.7429265888552398E-2</v>
      </c>
      <c r="I268">
        <f t="shared" si="50"/>
        <v>-1.7429255563985467E-2</v>
      </c>
      <c r="J268" s="1">
        <v>40744</v>
      </c>
      <c r="K268">
        <v>28.57</v>
      </c>
      <c r="L268">
        <v>29.190000999999999</v>
      </c>
      <c r="M268">
        <v>28.549999</v>
      </c>
      <c r="N268">
        <v>28.700001</v>
      </c>
      <c r="O268">
        <v>44396200</v>
      </c>
      <c r="P268">
        <v>25.099252</v>
      </c>
      <c r="Q268">
        <f t="shared" si="51"/>
        <v>1.0207708553326299E-2</v>
      </c>
      <c r="R268">
        <f t="shared" si="52"/>
        <v>1.020770851700906E-2</v>
      </c>
      <c r="S268">
        <f t="shared" si="48"/>
        <v>1.020770851700906E-2</v>
      </c>
      <c r="T268">
        <f t="shared" si="48"/>
        <v>8.8258603129593317E-3</v>
      </c>
      <c r="U268">
        <f t="shared" si="48"/>
        <v>7.4440121089096086E-3</v>
      </c>
      <c r="V268">
        <f t="shared" si="48"/>
        <v>6.0621639048598804E-3</v>
      </c>
      <c r="W268">
        <f t="shared" si="48"/>
        <v>4.6803157008101547E-3</v>
      </c>
      <c r="X268">
        <f t="shared" si="48"/>
        <v>3.2984674967604282E-3</v>
      </c>
      <c r="Y268">
        <f t="shared" si="48"/>
        <v>1.9166192927107016E-3</v>
      </c>
      <c r="Z268">
        <f t="shared" si="48"/>
        <v>5.3477108866097599E-4</v>
      </c>
      <c r="AA268">
        <f t="shared" si="48"/>
        <v>-8.470771153887514E-4</v>
      </c>
      <c r="AB268">
        <f t="shared" si="48"/>
        <v>-2.2289253194384779E-3</v>
      </c>
      <c r="AC268">
        <f t="shared" si="48"/>
        <v>-3.6107735234882036E-3</v>
      </c>
      <c r="AD268">
        <f t="shared" si="48"/>
        <v>-4.992621727537931E-3</v>
      </c>
      <c r="AE268">
        <f t="shared" si="48"/>
        <v>-6.3744699315876558E-3</v>
      </c>
      <c r="AF268">
        <f t="shared" si="48"/>
        <v>-7.7563181356373832E-3</v>
      </c>
      <c r="AG268">
        <f t="shared" si="48"/>
        <v>-9.138166339687108E-3</v>
      </c>
      <c r="AH268">
        <f t="shared" si="48"/>
        <v>-1.0520014543736834E-2</v>
      </c>
      <c r="AI268">
        <f t="shared" si="47"/>
        <v>-1.1901862747786563E-2</v>
      </c>
      <c r="AJ268">
        <f t="shared" si="47"/>
        <v>-1.3283710951836288E-2</v>
      </c>
      <c r="AK268">
        <f t="shared" si="47"/>
        <v>-1.4665559155886018E-2</v>
      </c>
      <c r="AL268">
        <f t="shared" si="47"/>
        <v>-1.6047407359935737E-2</v>
      </c>
      <c r="AM268">
        <f t="shared" si="47"/>
        <v>-1.7429255563985467E-2</v>
      </c>
      <c r="AN268">
        <f>(I268*'msft+wfc'!$K$2)+(R268*(1-'msft+wfc'!$K$2))</f>
        <v>-8.6167549425672074E-3</v>
      </c>
    </row>
    <row r="269" spans="1:40" x14ac:dyDescent="0.35">
      <c r="A269" s="1">
        <v>40745</v>
      </c>
      <c r="B269">
        <v>27.040001</v>
      </c>
      <c r="C269">
        <v>27.309999000000001</v>
      </c>
      <c r="D269">
        <v>26.65</v>
      </c>
      <c r="E269">
        <v>27.1</v>
      </c>
      <c r="F269">
        <v>81737400</v>
      </c>
      <c r="G269">
        <v>23.571608999999999</v>
      </c>
      <c r="H269">
        <f t="shared" si="49"/>
        <v>1.4782336096908271E-3</v>
      </c>
      <c r="I269">
        <f t="shared" si="50"/>
        <v>1.4782373282774086E-3</v>
      </c>
      <c r="J269" s="1">
        <v>40745</v>
      </c>
      <c r="K269">
        <v>29.049999</v>
      </c>
      <c r="L269">
        <v>29.629999000000002</v>
      </c>
      <c r="M269">
        <v>28.85</v>
      </c>
      <c r="N269">
        <v>29.379999000000002</v>
      </c>
      <c r="O269">
        <v>46306800</v>
      </c>
      <c r="P269">
        <v>25.693936000000001</v>
      </c>
      <c r="Q269">
        <f t="shared" si="51"/>
        <v>2.3693309278978811E-2</v>
      </c>
      <c r="R269">
        <f t="shared" si="52"/>
        <v>2.3693295720525889E-2</v>
      </c>
      <c r="S269">
        <f t="shared" si="48"/>
        <v>2.3693295720525889E-2</v>
      </c>
      <c r="T269">
        <f t="shared" si="48"/>
        <v>2.2582542800913465E-2</v>
      </c>
      <c r="U269">
        <f t="shared" si="48"/>
        <v>2.1471789881301041E-2</v>
      </c>
      <c r="V269">
        <f t="shared" si="48"/>
        <v>2.0361036961688617E-2</v>
      </c>
      <c r="W269">
        <f t="shared" si="48"/>
        <v>1.9250284042076196E-2</v>
      </c>
      <c r="X269">
        <f t="shared" si="48"/>
        <v>1.8139531122463769E-2</v>
      </c>
      <c r="Y269">
        <f t="shared" si="48"/>
        <v>1.7028778202851345E-2</v>
      </c>
      <c r="Z269">
        <f t="shared" si="48"/>
        <v>1.5918025283238921E-2</v>
      </c>
      <c r="AA269">
        <f t="shared" si="48"/>
        <v>1.4807272363626495E-2</v>
      </c>
      <c r="AB269">
        <f t="shared" si="48"/>
        <v>1.3696519444014075E-2</v>
      </c>
      <c r="AC269">
        <f t="shared" si="48"/>
        <v>1.2585766524401649E-2</v>
      </c>
      <c r="AD269">
        <f t="shared" si="48"/>
        <v>1.1475013604789223E-2</v>
      </c>
      <c r="AE269">
        <f t="shared" si="48"/>
        <v>1.0364260685176803E-2</v>
      </c>
      <c r="AF269">
        <f t="shared" si="48"/>
        <v>9.2535077655643769E-3</v>
      </c>
      <c r="AG269">
        <f t="shared" si="48"/>
        <v>8.1427548459519529E-3</v>
      </c>
      <c r="AH269">
        <f t="shared" si="48"/>
        <v>7.0320019263395289E-3</v>
      </c>
      <c r="AI269">
        <f t="shared" si="47"/>
        <v>5.9212490067271032E-3</v>
      </c>
      <c r="AJ269">
        <f t="shared" si="47"/>
        <v>4.810496087114681E-3</v>
      </c>
      <c r="AK269">
        <f t="shared" si="47"/>
        <v>3.6997431675022561E-3</v>
      </c>
      <c r="AL269">
        <f t="shared" si="47"/>
        <v>2.5889902478898339E-3</v>
      </c>
      <c r="AM269">
        <f t="shared" si="47"/>
        <v>1.4782373282774086E-3</v>
      </c>
      <c r="AN269">
        <f>(I269*'msft+wfc'!$K$2)+(R269*(1-'msft+wfc'!$K$2))</f>
        <v>8.5618741312488509E-3</v>
      </c>
    </row>
    <row r="270" spans="1:40" x14ac:dyDescent="0.35">
      <c r="A270" s="1">
        <v>40746</v>
      </c>
      <c r="B270">
        <v>26.860001</v>
      </c>
      <c r="C270">
        <v>27.549999</v>
      </c>
      <c r="D270">
        <v>26.68</v>
      </c>
      <c r="E270">
        <v>27.530000999999999</v>
      </c>
      <c r="F270">
        <v>76380600</v>
      </c>
      <c r="G270">
        <v>23.945623000000001</v>
      </c>
      <c r="H270">
        <f t="shared" si="49"/>
        <v>1.5867195571955615E-2</v>
      </c>
      <c r="I270">
        <f t="shared" si="50"/>
        <v>1.5867139150322854E-2</v>
      </c>
      <c r="J270" s="1">
        <v>40746</v>
      </c>
      <c r="K270">
        <v>29.389999</v>
      </c>
      <c r="L270">
        <v>29.43</v>
      </c>
      <c r="M270">
        <v>28.98</v>
      </c>
      <c r="N270">
        <v>29.139999</v>
      </c>
      <c r="O270">
        <v>25926400</v>
      </c>
      <c r="P270">
        <v>25.484047</v>
      </c>
      <c r="Q270">
        <f t="shared" si="51"/>
        <v>-8.1688226061546829E-3</v>
      </c>
      <c r="R270">
        <f t="shared" si="52"/>
        <v>-8.168814618359773E-3</v>
      </c>
      <c r="S270">
        <f t="shared" si="48"/>
        <v>-8.168814618359773E-3</v>
      </c>
      <c r="T270">
        <f t="shared" si="48"/>
        <v>-6.9670169299256412E-3</v>
      </c>
      <c r="U270">
        <f t="shared" si="48"/>
        <v>-5.7652192414915111E-3</v>
      </c>
      <c r="V270">
        <f t="shared" si="48"/>
        <v>-4.5634215530573792E-3</v>
      </c>
      <c r="W270">
        <f t="shared" si="48"/>
        <v>-3.3616238646232478E-3</v>
      </c>
      <c r="X270">
        <f t="shared" si="48"/>
        <v>-2.1598261761891164E-3</v>
      </c>
      <c r="Y270">
        <f t="shared" si="48"/>
        <v>-9.5802848775498536E-4</v>
      </c>
      <c r="Z270">
        <f t="shared" si="48"/>
        <v>2.4376920067914563E-4</v>
      </c>
      <c r="AA270">
        <f t="shared" si="48"/>
        <v>1.4455668891132784E-3</v>
      </c>
      <c r="AB270">
        <f t="shared" si="48"/>
        <v>2.6473645775474093E-3</v>
      </c>
      <c r="AC270">
        <f t="shared" si="48"/>
        <v>3.8491622659815403E-3</v>
      </c>
      <c r="AD270">
        <f t="shared" si="48"/>
        <v>5.0509599544156722E-3</v>
      </c>
      <c r="AE270">
        <f t="shared" si="48"/>
        <v>6.2527576428498023E-3</v>
      </c>
      <c r="AF270">
        <f t="shared" si="48"/>
        <v>7.4545553312839359E-3</v>
      </c>
      <c r="AG270">
        <f t="shared" si="48"/>
        <v>8.656353019718066E-3</v>
      </c>
      <c r="AH270">
        <f t="shared" si="48"/>
        <v>9.8581507081521962E-3</v>
      </c>
      <c r="AI270">
        <f t="shared" si="47"/>
        <v>1.105994839658633E-2</v>
      </c>
      <c r="AJ270">
        <f t="shared" si="47"/>
        <v>1.2261746085020458E-2</v>
      </c>
      <c r="AK270">
        <f t="shared" si="47"/>
        <v>1.3463543773454592E-2</v>
      </c>
      <c r="AL270">
        <f t="shared" si="47"/>
        <v>1.4665341461888722E-2</v>
      </c>
      <c r="AM270">
        <f t="shared" si="47"/>
        <v>1.5867139150322854E-2</v>
      </c>
      <c r="AN270">
        <f>(I270*'msft+wfc'!$K$2)+(R270*(1-'msft+wfc'!$K$2))</f>
        <v>8.2028799031011561E-3</v>
      </c>
    </row>
    <row r="271" spans="1:40" x14ac:dyDescent="0.35">
      <c r="A271" s="1">
        <v>40749</v>
      </c>
      <c r="B271">
        <v>27.26</v>
      </c>
      <c r="C271">
        <v>28.09</v>
      </c>
      <c r="D271">
        <v>27.190000999999999</v>
      </c>
      <c r="E271">
        <v>27.91</v>
      </c>
      <c r="F271">
        <v>108482400</v>
      </c>
      <c r="G271">
        <v>24.276147000000002</v>
      </c>
      <c r="H271">
        <f t="shared" si="49"/>
        <v>1.3803087039481094E-2</v>
      </c>
      <c r="I271">
        <f t="shared" si="50"/>
        <v>1.3803107148224979E-2</v>
      </c>
      <c r="J271" s="1">
        <v>40749</v>
      </c>
      <c r="K271">
        <v>28.860001</v>
      </c>
      <c r="L271">
        <v>29.040001</v>
      </c>
      <c r="M271">
        <v>28.6</v>
      </c>
      <c r="N271">
        <v>28.950001</v>
      </c>
      <c r="O271">
        <v>27127500</v>
      </c>
      <c r="P271">
        <v>25.317886000000001</v>
      </c>
      <c r="Q271">
        <f t="shared" si="51"/>
        <v>-6.5201786726210671E-3</v>
      </c>
      <c r="R271">
        <f t="shared" si="52"/>
        <v>-6.5201967332739145E-3</v>
      </c>
      <c r="S271">
        <f t="shared" si="48"/>
        <v>-6.5201967332739145E-3</v>
      </c>
      <c r="T271">
        <f t="shared" si="48"/>
        <v>-5.5040315391989697E-3</v>
      </c>
      <c r="U271">
        <f t="shared" si="48"/>
        <v>-4.4878663451240249E-3</v>
      </c>
      <c r="V271">
        <f t="shared" si="48"/>
        <v>-3.4717011510490801E-3</v>
      </c>
      <c r="W271">
        <f t="shared" si="48"/>
        <v>-2.4555359569741354E-3</v>
      </c>
      <c r="X271">
        <f t="shared" si="48"/>
        <v>-1.4393707628991914E-3</v>
      </c>
      <c r="Y271">
        <f t="shared" si="48"/>
        <v>-4.2320556882424667E-4</v>
      </c>
      <c r="Z271">
        <f t="shared" si="48"/>
        <v>5.9295962525069724E-4</v>
      </c>
      <c r="AA271">
        <f t="shared" si="48"/>
        <v>1.6091248193256438E-3</v>
      </c>
      <c r="AB271">
        <f t="shared" si="48"/>
        <v>2.6252900134005877E-3</v>
      </c>
      <c r="AC271">
        <f t="shared" si="48"/>
        <v>3.6414552074755325E-3</v>
      </c>
      <c r="AD271">
        <f t="shared" si="48"/>
        <v>4.6576204015504781E-3</v>
      </c>
      <c r="AE271">
        <f t="shared" si="48"/>
        <v>5.6737855956254211E-3</v>
      </c>
      <c r="AF271">
        <f t="shared" si="48"/>
        <v>6.6899507897003659E-3</v>
      </c>
      <c r="AG271">
        <f t="shared" si="48"/>
        <v>7.706115983775309E-3</v>
      </c>
      <c r="AH271">
        <f t="shared" ref="AH271:AM334" si="53">(AH$2*$I271)+($R271*(1-AH$2))</f>
        <v>8.7222811778502555E-3</v>
      </c>
      <c r="AI271">
        <f t="shared" si="53"/>
        <v>9.738446371925202E-3</v>
      </c>
      <c r="AJ271">
        <f t="shared" si="53"/>
        <v>1.0754611566000145E-2</v>
      </c>
      <c r="AK271">
        <f t="shared" si="53"/>
        <v>1.1770776760075092E-2</v>
      </c>
      <c r="AL271">
        <f t="shared" si="53"/>
        <v>1.2786941954150035E-2</v>
      </c>
      <c r="AM271">
        <f t="shared" si="53"/>
        <v>1.3803107148224979E-2</v>
      </c>
      <c r="AN271">
        <f>(I271*'msft+wfc'!$K$2)+(R271*(1-'msft+wfc'!$K$2))</f>
        <v>7.3226873901031178E-3</v>
      </c>
    </row>
    <row r="272" spans="1:40" x14ac:dyDescent="0.35">
      <c r="A272" s="1">
        <v>40750</v>
      </c>
      <c r="B272">
        <v>27.82</v>
      </c>
      <c r="C272">
        <v>28.15</v>
      </c>
      <c r="D272">
        <v>27.780000999999999</v>
      </c>
      <c r="E272">
        <v>28.08</v>
      </c>
      <c r="F272">
        <v>74636500</v>
      </c>
      <c r="G272">
        <v>24.424012999999999</v>
      </c>
      <c r="H272">
        <f t="shared" si="49"/>
        <v>6.0910068075957779E-3</v>
      </c>
      <c r="I272">
        <f t="shared" si="50"/>
        <v>6.0909995313505449E-3</v>
      </c>
      <c r="J272" s="1">
        <v>40750</v>
      </c>
      <c r="K272">
        <v>28.950001</v>
      </c>
      <c r="L272">
        <v>29.27</v>
      </c>
      <c r="M272">
        <v>28.73</v>
      </c>
      <c r="N272">
        <v>28.969999000000001</v>
      </c>
      <c r="O272">
        <v>22662900</v>
      </c>
      <c r="P272">
        <v>25.335376</v>
      </c>
      <c r="Q272">
        <f t="shared" si="51"/>
        <v>6.9077717821153337E-4</v>
      </c>
      <c r="R272">
        <f t="shared" si="52"/>
        <v>6.9081597097003561E-4</v>
      </c>
      <c r="S272">
        <f t="shared" ref="S272:AH335" si="54">(S$2*$I272)+($R272*(1-S$2))</f>
        <v>6.9081597097003561E-4</v>
      </c>
      <c r="T272">
        <f t="shared" si="54"/>
        <v>9.60825148989061E-4</v>
      </c>
      <c r="U272">
        <f t="shared" si="54"/>
        <v>1.2308343270080865E-3</v>
      </c>
      <c r="V272">
        <f t="shared" si="54"/>
        <v>1.5008435050271121E-3</v>
      </c>
      <c r="W272">
        <f t="shared" si="54"/>
        <v>1.7708526830461375E-3</v>
      </c>
      <c r="X272">
        <f t="shared" si="54"/>
        <v>2.0408618610651629E-3</v>
      </c>
      <c r="Y272">
        <f t="shared" si="54"/>
        <v>2.3108710390841885E-3</v>
      </c>
      <c r="Z272">
        <f t="shared" si="54"/>
        <v>2.5808802171032137E-3</v>
      </c>
      <c r="AA272">
        <f t="shared" si="54"/>
        <v>2.8508893951222393E-3</v>
      </c>
      <c r="AB272">
        <f t="shared" si="54"/>
        <v>3.1208985731412649E-3</v>
      </c>
      <c r="AC272">
        <f t="shared" si="54"/>
        <v>3.3909077511602901E-3</v>
      </c>
      <c r="AD272">
        <f t="shared" si="54"/>
        <v>3.6609169291793161E-3</v>
      </c>
      <c r="AE272">
        <f t="shared" si="54"/>
        <v>3.9309261071983409E-3</v>
      </c>
      <c r="AF272">
        <f t="shared" si="54"/>
        <v>4.2009352852173673E-3</v>
      </c>
      <c r="AG272">
        <f t="shared" si="54"/>
        <v>4.4709444632363921E-3</v>
      </c>
      <c r="AH272">
        <f t="shared" si="54"/>
        <v>4.7409536412554168E-3</v>
      </c>
      <c r="AI272">
        <f t="shared" si="53"/>
        <v>5.0109628192744433E-3</v>
      </c>
      <c r="AJ272">
        <f t="shared" si="53"/>
        <v>5.280971997293468E-3</v>
      </c>
      <c r="AK272">
        <f t="shared" si="53"/>
        <v>5.5509811753124937E-3</v>
      </c>
      <c r="AL272">
        <f t="shared" si="53"/>
        <v>5.8209903533315193E-3</v>
      </c>
      <c r="AM272">
        <f t="shared" si="53"/>
        <v>6.0909995313505449E-3</v>
      </c>
      <c r="AN272">
        <f>(I272*'msft+wfc'!$K$2)+(R272*(1-'msft+wfc'!$K$2))</f>
        <v>4.3690621708590517E-3</v>
      </c>
    </row>
    <row r="273" spans="1:40" x14ac:dyDescent="0.35">
      <c r="A273" s="1">
        <v>40751</v>
      </c>
      <c r="B273">
        <v>27.879999000000002</v>
      </c>
      <c r="C273">
        <v>27.99</v>
      </c>
      <c r="D273">
        <v>27.200001</v>
      </c>
      <c r="E273">
        <v>27.33</v>
      </c>
      <c r="F273">
        <v>71488700</v>
      </c>
      <c r="G273">
        <v>23.771661999999999</v>
      </c>
      <c r="H273">
        <f t="shared" si="49"/>
        <v>-2.6709401709401712E-2</v>
      </c>
      <c r="I273">
        <f t="shared" si="50"/>
        <v>-2.6709410939144172E-2</v>
      </c>
      <c r="J273" s="1">
        <v>40751</v>
      </c>
      <c r="K273">
        <v>28.9</v>
      </c>
      <c r="L273">
        <v>29.049999</v>
      </c>
      <c r="M273">
        <v>28.450001</v>
      </c>
      <c r="N273">
        <v>28.58</v>
      </c>
      <c r="O273">
        <v>40987100</v>
      </c>
      <c r="P273">
        <v>24.994306000000002</v>
      </c>
      <c r="Q273">
        <f t="shared" si="51"/>
        <v>-1.3462168224444989E-2</v>
      </c>
      <c r="R273">
        <f t="shared" si="52"/>
        <v>-1.3462203994919927E-2</v>
      </c>
      <c r="S273">
        <f t="shared" si="54"/>
        <v>-1.3462203994919927E-2</v>
      </c>
      <c r="T273">
        <f t="shared" si="54"/>
        <v>-1.4124564342131139E-2</v>
      </c>
      <c r="U273">
        <f t="shared" si="54"/>
        <v>-1.4786924689342352E-2</v>
      </c>
      <c r="V273">
        <f t="shared" si="54"/>
        <v>-1.5449285036553562E-2</v>
      </c>
      <c r="W273">
        <f t="shared" si="54"/>
        <v>-1.6111645383764778E-2</v>
      </c>
      <c r="X273">
        <f t="shared" si="54"/>
        <v>-1.6774005730975986E-2</v>
      </c>
      <c r="Y273">
        <f t="shared" si="54"/>
        <v>-1.7436366078187198E-2</v>
      </c>
      <c r="Z273">
        <f t="shared" si="54"/>
        <v>-1.8098726425398413E-2</v>
      </c>
      <c r="AA273">
        <f t="shared" si="54"/>
        <v>-1.8761086772609625E-2</v>
      </c>
      <c r="AB273">
        <f t="shared" si="54"/>
        <v>-1.9423447119820837E-2</v>
      </c>
      <c r="AC273">
        <f t="shared" si="54"/>
        <v>-2.0085807467032049E-2</v>
      </c>
      <c r="AD273">
        <f t="shared" si="54"/>
        <v>-2.0748167814243261E-2</v>
      </c>
      <c r="AE273">
        <f t="shared" si="54"/>
        <v>-2.1410528161454473E-2</v>
      </c>
      <c r="AF273">
        <f t="shared" si="54"/>
        <v>-2.2072888508665685E-2</v>
      </c>
      <c r="AG273">
        <f t="shared" si="54"/>
        <v>-2.2735248855876897E-2</v>
      </c>
      <c r="AH273">
        <f t="shared" si="54"/>
        <v>-2.3397609203088112E-2</v>
      </c>
      <c r="AI273">
        <f t="shared" si="53"/>
        <v>-2.4059969550299324E-2</v>
      </c>
      <c r="AJ273">
        <f t="shared" si="53"/>
        <v>-2.4722329897510532E-2</v>
      </c>
      <c r="AK273">
        <f t="shared" si="53"/>
        <v>-2.5384690244721748E-2</v>
      </c>
      <c r="AL273">
        <f t="shared" si="53"/>
        <v>-2.604705059193296E-2</v>
      </c>
      <c r="AM273">
        <f t="shared" si="53"/>
        <v>-2.6709410939144172E-2</v>
      </c>
      <c r="AN273">
        <f>(I273*'msft+wfc'!$K$2)+(R273*(1-'msft+wfc'!$K$2))</f>
        <v>-2.2485321090277115E-2</v>
      </c>
    </row>
    <row r="274" spans="1:40" x14ac:dyDescent="0.35">
      <c r="A274" s="1">
        <v>40752</v>
      </c>
      <c r="B274">
        <v>27.290001</v>
      </c>
      <c r="C274">
        <v>28.07</v>
      </c>
      <c r="D274">
        <v>27.209999</v>
      </c>
      <c r="E274">
        <v>27.719999000000001</v>
      </c>
      <c r="F274">
        <v>83761400</v>
      </c>
      <c r="G274">
        <v>24.110883999999999</v>
      </c>
      <c r="H274">
        <f t="shared" si="49"/>
        <v>1.4269996341017312E-2</v>
      </c>
      <c r="I274">
        <f t="shared" si="50"/>
        <v>1.4270016122558005E-2</v>
      </c>
      <c r="J274" s="1">
        <v>40752</v>
      </c>
      <c r="K274">
        <v>28.66</v>
      </c>
      <c r="L274">
        <v>28.959999</v>
      </c>
      <c r="M274">
        <v>28.200001</v>
      </c>
      <c r="N274">
        <v>28.299999</v>
      </c>
      <c r="O274">
        <v>26866800</v>
      </c>
      <c r="P274">
        <v>24.749434999999998</v>
      </c>
      <c r="Q274">
        <f t="shared" si="51"/>
        <v>-9.79709587123858E-3</v>
      </c>
      <c r="R274">
        <f t="shared" si="52"/>
        <v>-9.7970713809778665E-3</v>
      </c>
      <c r="S274">
        <f t="shared" si="54"/>
        <v>-9.7970713809778665E-3</v>
      </c>
      <c r="T274">
        <f t="shared" si="54"/>
        <v>-8.5937170058010721E-3</v>
      </c>
      <c r="U274">
        <f t="shared" si="54"/>
        <v>-7.3903626306242795E-3</v>
      </c>
      <c r="V274">
        <f t="shared" si="54"/>
        <v>-6.187008255447486E-3</v>
      </c>
      <c r="W274">
        <f t="shared" si="54"/>
        <v>-4.9836538802706925E-3</v>
      </c>
      <c r="X274">
        <f t="shared" si="54"/>
        <v>-3.780299505093899E-3</v>
      </c>
      <c r="Y274">
        <f t="shared" si="54"/>
        <v>-2.5769451299171046E-3</v>
      </c>
      <c r="Z274">
        <f t="shared" si="54"/>
        <v>-1.373590754740312E-3</v>
      </c>
      <c r="AA274">
        <f t="shared" si="54"/>
        <v>-1.7023637956351759E-4</v>
      </c>
      <c r="AB274">
        <f t="shared" si="54"/>
        <v>1.033117995613275E-3</v>
      </c>
      <c r="AC274">
        <f t="shared" si="54"/>
        <v>2.2364723707900694E-3</v>
      </c>
      <c r="AD274">
        <f t="shared" si="54"/>
        <v>3.4398267459668647E-3</v>
      </c>
      <c r="AE274">
        <f t="shared" si="54"/>
        <v>4.6431811211436564E-3</v>
      </c>
      <c r="AF274">
        <f t="shared" si="54"/>
        <v>5.8465354963204517E-3</v>
      </c>
      <c r="AG274">
        <f t="shared" si="54"/>
        <v>7.0498898714972435E-3</v>
      </c>
      <c r="AH274">
        <f t="shared" si="54"/>
        <v>8.2532442466740387E-3</v>
      </c>
      <c r="AI274">
        <f t="shared" si="53"/>
        <v>9.4565986218508313E-3</v>
      </c>
      <c r="AJ274">
        <f t="shared" si="53"/>
        <v>1.0659952997027624E-2</v>
      </c>
      <c r="AK274">
        <f t="shared" si="53"/>
        <v>1.1863307372204418E-2</v>
      </c>
      <c r="AL274">
        <f t="shared" si="53"/>
        <v>1.3066661747381211E-2</v>
      </c>
      <c r="AM274">
        <f t="shared" si="53"/>
        <v>1.4270016122558005E-2</v>
      </c>
      <c r="AN274">
        <f>(I274*'msft+wfc'!$K$2)+(R274*(1-'msft+wfc'!$K$2))</f>
        <v>6.5958293718327669E-3</v>
      </c>
    </row>
    <row r="275" spans="1:40" x14ac:dyDescent="0.35">
      <c r="A275" s="1">
        <v>40753</v>
      </c>
      <c r="B275">
        <v>27.52</v>
      </c>
      <c r="C275">
        <v>27.709999</v>
      </c>
      <c r="D275">
        <v>27.26</v>
      </c>
      <c r="E275">
        <v>27.4</v>
      </c>
      <c r="F275">
        <v>104394800</v>
      </c>
      <c r="G275">
        <v>23.832547999999999</v>
      </c>
      <c r="H275">
        <f t="shared" si="49"/>
        <v>-1.1543975885424915E-2</v>
      </c>
      <c r="I275">
        <f t="shared" si="50"/>
        <v>-1.1543998137936357E-2</v>
      </c>
      <c r="J275" s="1">
        <v>40753</v>
      </c>
      <c r="K275">
        <v>27.969999000000001</v>
      </c>
      <c r="L275">
        <v>28.52</v>
      </c>
      <c r="M275">
        <v>27.780000999999999</v>
      </c>
      <c r="N275">
        <v>27.940000999999999</v>
      </c>
      <c r="O275">
        <v>38011600</v>
      </c>
      <c r="P275">
        <v>24.434602000000002</v>
      </c>
      <c r="Q275">
        <f t="shared" si="51"/>
        <v>-1.2720777834656494E-2</v>
      </c>
      <c r="R275">
        <f t="shared" si="52"/>
        <v>-1.2720815646902509E-2</v>
      </c>
      <c r="S275">
        <f t="shared" si="54"/>
        <v>-1.2720815646902509E-2</v>
      </c>
      <c r="T275">
        <f t="shared" si="54"/>
        <v>-1.2661974771454202E-2</v>
      </c>
      <c r="U275">
        <f t="shared" si="54"/>
        <v>-1.2603133896005893E-2</v>
      </c>
      <c r="V275">
        <f t="shared" si="54"/>
        <v>-1.2544293020557587E-2</v>
      </c>
      <c r="W275">
        <f t="shared" si="54"/>
        <v>-1.248545214510928E-2</v>
      </c>
      <c r="X275">
        <f t="shared" si="54"/>
        <v>-1.2426611269660971E-2</v>
      </c>
      <c r="Y275">
        <f t="shared" si="54"/>
        <v>-1.2367770394212663E-2</v>
      </c>
      <c r="Z275">
        <f t="shared" si="54"/>
        <v>-1.2308929518764356E-2</v>
      </c>
      <c r="AA275">
        <f t="shared" si="54"/>
        <v>-1.2250088643316049E-2</v>
      </c>
      <c r="AB275">
        <f t="shared" si="54"/>
        <v>-1.219124776786774E-2</v>
      </c>
      <c r="AC275">
        <f t="shared" si="54"/>
        <v>-1.2132406892419432E-2</v>
      </c>
      <c r="AD275">
        <f t="shared" si="54"/>
        <v>-1.2073566016971125E-2</v>
      </c>
      <c r="AE275">
        <f t="shared" si="54"/>
        <v>-1.2014725141522818E-2</v>
      </c>
      <c r="AF275">
        <f t="shared" si="54"/>
        <v>-1.195588426607451E-2</v>
      </c>
      <c r="AG275">
        <f t="shared" si="54"/>
        <v>-1.1897043390626203E-2</v>
      </c>
      <c r="AH275">
        <f t="shared" si="54"/>
        <v>-1.1838202515177894E-2</v>
      </c>
      <c r="AI275">
        <f t="shared" si="53"/>
        <v>-1.1779361639729587E-2</v>
      </c>
      <c r="AJ275">
        <f t="shared" si="53"/>
        <v>-1.1720520764281279E-2</v>
      </c>
      <c r="AK275">
        <f t="shared" si="53"/>
        <v>-1.1661679888832972E-2</v>
      </c>
      <c r="AL275">
        <f t="shared" si="53"/>
        <v>-1.1602839013384663E-2</v>
      </c>
      <c r="AM275">
        <f t="shared" si="53"/>
        <v>-1.1543998137936357E-2</v>
      </c>
      <c r="AN275">
        <f>(I275*'msft+wfc'!$K$2)+(R275*(1-'msft+wfc'!$K$2))</f>
        <v>-1.1919245759153619E-2</v>
      </c>
    </row>
    <row r="276" spans="1:40" x14ac:dyDescent="0.35">
      <c r="A276" s="1">
        <v>40756</v>
      </c>
      <c r="B276">
        <v>27.51</v>
      </c>
      <c r="C276">
        <v>27.690000999999999</v>
      </c>
      <c r="D276">
        <v>26.75</v>
      </c>
      <c r="E276">
        <v>27.27</v>
      </c>
      <c r="F276">
        <v>61838400</v>
      </c>
      <c r="G276">
        <v>23.719474999999999</v>
      </c>
      <c r="H276">
        <f t="shared" si="49"/>
        <v>-4.7445255474452197E-3</v>
      </c>
      <c r="I276">
        <f t="shared" si="50"/>
        <v>-4.7444780138489592E-3</v>
      </c>
      <c r="J276" s="1">
        <v>40756</v>
      </c>
      <c r="K276">
        <v>28.370000999999998</v>
      </c>
      <c r="L276">
        <v>28.440000999999999</v>
      </c>
      <c r="M276">
        <v>27.469999000000001</v>
      </c>
      <c r="N276">
        <v>27.93</v>
      </c>
      <c r="O276">
        <v>31121600</v>
      </c>
      <c r="P276">
        <v>24.425857000000001</v>
      </c>
      <c r="Q276">
        <f t="shared" si="51"/>
        <v>-3.5794558489811933E-4</v>
      </c>
      <c r="R276">
        <f t="shared" si="52"/>
        <v>-3.5789410443440463E-4</v>
      </c>
      <c r="S276">
        <f t="shared" si="54"/>
        <v>-3.5789410443440463E-4</v>
      </c>
      <c r="T276">
        <f t="shared" si="54"/>
        <v>-5.7722329990513238E-4</v>
      </c>
      <c r="U276">
        <f t="shared" si="54"/>
        <v>-7.9655249537586019E-4</v>
      </c>
      <c r="V276">
        <f t="shared" si="54"/>
        <v>-1.0158816908465878E-3</v>
      </c>
      <c r="W276">
        <f t="shared" si="54"/>
        <v>-1.2352108863173156E-3</v>
      </c>
      <c r="X276">
        <f t="shared" si="54"/>
        <v>-1.4545400817880432E-3</v>
      </c>
      <c r="Y276">
        <f t="shared" si="54"/>
        <v>-1.6738692772587708E-3</v>
      </c>
      <c r="Z276">
        <f t="shared" si="54"/>
        <v>-1.8931984727294986E-3</v>
      </c>
      <c r="AA276">
        <f t="shared" si="54"/>
        <v>-2.1125276682002268E-3</v>
      </c>
      <c r="AB276">
        <f t="shared" si="54"/>
        <v>-2.331856863670954E-3</v>
      </c>
      <c r="AC276">
        <f t="shared" si="54"/>
        <v>-2.551186059141682E-3</v>
      </c>
      <c r="AD276">
        <f t="shared" si="54"/>
        <v>-2.7705152546124096E-3</v>
      </c>
      <c r="AE276">
        <f t="shared" si="54"/>
        <v>-2.9898444500831372E-3</v>
      </c>
      <c r="AF276">
        <f t="shared" si="54"/>
        <v>-3.2091736455538652E-3</v>
      </c>
      <c r="AG276">
        <f t="shared" si="54"/>
        <v>-3.4285028410245924E-3</v>
      </c>
      <c r="AH276">
        <f t="shared" si="54"/>
        <v>-3.6478320364953204E-3</v>
      </c>
      <c r="AI276">
        <f t="shared" si="53"/>
        <v>-3.8671612319660488E-3</v>
      </c>
      <c r="AJ276">
        <f t="shared" si="53"/>
        <v>-4.086490427436776E-3</v>
      </c>
      <c r="AK276">
        <f t="shared" si="53"/>
        <v>-4.3058196229075031E-3</v>
      </c>
      <c r="AL276">
        <f t="shared" si="53"/>
        <v>-4.5251488183782312E-3</v>
      </c>
      <c r="AM276">
        <f t="shared" si="53"/>
        <v>-4.7444780138489592E-3</v>
      </c>
      <c r="AN276">
        <f>(I276*'msft+wfc'!$K$2)+(R276*(1-'msft+wfc'!$K$2))</f>
        <v>-3.3457435756404329E-3</v>
      </c>
    </row>
    <row r="277" spans="1:40" x14ac:dyDescent="0.35">
      <c r="A277" s="1">
        <v>40757</v>
      </c>
      <c r="B277">
        <v>26.98</v>
      </c>
      <c r="C277">
        <v>27.450001</v>
      </c>
      <c r="D277">
        <v>26.76</v>
      </c>
      <c r="E277">
        <v>26.799999</v>
      </c>
      <c r="F277">
        <v>63883100</v>
      </c>
      <c r="G277">
        <v>23.310666999999999</v>
      </c>
      <c r="H277">
        <f t="shared" si="49"/>
        <v>-1.7235093509350933E-2</v>
      </c>
      <c r="I277">
        <f t="shared" si="50"/>
        <v>-1.7235120085920978E-2</v>
      </c>
      <c r="J277" s="1">
        <v>40757</v>
      </c>
      <c r="K277">
        <v>27.6</v>
      </c>
      <c r="L277">
        <v>27.809999000000001</v>
      </c>
      <c r="M277">
        <v>27.18</v>
      </c>
      <c r="N277">
        <v>27.18</v>
      </c>
      <c r="O277">
        <v>35543600</v>
      </c>
      <c r="P277">
        <v>23.769953000000001</v>
      </c>
      <c r="Q277">
        <f t="shared" si="51"/>
        <v>-2.6852846401718582E-2</v>
      </c>
      <c r="R277">
        <f t="shared" si="52"/>
        <v>-2.6852855152635979E-2</v>
      </c>
      <c r="S277">
        <f t="shared" si="54"/>
        <v>-2.6852855152635979E-2</v>
      </c>
      <c r="T277">
        <f t="shared" si="54"/>
        <v>-2.6371968399300227E-2</v>
      </c>
      <c r="U277">
        <f t="shared" si="54"/>
        <v>-2.589108164596448E-2</v>
      </c>
      <c r="V277">
        <f t="shared" si="54"/>
        <v>-2.5410194892628728E-2</v>
      </c>
      <c r="W277">
        <f t="shared" si="54"/>
        <v>-2.4929308139292981E-2</v>
      </c>
      <c r="X277">
        <f t="shared" si="54"/>
        <v>-2.4448421385957229E-2</v>
      </c>
      <c r="Y277">
        <f t="shared" si="54"/>
        <v>-2.3967534632621478E-2</v>
      </c>
      <c r="Z277">
        <f t="shared" si="54"/>
        <v>-2.348664787928573E-2</v>
      </c>
      <c r="AA277">
        <f t="shared" si="54"/>
        <v>-2.3005761125949979E-2</v>
      </c>
      <c r="AB277">
        <f t="shared" si="54"/>
        <v>-2.2524874372614231E-2</v>
      </c>
      <c r="AC277">
        <f t="shared" si="54"/>
        <v>-2.2043987619278477E-2</v>
      </c>
      <c r="AD277">
        <f t="shared" si="54"/>
        <v>-2.1563100865942729E-2</v>
      </c>
      <c r="AE277">
        <f t="shared" si="54"/>
        <v>-2.1082214112606981E-2</v>
      </c>
      <c r="AF277">
        <f t="shared" si="54"/>
        <v>-2.0601327359271226E-2</v>
      </c>
      <c r="AG277">
        <f t="shared" si="54"/>
        <v>-2.0120440605935479E-2</v>
      </c>
      <c r="AH277">
        <f t="shared" si="54"/>
        <v>-1.9639553852599727E-2</v>
      </c>
      <c r="AI277">
        <f t="shared" si="53"/>
        <v>-1.9158667099263976E-2</v>
      </c>
      <c r="AJ277">
        <f t="shared" si="53"/>
        <v>-1.8677780345928229E-2</v>
      </c>
      <c r="AK277">
        <f t="shared" si="53"/>
        <v>-1.8196893592592477E-2</v>
      </c>
      <c r="AL277">
        <f t="shared" si="53"/>
        <v>-1.7716006839256726E-2</v>
      </c>
      <c r="AM277">
        <f t="shared" si="53"/>
        <v>-1.7235120085920978E-2</v>
      </c>
      <c r="AN277">
        <f>(I277*'msft+wfc'!$K$2)+(R277*(1-'msft+wfc'!$K$2))</f>
        <v>-2.0301893122339536E-2</v>
      </c>
    </row>
    <row r="278" spans="1:40" x14ac:dyDescent="0.35">
      <c r="A278" s="1">
        <v>40758</v>
      </c>
      <c r="B278">
        <v>26.83</v>
      </c>
      <c r="C278">
        <v>27</v>
      </c>
      <c r="D278">
        <v>26.48</v>
      </c>
      <c r="E278">
        <v>26.92</v>
      </c>
      <c r="F278">
        <v>64581200</v>
      </c>
      <c r="G278">
        <v>23.415044000000002</v>
      </c>
      <c r="H278">
        <f t="shared" si="49"/>
        <v>4.4776494208078896E-3</v>
      </c>
      <c r="I278">
        <f t="shared" si="50"/>
        <v>4.4776496528393227E-3</v>
      </c>
      <c r="J278" s="1">
        <v>40758</v>
      </c>
      <c r="K278">
        <v>27.09</v>
      </c>
      <c r="L278">
        <v>27.41</v>
      </c>
      <c r="M278">
        <v>26.790001</v>
      </c>
      <c r="N278">
        <v>27.299999</v>
      </c>
      <c r="O278">
        <v>33577000</v>
      </c>
      <c r="P278">
        <v>23.980771000000001</v>
      </c>
      <c r="Q278">
        <f t="shared" si="51"/>
        <v>4.4149742457689463E-3</v>
      </c>
      <c r="R278">
        <f t="shared" si="52"/>
        <v>8.8690962073000191E-3</v>
      </c>
      <c r="S278">
        <f t="shared" si="54"/>
        <v>8.8690962073000191E-3</v>
      </c>
      <c r="T278">
        <f t="shared" si="54"/>
        <v>8.6495238795769834E-3</v>
      </c>
      <c r="U278">
        <f t="shared" si="54"/>
        <v>8.4299515518539495E-3</v>
      </c>
      <c r="V278">
        <f t="shared" si="54"/>
        <v>8.2103792241309138E-3</v>
      </c>
      <c r="W278">
        <f t="shared" si="54"/>
        <v>7.9908068964078798E-3</v>
      </c>
      <c r="X278">
        <f t="shared" si="54"/>
        <v>7.7712345686848459E-3</v>
      </c>
      <c r="Y278">
        <f t="shared" si="54"/>
        <v>7.5516622409618093E-3</v>
      </c>
      <c r="Z278">
        <f t="shared" si="54"/>
        <v>7.3320899132387754E-3</v>
      </c>
      <c r="AA278">
        <f t="shared" si="54"/>
        <v>7.1125175855157406E-3</v>
      </c>
      <c r="AB278">
        <f t="shared" si="54"/>
        <v>6.8929452577927057E-3</v>
      </c>
      <c r="AC278">
        <f t="shared" si="54"/>
        <v>6.6733729300696709E-3</v>
      </c>
      <c r="AD278">
        <f t="shared" si="54"/>
        <v>6.4538006023466361E-3</v>
      </c>
      <c r="AE278">
        <f t="shared" si="54"/>
        <v>6.2342282746236013E-3</v>
      </c>
      <c r="AF278">
        <f t="shared" si="54"/>
        <v>6.0146559469005665E-3</v>
      </c>
      <c r="AG278">
        <f t="shared" si="54"/>
        <v>5.7950836191775316E-3</v>
      </c>
      <c r="AH278">
        <f t="shared" si="54"/>
        <v>5.5755112914544968E-3</v>
      </c>
      <c r="AI278">
        <f t="shared" si="53"/>
        <v>5.355938963731462E-3</v>
      </c>
      <c r="AJ278">
        <f t="shared" si="53"/>
        <v>5.1363666360084272E-3</v>
      </c>
      <c r="AK278">
        <f t="shared" si="53"/>
        <v>4.9167943082853924E-3</v>
      </c>
      <c r="AL278">
        <f t="shared" si="53"/>
        <v>4.6972219805623576E-3</v>
      </c>
      <c r="AM278">
        <f t="shared" si="53"/>
        <v>4.4776496528393227E-3</v>
      </c>
      <c r="AN278">
        <f>(I278*'msft+wfc'!$K$2)+(R278*(1-'msft+wfc'!$K$2))</f>
        <v>5.8779346254106421E-3</v>
      </c>
    </row>
    <row r="279" spans="1:40" x14ac:dyDescent="0.35">
      <c r="A279" s="1">
        <v>40759</v>
      </c>
      <c r="B279">
        <v>26.530000999999999</v>
      </c>
      <c r="C279">
        <v>26.870000999999998</v>
      </c>
      <c r="D279">
        <v>25.93</v>
      </c>
      <c r="E279">
        <v>25.940000999999999</v>
      </c>
      <c r="F279">
        <v>92949500</v>
      </c>
      <c r="G279">
        <v>22.562639999999998</v>
      </c>
      <c r="H279">
        <f t="shared" si="49"/>
        <v>-3.6404123328380493E-2</v>
      </c>
      <c r="I279">
        <f t="shared" si="50"/>
        <v>-3.6404116942936493E-2</v>
      </c>
      <c r="J279" s="1">
        <v>40759</v>
      </c>
      <c r="K279">
        <v>26.780000999999999</v>
      </c>
      <c r="L279">
        <v>27.09</v>
      </c>
      <c r="M279">
        <v>25.66</v>
      </c>
      <c r="N279">
        <v>25.74</v>
      </c>
      <c r="O279">
        <v>51507800</v>
      </c>
      <c r="P279">
        <v>22.610441000000002</v>
      </c>
      <c r="Q279">
        <f t="shared" si="51"/>
        <v>-5.7142822605964247E-2</v>
      </c>
      <c r="R279">
        <f t="shared" si="52"/>
        <v>-5.7142866674303301E-2</v>
      </c>
      <c r="S279">
        <f t="shared" si="54"/>
        <v>-5.7142866674303301E-2</v>
      </c>
      <c r="T279">
        <f t="shared" si="54"/>
        <v>-5.6105929187734958E-2</v>
      </c>
      <c r="U279">
        <f t="shared" si="54"/>
        <v>-5.5068991701166616E-2</v>
      </c>
      <c r="V279">
        <f t="shared" si="54"/>
        <v>-5.403205421459828E-2</v>
      </c>
      <c r="W279">
        <f t="shared" si="54"/>
        <v>-5.2995116728029944E-2</v>
      </c>
      <c r="X279">
        <f t="shared" si="54"/>
        <v>-5.1958179241461601E-2</v>
      </c>
      <c r="Y279">
        <f t="shared" si="54"/>
        <v>-5.0921241754893258E-2</v>
      </c>
      <c r="Z279">
        <f t="shared" si="54"/>
        <v>-4.9884304268324915E-2</v>
      </c>
      <c r="AA279">
        <f t="shared" si="54"/>
        <v>-4.8847366781756579E-2</v>
      </c>
      <c r="AB279">
        <f t="shared" si="54"/>
        <v>-4.7810429295188243E-2</v>
      </c>
      <c r="AC279">
        <f t="shared" si="54"/>
        <v>-4.6773491808619894E-2</v>
      </c>
      <c r="AD279">
        <f t="shared" si="54"/>
        <v>-4.5736554322051558E-2</v>
      </c>
      <c r="AE279">
        <f t="shared" si="54"/>
        <v>-4.4699616835483222E-2</v>
      </c>
      <c r="AF279">
        <f t="shared" si="54"/>
        <v>-4.3662679348914879E-2</v>
      </c>
      <c r="AG279">
        <f t="shared" si="54"/>
        <v>-4.2625741862346536E-2</v>
      </c>
      <c r="AH279">
        <f t="shared" si="54"/>
        <v>-4.1588804375778193E-2</v>
      </c>
      <c r="AI279">
        <f t="shared" si="53"/>
        <v>-4.055186688920985E-2</v>
      </c>
      <c r="AJ279">
        <f t="shared" si="53"/>
        <v>-3.9514929402641515E-2</v>
      </c>
      <c r="AK279">
        <f t="shared" si="53"/>
        <v>-3.8477991916073179E-2</v>
      </c>
      <c r="AL279">
        <f t="shared" si="53"/>
        <v>-3.7441054429504836E-2</v>
      </c>
      <c r="AM279">
        <f t="shared" si="53"/>
        <v>-3.6404116942936493E-2</v>
      </c>
      <c r="AN279">
        <f>(I279*'msft+wfc'!$K$2)+(R279*(1-'msft+wfc'!$K$2))</f>
        <v>-4.3017008444314858E-2</v>
      </c>
    </row>
    <row r="280" spans="1:40" x14ac:dyDescent="0.35">
      <c r="A280" s="1">
        <v>40760</v>
      </c>
      <c r="B280">
        <v>25.969999000000001</v>
      </c>
      <c r="C280">
        <v>26.1</v>
      </c>
      <c r="D280">
        <v>25.23</v>
      </c>
      <c r="E280">
        <v>25.68</v>
      </c>
      <c r="F280">
        <v>112071700</v>
      </c>
      <c r="G280">
        <v>22.336490999999999</v>
      </c>
      <c r="H280">
        <f t="shared" si="49"/>
        <v>-1.0023168464796861E-2</v>
      </c>
      <c r="I280">
        <f t="shared" si="50"/>
        <v>-1.0023162183148759E-2</v>
      </c>
      <c r="J280" s="1">
        <v>40760</v>
      </c>
      <c r="K280">
        <v>26.139999</v>
      </c>
      <c r="L280">
        <v>26.389999</v>
      </c>
      <c r="M280">
        <v>24.91</v>
      </c>
      <c r="N280">
        <v>25.209999</v>
      </c>
      <c r="O280">
        <v>58462000</v>
      </c>
      <c r="P280">
        <v>22.144880000000001</v>
      </c>
      <c r="Q280">
        <f t="shared" si="51"/>
        <v>-2.0590559440559389E-2</v>
      </c>
      <c r="R280">
        <f t="shared" si="52"/>
        <v>-2.0590531604403512E-2</v>
      </c>
      <c r="S280">
        <f t="shared" si="54"/>
        <v>-2.0590531604403512E-2</v>
      </c>
      <c r="T280">
        <f t="shared" si="54"/>
        <v>-2.0062163133340773E-2</v>
      </c>
      <c r="U280">
        <f t="shared" si="54"/>
        <v>-1.9533794662278038E-2</v>
      </c>
      <c r="V280">
        <f t="shared" si="54"/>
        <v>-1.9005426191215299E-2</v>
      </c>
      <c r="W280">
        <f t="shared" si="54"/>
        <v>-1.8477057720152564E-2</v>
      </c>
      <c r="X280">
        <f t="shared" si="54"/>
        <v>-1.7948689249089825E-2</v>
      </c>
      <c r="Y280">
        <f t="shared" si="54"/>
        <v>-1.7420320778027087E-2</v>
      </c>
      <c r="Z280">
        <f t="shared" si="54"/>
        <v>-1.6891952306964348E-2</v>
      </c>
      <c r="AA280">
        <f t="shared" si="54"/>
        <v>-1.6363583835901609E-2</v>
      </c>
      <c r="AB280">
        <f t="shared" si="54"/>
        <v>-1.5835215364838874E-2</v>
      </c>
      <c r="AC280">
        <f t="shared" si="54"/>
        <v>-1.5306846893776135E-2</v>
      </c>
      <c r="AD280">
        <f t="shared" si="54"/>
        <v>-1.4778478422713397E-2</v>
      </c>
      <c r="AE280">
        <f t="shared" si="54"/>
        <v>-1.4250109951650661E-2</v>
      </c>
      <c r="AF280">
        <f t="shared" si="54"/>
        <v>-1.3721741480587923E-2</v>
      </c>
      <c r="AG280">
        <f t="shared" si="54"/>
        <v>-1.3193373009525186E-2</v>
      </c>
      <c r="AH280">
        <f t="shared" si="54"/>
        <v>-1.2665004538462447E-2</v>
      </c>
      <c r="AI280">
        <f t="shared" si="53"/>
        <v>-1.213663606739971E-2</v>
      </c>
      <c r="AJ280">
        <f t="shared" si="53"/>
        <v>-1.1608267596336971E-2</v>
      </c>
      <c r="AK280">
        <f t="shared" si="53"/>
        <v>-1.1079899125274233E-2</v>
      </c>
      <c r="AL280">
        <f t="shared" si="53"/>
        <v>-1.0551530654211497E-2</v>
      </c>
      <c r="AM280">
        <f t="shared" si="53"/>
        <v>-1.0023162183148759E-2</v>
      </c>
      <c r="AN280">
        <f>(I280*'msft+wfc'!$K$2)+(R280*(1-'msft+wfc'!$K$2))</f>
        <v>-1.3392741754864608E-2</v>
      </c>
    </row>
    <row r="281" spans="1:40" x14ac:dyDescent="0.35">
      <c r="A281" s="1">
        <v>40763</v>
      </c>
      <c r="B281">
        <v>25.02</v>
      </c>
      <c r="C281">
        <v>25.6</v>
      </c>
      <c r="D281">
        <v>24.389999</v>
      </c>
      <c r="E281">
        <v>24.48</v>
      </c>
      <c r="F281">
        <v>134257200</v>
      </c>
      <c r="G281">
        <v>21.292729000000001</v>
      </c>
      <c r="H281">
        <f t="shared" si="49"/>
        <v>-4.6728971962616793E-2</v>
      </c>
      <c r="I281">
        <f t="shared" si="50"/>
        <v>-4.6729005016947267E-2</v>
      </c>
      <c r="J281" s="1">
        <v>40763</v>
      </c>
      <c r="K281">
        <v>24.700001</v>
      </c>
      <c r="L281">
        <v>25.540001</v>
      </c>
      <c r="M281">
        <v>22.879999000000002</v>
      </c>
      <c r="N281">
        <v>22.93</v>
      </c>
      <c r="O281">
        <v>107020900</v>
      </c>
      <c r="P281">
        <v>20.142091000000001</v>
      </c>
      <c r="Q281">
        <f t="shared" si="51"/>
        <v>-9.0440265388348498E-2</v>
      </c>
      <c r="R281">
        <f t="shared" si="52"/>
        <v>-9.0440273327288295E-2</v>
      </c>
      <c r="S281">
        <f t="shared" si="54"/>
        <v>-9.0440273327288295E-2</v>
      </c>
      <c r="T281">
        <f t="shared" si="54"/>
        <v>-8.8254709911771242E-2</v>
      </c>
      <c r="U281">
        <f t="shared" si="54"/>
        <v>-8.606914649625419E-2</v>
      </c>
      <c r="V281">
        <f t="shared" si="54"/>
        <v>-8.3883583080737151E-2</v>
      </c>
      <c r="W281">
        <f t="shared" si="54"/>
        <v>-8.1698019665220098E-2</v>
      </c>
      <c r="X281">
        <f t="shared" si="54"/>
        <v>-7.9512456249703031E-2</v>
      </c>
      <c r="Y281">
        <f t="shared" si="54"/>
        <v>-7.7326892834185978E-2</v>
      </c>
      <c r="Z281">
        <f t="shared" si="54"/>
        <v>-7.514132941866894E-2</v>
      </c>
      <c r="AA281">
        <f t="shared" si="54"/>
        <v>-7.2955766003151887E-2</v>
      </c>
      <c r="AB281">
        <f t="shared" si="54"/>
        <v>-7.0770202587634834E-2</v>
      </c>
      <c r="AC281">
        <f t="shared" si="54"/>
        <v>-6.8584639172117781E-2</v>
      </c>
      <c r="AD281">
        <f t="shared" si="54"/>
        <v>-6.6399075756600728E-2</v>
      </c>
      <c r="AE281">
        <f t="shared" si="54"/>
        <v>-6.4213512341083676E-2</v>
      </c>
      <c r="AF281">
        <f t="shared" si="54"/>
        <v>-6.2027948925566623E-2</v>
      </c>
      <c r="AG281">
        <f t="shared" si="54"/>
        <v>-5.9842385510049577E-2</v>
      </c>
      <c r="AH281">
        <f t="shared" si="54"/>
        <v>-5.7656822094532524E-2</v>
      </c>
      <c r="AI281">
        <f t="shared" si="53"/>
        <v>-5.5471258679015471E-2</v>
      </c>
      <c r="AJ281">
        <f t="shared" si="53"/>
        <v>-5.3285695263498425E-2</v>
      </c>
      <c r="AK281">
        <f t="shared" si="53"/>
        <v>-5.1100131847981366E-2</v>
      </c>
      <c r="AL281">
        <f t="shared" si="53"/>
        <v>-4.891456843246432E-2</v>
      </c>
      <c r="AM281">
        <f t="shared" si="53"/>
        <v>-4.6729005016947267E-2</v>
      </c>
      <c r="AN281">
        <f>(I281*'msft+wfc'!$K$2)+(R281*(1-'msft+wfc'!$K$2))</f>
        <v>-6.0667061961948689E-2</v>
      </c>
    </row>
    <row r="282" spans="1:40" x14ac:dyDescent="0.35">
      <c r="A282" s="1">
        <v>40764</v>
      </c>
      <c r="B282">
        <v>24.709999</v>
      </c>
      <c r="C282">
        <v>25.620000999999998</v>
      </c>
      <c r="D282">
        <v>24.030000999999999</v>
      </c>
      <c r="E282">
        <v>25.58</v>
      </c>
      <c r="F282">
        <v>126268900</v>
      </c>
      <c r="G282">
        <v>22.249510999999998</v>
      </c>
      <c r="H282">
        <f t="shared" si="49"/>
        <v>4.4934640522875727E-2</v>
      </c>
      <c r="I282">
        <f t="shared" si="50"/>
        <v>4.493468169345493E-2</v>
      </c>
      <c r="J282" s="1">
        <v>40764</v>
      </c>
      <c r="K282">
        <v>24.35</v>
      </c>
      <c r="L282">
        <v>24.860001</v>
      </c>
      <c r="M282">
        <v>22.65</v>
      </c>
      <c r="N282">
        <v>24.780000999999999</v>
      </c>
      <c r="O282">
        <v>104006100</v>
      </c>
      <c r="P282">
        <v>21.767161999999999</v>
      </c>
      <c r="Q282">
        <f t="shared" si="51"/>
        <v>8.0680375054513684E-2</v>
      </c>
      <c r="R282">
        <f t="shared" si="52"/>
        <v>8.0680352402339867E-2</v>
      </c>
      <c r="S282">
        <f t="shared" si="54"/>
        <v>8.0680352402339867E-2</v>
      </c>
      <c r="T282">
        <f t="shared" si="54"/>
        <v>7.8893068866895608E-2</v>
      </c>
      <c r="U282">
        <f t="shared" si="54"/>
        <v>7.7105785331451376E-2</v>
      </c>
      <c r="V282">
        <f t="shared" si="54"/>
        <v>7.5318501796007117E-2</v>
      </c>
      <c r="W282">
        <f t="shared" si="54"/>
        <v>7.3531218260562886E-2</v>
      </c>
      <c r="X282">
        <f t="shared" si="54"/>
        <v>7.1743934725118627E-2</v>
      </c>
      <c r="Y282">
        <f t="shared" si="54"/>
        <v>6.9956651189674382E-2</v>
      </c>
      <c r="Z282">
        <f t="shared" si="54"/>
        <v>6.8169367654230137E-2</v>
      </c>
      <c r="AA282">
        <f t="shared" si="54"/>
        <v>6.6382084118785892E-2</v>
      </c>
      <c r="AB282">
        <f t="shared" si="54"/>
        <v>6.4594800583341661E-2</v>
      </c>
      <c r="AC282">
        <f t="shared" si="54"/>
        <v>6.2807517047897402E-2</v>
      </c>
      <c r="AD282">
        <f t="shared" si="54"/>
        <v>6.1020233512453143E-2</v>
      </c>
      <c r="AE282">
        <f t="shared" si="54"/>
        <v>5.9232949977008904E-2</v>
      </c>
      <c r="AF282">
        <f t="shared" si="54"/>
        <v>5.7445666441564652E-2</v>
      </c>
      <c r="AG282">
        <f t="shared" si="54"/>
        <v>5.5658382906120407E-2</v>
      </c>
      <c r="AH282">
        <f t="shared" si="54"/>
        <v>5.3871099370676162E-2</v>
      </c>
      <c r="AI282">
        <f t="shared" si="53"/>
        <v>5.2083815835231917E-2</v>
      </c>
      <c r="AJ282">
        <f t="shared" si="53"/>
        <v>5.0296532299787672E-2</v>
      </c>
      <c r="AK282">
        <f t="shared" si="53"/>
        <v>4.8509248764343427E-2</v>
      </c>
      <c r="AL282">
        <f t="shared" si="53"/>
        <v>4.6721965228899182E-2</v>
      </c>
      <c r="AM282">
        <f t="shared" si="53"/>
        <v>4.493468169345493E-2</v>
      </c>
      <c r="AN282">
        <f>(I282*'msft+wfc'!$K$2)+(R282*(1-'msft+wfc'!$K$2))</f>
        <v>5.6332776810265793E-2</v>
      </c>
    </row>
    <row r="283" spans="1:40" x14ac:dyDescent="0.35">
      <c r="A283" s="1">
        <v>40765</v>
      </c>
      <c r="B283">
        <v>24.950001</v>
      </c>
      <c r="C283">
        <v>25.09</v>
      </c>
      <c r="D283">
        <v>24.1</v>
      </c>
      <c r="E283">
        <v>24.200001</v>
      </c>
      <c r="F283">
        <v>127819900</v>
      </c>
      <c r="G283">
        <v>21.049185999999999</v>
      </c>
      <c r="H283">
        <f t="shared" si="49"/>
        <v>-5.39483580922595E-2</v>
      </c>
      <c r="I283">
        <f t="shared" si="50"/>
        <v>-5.3948376663199453E-2</v>
      </c>
      <c r="J283" s="1">
        <v>40765</v>
      </c>
      <c r="K283">
        <v>24.209999</v>
      </c>
      <c r="L283">
        <v>24.299999</v>
      </c>
      <c r="M283">
        <v>22.58</v>
      </c>
      <c r="N283">
        <v>22.879999000000002</v>
      </c>
      <c r="O283">
        <v>86503900</v>
      </c>
      <c r="P283">
        <v>20.09817</v>
      </c>
      <c r="Q283">
        <f t="shared" si="51"/>
        <v>-7.6674815307715166E-2</v>
      </c>
      <c r="R283">
        <f t="shared" si="52"/>
        <v>-7.6674763572761553E-2</v>
      </c>
      <c r="S283">
        <f t="shared" si="54"/>
        <v>-7.6674763572761553E-2</v>
      </c>
      <c r="T283">
        <f t="shared" si="54"/>
        <v>-7.5538444227283452E-2</v>
      </c>
      <c r="U283">
        <f t="shared" si="54"/>
        <v>-7.4402124881805337E-2</v>
      </c>
      <c r="V283">
        <f t="shared" si="54"/>
        <v>-7.3265805536327236E-2</v>
      </c>
      <c r="W283">
        <f t="shared" si="54"/>
        <v>-7.2129486190849135E-2</v>
      </c>
      <c r="X283">
        <f t="shared" si="54"/>
        <v>-7.0993166845371034E-2</v>
      </c>
      <c r="Y283">
        <f t="shared" si="54"/>
        <v>-6.9856847499892918E-2</v>
      </c>
      <c r="Z283">
        <f t="shared" si="54"/>
        <v>-6.8720528154414817E-2</v>
      </c>
      <c r="AA283">
        <f t="shared" si="54"/>
        <v>-6.7584208808936716E-2</v>
      </c>
      <c r="AB283">
        <f t="shared" si="54"/>
        <v>-6.6447889463458615E-2</v>
      </c>
      <c r="AC283">
        <f t="shared" si="54"/>
        <v>-6.53115701179805E-2</v>
      </c>
      <c r="AD283">
        <f t="shared" si="54"/>
        <v>-6.4175250772502399E-2</v>
      </c>
      <c r="AE283">
        <f t="shared" si="54"/>
        <v>-6.3038931427024297E-2</v>
      </c>
      <c r="AF283">
        <f t="shared" si="54"/>
        <v>-6.1902612081546182E-2</v>
      </c>
      <c r="AG283">
        <f t="shared" si="54"/>
        <v>-6.0766292736068081E-2</v>
      </c>
      <c r="AH283">
        <f t="shared" si="54"/>
        <v>-5.962997339058998E-2</v>
      </c>
      <c r="AI283">
        <f t="shared" si="53"/>
        <v>-5.8493654045111872E-2</v>
      </c>
      <c r="AJ283">
        <f t="shared" si="53"/>
        <v>-5.7357334699633764E-2</v>
      </c>
      <c r="AK283">
        <f t="shared" si="53"/>
        <v>-5.6221015354155662E-2</v>
      </c>
      <c r="AL283">
        <f t="shared" si="53"/>
        <v>-5.5084696008677561E-2</v>
      </c>
      <c r="AM283">
        <f t="shared" si="53"/>
        <v>-5.3948376663199453E-2</v>
      </c>
      <c r="AN283">
        <f>(I283*'msft+wfc'!$K$2)+(R283*(1-'msft+wfc'!$K$2))</f>
        <v>-6.1195058975198925E-2</v>
      </c>
    </row>
    <row r="284" spans="1:40" x14ac:dyDescent="0.35">
      <c r="A284" s="1">
        <v>40766</v>
      </c>
      <c r="B284">
        <v>24.5</v>
      </c>
      <c r="C284">
        <v>25.379999000000002</v>
      </c>
      <c r="D284">
        <v>24.4</v>
      </c>
      <c r="E284">
        <v>25.190000999999999</v>
      </c>
      <c r="F284">
        <v>90690100</v>
      </c>
      <c r="G284">
        <v>21.910288999999999</v>
      </c>
      <c r="H284">
        <f t="shared" si="49"/>
        <v>4.0909089218632615E-2</v>
      </c>
      <c r="I284">
        <f t="shared" si="50"/>
        <v>4.090908788586884E-2</v>
      </c>
      <c r="J284" s="1">
        <v>40766</v>
      </c>
      <c r="K284">
        <v>23.200001</v>
      </c>
      <c r="L284">
        <v>24.719999000000001</v>
      </c>
      <c r="M284">
        <v>23.110001</v>
      </c>
      <c r="N284">
        <v>24.290001</v>
      </c>
      <c r="O284">
        <v>73369600</v>
      </c>
      <c r="P284">
        <v>21.336739000000001</v>
      </c>
      <c r="Q284">
        <f t="shared" si="51"/>
        <v>6.1625964231903967E-2</v>
      </c>
      <c r="R284">
        <f t="shared" si="52"/>
        <v>6.1625958980345071E-2</v>
      </c>
      <c r="S284">
        <f t="shared" si="54"/>
        <v>6.1625958980345071E-2</v>
      </c>
      <c r="T284">
        <f t="shared" si="54"/>
        <v>6.0590115425621253E-2</v>
      </c>
      <c r="U284">
        <f t="shared" si="54"/>
        <v>5.9554271870897443E-2</v>
      </c>
      <c r="V284">
        <f t="shared" si="54"/>
        <v>5.8518428316173633E-2</v>
      </c>
      <c r="W284">
        <f t="shared" si="54"/>
        <v>5.748258476144983E-2</v>
      </c>
      <c r="X284">
        <f t="shared" si="54"/>
        <v>5.6446741206726013E-2</v>
      </c>
      <c r="Y284">
        <f t="shared" si="54"/>
        <v>5.5410897652002203E-2</v>
      </c>
      <c r="Z284">
        <f t="shared" si="54"/>
        <v>5.4375054097278386E-2</v>
      </c>
      <c r="AA284">
        <f t="shared" si="54"/>
        <v>5.3339210542554576E-2</v>
      </c>
      <c r="AB284">
        <f t="shared" si="54"/>
        <v>5.2303366987830766E-2</v>
      </c>
      <c r="AC284">
        <f t="shared" si="54"/>
        <v>5.1267523433106955E-2</v>
      </c>
      <c r="AD284">
        <f t="shared" si="54"/>
        <v>5.0231679878383145E-2</v>
      </c>
      <c r="AE284">
        <f t="shared" si="54"/>
        <v>4.9195836323659335E-2</v>
      </c>
      <c r="AF284">
        <f t="shared" si="54"/>
        <v>4.8159992768935525E-2</v>
      </c>
      <c r="AG284">
        <f t="shared" si="54"/>
        <v>4.7124149214211708E-2</v>
      </c>
      <c r="AH284">
        <f t="shared" si="54"/>
        <v>4.6088305659487898E-2</v>
      </c>
      <c r="AI284">
        <f t="shared" si="53"/>
        <v>4.5052462104764088E-2</v>
      </c>
      <c r="AJ284">
        <f t="shared" si="53"/>
        <v>4.4016618550040271E-2</v>
      </c>
      <c r="AK284">
        <f t="shared" si="53"/>
        <v>4.2980774995316468E-2</v>
      </c>
      <c r="AL284">
        <f t="shared" si="53"/>
        <v>4.194493144059265E-2</v>
      </c>
      <c r="AM284">
        <f t="shared" si="53"/>
        <v>4.090908788586884E-2</v>
      </c>
      <c r="AN284">
        <f>(I284*'msft+wfc'!$K$2)+(R284*(1-'msft+wfc'!$K$2))</f>
        <v>4.7515003023974128E-2</v>
      </c>
    </row>
    <row r="285" spans="1:40" x14ac:dyDescent="0.35">
      <c r="A285" s="1">
        <v>40767</v>
      </c>
      <c r="B285">
        <v>25.129999000000002</v>
      </c>
      <c r="C285">
        <v>25.34</v>
      </c>
      <c r="D285">
        <v>24.65</v>
      </c>
      <c r="E285">
        <v>25.1</v>
      </c>
      <c r="F285">
        <v>64787100</v>
      </c>
      <c r="G285">
        <v>21.832007000000001</v>
      </c>
      <c r="H285">
        <f t="shared" si="49"/>
        <v>-3.5728859240615886E-3</v>
      </c>
      <c r="I285">
        <f t="shared" si="50"/>
        <v>-3.5728419647955336E-3</v>
      </c>
      <c r="J285" s="1">
        <v>40767</v>
      </c>
      <c r="K285">
        <v>24.799999</v>
      </c>
      <c r="L285">
        <v>25.23</v>
      </c>
      <c r="M285">
        <v>23.83</v>
      </c>
      <c r="N285">
        <v>24.129999000000002</v>
      </c>
      <c r="O285">
        <v>50527400</v>
      </c>
      <c r="P285">
        <v>21.196190000000001</v>
      </c>
      <c r="Q285">
        <f t="shared" si="51"/>
        <v>-6.5871549367164965E-3</v>
      </c>
      <c r="R285">
        <f t="shared" si="52"/>
        <v>-6.5871827930219342E-3</v>
      </c>
      <c r="S285">
        <f t="shared" si="54"/>
        <v>-6.5871827930219342E-3</v>
      </c>
      <c r="T285">
        <f t="shared" si="54"/>
        <v>-6.4364657516106146E-3</v>
      </c>
      <c r="U285">
        <f t="shared" si="54"/>
        <v>-6.2857487101992942E-3</v>
      </c>
      <c r="V285">
        <f t="shared" si="54"/>
        <v>-6.1350316687879738E-3</v>
      </c>
      <c r="W285">
        <f t="shared" si="54"/>
        <v>-5.9843146273766542E-3</v>
      </c>
      <c r="X285">
        <f t="shared" si="54"/>
        <v>-5.8335975859653347E-3</v>
      </c>
      <c r="Y285">
        <f t="shared" si="54"/>
        <v>-5.6828805445540134E-3</v>
      </c>
      <c r="Z285">
        <f t="shared" si="54"/>
        <v>-5.5321635031426938E-3</v>
      </c>
      <c r="AA285">
        <f t="shared" si="54"/>
        <v>-5.3814464617313734E-3</v>
      </c>
      <c r="AB285">
        <f t="shared" si="54"/>
        <v>-5.2307294203200547E-3</v>
      </c>
      <c r="AC285">
        <f t="shared" si="54"/>
        <v>-5.0800123789087343E-3</v>
      </c>
      <c r="AD285">
        <f t="shared" si="54"/>
        <v>-4.9292953374974139E-3</v>
      </c>
      <c r="AE285">
        <f t="shared" si="54"/>
        <v>-4.7785782960860935E-3</v>
      </c>
      <c r="AF285">
        <f t="shared" si="54"/>
        <v>-4.6278612546747731E-3</v>
      </c>
      <c r="AG285">
        <f t="shared" si="54"/>
        <v>-4.4771442132634544E-3</v>
      </c>
      <c r="AH285">
        <f t="shared" si="54"/>
        <v>-4.326427171852134E-3</v>
      </c>
      <c r="AI285">
        <f t="shared" si="53"/>
        <v>-4.1757101304408135E-3</v>
      </c>
      <c r="AJ285">
        <f t="shared" si="53"/>
        <v>-4.024993089029494E-3</v>
      </c>
      <c r="AK285">
        <f t="shared" si="53"/>
        <v>-3.8742760476181736E-3</v>
      </c>
      <c r="AL285">
        <f t="shared" si="53"/>
        <v>-3.723559006206854E-3</v>
      </c>
      <c r="AM285">
        <f t="shared" si="53"/>
        <v>-3.5728419647955336E-3</v>
      </c>
      <c r="AN285">
        <f>(I285*'msft+wfc'!$K$2)+(R285*(1-'msft+wfc'!$K$2))</f>
        <v>-4.534014123360487E-3</v>
      </c>
    </row>
    <row r="286" spans="1:40" x14ac:dyDescent="0.35">
      <c r="A286" s="1">
        <v>40770</v>
      </c>
      <c r="B286">
        <v>25.24</v>
      </c>
      <c r="C286">
        <v>25.58</v>
      </c>
      <c r="D286">
        <v>25.15</v>
      </c>
      <c r="E286">
        <v>25.51</v>
      </c>
      <c r="F286">
        <v>56529400</v>
      </c>
      <c r="G286">
        <v>22.188624999999998</v>
      </c>
      <c r="H286">
        <f t="shared" si="49"/>
        <v>1.6334661354581677E-2</v>
      </c>
      <c r="I286">
        <f t="shared" si="50"/>
        <v>1.6334641153238794E-2</v>
      </c>
      <c r="J286" s="1">
        <v>40770</v>
      </c>
      <c r="K286">
        <v>24.559999000000001</v>
      </c>
      <c r="L286">
        <v>25.059999000000001</v>
      </c>
      <c r="M286">
        <v>24.549999</v>
      </c>
      <c r="N286">
        <v>25.02</v>
      </c>
      <c r="O286">
        <v>35854000</v>
      </c>
      <c r="P286">
        <v>21.977982000000001</v>
      </c>
      <c r="Q286">
        <f t="shared" si="51"/>
        <v>3.6883590422030189E-2</v>
      </c>
      <c r="R286">
        <f t="shared" si="52"/>
        <v>3.688360974307172E-2</v>
      </c>
      <c r="S286">
        <f t="shared" si="54"/>
        <v>3.688360974307172E-2</v>
      </c>
      <c r="T286">
        <f t="shared" si="54"/>
        <v>3.5856161313580069E-2</v>
      </c>
      <c r="U286">
        <f t="shared" si="54"/>
        <v>3.4828712884088425E-2</v>
      </c>
      <c r="V286">
        <f t="shared" si="54"/>
        <v>3.3801264454596781E-2</v>
      </c>
      <c r="W286">
        <f t="shared" si="54"/>
        <v>3.2773816025105137E-2</v>
      </c>
      <c r="X286">
        <f t="shared" si="54"/>
        <v>3.1746367595613487E-2</v>
      </c>
      <c r="Y286">
        <f t="shared" si="54"/>
        <v>3.0718919166121839E-2</v>
      </c>
      <c r="Z286">
        <f t="shared" si="54"/>
        <v>2.9691470736630199E-2</v>
      </c>
      <c r="AA286">
        <f t="shared" si="54"/>
        <v>2.8664022307138548E-2</v>
      </c>
      <c r="AB286">
        <f t="shared" si="54"/>
        <v>2.7636573877646908E-2</v>
      </c>
      <c r="AC286">
        <f t="shared" si="54"/>
        <v>2.6609125448155257E-2</v>
      </c>
      <c r="AD286">
        <f t="shared" si="54"/>
        <v>2.5581677018663609E-2</v>
      </c>
      <c r="AE286">
        <f t="shared" si="54"/>
        <v>2.4554228589171966E-2</v>
      </c>
      <c r="AF286">
        <f t="shared" si="54"/>
        <v>2.3526780159680318E-2</v>
      </c>
      <c r="AG286">
        <f t="shared" si="54"/>
        <v>2.2499331730188671E-2</v>
      </c>
      <c r="AH286">
        <f t="shared" si="54"/>
        <v>2.1471883300697027E-2</v>
      </c>
      <c r="AI286">
        <f t="shared" si="53"/>
        <v>2.0444434871205376E-2</v>
      </c>
      <c r="AJ286">
        <f t="shared" si="53"/>
        <v>1.9416986441713732E-2</v>
      </c>
      <c r="AK286">
        <f t="shared" si="53"/>
        <v>1.8389538012222088E-2</v>
      </c>
      <c r="AL286">
        <f t="shared" si="53"/>
        <v>1.7362089582730441E-2</v>
      </c>
      <c r="AM286">
        <f t="shared" si="53"/>
        <v>1.6334641153238794E-2</v>
      </c>
      <c r="AN286">
        <f>(I286*'msft+wfc'!$K$2)+(R286*(1-'msft+wfc'!$K$2))</f>
        <v>2.2887017815765846E-2</v>
      </c>
    </row>
    <row r="287" spans="1:40" x14ac:dyDescent="0.35">
      <c r="A287" s="1">
        <v>40771</v>
      </c>
      <c r="B287">
        <v>25.219999000000001</v>
      </c>
      <c r="C287">
        <v>25.59</v>
      </c>
      <c r="D287">
        <v>25.049999</v>
      </c>
      <c r="E287">
        <v>25.35</v>
      </c>
      <c r="F287">
        <v>54251500</v>
      </c>
      <c r="G287">
        <v>22.188624999999998</v>
      </c>
      <c r="H287">
        <f t="shared" si="49"/>
        <v>-6.2720501764014164E-3</v>
      </c>
      <c r="I287">
        <f t="shared" si="50"/>
        <v>0</v>
      </c>
      <c r="J287" s="1">
        <v>40771</v>
      </c>
      <c r="K287">
        <v>24.629999000000002</v>
      </c>
      <c r="L287">
        <v>24.93</v>
      </c>
      <c r="M287">
        <v>24.33</v>
      </c>
      <c r="N287">
        <v>24.549999</v>
      </c>
      <c r="O287">
        <v>37863500</v>
      </c>
      <c r="P287">
        <v>21.565124999999998</v>
      </c>
      <c r="Q287">
        <f t="shared" si="51"/>
        <v>-1.878501199040767E-2</v>
      </c>
      <c r="R287">
        <f t="shared" si="52"/>
        <v>-1.8785027669965444E-2</v>
      </c>
      <c r="S287">
        <f t="shared" si="54"/>
        <v>-1.8785027669965444E-2</v>
      </c>
      <c r="T287">
        <f t="shared" si="54"/>
        <v>-1.784577628646717E-2</v>
      </c>
      <c r="U287">
        <f t="shared" si="54"/>
        <v>-1.69065249029689E-2</v>
      </c>
      <c r="V287">
        <f t="shared" si="54"/>
        <v>-1.5967273519470627E-2</v>
      </c>
      <c r="W287">
        <f t="shared" si="54"/>
        <v>-1.5028022135972355E-2</v>
      </c>
      <c r="X287">
        <f t="shared" si="54"/>
        <v>-1.4088770752474084E-2</v>
      </c>
      <c r="Y287">
        <f t="shared" si="54"/>
        <v>-1.314951936897581E-2</v>
      </c>
      <c r="Z287">
        <f t="shared" si="54"/>
        <v>-1.2210267985477538E-2</v>
      </c>
      <c r="AA287">
        <f t="shared" si="54"/>
        <v>-1.1271016601979265E-2</v>
      </c>
      <c r="AB287">
        <f t="shared" si="54"/>
        <v>-1.0331765218480995E-2</v>
      </c>
      <c r="AC287">
        <f t="shared" si="54"/>
        <v>-9.3925138349827218E-3</v>
      </c>
      <c r="AD287">
        <f t="shared" si="54"/>
        <v>-8.4532624514844484E-3</v>
      </c>
      <c r="AE287">
        <f t="shared" si="54"/>
        <v>-7.5140110679861776E-3</v>
      </c>
      <c r="AF287">
        <f t="shared" si="54"/>
        <v>-6.5747596844879051E-3</v>
      </c>
      <c r="AG287">
        <f t="shared" si="54"/>
        <v>-5.6355083009896343E-3</v>
      </c>
      <c r="AH287">
        <f t="shared" ref="AH287:AM350" si="55">(AH$2*$I287)+($R287*(1-AH$2))</f>
        <v>-4.6962569174913609E-3</v>
      </c>
      <c r="AI287">
        <f t="shared" si="55"/>
        <v>-3.7570055339930879E-3</v>
      </c>
      <c r="AJ287">
        <f t="shared" si="55"/>
        <v>-2.8177541504948171E-3</v>
      </c>
      <c r="AK287">
        <f t="shared" si="55"/>
        <v>-1.878502766996544E-3</v>
      </c>
      <c r="AL287">
        <f t="shared" si="55"/>
        <v>-9.3925138349827296E-4</v>
      </c>
      <c r="AM287">
        <f t="shared" si="55"/>
        <v>0</v>
      </c>
      <c r="AN287">
        <f>(I287*'msft+wfc'!$K$2)+(R287*(1-'msft+wfc'!$K$2))</f>
        <v>-5.989915083645922E-3</v>
      </c>
    </row>
    <row r="288" spans="1:40" x14ac:dyDescent="0.35">
      <c r="A288" s="1">
        <v>40772</v>
      </c>
      <c r="B288">
        <v>25.25</v>
      </c>
      <c r="C288">
        <v>25.700001</v>
      </c>
      <c r="D288">
        <v>24.93</v>
      </c>
      <c r="E288">
        <v>25.25</v>
      </c>
      <c r="F288">
        <v>50923700</v>
      </c>
      <c r="G288">
        <v>22.101095999999998</v>
      </c>
      <c r="H288">
        <f t="shared" si="49"/>
        <v>-3.944773175542462E-3</v>
      </c>
      <c r="I288">
        <f t="shared" si="50"/>
        <v>-3.9447689976282885E-3</v>
      </c>
      <c r="J288" s="1">
        <v>40772</v>
      </c>
      <c r="K288">
        <v>24.860001</v>
      </c>
      <c r="L288">
        <v>25.23</v>
      </c>
      <c r="M288">
        <v>24.610001</v>
      </c>
      <c r="N288">
        <v>24.879999000000002</v>
      </c>
      <c r="O288">
        <v>30987300</v>
      </c>
      <c r="P288">
        <v>21.855003</v>
      </c>
      <c r="Q288">
        <f t="shared" si="51"/>
        <v>1.3441955741016602E-2</v>
      </c>
      <c r="R288">
        <f t="shared" si="52"/>
        <v>1.3441980976229057E-2</v>
      </c>
      <c r="S288">
        <f t="shared" ref="S288:AH351" si="56">(S$2*$I288)+($R288*(1-S$2))</f>
        <v>1.3441980976229057E-2</v>
      </c>
      <c r="T288">
        <f t="shared" si="56"/>
        <v>1.2572643477536189E-2</v>
      </c>
      <c r="U288">
        <f t="shared" si="56"/>
        <v>1.1703305978843323E-2</v>
      </c>
      <c r="V288">
        <f t="shared" si="56"/>
        <v>1.0833968480150453E-2</v>
      </c>
      <c r="W288">
        <f t="shared" si="56"/>
        <v>9.9646309814575892E-3</v>
      </c>
      <c r="X288">
        <f t="shared" si="56"/>
        <v>9.0952934827647214E-3</v>
      </c>
      <c r="Y288">
        <f t="shared" si="56"/>
        <v>8.2259559840718519E-3</v>
      </c>
      <c r="Z288">
        <f t="shared" si="56"/>
        <v>7.3566184853789858E-3</v>
      </c>
      <c r="AA288">
        <f t="shared" si="56"/>
        <v>6.487280986686118E-3</v>
      </c>
      <c r="AB288">
        <f t="shared" si="56"/>
        <v>5.617943487993252E-3</v>
      </c>
      <c r="AC288">
        <f t="shared" si="56"/>
        <v>4.7486059893003842E-3</v>
      </c>
      <c r="AD288">
        <f t="shared" si="56"/>
        <v>3.8792684906075159E-3</v>
      </c>
      <c r="AE288">
        <f t="shared" si="56"/>
        <v>3.0099309919146503E-3</v>
      </c>
      <c r="AF288">
        <f t="shared" si="56"/>
        <v>2.1405934932217821E-3</v>
      </c>
      <c r="AG288">
        <f t="shared" si="56"/>
        <v>1.2712559945289156E-3</v>
      </c>
      <c r="AH288">
        <f t="shared" si="56"/>
        <v>4.0191849583604781E-4</v>
      </c>
      <c r="AI288">
        <f t="shared" si="55"/>
        <v>-4.6741900285681998E-4</v>
      </c>
      <c r="AJ288">
        <f t="shared" si="55"/>
        <v>-1.3367565015496865E-3</v>
      </c>
      <c r="AK288">
        <f t="shared" si="55"/>
        <v>-2.2060940002425543E-3</v>
      </c>
      <c r="AL288">
        <f t="shared" si="55"/>
        <v>-3.0754314989354208E-3</v>
      </c>
      <c r="AM288">
        <f t="shared" si="55"/>
        <v>-3.9447689976282885E-3</v>
      </c>
      <c r="AN288">
        <f>(I288*'msft+wfc'!$K$2)+(R288*(1-'msft+wfc'!$K$2))</f>
        <v>1.5992822411410625E-3</v>
      </c>
    </row>
    <row r="289" spans="1:40" x14ac:dyDescent="0.35">
      <c r="A289" s="1">
        <v>40773</v>
      </c>
      <c r="B289">
        <v>24.57</v>
      </c>
      <c r="C289">
        <v>25.09</v>
      </c>
      <c r="D289">
        <v>24.030000999999999</v>
      </c>
      <c r="E289">
        <v>24.67</v>
      </c>
      <c r="F289">
        <v>105714200</v>
      </c>
      <c r="G289">
        <v>21.593426999999998</v>
      </c>
      <c r="H289">
        <f t="shared" si="49"/>
        <v>-2.2970297029702904E-2</v>
      </c>
      <c r="I289">
        <f t="shared" si="50"/>
        <v>-2.2970308802785163E-2</v>
      </c>
      <c r="J289" s="1">
        <v>40773</v>
      </c>
      <c r="K289">
        <v>24.27</v>
      </c>
      <c r="L289">
        <v>24.450001</v>
      </c>
      <c r="M289">
        <v>23.440000999999999</v>
      </c>
      <c r="N289">
        <v>23.719999000000001</v>
      </c>
      <c r="O289">
        <v>54908900</v>
      </c>
      <c r="P289">
        <v>20.836040000000001</v>
      </c>
      <c r="Q289">
        <f t="shared" si="51"/>
        <v>-4.6623796086165438E-2</v>
      </c>
      <c r="R289">
        <f t="shared" si="52"/>
        <v>-4.662378678236738E-2</v>
      </c>
      <c r="S289">
        <f t="shared" si="56"/>
        <v>-4.662378678236738E-2</v>
      </c>
      <c r="T289">
        <f t="shared" si="56"/>
        <v>-4.5441112883388271E-2</v>
      </c>
      <c r="U289">
        <f t="shared" si="56"/>
        <v>-4.4258438984409156E-2</v>
      </c>
      <c r="V289">
        <f t="shared" si="56"/>
        <v>-4.3075765085430047E-2</v>
      </c>
      <c r="W289">
        <f t="shared" si="56"/>
        <v>-4.1893091186450938E-2</v>
      </c>
      <c r="X289">
        <f t="shared" si="56"/>
        <v>-4.0710417287471823E-2</v>
      </c>
      <c r="Y289">
        <f t="shared" si="56"/>
        <v>-3.9527743388492707E-2</v>
      </c>
      <c r="Z289">
        <f t="shared" si="56"/>
        <v>-3.8345069489513606E-2</v>
      </c>
      <c r="AA289">
        <f t="shared" si="56"/>
        <v>-3.716239559053449E-2</v>
      </c>
      <c r="AB289">
        <f t="shared" si="56"/>
        <v>-3.5979721691555382E-2</v>
      </c>
      <c r="AC289">
        <f t="shared" si="56"/>
        <v>-3.4797047792576273E-2</v>
      </c>
      <c r="AD289">
        <f t="shared" si="56"/>
        <v>-3.3614373893597158E-2</v>
      </c>
      <c r="AE289">
        <f t="shared" si="56"/>
        <v>-3.2431699994618049E-2</v>
      </c>
      <c r="AF289">
        <f t="shared" si="56"/>
        <v>-3.1249026095638937E-2</v>
      </c>
      <c r="AG289">
        <f t="shared" si="56"/>
        <v>-3.0066352196659832E-2</v>
      </c>
      <c r="AH289">
        <f t="shared" si="56"/>
        <v>-2.8883678297680716E-2</v>
      </c>
      <c r="AI289">
        <f t="shared" si="55"/>
        <v>-2.7701004398701608E-2</v>
      </c>
      <c r="AJ289">
        <f t="shared" si="55"/>
        <v>-2.6518330499722496E-2</v>
      </c>
      <c r="AK289">
        <f t="shared" si="55"/>
        <v>-2.5335656600743384E-2</v>
      </c>
      <c r="AL289">
        <f t="shared" si="55"/>
        <v>-2.4152982701764275E-2</v>
      </c>
      <c r="AM289">
        <f t="shared" si="55"/>
        <v>-2.2970308802785163E-2</v>
      </c>
      <c r="AN289">
        <f>(I289*'msft+wfc'!$K$2)+(R289*(1-'msft+wfc'!$K$2))</f>
        <v>-3.0512609352978969E-2</v>
      </c>
    </row>
    <row r="290" spans="1:40" x14ac:dyDescent="0.35">
      <c r="A290" s="1">
        <v>40774</v>
      </c>
      <c r="B290">
        <v>24.41</v>
      </c>
      <c r="C290">
        <v>24.620000999999998</v>
      </c>
      <c r="D290">
        <v>23.91</v>
      </c>
      <c r="E290">
        <v>24.049999</v>
      </c>
      <c r="F290">
        <v>77397900</v>
      </c>
      <c r="G290">
        <v>21.050746</v>
      </c>
      <c r="H290">
        <f t="shared" si="49"/>
        <v>-2.513177948925829E-2</v>
      </c>
      <c r="I290">
        <f t="shared" si="50"/>
        <v>-2.5131768107026192E-2</v>
      </c>
      <c r="J290" s="1">
        <v>40774</v>
      </c>
      <c r="K290">
        <v>23.379999000000002</v>
      </c>
      <c r="L290">
        <v>23.950001</v>
      </c>
      <c r="M290">
        <v>23.02</v>
      </c>
      <c r="N290">
        <v>23.360001</v>
      </c>
      <c r="O290">
        <v>56250900</v>
      </c>
      <c r="P290">
        <v>20.519811000000001</v>
      </c>
      <c r="Q290">
        <f t="shared" si="51"/>
        <v>-1.5176982090092031E-2</v>
      </c>
      <c r="R290">
        <f t="shared" si="52"/>
        <v>-1.5177020201535409E-2</v>
      </c>
      <c r="S290">
        <f t="shared" si="56"/>
        <v>-1.5177020201535409E-2</v>
      </c>
      <c r="T290">
        <f t="shared" si="56"/>
        <v>-1.567475759680995E-2</v>
      </c>
      <c r="U290">
        <f t="shared" si="56"/>
        <v>-1.6172494992084487E-2</v>
      </c>
      <c r="V290">
        <f t="shared" si="56"/>
        <v>-1.6670232387359027E-2</v>
      </c>
      <c r="W290">
        <f t="shared" si="56"/>
        <v>-1.7167969782633567E-2</v>
      </c>
      <c r="X290">
        <f t="shared" si="56"/>
        <v>-1.7665707177908104E-2</v>
      </c>
      <c r="Y290">
        <f t="shared" si="56"/>
        <v>-1.8163444573182641E-2</v>
      </c>
      <c r="Z290">
        <f t="shared" si="56"/>
        <v>-1.8661181968457181E-2</v>
      </c>
      <c r="AA290">
        <f t="shared" si="56"/>
        <v>-1.9158919363731722E-2</v>
      </c>
      <c r="AB290">
        <f t="shared" si="56"/>
        <v>-1.9656656759006262E-2</v>
      </c>
      <c r="AC290">
        <f t="shared" si="56"/>
        <v>-2.0154394154280802E-2</v>
      </c>
      <c r="AD290">
        <f t="shared" si="56"/>
        <v>-2.0652131549555339E-2</v>
      </c>
      <c r="AE290">
        <f t="shared" si="56"/>
        <v>-2.114986894482988E-2</v>
      </c>
      <c r="AF290">
        <f t="shared" si="56"/>
        <v>-2.1647606340104417E-2</v>
      </c>
      <c r="AG290">
        <f t="shared" si="56"/>
        <v>-2.2145343735378957E-2</v>
      </c>
      <c r="AH290">
        <f t="shared" si="56"/>
        <v>-2.2643081130653497E-2</v>
      </c>
      <c r="AI290">
        <f t="shared" si="55"/>
        <v>-2.3140818525928038E-2</v>
      </c>
      <c r="AJ290">
        <f t="shared" si="55"/>
        <v>-2.3638555921202575E-2</v>
      </c>
      <c r="AK290">
        <f t="shared" si="55"/>
        <v>-2.4136293316477115E-2</v>
      </c>
      <c r="AL290">
        <f t="shared" si="55"/>
        <v>-2.4634030711751652E-2</v>
      </c>
      <c r="AM290">
        <f t="shared" si="55"/>
        <v>-2.5131768107026192E-2</v>
      </c>
      <c r="AN290">
        <f>(I290*'msft+wfc'!$K$2)+(R290*(1-'msft+wfc'!$K$2))</f>
        <v>-2.1957532983149924E-2</v>
      </c>
    </row>
    <row r="291" spans="1:40" x14ac:dyDescent="0.35">
      <c r="A291" s="1">
        <v>40777</v>
      </c>
      <c r="B291">
        <v>24.42</v>
      </c>
      <c r="C291">
        <v>24.49</v>
      </c>
      <c r="D291">
        <v>23.790001</v>
      </c>
      <c r="E291">
        <v>23.98</v>
      </c>
      <c r="F291">
        <v>54721000</v>
      </c>
      <c r="G291">
        <v>20.989476</v>
      </c>
      <c r="H291">
        <f t="shared" si="49"/>
        <v>-2.9105614515825659E-3</v>
      </c>
      <c r="I291">
        <f t="shared" si="50"/>
        <v>-2.9105856866070388E-3</v>
      </c>
      <c r="J291" s="1">
        <v>40777</v>
      </c>
      <c r="K291">
        <v>24.09</v>
      </c>
      <c r="L291">
        <v>24.120000999999998</v>
      </c>
      <c r="M291">
        <v>22.799999</v>
      </c>
      <c r="N291">
        <v>22.889999</v>
      </c>
      <c r="O291">
        <v>51264900</v>
      </c>
      <c r="P291">
        <v>20.106954000000002</v>
      </c>
      <c r="Q291">
        <f t="shared" si="51"/>
        <v>-2.0119947768837892E-2</v>
      </c>
      <c r="R291">
        <f t="shared" si="52"/>
        <v>-2.011992215717771E-2</v>
      </c>
      <c r="S291">
        <f t="shared" si="56"/>
        <v>-2.011992215717771E-2</v>
      </c>
      <c r="T291">
        <f t="shared" si="56"/>
        <v>-1.9259455333649176E-2</v>
      </c>
      <c r="U291">
        <f t="shared" si="56"/>
        <v>-1.8398988510120645E-2</v>
      </c>
      <c r="V291">
        <f t="shared" si="56"/>
        <v>-1.7538521686592107E-2</v>
      </c>
      <c r="W291">
        <f t="shared" si="56"/>
        <v>-1.6678054863063577E-2</v>
      </c>
      <c r="X291">
        <f t="shared" si="56"/>
        <v>-1.5817588039535042E-2</v>
      </c>
      <c r="Y291">
        <f t="shared" si="56"/>
        <v>-1.4957121216006508E-2</v>
      </c>
      <c r="Z291">
        <f t="shared" si="56"/>
        <v>-1.4096654392477977E-2</v>
      </c>
      <c r="AA291">
        <f t="shared" si="56"/>
        <v>-1.3236187568949441E-2</v>
      </c>
      <c r="AB291">
        <f t="shared" si="56"/>
        <v>-1.2375720745420909E-2</v>
      </c>
      <c r="AC291">
        <f t="shared" si="56"/>
        <v>-1.1515253921892375E-2</v>
      </c>
      <c r="AD291">
        <f t="shared" si="56"/>
        <v>-1.065478709836384E-2</v>
      </c>
      <c r="AE291">
        <f t="shared" si="56"/>
        <v>-9.7943202748353077E-3</v>
      </c>
      <c r="AF291">
        <f t="shared" si="56"/>
        <v>-8.9338534513067735E-3</v>
      </c>
      <c r="AG291">
        <f t="shared" si="56"/>
        <v>-8.073386627778241E-3</v>
      </c>
      <c r="AH291">
        <f t="shared" si="56"/>
        <v>-7.2129198042497067E-3</v>
      </c>
      <c r="AI291">
        <f t="shared" si="55"/>
        <v>-6.3524529807211724E-3</v>
      </c>
      <c r="AJ291">
        <f t="shared" si="55"/>
        <v>-5.4919861571926399E-3</v>
      </c>
      <c r="AK291">
        <f t="shared" si="55"/>
        <v>-4.6315193336641056E-3</v>
      </c>
      <c r="AL291">
        <f t="shared" si="55"/>
        <v>-3.7710525101355731E-3</v>
      </c>
      <c r="AM291">
        <f t="shared" si="55"/>
        <v>-2.9105856866070388E-3</v>
      </c>
      <c r="AN291">
        <f>(I291*'msft+wfc'!$K$2)+(R291*(1-'msft+wfc'!$K$2))</f>
        <v>-8.3980657114261226E-3</v>
      </c>
    </row>
    <row r="292" spans="1:40" x14ac:dyDescent="0.35">
      <c r="A292" s="1">
        <v>40778</v>
      </c>
      <c r="B292">
        <v>24.030000999999999</v>
      </c>
      <c r="C292">
        <v>24.75</v>
      </c>
      <c r="D292">
        <v>24.030000999999999</v>
      </c>
      <c r="E292">
        <v>24.719999000000001</v>
      </c>
      <c r="F292">
        <v>59670600</v>
      </c>
      <c r="G292">
        <v>21.637191000000001</v>
      </c>
      <c r="H292">
        <f t="shared" si="49"/>
        <v>3.0859007506255254E-2</v>
      </c>
      <c r="I292">
        <f t="shared" si="50"/>
        <v>3.0859036214148539E-2</v>
      </c>
      <c r="J292" s="1">
        <v>40778</v>
      </c>
      <c r="K292">
        <v>23.040001</v>
      </c>
      <c r="L292">
        <v>23.950001</v>
      </c>
      <c r="M292">
        <v>22.639999</v>
      </c>
      <c r="N292">
        <v>23.940000999999999</v>
      </c>
      <c r="O292">
        <v>45910400</v>
      </c>
      <c r="P292">
        <v>21.029292000000002</v>
      </c>
      <c r="Q292">
        <f t="shared" si="51"/>
        <v>4.5871649011430676E-2</v>
      </c>
      <c r="R292">
        <f t="shared" si="52"/>
        <v>4.5871592484868655E-2</v>
      </c>
      <c r="S292">
        <f t="shared" si="56"/>
        <v>4.5871592484868655E-2</v>
      </c>
      <c r="T292">
        <f t="shared" si="56"/>
        <v>4.5120964671332649E-2</v>
      </c>
      <c r="U292">
        <f t="shared" si="56"/>
        <v>4.4370336857796643E-2</v>
      </c>
      <c r="V292">
        <f t="shared" si="56"/>
        <v>4.3619709044260636E-2</v>
      </c>
      <c r="W292">
        <f t="shared" si="56"/>
        <v>4.2869081230724637E-2</v>
      </c>
      <c r="X292">
        <f t="shared" si="56"/>
        <v>4.2118453417188624E-2</v>
      </c>
      <c r="Y292">
        <f t="shared" si="56"/>
        <v>4.1367825603652618E-2</v>
      </c>
      <c r="Z292">
        <f t="shared" si="56"/>
        <v>4.0617197790116612E-2</v>
      </c>
      <c r="AA292">
        <f t="shared" si="56"/>
        <v>3.9866569976580606E-2</v>
      </c>
      <c r="AB292">
        <f t="shared" si="56"/>
        <v>3.9115942163044606E-2</v>
      </c>
      <c r="AC292">
        <f t="shared" si="56"/>
        <v>3.83653143495086E-2</v>
      </c>
      <c r="AD292">
        <f t="shared" si="56"/>
        <v>3.7614686535972594E-2</v>
      </c>
      <c r="AE292">
        <f t="shared" si="56"/>
        <v>3.6864058722436588E-2</v>
      </c>
      <c r="AF292">
        <f t="shared" si="56"/>
        <v>3.6113430908900582E-2</v>
      </c>
      <c r="AG292">
        <f t="shared" si="56"/>
        <v>3.5362803095364576E-2</v>
      </c>
      <c r="AH292">
        <f t="shared" si="56"/>
        <v>3.4612175281828569E-2</v>
      </c>
      <c r="AI292">
        <f t="shared" si="55"/>
        <v>3.3861547468292563E-2</v>
      </c>
      <c r="AJ292">
        <f t="shared" si="55"/>
        <v>3.3110919654756557E-2</v>
      </c>
      <c r="AK292">
        <f t="shared" si="55"/>
        <v>3.2360291841220551E-2</v>
      </c>
      <c r="AL292">
        <f t="shared" si="55"/>
        <v>3.1609664027684545E-2</v>
      </c>
      <c r="AM292">
        <f t="shared" si="55"/>
        <v>3.0859036214148539E-2</v>
      </c>
      <c r="AN292">
        <f>(I292*'msft+wfc'!$K$2)+(R292*(1-'msft+wfc'!$K$2))</f>
        <v>3.5646036735518277E-2</v>
      </c>
    </row>
    <row r="293" spans="1:40" x14ac:dyDescent="0.35">
      <c r="A293" s="1">
        <v>40779</v>
      </c>
      <c r="B293">
        <v>24.65</v>
      </c>
      <c r="C293">
        <v>24.93</v>
      </c>
      <c r="D293">
        <v>24.42</v>
      </c>
      <c r="E293">
        <v>24.9</v>
      </c>
      <c r="F293">
        <v>45329700</v>
      </c>
      <c r="G293">
        <v>21.794744000000001</v>
      </c>
      <c r="H293">
        <f t="shared" si="49"/>
        <v>7.2815941456954424E-3</v>
      </c>
      <c r="I293">
        <f t="shared" si="50"/>
        <v>7.2815829004790888E-3</v>
      </c>
      <c r="J293" s="1">
        <v>40779</v>
      </c>
      <c r="K293">
        <v>24.01</v>
      </c>
      <c r="L293">
        <v>24.809999000000001</v>
      </c>
      <c r="M293">
        <v>23.790001</v>
      </c>
      <c r="N293">
        <v>24.43</v>
      </c>
      <c r="O293">
        <v>40816200</v>
      </c>
      <c r="P293">
        <v>21.459716</v>
      </c>
      <c r="Q293">
        <f t="shared" si="51"/>
        <v>2.046779363125344E-2</v>
      </c>
      <c r="R293">
        <f t="shared" si="52"/>
        <v>2.046783125176057E-2</v>
      </c>
      <c r="S293">
        <f t="shared" si="56"/>
        <v>2.046783125176057E-2</v>
      </c>
      <c r="T293">
        <f t="shared" si="56"/>
        <v>1.9808518834196494E-2</v>
      </c>
      <c r="U293">
        <f t="shared" si="56"/>
        <v>1.9149206416632421E-2</v>
      </c>
      <c r="V293">
        <f t="shared" si="56"/>
        <v>1.8489893999068346E-2</v>
      </c>
      <c r="W293">
        <f t="shared" si="56"/>
        <v>1.7830581581504273E-2</v>
      </c>
      <c r="X293">
        <f t="shared" si="56"/>
        <v>1.7171269163940198E-2</v>
      </c>
      <c r="Y293">
        <f t="shared" si="56"/>
        <v>1.6511956746376122E-2</v>
      </c>
      <c r="Z293">
        <f t="shared" si="56"/>
        <v>1.5852644328812053E-2</v>
      </c>
      <c r="AA293">
        <f t="shared" si="56"/>
        <v>1.5193331911247977E-2</v>
      </c>
      <c r="AB293">
        <f t="shared" si="56"/>
        <v>1.4534019493683905E-2</v>
      </c>
      <c r="AC293">
        <f t="shared" si="56"/>
        <v>1.3874707076119829E-2</v>
      </c>
      <c r="AD293">
        <f t="shared" si="56"/>
        <v>1.3215394658555753E-2</v>
      </c>
      <c r="AE293">
        <f t="shared" si="56"/>
        <v>1.2556082240991681E-2</v>
      </c>
      <c r="AF293">
        <f t="shared" si="56"/>
        <v>1.1896769823427605E-2</v>
      </c>
      <c r="AG293">
        <f t="shared" si="56"/>
        <v>1.1237457405863533E-2</v>
      </c>
      <c r="AH293">
        <f t="shared" si="56"/>
        <v>1.0578144988299459E-2</v>
      </c>
      <c r="AI293">
        <f t="shared" si="55"/>
        <v>9.918832570735385E-3</v>
      </c>
      <c r="AJ293">
        <f t="shared" si="55"/>
        <v>9.259520153171311E-3</v>
      </c>
      <c r="AK293">
        <f t="shared" si="55"/>
        <v>8.6002077356072369E-3</v>
      </c>
      <c r="AL293">
        <f t="shared" si="55"/>
        <v>7.9408953180431646E-3</v>
      </c>
      <c r="AM293">
        <f t="shared" si="55"/>
        <v>7.2815829004790888E-3</v>
      </c>
      <c r="AN293">
        <f>(I293*'msft+wfc'!$K$2)+(R293*(1-'msft+wfc'!$K$2))</f>
        <v>1.1486235099226017E-2</v>
      </c>
    </row>
    <row r="294" spans="1:40" x14ac:dyDescent="0.35">
      <c r="A294" s="1">
        <v>40780</v>
      </c>
      <c r="B294">
        <v>25.08</v>
      </c>
      <c r="C294">
        <v>25.16</v>
      </c>
      <c r="D294">
        <v>24.5</v>
      </c>
      <c r="E294">
        <v>24.57</v>
      </c>
      <c r="F294">
        <v>48192000</v>
      </c>
      <c r="G294">
        <v>21.505897999999998</v>
      </c>
      <c r="H294">
        <f t="shared" si="49"/>
        <v>-1.3253012048192703E-2</v>
      </c>
      <c r="I294">
        <f t="shared" si="50"/>
        <v>-1.325301182707184E-2</v>
      </c>
      <c r="J294" s="1">
        <v>40780</v>
      </c>
      <c r="K294">
        <v>25.360001</v>
      </c>
      <c r="L294">
        <v>25.879999000000002</v>
      </c>
      <c r="M294">
        <v>24.34</v>
      </c>
      <c r="N294">
        <v>24.76</v>
      </c>
      <c r="O294">
        <v>57371600</v>
      </c>
      <c r="P294">
        <v>21.749593999999998</v>
      </c>
      <c r="Q294">
        <f t="shared" si="51"/>
        <v>1.3507981989357423E-2</v>
      </c>
      <c r="R294">
        <f t="shared" si="52"/>
        <v>1.350800728210933E-2</v>
      </c>
      <c r="S294">
        <f t="shared" si="56"/>
        <v>1.350800728210933E-2</v>
      </c>
      <c r="T294">
        <f t="shared" si="56"/>
        <v>1.216995632665027E-2</v>
      </c>
      <c r="U294">
        <f t="shared" si="56"/>
        <v>1.0831905371191212E-2</v>
      </c>
      <c r="V294">
        <f t="shared" si="56"/>
        <v>9.4938544157321548E-3</v>
      </c>
      <c r="W294">
        <f t="shared" si="56"/>
        <v>8.1558034602730971E-3</v>
      </c>
      <c r="X294">
        <f t="shared" si="56"/>
        <v>6.8177525048140368E-3</v>
      </c>
      <c r="Y294">
        <f t="shared" si="56"/>
        <v>5.4797015493549791E-3</v>
      </c>
      <c r="Z294">
        <f t="shared" si="56"/>
        <v>4.1416505938959213E-3</v>
      </c>
      <c r="AA294">
        <f t="shared" si="56"/>
        <v>2.803599638436861E-3</v>
      </c>
      <c r="AB294">
        <f t="shared" si="56"/>
        <v>1.4655486829778033E-3</v>
      </c>
      <c r="AC294">
        <f t="shared" si="56"/>
        <v>1.2749772751874475E-4</v>
      </c>
      <c r="AD294">
        <f t="shared" si="56"/>
        <v>-1.2105532279403147E-3</v>
      </c>
      <c r="AE294">
        <f t="shared" si="56"/>
        <v>-2.5486041833993715E-3</v>
      </c>
      <c r="AF294">
        <f t="shared" si="56"/>
        <v>-3.8866551388584301E-3</v>
      </c>
      <c r="AG294">
        <f t="shared" si="56"/>
        <v>-5.2247060943174878E-3</v>
      </c>
      <c r="AH294">
        <f t="shared" si="56"/>
        <v>-6.5627570497765481E-3</v>
      </c>
      <c r="AI294">
        <f t="shared" si="55"/>
        <v>-7.9008080052356076E-3</v>
      </c>
      <c r="AJ294">
        <f t="shared" si="55"/>
        <v>-9.2388589606946653E-3</v>
      </c>
      <c r="AK294">
        <f t="shared" si="55"/>
        <v>-1.0576909916153725E-2</v>
      </c>
      <c r="AL294">
        <f t="shared" si="55"/>
        <v>-1.1914960871612781E-2</v>
      </c>
      <c r="AM294">
        <f t="shared" si="55"/>
        <v>-1.325301182707184E-2</v>
      </c>
      <c r="AN294">
        <f>(I294*'msft+wfc'!$K$2)+(R294*(1-'msft+wfc'!$K$2))</f>
        <v>-4.7198206690885255E-3</v>
      </c>
    </row>
    <row r="295" spans="1:40" x14ac:dyDescent="0.35">
      <c r="A295" s="1">
        <v>40781</v>
      </c>
      <c r="B295">
        <v>24.51</v>
      </c>
      <c r="C295">
        <v>25.34</v>
      </c>
      <c r="D295">
        <v>24.42</v>
      </c>
      <c r="E295">
        <v>25.25</v>
      </c>
      <c r="F295">
        <v>71957000</v>
      </c>
      <c r="G295">
        <v>22.101095999999998</v>
      </c>
      <c r="H295">
        <f t="shared" si="49"/>
        <v>2.7676027676027663E-2</v>
      </c>
      <c r="I295">
        <f t="shared" si="50"/>
        <v>2.7676035662402933E-2</v>
      </c>
      <c r="J295" s="1">
        <v>40781</v>
      </c>
      <c r="K295">
        <v>24.4</v>
      </c>
      <c r="L295">
        <v>24.879999000000002</v>
      </c>
      <c r="M295">
        <v>23.77</v>
      </c>
      <c r="N295">
        <v>24.59</v>
      </c>
      <c r="O295">
        <v>40700300</v>
      </c>
      <c r="P295">
        <v>21.600263000000002</v>
      </c>
      <c r="Q295">
        <f t="shared" si="51"/>
        <v>-6.8659127625202623E-3</v>
      </c>
      <c r="R295">
        <f t="shared" si="52"/>
        <v>-6.8659212673117739E-3</v>
      </c>
      <c r="S295">
        <f t="shared" si="56"/>
        <v>-6.8659212673117739E-3</v>
      </c>
      <c r="T295">
        <f t="shared" si="56"/>
        <v>-5.1388234208260388E-3</v>
      </c>
      <c r="U295">
        <f t="shared" si="56"/>
        <v>-3.4117255743403032E-3</v>
      </c>
      <c r="V295">
        <f t="shared" si="56"/>
        <v>-1.6846277278545685E-3</v>
      </c>
      <c r="W295">
        <f t="shared" si="56"/>
        <v>4.2470118631167571E-5</v>
      </c>
      <c r="X295">
        <f t="shared" si="56"/>
        <v>1.7695679651169027E-3</v>
      </c>
      <c r="Y295">
        <f t="shared" si="56"/>
        <v>3.496665811602637E-3</v>
      </c>
      <c r="Z295">
        <f t="shared" si="56"/>
        <v>5.223763658088373E-3</v>
      </c>
      <c r="AA295">
        <f t="shared" si="56"/>
        <v>6.9508615045741091E-3</v>
      </c>
      <c r="AB295">
        <f t="shared" si="56"/>
        <v>8.6779593510598451E-3</v>
      </c>
      <c r="AC295">
        <f t="shared" si="56"/>
        <v>1.0405057197545579E-2</v>
      </c>
      <c r="AD295">
        <f t="shared" si="56"/>
        <v>1.2132155044031315E-2</v>
      </c>
      <c r="AE295">
        <f t="shared" si="56"/>
        <v>1.3859252890517048E-2</v>
      </c>
      <c r="AF295">
        <f t="shared" si="56"/>
        <v>1.5586350737002786E-2</v>
      </c>
      <c r="AG295">
        <f t="shared" si="56"/>
        <v>1.731344858348852E-2</v>
      </c>
      <c r="AH295">
        <f t="shared" si="56"/>
        <v>1.9040546429974256E-2</v>
      </c>
      <c r="AI295">
        <f t="shared" si="55"/>
        <v>2.0767644276459992E-2</v>
      </c>
      <c r="AJ295">
        <f t="shared" si="55"/>
        <v>2.2494742122945725E-2</v>
      </c>
      <c r="AK295">
        <f t="shared" si="55"/>
        <v>2.4221839969431464E-2</v>
      </c>
      <c r="AL295">
        <f t="shared" si="55"/>
        <v>2.5948937815917193E-2</v>
      </c>
      <c r="AM295">
        <f t="shared" si="55"/>
        <v>2.7676035662402933E-2</v>
      </c>
      <c r="AN295">
        <f>(I295*'msft+wfc'!$K$2)+(R295*(1-'msft+wfc'!$K$2))</f>
        <v>1.6661764485003783E-2</v>
      </c>
    </row>
    <row r="296" spans="1:40" x14ac:dyDescent="0.35">
      <c r="A296" s="1">
        <v>40784</v>
      </c>
      <c r="B296">
        <v>25.530000999999999</v>
      </c>
      <c r="C296">
        <v>25.860001</v>
      </c>
      <c r="D296">
        <v>25.370000999999998</v>
      </c>
      <c r="E296">
        <v>25.84</v>
      </c>
      <c r="F296">
        <v>38863200</v>
      </c>
      <c r="G296">
        <v>22.617518</v>
      </c>
      <c r="H296">
        <f t="shared" si="49"/>
        <v>2.3366336633663359E-2</v>
      </c>
      <c r="I296">
        <f t="shared" si="50"/>
        <v>2.3366352510300947E-2</v>
      </c>
      <c r="J296" s="1">
        <v>40784</v>
      </c>
      <c r="K296">
        <v>24.91</v>
      </c>
      <c r="L296">
        <v>25.450001</v>
      </c>
      <c r="M296">
        <v>24.9</v>
      </c>
      <c r="N296">
        <v>25.42</v>
      </c>
      <c r="O296">
        <v>28990900</v>
      </c>
      <c r="P296">
        <v>22.329348</v>
      </c>
      <c r="Q296">
        <f t="shared" si="51"/>
        <v>3.3753558357055791E-2</v>
      </c>
      <c r="R296">
        <f t="shared" si="52"/>
        <v>3.3753524204774621E-2</v>
      </c>
      <c r="S296">
        <f t="shared" si="56"/>
        <v>3.3753524204774621E-2</v>
      </c>
      <c r="T296">
        <f t="shared" si="56"/>
        <v>3.323416562005093E-2</v>
      </c>
      <c r="U296">
        <f t="shared" si="56"/>
        <v>3.2714807035327254E-2</v>
      </c>
      <c r="V296">
        <f t="shared" si="56"/>
        <v>3.219544845060357E-2</v>
      </c>
      <c r="W296">
        <f t="shared" si="56"/>
        <v>3.1676089865879886E-2</v>
      </c>
      <c r="X296">
        <f t="shared" si="56"/>
        <v>3.1156731281156202E-2</v>
      </c>
      <c r="Y296">
        <f t="shared" si="56"/>
        <v>3.0637372696432519E-2</v>
      </c>
      <c r="Z296">
        <f t="shared" si="56"/>
        <v>3.0118014111708835E-2</v>
      </c>
      <c r="AA296">
        <f t="shared" si="56"/>
        <v>2.9598655526985151E-2</v>
      </c>
      <c r="AB296">
        <f t="shared" si="56"/>
        <v>2.9079296942261468E-2</v>
      </c>
      <c r="AC296">
        <f t="shared" si="56"/>
        <v>2.8559938357537784E-2</v>
      </c>
      <c r="AD296">
        <f t="shared" si="56"/>
        <v>2.80405797728141E-2</v>
      </c>
      <c r="AE296">
        <f t="shared" si="56"/>
        <v>2.7521221188090417E-2</v>
      </c>
      <c r="AF296">
        <f t="shared" si="56"/>
        <v>2.7001862603366733E-2</v>
      </c>
      <c r="AG296">
        <f t="shared" si="56"/>
        <v>2.6482504018643049E-2</v>
      </c>
      <c r="AH296">
        <f t="shared" si="56"/>
        <v>2.5963145433919366E-2</v>
      </c>
      <c r="AI296">
        <f t="shared" si="55"/>
        <v>2.5443786849195682E-2</v>
      </c>
      <c r="AJ296">
        <f t="shared" si="55"/>
        <v>2.4924428264471998E-2</v>
      </c>
      <c r="AK296">
        <f t="shared" si="55"/>
        <v>2.4405069679748315E-2</v>
      </c>
      <c r="AL296">
        <f t="shared" si="55"/>
        <v>2.3885711095024631E-2</v>
      </c>
      <c r="AM296">
        <f t="shared" si="55"/>
        <v>2.3366352510300947E-2</v>
      </c>
      <c r="AN296">
        <f>(I296*'msft+wfc'!$K$2)+(R296*(1-'msft+wfc'!$K$2))</f>
        <v>2.6678473072605249E-2</v>
      </c>
    </row>
    <row r="297" spans="1:40" x14ac:dyDescent="0.35">
      <c r="A297" s="1">
        <v>40785</v>
      </c>
      <c r="B297">
        <v>25.73</v>
      </c>
      <c r="C297">
        <v>26.43</v>
      </c>
      <c r="D297">
        <v>25.700001</v>
      </c>
      <c r="E297">
        <v>26.23</v>
      </c>
      <c r="F297">
        <v>57341400</v>
      </c>
      <c r="G297">
        <v>22.958881000000002</v>
      </c>
      <c r="H297">
        <f t="shared" si="49"/>
        <v>1.5092879256965966E-2</v>
      </c>
      <c r="I297">
        <f t="shared" si="50"/>
        <v>1.5092858553268364E-2</v>
      </c>
      <c r="J297" s="1">
        <v>40785</v>
      </c>
      <c r="K297">
        <v>25.24</v>
      </c>
      <c r="L297">
        <v>25.610001</v>
      </c>
      <c r="M297">
        <v>25</v>
      </c>
      <c r="N297">
        <v>25.4</v>
      </c>
      <c r="O297">
        <v>28148200</v>
      </c>
      <c r="P297">
        <v>22.311779999999999</v>
      </c>
      <c r="Q297">
        <f t="shared" si="51"/>
        <v>-7.8678206136912373E-4</v>
      </c>
      <c r="R297">
        <f t="shared" si="52"/>
        <v>-7.8676726252825181E-4</v>
      </c>
      <c r="S297">
        <f t="shared" si="56"/>
        <v>-7.8676726252825181E-4</v>
      </c>
      <c r="T297">
        <f t="shared" si="56"/>
        <v>7.2140282615790197E-6</v>
      </c>
      <c r="U297">
        <f t="shared" si="56"/>
        <v>8.0119531905140985E-4</v>
      </c>
      <c r="V297">
        <f t="shared" si="56"/>
        <v>1.5951766098412402E-3</v>
      </c>
      <c r="W297">
        <f t="shared" si="56"/>
        <v>2.3891579006310713E-3</v>
      </c>
      <c r="X297">
        <f t="shared" si="56"/>
        <v>3.1831391914209023E-3</v>
      </c>
      <c r="Y297">
        <f t="shared" si="56"/>
        <v>3.9771204822107321E-3</v>
      </c>
      <c r="Z297">
        <f t="shared" si="56"/>
        <v>4.7711017730005627E-3</v>
      </c>
      <c r="AA297">
        <f t="shared" si="56"/>
        <v>5.565083063790395E-3</v>
      </c>
      <c r="AB297">
        <f t="shared" si="56"/>
        <v>6.3590643545802256E-3</v>
      </c>
      <c r="AC297">
        <f t="shared" si="56"/>
        <v>7.1530456453700562E-3</v>
      </c>
      <c r="AD297">
        <f t="shared" si="56"/>
        <v>7.9470269361598886E-3</v>
      </c>
      <c r="AE297">
        <f t="shared" si="56"/>
        <v>8.7410082269497175E-3</v>
      </c>
      <c r="AF297">
        <f t="shared" si="56"/>
        <v>9.5349895177395498E-3</v>
      </c>
      <c r="AG297">
        <f t="shared" si="56"/>
        <v>1.0328970808529379E-2</v>
      </c>
      <c r="AH297">
        <f t="shared" si="56"/>
        <v>1.1122952099319211E-2</v>
      </c>
      <c r="AI297">
        <f t="shared" si="55"/>
        <v>1.1916933390109042E-2</v>
      </c>
      <c r="AJ297">
        <f t="shared" si="55"/>
        <v>1.2710914680898872E-2</v>
      </c>
      <c r="AK297">
        <f t="shared" si="55"/>
        <v>1.3504895971688703E-2</v>
      </c>
      <c r="AL297">
        <f t="shared" si="55"/>
        <v>1.4298877262478533E-2</v>
      </c>
      <c r="AM297">
        <f t="shared" si="55"/>
        <v>1.5092858553268364E-2</v>
      </c>
      <c r="AN297">
        <f>(I297*'msft+wfc'!$K$2)+(R297*(1-'msft+wfc'!$K$2))</f>
        <v>1.0029378644278253E-2</v>
      </c>
    </row>
    <row r="298" spans="1:40" x14ac:dyDescent="0.35">
      <c r="A298" s="1">
        <v>40786</v>
      </c>
      <c r="B298">
        <v>26.290001</v>
      </c>
      <c r="C298">
        <v>26.709999</v>
      </c>
      <c r="D298">
        <v>26.26</v>
      </c>
      <c r="E298">
        <v>26.6</v>
      </c>
      <c r="F298">
        <v>59300800</v>
      </c>
      <c r="G298">
        <v>23.282738999999999</v>
      </c>
      <c r="H298">
        <f t="shared" si="49"/>
        <v>1.4105985512771674E-2</v>
      </c>
      <c r="I298">
        <f t="shared" si="50"/>
        <v>1.4106001072090479E-2</v>
      </c>
      <c r="J298" s="1">
        <v>40786</v>
      </c>
      <c r="K298">
        <v>25.700001</v>
      </c>
      <c r="L298">
        <v>26.200001</v>
      </c>
      <c r="M298">
        <v>25.51</v>
      </c>
      <c r="N298">
        <v>26.1</v>
      </c>
      <c r="O298">
        <v>40392400</v>
      </c>
      <c r="P298">
        <v>22.926672</v>
      </c>
      <c r="Q298">
        <f t="shared" si="51"/>
        <v>2.755905511811035E-2</v>
      </c>
      <c r="R298">
        <f t="shared" si="52"/>
        <v>2.755907417516671E-2</v>
      </c>
      <c r="S298">
        <f t="shared" si="56"/>
        <v>2.755907417516671E-2</v>
      </c>
      <c r="T298">
        <f t="shared" si="56"/>
        <v>2.6886420520012895E-2</v>
      </c>
      <c r="U298">
        <f t="shared" si="56"/>
        <v>2.621376686485909E-2</v>
      </c>
      <c r="V298">
        <f t="shared" si="56"/>
        <v>2.5541113209705275E-2</v>
      </c>
      <c r="W298">
        <f t="shared" si="56"/>
        <v>2.4868459554551466E-2</v>
      </c>
      <c r="X298">
        <f t="shared" si="56"/>
        <v>2.4195805899397654E-2</v>
      </c>
      <c r="Y298">
        <f t="shared" si="56"/>
        <v>2.3523152244243839E-2</v>
      </c>
      <c r="Z298">
        <f t="shared" si="56"/>
        <v>2.2850498589090031E-2</v>
      </c>
      <c r="AA298">
        <f t="shared" si="56"/>
        <v>2.2177844933936215E-2</v>
      </c>
      <c r="AB298">
        <f t="shared" si="56"/>
        <v>2.1505191278782407E-2</v>
      </c>
      <c r="AC298">
        <f t="shared" si="56"/>
        <v>2.0832537623628595E-2</v>
      </c>
      <c r="AD298">
        <f t="shared" si="56"/>
        <v>2.0159883968474783E-2</v>
      </c>
      <c r="AE298">
        <f t="shared" si="56"/>
        <v>1.9487230313320971E-2</v>
      </c>
      <c r="AF298">
        <f t="shared" si="56"/>
        <v>1.8814576658167159E-2</v>
      </c>
      <c r="AG298">
        <f t="shared" si="56"/>
        <v>1.8141923003013351E-2</v>
      </c>
      <c r="AH298">
        <f t="shared" si="56"/>
        <v>1.7469269347859535E-2</v>
      </c>
      <c r="AI298">
        <f t="shared" si="55"/>
        <v>1.6796615692705723E-2</v>
      </c>
      <c r="AJ298">
        <f t="shared" si="55"/>
        <v>1.6123962037551912E-2</v>
      </c>
      <c r="AK298">
        <f t="shared" si="55"/>
        <v>1.5451308382398103E-2</v>
      </c>
      <c r="AL298">
        <f t="shared" si="55"/>
        <v>1.4778654727244291E-2</v>
      </c>
      <c r="AM298">
        <f t="shared" si="55"/>
        <v>1.4106001072090479E-2</v>
      </c>
      <c r="AN298">
        <f>(I298*'msft+wfc'!$K$2)+(R298*(1-'msft+wfc'!$K$2))</f>
        <v>1.839573473217701E-2</v>
      </c>
    </row>
    <row r="299" spans="1:40" x14ac:dyDescent="0.35">
      <c r="A299" s="1">
        <v>40787</v>
      </c>
      <c r="B299">
        <v>26.459999</v>
      </c>
      <c r="C299">
        <v>26.860001</v>
      </c>
      <c r="D299">
        <v>26.209999</v>
      </c>
      <c r="E299">
        <v>26.209999</v>
      </c>
      <c r="F299">
        <v>60510800</v>
      </c>
      <c r="G299">
        <v>22.941374</v>
      </c>
      <c r="H299">
        <f t="shared" si="49"/>
        <v>-1.4661691729323368E-2</v>
      </c>
      <c r="I299">
        <f t="shared" si="50"/>
        <v>-1.4661719997806088E-2</v>
      </c>
      <c r="J299" s="1">
        <v>40787</v>
      </c>
      <c r="K299">
        <v>26.110001</v>
      </c>
      <c r="L299">
        <v>26.24</v>
      </c>
      <c r="M299">
        <v>25.200001</v>
      </c>
      <c r="N299">
        <v>25.23</v>
      </c>
      <c r="O299">
        <v>38742000</v>
      </c>
      <c r="P299">
        <v>22.162448999999999</v>
      </c>
      <c r="Q299">
        <f t="shared" si="51"/>
        <v>-3.3333333333333368E-2</v>
      </c>
      <c r="R299">
        <f t="shared" si="52"/>
        <v>-3.3333359503725672E-2</v>
      </c>
      <c r="S299">
        <f t="shared" si="56"/>
        <v>-3.3333359503725672E-2</v>
      </c>
      <c r="T299">
        <f t="shared" si="56"/>
        <v>-3.2399777528429693E-2</v>
      </c>
      <c r="U299">
        <f t="shared" si="56"/>
        <v>-3.1466195553133715E-2</v>
      </c>
      <c r="V299">
        <f t="shared" si="56"/>
        <v>-3.0532613577837733E-2</v>
      </c>
      <c r="W299">
        <f t="shared" si="56"/>
        <v>-2.9599031602541757E-2</v>
      </c>
      <c r="X299">
        <f t="shared" si="56"/>
        <v>-2.8665449627245775E-2</v>
      </c>
      <c r="Y299">
        <f t="shared" si="56"/>
        <v>-2.7731867651949797E-2</v>
      </c>
      <c r="Z299">
        <f t="shared" si="56"/>
        <v>-2.6798285676653818E-2</v>
      </c>
      <c r="AA299">
        <f t="shared" si="56"/>
        <v>-2.5864703701357836E-2</v>
      </c>
      <c r="AB299">
        <f t="shared" si="56"/>
        <v>-2.4931121726061864E-2</v>
      </c>
      <c r="AC299">
        <f t="shared" si="56"/>
        <v>-2.3997539750765878E-2</v>
      </c>
      <c r="AD299">
        <f t="shared" si="56"/>
        <v>-2.30639577754699E-2</v>
      </c>
      <c r="AE299">
        <f t="shared" si="56"/>
        <v>-2.2130375800173921E-2</v>
      </c>
      <c r="AF299">
        <f t="shared" si="56"/>
        <v>-2.1196793824877942E-2</v>
      </c>
      <c r="AG299">
        <f t="shared" si="56"/>
        <v>-2.0263211849581964E-2</v>
      </c>
      <c r="AH299">
        <f t="shared" si="56"/>
        <v>-1.9329629874285985E-2</v>
      </c>
      <c r="AI299">
        <f t="shared" si="55"/>
        <v>-1.8396047898990003E-2</v>
      </c>
      <c r="AJ299">
        <f t="shared" si="55"/>
        <v>-1.7462465923694027E-2</v>
      </c>
      <c r="AK299">
        <f t="shared" si="55"/>
        <v>-1.6528883948398045E-2</v>
      </c>
      <c r="AL299">
        <f t="shared" si="55"/>
        <v>-1.5595301973102067E-2</v>
      </c>
      <c r="AM299">
        <f t="shared" si="55"/>
        <v>-1.4661719997806088E-2</v>
      </c>
      <c r="AN299">
        <f>(I299*'msft+wfc'!$K$2)+(R299*(1-'msft+wfc'!$K$2))</f>
        <v>-2.0615479400126549E-2</v>
      </c>
    </row>
    <row r="300" spans="1:40" x14ac:dyDescent="0.35">
      <c r="A300" s="1">
        <v>40788</v>
      </c>
      <c r="B300">
        <v>25.780000999999999</v>
      </c>
      <c r="C300">
        <v>26</v>
      </c>
      <c r="D300">
        <v>25.66</v>
      </c>
      <c r="E300">
        <v>25.799999</v>
      </c>
      <c r="F300">
        <v>43894400</v>
      </c>
      <c r="G300">
        <v>22.582505000000001</v>
      </c>
      <c r="H300">
        <f t="shared" si="49"/>
        <v>-1.5642884992097868E-2</v>
      </c>
      <c r="I300">
        <f t="shared" si="50"/>
        <v>-1.5642873003160078E-2</v>
      </c>
      <c r="J300" s="1">
        <v>40788</v>
      </c>
      <c r="K300">
        <v>24.459999</v>
      </c>
      <c r="L300">
        <v>24.620000999999998</v>
      </c>
      <c r="M300">
        <v>24.049999</v>
      </c>
      <c r="N300">
        <v>24.200001</v>
      </c>
      <c r="O300">
        <v>42752900</v>
      </c>
      <c r="P300">
        <v>21.257681000000002</v>
      </c>
      <c r="Q300">
        <f t="shared" si="51"/>
        <v>-4.0824375743162902E-2</v>
      </c>
      <c r="R300">
        <f t="shared" si="52"/>
        <v>-4.0824369184109442E-2</v>
      </c>
      <c r="S300">
        <f t="shared" si="56"/>
        <v>-4.0824369184109442E-2</v>
      </c>
      <c r="T300">
        <f t="shared" si="56"/>
        <v>-3.9565294375061968E-2</v>
      </c>
      <c r="U300">
        <f t="shared" si="56"/>
        <v>-3.8306219566014502E-2</v>
      </c>
      <c r="V300">
        <f t="shared" si="56"/>
        <v>-3.7047144756967035E-2</v>
      </c>
      <c r="W300">
        <f t="shared" si="56"/>
        <v>-3.5788069947919575E-2</v>
      </c>
      <c r="X300">
        <f t="shared" si="56"/>
        <v>-3.4528995138872101E-2</v>
      </c>
      <c r="Y300">
        <f t="shared" si="56"/>
        <v>-3.3269920329824627E-2</v>
      </c>
      <c r="Z300">
        <f t="shared" si="56"/>
        <v>-3.2010845520777167E-2</v>
      </c>
      <c r="AA300">
        <f t="shared" si="56"/>
        <v>-3.0751770711729694E-2</v>
      </c>
      <c r="AB300">
        <f t="shared" si="56"/>
        <v>-2.949269590268223E-2</v>
      </c>
      <c r="AC300">
        <f t="shared" si="56"/>
        <v>-2.823362109363476E-2</v>
      </c>
      <c r="AD300">
        <f t="shared" si="56"/>
        <v>-2.6974546284587293E-2</v>
      </c>
      <c r="AE300">
        <f t="shared" si="56"/>
        <v>-2.5715471475539826E-2</v>
      </c>
      <c r="AF300">
        <f t="shared" si="56"/>
        <v>-2.4456396666492353E-2</v>
      </c>
      <c r="AG300">
        <f t="shared" si="56"/>
        <v>-2.3197321857444886E-2</v>
      </c>
      <c r="AH300">
        <f t="shared" si="56"/>
        <v>-2.1938247048397419E-2</v>
      </c>
      <c r="AI300">
        <f t="shared" si="55"/>
        <v>-2.0679172239349952E-2</v>
      </c>
      <c r="AJ300">
        <f t="shared" si="55"/>
        <v>-1.9420097430302482E-2</v>
      </c>
      <c r="AK300">
        <f t="shared" si="55"/>
        <v>-1.8161022621255015E-2</v>
      </c>
      <c r="AL300">
        <f t="shared" si="55"/>
        <v>-1.6901947812207548E-2</v>
      </c>
      <c r="AM300">
        <f t="shared" si="55"/>
        <v>-1.5642873003160078E-2</v>
      </c>
      <c r="AN300">
        <f>(I300*'msft+wfc'!$K$2)+(R300*(1-'msft+wfc'!$K$2))</f>
        <v>-2.3672407292545466E-2</v>
      </c>
    </row>
    <row r="301" spans="1:40" x14ac:dyDescent="0.35">
      <c r="A301" s="1">
        <v>40792</v>
      </c>
      <c r="B301">
        <v>25.200001</v>
      </c>
      <c r="C301">
        <v>25.59</v>
      </c>
      <c r="D301">
        <v>25.110001</v>
      </c>
      <c r="E301">
        <v>25.51</v>
      </c>
      <c r="F301">
        <v>54929300</v>
      </c>
      <c r="G301">
        <v>22.328672000000001</v>
      </c>
      <c r="H301">
        <f t="shared" si="49"/>
        <v>-1.1240271753498832E-2</v>
      </c>
      <c r="I301">
        <f t="shared" si="50"/>
        <v>-1.1240249919129884E-2</v>
      </c>
      <c r="J301" s="1">
        <v>40792</v>
      </c>
      <c r="K301">
        <v>23.41</v>
      </c>
      <c r="L301">
        <v>24.040001</v>
      </c>
      <c r="M301">
        <v>23.27</v>
      </c>
      <c r="N301">
        <v>23.92</v>
      </c>
      <c r="O301">
        <v>44239400</v>
      </c>
      <c r="P301">
        <v>21.011724000000001</v>
      </c>
      <c r="Q301">
        <f t="shared" si="51"/>
        <v>-1.1570288778087183E-2</v>
      </c>
      <c r="R301">
        <f t="shared" si="52"/>
        <v>-1.1570264884490488E-2</v>
      </c>
      <c r="S301">
        <f t="shared" si="56"/>
        <v>-1.1570264884490488E-2</v>
      </c>
      <c r="T301">
        <f t="shared" si="56"/>
        <v>-1.1553764136222456E-2</v>
      </c>
      <c r="U301">
        <f t="shared" si="56"/>
        <v>-1.1537263387954428E-2</v>
      </c>
      <c r="V301">
        <f t="shared" si="56"/>
        <v>-1.1520762639686396E-2</v>
      </c>
      <c r="W301">
        <f t="shared" si="56"/>
        <v>-1.1504261891418368E-2</v>
      </c>
      <c r="X301">
        <f t="shared" si="56"/>
        <v>-1.1487761143150336E-2</v>
      </c>
      <c r="Y301">
        <f t="shared" si="56"/>
        <v>-1.1471260394882306E-2</v>
      </c>
      <c r="Z301">
        <f t="shared" si="56"/>
        <v>-1.1454759646614276E-2</v>
      </c>
      <c r="AA301">
        <f t="shared" si="56"/>
        <v>-1.1438258898346248E-2</v>
      </c>
      <c r="AB301">
        <f t="shared" si="56"/>
        <v>-1.1421758150078218E-2</v>
      </c>
      <c r="AC301">
        <f t="shared" si="56"/>
        <v>-1.1405257401810186E-2</v>
      </c>
      <c r="AD301">
        <f t="shared" si="56"/>
        <v>-1.1388756653542154E-2</v>
      </c>
      <c r="AE301">
        <f t="shared" si="56"/>
        <v>-1.1372255905274124E-2</v>
      </c>
      <c r="AF301">
        <f t="shared" si="56"/>
        <v>-1.1355755157006096E-2</v>
      </c>
      <c r="AG301">
        <f t="shared" si="56"/>
        <v>-1.1339254408738064E-2</v>
      </c>
      <c r="AH301">
        <f t="shared" si="56"/>
        <v>-1.1322753660470034E-2</v>
      </c>
      <c r="AI301">
        <f t="shared" si="55"/>
        <v>-1.1306252912202006E-2</v>
      </c>
      <c r="AJ301">
        <f t="shared" si="55"/>
        <v>-1.1289752163933976E-2</v>
      </c>
      <c r="AK301">
        <f t="shared" si="55"/>
        <v>-1.1273251415665944E-2</v>
      </c>
      <c r="AL301">
        <f t="shared" si="55"/>
        <v>-1.1256750667397914E-2</v>
      </c>
      <c r="AM301">
        <f t="shared" si="55"/>
        <v>-1.1240249919129884E-2</v>
      </c>
      <c r="AN301">
        <f>(I301*'msft+wfc'!$K$2)+(R301*(1-'msft+wfc'!$K$2))</f>
        <v>-1.134548061953513E-2</v>
      </c>
    </row>
    <row r="302" spans="1:40" x14ac:dyDescent="0.35">
      <c r="A302" s="1">
        <v>40793</v>
      </c>
      <c r="B302">
        <v>25.690000999999999</v>
      </c>
      <c r="C302">
        <v>26</v>
      </c>
      <c r="D302">
        <v>25.57</v>
      </c>
      <c r="E302">
        <v>26</v>
      </c>
      <c r="F302">
        <v>41961000</v>
      </c>
      <c r="G302">
        <v>22.757563999999999</v>
      </c>
      <c r="H302">
        <f t="shared" si="49"/>
        <v>1.9208153665229259E-2</v>
      </c>
      <c r="I302">
        <f t="shared" si="50"/>
        <v>1.9208128454750804E-2</v>
      </c>
      <c r="J302" s="1">
        <v>40793</v>
      </c>
      <c r="K302">
        <v>24.450001</v>
      </c>
      <c r="L302">
        <v>25.02</v>
      </c>
      <c r="M302">
        <v>24.120000999999998</v>
      </c>
      <c r="N302">
        <v>24.959999</v>
      </c>
      <c r="O302">
        <v>35509900</v>
      </c>
      <c r="P302">
        <v>21.925276</v>
      </c>
      <c r="Q302">
        <f t="shared" si="51"/>
        <v>4.347821906354507E-2</v>
      </c>
      <c r="R302">
        <f t="shared" si="52"/>
        <v>4.347820293089702E-2</v>
      </c>
      <c r="S302">
        <f t="shared" si="56"/>
        <v>4.347820293089702E-2</v>
      </c>
      <c r="T302">
        <f t="shared" si="56"/>
        <v>4.2264699207089709E-2</v>
      </c>
      <c r="U302">
        <f t="shared" si="56"/>
        <v>4.1051195483282399E-2</v>
      </c>
      <c r="V302">
        <f t="shared" si="56"/>
        <v>3.9837691759475088E-2</v>
      </c>
      <c r="W302">
        <f t="shared" si="56"/>
        <v>3.8624188035667778E-2</v>
      </c>
      <c r="X302">
        <f t="shared" si="56"/>
        <v>3.7410684311860468E-2</v>
      </c>
      <c r="Y302">
        <f t="shared" si="56"/>
        <v>3.619718058805315E-2</v>
      </c>
      <c r="Z302">
        <f t="shared" si="56"/>
        <v>3.4983676864245847E-2</v>
      </c>
      <c r="AA302">
        <f t="shared" si="56"/>
        <v>3.3770173140438536E-2</v>
      </c>
      <c r="AB302">
        <f t="shared" si="56"/>
        <v>3.2556669416631226E-2</v>
      </c>
      <c r="AC302">
        <f t="shared" si="56"/>
        <v>3.1343165692823916E-2</v>
      </c>
      <c r="AD302">
        <f t="shared" si="56"/>
        <v>3.0129661969016598E-2</v>
      </c>
      <c r="AE302">
        <f t="shared" si="56"/>
        <v>2.8916158245209291E-2</v>
      </c>
      <c r="AF302">
        <f t="shared" si="56"/>
        <v>2.7702654521401977E-2</v>
      </c>
      <c r="AG302">
        <f t="shared" si="56"/>
        <v>2.648915079759467E-2</v>
      </c>
      <c r="AH302">
        <f t="shared" si="56"/>
        <v>2.5275647073787356E-2</v>
      </c>
      <c r="AI302">
        <f t="shared" si="55"/>
        <v>2.4062143349980046E-2</v>
      </c>
      <c r="AJ302">
        <f t="shared" si="55"/>
        <v>2.2848639626172739E-2</v>
      </c>
      <c r="AK302">
        <f t="shared" si="55"/>
        <v>2.1635135902365425E-2</v>
      </c>
      <c r="AL302">
        <f t="shared" si="55"/>
        <v>2.0421632178558118E-2</v>
      </c>
      <c r="AM302">
        <f t="shared" si="55"/>
        <v>1.9208128454750804E-2</v>
      </c>
      <c r="AN302">
        <f>(I302*'msft+wfc'!$K$2)+(R302*(1-'msft+wfc'!$K$2))</f>
        <v>2.6947040940800155E-2</v>
      </c>
    </row>
    <row r="303" spans="1:40" x14ac:dyDescent="0.35">
      <c r="A303" s="1">
        <v>40794</v>
      </c>
      <c r="B303">
        <v>26</v>
      </c>
      <c r="C303">
        <v>26.66</v>
      </c>
      <c r="D303">
        <v>25.950001</v>
      </c>
      <c r="E303">
        <v>26.219999000000001</v>
      </c>
      <c r="F303">
        <v>65811900</v>
      </c>
      <c r="G303">
        <v>22.950127999999999</v>
      </c>
      <c r="H303">
        <f t="shared" si="49"/>
        <v>8.461500000000054E-3</v>
      </c>
      <c r="I303">
        <f t="shared" si="50"/>
        <v>8.4615383263340858E-3</v>
      </c>
      <c r="J303" s="1">
        <v>40794</v>
      </c>
      <c r="K303">
        <v>24.67</v>
      </c>
      <c r="L303">
        <v>24.83</v>
      </c>
      <c r="M303">
        <v>24.280000999999999</v>
      </c>
      <c r="N303">
        <v>24.4</v>
      </c>
      <c r="O303">
        <v>30515500</v>
      </c>
      <c r="P303">
        <v>21.433363</v>
      </c>
      <c r="Q303">
        <f t="shared" si="51"/>
        <v>-2.243585827066745E-2</v>
      </c>
      <c r="R303">
        <f t="shared" si="52"/>
        <v>-2.2435886325900767E-2</v>
      </c>
      <c r="S303">
        <f t="shared" si="56"/>
        <v>-2.2435886325900767E-2</v>
      </c>
      <c r="T303">
        <f t="shared" si="56"/>
        <v>-2.0891015093289025E-2</v>
      </c>
      <c r="U303">
        <f t="shared" si="56"/>
        <v>-1.9346143860677283E-2</v>
      </c>
      <c r="V303">
        <f t="shared" si="56"/>
        <v>-1.7801272628065537E-2</v>
      </c>
      <c r="W303">
        <f t="shared" si="56"/>
        <v>-1.6256401395453795E-2</v>
      </c>
      <c r="X303">
        <f t="shared" si="56"/>
        <v>-1.4711530162842053E-2</v>
      </c>
      <c r="Y303">
        <f t="shared" si="56"/>
        <v>-1.3166658930230312E-2</v>
      </c>
      <c r="Z303">
        <f t="shared" si="56"/>
        <v>-1.1621787697618569E-2</v>
      </c>
      <c r="AA303">
        <f t="shared" si="56"/>
        <v>-1.0076916465006826E-2</v>
      </c>
      <c r="AB303">
        <f t="shared" si="56"/>
        <v>-8.5320452323950843E-3</v>
      </c>
      <c r="AC303">
        <f t="shared" si="56"/>
        <v>-6.9871739997833405E-3</v>
      </c>
      <c r="AD303">
        <f t="shared" si="56"/>
        <v>-5.4423027671715966E-3</v>
      </c>
      <c r="AE303">
        <f t="shared" si="56"/>
        <v>-3.8974315345598554E-3</v>
      </c>
      <c r="AF303">
        <f t="shared" si="56"/>
        <v>-2.3525603019481124E-3</v>
      </c>
      <c r="AG303">
        <f t="shared" si="56"/>
        <v>-8.0768906933637117E-4</v>
      </c>
      <c r="AH303">
        <f t="shared" ref="AH303:AM366" si="57">(AH$2*$I303)+($R303*(1-AH$2))</f>
        <v>7.3718216327537268E-4</v>
      </c>
      <c r="AI303">
        <f t="shared" si="57"/>
        <v>2.2820533958871165E-3</v>
      </c>
      <c r="AJ303">
        <f t="shared" si="57"/>
        <v>3.8269246284988569E-3</v>
      </c>
      <c r="AK303">
        <f t="shared" si="57"/>
        <v>5.3717958611106016E-3</v>
      </c>
      <c r="AL303">
        <f t="shared" si="57"/>
        <v>6.916667093722342E-3</v>
      </c>
      <c r="AM303">
        <f t="shared" si="57"/>
        <v>8.4615383263340858E-3</v>
      </c>
      <c r="AN303">
        <f>(I303*'msft+wfc'!$K$2)+(R303*(1-'msft+wfc'!$K$2))</f>
        <v>-1.3906137823444615E-3</v>
      </c>
    </row>
    <row r="304" spans="1:40" x14ac:dyDescent="0.35">
      <c r="A304" s="1">
        <v>40795</v>
      </c>
      <c r="B304">
        <v>26</v>
      </c>
      <c r="C304">
        <v>26.18</v>
      </c>
      <c r="D304">
        <v>25.5</v>
      </c>
      <c r="E304">
        <v>25.74</v>
      </c>
      <c r="F304">
        <v>64529200</v>
      </c>
      <c r="G304">
        <v>22.529987999999999</v>
      </c>
      <c r="H304">
        <f t="shared" si="49"/>
        <v>-1.8306598714973366E-2</v>
      </c>
      <c r="I304">
        <f t="shared" si="50"/>
        <v>-1.8306651710177823E-2</v>
      </c>
      <c r="J304" s="1">
        <v>40795</v>
      </c>
      <c r="K304">
        <v>24.059999000000001</v>
      </c>
      <c r="L304">
        <v>24.280000999999999</v>
      </c>
      <c r="M304">
        <v>23.43</v>
      </c>
      <c r="N304">
        <v>23.52</v>
      </c>
      <c r="O304">
        <v>46465800</v>
      </c>
      <c r="P304">
        <v>20.660357000000001</v>
      </c>
      <c r="Q304">
        <f t="shared" si="51"/>
        <v>-3.6065573770491764E-2</v>
      </c>
      <c r="R304">
        <f t="shared" si="52"/>
        <v>-3.6065548836176513E-2</v>
      </c>
      <c r="S304">
        <f t="shared" ref="S304:AH367" si="58">(S$2*$I304)+($R304*(1-S$2))</f>
        <v>-3.6065548836176513E-2</v>
      </c>
      <c r="T304">
        <f t="shared" si="58"/>
        <v>-3.5177603979876577E-2</v>
      </c>
      <c r="U304">
        <f t="shared" si="58"/>
        <v>-3.4289659123576649E-2</v>
      </c>
      <c r="V304">
        <f t="shared" si="58"/>
        <v>-3.3401714267276707E-2</v>
      </c>
      <c r="W304">
        <f t="shared" si="58"/>
        <v>-3.2513769410976778E-2</v>
      </c>
      <c r="X304">
        <f t="shared" si="58"/>
        <v>-3.1625824554676836E-2</v>
      </c>
      <c r="Y304">
        <f t="shared" si="58"/>
        <v>-3.0737879698376904E-2</v>
      </c>
      <c r="Z304">
        <f t="shared" si="58"/>
        <v>-2.9849934842076972E-2</v>
      </c>
      <c r="AA304">
        <f t="shared" si="58"/>
        <v>-2.8961989985777037E-2</v>
      </c>
      <c r="AB304">
        <f t="shared" si="58"/>
        <v>-2.8074045129477105E-2</v>
      </c>
      <c r="AC304">
        <f t="shared" si="58"/>
        <v>-2.7186100273177166E-2</v>
      </c>
      <c r="AD304">
        <f t="shared" si="58"/>
        <v>-2.6298155416877231E-2</v>
      </c>
      <c r="AE304">
        <f t="shared" si="58"/>
        <v>-2.5410210560577299E-2</v>
      </c>
      <c r="AF304">
        <f t="shared" si="58"/>
        <v>-2.4522265704277367E-2</v>
      </c>
      <c r="AG304">
        <f t="shared" si="58"/>
        <v>-2.3634320847977432E-2</v>
      </c>
      <c r="AH304">
        <f t="shared" si="58"/>
        <v>-2.2746375991677496E-2</v>
      </c>
      <c r="AI304">
        <f t="shared" si="57"/>
        <v>-2.1858431135377561E-2</v>
      </c>
      <c r="AJ304">
        <f t="shared" si="57"/>
        <v>-2.0970486279077626E-2</v>
      </c>
      <c r="AK304">
        <f t="shared" si="57"/>
        <v>-2.008254142277769E-2</v>
      </c>
      <c r="AL304">
        <f t="shared" si="57"/>
        <v>-1.9194596566477758E-2</v>
      </c>
      <c r="AM304">
        <f t="shared" si="57"/>
        <v>-1.8306651710177823E-2</v>
      </c>
      <c r="AN304">
        <f>(I304*'msft+wfc'!$K$2)+(R304*(1-'msft+wfc'!$K$2))</f>
        <v>-2.3969368190176036E-2</v>
      </c>
    </row>
    <row r="305" spans="1:40" x14ac:dyDescent="0.35">
      <c r="A305" s="1">
        <v>40798</v>
      </c>
      <c r="B305">
        <v>25.440000999999999</v>
      </c>
      <c r="C305">
        <v>25.93</v>
      </c>
      <c r="D305">
        <v>25.27</v>
      </c>
      <c r="E305">
        <v>25.889999</v>
      </c>
      <c r="F305">
        <v>55046100</v>
      </c>
      <c r="G305">
        <v>22.661282</v>
      </c>
      <c r="H305">
        <f t="shared" si="49"/>
        <v>5.8274669774670204E-3</v>
      </c>
      <c r="I305">
        <f t="shared" si="50"/>
        <v>5.8275219676104783E-3</v>
      </c>
      <c r="J305" s="1">
        <v>40798</v>
      </c>
      <c r="K305">
        <v>23.09</v>
      </c>
      <c r="L305">
        <v>24.15</v>
      </c>
      <c r="M305">
        <v>23</v>
      </c>
      <c r="N305">
        <v>24.1</v>
      </c>
      <c r="O305">
        <v>46200700</v>
      </c>
      <c r="P305">
        <v>21.169839</v>
      </c>
      <c r="Q305">
        <f t="shared" si="51"/>
        <v>2.4659863945578311E-2</v>
      </c>
      <c r="R305">
        <f t="shared" si="52"/>
        <v>2.465988366028711E-2</v>
      </c>
      <c r="S305">
        <f t="shared" si="58"/>
        <v>2.465988366028711E-2</v>
      </c>
      <c r="T305">
        <f t="shared" si="58"/>
        <v>2.3718265575653277E-2</v>
      </c>
      <c r="U305">
        <f t="shared" si="58"/>
        <v>2.2776647491019448E-2</v>
      </c>
      <c r="V305">
        <f t="shared" si="58"/>
        <v>2.1835029406385615E-2</v>
      </c>
      <c r="W305">
        <f t="shared" si="58"/>
        <v>2.0893411321751786E-2</v>
      </c>
      <c r="X305">
        <f t="shared" si="58"/>
        <v>1.9951793237117953E-2</v>
      </c>
      <c r="Y305">
        <f t="shared" si="58"/>
        <v>1.9010175152484116E-2</v>
      </c>
      <c r="Z305">
        <f t="shared" si="58"/>
        <v>1.806855706785029E-2</v>
      </c>
      <c r="AA305">
        <f t="shared" si="58"/>
        <v>1.7126938983216457E-2</v>
      </c>
      <c r="AB305">
        <f t="shared" si="58"/>
        <v>1.6185320898582628E-2</v>
      </c>
      <c r="AC305">
        <f t="shared" si="58"/>
        <v>1.5243702813948795E-2</v>
      </c>
      <c r="AD305">
        <f t="shared" si="58"/>
        <v>1.4302084729314962E-2</v>
      </c>
      <c r="AE305">
        <f t="shared" si="58"/>
        <v>1.3360466644681133E-2</v>
      </c>
      <c r="AF305">
        <f t="shared" si="58"/>
        <v>1.2418848560047298E-2</v>
      </c>
      <c r="AG305">
        <f t="shared" si="58"/>
        <v>1.1477230475413469E-2</v>
      </c>
      <c r="AH305">
        <f t="shared" si="58"/>
        <v>1.0535612390779636E-2</v>
      </c>
      <c r="AI305">
        <f t="shared" si="57"/>
        <v>9.5939943061458047E-3</v>
      </c>
      <c r="AJ305">
        <f t="shared" si="57"/>
        <v>8.6523762215119735E-3</v>
      </c>
      <c r="AK305">
        <f t="shared" si="57"/>
        <v>7.7107581368781415E-3</v>
      </c>
      <c r="AL305">
        <f t="shared" si="57"/>
        <v>6.7691400522443103E-3</v>
      </c>
      <c r="AM305">
        <f t="shared" si="57"/>
        <v>5.8275219676104783E-3</v>
      </c>
      <c r="AN305">
        <f>(I305*'msft+wfc'!$K$2)+(R305*(1-'msft+wfc'!$K$2))</f>
        <v>1.1832530283035915E-2</v>
      </c>
    </row>
    <row r="306" spans="1:40" x14ac:dyDescent="0.35">
      <c r="A306" s="1">
        <v>40799</v>
      </c>
      <c r="B306">
        <v>25.92</v>
      </c>
      <c r="C306">
        <v>26.190000999999999</v>
      </c>
      <c r="D306">
        <v>25.809999000000001</v>
      </c>
      <c r="E306">
        <v>26.040001</v>
      </c>
      <c r="F306">
        <v>48792300</v>
      </c>
      <c r="G306">
        <v>22.792577000000001</v>
      </c>
      <c r="H306">
        <f t="shared" si="49"/>
        <v>5.793820231511042E-3</v>
      </c>
      <c r="I306">
        <f t="shared" si="50"/>
        <v>5.7938028395746318E-3</v>
      </c>
      <c r="J306" s="1">
        <v>40799</v>
      </c>
      <c r="K306">
        <v>24.34</v>
      </c>
      <c r="L306">
        <v>24.91</v>
      </c>
      <c r="M306">
        <v>24.16</v>
      </c>
      <c r="N306">
        <v>24.360001</v>
      </c>
      <c r="O306">
        <v>34748500</v>
      </c>
      <c r="P306">
        <v>21.398226999999999</v>
      </c>
      <c r="Q306">
        <f t="shared" si="51"/>
        <v>1.0788423236514482E-2</v>
      </c>
      <c r="R306">
        <f t="shared" si="52"/>
        <v>1.078836735602944E-2</v>
      </c>
      <c r="S306">
        <f t="shared" si="58"/>
        <v>1.078836735602944E-2</v>
      </c>
      <c r="T306">
        <f t="shared" si="58"/>
        <v>1.0538639130206699E-2</v>
      </c>
      <c r="U306">
        <f t="shared" si="58"/>
        <v>1.0288910904383958E-2</v>
      </c>
      <c r="V306">
        <f t="shared" si="58"/>
        <v>1.0039182678561218E-2</v>
      </c>
      <c r="W306">
        <f t="shared" si="58"/>
        <v>9.7894544527384799E-3</v>
      </c>
      <c r="X306">
        <f t="shared" si="58"/>
        <v>9.539726226915738E-3</v>
      </c>
      <c r="Y306">
        <f t="shared" si="58"/>
        <v>9.2899980010929979E-3</v>
      </c>
      <c r="Z306">
        <f t="shared" si="58"/>
        <v>9.0402697752702578E-3</v>
      </c>
      <c r="AA306">
        <f t="shared" si="58"/>
        <v>8.7905415494475177E-3</v>
      </c>
      <c r="AB306">
        <f t="shared" si="58"/>
        <v>8.5408133236247775E-3</v>
      </c>
      <c r="AC306">
        <f t="shared" si="58"/>
        <v>8.2910850978020357E-3</v>
      </c>
      <c r="AD306">
        <f t="shared" si="58"/>
        <v>8.0413568719792956E-3</v>
      </c>
      <c r="AE306">
        <f t="shared" si="58"/>
        <v>7.7916286461565554E-3</v>
      </c>
      <c r="AF306">
        <f t="shared" si="58"/>
        <v>7.5419004203338144E-3</v>
      </c>
      <c r="AG306">
        <f t="shared" si="58"/>
        <v>7.2921721945110752E-3</v>
      </c>
      <c r="AH306">
        <f t="shared" si="58"/>
        <v>7.0424439686883333E-3</v>
      </c>
      <c r="AI306">
        <f t="shared" si="57"/>
        <v>6.7927157428655932E-3</v>
      </c>
      <c r="AJ306">
        <f t="shared" si="57"/>
        <v>6.5429875170428531E-3</v>
      </c>
      <c r="AK306">
        <f t="shared" si="57"/>
        <v>6.2932592912201121E-3</v>
      </c>
      <c r="AL306">
        <f t="shared" si="57"/>
        <v>6.043531065397372E-3</v>
      </c>
      <c r="AM306">
        <f t="shared" si="57"/>
        <v>5.7938028395746318E-3</v>
      </c>
      <c r="AN306">
        <f>(I306*'msft+wfc'!$K$2)+(R306*(1-'msft+wfc'!$K$2))</f>
        <v>7.3864018955338822E-3</v>
      </c>
    </row>
    <row r="307" spans="1:40" x14ac:dyDescent="0.35">
      <c r="A307" s="1">
        <v>40800</v>
      </c>
      <c r="B307">
        <v>26.17</v>
      </c>
      <c r="C307">
        <v>26.799999</v>
      </c>
      <c r="D307">
        <v>25.889999</v>
      </c>
      <c r="E307">
        <v>26.5</v>
      </c>
      <c r="F307">
        <v>66739200</v>
      </c>
      <c r="G307">
        <v>23.195209999999999</v>
      </c>
      <c r="H307">
        <f t="shared" si="49"/>
        <v>1.7665091487515681E-2</v>
      </c>
      <c r="I307">
        <f t="shared" si="50"/>
        <v>1.766509333279857E-2</v>
      </c>
      <c r="J307" s="1">
        <v>40800</v>
      </c>
      <c r="K307">
        <v>24.48</v>
      </c>
      <c r="L307">
        <v>24.959999</v>
      </c>
      <c r="M307">
        <v>23.889999</v>
      </c>
      <c r="N307">
        <v>24.690000999999999</v>
      </c>
      <c r="O307">
        <v>34475300</v>
      </c>
      <c r="P307">
        <v>21.688105</v>
      </c>
      <c r="Q307">
        <f t="shared" si="51"/>
        <v>1.3546797473448309E-2</v>
      </c>
      <c r="R307">
        <f t="shared" si="52"/>
        <v>1.3546823295219817E-2</v>
      </c>
      <c r="S307">
        <f t="shared" si="58"/>
        <v>1.3546823295219817E-2</v>
      </c>
      <c r="T307">
        <f t="shared" si="58"/>
        <v>1.3752736797098755E-2</v>
      </c>
      <c r="U307">
        <f t="shared" si="58"/>
        <v>1.3958650298977693E-2</v>
      </c>
      <c r="V307">
        <f t="shared" si="58"/>
        <v>1.4164563800856629E-2</v>
      </c>
      <c r="W307">
        <f t="shared" si="58"/>
        <v>1.4370477302735569E-2</v>
      </c>
      <c r="X307">
        <f t="shared" si="58"/>
        <v>1.4576390804614505E-2</v>
      </c>
      <c r="Y307">
        <f t="shared" si="58"/>
        <v>1.4782304306493441E-2</v>
      </c>
      <c r="Z307">
        <f t="shared" si="58"/>
        <v>1.4988217808372381E-2</v>
      </c>
      <c r="AA307">
        <f t="shared" si="58"/>
        <v>1.5194131310251319E-2</v>
      </c>
      <c r="AB307">
        <f t="shared" si="58"/>
        <v>1.5400044812130255E-2</v>
      </c>
      <c r="AC307">
        <f t="shared" si="58"/>
        <v>1.5605958314009193E-2</v>
      </c>
      <c r="AD307">
        <f t="shared" si="58"/>
        <v>1.5811871815888133E-2</v>
      </c>
      <c r="AE307">
        <f t="shared" si="58"/>
        <v>1.6017785317767069E-2</v>
      </c>
      <c r="AF307">
        <f t="shared" si="58"/>
        <v>1.6223698819646006E-2</v>
      </c>
      <c r="AG307">
        <f t="shared" si="58"/>
        <v>1.6429612321524942E-2</v>
      </c>
      <c r="AH307">
        <f t="shared" si="58"/>
        <v>1.6635525823403882E-2</v>
      </c>
      <c r="AI307">
        <f t="shared" si="57"/>
        <v>1.6841439325282821E-2</v>
      </c>
      <c r="AJ307">
        <f t="shared" si="57"/>
        <v>1.7047352827161757E-2</v>
      </c>
      <c r="AK307">
        <f t="shared" si="57"/>
        <v>1.7253266329040694E-2</v>
      </c>
      <c r="AL307">
        <f t="shared" si="57"/>
        <v>1.745917983091963E-2</v>
      </c>
      <c r="AM307">
        <f t="shared" si="57"/>
        <v>1.766509333279857E-2</v>
      </c>
      <c r="AN307">
        <f>(I307*'msft+wfc'!$K$2)+(R307*(1-'msft+wfc'!$K$2))</f>
        <v>1.6351915186350548E-2</v>
      </c>
    </row>
    <row r="308" spans="1:40" x14ac:dyDescent="0.35">
      <c r="A308" s="1">
        <v>40801</v>
      </c>
      <c r="B308">
        <v>26.73</v>
      </c>
      <c r="C308">
        <v>27.030000999999999</v>
      </c>
      <c r="D308">
        <v>26.309999000000001</v>
      </c>
      <c r="E308">
        <v>26.99</v>
      </c>
      <c r="F308">
        <v>67808300</v>
      </c>
      <c r="G308">
        <v>23.624102000000001</v>
      </c>
      <c r="H308">
        <f t="shared" si="49"/>
        <v>1.849056603773579E-2</v>
      </c>
      <c r="I308">
        <f t="shared" si="50"/>
        <v>1.849054179720732E-2</v>
      </c>
      <c r="J308" s="1">
        <v>40801</v>
      </c>
      <c r="K308">
        <v>25.030000999999999</v>
      </c>
      <c r="L308">
        <v>25.219999000000001</v>
      </c>
      <c r="M308">
        <v>24.709999</v>
      </c>
      <c r="N308">
        <v>25.190000999999999</v>
      </c>
      <c r="O308">
        <v>31740600</v>
      </c>
      <c r="P308">
        <v>22.127313000000001</v>
      </c>
      <c r="Q308">
        <f t="shared" si="51"/>
        <v>2.0251112991044432E-2</v>
      </c>
      <c r="R308">
        <f t="shared" si="52"/>
        <v>2.0251100776208928E-2</v>
      </c>
      <c r="S308">
        <f t="shared" si="58"/>
        <v>2.0251100776208928E-2</v>
      </c>
      <c r="T308">
        <f t="shared" si="58"/>
        <v>2.0163072827258849E-2</v>
      </c>
      <c r="U308">
        <f t="shared" si="58"/>
        <v>2.0075044878308766E-2</v>
      </c>
      <c r="V308">
        <f t="shared" si="58"/>
        <v>1.9987016929358687E-2</v>
      </c>
      <c r="W308">
        <f t="shared" si="58"/>
        <v>1.9898988980408608E-2</v>
      </c>
      <c r="X308">
        <f t="shared" si="58"/>
        <v>1.9810961031458525E-2</v>
      </c>
      <c r="Y308">
        <f t="shared" si="58"/>
        <v>1.9722933082508446E-2</v>
      </c>
      <c r="Z308">
        <f t="shared" si="58"/>
        <v>1.9634905133558367E-2</v>
      </c>
      <c r="AA308">
        <f t="shared" si="58"/>
        <v>1.9546877184608284E-2</v>
      </c>
      <c r="AB308">
        <f t="shared" si="58"/>
        <v>1.9458849235658209E-2</v>
      </c>
      <c r="AC308">
        <f t="shared" si="58"/>
        <v>1.9370821286708126E-2</v>
      </c>
      <c r="AD308">
        <f t="shared" si="58"/>
        <v>1.9282793337758043E-2</v>
      </c>
      <c r="AE308">
        <f t="shared" si="58"/>
        <v>1.9194765388807964E-2</v>
      </c>
      <c r="AF308">
        <f t="shared" si="58"/>
        <v>1.9106737439857881E-2</v>
      </c>
      <c r="AG308">
        <f t="shared" si="58"/>
        <v>1.9018709490907802E-2</v>
      </c>
      <c r="AH308">
        <f t="shared" si="58"/>
        <v>1.8930681541957723E-2</v>
      </c>
      <c r="AI308">
        <f t="shared" si="57"/>
        <v>1.8842653593007644E-2</v>
      </c>
      <c r="AJ308">
        <f t="shared" si="57"/>
        <v>1.8754625644057561E-2</v>
      </c>
      <c r="AK308">
        <f t="shared" si="57"/>
        <v>1.8666597695107482E-2</v>
      </c>
      <c r="AL308">
        <f t="shared" si="57"/>
        <v>1.8578569746157399E-2</v>
      </c>
      <c r="AM308">
        <f t="shared" si="57"/>
        <v>1.849054179720732E-2</v>
      </c>
      <c r="AN308">
        <f>(I308*'msft+wfc'!$K$2)+(R308*(1-'msft+wfc'!$K$2))</f>
        <v>1.9051924988610913E-2</v>
      </c>
    </row>
    <row r="309" spans="1:40" x14ac:dyDescent="0.35">
      <c r="A309" s="1">
        <v>40802</v>
      </c>
      <c r="B309">
        <v>27.049999</v>
      </c>
      <c r="C309">
        <v>27.27</v>
      </c>
      <c r="D309">
        <v>26.83</v>
      </c>
      <c r="E309">
        <v>27.120000999999998</v>
      </c>
      <c r="F309">
        <v>89681500</v>
      </c>
      <c r="G309">
        <v>23.737891000000001</v>
      </c>
      <c r="H309">
        <f t="shared" si="49"/>
        <v>4.8166357910337174E-3</v>
      </c>
      <c r="I309">
        <f t="shared" si="50"/>
        <v>4.81664869208576E-3</v>
      </c>
      <c r="J309" s="1">
        <v>40802</v>
      </c>
      <c r="K309">
        <v>25.360001</v>
      </c>
      <c r="L309">
        <v>25.41</v>
      </c>
      <c r="M309">
        <v>24.52</v>
      </c>
      <c r="N309">
        <v>24.950001</v>
      </c>
      <c r="O309">
        <v>43811100</v>
      </c>
      <c r="P309">
        <v>21.916492999999999</v>
      </c>
      <c r="Q309">
        <f t="shared" si="51"/>
        <v>-9.5275899353873955E-3</v>
      </c>
      <c r="R309">
        <f t="shared" si="52"/>
        <v>-9.5275915335947831E-3</v>
      </c>
      <c r="S309">
        <f t="shared" si="58"/>
        <v>-9.5275915335947831E-3</v>
      </c>
      <c r="T309">
        <f t="shared" si="58"/>
        <v>-8.8103795223107555E-3</v>
      </c>
      <c r="U309">
        <f t="shared" si="58"/>
        <v>-8.0931675110267279E-3</v>
      </c>
      <c r="V309">
        <f t="shared" si="58"/>
        <v>-7.3759554997427012E-3</v>
      </c>
      <c r="W309">
        <f t="shared" si="58"/>
        <v>-6.6587434884586754E-3</v>
      </c>
      <c r="X309">
        <f t="shared" si="58"/>
        <v>-5.9415314771746478E-3</v>
      </c>
      <c r="Y309">
        <f t="shared" si="58"/>
        <v>-5.2243194658906193E-3</v>
      </c>
      <c r="Z309">
        <f t="shared" si="58"/>
        <v>-4.5071074546065935E-3</v>
      </c>
      <c r="AA309">
        <f t="shared" si="58"/>
        <v>-3.7898954433225654E-3</v>
      </c>
      <c r="AB309">
        <f t="shared" si="58"/>
        <v>-3.0726834320385387E-3</v>
      </c>
      <c r="AC309">
        <f t="shared" si="58"/>
        <v>-2.3554714207545116E-3</v>
      </c>
      <c r="AD309">
        <f t="shared" si="58"/>
        <v>-1.638259409470484E-3</v>
      </c>
      <c r="AE309">
        <f t="shared" si="58"/>
        <v>-9.2104739818645769E-4</v>
      </c>
      <c r="AF309">
        <f t="shared" si="58"/>
        <v>-2.0383538690242967E-4</v>
      </c>
      <c r="AG309">
        <f t="shared" si="58"/>
        <v>5.1337662438159662E-4</v>
      </c>
      <c r="AH309">
        <f t="shared" si="58"/>
        <v>1.2305886356656242E-3</v>
      </c>
      <c r="AI309">
        <f t="shared" si="57"/>
        <v>1.947800646949652E-3</v>
      </c>
      <c r="AJ309">
        <f t="shared" si="57"/>
        <v>2.6650126582336781E-3</v>
      </c>
      <c r="AK309">
        <f t="shared" si="57"/>
        <v>3.3822246695177065E-3</v>
      </c>
      <c r="AL309">
        <f t="shared" si="57"/>
        <v>4.0994366808017324E-3</v>
      </c>
      <c r="AM309">
        <f t="shared" si="57"/>
        <v>4.81664869208576E-3</v>
      </c>
      <c r="AN309">
        <f>(I309*'msft+wfc'!$K$2)+(R309*(1-'msft+wfc'!$K$2))</f>
        <v>2.4275173538234034E-4</v>
      </c>
    </row>
    <row r="310" spans="1:40" x14ac:dyDescent="0.35">
      <c r="A310" s="1">
        <v>40805</v>
      </c>
      <c r="B310">
        <v>26.799999</v>
      </c>
      <c r="C310">
        <v>27.309999000000001</v>
      </c>
      <c r="D310">
        <v>26.6</v>
      </c>
      <c r="E310">
        <v>27.209999</v>
      </c>
      <c r="F310">
        <v>52324900</v>
      </c>
      <c r="G310">
        <v>23.816665</v>
      </c>
      <c r="H310">
        <f t="shared" si="49"/>
        <v>3.3185102021198805E-3</v>
      </c>
      <c r="I310">
        <f t="shared" si="50"/>
        <v>3.318491941849393E-3</v>
      </c>
      <c r="J310" s="1">
        <v>40805</v>
      </c>
      <c r="K310">
        <v>24.34</v>
      </c>
      <c r="L310">
        <v>24.559999000000001</v>
      </c>
      <c r="M310">
        <v>24.049999</v>
      </c>
      <c r="N310">
        <v>24.33</v>
      </c>
      <c r="O310">
        <v>34552600</v>
      </c>
      <c r="P310">
        <v>21.371873999999998</v>
      </c>
      <c r="Q310">
        <f t="shared" si="51"/>
        <v>-2.4849738482976495E-2</v>
      </c>
      <c r="R310">
        <f t="shared" si="52"/>
        <v>-2.4849733029823743E-2</v>
      </c>
      <c r="S310">
        <f t="shared" si="58"/>
        <v>-2.4849733029823743E-2</v>
      </c>
      <c r="T310">
        <f t="shared" si="58"/>
        <v>-2.3441321781240084E-2</v>
      </c>
      <c r="U310">
        <f t="shared" si="58"/>
        <v>-2.2032910532656429E-2</v>
      </c>
      <c r="V310">
        <f t="shared" si="58"/>
        <v>-2.0624499284072773E-2</v>
      </c>
      <c r="W310">
        <f t="shared" si="58"/>
        <v>-1.9216088035489118E-2</v>
      </c>
      <c r="X310">
        <f t="shared" si="58"/>
        <v>-1.7807676786905459E-2</v>
      </c>
      <c r="Y310">
        <f t="shared" si="58"/>
        <v>-1.6399265538321803E-2</v>
      </c>
      <c r="Z310">
        <f t="shared" si="58"/>
        <v>-1.4990854289738148E-2</v>
      </c>
      <c r="AA310">
        <f t="shared" si="58"/>
        <v>-1.3582443041154487E-2</v>
      </c>
      <c r="AB310">
        <f t="shared" si="58"/>
        <v>-1.2174031792570834E-2</v>
      </c>
      <c r="AC310">
        <f t="shared" si="58"/>
        <v>-1.0765620543987175E-2</v>
      </c>
      <c r="AD310">
        <f t="shared" si="58"/>
        <v>-9.3572092954035159E-3</v>
      </c>
      <c r="AE310">
        <f t="shared" si="58"/>
        <v>-7.9487980468198622E-3</v>
      </c>
      <c r="AF310">
        <f t="shared" si="58"/>
        <v>-6.5403867982362042E-3</v>
      </c>
      <c r="AG310">
        <f t="shared" si="58"/>
        <v>-5.1319755496525496E-3</v>
      </c>
      <c r="AH310">
        <f t="shared" si="58"/>
        <v>-3.7235643010688911E-3</v>
      </c>
      <c r="AI310">
        <f t="shared" si="57"/>
        <v>-2.3151530524852327E-3</v>
      </c>
      <c r="AJ310">
        <f t="shared" si="57"/>
        <v>-9.0674180390157809E-4</v>
      </c>
      <c r="AK310">
        <f t="shared" si="57"/>
        <v>5.0166944468207995E-4</v>
      </c>
      <c r="AL310">
        <f t="shared" si="57"/>
        <v>1.9100806932657352E-3</v>
      </c>
      <c r="AM310">
        <f t="shared" si="57"/>
        <v>3.318491941849393E-3</v>
      </c>
      <c r="AN310">
        <f>(I310*'msft+wfc'!$K$2)+(R310*(1-'msft+wfc'!$K$2))</f>
        <v>-5.6634099537290778E-3</v>
      </c>
    </row>
    <row r="311" spans="1:40" x14ac:dyDescent="0.35">
      <c r="A311" s="1">
        <v>40806</v>
      </c>
      <c r="B311">
        <v>27.309999000000001</v>
      </c>
      <c r="C311">
        <v>27.5</v>
      </c>
      <c r="D311">
        <v>26.93</v>
      </c>
      <c r="E311">
        <v>26.98</v>
      </c>
      <c r="F311">
        <v>49211900</v>
      </c>
      <c r="G311">
        <v>23.615348999999998</v>
      </c>
      <c r="H311">
        <f t="shared" si="49"/>
        <v>-8.4527382746320354E-3</v>
      </c>
      <c r="I311">
        <f t="shared" si="50"/>
        <v>-8.4527367706604614E-3</v>
      </c>
      <c r="J311" s="1">
        <v>40806</v>
      </c>
      <c r="K311">
        <v>24.43</v>
      </c>
      <c r="L311">
        <v>25.17</v>
      </c>
      <c r="M311">
        <v>24.24</v>
      </c>
      <c r="N311">
        <v>24.67</v>
      </c>
      <c r="O311">
        <v>36200400</v>
      </c>
      <c r="P311">
        <v>21.670535999999998</v>
      </c>
      <c r="Q311">
        <f t="shared" si="51"/>
        <v>1.3974517057131255E-2</v>
      </c>
      <c r="R311">
        <f t="shared" si="52"/>
        <v>1.397453494251371E-2</v>
      </c>
      <c r="S311">
        <f t="shared" si="58"/>
        <v>1.397453494251371E-2</v>
      </c>
      <c r="T311">
        <f t="shared" si="58"/>
        <v>1.2853171356855E-2</v>
      </c>
      <c r="U311">
        <f t="shared" si="58"/>
        <v>1.1731807771196293E-2</v>
      </c>
      <c r="V311">
        <f t="shared" si="58"/>
        <v>1.0610444185537584E-2</v>
      </c>
      <c r="W311">
        <f t="shared" si="58"/>
        <v>9.4890805998788762E-3</v>
      </c>
      <c r="X311">
        <f t="shared" si="58"/>
        <v>8.3677170142201669E-3</v>
      </c>
      <c r="Y311">
        <f t="shared" si="58"/>
        <v>7.2463534285614577E-3</v>
      </c>
      <c r="Z311">
        <f t="shared" si="58"/>
        <v>6.1249898429027502E-3</v>
      </c>
      <c r="AA311">
        <f t="shared" si="58"/>
        <v>5.0036262572440409E-3</v>
      </c>
      <c r="AB311">
        <f t="shared" si="58"/>
        <v>3.8822626715853334E-3</v>
      </c>
      <c r="AC311">
        <f t="shared" si="58"/>
        <v>2.7608990859266241E-3</v>
      </c>
      <c r="AD311">
        <f t="shared" si="58"/>
        <v>1.6395355002679149E-3</v>
      </c>
      <c r="AE311">
        <f t="shared" si="58"/>
        <v>5.1817191460920738E-4</v>
      </c>
      <c r="AF311">
        <f t="shared" si="58"/>
        <v>-6.0319167104950187E-4</v>
      </c>
      <c r="AG311">
        <f t="shared" si="58"/>
        <v>-1.7245552567082094E-3</v>
      </c>
      <c r="AH311">
        <f t="shared" si="58"/>
        <v>-2.8459188423669186E-3</v>
      </c>
      <c r="AI311">
        <f t="shared" si="57"/>
        <v>-3.9672824280256279E-3</v>
      </c>
      <c r="AJ311">
        <f t="shared" si="57"/>
        <v>-5.0886460136843354E-3</v>
      </c>
      <c r="AK311">
        <f t="shared" si="57"/>
        <v>-6.2100095993430447E-3</v>
      </c>
      <c r="AL311">
        <f t="shared" si="57"/>
        <v>-7.3313731850017522E-3</v>
      </c>
      <c r="AM311">
        <f t="shared" si="57"/>
        <v>-8.4527367706604614E-3</v>
      </c>
      <c r="AN311">
        <f>(I311*'msft+wfc'!$K$2)+(R311*(1-'msft+wfc'!$K$2))</f>
        <v>-1.3014322594324191E-3</v>
      </c>
    </row>
    <row r="312" spans="1:40" x14ac:dyDescent="0.35">
      <c r="A312" s="1">
        <v>40807</v>
      </c>
      <c r="B312">
        <v>27.049999</v>
      </c>
      <c r="C312">
        <v>27.059999000000001</v>
      </c>
      <c r="D312">
        <v>25.969999000000001</v>
      </c>
      <c r="E312">
        <v>25.99</v>
      </c>
      <c r="F312">
        <v>72750700</v>
      </c>
      <c r="G312">
        <v>22.748811</v>
      </c>
      <c r="H312">
        <f t="shared" si="49"/>
        <v>-3.6693847294292141E-2</v>
      </c>
      <c r="I312">
        <f t="shared" si="50"/>
        <v>-3.6693846870524696E-2</v>
      </c>
      <c r="J312" s="1">
        <v>40807</v>
      </c>
      <c r="K312">
        <v>24.799999</v>
      </c>
      <c r="L312">
        <v>25.15</v>
      </c>
      <c r="M312">
        <v>23.690000999999999</v>
      </c>
      <c r="N312">
        <v>23.709999</v>
      </c>
      <c r="O312">
        <v>66061000</v>
      </c>
      <c r="P312">
        <v>20.827255000000001</v>
      </c>
      <c r="Q312">
        <f t="shared" si="51"/>
        <v>-3.8913700851236396E-2</v>
      </c>
      <c r="R312">
        <f t="shared" si="52"/>
        <v>-3.8913712148144264E-2</v>
      </c>
      <c r="S312">
        <f t="shared" si="58"/>
        <v>-3.8913712148144264E-2</v>
      </c>
      <c r="T312">
        <f t="shared" si="58"/>
        <v>-3.8802718884263281E-2</v>
      </c>
      <c r="U312">
        <f t="shared" si="58"/>
        <v>-3.8691725620382304E-2</v>
      </c>
      <c r="V312">
        <f t="shared" si="58"/>
        <v>-3.8580732356501328E-2</v>
      </c>
      <c r="W312">
        <f t="shared" si="58"/>
        <v>-3.8469739092620352E-2</v>
      </c>
      <c r="X312">
        <f t="shared" si="58"/>
        <v>-3.8358745828739368E-2</v>
      </c>
      <c r="Y312">
        <f t="shared" si="58"/>
        <v>-3.8247752564858392E-2</v>
      </c>
      <c r="Z312">
        <f t="shared" si="58"/>
        <v>-3.8136759300977416E-2</v>
      </c>
      <c r="AA312">
        <f t="shared" si="58"/>
        <v>-3.802576603709644E-2</v>
      </c>
      <c r="AB312">
        <f t="shared" si="58"/>
        <v>-3.7914772773215463E-2</v>
      </c>
      <c r="AC312">
        <f t="shared" si="58"/>
        <v>-3.780377950933448E-2</v>
      </c>
      <c r="AD312">
        <f t="shared" si="58"/>
        <v>-3.7692786245453504E-2</v>
      </c>
      <c r="AE312">
        <f t="shared" si="58"/>
        <v>-3.758179298157252E-2</v>
      </c>
      <c r="AF312">
        <f t="shared" si="58"/>
        <v>-3.7470799717691544E-2</v>
      </c>
      <c r="AG312">
        <f t="shared" si="58"/>
        <v>-3.7359806453810568E-2</v>
      </c>
      <c r="AH312">
        <f t="shared" si="58"/>
        <v>-3.7248813189929592E-2</v>
      </c>
      <c r="AI312">
        <f t="shared" si="57"/>
        <v>-3.7137819926048608E-2</v>
      </c>
      <c r="AJ312">
        <f t="shared" si="57"/>
        <v>-3.7026826662167632E-2</v>
      </c>
      <c r="AK312">
        <f t="shared" si="57"/>
        <v>-3.6915833398286656E-2</v>
      </c>
      <c r="AL312">
        <f t="shared" si="57"/>
        <v>-3.6804840134405679E-2</v>
      </c>
      <c r="AM312">
        <f t="shared" si="57"/>
        <v>-3.6693846870524696E-2</v>
      </c>
      <c r="AN312">
        <f>(I312*'msft+wfc'!$K$2)+(R312*(1-'msft+wfc'!$K$2))</f>
        <v>-3.7401687430766987E-2</v>
      </c>
    </row>
    <row r="313" spans="1:40" x14ac:dyDescent="0.35">
      <c r="A313" s="1">
        <v>40808</v>
      </c>
      <c r="B313">
        <v>25.299999</v>
      </c>
      <c r="C313">
        <v>25.65</v>
      </c>
      <c r="D313">
        <v>24.6</v>
      </c>
      <c r="E313">
        <v>25.059999000000001</v>
      </c>
      <c r="F313">
        <v>96278300</v>
      </c>
      <c r="G313">
        <v>21.93479</v>
      </c>
      <c r="H313">
        <f t="shared" si="49"/>
        <v>-3.5783031935359651E-2</v>
      </c>
      <c r="I313">
        <f t="shared" si="50"/>
        <v>-3.5783013011097604E-2</v>
      </c>
      <c r="J313" s="1">
        <v>40808</v>
      </c>
      <c r="K313">
        <v>23.110001</v>
      </c>
      <c r="L313">
        <v>23.41</v>
      </c>
      <c r="M313">
        <v>22.700001</v>
      </c>
      <c r="N313">
        <v>23.17</v>
      </c>
      <c r="O313">
        <v>61762900</v>
      </c>
      <c r="P313">
        <v>20.352910999999999</v>
      </c>
      <c r="Q313">
        <f t="shared" si="51"/>
        <v>-2.2775159121685248E-2</v>
      </c>
      <c r="R313">
        <f t="shared" si="52"/>
        <v>-2.277515687977134E-2</v>
      </c>
      <c r="S313">
        <f t="shared" si="58"/>
        <v>-2.277515687977134E-2</v>
      </c>
      <c r="T313">
        <f t="shared" si="58"/>
        <v>-2.3425549686337654E-2</v>
      </c>
      <c r="U313">
        <f t="shared" si="58"/>
        <v>-2.4075942492903967E-2</v>
      </c>
      <c r="V313">
        <f t="shared" si="58"/>
        <v>-2.472633529947028E-2</v>
      </c>
      <c r="W313">
        <f t="shared" si="58"/>
        <v>-2.5376728106036594E-2</v>
      </c>
      <c r="X313">
        <f t="shared" si="58"/>
        <v>-2.6027120912602904E-2</v>
      </c>
      <c r="Y313">
        <f t="shared" si="58"/>
        <v>-2.6677513719169217E-2</v>
      </c>
      <c r="Z313">
        <f t="shared" si="58"/>
        <v>-2.7327906525735531E-2</v>
      </c>
      <c r="AA313">
        <f t="shared" si="58"/>
        <v>-2.7978299332301847E-2</v>
      </c>
      <c r="AB313">
        <f t="shared" si="58"/>
        <v>-2.8628692138868157E-2</v>
      </c>
      <c r="AC313">
        <f t="shared" si="58"/>
        <v>-2.9279084945434471E-2</v>
      </c>
      <c r="AD313">
        <f t="shared" si="58"/>
        <v>-2.9929477752000784E-2</v>
      </c>
      <c r="AE313">
        <f t="shared" si="58"/>
        <v>-3.0579870558567097E-2</v>
      </c>
      <c r="AF313">
        <f t="shared" si="58"/>
        <v>-3.1230263365133411E-2</v>
      </c>
      <c r="AG313">
        <f t="shared" si="58"/>
        <v>-3.1880656171699724E-2</v>
      </c>
      <c r="AH313">
        <f t="shared" si="58"/>
        <v>-3.2531048978266038E-2</v>
      </c>
      <c r="AI313">
        <f t="shared" si="57"/>
        <v>-3.3181441784832351E-2</v>
      </c>
      <c r="AJ313">
        <f t="shared" si="57"/>
        <v>-3.3831834591398664E-2</v>
      </c>
      <c r="AK313">
        <f t="shared" si="57"/>
        <v>-3.4482227397964978E-2</v>
      </c>
      <c r="AL313">
        <f t="shared" si="57"/>
        <v>-3.5132620204531291E-2</v>
      </c>
      <c r="AM313">
        <f t="shared" si="57"/>
        <v>-3.5783013011097604E-2</v>
      </c>
      <c r="AN313">
        <f>(I313*'msft+wfc'!$K$2)+(R313*(1-'msft+wfc'!$K$2))</f>
        <v>-3.1635244106210464E-2</v>
      </c>
    </row>
    <row r="314" spans="1:40" x14ac:dyDescent="0.35">
      <c r="A314" s="1">
        <v>40809</v>
      </c>
      <c r="B314">
        <v>24.9</v>
      </c>
      <c r="C314">
        <v>25.15</v>
      </c>
      <c r="D314">
        <v>24.690000999999999</v>
      </c>
      <c r="E314">
        <v>25.059999000000001</v>
      </c>
      <c r="F314">
        <v>64768100</v>
      </c>
      <c r="G314">
        <v>21.93479</v>
      </c>
      <c r="H314">
        <f t="shared" si="49"/>
        <v>0</v>
      </c>
      <c r="I314">
        <f t="shared" si="50"/>
        <v>0</v>
      </c>
      <c r="J314" s="1">
        <v>40809</v>
      </c>
      <c r="K314">
        <v>22.940000999999999</v>
      </c>
      <c r="L314">
        <v>23.91</v>
      </c>
      <c r="M314">
        <v>22.91</v>
      </c>
      <c r="N314">
        <v>23.690000999999999</v>
      </c>
      <c r="O314">
        <v>46958000</v>
      </c>
      <c r="P314">
        <v>20.809688000000001</v>
      </c>
      <c r="Q314">
        <f t="shared" si="51"/>
        <v>2.2442857142857014E-2</v>
      </c>
      <c r="R314">
        <f t="shared" si="52"/>
        <v>2.2442833853103493E-2</v>
      </c>
      <c r="S314">
        <f t="shared" si="58"/>
        <v>2.2442833853103493E-2</v>
      </c>
      <c r="T314">
        <f t="shared" si="58"/>
        <v>2.1320692160448317E-2</v>
      </c>
      <c r="U314">
        <f t="shared" si="58"/>
        <v>2.0198550467793144E-2</v>
      </c>
      <c r="V314">
        <f t="shared" si="58"/>
        <v>1.9076408775137967E-2</v>
      </c>
      <c r="W314">
        <f t="shared" si="58"/>
        <v>1.7954267082482794E-2</v>
      </c>
      <c r="X314">
        <f t="shared" si="58"/>
        <v>1.6832125389827618E-2</v>
      </c>
      <c r="Y314">
        <f t="shared" si="58"/>
        <v>1.5709983697172445E-2</v>
      </c>
      <c r="Z314">
        <f t="shared" si="58"/>
        <v>1.458784200451727E-2</v>
      </c>
      <c r="AA314">
        <f t="shared" si="58"/>
        <v>1.3465700311862096E-2</v>
      </c>
      <c r="AB314">
        <f t="shared" si="58"/>
        <v>1.2343558619206923E-2</v>
      </c>
      <c r="AC314">
        <f t="shared" si="58"/>
        <v>1.1221416926551746E-2</v>
      </c>
      <c r="AD314">
        <f t="shared" si="58"/>
        <v>1.009927523389657E-2</v>
      </c>
      <c r="AE314">
        <f t="shared" si="58"/>
        <v>8.9771335412413972E-3</v>
      </c>
      <c r="AF314">
        <f t="shared" si="58"/>
        <v>7.8549918485862225E-3</v>
      </c>
      <c r="AG314">
        <f t="shared" si="58"/>
        <v>6.7328501559310487E-3</v>
      </c>
      <c r="AH314">
        <f t="shared" si="58"/>
        <v>5.6107084632758732E-3</v>
      </c>
      <c r="AI314">
        <f t="shared" si="57"/>
        <v>4.4885667706206977E-3</v>
      </c>
      <c r="AJ314">
        <f t="shared" si="57"/>
        <v>3.3664250779655244E-3</v>
      </c>
      <c r="AK314">
        <f t="shared" si="57"/>
        <v>2.2442833853103489E-3</v>
      </c>
      <c r="AL314">
        <f t="shared" si="57"/>
        <v>1.1221416926551757E-3</v>
      </c>
      <c r="AM314">
        <f t="shared" si="57"/>
        <v>0</v>
      </c>
      <c r="AN314">
        <f>(I314*'msft+wfc'!$K$2)+(R314*(1-'msft+wfc'!$K$2))</f>
        <v>7.1562667555395325E-3</v>
      </c>
    </row>
    <row r="315" spans="1:40" x14ac:dyDescent="0.35">
      <c r="A315" s="1">
        <v>40812</v>
      </c>
      <c r="B315">
        <v>25.190000999999999</v>
      </c>
      <c r="C315">
        <v>25.52</v>
      </c>
      <c r="D315">
        <v>24.73</v>
      </c>
      <c r="E315">
        <v>25.440000999999999</v>
      </c>
      <c r="F315">
        <v>51057600</v>
      </c>
      <c r="G315">
        <v>22.267402000000001</v>
      </c>
      <c r="H315">
        <f t="shared" si="49"/>
        <v>1.5163687755933171E-2</v>
      </c>
      <c r="I315">
        <f t="shared" si="50"/>
        <v>1.516367378032801E-2</v>
      </c>
      <c r="J315" s="1">
        <v>40812</v>
      </c>
      <c r="K315">
        <v>23.959999</v>
      </c>
      <c r="L315">
        <v>24.889999</v>
      </c>
      <c r="M315">
        <v>23.75</v>
      </c>
      <c r="N315">
        <v>24.790001</v>
      </c>
      <c r="O315">
        <v>46418300</v>
      </c>
      <c r="P315">
        <v>21.775946999999999</v>
      </c>
      <c r="Q315">
        <f t="shared" si="51"/>
        <v>4.6433092172516226E-2</v>
      </c>
      <c r="R315">
        <f t="shared" si="52"/>
        <v>4.6433132490981952E-2</v>
      </c>
      <c r="S315">
        <f t="shared" si="58"/>
        <v>4.6433132490981952E-2</v>
      </c>
      <c r="T315">
        <f t="shared" si="58"/>
        <v>4.4869659555449255E-2</v>
      </c>
      <c r="U315">
        <f t="shared" si="58"/>
        <v>4.3306186619916559E-2</v>
      </c>
      <c r="V315">
        <f t="shared" si="58"/>
        <v>4.1742713684383856E-2</v>
      </c>
      <c r="W315">
        <f t="shared" si="58"/>
        <v>4.0179240748851167E-2</v>
      </c>
      <c r="X315">
        <f t="shared" si="58"/>
        <v>3.8615767813318463E-2</v>
      </c>
      <c r="Y315">
        <f t="shared" si="58"/>
        <v>3.7052294877785767E-2</v>
      </c>
      <c r="Z315">
        <f t="shared" si="58"/>
        <v>3.5488821942253071E-2</v>
      </c>
      <c r="AA315">
        <f t="shared" si="58"/>
        <v>3.3925349006720375E-2</v>
      </c>
      <c r="AB315">
        <f t="shared" si="58"/>
        <v>3.2361876071187679E-2</v>
      </c>
      <c r="AC315">
        <f t="shared" si="58"/>
        <v>3.0798403135654982E-2</v>
      </c>
      <c r="AD315">
        <f t="shared" si="58"/>
        <v>2.9234930200122283E-2</v>
      </c>
      <c r="AE315">
        <f t="shared" si="58"/>
        <v>2.767145726458959E-2</v>
      </c>
      <c r="AF315">
        <f t="shared" si="58"/>
        <v>2.6107984329056887E-2</v>
      </c>
      <c r="AG315">
        <f t="shared" si="58"/>
        <v>2.4544511393524194E-2</v>
      </c>
      <c r="AH315">
        <f t="shared" si="58"/>
        <v>2.2981038457991494E-2</v>
      </c>
      <c r="AI315">
        <f t="shared" si="57"/>
        <v>2.1417565522458798E-2</v>
      </c>
      <c r="AJ315">
        <f t="shared" si="57"/>
        <v>1.9854092586926102E-2</v>
      </c>
      <c r="AK315">
        <f t="shared" si="57"/>
        <v>1.8290619651393402E-2</v>
      </c>
      <c r="AL315">
        <f t="shared" si="57"/>
        <v>1.6727146715860709E-2</v>
      </c>
      <c r="AM315">
        <f t="shared" si="57"/>
        <v>1.516367378032801E-2</v>
      </c>
      <c r="AN315">
        <f>(I315*'msft+wfc'!$K$2)+(R315*(1-'msft+wfc'!$K$2))</f>
        <v>2.5134455068441704E-2</v>
      </c>
    </row>
    <row r="316" spans="1:40" x14ac:dyDescent="0.35">
      <c r="A316" s="1">
        <v>40813</v>
      </c>
      <c r="B316">
        <v>25.66</v>
      </c>
      <c r="C316">
        <v>25.92</v>
      </c>
      <c r="D316">
        <v>25.450001</v>
      </c>
      <c r="E316">
        <v>25.67</v>
      </c>
      <c r="F316">
        <v>55620700</v>
      </c>
      <c r="G316">
        <v>22.468717999999999</v>
      </c>
      <c r="H316">
        <f t="shared" si="49"/>
        <v>9.0408408395897064E-3</v>
      </c>
      <c r="I316">
        <f t="shared" si="50"/>
        <v>9.0408391603114951E-3</v>
      </c>
      <c r="J316" s="1">
        <v>40813</v>
      </c>
      <c r="K316">
        <v>25.389999</v>
      </c>
      <c r="L316">
        <v>26</v>
      </c>
      <c r="M316">
        <v>24.73</v>
      </c>
      <c r="N316">
        <v>24.959999</v>
      </c>
      <c r="O316">
        <v>50743100</v>
      </c>
      <c r="P316">
        <v>21.925276</v>
      </c>
      <c r="Q316">
        <f t="shared" si="51"/>
        <v>6.8575229182120502E-3</v>
      </c>
      <c r="R316">
        <f t="shared" si="52"/>
        <v>6.8575203640972131E-3</v>
      </c>
      <c r="S316">
        <f t="shared" si="58"/>
        <v>6.8575203640972131E-3</v>
      </c>
      <c r="T316">
        <f t="shared" si="58"/>
        <v>6.9666863039079272E-3</v>
      </c>
      <c r="U316">
        <f t="shared" si="58"/>
        <v>7.0758522437186413E-3</v>
      </c>
      <c r="V316">
        <f t="shared" si="58"/>
        <v>7.1850181835293554E-3</v>
      </c>
      <c r="W316">
        <f t="shared" si="58"/>
        <v>7.2941841233400695E-3</v>
      </c>
      <c r="X316">
        <f t="shared" si="58"/>
        <v>7.4033500631507836E-3</v>
      </c>
      <c r="Y316">
        <f t="shared" si="58"/>
        <v>7.5125160029614977E-3</v>
      </c>
      <c r="Z316">
        <f t="shared" si="58"/>
        <v>7.6216819427722118E-3</v>
      </c>
      <c r="AA316">
        <f t="shared" si="58"/>
        <v>7.7308478825829259E-3</v>
      </c>
      <c r="AB316">
        <f t="shared" si="58"/>
        <v>7.8400138223936409E-3</v>
      </c>
      <c r="AC316">
        <f t="shared" si="58"/>
        <v>7.9491797622043541E-3</v>
      </c>
      <c r="AD316">
        <f t="shared" si="58"/>
        <v>8.0583457020150691E-3</v>
      </c>
      <c r="AE316">
        <f t="shared" si="58"/>
        <v>8.1675116418257823E-3</v>
      </c>
      <c r="AF316">
        <f t="shared" si="58"/>
        <v>8.2766775816364956E-3</v>
      </c>
      <c r="AG316">
        <f t="shared" si="58"/>
        <v>8.3858435214472105E-3</v>
      </c>
      <c r="AH316">
        <f t="shared" si="58"/>
        <v>8.4950094612579255E-3</v>
      </c>
      <c r="AI316">
        <f t="shared" si="57"/>
        <v>8.6041754010686387E-3</v>
      </c>
      <c r="AJ316">
        <f t="shared" si="57"/>
        <v>8.713341340879352E-3</v>
      </c>
      <c r="AK316">
        <f t="shared" si="57"/>
        <v>8.8225072806900687E-3</v>
      </c>
      <c r="AL316">
        <f t="shared" si="57"/>
        <v>8.9316732205007802E-3</v>
      </c>
      <c r="AM316">
        <f t="shared" si="57"/>
        <v>9.0408391603114951E-3</v>
      </c>
      <c r="AN316">
        <f>(I316*'msft+wfc'!$K$2)+(R316*(1-'msft+wfc'!$K$2))</f>
        <v>8.3446520468497855E-3</v>
      </c>
    </row>
    <row r="317" spans="1:40" x14ac:dyDescent="0.35">
      <c r="A317" s="1">
        <v>40814</v>
      </c>
      <c r="B317">
        <v>25.93</v>
      </c>
      <c r="C317">
        <v>26.370000999999998</v>
      </c>
      <c r="D317">
        <v>25.51</v>
      </c>
      <c r="E317">
        <v>25.58</v>
      </c>
      <c r="F317">
        <v>60736200</v>
      </c>
      <c r="G317">
        <v>22.389942000000001</v>
      </c>
      <c r="H317">
        <f t="shared" si="49"/>
        <v>-3.5060381768602807E-3</v>
      </c>
      <c r="I317">
        <f t="shared" si="50"/>
        <v>-3.5060300280593554E-3</v>
      </c>
      <c r="J317" s="1">
        <v>40814</v>
      </c>
      <c r="K317">
        <v>24.959999</v>
      </c>
      <c r="L317">
        <v>25.33</v>
      </c>
      <c r="M317">
        <v>24.41</v>
      </c>
      <c r="N317">
        <v>24.450001</v>
      </c>
      <c r="O317">
        <v>40277800</v>
      </c>
      <c r="P317">
        <v>21.477284999999998</v>
      </c>
      <c r="Q317">
        <f t="shared" si="51"/>
        <v>-2.0432612998101462E-2</v>
      </c>
      <c r="R317">
        <f t="shared" si="52"/>
        <v>-2.0432627621198556E-2</v>
      </c>
      <c r="S317">
        <f t="shared" si="58"/>
        <v>-2.0432627621198556E-2</v>
      </c>
      <c r="T317">
        <f t="shared" si="58"/>
        <v>-1.9586297741541595E-2</v>
      </c>
      <c r="U317">
        <f t="shared" si="58"/>
        <v>-1.8739967861884636E-2</v>
      </c>
      <c r="V317">
        <f t="shared" si="58"/>
        <v>-1.7893637982227678E-2</v>
      </c>
      <c r="W317">
        <f t="shared" si="58"/>
        <v>-1.7047308102570716E-2</v>
      </c>
      <c r="X317">
        <f t="shared" si="58"/>
        <v>-1.6200978222913755E-2</v>
      </c>
      <c r="Y317">
        <f t="shared" si="58"/>
        <v>-1.5354648343256795E-2</v>
      </c>
      <c r="Z317">
        <f t="shared" si="58"/>
        <v>-1.4508318463599837E-2</v>
      </c>
      <c r="AA317">
        <f t="shared" si="58"/>
        <v>-1.3661988583942877E-2</v>
      </c>
      <c r="AB317">
        <f t="shared" si="58"/>
        <v>-1.2815658704285917E-2</v>
      </c>
      <c r="AC317">
        <f t="shared" si="58"/>
        <v>-1.1969328824628957E-2</v>
      </c>
      <c r="AD317">
        <f t="shared" si="58"/>
        <v>-1.1122998944971995E-2</v>
      </c>
      <c r="AE317">
        <f t="shared" si="58"/>
        <v>-1.0276669065315035E-2</v>
      </c>
      <c r="AF317">
        <f t="shared" si="58"/>
        <v>-9.4303391856580751E-3</v>
      </c>
      <c r="AG317">
        <f t="shared" si="58"/>
        <v>-8.5840093060011169E-3</v>
      </c>
      <c r="AH317">
        <f t="shared" si="58"/>
        <v>-7.7376794263441552E-3</v>
      </c>
      <c r="AI317">
        <f t="shared" si="57"/>
        <v>-6.8913495466871953E-3</v>
      </c>
      <c r="AJ317">
        <f t="shared" si="57"/>
        <v>-6.0450196670302353E-3</v>
      </c>
      <c r="AK317">
        <f t="shared" si="57"/>
        <v>-5.1986897873732753E-3</v>
      </c>
      <c r="AL317">
        <f t="shared" si="57"/>
        <v>-4.3523599077163163E-3</v>
      </c>
      <c r="AM317">
        <f t="shared" si="57"/>
        <v>-3.5060300280593554E-3</v>
      </c>
      <c r="AN317">
        <f>(I317*'msft+wfc'!$K$2)+(R317*(1-'msft+wfc'!$K$2))</f>
        <v>-8.9033541107944314E-3</v>
      </c>
    </row>
    <row r="318" spans="1:40" x14ac:dyDescent="0.35">
      <c r="A318" s="1">
        <v>40815</v>
      </c>
      <c r="B318">
        <v>25.98</v>
      </c>
      <c r="C318">
        <v>26.17</v>
      </c>
      <c r="D318">
        <v>25.09</v>
      </c>
      <c r="E318">
        <v>25.450001</v>
      </c>
      <c r="F318">
        <v>63407300</v>
      </c>
      <c r="G318">
        <v>22.276154999999999</v>
      </c>
      <c r="H318">
        <f t="shared" si="49"/>
        <v>-5.082056293979593E-3</v>
      </c>
      <c r="I318">
        <f t="shared" si="50"/>
        <v>-5.0820587208310801E-3</v>
      </c>
      <c r="J318" s="1">
        <v>40815</v>
      </c>
      <c r="K318">
        <v>25.08</v>
      </c>
      <c r="L318">
        <v>25.27</v>
      </c>
      <c r="M318">
        <v>24.110001</v>
      </c>
      <c r="N318">
        <v>24.99</v>
      </c>
      <c r="O318">
        <v>42439200</v>
      </c>
      <c r="P318">
        <v>21.951629000000001</v>
      </c>
      <c r="Q318">
        <f t="shared" si="51"/>
        <v>2.2085847767449911E-2</v>
      </c>
      <c r="R318">
        <f t="shared" si="52"/>
        <v>2.2085845580575112E-2</v>
      </c>
      <c r="S318">
        <f t="shared" si="58"/>
        <v>2.2085845580575112E-2</v>
      </c>
      <c r="T318">
        <f t="shared" si="58"/>
        <v>2.0727450365504801E-2</v>
      </c>
      <c r="U318">
        <f t="shared" si="58"/>
        <v>1.9369055150434494E-2</v>
      </c>
      <c r="V318">
        <f t="shared" si="58"/>
        <v>1.8010659935364184E-2</v>
      </c>
      <c r="W318">
        <f t="shared" si="58"/>
        <v>1.6652264720293873E-2</v>
      </c>
      <c r="X318">
        <f t="shared" si="58"/>
        <v>1.5293869505223564E-2</v>
      </c>
      <c r="Y318">
        <f t="shared" si="58"/>
        <v>1.3935474290153252E-2</v>
      </c>
      <c r="Z318">
        <f t="shared" si="58"/>
        <v>1.2577079075082946E-2</v>
      </c>
      <c r="AA318">
        <f t="shared" si="58"/>
        <v>1.1218683860012634E-2</v>
      </c>
      <c r="AB318">
        <f t="shared" si="58"/>
        <v>9.860288644942327E-3</v>
      </c>
      <c r="AC318">
        <f t="shared" si="58"/>
        <v>8.5018934298720164E-3</v>
      </c>
      <c r="AD318">
        <f t="shared" si="58"/>
        <v>7.1434982148017058E-3</v>
      </c>
      <c r="AE318">
        <f t="shared" si="58"/>
        <v>5.7851029997313969E-3</v>
      </c>
      <c r="AF318">
        <f t="shared" si="58"/>
        <v>4.4267077846610863E-3</v>
      </c>
      <c r="AG318">
        <f t="shared" si="58"/>
        <v>3.0683125695907787E-3</v>
      </c>
      <c r="AH318">
        <f t="shared" si="58"/>
        <v>1.7099173545204677E-3</v>
      </c>
      <c r="AI318">
        <f t="shared" si="57"/>
        <v>3.515221394501571E-4</v>
      </c>
      <c r="AJ318">
        <f t="shared" si="57"/>
        <v>-1.0068730756201505E-3</v>
      </c>
      <c r="AK318">
        <f t="shared" si="57"/>
        <v>-2.3652682906904611E-3</v>
      </c>
      <c r="AL318">
        <f t="shared" si="57"/>
        <v>-3.7236635057607695E-3</v>
      </c>
      <c r="AM318">
        <f t="shared" si="57"/>
        <v>-5.0820587208310801E-3</v>
      </c>
      <c r="AN318">
        <f>(I318*'msft+wfc'!$K$2)+(R318*(1-'msft+wfc'!$K$2))</f>
        <v>3.5808744738976793E-3</v>
      </c>
    </row>
    <row r="319" spans="1:40" x14ac:dyDescent="0.35">
      <c r="A319" s="1">
        <v>40816</v>
      </c>
      <c r="B319">
        <v>25.200001</v>
      </c>
      <c r="C319">
        <v>25.5</v>
      </c>
      <c r="D319">
        <v>24.879999000000002</v>
      </c>
      <c r="E319">
        <v>24.889999</v>
      </c>
      <c r="F319">
        <v>54060500</v>
      </c>
      <c r="G319">
        <v>21.785990999999999</v>
      </c>
      <c r="H319">
        <f t="shared" si="49"/>
        <v>-2.2004006993948676E-2</v>
      </c>
      <c r="I319">
        <f t="shared" si="50"/>
        <v>-2.2003976898167573E-2</v>
      </c>
      <c r="J319" s="1">
        <v>40816</v>
      </c>
      <c r="K319">
        <v>24.58</v>
      </c>
      <c r="L319">
        <v>25.07</v>
      </c>
      <c r="M319">
        <v>24.110001</v>
      </c>
      <c r="N319">
        <v>24.120000999999998</v>
      </c>
      <c r="O319">
        <v>40205200</v>
      </c>
      <c r="P319">
        <v>21.187408000000001</v>
      </c>
      <c r="Q319">
        <f t="shared" si="51"/>
        <v>-3.4813885554221692E-2</v>
      </c>
      <c r="R319">
        <f t="shared" si="52"/>
        <v>-3.481386278895289E-2</v>
      </c>
      <c r="S319">
        <f t="shared" si="58"/>
        <v>-3.481386278895289E-2</v>
      </c>
      <c r="T319">
        <f t="shared" si="58"/>
        <v>-3.4173368494413617E-2</v>
      </c>
      <c r="U319">
        <f t="shared" si="58"/>
        <v>-3.3532874199874364E-2</v>
      </c>
      <c r="V319">
        <f t="shared" si="58"/>
        <v>-3.2892379905335091E-2</v>
      </c>
      <c r="W319">
        <f t="shared" si="58"/>
        <v>-3.2251885610795825E-2</v>
      </c>
      <c r="X319">
        <f t="shared" si="58"/>
        <v>-3.1611391316256558E-2</v>
      </c>
      <c r="Y319">
        <f t="shared" si="58"/>
        <v>-3.0970897021717292E-2</v>
      </c>
      <c r="Z319">
        <f t="shared" si="58"/>
        <v>-3.0330402727178029E-2</v>
      </c>
      <c r="AA319">
        <f t="shared" si="58"/>
        <v>-2.9689908432638763E-2</v>
      </c>
      <c r="AB319">
        <f t="shared" si="58"/>
        <v>-2.90494141380995E-2</v>
      </c>
      <c r="AC319">
        <f t="shared" si="58"/>
        <v>-2.8408919843560233E-2</v>
      </c>
      <c r="AD319">
        <f t="shared" si="58"/>
        <v>-2.7768425549020967E-2</v>
      </c>
      <c r="AE319">
        <f t="shared" si="58"/>
        <v>-2.7127931254481701E-2</v>
      </c>
      <c r="AF319">
        <f t="shared" si="58"/>
        <v>-2.6487436959942434E-2</v>
      </c>
      <c r="AG319">
        <f t="shared" si="58"/>
        <v>-2.5846942665403168E-2</v>
      </c>
      <c r="AH319">
        <f t="shared" ref="AH319:AM382" si="59">(AH$2*$I319)+($R319*(1-AH$2))</f>
        <v>-2.5206448370863901E-2</v>
      </c>
      <c r="AI319">
        <f t="shared" si="59"/>
        <v>-2.4565954076324635E-2</v>
      </c>
      <c r="AJ319">
        <f t="shared" si="59"/>
        <v>-2.3925459781785372E-2</v>
      </c>
      <c r="AK319">
        <f t="shared" si="59"/>
        <v>-2.3284965487246106E-2</v>
      </c>
      <c r="AL319">
        <f t="shared" si="59"/>
        <v>-2.2644471192706839E-2</v>
      </c>
      <c r="AM319">
        <f t="shared" si="59"/>
        <v>-2.2003976898167573E-2</v>
      </c>
      <c r="AN319">
        <f>(I319*'msft+wfc'!$K$2)+(R319*(1-'msft+wfc'!$K$2))</f>
        <v>-2.6088619735275473E-2</v>
      </c>
    </row>
    <row r="320" spans="1:40" x14ac:dyDescent="0.35">
      <c r="A320" s="1">
        <v>40819</v>
      </c>
      <c r="B320">
        <v>24.719999000000001</v>
      </c>
      <c r="C320">
        <v>25.34</v>
      </c>
      <c r="D320">
        <v>24.52</v>
      </c>
      <c r="E320">
        <v>24.530000999999999</v>
      </c>
      <c r="F320">
        <v>64592500</v>
      </c>
      <c r="G320">
        <v>21.470887000000001</v>
      </c>
      <c r="H320">
        <f t="shared" si="49"/>
        <v>-1.4463560243614349E-2</v>
      </c>
      <c r="I320">
        <f t="shared" si="50"/>
        <v>-1.4463606452421561E-2</v>
      </c>
      <c r="J320" s="1">
        <v>40819</v>
      </c>
      <c r="K320">
        <v>24.049999</v>
      </c>
      <c r="L320">
        <v>24.49</v>
      </c>
      <c r="M320">
        <v>23.16</v>
      </c>
      <c r="N320">
        <v>23.18</v>
      </c>
      <c r="O320">
        <v>44760600</v>
      </c>
      <c r="P320">
        <v>20.361695999999998</v>
      </c>
      <c r="Q320">
        <f t="shared" si="51"/>
        <v>-3.8971847472145577E-2</v>
      </c>
      <c r="R320">
        <f t="shared" si="52"/>
        <v>-3.8971827039909875E-2</v>
      </c>
      <c r="S320">
        <f t="shared" ref="S320:AH383" si="60">(S$2*$I320)+($R320*(1-S$2))</f>
        <v>-3.8971827039909875E-2</v>
      </c>
      <c r="T320">
        <f t="shared" si="60"/>
        <v>-3.7746416010535459E-2</v>
      </c>
      <c r="U320">
        <f t="shared" si="60"/>
        <v>-3.6521004981161044E-2</v>
      </c>
      <c r="V320">
        <f t="shared" si="60"/>
        <v>-3.5295593951786622E-2</v>
      </c>
      <c r="W320">
        <f t="shared" si="60"/>
        <v>-3.4070182922412214E-2</v>
      </c>
      <c r="X320">
        <f t="shared" si="60"/>
        <v>-3.2844771893037798E-2</v>
      </c>
      <c r="Y320">
        <f t="shared" si="60"/>
        <v>-3.1619360863663376E-2</v>
      </c>
      <c r="Z320">
        <f t="shared" si="60"/>
        <v>-3.0393949834288964E-2</v>
      </c>
      <c r="AA320">
        <f t="shared" si="60"/>
        <v>-2.9168538804914549E-2</v>
      </c>
      <c r="AB320">
        <f t="shared" si="60"/>
        <v>-2.7943127775540134E-2</v>
      </c>
      <c r="AC320">
        <f t="shared" si="60"/>
        <v>-2.6717716746165718E-2</v>
      </c>
      <c r="AD320">
        <f t="shared" si="60"/>
        <v>-2.54923057167913E-2</v>
      </c>
      <c r="AE320">
        <f t="shared" si="60"/>
        <v>-2.4266894687416888E-2</v>
      </c>
      <c r="AF320">
        <f t="shared" si="60"/>
        <v>-2.3041483658042469E-2</v>
      </c>
      <c r="AG320">
        <f t="shared" si="60"/>
        <v>-2.1816072628668054E-2</v>
      </c>
      <c r="AH320">
        <f t="shared" si="60"/>
        <v>-2.0590661599293639E-2</v>
      </c>
      <c r="AI320">
        <f t="shared" si="59"/>
        <v>-1.9365250569919223E-2</v>
      </c>
      <c r="AJ320">
        <f t="shared" si="59"/>
        <v>-1.8139839540544808E-2</v>
      </c>
      <c r="AK320">
        <f t="shared" si="59"/>
        <v>-1.6914428511170393E-2</v>
      </c>
      <c r="AL320">
        <f t="shared" si="59"/>
        <v>-1.5689017481795978E-2</v>
      </c>
      <c r="AM320">
        <f t="shared" si="59"/>
        <v>-1.4463606452421561E-2</v>
      </c>
      <c r="AN320">
        <f>(I320*'msft+wfc'!$K$2)+(R320*(1-'msft+wfc'!$K$2))</f>
        <v>-2.2278455743542556E-2</v>
      </c>
    </row>
    <row r="321" spans="1:40" x14ac:dyDescent="0.35">
      <c r="A321" s="1">
        <v>40820</v>
      </c>
      <c r="B321">
        <v>24.299999</v>
      </c>
      <c r="C321">
        <v>25.389999</v>
      </c>
      <c r="D321">
        <v>24.26</v>
      </c>
      <c r="E321">
        <v>25.34</v>
      </c>
      <c r="F321">
        <v>83485400</v>
      </c>
      <c r="G321">
        <v>22.179872</v>
      </c>
      <c r="H321">
        <f t="shared" si="49"/>
        <v>3.3020748755778741E-2</v>
      </c>
      <c r="I321">
        <f t="shared" si="50"/>
        <v>3.3020759691949307E-2</v>
      </c>
      <c r="J321" s="1">
        <v>40820</v>
      </c>
      <c r="K321">
        <v>22.91</v>
      </c>
      <c r="L321">
        <v>24.27</v>
      </c>
      <c r="M321">
        <v>22.610001</v>
      </c>
      <c r="N321">
        <v>24.209999</v>
      </c>
      <c r="O321">
        <v>61000000</v>
      </c>
      <c r="P321">
        <v>21.266463999999999</v>
      </c>
      <c r="Q321">
        <f t="shared" si="51"/>
        <v>4.4434814495254535E-2</v>
      </c>
      <c r="R321">
        <f t="shared" si="52"/>
        <v>4.4434805430746079E-2</v>
      </c>
      <c r="S321">
        <f t="shared" si="60"/>
        <v>4.4434805430746079E-2</v>
      </c>
      <c r="T321">
        <f t="shared" si="60"/>
        <v>4.3864103143806239E-2</v>
      </c>
      <c r="U321">
        <f t="shared" si="60"/>
        <v>4.3293400856866407E-2</v>
      </c>
      <c r="V321">
        <f t="shared" si="60"/>
        <v>4.2722698569926561E-2</v>
      </c>
      <c r="W321">
        <f t="shared" si="60"/>
        <v>4.2151996282986728E-2</v>
      </c>
      <c r="X321">
        <f t="shared" si="60"/>
        <v>4.1581293996046889E-2</v>
      </c>
      <c r="Y321">
        <f t="shared" si="60"/>
        <v>4.101059170910705E-2</v>
      </c>
      <c r="Z321">
        <f t="shared" si="60"/>
        <v>4.0439889422167211E-2</v>
      </c>
      <c r="AA321">
        <f t="shared" si="60"/>
        <v>3.9869187135227371E-2</v>
      </c>
      <c r="AB321">
        <f t="shared" si="60"/>
        <v>3.9298484848287532E-2</v>
      </c>
      <c r="AC321">
        <f t="shared" si="60"/>
        <v>3.8727782561347693E-2</v>
      </c>
      <c r="AD321">
        <f t="shared" si="60"/>
        <v>3.8157080274407854E-2</v>
      </c>
      <c r="AE321">
        <f t="shared" si="60"/>
        <v>3.7586377987468014E-2</v>
      </c>
      <c r="AF321">
        <f t="shared" si="60"/>
        <v>3.7015675700528175E-2</v>
      </c>
      <c r="AG321">
        <f t="shared" si="60"/>
        <v>3.6444973413588343E-2</v>
      </c>
      <c r="AH321">
        <f t="shared" si="60"/>
        <v>3.5874271126648496E-2</v>
      </c>
      <c r="AI321">
        <f t="shared" si="59"/>
        <v>3.5303568839708657E-2</v>
      </c>
      <c r="AJ321">
        <f t="shared" si="59"/>
        <v>3.4732866552768825E-2</v>
      </c>
      <c r="AK321">
        <f t="shared" si="59"/>
        <v>3.4162164265828986E-2</v>
      </c>
      <c r="AL321">
        <f t="shared" si="59"/>
        <v>3.3591461978889146E-2</v>
      </c>
      <c r="AM321">
        <f t="shared" si="59"/>
        <v>3.3020759691949307E-2</v>
      </c>
      <c r="AN321">
        <f>(I321*'msft+wfc'!$K$2)+(R321*(1-'msft+wfc'!$K$2))</f>
        <v>3.6660315935220414E-2</v>
      </c>
    </row>
    <row r="322" spans="1:40" x14ac:dyDescent="0.35">
      <c r="A322" s="1">
        <v>40821</v>
      </c>
      <c r="B322">
        <v>25.42</v>
      </c>
      <c r="C322">
        <v>26.16</v>
      </c>
      <c r="D322">
        <v>25.16</v>
      </c>
      <c r="E322">
        <v>25.889999</v>
      </c>
      <c r="F322">
        <v>94061300</v>
      </c>
      <c r="G322">
        <v>22.661282</v>
      </c>
      <c r="H322">
        <f t="shared" si="49"/>
        <v>2.1704775059194936E-2</v>
      </c>
      <c r="I322">
        <f t="shared" si="50"/>
        <v>2.1704814166646245E-2</v>
      </c>
      <c r="J322" s="1">
        <v>40821</v>
      </c>
      <c r="K322">
        <v>24.120000999999998</v>
      </c>
      <c r="L322">
        <v>24.709999</v>
      </c>
      <c r="M322">
        <v>23.610001</v>
      </c>
      <c r="N322">
        <v>24.5</v>
      </c>
      <c r="O322">
        <v>41426500</v>
      </c>
      <c r="P322">
        <v>21.521204999999998</v>
      </c>
      <c r="Q322">
        <f t="shared" si="51"/>
        <v>1.1978563072224835E-2</v>
      </c>
      <c r="R322">
        <f t="shared" si="52"/>
        <v>1.1978531080672331E-2</v>
      </c>
      <c r="S322">
        <f t="shared" si="60"/>
        <v>1.1978531080672331E-2</v>
      </c>
      <c r="T322">
        <f t="shared" si="60"/>
        <v>1.2464845234971026E-2</v>
      </c>
      <c r="U322">
        <f t="shared" si="60"/>
        <v>1.2951159389269723E-2</v>
      </c>
      <c r="V322">
        <f t="shared" si="60"/>
        <v>1.3437473543568418E-2</v>
      </c>
      <c r="W322">
        <f t="shared" si="60"/>
        <v>1.3923787697867115E-2</v>
      </c>
      <c r="X322">
        <f t="shared" si="60"/>
        <v>1.4410101852165808E-2</v>
      </c>
      <c r="Y322">
        <f t="shared" si="60"/>
        <v>1.4896416006464505E-2</v>
      </c>
      <c r="Z322">
        <f t="shared" si="60"/>
        <v>1.53827301607632E-2</v>
      </c>
      <c r="AA322">
        <f t="shared" si="60"/>
        <v>1.5869044315061896E-2</v>
      </c>
      <c r="AB322">
        <f t="shared" si="60"/>
        <v>1.6355358469360592E-2</v>
      </c>
      <c r="AC322">
        <f t="shared" si="60"/>
        <v>1.6841672623659286E-2</v>
      </c>
      <c r="AD322">
        <f t="shared" si="60"/>
        <v>1.7327986777957983E-2</v>
      </c>
      <c r="AE322">
        <f t="shared" si="60"/>
        <v>1.781430093225668E-2</v>
      </c>
      <c r="AF322">
        <f t="shared" si="60"/>
        <v>1.8300615086555373E-2</v>
      </c>
      <c r="AG322">
        <f t="shared" si="60"/>
        <v>1.878692924085407E-2</v>
      </c>
      <c r="AH322">
        <f t="shared" si="60"/>
        <v>1.9273243395152767E-2</v>
      </c>
      <c r="AI322">
        <f t="shared" si="59"/>
        <v>1.9759557549451461E-2</v>
      </c>
      <c r="AJ322">
        <f t="shared" si="59"/>
        <v>2.0245871703750161E-2</v>
      </c>
      <c r="AK322">
        <f t="shared" si="59"/>
        <v>2.0732185858048854E-2</v>
      </c>
      <c r="AL322">
        <f t="shared" si="59"/>
        <v>2.1218500012347548E-2</v>
      </c>
      <c r="AM322">
        <f t="shared" si="59"/>
        <v>2.1704814166646245E-2</v>
      </c>
      <c r="AN322">
        <f>(I322*'msft+wfc'!$K$2)+(R322*(1-'msft+wfc'!$K$2))</f>
        <v>1.8603428808687254E-2</v>
      </c>
    </row>
    <row r="323" spans="1:40" x14ac:dyDescent="0.35">
      <c r="A323" s="1">
        <v>40822</v>
      </c>
      <c r="B323">
        <v>25.9</v>
      </c>
      <c r="C323">
        <v>26.4</v>
      </c>
      <c r="D323">
        <v>25.700001</v>
      </c>
      <c r="E323">
        <v>26.34</v>
      </c>
      <c r="F323">
        <v>55111400</v>
      </c>
      <c r="G323">
        <v>23.055163</v>
      </c>
      <c r="H323">
        <f t="shared" si="49"/>
        <v>1.738126756976701E-2</v>
      </c>
      <c r="I323">
        <f t="shared" si="50"/>
        <v>1.7381232006203371E-2</v>
      </c>
      <c r="J323" s="1">
        <v>40822</v>
      </c>
      <c r="K323">
        <v>24.42</v>
      </c>
      <c r="L323">
        <v>25.459999</v>
      </c>
      <c r="M323">
        <v>23.940000999999999</v>
      </c>
      <c r="N323">
        <v>25.370000999999998</v>
      </c>
      <c r="O323">
        <v>41514800</v>
      </c>
      <c r="P323">
        <v>22.285428</v>
      </c>
      <c r="Q323">
        <f t="shared" si="51"/>
        <v>3.551024489795912E-2</v>
      </c>
      <c r="R323">
        <f t="shared" si="52"/>
        <v>3.5510232814565973E-2</v>
      </c>
      <c r="S323">
        <f t="shared" si="60"/>
        <v>3.5510232814565973E-2</v>
      </c>
      <c r="T323">
        <f t="shared" si="60"/>
        <v>3.4603782774147843E-2</v>
      </c>
      <c r="U323">
        <f t="shared" si="60"/>
        <v>3.3697332733729712E-2</v>
      </c>
      <c r="V323">
        <f t="shared" si="60"/>
        <v>3.2790882693311582E-2</v>
      </c>
      <c r="W323">
        <f t="shared" si="60"/>
        <v>3.1884432652893452E-2</v>
      </c>
      <c r="X323">
        <f t="shared" si="60"/>
        <v>3.0977982612475322E-2</v>
      </c>
      <c r="Y323">
        <f t="shared" si="60"/>
        <v>3.0071532572057191E-2</v>
      </c>
      <c r="Z323">
        <f t="shared" si="60"/>
        <v>2.9165082531639061E-2</v>
      </c>
      <c r="AA323">
        <f t="shared" si="60"/>
        <v>2.8258632491220934E-2</v>
      </c>
      <c r="AB323">
        <f t="shared" si="60"/>
        <v>2.7352182450802804E-2</v>
      </c>
      <c r="AC323">
        <f t="shared" si="60"/>
        <v>2.644573241038467E-2</v>
      </c>
      <c r="AD323">
        <f t="shared" si="60"/>
        <v>2.553928236996654E-2</v>
      </c>
      <c r="AE323">
        <f t="shared" si="60"/>
        <v>2.4632832329548413E-2</v>
      </c>
      <c r="AF323">
        <f t="shared" si="60"/>
        <v>2.3726382289130279E-2</v>
      </c>
      <c r="AG323">
        <f t="shared" si="60"/>
        <v>2.2819932248712153E-2</v>
      </c>
      <c r="AH323">
        <f t="shared" si="60"/>
        <v>2.1913482208294022E-2</v>
      </c>
      <c r="AI323">
        <f t="shared" si="59"/>
        <v>2.1007032167875892E-2</v>
      </c>
      <c r="AJ323">
        <f t="shared" si="59"/>
        <v>2.0100582127457762E-2</v>
      </c>
      <c r="AK323">
        <f t="shared" si="59"/>
        <v>1.9194132087039632E-2</v>
      </c>
      <c r="AL323">
        <f t="shared" si="59"/>
        <v>1.8287682046621501E-2</v>
      </c>
      <c r="AM323">
        <f t="shared" si="59"/>
        <v>1.7381232006203371E-2</v>
      </c>
      <c r="AN323">
        <f>(I323*'msft+wfc'!$K$2)+(R323*(1-'msft+wfc'!$K$2))</f>
        <v>2.3161962133477119E-2</v>
      </c>
    </row>
    <row r="324" spans="1:40" x14ac:dyDescent="0.35">
      <c r="A324" s="1">
        <v>40823</v>
      </c>
      <c r="B324">
        <v>26.34</v>
      </c>
      <c r="C324">
        <v>26.51</v>
      </c>
      <c r="D324">
        <v>26.200001</v>
      </c>
      <c r="E324">
        <v>26.25</v>
      </c>
      <c r="F324">
        <v>52741600</v>
      </c>
      <c r="G324">
        <v>22.976386999999999</v>
      </c>
      <c r="H324">
        <f t="shared" ref="H324:H387" si="61">(E324-E323)/E323</f>
        <v>-3.4168564920273293E-3</v>
      </c>
      <c r="I324">
        <f t="shared" ref="I324:I387" si="62">(G324-G323)/G323</f>
        <v>-3.416848538438062E-3</v>
      </c>
      <c r="J324" s="1">
        <v>40823</v>
      </c>
      <c r="K324">
        <v>25.51</v>
      </c>
      <c r="L324">
        <v>25.52</v>
      </c>
      <c r="M324">
        <v>24.540001</v>
      </c>
      <c r="N324">
        <v>24.540001</v>
      </c>
      <c r="O324">
        <v>42315700</v>
      </c>
      <c r="P324">
        <v>21.556342999999998</v>
      </c>
      <c r="Q324">
        <f t="shared" ref="Q324:Q387" si="63">(N324-N323)/N323</f>
        <v>-3.2715804780614643E-2</v>
      </c>
      <c r="R324">
        <f t="shared" ref="R324:R387" si="64">(P324-P323)/P323</f>
        <v>-3.2715772835953671E-2</v>
      </c>
      <c r="S324">
        <f t="shared" si="60"/>
        <v>-3.2715772835953671E-2</v>
      </c>
      <c r="T324">
        <f t="shared" si="60"/>
        <v>-3.1250826621077893E-2</v>
      </c>
      <c r="U324">
        <f t="shared" si="60"/>
        <v>-2.9785880406202111E-2</v>
      </c>
      <c r="V324">
        <f t="shared" si="60"/>
        <v>-2.8320934191326329E-2</v>
      </c>
      <c r="W324">
        <f t="shared" si="60"/>
        <v>-2.685598797645055E-2</v>
      </c>
      <c r="X324">
        <f t="shared" si="60"/>
        <v>-2.5391041761574768E-2</v>
      </c>
      <c r="Y324">
        <f t="shared" si="60"/>
        <v>-2.392609554669899E-2</v>
      </c>
      <c r="Z324">
        <f t="shared" si="60"/>
        <v>-2.2461149331823207E-2</v>
      </c>
      <c r="AA324">
        <f t="shared" si="60"/>
        <v>-2.0996203116947429E-2</v>
      </c>
      <c r="AB324">
        <f t="shared" si="60"/>
        <v>-1.9531256902071647E-2</v>
      </c>
      <c r="AC324">
        <f t="shared" si="60"/>
        <v>-1.8066310687195868E-2</v>
      </c>
      <c r="AD324">
        <f t="shared" si="60"/>
        <v>-1.6601364472320086E-2</v>
      </c>
      <c r="AE324">
        <f t="shared" si="60"/>
        <v>-1.5136418257444306E-2</v>
      </c>
      <c r="AF324">
        <f t="shared" si="60"/>
        <v>-1.3671472042568526E-2</v>
      </c>
      <c r="AG324">
        <f t="shared" si="60"/>
        <v>-1.2206525827692747E-2</v>
      </c>
      <c r="AH324">
        <f t="shared" si="60"/>
        <v>-1.0741579612816965E-2</v>
      </c>
      <c r="AI324">
        <f t="shared" si="59"/>
        <v>-9.2766333979411829E-3</v>
      </c>
      <c r="AJ324">
        <f t="shared" si="59"/>
        <v>-7.8116871830654043E-3</v>
      </c>
      <c r="AK324">
        <f t="shared" si="59"/>
        <v>-6.3467409681896222E-3</v>
      </c>
      <c r="AL324">
        <f t="shared" si="59"/>
        <v>-4.8817947533138437E-3</v>
      </c>
      <c r="AM324">
        <f t="shared" si="59"/>
        <v>-3.416848538438062E-3</v>
      </c>
      <c r="AN324">
        <f>(I324*'msft+wfc'!$K$2)+(R324*(1-'msft+wfc'!$K$2))</f>
        <v>-1.275929251390715E-2</v>
      </c>
    </row>
    <row r="325" spans="1:40" x14ac:dyDescent="0.35">
      <c r="A325" s="1">
        <v>40826</v>
      </c>
      <c r="B325">
        <v>26.58</v>
      </c>
      <c r="C325">
        <v>26.969999000000001</v>
      </c>
      <c r="D325">
        <v>26.469999000000001</v>
      </c>
      <c r="E325">
        <v>26.940000999999999</v>
      </c>
      <c r="F325">
        <v>41815300</v>
      </c>
      <c r="G325">
        <v>23.580338000000001</v>
      </c>
      <c r="H325">
        <f t="shared" si="61"/>
        <v>2.6285752380952335E-2</v>
      </c>
      <c r="I325">
        <f t="shared" si="62"/>
        <v>2.6285725427587992E-2</v>
      </c>
      <c r="J325" s="1">
        <v>40826</v>
      </c>
      <c r="K325">
        <v>25.290001</v>
      </c>
      <c r="L325">
        <v>26.139999</v>
      </c>
      <c r="M325">
        <v>25.23</v>
      </c>
      <c r="N325">
        <v>26.129999000000002</v>
      </c>
      <c r="O325">
        <v>38967600</v>
      </c>
      <c r="P325">
        <v>22.953023000000002</v>
      </c>
      <c r="Q325">
        <f t="shared" si="63"/>
        <v>6.4792091899262813E-2</v>
      </c>
      <c r="R325">
        <f t="shared" si="64"/>
        <v>6.4792066075400806E-2</v>
      </c>
      <c r="S325">
        <f t="shared" si="60"/>
        <v>6.4792066075400806E-2</v>
      </c>
      <c r="T325">
        <f t="shared" si="60"/>
        <v>6.2866749043010164E-2</v>
      </c>
      <c r="U325">
        <f t="shared" si="60"/>
        <v>6.0941432010619523E-2</v>
      </c>
      <c r="V325">
        <f t="shared" si="60"/>
        <v>5.9016114978228881E-2</v>
      </c>
      <c r="W325">
        <f t="shared" si="60"/>
        <v>5.7090797945838247E-2</v>
      </c>
      <c r="X325">
        <f t="shared" si="60"/>
        <v>5.5165480913447605E-2</v>
      </c>
      <c r="Y325">
        <f t="shared" si="60"/>
        <v>5.3240163881056957E-2</v>
      </c>
      <c r="Z325">
        <f t="shared" si="60"/>
        <v>5.1314846848666315E-2</v>
      </c>
      <c r="AA325">
        <f t="shared" si="60"/>
        <v>4.938952981627568E-2</v>
      </c>
      <c r="AB325">
        <f t="shared" si="60"/>
        <v>4.7464212783885046E-2</v>
      </c>
      <c r="AC325">
        <f t="shared" si="60"/>
        <v>4.5538895751494397E-2</v>
      </c>
      <c r="AD325">
        <f t="shared" si="60"/>
        <v>4.3613578719103756E-2</v>
      </c>
      <c r="AE325">
        <f t="shared" si="60"/>
        <v>4.1688261686713121E-2</v>
      </c>
      <c r="AF325">
        <f t="shared" si="60"/>
        <v>3.976294465432248E-2</v>
      </c>
      <c r="AG325">
        <f t="shared" si="60"/>
        <v>3.7837627621931838E-2</v>
      </c>
      <c r="AH325">
        <f t="shared" si="60"/>
        <v>3.5912310589541196E-2</v>
      </c>
      <c r="AI325">
        <f t="shared" si="59"/>
        <v>3.3986993557150555E-2</v>
      </c>
      <c r="AJ325">
        <f t="shared" si="59"/>
        <v>3.2061676524759913E-2</v>
      </c>
      <c r="AK325">
        <f t="shared" si="59"/>
        <v>3.0136359492369272E-2</v>
      </c>
      <c r="AL325">
        <f t="shared" si="59"/>
        <v>2.8211042459978637E-2</v>
      </c>
      <c r="AM325">
        <f t="shared" si="59"/>
        <v>2.6285725427587992E-2</v>
      </c>
      <c r="AN325">
        <f>(I325*'msft+wfc'!$K$2)+(R325*(1-'msft+wfc'!$K$2))</f>
        <v>3.8564105567060331E-2</v>
      </c>
    </row>
    <row r="326" spans="1:40" x14ac:dyDescent="0.35">
      <c r="A326" s="1">
        <v>40827</v>
      </c>
      <c r="B326">
        <v>26.860001</v>
      </c>
      <c r="C326">
        <v>27.07</v>
      </c>
      <c r="D326">
        <v>26.719999000000001</v>
      </c>
      <c r="E326">
        <v>27</v>
      </c>
      <c r="F326">
        <v>38826200</v>
      </c>
      <c r="G326">
        <v>23.632854999999999</v>
      </c>
      <c r="H326">
        <f t="shared" si="61"/>
        <v>2.2271342900099093E-3</v>
      </c>
      <c r="I326">
        <f t="shared" si="62"/>
        <v>2.2271521298803327E-3</v>
      </c>
      <c r="J326" s="1">
        <v>40827</v>
      </c>
      <c r="K326">
        <v>25.92</v>
      </c>
      <c r="L326">
        <v>26.32</v>
      </c>
      <c r="M326">
        <v>25.67</v>
      </c>
      <c r="N326">
        <v>26.049999</v>
      </c>
      <c r="O326">
        <v>33668700</v>
      </c>
      <c r="P326">
        <v>22.882750000000001</v>
      </c>
      <c r="Q326">
        <f t="shared" si="63"/>
        <v>-3.0616151190821644E-3</v>
      </c>
      <c r="R326">
        <f t="shared" si="64"/>
        <v>-3.0616010797357824E-3</v>
      </c>
      <c r="S326">
        <f t="shared" si="60"/>
        <v>-3.0616010797357824E-3</v>
      </c>
      <c r="T326">
        <f t="shared" si="60"/>
        <v>-2.7971634192549763E-3</v>
      </c>
      <c r="U326">
        <f t="shared" si="60"/>
        <v>-2.5327257587741711E-3</v>
      </c>
      <c r="V326">
        <f t="shared" si="60"/>
        <v>-2.268288098293365E-3</v>
      </c>
      <c r="W326">
        <f t="shared" si="60"/>
        <v>-2.0038504378125594E-3</v>
      </c>
      <c r="X326">
        <f t="shared" si="60"/>
        <v>-1.7394127773317535E-3</v>
      </c>
      <c r="Y326">
        <f t="shared" si="60"/>
        <v>-1.4749751168509477E-3</v>
      </c>
      <c r="Z326">
        <f t="shared" si="60"/>
        <v>-1.210537456370142E-3</v>
      </c>
      <c r="AA326">
        <f t="shared" si="60"/>
        <v>-9.4609979588933626E-4</v>
      </c>
      <c r="AB326">
        <f t="shared" si="60"/>
        <v>-6.8166213540853072E-4</v>
      </c>
      <c r="AC326">
        <f t="shared" si="60"/>
        <v>-4.1722447492772486E-4</v>
      </c>
      <c r="AD326">
        <f t="shared" si="60"/>
        <v>-1.5278681444691878E-4</v>
      </c>
      <c r="AE326">
        <f t="shared" si="60"/>
        <v>1.1165084603388664E-4</v>
      </c>
      <c r="AF326">
        <f t="shared" si="60"/>
        <v>3.760885065146925E-4</v>
      </c>
      <c r="AG326">
        <f t="shared" si="60"/>
        <v>6.4052616699549793E-4</v>
      </c>
      <c r="AH326">
        <f t="shared" si="60"/>
        <v>9.049638274763039E-4</v>
      </c>
      <c r="AI326">
        <f t="shared" si="59"/>
        <v>1.1694014879571099E-3</v>
      </c>
      <c r="AJ326">
        <f t="shared" si="59"/>
        <v>1.4338391484379153E-3</v>
      </c>
      <c r="AK326">
        <f t="shared" si="59"/>
        <v>1.6982768089187214E-3</v>
      </c>
      <c r="AL326">
        <f t="shared" si="59"/>
        <v>1.9627144693995266E-3</v>
      </c>
      <c r="AM326">
        <f t="shared" si="59"/>
        <v>2.2271521298803327E-3</v>
      </c>
      <c r="AN326">
        <f>(I326*'msft+wfc'!$K$2)+(R326*(1-'msft+wfc'!$K$2))</f>
        <v>5.407461697437497E-4</v>
      </c>
    </row>
    <row r="327" spans="1:40" x14ac:dyDescent="0.35">
      <c r="A327" s="1">
        <v>40828</v>
      </c>
      <c r="B327">
        <v>27.18</v>
      </c>
      <c r="C327">
        <v>27.309999000000001</v>
      </c>
      <c r="D327">
        <v>26.9</v>
      </c>
      <c r="E327">
        <v>26.959999</v>
      </c>
      <c r="F327">
        <v>52489800</v>
      </c>
      <c r="G327">
        <v>23.597843000000001</v>
      </c>
      <c r="H327">
        <f t="shared" si="61"/>
        <v>-1.481518518518525E-3</v>
      </c>
      <c r="I327">
        <f t="shared" si="62"/>
        <v>-1.4814968398866014E-3</v>
      </c>
      <c r="J327" s="1">
        <v>40828</v>
      </c>
      <c r="K327">
        <v>26.360001</v>
      </c>
      <c r="L327">
        <v>27.540001</v>
      </c>
      <c r="M327">
        <v>26.25</v>
      </c>
      <c r="N327">
        <v>26.950001</v>
      </c>
      <c r="O327">
        <v>54694200</v>
      </c>
      <c r="P327">
        <v>23.673325999999999</v>
      </c>
      <c r="Q327">
        <f t="shared" si="63"/>
        <v>3.4549022439501843E-2</v>
      </c>
      <c r="R327">
        <f t="shared" si="64"/>
        <v>3.4548994329789813E-2</v>
      </c>
      <c r="S327">
        <f t="shared" si="60"/>
        <v>3.4548994329789813E-2</v>
      </c>
      <c r="T327">
        <f t="shared" si="60"/>
        <v>3.2747469771305993E-2</v>
      </c>
      <c r="U327">
        <f t="shared" si="60"/>
        <v>3.0945945212822172E-2</v>
      </c>
      <c r="V327">
        <f t="shared" si="60"/>
        <v>2.9144420654338352E-2</v>
      </c>
      <c r="W327">
        <f t="shared" si="60"/>
        <v>2.7342896095854535E-2</v>
      </c>
      <c r="X327">
        <f t="shared" si="60"/>
        <v>2.5541371537370711E-2</v>
      </c>
      <c r="Y327">
        <f t="shared" si="60"/>
        <v>2.3739846978886887E-2</v>
      </c>
      <c r="Z327">
        <f t="shared" si="60"/>
        <v>2.1938322420403066E-2</v>
      </c>
      <c r="AA327">
        <f t="shared" si="60"/>
        <v>2.0136797861919246E-2</v>
      </c>
      <c r="AB327">
        <f t="shared" si="60"/>
        <v>1.8335273303435429E-2</v>
      </c>
      <c r="AC327">
        <f t="shared" si="60"/>
        <v>1.6533748744951605E-2</v>
      </c>
      <c r="AD327">
        <f t="shared" si="60"/>
        <v>1.4732224186467784E-2</v>
      </c>
      <c r="AE327">
        <f t="shared" si="60"/>
        <v>1.2930699627983966E-2</v>
      </c>
      <c r="AF327">
        <f t="shared" si="60"/>
        <v>1.1129175069500142E-2</v>
      </c>
      <c r="AG327">
        <f t="shared" si="60"/>
        <v>9.3276505110163246E-3</v>
      </c>
      <c r="AH327">
        <f t="shared" si="60"/>
        <v>7.5261259525325024E-3</v>
      </c>
      <c r="AI327">
        <f t="shared" si="59"/>
        <v>5.7246013940486793E-3</v>
      </c>
      <c r="AJ327">
        <f t="shared" si="59"/>
        <v>3.9230768355648614E-3</v>
      </c>
      <c r="AK327">
        <f t="shared" si="59"/>
        <v>2.1215522770810392E-3</v>
      </c>
      <c r="AL327">
        <f t="shared" si="59"/>
        <v>3.2002771859722086E-4</v>
      </c>
      <c r="AM327">
        <f t="shared" si="59"/>
        <v>-1.4814968398866014E-3</v>
      </c>
      <c r="AN327">
        <f>(I327*'msft+wfc'!$K$2)+(R327*(1-'msft+wfc'!$K$2))</f>
        <v>1.0007417966104364E-2</v>
      </c>
    </row>
    <row r="328" spans="1:40" x14ac:dyDescent="0.35">
      <c r="A328" s="1">
        <v>40829</v>
      </c>
      <c r="B328">
        <v>26.76</v>
      </c>
      <c r="C328">
        <v>27.200001</v>
      </c>
      <c r="D328">
        <v>26.620000999999998</v>
      </c>
      <c r="E328">
        <v>27.18</v>
      </c>
      <c r="F328">
        <v>43823500</v>
      </c>
      <c r="G328">
        <v>23.790407999999999</v>
      </c>
      <c r="H328">
        <f t="shared" si="61"/>
        <v>8.1602747833929776E-3</v>
      </c>
      <c r="I328">
        <f t="shared" si="62"/>
        <v>8.1602797340417227E-3</v>
      </c>
      <c r="J328" s="1">
        <v>40829</v>
      </c>
      <c r="K328">
        <v>26.58</v>
      </c>
      <c r="L328">
        <v>26.58</v>
      </c>
      <c r="M328">
        <v>25.66</v>
      </c>
      <c r="N328">
        <v>26.120000999999998</v>
      </c>
      <c r="O328">
        <v>41606200</v>
      </c>
      <c r="P328">
        <v>22.944241000000002</v>
      </c>
      <c r="Q328">
        <f t="shared" si="63"/>
        <v>-3.079777251214209E-2</v>
      </c>
      <c r="R328">
        <f t="shared" si="64"/>
        <v>-3.0797742573223458E-2</v>
      </c>
      <c r="S328">
        <f t="shared" si="60"/>
        <v>-3.0797742573223458E-2</v>
      </c>
      <c r="T328">
        <f t="shared" si="60"/>
        <v>-2.8849841457860195E-2</v>
      </c>
      <c r="U328">
        <f t="shared" si="60"/>
        <v>-2.690194034249694E-2</v>
      </c>
      <c r="V328">
        <f t="shared" si="60"/>
        <v>-2.4954039227133681E-2</v>
      </c>
      <c r="W328">
        <f t="shared" si="60"/>
        <v>-2.3006138111770425E-2</v>
      </c>
      <c r="X328">
        <f t="shared" si="60"/>
        <v>-2.1058236996407163E-2</v>
      </c>
      <c r="Y328">
        <f t="shared" si="60"/>
        <v>-1.91103358810439E-2</v>
      </c>
      <c r="Z328">
        <f t="shared" si="60"/>
        <v>-1.7162434765680648E-2</v>
      </c>
      <c r="AA328">
        <f t="shared" si="60"/>
        <v>-1.5214533650317384E-2</v>
      </c>
      <c r="AB328">
        <f t="shared" si="60"/>
        <v>-1.326663253495413E-2</v>
      </c>
      <c r="AC328">
        <f t="shared" si="60"/>
        <v>-1.1318731419590868E-2</v>
      </c>
      <c r="AD328">
        <f t="shared" si="60"/>
        <v>-9.3708303042276068E-3</v>
      </c>
      <c r="AE328">
        <f t="shared" si="60"/>
        <v>-7.4229291888643512E-3</v>
      </c>
      <c r="AF328">
        <f t="shared" si="60"/>
        <v>-5.4750280735010887E-3</v>
      </c>
      <c r="AG328">
        <f t="shared" si="60"/>
        <v>-3.5271269581378332E-3</v>
      </c>
      <c r="AH328">
        <f t="shared" si="60"/>
        <v>-1.5792258427745724E-3</v>
      </c>
      <c r="AI328">
        <f t="shared" si="59"/>
        <v>3.6867527258868833E-4</v>
      </c>
      <c r="AJ328">
        <f t="shared" si="59"/>
        <v>2.3165763879519448E-3</v>
      </c>
      <c r="AK328">
        <f t="shared" si="59"/>
        <v>4.2644775033152055E-3</v>
      </c>
      <c r="AL328">
        <f t="shared" si="59"/>
        <v>6.2123786186784619E-3</v>
      </c>
      <c r="AM328">
        <f t="shared" si="59"/>
        <v>8.1602797340417227E-3</v>
      </c>
      <c r="AN328">
        <f>(I328*'msft+wfc'!$K$2)+(R328*(1-'msft+wfc'!$K$2))</f>
        <v>-4.2621265326471197E-3</v>
      </c>
    </row>
    <row r="329" spans="1:40" x14ac:dyDescent="0.35">
      <c r="A329" s="1">
        <v>40830</v>
      </c>
      <c r="B329">
        <v>27.309999000000001</v>
      </c>
      <c r="C329">
        <v>27.5</v>
      </c>
      <c r="D329">
        <v>27.02</v>
      </c>
      <c r="E329">
        <v>27.27</v>
      </c>
      <c r="F329">
        <v>50947700</v>
      </c>
      <c r="G329">
        <v>23.869184000000001</v>
      </c>
      <c r="H329">
        <f t="shared" si="61"/>
        <v>3.3112582781456902E-3</v>
      </c>
      <c r="I329">
        <f t="shared" si="62"/>
        <v>3.3112504838084867E-3</v>
      </c>
      <c r="J329" s="1">
        <v>40830</v>
      </c>
      <c r="K329">
        <v>26.59</v>
      </c>
      <c r="L329">
        <v>26.790001</v>
      </c>
      <c r="M329">
        <v>25.799999</v>
      </c>
      <c r="N329">
        <v>26.67</v>
      </c>
      <c r="O329">
        <v>39545600</v>
      </c>
      <c r="P329">
        <v>23.427368999999999</v>
      </c>
      <c r="Q329">
        <f t="shared" si="63"/>
        <v>2.1056622471032956E-2</v>
      </c>
      <c r="R329">
        <f t="shared" si="64"/>
        <v>2.1056612855487225E-2</v>
      </c>
      <c r="S329">
        <f t="shared" si="60"/>
        <v>2.1056612855487225E-2</v>
      </c>
      <c r="T329">
        <f t="shared" si="60"/>
        <v>2.0169344736903287E-2</v>
      </c>
      <c r="U329">
        <f t="shared" si="60"/>
        <v>1.9282076618319353E-2</v>
      </c>
      <c r="V329">
        <f t="shared" si="60"/>
        <v>1.8394808499735415E-2</v>
      </c>
      <c r="W329">
        <f t="shared" si="60"/>
        <v>1.750754038115148E-2</v>
      </c>
      <c r="X329">
        <f t="shared" si="60"/>
        <v>1.6620272262567539E-2</v>
      </c>
      <c r="Y329">
        <f t="shared" si="60"/>
        <v>1.5733004143983601E-2</v>
      </c>
      <c r="Z329">
        <f t="shared" si="60"/>
        <v>1.4845736025399667E-2</v>
      </c>
      <c r="AA329">
        <f t="shared" si="60"/>
        <v>1.3958467906815729E-2</v>
      </c>
      <c r="AB329">
        <f t="shared" si="60"/>
        <v>1.3071199788231794E-2</v>
      </c>
      <c r="AC329">
        <f t="shared" si="60"/>
        <v>1.2183931669647857E-2</v>
      </c>
      <c r="AD329">
        <f t="shared" si="60"/>
        <v>1.1296663551063919E-2</v>
      </c>
      <c r="AE329">
        <f t="shared" si="60"/>
        <v>1.0409395432479982E-2</v>
      </c>
      <c r="AF329">
        <f t="shared" si="60"/>
        <v>9.5221273138960446E-3</v>
      </c>
      <c r="AG329">
        <f t="shared" si="60"/>
        <v>8.6348591953121084E-3</v>
      </c>
      <c r="AH329">
        <f t="shared" si="60"/>
        <v>7.7475910767281714E-3</v>
      </c>
      <c r="AI329">
        <f t="shared" si="59"/>
        <v>6.8603229581442344E-3</v>
      </c>
      <c r="AJ329">
        <f t="shared" si="59"/>
        <v>5.9730548395602982E-3</v>
      </c>
      <c r="AK329">
        <f t="shared" si="59"/>
        <v>5.0857867209763603E-3</v>
      </c>
      <c r="AL329">
        <f t="shared" si="59"/>
        <v>4.1985186023924242E-3</v>
      </c>
      <c r="AM329">
        <f t="shared" si="59"/>
        <v>3.3112504838084867E-3</v>
      </c>
      <c r="AN329">
        <f>(I329*'msft+wfc'!$K$2)+(R329*(1-'msft+wfc'!$K$2))</f>
        <v>8.9696511847469681E-3</v>
      </c>
    </row>
    <row r="330" spans="1:40" x14ac:dyDescent="0.35">
      <c r="A330" s="1">
        <v>40833</v>
      </c>
      <c r="B330">
        <v>27.110001</v>
      </c>
      <c r="C330">
        <v>27.42</v>
      </c>
      <c r="D330">
        <v>26.85</v>
      </c>
      <c r="E330">
        <v>26.98</v>
      </c>
      <c r="F330">
        <v>39453300</v>
      </c>
      <c r="G330">
        <v>23.615348999999998</v>
      </c>
      <c r="H330">
        <f t="shared" si="61"/>
        <v>-1.0634396773010603E-2</v>
      </c>
      <c r="I330">
        <f t="shared" si="62"/>
        <v>-1.0634423028453853E-2</v>
      </c>
      <c r="J330" s="1">
        <v>40833</v>
      </c>
      <c r="K330">
        <v>25.24</v>
      </c>
      <c r="L330">
        <v>25.4</v>
      </c>
      <c r="M330">
        <v>24.299999</v>
      </c>
      <c r="N330">
        <v>24.42</v>
      </c>
      <c r="O330">
        <v>77765400</v>
      </c>
      <c r="P330">
        <v>21.450932000000002</v>
      </c>
      <c r="Q330">
        <f t="shared" si="63"/>
        <v>-8.4364454443194598E-2</v>
      </c>
      <c r="R330">
        <f t="shared" si="64"/>
        <v>-8.4364445704509003E-2</v>
      </c>
      <c r="S330">
        <f t="shared" si="60"/>
        <v>-8.4364445704509003E-2</v>
      </c>
      <c r="T330">
        <f t="shared" si="60"/>
        <v>-8.0677944570706248E-2</v>
      </c>
      <c r="U330">
        <f t="shared" si="60"/>
        <v>-7.6991443436903492E-2</v>
      </c>
      <c r="V330">
        <f t="shared" si="60"/>
        <v>-7.3304942303100723E-2</v>
      </c>
      <c r="W330">
        <f t="shared" si="60"/>
        <v>-6.9618441169297982E-2</v>
      </c>
      <c r="X330">
        <f t="shared" si="60"/>
        <v>-6.5931940035495212E-2</v>
      </c>
      <c r="Y330">
        <f t="shared" si="60"/>
        <v>-6.2245438901692457E-2</v>
      </c>
      <c r="Z330">
        <f t="shared" si="60"/>
        <v>-5.8558937767889702E-2</v>
      </c>
      <c r="AA330">
        <f t="shared" si="60"/>
        <v>-5.4872436634086939E-2</v>
      </c>
      <c r="AB330">
        <f t="shared" si="60"/>
        <v>-5.1185935500284191E-2</v>
      </c>
      <c r="AC330">
        <f t="shared" si="60"/>
        <v>-4.7499434366481429E-2</v>
      </c>
      <c r="AD330">
        <f t="shared" si="60"/>
        <v>-4.3812933232678666E-2</v>
      </c>
      <c r="AE330">
        <f t="shared" si="60"/>
        <v>-4.0126432098875918E-2</v>
      </c>
      <c r="AF330">
        <f t="shared" si="60"/>
        <v>-3.6439930965073156E-2</v>
      </c>
      <c r="AG330">
        <f t="shared" si="60"/>
        <v>-3.27534298312704E-2</v>
      </c>
      <c r="AH330">
        <f t="shared" si="60"/>
        <v>-2.9066928697467638E-2</v>
      </c>
      <c r="AI330">
        <f t="shared" si="59"/>
        <v>-2.5380427563664876E-2</v>
      </c>
      <c r="AJ330">
        <f t="shared" si="59"/>
        <v>-2.1693926429862127E-2</v>
      </c>
      <c r="AK330">
        <f t="shared" si="59"/>
        <v>-1.8007425296059365E-2</v>
      </c>
      <c r="AL330">
        <f t="shared" si="59"/>
        <v>-1.4320924162256613E-2</v>
      </c>
      <c r="AM330">
        <f t="shared" si="59"/>
        <v>-1.0634423028453853E-2</v>
      </c>
      <c r="AN330">
        <f>(I330*'msft+wfc'!$K$2)+(R330*(1-'msft+wfc'!$K$2))</f>
        <v>-3.4144453607273383E-2</v>
      </c>
    </row>
    <row r="331" spans="1:40" x14ac:dyDescent="0.35">
      <c r="A331" s="1">
        <v>40834</v>
      </c>
      <c r="B331">
        <v>26.940000999999999</v>
      </c>
      <c r="C331">
        <v>27.4</v>
      </c>
      <c r="D331">
        <v>26.799999</v>
      </c>
      <c r="E331">
        <v>27.309999000000001</v>
      </c>
      <c r="F331">
        <v>52487900</v>
      </c>
      <c r="G331">
        <v>23.904195000000001</v>
      </c>
      <c r="H331">
        <f t="shared" si="61"/>
        <v>1.2231245366938504E-2</v>
      </c>
      <c r="I331">
        <f t="shared" si="62"/>
        <v>1.223128229017505E-2</v>
      </c>
      <c r="J331" s="1">
        <v>40834</v>
      </c>
      <c r="K331">
        <v>24.85</v>
      </c>
      <c r="L331">
        <v>26.200001</v>
      </c>
      <c r="M331">
        <v>24.52</v>
      </c>
      <c r="N331">
        <v>25.860001</v>
      </c>
      <c r="O331">
        <v>69467900</v>
      </c>
      <c r="P331">
        <v>22.715852000000002</v>
      </c>
      <c r="Q331">
        <f t="shared" si="63"/>
        <v>5.8968099918099863E-2</v>
      </c>
      <c r="R331">
        <f t="shared" si="64"/>
        <v>5.8968067214981615E-2</v>
      </c>
      <c r="S331">
        <f t="shared" si="60"/>
        <v>5.8968067214981615E-2</v>
      </c>
      <c r="T331">
        <f t="shared" si="60"/>
        <v>5.6631227968741281E-2</v>
      </c>
      <c r="U331">
        <f t="shared" si="60"/>
        <v>5.4294388722500961E-2</v>
      </c>
      <c r="V331">
        <f t="shared" si="60"/>
        <v>5.1957549476260627E-2</v>
      </c>
      <c r="W331">
        <f t="shared" si="60"/>
        <v>4.9620710230020307E-2</v>
      </c>
      <c r="X331">
        <f t="shared" si="60"/>
        <v>4.728387098377998E-2</v>
      </c>
      <c r="Y331">
        <f t="shared" si="60"/>
        <v>4.4947031737539646E-2</v>
      </c>
      <c r="Z331">
        <f t="shared" si="60"/>
        <v>4.2610192491299319E-2</v>
      </c>
      <c r="AA331">
        <f t="shared" si="60"/>
        <v>4.0273353245058985E-2</v>
      </c>
      <c r="AB331">
        <f t="shared" si="60"/>
        <v>3.7936513998818665E-2</v>
      </c>
      <c r="AC331">
        <f t="shared" si="60"/>
        <v>3.5599674752578331E-2</v>
      </c>
      <c r="AD331">
        <f t="shared" si="60"/>
        <v>3.3262835506338004E-2</v>
      </c>
      <c r="AE331">
        <f t="shared" si="60"/>
        <v>3.0925996260097677E-2</v>
      </c>
      <c r="AF331">
        <f t="shared" si="60"/>
        <v>2.858915701385735E-2</v>
      </c>
      <c r="AG331">
        <f t="shared" si="60"/>
        <v>2.6252317767617023E-2</v>
      </c>
      <c r="AH331">
        <f t="shared" si="60"/>
        <v>2.3915478521376692E-2</v>
      </c>
      <c r="AI331">
        <f t="shared" si="59"/>
        <v>2.1578639275136362E-2</v>
      </c>
      <c r="AJ331">
        <f t="shared" si="59"/>
        <v>1.9241800028896035E-2</v>
      </c>
      <c r="AK331">
        <f t="shared" si="59"/>
        <v>1.6904960782655704E-2</v>
      </c>
      <c r="AL331">
        <f t="shared" si="59"/>
        <v>1.4568121536415381E-2</v>
      </c>
      <c r="AM331">
        <f t="shared" si="59"/>
        <v>1.223128229017505E-2</v>
      </c>
      <c r="AN331">
        <f>(I331*'msft+wfc'!$K$2)+(R331*(1-'msft+wfc'!$K$2))</f>
        <v>2.7134074977023893E-2</v>
      </c>
    </row>
    <row r="332" spans="1:40" x14ac:dyDescent="0.35">
      <c r="A332" s="1">
        <v>40835</v>
      </c>
      <c r="B332">
        <v>27.370000999999998</v>
      </c>
      <c r="C332">
        <v>27.469999000000001</v>
      </c>
      <c r="D332">
        <v>27.01</v>
      </c>
      <c r="E332">
        <v>27.129999000000002</v>
      </c>
      <c r="F332">
        <v>42880000</v>
      </c>
      <c r="G332">
        <v>23.746642000000001</v>
      </c>
      <c r="H332">
        <f t="shared" si="61"/>
        <v>-6.5909925518488561E-3</v>
      </c>
      <c r="I332">
        <f t="shared" si="62"/>
        <v>-6.5910188567320522E-3</v>
      </c>
      <c r="J332" s="1">
        <v>40835</v>
      </c>
      <c r="K332">
        <v>25.790001</v>
      </c>
      <c r="L332">
        <v>26.18</v>
      </c>
      <c r="M332">
        <v>25.1</v>
      </c>
      <c r="N332">
        <v>25.18</v>
      </c>
      <c r="O332">
        <v>42878200</v>
      </c>
      <c r="P332">
        <v>22.118528999999999</v>
      </c>
      <c r="Q332">
        <f t="shared" si="63"/>
        <v>-2.6295474621211373E-2</v>
      </c>
      <c r="R332">
        <f t="shared" si="64"/>
        <v>-2.629542576699315E-2</v>
      </c>
      <c r="S332">
        <f t="shared" si="60"/>
        <v>-2.629542576699315E-2</v>
      </c>
      <c r="T332">
        <f t="shared" si="60"/>
        <v>-2.5310205421480093E-2</v>
      </c>
      <c r="U332">
        <f t="shared" si="60"/>
        <v>-2.4324985075967039E-2</v>
      </c>
      <c r="V332">
        <f t="shared" si="60"/>
        <v>-2.3339764730453984E-2</v>
      </c>
      <c r="W332">
        <f t="shared" si="60"/>
        <v>-2.2354544384940934E-2</v>
      </c>
      <c r="X332">
        <f t="shared" si="60"/>
        <v>-2.1369324039427876E-2</v>
      </c>
      <c r="Y332">
        <f t="shared" si="60"/>
        <v>-2.0384103693914819E-2</v>
      </c>
      <c r="Z332">
        <f t="shared" si="60"/>
        <v>-1.9398883348401764E-2</v>
      </c>
      <c r="AA332">
        <f t="shared" si="60"/>
        <v>-1.841366300288871E-2</v>
      </c>
      <c r="AB332">
        <f t="shared" si="60"/>
        <v>-1.7428442657375656E-2</v>
      </c>
      <c r="AC332">
        <f t="shared" si="60"/>
        <v>-1.6443222311862602E-2</v>
      </c>
      <c r="AD332">
        <f t="shared" si="60"/>
        <v>-1.5458001966349545E-2</v>
      </c>
      <c r="AE332">
        <f t="shared" si="60"/>
        <v>-1.4472781620836494E-2</v>
      </c>
      <c r="AF332">
        <f t="shared" si="60"/>
        <v>-1.3487561275323436E-2</v>
      </c>
      <c r="AG332">
        <f t="shared" si="60"/>
        <v>-1.2502340929810382E-2</v>
      </c>
      <c r="AH332">
        <f t="shared" si="60"/>
        <v>-1.1517120584297328E-2</v>
      </c>
      <c r="AI332">
        <f t="shared" si="59"/>
        <v>-1.053190023878427E-2</v>
      </c>
      <c r="AJ332">
        <f t="shared" si="59"/>
        <v>-9.5466798932712163E-3</v>
      </c>
      <c r="AK332">
        <f t="shared" si="59"/>
        <v>-8.5614595477581622E-3</v>
      </c>
      <c r="AL332">
        <f t="shared" si="59"/>
        <v>-7.5762392022451081E-3</v>
      </c>
      <c r="AM332">
        <f t="shared" si="59"/>
        <v>-6.5910188567320522E-3</v>
      </c>
      <c r="AN332">
        <f>(I332*'msft+wfc'!$K$2)+(R332*(1-'msft+wfc'!$K$2))</f>
        <v>-1.2874093134806142E-2</v>
      </c>
    </row>
    <row r="333" spans="1:40" x14ac:dyDescent="0.35">
      <c r="A333" s="1">
        <v>40836</v>
      </c>
      <c r="B333">
        <v>27.26</v>
      </c>
      <c r="C333">
        <v>27.34</v>
      </c>
      <c r="D333">
        <v>26.4</v>
      </c>
      <c r="E333">
        <v>27.040001</v>
      </c>
      <c r="F333">
        <v>76300200</v>
      </c>
      <c r="G333">
        <v>23.667867999999999</v>
      </c>
      <c r="H333">
        <f t="shared" si="61"/>
        <v>-3.3172872582856103E-3</v>
      </c>
      <c r="I333">
        <f t="shared" si="62"/>
        <v>-3.3172690269219025E-3</v>
      </c>
      <c r="J333" s="1">
        <v>40836</v>
      </c>
      <c r="K333">
        <v>25.24</v>
      </c>
      <c r="L333">
        <v>25.91</v>
      </c>
      <c r="M333">
        <v>24.92</v>
      </c>
      <c r="N333">
        <v>25.76</v>
      </c>
      <c r="O333">
        <v>35366200</v>
      </c>
      <c r="P333">
        <v>22.62801</v>
      </c>
      <c r="Q333">
        <f t="shared" si="63"/>
        <v>2.3034154090548129E-2</v>
      </c>
      <c r="R333">
        <f t="shared" si="64"/>
        <v>2.3034126726962763E-2</v>
      </c>
      <c r="S333">
        <f t="shared" si="60"/>
        <v>2.3034126726962763E-2</v>
      </c>
      <c r="T333">
        <f t="shared" si="60"/>
        <v>2.1716556939268529E-2</v>
      </c>
      <c r="U333">
        <f t="shared" si="60"/>
        <v>2.0398987151574299E-2</v>
      </c>
      <c r="V333">
        <f t="shared" si="60"/>
        <v>1.9081417363880065E-2</v>
      </c>
      <c r="W333">
        <f t="shared" si="60"/>
        <v>1.7763847576185827E-2</v>
      </c>
      <c r="X333">
        <f t="shared" si="60"/>
        <v>1.6446277788491597E-2</v>
      </c>
      <c r="Y333">
        <f t="shared" si="60"/>
        <v>1.5128708000797363E-2</v>
      </c>
      <c r="Z333">
        <f t="shared" si="60"/>
        <v>1.3811138213103129E-2</v>
      </c>
      <c r="AA333">
        <f t="shared" si="60"/>
        <v>1.2493568425408897E-2</v>
      </c>
      <c r="AB333">
        <f t="shared" si="60"/>
        <v>1.1175998637714665E-2</v>
      </c>
      <c r="AC333">
        <f t="shared" si="60"/>
        <v>9.8584288500204297E-3</v>
      </c>
      <c r="AD333">
        <f t="shared" si="60"/>
        <v>8.5408590623261959E-3</v>
      </c>
      <c r="AE333">
        <f t="shared" si="60"/>
        <v>7.2232892746319638E-3</v>
      </c>
      <c r="AF333">
        <f t="shared" si="60"/>
        <v>5.9057194869377308E-3</v>
      </c>
      <c r="AG333">
        <f t="shared" si="60"/>
        <v>4.5881496992434979E-3</v>
      </c>
      <c r="AH333">
        <f t="shared" si="60"/>
        <v>3.270579911549264E-3</v>
      </c>
      <c r="AI333">
        <f t="shared" si="59"/>
        <v>1.9530101238550293E-3</v>
      </c>
      <c r="AJ333">
        <f t="shared" si="59"/>
        <v>6.3544033616079769E-4</v>
      </c>
      <c r="AK333">
        <f t="shared" si="59"/>
        <v>-6.8212945153343658E-4</v>
      </c>
      <c r="AL333">
        <f t="shared" si="59"/>
        <v>-1.9996992392276682E-3</v>
      </c>
      <c r="AM333">
        <f t="shared" si="59"/>
        <v>-3.3172690269219025E-3</v>
      </c>
      <c r="AN333">
        <f>(I333*'msft+wfc'!$K$2)+(R333*(1-'msft+wfc'!$K$2))</f>
        <v>5.0853069859782274E-3</v>
      </c>
    </row>
    <row r="334" spans="1:40" x14ac:dyDescent="0.35">
      <c r="A334" s="1">
        <v>40837</v>
      </c>
      <c r="B334">
        <v>27.15</v>
      </c>
      <c r="C334">
        <v>27.190000999999999</v>
      </c>
      <c r="D334">
        <v>26.799999</v>
      </c>
      <c r="E334">
        <v>27.16</v>
      </c>
      <c r="F334">
        <v>76620600</v>
      </c>
      <c r="G334">
        <v>23.772901999999998</v>
      </c>
      <c r="H334">
        <f t="shared" si="61"/>
        <v>4.437832676115654E-3</v>
      </c>
      <c r="I334">
        <f t="shared" si="62"/>
        <v>4.4378310712228008E-3</v>
      </c>
      <c r="J334" s="1">
        <v>40837</v>
      </c>
      <c r="K334">
        <v>26.09</v>
      </c>
      <c r="L334">
        <v>26.48</v>
      </c>
      <c r="M334">
        <v>25.91</v>
      </c>
      <c r="N334">
        <v>26.309999000000001</v>
      </c>
      <c r="O334">
        <v>49625100</v>
      </c>
      <c r="P334">
        <v>23.111139000000001</v>
      </c>
      <c r="Q334">
        <f t="shared" si="63"/>
        <v>2.1350892857142843E-2</v>
      </c>
      <c r="R334">
        <f t="shared" si="64"/>
        <v>2.135092745672296E-2</v>
      </c>
      <c r="S334">
        <f t="shared" si="60"/>
        <v>2.135092745672296E-2</v>
      </c>
      <c r="T334">
        <f t="shared" si="60"/>
        <v>2.050527263744795E-2</v>
      </c>
      <c r="U334">
        <f t="shared" si="60"/>
        <v>1.9659617818172943E-2</v>
      </c>
      <c r="V334">
        <f t="shared" si="60"/>
        <v>1.8813962998897937E-2</v>
      </c>
      <c r="W334">
        <f t="shared" si="60"/>
        <v>1.7968308179622926E-2</v>
      </c>
      <c r="X334">
        <f t="shared" si="60"/>
        <v>1.712265336034792E-2</v>
      </c>
      <c r="Y334">
        <f t="shared" si="60"/>
        <v>1.627699854107291E-2</v>
      </c>
      <c r="Z334">
        <f t="shared" si="60"/>
        <v>1.5431343721797905E-2</v>
      </c>
      <c r="AA334">
        <f t="shared" si="60"/>
        <v>1.4585688902522896E-2</v>
      </c>
      <c r="AB334">
        <f t="shared" si="60"/>
        <v>1.3740034083247889E-2</v>
      </c>
      <c r="AC334">
        <f t="shared" si="60"/>
        <v>1.2894379263972881E-2</v>
      </c>
      <c r="AD334">
        <f t="shared" si="60"/>
        <v>1.2048724444697873E-2</v>
      </c>
      <c r="AE334">
        <f t="shared" si="60"/>
        <v>1.1203069625422864E-2</v>
      </c>
      <c r="AF334">
        <f t="shared" si="60"/>
        <v>1.0357414806147856E-2</v>
      </c>
      <c r="AG334">
        <f t="shared" si="60"/>
        <v>9.5117599868728489E-3</v>
      </c>
      <c r="AH334">
        <f t="shared" si="60"/>
        <v>8.6661051675978405E-3</v>
      </c>
      <c r="AI334">
        <f t="shared" si="59"/>
        <v>7.820450348322832E-3</v>
      </c>
      <c r="AJ334">
        <f t="shared" si="59"/>
        <v>6.9747955290478253E-3</v>
      </c>
      <c r="AK334">
        <f t="shared" si="59"/>
        <v>6.129140709772816E-3</v>
      </c>
      <c r="AL334">
        <f t="shared" si="59"/>
        <v>5.2834858904978093E-3</v>
      </c>
      <c r="AM334">
        <f t="shared" si="59"/>
        <v>4.4378310712228008E-3</v>
      </c>
      <c r="AN334">
        <f>(I334*'msft+wfc'!$K$2)+(R334*(1-'msft+wfc'!$K$2))</f>
        <v>9.8308500718091909E-3</v>
      </c>
    </row>
    <row r="335" spans="1:40" x14ac:dyDescent="0.35">
      <c r="A335" s="1">
        <v>40840</v>
      </c>
      <c r="B335">
        <v>27.059999000000001</v>
      </c>
      <c r="C335">
        <v>27.4</v>
      </c>
      <c r="D335">
        <v>27.040001</v>
      </c>
      <c r="E335">
        <v>27.190000999999999</v>
      </c>
      <c r="F335">
        <v>56897800</v>
      </c>
      <c r="G335">
        <v>23.799161000000002</v>
      </c>
      <c r="H335">
        <f t="shared" si="61"/>
        <v>1.104602356406429E-3</v>
      </c>
      <c r="I335">
        <f t="shared" si="62"/>
        <v>1.1045769675070861E-3</v>
      </c>
      <c r="J335" s="1">
        <v>40840</v>
      </c>
      <c r="K335">
        <v>26.02</v>
      </c>
      <c r="L335">
        <v>26.74</v>
      </c>
      <c r="M335">
        <v>25.99</v>
      </c>
      <c r="N335">
        <v>26.52</v>
      </c>
      <c r="O335">
        <v>37427600</v>
      </c>
      <c r="P335">
        <v>23.295607</v>
      </c>
      <c r="Q335">
        <f t="shared" si="63"/>
        <v>7.9817942980536915E-3</v>
      </c>
      <c r="R335">
        <f t="shared" si="64"/>
        <v>7.981778829680309E-3</v>
      </c>
      <c r="S335">
        <f t="shared" si="60"/>
        <v>7.981778829680309E-3</v>
      </c>
      <c r="T335">
        <f t="shared" si="60"/>
        <v>7.6379187365716479E-3</v>
      </c>
      <c r="U335">
        <f t="shared" si="60"/>
        <v>7.2940586434629869E-3</v>
      </c>
      <c r="V335">
        <f t="shared" si="60"/>
        <v>6.9501985503543258E-3</v>
      </c>
      <c r="W335">
        <f t="shared" si="60"/>
        <v>6.6063384572456647E-3</v>
      </c>
      <c r="X335">
        <f t="shared" si="60"/>
        <v>6.2624783641370037E-3</v>
      </c>
      <c r="Y335">
        <f t="shared" si="60"/>
        <v>5.9186182710283418E-3</v>
      </c>
      <c r="Z335">
        <f t="shared" si="60"/>
        <v>5.5747581779196807E-3</v>
      </c>
      <c r="AA335">
        <f t="shared" si="60"/>
        <v>5.2308980848110196E-3</v>
      </c>
      <c r="AB335">
        <f t="shared" si="60"/>
        <v>4.8870379917023586E-3</v>
      </c>
      <c r="AC335">
        <f t="shared" si="60"/>
        <v>4.5431778985936975E-3</v>
      </c>
      <c r="AD335">
        <f t="shared" si="60"/>
        <v>4.1993178054850356E-3</v>
      </c>
      <c r="AE335">
        <f t="shared" si="60"/>
        <v>3.8554577123763754E-3</v>
      </c>
      <c r="AF335">
        <f t="shared" si="60"/>
        <v>3.5115976192677143E-3</v>
      </c>
      <c r="AG335">
        <f t="shared" si="60"/>
        <v>3.1677375261590533E-3</v>
      </c>
      <c r="AH335">
        <f t="shared" ref="AH335:AM398" si="65">(AH$2*$I335)+($R335*(1-AH$2))</f>
        <v>2.8238774330503918E-3</v>
      </c>
      <c r="AI335">
        <f t="shared" si="65"/>
        <v>2.4800173399417303E-3</v>
      </c>
      <c r="AJ335">
        <f t="shared" si="65"/>
        <v>2.1361572468330697E-3</v>
      </c>
      <c r="AK335">
        <f t="shared" si="65"/>
        <v>1.7922971537244082E-3</v>
      </c>
      <c r="AL335">
        <f t="shared" si="65"/>
        <v>1.4484370606157476E-3</v>
      </c>
      <c r="AM335">
        <f t="shared" si="65"/>
        <v>1.1045769675070861E-3</v>
      </c>
      <c r="AN335">
        <f>(I335*'msft+wfc'!$K$2)+(R335*(1-'msft+wfc'!$K$2))</f>
        <v>3.2974859102696385E-3</v>
      </c>
    </row>
    <row r="336" spans="1:40" x14ac:dyDescent="0.35">
      <c r="A336" s="1">
        <v>40841</v>
      </c>
      <c r="B336">
        <v>27.08</v>
      </c>
      <c r="C336">
        <v>27.23</v>
      </c>
      <c r="D336">
        <v>26.719999000000001</v>
      </c>
      <c r="E336">
        <v>26.809999000000001</v>
      </c>
      <c r="F336">
        <v>53554600</v>
      </c>
      <c r="G336">
        <v>23.466549000000001</v>
      </c>
      <c r="H336">
        <f t="shared" si="61"/>
        <v>-1.3975799412438327E-2</v>
      </c>
      <c r="I336">
        <f t="shared" si="62"/>
        <v>-1.3975786793492468E-2</v>
      </c>
      <c r="J336" s="1">
        <v>40841</v>
      </c>
      <c r="K336">
        <v>26.200001</v>
      </c>
      <c r="L336">
        <v>26.200001</v>
      </c>
      <c r="M336">
        <v>25.42</v>
      </c>
      <c r="N336">
        <v>25.549999</v>
      </c>
      <c r="O336">
        <v>39377100</v>
      </c>
      <c r="P336">
        <v>22.443542000000001</v>
      </c>
      <c r="Q336">
        <f t="shared" si="63"/>
        <v>-3.6576206636500748E-2</v>
      </c>
      <c r="R336">
        <f t="shared" si="64"/>
        <v>-3.6576209411499756E-2</v>
      </c>
      <c r="S336">
        <f t="shared" ref="S336:AH399" si="66">(S$2*$I336)+($R336*(1-S$2))</f>
        <v>-3.6576209411499756E-2</v>
      </c>
      <c r="T336">
        <f t="shared" si="66"/>
        <v>-3.5446188280599394E-2</v>
      </c>
      <c r="U336">
        <f t="shared" si="66"/>
        <v>-3.4316167149699026E-2</v>
      </c>
      <c r="V336">
        <f t="shared" si="66"/>
        <v>-3.3186146018798664E-2</v>
      </c>
      <c r="W336">
        <f t="shared" si="66"/>
        <v>-3.2056124887898302E-2</v>
      </c>
      <c r="X336">
        <f t="shared" si="66"/>
        <v>-3.0926103756997936E-2</v>
      </c>
      <c r="Y336">
        <f t="shared" si="66"/>
        <v>-2.9796082626097568E-2</v>
      </c>
      <c r="Z336">
        <f t="shared" si="66"/>
        <v>-2.8666061495197206E-2</v>
      </c>
      <c r="AA336">
        <f t="shared" si="66"/>
        <v>-2.753604036429684E-2</v>
      </c>
      <c r="AB336">
        <f t="shared" si="66"/>
        <v>-2.6406019233396479E-2</v>
      </c>
      <c r="AC336">
        <f t="shared" si="66"/>
        <v>-2.5275998102496113E-2</v>
      </c>
      <c r="AD336">
        <f t="shared" si="66"/>
        <v>-2.4145976971595748E-2</v>
      </c>
      <c r="AE336">
        <f t="shared" si="66"/>
        <v>-2.3015955840695386E-2</v>
      </c>
      <c r="AF336">
        <f t="shared" si="66"/>
        <v>-2.1885934709795017E-2</v>
      </c>
      <c r="AG336">
        <f t="shared" si="66"/>
        <v>-2.0755913578894655E-2</v>
      </c>
      <c r="AH336">
        <f t="shared" si="66"/>
        <v>-1.962589244799429E-2</v>
      </c>
      <c r="AI336">
        <f t="shared" si="65"/>
        <v>-1.8495871317093925E-2</v>
      </c>
      <c r="AJ336">
        <f t="shared" si="65"/>
        <v>-1.7365850186193563E-2</v>
      </c>
      <c r="AK336">
        <f t="shared" si="65"/>
        <v>-1.6235829055293197E-2</v>
      </c>
      <c r="AL336">
        <f t="shared" si="65"/>
        <v>-1.5105807924392834E-2</v>
      </c>
      <c r="AM336">
        <f t="shared" si="65"/>
        <v>-1.3975786793492468E-2</v>
      </c>
      <c r="AN336">
        <f>(I336*'msft+wfc'!$K$2)+(R336*(1-'msft+wfc'!$K$2))</f>
        <v>-2.1182303319034715E-2</v>
      </c>
    </row>
    <row r="337" spans="1:40" x14ac:dyDescent="0.35">
      <c r="A337" s="1">
        <v>40842</v>
      </c>
      <c r="B337">
        <v>27.030000999999999</v>
      </c>
      <c r="C337">
        <v>27.059999000000001</v>
      </c>
      <c r="D337">
        <v>26.1</v>
      </c>
      <c r="E337">
        <v>26.59</v>
      </c>
      <c r="F337">
        <v>63029900</v>
      </c>
      <c r="G337">
        <v>23.273986000000001</v>
      </c>
      <c r="H337">
        <f t="shared" si="61"/>
        <v>-8.2058563299462033E-3</v>
      </c>
      <c r="I337">
        <f t="shared" si="62"/>
        <v>-8.2058508049053062E-3</v>
      </c>
      <c r="J337" s="1">
        <v>40842</v>
      </c>
      <c r="K337">
        <v>26.040001</v>
      </c>
      <c r="L337">
        <v>26.09</v>
      </c>
      <c r="M337">
        <v>25.379999000000002</v>
      </c>
      <c r="N337">
        <v>25.76</v>
      </c>
      <c r="O337">
        <v>53053100</v>
      </c>
      <c r="P337">
        <v>22.62801</v>
      </c>
      <c r="Q337">
        <f t="shared" si="63"/>
        <v>8.2192175428265919E-3</v>
      </c>
      <c r="R337">
        <f t="shared" si="64"/>
        <v>8.2192017641421738E-3</v>
      </c>
      <c r="S337">
        <f t="shared" si="66"/>
        <v>8.2192017641421738E-3</v>
      </c>
      <c r="T337">
        <f t="shared" si="66"/>
        <v>7.3979491356897988E-3</v>
      </c>
      <c r="U337">
        <f t="shared" si="66"/>
        <v>6.5766965072374265E-3</v>
      </c>
      <c r="V337">
        <f t="shared" si="66"/>
        <v>5.7554438787850515E-3</v>
      </c>
      <c r="W337">
        <f t="shared" si="66"/>
        <v>4.9341912503326774E-3</v>
      </c>
      <c r="X337">
        <f t="shared" si="66"/>
        <v>4.1129386218803033E-3</v>
      </c>
      <c r="Y337">
        <f t="shared" si="66"/>
        <v>3.2916859934279297E-3</v>
      </c>
      <c r="Z337">
        <f t="shared" si="66"/>
        <v>2.470433364975556E-3</v>
      </c>
      <c r="AA337">
        <f t="shared" si="66"/>
        <v>1.6491807365231811E-3</v>
      </c>
      <c r="AB337">
        <f t="shared" si="66"/>
        <v>8.2792810807080829E-4</v>
      </c>
      <c r="AC337">
        <f t="shared" si="66"/>
        <v>6.6754796184337675E-6</v>
      </c>
      <c r="AD337">
        <f t="shared" si="66"/>
        <v>-8.1457714883394075E-4</v>
      </c>
      <c r="AE337">
        <f t="shared" si="66"/>
        <v>-1.635829777286314E-3</v>
      </c>
      <c r="AF337">
        <f t="shared" si="66"/>
        <v>-2.4570824057386885E-3</v>
      </c>
      <c r="AG337">
        <f t="shared" si="66"/>
        <v>-3.2783350341910617E-3</v>
      </c>
      <c r="AH337">
        <f t="shared" si="66"/>
        <v>-4.0995876626434367E-3</v>
      </c>
      <c r="AI337">
        <f t="shared" si="65"/>
        <v>-4.9208402910958108E-3</v>
      </c>
      <c r="AJ337">
        <f t="shared" si="65"/>
        <v>-5.742092919548184E-3</v>
      </c>
      <c r="AK337">
        <f t="shared" si="65"/>
        <v>-6.5633455480005589E-3</v>
      </c>
      <c r="AL337">
        <f t="shared" si="65"/>
        <v>-7.3845981764529313E-3</v>
      </c>
      <c r="AM337">
        <f t="shared" si="65"/>
        <v>-8.2058508049053062E-3</v>
      </c>
      <c r="AN337">
        <f>(I337*'msft+wfc'!$K$2)+(R337*(1-'msft+wfc'!$K$2))</f>
        <v>-2.9684526034473632E-3</v>
      </c>
    </row>
    <row r="338" spans="1:40" x14ac:dyDescent="0.35">
      <c r="A338" s="1">
        <v>40843</v>
      </c>
      <c r="B338">
        <v>27.129999000000002</v>
      </c>
      <c r="C338">
        <v>27.4</v>
      </c>
      <c r="D338">
        <v>26.65</v>
      </c>
      <c r="E338">
        <v>27.25</v>
      </c>
      <c r="F338">
        <v>74512400</v>
      </c>
      <c r="G338">
        <v>23.851678</v>
      </c>
      <c r="H338">
        <f t="shared" si="61"/>
        <v>2.4821361414065445E-2</v>
      </c>
      <c r="I338">
        <f t="shared" si="62"/>
        <v>2.4821360638439802E-2</v>
      </c>
      <c r="J338" s="1">
        <v>40843</v>
      </c>
      <c r="K338">
        <v>26.959999</v>
      </c>
      <c r="L338">
        <v>27.5</v>
      </c>
      <c r="M338">
        <v>26.34</v>
      </c>
      <c r="N338">
        <v>27.07</v>
      </c>
      <c r="O338">
        <v>66818300</v>
      </c>
      <c r="P338">
        <v>23.778735000000001</v>
      </c>
      <c r="Q338">
        <f t="shared" si="63"/>
        <v>5.0854037267080696E-2</v>
      </c>
      <c r="R338">
        <f t="shared" si="64"/>
        <v>5.0854007930878645E-2</v>
      </c>
      <c r="S338">
        <f t="shared" si="66"/>
        <v>5.0854007930878645E-2</v>
      </c>
      <c r="T338">
        <f t="shared" si="66"/>
        <v>4.9552375566256704E-2</v>
      </c>
      <c r="U338">
        <f t="shared" si="66"/>
        <v>4.8250743201634763E-2</v>
      </c>
      <c r="V338">
        <f t="shared" si="66"/>
        <v>4.6949110837012822E-2</v>
      </c>
      <c r="W338">
        <f t="shared" si="66"/>
        <v>4.5647478472390882E-2</v>
      </c>
      <c r="X338">
        <f t="shared" si="66"/>
        <v>4.4345846107768941E-2</v>
      </c>
      <c r="Y338">
        <f t="shared" si="66"/>
        <v>4.3044213743146986E-2</v>
      </c>
      <c r="Z338">
        <f t="shared" si="66"/>
        <v>4.1742581378525045E-2</v>
      </c>
      <c r="AA338">
        <f t="shared" si="66"/>
        <v>4.0440949013903105E-2</v>
      </c>
      <c r="AB338">
        <f t="shared" si="66"/>
        <v>3.9139316649281171E-2</v>
      </c>
      <c r="AC338">
        <f t="shared" si="66"/>
        <v>3.7837684284659223E-2</v>
      </c>
      <c r="AD338">
        <f t="shared" si="66"/>
        <v>3.6536051920037282E-2</v>
      </c>
      <c r="AE338">
        <f t="shared" si="66"/>
        <v>3.5234419555415342E-2</v>
      </c>
      <c r="AF338">
        <f t="shared" si="66"/>
        <v>3.3932787190793401E-2</v>
      </c>
      <c r="AG338">
        <f t="shared" si="66"/>
        <v>3.263115482617146E-2</v>
      </c>
      <c r="AH338">
        <f t="shared" si="66"/>
        <v>3.1329522461549512E-2</v>
      </c>
      <c r="AI338">
        <f t="shared" si="65"/>
        <v>3.0027890096927568E-2</v>
      </c>
      <c r="AJ338">
        <f t="shared" si="65"/>
        <v>2.8726257732305627E-2</v>
      </c>
      <c r="AK338">
        <f t="shared" si="65"/>
        <v>2.7424625367683687E-2</v>
      </c>
      <c r="AL338">
        <f t="shared" si="65"/>
        <v>2.6122993003061746E-2</v>
      </c>
      <c r="AM338">
        <f t="shared" si="65"/>
        <v>2.4821360638439802E-2</v>
      </c>
      <c r="AN338">
        <f>(I338*'msft+wfc'!$K$2)+(R338*(1-'msft+wfc'!$K$2))</f>
        <v>3.3122298461040325E-2</v>
      </c>
    </row>
    <row r="339" spans="1:40" x14ac:dyDescent="0.35">
      <c r="A339" s="1">
        <v>40844</v>
      </c>
      <c r="B339">
        <v>27.139999</v>
      </c>
      <c r="C339">
        <v>27.190000999999999</v>
      </c>
      <c r="D339">
        <v>26.790001</v>
      </c>
      <c r="E339">
        <v>26.98</v>
      </c>
      <c r="F339">
        <v>57712100</v>
      </c>
      <c r="G339">
        <v>23.615348999999998</v>
      </c>
      <c r="H339">
        <f t="shared" si="61"/>
        <v>-9.9082568807339292E-3</v>
      </c>
      <c r="I339">
        <f t="shared" si="62"/>
        <v>-9.9082756357855139E-3</v>
      </c>
      <c r="J339" s="1">
        <v>40844</v>
      </c>
      <c r="K339">
        <v>26.82</v>
      </c>
      <c r="L339">
        <v>27.360001</v>
      </c>
      <c r="M339">
        <v>26.459999</v>
      </c>
      <c r="N339">
        <v>27.08</v>
      </c>
      <c r="O339">
        <v>36000200</v>
      </c>
      <c r="P339">
        <v>23.787520000000001</v>
      </c>
      <c r="Q339">
        <f t="shared" si="63"/>
        <v>3.6941263391200628E-4</v>
      </c>
      <c r="R339">
        <f t="shared" si="64"/>
        <v>3.6944774396113159E-4</v>
      </c>
      <c r="S339">
        <f t="shared" si="66"/>
        <v>3.6944774396113159E-4</v>
      </c>
      <c r="T339">
        <f t="shared" si="66"/>
        <v>-1.4443842502620069E-4</v>
      </c>
      <c r="U339">
        <f t="shared" si="66"/>
        <v>-6.5832459401353287E-4</v>
      </c>
      <c r="V339">
        <f t="shared" si="66"/>
        <v>-1.1722107630008653E-3</v>
      </c>
      <c r="W339">
        <f t="shared" si="66"/>
        <v>-1.6860969319881973E-3</v>
      </c>
      <c r="X339">
        <f t="shared" si="66"/>
        <v>-2.19998310097553E-3</v>
      </c>
      <c r="Y339">
        <f t="shared" si="66"/>
        <v>-2.7138692699628622E-3</v>
      </c>
      <c r="Z339">
        <f t="shared" si="66"/>
        <v>-3.227755438950194E-3</v>
      </c>
      <c r="AA339">
        <f t="shared" si="66"/>
        <v>-3.7416416079375263E-3</v>
      </c>
      <c r="AB339">
        <f t="shared" si="66"/>
        <v>-4.2555277769248589E-3</v>
      </c>
      <c r="AC339">
        <f t="shared" si="66"/>
        <v>-4.7694139459121907E-3</v>
      </c>
      <c r="AD339">
        <f t="shared" si="66"/>
        <v>-5.2833001148995234E-3</v>
      </c>
      <c r="AE339">
        <f t="shared" si="66"/>
        <v>-5.797186283886856E-3</v>
      </c>
      <c r="AF339">
        <f t="shared" si="66"/>
        <v>-6.3110724528741878E-3</v>
      </c>
      <c r="AG339">
        <f t="shared" si="66"/>
        <v>-6.8249586218615196E-3</v>
      </c>
      <c r="AH339">
        <f t="shared" si="66"/>
        <v>-7.3388447908488523E-3</v>
      </c>
      <c r="AI339">
        <f t="shared" si="65"/>
        <v>-7.852730959836185E-3</v>
      </c>
      <c r="AJ339">
        <f t="shared" si="65"/>
        <v>-8.3666171288235176E-3</v>
      </c>
      <c r="AK339">
        <f t="shared" si="65"/>
        <v>-8.8805032978108486E-3</v>
      </c>
      <c r="AL339">
        <f t="shared" si="65"/>
        <v>-9.3943894667981812E-3</v>
      </c>
      <c r="AM339">
        <f t="shared" si="65"/>
        <v>-9.9082756357855139E-3</v>
      </c>
      <c r="AN339">
        <f>(I339*'msft+wfc'!$K$2)+(R339*(1-'msft+wfc'!$K$2))</f>
        <v>-6.6310544690413916E-3</v>
      </c>
    </row>
    <row r="340" spans="1:40" x14ac:dyDescent="0.35">
      <c r="A340" s="1">
        <v>40847</v>
      </c>
      <c r="B340">
        <v>26.76</v>
      </c>
      <c r="C340">
        <v>27</v>
      </c>
      <c r="D340">
        <v>26.620000999999998</v>
      </c>
      <c r="E340">
        <v>26.629999000000002</v>
      </c>
      <c r="F340">
        <v>46799000</v>
      </c>
      <c r="G340">
        <v>23.308997000000002</v>
      </c>
      <c r="H340">
        <f t="shared" si="61"/>
        <v>-1.2972609340251998E-2</v>
      </c>
      <c r="I340">
        <f t="shared" si="62"/>
        <v>-1.2972579825095825E-2</v>
      </c>
      <c r="J340" s="1">
        <v>40847</v>
      </c>
      <c r="K340">
        <v>26.370000999999998</v>
      </c>
      <c r="L340">
        <v>26.66</v>
      </c>
      <c r="M340">
        <v>25.879999000000002</v>
      </c>
      <c r="N340">
        <v>25.91</v>
      </c>
      <c r="O340">
        <v>41518700</v>
      </c>
      <c r="P340">
        <v>22.759772000000002</v>
      </c>
      <c r="Q340">
        <f t="shared" si="63"/>
        <v>-4.320531757754794E-2</v>
      </c>
      <c r="R340">
        <f t="shared" si="64"/>
        <v>-4.3205344651312913E-2</v>
      </c>
      <c r="S340">
        <f t="shared" si="66"/>
        <v>-4.3205344651312913E-2</v>
      </c>
      <c r="T340">
        <f t="shared" si="66"/>
        <v>-4.1693706410002057E-2</v>
      </c>
      <c r="U340">
        <f t="shared" si="66"/>
        <v>-4.0182068168691208E-2</v>
      </c>
      <c r="V340">
        <f t="shared" si="66"/>
        <v>-3.8670429927380352E-2</v>
      </c>
      <c r="W340">
        <f t="shared" si="66"/>
        <v>-3.7158791686069496E-2</v>
      </c>
      <c r="X340">
        <f t="shared" si="66"/>
        <v>-3.5647153444758641E-2</v>
      </c>
      <c r="Y340">
        <f t="shared" si="66"/>
        <v>-3.4135515203447785E-2</v>
      </c>
      <c r="Z340">
        <f t="shared" si="66"/>
        <v>-3.2623876962136929E-2</v>
      </c>
      <c r="AA340">
        <f t="shared" si="66"/>
        <v>-3.111223872082608E-2</v>
      </c>
      <c r="AB340">
        <f t="shared" si="66"/>
        <v>-2.9600600479515224E-2</v>
      </c>
      <c r="AC340">
        <f t="shared" si="66"/>
        <v>-2.8088962238204368E-2</v>
      </c>
      <c r="AD340">
        <f t="shared" si="66"/>
        <v>-2.6577323996893512E-2</v>
      </c>
      <c r="AE340">
        <f t="shared" si="66"/>
        <v>-2.506568575558266E-2</v>
      </c>
      <c r="AF340">
        <f t="shared" si="66"/>
        <v>-2.3554047514271807E-2</v>
      </c>
      <c r="AG340">
        <f t="shared" si="66"/>
        <v>-2.2042409272960951E-2</v>
      </c>
      <c r="AH340">
        <f t="shared" si="66"/>
        <v>-2.0530771031650095E-2</v>
      </c>
      <c r="AI340">
        <f t="shared" si="65"/>
        <v>-1.901913279033924E-2</v>
      </c>
      <c r="AJ340">
        <f t="shared" si="65"/>
        <v>-1.7507494549028391E-2</v>
      </c>
      <c r="AK340">
        <f t="shared" si="65"/>
        <v>-1.5995856307717535E-2</v>
      </c>
      <c r="AL340">
        <f t="shared" si="65"/>
        <v>-1.4484218066406681E-2</v>
      </c>
      <c r="AM340">
        <f t="shared" si="65"/>
        <v>-1.2972579825095825E-2</v>
      </c>
      <c r="AN340">
        <f>(I340*'msft+wfc'!$K$2)+(R340*(1-'msft+wfc'!$K$2))</f>
        <v>-2.2612794214687447E-2</v>
      </c>
    </row>
    <row r="341" spans="1:40" x14ac:dyDescent="0.35">
      <c r="A341" s="1">
        <v>40848</v>
      </c>
      <c r="B341">
        <v>26.190000999999999</v>
      </c>
      <c r="C341">
        <v>26.32</v>
      </c>
      <c r="D341">
        <v>25.860001</v>
      </c>
      <c r="E341">
        <v>25.99</v>
      </c>
      <c r="F341">
        <v>61182600</v>
      </c>
      <c r="G341">
        <v>22.748811</v>
      </c>
      <c r="H341">
        <f t="shared" si="61"/>
        <v>-2.4033008788321888E-2</v>
      </c>
      <c r="I341">
        <f t="shared" si="62"/>
        <v>-2.4033037543400155E-2</v>
      </c>
      <c r="J341" s="1">
        <v>40848</v>
      </c>
      <c r="K341">
        <v>24.780000999999999</v>
      </c>
      <c r="L341">
        <v>25.610001</v>
      </c>
      <c r="M341">
        <v>24.540001</v>
      </c>
      <c r="N341">
        <v>24.77</v>
      </c>
      <c r="O341">
        <v>52809300</v>
      </c>
      <c r="P341">
        <v>21.758378</v>
      </c>
      <c r="Q341">
        <f t="shared" si="63"/>
        <v>-4.399845619451951E-2</v>
      </c>
      <c r="R341">
        <f t="shared" si="64"/>
        <v>-4.3998419667824494E-2</v>
      </c>
      <c r="S341">
        <f t="shared" si="66"/>
        <v>-4.3998419667824494E-2</v>
      </c>
      <c r="T341">
        <f t="shared" si="66"/>
        <v>-4.3000150561603279E-2</v>
      </c>
      <c r="U341">
        <f t="shared" si="66"/>
        <v>-4.2001881455382063E-2</v>
      </c>
      <c r="V341">
        <f t="shared" si="66"/>
        <v>-4.1003612349160841E-2</v>
      </c>
      <c r="W341">
        <f t="shared" si="66"/>
        <v>-4.0005343242939632E-2</v>
      </c>
      <c r="X341">
        <f t="shared" si="66"/>
        <v>-3.900707413671841E-2</v>
      </c>
      <c r="Y341">
        <f t="shared" si="66"/>
        <v>-3.8008805030497195E-2</v>
      </c>
      <c r="Z341">
        <f t="shared" si="66"/>
        <v>-3.7010535924275972E-2</v>
      </c>
      <c r="AA341">
        <f t="shared" si="66"/>
        <v>-3.6012266818054757E-2</v>
      </c>
      <c r="AB341">
        <f t="shared" si="66"/>
        <v>-3.5013997711833542E-2</v>
      </c>
      <c r="AC341">
        <f t="shared" si="66"/>
        <v>-3.4015728605612326E-2</v>
      </c>
      <c r="AD341">
        <f t="shared" si="66"/>
        <v>-3.3017459499391104E-2</v>
      </c>
      <c r="AE341">
        <f t="shared" si="66"/>
        <v>-3.2019190393169888E-2</v>
      </c>
      <c r="AF341">
        <f t="shared" si="66"/>
        <v>-3.1020921286948673E-2</v>
      </c>
      <c r="AG341">
        <f t="shared" si="66"/>
        <v>-3.0022652180727458E-2</v>
      </c>
      <c r="AH341">
        <f t="shared" si="66"/>
        <v>-2.9024383074506242E-2</v>
      </c>
      <c r="AI341">
        <f t="shared" si="65"/>
        <v>-2.802611396828502E-2</v>
      </c>
      <c r="AJ341">
        <f t="shared" si="65"/>
        <v>-2.7027844862063805E-2</v>
      </c>
      <c r="AK341">
        <f t="shared" si="65"/>
        <v>-2.6029575755842586E-2</v>
      </c>
      <c r="AL341">
        <f t="shared" si="65"/>
        <v>-2.5031306649621374E-2</v>
      </c>
      <c r="AM341">
        <f t="shared" si="65"/>
        <v>-2.4033037543400155E-2</v>
      </c>
      <c r="AN341">
        <f>(I341*'msft+wfc'!$K$2)+(R341*(1-'msft+wfc'!$K$2))</f>
        <v>-3.0399328061515955E-2</v>
      </c>
    </row>
    <row r="342" spans="1:40" x14ac:dyDescent="0.35">
      <c r="A342" s="1">
        <v>40849</v>
      </c>
      <c r="B342">
        <v>26.1</v>
      </c>
      <c r="C342">
        <v>26.200001</v>
      </c>
      <c r="D342">
        <v>25.700001</v>
      </c>
      <c r="E342">
        <v>26.01</v>
      </c>
      <c r="F342">
        <v>53533100</v>
      </c>
      <c r="G342">
        <v>22.766317000000001</v>
      </c>
      <c r="H342">
        <f t="shared" si="61"/>
        <v>7.6952674105437192E-4</v>
      </c>
      <c r="I342">
        <f t="shared" si="62"/>
        <v>7.6953472425441967E-4</v>
      </c>
      <c r="J342" s="1">
        <v>40849</v>
      </c>
      <c r="K342">
        <v>25.120000999999998</v>
      </c>
      <c r="L342">
        <v>25.440000999999999</v>
      </c>
      <c r="M342">
        <v>24.91</v>
      </c>
      <c r="N342">
        <v>25.33</v>
      </c>
      <c r="O342">
        <v>39223800</v>
      </c>
      <c r="P342">
        <v>22.358609000000001</v>
      </c>
      <c r="Q342">
        <f t="shared" si="63"/>
        <v>2.2607993540573221E-2</v>
      </c>
      <c r="R342">
        <f t="shared" si="64"/>
        <v>2.7586201508219079E-2</v>
      </c>
      <c r="S342">
        <f t="shared" si="66"/>
        <v>2.7586201508219079E-2</v>
      </c>
      <c r="T342">
        <f t="shared" si="66"/>
        <v>2.6245368169020844E-2</v>
      </c>
      <c r="U342">
        <f t="shared" si="66"/>
        <v>2.4904534829822616E-2</v>
      </c>
      <c r="V342">
        <f t="shared" si="66"/>
        <v>2.3563701490624377E-2</v>
      </c>
      <c r="W342">
        <f t="shared" si="66"/>
        <v>2.2222868151426149E-2</v>
      </c>
      <c r="X342">
        <f t="shared" si="66"/>
        <v>2.0882034812227914E-2</v>
      </c>
      <c r="Y342">
        <f t="shared" si="66"/>
        <v>1.9541201473029682E-2</v>
      </c>
      <c r="Z342">
        <f t="shared" si="66"/>
        <v>1.8200368133831447E-2</v>
      </c>
      <c r="AA342">
        <f t="shared" si="66"/>
        <v>1.6859534794633216E-2</v>
      </c>
      <c r="AB342">
        <f t="shared" si="66"/>
        <v>1.5518701455434984E-2</v>
      </c>
      <c r="AC342">
        <f t="shared" si="66"/>
        <v>1.4177868116236749E-2</v>
      </c>
      <c r="AD342">
        <f t="shared" si="66"/>
        <v>1.2837034777038516E-2</v>
      </c>
      <c r="AE342">
        <f t="shared" si="66"/>
        <v>1.1496201437840284E-2</v>
      </c>
      <c r="AF342">
        <f t="shared" si="66"/>
        <v>1.0155368098642051E-2</v>
      </c>
      <c r="AG342">
        <f t="shared" si="66"/>
        <v>8.8145347594438192E-3</v>
      </c>
      <c r="AH342">
        <f t="shared" si="66"/>
        <v>7.4737014202455841E-3</v>
      </c>
      <c r="AI342">
        <f t="shared" si="65"/>
        <v>6.1328680810473508E-3</v>
      </c>
      <c r="AJ342">
        <f t="shared" si="65"/>
        <v>4.7920347418491192E-3</v>
      </c>
      <c r="AK342">
        <f t="shared" si="65"/>
        <v>3.451201402650885E-3</v>
      </c>
      <c r="AL342">
        <f t="shared" si="65"/>
        <v>2.1103680634526538E-3</v>
      </c>
      <c r="AM342">
        <f t="shared" si="65"/>
        <v>7.6953472425441967E-4</v>
      </c>
      <c r="AN342">
        <f>(I342*'msft+wfc'!$K$2)+(R342*(1-'msft+wfc'!$K$2))</f>
        <v>9.3204700587389156E-3</v>
      </c>
    </row>
    <row r="343" spans="1:40" x14ac:dyDescent="0.35">
      <c r="A343" s="1">
        <v>40850</v>
      </c>
      <c r="B343">
        <v>26.24</v>
      </c>
      <c r="C343">
        <v>26.59</v>
      </c>
      <c r="D343">
        <v>25.98</v>
      </c>
      <c r="E343">
        <v>26.530000999999999</v>
      </c>
      <c r="F343">
        <v>65836100</v>
      </c>
      <c r="G343">
        <v>23.221468999999999</v>
      </c>
      <c r="H343">
        <f t="shared" si="61"/>
        <v>1.999234909650123E-2</v>
      </c>
      <c r="I343">
        <f t="shared" si="62"/>
        <v>1.9992342195709487E-2</v>
      </c>
      <c r="J343" s="1">
        <v>40850</v>
      </c>
      <c r="K343">
        <v>25.620000999999998</v>
      </c>
      <c r="L343">
        <v>25.9</v>
      </c>
      <c r="M343">
        <v>25.049999</v>
      </c>
      <c r="N343">
        <v>25.809999000000001</v>
      </c>
      <c r="O343">
        <v>30803800</v>
      </c>
      <c r="P343">
        <v>22.782301</v>
      </c>
      <c r="Q343">
        <f t="shared" si="63"/>
        <v>1.8949822345045518E-2</v>
      </c>
      <c r="R343">
        <f t="shared" si="64"/>
        <v>1.8949837174575532E-2</v>
      </c>
      <c r="S343">
        <f t="shared" si="66"/>
        <v>1.8949837174575532E-2</v>
      </c>
      <c r="T343">
        <f t="shared" si="66"/>
        <v>1.9001962425632228E-2</v>
      </c>
      <c r="U343">
        <f t="shared" si="66"/>
        <v>1.9054087676688928E-2</v>
      </c>
      <c r="V343">
        <f t="shared" si="66"/>
        <v>1.9106212927745624E-2</v>
      </c>
      <c r="W343">
        <f t="shared" si="66"/>
        <v>1.9158338178802324E-2</v>
      </c>
      <c r="X343">
        <f t="shared" si="66"/>
        <v>1.921046342985902E-2</v>
      </c>
      <c r="Y343">
        <f t="shared" si="66"/>
        <v>1.9262588680915717E-2</v>
      </c>
      <c r="Z343">
        <f t="shared" si="66"/>
        <v>1.9314713931972417E-2</v>
      </c>
      <c r="AA343">
        <f t="shared" si="66"/>
        <v>1.9366839183029113E-2</v>
      </c>
      <c r="AB343">
        <f t="shared" si="66"/>
        <v>1.9418964434085813E-2</v>
      </c>
      <c r="AC343">
        <f t="shared" si="66"/>
        <v>1.9471089685142509E-2</v>
      </c>
      <c r="AD343">
        <f t="shared" si="66"/>
        <v>1.9523214936199206E-2</v>
      </c>
      <c r="AE343">
        <f t="shared" si="66"/>
        <v>1.9575340187255905E-2</v>
      </c>
      <c r="AF343">
        <f t="shared" si="66"/>
        <v>1.9627465438312602E-2</v>
      </c>
      <c r="AG343">
        <f t="shared" si="66"/>
        <v>1.9679590689369302E-2</v>
      </c>
      <c r="AH343">
        <f t="shared" si="66"/>
        <v>1.9731715940425998E-2</v>
      </c>
      <c r="AI343">
        <f t="shared" si="65"/>
        <v>1.9783841191482694E-2</v>
      </c>
      <c r="AJ343">
        <f t="shared" si="65"/>
        <v>1.9835966442539391E-2</v>
      </c>
      <c r="AK343">
        <f t="shared" si="65"/>
        <v>1.9888091693596094E-2</v>
      </c>
      <c r="AL343">
        <f t="shared" si="65"/>
        <v>1.994021694465279E-2</v>
      </c>
      <c r="AM343">
        <f t="shared" si="65"/>
        <v>1.9992342195709487E-2</v>
      </c>
      <c r="AN343">
        <f>(I343*'msft+wfc'!$K$2)+(R343*(1-'msft+wfc'!$K$2))</f>
        <v>1.9659922320659159E-2</v>
      </c>
    </row>
    <row r="344" spans="1:40" x14ac:dyDescent="0.35">
      <c r="A344" s="1">
        <v>40851</v>
      </c>
      <c r="B344">
        <v>26.379999000000002</v>
      </c>
      <c r="C344">
        <v>26.4</v>
      </c>
      <c r="D344">
        <v>26</v>
      </c>
      <c r="E344">
        <v>26.25</v>
      </c>
      <c r="F344">
        <v>36549200</v>
      </c>
      <c r="G344">
        <v>22.976386999999999</v>
      </c>
      <c r="H344">
        <f t="shared" si="61"/>
        <v>-1.0554127005121433E-2</v>
      </c>
      <c r="I344">
        <f t="shared" si="62"/>
        <v>-1.0554112661864762E-2</v>
      </c>
      <c r="J344" s="1">
        <v>40851</v>
      </c>
      <c r="K344">
        <v>25.5</v>
      </c>
      <c r="L344">
        <v>25.77</v>
      </c>
      <c r="M344">
        <v>25.18</v>
      </c>
      <c r="N344">
        <v>25.4</v>
      </c>
      <c r="O344">
        <v>27170400</v>
      </c>
      <c r="P344">
        <v>22.420397000000001</v>
      </c>
      <c r="Q344">
        <f t="shared" si="63"/>
        <v>-1.5885277639879129E-2</v>
      </c>
      <c r="R344">
        <f t="shared" si="64"/>
        <v>-1.5885313779323656E-2</v>
      </c>
      <c r="S344">
        <f t="shared" si="66"/>
        <v>-1.5885313779323656E-2</v>
      </c>
      <c r="T344">
        <f t="shared" si="66"/>
        <v>-1.561875372345071E-2</v>
      </c>
      <c r="U344">
        <f t="shared" si="66"/>
        <v>-1.5352193667577767E-2</v>
      </c>
      <c r="V344">
        <f t="shared" si="66"/>
        <v>-1.5085633611704822E-2</v>
      </c>
      <c r="W344">
        <f t="shared" si="66"/>
        <v>-1.4819073555831879E-2</v>
      </c>
      <c r="X344">
        <f t="shared" si="66"/>
        <v>-1.4552513499958931E-2</v>
      </c>
      <c r="Y344">
        <f t="shared" si="66"/>
        <v>-1.4285953444085986E-2</v>
      </c>
      <c r="Z344">
        <f t="shared" si="66"/>
        <v>-1.4019393388213043E-2</v>
      </c>
      <c r="AA344">
        <f t="shared" si="66"/>
        <v>-1.3752833332340099E-2</v>
      </c>
      <c r="AB344">
        <f t="shared" si="66"/>
        <v>-1.3486273276467155E-2</v>
      </c>
      <c r="AC344">
        <f t="shared" si="66"/>
        <v>-1.3219713220594209E-2</v>
      </c>
      <c r="AD344">
        <f t="shared" si="66"/>
        <v>-1.2953153164721263E-2</v>
      </c>
      <c r="AE344">
        <f t="shared" si="66"/>
        <v>-1.2686593108848319E-2</v>
      </c>
      <c r="AF344">
        <f t="shared" si="66"/>
        <v>-1.2420033052975375E-2</v>
      </c>
      <c r="AG344">
        <f t="shared" si="66"/>
        <v>-1.215347299710243E-2</v>
      </c>
      <c r="AH344">
        <f t="shared" si="66"/>
        <v>-1.1886912941229486E-2</v>
      </c>
      <c r="AI344">
        <f t="shared" si="65"/>
        <v>-1.1620352885356542E-2</v>
      </c>
      <c r="AJ344">
        <f t="shared" si="65"/>
        <v>-1.1353792829483596E-2</v>
      </c>
      <c r="AK344">
        <f t="shared" si="65"/>
        <v>-1.108723277361065E-2</v>
      </c>
      <c r="AL344">
        <f t="shared" si="65"/>
        <v>-1.0820672717737706E-2</v>
      </c>
      <c r="AM344">
        <f t="shared" si="65"/>
        <v>-1.0554112661864762E-2</v>
      </c>
      <c r="AN344">
        <f>(I344*'msft+wfc'!$K$2)+(R344*(1-'msft+wfc'!$K$2))</f>
        <v>-1.2254053835679162E-2</v>
      </c>
    </row>
    <row r="345" spans="1:40" x14ac:dyDescent="0.35">
      <c r="A345" s="1">
        <v>40854</v>
      </c>
      <c r="B345">
        <v>26.209999</v>
      </c>
      <c r="C345">
        <v>26.82</v>
      </c>
      <c r="D345">
        <v>26.129999000000002</v>
      </c>
      <c r="E345">
        <v>26.799999</v>
      </c>
      <c r="F345">
        <v>42589700</v>
      </c>
      <c r="G345">
        <v>23.457795999999998</v>
      </c>
      <c r="H345">
        <f t="shared" si="61"/>
        <v>2.0952342857142845E-2</v>
      </c>
      <c r="I345">
        <f t="shared" si="62"/>
        <v>2.0952336849131212E-2</v>
      </c>
      <c r="J345" s="1">
        <v>40854</v>
      </c>
      <c r="K345">
        <v>25.4</v>
      </c>
      <c r="L345">
        <v>25.57</v>
      </c>
      <c r="M345">
        <v>25.059999000000001</v>
      </c>
      <c r="N345">
        <v>25.42</v>
      </c>
      <c r="O345">
        <v>24587900</v>
      </c>
      <c r="P345">
        <v>22.438051000000002</v>
      </c>
      <c r="Q345">
        <f t="shared" si="63"/>
        <v>7.8740157480327276E-4</v>
      </c>
      <c r="R345">
        <f t="shared" si="64"/>
        <v>7.8740800174057044E-4</v>
      </c>
      <c r="S345">
        <f t="shared" si="66"/>
        <v>7.8740800174057044E-4</v>
      </c>
      <c r="T345">
        <f t="shared" si="66"/>
        <v>1.7956544441101025E-3</v>
      </c>
      <c r="U345">
        <f t="shared" si="66"/>
        <v>2.8039008864796347E-3</v>
      </c>
      <c r="V345">
        <f t="shared" si="66"/>
        <v>3.8121473288491668E-3</v>
      </c>
      <c r="W345">
        <f t="shared" si="66"/>
        <v>4.8203937712186992E-3</v>
      </c>
      <c r="X345">
        <f t="shared" si="66"/>
        <v>5.8286402135882308E-3</v>
      </c>
      <c r="Y345">
        <f t="shared" si="66"/>
        <v>6.8368866559577624E-3</v>
      </c>
      <c r="Z345">
        <f t="shared" si="66"/>
        <v>7.8451330983272949E-3</v>
      </c>
      <c r="AA345">
        <f t="shared" si="66"/>
        <v>8.8533795406968274E-3</v>
      </c>
      <c r="AB345">
        <f t="shared" si="66"/>
        <v>9.8616259830663598E-3</v>
      </c>
      <c r="AC345">
        <f t="shared" si="66"/>
        <v>1.0869872425435891E-2</v>
      </c>
      <c r="AD345">
        <f t="shared" si="66"/>
        <v>1.1878118867805425E-2</v>
      </c>
      <c r="AE345">
        <f t="shared" si="66"/>
        <v>1.2886365310174955E-2</v>
      </c>
      <c r="AF345">
        <f t="shared" si="66"/>
        <v>1.3894611752544488E-2</v>
      </c>
      <c r="AG345">
        <f t="shared" si="66"/>
        <v>1.4902858194914017E-2</v>
      </c>
      <c r="AH345">
        <f t="shared" si="66"/>
        <v>1.5911104637283551E-2</v>
      </c>
      <c r="AI345">
        <f t="shared" si="65"/>
        <v>1.6919351079653082E-2</v>
      </c>
      <c r="AJ345">
        <f t="shared" si="65"/>
        <v>1.7927597522022616E-2</v>
      </c>
      <c r="AK345">
        <f t="shared" si="65"/>
        <v>1.8935843964392147E-2</v>
      </c>
      <c r="AL345">
        <f t="shared" si="65"/>
        <v>1.9944090406761681E-2</v>
      </c>
      <c r="AM345">
        <f t="shared" si="65"/>
        <v>2.0952336849131212E-2</v>
      </c>
      <c r="AN345">
        <f>(I345*'msft+wfc'!$K$2)+(R345*(1-'msft+wfc'!$K$2))</f>
        <v>1.4522417575881923E-2</v>
      </c>
    </row>
    <row r="346" spans="1:40" x14ac:dyDescent="0.35">
      <c r="A346" s="1">
        <v>40855</v>
      </c>
      <c r="B346">
        <v>27.01</v>
      </c>
      <c r="C346">
        <v>27.200001</v>
      </c>
      <c r="D346">
        <v>26.690000999999999</v>
      </c>
      <c r="E346">
        <v>27.16</v>
      </c>
      <c r="F346">
        <v>47822500</v>
      </c>
      <c r="G346">
        <v>23.772901999999998</v>
      </c>
      <c r="H346">
        <f t="shared" si="61"/>
        <v>1.3432873635555004E-2</v>
      </c>
      <c r="I346">
        <f t="shared" si="62"/>
        <v>1.3432890285174281E-2</v>
      </c>
      <c r="J346" s="1">
        <v>40855</v>
      </c>
      <c r="K346">
        <v>25.540001</v>
      </c>
      <c r="L346">
        <v>26.629999000000002</v>
      </c>
      <c r="M346">
        <v>25.530000999999999</v>
      </c>
      <c r="N346">
        <v>26.530000999999999</v>
      </c>
      <c r="O346">
        <v>42714300</v>
      </c>
      <c r="P346">
        <v>23.417840999999999</v>
      </c>
      <c r="Q346">
        <f t="shared" si="63"/>
        <v>4.3666443745082488E-2</v>
      </c>
      <c r="R346">
        <f t="shared" si="64"/>
        <v>4.3666448569886829E-2</v>
      </c>
      <c r="S346">
        <f t="shared" si="66"/>
        <v>4.3666448569886829E-2</v>
      </c>
      <c r="T346">
        <f t="shared" si="66"/>
        <v>4.2154770655651194E-2</v>
      </c>
      <c r="U346">
        <f t="shared" si="66"/>
        <v>4.0643092741415573E-2</v>
      </c>
      <c r="V346">
        <f t="shared" si="66"/>
        <v>3.9131414827179946E-2</v>
      </c>
      <c r="W346">
        <f t="shared" si="66"/>
        <v>3.7619736912944325E-2</v>
      </c>
      <c r="X346">
        <f t="shared" si="66"/>
        <v>3.6108058998708691E-2</v>
      </c>
      <c r="Y346">
        <f t="shared" si="66"/>
        <v>3.4596381084473063E-2</v>
      </c>
      <c r="Z346">
        <f t="shared" si="66"/>
        <v>3.3084703170237442E-2</v>
      </c>
      <c r="AA346">
        <f t="shared" si="66"/>
        <v>3.1573025256001808E-2</v>
      </c>
      <c r="AB346">
        <f t="shared" si="66"/>
        <v>3.0061347341766183E-2</v>
      </c>
      <c r="AC346">
        <f t="shared" si="66"/>
        <v>2.8549669427530556E-2</v>
      </c>
      <c r="AD346">
        <f t="shared" si="66"/>
        <v>2.7037991513294928E-2</v>
      </c>
      <c r="AE346">
        <f t="shared" si="66"/>
        <v>2.5526313599059304E-2</v>
      </c>
      <c r="AF346">
        <f t="shared" si="66"/>
        <v>2.4014635684823673E-2</v>
      </c>
      <c r="AG346">
        <f t="shared" si="66"/>
        <v>2.2502957770588049E-2</v>
      </c>
      <c r="AH346">
        <f t="shared" si="66"/>
        <v>2.0991279856352418E-2</v>
      </c>
      <c r="AI346">
        <f t="shared" si="65"/>
        <v>1.9479601942116787E-2</v>
      </c>
      <c r="AJ346">
        <f t="shared" si="65"/>
        <v>1.7967924027881166E-2</v>
      </c>
      <c r="AK346">
        <f t="shared" si="65"/>
        <v>1.6456246113645535E-2</v>
      </c>
      <c r="AL346">
        <f t="shared" si="65"/>
        <v>1.4944568199409911E-2</v>
      </c>
      <c r="AM346">
        <f t="shared" si="65"/>
        <v>1.3432890285174281E-2</v>
      </c>
      <c r="AN346">
        <f>(I346*'msft+wfc'!$K$2)+(R346*(1-'msft+wfc'!$K$2))</f>
        <v>2.307335768205946E-2</v>
      </c>
    </row>
    <row r="347" spans="1:40" x14ac:dyDescent="0.35">
      <c r="A347" s="1">
        <v>40856</v>
      </c>
      <c r="B347">
        <v>26.59</v>
      </c>
      <c r="C347">
        <v>26.75</v>
      </c>
      <c r="D347">
        <v>26.059999000000001</v>
      </c>
      <c r="E347">
        <v>26.200001</v>
      </c>
      <c r="F347">
        <v>62950900</v>
      </c>
      <c r="G347">
        <v>22.932623</v>
      </c>
      <c r="H347">
        <f t="shared" si="61"/>
        <v>-3.5346060382916045E-2</v>
      </c>
      <c r="I347">
        <f t="shared" si="62"/>
        <v>-3.5346084377918981E-2</v>
      </c>
      <c r="J347" s="1">
        <v>40856</v>
      </c>
      <c r="K347">
        <v>25.92</v>
      </c>
      <c r="L347">
        <v>26.049999</v>
      </c>
      <c r="M347">
        <v>24.83</v>
      </c>
      <c r="N347">
        <v>24.99</v>
      </c>
      <c r="O347">
        <v>46938400</v>
      </c>
      <c r="P347">
        <v>22.058492999999999</v>
      </c>
      <c r="Q347">
        <f t="shared" si="63"/>
        <v>-5.8047528908875663E-2</v>
      </c>
      <c r="R347">
        <f t="shared" si="64"/>
        <v>-5.8047537345564892E-2</v>
      </c>
      <c r="S347">
        <f t="shared" si="66"/>
        <v>-5.8047537345564892E-2</v>
      </c>
      <c r="T347">
        <f t="shared" si="66"/>
        <v>-5.6912464697182592E-2</v>
      </c>
      <c r="U347">
        <f t="shared" si="66"/>
        <v>-5.5777392048800306E-2</v>
      </c>
      <c r="V347">
        <f t="shared" si="66"/>
        <v>-5.4642319400418006E-2</v>
      </c>
      <c r="W347">
        <f t="shared" si="66"/>
        <v>-5.3507246752035713E-2</v>
      </c>
      <c r="X347">
        <f t="shared" si="66"/>
        <v>-5.2372174103653413E-2</v>
      </c>
      <c r="Y347">
        <f t="shared" si="66"/>
        <v>-5.123710145527112E-2</v>
      </c>
      <c r="Z347">
        <f t="shared" si="66"/>
        <v>-5.0102028806888826E-2</v>
      </c>
      <c r="AA347">
        <f t="shared" si="66"/>
        <v>-4.8966956158506526E-2</v>
      </c>
      <c r="AB347">
        <f t="shared" si="66"/>
        <v>-4.783188351012424E-2</v>
      </c>
      <c r="AC347">
        <f t="shared" si="66"/>
        <v>-4.6696810861741933E-2</v>
      </c>
      <c r="AD347">
        <f t="shared" si="66"/>
        <v>-4.556173821335964E-2</v>
      </c>
      <c r="AE347">
        <f t="shared" si="66"/>
        <v>-4.4426665564977347E-2</v>
      </c>
      <c r="AF347">
        <f t="shared" si="66"/>
        <v>-4.3291592916595054E-2</v>
      </c>
      <c r="AG347">
        <f t="shared" si="66"/>
        <v>-4.215652026821276E-2</v>
      </c>
      <c r="AH347">
        <f t="shared" si="66"/>
        <v>-4.102144761983046E-2</v>
      </c>
      <c r="AI347">
        <f t="shared" si="65"/>
        <v>-3.988637497144816E-2</v>
      </c>
      <c r="AJ347">
        <f t="shared" si="65"/>
        <v>-3.8751302323065867E-2</v>
      </c>
      <c r="AK347">
        <f t="shared" si="65"/>
        <v>-3.7616229674683574E-2</v>
      </c>
      <c r="AL347">
        <f t="shared" si="65"/>
        <v>-3.6481157026301281E-2</v>
      </c>
      <c r="AM347">
        <f t="shared" si="65"/>
        <v>-3.5346084377918981E-2</v>
      </c>
      <c r="AN347">
        <f>(I347*'msft+wfc'!$K$2)+(R347*(1-'msft+wfc'!$K$2))</f>
        <v>-4.2584816092378616E-2</v>
      </c>
    </row>
    <row r="348" spans="1:40" x14ac:dyDescent="0.35">
      <c r="A348" s="1">
        <v>40857</v>
      </c>
      <c r="B348">
        <v>26.469999000000001</v>
      </c>
      <c r="C348">
        <v>26.5</v>
      </c>
      <c r="D348">
        <v>26.120000999999998</v>
      </c>
      <c r="E348">
        <v>26.280000999999999</v>
      </c>
      <c r="F348">
        <v>32514400</v>
      </c>
      <c r="G348">
        <v>23.002645999999999</v>
      </c>
      <c r="H348">
        <f t="shared" si="61"/>
        <v>3.0534349979604311E-3</v>
      </c>
      <c r="I348">
        <f t="shared" si="62"/>
        <v>3.053423064600986E-3</v>
      </c>
      <c r="J348" s="1">
        <v>40857</v>
      </c>
      <c r="K348">
        <v>25.219999000000001</v>
      </c>
      <c r="L348">
        <v>25.43</v>
      </c>
      <c r="M348">
        <v>24.85</v>
      </c>
      <c r="N348">
        <v>25.08</v>
      </c>
      <c r="O348">
        <v>30472200</v>
      </c>
      <c r="P348">
        <v>22.137936</v>
      </c>
      <c r="Q348">
        <f t="shared" si="63"/>
        <v>3.6014405762304865E-3</v>
      </c>
      <c r="R348">
        <f t="shared" si="64"/>
        <v>3.6014699644260043E-3</v>
      </c>
      <c r="S348">
        <f t="shared" si="66"/>
        <v>3.6014699644260043E-3</v>
      </c>
      <c r="T348">
        <f t="shared" si="66"/>
        <v>3.5740676194347533E-3</v>
      </c>
      <c r="U348">
        <f t="shared" si="66"/>
        <v>3.5466652744435027E-3</v>
      </c>
      <c r="V348">
        <f t="shared" si="66"/>
        <v>3.5192629294522517E-3</v>
      </c>
      <c r="W348">
        <f t="shared" si="66"/>
        <v>3.4918605844610007E-3</v>
      </c>
      <c r="X348">
        <f t="shared" si="66"/>
        <v>3.4644582394697497E-3</v>
      </c>
      <c r="Y348">
        <f t="shared" si="66"/>
        <v>3.4370558944784987E-3</v>
      </c>
      <c r="Z348">
        <f t="shared" si="66"/>
        <v>3.4096535494872481E-3</v>
      </c>
      <c r="AA348">
        <f t="shared" si="66"/>
        <v>3.3822512044959971E-3</v>
      </c>
      <c r="AB348">
        <f t="shared" si="66"/>
        <v>3.3548488595047466E-3</v>
      </c>
      <c r="AC348">
        <f t="shared" si="66"/>
        <v>3.3274465145134951E-3</v>
      </c>
      <c r="AD348">
        <f t="shared" si="66"/>
        <v>3.3000441695222441E-3</v>
      </c>
      <c r="AE348">
        <f t="shared" si="66"/>
        <v>3.2726418245309936E-3</v>
      </c>
      <c r="AF348">
        <f t="shared" si="66"/>
        <v>3.2452394795397426E-3</v>
      </c>
      <c r="AG348">
        <f t="shared" si="66"/>
        <v>3.2178371345484916E-3</v>
      </c>
      <c r="AH348">
        <f t="shared" si="66"/>
        <v>3.1904347895572406E-3</v>
      </c>
      <c r="AI348">
        <f t="shared" si="65"/>
        <v>3.1630324445659896E-3</v>
      </c>
      <c r="AJ348">
        <f t="shared" si="65"/>
        <v>3.1356300995747386E-3</v>
      </c>
      <c r="AK348">
        <f t="shared" si="65"/>
        <v>3.1082277545834876E-3</v>
      </c>
      <c r="AL348">
        <f t="shared" si="65"/>
        <v>3.080825409592237E-3</v>
      </c>
      <c r="AM348">
        <f t="shared" si="65"/>
        <v>3.053423064600986E-3</v>
      </c>
      <c r="AN348">
        <f>(I348*'msft+wfc'!$K$2)+(R348*(1-'msft+wfc'!$K$2))</f>
        <v>3.228176833905032E-3</v>
      </c>
    </row>
    <row r="349" spans="1:40" x14ac:dyDescent="0.35">
      <c r="A349" s="1">
        <v>40858</v>
      </c>
      <c r="B349">
        <v>26.58</v>
      </c>
      <c r="C349">
        <v>27.08</v>
      </c>
      <c r="D349">
        <v>26.57</v>
      </c>
      <c r="E349">
        <v>26.91</v>
      </c>
      <c r="F349">
        <v>37903000</v>
      </c>
      <c r="G349">
        <v>23.554079000000002</v>
      </c>
      <c r="H349">
        <f t="shared" si="61"/>
        <v>2.3972563775777694E-2</v>
      </c>
      <c r="I349">
        <f t="shared" si="62"/>
        <v>2.3972589935957932E-2</v>
      </c>
      <c r="J349" s="1">
        <v>40858</v>
      </c>
      <c r="K349">
        <v>25.440000999999999</v>
      </c>
      <c r="L349">
        <v>25.75</v>
      </c>
      <c r="M349">
        <v>25.4</v>
      </c>
      <c r="N349">
        <v>25.65</v>
      </c>
      <c r="O349">
        <v>25833300</v>
      </c>
      <c r="P349">
        <v>22.641069999999999</v>
      </c>
      <c r="Q349">
        <f t="shared" si="63"/>
        <v>2.2727272727272742E-2</v>
      </c>
      <c r="R349">
        <f t="shared" si="64"/>
        <v>2.2727231662427759E-2</v>
      </c>
      <c r="S349">
        <f t="shared" si="66"/>
        <v>2.2727231662427759E-2</v>
      </c>
      <c r="T349">
        <f t="shared" si="66"/>
        <v>2.2789499576104266E-2</v>
      </c>
      <c r="U349">
        <f t="shared" si="66"/>
        <v>2.285176748978078E-2</v>
      </c>
      <c r="V349">
        <f t="shared" si="66"/>
        <v>2.2914035403457284E-2</v>
      </c>
      <c r="W349">
        <f t="shared" si="66"/>
        <v>2.2976303317133795E-2</v>
      </c>
      <c r="X349">
        <f t="shared" si="66"/>
        <v>2.3038571230810302E-2</v>
      </c>
      <c r="Y349">
        <f t="shared" si="66"/>
        <v>2.3100839144486809E-2</v>
      </c>
      <c r="Z349">
        <f t="shared" si="66"/>
        <v>2.3163107058163317E-2</v>
      </c>
      <c r="AA349">
        <f t="shared" si="66"/>
        <v>2.3225374971839831E-2</v>
      </c>
      <c r="AB349">
        <f t="shared" si="66"/>
        <v>2.3287642885516338E-2</v>
      </c>
      <c r="AC349">
        <f t="shared" si="66"/>
        <v>2.3349910799192845E-2</v>
      </c>
      <c r="AD349">
        <f t="shared" si="66"/>
        <v>2.3412178712869353E-2</v>
      </c>
      <c r="AE349">
        <f t="shared" si="66"/>
        <v>2.347444662654586E-2</v>
      </c>
      <c r="AF349">
        <f t="shared" si="66"/>
        <v>2.3536714540222374E-2</v>
      </c>
      <c r="AG349">
        <f t="shared" si="66"/>
        <v>2.3598982453898878E-2</v>
      </c>
      <c r="AH349">
        <f t="shared" si="66"/>
        <v>2.3661250367575389E-2</v>
      </c>
      <c r="AI349">
        <f t="shared" si="65"/>
        <v>2.3723518281251899E-2</v>
      </c>
      <c r="AJ349">
        <f t="shared" si="65"/>
        <v>2.3785786194928406E-2</v>
      </c>
      <c r="AK349">
        <f t="shared" si="65"/>
        <v>2.3848054108604917E-2</v>
      </c>
      <c r="AL349">
        <f t="shared" si="65"/>
        <v>2.3910322022281424E-2</v>
      </c>
      <c r="AM349">
        <f t="shared" si="65"/>
        <v>2.3972589935957932E-2</v>
      </c>
      <c r="AN349">
        <f>(I349*'msft+wfc'!$K$2)+(R349*(1-'msft+wfc'!$K$2))</f>
        <v>2.3575486964473442E-2</v>
      </c>
    </row>
    <row r="350" spans="1:40" x14ac:dyDescent="0.35">
      <c r="A350" s="1">
        <v>40861</v>
      </c>
      <c r="B350">
        <v>26.879999000000002</v>
      </c>
      <c r="C350">
        <v>27</v>
      </c>
      <c r="D350">
        <v>26.65</v>
      </c>
      <c r="E350">
        <v>26.76</v>
      </c>
      <c r="F350">
        <v>34199200</v>
      </c>
      <c r="G350">
        <v>23.422785000000001</v>
      </c>
      <c r="H350">
        <f t="shared" si="61"/>
        <v>-5.574136008918565E-3</v>
      </c>
      <c r="I350">
        <f t="shared" si="62"/>
        <v>-5.5741512966820082E-3</v>
      </c>
      <c r="J350" s="1">
        <v>40861</v>
      </c>
      <c r="K350">
        <v>25.530000999999999</v>
      </c>
      <c r="L350">
        <v>25.57</v>
      </c>
      <c r="M350">
        <v>24.950001</v>
      </c>
      <c r="N350">
        <v>25.1</v>
      </c>
      <c r="O350">
        <v>29278000</v>
      </c>
      <c r="P350">
        <v>22.15559</v>
      </c>
      <c r="Q350">
        <f t="shared" si="63"/>
        <v>-2.1442495126705544E-2</v>
      </c>
      <c r="R350">
        <f t="shared" si="64"/>
        <v>-2.1442449495540583E-2</v>
      </c>
      <c r="S350">
        <f t="shared" si="66"/>
        <v>-2.1442449495540583E-2</v>
      </c>
      <c r="T350">
        <f t="shared" si="66"/>
        <v>-2.0649034585597654E-2</v>
      </c>
      <c r="U350">
        <f t="shared" si="66"/>
        <v>-1.9855619675654728E-2</v>
      </c>
      <c r="V350">
        <f t="shared" si="66"/>
        <v>-1.9062204765711795E-2</v>
      </c>
      <c r="W350">
        <f t="shared" si="66"/>
        <v>-1.8268789855768866E-2</v>
      </c>
      <c r="X350">
        <f t="shared" si="66"/>
        <v>-1.747537494582594E-2</v>
      </c>
      <c r="Y350">
        <f t="shared" si="66"/>
        <v>-1.6681960035883011E-2</v>
      </c>
      <c r="Z350">
        <f t="shared" si="66"/>
        <v>-1.5888545125940082E-2</v>
      </c>
      <c r="AA350">
        <f t="shared" si="66"/>
        <v>-1.5095130215997154E-2</v>
      </c>
      <c r="AB350">
        <f t="shared" si="66"/>
        <v>-1.4301715306054225E-2</v>
      </c>
      <c r="AC350">
        <f t="shared" si="66"/>
        <v>-1.3508300396111296E-2</v>
      </c>
      <c r="AD350">
        <f t="shared" si="66"/>
        <v>-1.2714885486168366E-2</v>
      </c>
      <c r="AE350">
        <f t="shared" si="66"/>
        <v>-1.1921470576225437E-2</v>
      </c>
      <c r="AF350">
        <f t="shared" si="66"/>
        <v>-1.112805566628251E-2</v>
      </c>
      <c r="AG350">
        <f t="shared" si="66"/>
        <v>-1.0334640756339582E-2</v>
      </c>
      <c r="AH350">
        <f t="shared" si="66"/>
        <v>-9.5412258463966511E-3</v>
      </c>
      <c r="AI350">
        <f t="shared" si="65"/>
        <v>-8.7478109364537218E-3</v>
      </c>
      <c r="AJ350">
        <f t="shared" si="65"/>
        <v>-7.954396026510796E-3</v>
      </c>
      <c r="AK350">
        <f t="shared" si="65"/>
        <v>-7.160981116567865E-3</v>
      </c>
      <c r="AL350">
        <f t="shared" si="65"/>
        <v>-6.3675662066249375E-3</v>
      </c>
      <c r="AM350">
        <f t="shared" si="65"/>
        <v>-5.5741512966820082E-3</v>
      </c>
      <c r="AN350">
        <f>(I350*'msft+wfc'!$K$2)+(R350*(1-'msft+wfc'!$K$2))</f>
        <v>-1.063401920867371E-2</v>
      </c>
    </row>
    <row r="351" spans="1:40" x14ac:dyDescent="0.35">
      <c r="A351" s="1">
        <v>40862</v>
      </c>
      <c r="B351">
        <v>26.559999000000001</v>
      </c>
      <c r="C351">
        <v>26.940000999999999</v>
      </c>
      <c r="D351">
        <v>26.4</v>
      </c>
      <c r="E351">
        <v>26.74</v>
      </c>
      <c r="F351">
        <v>43874200</v>
      </c>
      <c r="G351">
        <v>23.581524999999999</v>
      </c>
      <c r="H351">
        <f t="shared" si="61"/>
        <v>-7.4738415545602113E-4</v>
      </c>
      <c r="I351">
        <f t="shared" si="62"/>
        <v>6.7771616398305369E-3</v>
      </c>
      <c r="J351" s="1">
        <v>40862</v>
      </c>
      <c r="K351">
        <v>24.99</v>
      </c>
      <c r="L351">
        <v>25.469999000000001</v>
      </c>
      <c r="M351">
        <v>24.82</v>
      </c>
      <c r="N351">
        <v>25.290001</v>
      </c>
      <c r="O351">
        <v>28387500</v>
      </c>
      <c r="P351">
        <v>22.323302000000002</v>
      </c>
      <c r="Q351">
        <f t="shared" si="63"/>
        <v>7.5697609561752484E-3</v>
      </c>
      <c r="R351">
        <f t="shared" si="64"/>
        <v>7.5697374793450159E-3</v>
      </c>
      <c r="S351">
        <f t="shared" si="66"/>
        <v>7.5697374793450159E-3</v>
      </c>
      <c r="T351">
        <f t="shared" si="66"/>
        <v>7.5301086873692923E-3</v>
      </c>
      <c r="U351">
        <f t="shared" si="66"/>
        <v>7.4904798953935679E-3</v>
      </c>
      <c r="V351">
        <f t="shared" si="66"/>
        <v>7.4508511034178434E-3</v>
      </c>
      <c r="W351">
        <f t="shared" si="66"/>
        <v>7.4112223114421207E-3</v>
      </c>
      <c r="X351">
        <f t="shared" si="66"/>
        <v>7.3715935194663962E-3</v>
      </c>
      <c r="Y351">
        <f t="shared" si="66"/>
        <v>7.3319647274906717E-3</v>
      </c>
      <c r="Z351">
        <f t="shared" si="66"/>
        <v>7.2923359355149481E-3</v>
      </c>
      <c r="AA351">
        <f t="shared" si="66"/>
        <v>7.2527071435392245E-3</v>
      </c>
      <c r="AB351">
        <f t="shared" si="66"/>
        <v>7.2130783515635009E-3</v>
      </c>
      <c r="AC351">
        <f t="shared" si="66"/>
        <v>7.1734495595877764E-3</v>
      </c>
      <c r="AD351">
        <f t="shared" si="66"/>
        <v>7.1338207676120528E-3</v>
      </c>
      <c r="AE351">
        <f t="shared" si="66"/>
        <v>7.0941919756363284E-3</v>
      </c>
      <c r="AF351">
        <f t="shared" si="66"/>
        <v>7.0545631836606048E-3</v>
      </c>
      <c r="AG351">
        <f t="shared" si="66"/>
        <v>7.0149343916848812E-3</v>
      </c>
      <c r="AH351">
        <f t="shared" ref="AH351:AM414" si="67">(AH$2*$I351)+($R351*(1-AH$2))</f>
        <v>6.9753055997091567E-3</v>
      </c>
      <c r="AI351">
        <f t="shared" si="67"/>
        <v>6.9356768077334331E-3</v>
      </c>
      <c r="AJ351">
        <f t="shared" si="67"/>
        <v>6.8960480157577086E-3</v>
      </c>
      <c r="AK351">
        <f t="shared" si="67"/>
        <v>6.856419223781985E-3</v>
      </c>
      <c r="AL351">
        <f t="shared" si="67"/>
        <v>6.8167904318062605E-3</v>
      </c>
      <c r="AM351">
        <f t="shared" si="67"/>
        <v>6.7771616398305369E-3</v>
      </c>
      <c r="AN351">
        <f>(I351*'msft+wfc'!$K$2)+(R351*(1-'msft+wfc'!$K$2))</f>
        <v>7.0298874840214205E-3</v>
      </c>
    </row>
    <row r="352" spans="1:40" x14ac:dyDescent="0.35">
      <c r="A352" s="1">
        <v>40863</v>
      </c>
      <c r="B352">
        <v>26.469999000000001</v>
      </c>
      <c r="C352">
        <v>26.51</v>
      </c>
      <c r="D352">
        <v>26.040001</v>
      </c>
      <c r="E352">
        <v>26.07</v>
      </c>
      <c r="F352">
        <v>53262800</v>
      </c>
      <c r="G352">
        <v>22.990663999999999</v>
      </c>
      <c r="H352">
        <f t="shared" si="61"/>
        <v>-2.5056095736723943E-2</v>
      </c>
      <c r="I352">
        <f t="shared" si="62"/>
        <v>-2.5056097941078888E-2</v>
      </c>
      <c r="J352" s="1">
        <v>40863</v>
      </c>
      <c r="K352">
        <v>25.049999</v>
      </c>
      <c r="L352">
        <v>25.57</v>
      </c>
      <c r="M352">
        <v>24.82</v>
      </c>
      <c r="N352">
        <v>24.940000999999999</v>
      </c>
      <c r="O352">
        <v>36164200</v>
      </c>
      <c r="P352">
        <v>22.014358999999999</v>
      </c>
      <c r="Q352">
        <f t="shared" si="63"/>
        <v>-1.3839461690808214E-2</v>
      </c>
      <c r="R352">
        <f t="shared" si="64"/>
        <v>-1.3839484857571825E-2</v>
      </c>
      <c r="S352">
        <f t="shared" ref="S352:AH415" si="68">(S$2*$I352)+($R352*(1-S$2))</f>
        <v>-1.3839484857571825E-2</v>
      </c>
      <c r="T352">
        <f t="shared" si="68"/>
        <v>-1.4400315511747178E-2</v>
      </c>
      <c r="U352">
        <f t="shared" si="68"/>
        <v>-1.4961146165922532E-2</v>
      </c>
      <c r="V352">
        <f t="shared" si="68"/>
        <v>-1.5521976820097884E-2</v>
      </c>
      <c r="W352">
        <f t="shared" si="68"/>
        <v>-1.608280747427324E-2</v>
      </c>
      <c r="X352">
        <f t="shared" si="68"/>
        <v>-1.6643638128448591E-2</v>
      </c>
      <c r="Y352">
        <f t="shared" si="68"/>
        <v>-1.7204468782623942E-2</v>
      </c>
      <c r="Z352">
        <f t="shared" si="68"/>
        <v>-1.7765299436799296E-2</v>
      </c>
      <c r="AA352">
        <f t="shared" si="68"/>
        <v>-1.8326130090974651E-2</v>
      </c>
      <c r="AB352">
        <f t="shared" si="68"/>
        <v>-1.8886960745150005E-2</v>
      </c>
      <c r="AC352">
        <f t="shared" si="68"/>
        <v>-1.9447791399325356E-2</v>
      </c>
      <c r="AD352">
        <f t="shared" si="68"/>
        <v>-2.0008622053500708E-2</v>
      </c>
      <c r="AE352">
        <f t="shared" si="68"/>
        <v>-2.0569452707676062E-2</v>
      </c>
      <c r="AF352">
        <f t="shared" si="68"/>
        <v>-2.1130283361851417E-2</v>
      </c>
      <c r="AG352">
        <f t="shared" si="68"/>
        <v>-2.1691114016026768E-2</v>
      </c>
      <c r="AH352">
        <f t="shared" si="68"/>
        <v>-2.2251944670202126E-2</v>
      </c>
      <c r="AI352">
        <f t="shared" si="67"/>
        <v>-2.2812775324377477E-2</v>
      </c>
      <c r="AJ352">
        <f t="shared" si="67"/>
        <v>-2.3373605978552828E-2</v>
      </c>
      <c r="AK352">
        <f t="shared" si="67"/>
        <v>-2.3934436632728179E-2</v>
      </c>
      <c r="AL352">
        <f t="shared" si="67"/>
        <v>-2.4495267286903533E-2</v>
      </c>
      <c r="AM352">
        <f t="shared" si="67"/>
        <v>-2.5056097941078888E-2</v>
      </c>
      <c r="AN352">
        <f>(I352*'msft+wfc'!$K$2)+(R352*(1-'msft+wfc'!$K$2))</f>
        <v>-2.1479496347686464E-2</v>
      </c>
    </row>
    <row r="353" spans="1:40" x14ac:dyDescent="0.35">
      <c r="A353" s="1">
        <v>40864</v>
      </c>
      <c r="B353">
        <v>26.01</v>
      </c>
      <c r="C353">
        <v>26.040001</v>
      </c>
      <c r="D353">
        <v>25.440000999999999</v>
      </c>
      <c r="E353">
        <v>25.540001</v>
      </c>
      <c r="F353">
        <v>70977500</v>
      </c>
      <c r="G353">
        <v>22.523267000000001</v>
      </c>
      <c r="H353">
        <f t="shared" si="61"/>
        <v>-2.0329842731108556E-2</v>
      </c>
      <c r="I353">
        <f t="shared" si="62"/>
        <v>-2.0329860851343758E-2</v>
      </c>
      <c r="J353" s="1">
        <v>40864</v>
      </c>
      <c r="K353">
        <v>24.93</v>
      </c>
      <c r="L353">
        <v>25.27</v>
      </c>
      <c r="M353">
        <v>24.469999000000001</v>
      </c>
      <c r="N353">
        <v>24.67</v>
      </c>
      <c r="O353">
        <v>39889500</v>
      </c>
      <c r="P353">
        <v>21.776032000000001</v>
      </c>
      <c r="Q353">
        <f t="shared" si="63"/>
        <v>-1.0826022019806538E-2</v>
      </c>
      <c r="R353">
        <f t="shared" si="64"/>
        <v>-1.0825979534539169E-2</v>
      </c>
      <c r="S353">
        <f t="shared" si="68"/>
        <v>-1.0825979534539169E-2</v>
      </c>
      <c r="T353">
        <f t="shared" si="68"/>
        <v>-1.1301173600379398E-2</v>
      </c>
      <c r="U353">
        <f t="shared" si="68"/>
        <v>-1.1776367666219629E-2</v>
      </c>
      <c r="V353">
        <f t="shared" si="68"/>
        <v>-1.2251561732059857E-2</v>
      </c>
      <c r="W353">
        <f t="shared" si="68"/>
        <v>-1.2726755797900087E-2</v>
      </c>
      <c r="X353">
        <f t="shared" si="68"/>
        <v>-1.3201949863740316E-2</v>
      </c>
      <c r="Y353">
        <f t="shared" si="68"/>
        <v>-1.3677143929580545E-2</v>
      </c>
      <c r="Z353">
        <f t="shared" si="68"/>
        <v>-1.4152337995420775E-2</v>
      </c>
      <c r="AA353">
        <f t="shared" si="68"/>
        <v>-1.4627532061261005E-2</v>
      </c>
      <c r="AB353">
        <f t="shared" si="68"/>
        <v>-1.5102726127101234E-2</v>
      </c>
      <c r="AC353">
        <f t="shared" si="68"/>
        <v>-1.5577920192941463E-2</v>
      </c>
      <c r="AD353">
        <f t="shared" si="68"/>
        <v>-1.6053114258781694E-2</v>
      </c>
      <c r="AE353">
        <f t="shared" si="68"/>
        <v>-1.6528308324621922E-2</v>
      </c>
      <c r="AF353">
        <f t="shared" si="68"/>
        <v>-1.7003502390462152E-2</v>
      </c>
      <c r="AG353">
        <f t="shared" si="68"/>
        <v>-1.747869645630238E-2</v>
      </c>
      <c r="AH353">
        <f t="shared" si="68"/>
        <v>-1.7953890522142611E-2</v>
      </c>
      <c r="AI353">
        <f t="shared" si="67"/>
        <v>-1.8429084587982841E-2</v>
      </c>
      <c r="AJ353">
        <f t="shared" si="67"/>
        <v>-1.8904278653823069E-2</v>
      </c>
      <c r="AK353">
        <f t="shared" si="67"/>
        <v>-1.9379472719663299E-2</v>
      </c>
      <c r="AL353">
        <f t="shared" si="67"/>
        <v>-1.9854666785503527E-2</v>
      </c>
      <c r="AM353">
        <f t="shared" si="67"/>
        <v>-2.0329860851343758E-2</v>
      </c>
      <c r="AN353">
        <f>(I353*'msft+wfc'!$K$2)+(R353*(1-'msft+wfc'!$K$2))</f>
        <v>-1.7299391955962397E-2</v>
      </c>
    </row>
    <row r="354" spans="1:40" x14ac:dyDescent="0.35">
      <c r="A354" s="1">
        <v>40865</v>
      </c>
      <c r="B354">
        <v>25.48</v>
      </c>
      <c r="C354">
        <v>25.5</v>
      </c>
      <c r="D354">
        <v>25.15</v>
      </c>
      <c r="E354">
        <v>25.299999</v>
      </c>
      <c r="F354">
        <v>47626200</v>
      </c>
      <c r="G354">
        <v>22.311613999999999</v>
      </c>
      <c r="H354">
        <f t="shared" si="61"/>
        <v>-9.3971022162450384E-3</v>
      </c>
      <c r="I354">
        <f t="shared" si="62"/>
        <v>-9.3970825813147734E-3</v>
      </c>
      <c r="J354" s="1">
        <v>40865</v>
      </c>
      <c r="K354">
        <v>24.75</v>
      </c>
      <c r="L354">
        <v>25.07</v>
      </c>
      <c r="M354">
        <v>24.620000999999998</v>
      </c>
      <c r="N354">
        <v>24.690000999999999</v>
      </c>
      <c r="O354">
        <v>31119100</v>
      </c>
      <c r="P354">
        <v>21.793686000000001</v>
      </c>
      <c r="Q354">
        <f t="shared" si="63"/>
        <v>8.1074179164965742E-4</v>
      </c>
      <c r="R354">
        <f t="shared" si="64"/>
        <v>8.1070784613102519E-4</v>
      </c>
      <c r="S354">
        <f t="shared" si="68"/>
        <v>8.1070784613102519E-4</v>
      </c>
      <c r="T354">
        <f t="shared" si="68"/>
        <v>3.0031832475873525E-4</v>
      </c>
      <c r="U354">
        <f t="shared" si="68"/>
        <v>-2.1007119661355469E-4</v>
      </c>
      <c r="V354">
        <f t="shared" si="68"/>
        <v>-7.2046071798584452E-4</v>
      </c>
      <c r="W354">
        <f t="shared" si="68"/>
        <v>-1.2308502393581346E-3</v>
      </c>
      <c r="X354">
        <f t="shared" si="68"/>
        <v>-1.7412397607304245E-3</v>
      </c>
      <c r="Y354">
        <f t="shared" si="68"/>
        <v>-2.2516292821027142E-3</v>
      </c>
      <c r="Z354">
        <f t="shared" si="68"/>
        <v>-2.7620188034750042E-3</v>
      </c>
      <c r="AA354">
        <f t="shared" si="68"/>
        <v>-3.2724083248472946E-3</v>
      </c>
      <c r="AB354">
        <f t="shared" si="68"/>
        <v>-3.7827978462195841E-3</v>
      </c>
      <c r="AC354">
        <f t="shared" si="68"/>
        <v>-4.293187367591874E-3</v>
      </c>
      <c r="AD354">
        <f t="shared" si="68"/>
        <v>-4.8035768889641648E-3</v>
      </c>
      <c r="AE354">
        <f t="shared" si="68"/>
        <v>-5.3139664103364539E-3</v>
      </c>
      <c r="AF354">
        <f t="shared" si="68"/>
        <v>-5.8243559317087447E-3</v>
      </c>
      <c r="AG354">
        <f t="shared" si="68"/>
        <v>-6.3347454530810338E-3</v>
      </c>
      <c r="AH354">
        <f t="shared" si="68"/>
        <v>-6.8451349744533237E-3</v>
      </c>
      <c r="AI354">
        <f t="shared" si="67"/>
        <v>-7.3555244958256136E-3</v>
      </c>
      <c r="AJ354">
        <f t="shared" si="67"/>
        <v>-7.8659140171979027E-3</v>
      </c>
      <c r="AK354">
        <f t="shared" si="67"/>
        <v>-8.3763035385701935E-3</v>
      </c>
      <c r="AL354">
        <f t="shared" si="67"/>
        <v>-8.8866930599424826E-3</v>
      </c>
      <c r="AM354">
        <f t="shared" si="67"/>
        <v>-9.3970825813147734E-3</v>
      </c>
      <c r="AN354">
        <f>(I354*'msft+wfc'!$K$2)+(R354*(1-'msft+wfc'!$K$2))</f>
        <v>-6.1421606867990584E-3</v>
      </c>
    </row>
    <row r="355" spans="1:40" x14ac:dyDescent="0.35">
      <c r="A355" s="1">
        <v>40868</v>
      </c>
      <c r="B355">
        <v>25.24</v>
      </c>
      <c r="C355">
        <v>25.25</v>
      </c>
      <c r="D355">
        <v>24.9</v>
      </c>
      <c r="E355">
        <v>25</v>
      </c>
      <c r="F355">
        <v>61882500</v>
      </c>
      <c r="G355">
        <v>22.047049999999999</v>
      </c>
      <c r="H355">
        <f t="shared" si="61"/>
        <v>-1.1857668452872259E-2</v>
      </c>
      <c r="I355">
        <f t="shared" si="62"/>
        <v>-1.1857680936932668E-2</v>
      </c>
      <c r="J355" s="1">
        <v>40868</v>
      </c>
      <c r="K355">
        <v>24.18</v>
      </c>
      <c r="L355">
        <v>24.459999</v>
      </c>
      <c r="M355">
        <v>24.030000999999999</v>
      </c>
      <c r="N355">
        <v>24.18</v>
      </c>
      <c r="O355">
        <v>32214100</v>
      </c>
      <c r="P355">
        <v>21.343513000000002</v>
      </c>
      <c r="Q355">
        <f t="shared" si="63"/>
        <v>-2.0656175753091265E-2</v>
      </c>
      <c r="R355">
        <f t="shared" si="64"/>
        <v>-2.0656120309340949E-2</v>
      </c>
      <c r="S355">
        <f t="shared" si="68"/>
        <v>-2.0656120309340949E-2</v>
      </c>
      <c r="T355">
        <f t="shared" si="68"/>
        <v>-2.0216198340720533E-2</v>
      </c>
      <c r="U355">
        <f t="shared" si="68"/>
        <v>-1.9776276372100124E-2</v>
      </c>
      <c r="V355">
        <f t="shared" si="68"/>
        <v>-1.9336354403479708E-2</v>
      </c>
      <c r="W355">
        <f t="shared" si="68"/>
        <v>-1.8896432434859292E-2</v>
      </c>
      <c r="X355">
        <f t="shared" si="68"/>
        <v>-1.845651046623888E-2</v>
      </c>
      <c r="Y355">
        <f t="shared" si="68"/>
        <v>-1.8016588497618464E-2</v>
      </c>
      <c r="Z355">
        <f t="shared" si="68"/>
        <v>-1.7576666528998051E-2</v>
      </c>
      <c r="AA355">
        <f t="shared" si="68"/>
        <v>-1.7136744560377636E-2</v>
      </c>
      <c r="AB355">
        <f t="shared" si="68"/>
        <v>-1.6696822591757223E-2</v>
      </c>
      <c r="AC355">
        <f t="shared" si="68"/>
        <v>-1.6256900623136807E-2</v>
      </c>
      <c r="AD355">
        <f t="shared" si="68"/>
        <v>-1.5816978654516395E-2</v>
      </c>
      <c r="AE355">
        <f t="shared" si="68"/>
        <v>-1.5377056685895979E-2</v>
      </c>
      <c r="AF355">
        <f t="shared" si="68"/>
        <v>-1.4937134717275567E-2</v>
      </c>
      <c r="AG355">
        <f t="shared" si="68"/>
        <v>-1.4497212748655152E-2</v>
      </c>
      <c r="AH355">
        <f t="shared" si="68"/>
        <v>-1.4057290780034738E-2</v>
      </c>
      <c r="AI355">
        <f t="shared" si="67"/>
        <v>-1.3617368811414324E-2</v>
      </c>
      <c r="AJ355">
        <f t="shared" si="67"/>
        <v>-1.317744684279391E-2</v>
      </c>
      <c r="AK355">
        <f t="shared" si="67"/>
        <v>-1.2737524874173494E-2</v>
      </c>
      <c r="AL355">
        <f t="shared" si="67"/>
        <v>-1.2297602905553082E-2</v>
      </c>
      <c r="AM355">
        <f t="shared" si="67"/>
        <v>-1.1857680936932668E-2</v>
      </c>
      <c r="AN355">
        <f>(I355*'msft+wfc'!$K$2)+(R355*(1-'msft+wfc'!$K$2))</f>
        <v>-1.4663208063921962E-2</v>
      </c>
    </row>
    <row r="356" spans="1:40" x14ac:dyDescent="0.35">
      <c r="A356" s="1">
        <v>40869</v>
      </c>
      <c r="B356">
        <v>24.889999</v>
      </c>
      <c r="C356">
        <v>24.959999</v>
      </c>
      <c r="D356">
        <v>24.65</v>
      </c>
      <c r="E356">
        <v>24.790001</v>
      </c>
      <c r="F356">
        <v>49204500</v>
      </c>
      <c r="G356">
        <v>21.861856</v>
      </c>
      <c r="H356">
        <f t="shared" si="61"/>
        <v>-8.3999599999999928E-3</v>
      </c>
      <c r="I356">
        <f t="shared" si="62"/>
        <v>-8.3999446637985226E-3</v>
      </c>
      <c r="J356" s="1">
        <v>40869</v>
      </c>
      <c r="K356">
        <v>24.129999000000002</v>
      </c>
      <c r="L356">
        <v>24.450001</v>
      </c>
      <c r="M356">
        <v>23.91</v>
      </c>
      <c r="N356">
        <v>23.93</v>
      </c>
      <c r="O356">
        <v>37236500</v>
      </c>
      <c r="P356">
        <v>21.122838999999999</v>
      </c>
      <c r="Q356">
        <f t="shared" si="63"/>
        <v>-1.0339123242349049E-2</v>
      </c>
      <c r="R356">
        <f t="shared" si="64"/>
        <v>-1.0339160193544637E-2</v>
      </c>
      <c r="S356">
        <f t="shared" si="68"/>
        <v>-1.0339160193544637E-2</v>
      </c>
      <c r="T356">
        <f t="shared" si="68"/>
        <v>-1.024219941705733E-2</v>
      </c>
      <c r="U356">
        <f t="shared" si="68"/>
        <v>-1.0145238640570025E-2</v>
      </c>
      <c r="V356">
        <f t="shared" si="68"/>
        <v>-1.004827786408272E-2</v>
      </c>
      <c r="W356">
        <f t="shared" si="68"/>
        <v>-9.9513170875954148E-3</v>
      </c>
      <c r="X356">
        <f t="shared" si="68"/>
        <v>-9.8543563111081079E-3</v>
      </c>
      <c r="Y356">
        <f t="shared" si="68"/>
        <v>-9.7573955346208028E-3</v>
      </c>
      <c r="Z356">
        <f t="shared" si="68"/>
        <v>-9.6604347581334977E-3</v>
      </c>
      <c r="AA356">
        <f t="shared" si="68"/>
        <v>-9.5634739816461908E-3</v>
      </c>
      <c r="AB356">
        <f t="shared" si="68"/>
        <v>-9.4665132051588857E-3</v>
      </c>
      <c r="AC356">
        <f t="shared" si="68"/>
        <v>-9.3695524286715806E-3</v>
      </c>
      <c r="AD356">
        <f t="shared" si="68"/>
        <v>-9.2725916521842738E-3</v>
      </c>
      <c r="AE356">
        <f t="shared" si="68"/>
        <v>-9.1756308756969687E-3</v>
      </c>
      <c r="AF356">
        <f t="shared" si="68"/>
        <v>-9.0786700992096618E-3</v>
      </c>
      <c r="AG356">
        <f t="shared" si="68"/>
        <v>-8.9817093227223567E-3</v>
      </c>
      <c r="AH356">
        <f t="shared" si="68"/>
        <v>-8.8847485462350516E-3</v>
      </c>
      <c r="AI356">
        <f t="shared" si="67"/>
        <v>-8.7877877697477465E-3</v>
      </c>
      <c r="AJ356">
        <f t="shared" si="67"/>
        <v>-8.6908269932604396E-3</v>
      </c>
      <c r="AK356">
        <f t="shared" si="67"/>
        <v>-8.5938662167731328E-3</v>
      </c>
      <c r="AL356">
        <f t="shared" si="67"/>
        <v>-8.4969054402858294E-3</v>
      </c>
      <c r="AM356">
        <f t="shared" si="67"/>
        <v>-8.3999446637985226E-3</v>
      </c>
      <c r="AN356">
        <f>(I356*'msft+wfc'!$K$2)+(R356*(1-'msft+wfc'!$K$2))</f>
        <v>-9.0182954352822694E-3</v>
      </c>
    </row>
    <row r="357" spans="1:40" x14ac:dyDescent="0.35">
      <c r="A357" s="1">
        <v>40870</v>
      </c>
      <c r="B357">
        <v>24.610001</v>
      </c>
      <c r="C357">
        <v>24.790001</v>
      </c>
      <c r="D357">
        <v>24.469999000000001</v>
      </c>
      <c r="E357">
        <v>24.469999000000001</v>
      </c>
      <c r="F357">
        <v>49099700</v>
      </c>
      <c r="G357">
        <v>21.579651999999999</v>
      </c>
      <c r="H357">
        <f t="shared" si="61"/>
        <v>-1.2908510975856709E-2</v>
      </c>
      <c r="I357">
        <f t="shared" si="62"/>
        <v>-1.2908510604040212E-2</v>
      </c>
      <c r="J357" s="1">
        <v>40870</v>
      </c>
      <c r="K357">
        <v>23.610001</v>
      </c>
      <c r="L357">
        <v>23.700001</v>
      </c>
      <c r="M357">
        <v>23.190000999999999</v>
      </c>
      <c r="N357">
        <v>23.209999</v>
      </c>
      <c r="O357">
        <v>35928800</v>
      </c>
      <c r="P357">
        <v>20.487299</v>
      </c>
      <c r="Q357">
        <f t="shared" si="63"/>
        <v>-3.0087797743418299E-2</v>
      </c>
      <c r="R357">
        <f t="shared" si="64"/>
        <v>-3.0087811586311807E-2</v>
      </c>
      <c r="S357">
        <f t="shared" si="68"/>
        <v>-3.0087811586311807E-2</v>
      </c>
      <c r="T357">
        <f t="shared" si="68"/>
        <v>-2.9228846537198226E-2</v>
      </c>
      <c r="U357">
        <f t="shared" si="68"/>
        <v>-2.8369881488084649E-2</v>
      </c>
      <c r="V357">
        <f t="shared" si="68"/>
        <v>-2.7510916438971064E-2</v>
      </c>
      <c r="W357">
        <f t="shared" si="68"/>
        <v>-2.665195138985749E-2</v>
      </c>
      <c r="X357">
        <f t="shared" si="68"/>
        <v>-2.5792986340743909E-2</v>
      </c>
      <c r="Y357">
        <f t="shared" si="68"/>
        <v>-2.4934021291630328E-2</v>
      </c>
      <c r="Z357">
        <f t="shared" si="68"/>
        <v>-2.4075056242516747E-2</v>
      </c>
      <c r="AA357">
        <f t="shared" si="68"/>
        <v>-2.321609119340317E-2</v>
      </c>
      <c r="AB357">
        <f t="shared" si="68"/>
        <v>-2.2357126144289592E-2</v>
      </c>
      <c r="AC357">
        <f t="shared" si="68"/>
        <v>-2.1498161095176008E-2</v>
      </c>
      <c r="AD357">
        <f t="shared" si="68"/>
        <v>-2.063919604606243E-2</v>
      </c>
      <c r="AE357">
        <f t="shared" si="68"/>
        <v>-1.9780230996948853E-2</v>
      </c>
      <c r="AF357">
        <f t="shared" si="68"/>
        <v>-1.8921265947835268E-2</v>
      </c>
      <c r="AG357">
        <f t="shared" si="68"/>
        <v>-1.8062300898721691E-2</v>
      </c>
      <c r="AH357">
        <f t="shared" si="68"/>
        <v>-1.720333584960811E-2</v>
      </c>
      <c r="AI357">
        <f t="shared" si="67"/>
        <v>-1.6344370800494529E-2</v>
      </c>
      <c r="AJ357">
        <f t="shared" si="67"/>
        <v>-1.5485405751380951E-2</v>
      </c>
      <c r="AK357">
        <f t="shared" si="67"/>
        <v>-1.462644070226737E-2</v>
      </c>
      <c r="AL357">
        <f t="shared" si="67"/>
        <v>-1.3767475653153793E-2</v>
      </c>
      <c r="AM357">
        <f t="shared" si="67"/>
        <v>-1.2908510604040212E-2</v>
      </c>
      <c r="AN357">
        <f>(I357*'msft+wfc'!$K$2)+(R357*(1-'msft+wfc'!$K$2))</f>
        <v>-1.8386413319335555E-2</v>
      </c>
    </row>
    <row r="358" spans="1:40" x14ac:dyDescent="0.35">
      <c r="A358" s="1">
        <v>40872</v>
      </c>
      <c r="B358">
        <v>24.379999000000002</v>
      </c>
      <c r="C358">
        <v>24.67</v>
      </c>
      <c r="D358">
        <v>24.299999</v>
      </c>
      <c r="E358">
        <v>24.299999</v>
      </c>
      <c r="F358">
        <v>26164600</v>
      </c>
      <c r="G358">
        <v>21.429732000000001</v>
      </c>
      <c r="H358">
        <f t="shared" si="61"/>
        <v>-6.9472826705061037E-3</v>
      </c>
      <c r="I358">
        <f t="shared" si="62"/>
        <v>-6.9472853408385849E-3</v>
      </c>
      <c r="J358" s="1">
        <v>40872</v>
      </c>
      <c r="K358">
        <v>23.309999000000001</v>
      </c>
      <c r="L358">
        <v>23.76</v>
      </c>
      <c r="M358">
        <v>23.280000999999999</v>
      </c>
      <c r="N358">
        <v>23.51</v>
      </c>
      <c r="O358">
        <v>14601000</v>
      </c>
      <c r="P358">
        <v>20.752108</v>
      </c>
      <c r="Q358">
        <f t="shared" si="63"/>
        <v>1.2925506804201143E-2</v>
      </c>
      <c r="R358">
        <f t="shared" si="64"/>
        <v>1.2925520343115978E-2</v>
      </c>
      <c r="S358">
        <f t="shared" si="68"/>
        <v>1.2925520343115978E-2</v>
      </c>
      <c r="T358">
        <f t="shared" si="68"/>
        <v>1.1931880058918249E-2</v>
      </c>
      <c r="U358">
        <f t="shared" si="68"/>
        <v>1.0938239774720521E-2</v>
      </c>
      <c r="V358">
        <f t="shared" si="68"/>
        <v>9.9445994905227944E-3</v>
      </c>
      <c r="W358">
        <f t="shared" si="68"/>
        <v>8.9509592063250661E-3</v>
      </c>
      <c r="X358">
        <f t="shared" si="68"/>
        <v>7.9573189221273377E-3</v>
      </c>
      <c r="Y358">
        <f t="shared" si="68"/>
        <v>6.9636786379296076E-3</v>
      </c>
      <c r="Z358">
        <f t="shared" si="68"/>
        <v>5.970038353731881E-3</v>
      </c>
      <c r="AA358">
        <f t="shared" si="68"/>
        <v>4.9763980695341527E-3</v>
      </c>
      <c r="AB358">
        <f t="shared" si="68"/>
        <v>3.9827577853364252E-3</v>
      </c>
      <c r="AC358">
        <f t="shared" si="68"/>
        <v>2.9891175011386964E-3</v>
      </c>
      <c r="AD358">
        <f t="shared" si="68"/>
        <v>1.9954772169409672E-3</v>
      </c>
      <c r="AE358">
        <f t="shared" si="68"/>
        <v>1.0018369327432402E-3</v>
      </c>
      <c r="AF358">
        <f t="shared" si="68"/>
        <v>8.1966485455109428E-6</v>
      </c>
      <c r="AG358">
        <f t="shared" si="68"/>
        <v>-9.8544363565221524E-4</v>
      </c>
      <c r="AH358">
        <f t="shared" si="68"/>
        <v>-1.9790839198499444E-3</v>
      </c>
      <c r="AI358">
        <f t="shared" si="67"/>
        <v>-2.9727242040476737E-3</v>
      </c>
      <c r="AJ358">
        <f t="shared" si="67"/>
        <v>-3.9663644882453998E-3</v>
      </c>
      <c r="AK358">
        <f t="shared" si="67"/>
        <v>-4.9600047724431291E-3</v>
      </c>
      <c r="AL358">
        <f t="shared" si="67"/>
        <v>-5.9536450566408557E-3</v>
      </c>
      <c r="AM358">
        <f t="shared" si="67"/>
        <v>-6.9472853408385849E-3</v>
      </c>
      <c r="AN358">
        <f>(I358*'msft+wfc'!$K$2)+(R358*(1-'msft+wfc'!$K$2))</f>
        <v>-6.1051434363606528E-4</v>
      </c>
    </row>
    <row r="359" spans="1:40" x14ac:dyDescent="0.35">
      <c r="A359" s="1">
        <v>40875</v>
      </c>
      <c r="B359">
        <v>24.940000999999999</v>
      </c>
      <c r="C359">
        <v>24.969999000000001</v>
      </c>
      <c r="D359">
        <v>24.690000999999999</v>
      </c>
      <c r="E359">
        <v>24.870000999999998</v>
      </c>
      <c r="F359">
        <v>46766700</v>
      </c>
      <c r="G359">
        <v>21.932406</v>
      </c>
      <c r="H359">
        <f t="shared" si="61"/>
        <v>2.345687339328692E-2</v>
      </c>
      <c r="I359">
        <f t="shared" si="62"/>
        <v>2.3456849577026859E-2</v>
      </c>
      <c r="J359" s="1">
        <v>40875</v>
      </c>
      <c r="K359">
        <v>24.58</v>
      </c>
      <c r="L359">
        <v>24.58</v>
      </c>
      <c r="M359">
        <v>23.879999000000002</v>
      </c>
      <c r="N359">
        <v>24.15</v>
      </c>
      <c r="O359">
        <v>32648300</v>
      </c>
      <c r="P359">
        <v>21.317031</v>
      </c>
      <c r="Q359">
        <f t="shared" si="63"/>
        <v>2.7222458528285708E-2</v>
      </c>
      <c r="R359">
        <f t="shared" si="64"/>
        <v>2.7222439281831046E-2</v>
      </c>
      <c r="S359">
        <f t="shared" si="68"/>
        <v>2.7222439281831046E-2</v>
      </c>
      <c r="T359">
        <f t="shared" si="68"/>
        <v>2.7034159796590837E-2</v>
      </c>
      <c r="U359">
        <f t="shared" si="68"/>
        <v>2.6845880311350628E-2</v>
      </c>
      <c r="V359">
        <f t="shared" si="68"/>
        <v>2.6657600826110416E-2</v>
      </c>
      <c r="W359">
        <f t="shared" si="68"/>
        <v>2.6469321340870211E-2</v>
      </c>
      <c r="X359">
        <f t="shared" si="68"/>
        <v>2.6281041855629999E-2</v>
      </c>
      <c r="Y359">
        <f t="shared" si="68"/>
        <v>2.6092762370389787E-2</v>
      </c>
      <c r="Z359">
        <f t="shared" si="68"/>
        <v>2.5904482885149582E-2</v>
      </c>
      <c r="AA359">
        <f t="shared" si="68"/>
        <v>2.5716203399909369E-2</v>
      </c>
      <c r="AB359">
        <f t="shared" si="68"/>
        <v>2.5527923914669161E-2</v>
      </c>
      <c r="AC359">
        <f t="shared" si="68"/>
        <v>2.5339644429428952E-2</v>
      </c>
      <c r="AD359">
        <f t="shared" si="68"/>
        <v>2.5151364944188744E-2</v>
      </c>
      <c r="AE359">
        <f t="shared" si="68"/>
        <v>2.4963085458948535E-2</v>
      </c>
      <c r="AF359">
        <f t="shared" si="68"/>
        <v>2.4774805973708326E-2</v>
      </c>
      <c r="AG359">
        <f t="shared" si="68"/>
        <v>2.4586526488468114E-2</v>
      </c>
      <c r="AH359">
        <f t="shared" si="68"/>
        <v>2.4398247003227905E-2</v>
      </c>
      <c r="AI359">
        <f t="shared" si="67"/>
        <v>2.4209967517987697E-2</v>
      </c>
      <c r="AJ359">
        <f t="shared" si="67"/>
        <v>2.4021688032747485E-2</v>
      </c>
      <c r="AK359">
        <f t="shared" si="67"/>
        <v>2.3833408547507276E-2</v>
      </c>
      <c r="AL359">
        <f t="shared" si="67"/>
        <v>2.3645129062267067E-2</v>
      </c>
      <c r="AM359">
        <f t="shared" si="67"/>
        <v>2.3456849577026859E-2</v>
      </c>
      <c r="AN359">
        <f>(I359*'msft+wfc'!$K$2)+(R359*(1-'msft+wfc'!$K$2))</f>
        <v>2.4657569797827572E-2</v>
      </c>
    </row>
    <row r="360" spans="1:40" x14ac:dyDescent="0.35">
      <c r="A360" s="1">
        <v>40876</v>
      </c>
      <c r="B360">
        <v>24.82</v>
      </c>
      <c r="C360">
        <v>25.040001</v>
      </c>
      <c r="D360">
        <v>24.75</v>
      </c>
      <c r="E360">
        <v>24.84</v>
      </c>
      <c r="F360">
        <v>40917100</v>
      </c>
      <c r="G360">
        <v>21.905949</v>
      </c>
      <c r="H360">
        <f t="shared" si="61"/>
        <v>-1.2063127781940424E-3</v>
      </c>
      <c r="I360">
        <f t="shared" si="62"/>
        <v>-1.2062972024136621E-3</v>
      </c>
      <c r="J360" s="1">
        <v>40876</v>
      </c>
      <c r="K360">
        <v>24.200001</v>
      </c>
      <c r="L360">
        <v>24.440000999999999</v>
      </c>
      <c r="M360">
        <v>23.9</v>
      </c>
      <c r="N360">
        <v>24.08</v>
      </c>
      <c r="O360">
        <v>27692400</v>
      </c>
      <c r="P360">
        <v>21.255243</v>
      </c>
      <c r="Q360">
        <f t="shared" si="63"/>
        <v>-2.8985507246376929E-3</v>
      </c>
      <c r="R360">
        <f t="shared" si="64"/>
        <v>-2.8985274731739121E-3</v>
      </c>
      <c r="S360">
        <f t="shared" si="68"/>
        <v>-2.8985274731739121E-3</v>
      </c>
      <c r="T360">
        <f t="shared" si="68"/>
        <v>-2.8139159596358996E-3</v>
      </c>
      <c r="U360">
        <f t="shared" si="68"/>
        <v>-2.729304446097887E-3</v>
      </c>
      <c r="V360">
        <f t="shared" si="68"/>
        <v>-2.6446929325598745E-3</v>
      </c>
      <c r="W360">
        <f t="shared" si="68"/>
        <v>-2.5600814190218624E-3</v>
      </c>
      <c r="X360">
        <f t="shared" si="68"/>
        <v>-2.4754699054838499E-3</v>
      </c>
      <c r="Y360">
        <f t="shared" si="68"/>
        <v>-2.3908583919458369E-3</v>
      </c>
      <c r="Z360">
        <f t="shared" si="68"/>
        <v>-2.3062468784078249E-3</v>
      </c>
      <c r="AA360">
        <f t="shared" si="68"/>
        <v>-2.2216353648698119E-3</v>
      </c>
      <c r="AB360">
        <f t="shared" si="68"/>
        <v>-2.1370238513317994E-3</v>
      </c>
      <c r="AC360">
        <f t="shared" si="68"/>
        <v>-2.0524123377937869E-3</v>
      </c>
      <c r="AD360">
        <f t="shared" si="68"/>
        <v>-1.9678008242557743E-3</v>
      </c>
      <c r="AE360">
        <f t="shared" si="68"/>
        <v>-1.8831893107177622E-3</v>
      </c>
      <c r="AF360">
        <f t="shared" si="68"/>
        <v>-1.7985777971797495E-3</v>
      </c>
      <c r="AG360">
        <f t="shared" si="68"/>
        <v>-1.7139662836417372E-3</v>
      </c>
      <c r="AH360">
        <f t="shared" si="68"/>
        <v>-1.6293547701037247E-3</v>
      </c>
      <c r="AI360">
        <f t="shared" si="67"/>
        <v>-1.5447432565657119E-3</v>
      </c>
      <c r="AJ360">
        <f t="shared" si="67"/>
        <v>-1.4601317430276996E-3</v>
      </c>
      <c r="AK360">
        <f t="shared" si="67"/>
        <v>-1.3755202294896869E-3</v>
      </c>
      <c r="AL360">
        <f t="shared" si="67"/>
        <v>-1.2909087159516746E-3</v>
      </c>
      <c r="AM360">
        <f t="shared" si="67"/>
        <v>-1.2062972024136621E-3</v>
      </c>
      <c r="AN360">
        <f>(I360*'msft+wfc'!$K$2)+(R360*(1-'msft+wfc'!$K$2))</f>
        <v>-1.7458926611968054E-3</v>
      </c>
    </row>
    <row r="361" spans="1:40" x14ac:dyDescent="0.35">
      <c r="A361" s="1">
        <v>40877</v>
      </c>
      <c r="B361">
        <v>25.370000999999998</v>
      </c>
      <c r="C361">
        <v>25.59</v>
      </c>
      <c r="D361">
        <v>25.139999</v>
      </c>
      <c r="E361">
        <v>25.58</v>
      </c>
      <c r="F361">
        <v>81350900</v>
      </c>
      <c r="G361">
        <v>22.558541999999999</v>
      </c>
      <c r="H361">
        <f t="shared" si="61"/>
        <v>2.9790660225442772E-2</v>
      </c>
      <c r="I361">
        <f t="shared" si="62"/>
        <v>2.9790674670154647E-2</v>
      </c>
      <c r="J361" s="1">
        <v>40877</v>
      </c>
      <c r="K361">
        <v>25.02</v>
      </c>
      <c r="L361">
        <v>25.950001</v>
      </c>
      <c r="M361">
        <v>24.790001</v>
      </c>
      <c r="N361">
        <v>25.860001</v>
      </c>
      <c r="O361">
        <v>51597900</v>
      </c>
      <c r="P361">
        <v>22.826436999999999</v>
      </c>
      <c r="Q361">
        <f t="shared" si="63"/>
        <v>7.3920307308970201E-2</v>
      </c>
      <c r="R361">
        <f t="shared" si="64"/>
        <v>7.3920302863627496E-2</v>
      </c>
      <c r="S361">
        <f t="shared" si="68"/>
        <v>7.3920302863627496E-2</v>
      </c>
      <c r="T361">
        <f t="shared" si="68"/>
        <v>7.1713821453953844E-2</v>
      </c>
      <c r="U361">
        <f t="shared" si="68"/>
        <v>6.9507340044280219E-2</v>
      </c>
      <c r="V361">
        <f t="shared" si="68"/>
        <v>6.7300858634606567E-2</v>
      </c>
      <c r="W361">
        <f t="shared" si="68"/>
        <v>6.5094377224932928E-2</v>
      </c>
      <c r="X361">
        <f t="shared" si="68"/>
        <v>6.288789581525929E-2</v>
      </c>
      <c r="Y361">
        <f t="shared" si="68"/>
        <v>6.0681414405585637E-2</v>
      </c>
      <c r="Z361">
        <f t="shared" si="68"/>
        <v>5.8474932995911999E-2</v>
      </c>
      <c r="AA361">
        <f t="shared" si="68"/>
        <v>5.6268451586238354E-2</v>
      </c>
      <c r="AB361">
        <f t="shared" si="68"/>
        <v>5.4061970176564722E-2</v>
      </c>
      <c r="AC361">
        <f t="shared" si="68"/>
        <v>5.185548876689107E-2</v>
      </c>
      <c r="AD361">
        <f t="shared" si="68"/>
        <v>4.9649007357217424E-2</v>
      </c>
      <c r="AE361">
        <f t="shared" si="68"/>
        <v>4.7442525947543793E-2</v>
      </c>
      <c r="AF361">
        <f t="shared" si="68"/>
        <v>4.523604453787014E-2</v>
      </c>
      <c r="AG361">
        <f t="shared" si="68"/>
        <v>4.3029563128196502E-2</v>
      </c>
      <c r="AH361">
        <f t="shared" si="68"/>
        <v>4.0823081718522863E-2</v>
      </c>
      <c r="AI361">
        <f t="shared" si="67"/>
        <v>3.8616600308849211E-2</v>
      </c>
      <c r="AJ361">
        <f t="shared" si="67"/>
        <v>3.6410118899175573E-2</v>
      </c>
      <c r="AK361">
        <f t="shared" si="67"/>
        <v>3.4203637489501934E-2</v>
      </c>
      <c r="AL361">
        <f t="shared" si="67"/>
        <v>3.1997156079828289E-2</v>
      </c>
      <c r="AM361">
        <f t="shared" si="67"/>
        <v>2.9790674670154647E-2</v>
      </c>
      <c r="AN361">
        <f>(I361*'msft+wfc'!$K$2)+(R361*(1-'msft+wfc'!$K$2))</f>
        <v>4.3862132545854207E-2</v>
      </c>
    </row>
    <row r="362" spans="1:40" x14ac:dyDescent="0.35">
      <c r="A362" s="1">
        <v>40878</v>
      </c>
      <c r="B362">
        <v>25.559999000000001</v>
      </c>
      <c r="C362">
        <v>25.629999000000002</v>
      </c>
      <c r="D362">
        <v>25.200001</v>
      </c>
      <c r="E362">
        <v>25.280000999999999</v>
      </c>
      <c r="F362">
        <v>48545400</v>
      </c>
      <c r="G362">
        <v>22.293977999999999</v>
      </c>
      <c r="H362">
        <f t="shared" si="61"/>
        <v>-1.1727873338545728E-2</v>
      </c>
      <c r="I362">
        <f t="shared" si="62"/>
        <v>-1.1727885605372902E-2</v>
      </c>
      <c r="J362" s="1">
        <v>40878</v>
      </c>
      <c r="K362">
        <v>25.620000999999998</v>
      </c>
      <c r="L362">
        <v>25.860001</v>
      </c>
      <c r="M362">
        <v>25.33</v>
      </c>
      <c r="N362">
        <v>25.639999</v>
      </c>
      <c r="O362">
        <v>25810900</v>
      </c>
      <c r="P362">
        <v>22.632242999999999</v>
      </c>
      <c r="Q362">
        <f t="shared" si="63"/>
        <v>-8.5074242649874968E-3</v>
      </c>
      <c r="R362">
        <f t="shared" si="64"/>
        <v>-8.5074162034135918E-3</v>
      </c>
      <c r="S362">
        <f t="shared" si="68"/>
        <v>-8.5074162034135918E-3</v>
      </c>
      <c r="T362">
        <f t="shared" si="68"/>
        <v>-8.6684396735115573E-3</v>
      </c>
      <c r="U362">
        <f t="shared" si="68"/>
        <v>-8.8294631436095228E-3</v>
      </c>
      <c r="V362">
        <f t="shared" si="68"/>
        <v>-8.9904866137074883E-3</v>
      </c>
      <c r="W362">
        <f t="shared" si="68"/>
        <v>-9.1515100838054537E-3</v>
      </c>
      <c r="X362">
        <f t="shared" si="68"/>
        <v>-9.3125335539034192E-3</v>
      </c>
      <c r="Y362">
        <f t="shared" si="68"/>
        <v>-9.4735570240013847E-3</v>
      </c>
      <c r="Z362">
        <f t="shared" si="68"/>
        <v>-9.6345804940993502E-3</v>
      </c>
      <c r="AA362">
        <f t="shared" si="68"/>
        <v>-9.7956039641973157E-3</v>
      </c>
      <c r="AB362">
        <f t="shared" si="68"/>
        <v>-9.9566274342952829E-3</v>
      </c>
      <c r="AC362">
        <f t="shared" si="68"/>
        <v>-1.0117650904393247E-2</v>
      </c>
      <c r="AD362">
        <f t="shared" si="68"/>
        <v>-1.0278674374491212E-2</v>
      </c>
      <c r="AE362">
        <f t="shared" si="68"/>
        <v>-1.0439697844589178E-2</v>
      </c>
      <c r="AF362">
        <f t="shared" si="68"/>
        <v>-1.0600721314687143E-2</v>
      </c>
      <c r="AG362">
        <f t="shared" si="68"/>
        <v>-1.0761744784785109E-2</v>
      </c>
      <c r="AH362">
        <f t="shared" si="68"/>
        <v>-1.0922768254883076E-2</v>
      </c>
      <c r="AI362">
        <f t="shared" si="67"/>
        <v>-1.1083791724981041E-2</v>
      </c>
      <c r="AJ362">
        <f t="shared" si="67"/>
        <v>-1.1244815195079005E-2</v>
      </c>
      <c r="AK362">
        <f t="shared" si="67"/>
        <v>-1.1405838665176971E-2</v>
      </c>
      <c r="AL362">
        <f t="shared" si="67"/>
        <v>-1.1566862135274936E-2</v>
      </c>
      <c r="AM362">
        <f t="shared" si="67"/>
        <v>-1.1727885605372902E-2</v>
      </c>
      <c r="AN362">
        <f>(I362*'msft+wfc'!$K$2)+(R362*(1-'msft+wfc'!$K$2))</f>
        <v>-1.0700985960287006E-2</v>
      </c>
    </row>
    <row r="363" spans="1:40" x14ac:dyDescent="0.35">
      <c r="A363" s="1">
        <v>40879</v>
      </c>
      <c r="B363">
        <v>25.59</v>
      </c>
      <c r="C363">
        <v>25.620000999999998</v>
      </c>
      <c r="D363">
        <v>25.16</v>
      </c>
      <c r="E363">
        <v>25.219999000000001</v>
      </c>
      <c r="F363">
        <v>52293800</v>
      </c>
      <c r="G363">
        <v>22.241064000000001</v>
      </c>
      <c r="H363">
        <f t="shared" si="61"/>
        <v>-2.3734967415546078E-3</v>
      </c>
      <c r="I363">
        <f t="shared" si="62"/>
        <v>-2.3734660543756562E-3</v>
      </c>
      <c r="J363" s="1">
        <v>40879</v>
      </c>
      <c r="K363">
        <v>25.790001</v>
      </c>
      <c r="L363">
        <v>26.469999000000001</v>
      </c>
      <c r="M363">
        <v>25.73</v>
      </c>
      <c r="N363">
        <v>26.07</v>
      </c>
      <c r="O363">
        <v>36436400</v>
      </c>
      <c r="P363">
        <v>23.011800999999998</v>
      </c>
      <c r="Q363">
        <f t="shared" si="63"/>
        <v>1.6770710482477039E-2</v>
      </c>
      <c r="R363">
        <f t="shared" si="64"/>
        <v>1.6770675359044147E-2</v>
      </c>
      <c r="S363">
        <f t="shared" si="68"/>
        <v>1.6770675359044147E-2</v>
      </c>
      <c r="T363">
        <f t="shared" si="68"/>
        <v>1.5813468288373156E-2</v>
      </c>
      <c r="U363">
        <f t="shared" si="68"/>
        <v>1.4856261217702168E-2</v>
      </c>
      <c r="V363">
        <f t="shared" si="68"/>
        <v>1.3899054147031176E-2</v>
      </c>
      <c r="W363">
        <f t="shared" si="68"/>
        <v>1.2941847076360187E-2</v>
      </c>
      <c r="X363">
        <f t="shared" si="68"/>
        <v>1.1984640005689197E-2</v>
      </c>
      <c r="Y363">
        <f t="shared" si="68"/>
        <v>1.1027432935018205E-2</v>
      </c>
      <c r="Z363">
        <f t="shared" si="68"/>
        <v>1.0070225864347217E-2</v>
      </c>
      <c r="AA363">
        <f t="shared" si="68"/>
        <v>9.1130187936762242E-3</v>
      </c>
      <c r="AB363">
        <f t="shared" si="68"/>
        <v>8.1558117230052362E-3</v>
      </c>
      <c r="AC363">
        <f t="shared" si="68"/>
        <v>7.1986046523342456E-3</v>
      </c>
      <c r="AD363">
        <f t="shared" si="68"/>
        <v>6.241397581663255E-3</v>
      </c>
      <c r="AE363">
        <f t="shared" si="68"/>
        <v>5.2841905109922652E-3</v>
      </c>
      <c r="AF363">
        <f t="shared" si="68"/>
        <v>4.3269834403212746E-3</v>
      </c>
      <c r="AG363">
        <f t="shared" si="68"/>
        <v>3.3697763696502853E-3</v>
      </c>
      <c r="AH363">
        <f t="shared" si="68"/>
        <v>2.4125692989792947E-3</v>
      </c>
      <c r="AI363">
        <f t="shared" si="67"/>
        <v>1.4553622283083037E-3</v>
      </c>
      <c r="AJ363">
        <f t="shared" si="67"/>
        <v>4.9815515763731479E-4</v>
      </c>
      <c r="AK363">
        <f t="shared" si="67"/>
        <v>-4.5905191303367648E-4</v>
      </c>
      <c r="AL363">
        <f t="shared" si="67"/>
        <v>-1.4162589837046651E-3</v>
      </c>
      <c r="AM363">
        <f t="shared" si="67"/>
        <v>-2.3734660543756562E-3</v>
      </c>
      <c r="AN363">
        <f>(I363*'msft+wfc'!$K$2)+(R363*(1-'msft+wfc'!$K$2))</f>
        <v>3.7309583537415338E-3</v>
      </c>
    </row>
    <row r="364" spans="1:40" x14ac:dyDescent="0.35">
      <c r="A364" s="1">
        <v>40882</v>
      </c>
      <c r="B364">
        <v>25.780000999999999</v>
      </c>
      <c r="C364">
        <v>25.799999</v>
      </c>
      <c r="D364">
        <v>25.5</v>
      </c>
      <c r="E364">
        <v>25.700001</v>
      </c>
      <c r="F364">
        <v>56818400</v>
      </c>
      <c r="G364">
        <v>22.664368</v>
      </c>
      <c r="H364">
        <f t="shared" si="61"/>
        <v>1.9032593934678543E-2</v>
      </c>
      <c r="I364">
        <f t="shared" si="62"/>
        <v>1.9032542687705864E-2</v>
      </c>
      <c r="J364" s="1">
        <v>40882</v>
      </c>
      <c r="K364">
        <v>26.42</v>
      </c>
      <c r="L364">
        <v>26.940000999999999</v>
      </c>
      <c r="M364">
        <v>26.219999000000001</v>
      </c>
      <c r="N364">
        <v>26.74</v>
      </c>
      <c r="O364">
        <v>34440500</v>
      </c>
      <c r="P364">
        <v>23.603206</v>
      </c>
      <c r="Q364">
        <f t="shared" si="63"/>
        <v>2.5700038358266137E-2</v>
      </c>
      <c r="R364">
        <f t="shared" si="64"/>
        <v>2.5700074496559474E-2</v>
      </c>
      <c r="S364">
        <f t="shared" si="68"/>
        <v>2.5700074496559474E-2</v>
      </c>
      <c r="T364">
        <f t="shared" si="68"/>
        <v>2.5366697906116793E-2</v>
      </c>
      <c r="U364">
        <f t="shared" si="68"/>
        <v>2.5033321315674113E-2</v>
      </c>
      <c r="V364">
        <f t="shared" si="68"/>
        <v>2.4699944725231432E-2</v>
      </c>
      <c r="W364">
        <f t="shared" si="68"/>
        <v>2.4366568134788755E-2</v>
      </c>
      <c r="X364">
        <f t="shared" si="68"/>
        <v>2.4033191544346071E-2</v>
      </c>
      <c r="Y364">
        <f t="shared" si="68"/>
        <v>2.3699814953903386E-2</v>
      </c>
      <c r="Z364">
        <f t="shared" si="68"/>
        <v>2.3366438363460709E-2</v>
      </c>
      <c r="AA364">
        <f t="shared" si="68"/>
        <v>2.3033061773018032E-2</v>
      </c>
      <c r="AB364">
        <f t="shared" si="68"/>
        <v>2.2699685182575351E-2</v>
      </c>
      <c r="AC364">
        <f t="shared" si="68"/>
        <v>2.2366308592132671E-2</v>
      </c>
      <c r="AD364">
        <f t="shared" si="68"/>
        <v>2.2032932001689987E-2</v>
      </c>
      <c r="AE364">
        <f t="shared" si="68"/>
        <v>2.1699555411247309E-2</v>
      </c>
      <c r="AF364">
        <f t="shared" si="68"/>
        <v>2.1366178820804625E-2</v>
      </c>
      <c r="AG364">
        <f t="shared" si="68"/>
        <v>2.1032802230361948E-2</v>
      </c>
      <c r="AH364">
        <f t="shared" si="68"/>
        <v>2.0699425639919267E-2</v>
      </c>
      <c r="AI364">
        <f t="shared" si="67"/>
        <v>2.0366049049476587E-2</v>
      </c>
      <c r="AJ364">
        <f t="shared" si="67"/>
        <v>2.0032672459033906E-2</v>
      </c>
      <c r="AK364">
        <f t="shared" si="67"/>
        <v>1.9699295868591225E-2</v>
      </c>
      <c r="AL364">
        <f t="shared" si="67"/>
        <v>1.9365919278148545E-2</v>
      </c>
      <c r="AM364">
        <f t="shared" si="67"/>
        <v>1.9032542687705864E-2</v>
      </c>
      <c r="AN364">
        <f>(I364*'msft+wfc'!$K$2)+(R364*(1-'msft+wfc'!$K$2))</f>
        <v>2.1158594884924407E-2</v>
      </c>
    </row>
    <row r="365" spans="1:40" x14ac:dyDescent="0.35">
      <c r="A365" s="1">
        <v>40883</v>
      </c>
      <c r="B365">
        <v>25.809999000000001</v>
      </c>
      <c r="C365">
        <v>25.870000999999998</v>
      </c>
      <c r="D365">
        <v>25.610001</v>
      </c>
      <c r="E365">
        <v>25.66</v>
      </c>
      <c r="F365">
        <v>46175300</v>
      </c>
      <c r="G365">
        <v>22.629092</v>
      </c>
      <c r="H365">
        <f t="shared" si="61"/>
        <v>-1.5564590834062681E-3</v>
      </c>
      <c r="I365">
        <f t="shared" si="62"/>
        <v>-1.5564519601870056E-3</v>
      </c>
      <c r="J365" s="1">
        <v>40883</v>
      </c>
      <c r="K365">
        <v>26.540001</v>
      </c>
      <c r="L365">
        <v>26.879999000000002</v>
      </c>
      <c r="M365">
        <v>26.450001</v>
      </c>
      <c r="N365">
        <v>26.65</v>
      </c>
      <c r="O365">
        <v>22431700</v>
      </c>
      <c r="P365">
        <v>23.523762999999999</v>
      </c>
      <c r="Q365">
        <f t="shared" si="63"/>
        <v>-3.3657442034405335E-3</v>
      </c>
      <c r="R365">
        <f t="shared" si="64"/>
        <v>-3.3657715820470009E-3</v>
      </c>
      <c r="S365">
        <f t="shared" si="68"/>
        <v>-3.3657715820470009E-3</v>
      </c>
      <c r="T365">
        <f t="shared" si="68"/>
        <v>-3.275305600954001E-3</v>
      </c>
      <c r="U365">
        <f t="shared" si="68"/>
        <v>-3.1848396198610016E-3</v>
      </c>
      <c r="V365">
        <f t="shared" si="68"/>
        <v>-3.0943736387680017E-3</v>
      </c>
      <c r="W365">
        <f t="shared" si="68"/>
        <v>-3.0039076576750022E-3</v>
      </c>
      <c r="X365">
        <f t="shared" si="68"/>
        <v>-2.9134416765820019E-3</v>
      </c>
      <c r="Y365">
        <f t="shared" si="68"/>
        <v>-2.822975695489002E-3</v>
      </c>
      <c r="Z365">
        <f t="shared" si="68"/>
        <v>-2.7325097143960026E-3</v>
      </c>
      <c r="AA365">
        <f t="shared" si="68"/>
        <v>-2.6420437333030027E-3</v>
      </c>
      <c r="AB365">
        <f t="shared" si="68"/>
        <v>-2.5515777522100032E-3</v>
      </c>
      <c r="AC365">
        <f t="shared" si="68"/>
        <v>-2.4611117711170034E-3</v>
      </c>
      <c r="AD365">
        <f t="shared" si="68"/>
        <v>-2.3706457900240035E-3</v>
      </c>
      <c r="AE365">
        <f t="shared" si="68"/>
        <v>-2.280179808931004E-3</v>
      </c>
      <c r="AF365">
        <f t="shared" si="68"/>
        <v>-2.1897138278380041E-3</v>
      </c>
      <c r="AG365">
        <f t="shared" si="68"/>
        <v>-2.0992478467450042E-3</v>
      </c>
      <c r="AH365">
        <f t="shared" si="68"/>
        <v>-2.0087818656520044E-3</v>
      </c>
      <c r="AI365">
        <f t="shared" si="67"/>
        <v>-1.9183158845590045E-3</v>
      </c>
      <c r="AJ365">
        <f t="shared" si="67"/>
        <v>-1.827849903466005E-3</v>
      </c>
      <c r="AK365">
        <f t="shared" si="67"/>
        <v>-1.7373839223730051E-3</v>
      </c>
      <c r="AL365">
        <f t="shared" si="67"/>
        <v>-1.6469179412800055E-3</v>
      </c>
      <c r="AM365">
        <f t="shared" si="67"/>
        <v>-1.5564519601870056E-3</v>
      </c>
      <c r="AN365">
        <f>(I365*'msft+wfc'!$K$2)+(R365*(1-'msft+wfc'!$K$2))</f>
        <v>-2.1333832846717493E-3</v>
      </c>
    </row>
    <row r="366" spans="1:40" x14ac:dyDescent="0.35">
      <c r="A366" s="1">
        <v>40884</v>
      </c>
      <c r="B366">
        <v>25.67</v>
      </c>
      <c r="C366">
        <v>25.76</v>
      </c>
      <c r="D366">
        <v>25.34</v>
      </c>
      <c r="E366">
        <v>25.6</v>
      </c>
      <c r="F366">
        <v>62667000</v>
      </c>
      <c r="G366">
        <v>22.576180000000001</v>
      </c>
      <c r="H366">
        <f t="shared" si="61"/>
        <v>-2.3382696804364273E-3</v>
      </c>
      <c r="I366">
        <f t="shared" si="62"/>
        <v>-2.3382290372056989E-3</v>
      </c>
      <c r="J366" s="1">
        <v>40884</v>
      </c>
      <c r="K366">
        <v>26.450001</v>
      </c>
      <c r="L366">
        <v>27.209999</v>
      </c>
      <c r="M366">
        <v>26.35</v>
      </c>
      <c r="N366">
        <v>27.049999</v>
      </c>
      <c r="O366">
        <v>28082500</v>
      </c>
      <c r="P366">
        <v>23.876840000000001</v>
      </c>
      <c r="Q366">
        <f t="shared" si="63"/>
        <v>1.5009343339587285E-2</v>
      </c>
      <c r="R366">
        <f t="shared" si="64"/>
        <v>1.5009375838381068E-2</v>
      </c>
      <c r="S366">
        <f t="shared" si="68"/>
        <v>1.5009375838381068E-2</v>
      </c>
      <c r="T366">
        <f t="shared" si="68"/>
        <v>1.414199559460173E-2</v>
      </c>
      <c r="U366">
        <f t="shared" si="68"/>
        <v>1.327461535082239E-2</v>
      </c>
      <c r="V366">
        <f t="shared" si="68"/>
        <v>1.2407235107043052E-2</v>
      </c>
      <c r="W366">
        <f t="shared" si="68"/>
        <v>1.1539854863263716E-2</v>
      </c>
      <c r="X366">
        <f t="shared" si="68"/>
        <v>1.0672474619484376E-2</v>
      </c>
      <c r="Y366">
        <f t="shared" si="68"/>
        <v>9.8050943757050368E-3</v>
      </c>
      <c r="Z366">
        <f t="shared" si="68"/>
        <v>8.9377141319257006E-3</v>
      </c>
      <c r="AA366">
        <f t="shared" si="68"/>
        <v>8.070333888146361E-3</v>
      </c>
      <c r="AB366">
        <f t="shared" si="68"/>
        <v>7.2029536443670231E-3</v>
      </c>
      <c r="AC366">
        <f t="shared" si="68"/>
        <v>6.3355734005876843E-3</v>
      </c>
      <c r="AD366">
        <f t="shared" si="68"/>
        <v>5.4681931568083455E-3</v>
      </c>
      <c r="AE366">
        <f t="shared" si="68"/>
        <v>4.6008129130290084E-3</v>
      </c>
      <c r="AF366">
        <f t="shared" si="68"/>
        <v>3.7334326692496688E-3</v>
      </c>
      <c r="AG366">
        <f t="shared" si="68"/>
        <v>2.8660524254703326E-3</v>
      </c>
      <c r="AH366">
        <f t="shared" si="68"/>
        <v>1.9986721816909929E-3</v>
      </c>
      <c r="AI366">
        <f t="shared" si="67"/>
        <v>1.1312919379116537E-3</v>
      </c>
      <c r="AJ366">
        <f t="shared" si="67"/>
        <v>2.6391169413231665E-4</v>
      </c>
      <c r="AK366">
        <f t="shared" si="67"/>
        <v>-6.0346854964702236E-4</v>
      </c>
      <c r="AL366">
        <f t="shared" si="67"/>
        <v>-1.4708487934263596E-3</v>
      </c>
      <c r="AM366">
        <f t="shared" si="67"/>
        <v>-2.3382290372056989E-3</v>
      </c>
      <c r="AN366">
        <f>(I366*'msft+wfc'!$K$2)+(R366*(1-'msft+wfc'!$K$2))</f>
        <v>3.1933401430486877E-3</v>
      </c>
    </row>
    <row r="367" spans="1:40" x14ac:dyDescent="0.35">
      <c r="A367" s="1">
        <v>40885</v>
      </c>
      <c r="B367">
        <v>25.48</v>
      </c>
      <c r="C367">
        <v>25.719999000000001</v>
      </c>
      <c r="D367">
        <v>25.370000999999998</v>
      </c>
      <c r="E367">
        <v>25.4</v>
      </c>
      <c r="F367">
        <v>60522200</v>
      </c>
      <c r="G367">
        <v>22.399802999999999</v>
      </c>
      <c r="H367">
        <f t="shared" si="61"/>
        <v>-7.812500000000111E-3</v>
      </c>
      <c r="I367">
        <f t="shared" si="62"/>
        <v>-7.8125262998435616E-3</v>
      </c>
      <c r="J367" s="1">
        <v>40885</v>
      </c>
      <c r="K367">
        <v>26.690000999999999</v>
      </c>
      <c r="L367">
        <v>26.85</v>
      </c>
      <c r="M367">
        <v>26.059999000000001</v>
      </c>
      <c r="N367">
        <v>26.190000999999999</v>
      </c>
      <c r="O367">
        <v>29405800</v>
      </c>
      <c r="P367">
        <v>23.117725</v>
      </c>
      <c r="Q367">
        <f t="shared" si="63"/>
        <v>-3.1792903208610133E-2</v>
      </c>
      <c r="R367">
        <f t="shared" si="64"/>
        <v>-3.1792942449670951E-2</v>
      </c>
      <c r="S367">
        <f t="shared" si="68"/>
        <v>-3.1792942449670951E-2</v>
      </c>
      <c r="T367">
        <f t="shared" si="68"/>
        <v>-3.059392164217958E-2</v>
      </c>
      <c r="U367">
        <f t="shared" si="68"/>
        <v>-2.9394900834688212E-2</v>
      </c>
      <c r="V367">
        <f t="shared" si="68"/>
        <v>-2.8195880027196842E-2</v>
      </c>
      <c r="W367">
        <f t="shared" si="68"/>
        <v>-2.6996859219705474E-2</v>
      </c>
      <c r="X367">
        <f t="shared" si="68"/>
        <v>-2.5797838412214103E-2</v>
      </c>
      <c r="Y367">
        <f t="shared" si="68"/>
        <v>-2.4598817604722732E-2</v>
      </c>
      <c r="Z367">
        <f t="shared" si="68"/>
        <v>-2.3399796797231368E-2</v>
      </c>
      <c r="AA367">
        <f t="shared" si="68"/>
        <v>-2.2200775989739994E-2</v>
      </c>
      <c r="AB367">
        <f t="shared" si="68"/>
        <v>-2.100175518224863E-2</v>
      </c>
      <c r="AC367">
        <f t="shared" si="68"/>
        <v>-1.9802734374757255E-2</v>
      </c>
      <c r="AD367">
        <f t="shared" si="68"/>
        <v>-1.8603713567265888E-2</v>
      </c>
      <c r="AE367">
        <f t="shared" si="68"/>
        <v>-1.7404692759774517E-2</v>
      </c>
      <c r="AF367">
        <f t="shared" si="68"/>
        <v>-1.6205671952283146E-2</v>
      </c>
      <c r="AG367">
        <f t="shared" si="68"/>
        <v>-1.5006651144791779E-2</v>
      </c>
      <c r="AH367">
        <f t="shared" ref="AH367:AM430" si="69">(AH$2*$I367)+($R367*(1-AH$2))</f>
        <v>-1.3807630337300409E-2</v>
      </c>
      <c r="AI367">
        <f t="shared" si="69"/>
        <v>-1.2608609529809038E-2</v>
      </c>
      <c r="AJ367">
        <f t="shared" si="69"/>
        <v>-1.1409588722317671E-2</v>
      </c>
      <c r="AK367">
        <f t="shared" si="69"/>
        <v>-1.02105679148263E-2</v>
      </c>
      <c r="AL367">
        <f t="shared" si="69"/>
        <v>-9.0115471073349326E-3</v>
      </c>
      <c r="AM367">
        <f t="shared" si="69"/>
        <v>-7.8125262998435616E-3</v>
      </c>
      <c r="AN367">
        <f>(I367*'msft+wfc'!$K$2)+(R367*(1-'msft+wfc'!$K$2))</f>
        <v>-1.5459076463707207E-2</v>
      </c>
    </row>
    <row r="368" spans="1:40" x14ac:dyDescent="0.35">
      <c r="A368" s="1">
        <v>40886</v>
      </c>
      <c r="B368">
        <v>25.52</v>
      </c>
      <c r="C368">
        <v>25.870000999999998</v>
      </c>
      <c r="D368">
        <v>25.5</v>
      </c>
      <c r="E368">
        <v>25.700001</v>
      </c>
      <c r="F368">
        <v>53788500</v>
      </c>
      <c r="G368">
        <v>22.664368</v>
      </c>
      <c r="H368">
        <f t="shared" si="61"/>
        <v>1.1811062992126054E-2</v>
      </c>
      <c r="I368">
        <f t="shared" si="62"/>
        <v>1.1811041373890703E-2</v>
      </c>
      <c r="J368" s="1">
        <v>40886</v>
      </c>
      <c r="K368">
        <v>26.33</v>
      </c>
      <c r="L368">
        <v>27.01</v>
      </c>
      <c r="M368">
        <v>26.290001</v>
      </c>
      <c r="N368">
        <v>26.91</v>
      </c>
      <c r="O368">
        <v>28607100</v>
      </c>
      <c r="P368">
        <v>23.753263</v>
      </c>
      <c r="Q368">
        <f t="shared" si="63"/>
        <v>2.7491369702505986E-2</v>
      </c>
      <c r="R368">
        <f t="shared" si="64"/>
        <v>2.749137296165606E-2</v>
      </c>
      <c r="S368">
        <f t="shared" ref="S368:AH431" si="70">(S$2*$I368)+($R368*(1-S$2))</f>
        <v>2.749137296165606E-2</v>
      </c>
      <c r="T368">
        <f t="shared" si="70"/>
        <v>2.6707356382267788E-2</v>
      </c>
      <c r="U368">
        <f t="shared" si="70"/>
        <v>2.5923339802879527E-2</v>
      </c>
      <c r="V368">
        <f t="shared" si="70"/>
        <v>2.5139323223491255E-2</v>
      </c>
      <c r="W368">
        <f t="shared" si="70"/>
        <v>2.4355306644102993E-2</v>
      </c>
      <c r="X368">
        <f t="shared" si="70"/>
        <v>2.3571290064714721E-2</v>
      </c>
      <c r="Y368">
        <f t="shared" si="70"/>
        <v>2.2787273485326449E-2</v>
      </c>
      <c r="Z368">
        <f t="shared" si="70"/>
        <v>2.2003256905938184E-2</v>
      </c>
      <c r="AA368">
        <f t="shared" si="70"/>
        <v>2.1219240326549916E-2</v>
      </c>
      <c r="AB368">
        <f t="shared" si="70"/>
        <v>2.0435223747161651E-2</v>
      </c>
      <c r="AC368">
        <f t="shared" si="70"/>
        <v>1.9651207167773382E-2</v>
      </c>
      <c r="AD368">
        <f t="shared" si="70"/>
        <v>1.8867190588385114E-2</v>
      </c>
      <c r="AE368">
        <f t="shared" si="70"/>
        <v>1.8083174008996845E-2</v>
      </c>
      <c r="AF368">
        <f t="shared" si="70"/>
        <v>1.7299157429608577E-2</v>
      </c>
      <c r="AG368">
        <f t="shared" si="70"/>
        <v>1.6515140850220308E-2</v>
      </c>
      <c r="AH368">
        <f t="shared" si="70"/>
        <v>1.5731124270832043E-2</v>
      </c>
      <c r="AI368">
        <f t="shared" si="69"/>
        <v>1.4947107691443773E-2</v>
      </c>
      <c r="AJ368">
        <f t="shared" si="69"/>
        <v>1.4163091112055506E-2</v>
      </c>
      <c r="AK368">
        <f t="shared" si="69"/>
        <v>1.3379074532667238E-2</v>
      </c>
      <c r="AL368">
        <f t="shared" si="69"/>
        <v>1.2595057953278971E-2</v>
      </c>
      <c r="AM368">
        <f t="shared" si="69"/>
        <v>1.1811041373890703E-2</v>
      </c>
      <c r="AN368">
        <f>(I368*'msft+wfc'!$K$2)+(R368*(1-'msft+wfc'!$K$2))</f>
        <v>1.6810973039910873E-2</v>
      </c>
    </row>
    <row r="369" spans="1:40" x14ac:dyDescent="0.35">
      <c r="A369" s="1">
        <v>40889</v>
      </c>
      <c r="B369">
        <v>25.41</v>
      </c>
      <c r="C369">
        <v>25.57</v>
      </c>
      <c r="D369">
        <v>25.290001</v>
      </c>
      <c r="E369">
        <v>25.51</v>
      </c>
      <c r="F369">
        <v>38945900</v>
      </c>
      <c r="G369">
        <v>22.49681</v>
      </c>
      <c r="H369">
        <f t="shared" si="61"/>
        <v>-7.3930347317884837E-3</v>
      </c>
      <c r="I369">
        <f t="shared" si="62"/>
        <v>-7.393014444523653E-3</v>
      </c>
      <c r="J369" s="1">
        <v>40889</v>
      </c>
      <c r="K369">
        <v>26.629999000000002</v>
      </c>
      <c r="L369">
        <v>26.68</v>
      </c>
      <c r="M369">
        <v>26.07</v>
      </c>
      <c r="N369">
        <v>26.290001</v>
      </c>
      <c r="O369">
        <v>24916000</v>
      </c>
      <c r="P369">
        <v>23.205995000000001</v>
      </c>
      <c r="Q369">
        <f t="shared" si="63"/>
        <v>-2.3039725009290225E-2</v>
      </c>
      <c r="R369">
        <f t="shared" si="64"/>
        <v>-2.3039697745947534E-2</v>
      </c>
      <c r="S369">
        <f t="shared" si="70"/>
        <v>-2.3039697745947534E-2</v>
      </c>
      <c r="T369">
        <f t="shared" si="70"/>
        <v>-2.2257363580876342E-2</v>
      </c>
      <c r="U369">
        <f t="shared" si="70"/>
        <v>-2.1475029415805147E-2</v>
      </c>
      <c r="V369">
        <f t="shared" si="70"/>
        <v>-2.0692695250733951E-2</v>
      </c>
      <c r="W369">
        <f t="shared" si="70"/>
        <v>-1.991036108566276E-2</v>
      </c>
      <c r="X369">
        <f t="shared" si="70"/>
        <v>-1.9128026920591564E-2</v>
      </c>
      <c r="Y369">
        <f t="shared" si="70"/>
        <v>-1.8345692755520369E-2</v>
      </c>
      <c r="Z369">
        <f t="shared" si="70"/>
        <v>-1.7563358590449177E-2</v>
      </c>
      <c r="AA369">
        <f t="shared" si="70"/>
        <v>-1.6781024425377981E-2</v>
      </c>
      <c r="AB369">
        <f t="shared" si="70"/>
        <v>-1.5998690260306789E-2</v>
      </c>
      <c r="AC369">
        <f t="shared" si="70"/>
        <v>-1.5216356095235594E-2</v>
      </c>
      <c r="AD369">
        <f t="shared" si="70"/>
        <v>-1.4434021930164399E-2</v>
      </c>
      <c r="AE369">
        <f t="shared" si="70"/>
        <v>-1.3651687765093207E-2</v>
      </c>
      <c r="AF369">
        <f t="shared" si="70"/>
        <v>-1.2869353600022011E-2</v>
      </c>
      <c r="AG369">
        <f t="shared" si="70"/>
        <v>-1.2087019434950819E-2</v>
      </c>
      <c r="AH369">
        <f t="shared" si="70"/>
        <v>-1.1304685269879624E-2</v>
      </c>
      <c r="AI369">
        <f t="shared" si="69"/>
        <v>-1.0522351104808429E-2</v>
      </c>
      <c r="AJ369">
        <f t="shared" si="69"/>
        <v>-9.7400169397372349E-3</v>
      </c>
      <c r="AK369">
        <f t="shared" si="69"/>
        <v>-8.9576827746660412E-3</v>
      </c>
      <c r="AL369">
        <f t="shared" si="69"/>
        <v>-8.1753486095948475E-3</v>
      </c>
      <c r="AM369">
        <f t="shared" si="69"/>
        <v>-7.393014444523653E-3</v>
      </c>
      <c r="AN369">
        <f>(I369*'msft+wfc'!$K$2)+(R369*(1-'msft+wfc'!$K$2))</f>
        <v>-1.2382216800934241E-2</v>
      </c>
    </row>
    <row r="370" spans="1:40" x14ac:dyDescent="0.35">
      <c r="A370" s="1">
        <v>40890</v>
      </c>
      <c r="B370">
        <v>25.75</v>
      </c>
      <c r="C370">
        <v>26.1</v>
      </c>
      <c r="D370">
        <v>25.65</v>
      </c>
      <c r="E370">
        <v>25.76</v>
      </c>
      <c r="F370">
        <v>54581100</v>
      </c>
      <c r="G370">
        <v>22.717281</v>
      </c>
      <c r="H370">
        <f t="shared" si="61"/>
        <v>9.8000784006272053E-3</v>
      </c>
      <c r="I370">
        <f t="shared" si="62"/>
        <v>9.8001005475887408E-3</v>
      </c>
      <c r="J370" s="1">
        <v>40890</v>
      </c>
      <c r="K370">
        <v>26.549999</v>
      </c>
      <c r="L370">
        <v>26.58</v>
      </c>
      <c r="M370">
        <v>25.469999000000001</v>
      </c>
      <c r="N370">
        <v>25.790001</v>
      </c>
      <c r="O370">
        <v>31517500</v>
      </c>
      <c r="P370">
        <v>22.764648000000001</v>
      </c>
      <c r="Q370">
        <f t="shared" si="63"/>
        <v>-1.9018637542083015E-2</v>
      </c>
      <c r="R370">
        <f t="shared" si="64"/>
        <v>-1.9018663065298442E-2</v>
      </c>
      <c r="S370">
        <f t="shared" si="70"/>
        <v>-1.9018663065298442E-2</v>
      </c>
      <c r="T370">
        <f t="shared" si="70"/>
        <v>-1.7577724884654082E-2</v>
      </c>
      <c r="U370">
        <f t="shared" si="70"/>
        <v>-1.6136786704009722E-2</v>
      </c>
      <c r="V370">
        <f t="shared" si="70"/>
        <v>-1.4695848523365362E-2</v>
      </c>
      <c r="W370">
        <f t="shared" si="70"/>
        <v>-1.3254910342721006E-2</v>
      </c>
      <c r="X370">
        <f t="shared" si="70"/>
        <v>-1.1813972162076646E-2</v>
      </c>
      <c r="Y370">
        <f t="shared" si="70"/>
        <v>-1.0373033981432286E-2</v>
      </c>
      <c r="Z370">
        <f t="shared" si="70"/>
        <v>-8.9320958007879283E-3</v>
      </c>
      <c r="AA370">
        <f t="shared" si="70"/>
        <v>-7.4911576201435676E-3</v>
      </c>
      <c r="AB370">
        <f t="shared" si="70"/>
        <v>-6.0502194394992104E-3</v>
      </c>
      <c r="AC370">
        <f t="shared" si="70"/>
        <v>-4.6092812588548505E-3</v>
      </c>
      <c r="AD370">
        <f t="shared" si="70"/>
        <v>-3.1683430782104907E-3</v>
      </c>
      <c r="AE370">
        <f t="shared" si="70"/>
        <v>-1.7274048975661335E-3</v>
      </c>
      <c r="AF370">
        <f t="shared" si="70"/>
        <v>-2.8646671692177193E-4</v>
      </c>
      <c r="AG370">
        <f t="shared" si="70"/>
        <v>1.1544714637225853E-3</v>
      </c>
      <c r="AH370">
        <f t="shared" si="70"/>
        <v>2.5954096443669451E-3</v>
      </c>
      <c r="AI370">
        <f t="shared" si="69"/>
        <v>4.0363478250113067E-3</v>
      </c>
      <c r="AJ370">
        <f t="shared" si="69"/>
        <v>5.4772860056556631E-3</v>
      </c>
      <c r="AK370">
        <f t="shared" si="69"/>
        <v>6.9182241863000229E-3</v>
      </c>
      <c r="AL370">
        <f t="shared" si="69"/>
        <v>8.359162366944381E-3</v>
      </c>
      <c r="AM370">
        <f t="shared" si="69"/>
        <v>9.8001005475887408E-3</v>
      </c>
      <c r="AN370">
        <f>(I370*'msft+wfc'!$K$2)+(R370*(1-'msft+wfc'!$K$2))</f>
        <v>6.1076370498952363E-4</v>
      </c>
    </row>
    <row r="371" spans="1:40" x14ac:dyDescent="0.35">
      <c r="A371" s="1">
        <v>40891</v>
      </c>
      <c r="B371">
        <v>25.719999000000001</v>
      </c>
      <c r="C371">
        <v>25.860001</v>
      </c>
      <c r="D371">
        <v>25.57</v>
      </c>
      <c r="E371">
        <v>25.59</v>
      </c>
      <c r="F371">
        <v>47926400</v>
      </c>
      <c r="G371">
        <v>22.567360999999998</v>
      </c>
      <c r="H371">
        <f t="shared" si="61"/>
        <v>-6.5993788819876439E-3</v>
      </c>
      <c r="I371">
        <f t="shared" si="62"/>
        <v>-6.5993813256085363E-3</v>
      </c>
      <c r="J371" s="1">
        <v>40891</v>
      </c>
      <c r="K371">
        <v>25.389999</v>
      </c>
      <c r="L371">
        <v>26.200001</v>
      </c>
      <c r="M371">
        <v>25.389999</v>
      </c>
      <c r="N371">
        <v>25.860001</v>
      </c>
      <c r="O371">
        <v>33698900</v>
      </c>
      <c r="P371">
        <v>22.826436999999999</v>
      </c>
      <c r="Q371">
        <f t="shared" si="63"/>
        <v>2.7142302165866642E-3</v>
      </c>
      <c r="R371">
        <f t="shared" si="64"/>
        <v>2.71425237939095E-3</v>
      </c>
      <c r="S371">
        <f t="shared" si="70"/>
        <v>2.71425237939095E-3</v>
      </c>
      <c r="T371">
        <f t="shared" si="70"/>
        <v>2.2485706941409757E-3</v>
      </c>
      <c r="U371">
        <f t="shared" si="70"/>
        <v>1.7828890088910012E-3</v>
      </c>
      <c r="V371">
        <f t="shared" si="70"/>
        <v>1.3172073236410269E-3</v>
      </c>
      <c r="W371">
        <f t="shared" si="70"/>
        <v>8.5152563839105281E-4</v>
      </c>
      <c r="X371">
        <f t="shared" si="70"/>
        <v>3.8584395314107851E-4</v>
      </c>
      <c r="Y371">
        <f t="shared" si="70"/>
        <v>-7.9837732108895996E-5</v>
      </c>
      <c r="Z371">
        <f t="shared" si="70"/>
        <v>-5.4551941735887007E-4</v>
      </c>
      <c r="AA371">
        <f t="shared" si="70"/>
        <v>-1.0112011026088448E-3</v>
      </c>
      <c r="AB371">
        <f t="shared" si="70"/>
        <v>-1.4768827878588189E-3</v>
      </c>
      <c r="AC371">
        <f t="shared" si="70"/>
        <v>-1.9425644731087932E-3</v>
      </c>
      <c r="AD371">
        <f t="shared" si="70"/>
        <v>-2.4082461583587681E-3</v>
      </c>
      <c r="AE371">
        <f t="shared" si="70"/>
        <v>-2.8739278436087415E-3</v>
      </c>
      <c r="AF371">
        <f t="shared" si="70"/>
        <v>-3.3396095288587158E-3</v>
      </c>
      <c r="AG371">
        <f t="shared" si="70"/>
        <v>-3.8052912141086897E-3</v>
      </c>
      <c r="AH371">
        <f t="shared" si="70"/>
        <v>-4.2709728993586653E-3</v>
      </c>
      <c r="AI371">
        <f t="shared" si="69"/>
        <v>-4.7366545846086391E-3</v>
      </c>
      <c r="AJ371">
        <f t="shared" si="69"/>
        <v>-5.2023362698586139E-3</v>
      </c>
      <c r="AK371">
        <f t="shared" si="69"/>
        <v>-5.6680179551085877E-3</v>
      </c>
      <c r="AL371">
        <f t="shared" si="69"/>
        <v>-6.1336996403585616E-3</v>
      </c>
      <c r="AM371">
        <f t="shared" si="69"/>
        <v>-6.5993813256085363E-3</v>
      </c>
      <c r="AN371">
        <f>(I371*'msft+wfc'!$K$2)+(R371*(1-'msft+wfc'!$K$2))</f>
        <v>-3.6295760107978342E-3</v>
      </c>
    </row>
    <row r="372" spans="1:40" x14ac:dyDescent="0.35">
      <c r="A372" s="1">
        <v>40892</v>
      </c>
      <c r="B372">
        <v>25.719999000000001</v>
      </c>
      <c r="C372">
        <v>25.879999000000002</v>
      </c>
      <c r="D372">
        <v>25.540001</v>
      </c>
      <c r="E372">
        <v>25.559999000000001</v>
      </c>
      <c r="F372">
        <v>46213900</v>
      </c>
      <c r="G372">
        <v>22.540904000000001</v>
      </c>
      <c r="H372">
        <f t="shared" si="61"/>
        <v>-1.1723720203203835E-3</v>
      </c>
      <c r="I372">
        <f t="shared" si="62"/>
        <v>-1.1723568387104308E-3</v>
      </c>
      <c r="J372" s="1">
        <v>40892</v>
      </c>
      <c r="K372">
        <v>26.139999</v>
      </c>
      <c r="L372">
        <v>26.309999000000001</v>
      </c>
      <c r="M372">
        <v>25.559999000000001</v>
      </c>
      <c r="N372">
        <v>25.610001</v>
      </c>
      <c r="O372">
        <v>32596500</v>
      </c>
      <c r="P372">
        <v>22.605764000000001</v>
      </c>
      <c r="Q372">
        <f t="shared" si="63"/>
        <v>-9.6674396880340411E-3</v>
      </c>
      <c r="R372">
        <f t="shared" si="64"/>
        <v>-9.6674307952659411E-3</v>
      </c>
      <c r="S372">
        <f t="shared" si="70"/>
        <v>-9.6674307952659411E-3</v>
      </c>
      <c r="T372">
        <f t="shared" si="70"/>
        <v>-9.2426770974381647E-3</v>
      </c>
      <c r="U372">
        <f t="shared" si="70"/>
        <v>-8.81792339961039E-3</v>
      </c>
      <c r="V372">
        <f t="shared" si="70"/>
        <v>-8.3931697017826153E-3</v>
      </c>
      <c r="W372">
        <f t="shared" si="70"/>
        <v>-7.9684160039548389E-3</v>
      </c>
      <c r="X372">
        <f t="shared" si="70"/>
        <v>-7.5436623061270634E-3</v>
      </c>
      <c r="Y372">
        <f t="shared" si="70"/>
        <v>-7.1189086082992879E-3</v>
      </c>
      <c r="Z372">
        <f t="shared" si="70"/>
        <v>-6.6941549104715132E-3</v>
      </c>
      <c r="AA372">
        <f t="shared" si="70"/>
        <v>-6.2694012126437368E-3</v>
      </c>
      <c r="AB372">
        <f t="shared" si="70"/>
        <v>-5.8446475148159621E-3</v>
      </c>
      <c r="AC372">
        <f t="shared" si="70"/>
        <v>-5.4198938169881857E-3</v>
      </c>
      <c r="AD372">
        <f t="shared" si="70"/>
        <v>-4.9951401191604102E-3</v>
      </c>
      <c r="AE372">
        <f t="shared" si="70"/>
        <v>-4.5703864213326346E-3</v>
      </c>
      <c r="AF372">
        <f t="shared" si="70"/>
        <v>-4.1456327235048591E-3</v>
      </c>
      <c r="AG372">
        <f t="shared" si="70"/>
        <v>-3.7208790256770844E-3</v>
      </c>
      <c r="AH372">
        <f t="shared" si="70"/>
        <v>-3.2961253278493085E-3</v>
      </c>
      <c r="AI372">
        <f t="shared" si="69"/>
        <v>-2.8713716300215325E-3</v>
      </c>
      <c r="AJ372">
        <f t="shared" si="69"/>
        <v>-2.4466179321937578E-3</v>
      </c>
      <c r="AK372">
        <f t="shared" si="69"/>
        <v>-2.0218642343659819E-3</v>
      </c>
      <c r="AL372">
        <f t="shared" si="69"/>
        <v>-1.5971105365382066E-3</v>
      </c>
      <c r="AM372">
        <f t="shared" si="69"/>
        <v>-1.1723568387104308E-3</v>
      </c>
      <c r="AN372">
        <f>(I372*'msft+wfc'!$K$2)+(R372*(1-'msft+wfc'!$K$2))</f>
        <v>-3.8811509125364131E-3</v>
      </c>
    </row>
    <row r="373" spans="1:40" x14ac:dyDescent="0.35">
      <c r="A373" s="1">
        <v>40893</v>
      </c>
      <c r="B373">
        <v>25.67</v>
      </c>
      <c r="C373">
        <v>26.17</v>
      </c>
      <c r="D373">
        <v>25.629999000000002</v>
      </c>
      <c r="E373">
        <v>26</v>
      </c>
      <c r="F373">
        <v>101408100</v>
      </c>
      <c r="G373">
        <v>22.928932</v>
      </c>
      <c r="H373">
        <f t="shared" si="61"/>
        <v>1.7214437293209546E-2</v>
      </c>
      <c r="I373">
        <f t="shared" si="62"/>
        <v>1.7214393885888447E-2</v>
      </c>
      <c r="J373" s="1">
        <v>40893</v>
      </c>
      <c r="K373">
        <v>25.809999000000001</v>
      </c>
      <c r="L373">
        <v>26.110001</v>
      </c>
      <c r="M373">
        <v>25.75</v>
      </c>
      <c r="N373">
        <v>25.98</v>
      </c>
      <c r="O373">
        <v>43828300</v>
      </c>
      <c r="P373">
        <v>22.932359000000002</v>
      </c>
      <c r="Q373">
        <f t="shared" si="63"/>
        <v>1.4447441841177591E-2</v>
      </c>
      <c r="R373">
        <f t="shared" si="64"/>
        <v>1.4447421462950824E-2</v>
      </c>
      <c r="S373">
        <f t="shared" si="70"/>
        <v>1.4447421462950824E-2</v>
      </c>
      <c r="T373">
        <f t="shared" si="70"/>
        <v>1.4585770084097704E-2</v>
      </c>
      <c r="U373">
        <f t="shared" si="70"/>
        <v>1.4724118705244586E-2</v>
      </c>
      <c r="V373">
        <f t="shared" si="70"/>
        <v>1.4862467326391467E-2</v>
      </c>
      <c r="W373">
        <f t="shared" si="70"/>
        <v>1.5000815947538351E-2</v>
      </c>
      <c r="X373">
        <f t="shared" si="70"/>
        <v>1.5139164568685229E-2</v>
      </c>
      <c r="Y373">
        <f t="shared" si="70"/>
        <v>1.5277513189832111E-2</v>
      </c>
      <c r="Z373">
        <f t="shared" si="70"/>
        <v>1.5415861810978992E-2</v>
      </c>
      <c r="AA373">
        <f t="shared" si="70"/>
        <v>1.5554210432125872E-2</v>
      </c>
      <c r="AB373">
        <f t="shared" si="70"/>
        <v>1.5692559053272756E-2</v>
      </c>
      <c r="AC373">
        <f t="shared" si="70"/>
        <v>1.5830907674419636E-2</v>
      </c>
      <c r="AD373">
        <f t="shared" si="70"/>
        <v>1.5969256295566517E-2</v>
      </c>
      <c r="AE373">
        <f t="shared" si="70"/>
        <v>1.6107604916713397E-2</v>
      </c>
      <c r="AF373">
        <f t="shared" si="70"/>
        <v>1.6245953537860278E-2</v>
      </c>
      <c r="AG373">
        <f t="shared" si="70"/>
        <v>1.6384302159007158E-2</v>
      </c>
      <c r="AH373">
        <f t="shared" si="70"/>
        <v>1.6522650780154042E-2</v>
      </c>
      <c r="AI373">
        <f t="shared" si="69"/>
        <v>1.6660999401300922E-2</v>
      </c>
      <c r="AJ373">
        <f t="shared" si="69"/>
        <v>1.6799348022447806E-2</v>
      </c>
      <c r="AK373">
        <f t="shared" si="69"/>
        <v>1.6937696643594683E-2</v>
      </c>
      <c r="AL373">
        <f t="shared" si="69"/>
        <v>1.7076045264741567E-2</v>
      </c>
      <c r="AM373">
        <f t="shared" si="69"/>
        <v>1.7214393885888447E-2</v>
      </c>
      <c r="AN373">
        <f>(I373*'msft+wfc'!$K$2)+(R373*(1-'msft+wfc'!$K$2))</f>
        <v>1.6332099212525486E-2</v>
      </c>
    </row>
    <row r="374" spans="1:40" x14ac:dyDescent="0.35">
      <c r="A374" s="1">
        <v>40896</v>
      </c>
      <c r="B374">
        <v>26.02</v>
      </c>
      <c r="C374">
        <v>26.120000999999998</v>
      </c>
      <c r="D374">
        <v>25.459999</v>
      </c>
      <c r="E374">
        <v>25.530000999999999</v>
      </c>
      <c r="F374">
        <v>52258300</v>
      </c>
      <c r="G374">
        <v>22.514448000000002</v>
      </c>
      <c r="H374">
        <f t="shared" si="61"/>
        <v>-1.8076884615384668E-2</v>
      </c>
      <c r="I374">
        <f t="shared" si="62"/>
        <v>-1.8076899525891484E-2</v>
      </c>
      <c r="J374" s="1">
        <v>40896</v>
      </c>
      <c r="K374">
        <v>26.139999</v>
      </c>
      <c r="L374">
        <v>26.200001</v>
      </c>
      <c r="M374">
        <v>25.18</v>
      </c>
      <c r="N374">
        <v>25.309999000000001</v>
      </c>
      <c r="O374">
        <v>28759600</v>
      </c>
      <c r="P374">
        <v>22.340955000000001</v>
      </c>
      <c r="Q374">
        <f t="shared" si="63"/>
        <v>-2.578910700538873E-2</v>
      </c>
      <c r="R374">
        <f t="shared" si="64"/>
        <v>-2.57890607765211E-2</v>
      </c>
      <c r="S374">
        <f t="shared" si="70"/>
        <v>-2.57890607765211E-2</v>
      </c>
      <c r="T374">
        <f t="shared" si="70"/>
        <v>-2.5403452713989617E-2</v>
      </c>
      <c r="U374">
        <f t="shared" si="70"/>
        <v>-2.5017844651458138E-2</v>
      </c>
      <c r="V374">
        <f t="shared" si="70"/>
        <v>-2.4632236588926656E-2</v>
      </c>
      <c r="W374">
        <f t="shared" si="70"/>
        <v>-2.4246628526395177E-2</v>
      </c>
      <c r="X374">
        <f t="shared" si="70"/>
        <v>-2.3861020463863694E-2</v>
      </c>
      <c r="Y374">
        <f t="shared" si="70"/>
        <v>-2.3475412401332212E-2</v>
      </c>
      <c r="Z374">
        <f t="shared" si="70"/>
        <v>-2.3089804338800736E-2</v>
      </c>
      <c r="AA374">
        <f t="shared" si="70"/>
        <v>-2.2704196276269253E-2</v>
      </c>
      <c r="AB374">
        <f t="shared" si="70"/>
        <v>-2.2318588213737774E-2</v>
      </c>
      <c r="AC374">
        <f t="shared" si="70"/>
        <v>-2.1932980151206292E-2</v>
      </c>
      <c r="AD374">
        <f t="shared" si="70"/>
        <v>-2.1547372088674813E-2</v>
      </c>
      <c r="AE374">
        <f t="shared" si="70"/>
        <v>-2.116176402614333E-2</v>
      </c>
      <c r="AF374">
        <f t="shared" si="70"/>
        <v>-2.0776155963611848E-2</v>
      </c>
      <c r="AG374">
        <f t="shared" si="70"/>
        <v>-2.0390547901080368E-2</v>
      </c>
      <c r="AH374">
        <f t="shared" si="70"/>
        <v>-2.0004939838548889E-2</v>
      </c>
      <c r="AI374">
        <f t="shared" si="69"/>
        <v>-1.9619331776017407E-2</v>
      </c>
      <c r="AJ374">
        <f t="shared" si="69"/>
        <v>-1.9233723713485924E-2</v>
      </c>
      <c r="AK374">
        <f t="shared" si="69"/>
        <v>-1.8848115650954445E-2</v>
      </c>
      <c r="AL374">
        <f t="shared" si="69"/>
        <v>-1.8462507588422966E-2</v>
      </c>
      <c r="AM374">
        <f t="shared" si="69"/>
        <v>-1.8076899525891484E-2</v>
      </c>
      <c r="AN374">
        <f>(I374*'msft+wfc'!$K$2)+(R374*(1-'msft+wfc'!$K$2))</f>
        <v>-2.05360490046285E-2</v>
      </c>
    </row>
    <row r="375" spans="1:40" x14ac:dyDescent="0.35">
      <c r="A375" s="1">
        <v>40897</v>
      </c>
      <c r="B375">
        <v>25.860001</v>
      </c>
      <c r="C375">
        <v>26.1</v>
      </c>
      <c r="D375">
        <v>25.809999000000001</v>
      </c>
      <c r="E375">
        <v>26.030000999999999</v>
      </c>
      <c r="F375">
        <v>60767600</v>
      </c>
      <c r="G375">
        <v>22.955389</v>
      </c>
      <c r="H375">
        <f t="shared" si="61"/>
        <v>1.9584801426368922E-2</v>
      </c>
      <c r="I375">
        <f t="shared" si="62"/>
        <v>1.9584801723764166E-2</v>
      </c>
      <c r="J375" s="1">
        <v>40897</v>
      </c>
      <c r="K375">
        <v>25.85</v>
      </c>
      <c r="L375">
        <v>26.690000999999999</v>
      </c>
      <c r="M375">
        <v>25.719999000000001</v>
      </c>
      <c r="N375">
        <v>26.5</v>
      </c>
      <c r="O375">
        <v>37826000</v>
      </c>
      <c r="P375">
        <v>23.391359999999999</v>
      </c>
      <c r="Q375">
        <f t="shared" si="63"/>
        <v>4.7017030700001163E-2</v>
      </c>
      <c r="R375">
        <f t="shared" si="64"/>
        <v>4.7017014268190313E-2</v>
      </c>
      <c r="S375">
        <f t="shared" si="70"/>
        <v>4.7017014268190313E-2</v>
      </c>
      <c r="T375">
        <f t="shared" si="70"/>
        <v>4.5645403640969001E-2</v>
      </c>
      <c r="U375">
        <f t="shared" si="70"/>
        <v>4.4273793013747703E-2</v>
      </c>
      <c r="V375">
        <f t="shared" si="70"/>
        <v>4.2902182386526391E-2</v>
      </c>
      <c r="W375">
        <f t="shared" si="70"/>
        <v>4.1530571759305086E-2</v>
      </c>
      <c r="X375">
        <f t="shared" si="70"/>
        <v>4.0158961132083774E-2</v>
      </c>
      <c r="Y375">
        <f t="shared" si="70"/>
        <v>3.8787350504862469E-2</v>
      </c>
      <c r="Z375">
        <f t="shared" si="70"/>
        <v>3.7415739877641165E-2</v>
      </c>
      <c r="AA375">
        <f t="shared" si="70"/>
        <v>3.6044129250419853E-2</v>
      </c>
      <c r="AB375">
        <f t="shared" si="70"/>
        <v>3.4672518623198548E-2</v>
      </c>
      <c r="AC375">
        <f t="shared" si="70"/>
        <v>3.3300907995977236E-2</v>
      </c>
      <c r="AD375">
        <f t="shared" si="70"/>
        <v>3.1929297368755931E-2</v>
      </c>
      <c r="AE375">
        <f t="shared" si="70"/>
        <v>3.0557686741534626E-2</v>
      </c>
      <c r="AF375">
        <f t="shared" si="70"/>
        <v>2.9186076114313318E-2</v>
      </c>
      <c r="AG375">
        <f t="shared" si="70"/>
        <v>2.7814465487092009E-2</v>
      </c>
      <c r="AH375">
        <f t="shared" si="70"/>
        <v>2.6442854859870704E-2</v>
      </c>
      <c r="AI375">
        <f t="shared" si="69"/>
        <v>2.5071244232649396E-2</v>
      </c>
      <c r="AJ375">
        <f t="shared" si="69"/>
        <v>2.3699633605428087E-2</v>
      </c>
      <c r="AK375">
        <f t="shared" si="69"/>
        <v>2.2328022978206779E-2</v>
      </c>
      <c r="AL375">
        <f t="shared" si="69"/>
        <v>2.0956412350985474E-2</v>
      </c>
      <c r="AM375">
        <f t="shared" si="69"/>
        <v>1.9584801723764166E-2</v>
      </c>
      <c r="AN375">
        <f>(I375*'msft+wfc'!$K$2)+(R375*(1-'msft+wfc'!$K$2))</f>
        <v>2.8332013949613464E-2</v>
      </c>
    </row>
    <row r="376" spans="1:40" x14ac:dyDescent="0.35">
      <c r="A376" s="1">
        <v>40898</v>
      </c>
      <c r="B376">
        <v>26.01</v>
      </c>
      <c r="C376">
        <v>26.190000999999999</v>
      </c>
      <c r="D376">
        <v>25.440000999999999</v>
      </c>
      <c r="E376">
        <v>25.76</v>
      </c>
      <c r="F376">
        <v>64132500</v>
      </c>
      <c r="G376">
        <v>22.717281</v>
      </c>
      <c r="H376">
        <f t="shared" si="61"/>
        <v>-1.0372684964552905E-2</v>
      </c>
      <c r="I376">
        <f t="shared" si="62"/>
        <v>-1.0372640603040986E-2</v>
      </c>
      <c r="J376" s="1">
        <v>40898</v>
      </c>
      <c r="K376">
        <v>26.559999000000001</v>
      </c>
      <c r="L376">
        <v>26.889999</v>
      </c>
      <c r="M376">
        <v>26.209999</v>
      </c>
      <c r="N376">
        <v>26.889999</v>
      </c>
      <c r="O376">
        <v>28577200</v>
      </c>
      <c r="P376">
        <v>23.735609</v>
      </c>
      <c r="Q376">
        <f t="shared" si="63"/>
        <v>1.4716943396226399E-2</v>
      </c>
      <c r="R376">
        <f t="shared" si="64"/>
        <v>1.4716929669758466E-2</v>
      </c>
      <c r="S376">
        <f t="shared" si="70"/>
        <v>1.4716929669758466E-2</v>
      </c>
      <c r="T376">
        <f t="shared" si="70"/>
        <v>1.3462451156118493E-2</v>
      </c>
      <c r="U376">
        <f t="shared" si="70"/>
        <v>1.2207972642478521E-2</v>
      </c>
      <c r="V376">
        <f t="shared" si="70"/>
        <v>1.0953494128838549E-2</v>
      </c>
      <c r="W376">
        <f t="shared" si="70"/>
        <v>9.6990156151985762E-3</v>
      </c>
      <c r="X376">
        <f t="shared" si="70"/>
        <v>8.444537101558602E-3</v>
      </c>
      <c r="Y376">
        <f t="shared" si="70"/>
        <v>7.1900585879186296E-3</v>
      </c>
      <c r="Z376">
        <f t="shared" si="70"/>
        <v>5.9355800742786589E-3</v>
      </c>
      <c r="AA376">
        <f t="shared" si="70"/>
        <v>4.6811015606386839E-3</v>
      </c>
      <c r="AB376">
        <f t="shared" si="70"/>
        <v>3.4266230469987132E-3</v>
      </c>
      <c r="AC376">
        <f t="shared" si="70"/>
        <v>2.17214453335874E-3</v>
      </c>
      <c r="AD376">
        <f t="shared" si="70"/>
        <v>9.1766601971876582E-4</v>
      </c>
      <c r="AE376">
        <f t="shared" si="70"/>
        <v>-3.3681249392120399E-4</v>
      </c>
      <c r="AF376">
        <f t="shared" si="70"/>
        <v>-1.5912910075611781E-3</v>
      </c>
      <c r="AG376">
        <f t="shared" si="70"/>
        <v>-2.8457695212011497E-3</v>
      </c>
      <c r="AH376">
        <f t="shared" si="70"/>
        <v>-4.1002480348411221E-3</v>
      </c>
      <c r="AI376">
        <f t="shared" si="69"/>
        <v>-5.3547265484810971E-3</v>
      </c>
      <c r="AJ376">
        <f t="shared" si="69"/>
        <v>-6.6092050621210669E-3</v>
      </c>
      <c r="AK376">
        <f t="shared" si="69"/>
        <v>-7.8636835757610411E-3</v>
      </c>
      <c r="AL376">
        <f t="shared" si="69"/>
        <v>-9.1181620894010135E-3</v>
      </c>
      <c r="AM376">
        <f t="shared" si="69"/>
        <v>-1.0372640603040986E-2</v>
      </c>
      <c r="AN376">
        <f>(I376*'msft+wfc'!$K$2)+(R376*(1-'msft+wfc'!$K$2))</f>
        <v>-2.3724184016375308E-3</v>
      </c>
    </row>
    <row r="377" spans="1:40" x14ac:dyDescent="0.35">
      <c r="A377" s="1">
        <v>40899</v>
      </c>
      <c r="B377">
        <v>25.82</v>
      </c>
      <c r="C377">
        <v>25.860001</v>
      </c>
      <c r="D377">
        <v>25.48</v>
      </c>
      <c r="E377">
        <v>25.809999000000001</v>
      </c>
      <c r="F377">
        <v>35794100</v>
      </c>
      <c r="G377">
        <v>22.761374</v>
      </c>
      <c r="H377">
        <f t="shared" si="61"/>
        <v>1.940954968944087E-3</v>
      </c>
      <c r="I377">
        <f t="shared" si="62"/>
        <v>1.9409453094320645E-3</v>
      </c>
      <c r="J377" s="1">
        <v>40899</v>
      </c>
      <c r="K377">
        <v>26.91</v>
      </c>
      <c r="L377">
        <v>27.35</v>
      </c>
      <c r="M377">
        <v>26.9</v>
      </c>
      <c r="N377">
        <v>27.25</v>
      </c>
      <c r="O377">
        <v>38975400</v>
      </c>
      <c r="P377">
        <v>24.053379</v>
      </c>
      <c r="Q377">
        <f t="shared" si="63"/>
        <v>1.3387914220450528E-2</v>
      </c>
      <c r="R377">
        <f t="shared" si="64"/>
        <v>1.3387901696560617E-2</v>
      </c>
      <c r="S377">
        <f t="shared" si="70"/>
        <v>1.3387901696560617E-2</v>
      </c>
      <c r="T377">
        <f t="shared" si="70"/>
        <v>1.2815553877204188E-2</v>
      </c>
      <c r="U377">
        <f t="shared" si="70"/>
        <v>1.2243206057847763E-2</v>
      </c>
      <c r="V377">
        <f t="shared" si="70"/>
        <v>1.1670858238491334E-2</v>
      </c>
      <c r="W377">
        <f t="shared" si="70"/>
        <v>1.1098510419134908E-2</v>
      </c>
      <c r="X377">
        <f t="shared" si="70"/>
        <v>1.0526162599778479E-2</v>
      </c>
      <c r="Y377">
        <f t="shared" si="70"/>
        <v>9.9538147804220517E-3</v>
      </c>
      <c r="Z377">
        <f t="shared" si="70"/>
        <v>9.3814669610656244E-3</v>
      </c>
      <c r="AA377">
        <f t="shared" si="70"/>
        <v>8.8091191417091971E-3</v>
      </c>
      <c r="AB377">
        <f t="shared" si="70"/>
        <v>8.2367713223527698E-3</v>
      </c>
      <c r="AC377">
        <f t="shared" si="70"/>
        <v>7.6644235029963408E-3</v>
      </c>
      <c r="AD377">
        <f t="shared" si="70"/>
        <v>7.0920756836399127E-3</v>
      </c>
      <c r="AE377">
        <f t="shared" si="70"/>
        <v>6.5197278642834863E-3</v>
      </c>
      <c r="AF377">
        <f t="shared" si="70"/>
        <v>5.9473800449270581E-3</v>
      </c>
      <c r="AG377">
        <f t="shared" si="70"/>
        <v>5.37503222557063E-3</v>
      </c>
      <c r="AH377">
        <f t="shared" si="70"/>
        <v>4.8026844062142027E-3</v>
      </c>
      <c r="AI377">
        <f t="shared" si="69"/>
        <v>4.2303365868577745E-3</v>
      </c>
      <c r="AJ377">
        <f t="shared" si="69"/>
        <v>3.6579887675013472E-3</v>
      </c>
      <c r="AK377">
        <f t="shared" si="69"/>
        <v>3.0856409481449195E-3</v>
      </c>
      <c r="AL377">
        <f t="shared" si="69"/>
        <v>2.5132931287884927E-3</v>
      </c>
      <c r="AM377">
        <f t="shared" si="69"/>
        <v>1.9409453094320645E-3</v>
      </c>
      <c r="AN377">
        <f>(I377*'msft+wfc'!$K$2)+(R377*(1-'msft+wfc'!$K$2))</f>
        <v>5.5909956542993227E-3</v>
      </c>
    </row>
    <row r="378" spans="1:40" x14ac:dyDescent="0.35">
      <c r="A378" s="1">
        <v>40900</v>
      </c>
      <c r="B378">
        <v>25.91</v>
      </c>
      <c r="C378">
        <v>26.040001</v>
      </c>
      <c r="D378">
        <v>25.73</v>
      </c>
      <c r="E378">
        <v>26.030000999999999</v>
      </c>
      <c r="F378">
        <v>23205800</v>
      </c>
      <c r="G378">
        <v>22.955389</v>
      </c>
      <c r="H378">
        <f t="shared" si="61"/>
        <v>8.5239057932546738E-3</v>
      </c>
      <c r="I378">
        <f t="shared" si="62"/>
        <v>8.523870307653671E-3</v>
      </c>
      <c r="J378" s="1">
        <v>40900</v>
      </c>
      <c r="K378">
        <v>27.41</v>
      </c>
      <c r="L378">
        <v>27.969999000000001</v>
      </c>
      <c r="M378">
        <v>27.389999</v>
      </c>
      <c r="N378">
        <v>27.790001</v>
      </c>
      <c r="O378">
        <v>27457800</v>
      </c>
      <c r="P378">
        <v>24.530034000000001</v>
      </c>
      <c r="Q378">
        <f t="shared" si="63"/>
        <v>1.9816550458715602E-2</v>
      </c>
      <c r="R378">
        <f t="shared" si="64"/>
        <v>1.9816550514586785E-2</v>
      </c>
      <c r="S378">
        <f t="shared" si="70"/>
        <v>1.9816550514586785E-2</v>
      </c>
      <c r="T378">
        <f t="shared" si="70"/>
        <v>1.9251916504240126E-2</v>
      </c>
      <c r="U378">
        <f t="shared" si="70"/>
        <v>1.8687282493893474E-2</v>
      </c>
      <c r="V378">
        <f t="shared" si="70"/>
        <v>1.8122648483546819E-2</v>
      </c>
      <c r="W378">
        <f t="shared" si="70"/>
        <v>1.7558014473200163E-2</v>
      </c>
      <c r="X378">
        <f t="shared" si="70"/>
        <v>1.6993380462853508E-2</v>
      </c>
      <c r="Y378">
        <f t="shared" si="70"/>
        <v>1.6428746452506849E-2</v>
      </c>
      <c r="Z378">
        <f t="shared" si="70"/>
        <v>1.5864112442160197E-2</v>
      </c>
      <c r="AA378">
        <f t="shared" si="70"/>
        <v>1.529947843181354E-2</v>
      </c>
      <c r="AB378">
        <f t="shared" si="70"/>
        <v>1.4734844421466884E-2</v>
      </c>
      <c r="AC378">
        <f t="shared" si="70"/>
        <v>1.4170210411120227E-2</v>
      </c>
      <c r="AD378">
        <f t="shared" si="70"/>
        <v>1.3605576400773572E-2</v>
      </c>
      <c r="AE378">
        <f t="shared" si="70"/>
        <v>1.3040942390426916E-2</v>
      </c>
      <c r="AF378">
        <f t="shared" si="70"/>
        <v>1.2476308380080261E-2</v>
      </c>
      <c r="AG378">
        <f t="shared" si="70"/>
        <v>1.1911674369733605E-2</v>
      </c>
      <c r="AH378">
        <f t="shared" si="70"/>
        <v>1.134704035938695E-2</v>
      </c>
      <c r="AI378">
        <f t="shared" si="69"/>
        <v>1.0782406349040295E-2</v>
      </c>
      <c r="AJ378">
        <f t="shared" si="69"/>
        <v>1.0217772338693639E-2</v>
      </c>
      <c r="AK378">
        <f t="shared" si="69"/>
        <v>9.6531383283469819E-3</v>
      </c>
      <c r="AL378">
        <f t="shared" si="69"/>
        <v>9.0885043180003264E-3</v>
      </c>
      <c r="AM378">
        <f t="shared" si="69"/>
        <v>8.523870307653671E-3</v>
      </c>
      <c r="AN378">
        <f>(I378*'msft+wfc'!$K$2)+(R378*(1-'msft+wfc'!$K$2))</f>
        <v>1.2124727154644029E-2</v>
      </c>
    </row>
    <row r="379" spans="1:40" x14ac:dyDescent="0.35">
      <c r="A379" s="1">
        <v>40904</v>
      </c>
      <c r="B379">
        <v>25.959999</v>
      </c>
      <c r="C379">
        <v>26.139999</v>
      </c>
      <c r="D379">
        <v>25.93</v>
      </c>
      <c r="E379">
        <v>26.040001</v>
      </c>
      <c r="F379">
        <v>21287200</v>
      </c>
      <c r="G379">
        <v>22.964207999999999</v>
      </c>
      <c r="H379">
        <f t="shared" si="61"/>
        <v>3.8417209434611871E-4</v>
      </c>
      <c r="I379">
        <f t="shared" si="62"/>
        <v>3.8417994136361717E-4</v>
      </c>
      <c r="J379" s="1">
        <v>40904</v>
      </c>
      <c r="K379">
        <v>27.709999</v>
      </c>
      <c r="L379">
        <v>27.889999</v>
      </c>
      <c r="M379">
        <v>27.610001</v>
      </c>
      <c r="N379">
        <v>27.610001</v>
      </c>
      <c r="O379">
        <v>14090300</v>
      </c>
      <c r="P379">
        <v>24.371148999999999</v>
      </c>
      <c r="Q379">
        <f t="shared" si="63"/>
        <v>-6.4771498209013996E-3</v>
      </c>
      <c r="R379">
        <f t="shared" si="64"/>
        <v>-6.4771618335303363E-3</v>
      </c>
      <c r="S379">
        <f t="shared" si="70"/>
        <v>-6.4771618335303363E-3</v>
      </c>
      <c r="T379">
        <f t="shared" si="70"/>
        <v>-6.1340947447856382E-3</v>
      </c>
      <c r="U379">
        <f t="shared" si="70"/>
        <v>-5.791027656040941E-3</v>
      </c>
      <c r="V379">
        <f t="shared" si="70"/>
        <v>-5.4479605672962429E-3</v>
      </c>
      <c r="W379">
        <f t="shared" si="70"/>
        <v>-5.1048934785515466E-3</v>
      </c>
      <c r="X379">
        <f t="shared" si="70"/>
        <v>-4.7618263898068476E-3</v>
      </c>
      <c r="Y379">
        <f t="shared" si="70"/>
        <v>-4.4187593010621496E-3</v>
      </c>
      <c r="Z379">
        <f t="shared" si="70"/>
        <v>-4.0756922123174532E-3</v>
      </c>
      <c r="AA379">
        <f t="shared" si="70"/>
        <v>-3.7326251235727547E-3</v>
      </c>
      <c r="AB379">
        <f t="shared" si="70"/>
        <v>-3.3895580348280575E-3</v>
      </c>
      <c r="AC379">
        <f t="shared" si="70"/>
        <v>-3.0464909460833594E-3</v>
      </c>
      <c r="AD379">
        <f t="shared" si="70"/>
        <v>-2.7034238573386614E-3</v>
      </c>
      <c r="AE379">
        <f t="shared" si="70"/>
        <v>-2.3603567685939646E-3</v>
      </c>
      <c r="AF379">
        <f t="shared" si="70"/>
        <v>-2.0172896798492665E-3</v>
      </c>
      <c r="AG379">
        <f t="shared" si="70"/>
        <v>-1.6742225911045691E-3</v>
      </c>
      <c r="AH379">
        <f t="shared" si="70"/>
        <v>-1.3311555023598712E-3</v>
      </c>
      <c r="AI379">
        <f t="shared" si="69"/>
        <v>-9.8808841361517318E-4</v>
      </c>
      <c r="AJ379">
        <f t="shared" si="69"/>
        <v>-6.4502132487047597E-4</v>
      </c>
      <c r="AK379">
        <f t="shared" si="69"/>
        <v>-3.0195423612577806E-4</v>
      </c>
      <c r="AL379">
        <f t="shared" si="69"/>
        <v>4.1112852618919147E-5</v>
      </c>
      <c r="AM379">
        <f t="shared" si="69"/>
        <v>3.8417994136361717E-4</v>
      </c>
      <c r="AN379">
        <f>(I379*'msft+wfc'!$K$2)+(R379*(1-'msft+wfc'!$K$2))</f>
        <v>-1.8036717516737228E-3</v>
      </c>
    </row>
    <row r="380" spans="1:40" x14ac:dyDescent="0.35">
      <c r="A380" s="1">
        <v>40905</v>
      </c>
      <c r="B380">
        <v>26.110001</v>
      </c>
      <c r="C380">
        <v>26.15</v>
      </c>
      <c r="D380">
        <v>25.76</v>
      </c>
      <c r="E380">
        <v>25.82</v>
      </c>
      <c r="F380">
        <v>29822500</v>
      </c>
      <c r="G380">
        <v>22.770192999999999</v>
      </c>
      <c r="H380">
        <f t="shared" si="61"/>
        <v>-8.4485787846167865E-3</v>
      </c>
      <c r="I380">
        <f t="shared" si="62"/>
        <v>-8.4485822459019824E-3</v>
      </c>
      <c r="J380" s="1">
        <v>40905</v>
      </c>
      <c r="K380">
        <v>27.59</v>
      </c>
      <c r="L380">
        <v>27.719999000000001</v>
      </c>
      <c r="M380">
        <v>27.08</v>
      </c>
      <c r="N380">
        <v>27.110001</v>
      </c>
      <c r="O380">
        <v>18306800</v>
      </c>
      <c r="P380">
        <v>23.929803</v>
      </c>
      <c r="Q380">
        <f t="shared" si="63"/>
        <v>-1.8109380003282143E-2</v>
      </c>
      <c r="R380">
        <f t="shared" si="64"/>
        <v>-1.810936365782341E-2</v>
      </c>
      <c r="S380">
        <f t="shared" si="70"/>
        <v>-1.810936365782341E-2</v>
      </c>
      <c r="T380">
        <f t="shared" si="70"/>
        <v>-1.7626324587227338E-2</v>
      </c>
      <c r="U380">
        <f t="shared" si="70"/>
        <v>-1.7143285516631267E-2</v>
      </c>
      <c r="V380">
        <f t="shared" si="70"/>
        <v>-1.6660246446035195E-2</v>
      </c>
      <c r="W380">
        <f t="shared" si="70"/>
        <v>-1.6177207375439123E-2</v>
      </c>
      <c r="X380">
        <f t="shared" si="70"/>
        <v>-1.5694168304843055E-2</v>
      </c>
      <c r="Y380">
        <f t="shared" si="70"/>
        <v>-1.5211129234246982E-2</v>
      </c>
      <c r="Z380">
        <f t="shared" si="70"/>
        <v>-1.472809016365091E-2</v>
      </c>
      <c r="AA380">
        <f t="shared" si="70"/>
        <v>-1.424505109305484E-2</v>
      </c>
      <c r="AB380">
        <f t="shared" si="70"/>
        <v>-1.3762012022458768E-2</v>
      </c>
      <c r="AC380">
        <f t="shared" si="70"/>
        <v>-1.3278972951862696E-2</v>
      </c>
      <c r="AD380">
        <f t="shared" si="70"/>
        <v>-1.2795933881266625E-2</v>
      </c>
      <c r="AE380">
        <f t="shared" si="70"/>
        <v>-1.2312894810670553E-2</v>
      </c>
      <c r="AF380">
        <f t="shared" si="70"/>
        <v>-1.1829855740074481E-2</v>
      </c>
      <c r="AG380">
        <f t="shared" si="70"/>
        <v>-1.1346816669478411E-2</v>
      </c>
      <c r="AH380">
        <f t="shared" si="70"/>
        <v>-1.0863777598882339E-2</v>
      </c>
      <c r="AI380">
        <f t="shared" si="69"/>
        <v>-1.0380738528286268E-2</v>
      </c>
      <c r="AJ380">
        <f t="shared" si="69"/>
        <v>-9.8976994576901976E-3</v>
      </c>
      <c r="AK380">
        <f t="shared" si="69"/>
        <v>-9.4146603870941242E-3</v>
      </c>
      <c r="AL380">
        <f t="shared" si="69"/>
        <v>-8.9316213164980542E-3</v>
      </c>
      <c r="AM380">
        <f t="shared" si="69"/>
        <v>-8.4485822459019824E-3</v>
      </c>
      <c r="AN380">
        <f>(I380*'msft+wfc'!$K$2)+(R380*(1-'msft+wfc'!$K$2))</f>
        <v>-1.1529081317595963E-2</v>
      </c>
    </row>
    <row r="381" spans="1:40" x14ac:dyDescent="0.35">
      <c r="A381" s="1">
        <v>40906</v>
      </c>
      <c r="B381">
        <v>25.950001</v>
      </c>
      <c r="C381">
        <v>26.049999</v>
      </c>
      <c r="D381">
        <v>25.860001</v>
      </c>
      <c r="E381">
        <v>26.02</v>
      </c>
      <c r="F381">
        <v>22616900</v>
      </c>
      <c r="G381">
        <v>22.946570000000001</v>
      </c>
      <c r="H381">
        <f t="shared" si="61"/>
        <v>7.7459333849728617E-3</v>
      </c>
      <c r="I381">
        <f t="shared" si="62"/>
        <v>7.7459598168536491E-3</v>
      </c>
      <c r="J381" s="1">
        <v>40906</v>
      </c>
      <c r="K381">
        <v>27.25</v>
      </c>
      <c r="L381">
        <v>27.83</v>
      </c>
      <c r="M381">
        <v>27.219999000000001</v>
      </c>
      <c r="N381">
        <v>27.76</v>
      </c>
      <c r="O381">
        <v>20122000</v>
      </c>
      <c r="P381">
        <v>24.503553</v>
      </c>
      <c r="Q381">
        <f t="shared" si="63"/>
        <v>2.397635470393384E-2</v>
      </c>
      <c r="R381">
        <f t="shared" si="64"/>
        <v>2.3976377908334658E-2</v>
      </c>
      <c r="S381">
        <f t="shared" si="70"/>
        <v>2.3976377908334658E-2</v>
      </c>
      <c r="T381">
        <f t="shared" si="70"/>
        <v>2.3164857003760607E-2</v>
      </c>
      <c r="U381">
        <f t="shared" si="70"/>
        <v>2.2353336099186556E-2</v>
      </c>
      <c r="V381">
        <f t="shared" si="70"/>
        <v>2.1541815194612506E-2</v>
      </c>
      <c r="W381">
        <f t="shared" si="70"/>
        <v>2.0730294290038455E-2</v>
      </c>
      <c r="X381">
        <f t="shared" si="70"/>
        <v>1.9918773385464408E-2</v>
      </c>
      <c r="Y381">
        <f t="shared" si="70"/>
        <v>1.9107252480890353E-2</v>
      </c>
      <c r="Z381">
        <f t="shared" si="70"/>
        <v>1.8295731576316303E-2</v>
      </c>
      <c r="AA381">
        <f t="shared" si="70"/>
        <v>1.7484210671742256E-2</v>
      </c>
      <c r="AB381">
        <f t="shared" si="70"/>
        <v>1.6672689767168205E-2</v>
      </c>
      <c r="AC381">
        <f t="shared" si="70"/>
        <v>1.5861168862594154E-2</v>
      </c>
      <c r="AD381">
        <f t="shared" si="70"/>
        <v>1.5049647958020102E-2</v>
      </c>
      <c r="AE381">
        <f t="shared" si="70"/>
        <v>1.4238127053446053E-2</v>
      </c>
      <c r="AF381">
        <f t="shared" si="70"/>
        <v>1.3426606148872002E-2</v>
      </c>
      <c r="AG381">
        <f t="shared" si="70"/>
        <v>1.2615085244297952E-2</v>
      </c>
      <c r="AH381">
        <f t="shared" si="70"/>
        <v>1.1803564339723901E-2</v>
      </c>
      <c r="AI381">
        <f t="shared" si="69"/>
        <v>1.099204343514985E-2</v>
      </c>
      <c r="AJ381">
        <f t="shared" si="69"/>
        <v>1.0180522530575801E-2</v>
      </c>
      <c r="AK381">
        <f t="shared" si="69"/>
        <v>9.3690016260017505E-3</v>
      </c>
      <c r="AL381">
        <f t="shared" si="69"/>
        <v>8.5574807214276998E-3</v>
      </c>
      <c r="AM381">
        <f t="shared" si="69"/>
        <v>7.7459598168536491E-3</v>
      </c>
      <c r="AN381">
        <f>(I381*'msft+wfc'!$K$2)+(R381*(1-'msft+wfc'!$K$2))</f>
        <v>1.2921295613429593E-2</v>
      </c>
    </row>
    <row r="382" spans="1:40" x14ac:dyDescent="0.35">
      <c r="A382" s="1">
        <v>40907</v>
      </c>
      <c r="B382">
        <v>26</v>
      </c>
      <c r="C382">
        <v>26.120000999999998</v>
      </c>
      <c r="D382">
        <v>25.91</v>
      </c>
      <c r="E382">
        <v>25.959999</v>
      </c>
      <c r="F382">
        <v>27395700</v>
      </c>
      <c r="G382">
        <v>22.893656</v>
      </c>
      <c r="H382">
        <f t="shared" si="61"/>
        <v>-2.3059569561875385E-3</v>
      </c>
      <c r="I382">
        <f t="shared" si="62"/>
        <v>-2.3059655538932937E-3</v>
      </c>
      <c r="J382" s="1">
        <v>40907</v>
      </c>
      <c r="K382">
        <v>27.639999</v>
      </c>
      <c r="L382">
        <v>27.780000999999999</v>
      </c>
      <c r="M382">
        <v>27.549999</v>
      </c>
      <c r="N382">
        <v>27.559999000000001</v>
      </c>
      <c r="O382">
        <v>15071100</v>
      </c>
      <c r="P382">
        <v>24.327013000000001</v>
      </c>
      <c r="Q382">
        <f t="shared" si="63"/>
        <v>-7.2046469740634118E-3</v>
      </c>
      <c r="R382">
        <f t="shared" si="64"/>
        <v>-7.2046694616082511E-3</v>
      </c>
      <c r="S382">
        <f t="shared" si="70"/>
        <v>-7.2046694616082511E-3</v>
      </c>
      <c r="T382">
        <f t="shared" si="70"/>
        <v>-6.9597342662225028E-3</v>
      </c>
      <c r="U382">
        <f t="shared" si="70"/>
        <v>-6.7147990708367553E-3</v>
      </c>
      <c r="V382">
        <f t="shared" si="70"/>
        <v>-6.4698638754510079E-3</v>
      </c>
      <c r="W382">
        <f t="shared" si="70"/>
        <v>-6.2249286800652604E-3</v>
      </c>
      <c r="X382">
        <f t="shared" si="70"/>
        <v>-5.9799934846795112E-3</v>
      </c>
      <c r="Y382">
        <f t="shared" si="70"/>
        <v>-5.7350582892937638E-3</v>
      </c>
      <c r="Z382">
        <f t="shared" si="70"/>
        <v>-5.4901230939080163E-3</v>
      </c>
      <c r="AA382">
        <f t="shared" si="70"/>
        <v>-5.245187898522268E-3</v>
      </c>
      <c r="AB382">
        <f t="shared" si="70"/>
        <v>-5.0002527031365205E-3</v>
      </c>
      <c r="AC382">
        <f t="shared" si="70"/>
        <v>-4.7553175077507722E-3</v>
      </c>
      <c r="AD382">
        <f t="shared" si="70"/>
        <v>-4.5103823123650248E-3</v>
      </c>
      <c r="AE382">
        <f t="shared" si="70"/>
        <v>-4.2654471169792773E-3</v>
      </c>
      <c r="AF382">
        <f t="shared" si="70"/>
        <v>-4.020511921593529E-3</v>
      </c>
      <c r="AG382">
        <f t="shared" si="70"/>
        <v>-3.7755767262077815E-3</v>
      </c>
      <c r="AH382">
        <f t="shared" si="70"/>
        <v>-3.5306415308220332E-3</v>
      </c>
      <c r="AI382">
        <f t="shared" si="69"/>
        <v>-3.2857063354362849E-3</v>
      </c>
      <c r="AJ382">
        <f t="shared" si="69"/>
        <v>-3.0407711400505374E-3</v>
      </c>
      <c r="AK382">
        <f t="shared" si="69"/>
        <v>-2.7958359446647895E-3</v>
      </c>
      <c r="AL382">
        <f t="shared" si="69"/>
        <v>-2.5509007492790416E-3</v>
      </c>
      <c r="AM382">
        <f t="shared" si="69"/>
        <v>-2.3059655538932937E-3</v>
      </c>
      <c r="AN382">
        <f>(I382*'msft+wfc'!$K$2)+(R382*(1-'msft+wfc'!$K$2))</f>
        <v>-3.867997877862238E-3</v>
      </c>
    </row>
    <row r="383" spans="1:40" x14ac:dyDescent="0.35">
      <c r="A383" s="1">
        <v>40911</v>
      </c>
      <c r="B383">
        <v>26.549999</v>
      </c>
      <c r="C383">
        <v>26.959999</v>
      </c>
      <c r="D383">
        <v>26.389999</v>
      </c>
      <c r="E383">
        <v>26.77</v>
      </c>
      <c r="F383">
        <v>64731500</v>
      </c>
      <c r="G383">
        <v>23.607982</v>
      </c>
      <c r="H383">
        <f t="shared" si="61"/>
        <v>3.1201888721182146E-2</v>
      </c>
      <c r="I383">
        <f t="shared" si="62"/>
        <v>3.1201918994502222E-2</v>
      </c>
      <c r="J383" s="1">
        <v>40911</v>
      </c>
      <c r="K383">
        <v>27.940000999999999</v>
      </c>
      <c r="L383">
        <v>28.52</v>
      </c>
      <c r="M383">
        <v>27.940000999999999</v>
      </c>
      <c r="N383">
        <v>28.43</v>
      </c>
      <c r="O383">
        <v>40071200</v>
      </c>
      <c r="P383">
        <v>25.094957000000001</v>
      </c>
      <c r="Q383">
        <f t="shared" si="63"/>
        <v>3.1567526544540092E-2</v>
      </c>
      <c r="R383">
        <f t="shared" si="64"/>
        <v>3.1567541810414615E-2</v>
      </c>
      <c r="S383">
        <f t="shared" si="70"/>
        <v>3.1567541810414615E-2</v>
      </c>
      <c r="T383">
        <f t="shared" si="70"/>
        <v>3.1549260669618995E-2</v>
      </c>
      <c r="U383">
        <f t="shared" si="70"/>
        <v>3.1530979528823375E-2</v>
      </c>
      <c r="V383">
        <f t="shared" si="70"/>
        <v>3.1512698388027754E-2</v>
      </c>
      <c r="W383">
        <f t="shared" si="70"/>
        <v>3.1494417247232134E-2</v>
      </c>
      <c r="X383">
        <f t="shared" si="70"/>
        <v>3.1476136106436514E-2</v>
      </c>
      <c r="Y383">
        <f t="shared" si="70"/>
        <v>3.1457854965640894E-2</v>
      </c>
      <c r="Z383">
        <f t="shared" si="70"/>
        <v>3.1439573824845274E-2</v>
      </c>
      <c r="AA383">
        <f t="shared" si="70"/>
        <v>3.1421292684049654E-2</v>
      </c>
      <c r="AB383">
        <f t="shared" si="70"/>
        <v>3.140301154325404E-2</v>
      </c>
      <c r="AC383">
        <f t="shared" si="70"/>
        <v>3.138473040245842E-2</v>
      </c>
      <c r="AD383">
        <f t="shared" si="70"/>
        <v>3.13664492616628E-2</v>
      </c>
      <c r="AE383">
        <f t="shared" si="70"/>
        <v>3.134816812086718E-2</v>
      </c>
      <c r="AF383">
        <f t="shared" si="70"/>
        <v>3.132988698007156E-2</v>
      </c>
      <c r="AG383">
        <f t="shared" si="70"/>
        <v>3.131160583927594E-2</v>
      </c>
      <c r="AH383">
        <f t="shared" ref="AH383:AM446" si="71">(AH$2*$I383)+($R383*(1-AH$2))</f>
        <v>3.129332469848032E-2</v>
      </c>
      <c r="AI383">
        <f t="shared" si="71"/>
        <v>3.1275043557684699E-2</v>
      </c>
      <c r="AJ383">
        <f t="shared" si="71"/>
        <v>3.1256762416889086E-2</v>
      </c>
      <c r="AK383">
        <f t="shared" si="71"/>
        <v>3.1238481276093463E-2</v>
      </c>
      <c r="AL383">
        <f t="shared" si="71"/>
        <v>3.1220200135297842E-2</v>
      </c>
      <c r="AM383">
        <f t="shared" si="71"/>
        <v>3.1201918994502222E-2</v>
      </c>
      <c r="AN383">
        <f>(I383*'msft+wfc'!$K$2)+(R383*(1-'msft+wfc'!$K$2))</f>
        <v>3.1318503843800062E-2</v>
      </c>
    </row>
    <row r="384" spans="1:40" x14ac:dyDescent="0.35">
      <c r="A384" s="1">
        <v>40912</v>
      </c>
      <c r="B384">
        <v>26.82</v>
      </c>
      <c r="C384">
        <v>27.469999000000001</v>
      </c>
      <c r="D384">
        <v>26.780000999999999</v>
      </c>
      <c r="E384">
        <v>27.4</v>
      </c>
      <c r="F384">
        <v>80516100</v>
      </c>
      <c r="G384">
        <v>24.163567</v>
      </c>
      <c r="H384">
        <f t="shared" si="61"/>
        <v>2.3533806499813188E-2</v>
      </c>
      <c r="I384">
        <f t="shared" si="62"/>
        <v>2.3533777685869155E-2</v>
      </c>
      <c r="J384" s="1">
        <v>40912</v>
      </c>
      <c r="K384">
        <v>28.34</v>
      </c>
      <c r="L384">
        <v>28.690000999999999</v>
      </c>
      <c r="M384">
        <v>28.040001</v>
      </c>
      <c r="N384">
        <v>28.559999000000001</v>
      </c>
      <c r="O384">
        <v>27519200</v>
      </c>
      <c r="P384">
        <v>25.209706000000001</v>
      </c>
      <c r="Q384">
        <f t="shared" si="63"/>
        <v>4.5725993668660403E-3</v>
      </c>
      <c r="R384">
        <f t="shared" si="64"/>
        <v>4.5725920152004948E-3</v>
      </c>
      <c r="S384">
        <f t="shared" ref="S384:AH447" si="72">(S$2*$I384)+($R384*(1-S$2))</f>
        <v>4.5725920152004948E-3</v>
      </c>
      <c r="T384">
        <f t="shared" si="72"/>
        <v>5.5206512987339279E-3</v>
      </c>
      <c r="U384">
        <f t="shared" si="72"/>
        <v>6.468710582267361E-3</v>
      </c>
      <c r="V384">
        <f t="shared" si="72"/>
        <v>7.416769865800794E-3</v>
      </c>
      <c r="W384">
        <f t="shared" si="72"/>
        <v>8.364829149334228E-3</v>
      </c>
      <c r="X384">
        <f t="shared" si="72"/>
        <v>9.3128884328676602E-3</v>
      </c>
      <c r="Y384">
        <f t="shared" si="72"/>
        <v>1.0260947716401092E-2</v>
      </c>
      <c r="Z384">
        <f t="shared" si="72"/>
        <v>1.1209006999934526E-2</v>
      </c>
      <c r="AA384">
        <f t="shared" si="72"/>
        <v>1.215706628346796E-2</v>
      </c>
      <c r="AB384">
        <f t="shared" si="72"/>
        <v>1.3105125567001392E-2</v>
      </c>
      <c r="AC384">
        <f t="shared" si="72"/>
        <v>1.4053184850534825E-2</v>
      </c>
      <c r="AD384">
        <f t="shared" si="72"/>
        <v>1.5001244134068259E-2</v>
      </c>
      <c r="AE384">
        <f t="shared" si="72"/>
        <v>1.5949303417601691E-2</v>
      </c>
      <c r="AF384">
        <f t="shared" si="72"/>
        <v>1.6897362701135125E-2</v>
      </c>
      <c r="AG384">
        <f t="shared" si="72"/>
        <v>1.7845421984668559E-2</v>
      </c>
      <c r="AH384">
        <f t="shared" si="72"/>
        <v>1.8793481268201989E-2</v>
      </c>
      <c r="AI384">
        <f t="shared" si="71"/>
        <v>1.9741540551735423E-2</v>
      </c>
      <c r="AJ384">
        <f t="shared" si="71"/>
        <v>2.0689599835268857E-2</v>
      </c>
      <c r="AK384">
        <f t="shared" si="71"/>
        <v>2.1637659118802288E-2</v>
      </c>
      <c r="AL384">
        <f t="shared" si="71"/>
        <v>2.2585718402335721E-2</v>
      </c>
      <c r="AM384">
        <f t="shared" si="71"/>
        <v>2.3533777685869155E-2</v>
      </c>
      <c r="AN384">
        <f>(I384*'msft+wfc'!$K$2)+(R384*(1-'msft+wfc'!$K$2))</f>
        <v>1.7487691725924542E-2</v>
      </c>
    </row>
    <row r="385" spans="1:40" x14ac:dyDescent="0.35">
      <c r="A385" s="1">
        <v>40913</v>
      </c>
      <c r="B385">
        <v>27.379999000000002</v>
      </c>
      <c r="C385">
        <v>27.73</v>
      </c>
      <c r="D385">
        <v>27.290001</v>
      </c>
      <c r="E385">
        <v>27.68</v>
      </c>
      <c r="F385">
        <v>56081400</v>
      </c>
      <c r="G385">
        <v>24.410494</v>
      </c>
      <c r="H385">
        <f t="shared" si="61"/>
        <v>1.0218978102189823E-2</v>
      </c>
      <c r="I385">
        <f t="shared" si="62"/>
        <v>1.0218979672992793E-2</v>
      </c>
      <c r="J385" s="1">
        <v>40913</v>
      </c>
      <c r="K385">
        <v>28.5</v>
      </c>
      <c r="L385">
        <v>29.58</v>
      </c>
      <c r="M385">
        <v>28.25</v>
      </c>
      <c r="N385">
        <v>29.02</v>
      </c>
      <c r="O385">
        <v>48435100</v>
      </c>
      <c r="P385">
        <v>25.615746000000001</v>
      </c>
      <c r="Q385">
        <f t="shared" si="63"/>
        <v>1.6106478154988672E-2</v>
      </c>
      <c r="R385">
        <f t="shared" si="64"/>
        <v>1.6106494855592558E-2</v>
      </c>
      <c r="S385">
        <f t="shared" si="72"/>
        <v>1.6106494855592558E-2</v>
      </c>
      <c r="T385">
        <f t="shared" si="72"/>
        <v>1.5812119096462567E-2</v>
      </c>
      <c r="U385">
        <f t="shared" si="72"/>
        <v>1.5517743337332583E-2</v>
      </c>
      <c r="V385">
        <f t="shared" si="72"/>
        <v>1.5223367578202593E-2</v>
      </c>
      <c r="W385">
        <f t="shared" si="72"/>
        <v>1.4928991819072606E-2</v>
      </c>
      <c r="X385">
        <f t="shared" si="72"/>
        <v>1.4634616059942616E-2</v>
      </c>
      <c r="Y385">
        <f t="shared" si="72"/>
        <v>1.4340240300812627E-2</v>
      </c>
      <c r="Z385">
        <f t="shared" si="72"/>
        <v>1.404586454168264E-2</v>
      </c>
      <c r="AA385">
        <f t="shared" si="72"/>
        <v>1.375148878255265E-2</v>
      </c>
      <c r="AB385">
        <f t="shared" si="72"/>
        <v>1.3457113023422665E-2</v>
      </c>
      <c r="AC385">
        <f t="shared" si="72"/>
        <v>1.3162737264292675E-2</v>
      </c>
      <c r="AD385">
        <f t="shared" si="72"/>
        <v>1.2868361505162688E-2</v>
      </c>
      <c r="AE385">
        <f t="shared" si="72"/>
        <v>1.2573985746032698E-2</v>
      </c>
      <c r="AF385">
        <f t="shared" si="72"/>
        <v>1.2279609986902711E-2</v>
      </c>
      <c r="AG385">
        <f t="shared" si="72"/>
        <v>1.1985234227772722E-2</v>
      </c>
      <c r="AH385">
        <f t="shared" si="72"/>
        <v>1.1690858468642734E-2</v>
      </c>
      <c r="AI385">
        <f t="shared" si="71"/>
        <v>1.1396482709512747E-2</v>
      </c>
      <c r="AJ385">
        <f t="shared" si="71"/>
        <v>1.1102106950382757E-2</v>
      </c>
      <c r="AK385">
        <f t="shared" si="71"/>
        <v>1.0807731191252768E-2</v>
      </c>
      <c r="AL385">
        <f t="shared" si="71"/>
        <v>1.0513355432122782E-2</v>
      </c>
      <c r="AM385">
        <f t="shared" si="71"/>
        <v>1.0218979672992793E-2</v>
      </c>
      <c r="AN385">
        <f>(I385*'msft+wfc'!$K$2)+(R385*(1-'msft+wfc'!$K$2))</f>
        <v>1.209631073776591E-2</v>
      </c>
    </row>
    <row r="386" spans="1:40" x14ac:dyDescent="0.35">
      <c r="A386" s="1">
        <v>40914</v>
      </c>
      <c r="B386">
        <v>27.530000999999999</v>
      </c>
      <c r="C386">
        <v>28.190000999999999</v>
      </c>
      <c r="D386">
        <v>27.530000999999999</v>
      </c>
      <c r="E386">
        <v>28.110001</v>
      </c>
      <c r="F386">
        <v>99455500</v>
      </c>
      <c r="G386">
        <v>24.789704</v>
      </c>
      <c r="H386">
        <f t="shared" si="61"/>
        <v>1.5534718208092513E-2</v>
      </c>
      <c r="I386">
        <f t="shared" si="62"/>
        <v>1.5534712243021402E-2</v>
      </c>
      <c r="J386" s="1">
        <v>40914</v>
      </c>
      <c r="K386">
        <v>28.84</v>
      </c>
      <c r="L386">
        <v>29.08</v>
      </c>
      <c r="M386">
        <v>28.459999</v>
      </c>
      <c r="N386">
        <v>28.940000999999999</v>
      </c>
      <c r="O386">
        <v>32303500</v>
      </c>
      <c r="P386">
        <v>25.545131000000001</v>
      </c>
      <c r="Q386">
        <f t="shared" si="63"/>
        <v>-2.7566850447967202E-3</v>
      </c>
      <c r="R386">
        <f t="shared" si="64"/>
        <v>-2.7567028498799171E-3</v>
      </c>
      <c r="S386">
        <f t="shared" si="72"/>
        <v>-2.7567028498799171E-3</v>
      </c>
      <c r="T386">
        <f t="shared" si="72"/>
        <v>-1.8421320952348511E-3</v>
      </c>
      <c r="U386">
        <f t="shared" si="72"/>
        <v>-9.2756134058978525E-4</v>
      </c>
      <c r="V386">
        <f t="shared" si="72"/>
        <v>-1.2990585944719444E-5</v>
      </c>
      <c r="W386">
        <f t="shared" si="72"/>
        <v>9.0158016870034701E-4</v>
      </c>
      <c r="X386">
        <f t="shared" si="72"/>
        <v>1.8161509233454126E-3</v>
      </c>
      <c r="Y386">
        <f t="shared" si="72"/>
        <v>2.7307216779904782E-3</v>
      </c>
      <c r="Z386">
        <f t="shared" si="72"/>
        <v>3.6452924326355442E-3</v>
      </c>
      <c r="AA386">
        <f t="shared" si="72"/>
        <v>4.5598631872806111E-3</v>
      </c>
      <c r="AB386">
        <f t="shared" si="72"/>
        <v>5.4744339419256771E-3</v>
      </c>
      <c r="AC386">
        <f t="shared" si="72"/>
        <v>6.3890046965707423E-3</v>
      </c>
      <c r="AD386">
        <f t="shared" si="72"/>
        <v>7.3035754512158092E-3</v>
      </c>
      <c r="AE386">
        <f t="shared" si="72"/>
        <v>8.2181462058608743E-3</v>
      </c>
      <c r="AF386">
        <f t="shared" si="72"/>
        <v>9.1327169605059412E-3</v>
      </c>
      <c r="AG386">
        <f t="shared" si="72"/>
        <v>1.0047287715151005E-2</v>
      </c>
      <c r="AH386">
        <f t="shared" si="72"/>
        <v>1.0961858469796073E-2</v>
      </c>
      <c r="AI386">
        <f t="shared" si="71"/>
        <v>1.1876429224441138E-2</v>
      </c>
      <c r="AJ386">
        <f t="shared" si="71"/>
        <v>1.2790999979086205E-2</v>
      </c>
      <c r="AK386">
        <f t="shared" si="71"/>
        <v>1.370557073373127E-2</v>
      </c>
      <c r="AL386">
        <f t="shared" si="71"/>
        <v>1.4620141488376336E-2</v>
      </c>
      <c r="AM386">
        <f t="shared" si="71"/>
        <v>1.5534712243021402E-2</v>
      </c>
      <c r="AN386">
        <f>(I386*'msft+wfc'!$K$2)+(R386*(1-'msft+wfc'!$K$2))</f>
        <v>9.7021936494302193E-3</v>
      </c>
    </row>
    <row r="387" spans="1:40" x14ac:dyDescent="0.35">
      <c r="A387" s="1">
        <v>40917</v>
      </c>
      <c r="B387">
        <v>28.049999</v>
      </c>
      <c r="C387">
        <v>28.1</v>
      </c>
      <c r="D387">
        <v>27.719999000000001</v>
      </c>
      <c r="E387">
        <v>27.74</v>
      </c>
      <c r="F387">
        <v>59706800</v>
      </c>
      <c r="G387">
        <v>24.463407</v>
      </c>
      <c r="H387">
        <f t="shared" si="61"/>
        <v>-1.3162610702148393E-2</v>
      </c>
      <c r="I387">
        <f t="shared" si="62"/>
        <v>-1.3162601699479764E-2</v>
      </c>
      <c r="J387" s="1">
        <v>40917</v>
      </c>
      <c r="K387">
        <v>29.15</v>
      </c>
      <c r="L387">
        <v>29.379999000000002</v>
      </c>
      <c r="M387">
        <v>29</v>
      </c>
      <c r="N387">
        <v>29.299999</v>
      </c>
      <c r="O387">
        <v>25720100</v>
      </c>
      <c r="P387">
        <v>25.862898999999999</v>
      </c>
      <c r="Q387">
        <f t="shared" si="63"/>
        <v>1.2439460523861107E-2</v>
      </c>
      <c r="R387">
        <f t="shared" si="64"/>
        <v>1.2439474277896535E-2</v>
      </c>
      <c r="S387">
        <f t="shared" si="72"/>
        <v>1.2439474277896535E-2</v>
      </c>
      <c r="T387">
        <f t="shared" si="72"/>
        <v>1.115937047902772E-2</v>
      </c>
      <c r="U387">
        <f t="shared" si="72"/>
        <v>9.879266680158906E-3</v>
      </c>
      <c r="V387">
        <f t="shared" si="72"/>
        <v>8.59916288129009E-3</v>
      </c>
      <c r="W387">
        <f t="shared" si="72"/>
        <v>7.3190590824212757E-3</v>
      </c>
      <c r="X387">
        <f t="shared" si="72"/>
        <v>6.0389552835524614E-3</v>
      </c>
      <c r="Y387">
        <f t="shared" si="72"/>
        <v>4.7588514846836445E-3</v>
      </c>
      <c r="Z387">
        <f t="shared" si="72"/>
        <v>3.4787476858148302E-3</v>
      </c>
      <c r="AA387">
        <f t="shared" si="72"/>
        <v>2.198643886946015E-3</v>
      </c>
      <c r="AB387">
        <f t="shared" si="72"/>
        <v>9.1854008807720072E-4</v>
      </c>
      <c r="AC387">
        <f t="shared" si="72"/>
        <v>-3.6156371079161444E-4</v>
      </c>
      <c r="AD387">
        <f t="shared" si="72"/>
        <v>-1.6416675096604305E-3</v>
      </c>
      <c r="AE387">
        <f t="shared" si="72"/>
        <v>-2.9217713085292439E-3</v>
      </c>
      <c r="AF387">
        <f t="shared" si="72"/>
        <v>-4.2018751073980591E-3</v>
      </c>
      <c r="AG387">
        <f t="shared" si="72"/>
        <v>-5.4819789062668725E-3</v>
      </c>
      <c r="AH387">
        <f t="shared" si="72"/>
        <v>-6.7620827051356894E-3</v>
      </c>
      <c r="AI387">
        <f t="shared" si="71"/>
        <v>-8.0421865040045046E-3</v>
      </c>
      <c r="AJ387">
        <f t="shared" si="71"/>
        <v>-9.3222903028733171E-3</v>
      </c>
      <c r="AK387">
        <f t="shared" si="71"/>
        <v>-1.0602394101742135E-2</v>
      </c>
      <c r="AL387">
        <f t="shared" si="71"/>
        <v>-1.1882497900610947E-2</v>
      </c>
      <c r="AM387">
        <f t="shared" si="71"/>
        <v>-1.3162601699479764E-2</v>
      </c>
      <c r="AN387">
        <f>(I387*'msft+wfc'!$K$2)+(R387*(1-'msft+wfc'!$K$2))</f>
        <v>-4.9989586235248311E-3</v>
      </c>
    </row>
    <row r="388" spans="1:40" x14ac:dyDescent="0.35">
      <c r="A388" s="1">
        <v>40918</v>
      </c>
      <c r="B388">
        <v>27.93</v>
      </c>
      <c r="C388">
        <v>28.15</v>
      </c>
      <c r="D388">
        <v>27.75</v>
      </c>
      <c r="E388">
        <v>27.84</v>
      </c>
      <c r="F388">
        <v>60014400</v>
      </c>
      <c r="G388">
        <v>24.551594999999999</v>
      </c>
      <c r="H388">
        <f t="shared" ref="H388:H451" si="73">(E388-E387)/E387</f>
        <v>3.6049026676280255E-3</v>
      </c>
      <c r="I388">
        <f t="shared" ref="I388:I451" si="74">(G388-G387)/G387</f>
        <v>3.6048944449969221E-3</v>
      </c>
      <c r="J388" s="1">
        <v>40918</v>
      </c>
      <c r="K388">
        <v>29.74</v>
      </c>
      <c r="L388">
        <v>29.799999</v>
      </c>
      <c r="M388">
        <v>29.18</v>
      </c>
      <c r="N388">
        <v>29.41</v>
      </c>
      <c r="O388">
        <v>29860100</v>
      </c>
      <c r="P388">
        <v>25.959996</v>
      </c>
      <c r="Q388">
        <f t="shared" ref="Q388:Q451" si="75">(N388-N387)/N387</f>
        <v>3.7543004694300659E-3</v>
      </c>
      <c r="R388">
        <f t="shared" ref="R388:R451" si="76">(P388-P387)/P387</f>
        <v>3.754296840427732E-3</v>
      </c>
      <c r="S388">
        <f t="shared" si="72"/>
        <v>3.754296840427732E-3</v>
      </c>
      <c r="T388">
        <f t="shared" si="72"/>
        <v>3.7468267206561914E-3</v>
      </c>
      <c r="U388">
        <f t="shared" si="72"/>
        <v>3.7393566008846512E-3</v>
      </c>
      <c r="V388">
        <f t="shared" si="72"/>
        <v>3.7318864811131105E-3</v>
      </c>
      <c r="W388">
        <f t="shared" si="72"/>
        <v>3.7244163613415699E-3</v>
      </c>
      <c r="X388">
        <f t="shared" si="72"/>
        <v>3.7169462415700297E-3</v>
      </c>
      <c r="Y388">
        <f t="shared" si="72"/>
        <v>3.7094761217984886E-3</v>
      </c>
      <c r="Z388">
        <f t="shared" si="72"/>
        <v>3.7020060020269484E-3</v>
      </c>
      <c r="AA388">
        <f t="shared" si="72"/>
        <v>3.6945358822554081E-3</v>
      </c>
      <c r="AB388">
        <f t="shared" si="72"/>
        <v>3.6870657624838675E-3</v>
      </c>
      <c r="AC388">
        <f t="shared" si="72"/>
        <v>3.6795956427123269E-3</v>
      </c>
      <c r="AD388">
        <f t="shared" si="72"/>
        <v>3.6721255229407866E-3</v>
      </c>
      <c r="AE388">
        <f t="shared" si="72"/>
        <v>3.664655403169246E-3</v>
      </c>
      <c r="AF388">
        <f t="shared" si="72"/>
        <v>3.6571852833977058E-3</v>
      </c>
      <c r="AG388">
        <f t="shared" si="72"/>
        <v>3.6497151636261651E-3</v>
      </c>
      <c r="AH388">
        <f t="shared" si="72"/>
        <v>3.6422450438546245E-3</v>
      </c>
      <c r="AI388">
        <f t="shared" si="71"/>
        <v>3.6347749240830838E-3</v>
      </c>
      <c r="AJ388">
        <f t="shared" si="71"/>
        <v>3.6273048043115436E-3</v>
      </c>
      <c r="AK388">
        <f t="shared" si="71"/>
        <v>3.619834684540003E-3</v>
      </c>
      <c r="AL388">
        <f t="shared" si="71"/>
        <v>3.6123645647684628E-3</v>
      </c>
      <c r="AM388">
        <f t="shared" si="71"/>
        <v>3.6048944449969221E-3</v>
      </c>
      <c r="AN388">
        <f>(I388*'msft+wfc'!$K$2)+(R388*(1-'msft+wfc'!$K$2))</f>
        <v>3.6525338564285417E-3</v>
      </c>
    </row>
    <row r="389" spans="1:40" x14ac:dyDescent="0.35">
      <c r="A389" s="1">
        <v>40919</v>
      </c>
      <c r="B389">
        <v>27.43</v>
      </c>
      <c r="C389">
        <v>27.98</v>
      </c>
      <c r="D389">
        <v>27.370000999999998</v>
      </c>
      <c r="E389">
        <v>27.719999000000001</v>
      </c>
      <c r="F389">
        <v>65582400</v>
      </c>
      <c r="G389">
        <v>24.445768999999999</v>
      </c>
      <c r="H389">
        <f t="shared" si="73"/>
        <v>-4.3103807471263815E-3</v>
      </c>
      <c r="I389">
        <f t="shared" si="74"/>
        <v>-4.3103513234069076E-3</v>
      </c>
      <c r="J389" s="1">
        <v>40919</v>
      </c>
      <c r="K389">
        <v>29.25</v>
      </c>
      <c r="L389">
        <v>29.68</v>
      </c>
      <c r="M389">
        <v>29.08</v>
      </c>
      <c r="N389">
        <v>29.620000999999998</v>
      </c>
      <c r="O389">
        <v>30908700</v>
      </c>
      <c r="P389">
        <v>26.145361999999999</v>
      </c>
      <c r="Q389">
        <f t="shared" si="75"/>
        <v>7.1404624277456082E-3</v>
      </c>
      <c r="R389">
        <f t="shared" si="76"/>
        <v>7.1404479415173392E-3</v>
      </c>
      <c r="S389">
        <f t="shared" si="72"/>
        <v>7.1404479415173392E-3</v>
      </c>
      <c r="T389">
        <f t="shared" si="72"/>
        <v>6.5679079782711269E-3</v>
      </c>
      <c r="U389">
        <f t="shared" si="72"/>
        <v>5.9953680150249145E-3</v>
      </c>
      <c r="V389">
        <f t="shared" si="72"/>
        <v>5.4228280517787022E-3</v>
      </c>
      <c r="W389">
        <f t="shared" si="72"/>
        <v>4.8502880885324907E-3</v>
      </c>
      <c r="X389">
        <f t="shared" si="72"/>
        <v>4.2777481252862775E-3</v>
      </c>
      <c r="Y389">
        <f t="shared" si="72"/>
        <v>3.7052081620400643E-3</v>
      </c>
      <c r="Z389">
        <f t="shared" si="72"/>
        <v>3.1326681987938528E-3</v>
      </c>
      <c r="AA389">
        <f t="shared" si="72"/>
        <v>2.56012823554764E-3</v>
      </c>
      <c r="AB389">
        <f t="shared" si="72"/>
        <v>1.9875882723014281E-3</v>
      </c>
      <c r="AC389">
        <f t="shared" si="72"/>
        <v>1.4150483090552158E-3</v>
      </c>
      <c r="AD389">
        <f t="shared" si="72"/>
        <v>8.4250834580900302E-4</v>
      </c>
      <c r="AE389">
        <f t="shared" si="72"/>
        <v>2.6996838256279155E-4</v>
      </c>
      <c r="AF389">
        <f t="shared" si="72"/>
        <v>-3.0257158068342166E-4</v>
      </c>
      <c r="AG389">
        <f t="shared" si="72"/>
        <v>-8.7511154392963314E-4</v>
      </c>
      <c r="AH389">
        <f t="shared" si="72"/>
        <v>-1.4476515071758459E-3</v>
      </c>
      <c r="AI389">
        <f t="shared" si="71"/>
        <v>-2.0201914704220587E-3</v>
      </c>
      <c r="AJ389">
        <f t="shared" si="71"/>
        <v>-2.5927314336682706E-3</v>
      </c>
      <c r="AK389">
        <f t="shared" si="71"/>
        <v>-3.1652713969144829E-3</v>
      </c>
      <c r="AL389">
        <f t="shared" si="71"/>
        <v>-3.7378113601606944E-3</v>
      </c>
      <c r="AM389">
        <f t="shared" si="71"/>
        <v>-4.3103513234069076E-3</v>
      </c>
      <c r="AN389">
        <f>(I389*'msft+wfc'!$K$2)+(R389*(1-'msft+wfc'!$K$2))</f>
        <v>-6.5907561373969043E-4</v>
      </c>
    </row>
    <row r="390" spans="1:40" x14ac:dyDescent="0.35">
      <c r="A390" s="1">
        <v>40920</v>
      </c>
      <c r="B390">
        <v>27.870000999999998</v>
      </c>
      <c r="C390">
        <v>28.02</v>
      </c>
      <c r="D390">
        <v>27.65</v>
      </c>
      <c r="E390">
        <v>28</v>
      </c>
      <c r="F390">
        <v>49370800</v>
      </c>
      <c r="G390">
        <v>24.692696000000002</v>
      </c>
      <c r="H390">
        <f t="shared" si="73"/>
        <v>1.0101046540441744E-2</v>
      </c>
      <c r="I390">
        <f t="shared" si="74"/>
        <v>1.0101011753813227E-2</v>
      </c>
      <c r="J390" s="1">
        <v>40920</v>
      </c>
      <c r="K390">
        <v>29.77</v>
      </c>
      <c r="L390">
        <v>29.940000999999999</v>
      </c>
      <c r="M390">
        <v>29.24</v>
      </c>
      <c r="N390">
        <v>29.610001</v>
      </c>
      <c r="O390">
        <v>29175900</v>
      </c>
      <c r="P390">
        <v>26.136534999999999</v>
      </c>
      <c r="Q390">
        <f t="shared" si="75"/>
        <v>-3.3760971176192772E-4</v>
      </c>
      <c r="R390">
        <f t="shared" si="76"/>
        <v>-3.3761246067276257E-4</v>
      </c>
      <c r="S390">
        <f t="shared" si="72"/>
        <v>-3.3761246067276257E-4</v>
      </c>
      <c r="T390">
        <f t="shared" si="72"/>
        <v>1.8431875005153693E-4</v>
      </c>
      <c r="U390">
        <f t="shared" si="72"/>
        <v>7.0624996077583643E-4</v>
      </c>
      <c r="V390">
        <f t="shared" si="72"/>
        <v>1.2281811715001358E-3</v>
      </c>
      <c r="W390">
        <f t="shared" si="72"/>
        <v>1.7501123822244355E-3</v>
      </c>
      <c r="X390">
        <f t="shared" si="72"/>
        <v>2.2720435929487349E-3</v>
      </c>
      <c r="Y390">
        <f t="shared" si="72"/>
        <v>2.7939748036730342E-3</v>
      </c>
      <c r="Z390">
        <f t="shared" si="72"/>
        <v>3.3159060143973336E-3</v>
      </c>
      <c r="AA390">
        <f t="shared" si="72"/>
        <v>3.8378372251216333E-3</v>
      </c>
      <c r="AB390">
        <f t="shared" si="72"/>
        <v>4.3597684358459331E-3</v>
      </c>
      <c r="AC390">
        <f t="shared" si="72"/>
        <v>4.881699646570232E-3</v>
      </c>
      <c r="AD390">
        <f t="shared" si="72"/>
        <v>5.4036308572945318E-3</v>
      </c>
      <c r="AE390">
        <f t="shared" si="72"/>
        <v>5.9255620680188307E-3</v>
      </c>
      <c r="AF390">
        <f t="shared" si="72"/>
        <v>6.4474932787431313E-3</v>
      </c>
      <c r="AG390">
        <f t="shared" si="72"/>
        <v>6.9694244894674302E-3</v>
      </c>
      <c r="AH390">
        <f t="shared" si="72"/>
        <v>7.49135570019173E-3</v>
      </c>
      <c r="AI390">
        <f t="shared" si="71"/>
        <v>8.0132869109160298E-3</v>
      </c>
      <c r="AJ390">
        <f t="shared" si="71"/>
        <v>8.5352181216403269E-3</v>
      </c>
      <c r="AK390">
        <f t="shared" si="71"/>
        <v>9.0571493323646293E-3</v>
      </c>
      <c r="AL390">
        <f t="shared" si="71"/>
        <v>9.5790805430889265E-3</v>
      </c>
      <c r="AM390">
        <f t="shared" si="71"/>
        <v>1.0101011753813227E-2</v>
      </c>
      <c r="AN390">
        <f>(I390*'msft+wfc'!$K$2)+(R390*(1-'msft+wfc'!$K$2))</f>
        <v>6.772484709116241E-3</v>
      </c>
    </row>
    <row r="391" spans="1:40" x14ac:dyDescent="0.35">
      <c r="A391" s="1">
        <v>40921</v>
      </c>
      <c r="B391">
        <v>27.93</v>
      </c>
      <c r="C391">
        <v>28.25</v>
      </c>
      <c r="D391">
        <v>27.790001</v>
      </c>
      <c r="E391">
        <v>28.25</v>
      </c>
      <c r="F391">
        <v>60196100</v>
      </c>
      <c r="G391">
        <v>24.913167000000001</v>
      </c>
      <c r="H391">
        <f t="shared" si="73"/>
        <v>8.9285714285714281E-3</v>
      </c>
      <c r="I391">
        <f t="shared" si="74"/>
        <v>8.9285916774741753E-3</v>
      </c>
      <c r="J391" s="1">
        <v>40921</v>
      </c>
      <c r="K391">
        <v>28.9</v>
      </c>
      <c r="L391">
        <v>29.639999</v>
      </c>
      <c r="M391">
        <v>28.85</v>
      </c>
      <c r="N391">
        <v>29.610001</v>
      </c>
      <c r="O391">
        <v>43051100</v>
      </c>
      <c r="P391">
        <v>26.136534999999999</v>
      </c>
      <c r="Q391">
        <f t="shared" si="75"/>
        <v>0</v>
      </c>
      <c r="R391">
        <f t="shared" si="76"/>
        <v>0</v>
      </c>
      <c r="S391">
        <f t="shared" si="72"/>
        <v>0</v>
      </c>
      <c r="T391">
        <f t="shared" si="72"/>
        <v>4.464295838737088E-4</v>
      </c>
      <c r="U391">
        <f t="shared" si="72"/>
        <v>8.928591677474176E-4</v>
      </c>
      <c r="V391">
        <f t="shared" si="72"/>
        <v>1.3392887516211263E-3</v>
      </c>
      <c r="W391">
        <f t="shared" si="72"/>
        <v>1.7857183354948352E-3</v>
      </c>
      <c r="X391">
        <f t="shared" si="72"/>
        <v>2.2321479193685438E-3</v>
      </c>
      <c r="Y391">
        <f t="shared" si="72"/>
        <v>2.6785775032422527E-3</v>
      </c>
      <c r="Z391">
        <f t="shared" si="72"/>
        <v>3.1250070871159611E-3</v>
      </c>
      <c r="AA391">
        <f t="shared" si="72"/>
        <v>3.5714366709896704E-3</v>
      </c>
      <c r="AB391">
        <f t="shared" si="72"/>
        <v>4.0178662548633788E-3</v>
      </c>
      <c r="AC391">
        <f t="shared" si="72"/>
        <v>4.4642958387370877E-3</v>
      </c>
      <c r="AD391">
        <f t="shared" si="72"/>
        <v>4.9107254226107965E-3</v>
      </c>
      <c r="AE391">
        <f t="shared" si="72"/>
        <v>5.3571550064845054E-3</v>
      </c>
      <c r="AF391">
        <f t="shared" si="72"/>
        <v>5.8035845903582142E-3</v>
      </c>
      <c r="AG391">
        <f t="shared" si="72"/>
        <v>6.2500141742319222E-3</v>
      </c>
      <c r="AH391">
        <f t="shared" si="72"/>
        <v>6.6964437581056319E-3</v>
      </c>
      <c r="AI391">
        <f t="shared" si="71"/>
        <v>7.1428733419793408E-3</v>
      </c>
      <c r="AJ391">
        <f t="shared" si="71"/>
        <v>7.5893029258530488E-3</v>
      </c>
      <c r="AK391">
        <f t="shared" si="71"/>
        <v>8.0357325097267576E-3</v>
      </c>
      <c r="AL391">
        <f t="shared" si="71"/>
        <v>8.4821620936004656E-3</v>
      </c>
      <c r="AM391">
        <f t="shared" si="71"/>
        <v>8.9285916774741753E-3</v>
      </c>
      <c r="AN391">
        <f>(I391*'msft+wfc'!$K$2)+(R391*(1-'msft+wfc'!$K$2))</f>
        <v>6.0815633470274102E-3</v>
      </c>
    </row>
    <row r="392" spans="1:40" x14ac:dyDescent="0.35">
      <c r="A392" s="1">
        <v>40925</v>
      </c>
      <c r="B392">
        <v>28.4</v>
      </c>
      <c r="C392">
        <v>28.65</v>
      </c>
      <c r="D392">
        <v>28.17</v>
      </c>
      <c r="E392">
        <v>28.26</v>
      </c>
      <c r="F392">
        <v>72395300</v>
      </c>
      <c r="G392">
        <v>24.921986</v>
      </c>
      <c r="H392">
        <f t="shared" si="73"/>
        <v>3.5398230088501111E-4</v>
      </c>
      <c r="I392">
        <f t="shared" si="74"/>
        <v>3.5398951887566208E-4</v>
      </c>
      <c r="J392" s="1">
        <v>40925</v>
      </c>
      <c r="K392">
        <v>29.969999000000001</v>
      </c>
      <c r="L392">
        <v>30.690000999999999</v>
      </c>
      <c r="M392">
        <v>29.66</v>
      </c>
      <c r="N392">
        <v>29.83</v>
      </c>
      <c r="O392">
        <v>50040400</v>
      </c>
      <c r="P392">
        <v>26.330727</v>
      </c>
      <c r="Q392">
        <f t="shared" si="75"/>
        <v>7.4298883002401062E-3</v>
      </c>
      <c r="R392">
        <f t="shared" si="76"/>
        <v>7.4299060682680796E-3</v>
      </c>
      <c r="S392">
        <f t="shared" si="72"/>
        <v>7.4299060682680796E-3</v>
      </c>
      <c r="T392">
        <f t="shared" si="72"/>
        <v>7.0761102407984585E-3</v>
      </c>
      <c r="U392">
        <f t="shared" si="72"/>
        <v>6.7223144133288374E-3</v>
      </c>
      <c r="V392">
        <f t="shared" si="72"/>
        <v>6.3685185858592163E-3</v>
      </c>
      <c r="W392">
        <f t="shared" si="72"/>
        <v>6.014722758389596E-3</v>
      </c>
      <c r="X392">
        <f t="shared" si="72"/>
        <v>5.6609269309199758E-3</v>
      </c>
      <c r="Y392">
        <f t="shared" si="72"/>
        <v>5.3071311034503547E-3</v>
      </c>
      <c r="Z392">
        <f t="shared" si="72"/>
        <v>4.9533352759807336E-3</v>
      </c>
      <c r="AA392">
        <f t="shared" si="72"/>
        <v>4.5995394485111125E-3</v>
      </c>
      <c r="AB392">
        <f t="shared" si="72"/>
        <v>4.2457436210414923E-3</v>
      </c>
      <c r="AC392">
        <f t="shared" si="72"/>
        <v>3.8919477935718707E-3</v>
      </c>
      <c r="AD392">
        <f t="shared" si="72"/>
        <v>3.5381519661022496E-3</v>
      </c>
      <c r="AE392">
        <f t="shared" si="72"/>
        <v>3.1843561386326294E-3</v>
      </c>
      <c r="AF392">
        <f t="shared" si="72"/>
        <v>2.8305603111630083E-3</v>
      </c>
      <c r="AG392">
        <f t="shared" si="72"/>
        <v>2.4767644836933876E-3</v>
      </c>
      <c r="AH392">
        <f t="shared" si="72"/>
        <v>2.1229686562237665E-3</v>
      </c>
      <c r="AI392">
        <f t="shared" si="71"/>
        <v>1.7691728287541452E-3</v>
      </c>
      <c r="AJ392">
        <f t="shared" si="71"/>
        <v>1.4153770012845248E-3</v>
      </c>
      <c r="AK392">
        <f t="shared" si="71"/>
        <v>1.0615811738149037E-3</v>
      </c>
      <c r="AL392">
        <f t="shared" si="71"/>
        <v>7.0778534634528324E-4</v>
      </c>
      <c r="AM392">
        <f t="shared" si="71"/>
        <v>3.5398951887566208E-4</v>
      </c>
      <c r="AN392">
        <f>(I392*'msft+wfc'!$K$2)+(R392*(1-'msft+wfc'!$K$2))</f>
        <v>2.6102619084868621E-3</v>
      </c>
    </row>
    <row r="393" spans="1:40" x14ac:dyDescent="0.35">
      <c r="A393" s="1">
        <v>40926</v>
      </c>
      <c r="B393">
        <v>28.309999000000001</v>
      </c>
      <c r="C393">
        <v>28.4</v>
      </c>
      <c r="D393">
        <v>27.969999000000001</v>
      </c>
      <c r="E393">
        <v>28.23</v>
      </c>
      <c r="F393">
        <v>64860600</v>
      </c>
      <c r="G393">
        <v>24.895529</v>
      </c>
      <c r="H393">
        <f t="shared" si="73"/>
        <v>-1.0615711252654329E-3</v>
      </c>
      <c r="I393">
        <f t="shared" si="74"/>
        <v>-1.0615927639153885E-3</v>
      </c>
      <c r="J393" s="1">
        <v>40926</v>
      </c>
      <c r="K393">
        <v>29.610001</v>
      </c>
      <c r="L393">
        <v>30.290001</v>
      </c>
      <c r="M393">
        <v>29.5</v>
      </c>
      <c r="N393">
        <v>30.24</v>
      </c>
      <c r="O393">
        <v>42454000</v>
      </c>
      <c r="P393">
        <v>26.692630000000001</v>
      </c>
      <c r="Q393">
        <f t="shared" si="75"/>
        <v>1.3744552463962459E-2</v>
      </c>
      <c r="R393">
        <f t="shared" si="76"/>
        <v>1.3744512257485395E-2</v>
      </c>
      <c r="S393">
        <f t="shared" si="72"/>
        <v>1.3744512257485395E-2</v>
      </c>
      <c r="T393">
        <f t="shared" si="72"/>
        <v>1.3004207006415355E-2</v>
      </c>
      <c r="U393">
        <f t="shared" si="72"/>
        <v>1.2263901755345316E-2</v>
      </c>
      <c r="V393">
        <f t="shared" si="72"/>
        <v>1.1523596504275277E-2</v>
      </c>
      <c r="W393">
        <f t="shared" si="72"/>
        <v>1.0783291253205238E-2</v>
      </c>
      <c r="X393">
        <f t="shared" si="72"/>
        <v>1.0042986002135199E-2</v>
      </c>
      <c r="Y393">
        <f t="shared" si="72"/>
        <v>9.3026807510651587E-3</v>
      </c>
      <c r="Z393">
        <f t="shared" si="72"/>
        <v>8.5623754999951222E-3</v>
      </c>
      <c r="AA393">
        <f t="shared" si="72"/>
        <v>7.8220702489250806E-3</v>
      </c>
      <c r="AB393">
        <f t="shared" si="72"/>
        <v>7.0817649978550425E-3</v>
      </c>
      <c r="AC393">
        <f t="shared" si="72"/>
        <v>6.3414597467850026E-3</v>
      </c>
      <c r="AD393">
        <f t="shared" si="72"/>
        <v>5.6011544957149636E-3</v>
      </c>
      <c r="AE393">
        <f t="shared" si="72"/>
        <v>4.8608492446449245E-3</v>
      </c>
      <c r="AF393">
        <f t="shared" si="72"/>
        <v>4.1205439935748855E-3</v>
      </c>
      <c r="AG393">
        <f t="shared" si="72"/>
        <v>3.3802387425048469E-3</v>
      </c>
      <c r="AH393">
        <f t="shared" si="72"/>
        <v>2.6399334914348075E-3</v>
      </c>
      <c r="AI393">
        <f t="shared" si="71"/>
        <v>1.8996282403647671E-3</v>
      </c>
      <c r="AJ393">
        <f t="shared" si="71"/>
        <v>1.159322989294729E-3</v>
      </c>
      <c r="AK393">
        <f t="shared" si="71"/>
        <v>4.1901773822468943E-4</v>
      </c>
      <c r="AL393">
        <f t="shared" si="71"/>
        <v>-3.2128751284534883E-4</v>
      </c>
      <c r="AM393">
        <f t="shared" si="71"/>
        <v>-1.0615927639153885E-3</v>
      </c>
      <c r="AN393">
        <f>(I393*'msft+wfc'!$K$2)+(R393*(1-'msft+wfc'!$K$2))</f>
        <v>3.6595773805147115E-3</v>
      </c>
    </row>
    <row r="394" spans="1:40" x14ac:dyDescent="0.35">
      <c r="A394" s="1">
        <v>40927</v>
      </c>
      <c r="B394">
        <v>28.16</v>
      </c>
      <c r="C394">
        <v>28.440000999999999</v>
      </c>
      <c r="D394">
        <v>28.030000999999999</v>
      </c>
      <c r="E394">
        <v>28.120000999999998</v>
      </c>
      <c r="F394">
        <v>74053500</v>
      </c>
      <c r="G394">
        <v>24.798522999999999</v>
      </c>
      <c r="H394">
        <f t="shared" si="73"/>
        <v>-3.8965285157634417E-3</v>
      </c>
      <c r="I394">
        <f t="shared" si="74"/>
        <v>-3.8965229459474579E-3</v>
      </c>
      <c r="J394" s="1">
        <v>40927</v>
      </c>
      <c r="K394">
        <v>30.360001</v>
      </c>
      <c r="L394">
        <v>30.440000999999999</v>
      </c>
      <c r="M394">
        <v>29.99</v>
      </c>
      <c r="N394">
        <v>30.15</v>
      </c>
      <c r="O394">
        <v>33156700</v>
      </c>
      <c r="P394">
        <v>26.613188000000001</v>
      </c>
      <c r="Q394">
        <f t="shared" si="75"/>
        <v>-2.9761904761904717E-3</v>
      </c>
      <c r="R394">
        <f t="shared" si="76"/>
        <v>-2.9761773193574493E-3</v>
      </c>
      <c r="S394">
        <f t="shared" si="72"/>
        <v>-2.9761773193574493E-3</v>
      </c>
      <c r="T394">
        <f t="shared" si="72"/>
        <v>-3.0221946006869496E-3</v>
      </c>
      <c r="U394">
        <f t="shared" si="72"/>
        <v>-3.0682118820164507E-3</v>
      </c>
      <c r="V394">
        <f t="shared" si="72"/>
        <v>-3.1142291633459505E-3</v>
      </c>
      <c r="W394">
        <f t="shared" si="72"/>
        <v>-3.1602464446754512E-3</v>
      </c>
      <c r="X394">
        <f t="shared" si="72"/>
        <v>-3.2062637260049515E-3</v>
      </c>
      <c r="Y394">
        <f t="shared" si="72"/>
        <v>-3.2522810073344517E-3</v>
      </c>
      <c r="Z394">
        <f t="shared" si="72"/>
        <v>-3.298298288663952E-3</v>
      </c>
      <c r="AA394">
        <f t="shared" si="72"/>
        <v>-3.3443155699934531E-3</v>
      </c>
      <c r="AB394">
        <f t="shared" si="72"/>
        <v>-3.3903328513229533E-3</v>
      </c>
      <c r="AC394">
        <f t="shared" si="72"/>
        <v>-3.4363501326524536E-3</v>
      </c>
      <c r="AD394">
        <f t="shared" si="72"/>
        <v>-3.4823674139819539E-3</v>
      </c>
      <c r="AE394">
        <f t="shared" si="72"/>
        <v>-3.5283846953114541E-3</v>
      </c>
      <c r="AF394">
        <f t="shared" si="72"/>
        <v>-3.5744019766409548E-3</v>
      </c>
      <c r="AG394">
        <f t="shared" si="72"/>
        <v>-3.620419257970455E-3</v>
      </c>
      <c r="AH394">
        <f t="shared" si="72"/>
        <v>-3.6664365392999557E-3</v>
      </c>
      <c r="AI394">
        <f t="shared" si="71"/>
        <v>-3.7124538206294564E-3</v>
      </c>
      <c r="AJ394">
        <f t="shared" si="71"/>
        <v>-3.7584711019589567E-3</v>
      </c>
      <c r="AK394">
        <f t="shared" si="71"/>
        <v>-3.8044883832884574E-3</v>
      </c>
      <c r="AL394">
        <f t="shared" si="71"/>
        <v>-3.8505056646179576E-3</v>
      </c>
      <c r="AM394">
        <f t="shared" si="71"/>
        <v>-3.8965229459474579E-3</v>
      </c>
      <c r="AN394">
        <f>(I394*'msft+wfc'!$K$2)+(R394*(1-'msft+wfc'!$K$2))</f>
        <v>-3.6030556033524183E-3</v>
      </c>
    </row>
    <row r="395" spans="1:40" x14ac:dyDescent="0.35">
      <c r="A395" s="1">
        <v>40928</v>
      </c>
      <c r="B395">
        <v>28.82</v>
      </c>
      <c r="C395">
        <v>29.74</v>
      </c>
      <c r="D395">
        <v>28.75</v>
      </c>
      <c r="E395">
        <v>29.709999</v>
      </c>
      <c r="F395">
        <v>165902900</v>
      </c>
      <c r="G395">
        <v>26.200714000000001</v>
      </c>
      <c r="H395">
        <f t="shared" si="73"/>
        <v>5.6543312356212273E-2</v>
      </c>
      <c r="I395">
        <f t="shared" si="74"/>
        <v>5.6543327197349696E-2</v>
      </c>
      <c r="J395" s="1">
        <v>40928</v>
      </c>
      <c r="K395">
        <v>30.129999000000002</v>
      </c>
      <c r="L395">
        <v>30.57</v>
      </c>
      <c r="M395">
        <v>29.959999</v>
      </c>
      <c r="N395">
        <v>30.540001</v>
      </c>
      <c r="O395">
        <v>37193700</v>
      </c>
      <c r="P395">
        <v>26.957439000000001</v>
      </c>
      <c r="Q395">
        <f t="shared" si="75"/>
        <v>1.2935356550580484E-2</v>
      </c>
      <c r="R395">
        <f t="shared" si="76"/>
        <v>1.2935353705087863E-2</v>
      </c>
      <c r="S395">
        <f t="shared" si="72"/>
        <v>1.2935353705087863E-2</v>
      </c>
      <c r="T395">
        <f t="shared" si="72"/>
        <v>1.5115752379700954E-2</v>
      </c>
      <c r="U395">
        <f t="shared" si="72"/>
        <v>1.7296151054314049E-2</v>
      </c>
      <c r="V395">
        <f t="shared" si="72"/>
        <v>1.9476549728927137E-2</v>
      </c>
      <c r="W395">
        <f t="shared" si="72"/>
        <v>2.1656948403540231E-2</v>
      </c>
      <c r="X395">
        <f t="shared" si="72"/>
        <v>2.3837347078153322E-2</v>
      </c>
      <c r="Y395">
        <f t="shared" si="72"/>
        <v>2.6017745752766414E-2</v>
      </c>
      <c r="Z395">
        <f t="shared" si="72"/>
        <v>2.8198144427379501E-2</v>
      </c>
      <c r="AA395">
        <f t="shared" si="72"/>
        <v>3.0378543101992599E-2</v>
      </c>
      <c r="AB395">
        <f t="shared" si="72"/>
        <v>3.255894177660569E-2</v>
      </c>
      <c r="AC395">
        <f t="shared" si="72"/>
        <v>3.4739340451218778E-2</v>
      </c>
      <c r="AD395">
        <f t="shared" si="72"/>
        <v>3.6919739125831873E-2</v>
      </c>
      <c r="AE395">
        <f t="shared" si="72"/>
        <v>3.9100137800444967E-2</v>
      </c>
      <c r="AF395">
        <f t="shared" si="72"/>
        <v>4.1280536475058055E-2</v>
      </c>
      <c r="AG395">
        <f t="shared" si="72"/>
        <v>4.3460935149671143E-2</v>
      </c>
      <c r="AH395">
        <f t="shared" si="72"/>
        <v>4.5641333824284237E-2</v>
      </c>
      <c r="AI395">
        <f t="shared" si="71"/>
        <v>4.7821732498897332E-2</v>
      </c>
      <c r="AJ395">
        <f t="shared" si="71"/>
        <v>5.0002131173510427E-2</v>
      </c>
      <c r="AK395">
        <f t="shared" si="71"/>
        <v>5.2182529848123514E-2</v>
      </c>
      <c r="AL395">
        <f t="shared" si="71"/>
        <v>5.4362928522736602E-2</v>
      </c>
      <c r="AM395">
        <f t="shared" si="71"/>
        <v>5.6543327197349696E-2</v>
      </c>
      <c r="AN395">
        <f>(I395*'msft+wfc'!$K$2)+(R395*(1-'msft+wfc'!$K$2))</f>
        <v>4.2638207504278131E-2</v>
      </c>
    </row>
    <row r="396" spans="1:40" x14ac:dyDescent="0.35">
      <c r="A396" s="1">
        <v>40931</v>
      </c>
      <c r="B396">
        <v>29.549999</v>
      </c>
      <c r="C396">
        <v>29.950001</v>
      </c>
      <c r="D396">
        <v>29.35</v>
      </c>
      <c r="E396">
        <v>29.73</v>
      </c>
      <c r="F396">
        <v>76078100</v>
      </c>
      <c r="G396">
        <v>26.218351999999999</v>
      </c>
      <c r="H396">
        <f t="shared" si="73"/>
        <v>6.7320769684309321E-4</v>
      </c>
      <c r="I396">
        <f t="shared" si="74"/>
        <v>6.7318776121895159E-4</v>
      </c>
      <c r="J396" s="1">
        <v>40931</v>
      </c>
      <c r="K396">
        <v>30.540001</v>
      </c>
      <c r="L396">
        <v>31.040001</v>
      </c>
      <c r="M396">
        <v>30.440000999999999</v>
      </c>
      <c r="N396">
        <v>30.92</v>
      </c>
      <c r="O396">
        <v>35272800</v>
      </c>
      <c r="P396">
        <v>27.292862</v>
      </c>
      <c r="Q396">
        <f t="shared" si="75"/>
        <v>1.2442664949487118E-2</v>
      </c>
      <c r="R396">
        <f t="shared" si="76"/>
        <v>1.2442687897763533E-2</v>
      </c>
      <c r="S396">
        <f t="shared" si="72"/>
        <v>1.2442687897763533E-2</v>
      </c>
      <c r="T396">
        <f t="shared" si="72"/>
        <v>1.1854212890936303E-2</v>
      </c>
      <c r="U396">
        <f t="shared" si="72"/>
        <v>1.1265737884109074E-2</v>
      </c>
      <c r="V396">
        <f t="shared" si="72"/>
        <v>1.0677262877281844E-2</v>
      </c>
      <c r="W396">
        <f t="shared" si="72"/>
        <v>1.0088787870454618E-2</v>
      </c>
      <c r="X396">
        <f t="shared" si="72"/>
        <v>9.5003128636273887E-3</v>
      </c>
      <c r="Y396">
        <f t="shared" si="72"/>
        <v>8.9118378568001574E-3</v>
      </c>
      <c r="Z396">
        <f t="shared" si="72"/>
        <v>8.3233628499729297E-3</v>
      </c>
      <c r="AA396">
        <f t="shared" si="72"/>
        <v>7.7348878431456993E-3</v>
      </c>
      <c r="AB396">
        <f t="shared" si="72"/>
        <v>7.1464128363184724E-3</v>
      </c>
      <c r="AC396">
        <f t="shared" si="72"/>
        <v>6.557937829491242E-3</v>
      </c>
      <c r="AD396">
        <f t="shared" si="72"/>
        <v>5.9694628226640125E-3</v>
      </c>
      <c r="AE396">
        <f t="shared" si="72"/>
        <v>5.3809878158367847E-3</v>
      </c>
      <c r="AF396">
        <f t="shared" si="72"/>
        <v>4.7925128090095552E-3</v>
      </c>
      <c r="AG396">
        <f t="shared" si="72"/>
        <v>4.2040378021823265E-3</v>
      </c>
      <c r="AH396">
        <f t="shared" si="72"/>
        <v>3.615562795355097E-3</v>
      </c>
      <c r="AI396">
        <f t="shared" si="71"/>
        <v>3.0270877885278675E-3</v>
      </c>
      <c r="AJ396">
        <f t="shared" si="71"/>
        <v>2.4386127817006388E-3</v>
      </c>
      <c r="AK396">
        <f t="shared" si="71"/>
        <v>1.8501377748734093E-3</v>
      </c>
      <c r="AL396">
        <f t="shared" si="71"/>
        <v>1.2616627680461811E-3</v>
      </c>
      <c r="AM396">
        <f t="shared" si="71"/>
        <v>6.7318776121895159E-4</v>
      </c>
      <c r="AN396">
        <f>(I396*'msft+wfc'!$K$2)+(R396*(1-'msft+wfc'!$K$2))</f>
        <v>4.4260864863870687E-3</v>
      </c>
    </row>
    <row r="397" spans="1:40" x14ac:dyDescent="0.35">
      <c r="A397" s="1">
        <v>40932</v>
      </c>
      <c r="B397">
        <v>29.469999000000001</v>
      </c>
      <c r="C397">
        <v>29.57</v>
      </c>
      <c r="D397">
        <v>29.18</v>
      </c>
      <c r="E397">
        <v>29.34</v>
      </c>
      <c r="F397">
        <v>51703300</v>
      </c>
      <c r="G397">
        <v>25.874417999999999</v>
      </c>
      <c r="H397">
        <f t="shared" si="73"/>
        <v>-1.3118062563067627E-2</v>
      </c>
      <c r="I397">
        <f t="shared" si="74"/>
        <v>-1.3118063255844642E-2</v>
      </c>
      <c r="J397" s="1">
        <v>40932</v>
      </c>
      <c r="K397">
        <v>30.450001</v>
      </c>
      <c r="L397">
        <v>30.65</v>
      </c>
      <c r="M397">
        <v>30.16</v>
      </c>
      <c r="N397">
        <v>30.540001</v>
      </c>
      <c r="O397">
        <v>28199400</v>
      </c>
      <c r="P397">
        <v>26.957439000000001</v>
      </c>
      <c r="Q397">
        <f t="shared" si="75"/>
        <v>-1.2289747736093192E-2</v>
      </c>
      <c r="R397">
        <f t="shared" si="76"/>
        <v>-1.2289770123778104E-2</v>
      </c>
      <c r="S397">
        <f t="shared" si="72"/>
        <v>-1.2289770123778104E-2</v>
      </c>
      <c r="T397">
        <f t="shared" si="72"/>
        <v>-1.233118478038143E-2</v>
      </c>
      <c r="U397">
        <f t="shared" si="72"/>
        <v>-1.2372599436984759E-2</v>
      </c>
      <c r="V397">
        <f t="shared" si="72"/>
        <v>-1.2414014093588084E-2</v>
      </c>
      <c r="W397">
        <f t="shared" si="72"/>
        <v>-1.2455428750191413E-2</v>
      </c>
      <c r="X397">
        <f t="shared" si="72"/>
        <v>-1.2496843406794739E-2</v>
      </c>
      <c r="Y397">
        <f t="shared" si="72"/>
        <v>-1.2538258063398065E-2</v>
      </c>
      <c r="Z397">
        <f t="shared" si="72"/>
        <v>-1.2579672720001392E-2</v>
      </c>
      <c r="AA397">
        <f t="shared" si="72"/>
        <v>-1.2621087376604719E-2</v>
      </c>
      <c r="AB397">
        <f t="shared" si="72"/>
        <v>-1.2662502033208047E-2</v>
      </c>
      <c r="AC397">
        <f t="shared" si="72"/>
        <v>-1.2703916689811374E-2</v>
      </c>
      <c r="AD397">
        <f t="shared" si="72"/>
        <v>-1.2745331346414701E-2</v>
      </c>
      <c r="AE397">
        <f t="shared" si="72"/>
        <v>-1.2786746003018027E-2</v>
      </c>
      <c r="AF397">
        <f t="shared" si="72"/>
        <v>-1.2828160659621354E-2</v>
      </c>
      <c r="AG397">
        <f t="shared" si="72"/>
        <v>-1.286957531622468E-2</v>
      </c>
      <c r="AH397">
        <f t="shared" si="72"/>
        <v>-1.2910989972828007E-2</v>
      </c>
      <c r="AI397">
        <f t="shared" si="71"/>
        <v>-1.2952404629431334E-2</v>
      </c>
      <c r="AJ397">
        <f t="shared" si="71"/>
        <v>-1.2993819286034661E-2</v>
      </c>
      <c r="AK397">
        <f t="shared" si="71"/>
        <v>-1.3035233942637987E-2</v>
      </c>
      <c r="AL397">
        <f t="shared" si="71"/>
        <v>-1.3076648599241316E-2</v>
      </c>
      <c r="AM397">
        <f t="shared" si="71"/>
        <v>-1.3118063255844642E-2</v>
      </c>
      <c r="AN397">
        <f>(I397*'msft+wfc'!$K$2)+(R397*(1-'msft+wfc'!$K$2))</f>
        <v>-1.2853948365379068E-2</v>
      </c>
    </row>
    <row r="398" spans="1:40" x14ac:dyDescent="0.35">
      <c r="A398" s="1">
        <v>40933</v>
      </c>
      <c r="B398">
        <v>29.07</v>
      </c>
      <c r="C398">
        <v>29.65</v>
      </c>
      <c r="D398">
        <v>29.07</v>
      </c>
      <c r="E398">
        <v>29.559999000000001</v>
      </c>
      <c r="F398">
        <v>59231700</v>
      </c>
      <c r="G398">
        <v>26.068432000000001</v>
      </c>
      <c r="H398">
        <f t="shared" si="73"/>
        <v>7.4982617586912539E-3</v>
      </c>
      <c r="I398">
        <f t="shared" si="74"/>
        <v>7.4982942611502533E-3</v>
      </c>
      <c r="J398" s="1">
        <v>40933</v>
      </c>
      <c r="K398">
        <v>30.32</v>
      </c>
      <c r="L398">
        <v>30.41</v>
      </c>
      <c r="M398">
        <v>29.959999</v>
      </c>
      <c r="N398">
        <v>30.200001</v>
      </c>
      <c r="O398">
        <v>34173600</v>
      </c>
      <c r="P398">
        <v>26.657323999999999</v>
      </c>
      <c r="Q398">
        <f t="shared" si="75"/>
        <v>-1.1132940041488534E-2</v>
      </c>
      <c r="R398">
        <f t="shared" si="76"/>
        <v>-1.1132919562574237E-2</v>
      </c>
      <c r="S398">
        <f t="shared" si="72"/>
        <v>-1.1132919562574237E-2</v>
      </c>
      <c r="T398">
        <f t="shared" si="72"/>
        <v>-1.0201358871388011E-2</v>
      </c>
      <c r="U398">
        <f t="shared" si="72"/>
        <v>-9.2697981802017885E-3</v>
      </c>
      <c r="V398">
        <f t="shared" si="72"/>
        <v>-8.3382374890155625E-3</v>
      </c>
      <c r="W398">
        <f t="shared" si="72"/>
        <v>-7.4066767978293391E-3</v>
      </c>
      <c r="X398">
        <f t="shared" si="72"/>
        <v>-6.4751161066431149E-3</v>
      </c>
      <c r="Y398">
        <f t="shared" si="72"/>
        <v>-5.5435554154568897E-3</v>
      </c>
      <c r="Z398">
        <f t="shared" si="72"/>
        <v>-4.6119947242706655E-3</v>
      </c>
      <c r="AA398">
        <f t="shared" si="72"/>
        <v>-3.6804340330844408E-3</v>
      </c>
      <c r="AB398">
        <f t="shared" si="72"/>
        <v>-2.7488733418982165E-3</v>
      </c>
      <c r="AC398">
        <f t="shared" si="72"/>
        <v>-1.8173126507119918E-3</v>
      </c>
      <c r="AD398">
        <f t="shared" si="72"/>
        <v>-8.8575195952576673E-4</v>
      </c>
      <c r="AE398">
        <f t="shared" si="72"/>
        <v>4.580873166045666E-5</v>
      </c>
      <c r="AF398">
        <f t="shared" si="72"/>
        <v>9.7736942284668265E-4</v>
      </c>
      <c r="AG398">
        <f t="shared" si="72"/>
        <v>1.9089301140329056E-3</v>
      </c>
      <c r="AH398">
        <f t="shared" si="72"/>
        <v>2.8404908052191307E-3</v>
      </c>
      <c r="AI398">
        <f t="shared" si="71"/>
        <v>3.7720514964053558E-3</v>
      </c>
      <c r="AJ398">
        <f t="shared" si="71"/>
        <v>4.7036121875915788E-3</v>
      </c>
      <c r="AK398">
        <f t="shared" si="71"/>
        <v>5.6351728787778048E-3</v>
      </c>
      <c r="AL398">
        <f t="shared" si="71"/>
        <v>6.5667335699640282E-3</v>
      </c>
      <c r="AM398">
        <f t="shared" si="71"/>
        <v>7.4982942611502533E-3</v>
      </c>
      <c r="AN398">
        <f>(I398*'msft+wfc'!$K$2)+(R398*(1-'msft+wfc'!$K$2))</f>
        <v>1.5574252525945138E-3</v>
      </c>
    </row>
    <row r="399" spans="1:40" x14ac:dyDescent="0.35">
      <c r="A399" s="1">
        <v>40934</v>
      </c>
      <c r="B399">
        <v>29.610001</v>
      </c>
      <c r="C399">
        <v>29.700001</v>
      </c>
      <c r="D399">
        <v>29.4</v>
      </c>
      <c r="E399">
        <v>29.5</v>
      </c>
      <c r="F399">
        <v>49102800</v>
      </c>
      <c r="G399">
        <v>26.015519000000001</v>
      </c>
      <c r="H399">
        <f t="shared" si="73"/>
        <v>-2.029736198570279E-3</v>
      </c>
      <c r="I399">
        <f t="shared" si="74"/>
        <v>-2.0297730220214323E-3</v>
      </c>
      <c r="J399" s="1">
        <v>40934</v>
      </c>
      <c r="K399">
        <v>30.42</v>
      </c>
      <c r="L399">
        <v>30.42</v>
      </c>
      <c r="M399">
        <v>28.799999</v>
      </c>
      <c r="N399">
        <v>29.049999</v>
      </c>
      <c r="O399">
        <v>54668100</v>
      </c>
      <c r="P399">
        <v>25.642226000000001</v>
      </c>
      <c r="Q399">
        <f t="shared" si="75"/>
        <v>-3.8079535162929321E-2</v>
      </c>
      <c r="R399">
        <f t="shared" si="76"/>
        <v>-3.8079516158486065E-2</v>
      </c>
      <c r="S399">
        <f t="shared" si="72"/>
        <v>-3.8079516158486065E-2</v>
      </c>
      <c r="T399">
        <f t="shared" si="72"/>
        <v>-3.6277029001662832E-2</v>
      </c>
      <c r="U399">
        <f t="shared" si="72"/>
        <v>-3.4474541844839605E-2</v>
      </c>
      <c r="V399">
        <f t="shared" si="72"/>
        <v>-3.2672054688016372E-2</v>
      </c>
      <c r="W399">
        <f t="shared" si="72"/>
        <v>-3.0869567531193142E-2</v>
      </c>
      <c r="X399">
        <f t="shared" si="72"/>
        <v>-2.9067080374369909E-2</v>
      </c>
      <c r="Y399">
        <f t="shared" si="72"/>
        <v>-2.7264593217546672E-2</v>
      </c>
      <c r="Z399">
        <f t="shared" si="72"/>
        <v>-2.5462106060723445E-2</v>
      </c>
      <c r="AA399">
        <f t="shared" si="72"/>
        <v>-2.3659618903900212E-2</v>
      </c>
      <c r="AB399">
        <f t="shared" si="72"/>
        <v>-2.1857131747076982E-2</v>
      </c>
      <c r="AC399">
        <f t="shared" si="72"/>
        <v>-2.0054644590253749E-2</v>
      </c>
      <c r="AD399">
        <f t="shared" si="72"/>
        <v>-1.8252157433430515E-2</v>
      </c>
      <c r="AE399">
        <f t="shared" si="72"/>
        <v>-1.6449670276607285E-2</v>
      </c>
      <c r="AF399">
        <f t="shared" si="72"/>
        <v>-1.4647183119784052E-2</v>
      </c>
      <c r="AG399">
        <f t="shared" si="72"/>
        <v>-1.2844695962960824E-2</v>
      </c>
      <c r="AH399">
        <f t="shared" ref="AH399:AM462" si="77">(AH$2*$I399)+($R399*(1-AH$2))</f>
        <v>-1.104220880613759E-2</v>
      </c>
      <c r="AI399">
        <f t="shared" si="77"/>
        <v>-9.2397216493143568E-3</v>
      </c>
      <c r="AJ399">
        <f t="shared" si="77"/>
        <v>-7.4372344924911278E-3</v>
      </c>
      <c r="AK399">
        <f t="shared" si="77"/>
        <v>-5.6347473356678952E-3</v>
      </c>
      <c r="AL399">
        <f t="shared" si="77"/>
        <v>-3.8322601788446653E-3</v>
      </c>
      <c r="AM399">
        <f t="shared" si="77"/>
        <v>-2.0297730220214323E-3</v>
      </c>
      <c r="AN399">
        <f>(I399*'msft+wfc'!$K$2)+(R399*(1-'msft+wfc'!$K$2))</f>
        <v>-1.3524826634314983E-2</v>
      </c>
    </row>
    <row r="400" spans="1:40" x14ac:dyDescent="0.35">
      <c r="A400" s="1">
        <v>40935</v>
      </c>
      <c r="B400">
        <v>29.450001</v>
      </c>
      <c r="C400">
        <v>29.530000999999999</v>
      </c>
      <c r="D400">
        <v>29.17</v>
      </c>
      <c r="E400">
        <v>29.23</v>
      </c>
      <c r="F400">
        <v>44187700</v>
      </c>
      <c r="G400">
        <v>25.777411000000001</v>
      </c>
      <c r="H400">
        <f t="shared" si="73"/>
        <v>-9.1525423728813417E-3</v>
      </c>
      <c r="I400">
        <f t="shared" si="74"/>
        <v>-9.1525369914780639E-3</v>
      </c>
      <c r="J400" s="1">
        <v>40935</v>
      </c>
      <c r="K400">
        <v>28.879999000000002</v>
      </c>
      <c r="L400">
        <v>29.75</v>
      </c>
      <c r="M400">
        <v>28.77</v>
      </c>
      <c r="N400">
        <v>29.6</v>
      </c>
      <c r="O400">
        <v>31196200</v>
      </c>
      <c r="P400">
        <v>26.127707999999998</v>
      </c>
      <c r="Q400">
        <f t="shared" si="75"/>
        <v>1.8932909429704343E-2</v>
      </c>
      <c r="R400">
        <f t="shared" si="76"/>
        <v>1.8932911674672766E-2</v>
      </c>
      <c r="S400">
        <f t="shared" ref="S400:AH463" si="78">(S$2*$I400)+($R400*(1-S$2))</f>
        <v>1.8932911674672766E-2</v>
      </c>
      <c r="T400">
        <f t="shared" si="78"/>
        <v>1.7528639241365222E-2</v>
      </c>
      <c r="U400">
        <f t="shared" si="78"/>
        <v>1.6124366808057684E-2</v>
      </c>
      <c r="V400">
        <f t="shared" si="78"/>
        <v>1.472009437475014E-2</v>
      </c>
      <c r="W400">
        <f t="shared" si="78"/>
        <v>1.3315821941442599E-2</v>
      </c>
      <c r="X400">
        <f t="shared" si="78"/>
        <v>1.1911549508135059E-2</v>
      </c>
      <c r="Y400">
        <f t="shared" si="78"/>
        <v>1.0507277074827516E-2</v>
      </c>
      <c r="Z400">
        <f t="shared" si="78"/>
        <v>9.1030046415199756E-3</v>
      </c>
      <c r="AA400">
        <f t="shared" si="78"/>
        <v>7.6987322082124332E-3</v>
      </c>
      <c r="AB400">
        <f t="shared" si="78"/>
        <v>6.2944597749048934E-3</v>
      </c>
      <c r="AC400">
        <f t="shared" si="78"/>
        <v>4.8901873415973509E-3</v>
      </c>
      <c r="AD400">
        <f t="shared" si="78"/>
        <v>3.4859149082898085E-3</v>
      </c>
      <c r="AE400">
        <f t="shared" si="78"/>
        <v>2.0816424749822687E-3</v>
      </c>
      <c r="AF400">
        <f t="shared" si="78"/>
        <v>6.7737004167472623E-4</v>
      </c>
      <c r="AG400">
        <f t="shared" si="78"/>
        <v>-7.2690239163281361E-4</v>
      </c>
      <c r="AH400">
        <f t="shared" si="78"/>
        <v>-2.1311748249403569E-3</v>
      </c>
      <c r="AI400">
        <f t="shared" si="77"/>
        <v>-3.5354472582478993E-3</v>
      </c>
      <c r="AJ400">
        <f t="shared" si="77"/>
        <v>-4.9397196915554392E-3</v>
      </c>
      <c r="AK400">
        <f t="shared" si="77"/>
        <v>-6.3439921248629808E-3</v>
      </c>
      <c r="AL400">
        <f t="shared" si="77"/>
        <v>-7.7482645581705215E-3</v>
      </c>
      <c r="AM400">
        <f t="shared" si="77"/>
        <v>-9.1525369914780639E-3</v>
      </c>
      <c r="AN400">
        <f>(I400*'msft+wfc'!$K$2)+(R400*(1-'msft+wfc'!$K$2))</f>
        <v>-1.9702968257402642E-4</v>
      </c>
    </row>
    <row r="401" spans="1:40" x14ac:dyDescent="0.35">
      <c r="A401" s="1">
        <v>40938</v>
      </c>
      <c r="B401">
        <v>28.969999000000001</v>
      </c>
      <c r="C401">
        <v>29.620000999999998</v>
      </c>
      <c r="D401">
        <v>28.83</v>
      </c>
      <c r="E401">
        <v>29.610001</v>
      </c>
      <c r="F401">
        <v>51114800</v>
      </c>
      <c r="G401">
        <v>26.112527</v>
      </c>
      <c r="H401">
        <f t="shared" si="73"/>
        <v>1.3000376325692783E-2</v>
      </c>
      <c r="I401">
        <f t="shared" si="74"/>
        <v>1.300037463033038E-2</v>
      </c>
      <c r="J401" s="1">
        <v>40938</v>
      </c>
      <c r="K401">
        <v>29.25</v>
      </c>
      <c r="L401">
        <v>29.33</v>
      </c>
      <c r="M401">
        <v>29.030000999999999</v>
      </c>
      <c r="N401">
        <v>29.25</v>
      </c>
      <c r="O401">
        <v>22814800</v>
      </c>
      <c r="P401">
        <v>25.818764999999999</v>
      </c>
      <c r="Q401">
        <f t="shared" si="75"/>
        <v>-1.1824324324324372E-2</v>
      </c>
      <c r="R401">
        <f t="shared" si="76"/>
        <v>-1.182434371970168E-2</v>
      </c>
      <c r="S401">
        <f t="shared" si="78"/>
        <v>-1.182434371970168E-2</v>
      </c>
      <c r="T401">
        <f t="shared" si="78"/>
        <v>-1.0583107802200075E-2</v>
      </c>
      <c r="U401">
        <f t="shared" si="78"/>
        <v>-9.3418718846984741E-3</v>
      </c>
      <c r="V401">
        <f t="shared" si="78"/>
        <v>-8.1006359671968696E-3</v>
      </c>
      <c r="W401">
        <f t="shared" si="78"/>
        <v>-6.8594000496952677E-3</v>
      </c>
      <c r="X401">
        <f t="shared" si="78"/>
        <v>-5.6181641321936641E-3</v>
      </c>
      <c r="Y401">
        <f t="shared" si="78"/>
        <v>-4.3769282146920606E-3</v>
      </c>
      <c r="Z401">
        <f t="shared" si="78"/>
        <v>-3.1356922971904596E-3</v>
      </c>
      <c r="AA401">
        <f t="shared" si="78"/>
        <v>-1.8944563796888551E-3</v>
      </c>
      <c r="AB401">
        <f t="shared" si="78"/>
        <v>-6.5322046218725324E-4</v>
      </c>
      <c r="AC401">
        <f t="shared" si="78"/>
        <v>5.8801545531435035E-4</v>
      </c>
      <c r="AD401">
        <f t="shared" si="78"/>
        <v>1.8292513728159548E-3</v>
      </c>
      <c r="AE401">
        <f t="shared" si="78"/>
        <v>3.0704872903175558E-3</v>
      </c>
      <c r="AF401">
        <f t="shared" si="78"/>
        <v>4.3117232078191603E-3</v>
      </c>
      <c r="AG401">
        <f t="shared" si="78"/>
        <v>5.5529591253207613E-3</v>
      </c>
      <c r="AH401">
        <f t="shared" si="78"/>
        <v>6.7941950428223648E-3</v>
      </c>
      <c r="AI401">
        <f t="shared" si="77"/>
        <v>8.0354309603239693E-3</v>
      </c>
      <c r="AJ401">
        <f t="shared" si="77"/>
        <v>9.2766668778255703E-3</v>
      </c>
      <c r="AK401">
        <f t="shared" si="77"/>
        <v>1.0517902795327175E-2</v>
      </c>
      <c r="AL401">
        <f t="shared" si="77"/>
        <v>1.1759138712828776E-2</v>
      </c>
      <c r="AM401">
        <f t="shared" si="77"/>
        <v>1.300037463033038E-2</v>
      </c>
      <c r="AN401">
        <f>(I401*'msft+wfc'!$K$2)+(R401*(1-'msft+wfc'!$K$2))</f>
        <v>5.0846048212783886E-3</v>
      </c>
    </row>
    <row r="402" spans="1:40" x14ac:dyDescent="0.35">
      <c r="A402" s="1">
        <v>40939</v>
      </c>
      <c r="B402">
        <v>29.66</v>
      </c>
      <c r="C402">
        <v>29.700001</v>
      </c>
      <c r="D402">
        <v>29.23</v>
      </c>
      <c r="E402">
        <v>29.530000999999999</v>
      </c>
      <c r="F402">
        <v>50572400</v>
      </c>
      <c r="G402">
        <v>26.041975999999998</v>
      </c>
      <c r="H402">
        <f t="shared" si="73"/>
        <v>-2.7017898445866936E-3</v>
      </c>
      <c r="I402">
        <f t="shared" si="74"/>
        <v>-2.7018066845848282E-3</v>
      </c>
      <c r="J402" s="1">
        <v>40939</v>
      </c>
      <c r="K402">
        <v>29.5</v>
      </c>
      <c r="L402">
        <v>29.5</v>
      </c>
      <c r="M402">
        <v>28.98</v>
      </c>
      <c r="N402">
        <v>29.209999</v>
      </c>
      <c r="O402">
        <v>31203600</v>
      </c>
      <c r="P402">
        <v>25.783456000000001</v>
      </c>
      <c r="Q402">
        <f t="shared" si="75"/>
        <v>-1.3675555555555615E-3</v>
      </c>
      <c r="R402">
        <f t="shared" si="76"/>
        <v>-1.3675712219386961E-3</v>
      </c>
      <c r="S402">
        <f t="shared" si="78"/>
        <v>-1.3675712219386961E-3</v>
      </c>
      <c r="T402">
        <f t="shared" si="78"/>
        <v>-1.4342829950710026E-3</v>
      </c>
      <c r="U402">
        <f t="shared" si="78"/>
        <v>-1.5009947682033094E-3</v>
      </c>
      <c r="V402">
        <f t="shared" si="78"/>
        <v>-1.5677065413356157E-3</v>
      </c>
      <c r="W402">
        <f t="shared" si="78"/>
        <v>-1.6344183144679225E-3</v>
      </c>
      <c r="X402">
        <f t="shared" si="78"/>
        <v>-1.7011300876002291E-3</v>
      </c>
      <c r="Y402">
        <f t="shared" si="78"/>
        <v>-1.7678418607325356E-3</v>
      </c>
      <c r="Z402">
        <f t="shared" si="78"/>
        <v>-1.8345536338648422E-3</v>
      </c>
      <c r="AA402">
        <f t="shared" si="78"/>
        <v>-1.9012654069971487E-3</v>
      </c>
      <c r="AB402">
        <f t="shared" si="78"/>
        <v>-1.9679771801294557E-3</v>
      </c>
      <c r="AC402">
        <f t="shared" si="78"/>
        <v>-2.0346889532617623E-3</v>
      </c>
      <c r="AD402">
        <f t="shared" si="78"/>
        <v>-2.1014007263940688E-3</v>
      </c>
      <c r="AE402">
        <f t="shared" si="78"/>
        <v>-2.1681124995263754E-3</v>
      </c>
      <c r="AF402">
        <f t="shared" si="78"/>
        <v>-2.2348242726586819E-3</v>
      </c>
      <c r="AG402">
        <f t="shared" si="78"/>
        <v>-2.3015360457909885E-3</v>
      </c>
      <c r="AH402">
        <f t="shared" si="78"/>
        <v>-2.3682478189232955E-3</v>
      </c>
      <c r="AI402">
        <f t="shared" si="77"/>
        <v>-2.4349595920556016E-3</v>
      </c>
      <c r="AJ402">
        <f t="shared" si="77"/>
        <v>-2.5016713651879086E-3</v>
      </c>
      <c r="AK402">
        <f t="shared" si="77"/>
        <v>-2.5683831383202151E-3</v>
      </c>
      <c r="AL402">
        <f t="shared" si="77"/>
        <v>-2.6350949114525217E-3</v>
      </c>
      <c r="AM402">
        <f t="shared" si="77"/>
        <v>-2.7018066845848282E-3</v>
      </c>
      <c r="AN402">
        <f>(I402*'msft+wfc'!$K$2)+(R402*(1-'msft+wfc'!$K$2))</f>
        <v>-2.276363759333387E-3</v>
      </c>
    </row>
    <row r="403" spans="1:40" x14ac:dyDescent="0.35">
      <c r="A403" s="1">
        <v>40940</v>
      </c>
      <c r="B403">
        <v>29.790001</v>
      </c>
      <c r="C403">
        <v>30.049999</v>
      </c>
      <c r="D403">
        <v>29.76</v>
      </c>
      <c r="E403">
        <v>29.889999</v>
      </c>
      <c r="F403">
        <v>67409900</v>
      </c>
      <c r="G403">
        <v>26.359452999999998</v>
      </c>
      <c r="H403">
        <f t="shared" si="73"/>
        <v>1.2190924070744222E-2</v>
      </c>
      <c r="I403">
        <f t="shared" si="74"/>
        <v>1.2190971990758314E-2</v>
      </c>
      <c r="J403" s="1">
        <v>40940</v>
      </c>
      <c r="K403">
        <v>29.629999000000002</v>
      </c>
      <c r="L403">
        <v>30.09</v>
      </c>
      <c r="M403">
        <v>29.549999</v>
      </c>
      <c r="N403">
        <v>29.889999</v>
      </c>
      <c r="O403">
        <v>34825000</v>
      </c>
      <c r="P403">
        <v>26.492525000000001</v>
      </c>
      <c r="Q403">
        <f t="shared" si="75"/>
        <v>2.3279699530287547E-2</v>
      </c>
      <c r="R403">
        <f t="shared" si="76"/>
        <v>2.7500929278061075E-2</v>
      </c>
      <c r="S403">
        <f t="shared" si="78"/>
        <v>2.7500929278061075E-2</v>
      </c>
      <c r="T403">
        <f t="shared" si="78"/>
        <v>2.6735431413695936E-2</v>
      </c>
      <c r="U403">
        <f t="shared" si="78"/>
        <v>2.59699335493308E-2</v>
      </c>
      <c r="V403">
        <f t="shared" si="78"/>
        <v>2.5204435684965661E-2</v>
      </c>
      <c r="W403">
        <f t="shared" si="78"/>
        <v>2.4438937820600522E-2</v>
      </c>
      <c r="X403">
        <f t="shared" si="78"/>
        <v>2.3673439956235384E-2</v>
      </c>
      <c r="Y403">
        <f t="shared" si="78"/>
        <v>2.2907942091870245E-2</v>
      </c>
      <c r="Z403">
        <f t="shared" si="78"/>
        <v>2.2142444227505109E-2</v>
      </c>
      <c r="AA403">
        <f t="shared" si="78"/>
        <v>2.137694636313997E-2</v>
      </c>
      <c r="AB403">
        <f t="shared" si="78"/>
        <v>2.0611448498774831E-2</v>
      </c>
      <c r="AC403">
        <f t="shared" si="78"/>
        <v>1.9845950634409693E-2</v>
      </c>
      <c r="AD403">
        <f t="shared" si="78"/>
        <v>1.9080452770044557E-2</v>
      </c>
      <c r="AE403">
        <f t="shared" si="78"/>
        <v>1.8314954905679418E-2</v>
      </c>
      <c r="AF403">
        <f t="shared" si="78"/>
        <v>1.7549457041314279E-2</v>
      </c>
      <c r="AG403">
        <f t="shared" si="78"/>
        <v>1.6783959176949144E-2</v>
      </c>
      <c r="AH403">
        <f t="shared" si="78"/>
        <v>1.6018461312584005E-2</v>
      </c>
      <c r="AI403">
        <f t="shared" si="77"/>
        <v>1.5252963448218866E-2</v>
      </c>
      <c r="AJ403">
        <f t="shared" si="77"/>
        <v>1.4487465583853729E-2</v>
      </c>
      <c r="AK403">
        <f t="shared" si="77"/>
        <v>1.372196771948859E-2</v>
      </c>
      <c r="AL403">
        <f t="shared" si="77"/>
        <v>1.2956469855123453E-2</v>
      </c>
      <c r="AM403">
        <f t="shared" si="77"/>
        <v>1.2190971990758314E-2</v>
      </c>
      <c r="AN403">
        <f>(I403*'msft+wfc'!$K$2)+(R403*(1-'msft+wfc'!$K$2))</f>
        <v>1.7072803718470551E-2</v>
      </c>
    </row>
    <row r="404" spans="1:40" x14ac:dyDescent="0.35">
      <c r="A404" s="1">
        <v>40941</v>
      </c>
      <c r="B404">
        <v>29.9</v>
      </c>
      <c r="C404">
        <v>30.17</v>
      </c>
      <c r="D404">
        <v>29.709999</v>
      </c>
      <c r="E404">
        <v>29.950001</v>
      </c>
      <c r="F404">
        <v>52223300</v>
      </c>
      <c r="G404">
        <v>26.412367</v>
      </c>
      <c r="H404">
        <f t="shared" si="73"/>
        <v>2.007427300348882E-3</v>
      </c>
      <c r="I404">
        <f t="shared" si="74"/>
        <v>2.0074012916732847E-3</v>
      </c>
      <c r="J404" s="1">
        <v>40941</v>
      </c>
      <c r="K404">
        <v>29.98</v>
      </c>
      <c r="L404">
        <v>30.1</v>
      </c>
      <c r="M404">
        <v>29.690000999999999</v>
      </c>
      <c r="N404">
        <v>29.9</v>
      </c>
      <c r="O404">
        <v>24624600</v>
      </c>
      <c r="P404">
        <v>26.501387999999999</v>
      </c>
      <c r="Q404">
        <f t="shared" si="75"/>
        <v>3.3459352072909201E-4</v>
      </c>
      <c r="R404">
        <f t="shared" si="76"/>
        <v>3.345471977472161E-4</v>
      </c>
      <c r="S404">
        <f t="shared" si="78"/>
        <v>3.345471977472161E-4</v>
      </c>
      <c r="T404">
        <f t="shared" si="78"/>
        <v>4.1818990244351951E-4</v>
      </c>
      <c r="U404">
        <f t="shared" si="78"/>
        <v>5.0183260713982302E-4</v>
      </c>
      <c r="V404">
        <f t="shared" si="78"/>
        <v>5.8547531183612638E-4</v>
      </c>
      <c r="W404">
        <f t="shared" si="78"/>
        <v>6.6911801653242984E-4</v>
      </c>
      <c r="X404">
        <f t="shared" si="78"/>
        <v>7.5276072122873331E-4</v>
      </c>
      <c r="Y404">
        <f t="shared" si="78"/>
        <v>8.3640342592503666E-4</v>
      </c>
      <c r="Z404">
        <f t="shared" si="78"/>
        <v>9.2004613062134013E-4</v>
      </c>
      <c r="AA404">
        <f t="shared" si="78"/>
        <v>1.0036888353176436E-3</v>
      </c>
      <c r="AB404">
        <f t="shared" si="78"/>
        <v>1.0873315400139472E-3</v>
      </c>
      <c r="AC404">
        <f t="shared" si="78"/>
        <v>1.1709742447102503E-3</v>
      </c>
      <c r="AD404">
        <f t="shared" si="78"/>
        <v>1.2546169494065539E-3</v>
      </c>
      <c r="AE404">
        <f t="shared" si="78"/>
        <v>1.3382596541028572E-3</v>
      </c>
      <c r="AF404">
        <f t="shared" si="78"/>
        <v>1.4219023587991608E-3</v>
      </c>
      <c r="AG404">
        <f t="shared" si="78"/>
        <v>1.5055450634954642E-3</v>
      </c>
      <c r="AH404">
        <f t="shared" si="78"/>
        <v>1.5891877681917675E-3</v>
      </c>
      <c r="AI404">
        <f t="shared" si="77"/>
        <v>1.6728304728880711E-3</v>
      </c>
      <c r="AJ404">
        <f t="shared" si="77"/>
        <v>1.7564731775843744E-3</v>
      </c>
      <c r="AK404">
        <f t="shared" si="77"/>
        <v>1.840115882280678E-3</v>
      </c>
      <c r="AL404">
        <f t="shared" si="77"/>
        <v>1.9237585869769811E-3</v>
      </c>
      <c r="AM404">
        <f t="shared" si="77"/>
        <v>2.0074012916732847E-3</v>
      </c>
      <c r="AN404">
        <f>(I404*'msft+wfc'!$K$2)+(R404*(1-'msft+wfc'!$K$2))</f>
        <v>1.4739842456091186E-3</v>
      </c>
    </row>
    <row r="405" spans="1:40" x14ac:dyDescent="0.35">
      <c r="A405" s="1">
        <v>40942</v>
      </c>
      <c r="B405">
        <v>30.139999</v>
      </c>
      <c r="C405">
        <v>30.4</v>
      </c>
      <c r="D405">
        <v>30.09</v>
      </c>
      <c r="E405">
        <v>30.24</v>
      </c>
      <c r="F405">
        <v>41838500</v>
      </c>
      <c r="G405">
        <v>26.668112000000001</v>
      </c>
      <c r="H405">
        <f t="shared" si="73"/>
        <v>9.6827709621778689E-3</v>
      </c>
      <c r="I405">
        <f t="shared" si="74"/>
        <v>9.6827747395756315E-3</v>
      </c>
      <c r="J405" s="1">
        <v>40942</v>
      </c>
      <c r="K405">
        <v>30.440000999999999</v>
      </c>
      <c r="L405">
        <v>30.709999</v>
      </c>
      <c r="M405">
        <v>30.35</v>
      </c>
      <c r="N405">
        <v>30.629999000000002</v>
      </c>
      <c r="O405">
        <v>46264900</v>
      </c>
      <c r="P405">
        <v>27.148412</v>
      </c>
      <c r="Q405">
        <f t="shared" si="75"/>
        <v>2.441468227424759E-2</v>
      </c>
      <c r="R405">
        <f t="shared" si="76"/>
        <v>2.4414721221394209E-2</v>
      </c>
      <c r="S405">
        <f t="shared" si="78"/>
        <v>2.4414721221394209E-2</v>
      </c>
      <c r="T405">
        <f t="shared" si="78"/>
        <v>2.3678123897303279E-2</v>
      </c>
      <c r="U405">
        <f t="shared" si="78"/>
        <v>2.2941526573212353E-2</v>
      </c>
      <c r="V405">
        <f t="shared" si="78"/>
        <v>2.2204929249121423E-2</v>
      </c>
      <c r="W405">
        <f t="shared" si="78"/>
        <v>2.1468331925030493E-2</v>
      </c>
      <c r="X405">
        <f t="shared" si="78"/>
        <v>2.0731734600939564E-2</v>
      </c>
      <c r="Y405">
        <f t="shared" si="78"/>
        <v>1.9995137276848634E-2</v>
      </c>
      <c r="Z405">
        <f t="shared" si="78"/>
        <v>1.9258539952757708E-2</v>
      </c>
      <c r="AA405">
        <f t="shared" si="78"/>
        <v>1.8521942628666778E-2</v>
      </c>
      <c r="AB405">
        <f t="shared" si="78"/>
        <v>1.7785345304575852E-2</v>
      </c>
      <c r="AC405">
        <f t="shared" si="78"/>
        <v>1.7048747980484918E-2</v>
      </c>
      <c r="AD405">
        <f t="shared" si="78"/>
        <v>1.6312150656393992E-2</v>
      </c>
      <c r="AE405">
        <f t="shared" si="78"/>
        <v>1.5575553332303062E-2</v>
      </c>
      <c r="AF405">
        <f t="shared" si="78"/>
        <v>1.4838956008212133E-2</v>
      </c>
      <c r="AG405">
        <f t="shared" si="78"/>
        <v>1.4102358684121206E-2</v>
      </c>
      <c r="AH405">
        <f t="shared" si="78"/>
        <v>1.3365761360030277E-2</v>
      </c>
      <c r="AI405">
        <f t="shared" si="77"/>
        <v>1.2629164035939347E-2</v>
      </c>
      <c r="AJ405">
        <f t="shared" si="77"/>
        <v>1.1892566711848419E-2</v>
      </c>
      <c r="AK405">
        <f t="shared" si="77"/>
        <v>1.1155969387757489E-2</v>
      </c>
      <c r="AL405">
        <f t="shared" si="77"/>
        <v>1.0419372063666561E-2</v>
      </c>
      <c r="AM405">
        <f t="shared" si="77"/>
        <v>9.6827747395756315E-3</v>
      </c>
      <c r="AN405">
        <f>(I405*'msft+wfc'!$K$2)+(R405*(1-'msft+wfc'!$K$2))</f>
        <v>1.4380298213762343E-2</v>
      </c>
    </row>
    <row r="406" spans="1:40" x14ac:dyDescent="0.35">
      <c r="A406" s="1">
        <v>40945</v>
      </c>
      <c r="B406">
        <v>30.040001</v>
      </c>
      <c r="C406">
        <v>30.219999000000001</v>
      </c>
      <c r="D406">
        <v>29.969999000000001</v>
      </c>
      <c r="E406">
        <v>30.200001</v>
      </c>
      <c r="F406">
        <v>28039700</v>
      </c>
      <c r="G406">
        <v>26.632836999999999</v>
      </c>
      <c r="H406">
        <f t="shared" si="73"/>
        <v>-1.3227182539681918E-3</v>
      </c>
      <c r="I406">
        <f t="shared" si="74"/>
        <v>-1.3227408074483174E-3</v>
      </c>
      <c r="J406" s="1">
        <v>40945</v>
      </c>
      <c r="K406">
        <v>30.41</v>
      </c>
      <c r="L406">
        <v>30.51</v>
      </c>
      <c r="M406">
        <v>30.08</v>
      </c>
      <c r="N406">
        <v>30.200001</v>
      </c>
      <c r="O406">
        <v>23337800</v>
      </c>
      <c r="P406">
        <v>26.767289000000002</v>
      </c>
      <c r="Q406">
        <f t="shared" si="75"/>
        <v>-1.4038459485421505E-2</v>
      </c>
      <c r="R406">
        <f t="shared" si="76"/>
        <v>-1.403850066810533E-2</v>
      </c>
      <c r="S406">
        <f t="shared" si="78"/>
        <v>-1.403850066810533E-2</v>
      </c>
      <c r="T406">
        <f t="shared" si="78"/>
        <v>-1.3402712675072479E-2</v>
      </c>
      <c r="U406">
        <f t="shared" si="78"/>
        <v>-1.2766924682039629E-2</v>
      </c>
      <c r="V406">
        <f t="shared" si="78"/>
        <v>-1.2131136689006778E-2</v>
      </c>
      <c r="W406">
        <f t="shared" si="78"/>
        <v>-1.1495348695973929E-2</v>
      </c>
      <c r="X406">
        <f t="shared" si="78"/>
        <v>-1.0859560702941078E-2</v>
      </c>
      <c r="Y406">
        <f t="shared" si="78"/>
        <v>-1.0223772709908225E-2</v>
      </c>
      <c r="Z406">
        <f t="shared" si="78"/>
        <v>-9.5879847168753758E-3</v>
      </c>
      <c r="AA406">
        <f t="shared" si="78"/>
        <v>-8.9521967238425249E-3</v>
      </c>
      <c r="AB406">
        <f t="shared" si="78"/>
        <v>-8.3164087308096758E-3</v>
      </c>
      <c r="AC406">
        <f t="shared" si="78"/>
        <v>-7.680620737776824E-3</v>
      </c>
      <c r="AD406">
        <f t="shared" si="78"/>
        <v>-7.0448327447439722E-3</v>
      </c>
      <c r="AE406">
        <f t="shared" si="78"/>
        <v>-6.4090447517111231E-3</v>
      </c>
      <c r="AF406">
        <f t="shared" si="78"/>
        <v>-5.7732567586782713E-3</v>
      </c>
      <c r="AG406">
        <f t="shared" si="78"/>
        <v>-5.1374687656454221E-3</v>
      </c>
      <c r="AH406">
        <f t="shared" si="78"/>
        <v>-4.5016807726125704E-3</v>
      </c>
      <c r="AI406">
        <f t="shared" si="77"/>
        <v>-3.8658927795797195E-3</v>
      </c>
      <c r="AJ406">
        <f t="shared" si="77"/>
        <v>-3.2301047865468694E-3</v>
      </c>
      <c r="AK406">
        <f t="shared" si="77"/>
        <v>-2.5943167935140185E-3</v>
      </c>
      <c r="AL406">
        <f t="shared" si="77"/>
        <v>-1.9585288004811685E-3</v>
      </c>
      <c r="AM406">
        <f t="shared" si="77"/>
        <v>-1.3227408074483174E-3</v>
      </c>
      <c r="AN406">
        <f>(I406*'msft+wfc'!$K$2)+(R406*(1-'msft+wfc'!$K$2))</f>
        <v>-5.377370011489779E-3</v>
      </c>
    </row>
    <row r="407" spans="1:40" x14ac:dyDescent="0.35">
      <c r="A407" s="1">
        <v>40946</v>
      </c>
      <c r="B407">
        <v>30.15</v>
      </c>
      <c r="C407">
        <v>30.49</v>
      </c>
      <c r="D407">
        <v>30.049999</v>
      </c>
      <c r="E407">
        <v>30.35</v>
      </c>
      <c r="F407">
        <v>39242400</v>
      </c>
      <c r="G407">
        <v>26.765118999999999</v>
      </c>
      <c r="H407">
        <f t="shared" si="73"/>
        <v>4.9668541401704288E-3</v>
      </c>
      <c r="I407">
        <f t="shared" si="74"/>
        <v>4.9668760410316037E-3</v>
      </c>
      <c r="J407" s="1">
        <v>40946</v>
      </c>
      <c r="K407">
        <v>30.02</v>
      </c>
      <c r="L407">
        <v>30.49</v>
      </c>
      <c r="M407">
        <v>30</v>
      </c>
      <c r="N407">
        <v>30.26</v>
      </c>
      <c r="O407">
        <v>25436800</v>
      </c>
      <c r="P407">
        <v>26.820468999999999</v>
      </c>
      <c r="Q407">
        <f t="shared" si="75"/>
        <v>1.9867217885191873E-3</v>
      </c>
      <c r="R407">
        <f t="shared" si="76"/>
        <v>1.9867533092349232E-3</v>
      </c>
      <c r="S407">
        <f t="shared" si="78"/>
        <v>1.9867533092349232E-3</v>
      </c>
      <c r="T407">
        <f t="shared" si="78"/>
        <v>2.1357594458247574E-3</v>
      </c>
      <c r="U407">
        <f t="shared" si="78"/>
        <v>2.2847655824145912E-3</v>
      </c>
      <c r="V407">
        <f t="shared" si="78"/>
        <v>2.4337717190044254E-3</v>
      </c>
      <c r="W407">
        <f t="shared" si="78"/>
        <v>2.5827778555942591E-3</v>
      </c>
      <c r="X407">
        <f t="shared" si="78"/>
        <v>2.7317839921840933E-3</v>
      </c>
      <c r="Y407">
        <f t="shared" si="78"/>
        <v>2.8807901287739275E-3</v>
      </c>
      <c r="Z407">
        <f t="shared" si="78"/>
        <v>3.0297962653637613E-3</v>
      </c>
      <c r="AA407">
        <f t="shared" si="78"/>
        <v>3.1788024019535955E-3</v>
      </c>
      <c r="AB407">
        <f t="shared" si="78"/>
        <v>3.3278085385434297E-3</v>
      </c>
      <c r="AC407">
        <f t="shared" si="78"/>
        <v>3.4768146751332635E-3</v>
      </c>
      <c r="AD407">
        <f t="shared" si="78"/>
        <v>3.6258208117230977E-3</v>
      </c>
      <c r="AE407">
        <f t="shared" si="78"/>
        <v>3.7748269483129314E-3</v>
      </c>
      <c r="AF407">
        <f t="shared" si="78"/>
        <v>3.9238330849027652E-3</v>
      </c>
      <c r="AG407">
        <f t="shared" si="78"/>
        <v>4.0728392214925994E-3</v>
      </c>
      <c r="AH407">
        <f t="shared" si="78"/>
        <v>4.2218453580824336E-3</v>
      </c>
      <c r="AI407">
        <f t="shared" si="77"/>
        <v>4.3708514946722678E-3</v>
      </c>
      <c r="AJ407">
        <f t="shared" si="77"/>
        <v>4.5198576312621011E-3</v>
      </c>
      <c r="AK407">
        <f t="shared" si="77"/>
        <v>4.6688637678519362E-3</v>
      </c>
      <c r="AL407">
        <f t="shared" si="77"/>
        <v>4.8178699044417695E-3</v>
      </c>
      <c r="AM407">
        <f t="shared" si="77"/>
        <v>4.9668760410316037E-3</v>
      </c>
      <c r="AN407">
        <f>(I407*'msft+wfc'!$K$2)+(R407*(1-'msft+wfc'!$K$2))</f>
        <v>4.0166148853961661E-3</v>
      </c>
    </row>
    <row r="408" spans="1:40" x14ac:dyDescent="0.35">
      <c r="A408" s="1">
        <v>40947</v>
      </c>
      <c r="B408">
        <v>30.26</v>
      </c>
      <c r="C408">
        <v>30.67</v>
      </c>
      <c r="D408">
        <v>30.219999000000001</v>
      </c>
      <c r="E408">
        <v>30.66</v>
      </c>
      <c r="F408">
        <v>49659100</v>
      </c>
      <c r="G408">
        <v>27.038502000000001</v>
      </c>
      <c r="H408">
        <f t="shared" si="73"/>
        <v>1.0214168039538672E-2</v>
      </c>
      <c r="I408">
        <f t="shared" si="74"/>
        <v>1.021415223298662E-2</v>
      </c>
      <c r="J408" s="1">
        <v>40947</v>
      </c>
      <c r="K408">
        <v>30.299999</v>
      </c>
      <c r="L408">
        <v>30.629999000000002</v>
      </c>
      <c r="M408">
        <v>30.129999000000002</v>
      </c>
      <c r="N408">
        <v>30.629999000000002</v>
      </c>
      <c r="O408">
        <v>31639700</v>
      </c>
      <c r="P408">
        <v>27.148412</v>
      </c>
      <c r="Q408">
        <f t="shared" si="75"/>
        <v>1.2227329808327823E-2</v>
      </c>
      <c r="R408">
        <f t="shared" si="76"/>
        <v>1.2227340245243332E-2</v>
      </c>
      <c r="S408">
        <f t="shared" si="78"/>
        <v>1.2227340245243332E-2</v>
      </c>
      <c r="T408">
        <f t="shared" si="78"/>
        <v>1.2126680844630497E-2</v>
      </c>
      <c r="U408">
        <f t="shared" si="78"/>
        <v>1.2026021444017661E-2</v>
      </c>
      <c r="V408">
        <f t="shared" si="78"/>
        <v>1.1925362043404825E-2</v>
      </c>
      <c r="W408">
        <f t="shared" si="78"/>
        <v>1.1824702642791991E-2</v>
      </c>
      <c r="X408">
        <f t="shared" si="78"/>
        <v>1.1724043242179155E-2</v>
      </c>
      <c r="Y408">
        <f t="shared" si="78"/>
        <v>1.1623383841566318E-2</v>
      </c>
      <c r="Z408">
        <f t="shared" si="78"/>
        <v>1.1522724440953484E-2</v>
      </c>
      <c r="AA408">
        <f t="shared" si="78"/>
        <v>1.1422065040340646E-2</v>
      </c>
      <c r="AB408">
        <f t="shared" si="78"/>
        <v>1.1321405639727812E-2</v>
      </c>
      <c r="AC408">
        <f t="shared" si="78"/>
        <v>1.1220746239114976E-2</v>
      </c>
      <c r="AD408">
        <f t="shared" si="78"/>
        <v>1.112008683850214E-2</v>
      </c>
      <c r="AE408">
        <f t="shared" si="78"/>
        <v>1.1019427437889306E-2</v>
      </c>
      <c r="AF408">
        <f t="shared" si="78"/>
        <v>1.0918768037276469E-2</v>
      </c>
      <c r="AG408">
        <f t="shared" si="78"/>
        <v>1.0818108636663633E-2</v>
      </c>
      <c r="AH408">
        <f t="shared" si="78"/>
        <v>1.0717449236050797E-2</v>
      </c>
      <c r="AI408">
        <f t="shared" si="77"/>
        <v>1.0616789835437962E-2</v>
      </c>
      <c r="AJ408">
        <f t="shared" si="77"/>
        <v>1.0516130434825128E-2</v>
      </c>
      <c r="AK408">
        <f t="shared" si="77"/>
        <v>1.0415471034212292E-2</v>
      </c>
      <c r="AL408">
        <f t="shared" si="77"/>
        <v>1.0314811633599456E-2</v>
      </c>
      <c r="AM408">
        <f t="shared" si="77"/>
        <v>1.021415223298662E-2</v>
      </c>
      <c r="AN408">
        <f>(I408*'msft+wfc'!$K$2)+(R408*(1-'msft+wfc'!$K$2))</f>
        <v>1.0856090347355862E-2</v>
      </c>
    </row>
    <row r="409" spans="1:40" x14ac:dyDescent="0.35">
      <c r="A409" s="1">
        <v>40948</v>
      </c>
      <c r="B409">
        <v>30.68</v>
      </c>
      <c r="C409">
        <v>30.799999</v>
      </c>
      <c r="D409">
        <v>30.48</v>
      </c>
      <c r="E409">
        <v>30.77</v>
      </c>
      <c r="F409">
        <v>50481600</v>
      </c>
      <c r="G409">
        <v>27.13551</v>
      </c>
      <c r="H409">
        <f t="shared" si="73"/>
        <v>3.5877364644487748E-3</v>
      </c>
      <c r="I409">
        <f t="shared" si="74"/>
        <v>3.587772724983021E-3</v>
      </c>
      <c r="J409" s="1">
        <v>40948</v>
      </c>
      <c r="K409">
        <v>30.780000999999999</v>
      </c>
      <c r="L409">
        <v>30.85</v>
      </c>
      <c r="M409">
        <v>30.290001</v>
      </c>
      <c r="N409">
        <v>30.58</v>
      </c>
      <c r="O409">
        <v>29693200</v>
      </c>
      <c r="P409">
        <v>27.104095999999998</v>
      </c>
      <c r="Q409">
        <f t="shared" si="75"/>
        <v>-1.6323539546966108E-3</v>
      </c>
      <c r="R409">
        <f t="shared" si="76"/>
        <v>-1.6323606699353915E-3</v>
      </c>
      <c r="S409">
        <f t="shared" si="78"/>
        <v>-1.6323606699353915E-3</v>
      </c>
      <c r="T409">
        <f t="shared" si="78"/>
        <v>-1.3713540001894708E-3</v>
      </c>
      <c r="U409">
        <f t="shared" si="78"/>
        <v>-1.1103473304435502E-3</v>
      </c>
      <c r="V409">
        <f t="shared" si="78"/>
        <v>-8.493406606976295E-4</v>
      </c>
      <c r="W409">
        <f t="shared" si="78"/>
        <v>-5.8833399095170906E-4</v>
      </c>
      <c r="X409">
        <f t="shared" si="78"/>
        <v>-3.273273212057884E-4</v>
      </c>
      <c r="Y409">
        <f t="shared" si="78"/>
        <v>-6.6320651459867742E-5</v>
      </c>
      <c r="Z409">
        <f t="shared" si="78"/>
        <v>1.946860182860527E-4</v>
      </c>
      <c r="AA409">
        <f t="shared" si="78"/>
        <v>4.5569268803197379E-4</v>
      </c>
      <c r="AB409">
        <f t="shared" si="78"/>
        <v>7.1669935777789412E-4</v>
      </c>
      <c r="AC409">
        <f t="shared" si="78"/>
        <v>9.7770602752381489E-4</v>
      </c>
      <c r="AD409">
        <f t="shared" si="78"/>
        <v>1.2387126972697358E-3</v>
      </c>
      <c r="AE409">
        <f t="shared" si="78"/>
        <v>1.4997193670156558E-3</v>
      </c>
      <c r="AF409">
        <f t="shared" si="78"/>
        <v>1.7607260367615769E-3</v>
      </c>
      <c r="AG409">
        <f t="shared" si="78"/>
        <v>2.0217327065074966E-3</v>
      </c>
      <c r="AH409">
        <f t="shared" si="78"/>
        <v>2.282739376253418E-3</v>
      </c>
      <c r="AI409">
        <f t="shared" si="77"/>
        <v>2.5437460459993388E-3</v>
      </c>
      <c r="AJ409">
        <f t="shared" si="77"/>
        <v>2.8047527157452588E-3</v>
      </c>
      <c r="AK409">
        <f t="shared" si="77"/>
        <v>3.0657593854911801E-3</v>
      </c>
      <c r="AL409">
        <f t="shared" si="77"/>
        <v>3.3267660552371001E-3</v>
      </c>
      <c r="AM409">
        <f t="shared" si="77"/>
        <v>3.587772724983021E-3</v>
      </c>
      <c r="AN409">
        <f>(I409*'msft+wfc'!$K$2)+(R409*(1-'msft+wfc'!$K$2))</f>
        <v>1.9232473215491535E-3</v>
      </c>
    </row>
    <row r="410" spans="1:40" x14ac:dyDescent="0.35">
      <c r="A410" s="1">
        <v>40949</v>
      </c>
      <c r="B410">
        <v>30.639999</v>
      </c>
      <c r="C410">
        <v>30.799999</v>
      </c>
      <c r="D410">
        <v>30.360001</v>
      </c>
      <c r="E410">
        <v>30.5</v>
      </c>
      <c r="F410">
        <v>44605300</v>
      </c>
      <c r="G410">
        <v>26.897400999999999</v>
      </c>
      <c r="H410">
        <f t="shared" si="73"/>
        <v>-8.774780630484225E-3</v>
      </c>
      <c r="I410">
        <f t="shared" si="74"/>
        <v>-8.7748120451762827E-3</v>
      </c>
      <c r="J410" s="1">
        <v>40949</v>
      </c>
      <c r="K410">
        <v>30.18</v>
      </c>
      <c r="L410">
        <v>30.4</v>
      </c>
      <c r="M410">
        <v>30.08</v>
      </c>
      <c r="N410">
        <v>30.26</v>
      </c>
      <c r="O410">
        <v>20049600</v>
      </c>
      <c r="P410">
        <v>26.820468999999999</v>
      </c>
      <c r="Q410">
        <f t="shared" si="75"/>
        <v>-1.0464355788096688E-2</v>
      </c>
      <c r="R410">
        <f t="shared" si="76"/>
        <v>-1.0464359335208936E-2</v>
      </c>
      <c r="S410">
        <f t="shared" si="78"/>
        <v>-1.0464359335208936E-2</v>
      </c>
      <c r="T410">
        <f t="shared" si="78"/>
        <v>-1.0379881970707303E-2</v>
      </c>
      <c r="U410">
        <f t="shared" si="78"/>
        <v>-1.0295404606205672E-2</v>
      </c>
      <c r="V410">
        <f t="shared" si="78"/>
        <v>-1.0210927241704037E-2</v>
      </c>
      <c r="W410">
        <f t="shared" si="78"/>
        <v>-1.0126449877202407E-2</v>
      </c>
      <c r="X410">
        <f t="shared" si="78"/>
        <v>-1.0041972512700774E-2</v>
      </c>
      <c r="Y410">
        <f t="shared" si="78"/>
        <v>-9.9574951481991407E-3</v>
      </c>
      <c r="Z410">
        <f t="shared" si="78"/>
        <v>-9.8730177836975075E-3</v>
      </c>
      <c r="AA410">
        <f t="shared" si="78"/>
        <v>-9.7885404191958743E-3</v>
      </c>
      <c r="AB410">
        <f t="shared" si="78"/>
        <v>-9.7040630546942428E-3</v>
      </c>
      <c r="AC410">
        <f t="shared" si="78"/>
        <v>-9.6195856901926096E-3</v>
      </c>
      <c r="AD410">
        <f t="shared" si="78"/>
        <v>-9.5351083256909781E-3</v>
      </c>
      <c r="AE410">
        <f t="shared" si="78"/>
        <v>-9.4506309611893449E-3</v>
      </c>
      <c r="AF410">
        <f t="shared" si="78"/>
        <v>-9.3661535966877117E-3</v>
      </c>
      <c r="AG410">
        <f t="shared" si="78"/>
        <v>-9.2816762321860785E-3</v>
      </c>
      <c r="AH410">
        <f t="shared" si="78"/>
        <v>-9.1971988676844453E-3</v>
      </c>
      <c r="AI410">
        <f t="shared" si="77"/>
        <v>-9.1127215031828138E-3</v>
      </c>
      <c r="AJ410">
        <f t="shared" si="77"/>
        <v>-9.0282441386811806E-3</v>
      </c>
      <c r="AK410">
        <f t="shared" si="77"/>
        <v>-8.9437667741795492E-3</v>
      </c>
      <c r="AL410">
        <f t="shared" si="77"/>
        <v>-8.8592894096779159E-3</v>
      </c>
      <c r="AM410">
        <f t="shared" si="77"/>
        <v>-8.7748120451762827E-3</v>
      </c>
      <c r="AN410">
        <f>(I410*'msft+wfc'!$K$2)+(R410*(1-'msft+wfc'!$K$2))</f>
        <v>-9.3135519914197742E-3</v>
      </c>
    </row>
    <row r="411" spans="1:40" x14ac:dyDescent="0.35">
      <c r="A411" s="1">
        <v>40952</v>
      </c>
      <c r="B411">
        <v>30.629999000000002</v>
      </c>
      <c r="C411">
        <v>30.77</v>
      </c>
      <c r="D411">
        <v>30.43</v>
      </c>
      <c r="E411">
        <v>30.58</v>
      </c>
      <c r="F411">
        <v>33319800</v>
      </c>
      <c r="G411">
        <v>26.967952</v>
      </c>
      <c r="H411">
        <f t="shared" si="73"/>
        <v>2.6229508196720752E-3</v>
      </c>
      <c r="I411">
        <f t="shared" si="74"/>
        <v>2.6229671781300284E-3</v>
      </c>
      <c r="J411" s="1">
        <v>40952</v>
      </c>
      <c r="K411">
        <v>30.6</v>
      </c>
      <c r="L411">
        <v>30.75</v>
      </c>
      <c r="M411">
        <v>30.450001</v>
      </c>
      <c r="N411">
        <v>30.620000999999998</v>
      </c>
      <c r="O411">
        <v>21961600</v>
      </c>
      <c r="P411">
        <v>27.13955</v>
      </c>
      <c r="Q411">
        <f t="shared" si="75"/>
        <v>1.1896926635822766E-2</v>
      </c>
      <c r="R411">
        <f t="shared" si="76"/>
        <v>1.1896920967340303E-2</v>
      </c>
      <c r="S411">
        <f t="shared" si="78"/>
        <v>1.1896920967340303E-2</v>
      </c>
      <c r="T411">
        <f t="shared" si="78"/>
        <v>1.1433223277879788E-2</v>
      </c>
      <c r="U411">
        <f t="shared" si="78"/>
        <v>1.0969525588419276E-2</v>
      </c>
      <c r="V411">
        <f t="shared" si="78"/>
        <v>1.0505827898958762E-2</v>
      </c>
      <c r="W411">
        <f t="shared" si="78"/>
        <v>1.004213020949825E-2</v>
      </c>
      <c r="X411">
        <f t="shared" si="78"/>
        <v>9.5784325200377347E-3</v>
      </c>
      <c r="Y411">
        <f t="shared" si="78"/>
        <v>9.1147348305772192E-3</v>
      </c>
      <c r="Z411">
        <f t="shared" si="78"/>
        <v>8.6510371411167072E-3</v>
      </c>
      <c r="AA411">
        <f t="shared" si="78"/>
        <v>8.1873394516561934E-3</v>
      </c>
      <c r="AB411">
        <f t="shared" si="78"/>
        <v>7.7236417621956805E-3</v>
      </c>
      <c r="AC411">
        <f t="shared" si="78"/>
        <v>7.2599440727351659E-3</v>
      </c>
      <c r="AD411">
        <f t="shared" si="78"/>
        <v>6.7962463832746522E-3</v>
      </c>
      <c r="AE411">
        <f t="shared" si="78"/>
        <v>6.3325486938141393E-3</v>
      </c>
      <c r="AF411">
        <f t="shared" si="78"/>
        <v>5.8688510043536238E-3</v>
      </c>
      <c r="AG411">
        <f t="shared" si="78"/>
        <v>5.4051533148931109E-3</v>
      </c>
      <c r="AH411">
        <f t="shared" si="78"/>
        <v>4.9414556254325972E-3</v>
      </c>
      <c r="AI411">
        <f t="shared" si="77"/>
        <v>4.4777579359720834E-3</v>
      </c>
      <c r="AJ411">
        <f t="shared" si="77"/>
        <v>4.0140602465115697E-3</v>
      </c>
      <c r="AK411">
        <f t="shared" si="77"/>
        <v>3.5503625570510559E-3</v>
      </c>
      <c r="AL411">
        <f t="shared" si="77"/>
        <v>3.0866648675905426E-3</v>
      </c>
      <c r="AM411">
        <f t="shared" si="77"/>
        <v>2.6229671781300284E-3</v>
      </c>
      <c r="AN411">
        <f>(I411*'msft+wfc'!$K$2)+(R411*(1-'msft+wfc'!$K$2))</f>
        <v>5.5801198990622766E-3</v>
      </c>
    </row>
    <row r="412" spans="1:40" x14ac:dyDescent="0.35">
      <c r="A412" s="1">
        <v>40953</v>
      </c>
      <c r="B412">
        <v>30.33</v>
      </c>
      <c r="C412">
        <v>30.459999</v>
      </c>
      <c r="D412">
        <v>29.85</v>
      </c>
      <c r="E412">
        <v>30.25</v>
      </c>
      <c r="F412">
        <v>59644000</v>
      </c>
      <c r="G412">
        <v>26.852551999999999</v>
      </c>
      <c r="H412">
        <f t="shared" si="73"/>
        <v>-1.0791366906474765E-2</v>
      </c>
      <c r="I412">
        <f t="shared" si="74"/>
        <v>-4.2791532705190611E-3</v>
      </c>
      <c r="J412" s="1">
        <v>40953</v>
      </c>
      <c r="K412">
        <v>30.33</v>
      </c>
      <c r="L412">
        <v>30.530000999999999</v>
      </c>
      <c r="M412">
        <v>30.02</v>
      </c>
      <c r="N412">
        <v>30.42</v>
      </c>
      <c r="O412">
        <v>23510000</v>
      </c>
      <c r="P412">
        <v>26.962281999999998</v>
      </c>
      <c r="Q412">
        <f t="shared" si="75"/>
        <v>-6.5317110864887553E-3</v>
      </c>
      <c r="R412">
        <f t="shared" si="76"/>
        <v>-6.5317221545678371E-3</v>
      </c>
      <c r="S412">
        <f t="shared" si="78"/>
        <v>-6.5317221545678371E-3</v>
      </c>
      <c r="T412">
        <f t="shared" si="78"/>
        <v>-6.4190937103653974E-3</v>
      </c>
      <c r="U412">
        <f t="shared" si="78"/>
        <v>-6.3064652661629595E-3</v>
      </c>
      <c r="V412">
        <f t="shared" si="78"/>
        <v>-6.1938368219605208E-3</v>
      </c>
      <c r="W412">
        <f t="shared" si="78"/>
        <v>-6.081208377758082E-3</v>
      </c>
      <c r="X412">
        <f t="shared" si="78"/>
        <v>-5.9685799335556424E-3</v>
      </c>
      <c r="Y412">
        <f t="shared" si="78"/>
        <v>-5.8559514893532045E-3</v>
      </c>
      <c r="Z412">
        <f t="shared" si="78"/>
        <v>-5.7433230451507658E-3</v>
      </c>
      <c r="AA412">
        <f t="shared" si="78"/>
        <v>-5.6306946009483261E-3</v>
      </c>
      <c r="AB412">
        <f t="shared" si="78"/>
        <v>-5.5180661567458883E-3</v>
      </c>
      <c r="AC412">
        <f t="shared" si="78"/>
        <v>-5.4054377125434486E-3</v>
      </c>
      <c r="AD412">
        <f t="shared" si="78"/>
        <v>-5.2928092683410099E-3</v>
      </c>
      <c r="AE412">
        <f t="shared" si="78"/>
        <v>-5.1801808241385711E-3</v>
      </c>
      <c r="AF412">
        <f t="shared" si="78"/>
        <v>-5.0675523799361324E-3</v>
      </c>
      <c r="AG412">
        <f t="shared" si="78"/>
        <v>-4.9549239357336936E-3</v>
      </c>
      <c r="AH412">
        <f t="shared" si="78"/>
        <v>-4.8422954915312549E-3</v>
      </c>
      <c r="AI412">
        <f t="shared" si="77"/>
        <v>-4.7296670473288161E-3</v>
      </c>
      <c r="AJ412">
        <f t="shared" si="77"/>
        <v>-4.6170386031263774E-3</v>
      </c>
      <c r="AK412">
        <f t="shared" si="77"/>
        <v>-4.5044101589239386E-3</v>
      </c>
      <c r="AL412">
        <f t="shared" si="77"/>
        <v>-4.3917817147214998E-3</v>
      </c>
      <c r="AM412">
        <f t="shared" si="77"/>
        <v>-4.2791532705190611E-3</v>
      </c>
      <c r="AN412">
        <f>(I412*'msft+wfc'!$K$2)+(R412*(1-'msft+wfc'!$K$2))</f>
        <v>-4.9974219136410571E-3</v>
      </c>
    </row>
    <row r="413" spans="1:40" x14ac:dyDescent="0.35">
      <c r="A413" s="1">
        <v>40954</v>
      </c>
      <c r="B413">
        <v>30.33</v>
      </c>
      <c r="C413">
        <v>30.389999</v>
      </c>
      <c r="D413">
        <v>30.030000999999999</v>
      </c>
      <c r="E413">
        <v>30.049999</v>
      </c>
      <c r="F413">
        <v>43311300</v>
      </c>
      <c r="G413">
        <v>26.675014000000001</v>
      </c>
      <c r="H413">
        <f t="shared" si="73"/>
        <v>-6.6116033057851348E-3</v>
      </c>
      <c r="I413">
        <f t="shared" si="74"/>
        <v>-6.6115876062728942E-3</v>
      </c>
      <c r="J413" s="1">
        <v>40954</v>
      </c>
      <c r="K413">
        <v>30.620000999999998</v>
      </c>
      <c r="L413">
        <v>30.719999000000001</v>
      </c>
      <c r="M413">
        <v>30.049999</v>
      </c>
      <c r="N413">
        <v>30.17</v>
      </c>
      <c r="O413">
        <v>27140300</v>
      </c>
      <c r="P413">
        <v>26.740698999999999</v>
      </c>
      <c r="Q413">
        <f t="shared" si="75"/>
        <v>-8.2182774490466796E-3</v>
      </c>
      <c r="R413">
        <f t="shared" si="76"/>
        <v>-8.2182583803551562E-3</v>
      </c>
      <c r="S413">
        <f t="shared" si="78"/>
        <v>-8.2182583803551562E-3</v>
      </c>
      <c r="T413">
        <f t="shared" si="78"/>
        <v>-8.1379248416510435E-3</v>
      </c>
      <c r="U413">
        <f t="shared" si="78"/>
        <v>-8.0575913029469308E-3</v>
      </c>
      <c r="V413">
        <f t="shared" si="78"/>
        <v>-7.9772577642428164E-3</v>
      </c>
      <c r="W413">
        <f t="shared" si="78"/>
        <v>-7.8969242255387036E-3</v>
      </c>
      <c r="X413">
        <f t="shared" si="78"/>
        <v>-7.8165906868345909E-3</v>
      </c>
      <c r="Y413">
        <f t="shared" si="78"/>
        <v>-7.7362571481304774E-3</v>
      </c>
      <c r="Z413">
        <f t="shared" si="78"/>
        <v>-7.6559236094263655E-3</v>
      </c>
      <c r="AA413">
        <f t="shared" si="78"/>
        <v>-7.5755900707222511E-3</v>
      </c>
      <c r="AB413">
        <f t="shared" si="78"/>
        <v>-7.4952565320181384E-3</v>
      </c>
      <c r="AC413">
        <f t="shared" si="78"/>
        <v>-7.4149229933140257E-3</v>
      </c>
      <c r="AD413">
        <f t="shared" si="78"/>
        <v>-7.3345894546099121E-3</v>
      </c>
      <c r="AE413">
        <f t="shared" si="78"/>
        <v>-7.2542559159057985E-3</v>
      </c>
      <c r="AF413">
        <f t="shared" si="78"/>
        <v>-7.1739223772016858E-3</v>
      </c>
      <c r="AG413">
        <f t="shared" si="78"/>
        <v>-7.0935888384975731E-3</v>
      </c>
      <c r="AH413">
        <f t="shared" si="78"/>
        <v>-7.0132552997934595E-3</v>
      </c>
      <c r="AI413">
        <f t="shared" si="77"/>
        <v>-6.9329217610893468E-3</v>
      </c>
      <c r="AJ413">
        <f t="shared" si="77"/>
        <v>-6.8525882223852332E-3</v>
      </c>
      <c r="AK413">
        <f t="shared" si="77"/>
        <v>-6.7722546836811197E-3</v>
      </c>
      <c r="AL413">
        <f t="shared" si="77"/>
        <v>-6.6919211449770069E-3</v>
      </c>
      <c r="AM413">
        <f t="shared" si="77"/>
        <v>-6.6115876062728942E-3</v>
      </c>
      <c r="AN413">
        <f>(I413*'msft+wfc'!$K$2)+(R413*(1-'msft+wfc'!$K$2))</f>
        <v>-7.123901012098509E-3</v>
      </c>
    </row>
    <row r="414" spans="1:40" x14ac:dyDescent="0.35">
      <c r="A414" s="1">
        <v>40955</v>
      </c>
      <c r="B414">
        <v>30.309999000000001</v>
      </c>
      <c r="C414">
        <v>31.549999</v>
      </c>
      <c r="D414">
        <v>30.299999</v>
      </c>
      <c r="E414">
        <v>31.290001</v>
      </c>
      <c r="F414">
        <v>94705100</v>
      </c>
      <c r="G414">
        <v>27.775748</v>
      </c>
      <c r="H414">
        <f t="shared" si="73"/>
        <v>4.1264626997158986E-2</v>
      </c>
      <c r="I414">
        <f t="shared" si="74"/>
        <v>4.1264608146035053E-2</v>
      </c>
      <c r="J414" s="1">
        <v>40955</v>
      </c>
      <c r="K414">
        <v>30.26</v>
      </c>
      <c r="L414">
        <v>30.469999000000001</v>
      </c>
      <c r="M414">
        <v>29.950001</v>
      </c>
      <c r="N414">
        <v>30.370000999999998</v>
      </c>
      <c r="O414">
        <v>26470800</v>
      </c>
      <c r="P414">
        <v>26.917966</v>
      </c>
      <c r="Q414">
        <f t="shared" si="75"/>
        <v>6.6291349022206411E-3</v>
      </c>
      <c r="R414">
        <f t="shared" si="76"/>
        <v>6.6291086856031887E-3</v>
      </c>
      <c r="S414">
        <f t="shared" si="78"/>
        <v>6.6291086856031887E-3</v>
      </c>
      <c r="T414">
        <f t="shared" si="78"/>
        <v>8.360883658624781E-3</v>
      </c>
      <c r="U414">
        <f t="shared" si="78"/>
        <v>1.0092658631646375E-2</v>
      </c>
      <c r="V414">
        <f t="shared" si="78"/>
        <v>1.1824433604667967E-2</v>
      </c>
      <c r="W414">
        <f t="shared" si="78"/>
        <v>1.3556208577689563E-2</v>
      </c>
      <c r="X414">
        <f t="shared" si="78"/>
        <v>1.5287983550711155E-2</v>
      </c>
      <c r="Y414">
        <f t="shared" si="78"/>
        <v>1.7019758523732748E-2</v>
      </c>
      <c r="Z414">
        <f t="shared" si="78"/>
        <v>1.875153349675434E-2</v>
      </c>
      <c r="AA414">
        <f t="shared" si="78"/>
        <v>2.0483308469775936E-2</v>
      </c>
      <c r="AB414">
        <f t="shared" si="78"/>
        <v>2.2215083442797531E-2</v>
      </c>
      <c r="AC414">
        <f t="shared" si="78"/>
        <v>2.394685841581912E-2</v>
      </c>
      <c r="AD414">
        <f t="shared" si="78"/>
        <v>2.5678633388840716E-2</v>
      </c>
      <c r="AE414">
        <f t="shared" si="78"/>
        <v>2.7410408361862308E-2</v>
      </c>
      <c r="AF414">
        <f t="shared" si="78"/>
        <v>2.91421833348839E-2</v>
      </c>
      <c r="AG414">
        <f t="shared" si="78"/>
        <v>3.0873958307905493E-2</v>
      </c>
      <c r="AH414">
        <f t="shared" si="78"/>
        <v>3.2605733280927085E-2</v>
      </c>
      <c r="AI414">
        <f t="shared" si="77"/>
        <v>3.4337508253948684E-2</v>
      </c>
      <c r="AJ414">
        <f t="shared" si="77"/>
        <v>3.606928322697027E-2</v>
      </c>
      <c r="AK414">
        <f t="shared" si="77"/>
        <v>3.7801058199991869E-2</v>
      </c>
      <c r="AL414">
        <f t="shared" si="77"/>
        <v>3.9532833173013461E-2</v>
      </c>
      <c r="AM414">
        <f t="shared" si="77"/>
        <v>4.1264608146035053E-2</v>
      </c>
      <c r="AN414">
        <f>(I414*'msft+wfc'!$K$2)+(R414*(1-'msft+wfc'!$K$2))</f>
        <v>3.0220509393955194E-2</v>
      </c>
    </row>
    <row r="415" spans="1:40" x14ac:dyDescent="0.35">
      <c r="A415" s="1">
        <v>40956</v>
      </c>
      <c r="B415">
        <v>31.200001</v>
      </c>
      <c r="C415">
        <v>31.32</v>
      </c>
      <c r="D415">
        <v>30.950001</v>
      </c>
      <c r="E415">
        <v>31.25</v>
      </c>
      <c r="F415">
        <v>70036500</v>
      </c>
      <c r="G415">
        <v>27.74024</v>
      </c>
      <c r="H415">
        <f t="shared" si="73"/>
        <v>-1.2783956127070809E-3</v>
      </c>
      <c r="I415">
        <f t="shared" si="74"/>
        <v>-1.2783814138866789E-3</v>
      </c>
      <c r="J415" s="1">
        <v>40956</v>
      </c>
      <c r="K415">
        <v>30.559999000000001</v>
      </c>
      <c r="L415">
        <v>31.129999000000002</v>
      </c>
      <c r="M415">
        <v>30.34</v>
      </c>
      <c r="N415">
        <v>31.09</v>
      </c>
      <c r="O415">
        <v>35720000</v>
      </c>
      <c r="P415">
        <v>27.556125999999999</v>
      </c>
      <c r="Q415">
        <f t="shared" si="75"/>
        <v>2.3707572482463909E-2</v>
      </c>
      <c r="R415">
        <f t="shared" si="76"/>
        <v>2.3707586226983091E-2</v>
      </c>
      <c r="S415">
        <f t="shared" si="78"/>
        <v>2.3707586226983091E-2</v>
      </c>
      <c r="T415">
        <f t="shared" si="78"/>
        <v>2.2458287844939601E-2</v>
      </c>
      <c r="U415">
        <f t="shared" si="78"/>
        <v>2.1208989462896115E-2</v>
      </c>
      <c r="V415">
        <f t="shared" si="78"/>
        <v>1.9959691080852625E-2</v>
      </c>
      <c r="W415">
        <f t="shared" si="78"/>
        <v>1.8710392698809138E-2</v>
      </c>
      <c r="X415">
        <f t="shared" si="78"/>
        <v>1.7461094316765648E-2</v>
      </c>
      <c r="Y415">
        <f t="shared" si="78"/>
        <v>1.6211795934722162E-2</v>
      </c>
      <c r="Z415">
        <f t="shared" si="78"/>
        <v>1.4962497552678672E-2</v>
      </c>
      <c r="AA415">
        <f t="shared" si="78"/>
        <v>1.3713199170635182E-2</v>
      </c>
      <c r="AB415">
        <f t="shared" si="78"/>
        <v>1.2463900788591695E-2</v>
      </c>
      <c r="AC415">
        <f t="shared" si="78"/>
        <v>1.1214602406548205E-2</v>
      </c>
      <c r="AD415">
        <f t="shared" si="78"/>
        <v>9.9653040245047172E-3</v>
      </c>
      <c r="AE415">
        <f t="shared" si="78"/>
        <v>8.7160056424612307E-3</v>
      </c>
      <c r="AF415">
        <f t="shared" si="78"/>
        <v>7.4667072604177407E-3</v>
      </c>
      <c r="AG415">
        <f t="shared" si="78"/>
        <v>6.2174088783742533E-3</v>
      </c>
      <c r="AH415">
        <f t="shared" ref="AH415:AM478" si="79">(AH$2*$I415)+($R415*(1-AH$2))</f>
        <v>4.9681104963307634E-3</v>
      </c>
      <c r="AI415">
        <f t="shared" si="79"/>
        <v>3.7188121142872734E-3</v>
      </c>
      <c r="AJ415">
        <f t="shared" si="79"/>
        <v>2.4695137322437873E-3</v>
      </c>
      <c r="AK415">
        <f t="shared" si="79"/>
        <v>1.2202153502002973E-3</v>
      </c>
      <c r="AL415">
        <f t="shared" si="79"/>
        <v>-2.9083031843189387E-5</v>
      </c>
      <c r="AM415">
        <f t="shared" si="79"/>
        <v>-1.2783814138866789E-3</v>
      </c>
      <c r="AN415">
        <f>(I415*'msft+wfc'!$K$2)+(R415*(1-'msft+wfc'!$K$2))</f>
        <v>6.6888053840771953E-3</v>
      </c>
    </row>
    <row r="416" spans="1:40" x14ac:dyDescent="0.35">
      <c r="A416" s="1">
        <v>40960</v>
      </c>
      <c r="B416">
        <v>31.18</v>
      </c>
      <c r="C416">
        <v>31.610001</v>
      </c>
      <c r="D416">
        <v>31.15</v>
      </c>
      <c r="E416">
        <v>31.440000999999999</v>
      </c>
      <c r="F416">
        <v>50829900</v>
      </c>
      <c r="G416">
        <v>27.908901</v>
      </c>
      <c r="H416">
        <f t="shared" si="73"/>
        <v>6.0800319999999601E-3</v>
      </c>
      <c r="I416">
        <f t="shared" si="74"/>
        <v>6.0800122854020068E-3</v>
      </c>
      <c r="J416" s="1">
        <v>40960</v>
      </c>
      <c r="K416">
        <v>31.139999</v>
      </c>
      <c r="L416">
        <v>31.469999000000001</v>
      </c>
      <c r="M416">
        <v>30.809999000000001</v>
      </c>
      <c r="N416">
        <v>30.959999</v>
      </c>
      <c r="O416">
        <v>29334500</v>
      </c>
      <c r="P416">
        <v>27.440902000000001</v>
      </c>
      <c r="Q416">
        <f t="shared" si="75"/>
        <v>-4.1814409778063695E-3</v>
      </c>
      <c r="R416">
        <f t="shared" si="76"/>
        <v>-4.1814295666959059E-3</v>
      </c>
      <c r="S416">
        <f t="shared" ref="S416:AH479" si="80">(S$2*$I416)+($R416*(1-S$2))</f>
        <v>-4.1814295666959059E-3</v>
      </c>
      <c r="T416">
        <f t="shared" si="80"/>
        <v>-3.6683574740910101E-3</v>
      </c>
      <c r="U416">
        <f t="shared" si="80"/>
        <v>-3.1552853814861147E-3</v>
      </c>
      <c r="V416">
        <f t="shared" si="80"/>
        <v>-2.6422132888812189E-3</v>
      </c>
      <c r="W416">
        <f t="shared" si="80"/>
        <v>-2.1291411962763235E-3</v>
      </c>
      <c r="X416">
        <f t="shared" si="80"/>
        <v>-1.6160691036714277E-3</v>
      </c>
      <c r="Y416">
        <f t="shared" si="80"/>
        <v>-1.1029970110665321E-3</v>
      </c>
      <c r="Z416">
        <f t="shared" si="80"/>
        <v>-5.8992491846163652E-4</v>
      </c>
      <c r="AA416">
        <f t="shared" si="80"/>
        <v>-7.6852825856740716E-5</v>
      </c>
      <c r="AB416">
        <f t="shared" si="80"/>
        <v>4.3621926674815509E-4</v>
      </c>
      <c r="AC416">
        <f t="shared" si="80"/>
        <v>9.4929135935305047E-4</v>
      </c>
      <c r="AD416">
        <f t="shared" si="80"/>
        <v>1.4623634519579465E-3</v>
      </c>
      <c r="AE416">
        <f t="shared" si="80"/>
        <v>1.9754355445628416E-3</v>
      </c>
      <c r="AF416">
        <f t="shared" si="80"/>
        <v>2.4885076371677379E-3</v>
      </c>
      <c r="AG416">
        <f t="shared" si="80"/>
        <v>3.0015797297726328E-3</v>
      </c>
      <c r="AH416">
        <f t="shared" si="80"/>
        <v>3.5146518223775286E-3</v>
      </c>
      <c r="AI416">
        <f t="shared" si="79"/>
        <v>4.0277239149824244E-3</v>
      </c>
      <c r="AJ416">
        <f t="shared" si="79"/>
        <v>4.5407960075873194E-3</v>
      </c>
      <c r="AK416">
        <f t="shared" si="79"/>
        <v>5.0538681001922161E-3</v>
      </c>
      <c r="AL416">
        <f t="shared" si="79"/>
        <v>5.566940192797111E-3</v>
      </c>
      <c r="AM416">
        <f t="shared" si="79"/>
        <v>6.0800122854020068E-3</v>
      </c>
      <c r="AN416">
        <f>(I416*'msft+wfc'!$K$2)+(R416*(1-'msft+wfc'!$K$2))</f>
        <v>2.8079827515775351E-3</v>
      </c>
    </row>
    <row r="417" spans="1:40" x14ac:dyDescent="0.35">
      <c r="A417" s="1">
        <v>40961</v>
      </c>
      <c r="B417">
        <v>31.450001</v>
      </c>
      <c r="C417">
        <v>31.68</v>
      </c>
      <c r="D417">
        <v>31.18</v>
      </c>
      <c r="E417">
        <v>31.27</v>
      </c>
      <c r="F417">
        <v>49253200</v>
      </c>
      <c r="G417">
        <v>27.757994</v>
      </c>
      <c r="H417">
        <f t="shared" si="73"/>
        <v>-5.4071563165662487E-3</v>
      </c>
      <c r="I417">
        <f t="shared" si="74"/>
        <v>-5.4071279983400325E-3</v>
      </c>
      <c r="J417" s="1">
        <v>40961</v>
      </c>
      <c r="K417">
        <v>30.799999</v>
      </c>
      <c r="L417">
        <v>30.91</v>
      </c>
      <c r="M417">
        <v>30.5</v>
      </c>
      <c r="N417">
        <v>30.59</v>
      </c>
      <c r="O417">
        <v>29074600</v>
      </c>
      <c r="P417">
        <v>27.112959</v>
      </c>
      <c r="Q417">
        <f t="shared" si="75"/>
        <v>-1.1950872479033347E-2</v>
      </c>
      <c r="R417">
        <f t="shared" si="76"/>
        <v>-1.1950882664134042E-2</v>
      </c>
      <c r="S417">
        <f t="shared" si="80"/>
        <v>-1.1950882664134042E-2</v>
      </c>
      <c r="T417">
        <f t="shared" si="80"/>
        <v>-1.1623694930844341E-2</v>
      </c>
      <c r="U417">
        <f t="shared" si="80"/>
        <v>-1.1296507197554642E-2</v>
      </c>
      <c r="V417">
        <f t="shared" si="80"/>
        <v>-1.0969319464264941E-2</v>
      </c>
      <c r="W417">
        <f t="shared" si="80"/>
        <v>-1.0642131730975241E-2</v>
      </c>
      <c r="X417">
        <f t="shared" si="80"/>
        <v>-1.031494399768554E-2</v>
      </c>
      <c r="Y417">
        <f t="shared" si="80"/>
        <v>-9.987756264395839E-3</v>
      </c>
      <c r="Z417">
        <f t="shared" si="80"/>
        <v>-9.6605685311061396E-3</v>
      </c>
      <c r="AA417">
        <f t="shared" si="80"/>
        <v>-9.3333807978164384E-3</v>
      </c>
      <c r="AB417">
        <f t="shared" si="80"/>
        <v>-9.006193064526739E-3</v>
      </c>
      <c r="AC417">
        <f t="shared" si="80"/>
        <v>-8.6790053312370379E-3</v>
      </c>
      <c r="AD417">
        <f t="shared" si="80"/>
        <v>-8.3518175979473367E-3</v>
      </c>
      <c r="AE417">
        <f t="shared" si="80"/>
        <v>-8.0246298646576373E-3</v>
      </c>
      <c r="AF417">
        <f t="shared" si="80"/>
        <v>-7.6974421313679361E-3</v>
      </c>
      <c r="AG417">
        <f t="shared" si="80"/>
        <v>-7.3702543980782359E-3</v>
      </c>
      <c r="AH417">
        <f t="shared" si="80"/>
        <v>-7.0430666647885347E-3</v>
      </c>
      <c r="AI417">
        <f t="shared" si="79"/>
        <v>-6.7158789314988336E-3</v>
      </c>
      <c r="AJ417">
        <f t="shared" si="79"/>
        <v>-6.3886911982091342E-3</v>
      </c>
      <c r="AK417">
        <f t="shared" si="79"/>
        <v>-6.061503464919433E-3</v>
      </c>
      <c r="AL417">
        <f t="shared" si="79"/>
        <v>-5.7343157316297336E-3</v>
      </c>
      <c r="AM417">
        <f t="shared" si="79"/>
        <v>-5.4071279983400325E-3</v>
      </c>
      <c r="AN417">
        <f>(I417*'msft+wfc'!$K$2)+(R417*(1-'msft+wfc'!$K$2))</f>
        <v>-7.4937118173773361E-3</v>
      </c>
    </row>
    <row r="418" spans="1:40" x14ac:dyDescent="0.35">
      <c r="A418" s="1">
        <v>40962</v>
      </c>
      <c r="B418">
        <v>31.200001</v>
      </c>
      <c r="C418">
        <v>31.59</v>
      </c>
      <c r="D418">
        <v>31</v>
      </c>
      <c r="E418">
        <v>31.370000999999998</v>
      </c>
      <c r="F418">
        <v>35034700</v>
      </c>
      <c r="G418">
        <v>27.846762999999999</v>
      </c>
      <c r="H418">
        <f t="shared" si="73"/>
        <v>3.1979852894147391E-3</v>
      </c>
      <c r="I418">
        <f t="shared" si="74"/>
        <v>3.197961639446972E-3</v>
      </c>
      <c r="J418" s="1">
        <v>40962</v>
      </c>
      <c r="K418">
        <v>30.65</v>
      </c>
      <c r="L418">
        <v>30.68</v>
      </c>
      <c r="M418">
        <v>30.280000999999999</v>
      </c>
      <c r="N418">
        <v>30.65</v>
      </c>
      <c r="O418">
        <v>23327000</v>
      </c>
      <c r="P418">
        <v>27.166139000000001</v>
      </c>
      <c r="Q418">
        <f t="shared" si="75"/>
        <v>1.9614253023863592E-3</v>
      </c>
      <c r="R418">
        <f t="shared" si="76"/>
        <v>1.9614236867322786E-3</v>
      </c>
      <c r="S418">
        <f t="shared" si="80"/>
        <v>1.9614236867322786E-3</v>
      </c>
      <c r="T418">
        <f t="shared" si="80"/>
        <v>2.0232505843680131E-3</v>
      </c>
      <c r="U418">
        <f t="shared" si="80"/>
        <v>2.085077482003748E-3</v>
      </c>
      <c r="V418">
        <f t="shared" si="80"/>
        <v>2.1469043796394824E-3</v>
      </c>
      <c r="W418">
        <f t="shared" si="80"/>
        <v>2.2087312772752173E-3</v>
      </c>
      <c r="X418">
        <f t="shared" si="80"/>
        <v>2.2705581749109518E-3</v>
      </c>
      <c r="Y418">
        <f t="shared" si="80"/>
        <v>2.3323850725466867E-3</v>
      </c>
      <c r="Z418">
        <f t="shared" si="80"/>
        <v>2.3942119701824212E-3</v>
      </c>
      <c r="AA418">
        <f t="shared" si="80"/>
        <v>2.4560388678181561E-3</v>
      </c>
      <c r="AB418">
        <f t="shared" si="80"/>
        <v>2.5178657654538906E-3</v>
      </c>
      <c r="AC418">
        <f t="shared" si="80"/>
        <v>2.5796926630896255E-3</v>
      </c>
      <c r="AD418">
        <f t="shared" si="80"/>
        <v>2.64151956072536E-3</v>
      </c>
      <c r="AE418">
        <f t="shared" si="80"/>
        <v>2.7033464583610944E-3</v>
      </c>
      <c r="AF418">
        <f t="shared" si="80"/>
        <v>2.7651733559968293E-3</v>
      </c>
      <c r="AG418">
        <f t="shared" si="80"/>
        <v>2.8270002536325638E-3</v>
      </c>
      <c r="AH418">
        <f t="shared" si="80"/>
        <v>2.8888271512682987E-3</v>
      </c>
      <c r="AI418">
        <f t="shared" si="79"/>
        <v>2.9506540489040336E-3</v>
      </c>
      <c r="AJ418">
        <f t="shared" si="79"/>
        <v>3.0124809465397677E-3</v>
      </c>
      <c r="AK418">
        <f t="shared" si="79"/>
        <v>3.0743078441755026E-3</v>
      </c>
      <c r="AL418">
        <f t="shared" si="79"/>
        <v>3.1361347418112371E-3</v>
      </c>
      <c r="AM418">
        <f t="shared" si="79"/>
        <v>3.197961639446972E-3</v>
      </c>
      <c r="AN418">
        <f>(I418*'msft+wfc'!$K$2)+(R418*(1-'msft+wfc'!$K$2))</f>
        <v>2.8036711723475423E-3</v>
      </c>
    </row>
    <row r="419" spans="1:40" x14ac:dyDescent="0.35">
      <c r="A419" s="1">
        <v>40963</v>
      </c>
      <c r="B419">
        <v>31.48</v>
      </c>
      <c r="C419">
        <v>31.5</v>
      </c>
      <c r="D419">
        <v>31.24</v>
      </c>
      <c r="E419">
        <v>31.48</v>
      </c>
      <c r="F419">
        <v>35575400</v>
      </c>
      <c r="G419">
        <v>27.944407999999999</v>
      </c>
      <c r="H419">
        <f t="shared" si="73"/>
        <v>3.5065029165922551E-3</v>
      </c>
      <c r="I419">
        <f t="shared" si="74"/>
        <v>3.5065116904252026E-3</v>
      </c>
      <c r="J419" s="1">
        <v>40963</v>
      </c>
      <c r="K419">
        <v>30.440000999999999</v>
      </c>
      <c r="L419">
        <v>30.66</v>
      </c>
      <c r="M419">
        <v>30.02</v>
      </c>
      <c r="N419">
        <v>30.18</v>
      </c>
      <c r="O419">
        <v>21604000</v>
      </c>
      <c r="P419">
        <v>26.749562000000001</v>
      </c>
      <c r="Q419">
        <f t="shared" si="75"/>
        <v>-1.5334420880913503E-2</v>
      </c>
      <c r="R419">
        <f t="shared" si="76"/>
        <v>-1.5334420544634634E-2</v>
      </c>
      <c r="S419">
        <f t="shared" si="80"/>
        <v>-1.5334420544634634E-2</v>
      </c>
      <c r="T419">
        <f t="shared" si="80"/>
        <v>-1.4392373932881642E-2</v>
      </c>
      <c r="U419">
        <f t="shared" si="80"/>
        <v>-1.3450327321128651E-2</v>
      </c>
      <c r="V419">
        <f t="shared" si="80"/>
        <v>-1.2508280709375659E-2</v>
      </c>
      <c r="W419">
        <f t="shared" si="80"/>
        <v>-1.1566234097622669E-2</v>
      </c>
      <c r="X419">
        <f t="shared" si="80"/>
        <v>-1.0624187485869676E-2</v>
      </c>
      <c r="Y419">
        <f t="shared" si="80"/>
        <v>-9.6821408741166824E-3</v>
      </c>
      <c r="Z419">
        <f t="shared" si="80"/>
        <v>-8.7400942623636901E-3</v>
      </c>
      <c r="AA419">
        <f t="shared" si="80"/>
        <v>-7.7980476506106988E-3</v>
      </c>
      <c r="AB419">
        <f t="shared" si="80"/>
        <v>-6.8560010388577074E-3</v>
      </c>
      <c r="AC419">
        <f t="shared" si="80"/>
        <v>-5.9139544271047152E-3</v>
      </c>
      <c r="AD419">
        <f t="shared" si="80"/>
        <v>-4.971907815351723E-3</v>
      </c>
      <c r="AE419">
        <f t="shared" si="80"/>
        <v>-4.0298612035987325E-3</v>
      </c>
      <c r="AF419">
        <f t="shared" si="80"/>
        <v>-3.0878145918457394E-3</v>
      </c>
      <c r="AG419">
        <f t="shared" si="80"/>
        <v>-2.145767980092749E-3</v>
      </c>
      <c r="AH419">
        <f t="shared" si="80"/>
        <v>-1.2037213683397567E-3</v>
      </c>
      <c r="AI419">
        <f t="shared" si="79"/>
        <v>-2.6167475658676409E-4</v>
      </c>
      <c r="AJ419">
        <f t="shared" si="79"/>
        <v>6.8037185516622682E-4</v>
      </c>
      <c r="AK419">
        <f t="shared" si="79"/>
        <v>1.6224184669192195E-3</v>
      </c>
      <c r="AL419">
        <f t="shared" si="79"/>
        <v>2.56446507867221E-3</v>
      </c>
      <c r="AM419">
        <f t="shared" si="79"/>
        <v>3.5065116904252026E-3</v>
      </c>
      <c r="AN419">
        <f>(I419*'msft+wfc'!$K$2)+(R419*(1-'msft+wfc'!$K$2))</f>
        <v>-2.5012294834233419E-3</v>
      </c>
    </row>
    <row r="420" spans="1:40" x14ac:dyDescent="0.35">
      <c r="A420" s="1">
        <v>40966</v>
      </c>
      <c r="B420">
        <v>31.24</v>
      </c>
      <c r="C420">
        <v>31.5</v>
      </c>
      <c r="D420">
        <v>31.1</v>
      </c>
      <c r="E420">
        <v>31.35</v>
      </c>
      <c r="F420">
        <v>34568400</v>
      </c>
      <c r="G420">
        <v>27.829008999999999</v>
      </c>
      <c r="H420">
        <f t="shared" si="73"/>
        <v>-4.129606099110515E-3</v>
      </c>
      <c r="I420">
        <f t="shared" si="74"/>
        <v>-4.1295918668235888E-3</v>
      </c>
      <c r="J420" s="1">
        <v>40966</v>
      </c>
      <c r="K420">
        <v>30.049999</v>
      </c>
      <c r="L420">
        <v>31.129999000000002</v>
      </c>
      <c r="M420">
        <v>29.99</v>
      </c>
      <c r="N420">
        <v>31.030000999999999</v>
      </c>
      <c r="O420">
        <v>36242500</v>
      </c>
      <c r="P420">
        <v>27.502946999999999</v>
      </c>
      <c r="Q420">
        <f t="shared" si="75"/>
        <v>2.8164380384360466E-2</v>
      </c>
      <c r="R420">
        <f t="shared" si="76"/>
        <v>2.816438639256964E-2</v>
      </c>
      <c r="S420">
        <f t="shared" si="80"/>
        <v>2.816438639256964E-2</v>
      </c>
      <c r="T420">
        <f t="shared" si="80"/>
        <v>2.6549687479599977E-2</v>
      </c>
      <c r="U420">
        <f t="shared" si="80"/>
        <v>2.4934988566630317E-2</v>
      </c>
      <c r="V420">
        <f t="shared" si="80"/>
        <v>2.3320289653660654E-2</v>
      </c>
      <c r="W420">
        <f t="shared" si="80"/>
        <v>2.1705590740690998E-2</v>
      </c>
      <c r="X420">
        <f t="shared" si="80"/>
        <v>2.0090891827721332E-2</v>
      </c>
      <c r="Y420">
        <f t="shared" si="80"/>
        <v>1.8476192914751669E-2</v>
      </c>
      <c r="Z420">
        <f t="shared" si="80"/>
        <v>1.6861494001782013E-2</v>
      </c>
      <c r="AA420">
        <f t="shared" si="80"/>
        <v>1.5246795088812347E-2</v>
      </c>
      <c r="AB420">
        <f t="shared" si="80"/>
        <v>1.3632096175842689E-2</v>
      </c>
      <c r="AC420">
        <f t="shared" si="80"/>
        <v>1.2017397262873025E-2</v>
      </c>
      <c r="AD420">
        <f t="shared" si="80"/>
        <v>1.0402698349903362E-2</v>
      </c>
      <c r="AE420">
        <f t="shared" si="80"/>
        <v>8.787999436933704E-3</v>
      </c>
      <c r="AF420">
        <f t="shared" si="80"/>
        <v>7.1733005239640411E-3</v>
      </c>
      <c r="AG420">
        <f t="shared" si="80"/>
        <v>5.5586016109943808E-3</v>
      </c>
      <c r="AH420">
        <f t="shared" si="80"/>
        <v>3.9439026980247188E-3</v>
      </c>
      <c r="AI420">
        <f t="shared" si="79"/>
        <v>2.3292037850550559E-3</v>
      </c>
      <c r="AJ420">
        <f t="shared" si="79"/>
        <v>7.1450487208539601E-4</v>
      </c>
      <c r="AK420">
        <f t="shared" si="79"/>
        <v>-9.0019404088426645E-4</v>
      </c>
      <c r="AL420">
        <f t="shared" si="79"/>
        <v>-2.5148929538539259E-3</v>
      </c>
      <c r="AM420">
        <f t="shared" si="79"/>
        <v>-4.1295918668235888E-3</v>
      </c>
      <c r="AN420">
        <f>(I420*'msft+wfc'!$K$2)+(R420*(1-'msft+wfc'!$K$2))</f>
        <v>6.1678743326088886E-3</v>
      </c>
    </row>
    <row r="421" spans="1:40" x14ac:dyDescent="0.35">
      <c r="A421" s="1">
        <v>40967</v>
      </c>
      <c r="B421">
        <v>31.41</v>
      </c>
      <c r="C421">
        <v>31.93</v>
      </c>
      <c r="D421">
        <v>31.379999000000002</v>
      </c>
      <c r="E421">
        <v>31.870000999999998</v>
      </c>
      <c r="F421">
        <v>45230600</v>
      </c>
      <c r="G421">
        <v>28.290607000000001</v>
      </c>
      <c r="H421">
        <f t="shared" si="73"/>
        <v>1.6586953748006283E-2</v>
      </c>
      <c r="I421">
        <f t="shared" si="74"/>
        <v>1.6586936315267361E-2</v>
      </c>
      <c r="J421" s="1">
        <v>40967</v>
      </c>
      <c r="K421">
        <v>31.01</v>
      </c>
      <c r="L421">
        <v>31.459999</v>
      </c>
      <c r="M421">
        <v>30.98</v>
      </c>
      <c r="N421">
        <v>31.370000999999998</v>
      </c>
      <c r="O421">
        <v>30734800</v>
      </c>
      <c r="P421">
        <v>27.804300000000001</v>
      </c>
      <c r="Q421">
        <f t="shared" si="75"/>
        <v>1.0957137900188913E-2</v>
      </c>
      <c r="R421">
        <f t="shared" si="76"/>
        <v>1.095711670462087E-2</v>
      </c>
      <c r="S421">
        <f t="shared" si="80"/>
        <v>1.095711670462087E-2</v>
      </c>
      <c r="T421">
        <f t="shared" si="80"/>
        <v>1.1238607685153194E-2</v>
      </c>
      <c r="U421">
        <f t="shared" si="80"/>
        <v>1.152009866568552E-2</v>
      </c>
      <c r="V421">
        <f t="shared" si="80"/>
        <v>1.1801589646217844E-2</v>
      </c>
      <c r="W421">
        <f t="shared" si="80"/>
        <v>1.2083080626750169E-2</v>
      </c>
      <c r="X421">
        <f t="shared" si="80"/>
        <v>1.2364571607282493E-2</v>
      </c>
      <c r="Y421">
        <f t="shared" si="80"/>
        <v>1.2646062587814817E-2</v>
      </c>
      <c r="Z421">
        <f t="shared" si="80"/>
        <v>1.2927553568347142E-2</v>
      </c>
      <c r="AA421">
        <f t="shared" si="80"/>
        <v>1.3209044548879466E-2</v>
      </c>
      <c r="AB421">
        <f t="shared" si="80"/>
        <v>1.349053552941179E-2</v>
      </c>
      <c r="AC421">
        <f t="shared" si="80"/>
        <v>1.3772026509944114E-2</v>
      </c>
      <c r="AD421">
        <f t="shared" si="80"/>
        <v>1.4053517490476439E-2</v>
      </c>
      <c r="AE421">
        <f t="shared" si="80"/>
        <v>1.4335008471008765E-2</v>
      </c>
      <c r="AF421">
        <f t="shared" si="80"/>
        <v>1.4616499451541089E-2</v>
      </c>
      <c r="AG421">
        <f t="shared" si="80"/>
        <v>1.4897990432073413E-2</v>
      </c>
      <c r="AH421">
        <f t="shared" si="80"/>
        <v>1.5179481412605738E-2</v>
      </c>
      <c r="AI421">
        <f t="shared" si="79"/>
        <v>1.5460972393138064E-2</v>
      </c>
      <c r="AJ421">
        <f t="shared" si="79"/>
        <v>1.5742463373670388E-2</v>
      </c>
      <c r="AK421">
        <f t="shared" si="79"/>
        <v>1.6023954354202712E-2</v>
      </c>
      <c r="AL421">
        <f t="shared" si="79"/>
        <v>1.6305445334735037E-2</v>
      </c>
      <c r="AM421">
        <f t="shared" si="79"/>
        <v>1.6586936315267361E-2</v>
      </c>
      <c r="AN421">
        <f>(I421*'msft+wfc'!$K$2)+(R421*(1-'msft+wfc'!$K$2))</f>
        <v>1.4791775722667655E-2</v>
      </c>
    </row>
    <row r="422" spans="1:40" x14ac:dyDescent="0.35">
      <c r="A422" s="1">
        <v>40968</v>
      </c>
      <c r="B422">
        <v>31.889999</v>
      </c>
      <c r="C422">
        <v>32</v>
      </c>
      <c r="D422">
        <v>31.610001</v>
      </c>
      <c r="E422">
        <v>31.74</v>
      </c>
      <c r="F422">
        <v>59323600</v>
      </c>
      <c r="G422">
        <v>28.175207</v>
      </c>
      <c r="H422">
        <f t="shared" si="73"/>
        <v>-4.0791024763381723E-3</v>
      </c>
      <c r="I422">
        <f t="shared" si="74"/>
        <v>-4.0790923998202319E-3</v>
      </c>
      <c r="J422" s="1">
        <v>40968</v>
      </c>
      <c r="K422">
        <v>31.42</v>
      </c>
      <c r="L422">
        <v>31.9</v>
      </c>
      <c r="M422">
        <v>31.219999000000001</v>
      </c>
      <c r="N422">
        <v>31.290001</v>
      </c>
      <c r="O422">
        <v>33656100</v>
      </c>
      <c r="P422">
        <v>27.733394000000001</v>
      </c>
      <c r="Q422">
        <f t="shared" si="75"/>
        <v>-2.5502071230408406E-3</v>
      </c>
      <c r="R422">
        <f t="shared" si="76"/>
        <v>-2.5501810870980674E-3</v>
      </c>
      <c r="S422">
        <f t="shared" si="80"/>
        <v>-2.5501810870980674E-3</v>
      </c>
      <c r="T422">
        <f t="shared" si="80"/>
        <v>-2.6266266527341757E-3</v>
      </c>
      <c r="U422">
        <f t="shared" si="80"/>
        <v>-2.7030722183702836E-3</v>
      </c>
      <c r="V422">
        <f t="shared" si="80"/>
        <v>-2.7795177840063919E-3</v>
      </c>
      <c r="W422">
        <f t="shared" si="80"/>
        <v>-2.8559633496425003E-3</v>
      </c>
      <c r="X422">
        <f t="shared" si="80"/>
        <v>-2.9324089152786086E-3</v>
      </c>
      <c r="Y422">
        <f t="shared" si="80"/>
        <v>-3.0088544809147165E-3</v>
      </c>
      <c r="Z422">
        <f t="shared" si="80"/>
        <v>-3.0853000465508248E-3</v>
      </c>
      <c r="AA422">
        <f t="shared" si="80"/>
        <v>-3.1617456121869332E-3</v>
      </c>
      <c r="AB422">
        <f t="shared" si="80"/>
        <v>-3.2381911778230415E-3</v>
      </c>
      <c r="AC422">
        <f t="shared" si="80"/>
        <v>-3.3146367434591494E-3</v>
      </c>
      <c r="AD422">
        <f t="shared" si="80"/>
        <v>-3.3910823090952582E-3</v>
      </c>
      <c r="AE422">
        <f t="shared" si="80"/>
        <v>-3.4675278747313661E-3</v>
      </c>
      <c r="AF422">
        <f t="shared" si="80"/>
        <v>-3.5439734403674744E-3</v>
      </c>
      <c r="AG422">
        <f t="shared" si="80"/>
        <v>-3.6204190060035823E-3</v>
      </c>
      <c r="AH422">
        <f t="shared" si="80"/>
        <v>-3.6968645716396907E-3</v>
      </c>
      <c r="AI422">
        <f t="shared" si="79"/>
        <v>-3.773310137275799E-3</v>
      </c>
      <c r="AJ422">
        <f t="shared" si="79"/>
        <v>-3.8497557029119073E-3</v>
      </c>
      <c r="AK422">
        <f t="shared" si="79"/>
        <v>-3.9262012685480152E-3</v>
      </c>
      <c r="AL422">
        <f t="shared" si="79"/>
        <v>-4.002646834184124E-3</v>
      </c>
      <c r="AM422">
        <f t="shared" si="79"/>
        <v>-4.0790923998202319E-3</v>
      </c>
      <c r="AN422">
        <f>(I422*'msft+wfc'!$K$2)+(R422*(1-'msft+wfc'!$K$2))</f>
        <v>-3.5915738773815461E-3</v>
      </c>
    </row>
    <row r="423" spans="1:40" x14ac:dyDescent="0.35">
      <c r="A423" s="1">
        <v>40969</v>
      </c>
      <c r="B423">
        <v>31.93</v>
      </c>
      <c r="C423">
        <v>32.389999000000003</v>
      </c>
      <c r="D423">
        <v>31.85</v>
      </c>
      <c r="E423">
        <v>32.290000999999997</v>
      </c>
      <c r="F423">
        <v>77344100</v>
      </c>
      <c r="G423">
        <v>28.663436000000001</v>
      </c>
      <c r="H423">
        <f t="shared" si="73"/>
        <v>1.7328323881537436E-2</v>
      </c>
      <c r="I423">
        <f t="shared" si="74"/>
        <v>1.7328319894863612E-2</v>
      </c>
      <c r="J423" s="1">
        <v>40969</v>
      </c>
      <c r="K423">
        <v>31.559999000000001</v>
      </c>
      <c r="L423">
        <v>31.75</v>
      </c>
      <c r="M423">
        <v>31.309999000000001</v>
      </c>
      <c r="N423">
        <v>31.540001</v>
      </c>
      <c r="O423">
        <v>27218100</v>
      </c>
      <c r="P423">
        <v>27.954977</v>
      </c>
      <c r="Q423">
        <f t="shared" si="75"/>
        <v>7.9897728350983438E-3</v>
      </c>
      <c r="R423">
        <f t="shared" si="76"/>
        <v>7.9897541570281283E-3</v>
      </c>
      <c r="S423">
        <f t="shared" si="80"/>
        <v>7.9897541570281283E-3</v>
      </c>
      <c r="T423">
        <f t="shared" si="80"/>
        <v>8.4566824439199027E-3</v>
      </c>
      <c r="U423">
        <f t="shared" si="80"/>
        <v>8.923610730811677E-3</v>
      </c>
      <c r="V423">
        <f t="shared" si="80"/>
        <v>9.3905390177034514E-3</v>
      </c>
      <c r="W423">
        <f t="shared" si="80"/>
        <v>9.8574673045952257E-3</v>
      </c>
      <c r="X423">
        <f t="shared" si="80"/>
        <v>1.0324395591486998E-2</v>
      </c>
      <c r="Y423">
        <f t="shared" si="80"/>
        <v>1.0791323878378774E-2</v>
      </c>
      <c r="Z423">
        <f t="shared" si="80"/>
        <v>1.1258252165270547E-2</v>
      </c>
      <c r="AA423">
        <f t="shared" si="80"/>
        <v>1.1725180452162323E-2</v>
      </c>
      <c r="AB423">
        <f t="shared" si="80"/>
        <v>1.2192108739054096E-2</v>
      </c>
      <c r="AC423">
        <f t="shared" si="80"/>
        <v>1.265903702594587E-2</v>
      </c>
      <c r="AD423">
        <f t="shared" si="80"/>
        <v>1.3125965312837645E-2</v>
      </c>
      <c r="AE423">
        <f t="shared" si="80"/>
        <v>1.3592893599729419E-2</v>
      </c>
      <c r="AF423">
        <f t="shared" si="80"/>
        <v>1.4059821886621193E-2</v>
      </c>
      <c r="AG423">
        <f t="shared" si="80"/>
        <v>1.4526750173512966E-2</v>
      </c>
      <c r="AH423">
        <f t="shared" si="80"/>
        <v>1.4993678460404742E-2</v>
      </c>
      <c r="AI423">
        <f t="shared" si="79"/>
        <v>1.5460606747296516E-2</v>
      </c>
      <c r="AJ423">
        <f t="shared" si="79"/>
        <v>1.5927535034188291E-2</v>
      </c>
      <c r="AK423">
        <f t="shared" si="79"/>
        <v>1.6394463321080063E-2</v>
      </c>
      <c r="AL423">
        <f t="shared" si="79"/>
        <v>1.6861391607971836E-2</v>
      </c>
      <c r="AM423">
        <f t="shared" si="79"/>
        <v>1.7328319894863612E-2</v>
      </c>
      <c r="AN423">
        <f>(I423*'msft+wfc'!$K$2)+(R423*(1-'msft+wfc'!$K$2))</f>
        <v>1.4350564591254701E-2</v>
      </c>
    </row>
    <row r="424" spans="1:40" x14ac:dyDescent="0.35">
      <c r="A424" s="1">
        <v>40970</v>
      </c>
      <c r="B424">
        <v>32.310001</v>
      </c>
      <c r="C424">
        <v>32.439999</v>
      </c>
      <c r="D424">
        <v>32</v>
      </c>
      <c r="E424">
        <v>32.080002</v>
      </c>
      <c r="F424">
        <v>47314200</v>
      </c>
      <c r="G424">
        <v>28.477022000000002</v>
      </c>
      <c r="H424">
        <f t="shared" si="73"/>
        <v>-6.5035303033900895E-3</v>
      </c>
      <c r="I424">
        <f t="shared" si="74"/>
        <v>-6.5035468880981044E-3</v>
      </c>
      <c r="J424" s="1">
        <v>40970</v>
      </c>
      <c r="K424">
        <v>31.639999</v>
      </c>
      <c r="L424">
        <v>31.719999000000001</v>
      </c>
      <c r="M424">
        <v>31.219999000000001</v>
      </c>
      <c r="N424">
        <v>31.280000999999999</v>
      </c>
      <c r="O424">
        <v>22716500</v>
      </c>
      <c r="P424">
        <v>27.724530000000001</v>
      </c>
      <c r="Q424">
        <f t="shared" si="75"/>
        <v>-8.2435000556912337E-3</v>
      </c>
      <c r="R424">
        <f t="shared" si="76"/>
        <v>-8.2435052620504056E-3</v>
      </c>
      <c r="S424">
        <f t="shared" si="80"/>
        <v>-8.2435052620504056E-3</v>
      </c>
      <c r="T424">
        <f t="shared" si="80"/>
        <v>-8.1565073433527892E-3</v>
      </c>
      <c r="U424">
        <f t="shared" si="80"/>
        <v>-8.0695094246551764E-3</v>
      </c>
      <c r="V424">
        <f t="shared" si="80"/>
        <v>-7.98251150595756E-3</v>
      </c>
      <c r="W424">
        <f t="shared" si="80"/>
        <v>-7.8955135872599454E-3</v>
      </c>
      <c r="X424">
        <f t="shared" si="80"/>
        <v>-7.8085156685623299E-3</v>
      </c>
      <c r="Y424">
        <f t="shared" si="80"/>
        <v>-7.7215177498647144E-3</v>
      </c>
      <c r="Z424">
        <f t="shared" si="80"/>
        <v>-7.6345198311670998E-3</v>
      </c>
      <c r="AA424">
        <f t="shared" si="80"/>
        <v>-7.5475219124694851E-3</v>
      </c>
      <c r="AB424">
        <f t="shared" si="80"/>
        <v>-7.4605239937718705E-3</v>
      </c>
      <c r="AC424">
        <f t="shared" si="80"/>
        <v>-7.373526075074255E-3</v>
      </c>
      <c r="AD424">
        <f t="shared" si="80"/>
        <v>-7.2865281563766395E-3</v>
      </c>
      <c r="AE424">
        <f t="shared" si="80"/>
        <v>-7.1995302376790249E-3</v>
      </c>
      <c r="AF424">
        <f t="shared" si="80"/>
        <v>-7.1125323189814103E-3</v>
      </c>
      <c r="AG424">
        <f t="shared" si="80"/>
        <v>-7.0255344002837939E-3</v>
      </c>
      <c r="AH424">
        <f t="shared" si="80"/>
        <v>-6.9385364815861793E-3</v>
      </c>
      <c r="AI424">
        <f t="shared" si="79"/>
        <v>-6.8515385628885647E-3</v>
      </c>
      <c r="AJ424">
        <f t="shared" si="79"/>
        <v>-6.7645406441909492E-3</v>
      </c>
      <c r="AK424">
        <f t="shared" si="79"/>
        <v>-6.6775427254933345E-3</v>
      </c>
      <c r="AL424">
        <f t="shared" si="79"/>
        <v>-6.590544806795719E-3</v>
      </c>
      <c r="AM424">
        <f t="shared" si="79"/>
        <v>-6.5035468880981044E-3</v>
      </c>
      <c r="AN424">
        <f>(I424*'msft+wfc'!$K$2)+(R424*(1-'msft+wfc'!$K$2))</f>
        <v>-7.0583612377046537E-3</v>
      </c>
    </row>
    <row r="425" spans="1:40" x14ac:dyDescent="0.35">
      <c r="A425" s="1">
        <v>40973</v>
      </c>
      <c r="B425">
        <v>32.009998000000003</v>
      </c>
      <c r="C425">
        <v>32.049999</v>
      </c>
      <c r="D425">
        <v>31.620000999999998</v>
      </c>
      <c r="E425">
        <v>31.799999</v>
      </c>
      <c r="F425">
        <v>45240000</v>
      </c>
      <c r="G425">
        <v>28.228467999999999</v>
      </c>
      <c r="H425">
        <f t="shared" si="73"/>
        <v>-8.7282725231750506E-3</v>
      </c>
      <c r="I425">
        <f t="shared" si="74"/>
        <v>-8.7282300796762431E-3</v>
      </c>
      <c r="J425" s="1">
        <v>40973</v>
      </c>
      <c r="K425">
        <v>31.15</v>
      </c>
      <c r="L425">
        <v>31.16</v>
      </c>
      <c r="M425">
        <v>30.700001</v>
      </c>
      <c r="N425">
        <v>30.969999000000001</v>
      </c>
      <c r="O425">
        <v>21920400</v>
      </c>
      <c r="P425">
        <v>27.449764999999999</v>
      </c>
      <c r="Q425">
        <f t="shared" si="75"/>
        <v>-9.910549555289248E-3</v>
      </c>
      <c r="R425">
        <f t="shared" si="76"/>
        <v>-9.9105377079431872E-3</v>
      </c>
      <c r="S425">
        <f t="shared" si="80"/>
        <v>-9.9105377079431872E-3</v>
      </c>
      <c r="T425">
        <f t="shared" si="80"/>
        <v>-9.8514223265298399E-3</v>
      </c>
      <c r="U425">
        <f t="shared" si="80"/>
        <v>-9.7923069451164944E-3</v>
      </c>
      <c r="V425">
        <f t="shared" si="80"/>
        <v>-9.7331915637031453E-3</v>
      </c>
      <c r="W425">
        <f t="shared" si="80"/>
        <v>-9.674076182289798E-3</v>
      </c>
      <c r="X425">
        <f t="shared" si="80"/>
        <v>-9.6149608008764507E-3</v>
      </c>
      <c r="Y425">
        <f t="shared" si="80"/>
        <v>-9.5558454194631035E-3</v>
      </c>
      <c r="Z425">
        <f t="shared" si="80"/>
        <v>-9.4967300380497562E-3</v>
      </c>
      <c r="AA425">
        <f t="shared" si="80"/>
        <v>-9.4376146566364089E-3</v>
      </c>
      <c r="AB425">
        <f t="shared" si="80"/>
        <v>-9.3784992752230616E-3</v>
      </c>
      <c r="AC425">
        <f t="shared" si="80"/>
        <v>-9.3193838938097143E-3</v>
      </c>
      <c r="AD425">
        <f t="shared" si="80"/>
        <v>-9.260268512396367E-3</v>
      </c>
      <c r="AE425">
        <f t="shared" si="80"/>
        <v>-9.2011531309830197E-3</v>
      </c>
      <c r="AF425">
        <f t="shared" si="80"/>
        <v>-9.1420377495696724E-3</v>
      </c>
      <c r="AG425">
        <f t="shared" si="80"/>
        <v>-9.0829223681563251E-3</v>
      </c>
      <c r="AH425">
        <f t="shared" si="80"/>
        <v>-9.0238069867429795E-3</v>
      </c>
      <c r="AI425">
        <f t="shared" si="79"/>
        <v>-8.9646916053296322E-3</v>
      </c>
      <c r="AJ425">
        <f t="shared" si="79"/>
        <v>-8.9055762239162849E-3</v>
      </c>
      <c r="AK425">
        <f t="shared" si="79"/>
        <v>-8.8464608425029359E-3</v>
      </c>
      <c r="AL425">
        <f t="shared" si="79"/>
        <v>-8.7873454610895903E-3</v>
      </c>
      <c r="AM425">
        <f t="shared" si="79"/>
        <v>-8.7282300796762431E-3</v>
      </c>
      <c r="AN425">
        <f>(I425*'msft+wfc'!$K$2)+(R425*(1-'msft+wfc'!$K$2))</f>
        <v>-9.1052283157442571E-3</v>
      </c>
    </row>
    <row r="426" spans="1:40" x14ac:dyDescent="0.35">
      <c r="A426" s="1">
        <v>40974</v>
      </c>
      <c r="B426">
        <v>31.540001</v>
      </c>
      <c r="C426">
        <v>31.98</v>
      </c>
      <c r="D426">
        <v>31.49</v>
      </c>
      <c r="E426">
        <v>31.559999000000001</v>
      </c>
      <c r="F426">
        <v>51932900</v>
      </c>
      <c r="G426">
        <v>28.015422999999998</v>
      </c>
      <c r="H426">
        <f t="shared" si="73"/>
        <v>-7.5471700486530969E-3</v>
      </c>
      <c r="I426">
        <f t="shared" si="74"/>
        <v>-7.5471683408395041E-3</v>
      </c>
      <c r="J426" s="1">
        <v>40974</v>
      </c>
      <c r="K426">
        <v>30.51</v>
      </c>
      <c r="L426">
        <v>30.559999000000001</v>
      </c>
      <c r="M426">
        <v>29.99</v>
      </c>
      <c r="N426">
        <v>30.110001</v>
      </c>
      <c r="O426">
        <v>29644200</v>
      </c>
      <c r="P426">
        <v>26.687519000000002</v>
      </c>
      <c r="Q426">
        <f t="shared" si="75"/>
        <v>-2.7768744842387658E-2</v>
      </c>
      <c r="R426">
        <f t="shared" si="76"/>
        <v>-2.7768762319094448E-2</v>
      </c>
      <c r="S426">
        <f t="shared" si="80"/>
        <v>-2.7768762319094448E-2</v>
      </c>
      <c r="T426">
        <f t="shared" si="80"/>
        <v>-2.6757682620181699E-2</v>
      </c>
      <c r="U426">
        <f t="shared" si="80"/>
        <v>-2.5746602921268954E-2</v>
      </c>
      <c r="V426">
        <f t="shared" si="80"/>
        <v>-2.4735523222356205E-2</v>
      </c>
      <c r="W426">
        <f t="shared" si="80"/>
        <v>-2.372444352344346E-2</v>
      </c>
      <c r="X426">
        <f t="shared" si="80"/>
        <v>-2.2713363824530711E-2</v>
      </c>
      <c r="Y426">
        <f t="shared" si="80"/>
        <v>-2.1702284125617963E-2</v>
      </c>
      <c r="Z426">
        <f t="shared" si="80"/>
        <v>-2.0691204426705218E-2</v>
      </c>
      <c r="AA426">
        <f t="shared" si="80"/>
        <v>-1.9680124727792469E-2</v>
      </c>
      <c r="AB426">
        <f t="shared" si="80"/>
        <v>-1.8669045028879724E-2</v>
      </c>
      <c r="AC426">
        <f t="shared" si="80"/>
        <v>-1.7657965329966975E-2</v>
      </c>
      <c r="AD426">
        <f t="shared" si="80"/>
        <v>-1.6646885631054226E-2</v>
      </c>
      <c r="AE426">
        <f t="shared" si="80"/>
        <v>-1.5635805932141481E-2</v>
      </c>
      <c r="AF426">
        <f t="shared" si="80"/>
        <v>-1.4624726233228733E-2</v>
      </c>
      <c r="AG426">
        <f t="shared" si="80"/>
        <v>-1.3613646534315987E-2</v>
      </c>
      <c r="AH426">
        <f t="shared" si="80"/>
        <v>-1.260256683540324E-2</v>
      </c>
      <c r="AI426">
        <f t="shared" si="79"/>
        <v>-1.1591487136490492E-2</v>
      </c>
      <c r="AJ426">
        <f t="shared" si="79"/>
        <v>-1.0580407437577747E-2</v>
      </c>
      <c r="AK426">
        <f t="shared" si="79"/>
        <v>-9.569327738664998E-3</v>
      </c>
      <c r="AL426">
        <f t="shared" si="79"/>
        <v>-8.5582480397522528E-3</v>
      </c>
      <c r="AM426">
        <f t="shared" si="79"/>
        <v>-7.5471683408395041E-3</v>
      </c>
      <c r="AN426">
        <f>(I426*'msft+wfc'!$K$2)+(R426*(1-'msft+wfc'!$K$2))</f>
        <v>-1.399515622319835E-2</v>
      </c>
    </row>
    <row r="427" spans="1:40" x14ac:dyDescent="0.35">
      <c r="A427" s="1">
        <v>40975</v>
      </c>
      <c r="B427">
        <v>31.67</v>
      </c>
      <c r="C427">
        <v>31.92</v>
      </c>
      <c r="D427">
        <v>31.530000999999999</v>
      </c>
      <c r="E427">
        <v>31.84</v>
      </c>
      <c r="F427">
        <v>34340400</v>
      </c>
      <c r="G427">
        <v>28.263976</v>
      </c>
      <c r="H427">
        <f t="shared" si="73"/>
        <v>8.8720218273770739E-3</v>
      </c>
      <c r="I427">
        <f t="shared" si="74"/>
        <v>8.8720059661423333E-3</v>
      </c>
      <c r="J427" s="1">
        <v>40975</v>
      </c>
      <c r="K427">
        <v>30.27</v>
      </c>
      <c r="L427">
        <v>30.74</v>
      </c>
      <c r="M427">
        <v>30.18</v>
      </c>
      <c r="N427">
        <v>30.41</v>
      </c>
      <c r="O427">
        <v>23750200</v>
      </c>
      <c r="P427">
        <v>26.953419</v>
      </c>
      <c r="Q427">
        <f t="shared" si="75"/>
        <v>9.9634337441569555E-3</v>
      </c>
      <c r="R427">
        <f t="shared" si="76"/>
        <v>9.9634589487317439E-3</v>
      </c>
      <c r="S427">
        <f t="shared" si="80"/>
        <v>9.9634589487317439E-3</v>
      </c>
      <c r="T427">
        <f t="shared" si="80"/>
        <v>9.908886299602274E-3</v>
      </c>
      <c r="U427">
        <f t="shared" si="80"/>
        <v>9.8543136504728023E-3</v>
      </c>
      <c r="V427">
        <f t="shared" si="80"/>
        <v>9.7997410013433324E-3</v>
      </c>
      <c r="W427">
        <f t="shared" si="80"/>
        <v>9.7451683522138625E-3</v>
      </c>
      <c r="X427">
        <f t="shared" si="80"/>
        <v>9.6905957030843908E-3</v>
      </c>
      <c r="Y427">
        <f t="shared" si="80"/>
        <v>9.6360230539549209E-3</v>
      </c>
      <c r="Z427">
        <f t="shared" si="80"/>
        <v>9.581450404825451E-3</v>
      </c>
      <c r="AA427">
        <f t="shared" si="80"/>
        <v>9.5268777556959793E-3</v>
      </c>
      <c r="AB427">
        <f t="shared" si="80"/>
        <v>9.4723051065665094E-3</v>
      </c>
      <c r="AC427">
        <f t="shared" si="80"/>
        <v>9.4177324574370377E-3</v>
      </c>
      <c r="AD427">
        <f t="shared" si="80"/>
        <v>9.3631598083075696E-3</v>
      </c>
      <c r="AE427">
        <f t="shared" si="80"/>
        <v>9.3085871591780979E-3</v>
      </c>
      <c r="AF427">
        <f t="shared" si="80"/>
        <v>9.254014510048628E-3</v>
      </c>
      <c r="AG427">
        <f t="shared" si="80"/>
        <v>9.1994418609191563E-3</v>
      </c>
      <c r="AH427">
        <f t="shared" si="80"/>
        <v>9.1448692117896864E-3</v>
      </c>
      <c r="AI427">
        <f t="shared" si="79"/>
        <v>9.0902965626602147E-3</v>
      </c>
      <c r="AJ427">
        <f t="shared" si="79"/>
        <v>9.0357239135307448E-3</v>
      </c>
      <c r="AK427">
        <f t="shared" si="79"/>
        <v>8.9811512644012749E-3</v>
      </c>
      <c r="AL427">
        <f t="shared" si="79"/>
        <v>8.9265786152718032E-3</v>
      </c>
      <c r="AM427">
        <f t="shared" si="79"/>
        <v>8.8720059661423333E-3</v>
      </c>
      <c r="AN427">
        <f>(I427*'msft+wfc'!$K$2)+(R427*(1-'msft+wfc'!$K$2))</f>
        <v>9.2200337038898534E-3</v>
      </c>
    </row>
    <row r="428" spans="1:40" x14ac:dyDescent="0.35">
      <c r="A428" s="1">
        <v>40976</v>
      </c>
      <c r="B428">
        <v>32.040000999999997</v>
      </c>
      <c r="C428">
        <v>32.209999000000003</v>
      </c>
      <c r="D428">
        <v>31.9</v>
      </c>
      <c r="E428">
        <v>32.009998000000003</v>
      </c>
      <c r="F428">
        <v>36747400</v>
      </c>
      <c r="G428">
        <v>28.414881000000001</v>
      </c>
      <c r="H428">
        <f t="shared" si="73"/>
        <v>5.3391331658292464E-3</v>
      </c>
      <c r="I428">
        <f t="shared" si="74"/>
        <v>5.3391285076098858E-3</v>
      </c>
      <c r="J428" s="1">
        <v>40976</v>
      </c>
      <c r="K428">
        <v>30.860001</v>
      </c>
      <c r="L428">
        <v>31.49</v>
      </c>
      <c r="M428">
        <v>30.709999</v>
      </c>
      <c r="N428">
        <v>31.4</v>
      </c>
      <c r="O428">
        <v>28442300</v>
      </c>
      <c r="P428">
        <v>27.830888999999999</v>
      </c>
      <c r="Q428">
        <f t="shared" si="75"/>
        <v>3.255508056560337E-2</v>
      </c>
      <c r="R428">
        <f t="shared" si="76"/>
        <v>3.2555053590789314E-2</v>
      </c>
      <c r="S428">
        <f t="shared" si="80"/>
        <v>3.2555053590789314E-2</v>
      </c>
      <c r="T428">
        <f t="shared" si="80"/>
        <v>3.1194257336630341E-2</v>
      </c>
      <c r="U428">
        <f t="shared" si="80"/>
        <v>2.9833461082471369E-2</v>
      </c>
      <c r="V428">
        <f t="shared" si="80"/>
        <v>2.84726648283124E-2</v>
      </c>
      <c r="W428">
        <f t="shared" si="80"/>
        <v>2.711186857415343E-2</v>
      </c>
      <c r="X428">
        <f t="shared" si="80"/>
        <v>2.5751072319994458E-2</v>
      </c>
      <c r="Y428">
        <f t="shared" si="80"/>
        <v>2.4390276065835482E-2</v>
      </c>
      <c r="Z428">
        <f t="shared" si="80"/>
        <v>2.3029479811676516E-2</v>
      </c>
      <c r="AA428">
        <f t="shared" si="80"/>
        <v>2.1668683557517544E-2</v>
      </c>
      <c r="AB428">
        <f t="shared" si="80"/>
        <v>2.0307887303358571E-2</v>
      </c>
      <c r="AC428">
        <f t="shared" si="80"/>
        <v>1.8947091049199598E-2</v>
      </c>
      <c r="AD428">
        <f t="shared" si="80"/>
        <v>1.7586294795040626E-2</v>
      </c>
      <c r="AE428">
        <f t="shared" si="80"/>
        <v>1.6225498540881657E-2</v>
      </c>
      <c r="AF428">
        <f t="shared" si="80"/>
        <v>1.4864702286722684E-2</v>
      </c>
      <c r="AG428">
        <f t="shared" si="80"/>
        <v>1.3503906032563715E-2</v>
      </c>
      <c r="AH428">
        <f t="shared" si="80"/>
        <v>1.2143109778404743E-2</v>
      </c>
      <c r="AI428">
        <f t="shared" si="79"/>
        <v>1.078231352424577E-2</v>
      </c>
      <c r="AJ428">
        <f t="shared" si="79"/>
        <v>9.4215172700868009E-3</v>
      </c>
      <c r="AK428">
        <f t="shared" si="79"/>
        <v>8.0607210159278284E-3</v>
      </c>
      <c r="AL428">
        <f t="shared" si="79"/>
        <v>6.6999247617688584E-3</v>
      </c>
      <c r="AM428">
        <f t="shared" si="79"/>
        <v>5.3391285076098858E-3</v>
      </c>
      <c r="AN428">
        <f>(I428*'msft+wfc'!$K$2)+(R428*(1-'msft+wfc'!$K$2))</f>
        <v>1.4017373918542183E-2</v>
      </c>
    </row>
    <row r="429" spans="1:40" x14ac:dyDescent="0.35">
      <c r="A429" s="1">
        <v>40977</v>
      </c>
      <c r="B429">
        <v>32.099997999999999</v>
      </c>
      <c r="C429">
        <v>32.159999999999997</v>
      </c>
      <c r="D429">
        <v>31.92</v>
      </c>
      <c r="E429">
        <v>31.99</v>
      </c>
      <c r="F429">
        <v>34628400</v>
      </c>
      <c r="G429">
        <v>28.397129</v>
      </c>
      <c r="H429">
        <f t="shared" si="73"/>
        <v>-6.2474230707557749E-4</v>
      </c>
      <c r="I429">
        <f t="shared" si="74"/>
        <v>-6.2474307036519152E-4</v>
      </c>
      <c r="J429" s="1">
        <v>40977</v>
      </c>
      <c r="K429">
        <v>31.49</v>
      </c>
      <c r="L429">
        <v>31.9</v>
      </c>
      <c r="M429">
        <v>31.290001</v>
      </c>
      <c r="N429">
        <v>31.66</v>
      </c>
      <c r="O429">
        <v>24042700</v>
      </c>
      <c r="P429">
        <v>28.061336000000001</v>
      </c>
      <c r="Q429">
        <f t="shared" si="75"/>
        <v>8.2802547770701139E-3</v>
      </c>
      <c r="R429">
        <f t="shared" si="76"/>
        <v>8.2802601095495598E-3</v>
      </c>
      <c r="S429">
        <f t="shared" si="80"/>
        <v>8.2802601095495598E-3</v>
      </c>
      <c r="T429">
        <f t="shared" si="80"/>
        <v>7.8350099505538218E-3</v>
      </c>
      <c r="U429">
        <f t="shared" si="80"/>
        <v>7.3897597915580848E-3</v>
      </c>
      <c r="V429">
        <f t="shared" si="80"/>
        <v>6.9445096325623469E-3</v>
      </c>
      <c r="W429">
        <f t="shared" si="80"/>
        <v>6.4992594735666098E-3</v>
      </c>
      <c r="X429">
        <f t="shared" si="80"/>
        <v>6.0540093145708719E-3</v>
      </c>
      <c r="Y429">
        <f t="shared" si="80"/>
        <v>5.608759155575134E-3</v>
      </c>
      <c r="Z429">
        <f t="shared" si="80"/>
        <v>5.1635089965793969E-3</v>
      </c>
      <c r="AA429">
        <f t="shared" si="80"/>
        <v>4.718258837583659E-3</v>
      </c>
      <c r="AB429">
        <f t="shared" si="80"/>
        <v>4.273008678587922E-3</v>
      </c>
      <c r="AC429">
        <f t="shared" si="80"/>
        <v>3.8277585195921841E-3</v>
      </c>
      <c r="AD429">
        <f t="shared" si="80"/>
        <v>3.3825083605964461E-3</v>
      </c>
      <c r="AE429">
        <f t="shared" si="80"/>
        <v>2.9372582016007095E-3</v>
      </c>
      <c r="AF429">
        <f t="shared" si="80"/>
        <v>2.4920080426049712E-3</v>
      </c>
      <c r="AG429">
        <f t="shared" si="80"/>
        <v>2.0467578836092341E-3</v>
      </c>
      <c r="AH429">
        <f t="shared" si="80"/>
        <v>1.6015077246134962E-3</v>
      </c>
      <c r="AI429">
        <f t="shared" si="79"/>
        <v>1.1562575656177583E-3</v>
      </c>
      <c r="AJ429">
        <f t="shared" si="79"/>
        <v>7.1100740662202136E-4</v>
      </c>
      <c r="AK429">
        <f t="shared" si="79"/>
        <v>2.6575724762628345E-4</v>
      </c>
      <c r="AL429">
        <f t="shared" si="79"/>
        <v>-1.794929113694536E-4</v>
      </c>
      <c r="AM429">
        <f t="shared" si="79"/>
        <v>-6.2474307036519152E-4</v>
      </c>
      <c r="AN429">
        <f>(I429*'msft+wfc'!$K$2)+(R429*(1-'msft+wfc'!$K$2))</f>
        <v>2.2147636796072661E-3</v>
      </c>
    </row>
    <row r="430" spans="1:40" x14ac:dyDescent="0.35">
      <c r="A430" s="1">
        <v>40980</v>
      </c>
      <c r="B430">
        <v>31.969999000000001</v>
      </c>
      <c r="C430">
        <v>32.200001</v>
      </c>
      <c r="D430">
        <v>31.82</v>
      </c>
      <c r="E430">
        <v>32.040000999999997</v>
      </c>
      <c r="F430">
        <v>34073600</v>
      </c>
      <c r="G430">
        <v>28.441514000000002</v>
      </c>
      <c r="H430">
        <f t="shared" si="73"/>
        <v>1.5630196936542104E-3</v>
      </c>
      <c r="I430">
        <f t="shared" si="74"/>
        <v>1.5630101197906976E-3</v>
      </c>
      <c r="J430" s="1">
        <v>40980</v>
      </c>
      <c r="K430">
        <v>31.6</v>
      </c>
      <c r="L430">
        <v>31.65</v>
      </c>
      <c r="M430">
        <v>31.08</v>
      </c>
      <c r="N430">
        <v>31.51</v>
      </c>
      <c r="O430">
        <v>23677000</v>
      </c>
      <c r="P430">
        <v>27.928386</v>
      </c>
      <c r="Q430">
        <f t="shared" si="75"/>
        <v>-4.7378395451673589E-3</v>
      </c>
      <c r="R430">
        <f t="shared" si="76"/>
        <v>-4.7378357181568622E-3</v>
      </c>
      <c r="S430">
        <f t="shared" si="80"/>
        <v>-4.7378357181568622E-3</v>
      </c>
      <c r="T430">
        <f t="shared" si="80"/>
        <v>-4.4227934262594838E-3</v>
      </c>
      <c r="U430">
        <f t="shared" si="80"/>
        <v>-4.1077511343621063E-3</v>
      </c>
      <c r="V430">
        <f t="shared" si="80"/>
        <v>-3.7927088424647279E-3</v>
      </c>
      <c r="W430">
        <f t="shared" si="80"/>
        <v>-3.4776665505673503E-3</v>
      </c>
      <c r="X430">
        <f t="shared" si="80"/>
        <v>-3.1626242586699719E-3</v>
      </c>
      <c r="Y430">
        <f t="shared" si="80"/>
        <v>-2.8475819667725943E-3</v>
      </c>
      <c r="Z430">
        <f t="shared" si="80"/>
        <v>-2.5325396748752168E-3</v>
      </c>
      <c r="AA430">
        <f t="shared" si="80"/>
        <v>-2.2174973829778384E-3</v>
      </c>
      <c r="AB430">
        <f t="shared" si="80"/>
        <v>-1.9024550910804608E-3</v>
      </c>
      <c r="AC430">
        <f t="shared" si="80"/>
        <v>-1.5874127991830824E-3</v>
      </c>
      <c r="AD430">
        <f t="shared" si="80"/>
        <v>-1.272370507285704E-3</v>
      </c>
      <c r="AE430">
        <f t="shared" si="80"/>
        <v>-9.5732821538832644E-4</v>
      </c>
      <c r="AF430">
        <f t="shared" si="80"/>
        <v>-6.4228592349094824E-4</v>
      </c>
      <c r="AG430">
        <f t="shared" si="80"/>
        <v>-3.2724363159357048E-4</v>
      </c>
      <c r="AH430">
        <f t="shared" si="80"/>
        <v>-1.2201339696192278E-5</v>
      </c>
      <c r="AI430">
        <f t="shared" si="79"/>
        <v>3.0284095220118592E-4</v>
      </c>
      <c r="AJ430">
        <f t="shared" si="79"/>
        <v>6.1788324409856347E-4</v>
      </c>
      <c r="AK430">
        <f t="shared" si="79"/>
        <v>9.3292553599594167E-4</v>
      </c>
      <c r="AL430">
        <f t="shared" si="79"/>
        <v>1.2479678278933194E-3</v>
      </c>
      <c r="AM430">
        <f t="shared" si="79"/>
        <v>1.5630101197906976E-3</v>
      </c>
      <c r="AN430">
        <f>(I430*'msft+wfc'!$K$2)+(R430*(1-'msft+wfc'!$K$2))</f>
        <v>-4.4611822367152673E-4</v>
      </c>
    </row>
    <row r="431" spans="1:40" x14ac:dyDescent="0.35">
      <c r="A431" s="1">
        <v>40981</v>
      </c>
      <c r="B431">
        <v>32.240001999999997</v>
      </c>
      <c r="C431">
        <v>32.689999</v>
      </c>
      <c r="D431">
        <v>32.150002000000001</v>
      </c>
      <c r="E431">
        <v>32.669998</v>
      </c>
      <c r="F431">
        <v>48951700</v>
      </c>
      <c r="G431">
        <v>29.000755000000002</v>
      </c>
      <c r="H431">
        <f t="shared" si="73"/>
        <v>1.9662827101659675E-2</v>
      </c>
      <c r="I431">
        <f t="shared" si="74"/>
        <v>1.9662842139838269E-2</v>
      </c>
      <c r="J431" s="1">
        <v>40981</v>
      </c>
      <c r="K431">
        <v>31.84</v>
      </c>
      <c r="L431">
        <v>33.580002</v>
      </c>
      <c r="M431">
        <v>31.68</v>
      </c>
      <c r="N431">
        <v>33.330002</v>
      </c>
      <c r="O431">
        <v>62583800</v>
      </c>
      <c r="P431">
        <v>29.541516000000001</v>
      </c>
      <c r="Q431">
        <f t="shared" si="75"/>
        <v>5.7759504919073272E-2</v>
      </c>
      <c r="R431">
        <f t="shared" si="76"/>
        <v>5.7759513922501705E-2</v>
      </c>
      <c r="S431">
        <f t="shared" si="80"/>
        <v>5.7759513922501705E-2</v>
      </c>
      <c r="T431">
        <f t="shared" si="80"/>
        <v>5.5854680333368531E-2</v>
      </c>
      <c r="U431">
        <f t="shared" si="80"/>
        <v>5.3949846744235364E-2</v>
      </c>
      <c r="V431">
        <f t="shared" si="80"/>
        <v>5.2045013155102182E-2</v>
      </c>
      <c r="W431">
        <f t="shared" si="80"/>
        <v>5.0140179565969022E-2</v>
      </c>
      <c r="X431">
        <f t="shared" si="80"/>
        <v>4.8235345976835847E-2</v>
      </c>
      <c r="Y431">
        <f t="shared" si="80"/>
        <v>4.6330512387702673E-2</v>
      </c>
      <c r="Z431">
        <f t="shared" si="80"/>
        <v>4.4425678798569505E-2</v>
      </c>
      <c r="AA431">
        <f t="shared" si="80"/>
        <v>4.2520845209436331E-2</v>
      </c>
      <c r="AB431">
        <f t="shared" si="80"/>
        <v>4.0616011620303163E-2</v>
      </c>
      <c r="AC431">
        <f t="shared" si="80"/>
        <v>3.8711178031169989E-2</v>
      </c>
      <c r="AD431">
        <f t="shared" si="80"/>
        <v>3.6806344442036815E-2</v>
      </c>
      <c r="AE431">
        <f t="shared" si="80"/>
        <v>3.4901510852903647E-2</v>
      </c>
      <c r="AF431">
        <f t="shared" si="80"/>
        <v>3.2996677263770473E-2</v>
      </c>
      <c r="AG431">
        <f t="shared" si="80"/>
        <v>3.1091843674637302E-2</v>
      </c>
      <c r="AH431">
        <f t="shared" ref="AH431:AM494" si="81">(AH$2*$I431)+($R431*(1-AH$2))</f>
        <v>2.9187010085504131E-2</v>
      </c>
      <c r="AI431">
        <f t="shared" si="81"/>
        <v>2.7282176496370956E-2</v>
      </c>
      <c r="AJ431">
        <f t="shared" si="81"/>
        <v>2.5377342907237786E-2</v>
      </c>
      <c r="AK431">
        <f t="shared" si="81"/>
        <v>2.3472509318104615E-2</v>
      </c>
      <c r="AL431">
        <f t="shared" si="81"/>
        <v>2.1567675728971444E-2</v>
      </c>
      <c r="AM431">
        <f t="shared" si="81"/>
        <v>1.9662842139838269E-2</v>
      </c>
      <c r="AN431">
        <f>(I431*'msft+wfc'!$K$2)+(R431*(1-'msft+wfc'!$K$2))</f>
        <v>3.1810592622662205E-2</v>
      </c>
    </row>
    <row r="432" spans="1:40" x14ac:dyDescent="0.35">
      <c r="A432" s="1">
        <v>40982</v>
      </c>
      <c r="B432">
        <v>32.529998999999997</v>
      </c>
      <c r="C432">
        <v>32.880001</v>
      </c>
      <c r="D432">
        <v>32.490001999999997</v>
      </c>
      <c r="E432">
        <v>32.770000000000003</v>
      </c>
      <c r="F432">
        <v>41986900</v>
      </c>
      <c r="G432">
        <v>29.089525999999999</v>
      </c>
      <c r="H432">
        <f t="shared" si="73"/>
        <v>3.0609735574518089E-3</v>
      </c>
      <c r="I432">
        <f t="shared" si="74"/>
        <v>3.0609892742446778E-3</v>
      </c>
      <c r="J432" s="1">
        <v>40982</v>
      </c>
      <c r="K432">
        <v>33.369999</v>
      </c>
      <c r="L432">
        <v>33.450001</v>
      </c>
      <c r="M432">
        <v>32.610000999999997</v>
      </c>
      <c r="N432">
        <v>33.369999</v>
      </c>
      <c r="O432">
        <v>53025300</v>
      </c>
      <c r="P432">
        <v>29.576967</v>
      </c>
      <c r="Q432">
        <f t="shared" si="75"/>
        <v>1.2000299309912917E-3</v>
      </c>
      <c r="R432">
        <f t="shared" si="76"/>
        <v>1.2000399708667064E-3</v>
      </c>
      <c r="S432">
        <f t="shared" ref="S432:AH495" si="82">(S$2*$I432)+($R432*(1-S$2))</f>
        <v>1.2000399708667064E-3</v>
      </c>
      <c r="T432">
        <f t="shared" si="82"/>
        <v>1.293087436035605E-3</v>
      </c>
      <c r="U432">
        <f t="shared" si="82"/>
        <v>1.3861349012045036E-3</v>
      </c>
      <c r="V432">
        <f t="shared" si="82"/>
        <v>1.479182366373402E-3</v>
      </c>
      <c r="W432">
        <f t="shared" si="82"/>
        <v>1.5722298315423008E-3</v>
      </c>
      <c r="X432">
        <f t="shared" si="82"/>
        <v>1.6652772967111992E-3</v>
      </c>
      <c r="Y432">
        <f t="shared" si="82"/>
        <v>1.7583247618800978E-3</v>
      </c>
      <c r="Z432">
        <f t="shared" si="82"/>
        <v>1.8513722270489964E-3</v>
      </c>
      <c r="AA432">
        <f t="shared" si="82"/>
        <v>1.9444196922178952E-3</v>
      </c>
      <c r="AB432">
        <f t="shared" si="82"/>
        <v>2.0374671573867935E-3</v>
      </c>
      <c r="AC432">
        <f t="shared" si="82"/>
        <v>2.1305146225556919E-3</v>
      </c>
      <c r="AD432">
        <f t="shared" si="82"/>
        <v>2.2235620877245907E-3</v>
      </c>
      <c r="AE432">
        <f t="shared" si="82"/>
        <v>2.3166095528934891E-3</v>
      </c>
      <c r="AF432">
        <f t="shared" si="82"/>
        <v>2.4096570180623879E-3</v>
      </c>
      <c r="AG432">
        <f t="shared" si="82"/>
        <v>2.5027044832312863E-3</v>
      </c>
      <c r="AH432">
        <f t="shared" si="82"/>
        <v>2.5957519484001851E-3</v>
      </c>
      <c r="AI432">
        <f t="shared" si="81"/>
        <v>2.6887994135690839E-3</v>
      </c>
      <c r="AJ432">
        <f t="shared" si="81"/>
        <v>2.7818468787379818E-3</v>
      </c>
      <c r="AK432">
        <f t="shared" si="81"/>
        <v>2.8748943439068806E-3</v>
      </c>
      <c r="AL432">
        <f t="shared" si="81"/>
        <v>2.967941809075779E-3</v>
      </c>
      <c r="AM432">
        <f t="shared" si="81"/>
        <v>3.0609892742446778E-3</v>
      </c>
      <c r="AN432">
        <f>(I432*'msft+wfc'!$K$2)+(R432*(1-'msft+wfc'!$K$2))</f>
        <v>2.4675949765068884E-3</v>
      </c>
    </row>
    <row r="433" spans="1:40" x14ac:dyDescent="0.35">
      <c r="A433" s="1">
        <v>40983</v>
      </c>
      <c r="B433">
        <v>32.790000999999997</v>
      </c>
      <c r="C433">
        <v>32.939999</v>
      </c>
      <c r="D433">
        <v>32.580002</v>
      </c>
      <c r="E433">
        <v>32.849997999999999</v>
      </c>
      <c r="F433">
        <v>49068300</v>
      </c>
      <c r="G433">
        <v>29.160539</v>
      </c>
      <c r="H433">
        <f t="shared" si="73"/>
        <v>2.4411962160511514E-3</v>
      </c>
      <c r="I433">
        <f t="shared" si="74"/>
        <v>2.4411879382290609E-3</v>
      </c>
      <c r="J433" s="1">
        <v>40983</v>
      </c>
      <c r="K433">
        <v>33.5</v>
      </c>
      <c r="L433">
        <v>34.080002</v>
      </c>
      <c r="M433">
        <v>33.110000999999997</v>
      </c>
      <c r="N433">
        <v>34.07</v>
      </c>
      <c r="O433">
        <v>45009500</v>
      </c>
      <c r="P433">
        <v>30.197400999999999</v>
      </c>
      <c r="Q433">
        <f t="shared" si="75"/>
        <v>2.0976955977733181E-2</v>
      </c>
      <c r="R433">
        <f t="shared" si="76"/>
        <v>2.0976931136989115E-2</v>
      </c>
      <c r="S433">
        <f t="shared" si="82"/>
        <v>2.0976931136989115E-2</v>
      </c>
      <c r="T433">
        <f t="shared" si="82"/>
        <v>2.005014397705111E-2</v>
      </c>
      <c r="U433">
        <f t="shared" si="82"/>
        <v>1.9123356817113107E-2</v>
      </c>
      <c r="V433">
        <f t="shared" si="82"/>
        <v>1.8196569657175109E-2</v>
      </c>
      <c r="W433">
        <f t="shared" si="82"/>
        <v>1.7269782497237107E-2</v>
      </c>
      <c r="X433">
        <f t="shared" si="82"/>
        <v>1.6342995337299101E-2</v>
      </c>
      <c r="Y433">
        <f t="shared" si="82"/>
        <v>1.5416208177361097E-2</v>
      </c>
      <c r="Z433">
        <f t="shared" si="82"/>
        <v>1.4489421017423097E-2</v>
      </c>
      <c r="AA433">
        <f t="shared" si="82"/>
        <v>1.3562633857485093E-2</v>
      </c>
      <c r="AB433">
        <f t="shared" si="82"/>
        <v>1.2635846697547092E-2</v>
      </c>
      <c r="AC433">
        <f t="shared" si="82"/>
        <v>1.1709059537609088E-2</v>
      </c>
      <c r="AD433">
        <f t="shared" si="82"/>
        <v>1.0782272377671084E-2</v>
      </c>
      <c r="AE433">
        <f t="shared" si="82"/>
        <v>9.8554852177330839E-3</v>
      </c>
      <c r="AF433">
        <f t="shared" si="82"/>
        <v>8.92869805779508E-3</v>
      </c>
      <c r="AG433">
        <f t="shared" si="82"/>
        <v>8.0019108978570778E-3</v>
      </c>
      <c r="AH433">
        <f t="shared" si="82"/>
        <v>7.0751237379190739E-3</v>
      </c>
      <c r="AI433">
        <f t="shared" si="81"/>
        <v>6.1483365779810718E-3</v>
      </c>
      <c r="AJ433">
        <f t="shared" si="81"/>
        <v>5.2215494180430696E-3</v>
      </c>
      <c r="AK433">
        <f t="shared" si="81"/>
        <v>4.2947622581050657E-3</v>
      </c>
      <c r="AL433">
        <f t="shared" si="81"/>
        <v>3.3679750981670644E-3</v>
      </c>
      <c r="AM433">
        <f t="shared" si="81"/>
        <v>2.4411879382290609E-3</v>
      </c>
      <c r="AN433">
        <f>(I433*'msft+wfc'!$K$2)+(R433*(1-'msft+wfc'!$K$2))</f>
        <v>8.3516145675364643E-3</v>
      </c>
    </row>
    <row r="434" spans="1:40" x14ac:dyDescent="0.35">
      <c r="A434" s="1">
        <v>40984</v>
      </c>
      <c r="B434">
        <v>32.909999999999997</v>
      </c>
      <c r="C434">
        <v>32.950001</v>
      </c>
      <c r="D434">
        <v>32.5</v>
      </c>
      <c r="E434">
        <v>32.599997999999999</v>
      </c>
      <c r="F434">
        <v>65626400</v>
      </c>
      <c r="G434">
        <v>28.938617000000001</v>
      </c>
      <c r="H434">
        <f t="shared" si="73"/>
        <v>-7.6103505394429557E-3</v>
      </c>
      <c r="I434">
        <f t="shared" si="74"/>
        <v>-7.6103531556806709E-3</v>
      </c>
      <c r="J434" s="1">
        <v>40984</v>
      </c>
      <c r="K434">
        <v>34.130001</v>
      </c>
      <c r="L434">
        <v>34.130001</v>
      </c>
      <c r="M434">
        <v>33.630001</v>
      </c>
      <c r="N434">
        <v>33.889999000000003</v>
      </c>
      <c r="O434">
        <v>39886400</v>
      </c>
      <c r="P434">
        <v>30.037860999999999</v>
      </c>
      <c r="Q434">
        <f t="shared" si="75"/>
        <v>-5.2832697387730316E-3</v>
      </c>
      <c r="R434">
        <f t="shared" si="76"/>
        <v>-5.283236130155698E-3</v>
      </c>
      <c r="S434">
        <f t="shared" si="82"/>
        <v>-5.283236130155698E-3</v>
      </c>
      <c r="T434">
        <f t="shared" si="82"/>
        <v>-5.3995919814319466E-3</v>
      </c>
      <c r="U434">
        <f t="shared" si="82"/>
        <v>-5.515947832708196E-3</v>
      </c>
      <c r="V434">
        <f t="shared" si="82"/>
        <v>-5.6323036839844437E-3</v>
      </c>
      <c r="W434">
        <f t="shared" si="82"/>
        <v>-5.7486595352606931E-3</v>
      </c>
      <c r="X434">
        <f t="shared" si="82"/>
        <v>-5.8650153865369408E-3</v>
      </c>
      <c r="Y434">
        <f t="shared" si="82"/>
        <v>-5.9813712378131902E-3</v>
      </c>
      <c r="Z434">
        <f t="shared" si="82"/>
        <v>-6.0977270890894379E-3</v>
      </c>
      <c r="AA434">
        <f t="shared" si="82"/>
        <v>-6.2140829403656873E-3</v>
      </c>
      <c r="AB434">
        <f t="shared" si="82"/>
        <v>-6.3304387916419368E-3</v>
      </c>
      <c r="AC434">
        <f t="shared" si="82"/>
        <v>-6.4467946429181845E-3</v>
      </c>
      <c r="AD434">
        <f t="shared" si="82"/>
        <v>-6.563150494194433E-3</v>
      </c>
      <c r="AE434">
        <f t="shared" si="82"/>
        <v>-6.6795063454706816E-3</v>
      </c>
      <c r="AF434">
        <f t="shared" si="82"/>
        <v>-6.7958621967469301E-3</v>
      </c>
      <c r="AG434">
        <f t="shared" si="82"/>
        <v>-6.9122180480231787E-3</v>
      </c>
      <c r="AH434">
        <f t="shared" si="82"/>
        <v>-7.0285738992994281E-3</v>
      </c>
      <c r="AI434">
        <f t="shared" si="81"/>
        <v>-7.1449297505756758E-3</v>
      </c>
      <c r="AJ434">
        <f t="shared" si="81"/>
        <v>-7.2612856018519252E-3</v>
      </c>
      <c r="AK434">
        <f t="shared" si="81"/>
        <v>-7.3776414531281738E-3</v>
      </c>
      <c r="AL434">
        <f t="shared" si="81"/>
        <v>-7.4939973044044214E-3</v>
      </c>
      <c r="AM434">
        <f t="shared" si="81"/>
        <v>-7.6103531556806709E-3</v>
      </c>
      <c r="AN434">
        <f>(I434*'msft+wfc'!$K$2)+(R434*(1-'msft+wfc'!$K$2))</f>
        <v>-6.8683136113424914E-3</v>
      </c>
    </row>
    <row r="435" spans="1:40" x14ac:dyDescent="0.35">
      <c r="A435" s="1">
        <v>40987</v>
      </c>
      <c r="B435">
        <v>32.540000999999997</v>
      </c>
      <c r="C435">
        <v>32.610000999999997</v>
      </c>
      <c r="D435">
        <v>32.150002000000001</v>
      </c>
      <c r="E435">
        <v>32.200001</v>
      </c>
      <c r="F435">
        <v>44789200</v>
      </c>
      <c r="G435">
        <v>28.583544</v>
      </c>
      <c r="H435">
        <f t="shared" si="73"/>
        <v>-1.2269847378518215E-2</v>
      </c>
      <c r="I435">
        <f t="shared" si="74"/>
        <v>-1.2269867630509117E-2</v>
      </c>
      <c r="J435" s="1">
        <v>40987</v>
      </c>
      <c r="K435">
        <v>33.740001999999997</v>
      </c>
      <c r="L435">
        <v>34.590000000000003</v>
      </c>
      <c r="M435">
        <v>33.509998000000003</v>
      </c>
      <c r="N435">
        <v>34.25</v>
      </c>
      <c r="O435">
        <v>36658700</v>
      </c>
      <c r="P435">
        <v>30.356942</v>
      </c>
      <c r="Q435">
        <f t="shared" si="75"/>
        <v>1.0622632358295345E-2</v>
      </c>
      <c r="R435">
        <f t="shared" si="76"/>
        <v>1.0622627223689484E-2</v>
      </c>
      <c r="S435">
        <f t="shared" si="82"/>
        <v>1.0622627223689484E-2</v>
      </c>
      <c r="T435">
        <f t="shared" si="82"/>
        <v>9.4780024809795541E-3</v>
      </c>
      <c r="U435">
        <f t="shared" si="82"/>
        <v>8.3333777382696237E-3</v>
      </c>
      <c r="V435">
        <f t="shared" si="82"/>
        <v>7.1887529955596942E-3</v>
      </c>
      <c r="W435">
        <f t="shared" si="82"/>
        <v>6.0441282528497647E-3</v>
      </c>
      <c r="X435">
        <f t="shared" si="82"/>
        <v>4.8995035101398335E-3</v>
      </c>
      <c r="Y435">
        <f t="shared" si="82"/>
        <v>3.7548787674299032E-3</v>
      </c>
      <c r="Z435">
        <f t="shared" si="82"/>
        <v>2.6102540247199737E-3</v>
      </c>
      <c r="AA435">
        <f t="shared" si="82"/>
        <v>1.4656292820100433E-3</v>
      </c>
      <c r="AB435">
        <f t="shared" si="82"/>
        <v>3.2100453930011385E-4</v>
      </c>
      <c r="AC435">
        <f t="shared" si="82"/>
        <v>-8.236202034098165E-4</v>
      </c>
      <c r="AD435">
        <f t="shared" si="82"/>
        <v>-1.9682449461197477E-3</v>
      </c>
      <c r="AE435">
        <f t="shared" si="82"/>
        <v>-3.1128696888296763E-3</v>
      </c>
      <c r="AF435">
        <f t="shared" si="82"/>
        <v>-4.2574944315396084E-3</v>
      </c>
      <c r="AG435">
        <f t="shared" si="82"/>
        <v>-5.402119174249537E-3</v>
      </c>
      <c r="AH435">
        <f t="shared" si="82"/>
        <v>-6.5467439169594657E-3</v>
      </c>
      <c r="AI435">
        <f t="shared" si="81"/>
        <v>-7.6913686596693977E-3</v>
      </c>
      <c r="AJ435">
        <f t="shared" si="81"/>
        <v>-8.8359934023793264E-3</v>
      </c>
      <c r="AK435">
        <f t="shared" si="81"/>
        <v>-9.9806181450892567E-3</v>
      </c>
      <c r="AL435">
        <f t="shared" si="81"/>
        <v>-1.1125242887799185E-2</v>
      </c>
      <c r="AM435">
        <f t="shared" si="81"/>
        <v>-1.2269867630509117E-2</v>
      </c>
      <c r="AN435">
        <f>(I435*'msft+wfc'!$K$2)+(R435*(1-'msft+wfc'!$K$2))</f>
        <v>-4.9702190679098415E-3</v>
      </c>
    </row>
    <row r="436" spans="1:40" x14ac:dyDescent="0.35">
      <c r="A436" s="1">
        <v>40988</v>
      </c>
      <c r="B436">
        <v>32.099997999999999</v>
      </c>
      <c r="C436">
        <v>32.150002000000001</v>
      </c>
      <c r="D436">
        <v>31.74</v>
      </c>
      <c r="E436">
        <v>31.99</v>
      </c>
      <c r="F436">
        <v>41566800</v>
      </c>
      <c r="G436">
        <v>28.397129</v>
      </c>
      <c r="H436">
        <f t="shared" si="73"/>
        <v>-6.5217699837960214E-3</v>
      </c>
      <c r="I436">
        <f t="shared" si="74"/>
        <v>-6.5217595130960745E-3</v>
      </c>
      <c r="J436" s="1">
        <v>40988</v>
      </c>
      <c r="K436">
        <v>34.060001</v>
      </c>
      <c r="L436">
        <v>34.509998000000003</v>
      </c>
      <c r="M436">
        <v>33.740001999999997</v>
      </c>
      <c r="N436">
        <v>34.32</v>
      </c>
      <c r="O436">
        <v>34156500</v>
      </c>
      <c r="P436">
        <v>30.418984999999999</v>
      </c>
      <c r="Q436">
        <f t="shared" si="75"/>
        <v>2.0437956204379646E-3</v>
      </c>
      <c r="R436">
        <f t="shared" si="76"/>
        <v>2.0437829343943532E-3</v>
      </c>
      <c r="S436">
        <f t="shared" si="82"/>
        <v>2.0437829343943532E-3</v>
      </c>
      <c r="T436">
        <f t="shared" si="82"/>
        <v>1.6155058120198317E-3</v>
      </c>
      <c r="U436">
        <f t="shared" si="82"/>
        <v>1.1872286896453103E-3</v>
      </c>
      <c r="V436">
        <f t="shared" si="82"/>
        <v>7.5895156727078905E-4</v>
      </c>
      <c r="W436">
        <f t="shared" si="82"/>
        <v>3.306744448962676E-4</v>
      </c>
      <c r="X436">
        <f t="shared" si="82"/>
        <v>-9.7602677478253637E-5</v>
      </c>
      <c r="Y436">
        <f t="shared" si="82"/>
        <v>-5.2587979985277509E-4</v>
      </c>
      <c r="Z436">
        <f t="shared" si="82"/>
        <v>-9.5415692222729611E-4</v>
      </c>
      <c r="AA436">
        <f t="shared" si="82"/>
        <v>-1.3824340446018182E-3</v>
      </c>
      <c r="AB436">
        <f t="shared" si="82"/>
        <v>-1.8107111669763394E-3</v>
      </c>
      <c r="AC436">
        <f t="shared" si="82"/>
        <v>-2.2389882893508609E-3</v>
      </c>
      <c r="AD436">
        <f t="shared" si="82"/>
        <v>-2.6672654117253823E-3</v>
      </c>
      <c r="AE436">
        <f t="shared" si="82"/>
        <v>-3.0955425340999029E-3</v>
      </c>
      <c r="AF436">
        <f t="shared" si="82"/>
        <v>-3.5238196564744253E-3</v>
      </c>
      <c r="AG436">
        <f t="shared" si="82"/>
        <v>-3.9520967788489458E-3</v>
      </c>
      <c r="AH436">
        <f t="shared" si="82"/>
        <v>-4.3803739012234673E-3</v>
      </c>
      <c r="AI436">
        <f t="shared" si="81"/>
        <v>-4.8086510235979896E-3</v>
      </c>
      <c r="AJ436">
        <f t="shared" si="81"/>
        <v>-5.2369281459725102E-3</v>
      </c>
      <c r="AK436">
        <f t="shared" si="81"/>
        <v>-5.6652052683470325E-3</v>
      </c>
      <c r="AL436">
        <f t="shared" si="81"/>
        <v>-6.0934823907215522E-3</v>
      </c>
      <c r="AM436">
        <f t="shared" si="81"/>
        <v>-6.5217595130960745E-3</v>
      </c>
      <c r="AN436">
        <f>(I436*'msft+wfc'!$K$2)+(R436*(1-'msft+wfc'!$K$2))</f>
        <v>-3.7904954017386758E-3</v>
      </c>
    </row>
    <row r="437" spans="1:40" x14ac:dyDescent="0.35">
      <c r="A437" s="1">
        <v>40989</v>
      </c>
      <c r="B437">
        <v>31.959999</v>
      </c>
      <c r="C437">
        <v>32.150002000000001</v>
      </c>
      <c r="D437">
        <v>31.82</v>
      </c>
      <c r="E437">
        <v>31.91</v>
      </c>
      <c r="F437">
        <v>37928600</v>
      </c>
      <c r="G437">
        <v>28.326114</v>
      </c>
      <c r="H437">
        <f t="shared" si="73"/>
        <v>-2.5007814942168897E-3</v>
      </c>
      <c r="I437">
        <f t="shared" si="74"/>
        <v>-2.5007809768374531E-3</v>
      </c>
      <c r="J437" s="1">
        <v>40989</v>
      </c>
      <c r="K437">
        <v>34.5</v>
      </c>
      <c r="L437">
        <v>34.520000000000003</v>
      </c>
      <c r="M437">
        <v>34</v>
      </c>
      <c r="N437">
        <v>34.020000000000003</v>
      </c>
      <c r="O437">
        <v>29346900</v>
      </c>
      <c r="P437">
        <v>30.153085000000001</v>
      </c>
      <c r="Q437">
        <f t="shared" si="75"/>
        <v>-8.7412587412586586E-3</v>
      </c>
      <c r="R437">
        <f t="shared" si="76"/>
        <v>-8.7412515572100283E-3</v>
      </c>
      <c r="S437">
        <f t="shared" si="82"/>
        <v>-8.7412515572100283E-3</v>
      </c>
      <c r="T437">
        <f t="shared" si="82"/>
        <v>-8.4292280281913993E-3</v>
      </c>
      <c r="U437">
        <f t="shared" si="82"/>
        <v>-8.117204499172772E-3</v>
      </c>
      <c r="V437">
        <f t="shared" si="82"/>
        <v>-7.805180970154142E-3</v>
      </c>
      <c r="W437">
        <f t="shared" si="82"/>
        <v>-7.493157441135513E-3</v>
      </c>
      <c r="X437">
        <f t="shared" si="82"/>
        <v>-7.1811339121168848E-3</v>
      </c>
      <c r="Y437">
        <f t="shared" si="82"/>
        <v>-6.8691103830982557E-3</v>
      </c>
      <c r="Z437">
        <f t="shared" si="82"/>
        <v>-6.5570868540796275E-3</v>
      </c>
      <c r="AA437">
        <f t="shared" si="82"/>
        <v>-6.2450633250609984E-3</v>
      </c>
      <c r="AB437">
        <f t="shared" si="82"/>
        <v>-5.9330397960423702E-3</v>
      </c>
      <c r="AC437">
        <f t="shared" si="82"/>
        <v>-5.6210162670237412E-3</v>
      </c>
      <c r="AD437">
        <f t="shared" si="82"/>
        <v>-5.3089927380051121E-3</v>
      </c>
      <c r="AE437">
        <f t="shared" si="82"/>
        <v>-4.996969208986483E-3</v>
      </c>
      <c r="AF437">
        <f t="shared" si="82"/>
        <v>-4.684945679967854E-3</v>
      </c>
      <c r="AG437">
        <f t="shared" si="82"/>
        <v>-4.3729221509492258E-3</v>
      </c>
      <c r="AH437">
        <f t="shared" si="82"/>
        <v>-4.0608986219305967E-3</v>
      </c>
      <c r="AI437">
        <f t="shared" si="81"/>
        <v>-3.7488750929119677E-3</v>
      </c>
      <c r="AJ437">
        <f t="shared" si="81"/>
        <v>-3.4368515638933395E-3</v>
      </c>
      <c r="AK437">
        <f t="shared" si="81"/>
        <v>-3.1248280348747104E-3</v>
      </c>
      <c r="AL437">
        <f t="shared" si="81"/>
        <v>-2.8128045058560822E-3</v>
      </c>
      <c r="AM437">
        <f t="shared" si="81"/>
        <v>-2.5007809768374531E-3</v>
      </c>
      <c r="AN437">
        <f>(I437*'msft+wfc'!$K$2)+(R437*(1-'msft+wfc'!$K$2))</f>
        <v>-4.4906576762573517E-3</v>
      </c>
    </row>
    <row r="438" spans="1:40" x14ac:dyDescent="0.35">
      <c r="A438" s="1">
        <v>40990</v>
      </c>
      <c r="B438">
        <v>31.809999000000001</v>
      </c>
      <c r="C438">
        <v>32.090000000000003</v>
      </c>
      <c r="D438">
        <v>31.790001</v>
      </c>
      <c r="E438">
        <v>32</v>
      </c>
      <c r="F438">
        <v>31749500</v>
      </c>
      <c r="G438">
        <v>28.406006000000001</v>
      </c>
      <c r="H438">
        <f t="shared" si="73"/>
        <v>2.8204324663114967E-3</v>
      </c>
      <c r="I438">
        <f t="shared" si="74"/>
        <v>2.8204362942266265E-3</v>
      </c>
      <c r="J438" s="1">
        <v>40990</v>
      </c>
      <c r="K438">
        <v>33.470001000000003</v>
      </c>
      <c r="L438">
        <v>33.799999</v>
      </c>
      <c r="M438">
        <v>33.229999999999997</v>
      </c>
      <c r="N438">
        <v>33.360000999999997</v>
      </c>
      <c r="O438">
        <v>30065600</v>
      </c>
      <c r="P438">
        <v>29.655275</v>
      </c>
      <c r="Q438">
        <f t="shared" si="75"/>
        <v>-1.9400323339212409E-2</v>
      </c>
      <c r="R438">
        <f t="shared" si="76"/>
        <v>-1.6509421838594662E-2</v>
      </c>
      <c r="S438">
        <f t="shared" si="82"/>
        <v>-1.6509421838594662E-2</v>
      </c>
      <c r="T438">
        <f t="shared" si="82"/>
        <v>-1.5542928931953599E-2</v>
      </c>
      <c r="U438">
        <f t="shared" si="82"/>
        <v>-1.4576436025312533E-2</v>
      </c>
      <c r="V438">
        <f t="shared" si="82"/>
        <v>-1.360994311867147E-2</v>
      </c>
      <c r="W438">
        <f t="shared" si="82"/>
        <v>-1.2643450212030406E-2</v>
      </c>
      <c r="X438">
        <f t="shared" si="82"/>
        <v>-1.1676957305389341E-2</v>
      </c>
      <c r="Y438">
        <f t="shared" si="82"/>
        <v>-1.0710464398748275E-2</v>
      </c>
      <c r="Z438">
        <f t="shared" si="82"/>
        <v>-9.7439714921072115E-3</v>
      </c>
      <c r="AA438">
        <f t="shared" si="82"/>
        <v>-8.7774785854661478E-3</v>
      </c>
      <c r="AB438">
        <f t="shared" si="82"/>
        <v>-7.8109856788250833E-3</v>
      </c>
      <c r="AC438">
        <f t="shared" si="82"/>
        <v>-6.8444927721840179E-3</v>
      </c>
      <c r="AD438">
        <f t="shared" si="82"/>
        <v>-5.8779998655429525E-3</v>
      </c>
      <c r="AE438">
        <f t="shared" si="82"/>
        <v>-4.9115069589018897E-3</v>
      </c>
      <c r="AF438">
        <f t="shared" si="82"/>
        <v>-3.9450140522608243E-3</v>
      </c>
      <c r="AG438">
        <f t="shared" si="82"/>
        <v>-2.9785211456197611E-3</v>
      </c>
      <c r="AH438">
        <f t="shared" si="82"/>
        <v>-2.0120282389786957E-3</v>
      </c>
      <c r="AI438">
        <f t="shared" si="81"/>
        <v>-1.0455353323376307E-3</v>
      </c>
      <c r="AJ438">
        <f t="shared" si="81"/>
        <v>-7.9042425696567494E-5</v>
      </c>
      <c r="AK438">
        <f t="shared" si="81"/>
        <v>8.8745048094449812E-4</v>
      </c>
      <c r="AL438">
        <f t="shared" si="81"/>
        <v>1.8539433875855616E-3</v>
      </c>
      <c r="AM438">
        <f t="shared" si="81"/>
        <v>2.8204362942266265E-3</v>
      </c>
      <c r="AN438">
        <f>(I438*'msft+wfc'!$K$2)+(R438*(1-'msft+wfc'!$K$2))</f>
        <v>-3.3432069448857829E-3</v>
      </c>
    </row>
    <row r="439" spans="1:40" x14ac:dyDescent="0.35">
      <c r="A439" s="1">
        <v>40991</v>
      </c>
      <c r="B439">
        <v>32.099997999999999</v>
      </c>
      <c r="C439">
        <v>32.110000999999997</v>
      </c>
      <c r="D439">
        <v>31.719999000000001</v>
      </c>
      <c r="E439">
        <v>32.009998000000003</v>
      </c>
      <c r="F439">
        <v>35912200</v>
      </c>
      <c r="G439">
        <v>28.414881000000001</v>
      </c>
      <c r="H439">
        <f t="shared" si="73"/>
        <v>3.1243750000009562E-4</v>
      </c>
      <c r="I439">
        <f t="shared" si="74"/>
        <v>3.1243392682518424E-4</v>
      </c>
      <c r="J439" s="1">
        <v>40991</v>
      </c>
      <c r="K439">
        <v>33.389999000000003</v>
      </c>
      <c r="L439">
        <v>33.689999</v>
      </c>
      <c r="M439">
        <v>33.290000999999997</v>
      </c>
      <c r="N439">
        <v>33.529998999999997</v>
      </c>
      <c r="O439">
        <v>25470400</v>
      </c>
      <c r="P439">
        <v>29.806394000000001</v>
      </c>
      <c r="Q439">
        <f t="shared" si="75"/>
        <v>5.0958631565988163E-3</v>
      </c>
      <c r="R439">
        <f t="shared" si="76"/>
        <v>5.0958556277087745E-3</v>
      </c>
      <c r="S439">
        <f t="shared" si="82"/>
        <v>5.0958556277087745E-3</v>
      </c>
      <c r="T439">
        <f t="shared" si="82"/>
        <v>4.8566845426645947E-3</v>
      </c>
      <c r="U439">
        <f t="shared" si="82"/>
        <v>4.6175134576204157E-3</v>
      </c>
      <c r="V439">
        <f t="shared" si="82"/>
        <v>4.3783423725762367E-3</v>
      </c>
      <c r="W439">
        <f t="shared" si="82"/>
        <v>4.139171287532056E-3</v>
      </c>
      <c r="X439">
        <f t="shared" si="82"/>
        <v>3.900000202487877E-3</v>
      </c>
      <c r="Y439">
        <f t="shared" si="82"/>
        <v>3.6608291174436971E-3</v>
      </c>
      <c r="Z439">
        <f t="shared" si="82"/>
        <v>3.4216580323995181E-3</v>
      </c>
      <c r="AA439">
        <f t="shared" si="82"/>
        <v>3.1824869473553387E-3</v>
      </c>
      <c r="AB439">
        <f t="shared" si="82"/>
        <v>2.9433158623111588E-3</v>
      </c>
      <c r="AC439">
        <f t="shared" si="82"/>
        <v>2.7041447772669794E-3</v>
      </c>
      <c r="AD439">
        <f t="shared" si="82"/>
        <v>2.4649736922228E-3</v>
      </c>
      <c r="AE439">
        <f t="shared" si="82"/>
        <v>2.2258026071786201E-3</v>
      </c>
      <c r="AF439">
        <f t="shared" si="82"/>
        <v>1.9866315221344407E-3</v>
      </c>
      <c r="AG439">
        <f t="shared" si="82"/>
        <v>1.7474604370902615E-3</v>
      </c>
      <c r="AH439">
        <f t="shared" si="82"/>
        <v>1.5082893520460819E-3</v>
      </c>
      <c r="AI439">
        <f t="shared" si="81"/>
        <v>1.269118267001902E-3</v>
      </c>
      <c r="AJ439">
        <f t="shared" si="81"/>
        <v>1.029947181957723E-3</v>
      </c>
      <c r="AK439">
        <f t="shared" si="81"/>
        <v>7.9077609691354314E-4</v>
      </c>
      <c r="AL439">
        <f t="shared" si="81"/>
        <v>5.5160501186936393E-4</v>
      </c>
      <c r="AM439">
        <f t="shared" si="81"/>
        <v>3.1243392682518424E-4</v>
      </c>
      <c r="AN439">
        <f>(I439*'msft+wfc'!$K$2)+(R439*(1-'msft+wfc'!$K$2))</f>
        <v>1.837706622769771E-3</v>
      </c>
    </row>
    <row r="440" spans="1:40" x14ac:dyDescent="0.35">
      <c r="A440" s="1">
        <v>40994</v>
      </c>
      <c r="B440">
        <v>32.189999</v>
      </c>
      <c r="C440">
        <v>32.610000999999997</v>
      </c>
      <c r="D440">
        <v>32.150002000000001</v>
      </c>
      <c r="E440">
        <v>32.590000000000003</v>
      </c>
      <c r="F440">
        <v>36758300</v>
      </c>
      <c r="G440">
        <v>28.929742000000001</v>
      </c>
      <c r="H440">
        <f t="shared" si="73"/>
        <v>1.8119401319550234E-2</v>
      </c>
      <c r="I440">
        <f t="shared" si="74"/>
        <v>1.8119414260436274E-2</v>
      </c>
      <c r="J440" s="1">
        <v>40994</v>
      </c>
      <c r="K440">
        <v>33.909999999999997</v>
      </c>
      <c r="L440">
        <v>34.389999000000003</v>
      </c>
      <c r="M440">
        <v>33.689999</v>
      </c>
      <c r="N440">
        <v>34.389999000000003</v>
      </c>
      <c r="O440">
        <v>27043300</v>
      </c>
      <c r="P440">
        <v>30.570889000000001</v>
      </c>
      <c r="Q440">
        <f t="shared" si="75"/>
        <v>2.5648673595248441E-2</v>
      </c>
      <c r="R440">
        <f t="shared" si="76"/>
        <v>2.5648691351258395E-2</v>
      </c>
      <c r="S440">
        <f t="shared" si="82"/>
        <v>2.5648691351258395E-2</v>
      </c>
      <c r="T440">
        <f t="shared" si="82"/>
        <v>2.527222749671729E-2</v>
      </c>
      <c r="U440">
        <f t="shared" si="82"/>
        <v>2.4895763642176185E-2</v>
      </c>
      <c r="V440">
        <f t="shared" si="82"/>
        <v>2.4519299787635077E-2</v>
      </c>
      <c r="W440">
        <f t="shared" si="82"/>
        <v>2.4142835933093972E-2</v>
      </c>
      <c r="X440">
        <f t="shared" si="82"/>
        <v>2.3766372078552863E-2</v>
      </c>
      <c r="Y440">
        <f t="shared" si="82"/>
        <v>2.3389908224011758E-2</v>
      </c>
      <c r="Z440">
        <f t="shared" si="82"/>
        <v>2.3013444369470653E-2</v>
      </c>
      <c r="AA440">
        <f t="shared" si="82"/>
        <v>2.2636980514929544E-2</v>
      </c>
      <c r="AB440">
        <f t="shared" si="82"/>
        <v>2.2260516660388439E-2</v>
      </c>
      <c r="AC440">
        <f t="shared" si="82"/>
        <v>2.1884052805847334E-2</v>
      </c>
      <c r="AD440">
        <f t="shared" si="82"/>
        <v>2.1507588951306229E-2</v>
      </c>
      <c r="AE440">
        <f t="shared" si="82"/>
        <v>2.1131125096765124E-2</v>
      </c>
      <c r="AF440">
        <f t="shared" si="82"/>
        <v>2.0754661242224016E-2</v>
      </c>
      <c r="AG440">
        <f t="shared" si="82"/>
        <v>2.0378197387682911E-2</v>
      </c>
      <c r="AH440">
        <f t="shared" si="82"/>
        <v>2.0001733533141806E-2</v>
      </c>
      <c r="AI440">
        <f t="shared" si="81"/>
        <v>1.9625269678600697E-2</v>
      </c>
      <c r="AJ440">
        <f t="shared" si="81"/>
        <v>1.9248805824059592E-2</v>
      </c>
      <c r="AK440">
        <f t="shared" si="81"/>
        <v>1.8872341969518484E-2</v>
      </c>
      <c r="AL440">
        <f t="shared" si="81"/>
        <v>1.8495878114977382E-2</v>
      </c>
      <c r="AM440">
        <f t="shared" si="81"/>
        <v>1.8119414260436274E-2</v>
      </c>
      <c r="AN440">
        <f>(I440*'msft+wfc'!$K$2)+(R440*(1-'msft+wfc'!$K$2))</f>
        <v>2.0520248116399825E-2</v>
      </c>
    </row>
    <row r="441" spans="1:40" x14ac:dyDescent="0.35">
      <c r="A441" s="1">
        <v>40995</v>
      </c>
      <c r="B441">
        <v>32.650002000000001</v>
      </c>
      <c r="C441">
        <v>32.700001</v>
      </c>
      <c r="D441">
        <v>32.400002000000001</v>
      </c>
      <c r="E441">
        <v>32.520000000000003</v>
      </c>
      <c r="F441">
        <v>36274900</v>
      </c>
      <c r="G441">
        <v>28.867604</v>
      </c>
      <c r="H441">
        <f t="shared" si="73"/>
        <v>-2.1478981282602111E-3</v>
      </c>
      <c r="I441">
        <f t="shared" si="74"/>
        <v>-2.1478933341334641E-3</v>
      </c>
      <c r="J441" s="1">
        <v>40995</v>
      </c>
      <c r="K441">
        <v>34.400002000000001</v>
      </c>
      <c r="L441">
        <v>34.470001000000003</v>
      </c>
      <c r="M441">
        <v>33.919998</v>
      </c>
      <c r="N441">
        <v>34</v>
      </c>
      <c r="O441">
        <v>24979000</v>
      </c>
      <c r="P441">
        <v>30.2242</v>
      </c>
      <c r="Q441">
        <f t="shared" si="75"/>
        <v>-1.1340477212575757E-2</v>
      </c>
      <c r="R441">
        <f t="shared" si="76"/>
        <v>-1.1340494546952866E-2</v>
      </c>
      <c r="S441">
        <f t="shared" si="82"/>
        <v>-1.1340494546952866E-2</v>
      </c>
      <c r="T441">
        <f t="shared" si="82"/>
        <v>-1.0880864486311896E-2</v>
      </c>
      <c r="U441">
        <f t="shared" si="82"/>
        <v>-1.0421234425670927E-2</v>
      </c>
      <c r="V441">
        <f t="shared" si="82"/>
        <v>-9.9616043650299566E-3</v>
      </c>
      <c r="W441">
        <f t="shared" si="82"/>
        <v>-9.5019743043889861E-3</v>
      </c>
      <c r="X441">
        <f t="shared" si="82"/>
        <v>-9.0423442437480156E-3</v>
      </c>
      <c r="Y441">
        <f t="shared" si="82"/>
        <v>-8.5827141831070451E-3</v>
      </c>
      <c r="Z441">
        <f t="shared" si="82"/>
        <v>-8.1230841224660764E-3</v>
      </c>
      <c r="AA441">
        <f t="shared" si="82"/>
        <v>-7.663454061825105E-3</v>
      </c>
      <c r="AB441">
        <f t="shared" si="82"/>
        <v>-7.2038240011841363E-3</v>
      </c>
      <c r="AC441">
        <f t="shared" si="82"/>
        <v>-6.7441939405431649E-3</v>
      </c>
      <c r="AD441">
        <f t="shared" si="82"/>
        <v>-6.2845638799021945E-3</v>
      </c>
      <c r="AE441">
        <f t="shared" si="82"/>
        <v>-5.8249338192612249E-3</v>
      </c>
      <c r="AF441">
        <f t="shared" si="82"/>
        <v>-5.3653037586202544E-3</v>
      </c>
      <c r="AG441">
        <f t="shared" si="82"/>
        <v>-4.9056736979792848E-3</v>
      </c>
      <c r="AH441">
        <f t="shared" si="82"/>
        <v>-4.4460436373383143E-3</v>
      </c>
      <c r="AI441">
        <f t="shared" si="81"/>
        <v>-3.9864135766973438E-3</v>
      </c>
      <c r="AJ441">
        <f t="shared" si="81"/>
        <v>-3.5267835160563742E-3</v>
      </c>
      <c r="AK441">
        <f t="shared" si="81"/>
        <v>-3.0671534554154042E-3</v>
      </c>
      <c r="AL441">
        <f t="shared" si="81"/>
        <v>-2.6075233947744345E-3</v>
      </c>
      <c r="AM441">
        <f t="shared" si="81"/>
        <v>-2.1478933341334641E-3</v>
      </c>
      <c r="AN441">
        <f>(I441*'msft+wfc'!$K$2)+(R441*(1-'msft+wfc'!$K$2))</f>
        <v>-5.0791054478449811E-3</v>
      </c>
    </row>
    <row r="442" spans="1:40" x14ac:dyDescent="0.35">
      <c r="A442" s="1">
        <v>40996</v>
      </c>
      <c r="B442">
        <v>32.520000000000003</v>
      </c>
      <c r="C442">
        <v>32.700001</v>
      </c>
      <c r="D442">
        <v>32.040000999999997</v>
      </c>
      <c r="E442">
        <v>32.189999</v>
      </c>
      <c r="F442">
        <v>41344800</v>
      </c>
      <c r="G442">
        <v>28.574665</v>
      </c>
      <c r="H442">
        <f t="shared" si="73"/>
        <v>-1.014763222632235E-2</v>
      </c>
      <c r="I442">
        <f t="shared" si="74"/>
        <v>-1.0147672803049415E-2</v>
      </c>
      <c r="J442" s="1">
        <v>40996</v>
      </c>
      <c r="K442">
        <v>33.900002000000001</v>
      </c>
      <c r="L442">
        <v>34.470001000000003</v>
      </c>
      <c r="M442">
        <v>33.900002000000001</v>
      </c>
      <c r="N442">
        <v>34.470001000000003</v>
      </c>
      <c r="O442">
        <v>29445400</v>
      </c>
      <c r="P442">
        <v>30.642007</v>
      </c>
      <c r="Q442">
        <f t="shared" si="75"/>
        <v>1.3823558823529513E-2</v>
      </c>
      <c r="R442">
        <f t="shared" si="76"/>
        <v>1.3823591691426071E-2</v>
      </c>
      <c r="S442">
        <f t="shared" si="82"/>
        <v>1.3823591691426071E-2</v>
      </c>
      <c r="T442">
        <f t="shared" si="82"/>
        <v>1.2625028466702295E-2</v>
      </c>
      <c r="U442">
        <f t="shared" si="82"/>
        <v>1.1426465241978521E-2</v>
      </c>
      <c r="V442">
        <f t="shared" si="82"/>
        <v>1.0227902017254748E-2</v>
      </c>
      <c r="W442">
        <f t="shared" si="82"/>
        <v>9.0293387925309745E-3</v>
      </c>
      <c r="X442">
        <f t="shared" si="82"/>
        <v>7.8307755678071987E-3</v>
      </c>
      <c r="Y442">
        <f t="shared" si="82"/>
        <v>6.6322123430834247E-3</v>
      </c>
      <c r="Z442">
        <f t="shared" si="82"/>
        <v>5.4336491183596515E-3</v>
      </c>
      <c r="AA442">
        <f t="shared" si="82"/>
        <v>4.2350858936358758E-3</v>
      </c>
      <c r="AB442">
        <f t="shared" si="82"/>
        <v>3.0365226689121018E-3</v>
      </c>
      <c r="AC442">
        <f t="shared" si="82"/>
        <v>1.8379594441883277E-3</v>
      </c>
      <c r="AD442">
        <f t="shared" si="82"/>
        <v>6.3939621946455284E-4</v>
      </c>
      <c r="AE442">
        <f t="shared" si="82"/>
        <v>-5.5916700525922031E-4</v>
      </c>
      <c r="AF442">
        <f t="shared" si="82"/>
        <v>-1.7577302299829952E-3</v>
      </c>
      <c r="AG442">
        <f t="shared" si="82"/>
        <v>-2.9562934547067684E-3</v>
      </c>
      <c r="AH442">
        <f t="shared" si="82"/>
        <v>-4.1548566794305433E-3</v>
      </c>
      <c r="AI442">
        <f t="shared" si="81"/>
        <v>-5.353419904154319E-3</v>
      </c>
      <c r="AJ442">
        <f t="shared" si="81"/>
        <v>-6.5519831288780913E-3</v>
      </c>
      <c r="AK442">
        <f t="shared" si="81"/>
        <v>-7.7505463536018679E-3</v>
      </c>
      <c r="AL442">
        <f t="shared" si="81"/>
        <v>-8.9491095783256393E-3</v>
      </c>
      <c r="AM442">
        <f t="shared" si="81"/>
        <v>-1.0147672803049415E-2</v>
      </c>
      <c r="AN442">
        <f>(I442*'msft+wfc'!$K$2)+(R442*(1-'msft+wfc'!$K$2))</f>
        <v>-2.5040407950381767E-3</v>
      </c>
    </row>
    <row r="443" spans="1:40" x14ac:dyDescent="0.35">
      <c r="A443" s="1">
        <v>40997</v>
      </c>
      <c r="B443">
        <v>32.060001</v>
      </c>
      <c r="C443">
        <v>32.189999</v>
      </c>
      <c r="D443">
        <v>31.809999000000001</v>
      </c>
      <c r="E443">
        <v>32.119999</v>
      </c>
      <c r="F443">
        <v>37038500</v>
      </c>
      <c r="G443">
        <v>28.512526999999999</v>
      </c>
      <c r="H443">
        <f t="shared" si="73"/>
        <v>-2.1745884490397245E-3</v>
      </c>
      <c r="I443">
        <f t="shared" si="74"/>
        <v>-2.174583674034356E-3</v>
      </c>
      <c r="J443" s="1">
        <v>40997</v>
      </c>
      <c r="K443">
        <v>34.360000999999997</v>
      </c>
      <c r="L443">
        <v>34.419998</v>
      </c>
      <c r="M443">
        <v>33.540000999999997</v>
      </c>
      <c r="N443">
        <v>33.939999</v>
      </c>
      <c r="O443">
        <v>31559500</v>
      </c>
      <c r="P443">
        <v>30.170862</v>
      </c>
      <c r="Q443">
        <f t="shared" si="75"/>
        <v>-1.5375746580338166E-2</v>
      </c>
      <c r="R443">
        <f t="shared" si="76"/>
        <v>-1.5375787884912366E-2</v>
      </c>
      <c r="S443">
        <f t="shared" si="82"/>
        <v>-1.5375787884912366E-2</v>
      </c>
      <c r="T443">
        <f t="shared" si="82"/>
        <v>-1.4715727674368463E-2</v>
      </c>
      <c r="U443">
        <f t="shared" si="82"/>
        <v>-1.4055667463824565E-2</v>
      </c>
      <c r="V443">
        <f t="shared" si="82"/>
        <v>-1.3395607253280664E-2</v>
      </c>
      <c r="W443">
        <f t="shared" si="82"/>
        <v>-1.2735547042736765E-2</v>
      </c>
      <c r="X443">
        <f t="shared" si="82"/>
        <v>-1.2075486832192863E-2</v>
      </c>
      <c r="Y443">
        <f t="shared" si="82"/>
        <v>-1.1415426621648963E-2</v>
      </c>
      <c r="Z443">
        <f t="shared" si="82"/>
        <v>-1.0755366411105064E-2</v>
      </c>
      <c r="AA443">
        <f t="shared" si="82"/>
        <v>-1.0095306200561161E-2</v>
      </c>
      <c r="AB443">
        <f t="shared" si="82"/>
        <v>-9.435245990017261E-3</v>
      </c>
      <c r="AC443">
        <f t="shared" si="82"/>
        <v>-8.7751857794733604E-3</v>
      </c>
      <c r="AD443">
        <f t="shared" si="82"/>
        <v>-8.1151255689294599E-3</v>
      </c>
      <c r="AE443">
        <f t="shared" si="82"/>
        <v>-7.4550653583855602E-3</v>
      </c>
      <c r="AF443">
        <f t="shared" si="82"/>
        <v>-6.7950051478416597E-3</v>
      </c>
      <c r="AG443">
        <f t="shared" si="82"/>
        <v>-6.1349449372977601E-3</v>
      </c>
      <c r="AH443">
        <f t="shared" si="82"/>
        <v>-5.4748847267538587E-3</v>
      </c>
      <c r="AI443">
        <f t="shared" si="81"/>
        <v>-4.8148245162099573E-3</v>
      </c>
      <c r="AJ443">
        <f t="shared" si="81"/>
        <v>-4.1547643056660576E-3</v>
      </c>
      <c r="AK443">
        <f t="shared" si="81"/>
        <v>-3.4947040951221566E-3</v>
      </c>
      <c r="AL443">
        <f t="shared" si="81"/>
        <v>-2.834643884578257E-3</v>
      </c>
      <c r="AM443">
        <f t="shared" si="81"/>
        <v>-2.174583674034356E-3</v>
      </c>
      <c r="AN443">
        <f>(I443*'msft+wfc'!$K$2)+(R443*(1-'msft+wfc'!$K$2))</f>
        <v>-6.3840047946354369E-3</v>
      </c>
    </row>
    <row r="444" spans="1:40" x14ac:dyDescent="0.35">
      <c r="A444" s="1">
        <v>40998</v>
      </c>
      <c r="B444">
        <v>32.400002000000001</v>
      </c>
      <c r="C444">
        <v>32.409999999999997</v>
      </c>
      <c r="D444">
        <v>32.040000999999997</v>
      </c>
      <c r="E444">
        <v>32.259998000000003</v>
      </c>
      <c r="F444">
        <v>31749400</v>
      </c>
      <c r="G444">
        <v>28.636803</v>
      </c>
      <c r="H444">
        <f t="shared" si="73"/>
        <v>4.358624046034469E-3</v>
      </c>
      <c r="I444">
        <f t="shared" si="74"/>
        <v>4.3586455876044178E-3</v>
      </c>
      <c r="J444" s="1">
        <v>40998</v>
      </c>
      <c r="K444">
        <v>34.18</v>
      </c>
      <c r="L444">
        <v>34.18</v>
      </c>
      <c r="M444">
        <v>33.759998000000003</v>
      </c>
      <c r="N444">
        <v>34.139999000000003</v>
      </c>
      <c r="O444">
        <v>26891100</v>
      </c>
      <c r="P444">
        <v>30.348652000000001</v>
      </c>
      <c r="Q444">
        <f t="shared" si="75"/>
        <v>5.8927520887670868E-3</v>
      </c>
      <c r="R444">
        <f t="shared" si="76"/>
        <v>5.8927716417251077E-3</v>
      </c>
      <c r="S444">
        <f t="shared" si="82"/>
        <v>5.8927716417251077E-3</v>
      </c>
      <c r="T444">
        <f t="shared" si="82"/>
        <v>5.8160653390190728E-3</v>
      </c>
      <c r="U444">
        <f t="shared" si="82"/>
        <v>5.7393590363130388E-3</v>
      </c>
      <c r="V444">
        <f t="shared" si="82"/>
        <v>5.6626527336070039E-3</v>
      </c>
      <c r="W444">
        <f t="shared" si="82"/>
        <v>5.5859464309009699E-3</v>
      </c>
      <c r="X444">
        <f t="shared" si="82"/>
        <v>5.509240128194935E-3</v>
      </c>
      <c r="Y444">
        <f t="shared" si="82"/>
        <v>5.4325338254889001E-3</v>
      </c>
      <c r="Z444">
        <f t="shared" si="82"/>
        <v>5.3558275227828661E-3</v>
      </c>
      <c r="AA444">
        <f t="shared" si="82"/>
        <v>5.2791212200768312E-3</v>
      </c>
      <c r="AB444">
        <f t="shared" si="82"/>
        <v>5.2024149173707981E-3</v>
      </c>
      <c r="AC444">
        <f t="shared" si="82"/>
        <v>5.1257086146647632E-3</v>
      </c>
      <c r="AD444">
        <f t="shared" si="82"/>
        <v>5.0490023119587283E-3</v>
      </c>
      <c r="AE444">
        <f t="shared" si="82"/>
        <v>4.9722960092526934E-3</v>
      </c>
      <c r="AF444">
        <f t="shared" si="82"/>
        <v>4.8955897065466585E-3</v>
      </c>
      <c r="AG444">
        <f t="shared" si="82"/>
        <v>4.8188834038406254E-3</v>
      </c>
      <c r="AH444">
        <f t="shared" si="82"/>
        <v>4.7421771011345905E-3</v>
      </c>
      <c r="AI444">
        <f t="shared" si="81"/>
        <v>4.6654707984285556E-3</v>
      </c>
      <c r="AJ444">
        <f t="shared" si="81"/>
        <v>4.5887644957225216E-3</v>
      </c>
      <c r="AK444">
        <f t="shared" si="81"/>
        <v>4.5120581930164867E-3</v>
      </c>
      <c r="AL444">
        <f t="shared" si="81"/>
        <v>4.4353518903104527E-3</v>
      </c>
      <c r="AM444">
        <f t="shared" si="81"/>
        <v>4.3586455876044178E-3</v>
      </c>
      <c r="AN444">
        <f>(I444*'msft+wfc'!$K$2)+(R444*(1-'msft+wfc'!$K$2))</f>
        <v>4.8478269161197898E-3</v>
      </c>
    </row>
    <row r="445" spans="1:40" x14ac:dyDescent="0.35">
      <c r="A445" s="1">
        <v>41001</v>
      </c>
      <c r="B445">
        <v>32.220001000000003</v>
      </c>
      <c r="C445">
        <v>32.459999000000003</v>
      </c>
      <c r="D445">
        <v>31.950001</v>
      </c>
      <c r="E445">
        <v>32.290000999999997</v>
      </c>
      <c r="F445">
        <v>35853600</v>
      </c>
      <c r="G445">
        <v>28.663436000000001</v>
      </c>
      <c r="H445">
        <f t="shared" si="73"/>
        <v>9.3003725542678464E-4</v>
      </c>
      <c r="I445">
        <f t="shared" si="74"/>
        <v>9.300270005698733E-4</v>
      </c>
      <c r="J445" s="1">
        <v>41001</v>
      </c>
      <c r="K445">
        <v>33.830002</v>
      </c>
      <c r="L445">
        <v>34.590000000000003</v>
      </c>
      <c r="M445">
        <v>33.799999</v>
      </c>
      <c r="N445">
        <v>34.509998000000003</v>
      </c>
      <c r="O445">
        <v>24606100</v>
      </c>
      <c r="P445">
        <v>30.677562000000002</v>
      </c>
      <c r="Q445">
        <f t="shared" si="75"/>
        <v>1.0837698032738664E-2</v>
      </c>
      <c r="R445">
        <f t="shared" si="76"/>
        <v>1.0837713648698481E-2</v>
      </c>
      <c r="S445">
        <f t="shared" si="82"/>
        <v>1.0837713648698481E-2</v>
      </c>
      <c r="T445">
        <f t="shared" si="82"/>
        <v>1.0342329316292049E-2</v>
      </c>
      <c r="U445">
        <f t="shared" si="82"/>
        <v>9.8469449838856204E-3</v>
      </c>
      <c r="V445">
        <f t="shared" si="82"/>
        <v>9.3515606514791901E-3</v>
      </c>
      <c r="W445">
        <f t="shared" si="82"/>
        <v>8.8561763190727599E-3</v>
      </c>
      <c r="X445">
        <f t="shared" si="82"/>
        <v>8.3607919866663279E-3</v>
      </c>
      <c r="Y445">
        <f t="shared" si="82"/>
        <v>7.8654076542598976E-3</v>
      </c>
      <c r="Z445">
        <f t="shared" si="82"/>
        <v>7.3700233218534682E-3</v>
      </c>
      <c r="AA445">
        <f t="shared" si="82"/>
        <v>6.8746389894470371E-3</v>
      </c>
      <c r="AB445">
        <f t="shared" si="82"/>
        <v>6.3792546570406077E-3</v>
      </c>
      <c r="AC445">
        <f t="shared" si="82"/>
        <v>5.8838703246341774E-3</v>
      </c>
      <c r="AD445">
        <f t="shared" si="82"/>
        <v>5.3884859922277463E-3</v>
      </c>
      <c r="AE445">
        <f t="shared" si="82"/>
        <v>4.8931016598213169E-3</v>
      </c>
      <c r="AF445">
        <f t="shared" si="82"/>
        <v>4.3977173274148858E-3</v>
      </c>
      <c r="AG445">
        <f t="shared" si="82"/>
        <v>3.9023329950084564E-3</v>
      </c>
      <c r="AH445">
        <f t="shared" si="82"/>
        <v>3.4069486626020253E-3</v>
      </c>
      <c r="AI445">
        <f t="shared" si="81"/>
        <v>2.9115643301955941E-3</v>
      </c>
      <c r="AJ445">
        <f t="shared" si="81"/>
        <v>2.4161799977891647E-3</v>
      </c>
      <c r="AK445">
        <f t="shared" si="81"/>
        <v>1.9207956653827336E-3</v>
      </c>
      <c r="AL445">
        <f t="shared" si="81"/>
        <v>1.4254113329763042E-3</v>
      </c>
      <c r="AM445">
        <f t="shared" si="81"/>
        <v>9.300270005698733E-4</v>
      </c>
      <c r="AN445">
        <f>(I445*'msft+wfc'!$K$2)+(R445*(1-'msft+wfc'!$K$2))</f>
        <v>4.0892558683851121E-3</v>
      </c>
    </row>
    <row r="446" spans="1:40" x14ac:dyDescent="0.35">
      <c r="A446" s="1">
        <v>41002</v>
      </c>
      <c r="B446">
        <v>32.159999999999997</v>
      </c>
      <c r="C446">
        <v>32.189999</v>
      </c>
      <c r="D446">
        <v>31.66</v>
      </c>
      <c r="E446">
        <v>31.940000999999999</v>
      </c>
      <c r="F446">
        <v>42752100</v>
      </c>
      <c r="G446">
        <v>28.352744999999999</v>
      </c>
      <c r="H446">
        <f t="shared" si="73"/>
        <v>-1.0839268787882599E-2</v>
      </c>
      <c r="I446">
        <f t="shared" si="74"/>
        <v>-1.0839279701149647E-2</v>
      </c>
      <c r="J446" s="1">
        <v>41002</v>
      </c>
      <c r="K446">
        <v>34.349997999999999</v>
      </c>
      <c r="L446">
        <v>34.540000999999997</v>
      </c>
      <c r="M446">
        <v>34.119999</v>
      </c>
      <c r="N446">
        <v>34.479999999999997</v>
      </c>
      <c r="O446">
        <v>26009000</v>
      </c>
      <c r="P446">
        <v>30.650894999999998</v>
      </c>
      <c r="Q446">
        <f t="shared" si="75"/>
        <v>-8.6925533869941648E-4</v>
      </c>
      <c r="R446">
        <f t="shared" si="76"/>
        <v>-8.6926725141989202E-4</v>
      </c>
      <c r="S446">
        <f t="shared" si="82"/>
        <v>-8.6926725141989202E-4</v>
      </c>
      <c r="T446">
        <f t="shared" si="82"/>
        <v>-1.3677678739063798E-3</v>
      </c>
      <c r="U446">
        <f t="shared" si="82"/>
        <v>-1.8662684963928677E-3</v>
      </c>
      <c r="V446">
        <f t="shared" si="82"/>
        <v>-2.3647691188793552E-3</v>
      </c>
      <c r="W446">
        <f t="shared" si="82"/>
        <v>-2.8632697413658436E-3</v>
      </c>
      <c r="X446">
        <f t="shared" si="82"/>
        <v>-3.3617703638523311E-3</v>
      </c>
      <c r="Y446">
        <f t="shared" si="82"/>
        <v>-3.8602709863388182E-3</v>
      </c>
      <c r="Z446">
        <f t="shared" si="82"/>
        <v>-4.3587716088253061E-3</v>
      </c>
      <c r="AA446">
        <f t="shared" si="82"/>
        <v>-4.8572722313117945E-3</v>
      </c>
      <c r="AB446">
        <f t="shared" si="82"/>
        <v>-5.355772853798282E-3</v>
      </c>
      <c r="AC446">
        <f t="shared" si="82"/>
        <v>-5.8542734762847696E-3</v>
      </c>
      <c r="AD446">
        <f t="shared" si="82"/>
        <v>-6.3527740987712579E-3</v>
      </c>
      <c r="AE446">
        <f t="shared" si="82"/>
        <v>-6.8512747212577446E-3</v>
      </c>
      <c r="AF446">
        <f t="shared" si="82"/>
        <v>-7.349775343744233E-3</v>
      </c>
      <c r="AG446">
        <f t="shared" si="82"/>
        <v>-7.8482759662307205E-3</v>
      </c>
      <c r="AH446">
        <f t="shared" si="82"/>
        <v>-8.3467765887172089E-3</v>
      </c>
      <c r="AI446">
        <f t="shared" si="81"/>
        <v>-8.8452772112036972E-3</v>
      </c>
      <c r="AJ446">
        <f t="shared" si="81"/>
        <v>-9.3437778336901839E-3</v>
      </c>
      <c r="AK446">
        <f t="shared" si="81"/>
        <v>-9.8422784561766723E-3</v>
      </c>
      <c r="AL446">
        <f t="shared" si="81"/>
        <v>-1.0340779078663159E-2</v>
      </c>
      <c r="AM446">
        <f t="shared" si="81"/>
        <v>-1.0839279701149647E-2</v>
      </c>
      <c r="AN446">
        <f>(I446*'msft+wfc'!$K$2)+(R446*(1-'msft+wfc'!$K$2))</f>
        <v>-7.6601772262431655E-3</v>
      </c>
    </row>
    <row r="447" spans="1:40" x14ac:dyDescent="0.35">
      <c r="A447" s="1">
        <v>41003</v>
      </c>
      <c r="B447">
        <v>31.66</v>
      </c>
      <c r="C447">
        <v>31.690000999999999</v>
      </c>
      <c r="D447">
        <v>31.049999</v>
      </c>
      <c r="E447">
        <v>31.209999</v>
      </c>
      <c r="F447">
        <v>49455900</v>
      </c>
      <c r="G447">
        <v>27.704732</v>
      </c>
      <c r="H447">
        <f t="shared" si="73"/>
        <v>-2.2855415690187328E-2</v>
      </c>
      <c r="I447">
        <f t="shared" si="74"/>
        <v>-2.2855388428880481E-2</v>
      </c>
      <c r="J447" s="1">
        <v>41003</v>
      </c>
      <c r="K447">
        <v>34.090000000000003</v>
      </c>
      <c r="L447">
        <v>34.290000999999997</v>
      </c>
      <c r="M447">
        <v>33.619999</v>
      </c>
      <c r="N447">
        <v>33.880001</v>
      </c>
      <c r="O447">
        <v>26655600</v>
      </c>
      <c r="P447">
        <v>30.117528</v>
      </c>
      <c r="Q447">
        <f t="shared" si="75"/>
        <v>-1.7401363109048634E-2</v>
      </c>
      <c r="R447">
        <f t="shared" si="76"/>
        <v>-1.7401351575541218E-2</v>
      </c>
      <c r="S447">
        <f t="shared" si="82"/>
        <v>-1.7401351575541218E-2</v>
      </c>
      <c r="T447">
        <f t="shared" si="82"/>
        <v>-1.7674053418208178E-2</v>
      </c>
      <c r="U447">
        <f t="shared" si="82"/>
        <v>-1.7946755260875143E-2</v>
      </c>
      <c r="V447">
        <f t="shared" si="82"/>
        <v>-1.8219457103542107E-2</v>
      </c>
      <c r="W447">
        <f t="shared" si="82"/>
        <v>-1.8492158946209071E-2</v>
      </c>
      <c r="X447">
        <f t="shared" si="82"/>
        <v>-1.8764860788876032E-2</v>
      </c>
      <c r="Y447">
        <f t="shared" si="82"/>
        <v>-1.9037562631542996E-2</v>
      </c>
      <c r="Z447">
        <f t="shared" si="82"/>
        <v>-1.9310264474209957E-2</v>
      </c>
      <c r="AA447">
        <f t="shared" si="82"/>
        <v>-1.9582966316876921E-2</v>
      </c>
      <c r="AB447">
        <f t="shared" si="82"/>
        <v>-1.9855668159543885E-2</v>
      </c>
      <c r="AC447">
        <f t="shared" si="82"/>
        <v>-2.0128370002210849E-2</v>
      </c>
      <c r="AD447">
        <f t="shared" si="82"/>
        <v>-2.0401071844877813E-2</v>
      </c>
      <c r="AE447">
        <f t="shared" si="82"/>
        <v>-2.0673773687544778E-2</v>
      </c>
      <c r="AF447">
        <f t="shared" si="82"/>
        <v>-2.0946475530211738E-2</v>
      </c>
      <c r="AG447">
        <f t="shared" si="82"/>
        <v>-2.1219177372878699E-2</v>
      </c>
      <c r="AH447">
        <f t="shared" ref="AH447:AM510" si="83">(AH$2*$I447)+($R447*(1-AH$2))</f>
        <v>-2.1491879215545667E-2</v>
      </c>
      <c r="AI447">
        <f t="shared" si="83"/>
        <v>-2.1764581058212627E-2</v>
      </c>
      <c r="AJ447">
        <f t="shared" si="83"/>
        <v>-2.2037282900879591E-2</v>
      </c>
      <c r="AK447">
        <f t="shared" si="83"/>
        <v>-2.2309984743546556E-2</v>
      </c>
      <c r="AL447">
        <f t="shared" si="83"/>
        <v>-2.258268658621352E-2</v>
      </c>
      <c r="AM447">
        <f t="shared" si="83"/>
        <v>-2.2855388428880481E-2</v>
      </c>
      <c r="AN447">
        <f>(I447*'msft+wfc'!$K$2)+(R447*(1-'msft+wfc'!$K$2))</f>
        <v>-2.1116279060049953E-2</v>
      </c>
    </row>
    <row r="448" spans="1:40" x14ac:dyDescent="0.35">
      <c r="A448" s="1">
        <v>41004</v>
      </c>
      <c r="B448">
        <v>31.15</v>
      </c>
      <c r="C448">
        <v>31.629999000000002</v>
      </c>
      <c r="D448">
        <v>31.049999</v>
      </c>
      <c r="E448">
        <v>31.52</v>
      </c>
      <c r="F448">
        <v>50368600</v>
      </c>
      <c r="G448">
        <v>27.979915999999999</v>
      </c>
      <c r="H448">
        <f t="shared" si="73"/>
        <v>9.9327462330261445E-3</v>
      </c>
      <c r="I448">
        <f t="shared" si="74"/>
        <v>9.9327436193932302E-3</v>
      </c>
      <c r="J448" s="1">
        <v>41004</v>
      </c>
      <c r="K448">
        <v>33.779998999999997</v>
      </c>
      <c r="L448">
        <v>34.020000000000003</v>
      </c>
      <c r="M448">
        <v>33.630001</v>
      </c>
      <c r="N448">
        <v>33.729999999999997</v>
      </c>
      <c r="O448">
        <v>19563100</v>
      </c>
      <c r="P448">
        <v>29.984183999999999</v>
      </c>
      <c r="Q448">
        <f t="shared" si="75"/>
        <v>-4.4274201762863931E-3</v>
      </c>
      <c r="R448">
        <f t="shared" si="76"/>
        <v>-4.4274550022830898E-3</v>
      </c>
      <c r="S448">
        <f t="shared" ref="S448:AH511" si="84">(S$2*$I448)+($R448*(1-S$2))</f>
        <v>-4.4274550022830898E-3</v>
      </c>
      <c r="T448">
        <f t="shared" si="84"/>
        <v>-3.7094450711992735E-3</v>
      </c>
      <c r="U448">
        <f t="shared" si="84"/>
        <v>-2.9914351401154581E-3</v>
      </c>
      <c r="V448">
        <f t="shared" si="84"/>
        <v>-2.2734252090316417E-3</v>
      </c>
      <c r="W448">
        <f t="shared" si="84"/>
        <v>-1.5554152779478259E-3</v>
      </c>
      <c r="X448">
        <f t="shared" si="84"/>
        <v>-8.3740534686400957E-4</v>
      </c>
      <c r="Y448">
        <f t="shared" si="84"/>
        <v>-1.193954157801937E-4</v>
      </c>
      <c r="Z448">
        <f t="shared" si="84"/>
        <v>5.9861451530362174E-4</v>
      </c>
      <c r="AA448">
        <f t="shared" si="84"/>
        <v>1.3166244463874385E-3</v>
      </c>
      <c r="AB448">
        <f t="shared" si="84"/>
        <v>2.0346343774712539E-3</v>
      </c>
      <c r="AC448">
        <f t="shared" si="84"/>
        <v>2.7526443085550702E-3</v>
      </c>
      <c r="AD448">
        <f t="shared" si="84"/>
        <v>3.4706542396388874E-3</v>
      </c>
      <c r="AE448">
        <f t="shared" si="84"/>
        <v>4.1886641707227015E-3</v>
      </c>
      <c r="AF448">
        <f t="shared" si="84"/>
        <v>4.9066741018065187E-3</v>
      </c>
      <c r="AG448">
        <f t="shared" si="84"/>
        <v>5.6246840328903341E-3</v>
      </c>
      <c r="AH448">
        <f t="shared" si="84"/>
        <v>6.3426939639741496E-3</v>
      </c>
      <c r="AI448">
        <f t="shared" si="83"/>
        <v>7.0607038950579668E-3</v>
      </c>
      <c r="AJ448">
        <f t="shared" si="83"/>
        <v>7.7787138261417813E-3</v>
      </c>
      <c r="AK448">
        <f t="shared" si="83"/>
        <v>8.4967237572255994E-3</v>
      </c>
      <c r="AL448">
        <f t="shared" si="83"/>
        <v>9.2147336883094139E-3</v>
      </c>
      <c r="AM448">
        <f t="shared" si="83"/>
        <v>9.9327436193932302E-3</v>
      </c>
      <c r="AN448">
        <f>(I448*'msft+wfc'!$K$2)+(R448*(1-'msft+wfc'!$K$2))</f>
        <v>5.3537580656131747E-3</v>
      </c>
    </row>
    <row r="449" spans="1:40" x14ac:dyDescent="0.35">
      <c r="A449" s="1">
        <v>41008</v>
      </c>
      <c r="B449">
        <v>31.219999000000001</v>
      </c>
      <c r="C449">
        <v>31.4</v>
      </c>
      <c r="D449">
        <v>30.969999000000001</v>
      </c>
      <c r="E449">
        <v>31.1</v>
      </c>
      <c r="F449">
        <v>31056400</v>
      </c>
      <c r="G449">
        <v>27.607087</v>
      </c>
      <c r="H449">
        <f t="shared" si="73"/>
        <v>-1.3324873096446642E-2</v>
      </c>
      <c r="I449">
        <f t="shared" si="74"/>
        <v>-1.3324879174047535E-2</v>
      </c>
      <c r="J449" s="1">
        <v>41008</v>
      </c>
      <c r="K449">
        <v>33.060001</v>
      </c>
      <c r="L449">
        <v>33.729999999999997</v>
      </c>
      <c r="M449">
        <v>32.979999999999997</v>
      </c>
      <c r="N449">
        <v>33.419998</v>
      </c>
      <c r="O449">
        <v>22890500</v>
      </c>
      <c r="P449">
        <v>29.708608999999999</v>
      </c>
      <c r="Q449">
        <f t="shared" si="75"/>
        <v>-9.1906907797212351E-3</v>
      </c>
      <c r="R449">
        <f t="shared" si="76"/>
        <v>-9.1906786591224206E-3</v>
      </c>
      <c r="S449">
        <f t="shared" si="84"/>
        <v>-9.1906786591224206E-3</v>
      </c>
      <c r="T449">
        <f t="shared" si="84"/>
        <v>-9.3973886848686752E-3</v>
      </c>
      <c r="U449">
        <f t="shared" si="84"/>
        <v>-9.6040987106149316E-3</v>
      </c>
      <c r="V449">
        <f t="shared" si="84"/>
        <v>-9.810808736361188E-3</v>
      </c>
      <c r="W449">
        <f t="shared" si="84"/>
        <v>-1.0017518762107443E-2</v>
      </c>
      <c r="X449">
        <f t="shared" si="84"/>
        <v>-1.0224228787853699E-2</v>
      </c>
      <c r="Y449">
        <f t="shared" si="84"/>
        <v>-1.0430938813599955E-2</v>
      </c>
      <c r="Z449">
        <f t="shared" si="84"/>
        <v>-1.063764883934621E-2</v>
      </c>
      <c r="AA449">
        <f t="shared" si="84"/>
        <v>-1.0844358865092467E-2</v>
      </c>
      <c r="AB449">
        <f t="shared" si="84"/>
        <v>-1.1051068890838723E-2</v>
      </c>
      <c r="AC449">
        <f t="shared" si="84"/>
        <v>-1.1257778916584978E-2</v>
      </c>
      <c r="AD449">
        <f t="shared" si="84"/>
        <v>-1.1464488942331234E-2</v>
      </c>
      <c r="AE449">
        <f t="shared" si="84"/>
        <v>-1.1671198968077489E-2</v>
      </c>
      <c r="AF449">
        <f t="shared" si="84"/>
        <v>-1.1877908993823745E-2</v>
      </c>
      <c r="AG449">
        <f t="shared" si="84"/>
        <v>-1.208461901957E-2</v>
      </c>
      <c r="AH449">
        <f t="shared" si="84"/>
        <v>-1.2291329045316254E-2</v>
      </c>
      <c r="AI449">
        <f t="shared" si="83"/>
        <v>-1.2498039071062512E-2</v>
      </c>
      <c r="AJ449">
        <f t="shared" si="83"/>
        <v>-1.2704749096808769E-2</v>
      </c>
      <c r="AK449">
        <f t="shared" si="83"/>
        <v>-1.2911459122555024E-2</v>
      </c>
      <c r="AL449">
        <f t="shared" si="83"/>
        <v>-1.311816914830128E-2</v>
      </c>
      <c r="AM449">
        <f t="shared" si="83"/>
        <v>-1.3324879174047535E-2</v>
      </c>
      <c r="AN449">
        <f>(I449*'msft+wfc'!$K$2)+(R449*(1-'msft+wfc'!$K$2))</f>
        <v>-1.2006621332843501E-2</v>
      </c>
    </row>
    <row r="450" spans="1:40" x14ac:dyDescent="0.35">
      <c r="A450" s="1">
        <v>41009</v>
      </c>
      <c r="B450">
        <v>31.059999000000001</v>
      </c>
      <c r="C450">
        <v>31.190000999999999</v>
      </c>
      <c r="D450">
        <v>30.299999</v>
      </c>
      <c r="E450">
        <v>30.469999000000001</v>
      </c>
      <c r="F450">
        <v>54131300</v>
      </c>
      <c r="G450">
        <v>27.047843</v>
      </c>
      <c r="H450">
        <f t="shared" si="73"/>
        <v>-2.025726688102894E-2</v>
      </c>
      <c r="I450">
        <f t="shared" si="74"/>
        <v>-2.0257262202274352E-2</v>
      </c>
      <c r="J450" s="1">
        <v>41009</v>
      </c>
      <c r="K450">
        <v>33.380001</v>
      </c>
      <c r="L450">
        <v>33.669998</v>
      </c>
      <c r="M450">
        <v>32.849997999999999</v>
      </c>
      <c r="N450">
        <v>32.919998</v>
      </c>
      <c r="O450">
        <v>34674500</v>
      </c>
      <c r="P450">
        <v>29.264136000000001</v>
      </c>
      <c r="Q450">
        <f t="shared" si="75"/>
        <v>-1.4961102032381929E-2</v>
      </c>
      <c r="R450">
        <f t="shared" si="76"/>
        <v>-1.4961084175970628E-2</v>
      </c>
      <c r="S450">
        <f t="shared" si="84"/>
        <v>-1.4961084175970628E-2</v>
      </c>
      <c r="T450">
        <f t="shared" si="84"/>
        <v>-1.5225893077285814E-2</v>
      </c>
      <c r="U450">
        <f t="shared" si="84"/>
        <v>-1.5490701978601001E-2</v>
      </c>
      <c r="V450">
        <f t="shared" si="84"/>
        <v>-1.5755510879916185E-2</v>
      </c>
      <c r="W450">
        <f t="shared" si="84"/>
        <v>-1.6020319781231373E-2</v>
      </c>
      <c r="X450">
        <f t="shared" si="84"/>
        <v>-1.628512868254656E-2</v>
      </c>
      <c r="Y450">
        <f t="shared" si="84"/>
        <v>-1.6549937583861744E-2</v>
      </c>
      <c r="Z450">
        <f t="shared" si="84"/>
        <v>-1.6814746485176932E-2</v>
      </c>
      <c r="AA450">
        <f t="shared" si="84"/>
        <v>-1.7079555386492119E-2</v>
      </c>
      <c r="AB450">
        <f t="shared" si="84"/>
        <v>-1.7344364287807307E-2</v>
      </c>
      <c r="AC450">
        <f t="shared" si="84"/>
        <v>-1.7609173189122491E-2</v>
      </c>
      <c r="AD450">
        <f t="shared" si="84"/>
        <v>-1.7873982090437675E-2</v>
      </c>
      <c r="AE450">
        <f t="shared" si="84"/>
        <v>-1.8138790991752862E-2</v>
      </c>
      <c r="AF450">
        <f t="shared" si="84"/>
        <v>-1.840359989306805E-2</v>
      </c>
      <c r="AG450">
        <f t="shared" si="84"/>
        <v>-1.8668408794383234E-2</v>
      </c>
      <c r="AH450">
        <f t="shared" si="84"/>
        <v>-1.8933217695698421E-2</v>
      </c>
      <c r="AI450">
        <f t="shared" si="83"/>
        <v>-1.9198026597013605E-2</v>
      </c>
      <c r="AJ450">
        <f t="shared" si="83"/>
        <v>-1.9462835498328796E-2</v>
      </c>
      <c r="AK450">
        <f t="shared" si="83"/>
        <v>-1.972764439964398E-2</v>
      </c>
      <c r="AL450">
        <f t="shared" si="83"/>
        <v>-1.9992453300959164E-2</v>
      </c>
      <c r="AM450">
        <f t="shared" si="83"/>
        <v>-2.0257262202274352E-2</v>
      </c>
      <c r="AN450">
        <f>(I450*'msft+wfc'!$K$2)+(R450*(1-'msft+wfc'!$K$2))</f>
        <v>-1.8568488717199728E-2</v>
      </c>
    </row>
    <row r="451" spans="1:40" x14ac:dyDescent="0.35">
      <c r="A451" s="1">
        <v>41010</v>
      </c>
      <c r="B451">
        <v>30.43</v>
      </c>
      <c r="C451">
        <v>30.530000999999999</v>
      </c>
      <c r="D451">
        <v>30.23</v>
      </c>
      <c r="E451">
        <v>30.35</v>
      </c>
      <c r="F451">
        <v>43014000</v>
      </c>
      <c r="G451">
        <v>26.941322</v>
      </c>
      <c r="H451">
        <f t="shared" si="73"/>
        <v>-3.9382672772650881E-3</v>
      </c>
      <c r="I451">
        <f t="shared" si="74"/>
        <v>-3.9382438000694084E-3</v>
      </c>
      <c r="J451" s="1">
        <v>41010</v>
      </c>
      <c r="K451">
        <v>33.509998000000003</v>
      </c>
      <c r="L451">
        <v>33.909999999999997</v>
      </c>
      <c r="M451">
        <v>33.419998</v>
      </c>
      <c r="N451">
        <v>33.619999</v>
      </c>
      <c r="O451">
        <v>29673900</v>
      </c>
      <c r="P451">
        <v>29.886399999999998</v>
      </c>
      <c r="Q451">
        <f t="shared" si="75"/>
        <v>2.1263701170334225E-2</v>
      </c>
      <c r="R451">
        <f t="shared" si="76"/>
        <v>2.1263706538269152E-2</v>
      </c>
      <c r="S451">
        <f t="shared" si="84"/>
        <v>2.1263706538269152E-2</v>
      </c>
      <c r="T451">
        <f t="shared" si="84"/>
        <v>2.0003609021352221E-2</v>
      </c>
      <c r="U451">
        <f t="shared" si="84"/>
        <v>1.8743511504435297E-2</v>
      </c>
      <c r="V451">
        <f t="shared" si="84"/>
        <v>1.7483413987518365E-2</v>
      </c>
      <c r="W451">
        <f t="shared" si="84"/>
        <v>1.6223316470601441E-2</v>
      </c>
      <c r="X451">
        <f t="shared" si="84"/>
        <v>1.4963218953684514E-2</v>
      </c>
      <c r="Y451">
        <f t="shared" si="84"/>
        <v>1.3703121436767583E-2</v>
      </c>
      <c r="Z451">
        <f t="shared" si="84"/>
        <v>1.2443023919850655E-2</v>
      </c>
      <c r="AA451">
        <f t="shared" si="84"/>
        <v>1.1182926402933727E-2</v>
      </c>
      <c r="AB451">
        <f t="shared" si="84"/>
        <v>9.9228288860168015E-3</v>
      </c>
      <c r="AC451">
        <f t="shared" si="84"/>
        <v>8.6627313690998721E-3</v>
      </c>
      <c r="AD451">
        <f t="shared" si="84"/>
        <v>7.4026338521829419E-3</v>
      </c>
      <c r="AE451">
        <f t="shared" si="84"/>
        <v>6.1425363352660151E-3</v>
      </c>
      <c r="AF451">
        <f t="shared" si="84"/>
        <v>4.8824388183490866E-3</v>
      </c>
      <c r="AG451">
        <f t="shared" si="84"/>
        <v>3.6223413014321608E-3</v>
      </c>
      <c r="AH451">
        <f t="shared" si="84"/>
        <v>2.3622437845152314E-3</v>
      </c>
      <c r="AI451">
        <f t="shared" si="83"/>
        <v>1.1021462675983025E-3</v>
      </c>
      <c r="AJ451">
        <f t="shared" si="83"/>
        <v>-1.5795124931862383E-4</v>
      </c>
      <c r="AK451">
        <f t="shared" si="83"/>
        <v>-1.4180487662355527E-3</v>
      </c>
      <c r="AL451">
        <f t="shared" si="83"/>
        <v>-2.6781462831524795E-3</v>
      </c>
      <c r="AM451">
        <f t="shared" si="83"/>
        <v>-3.9382438000694084E-3</v>
      </c>
      <c r="AN451">
        <f>(I451*'msft+wfc'!$K$2)+(R451*(1-'msft+wfc'!$K$2))</f>
        <v>4.0978126338675498E-3</v>
      </c>
    </row>
    <row r="452" spans="1:40" x14ac:dyDescent="0.35">
      <c r="A452" s="1">
        <v>41011</v>
      </c>
      <c r="B452">
        <v>30.48</v>
      </c>
      <c r="C452">
        <v>31.040001</v>
      </c>
      <c r="D452">
        <v>30.42</v>
      </c>
      <c r="E452">
        <v>30.98</v>
      </c>
      <c r="F452">
        <v>38304000</v>
      </c>
      <c r="G452">
        <v>27.500564000000001</v>
      </c>
      <c r="H452">
        <f t="shared" ref="H452:H515" si="85">(E452-E451)/E451</f>
        <v>2.0757825370675418E-2</v>
      </c>
      <c r="I452">
        <f t="shared" ref="I452:I515" si="86">(G452-G451)/G451</f>
        <v>2.0757778701431247E-2</v>
      </c>
      <c r="J452" s="1">
        <v>41011</v>
      </c>
      <c r="K452">
        <v>33.689999</v>
      </c>
      <c r="L452">
        <v>34.159999999999997</v>
      </c>
      <c r="M452">
        <v>33.520000000000003</v>
      </c>
      <c r="N452">
        <v>34.020000000000003</v>
      </c>
      <c r="O452">
        <v>31469600</v>
      </c>
      <c r="P452">
        <v>30.241980000000002</v>
      </c>
      <c r="Q452">
        <f t="shared" ref="Q452:Q515" si="87">(N452-N451)/N451</f>
        <v>1.1897710050497121E-2</v>
      </c>
      <c r="R452">
        <f t="shared" ref="R452:R515" si="88">(P452-P451)/P451</f>
        <v>1.1897719363991761E-2</v>
      </c>
      <c r="S452">
        <f t="shared" si="84"/>
        <v>1.1897719363991761E-2</v>
      </c>
      <c r="T452">
        <f t="shared" si="84"/>
        <v>1.2340722330863736E-2</v>
      </c>
      <c r="U452">
        <f t="shared" si="84"/>
        <v>1.278372529773571E-2</v>
      </c>
      <c r="V452">
        <f t="shared" si="84"/>
        <v>1.3226728264607685E-2</v>
      </c>
      <c r="W452">
        <f t="shared" si="84"/>
        <v>1.3669731231479659E-2</v>
      </c>
      <c r="X452">
        <f t="shared" si="84"/>
        <v>1.4112734198351632E-2</v>
      </c>
      <c r="Y452">
        <f t="shared" si="84"/>
        <v>1.4555737165223608E-2</v>
      </c>
      <c r="Z452">
        <f t="shared" si="84"/>
        <v>1.4998740132095581E-2</v>
      </c>
      <c r="AA452">
        <f t="shared" si="84"/>
        <v>1.5441743098967555E-2</v>
      </c>
      <c r="AB452">
        <f t="shared" si="84"/>
        <v>1.588474606583953E-2</v>
      </c>
      <c r="AC452">
        <f t="shared" si="84"/>
        <v>1.6327749032711503E-2</v>
      </c>
      <c r="AD452">
        <f t="shared" si="84"/>
        <v>1.6770751999583479E-2</v>
      </c>
      <c r="AE452">
        <f t="shared" si="84"/>
        <v>1.7213754966455455E-2</v>
      </c>
      <c r="AF452">
        <f t="shared" si="84"/>
        <v>1.7656757933327428E-2</v>
      </c>
      <c r="AG452">
        <f t="shared" si="84"/>
        <v>1.8099760900199401E-2</v>
      </c>
      <c r="AH452">
        <f t="shared" si="84"/>
        <v>1.8542763867071377E-2</v>
      </c>
      <c r="AI452">
        <f t="shared" si="83"/>
        <v>1.898576683394335E-2</v>
      </c>
      <c r="AJ452">
        <f t="shared" si="83"/>
        <v>1.9428769800815326E-2</v>
      </c>
      <c r="AK452">
        <f t="shared" si="83"/>
        <v>1.9871772767687298E-2</v>
      </c>
      <c r="AL452">
        <f t="shared" si="83"/>
        <v>2.0314775734559275E-2</v>
      </c>
      <c r="AM452">
        <f t="shared" si="83"/>
        <v>2.0757778701431247E-2</v>
      </c>
      <c r="AN452">
        <f>(I452*'msft+wfc'!$K$2)+(R452*(1-'msft+wfc'!$K$2))</f>
        <v>1.7932603034951949E-2</v>
      </c>
    </row>
    <row r="453" spans="1:40" x14ac:dyDescent="0.35">
      <c r="A453" s="1">
        <v>41012</v>
      </c>
      <c r="B453">
        <v>30.889999</v>
      </c>
      <c r="C453">
        <v>31.16</v>
      </c>
      <c r="D453">
        <v>30.719999000000001</v>
      </c>
      <c r="E453">
        <v>30.809999000000001</v>
      </c>
      <c r="F453">
        <v>39749200</v>
      </c>
      <c r="G453">
        <v>27.349657000000001</v>
      </c>
      <c r="H453">
        <f t="shared" si="85"/>
        <v>-5.487443511943163E-3</v>
      </c>
      <c r="I453">
        <f t="shared" si="86"/>
        <v>-5.4874147308397068E-3</v>
      </c>
      <c r="J453" s="1">
        <v>41012</v>
      </c>
      <c r="K453">
        <v>33.729999999999997</v>
      </c>
      <c r="L453">
        <v>33.869999</v>
      </c>
      <c r="M453">
        <v>32.799999</v>
      </c>
      <c r="N453">
        <v>32.840000000000003</v>
      </c>
      <c r="O453">
        <v>41933000</v>
      </c>
      <c r="P453">
        <v>29.193021999999999</v>
      </c>
      <c r="Q453">
        <f t="shared" si="87"/>
        <v>-3.4685479129923563E-2</v>
      </c>
      <c r="R453">
        <f t="shared" si="88"/>
        <v>-3.4685493476287015E-2</v>
      </c>
      <c r="S453">
        <f t="shared" si="84"/>
        <v>-3.4685493476287015E-2</v>
      </c>
      <c r="T453">
        <f t="shared" si="84"/>
        <v>-3.3225589539014645E-2</v>
      </c>
      <c r="U453">
        <f t="shared" si="84"/>
        <v>-3.1765685601742283E-2</v>
      </c>
      <c r="V453">
        <f t="shared" si="84"/>
        <v>-3.0305781664469917E-2</v>
      </c>
      <c r="W453">
        <f t="shared" si="84"/>
        <v>-2.8845877727197555E-2</v>
      </c>
      <c r="X453">
        <f t="shared" si="84"/>
        <v>-2.7385973789925185E-2</v>
      </c>
      <c r="Y453">
        <f t="shared" si="84"/>
        <v>-2.5926069852652823E-2</v>
      </c>
      <c r="Z453">
        <f t="shared" si="84"/>
        <v>-2.4466165915380457E-2</v>
      </c>
      <c r="AA453">
        <f t="shared" si="84"/>
        <v>-2.3006261978108091E-2</v>
      </c>
      <c r="AB453">
        <f t="shared" si="84"/>
        <v>-2.1546358040835729E-2</v>
      </c>
      <c r="AC453">
        <f t="shared" si="84"/>
        <v>-2.0086454103563359E-2</v>
      </c>
      <c r="AD453">
        <f t="shared" si="84"/>
        <v>-1.8626550166290994E-2</v>
      </c>
      <c r="AE453">
        <f t="shared" si="84"/>
        <v>-1.7166646229018631E-2</v>
      </c>
      <c r="AF453">
        <f t="shared" si="84"/>
        <v>-1.5706742291746265E-2</v>
      </c>
      <c r="AG453">
        <f t="shared" si="84"/>
        <v>-1.4246838354473901E-2</v>
      </c>
      <c r="AH453">
        <f t="shared" si="84"/>
        <v>-1.2786934417201534E-2</v>
      </c>
      <c r="AI453">
        <f t="shared" si="83"/>
        <v>-1.1327030479929168E-2</v>
      </c>
      <c r="AJ453">
        <f t="shared" si="83"/>
        <v>-9.8671265426568035E-3</v>
      </c>
      <c r="AK453">
        <f t="shared" si="83"/>
        <v>-8.4072226053844359E-3</v>
      </c>
      <c r="AL453">
        <f t="shared" si="83"/>
        <v>-6.9473186681120735E-3</v>
      </c>
      <c r="AM453">
        <f t="shared" si="83"/>
        <v>-5.4874147308397068E-3</v>
      </c>
      <c r="AN453">
        <f>(I453*'msft+wfc'!$K$2)+(R453*(1-'msft+wfc'!$K$2))</f>
        <v>-1.4797702443136591E-2</v>
      </c>
    </row>
    <row r="454" spans="1:40" x14ac:dyDescent="0.35">
      <c r="A454" s="1">
        <v>41015</v>
      </c>
      <c r="B454">
        <v>30.99</v>
      </c>
      <c r="C454">
        <v>31.190000999999999</v>
      </c>
      <c r="D454">
        <v>30.77</v>
      </c>
      <c r="E454">
        <v>31.08</v>
      </c>
      <c r="F454">
        <v>38124800</v>
      </c>
      <c r="G454">
        <v>27.589333</v>
      </c>
      <c r="H454">
        <f t="shared" si="85"/>
        <v>8.763421251652654E-3</v>
      </c>
      <c r="I454">
        <f t="shared" si="86"/>
        <v>8.7634005793929826E-3</v>
      </c>
      <c r="J454" s="1">
        <v>41015</v>
      </c>
      <c r="K454">
        <v>33.18</v>
      </c>
      <c r="L454">
        <v>33.450001</v>
      </c>
      <c r="M454">
        <v>32.669998</v>
      </c>
      <c r="N454">
        <v>33.150002000000001</v>
      </c>
      <c r="O454">
        <v>30129800</v>
      </c>
      <c r="P454">
        <v>29.468596999999999</v>
      </c>
      <c r="Q454">
        <f t="shared" si="87"/>
        <v>9.4397685749085629E-3</v>
      </c>
      <c r="R454">
        <f t="shared" si="88"/>
        <v>9.4397558430230309E-3</v>
      </c>
      <c r="S454">
        <f t="shared" si="84"/>
        <v>9.4397558430230309E-3</v>
      </c>
      <c r="T454">
        <f t="shared" si="84"/>
        <v>9.4059380798415283E-3</v>
      </c>
      <c r="U454">
        <f t="shared" si="84"/>
        <v>9.3721203166600275E-3</v>
      </c>
      <c r="V454">
        <f t="shared" si="84"/>
        <v>9.3383025534785231E-3</v>
      </c>
      <c r="W454">
        <f t="shared" si="84"/>
        <v>9.3044847902970223E-3</v>
      </c>
      <c r="X454">
        <f t="shared" si="84"/>
        <v>9.270667027115518E-3</v>
      </c>
      <c r="Y454">
        <f t="shared" si="84"/>
        <v>9.2368492639340154E-3</v>
      </c>
      <c r="Z454">
        <f t="shared" si="84"/>
        <v>9.2030315007525128E-3</v>
      </c>
      <c r="AA454">
        <f t="shared" si="84"/>
        <v>9.1692137375710119E-3</v>
      </c>
      <c r="AB454">
        <f t="shared" si="84"/>
        <v>9.1353959743895111E-3</v>
      </c>
      <c r="AC454">
        <f t="shared" si="84"/>
        <v>9.1015782112080067E-3</v>
      </c>
      <c r="AD454">
        <f t="shared" si="84"/>
        <v>9.0677604480265041E-3</v>
      </c>
      <c r="AE454">
        <f t="shared" si="84"/>
        <v>9.0339426848450016E-3</v>
      </c>
      <c r="AF454">
        <f t="shared" si="84"/>
        <v>9.000124921663499E-3</v>
      </c>
      <c r="AG454">
        <f t="shared" si="84"/>
        <v>8.9663071584819981E-3</v>
      </c>
      <c r="AH454">
        <f t="shared" si="84"/>
        <v>8.9324893953004955E-3</v>
      </c>
      <c r="AI454">
        <f t="shared" si="83"/>
        <v>8.8986716321189929E-3</v>
      </c>
      <c r="AJ454">
        <f t="shared" si="83"/>
        <v>8.8648538689374903E-3</v>
      </c>
      <c r="AK454">
        <f t="shared" si="83"/>
        <v>8.8310361057559877E-3</v>
      </c>
      <c r="AL454">
        <f t="shared" si="83"/>
        <v>8.7972183425744852E-3</v>
      </c>
      <c r="AM454">
        <f t="shared" si="83"/>
        <v>8.7634005793929826E-3</v>
      </c>
      <c r="AN454">
        <f>(I454*'msft+wfc'!$K$2)+(R454*(1-'msft+wfc'!$K$2))</f>
        <v>8.9790675811508985E-3</v>
      </c>
    </row>
    <row r="455" spans="1:40" x14ac:dyDescent="0.35">
      <c r="A455" s="1">
        <v>41016</v>
      </c>
      <c r="B455">
        <v>31.27</v>
      </c>
      <c r="C455">
        <v>31.610001</v>
      </c>
      <c r="D455">
        <v>31.200001</v>
      </c>
      <c r="E455">
        <v>31.440000999999999</v>
      </c>
      <c r="F455">
        <v>34361500</v>
      </c>
      <c r="G455">
        <v>27.908901</v>
      </c>
      <c r="H455">
        <f t="shared" si="85"/>
        <v>1.1583043758043773E-2</v>
      </c>
      <c r="I455">
        <f t="shared" si="86"/>
        <v>1.1583027396856614E-2</v>
      </c>
      <c r="J455" s="1">
        <v>41016</v>
      </c>
      <c r="K455">
        <v>33.32</v>
      </c>
      <c r="L455">
        <v>33.779998999999997</v>
      </c>
      <c r="M455">
        <v>33.279998999999997</v>
      </c>
      <c r="N455">
        <v>33.68</v>
      </c>
      <c r="O455">
        <v>23724900</v>
      </c>
      <c r="P455">
        <v>29.939737999999998</v>
      </c>
      <c r="Q455">
        <f t="shared" si="87"/>
        <v>1.5987872338589875E-2</v>
      </c>
      <c r="R455">
        <f t="shared" si="88"/>
        <v>1.5987900611623938E-2</v>
      </c>
      <c r="S455">
        <f t="shared" si="84"/>
        <v>1.5987900611623938E-2</v>
      </c>
      <c r="T455">
        <f t="shared" si="84"/>
        <v>1.5767656950885573E-2</v>
      </c>
      <c r="U455">
        <f t="shared" si="84"/>
        <v>1.5547413290147206E-2</v>
      </c>
      <c r="V455">
        <f t="shared" si="84"/>
        <v>1.5327169629408839E-2</v>
      </c>
      <c r="W455">
        <f t="shared" si="84"/>
        <v>1.5106925968670474E-2</v>
      </c>
      <c r="X455">
        <f t="shared" si="84"/>
        <v>1.4886682307932107E-2</v>
      </c>
      <c r="Y455">
        <f t="shared" si="84"/>
        <v>1.4666438647193742E-2</v>
      </c>
      <c r="Z455">
        <f t="shared" si="84"/>
        <v>1.4446194986455375E-2</v>
      </c>
      <c r="AA455">
        <f t="shared" si="84"/>
        <v>1.4225951325717009E-2</v>
      </c>
      <c r="AB455">
        <f t="shared" si="84"/>
        <v>1.4005707664978643E-2</v>
      </c>
      <c r="AC455">
        <f t="shared" si="84"/>
        <v>1.3785464004240276E-2</v>
      </c>
      <c r="AD455">
        <f t="shared" si="84"/>
        <v>1.356522034350191E-2</v>
      </c>
      <c r="AE455">
        <f t="shared" si="84"/>
        <v>1.3344976682763545E-2</v>
      </c>
      <c r="AF455">
        <f t="shared" si="84"/>
        <v>1.3124733022025178E-2</v>
      </c>
      <c r="AG455">
        <f t="shared" si="84"/>
        <v>1.2904489361286811E-2</v>
      </c>
      <c r="AH455">
        <f t="shared" si="84"/>
        <v>1.2684245700548446E-2</v>
      </c>
      <c r="AI455">
        <f t="shared" si="83"/>
        <v>1.2464002039810077E-2</v>
      </c>
      <c r="AJ455">
        <f t="shared" si="83"/>
        <v>1.2243758379071714E-2</v>
      </c>
      <c r="AK455">
        <f t="shared" si="83"/>
        <v>1.2023514718333347E-2</v>
      </c>
      <c r="AL455">
        <f t="shared" si="83"/>
        <v>1.180327105759498E-2</v>
      </c>
      <c r="AM455">
        <f t="shared" si="83"/>
        <v>1.1583027396856614E-2</v>
      </c>
      <c r="AN455">
        <f>(I455*'msft+wfc'!$K$2)+(R455*(1-'msft+wfc'!$K$2))</f>
        <v>1.2987593680933386E-2</v>
      </c>
    </row>
    <row r="456" spans="1:40" x14ac:dyDescent="0.35">
      <c r="A456" s="1">
        <v>41017</v>
      </c>
      <c r="B456">
        <v>31.280000999999999</v>
      </c>
      <c r="C456">
        <v>31.309999000000001</v>
      </c>
      <c r="D456">
        <v>31.040001</v>
      </c>
      <c r="E456">
        <v>31.139999</v>
      </c>
      <c r="F456">
        <v>40552900</v>
      </c>
      <c r="G456">
        <v>27.642593999999999</v>
      </c>
      <c r="H456">
        <f t="shared" si="85"/>
        <v>-9.5420480425556994E-3</v>
      </c>
      <c r="I456">
        <f t="shared" si="86"/>
        <v>-9.54200955458623E-3</v>
      </c>
      <c r="J456" s="1">
        <v>41017</v>
      </c>
      <c r="K456">
        <v>33.459999000000003</v>
      </c>
      <c r="L456">
        <v>33.740001999999997</v>
      </c>
      <c r="M456">
        <v>33.330002</v>
      </c>
      <c r="N456">
        <v>33.57</v>
      </c>
      <c r="O456">
        <v>19718500</v>
      </c>
      <c r="P456">
        <v>29.841953</v>
      </c>
      <c r="Q456">
        <f t="shared" si="87"/>
        <v>-3.2660332541567527E-3</v>
      </c>
      <c r="R456">
        <f t="shared" si="88"/>
        <v>-3.2660606448860121E-3</v>
      </c>
      <c r="S456">
        <f t="shared" si="84"/>
        <v>-3.2660606448860121E-3</v>
      </c>
      <c r="T456">
        <f t="shared" si="84"/>
        <v>-3.5798580903710232E-3</v>
      </c>
      <c r="U456">
        <f t="shared" si="84"/>
        <v>-3.8936555358560338E-3</v>
      </c>
      <c r="V456">
        <f t="shared" si="84"/>
        <v>-4.2074529813410444E-3</v>
      </c>
      <c r="W456">
        <f t="shared" si="84"/>
        <v>-4.5212504268260555E-3</v>
      </c>
      <c r="X456">
        <f t="shared" si="84"/>
        <v>-4.8350478723110666E-3</v>
      </c>
      <c r="Y456">
        <f t="shared" si="84"/>
        <v>-5.1488453177960768E-3</v>
      </c>
      <c r="Z456">
        <f t="shared" si="84"/>
        <v>-5.4626427632810878E-3</v>
      </c>
      <c r="AA456">
        <f t="shared" si="84"/>
        <v>-5.7764402087660989E-3</v>
      </c>
      <c r="AB456">
        <f t="shared" si="84"/>
        <v>-6.0902376542511108E-3</v>
      </c>
      <c r="AC456">
        <f t="shared" si="84"/>
        <v>-6.404035099736121E-3</v>
      </c>
      <c r="AD456">
        <f t="shared" si="84"/>
        <v>-6.7178325452211321E-3</v>
      </c>
      <c r="AE456">
        <f t="shared" si="84"/>
        <v>-7.0316299907061423E-3</v>
      </c>
      <c r="AF456">
        <f t="shared" si="84"/>
        <v>-7.3454274361911542E-3</v>
      </c>
      <c r="AG456">
        <f t="shared" si="84"/>
        <v>-7.6592248816761644E-3</v>
      </c>
      <c r="AH456">
        <f t="shared" si="84"/>
        <v>-7.9730223271611764E-3</v>
      </c>
      <c r="AI456">
        <f t="shared" si="83"/>
        <v>-8.2868197726461857E-3</v>
      </c>
      <c r="AJ456">
        <f t="shared" si="83"/>
        <v>-8.6006172181311968E-3</v>
      </c>
      <c r="AK456">
        <f t="shared" si="83"/>
        <v>-8.9144146636162078E-3</v>
      </c>
      <c r="AL456">
        <f t="shared" si="83"/>
        <v>-9.2282121091012189E-3</v>
      </c>
      <c r="AM456">
        <f t="shared" si="83"/>
        <v>-9.54200955458623E-3</v>
      </c>
      <c r="AN456">
        <f>(I456*'msft+wfc'!$K$2)+(R456*(1-'msft+wfc'!$K$2))</f>
        <v>-7.5408200062466579E-3</v>
      </c>
    </row>
    <row r="457" spans="1:40" x14ac:dyDescent="0.35">
      <c r="A457" s="1">
        <v>41018</v>
      </c>
      <c r="B457">
        <v>31.129999000000002</v>
      </c>
      <c r="C457">
        <v>31.68</v>
      </c>
      <c r="D457">
        <v>30.940000999999999</v>
      </c>
      <c r="E457">
        <v>31.01</v>
      </c>
      <c r="F457">
        <v>54781200</v>
      </c>
      <c r="G457">
        <v>27.527194999999999</v>
      </c>
      <c r="H457">
        <f t="shared" si="85"/>
        <v>-4.1746629471631639E-3</v>
      </c>
      <c r="I457">
        <f t="shared" si="86"/>
        <v>-4.1746805672434372E-3</v>
      </c>
      <c r="J457" s="1">
        <v>41018</v>
      </c>
      <c r="K457">
        <v>33.700001</v>
      </c>
      <c r="L457">
        <v>33.770000000000003</v>
      </c>
      <c r="M457">
        <v>32.889999000000003</v>
      </c>
      <c r="N457">
        <v>33.119999</v>
      </c>
      <c r="O457">
        <v>25355100</v>
      </c>
      <c r="P457">
        <v>29.441925999999999</v>
      </c>
      <c r="Q457">
        <f t="shared" si="87"/>
        <v>-1.3404855525767064E-2</v>
      </c>
      <c r="R457">
        <f t="shared" si="88"/>
        <v>-1.3404853227937242E-2</v>
      </c>
      <c r="S457">
        <f t="shared" si="84"/>
        <v>-1.3404853227937242E-2</v>
      </c>
      <c r="T457">
        <f t="shared" si="84"/>
        <v>-1.2943344594902552E-2</v>
      </c>
      <c r="U457">
        <f t="shared" si="84"/>
        <v>-1.248183596186786E-2</v>
      </c>
      <c r="V457">
        <f t="shared" si="84"/>
        <v>-1.202032732883317E-2</v>
      </c>
      <c r="W457">
        <f t="shared" si="84"/>
        <v>-1.1558818695798482E-2</v>
      </c>
      <c r="X457">
        <f t="shared" si="84"/>
        <v>-1.1097310062763792E-2</v>
      </c>
      <c r="Y457">
        <f t="shared" si="84"/>
        <v>-1.06358014297291E-2</v>
      </c>
      <c r="Z457">
        <f t="shared" si="84"/>
        <v>-1.017429279669441E-2</v>
      </c>
      <c r="AA457">
        <f t="shared" si="84"/>
        <v>-9.7127841636597198E-3</v>
      </c>
      <c r="AB457">
        <f t="shared" si="84"/>
        <v>-9.2512755306250298E-3</v>
      </c>
      <c r="AC457">
        <f t="shared" si="84"/>
        <v>-8.7897668975903398E-3</v>
      </c>
      <c r="AD457">
        <f t="shared" si="84"/>
        <v>-8.3282582645556498E-3</v>
      </c>
      <c r="AE457">
        <f t="shared" si="84"/>
        <v>-7.8667496315209598E-3</v>
      </c>
      <c r="AF457">
        <f t="shared" si="84"/>
        <v>-7.4052409984862689E-3</v>
      </c>
      <c r="AG457">
        <f t="shared" si="84"/>
        <v>-6.9437323654515789E-3</v>
      </c>
      <c r="AH457">
        <f t="shared" si="84"/>
        <v>-6.4822237324168881E-3</v>
      </c>
      <c r="AI457">
        <f t="shared" si="83"/>
        <v>-6.0207150993821981E-3</v>
      </c>
      <c r="AJ457">
        <f t="shared" si="83"/>
        <v>-5.559206466347508E-3</v>
      </c>
      <c r="AK457">
        <f t="shared" si="83"/>
        <v>-5.0976978333128172E-3</v>
      </c>
      <c r="AL457">
        <f t="shared" si="83"/>
        <v>-4.6361892002781272E-3</v>
      </c>
      <c r="AM457">
        <f t="shared" si="83"/>
        <v>-4.1746805672434372E-3</v>
      </c>
      <c r="AN457">
        <f>(I457*'msft+wfc'!$K$2)+(R457*(1-'msft+wfc'!$K$2))</f>
        <v>-7.1178729551547686E-3</v>
      </c>
    </row>
    <row r="458" spans="1:40" x14ac:dyDescent="0.35">
      <c r="A458" s="1">
        <v>41019</v>
      </c>
      <c r="B458">
        <v>32.150002000000001</v>
      </c>
      <c r="C458">
        <v>32.889999000000003</v>
      </c>
      <c r="D458">
        <v>32.049999</v>
      </c>
      <c r="E458">
        <v>32.419998</v>
      </c>
      <c r="F458">
        <v>106045000</v>
      </c>
      <c r="G458">
        <v>28.778832999999999</v>
      </c>
      <c r="H458">
        <f t="shared" si="85"/>
        <v>4.5469138987423351E-2</v>
      </c>
      <c r="I458">
        <f t="shared" si="86"/>
        <v>4.546914424081349E-2</v>
      </c>
      <c r="J458" s="1">
        <v>41019</v>
      </c>
      <c r="K458">
        <v>33.229999999999997</v>
      </c>
      <c r="L458">
        <v>33.32</v>
      </c>
      <c r="M458">
        <v>32.900002000000001</v>
      </c>
      <c r="N458">
        <v>33</v>
      </c>
      <c r="O458">
        <v>23511000</v>
      </c>
      <c r="P458">
        <v>29.335253000000002</v>
      </c>
      <c r="Q458">
        <f t="shared" si="87"/>
        <v>-3.6231583219552624E-3</v>
      </c>
      <c r="R458">
        <f t="shared" si="88"/>
        <v>-3.6231665007240739E-3</v>
      </c>
      <c r="S458">
        <f t="shared" si="84"/>
        <v>-3.6231665007240739E-3</v>
      </c>
      <c r="T458">
        <f t="shared" si="84"/>
        <v>-1.1685509636471954E-3</v>
      </c>
      <c r="U458">
        <f t="shared" si="84"/>
        <v>1.2860645734296826E-3</v>
      </c>
      <c r="V458">
        <f t="shared" si="84"/>
        <v>3.7406801105065606E-3</v>
      </c>
      <c r="W458">
        <f t="shared" si="84"/>
        <v>6.1952956475834382E-3</v>
      </c>
      <c r="X458">
        <f t="shared" si="84"/>
        <v>8.649911184660318E-3</v>
      </c>
      <c r="Y458">
        <f t="shared" si="84"/>
        <v>1.1104526721737196E-2</v>
      </c>
      <c r="Z458">
        <f t="shared" si="84"/>
        <v>1.3559142258814072E-2</v>
      </c>
      <c r="AA458">
        <f t="shared" si="84"/>
        <v>1.601375779589095E-2</v>
      </c>
      <c r="AB458">
        <f t="shared" si="84"/>
        <v>1.846837333296783E-2</v>
      </c>
      <c r="AC458">
        <f t="shared" si="84"/>
        <v>2.0922988870044706E-2</v>
      </c>
      <c r="AD458">
        <f t="shared" si="84"/>
        <v>2.337760440712159E-2</v>
      </c>
      <c r="AE458">
        <f t="shared" si="84"/>
        <v>2.5832219944198466E-2</v>
      </c>
      <c r="AF458">
        <f t="shared" si="84"/>
        <v>2.8286835481275346E-2</v>
      </c>
      <c r="AG458">
        <f t="shared" si="84"/>
        <v>3.0741451018352219E-2</v>
      </c>
      <c r="AH458">
        <f t="shared" si="84"/>
        <v>3.3196066555429095E-2</v>
      </c>
      <c r="AI458">
        <f t="shared" si="83"/>
        <v>3.5650682092505978E-2</v>
      </c>
      <c r="AJ458">
        <f t="shared" si="83"/>
        <v>3.8105297629582854E-2</v>
      </c>
      <c r="AK458">
        <f t="shared" si="83"/>
        <v>4.0559913166659738E-2</v>
      </c>
      <c r="AL458">
        <f t="shared" si="83"/>
        <v>4.3014528703736607E-2</v>
      </c>
      <c r="AM458">
        <f t="shared" si="83"/>
        <v>4.546914424081349E-2</v>
      </c>
      <c r="AN458">
        <f>(I458*'msft+wfc'!$K$2)+(R458*(1-'msft+wfc'!$K$2))</f>
        <v>2.9815253399229781E-2</v>
      </c>
    </row>
    <row r="459" spans="1:40" x14ac:dyDescent="0.35">
      <c r="A459" s="1">
        <v>41022</v>
      </c>
      <c r="B459">
        <v>32.310001</v>
      </c>
      <c r="C459">
        <v>32.5</v>
      </c>
      <c r="D459">
        <v>32.029998999999997</v>
      </c>
      <c r="E459">
        <v>32.119999</v>
      </c>
      <c r="F459">
        <v>61398200</v>
      </c>
      <c r="G459">
        <v>28.512526999999999</v>
      </c>
      <c r="H459">
        <f t="shared" si="85"/>
        <v>-9.2535169187857348E-3</v>
      </c>
      <c r="I459">
        <f t="shared" si="86"/>
        <v>-9.2535371396053542E-3</v>
      </c>
      <c r="J459" s="1">
        <v>41022</v>
      </c>
      <c r="K459">
        <v>32.650002000000001</v>
      </c>
      <c r="L459">
        <v>32.770000000000003</v>
      </c>
      <c r="M459">
        <v>32.43</v>
      </c>
      <c r="N459">
        <v>32.689999</v>
      </c>
      <c r="O459">
        <v>27262400</v>
      </c>
      <c r="P459">
        <v>29.059678000000002</v>
      </c>
      <c r="Q459">
        <f t="shared" si="87"/>
        <v>-9.3939696969696888E-3</v>
      </c>
      <c r="R459">
        <f t="shared" si="88"/>
        <v>-9.393987500295289E-3</v>
      </c>
      <c r="S459">
        <f t="shared" si="84"/>
        <v>-9.393987500295289E-3</v>
      </c>
      <c r="T459">
        <f t="shared" si="84"/>
        <v>-9.3869649822607929E-3</v>
      </c>
      <c r="U459">
        <f t="shared" si="84"/>
        <v>-9.379942464226295E-3</v>
      </c>
      <c r="V459">
        <f t="shared" si="84"/>
        <v>-9.3729199461917989E-3</v>
      </c>
      <c r="W459">
        <f t="shared" si="84"/>
        <v>-9.3658974281573028E-3</v>
      </c>
      <c r="X459">
        <f t="shared" si="84"/>
        <v>-9.3588749101228049E-3</v>
      </c>
      <c r="Y459">
        <f t="shared" si="84"/>
        <v>-9.351852392088307E-3</v>
      </c>
      <c r="Z459">
        <f t="shared" si="84"/>
        <v>-9.3448298740538109E-3</v>
      </c>
      <c r="AA459">
        <f t="shared" si="84"/>
        <v>-9.3378073560193148E-3</v>
      </c>
      <c r="AB459">
        <f t="shared" si="84"/>
        <v>-9.3307848379848186E-3</v>
      </c>
      <c r="AC459">
        <f t="shared" si="84"/>
        <v>-9.3237623199503225E-3</v>
      </c>
      <c r="AD459">
        <f t="shared" si="84"/>
        <v>-9.3167398019158264E-3</v>
      </c>
      <c r="AE459">
        <f t="shared" si="84"/>
        <v>-9.3097172838813285E-3</v>
      </c>
      <c r="AF459">
        <f t="shared" si="84"/>
        <v>-9.3026947658468306E-3</v>
      </c>
      <c r="AG459">
        <f t="shared" si="84"/>
        <v>-9.2956722478123345E-3</v>
      </c>
      <c r="AH459">
        <f t="shared" si="84"/>
        <v>-9.2886497297778384E-3</v>
      </c>
      <c r="AI459">
        <f t="shared" si="83"/>
        <v>-9.2816272117433422E-3</v>
      </c>
      <c r="AJ459">
        <f t="shared" si="83"/>
        <v>-9.2746046937088444E-3</v>
      </c>
      <c r="AK459">
        <f t="shared" si="83"/>
        <v>-9.2675821756743482E-3</v>
      </c>
      <c r="AL459">
        <f t="shared" si="83"/>
        <v>-9.2605596576398504E-3</v>
      </c>
      <c r="AM459">
        <f t="shared" si="83"/>
        <v>-9.2535371396053542E-3</v>
      </c>
      <c r="AN459">
        <f>(I459*'msft+wfc'!$K$2)+(R459*(1-'msft+wfc'!$K$2))</f>
        <v>-9.2983220475001266E-3</v>
      </c>
    </row>
    <row r="460" spans="1:40" x14ac:dyDescent="0.35">
      <c r="A460" s="1">
        <v>41023</v>
      </c>
      <c r="B460">
        <v>32.209999000000003</v>
      </c>
      <c r="C460">
        <v>32.520000000000003</v>
      </c>
      <c r="D460">
        <v>31.83</v>
      </c>
      <c r="E460">
        <v>31.92</v>
      </c>
      <c r="F460">
        <v>40871100</v>
      </c>
      <c r="G460">
        <v>28.334990999999999</v>
      </c>
      <c r="H460">
        <f t="shared" si="85"/>
        <v>-6.2266191228710268E-3</v>
      </c>
      <c r="I460">
        <f t="shared" si="86"/>
        <v>-6.2265964710879508E-3</v>
      </c>
      <c r="J460" s="1">
        <v>41023</v>
      </c>
      <c r="K460">
        <v>32.799999</v>
      </c>
      <c r="L460">
        <v>33.150002000000001</v>
      </c>
      <c r="M460">
        <v>32.740001999999997</v>
      </c>
      <c r="N460">
        <v>33.07</v>
      </c>
      <c r="O460">
        <v>19978200</v>
      </c>
      <c r="P460">
        <v>29.397479000000001</v>
      </c>
      <c r="Q460">
        <f t="shared" si="87"/>
        <v>1.1624380900103424E-2</v>
      </c>
      <c r="R460">
        <f t="shared" si="88"/>
        <v>1.1624388955720669E-2</v>
      </c>
      <c r="S460">
        <f t="shared" si="84"/>
        <v>1.1624388955720669E-2</v>
      </c>
      <c r="T460">
        <f t="shared" si="84"/>
        <v>1.0731839684380238E-2</v>
      </c>
      <c r="U460">
        <f t="shared" si="84"/>
        <v>9.8392904130398078E-3</v>
      </c>
      <c r="V460">
        <f t="shared" si="84"/>
        <v>8.9467411416993756E-3</v>
      </c>
      <c r="W460">
        <f t="shared" si="84"/>
        <v>8.0541918703589434E-3</v>
      </c>
      <c r="X460">
        <f t="shared" si="84"/>
        <v>7.1616425990185138E-3</v>
      </c>
      <c r="Y460">
        <f t="shared" si="84"/>
        <v>6.2690933276780833E-3</v>
      </c>
      <c r="Z460">
        <f t="shared" si="84"/>
        <v>5.376544056337652E-3</v>
      </c>
      <c r="AA460">
        <f t="shared" si="84"/>
        <v>4.4839947849972207E-3</v>
      </c>
      <c r="AB460">
        <f t="shared" si="84"/>
        <v>3.5914455136567902E-3</v>
      </c>
      <c r="AC460">
        <f t="shared" si="84"/>
        <v>2.6988962423163589E-3</v>
      </c>
      <c r="AD460">
        <f t="shared" si="84"/>
        <v>1.8063469709759272E-3</v>
      </c>
      <c r="AE460">
        <f t="shared" si="84"/>
        <v>9.1379769963549715E-4</v>
      </c>
      <c r="AF460">
        <f t="shared" si="84"/>
        <v>2.1248428295065833E-5</v>
      </c>
      <c r="AG460">
        <f t="shared" si="84"/>
        <v>-8.7130084304536375E-4</v>
      </c>
      <c r="AH460">
        <f t="shared" si="84"/>
        <v>-1.7638501143857959E-3</v>
      </c>
      <c r="AI460">
        <f t="shared" si="83"/>
        <v>-2.6563993857262281E-3</v>
      </c>
      <c r="AJ460">
        <f t="shared" si="83"/>
        <v>-3.5489486570666573E-3</v>
      </c>
      <c r="AK460">
        <f t="shared" si="83"/>
        <v>-4.4414979284070899E-3</v>
      </c>
      <c r="AL460">
        <f t="shared" si="83"/>
        <v>-5.3340471997475186E-3</v>
      </c>
      <c r="AM460">
        <f t="shared" si="83"/>
        <v>-6.2265964710879508E-3</v>
      </c>
      <c r="AN460">
        <f>(I460*'msft+wfc'!$K$2)+(R460*(1-'msft+wfc'!$K$2))</f>
        <v>-5.3451612153682364E-4</v>
      </c>
    </row>
    <row r="461" spans="1:40" x14ac:dyDescent="0.35">
      <c r="A461" s="1">
        <v>41024</v>
      </c>
      <c r="B461">
        <v>31.92</v>
      </c>
      <c r="C461">
        <v>32.32</v>
      </c>
      <c r="D461">
        <v>31.870000999999998</v>
      </c>
      <c r="E461">
        <v>32.200001</v>
      </c>
      <c r="F461">
        <v>62495500</v>
      </c>
      <c r="G461">
        <v>28.583544</v>
      </c>
      <c r="H461">
        <f t="shared" si="85"/>
        <v>8.7719611528821618E-3</v>
      </c>
      <c r="I461">
        <f t="shared" si="86"/>
        <v>8.7719456131114051E-3</v>
      </c>
      <c r="J461" s="1">
        <v>41024</v>
      </c>
      <c r="K461">
        <v>33.299999</v>
      </c>
      <c r="L461">
        <v>33.470001000000003</v>
      </c>
      <c r="M461">
        <v>32.869999</v>
      </c>
      <c r="N461">
        <v>33.349997999999999</v>
      </c>
      <c r="O461">
        <v>20489000</v>
      </c>
      <c r="P461">
        <v>29.646383</v>
      </c>
      <c r="Q461">
        <f t="shared" si="87"/>
        <v>8.4668279407317526E-3</v>
      </c>
      <c r="R461">
        <f t="shared" si="88"/>
        <v>8.4668484668362059E-3</v>
      </c>
      <c r="S461">
        <f t="shared" si="84"/>
        <v>8.4668484668362059E-3</v>
      </c>
      <c r="T461">
        <f t="shared" si="84"/>
        <v>8.4821033241499651E-3</v>
      </c>
      <c r="U461">
        <f t="shared" si="84"/>
        <v>8.497358181463726E-3</v>
      </c>
      <c r="V461">
        <f t="shared" si="84"/>
        <v>8.5126130387774852E-3</v>
      </c>
      <c r="W461">
        <f t="shared" si="84"/>
        <v>8.5278678960912461E-3</v>
      </c>
      <c r="X461">
        <f t="shared" si="84"/>
        <v>8.5431227534050053E-3</v>
      </c>
      <c r="Y461">
        <f t="shared" si="84"/>
        <v>8.5583776107187644E-3</v>
      </c>
      <c r="Z461">
        <f t="shared" si="84"/>
        <v>8.5736324680325254E-3</v>
      </c>
      <c r="AA461">
        <f t="shared" si="84"/>
        <v>8.5888873253462845E-3</v>
      </c>
      <c r="AB461">
        <f t="shared" si="84"/>
        <v>8.6041421826600455E-3</v>
      </c>
      <c r="AC461">
        <f t="shared" si="84"/>
        <v>8.6193970399738064E-3</v>
      </c>
      <c r="AD461">
        <f t="shared" si="84"/>
        <v>8.6346518972875656E-3</v>
      </c>
      <c r="AE461">
        <f t="shared" si="84"/>
        <v>8.6499067546013247E-3</v>
      </c>
      <c r="AF461">
        <f t="shared" si="84"/>
        <v>8.6651616119150857E-3</v>
      </c>
      <c r="AG461">
        <f t="shared" si="84"/>
        <v>8.6804164692288448E-3</v>
      </c>
      <c r="AH461">
        <f t="shared" si="84"/>
        <v>8.6956713265426058E-3</v>
      </c>
      <c r="AI461">
        <f t="shared" si="83"/>
        <v>8.7109261838563649E-3</v>
      </c>
      <c r="AJ461">
        <f t="shared" si="83"/>
        <v>8.7261810411701259E-3</v>
      </c>
      <c r="AK461">
        <f t="shared" si="83"/>
        <v>8.7414358984838868E-3</v>
      </c>
      <c r="AL461">
        <f t="shared" si="83"/>
        <v>8.756690755797646E-3</v>
      </c>
      <c r="AM461">
        <f t="shared" si="83"/>
        <v>8.7719456131114051E-3</v>
      </c>
      <c r="AN461">
        <f>(I461*'msft+wfc'!$K$2)+(R461*(1-'msft+wfc'!$K$2))</f>
        <v>8.6746603692161792E-3</v>
      </c>
    </row>
    <row r="462" spans="1:40" x14ac:dyDescent="0.35">
      <c r="A462" s="1">
        <v>41025</v>
      </c>
      <c r="B462">
        <v>32.119999</v>
      </c>
      <c r="C462">
        <v>32.229999999999997</v>
      </c>
      <c r="D462">
        <v>31.92</v>
      </c>
      <c r="E462">
        <v>32.110000999999997</v>
      </c>
      <c r="F462">
        <v>40308100</v>
      </c>
      <c r="G462">
        <v>28.503651999999999</v>
      </c>
      <c r="H462">
        <f t="shared" si="85"/>
        <v>-2.7950309690985232E-3</v>
      </c>
      <c r="I462">
        <f t="shared" si="86"/>
        <v>-2.7950347934462207E-3</v>
      </c>
      <c r="J462" s="1">
        <v>41025</v>
      </c>
      <c r="K462">
        <v>33.299999</v>
      </c>
      <c r="L462">
        <v>33.849997999999999</v>
      </c>
      <c r="M462">
        <v>33.209999000000003</v>
      </c>
      <c r="N462">
        <v>33.840000000000003</v>
      </c>
      <c r="O462">
        <v>23413600</v>
      </c>
      <c r="P462">
        <v>30.081969000000001</v>
      </c>
      <c r="Q462">
        <f t="shared" si="87"/>
        <v>1.4692714524300843E-2</v>
      </c>
      <c r="R462">
        <f t="shared" si="88"/>
        <v>1.4692719850512648E-2</v>
      </c>
      <c r="S462">
        <f t="shared" si="84"/>
        <v>1.4692719850512648E-2</v>
      </c>
      <c r="T462">
        <f t="shared" si="84"/>
        <v>1.3818332118314703E-2</v>
      </c>
      <c r="U462">
        <f t="shared" si="84"/>
        <v>1.2943944386116762E-2</v>
      </c>
      <c r="V462">
        <f t="shared" si="84"/>
        <v>1.2069556653918817E-2</v>
      </c>
      <c r="W462">
        <f t="shared" si="84"/>
        <v>1.1195168921720875E-2</v>
      </c>
      <c r="X462">
        <f t="shared" si="84"/>
        <v>1.0320781189522931E-2</v>
      </c>
      <c r="Y462">
        <f t="shared" si="84"/>
        <v>9.446393457324986E-3</v>
      </c>
      <c r="Z462">
        <f t="shared" si="84"/>
        <v>8.5720057251270441E-3</v>
      </c>
      <c r="AA462">
        <f t="shared" si="84"/>
        <v>7.6976179929291004E-3</v>
      </c>
      <c r="AB462">
        <f t="shared" si="84"/>
        <v>6.8232302607311576E-3</v>
      </c>
      <c r="AC462">
        <f t="shared" si="84"/>
        <v>5.9488425285332139E-3</v>
      </c>
      <c r="AD462">
        <f t="shared" si="84"/>
        <v>5.0744547963352694E-3</v>
      </c>
      <c r="AE462">
        <f t="shared" si="84"/>
        <v>4.2000670641373266E-3</v>
      </c>
      <c r="AF462">
        <f t="shared" si="84"/>
        <v>3.3256793319393829E-3</v>
      </c>
      <c r="AG462">
        <f t="shared" si="84"/>
        <v>2.4512915997414409E-3</v>
      </c>
      <c r="AH462">
        <f t="shared" si="84"/>
        <v>1.5769038675434964E-3</v>
      </c>
      <c r="AI462">
        <f t="shared" si="83"/>
        <v>7.0251613534555229E-4</v>
      </c>
      <c r="AJ462">
        <f t="shared" si="83"/>
        <v>-1.7187159685239008E-4</v>
      </c>
      <c r="AK462">
        <f t="shared" si="83"/>
        <v>-1.0462593290503342E-3</v>
      </c>
      <c r="AL462">
        <f t="shared" si="83"/>
        <v>-1.9206470612482764E-3</v>
      </c>
      <c r="AM462">
        <f t="shared" si="83"/>
        <v>-2.7950347934462207E-3</v>
      </c>
      <c r="AN462">
        <f>(I462*'msft+wfc'!$K$2)+(R462*(1-'msft+wfc'!$K$2))</f>
        <v>2.7812234458976957E-3</v>
      </c>
    </row>
    <row r="463" spans="1:40" x14ac:dyDescent="0.35">
      <c r="A463" s="1">
        <v>41026</v>
      </c>
      <c r="B463">
        <v>32.119999</v>
      </c>
      <c r="C463">
        <v>32.220001000000003</v>
      </c>
      <c r="D463">
        <v>31.879999000000002</v>
      </c>
      <c r="E463">
        <v>31.98</v>
      </c>
      <c r="F463">
        <v>41419100</v>
      </c>
      <c r="G463">
        <v>28.388252000000001</v>
      </c>
      <c r="H463">
        <f t="shared" si="85"/>
        <v>-4.0486140128116622E-3</v>
      </c>
      <c r="I463">
        <f t="shared" si="86"/>
        <v>-4.0486040174780944E-3</v>
      </c>
      <c r="J463" s="1">
        <v>41026</v>
      </c>
      <c r="K463">
        <v>33.909999999999997</v>
      </c>
      <c r="L463">
        <v>33.979999999999997</v>
      </c>
      <c r="M463">
        <v>33.610000999999997</v>
      </c>
      <c r="N463">
        <v>33.770000000000003</v>
      </c>
      <c r="O463">
        <v>19831300</v>
      </c>
      <c r="P463">
        <v>30.019742999999998</v>
      </c>
      <c r="Q463">
        <f t="shared" si="87"/>
        <v>-2.0685579196217576E-3</v>
      </c>
      <c r="R463">
        <f t="shared" si="88"/>
        <v>-2.068548106010034E-3</v>
      </c>
      <c r="S463">
        <f t="shared" si="84"/>
        <v>-2.068548106010034E-3</v>
      </c>
      <c r="T463">
        <f t="shared" si="84"/>
        <v>-2.1675509015834371E-3</v>
      </c>
      <c r="U463">
        <f t="shared" si="84"/>
        <v>-2.2665536971568402E-3</v>
      </c>
      <c r="V463">
        <f t="shared" si="84"/>
        <v>-2.3655564927302433E-3</v>
      </c>
      <c r="W463">
        <f t="shared" si="84"/>
        <v>-2.4645592883036464E-3</v>
      </c>
      <c r="X463">
        <f t="shared" si="84"/>
        <v>-2.5635620838770491E-3</v>
      </c>
      <c r="Y463">
        <f t="shared" si="84"/>
        <v>-2.6625648794504518E-3</v>
      </c>
      <c r="Z463">
        <f t="shared" si="84"/>
        <v>-2.7615676750238549E-3</v>
      </c>
      <c r="AA463">
        <f t="shared" si="84"/>
        <v>-2.860570470597258E-3</v>
      </c>
      <c r="AB463">
        <f t="shared" si="84"/>
        <v>-2.9595732661706611E-3</v>
      </c>
      <c r="AC463">
        <f t="shared" si="84"/>
        <v>-3.0585760617440642E-3</v>
      </c>
      <c r="AD463">
        <f t="shared" si="84"/>
        <v>-3.1575788573174673E-3</v>
      </c>
      <c r="AE463">
        <f t="shared" si="84"/>
        <v>-3.2565816528908704E-3</v>
      </c>
      <c r="AF463">
        <f t="shared" si="84"/>
        <v>-3.3555844484642731E-3</v>
      </c>
      <c r="AG463">
        <f t="shared" si="84"/>
        <v>-3.4545872440376766E-3</v>
      </c>
      <c r="AH463">
        <f t="shared" ref="AH463:AM526" si="89">(AH$2*$I463)+($R463*(1-AH$2))</f>
        <v>-3.5535900396110793E-3</v>
      </c>
      <c r="AI463">
        <f t="shared" si="89"/>
        <v>-3.6525928351844824E-3</v>
      </c>
      <c r="AJ463">
        <f t="shared" si="89"/>
        <v>-3.7515956307578855E-3</v>
      </c>
      <c r="AK463">
        <f t="shared" si="89"/>
        <v>-3.8505984263312882E-3</v>
      </c>
      <c r="AL463">
        <f t="shared" si="89"/>
        <v>-3.9496012219046913E-3</v>
      </c>
      <c r="AM463">
        <f t="shared" si="89"/>
        <v>-4.0486040174780944E-3</v>
      </c>
      <c r="AN463">
        <f>(I463*'msft+wfc'!$K$2)+(R463*(1-'msft+wfc'!$K$2))</f>
        <v>-3.4172306184637384E-3</v>
      </c>
    </row>
    <row r="464" spans="1:40" x14ac:dyDescent="0.35">
      <c r="A464" s="1">
        <v>41029</v>
      </c>
      <c r="B464">
        <v>31.98</v>
      </c>
      <c r="C464">
        <v>32.110000999999997</v>
      </c>
      <c r="D464">
        <v>31.92</v>
      </c>
      <c r="E464">
        <v>32.020000000000003</v>
      </c>
      <c r="F464">
        <v>35697200</v>
      </c>
      <c r="G464">
        <v>28.423760000000001</v>
      </c>
      <c r="H464">
        <f t="shared" si="85"/>
        <v>1.250781738586701E-3</v>
      </c>
      <c r="I464">
        <f t="shared" si="86"/>
        <v>1.2507990981621584E-3</v>
      </c>
      <c r="J464" s="1">
        <v>41029</v>
      </c>
      <c r="K464">
        <v>33.75</v>
      </c>
      <c r="L464">
        <v>33.770000000000003</v>
      </c>
      <c r="M464">
        <v>33.099997999999999</v>
      </c>
      <c r="N464">
        <v>33.419998</v>
      </c>
      <c r="O464">
        <v>20361100</v>
      </c>
      <c r="P464">
        <v>29.708608999999999</v>
      </c>
      <c r="Q464">
        <f t="shared" si="87"/>
        <v>-1.036428782943451E-2</v>
      </c>
      <c r="R464">
        <f t="shared" si="88"/>
        <v>-1.0364312579224917E-2</v>
      </c>
      <c r="S464">
        <f t="shared" ref="S464:AH527" si="90">(S$2*$I464)+($R464*(1-S$2))</f>
        <v>-1.0364312579224917E-2</v>
      </c>
      <c r="T464">
        <f t="shared" si="90"/>
        <v>-9.7835569953555624E-3</v>
      </c>
      <c r="U464">
        <f t="shared" si="90"/>
        <v>-9.2028014114862097E-3</v>
      </c>
      <c r="V464">
        <f t="shared" si="90"/>
        <v>-8.6220458276168553E-3</v>
      </c>
      <c r="W464">
        <f t="shared" si="90"/>
        <v>-8.0412902437475026E-3</v>
      </c>
      <c r="X464">
        <f t="shared" si="90"/>
        <v>-7.4605346598781474E-3</v>
      </c>
      <c r="Y464">
        <f t="shared" si="90"/>
        <v>-6.8797790760087938E-3</v>
      </c>
      <c r="Z464">
        <f t="shared" si="90"/>
        <v>-6.2990234921394411E-3</v>
      </c>
      <c r="AA464">
        <f t="shared" si="90"/>
        <v>-5.7182679082700867E-3</v>
      </c>
      <c r="AB464">
        <f t="shared" si="90"/>
        <v>-5.137512324400734E-3</v>
      </c>
      <c r="AC464">
        <f t="shared" si="90"/>
        <v>-4.5567567405313796E-3</v>
      </c>
      <c r="AD464">
        <f t="shared" si="90"/>
        <v>-3.9760011566620243E-3</v>
      </c>
      <c r="AE464">
        <f t="shared" si="90"/>
        <v>-3.3952455727926717E-3</v>
      </c>
      <c r="AF464">
        <f t="shared" si="90"/>
        <v>-2.8144899889233177E-3</v>
      </c>
      <c r="AG464">
        <f t="shared" si="90"/>
        <v>-2.2337344050539646E-3</v>
      </c>
      <c r="AH464">
        <f t="shared" si="90"/>
        <v>-1.6529788211846104E-3</v>
      </c>
      <c r="AI464">
        <f t="shared" si="89"/>
        <v>-1.0722232373152562E-3</v>
      </c>
      <c r="AJ464">
        <f t="shared" si="89"/>
        <v>-4.9146765344590306E-4</v>
      </c>
      <c r="AK464">
        <f t="shared" si="89"/>
        <v>8.9287930423451135E-5</v>
      </c>
      <c r="AL464">
        <f t="shared" si="89"/>
        <v>6.7004351429280414E-4</v>
      </c>
      <c r="AM464">
        <f t="shared" si="89"/>
        <v>1.2507990981621584E-3</v>
      </c>
      <c r="AN464">
        <f>(I464*'msft+wfc'!$K$2)+(R464*(1-'msft+wfc'!$K$2))</f>
        <v>-2.4528703271350315E-3</v>
      </c>
    </row>
    <row r="465" spans="1:40" x14ac:dyDescent="0.35">
      <c r="A465" s="1">
        <v>41030</v>
      </c>
      <c r="B465">
        <v>32.049999</v>
      </c>
      <c r="C465">
        <v>32.340000000000003</v>
      </c>
      <c r="D465">
        <v>31.950001</v>
      </c>
      <c r="E465">
        <v>32.009998000000003</v>
      </c>
      <c r="F465">
        <v>43832300</v>
      </c>
      <c r="G465">
        <v>28.414881000000001</v>
      </c>
      <c r="H465">
        <f t="shared" si="85"/>
        <v>-3.1236727045596706E-4</v>
      </c>
      <c r="I465">
        <f t="shared" si="86"/>
        <v>-3.1237950221928076E-4</v>
      </c>
      <c r="J465" s="1">
        <v>41030</v>
      </c>
      <c r="K465">
        <v>33.549999</v>
      </c>
      <c r="L465">
        <v>34.299999</v>
      </c>
      <c r="M465">
        <v>33.400002000000001</v>
      </c>
      <c r="N465">
        <v>34.090000000000003</v>
      </c>
      <c r="O465">
        <v>25970300</v>
      </c>
      <c r="P465">
        <v>30.304206000000001</v>
      </c>
      <c r="Q465">
        <f t="shared" si="87"/>
        <v>2.0047936567800028E-2</v>
      </c>
      <c r="R465">
        <f t="shared" si="88"/>
        <v>2.0047959835480737E-2</v>
      </c>
      <c r="S465">
        <f t="shared" si="90"/>
        <v>2.0047959835480737E-2</v>
      </c>
      <c r="T465">
        <f t="shared" si="90"/>
        <v>1.9029942868595738E-2</v>
      </c>
      <c r="U465">
        <f t="shared" si="90"/>
        <v>1.8011925901710735E-2</v>
      </c>
      <c r="V465">
        <f t="shared" si="90"/>
        <v>1.6993908934825736E-2</v>
      </c>
      <c r="W465">
        <f t="shared" si="90"/>
        <v>1.5975891967940734E-2</v>
      </c>
      <c r="X465">
        <f t="shared" si="90"/>
        <v>1.4957875001055733E-2</v>
      </c>
      <c r="Y465">
        <f t="shared" si="90"/>
        <v>1.393985803417073E-2</v>
      </c>
      <c r="Z465">
        <f t="shared" si="90"/>
        <v>1.2921841067285732E-2</v>
      </c>
      <c r="AA465">
        <f t="shared" si="90"/>
        <v>1.190382410040073E-2</v>
      </c>
      <c r="AB465">
        <f t="shared" si="90"/>
        <v>1.0885807133515731E-2</v>
      </c>
      <c r="AC465">
        <f t="shared" si="90"/>
        <v>9.8677901666307279E-3</v>
      </c>
      <c r="AD465">
        <f t="shared" si="90"/>
        <v>8.8497731997457252E-3</v>
      </c>
      <c r="AE465">
        <f t="shared" si="90"/>
        <v>7.8317562328607277E-3</v>
      </c>
      <c r="AF465">
        <f t="shared" si="90"/>
        <v>6.813739265975725E-3</v>
      </c>
      <c r="AG465">
        <f t="shared" si="90"/>
        <v>5.795722299090725E-3</v>
      </c>
      <c r="AH465">
        <f t="shared" si="90"/>
        <v>4.777705332205724E-3</v>
      </c>
      <c r="AI465">
        <f t="shared" si="89"/>
        <v>3.7596883653207222E-3</v>
      </c>
      <c r="AJ465">
        <f t="shared" si="89"/>
        <v>2.7416713984357221E-3</v>
      </c>
      <c r="AK465">
        <f t="shared" si="89"/>
        <v>1.7236544315507208E-3</v>
      </c>
      <c r="AL465">
        <f t="shared" si="89"/>
        <v>7.0563746466572111E-4</v>
      </c>
      <c r="AM465">
        <f t="shared" si="89"/>
        <v>-3.1237950221928076E-4</v>
      </c>
      <c r="AN465">
        <f>(I465*'msft+wfc'!$K$2)+(R465*(1-'msft+wfc'!$K$2))</f>
        <v>6.1798496203403835E-3</v>
      </c>
    </row>
    <row r="466" spans="1:40" x14ac:dyDescent="0.35">
      <c r="A466" s="1">
        <v>41031</v>
      </c>
      <c r="B466">
        <v>31.85</v>
      </c>
      <c r="C466">
        <v>31.93</v>
      </c>
      <c r="D466">
        <v>31.639999</v>
      </c>
      <c r="E466">
        <v>31.799999</v>
      </c>
      <c r="F466">
        <v>37385300</v>
      </c>
      <c r="G466">
        <v>28.228467999999999</v>
      </c>
      <c r="H466">
        <f t="shared" si="85"/>
        <v>-6.560419029079707E-3</v>
      </c>
      <c r="I466">
        <f t="shared" si="86"/>
        <v>-6.5604005168982309E-3</v>
      </c>
      <c r="J466" s="1">
        <v>41031</v>
      </c>
      <c r="K466">
        <v>33.700001</v>
      </c>
      <c r="L466">
        <v>33.790000999999997</v>
      </c>
      <c r="M466">
        <v>33.290000999999997</v>
      </c>
      <c r="N466">
        <v>33.57</v>
      </c>
      <c r="O466">
        <v>19156700</v>
      </c>
      <c r="P466">
        <v>30.035789000000001</v>
      </c>
      <c r="Q466">
        <f t="shared" si="87"/>
        <v>-1.5253740099736084E-2</v>
      </c>
      <c r="R466">
        <f t="shared" si="88"/>
        <v>-8.8574173499216396E-3</v>
      </c>
      <c r="S466">
        <f t="shared" si="90"/>
        <v>-8.8574173499216396E-3</v>
      </c>
      <c r="T466">
        <f t="shared" si="90"/>
        <v>-8.7425665082704693E-3</v>
      </c>
      <c r="U466">
        <f t="shared" si="90"/>
        <v>-8.627715666619299E-3</v>
      </c>
      <c r="V466">
        <f t="shared" si="90"/>
        <v>-8.5128648249681287E-3</v>
      </c>
      <c r="W466">
        <f t="shared" si="90"/>
        <v>-8.3980139833169584E-3</v>
      </c>
      <c r="X466">
        <f t="shared" si="90"/>
        <v>-8.2831631416657881E-3</v>
      </c>
      <c r="Y466">
        <f t="shared" si="90"/>
        <v>-8.1683123000146161E-3</v>
      </c>
      <c r="Z466">
        <f t="shared" si="90"/>
        <v>-8.0534614583634458E-3</v>
      </c>
      <c r="AA466">
        <f t="shared" si="90"/>
        <v>-7.9386106167122772E-3</v>
      </c>
      <c r="AB466">
        <f t="shared" si="90"/>
        <v>-7.8237597750611069E-3</v>
      </c>
      <c r="AC466">
        <f t="shared" si="90"/>
        <v>-7.7089089334099348E-3</v>
      </c>
      <c r="AD466">
        <f t="shared" si="90"/>
        <v>-7.5940580917587645E-3</v>
      </c>
      <c r="AE466">
        <f t="shared" si="90"/>
        <v>-7.4792072501075942E-3</v>
      </c>
      <c r="AF466">
        <f t="shared" si="90"/>
        <v>-7.3643564084564239E-3</v>
      </c>
      <c r="AG466">
        <f t="shared" si="90"/>
        <v>-7.2495055668052536E-3</v>
      </c>
      <c r="AH466">
        <f t="shared" si="90"/>
        <v>-7.1346547251540833E-3</v>
      </c>
      <c r="AI466">
        <f t="shared" si="89"/>
        <v>-7.0198038835029121E-3</v>
      </c>
      <c r="AJ466">
        <f t="shared" si="89"/>
        <v>-6.9049530418517427E-3</v>
      </c>
      <c r="AK466">
        <f t="shared" si="89"/>
        <v>-6.7901022002005724E-3</v>
      </c>
      <c r="AL466">
        <f t="shared" si="89"/>
        <v>-6.6752513585494012E-3</v>
      </c>
      <c r="AM466">
        <f t="shared" si="89"/>
        <v>-6.5604005168982309E-3</v>
      </c>
      <c r="AN466">
        <f>(I466*'msft+wfc'!$K$2)+(R466*(1-'msft+wfc'!$K$2))</f>
        <v>-7.2928421197133312E-3</v>
      </c>
    </row>
    <row r="467" spans="1:40" x14ac:dyDescent="0.35">
      <c r="A467" s="1">
        <v>41032</v>
      </c>
      <c r="B467">
        <v>31.879999000000002</v>
      </c>
      <c r="C467">
        <v>31.9</v>
      </c>
      <c r="D467">
        <v>31.610001</v>
      </c>
      <c r="E467">
        <v>31.76</v>
      </c>
      <c r="F467">
        <v>31501300</v>
      </c>
      <c r="G467">
        <v>28.192961</v>
      </c>
      <c r="H467">
        <f t="shared" si="85"/>
        <v>-1.2578302282335958E-3</v>
      </c>
      <c r="I467">
        <f t="shared" si="86"/>
        <v>-1.2578436775243726E-3</v>
      </c>
      <c r="J467" s="1">
        <v>41032</v>
      </c>
      <c r="K467">
        <v>33.790000999999997</v>
      </c>
      <c r="L467">
        <v>33.790000999999997</v>
      </c>
      <c r="M467">
        <v>33.240001999999997</v>
      </c>
      <c r="N467">
        <v>33.389999000000003</v>
      </c>
      <c r="O467">
        <v>18647800</v>
      </c>
      <c r="P467">
        <v>29.874739000000002</v>
      </c>
      <c r="Q467">
        <f t="shared" si="87"/>
        <v>-5.3619600834077207E-3</v>
      </c>
      <c r="R467">
        <f t="shared" si="88"/>
        <v>-5.3619367215557235E-3</v>
      </c>
      <c r="S467">
        <f t="shared" si="90"/>
        <v>-5.3619367215557235E-3</v>
      </c>
      <c r="T467">
        <f t="shared" si="90"/>
        <v>-5.156732069354155E-3</v>
      </c>
      <c r="U467">
        <f t="shared" si="90"/>
        <v>-4.9515274171525884E-3</v>
      </c>
      <c r="V467">
        <f t="shared" si="90"/>
        <v>-4.7463227649510208E-3</v>
      </c>
      <c r="W467">
        <f t="shared" si="90"/>
        <v>-4.5411181127494532E-3</v>
      </c>
      <c r="X467">
        <f t="shared" si="90"/>
        <v>-4.3359134605478857E-3</v>
      </c>
      <c r="Y467">
        <f t="shared" si="90"/>
        <v>-4.1307088083463181E-3</v>
      </c>
      <c r="Z467">
        <f t="shared" si="90"/>
        <v>-3.9255041561447506E-3</v>
      </c>
      <c r="AA467">
        <f t="shared" si="90"/>
        <v>-3.720299503943183E-3</v>
      </c>
      <c r="AB467">
        <f t="shared" si="90"/>
        <v>-3.5150948517416155E-3</v>
      </c>
      <c r="AC467">
        <f t="shared" si="90"/>
        <v>-3.3098901995400479E-3</v>
      </c>
      <c r="AD467">
        <f t="shared" si="90"/>
        <v>-3.1046855473384804E-3</v>
      </c>
      <c r="AE467">
        <f t="shared" si="90"/>
        <v>-2.8994808951369128E-3</v>
      </c>
      <c r="AF467">
        <f t="shared" si="90"/>
        <v>-2.6942762429353452E-3</v>
      </c>
      <c r="AG467">
        <f t="shared" si="90"/>
        <v>-2.4890715907337781E-3</v>
      </c>
      <c r="AH467">
        <f t="shared" si="90"/>
        <v>-2.2838669385322101E-3</v>
      </c>
      <c r="AI467">
        <f t="shared" si="89"/>
        <v>-2.0786622863306426E-3</v>
      </c>
      <c r="AJ467">
        <f t="shared" si="89"/>
        <v>-1.8734576341290752E-3</v>
      </c>
      <c r="AK467">
        <f t="shared" si="89"/>
        <v>-1.6682529819275075E-3</v>
      </c>
      <c r="AL467">
        <f t="shared" si="89"/>
        <v>-1.4630483297259403E-3</v>
      </c>
      <c r="AM467">
        <f t="shared" si="89"/>
        <v>-1.2578436775243726E-3</v>
      </c>
      <c r="AN467">
        <f>(I467*'msft+wfc'!$K$2)+(R467*(1-'msft+wfc'!$K$2))</f>
        <v>-2.566501256370245E-3</v>
      </c>
    </row>
    <row r="468" spans="1:40" x14ac:dyDescent="0.35">
      <c r="A468" s="1">
        <v>41033</v>
      </c>
      <c r="B468">
        <v>31.450001</v>
      </c>
      <c r="C468">
        <v>31.57</v>
      </c>
      <c r="D468">
        <v>30.92</v>
      </c>
      <c r="E468">
        <v>30.98</v>
      </c>
      <c r="F468">
        <v>57927200</v>
      </c>
      <c r="G468">
        <v>27.500564000000001</v>
      </c>
      <c r="H468">
        <f t="shared" si="85"/>
        <v>-2.4559193954659983E-2</v>
      </c>
      <c r="I468">
        <f t="shared" si="86"/>
        <v>-2.4559215330379795E-2</v>
      </c>
      <c r="J468" s="1">
        <v>41033</v>
      </c>
      <c r="K468">
        <v>33.240001999999997</v>
      </c>
      <c r="L468">
        <v>33.419998</v>
      </c>
      <c r="M468">
        <v>32.759998000000003</v>
      </c>
      <c r="N468">
        <v>33.029998999999997</v>
      </c>
      <c r="O468">
        <v>27154400</v>
      </c>
      <c r="P468">
        <v>29.552638999999999</v>
      </c>
      <c r="Q468">
        <f t="shared" si="87"/>
        <v>-1.0781671481931057E-2</v>
      </c>
      <c r="R468">
        <f t="shared" si="88"/>
        <v>-1.0781684151282543E-2</v>
      </c>
      <c r="S468">
        <f t="shared" si="90"/>
        <v>-1.0781684151282543E-2</v>
      </c>
      <c r="T468">
        <f t="shared" si="90"/>
        <v>-1.1470560710237405E-2</v>
      </c>
      <c r="U468">
        <f t="shared" si="90"/>
        <v>-1.215943726919227E-2</v>
      </c>
      <c r="V468">
        <f t="shared" si="90"/>
        <v>-1.2848313828147131E-2</v>
      </c>
      <c r="W468">
        <f t="shared" si="90"/>
        <v>-1.3537190387101996E-2</v>
      </c>
      <c r="X468">
        <f t="shared" si="90"/>
        <v>-1.4226066946056857E-2</v>
      </c>
      <c r="Y468">
        <f t="shared" si="90"/>
        <v>-1.4914943505011718E-2</v>
      </c>
      <c r="Z468">
        <f t="shared" si="90"/>
        <v>-1.5603820063966579E-2</v>
      </c>
      <c r="AA468">
        <f t="shared" si="90"/>
        <v>-1.6292696622921446E-2</v>
      </c>
      <c r="AB468">
        <f t="shared" si="90"/>
        <v>-1.6981573181876309E-2</v>
      </c>
      <c r="AC468">
        <f t="shared" si="90"/>
        <v>-1.7670449740831169E-2</v>
      </c>
      <c r="AD468">
        <f t="shared" si="90"/>
        <v>-1.8359326299786032E-2</v>
      </c>
      <c r="AE468">
        <f t="shared" si="90"/>
        <v>-1.9048202858740895E-2</v>
      </c>
      <c r="AF468">
        <f t="shared" si="90"/>
        <v>-1.9737079417695758E-2</v>
      </c>
      <c r="AG468">
        <f t="shared" si="90"/>
        <v>-2.0425955976650617E-2</v>
      </c>
      <c r="AH468">
        <f t="shared" si="90"/>
        <v>-2.111483253560548E-2</v>
      </c>
      <c r="AI468">
        <f t="shared" si="89"/>
        <v>-2.1803709094560347E-2</v>
      </c>
      <c r="AJ468">
        <f t="shared" si="89"/>
        <v>-2.249258565351521E-2</v>
      </c>
      <c r="AK468">
        <f t="shared" si="89"/>
        <v>-2.3181462212470073E-2</v>
      </c>
      <c r="AL468">
        <f t="shared" si="89"/>
        <v>-2.3870338771424932E-2</v>
      </c>
      <c r="AM468">
        <f t="shared" si="89"/>
        <v>-2.4559215330379795E-2</v>
      </c>
      <c r="AN468">
        <f>(I468*'msft+wfc'!$K$2)+(R468*(1-'msft+wfc'!$K$2))</f>
        <v>-2.0166022875463999E-2</v>
      </c>
    </row>
    <row r="469" spans="1:40" x14ac:dyDescent="0.35">
      <c r="A469" s="1">
        <v>41036</v>
      </c>
      <c r="B469">
        <v>30.700001</v>
      </c>
      <c r="C469">
        <v>30.860001</v>
      </c>
      <c r="D469">
        <v>30.57</v>
      </c>
      <c r="E469">
        <v>30.65</v>
      </c>
      <c r="F469">
        <v>48641400</v>
      </c>
      <c r="G469">
        <v>27.207626999999999</v>
      </c>
      <c r="H469">
        <f t="shared" si="85"/>
        <v>-1.0652033570045251E-2</v>
      </c>
      <c r="I469">
        <f t="shared" si="86"/>
        <v>-1.0652036081878247E-2</v>
      </c>
      <c r="J469" s="1">
        <v>41036</v>
      </c>
      <c r="K469">
        <v>32.790000999999997</v>
      </c>
      <c r="L469">
        <v>33.650002000000001</v>
      </c>
      <c r="M469">
        <v>32.779998999999997</v>
      </c>
      <c r="N469">
        <v>33.5</v>
      </c>
      <c r="O469">
        <v>28211800</v>
      </c>
      <c r="P469">
        <v>29.973158999999999</v>
      </c>
      <c r="Q469">
        <f t="shared" si="87"/>
        <v>1.4229519050242886E-2</v>
      </c>
      <c r="R469">
        <f t="shared" si="88"/>
        <v>1.4229524476646563E-2</v>
      </c>
      <c r="S469">
        <f t="shared" si="90"/>
        <v>1.4229524476646563E-2</v>
      </c>
      <c r="T469">
        <f t="shared" si="90"/>
        <v>1.2985446448720322E-2</v>
      </c>
      <c r="U469">
        <f t="shared" si="90"/>
        <v>1.1741368420794082E-2</v>
      </c>
      <c r="V469">
        <f t="shared" si="90"/>
        <v>1.049729039286784E-2</v>
      </c>
      <c r="W469">
        <f t="shared" si="90"/>
        <v>9.2532123649416015E-3</v>
      </c>
      <c r="X469">
        <f t="shared" si="90"/>
        <v>8.0091343370153611E-3</v>
      </c>
      <c r="Y469">
        <f t="shared" si="90"/>
        <v>6.7650563090891191E-3</v>
      </c>
      <c r="Z469">
        <f t="shared" si="90"/>
        <v>5.5209782811628805E-3</v>
      </c>
      <c r="AA469">
        <f t="shared" si="90"/>
        <v>4.2769002532366375E-3</v>
      </c>
      <c r="AB469">
        <f t="shared" si="90"/>
        <v>3.0328222253103981E-3</v>
      </c>
      <c r="AC469">
        <f t="shared" si="90"/>
        <v>1.7887441973841577E-3</v>
      </c>
      <c r="AD469">
        <f t="shared" si="90"/>
        <v>5.4466616945791652E-4</v>
      </c>
      <c r="AE469">
        <f t="shared" si="90"/>
        <v>-6.9941185846832295E-4</v>
      </c>
      <c r="AF469">
        <f t="shared" si="90"/>
        <v>-1.9434898863945642E-3</v>
      </c>
      <c r="AG469">
        <f t="shared" si="90"/>
        <v>-3.1875679143208036E-3</v>
      </c>
      <c r="AH469">
        <f t="shared" si="90"/>
        <v>-4.4316459422470457E-3</v>
      </c>
      <c r="AI469">
        <f t="shared" si="89"/>
        <v>-5.675723970173286E-3</v>
      </c>
      <c r="AJ469">
        <f t="shared" si="89"/>
        <v>-6.9198019980995255E-3</v>
      </c>
      <c r="AK469">
        <f t="shared" si="89"/>
        <v>-8.1638800260257684E-3</v>
      </c>
      <c r="AL469">
        <f t="shared" si="89"/>
        <v>-9.4079580539520053E-3</v>
      </c>
      <c r="AM469">
        <f t="shared" si="89"/>
        <v>-1.0652036081878247E-2</v>
      </c>
      <c r="AN469">
        <f>(I469*'msft+wfc'!$K$2)+(R469*(1-'msft+wfc'!$K$2))</f>
        <v>-2.7181411996019637E-3</v>
      </c>
    </row>
    <row r="470" spans="1:40" x14ac:dyDescent="0.35">
      <c r="A470" s="1">
        <v>41037</v>
      </c>
      <c r="B470">
        <v>30.48</v>
      </c>
      <c r="C470">
        <v>30.780000999999999</v>
      </c>
      <c r="D470">
        <v>30.17</v>
      </c>
      <c r="E470">
        <v>30.5</v>
      </c>
      <c r="F470">
        <v>46328300</v>
      </c>
      <c r="G470">
        <v>27.074473999999999</v>
      </c>
      <c r="H470">
        <f t="shared" si="85"/>
        <v>-4.8939641109298068E-3</v>
      </c>
      <c r="I470">
        <f t="shared" si="86"/>
        <v>-4.8939585947719768E-3</v>
      </c>
      <c r="J470" s="1">
        <v>41037</v>
      </c>
      <c r="K470">
        <v>33.130001</v>
      </c>
      <c r="L470">
        <v>33.549999</v>
      </c>
      <c r="M470">
        <v>32.849997999999999</v>
      </c>
      <c r="N470">
        <v>33.150002000000001</v>
      </c>
      <c r="O470">
        <v>27069000</v>
      </c>
      <c r="P470">
        <v>29.660008000000001</v>
      </c>
      <c r="Q470">
        <f t="shared" si="87"/>
        <v>-1.0447701492537294E-2</v>
      </c>
      <c r="R470">
        <f t="shared" si="88"/>
        <v>-1.0447714236594073E-2</v>
      </c>
      <c r="S470">
        <f t="shared" si="90"/>
        <v>-1.0447714236594073E-2</v>
      </c>
      <c r="T470">
        <f t="shared" si="90"/>
        <v>-1.0170026454502967E-2</v>
      </c>
      <c r="U470">
        <f t="shared" si="90"/>
        <v>-9.8923386724118628E-3</v>
      </c>
      <c r="V470">
        <f t="shared" si="90"/>
        <v>-9.6146508903207587E-3</v>
      </c>
      <c r="W470">
        <f t="shared" si="90"/>
        <v>-9.3369631082296546E-3</v>
      </c>
      <c r="X470">
        <f t="shared" si="90"/>
        <v>-9.0592753261385488E-3</v>
      </c>
      <c r="Y470">
        <f t="shared" si="90"/>
        <v>-8.7815875440474429E-3</v>
      </c>
      <c r="Z470">
        <f t="shared" si="90"/>
        <v>-8.5038997619563388E-3</v>
      </c>
      <c r="AA470">
        <f t="shared" si="90"/>
        <v>-8.2262119798652347E-3</v>
      </c>
      <c r="AB470">
        <f t="shared" si="90"/>
        <v>-7.9485241977741289E-3</v>
      </c>
      <c r="AC470">
        <f t="shared" si="90"/>
        <v>-7.6708364156830248E-3</v>
      </c>
      <c r="AD470">
        <f t="shared" si="90"/>
        <v>-7.3931486335919198E-3</v>
      </c>
      <c r="AE470">
        <f t="shared" si="90"/>
        <v>-7.1154608515008148E-3</v>
      </c>
      <c r="AF470">
        <f t="shared" si="90"/>
        <v>-6.8377730694097107E-3</v>
      </c>
      <c r="AG470">
        <f t="shared" si="90"/>
        <v>-6.5600852873186058E-3</v>
      </c>
      <c r="AH470">
        <f t="shared" si="90"/>
        <v>-6.2823975052275008E-3</v>
      </c>
      <c r="AI470">
        <f t="shared" si="89"/>
        <v>-6.0047097231363967E-3</v>
      </c>
      <c r="AJ470">
        <f t="shared" si="89"/>
        <v>-5.7270219410452908E-3</v>
      </c>
      <c r="AK470">
        <f t="shared" si="89"/>
        <v>-5.4493341589541859E-3</v>
      </c>
      <c r="AL470">
        <f t="shared" si="89"/>
        <v>-5.1716463768630818E-3</v>
      </c>
      <c r="AM470">
        <f t="shared" si="89"/>
        <v>-4.8939585947719768E-3</v>
      </c>
      <c r="AN470">
        <f>(I470*'msft+wfc'!$K$2)+(R470*(1-'msft+wfc'!$K$2))</f>
        <v>-6.6648649396703766E-3</v>
      </c>
    </row>
    <row r="471" spans="1:40" x14ac:dyDescent="0.35">
      <c r="A471" s="1">
        <v>41038</v>
      </c>
      <c r="B471">
        <v>30.190000999999999</v>
      </c>
      <c r="C471">
        <v>30.83</v>
      </c>
      <c r="D471">
        <v>30.1</v>
      </c>
      <c r="E471">
        <v>30.76</v>
      </c>
      <c r="F471">
        <v>50309300</v>
      </c>
      <c r="G471">
        <v>27.305273</v>
      </c>
      <c r="H471">
        <f t="shared" si="85"/>
        <v>8.5245901639344774E-3</v>
      </c>
      <c r="I471">
        <f t="shared" si="86"/>
        <v>8.5245977447244627E-3</v>
      </c>
      <c r="J471" s="1">
        <v>41038</v>
      </c>
      <c r="K471">
        <v>32.810001</v>
      </c>
      <c r="L471">
        <v>32.909999999999997</v>
      </c>
      <c r="M471">
        <v>32.459999000000003</v>
      </c>
      <c r="N471">
        <v>32.630001</v>
      </c>
      <c r="O471">
        <v>27552100</v>
      </c>
      <c r="P471">
        <v>29.194752000000001</v>
      </c>
      <c r="Q471">
        <f t="shared" si="87"/>
        <v>-1.5686303729333127E-2</v>
      </c>
      <c r="R471">
        <f t="shared" si="88"/>
        <v>-1.5686307299714826E-2</v>
      </c>
      <c r="S471">
        <f t="shared" si="90"/>
        <v>-1.5686307299714826E-2</v>
      </c>
      <c r="T471">
        <f t="shared" si="90"/>
        <v>-1.447576204749286E-2</v>
      </c>
      <c r="U471">
        <f t="shared" si="90"/>
        <v>-1.3265216795270898E-2</v>
      </c>
      <c r="V471">
        <f t="shared" si="90"/>
        <v>-1.2054671543048932E-2</v>
      </c>
      <c r="W471">
        <f t="shared" si="90"/>
        <v>-1.0844126290826969E-2</v>
      </c>
      <c r="X471">
        <f t="shared" si="90"/>
        <v>-9.6335810386050033E-3</v>
      </c>
      <c r="Y471">
        <f t="shared" si="90"/>
        <v>-8.4230357863830391E-3</v>
      </c>
      <c r="Z471">
        <f t="shared" si="90"/>
        <v>-7.212490534161075E-3</v>
      </c>
      <c r="AA471">
        <f t="shared" si="90"/>
        <v>-6.0019452819391099E-3</v>
      </c>
      <c r="AB471">
        <f t="shared" si="90"/>
        <v>-4.7914000297171466E-3</v>
      </c>
      <c r="AC471">
        <f t="shared" si="90"/>
        <v>-3.5808547774951816E-3</v>
      </c>
      <c r="AD471">
        <f t="shared" si="90"/>
        <v>-2.3703095252732157E-3</v>
      </c>
      <c r="AE471">
        <f t="shared" si="90"/>
        <v>-1.1597642730512532E-3</v>
      </c>
      <c r="AF471">
        <f t="shared" si="90"/>
        <v>5.0780979170712663E-5</v>
      </c>
      <c r="AG471">
        <f t="shared" si="90"/>
        <v>1.2613262313926751E-3</v>
      </c>
      <c r="AH471">
        <f t="shared" si="90"/>
        <v>2.4718714836146401E-3</v>
      </c>
      <c r="AI471">
        <f t="shared" si="89"/>
        <v>3.682416735836606E-3</v>
      </c>
      <c r="AJ471">
        <f t="shared" si="89"/>
        <v>4.8929619880585685E-3</v>
      </c>
      <c r="AK471">
        <f t="shared" si="89"/>
        <v>6.1035072402805344E-3</v>
      </c>
      <c r="AL471">
        <f t="shared" si="89"/>
        <v>7.3140524925024968E-3</v>
      </c>
      <c r="AM471">
        <f t="shared" si="89"/>
        <v>8.5245977447244627E-3</v>
      </c>
      <c r="AN471">
        <f>(I471*'msft+wfc'!$K$2)+(R471*(1-'msft+wfc'!$K$2))</f>
        <v>8.0455240530374027E-4</v>
      </c>
    </row>
    <row r="472" spans="1:40" x14ac:dyDescent="0.35">
      <c r="A472" s="1">
        <v>41039</v>
      </c>
      <c r="B472">
        <v>30.860001</v>
      </c>
      <c r="C472">
        <v>31.02</v>
      </c>
      <c r="D472">
        <v>30.450001</v>
      </c>
      <c r="E472">
        <v>30.74</v>
      </c>
      <c r="F472">
        <v>43839200</v>
      </c>
      <c r="G472">
        <v>27.287519</v>
      </c>
      <c r="H472">
        <f t="shared" si="85"/>
        <v>-6.5019505851765687E-4</v>
      </c>
      <c r="I472">
        <f t="shared" si="86"/>
        <v>-6.5020408329189924E-4</v>
      </c>
      <c r="J472" s="1">
        <v>41039</v>
      </c>
      <c r="K472">
        <v>33.209999000000003</v>
      </c>
      <c r="L472">
        <v>33.5</v>
      </c>
      <c r="M472">
        <v>32.900002000000001</v>
      </c>
      <c r="N472">
        <v>33.189999</v>
      </c>
      <c r="O472">
        <v>24902300</v>
      </c>
      <c r="P472">
        <v>29.695793999999999</v>
      </c>
      <c r="Q472">
        <f t="shared" si="87"/>
        <v>1.7162058928530226E-2</v>
      </c>
      <c r="R472">
        <f t="shared" si="88"/>
        <v>1.7162057071079016E-2</v>
      </c>
      <c r="S472">
        <f t="shared" si="90"/>
        <v>1.7162057071079016E-2</v>
      </c>
      <c r="T472">
        <f t="shared" si="90"/>
        <v>1.6271444013360468E-2</v>
      </c>
      <c r="U472">
        <f t="shared" si="90"/>
        <v>1.5380830955641923E-2</v>
      </c>
      <c r="V472">
        <f t="shared" si="90"/>
        <v>1.4490217897923378E-2</v>
      </c>
      <c r="W472">
        <f t="shared" si="90"/>
        <v>1.3599604840204834E-2</v>
      </c>
      <c r="X472">
        <f t="shared" si="90"/>
        <v>1.2708991782486287E-2</v>
      </c>
      <c r="Y472">
        <f t="shared" si="90"/>
        <v>1.181837872476774E-2</v>
      </c>
      <c r="Z472">
        <f t="shared" si="90"/>
        <v>1.0927765667049196E-2</v>
      </c>
      <c r="AA472">
        <f t="shared" si="90"/>
        <v>1.0037152609330651E-2</v>
      </c>
      <c r="AB472">
        <f t="shared" si="90"/>
        <v>9.1465395516121036E-3</v>
      </c>
      <c r="AC472">
        <f t="shared" si="90"/>
        <v>8.2559264938935582E-3</v>
      </c>
      <c r="AD472">
        <f t="shared" si="90"/>
        <v>7.3653134361750111E-3</v>
      </c>
      <c r="AE472">
        <f t="shared" si="90"/>
        <v>6.4747003784564675E-3</v>
      </c>
      <c r="AF472">
        <f t="shared" si="90"/>
        <v>5.5840873207379203E-3</v>
      </c>
      <c r="AG472">
        <f t="shared" si="90"/>
        <v>4.6934742630193767E-3</v>
      </c>
      <c r="AH472">
        <f t="shared" si="90"/>
        <v>3.8028612053008296E-3</v>
      </c>
      <c r="AI472">
        <f t="shared" si="89"/>
        <v>2.9122481475822833E-3</v>
      </c>
      <c r="AJ472">
        <f t="shared" si="89"/>
        <v>2.0216350898637388E-3</v>
      </c>
      <c r="AK472">
        <f t="shared" si="89"/>
        <v>1.1310220321451921E-3</v>
      </c>
      <c r="AL472">
        <f t="shared" si="89"/>
        <v>2.4040897442664723E-4</v>
      </c>
      <c r="AM472">
        <f t="shared" si="89"/>
        <v>-6.5020408329189924E-4</v>
      </c>
      <c r="AN472">
        <f>(I472*'msft+wfc'!$K$2)+(R472*(1-'msft+wfc'!$K$2))</f>
        <v>5.0295283949836006E-3</v>
      </c>
    </row>
    <row r="473" spans="1:40" x14ac:dyDescent="0.35">
      <c r="A473" s="1">
        <v>41040</v>
      </c>
      <c r="B473">
        <v>30.690000999999999</v>
      </c>
      <c r="C473">
        <v>31.540001</v>
      </c>
      <c r="D473">
        <v>30.690000999999999</v>
      </c>
      <c r="E473">
        <v>31.16</v>
      </c>
      <c r="F473">
        <v>43459300</v>
      </c>
      <c r="G473">
        <v>27.660347999999999</v>
      </c>
      <c r="H473">
        <f t="shared" si="85"/>
        <v>1.3662979830839354E-2</v>
      </c>
      <c r="I473">
        <f t="shared" si="86"/>
        <v>1.3662986363839065E-2</v>
      </c>
      <c r="J473" s="1">
        <v>41040</v>
      </c>
      <c r="K473">
        <v>32.669998</v>
      </c>
      <c r="L473">
        <v>33.599997999999999</v>
      </c>
      <c r="M473">
        <v>32.520000000000003</v>
      </c>
      <c r="N473">
        <v>33.310001</v>
      </c>
      <c r="O473">
        <v>36384600</v>
      </c>
      <c r="P473">
        <v>29.803163000000001</v>
      </c>
      <c r="Q473">
        <f t="shared" si="87"/>
        <v>3.6156072195121037E-3</v>
      </c>
      <c r="R473">
        <f t="shared" si="88"/>
        <v>3.6156298767428831E-3</v>
      </c>
      <c r="S473">
        <f t="shared" si="90"/>
        <v>3.6156298767428831E-3</v>
      </c>
      <c r="T473">
        <f t="shared" si="90"/>
        <v>4.117997701097692E-3</v>
      </c>
      <c r="U473">
        <f t="shared" si="90"/>
        <v>4.6203655254525014E-3</v>
      </c>
      <c r="V473">
        <f t="shared" si="90"/>
        <v>5.1227333498073107E-3</v>
      </c>
      <c r="W473">
        <f t="shared" si="90"/>
        <v>5.62510117416212E-3</v>
      </c>
      <c r="X473">
        <f t="shared" si="90"/>
        <v>6.1274689985169285E-3</v>
      </c>
      <c r="Y473">
        <f t="shared" si="90"/>
        <v>6.6298368228717378E-3</v>
      </c>
      <c r="Z473">
        <f t="shared" si="90"/>
        <v>7.1322046472265463E-3</v>
      </c>
      <c r="AA473">
        <f t="shared" si="90"/>
        <v>7.6345724715813565E-3</v>
      </c>
      <c r="AB473">
        <f t="shared" si="90"/>
        <v>8.136940295936165E-3</v>
      </c>
      <c r="AC473">
        <f t="shared" si="90"/>
        <v>8.6393081202909734E-3</v>
      </c>
      <c r="AD473">
        <f t="shared" si="90"/>
        <v>9.1416759446457836E-3</v>
      </c>
      <c r="AE473">
        <f t="shared" si="90"/>
        <v>9.6440437690005921E-3</v>
      </c>
      <c r="AF473">
        <f t="shared" si="90"/>
        <v>1.0146411593355402E-2</v>
      </c>
      <c r="AG473">
        <f t="shared" si="90"/>
        <v>1.0648779417710209E-2</v>
      </c>
      <c r="AH473">
        <f t="shared" si="90"/>
        <v>1.1151147242065019E-2</v>
      </c>
      <c r="AI473">
        <f t="shared" si="89"/>
        <v>1.1653515066419829E-2</v>
      </c>
      <c r="AJ473">
        <f t="shared" si="89"/>
        <v>1.2155882890774638E-2</v>
      </c>
      <c r="AK473">
        <f t="shared" si="89"/>
        <v>1.2658250715129448E-2</v>
      </c>
      <c r="AL473">
        <f t="shared" si="89"/>
        <v>1.3160618539484255E-2</v>
      </c>
      <c r="AM473">
        <f t="shared" si="89"/>
        <v>1.3662986363839065E-2</v>
      </c>
      <c r="AN473">
        <f>(I473*'msft+wfc'!$K$2)+(R473*(1-'msft+wfc'!$K$2))</f>
        <v>1.0459221470319703E-2</v>
      </c>
    </row>
    <row r="474" spans="1:40" x14ac:dyDescent="0.35">
      <c r="A474" s="1">
        <v>41043</v>
      </c>
      <c r="B474">
        <v>30.82</v>
      </c>
      <c r="C474">
        <v>31.040001</v>
      </c>
      <c r="D474">
        <v>30.639999</v>
      </c>
      <c r="E474">
        <v>30.68</v>
      </c>
      <c r="F474">
        <v>40528900</v>
      </c>
      <c r="G474">
        <v>27.234258000000001</v>
      </c>
      <c r="H474">
        <f t="shared" si="85"/>
        <v>-1.5404364569961502E-2</v>
      </c>
      <c r="I474">
        <f t="shared" si="86"/>
        <v>-1.540436150694845E-2</v>
      </c>
      <c r="J474" s="1">
        <v>41043</v>
      </c>
      <c r="K474">
        <v>32.880001</v>
      </c>
      <c r="L474">
        <v>32.950001</v>
      </c>
      <c r="M474">
        <v>32.380001</v>
      </c>
      <c r="N474">
        <v>32.409999999999997</v>
      </c>
      <c r="O474">
        <v>29761900</v>
      </c>
      <c r="P474">
        <v>28.997911999999999</v>
      </c>
      <c r="Q474">
        <f t="shared" si="87"/>
        <v>-2.7018942449146224E-2</v>
      </c>
      <c r="R474">
        <f t="shared" si="88"/>
        <v>-2.7018977817891407E-2</v>
      </c>
      <c r="S474">
        <f t="shared" si="90"/>
        <v>-2.7018977817891407E-2</v>
      </c>
      <c r="T474">
        <f t="shared" si="90"/>
        <v>-2.6438247002344258E-2</v>
      </c>
      <c r="U474">
        <f t="shared" si="90"/>
        <v>-2.5857516186797113E-2</v>
      </c>
      <c r="V474">
        <f t="shared" si="90"/>
        <v>-2.5276785371249961E-2</v>
      </c>
      <c r="W474">
        <f t="shared" si="90"/>
        <v>-2.4696054555702816E-2</v>
      </c>
      <c r="X474">
        <f t="shared" si="90"/>
        <v>-2.4115323740155667E-2</v>
      </c>
      <c r="Y474">
        <f t="shared" si="90"/>
        <v>-2.3534592924608518E-2</v>
      </c>
      <c r="Z474">
        <f t="shared" si="90"/>
        <v>-2.2953862109061373E-2</v>
      </c>
      <c r="AA474">
        <f t="shared" si="90"/>
        <v>-2.2373131293514224E-2</v>
      </c>
      <c r="AB474">
        <f t="shared" si="90"/>
        <v>-2.1792400477967079E-2</v>
      </c>
      <c r="AC474">
        <f t="shared" si="90"/>
        <v>-2.1211669662419927E-2</v>
      </c>
      <c r="AD474">
        <f t="shared" si="90"/>
        <v>-2.0630938846872782E-2</v>
      </c>
      <c r="AE474">
        <f t="shared" si="90"/>
        <v>-2.0050208031325633E-2</v>
      </c>
      <c r="AF474">
        <f t="shared" si="90"/>
        <v>-1.9469477215778484E-2</v>
      </c>
      <c r="AG474">
        <f t="shared" si="90"/>
        <v>-1.8888746400231339E-2</v>
      </c>
      <c r="AH474">
        <f t="shared" si="90"/>
        <v>-1.830801558468419E-2</v>
      </c>
      <c r="AI474">
        <f t="shared" si="89"/>
        <v>-1.7727284769137042E-2</v>
      </c>
      <c r="AJ474">
        <f t="shared" si="89"/>
        <v>-1.7146553953589896E-2</v>
      </c>
      <c r="AK474">
        <f t="shared" si="89"/>
        <v>-1.6565823138042744E-2</v>
      </c>
      <c r="AL474">
        <f t="shared" si="89"/>
        <v>-1.5985092322495599E-2</v>
      </c>
      <c r="AM474">
        <f t="shared" si="89"/>
        <v>-1.540436150694845E-2</v>
      </c>
      <c r="AN474">
        <f>(I474*'msft+wfc'!$K$2)+(R474*(1-'msft+wfc'!$K$2))</f>
        <v>-1.9107872976506225E-2</v>
      </c>
    </row>
    <row r="475" spans="1:40" x14ac:dyDescent="0.35">
      <c r="A475" s="1">
        <v>41044</v>
      </c>
      <c r="B475">
        <v>30.639999</v>
      </c>
      <c r="C475">
        <v>30.799999</v>
      </c>
      <c r="D475">
        <v>30.15</v>
      </c>
      <c r="E475">
        <v>30.209999</v>
      </c>
      <c r="F475">
        <v>61822800</v>
      </c>
      <c r="G475">
        <v>26.993008</v>
      </c>
      <c r="H475">
        <f t="shared" si="85"/>
        <v>-1.5319458930899605E-2</v>
      </c>
      <c r="I475">
        <f t="shared" si="86"/>
        <v>-8.858328359818023E-3</v>
      </c>
      <c r="J475" s="1">
        <v>41044</v>
      </c>
      <c r="K475">
        <v>32.279998999999997</v>
      </c>
      <c r="L475">
        <v>32.720001000000003</v>
      </c>
      <c r="M475">
        <v>32.099997999999999</v>
      </c>
      <c r="N475">
        <v>32.240001999999997</v>
      </c>
      <c r="O475">
        <v>28625200</v>
      </c>
      <c r="P475">
        <v>28.845811000000001</v>
      </c>
      <c r="Q475">
        <f t="shared" si="87"/>
        <v>-5.2452329527923379E-3</v>
      </c>
      <c r="R475">
        <f t="shared" si="88"/>
        <v>-5.2452397262257458E-3</v>
      </c>
      <c r="S475">
        <f t="shared" si="90"/>
        <v>-5.2452397262257458E-3</v>
      </c>
      <c r="T475">
        <f t="shared" si="90"/>
        <v>-5.4258941579053595E-3</v>
      </c>
      <c r="U475">
        <f t="shared" si="90"/>
        <v>-5.606548589584974E-3</v>
      </c>
      <c r="V475">
        <f t="shared" si="90"/>
        <v>-5.7872030212645876E-3</v>
      </c>
      <c r="W475">
        <f t="shared" si="90"/>
        <v>-5.9678574529442021E-3</v>
      </c>
      <c r="X475">
        <f t="shared" si="90"/>
        <v>-6.1485118846238158E-3</v>
      </c>
      <c r="Y475">
        <f t="shared" si="90"/>
        <v>-6.3291663163034285E-3</v>
      </c>
      <c r="Z475">
        <f t="shared" si="90"/>
        <v>-6.5098207479830431E-3</v>
      </c>
      <c r="AA475">
        <f t="shared" si="90"/>
        <v>-6.6904751796626567E-3</v>
      </c>
      <c r="AB475">
        <f t="shared" si="90"/>
        <v>-6.8711296113422703E-3</v>
      </c>
      <c r="AC475">
        <f t="shared" si="90"/>
        <v>-7.0517840430218848E-3</v>
      </c>
      <c r="AD475">
        <f t="shared" si="90"/>
        <v>-7.2324384747014976E-3</v>
      </c>
      <c r="AE475">
        <f t="shared" si="90"/>
        <v>-7.4130929063811121E-3</v>
      </c>
      <c r="AF475">
        <f t="shared" si="90"/>
        <v>-7.5937473380607266E-3</v>
      </c>
      <c r="AG475">
        <f t="shared" si="90"/>
        <v>-7.7744017697403394E-3</v>
      </c>
      <c r="AH475">
        <f t="shared" si="90"/>
        <v>-7.9550562014199539E-3</v>
      </c>
      <c r="AI475">
        <f t="shared" si="89"/>
        <v>-8.1357106330995684E-3</v>
      </c>
      <c r="AJ475">
        <f t="shared" si="89"/>
        <v>-8.3163650647791812E-3</v>
      </c>
      <c r="AK475">
        <f t="shared" si="89"/>
        <v>-8.4970194964587957E-3</v>
      </c>
      <c r="AL475">
        <f t="shared" si="89"/>
        <v>-8.6776739281384085E-3</v>
      </c>
      <c r="AM475">
        <f t="shared" si="89"/>
        <v>-8.858328359818023E-3</v>
      </c>
      <c r="AN475">
        <f>(I475*'msft+wfc'!$K$2)+(R475*(1-'msft+wfc'!$K$2))</f>
        <v>-7.7062356141945178E-3</v>
      </c>
    </row>
    <row r="476" spans="1:40" x14ac:dyDescent="0.35">
      <c r="A476" s="1">
        <v>41045</v>
      </c>
      <c r="B476">
        <v>30.309999000000001</v>
      </c>
      <c r="C476">
        <v>30.32</v>
      </c>
      <c r="D476">
        <v>29.74</v>
      </c>
      <c r="E476">
        <v>29.9</v>
      </c>
      <c r="F476">
        <v>60083700</v>
      </c>
      <c r="G476">
        <v>26.716018999999999</v>
      </c>
      <c r="H476">
        <f t="shared" si="85"/>
        <v>-1.0261470051687233E-2</v>
      </c>
      <c r="I476">
        <f t="shared" si="86"/>
        <v>-1.0261509202679464E-2</v>
      </c>
      <c r="J476" s="1">
        <v>41045</v>
      </c>
      <c r="K476">
        <v>32.439999</v>
      </c>
      <c r="L476">
        <v>32.720001000000003</v>
      </c>
      <c r="M476">
        <v>31.969999000000001</v>
      </c>
      <c r="N476">
        <v>31.969999000000001</v>
      </c>
      <c r="O476">
        <v>28226100</v>
      </c>
      <c r="P476">
        <v>28.604234999999999</v>
      </c>
      <c r="Q476">
        <f t="shared" si="87"/>
        <v>-8.3747823588843327E-3</v>
      </c>
      <c r="R476">
        <f t="shared" si="88"/>
        <v>-8.3747342031743194E-3</v>
      </c>
      <c r="S476">
        <f t="shared" si="90"/>
        <v>-8.3747342031743194E-3</v>
      </c>
      <c r="T476">
        <f t="shared" si="90"/>
        <v>-8.469072953149576E-3</v>
      </c>
      <c r="U476">
        <f t="shared" si="90"/>
        <v>-8.5634117031248343E-3</v>
      </c>
      <c r="V476">
        <f t="shared" si="90"/>
        <v>-8.6577504531000909E-3</v>
      </c>
      <c r="W476">
        <f t="shared" si="90"/>
        <v>-8.7520892030753493E-3</v>
      </c>
      <c r="X476">
        <f t="shared" si="90"/>
        <v>-8.8464279530506059E-3</v>
      </c>
      <c r="Y476">
        <f t="shared" si="90"/>
        <v>-8.9407667030258625E-3</v>
      </c>
      <c r="Z476">
        <f t="shared" si="90"/>
        <v>-9.0351054530011191E-3</v>
      </c>
      <c r="AA476">
        <f t="shared" si="90"/>
        <v>-9.1294442029763775E-3</v>
      </c>
      <c r="AB476">
        <f t="shared" si="90"/>
        <v>-9.2237829529516341E-3</v>
      </c>
      <c r="AC476">
        <f t="shared" si="90"/>
        <v>-9.3181217029268924E-3</v>
      </c>
      <c r="AD476">
        <f t="shared" si="90"/>
        <v>-9.412460452902149E-3</v>
      </c>
      <c r="AE476">
        <f t="shared" si="90"/>
        <v>-9.5067992028774057E-3</v>
      </c>
      <c r="AF476">
        <f t="shared" si="90"/>
        <v>-9.601137952852664E-3</v>
      </c>
      <c r="AG476">
        <f t="shared" si="90"/>
        <v>-9.6954767028279206E-3</v>
      </c>
      <c r="AH476">
        <f t="shared" si="90"/>
        <v>-9.7898154528031772E-3</v>
      </c>
      <c r="AI476">
        <f t="shared" si="89"/>
        <v>-9.8841542027784356E-3</v>
      </c>
      <c r="AJ476">
        <f t="shared" si="89"/>
        <v>-9.9784929527536922E-3</v>
      </c>
      <c r="AK476">
        <f t="shared" si="89"/>
        <v>-1.0072831702728949E-2</v>
      </c>
      <c r="AL476">
        <f t="shared" si="89"/>
        <v>-1.0167170452704205E-2</v>
      </c>
      <c r="AM476">
        <f t="shared" si="89"/>
        <v>-1.0261509202679464E-2</v>
      </c>
      <c r="AN476">
        <f>(I476*'msft+wfc'!$K$2)+(R476*(1-'msft+wfc'!$K$2))</f>
        <v>-9.6598799569024354E-3</v>
      </c>
    </row>
    <row r="477" spans="1:40" x14ac:dyDescent="0.35">
      <c r="A477" s="1">
        <v>41046</v>
      </c>
      <c r="B477">
        <v>29.99</v>
      </c>
      <c r="C477">
        <v>30.209999</v>
      </c>
      <c r="D477">
        <v>29.709999</v>
      </c>
      <c r="E477">
        <v>29.719999000000001</v>
      </c>
      <c r="F477">
        <v>48484000</v>
      </c>
      <c r="G477">
        <v>26.555187</v>
      </c>
      <c r="H477">
        <f t="shared" si="85"/>
        <v>-6.0201003344480669E-3</v>
      </c>
      <c r="I477">
        <f t="shared" si="86"/>
        <v>-6.0200586022939725E-3</v>
      </c>
      <c r="J477" s="1">
        <v>41046</v>
      </c>
      <c r="K477">
        <v>31.959999</v>
      </c>
      <c r="L477">
        <v>32.159999999999997</v>
      </c>
      <c r="M477">
        <v>31.43</v>
      </c>
      <c r="N477">
        <v>31.440000999999999</v>
      </c>
      <c r="O477">
        <v>46067300</v>
      </c>
      <c r="P477">
        <v>28.130033000000001</v>
      </c>
      <c r="Q477">
        <f t="shared" si="87"/>
        <v>-1.6577979874194008E-2</v>
      </c>
      <c r="R477">
        <f t="shared" si="88"/>
        <v>-1.6578034686122466E-2</v>
      </c>
      <c r="S477">
        <f t="shared" si="90"/>
        <v>-1.6578034686122466E-2</v>
      </c>
      <c r="T477">
        <f t="shared" si="90"/>
        <v>-1.6050135881931042E-2</v>
      </c>
      <c r="U477">
        <f t="shared" si="90"/>
        <v>-1.5522237077739618E-2</v>
      </c>
      <c r="V477">
        <f t="shared" si="90"/>
        <v>-1.4994338273548192E-2</v>
      </c>
      <c r="W477">
        <f t="shared" si="90"/>
        <v>-1.4466439469356768E-2</v>
      </c>
      <c r="X477">
        <f t="shared" si="90"/>
        <v>-1.3938540665165342E-2</v>
      </c>
      <c r="Y477">
        <f t="shared" si="90"/>
        <v>-1.3410641860973918E-2</v>
      </c>
      <c r="Z477">
        <f t="shared" si="90"/>
        <v>-1.2882743056782494E-2</v>
      </c>
      <c r="AA477">
        <f t="shared" si="90"/>
        <v>-1.2354844252591068E-2</v>
      </c>
      <c r="AB477">
        <f t="shared" si="90"/>
        <v>-1.1826945448399646E-2</v>
      </c>
      <c r="AC477">
        <f t="shared" si="90"/>
        <v>-1.129904664420822E-2</v>
      </c>
      <c r="AD477">
        <f t="shared" si="90"/>
        <v>-1.0771147840016794E-2</v>
      </c>
      <c r="AE477">
        <f t="shared" si="90"/>
        <v>-1.024324903582537E-2</v>
      </c>
      <c r="AF477">
        <f t="shared" si="90"/>
        <v>-9.7153502316339457E-3</v>
      </c>
      <c r="AG477">
        <f t="shared" si="90"/>
        <v>-9.1874514274425216E-3</v>
      </c>
      <c r="AH477">
        <f t="shared" si="90"/>
        <v>-8.6595526232510957E-3</v>
      </c>
      <c r="AI477">
        <f t="shared" si="89"/>
        <v>-8.1316538190596716E-3</v>
      </c>
      <c r="AJ477">
        <f t="shared" si="89"/>
        <v>-7.6037550148682466E-3</v>
      </c>
      <c r="AK477">
        <f t="shared" si="89"/>
        <v>-7.0758562106768216E-3</v>
      </c>
      <c r="AL477">
        <f t="shared" si="89"/>
        <v>-6.5479574064853975E-3</v>
      </c>
      <c r="AM477">
        <f t="shared" si="89"/>
        <v>-6.0200586022939725E-3</v>
      </c>
      <c r="AN477">
        <f>(I477*'msft+wfc'!$K$2)+(R477*(1-'msft+wfc'!$K$2))</f>
        <v>-9.3866429538523727E-3</v>
      </c>
    </row>
    <row r="478" spans="1:40" x14ac:dyDescent="0.35">
      <c r="A478" s="1">
        <v>41047</v>
      </c>
      <c r="B478">
        <v>29.790001</v>
      </c>
      <c r="C478">
        <v>29.809999000000001</v>
      </c>
      <c r="D478">
        <v>29.17</v>
      </c>
      <c r="E478">
        <v>29.27</v>
      </c>
      <c r="F478">
        <v>56205300</v>
      </c>
      <c r="G478">
        <v>26.153106999999999</v>
      </c>
      <c r="H478">
        <f t="shared" si="85"/>
        <v>-1.514128583920887E-2</v>
      </c>
      <c r="I478">
        <f t="shared" si="86"/>
        <v>-1.5141298007052315E-2</v>
      </c>
      <c r="J478" s="1">
        <v>41047</v>
      </c>
      <c r="K478">
        <v>31.469999000000001</v>
      </c>
      <c r="L478">
        <v>31.58</v>
      </c>
      <c r="M478">
        <v>30.65</v>
      </c>
      <c r="N478">
        <v>30.940000999999999</v>
      </c>
      <c r="O478">
        <v>53576100</v>
      </c>
      <c r="P478">
        <v>27.682673000000001</v>
      </c>
      <c r="Q478">
        <f t="shared" si="87"/>
        <v>-1.5903307382210324E-2</v>
      </c>
      <c r="R478">
        <f t="shared" si="88"/>
        <v>-1.5903287422378769E-2</v>
      </c>
      <c r="S478">
        <f t="shared" si="90"/>
        <v>-1.5903287422378769E-2</v>
      </c>
      <c r="T478">
        <f t="shared" si="90"/>
        <v>-1.5865187951612448E-2</v>
      </c>
      <c r="U478">
        <f t="shared" si="90"/>
        <v>-1.5827088480846123E-2</v>
      </c>
      <c r="V478">
        <f t="shared" si="90"/>
        <v>-1.5788989010079801E-2</v>
      </c>
      <c r="W478">
        <f t="shared" si="90"/>
        <v>-1.575088953931348E-2</v>
      </c>
      <c r="X478">
        <f t="shared" si="90"/>
        <v>-1.5712790068547155E-2</v>
      </c>
      <c r="Y478">
        <f t="shared" si="90"/>
        <v>-1.567469059778083E-2</v>
      </c>
      <c r="Z478">
        <f t="shared" si="90"/>
        <v>-1.5636591127014508E-2</v>
      </c>
      <c r="AA478">
        <f t="shared" si="90"/>
        <v>-1.5598491656248189E-2</v>
      </c>
      <c r="AB478">
        <f t="shared" si="90"/>
        <v>-1.5560392185481865E-2</v>
      </c>
      <c r="AC478">
        <f t="shared" si="90"/>
        <v>-1.5522292714715542E-2</v>
      </c>
      <c r="AD478">
        <f t="shared" si="90"/>
        <v>-1.5484193243949219E-2</v>
      </c>
      <c r="AE478">
        <f t="shared" si="90"/>
        <v>-1.5446093773182897E-2</v>
      </c>
      <c r="AF478">
        <f t="shared" si="90"/>
        <v>-1.5407994302416574E-2</v>
      </c>
      <c r="AG478">
        <f t="shared" si="90"/>
        <v>-1.5369894831650251E-2</v>
      </c>
      <c r="AH478">
        <f t="shared" si="90"/>
        <v>-1.5331795360883929E-2</v>
      </c>
      <c r="AI478">
        <f t="shared" si="89"/>
        <v>-1.5293695890117606E-2</v>
      </c>
      <c r="AJ478">
        <f t="shared" si="89"/>
        <v>-1.5255596419351283E-2</v>
      </c>
      <c r="AK478">
        <f t="shared" si="89"/>
        <v>-1.5217496948584961E-2</v>
      </c>
      <c r="AL478">
        <f t="shared" si="89"/>
        <v>-1.5179397477818636E-2</v>
      </c>
      <c r="AM478">
        <f t="shared" si="89"/>
        <v>-1.5141298007052315E-2</v>
      </c>
      <c r="AN478">
        <f>(I478*'msft+wfc'!$K$2)+(R478*(1-'msft+wfc'!$K$2))</f>
        <v>-1.5384270866748446E-2</v>
      </c>
    </row>
    <row r="479" spans="1:40" x14ac:dyDescent="0.35">
      <c r="A479" s="1">
        <v>41050</v>
      </c>
      <c r="B479">
        <v>29.1</v>
      </c>
      <c r="C479">
        <v>29.790001</v>
      </c>
      <c r="D479">
        <v>29.059999000000001</v>
      </c>
      <c r="E479">
        <v>29.75</v>
      </c>
      <c r="F479">
        <v>38787900</v>
      </c>
      <c r="G479">
        <v>26.581993000000001</v>
      </c>
      <c r="H479">
        <f t="shared" si="85"/>
        <v>1.6399043389135649E-2</v>
      </c>
      <c r="I479">
        <f t="shared" si="86"/>
        <v>1.6399045818915593E-2</v>
      </c>
      <c r="J479" s="1">
        <v>41050</v>
      </c>
      <c r="K479">
        <v>30.93</v>
      </c>
      <c r="L479">
        <v>31.469999000000001</v>
      </c>
      <c r="M479">
        <v>30.52</v>
      </c>
      <c r="N479">
        <v>31.4</v>
      </c>
      <c r="O479">
        <v>30865500</v>
      </c>
      <c r="P479">
        <v>28.094244</v>
      </c>
      <c r="Q479">
        <f t="shared" si="87"/>
        <v>1.4867452654574892E-2</v>
      </c>
      <c r="R479">
        <f t="shared" si="88"/>
        <v>1.4867458789113268E-2</v>
      </c>
      <c r="S479">
        <f t="shared" si="90"/>
        <v>1.4867458789113268E-2</v>
      </c>
      <c r="T479">
        <f t="shared" si="90"/>
        <v>1.4944038140603385E-2</v>
      </c>
      <c r="U479">
        <f t="shared" si="90"/>
        <v>1.5020617492093501E-2</v>
      </c>
      <c r="V479">
        <f t="shared" si="90"/>
        <v>1.5097196843583616E-2</v>
      </c>
      <c r="W479">
        <f t="shared" si="90"/>
        <v>1.5173776195073733E-2</v>
      </c>
      <c r="X479">
        <f t="shared" si="90"/>
        <v>1.525035554656385E-2</v>
      </c>
      <c r="Y479">
        <f t="shared" si="90"/>
        <v>1.5326934898053965E-2</v>
      </c>
      <c r="Z479">
        <f t="shared" si="90"/>
        <v>1.540351424954408E-2</v>
      </c>
      <c r="AA479">
        <f t="shared" si="90"/>
        <v>1.5480093601034198E-2</v>
      </c>
      <c r="AB479">
        <f t="shared" si="90"/>
        <v>1.5556672952524313E-2</v>
      </c>
      <c r="AC479">
        <f t="shared" si="90"/>
        <v>1.5633252304014432E-2</v>
      </c>
      <c r="AD479">
        <f t="shared" si="90"/>
        <v>1.5709831655504547E-2</v>
      </c>
      <c r="AE479">
        <f t="shared" si="90"/>
        <v>1.5786411006994662E-2</v>
      </c>
      <c r="AF479">
        <f t="shared" si="90"/>
        <v>1.5862990358484777E-2</v>
      </c>
      <c r="AG479">
        <f t="shared" si="90"/>
        <v>1.5939569709974896E-2</v>
      </c>
      <c r="AH479">
        <f t="shared" ref="AH479:AM542" si="91">(AH$2*$I479)+($R479*(1-AH$2))</f>
        <v>1.6016149061465014E-2</v>
      </c>
      <c r="AI479">
        <f t="shared" si="91"/>
        <v>1.6092728412955129E-2</v>
      </c>
      <c r="AJ479">
        <f t="shared" si="91"/>
        <v>1.6169307764445244E-2</v>
      </c>
      <c r="AK479">
        <f t="shared" si="91"/>
        <v>1.6245887115935359E-2</v>
      </c>
      <c r="AL479">
        <f t="shared" si="91"/>
        <v>1.6322466467425478E-2</v>
      </c>
      <c r="AM479">
        <f t="shared" si="91"/>
        <v>1.6399045818915593E-2</v>
      </c>
      <c r="AN479">
        <f>(I479*'msft+wfc'!$K$2)+(R479*(1-'msft+wfc'!$K$2))</f>
        <v>1.5910674100070726E-2</v>
      </c>
    </row>
    <row r="480" spans="1:40" x14ac:dyDescent="0.35">
      <c r="A480" s="1">
        <v>41051</v>
      </c>
      <c r="B480">
        <v>29.690000999999999</v>
      </c>
      <c r="C480">
        <v>29.879999000000002</v>
      </c>
      <c r="D480">
        <v>29.5</v>
      </c>
      <c r="E480">
        <v>29.76</v>
      </c>
      <c r="F480">
        <v>39504900</v>
      </c>
      <c r="G480">
        <v>26.590928000000002</v>
      </c>
      <c r="H480">
        <f t="shared" si="85"/>
        <v>3.3613445378156514E-4</v>
      </c>
      <c r="I480">
        <f t="shared" si="86"/>
        <v>3.3612980035022301E-4</v>
      </c>
      <c r="J480" s="1">
        <v>41051</v>
      </c>
      <c r="K480">
        <v>31.549999</v>
      </c>
      <c r="L480">
        <v>32.450001</v>
      </c>
      <c r="M480">
        <v>31.370000999999998</v>
      </c>
      <c r="N480">
        <v>31.67</v>
      </c>
      <c r="O480">
        <v>30213700</v>
      </c>
      <c r="P480">
        <v>28.335819000000001</v>
      </c>
      <c r="Q480">
        <f t="shared" si="87"/>
        <v>8.598726114649782E-3</v>
      </c>
      <c r="R480">
        <f t="shared" si="88"/>
        <v>8.5987364529190036E-3</v>
      </c>
      <c r="S480">
        <f t="shared" ref="S480:AH543" si="92">(S$2*$I480)+($R480*(1-S$2))</f>
        <v>8.5987364529190036E-3</v>
      </c>
      <c r="T480">
        <f t="shared" si="92"/>
        <v>8.1856061202905638E-3</v>
      </c>
      <c r="U480">
        <f t="shared" si="92"/>
        <v>7.7724757876621257E-3</v>
      </c>
      <c r="V480">
        <f t="shared" si="92"/>
        <v>7.3593454550336867E-3</v>
      </c>
      <c r="W480">
        <f t="shared" si="92"/>
        <v>6.9462151224052478E-3</v>
      </c>
      <c r="X480">
        <f t="shared" si="92"/>
        <v>6.5330847897768088E-3</v>
      </c>
      <c r="Y480">
        <f t="shared" si="92"/>
        <v>6.119954457148369E-3</v>
      </c>
      <c r="Z480">
        <f t="shared" si="92"/>
        <v>5.7068241245199301E-3</v>
      </c>
      <c r="AA480">
        <f t="shared" si="92"/>
        <v>5.2936937918914911E-3</v>
      </c>
      <c r="AB480">
        <f t="shared" si="92"/>
        <v>4.8805634592630522E-3</v>
      </c>
      <c r="AC480">
        <f t="shared" si="92"/>
        <v>4.4674331266346132E-3</v>
      </c>
      <c r="AD480">
        <f t="shared" si="92"/>
        <v>4.0543027940061743E-3</v>
      </c>
      <c r="AE480">
        <f t="shared" si="92"/>
        <v>3.6411724613777353E-3</v>
      </c>
      <c r="AF480">
        <f t="shared" si="92"/>
        <v>3.2280421287492964E-3</v>
      </c>
      <c r="AG480">
        <f t="shared" si="92"/>
        <v>2.8149117961208574E-3</v>
      </c>
      <c r="AH480">
        <f t="shared" si="92"/>
        <v>2.401781463492418E-3</v>
      </c>
      <c r="AI480">
        <f t="shared" si="91"/>
        <v>1.9886511308639786E-3</v>
      </c>
      <c r="AJ480">
        <f t="shared" si="91"/>
        <v>1.5755207982355403E-3</v>
      </c>
      <c r="AK480">
        <f t="shared" si="91"/>
        <v>1.1623904656071007E-3</v>
      </c>
      <c r="AL480">
        <f t="shared" si="91"/>
        <v>7.4926013297866244E-4</v>
      </c>
      <c r="AM480">
        <f t="shared" si="91"/>
        <v>3.3612980035022301E-4</v>
      </c>
      <c r="AN480">
        <f>(I480*'msft+wfc'!$K$2)+(R480*(1-'msft+wfc'!$K$2))</f>
        <v>2.9707978502454043E-3</v>
      </c>
    </row>
    <row r="481" spans="1:40" x14ac:dyDescent="0.35">
      <c r="A481" s="1">
        <v>41052</v>
      </c>
      <c r="B481">
        <v>29.35</v>
      </c>
      <c r="C481">
        <v>29.4</v>
      </c>
      <c r="D481">
        <v>28.639999</v>
      </c>
      <c r="E481">
        <v>29.110001</v>
      </c>
      <c r="F481">
        <v>65171000</v>
      </c>
      <c r="G481">
        <v>26.010145999999999</v>
      </c>
      <c r="H481">
        <f t="shared" si="85"/>
        <v>-2.1841364247311864E-2</v>
      </c>
      <c r="I481">
        <f t="shared" si="86"/>
        <v>-2.184135882734152E-2</v>
      </c>
      <c r="J481" s="1">
        <v>41052</v>
      </c>
      <c r="K481">
        <v>31.5</v>
      </c>
      <c r="L481">
        <v>31.799999</v>
      </c>
      <c r="M481">
        <v>30.98</v>
      </c>
      <c r="N481">
        <v>31.74</v>
      </c>
      <c r="O481">
        <v>30587800</v>
      </c>
      <c r="P481">
        <v>28.398448999999999</v>
      </c>
      <c r="Q481">
        <f t="shared" si="87"/>
        <v>2.2102936532995493E-3</v>
      </c>
      <c r="R481">
        <f t="shared" si="88"/>
        <v>2.2102766819620998E-3</v>
      </c>
      <c r="S481">
        <f t="shared" si="92"/>
        <v>2.2102766819620998E-3</v>
      </c>
      <c r="T481">
        <f t="shared" si="92"/>
        <v>1.0076949064969185E-3</v>
      </c>
      <c r="U481">
        <f t="shared" si="92"/>
        <v>-1.9488686896826238E-4</v>
      </c>
      <c r="V481">
        <f t="shared" si="92"/>
        <v>-1.397468644433443E-3</v>
      </c>
      <c r="W481">
        <f t="shared" si="92"/>
        <v>-2.6000504198986241E-3</v>
      </c>
      <c r="X481">
        <f t="shared" si="92"/>
        <v>-3.8026321953638052E-3</v>
      </c>
      <c r="Y481">
        <f t="shared" si="92"/>
        <v>-5.0052139708289863E-3</v>
      </c>
      <c r="Z481">
        <f t="shared" si="92"/>
        <v>-6.2077957462941665E-3</v>
      </c>
      <c r="AA481">
        <f t="shared" si="92"/>
        <v>-7.4103775217593485E-3</v>
      </c>
      <c r="AB481">
        <f t="shared" si="92"/>
        <v>-8.6129592972245296E-3</v>
      </c>
      <c r="AC481">
        <f t="shared" si="92"/>
        <v>-9.8155410726897107E-3</v>
      </c>
      <c r="AD481">
        <f t="shared" si="92"/>
        <v>-1.1018122848154892E-2</v>
      </c>
      <c r="AE481">
        <f t="shared" si="92"/>
        <v>-1.2220704623620071E-2</v>
      </c>
      <c r="AF481">
        <f t="shared" si="92"/>
        <v>-1.3423286399085254E-2</v>
      </c>
      <c r="AG481">
        <f t="shared" si="92"/>
        <v>-1.4625868174550433E-2</v>
      </c>
      <c r="AH481">
        <f t="shared" si="92"/>
        <v>-1.5828449950015616E-2</v>
      </c>
      <c r="AI481">
        <f t="shared" si="91"/>
        <v>-1.7031031725480796E-2</v>
      </c>
      <c r="AJ481">
        <f t="shared" si="91"/>
        <v>-1.8233613500945975E-2</v>
      </c>
      <c r="AK481">
        <f t="shared" si="91"/>
        <v>-1.9436195276411161E-2</v>
      </c>
      <c r="AL481">
        <f t="shared" si="91"/>
        <v>-2.0638777051876337E-2</v>
      </c>
      <c r="AM481">
        <f t="shared" si="91"/>
        <v>-2.184135882734152E-2</v>
      </c>
      <c r="AN481">
        <f>(I481*'msft+wfc'!$K$2)+(R481*(1-'msft+wfc'!$K$2))</f>
        <v>-1.4172099199160378E-2</v>
      </c>
    </row>
    <row r="482" spans="1:40" x14ac:dyDescent="0.35">
      <c r="A482" s="1">
        <v>41053</v>
      </c>
      <c r="B482">
        <v>29.16</v>
      </c>
      <c r="C482">
        <v>29.299999</v>
      </c>
      <c r="D482">
        <v>28.76</v>
      </c>
      <c r="E482">
        <v>29.07</v>
      </c>
      <c r="F482">
        <v>52575000</v>
      </c>
      <c r="G482">
        <v>25.974404</v>
      </c>
      <c r="H482">
        <f t="shared" si="85"/>
        <v>-1.3741325532761121E-3</v>
      </c>
      <c r="I482">
        <f t="shared" si="86"/>
        <v>-1.3741560697121443E-3</v>
      </c>
      <c r="J482" s="1">
        <v>41053</v>
      </c>
      <c r="K482">
        <v>31.85</v>
      </c>
      <c r="L482">
        <v>31.879999000000002</v>
      </c>
      <c r="M482">
        <v>31.360001</v>
      </c>
      <c r="N482">
        <v>31.809999000000001</v>
      </c>
      <c r="O482">
        <v>23765100</v>
      </c>
      <c r="P482">
        <v>28.461079000000002</v>
      </c>
      <c r="Q482">
        <f t="shared" si="87"/>
        <v>2.2053875236295781E-3</v>
      </c>
      <c r="R482">
        <f t="shared" si="88"/>
        <v>2.2054021330531882E-3</v>
      </c>
      <c r="S482">
        <f t="shared" si="92"/>
        <v>2.2054021330531882E-3</v>
      </c>
      <c r="T482">
        <f t="shared" si="92"/>
        <v>2.0264242229149215E-3</v>
      </c>
      <c r="U482">
        <f t="shared" si="92"/>
        <v>1.847446312776655E-3</v>
      </c>
      <c r="V482">
        <f t="shared" si="92"/>
        <v>1.6684684026383883E-3</v>
      </c>
      <c r="W482">
        <f t="shared" si="92"/>
        <v>1.4894904925001218E-3</v>
      </c>
      <c r="X482">
        <f t="shared" si="92"/>
        <v>1.3105125823618549E-3</v>
      </c>
      <c r="Y482">
        <f t="shared" si="92"/>
        <v>1.1315346722235884E-3</v>
      </c>
      <c r="Z482">
        <f t="shared" si="92"/>
        <v>9.5255676208532195E-4</v>
      </c>
      <c r="AA482">
        <f t="shared" si="92"/>
        <v>7.7357885194705503E-4</v>
      </c>
      <c r="AB482">
        <f t="shared" si="92"/>
        <v>5.9460094180878876E-4</v>
      </c>
      <c r="AC482">
        <f t="shared" si="92"/>
        <v>4.1562303167052195E-4</v>
      </c>
      <c r="AD482">
        <f t="shared" si="92"/>
        <v>2.3664512153225513E-4</v>
      </c>
      <c r="AE482">
        <f t="shared" si="92"/>
        <v>5.7667211393988755E-5</v>
      </c>
      <c r="AF482">
        <f t="shared" si="92"/>
        <v>-1.2131069874427795E-4</v>
      </c>
      <c r="AG482">
        <f t="shared" si="92"/>
        <v>-3.0028860888254433E-4</v>
      </c>
      <c r="AH482">
        <f t="shared" si="92"/>
        <v>-4.7926651902081114E-4</v>
      </c>
      <c r="AI482">
        <f t="shared" si="91"/>
        <v>-6.5824442915907795E-4</v>
      </c>
      <c r="AJ482">
        <f t="shared" si="91"/>
        <v>-8.3722233929734444E-4</v>
      </c>
      <c r="AK482">
        <f t="shared" si="91"/>
        <v>-1.0162002494356111E-3</v>
      </c>
      <c r="AL482">
        <f t="shared" si="91"/>
        <v>-1.1951781595738774E-3</v>
      </c>
      <c r="AM482">
        <f t="shared" si="91"/>
        <v>-1.3741560697121443E-3</v>
      </c>
      <c r="AN482">
        <f>(I482*'msft+wfc'!$K$2)+(R482*(1-'msft+wfc'!$K$2))</f>
        <v>-2.327550535287066E-4</v>
      </c>
    </row>
    <row r="483" spans="1:40" x14ac:dyDescent="0.35">
      <c r="A483" s="1">
        <v>41054</v>
      </c>
      <c r="B483">
        <v>29.200001</v>
      </c>
      <c r="C483">
        <v>29.360001</v>
      </c>
      <c r="D483">
        <v>29.01</v>
      </c>
      <c r="E483">
        <v>29.059999000000001</v>
      </c>
      <c r="F483">
        <v>29507200</v>
      </c>
      <c r="G483">
        <v>25.965468999999999</v>
      </c>
      <c r="H483">
        <f t="shared" si="85"/>
        <v>-3.4403164774678493E-4</v>
      </c>
      <c r="I483">
        <f t="shared" si="86"/>
        <v>-3.4399249353328861E-4</v>
      </c>
      <c r="J483" s="1">
        <v>41054</v>
      </c>
      <c r="K483">
        <v>31.82</v>
      </c>
      <c r="L483">
        <v>32.150002000000001</v>
      </c>
      <c r="M483">
        <v>31.77</v>
      </c>
      <c r="N483">
        <v>31.860001</v>
      </c>
      <c r="O483">
        <v>18935300</v>
      </c>
      <c r="P483">
        <v>28.505815999999999</v>
      </c>
      <c r="Q483">
        <f t="shared" si="87"/>
        <v>1.5718956797200533E-3</v>
      </c>
      <c r="R483">
        <f t="shared" si="88"/>
        <v>1.5718659155542838E-3</v>
      </c>
      <c r="S483">
        <f t="shared" si="92"/>
        <v>1.5718659155542838E-3</v>
      </c>
      <c r="T483">
        <f t="shared" si="92"/>
        <v>1.4760729950999052E-3</v>
      </c>
      <c r="U483">
        <f t="shared" si="92"/>
        <v>1.3802800746455267E-3</v>
      </c>
      <c r="V483">
        <f t="shared" si="92"/>
        <v>1.2844871541911479E-3</v>
      </c>
      <c r="W483">
        <f t="shared" si="92"/>
        <v>1.1886942337367694E-3</v>
      </c>
      <c r="X483">
        <f t="shared" si="92"/>
        <v>1.0929013132823908E-3</v>
      </c>
      <c r="Y483">
        <f t="shared" si="92"/>
        <v>9.9710839282801211E-4</v>
      </c>
      <c r="Z483">
        <f t="shared" si="92"/>
        <v>9.0131547237363367E-4</v>
      </c>
      <c r="AA483">
        <f t="shared" si="92"/>
        <v>8.055225519192548E-4</v>
      </c>
      <c r="AB483">
        <f t="shared" si="92"/>
        <v>7.0972963146487625E-4</v>
      </c>
      <c r="AC483">
        <f t="shared" si="92"/>
        <v>6.1393671101049759E-4</v>
      </c>
      <c r="AD483">
        <f t="shared" si="92"/>
        <v>5.1814379055611893E-4</v>
      </c>
      <c r="AE483">
        <f t="shared" si="92"/>
        <v>4.2235087010174038E-4</v>
      </c>
      <c r="AF483">
        <f t="shared" si="92"/>
        <v>3.2655794964736172E-4</v>
      </c>
      <c r="AG483">
        <f t="shared" si="92"/>
        <v>2.3076502919298317E-4</v>
      </c>
      <c r="AH483">
        <f t="shared" si="92"/>
        <v>1.3497210873860451E-4</v>
      </c>
      <c r="AI483">
        <f t="shared" si="91"/>
        <v>3.9179188284225802E-5</v>
      </c>
      <c r="AJ483">
        <f t="shared" si="91"/>
        <v>-5.6613732170152694E-5</v>
      </c>
      <c r="AK483">
        <f t="shared" si="91"/>
        <v>-1.5240665262453141E-4</v>
      </c>
      <c r="AL483">
        <f t="shared" si="91"/>
        <v>-2.481995730789099E-4</v>
      </c>
      <c r="AM483">
        <f t="shared" si="91"/>
        <v>-3.4399249353328861E-4</v>
      </c>
      <c r="AN483">
        <f>(I483*'msft+wfc'!$K$2)+(R483*(1-'msft+wfc'!$K$2))</f>
        <v>2.6691047580711482E-4</v>
      </c>
    </row>
    <row r="484" spans="1:40" x14ac:dyDescent="0.35">
      <c r="A484" s="1">
        <v>41058</v>
      </c>
      <c r="B484">
        <v>29.379999000000002</v>
      </c>
      <c r="C484">
        <v>29.719999000000001</v>
      </c>
      <c r="D484">
        <v>29.219999000000001</v>
      </c>
      <c r="E484">
        <v>29.559999000000001</v>
      </c>
      <c r="F484">
        <v>37758800</v>
      </c>
      <c r="G484">
        <v>26.412224999999999</v>
      </c>
      <c r="H484">
        <f t="shared" si="85"/>
        <v>1.7205781734541698E-2</v>
      </c>
      <c r="I484">
        <f t="shared" si="86"/>
        <v>1.7205774330515677E-2</v>
      </c>
      <c r="J484" s="1">
        <v>41058</v>
      </c>
      <c r="K484">
        <v>32.099997999999999</v>
      </c>
      <c r="L484">
        <v>32.259998000000003</v>
      </c>
      <c r="M484">
        <v>31.959999</v>
      </c>
      <c r="N484">
        <v>32.25</v>
      </c>
      <c r="O484">
        <v>20188900</v>
      </c>
      <c r="P484">
        <v>28.854756999999999</v>
      </c>
      <c r="Q484">
        <f t="shared" si="87"/>
        <v>1.2241022842403537E-2</v>
      </c>
      <c r="R484">
        <f t="shared" si="88"/>
        <v>1.2241045827279596E-2</v>
      </c>
      <c r="S484">
        <f t="shared" si="92"/>
        <v>1.2241045827279596E-2</v>
      </c>
      <c r="T484">
        <f t="shared" si="92"/>
        <v>1.24892822524414E-2</v>
      </c>
      <c r="U484">
        <f t="shared" si="92"/>
        <v>1.2737518677603204E-2</v>
      </c>
      <c r="V484">
        <f t="shared" si="92"/>
        <v>1.2985755102765008E-2</v>
      </c>
      <c r="W484">
        <f t="shared" si="92"/>
        <v>1.3233991527926814E-2</v>
      </c>
      <c r="X484">
        <f t="shared" si="92"/>
        <v>1.3482227953088616E-2</v>
      </c>
      <c r="Y484">
        <f t="shared" si="92"/>
        <v>1.373046437825042E-2</v>
      </c>
      <c r="Z484">
        <f t="shared" si="92"/>
        <v>1.3978700803412226E-2</v>
      </c>
      <c r="AA484">
        <f t="shared" si="92"/>
        <v>1.4226937228574028E-2</v>
      </c>
      <c r="AB484">
        <f t="shared" si="92"/>
        <v>1.4475173653735834E-2</v>
      </c>
      <c r="AC484">
        <f t="shared" si="92"/>
        <v>1.4723410078897638E-2</v>
      </c>
      <c r="AD484">
        <f t="shared" si="92"/>
        <v>1.497164650405944E-2</v>
      </c>
      <c r="AE484">
        <f t="shared" si="92"/>
        <v>1.5219882929221246E-2</v>
      </c>
      <c r="AF484">
        <f t="shared" si="92"/>
        <v>1.546811935438305E-2</v>
      </c>
      <c r="AG484">
        <f t="shared" si="92"/>
        <v>1.5716355779544854E-2</v>
      </c>
      <c r="AH484">
        <f t="shared" si="92"/>
        <v>1.5964592204706658E-2</v>
      </c>
      <c r="AI484">
        <f t="shared" si="91"/>
        <v>1.6212828629868462E-2</v>
      </c>
      <c r="AJ484">
        <f t="shared" si="91"/>
        <v>1.6461065055030265E-2</v>
      </c>
      <c r="AK484">
        <f t="shared" si="91"/>
        <v>1.6709301480192069E-2</v>
      </c>
      <c r="AL484">
        <f t="shared" si="91"/>
        <v>1.6957537905353873E-2</v>
      </c>
      <c r="AM484">
        <f t="shared" si="91"/>
        <v>1.7205774330515677E-2</v>
      </c>
      <c r="AN484">
        <f>(I484*'msft+wfc'!$K$2)+(R484*(1-'msft+wfc'!$K$2))</f>
        <v>1.5622688978169463E-2</v>
      </c>
    </row>
    <row r="485" spans="1:40" x14ac:dyDescent="0.35">
      <c r="A485" s="1">
        <v>41059</v>
      </c>
      <c r="B485">
        <v>29.35</v>
      </c>
      <c r="C485">
        <v>29.48</v>
      </c>
      <c r="D485">
        <v>29.120000999999998</v>
      </c>
      <c r="E485">
        <v>29.34</v>
      </c>
      <c r="F485">
        <v>41585500</v>
      </c>
      <c r="G485">
        <v>26.215653</v>
      </c>
      <c r="H485">
        <f t="shared" si="85"/>
        <v>-7.4424562734254959E-3</v>
      </c>
      <c r="I485">
        <f t="shared" si="86"/>
        <v>-7.4424627232275867E-3</v>
      </c>
      <c r="J485" s="1">
        <v>41059</v>
      </c>
      <c r="K485">
        <v>31.9</v>
      </c>
      <c r="L485">
        <v>32.040000999999997</v>
      </c>
      <c r="M485">
        <v>31.52</v>
      </c>
      <c r="N485">
        <v>31.700001</v>
      </c>
      <c r="O485">
        <v>28690800</v>
      </c>
      <c r="P485">
        <v>28.362660999999999</v>
      </c>
      <c r="Q485">
        <f t="shared" si="87"/>
        <v>-1.7054232558139527E-2</v>
      </c>
      <c r="R485">
        <f t="shared" si="88"/>
        <v>-1.705424169747817E-2</v>
      </c>
      <c r="S485">
        <f t="shared" si="92"/>
        <v>-1.705424169747817E-2</v>
      </c>
      <c r="T485">
        <f t="shared" si="92"/>
        <v>-1.6573652748765641E-2</v>
      </c>
      <c r="U485">
        <f t="shared" si="92"/>
        <v>-1.6093063800053112E-2</v>
      </c>
      <c r="V485">
        <f t="shared" si="92"/>
        <v>-1.5612474851340583E-2</v>
      </c>
      <c r="W485">
        <f t="shared" si="92"/>
        <v>-1.5131885902628053E-2</v>
      </c>
      <c r="X485">
        <f t="shared" si="92"/>
        <v>-1.4651296953915524E-2</v>
      </c>
      <c r="Y485">
        <f t="shared" si="92"/>
        <v>-1.4170708005202995E-2</v>
      </c>
      <c r="Z485">
        <f t="shared" si="92"/>
        <v>-1.3690119056490466E-2</v>
      </c>
      <c r="AA485">
        <f t="shared" si="92"/>
        <v>-1.3209530107777936E-2</v>
      </c>
      <c r="AB485">
        <f t="shared" si="92"/>
        <v>-1.2728941159065407E-2</v>
      </c>
      <c r="AC485">
        <f t="shared" si="92"/>
        <v>-1.2248352210352878E-2</v>
      </c>
      <c r="AD485">
        <f t="shared" si="92"/>
        <v>-1.1767763261640349E-2</v>
      </c>
      <c r="AE485">
        <f t="shared" si="92"/>
        <v>-1.128717431292782E-2</v>
      </c>
      <c r="AF485">
        <f t="shared" si="92"/>
        <v>-1.080658536421529E-2</v>
      </c>
      <c r="AG485">
        <f t="shared" si="92"/>
        <v>-1.0325996415502761E-2</v>
      </c>
      <c r="AH485">
        <f t="shared" si="92"/>
        <v>-9.8454074667902319E-3</v>
      </c>
      <c r="AI485">
        <f t="shared" si="91"/>
        <v>-9.3648185180777027E-3</v>
      </c>
      <c r="AJ485">
        <f t="shared" si="91"/>
        <v>-8.8842295693651752E-3</v>
      </c>
      <c r="AK485">
        <f t="shared" si="91"/>
        <v>-8.4036406206526443E-3</v>
      </c>
      <c r="AL485">
        <f t="shared" si="91"/>
        <v>-7.9230516719401168E-3</v>
      </c>
      <c r="AM485">
        <f t="shared" si="91"/>
        <v>-7.4424627232275867E-3</v>
      </c>
      <c r="AN485">
        <f>(I485*'msft+wfc'!$K$2)+(R485*(1-'msft+wfc'!$K$2))</f>
        <v>-1.0507336561586974E-2</v>
      </c>
    </row>
    <row r="486" spans="1:40" x14ac:dyDescent="0.35">
      <c r="A486" s="1">
        <v>41060</v>
      </c>
      <c r="B486">
        <v>29.299999</v>
      </c>
      <c r="C486">
        <v>29.42</v>
      </c>
      <c r="D486">
        <v>28.940000999999999</v>
      </c>
      <c r="E486">
        <v>29.190000999999999</v>
      </c>
      <c r="F486">
        <v>39134000</v>
      </c>
      <c r="G486">
        <v>26.081627000000001</v>
      </c>
      <c r="H486">
        <f t="shared" si="85"/>
        <v>-5.1124403544649316E-3</v>
      </c>
      <c r="I486">
        <f t="shared" si="86"/>
        <v>-5.1124417919324247E-3</v>
      </c>
      <c r="J486" s="1">
        <v>41060</v>
      </c>
      <c r="K486">
        <v>31.77</v>
      </c>
      <c r="L486">
        <v>32.360000999999997</v>
      </c>
      <c r="M486">
        <v>31.379999000000002</v>
      </c>
      <c r="N486">
        <v>32.049999</v>
      </c>
      <c r="O486">
        <v>31879900</v>
      </c>
      <c r="P486">
        <v>28.675812000000001</v>
      </c>
      <c r="Q486">
        <f t="shared" si="87"/>
        <v>1.1040946023944901E-2</v>
      </c>
      <c r="R486">
        <f t="shared" si="88"/>
        <v>1.104095980274916E-2</v>
      </c>
      <c r="S486">
        <f t="shared" si="92"/>
        <v>1.104095980274916E-2</v>
      </c>
      <c r="T486">
        <f t="shared" si="92"/>
        <v>1.0233289723015081E-2</v>
      </c>
      <c r="U486">
        <f t="shared" si="92"/>
        <v>9.425619643281001E-3</v>
      </c>
      <c r="V486">
        <f t="shared" si="92"/>
        <v>8.6179495635469224E-3</v>
      </c>
      <c r="W486">
        <f t="shared" si="92"/>
        <v>7.8102794838128429E-3</v>
      </c>
      <c r="X486">
        <f t="shared" si="92"/>
        <v>7.0026094040787634E-3</v>
      </c>
      <c r="Y486">
        <f t="shared" si="92"/>
        <v>6.1949393243446839E-3</v>
      </c>
      <c r="Z486">
        <f t="shared" si="92"/>
        <v>5.3872692446106062E-3</v>
      </c>
      <c r="AA486">
        <f t="shared" si="92"/>
        <v>4.5795991648765258E-3</v>
      </c>
      <c r="AB486">
        <f t="shared" si="92"/>
        <v>3.7719290851424467E-3</v>
      </c>
      <c r="AC486">
        <f t="shared" si="92"/>
        <v>2.9642590054083677E-3</v>
      </c>
      <c r="AD486">
        <f t="shared" si="92"/>
        <v>2.1565889256742882E-3</v>
      </c>
      <c r="AE486">
        <f t="shared" si="92"/>
        <v>1.3489188459402091E-3</v>
      </c>
      <c r="AF486">
        <f t="shared" si="92"/>
        <v>5.4124876620612961E-4</v>
      </c>
      <c r="AG486">
        <f t="shared" si="92"/>
        <v>-2.6642131352794859E-4</v>
      </c>
      <c r="AH486">
        <f t="shared" si="92"/>
        <v>-1.0740913932620285E-3</v>
      </c>
      <c r="AI486">
        <f t="shared" si="91"/>
        <v>-1.8817614729961085E-3</v>
      </c>
      <c r="AJ486">
        <f t="shared" si="91"/>
        <v>-2.6894315527301862E-3</v>
      </c>
      <c r="AK486">
        <f t="shared" si="91"/>
        <v>-3.497101632464267E-3</v>
      </c>
      <c r="AL486">
        <f t="shared" si="91"/>
        <v>-4.3047717121983443E-3</v>
      </c>
      <c r="AM486">
        <f t="shared" si="91"/>
        <v>-5.1124417919324247E-3</v>
      </c>
      <c r="AN486">
        <f>(I486*'msft+wfc'!$K$2)+(R486*(1-'msft+wfc'!$K$2))</f>
        <v>3.8336027728423649E-5</v>
      </c>
    </row>
    <row r="487" spans="1:40" x14ac:dyDescent="0.35">
      <c r="A487" s="1">
        <v>41061</v>
      </c>
      <c r="B487">
        <v>28.76</v>
      </c>
      <c r="C487">
        <v>28.959999</v>
      </c>
      <c r="D487">
        <v>28.440000999999999</v>
      </c>
      <c r="E487">
        <v>28.450001</v>
      </c>
      <c r="F487">
        <v>56634300</v>
      </c>
      <c r="G487">
        <v>25.420428000000001</v>
      </c>
      <c r="H487">
        <f t="shared" si="85"/>
        <v>-2.5351146784818489E-2</v>
      </c>
      <c r="I487">
        <f t="shared" si="86"/>
        <v>-2.5351140862492967E-2</v>
      </c>
      <c r="J487" s="1">
        <v>41061</v>
      </c>
      <c r="K487">
        <v>31.4</v>
      </c>
      <c r="L487">
        <v>31.459999</v>
      </c>
      <c r="M487">
        <v>30</v>
      </c>
      <c r="N487">
        <v>30.16</v>
      </c>
      <c r="O487">
        <v>50519500</v>
      </c>
      <c r="P487">
        <v>26.98479</v>
      </c>
      <c r="Q487">
        <f t="shared" si="87"/>
        <v>-5.8970329453052389E-2</v>
      </c>
      <c r="R487">
        <f t="shared" si="88"/>
        <v>-5.8970326629286043E-2</v>
      </c>
      <c r="S487">
        <f t="shared" si="92"/>
        <v>-5.8970326629286043E-2</v>
      </c>
      <c r="T487">
        <f t="shared" si="92"/>
        <v>-5.7289367340946383E-2</v>
      </c>
      <c r="U487">
        <f t="shared" si="92"/>
        <v>-5.5608408052606736E-2</v>
      </c>
      <c r="V487">
        <f t="shared" si="92"/>
        <v>-5.3927448764267076E-2</v>
      </c>
      <c r="W487">
        <f t="shared" si="92"/>
        <v>-5.224648947592743E-2</v>
      </c>
      <c r="X487">
        <f t="shared" si="92"/>
        <v>-5.0565530187587776E-2</v>
      </c>
      <c r="Y487">
        <f t="shared" si="92"/>
        <v>-4.8884570899248123E-2</v>
      </c>
      <c r="Z487">
        <f t="shared" si="92"/>
        <v>-4.7203611610908469E-2</v>
      </c>
      <c r="AA487">
        <f t="shared" si="92"/>
        <v>-4.5522652322568816E-2</v>
      </c>
      <c r="AB487">
        <f t="shared" si="92"/>
        <v>-4.3841693034229162E-2</v>
      </c>
      <c r="AC487">
        <f t="shared" si="92"/>
        <v>-4.2160733745889509E-2</v>
      </c>
      <c r="AD487">
        <f t="shared" si="92"/>
        <v>-4.0479774457549848E-2</v>
      </c>
      <c r="AE487">
        <f t="shared" si="92"/>
        <v>-3.8798815169210195E-2</v>
      </c>
      <c r="AF487">
        <f t="shared" si="92"/>
        <v>-3.7117855880870548E-2</v>
      </c>
      <c r="AG487">
        <f t="shared" si="92"/>
        <v>-3.5436896592530895E-2</v>
      </c>
      <c r="AH487">
        <f t="shared" si="92"/>
        <v>-3.3755937304191241E-2</v>
      </c>
      <c r="AI487">
        <f t="shared" si="91"/>
        <v>-3.2074978015851581E-2</v>
      </c>
      <c r="AJ487">
        <f t="shared" si="91"/>
        <v>-3.0394018727511928E-2</v>
      </c>
      <c r="AK487">
        <f t="shared" si="91"/>
        <v>-2.8713059439172274E-2</v>
      </c>
      <c r="AL487">
        <f t="shared" si="91"/>
        <v>-2.7032100150832624E-2</v>
      </c>
      <c r="AM487">
        <f t="shared" si="91"/>
        <v>-2.5351140862492967E-2</v>
      </c>
      <c r="AN487">
        <f>(I487*'msft+wfc'!$K$2)+(R487*(1-'msft+wfc'!$K$2))</f>
        <v>-3.6071171275138009E-2</v>
      </c>
    </row>
    <row r="488" spans="1:40" x14ac:dyDescent="0.35">
      <c r="A488" s="1">
        <v>41064</v>
      </c>
      <c r="B488">
        <v>28.620000999999998</v>
      </c>
      <c r="C488">
        <v>28.780000999999999</v>
      </c>
      <c r="D488">
        <v>28.32</v>
      </c>
      <c r="E488">
        <v>28.549999</v>
      </c>
      <c r="F488">
        <v>47926300</v>
      </c>
      <c r="G488">
        <v>25.509777</v>
      </c>
      <c r="H488">
        <f t="shared" si="85"/>
        <v>3.5148680662612057E-3</v>
      </c>
      <c r="I488">
        <f t="shared" si="86"/>
        <v>3.5148503400492929E-3</v>
      </c>
      <c r="J488" s="1">
        <v>41064</v>
      </c>
      <c r="K488">
        <v>30.4</v>
      </c>
      <c r="L488">
        <v>30.4</v>
      </c>
      <c r="M488">
        <v>29.799999</v>
      </c>
      <c r="N488">
        <v>30.049999</v>
      </c>
      <c r="O488">
        <v>37812600</v>
      </c>
      <c r="P488">
        <v>26.886369999999999</v>
      </c>
      <c r="Q488">
        <f t="shared" si="87"/>
        <v>-3.6472480106100949E-3</v>
      </c>
      <c r="R488">
        <f t="shared" si="88"/>
        <v>-3.6472397969374909E-3</v>
      </c>
      <c r="S488">
        <f t="shared" si="92"/>
        <v>-3.6472397969374909E-3</v>
      </c>
      <c r="T488">
        <f t="shared" si="92"/>
        <v>-3.2891352900881513E-3</v>
      </c>
      <c r="U488">
        <f t="shared" si="92"/>
        <v>-2.9310307832388126E-3</v>
      </c>
      <c r="V488">
        <f t="shared" si="92"/>
        <v>-2.5729262763894735E-3</v>
      </c>
      <c r="W488">
        <f t="shared" si="92"/>
        <v>-2.2148217695401344E-3</v>
      </c>
      <c r="X488">
        <f t="shared" si="92"/>
        <v>-1.8567172626907948E-3</v>
      </c>
      <c r="Y488">
        <f t="shared" si="92"/>
        <v>-1.4986127558414557E-3</v>
      </c>
      <c r="Z488">
        <f t="shared" si="92"/>
        <v>-1.1405082489921166E-3</v>
      </c>
      <c r="AA488">
        <f t="shared" si="92"/>
        <v>-7.8240374214277701E-4</v>
      </c>
      <c r="AB488">
        <f t="shared" si="92"/>
        <v>-4.2429923529343854E-4</v>
      </c>
      <c r="AC488">
        <f t="shared" si="92"/>
        <v>-6.6194728444098983E-5</v>
      </c>
      <c r="AD488">
        <f t="shared" si="92"/>
        <v>2.9190977840524036E-4</v>
      </c>
      <c r="AE488">
        <f t="shared" si="92"/>
        <v>6.5001428525457926E-4</v>
      </c>
      <c r="AF488">
        <f t="shared" si="92"/>
        <v>1.0081187921039186E-3</v>
      </c>
      <c r="AG488">
        <f t="shared" si="92"/>
        <v>1.3662232989532577E-3</v>
      </c>
      <c r="AH488">
        <f t="shared" si="92"/>
        <v>1.7243278058025971E-3</v>
      </c>
      <c r="AI488">
        <f t="shared" si="91"/>
        <v>2.0824323126519364E-3</v>
      </c>
      <c r="AJ488">
        <f t="shared" si="91"/>
        <v>2.4405368195012751E-3</v>
      </c>
      <c r="AK488">
        <f t="shared" si="91"/>
        <v>2.7986413263506147E-3</v>
      </c>
      <c r="AL488">
        <f t="shared" si="91"/>
        <v>3.1567458331999533E-3</v>
      </c>
      <c r="AM488">
        <f t="shared" si="91"/>
        <v>3.5148503400492929E-3</v>
      </c>
      <c r="AN488">
        <f>(I488*'msft+wfc'!$K$2)+(R488*(1-'msft+wfc'!$K$2))</f>
        <v>1.2311000844901674E-3</v>
      </c>
    </row>
    <row r="489" spans="1:40" x14ac:dyDescent="0.35">
      <c r="A489" s="1">
        <v>41065</v>
      </c>
      <c r="B489">
        <v>28.51</v>
      </c>
      <c r="C489">
        <v>28.75</v>
      </c>
      <c r="D489">
        <v>28.389999</v>
      </c>
      <c r="E489">
        <v>28.51</v>
      </c>
      <c r="F489">
        <v>45715400</v>
      </c>
      <c r="G489">
        <v>25.474038</v>
      </c>
      <c r="H489">
        <f t="shared" si="85"/>
        <v>-1.4010158108936578E-3</v>
      </c>
      <c r="I489">
        <f t="shared" si="86"/>
        <v>-1.4009922548519152E-3</v>
      </c>
      <c r="J489" s="1">
        <v>41065</v>
      </c>
      <c r="K489">
        <v>29.950001</v>
      </c>
      <c r="L489">
        <v>30.58</v>
      </c>
      <c r="M489">
        <v>29.870000999999998</v>
      </c>
      <c r="N489">
        <v>30.52</v>
      </c>
      <c r="O489">
        <v>24618000</v>
      </c>
      <c r="P489">
        <v>27.306889999999999</v>
      </c>
      <c r="Q489">
        <f t="shared" si="87"/>
        <v>1.5640632800021054E-2</v>
      </c>
      <c r="R489">
        <f t="shared" si="88"/>
        <v>1.5640638732562252E-2</v>
      </c>
      <c r="S489">
        <f t="shared" si="92"/>
        <v>1.5640638732562252E-2</v>
      </c>
      <c r="T489">
        <f t="shared" si="92"/>
        <v>1.4788557183191544E-2</v>
      </c>
      <c r="U489">
        <f t="shared" si="92"/>
        <v>1.3936475633820836E-2</v>
      </c>
      <c r="V489">
        <f t="shared" si="92"/>
        <v>1.3084394084450127E-2</v>
      </c>
      <c r="W489">
        <f t="shared" si="92"/>
        <v>1.2232312535079419E-2</v>
      </c>
      <c r="X489">
        <f t="shared" si="92"/>
        <v>1.1380230985708711E-2</v>
      </c>
      <c r="Y489">
        <f t="shared" si="92"/>
        <v>1.0528149436338003E-2</v>
      </c>
      <c r="Z489">
        <f t="shared" si="92"/>
        <v>9.676067886967293E-3</v>
      </c>
      <c r="AA489">
        <f t="shared" si="92"/>
        <v>8.823986337596585E-3</v>
      </c>
      <c r="AB489">
        <f t="shared" si="92"/>
        <v>7.9719047882258771E-3</v>
      </c>
      <c r="AC489">
        <f t="shared" si="92"/>
        <v>7.1198232388551682E-3</v>
      </c>
      <c r="AD489">
        <f t="shared" si="92"/>
        <v>6.2677416894844594E-3</v>
      </c>
      <c r="AE489">
        <f t="shared" si="92"/>
        <v>5.4156601401137514E-3</v>
      </c>
      <c r="AF489">
        <f t="shared" si="92"/>
        <v>4.5635785907430435E-3</v>
      </c>
      <c r="AG489">
        <f t="shared" si="92"/>
        <v>3.7114970413723359E-3</v>
      </c>
      <c r="AH489">
        <f t="shared" si="92"/>
        <v>2.8594154920016266E-3</v>
      </c>
      <c r="AI489">
        <f t="shared" si="91"/>
        <v>2.0073339426309174E-3</v>
      </c>
      <c r="AJ489">
        <f t="shared" si="91"/>
        <v>1.1552523932602105E-3</v>
      </c>
      <c r="AK489">
        <f t="shared" si="91"/>
        <v>3.0317084388950121E-4</v>
      </c>
      <c r="AL489">
        <f t="shared" si="91"/>
        <v>-5.4891070548120612E-4</v>
      </c>
      <c r="AM489">
        <f t="shared" si="91"/>
        <v>-1.4009922548519152E-3</v>
      </c>
      <c r="AN489">
        <f>(I489*'msft+wfc'!$K$2)+(R489*(1-'msft+wfc'!$K$2))</f>
        <v>4.0330121179309782E-3</v>
      </c>
    </row>
    <row r="490" spans="1:40" x14ac:dyDescent="0.35">
      <c r="A490" s="1">
        <v>41066</v>
      </c>
      <c r="B490">
        <v>28.879999000000002</v>
      </c>
      <c r="C490">
        <v>29.370000999999998</v>
      </c>
      <c r="D490">
        <v>28.809999000000001</v>
      </c>
      <c r="E490">
        <v>29.35</v>
      </c>
      <c r="F490">
        <v>46860500</v>
      </c>
      <c r="G490">
        <v>26.224588000000001</v>
      </c>
      <c r="H490">
        <f t="shared" si="85"/>
        <v>2.9463346194317775E-2</v>
      </c>
      <c r="I490">
        <f t="shared" si="86"/>
        <v>2.9463330470026011E-2</v>
      </c>
      <c r="J490" s="1">
        <v>41066</v>
      </c>
      <c r="K490">
        <v>30.77</v>
      </c>
      <c r="L490">
        <v>30.98</v>
      </c>
      <c r="M490">
        <v>30.370000999999998</v>
      </c>
      <c r="N490">
        <v>30.969999000000001</v>
      </c>
      <c r="O490">
        <v>38718500</v>
      </c>
      <c r="P490">
        <v>27.709513000000001</v>
      </c>
      <c r="Q490">
        <f t="shared" si="87"/>
        <v>1.4744397116644882E-2</v>
      </c>
      <c r="R490">
        <f t="shared" si="88"/>
        <v>1.4744374038933103E-2</v>
      </c>
      <c r="S490">
        <f t="shared" si="92"/>
        <v>1.4744374038933103E-2</v>
      </c>
      <c r="T490">
        <f t="shared" si="92"/>
        <v>1.5480321860487747E-2</v>
      </c>
      <c r="U490">
        <f t="shared" si="92"/>
        <v>1.6216269682042393E-2</v>
      </c>
      <c r="V490">
        <f t="shared" si="92"/>
        <v>1.6952217503597038E-2</v>
      </c>
      <c r="W490">
        <f t="shared" si="92"/>
        <v>1.7688165325151686E-2</v>
      </c>
      <c r="X490">
        <f t="shared" si="92"/>
        <v>1.842411314670633E-2</v>
      </c>
      <c r="Y490">
        <f t="shared" si="92"/>
        <v>1.9160060968260974E-2</v>
      </c>
      <c r="Z490">
        <f t="shared" si="92"/>
        <v>1.9896008789815622E-2</v>
      </c>
      <c r="AA490">
        <f t="shared" si="92"/>
        <v>2.0631956611370267E-2</v>
      </c>
      <c r="AB490">
        <f t="shared" si="92"/>
        <v>2.1367904432924911E-2</v>
      </c>
      <c r="AC490">
        <f t="shared" si="92"/>
        <v>2.2103852254479556E-2</v>
      </c>
      <c r="AD490">
        <f t="shared" si="92"/>
        <v>2.28398000760342E-2</v>
      </c>
      <c r="AE490">
        <f t="shared" si="92"/>
        <v>2.3575747897588848E-2</v>
      </c>
      <c r="AF490">
        <f t="shared" si="92"/>
        <v>2.4311695719143496E-2</v>
      </c>
      <c r="AG490">
        <f t="shared" si="92"/>
        <v>2.504764354069814E-2</v>
      </c>
      <c r="AH490">
        <f t="shared" si="92"/>
        <v>2.5783591362252781E-2</v>
      </c>
      <c r="AI490">
        <f t="shared" si="91"/>
        <v>2.6519539183807429E-2</v>
      </c>
      <c r="AJ490">
        <f t="shared" si="91"/>
        <v>2.7255487005362074E-2</v>
      </c>
      <c r="AK490">
        <f t="shared" si="91"/>
        <v>2.7991434826916718E-2</v>
      </c>
      <c r="AL490">
        <f t="shared" si="91"/>
        <v>2.8727382648471363E-2</v>
      </c>
      <c r="AM490">
        <f t="shared" si="91"/>
        <v>2.9463330470026011E-2</v>
      </c>
      <c r="AN490">
        <f>(I490*'msft+wfc'!$K$2)+(R490*(1-'msft+wfc'!$K$2))</f>
        <v>2.4769949087197696E-2</v>
      </c>
    </row>
    <row r="491" spans="1:40" x14ac:dyDescent="0.35">
      <c r="A491" s="1">
        <v>41067</v>
      </c>
      <c r="B491">
        <v>29.639999</v>
      </c>
      <c r="C491">
        <v>29.700001</v>
      </c>
      <c r="D491">
        <v>29.17</v>
      </c>
      <c r="E491">
        <v>29.23</v>
      </c>
      <c r="F491">
        <v>37792800</v>
      </c>
      <c r="G491">
        <v>26.117366000000001</v>
      </c>
      <c r="H491">
        <f t="shared" si="85"/>
        <v>-4.0885860306644293E-3</v>
      </c>
      <c r="I491">
        <f t="shared" si="86"/>
        <v>-4.0886057008788909E-3</v>
      </c>
      <c r="J491" s="1">
        <v>41067</v>
      </c>
      <c r="K491">
        <v>31.450001</v>
      </c>
      <c r="L491">
        <v>31.58</v>
      </c>
      <c r="M491">
        <v>31.139999</v>
      </c>
      <c r="N491">
        <v>31.18</v>
      </c>
      <c r="O491">
        <v>28903000</v>
      </c>
      <c r="P491">
        <v>27.897406</v>
      </c>
      <c r="Q491">
        <f t="shared" si="87"/>
        <v>6.7807880781655281E-3</v>
      </c>
      <c r="R491">
        <f t="shared" si="88"/>
        <v>6.780812062629862E-3</v>
      </c>
      <c r="S491">
        <f t="shared" si="92"/>
        <v>6.780812062629862E-3</v>
      </c>
      <c r="T491">
        <f t="shared" si="92"/>
        <v>6.2373411744544244E-3</v>
      </c>
      <c r="U491">
        <f t="shared" si="92"/>
        <v>5.6938702862789868E-3</v>
      </c>
      <c r="V491">
        <f t="shared" si="92"/>
        <v>5.1503993981035492E-3</v>
      </c>
      <c r="W491">
        <f t="shared" si="92"/>
        <v>4.6069285099281116E-3</v>
      </c>
      <c r="X491">
        <f t="shared" si="92"/>
        <v>4.0634576217526731E-3</v>
      </c>
      <c r="Y491">
        <f t="shared" si="92"/>
        <v>3.5199867335772355E-3</v>
      </c>
      <c r="Z491">
        <f t="shared" si="92"/>
        <v>2.9765158454017988E-3</v>
      </c>
      <c r="AA491">
        <f t="shared" si="92"/>
        <v>2.4330449572263612E-3</v>
      </c>
      <c r="AB491">
        <f t="shared" si="92"/>
        <v>1.8895740690509232E-3</v>
      </c>
      <c r="AC491">
        <f t="shared" si="92"/>
        <v>1.3461031808754856E-3</v>
      </c>
      <c r="AD491">
        <f t="shared" si="92"/>
        <v>8.0263229270004753E-4</v>
      </c>
      <c r="AE491">
        <f t="shared" si="92"/>
        <v>2.591614045246108E-4</v>
      </c>
      <c r="AF491">
        <f t="shared" si="92"/>
        <v>-2.8430948365082767E-4</v>
      </c>
      <c r="AG491">
        <f t="shared" si="92"/>
        <v>-8.2778037182626484E-4</v>
      </c>
      <c r="AH491">
        <f t="shared" si="92"/>
        <v>-1.3712512600017024E-3</v>
      </c>
      <c r="AI491">
        <f t="shared" si="91"/>
        <v>-1.9147221481771407E-3</v>
      </c>
      <c r="AJ491">
        <f t="shared" si="91"/>
        <v>-2.4581930363525781E-3</v>
      </c>
      <c r="AK491">
        <f t="shared" si="91"/>
        <v>-3.0016639245280161E-3</v>
      </c>
      <c r="AL491">
        <f t="shared" si="91"/>
        <v>-3.5451348127034524E-3</v>
      </c>
      <c r="AM491">
        <f t="shared" si="91"/>
        <v>-4.0886057008788909E-3</v>
      </c>
      <c r="AN491">
        <f>(I491*'msft+wfc'!$K$2)+(R491*(1-'msft+wfc'!$K$2))</f>
        <v>-6.2271304658237641E-4</v>
      </c>
    </row>
    <row r="492" spans="1:40" x14ac:dyDescent="0.35">
      <c r="A492" s="1">
        <v>41068</v>
      </c>
      <c r="B492">
        <v>29.209999</v>
      </c>
      <c r="C492">
        <v>29.68</v>
      </c>
      <c r="D492">
        <v>29.049999</v>
      </c>
      <c r="E492">
        <v>29.65</v>
      </c>
      <c r="F492">
        <v>42551100</v>
      </c>
      <c r="G492">
        <v>26.492640999999999</v>
      </c>
      <c r="H492">
        <f t="shared" si="85"/>
        <v>1.4368799178925697E-2</v>
      </c>
      <c r="I492">
        <f t="shared" si="86"/>
        <v>1.4368792013712196E-2</v>
      </c>
      <c r="J492" s="1">
        <v>41068</v>
      </c>
      <c r="K492">
        <v>31.200001</v>
      </c>
      <c r="L492">
        <v>31.43</v>
      </c>
      <c r="M492">
        <v>30.76</v>
      </c>
      <c r="N492">
        <v>31.43</v>
      </c>
      <c r="O492">
        <v>33927700</v>
      </c>
      <c r="P492">
        <v>28.121085999999998</v>
      </c>
      <c r="Q492">
        <f t="shared" si="87"/>
        <v>8.0179602309172551E-3</v>
      </c>
      <c r="R492">
        <f t="shared" si="88"/>
        <v>8.0179497692365407E-3</v>
      </c>
      <c r="S492">
        <f t="shared" si="92"/>
        <v>8.0179497692365407E-3</v>
      </c>
      <c r="T492">
        <f t="shared" si="92"/>
        <v>8.3354918814603236E-3</v>
      </c>
      <c r="U492">
        <f t="shared" si="92"/>
        <v>8.6530339936841064E-3</v>
      </c>
      <c r="V492">
        <f t="shared" si="92"/>
        <v>8.9705761059078893E-3</v>
      </c>
      <c r="W492">
        <f t="shared" si="92"/>
        <v>9.2881182181316722E-3</v>
      </c>
      <c r="X492">
        <f t="shared" si="92"/>
        <v>9.605660330355455E-3</v>
      </c>
      <c r="Y492">
        <f t="shared" si="92"/>
        <v>9.9232024425792362E-3</v>
      </c>
      <c r="Z492">
        <f t="shared" si="92"/>
        <v>1.0240744554803019E-2</v>
      </c>
      <c r="AA492">
        <f t="shared" si="92"/>
        <v>1.0558286667026802E-2</v>
      </c>
      <c r="AB492">
        <f t="shared" si="92"/>
        <v>1.0875828779250587E-2</v>
      </c>
      <c r="AC492">
        <f t="shared" si="92"/>
        <v>1.1193370891474368E-2</v>
      </c>
      <c r="AD492">
        <f t="shared" si="92"/>
        <v>1.1510913003698151E-2</v>
      </c>
      <c r="AE492">
        <f t="shared" si="92"/>
        <v>1.1828455115921933E-2</v>
      </c>
      <c r="AF492">
        <f t="shared" si="92"/>
        <v>1.2145997228145718E-2</v>
      </c>
      <c r="AG492">
        <f t="shared" si="92"/>
        <v>1.2463539340369499E-2</v>
      </c>
      <c r="AH492">
        <f t="shared" si="92"/>
        <v>1.2781081452593282E-2</v>
      </c>
      <c r="AI492">
        <f t="shared" si="91"/>
        <v>1.3098623564817065E-2</v>
      </c>
      <c r="AJ492">
        <f t="shared" si="91"/>
        <v>1.3416165677040848E-2</v>
      </c>
      <c r="AK492">
        <f t="shared" si="91"/>
        <v>1.3733707789264632E-2</v>
      </c>
      <c r="AL492">
        <f t="shared" si="91"/>
        <v>1.4051249901488413E-2</v>
      </c>
      <c r="AM492">
        <f t="shared" si="91"/>
        <v>1.4368792013712196E-2</v>
      </c>
      <c r="AN492">
        <f>(I492*'msft+wfc'!$K$2)+(R492*(1-'msft+wfc'!$K$2))</f>
        <v>1.2343721493594594E-2</v>
      </c>
    </row>
    <row r="493" spans="1:40" x14ac:dyDescent="0.35">
      <c r="A493" s="1">
        <v>41071</v>
      </c>
      <c r="B493">
        <v>29.73</v>
      </c>
      <c r="C493">
        <v>29.809999000000001</v>
      </c>
      <c r="D493">
        <v>28.82</v>
      </c>
      <c r="E493">
        <v>28.9</v>
      </c>
      <c r="F493">
        <v>46361900</v>
      </c>
      <c r="G493">
        <v>25.822507000000002</v>
      </c>
      <c r="H493">
        <f t="shared" si="85"/>
        <v>-2.5295109612141653E-2</v>
      </c>
      <c r="I493">
        <f t="shared" si="86"/>
        <v>-2.52950998732062E-2</v>
      </c>
      <c r="J493" s="1">
        <v>41071</v>
      </c>
      <c r="K493">
        <v>31.65</v>
      </c>
      <c r="L493">
        <v>31.940000999999999</v>
      </c>
      <c r="M493">
        <v>30.959999</v>
      </c>
      <c r="N493">
        <v>30.99</v>
      </c>
      <c r="O493">
        <v>26855900</v>
      </c>
      <c r="P493">
        <v>27.727408</v>
      </c>
      <c r="Q493">
        <f t="shared" si="87"/>
        <v>-1.3999363665287982E-2</v>
      </c>
      <c r="R493">
        <f t="shared" si="88"/>
        <v>-1.3999388217083714E-2</v>
      </c>
      <c r="S493">
        <f t="shared" si="92"/>
        <v>-1.3999388217083714E-2</v>
      </c>
      <c r="T493">
        <f t="shared" si="92"/>
        <v>-1.4564173799889838E-2</v>
      </c>
      <c r="U493">
        <f t="shared" si="92"/>
        <v>-1.5128959382695963E-2</v>
      </c>
      <c r="V493">
        <f t="shared" si="92"/>
        <v>-1.5693744965502087E-2</v>
      </c>
      <c r="W493">
        <f t="shared" si="92"/>
        <v>-1.6258530548308212E-2</v>
      </c>
      <c r="X493">
        <f t="shared" si="92"/>
        <v>-1.6823316131114336E-2</v>
      </c>
      <c r="Y493">
        <f t="shared" si="92"/>
        <v>-1.7388101713920461E-2</v>
      </c>
      <c r="Z493">
        <f t="shared" si="92"/>
        <v>-1.7952887296726582E-2</v>
      </c>
      <c r="AA493">
        <f t="shared" si="92"/>
        <v>-1.8517672879532709E-2</v>
      </c>
      <c r="AB493">
        <f t="shared" si="92"/>
        <v>-1.9082458462338834E-2</v>
      </c>
      <c r="AC493">
        <f t="shared" si="92"/>
        <v>-1.9647244045144958E-2</v>
      </c>
      <c r="AD493">
        <f t="shared" si="92"/>
        <v>-2.0212029627951083E-2</v>
      </c>
      <c r="AE493">
        <f t="shared" si="92"/>
        <v>-2.0776815210757204E-2</v>
      </c>
      <c r="AF493">
        <f t="shared" si="92"/>
        <v>-2.1341600793563332E-2</v>
      </c>
      <c r="AG493">
        <f t="shared" si="92"/>
        <v>-2.1906386376369453E-2</v>
      </c>
      <c r="AH493">
        <f t="shared" si="92"/>
        <v>-2.2471171959175577E-2</v>
      </c>
      <c r="AI493">
        <f t="shared" si="91"/>
        <v>-2.3035957541981705E-2</v>
      </c>
      <c r="AJ493">
        <f t="shared" si="91"/>
        <v>-2.3600743124787826E-2</v>
      </c>
      <c r="AK493">
        <f t="shared" si="91"/>
        <v>-2.4165528707593951E-2</v>
      </c>
      <c r="AL493">
        <f t="shared" si="91"/>
        <v>-2.4730314290400075E-2</v>
      </c>
      <c r="AM493">
        <f t="shared" si="91"/>
        <v>-2.52950998732062E-2</v>
      </c>
      <c r="AN493">
        <f>(I493*'msft+wfc'!$K$2)+(R493*(1-'msft+wfc'!$K$2))</f>
        <v>-2.1693276398774896E-2</v>
      </c>
    </row>
    <row r="494" spans="1:40" x14ac:dyDescent="0.35">
      <c r="A494" s="1">
        <v>41072</v>
      </c>
      <c r="B494">
        <v>29.1</v>
      </c>
      <c r="C494">
        <v>29.299999</v>
      </c>
      <c r="D494">
        <v>28.84</v>
      </c>
      <c r="E494">
        <v>29.290001</v>
      </c>
      <c r="F494">
        <v>35337900</v>
      </c>
      <c r="G494">
        <v>26.170978000000002</v>
      </c>
      <c r="H494">
        <f t="shared" si="85"/>
        <v>1.3494844290657495E-2</v>
      </c>
      <c r="I494">
        <f t="shared" si="86"/>
        <v>1.3494855476271144E-2</v>
      </c>
      <c r="J494" s="1">
        <v>41072</v>
      </c>
      <c r="K494">
        <v>31.120000999999998</v>
      </c>
      <c r="L494">
        <v>31.379999000000002</v>
      </c>
      <c r="M494">
        <v>30.34</v>
      </c>
      <c r="N494">
        <v>31.299999</v>
      </c>
      <c r="O494">
        <v>32437000</v>
      </c>
      <c r="P494">
        <v>28.004771000000002</v>
      </c>
      <c r="Q494">
        <f t="shared" si="87"/>
        <v>1.0003194578896459E-2</v>
      </c>
      <c r="R494">
        <f t="shared" si="88"/>
        <v>1.0003206935174076E-2</v>
      </c>
      <c r="S494">
        <f t="shared" si="92"/>
        <v>1.0003206935174076E-2</v>
      </c>
      <c r="T494">
        <f t="shared" si="92"/>
        <v>1.0177789362228929E-2</v>
      </c>
      <c r="U494">
        <f t="shared" si="92"/>
        <v>1.0352371789283783E-2</v>
      </c>
      <c r="V494">
        <f t="shared" si="92"/>
        <v>1.0526954216338636E-2</v>
      </c>
      <c r="W494">
        <f t="shared" si="92"/>
        <v>1.0701536643393491E-2</v>
      </c>
      <c r="X494">
        <f t="shared" si="92"/>
        <v>1.0876119070448342E-2</v>
      </c>
      <c r="Y494">
        <f t="shared" si="92"/>
        <v>1.1050701497503196E-2</v>
      </c>
      <c r="Z494">
        <f t="shared" si="92"/>
        <v>1.1225283924558051E-2</v>
      </c>
      <c r="AA494">
        <f t="shared" si="92"/>
        <v>1.1399866351612904E-2</v>
      </c>
      <c r="AB494">
        <f t="shared" si="92"/>
        <v>1.1574448778667756E-2</v>
      </c>
      <c r="AC494">
        <f t="shared" si="92"/>
        <v>1.1749031205722609E-2</v>
      </c>
      <c r="AD494">
        <f t="shared" si="92"/>
        <v>1.1923613632777462E-2</v>
      </c>
      <c r="AE494">
        <f t="shared" si="92"/>
        <v>1.2098196059832318E-2</v>
      </c>
      <c r="AF494">
        <f t="shared" si="92"/>
        <v>1.2272778486887171E-2</v>
      </c>
      <c r="AG494">
        <f t="shared" si="92"/>
        <v>1.2447360913942024E-2</v>
      </c>
      <c r="AH494">
        <f t="shared" si="92"/>
        <v>1.2621943340996877E-2</v>
      </c>
      <c r="AI494">
        <f t="shared" si="91"/>
        <v>1.2796525768051731E-2</v>
      </c>
      <c r="AJ494">
        <f t="shared" si="91"/>
        <v>1.2971108195106584E-2</v>
      </c>
      <c r="AK494">
        <f t="shared" si="91"/>
        <v>1.3145690622161437E-2</v>
      </c>
      <c r="AL494">
        <f t="shared" si="91"/>
        <v>1.3320273049216291E-2</v>
      </c>
      <c r="AM494">
        <f t="shared" si="91"/>
        <v>1.3494855476271144E-2</v>
      </c>
      <c r="AN494">
        <f>(I494*'msft+wfc'!$K$2)+(R494*(1-'msft+wfc'!$K$2))</f>
        <v>1.238148590181227E-2</v>
      </c>
    </row>
    <row r="495" spans="1:40" x14ac:dyDescent="0.35">
      <c r="A495" s="1">
        <v>41073</v>
      </c>
      <c r="B495">
        <v>29.219999000000001</v>
      </c>
      <c r="C495">
        <v>29.440000999999999</v>
      </c>
      <c r="D495">
        <v>29.049999</v>
      </c>
      <c r="E495">
        <v>29.129999000000002</v>
      </c>
      <c r="F495">
        <v>32984600</v>
      </c>
      <c r="G495">
        <v>26.028015</v>
      </c>
      <c r="H495">
        <f t="shared" si="85"/>
        <v>-5.4626833232268805E-3</v>
      </c>
      <c r="I495">
        <f t="shared" si="86"/>
        <v>-5.4626540895797524E-3</v>
      </c>
      <c r="J495" s="1">
        <v>41073</v>
      </c>
      <c r="K495">
        <v>31.26</v>
      </c>
      <c r="L495">
        <v>31.969999000000001</v>
      </c>
      <c r="M495">
        <v>31.15</v>
      </c>
      <c r="N495">
        <v>31.58</v>
      </c>
      <c r="O495">
        <v>30209200</v>
      </c>
      <c r="P495">
        <v>28.255293999999999</v>
      </c>
      <c r="Q495">
        <f t="shared" si="87"/>
        <v>8.945719135645935E-3</v>
      </c>
      <c r="R495">
        <f t="shared" si="88"/>
        <v>8.945725712236589E-3</v>
      </c>
      <c r="S495">
        <f t="shared" si="92"/>
        <v>8.945725712236589E-3</v>
      </c>
      <c r="T495">
        <f t="shared" si="92"/>
        <v>8.2253067221457719E-3</v>
      </c>
      <c r="U495">
        <f t="shared" si="92"/>
        <v>7.5048877320549557E-3</v>
      </c>
      <c r="V495">
        <f t="shared" si="92"/>
        <v>6.7844687419641378E-3</v>
      </c>
      <c r="W495">
        <f t="shared" si="92"/>
        <v>6.0640497518733207E-3</v>
      </c>
      <c r="X495">
        <f t="shared" si="92"/>
        <v>5.3436307617825037E-3</v>
      </c>
      <c r="Y495">
        <f t="shared" si="92"/>
        <v>4.6232117716916866E-3</v>
      </c>
      <c r="Z495">
        <f t="shared" si="92"/>
        <v>3.9027927816008695E-3</v>
      </c>
      <c r="AA495">
        <f t="shared" si="92"/>
        <v>3.182373791510052E-3</v>
      </c>
      <c r="AB495">
        <f t="shared" si="92"/>
        <v>2.4619548014192358E-3</v>
      </c>
      <c r="AC495">
        <f t="shared" si="92"/>
        <v>1.7415358113284183E-3</v>
      </c>
      <c r="AD495">
        <f t="shared" si="92"/>
        <v>1.0211168212376004E-3</v>
      </c>
      <c r="AE495">
        <f t="shared" si="92"/>
        <v>3.0069783114678415E-4</v>
      </c>
      <c r="AF495">
        <f t="shared" si="92"/>
        <v>-4.1972115894403292E-4</v>
      </c>
      <c r="AG495">
        <f t="shared" si="92"/>
        <v>-1.1401401490348491E-3</v>
      </c>
      <c r="AH495">
        <f t="shared" ref="AH495:AM558" si="93">(AH$2*$I495)+($R495*(1-AH$2))</f>
        <v>-1.8605591391256675E-3</v>
      </c>
      <c r="AI495">
        <f t="shared" si="93"/>
        <v>-2.5809781292164841E-3</v>
      </c>
      <c r="AJ495">
        <f t="shared" si="93"/>
        <v>-3.3013971193073012E-3</v>
      </c>
      <c r="AK495">
        <f t="shared" si="93"/>
        <v>-4.0218161093981191E-3</v>
      </c>
      <c r="AL495">
        <f t="shared" si="93"/>
        <v>-4.7422350994889345E-3</v>
      </c>
      <c r="AM495">
        <f t="shared" si="93"/>
        <v>-5.4626540895797524E-3</v>
      </c>
      <c r="AN495">
        <f>(I495*'msft+wfc'!$K$2)+(R495*(1-'msft+wfc'!$K$2))</f>
        <v>-8.6830517393837823E-4</v>
      </c>
    </row>
    <row r="496" spans="1:40" x14ac:dyDescent="0.35">
      <c r="A496" s="1">
        <v>41074</v>
      </c>
      <c r="B496">
        <v>29.33</v>
      </c>
      <c r="C496">
        <v>29.459999</v>
      </c>
      <c r="D496">
        <v>28.879999000000002</v>
      </c>
      <c r="E496">
        <v>29.34</v>
      </c>
      <c r="F496">
        <v>39458900</v>
      </c>
      <c r="G496">
        <v>26.215653</v>
      </c>
      <c r="H496">
        <f t="shared" si="85"/>
        <v>7.2090973981838559E-3</v>
      </c>
      <c r="I496">
        <f t="shared" si="86"/>
        <v>7.2090783719004218E-3</v>
      </c>
      <c r="J496" s="1">
        <v>41074</v>
      </c>
      <c r="K496">
        <v>31.65</v>
      </c>
      <c r="L496">
        <v>32.25</v>
      </c>
      <c r="M496">
        <v>31.530000999999999</v>
      </c>
      <c r="N496">
        <v>32.029998999999997</v>
      </c>
      <c r="O496">
        <v>31265500</v>
      </c>
      <c r="P496">
        <v>28.657917000000001</v>
      </c>
      <c r="Q496">
        <f t="shared" si="87"/>
        <v>1.4249493350221605E-2</v>
      </c>
      <c r="R496">
        <f t="shared" si="88"/>
        <v>1.4249471267225249E-2</v>
      </c>
      <c r="S496">
        <f t="shared" ref="S496:AH559" si="94">(S$2*$I496)+($R496*(1-S$2))</f>
        <v>1.4249471267225249E-2</v>
      </c>
      <c r="T496">
        <f t="shared" si="94"/>
        <v>1.3897451622459006E-2</v>
      </c>
      <c r="U496">
        <f t="shared" si="94"/>
        <v>1.3545431977692767E-2</v>
      </c>
      <c r="V496">
        <f t="shared" si="94"/>
        <v>1.3193412332926525E-2</v>
      </c>
      <c r="W496">
        <f t="shared" si="94"/>
        <v>1.2841392688160284E-2</v>
      </c>
      <c r="X496">
        <f t="shared" si="94"/>
        <v>1.2489373043394042E-2</v>
      </c>
      <c r="Y496">
        <f t="shared" si="94"/>
        <v>1.2137353398627799E-2</v>
      </c>
      <c r="Z496">
        <f t="shared" si="94"/>
        <v>1.178533375386156E-2</v>
      </c>
      <c r="AA496">
        <f t="shared" si="94"/>
        <v>1.1433314109095318E-2</v>
      </c>
      <c r="AB496">
        <f t="shared" si="94"/>
        <v>1.1081294464329077E-2</v>
      </c>
      <c r="AC496">
        <f t="shared" si="94"/>
        <v>1.0729274819562835E-2</v>
      </c>
      <c r="AD496">
        <f t="shared" si="94"/>
        <v>1.0377255174796594E-2</v>
      </c>
      <c r="AE496">
        <f t="shared" si="94"/>
        <v>1.0025235530030353E-2</v>
      </c>
      <c r="AF496">
        <f t="shared" si="94"/>
        <v>9.6732158852641109E-3</v>
      </c>
      <c r="AG496">
        <f t="shared" si="94"/>
        <v>9.3211962404978702E-3</v>
      </c>
      <c r="AH496">
        <f t="shared" si="94"/>
        <v>8.9691765957316295E-3</v>
      </c>
      <c r="AI496">
        <f t="shared" si="93"/>
        <v>8.6171569509653871E-3</v>
      </c>
      <c r="AJ496">
        <f t="shared" si="93"/>
        <v>8.2651373061991464E-3</v>
      </c>
      <c r="AK496">
        <f t="shared" si="93"/>
        <v>7.913117661432904E-3</v>
      </c>
      <c r="AL496">
        <f t="shared" si="93"/>
        <v>7.5610980166666633E-3</v>
      </c>
      <c r="AM496">
        <f t="shared" si="93"/>
        <v>7.2090783719004218E-3</v>
      </c>
      <c r="AN496">
        <f>(I496*'msft+wfc'!$K$2)+(R496*(1-'msft+wfc'!$K$2))</f>
        <v>9.4540234600530293E-3</v>
      </c>
    </row>
    <row r="497" spans="1:40" x14ac:dyDescent="0.35">
      <c r="A497" s="1">
        <v>41075</v>
      </c>
      <c r="B497">
        <v>29.59</v>
      </c>
      <c r="C497">
        <v>30.08</v>
      </c>
      <c r="D497">
        <v>29.49</v>
      </c>
      <c r="E497">
        <v>30.02</v>
      </c>
      <c r="F497">
        <v>62314400</v>
      </c>
      <c r="G497">
        <v>26.823242</v>
      </c>
      <c r="H497">
        <f t="shared" si="85"/>
        <v>2.3176550783912737E-2</v>
      </c>
      <c r="I497">
        <f t="shared" si="86"/>
        <v>2.3176573171761194E-2</v>
      </c>
      <c r="J497" s="1">
        <v>41075</v>
      </c>
      <c r="K497">
        <v>32.150002000000001</v>
      </c>
      <c r="L497">
        <v>32.549999</v>
      </c>
      <c r="M497">
        <v>31.790001</v>
      </c>
      <c r="N497">
        <v>32.450001</v>
      </c>
      <c r="O497">
        <v>39130600</v>
      </c>
      <c r="P497">
        <v>29.033702000000002</v>
      </c>
      <c r="Q497">
        <f t="shared" si="87"/>
        <v>1.3112769688191491E-2</v>
      </c>
      <c r="R497">
        <f t="shared" si="88"/>
        <v>1.3112781365093648E-2</v>
      </c>
      <c r="S497">
        <f t="shared" si="94"/>
        <v>1.3112781365093648E-2</v>
      </c>
      <c r="T497">
        <f t="shared" si="94"/>
        <v>1.3615970955427025E-2</v>
      </c>
      <c r="U497">
        <f t="shared" si="94"/>
        <v>1.4119160545760403E-2</v>
      </c>
      <c r="V497">
        <f t="shared" si="94"/>
        <v>1.462235013609378E-2</v>
      </c>
      <c r="W497">
        <f t="shared" si="94"/>
        <v>1.5125539726427158E-2</v>
      </c>
      <c r="X497">
        <f t="shared" si="94"/>
        <v>1.5628729316760535E-2</v>
      </c>
      <c r="Y497">
        <f t="shared" si="94"/>
        <v>1.6131918907093912E-2</v>
      </c>
      <c r="Z497">
        <f t="shared" si="94"/>
        <v>1.6635108497427289E-2</v>
      </c>
      <c r="AA497">
        <f t="shared" si="94"/>
        <v>1.7138298087760667E-2</v>
      </c>
      <c r="AB497">
        <f t="shared" si="94"/>
        <v>1.7641487678094044E-2</v>
      </c>
      <c r="AC497">
        <f t="shared" si="94"/>
        <v>1.8144677268427421E-2</v>
      </c>
      <c r="AD497">
        <f t="shared" si="94"/>
        <v>1.8647866858760801E-2</v>
      </c>
      <c r="AE497">
        <f t="shared" si="94"/>
        <v>1.9151056449094178E-2</v>
      </c>
      <c r="AF497">
        <f t="shared" si="94"/>
        <v>1.9654246039427552E-2</v>
      </c>
      <c r="AG497">
        <f t="shared" si="94"/>
        <v>2.0157435629760932E-2</v>
      </c>
      <c r="AH497">
        <f t="shared" si="94"/>
        <v>2.0660625220094309E-2</v>
      </c>
      <c r="AI497">
        <f t="shared" si="93"/>
        <v>2.1163814810427686E-2</v>
      </c>
      <c r="AJ497">
        <f t="shared" si="93"/>
        <v>2.1667004400761063E-2</v>
      </c>
      <c r="AK497">
        <f t="shared" si="93"/>
        <v>2.217019399109444E-2</v>
      </c>
      <c r="AL497">
        <f t="shared" si="93"/>
        <v>2.2673383581427817E-2</v>
      </c>
      <c r="AM497">
        <f t="shared" si="93"/>
        <v>2.3176573171761194E-2</v>
      </c>
      <c r="AN497">
        <f>(I497*'msft+wfc'!$K$2)+(R497*(1-'msft+wfc'!$K$2))</f>
        <v>1.9967567606237795E-2</v>
      </c>
    </row>
    <row r="498" spans="1:40" x14ac:dyDescent="0.35">
      <c r="A498" s="1">
        <v>41078</v>
      </c>
      <c r="B498">
        <v>29.99</v>
      </c>
      <c r="C498">
        <v>30.030000999999999</v>
      </c>
      <c r="D498">
        <v>29.709999</v>
      </c>
      <c r="E498">
        <v>29.84</v>
      </c>
      <c r="F498">
        <v>58679900</v>
      </c>
      <c r="G498">
        <v>26.662409</v>
      </c>
      <c r="H498">
        <f t="shared" si="85"/>
        <v>-5.9960026648900643E-3</v>
      </c>
      <c r="I498">
        <f t="shared" si="86"/>
        <v>-5.9960313522131378E-3</v>
      </c>
      <c r="J498" s="1">
        <v>41078</v>
      </c>
      <c r="K498">
        <v>32.330002</v>
      </c>
      <c r="L498">
        <v>32.729999999999997</v>
      </c>
      <c r="M498">
        <v>32.200001</v>
      </c>
      <c r="N498">
        <v>32.459999000000003</v>
      </c>
      <c r="O498">
        <v>20933700</v>
      </c>
      <c r="P498">
        <v>29.042648</v>
      </c>
      <c r="Q498">
        <f t="shared" si="87"/>
        <v>3.0810476708469315E-4</v>
      </c>
      <c r="R498">
        <f t="shared" si="88"/>
        <v>3.0812467524803149E-4</v>
      </c>
      <c r="S498">
        <f t="shared" si="94"/>
        <v>3.0812467524803149E-4</v>
      </c>
      <c r="T498">
        <f t="shared" si="94"/>
        <v>-7.0831261250270481E-6</v>
      </c>
      <c r="U498">
        <f t="shared" si="94"/>
        <v>-3.2229092749808547E-4</v>
      </c>
      <c r="V498">
        <f t="shared" si="94"/>
        <v>-6.3749872887114379E-4</v>
      </c>
      <c r="W498">
        <f t="shared" si="94"/>
        <v>-9.5270653024420249E-4</v>
      </c>
      <c r="X498">
        <f t="shared" si="94"/>
        <v>-1.2679143316172608E-3</v>
      </c>
      <c r="Y498">
        <f t="shared" si="94"/>
        <v>-1.5831221329903192E-3</v>
      </c>
      <c r="Z498">
        <f t="shared" si="94"/>
        <v>-1.8983299343633775E-3</v>
      </c>
      <c r="AA498">
        <f t="shared" si="94"/>
        <v>-2.2135377357364364E-3</v>
      </c>
      <c r="AB498">
        <f t="shared" si="94"/>
        <v>-2.5287455371094947E-3</v>
      </c>
      <c r="AC498">
        <f t="shared" si="94"/>
        <v>-2.8439533384825529E-3</v>
      </c>
      <c r="AD498">
        <f t="shared" si="94"/>
        <v>-3.1591611398556116E-3</v>
      </c>
      <c r="AE498">
        <f t="shared" si="94"/>
        <v>-3.4743689412286699E-3</v>
      </c>
      <c r="AF498">
        <f t="shared" si="94"/>
        <v>-3.7895767426017286E-3</v>
      </c>
      <c r="AG498">
        <f t="shared" si="94"/>
        <v>-4.1047845439747864E-3</v>
      </c>
      <c r="AH498">
        <f t="shared" si="94"/>
        <v>-4.4199923453478451E-3</v>
      </c>
      <c r="AI498">
        <f t="shared" si="93"/>
        <v>-4.7352001467209047E-3</v>
      </c>
      <c r="AJ498">
        <f t="shared" si="93"/>
        <v>-5.0504079480939625E-3</v>
      </c>
      <c r="AK498">
        <f t="shared" si="93"/>
        <v>-5.3656157494670204E-3</v>
      </c>
      <c r="AL498">
        <f t="shared" si="93"/>
        <v>-5.6808235508400791E-3</v>
      </c>
      <c r="AM498">
        <f t="shared" si="93"/>
        <v>-5.9960313522131378E-3</v>
      </c>
      <c r="AN498">
        <f>(I498*'msft+wfc'!$K$2)+(R498*(1-'msft+wfc'!$K$2))</f>
        <v>-3.9858475003723441E-3</v>
      </c>
    </row>
    <row r="499" spans="1:40" x14ac:dyDescent="0.35">
      <c r="A499" s="1">
        <v>41079</v>
      </c>
      <c r="B499">
        <v>30.190000999999999</v>
      </c>
      <c r="C499">
        <v>31.110001</v>
      </c>
      <c r="D499">
        <v>30.049999</v>
      </c>
      <c r="E499">
        <v>30.700001</v>
      </c>
      <c r="F499">
        <v>75725800</v>
      </c>
      <c r="G499">
        <v>27.43083</v>
      </c>
      <c r="H499">
        <f t="shared" si="85"/>
        <v>2.8820408847185001E-2</v>
      </c>
      <c r="I499">
        <f t="shared" si="86"/>
        <v>2.8820389035364359E-2</v>
      </c>
      <c r="J499" s="1">
        <v>41079</v>
      </c>
      <c r="K499">
        <v>32.709999000000003</v>
      </c>
      <c r="L499">
        <v>33.220001000000003</v>
      </c>
      <c r="M499">
        <v>32.5</v>
      </c>
      <c r="N499">
        <v>32.959999000000003</v>
      </c>
      <c r="O499">
        <v>30620000</v>
      </c>
      <c r="P499">
        <v>29.490008</v>
      </c>
      <c r="Q499">
        <f t="shared" si="87"/>
        <v>1.5403574103622121E-2</v>
      </c>
      <c r="R499">
        <f t="shared" si="88"/>
        <v>1.540355411118159E-2</v>
      </c>
      <c r="S499">
        <f t="shared" si="94"/>
        <v>1.540355411118159E-2</v>
      </c>
      <c r="T499">
        <f t="shared" si="94"/>
        <v>1.6074395857390726E-2</v>
      </c>
      <c r="U499">
        <f t="shared" si="94"/>
        <v>1.6745237603599868E-2</v>
      </c>
      <c r="V499">
        <f t="shared" si="94"/>
        <v>1.7416079349809006E-2</v>
      </c>
      <c r="W499">
        <f t="shared" si="94"/>
        <v>1.8086921096018144E-2</v>
      </c>
      <c r="X499">
        <f t="shared" si="94"/>
        <v>1.8757762842227282E-2</v>
      </c>
      <c r="Y499">
        <f t="shared" si="94"/>
        <v>1.942860458843642E-2</v>
      </c>
      <c r="Z499">
        <f t="shared" si="94"/>
        <v>2.0099446334645558E-2</v>
      </c>
      <c r="AA499">
        <f t="shared" si="94"/>
        <v>2.0770288080854696E-2</v>
      </c>
      <c r="AB499">
        <f t="shared" si="94"/>
        <v>2.1441129827063837E-2</v>
      </c>
      <c r="AC499">
        <f t="shared" si="94"/>
        <v>2.2111971573272975E-2</v>
      </c>
      <c r="AD499">
        <f t="shared" si="94"/>
        <v>2.2782813319482113E-2</v>
      </c>
      <c r="AE499">
        <f t="shared" si="94"/>
        <v>2.3453655065691251E-2</v>
      </c>
      <c r="AF499">
        <f t="shared" si="94"/>
        <v>2.4124496811900389E-2</v>
      </c>
      <c r="AG499">
        <f t="shared" si="94"/>
        <v>2.4795338558109527E-2</v>
      </c>
      <c r="AH499">
        <f t="shared" si="94"/>
        <v>2.5466180304318669E-2</v>
      </c>
      <c r="AI499">
        <f t="shared" si="93"/>
        <v>2.6137022050527807E-2</v>
      </c>
      <c r="AJ499">
        <f t="shared" si="93"/>
        <v>2.6807863796736942E-2</v>
      </c>
      <c r="AK499">
        <f t="shared" si="93"/>
        <v>2.747870554294608E-2</v>
      </c>
      <c r="AL499">
        <f t="shared" si="93"/>
        <v>2.8149547289155221E-2</v>
      </c>
      <c r="AM499">
        <f t="shared" si="93"/>
        <v>2.8820389035364359E-2</v>
      </c>
      <c r="AN499">
        <f>(I499*'msft+wfc'!$K$2)+(R499*(1-'msft+wfc'!$K$2))</f>
        <v>2.4542210514730985E-2</v>
      </c>
    </row>
    <row r="500" spans="1:40" x14ac:dyDescent="0.35">
      <c r="A500" s="1">
        <v>41080</v>
      </c>
      <c r="B500">
        <v>30.93</v>
      </c>
      <c r="C500">
        <v>31.049999</v>
      </c>
      <c r="D500">
        <v>30.639999</v>
      </c>
      <c r="E500">
        <v>30.93</v>
      </c>
      <c r="F500">
        <v>36257100</v>
      </c>
      <c r="G500">
        <v>27.636337999999999</v>
      </c>
      <c r="H500">
        <f t="shared" si="85"/>
        <v>7.4918238602011576E-3</v>
      </c>
      <c r="I500">
        <f t="shared" si="86"/>
        <v>7.4918622586337431E-3</v>
      </c>
      <c r="J500" s="1">
        <v>41080</v>
      </c>
      <c r="K500">
        <v>33.020000000000003</v>
      </c>
      <c r="L500">
        <v>33.159999999999997</v>
      </c>
      <c r="M500">
        <v>32.32</v>
      </c>
      <c r="N500">
        <v>32.810001</v>
      </c>
      <c r="O500">
        <v>29557200</v>
      </c>
      <c r="P500">
        <v>29.355802000000001</v>
      </c>
      <c r="Q500">
        <f t="shared" si="87"/>
        <v>-4.5509103322486028E-3</v>
      </c>
      <c r="R500">
        <f t="shared" si="88"/>
        <v>-4.5508973751380109E-3</v>
      </c>
      <c r="S500">
        <f t="shared" si="94"/>
        <v>-4.5508973751380109E-3</v>
      </c>
      <c r="T500">
        <f t="shared" si="94"/>
        <v>-3.9487593934494228E-3</v>
      </c>
      <c r="U500">
        <f t="shared" si="94"/>
        <v>-3.3466214117608361E-3</v>
      </c>
      <c r="V500">
        <f t="shared" si="94"/>
        <v>-2.7444834300722476E-3</v>
      </c>
      <c r="W500">
        <f t="shared" si="94"/>
        <v>-2.1423454483836604E-3</v>
      </c>
      <c r="X500">
        <f t="shared" si="94"/>
        <v>-1.5402074666950724E-3</v>
      </c>
      <c r="Y500">
        <f t="shared" si="94"/>
        <v>-9.3806948500648477E-4</v>
      </c>
      <c r="Z500">
        <f t="shared" si="94"/>
        <v>-3.3593150331789716E-4</v>
      </c>
      <c r="AA500">
        <f t="shared" si="94"/>
        <v>2.6620647837069088E-4</v>
      </c>
      <c r="AB500">
        <f t="shared" si="94"/>
        <v>8.6834446005927849E-4</v>
      </c>
      <c r="AC500">
        <f t="shared" si="94"/>
        <v>1.4704824417478661E-3</v>
      </c>
      <c r="AD500">
        <f t="shared" si="94"/>
        <v>2.0726204234364546E-3</v>
      </c>
      <c r="AE500">
        <f t="shared" si="94"/>
        <v>2.6747584051250409E-3</v>
      </c>
      <c r="AF500">
        <f t="shared" si="94"/>
        <v>3.2768963868136294E-3</v>
      </c>
      <c r="AG500">
        <f t="shared" si="94"/>
        <v>3.8790343685022165E-3</v>
      </c>
      <c r="AH500">
        <f t="shared" si="94"/>
        <v>4.4811723501908055E-3</v>
      </c>
      <c r="AI500">
        <f t="shared" si="93"/>
        <v>5.0833103318793926E-3</v>
      </c>
      <c r="AJ500">
        <f t="shared" si="93"/>
        <v>5.6854483135679798E-3</v>
      </c>
      <c r="AK500">
        <f t="shared" si="93"/>
        <v>6.2875862952565687E-3</v>
      </c>
      <c r="AL500">
        <f t="shared" si="93"/>
        <v>6.8897242769451542E-3</v>
      </c>
      <c r="AM500">
        <f t="shared" si="93"/>
        <v>7.4918622586337431E-3</v>
      </c>
      <c r="AN500">
        <f>(I500*'msft+wfc'!$K$2)+(R500*(1-'msft+wfc'!$K$2))</f>
        <v>3.6518302476942371E-3</v>
      </c>
    </row>
    <row r="501" spans="1:40" x14ac:dyDescent="0.35">
      <c r="A501" s="1">
        <v>41081</v>
      </c>
      <c r="B501">
        <v>30.959999</v>
      </c>
      <c r="C501">
        <v>31.139999</v>
      </c>
      <c r="D501">
        <v>30.059999000000001</v>
      </c>
      <c r="E501">
        <v>30.139999</v>
      </c>
      <c r="F501">
        <v>48456600</v>
      </c>
      <c r="G501">
        <v>26.930461999999999</v>
      </c>
      <c r="H501">
        <f t="shared" si="85"/>
        <v>-2.5541577756223736E-2</v>
      </c>
      <c r="I501">
        <f t="shared" si="86"/>
        <v>-2.5541589482658663E-2</v>
      </c>
      <c r="J501" s="1">
        <v>41081</v>
      </c>
      <c r="K501">
        <v>32.909999999999997</v>
      </c>
      <c r="L501">
        <v>33.139999000000003</v>
      </c>
      <c r="M501">
        <v>32.270000000000003</v>
      </c>
      <c r="N501">
        <v>32.340000000000003</v>
      </c>
      <c r="O501">
        <v>31928700</v>
      </c>
      <c r="P501">
        <v>28.935282000000001</v>
      </c>
      <c r="Q501">
        <f t="shared" si="87"/>
        <v>-1.4324930986743839E-2</v>
      </c>
      <c r="R501">
        <f t="shared" si="88"/>
        <v>-1.4324936515105252E-2</v>
      </c>
      <c r="S501">
        <f t="shared" si="94"/>
        <v>-1.4324936515105252E-2</v>
      </c>
      <c r="T501">
        <f t="shared" si="94"/>
        <v>-1.4885769163482922E-2</v>
      </c>
      <c r="U501">
        <f t="shared" si="94"/>
        <v>-1.5446601811860593E-2</v>
      </c>
      <c r="V501">
        <f t="shared" si="94"/>
        <v>-1.6007434460238265E-2</v>
      </c>
      <c r="W501">
        <f t="shared" si="94"/>
        <v>-1.6568267108615933E-2</v>
      </c>
      <c r="X501">
        <f t="shared" si="94"/>
        <v>-1.7129099756993605E-2</v>
      </c>
      <c r="Y501">
        <f t="shared" si="94"/>
        <v>-1.7689932405371273E-2</v>
      </c>
      <c r="Z501">
        <f t="shared" si="94"/>
        <v>-1.8250765053748945E-2</v>
      </c>
      <c r="AA501">
        <f t="shared" si="94"/>
        <v>-1.8811597702126617E-2</v>
      </c>
      <c r="AB501">
        <f t="shared" si="94"/>
        <v>-1.9372430350504288E-2</v>
      </c>
      <c r="AC501">
        <f t="shared" si="94"/>
        <v>-1.9933262998881957E-2</v>
      </c>
      <c r="AD501">
        <f t="shared" si="94"/>
        <v>-2.0494095647259628E-2</v>
      </c>
      <c r="AE501">
        <f t="shared" si="94"/>
        <v>-2.10549282956373E-2</v>
      </c>
      <c r="AF501">
        <f t="shared" si="94"/>
        <v>-2.1615760944014968E-2</v>
      </c>
      <c r="AG501">
        <f t="shared" si="94"/>
        <v>-2.2176593592392636E-2</v>
      </c>
      <c r="AH501">
        <f t="shared" si="94"/>
        <v>-2.2737426240770308E-2</v>
      </c>
      <c r="AI501">
        <f t="shared" si="93"/>
        <v>-2.329825888914798E-2</v>
      </c>
      <c r="AJ501">
        <f t="shared" si="93"/>
        <v>-2.3859091537525651E-2</v>
      </c>
      <c r="AK501">
        <f t="shared" si="93"/>
        <v>-2.4419924185903323E-2</v>
      </c>
      <c r="AL501">
        <f t="shared" si="93"/>
        <v>-2.4980756834280991E-2</v>
      </c>
      <c r="AM501">
        <f t="shared" si="93"/>
        <v>-2.5541589482658663E-2</v>
      </c>
      <c r="AN501">
        <f>(I501*'msft+wfc'!$K$2)+(R501*(1-'msft+wfc'!$K$2))</f>
        <v>-2.1964975171581975E-2</v>
      </c>
    </row>
    <row r="502" spans="1:40" x14ac:dyDescent="0.35">
      <c r="A502" s="1">
        <v>41082</v>
      </c>
      <c r="B502">
        <v>30.299999</v>
      </c>
      <c r="C502">
        <v>30.73</v>
      </c>
      <c r="D502">
        <v>30.030000999999999</v>
      </c>
      <c r="E502">
        <v>30.700001</v>
      </c>
      <c r="F502">
        <v>45098100</v>
      </c>
      <c r="G502">
        <v>27.43083</v>
      </c>
      <c r="H502">
        <f t="shared" si="85"/>
        <v>1.8580027159257727E-2</v>
      </c>
      <c r="I502">
        <f t="shared" si="86"/>
        <v>1.8580000595608114E-2</v>
      </c>
      <c r="J502" s="1">
        <v>41082</v>
      </c>
      <c r="K502">
        <v>32.669998</v>
      </c>
      <c r="L502">
        <v>33.090000000000003</v>
      </c>
      <c r="M502">
        <v>32.549999</v>
      </c>
      <c r="N502">
        <v>32.810001</v>
      </c>
      <c r="O502">
        <v>34799300</v>
      </c>
      <c r="P502">
        <v>29.355802000000001</v>
      </c>
      <c r="Q502">
        <f t="shared" si="87"/>
        <v>1.4533116883116768E-2</v>
      </c>
      <c r="R502">
        <f t="shared" si="88"/>
        <v>1.4533122573334511E-2</v>
      </c>
      <c r="S502">
        <f t="shared" si="94"/>
        <v>1.4533122573334511E-2</v>
      </c>
      <c r="T502">
        <f t="shared" si="94"/>
        <v>1.4735466474448192E-2</v>
      </c>
      <c r="U502">
        <f t="shared" si="94"/>
        <v>1.4937810375561871E-2</v>
      </c>
      <c r="V502">
        <f t="shared" si="94"/>
        <v>1.514015427667555E-2</v>
      </c>
      <c r="W502">
        <f t="shared" si="94"/>
        <v>1.5342498177789233E-2</v>
      </c>
      <c r="X502">
        <f t="shared" si="94"/>
        <v>1.5544842078902912E-2</v>
      </c>
      <c r="Y502">
        <f t="shared" si="94"/>
        <v>1.5747185980016593E-2</v>
      </c>
      <c r="Z502">
        <f t="shared" si="94"/>
        <v>1.5949529881130273E-2</v>
      </c>
      <c r="AA502">
        <f t="shared" si="94"/>
        <v>1.6151873782243954E-2</v>
      </c>
      <c r="AB502">
        <f t="shared" si="94"/>
        <v>1.6354217683357632E-2</v>
      </c>
      <c r="AC502">
        <f t="shared" si="94"/>
        <v>1.6556561584471313E-2</v>
      </c>
      <c r="AD502">
        <f t="shared" si="94"/>
        <v>1.6758905485584993E-2</v>
      </c>
      <c r="AE502">
        <f t="shared" si="94"/>
        <v>1.6961249386698674E-2</v>
      </c>
      <c r="AF502">
        <f t="shared" si="94"/>
        <v>1.7163593287812355E-2</v>
      </c>
      <c r="AG502">
        <f t="shared" si="94"/>
        <v>1.7365937188926032E-2</v>
      </c>
      <c r="AH502">
        <f t="shared" si="94"/>
        <v>1.7568281090039713E-2</v>
      </c>
      <c r="AI502">
        <f t="shared" si="93"/>
        <v>1.7770624991153394E-2</v>
      </c>
      <c r="AJ502">
        <f t="shared" si="93"/>
        <v>1.7972968892267075E-2</v>
      </c>
      <c r="AK502">
        <f t="shared" si="93"/>
        <v>1.8175312793380756E-2</v>
      </c>
      <c r="AL502">
        <f t="shared" si="93"/>
        <v>1.8377656694494433E-2</v>
      </c>
      <c r="AM502">
        <f t="shared" si="93"/>
        <v>1.8580000595608114E-2</v>
      </c>
      <c r="AN502">
        <f>(I502*'msft+wfc'!$K$2)+(R502*(1-'msft+wfc'!$K$2))</f>
        <v>1.7289586967628803E-2</v>
      </c>
    </row>
    <row r="503" spans="1:40" x14ac:dyDescent="0.35">
      <c r="A503" s="1">
        <v>41085</v>
      </c>
      <c r="B503">
        <v>30.299999</v>
      </c>
      <c r="C503">
        <v>30.32</v>
      </c>
      <c r="D503">
        <v>29.620000999999998</v>
      </c>
      <c r="E503">
        <v>29.870000999999998</v>
      </c>
      <c r="F503">
        <v>42217200</v>
      </c>
      <c r="G503">
        <v>26.689215000000001</v>
      </c>
      <c r="H503">
        <f t="shared" si="85"/>
        <v>-2.7035829738246649E-2</v>
      </c>
      <c r="I503">
        <f t="shared" si="86"/>
        <v>-2.7035820644143813E-2</v>
      </c>
      <c r="J503" s="1">
        <v>41085</v>
      </c>
      <c r="K503">
        <v>32.459999000000003</v>
      </c>
      <c r="L503">
        <v>32.5</v>
      </c>
      <c r="M503">
        <v>32</v>
      </c>
      <c r="N503">
        <v>32.220001000000003</v>
      </c>
      <c r="O503">
        <v>20175000</v>
      </c>
      <c r="P503">
        <v>28.827916999999999</v>
      </c>
      <c r="Q503">
        <f t="shared" si="87"/>
        <v>-1.7982321914589285E-2</v>
      </c>
      <c r="R503">
        <f t="shared" si="88"/>
        <v>-1.7982305508124127E-2</v>
      </c>
      <c r="S503">
        <f t="shared" si="94"/>
        <v>-1.7982305508124127E-2</v>
      </c>
      <c r="T503">
        <f t="shared" si="94"/>
        <v>-1.8434981264925109E-2</v>
      </c>
      <c r="U503">
        <f t="shared" si="94"/>
        <v>-1.8887657021726095E-2</v>
      </c>
      <c r="V503">
        <f t="shared" si="94"/>
        <v>-1.9340332778527078E-2</v>
      </c>
      <c r="W503">
        <f t="shared" si="94"/>
        <v>-1.9793008535328064E-2</v>
      </c>
      <c r="X503">
        <f t="shared" si="94"/>
        <v>-2.0245684292129047E-2</v>
      </c>
      <c r="Y503">
        <f t="shared" si="94"/>
        <v>-2.0698360048930033E-2</v>
      </c>
      <c r="Z503">
        <f t="shared" si="94"/>
        <v>-2.1151035805731015E-2</v>
      </c>
      <c r="AA503">
        <f t="shared" si="94"/>
        <v>-2.1603711562532001E-2</v>
      </c>
      <c r="AB503">
        <f t="shared" si="94"/>
        <v>-2.2056387319332987E-2</v>
      </c>
      <c r="AC503">
        <f t="shared" si="94"/>
        <v>-2.250906307613397E-2</v>
      </c>
      <c r="AD503">
        <f t="shared" si="94"/>
        <v>-2.2961738832934953E-2</v>
      </c>
      <c r="AE503">
        <f t="shared" si="94"/>
        <v>-2.3414414589735939E-2</v>
      </c>
      <c r="AF503">
        <f t="shared" si="94"/>
        <v>-2.3867090346536921E-2</v>
      </c>
      <c r="AG503">
        <f t="shared" si="94"/>
        <v>-2.4319766103337907E-2</v>
      </c>
      <c r="AH503">
        <f t="shared" si="94"/>
        <v>-2.4772441860138893E-2</v>
      </c>
      <c r="AI503">
        <f t="shared" si="93"/>
        <v>-2.5225117616939876E-2</v>
      </c>
      <c r="AJ503">
        <f t="shared" si="93"/>
        <v>-2.5677793373740859E-2</v>
      </c>
      <c r="AK503">
        <f t="shared" si="93"/>
        <v>-2.6130469130541845E-2</v>
      </c>
      <c r="AL503">
        <f t="shared" si="93"/>
        <v>-2.6583144887342827E-2</v>
      </c>
      <c r="AM503">
        <f t="shared" si="93"/>
        <v>-2.7035820644143813E-2</v>
      </c>
      <c r="AN503">
        <f>(I503*'msft+wfc'!$K$2)+(R503*(1-'msft+wfc'!$K$2))</f>
        <v>-2.4148958413966394E-2</v>
      </c>
    </row>
    <row r="504" spans="1:40" x14ac:dyDescent="0.35">
      <c r="A504" s="1">
        <v>41086</v>
      </c>
      <c r="B504">
        <v>30</v>
      </c>
      <c r="C504">
        <v>30.27</v>
      </c>
      <c r="D504">
        <v>29.940000999999999</v>
      </c>
      <c r="E504">
        <v>30.02</v>
      </c>
      <c r="F504">
        <v>38421300</v>
      </c>
      <c r="G504">
        <v>26.823242</v>
      </c>
      <c r="H504">
        <f t="shared" si="85"/>
        <v>5.0217273176522866E-3</v>
      </c>
      <c r="I504">
        <f t="shared" si="86"/>
        <v>5.0217662827475315E-3</v>
      </c>
      <c r="J504" s="1">
        <v>41086</v>
      </c>
      <c r="K504">
        <v>32.299999</v>
      </c>
      <c r="L504">
        <v>32.470001000000003</v>
      </c>
      <c r="M504">
        <v>32.049999</v>
      </c>
      <c r="N504">
        <v>32.330002</v>
      </c>
      <c r="O504">
        <v>19167400</v>
      </c>
      <c r="P504">
        <v>28.926335999999999</v>
      </c>
      <c r="Q504">
        <f t="shared" si="87"/>
        <v>3.4140594843555991E-3</v>
      </c>
      <c r="R504">
        <f t="shared" si="88"/>
        <v>3.4140170446584749E-3</v>
      </c>
      <c r="S504">
        <f t="shared" si="94"/>
        <v>3.4140170446584749E-3</v>
      </c>
      <c r="T504">
        <f t="shared" si="94"/>
        <v>3.4944045065629279E-3</v>
      </c>
      <c r="U504">
        <f t="shared" si="94"/>
        <v>3.5747919684673808E-3</v>
      </c>
      <c r="V504">
        <f t="shared" si="94"/>
        <v>3.6551794303718334E-3</v>
      </c>
      <c r="W504">
        <f t="shared" si="94"/>
        <v>3.7355668922762863E-3</v>
      </c>
      <c r="X504">
        <f t="shared" si="94"/>
        <v>3.8159543541807393E-3</v>
      </c>
      <c r="Y504">
        <f t="shared" si="94"/>
        <v>3.8963418160851918E-3</v>
      </c>
      <c r="Z504">
        <f t="shared" si="94"/>
        <v>3.9767292779896444E-3</v>
      </c>
      <c r="AA504">
        <f t="shared" si="94"/>
        <v>4.0571167398940977E-3</v>
      </c>
      <c r="AB504">
        <f t="shared" si="94"/>
        <v>4.1375042017985503E-3</v>
      </c>
      <c r="AC504">
        <f t="shared" si="94"/>
        <v>4.2178916637030037E-3</v>
      </c>
      <c r="AD504">
        <f t="shared" si="94"/>
        <v>4.2982791256074562E-3</v>
      </c>
      <c r="AE504">
        <f t="shared" si="94"/>
        <v>4.3786665875119087E-3</v>
      </c>
      <c r="AF504">
        <f t="shared" si="94"/>
        <v>4.4590540494163621E-3</v>
      </c>
      <c r="AG504">
        <f t="shared" si="94"/>
        <v>4.5394415113208146E-3</v>
      </c>
      <c r="AH504">
        <f t="shared" si="94"/>
        <v>4.6198289732252672E-3</v>
      </c>
      <c r="AI504">
        <f t="shared" si="93"/>
        <v>4.7002164351297206E-3</v>
      </c>
      <c r="AJ504">
        <f t="shared" si="93"/>
        <v>4.7806038970341731E-3</v>
      </c>
      <c r="AK504">
        <f t="shared" si="93"/>
        <v>4.8609913589386256E-3</v>
      </c>
      <c r="AL504">
        <f t="shared" si="93"/>
        <v>4.941378820843079E-3</v>
      </c>
      <c r="AM504">
        <f t="shared" si="93"/>
        <v>5.0217662827475315E-3</v>
      </c>
      <c r="AN504">
        <f>(I504*'msft+wfc'!$K$2)+(R504*(1-'msft+wfc'!$K$2))</f>
        <v>4.5091089909327677E-3</v>
      </c>
    </row>
    <row r="505" spans="1:40" x14ac:dyDescent="0.35">
      <c r="A505" s="1">
        <v>41087</v>
      </c>
      <c r="B505">
        <v>30.190000999999999</v>
      </c>
      <c r="C505">
        <v>30.5</v>
      </c>
      <c r="D505">
        <v>30.030000999999999</v>
      </c>
      <c r="E505">
        <v>30.17</v>
      </c>
      <c r="F505">
        <v>33781700</v>
      </c>
      <c r="G505">
        <v>26.957267999999999</v>
      </c>
      <c r="H505">
        <f t="shared" si="85"/>
        <v>4.9966688874084654E-3</v>
      </c>
      <c r="I505">
        <f t="shared" si="86"/>
        <v>4.9966368718590629E-3</v>
      </c>
      <c r="J505" s="1">
        <v>41087</v>
      </c>
      <c r="K505">
        <v>32.590000000000003</v>
      </c>
      <c r="L505">
        <v>32.849997999999999</v>
      </c>
      <c r="M505">
        <v>32.389999000000003</v>
      </c>
      <c r="N505">
        <v>32.729999999999997</v>
      </c>
      <c r="O505">
        <v>17072700</v>
      </c>
      <c r="P505">
        <v>29.284223000000001</v>
      </c>
      <c r="Q505">
        <f t="shared" si="87"/>
        <v>1.2372346899328882E-2</v>
      </c>
      <c r="R505">
        <f t="shared" si="88"/>
        <v>1.2372358531685508E-2</v>
      </c>
      <c r="S505">
        <f t="shared" si="94"/>
        <v>1.2372358531685508E-2</v>
      </c>
      <c r="T505">
        <f t="shared" si="94"/>
        <v>1.2003572448694185E-2</v>
      </c>
      <c r="U505">
        <f t="shared" si="94"/>
        <v>1.1634786365702863E-2</v>
      </c>
      <c r="V505">
        <f t="shared" si="94"/>
        <v>1.1266000282711542E-2</v>
      </c>
      <c r="W505">
        <f t="shared" si="94"/>
        <v>1.089721419972022E-2</v>
      </c>
      <c r="X505">
        <f t="shared" si="94"/>
        <v>1.0528428116728897E-2</v>
      </c>
      <c r="Y505">
        <f t="shared" si="94"/>
        <v>1.0159642033737573E-2</v>
      </c>
      <c r="Z505">
        <f t="shared" si="94"/>
        <v>9.7908559507462519E-3</v>
      </c>
      <c r="AA505">
        <f t="shared" si="94"/>
        <v>9.4220698677549286E-3</v>
      </c>
      <c r="AB505">
        <f t="shared" si="94"/>
        <v>9.053283784763607E-3</v>
      </c>
      <c r="AC505">
        <f t="shared" si="94"/>
        <v>8.6844977017722855E-3</v>
      </c>
      <c r="AD505">
        <f t="shared" si="94"/>
        <v>8.3157116187809639E-3</v>
      </c>
      <c r="AE505">
        <f t="shared" si="94"/>
        <v>7.9469255357896423E-3</v>
      </c>
      <c r="AF505">
        <f t="shared" si="94"/>
        <v>7.5781394527983182E-3</v>
      </c>
      <c r="AG505">
        <f t="shared" si="94"/>
        <v>7.2093533698069966E-3</v>
      </c>
      <c r="AH505">
        <f t="shared" si="94"/>
        <v>6.8405672868156742E-3</v>
      </c>
      <c r="AI505">
        <f t="shared" si="93"/>
        <v>6.4717812038243509E-3</v>
      </c>
      <c r="AJ505">
        <f t="shared" si="93"/>
        <v>6.1029951208330302E-3</v>
      </c>
      <c r="AK505">
        <f t="shared" si="93"/>
        <v>5.7342090378417069E-3</v>
      </c>
      <c r="AL505">
        <f t="shared" si="93"/>
        <v>5.3654229548503853E-3</v>
      </c>
      <c r="AM505">
        <f t="shared" si="93"/>
        <v>4.9966368718590629E-3</v>
      </c>
      <c r="AN505">
        <f>(I505*'msft+wfc'!$K$2)+(R505*(1-'msft+wfc'!$K$2))</f>
        <v>7.3485070526842812E-3</v>
      </c>
    </row>
    <row r="506" spans="1:40" x14ac:dyDescent="0.35">
      <c r="A506" s="1">
        <v>41088</v>
      </c>
      <c r="B506">
        <v>29.98</v>
      </c>
      <c r="C506">
        <v>30.049999</v>
      </c>
      <c r="D506">
        <v>29.42</v>
      </c>
      <c r="E506">
        <v>29.91</v>
      </c>
      <c r="F506">
        <v>45328400</v>
      </c>
      <c r="G506">
        <v>26.724955000000001</v>
      </c>
      <c r="H506">
        <f t="shared" si="85"/>
        <v>-8.6178322837256061E-3</v>
      </c>
      <c r="I506">
        <f t="shared" si="86"/>
        <v>-8.6178243284889908E-3</v>
      </c>
      <c r="J506" s="1">
        <v>41088</v>
      </c>
      <c r="K506">
        <v>32.409999999999997</v>
      </c>
      <c r="L506">
        <v>32.549999</v>
      </c>
      <c r="M506">
        <v>31.91</v>
      </c>
      <c r="N506">
        <v>32.479999999999997</v>
      </c>
      <c r="O506">
        <v>29698300</v>
      </c>
      <c r="P506">
        <v>29.060542999999999</v>
      </c>
      <c r="Q506">
        <f t="shared" si="87"/>
        <v>-7.6382523678582351E-3</v>
      </c>
      <c r="R506">
        <f t="shared" si="88"/>
        <v>-7.6382426127543715E-3</v>
      </c>
      <c r="S506">
        <f t="shared" si="94"/>
        <v>-7.6382426127543715E-3</v>
      </c>
      <c r="T506">
        <f t="shared" si="94"/>
        <v>-7.6872216985411019E-3</v>
      </c>
      <c r="U506">
        <f t="shared" si="94"/>
        <v>-7.736200784327834E-3</v>
      </c>
      <c r="V506">
        <f t="shared" si="94"/>
        <v>-7.7851798701145643E-3</v>
      </c>
      <c r="W506">
        <f t="shared" si="94"/>
        <v>-7.8341589559012964E-3</v>
      </c>
      <c r="X506">
        <f t="shared" si="94"/>
        <v>-7.8831380416880259E-3</v>
      </c>
      <c r="Y506">
        <f t="shared" si="94"/>
        <v>-7.9321171274747571E-3</v>
      </c>
      <c r="Z506">
        <f t="shared" si="94"/>
        <v>-7.9810962132614884E-3</v>
      </c>
      <c r="AA506">
        <f t="shared" si="94"/>
        <v>-8.0300752990482196E-3</v>
      </c>
      <c r="AB506">
        <f t="shared" si="94"/>
        <v>-8.0790543848349508E-3</v>
      </c>
      <c r="AC506">
        <f t="shared" si="94"/>
        <v>-8.1280334706216803E-3</v>
      </c>
      <c r="AD506">
        <f t="shared" si="94"/>
        <v>-8.1770125564084115E-3</v>
      </c>
      <c r="AE506">
        <f t="shared" si="94"/>
        <v>-8.2259916421951428E-3</v>
      </c>
      <c r="AF506">
        <f t="shared" si="94"/>
        <v>-8.274970727981874E-3</v>
      </c>
      <c r="AG506">
        <f t="shared" si="94"/>
        <v>-8.3239498137686052E-3</v>
      </c>
      <c r="AH506">
        <f t="shared" si="94"/>
        <v>-8.3729288995553364E-3</v>
      </c>
      <c r="AI506">
        <f t="shared" si="93"/>
        <v>-8.4219079853420677E-3</v>
      </c>
      <c r="AJ506">
        <f t="shared" si="93"/>
        <v>-8.4708870711287972E-3</v>
      </c>
      <c r="AK506">
        <f t="shared" si="93"/>
        <v>-8.5198661569155284E-3</v>
      </c>
      <c r="AL506">
        <f t="shared" si="93"/>
        <v>-8.5688452427022596E-3</v>
      </c>
      <c r="AM506">
        <f t="shared" si="93"/>
        <v>-8.6178243284889908E-3</v>
      </c>
      <c r="AN506">
        <f>(I506*'msft+wfc'!$K$2)+(R506*(1-'msft+wfc'!$K$2))</f>
        <v>-8.3054685844448119E-3</v>
      </c>
    </row>
    <row r="507" spans="1:40" x14ac:dyDescent="0.35">
      <c r="A507" s="1">
        <v>41089</v>
      </c>
      <c r="B507">
        <v>30.450001</v>
      </c>
      <c r="C507">
        <v>30.690000999999999</v>
      </c>
      <c r="D507">
        <v>30.139999</v>
      </c>
      <c r="E507">
        <v>30.59</v>
      </c>
      <c r="F507">
        <v>55227200</v>
      </c>
      <c r="G507">
        <v>27.332543000000001</v>
      </c>
      <c r="H507">
        <f t="shared" si="85"/>
        <v>2.2734871280508183E-2</v>
      </c>
      <c r="I507">
        <f t="shared" si="86"/>
        <v>2.2734855867858329E-2</v>
      </c>
      <c r="J507" s="1">
        <v>41089</v>
      </c>
      <c r="K507">
        <v>33.159999999999997</v>
      </c>
      <c r="L507">
        <v>33.439999</v>
      </c>
      <c r="M507">
        <v>32.970001000000003</v>
      </c>
      <c r="N507">
        <v>33.439999</v>
      </c>
      <c r="O507">
        <v>30171700</v>
      </c>
      <c r="P507">
        <v>29.919474000000001</v>
      </c>
      <c r="Q507">
        <f t="shared" si="87"/>
        <v>2.9556619458128184E-2</v>
      </c>
      <c r="R507">
        <f t="shared" si="88"/>
        <v>2.9556605325647283E-2</v>
      </c>
      <c r="S507">
        <f t="shared" si="94"/>
        <v>2.9556605325647283E-2</v>
      </c>
      <c r="T507">
        <f t="shared" si="94"/>
        <v>2.9215517852757833E-2</v>
      </c>
      <c r="U507">
        <f t="shared" si="94"/>
        <v>2.887443037986839E-2</v>
      </c>
      <c r="V507">
        <f t="shared" si="94"/>
        <v>2.853334290697894E-2</v>
      </c>
      <c r="W507">
        <f t="shared" si="94"/>
        <v>2.8192255434089493E-2</v>
      </c>
      <c r="X507">
        <f t="shared" si="94"/>
        <v>2.7851167961200043E-2</v>
      </c>
      <c r="Y507">
        <f t="shared" si="94"/>
        <v>2.7510080488310596E-2</v>
      </c>
      <c r="Z507">
        <f t="shared" si="94"/>
        <v>2.7168993015421149E-2</v>
      </c>
      <c r="AA507">
        <f t="shared" si="94"/>
        <v>2.6827905542531703E-2</v>
      </c>
      <c r="AB507">
        <f t="shared" si="94"/>
        <v>2.6486818069642253E-2</v>
      </c>
      <c r="AC507">
        <f t="shared" si="94"/>
        <v>2.6145730596752806E-2</v>
      </c>
      <c r="AD507">
        <f t="shared" si="94"/>
        <v>2.5804643123863359E-2</v>
      </c>
      <c r="AE507">
        <f t="shared" si="94"/>
        <v>2.5463555650973912E-2</v>
      </c>
      <c r="AF507">
        <f t="shared" si="94"/>
        <v>2.5122468178084462E-2</v>
      </c>
      <c r="AG507">
        <f t="shared" si="94"/>
        <v>2.4781380705195019E-2</v>
      </c>
      <c r="AH507">
        <f t="shared" si="94"/>
        <v>2.4440293232305569E-2</v>
      </c>
      <c r="AI507">
        <f t="shared" si="93"/>
        <v>2.4099205759416119E-2</v>
      </c>
      <c r="AJ507">
        <f t="shared" si="93"/>
        <v>2.3758118286526672E-2</v>
      </c>
      <c r="AK507">
        <f t="shared" si="93"/>
        <v>2.3417030813637222E-2</v>
      </c>
      <c r="AL507">
        <f t="shared" si="93"/>
        <v>2.3075943340747779E-2</v>
      </c>
      <c r="AM507">
        <f t="shared" si="93"/>
        <v>2.2734855867858329E-2</v>
      </c>
      <c r="AN507">
        <f>(I507*'msft+wfc'!$K$2)+(R507*(1-'msft+wfc'!$K$2))</f>
        <v>2.4910082899298663E-2</v>
      </c>
    </row>
    <row r="508" spans="1:40" x14ac:dyDescent="0.35">
      <c r="A508" s="1">
        <v>41092</v>
      </c>
      <c r="B508">
        <v>30.620000999999998</v>
      </c>
      <c r="C508">
        <v>30.620000999999998</v>
      </c>
      <c r="D508">
        <v>30.209999</v>
      </c>
      <c r="E508">
        <v>30.559999000000001</v>
      </c>
      <c r="F508">
        <v>30589100</v>
      </c>
      <c r="G508">
        <v>27.305737000000001</v>
      </c>
      <c r="H508">
        <f t="shared" si="85"/>
        <v>-9.807453416148615E-4</v>
      </c>
      <c r="I508">
        <f t="shared" si="86"/>
        <v>-9.8073567468641865E-4</v>
      </c>
      <c r="J508" s="1">
        <v>41092</v>
      </c>
      <c r="K508">
        <v>33.669998</v>
      </c>
      <c r="L508">
        <v>33.729999999999997</v>
      </c>
      <c r="M508">
        <v>33.209999000000003</v>
      </c>
      <c r="N508">
        <v>33.549999</v>
      </c>
      <c r="O508">
        <v>19654600</v>
      </c>
      <c r="P508">
        <v>30.017893999999998</v>
      </c>
      <c r="Q508">
        <f t="shared" si="87"/>
        <v>3.2894737825799407E-3</v>
      </c>
      <c r="R508">
        <f t="shared" si="88"/>
        <v>3.2894963327228708E-3</v>
      </c>
      <c r="S508">
        <f t="shared" si="94"/>
        <v>3.2894963327228708E-3</v>
      </c>
      <c r="T508">
        <f t="shared" si="94"/>
        <v>3.0759847323524061E-3</v>
      </c>
      <c r="U508">
        <f t="shared" si="94"/>
        <v>2.8624731319819422E-3</v>
      </c>
      <c r="V508">
        <f t="shared" si="94"/>
        <v>2.6489615316114775E-3</v>
      </c>
      <c r="W508">
        <f t="shared" si="94"/>
        <v>2.4354499312410128E-3</v>
      </c>
      <c r="X508">
        <f t="shared" si="94"/>
        <v>2.2219383308705485E-3</v>
      </c>
      <c r="Y508">
        <f t="shared" si="94"/>
        <v>2.0084267305000838E-3</v>
      </c>
      <c r="Z508">
        <f t="shared" si="94"/>
        <v>1.7949151301296195E-3</v>
      </c>
      <c r="AA508">
        <f t="shared" si="94"/>
        <v>1.5814035297591551E-3</v>
      </c>
      <c r="AB508">
        <f t="shared" si="94"/>
        <v>1.3678919293886906E-3</v>
      </c>
      <c r="AC508">
        <f t="shared" si="94"/>
        <v>1.1543803290182261E-3</v>
      </c>
      <c r="AD508">
        <f t="shared" si="94"/>
        <v>9.4086872864776146E-4</v>
      </c>
      <c r="AE508">
        <f t="shared" si="94"/>
        <v>7.2735712827729719E-4</v>
      </c>
      <c r="AF508">
        <f t="shared" si="94"/>
        <v>5.1384552790683248E-4</v>
      </c>
      <c r="AG508">
        <f t="shared" si="94"/>
        <v>3.0033392753636842E-4</v>
      </c>
      <c r="AH508">
        <f t="shared" si="94"/>
        <v>8.6822327165903706E-5</v>
      </c>
      <c r="AI508">
        <f t="shared" si="93"/>
        <v>-1.266892732045609E-4</v>
      </c>
      <c r="AJ508">
        <f t="shared" si="93"/>
        <v>-3.4020087357502506E-4</v>
      </c>
      <c r="AK508">
        <f t="shared" si="93"/>
        <v>-5.5371247394548988E-4</v>
      </c>
      <c r="AL508">
        <f t="shared" si="93"/>
        <v>-7.6722407431595405E-4</v>
      </c>
      <c r="AM508">
        <f t="shared" si="93"/>
        <v>-9.8073567468641865E-4</v>
      </c>
      <c r="AN508">
        <f>(I508*'msft+wfc'!$K$2)+(R508*(1-'msft+wfc'!$K$2))</f>
        <v>3.8089804559521669E-4</v>
      </c>
    </row>
    <row r="509" spans="1:40" x14ac:dyDescent="0.35">
      <c r="A509" s="1">
        <v>41093</v>
      </c>
      <c r="B509">
        <v>30.23</v>
      </c>
      <c r="C509">
        <v>30.76</v>
      </c>
      <c r="D509">
        <v>30.17</v>
      </c>
      <c r="E509">
        <v>30.76</v>
      </c>
      <c r="F509">
        <v>20938100</v>
      </c>
      <c r="G509">
        <v>27.484441</v>
      </c>
      <c r="H509">
        <f t="shared" si="85"/>
        <v>6.544535554467797E-3</v>
      </c>
      <c r="I509">
        <f t="shared" si="86"/>
        <v>6.5445587496869156E-3</v>
      </c>
      <c r="J509" s="1">
        <v>41093</v>
      </c>
      <c r="K509">
        <v>33.529998999999997</v>
      </c>
      <c r="L509">
        <v>33.720001000000003</v>
      </c>
      <c r="M509">
        <v>33.349997999999999</v>
      </c>
      <c r="N509">
        <v>33.479999999999997</v>
      </c>
      <c r="O509">
        <v>13531500</v>
      </c>
      <c r="P509">
        <v>29.955264</v>
      </c>
      <c r="Q509">
        <f t="shared" si="87"/>
        <v>-2.0864084079407217E-3</v>
      </c>
      <c r="R509">
        <f t="shared" si="88"/>
        <v>-2.0864221853804481E-3</v>
      </c>
      <c r="S509">
        <f t="shared" si="94"/>
        <v>-2.0864221853804481E-3</v>
      </c>
      <c r="T509">
        <f t="shared" si="94"/>
        <v>-1.6548731386270799E-3</v>
      </c>
      <c r="U509">
        <f t="shared" si="94"/>
        <v>-1.2233240918737116E-3</v>
      </c>
      <c r="V509">
        <f t="shared" si="94"/>
        <v>-7.9177504512034365E-4</v>
      </c>
      <c r="W509">
        <f t="shared" si="94"/>
        <v>-3.6022599836697529E-4</v>
      </c>
      <c r="X509">
        <f t="shared" si="94"/>
        <v>7.1323048386392855E-5</v>
      </c>
      <c r="Y509">
        <f t="shared" si="94"/>
        <v>5.02872095139761E-4</v>
      </c>
      <c r="Z509">
        <f t="shared" si="94"/>
        <v>9.3442114189312892E-4</v>
      </c>
      <c r="AA509">
        <f t="shared" si="94"/>
        <v>1.3659701886464977E-3</v>
      </c>
      <c r="AB509">
        <f t="shared" si="94"/>
        <v>1.7975192353998656E-3</v>
      </c>
      <c r="AC509">
        <f t="shared" si="94"/>
        <v>2.2290682821532338E-3</v>
      </c>
      <c r="AD509">
        <f t="shared" si="94"/>
        <v>2.6606173289066021E-3</v>
      </c>
      <c r="AE509">
        <f t="shared" si="94"/>
        <v>3.0921663756599696E-3</v>
      </c>
      <c r="AF509">
        <f t="shared" si="94"/>
        <v>3.5237154224133389E-3</v>
      </c>
      <c r="AG509">
        <f t="shared" si="94"/>
        <v>3.9552644691667055E-3</v>
      </c>
      <c r="AH509">
        <f t="shared" si="94"/>
        <v>4.3868135159200747E-3</v>
      </c>
      <c r="AI509">
        <f t="shared" si="93"/>
        <v>4.8183625626734439E-3</v>
      </c>
      <c r="AJ509">
        <f t="shared" si="93"/>
        <v>5.2499116094268106E-3</v>
      </c>
      <c r="AK509">
        <f t="shared" si="93"/>
        <v>5.6814606561801798E-3</v>
      </c>
      <c r="AL509">
        <f t="shared" si="93"/>
        <v>6.1130097029335464E-3</v>
      </c>
      <c r="AM509">
        <f t="shared" si="93"/>
        <v>6.5445587496869156E-3</v>
      </c>
      <c r="AN509">
        <f>(I509*'msft+wfc'!$K$2)+(R509*(1-'msft+wfc'!$K$2))</f>
        <v>3.7924285001116435E-3</v>
      </c>
    </row>
    <row r="510" spans="1:40" x14ac:dyDescent="0.35">
      <c r="A510" s="1">
        <v>41095</v>
      </c>
      <c r="B510">
        <v>30.59</v>
      </c>
      <c r="C510">
        <v>30.780000999999999</v>
      </c>
      <c r="D510">
        <v>30.379999000000002</v>
      </c>
      <c r="E510">
        <v>30.700001</v>
      </c>
      <c r="F510">
        <v>28801900</v>
      </c>
      <c r="G510">
        <v>27.43083</v>
      </c>
      <c r="H510">
        <f t="shared" si="85"/>
        <v>-1.9505526657997803E-3</v>
      </c>
      <c r="I510">
        <f t="shared" si="86"/>
        <v>-1.9505945200049757E-3</v>
      </c>
      <c r="J510" s="1">
        <v>41095</v>
      </c>
      <c r="K510">
        <v>33.259998000000003</v>
      </c>
      <c r="L510">
        <v>33.360000999999997</v>
      </c>
      <c r="M510">
        <v>33</v>
      </c>
      <c r="N510">
        <v>33.130001</v>
      </c>
      <c r="O510">
        <v>21927700</v>
      </c>
      <c r="P510">
        <v>29.642112999999998</v>
      </c>
      <c r="Q510">
        <f t="shared" si="87"/>
        <v>-1.0453972520907911E-2</v>
      </c>
      <c r="R510">
        <f t="shared" si="88"/>
        <v>-1.0453955605265281E-2</v>
      </c>
      <c r="S510">
        <f t="shared" si="94"/>
        <v>-1.0453955605265281E-2</v>
      </c>
      <c r="T510">
        <f t="shared" si="94"/>
        <v>-1.0028787551002265E-2</v>
      </c>
      <c r="U510">
        <f t="shared" si="94"/>
        <v>-9.6036194967392512E-3</v>
      </c>
      <c r="V510">
        <f t="shared" si="94"/>
        <v>-9.1784514424762369E-3</v>
      </c>
      <c r="W510">
        <f t="shared" si="94"/>
        <v>-8.7532833882132208E-3</v>
      </c>
      <c r="X510">
        <f t="shared" si="94"/>
        <v>-8.3281153339502048E-3</v>
      </c>
      <c r="Y510">
        <f t="shared" si="94"/>
        <v>-7.9029472796871888E-3</v>
      </c>
      <c r="Z510">
        <f t="shared" si="94"/>
        <v>-7.4777792254241745E-3</v>
      </c>
      <c r="AA510">
        <f t="shared" si="94"/>
        <v>-7.0526111711611593E-3</v>
      </c>
      <c r="AB510">
        <f t="shared" si="94"/>
        <v>-6.6274431168981442E-3</v>
      </c>
      <c r="AC510">
        <f t="shared" si="94"/>
        <v>-6.2022750626351281E-3</v>
      </c>
      <c r="AD510">
        <f t="shared" si="94"/>
        <v>-5.777107008372113E-3</v>
      </c>
      <c r="AE510">
        <f t="shared" si="94"/>
        <v>-5.3519389541090978E-3</v>
      </c>
      <c r="AF510">
        <f t="shared" si="94"/>
        <v>-4.9267708998460818E-3</v>
      </c>
      <c r="AG510">
        <f t="shared" si="94"/>
        <v>-4.5016028455830675E-3</v>
      </c>
      <c r="AH510">
        <f t="shared" si="94"/>
        <v>-4.0764347913200523E-3</v>
      </c>
      <c r="AI510">
        <f t="shared" si="93"/>
        <v>-3.6512667370570363E-3</v>
      </c>
      <c r="AJ510">
        <f t="shared" si="93"/>
        <v>-3.226098682794022E-3</v>
      </c>
      <c r="AK510">
        <f t="shared" si="93"/>
        <v>-2.800930628531006E-3</v>
      </c>
      <c r="AL510">
        <f t="shared" si="93"/>
        <v>-2.3757625742679912E-3</v>
      </c>
      <c r="AM510">
        <f t="shared" si="93"/>
        <v>-1.9505945200049757E-3</v>
      </c>
      <c r="AN510">
        <f>(I510*'msft+wfc'!$K$2)+(R510*(1-'msft+wfc'!$K$2))</f>
        <v>-4.6620310811405895E-3</v>
      </c>
    </row>
    <row r="511" spans="1:40" x14ac:dyDescent="0.35">
      <c r="A511" s="1">
        <v>41096</v>
      </c>
      <c r="B511">
        <v>30.610001</v>
      </c>
      <c r="C511">
        <v>30.700001</v>
      </c>
      <c r="D511">
        <v>29.950001</v>
      </c>
      <c r="E511">
        <v>30.190000999999999</v>
      </c>
      <c r="F511">
        <v>38294800</v>
      </c>
      <c r="G511">
        <v>26.975138999999999</v>
      </c>
      <c r="H511">
        <f t="shared" si="85"/>
        <v>-1.6612377309043136E-2</v>
      </c>
      <c r="I511">
        <f t="shared" si="86"/>
        <v>-1.6612366450450156E-2</v>
      </c>
      <c r="J511" s="1">
        <v>41096</v>
      </c>
      <c r="K511">
        <v>32.75</v>
      </c>
      <c r="L511">
        <v>33.18</v>
      </c>
      <c r="M511">
        <v>32.619999</v>
      </c>
      <c r="N511">
        <v>33.049999</v>
      </c>
      <c r="O511">
        <v>17957600</v>
      </c>
      <c r="P511">
        <v>29.570533000000001</v>
      </c>
      <c r="Q511">
        <f t="shared" si="87"/>
        <v>-2.4147901474557863E-3</v>
      </c>
      <c r="R511">
        <f t="shared" si="88"/>
        <v>-2.4148076083509067E-3</v>
      </c>
      <c r="S511">
        <f t="shared" si="94"/>
        <v>-2.4148076083509067E-3</v>
      </c>
      <c r="T511">
        <f t="shared" si="94"/>
        <v>-3.1246855504558691E-3</v>
      </c>
      <c r="U511">
        <f t="shared" si="94"/>
        <v>-3.8345634925608316E-3</v>
      </c>
      <c r="V511">
        <f t="shared" si="94"/>
        <v>-4.5444414346657944E-3</v>
      </c>
      <c r="W511">
        <f t="shared" si="94"/>
        <v>-5.2543193767707564E-3</v>
      </c>
      <c r="X511">
        <f t="shared" si="94"/>
        <v>-5.9641973188757193E-3</v>
      </c>
      <c r="Y511">
        <f t="shared" si="94"/>
        <v>-6.6740752609806813E-3</v>
      </c>
      <c r="Z511">
        <f t="shared" si="94"/>
        <v>-7.3839532030856442E-3</v>
      </c>
      <c r="AA511">
        <f t="shared" si="94"/>
        <v>-8.093831145190607E-3</v>
      </c>
      <c r="AB511">
        <f t="shared" si="94"/>
        <v>-8.8037090872955699E-3</v>
      </c>
      <c r="AC511">
        <f t="shared" si="94"/>
        <v>-9.5135870294005311E-3</v>
      </c>
      <c r="AD511">
        <f t="shared" si="94"/>
        <v>-1.0223464971505496E-2</v>
      </c>
      <c r="AE511">
        <f t="shared" si="94"/>
        <v>-1.0933342913610457E-2</v>
      </c>
      <c r="AF511">
        <f t="shared" si="94"/>
        <v>-1.164322085571542E-2</v>
      </c>
      <c r="AG511">
        <f t="shared" si="94"/>
        <v>-1.2353098797820381E-2</v>
      </c>
      <c r="AH511">
        <f t="shared" ref="AH511:AM574" si="95">(AH$2*$I511)+($R511*(1-AH$2))</f>
        <v>-1.3062976739925345E-2</v>
      </c>
      <c r="AI511">
        <f t="shared" si="95"/>
        <v>-1.3772854682030307E-2</v>
      </c>
      <c r="AJ511">
        <f t="shared" si="95"/>
        <v>-1.4482732624135268E-2</v>
      </c>
      <c r="AK511">
        <f t="shared" si="95"/>
        <v>-1.5192610566240231E-2</v>
      </c>
      <c r="AL511">
        <f t="shared" si="95"/>
        <v>-1.5902488508345195E-2</v>
      </c>
      <c r="AM511">
        <f t="shared" si="95"/>
        <v>-1.6612366450450156E-2</v>
      </c>
      <c r="AN511">
        <f>(I511*'msft+wfc'!$K$2)+(R511*(1-'msft+wfc'!$K$2))</f>
        <v>-1.2085241265789875E-2</v>
      </c>
    </row>
    <row r="512" spans="1:40" x14ac:dyDescent="0.35">
      <c r="A512" s="1">
        <v>41099</v>
      </c>
      <c r="B512">
        <v>30.120000999999998</v>
      </c>
      <c r="C512">
        <v>30.23</v>
      </c>
      <c r="D512">
        <v>29.780000999999999</v>
      </c>
      <c r="E512">
        <v>30</v>
      </c>
      <c r="F512">
        <v>30680800</v>
      </c>
      <c r="G512">
        <v>26.805371000000001</v>
      </c>
      <c r="H512">
        <f t="shared" si="85"/>
        <v>-6.2935075755710893E-3</v>
      </c>
      <c r="I512">
        <f t="shared" si="86"/>
        <v>-6.293498617374973E-3</v>
      </c>
      <c r="J512" s="1">
        <v>41099</v>
      </c>
      <c r="K512">
        <v>33.040000999999997</v>
      </c>
      <c r="L512">
        <v>33.57</v>
      </c>
      <c r="M512">
        <v>33.040000999999997</v>
      </c>
      <c r="N512">
        <v>33.259998000000003</v>
      </c>
      <c r="O512">
        <v>19708700</v>
      </c>
      <c r="P512">
        <v>29.758424000000002</v>
      </c>
      <c r="Q512">
        <f t="shared" si="87"/>
        <v>6.3539790122233708E-3</v>
      </c>
      <c r="R512">
        <f t="shared" si="88"/>
        <v>6.3539943632399346E-3</v>
      </c>
      <c r="S512">
        <f t="shared" ref="S512:AH575" si="96">(S$2*$I512)+($R512*(1-S$2))</f>
        <v>6.3539943632399346E-3</v>
      </c>
      <c r="T512">
        <f t="shared" si="96"/>
        <v>5.721619714209189E-3</v>
      </c>
      <c r="U512">
        <f t="shared" si="96"/>
        <v>5.0892450651784434E-3</v>
      </c>
      <c r="V512">
        <f t="shared" si="96"/>
        <v>4.4568704161476978E-3</v>
      </c>
      <c r="W512">
        <f t="shared" si="96"/>
        <v>3.8244957671169531E-3</v>
      </c>
      <c r="X512">
        <f t="shared" si="96"/>
        <v>3.1921211180862084E-3</v>
      </c>
      <c r="Y512">
        <f t="shared" si="96"/>
        <v>2.5597464690554623E-3</v>
      </c>
      <c r="Z512">
        <f t="shared" si="96"/>
        <v>1.9273718200247176E-3</v>
      </c>
      <c r="AA512">
        <f t="shared" si="96"/>
        <v>1.2949971709939716E-3</v>
      </c>
      <c r="AB512">
        <f t="shared" si="96"/>
        <v>6.6262252196322641E-4</v>
      </c>
      <c r="AC512">
        <f t="shared" si="96"/>
        <v>3.0247872932480813E-5</v>
      </c>
      <c r="AD512">
        <f t="shared" si="96"/>
        <v>-6.0212677609826522E-4</v>
      </c>
      <c r="AE512">
        <f t="shared" si="96"/>
        <v>-1.2345014251290099E-3</v>
      </c>
      <c r="AF512">
        <f t="shared" si="96"/>
        <v>-1.8668760741597551E-3</v>
      </c>
      <c r="AG512">
        <f t="shared" si="96"/>
        <v>-2.4992507231905003E-3</v>
      </c>
      <c r="AH512">
        <f t="shared" si="96"/>
        <v>-3.1316253722212463E-3</v>
      </c>
      <c r="AI512">
        <f t="shared" si="95"/>
        <v>-3.7640000212519915E-3</v>
      </c>
      <c r="AJ512">
        <f t="shared" si="95"/>
        <v>-4.3963746702827362E-3</v>
      </c>
      <c r="AK512">
        <f t="shared" si="95"/>
        <v>-5.0287493193134827E-3</v>
      </c>
      <c r="AL512">
        <f t="shared" si="95"/>
        <v>-5.6611239683442265E-3</v>
      </c>
      <c r="AM512">
        <f t="shared" si="95"/>
        <v>-6.293498617374973E-3</v>
      </c>
      <c r="AN512">
        <f>(I512*'msft+wfc'!$K$2)+(R512*(1-'msft+wfc'!$K$2))</f>
        <v>-2.2606374310155642E-3</v>
      </c>
    </row>
    <row r="513" spans="1:40" x14ac:dyDescent="0.35">
      <c r="A513" s="1">
        <v>41100</v>
      </c>
      <c r="B513">
        <v>30.08</v>
      </c>
      <c r="C513">
        <v>30.219999000000001</v>
      </c>
      <c r="D513">
        <v>29.51</v>
      </c>
      <c r="E513">
        <v>29.74</v>
      </c>
      <c r="F513">
        <v>37534100</v>
      </c>
      <c r="G513">
        <v>26.573058</v>
      </c>
      <c r="H513">
        <f t="shared" si="85"/>
        <v>-8.6666666666667183E-3</v>
      </c>
      <c r="I513">
        <f t="shared" si="86"/>
        <v>-8.6666586334507856E-3</v>
      </c>
      <c r="J513" s="1">
        <v>41100</v>
      </c>
      <c r="K513">
        <v>33.490001999999997</v>
      </c>
      <c r="L513">
        <v>33.68</v>
      </c>
      <c r="M513">
        <v>32.75</v>
      </c>
      <c r="N513">
        <v>32.970001000000003</v>
      </c>
      <c r="O513">
        <v>21878400</v>
      </c>
      <c r="P513">
        <v>29.498957000000001</v>
      </c>
      <c r="Q513">
        <f t="shared" si="87"/>
        <v>-8.719092526704289E-3</v>
      </c>
      <c r="R513">
        <f t="shared" si="88"/>
        <v>-8.7191109314122533E-3</v>
      </c>
      <c r="S513">
        <f t="shared" si="96"/>
        <v>-8.7191109314122533E-3</v>
      </c>
      <c r="T513">
        <f t="shared" si="96"/>
        <v>-8.7164883165141791E-3</v>
      </c>
      <c r="U513">
        <f t="shared" si="96"/>
        <v>-8.7138657016161067E-3</v>
      </c>
      <c r="V513">
        <f t="shared" si="96"/>
        <v>-8.7112430867180325E-3</v>
      </c>
      <c r="W513">
        <f t="shared" si="96"/>
        <v>-8.7086204718199601E-3</v>
      </c>
      <c r="X513">
        <f t="shared" si="96"/>
        <v>-8.7059978569218859E-3</v>
      </c>
      <c r="Y513">
        <f t="shared" si="96"/>
        <v>-8.7033752420238135E-3</v>
      </c>
      <c r="Z513">
        <f t="shared" si="96"/>
        <v>-8.7007526271257393E-3</v>
      </c>
      <c r="AA513">
        <f t="shared" si="96"/>
        <v>-8.6981300122276652E-3</v>
      </c>
      <c r="AB513">
        <f t="shared" si="96"/>
        <v>-8.6955073973295945E-3</v>
      </c>
      <c r="AC513">
        <f t="shared" si="96"/>
        <v>-8.6928847824315203E-3</v>
      </c>
      <c r="AD513">
        <f t="shared" si="96"/>
        <v>-8.6902621675334461E-3</v>
      </c>
      <c r="AE513">
        <f t="shared" si="96"/>
        <v>-8.687639552635372E-3</v>
      </c>
      <c r="AF513">
        <f t="shared" si="96"/>
        <v>-8.6850169377372995E-3</v>
      </c>
      <c r="AG513">
        <f t="shared" si="96"/>
        <v>-8.6823943228392271E-3</v>
      </c>
      <c r="AH513">
        <f t="shared" si="96"/>
        <v>-8.6797717079411529E-3</v>
      </c>
      <c r="AI513">
        <f t="shared" si="95"/>
        <v>-8.6771490930430788E-3</v>
      </c>
      <c r="AJ513">
        <f t="shared" si="95"/>
        <v>-8.6745264781450063E-3</v>
      </c>
      <c r="AK513">
        <f t="shared" si="95"/>
        <v>-8.6719038632469322E-3</v>
      </c>
      <c r="AL513">
        <f t="shared" si="95"/>
        <v>-8.6692812483488597E-3</v>
      </c>
      <c r="AM513">
        <f t="shared" si="95"/>
        <v>-8.6666586334507856E-3</v>
      </c>
      <c r="AN513">
        <f>(I513*'msft+wfc'!$K$2)+(R513*(1-'msft+wfc'!$K$2))</f>
        <v>-8.6833839114887641E-3</v>
      </c>
    </row>
    <row r="514" spans="1:40" x14ac:dyDescent="0.35">
      <c r="A514" s="1">
        <v>41101</v>
      </c>
      <c r="B514">
        <v>29.709999</v>
      </c>
      <c r="C514">
        <v>29.74</v>
      </c>
      <c r="D514">
        <v>29.110001</v>
      </c>
      <c r="E514">
        <v>29.299999</v>
      </c>
      <c r="F514">
        <v>39184900</v>
      </c>
      <c r="G514">
        <v>26.179912000000002</v>
      </c>
      <c r="H514">
        <f t="shared" si="85"/>
        <v>-1.4794922663079985E-2</v>
      </c>
      <c r="I514">
        <f t="shared" si="86"/>
        <v>-1.479490994224293E-2</v>
      </c>
      <c r="J514" s="1">
        <v>41101</v>
      </c>
      <c r="K514">
        <v>32.849997999999999</v>
      </c>
      <c r="L514">
        <v>33.380001</v>
      </c>
      <c r="M514">
        <v>32.770000000000003</v>
      </c>
      <c r="N514">
        <v>33.270000000000003</v>
      </c>
      <c r="O514">
        <v>23266200</v>
      </c>
      <c r="P514">
        <v>29.767372999999999</v>
      </c>
      <c r="Q514">
        <f t="shared" si="87"/>
        <v>9.0991504671170519E-3</v>
      </c>
      <c r="R514">
        <f t="shared" si="88"/>
        <v>9.0991691672352489E-3</v>
      </c>
      <c r="S514">
        <f t="shared" si="96"/>
        <v>9.0991691672352489E-3</v>
      </c>
      <c r="T514">
        <f t="shared" si="96"/>
        <v>7.9044652117613388E-3</v>
      </c>
      <c r="U514">
        <f t="shared" si="96"/>
        <v>6.7097612562874304E-3</v>
      </c>
      <c r="V514">
        <f t="shared" si="96"/>
        <v>5.515057300813522E-3</v>
      </c>
      <c r="W514">
        <f t="shared" si="96"/>
        <v>4.3203533453396135E-3</v>
      </c>
      <c r="X514">
        <f t="shared" si="96"/>
        <v>3.1256493898657038E-3</v>
      </c>
      <c r="Y514">
        <f t="shared" si="96"/>
        <v>1.930945434391795E-3</v>
      </c>
      <c r="Z514">
        <f t="shared" si="96"/>
        <v>7.3624147891788658E-4</v>
      </c>
      <c r="AA514">
        <f t="shared" si="96"/>
        <v>-4.5846247655602357E-4</v>
      </c>
      <c r="AB514">
        <f t="shared" si="96"/>
        <v>-1.6531664320299311E-3</v>
      </c>
      <c r="AC514">
        <f t="shared" si="96"/>
        <v>-2.8478703875038404E-3</v>
      </c>
      <c r="AD514">
        <f t="shared" si="96"/>
        <v>-4.0425743429777505E-3</v>
      </c>
      <c r="AE514">
        <f t="shared" si="96"/>
        <v>-5.2372782984516572E-3</v>
      </c>
      <c r="AF514">
        <f t="shared" si="96"/>
        <v>-6.4319822539255691E-3</v>
      </c>
      <c r="AG514">
        <f t="shared" si="96"/>
        <v>-7.6266862093994758E-3</v>
      </c>
      <c r="AH514">
        <f t="shared" si="96"/>
        <v>-8.8213901648733842E-3</v>
      </c>
      <c r="AI514">
        <f t="shared" si="95"/>
        <v>-1.0016094120347296E-2</v>
      </c>
      <c r="AJ514">
        <f t="shared" si="95"/>
        <v>-1.1210798075821203E-2</v>
      </c>
      <c r="AK514">
        <f t="shared" si="95"/>
        <v>-1.2405502031295111E-2</v>
      </c>
      <c r="AL514">
        <f t="shared" si="95"/>
        <v>-1.360020598676902E-2</v>
      </c>
      <c r="AM514">
        <f t="shared" si="95"/>
        <v>-1.479490994224293E-2</v>
      </c>
      <c r="AN514">
        <f>(I514*'msft+wfc'!$K$2)+(R514*(1-'msft+wfc'!$K$2))</f>
        <v>-7.1758897639268683E-3</v>
      </c>
    </row>
    <row r="515" spans="1:40" x14ac:dyDescent="0.35">
      <c r="A515" s="1">
        <v>41102</v>
      </c>
      <c r="B515">
        <v>29.15</v>
      </c>
      <c r="C515">
        <v>29.18</v>
      </c>
      <c r="D515">
        <v>28.540001</v>
      </c>
      <c r="E515">
        <v>28.629999000000002</v>
      </c>
      <c r="F515">
        <v>63523600</v>
      </c>
      <c r="G515">
        <v>25.581257999999998</v>
      </c>
      <c r="H515">
        <f t="shared" si="85"/>
        <v>-2.2866894978392258E-2</v>
      </c>
      <c r="I515">
        <f t="shared" si="86"/>
        <v>-2.2866921783388856E-2</v>
      </c>
      <c r="J515" s="1">
        <v>41102</v>
      </c>
      <c r="K515">
        <v>33.020000000000003</v>
      </c>
      <c r="L515">
        <v>33.119999</v>
      </c>
      <c r="M515">
        <v>32.639999000000003</v>
      </c>
      <c r="N515">
        <v>32.849997999999999</v>
      </c>
      <c r="O515">
        <v>29956400</v>
      </c>
      <c r="P515">
        <v>29.391587999999999</v>
      </c>
      <c r="Q515">
        <f t="shared" si="87"/>
        <v>-1.2624045686805042E-2</v>
      </c>
      <c r="R515">
        <f t="shared" si="88"/>
        <v>-1.2624056546743326E-2</v>
      </c>
      <c r="S515">
        <f t="shared" si="96"/>
        <v>-1.2624056546743326E-2</v>
      </c>
      <c r="T515">
        <f t="shared" si="96"/>
        <v>-1.3136199808575602E-2</v>
      </c>
      <c r="U515">
        <f t="shared" si="96"/>
        <v>-1.3648343070407879E-2</v>
      </c>
      <c r="V515">
        <f t="shared" si="96"/>
        <v>-1.4160486332240154E-2</v>
      </c>
      <c r="W515">
        <f t="shared" si="96"/>
        <v>-1.4672629594072433E-2</v>
      </c>
      <c r="X515">
        <f t="shared" si="96"/>
        <v>-1.5184772855904707E-2</v>
      </c>
      <c r="Y515">
        <f t="shared" si="96"/>
        <v>-1.5696916117736985E-2</v>
      </c>
      <c r="Z515">
        <f t="shared" si="96"/>
        <v>-1.6209059379569263E-2</v>
      </c>
      <c r="AA515">
        <f t="shared" si="96"/>
        <v>-1.6721202641401537E-2</v>
      </c>
      <c r="AB515">
        <f t="shared" si="96"/>
        <v>-1.7233345903233815E-2</v>
      </c>
      <c r="AC515">
        <f t="shared" si="96"/>
        <v>-1.7745489165066089E-2</v>
      </c>
      <c r="AD515">
        <f t="shared" si="96"/>
        <v>-1.8257632426898367E-2</v>
      </c>
      <c r="AE515">
        <f t="shared" si="96"/>
        <v>-1.8769775688730644E-2</v>
      </c>
      <c r="AF515">
        <f t="shared" si="96"/>
        <v>-1.9281918950562922E-2</v>
      </c>
      <c r="AG515">
        <f t="shared" si="96"/>
        <v>-1.9794062212395193E-2</v>
      </c>
      <c r="AH515">
        <f t="shared" si="96"/>
        <v>-2.0306205474227474E-2</v>
      </c>
      <c r="AI515">
        <f t="shared" si="95"/>
        <v>-2.0818348736059748E-2</v>
      </c>
      <c r="AJ515">
        <f t="shared" si="95"/>
        <v>-2.1330491997892026E-2</v>
      </c>
      <c r="AK515">
        <f t="shared" si="95"/>
        <v>-2.1842635259724304E-2</v>
      </c>
      <c r="AL515">
        <f t="shared" si="95"/>
        <v>-2.2354778521556581E-2</v>
      </c>
      <c r="AM515">
        <f t="shared" si="95"/>
        <v>-2.2866921783388856E-2</v>
      </c>
      <c r="AN515">
        <f>(I515*'msft+wfc'!$K$2)+(R515*(1-'msft+wfc'!$K$2))</f>
        <v>-1.9600815708984101E-2</v>
      </c>
    </row>
    <row r="516" spans="1:40" x14ac:dyDescent="0.35">
      <c r="A516" s="1">
        <v>41103</v>
      </c>
      <c r="B516">
        <v>28.76</v>
      </c>
      <c r="C516">
        <v>29.48</v>
      </c>
      <c r="D516">
        <v>28.719999000000001</v>
      </c>
      <c r="E516">
        <v>29.389999</v>
      </c>
      <c r="F516">
        <v>39085000</v>
      </c>
      <c r="G516">
        <v>26.260328000000001</v>
      </c>
      <c r="H516">
        <f t="shared" ref="H516:H579" si="97">(E516-E515)/E515</f>
        <v>2.6545582485001065E-2</v>
      </c>
      <c r="I516">
        <f t="shared" ref="I516:I579" si="98">(G516-G515)/G515</f>
        <v>2.6545606162136474E-2</v>
      </c>
      <c r="J516" s="1">
        <v>41103</v>
      </c>
      <c r="K516">
        <v>32.709999000000003</v>
      </c>
      <c r="L516">
        <v>33.959999000000003</v>
      </c>
      <c r="M516">
        <v>32.659999999999997</v>
      </c>
      <c r="N516">
        <v>33.909999999999997</v>
      </c>
      <c r="O516">
        <v>39549100</v>
      </c>
      <c r="P516">
        <v>30.339994000000001</v>
      </c>
      <c r="Q516">
        <f t="shared" ref="Q516:Q579" si="99">(N516-N515)/N515</f>
        <v>3.226794717004236E-2</v>
      </c>
      <c r="R516">
        <f t="shared" ref="R516:R579" si="100">(P516-P515)/P515</f>
        <v>3.22679400650282E-2</v>
      </c>
      <c r="S516">
        <f t="shared" si="96"/>
        <v>3.22679400650282E-2</v>
      </c>
      <c r="T516">
        <f t="shared" si="96"/>
        <v>3.1981823369883609E-2</v>
      </c>
      <c r="U516">
        <f t="shared" si="96"/>
        <v>3.1695706674739026E-2</v>
      </c>
      <c r="V516">
        <f t="shared" si="96"/>
        <v>3.1409589979594442E-2</v>
      </c>
      <c r="W516">
        <f t="shared" si="96"/>
        <v>3.1123473284449858E-2</v>
      </c>
      <c r="X516">
        <f t="shared" si="96"/>
        <v>3.0837356589305268E-2</v>
      </c>
      <c r="Y516">
        <f t="shared" si="96"/>
        <v>3.055123989416068E-2</v>
      </c>
      <c r="Z516">
        <f t="shared" si="96"/>
        <v>3.0265123199016093E-2</v>
      </c>
      <c r="AA516">
        <f t="shared" si="96"/>
        <v>2.997900650387151E-2</v>
      </c>
      <c r="AB516">
        <f t="shared" si="96"/>
        <v>2.9692889808726926E-2</v>
      </c>
      <c r="AC516">
        <f t="shared" si="96"/>
        <v>2.9406773113582335E-2</v>
      </c>
      <c r="AD516">
        <f t="shared" si="96"/>
        <v>2.9120656418437751E-2</v>
      </c>
      <c r="AE516">
        <f t="shared" si="96"/>
        <v>2.8834539723293168E-2</v>
      </c>
      <c r="AF516">
        <f t="shared" si="96"/>
        <v>2.8548423028148577E-2</v>
      </c>
      <c r="AG516">
        <f t="shared" si="96"/>
        <v>2.8262306333003993E-2</v>
      </c>
      <c r="AH516">
        <f t="shared" si="96"/>
        <v>2.7976189637859406E-2</v>
      </c>
      <c r="AI516">
        <f t="shared" si="95"/>
        <v>2.7690072942714819E-2</v>
      </c>
      <c r="AJ516">
        <f t="shared" si="95"/>
        <v>2.7403956247570235E-2</v>
      </c>
      <c r="AK516">
        <f t="shared" si="95"/>
        <v>2.7117839552425648E-2</v>
      </c>
      <c r="AL516">
        <f t="shared" si="95"/>
        <v>2.6831722857281061E-2</v>
      </c>
      <c r="AM516">
        <f t="shared" si="95"/>
        <v>2.6545606162136474E-2</v>
      </c>
      <c r="AN516">
        <f>(I516*'msft+wfc'!$K$2)+(R516*(1-'msft+wfc'!$K$2))</f>
        <v>2.8370266458665735E-2</v>
      </c>
    </row>
    <row r="517" spans="1:40" x14ac:dyDescent="0.35">
      <c r="A517" s="1">
        <v>41106</v>
      </c>
      <c r="B517">
        <v>29.48</v>
      </c>
      <c r="C517">
        <v>29.530000999999999</v>
      </c>
      <c r="D517">
        <v>29.040001</v>
      </c>
      <c r="E517">
        <v>29.440000999999999</v>
      </c>
      <c r="F517">
        <v>27900600</v>
      </c>
      <c r="G517">
        <v>26.305005000000001</v>
      </c>
      <c r="H517">
        <f t="shared" si="97"/>
        <v>1.701327039854585E-3</v>
      </c>
      <c r="I517">
        <f t="shared" si="98"/>
        <v>1.701311575392359E-3</v>
      </c>
      <c r="J517" s="1">
        <v>41106</v>
      </c>
      <c r="K517">
        <v>33.919998</v>
      </c>
      <c r="L517">
        <v>34.349997999999999</v>
      </c>
      <c r="M517">
        <v>33.729999999999997</v>
      </c>
      <c r="N517">
        <v>34.020000000000003</v>
      </c>
      <c r="O517">
        <v>29744300</v>
      </c>
      <c r="P517">
        <v>30.438414000000002</v>
      </c>
      <c r="Q517">
        <f t="shared" si="99"/>
        <v>3.2438808611031126E-3</v>
      </c>
      <c r="R517">
        <f t="shared" si="100"/>
        <v>3.2439030805345853E-3</v>
      </c>
      <c r="S517">
        <f t="shared" si="96"/>
        <v>3.2439030805345853E-3</v>
      </c>
      <c r="T517">
        <f t="shared" si="96"/>
        <v>3.1667735052774738E-3</v>
      </c>
      <c r="U517">
        <f t="shared" si="96"/>
        <v>3.0896439300203628E-3</v>
      </c>
      <c r="V517">
        <f t="shared" si="96"/>
        <v>3.0125143547632513E-3</v>
      </c>
      <c r="W517">
        <f t="shared" si="96"/>
        <v>2.9353847795061403E-3</v>
      </c>
      <c r="X517">
        <f t="shared" si="96"/>
        <v>2.8582552042490288E-3</v>
      </c>
      <c r="Y517">
        <f t="shared" si="96"/>
        <v>2.7811256289919173E-3</v>
      </c>
      <c r="Z517">
        <f t="shared" si="96"/>
        <v>2.7039960537348058E-3</v>
      </c>
      <c r="AA517">
        <f t="shared" si="96"/>
        <v>2.6268664784776948E-3</v>
      </c>
      <c r="AB517">
        <f t="shared" si="96"/>
        <v>2.5497369032205838E-3</v>
      </c>
      <c r="AC517">
        <f t="shared" si="96"/>
        <v>2.4726073279634723E-3</v>
      </c>
      <c r="AD517">
        <f t="shared" si="96"/>
        <v>2.3954777527063608E-3</v>
      </c>
      <c r="AE517">
        <f t="shared" si="96"/>
        <v>2.3183481774492493E-3</v>
      </c>
      <c r="AF517">
        <f t="shared" si="96"/>
        <v>2.2412186021921383E-3</v>
      </c>
      <c r="AG517">
        <f t="shared" si="96"/>
        <v>2.1640890269350268E-3</v>
      </c>
      <c r="AH517">
        <f t="shared" si="96"/>
        <v>2.0869594516779158E-3</v>
      </c>
      <c r="AI517">
        <f t="shared" si="95"/>
        <v>2.0098298764208043E-3</v>
      </c>
      <c r="AJ517">
        <f t="shared" si="95"/>
        <v>1.932700301163693E-3</v>
      </c>
      <c r="AK517">
        <f t="shared" si="95"/>
        <v>1.8555707259065818E-3</v>
      </c>
      <c r="AL517">
        <f t="shared" si="95"/>
        <v>1.7784411506494705E-3</v>
      </c>
      <c r="AM517">
        <f t="shared" si="95"/>
        <v>1.701311575392359E-3</v>
      </c>
      <c r="AN517">
        <f>(I517*'msft+wfc'!$K$2)+(R517*(1-'msft+wfc'!$K$2))</f>
        <v>2.193192252221433E-3</v>
      </c>
    </row>
    <row r="518" spans="1:40" x14ac:dyDescent="0.35">
      <c r="A518" s="1">
        <v>41107</v>
      </c>
      <c r="B518">
        <v>29.639999</v>
      </c>
      <c r="C518">
        <v>29.860001</v>
      </c>
      <c r="D518">
        <v>29.200001</v>
      </c>
      <c r="E518">
        <v>29.66</v>
      </c>
      <c r="F518">
        <v>33771300</v>
      </c>
      <c r="G518">
        <v>26.501577000000001</v>
      </c>
      <c r="H518">
        <f t="shared" si="97"/>
        <v>7.4727918657340195E-3</v>
      </c>
      <c r="I518">
        <f t="shared" si="98"/>
        <v>7.4727984275235731E-3</v>
      </c>
      <c r="J518" s="1">
        <v>41107</v>
      </c>
      <c r="K518">
        <v>34.189999</v>
      </c>
      <c r="L518">
        <v>34.25</v>
      </c>
      <c r="M518">
        <v>33.599997999999999</v>
      </c>
      <c r="N518">
        <v>34.119999</v>
      </c>
      <c r="O518">
        <v>21711600</v>
      </c>
      <c r="P518">
        <v>30.527885000000001</v>
      </c>
      <c r="Q518">
        <f t="shared" si="99"/>
        <v>2.9394179894178963E-3</v>
      </c>
      <c r="R518">
        <f t="shared" si="100"/>
        <v>2.9394107064842352E-3</v>
      </c>
      <c r="S518">
        <f t="shared" si="96"/>
        <v>2.9394107064842352E-3</v>
      </c>
      <c r="T518">
        <f t="shared" si="96"/>
        <v>3.1660800925362022E-3</v>
      </c>
      <c r="U518">
        <f t="shared" si="96"/>
        <v>3.3927494785881691E-3</v>
      </c>
      <c r="V518">
        <f t="shared" si="96"/>
        <v>3.6194188646401356E-3</v>
      </c>
      <c r="W518">
        <f t="shared" si="96"/>
        <v>3.8460882506921035E-3</v>
      </c>
      <c r="X518">
        <f t="shared" si="96"/>
        <v>4.0727576367440696E-3</v>
      </c>
      <c r="Y518">
        <f t="shared" si="96"/>
        <v>4.2994270227960365E-3</v>
      </c>
      <c r="Z518">
        <f t="shared" si="96"/>
        <v>4.5260964088480035E-3</v>
      </c>
      <c r="AA518">
        <f t="shared" si="96"/>
        <v>4.7527657948999704E-3</v>
      </c>
      <c r="AB518">
        <f t="shared" si="96"/>
        <v>4.9794351809519374E-3</v>
      </c>
      <c r="AC518">
        <f t="shared" si="96"/>
        <v>5.2061045670039044E-3</v>
      </c>
      <c r="AD518">
        <f t="shared" si="96"/>
        <v>5.4327739530558705E-3</v>
      </c>
      <c r="AE518">
        <f t="shared" si="96"/>
        <v>5.6594433391078383E-3</v>
      </c>
      <c r="AF518">
        <f t="shared" si="96"/>
        <v>5.8861127251598052E-3</v>
      </c>
      <c r="AG518">
        <f t="shared" si="96"/>
        <v>6.1127821112117713E-3</v>
      </c>
      <c r="AH518">
        <f t="shared" si="96"/>
        <v>6.3394514972637383E-3</v>
      </c>
      <c r="AI518">
        <f t="shared" si="95"/>
        <v>6.5661208833157061E-3</v>
      </c>
      <c r="AJ518">
        <f t="shared" si="95"/>
        <v>6.7927902693676722E-3</v>
      </c>
      <c r="AK518">
        <f t="shared" si="95"/>
        <v>7.0194596554196392E-3</v>
      </c>
      <c r="AL518">
        <f t="shared" si="95"/>
        <v>7.2461290414716061E-3</v>
      </c>
      <c r="AM518">
        <f t="shared" si="95"/>
        <v>7.4727984275235731E-3</v>
      </c>
      <c r="AN518">
        <f>(I518*'msft+wfc'!$K$2)+(R518*(1-'msft+wfc'!$K$2))</f>
        <v>6.0272531790763187E-3</v>
      </c>
    </row>
    <row r="519" spans="1:40" x14ac:dyDescent="0.35">
      <c r="A519" s="1">
        <v>41108</v>
      </c>
      <c r="B519">
        <v>29.6</v>
      </c>
      <c r="C519">
        <v>30.450001</v>
      </c>
      <c r="D519">
        <v>29.459999</v>
      </c>
      <c r="E519">
        <v>30.450001</v>
      </c>
      <c r="F519">
        <v>41090400</v>
      </c>
      <c r="G519">
        <v>27.207452</v>
      </c>
      <c r="H519">
        <f t="shared" si="97"/>
        <v>2.6635232636547546E-2</v>
      </c>
      <c r="I519">
        <f t="shared" si="98"/>
        <v>2.6635207406713907E-2</v>
      </c>
      <c r="J519" s="1">
        <v>41108</v>
      </c>
      <c r="K519">
        <v>33.919998</v>
      </c>
      <c r="L519">
        <v>34.130001</v>
      </c>
      <c r="M519">
        <v>33.740001999999997</v>
      </c>
      <c r="N519">
        <v>33.959999000000003</v>
      </c>
      <c r="O519">
        <v>23349300</v>
      </c>
      <c r="P519">
        <v>30.384729</v>
      </c>
      <c r="Q519">
        <f t="shared" si="99"/>
        <v>-4.6893319076591004E-3</v>
      </c>
      <c r="R519">
        <f t="shared" si="100"/>
        <v>-4.689352046497855E-3</v>
      </c>
      <c r="S519">
        <f t="shared" si="96"/>
        <v>-4.689352046497855E-3</v>
      </c>
      <c r="T519">
        <f t="shared" si="96"/>
        <v>-3.1231240738372667E-3</v>
      </c>
      <c r="U519">
        <f t="shared" si="96"/>
        <v>-1.5568961011766789E-3</v>
      </c>
      <c r="V519">
        <f t="shared" si="96"/>
        <v>9.3318714839097858E-6</v>
      </c>
      <c r="W519">
        <f t="shared" si="96"/>
        <v>1.5755598441444976E-3</v>
      </c>
      <c r="X519">
        <f t="shared" si="96"/>
        <v>3.1417878168050854E-3</v>
      </c>
      <c r="Y519">
        <f t="shared" si="96"/>
        <v>4.7080157894656745E-3</v>
      </c>
      <c r="Z519">
        <f t="shared" si="96"/>
        <v>6.2742437621262602E-3</v>
      </c>
      <c r="AA519">
        <f t="shared" si="96"/>
        <v>7.8404717347868511E-3</v>
      </c>
      <c r="AB519">
        <f t="shared" si="96"/>
        <v>9.4066997074474367E-3</v>
      </c>
      <c r="AC519">
        <f t="shared" si="96"/>
        <v>1.0972927680108026E-2</v>
      </c>
      <c r="AD519">
        <f t="shared" si="96"/>
        <v>1.2539155652768615E-2</v>
      </c>
      <c r="AE519">
        <f t="shared" si="96"/>
        <v>1.4105383625429202E-2</v>
      </c>
      <c r="AF519">
        <f t="shared" si="96"/>
        <v>1.5671611598089788E-2</v>
      </c>
      <c r="AG519">
        <f t="shared" si="96"/>
        <v>1.7237839570750375E-2</v>
      </c>
      <c r="AH519">
        <f t="shared" si="96"/>
        <v>1.8804067543410966E-2</v>
      </c>
      <c r="AI519">
        <f t="shared" si="95"/>
        <v>2.0370295516071557E-2</v>
      </c>
      <c r="AJ519">
        <f t="shared" si="95"/>
        <v>2.1936523488732144E-2</v>
      </c>
      <c r="AK519">
        <f t="shared" si="95"/>
        <v>2.3502751461392728E-2</v>
      </c>
      <c r="AL519">
        <f t="shared" si="95"/>
        <v>2.5068979434053316E-2</v>
      </c>
      <c r="AM519">
        <f t="shared" si="95"/>
        <v>2.6635207406713907E-2</v>
      </c>
      <c r="AN519">
        <f>(I519*'msft+wfc'!$K$2)+(R519*(1-'msft+wfc'!$K$2))</f>
        <v>1.6646856340436143E-2</v>
      </c>
    </row>
    <row r="520" spans="1:40" x14ac:dyDescent="0.35">
      <c r="A520" s="1">
        <v>41109</v>
      </c>
      <c r="B520">
        <v>30.51</v>
      </c>
      <c r="C520">
        <v>30.799999</v>
      </c>
      <c r="D520">
        <v>30.379999000000002</v>
      </c>
      <c r="E520">
        <v>30.67</v>
      </c>
      <c r="F520">
        <v>46663200</v>
      </c>
      <c r="G520">
        <v>27.404024</v>
      </c>
      <c r="H520">
        <f t="shared" si="97"/>
        <v>7.2249258711026441E-3</v>
      </c>
      <c r="I520">
        <f t="shared" si="98"/>
        <v>7.22493234574115E-3</v>
      </c>
      <c r="J520" s="1">
        <v>41109</v>
      </c>
      <c r="K520">
        <v>34.040000999999997</v>
      </c>
      <c r="L520">
        <v>34.340000000000003</v>
      </c>
      <c r="M520">
        <v>33.959999000000003</v>
      </c>
      <c r="N520">
        <v>34.150002000000001</v>
      </c>
      <c r="O520">
        <v>22687500</v>
      </c>
      <c r="P520">
        <v>30.554728999999998</v>
      </c>
      <c r="Q520">
        <f t="shared" si="99"/>
        <v>5.5949059362456763E-3</v>
      </c>
      <c r="R520">
        <f t="shared" si="100"/>
        <v>5.594915788124954E-3</v>
      </c>
      <c r="S520">
        <f t="shared" si="96"/>
        <v>5.594915788124954E-3</v>
      </c>
      <c r="T520">
        <f t="shared" si="96"/>
        <v>5.676416616005763E-3</v>
      </c>
      <c r="U520">
        <f t="shared" si="96"/>
        <v>5.7579174438865737E-3</v>
      </c>
      <c r="V520">
        <f t="shared" si="96"/>
        <v>5.8394182717673836E-3</v>
      </c>
      <c r="W520">
        <f t="shared" si="96"/>
        <v>5.9209190996481935E-3</v>
      </c>
      <c r="X520">
        <f t="shared" si="96"/>
        <v>6.0024199275290034E-3</v>
      </c>
      <c r="Y520">
        <f t="shared" si="96"/>
        <v>6.0839207554098124E-3</v>
      </c>
      <c r="Z520">
        <f t="shared" si="96"/>
        <v>6.1654215832906232E-3</v>
      </c>
      <c r="AA520">
        <f t="shared" si="96"/>
        <v>6.2469224111714322E-3</v>
      </c>
      <c r="AB520">
        <f t="shared" si="96"/>
        <v>6.328423239052243E-3</v>
      </c>
      <c r="AC520">
        <f t="shared" si="96"/>
        <v>6.409924066933052E-3</v>
      </c>
      <c r="AD520">
        <f t="shared" si="96"/>
        <v>6.4914248948138619E-3</v>
      </c>
      <c r="AE520">
        <f t="shared" si="96"/>
        <v>6.5729257226946718E-3</v>
      </c>
      <c r="AF520">
        <f t="shared" si="96"/>
        <v>6.6544265505754808E-3</v>
      </c>
      <c r="AG520">
        <f t="shared" si="96"/>
        <v>6.7359273784562915E-3</v>
      </c>
      <c r="AH520">
        <f t="shared" si="96"/>
        <v>6.8174282063371006E-3</v>
      </c>
      <c r="AI520">
        <f t="shared" si="95"/>
        <v>6.8989290342179113E-3</v>
      </c>
      <c r="AJ520">
        <f t="shared" si="95"/>
        <v>6.9804298620987203E-3</v>
      </c>
      <c r="AK520">
        <f t="shared" si="95"/>
        <v>7.0619306899795302E-3</v>
      </c>
      <c r="AL520">
        <f t="shared" si="95"/>
        <v>7.1434315178603401E-3</v>
      </c>
      <c r="AM520">
        <f t="shared" si="95"/>
        <v>7.22493234574115E-3</v>
      </c>
      <c r="AN520">
        <f>(I520*'msft+wfc'!$K$2)+(R520*(1-'msft+wfc'!$K$2))</f>
        <v>6.7051747528008663E-3</v>
      </c>
    </row>
    <row r="521" spans="1:40" x14ac:dyDescent="0.35">
      <c r="A521" s="1">
        <v>41110</v>
      </c>
      <c r="B521">
        <v>31</v>
      </c>
      <c r="C521">
        <v>31.049999</v>
      </c>
      <c r="D521">
        <v>30.049999</v>
      </c>
      <c r="E521">
        <v>30.120000999999998</v>
      </c>
      <c r="F521">
        <v>64021700</v>
      </c>
      <c r="G521">
        <v>26.912593000000001</v>
      </c>
      <c r="H521">
        <f t="shared" si="97"/>
        <v>-1.7932800782523742E-2</v>
      </c>
      <c r="I521">
        <f t="shared" si="98"/>
        <v>-1.79328043210004E-2</v>
      </c>
      <c r="J521" s="1">
        <v>41110</v>
      </c>
      <c r="K521">
        <v>33.959999000000003</v>
      </c>
      <c r="L521">
        <v>34.290000999999997</v>
      </c>
      <c r="M521">
        <v>33.759998000000003</v>
      </c>
      <c r="N521">
        <v>33.810001</v>
      </c>
      <c r="O521">
        <v>24839600</v>
      </c>
      <c r="P521">
        <v>30.250523000000001</v>
      </c>
      <c r="Q521">
        <f t="shared" si="99"/>
        <v>-9.9561048341959366E-3</v>
      </c>
      <c r="R521">
        <f t="shared" si="100"/>
        <v>-9.9561020488840562E-3</v>
      </c>
      <c r="S521">
        <f t="shared" si="96"/>
        <v>-9.9561020488840562E-3</v>
      </c>
      <c r="T521">
        <f t="shared" si="96"/>
        <v>-1.0354937162489874E-2</v>
      </c>
      <c r="U521">
        <f t="shared" si="96"/>
        <v>-1.075377227609569E-2</v>
      </c>
      <c r="V521">
        <f t="shared" si="96"/>
        <v>-1.1152607389701507E-2</v>
      </c>
      <c r="W521">
        <f t="shared" si="96"/>
        <v>-1.1551442503307325E-2</v>
      </c>
      <c r="X521">
        <f t="shared" si="96"/>
        <v>-1.1950277616913141E-2</v>
      </c>
      <c r="Y521">
        <f t="shared" si="96"/>
        <v>-1.2349112730518958E-2</v>
      </c>
      <c r="Z521">
        <f t="shared" si="96"/>
        <v>-1.2747947844124776E-2</v>
      </c>
      <c r="AA521">
        <f t="shared" si="96"/>
        <v>-1.3146782957730595E-2</v>
      </c>
      <c r="AB521">
        <f t="shared" si="96"/>
        <v>-1.3545618071336411E-2</v>
      </c>
      <c r="AC521">
        <f t="shared" si="96"/>
        <v>-1.3944453184942227E-2</v>
      </c>
      <c r="AD521">
        <f t="shared" si="96"/>
        <v>-1.4343288298548047E-2</v>
      </c>
      <c r="AE521">
        <f t="shared" si="96"/>
        <v>-1.4742123412153862E-2</v>
      </c>
      <c r="AF521">
        <f t="shared" si="96"/>
        <v>-1.5140958525759678E-2</v>
      </c>
      <c r="AG521">
        <f t="shared" si="96"/>
        <v>-1.5539793639365496E-2</v>
      </c>
      <c r="AH521">
        <f t="shared" si="96"/>
        <v>-1.5938628752971314E-2</v>
      </c>
      <c r="AI521">
        <f t="shared" si="95"/>
        <v>-1.6337463866577133E-2</v>
      </c>
      <c r="AJ521">
        <f t="shared" si="95"/>
        <v>-1.6736298980182949E-2</v>
      </c>
      <c r="AK521">
        <f t="shared" si="95"/>
        <v>-1.7135134093788765E-2</v>
      </c>
      <c r="AL521">
        <f t="shared" si="95"/>
        <v>-1.7533969207394581E-2</v>
      </c>
      <c r="AM521">
        <f t="shared" si="95"/>
        <v>-1.79328043210004E-2</v>
      </c>
      <c r="AN521">
        <f>(I521*'msft+wfc'!$K$2)+(R521*(1-'msft+wfc'!$K$2))</f>
        <v>-1.5389301585899542E-2</v>
      </c>
    </row>
    <row r="522" spans="1:40" x14ac:dyDescent="0.35">
      <c r="A522" s="1">
        <v>41113</v>
      </c>
      <c r="B522">
        <v>29.57</v>
      </c>
      <c r="C522">
        <v>29.58</v>
      </c>
      <c r="D522">
        <v>29.01</v>
      </c>
      <c r="E522">
        <v>29.280000999999999</v>
      </c>
      <c r="F522">
        <v>55151900</v>
      </c>
      <c r="G522">
        <v>26.162043000000001</v>
      </c>
      <c r="H522">
        <f t="shared" si="97"/>
        <v>-2.788844528922824E-2</v>
      </c>
      <c r="I522">
        <f t="shared" si="98"/>
        <v>-2.7888431263386641E-2</v>
      </c>
      <c r="J522" s="1">
        <v>41113</v>
      </c>
      <c r="K522">
        <v>33.220001000000003</v>
      </c>
      <c r="L522">
        <v>33.709999000000003</v>
      </c>
      <c r="M522">
        <v>33.130001</v>
      </c>
      <c r="N522">
        <v>33.439999</v>
      </c>
      <c r="O522">
        <v>26461300</v>
      </c>
      <c r="P522">
        <v>29.919474000000001</v>
      </c>
      <c r="Q522">
        <f t="shared" si="99"/>
        <v>-1.0943566668335783E-2</v>
      </c>
      <c r="R522">
        <f t="shared" si="100"/>
        <v>-1.0943579388693548E-2</v>
      </c>
      <c r="S522">
        <f t="shared" si="96"/>
        <v>-1.0943579388693548E-2</v>
      </c>
      <c r="T522">
        <f t="shared" si="96"/>
        <v>-1.1790821982428203E-2</v>
      </c>
      <c r="U522">
        <f t="shared" si="96"/>
        <v>-1.2638064576162858E-2</v>
      </c>
      <c r="V522">
        <f t="shared" si="96"/>
        <v>-1.3485307169897511E-2</v>
      </c>
      <c r="W522">
        <f t="shared" si="96"/>
        <v>-1.4332549763632168E-2</v>
      </c>
      <c r="X522">
        <f t="shared" si="96"/>
        <v>-1.5179792357366821E-2</v>
      </c>
      <c r="Y522">
        <f t="shared" si="96"/>
        <v>-1.6027034951101474E-2</v>
      </c>
      <c r="Z522">
        <f t="shared" si="96"/>
        <v>-1.6874277544836131E-2</v>
      </c>
      <c r="AA522">
        <f t="shared" si="96"/>
        <v>-1.7721520138570784E-2</v>
      </c>
      <c r="AB522">
        <f t="shared" si="96"/>
        <v>-1.8568762732305441E-2</v>
      </c>
      <c r="AC522">
        <f t="shared" si="96"/>
        <v>-1.9416005326040094E-2</v>
      </c>
      <c r="AD522">
        <f t="shared" si="96"/>
        <v>-2.0263247919774751E-2</v>
      </c>
      <c r="AE522">
        <f t="shared" si="96"/>
        <v>-2.1110490513509404E-2</v>
      </c>
      <c r="AF522">
        <f t="shared" si="96"/>
        <v>-2.1957733107244057E-2</v>
      </c>
      <c r="AG522">
        <f t="shared" si="96"/>
        <v>-2.2804975700978711E-2</v>
      </c>
      <c r="AH522">
        <f t="shared" si="96"/>
        <v>-2.3652218294713367E-2</v>
      </c>
      <c r="AI522">
        <f t="shared" si="95"/>
        <v>-2.4499460888448024E-2</v>
      </c>
      <c r="AJ522">
        <f t="shared" si="95"/>
        <v>-2.5346703482182674E-2</v>
      </c>
      <c r="AK522">
        <f t="shared" si="95"/>
        <v>-2.6193946075917331E-2</v>
      </c>
      <c r="AL522">
        <f t="shared" si="95"/>
        <v>-2.7041188669651984E-2</v>
      </c>
      <c r="AM522">
        <f t="shared" si="95"/>
        <v>-2.7888431263386641E-2</v>
      </c>
      <c r="AN522">
        <f>(I522*'msft+wfc'!$K$2)+(R522*(1-'msft+wfc'!$K$2))</f>
        <v>-2.2485286502697727E-2</v>
      </c>
    </row>
    <row r="523" spans="1:40" x14ac:dyDescent="0.35">
      <c r="A523" s="1">
        <v>41114</v>
      </c>
      <c r="B523">
        <v>29.24</v>
      </c>
      <c r="C523">
        <v>29.360001</v>
      </c>
      <c r="D523">
        <v>28.9</v>
      </c>
      <c r="E523">
        <v>29.15</v>
      </c>
      <c r="F523">
        <v>47723300</v>
      </c>
      <c r="G523">
        <v>26.045884999999998</v>
      </c>
      <c r="H523">
        <f t="shared" si="97"/>
        <v>-4.4399247117512062E-3</v>
      </c>
      <c r="I523">
        <f t="shared" si="98"/>
        <v>-4.4399437765621818E-3</v>
      </c>
      <c r="J523" s="1">
        <v>41114</v>
      </c>
      <c r="K523">
        <v>33.5</v>
      </c>
      <c r="L523">
        <v>33.560001</v>
      </c>
      <c r="M523">
        <v>32.950001</v>
      </c>
      <c r="N523">
        <v>33.229999999999997</v>
      </c>
      <c r="O523">
        <v>24927200</v>
      </c>
      <c r="P523">
        <v>29.731583000000001</v>
      </c>
      <c r="Q523">
        <f t="shared" si="99"/>
        <v>-6.2798745897092697E-3</v>
      </c>
      <c r="R523">
        <f t="shared" si="100"/>
        <v>-6.2798898135709358E-3</v>
      </c>
      <c r="S523">
        <f t="shared" si="96"/>
        <v>-6.2798898135709358E-3</v>
      </c>
      <c r="T523">
        <f t="shared" si="96"/>
        <v>-6.187892511720498E-3</v>
      </c>
      <c r="U523">
        <f t="shared" si="96"/>
        <v>-6.095895209870061E-3</v>
      </c>
      <c r="V523">
        <f t="shared" si="96"/>
        <v>-6.0038979080196224E-3</v>
      </c>
      <c r="W523">
        <f t="shared" si="96"/>
        <v>-5.9119006061691855E-3</v>
      </c>
      <c r="X523">
        <f t="shared" si="96"/>
        <v>-5.8199033043187468E-3</v>
      </c>
      <c r="Y523">
        <f t="shared" si="96"/>
        <v>-5.727906002468309E-3</v>
      </c>
      <c r="Z523">
        <f t="shared" si="96"/>
        <v>-5.6359087006178721E-3</v>
      </c>
      <c r="AA523">
        <f t="shared" si="96"/>
        <v>-5.5439113987674343E-3</v>
      </c>
      <c r="AB523">
        <f t="shared" si="96"/>
        <v>-5.4519140969169965E-3</v>
      </c>
      <c r="AC523">
        <f t="shared" si="96"/>
        <v>-5.3599167950665588E-3</v>
      </c>
      <c r="AD523">
        <f t="shared" si="96"/>
        <v>-5.267919493216121E-3</v>
      </c>
      <c r="AE523">
        <f t="shared" si="96"/>
        <v>-5.1759221913656832E-3</v>
      </c>
      <c r="AF523">
        <f t="shared" si="96"/>
        <v>-5.0839248895152454E-3</v>
      </c>
      <c r="AG523">
        <f t="shared" si="96"/>
        <v>-4.9919275876648076E-3</v>
      </c>
      <c r="AH523">
        <f t="shared" si="96"/>
        <v>-4.8999302858143707E-3</v>
      </c>
      <c r="AI523">
        <f t="shared" si="95"/>
        <v>-4.8079329839639329E-3</v>
      </c>
      <c r="AJ523">
        <f t="shared" si="95"/>
        <v>-4.7159356821134951E-3</v>
      </c>
      <c r="AK523">
        <f t="shared" si="95"/>
        <v>-4.6239383802630565E-3</v>
      </c>
      <c r="AL523">
        <f t="shared" si="95"/>
        <v>-4.5319410784126195E-3</v>
      </c>
      <c r="AM523">
        <f t="shared" si="95"/>
        <v>-4.4399437765621818E-3</v>
      </c>
      <c r="AN523">
        <f>(I523*'msft+wfc'!$K$2)+(R523*(1-'msft+wfc'!$K$2))</f>
        <v>-5.0266408373173524E-3</v>
      </c>
    </row>
    <row r="524" spans="1:40" x14ac:dyDescent="0.35">
      <c r="A524" s="1">
        <v>41115</v>
      </c>
      <c r="B524">
        <v>29.24</v>
      </c>
      <c r="C524">
        <v>29.33</v>
      </c>
      <c r="D524">
        <v>28.780000999999999</v>
      </c>
      <c r="E524">
        <v>28.83</v>
      </c>
      <c r="F524">
        <v>45579500</v>
      </c>
      <c r="G524">
        <v>25.759962000000002</v>
      </c>
      <c r="H524">
        <f t="shared" si="97"/>
        <v>-1.0977701543739289E-2</v>
      </c>
      <c r="I524">
        <f t="shared" si="98"/>
        <v>-1.0977664993913505E-2</v>
      </c>
      <c r="J524" s="1">
        <v>41115</v>
      </c>
      <c r="K524">
        <v>33.360000999999997</v>
      </c>
      <c r="L524">
        <v>33.409999999999997</v>
      </c>
      <c r="M524">
        <v>32.990001999999997</v>
      </c>
      <c r="N524">
        <v>33.159999999999997</v>
      </c>
      <c r="O524">
        <v>25968000</v>
      </c>
      <c r="P524">
        <v>29.668952999999998</v>
      </c>
      <c r="Q524">
        <f t="shared" si="99"/>
        <v>-2.1065302437556512E-3</v>
      </c>
      <c r="R524">
        <f t="shared" si="100"/>
        <v>-2.1065141401990666E-3</v>
      </c>
      <c r="S524">
        <f t="shared" si="96"/>
        <v>-2.1065141401990666E-3</v>
      </c>
      <c r="T524">
        <f t="shared" si="96"/>
        <v>-2.5500716828847883E-3</v>
      </c>
      <c r="U524">
        <f t="shared" si="96"/>
        <v>-2.9936292255705104E-3</v>
      </c>
      <c r="V524">
        <f t="shared" si="96"/>
        <v>-3.4371867682562321E-3</v>
      </c>
      <c r="W524">
        <f t="shared" si="96"/>
        <v>-3.8807443109419547E-3</v>
      </c>
      <c r="X524">
        <f t="shared" si="96"/>
        <v>-4.3243018536276764E-3</v>
      </c>
      <c r="Y524">
        <f t="shared" si="96"/>
        <v>-4.7678593963133981E-3</v>
      </c>
      <c r="Z524">
        <f t="shared" si="96"/>
        <v>-5.2114169389991197E-3</v>
      </c>
      <c r="AA524">
        <f t="shared" si="96"/>
        <v>-5.6549744816848423E-3</v>
      </c>
      <c r="AB524">
        <f t="shared" si="96"/>
        <v>-6.0985320243705649E-3</v>
      </c>
      <c r="AC524">
        <f t="shared" si="96"/>
        <v>-6.5420895670562857E-3</v>
      </c>
      <c r="AD524">
        <f t="shared" si="96"/>
        <v>-6.9856471097420082E-3</v>
      </c>
      <c r="AE524">
        <f t="shared" si="96"/>
        <v>-7.4292046524277299E-3</v>
      </c>
      <c r="AF524">
        <f t="shared" si="96"/>
        <v>-7.8727621951134516E-3</v>
      </c>
      <c r="AG524">
        <f t="shared" si="96"/>
        <v>-8.3163197377991733E-3</v>
      </c>
      <c r="AH524">
        <f t="shared" si="96"/>
        <v>-8.759877280484895E-3</v>
      </c>
      <c r="AI524">
        <f t="shared" si="95"/>
        <v>-9.2034348231706184E-3</v>
      </c>
      <c r="AJ524">
        <f t="shared" si="95"/>
        <v>-9.6469923658563383E-3</v>
      </c>
      <c r="AK524">
        <f t="shared" si="95"/>
        <v>-1.0090549908542062E-2</v>
      </c>
      <c r="AL524">
        <f t="shared" si="95"/>
        <v>-1.0534107451227783E-2</v>
      </c>
      <c r="AM524">
        <f t="shared" si="95"/>
        <v>-1.0977664993913505E-2</v>
      </c>
      <c r="AN524">
        <f>(I524*'msft+wfc'!$K$2)+(R524*(1-'msft+wfc'!$K$2))</f>
        <v>-8.1489526150160477E-3</v>
      </c>
    </row>
    <row r="525" spans="1:40" x14ac:dyDescent="0.35">
      <c r="A525" s="1">
        <v>41116</v>
      </c>
      <c r="B525">
        <v>29.23</v>
      </c>
      <c r="C525">
        <v>29.5</v>
      </c>
      <c r="D525">
        <v>29.09</v>
      </c>
      <c r="E525">
        <v>29.16</v>
      </c>
      <c r="F525">
        <v>45301400</v>
      </c>
      <c r="G525">
        <v>26.054821</v>
      </c>
      <c r="H525">
        <f t="shared" si="97"/>
        <v>1.1446409989594238E-2</v>
      </c>
      <c r="I525">
        <f t="shared" si="98"/>
        <v>1.1446406636779932E-2</v>
      </c>
      <c r="J525" s="1">
        <v>41116</v>
      </c>
      <c r="K525">
        <v>33.669998</v>
      </c>
      <c r="L525">
        <v>33.840000000000003</v>
      </c>
      <c r="M525">
        <v>33.279998999999997</v>
      </c>
      <c r="N525">
        <v>33.779998999999997</v>
      </c>
      <c r="O525">
        <v>22763000</v>
      </c>
      <c r="P525">
        <v>30.223679000000001</v>
      </c>
      <c r="Q525">
        <f t="shared" si="99"/>
        <v>1.8697195416164054E-2</v>
      </c>
      <c r="R525">
        <f t="shared" si="100"/>
        <v>1.8697188269501869E-2</v>
      </c>
      <c r="S525">
        <f t="shared" si="96"/>
        <v>1.8697188269501869E-2</v>
      </c>
      <c r="T525">
        <f t="shared" si="96"/>
        <v>1.833464918786577E-2</v>
      </c>
      <c r="U525">
        <f t="shared" si="96"/>
        <v>1.7972110106229677E-2</v>
      </c>
      <c r="V525">
        <f t="shared" si="96"/>
        <v>1.7609571024593575E-2</v>
      </c>
      <c r="W525">
        <f t="shared" si="96"/>
        <v>1.7247031942957482E-2</v>
      </c>
      <c r="X525">
        <f t="shared" si="96"/>
        <v>1.6884492861321383E-2</v>
      </c>
      <c r="Y525">
        <f t="shared" si="96"/>
        <v>1.6521953779685288E-2</v>
      </c>
      <c r="Z525">
        <f t="shared" si="96"/>
        <v>1.6159414698049192E-2</v>
      </c>
      <c r="AA525">
        <f t="shared" si="96"/>
        <v>1.5796875616413093E-2</v>
      </c>
      <c r="AB525">
        <f t="shared" si="96"/>
        <v>1.5434336534776997E-2</v>
      </c>
      <c r="AC525">
        <f t="shared" si="96"/>
        <v>1.5071797453140901E-2</v>
      </c>
      <c r="AD525">
        <f t="shared" si="96"/>
        <v>1.4709258371504802E-2</v>
      </c>
      <c r="AE525">
        <f t="shared" si="96"/>
        <v>1.4346719289868706E-2</v>
      </c>
      <c r="AF525">
        <f t="shared" si="96"/>
        <v>1.3984180208232611E-2</v>
      </c>
      <c r="AG525">
        <f t="shared" si="96"/>
        <v>1.3621641126596513E-2</v>
      </c>
      <c r="AH525">
        <f t="shared" si="96"/>
        <v>1.3259102044960416E-2</v>
      </c>
      <c r="AI525">
        <f t="shared" si="95"/>
        <v>1.2896562963324318E-2</v>
      </c>
      <c r="AJ525">
        <f t="shared" si="95"/>
        <v>1.2534023881688222E-2</v>
      </c>
      <c r="AK525">
        <f t="shared" si="95"/>
        <v>1.2171484800052125E-2</v>
      </c>
      <c r="AL525">
        <f t="shared" si="95"/>
        <v>1.1808945718416029E-2</v>
      </c>
      <c r="AM525">
        <f t="shared" si="95"/>
        <v>1.1446406636779932E-2</v>
      </c>
      <c r="AN525">
        <f>(I525*'msft+wfc'!$K$2)+(R525*(1-'msft+wfc'!$K$2))</f>
        <v>1.3758437634716909E-2</v>
      </c>
    </row>
    <row r="526" spans="1:40" x14ac:dyDescent="0.35">
      <c r="A526" s="1">
        <v>41117</v>
      </c>
      <c r="B526">
        <v>29.48</v>
      </c>
      <c r="C526">
        <v>29.85</v>
      </c>
      <c r="D526">
        <v>29.18</v>
      </c>
      <c r="E526">
        <v>29.76</v>
      </c>
      <c r="F526">
        <v>44242600</v>
      </c>
      <c r="G526">
        <v>26.590928000000002</v>
      </c>
      <c r="H526">
        <f t="shared" si="97"/>
        <v>2.0576131687242847E-2</v>
      </c>
      <c r="I526">
        <f t="shared" si="98"/>
        <v>2.0576115260972288E-2</v>
      </c>
      <c r="J526" s="1">
        <v>41117</v>
      </c>
      <c r="K526">
        <v>33.869999</v>
      </c>
      <c r="L526">
        <v>34.380001</v>
      </c>
      <c r="M526">
        <v>33.849997999999999</v>
      </c>
      <c r="N526">
        <v>34.150002000000001</v>
      </c>
      <c r="O526">
        <v>25808800</v>
      </c>
      <c r="P526">
        <v>30.554728999999998</v>
      </c>
      <c r="Q526">
        <f t="shared" si="99"/>
        <v>1.095331589559858E-2</v>
      </c>
      <c r="R526">
        <f t="shared" si="100"/>
        <v>1.0953332319338014E-2</v>
      </c>
      <c r="S526">
        <f t="shared" si="96"/>
        <v>1.0953332319338014E-2</v>
      </c>
      <c r="T526">
        <f t="shared" si="96"/>
        <v>1.1434471466419727E-2</v>
      </c>
      <c r="U526">
        <f t="shared" si="96"/>
        <v>1.1915610613501442E-2</v>
      </c>
      <c r="V526">
        <f t="shared" si="96"/>
        <v>1.2396749760583156E-2</v>
      </c>
      <c r="W526">
        <f t="shared" si="96"/>
        <v>1.2877888907664867E-2</v>
      </c>
      <c r="X526">
        <f t="shared" si="96"/>
        <v>1.3359028054746584E-2</v>
      </c>
      <c r="Y526">
        <f t="shared" si="96"/>
        <v>1.3840167201828296E-2</v>
      </c>
      <c r="Z526">
        <f t="shared" si="96"/>
        <v>1.4321306348910009E-2</v>
      </c>
      <c r="AA526">
        <f t="shared" si="96"/>
        <v>1.4802445495991724E-2</v>
      </c>
      <c r="AB526">
        <f t="shared" si="96"/>
        <v>1.5283584643073438E-2</v>
      </c>
      <c r="AC526">
        <f t="shared" si="96"/>
        <v>1.5764723790155151E-2</v>
      </c>
      <c r="AD526">
        <f t="shared" si="96"/>
        <v>1.6245862937236864E-2</v>
      </c>
      <c r="AE526">
        <f t="shared" si="96"/>
        <v>1.6727002084318578E-2</v>
      </c>
      <c r="AF526">
        <f t="shared" si="96"/>
        <v>1.7208141231400291E-2</v>
      </c>
      <c r="AG526">
        <f t="shared" si="96"/>
        <v>1.7689280378482004E-2</v>
      </c>
      <c r="AH526">
        <f t="shared" si="96"/>
        <v>1.8170419525563718E-2</v>
      </c>
      <c r="AI526">
        <f t="shared" si="95"/>
        <v>1.8651558672645431E-2</v>
      </c>
      <c r="AJ526">
        <f t="shared" si="95"/>
        <v>1.9132697819727148E-2</v>
      </c>
      <c r="AK526">
        <f t="shared" si="95"/>
        <v>1.9613836966808861E-2</v>
      </c>
      <c r="AL526">
        <f t="shared" si="95"/>
        <v>2.0094976113890575E-2</v>
      </c>
      <c r="AM526">
        <f t="shared" si="95"/>
        <v>2.0576115260972288E-2</v>
      </c>
      <c r="AN526">
        <f>(I526*'msft+wfc'!$K$2)+(R526*(1-'msft+wfc'!$K$2))</f>
        <v>1.7507732626598885E-2</v>
      </c>
    </row>
    <row r="527" spans="1:40" x14ac:dyDescent="0.35">
      <c r="A527" s="1">
        <v>41120</v>
      </c>
      <c r="B527">
        <v>29.75</v>
      </c>
      <c r="C527">
        <v>29.82</v>
      </c>
      <c r="D527">
        <v>29.459999</v>
      </c>
      <c r="E527">
        <v>29.639999</v>
      </c>
      <c r="F527">
        <v>28905000</v>
      </c>
      <c r="G527">
        <v>26.483706000000002</v>
      </c>
      <c r="H527">
        <f t="shared" si="97"/>
        <v>-4.0322916666667343E-3</v>
      </c>
      <c r="I527">
        <f t="shared" si="98"/>
        <v>-4.0322774744830318E-3</v>
      </c>
      <c r="J527" s="1">
        <v>41120</v>
      </c>
      <c r="K527">
        <v>34.150002000000001</v>
      </c>
      <c r="L527">
        <v>34.400002000000001</v>
      </c>
      <c r="M527">
        <v>33.909999999999997</v>
      </c>
      <c r="N527">
        <v>33.959999000000003</v>
      </c>
      <c r="O527">
        <v>19113800</v>
      </c>
      <c r="P527">
        <v>30.384729</v>
      </c>
      <c r="Q527">
        <f t="shared" si="99"/>
        <v>-5.5637771265722698E-3</v>
      </c>
      <c r="R527">
        <f t="shared" si="100"/>
        <v>-5.5637868691291014E-3</v>
      </c>
      <c r="S527">
        <f t="shared" si="96"/>
        <v>-5.5637868691291014E-3</v>
      </c>
      <c r="T527">
        <f t="shared" si="96"/>
        <v>-5.4872113993967983E-3</v>
      </c>
      <c r="U527">
        <f t="shared" si="96"/>
        <v>-5.4106359296644943E-3</v>
      </c>
      <c r="V527">
        <f t="shared" si="96"/>
        <v>-5.3340604599321911E-3</v>
      </c>
      <c r="W527">
        <f t="shared" si="96"/>
        <v>-5.257484990199888E-3</v>
      </c>
      <c r="X527">
        <f t="shared" si="96"/>
        <v>-5.1809095204675831E-3</v>
      </c>
      <c r="Y527">
        <f t="shared" si="96"/>
        <v>-5.10433405073528E-3</v>
      </c>
      <c r="Z527">
        <f t="shared" si="96"/>
        <v>-5.0277585810029769E-3</v>
      </c>
      <c r="AA527">
        <f t="shared" si="96"/>
        <v>-4.9511831112706737E-3</v>
      </c>
      <c r="AB527">
        <f t="shared" si="96"/>
        <v>-4.8746076415383706E-3</v>
      </c>
      <c r="AC527">
        <f t="shared" si="96"/>
        <v>-4.7980321718060666E-3</v>
      </c>
      <c r="AD527">
        <f t="shared" si="96"/>
        <v>-4.7214567020737626E-3</v>
      </c>
      <c r="AE527">
        <f t="shared" si="96"/>
        <v>-4.6448812323414603E-3</v>
      </c>
      <c r="AF527">
        <f t="shared" si="96"/>
        <v>-4.5683057626091563E-3</v>
      </c>
      <c r="AG527">
        <f t="shared" si="96"/>
        <v>-4.4917302928768523E-3</v>
      </c>
      <c r="AH527">
        <f t="shared" ref="AH527:AM590" si="101">(AH$2*$I527)+($R527*(1-AH$2))</f>
        <v>-4.4151548231445492E-3</v>
      </c>
      <c r="AI527">
        <f t="shared" si="101"/>
        <v>-4.338579353412246E-3</v>
      </c>
      <c r="AJ527">
        <f t="shared" si="101"/>
        <v>-4.262003883679942E-3</v>
      </c>
      <c r="AK527">
        <f t="shared" si="101"/>
        <v>-4.185428413947638E-3</v>
      </c>
      <c r="AL527">
        <f t="shared" si="101"/>
        <v>-4.1088529442153349E-3</v>
      </c>
      <c r="AM527">
        <f t="shared" si="101"/>
        <v>-4.0322774744830318E-3</v>
      </c>
      <c r="AN527">
        <f>(I527*'msft+wfc'!$K$2)+(R527*(1-'msft+wfc'!$K$2))</f>
        <v>-4.5206244380812388E-3</v>
      </c>
    </row>
    <row r="528" spans="1:40" x14ac:dyDescent="0.35">
      <c r="A528" s="1">
        <v>41121</v>
      </c>
      <c r="B528">
        <v>29.48</v>
      </c>
      <c r="C528">
        <v>29.709999</v>
      </c>
      <c r="D528">
        <v>29.33</v>
      </c>
      <c r="E528">
        <v>29.469999000000001</v>
      </c>
      <c r="F528">
        <v>37620900</v>
      </c>
      <c r="G528">
        <v>26.331809</v>
      </c>
      <c r="H528">
        <f t="shared" si="97"/>
        <v>-5.7354927711029324E-3</v>
      </c>
      <c r="I528">
        <f t="shared" si="98"/>
        <v>-5.7354888322654583E-3</v>
      </c>
      <c r="J528" s="1">
        <v>41121</v>
      </c>
      <c r="K528">
        <v>33.82</v>
      </c>
      <c r="L528">
        <v>34</v>
      </c>
      <c r="M528">
        <v>33.720001000000003</v>
      </c>
      <c r="N528">
        <v>33.810001</v>
      </c>
      <c r="O528">
        <v>19404300</v>
      </c>
      <c r="P528">
        <v>30.250523000000001</v>
      </c>
      <c r="Q528">
        <f t="shared" si="99"/>
        <v>-4.4169023679889868E-3</v>
      </c>
      <c r="R528">
        <f t="shared" si="100"/>
        <v>-4.4168898133005868E-3</v>
      </c>
      <c r="S528">
        <f t="shared" ref="S528:AH591" si="102">(S$2*$I528)+($R528*(1-S$2))</f>
        <v>-4.4168898133005868E-3</v>
      </c>
      <c r="T528">
        <f t="shared" si="102"/>
        <v>-4.4828197642488299E-3</v>
      </c>
      <c r="U528">
        <f t="shared" si="102"/>
        <v>-4.5487497151970738E-3</v>
      </c>
      <c r="V528">
        <f t="shared" si="102"/>
        <v>-4.6146796661453177E-3</v>
      </c>
      <c r="W528">
        <f t="shared" si="102"/>
        <v>-4.6806096170935608E-3</v>
      </c>
      <c r="X528">
        <f t="shared" si="102"/>
        <v>-4.7465395680418047E-3</v>
      </c>
      <c r="Y528">
        <f t="shared" si="102"/>
        <v>-4.8124695189900486E-3</v>
      </c>
      <c r="Z528">
        <f t="shared" si="102"/>
        <v>-4.8783994699382917E-3</v>
      </c>
      <c r="AA528">
        <f t="shared" si="102"/>
        <v>-4.9443294208865347E-3</v>
      </c>
      <c r="AB528">
        <f t="shared" si="102"/>
        <v>-5.0102593718347795E-3</v>
      </c>
      <c r="AC528">
        <f t="shared" si="102"/>
        <v>-5.0761893227830226E-3</v>
      </c>
      <c r="AD528">
        <f t="shared" si="102"/>
        <v>-5.1421192737312665E-3</v>
      </c>
      <c r="AE528">
        <f t="shared" si="102"/>
        <v>-5.2080492246795096E-3</v>
      </c>
      <c r="AF528">
        <f t="shared" si="102"/>
        <v>-5.2739791756277535E-3</v>
      </c>
      <c r="AG528">
        <f t="shared" si="102"/>
        <v>-5.3399091265759974E-3</v>
      </c>
      <c r="AH528">
        <f t="shared" si="102"/>
        <v>-5.4058390775242405E-3</v>
      </c>
      <c r="AI528">
        <f t="shared" si="101"/>
        <v>-5.4717690284724835E-3</v>
      </c>
      <c r="AJ528">
        <f t="shared" si="101"/>
        <v>-5.5376989794207274E-3</v>
      </c>
      <c r="AK528">
        <f t="shared" si="101"/>
        <v>-5.6036289303689714E-3</v>
      </c>
      <c r="AL528">
        <f t="shared" si="101"/>
        <v>-5.6695588813172153E-3</v>
      </c>
      <c r="AM528">
        <f t="shared" si="101"/>
        <v>-5.7354888322654583E-3</v>
      </c>
      <c r="AN528">
        <f>(I528*'msft+wfc'!$K$2)+(R528*(1-'msft+wfc'!$K$2))</f>
        <v>-5.3150318442990981E-3</v>
      </c>
    </row>
    <row r="529" spans="1:40" x14ac:dyDescent="0.35">
      <c r="A529" s="1">
        <v>41122</v>
      </c>
      <c r="B529">
        <v>29.59</v>
      </c>
      <c r="C529">
        <v>29.65</v>
      </c>
      <c r="D529">
        <v>29.209999</v>
      </c>
      <c r="E529">
        <v>29.41</v>
      </c>
      <c r="F529">
        <v>31721800</v>
      </c>
      <c r="G529">
        <v>26.278199000000001</v>
      </c>
      <c r="H529">
        <f t="shared" si="97"/>
        <v>-2.035934918084023E-3</v>
      </c>
      <c r="I529">
        <f t="shared" si="98"/>
        <v>-2.0359406374244569E-3</v>
      </c>
      <c r="J529" s="1">
        <v>41122</v>
      </c>
      <c r="K529">
        <v>33.919998</v>
      </c>
      <c r="L529">
        <v>34.799999</v>
      </c>
      <c r="M529">
        <v>33.799999</v>
      </c>
      <c r="N529">
        <v>33.900002000000001</v>
      </c>
      <c r="O529">
        <v>41075800</v>
      </c>
      <c r="P529">
        <v>30.331047999999999</v>
      </c>
      <c r="Q529">
        <f t="shared" si="99"/>
        <v>2.6619638372681765E-3</v>
      </c>
      <c r="R529">
        <f t="shared" si="100"/>
        <v>2.6619374481557873E-3</v>
      </c>
      <c r="S529">
        <f t="shared" si="102"/>
        <v>2.6619374481557873E-3</v>
      </c>
      <c r="T529">
        <f t="shared" si="102"/>
        <v>2.427043543876775E-3</v>
      </c>
      <c r="U529">
        <f t="shared" si="102"/>
        <v>2.1921496395977628E-3</v>
      </c>
      <c r="V529">
        <f t="shared" si="102"/>
        <v>1.957255735318751E-3</v>
      </c>
      <c r="W529">
        <f t="shared" si="102"/>
        <v>1.7223618310397387E-3</v>
      </c>
      <c r="X529">
        <f t="shared" si="102"/>
        <v>1.4874679267607264E-3</v>
      </c>
      <c r="Y529">
        <f t="shared" si="102"/>
        <v>1.2525740224817138E-3</v>
      </c>
      <c r="Z529">
        <f t="shared" si="102"/>
        <v>1.0176801182027019E-3</v>
      </c>
      <c r="AA529">
        <f t="shared" si="102"/>
        <v>7.8278621392368947E-4</v>
      </c>
      <c r="AB529">
        <f t="shared" si="102"/>
        <v>5.4789230964467754E-4</v>
      </c>
      <c r="AC529">
        <f t="shared" si="102"/>
        <v>3.1299840536566518E-4</v>
      </c>
      <c r="AD529">
        <f t="shared" si="102"/>
        <v>7.8104501086652704E-5</v>
      </c>
      <c r="AE529">
        <f t="shared" si="102"/>
        <v>-1.5678940319235912E-4</v>
      </c>
      <c r="AF529">
        <f t="shared" si="102"/>
        <v>-3.9168330747137159E-4</v>
      </c>
      <c r="AG529">
        <f t="shared" si="102"/>
        <v>-6.2657721175038352E-4</v>
      </c>
      <c r="AH529">
        <f t="shared" si="102"/>
        <v>-8.6147111602939588E-4</v>
      </c>
      <c r="AI529">
        <f t="shared" si="101"/>
        <v>-1.0963650203084084E-3</v>
      </c>
      <c r="AJ529">
        <f t="shared" si="101"/>
        <v>-1.3312589245874202E-3</v>
      </c>
      <c r="AK529">
        <f t="shared" si="101"/>
        <v>-1.5661528288664326E-3</v>
      </c>
      <c r="AL529">
        <f t="shared" si="101"/>
        <v>-1.8010467331454445E-3</v>
      </c>
      <c r="AM529">
        <f t="shared" si="101"/>
        <v>-2.0359406374244569E-3</v>
      </c>
      <c r="AN529">
        <f>(I529*'msft+wfc'!$K$2)+(R529*(1-'msft+wfc'!$K$2))</f>
        <v>-5.379449303998476E-4</v>
      </c>
    </row>
    <row r="530" spans="1:40" x14ac:dyDescent="0.35">
      <c r="A530" s="1">
        <v>41123</v>
      </c>
      <c r="B530">
        <v>29.209999</v>
      </c>
      <c r="C530">
        <v>29.530000999999999</v>
      </c>
      <c r="D530">
        <v>28.969999000000001</v>
      </c>
      <c r="E530">
        <v>29.190000999999999</v>
      </c>
      <c r="F530">
        <v>39520500</v>
      </c>
      <c r="G530">
        <v>26.081627000000001</v>
      </c>
      <c r="H530">
        <f t="shared" si="97"/>
        <v>-7.4804148248895407E-3</v>
      </c>
      <c r="I530">
        <f t="shared" si="98"/>
        <v>-7.4804213180667267E-3</v>
      </c>
      <c r="J530" s="1">
        <v>41123</v>
      </c>
      <c r="K530">
        <v>33.630001</v>
      </c>
      <c r="L530">
        <v>33.68</v>
      </c>
      <c r="M530">
        <v>32.840000000000003</v>
      </c>
      <c r="N530">
        <v>33.340000000000003</v>
      </c>
      <c r="O530">
        <v>31475000</v>
      </c>
      <c r="P530">
        <v>29.830003000000001</v>
      </c>
      <c r="Q530">
        <f t="shared" si="99"/>
        <v>-1.6519232063762039E-2</v>
      </c>
      <c r="R530">
        <f t="shared" si="100"/>
        <v>-1.6519211601260787E-2</v>
      </c>
      <c r="S530">
        <f t="shared" si="102"/>
        <v>-1.6519211601260787E-2</v>
      </c>
      <c r="T530">
        <f t="shared" si="102"/>
        <v>-1.6067272087101084E-2</v>
      </c>
      <c r="U530">
        <f t="shared" si="102"/>
        <v>-1.5615332572941381E-2</v>
      </c>
      <c r="V530">
        <f t="shared" si="102"/>
        <v>-1.5163393058781678E-2</v>
      </c>
      <c r="W530">
        <f t="shared" si="102"/>
        <v>-1.4711453544621975E-2</v>
      </c>
      <c r="X530">
        <f t="shared" si="102"/>
        <v>-1.4259514030462273E-2</v>
      </c>
      <c r="Y530">
        <f t="shared" si="102"/>
        <v>-1.3807574516302566E-2</v>
      </c>
      <c r="Z530">
        <f t="shared" si="102"/>
        <v>-1.3355635002142865E-2</v>
      </c>
      <c r="AA530">
        <f t="shared" si="102"/>
        <v>-1.2903695487983162E-2</v>
      </c>
      <c r="AB530">
        <f t="shared" si="102"/>
        <v>-1.2451755973823461E-2</v>
      </c>
      <c r="AC530">
        <f t="shared" si="102"/>
        <v>-1.1999816459663757E-2</v>
      </c>
      <c r="AD530">
        <f t="shared" si="102"/>
        <v>-1.1547876945504054E-2</v>
      </c>
      <c r="AE530">
        <f t="shared" si="102"/>
        <v>-1.1095937431344351E-2</v>
      </c>
      <c r="AF530">
        <f t="shared" si="102"/>
        <v>-1.0643997917184646E-2</v>
      </c>
      <c r="AG530">
        <f t="shared" si="102"/>
        <v>-1.0192058403024944E-2</v>
      </c>
      <c r="AH530">
        <f t="shared" si="102"/>
        <v>-9.7401188888652408E-3</v>
      </c>
      <c r="AI530">
        <f t="shared" si="101"/>
        <v>-9.288179374705538E-3</v>
      </c>
      <c r="AJ530">
        <f t="shared" si="101"/>
        <v>-8.8362398605458352E-3</v>
      </c>
      <c r="AK530">
        <f t="shared" si="101"/>
        <v>-8.3843003463861324E-3</v>
      </c>
      <c r="AL530">
        <f t="shared" si="101"/>
        <v>-7.9323608322264295E-3</v>
      </c>
      <c r="AM530">
        <f t="shared" si="101"/>
        <v>-7.4804213180667267E-3</v>
      </c>
      <c r="AN530">
        <f>(I530*'msft+wfc'!$K$2)+(R530*(1-'msft+wfc'!$K$2))</f>
        <v>-1.0362588286698927E-2</v>
      </c>
    </row>
    <row r="531" spans="1:40" x14ac:dyDescent="0.35">
      <c r="A531" s="1">
        <v>41124</v>
      </c>
      <c r="B531">
        <v>29.530000999999999</v>
      </c>
      <c r="C531">
        <v>29.940000999999999</v>
      </c>
      <c r="D531">
        <v>29.48</v>
      </c>
      <c r="E531">
        <v>29.75</v>
      </c>
      <c r="F531">
        <v>35859400</v>
      </c>
      <c r="G531">
        <v>26.581993000000001</v>
      </c>
      <c r="H531">
        <f t="shared" si="97"/>
        <v>1.9184617362637338E-2</v>
      </c>
      <c r="I531">
        <f t="shared" si="98"/>
        <v>1.9184616051751664E-2</v>
      </c>
      <c r="J531" s="1">
        <v>41124</v>
      </c>
      <c r="K531">
        <v>33.759998000000003</v>
      </c>
      <c r="L531">
        <v>34.400002000000001</v>
      </c>
      <c r="M531">
        <v>33.630001</v>
      </c>
      <c r="N531">
        <v>34.340000000000003</v>
      </c>
      <c r="O531">
        <v>25066400</v>
      </c>
      <c r="P531">
        <v>30.724723999999998</v>
      </c>
      <c r="Q531">
        <f t="shared" si="99"/>
        <v>2.9994001199760045E-2</v>
      </c>
      <c r="R531">
        <f t="shared" si="100"/>
        <v>2.9993996313040831E-2</v>
      </c>
      <c r="S531">
        <f t="shared" si="102"/>
        <v>2.9993996313040831E-2</v>
      </c>
      <c r="T531">
        <f t="shared" si="102"/>
        <v>2.945352729997637E-2</v>
      </c>
      <c r="U531">
        <f t="shared" si="102"/>
        <v>2.8913058286911916E-2</v>
      </c>
      <c r="V531">
        <f t="shared" si="102"/>
        <v>2.8372589273847455E-2</v>
      </c>
      <c r="W531">
        <f t="shared" si="102"/>
        <v>2.7832120260783001E-2</v>
      </c>
      <c r="X531">
        <f t="shared" si="102"/>
        <v>2.7291651247718537E-2</v>
      </c>
      <c r="Y531">
        <f t="shared" si="102"/>
        <v>2.6751182234654079E-2</v>
      </c>
      <c r="Z531">
        <f t="shared" si="102"/>
        <v>2.6210713221589622E-2</v>
      </c>
      <c r="AA531">
        <f t="shared" si="102"/>
        <v>2.5670244208525164E-2</v>
      </c>
      <c r="AB531">
        <f t="shared" si="102"/>
        <v>2.5129775195460707E-2</v>
      </c>
      <c r="AC531">
        <f t="shared" si="102"/>
        <v>2.4589306182396249E-2</v>
      </c>
      <c r="AD531">
        <f t="shared" si="102"/>
        <v>2.4048837169331788E-2</v>
      </c>
      <c r="AE531">
        <f t="shared" si="102"/>
        <v>2.3508368156267334E-2</v>
      </c>
      <c r="AF531">
        <f t="shared" si="102"/>
        <v>2.2967899143202873E-2</v>
      </c>
      <c r="AG531">
        <f t="shared" si="102"/>
        <v>2.2427430130138412E-2</v>
      </c>
      <c r="AH531">
        <f t="shared" si="102"/>
        <v>2.1886961117073958E-2</v>
      </c>
      <c r="AI531">
        <f t="shared" si="101"/>
        <v>2.1346492104009497E-2</v>
      </c>
      <c r="AJ531">
        <f t="shared" si="101"/>
        <v>2.080602309094504E-2</v>
      </c>
      <c r="AK531">
        <f t="shared" si="101"/>
        <v>2.0265554077880579E-2</v>
      </c>
      <c r="AL531">
        <f t="shared" si="101"/>
        <v>1.9725085064816121E-2</v>
      </c>
      <c r="AM531">
        <f t="shared" si="101"/>
        <v>1.9184616051751664E-2</v>
      </c>
      <c r="AN531">
        <f>(I531*'msft+wfc'!$K$2)+(R531*(1-'msft+wfc'!$K$2))</f>
        <v>2.2631364760856951E-2</v>
      </c>
    </row>
    <row r="532" spans="1:40" x14ac:dyDescent="0.35">
      <c r="A532" s="1">
        <v>41127</v>
      </c>
      <c r="B532">
        <v>30</v>
      </c>
      <c r="C532">
        <v>30.110001</v>
      </c>
      <c r="D532">
        <v>29.809999000000001</v>
      </c>
      <c r="E532">
        <v>29.950001</v>
      </c>
      <c r="F532">
        <v>27471800</v>
      </c>
      <c r="G532">
        <v>26.760695999999999</v>
      </c>
      <c r="H532">
        <f t="shared" si="97"/>
        <v>6.7227226890756407E-3</v>
      </c>
      <c r="I532">
        <f t="shared" si="98"/>
        <v>6.7227088653585426E-3</v>
      </c>
      <c r="J532" s="1">
        <v>41127</v>
      </c>
      <c r="K532">
        <v>34.450001</v>
      </c>
      <c r="L532">
        <v>34.560001</v>
      </c>
      <c r="M532">
        <v>33.990001999999997</v>
      </c>
      <c r="N532">
        <v>34</v>
      </c>
      <c r="O532">
        <v>16959300</v>
      </c>
      <c r="P532">
        <v>30.420518999999999</v>
      </c>
      <c r="Q532">
        <f t="shared" si="99"/>
        <v>-9.90099009901E-3</v>
      </c>
      <c r="R532">
        <f t="shared" si="100"/>
        <v>-9.9009839762921759E-3</v>
      </c>
      <c r="S532">
        <f t="shared" si="102"/>
        <v>-9.9009839762921759E-3</v>
      </c>
      <c r="T532">
        <f t="shared" si="102"/>
        <v>-9.069799334209639E-3</v>
      </c>
      <c r="U532">
        <f t="shared" si="102"/>
        <v>-8.2386146921271039E-3</v>
      </c>
      <c r="V532">
        <f t="shared" si="102"/>
        <v>-7.4074300500445688E-3</v>
      </c>
      <c r="W532">
        <f t="shared" si="102"/>
        <v>-6.5762454079620319E-3</v>
      </c>
      <c r="X532">
        <f t="shared" si="102"/>
        <v>-5.7450607658794967E-3</v>
      </c>
      <c r="Y532">
        <f t="shared" si="102"/>
        <v>-4.9138761237969598E-3</v>
      </c>
      <c r="Z532">
        <f t="shared" si="102"/>
        <v>-4.0826914817144247E-3</v>
      </c>
      <c r="AA532">
        <f t="shared" si="102"/>
        <v>-3.2515068396318887E-3</v>
      </c>
      <c r="AB532">
        <f t="shared" si="102"/>
        <v>-2.4203221975493527E-3</v>
      </c>
      <c r="AC532">
        <f t="shared" si="102"/>
        <v>-1.5891375554668167E-3</v>
      </c>
      <c r="AD532">
        <f t="shared" si="102"/>
        <v>-7.5795291338428021E-4</v>
      </c>
      <c r="AE532">
        <f t="shared" si="102"/>
        <v>7.3231728698255373E-5</v>
      </c>
      <c r="AF532">
        <f t="shared" si="102"/>
        <v>9.0441637078079139E-4</v>
      </c>
      <c r="AG532">
        <f t="shared" si="102"/>
        <v>1.7356010128633265E-3</v>
      </c>
      <c r="AH532">
        <f t="shared" si="102"/>
        <v>2.566785654945863E-3</v>
      </c>
      <c r="AI532">
        <f t="shared" si="101"/>
        <v>3.3979702970283994E-3</v>
      </c>
      <c r="AJ532">
        <f t="shared" si="101"/>
        <v>4.2291549391109346E-3</v>
      </c>
      <c r="AK532">
        <f t="shared" si="101"/>
        <v>5.0603395811934706E-3</v>
      </c>
      <c r="AL532">
        <f t="shared" si="101"/>
        <v>5.8915242232760066E-3</v>
      </c>
      <c r="AM532">
        <f t="shared" si="101"/>
        <v>6.7227088653585426E-3</v>
      </c>
      <c r="AN532">
        <f>(I532*'msft+wfc'!$K$2)+(R532*(1-'msft+wfc'!$K$2))</f>
        <v>1.4219709453763595E-3</v>
      </c>
    </row>
    <row r="533" spans="1:40" x14ac:dyDescent="0.35">
      <c r="A533" s="1">
        <v>41128</v>
      </c>
      <c r="B533">
        <v>30.07</v>
      </c>
      <c r="C533">
        <v>30.35</v>
      </c>
      <c r="D533">
        <v>29.870000999999998</v>
      </c>
      <c r="E533">
        <v>30.26</v>
      </c>
      <c r="F533">
        <v>28002900</v>
      </c>
      <c r="G533">
        <v>27.037683999999999</v>
      </c>
      <c r="H533">
        <f t="shared" si="97"/>
        <v>1.0350550572602693E-2</v>
      </c>
      <c r="I533">
        <f t="shared" si="98"/>
        <v>1.0350552915365107E-2</v>
      </c>
      <c r="J533" s="1">
        <v>41128</v>
      </c>
      <c r="K533">
        <v>34.200001</v>
      </c>
      <c r="L533">
        <v>34.400002000000001</v>
      </c>
      <c r="M533">
        <v>33.959999000000003</v>
      </c>
      <c r="N533">
        <v>33.959999000000003</v>
      </c>
      <c r="O533">
        <v>16834400</v>
      </c>
      <c r="P533">
        <v>30.384729</v>
      </c>
      <c r="Q533">
        <f t="shared" si="99"/>
        <v>-1.1764999999999007E-3</v>
      </c>
      <c r="R533">
        <f t="shared" si="100"/>
        <v>-1.1765085270241003E-3</v>
      </c>
      <c r="S533">
        <f t="shared" si="102"/>
        <v>-1.1765085270241003E-3</v>
      </c>
      <c r="T533">
        <f t="shared" si="102"/>
        <v>-6.0015545490463989E-4</v>
      </c>
      <c r="U533">
        <f t="shared" si="102"/>
        <v>-2.380238278517949E-5</v>
      </c>
      <c r="V533">
        <f t="shared" si="102"/>
        <v>5.5255068933428081E-4</v>
      </c>
      <c r="W533">
        <f t="shared" si="102"/>
        <v>1.1289037614537413E-3</v>
      </c>
      <c r="X533">
        <f t="shared" si="102"/>
        <v>1.7052568335732016E-3</v>
      </c>
      <c r="Y533">
        <f t="shared" si="102"/>
        <v>2.2816099056926619E-3</v>
      </c>
      <c r="Z533">
        <f t="shared" si="102"/>
        <v>2.8579629778121224E-3</v>
      </c>
      <c r="AA533">
        <f t="shared" si="102"/>
        <v>3.4343160499315834E-3</v>
      </c>
      <c r="AB533">
        <f t="shared" si="102"/>
        <v>4.0106691220510434E-3</v>
      </c>
      <c r="AC533">
        <f t="shared" si="102"/>
        <v>4.587022194170504E-3</v>
      </c>
      <c r="AD533">
        <f t="shared" si="102"/>
        <v>5.1633752662899645E-3</v>
      </c>
      <c r="AE533">
        <f t="shared" si="102"/>
        <v>5.7397283384094241E-3</v>
      </c>
      <c r="AF533">
        <f t="shared" si="102"/>
        <v>6.3160814105288846E-3</v>
      </c>
      <c r="AG533">
        <f t="shared" si="102"/>
        <v>6.8924344826483451E-3</v>
      </c>
      <c r="AH533">
        <f t="shared" si="102"/>
        <v>7.4687875547678048E-3</v>
      </c>
      <c r="AI533">
        <f t="shared" si="101"/>
        <v>8.045140626887267E-3</v>
      </c>
      <c r="AJ533">
        <f t="shared" si="101"/>
        <v>8.6214936990067249E-3</v>
      </c>
      <c r="AK533">
        <f t="shared" si="101"/>
        <v>9.1978467711261863E-3</v>
      </c>
      <c r="AL533">
        <f t="shared" si="101"/>
        <v>9.7741998432456477E-3</v>
      </c>
      <c r="AM533">
        <f t="shared" si="101"/>
        <v>1.0350552915365107E-2</v>
      </c>
      <c r="AN533">
        <f>(I533*'msft+wfc'!$K$2)+(R533*(1-'msft+wfc'!$K$2))</f>
        <v>6.6749597559110363E-3</v>
      </c>
    </row>
    <row r="534" spans="1:40" x14ac:dyDescent="0.35">
      <c r="A534" s="1">
        <v>41129</v>
      </c>
      <c r="B534">
        <v>30.209999</v>
      </c>
      <c r="C534">
        <v>30.469999000000001</v>
      </c>
      <c r="D534">
        <v>30.110001</v>
      </c>
      <c r="E534">
        <v>30.33</v>
      </c>
      <c r="F534">
        <v>26257600</v>
      </c>
      <c r="G534">
        <v>27.10023</v>
      </c>
      <c r="H534">
        <f t="shared" si="97"/>
        <v>2.3132848645074926E-3</v>
      </c>
      <c r="I534">
        <f t="shared" si="98"/>
        <v>2.3132898513053522E-3</v>
      </c>
      <c r="J534" s="1">
        <v>41129</v>
      </c>
      <c r="K534">
        <v>33.630001</v>
      </c>
      <c r="L534">
        <v>33.950001</v>
      </c>
      <c r="M534">
        <v>33.479999999999997</v>
      </c>
      <c r="N534">
        <v>33.82</v>
      </c>
      <c r="O534">
        <v>12444400</v>
      </c>
      <c r="P534">
        <v>30.456773999999999</v>
      </c>
      <c r="Q534">
        <f t="shared" si="99"/>
        <v>-4.1224677303436635E-3</v>
      </c>
      <c r="R534">
        <f t="shared" si="100"/>
        <v>2.3710923997380148E-3</v>
      </c>
      <c r="S534">
        <f t="shared" si="102"/>
        <v>2.3710923997380148E-3</v>
      </c>
      <c r="T534">
        <f t="shared" si="102"/>
        <v>2.3682022723163819E-3</v>
      </c>
      <c r="U534">
        <f t="shared" si="102"/>
        <v>2.3653121448947486E-3</v>
      </c>
      <c r="V534">
        <f t="shared" si="102"/>
        <v>2.3624220174731153E-3</v>
      </c>
      <c r="W534">
        <f t="shared" si="102"/>
        <v>2.3595318900514824E-3</v>
      </c>
      <c r="X534">
        <f t="shared" si="102"/>
        <v>2.3566417626298491E-3</v>
      </c>
      <c r="Y534">
        <f t="shared" si="102"/>
        <v>2.3537516352082162E-3</v>
      </c>
      <c r="Z534">
        <f t="shared" si="102"/>
        <v>2.3508615077865828E-3</v>
      </c>
      <c r="AA534">
        <f t="shared" si="102"/>
        <v>2.3479713803649495E-3</v>
      </c>
      <c r="AB534">
        <f t="shared" si="102"/>
        <v>2.3450812529433171E-3</v>
      </c>
      <c r="AC534">
        <f t="shared" si="102"/>
        <v>2.3421911255216837E-3</v>
      </c>
      <c r="AD534">
        <f t="shared" si="102"/>
        <v>2.3393009981000504E-3</v>
      </c>
      <c r="AE534">
        <f t="shared" si="102"/>
        <v>2.3364108706784171E-3</v>
      </c>
      <c r="AF534">
        <f t="shared" si="102"/>
        <v>2.3335207432567842E-3</v>
      </c>
      <c r="AG534">
        <f t="shared" si="102"/>
        <v>2.3306306158351509E-3</v>
      </c>
      <c r="AH534">
        <f t="shared" si="102"/>
        <v>2.327740488413518E-3</v>
      </c>
      <c r="AI534">
        <f t="shared" si="101"/>
        <v>2.3248503609918847E-3</v>
      </c>
      <c r="AJ534">
        <f t="shared" si="101"/>
        <v>2.3219602335702518E-3</v>
      </c>
      <c r="AK534">
        <f t="shared" si="101"/>
        <v>2.3190701061486184E-3</v>
      </c>
      <c r="AL534">
        <f t="shared" si="101"/>
        <v>2.3161799787269851E-3</v>
      </c>
      <c r="AM534">
        <f t="shared" si="101"/>
        <v>2.3132898513053522E-3</v>
      </c>
      <c r="AN534">
        <f>(I534*'msft+wfc'!$K$2)+(R534*(1-'msft+wfc'!$K$2))</f>
        <v>2.331721144716943E-3</v>
      </c>
    </row>
    <row r="535" spans="1:40" x14ac:dyDescent="0.35">
      <c r="A535" s="1">
        <v>41130</v>
      </c>
      <c r="B535">
        <v>30.389999</v>
      </c>
      <c r="C535">
        <v>30.65</v>
      </c>
      <c r="D535">
        <v>30.299999</v>
      </c>
      <c r="E535">
        <v>30.5</v>
      </c>
      <c r="F535">
        <v>24920800</v>
      </c>
      <c r="G535">
        <v>27.252127000000002</v>
      </c>
      <c r="H535">
        <f t="shared" si="97"/>
        <v>5.6050115397296976E-3</v>
      </c>
      <c r="I535">
        <f t="shared" si="98"/>
        <v>5.6050077803768356E-3</v>
      </c>
      <c r="J535" s="1">
        <v>41130</v>
      </c>
      <c r="K535">
        <v>33.75</v>
      </c>
      <c r="L535">
        <v>33.979999999999997</v>
      </c>
      <c r="M535">
        <v>33.610000999999997</v>
      </c>
      <c r="N535">
        <v>33.82</v>
      </c>
      <c r="O535">
        <v>13025800</v>
      </c>
      <c r="P535">
        <v>30.456773999999999</v>
      </c>
      <c r="Q535">
        <f t="shared" si="99"/>
        <v>0</v>
      </c>
      <c r="R535">
        <f t="shared" si="100"/>
        <v>0</v>
      </c>
      <c r="S535">
        <f t="shared" si="102"/>
        <v>0</v>
      </c>
      <c r="T535">
        <f t="shared" si="102"/>
        <v>2.8025038901884178E-4</v>
      </c>
      <c r="U535">
        <f t="shared" si="102"/>
        <v>5.6050077803768356E-4</v>
      </c>
      <c r="V535">
        <f t="shared" si="102"/>
        <v>8.4075116705652534E-4</v>
      </c>
      <c r="W535">
        <f t="shared" si="102"/>
        <v>1.1210015560753671E-3</v>
      </c>
      <c r="X535">
        <f t="shared" si="102"/>
        <v>1.4012519450942089E-3</v>
      </c>
      <c r="Y535">
        <f t="shared" si="102"/>
        <v>1.6815023341130507E-3</v>
      </c>
      <c r="Z535">
        <f t="shared" si="102"/>
        <v>1.9617527231318922E-3</v>
      </c>
      <c r="AA535">
        <f t="shared" si="102"/>
        <v>2.2420031121507342E-3</v>
      </c>
      <c r="AB535">
        <f t="shared" si="102"/>
        <v>2.5222535011695762E-3</v>
      </c>
      <c r="AC535">
        <f t="shared" si="102"/>
        <v>2.8025038901884178E-3</v>
      </c>
      <c r="AD535">
        <f t="shared" si="102"/>
        <v>3.0827542792072598E-3</v>
      </c>
      <c r="AE535">
        <f t="shared" si="102"/>
        <v>3.3630046682261014E-3</v>
      </c>
      <c r="AF535">
        <f t="shared" si="102"/>
        <v>3.6432550572449434E-3</v>
      </c>
      <c r="AG535">
        <f t="shared" si="102"/>
        <v>3.9235054462637845E-3</v>
      </c>
      <c r="AH535">
        <f t="shared" si="102"/>
        <v>4.2037558352826269E-3</v>
      </c>
      <c r="AI535">
        <f t="shared" si="101"/>
        <v>4.4840062243014685E-3</v>
      </c>
      <c r="AJ535">
        <f t="shared" si="101"/>
        <v>4.76425661332031E-3</v>
      </c>
      <c r="AK535">
        <f t="shared" si="101"/>
        <v>5.0445070023391525E-3</v>
      </c>
      <c r="AL535">
        <f t="shared" si="101"/>
        <v>5.3247573913579932E-3</v>
      </c>
      <c r="AM535">
        <f t="shared" si="101"/>
        <v>5.6050077803768356E-3</v>
      </c>
      <c r="AN535">
        <f>(I535*'msft+wfc'!$K$2)+(R535*(1-'msft+wfc'!$K$2))</f>
        <v>3.8177588480097471E-3</v>
      </c>
    </row>
    <row r="536" spans="1:40" x14ac:dyDescent="0.35">
      <c r="A536" s="1">
        <v>41131</v>
      </c>
      <c r="B536">
        <v>30.5</v>
      </c>
      <c r="C536">
        <v>30.620000999999998</v>
      </c>
      <c r="D536">
        <v>30.25</v>
      </c>
      <c r="E536">
        <v>30.42</v>
      </c>
      <c r="F536">
        <v>27810300</v>
      </c>
      <c r="G536">
        <v>27.180645999999999</v>
      </c>
      <c r="H536">
        <f t="shared" si="97"/>
        <v>-2.6229508196720752E-3</v>
      </c>
      <c r="I536">
        <f t="shared" si="98"/>
        <v>-2.6229512287243534E-3</v>
      </c>
      <c r="J536" s="1">
        <v>41131</v>
      </c>
      <c r="K536">
        <v>33.580002</v>
      </c>
      <c r="L536">
        <v>33.950001</v>
      </c>
      <c r="M536">
        <v>33.540000999999997</v>
      </c>
      <c r="N536">
        <v>33.830002</v>
      </c>
      <c r="O536">
        <v>11408500</v>
      </c>
      <c r="P536">
        <v>30.465782000000001</v>
      </c>
      <c r="Q536">
        <f t="shared" si="99"/>
        <v>2.9574216439976544E-4</v>
      </c>
      <c r="R536">
        <f t="shared" si="100"/>
        <v>2.9576343180671267E-4</v>
      </c>
      <c r="S536">
        <f t="shared" si="102"/>
        <v>2.9576343180671267E-4</v>
      </c>
      <c r="T536">
        <f t="shared" si="102"/>
        <v>1.4982769878015936E-4</v>
      </c>
      <c r="U536">
        <f t="shared" si="102"/>
        <v>3.8919657536061079E-6</v>
      </c>
      <c r="V536">
        <f t="shared" si="102"/>
        <v>-1.4204376727294728E-4</v>
      </c>
      <c r="W536">
        <f t="shared" si="102"/>
        <v>-2.8797950029950051E-4</v>
      </c>
      <c r="X536">
        <f t="shared" si="102"/>
        <v>-4.3391523332605384E-4</v>
      </c>
      <c r="Y536">
        <f t="shared" si="102"/>
        <v>-5.7985096635260712E-4</v>
      </c>
      <c r="Z536">
        <f t="shared" si="102"/>
        <v>-7.2578669937916035E-4</v>
      </c>
      <c r="AA536">
        <f t="shared" si="102"/>
        <v>-8.7172243240571368E-4</v>
      </c>
      <c r="AB536">
        <f t="shared" si="102"/>
        <v>-1.0176581654322671E-3</v>
      </c>
      <c r="AC536">
        <f t="shared" si="102"/>
        <v>-1.1635938984588205E-3</v>
      </c>
      <c r="AD536">
        <f t="shared" si="102"/>
        <v>-1.3095296314853738E-3</v>
      </c>
      <c r="AE536">
        <f t="shared" si="102"/>
        <v>-1.4554653645119269E-3</v>
      </c>
      <c r="AF536">
        <f t="shared" si="102"/>
        <v>-1.6014010975384802E-3</v>
      </c>
      <c r="AG536">
        <f t="shared" si="102"/>
        <v>-1.7473368305650334E-3</v>
      </c>
      <c r="AH536">
        <f t="shared" si="102"/>
        <v>-1.8932725635915867E-3</v>
      </c>
      <c r="AI536">
        <f t="shared" si="101"/>
        <v>-2.03920829661814E-3</v>
      </c>
      <c r="AJ536">
        <f t="shared" si="101"/>
        <v>-2.1851440296446934E-3</v>
      </c>
      <c r="AK536">
        <f t="shared" si="101"/>
        <v>-2.3310797626712467E-3</v>
      </c>
      <c r="AL536">
        <f t="shared" si="101"/>
        <v>-2.4770154956978E-3</v>
      </c>
      <c r="AM536">
        <f t="shared" si="101"/>
        <v>-2.6229512287243534E-3</v>
      </c>
      <c r="AN536">
        <f>(I536*'msft+wfc'!$K$2)+(R536*(1-'msft+wfc'!$K$2))</f>
        <v>-1.6922710467661395E-3</v>
      </c>
    </row>
    <row r="537" spans="1:40" x14ac:dyDescent="0.35">
      <c r="A537" s="1">
        <v>41134</v>
      </c>
      <c r="B537">
        <v>30.35</v>
      </c>
      <c r="C537">
        <v>30.459999</v>
      </c>
      <c r="D537">
        <v>30.16</v>
      </c>
      <c r="E537">
        <v>30.389999</v>
      </c>
      <c r="F537">
        <v>23049100</v>
      </c>
      <c r="G537">
        <v>27.153839999999999</v>
      </c>
      <c r="H537">
        <f t="shared" si="97"/>
        <v>-9.8622616699546887E-4</v>
      </c>
      <c r="I537">
        <f t="shared" si="98"/>
        <v>-9.8621644239068316E-4</v>
      </c>
      <c r="J537" s="1">
        <v>41134</v>
      </c>
      <c r="K537">
        <v>33.659999999999997</v>
      </c>
      <c r="L537">
        <v>34.029998999999997</v>
      </c>
      <c r="M537">
        <v>33.590000000000003</v>
      </c>
      <c r="N537">
        <v>33.959999000000003</v>
      </c>
      <c r="O537">
        <v>11385300</v>
      </c>
      <c r="P537">
        <v>30.582851999999999</v>
      </c>
      <c r="Q537">
        <f t="shared" si="99"/>
        <v>3.8426542215398932E-3</v>
      </c>
      <c r="R537">
        <f t="shared" si="100"/>
        <v>3.8426717554795814E-3</v>
      </c>
      <c r="S537">
        <f t="shared" si="102"/>
        <v>3.8426717554795814E-3</v>
      </c>
      <c r="T537">
        <f t="shared" si="102"/>
        <v>3.6012273455860678E-3</v>
      </c>
      <c r="U537">
        <f t="shared" si="102"/>
        <v>3.3597829356925551E-3</v>
      </c>
      <c r="V537">
        <f t="shared" si="102"/>
        <v>3.1183385257990419E-3</v>
      </c>
      <c r="W537">
        <f t="shared" si="102"/>
        <v>2.8768941159055287E-3</v>
      </c>
      <c r="X537">
        <f t="shared" si="102"/>
        <v>2.6354497060120156E-3</v>
      </c>
      <c r="Y537">
        <f t="shared" si="102"/>
        <v>2.3940052961185019E-3</v>
      </c>
      <c r="Z537">
        <f t="shared" si="102"/>
        <v>2.1525608862249888E-3</v>
      </c>
      <c r="AA537">
        <f t="shared" si="102"/>
        <v>1.9111164763314754E-3</v>
      </c>
      <c r="AB537">
        <f t="shared" si="102"/>
        <v>1.6696720664379626E-3</v>
      </c>
      <c r="AC537">
        <f t="shared" si="102"/>
        <v>1.4282276565444492E-3</v>
      </c>
      <c r="AD537">
        <f t="shared" si="102"/>
        <v>1.1867832466509356E-3</v>
      </c>
      <c r="AE537">
        <f t="shared" si="102"/>
        <v>9.4533883675742279E-4</v>
      </c>
      <c r="AF537">
        <f t="shared" si="102"/>
        <v>7.0389442686390939E-4</v>
      </c>
      <c r="AG537">
        <f t="shared" si="102"/>
        <v>4.6245001697039633E-4</v>
      </c>
      <c r="AH537">
        <f t="shared" si="102"/>
        <v>2.2100560707688293E-4</v>
      </c>
      <c r="AI537">
        <f t="shared" si="101"/>
        <v>-2.0438802816630458E-5</v>
      </c>
      <c r="AJ537">
        <f t="shared" si="101"/>
        <v>-2.6188321271014342E-4</v>
      </c>
      <c r="AK537">
        <f t="shared" si="101"/>
        <v>-5.0332762260365681E-4</v>
      </c>
      <c r="AL537">
        <f t="shared" si="101"/>
        <v>-7.4477203249716966E-4</v>
      </c>
      <c r="AM537">
        <f t="shared" si="101"/>
        <v>-9.8621644239068316E-4</v>
      </c>
      <c r="AN537">
        <f>(I537*'msft+wfc'!$K$2)+(R537*(1-'msft+wfc'!$K$2))</f>
        <v>5.5355399403562002E-4</v>
      </c>
    </row>
    <row r="538" spans="1:40" x14ac:dyDescent="0.35">
      <c r="A538" s="1">
        <v>41135</v>
      </c>
      <c r="B538">
        <v>30.299999</v>
      </c>
      <c r="C538">
        <v>30.389999</v>
      </c>
      <c r="D538">
        <v>30.01</v>
      </c>
      <c r="E538">
        <v>30.129999000000002</v>
      </c>
      <c r="F538">
        <v>34551400</v>
      </c>
      <c r="G538">
        <v>27.099875000000001</v>
      </c>
      <c r="H538">
        <f t="shared" si="97"/>
        <v>-8.5554461518737804E-3</v>
      </c>
      <c r="I538">
        <f t="shared" si="98"/>
        <v>-1.9873800537971074E-3</v>
      </c>
      <c r="J538" s="1">
        <v>41135</v>
      </c>
      <c r="K538">
        <v>34.110000999999997</v>
      </c>
      <c r="L538">
        <v>34.220001000000003</v>
      </c>
      <c r="M538">
        <v>33.869999</v>
      </c>
      <c r="N538">
        <v>33.959999000000003</v>
      </c>
      <c r="O538">
        <v>13204200</v>
      </c>
      <c r="P538">
        <v>30.582851999999999</v>
      </c>
      <c r="Q538">
        <f t="shared" si="99"/>
        <v>0</v>
      </c>
      <c r="R538">
        <f t="shared" si="100"/>
        <v>0</v>
      </c>
      <c r="S538">
        <f t="shared" si="102"/>
        <v>0</v>
      </c>
      <c r="T538">
        <f t="shared" si="102"/>
        <v>-9.9369002689855368E-5</v>
      </c>
      <c r="U538">
        <f t="shared" si="102"/>
        <v>-1.9873800537971074E-4</v>
      </c>
      <c r="V538">
        <f t="shared" si="102"/>
        <v>-2.981070080695661E-4</v>
      </c>
      <c r="W538">
        <f t="shared" si="102"/>
        <v>-3.9747601075942147E-4</v>
      </c>
      <c r="X538">
        <f t="shared" si="102"/>
        <v>-4.9684501344927684E-4</v>
      </c>
      <c r="Y538">
        <f t="shared" si="102"/>
        <v>-5.9621401613913221E-4</v>
      </c>
      <c r="Z538">
        <f t="shared" si="102"/>
        <v>-6.9558301882898757E-4</v>
      </c>
      <c r="AA538">
        <f t="shared" si="102"/>
        <v>-7.9495202151884294E-4</v>
      </c>
      <c r="AB538">
        <f t="shared" si="102"/>
        <v>-8.9432102420869831E-4</v>
      </c>
      <c r="AC538">
        <f t="shared" si="102"/>
        <v>-9.9369002689855368E-4</v>
      </c>
      <c r="AD538">
        <f t="shared" si="102"/>
        <v>-1.0930590295884092E-3</v>
      </c>
      <c r="AE538">
        <f t="shared" si="102"/>
        <v>-1.1924280322782644E-3</v>
      </c>
      <c r="AF538">
        <f t="shared" si="102"/>
        <v>-1.2917970349681199E-3</v>
      </c>
      <c r="AG538">
        <f t="shared" si="102"/>
        <v>-1.3911660376579751E-3</v>
      </c>
      <c r="AH538">
        <f t="shared" si="102"/>
        <v>-1.4905350403478304E-3</v>
      </c>
      <c r="AI538">
        <f t="shared" si="101"/>
        <v>-1.5899040430376859E-3</v>
      </c>
      <c r="AJ538">
        <f t="shared" si="101"/>
        <v>-1.6892730457275411E-3</v>
      </c>
      <c r="AK538">
        <f t="shared" si="101"/>
        <v>-1.7886420484173966E-3</v>
      </c>
      <c r="AL538">
        <f t="shared" si="101"/>
        <v>-1.8880110511072519E-3</v>
      </c>
      <c r="AM538">
        <f t="shared" si="101"/>
        <v>-1.9873800537971074E-3</v>
      </c>
      <c r="AN538">
        <f>(I538*'msft+wfc'!$K$2)+(R538*(1-'msft+wfc'!$K$2))</f>
        <v>-1.3536712315200181E-3</v>
      </c>
    </row>
    <row r="539" spans="1:40" x14ac:dyDescent="0.35">
      <c r="A539" s="1">
        <v>41136</v>
      </c>
      <c r="B539">
        <v>30.110001</v>
      </c>
      <c r="C539">
        <v>30.280000999999999</v>
      </c>
      <c r="D539">
        <v>30.02</v>
      </c>
      <c r="E539">
        <v>30.200001</v>
      </c>
      <c r="F539">
        <v>24351000</v>
      </c>
      <c r="G539">
        <v>27.162835999999999</v>
      </c>
      <c r="H539">
        <f t="shared" si="97"/>
        <v>2.3233323041264883E-3</v>
      </c>
      <c r="I539">
        <f t="shared" si="98"/>
        <v>2.323294849145903E-3</v>
      </c>
      <c r="J539" s="1">
        <v>41136</v>
      </c>
      <c r="K539">
        <v>34.009998000000003</v>
      </c>
      <c r="L539">
        <v>34.18</v>
      </c>
      <c r="M539">
        <v>33.830002</v>
      </c>
      <c r="N539">
        <v>33.970001000000003</v>
      </c>
      <c r="O539">
        <v>13766800</v>
      </c>
      <c r="P539">
        <v>30.591858999999999</v>
      </c>
      <c r="Q539">
        <f t="shared" si="99"/>
        <v>2.9452297687052541E-4</v>
      </c>
      <c r="R539">
        <f t="shared" si="100"/>
        <v>2.9451144713385236E-4</v>
      </c>
      <c r="S539">
        <f t="shared" si="102"/>
        <v>2.9451144713385236E-4</v>
      </c>
      <c r="T539">
        <f t="shared" si="102"/>
        <v>3.959506172344549E-4</v>
      </c>
      <c r="U539">
        <f t="shared" si="102"/>
        <v>4.9738978733505749E-4</v>
      </c>
      <c r="V539">
        <f t="shared" si="102"/>
        <v>5.9882895743565998E-4</v>
      </c>
      <c r="W539">
        <f t="shared" si="102"/>
        <v>7.0026812753626257E-4</v>
      </c>
      <c r="X539">
        <f t="shared" si="102"/>
        <v>8.0170729763686505E-4</v>
      </c>
      <c r="Y539">
        <f t="shared" si="102"/>
        <v>9.0314646773746753E-4</v>
      </c>
      <c r="Z539">
        <f t="shared" si="102"/>
        <v>1.00458563783807E-3</v>
      </c>
      <c r="AA539">
        <f t="shared" si="102"/>
        <v>1.1060248079386727E-3</v>
      </c>
      <c r="AB539">
        <f t="shared" si="102"/>
        <v>1.2074639780392752E-3</v>
      </c>
      <c r="AC539">
        <f t="shared" si="102"/>
        <v>1.3089031481398777E-3</v>
      </c>
      <c r="AD539">
        <f t="shared" si="102"/>
        <v>1.4103423182404804E-3</v>
      </c>
      <c r="AE539">
        <f t="shared" si="102"/>
        <v>1.5117814883410827E-3</v>
      </c>
      <c r="AF539">
        <f t="shared" si="102"/>
        <v>1.6132206584416851E-3</v>
      </c>
      <c r="AG539">
        <f t="shared" si="102"/>
        <v>1.7146598285422876E-3</v>
      </c>
      <c r="AH539">
        <f t="shared" si="102"/>
        <v>1.8160989986428903E-3</v>
      </c>
      <c r="AI539">
        <f t="shared" si="101"/>
        <v>1.917538168743493E-3</v>
      </c>
      <c r="AJ539">
        <f t="shared" si="101"/>
        <v>2.0189773388440951E-3</v>
      </c>
      <c r="AK539">
        <f t="shared" si="101"/>
        <v>2.120416508944698E-3</v>
      </c>
      <c r="AL539">
        <f t="shared" si="101"/>
        <v>2.2218556790453005E-3</v>
      </c>
      <c r="AM539">
        <f t="shared" si="101"/>
        <v>2.323294849145903E-3</v>
      </c>
      <c r="AN539">
        <f>(I539*'msft+wfc'!$K$2)+(R539*(1-'msft+wfc'!$K$2))</f>
        <v>1.6763838882111926E-3</v>
      </c>
    </row>
    <row r="540" spans="1:40" x14ac:dyDescent="0.35">
      <c r="A540" s="1">
        <v>41137</v>
      </c>
      <c r="B540">
        <v>30.360001</v>
      </c>
      <c r="C540">
        <v>30.940000999999999</v>
      </c>
      <c r="D540">
        <v>30.26</v>
      </c>
      <c r="E540">
        <v>30.780000999999999</v>
      </c>
      <c r="F540">
        <v>35787200</v>
      </c>
      <c r="G540">
        <v>27.684507</v>
      </c>
      <c r="H540">
        <f t="shared" si="97"/>
        <v>1.9205297377307976E-2</v>
      </c>
      <c r="I540">
        <f t="shared" si="98"/>
        <v>1.9205321565097303E-2</v>
      </c>
      <c r="J540" s="1">
        <v>41137</v>
      </c>
      <c r="K540">
        <v>34.119999</v>
      </c>
      <c r="L540">
        <v>34.200001</v>
      </c>
      <c r="M540">
        <v>33.779998999999997</v>
      </c>
      <c r="N540">
        <v>34.130001</v>
      </c>
      <c r="O540">
        <v>19596400</v>
      </c>
      <c r="P540">
        <v>30.735948</v>
      </c>
      <c r="Q540">
        <f t="shared" si="99"/>
        <v>4.7100381304079611E-3</v>
      </c>
      <c r="R540">
        <f t="shared" si="100"/>
        <v>4.7100439368526455E-3</v>
      </c>
      <c r="S540">
        <f t="shared" si="102"/>
        <v>4.7100439368526455E-3</v>
      </c>
      <c r="T540">
        <f t="shared" si="102"/>
        <v>5.4348078182648776E-3</v>
      </c>
      <c r="U540">
        <f t="shared" si="102"/>
        <v>6.1595716996771114E-3</v>
      </c>
      <c r="V540">
        <f t="shared" si="102"/>
        <v>6.8843355810893443E-3</v>
      </c>
      <c r="W540">
        <f t="shared" si="102"/>
        <v>7.6090994625015781E-3</v>
      </c>
      <c r="X540">
        <f t="shared" si="102"/>
        <v>8.333863343913811E-3</v>
      </c>
      <c r="Y540">
        <f t="shared" si="102"/>
        <v>9.0586272253260422E-3</v>
      </c>
      <c r="Z540">
        <f t="shared" si="102"/>
        <v>9.7833911067382751E-3</v>
      </c>
      <c r="AA540">
        <f t="shared" si="102"/>
        <v>1.050815498815051E-2</v>
      </c>
      <c r="AB540">
        <f t="shared" si="102"/>
        <v>1.1232918869562741E-2</v>
      </c>
      <c r="AC540">
        <f t="shared" si="102"/>
        <v>1.1957682750974974E-2</v>
      </c>
      <c r="AD540">
        <f t="shared" si="102"/>
        <v>1.2682446632387209E-2</v>
      </c>
      <c r="AE540">
        <f t="shared" si="102"/>
        <v>1.340721051379944E-2</v>
      </c>
      <c r="AF540">
        <f t="shared" si="102"/>
        <v>1.4131974395211673E-2</v>
      </c>
      <c r="AG540">
        <f t="shared" si="102"/>
        <v>1.4856738276623906E-2</v>
      </c>
      <c r="AH540">
        <f t="shared" si="102"/>
        <v>1.558150215803614E-2</v>
      </c>
      <c r="AI540">
        <f t="shared" si="101"/>
        <v>1.6306266039448371E-2</v>
      </c>
      <c r="AJ540">
        <f t="shared" si="101"/>
        <v>1.7031029920860603E-2</v>
      </c>
      <c r="AK540">
        <f t="shared" si="101"/>
        <v>1.7755793802272837E-2</v>
      </c>
      <c r="AL540">
        <f t="shared" si="101"/>
        <v>1.8480557683685069E-2</v>
      </c>
      <c r="AM540">
        <f t="shared" si="101"/>
        <v>1.9205321565097303E-2</v>
      </c>
      <c r="AN540">
        <f>(I540*'msft+wfc'!$K$2)+(R540*(1-'msft+wfc'!$K$2))</f>
        <v>1.458326384804217E-2</v>
      </c>
    </row>
    <row r="541" spans="1:40" x14ac:dyDescent="0.35">
      <c r="A541" s="1">
        <v>41138</v>
      </c>
      <c r="B541">
        <v>30.92</v>
      </c>
      <c r="C541">
        <v>30.92</v>
      </c>
      <c r="D541">
        <v>30.59</v>
      </c>
      <c r="E541">
        <v>30.9</v>
      </c>
      <c r="F541">
        <v>32589900</v>
      </c>
      <c r="G541">
        <v>27.792438000000001</v>
      </c>
      <c r="H541">
        <f t="shared" si="97"/>
        <v>3.8986028622936034E-3</v>
      </c>
      <c r="I541">
        <f t="shared" si="98"/>
        <v>3.8986065383068104E-3</v>
      </c>
      <c r="J541" s="1">
        <v>41138</v>
      </c>
      <c r="K541">
        <v>34.25</v>
      </c>
      <c r="L541">
        <v>34.299999</v>
      </c>
      <c r="M541">
        <v>33.959999000000003</v>
      </c>
      <c r="N541">
        <v>34.029998999999997</v>
      </c>
      <c r="O541">
        <v>16927000</v>
      </c>
      <c r="P541">
        <v>30.645890000000001</v>
      </c>
      <c r="Q541">
        <f t="shared" si="99"/>
        <v>-2.9300321438608654E-3</v>
      </c>
      <c r="R541">
        <f t="shared" si="100"/>
        <v>-2.9300544105553238E-3</v>
      </c>
      <c r="S541">
        <f t="shared" si="102"/>
        <v>-2.9300544105553238E-3</v>
      </c>
      <c r="T541">
        <f t="shared" si="102"/>
        <v>-2.5886213631122167E-3</v>
      </c>
      <c r="U541">
        <f t="shared" si="102"/>
        <v>-2.2471883156691104E-3</v>
      </c>
      <c r="V541">
        <f t="shared" si="102"/>
        <v>-1.9057552682260033E-3</v>
      </c>
      <c r="W541">
        <f t="shared" si="102"/>
        <v>-1.5643222207828971E-3</v>
      </c>
      <c r="X541">
        <f t="shared" si="102"/>
        <v>-1.2228891733397902E-3</v>
      </c>
      <c r="Y541">
        <f t="shared" si="102"/>
        <v>-8.8145612589668313E-4</v>
      </c>
      <c r="Z541">
        <f t="shared" si="102"/>
        <v>-5.4002307845357712E-4</v>
      </c>
      <c r="AA541">
        <f t="shared" si="102"/>
        <v>-1.9859003101046981E-4</v>
      </c>
      <c r="AB541">
        <f t="shared" si="102"/>
        <v>1.4284301643263642E-4</v>
      </c>
      <c r="AC541">
        <f t="shared" si="102"/>
        <v>4.842760638757433E-4</v>
      </c>
      <c r="AD541">
        <f t="shared" si="102"/>
        <v>8.2570911131885018E-4</v>
      </c>
      <c r="AE541">
        <f t="shared" si="102"/>
        <v>1.1671421587619566E-3</v>
      </c>
      <c r="AF541">
        <f t="shared" si="102"/>
        <v>1.5085752062050637E-3</v>
      </c>
      <c r="AG541">
        <f t="shared" si="102"/>
        <v>1.8500082536481697E-3</v>
      </c>
      <c r="AH541">
        <f t="shared" si="102"/>
        <v>2.1914413010912766E-3</v>
      </c>
      <c r="AI541">
        <f t="shared" si="101"/>
        <v>2.5328743485343837E-3</v>
      </c>
      <c r="AJ541">
        <f t="shared" si="101"/>
        <v>2.8743073959774899E-3</v>
      </c>
      <c r="AK541">
        <f t="shared" si="101"/>
        <v>3.215740443420597E-3</v>
      </c>
      <c r="AL541">
        <f t="shared" si="101"/>
        <v>3.5571734908637033E-3</v>
      </c>
      <c r="AM541">
        <f t="shared" si="101"/>
        <v>3.8986065383068104E-3</v>
      </c>
      <c r="AN541">
        <f>(I541*'msft+wfc'!$K$2)+(R541*(1-'msft+wfc'!$K$2))</f>
        <v>1.7211756642447327E-3</v>
      </c>
    </row>
    <row r="542" spans="1:40" x14ac:dyDescent="0.35">
      <c r="A542" s="1">
        <v>41141</v>
      </c>
      <c r="B542">
        <v>30.82</v>
      </c>
      <c r="C542">
        <v>30.85</v>
      </c>
      <c r="D542">
        <v>30.58</v>
      </c>
      <c r="E542">
        <v>30.74</v>
      </c>
      <c r="F542">
        <v>23737700</v>
      </c>
      <c r="G542">
        <v>27.648529</v>
      </c>
      <c r="H542">
        <f t="shared" si="97"/>
        <v>-5.177993527508095E-3</v>
      </c>
      <c r="I542">
        <f t="shared" si="98"/>
        <v>-5.1779912219288111E-3</v>
      </c>
      <c r="J542" s="1">
        <v>41141</v>
      </c>
      <c r="K542">
        <v>34.029998999999997</v>
      </c>
      <c r="L542">
        <v>34.200001</v>
      </c>
      <c r="M542">
        <v>33.979999999999997</v>
      </c>
      <c r="N542">
        <v>34.07</v>
      </c>
      <c r="O542">
        <v>18147600</v>
      </c>
      <c r="P542">
        <v>30.681913000000002</v>
      </c>
      <c r="Q542">
        <f t="shared" si="99"/>
        <v>1.1754628614594944E-3</v>
      </c>
      <c r="R542">
        <f t="shared" si="100"/>
        <v>1.1754594172334409E-3</v>
      </c>
      <c r="S542">
        <f t="shared" si="102"/>
        <v>1.1754594172334409E-3</v>
      </c>
      <c r="T542">
        <f t="shared" si="102"/>
        <v>8.5778688527532844E-4</v>
      </c>
      <c r="U542">
        <f t="shared" si="102"/>
        <v>5.4011435331721583E-4</v>
      </c>
      <c r="V542">
        <f t="shared" si="102"/>
        <v>2.2244182135910311E-4</v>
      </c>
      <c r="W542">
        <f t="shared" si="102"/>
        <v>-9.5230710599009507E-5</v>
      </c>
      <c r="X542">
        <f t="shared" si="102"/>
        <v>-4.1290324255712201E-4</v>
      </c>
      <c r="Y542">
        <f t="shared" si="102"/>
        <v>-7.3057577451523463E-4</v>
      </c>
      <c r="Z542">
        <f t="shared" si="102"/>
        <v>-1.048248306473347E-3</v>
      </c>
      <c r="AA542">
        <f t="shared" si="102"/>
        <v>-1.36592083843146E-3</v>
      </c>
      <c r="AB542">
        <f t="shared" si="102"/>
        <v>-1.6835933703895725E-3</v>
      </c>
      <c r="AC542">
        <f t="shared" si="102"/>
        <v>-2.0012659023476852E-3</v>
      </c>
      <c r="AD542">
        <f t="shared" si="102"/>
        <v>-2.3189384343057983E-3</v>
      </c>
      <c r="AE542">
        <f t="shared" si="102"/>
        <v>-2.6366109662639102E-3</v>
      </c>
      <c r="AF542">
        <f t="shared" si="102"/>
        <v>-2.9542834982220234E-3</v>
      </c>
      <c r="AG542">
        <f t="shared" si="102"/>
        <v>-3.2719560301801352E-3</v>
      </c>
      <c r="AH542">
        <f t="shared" si="102"/>
        <v>-3.5896285621382479E-3</v>
      </c>
      <c r="AI542">
        <f t="shared" si="101"/>
        <v>-3.9073010940963611E-3</v>
      </c>
      <c r="AJ542">
        <f t="shared" si="101"/>
        <v>-4.2249736260544729E-3</v>
      </c>
      <c r="AK542">
        <f t="shared" si="101"/>
        <v>-4.5426461580125857E-3</v>
      </c>
      <c r="AL542">
        <f t="shared" si="101"/>
        <v>-4.8603186899706984E-3</v>
      </c>
      <c r="AM542">
        <f t="shared" si="101"/>
        <v>-5.1779912219288111E-3</v>
      </c>
      <c r="AN542">
        <f>(I542*'msft+wfc'!$K$2)+(R542*(1-'msft+wfc'!$K$2))</f>
        <v>-3.1520889722576606E-3</v>
      </c>
    </row>
    <row r="543" spans="1:40" x14ac:dyDescent="0.35">
      <c r="A543" s="1">
        <v>41142</v>
      </c>
      <c r="B543">
        <v>30.76</v>
      </c>
      <c r="C543">
        <v>30.959999</v>
      </c>
      <c r="D543">
        <v>30.610001</v>
      </c>
      <c r="E543">
        <v>30.799999</v>
      </c>
      <c r="F543">
        <v>28822700</v>
      </c>
      <c r="G543">
        <v>27.702494000000002</v>
      </c>
      <c r="H543">
        <f t="shared" si="97"/>
        <v>1.9518217306441525E-3</v>
      </c>
      <c r="I543">
        <f t="shared" si="98"/>
        <v>1.9518217406792814E-3</v>
      </c>
      <c r="J543" s="1">
        <v>41142</v>
      </c>
      <c r="K543">
        <v>34.240001999999997</v>
      </c>
      <c r="L543">
        <v>34.759998000000003</v>
      </c>
      <c r="M543">
        <v>34.099997999999999</v>
      </c>
      <c r="N543">
        <v>34.380001</v>
      </c>
      <c r="O543">
        <v>25280400</v>
      </c>
      <c r="P543">
        <v>30.961086000000002</v>
      </c>
      <c r="Q543">
        <f t="shared" si="99"/>
        <v>9.098943351922505E-3</v>
      </c>
      <c r="R543">
        <f t="shared" si="100"/>
        <v>9.0989437327457425E-3</v>
      </c>
      <c r="S543">
        <f t="shared" si="102"/>
        <v>9.0989437327457425E-3</v>
      </c>
      <c r="T543">
        <f t="shared" si="102"/>
        <v>8.741587633142419E-3</v>
      </c>
      <c r="U543">
        <f t="shared" si="102"/>
        <v>8.3842315335390973E-3</v>
      </c>
      <c r="V543">
        <f t="shared" si="102"/>
        <v>8.026875433935772E-3</v>
      </c>
      <c r="W543">
        <f t="shared" si="102"/>
        <v>7.6695193343324503E-3</v>
      </c>
      <c r="X543">
        <f t="shared" si="102"/>
        <v>7.3121632347291268E-3</v>
      </c>
      <c r="Y543">
        <f t="shared" si="102"/>
        <v>6.9548071351258041E-3</v>
      </c>
      <c r="Z543">
        <f t="shared" si="102"/>
        <v>6.5974510355224815E-3</v>
      </c>
      <c r="AA543">
        <f t="shared" si="102"/>
        <v>6.240094935919158E-3</v>
      </c>
      <c r="AB543">
        <f t="shared" si="102"/>
        <v>5.8827388363158362E-3</v>
      </c>
      <c r="AC543">
        <f t="shared" si="102"/>
        <v>5.5253827367125119E-3</v>
      </c>
      <c r="AD543">
        <f t="shared" si="102"/>
        <v>5.1680266371091884E-3</v>
      </c>
      <c r="AE543">
        <f t="shared" si="102"/>
        <v>4.8106705375058657E-3</v>
      </c>
      <c r="AF543">
        <f t="shared" si="102"/>
        <v>4.4533144379025422E-3</v>
      </c>
      <c r="AG543">
        <f t="shared" si="102"/>
        <v>4.0959583382992205E-3</v>
      </c>
      <c r="AH543">
        <f t="shared" ref="AH543:AM606" si="103">(AH$2*$I543)+($R543*(1-AH$2))</f>
        <v>3.738602238695897E-3</v>
      </c>
      <c r="AI543">
        <f t="shared" si="103"/>
        <v>3.3812461390925735E-3</v>
      </c>
      <c r="AJ543">
        <f t="shared" si="103"/>
        <v>3.0238900394892508E-3</v>
      </c>
      <c r="AK543">
        <f t="shared" si="103"/>
        <v>2.6665339398859273E-3</v>
      </c>
      <c r="AL543">
        <f t="shared" si="103"/>
        <v>2.3091778402826047E-3</v>
      </c>
      <c r="AM543">
        <f t="shared" si="103"/>
        <v>1.9518217406792814E-3</v>
      </c>
      <c r="AN543">
        <f>(I543*'msft+wfc'!$K$2)+(R543*(1-'msft+wfc'!$K$2))</f>
        <v>4.2307991570066719E-3</v>
      </c>
    </row>
    <row r="544" spans="1:40" x14ac:dyDescent="0.35">
      <c r="A544" s="1">
        <v>41143</v>
      </c>
      <c r="B544">
        <v>30.59</v>
      </c>
      <c r="C544">
        <v>30.76</v>
      </c>
      <c r="D544">
        <v>30.469999000000001</v>
      </c>
      <c r="E544">
        <v>30.540001</v>
      </c>
      <c r="F544">
        <v>33437400</v>
      </c>
      <c r="G544">
        <v>27.468643</v>
      </c>
      <c r="H544">
        <f t="shared" si="97"/>
        <v>-8.441493780567964E-3</v>
      </c>
      <c r="I544">
        <f t="shared" si="98"/>
        <v>-8.4415143271938387E-3</v>
      </c>
      <c r="J544" s="1">
        <v>41143</v>
      </c>
      <c r="K544">
        <v>34.330002</v>
      </c>
      <c r="L544">
        <v>34.459999000000003</v>
      </c>
      <c r="M544">
        <v>34.110000999999997</v>
      </c>
      <c r="N544">
        <v>34.18</v>
      </c>
      <c r="O544">
        <v>18862500</v>
      </c>
      <c r="P544">
        <v>30.780975000000002</v>
      </c>
      <c r="Q544">
        <f t="shared" si="99"/>
        <v>-5.8173645777380963E-3</v>
      </c>
      <c r="R544">
        <f t="shared" si="100"/>
        <v>-5.8173347020191776E-3</v>
      </c>
      <c r="S544">
        <f t="shared" ref="S544:AH607" si="104">(S$2*$I544)+($R544*(1-S$2))</f>
        <v>-5.8173347020191776E-3</v>
      </c>
      <c r="T544">
        <f t="shared" si="104"/>
        <v>-5.9485436832779105E-3</v>
      </c>
      <c r="U544">
        <f t="shared" si="104"/>
        <v>-6.0797526645366444E-3</v>
      </c>
      <c r="V544">
        <f t="shared" si="104"/>
        <v>-6.2109616457953765E-3</v>
      </c>
      <c r="W544">
        <f t="shared" si="104"/>
        <v>-6.3421706270541094E-3</v>
      </c>
      <c r="X544">
        <f t="shared" si="104"/>
        <v>-6.4733796083128424E-3</v>
      </c>
      <c r="Y544">
        <f t="shared" si="104"/>
        <v>-6.6045885895715754E-3</v>
      </c>
      <c r="Z544">
        <f t="shared" si="104"/>
        <v>-6.7357975708303083E-3</v>
      </c>
      <c r="AA544">
        <f t="shared" si="104"/>
        <v>-6.8670065520890422E-3</v>
      </c>
      <c r="AB544">
        <f t="shared" si="104"/>
        <v>-6.998215533347776E-3</v>
      </c>
      <c r="AC544">
        <f t="shared" si="104"/>
        <v>-7.1294245146065081E-3</v>
      </c>
      <c r="AD544">
        <f t="shared" si="104"/>
        <v>-7.2606334958652411E-3</v>
      </c>
      <c r="AE544">
        <f t="shared" si="104"/>
        <v>-7.3918424771239732E-3</v>
      </c>
      <c r="AF544">
        <f t="shared" si="104"/>
        <v>-7.5230514583827079E-3</v>
      </c>
      <c r="AG544">
        <f t="shared" si="104"/>
        <v>-7.6542604396414408E-3</v>
      </c>
      <c r="AH544">
        <f t="shared" si="104"/>
        <v>-7.7854694209001738E-3</v>
      </c>
      <c r="AI544">
        <f t="shared" si="103"/>
        <v>-7.9166784021589068E-3</v>
      </c>
      <c r="AJ544">
        <f t="shared" si="103"/>
        <v>-8.0478873834176397E-3</v>
      </c>
      <c r="AK544">
        <f t="shared" si="103"/>
        <v>-8.1790963646763727E-3</v>
      </c>
      <c r="AL544">
        <f t="shared" si="103"/>
        <v>-8.3103053459351039E-3</v>
      </c>
      <c r="AM544">
        <f t="shared" si="103"/>
        <v>-8.4415143271938387E-3</v>
      </c>
      <c r="AN544">
        <f>(I544*'msft+wfc'!$K$2)+(R544*(1-'msft+wfc'!$K$2))</f>
        <v>-7.6047514863191454E-3</v>
      </c>
    </row>
    <row r="545" spans="1:40" x14ac:dyDescent="0.35">
      <c r="A545" s="1">
        <v>41144</v>
      </c>
      <c r="B545">
        <v>30.389999</v>
      </c>
      <c r="C545">
        <v>30.4</v>
      </c>
      <c r="D545">
        <v>30.08</v>
      </c>
      <c r="E545">
        <v>30.26</v>
      </c>
      <c r="F545">
        <v>28355600</v>
      </c>
      <c r="G545">
        <v>27.216802000000001</v>
      </c>
      <c r="H545">
        <f t="shared" si="97"/>
        <v>-9.1683363075200485E-3</v>
      </c>
      <c r="I545">
        <f t="shared" si="98"/>
        <v>-9.1683087511821703E-3</v>
      </c>
      <c r="J545" s="1">
        <v>41144</v>
      </c>
      <c r="K545">
        <v>34.159999999999997</v>
      </c>
      <c r="L545">
        <v>34.220001000000003</v>
      </c>
      <c r="M545">
        <v>33.880001</v>
      </c>
      <c r="N545">
        <v>33.919998</v>
      </c>
      <c r="O545">
        <v>17540600</v>
      </c>
      <c r="P545">
        <v>30.546828000000001</v>
      </c>
      <c r="Q545">
        <f t="shared" si="99"/>
        <v>-7.6068461088355781E-3</v>
      </c>
      <c r="R545">
        <f t="shared" si="100"/>
        <v>-7.6068740512605622E-3</v>
      </c>
      <c r="S545">
        <f t="shared" si="104"/>
        <v>-7.6068740512605622E-3</v>
      </c>
      <c r="T545">
        <f t="shared" si="104"/>
        <v>-7.6849457862566417E-3</v>
      </c>
      <c r="U545">
        <f t="shared" si="104"/>
        <v>-7.7630175212527229E-3</v>
      </c>
      <c r="V545">
        <f t="shared" si="104"/>
        <v>-7.8410892562488024E-3</v>
      </c>
      <c r="W545">
        <f t="shared" si="104"/>
        <v>-7.9191609912448845E-3</v>
      </c>
      <c r="X545">
        <f t="shared" si="104"/>
        <v>-7.9972327262409649E-3</v>
      </c>
      <c r="Y545">
        <f t="shared" si="104"/>
        <v>-8.0753044612370435E-3</v>
      </c>
      <c r="Z545">
        <f t="shared" si="104"/>
        <v>-8.1533761962331256E-3</v>
      </c>
      <c r="AA545">
        <f t="shared" si="104"/>
        <v>-8.2314479312292042E-3</v>
      </c>
      <c r="AB545">
        <f t="shared" si="104"/>
        <v>-8.3095196662252863E-3</v>
      </c>
      <c r="AC545">
        <f t="shared" si="104"/>
        <v>-8.3875914012213667E-3</v>
      </c>
      <c r="AD545">
        <f t="shared" si="104"/>
        <v>-8.4656631362174471E-3</v>
      </c>
      <c r="AE545">
        <f t="shared" si="104"/>
        <v>-8.5437348712135274E-3</v>
      </c>
      <c r="AF545">
        <f t="shared" si="104"/>
        <v>-8.6218066062096078E-3</v>
      </c>
      <c r="AG545">
        <f t="shared" si="104"/>
        <v>-8.6998783412056881E-3</v>
      </c>
      <c r="AH545">
        <f t="shared" si="104"/>
        <v>-8.7779500762017685E-3</v>
      </c>
      <c r="AI545">
        <f t="shared" si="103"/>
        <v>-8.8560218111978489E-3</v>
      </c>
      <c r="AJ545">
        <f t="shared" si="103"/>
        <v>-8.9340935461939292E-3</v>
      </c>
      <c r="AK545">
        <f t="shared" si="103"/>
        <v>-9.0121652811900096E-3</v>
      </c>
      <c r="AL545">
        <f t="shared" si="103"/>
        <v>-9.0902370161860899E-3</v>
      </c>
      <c r="AM545">
        <f t="shared" si="103"/>
        <v>-9.1683087511821703E-3</v>
      </c>
      <c r="AN545">
        <f>(I545*'msft+wfc'!$K$2)+(R545*(1-'msft+wfc'!$K$2))</f>
        <v>-8.6704196117297714E-3</v>
      </c>
    </row>
    <row r="546" spans="1:40" x14ac:dyDescent="0.35">
      <c r="A546" s="1">
        <v>41145</v>
      </c>
      <c r="B546">
        <v>30.25</v>
      </c>
      <c r="C546">
        <v>30.629999000000002</v>
      </c>
      <c r="D546">
        <v>30.18</v>
      </c>
      <c r="E546">
        <v>30.559999000000001</v>
      </c>
      <c r="F546">
        <v>22943300</v>
      </c>
      <c r="G546">
        <v>27.486630999999999</v>
      </c>
      <c r="H546">
        <f t="shared" si="97"/>
        <v>9.9140449438202133E-3</v>
      </c>
      <c r="I546">
        <f t="shared" si="98"/>
        <v>9.9140597047367232E-3</v>
      </c>
      <c r="J546" s="1">
        <v>41145</v>
      </c>
      <c r="K546">
        <v>33.799999</v>
      </c>
      <c r="L546">
        <v>34.209999000000003</v>
      </c>
      <c r="M546">
        <v>33.759998000000003</v>
      </c>
      <c r="N546">
        <v>34.040000999999997</v>
      </c>
      <c r="O546">
        <v>16677900</v>
      </c>
      <c r="P546">
        <v>30.654897999999999</v>
      </c>
      <c r="Q546">
        <f t="shared" si="99"/>
        <v>3.5378245010508837E-3</v>
      </c>
      <c r="R546">
        <f t="shared" si="100"/>
        <v>3.5378468756231542E-3</v>
      </c>
      <c r="S546">
        <f t="shared" si="104"/>
        <v>3.5378468756231542E-3</v>
      </c>
      <c r="T546">
        <f t="shared" si="104"/>
        <v>3.8566575170788328E-3</v>
      </c>
      <c r="U546">
        <f t="shared" si="104"/>
        <v>4.1754681585345109E-3</v>
      </c>
      <c r="V546">
        <f t="shared" si="104"/>
        <v>4.4942787999901895E-3</v>
      </c>
      <c r="W546">
        <f t="shared" si="104"/>
        <v>4.813089441445869E-3</v>
      </c>
      <c r="X546">
        <f t="shared" si="104"/>
        <v>5.1319000829015467E-3</v>
      </c>
      <c r="Y546">
        <f t="shared" si="104"/>
        <v>5.4507107243572245E-3</v>
      </c>
      <c r="Z546">
        <f t="shared" si="104"/>
        <v>5.769521365812904E-3</v>
      </c>
      <c r="AA546">
        <f t="shared" si="104"/>
        <v>6.0883320072685817E-3</v>
      </c>
      <c r="AB546">
        <f t="shared" si="104"/>
        <v>6.4071426487242603E-3</v>
      </c>
      <c r="AC546">
        <f t="shared" si="104"/>
        <v>6.7259532901799389E-3</v>
      </c>
      <c r="AD546">
        <f t="shared" si="104"/>
        <v>7.0447639316356166E-3</v>
      </c>
      <c r="AE546">
        <f t="shared" si="104"/>
        <v>7.3635745730912952E-3</v>
      </c>
      <c r="AF546">
        <f t="shared" si="104"/>
        <v>7.6823852145469747E-3</v>
      </c>
      <c r="AG546">
        <f t="shared" si="104"/>
        <v>8.0011958560026533E-3</v>
      </c>
      <c r="AH546">
        <f t="shared" si="104"/>
        <v>8.3200064974583311E-3</v>
      </c>
      <c r="AI546">
        <f t="shared" si="103"/>
        <v>8.6388171389140105E-3</v>
      </c>
      <c r="AJ546">
        <f t="shared" si="103"/>
        <v>8.9576277803696883E-3</v>
      </c>
      <c r="AK546">
        <f t="shared" si="103"/>
        <v>9.276438421825366E-3</v>
      </c>
      <c r="AL546">
        <f t="shared" si="103"/>
        <v>9.5952490632810437E-3</v>
      </c>
      <c r="AM546">
        <f t="shared" si="103"/>
        <v>9.9140597047367232E-3</v>
      </c>
      <c r="AN546">
        <f>(I546*'msft+wfc'!$K$2)+(R546*(1-'msft+wfc'!$K$2))</f>
        <v>7.8808993563647539E-3</v>
      </c>
    </row>
    <row r="547" spans="1:40" x14ac:dyDescent="0.35">
      <c r="A547" s="1">
        <v>41148</v>
      </c>
      <c r="B547">
        <v>30.93</v>
      </c>
      <c r="C547">
        <v>30.959999</v>
      </c>
      <c r="D547">
        <v>30.59</v>
      </c>
      <c r="E547">
        <v>30.690000999999999</v>
      </c>
      <c r="F547">
        <v>34691100</v>
      </c>
      <c r="G547">
        <v>27.603558</v>
      </c>
      <c r="H547">
        <f t="shared" si="97"/>
        <v>4.2539922857980951E-3</v>
      </c>
      <c r="I547">
        <f t="shared" si="98"/>
        <v>4.2539589518992144E-3</v>
      </c>
      <c r="J547" s="1">
        <v>41148</v>
      </c>
      <c r="K547">
        <v>34.090000000000003</v>
      </c>
      <c r="L547">
        <v>34.25</v>
      </c>
      <c r="M547">
        <v>33.919998</v>
      </c>
      <c r="N547">
        <v>34.020000000000003</v>
      </c>
      <c r="O547">
        <v>13813000</v>
      </c>
      <c r="P547">
        <v>30.636886000000001</v>
      </c>
      <c r="Q547">
        <f t="shared" si="99"/>
        <v>-5.8757342574677061E-4</v>
      </c>
      <c r="R547">
        <f t="shared" si="100"/>
        <v>-5.8757331373272901E-4</v>
      </c>
      <c r="S547">
        <f t="shared" si="104"/>
        <v>-5.8757331373272901E-4</v>
      </c>
      <c r="T547">
        <f t="shared" si="104"/>
        <v>-3.4549670045113182E-4</v>
      </c>
      <c r="U547">
        <f t="shared" si="104"/>
        <v>-1.0342008716953467E-4</v>
      </c>
      <c r="V547">
        <f t="shared" si="104"/>
        <v>1.3865652611206247E-4</v>
      </c>
      <c r="W547">
        <f t="shared" si="104"/>
        <v>3.8073313939365966E-4</v>
      </c>
      <c r="X547">
        <f t="shared" si="104"/>
        <v>6.2280975267525686E-4</v>
      </c>
      <c r="Y547">
        <f t="shared" si="104"/>
        <v>8.6488636595685384E-4</v>
      </c>
      <c r="Z547">
        <f t="shared" si="104"/>
        <v>1.1069629792384511E-3</v>
      </c>
      <c r="AA547">
        <f t="shared" si="104"/>
        <v>1.3490395925200484E-3</v>
      </c>
      <c r="AB547">
        <f t="shared" si="104"/>
        <v>1.5911162058016455E-3</v>
      </c>
      <c r="AC547">
        <f t="shared" si="104"/>
        <v>1.8331928190832426E-3</v>
      </c>
      <c r="AD547">
        <f t="shared" si="104"/>
        <v>2.0752694323648399E-3</v>
      </c>
      <c r="AE547">
        <f t="shared" si="104"/>
        <v>2.3173460456464368E-3</v>
      </c>
      <c r="AF547">
        <f t="shared" si="104"/>
        <v>2.5594226589280345E-3</v>
      </c>
      <c r="AG547">
        <f t="shared" si="104"/>
        <v>2.8014992722096314E-3</v>
      </c>
      <c r="AH547">
        <f t="shared" si="104"/>
        <v>3.0435758854912287E-3</v>
      </c>
      <c r="AI547">
        <f t="shared" si="103"/>
        <v>3.285652498772826E-3</v>
      </c>
      <c r="AJ547">
        <f t="shared" si="103"/>
        <v>3.5277291120544224E-3</v>
      </c>
      <c r="AK547">
        <f t="shared" si="103"/>
        <v>3.7698057253360202E-3</v>
      </c>
      <c r="AL547">
        <f t="shared" si="103"/>
        <v>4.0118823386176171E-3</v>
      </c>
      <c r="AM547">
        <f t="shared" si="103"/>
        <v>4.2539589518992144E-3</v>
      </c>
      <c r="AN547">
        <f>(I547*'msft+wfc'!$K$2)+(R547*(1-'msft+wfc'!$K$2))</f>
        <v>2.7101567464739539E-3</v>
      </c>
    </row>
    <row r="548" spans="1:40" x14ac:dyDescent="0.35">
      <c r="A548" s="1">
        <v>41149</v>
      </c>
      <c r="B548">
        <v>30.700001</v>
      </c>
      <c r="C548">
        <v>30.799999</v>
      </c>
      <c r="D548">
        <v>30.52</v>
      </c>
      <c r="E548">
        <v>30.629999000000002</v>
      </c>
      <c r="F548">
        <v>23947900</v>
      </c>
      <c r="G548">
        <v>27.549590999999999</v>
      </c>
      <c r="H548">
        <f t="shared" si="97"/>
        <v>-1.9550993172009748E-3</v>
      </c>
      <c r="I548">
        <f t="shared" si="98"/>
        <v>-1.9550740524102036E-3</v>
      </c>
      <c r="J548" s="1">
        <v>41149</v>
      </c>
      <c r="K548">
        <v>33.880001</v>
      </c>
      <c r="L548">
        <v>34.25</v>
      </c>
      <c r="M548">
        <v>33.869999</v>
      </c>
      <c r="N548">
        <v>34.099997999999999</v>
      </c>
      <c r="O548">
        <v>15936800</v>
      </c>
      <c r="P548">
        <v>30.708929000000001</v>
      </c>
      <c r="Q548">
        <f t="shared" si="99"/>
        <v>2.3514991181656742E-3</v>
      </c>
      <c r="R548">
        <f t="shared" si="100"/>
        <v>2.3515118344599626E-3</v>
      </c>
      <c r="S548">
        <f t="shared" si="104"/>
        <v>2.3515118344599626E-3</v>
      </c>
      <c r="T548">
        <f t="shared" si="104"/>
        <v>2.1361825401164541E-3</v>
      </c>
      <c r="U548">
        <f t="shared" si="104"/>
        <v>1.9208532457729462E-3</v>
      </c>
      <c r="V548">
        <f t="shared" si="104"/>
        <v>1.7055239514294379E-3</v>
      </c>
      <c r="W548">
        <f t="shared" si="104"/>
        <v>1.4901946570859295E-3</v>
      </c>
      <c r="X548">
        <f t="shared" si="104"/>
        <v>1.2748653627424212E-3</v>
      </c>
      <c r="Y548">
        <f t="shared" si="104"/>
        <v>1.0595360683989126E-3</v>
      </c>
      <c r="Z548">
        <f t="shared" si="104"/>
        <v>8.4420677405540442E-4</v>
      </c>
      <c r="AA548">
        <f t="shared" si="104"/>
        <v>6.288774797118962E-4</v>
      </c>
      <c r="AB548">
        <f t="shared" si="104"/>
        <v>4.1354818536838798E-4</v>
      </c>
      <c r="AC548">
        <f t="shared" si="104"/>
        <v>1.9821889102487954E-4</v>
      </c>
      <c r="AD548">
        <f t="shared" si="104"/>
        <v>-1.7110403318629014E-5</v>
      </c>
      <c r="AE548">
        <f t="shared" si="104"/>
        <v>-2.3243969766213702E-4</v>
      </c>
      <c r="AF548">
        <f t="shared" si="104"/>
        <v>-4.4776899200564557E-4</v>
      </c>
      <c r="AG548">
        <f t="shared" si="104"/>
        <v>-6.6309828634915358E-4</v>
      </c>
      <c r="AH548">
        <f t="shared" si="104"/>
        <v>-8.7842758069266191E-4</v>
      </c>
      <c r="AI548">
        <f t="shared" si="103"/>
        <v>-1.0937568750361705E-3</v>
      </c>
      <c r="AJ548">
        <f t="shared" si="103"/>
        <v>-1.3090861693796784E-3</v>
      </c>
      <c r="AK548">
        <f t="shared" si="103"/>
        <v>-1.5244154637231869E-3</v>
      </c>
      <c r="AL548">
        <f t="shared" si="103"/>
        <v>-1.739744758066695E-3</v>
      </c>
      <c r="AM548">
        <f t="shared" si="103"/>
        <v>-1.9550740524102036E-3</v>
      </c>
      <c r="AN548">
        <f>(I548*'msft+wfc'!$K$2)+(R548*(1-'msft+wfc'!$K$2))</f>
        <v>-5.8184829964623571E-4</v>
      </c>
    </row>
    <row r="549" spans="1:40" x14ac:dyDescent="0.35">
      <c r="A549" s="1">
        <v>41150</v>
      </c>
      <c r="B549">
        <v>30.65</v>
      </c>
      <c r="C549">
        <v>30.75</v>
      </c>
      <c r="D549">
        <v>30.440000999999999</v>
      </c>
      <c r="E549">
        <v>30.65</v>
      </c>
      <c r="F549">
        <v>23346800</v>
      </c>
      <c r="G549">
        <v>27.56758</v>
      </c>
      <c r="H549">
        <f t="shared" si="97"/>
        <v>6.5298728870337365E-4</v>
      </c>
      <c r="I549">
        <f t="shared" si="98"/>
        <v>6.5296795150243908E-4</v>
      </c>
      <c r="J549" s="1">
        <v>41150</v>
      </c>
      <c r="K549">
        <v>34.099997999999999</v>
      </c>
      <c r="L549">
        <v>34.279998999999997</v>
      </c>
      <c r="M549">
        <v>34.07</v>
      </c>
      <c r="N549">
        <v>34.07</v>
      </c>
      <c r="O549">
        <v>12663500</v>
      </c>
      <c r="P549">
        <v>30.681913000000002</v>
      </c>
      <c r="Q549">
        <f t="shared" si="99"/>
        <v>-8.7970679646371481E-4</v>
      </c>
      <c r="R549">
        <f t="shared" si="100"/>
        <v>-8.7974412914236457E-4</v>
      </c>
      <c r="S549">
        <f t="shared" si="104"/>
        <v>-8.7974412914236457E-4</v>
      </c>
      <c r="T549">
        <f t="shared" si="104"/>
        <v>-8.0310852511012441E-4</v>
      </c>
      <c r="U549">
        <f t="shared" si="104"/>
        <v>-7.2647292107788424E-4</v>
      </c>
      <c r="V549">
        <f t="shared" si="104"/>
        <v>-6.4983731704564408E-4</v>
      </c>
      <c r="W549">
        <f t="shared" si="104"/>
        <v>-5.7320171301340392E-4</v>
      </c>
      <c r="X549">
        <f t="shared" si="104"/>
        <v>-4.9656610898116365E-4</v>
      </c>
      <c r="Y549">
        <f t="shared" si="104"/>
        <v>-4.1993050494892344E-4</v>
      </c>
      <c r="Z549">
        <f t="shared" si="104"/>
        <v>-3.4329490091668328E-4</v>
      </c>
      <c r="AA549">
        <f t="shared" si="104"/>
        <v>-2.6665929688444306E-4</v>
      </c>
      <c r="AB549">
        <f t="shared" si="104"/>
        <v>-1.9002369285220296E-4</v>
      </c>
      <c r="AC549">
        <f t="shared" si="104"/>
        <v>-1.1338808881996274E-4</v>
      </c>
      <c r="AD549">
        <f t="shared" si="104"/>
        <v>-3.6752484787722474E-5</v>
      </c>
      <c r="AE549">
        <f t="shared" si="104"/>
        <v>3.9883119244517578E-5</v>
      </c>
      <c r="AF549">
        <f t="shared" si="104"/>
        <v>1.1651872327675785E-4</v>
      </c>
      <c r="AG549">
        <f t="shared" si="104"/>
        <v>1.931543273089979E-4</v>
      </c>
      <c r="AH549">
        <f t="shared" si="104"/>
        <v>2.6978993134123811E-4</v>
      </c>
      <c r="AI549">
        <f t="shared" si="103"/>
        <v>3.4642553537347844E-4</v>
      </c>
      <c r="AJ549">
        <f t="shared" si="103"/>
        <v>4.2306113940571854E-4</v>
      </c>
      <c r="AK549">
        <f t="shared" si="103"/>
        <v>4.9969674343795876E-4</v>
      </c>
      <c r="AL549">
        <f t="shared" si="103"/>
        <v>5.7633234747019892E-4</v>
      </c>
      <c r="AM549">
        <f t="shared" si="103"/>
        <v>6.5296795150243908E-4</v>
      </c>
      <c r="AN549">
        <f>(I549*'msft+wfc'!$K$2)+(R549*(1-'msft+wfc'!$K$2))</f>
        <v>1.6423749168951914E-4</v>
      </c>
    </row>
    <row r="550" spans="1:40" x14ac:dyDescent="0.35">
      <c r="A550" s="1">
        <v>41151</v>
      </c>
      <c r="B550">
        <v>30.530000999999999</v>
      </c>
      <c r="C550">
        <v>30.610001</v>
      </c>
      <c r="D550">
        <v>30.219999000000001</v>
      </c>
      <c r="E550">
        <v>30.32</v>
      </c>
      <c r="F550">
        <v>23982100</v>
      </c>
      <c r="G550">
        <v>27.270766999999999</v>
      </c>
      <c r="H550">
        <f t="shared" si="97"/>
        <v>-1.0766721044045621E-2</v>
      </c>
      <c r="I550">
        <f t="shared" si="98"/>
        <v>-1.0766741222842201E-2</v>
      </c>
      <c r="J550" s="1">
        <v>41151</v>
      </c>
      <c r="K550">
        <v>33.950001</v>
      </c>
      <c r="L550">
        <v>34.049999</v>
      </c>
      <c r="M550">
        <v>33.810001</v>
      </c>
      <c r="N550">
        <v>33.869999</v>
      </c>
      <c r="O550">
        <v>15140400</v>
      </c>
      <c r="P550">
        <v>30.501801</v>
      </c>
      <c r="Q550">
        <f t="shared" si="99"/>
        <v>-5.8702964484884154E-3</v>
      </c>
      <c r="R550">
        <f t="shared" si="100"/>
        <v>-5.8702988956393027E-3</v>
      </c>
      <c r="S550">
        <f t="shared" si="104"/>
        <v>-5.8702988956393027E-3</v>
      </c>
      <c r="T550">
        <f t="shared" si="104"/>
        <v>-6.1151210119994477E-3</v>
      </c>
      <c r="U550">
        <f t="shared" si="104"/>
        <v>-6.3599431283595919E-3</v>
      </c>
      <c r="V550">
        <f t="shared" si="104"/>
        <v>-6.604765244719737E-3</v>
      </c>
      <c r="W550">
        <f t="shared" si="104"/>
        <v>-6.8495873610798829E-3</v>
      </c>
      <c r="X550">
        <f t="shared" si="104"/>
        <v>-7.0944094774400279E-3</v>
      </c>
      <c r="Y550">
        <f t="shared" si="104"/>
        <v>-7.3392315938001721E-3</v>
      </c>
      <c r="Z550">
        <f t="shared" si="104"/>
        <v>-7.5840537101603163E-3</v>
      </c>
      <c r="AA550">
        <f t="shared" si="104"/>
        <v>-7.8288758265204622E-3</v>
      </c>
      <c r="AB550">
        <f t="shared" si="104"/>
        <v>-8.0736979428806064E-3</v>
      </c>
      <c r="AC550">
        <f t="shared" si="104"/>
        <v>-8.3185200592407523E-3</v>
      </c>
      <c r="AD550">
        <f t="shared" si="104"/>
        <v>-8.5633421756008965E-3</v>
      </c>
      <c r="AE550">
        <f t="shared" si="104"/>
        <v>-8.8081642919610424E-3</v>
      </c>
      <c r="AF550">
        <f t="shared" si="104"/>
        <v>-9.0529864083211866E-3</v>
      </c>
      <c r="AG550">
        <f t="shared" si="104"/>
        <v>-9.2978085246813308E-3</v>
      </c>
      <c r="AH550">
        <f t="shared" si="104"/>
        <v>-9.5426306410414767E-3</v>
      </c>
      <c r="AI550">
        <f t="shared" si="103"/>
        <v>-9.7874527574016226E-3</v>
      </c>
      <c r="AJ550">
        <f t="shared" si="103"/>
        <v>-1.0032274873761765E-2</v>
      </c>
      <c r="AK550">
        <f t="shared" si="103"/>
        <v>-1.0277096990121911E-2</v>
      </c>
      <c r="AL550">
        <f t="shared" si="103"/>
        <v>-1.0521919106482057E-2</v>
      </c>
      <c r="AM550">
        <f t="shared" si="103"/>
        <v>-1.0766741222842201E-2</v>
      </c>
      <c r="AN550">
        <f>(I550*'msft+wfc'!$K$2)+(R550*(1-'msft+wfc'!$K$2))</f>
        <v>-9.2054300410222105E-3</v>
      </c>
    </row>
    <row r="551" spans="1:40" x14ac:dyDescent="0.35">
      <c r="A551" s="1">
        <v>41152</v>
      </c>
      <c r="B551">
        <v>30.6</v>
      </c>
      <c r="C551">
        <v>30.959999</v>
      </c>
      <c r="D551">
        <v>30.379999000000002</v>
      </c>
      <c r="E551">
        <v>30.82</v>
      </c>
      <c r="F551">
        <v>36590100</v>
      </c>
      <c r="G551">
        <v>27.720483000000002</v>
      </c>
      <c r="H551">
        <f t="shared" si="97"/>
        <v>1.6490765171503958E-2</v>
      </c>
      <c r="I551">
        <f t="shared" si="98"/>
        <v>1.6490771968386598E-2</v>
      </c>
      <c r="J551" s="1">
        <v>41152</v>
      </c>
      <c r="K551">
        <v>34.009998000000003</v>
      </c>
      <c r="L551">
        <v>34.200001</v>
      </c>
      <c r="M551">
        <v>33.93</v>
      </c>
      <c r="N551">
        <v>34.029998999999997</v>
      </c>
      <c r="O551">
        <v>16880100</v>
      </c>
      <c r="P551">
        <v>30.645890000000001</v>
      </c>
      <c r="Q551">
        <f t="shared" si="99"/>
        <v>4.7239446331249256E-3</v>
      </c>
      <c r="R551">
        <f t="shared" si="100"/>
        <v>4.7239505627881123E-3</v>
      </c>
      <c r="S551">
        <f t="shared" si="104"/>
        <v>4.7239505627881123E-3</v>
      </c>
      <c r="T551">
        <f t="shared" si="104"/>
        <v>5.3122916330680366E-3</v>
      </c>
      <c r="U551">
        <f t="shared" si="104"/>
        <v>5.9006327033479609E-3</v>
      </c>
      <c r="V551">
        <f t="shared" si="104"/>
        <v>6.4889737736278843E-3</v>
      </c>
      <c r="W551">
        <f t="shared" si="104"/>
        <v>7.0773148439078094E-3</v>
      </c>
      <c r="X551">
        <f t="shared" si="104"/>
        <v>7.6656559141877337E-3</v>
      </c>
      <c r="Y551">
        <f t="shared" si="104"/>
        <v>8.2539969844676563E-3</v>
      </c>
      <c r="Z551">
        <f t="shared" si="104"/>
        <v>8.8423380547475831E-3</v>
      </c>
      <c r="AA551">
        <f t="shared" si="104"/>
        <v>9.4306791250275065E-3</v>
      </c>
      <c r="AB551">
        <f t="shared" si="104"/>
        <v>1.0019020195307432E-2</v>
      </c>
      <c r="AC551">
        <f t="shared" si="104"/>
        <v>1.0607361265587355E-2</v>
      </c>
      <c r="AD551">
        <f t="shared" si="104"/>
        <v>1.119570233586728E-2</v>
      </c>
      <c r="AE551">
        <f t="shared" si="104"/>
        <v>1.1784043406147204E-2</v>
      </c>
      <c r="AF551">
        <f t="shared" si="104"/>
        <v>1.2372384476427127E-2</v>
      </c>
      <c r="AG551">
        <f t="shared" si="104"/>
        <v>1.2960725546707052E-2</v>
      </c>
      <c r="AH551">
        <f t="shared" si="104"/>
        <v>1.3549066616986977E-2</v>
      </c>
      <c r="AI551">
        <f t="shared" si="103"/>
        <v>1.4137407687266901E-2</v>
      </c>
      <c r="AJ551">
        <f t="shared" si="103"/>
        <v>1.4725748757546824E-2</v>
      </c>
      <c r="AK551">
        <f t="shared" si="103"/>
        <v>1.5314089827826751E-2</v>
      </c>
      <c r="AL551">
        <f t="shared" si="103"/>
        <v>1.5902430898106671E-2</v>
      </c>
      <c r="AM551">
        <f t="shared" si="103"/>
        <v>1.6490771968386598E-2</v>
      </c>
      <c r="AN551">
        <f>(I551*'msft+wfc'!$K$2)+(R551*(1-'msft+wfc'!$K$2))</f>
        <v>1.2738727400645392E-2</v>
      </c>
    </row>
    <row r="552" spans="1:40" x14ac:dyDescent="0.35">
      <c r="A552" s="1">
        <v>41156</v>
      </c>
      <c r="B552">
        <v>30.450001</v>
      </c>
      <c r="C552">
        <v>30.66</v>
      </c>
      <c r="D552">
        <v>30.15</v>
      </c>
      <c r="E552">
        <v>30.389999</v>
      </c>
      <c r="F552">
        <v>48556700</v>
      </c>
      <c r="G552">
        <v>27.333727</v>
      </c>
      <c r="H552">
        <f t="shared" si="97"/>
        <v>-1.3952011680726824E-2</v>
      </c>
      <c r="I552">
        <f t="shared" si="98"/>
        <v>-1.3951993549318814E-2</v>
      </c>
      <c r="J552" s="1">
        <v>41156</v>
      </c>
      <c r="K552">
        <v>34.040000999999997</v>
      </c>
      <c r="L552">
        <v>34.130001</v>
      </c>
      <c r="M552">
        <v>33.729999999999997</v>
      </c>
      <c r="N552">
        <v>33.799999</v>
      </c>
      <c r="O552">
        <v>14717600</v>
      </c>
      <c r="P552">
        <v>30.438763000000002</v>
      </c>
      <c r="Q552">
        <f t="shared" si="99"/>
        <v>-6.7587424848292504E-3</v>
      </c>
      <c r="R552">
        <f t="shared" si="100"/>
        <v>-6.7587203373763926E-3</v>
      </c>
      <c r="S552">
        <f t="shared" si="104"/>
        <v>-6.7587203373763926E-3</v>
      </c>
      <c r="T552">
        <f t="shared" si="104"/>
        <v>-7.1183839979735136E-3</v>
      </c>
      <c r="U552">
        <f t="shared" si="104"/>
        <v>-7.4780476585706345E-3</v>
      </c>
      <c r="V552">
        <f t="shared" si="104"/>
        <v>-7.8377113191677554E-3</v>
      </c>
      <c r="W552">
        <f t="shared" si="104"/>
        <v>-8.1973749797648772E-3</v>
      </c>
      <c r="X552">
        <f t="shared" si="104"/>
        <v>-8.5570386403619973E-3</v>
      </c>
      <c r="Y552">
        <f t="shared" si="104"/>
        <v>-8.916702300959119E-3</v>
      </c>
      <c r="Z552">
        <f t="shared" si="104"/>
        <v>-9.2763659615562391E-3</v>
      </c>
      <c r="AA552">
        <f t="shared" si="104"/>
        <v>-9.6360296221533609E-3</v>
      </c>
      <c r="AB552">
        <f t="shared" si="104"/>
        <v>-9.9956932827504827E-3</v>
      </c>
      <c r="AC552">
        <f t="shared" si="104"/>
        <v>-1.0355356943347603E-2</v>
      </c>
      <c r="AD552">
        <f t="shared" si="104"/>
        <v>-1.0715020603944725E-2</v>
      </c>
      <c r="AE552">
        <f t="shared" si="104"/>
        <v>-1.1074684264541845E-2</v>
      </c>
      <c r="AF552">
        <f t="shared" si="104"/>
        <v>-1.1434347925138966E-2</v>
      </c>
      <c r="AG552">
        <f t="shared" si="104"/>
        <v>-1.1794011585736086E-2</v>
      </c>
      <c r="AH552">
        <f t="shared" si="104"/>
        <v>-1.2153675246333208E-2</v>
      </c>
      <c r="AI552">
        <f t="shared" si="103"/>
        <v>-1.2513338906930328E-2</v>
      </c>
      <c r="AJ552">
        <f t="shared" si="103"/>
        <v>-1.2873002567527452E-2</v>
      </c>
      <c r="AK552">
        <f t="shared" si="103"/>
        <v>-1.3232666228124572E-2</v>
      </c>
      <c r="AL552">
        <f t="shared" si="103"/>
        <v>-1.3592329888721692E-2</v>
      </c>
      <c r="AM552">
        <f t="shared" si="103"/>
        <v>-1.3951993549318814E-2</v>
      </c>
      <c r="AN552">
        <f>(I552*'msft+wfc'!$K$2)+(R552*(1-'msft+wfc'!$K$2))</f>
        <v>-1.1658300057352862E-2</v>
      </c>
    </row>
    <row r="553" spans="1:40" x14ac:dyDescent="0.35">
      <c r="A553" s="1">
        <v>41157</v>
      </c>
      <c r="B553">
        <v>30.219999000000001</v>
      </c>
      <c r="C553">
        <v>30.530000999999999</v>
      </c>
      <c r="D553">
        <v>30.209999</v>
      </c>
      <c r="E553">
        <v>30.389999</v>
      </c>
      <c r="F553">
        <v>33650000</v>
      </c>
      <c r="G553">
        <v>27.333727</v>
      </c>
      <c r="H553">
        <f t="shared" si="97"/>
        <v>0</v>
      </c>
      <c r="I553">
        <f t="shared" si="98"/>
        <v>0</v>
      </c>
      <c r="J553" s="1">
        <v>41157</v>
      </c>
      <c r="K553">
        <v>33.840000000000003</v>
      </c>
      <c r="L553">
        <v>34.009998000000003</v>
      </c>
      <c r="M553">
        <v>33.740001999999997</v>
      </c>
      <c r="N553">
        <v>33.75</v>
      </c>
      <c r="O553">
        <v>16121100</v>
      </c>
      <c r="P553">
        <v>30.393736000000001</v>
      </c>
      <c r="Q553">
        <f t="shared" si="99"/>
        <v>-1.479260398794677E-3</v>
      </c>
      <c r="R553">
        <f t="shared" si="100"/>
        <v>-1.4792651067982309E-3</v>
      </c>
      <c r="S553">
        <f t="shared" si="104"/>
        <v>-1.4792651067982309E-3</v>
      </c>
      <c r="T553">
        <f t="shared" si="104"/>
        <v>-1.4053018514583193E-3</v>
      </c>
      <c r="U553">
        <f t="shared" si="104"/>
        <v>-1.3313385961184077E-3</v>
      </c>
      <c r="V553">
        <f t="shared" si="104"/>
        <v>-1.2573753407784962E-3</v>
      </c>
      <c r="W553">
        <f t="shared" si="104"/>
        <v>-1.1834120854385848E-3</v>
      </c>
      <c r="X553">
        <f t="shared" si="104"/>
        <v>-1.1094488300986733E-3</v>
      </c>
      <c r="Y553">
        <f t="shared" si="104"/>
        <v>-1.0354855747587615E-3</v>
      </c>
      <c r="Z553">
        <f t="shared" si="104"/>
        <v>-9.6152231941885012E-4</v>
      </c>
      <c r="AA553">
        <f t="shared" si="104"/>
        <v>-8.8755906407893845E-4</v>
      </c>
      <c r="AB553">
        <f t="shared" si="104"/>
        <v>-8.1359580873902699E-4</v>
      </c>
      <c r="AC553">
        <f t="shared" si="104"/>
        <v>-7.3963255339911543E-4</v>
      </c>
      <c r="AD553">
        <f t="shared" si="104"/>
        <v>-6.6566929805920386E-4</v>
      </c>
      <c r="AE553">
        <f t="shared" si="104"/>
        <v>-5.9170604271929241E-4</v>
      </c>
      <c r="AF553">
        <f t="shared" si="104"/>
        <v>-5.1774278737938073E-4</v>
      </c>
      <c r="AG553">
        <f t="shared" si="104"/>
        <v>-4.4377953203946933E-4</v>
      </c>
      <c r="AH553">
        <f t="shared" si="104"/>
        <v>-3.6981627669955771E-4</v>
      </c>
      <c r="AI553">
        <f t="shared" si="103"/>
        <v>-2.958530213596461E-4</v>
      </c>
      <c r="AJ553">
        <f t="shared" si="103"/>
        <v>-2.2188976601973467E-4</v>
      </c>
      <c r="AK553">
        <f t="shared" si="103"/>
        <v>-1.4792651067982305E-4</v>
      </c>
      <c r="AL553">
        <f t="shared" si="103"/>
        <v>-7.3963255339911605E-5</v>
      </c>
      <c r="AM553">
        <f t="shared" si="103"/>
        <v>0</v>
      </c>
      <c r="AN553">
        <f>(I553*'msft+wfc'!$K$2)+(R553*(1-'msft+wfc'!$K$2))</f>
        <v>-4.7168801300669679E-4</v>
      </c>
    </row>
    <row r="554" spans="1:40" x14ac:dyDescent="0.35">
      <c r="A554" s="1">
        <v>41158</v>
      </c>
      <c r="B554">
        <v>30.5</v>
      </c>
      <c r="C554">
        <v>31.360001</v>
      </c>
      <c r="D554">
        <v>30.459999</v>
      </c>
      <c r="E554">
        <v>31.35</v>
      </c>
      <c r="F554">
        <v>48371700</v>
      </c>
      <c r="G554">
        <v>28.197182000000002</v>
      </c>
      <c r="H554">
        <f t="shared" si="97"/>
        <v>3.1589372543250227E-2</v>
      </c>
      <c r="I554">
        <f t="shared" si="98"/>
        <v>3.1589362109309203E-2</v>
      </c>
      <c r="J554" s="1">
        <v>41158</v>
      </c>
      <c r="K554">
        <v>33.979999999999997</v>
      </c>
      <c r="L554">
        <v>34.950001</v>
      </c>
      <c r="M554">
        <v>33.970001000000003</v>
      </c>
      <c r="N554">
        <v>34.840000000000003</v>
      </c>
      <c r="O554">
        <v>32143100</v>
      </c>
      <c r="P554">
        <v>31.375340999999999</v>
      </c>
      <c r="Q554">
        <f t="shared" si="99"/>
        <v>3.2296296296296399E-2</v>
      </c>
      <c r="R554">
        <f t="shared" si="100"/>
        <v>3.2296292894035739E-2</v>
      </c>
      <c r="S554">
        <f t="shared" si="104"/>
        <v>3.2296292894035739E-2</v>
      </c>
      <c r="T554">
        <f t="shared" si="104"/>
        <v>3.2260946354799411E-2</v>
      </c>
      <c r="U554">
        <f t="shared" si="104"/>
        <v>3.222559981556309E-2</v>
      </c>
      <c r="V554">
        <f t="shared" si="104"/>
        <v>3.2190253276326755E-2</v>
      </c>
      <c r="W554">
        <f t="shared" si="104"/>
        <v>3.2154906737090434E-2</v>
      </c>
      <c r="X554">
        <f t="shared" si="104"/>
        <v>3.2119560197854106E-2</v>
      </c>
      <c r="Y554">
        <f t="shared" si="104"/>
        <v>3.2084213658617779E-2</v>
      </c>
      <c r="Z554">
        <f t="shared" si="104"/>
        <v>3.2048867119381451E-2</v>
      </c>
      <c r="AA554">
        <f t="shared" si="104"/>
        <v>3.2013520580145123E-2</v>
      </c>
      <c r="AB554">
        <f t="shared" si="104"/>
        <v>3.1978174040908802E-2</v>
      </c>
      <c r="AC554">
        <f t="shared" si="104"/>
        <v>3.1942827501672474E-2</v>
      </c>
      <c r="AD554">
        <f t="shared" si="104"/>
        <v>3.1907480962436147E-2</v>
      </c>
      <c r="AE554">
        <f t="shared" si="104"/>
        <v>3.1872134423199819E-2</v>
      </c>
      <c r="AF554">
        <f t="shared" si="104"/>
        <v>3.1836787883963491E-2</v>
      </c>
      <c r="AG554">
        <f t="shared" si="104"/>
        <v>3.1801441344727163E-2</v>
      </c>
      <c r="AH554">
        <f t="shared" si="104"/>
        <v>3.1766094805490835E-2</v>
      </c>
      <c r="AI554">
        <f t="shared" si="103"/>
        <v>3.1730748266254508E-2</v>
      </c>
      <c r="AJ554">
        <f t="shared" si="103"/>
        <v>3.169540172701818E-2</v>
      </c>
      <c r="AK554">
        <f t="shared" si="103"/>
        <v>3.1660055187781859E-2</v>
      </c>
      <c r="AL554">
        <f t="shared" si="103"/>
        <v>3.1624708648545531E-2</v>
      </c>
      <c r="AM554">
        <f t="shared" si="103"/>
        <v>3.1589362109309203E-2</v>
      </c>
      <c r="AN554">
        <f>(I554*'msft+wfc'!$K$2)+(R554*(1-'msft+wfc'!$K$2))</f>
        <v>3.1814778618931783E-2</v>
      </c>
    </row>
    <row r="555" spans="1:40" x14ac:dyDescent="0.35">
      <c r="A555" s="1">
        <v>41159</v>
      </c>
      <c r="B555">
        <v>31.040001</v>
      </c>
      <c r="C555">
        <v>31.07</v>
      </c>
      <c r="D555">
        <v>30.73</v>
      </c>
      <c r="E555">
        <v>30.950001</v>
      </c>
      <c r="F555">
        <v>42649100</v>
      </c>
      <c r="G555">
        <v>27.837409999999998</v>
      </c>
      <c r="H555">
        <f t="shared" si="97"/>
        <v>-1.2759138755980896E-2</v>
      </c>
      <c r="I555">
        <f t="shared" si="98"/>
        <v>-1.2759147350256598E-2</v>
      </c>
      <c r="J555" s="1">
        <v>41159</v>
      </c>
      <c r="K555">
        <v>34.959999000000003</v>
      </c>
      <c r="L555">
        <v>35.189999</v>
      </c>
      <c r="M555">
        <v>34.740001999999997</v>
      </c>
      <c r="N555">
        <v>35</v>
      </c>
      <c r="O555">
        <v>26773900</v>
      </c>
      <c r="P555">
        <v>31.51943</v>
      </c>
      <c r="Q555">
        <f t="shared" si="99"/>
        <v>4.5924225028701653E-3</v>
      </c>
      <c r="R555">
        <f t="shared" si="100"/>
        <v>4.5924281747248908E-3</v>
      </c>
      <c r="S555">
        <f t="shared" si="104"/>
        <v>4.5924281747248908E-3</v>
      </c>
      <c r="T555">
        <f t="shared" si="104"/>
        <v>3.7248493984758163E-3</v>
      </c>
      <c r="U555">
        <f t="shared" si="104"/>
        <v>2.8572706222267418E-3</v>
      </c>
      <c r="V555">
        <f t="shared" si="104"/>
        <v>1.9896918459776673E-3</v>
      </c>
      <c r="W555">
        <f t="shared" si="104"/>
        <v>1.1221130697285932E-3</v>
      </c>
      <c r="X555">
        <f t="shared" si="104"/>
        <v>2.5453429347951874E-4</v>
      </c>
      <c r="Y555">
        <f t="shared" si="104"/>
        <v>-6.1304448276955619E-4</v>
      </c>
      <c r="Z555">
        <f t="shared" si="104"/>
        <v>-1.4806232590186298E-3</v>
      </c>
      <c r="AA555">
        <f t="shared" si="104"/>
        <v>-2.3482020352677052E-3</v>
      </c>
      <c r="AB555">
        <f t="shared" si="104"/>
        <v>-3.2157808115167792E-3</v>
      </c>
      <c r="AC555">
        <f t="shared" si="104"/>
        <v>-4.0833595877658533E-3</v>
      </c>
      <c r="AD555">
        <f t="shared" si="104"/>
        <v>-4.9509383640149295E-3</v>
      </c>
      <c r="AE555">
        <f t="shared" si="104"/>
        <v>-5.8185171402640023E-3</v>
      </c>
      <c r="AF555">
        <f t="shared" si="104"/>
        <v>-6.6860959165130768E-3</v>
      </c>
      <c r="AG555">
        <f t="shared" si="104"/>
        <v>-7.5536746927621504E-3</v>
      </c>
      <c r="AH555">
        <f t="shared" si="104"/>
        <v>-8.4212534690112258E-3</v>
      </c>
      <c r="AI555">
        <f t="shared" si="103"/>
        <v>-9.2888322452603003E-3</v>
      </c>
      <c r="AJ555">
        <f t="shared" si="103"/>
        <v>-1.0156411021509375E-2</v>
      </c>
      <c r="AK555">
        <f t="shared" si="103"/>
        <v>-1.1023989797758449E-2</v>
      </c>
      <c r="AL555">
        <f t="shared" si="103"/>
        <v>-1.1891568574007522E-2</v>
      </c>
      <c r="AM555">
        <f t="shared" si="103"/>
        <v>-1.2759147350256598E-2</v>
      </c>
      <c r="AN555">
        <f>(I555*'msft+wfc'!$K$2)+(R555*(1-'msft+wfc'!$K$2))</f>
        <v>-7.2263120631260776E-3</v>
      </c>
    </row>
    <row r="556" spans="1:40" x14ac:dyDescent="0.35">
      <c r="A556" s="1">
        <v>41162</v>
      </c>
      <c r="B556">
        <v>30.83</v>
      </c>
      <c r="C556">
        <v>30.9</v>
      </c>
      <c r="D556">
        <v>30.51</v>
      </c>
      <c r="E556">
        <v>30.719999000000001</v>
      </c>
      <c r="F556">
        <v>40524000</v>
      </c>
      <c r="G556">
        <v>27.63054</v>
      </c>
      <c r="H556">
        <f t="shared" si="97"/>
        <v>-7.4314052526201508E-3</v>
      </c>
      <c r="I556">
        <f t="shared" si="98"/>
        <v>-7.43136663935325E-3</v>
      </c>
      <c r="J556" s="1">
        <v>41162</v>
      </c>
      <c r="K556">
        <v>34.869999</v>
      </c>
      <c r="L556">
        <v>34.939999</v>
      </c>
      <c r="M556">
        <v>34.590000000000003</v>
      </c>
      <c r="N556">
        <v>34.590000000000003</v>
      </c>
      <c r="O556">
        <v>19616700</v>
      </c>
      <c r="P556">
        <v>31.150202</v>
      </c>
      <c r="Q556">
        <f t="shared" si="99"/>
        <v>-1.1714285714285616E-2</v>
      </c>
      <c r="R556">
        <f t="shared" si="100"/>
        <v>-1.1714298132929424E-2</v>
      </c>
      <c r="S556">
        <f t="shared" si="104"/>
        <v>-1.1714298132929424E-2</v>
      </c>
      <c r="T556">
        <f t="shared" si="104"/>
        <v>-1.1500151558250614E-2</v>
      </c>
      <c r="U556">
        <f t="shared" si="104"/>
        <v>-1.1286004983571808E-2</v>
      </c>
      <c r="V556">
        <f t="shared" si="104"/>
        <v>-1.1071858408892998E-2</v>
      </c>
      <c r="W556">
        <f t="shared" si="104"/>
        <v>-1.085771183421419E-2</v>
      </c>
      <c r="X556">
        <f t="shared" si="104"/>
        <v>-1.0643565259535382E-2</v>
      </c>
      <c r="Y556">
        <f t="shared" si="104"/>
        <v>-1.042941868485657E-2</v>
      </c>
      <c r="Z556">
        <f t="shared" si="104"/>
        <v>-1.0215272110177764E-2</v>
      </c>
      <c r="AA556">
        <f t="shared" si="104"/>
        <v>-1.0001125535498954E-2</v>
      </c>
      <c r="AB556">
        <f t="shared" si="104"/>
        <v>-9.7869789608201457E-3</v>
      </c>
      <c r="AC556">
        <f t="shared" si="104"/>
        <v>-9.5728323861413375E-3</v>
      </c>
      <c r="AD556">
        <f t="shared" si="104"/>
        <v>-9.3586858114625276E-3</v>
      </c>
      <c r="AE556">
        <f t="shared" si="104"/>
        <v>-9.1445392367837195E-3</v>
      </c>
      <c r="AF556">
        <f t="shared" si="104"/>
        <v>-8.9303926621049114E-3</v>
      </c>
      <c r="AG556">
        <f t="shared" si="104"/>
        <v>-8.7162460874261032E-3</v>
      </c>
      <c r="AH556">
        <f t="shared" si="104"/>
        <v>-8.5020995127472934E-3</v>
      </c>
      <c r="AI556">
        <f t="shared" si="103"/>
        <v>-8.2879529380684852E-3</v>
      </c>
      <c r="AJ556">
        <f t="shared" si="103"/>
        <v>-8.0738063633896753E-3</v>
      </c>
      <c r="AK556">
        <f t="shared" si="103"/>
        <v>-7.8596597887108672E-3</v>
      </c>
      <c r="AL556">
        <f t="shared" si="103"/>
        <v>-7.6455132140320591E-3</v>
      </c>
      <c r="AM556">
        <f t="shared" si="103"/>
        <v>-7.43136663935325E-3</v>
      </c>
      <c r="AN556">
        <f>(I556*'msft+wfc'!$K$2)+(R556*(1-'msft+wfc'!$K$2))</f>
        <v>-8.7970497997039675E-3</v>
      </c>
    </row>
    <row r="557" spans="1:40" x14ac:dyDescent="0.35">
      <c r="A557" s="1">
        <v>41163</v>
      </c>
      <c r="B557">
        <v>30.690000999999999</v>
      </c>
      <c r="C557">
        <v>30.91</v>
      </c>
      <c r="D557">
        <v>30.610001</v>
      </c>
      <c r="E557">
        <v>30.790001</v>
      </c>
      <c r="F557">
        <v>25191800</v>
      </c>
      <c r="G557">
        <v>27.693501000000001</v>
      </c>
      <c r="H557">
        <f t="shared" si="97"/>
        <v>2.2787110116767513E-3</v>
      </c>
      <c r="I557">
        <f t="shared" si="98"/>
        <v>2.2786742495804055E-3</v>
      </c>
      <c r="J557" s="1">
        <v>41163</v>
      </c>
      <c r="K557">
        <v>34.130001</v>
      </c>
      <c r="L557">
        <v>34.57</v>
      </c>
      <c r="M557">
        <v>34.099997999999999</v>
      </c>
      <c r="N557">
        <v>34.150002000000001</v>
      </c>
      <c r="O557">
        <v>28575700</v>
      </c>
      <c r="P557">
        <v>30.753958999999998</v>
      </c>
      <c r="Q557">
        <f t="shared" si="99"/>
        <v>-1.272038161318308E-2</v>
      </c>
      <c r="R557">
        <f t="shared" si="100"/>
        <v>-1.2720399052307972E-2</v>
      </c>
      <c r="S557">
        <f t="shared" si="104"/>
        <v>-1.2720399052307972E-2</v>
      </c>
      <c r="T557">
        <f t="shared" si="104"/>
        <v>-1.1970445387213553E-2</v>
      </c>
      <c r="U557">
        <f t="shared" si="104"/>
        <v>-1.1220491722119134E-2</v>
      </c>
      <c r="V557">
        <f t="shared" si="104"/>
        <v>-1.0470538057024715E-2</v>
      </c>
      <c r="W557">
        <f t="shared" si="104"/>
        <v>-9.7205843919302981E-3</v>
      </c>
      <c r="X557">
        <f t="shared" si="104"/>
        <v>-8.9706307268358782E-3</v>
      </c>
      <c r="Y557">
        <f t="shared" si="104"/>
        <v>-8.2206770617414583E-3</v>
      </c>
      <c r="Z557">
        <f t="shared" si="104"/>
        <v>-7.4707233966470402E-3</v>
      </c>
      <c r="AA557">
        <f t="shared" si="104"/>
        <v>-6.7207697315526203E-3</v>
      </c>
      <c r="AB557">
        <f t="shared" si="104"/>
        <v>-5.9708160664582038E-3</v>
      </c>
      <c r="AC557">
        <f t="shared" si="104"/>
        <v>-5.2208624013637839E-3</v>
      </c>
      <c r="AD557">
        <f t="shared" si="104"/>
        <v>-4.4709087362693641E-3</v>
      </c>
      <c r="AE557">
        <f t="shared" si="104"/>
        <v>-3.7209550711749468E-3</v>
      </c>
      <c r="AF557">
        <f t="shared" si="104"/>
        <v>-2.9710014060805264E-3</v>
      </c>
      <c r="AG557">
        <f t="shared" si="104"/>
        <v>-2.2210477409861087E-3</v>
      </c>
      <c r="AH557">
        <f t="shared" si="104"/>
        <v>-1.471094075891689E-3</v>
      </c>
      <c r="AI557">
        <f t="shared" si="103"/>
        <v>-7.2114041079726957E-4</v>
      </c>
      <c r="AJ557">
        <f t="shared" si="103"/>
        <v>2.8813254297148372E-5</v>
      </c>
      <c r="AK557">
        <f t="shared" si="103"/>
        <v>7.7876691939156783E-4</v>
      </c>
      <c r="AL557">
        <f t="shared" si="103"/>
        <v>1.528720584485986E-3</v>
      </c>
      <c r="AM557">
        <f t="shared" si="103"/>
        <v>2.2786742495804055E-3</v>
      </c>
      <c r="AN557">
        <f>(I557*'msft+wfc'!$K$2)+(R557*(1-'msft+wfc'!$K$2))</f>
        <v>-2.504027005384385E-3</v>
      </c>
    </row>
    <row r="558" spans="1:40" x14ac:dyDescent="0.35">
      <c r="A558" s="1">
        <v>41164</v>
      </c>
      <c r="B558">
        <v>30.940000999999999</v>
      </c>
      <c r="C558">
        <v>31.18</v>
      </c>
      <c r="D558">
        <v>30.73</v>
      </c>
      <c r="E558">
        <v>30.780000999999999</v>
      </c>
      <c r="F558">
        <v>32775800</v>
      </c>
      <c r="G558">
        <v>27.684507</v>
      </c>
      <c r="H558">
        <f t="shared" si="97"/>
        <v>-3.2478076243003576E-4</v>
      </c>
      <c r="I558">
        <f t="shared" si="98"/>
        <v>-3.247693384813021E-4</v>
      </c>
      <c r="J558" s="1">
        <v>41164</v>
      </c>
      <c r="K558">
        <v>34.299999</v>
      </c>
      <c r="L558">
        <v>34.450001</v>
      </c>
      <c r="M558">
        <v>34.209999000000003</v>
      </c>
      <c r="N558">
        <v>34.330002</v>
      </c>
      <c r="O558">
        <v>17146900</v>
      </c>
      <c r="P558">
        <v>30.916059000000001</v>
      </c>
      <c r="Q558">
        <f t="shared" si="99"/>
        <v>5.2708635273286284E-3</v>
      </c>
      <c r="R558">
        <f t="shared" si="100"/>
        <v>5.2708661021497218E-3</v>
      </c>
      <c r="S558">
        <f t="shared" si="104"/>
        <v>5.2708661021497218E-3</v>
      </c>
      <c r="T558">
        <f t="shared" si="104"/>
        <v>4.9910843301181704E-3</v>
      </c>
      <c r="U558">
        <f t="shared" si="104"/>
        <v>4.71130255808662E-3</v>
      </c>
      <c r="V558">
        <f t="shared" si="104"/>
        <v>4.4315207860550678E-3</v>
      </c>
      <c r="W558">
        <f t="shared" si="104"/>
        <v>4.1517390140235165E-3</v>
      </c>
      <c r="X558">
        <f t="shared" si="104"/>
        <v>3.8719572419919656E-3</v>
      </c>
      <c r="Y558">
        <f t="shared" si="104"/>
        <v>3.5921754699604143E-3</v>
      </c>
      <c r="Z558">
        <f t="shared" si="104"/>
        <v>3.3123936979288634E-3</v>
      </c>
      <c r="AA558">
        <f t="shared" si="104"/>
        <v>3.0326119258973121E-3</v>
      </c>
      <c r="AB558">
        <f t="shared" si="104"/>
        <v>2.7528301538657612E-3</v>
      </c>
      <c r="AC558">
        <f t="shared" si="104"/>
        <v>2.4730483818342099E-3</v>
      </c>
      <c r="AD558">
        <f t="shared" si="104"/>
        <v>2.1932666098026582E-3</v>
      </c>
      <c r="AE558">
        <f t="shared" si="104"/>
        <v>1.9134848377711073E-3</v>
      </c>
      <c r="AF558">
        <f t="shared" si="104"/>
        <v>1.6337030657395562E-3</v>
      </c>
      <c r="AG558">
        <f t="shared" si="104"/>
        <v>1.3539212937080053E-3</v>
      </c>
      <c r="AH558">
        <f t="shared" si="104"/>
        <v>1.0741395216764538E-3</v>
      </c>
      <c r="AI558">
        <f t="shared" si="103"/>
        <v>7.9435774964490245E-4</v>
      </c>
      <c r="AJ558">
        <f t="shared" si="103"/>
        <v>5.1457597761335157E-4</v>
      </c>
      <c r="AK558">
        <f t="shared" si="103"/>
        <v>2.3479420558180015E-4</v>
      </c>
      <c r="AL558">
        <f t="shared" si="103"/>
        <v>-4.4987566449750625E-5</v>
      </c>
      <c r="AM558">
        <f t="shared" si="103"/>
        <v>-3.247693384813021E-4</v>
      </c>
      <c r="AN558">
        <f>(I558*'msft+wfc'!$K$2)+(R558*(1-'msft+wfc'!$K$2))</f>
        <v>1.4594910691841565E-3</v>
      </c>
    </row>
    <row r="559" spans="1:40" x14ac:dyDescent="0.35">
      <c r="A559" s="1">
        <v>41165</v>
      </c>
      <c r="B559">
        <v>30.889999</v>
      </c>
      <c r="C559">
        <v>31.18</v>
      </c>
      <c r="D559">
        <v>30.4</v>
      </c>
      <c r="E559">
        <v>30.940000999999999</v>
      </c>
      <c r="F559">
        <v>45047300</v>
      </c>
      <c r="G559">
        <v>27.828416000000001</v>
      </c>
      <c r="H559">
        <f t="shared" si="97"/>
        <v>5.1981804678953763E-3</v>
      </c>
      <c r="I559">
        <f t="shared" si="98"/>
        <v>5.1981781723619185E-3</v>
      </c>
      <c r="J559" s="1">
        <v>41165</v>
      </c>
      <c r="K559">
        <v>34.340000000000003</v>
      </c>
      <c r="L559">
        <v>35.630001</v>
      </c>
      <c r="M559">
        <v>34.139999000000003</v>
      </c>
      <c r="N559">
        <v>35.549999</v>
      </c>
      <c r="O559">
        <v>35911100</v>
      </c>
      <c r="P559">
        <v>32.014733999999997</v>
      </c>
      <c r="Q559">
        <f t="shared" si="99"/>
        <v>3.5537341361063693E-2</v>
      </c>
      <c r="R559">
        <f t="shared" si="100"/>
        <v>3.5537356168197136E-2</v>
      </c>
      <c r="S559">
        <f t="shared" si="104"/>
        <v>3.5537356168197136E-2</v>
      </c>
      <c r="T559">
        <f t="shared" si="104"/>
        <v>3.4020397268405368E-2</v>
      </c>
      <c r="U559">
        <f t="shared" si="104"/>
        <v>3.2503438368613614E-2</v>
      </c>
      <c r="V559">
        <f t="shared" si="104"/>
        <v>3.0986479468821854E-2</v>
      </c>
      <c r="W559">
        <f t="shared" si="104"/>
        <v>2.9469520569030096E-2</v>
      </c>
      <c r="X559">
        <f t="shared" si="104"/>
        <v>2.7952561669238329E-2</v>
      </c>
      <c r="Y559">
        <f t="shared" si="104"/>
        <v>2.6435602769446568E-2</v>
      </c>
      <c r="Z559">
        <f t="shared" si="104"/>
        <v>2.4918643869654811E-2</v>
      </c>
      <c r="AA559">
        <f t="shared" si="104"/>
        <v>2.3401684969863046E-2</v>
      </c>
      <c r="AB559">
        <f t="shared" si="104"/>
        <v>2.1884726070071289E-2</v>
      </c>
      <c r="AC559">
        <f t="shared" si="104"/>
        <v>2.0367767170279528E-2</v>
      </c>
      <c r="AD559">
        <f t="shared" si="104"/>
        <v>1.8850808270487764E-2</v>
      </c>
      <c r="AE559">
        <f t="shared" si="104"/>
        <v>1.7333849370696007E-2</v>
      </c>
      <c r="AF559">
        <f t="shared" si="104"/>
        <v>1.5816890470904243E-2</v>
      </c>
      <c r="AG559">
        <f t="shared" si="104"/>
        <v>1.4299931571112486E-2</v>
      </c>
      <c r="AH559">
        <f t="shared" ref="AH559:AM622" si="105">(AH$2*$I559)+($R559*(1-AH$2))</f>
        <v>1.2782972671320723E-2</v>
      </c>
      <c r="AI559">
        <f t="shared" si="105"/>
        <v>1.1266013771528961E-2</v>
      </c>
      <c r="AJ559">
        <f t="shared" si="105"/>
        <v>9.7490548717372016E-3</v>
      </c>
      <c r="AK559">
        <f t="shared" si="105"/>
        <v>8.2320959719454391E-3</v>
      </c>
      <c r="AL559">
        <f t="shared" si="105"/>
        <v>6.7151370721536801E-3</v>
      </c>
      <c r="AM559">
        <f t="shared" si="105"/>
        <v>5.1981781723619185E-3</v>
      </c>
      <c r="AN559">
        <f>(I559*'msft+wfc'!$K$2)+(R559*(1-'msft+wfc'!$K$2))</f>
        <v>1.4872324151568033E-2</v>
      </c>
    </row>
    <row r="560" spans="1:40" x14ac:dyDescent="0.35">
      <c r="A560" s="1">
        <v>41166</v>
      </c>
      <c r="B560">
        <v>31.01</v>
      </c>
      <c r="C560">
        <v>31.25</v>
      </c>
      <c r="D560">
        <v>30.809999000000001</v>
      </c>
      <c r="E560">
        <v>31.209999</v>
      </c>
      <c r="F560">
        <v>51422800</v>
      </c>
      <c r="G560">
        <v>28.071261</v>
      </c>
      <c r="H560">
        <f t="shared" si="97"/>
        <v>8.7265026268099049E-3</v>
      </c>
      <c r="I560">
        <f t="shared" si="98"/>
        <v>8.7265117784641102E-3</v>
      </c>
      <c r="J560" s="1">
        <v>41166</v>
      </c>
      <c r="K560">
        <v>35.599997999999999</v>
      </c>
      <c r="L560">
        <v>36.599997999999999</v>
      </c>
      <c r="M560">
        <v>35.560001</v>
      </c>
      <c r="N560">
        <v>36.130001</v>
      </c>
      <c r="O560">
        <v>42005000</v>
      </c>
      <c r="P560">
        <v>32.537058000000002</v>
      </c>
      <c r="Q560">
        <f t="shared" si="99"/>
        <v>1.6315105944166141E-2</v>
      </c>
      <c r="R560">
        <f t="shared" si="100"/>
        <v>1.6315112910199558E-2</v>
      </c>
      <c r="S560">
        <f t="shared" ref="S560:AH623" si="106">(S$2*$I560)+($R560*(1-S$2))</f>
        <v>1.6315112910199558E-2</v>
      </c>
      <c r="T560">
        <f t="shared" si="106"/>
        <v>1.5935682853612784E-2</v>
      </c>
      <c r="U560">
        <f t="shared" si="106"/>
        <v>1.5556252797026014E-2</v>
      </c>
      <c r="V560">
        <f t="shared" si="106"/>
        <v>1.5176822740439241E-2</v>
      </c>
      <c r="W560">
        <f t="shared" si="106"/>
        <v>1.4797392683852471E-2</v>
      </c>
      <c r="X560">
        <f t="shared" si="106"/>
        <v>1.4417962627265695E-2</v>
      </c>
      <c r="Y560">
        <f t="shared" si="106"/>
        <v>1.4038532570678922E-2</v>
      </c>
      <c r="Z560">
        <f t="shared" si="106"/>
        <v>1.365910251409215E-2</v>
      </c>
      <c r="AA560">
        <f t="shared" si="106"/>
        <v>1.3279672457505378E-2</v>
      </c>
      <c r="AB560">
        <f t="shared" si="106"/>
        <v>1.2900242400918607E-2</v>
      </c>
      <c r="AC560">
        <f t="shared" si="106"/>
        <v>1.2520812344331833E-2</v>
      </c>
      <c r="AD560">
        <f t="shared" si="106"/>
        <v>1.2141382287745061E-2</v>
      </c>
      <c r="AE560">
        <f t="shared" si="106"/>
        <v>1.176195223115829E-2</v>
      </c>
      <c r="AF560">
        <f t="shared" si="106"/>
        <v>1.1382522174571516E-2</v>
      </c>
      <c r="AG560">
        <f t="shared" si="106"/>
        <v>1.1003092117984744E-2</v>
      </c>
      <c r="AH560">
        <f t="shared" si="106"/>
        <v>1.0623662061397973E-2</v>
      </c>
      <c r="AI560">
        <f t="shared" si="105"/>
        <v>1.0244232004811199E-2</v>
      </c>
      <c r="AJ560">
        <f t="shared" si="105"/>
        <v>9.8648019482244272E-3</v>
      </c>
      <c r="AK560">
        <f t="shared" si="105"/>
        <v>9.4853718916376537E-3</v>
      </c>
      <c r="AL560">
        <f t="shared" si="105"/>
        <v>9.1059418350508819E-3</v>
      </c>
      <c r="AM560">
        <f t="shared" si="105"/>
        <v>8.7265117784641102E-3</v>
      </c>
      <c r="AN560">
        <f>(I560*'msft+wfc'!$K$2)+(R560*(1-'msft+wfc'!$K$2))</f>
        <v>1.1146262080745048E-2</v>
      </c>
    </row>
    <row r="561" spans="1:40" x14ac:dyDescent="0.35">
      <c r="A561" s="1">
        <v>41169</v>
      </c>
      <c r="B561">
        <v>31.190000999999999</v>
      </c>
      <c r="C561">
        <v>31.26</v>
      </c>
      <c r="D561">
        <v>31.040001</v>
      </c>
      <c r="E561">
        <v>31.209999</v>
      </c>
      <c r="F561">
        <v>36488500</v>
      </c>
      <c r="G561">
        <v>28.071261</v>
      </c>
      <c r="H561">
        <f t="shared" si="97"/>
        <v>0</v>
      </c>
      <c r="I561">
        <f t="shared" si="98"/>
        <v>0</v>
      </c>
      <c r="J561" s="1">
        <v>41169</v>
      </c>
      <c r="K561">
        <v>35.669998</v>
      </c>
      <c r="L561">
        <v>35.990001999999997</v>
      </c>
      <c r="M561">
        <v>35.310001</v>
      </c>
      <c r="N561">
        <v>35.330002</v>
      </c>
      <c r="O561">
        <v>32266600</v>
      </c>
      <c r="P561">
        <v>31.816614999999999</v>
      </c>
      <c r="Q561">
        <f t="shared" si="99"/>
        <v>-2.214223575581965E-2</v>
      </c>
      <c r="R561">
        <f t="shared" si="100"/>
        <v>-2.2142229331244486E-2</v>
      </c>
      <c r="S561">
        <f t="shared" si="106"/>
        <v>-2.2142229331244486E-2</v>
      </c>
      <c r="T561">
        <f t="shared" si="106"/>
        <v>-2.1035117864682262E-2</v>
      </c>
      <c r="U561">
        <f t="shared" si="106"/>
        <v>-1.9928006398120039E-2</v>
      </c>
      <c r="V561">
        <f t="shared" si="106"/>
        <v>-1.8820894931557811E-2</v>
      </c>
      <c r="W561">
        <f t="shared" si="106"/>
        <v>-1.7713783464995591E-2</v>
      </c>
      <c r="X561">
        <f t="shared" si="106"/>
        <v>-1.6606671998433364E-2</v>
      </c>
      <c r="Y561">
        <f t="shared" si="106"/>
        <v>-1.549956053187114E-2</v>
      </c>
      <c r="Z561">
        <f t="shared" si="106"/>
        <v>-1.4392449065308916E-2</v>
      </c>
      <c r="AA561">
        <f t="shared" si="106"/>
        <v>-1.3285337598746691E-2</v>
      </c>
      <c r="AB561">
        <f t="shared" si="106"/>
        <v>-1.2178226132184469E-2</v>
      </c>
      <c r="AC561">
        <f t="shared" si="106"/>
        <v>-1.1071114665622243E-2</v>
      </c>
      <c r="AD561">
        <f t="shared" si="106"/>
        <v>-9.9640031990600175E-3</v>
      </c>
      <c r="AE561">
        <f t="shared" si="106"/>
        <v>-8.8568917324977955E-3</v>
      </c>
      <c r="AF561">
        <f t="shared" si="106"/>
        <v>-7.74978026593557E-3</v>
      </c>
      <c r="AG561">
        <f t="shared" si="106"/>
        <v>-6.642668799373347E-3</v>
      </c>
      <c r="AH561">
        <f t="shared" si="106"/>
        <v>-5.5355573328111215E-3</v>
      </c>
      <c r="AI561">
        <f t="shared" si="105"/>
        <v>-4.428445866248896E-3</v>
      </c>
      <c r="AJ561">
        <f t="shared" si="105"/>
        <v>-3.3213343996866735E-3</v>
      </c>
      <c r="AK561">
        <f t="shared" si="105"/>
        <v>-2.214222933124448E-3</v>
      </c>
      <c r="AL561">
        <f t="shared" si="105"/>
        <v>-1.1071114665622253E-3</v>
      </c>
      <c r="AM561">
        <f t="shared" si="105"/>
        <v>0</v>
      </c>
      <c r="AN561">
        <f>(I561*'msft+wfc'!$K$2)+(R561*(1-'msft+wfc'!$K$2))</f>
        <v>-7.0604140588424527E-3</v>
      </c>
    </row>
    <row r="562" spans="1:40" x14ac:dyDescent="0.35">
      <c r="A562" s="1">
        <v>41170</v>
      </c>
      <c r="B562">
        <v>31.1</v>
      </c>
      <c r="C562">
        <v>31.209999</v>
      </c>
      <c r="D562">
        <v>31.030000999999999</v>
      </c>
      <c r="E562">
        <v>31.18</v>
      </c>
      <c r="F562">
        <v>34542700</v>
      </c>
      <c r="G562">
        <v>28.044279</v>
      </c>
      <c r="H562">
        <f t="shared" si="97"/>
        <v>-9.6119836466512256E-4</v>
      </c>
      <c r="I562">
        <f t="shared" si="98"/>
        <v>-9.6119657752461796E-4</v>
      </c>
      <c r="J562" s="1">
        <v>41170</v>
      </c>
      <c r="K562">
        <v>35.340000000000003</v>
      </c>
      <c r="L562">
        <v>35.580002</v>
      </c>
      <c r="M562">
        <v>35.169998</v>
      </c>
      <c r="N562">
        <v>35.439999</v>
      </c>
      <c r="O562">
        <v>26286600</v>
      </c>
      <c r="P562">
        <v>31.915673000000002</v>
      </c>
      <c r="Q562">
        <f t="shared" si="99"/>
        <v>3.1134161837862305E-3</v>
      </c>
      <c r="R562">
        <f t="shared" si="100"/>
        <v>3.1134047415164365E-3</v>
      </c>
      <c r="S562">
        <f t="shared" si="106"/>
        <v>3.1134047415164365E-3</v>
      </c>
      <c r="T562">
        <f t="shared" si="106"/>
        <v>2.9096746755643841E-3</v>
      </c>
      <c r="U562">
        <f t="shared" si="106"/>
        <v>2.7059446096123312E-3</v>
      </c>
      <c r="V562">
        <f t="shared" si="106"/>
        <v>2.5022145436602783E-3</v>
      </c>
      <c r="W562">
        <f t="shared" si="106"/>
        <v>2.2984844777082258E-3</v>
      </c>
      <c r="X562">
        <f t="shared" si="106"/>
        <v>2.0947544117561729E-3</v>
      </c>
      <c r="Y562">
        <f t="shared" si="106"/>
        <v>1.8910243458041202E-3</v>
      </c>
      <c r="Z562">
        <f t="shared" si="106"/>
        <v>1.6872942798520675E-3</v>
      </c>
      <c r="AA562">
        <f t="shared" si="106"/>
        <v>1.4835642139000146E-3</v>
      </c>
      <c r="AB562">
        <f t="shared" si="106"/>
        <v>1.2798341479479621E-3</v>
      </c>
      <c r="AC562">
        <f t="shared" si="106"/>
        <v>1.0761040819959092E-3</v>
      </c>
      <c r="AD562">
        <f t="shared" si="106"/>
        <v>8.7237401604385633E-4</v>
      </c>
      <c r="AE562">
        <f t="shared" si="106"/>
        <v>6.6864395009180397E-4</v>
      </c>
      <c r="AF562">
        <f t="shared" si="106"/>
        <v>4.6491388413975106E-4</v>
      </c>
      <c r="AG562">
        <f t="shared" si="106"/>
        <v>2.6118381818769859E-4</v>
      </c>
      <c r="AH562">
        <f t="shared" si="106"/>
        <v>5.7453752235645688E-5</v>
      </c>
      <c r="AI562">
        <f t="shared" si="105"/>
        <v>-1.4627631371640722E-4</v>
      </c>
      <c r="AJ562">
        <f t="shared" si="105"/>
        <v>-3.5000637966845974E-4</v>
      </c>
      <c r="AK562">
        <f t="shared" si="105"/>
        <v>-5.537364456205127E-4</v>
      </c>
      <c r="AL562">
        <f t="shared" si="105"/>
        <v>-7.5746651157256506E-4</v>
      </c>
      <c r="AM562">
        <f t="shared" si="105"/>
        <v>-9.6119657752461796E-4</v>
      </c>
      <c r="AN562">
        <f>(I562*'msft+wfc'!$K$2)+(R562*(1-'msft+wfc'!$K$2))</f>
        <v>3.3805707967334779E-4</v>
      </c>
    </row>
    <row r="563" spans="1:40" x14ac:dyDescent="0.35">
      <c r="A563" s="1">
        <v>41171</v>
      </c>
      <c r="B563">
        <v>31.09</v>
      </c>
      <c r="C563">
        <v>31.190000999999999</v>
      </c>
      <c r="D563">
        <v>31.040001</v>
      </c>
      <c r="E563">
        <v>31.049999</v>
      </c>
      <c r="F563">
        <v>48871900</v>
      </c>
      <c r="G563">
        <v>27.927351999999999</v>
      </c>
      <c r="H563">
        <f t="shared" si="97"/>
        <v>-4.1693713919178973E-3</v>
      </c>
      <c r="I563">
        <f t="shared" si="98"/>
        <v>-4.1693708723979121E-3</v>
      </c>
      <c r="J563" s="1">
        <v>41171</v>
      </c>
      <c r="K563">
        <v>35.650002000000001</v>
      </c>
      <c r="L563">
        <v>35.840000000000003</v>
      </c>
      <c r="M563">
        <v>35.240001999999997</v>
      </c>
      <c r="N563">
        <v>35.25</v>
      </c>
      <c r="O563">
        <v>25755900</v>
      </c>
      <c r="P563">
        <v>31.744568000000001</v>
      </c>
      <c r="Q563">
        <f t="shared" si="99"/>
        <v>-5.3611457494680019E-3</v>
      </c>
      <c r="R563">
        <f t="shared" si="100"/>
        <v>-5.3611590769212583E-3</v>
      </c>
      <c r="S563">
        <f t="shared" si="106"/>
        <v>-5.3611590769212583E-3</v>
      </c>
      <c r="T563">
        <f t="shared" si="106"/>
        <v>-5.3015696666950905E-3</v>
      </c>
      <c r="U563">
        <f t="shared" si="106"/>
        <v>-5.2419802564689236E-3</v>
      </c>
      <c r="V563">
        <f t="shared" si="106"/>
        <v>-5.1823908462427558E-3</v>
      </c>
      <c r="W563">
        <f t="shared" si="106"/>
        <v>-5.1228014360165898E-3</v>
      </c>
      <c r="X563">
        <f t="shared" si="106"/>
        <v>-5.063212025790422E-3</v>
      </c>
      <c r="Y563">
        <f t="shared" si="106"/>
        <v>-5.0036226155642542E-3</v>
      </c>
      <c r="Z563">
        <f t="shared" si="106"/>
        <v>-4.9440332053380873E-3</v>
      </c>
      <c r="AA563">
        <f t="shared" si="106"/>
        <v>-4.8844437951119195E-3</v>
      </c>
      <c r="AB563">
        <f t="shared" si="106"/>
        <v>-4.8248543848857534E-3</v>
      </c>
      <c r="AC563">
        <f t="shared" si="106"/>
        <v>-4.7652649746595856E-3</v>
      </c>
      <c r="AD563">
        <f t="shared" si="106"/>
        <v>-4.7056755644334178E-3</v>
      </c>
      <c r="AE563">
        <f t="shared" si="106"/>
        <v>-4.6460861542072501E-3</v>
      </c>
      <c r="AF563">
        <f t="shared" si="106"/>
        <v>-4.5864967439810831E-3</v>
      </c>
      <c r="AG563">
        <f t="shared" si="106"/>
        <v>-4.5269073337549162E-3</v>
      </c>
      <c r="AH563">
        <f t="shared" si="106"/>
        <v>-4.4673179235287484E-3</v>
      </c>
      <c r="AI563">
        <f t="shared" si="105"/>
        <v>-4.4077285133025815E-3</v>
      </c>
      <c r="AJ563">
        <f t="shared" si="105"/>
        <v>-4.3481391030764137E-3</v>
      </c>
      <c r="AK563">
        <f t="shared" si="105"/>
        <v>-4.2885496928502468E-3</v>
      </c>
      <c r="AL563">
        <f t="shared" si="105"/>
        <v>-4.2289602826240799E-3</v>
      </c>
      <c r="AM563">
        <f t="shared" si="105"/>
        <v>-4.1693708723979121E-3</v>
      </c>
      <c r="AN563">
        <f>(I563*'msft+wfc'!$K$2)+(R563*(1-'msft+wfc'!$K$2))</f>
        <v>-4.5493921461594328E-3</v>
      </c>
    </row>
    <row r="564" spans="1:40" x14ac:dyDescent="0.35">
      <c r="A564" s="1">
        <v>41172</v>
      </c>
      <c r="B564">
        <v>30.950001</v>
      </c>
      <c r="C564">
        <v>31.48</v>
      </c>
      <c r="D564">
        <v>30.91</v>
      </c>
      <c r="E564">
        <v>31.450001</v>
      </c>
      <c r="F564">
        <v>45543000</v>
      </c>
      <c r="G564">
        <v>28.287126000000001</v>
      </c>
      <c r="H564">
        <f t="shared" si="97"/>
        <v>1.2882512492190438E-2</v>
      </c>
      <c r="I564">
        <f t="shared" si="98"/>
        <v>1.2882495984581768E-2</v>
      </c>
      <c r="J564" s="1">
        <v>41172</v>
      </c>
      <c r="K564">
        <v>35.040000999999997</v>
      </c>
      <c r="L564">
        <v>35.229999999999997</v>
      </c>
      <c r="M564">
        <v>34.849997999999999</v>
      </c>
      <c r="N564">
        <v>35.200001</v>
      </c>
      <c r="O564">
        <v>22245300</v>
      </c>
      <c r="P564">
        <v>31.699541</v>
      </c>
      <c r="Q564">
        <f t="shared" si="99"/>
        <v>-1.4184113475177215E-3</v>
      </c>
      <c r="R564">
        <f t="shared" si="100"/>
        <v>-1.4184159003203646E-3</v>
      </c>
      <c r="S564">
        <f t="shared" si="106"/>
        <v>-1.4184159003203646E-3</v>
      </c>
      <c r="T564">
        <f t="shared" si="106"/>
        <v>-7.0337030607525795E-4</v>
      </c>
      <c r="U564">
        <f t="shared" si="106"/>
        <v>1.1675288169848714E-5</v>
      </c>
      <c r="V564">
        <f t="shared" si="106"/>
        <v>7.2672088241495505E-4</v>
      </c>
      <c r="W564">
        <f t="shared" si="106"/>
        <v>1.441766476660062E-3</v>
      </c>
      <c r="X564">
        <f t="shared" si="106"/>
        <v>2.1568120709051682E-3</v>
      </c>
      <c r="Y564">
        <f t="shared" si="106"/>
        <v>2.8718576651502749E-3</v>
      </c>
      <c r="Z564">
        <f t="shared" si="106"/>
        <v>3.5869032593953808E-3</v>
      </c>
      <c r="AA564">
        <f t="shared" si="106"/>
        <v>4.3019488536404889E-3</v>
      </c>
      <c r="AB564">
        <f t="shared" si="106"/>
        <v>5.0169944478855944E-3</v>
      </c>
      <c r="AC564">
        <f t="shared" si="106"/>
        <v>5.7320400421307016E-3</v>
      </c>
      <c r="AD564">
        <f t="shared" si="106"/>
        <v>6.4470856363758079E-3</v>
      </c>
      <c r="AE564">
        <f t="shared" si="106"/>
        <v>7.1621312306209143E-3</v>
      </c>
      <c r="AF564">
        <f t="shared" si="106"/>
        <v>7.8771768248660223E-3</v>
      </c>
      <c r="AG564">
        <f t="shared" si="106"/>
        <v>8.5922224191111261E-3</v>
      </c>
      <c r="AH564">
        <f t="shared" si="106"/>
        <v>9.3072680133562333E-3</v>
      </c>
      <c r="AI564">
        <f t="shared" si="105"/>
        <v>1.0022313607601342E-2</v>
      </c>
      <c r="AJ564">
        <f t="shared" si="105"/>
        <v>1.0737359201846448E-2</v>
      </c>
      <c r="AK564">
        <f t="shared" si="105"/>
        <v>1.1452404796091553E-2</v>
      </c>
      <c r="AL564">
        <f t="shared" si="105"/>
        <v>1.216745039033666E-2</v>
      </c>
      <c r="AM564">
        <f t="shared" si="105"/>
        <v>1.2882495984581768E-2</v>
      </c>
      <c r="AN564">
        <f>(I564*'msft+wfc'!$K$2)+(R564*(1-'msft+wfc'!$K$2))</f>
        <v>8.3224149820806878E-3</v>
      </c>
    </row>
    <row r="565" spans="1:40" x14ac:dyDescent="0.35">
      <c r="A565" s="1">
        <v>41173</v>
      </c>
      <c r="B565">
        <v>31.43</v>
      </c>
      <c r="C565">
        <v>31.610001</v>
      </c>
      <c r="D565">
        <v>31.09</v>
      </c>
      <c r="E565">
        <v>31.190000999999999</v>
      </c>
      <c r="F565">
        <v>102348900</v>
      </c>
      <c r="G565">
        <v>28.053273999999998</v>
      </c>
      <c r="H565">
        <f t="shared" si="97"/>
        <v>-8.2670903571672883E-3</v>
      </c>
      <c r="I565">
        <f t="shared" si="98"/>
        <v>-8.2670823469306286E-3</v>
      </c>
      <c r="J565" s="1">
        <v>41173</v>
      </c>
      <c r="K565">
        <v>35.419998</v>
      </c>
      <c r="L565">
        <v>35.450001</v>
      </c>
      <c r="M565">
        <v>34.799999</v>
      </c>
      <c r="N565">
        <v>34.970001000000003</v>
      </c>
      <c r="O565">
        <v>67455100</v>
      </c>
      <c r="P565">
        <v>31.492414</v>
      </c>
      <c r="Q565">
        <f t="shared" si="99"/>
        <v>-6.5340907234632426E-3</v>
      </c>
      <c r="R565">
        <f t="shared" si="100"/>
        <v>-6.5340693734335089E-3</v>
      </c>
      <c r="S565">
        <f t="shared" si="106"/>
        <v>-6.5340693734335089E-3</v>
      </c>
      <c r="T565">
        <f t="shared" si="106"/>
        <v>-6.6207200221083647E-3</v>
      </c>
      <c r="U565">
        <f t="shared" si="106"/>
        <v>-6.7073706707832213E-3</v>
      </c>
      <c r="V565">
        <f t="shared" si="106"/>
        <v>-6.7940213194580771E-3</v>
      </c>
      <c r="W565">
        <f t="shared" si="106"/>
        <v>-6.8806719681329337E-3</v>
      </c>
      <c r="X565">
        <f t="shared" si="106"/>
        <v>-6.9673226168077886E-3</v>
      </c>
      <c r="Y565">
        <f t="shared" si="106"/>
        <v>-7.0539732654826444E-3</v>
      </c>
      <c r="Z565">
        <f t="shared" si="106"/>
        <v>-7.140623914157501E-3</v>
      </c>
      <c r="AA565">
        <f t="shared" si="106"/>
        <v>-7.2272745628323568E-3</v>
      </c>
      <c r="AB565">
        <f t="shared" si="106"/>
        <v>-7.3139252115072134E-3</v>
      </c>
      <c r="AC565">
        <f t="shared" si="106"/>
        <v>-7.4005758601820692E-3</v>
      </c>
      <c r="AD565">
        <f t="shared" si="106"/>
        <v>-7.487226508856925E-3</v>
      </c>
      <c r="AE565">
        <f t="shared" si="106"/>
        <v>-7.5738771575317807E-3</v>
      </c>
      <c r="AF565">
        <f t="shared" si="106"/>
        <v>-7.6605278062066365E-3</v>
      </c>
      <c r="AG565">
        <f t="shared" si="106"/>
        <v>-7.7471784548814922E-3</v>
      </c>
      <c r="AH565">
        <f t="shared" si="106"/>
        <v>-7.833829103556348E-3</v>
      </c>
      <c r="AI565">
        <f t="shared" si="105"/>
        <v>-7.9204797522312055E-3</v>
      </c>
      <c r="AJ565">
        <f t="shared" si="105"/>
        <v>-8.0071304009060595E-3</v>
      </c>
      <c r="AK565">
        <f t="shared" si="105"/>
        <v>-8.093781049580917E-3</v>
      </c>
      <c r="AL565">
        <f t="shared" si="105"/>
        <v>-8.1804316982557728E-3</v>
      </c>
      <c r="AM565">
        <f t="shared" si="105"/>
        <v>-8.2670823469306286E-3</v>
      </c>
      <c r="AN565">
        <f>(I565*'msft+wfc'!$K$2)+(R565*(1-'msft+wfc'!$K$2))</f>
        <v>-7.7144826525100789E-3</v>
      </c>
    </row>
    <row r="566" spans="1:40" x14ac:dyDescent="0.35">
      <c r="A566" s="1">
        <v>41176</v>
      </c>
      <c r="B566">
        <v>31</v>
      </c>
      <c r="C566">
        <v>31.07</v>
      </c>
      <c r="D566">
        <v>30.639999</v>
      </c>
      <c r="E566">
        <v>30.780000999999999</v>
      </c>
      <c r="F566">
        <v>46825900</v>
      </c>
      <c r="G566">
        <v>27.684507</v>
      </c>
      <c r="H566">
        <f t="shared" si="97"/>
        <v>-1.3145238437151706E-2</v>
      </c>
      <c r="I566">
        <f t="shared" si="98"/>
        <v>-1.3145239304332118E-2</v>
      </c>
      <c r="J566" s="1">
        <v>41176</v>
      </c>
      <c r="K566">
        <v>34.770000000000003</v>
      </c>
      <c r="L566">
        <v>35.220001000000003</v>
      </c>
      <c r="M566">
        <v>34.729999999999997</v>
      </c>
      <c r="N566">
        <v>35.099997999999999</v>
      </c>
      <c r="O566">
        <v>19628400</v>
      </c>
      <c r="P566">
        <v>31.609483999999998</v>
      </c>
      <c r="Q566">
        <f t="shared" si="99"/>
        <v>3.7173862248387098E-3</v>
      </c>
      <c r="R566">
        <f t="shared" si="100"/>
        <v>3.7174031816042501E-3</v>
      </c>
      <c r="S566">
        <f t="shared" si="106"/>
        <v>3.7174031816042501E-3</v>
      </c>
      <c r="T566">
        <f t="shared" si="106"/>
        <v>2.8742710573074312E-3</v>
      </c>
      <c r="U566">
        <f t="shared" si="106"/>
        <v>2.0311389330106133E-3</v>
      </c>
      <c r="V566">
        <f t="shared" si="106"/>
        <v>1.1880068087137948E-3</v>
      </c>
      <c r="W566">
        <f t="shared" si="106"/>
        <v>3.4487468441697644E-4</v>
      </c>
      <c r="X566">
        <f t="shared" si="106"/>
        <v>-4.9825743987984197E-4</v>
      </c>
      <c r="Y566">
        <f t="shared" si="106"/>
        <v>-1.3413895641766604E-3</v>
      </c>
      <c r="Z566">
        <f t="shared" si="106"/>
        <v>-2.1845216884734779E-3</v>
      </c>
      <c r="AA566">
        <f t="shared" si="106"/>
        <v>-3.0276538127702981E-3</v>
      </c>
      <c r="AB566">
        <f t="shared" si="106"/>
        <v>-3.8707859370671156E-3</v>
      </c>
      <c r="AC566">
        <f t="shared" si="106"/>
        <v>-4.713918061363934E-3</v>
      </c>
      <c r="AD566">
        <f t="shared" si="106"/>
        <v>-5.5570501856607533E-3</v>
      </c>
      <c r="AE566">
        <f t="shared" si="106"/>
        <v>-6.4001823099575699E-3</v>
      </c>
      <c r="AF566">
        <f t="shared" si="106"/>
        <v>-7.2433144342543901E-3</v>
      </c>
      <c r="AG566">
        <f t="shared" si="106"/>
        <v>-8.0864465585512059E-3</v>
      </c>
      <c r="AH566">
        <f t="shared" si="106"/>
        <v>-8.9295786828480252E-3</v>
      </c>
      <c r="AI566">
        <f t="shared" si="105"/>
        <v>-9.7727108071448462E-3</v>
      </c>
      <c r="AJ566">
        <f t="shared" si="105"/>
        <v>-1.0615842931441662E-2</v>
      </c>
      <c r="AK566">
        <f t="shared" si="105"/>
        <v>-1.1458975055738481E-2</v>
      </c>
      <c r="AL566">
        <f t="shared" si="105"/>
        <v>-1.2302107180035299E-2</v>
      </c>
      <c r="AM566">
        <f t="shared" si="105"/>
        <v>-1.3145239304332118E-2</v>
      </c>
      <c r="AN566">
        <f>(I566*'msft+wfc'!$K$2)+(R566*(1-'msft+wfc'!$K$2))</f>
        <v>-7.7683083595812318E-3</v>
      </c>
    </row>
    <row r="567" spans="1:40" x14ac:dyDescent="0.35">
      <c r="A567" s="1">
        <v>41177</v>
      </c>
      <c r="B567">
        <v>30.950001</v>
      </c>
      <c r="C567">
        <v>31</v>
      </c>
      <c r="D567">
        <v>30.360001</v>
      </c>
      <c r="E567">
        <v>30.389999</v>
      </c>
      <c r="F567">
        <v>54266400</v>
      </c>
      <c r="G567">
        <v>27.333727</v>
      </c>
      <c r="H567">
        <f t="shared" si="97"/>
        <v>-1.2670629867750787E-2</v>
      </c>
      <c r="I567">
        <f t="shared" si="98"/>
        <v>-1.2670624764963317E-2</v>
      </c>
      <c r="J567" s="1">
        <v>41177</v>
      </c>
      <c r="K567">
        <v>35.220001000000003</v>
      </c>
      <c r="L567">
        <v>35.619999</v>
      </c>
      <c r="M567">
        <v>34.720001000000003</v>
      </c>
      <c r="N567">
        <v>34.720001000000003</v>
      </c>
      <c r="O567">
        <v>31518500</v>
      </c>
      <c r="P567">
        <v>31.267275000000001</v>
      </c>
      <c r="Q567">
        <f t="shared" si="99"/>
        <v>-1.0826125972998516E-2</v>
      </c>
      <c r="R567">
        <f t="shared" si="100"/>
        <v>-1.0826149518922766E-2</v>
      </c>
      <c r="S567">
        <f t="shared" si="106"/>
        <v>-1.0826149518922766E-2</v>
      </c>
      <c r="T567">
        <f t="shared" si="106"/>
        <v>-1.0918373281224794E-2</v>
      </c>
      <c r="U567">
        <f t="shared" si="106"/>
        <v>-1.1010597043526821E-2</v>
      </c>
      <c r="V567">
        <f t="shared" si="106"/>
        <v>-1.1102820805828847E-2</v>
      </c>
      <c r="W567">
        <f t="shared" si="106"/>
        <v>-1.1195044568130877E-2</v>
      </c>
      <c r="X567">
        <f t="shared" si="106"/>
        <v>-1.1287268330432903E-2</v>
      </c>
      <c r="Y567">
        <f t="shared" si="106"/>
        <v>-1.1379492092734931E-2</v>
      </c>
      <c r="Z567">
        <f t="shared" si="106"/>
        <v>-1.1471715855036958E-2</v>
      </c>
      <c r="AA567">
        <f t="shared" si="106"/>
        <v>-1.1563939617338988E-2</v>
      </c>
      <c r="AB567">
        <f t="shared" si="106"/>
        <v>-1.1656163379641014E-2</v>
      </c>
      <c r="AC567">
        <f t="shared" si="106"/>
        <v>-1.1748387141943041E-2</v>
      </c>
      <c r="AD567">
        <f t="shared" si="106"/>
        <v>-1.1840610904245069E-2</v>
      </c>
      <c r="AE567">
        <f t="shared" si="106"/>
        <v>-1.1932834666547095E-2</v>
      </c>
      <c r="AF567">
        <f t="shared" si="106"/>
        <v>-1.2025058428849123E-2</v>
      </c>
      <c r="AG567">
        <f t="shared" si="106"/>
        <v>-1.2117282191151151E-2</v>
      </c>
      <c r="AH567">
        <f t="shared" si="106"/>
        <v>-1.2209505953453178E-2</v>
      </c>
      <c r="AI567">
        <f t="shared" si="105"/>
        <v>-1.2301729715755206E-2</v>
      </c>
      <c r="AJ567">
        <f t="shared" si="105"/>
        <v>-1.2393953478057235E-2</v>
      </c>
      <c r="AK567">
        <f t="shared" si="105"/>
        <v>-1.2486177240359261E-2</v>
      </c>
      <c r="AL567">
        <f t="shared" si="105"/>
        <v>-1.2578401002661291E-2</v>
      </c>
      <c r="AM567">
        <f t="shared" si="105"/>
        <v>-1.2670624764963317E-2</v>
      </c>
      <c r="AN567">
        <f>(I567*'msft+wfc'!$K$2)+(R567*(1-'msft+wfc'!$K$2))</f>
        <v>-1.2082483491403503E-2</v>
      </c>
    </row>
    <row r="568" spans="1:40" x14ac:dyDescent="0.35">
      <c r="A568" s="1">
        <v>41178</v>
      </c>
      <c r="B568">
        <v>30.280000999999999</v>
      </c>
      <c r="C568">
        <v>30.6</v>
      </c>
      <c r="D568">
        <v>30.040001</v>
      </c>
      <c r="E568">
        <v>30.17</v>
      </c>
      <c r="F568">
        <v>54672000</v>
      </c>
      <c r="G568">
        <v>27.135853000000001</v>
      </c>
      <c r="H568">
        <f t="shared" si="97"/>
        <v>-7.2391907614079831E-3</v>
      </c>
      <c r="I568">
        <f t="shared" si="98"/>
        <v>-7.2391884209569652E-3</v>
      </c>
      <c r="J568" s="1">
        <v>41178</v>
      </c>
      <c r="K568">
        <v>34.790000999999997</v>
      </c>
      <c r="L568">
        <v>34.799999</v>
      </c>
      <c r="M568">
        <v>34.290000999999997</v>
      </c>
      <c r="N568">
        <v>34.419998</v>
      </c>
      <c r="O568">
        <v>27547000</v>
      </c>
      <c r="P568">
        <v>30.997105999999999</v>
      </c>
      <c r="Q568">
        <f t="shared" si="99"/>
        <v>-8.6406391520554328E-3</v>
      </c>
      <c r="R568">
        <f t="shared" si="100"/>
        <v>-8.6406314589295916E-3</v>
      </c>
      <c r="S568">
        <f t="shared" si="106"/>
        <v>-8.6406314589295916E-3</v>
      </c>
      <c r="T568">
        <f t="shared" si="106"/>
        <v>-8.5705593070309598E-3</v>
      </c>
      <c r="U568">
        <f t="shared" si="106"/>
        <v>-8.5004871551323281E-3</v>
      </c>
      <c r="V568">
        <f t="shared" si="106"/>
        <v>-8.4304150032336982E-3</v>
      </c>
      <c r="W568">
        <f t="shared" si="106"/>
        <v>-8.3603428513350665E-3</v>
      </c>
      <c r="X568">
        <f t="shared" si="106"/>
        <v>-8.2902706994364347E-3</v>
      </c>
      <c r="Y568">
        <f t="shared" si="106"/>
        <v>-8.220198547537803E-3</v>
      </c>
      <c r="Z568">
        <f t="shared" si="106"/>
        <v>-8.1501263956391713E-3</v>
      </c>
      <c r="AA568">
        <f t="shared" si="106"/>
        <v>-8.0800542437405413E-3</v>
      </c>
      <c r="AB568">
        <f t="shared" si="106"/>
        <v>-8.0099820918419096E-3</v>
      </c>
      <c r="AC568">
        <f t="shared" si="106"/>
        <v>-7.9399099399432779E-3</v>
      </c>
      <c r="AD568">
        <f t="shared" si="106"/>
        <v>-7.8698377880446462E-3</v>
      </c>
      <c r="AE568">
        <f t="shared" si="106"/>
        <v>-7.7997656361460154E-3</v>
      </c>
      <c r="AF568">
        <f t="shared" si="106"/>
        <v>-7.7296934842473845E-3</v>
      </c>
      <c r="AG568">
        <f t="shared" si="106"/>
        <v>-7.6596213323487528E-3</v>
      </c>
      <c r="AH568">
        <f t="shared" si="106"/>
        <v>-7.589549180450122E-3</v>
      </c>
      <c r="AI568">
        <f t="shared" si="105"/>
        <v>-7.5194770285514911E-3</v>
      </c>
      <c r="AJ568">
        <f t="shared" si="105"/>
        <v>-7.4494048766528586E-3</v>
      </c>
      <c r="AK568">
        <f t="shared" si="105"/>
        <v>-7.3793327247542277E-3</v>
      </c>
      <c r="AL568">
        <f t="shared" si="105"/>
        <v>-7.309260572855596E-3</v>
      </c>
      <c r="AM568">
        <f t="shared" si="105"/>
        <v>-7.2391884209569652E-3</v>
      </c>
      <c r="AN568">
        <f>(I568*'msft+wfc'!$K$2)+(R568*(1-'msft+wfc'!$K$2))</f>
        <v>-7.686061587156472E-3</v>
      </c>
    </row>
    <row r="569" spans="1:40" x14ac:dyDescent="0.35">
      <c r="A569" s="1">
        <v>41179</v>
      </c>
      <c r="B569">
        <v>30.17</v>
      </c>
      <c r="C569">
        <v>30.4</v>
      </c>
      <c r="D569">
        <v>29.889999</v>
      </c>
      <c r="E569">
        <v>30.16</v>
      </c>
      <c r="F569">
        <v>47129900</v>
      </c>
      <c r="G569">
        <v>27.126857999999999</v>
      </c>
      <c r="H569">
        <f t="shared" si="97"/>
        <v>-3.3145508783565008E-4</v>
      </c>
      <c r="I569">
        <f t="shared" si="98"/>
        <v>-3.3148027445469675E-4</v>
      </c>
      <c r="J569" s="1">
        <v>41179</v>
      </c>
      <c r="K569">
        <v>34.509998000000003</v>
      </c>
      <c r="L569">
        <v>34.830002</v>
      </c>
      <c r="M569">
        <v>34.389999000000003</v>
      </c>
      <c r="N569">
        <v>34.759998000000003</v>
      </c>
      <c r="O569">
        <v>21591600</v>
      </c>
      <c r="P569">
        <v>31.303294999999999</v>
      </c>
      <c r="Q569">
        <f t="shared" si="99"/>
        <v>9.8779784937815338E-3</v>
      </c>
      <c r="R569">
        <f t="shared" si="100"/>
        <v>9.8779866739817524E-3</v>
      </c>
      <c r="S569">
        <f t="shared" si="106"/>
        <v>9.8779866739817524E-3</v>
      </c>
      <c r="T569">
        <f t="shared" si="106"/>
        <v>9.3675133265599293E-3</v>
      </c>
      <c r="U569">
        <f t="shared" si="106"/>
        <v>8.857039979138108E-3</v>
      </c>
      <c r="V569">
        <f t="shared" si="106"/>
        <v>8.3465666317162849E-3</v>
      </c>
      <c r="W569">
        <f t="shared" si="106"/>
        <v>7.8360932842944635E-3</v>
      </c>
      <c r="X569">
        <f t="shared" si="106"/>
        <v>7.3256199368726405E-3</v>
      </c>
      <c r="Y569">
        <f t="shared" si="106"/>
        <v>6.8151465894508174E-3</v>
      </c>
      <c r="Z569">
        <f t="shared" si="106"/>
        <v>6.3046732420289952E-3</v>
      </c>
      <c r="AA569">
        <f t="shared" si="106"/>
        <v>5.7941998946071721E-3</v>
      </c>
      <c r="AB569">
        <f t="shared" si="106"/>
        <v>5.2837265471853507E-3</v>
      </c>
      <c r="AC569">
        <f t="shared" si="106"/>
        <v>4.7732531997635276E-3</v>
      </c>
      <c r="AD569">
        <f t="shared" si="106"/>
        <v>4.2627798523417046E-3</v>
      </c>
      <c r="AE569">
        <f t="shared" si="106"/>
        <v>3.7523065049198836E-3</v>
      </c>
      <c r="AF569">
        <f t="shared" si="106"/>
        <v>3.2418331574980606E-3</v>
      </c>
      <c r="AG569">
        <f t="shared" si="106"/>
        <v>2.7313598100762388E-3</v>
      </c>
      <c r="AH569">
        <f t="shared" si="106"/>
        <v>2.2208864626544157E-3</v>
      </c>
      <c r="AI569">
        <f t="shared" si="105"/>
        <v>1.7104131152325924E-3</v>
      </c>
      <c r="AJ569">
        <f t="shared" si="105"/>
        <v>1.1999397678107708E-3</v>
      </c>
      <c r="AK569">
        <f t="shared" si="105"/>
        <v>6.8946642038894784E-4</v>
      </c>
      <c r="AL569">
        <f t="shared" si="105"/>
        <v>1.7899307296712611E-4</v>
      </c>
      <c r="AM569">
        <f t="shared" si="105"/>
        <v>-3.3148027445469675E-4</v>
      </c>
      <c r="AN569">
        <f>(I569*'msft+wfc'!$K$2)+(R569*(1-'msft+wfc'!$K$2))</f>
        <v>2.9239762063574229E-3</v>
      </c>
    </row>
    <row r="570" spans="1:40" x14ac:dyDescent="0.35">
      <c r="A570" s="1">
        <v>41180</v>
      </c>
      <c r="B570">
        <v>30.18</v>
      </c>
      <c r="C570">
        <v>30.26</v>
      </c>
      <c r="D570">
        <v>29.74</v>
      </c>
      <c r="E570">
        <v>29.76</v>
      </c>
      <c r="F570">
        <v>54229300</v>
      </c>
      <c r="G570">
        <v>26.767085999999999</v>
      </c>
      <c r="H570">
        <f t="shared" si="97"/>
        <v>-1.3262599469495973E-2</v>
      </c>
      <c r="I570">
        <f t="shared" si="98"/>
        <v>-1.3262575415110721E-2</v>
      </c>
      <c r="J570" s="1">
        <v>41180</v>
      </c>
      <c r="K570">
        <v>34.610000999999997</v>
      </c>
      <c r="L570">
        <v>34.860000999999997</v>
      </c>
      <c r="M570">
        <v>34.470001000000003</v>
      </c>
      <c r="N570">
        <v>34.529998999999997</v>
      </c>
      <c r="O570">
        <v>21511200</v>
      </c>
      <c r="P570">
        <v>31.096167999999999</v>
      </c>
      <c r="Q570">
        <f t="shared" si="99"/>
        <v>-6.6167725326108043E-3</v>
      </c>
      <c r="R570">
        <f t="shared" si="100"/>
        <v>-6.6167794796042987E-3</v>
      </c>
      <c r="S570">
        <f t="shared" si="106"/>
        <v>-6.6167794796042987E-3</v>
      </c>
      <c r="T570">
        <f t="shared" si="106"/>
        <v>-6.9490692763796193E-3</v>
      </c>
      <c r="U570">
        <f t="shared" si="106"/>
        <v>-7.2813590731549407E-3</v>
      </c>
      <c r="V570">
        <f t="shared" si="106"/>
        <v>-7.6136488699302621E-3</v>
      </c>
      <c r="W570">
        <f t="shared" si="106"/>
        <v>-7.9459386667055827E-3</v>
      </c>
      <c r="X570">
        <f t="shared" si="106"/>
        <v>-8.278228463480905E-3</v>
      </c>
      <c r="Y570">
        <f t="shared" si="106"/>
        <v>-8.6105182602562239E-3</v>
      </c>
      <c r="Z570">
        <f t="shared" si="106"/>
        <v>-8.9428080570315462E-3</v>
      </c>
      <c r="AA570">
        <f t="shared" si="106"/>
        <v>-9.2750978538068685E-3</v>
      </c>
      <c r="AB570">
        <f t="shared" si="106"/>
        <v>-9.607387650582189E-3</v>
      </c>
      <c r="AC570">
        <f t="shared" si="106"/>
        <v>-9.9396774473575096E-3</v>
      </c>
      <c r="AD570">
        <f t="shared" si="106"/>
        <v>-1.0271967244132832E-2</v>
      </c>
      <c r="AE570">
        <f t="shared" si="106"/>
        <v>-1.0604257040908152E-2</v>
      </c>
      <c r="AF570">
        <f t="shared" si="106"/>
        <v>-1.0936546837683473E-2</v>
      </c>
      <c r="AG570">
        <f t="shared" si="106"/>
        <v>-1.1268836634458794E-2</v>
      </c>
      <c r="AH570">
        <f t="shared" si="106"/>
        <v>-1.1601126431234114E-2</v>
      </c>
      <c r="AI570">
        <f t="shared" si="105"/>
        <v>-1.1933416228009436E-2</v>
      </c>
      <c r="AJ570">
        <f t="shared" si="105"/>
        <v>-1.2265706024784757E-2</v>
      </c>
      <c r="AK570">
        <f t="shared" si="105"/>
        <v>-1.2597995821560079E-2</v>
      </c>
      <c r="AL570">
        <f t="shared" si="105"/>
        <v>-1.29302856183354E-2</v>
      </c>
      <c r="AM570">
        <f t="shared" si="105"/>
        <v>-1.3262575415110721E-2</v>
      </c>
      <c r="AN570">
        <f>(I570*'msft+wfc'!$K$2)+(R570*(1-'msft+wfc'!$K$2))</f>
        <v>-1.1143454058661E-2</v>
      </c>
    </row>
    <row r="571" spans="1:40" x14ac:dyDescent="0.35">
      <c r="A571" s="1">
        <v>41183</v>
      </c>
      <c r="B571">
        <v>29.809999000000001</v>
      </c>
      <c r="C571">
        <v>29.98</v>
      </c>
      <c r="D571">
        <v>29.42</v>
      </c>
      <c r="E571">
        <v>29.49</v>
      </c>
      <c r="F571">
        <v>54042700</v>
      </c>
      <c r="G571">
        <v>26.524239000000001</v>
      </c>
      <c r="H571">
        <f t="shared" si="97"/>
        <v>-9.072580645161395E-3</v>
      </c>
      <c r="I571">
        <f t="shared" si="98"/>
        <v>-9.0725975924311527E-3</v>
      </c>
      <c r="J571" s="1">
        <v>41183</v>
      </c>
      <c r="K571">
        <v>34.779998999999997</v>
      </c>
      <c r="L571">
        <v>35.119999</v>
      </c>
      <c r="M571">
        <v>34.610000999999997</v>
      </c>
      <c r="N571">
        <v>34.700001</v>
      </c>
      <c r="O571">
        <v>18903300</v>
      </c>
      <c r="P571">
        <v>31.249264</v>
      </c>
      <c r="Q571">
        <f t="shared" si="99"/>
        <v>4.9233132036871413E-3</v>
      </c>
      <c r="R571">
        <f t="shared" si="100"/>
        <v>4.9233075921123609E-3</v>
      </c>
      <c r="S571">
        <f t="shared" si="106"/>
        <v>4.9233075921123609E-3</v>
      </c>
      <c r="T571">
        <f t="shared" si="106"/>
        <v>4.2235123328851851E-3</v>
      </c>
      <c r="U571">
        <f t="shared" si="106"/>
        <v>3.5237170736580102E-3</v>
      </c>
      <c r="V571">
        <f t="shared" si="106"/>
        <v>2.8239218144308336E-3</v>
      </c>
      <c r="W571">
        <f t="shared" si="106"/>
        <v>2.1241265552036583E-3</v>
      </c>
      <c r="X571">
        <f t="shared" si="106"/>
        <v>1.4243312959764825E-3</v>
      </c>
      <c r="Y571">
        <f t="shared" si="106"/>
        <v>7.2453603674930674E-4</v>
      </c>
      <c r="Z571">
        <f t="shared" si="106"/>
        <v>2.4740777522131406E-5</v>
      </c>
      <c r="AA571">
        <f t="shared" si="106"/>
        <v>-6.7505448170504479E-4</v>
      </c>
      <c r="AB571">
        <f t="shared" si="106"/>
        <v>-1.3748497409322201E-3</v>
      </c>
      <c r="AC571">
        <f t="shared" si="106"/>
        <v>-2.0746450001593959E-3</v>
      </c>
      <c r="AD571">
        <f t="shared" si="106"/>
        <v>-2.7744402593865725E-3</v>
      </c>
      <c r="AE571">
        <f t="shared" si="106"/>
        <v>-3.474235518613747E-3</v>
      </c>
      <c r="AF571">
        <f t="shared" si="106"/>
        <v>-4.1740307778409241E-3</v>
      </c>
      <c r="AG571">
        <f t="shared" si="106"/>
        <v>-4.8738260370680981E-3</v>
      </c>
      <c r="AH571">
        <f t="shared" si="106"/>
        <v>-5.5736212962952739E-3</v>
      </c>
      <c r="AI571">
        <f t="shared" si="105"/>
        <v>-6.2734165555224505E-3</v>
      </c>
      <c r="AJ571">
        <f t="shared" si="105"/>
        <v>-6.9732118147496254E-3</v>
      </c>
      <c r="AK571">
        <f t="shared" si="105"/>
        <v>-7.6730070739768012E-3</v>
      </c>
      <c r="AL571">
        <f t="shared" si="105"/>
        <v>-8.3728023332039752E-3</v>
      </c>
      <c r="AM571">
        <f t="shared" si="105"/>
        <v>-9.0725975924311527E-3</v>
      </c>
      <c r="AN571">
        <f>(I571*'msft+wfc'!$K$2)+(R571*(1-'msft+wfc'!$K$2))</f>
        <v>-4.6097729936569751E-3</v>
      </c>
    </row>
    <row r="572" spans="1:40" x14ac:dyDescent="0.35">
      <c r="A572" s="1">
        <v>41184</v>
      </c>
      <c r="B572">
        <v>29.68</v>
      </c>
      <c r="C572">
        <v>29.889999</v>
      </c>
      <c r="D572">
        <v>29.5</v>
      </c>
      <c r="E572">
        <v>29.66</v>
      </c>
      <c r="F572">
        <v>43338900</v>
      </c>
      <c r="G572">
        <v>26.677142</v>
      </c>
      <c r="H572">
        <f t="shared" si="97"/>
        <v>5.7646659884707258E-3</v>
      </c>
      <c r="I572">
        <f t="shared" si="98"/>
        <v>5.76465172101633E-3</v>
      </c>
      <c r="J572" s="1">
        <v>41184</v>
      </c>
      <c r="K572">
        <v>34.830002</v>
      </c>
      <c r="L572">
        <v>34.869999</v>
      </c>
      <c r="M572">
        <v>34.540000999999997</v>
      </c>
      <c r="N572">
        <v>34.82</v>
      </c>
      <c r="O572">
        <v>21664000</v>
      </c>
      <c r="P572">
        <v>31.357329</v>
      </c>
      <c r="Q572">
        <f t="shared" si="99"/>
        <v>3.4581843383808537E-3</v>
      </c>
      <c r="R572">
        <f t="shared" si="100"/>
        <v>3.4581614466183863E-3</v>
      </c>
      <c r="S572">
        <f t="shared" si="106"/>
        <v>3.4581614466183863E-3</v>
      </c>
      <c r="T572">
        <f t="shared" si="106"/>
        <v>3.5734859603382837E-3</v>
      </c>
      <c r="U572">
        <f t="shared" si="106"/>
        <v>3.6888104740581806E-3</v>
      </c>
      <c r="V572">
        <f t="shared" si="106"/>
        <v>3.8041349877780779E-3</v>
      </c>
      <c r="W572">
        <f t="shared" si="106"/>
        <v>3.9194595014979752E-3</v>
      </c>
      <c r="X572">
        <f t="shared" si="106"/>
        <v>4.0347840152178726E-3</v>
      </c>
      <c r="Y572">
        <f t="shared" si="106"/>
        <v>4.150108528937769E-3</v>
      </c>
      <c r="Z572">
        <f t="shared" si="106"/>
        <v>4.2654330426576664E-3</v>
      </c>
      <c r="AA572">
        <f t="shared" si="106"/>
        <v>4.3807575563775637E-3</v>
      </c>
      <c r="AB572">
        <f t="shared" si="106"/>
        <v>4.496082070097461E-3</v>
      </c>
      <c r="AC572">
        <f t="shared" si="106"/>
        <v>4.6114065838173584E-3</v>
      </c>
      <c r="AD572">
        <f t="shared" si="106"/>
        <v>4.7267310975372557E-3</v>
      </c>
      <c r="AE572">
        <f t="shared" si="106"/>
        <v>4.8420556112571522E-3</v>
      </c>
      <c r="AF572">
        <f t="shared" si="106"/>
        <v>4.9573801249770495E-3</v>
      </c>
      <c r="AG572">
        <f t="shared" si="106"/>
        <v>5.0727046386969468E-3</v>
      </c>
      <c r="AH572">
        <f t="shared" si="106"/>
        <v>5.1880291524168442E-3</v>
      </c>
      <c r="AI572">
        <f t="shared" si="105"/>
        <v>5.3033536661367415E-3</v>
      </c>
      <c r="AJ572">
        <f t="shared" si="105"/>
        <v>5.418678179856638E-3</v>
      </c>
      <c r="AK572">
        <f t="shared" si="105"/>
        <v>5.5340026935765353E-3</v>
      </c>
      <c r="AL572">
        <f t="shared" si="105"/>
        <v>5.6493272072964326E-3</v>
      </c>
      <c r="AM572">
        <f t="shared" si="105"/>
        <v>5.76465172101633E-3</v>
      </c>
      <c r="AN572">
        <f>(I572*'msft+wfc'!$K$2)+(R572*(1-'msft+wfc'!$K$2))</f>
        <v>5.0291893555821738E-3</v>
      </c>
    </row>
    <row r="573" spans="1:40" x14ac:dyDescent="0.35">
      <c r="A573" s="1">
        <v>41185</v>
      </c>
      <c r="B573">
        <v>29.75</v>
      </c>
      <c r="C573">
        <v>29.99</v>
      </c>
      <c r="D573">
        <v>29.67</v>
      </c>
      <c r="E573">
        <v>29.860001</v>
      </c>
      <c r="F573">
        <v>46655900</v>
      </c>
      <c r="G573">
        <v>26.857029000000001</v>
      </c>
      <c r="H573">
        <f t="shared" si="97"/>
        <v>6.7431220498988644E-3</v>
      </c>
      <c r="I573">
        <f t="shared" si="98"/>
        <v>6.7431136363858167E-3</v>
      </c>
      <c r="J573" s="1">
        <v>41185</v>
      </c>
      <c r="K573">
        <v>34.979999999999997</v>
      </c>
      <c r="L573">
        <v>35.659999999999997</v>
      </c>
      <c r="M573">
        <v>34.900002000000001</v>
      </c>
      <c r="N573">
        <v>35.439999</v>
      </c>
      <c r="O573">
        <v>29288800</v>
      </c>
      <c r="P573">
        <v>31.915673000000002</v>
      </c>
      <c r="Q573">
        <f t="shared" si="99"/>
        <v>1.7805829982768522E-2</v>
      </c>
      <c r="R573">
        <f t="shared" si="100"/>
        <v>1.7805853298283211E-2</v>
      </c>
      <c r="S573">
        <f t="shared" si="106"/>
        <v>1.7805853298283211E-2</v>
      </c>
      <c r="T573">
        <f t="shared" si="106"/>
        <v>1.7252716315188339E-2</v>
      </c>
      <c r="U573">
        <f t="shared" si="106"/>
        <v>1.669957933209347E-2</v>
      </c>
      <c r="V573">
        <f t="shared" si="106"/>
        <v>1.6146442348998601E-2</v>
      </c>
      <c r="W573">
        <f t="shared" si="106"/>
        <v>1.5593305365903733E-2</v>
      </c>
      <c r="X573">
        <f t="shared" si="106"/>
        <v>1.5040168382808861E-2</v>
      </c>
      <c r="Y573">
        <f t="shared" si="106"/>
        <v>1.4487031399713992E-2</v>
      </c>
      <c r="Z573">
        <f t="shared" si="106"/>
        <v>1.3933894416619123E-2</v>
      </c>
      <c r="AA573">
        <f t="shared" si="106"/>
        <v>1.3380757433524253E-2</v>
      </c>
      <c r="AB573">
        <f t="shared" si="106"/>
        <v>1.2827620450429384E-2</v>
      </c>
      <c r="AC573">
        <f t="shared" si="106"/>
        <v>1.2274483467334514E-2</v>
      </c>
      <c r="AD573">
        <f t="shared" si="106"/>
        <v>1.1721346484239644E-2</v>
      </c>
      <c r="AE573">
        <f t="shared" si="106"/>
        <v>1.1168209501144775E-2</v>
      </c>
      <c r="AF573">
        <f t="shared" si="106"/>
        <v>1.0615072518049905E-2</v>
      </c>
      <c r="AG573">
        <f t="shared" si="106"/>
        <v>1.0061935534955036E-2</v>
      </c>
      <c r="AH573">
        <f t="shared" si="106"/>
        <v>9.5087985518601641E-3</v>
      </c>
      <c r="AI573">
        <f t="shared" si="105"/>
        <v>8.9556615687652955E-3</v>
      </c>
      <c r="AJ573">
        <f t="shared" si="105"/>
        <v>8.4025245856704251E-3</v>
      </c>
      <c r="AK573">
        <f t="shared" si="105"/>
        <v>7.8493876025755565E-3</v>
      </c>
      <c r="AL573">
        <f t="shared" si="105"/>
        <v>7.296250619480687E-3</v>
      </c>
      <c r="AM573">
        <f t="shared" si="105"/>
        <v>6.7431136363858167E-3</v>
      </c>
      <c r="AN573">
        <f>(I573*'msft+wfc'!$K$2)+(R573*(1-'msft+wfc'!$K$2))</f>
        <v>1.0270650158101736E-2</v>
      </c>
    </row>
    <row r="574" spans="1:40" x14ac:dyDescent="0.35">
      <c r="A574" s="1">
        <v>41186</v>
      </c>
      <c r="B574">
        <v>29.969999000000001</v>
      </c>
      <c r="C574">
        <v>30.030000999999999</v>
      </c>
      <c r="D574">
        <v>29.57</v>
      </c>
      <c r="E574">
        <v>30.030000999999999</v>
      </c>
      <c r="F574">
        <v>43634900</v>
      </c>
      <c r="G574">
        <v>27.009933</v>
      </c>
      <c r="H574">
        <f t="shared" si="97"/>
        <v>5.693234906455567E-3</v>
      </c>
      <c r="I574">
        <f t="shared" si="98"/>
        <v>5.6932581783338534E-3</v>
      </c>
      <c r="J574" s="1">
        <v>41186</v>
      </c>
      <c r="K574">
        <v>35.619999</v>
      </c>
      <c r="L574">
        <v>36</v>
      </c>
      <c r="M574">
        <v>35.450001</v>
      </c>
      <c r="N574">
        <v>35.970001000000003</v>
      </c>
      <c r="O574">
        <v>29103700</v>
      </c>
      <c r="P574">
        <v>32.392969000000001</v>
      </c>
      <c r="Q574">
        <f t="shared" si="99"/>
        <v>1.4954910128524642E-2</v>
      </c>
      <c r="R574">
        <f t="shared" si="100"/>
        <v>1.4954909457807737E-2</v>
      </c>
      <c r="S574">
        <f t="shared" si="106"/>
        <v>1.4954909457807737E-2</v>
      </c>
      <c r="T574">
        <f t="shared" si="106"/>
        <v>1.4491826893834043E-2</v>
      </c>
      <c r="U574">
        <f t="shared" si="106"/>
        <v>1.4028744329860348E-2</v>
      </c>
      <c r="V574">
        <f t="shared" si="106"/>
        <v>1.3565661765886654E-2</v>
      </c>
      <c r="W574">
        <f t="shared" si="106"/>
        <v>1.310257920191296E-2</v>
      </c>
      <c r="X574">
        <f t="shared" si="106"/>
        <v>1.2639496637939266E-2</v>
      </c>
      <c r="Y574">
        <f t="shared" si="106"/>
        <v>1.217641407396557E-2</v>
      </c>
      <c r="Z574">
        <f t="shared" si="106"/>
        <v>1.1713331509991877E-2</v>
      </c>
      <c r="AA574">
        <f t="shared" si="106"/>
        <v>1.1250248946018183E-2</v>
      </c>
      <c r="AB574">
        <f t="shared" si="106"/>
        <v>1.0787166382044489E-2</v>
      </c>
      <c r="AC574">
        <f t="shared" si="106"/>
        <v>1.0324083818070795E-2</v>
      </c>
      <c r="AD574">
        <f t="shared" si="106"/>
        <v>9.8610012540971004E-3</v>
      </c>
      <c r="AE574">
        <f t="shared" si="106"/>
        <v>9.3979186901234062E-3</v>
      </c>
      <c r="AF574">
        <f t="shared" si="106"/>
        <v>8.934836126149712E-3</v>
      </c>
      <c r="AG574">
        <f t="shared" si="106"/>
        <v>8.4717535621760195E-3</v>
      </c>
      <c r="AH574">
        <f t="shared" si="106"/>
        <v>8.0086709982023236E-3</v>
      </c>
      <c r="AI574">
        <f t="shared" si="105"/>
        <v>7.5455884342286294E-3</v>
      </c>
      <c r="AJ574">
        <f t="shared" si="105"/>
        <v>7.0825058702549352E-3</v>
      </c>
      <c r="AK574">
        <f t="shared" si="105"/>
        <v>6.6194233062812418E-3</v>
      </c>
      <c r="AL574">
        <f t="shared" si="105"/>
        <v>6.1563407423075485E-3</v>
      </c>
      <c r="AM574">
        <f t="shared" si="105"/>
        <v>5.6932581783338534E-3</v>
      </c>
      <c r="AN574">
        <f>(I574*'msft+wfc'!$K$2)+(R574*(1-'msft+wfc'!$K$2))</f>
        <v>8.6464880416620878E-3</v>
      </c>
    </row>
    <row r="575" spans="1:40" x14ac:dyDescent="0.35">
      <c r="A575" s="1">
        <v>41187</v>
      </c>
      <c r="B575">
        <v>30.23</v>
      </c>
      <c r="C575">
        <v>30.25</v>
      </c>
      <c r="D575">
        <v>29.74</v>
      </c>
      <c r="E575">
        <v>29.85</v>
      </c>
      <c r="F575">
        <v>41133900</v>
      </c>
      <c r="G575">
        <v>26.848034999999999</v>
      </c>
      <c r="H575">
        <f t="shared" si="97"/>
        <v>-5.9940390944374991E-3</v>
      </c>
      <c r="I575">
        <f t="shared" si="98"/>
        <v>-5.9940170899350532E-3</v>
      </c>
      <c r="J575" s="1">
        <v>41187</v>
      </c>
      <c r="K575">
        <v>36.099997999999999</v>
      </c>
      <c r="L575">
        <v>36.340000000000003</v>
      </c>
      <c r="M575">
        <v>35.639999000000003</v>
      </c>
      <c r="N575">
        <v>35.840000000000003</v>
      </c>
      <c r="O575">
        <v>26200600</v>
      </c>
      <c r="P575">
        <v>32.275896000000003</v>
      </c>
      <c r="Q575">
        <f t="shared" si="99"/>
        <v>-3.6141505806463565E-3</v>
      </c>
      <c r="R575">
        <f t="shared" si="100"/>
        <v>-3.6141484900626972E-3</v>
      </c>
      <c r="S575">
        <f t="shared" si="106"/>
        <v>-3.6141484900626972E-3</v>
      </c>
      <c r="T575">
        <f t="shared" si="106"/>
        <v>-3.7331419200563151E-3</v>
      </c>
      <c r="U575">
        <f t="shared" si="106"/>
        <v>-3.8521353500499326E-3</v>
      </c>
      <c r="V575">
        <f t="shared" si="106"/>
        <v>-3.9711287800435506E-3</v>
      </c>
      <c r="W575">
        <f t="shared" si="106"/>
        <v>-4.0901222100371689E-3</v>
      </c>
      <c r="X575">
        <f t="shared" si="106"/>
        <v>-4.2091156400307864E-3</v>
      </c>
      <c r="Y575">
        <f t="shared" si="106"/>
        <v>-4.3281090700244039E-3</v>
      </c>
      <c r="Z575">
        <f t="shared" si="106"/>
        <v>-4.4471025000180214E-3</v>
      </c>
      <c r="AA575">
        <f t="shared" si="106"/>
        <v>-4.5660959300116398E-3</v>
      </c>
      <c r="AB575">
        <f t="shared" si="106"/>
        <v>-4.6850893600052582E-3</v>
      </c>
      <c r="AC575">
        <f t="shared" si="106"/>
        <v>-4.8040827899988748E-3</v>
      </c>
      <c r="AD575">
        <f t="shared" si="106"/>
        <v>-4.9230762199924932E-3</v>
      </c>
      <c r="AE575">
        <f t="shared" si="106"/>
        <v>-5.0420696499861107E-3</v>
      </c>
      <c r="AF575">
        <f t="shared" si="106"/>
        <v>-5.1610630799797282E-3</v>
      </c>
      <c r="AG575">
        <f t="shared" si="106"/>
        <v>-5.2800565099733465E-3</v>
      </c>
      <c r="AH575">
        <f t="shared" ref="AH575:AM638" si="107">(AH$2*$I575)+($R575*(1-AH$2))</f>
        <v>-5.399049939966964E-3</v>
      </c>
      <c r="AI575">
        <f t="shared" si="107"/>
        <v>-5.5180433699605824E-3</v>
      </c>
      <c r="AJ575">
        <f t="shared" si="107"/>
        <v>-5.6370367999541999E-3</v>
      </c>
      <c r="AK575">
        <f t="shared" si="107"/>
        <v>-5.7560302299478183E-3</v>
      </c>
      <c r="AL575">
        <f t="shared" si="107"/>
        <v>-5.8750236599414358E-3</v>
      </c>
      <c r="AM575">
        <f t="shared" si="107"/>
        <v>-5.9940170899350532E-3</v>
      </c>
      <c r="AN575">
        <f>(I575*'msft+wfc'!$K$2)+(R575*(1-'msft+wfc'!$K$2))</f>
        <v>-5.2351568383601907E-3</v>
      </c>
    </row>
    <row r="576" spans="1:40" x14ac:dyDescent="0.35">
      <c r="A576" s="1">
        <v>41190</v>
      </c>
      <c r="B576">
        <v>29.639999</v>
      </c>
      <c r="C576">
        <v>29.92</v>
      </c>
      <c r="D576">
        <v>29.549999</v>
      </c>
      <c r="E576">
        <v>29.780000999999999</v>
      </c>
      <c r="F576">
        <v>29752000</v>
      </c>
      <c r="G576">
        <v>26.785074999999999</v>
      </c>
      <c r="H576">
        <f t="shared" si="97"/>
        <v>-2.3450251256282345E-3</v>
      </c>
      <c r="I576">
        <f t="shared" si="98"/>
        <v>-2.3450505781894412E-3</v>
      </c>
      <c r="J576" s="1">
        <v>41190</v>
      </c>
      <c r="K576">
        <v>35.689999</v>
      </c>
      <c r="L576">
        <v>35.939999</v>
      </c>
      <c r="M576">
        <v>35.630001</v>
      </c>
      <c r="N576">
        <v>35.799999</v>
      </c>
      <c r="O576">
        <v>13882500</v>
      </c>
      <c r="P576">
        <v>32.239873000000003</v>
      </c>
      <c r="Q576">
        <f t="shared" si="99"/>
        <v>-1.1160993303572467E-3</v>
      </c>
      <c r="R576">
        <f t="shared" si="100"/>
        <v>-1.1160960488904826E-3</v>
      </c>
      <c r="S576">
        <f t="shared" ref="S576:AH639" si="108">(S$2*$I576)+($R576*(1-S$2))</f>
        <v>-1.1160960488904826E-3</v>
      </c>
      <c r="T576">
        <f t="shared" si="108"/>
        <v>-1.1775437753554303E-3</v>
      </c>
      <c r="U576">
        <f t="shared" si="108"/>
        <v>-1.2389915018203785E-3</v>
      </c>
      <c r="V576">
        <f t="shared" si="108"/>
        <v>-1.3004392282853264E-3</v>
      </c>
      <c r="W576">
        <f t="shared" si="108"/>
        <v>-1.3618869547502744E-3</v>
      </c>
      <c r="X576">
        <f t="shared" si="108"/>
        <v>-1.4233346812152223E-3</v>
      </c>
      <c r="Y576">
        <f t="shared" si="108"/>
        <v>-1.48478240768017E-3</v>
      </c>
      <c r="Z576">
        <f t="shared" si="108"/>
        <v>-1.5462301341451182E-3</v>
      </c>
      <c r="AA576">
        <f t="shared" si="108"/>
        <v>-1.6076778606100661E-3</v>
      </c>
      <c r="AB576">
        <f t="shared" si="108"/>
        <v>-1.6691255870750141E-3</v>
      </c>
      <c r="AC576">
        <f t="shared" si="108"/>
        <v>-1.7305733135399618E-3</v>
      </c>
      <c r="AD576">
        <f t="shared" si="108"/>
        <v>-1.79202104000491E-3</v>
      </c>
      <c r="AE576">
        <f t="shared" si="108"/>
        <v>-1.8534687664698579E-3</v>
      </c>
      <c r="AF576">
        <f t="shared" si="108"/>
        <v>-1.9149164929348056E-3</v>
      </c>
      <c r="AG576">
        <f t="shared" si="108"/>
        <v>-1.9763642193997536E-3</v>
      </c>
      <c r="AH576">
        <f t="shared" si="108"/>
        <v>-2.0378119458647017E-3</v>
      </c>
      <c r="AI576">
        <f t="shared" si="107"/>
        <v>-2.0992596723296494E-3</v>
      </c>
      <c r="AJ576">
        <f t="shared" si="107"/>
        <v>-2.1607073987945976E-3</v>
      </c>
      <c r="AK576">
        <f t="shared" si="107"/>
        <v>-2.2221551252595453E-3</v>
      </c>
      <c r="AL576">
        <f t="shared" si="107"/>
        <v>-2.283602851724493E-3</v>
      </c>
      <c r="AM576">
        <f t="shared" si="107"/>
        <v>-2.3450505781894412E-3</v>
      </c>
      <c r="AN576">
        <f>(I576*'msft+wfc'!$K$2)+(R576*(1-'msft+wfc'!$K$2))</f>
        <v>-1.9531782103923727E-3</v>
      </c>
    </row>
    <row r="577" spans="1:40" x14ac:dyDescent="0.35">
      <c r="A577" s="1">
        <v>41191</v>
      </c>
      <c r="B577">
        <v>29.68</v>
      </c>
      <c r="C577">
        <v>29.74</v>
      </c>
      <c r="D577">
        <v>29.18</v>
      </c>
      <c r="E577">
        <v>29.280000999999999</v>
      </c>
      <c r="F577">
        <v>45121100</v>
      </c>
      <c r="G577">
        <v>26.335359</v>
      </c>
      <c r="H577">
        <f t="shared" si="97"/>
        <v>-1.67897912427874E-2</v>
      </c>
      <c r="I577">
        <f t="shared" si="98"/>
        <v>-1.6789798049846739E-2</v>
      </c>
      <c r="J577" s="1">
        <v>41191</v>
      </c>
      <c r="K577">
        <v>35.860000999999997</v>
      </c>
      <c r="L577">
        <v>35.950001</v>
      </c>
      <c r="M577">
        <v>34.970001000000003</v>
      </c>
      <c r="N577">
        <v>35.099997999999999</v>
      </c>
      <c r="O577">
        <v>40870500</v>
      </c>
      <c r="P577">
        <v>31.609483999999998</v>
      </c>
      <c r="Q577">
        <f t="shared" si="99"/>
        <v>-1.9553101104835234E-2</v>
      </c>
      <c r="R577">
        <f t="shared" si="100"/>
        <v>-1.955308570849533E-2</v>
      </c>
      <c r="S577">
        <f t="shared" si="108"/>
        <v>-1.955308570849533E-2</v>
      </c>
      <c r="T577">
        <f t="shared" si="108"/>
        <v>-1.9414921325562898E-2</v>
      </c>
      <c r="U577">
        <f t="shared" si="108"/>
        <v>-1.9276756942630469E-2</v>
      </c>
      <c r="V577">
        <f t="shared" si="108"/>
        <v>-1.9138592559698041E-2</v>
      </c>
      <c r="W577">
        <f t="shared" si="108"/>
        <v>-1.9000428176765616E-2</v>
      </c>
      <c r="X577">
        <f t="shared" si="108"/>
        <v>-1.8862263793833184E-2</v>
      </c>
      <c r="Y577">
        <f t="shared" si="108"/>
        <v>-1.8724099410900752E-2</v>
      </c>
      <c r="Z577">
        <f t="shared" si="108"/>
        <v>-1.8585935027968323E-2</v>
      </c>
      <c r="AA577">
        <f t="shared" si="108"/>
        <v>-1.8447770645035895E-2</v>
      </c>
      <c r="AB577">
        <f t="shared" si="108"/>
        <v>-1.8309606262103463E-2</v>
      </c>
      <c r="AC577">
        <f t="shared" si="108"/>
        <v>-1.8171441879171035E-2</v>
      </c>
      <c r="AD577">
        <f t="shared" si="108"/>
        <v>-1.8033277496238606E-2</v>
      </c>
      <c r="AE577">
        <f t="shared" si="108"/>
        <v>-1.7895113113306174E-2</v>
      </c>
      <c r="AF577">
        <f t="shared" si="108"/>
        <v>-1.7756948730373746E-2</v>
      </c>
      <c r="AG577">
        <f t="shared" si="108"/>
        <v>-1.7618784347441317E-2</v>
      </c>
      <c r="AH577">
        <f t="shared" si="108"/>
        <v>-1.7480619964508885E-2</v>
      </c>
      <c r="AI577">
        <f t="shared" si="107"/>
        <v>-1.7342455581576457E-2</v>
      </c>
      <c r="AJ577">
        <f t="shared" si="107"/>
        <v>-1.7204291198644028E-2</v>
      </c>
      <c r="AK577">
        <f t="shared" si="107"/>
        <v>-1.70661268157116E-2</v>
      </c>
      <c r="AL577">
        <f t="shared" si="107"/>
        <v>-1.6927962432779171E-2</v>
      </c>
      <c r="AM577">
        <f t="shared" si="107"/>
        <v>-1.6789798049846739E-2</v>
      </c>
      <c r="AN577">
        <f>(I577*'msft+wfc'!$K$2)+(R577*(1-'msft+wfc'!$K$2))</f>
        <v>-1.7670917775502289E-2</v>
      </c>
    </row>
    <row r="578" spans="1:40" x14ac:dyDescent="0.35">
      <c r="A578" s="1">
        <v>41192</v>
      </c>
      <c r="B578">
        <v>29.15</v>
      </c>
      <c r="C578">
        <v>29.309999000000001</v>
      </c>
      <c r="D578">
        <v>28.950001</v>
      </c>
      <c r="E578">
        <v>28.98</v>
      </c>
      <c r="F578">
        <v>47227100</v>
      </c>
      <c r="G578">
        <v>26.065529000000002</v>
      </c>
      <c r="H578">
        <f t="shared" si="97"/>
        <v>-1.0245935442420176E-2</v>
      </c>
      <c r="I578">
        <f t="shared" si="98"/>
        <v>-1.0245920703036511E-2</v>
      </c>
      <c r="J578" s="1">
        <v>41192</v>
      </c>
      <c r="K578">
        <v>35.119999</v>
      </c>
      <c r="L578">
        <v>35.369999</v>
      </c>
      <c r="M578">
        <v>35</v>
      </c>
      <c r="N578">
        <v>35.229999999999997</v>
      </c>
      <c r="O578">
        <v>21229300</v>
      </c>
      <c r="P578">
        <v>31.726557</v>
      </c>
      <c r="Q578">
        <f t="shared" si="99"/>
        <v>3.7037608948011199E-3</v>
      </c>
      <c r="R578">
        <f t="shared" si="100"/>
        <v>3.7037301842700538E-3</v>
      </c>
      <c r="S578">
        <f t="shared" si="108"/>
        <v>3.7037301842700538E-3</v>
      </c>
      <c r="T578">
        <f t="shared" si="108"/>
        <v>3.0062476399047252E-3</v>
      </c>
      <c r="U578">
        <f t="shared" si="108"/>
        <v>2.3087650955393975E-3</v>
      </c>
      <c r="V578">
        <f t="shared" si="108"/>
        <v>1.6112825511740687E-3</v>
      </c>
      <c r="W578">
        <f t="shared" si="108"/>
        <v>9.1380000680874084E-4</v>
      </c>
      <c r="X578">
        <f t="shared" si="108"/>
        <v>2.1631746244341271E-4</v>
      </c>
      <c r="Y578">
        <f t="shared" si="108"/>
        <v>-4.8116508192191584E-4</v>
      </c>
      <c r="Z578">
        <f t="shared" si="108"/>
        <v>-1.1786476262872435E-3</v>
      </c>
      <c r="AA578">
        <f t="shared" si="108"/>
        <v>-1.8761301706525721E-3</v>
      </c>
      <c r="AB578">
        <f t="shared" si="108"/>
        <v>-2.5736127150179002E-3</v>
      </c>
      <c r="AC578">
        <f t="shared" si="108"/>
        <v>-3.2710952593832288E-3</v>
      </c>
      <c r="AD578">
        <f t="shared" si="108"/>
        <v>-3.9685778037485573E-3</v>
      </c>
      <c r="AE578">
        <f t="shared" si="108"/>
        <v>-4.6660603481138855E-3</v>
      </c>
      <c r="AF578">
        <f t="shared" si="108"/>
        <v>-5.3635428924792136E-3</v>
      </c>
      <c r="AG578">
        <f t="shared" si="108"/>
        <v>-6.0610254368445408E-3</v>
      </c>
      <c r="AH578">
        <f t="shared" si="108"/>
        <v>-6.7585079812098707E-3</v>
      </c>
      <c r="AI578">
        <f t="shared" si="107"/>
        <v>-7.455990525575198E-3</v>
      </c>
      <c r="AJ578">
        <f t="shared" si="107"/>
        <v>-8.153473069940527E-3</v>
      </c>
      <c r="AK578">
        <f t="shared" si="107"/>
        <v>-8.8509556143058551E-3</v>
      </c>
      <c r="AL578">
        <f t="shared" si="107"/>
        <v>-9.5484381586711815E-3</v>
      </c>
      <c r="AM578">
        <f t="shared" si="107"/>
        <v>-1.0245920703036511E-2</v>
      </c>
      <c r="AN578">
        <f>(I578*'msft+wfc'!$K$2)+(R578*(1-'msft+wfc'!$K$2))</f>
        <v>-5.7978450478130541E-3</v>
      </c>
    </row>
    <row r="579" spans="1:40" x14ac:dyDescent="0.35">
      <c r="A579" s="1">
        <v>41193</v>
      </c>
      <c r="B579">
        <v>29.219999000000001</v>
      </c>
      <c r="C579">
        <v>29.25</v>
      </c>
      <c r="D579">
        <v>28.870000999999998</v>
      </c>
      <c r="E579">
        <v>28.950001</v>
      </c>
      <c r="F579">
        <v>41488500</v>
      </c>
      <c r="G579">
        <v>26.038547000000001</v>
      </c>
      <c r="H579">
        <f t="shared" si="97"/>
        <v>-1.0351621808143586E-3</v>
      </c>
      <c r="I579">
        <f t="shared" si="98"/>
        <v>-1.0351602685677425E-3</v>
      </c>
      <c r="J579" s="1">
        <v>41193</v>
      </c>
      <c r="K579">
        <v>35.590000000000003</v>
      </c>
      <c r="L579">
        <v>35.659999999999997</v>
      </c>
      <c r="M579">
        <v>35.07</v>
      </c>
      <c r="N579">
        <v>35.18</v>
      </c>
      <c r="O579">
        <v>23087800</v>
      </c>
      <c r="P579">
        <v>31.681529999999999</v>
      </c>
      <c r="Q579">
        <f t="shared" si="99"/>
        <v>-1.4192449616803055E-3</v>
      </c>
      <c r="R579">
        <f t="shared" si="100"/>
        <v>-1.4192211275872461E-3</v>
      </c>
      <c r="S579">
        <f t="shared" si="108"/>
        <v>-1.4192211275872461E-3</v>
      </c>
      <c r="T579">
        <f t="shared" si="108"/>
        <v>-1.4000180846362709E-3</v>
      </c>
      <c r="U579">
        <f t="shared" si="108"/>
        <v>-1.3808150416852959E-3</v>
      </c>
      <c r="V579">
        <f t="shared" si="108"/>
        <v>-1.3616119987343207E-3</v>
      </c>
      <c r="W579">
        <f t="shared" si="108"/>
        <v>-1.3424089557833455E-3</v>
      </c>
      <c r="X579">
        <f t="shared" si="108"/>
        <v>-1.3232059128323701E-3</v>
      </c>
      <c r="Y579">
        <f t="shared" si="108"/>
        <v>-1.3040028698813948E-3</v>
      </c>
      <c r="Z579">
        <f t="shared" si="108"/>
        <v>-1.2847998269304199E-3</v>
      </c>
      <c r="AA579">
        <f t="shared" si="108"/>
        <v>-1.2655967839794446E-3</v>
      </c>
      <c r="AB579">
        <f t="shared" si="108"/>
        <v>-1.2463937410284696E-3</v>
      </c>
      <c r="AC579">
        <f t="shared" si="108"/>
        <v>-1.2271906980774942E-3</v>
      </c>
      <c r="AD579">
        <f t="shared" si="108"/>
        <v>-1.2079876551265192E-3</v>
      </c>
      <c r="AE579">
        <f t="shared" si="108"/>
        <v>-1.1887846121755438E-3</v>
      </c>
      <c r="AF579">
        <f t="shared" si="108"/>
        <v>-1.1695815692245688E-3</v>
      </c>
      <c r="AG579">
        <f t="shared" si="108"/>
        <v>-1.1503785262735936E-3</v>
      </c>
      <c r="AH579">
        <f t="shared" si="108"/>
        <v>-1.1311754833226184E-3</v>
      </c>
      <c r="AI579">
        <f t="shared" si="107"/>
        <v>-1.1119724403716431E-3</v>
      </c>
      <c r="AJ579">
        <f t="shared" si="107"/>
        <v>-1.0927693974206679E-3</v>
      </c>
      <c r="AK579">
        <f t="shared" si="107"/>
        <v>-1.0735663544696929E-3</v>
      </c>
      <c r="AL579">
        <f t="shared" si="107"/>
        <v>-1.0543633115187177E-3</v>
      </c>
      <c r="AM579">
        <f t="shared" si="107"/>
        <v>-1.0351602685677425E-3</v>
      </c>
      <c r="AN579">
        <f>(I579*'msft+wfc'!$K$2)+(R579*(1-'msft+wfc'!$K$2))</f>
        <v>-1.1576243912135181E-3</v>
      </c>
    </row>
    <row r="580" spans="1:40" x14ac:dyDescent="0.35">
      <c r="A580" s="1">
        <v>41194</v>
      </c>
      <c r="B580">
        <v>28.969999000000001</v>
      </c>
      <c r="C580">
        <v>29.32</v>
      </c>
      <c r="D580">
        <v>28.799999</v>
      </c>
      <c r="E580">
        <v>29.200001</v>
      </c>
      <c r="F580">
        <v>46464700</v>
      </c>
      <c r="G580">
        <v>26.263404999999999</v>
      </c>
      <c r="H580">
        <f t="shared" ref="H580:H643" si="109">(E580-E579)/E579</f>
        <v>8.6355782854722531E-3</v>
      </c>
      <c r="I580">
        <f t="shared" ref="I580:I643" si="110">(G580-G579)/G579</f>
        <v>8.6355817012369225E-3</v>
      </c>
      <c r="J580" s="1">
        <v>41194</v>
      </c>
      <c r="K580">
        <v>33.840000000000003</v>
      </c>
      <c r="L580">
        <v>34.419998</v>
      </c>
      <c r="M580">
        <v>33.650002000000001</v>
      </c>
      <c r="N580">
        <v>34.25</v>
      </c>
      <c r="O580">
        <v>61315900</v>
      </c>
      <c r="P580">
        <v>30.844013</v>
      </c>
      <c r="Q580">
        <f t="shared" ref="Q580:Q643" si="111">(N580-N579)/N579</f>
        <v>-2.6435474701534956E-2</v>
      </c>
      <c r="R580">
        <f t="shared" ref="R580:R643" si="112">(P580-P579)/P579</f>
        <v>-2.643549727554188E-2</v>
      </c>
      <c r="S580">
        <f t="shared" si="108"/>
        <v>-2.643549727554188E-2</v>
      </c>
      <c r="T580">
        <f t="shared" si="108"/>
        <v>-2.4681943326702937E-2</v>
      </c>
      <c r="U580">
        <f t="shared" si="108"/>
        <v>-2.2928389377863997E-2</v>
      </c>
      <c r="V580">
        <f t="shared" si="108"/>
        <v>-2.1174835429025058E-2</v>
      </c>
      <c r="W580">
        <f t="shared" si="108"/>
        <v>-1.9421281480186122E-2</v>
      </c>
      <c r="X580">
        <f t="shared" si="108"/>
        <v>-1.7667727531347179E-2</v>
      </c>
      <c r="Y580">
        <f t="shared" si="108"/>
        <v>-1.591417358250824E-2</v>
      </c>
      <c r="Z580">
        <f t="shared" si="108"/>
        <v>-1.41606196336693E-2</v>
      </c>
      <c r="AA580">
        <f t="shared" si="108"/>
        <v>-1.2407065684830357E-2</v>
      </c>
      <c r="AB580">
        <f t="shared" si="108"/>
        <v>-1.065351173599142E-2</v>
      </c>
      <c r="AC580">
        <f t="shared" si="108"/>
        <v>-8.8999577871524786E-3</v>
      </c>
      <c r="AD580">
        <f t="shared" si="108"/>
        <v>-7.1464038383135375E-3</v>
      </c>
      <c r="AE580">
        <f t="shared" si="108"/>
        <v>-5.3928498894745989E-3</v>
      </c>
      <c r="AF580">
        <f t="shared" si="108"/>
        <v>-3.6392959406356586E-3</v>
      </c>
      <c r="AG580">
        <f t="shared" si="108"/>
        <v>-1.8857419917967201E-3</v>
      </c>
      <c r="AH580">
        <f t="shared" si="108"/>
        <v>-1.3218804295777806E-4</v>
      </c>
      <c r="AI580">
        <f t="shared" si="107"/>
        <v>1.621365905881164E-3</v>
      </c>
      <c r="AJ580">
        <f t="shared" si="107"/>
        <v>3.3749198547201016E-3</v>
      </c>
      <c r="AK580">
        <f t="shared" si="107"/>
        <v>5.1284738035590428E-3</v>
      </c>
      <c r="AL580">
        <f t="shared" si="107"/>
        <v>6.8820277523979805E-3</v>
      </c>
      <c r="AM580">
        <f t="shared" si="107"/>
        <v>8.6355817012369225E-3</v>
      </c>
      <c r="AN580">
        <f>(I580*'msft+wfc'!$K$2)+(R580*(1-'msft+wfc'!$K$2))</f>
        <v>-2.5474087448522737E-3</v>
      </c>
    </row>
    <row r="581" spans="1:40" x14ac:dyDescent="0.35">
      <c r="A581" s="1">
        <v>41197</v>
      </c>
      <c r="B581">
        <v>29.370000999999998</v>
      </c>
      <c r="C581">
        <v>29.719999000000001</v>
      </c>
      <c r="D581">
        <v>29.25</v>
      </c>
      <c r="E581">
        <v>29.51</v>
      </c>
      <c r="F581">
        <v>42440200</v>
      </c>
      <c r="G581">
        <v>26.542228000000001</v>
      </c>
      <c r="H581">
        <f t="shared" si="109"/>
        <v>1.0616403746013614E-2</v>
      </c>
      <c r="I581">
        <f t="shared" si="110"/>
        <v>1.0616407126189567E-2</v>
      </c>
      <c r="J581" s="1">
        <v>41197</v>
      </c>
      <c r="K581">
        <v>34.090000000000003</v>
      </c>
      <c r="L581">
        <v>34.200001</v>
      </c>
      <c r="M581">
        <v>33.529998999999997</v>
      </c>
      <c r="N581">
        <v>33.900002000000001</v>
      </c>
      <c r="O581">
        <v>50238300</v>
      </c>
      <c r="P581">
        <v>30.52882</v>
      </c>
      <c r="Q581">
        <f t="shared" si="111"/>
        <v>-1.0218919708029179E-2</v>
      </c>
      <c r="R581">
        <f t="shared" si="112"/>
        <v>-1.0218936167612195E-2</v>
      </c>
      <c r="S581">
        <f t="shared" si="108"/>
        <v>-1.0218936167612195E-2</v>
      </c>
      <c r="T581">
        <f t="shared" si="108"/>
        <v>-9.1771690029221059E-3</v>
      </c>
      <c r="U581">
        <f t="shared" si="108"/>
        <v>-8.135401838232019E-3</v>
      </c>
      <c r="V581">
        <f t="shared" si="108"/>
        <v>-7.0936346735419311E-3</v>
      </c>
      <c r="W581">
        <f t="shared" si="108"/>
        <v>-6.0518675088518416E-3</v>
      </c>
      <c r="X581">
        <f t="shared" si="108"/>
        <v>-5.0101003441617546E-3</v>
      </c>
      <c r="Y581">
        <f t="shared" si="108"/>
        <v>-3.9683331794716659E-3</v>
      </c>
      <c r="Z581">
        <f t="shared" si="108"/>
        <v>-2.9265660147815785E-3</v>
      </c>
      <c r="AA581">
        <f t="shared" si="108"/>
        <v>-1.8847988500914903E-3</v>
      </c>
      <c r="AB581">
        <f t="shared" si="108"/>
        <v>-8.430316854014016E-4</v>
      </c>
      <c r="AC581">
        <f t="shared" si="108"/>
        <v>1.9873547928868623E-4</v>
      </c>
      <c r="AD581">
        <f t="shared" si="108"/>
        <v>1.2405026439787749E-3</v>
      </c>
      <c r="AE581">
        <f t="shared" si="108"/>
        <v>2.2822698086688627E-3</v>
      </c>
      <c r="AF581">
        <f t="shared" si="108"/>
        <v>3.3240369733589506E-3</v>
      </c>
      <c r="AG581">
        <f t="shared" si="108"/>
        <v>4.3658041380490375E-3</v>
      </c>
      <c r="AH581">
        <f t="shared" si="108"/>
        <v>5.4075713027391271E-3</v>
      </c>
      <c r="AI581">
        <f t="shared" si="107"/>
        <v>6.4493384674292149E-3</v>
      </c>
      <c r="AJ581">
        <f t="shared" si="107"/>
        <v>7.4911056321193019E-3</v>
      </c>
      <c r="AK581">
        <f t="shared" si="107"/>
        <v>8.5328727968093914E-3</v>
      </c>
      <c r="AL581">
        <f t="shared" si="107"/>
        <v>9.5746399614994784E-3</v>
      </c>
      <c r="AM581">
        <f t="shared" si="107"/>
        <v>1.0616407126189567E-2</v>
      </c>
      <c r="AN581">
        <f>(I581*'msft+wfc'!$K$2)+(R581*(1-'msft+wfc'!$K$2))</f>
        <v>3.9727151784782304E-3</v>
      </c>
    </row>
    <row r="582" spans="1:40" x14ac:dyDescent="0.35">
      <c r="A582" s="1">
        <v>41198</v>
      </c>
      <c r="B582">
        <v>29.450001</v>
      </c>
      <c r="C582">
        <v>29.74</v>
      </c>
      <c r="D582">
        <v>29.32</v>
      </c>
      <c r="E582">
        <v>29.49</v>
      </c>
      <c r="F582">
        <v>47739400</v>
      </c>
      <c r="G582">
        <v>26.524239000000001</v>
      </c>
      <c r="H582">
        <f t="shared" si="109"/>
        <v>-6.7773636055584968E-4</v>
      </c>
      <c r="I582">
        <f t="shared" si="110"/>
        <v>-6.777501873618157E-4</v>
      </c>
      <c r="J582" s="1">
        <v>41198</v>
      </c>
      <c r="K582">
        <v>34.099997999999999</v>
      </c>
      <c r="L582">
        <v>34.130001</v>
      </c>
      <c r="M582">
        <v>33.5</v>
      </c>
      <c r="N582">
        <v>33.729999999999997</v>
      </c>
      <c r="O582">
        <v>39858400</v>
      </c>
      <c r="P582">
        <v>30.375724000000002</v>
      </c>
      <c r="Q582">
        <f t="shared" si="111"/>
        <v>-5.0148079637282548E-3</v>
      </c>
      <c r="R582">
        <f t="shared" si="112"/>
        <v>-5.0148024063818349E-3</v>
      </c>
      <c r="S582">
        <f t="shared" si="108"/>
        <v>-5.0148024063818349E-3</v>
      </c>
      <c r="T582">
        <f t="shared" si="108"/>
        <v>-4.7979497954308342E-3</v>
      </c>
      <c r="U582">
        <f t="shared" si="108"/>
        <v>-4.5810971844798334E-3</v>
      </c>
      <c r="V582">
        <f t="shared" si="108"/>
        <v>-4.3642445735288327E-3</v>
      </c>
      <c r="W582">
        <f t="shared" si="108"/>
        <v>-4.1473919625778311E-3</v>
      </c>
      <c r="X582">
        <f t="shared" si="108"/>
        <v>-3.9305393516268303E-3</v>
      </c>
      <c r="Y582">
        <f t="shared" si="108"/>
        <v>-3.7136867406758287E-3</v>
      </c>
      <c r="Z582">
        <f t="shared" si="108"/>
        <v>-3.4968341297248284E-3</v>
      </c>
      <c r="AA582">
        <f t="shared" si="108"/>
        <v>-3.2799815187738272E-3</v>
      </c>
      <c r="AB582">
        <f t="shared" si="108"/>
        <v>-3.0631289078228265E-3</v>
      </c>
      <c r="AC582">
        <f t="shared" si="108"/>
        <v>-2.8462762968718253E-3</v>
      </c>
      <c r="AD582">
        <f t="shared" si="108"/>
        <v>-2.6294236859208241E-3</v>
      </c>
      <c r="AE582">
        <f t="shared" si="108"/>
        <v>-2.4125710749698234E-3</v>
      </c>
      <c r="AF582">
        <f t="shared" si="108"/>
        <v>-2.1957184640188222E-3</v>
      </c>
      <c r="AG582">
        <f t="shared" si="108"/>
        <v>-1.9788658530678215E-3</v>
      </c>
      <c r="AH582">
        <f t="shared" si="108"/>
        <v>-1.7620132421168205E-3</v>
      </c>
      <c r="AI582">
        <f t="shared" si="107"/>
        <v>-1.5451606311658195E-3</v>
      </c>
      <c r="AJ582">
        <f t="shared" si="107"/>
        <v>-1.3283080202148186E-3</v>
      </c>
      <c r="AK582">
        <f t="shared" si="107"/>
        <v>-1.1114554092638176E-3</v>
      </c>
      <c r="AL582">
        <f t="shared" si="107"/>
        <v>-8.9460279831281688E-4</v>
      </c>
      <c r="AM582">
        <f t="shared" si="107"/>
        <v>-6.777501873618157E-4</v>
      </c>
      <c r="AN582">
        <f>(I582*'msft+wfc'!$K$2)+(R582*(1-'msft+wfc'!$K$2))</f>
        <v>-2.0606906312986661E-3</v>
      </c>
    </row>
    <row r="583" spans="1:40" x14ac:dyDescent="0.35">
      <c r="A583" s="1">
        <v>41199</v>
      </c>
      <c r="B583">
        <v>29.299999</v>
      </c>
      <c r="C583">
        <v>29.639999</v>
      </c>
      <c r="D583">
        <v>29.09</v>
      </c>
      <c r="E583">
        <v>29.59</v>
      </c>
      <c r="F583">
        <v>44206100</v>
      </c>
      <c r="G583">
        <v>26.614183000000001</v>
      </c>
      <c r="H583">
        <f t="shared" si="109"/>
        <v>3.3909799932180882E-3</v>
      </c>
      <c r="I583">
        <f t="shared" si="110"/>
        <v>3.3910115196895615E-3</v>
      </c>
      <c r="J583" s="1">
        <v>41199</v>
      </c>
      <c r="K583">
        <v>33.93</v>
      </c>
      <c r="L583">
        <v>34.720001000000003</v>
      </c>
      <c r="M583">
        <v>33.880001</v>
      </c>
      <c r="N583">
        <v>34.470001000000003</v>
      </c>
      <c r="O583">
        <v>34806200</v>
      </c>
      <c r="P583">
        <v>31.042137</v>
      </c>
      <c r="Q583">
        <f t="shared" si="111"/>
        <v>2.1938956418618639E-2</v>
      </c>
      <c r="R583">
        <f t="shared" si="112"/>
        <v>2.1938999709109768E-2</v>
      </c>
      <c r="S583">
        <f t="shared" si="108"/>
        <v>2.1938999709109768E-2</v>
      </c>
      <c r="T583">
        <f t="shared" si="108"/>
        <v>2.1011600299638757E-2</v>
      </c>
      <c r="U583">
        <f t="shared" si="108"/>
        <v>2.0084200890167749E-2</v>
      </c>
      <c r="V583">
        <f t="shared" si="108"/>
        <v>1.9156801480696733E-2</v>
      </c>
      <c r="W583">
        <f t="shared" si="108"/>
        <v>1.8229402071225729E-2</v>
      </c>
      <c r="X583">
        <f t="shared" si="108"/>
        <v>1.7302002661754717E-2</v>
      </c>
      <c r="Y583">
        <f t="shared" si="108"/>
        <v>1.6374603252283706E-2</v>
      </c>
      <c r="Z583">
        <f t="shared" si="108"/>
        <v>1.5447203842812696E-2</v>
      </c>
      <c r="AA583">
        <f t="shared" si="108"/>
        <v>1.4519804433341684E-2</v>
      </c>
      <c r="AB583">
        <f t="shared" si="108"/>
        <v>1.3592405023870676E-2</v>
      </c>
      <c r="AC583">
        <f t="shared" si="108"/>
        <v>1.2665005614399665E-2</v>
      </c>
      <c r="AD583">
        <f t="shared" si="108"/>
        <v>1.1737606204928653E-2</v>
      </c>
      <c r="AE583">
        <f t="shared" si="108"/>
        <v>1.0810206795457645E-2</v>
      </c>
      <c r="AF583">
        <f t="shared" si="108"/>
        <v>9.8828073859866337E-3</v>
      </c>
      <c r="AG583">
        <f t="shared" si="108"/>
        <v>8.9554079765156239E-3</v>
      </c>
      <c r="AH583">
        <f t="shared" si="108"/>
        <v>8.0280085670446123E-3</v>
      </c>
      <c r="AI583">
        <f t="shared" si="107"/>
        <v>7.1006091575736016E-3</v>
      </c>
      <c r="AJ583">
        <f t="shared" si="107"/>
        <v>6.1732097481025927E-3</v>
      </c>
      <c r="AK583">
        <f t="shared" si="107"/>
        <v>5.2458103386315812E-3</v>
      </c>
      <c r="AL583">
        <f t="shared" si="107"/>
        <v>4.3184109291605731E-3</v>
      </c>
      <c r="AM583">
        <f t="shared" si="107"/>
        <v>3.3910115196895615E-3</v>
      </c>
      <c r="AN583">
        <f>(I583*'msft+wfc'!$K$2)+(R583*(1-'msft+wfc'!$K$2))</f>
        <v>9.3053426656973387E-3</v>
      </c>
    </row>
    <row r="584" spans="1:40" x14ac:dyDescent="0.35">
      <c r="A584" s="1">
        <v>41200</v>
      </c>
      <c r="B584">
        <v>29.65</v>
      </c>
      <c r="C584">
        <v>29.73</v>
      </c>
      <c r="D584">
        <v>29.26</v>
      </c>
      <c r="E584">
        <v>29.5</v>
      </c>
      <c r="F584">
        <v>59238500</v>
      </c>
      <c r="G584">
        <v>26.533234</v>
      </c>
      <c r="H584">
        <f t="shared" si="109"/>
        <v>-3.0415680973301744E-3</v>
      </c>
      <c r="I584">
        <f t="shared" si="110"/>
        <v>-3.0415737353275273E-3</v>
      </c>
      <c r="J584" s="1">
        <v>41200</v>
      </c>
      <c r="K584">
        <v>34.57</v>
      </c>
      <c r="L584">
        <v>34.840000000000003</v>
      </c>
      <c r="M584">
        <v>34.400002000000001</v>
      </c>
      <c r="N584">
        <v>34.57</v>
      </c>
      <c r="O584">
        <v>23132500</v>
      </c>
      <c r="P584">
        <v>31.132190999999999</v>
      </c>
      <c r="Q584">
        <f t="shared" si="111"/>
        <v>2.90104430226146E-3</v>
      </c>
      <c r="R584">
        <f t="shared" si="112"/>
        <v>2.9010245009871106E-3</v>
      </c>
      <c r="S584">
        <f t="shared" si="108"/>
        <v>2.9010245009871106E-3</v>
      </c>
      <c r="T584">
        <f t="shared" si="108"/>
        <v>2.6038945891713786E-3</v>
      </c>
      <c r="U584">
        <f t="shared" si="108"/>
        <v>2.306764677355647E-3</v>
      </c>
      <c r="V584">
        <f t="shared" si="108"/>
        <v>2.009634765539915E-3</v>
      </c>
      <c r="W584">
        <f t="shared" si="108"/>
        <v>1.712504853724183E-3</v>
      </c>
      <c r="X584">
        <f t="shared" si="108"/>
        <v>1.415374941908451E-3</v>
      </c>
      <c r="Y584">
        <f t="shared" si="108"/>
        <v>1.1182450300927195E-3</v>
      </c>
      <c r="Z584">
        <f t="shared" si="108"/>
        <v>8.2111511827698746E-4</v>
      </c>
      <c r="AA584">
        <f t="shared" si="108"/>
        <v>5.2398520646125546E-4</v>
      </c>
      <c r="AB584">
        <f t="shared" si="108"/>
        <v>2.2685529464552367E-4</v>
      </c>
      <c r="AC584">
        <f t="shared" si="108"/>
        <v>-7.0274617170208329E-5</v>
      </c>
      <c r="AD584">
        <f t="shared" si="108"/>
        <v>-3.6740452898594055E-4</v>
      </c>
      <c r="AE584">
        <f t="shared" si="108"/>
        <v>-6.6453444080167212E-4</v>
      </c>
      <c r="AF584">
        <f t="shared" si="108"/>
        <v>-9.6166435261740412E-4</v>
      </c>
      <c r="AG584">
        <f t="shared" si="108"/>
        <v>-1.2587942644331355E-3</v>
      </c>
      <c r="AH584">
        <f t="shared" si="108"/>
        <v>-1.5559241762488679E-3</v>
      </c>
      <c r="AI584">
        <f t="shared" si="107"/>
        <v>-1.8530540880645999E-3</v>
      </c>
      <c r="AJ584">
        <f t="shared" si="107"/>
        <v>-2.1501839998803317E-3</v>
      </c>
      <c r="AK584">
        <f t="shared" si="107"/>
        <v>-2.4473139116960637E-3</v>
      </c>
      <c r="AL584">
        <f t="shared" si="107"/>
        <v>-2.7444438235117953E-3</v>
      </c>
      <c r="AM584">
        <f t="shared" si="107"/>
        <v>-3.0415737353275273E-3</v>
      </c>
      <c r="AN584">
        <f>(I584*'msft+wfc'!$K$2)+(R584*(1-'msft+wfc'!$K$2))</f>
        <v>-1.1466785327688936E-3</v>
      </c>
    </row>
    <row r="585" spans="1:40" x14ac:dyDescent="0.35">
      <c r="A585" s="1">
        <v>41201</v>
      </c>
      <c r="B585">
        <v>29.049999</v>
      </c>
      <c r="C585">
        <v>29.08</v>
      </c>
      <c r="D585">
        <v>28.5</v>
      </c>
      <c r="E585">
        <v>28.639999</v>
      </c>
      <c r="F585">
        <v>90470800</v>
      </c>
      <c r="G585">
        <v>25.759722</v>
      </c>
      <c r="H585">
        <f t="shared" si="109"/>
        <v>-2.9152576271186455E-2</v>
      </c>
      <c r="I585">
        <f t="shared" si="110"/>
        <v>-2.9152571450581567E-2</v>
      </c>
      <c r="J585" s="1">
        <v>41201</v>
      </c>
      <c r="K585">
        <v>34.610000999999997</v>
      </c>
      <c r="L585">
        <v>34.610000999999997</v>
      </c>
      <c r="M585">
        <v>34.020000000000003</v>
      </c>
      <c r="N585">
        <v>34.340000000000003</v>
      </c>
      <c r="O585">
        <v>27819800</v>
      </c>
      <c r="P585">
        <v>30.925063000000002</v>
      </c>
      <c r="Q585">
        <f t="shared" si="111"/>
        <v>-6.653167486259672E-3</v>
      </c>
      <c r="R585">
        <f t="shared" si="112"/>
        <v>-6.6531777349045987E-3</v>
      </c>
      <c r="S585">
        <f t="shared" si="108"/>
        <v>-6.6531777349045987E-3</v>
      </c>
      <c r="T585">
        <f t="shared" si="108"/>
        <v>-7.7781474206884468E-3</v>
      </c>
      <c r="U585">
        <f t="shared" si="108"/>
        <v>-8.9031171064722966E-3</v>
      </c>
      <c r="V585">
        <f t="shared" si="108"/>
        <v>-1.0028086792256145E-2</v>
      </c>
      <c r="W585">
        <f t="shared" si="108"/>
        <v>-1.1153056478039994E-2</v>
      </c>
      <c r="X585">
        <f t="shared" si="108"/>
        <v>-1.2278026163823841E-2</v>
      </c>
      <c r="Y585">
        <f t="shared" si="108"/>
        <v>-1.3402995849607689E-2</v>
      </c>
      <c r="Z585">
        <f t="shared" si="108"/>
        <v>-1.4527965535391537E-2</v>
      </c>
      <c r="AA585">
        <f t="shared" si="108"/>
        <v>-1.5652935221175387E-2</v>
      </c>
      <c r="AB585">
        <f t="shared" si="108"/>
        <v>-1.6777904906959233E-2</v>
      </c>
      <c r="AC585">
        <f t="shared" si="108"/>
        <v>-1.7902874592743083E-2</v>
      </c>
      <c r="AD585">
        <f t="shared" si="108"/>
        <v>-1.9027844278526933E-2</v>
      </c>
      <c r="AE585">
        <f t="shared" si="108"/>
        <v>-2.0152813964310783E-2</v>
      </c>
      <c r="AF585">
        <f t="shared" si="108"/>
        <v>-2.1277783650094629E-2</v>
      </c>
      <c r="AG585">
        <f t="shared" si="108"/>
        <v>-2.2402753335878475E-2</v>
      </c>
      <c r="AH585">
        <f t="shared" si="108"/>
        <v>-2.3527723021662325E-2</v>
      </c>
      <c r="AI585">
        <f t="shared" si="107"/>
        <v>-2.4652692707446175E-2</v>
      </c>
      <c r="AJ585">
        <f t="shared" si="107"/>
        <v>-2.5777662393230021E-2</v>
      </c>
      <c r="AK585">
        <f t="shared" si="107"/>
        <v>-2.6902632079013871E-2</v>
      </c>
      <c r="AL585">
        <f t="shared" si="107"/>
        <v>-2.8027601764797717E-2</v>
      </c>
      <c r="AM585">
        <f t="shared" si="107"/>
        <v>-2.9152571450581567E-2</v>
      </c>
      <c r="AN585">
        <f>(I585*'msft+wfc'!$K$2)+(R585*(1-'msft+wfc'!$K$2))</f>
        <v>-2.1978269652458658E-2</v>
      </c>
    </row>
    <row r="586" spans="1:40" x14ac:dyDescent="0.35">
      <c r="A586" s="1">
        <v>41204</v>
      </c>
      <c r="B586">
        <v>28.73</v>
      </c>
      <c r="C586">
        <v>28.83</v>
      </c>
      <c r="D586">
        <v>27.83</v>
      </c>
      <c r="E586">
        <v>28</v>
      </c>
      <c r="F586">
        <v>83374000</v>
      </c>
      <c r="G586">
        <v>25.184086000000001</v>
      </c>
      <c r="H586">
        <f t="shared" si="109"/>
        <v>-2.234633457913178E-2</v>
      </c>
      <c r="I586">
        <f t="shared" si="110"/>
        <v>-2.2346359172664958E-2</v>
      </c>
      <c r="J586" s="1">
        <v>41204</v>
      </c>
      <c r="K586">
        <v>34.299999</v>
      </c>
      <c r="L586">
        <v>34.540000999999997</v>
      </c>
      <c r="M586">
        <v>34.159999999999997</v>
      </c>
      <c r="N586">
        <v>34.5</v>
      </c>
      <c r="O586">
        <v>23043800</v>
      </c>
      <c r="P586">
        <v>31.069151999999999</v>
      </c>
      <c r="Q586">
        <f t="shared" si="111"/>
        <v>4.6592894583575009E-3</v>
      </c>
      <c r="R586">
        <f t="shared" si="112"/>
        <v>4.6592952777492307E-3</v>
      </c>
      <c r="S586">
        <f t="shared" si="108"/>
        <v>4.6592952777492307E-3</v>
      </c>
      <c r="T586">
        <f t="shared" si="108"/>
        <v>3.3090125552285212E-3</v>
      </c>
      <c r="U586">
        <f t="shared" si="108"/>
        <v>1.9587298327078118E-3</v>
      </c>
      <c r="V586">
        <f t="shared" si="108"/>
        <v>6.0844711018710231E-4</v>
      </c>
      <c r="W586">
        <f t="shared" si="108"/>
        <v>-7.4183561233360715E-4</v>
      </c>
      <c r="X586">
        <f t="shared" si="108"/>
        <v>-2.0921183348543166E-3</v>
      </c>
      <c r="Y586">
        <f t="shared" si="108"/>
        <v>-3.4424010573750261E-3</v>
      </c>
      <c r="Z586">
        <f t="shared" si="108"/>
        <v>-4.7926837798957346E-3</v>
      </c>
      <c r="AA586">
        <f t="shared" si="108"/>
        <v>-6.142966502416445E-3</v>
      </c>
      <c r="AB586">
        <f t="shared" si="108"/>
        <v>-7.4932492249371553E-3</v>
      </c>
      <c r="AC586">
        <f t="shared" si="108"/>
        <v>-8.8435319474578639E-3</v>
      </c>
      <c r="AD586">
        <f t="shared" si="108"/>
        <v>-1.0193814669978575E-2</v>
      </c>
      <c r="AE586">
        <f t="shared" si="108"/>
        <v>-1.1544097392499283E-2</v>
      </c>
      <c r="AF586">
        <f t="shared" si="108"/>
        <v>-1.2894380115019994E-2</v>
      </c>
      <c r="AG586">
        <f t="shared" si="108"/>
        <v>-1.42446628375407E-2</v>
      </c>
      <c r="AH586">
        <f t="shared" si="108"/>
        <v>-1.5594945560061409E-2</v>
      </c>
      <c r="AI586">
        <f t="shared" si="107"/>
        <v>-1.6945228282582121E-2</v>
      </c>
      <c r="AJ586">
        <f t="shared" si="107"/>
        <v>-1.8295511005102832E-2</v>
      </c>
      <c r="AK586">
        <f t="shared" si="107"/>
        <v>-1.9645793727623543E-2</v>
      </c>
      <c r="AL586">
        <f t="shared" si="107"/>
        <v>-2.0996076450144247E-2</v>
      </c>
      <c r="AM586">
        <f t="shared" si="107"/>
        <v>-2.2346359172664958E-2</v>
      </c>
      <c r="AN586">
        <f>(I586*'msft+wfc'!$K$2)+(R586*(1-'msft+wfc'!$K$2))</f>
        <v>-1.3735162011912352E-2</v>
      </c>
    </row>
    <row r="587" spans="1:40" x14ac:dyDescent="0.35">
      <c r="A587" s="1">
        <v>41205</v>
      </c>
      <c r="B587">
        <v>27.77</v>
      </c>
      <c r="C587">
        <v>28.200001</v>
      </c>
      <c r="D587">
        <v>27.76</v>
      </c>
      <c r="E587">
        <v>28.049999</v>
      </c>
      <c r="F587">
        <v>64414800</v>
      </c>
      <c r="G587">
        <v>25.229057000000001</v>
      </c>
      <c r="H587">
        <f t="shared" si="109"/>
        <v>1.78567857142856E-3</v>
      </c>
      <c r="I587">
        <f t="shared" si="110"/>
        <v>1.7856911702096442E-3</v>
      </c>
      <c r="J587" s="1">
        <v>41205</v>
      </c>
      <c r="K587">
        <v>34.040000999999997</v>
      </c>
      <c r="L587">
        <v>34.159999999999997</v>
      </c>
      <c r="M587">
        <v>33.639999000000003</v>
      </c>
      <c r="N587">
        <v>33.869999</v>
      </c>
      <c r="O587">
        <v>29170300</v>
      </c>
      <c r="P587">
        <v>30.501801</v>
      </c>
      <c r="Q587">
        <f t="shared" si="111"/>
        <v>-1.8260898550724637E-2</v>
      </c>
      <c r="R587">
        <f t="shared" si="112"/>
        <v>-1.8260910371805404E-2</v>
      </c>
      <c r="S587">
        <f t="shared" si="108"/>
        <v>-1.8260910371805404E-2</v>
      </c>
      <c r="T587">
        <f t="shared" si="108"/>
        <v>-1.7258580294704649E-2</v>
      </c>
      <c r="U587">
        <f t="shared" si="108"/>
        <v>-1.62562502176039E-2</v>
      </c>
      <c r="V587">
        <f t="shared" si="108"/>
        <v>-1.5253920140503146E-2</v>
      </c>
      <c r="W587">
        <f t="shared" si="108"/>
        <v>-1.4251590063402396E-2</v>
      </c>
      <c r="X587">
        <f t="shared" si="108"/>
        <v>-1.3249259986301642E-2</v>
      </c>
      <c r="Y587">
        <f t="shared" si="108"/>
        <v>-1.2246929909200888E-2</v>
      </c>
      <c r="Z587">
        <f t="shared" si="108"/>
        <v>-1.1244599832100138E-2</v>
      </c>
      <c r="AA587">
        <f t="shared" si="108"/>
        <v>-1.0242269754999384E-2</v>
      </c>
      <c r="AB587">
        <f t="shared" si="108"/>
        <v>-9.2399396778986339E-3</v>
      </c>
      <c r="AC587">
        <f t="shared" si="108"/>
        <v>-8.2376096007978801E-3</v>
      </c>
      <c r="AD587">
        <f t="shared" si="108"/>
        <v>-7.2352795236971263E-3</v>
      </c>
      <c r="AE587">
        <f t="shared" si="108"/>
        <v>-6.232949446596376E-3</v>
      </c>
      <c r="AF587">
        <f t="shared" si="108"/>
        <v>-5.2306193694956222E-3</v>
      </c>
      <c r="AG587">
        <f t="shared" si="108"/>
        <v>-4.228289292394871E-3</v>
      </c>
      <c r="AH587">
        <f t="shared" si="108"/>
        <v>-3.2259592152941181E-3</v>
      </c>
      <c r="AI587">
        <f t="shared" si="107"/>
        <v>-2.2236291381933647E-3</v>
      </c>
      <c r="AJ587">
        <f t="shared" si="107"/>
        <v>-1.2212990610926135E-3</v>
      </c>
      <c r="AK587">
        <f t="shared" si="107"/>
        <v>-2.1896898399186037E-4</v>
      </c>
      <c r="AL587">
        <f t="shared" si="107"/>
        <v>7.8336109310889093E-4</v>
      </c>
      <c r="AM587">
        <f t="shared" si="107"/>
        <v>1.7856911702096442E-3</v>
      </c>
      <c r="AN587">
        <f>(I587*'msft+wfc'!$K$2)+(R587*(1-'msft+wfc'!$K$2))</f>
        <v>-4.6064974952530159E-3</v>
      </c>
    </row>
    <row r="588" spans="1:40" x14ac:dyDescent="0.35">
      <c r="A588" s="1">
        <v>41206</v>
      </c>
      <c r="B588">
        <v>28.16</v>
      </c>
      <c r="C588">
        <v>28.200001</v>
      </c>
      <c r="D588">
        <v>27.870000999999998</v>
      </c>
      <c r="E588">
        <v>27.9</v>
      </c>
      <c r="F588">
        <v>53320400</v>
      </c>
      <c r="G588">
        <v>25.094142999999999</v>
      </c>
      <c r="H588">
        <f t="shared" si="109"/>
        <v>-5.3475581229076377E-3</v>
      </c>
      <c r="I588">
        <f t="shared" si="110"/>
        <v>-5.3475641202127364E-3</v>
      </c>
      <c r="J588" s="1">
        <v>41206</v>
      </c>
      <c r="K588">
        <v>34.040000999999997</v>
      </c>
      <c r="L588">
        <v>34.259998000000003</v>
      </c>
      <c r="M588">
        <v>33.590000000000003</v>
      </c>
      <c r="N588">
        <v>33.720001000000003</v>
      </c>
      <c r="O588">
        <v>25150500</v>
      </c>
      <c r="P588">
        <v>30.366720000000001</v>
      </c>
      <c r="Q588">
        <f t="shared" si="111"/>
        <v>-4.4286390442466956E-3</v>
      </c>
      <c r="R588">
        <f t="shared" si="112"/>
        <v>-4.4286237392998388E-3</v>
      </c>
      <c r="S588">
        <f t="shared" si="108"/>
        <v>-4.4286237392998388E-3</v>
      </c>
      <c r="T588">
        <f t="shared" si="108"/>
        <v>-4.4745707583454834E-3</v>
      </c>
      <c r="U588">
        <f t="shared" si="108"/>
        <v>-4.5205177773911288E-3</v>
      </c>
      <c r="V588">
        <f t="shared" si="108"/>
        <v>-4.5664647964367734E-3</v>
      </c>
      <c r="W588">
        <f t="shared" si="108"/>
        <v>-4.6124118154824189E-3</v>
      </c>
      <c r="X588">
        <f t="shared" si="108"/>
        <v>-4.6583588345280626E-3</v>
      </c>
      <c r="Y588">
        <f t="shared" si="108"/>
        <v>-4.704305853573708E-3</v>
      </c>
      <c r="Z588">
        <f t="shared" si="108"/>
        <v>-4.7502528726193535E-3</v>
      </c>
      <c r="AA588">
        <f t="shared" si="108"/>
        <v>-4.796199891664998E-3</v>
      </c>
      <c r="AB588">
        <f t="shared" si="108"/>
        <v>-4.8421469107106426E-3</v>
      </c>
      <c r="AC588">
        <f t="shared" si="108"/>
        <v>-4.8880939297562872E-3</v>
      </c>
      <c r="AD588">
        <f t="shared" si="108"/>
        <v>-4.9340409488019318E-3</v>
      </c>
      <c r="AE588">
        <f t="shared" si="108"/>
        <v>-4.9799879678475772E-3</v>
      </c>
      <c r="AF588">
        <f t="shared" si="108"/>
        <v>-5.0259349868932227E-3</v>
      </c>
      <c r="AG588">
        <f t="shared" si="108"/>
        <v>-5.0718820059388672E-3</v>
      </c>
      <c r="AH588">
        <f t="shared" si="108"/>
        <v>-5.1178290249845127E-3</v>
      </c>
      <c r="AI588">
        <f t="shared" si="107"/>
        <v>-5.1637760440301573E-3</v>
      </c>
      <c r="AJ588">
        <f t="shared" si="107"/>
        <v>-5.2097230630758018E-3</v>
      </c>
      <c r="AK588">
        <f t="shared" si="107"/>
        <v>-5.2556700821214464E-3</v>
      </c>
      <c r="AL588">
        <f t="shared" si="107"/>
        <v>-5.3016171011670919E-3</v>
      </c>
      <c r="AM588">
        <f t="shared" si="107"/>
        <v>-5.3475641202127364E-3</v>
      </c>
      <c r="AN588">
        <f>(I588*'msft+wfc'!$K$2)+(R588*(1-'msft+wfc'!$K$2))</f>
        <v>-5.0545448633179382E-3</v>
      </c>
    </row>
    <row r="589" spans="1:40" x14ac:dyDescent="0.35">
      <c r="A589" s="1">
        <v>41207</v>
      </c>
      <c r="B589">
        <v>28.190000999999999</v>
      </c>
      <c r="C589">
        <v>28.200001</v>
      </c>
      <c r="D589">
        <v>27.860001</v>
      </c>
      <c r="E589">
        <v>27.879999000000002</v>
      </c>
      <c r="F589">
        <v>54084300</v>
      </c>
      <c r="G589">
        <v>25.076153999999999</v>
      </c>
      <c r="H589">
        <f t="shared" si="109"/>
        <v>-7.1688172043000184E-4</v>
      </c>
      <c r="I589">
        <f t="shared" si="110"/>
        <v>-7.1686050406264258E-4</v>
      </c>
      <c r="J589" s="1">
        <v>41207</v>
      </c>
      <c r="K589">
        <v>34.099997999999999</v>
      </c>
      <c r="L589">
        <v>34.229999999999997</v>
      </c>
      <c r="M589">
        <v>33.729999999999997</v>
      </c>
      <c r="N589">
        <v>34.060001</v>
      </c>
      <c r="O589">
        <v>18816500</v>
      </c>
      <c r="P589">
        <v>30.672909000000001</v>
      </c>
      <c r="Q589">
        <f t="shared" si="111"/>
        <v>1.0083036474405688E-2</v>
      </c>
      <c r="R589">
        <f t="shared" si="112"/>
        <v>1.0083044859635806E-2</v>
      </c>
      <c r="S589">
        <f t="shared" si="108"/>
        <v>1.0083044859635806E-2</v>
      </c>
      <c r="T589">
        <f t="shared" si="108"/>
        <v>9.5430495914508844E-3</v>
      </c>
      <c r="U589">
        <f t="shared" si="108"/>
        <v>9.0030543232659625E-3</v>
      </c>
      <c r="V589">
        <f t="shared" si="108"/>
        <v>8.4630590550810389E-3</v>
      </c>
      <c r="W589">
        <f t="shared" si="108"/>
        <v>7.923063786896117E-3</v>
      </c>
      <c r="X589">
        <f t="shared" si="108"/>
        <v>7.3830685187111942E-3</v>
      </c>
      <c r="Y589">
        <f t="shared" si="108"/>
        <v>6.8430732505262715E-3</v>
      </c>
      <c r="Z589">
        <f t="shared" si="108"/>
        <v>6.3030779823413487E-3</v>
      </c>
      <c r="AA589">
        <f t="shared" si="108"/>
        <v>5.7630827141564268E-3</v>
      </c>
      <c r="AB589">
        <f t="shared" si="108"/>
        <v>5.2230874459715049E-3</v>
      </c>
      <c r="AC589">
        <f t="shared" si="108"/>
        <v>4.6830921777865821E-3</v>
      </c>
      <c r="AD589">
        <f t="shared" si="108"/>
        <v>4.1430969096016585E-3</v>
      </c>
      <c r="AE589">
        <f t="shared" si="108"/>
        <v>3.6031016414167366E-3</v>
      </c>
      <c r="AF589">
        <f t="shared" si="108"/>
        <v>3.0631063732318143E-3</v>
      </c>
      <c r="AG589">
        <f t="shared" si="108"/>
        <v>2.5231111050468928E-3</v>
      </c>
      <c r="AH589">
        <f t="shared" si="108"/>
        <v>1.9831158368619696E-3</v>
      </c>
      <c r="AI589">
        <f t="shared" si="107"/>
        <v>1.4431205686770466E-3</v>
      </c>
      <c r="AJ589">
        <f t="shared" si="107"/>
        <v>9.0312530049212506E-4</v>
      </c>
      <c r="AK589">
        <f t="shared" si="107"/>
        <v>3.6313003230720208E-4</v>
      </c>
      <c r="AL589">
        <f t="shared" si="107"/>
        <v>-1.7686523587771971E-4</v>
      </c>
      <c r="AM589">
        <f t="shared" si="107"/>
        <v>-7.1686050406264258E-4</v>
      </c>
      <c r="AN589">
        <f>(I589*'msft+wfc'!$K$2)+(R589*(1-'msft+wfc'!$K$2))</f>
        <v>2.7268669780851035E-3</v>
      </c>
    </row>
    <row r="590" spans="1:40" x14ac:dyDescent="0.35">
      <c r="A590" s="1">
        <v>41208</v>
      </c>
      <c r="B590">
        <v>27.860001</v>
      </c>
      <c r="C590">
        <v>28.34</v>
      </c>
      <c r="D590">
        <v>27.84</v>
      </c>
      <c r="E590">
        <v>28.209999</v>
      </c>
      <c r="F590">
        <v>57790000</v>
      </c>
      <c r="G590">
        <v>25.372966000000002</v>
      </c>
      <c r="H590">
        <f t="shared" si="109"/>
        <v>1.1836442318380222E-2</v>
      </c>
      <c r="I590">
        <f t="shared" si="110"/>
        <v>1.1836424357579027E-2</v>
      </c>
      <c r="J590" s="1">
        <v>41208</v>
      </c>
      <c r="K590">
        <v>33.860000999999997</v>
      </c>
      <c r="L590">
        <v>34.090000000000003</v>
      </c>
      <c r="M590">
        <v>33.700001</v>
      </c>
      <c r="N590">
        <v>33.970001000000003</v>
      </c>
      <c r="O590">
        <v>23257700</v>
      </c>
      <c r="P590">
        <v>30.591858999999999</v>
      </c>
      <c r="Q590">
        <f t="shared" si="111"/>
        <v>-2.6423956945860424E-3</v>
      </c>
      <c r="R590">
        <f t="shared" si="112"/>
        <v>-2.6423969112287712E-3</v>
      </c>
      <c r="S590">
        <f t="shared" si="108"/>
        <v>-2.6423969112287712E-3</v>
      </c>
      <c r="T590">
        <f t="shared" si="108"/>
        <v>-1.9184558477883813E-3</v>
      </c>
      <c r="U590">
        <f t="shared" si="108"/>
        <v>-1.1945147843479913E-3</v>
      </c>
      <c r="V590">
        <f t="shared" si="108"/>
        <v>-4.7057372090760158E-4</v>
      </c>
      <c r="W590">
        <f t="shared" si="108"/>
        <v>2.5336734253278859E-4</v>
      </c>
      <c r="X590">
        <f t="shared" si="108"/>
        <v>9.7730840597317833E-4</v>
      </c>
      <c r="Y590">
        <f t="shared" si="108"/>
        <v>1.7012494694135683E-3</v>
      </c>
      <c r="Z590">
        <f t="shared" si="108"/>
        <v>2.4251905328539578E-3</v>
      </c>
      <c r="AA590">
        <f t="shared" si="108"/>
        <v>3.1491315962943484E-3</v>
      </c>
      <c r="AB590">
        <f t="shared" si="108"/>
        <v>3.8730726597347382E-3</v>
      </c>
      <c r="AC590">
        <f t="shared" si="108"/>
        <v>4.5970137231751279E-3</v>
      </c>
      <c r="AD590">
        <f t="shared" si="108"/>
        <v>5.3209547866155185E-3</v>
      </c>
      <c r="AE590">
        <f t="shared" si="108"/>
        <v>6.0448958500559074E-3</v>
      </c>
      <c r="AF590">
        <f t="shared" si="108"/>
        <v>6.768836913496298E-3</v>
      </c>
      <c r="AG590">
        <f t="shared" si="108"/>
        <v>7.4927779769366869E-3</v>
      </c>
      <c r="AH590">
        <f t="shared" si="108"/>
        <v>8.2167190403770775E-3</v>
      </c>
      <c r="AI590">
        <f t="shared" si="107"/>
        <v>8.9406601038174681E-3</v>
      </c>
      <c r="AJ590">
        <f t="shared" si="107"/>
        <v>9.664601167257857E-3</v>
      </c>
      <c r="AK590">
        <f t="shared" si="107"/>
        <v>1.0388542230698248E-2</v>
      </c>
      <c r="AL590">
        <f t="shared" si="107"/>
        <v>1.1112483294138636E-2</v>
      </c>
      <c r="AM590">
        <f t="shared" si="107"/>
        <v>1.1836424357579027E-2</v>
      </c>
      <c r="AN590">
        <f>(I590*'msft+wfc'!$K$2)+(R590*(1-'msft+wfc'!$K$2))</f>
        <v>7.219614021435148E-3</v>
      </c>
    </row>
    <row r="591" spans="1:40" x14ac:dyDescent="0.35">
      <c r="A591" s="1">
        <v>41213</v>
      </c>
      <c r="B591">
        <v>28.549999</v>
      </c>
      <c r="C591">
        <v>28.879999000000002</v>
      </c>
      <c r="D591">
        <v>28.5</v>
      </c>
      <c r="E591">
        <v>28.540001</v>
      </c>
      <c r="F591">
        <v>69464100</v>
      </c>
      <c r="G591">
        <v>25.669779999999999</v>
      </c>
      <c r="H591">
        <f t="shared" si="109"/>
        <v>1.1698050751437473E-2</v>
      </c>
      <c r="I591">
        <f t="shared" si="110"/>
        <v>1.1698041135592807E-2</v>
      </c>
      <c r="J591" s="1">
        <v>41213</v>
      </c>
      <c r="K591">
        <v>34.189999</v>
      </c>
      <c r="L591">
        <v>34.270000000000003</v>
      </c>
      <c r="M591">
        <v>33.650002000000001</v>
      </c>
      <c r="N591">
        <v>33.689999</v>
      </c>
      <c r="O591">
        <v>24902700</v>
      </c>
      <c r="P591">
        <v>30.339701000000002</v>
      </c>
      <c r="Q591">
        <f t="shared" si="111"/>
        <v>-8.2426256036908317E-3</v>
      </c>
      <c r="R591">
        <f t="shared" si="112"/>
        <v>-8.2426504384711594E-3</v>
      </c>
      <c r="S591">
        <f t="shared" si="108"/>
        <v>-8.2426504384711594E-3</v>
      </c>
      <c r="T591">
        <f t="shared" si="108"/>
        <v>-7.2456158597679603E-3</v>
      </c>
      <c r="U591">
        <f t="shared" si="108"/>
        <v>-6.2485812810647631E-3</v>
      </c>
      <c r="V591">
        <f t="shared" si="108"/>
        <v>-5.251546702361564E-3</v>
      </c>
      <c r="W591">
        <f t="shared" si="108"/>
        <v>-4.2545121236583668E-3</v>
      </c>
      <c r="X591">
        <f t="shared" si="108"/>
        <v>-3.2574775449551677E-3</v>
      </c>
      <c r="Y591">
        <f t="shared" si="108"/>
        <v>-2.2604429662519692E-3</v>
      </c>
      <c r="Z591">
        <f t="shared" si="108"/>
        <v>-1.2634083875487714E-3</v>
      </c>
      <c r="AA591">
        <f t="shared" si="108"/>
        <v>-2.6637380884557242E-4</v>
      </c>
      <c r="AB591">
        <f t="shared" si="108"/>
        <v>7.3066076985762573E-4</v>
      </c>
      <c r="AC591">
        <f t="shared" si="108"/>
        <v>1.7276953485608239E-3</v>
      </c>
      <c r="AD591">
        <f t="shared" si="108"/>
        <v>2.7247299272640229E-3</v>
      </c>
      <c r="AE591">
        <f t="shared" si="108"/>
        <v>3.7217645059672206E-3</v>
      </c>
      <c r="AF591">
        <f t="shared" si="108"/>
        <v>4.7187990846704192E-3</v>
      </c>
      <c r="AG591">
        <f t="shared" si="108"/>
        <v>5.7158336633736173E-3</v>
      </c>
      <c r="AH591">
        <f t="shared" ref="AH591:AM654" si="113">(AH$2*$I591)+($R591*(1-AH$2))</f>
        <v>6.7128682420768155E-3</v>
      </c>
      <c r="AI591">
        <f t="shared" si="113"/>
        <v>7.7099028207800136E-3</v>
      </c>
      <c r="AJ591">
        <f t="shared" si="113"/>
        <v>8.7069373994832118E-3</v>
      </c>
      <c r="AK591">
        <f t="shared" si="113"/>
        <v>9.7039719781864108E-3</v>
      </c>
      <c r="AL591">
        <f t="shared" si="113"/>
        <v>1.0701006556889608E-2</v>
      </c>
      <c r="AM591">
        <f t="shared" si="113"/>
        <v>1.1698041135592807E-2</v>
      </c>
      <c r="AN591">
        <f>(I591*'msft+wfc'!$K$2)+(R591*(1-'msft+wfc'!$K$2))</f>
        <v>5.3396236056155073E-3</v>
      </c>
    </row>
    <row r="592" spans="1:40" x14ac:dyDescent="0.35">
      <c r="A592" s="1">
        <v>41214</v>
      </c>
      <c r="B592">
        <v>28.84</v>
      </c>
      <c r="C592">
        <v>29.559999000000001</v>
      </c>
      <c r="D592">
        <v>28.82</v>
      </c>
      <c r="E592">
        <v>29.52</v>
      </c>
      <c r="F592">
        <v>72047900</v>
      </c>
      <c r="G592">
        <v>26.551223</v>
      </c>
      <c r="H592">
        <f t="shared" si="109"/>
        <v>3.4337735307016962E-2</v>
      </c>
      <c r="I592">
        <f t="shared" si="110"/>
        <v>3.4337769938036125E-2</v>
      </c>
      <c r="J592" s="1">
        <v>41214</v>
      </c>
      <c r="K592">
        <v>33.75</v>
      </c>
      <c r="L592">
        <v>34.060001</v>
      </c>
      <c r="M592">
        <v>33.580002</v>
      </c>
      <c r="N592">
        <v>34.060001</v>
      </c>
      <c r="O592">
        <v>26179000</v>
      </c>
      <c r="P592">
        <v>30.672909000000001</v>
      </c>
      <c r="Q592">
        <f t="shared" si="111"/>
        <v>1.0982547075765703E-2</v>
      </c>
      <c r="R592">
        <f t="shared" si="112"/>
        <v>1.0982573625231147E-2</v>
      </c>
      <c r="S592">
        <f t="shared" ref="S592:AH655" si="114">(S$2*$I592)+($R592*(1-S$2))</f>
        <v>1.0982573625231147E-2</v>
      </c>
      <c r="T592">
        <f t="shared" si="114"/>
        <v>1.2150333440871396E-2</v>
      </c>
      <c r="U592">
        <f t="shared" si="114"/>
        <v>1.3318093256511645E-2</v>
      </c>
      <c r="V592">
        <f t="shared" si="114"/>
        <v>1.4485853072151892E-2</v>
      </c>
      <c r="W592">
        <f t="shared" si="114"/>
        <v>1.5653612887792143E-2</v>
      </c>
      <c r="X592">
        <f t="shared" si="114"/>
        <v>1.682137270343239E-2</v>
      </c>
      <c r="Y592">
        <f t="shared" si="114"/>
        <v>1.798913251907264E-2</v>
      </c>
      <c r="Z592">
        <f t="shared" si="114"/>
        <v>1.9156892334712888E-2</v>
      </c>
      <c r="AA592">
        <f t="shared" si="114"/>
        <v>2.0324652150353138E-2</v>
      </c>
      <c r="AB592">
        <f t="shared" si="114"/>
        <v>2.1492411965993389E-2</v>
      </c>
      <c r="AC592">
        <f t="shared" si="114"/>
        <v>2.2660171781633636E-2</v>
      </c>
      <c r="AD592">
        <f t="shared" si="114"/>
        <v>2.3827931597273887E-2</v>
      </c>
      <c r="AE592">
        <f t="shared" si="114"/>
        <v>2.4995691412914134E-2</v>
      </c>
      <c r="AF592">
        <f t="shared" si="114"/>
        <v>2.6163451228554385E-2</v>
      </c>
      <c r="AG592">
        <f t="shared" si="114"/>
        <v>2.7331211044194632E-2</v>
      </c>
      <c r="AH592">
        <f t="shared" si="114"/>
        <v>2.8498970859834882E-2</v>
      </c>
      <c r="AI592">
        <f t="shared" si="113"/>
        <v>2.9666730675475129E-2</v>
      </c>
      <c r="AJ592">
        <f t="shared" si="113"/>
        <v>3.0834490491115377E-2</v>
      </c>
      <c r="AK592">
        <f t="shared" si="113"/>
        <v>3.2002250306755631E-2</v>
      </c>
      <c r="AL592">
        <f t="shared" si="113"/>
        <v>3.3170010122395871E-2</v>
      </c>
      <c r="AM592">
        <f t="shared" si="113"/>
        <v>3.4337769938036125E-2</v>
      </c>
      <c r="AN592">
        <f>(I592*'msft+wfc'!$K$2)+(R592*(1-'msft+wfc'!$K$2))</f>
        <v>2.6890581403985939E-2</v>
      </c>
    </row>
    <row r="593" spans="1:40" x14ac:dyDescent="0.35">
      <c r="A593" s="1">
        <v>41215</v>
      </c>
      <c r="B593">
        <v>29.59</v>
      </c>
      <c r="C593">
        <v>29.77</v>
      </c>
      <c r="D593">
        <v>29.33</v>
      </c>
      <c r="E593">
        <v>29.5</v>
      </c>
      <c r="F593">
        <v>57131600</v>
      </c>
      <c r="G593">
        <v>26.533234</v>
      </c>
      <c r="H593">
        <f t="shared" si="109"/>
        <v>-6.7750677506773626E-4</v>
      </c>
      <c r="I593">
        <f t="shared" si="110"/>
        <v>-6.7752057974881355E-4</v>
      </c>
      <c r="J593" s="1">
        <v>41215</v>
      </c>
      <c r="K593">
        <v>34.340000000000003</v>
      </c>
      <c r="L593">
        <v>34.409999999999997</v>
      </c>
      <c r="M593">
        <v>33.659999999999997</v>
      </c>
      <c r="N593">
        <v>33.740001999999997</v>
      </c>
      <c r="O593">
        <v>19149600</v>
      </c>
      <c r="P593">
        <v>30.384732</v>
      </c>
      <c r="Q593">
        <f t="shared" si="111"/>
        <v>-9.3951553319097901E-3</v>
      </c>
      <c r="R593">
        <f t="shared" si="112"/>
        <v>-9.3951636605449137E-3</v>
      </c>
      <c r="S593">
        <f t="shared" si="114"/>
        <v>-9.3951636605449137E-3</v>
      </c>
      <c r="T593">
        <f t="shared" si="114"/>
        <v>-8.9592815065051082E-3</v>
      </c>
      <c r="U593">
        <f t="shared" si="114"/>
        <v>-8.5233993524653027E-3</v>
      </c>
      <c r="V593">
        <f t="shared" si="114"/>
        <v>-8.0875171984254989E-3</v>
      </c>
      <c r="W593">
        <f t="shared" si="114"/>
        <v>-7.6516350443856943E-3</v>
      </c>
      <c r="X593">
        <f t="shared" si="114"/>
        <v>-7.2157528903458879E-3</v>
      </c>
      <c r="Y593">
        <f t="shared" si="114"/>
        <v>-6.7798707363060833E-3</v>
      </c>
      <c r="Z593">
        <f t="shared" si="114"/>
        <v>-6.3439885822662787E-3</v>
      </c>
      <c r="AA593">
        <f t="shared" si="114"/>
        <v>-5.9081064282264732E-3</v>
      </c>
      <c r="AB593">
        <f t="shared" si="114"/>
        <v>-5.4722242741866685E-3</v>
      </c>
      <c r="AC593">
        <f t="shared" si="114"/>
        <v>-5.0363421201468639E-3</v>
      </c>
      <c r="AD593">
        <f t="shared" si="114"/>
        <v>-4.6004599661070584E-3</v>
      </c>
      <c r="AE593">
        <f t="shared" si="114"/>
        <v>-4.1645778120672538E-3</v>
      </c>
      <c r="AF593">
        <f t="shared" si="114"/>
        <v>-3.7286956580274483E-3</v>
      </c>
      <c r="AG593">
        <f t="shared" si="114"/>
        <v>-3.2928135039876436E-3</v>
      </c>
      <c r="AH593">
        <f t="shared" si="114"/>
        <v>-2.8569313499478386E-3</v>
      </c>
      <c r="AI593">
        <f t="shared" si="113"/>
        <v>-2.4210491959080331E-3</v>
      </c>
      <c r="AJ593">
        <f t="shared" si="113"/>
        <v>-1.9851670418682289E-3</v>
      </c>
      <c r="AK593">
        <f t="shared" si="113"/>
        <v>-1.5492848878284234E-3</v>
      </c>
      <c r="AL593">
        <f t="shared" si="113"/>
        <v>-1.1134027337886189E-3</v>
      </c>
      <c r="AM593">
        <f t="shared" si="113"/>
        <v>-6.7752057974881355E-4</v>
      </c>
      <c r="AN593">
        <f>(I593*'msft+wfc'!$K$2)+(R593*(1-'msft+wfc'!$K$2))</f>
        <v>-3.4572844800698677E-3</v>
      </c>
    </row>
    <row r="594" spans="1:40" x14ac:dyDescent="0.35">
      <c r="A594" s="1">
        <v>41218</v>
      </c>
      <c r="B594">
        <v>29.620000999999998</v>
      </c>
      <c r="C594">
        <v>29.74</v>
      </c>
      <c r="D594">
        <v>29.33</v>
      </c>
      <c r="E594">
        <v>29.629999000000002</v>
      </c>
      <c r="F594">
        <v>38070800</v>
      </c>
      <c r="G594">
        <v>26.650158999999999</v>
      </c>
      <c r="H594">
        <f t="shared" si="109"/>
        <v>4.4067457627119163E-3</v>
      </c>
      <c r="I594">
        <f t="shared" si="110"/>
        <v>4.4067376031130768E-3</v>
      </c>
      <c r="J594" s="1">
        <v>41218</v>
      </c>
      <c r="K594">
        <v>33.560001</v>
      </c>
      <c r="L594">
        <v>34.07</v>
      </c>
      <c r="M594">
        <v>33.540000999999997</v>
      </c>
      <c r="N594">
        <v>34.020000000000003</v>
      </c>
      <c r="O594">
        <v>17548100</v>
      </c>
      <c r="P594">
        <v>30.636886000000001</v>
      </c>
      <c r="Q594">
        <f t="shared" si="111"/>
        <v>8.2986954179791166E-3</v>
      </c>
      <c r="R594">
        <f t="shared" si="112"/>
        <v>8.2987073902774881E-3</v>
      </c>
      <c r="S594">
        <f t="shared" si="114"/>
        <v>8.2987073902774881E-3</v>
      </c>
      <c r="T594">
        <f t="shared" si="114"/>
        <v>8.1041089009192668E-3</v>
      </c>
      <c r="U594">
        <f t="shared" si="114"/>
        <v>7.9095104115610472E-3</v>
      </c>
      <c r="V594">
        <f t="shared" si="114"/>
        <v>7.7149119222028259E-3</v>
      </c>
      <c r="W594">
        <f t="shared" si="114"/>
        <v>7.5203134328446063E-3</v>
      </c>
      <c r="X594">
        <f t="shared" si="114"/>
        <v>7.3257149434863859E-3</v>
      </c>
      <c r="Y594">
        <f t="shared" si="114"/>
        <v>7.1311164541281646E-3</v>
      </c>
      <c r="Z594">
        <f t="shared" si="114"/>
        <v>6.9365179647699442E-3</v>
      </c>
      <c r="AA594">
        <f t="shared" si="114"/>
        <v>6.7419194754117237E-3</v>
      </c>
      <c r="AB594">
        <f t="shared" si="114"/>
        <v>6.5473209860535033E-3</v>
      </c>
      <c r="AC594">
        <f t="shared" si="114"/>
        <v>6.352722496695282E-3</v>
      </c>
      <c r="AD594">
        <f t="shared" si="114"/>
        <v>6.1581240073370616E-3</v>
      </c>
      <c r="AE594">
        <f t="shared" si="114"/>
        <v>5.9635255179788411E-3</v>
      </c>
      <c r="AF594">
        <f t="shared" si="114"/>
        <v>5.7689270286206207E-3</v>
      </c>
      <c r="AG594">
        <f t="shared" si="114"/>
        <v>5.5743285392624003E-3</v>
      </c>
      <c r="AH594">
        <f t="shared" si="114"/>
        <v>5.379730049904179E-3</v>
      </c>
      <c r="AI594">
        <f t="shared" si="113"/>
        <v>5.1851315605459594E-3</v>
      </c>
      <c r="AJ594">
        <f t="shared" si="113"/>
        <v>4.9905330711877381E-3</v>
      </c>
      <c r="AK594">
        <f t="shared" si="113"/>
        <v>4.7959345818295177E-3</v>
      </c>
      <c r="AL594">
        <f t="shared" si="113"/>
        <v>4.6013360924712973E-3</v>
      </c>
      <c r="AM594">
        <f t="shared" si="113"/>
        <v>4.4067376031130768E-3</v>
      </c>
      <c r="AN594">
        <f>(I594*'msft+wfc'!$K$2)+(R594*(1-'msft+wfc'!$K$2))</f>
        <v>5.6477561921090226E-3</v>
      </c>
    </row>
    <row r="595" spans="1:40" x14ac:dyDescent="0.35">
      <c r="A595" s="1">
        <v>41219</v>
      </c>
      <c r="B595">
        <v>29.82</v>
      </c>
      <c r="C595">
        <v>30.200001</v>
      </c>
      <c r="D595">
        <v>29.610001</v>
      </c>
      <c r="E595">
        <v>29.860001</v>
      </c>
      <c r="F595">
        <v>43401500</v>
      </c>
      <c r="G595">
        <v>26.857029000000001</v>
      </c>
      <c r="H595">
        <f t="shared" si="109"/>
        <v>7.762470731099212E-3</v>
      </c>
      <c r="I595">
        <f t="shared" si="110"/>
        <v>7.7624302354069299E-3</v>
      </c>
      <c r="J595" s="1">
        <v>41219</v>
      </c>
      <c r="K595">
        <v>34.049999</v>
      </c>
      <c r="L595">
        <v>34.400002000000001</v>
      </c>
      <c r="M595">
        <v>34.009998000000003</v>
      </c>
      <c r="N595">
        <v>34.32</v>
      </c>
      <c r="O595">
        <v>18787700</v>
      </c>
      <c r="P595">
        <v>30.907052</v>
      </c>
      <c r="Q595">
        <f t="shared" si="111"/>
        <v>8.8183421516754013E-3</v>
      </c>
      <c r="R595">
        <f t="shared" si="112"/>
        <v>8.8183244210916101E-3</v>
      </c>
      <c r="S595">
        <f t="shared" si="114"/>
        <v>8.8183244210916101E-3</v>
      </c>
      <c r="T595">
        <f t="shared" si="114"/>
        <v>8.7655297118073763E-3</v>
      </c>
      <c r="U595">
        <f t="shared" si="114"/>
        <v>8.7127350025231424E-3</v>
      </c>
      <c r="V595">
        <f t="shared" si="114"/>
        <v>8.6599402932389068E-3</v>
      </c>
      <c r="W595">
        <f t="shared" si="114"/>
        <v>8.6071455839546746E-3</v>
      </c>
      <c r="X595">
        <f t="shared" si="114"/>
        <v>8.5543508746704407E-3</v>
      </c>
      <c r="Y595">
        <f t="shared" si="114"/>
        <v>8.5015561653862051E-3</v>
      </c>
      <c r="Z595">
        <f t="shared" si="114"/>
        <v>8.448761456101973E-3</v>
      </c>
      <c r="AA595">
        <f t="shared" si="114"/>
        <v>8.3959667468177374E-3</v>
      </c>
      <c r="AB595">
        <f t="shared" si="114"/>
        <v>8.3431720375335052E-3</v>
      </c>
      <c r="AC595">
        <f t="shared" si="114"/>
        <v>8.2903773282492696E-3</v>
      </c>
      <c r="AD595">
        <f t="shared" si="114"/>
        <v>8.2375826189650357E-3</v>
      </c>
      <c r="AE595">
        <f t="shared" si="114"/>
        <v>8.1847879096808018E-3</v>
      </c>
      <c r="AF595">
        <f t="shared" si="114"/>
        <v>8.131993200396568E-3</v>
      </c>
      <c r="AG595">
        <f t="shared" si="114"/>
        <v>8.0791984911123341E-3</v>
      </c>
      <c r="AH595">
        <f t="shared" si="114"/>
        <v>8.0264037818281002E-3</v>
      </c>
      <c r="AI595">
        <f t="shared" si="113"/>
        <v>7.9736090725438663E-3</v>
      </c>
      <c r="AJ595">
        <f t="shared" si="113"/>
        <v>7.9208143632596324E-3</v>
      </c>
      <c r="AK595">
        <f t="shared" si="113"/>
        <v>7.8680196539753985E-3</v>
      </c>
      <c r="AL595">
        <f t="shared" si="113"/>
        <v>7.8152249446911647E-3</v>
      </c>
      <c r="AM595">
        <f t="shared" si="113"/>
        <v>7.7624302354069299E-3</v>
      </c>
      <c r="AN595">
        <f>(I595*'msft+wfc'!$K$2)+(R595*(1-'msft+wfc'!$K$2))</f>
        <v>8.0991194658241415E-3</v>
      </c>
    </row>
    <row r="596" spans="1:40" x14ac:dyDescent="0.35">
      <c r="A596" s="1">
        <v>41220</v>
      </c>
      <c r="B596">
        <v>29.530000999999999</v>
      </c>
      <c r="C596">
        <v>29.83</v>
      </c>
      <c r="D596">
        <v>29.049999</v>
      </c>
      <c r="E596">
        <v>29.08</v>
      </c>
      <c r="F596">
        <v>57871800</v>
      </c>
      <c r="G596">
        <v>26.155472</v>
      </c>
      <c r="H596">
        <f t="shared" si="109"/>
        <v>-2.6121934825119469E-2</v>
      </c>
      <c r="I596">
        <f t="shared" si="110"/>
        <v>-2.6121913931730911E-2</v>
      </c>
      <c r="J596" s="1">
        <v>41220</v>
      </c>
      <c r="K596">
        <v>33.759998000000003</v>
      </c>
      <c r="L596">
        <v>33.759998000000003</v>
      </c>
      <c r="M596">
        <v>32.810001</v>
      </c>
      <c r="N596">
        <v>32.909999999999997</v>
      </c>
      <c r="O596">
        <v>32189300</v>
      </c>
      <c r="P596">
        <v>29.828476999999999</v>
      </c>
      <c r="Q596">
        <f t="shared" si="111"/>
        <v>-4.1083916083916192E-2</v>
      </c>
      <c r="R596">
        <f t="shared" si="112"/>
        <v>-3.4897375524524328E-2</v>
      </c>
      <c r="S596">
        <f t="shared" si="114"/>
        <v>-3.4897375524524328E-2</v>
      </c>
      <c r="T596">
        <f t="shared" si="114"/>
        <v>-3.4458602444884655E-2</v>
      </c>
      <c r="U596">
        <f t="shared" si="114"/>
        <v>-3.4019829365244988E-2</v>
      </c>
      <c r="V596">
        <f t="shared" si="114"/>
        <v>-3.3581056285605315E-2</v>
      </c>
      <c r="W596">
        <f t="shared" si="114"/>
        <v>-3.3142283205965642E-2</v>
      </c>
      <c r="X596">
        <f t="shared" si="114"/>
        <v>-3.2703510126325976E-2</v>
      </c>
      <c r="Y596">
        <f t="shared" si="114"/>
        <v>-3.2264737046686302E-2</v>
      </c>
      <c r="Z596">
        <f t="shared" si="114"/>
        <v>-3.1825963967046636E-2</v>
      </c>
      <c r="AA596">
        <f t="shared" si="114"/>
        <v>-3.1387190887406963E-2</v>
      </c>
      <c r="AB596">
        <f t="shared" si="114"/>
        <v>-3.0948417807767293E-2</v>
      </c>
      <c r="AC596">
        <f t="shared" si="114"/>
        <v>-3.050964472812762E-2</v>
      </c>
      <c r="AD596">
        <f t="shared" si="114"/>
        <v>-3.007087164848795E-2</v>
      </c>
      <c r="AE596">
        <f t="shared" si="114"/>
        <v>-2.9632098568848277E-2</v>
      </c>
      <c r="AF596">
        <f t="shared" si="114"/>
        <v>-2.9193325489208607E-2</v>
      </c>
      <c r="AG596">
        <f t="shared" si="114"/>
        <v>-2.8754552409568937E-2</v>
      </c>
      <c r="AH596">
        <f t="shared" si="114"/>
        <v>-2.8315779329929264E-2</v>
      </c>
      <c r="AI596">
        <f t="shared" si="113"/>
        <v>-2.7877006250289594E-2</v>
      </c>
      <c r="AJ596">
        <f t="shared" si="113"/>
        <v>-2.7438233170649924E-2</v>
      </c>
      <c r="AK596">
        <f t="shared" si="113"/>
        <v>-2.6999460091010251E-2</v>
      </c>
      <c r="AL596">
        <f t="shared" si="113"/>
        <v>-2.6560687011370585E-2</v>
      </c>
      <c r="AM596">
        <f t="shared" si="113"/>
        <v>-2.6121913931730911E-2</v>
      </c>
      <c r="AN596">
        <f>(I596*'msft+wfc'!$K$2)+(R596*(1-'msft+wfc'!$K$2))</f>
        <v>-2.8920114215708746E-2</v>
      </c>
    </row>
    <row r="597" spans="1:40" x14ac:dyDescent="0.35">
      <c r="A597" s="1">
        <v>41221</v>
      </c>
      <c r="B597">
        <v>29.120000999999998</v>
      </c>
      <c r="C597">
        <v>29.370000999999998</v>
      </c>
      <c r="D597">
        <v>28.799999</v>
      </c>
      <c r="E597">
        <v>28.809999000000001</v>
      </c>
      <c r="F597">
        <v>49841800</v>
      </c>
      <c r="G597">
        <v>25.912624999999998</v>
      </c>
      <c r="H597">
        <f t="shared" si="109"/>
        <v>-9.2847661623107654E-3</v>
      </c>
      <c r="I597">
        <f t="shared" si="110"/>
        <v>-9.2847492868796695E-3</v>
      </c>
      <c r="J597" s="1">
        <v>41221</v>
      </c>
      <c r="K597">
        <v>33.18</v>
      </c>
      <c r="L597">
        <v>33.330002</v>
      </c>
      <c r="M597">
        <v>32.32</v>
      </c>
      <c r="N597">
        <v>32.349997999999999</v>
      </c>
      <c r="O597">
        <v>28044300</v>
      </c>
      <c r="P597">
        <v>29.320910999999999</v>
      </c>
      <c r="Q597">
        <f t="shared" si="111"/>
        <v>-1.7016165299301042E-2</v>
      </c>
      <c r="R597">
        <f t="shared" si="112"/>
        <v>-1.7016155400760173E-2</v>
      </c>
      <c r="S597">
        <f t="shared" si="114"/>
        <v>-1.7016155400760173E-2</v>
      </c>
      <c r="T597">
        <f t="shared" si="114"/>
        <v>-1.6629585095066145E-2</v>
      </c>
      <c r="U597">
        <f t="shared" si="114"/>
        <v>-1.6243014789372123E-2</v>
      </c>
      <c r="V597">
        <f t="shared" si="114"/>
        <v>-1.5856444483678098E-2</v>
      </c>
      <c r="W597">
        <f t="shared" si="114"/>
        <v>-1.5469874177984073E-2</v>
      </c>
      <c r="X597">
        <f t="shared" si="114"/>
        <v>-1.5083303872290047E-2</v>
      </c>
      <c r="Y597">
        <f t="shared" si="114"/>
        <v>-1.4696733566596022E-2</v>
      </c>
      <c r="Z597">
        <f t="shared" si="114"/>
        <v>-1.4310163260901997E-2</v>
      </c>
      <c r="AA597">
        <f t="shared" si="114"/>
        <v>-1.3923592955207972E-2</v>
      </c>
      <c r="AB597">
        <f t="shared" si="114"/>
        <v>-1.3537022649513947E-2</v>
      </c>
      <c r="AC597">
        <f t="shared" si="114"/>
        <v>-1.315045234381992E-2</v>
      </c>
      <c r="AD597">
        <f t="shared" si="114"/>
        <v>-1.2763882038125896E-2</v>
      </c>
      <c r="AE597">
        <f t="shared" si="114"/>
        <v>-1.2377311732431871E-2</v>
      </c>
      <c r="AF597">
        <f t="shared" si="114"/>
        <v>-1.1990741426737846E-2</v>
      </c>
      <c r="AG597">
        <f t="shared" si="114"/>
        <v>-1.1604171121043821E-2</v>
      </c>
      <c r="AH597">
        <f t="shared" si="114"/>
        <v>-1.1217600815349796E-2</v>
      </c>
      <c r="AI597">
        <f t="shared" si="113"/>
        <v>-1.0831030509655771E-2</v>
      </c>
      <c r="AJ597">
        <f t="shared" si="113"/>
        <v>-1.0444460203961746E-2</v>
      </c>
      <c r="AK597">
        <f t="shared" si="113"/>
        <v>-1.0057889898267719E-2</v>
      </c>
      <c r="AL597">
        <f t="shared" si="113"/>
        <v>-9.6713195925736944E-3</v>
      </c>
      <c r="AM597">
        <f t="shared" si="113"/>
        <v>-9.2847492868796695E-3</v>
      </c>
      <c r="AN597">
        <f>(I597*'msft+wfc'!$K$2)+(R597*(1-'msft+wfc'!$K$2))</f>
        <v>-1.1750035306839539E-2</v>
      </c>
    </row>
    <row r="598" spans="1:40" x14ac:dyDescent="0.35">
      <c r="A598" s="1">
        <v>41222</v>
      </c>
      <c r="B598">
        <v>28.879999000000002</v>
      </c>
      <c r="C598">
        <v>29.190000999999999</v>
      </c>
      <c r="D598">
        <v>28.809999000000001</v>
      </c>
      <c r="E598">
        <v>28.83</v>
      </c>
      <c r="F598">
        <v>43291200</v>
      </c>
      <c r="G598">
        <v>25.930613999999998</v>
      </c>
      <c r="H598">
        <f t="shared" si="109"/>
        <v>6.9423813586376893E-4</v>
      </c>
      <c r="I598">
        <f t="shared" si="110"/>
        <v>6.942175869870395E-4</v>
      </c>
      <c r="J598" s="1">
        <v>41222</v>
      </c>
      <c r="K598">
        <v>32.330002</v>
      </c>
      <c r="L598">
        <v>32.700001</v>
      </c>
      <c r="M598">
        <v>32.25</v>
      </c>
      <c r="N598">
        <v>32.349997999999999</v>
      </c>
      <c r="O598">
        <v>21637100</v>
      </c>
      <c r="P598">
        <v>29.320910999999999</v>
      </c>
      <c r="Q598">
        <f t="shared" si="111"/>
        <v>0</v>
      </c>
      <c r="R598">
        <f t="shared" si="112"/>
        <v>0</v>
      </c>
      <c r="S598">
        <f t="shared" si="114"/>
        <v>0</v>
      </c>
      <c r="T598">
        <f t="shared" si="114"/>
        <v>3.4710879349351979E-5</v>
      </c>
      <c r="U598">
        <f t="shared" si="114"/>
        <v>6.9421758698703958E-5</v>
      </c>
      <c r="V598">
        <f t="shared" si="114"/>
        <v>1.0413263804805592E-4</v>
      </c>
      <c r="W598">
        <f t="shared" si="114"/>
        <v>1.3884351739740792E-4</v>
      </c>
      <c r="X598">
        <f t="shared" si="114"/>
        <v>1.7355439674675987E-4</v>
      </c>
      <c r="Y598">
        <f t="shared" si="114"/>
        <v>2.0826527609611183E-4</v>
      </c>
      <c r="Z598">
        <f t="shared" si="114"/>
        <v>2.4297615544546382E-4</v>
      </c>
      <c r="AA598">
        <f t="shared" si="114"/>
        <v>2.7768703479481583E-4</v>
      </c>
      <c r="AB598">
        <f t="shared" si="114"/>
        <v>3.1239791414416776E-4</v>
      </c>
      <c r="AC598">
        <f t="shared" si="114"/>
        <v>3.4710879349351975E-4</v>
      </c>
      <c r="AD598">
        <f t="shared" si="114"/>
        <v>3.8181967284287173E-4</v>
      </c>
      <c r="AE598">
        <f t="shared" si="114"/>
        <v>4.1653055219222367E-4</v>
      </c>
      <c r="AF598">
        <f t="shared" si="114"/>
        <v>4.5124143154157571E-4</v>
      </c>
      <c r="AG598">
        <f t="shared" si="114"/>
        <v>4.8595231089092764E-4</v>
      </c>
      <c r="AH598">
        <f t="shared" si="114"/>
        <v>5.2066319024027968E-4</v>
      </c>
      <c r="AI598">
        <f t="shared" si="113"/>
        <v>5.5537406958963166E-4</v>
      </c>
      <c r="AJ598">
        <f t="shared" si="113"/>
        <v>5.9008494893898354E-4</v>
      </c>
      <c r="AK598">
        <f t="shared" si="113"/>
        <v>6.2479582828833553E-4</v>
      </c>
      <c r="AL598">
        <f t="shared" si="113"/>
        <v>6.5950670763768751E-4</v>
      </c>
      <c r="AM598">
        <f t="shared" si="113"/>
        <v>6.942175869870395E-4</v>
      </c>
      <c r="AN598">
        <f>(I598*'msft+wfc'!$K$2)+(R598*(1-'msft+wfc'!$K$2))</f>
        <v>4.7285488959402614E-4</v>
      </c>
    </row>
    <row r="599" spans="1:40" x14ac:dyDescent="0.35">
      <c r="A599" s="1">
        <v>41225</v>
      </c>
      <c r="B599">
        <v>28.940000999999999</v>
      </c>
      <c r="C599">
        <v>29.01</v>
      </c>
      <c r="D599">
        <v>28.209999</v>
      </c>
      <c r="E599">
        <v>28.219999000000001</v>
      </c>
      <c r="F599">
        <v>61112300</v>
      </c>
      <c r="G599">
        <v>25.381959999999999</v>
      </c>
      <c r="H599">
        <f t="shared" si="109"/>
        <v>-2.1158550121401214E-2</v>
      </c>
      <c r="I599">
        <f t="shared" si="110"/>
        <v>-2.1158542562856365E-2</v>
      </c>
      <c r="J599" s="1">
        <v>41225</v>
      </c>
      <c r="K599">
        <v>32.450001</v>
      </c>
      <c r="L599">
        <v>32.560001</v>
      </c>
      <c r="M599">
        <v>32.220001000000003</v>
      </c>
      <c r="N599">
        <v>32.369999</v>
      </c>
      <c r="O599">
        <v>14994700</v>
      </c>
      <c r="P599">
        <v>29.339039</v>
      </c>
      <c r="Q599">
        <f t="shared" si="111"/>
        <v>6.1826897176316988E-4</v>
      </c>
      <c r="R599">
        <f t="shared" si="112"/>
        <v>6.1826182685799944E-4</v>
      </c>
      <c r="S599">
        <f t="shared" si="114"/>
        <v>6.1826182685799944E-4</v>
      </c>
      <c r="T599">
        <f t="shared" si="114"/>
        <v>-4.7057839262771889E-4</v>
      </c>
      <c r="U599">
        <f t="shared" si="114"/>
        <v>-1.5594186121134371E-3</v>
      </c>
      <c r="V599">
        <f t="shared" si="114"/>
        <v>-2.6482588315991547E-3</v>
      </c>
      <c r="W599">
        <f t="shared" si="114"/>
        <v>-3.737099051084874E-3</v>
      </c>
      <c r="X599">
        <f t="shared" si="114"/>
        <v>-4.8259392705705915E-3</v>
      </c>
      <c r="Y599">
        <f t="shared" si="114"/>
        <v>-5.9147794900563091E-3</v>
      </c>
      <c r="Z599">
        <f t="shared" si="114"/>
        <v>-7.0036197095420276E-3</v>
      </c>
      <c r="AA599">
        <f t="shared" si="114"/>
        <v>-8.0924599290277469E-3</v>
      </c>
      <c r="AB599">
        <f t="shared" si="114"/>
        <v>-9.1813001485134653E-3</v>
      </c>
      <c r="AC599">
        <f t="shared" si="114"/>
        <v>-1.0270140367999182E-2</v>
      </c>
      <c r="AD599">
        <f t="shared" si="114"/>
        <v>-1.1358980587484902E-2</v>
      </c>
      <c r="AE599">
        <f t="shared" si="114"/>
        <v>-1.2447820806970617E-2</v>
      </c>
      <c r="AF599">
        <f t="shared" si="114"/>
        <v>-1.3536661026456337E-2</v>
      </c>
      <c r="AG599">
        <f t="shared" si="114"/>
        <v>-1.4625501245942056E-2</v>
      </c>
      <c r="AH599">
        <f t="shared" si="114"/>
        <v>-1.5714341465427776E-2</v>
      </c>
      <c r="AI599">
        <f t="shared" si="113"/>
        <v>-1.6803181684913494E-2</v>
      </c>
      <c r="AJ599">
        <f t="shared" si="113"/>
        <v>-1.7892021904399209E-2</v>
      </c>
      <c r="AK599">
        <f t="shared" si="113"/>
        <v>-1.8980862123884928E-2</v>
      </c>
      <c r="AL599">
        <f t="shared" si="113"/>
        <v>-2.0069702343370646E-2</v>
      </c>
      <c r="AM599">
        <f t="shared" si="113"/>
        <v>-2.1158542562856365E-2</v>
      </c>
      <c r="AN599">
        <f>(I599*'msft+wfc'!$K$2)+(R599*(1-'msft+wfc'!$K$2))</f>
        <v>-1.4214650257809961E-2</v>
      </c>
    </row>
    <row r="600" spans="1:40" x14ac:dyDescent="0.35">
      <c r="A600" s="1">
        <v>41226</v>
      </c>
      <c r="B600">
        <v>27.02</v>
      </c>
      <c r="C600">
        <v>27.299999</v>
      </c>
      <c r="D600">
        <v>26.75</v>
      </c>
      <c r="E600">
        <v>27.09</v>
      </c>
      <c r="F600">
        <v>131689200</v>
      </c>
      <c r="G600">
        <v>24.565819999999999</v>
      </c>
      <c r="H600">
        <f t="shared" si="109"/>
        <v>-4.0042489016388752E-2</v>
      </c>
      <c r="I600">
        <f t="shared" si="110"/>
        <v>-3.2154333235100863E-2</v>
      </c>
      <c r="J600" s="1">
        <v>41226</v>
      </c>
      <c r="K600">
        <v>32.07</v>
      </c>
      <c r="L600">
        <v>32.549999</v>
      </c>
      <c r="M600">
        <v>32</v>
      </c>
      <c r="N600">
        <v>32.020000000000003</v>
      </c>
      <c r="O600">
        <v>20615600</v>
      </c>
      <c r="P600">
        <v>29.021813000000002</v>
      </c>
      <c r="Q600">
        <f t="shared" si="111"/>
        <v>-1.0812450133223571E-2</v>
      </c>
      <c r="R600">
        <f t="shared" si="112"/>
        <v>-1.0812419588794234E-2</v>
      </c>
      <c r="S600">
        <f t="shared" si="114"/>
        <v>-1.0812419588794234E-2</v>
      </c>
      <c r="T600">
        <f t="shared" si="114"/>
        <v>-1.1879515271109566E-2</v>
      </c>
      <c r="U600">
        <f t="shared" si="114"/>
        <v>-1.2946610953424897E-2</v>
      </c>
      <c r="V600">
        <f t="shared" si="114"/>
        <v>-1.4013706635740229E-2</v>
      </c>
      <c r="W600">
        <f t="shared" si="114"/>
        <v>-1.5080802318055562E-2</v>
      </c>
      <c r="X600">
        <f t="shared" si="114"/>
        <v>-1.6147898000370892E-2</v>
      </c>
      <c r="Y600">
        <f t="shared" si="114"/>
        <v>-1.7214993682686221E-2</v>
      </c>
      <c r="Z600">
        <f t="shared" si="114"/>
        <v>-1.8282089365001551E-2</v>
      </c>
      <c r="AA600">
        <f t="shared" si="114"/>
        <v>-1.9349185047316884E-2</v>
      </c>
      <c r="AB600">
        <f t="shared" si="114"/>
        <v>-2.0416280729632218E-2</v>
      </c>
      <c r="AC600">
        <f t="shared" si="114"/>
        <v>-2.1483376411947547E-2</v>
      </c>
      <c r="AD600">
        <f t="shared" si="114"/>
        <v>-2.2550472094262881E-2</v>
      </c>
      <c r="AE600">
        <f t="shared" si="114"/>
        <v>-2.361756777657821E-2</v>
      </c>
      <c r="AF600">
        <f t="shared" si="114"/>
        <v>-2.468466345889354E-2</v>
      </c>
      <c r="AG600">
        <f t="shared" si="114"/>
        <v>-2.5751759141208874E-2</v>
      </c>
      <c r="AH600">
        <f t="shared" si="114"/>
        <v>-2.6818854823524207E-2</v>
      </c>
      <c r="AI600">
        <f t="shared" si="113"/>
        <v>-2.7885950505839537E-2</v>
      </c>
      <c r="AJ600">
        <f t="shared" si="113"/>
        <v>-2.895304618815487E-2</v>
      </c>
      <c r="AK600">
        <f t="shared" si="113"/>
        <v>-3.00201418704702E-2</v>
      </c>
      <c r="AL600">
        <f t="shared" si="113"/>
        <v>-3.1087237552785529E-2</v>
      </c>
      <c r="AM600">
        <f t="shared" si="113"/>
        <v>-3.2154333235100863E-2</v>
      </c>
      <c r="AN600">
        <f>(I600*'msft+wfc'!$K$2)+(R600*(1-'msft+wfc'!$K$2))</f>
        <v>-2.534911299748191E-2</v>
      </c>
    </row>
    <row r="601" spans="1:40" x14ac:dyDescent="0.35">
      <c r="A601" s="1">
        <v>41227</v>
      </c>
      <c r="B601">
        <v>27.24</v>
      </c>
      <c r="C601">
        <v>27.290001</v>
      </c>
      <c r="D601">
        <v>26.799999</v>
      </c>
      <c r="E601">
        <v>26.84</v>
      </c>
      <c r="F601">
        <v>76086100</v>
      </c>
      <c r="G601">
        <v>24.339115</v>
      </c>
      <c r="H601">
        <f t="shared" si="109"/>
        <v>-9.2284976005906245E-3</v>
      </c>
      <c r="I601">
        <f t="shared" si="110"/>
        <v>-9.2284727316246339E-3</v>
      </c>
      <c r="J601" s="1">
        <v>41227</v>
      </c>
      <c r="K601">
        <v>32.080002</v>
      </c>
      <c r="L601">
        <v>32.270000000000003</v>
      </c>
      <c r="M601">
        <v>31.25</v>
      </c>
      <c r="N601">
        <v>31.43</v>
      </c>
      <c r="O601">
        <v>30910400</v>
      </c>
      <c r="P601">
        <v>28.487057</v>
      </c>
      <c r="Q601">
        <f t="shared" si="111"/>
        <v>-1.8425983760150012E-2</v>
      </c>
      <c r="R601">
        <f t="shared" si="112"/>
        <v>-1.8426002538159885E-2</v>
      </c>
      <c r="S601">
        <f t="shared" si="114"/>
        <v>-1.8426002538159885E-2</v>
      </c>
      <c r="T601">
        <f t="shared" si="114"/>
        <v>-1.7966126047833122E-2</v>
      </c>
      <c r="U601">
        <f t="shared" si="114"/>
        <v>-1.7506249557506359E-2</v>
      </c>
      <c r="V601">
        <f t="shared" si="114"/>
        <v>-1.7046373067179595E-2</v>
      </c>
      <c r="W601">
        <f t="shared" si="114"/>
        <v>-1.6586496576852836E-2</v>
      </c>
      <c r="X601">
        <f t="shared" si="114"/>
        <v>-1.6126620086526072E-2</v>
      </c>
      <c r="Y601">
        <f t="shared" si="114"/>
        <v>-1.5666743596199309E-2</v>
      </c>
      <c r="Z601">
        <f t="shared" si="114"/>
        <v>-1.5206867105872547E-2</v>
      </c>
      <c r="AA601">
        <f t="shared" si="114"/>
        <v>-1.4746990615545786E-2</v>
      </c>
      <c r="AB601">
        <f t="shared" si="114"/>
        <v>-1.4287114125219023E-2</v>
      </c>
      <c r="AC601">
        <f t="shared" si="114"/>
        <v>-1.3827237634892259E-2</v>
      </c>
      <c r="AD601">
        <f t="shared" si="114"/>
        <v>-1.3367361144565496E-2</v>
      </c>
      <c r="AE601">
        <f t="shared" si="114"/>
        <v>-1.2907484654238735E-2</v>
      </c>
      <c r="AF601">
        <f t="shared" si="114"/>
        <v>-1.2447608163911971E-2</v>
      </c>
      <c r="AG601">
        <f t="shared" si="114"/>
        <v>-1.198773167358521E-2</v>
      </c>
      <c r="AH601">
        <f t="shared" si="114"/>
        <v>-1.1527855183258447E-2</v>
      </c>
      <c r="AI601">
        <f t="shared" si="113"/>
        <v>-1.1067978692931683E-2</v>
      </c>
      <c r="AJ601">
        <f t="shared" si="113"/>
        <v>-1.0608102202604922E-2</v>
      </c>
      <c r="AK601">
        <f t="shared" si="113"/>
        <v>-1.014822571227816E-2</v>
      </c>
      <c r="AL601">
        <f t="shared" si="113"/>
        <v>-9.6883492219513954E-3</v>
      </c>
      <c r="AM601">
        <f t="shared" si="113"/>
        <v>-9.2284727316246339E-3</v>
      </c>
      <c r="AN601">
        <f>(I601*'msft+wfc'!$K$2)+(R601*(1-'msft+wfc'!$K$2))</f>
        <v>-1.2161256408517125E-2</v>
      </c>
    </row>
    <row r="602" spans="1:40" x14ac:dyDescent="0.35">
      <c r="A602" s="1">
        <v>41228</v>
      </c>
      <c r="B602">
        <v>26.879999000000002</v>
      </c>
      <c r="C602">
        <v>26.969999000000001</v>
      </c>
      <c r="D602">
        <v>26.629999000000002</v>
      </c>
      <c r="E602">
        <v>26.66</v>
      </c>
      <c r="F602">
        <v>50955600</v>
      </c>
      <c r="G602">
        <v>24.175885999999998</v>
      </c>
      <c r="H602">
        <f t="shared" si="109"/>
        <v>-6.7064083457525972E-3</v>
      </c>
      <c r="I602">
        <f t="shared" si="110"/>
        <v>-6.7064476255607975E-3</v>
      </c>
      <c r="J602" s="1">
        <v>41228</v>
      </c>
      <c r="K602">
        <v>31.49</v>
      </c>
      <c r="L602">
        <v>31.92</v>
      </c>
      <c r="M602">
        <v>31.42</v>
      </c>
      <c r="N602">
        <v>31.57</v>
      </c>
      <c r="O602">
        <v>22953000</v>
      </c>
      <c r="P602">
        <v>28.613948000000001</v>
      </c>
      <c r="Q602">
        <f t="shared" si="111"/>
        <v>4.4543429844098176E-3</v>
      </c>
      <c r="R602">
        <f t="shared" si="112"/>
        <v>4.4543386844067652E-3</v>
      </c>
      <c r="S602">
        <f t="shared" si="114"/>
        <v>4.4543386844067652E-3</v>
      </c>
      <c r="T602">
        <f t="shared" si="114"/>
        <v>3.8962993689083867E-3</v>
      </c>
      <c r="U602">
        <f t="shared" si="114"/>
        <v>3.3382600534100091E-3</v>
      </c>
      <c r="V602">
        <f t="shared" si="114"/>
        <v>2.7802207379116306E-3</v>
      </c>
      <c r="W602">
        <f t="shared" si="114"/>
        <v>2.222181422413253E-3</v>
      </c>
      <c r="X602">
        <f t="shared" si="114"/>
        <v>1.6641421069148743E-3</v>
      </c>
      <c r="Y602">
        <f t="shared" si="114"/>
        <v>1.1061027914164964E-3</v>
      </c>
      <c r="Z602">
        <f t="shared" si="114"/>
        <v>5.4806347591811883E-4</v>
      </c>
      <c r="AA602">
        <f t="shared" si="114"/>
        <v>-9.9758395802600902E-6</v>
      </c>
      <c r="AB602">
        <f t="shared" si="114"/>
        <v>-5.680151550786377E-4</v>
      </c>
      <c r="AC602">
        <f t="shared" si="114"/>
        <v>-1.1260544705770162E-3</v>
      </c>
      <c r="AD602">
        <f t="shared" si="114"/>
        <v>-1.6840937860753951E-3</v>
      </c>
      <c r="AE602">
        <f t="shared" si="114"/>
        <v>-2.2421331015737718E-3</v>
      </c>
      <c r="AF602">
        <f t="shared" si="114"/>
        <v>-2.8001724170721503E-3</v>
      </c>
      <c r="AG602">
        <f t="shared" si="114"/>
        <v>-3.3582117325705279E-3</v>
      </c>
      <c r="AH602">
        <f t="shared" si="114"/>
        <v>-3.9162510480689064E-3</v>
      </c>
      <c r="AI602">
        <f t="shared" si="113"/>
        <v>-4.4742903635672853E-3</v>
      </c>
      <c r="AJ602">
        <f t="shared" si="113"/>
        <v>-5.0323296790656625E-3</v>
      </c>
      <c r="AK602">
        <f t="shared" si="113"/>
        <v>-5.5903689945640414E-3</v>
      </c>
      <c r="AL602">
        <f t="shared" si="113"/>
        <v>-6.1484083100624186E-3</v>
      </c>
      <c r="AM602">
        <f t="shared" si="113"/>
        <v>-6.7064476255607975E-3</v>
      </c>
      <c r="AN602">
        <f>(I602*'msft+wfc'!$K$2)+(R602*(1-'msft+wfc'!$K$2))</f>
        <v>-3.1476473172540598E-3</v>
      </c>
    </row>
    <row r="603" spans="1:40" x14ac:dyDescent="0.35">
      <c r="A603" s="1">
        <v>41229</v>
      </c>
      <c r="B603">
        <v>26.67</v>
      </c>
      <c r="C603">
        <v>26.700001</v>
      </c>
      <c r="D603">
        <v>26.34</v>
      </c>
      <c r="E603">
        <v>26.52</v>
      </c>
      <c r="F603">
        <v>64083300</v>
      </c>
      <c r="G603">
        <v>24.048932000000001</v>
      </c>
      <c r="H603">
        <f t="shared" si="109"/>
        <v>-5.2513128282070734E-3</v>
      </c>
      <c r="I603">
        <f t="shared" si="110"/>
        <v>-5.2512656619905385E-3</v>
      </c>
      <c r="J603" s="1">
        <v>41229</v>
      </c>
      <c r="K603">
        <v>31.620000999999998</v>
      </c>
      <c r="L603">
        <v>32</v>
      </c>
      <c r="M603">
        <v>31.4</v>
      </c>
      <c r="N603">
        <v>31.940000999999999</v>
      </c>
      <c r="O603">
        <v>25581200</v>
      </c>
      <c r="P603">
        <v>28.949304000000001</v>
      </c>
      <c r="Q603">
        <f t="shared" si="111"/>
        <v>1.1720019005384811E-2</v>
      </c>
      <c r="R603">
        <f t="shared" si="112"/>
        <v>1.1720018502864438E-2</v>
      </c>
      <c r="S603">
        <f t="shared" si="114"/>
        <v>1.1720018502864438E-2</v>
      </c>
      <c r="T603">
        <f t="shared" si="114"/>
        <v>1.0871454294621689E-2</v>
      </c>
      <c r="U603">
        <f t="shared" si="114"/>
        <v>1.002289008637894E-2</v>
      </c>
      <c r="V603">
        <f t="shared" si="114"/>
        <v>9.174325878136191E-3</v>
      </c>
      <c r="W603">
        <f t="shared" si="114"/>
        <v>8.3257616698934438E-3</v>
      </c>
      <c r="X603">
        <f t="shared" si="114"/>
        <v>7.4771974616506948E-3</v>
      </c>
      <c r="Y603">
        <f t="shared" si="114"/>
        <v>6.6286332534079458E-3</v>
      </c>
      <c r="Z603">
        <f t="shared" si="114"/>
        <v>5.7800690451651968E-3</v>
      </c>
      <c r="AA603">
        <f t="shared" si="114"/>
        <v>4.9315048369224469E-3</v>
      </c>
      <c r="AB603">
        <f t="shared" si="114"/>
        <v>4.0829406286796988E-3</v>
      </c>
      <c r="AC603">
        <f t="shared" si="114"/>
        <v>3.2343764204369498E-3</v>
      </c>
      <c r="AD603">
        <f t="shared" si="114"/>
        <v>2.3858122121942003E-3</v>
      </c>
      <c r="AE603">
        <f t="shared" si="114"/>
        <v>1.5372480039514526E-3</v>
      </c>
      <c r="AF603">
        <f t="shared" si="114"/>
        <v>6.8868379570870318E-4</v>
      </c>
      <c r="AG603">
        <f t="shared" si="114"/>
        <v>-1.5988041253404452E-4</v>
      </c>
      <c r="AH603">
        <f t="shared" si="114"/>
        <v>-1.0084446207767948E-3</v>
      </c>
      <c r="AI603">
        <f t="shared" si="113"/>
        <v>-1.8570088290195443E-3</v>
      </c>
      <c r="AJ603">
        <f t="shared" si="113"/>
        <v>-2.705573037262292E-3</v>
      </c>
      <c r="AK603">
        <f t="shared" si="113"/>
        <v>-3.5541372455050414E-3</v>
      </c>
      <c r="AL603">
        <f t="shared" si="113"/>
        <v>-4.4027014537477895E-3</v>
      </c>
      <c r="AM603">
        <f t="shared" si="113"/>
        <v>-5.2512656619905385E-3</v>
      </c>
      <c r="AN603">
        <f>(I603*'msft+wfc'!$K$2)+(R603*(1-'msft+wfc'!$K$2))</f>
        <v>1.6030746922396626E-4</v>
      </c>
    </row>
    <row r="604" spans="1:40" x14ac:dyDescent="0.35">
      <c r="A604" s="1">
        <v>41232</v>
      </c>
      <c r="B604">
        <v>26.799999</v>
      </c>
      <c r="C604">
        <v>26.799999</v>
      </c>
      <c r="D604">
        <v>26.469999000000001</v>
      </c>
      <c r="E604">
        <v>26.73</v>
      </c>
      <c r="F604">
        <v>57179300</v>
      </c>
      <c r="G604">
        <v>24.239363000000001</v>
      </c>
      <c r="H604">
        <f t="shared" si="109"/>
        <v>7.9185520361991276E-3</v>
      </c>
      <c r="I604">
        <f t="shared" si="110"/>
        <v>7.9184805379299266E-3</v>
      </c>
      <c r="J604" s="1">
        <v>41232</v>
      </c>
      <c r="K604">
        <v>32.479999999999997</v>
      </c>
      <c r="L604">
        <v>32.610000999999997</v>
      </c>
      <c r="M604">
        <v>32.150002000000001</v>
      </c>
      <c r="N604">
        <v>32.400002000000001</v>
      </c>
      <c r="O604">
        <v>22655800</v>
      </c>
      <c r="P604">
        <v>29.366232</v>
      </c>
      <c r="Q604">
        <f t="shared" si="111"/>
        <v>1.4402034614839302E-2</v>
      </c>
      <c r="R604">
        <f t="shared" si="112"/>
        <v>1.4402004276164934E-2</v>
      </c>
      <c r="S604">
        <f t="shared" si="114"/>
        <v>1.4402004276164934E-2</v>
      </c>
      <c r="T604">
        <f t="shared" si="114"/>
        <v>1.4077828089253184E-2</v>
      </c>
      <c r="U604">
        <f t="shared" si="114"/>
        <v>1.3753651902341433E-2</v>
      </c>
      <c r="V604">
        <f t="shared" si="114"/>
        <v>1.3429475715429682E-2</v>
      </c>
      <c r="W604">
        <f t="shared" si="114"/>
        <v>1.3105299528517933E-2</v>
      </c>
      <c r="X604">
        <f t="shared" si="114"/>
        <v>1.2781123341606183E-2</v>
      </c>
      <c r="Y604">
        <f t="shared" si="114"/>
        <v>1.2456947154694432E-2</v>
      </c>
      <c r="Z604">
        <f t="shared" si="114"/>
        <v>1.2132770967782681E-2</v>
      </c>
      <c r="AA604">
        <f t="shared" si="114"/>
        <v>1.1808594780870931E-2</v>
      </c>
      <c r="AB604">
        <f t="shared" si="114"/>
        <v>1.148441859395918E-2</v>
      </c>
      <c r="AC604">
        <f t="shared" si="114"/>
        <v>1.1160242407047431E-2</v>
      </c>
      <c r="AD604">
        <f t="shared" si="114"/>
        <v>1.0836066220135679E-2</v>
      </c>
      <c r="AE604">
        <f t="shared" si="114"/>
        <v>1.051189003322393E-2</v>
      </c>
      <c r="AF604">
        <f t="shared" si="114"/>
        <v>1.0187713846312179E-2</v>
      </c>
      <c r="AG604">
        <f t="shared" si="114"/>
        <v>9.8635376594004287E-3</v>
      </c>
      <c r="AH604">
        <f t="shared" si="114"/>
        <v>9.5393614724886781E-3</v>
      </c>
      <c r="AI604">
        <f t="shared" si="113"/>
        <v>9.2151852855769274E-3</v>
      </c>
      <c r="AJ604">
        <f t="shared" si="113"/>
        <v>8.8910090986651785E-3</v>
      </c>
      <c r="AK604">
        <f t="shared" si="113"/>
        <v>8.5668329117534279E-3</v>
      </c>
      <c r="AL604">
        <f t="shared" si="113"/>
        <v>8.2426567248416772E-3</v>
      </c>
      <c r="AM604">
        <f t="shared" si="113"/>
        <v>7.9184805379299266E-3</v>
      </c>
      <c r="AN604">
        <f>(I604*'msft+wfc'!$K$2)+(R604*(1-'msft+wfc'!$K$2))</f>
        <v>9.9858587349247099E-3</v>
      </c>
    </row>
    <row r="605" spans="1:40" x14ac:dyDescent="0.35">
      <c r="A605" s="1">
        <v>41233</v>
      </c>
      <c r="B605">
        <v>26.76</v>
      </c>
      <c r="C605">
        <v>26.799999</v>
      </c>
      <c r="D605">
        <v>26.459999</v>
      </c>
      <c r="E605">
        <v>26.709999</v>
      </c>
      <c r="F605">
        <v>47070400</v>
      </c>
      <c r="G605">
        <v>24.221226999999999</v>
      </c>
      <c r="H605">
        <f t="shared" si="109"/>
        <v>-7.4826038159373745E-4</v>
      </c>
      <c r="I605">
        <f t="shared" si="110"/>
        <v>-7.4820448045610473E-4</v>
      </c>
      <c r="J605" s="1">
        <v>41233</v>
      </c>
      <c r="K605">
        <v>32.400002000000001</v>
      </c>
      <c r="L605">
        <v>33.220001000000003</v>
      </c>
      <c r="M605">
        <v>32.270000000000003</v>
      </c>
      <c r="N605">
        <v>32.919998</v>
      </c>
      <c r="O605">
        <v>23890300</v>
      </c>
      <c r="P605">
        <v>29.837539</v>
      </c>
      <c r="Q605">
        <f t="shared" si="111"/>
        <v>1.6049258268564275E-2</v>
      </c>
      <c r="R605">
        <f t="shared" si="112"/>
        <v>1.604928408929002E-2</v>
      </c>
      <c r="S605">
        <f t="shared" si="114"/>
        <v>1.604928408929002E-2</v>
      </c>
      <c r="T605">
        <f t="shared" si="114"/>
        <v>1.5209409660802713E-2</v>
      </c>
      <c r="U605">
        <f t="shared" si="114"/>
        <v>1.4369535232315407E-2</v>
      </c>
      <c r="V605">
        <f t="shared" si="114"/>
        <v>1.35296608038281E-2</v>
      </c>
      <c r="W605">
        <f t="shared" si="114"/>
        <v>1.2689786375340795E-2</v>
      </c>
      <c r="X605">
        <f t="shared" si="114"/>
        <v>1.1849911946853489E-2</v>
      </c>
      <c r="Y605">
        <f t="shared" si="114"/>
        <v>1.1010037518366184E-2</v>
      </c>
      <c r="Z605">
        <f t="shared" si="114"/>
        <v>1.0170163089878878E-2</v>
      </c>
      <c r="AA605">
        <f t="shared" si="114"/>
        <v>9.3302886613915708E-3</v>
      </c>
      <c r="AB605">
        <f t="shared" si="114"/>
        <v>8.4904142329042653E-3</v>
      </c>
      <c r="AC605">
        <f t="shared" si="114"/>
        <v>7.650539804416958E-3</v>
      </c>
      <c r="AD605">
        <f t="shared" si="114"/>
        <v>6.8106653759296507E-3</v>
      </c>
      <c r="AE605">
        <f t="shared" si="114"/>
        <v>5.9707909474423452E-3</v>
      </c>
      <c r="AF605">
        <f t="shared" si="114"/>
        <v>5.1309165189550388E-3</v>
      </c>
      <c r="AG605">
        <f t="shared" si="114"/>
        <v>4.2910420904677341E-3</v>
      </c>
      <c r="AH605">
        <f t="shared" si="114"/>
        <v>3.4511676619804264E-3</v>
      </c>
      <c r="AI605">
        <f t="shared" si="113"/>
        <v>2.6112932334931196E-3</v>
      </c>
      <c r="AJ605">
        <f t="shared" si="113"/>
        <v>1.7714188050058145E-3</v>
      </c>
      <c r="AK605">
        <f t="shared" si="113"/>
        <v>9.3154437651850731E-4</v>
      </c>
      <c r="AL605">
        <f t="shared" si="113"/>
        <v>9.1669948031202321E-5</v>
      </c>
      <c r="AM605">
        <f t="shared" si="113"/>
        <v>-7.4820448045610473E-4</v>
      </c>
      <c r="AN605">
        <f>(I605*'msft+wfc'!$K$2)+(R605*(1-'msft+wfc'!$K$2))</f>
        <v>4.6079510663447152E-3</v>
      </c>
    </row>
    <row r="606" spans="1:40" x14ac:dyDescent="0.35">
      <c r="A606" s="1">
        <v>41234</v>
      </c>
      <c r="B606">
        <v>26.709999</v>
      </c>
      <c r="C606">
        <v>27.17</v>
      </c>
      <c r="D606">
        <v>26.67</v>
      </c>
      <c r="E606">
        <v>26.950001</v>
      </c>
      <c r="F606">
        <v>66360300</v>
      </c>
      <c r="G606">
        <v>24.438866000000001</v>
      </c>
      <c r="H606">
        <f t="shared" si="109"/>
        <v>8.9854739417998663E-3</v>
      </c>
      <c r="I606">
        <f t="shared" si="110"/>
        <v>8.9854655174984293E-3</v>
      </c>
      <c r="J606" s="1">
        <v>41234</v>
      </c>
      <c r="K606">
        <v>32.959999000000003</v>
      </c>
      <c r="L606">
        <v>33</v>
      </c>
      <c r="M606">
        <v>32.470001000000003</v>
      </c>
      <c r="N606">
        <v>32.590000000000003</v>
      </c>
      <c r="O606">
        <v>15861100</v>
      </c>
      <c r="P606">
        <v>29.538440999999999</v>
      </c>
      <c r="Q606">
        <f t="shared" si="111"/>
        <v>-1.0024241192238111E-2</v>
      </c>
      <c r="R606">
        <f t="shared" si="112"/>
        <v>-1.0024218150163147E-2</v>
      </c>
      <c r="S606">
        <f t="shared" si="114"/>
        <v>-1.0024218150163147E-2</v>
      </c>
      <c r="T606">
        <f t="shared" si="114"/>
        <v>-9.073733966780068E-3</v>
      </c>
      <c r="U606">
        <f t="shared" si="114"/>
        <v>-8.1232497833969887E-3</v>
      </c>
      <c r="V606">
        <f t="shared" si="114"/>
        <v>-7.1727656000139112E-3</v>
      </c>
      <c r="W606">
        <f t="shared" si="114"/>
        <v>-6.2222814166308319E-3</v>
      </c>
      <c r="X606">
        <f t="shared" si="114"/>
        <v>-5.2717972332477527E-3</v>
      </c>
      <c r="Y606">
        <f t="shared" si="114"/>
        <v>-4.3213130498646734E-3</v>
      </c>
      <c r="Z606">
        <f t="shared" si="114"/>
        <v>-3.3708288664815954E-3</v>
      </c>
      <c r="AA606">
        <f t="shared" si="114"/>
        <v>-2.4203446830985166E-3</v>
      </c>
      <c r="AB606">
        <f t="shared" si="114"/>
        <v>-1.4698604997154382E-3</v>
      </c>
      <c r="AC606">
        <f t="shared" si="114"/>
        <v>-5.1937631633235896E-4</v>
      </c>
      <c r="AD606">
        <f t="shared" si="114"/>
        <v>4.3110786705072117E-4</v>
      </c>
      <c r="AE606">
        <f t="shared" si="114"/>
        <v>1.3815920504337987E-3</v>
      </c>
      <c r="AF606">
        <f t="shared" si="114"/>
        <v>2.3320762338168784E-3</v>
      </c>
      <c r="AG606">
        <f t="shared" si="114"/>
        <v>3.2825604171999559E-3</v>
      </c>
      <c r="AH606">
        <f t="shared" si="114"/>
        <v>4.2330446005830347E-3</v>
      </c>
      <c r="AI606">
        <f t="shared" si="113"/>
        <v>5.183528783966114E-3</v>
      </c>
      <c r="AJ606">
        <f t="shared" si="113"/>
        <v>6.1340129673491924E-3</v>
      </c>
      <c r="AK606">
        <f t="shared" si="113"/>
        <v>7.0844971507322725E-3</v>
      </c>
      <c r="AL606">
        <f t="shared" si="113"/>
        <v>8.03498133411535E-3</v>
      </c>
      <c r="AM606">
        <f t="shared" si="113"/>
        <v>8.9854655174984293E-3</v>
      </c>
      <c r="AN606">
        <f>(I606*'msft+wfc'!$K$2)+(R606*(1-'msft+wfc'!$K$2))</f>
        <v>2.9239151734273589E-3</v>
      </c>
    </row>
    <row r="607" spans="1:40" x14ac:dyDescent="0.35">
      <c r="A607" s="1">
        <v>41236</v>
      </c>
      <c r="B607">
        <v>27.23</v>
      </c>
      <c r="C607">
        <v>27.77</v>
      </c>
      <c r="D607">
        <v>27.200001</v>
      </c>
      <c r="E607">
        <v>27.700001</v>
      </c>
      <c r="F607">
        <v>57845700</v>
      </c>
      <c r="G607">
        <v>25.118981999999999</v>
      </c>
      <c r="H607">
        <f t="shared" si="109"/>
        <v>2.7829312510971708E-2</v>
      </c>
      <c r="I607">
        <f t="shared" si="110"/>
        <v>2.7829278166998345E-2</v>
      </c>
      <c r="J607" s="1">
        <v>41236</v>
      </c>
      <c r="K607">
        <v>32.849997999999999</v>
      </c>
      <c r="L607">
        <v>33.200001</v>
      </c>
      <c r="M607">
        <v>32.729999999999997</v>
      </c>
      <c r="N607">
        <v>33.200001</v>
      </c>
      <c r="O607">
        <v>8783100</v>
      </c>
      <c r="P607">
        <v>30.091324</v>
      </c>
      <c r="Q607">
        <f t="shared" si="111"/>
        <v>1.8717428659097785E-2</v>
      </c>
      <c r="R607">
        <f t="shared" si="112"/>
        <v>1.8717406243613243E-2</v>
      </c>
      <c r="S607">
        <f t="shared" si="114"/>
        <v>1.8717406243613243E-2</v>
      </c>
      <c r="T607">
        <f t="shared" si="114"/>
        <v>1.91729998397825E-2</v>
      </c>
      <c r="U607">
        <f t="shared" si="114"/>
        <v>1.9628593435951754E-2</v>
      </c>
      <c r="V607">
        <f t="shared" si="114"/>
        <v>2.0084187032121007E-2</v>
      </c>
      <c r="W607">
        <f t="shared" si="114"/>
        <v>2.0539780628290264E-2</v>
      </c>
      <c r="X607">
        <f t="shared" si="114"/>
        <v>2.0995374224459518E-2</v>
      </c>
      <c r="Y607">
        <f t="shared" si="114"/>
        <v>2.1450967820628775E-2</v>
      </c>
      <c r="Z607">
        <f t="shared" si="114"/>
        <v>2.1906561416798028E-2</v>
      </c>
      <c r="AA607">
        <f t="shared" si="114"/>
        <v>2.2362155012967282E-2</v>
      </c>
      <c r="AB607">
        <f t="shared" si="114"/>
        <v>2.2817748609136539E-2</v>
      </c>
      <c r="AC607">
        <f t="shared" si="114"/>
        <v>2.3273342205305796E-2</v>
      </c>
      <c r="AD607">
        <f t="shared" si="114"/>
        <v>2.3728935801475049E-2</v>
      </c>
      <c r="AE607">
        <f t="shared" si="114"/>
        <v>2.4184529397644303E-2</v>
      </c>
      <c r="AF607">
        <f t="shared" si="114"/>
        <v>2.464012299381356E-2</v>
      </c>
      <c r="AG607">
        <f t="shared" si="114"/>
        <v>2.5095716589982813E-2</v>
      </c>
      <c r="AH607">
        <f t="shared" ref="AH607:AM670" si="115">(AH$2*$I607)+($R607*(1-AH$2))</f>
        <v>2.555131018615207E-2</v>
      </c>
      <c r="AI607">
        <f t="shared" si="115"/>
        <v>2.6006903782321324E-2</v>
      </c>
      <c r="AJ607">
        <f t="shared" si="115"/>
        <v>2.6462497378490581E-2</v>
      </c>
      <c r="AK607">
        <f t="shared" si="115"/>
        <v>2.6918090974659834E-2</v>
      </c>
      <c r="AL607">
        <f t="shared" si="115"/>
        <v>2.7373684570829088E-2</v>
      </c>
      <c r="AM607">
        <f t="shared" si="115"/>
        <v>2.7829278166998345E-2</v>
      </c>
      <c r="AN607">
        <f>(I607*'msft+wfc'!$K$2)+(R607*(1-'msft+wfc'!$K$2))</f>
        <v>2.4923807915208474E-2</v>
      </c>
    </row>
    <row r="608" spans="1:40" x14ac:dyDescent="0.35">
      <c r="A608" s="1">
        <v>41239</v>
      </c>
      <c r="B608">
        <v>27.540001</v>
      </c>
      <c r="C608">
        <v>27.58</v>
      </c>
      <c r="D608">
        <v>27.17</v>
      </c>
      <c r="E608">
        <v>27.389999</v>
      </c>
      <c r="F608">
        <v>85198700</v>
      </c>
      <c r="G608">
        <v>24.837866000000002</v>
      </c>
      <c r="H608">
        <f t="shared" si="109"/>
        <v>-1.1191407538216363E-2</v>
      </c>
      <c r="I608">
        <f t="shared" si="110"/>
        <v>-1.1191377102782162E-2</v>
      </c>
      <c r="J608" s="1">
        <v>41239</v>
      </c>
      <c r="K608">
        <v>33.029998999999997</v>
      </c>
      <c r="L608">
        <v>33.049999</v>
      </c>
      <c r="M608">
        <v>32.650002000000001</v>
      </c>
      <c r="N608">
        <v>32.900002000000001</v>
      </c>
      <c r="O608">
        <v>16967700</v>
      </c>
      <c r="P608">
        <v>29.819414999999999</v>
      </c>
      <c r="Q608">
        <f t="shared" si="111"/>
        <v>-9.0361141856592012E-3</v>
      </c>
      <c r="R608">
        <f t="shared" si="112"/>
        <v>-9.0361261604840273E-3</v>
      </c>
      <c r="S608">
        <f t="shared" ref="S608:AH671" si="116">(S$2*$I608)+($R608*(1-S$2))</f>
        <v>-9.0361261604840273E-3</v>
      </c>
      <c r="T608">
        <f t="shared" si="116"/>
        <v>-9.1438887075989336E-3</v>
      </c>
      <c r="U608">
        <f t="shared" si="116"/>
        <v>-9.2516512547138399E-3</v>
      </c>
      <c r="V608">
        <f t="shared" si="116"/>
        <v>-9.3594138018287462E-3</v>
      </c>
      <c r="W608">
        <f t="shared" si="116"/>
        <v>-9.4671763489436542E-3</v>
      </c>
      <c r="X608">
        <f t="shared" si="116"/>
        <v>-9.5749388960585605E-3</v>
      </c>
      <c r="Y608">
        <f t="shared" si="116"/>
        <v>-9.6827014431734668E-3</v>
      </c>
      <c r="Z608">
        <f t="shared" si="116"/>
        <v>-9.7904639902883749E-3</v>
      </c>
      <c r="AA608">
        <f t="shared" si="116"/>
        <v>-9.8982265374032812E-3</v>
      </c>
      <c r="AB608">
        <f t="shared" si="116"/>
        <v>-1.0005989084518187E-2</v>
      </c>
      <c r="AC608">
        <f t="shared" si="116"/>
        <v>-1.0113751631633094E-2</v>
      </c>
      <c r="AD608">
        <f t="shared" si="116"/>
        <v>-1.0221514178748002E-2</v>
      </c>
      <c r="AE608">
        <f t="shared" si="116"/>
        <v>-1.0329276725862908E-2</v>
      </c>
      <c r="AF608">
        <f t="shared" si="116"/>
        <v>-1.0437039272977814E-2</v>
      </c>
      <c r="AG608">
        <f t="shared" si="116"/>
        <v>-1.0544801820092722E-2</v>
      </c>
      <c r="AH608">
        <f t="shared" si="116"/>
        <v>-1.0652564367207629E-2</v>
      </c>
      <c r="AI608">
        <f t="shared" si="115"/>
        <v>-1.0760326914322535E-2</v>
      </c>
      <c r="AJ608">
        <f t="shared" si="115"/>
        <v>-1.0868089461437441E-2</v>
      </c>
      <c r="AK608">
        <f t="shared" si="115"/>
        <v>-1.0975852008552349E-2</v>
      </c>
      <c r="AL608">
        <f t="shared" si="115"/>
        <v>-1.1083614555667256E-2</v>
      </c>
      <c r="AM608">
        <f t="shared" si="115"/>
        <v>-1.1191377102782162E-2</v>
      </c>
      <c r="AN608">
        <f>(I608*'msft+wfc'!$K$2)+(R608*(1-'msft+wfc'!$K$2))</f>
        <v>-1.0504139886253887E-2</v>
      </c>
    </row>
    <row r="609" spans="1:40" x14ac:dyDescent="0.35">
      <c r="A609" s="1">
        <v>41240</v>
      </c>
      <c r="B609">
        <v>27.360001</v>
      </c>
      <c r="C609">
        <v>27.379999000000002</v>
      </c>
      <c r="D609">
        <v>27.040001</v>
      </c>
      <c r="E609">
        <v>27.08</v>
      </c>
      <c r="F609">
        <v>45018600</v>
      </c>
      <c r="G609">
        <v>24.556751999999999</v>
      </c>
      <c r="H609">
        <f t="shared" si="109"/>
        <v>-1.1317963173346638E-2</v>
      </c>
      <c r="I609">
        <f t="shared" si="110"/>
        <v>-1.1317961051887562E-2</v>
      </c>
      <c r="J609" s="1">
        <v>41240</v>
      </c>
      <c r="K609">
        <v>32.810001</v>
      </c>
      <c r="L609">
        <v>33.040000999999997</v>
      </c>
      <c r="M609">
        <v>32.580002</v>
      </c>
      <c r="N609">
        <v>32.630001</v>
      </c>
      <c r="O609">
        <v>18988300</v>
      </c>
      <c r="P609">
        <v>29.574695999999999</v>
      </c>
      <c r="Q609">
        <f t="shared" si="111"/>
        <v>-8.2067168263394216E-3</v>
      </c>
      <c r="R609">
        <f t="shared" si="112"/>
        <v>-8.2067002320468027E-3</v>
      </c>
      <c r="S609">
        <f t="shared" si="116"/>
        <v>-8.2067002320468027E-3</v>
      </c>
      <c r="T609">
        <f t="shared" si="116"/>
        <v>-8.3622632730388398E-3</v>
      </c>
      <c r="U609">
        <f t="shared" si="116"/>
        <v>-8.5178263140308786E-3</v>
      </c>
      <c r="V609">
        <f t="shared" si="116"/>
        <v>-8.6733893550229174E-3</v>
      </c>
      <c r="W609">
        <f t="shared" si="116"/>
        <v>-8.8289523960149545E-3</v>
      </c>
      <c r="X609">
        <f t="shared" si="116"/>
        <v>-8.9845154370069916E-3</v>
      </c>
      <c r="Y609">
        <f t="shared" si="116"/>
        <v>-9.1400784779990304E-3</v>
      </c>
      <c r="Z609">
        <f t="shared" si="116"/>
        <v>-9.2956415189910692E-3</v>
      </c>
      <c r="AA609">
        <f t="shared" si="116"/>
        <v>-9.4512045599831063E-3</v>
      </c>
      <c r="AB609">
        <f t="shared" si="116"/>
        <v>-9.6067676009751433E-3</v>
      </c>
      <c r="AC609">
        <f t="shared" si="116"/>
        <v>-9.7623306419671822E-3</v>
      </c>
      <c r="AD609">
        <f t="shared" si="116"/>
        <v>-9.917893682959221E-3</v>
      </c>
      <c r="AE609">
        <f t="shared" si="116"/>
        <v>-1.0073456723951258E-2</v>
      </c>
      <c r="AF609">
        <f t="shared" si="116"/>
        <v>-1.0229019764943295E-2</v>
      </c>
      <c r="AG609">
        <f t="shared" si="116"/>
        <v>-1.0384582805935334E-2</v>
      </c>
      <c r="AH609">
        <f t="shared" si="116"/>
        <v>-1.0540145846927371E-2</v>
      </c>
      <c r="AI609">
        <f t="shared" si="115"/>
        <v>-1.069570888791941E-2</v>
      </c>
      <c r="AJ609">
        <f t="shared" si="115"/>
        <v>-1.0851271928911447E-2</v>
      </c>
      <c r="AK609">
        <f t="shared" si="115"/>
        <v>-1.1006834969903486E-2</v>
      </c>
      <c r="AL609">
        <f t="shared" si="115"/>
        <v>-1.1162398010895523E-2</v>
      </c>
      <c r="AM609">
        <f t="shared" si="115"/>
        <v>-1.1317961051887562E-2</v>
      </c>
      <c r="AN609">
        <f>(I609*'msft+wfc'!$K$2)+(R609*(1-'msft+wfc'!$K$2))</f>
        <v>-1.0325884359676065E-2</v>
      </c>
    </row>
    <row r="610" spans="1:40" x14ac:dyDescent="0.35">
      <c r="A610" s="1">
        <v>41241</v>
      </c>
      <c r="B610">
        <v>27.01</v>
      </c>
      <c r="C610">
        <v>27.389999</v>
      </c>
      <c r="D610">
        <v>26.77</v>
      </c>
      <c r="E610">
        <v>27.360001</v>
      </c>
      <c r="F610">
        <v>53018400</v>
      </c>
      <c r="G610">
        <v>24.810663000000002</v>
      </c>
      <c r="H610">
        <f t="shared" si="109"/>
        <v>1.0339771048744541E-2</v>
      </c>
      <c r="I610">
        <f t="shared" si="110"/>
        <v>1.0339763173892142E-2</v>
      </c>
      <c r="J610" s="1">
        <v>41241</v>
      </c>
      <c r="K610">
        <v>32.450001</v>
      </c>
      <c r="L610">
        <v>32.849997999999999</v>
      </c>
      <c r="M610">
        <v>32.119999</v>
      </c>
      <c r="N610">
        <v>32.810001</v>
      </c>
      <c r="O610">
        <v>18115300</v>
      </c>
      <c r="P610">
        <v>29.737842000000001</v>
      </c>
      <c r="Q610">
        <f t="shared" si="111"/>
        <v>5.5163957855839394E-3</v>
      </c>
      <c r="R610">
        <f t="shared" si="112"/>
        <v>5.5164049699784274E-3</v>
      </c>
      <c r="S610">
        <f t="shared" si="116"/>
        <v>5.5164049699784274E-3</v>
      </c>
      <c r="T610">
        <f t="shared" si="116"/>
        <v>5.7575728801741131E-3</v>
      </c>
      <c r="U610">
        <f t="shared" si="116"/>
        <v>5.9987407903697989E-3</v>
      </c>
      <c r="V610">
        <f t="shared" si="116"/>
        <v>6.2399087005654838E-3</v>
      </c>
      <c r="W610">
        <f t="shared" si="116"/>
        <v>6.4810766107611713E-3</v>
      </c>
      <c r="X610">
        <f t="shared" si="116"/>
        <v>6.7222445209568563E-3</v>
      </c>
      <c r="Y610">
        <f t="shared" si="116"/>
        <v>6.9634124311525412E-3</v>
      </c>
      <c r="Z610">
        <f t="shared" si="116"/>
        <v>7.2045803413482278E-3</v>
      </c>
      <c r="AA610">
        <f t="shared" si="116"/>
        <v>7.4457482515439136E-3</v>
      </c>
      <c r="AB610">
        <f t="shared" si="116"/>
        <v>7.6869161617395994E-3</v>
      </c>
      <c r="AC610">
        <f t="shared" si="116"/>
        <v>7.9280840719352843E-3</v>
      </c>
      <c r="AD610">
        <f t="shared" si="116"/>
        <v>8.1692519821309709E-3</v>
      </c>
      <c r="AE610">
        <f t="shared" si="116"/>
        <v>8.4104198923266558E-3</v>
      </c>
      <c r="AF610">
        <f t="shared" si="116"/>
        <v>8.6515878025223425E-3</v>
      </c>
      <c r="AG610">
        <f t="shared" si="116"/>
        <v>8.8927557127180274E-3</v>
      </c>
      <c r="AH610">
        <f t="shared" si="116"/>
        <v>9.1339236229137141E-3</v>
      </c>
      <c r="AI610">
        <f t="shared" si="115"/>
        <v>9.375091533109399E-3</v>
      </c>
      <c r="AJ610">
        <f t="shared" si="115"/>
        <v>9.6162594433050839E-3</v>
      </c>
      <c r="AK610">
        <f t="shared" si="115"/>
        <v>9.8574273535007705E-3</v>
      </c>
      <c r="AL610">
        <f t="shared" si="115"/>
        <v>1.0098595263696457E-2</v>
      </c>
      <c r="AM610">
        <f t="shared" si="115"/>
        <v>1.0339763173892142E-2</v>
      </c>
      <c r="AN610">
        <f>(I610*'msft+wfc'!$K$2)+(R610*(1-'msft+wfc'!$K$2))</f>
        <v>8.8017560670065123E-3</v>
      </c>
    </row>
    <row r="611" spans="1:40" x14ac:dyDescent="0.35">
      <c r="A611" s="1">
        <v>41242</v>
      </c>
      <c r="B611">
        <v>27.110001</v>
      </c>
      <c r="C611">
        <v>27.360001</v>
      </c>
      <c r="D611">
        <v>26.860001</v>
      </c>
      <c r="E611">
        <v>26.950001</v>
      </c>
      <c r="F611">
        <v>69551400</v>
      </c>
      <c r="G611">
        <v>24.438866000000001</v>
      </c>
      <c r="H611">
        <f t="shared" si="109"/>
        <v>-1.4985379569247828E-2</v>
      </c>
      <c r="I611">
        <f t="shared" si="110"/>
        <v>-1.4985371410671322E-2</v>
      </c>
      <c r="J611" s="1">
        <v>41242</v>
      </c>
      <c r="K611">
        <v>33.029998999999997</v>
      </c>
      <c r="L611">
        <v>33.330002</v>
      </c>
      <c r="M611">
        <v>32.939999</v>
      </c>
      <c r="N611">
        <v>33.159999999999997</v>
      </c>
      <c r="O611">
        <v>21316700</v>
      </c>
      <c r="P611">
        <v>30.055067999999999</v>
      </c>
      <c r="Q611">
        <f t="shared" si="111"/>
        <v>1.0667448623363249E-2</v>
      </c>
      <c r="R611">
        <f t="shared" si="112"/>
        <v>1.0667418301570033E-2</v>
      </c>
      <c r="S611">
        <f t="shared" si="116"/>
        <v>1.0667418301570033E-2</v>
      </c>
      <c r="T611">
        <f t="shared" si="116"/>
        <v>9.3847788159579643E-3</v>
      </c>
      <c r="U611">
        <f t="shared" si="116"/>
        <v>8.1021393303458977E-3</v>
      </c>
      <c r="V611">
        <f t="shared" si="116"/>
        <v>6.8194998447338295E-3</v>
      </c>
      <c r="W611">
        <f t="shared" si="116"/>
        <v>5.5368603591217612E-3</v>
      </c>
      <c r="X611">
        <f t="shared" si="116"/>
        <v>4.2542208735096947E-3</v>
      </c>
      <c r="Y611">
        <f t="shared" si="116"/>
        <v>2.9715813878976255E-3</v>
      </c>
      <c r="Z611">
        <f t="shared" si="116"/>
        <v>1.688941902285559E-3</v>
      </c>
      <c r="AA611">
        <f t="shared" si="116"/>
        <v>4.0630241667349073E-4</v>
      </c>
      <c r="AB611">
        <f t="shared" si="116"/>
        <v>-8.7633706893857754E-4</v>
      </c>
      <c r="AC611">
        <f t="shared" si="116"/>
        <v>-2.1589765545506449E-3</v>
      </c>
      <c r="AD611">
        <f t="shared" si="116"/>
        <v>-3.4416160401627132E-3</v>
      </c>
      <c r="AE611">
        <f t="shared" si="116"/>
        <v>-4.7242555257747806E-3</v>
      </c>
      <c r="AF611">
        <f t="shared" si="116"/>
        <v>-6.006895011386848E-3</v>
      </c>
      <c r="AG611">
        <f t="shared" si="116"/>
        <v>-7.2895344969989145E-3</v>
      </c>
      <c r="AH611">
        <f t="shared" si="116"/>
        <v>-8.5721739826109845E-3</v>
      </c>
      <c r="AI611">
        <f t="shared" si="115"/>
        <v>-9.8548134682230511E-3</v>
      </c>
      <c r="AJ611">
        <f t="shared" si="115"/>
        <v>-1.1137452953835118E-2</v>
      </c>
      <c r="AK611">
        <f t="shared" si="115"/>
        <v>-1.2420092439447188E-2</v>
      </c>
      <c r="AL611">
        <f t="shared" si="115"/>
        <v>-1.3702731925059252E-2</v>
      </c>
      <c r="AM611">
        <f t="shared" si="115"/>
        <v>-1.4985371410671322E-2</v>
      </c>
      <c r="AN611">
        <f>(I611*'msft+wfc'!$K$2)+(R611*(1-'msft+wfc'!$K$2))</f>
        <v>-6.8055574261208221E-3</v>
      </c>
    </row>
    <row r="612" spans="1:40" x14ac:dyDescent="0.35">
      <c r="A612" s="1">
        <v>41243</v>
      </c>
      <c r="B612">
        <v>27.049999</v>
      </c>
      <c r="C612">
        <v>27.129999000000002</v>
      </c>
      <c r="D612">
        <v>26.49</v>
      </c>
      <c r="E612">
        <v>26.620000999999998</v>
      </c>
      <c r="F612">
        <v>83690200</v>
      </c>
      <c r="G612">
        <v>24.139614000000002</v>
      </c>
      <c r="H612">
        <f t="shared" si="109"/>
        <v>-1.224489750482762E-2</v>
      </c>
      <c r="I612">
        <f t="shared" si="110"/>
        <v>-1.2244921675170982E-2</v>
      </c>
      <c r="J612" s="1">
        <v>41243</v>
      </c>
      <c r="K612">
        <v>33.110000999999997</v>
      </c>
      <c r="L612">
        <v>33.220001000000003</v>
      </c>
      <c r="M612">
        <v>32.840000000000003</v>
      </c>
      <c r="N612">
        <v>33.009998000000003</v>
      </c>
      <c r="O612">
        <v>19535500</v>
      </c>
      <c r="P612">
        <v>29.919111999999998</v>
      </c>
      <c r="Q612">
        <f t="shared" si="111"/>
        <v>-4.5235826296741114E-3</v>
      </c>
      <c r="R612">
        <f t="shared" si="112"/>
        <v>-4.5235632140309982E-3</v>
      </c>
      <c r="S612">
        <f t="shared" si="116"/>
        <v>-4.5235632140309982E-3</v>
      </c>
      <c r="T612">
        <f t="shared" si="116"/>
        <v>-4.9096311370879974E-3</v>
      </c>
      <c r="U612">
        <f t="shared" si="116"/>
        <v>-5.2956990601449967E-3</v>
      </c>
      <c r="V612">
        <f t="shared" si="116"/>
        <v>-5.6817669832019959E-3</v>
      </c>
      <c r="W612">
        <f t="shared" si="116"/>
        <v>-6.0678349062589952E-3</v>
      </c>
      <c r="X612">
        <f t="shared" si="116"/>
        <v>-6.4539028293159936E-3</v>
      </c>
      <c r="Y612">
        <f t="shared" si="116"/>
        <v>-6.8399707523729928E-3</v>
      </c>
      <c r="Z612">
        <f t="shared" si="116"/>
        <v>-7.2260386754299921E-3</v>
      </c>
      <c r="AA612">
        <f t="shared" si="116"/>
        <v>-7.6121065984869913E-3</v>
      </c>
      <c r="AB612">
        <f t="shared" si="116"/>
        <v>-7.9981745215439923E-3</v>
      </c>
      <c r="AC612">
        <f t="shared" si="116"/>
        <v>-8.3842424446009898E-3</v>
      </c>
      <c r="AD612">
        <f t="shared" si="116"/>
        <v>-8.7703103676579908E-3</v>
      </c>
      <c r="AE612">
        <f t="shared" si="116"/>
        <v>-9.1563782907149883E-3</v>
      </c>
      <c r="AF612">
        <f t="shared" si="116"/>
        <v>-9.5424462137719893E-3</v>
      </c>
      <c r="AG612">
        <f t="shared" si="116"/>
        <v>-9.9285141368289868E-3</v>
      </c>
      <c r="AH612">
        <f t="shared" si="116"/>
        <v>-1.0314582059885986E-2</v>
      </c>
      <c r="AI612">
        <f t="shared" si="115"/>
        <v>-1.0700649982942985E-2</v>
      </c>
      <c r="AJ612">
        <f t="shared" si="115"/>
        <v>-1.1086717905999985E-2</v>
      </c>
      <c r="AK612">
        <f t="shared" si="115"/>
        <v>-1.1472785829056984E-2</v>
      </c>
      <c r="AL612">
        <f t="shared" si="115"/>
        <v>-1.1858853752113983E-2</v>
      </c>
      <c r="AM612">
        <f t="shared" si="115"/>
        <v>-1.2244921675170982E-2</v>
      </c>
      <c r="AN612">
        <f>(I612*'msft+wfc'!$K$2)+(R612*(1-'msft+wfc'!$K$2))</f>
        <v>-9.782839514569909E-3</v>
      </c>
    </row>
    <row r="613" spans="1:40" x14ac:dyDescent="0.35">
      <c r="A613" s="1">
        <v>41246</v>
      </c>
      <c r="B613">
        <v>26.780000999999999</v>
      </c>
      <c r="C613">
        <v>26.82</v>
      </c>
      <c r="D613">
        <v>26.4</v>
      </c>
      <c r="E613">
        <v>26.43</v>
      </c>
      <c r="F613">
        <v>53173800</v>
      </c>
      <c r="G613">
        <v>23.967317000000001</v>
      </c>
      <c r="H613">
        <f t="shared" si="109"/>
        <v>-7.1375279061784693E-3</v>
      </c>
      <c r="I613">
        <f t="shared" si="110"/>
        <v>-7.1375209230769123E-3</v>
      </c>
      <c r="J613" s="1">
        <v>41246</v>
      </c>
      <c r="K613">
        <v>33.18</v>
      </c>
      <c r="L613">
        <v>33.240001999999997</v>
      </c>
      <c r="M613">
        <v>32.740001999999997</v>
      </c>
      <c r="N613">
        <v>32.75</v>
      </c>
      <c r="O613">
        <v>19623300</v>
      </c>
      <c r="P613">
        <v>29.683458999999999</v>
      </c>
      <c r="Q613">
        <f t="shared" si="111"/>
        <v>-7.8763409800873974E-3</v>
      </c>
      <c r="R613">
        <f t="shared" si="112"/>
        <v>-7.8763367041107119E-3</v>
      </c>
      <c r="S613">
        <f t="shared" si="116"/>
        <v>-7.8763367041107119E-3</v>
      </c>
      <c r="T613">
        <f t="shared" si="116"/>
        <v>-7.8393959150590223E-3</v>
      </c>
      <c r="U613">
        <f t="shared" si="116"/>
        <v>-7.8024551260073328E-3</v>
      </c>
      <c r="V613">
        <f t="shared" si="116"/>
        <v>-7.7655143369556416E-3</v>
      </c>
      <c r="W613">
        <f t="shared" si="116"/>
        <v>-7.7285735479039521E-3</v>
      </c>
      <c r="X613">
        <f t="shared" si="116"/>
        <v>-7.6916327588522617E-3</v>
      </c>
      <c r="Y613">
        <f t="shared" si="116"/>
        <v>-7.6546919698005714E-3</v>
      </c>
      <c r="Z613">
        <f t="shared" si="116"/>
        <v>-7.6177511807488819E-3</v>
      </c>
      <c r="AA613">
        <f t="shared" si="116"/>
        <v>-7.5808103916971915E-3</v>
      </c>
      <c r="AB613">
        <f t="shared" si="116"/>
        <v>-7.5438696026455029E-3</v>
      </c>
      <c r="AC613">
        <f t="shared" si="116"/>
        <v>-7.5069288135938116E-3</v>
      </c>
      <c r="AD613">
        <f t="shared" si="116"/>
        <v>-7.4699880245421221E-3</v>
      </c>
      <c r="AE613">
        <f t="shared" si="116"/>
        <v>-7.4330472354904326E-3</v>
      </c>
      <c r="AF613">
        <f t="shared" si="116"/>
        <v>-7.3961064464387414E-3</v>
      </c>
      <c r="AG613">
        <f t="shared" si="116"/>
        <v>-7.3591656573870519E-3</v>
      </c>
      <c r="AH613">
        <f t="shared" si="116"/>
        <v>-7.3222248683353624E-3</v>
      </c>
      <c r="AI613">
        <f t="shared" si="115"/>
        <v>-7.285284079283672E-3</v>
      </c>
      <c r="AJ613">
        <f t="shared" si="115"/>
        <v>-7.2483432902319817E-3</v>
      </c>
      <c r="AK613">
        <f t="shared" si="115"/>
        <v>-7.2114025011802921E-3</v>
      </c>
      <c r="AL613">
        <f t="shared" si="115"/>
        <v>-7.1744617121286018E-3</v>
      </c>
      <c r="AM613">
        <f t="shared" si="115"/>
        <v>-7.1375209230769123E-3</v>
      </c>
      <c r="AN613">
        <f>(I613*'msft+wfc'!$K$2)+(R613*(1-'msft+wfc'!$K$2))</f>
        <v>-7.3731044882757888E-3</v>
      </c>
    </row>
    <row r="614" spans="1:40" x14ac:dyDescent="0.35">
      <c r="A614" s="1">
        <v>41247</v>
      </c>
      <c r="B614">
        <v>26.5</v>
      </c>
      <c r="C614">
        <v>26.629999000000002</v>
      </c>
      <c r="D614">
        <v>26.34</v>
      </c>
      <c r="E614">
        <v>26.370000999999998</v>
      </c>
      <c r="F614">
        <v>49777500</v>
      </c>
      <c r="G614">
        <v>23.912908999999999</v>
      </c>
      <c r="H614">
        <f t="shared" si="109"/>
        <v>-2.2701097237987607E-3</v>
      </c>
      <c r="I614">
        <f t="shared" si="110"/>
        <v>-2.2700913915396632E-3</v>
      </c>
      <c r="J614" s="1">
        <v>41247</v>
      </c>
      <c r="K614">
        <v>32.830002</v>
      </c>
      <c r="L614">
        <v>32.840000000000003</v>
      </c>
      <c r="M614">
        <v>32.409999999999997</v>
      </c>
      <c r="N614">
        <v>32.740001999999997</v>
      </c>
      <c r="O614">
        <v>20296900</v>
      </c>
      <c r="P614">
        <v>29.674396999999999</v>
      </c>
      <c r="Q614">
        <f t="shared" si="111"/>
        <v>-3.0528244274818505E-4</v>
      </c>
      <c r="R614">
        <f t="shared" si="112"/>
        <v>-3.0528787093175787E-4</v>
      </c>
      <c r="S614">
        <f t="shared" si="116"/>
        <v>-3.0528787093175787E-4</v>
      </c>
      <c r="T614">
        <f t="shared" si="116"/>
        <v>-4.0352804696215314E-4</v>
      </c>
      <c r="U614">
        <f t="shared" si="116"/>
        <v>-5.0176822299254846E-4</v>
      </c>
      <c r="V614">
        <f t="shared" si="116"/>
        <v>-6.0000839902294367E-4</v>
      </c>
      <c r="W614">
        <f t="shared" si="116"/>
        <v>-6.9824857505333899E-4</v>
      </c>
      <c r="X614">
        <f t="shared" si="116"/>
        <v>-7.964887510837342E-4</v>
      </c>
      <c r="Y614">
        <f t="shared" si="116"/>
        <v>-8.9472892711412952E-4</v>
      </c>
      <c r="Z614">
        <f t="shared" si="116"/>
        <v>-9.9296910314452462E-4</v>
      </c>
      <c r="AA614">
        <f t="shared" si="116"/>
        <v>-1.09120927917492E-3</v>
      </c>
      <c r="AB614">
        <f t="shared" si="116"/>
        <v>-1.1894494552053153E-3</v>
      </c>
      <c r="AC614">
        <f t="shared" si="116"/>
        <v>-1.2876896312357105E-3</v>
      </c>
      <c r="AD614">
        <f t="shared" si="116"/>
        <v>-1.3859298072661059E-3</v>
      </c>
      <c r="AE614">
        <f t="shared" si="116"/>
        <v>-1.4841699832965011E-3</v>
      </c>
      <c r="AF614">
        <f t="shared" si="116"/>
        <v>-1.5824101593268963E-3</v>
      </c>
      <c r="AG614">
        <f t="shared" si="116"/>
        <v>-1.6806503353572915E-3</v>
      </c>
      <c r="AH614">
        <f t="shared" si="116"/>
        <v>-1.7788905113876867E-3</v>
      </c>
      <c r="AI614">
        <f t="shared" si="115"/>
        <v>-1.8771306874180824E-3</v>
      </c>
      <c r="AJ614">
        <f t="shared" si="115"/>
        <v>-1.9753708634484774E-3</v>
      </c>
      <c r="AK614">
        <f t="shared" si="115"/>
        <v>-2.0736110394788728E-3</v>
      </c>
      <c r="AL614">
        <f t="shared" si="115"/>
        <v>-2.1718512155092678E-3</v>
      </c>
      <c r="AM614">
        <f t="shared" si="115"/>
        <v>-2.2700913915396632E-3</v>
      </c>
      <c r="AN614">
        <f>(I614*'msft+wfc'!$K$2)+(R614*(1-'msft+wfc'!$K$2))</f>
        <v>-1.6435814682507638E-3</v>
      </c>
    </row>
    <row r="615" spans="1:40" x14ac:dyDescent="0.35">
      <c r="A615" s="1">
        <v>41248</v>
      </c>
      <c r="B615">
        <v>26.379999000000002</v>
      </c>
      <c r="C615">
        <v>26.93</v>
      </c>
      <c r="D615">
        <v>26.26</v>
      </c>
      <c r="E615">
        <v>26.67</v>
      </c>
      <c r="F615">
        <v>68283800</v>
      </c>
      <c r="G615">
        <v>24.184954999999999</v>
      </c>
      <c r="H615">
        <f t="shared" si="109"/>
        <v>1.1376525924288105E-2</v>
      </c>
      <c r="I615">
        <f t="shared" si="110"/>
        <v>1.1376533068394128E-2</v>
      </c>
      <c r="J615" s="1">
        <v>41248</v>
      </c>
      <c r="K615">
        <v>32.919998</v>
      </c>
      <c r="L615">
        <v>33.200001</v>
      </c>
      <c r="M615">
        <v>32.689999</v>
      </c>
      <c r="N615">
        <v>32.979999999999997</v>
      </c>
      <c r="O615">
        <v>27232100</v>
      </c>
      <c r="P615">
        <v>29.891922000000001</v>
      </c>
      <c r="Q615">
        <f t="shared" si="111"/>
        <v>7.3304210549528966E-3</v>
      </c>
      <c r="R615">
        <f t="shared" si="112"/>
        <v>7.3303932679744752E-3</v>
      </c>
      <c r="S615">
        <f t="shared" si="116"/>
        <v>7.3303932679744752E-3</v>
      </c>
      <c r="T615">
        <f t="shared" si="116"/>
        <v>7.5327002579954573E-3</v>
      </c>
      <c r="U615">
        <f t="shared" si="116"/>
        <v>7.7350072480164411E-3</v>
      </c>
      <c r="V615">
        <f t="shared" si="116"/>
        <v>7.937314238037424E-3</v>
      </c>
      <c r="W615">
        <f t="shared" si="116"/>
        <v>8.1396212280584069E-3</v>
      </c>
      <c r="X615">
        <f t="shared" si="116"/>
        <v>8.3419282180793898E-3</v>
      </c>
      <c r="Y615">
        <f t="shared" si="116"/>
        <v>8.544235208100371E-3</v>
      </c>
      <c r="Z615">
        <f t="shared" si="116"/>
        <v>8.7465421981213539E-3</v>
      </c>
      <c r="AA615">
        <f t="shared" si="116"/>
        <v>8.9488491881423368E-3</v>
      </c>
      <c r="AB615">
        <f t="shared" si="116"/>
        <v>9.1511561781633197E-3</v>
      </c>
      <c r="AC615">
        <f t="shared" si="116"/>
        <v>9.3534631681843027E-3</v>
      </c>
      <c r="AD615">
        <f t="shared" si="116"/>
        <v>9.5557701582052838E-3</v>
      </c>
      <c r="AE615">
        <f t="shared" si="116"/>
        <v>9.7580771482262685E-3</v>
      </c>
      <c r="AF615">
        <f t="shared" si="116"/>
        <v>9.9603841382472497E-3</v>
      </c>
      <c r="AG615">
        <f t="shared" si="116"/>
        <v>1.0162691128268233E-2</v>
      </c>
      <c r="AH615">
        <f t="shared" si="116"/>
        <v>1.0364998118289214E-2</v>
      </c>
      <c r="AI615">
        <f t="shared" si="115"/>
        <v>1.0567305108310197E-2</v>
      </c>
      <c r="AJ615">
        <f t="shared" si="115"/>
        <v>1.0769612098331181E-2</v>
      </c>
      <c r="AK615">
        <f t="shared" si="115"/>
        <v>1.0971919088352164E-2</v>
      </c>
      <c r="AL615">
        <f t="shared" si="115"/>
        <v>1.1174226078373145E-2</v>
      </c>
      <c r="AM615">
        <f t="shared" si="115"/>
        <v>1.1376533068394128E-2</v>
      </c>
      <c r="AN615">
        <f>(I615*'msft+wfc'!$K$2)+(R615*(1-'msft+wfc'!$K$2))</f>
        <v>1.0086354834596597E-2</v>
      </c>
    </row>
    <row r="616" spans="1:40" x14ac:dyDescent="0.35">
      <c r="A616" s="1">
        <v>41249</v>
      </c>
      <c r="B616">
        <v>26.809999000000001</v>
      </c>
      <c r="C616">
        <v>26.98</v>
      </c>
      <c r="D616">
        <v>26.610001</v>
      </c>
      <c r="E616">
        <v>26.73</v>
      </c>
      <c r="F616">
        <v>39182300</v>
      </c>
      <c r="G616">
        <v>24.239363000000001</v>
      </c>
      <c r="H616">
        <f t="shared" si="109"/>
        <v>2.2497187851518081E-3</v>
      </c>
      <c r="I616">
        <f t="shared" si="110"/>
        <v>2.2496630653231413E-3</v>
      </c>
      <c r="J616" s="1">
        <v>41249</v>
      </c>
      <c r="K616">
        <v>32.979999999999997</v>
      </c>
      <c r="L616">
        <v>33.259998000000003</v>
      </c>
      <c r="M616">
        <v>32.82</v>
      </c>
      <c r="N616">
        <v>33.139999000000003</v>
      </c>
      <c r="O616">
        <v>18833100</v>
      </c>
      <c r="P616">
        <v>30.036940999999999</v>
      </c>
      <c r="Q616">
        <f t="shared" si="111"/>
        <v>4.8513947847182003E-3</v>
      </c>
      <c r="R616">
        <f t="shared" si="112"/>
        <v>4.8514444805522298E-3</v>
      </c>
      <c r="S616">
        <f t="shared" si="116"/>
        <v>4.8514444805522298E-3</v>
      </c>
      <c r="T616">
        <f t="shared" si="116"/>
        <v>4.7213554097907751E-3</v>
      </c>
      <c r="U616">
        <f t="shared" si="116"/>
        <v>4.5912663390293212E-3</v>
      </c>
      <c r="V616">
        <f t="shared" si="116"/>
        <v>4.4611772682678665E-3</v>
      </c>
      <c r="W616">
        <f t="shared" si="116"/>
        <v>4.3310881975064126E-3</v>
      </c>
      <c r="X616">
        <f t="shared" si="116"/>
        <v>4.2009991267449578E-3</v>
      </c>
      <c r="Y616">
        <f t="shared" si="116"/>
        <v>4.0709100559835031E-3</v>
      </c>
      <c r="Z616">
        <f t="shared" si="116"/>
        <v>3.9408209852220492E-3</v>
      </c>
      <c r="AA616">
        <f t="shared" si="116"/>
        <v>3.8107319144605944E-3</v>
      </c>
      <c r="AB616">
        <f t="shared" si="116"/>
        <v>3.6806428436991401E-3</v>
      </c>
      <c r="AC616">
        <f t="shared" si="116"/>
        <v>3.5505537729376858E-3</v>
      </c>
      <c r="AD616">
        <f t="shared" si="116"/>
        <v>3.420464702176231E-3</v>
      </c>
      <c r="AE616">
        <f t="shared" si="116"/>
        <v>3.2903756314147767E-3</v>
      </c>
      <c r="AF616">
        <f t="shared" si="116"/>
        <v>3.1602865606533224E-3</v>
      </c>
      <c r="AG616">
        <f t="shared" si="116"/>
        <v>3.0301974898918681E-3</v>
      </c>
      <c r="AH616">
        <f t="shared" si="116"/>
        <v>2.9001084191304133E-3</v>
      </c>
      <c r="AI616">
        <f t="shared" si="115"/>
        <v>2.770019348368959E-3</v>
      </c>
      <c r="AJ616">
        <f t="shared" si="115"/>
        <v>2.6399302776075047E-3</v>
      </c>
      <c r="AK616">
        <f t="shared" si="115"/>
        <v>2.5098412068460503E-3</v>
      </c>
      <c r="AL616">
        <f t="shared" si="115"/>
        <v>2.3797521360845956E-3</v>
      </c>
      <c r="AM616">
        <f t="shared" si="115"/>
        <v>2.2496630653231413E-3</v>
      </c>
      <c r="AN616">
        <f>(I616*'msft+wfc'!$K$2)+(R616*(1-'msft+wfc'!$K$2))</f>
        <v>3.0792838685092683E-3</v>
      </c>
    </row>
    <row r="617" spans="1:40" x14ac:dyDescent="0.35">
      <c r="A617" s="1">
        <v>41250</v>
      </c>
      <c r="B617">
        <v>26.82</v>
      </c>
      <c r="C617">
        <v>26.82</v>
      </c>
      <c r="D617">
        <v>26.370000999999998</v>
      </c>
      <c r="E617">
        <v>26.459999</v>
      </c>
      <c r="F617">
        <v>46162100</v>
      </c>
      <c r="G617">
        <v>23.994520999999999</v>
      </c>
      <c r="H617">
        <f t="shared" si="109"/>
        <v>-1.0101047512158646E-2</v>
      </c>
      <c r="I617">
        <f t="shared" si="110"/>
        <v>-1.010100801741374E-2</v>
      </c>
      <c r="J617" s="1">
        <v>41250</v>
      </c>
      <c r="K617">
        <v>33.290000999999997</v>
      </c>
      <c r="L617">
        <v>33.349997999999999</v>
      </c>
      <c r="M617">
        <v>33</v>
      </c>
      <c r="N617">
        <v>33.229999999999997</v>
      </c>
      <c r="O617">
        <v>18525200</v>
      </c>
      <c r="P617">
        <v>30.118514000000001</v>
      </c>
      <c r="Q617">
        <f t="shared" si="111"/>
        <v>2.7157816148393296E-3</v>
      </c>
      <c r="R617">
        <f t="shared" si="112"/>
        <v>2.7157559086993027E-3</v>
      </c>
      <c r="S617">
        <f t="shared" si="116"/>
        <v>2.7157559086993027E-3</v>
      </c>
      <c r="T617">
        <f t="shared" si="116"/>
        <v>2.0749177123936501E-3</v>
      </c>
      <c r="U617">
        <f t="shared" si="116"/>
        <v>1.4340795160879983E-3</v>
      </c>
      <c r="V617">
        <f t="shared" si="116"/>
        <v>7.9324131978234609E-4</v>
      </c>
      <c r="W617">
        <f t="shared" si="116"/>
        <v>1.5240312347669389E-4</v>
      </c>
      <c r="X617">
        <f t="shared" si="116"/>
        <v>-4.8843507282895831E-4</v>
      </c>
      <c r="Y617">
        <f t="shared" si="116"/>
        <v>-1.1292732691346103E-3</v>
      </c>
      <c r="Z617">
        <f t="shared" si="116"/>
        <v>-1.7701114654402621E-3</v>
      </c>
      <c r="AA617">
        <f t="shared" si="116"/>
        <v>-2.4109496617459149E-3</v>
      </c>
      <c r="AB617">
        <f t="shared" si="116"/>
        <v>-3.0517878580515662E-3</v>
      </c>
      <c r="AC617">
        <f t="shared" si="116"/>
        <v>-3.6926260543572189E-3</v>
      </c>
      <c r="AD617">
        <f t="shared" si="116"/>
        <v>-4.3334642506628711E-3</v>
      </c>
      <c r="AE617">
        <f t="shared" si="116"/>
        <v>-4.9743024469685228E-3</v>
      </c>
      <c r="AF617">
        <f t="shared" si="116"/>
        <v>-5.6151406432741755E-3</v>
      </c>
      <c r="AG617">
        <f t="shared" si="116"/>
        <v>-6.2559788395798264E-3</v>
      </c>
      <c r="AH617">
        <f t="shared" si="116"/>
        <v>-6.8968170358854799E-3</v>
      </c>
      <c r="AI617">
        <f t="shared" si="115"/>
        <v>-7.5376552321911325E-3</v>
      </c>
      <c r="AJ617">
        <f t="shared" si="115"/>
        <v>-8.1784934284967834E-3</v>
      </c>
      <c r="AK617">
        <f t="shared" si="115"/>
        <v>-8.8193316248024352E-3</v>
      </c>
      <c r="AL617">
        <f t="shared" si="115"/>
        <v>-9.4601698211080887E-3</v>
      </c>
      <c r="AM617">
        <f t="shared" si="115"/>
        <v>-1.010100801741374E-2</v>
      </c>
      <c r="AN617">
        <f>(I617*'msft+wfc'!$K$2)+(R617*(1-'msft+wfc'!$K$2))</f>
        <v>-6.0141720055988763E-3</v>
      </c>
    </row>
    <row r="618" spans="1:40" x14ac:dyDescent="0.35">
      <c r="A618" s="1">
        <v>41253</v>
      </c>
      <c r="B618">
        <v>26.559999000000001</v>
      </c>
      <c r="C618">
        <v>26.969999000000001</v>
      </c>
      <c r="D618">
        <v>26.52</v>
      </c>
      <c r="E618">
        <v>26.940000999999999</v>
      </c>
      <c r="F618">
        <v>47031100</v>
      </c>
      <c r="G618">
        <v>24.429797000000001</v>
      </c>
      <c r="H618">
        <f t="shared" si="109"/>
        <v>1.8140665840539107E-2</v>
      </c>
      <c r="I618">
        <f t="shared" si="110"/>
        <v>1.8140641357249923E-2</v>
      </c>
      <c r="J618" s="1">
        <v>41253</v>
      </c>
      <c r="K618">
        <v>33.119999</v>
      </c>
      <c r="L618">
        <v>33.340000000000003</v>
      </c>
      <c r="M618">
        <v>33.029998999999997</v>
      </c>
      <c r="N618">
        <v>33.049999</v>
      </c>
      <c r="O618">
        <v>17977000</v>
      </c>
      <c r="P618">
        <v>29.955368</v>
      </c>
      <c r="Q618">
        <f t="shared" si="111"/>
        <v>-5.4168221486607642E-3</v>
      </c>
      <c r="R618">
        <f t="shared" si="112"/>
        <v>-5.4168011077837747E-3</v>
      </c>
      <c r="S618">
        <f t="shared" si="116"/>
        <v>-5.4168011077837747E-3</v>
      </c>
      <c r="T618">
        <f t="shared" si="116"/>
        <v>-4.238928984532089E-3</v>
      </c>
      <c r="U618">
        <f t="shared" si="116"/>
        <v>-3.061056861280405E-3</v>
      </c>
      <c r="V618">
        <f t="shared" si="116"/>
        <v>-1.8831847380287197E-3</v>
      </c>
      <c r="W618">
        <f t="shared" si="116"/>
        <v>-7.0531261477703487E-4</v>
      </c>
      <c r="X618">
        <f t="shared" si="116"/>
        <v>4.7255950847464954E-4</v>
      </c>
      <c r="Y618">
        <f t="shared" si="116"/>
        <v>1.6504316317263353E-3</v>
      </c>
      <c r="Z618">
        <f t="shared" si="116"/>
        <v>2.8283037549780188E-3</v>
      </c>
      <c r="AA618">
        <f t="shared" si="116"/>
        <v>4.0061758782297049E-3</v>
      </c>
      <c r="AB618">
        <f t="shared" si="116"/>
        <v>5.1840480014813898E-3</v>
      </c>
      <c r="AC618">
        <f t="shared" si="116"/>
        <v>6.3619201247330746E-3</v>
      </c>
      <c r="AD618">
        <f t="shared" si="116"/>
        <v>7.5397922479847604E-3</v>
      </c>
      <c r="AE618">
        <f t="shared" si="116"/>
        <v>8.7176643712364443E-3</v>
      </c>
      <c r="AF618">
        <f t="shared" si="116"/>
        <v>9.8955364944881292E-3</v>
      </c>
      <c r="AG618">
        <f t="shared" si="116"/>
        <v>1.1073408617739812E-2</v>
      </c>
      <c r="AH618">
        <f t="shared" si="116"/>
        <v>1.2251280740991499E-2</v>
      </c>
      <c r="AI618">
        <f t="shared" si="115"/>
        <v>1.3429152864243185E-2</v>
      </c>
      <c r="AJ618">
        <f t="shared" si="115"/>
        <v>1.4607024987494869E-2</v>
      </c>
      <c r="AK618">
        <f t="shared" si="115"/>
        <v>1.5784897110746553E-2</v>
      </c>
      <c r="AL618">
        <f t="shared" si="115"/>
        <v>1.696276923399824E-2</v>
      </c>
      <c r="AM618">
        <f t="shared" si="115"/>
        <v>1.8140641357249923E-2</v>
      </c>
      <c r="AN618">
        <f>(I618*'msft+wfc'!$K$2)+(R618*(1-'msft+wfc'!$K$2))</f>
        <v>1.0628963310640694E-2</v>
      </c>
    </row>
    <row r="619" spans="1:40" x14ac:dyDescent="0.35">
      <c r="A619" s="1">
        <v>41254</v>
      </c>
      <c r="B619">
        <v>27.049999</v>
      </c>
      <c r="C619">
        <v>27.49</v>
      </c>
      <c r="D619">
        <v>27.049999</v>
      </c>
      <c r="E619">
        <v>27.32</v>
      </c>
      <c r="F619">
        <v>52282800</v>
      </c>
      <c r="G619">
        <v>24.774388999999999</v>
      </c>
      <c r="H619">
        <f t="shared" si="109"/>
        <v>1.4105381807521149E-2</v>
      </c>
      <c r="I619">
        <f t="shared" si="110"/>
        <v>1.410539760113433E-2</v>
      </c>
      <c r="J619" s="1">
        <v>41254</v>
      </c>
      <c r="K619">
        <v>33.110000999999997</v>
      </c>
      <c r="L619">
        <v>33.439999</v>
      </c>
      <c r="M619">
        <v>33.049999</v>
      </c>
      <c r="N619">
        <v>33.290000999999997</v>
      </c>
      <c r="O619">
        <v>20841900</v>
      </c>
      <c r="P619">
        <v>30.172896999999999</v>
      </c>
      <c r="Q619">
        <f t="shared" si="111"/>
        <v>7.2617853936999197E-3</v>
      </c>
      <c r="R619">
        <f t="shared" si="112"/>
        <v>7.2617702443181125E-3</v>
      </c>
      <c r="S619">
        <f t="shared" si="116"/>
        <v>7.2617702443181125E-3</v>
      </c>
      <c r="T619">
        <f t="shared" si="116"/>
        <v>7.6039516121589228E-3</v>
      </c>
      <c r="U619">
        <f t="shared" si="116"/>
        <v>7.946132979999734E-3</v>
      </c>
      <c r="V619">
        <f t="shared" si="116"/>
        <v>8.2883143478405443E-3</v>
      </c>
      <c r="W619">
        <f t="shared" si="116"/>
        <v>8.6304957156813564E-3</v>
      </c>
      <c r="X619">
        <f t="shared" si="116"/>
        <v>8.9726770835221667E-3</v>
      </c>
      <c r="Y619">
        <f t="shared" si="116"/>
        <v>9.314858451362977E-3</v>
      </c>
      <c r="Z619">
        <f t="shared" si="116"/>
        <v>9.6570398192037873E-3</v>
      </c>
      <c r="AA619">
        <f t="shared" si="116"/>
        <v>9.9992211870445994E-3</v>
      </c>
      <c r="AB619">
        <f t="shared" si="116"/>
        <v>1.0341402554885411E-2</v>
      </c>
      <c r="AC619">
        <f t="shared" si="116"/>
        <v>1.0683583922726222E-2</v>
      </c>
      <c r="AD619">
        <f t="shared" si="116"/>
        <v>1.1025765290567032E-2</v>
      </c>
      <c r="AE619">
        <f t="shared" si="116"/>
        <v>1.1367946658407842E-2</v>
      </c>
      <c r="AF619">
        <f t="shared" si="116"/>
        <v>1.1710128026248654E-2</v>
      </c>
      <c r="AG619">
        <f t="shared" si="116"/>
        <v>1.2052309394089463E-2</v>
      </c>
      <c r="AH619">
        <f t="shared" si="116"/>
        <v>1.2394490761930277E-2</v>
      </c>
      <c r="AI619">
        <f t="shared" si="115"/>
        <v>1.2736672129771087E-2</v>
      </c>
      <c r="AJ619">
        <f t="shared" si="115"/>
        <v>1.3078853497611898E-2</v>
      </c>
      <c r="AK619">
        <f t="shared" si="115"/>
        <v>1.3421034865452708E-2</v>
      </c>
      <c r="AL619">
        <f t="shared" si="115"/>
        <v>1.376321623329352E-2</v>
      </c>
      <c r="AM619">
        <f t="shared" si="115"/>
        <v>1.410539760113433E-2</v>
      </c>
      <c r="AN619">
        <f>(I619*'msft+wfc'!$K$2)+(R619*(1-'msft+wfc'!$K$2))</f>
        <v>1.1923194441700775E-2</v>
      </c>
    </row>
    <row r="620" spans="1:40" x14ac:dyDescent="0.35">
      <c r="A620" s="1">
        <v>41255</v>
      </c>
      <c r="B620">
        <v>27.530000999999999</v>
      </c>
      <c r="C620">
        <v>27.620000999999998</v>
      </c>
      <c r="D620">
        <v>27.08</v>
      </c>
      <c r="E620">
        <v>27.24</v>
      </c>
      <c r="F620">
        <v>43966300</v>
      </c>
      <c r="G620">
        <v>24.701843</v>
      </c>
      <c r="H620">
        <f t="shared" si="109"/>
        <v>-2.9282576866764953E-3</v>
      </c>
      <c r="I620">
        <f t="shared" si="110"/>
        <v>-2.9282659604642162E-3</v>
      </c>
      <c r="J620" s="1">
        <v>41255</v>
      </c>
      <c r="K620">
        <v>33.43</v>
      </c>
      <c r="L620">
        <v>33.919998</v>
      </c>
      <c r="M620">
        <v>33.360000999999997</v>
      </c>
      <c r="N620">
        <v>33.5</v>
      </c>
      <c r="O620">
        <v>26297900</v>
      </c>
      <c r="P620">
        <v>30.363233000000001</v>
      </c>
      <c r="Q620">
        <f t="shared" si="111"/>
        <v>6.3081704323170009E-3</v>
      </c>
      <c r="R620">
        <f t="shared" si="112"/>
        <v>6.3081778325761052E-3</v>
      </c>
      <c r="S620">
        <f t="shared" si="116"/>
        <v>6.3081778325761052E-3</v>
      </c>
      <c r="T620">
        <f t="shared" si="116"/>
        <v>5.8463556429240891E-3</v>
      </c>
      <c r="U620">
        <f t="shared" si="116"/>
        <v>5.384533453272073E-3</v>
      </c>
      <c r="V620">
        <f t="shared" si="116"/>
        <v>4.922711263620057E-3</v>
      </c>
      <c r="W620">
        <f t="shared" si="116"/>
        <v>4.4608890739680409E-3</v>
      </c>
      <c r="X620">
        <f t="shared" si="116"/>
        <v>3.9990668843160257E-3</v>
      </c>
      <c r="Y620">
        <f t="shared" si="116"/>
        <v>3.5372446946640083E-3</v>
      </c>
      <c r="Z620">
        <f t="shared" si="116"/>
        <v>3.0754225050119927E-3</v>
      </c>
      <c r="AA620">
        <f t="shared" si="116"/>
        <v>2.6136003153599766E-3</v>
      </c>
      <c r="AB620">
        <f t="shared" si="116"/>
        <v>2.1517781257079606E-3</v>
      </c>
      <c r="AC620">
        <f t="shared" si="116"/>
        <v>1.6899559360559445E-3</v>
      </c>
      <c r="AD620">
        <f t="shared" si="116"/>
        <v>1.228133746403928E-3</v>
      </c>
      <c r="AE620">
        <f t="shared" si="116"/>
        <v>7.6631155675191257E-4</v>
      </c>
      <c r="AF620">
        <f t="shared" si="116"/>
        <v>3.0448936709989607E-4</v>
      </c>
      <c r="AG620">
        <f t="shared" si="116"/>
        <v>-1.5733282255211934E-4</v>
      </c>
      <c r="AH620">
        <f t="shared" si="116"/>
        <v>-6.1915501220413584E-4</v>
      </c>
      <c r="AI620">
        <f t="shared" si="115"/>
        <v>-1.0809772018561523E-3</v>
      </c>
      <c r="AJ620">
        <f t="shared" si="115"/>
        <v>-1.5427993915081675E-3</v>
      </c>
      <c r="AK620">
        <f t="shared" si="115"/>
        <v>-2.0046215811601845E-3</v>
      </c>
      <c r="AL620">
        <f t="shared" si="115"/>
        <v>-2.4664437708121997E-3</v>
      </c>
      <c r="AM620">
        <f t="shared" si="115"/>
        <v>-2.9282659604642162E-3</v>
      </c>
      <c r="AN620">
        <f>(I620*'msft+wfc'!$K$2)+(R620*(1-'msft+wfc'!$K$2))</f>
        <v>1.6926081155052303E-5</v>
      </c>
    </row>
    <row r="621" spans="1:40" x14ac:dyDescent="0.35">
      <c r="A621" s="1">
        <v>41256</v>
      </c>
      <c r="B621">
        <v>27.32</v>
      </c>
      <c r="C621">
        <v>27.52</v>
      </c>
      <c r="D621">
        <v>26.950001</v>
      </c>
      <c r="E621">
        <v>27.110001</v>
      </c>
      <c r="F621">
        <v>45080100</v>
      </c>
      <c r="G621">
        <v>24.583957000000002</v>
      </c>
      <c r="H621">
        <f t="shared" si="109"/>
        <v>-4.7723568281937585E-3</v>
      </c>
      <c r="I621">
        <f t="shared" si="110"/>
        <v>-4.7723564593944914E-3</v>
      </c>
      <c r="J621" s="1">
        <v>41256</v>
      </c>
      <c r="K621">
        <v>33.490001999999997</v>
      </c>
      <c r="L621">
        <v>33.630001</v>
      </c>
      <c r="M621">
        <v>33.200001</v>
      </c>
      <c r="N621">
        <v>33.259998000000003</v>
      </c>
      <c r="O621">
        <v>18612400</v>
      </c>
      <c r="P621">
        <v>30.145703999999999</v>
      </c>
      <c r="Q621">
        <f t="shared" si="111"/>
        <v>-7.1642388059700579E-3</v>
      </c>
      <c r="R621">
        <f t="shared" si="112"/>
        <v>-7.164223915154309E-3</v>
      </c>
      <c r="S621">
        <f t="shared" si="116"/>
        <v>-7.164223915154309E-3</v>
      </c>
      <c r="T621">
        <f t="shared" si="116"/>
        <v>-7.0446305423663182E-3</v>
      </c>
      <c r="U621">
        <f t="shared" si="116"/>
        <v>-6.9250371695783273E-3</v>
      </c>
      <c r="V621">
        <f t="shared" si="116"/>
        <v>-6.8054437967903364E-3</v>
      </c>
      <c r="W621">
        <f t="shared" si="116"/>
        <v>-6.6858504240023455E-3</v>
      </c>
      <c r="X621">
        <f t="shared" si="116"/>
        <v>-6.5662570512143546E-3</v>
      </c>
      <c r="Y621">
        <f t="shared" si="116"/>
        <v>-6.4466636784263637E-3</v>
      </c>
      <c r="Z621">
        <f t="shared" si="116"/>
        <v>-6.3270703056383729E-3</v>
      </c>
      <c r="AA621">
        <f t="shared" si="116"/>
        <v>-6.207476932850382E-3</v>
      </c>
      <c r="AB621">
        <f t="shared" si="116"/>
        <v>-6.0878835600623911E-3</v>
      </c>
      <c r="AC621">
        <f t="shared" si="116"/>
        <v>-5.9682901872744002E-3</v>
      </c>
      <c r="AD621">
        <f t="shared" si="116"/>
        <v>-5.8486968144864093E-3</v>
      </c>
      <c r="AE621">
        <f t="shared" si="116"/>
        <v>-5.7291034416984184E-3</v>
      </c>
      <c r="AF621">
        <f t="shared" si="116"/>
        <v>-5.6095100689104276E-3</v>
      </c>
      <c r="AG621">
        <f t="shared" si="116"/>
        <v>-5.4899166961224367E-3</v>
      </c>
      <c r="AH621">
        <f t="shared" si="116"/>
        <v>-5.3703233233344458E-3</v>
      </c>
      <c r="AI621">
        <f t="shared" si="115"/>
        <v>-5.2507299505464549E-3</v>
      </c>
      <c r="AJ621">
        <f t="shared" si="115"/>
        <v>-5.131136577758464E-3</v>
      </c>
      <c r="AK621">
        <f t="shared" si="115"/>
        <v>-5.0115432049704731E-3</v>
      </c>
      <c r="AL621">
        <f t="shared" si="115"/>
        <v>-4.8919498321824822E-3</v>
      </c>
      <c r="AM621">
        <f t="shared" si="115"/>
        <v>-4.7723564593944914E-3</v>
      </c>
      <c r="AN621">
        <f>(I621*'msft+wfc'!$K$2)+(R621*(1-'msft+wfc'!$K$2))</f>
        <v>-5.5350427435485721E-3</v>
      </c>
    </row>
    <row r="622" spans="1:40" x14ac:dyDescent="0.35">
      <c r="A622" s="1">
        <v>41257</v>
      </c>
      <c r="B622">
        <v>27.110001</v>
      </c>
      <c r="C622">
        <v>27.129999000000002</v>
      </c>
      <c r="D622">
        <v>26.700001</v>
      </c>
      <c r="E622">
        <v>26.809999000000001</v>
      </c>
      <c r="F622">
        <v>42077500</v>
      </c>
      <c r="G622">
        <v>24.311909</v>
      </c>
      <c r="H622">
        <f t="shared" si="109"/>
        <v>-1.106610066152337E-2</v>
      </c>
      <c r="I622">
        <f t="shared" si="110"/>
        <v>-1.1066078581247177E-2</v>
      </c>
      <c r="J622" s="1">
        <v>41257</v>
      </c>
      <c r="K622">
        <v>33.25</v>
      </c>
      <c r="L622">
        <v>33.32</v>
      </c>
      <c r="M622">
        <v>33.020000000000003</v>
      </c>
      <c r="N622">
        <v>33.150002000000001</v>
      </c>
      <c r="O622">
        <v>19231900</v>
      </c>
      <c r="P622">
        <v>30.046005999999998</v>
      </c>
      <c r="Q622">
        <f t="shared" si="111"/>
        <v>-3.3071559415007307E-3</v>
      </c>
      <c r="R622">
        <f t="shared" si="112"/>
        <v>-3.3072042371277868E-3</v>
      </c>
      <c r="S622">
        <f t="shared" si="116"/>
        <v>-3.3072042371277868E-3</v>
      </c>
      <c r="T622">
        <f t="shared" si="116"/>
        <v>-3.6951479543337563E-3</v>
      </c>
      <c r="U622">
        <f t="shared" si="116"/>
        <v>-4.0830916715397262E-3</v>
      </c>
      <c r="V622">
        <f t="shared" si="116"/>
        <v>-4.4710353887456953E-3</v>
      </c>
      <c r="W622">
        <f t="shared" si="116"/>
        <v>-4.8589791059516652E-3</v>
      </c>
      <c r="X622">
        <f t="shared" si="116"/>
        <v>-5.2469228231576343E-3</v>
      </c>
      <c r="Y622">
        <f t="shared" si="116"/>
        <v>-5.6348665403636033E-3</v>
      </c>
      <c r="Z622">
        <f t="shared" si="116"/>
        <v>-6.0228102575695733E-3</v>
      </c>
      <c r="AA622">
        <f t="shared" si="116"/>
        <v>-6.4107539747755432E-3</v>
      </c>
      <c r="AB622">
        <f t="shared" si="116"/>
        <v>-6.7986976919815123E-3</v>
      </c>
      <c r="AC622">
        <f t="shared" si="116"/>
        <v>-7.1866414091874822E-3</v>
      </c>
      <c r="AD622">
        <f t="shared" si="116"/>
        <v>-7.5745851263934513E-3</v>
      </c>
      <c r="AE622">
        <f t="shared" si="116"/>
        <v>-7.9625288435994212E-3</v>
      </c>
      <c r="AF622">
        <f t="shared" si="116"/>
        <v>-8.3504725608053911E-3</v>
      </c>
      <c r="AG622">
        <f t="shared" si="116"/>
        <v>-8.7384162780113593E-3</v>
      </c>
      <c r="AH622">
        <f t="shared" si="116"/>
        <v>-9.1263599952173292E-3</v>
      </c>
      <c r="AI622">
        <f t="shared" si="115"/>
        <v>-9.5143037124232992E-3</v>
      </c>
      <c r="AJ622">
        <f t="shared" si="115"/>
        <v>-9.9022474296292691E-3</v>
      </c>
      <c r="AK622">
        <f t="shared" si="115"/>
        <v>-1.0290191146835237E-2</v>
      </c>
      <c r="AL622">
        <f t="shared" si="115"/>
        <v>-1.0678134864041207E-2</v>
      </c>
      <c r="AM622">
        <f t="shared" si="115"/>
        <v>-1.1066078581247177E-2</v>
      </c>
      <c r="AN622">
        <f>(I622*'msft+wfc'!$K$2)+(R622*(1-'msft+wfc'!$K$2))</f>
        <v>-8.5920338642270933E-3</v>
      </c>
    </row>
    <row r="623" spans="1:40" x14ac:dyDescent="0.35">
      <c r="A623" s="1">
        <v>41260</v>
      </c>
      <c r="B623">
        <v>26.790001</v>
      </c>
      <c r="C623">
        <v>27.219999000000001</v>
      </c>
      <c r="D623">
        <v>26.68</v>
      </c>
      <c r="E623">
        <v>27.1</v>
      </c>
      <c r="F623">
        <v>42046100</v>
      </c>
      <c r="G623">
        <v>24.574888999999999</v>
      </c>
      <c r="H623">
        <f t="shared" si="109"/>
        <v>1.0816897083808178E-2</v>
      </c>
      <c r="I623">
        <f t="shared" si="110"/>
        <v>1.08169210406307E-2</v>
      </c>
      <c r="J623" s="1">
        <v>41260</v>
      </c>
      <c r="K623">
        <v>33.25</v>
      </c>
      <c r="L623">
        <v>34.450001</v>
      </c>
      <c r="M623">
        <v>33.25</v>
      </c>
      <c r="N623">
        <v>34.380001</v>
      </c>
      <c r="O623">
        <v>43475600</v>
      </c>
      <c r="P623">
        <v>31.160834999999999</v>
      </c>
      <c r="Q623">
        <f t="shared" si="111"/>
        <v>3.7104039993723061E-2</v>
      </c>
      <c r="R623">
        <f t="shared" si="112"/>
        <v>3.7104066344125747E-2</v>
      </c>
      <c r="S623">
        <f t="shared" si="116"/>
        <v>3.7104066344125747E-2</v>
      </c>
      <c r="T623">
        <f t="shared" si="116"/>
        <v>3.5789709078950994E-2</v>
      </c>
      <c r="U623">
        <f t="shared" si="116"/>
        <v>3.4475351813776249E-2</v>
      </c>
      <c r="V623">
        <f t="shared" si="116"/>
        <v>3.3160994548601483E-2</v>
      </c>
      <c r="W623">
        <f t="shared" si="116"/>
        <v>3.1846637283426737E-2</v>
      </c>
      <c r="X623">
        <f t="shared" si="116"/>
        <v>3.0532280018251985E-2</v>
      </c>
      <c r="Y623">
        <f t="shared" si="116"/>
        <v>2.9217922753077233E-2</v>
      </c>
      <c r="Z623">
        <f t="shared" si="116"/>
        <v>2.7903565487902481E-2</v>
      </c>
      <c r="AA623">
        <f t="shared" si="116"/>
        <v>2.6589208222727728E-2</v>
      </c>
      <c r="AB623">
        <f t="shared" si="116"/>
        <v>2.5274850957552976E-2</v>
      </c>
      <c r="AC623">
        <f t="shared" si="116"/>
        <v>2.3960493692378224E-2</v>
      </c>
      <c r="AD623">
        <f t="shared" si="116"/>
        <v>2.2646136427203471E-2</v>
      </c>
      <c r="AE623">
        <f t="shared" si="116"/>
        <v>2.1331779162028719E-2</v>
      </c>
      <c r="AF623">
        <f t="shared" si="116"/>
        <v>2.0017421896853967E-2</v>
      </c>
      <c r="AG623">
        <f t="shared" si="116"/>
        <v>1.8703064631679214E-2</v>
      </c>
      <c r="AH623">
        <f t="shared" ref="AH623:AM686" si="117">(AH$2*$I623)+($R623*(1-AH$2))</f>
        <v>1.7388707366504462E-2</v>
      </c>
      <c r="AI623">
        <f t="shared" si="117"/>
        <v>1.607435010132971E-2</v>
      </c>
      <c r="AJ623">
        <f t="shared" si="117"/>
        <v>1.4759992836154957E-2</v>
      </c>
      <c r="AK623">
        <f t="shared" si="117"/>
        <v>1.3445635570980205E-2</v>
      </c>
      <c r="AL623">
        <f t="shared" si="117"/>
        <v>1.2131278305805454E-2</v>
      </c>
      <c r="AM623">
        <f t="shared" si="117"/>
        <v>1.08169210406307E-2</v>
      </c>
      <c r="AN623">
        <f>(I623*'msft+wfc'!$K$2)+(R623*(1-'msft+wfc'!$K$2))</f>
        <v>1.9199009740513182E-2</v>
      </c>
    </row>
    <row r="624" spans="1:40" x14ac:dyDescent="0.35">
      <c r="A624" s="1">
        <v>41261</v>
      </c>
      <c r="B624">
        <v>27.25</v>
      </c>
      <c r="C624">
        <v>27.629999000000002</v>
      </c>
      <c r="D624">
        <v>27.139999</v>
      </c>
      <c r="E624">
        <v>27.559999000000001</v>
      </c>
      <c r="F624">
        <v>50486900</v>
      </c>
      <c r="G624">
        <v>24.992025999999999</v>
      </c>
      <c r="H624">
        <f t="shared" si="109"/>
        <v>1.6974132841328406E-2</v>
      </c>
      <c r="I624">
        <f t="shared" si="110"/>
        <v>1.6974115325607386E-2</v>
      </c>
      <c r="J624" s="1">
        <v>41261</v>
      </c>
      <c r="K624">
        <v>34.659999999999997</v>
      </c>
      <c r="L624">
        <v>35.189999</v>
      </c>
      <c r="M624">
        <v>34.479999999999997</v>
      </c>
      <c r="N624">
        <v>34.959999000000003</v>
      </c>
      <c r="O624">
        <v>35083200</v>
      </c>
      <c r="P624">
        <v>31.686525</v>
      </c>
      <c r="Q624">
        <f t="shared" si="111"/>
        <v>1.6870214750721018E-2</v>
      </c>
      <c r="R624">
        <f t="shared" si="112"/>
        <v>1.6870215448334454E-2</v>
      </c>
      <c r="S624">
        <f t="shared" ref="S624:AH687" si="118">(S$2*$I624)+($R624*(1-S$2))</f>
        <v>1.6870215448334454E-2</v>
      </c>
      <c r="T624">
        <f t="shared" si="118"/>
        <v>1.6875410442198101E-2</v>
      </c>
      <c r="U624">
        <f t="shared" si="118"/>
        <v>1.6880605436061749E-2</v>
      </c>
      <c r="V624">
        <f t="shared" si="118"/>
        <v>1.6885800429925393E-2</v>
      </c>
      <c r="W624">
        <f t="shared" si="118"/>
        <v>1.6890995423789041E-2</v>
      </c>
      <c r="X624">
        <f t="shared" si="118"/>
        <v>1.6896190417652689E-2</v>
      </c>
      <c r="Y624">
        <f t="shared" si="118"/>
        <v>1.6901385411516333E-2</v>
      </c>
      <c r="Z624">
        <f t="shared" si="118"/>
        <v>1.690658040537998E-2</v>
      </c>
      <c r="AA624">
        <f t="shared" si="118"/>
        <v>1.6911775399243628E-2</v>
      </c>
      <c r="AB624">
        <f t="shared" si="118"/>
        <v>1.6916970393107272E-2</v>
      </c>
      <c r="AC624">
        <f t="shared" si="118"/>
        <v>1.692216538697092E-2</v>
      </c>
      <c r="AD624">
        <f t="shared" si="118"/>
        <v>1.6927360380834568E-2</v>
      </c>
      <c r="AE624">
        <f t="shared" si="118"/>
        <v>1.6932555374698212E-2</v>
      </c>
      <c r="AF624">
        <f t="shared" si="118"/>
        <v>1.693775036856186E-2</v>
      </c>
      <c r="AG624">
        <f t="shared" si="118"/>
        <v>1.6942945362425507E-2</v>
      </c>
      <c r="AH624">
        <f t="shared" si="118"/>
        <v>1.6948140356289151E-2</v>
      </c>
      <c r="AI624">
        <f t="shared" si="117"/>
        <v>1.6953335350152799E-2</v>
      </c>
      <c r="AJ624">
        <f t="shared" si="117"/>
        <v>1.6958530344016447E-2</v>
      </c>
      <c r="AK624">
        <f t="shared" si="117"/>
        <v>1.6963725337880094E-2</v>
      </c>
      <c r="AL624">
        <f t="shared" si="117"/>
        <v>1.6968920331743739E-2</v>
      </c>
      <c r="AM624">
        <f t="shared" si="117"/>
        <v>1.6974115325607386E-2</v>
      </c>
      <c r="AN624">
        <f>(I624*'msft+wfc'!$K$2)+(R624*(1-'msft+wfc'!$K$2))</f>
        <v>1.6940985140600464E-2</v>
      </c>
    </row>
    <row r="625" spans="1:40" x14ac:dyDescent="0.35">
      <c r="A625" s="1">
        <v>41262</v>
      </c>
      <c r="B625">
        <v>27.690000999999999</v>
      </c>
      <c r="C625">
        <v>27.73</v>
      </c>
      <c r="D625">
        <v>27.25</v>
      </c>
      <c r="E625">
        <v>27.309999000000001</v>
      </c>
      <c r="F625">
        <v>53519900</v>
      </c>
      <c r="G625">
        <v>24.765319999999999</v>
      </c>
      <c r="H625">
        <f t="shared" si="109"/>
        <v>-9.0711178908243068E-3</v>
      </c>
      <c r="I625">
        <f t="shared" si="110"/>
        <v>-9.071133328686521E-3</v>
      </c>
      <c r="J625" s="1">
        <v>41262</v>
      </c>
      <c r="K625">
        <v>34.970001000000003</v>
      </c>
      <c r="L625">
        <v>35.029998999999997</v>
      </c>
      <c r="M625">
        <v>34.599997999999999</v>
      </c>
      <c r="N625">
        <v>34.619999</v>
      </c>
      <c r="O625">
        <v>33517600</v>
      </c>
      <c r="P625">
        <v>31.378361000000002</v>
      </c>
      <c r="Q625">
        <f t="shared" si="111"/>
        <v>-9.7254007358525199E-3</v>
      </c>
      <c r="R625">
        <f t="shared" si="112"/>
        <v>-9.7253958898931916E-3</v>
      </c>
      <c r="S625">
        <f t="shared" si="118"/>
        <v>-9.7253958898931916E-3</v>
      </c>
      <c r="T625">
        <f t="shared" si="118"/>
        <v>-9.6926827618328583E-3</v>
      </c>
      <c r="U625">
        <f t="shared" si="118"/>
        <v>-9.6599696337725249E-3</v>
      </c>
      <c r="V625">
        <f t="shared" si="118"/>
        <v>-9.6272565057121916E-3</v>
      </c>
      <c r="W625">
        <f t="shared" si="118"/>
        <v>-9.5945433776518582E-3</v>
      </c>
      <c r="X625">
        <f t="shared" si="118"/>
        <v>-9.5618302495915249E-3</v>
      </c>
      <c r="Y625">
        <f t="shared" si="118"/>
        <v>-9.5291171215311898E-3</v>
      </c>
      <c r="Z625">
        <f t="shared" si="118"/>
        <v>-9.4964039934708581E-3</v>
      </c>
      <c r="AA625">
        <f t="shared" si="118"/>
        <v>-9.4636908654105231E-3</v>
      </c>
      <c r="AB625">
        <f t="shared" si="118"/>
        <v>-9.4309777373501914E-3</v>
      </c>
      <c r="AC625">
        <f t="shared" si="118"/>
        <v>-9.3982646092898563E-3</v>
      </c>
      <c r="AD625">
        <f t="shared" si="118"/>
        <v>-9.3655514812295212E-3</v>
      </c>
      <c r="AE625">
        <f t="shared" si="118"/>
        <v>-9.3328383531691896E-3</v>
      </c>
      <c r="AF625">
        <f t="shared" si="118"/>
        <v>-9.3001252251088545E-3</v>
      </c>
      <c r="AG625">
        <f t="shared" si="118"/>
        <v>-9.2674120970485229E-3</v>
      </c>
      <c r="AH625">
        <f t="shared" si="118"/>
        <v>-9.2346989689881878E-3</v>
      </c>
      <c r="AI625">
        <f t="shared" si="117"/>
        <v>-9.2019858409278545E-3</v>
      </c>
      <c r="AJ625">
        <f t="shared" si="117"/>
        <v>-9.1692727128675211E-3</v>
      </c>
      <c r="AK625">
        <f t="shared" si="117"/>
        <v>-9.1365595848071877E-3</v>
      </c>
      <c r="AL625">
        <f t="shared" si="117"/>
        <v>-9.1038464567468544E-3</v>
      </c>
      <c r="AM625">
        <f t="shared" si="117"/>
        <v>-9.071133328686521E-3</v>
      </c>
      <c r="AN625">
        <f>(I625*'msft+wfc'!$K$2)+(R625*(1-'msft+wfc'!$K$2))</f>
        <v>-9.2797557088548782E-3</v>
      </c>
    </row>
    <row r="626" spans="1:40" x14ac:dyDescent="0.35">
      <c r="A626" s="1">
        <v>41263</v>
      </c>
      <c r="B626">
        <v>27.360001</v>
      </c>
      <c r="C626">
        <v>27.68</v>
      </c>
      <c r="D626">
        <v>27.15</v>
      </c>
      <c r="E626">
        <v>27.68</v>
      </c>
      <c r="F626">
        <v>52607300</v>
      </c>
      <c r="G626">
        <v>25.100845</v>
      </c>
      <c r="H626">
        <f t="shared" si="109"/>
        <v>1.3548187973203457E-2</v>
      </c>
      <c r="I626">
        <f t="shared" si="110"/>
        <v>1.3548179470323845E-2</v>
      </c>
      <c r="J626" s="1">
        <v>41263</v>
      </c>
      <c r="K626">
        <v>34.459999000000003</v>
      </c>
      <c r="L626">
        <v>35.060001</v>
      </c>
      <c r="M626">
        <v>34.459999000000003</v>
      </c>
      <c r="N626">
        <v>35.060001</v>
      </c>
      <c r="O626">
        <v>25128300</v>
      </c>
      <c r="P626">
        <v>31.777163999999999</v>
      </c>
      <c r="Q626">
        <f t="shared" si="111"/>
        <v>1.2709474659430226E-2</v>
      </c>
      <c r="R626">
        <f t="shared" si="112"/>
        <v>1.2709491104395074E-2</v>
      </c>
      <c r="S626">
        <f t="shared" si="118"/>
        <v>1.2709491104395074E-2</v>
      </c>
      <c r="T626">
        <f t="shared" si="118"/>
        <v>1.2751425522691512E-2</v>
      </c>
      <c r="U626">
        <f t="shared" si="118"/>
        <v>1.2793359940987951E-2</v>
      </c>
      <c r="V626">
        <f t="shared" si="118"/>
        <v>1.2835294359284389E-2</v>
      </c>
      <c r="W626">
        <f t="shared" si="118"/>
        <v>1.2877228777580829E-2</v>
      </c>
      <c r="X626">
        <f t="shared" si="118"/>
        <v>1.2919163195877267E-2</v>
      </c>
      <c r="Y626">
        <f t="shared" si="118"/>
        <v>1.2961097614173704E-2</v>
      </c>
      <c r="Z626">
        <f t="shared" si="118"/>
        <v>1.3003032032470144E-2</v>
      </c>
      <c r="AA626">
        <f t="shared" si="118"/>
        <v>1.3044966450766582E-2</v>
      </c>
      <c r="AB626">
        <f t="shared" si="118"/>
        <v>1.3086900869063021E-2</v>
      </c>
      <c r="AC626">
        <f t="shared" si="118"/>
        <v>1.3128835287359459E-2</v>
      </c>
      <c r="AD626">
        <f t="shared" si="118"/>
        <v>1.3170769705655897E-2</v>
      </c>
      <c r="AE626">
        <f t="shared" si="118"/>
        <v>1.3212704123952337E-2</v>
      </c>
      <c r="AF626">
        <f t="shared" si="118"/>
        <v>1.3254638542248776E-2</v>
      </c>
      <c r="AG626">
        <f t="shared" si="118"/>
        <v>1.3296572960545212E-2</v>
      </c>
      <c r="AH626">
        <f t="shared" si="118"/>
        <v>1.3338507378841652E-2</v>
      </c>
      <c r="AI626">
        <f t="shared" si="117"/>
        <v>1.338044179713809E-2</v>
      </c>
      <c r="AJ626">
        <f t="shared" si="117"/>
        <v>1.3422376215434529E-2</v>
      </c>
      <c r="AK626">
        <f t="shared" si="117"/>
        <v>1.3464310633730967E-2</v>
      </c>
      <c r="AL626">
        <f t="shared" si="117"/>
        <v>1.3506245052027407E-2</v>
      </c>
      <c r="AM626">
        <f t="shared" si="117"/>
        <v>1.3548179470323845E-2</v>
      </c>
      <c r="AN626">
        <f>(I626*'msft+wfc'!$K$2)+(R626*(1-'msft+wfc'!$K$2))</f>
        <v>1.3280749888541155E-2</v>
      </c>
    </row>
    <row r="627" spans="1:40" x14ac:dyDescent="0.35">
      <c r="A627" s="1">
        <v>41264</v>
      </c>
      <c r="B627">
        <v>27.450001</v>
      </c>
      <c r="C627">
        <v>27.49</v>
      </c>
      <c r="D627">
        <v>27</v>
      </c>
      <c r="E627">
        <v>27.450001</v>
      </c>
      <c r="F627">
        <v>98776500</v>
      </c>
      <c r="G627">
        <v>24.892277</v>
      </c>
      <c r="H627">
        <f t="shared" si="109"/>
        <v>-8.3092124277456426E-3</v>
      </c>
      <c r="I627">
        <f t="shared" si="110"/>
        <v>-8.3092023396024971E-3</v>
      </c>
      <c r="J627" s="1">
        <v>41264</v>
      </c>
      <c r="K627">
        <v>34.689999</v>
      </c>
      <c r="L627">
        <v>34.880001</v>
      </c>
      <c r="M627">
        <v>34.200001</v>
      </c>
      <c r="N627">
        <v>34.479999999999997</v>
      </c>
      <c r="O627">
        <v>37148300</v>
      </c>
      <c r="P627">
        <v>31.251470000000001</v>
      </c>
      <c r="Q627">
        <f t="shared" si="111"/>
        <v>-1.6543097075211233E-2</v>
      </c>
      <c r="R627">
        <f t="shared" si="112"/>
        <v>-1.6543137707317052E-2</v>
      </c>
      <c r="S627">
        <f t="shared" si="118"/>
        <v>-1.6543137707317052E-2</v>
      </c>
      <c r="T627">
        <f t="shared" si="118"/>
        <v>-1.6131440938931325E-2</v>
      </c>
      <c r="U627">
        <f t="shared" si="118"/>
        <v>-1.5719744170545596E-2</v>
      </c>
      <c r="V627">
        <f t="shared" si="118"/>
        <v>-1.5308047402159868E-2</v>
      </c>
      <c r="W627">
        <f t="shared" si="118"/>
        <v>-1.489635063377414E-2</v>
      </c>
      <c r="X627">
        <f t="shared" si="118"/>
        <v>-1.4484653865388414E-2</v>
      </c>
      <c r="Y627">
        <f t="shared" si="118"/>
        <v>-1.4072957097002684E-2</v>
      </c>
      <c r="Z627">
        <f t="shared" si="118"/>
        <v>-1.3661260328616958E-2</v>
      </c>
      <c r="AA627">
        <f t="shared" si="118"/>
        <v>-1.324956356023123E-2</v>
      </c>
      <c r="AB627">
        <f t="shared" si="118"/>
        <v>-1.2837866791845502E-2</v>
      </c>
      <c r="AC627">
        <f t="shared" si="118"/>
        <v>-1.2426170023459774E-2</v>
      </c>
      <c r="AD627">
        <f t="shared" si="118"/>
        <v>-1.2014473255074046E-2</v>
      </c>
      <c r="AE627">
        <f t="shared" si="118"/>
        <v>-1.1602776486688319E-2</v>
      </c>
      <c r="AF627">
        <f t="shared" si="118"/>
        <v>-1.1191079718302591E-2</v>
      </c>
      <c r="AG627">
        <f t="shared" si="118"/>
        <v>-1.0779382949916864E-2</v>
      </c>
      <c r="AH627">
        <f t="shared" si="118"/>
        <v>-1.0367686181531135E-2</v>
      </c>
      <c r="AI627">
        <f t="shared" si="117"/>
        <v>-9.9559894131454087E-3</v>
      </c>
      <c r="AJ627">
        <f t="shared" si="117"/>
        <v>-9.5442926447596808E-3</v>
      </c>
      <c r="AK627">
        <f t="shared" si="117"/>
        <v>-9.1325958763739529E-3</v>
      </c>
      <c r="AL627">
        <f t="shared" si="117"/>
        <v>-8.720899107988225E-3</v>
      </c>
      <c r="AM627">
        <f t="shared" si="117"/>
        <v>-8.3092023396024971E-3</v>
      </c>
      <c r="AN627">
        <f>(I627*'msft+wfc'!$K$2)+(R627*(1-'msft+wfc'!$K$2))</f>
        <v>-1.0934728078683283E-2</v>
      </c>
    </row>
    <row r="628" spans="1:40" x14ac:dyDescent="0.35">
      <c r="A628" s="1">
        <v>41267</v>
      </c>
      <c r="B628">
        <v>27.200001</v>
      </c>
      <c r="C628">
        <v>27.25</v>
      </c>
      <c r="D628">
        <v>27</v>
      </c>
      <c r="E628">
        <v>27.059999000000001</v>
      </c>
      <c r="F628">
        <v>20842400</v>
      </c>
      <c r="G628">
        <v>24.538615</v>
      </c>
      <c r="H628">
        <f t="shared" si="109"/>
        <v>-1.4207722615383478E-2</v>
      </c>
      <c r="I628">
        <f t="shared" si="110"/>
        <v>-1.4207699842003201E-2</v>
      </c>
      <c r="J628" s="1">
        <v>41267</v>
      </c>
      <c r="K628">
        <v>34.400002000000001</v>
      </c>
      <c r="L628">
        <v>35</v>
      </c>
      <c r="M628">
        <v>34.32</v>
      </c>
      <c r="N628">
        <v>34.419998</v>
      </c>
      <c r="O628">
        <v>7911300</v>
      </c>
      <c r="P628">
        <v>31.197087</v>
      </c>
      <c r="Q628">
        <f t="shared" si="111"/>
        <v>-1.7401972157771819E-3</v>
      </c>
      <c r="R628">
        <f t="shared" si="112"/>
        <v>-1.7401741422083954E-3</v>
      </c>
      <c r="S628">
        <f t="shared" si="118"/>
        <v>-1.7401741422083954E-3</v>
      </c>
      <c r="T628">
        <f t="shared" si="118"/>
        <v>-2.3635504271981357E-3</v>
      </c>
      <c r="U628">
        <f t="shared" si="118"/>
        <v>-2.9869267121878759E-3</v>
      </c>
      <c r="V628">
        <f t="shared" si="118"/>
        <v>-3.6103029971776158E-3</v>
      </c>
      <c r="W628">
        <f t="shared" si="118"/>
        <v>-4.2336792821673561E-3</v>
      </c>
      <c r="X628">
        <f t="shared" si="118"/>
        <v>-4.8570555671570963E-3</v>
      </c>
      <c r="Y628">
        <f t="shared" si="118"/>
        <v>-5.4804318521468366E-3</v>
      </c>
      <c r="Z628">
        <f t="shared" si="118"/>
        <v>-6.1038081371365769E-3</v>
      </c>
      <c r="AA628">
        <f t="shared" si="118"/>
        <v>-6.7271844221263172E-3</v>
      </c>
      <c r="AB628">
        <f t="shared" si="118"/>
        <v>-7.3505607071160583E-3</v>
      </c>
      <c r="AC628">
        <f t="shared" si="118"/>
        <v>-7.9739369921057977E-3</v>
      </c>
      <c r="AD628">
        <f t="shared" si="118"/>
        <v>-8.597313277095538E-3</v>
      </c>
      <c r="AE628">
        <f t="shared" si="118"/>
        <v>-9.2206895620852783E-3</v>
      </c>
      <c r="AF628">
        <f t="shared" si="118"/>
        <v>-9.8440658470750203E-3</v>
      </c>
      <c r="AG628">
        <f t="shared" si="118"/>
        <v>-1.0467442132064759E-2</v>
      </c>
      <c r="AH628">
        <f t="shared" si="118"/>
        <v>-1.1090818417054499E-2</v>
      </c>
      <c r="AI628">
        <f t="shared" si="117"/>
        <v>-1.1714194702044239E-2</v>
      </c>
      <c r="AJ628">
        <f t="shared" si="117"/>
        <v>-1.2337570987033978E-2</v>
      </c>
      <c r="AK628">
        <f t="shared" si="117"/>
        <v>-1.2960947272023722E-2</v>
      </c>
      <c r="AL628">
        <f t="shared" si="117"/>
        <v>-1.358432355701346E-2</v>
      </c>
      <c r="AM628">
        <f t="shared" si="117"/>
        <v>-1.4207699842003201E-2</v>
      </c>
      <c r="AN628">
        <f>(I628*'msft+wfc'!$K$2)+(R628*(1-'msft+wfc'!$K$2))</f>
        <v>-1.0232224183569876E-2</v>
      </c>
    </row>
    <row r="629" spans="1:40" x14ac:dyDescent="0.35">
      <c r="A629" s="1">
        <v>41269</v>
      </c>
      <c r="B629">
        <v>27.030000999999999</v>
      </c>
      <c r="C629">
        <v>27.200001</v>
      </c>
      <c r="D629">
        <v>26.700001</v>
      </c>
      <c r="E629">
        <v>26.860001</v>
      </c>
      <c r="F629">
        <v>31631100</v>
      </c>
      <c r="G629">
        <v>24.357251000000002</v>
      </c>
      <c r="H629">
        <f t="shared" si="109"/>
        <v>-7.390909364039547E-3</v>
      </c>
      <c r="I629">
        <f t="shared" si="110"/>
        <v>-7.3909631819073134E-3</v>
      </c>
      <c r="J629" s="1">
        <v>41269</v>
      </c>
      <c r="K629">
        <v>34.470001000000003</v>
      </c>
      <c r="L629">
        <v>34.619999</v>
      </c>
      <c r="M629">
        <v>34.200001</v>
      </c>
      <c r="N629">
        <v>34.330002</v>
      </c>
      <c r="O629">
        <v>14289700</v>
      </c>
      <c r="P629">
        <v>31.115517000000001</v>
      </c>
      <c r="Q629">
        <f t="shared" si="111"/>
        <v>-2.6146428015480796E-3</v>
      </c>
      <c r="R629">
        <f t="shared" si="112"/>
        <v>-2.6146671963314799E-3</v>
      </c>
      <c r="S629">
        <f t="shared" si="118"/>
        <v>-2.6146671963314799E-3</v>
      </c>
      <c r="T629">
        <f t="shared" si="118"/>
        <v>-2.8534819956102715E-3</v>
      </c>
      <c r="U629">
        <f t="shared" si="118"/>
        <v>-3.0922967948890634E-3</v>
      </c>
      <c r="V629">
        <f t="shared" si="118"/>
        <v>-3.331111594167855E-3</v>
      </c>
      <c r="W629">
        <f t="shared" si="118"/>
        <v>-3.569926393446647E-3</v>
      </c>
      <c r="X629">
        <f t="shared" si="118"/>
        <v>-3.8087411927254381E-3</v>
      </c>
      <c r="Y629">
        <f t="shared" si="118"/>
        <v>-4.0475559920042301E-3</v>
      </c>
      <c r="Z629">
        <f t="shared" si="118"/>
        <v>-4.2863707912830212E-3</v>
      </c>
      <c r="AA629">
        <f t="shared" si="118"/>
        <v>-4.525185590561814E-3</v>
      </c>
      <c r="AB629">
        <f t="shared" si="118"/>
        <v>-4.7640003898406051E-3</v>
      </c>
      <c r="AC629">
        <f t="shared" si="118"/>
        <v>-5.0028151891193962E-3</v>
      </c>
      <c r="AD629">
        <f t="shared" si="118"/>
        <v>-5.2416299883981882E-3</v>
      </c>
      <c r="AE629">
        <f t="shared" si="118"/>
        <v>-5.4804447876769802E-3</v>
      </c>
      <c r="AF629">
        <f t="shared" si="118"/>
        <v>-5.7192595869557713E-3</v>
      </c>
      <c r="AG629">
        <f t="shared" si="118"/>
        <v>-5.9580743862345633E-3</v>
      </c>
      <c r="AH629">
        <f t="shared" si="118"/>
        <v>-6.1968891855133552E-3</v>
      </c>
      <c r="AI629">
        <f t="shared" si="117"/>
        <v>-6.4357039847921472E-3</v>
      </c>
      <c r="AJ629">
        <f t="shared" si="117"/>
        <v>-6.6745187840709375E-3</v>
      </c>
      <c r="AK629">
        <f t="shared" si="117"/>
        <v>-6.9133335833497303E-3</v>
      </c>
      <c r="AL629">
        <f t="shared" si="117"/>
        <v>-7.1521483826285214E-3</v>
      </c>
      <c r="AM629">
        <f t="shared" si="117"/>
        <v>-7.3909631819073134E-3</v>
      </c>
      <c r="AN629">
        <f>(I629*'msft+wfc'!$K$2)+(R629*(1-'msft+wfc'!$K$2))</f>
        <v>-5.8679626375056256E-3</v>
      </c>
    </row>
    <row r="630" spans="1:40" x14ac:dyDescent="0.35">
      <c r="A630" s="1">
        <v>41270</v>
      </c>
      <c r="B630">
        <v>26.889999</v>
      </c>
      <c r="C630">
        <v>27.09</v>
      </c>
      <c r="D630">
        <v>26.57</v>
      </c>
      <c r="E630">
        <v>26.959999</v>
      </c>
      <c r="F630">
        <v>39394000</v>
      </c>
      <c r="G630">
        <v>24.447932000000002</v>
      </c>
      <c r="H630">
        <f t="shared" si="109"/>
        <v>3.7229335918490605E-3</v>
      </c>
      <c r="I630">
        <f t="shared" si="110"/>
        <v>3.7229570775454096E-3</v>
      </c>
      <c r="J630" s="1">
        <v>41270</v>
      </c>
      <c r="K630">
        <v>34.32</v>
      </c>
      <c r="L630">
        <v>34.439999</v>
      </c>
      <c r="M630">
        <v>33.659999999999997</v>
      </c>
      <c r="N630">
        <v>34.18</v>
      </c>
      <c r="O630">
        <v>19264700</v>
      </c>
      <c r="P630">
        <v>30.979561</v>
      </c>
      <c r="Q630">
        <f t="shared" si="111"/>
        <v>-4.3694142517090627E-3</v>
      </c>
      <c r="R630">
        <f t="shared" si="112"/>
        <v>-4.3693955012863899E-3</v>
      </c>
      <c r="S630">
        <f t="shared" si="118"/>
        <v>-4.3693955012863899E-3</v>
      </c>
      <c r="T630">
        <f t="shared" si="118"/>
        <v>-3.9647778723447998E-3</v>
      </c>
      <c r="U630">
        <f t="shared" si="118"/>
        <v>-3.5601602434032101E-3</v>
      </c>
      <c r="V630">
        <f t="shared" si="118"/>
        <v>-3.1555426144616199E-3</v>
      </c>
      <c r="W630">
        <f t="shared" si="118"/>
        <v>-2.7509249855200302E-3</v>
      </c>
      <c r="X630">
        <f t="shared" si="118"/>
        <v>-2.3463073565784401E-3</v>
      </c>
      <c r="Y630">
        <f t="shared" si="118"/>
        <v>-1.94168972763685E-3</v>
      </c>
      <c r="Z630">
        <f t="shared" si="118"/>
        <v>-1.5370720986952601E-3</v>
      </c>
      <c r="AA630">
        <f t="shared" si="118"/>
        <v>-1.1324544697536697E-3</v>
      </c>
      <c r="AB630">
        <f t="shared" si="118"/>
        <v>-7.2783684081208048E-4</v>
      </c>
      <c r="AC630">
        <f t="shared" si="118"/>
        <v>-3.2321921187049014E-4</v>
      </c>
      <c r="AD630">
        <f t="shared" si="118"/>
        <v>8.1398417071100199E-5</v>
      </c>
      <c r="AE630">
        <f t="shared" si="118"/>
        <v>4.8601604601268967E-4</v>
      </c>
      <c r="AF630">
        <f t="shared" si="118"/>
        <v>8.9063367495428002E-4</v>
      </c>
      <c r="AG630">
        <f t="shared" si="118"/>
        <v>1.2952513038958697E-3</v>
      </c>
      <c r="AH630">
        <f t="shared" si="118"/>
        <v>1.6998689328374596E-3</v>
      </c>
      <c r="AI630">
        <f t="shared" si="117"/>
        <v>2.10448656177905E-3</v>
      </c>
      <c r="AJ630">
        <f t="shared" si="117"/>
        <v>2.5091041907206397E-3</v>
      </c>
      <c r="AK630">
        <f t="shared" si="117"/>
        <v>2.9137218196622298E-3</v>
      </c>
      <c r="AL630">
        <f t="shared" si="117"/>
        <v>3.318339448603819E-3</v>
      </c>
      <c r="AM630">
        <f t="shared" si="117"/>
        <v>3.7229570775454096E-3</v>
      </c>
      <c r="AN630">
        <f>(I630*'msft+wfc'!$K$2)+(R630*(1-'msft+wfc'!$K$2))</f>
        <v>1.1425773397169617E-3</v>
      </c>
    </row>
    <row r="631" spans="1:40" x14ac:dyDescent="0.35">
      <c r="A631" s="1">
        <v>41271</v>
      </c>
      <c r="B631">
        <v>26.709999</v>
      </c>
      <c r="C631">
        <v>26.9</v>
      </c>
      <c r="D631">
        <v>26.549999</v>
      </c>
      <c r="E631">
        <v>26.549999</v>
      </c>
      <c r="F631">
        <v>28239900</v>
      </c>
      <c r="G631">
        <v>24.076135000000001</v>
      </c>
      <c r="H631">
        <f t="shared" si="109"/>
        <v>-1.5207715697615573E-2</v>
      </c>
      <c r="I631">
        <f t="shared" si="110"/>
        <v>-1.520770754761592E-2</v>
      </c>
      <c r="J631" s="1">
        <v>41271</v>
      </c>
      <c r="K631">
        <v>33.889999000000003</v>
      </c>
      <c r="L631">
        <v>34.229999999999997</v>
      </c>
      <c r="M631">
        <v>33.869999</v>
      </c>
      <c r="N631">
        <v>33.909999999999997</v>
      </c>
      <c r="O631">
        <v>15877700</v>
      </c>
      <c r="P631">
        <v>30.734842</v>
      </c>
      <c r="Q631">
        <f t="shared" si="111"/>
        <v>-7.8993563487420454E-3</v>
      </c>
      <c r="R631">
        <f t="shared" si="112"/>
        <v>-7.8993695230219658E-3</v>
      </c>
      <c r="S631">
        <f t="shared" si="118"/>
        <v>-7.8993695230219658E-3</v>
      </c>
      <c r="T631">
        <f t="shared" si="118"/>
        <v>-8.264786424251663E-3</v>
      </c>
      <c r="U631">
        <f t="shared" si="118"/>
        <v>-8.6302033254813618E-3</v>
      </c>
      <c r="V631">
        <f t="shared" si="118"/>
        <v>-8.995620226711059E-3</v>
      </c>
      <c r="W631">
        <f t="shared" si="118"/>
        <v>-9.3610371279407578E-3</v>
      </c>
      <c r="X631">
        <f t="shared" si="118"/>
        <v>-9.7264540291704549E-3</v>
      </c>
      <c r="Y631">
        <f t="shared" si="118"/>
        <v>-1.0091870930400152E-2</v>
      </c>
      <c r="Z631">
        <f t="shared" si="118"/>
        <v>-1.0457287831629851E-2</v>
      </c>
      <c r="AA631">
        <f t="shared" si="118"/>
        <v>-1.0822704732859546E-2</v>
      </c>
      <c r="AB631">
        <f t="shared" si="118"/>
        <v>-1.1188121634089245E-2</v>
      </c>
      <c r="AC631">
        <f t="shared" si="118"/>
        <v>-1.1553538535318944E-2</v>
      </c>
      <c r="AD631">
        <f t="shared" si="118"/>
        <v>-1.1918955436548641E-2</v>
      </c>
      <c r="AE631">
        <f t="shared" si="118"/>
        <v>-1.2284372337778338E-2</v>
      </c>
      <c r="AF631">
        <f t="shared" si="118"/>
        <v>-1.2649789239008035E-2</v>
      </c>
      <c r="AG631">
        <f t="shared" si="118"/>
        <v>-1.3015206140237733E-2</v>
      </c>
      <c r="AH631">
        <f t="shared" si="118"/>
        <v>-1.3380623041467431E-2</v>
      </c>
      <c r="AI631">
        <f t="shared" si="117"/>
        <v>-1.3746039942697129E-2</v>
      </c>
      <c r="AJ631">
        <f t="shared" si="117"/>
        <v>-1.4111456843926827E-2</v>
      </c>
      <c r="AK631">
        <f t="shared" si="117"/>
        <v>-1.4476873745156526E-2</v>
      </c>
      <c r="AL631">
        <f t="shared" si="117"/>
        <v>-1.4842290646386222E-2</v>
      </c>
      <c r="AM631">
        <f t="shared" si="117"/>
        <v>-1.520770754761592E-2</v>
      </c>
      <c r="AN631">
        <f>(I631*'msft+wfc'!$K$2)+(R631*(1-'msft+wfc'!$K$2))</f>
        <v>-1.2877323747335955E-2</v>
      </c>
    </row>
    <row r="632" spans="1:40" x14ac:dyDescent="0.35">
      <c r="A632" s="1">
        <v>41274</v>
      </c>
      <c r="B632">
        <v>26.59</v>
      </c>
      <c r="C632">
        <v>26.77</v>
      </c>
      <c r="D632">
        <v>26.370000999999998</v>
      </c>
      <c r="E632">
        <v>26.709999</v>
      </c>
      <c r="F632">
        <v>42749500</v>
      </c>
      <c r="G632">
        <v>24.221226999999999</v>
      </c>
      <c r="H632">
        <f t="shared" si="109"/>
        <v>6.0263655753810064E-3</v>
      </c>
      <c r="I632">
        <f t="shared" si="110"/>
        <v>6.026382556834734E-3</v>
      </c>
      <c r="J632" s="1">
        <v>41274</v>
      </c>
      <c r="K632">
        <v>33.740001999999997</v>
      </c>
      <c r="L632">
        <v>34.25</v>
      </c>
      <c r="M632">
        <v>33.709999000000003</v>
      </c>
      <c r="N632">
        <v>34.18</v>
      </c>
      <c r="O632">
        <v>26697900</v>
      </c>
      <c r="P632">
        <v>30.979561</v>
      </c>
      <c r="Q632">
        <f t="shared" si="111"/>
        <v>7.9622530227072587E-3</v>
      </c>
      <c r="R632">
        <f t="shared" si="112"/>
        <v>7.9622664076164727E-3</v>
      </c>
      <c r="S632">
        <f t="shared" si="118"/>
        <v>7.9622664076164727E-3</v>
      </c>
      <c r="T632">
        <f t="shared" si="118"/>
        <v>7.8654722150773848E-3</v>
      </c>
      <c r="U632">
        <f t="shared" si="118"/>
        <v>7.7686780225382987E-3</v>
      </c>
      <c r="V632">
        <f t="shared" si="118"/>
        <v>7.6718838299992117E-3</v>
      </c>
      <c r="W632">
        <f t="shared" si="118"/>
        <v>7.5750896374601256E-3</v>
      </c>
      <c r="X632">
        <f t="shared" si="118"/>
        <v>7.4782954449210386E-3</v>
      </c>
      <c r="Y632">
        <f t="shared" si="118"/>
        <v>7.3815012523819508E-3</v>
      </c>
      <c r="Z632">
        <f t="shared" si="118"/>
        <v>7.2847070598428647E-3</v>
      </c>
      <c r="AA632">
        <f t="shared" si="118"/>
        <v>7.1879128673037777E-3</v>
      </c>
      <c r="AB632">
        <f t="shared" si="118"/>
        <v>7.0911186747646907E-3</v>
      </c>
      <c r="AC632">
        <f t="shared" si="118"/>
        <v>6.9943244822256029E-3</v>
      </c>
      <c r="AD632">
        <f t="shared" si="118"/>
        <v>6.8975302896865168E-3</v>
      </c>
      <c r="AE632">
        <f t="shared" si="118"/>
        <v>6.8007360971474289E-3</v>
      </c>
      <c r="AF632">
        <f t="shared" si="118"/>
        <v>6.7039419046083428E-3</v>
      </c>
      <c r="AG632">
        <f t="shared" si="118"/>
        <v>6.6071477120692558E-3</v>
      </c>
      <c r="AH632">
        <f t="shared" si="118"/>
        <v>6.5103535195301689E-3</v>
      </c>
      <c r="AI632">
        <f t="shared" si="117"/>
        <v>6.4135593269910819E-3</v>
      </c>
      <c r="AJ632">
        <f t="shared" si="117"/>
        <v>6.3167651344519949E-3</v>
      </c>
      <c r="AK632">
        <f t="shared" si="117"/>
        <v>6.2199709419129079E-3</v>
      </c>
      <c r="AL632">
        <f t="shared" si="117"/>
        <v>6.1231767493738209E-3</v>
      </c>
      <c r="AM632">
        <f t="shared" si="117"/>
        <v>6.026382556834734E-3</v>
      </c>
      <c r="AN632">
        <f>(I632*'msft+wfc'!$K$2)+(R632*(1-'msft+wfc'!$K$2))</f>
        <v>6.6436709676750364E-3</v>
      </c>
    </row>
    <row r="633" spans="1:40" x14ac:dyDescent="0.35">
      <c r="A633" s="1">
        <v>41276</v>
      </c>
      <c r="B633">
        <v>27.25</v>
      </c>
      <c r="C633">
        <v>27.73</v>
      </c>
      <c r="D633">
        <v>27.15</v>
      </c>
      <c r="E633">
        <v>27.620000999999998</v>
      </c>
      <c r="F633">
        <v>52899300</v>
      </c>
      <c r="G633">
        <v>25.046437000000001</v>
      </c>
      <c r="H633">
        <f t="shared" si="109"/>
        <v>3.4069712993998941E-2</v>
      </c>
      <c r="I633">
        <f t="shared" si="110"/>
        <v>3.4069702579477168E-2</v>
      </c>
      <c r="J633" s="1">
        <v>41276</v>
      </c>
      <c r="K633">
        <v>35.029998999999997</v>
      </c>
      <c r="L633">
        <v>35.07</v>
      </c>
      <c r="M633">
        <v>34.740001999999997</v>
      </c>
      <c r="N633">
        <v>35.049999</v>
      </c>
      <c r="O633">
        <v>30443000</v>
      </c>
      <c r="P633">
        <v>31.768097999999998</v>
      </c>
      <c r="Q633">
        <f t="shared" si="111"/>
        <v>2.5453452311293152E-2</v>
      </c>
      <c r="R633">
        <f t="shared" si="112"/>
        <v>2.5453459459932246E-2</v>
      </c>
      <c r="S633">
        <f t="shared" si="118"/>
        <v>2.5453459459932246E-2</v>
      </c>
      <c r="T633">
        <f t="shared" si="118"/>
        <v>2.588427161590949E-2</v>
      </c>
      <c r="U633">
        <f t="shared" si="118"/>
        <v>2.6315083771886738E-2</v>
      </c>
      <c r="V633">
        <f t="shared" si="118"/>
        <v>2.6745895927863982E-2</v>
      </c>
      <c r="W633">
        <f t="shared" si="118"/>
        <v>2.7176708083841233E-2</v>
      </c>
      <c r="X633">
        <f t="shared" si="118"/>
        <v>2.7607520239818478E-2</v>
      </c>
      <c r="Y633">
        <f t="shared" si="118"/>
        <v>2.8038332395795722E-2</v>
      </c>
      <c r="Z633">
        <f t="shared" si="118"/>
        <v>2.8469144551772969E-2</v>
      </c>
      <c r="AA633">
        <f t="shared" si="118"/>
        <v>2.8899956707750217E-2</v>
      </c>
      <c r="AB633">
        <f t="shared" si="118"/>
        <v>2.9330768863727461E-2</v>
      </c>
      <c r="AC633">
        <f t="shared" si="118"/>
        <v>2.9761581019704705E-2</v>
      </c>
      <c r="AD633">
        <f t="shared" si="118"/>
        <v>3.0192393175681953E-2</v>
      </c>
      <c r="AE633">
        <f t="shared" si="118"/>
        <v>3.0623205331659201E-2</v>
      </c>
      <c r="AF633">
        <f t="shared" si="118"/>
        <v>3.1054017487636445E-2</v>
      </c>
      <c r="AG633">
        <f t="shared" si="118"/>
        <v>3.1484829643613689E-2</v>
      </c>
      <c r="AH633">
        <f t="shared" si="118"/>
        <v>3.1915641799590937E-2</v>
      </c>
      <c r="AI633">
        <f t="shared" si="117"/>
        <v>3.2346453955568184E-2</v>
      </c>
      <c r="AJ633">
        <f t="shared" si="117"/>
        <v>3.2777266111545432E-2</v>
      </c>
      <c r="AK633">
        <f t="shared" si="117"/>
        <v>3.3208078267522673E-2</v>
      </c>
      <c r="AL633">
        <f t="shared" si="117"/>
        <v>3.3638890423499927E-2</v>
      </c>
      <c r="AM633">
        <f t="shared" si="117"/>
        <v>3.4069702579477168E-2</v>
      </c>
      <c r="AN633">
        <f>(I633*'msft+wfc'!$K$2)+(R633*(1-'msft+wfc'!$K$2))</f>
        <v>3.1322271724816234E-2</v>
      </c>
    </row>
    <row r="634" spans="1:40" x14ac:dyDescent="0.35">
      <c r="A634" s="1">
        <v>41277</v>
      </c>
      <c r="B634">
        <v>27.629999000000002</v>
      </c>
      <c r="C634">
        <v>27.65</v>
      </c>
      <c r="D634">
        <v>27.16</v>
      </c>
      <c r="E634">
        <v>27.25</v>
      </c>
      <c r="F634">
        <v>48294400</v>
      </c>
      <c r="G634">
        <v>24.710912</v>
      </c>
      <c r="H634">
        <f t="shared" si="109"/>
        <v>-1.3396125510639862E-2</v>
      </c>
      <c r="I634">
        <f t="shared" si="110"/>
        <v>-1.3396116980630838E-2</v>
      </c>
      <c r="J634" s="1">
        <v>41277</v>
      </c>
      <c r="K634">
        <v>34.979999999999997</v>
      </c>
      <c r="L634">
        <v>35.040000999999997</v>
      </c>
      <c r="M634">
        <v>34.610000999999997</v>
      </c>
      <c r="N634">
        <v>34.759998000000003</v>
      </c>
      <c r="O634">
        <v>25374800</v>
      </c>
      <c r="P634">
        <v>31.505251000000001</v>
      </c>
      <c r="Q634">
        <f t="shared" si="111"/>
        <v>-8.2739232032502091E-3</v>
      </c>
      <c r="R634">
        <f t="shared" si="112"/>
        <v>-8.2739293992355849E-3</v>
      </c>
      <c r="S634">
        <f t="shared" si="118"/>
        <v>-8.2739293992355849E-3</v>
      </c>
      <c r="T634">
        <f t="shared" si="118"/>
        <v>-8.5300387783053475E-3</v>
      </c>
      <c r="U634">
        <f t="shared" si="118"/>
        <v>-8.78614815737511E-3</v>
      </c>
      <c r="V634">
        <f t="shared" si="118"/>
        <v>-9.0422575364448726E-3</v>
      </c>
      <c r="W634">
        <f t="shared" si="118"/>
        <v>-9.2983669155146352E-3</v>
      </c>
      <c r="X634">
        <f t="shared" si="118"/>
        <v>-9.5544762945843978E-3</v>
      </c>
      <c r="Y634">
        <f t="shared" si="118"/>
        <v>-9.8105856736541604E-3</v>
      </c>
      <c r="Z634">
        <f t="shared" si="118"/>
        <v>-1.0066695052723923E-2</v>
      </c>
      <c r="AA634">
        <f t="shared" si="118"/>
        <v>-1.0322804431793686E-2</v>
      </c>
      <c r="AB634">
        <f t="shared" si="118"/>
        <v>-1.0578913810863448E-2</v>
      </c>
      <c r="AC634">
        <f t="shared" si="118"/>
        <v>-1.0835023189933211E-2</v>
      </c>
      <c r="AD634">
        <f t="shared" si="118"/>
        <v>-1.1091132569002975E-2</v>
      </c>
      <c r="AE634">
        <f t="shared" si="118"/>
        <v>-1.1347241948072736E-2</v>
      </c>
      <c r="AF634">
        <f t="shared" si="118"/>
        <v>-1.16033513271425E-2</v>
      </c>
      <c r="AG634">
        <f t="shared" si="118"/>
        <v>-1.1859460706212261E-2</v>
      </c>
      <c r="AH634">
        <f t="shared" si="118"/>
        <v>-1.2115570085282024E-2</v>
      </c>
      <c r="AI634">
        <f t="shared" si="117"/>
        <v>-1.2371679464351788E-2</v>
      </c>
      <c r="AJ634">
        <f t="shared" si="117"/>
        <v>-1.2627788843421551E-2</v>
      </c>
      <c r="AK634">
        <f t="shared" si="117"/>
        <v>-1.2883898222491313E-2</v>
      </c>
      <c r="AL634">
        <f t="shared" si="117"/>
        <v>-1.3140007601561076E-2</v>
      </c>
      <c r="AM634">
        <f t="shared" si="117"/>
        <v>-1.3396116980630838E-2</v>
      </c>
      <c r="AN634">
        <f>(I634*'msft+wfc'!$K$2)+(R634*(1-'msft+wfc'!$K$2))</f>
        <v>-1.1762823211033762E-2</v>
      </c>
    </row>
    <row r="635" spans="1:40" x14ac:dyDescent="0.35">
      <c r="A635" s="1">
        <v>41278</v>
      </c>
      <c r="B635">
        <v>27.27</v>
      </c>
      <c r="C635">
        <v>27.34</v>
      </c>
      <c r="D635">
        <v>26.73</v>
      </c>
      <c r="E635">
        <v>26.74</v>
      </c>
      <c r="F635">
        <v>52521100</v>
      </c>
      <c r="G635">
        <v>24.248432000000001</v>
      </c>
      <c r="H635">
        <f t="shared" si="109"/>
        <v>-1.8715596330275287E-2</v>
      </c>
      <c r="I635">
        <f t="shared" si="110"/>
        <v>-1.8715618428004573E-2</v>
      </c>
      <c r="J635" s="1">
        <v>41278</v>
      </c>
      <c r="K635">
        <v>34.590000000000003</v>
      </c>
      <c r="L635">
        <v>35.040000999999997</v>
      </c>
      <c r="M635">
        <v>34.450001</v>
      </c>
      <c r="N635">
        <v>34.939999</v>
      </c>
      <c r="O635">
        <v>31420300</v>
      </c>
      <c r="P635">
        <v>31.668396999999999</v>
      </c>
      <c r="Q635">
        <f t="shared" si="111"/>
        <v>5.1783950045105635E-3</v>
      </c>
      <c r="R635">
        <f t="shared" si="112"/>
        <v>5.1783748683671034E-3</v>
      </c>
      <c r="S635">
        <f t="shared" si="118"/>
        <v>5.1783748683671034E-3</v>
      </c>
      <c r="T635">
        <f t="shared" si="118"/>
        <v>3.9836752035485199E-3</v>
      </c>
      <c r="U635">
        <f t="shared" si="118"/>
        <v>2.7889755387299361E-3</v>
      </c>
      <c r="V635">
        <f t="shared" si="118"/>
        <v>1.5942758739113517E-3</v>
      </c>
      <c r="W635">
        <f t="shared" si="118"/>
        <v>3.9957620909276785E-4</v>
      </c>
      <c r="X635">
        <f t="shared" si="118"/>
        <v>-7.951234557258156E-4</v>
      </c>
      <c r="Y635">
        <f t="shared" si="118"/>
        <v>-1.9898231205443995E-3</v>
      </c>
      <c r="Z635">
        <f t="shared" si="118"/>
        <v>-3.1845227853629829E-3</v>
      </c>
      <c r="AA635">
        <f t="shared" si="118"/>
        <v>-4.3792224501815677E-3</v>
      </c>
      <c r="AB635">
        <f t="shared" si="118"/>
        <v>-5.573922115000152E-3</v>
      </c>
      <c r="AC635">
        <f t="shared" si="118"/>
        <v>-6.7686217798187346E-3</v>
      </c>
      <c r="AD635">
        <f t="shared" si="118"/>
        <v>-7.9633214446373189E-3</v>
      </c>
      <c r="AE635">
        <f t="shared" si="118"/>
        <v>-9.1580211094559015E-3</v>
      </c>
      <c r="AF635">
        <f t="shared" si="118"/>
        <v>-1.0352720774274486E-2</v>
      </c>
      <c r="AG635">
        <f t="shared" si="118"/>
        <v>-1.1547420439093068E-2</v>
      </c>
      <c r="AH635">
        <f t="shared" si="118"/>
        <v>-1.2742120103911653E-2</v>
      </c>
      <c r="AI635">
        <f t="shared" si="117"/>
        <v>-1.3936819768730239E-2</v>
      </c>
      <c r="AJ635">
        <f t="shared" si="117"/>
        <v>-1.5131519433548821E-2</v>
      </c>
      <c r="AK635">
        <f t="shared" si="117"/>
        <v>-1.6326219098367407E-2</v>
      </c>
      <c r="AL635">
        <f t="shared" si="117"/>
        <v>-1.7520918763185987E-2</v>
      </c>
      <c r="AM635">
        <f t="shared" si="117"/>
        <v>-1.8715618428004573E-2</v>
      </c>
      <c r="AN635">
        <f>(I635*'msft+wfc'!$K$2)+(R635*(1-'msft+wfc'!$K$2))</f>
        <v>-1.1096625612609134E-2</v>
      </c>
    </row>
    <row r="636" spans="1:40" x14ac:dyDescent="0.35">
      <c r="A636" s="1">
        <v>41281</v>
      </c>
      <c r="B636">
        <v>26.77</v>
      </c>
      <c r="C636">
        <v>26.879999000000002</v>
      </c>
      <c r="D636">
        <v>26.639999</v>
      </c>
      <c r="E636">
        <v>26.690000999999999</v>
      </c>
      <c r="F636">
        <v>37110400</v>
      </c>
      <c r="G636">
        <v>24.203091000000001</v>
      </c>
      <c r="H636">
        <f t="shared" si="109"/>
        <v>-1.8698204936424714E-3</v>
      </c>
      <c r="I636">
        <f t="shared" si="110"/>
        <v>-1.8698528630634969E-3</v>
      </c>
      <c r="J636" s="1">
        <v>41281</v>
      </c>
      <c r="K636">
        <v>34.909999999999997</v>
      </c>
      <c r="L636">
        <v>34.970001000000003</v>
      </c>
      <c r="M636">
        <v>34.470001000000003</v>
      </c>
      <c r="N636">
        <v>34.770000000000003</v>
      </c>
      <c r="O636">
        <v>28135100</v>
      </c>
      <c r="P636">
        <v>31.514316999999998</v>
      </c>
      <c r="Q636">
        <f t="shared" si="111"/>
        <v>-4.8654552050787728E-3</v>
      </c>
      <c r="R636">
        <f t="shared" si="112"/>
        <v>-4.8654183538244912E-3</v>
      </c>
      <c r="S636">
        <f t="shared" si="118"/>
        <v>-4.8654183538244912E-3</v>
      </c>
      <c r="T636">
        <f t="shared" si="118"/>
        <v>-4.7156400792864412E-3</v>
      </c>
      <c r="U636">
        <f t="shared" si="118"/>
        <v>-4.5658618047483921E-3</v>
      </c>
      <c r="V636">
        <f t="shared" si="118"/>
        <v>-4.4160835302103421E-3</v>
      </c>
      <c r="W636">
        <f t="shared" si="118"/>
        <v>-4.2663052556722921E-3</v>
      </c>
      <c r="X636">
        <f t="shared" si="118"/>
        <v>-4.116526981134243E-3</v>
      </c>
      <c r="Y636">
        <f t="shared" si="118"/>
        <v>-3.966748706596193E-3</v>
      </c>
      <c r="Z636">
        <f t="shared" si="118"/>
        <v>-3.8169704320581434E-3</v>
      </c>
      <c r="AA636">
        <f t="shared" si="118"/>
        <v>-3.6671921575200934E-3</v>
      </c>
      <c r="AB636">
        <f t="shared" si="118"/>
        <v>-3.5174138829820443E-3</v>
      </c>
      <c r="AC636">
        <f t="shared" si="118"/>
        <v>-3.3676356084439939E-3</v>
      </c>
      <c r="AD636">
        <f t="shared" si="118"/>
        <v>-3.2178573339059439E-3</v>
      </c>
      <c r="AE636">
        <f t="shared" si="118"/>
        <v>-3.0680790593678947E-3</v>
      </c>
      <c r="AF636">
        <f t="shared" si="118"/>
        <v>-2.9183007848298448E-3</v>
      </c>
      <c r="AG636">
        <f t="shared" si="118"/>
        <v>-2.7685225102917956E-3</v>
      </c>
      <c r="AH636">
        <f t="shared" si="118"/>
        <v>-2.6187442357537456E-3</v>
      </c>
      <c r="AI636">
        <f t="shared" si="117"/>
        <v>-2.4689659612156956E-3</v>
      </c>
      <c r="AJ636">
        <f t="shared" si="117"/>
        <v>-2.3191876866776461E-3</v>
      </c>
      <c r="AK636">
        <f t="shared" si="117"/>
        <v>-2.1694094121395965E-3</v>
      </c>
      <c r="AL636">
        <f t="shared" si="117"/>
        <v>-2.0196311376015469E-3</v>
      </c>
      <c r="AM636">
        <f t="shared" si="117"/>
        <v>-1.8698528630634969E-3</v>
      </c>
      <c r="AN636">
        <f>(I636*'msft+wfc'!$K$2)+(R636*(1-'msft+wfc'!$K$2))</f>
        <v>-2.8250381964259304E-3</v>
      </c>
    </row>
    <row r="637" spans="1:40" x14ac:dyDescent="0.35">
      <c r="A637" s="1">
        <v>41282</v>
      </c>
      <c r="B637">
        <v>26.75</v>
      </c>
      <c r="C637">
        <v>26.790001</v>
      </c>
      <c r="D637">
        <v>26.459999</v>
      </c>
      <c r="E637">
        <v>26.549999</v>
      </c>
      <c r="F637">
        <v>44703100</v>
      </c>
      <c r="G637">
        <v>24.076135000000001</v>
      </c>
      <c r="H637">
        <f t="shared" si="109"/>
        <v>-5.2454850039158514E-3</v>
      </c>
      <c r="I637">
        <f t="shared" si="110"/>
        <v>-5.245445716003788E-3</v>
      </c>
      <c r="J637" s="1">
        <v>41282</v>
      </c>
      <c r="K637">
        <v>34.68</v>
      </c>
      <c r="L637">
        <v>34.790000999999997</v>
      </c>
      <c r="M637">
        <v>34.43</v>
      </c>
      <c r="N637">
        <v>34.709999000000003</v>
      </c>
      <c r="O637">
        <v>20132600</v>
      </c>
      <c r="P637">
        <v>31.459934000000001</v>
      </c>
      <c r="Q637">
        <f t="shared" si="111"/>
        <v>-1.725654299683628E-3</v>
      </c>
      <c r="R637">
        <f t="shared" si="112"/>
        <v>-1.7256601182249278E-3</v>
      </c>
      <c r="S637">
        <f t="shared" si="118"/>
        <v>-1.7256601182249278E-3</v>
      </c>
      <c r="T637">
        <f t="shared" si="118"/>
        <v>-1.9016493981138709E-3</v>
      </c>
      <c r="U637">
        <f t="shared" si="118"/>
        <v>-2.0776386780028142E-3</v>
      </c>
      <c r="V637">
        <f t="shared" si="118"/>
        <v>-2.2536279578917566E-3</v>
      </c>
      <c r="W637">
        <f t="shared" si="118"/>
        <v>-2.4296172377806999E-3</v>
      </c>
      <c r="X637">
        <f t="shared" si="118"/>
        <v>-2.6056065176696432E-3</v>
      </c>
      <c r="Y637">
        <f t="shared" si="118"/>
        <v>-2.7815957975585856E-3</v>
      </c>
      <c r="Z637">
        <f t="shared" si="118"/>
        <v>-2.9575850774475288E-3</v>
      </c>
      <c r="AA637">
        <f t="shared" si="118"/>
        <v>-3.1335743573364721E-3</v>
      </c>
      <c r="AB637">
        <f t="shared" si="118"/>
        <v>-3.309563637225415E-3</v>
      </c>
      <c r="AC637">
        <f t="shared" si="118"/>
        <v>-3.4855529171143578E-3</v>
      </c>
      <c r="AD637">
        <f t="shared" si="118"/>
        <v>-3.6615421970033011E-3</v>
      </c>
      <c r="AE637">
        <f t="shared" si="118"/>
        <v>-3.8375314768922439E-3</v>
      </c>
      <c r="AF637">
        <f t="shared" si="118"/>
        <v>-4.0135207567811868E-3</v>
      </c>
      <c r="AG637">
        <f t="shared" si="118"/>
        <v>-4.1895100366701301E-3</v>
      </c>
      <c r="AH637">
        <f t="shared" si="118"/>
        <v>-4.3654993165590725E-3</v>
      </c>
      <c r="AI637">
        <f t="shared" si="117"/>
        <v>-4.5414885964480166E-3</v>
      </c>
      <c r="AJ637">
        <f t="shared" si="117"/>
        <v>-4.717477876336959E-3</v>
      </c>
      <c r="AK637">
        <f t="shared" si="117"/>
        <v>-4.8934671562259014E-3</v>
      </c>
      <c r="AL637">
        <f t="shared" si="117"/>
        <v>-5.0694564361148447E-3</v>
      </c>
      <c r="AM637">
        <f t="shared" si="117"/>
        <v>-5.245445716003788E-3</v>
      </c>
      <c r="AN637">
        <f>(I637*'msft+wfc'!$K$2)+(R637*(1-'msft+wfc'!$K$2))</f>
        <v>-4.1231041781712779E-3</v>
      </c>
    </row>
    <row r="638" spans="1:40" x14ac:dyDescent="0.35">
      <c r="A638" s="1">
        <v>41283</v>
      </c>
      <c r="B638">
        <v>26.719999000000001</v>
      </c>
      <c r="C638">
        <v>26.75</v>
      </c>
      <c r="D638">
        <v>26.559999000000001</v>
      </c>
      <c r="E638">
        <v>26.700001</v>
      </c>
      <c r="F638">
        <v>49047900</v>
      </c>
      <c r="G638">
        <v>24.212160000000001</v>
      </c>
      <c r="H638">
        <f t="shared" si="109"/>
        <v>5.6497930564894045E-3</v>
      </c>
      <c r="I638">
        <f t="shared" si="110"/>
        <v>5.6497855656649229E-3</v>
      </c>
      <c r="J638" s="1">
        <v>41283</v>
      </c>
      <c r="K638">
        <v>34.849997999999999</v>
      </c>
      <c r="L638">
        <v>35.150002000000001</v>
      </c>
      <c r="M638">
        <v>34.659999999999997</v>
      </c>
      <c r="N638">
        <v>34.709999000000003</v>
      </c>
      <c r="O638">
        <v>24589300</v>
      </c>
      <c r="P638">
        <v>31.459934000000001</v>
      </c>
      <c r="Q638">
        <f t="shared" si="111"/>
        <v>0</v>
      </c>
      <c r="R638">
        <f t="shared" si="112"/>
        <v>0</v>
      </c>
      <c r="S638">
        <f t="shared" si="118"/>
        <v>0</v>
      </c>
      <c r="T638">
        <f t="shared" si="118"/>
        <v>2.8248927828324614E-4</v>
      </c>
      <c r="U638">
        <f t="shared" si="118"/>
        <v>5.6497855656649227E-4</v>
      </c>
      <c r="V638">
        <f t="shared" si="118"/>
        <v>8.4746783484973846E-4</v>
      </c>
      <c r="W638">
        <f t="shared" si="118"/>
        <v>1.1299571131329845E-3</v>
      </c>
      <c r="X638">
        <f t="shared" si="118"/>
        <v>1.4124463914162307E-3</v>
      </c>
      <c r="Y638">
        <f t="shared" si="118"/>
        <v>1.6949356696994769E-3</v>
      </c>
      <c r="Z638">
        <f t="shared" si="118"/>
        <v>1.9774249479827229E-3</v>
      </c>
      <c r="AA638">
        <f t="shared" si="118"/>
        <v>2.2599142262659691E-3</v>
      </c>
      <c r="AB638">
        <f t="shared" si="118"/>
        <v>2.5424035045492153E-3</v>
      </c>
      <c r="AC638">
        <f t="shared" si="118"/>
        <v>2.8248927828324615E-3</v>
      </c>
      <c r="AD638">
        <f t="shared" si="118"/>
        <v>3.1073820611157077E-3</v>
      </c>
      <c r="AE638">
        <f t="shared" si="118"/>
        <v>3.3898713393989538E-3</v>
      </c>
      <c r="AF638">
        <f t="shared" si="118"/>
        <v>3.6723606176822E-3</v>
      </c>
      <c r="AG638">
        <f t="shared" si="118"/>
        <v>3.9548498959654458E-3</v>
      </c>
      <c r="AH638">
        <f t="shared" si="118"/>
        <v>4.2373391742486924E-3</v>
      </c>
      <c r="AI638">
        <f t="shared" si="117"/>
        <v>4.5198284525319382E-3</v>
      </c>
      <c r="AJ638">
        <f t="shared" si="117"/>
        <v>4.8023177308151848E-3</v>
      </c>
      <c r="AK638">
        <f t="shared" si="117"/>
        <v>5.0848070090984306E-3</v>
      </c>
      <c r="AL638">
        <f t="shared" si="117"/>
        <v>5.3672962873816763E-3</v>
      </c>
      <c r="AM638">
        <f t="shared" si="117"/>
        <v>5.6497855656649229E-3</v>
      </c>
      <c r="AN638">
        <f>(I638*'msft+wfc'!$K$2)+(R638*(1-'msft+wfc'!$K$2))</f>
        <v>3.8482584998704235E-3</v>
      </c>
    </row>
    <row r="639" spans="1:40" x14ac:dyDescent="0.35">
      <c r="A639" s="1">
        <v>41284</v>
      </c>
      <c r="B639">
        <v>26.65</v>
      </c>
      <c r="C639">
        <v>26.98</v>
      </c>
      <c r="D639">
        <v>26.290001</v>
      </c>
      <c r="E639">
        <v>26.459999</v>
      </c>
      <c r="F639">
        <v>71431300</v>
      </c>
      <c r="G639">
        <v>23.994520999999999</v>
      </c>
      <c r="H639">
        <f t="shared" si="109"/>
        <v>-8.9888386146502568E-3</v>
      </c>
      <c r="I639">
        <f t="shared" si="110"/>
        <v>-8.9888304058787782E-3</v>
      </c>
      <c r="J639" s="1">
        <v>41284</v>
      </c>
      <c r="K639">
        <v>35.029998999999997</v>
      </c>
      <c r="L639">
        <v>35.400002000000001</v>
      </c>
      <c r="M639">
        <v>34.889999000000003</v>
      </c>
      <c r="N639">
        <v>35.400002000000001</v>
      </c>
      <c r="O639">
        <v>37523100</v>
      </c>
      <c r="P639">
        <v>32.085327999999997</v>
      </c>
      <c r="Q639">
        <f t="shared" si="111"/>
        <v>1.9879084410229952E-2</v>
      </c>
      <c r="R639">
        <f t="shared" si="112"/>
        <v>1.9879062683348173E-2</v>
      </c>
      <c r="S639">
        <f t="shared" si="118"/>
        <v>1.9879062683348173E-2</v>
      </c>
      <c r="T639">
        <f t="shared" si="118"/>
        <v>1.8435668028886826E-2</v>
      </c>
      <c r="U639">
        <f t="shared" si="118"/>
        <v>1.6992273374425479E-2</v>
      </c>
      <c r="V639">
        <f t="shared" si="118"/>
        <v>1.554887871996413E-2</v>
      </c>
      <c r="W639">
        <f t="shared" si="118"/>
        <v>1.4105484065502782E-2</v>
      </c>
      <c r="X639">
        <f t="shared" si="118"/>
        <v>1.2662089411041435E-2</v>
      </c>
      <c r="Y639">
        <f t="shared" si="118"/>
        <v>1.1218694756580086E-2</v>
      </c>
      <c r="Z639">
        <f t="shared" si="118"/>
        <v>9.7753001021187395E-3</v>
      </c>
      <c r="AA639">
        <f t="shared" si="118"/>
        <v>8.3319054476573926E-3</v>
      </c>
      <c r="AB639">
        <f t="shared" si="118"/>
        <v>6.8885107931960466E-3</v>
      </c>
      <c r="AC639">
        <f t="shared" si="118"/>
        <v>5.4451161387346972E-3</v>
      </c>
      <c r="AD639">
        <f t="shared" si="118"/>
        <v>4.0017214842733477E-3</v>
      </c>
      <c r="AE639">
        <f t="shared" si="118"/>
        <v>2.5583268298120026E-3</v>
      </c>
      <c r="AF639">
        <f t="shared" si="118"/>
        <v>1.1149321753506532E-3</v>
      </c>
      <c r="AG639">
        <f t="shared" si="118"/>
        <v>-3.2846247911069194E-4</v>
      </c>
      <c r="AH639">
        <f t="shared" ref="AH639:AM702" si="119">(AH$2*$I639)+($R639*(1-AH$2))</f>
        <v>-1.7718571335720405E-3</v>
      </c>
      <c r="AI639">
        <f t="shared" si="119"/>
        <v>-3.2152517880333891E-3</v>
      </c>
      <c r="AJ639">
        <f t="shared" si="119"/>
        <v>-4.6586464424947342E-3</v>
      </c>
      <c r="AK639">
        <f t="shared" si="119"/>
        <v>-6.1020410969560828E-3</v>
      </c>
      <c r="AL639">
        <f t="shared" si="119"/>
        <v>-7.5454357514174288E-3</v>
      </c>
      <c r="AM639">
        <f t="shared" si="119"/>
        <v>-8.9888304058787782E-3</v>
      </c>
      <c r="AN639">
        <f>(I639*'msft+wfc'!$K$2)+(R639*(1-'msft+wfc'!$K$2))</f>
        <v>2.1617217842438783E-4</v>
      </c>
    </row>
    <row r="640" spans="1:40" x14ac:dyDescent="0.35">
      <c r="A640" s="1">
        <v>41285</v>
      </c>
      <c r="B640">
        <v>26.49</v>
      </c>
      <c r="C640">
        <v>26.93</v>
      </c>
      <c r="D640">
        <v>26.280000999999999</v>
      </c>
      <c r="E640">
        <v>26.83</v>
      </c>
      <c r="F640">
        <v>55512100</v>
      </c>
      <c r="G640">
        <v>24.330045999999999</v>
      </c>
      <c r="H640">
        <f t="shared" si="109"/>
        <v>1.3983409447596672E-2</v>
      </c>
      <c r="I640">
        <f t="shared" si="110"/>
        <v>1.3983400627168199E-2</v>
      </c>
      <c r="J640" s="1">
        <v>41285</v>
      </c>
      <c r="K640">
        <v>34.93</v>
      </c>
      <c r="L640">
        <v>35.18</v>
      </c>
      <c r="M640">
        <v>34.529998999999997</v>
      </c>
      <c r="N640">
        <v>35.099997999999999</v>
      </c>
      <c r="O640">
        <v>44149200</v>
      </c>
      <c r="P640">
        <v>31.813416</v>
      </c>
      <c r="Q640">
        <f t="shared" si="111"/>
        <v>-8.474688786740783E-3</v>
      </c>
      <c r="R640">
        <f t="shared" si="112"/>
        <v>-8.4746523395365266E-3</v>
      </c>
      <c r="S640">
        <f t="shared" ref="S640:AH703" si="120">(S$2*$I640)+($R640*(1-S$2))</f>
        <v>-8.4746523395365266E-3</v>
      </c>
      <c r="T640">
        <f t="shared" si="120"/>
        <v>-7.3517496912012901E-3</v>
      </c>
      <c r="U640">
        <f t="shared" si="120"/>
        <v>-6.2288470428660536E-3</v>
      </c>
      <c r="V640">
        <f t="shared" si="120"/>
        <v>-5.105944394530818E-3</v>
      </c>
      <c r="W640">
        <f t="shared" si="120"/>
        <v>-3.9830417461955816E-3</v>
      </c>
      <c r="X640">
        <f t="shared" si="120"/>
        <v>-2.8601390978603451E-3</v>
      </c>
      <c r="Y640">
        <f t="shared" si="120"/>
        <v>-1.7372364495251086E-3</v>
      </c>
      <c r="Z640">
        <f t="shared" si="120"/>
        <v>-6.1433380118987302E-4</v>
      </c>
      <c r="AA640">
        <f t="shared" si="120"/>
        <v>5.0856884714536432E-4</v>
      </c>
      <c r="AB640">
        <f t="shared" si="120"/>
        <v>1.6314714954805999E-3</v>
      </c>
      <c r="AC640">
        <f t="shared" si="120"/>
        <v>2.7543741438158364E-3</v>
      </c>
      <c r="AD640">
        <f t="shared" si="120"/>
        <v>3.8772767921510737E-3</v>
      </c>
      <c r="AE640">
        <f t="shared" si="120"/>
        <v>5.0001794404863076E-3</v>
      </c>
      <c r="AF640">
        <f t="shared" si="120"/>
        <v>6.1230820888215458E-3</v>
      </c>
      <c r="AG640">
        <f t="shared" si="120"/>
        <v>7.2459847371567796E-3</v>
      </c>
      <c r="AH640">
        <f t="shared" si="120"/>
        <v>8.3688873854920187E-3</v>
      </c>
      <c r="AI640">
        <f t="shared" si="119"/>
        <v>9.4917900338272552E-3</v>
      </c>
      <c r="AJ640">
        <f t="shared" si="119"/>
        <v>1.061469268216249E-2</v>
      </c>
      <c r="AK640">
        <f t="shared" si="119"/>
        <v>1.1737595330497728E-2</v>
      </c>
      <c r="AL640">
        <f t="shared" si="119"/>
        <v>1.2860497978832961E-2</v>
      </c>
      <c r="AM640">
        <f t="shared" si="119"/>
        <v>1.3983400627168199E-2</v>
      </c>
      <c r="AN640">
        <f>(I640*'msft+wfc'!$K$2)+(R640*(1-'msft+wfc'!$K$2))</f>
        <v>6.8222810069046248E-3</v>
      </c>
    </row>
    <row r="641" spans="1:40" x14ac:dyDescent="0.35">
      <c r="A641" s="1">
        <v>41288</v>
      </c>
      <c r="B641">
        <v>26.9</v>
      </c>
      <c r="C641">
        <v>27.08</v>
      </c>
      <c r="D641">
        <v>26.76</v>
      </c>
      <c r="E641">
        <v>26.889999</v>
      </c>
      <c r="F641">
        <v>48324400</v>
      </c>
      <c r="G641">
        <v>24.384454999999999</v>
      </c>
      <c r="H641">
        <f t="shared" si="109"/>
        <v>2.23626537458074E-3</v>
      </c>
      <c r="I641">
        <f t="shared" si="110"/>
        <v>2.2362884147444566E-3</v>
      </c>
      <c r="J641" s="1">
        <v>41288</v>
      </c>
      <c r="K641">
        <v>34.990001999999997</v>
      </c>
      <c r="L641">
        <v>35.060001</v>
      </c>
      <c r="M641">
        <v>34.520000000000003</v>
      </c>
      <c r="N641">
        <v>34.770000000000003</v>
      </c>
      <c r="O641">
        <v>23145600</v>
      </c>
      <c r="P641">
        <v>31.514316999999998</v>
      </c>
      <c r="Q641">
        <f t="shared" si="111"/>
        <v>-9.4016529573590357E-3</v>
      </c>
      <c r="R641">
        <f t="shared" si="112"/>
        <v>-9.4016624935845238E-3</v>
      </c>
      <c r="S641">
        <f t="shared" si="120"/>
        <v>-9.4016624935845238E-3</v>
      </c>
      <c r="T641">
        <f t="shared" si="120"/>
        <v>-8.8197649481680743E-3</v>
      </c>
      <c r="U641">
        <f t="shared" si="120"/>
        <v>-8.2378674027516266E-3</v>
      </c>
      <c r="V641">
        <f t="shared" si="120"/>
        <v>-7.6559698573351771E-3</v>
      </c>
      <c r="W641">
        <f t="shared" si="120"/>
        <v>-7.0740723119187277E-3</v>
      </c>
      <c r="X641">
        <f t="shared" si="120"/>
        <v>-6.4921747665022782E-3</v>
      </c>
      <c r="Y641">
        <f t="shared" si="120"/>
        <v>-5.9102772210858296E-3</v>
      </c>
      <c r="Z641">
        <f t="shared" si="120"/>
        <v>-5.328379675669381E-3</v>
      </c>
      <c r="AA641">
        <f t="shared" si="120"/>
        <v>-4.7464821302529315E-3</v>
      </c>
      <c r="AB641">
        <f t="shared" si="120"/>
        <v>-4.1645845848364829E-3</v>
      </c>
      <c r="AC641">
        <f t="shared" si="120"/>
        <v>-3.5826870394200334E-3</v>
      </c>
      <c r="AD641">
        <f t="shared" si="120"/>
        <v>-3.0007894940035839E-3</v>
      </c>
      <c r="AE641">
        <f t="shared" si="120"/>
        <v>-2.4188919485871353E-3</v>
      </c>
      <c r="AF641">
        <f t="shared" si="120"/>
        <v>-1.8369944031706865E-3</v>
      </c>
      <c r="AG641">
        <f t="shared" si="120"/>
        <v>-1.2550968577542381E-3</v>
      </c>
      <c r="AH641">
        <f t="shared" si="120"/>
        <v>-6.7319931233778864E-4</v>
      </c>
      <c r="AI641">
        <f t="shared" si="119"/>
        <v>-9.1301766921338947E-5</v>
      </c>
      <c r="AJ641">
        <f t="shared" si="119"/>
        <v>4.9059577849510923E-4</v>
      </c>
      <c r="AK641">
        <f t="shared" si="119"/>
        <v>1.0724933239115587E-3</v>
      </c>
      <c r="AL641">
        <f t="shared" si="119"/>
        <v>1.6543908693280071E-3</v>
      </c>
      <c r="AM641">
        <f t="shared" si="119"/>
        <v>2.2362884147444566E-3</v>
      </c>
      <c r="AN641">
        <f>(I641*'msft+wfc'!$K$2)+(R641*(1-'msft+wfc'!$K$2))</f>
        <v>-1.4746636750407141E-3</v>
      </c>
    </row>
    <row r="642" spans="1:40" x14ac:dyDescent="0.35">
      <c r="A642" s="1">
        <v>41289</v>
      </c>
      <c r="B642">
        <v>26.83</v>
      </c>
      <c r="C642">
        <v>27.290001</v>
      </c>
      <c r="D642">
        <v>26.83</v>
      </c>
      <c r="E642">
        <v>27.209999</v>
      </c>
      <c r="F642">
        <v>48244500</v>
      </c>
      <c r="G642">
        <v>24.674638000000002</v>
      </c>
      <c r="H642">
        <f t="shared" si="109"/>
        <v>1.1900335139469521E-2</v>
      </c>
      <c r="I642">
        <f t="shared" si="110"/>
        <v>1.190032748322661E-2</v>
      </c>
      <c r="J642" s="1">
        <v>41289</v>
      </c>
      <c r="K642">
        <v>34.630001</v>
      </c>
      <c r="L642">
        <v>35.200001</v>
      </c>
      <c r="M642">
        <v>34.599997999999999</v>
      </c>
      <c r="N642">
        <v>35.110000999999997</v>
      </c>
      <c r="O642">
        <v>24837500</v>
      </c>
      <c r="P642">
        <v>31.822481</v>
      </c>
      <c r="Q642">
        <f t="shared" si="111"/>
        <v>9.7785734828873677E-3</v>
      </c>
      <c r="R642">
        <f t="shared" si="112"/>
        <v>9.7785397030816651E-3</v>
      </c>
      <c r="S642">
        <f t="shared" si="120"/>
        <v>9.7785397030816651E-3</v>
      </c>
      <c r="T642">
        <f t="shared" si="120"/>
        <v>9.8846290920889118E-3</v>
      </c>
      <c r="U642">
        <f t="shared" si="120"/>
        <v>9.9907184810961603E-3</v>
      </c>
      <c r="V642">
        <f t="shared" si="120"/>
        <v>1.0096807870103407E-2</v>
      </c>
      <c r="W642">
        <f t="shared" si="120"/>
        <v>1.0202897259110656E-2</v>
      </c>
      <c r="X642">
        <f t="shared" si="120"/>
        <v>1.0308986648117902E-2</v>
      </c>
      <c r="Y642">
        <f t="shared" si="120"/>
        <v>1.0415076037125147E-2</v>
      </c>
      <c r="Z642">
        <f t="shared" si="120"/>
        <v>1.0521165426132396E-2</v>
      </c>
      <c r="AA642">
        <f t="shared" si="120"/>
        <v>1.0627254815139642E-2</v>
      </c>
      <c r="AB642">
        <f t="shared" si="120"/>
        <v>1.0733344204146891E-2</v>
      </c>
      <c r="AC642">
        <f t="shared" si="120"/>
        <v>1.0839433593154138E-2</v>
      </c>
      <c r="AD642">
        <f t="shared" si="120"/>
        <v>1.0945522982161384E-2</v>
      </c>
      <c r="AE642">
        <f t="shared" si="120"/>
        <v>1.1051612371168633E-2</v>
      </c>
      <c r="AF642">
        <f t="shared" si="120"/>
        <v>1.115770176017588E-2</v>
      </c>
      <c r="AG642">
        <f t="shared" si="120"/>
        <v>1.1263791149183126E-2</v>
      </c>
      <c r="AH642">
        <f t="shared" si="120"/>
        <v>1.1369880538190373E-2</v>
      </c>
      <c r="AI642">
        <f t="shared" si="119"/>
        <v>1.1475969927197622E-2</v>
      </c>
      <c r="AJ642">
        <f t="shared" si="119"/>
        <v>1.1582059316204868E-2</v>
      </c>
      <c r="AK642">
        <f t="shared" si="119"/>
        <v>1.1688148705212115E-2</v>
      </c>
      <c r="AL642">
        <f t="shared" si="119"/>
        <v>1.1794238094219364E-2</v>
      </c>
      <c r="AM642">
        <f t="shared" si="119"/>
        <v>1.190032748322661E-2</v>
      </c>
      <c r="AN642">
        <f>(I642*'msft+wfc'!$K$2)+(R642*(1-'msft+wfc'!$K$2))</f>
        <v>1.1223760546415216E-2</v>
      </c>
    </row>
    <row r="643" spans="1:40" x14ac:dyDescent="0.35">
      <c r="A643" s="1">
        <v>41290</v>
      </c>
      <c r="B643">
        <v>27.15</v>
      </c>
      <c r="C643">
        <v>27.23</v>
      </c>
      <c r="D643">
        <v>27.01</v>
      </c>
      <c r="E643">
        <v>27.040001</v>
      </c>
      <c r="F643">
        <v>41077400</v>
      </c>
      <c r="G643">
        <v>24.520479999999999</v>
      </c>
      <c r="H643">
        <f t="shared" si="109"/>
        <v>-6.2476297775681524E-3</v>
      </c>
      <c r="I643">
        <f t="shared" si="110"/>
        <v>-6.2476296511422965E-3</v>
      </c>
      <c r="J643" s="1">
        <v>41290</v>
      </c>
      <c r="K643">
        <v>34.970001000000003</v>
      </c>
      <c r="L643">
        <v>35.290000999999997</v>
      </c>
      <c r="M643">
        <v>34.909999999999997</v>
      </c>
      <c r="N643">
        <v>35.090000000000003</v>
      </c>
      <c r="O643">
        <v>16799200</v>
      </c>
      <c r="P643">
        <v>31.804352999999999</v>
      </c>
      <c r="Q643">
        <f t="shared" si="111"/>
        <v>-5.6966674538099556E-4</v>
      </c>
      <c r="R643">
        <f t="shared" si="112"/>
        <v>-5.696601720023279E-4</v>
      </c>
      <c r="S643">
        <f t="shared" si="120"/>
        <v>-5.696601720023279E-4</v>
      </c>
      <c r="T643">
        <f t="shared" si="120"/>
        <v>-8.5355864595932631E-4</v>
      </c>
      <c r="U643">
        <f t="shared" si="120"/>
        <v>-1.1374571199163248E-3</v>
      </c>
      <c r="V643">
        <f t="shared" si="120"/>
        <v>-1.4213555938733231E-3</v>
      </c>
      <c r="W643">
        <f t="shared" si="120"/>
        <v>-1.7052540678303217E-3</v>
      </c>
      <c r="X643">
        <f t="shared" si="120"/>
        <v>-1.98915254178732E-3</v>
      </c>
      <c r="Y643">
        <f t="shared" si="120"/>
        <v>-2.2730510157443185E-3</v>
      </c>
      <c r="Z643">
        <f t="shared" si="120"/>
        <v>-2.556949489701317E-3</v>
      </c>
      <c r="AA643">
        <f t="shared" si="120"/>
        <v>-2.8408479636583155E-3</v>
      </c>
      <c r="AB643">
        <f t="shared" si="120"/>
        <v>-3.1247464376153136E-3</v>
      </c>
      <c r="AC643">
        <f t="shared" si="120"/>
        <v>-3.4086449115723122E-3</v>
      </c>
      <c r="AD643">
        <f t="shared" si="120"/>
        <v>-3.6925433855293107E-3</v>
      </c>
      <c r="AE643">
        <f t="shared" si="120"/>
        <v>-3.9764418594863092E-3</v>
      </c>
      <c r="AF643">
        <f t="shared" si="120"/>
        <v>-4.2603403334433082E-3</v>
      </c>
      <c r="AG643">
        <f t="shared" si="120"/>
        <v>-4.5442388074003063E-3</v>
      </c>
      <c r="AH643">
        <f t="shared" si="120"/>
        <v>-4.8281372813573043E-3</v>
      </c>
      <c r="AI643">
        <f t="shared" si="119"/>
        <v>-5.1120357553143033E-3</v>
      </c>
      <c r="AJ643">
        <f t="shared" si="119"/>
        <v>-5.3959342292713014E-3</v>
      </c>
      <c r="AK643">
        <f t="shared" si="119"/>
        <v>-5.6798327032282995E-3</v>
      </c>
      <c r="AL643">
        <f t="shared" si="119"/>
        <v>-5.9637311771852976E-3</v>
      </c>
      <c r="AM643">
        <f t="shared" si="119"/>
        <v>-6.2476296511422965E-3</v>
      </c>
      <c r="AN643">
        <f>(I643*'msft+wfc'!$K$2)+(R643*(1-'msft+wfc'!$K$2))</f>
        <v>-4.4371156809148438E-3</v>
      </c>
    </row>
    <row r="644" spans="1:40" x14ac:dyDescent="0.35">
      <c r="A644" s="1">
        <v>41291</v>
      </c>
      <c r="B644">
        <v>27.190000999999999</v>
      </c>
      <c r="C644">
        <v>27.469999000000001</v>
      </c>
      <c r="D644">
        <v>27.059999000000001</v>
      </c>
      <c r="E644">
        <v>27.25</v>
      </c>
      <c r="F644">
        <v>51685900</v>
      </c>
      <c r="G644">
        <v>24.710912</v>
      </c>
      <c r="H644">
        <f t="shared" ref="H644:H707" si="121">(E644-E643)/E643</f>
        <v>7.7662349198877557E-3</v>
      </c>
      <c r="I644">
        <f t="shared" ref="I644:I707" si="122">(G644-G643)/G643</f>
        <v>7.7662427489185067E-3</v>
      </c>
      <c r="J644" s="1">
        <v>41291</v>
      </c>
      <c r="K644">
        <v>35.189999</v>
      </c>
      <c r="L644">
        <v>35.220001000000003</v>
      </c>
      <c r="M644">
        <v>34.93</v>
      </c>
      <c r="N644">
        <v>35.029998999999997</v>
      </c>
      <c r="O644">
        <v>22912100</v>
      </c>
      <c r="P644">
        <v>31.749970000000001</v>
      </c>
      <c r="Q644">
        <f t="shared" ref="Q644:Q707" si="123">(N644-N643)/N643</f>
        <v>-1.7099173553720959E-3</v>
      </c>
      <c r="R644">
        <f t="shared" ref="R644:R707" si="124">(P644-P643)/P643</f>
        <v>-1.7099231668066899E-3</v>
      </c>
      <c r="S644">
        <f t="shared" si="120"/>
        <v>-1.7099231668066899E-3</v>
      </c>
      <c r="T644">
        <f t="shared" si="120"/>
        <v>-1.23611487102043E-3</v>
      </c>
      <c r="U644">
        <f t="shared" si="120"/>
        <v>-7.6230657523417033E-4</v>
      </c>
      <c r="V644">
        <f t="shared" si="120"/>
        <v>-2.8849827944791044E-4</v>
      </c>
      <c r="W644">
        <f t="shared" si="120"/>
        <v>1.8531001633834924E-4</v>
      </c>
      <c r="X644">
        <f t="shared" si="120"/>
        <v>6.5911831212460935E-4</v>
      </c>
      <c r="Y644">
        <f t="shared" si="120"/>
        <v>1.1329266079108692E-3</v>
      </c>
      <c r="Z644">
        <f t="shared" si="120"/>
        <v>1.6067349036971289E-3</v>
      </c>
      <c r="AA644">
        <f t="shared" si="120"/>
        <v>2.0805431994833888E-3</v>
      </c>
      <c r="AB644">
        <f t="shared" si="120"/>
        <v>2.5543514952696485E-3</v>
      </c>
      <c r="AC644">
        <f t="shared" si="120"/>
        <v>3.0281597910559082E-3</v>
      </c>
      <c r="AD644">
        <f t="shared" si="120"/>
        <v>3.5019680868421683E-3</v>
      </c>
      <c r="AE644">
        <f t="shared" si="120"/>
        <v>3.9757763826284275E-3</v>
      </c>
      <c r="AF644">
        <f t="shared" si="120"/>
        <v>4.4495846784146876E-3</v>
      </c>
      <c r="AG644">
        <f t="shared" si="120"/>
        <v>4.9233929742009477E-3</v>
      </c>
      <c r="AH644">
        <f t="shared" si="120"/>
        <v>5.3972012699872078E-3</v>
      </c>
      <c r="AI644">
        <f t="shared" si="119"/>
        <v>5.8710095657734671E-3</v>
      </c>
      <c r="AJ644">
        <f t="shared" si="119"/>
        <v>6.3448178615597272E-3</v>
      </c>
      <c r="AK644">
        <f t="shared" si="119"/>
        <v>6.8186261573459873E-3</v>
      </c>
      <c r="AL644">
        <f t="shared" si="119"/>
        <v>7.2924344531322466E-3</v>
      </c>
      <c r="AM644">
        <f t="shared" si="119"/>
        <v>7.7662427489185067E-3</v>
      </c>
      <c r="AN644">
        <f>(I644*'msft+wfc'!$K$2)+(R644*(1-'msft+wfc'!$K$2))</f>
        <v>4.7446113650857803E-3</v>
      </c>
    </row>
    <row r="645" spans="1:40" x14ac:dyDescent="0.35">
      <c r="A645" s="1">
        <v>41292</v>
      </c>
      <c r="B645">
        <v>27.1</v>
      </c>
      <c r="C645">
        <v>27.290001</v>
      </c>
      <c r="D645">
        <v>27.040001</v>
      </c>
      <c r="E645">
        <v>27.25</v>
      </c>
      <c r="F645">
        <v>52167700</v>
      </c>
      <c r="G645">
        <v>24.710912</v>
      </c>
      <c r="H645">
        <f t="shared" si="121"/>
        <v>0</v>
      </c>
      <c r="I645">
        <f t="shared" si="122"/>
        <v>0</v>
      </c>
      <c r="J645" s="1">
        <v>41292</v>
      </c>
      <c r="K645">
        <v>34.990001999999997</v>
      </c>
      <c r="L645">
        <v>35.080002</v>
      </c>
      <c r="M645">
        <v>34.5</v>
      </c>
      <c r="N645">
        <v>34.93</v>
      </c>
      <c r="O645">
        <v>31399000</v>
      </c>
      <c r="P645">
        <v>31.659334999999999</v>
      </c>
      <c r="Q645">
        <f t="shared" si="123"/>
        <v>-2.8546675094109153E-3</v>
      </c>
      <c r="R645">
        <f t="shared" si="124"/>
        <v>-2.8546483665969594E-3</v>
      </c>
      <c r="S645">
        <f t="shared" si="120"/>
        <v>-2.8546483665969594E-3</v>
      </c>
      <c r="T645">
        <f t="shared" si="120"/>
        <v>-2.7119159482671112E-3</v>
      </c>
      <c r="U645">
        <f t="shared" si="120"/>
        <v>-2.5691835299372634E-3</v>
      </c>
      <c r="V645">
        <f t="shared" si="120"/>
        <v>-2.4264511116074156E-3</v>
      </c>
      <c r="W645">
        <f t="shared" si="120"/>
        <v>-2.2837186932775674E-3</v>
      </c>
      <c r="X645">
        <f t="shared" si="120"/>
        <v>-2.1409862749477196E-3</v>
      </c>
      <c r="Y645">
        <f t="shared" si="120"/>
        <v>-1.9982538566178714E-3</v>
      </c>
      <c r="Z645">
        <f t="shared" si="120"/>
        <v>-1.8555214382880237E-3</v>
      </c>
      <c r="AA645">
        <f t="shared" si="120"/>
        <v>-1.7127890199581757E-3</v>
      </c>
      <c r="AB645">
        <f t="shared" si="120"/>
        <v>-1.5700566016283277E-3</v>
      </c>
      <c r="AC645">
        <f t="shared" si="120"/>
        <v>-1.4273241832984797E-3</v>
      </c>
      <c r="AD645">
        <f t="shared" si="120"/>
        <v>-1.2845917649686317E-3</v>
      </c>
      <c r="AE645">
        <f t="shared" si="120"/>
        <v>-1.1418593466387837E-3</v>
      </c>
      <c r="AF645">
        <f t="shared" si="120"/>
        <v>-9.9912692830893572E-4</v>
      </c>
      <c r="AG645">
        <f t="shared" si="120"/>
        <v>-8.5639450997908794E-4</v>
      </c>
      <c r="AH645">
        <f t="shared" si="120"/>
        <v>-7.1366209164923985E-4</v>
      </c>
      <c r="AI645">
        <f t="shared" si="119"/>
        <v>-5.7092967331939175E-4</v>
      </c>
      <c r="AJ645">
        <f t="shared" si="119"/>
        <v>-4.2819725498954397E-4</v>
      </c>
      <c r="AK645">
        <f t="shared" si="119"/>
        <v>-2.8546483665969587E-4</v>
      </c>
      <c r="AL645">
        <f t="shared" si="119"/>
        <v>-1.427324183298481E-4</v>
      </c>
      <c r="AM645">
        <f t="shared" si="119"/>
        <v>0</v>
      </c>
      <c r="AN645">
        <f>(I645*'msft+wfc'!$K$2)+(R645*(1-'msft+wfc'!$K$2))</f>
        <v>-9.1025159025575047E-4</v>
      </c>
    </row>
    <row r="646" spans="1:40" x14ac:dyDescent="0.35">
      <c r="A646" s="1">
        <v>41296</v>
      </c>
      <c r="B646">
        <v>27.299999</v>
      </c>
      <c r="C646">
        <v>27.450001</v>
      </c>
      <c r="D646">
        <v>27</v>
      </c>
      <c r="E646">
        <v>27.15</v>
      </c>
      <c r="F646">
        <v>58650600</v>
      </c>
      <c r="G646">
        <v>24.620228999999998</v>
      </c>
      <c r="H646">
        <f t="shared" si="121"/>
        <v>-3.6697247706422541E-3</v>
      </c>
      <c r="I646">
        <f t="shared" si="122"/>
        <v>-3.669755288675791E-3</v>
      </c>
      <c r="J646" s="1">
        <v>41296</v>
      </c>
      <c r="K646">
        <v>34.799999</v>
      </c>
      <c r="L646">
        <v>35.049999</v>
      </c>
      <c r="M646">
        <v>34.709999000000003</v>
      </c>
      <c r="N646">
        <v>35.040000999999997</v>
      </c>
      <c r="O646">
        <v>20931100</v>
      </c>
      <c r="P646">
        <v>31.759035999999998</v>
      </c>
      <c r="Q646">
        <f t="shared" si="123"/>
        <v>3.1491840824505271E-3</v>
      </c>
      <c r="R646">
        <f t="shared" si="124"/>
        <v>3.1491817500272699E-3</v>
      </c>
      <c r="S646">
        <f t="shared" si="120"/>
        <v>3.1491817500272699E-3</v>
      </c>
      <c r="T646">
        <f t="shared" si="120"/>
        <v>2.8082348980921165E-3</v>
      </c>
      <c r="U646">
        <f t="shared" si="120"/>
        <v>2.4672880461569634E-3</v>
      </c>
      <c r="V646">
        <f t="shared" si="120"/>
        <v>2.1263411942218109E-3</v>
      </c>
      <c r="W646">
        <f t="shared" si="120"/>
        <v>1.7853943422866578E-3</v>
      </c>
      <c r="X646">
        <f t="shared" si="120"/>
        <v>1.4444474903515046E-3</v>
      </c>
      <c r="Y646">
        <f t="shared" si="120"/>
        <v>1.1035006384163518E-3</v>
      </c>
      <c r="Z646">
        <f t="shared" si="120"/>
        <v>7.6255378648119898E-4</v>
      </c>
      <c r="AA646">
        <f t="shared" si="120"/>
        <v>4.216069345460453E-4</v>
      </c>
      <c r="AB646">
        <f t="shared" si="120"/>
        <v>8.0660082610892496E-5</v>
      </c>
      <c r="AC646">
        <f t="shared" si="120"/>
        <v>-2.6028676932426053E-4</v>
      </c>
      <c r="AD646">
        <f t="shared" si="120"/>
        <v>-6.0123362125941377E-4</v>
      </c>
      <c r="AE646">
        <f t="shared" si="120"/>
        <v>-9.4218047319456636E-4</v>
      </c>
      <c r="AF646">
        <f t="shared" si="120"/>
        <v>-1.2831273251297196E-3</v>
      </c>
      <c r="AG646">
        <f t="shared" si="120"/>
        <v>-1.6240741770648722E-3</v>
      </c>
      <c r="AH646">
        <f t="shared" si="120"/>
        <v>-1.9650210290000254E-3</v>
      </c>
      <c r="AI646">
        <f t="shared" si="119"/>
        <v>-2.3059678809351793E-3</v>
      </c>
      <c r="AJ646">
        <f t="shared" si="119"/>
        <v>-2.6469147328703319E-3</v>
      </c>
      <c r="AK646">
        <f t="shared" si="119"/>
        <v>-2.9878615848054849E-3</v>
      </c>
      <c r="AL646">
        <f t="shared" si="119"/>
        <v>-3.3288084367406375E-3</v>
      </c>
      <c r="AM646">
        <f t="shared" si="119"/>
        <v>-3.669755288675791E-3</v>
      </c>
      <c r="AN646">
        <f>(I646*'msft+wfc'!$K$2)+(R646*(1-'msft+wfc'!$K$2))</f>
        <v>-1.4954250433248956E-3</v>
      </c>
    </row>
    <row r="647" spans="1:40" x14ac:dyDescent="0.35">
      <c r="A647" s="1">
        <v>41297</v>
      </c>
      <c r="B647">
        <v>27.200001</v>
      </c>
      <c r="C647">
        <v>27.639999</v>
      </c>
      <c r="D647">
        <v>27.200001</v>
      </c>
      <c r="E647">
        <v>27.610001</v>
      </c>
      <c r="F647">
        <v>50387700</v>
      </c>
      <c r="G647">
        <v>25.037368000000001</v>
      </c>
      <c r="H647">
        <f t="shared" si="121"/>
        <v>1.6942946593001912E-2</v>
      </c>
      <c r="I647">
        <f t="shared" si="122"/>
        <v>1.6942937451962872E-2</v>
      </c>
      <c r="J647" s="1">
        <v>41297</v>
      </c>
      <c r="K647">
        <v>35.029998999999997</v>
      </c>
      <c r="L647">
        <v>35.119999</v>
      </c>
      <c r="M647">
        <v>34.869999</v>
      </c>
      <c r="N647">
        <v>34.950001</v>
      </c>
      <c r="O647">
        <v>18180200</v>
      </c>
      <c r="P647">
        <v>31.677462999999999</v>
      </c>
      <c r="Q647">
        <f t="shared" si="123"/>
        <v>-2.5684930773830833E-3</v>
      </c>
      <c r="R647">
        <f t="shared" si="124"/>
        <v>-2.5684973561539712E-3</v>
      </c>
      <c r="S647">
        <f t="shared" si="120"/>
        <v>-2.5684973561539712E-3</v>
      </c>
      <c r="T647">
        <f t="shared" si="120"/>
        <v>-1.5929256157481289E-3</v>
      </c>
      <c r="U647">
        <f t="shared" si="120"/>
        <v>-6.1735387534228689E-4</v>
      </c>
      <c r="V647">
        <f t="shared" si="120"/>
        <v>3.5821786506355516E-4</v>
      </c>
      <c r="W647">
        <f t="shared" si="120"/>
        <v>1.3337896054693974E-3</v>
      </c>
      <c r="X647">
        <f t="shared" si="120"/>
        <v>2.3093613458752393E-3</v>
      </c>
      <c r="Y647">
        <f t="shared" si="120"/>
        <v>3.2849330862810815E-3</v>
      </c>
      <c r="Z647">
        <f t="shared" si="120"/>
        <v>4.2605048266869238E-3</v>
      </c>
      <c r="AA647">
        <f t="shared" si="120"/>
        <v>5.2360765670927661E-3</v>
      </c>
      <c r="AB647">
        <f t="shared" si="120"/>
        <v>6.2116483074986083E-3</v>
      </c>
      <c r="AC647">
        <f t="shared" si="120"/>
        <v>7.1872200479044506E-3</v>
      </c>
      <c r="AD647">
        <f t="shared" si="120"/>
        <v>8.1627917883102946E-3</v>
      </c>
      <c r="AE647">
        <f t="shared" si="120"/>
        <v>9.1383635287161334E-3</v>
      </c>
      <c r="AF647">
        <f t="shared" si="120"/>
        <v>1.0113935269121977E-2</v>
      </c>
      <c r="AG647">
        <f t="shared" si="120"/>
        <v>1.1089507009527818E-2</v>
      </c>
      <c r="AH647">
        <f t="shared" si="120"/>
        <v>1.206507874993366E-2</v>
      </c>
      <c r="AI647">
        <f t="shared" si="119"/>
        <v>1.3040650490339504E-2</v>
      </c>
      <c r="AJ647">
        <f t="shared" si="119"/>
        <v>1.4016222230745345E-2</v>
      </c>
      <c r="AK647">
        <f t="shared" si="119"/>
        <v>1.4991793971151189E-2</v>
      </c>
      <c r="AL647">
        <f t="shared" si="119"/>
        <v>1.5967365711557029E-2</v>
      </c>
      <c r="AM647">
        <f t="shared" si="119"/>
        <v>1.6942937451962872E-2</v>
      </c>
      <c r="AN647">
        <f>(I647*'msft+wfc'!$K$2)+(R647*(1-'msft+wfc'!$K$2))</f>
        <v>1.0721395503021567E-2</v>
      </c>
    </row>
    <row r="648" spans="1:40" x14ac:dyDescent="0.35">
      <c r="A648" s="1">
        <v>41298</v>
      </c>
      <c r="B648">
        <v>27.700001</v>
      </c>
      <c r="C648">
        <v>28.07</v>
      </c>
      <c r="D648">
        <v>27.469999000000001</v>
      </c>
      <c r="E648">
        <v>27.629999000000002</v>
      </c>
      <c r="F648">
        <v>101739300</v>
      </c>
      <c r="G648">
        <v>25.055503000000002</v>
      </c>
      <c r="H648">
        <f t="shared" si="121"/>
        <v>7.2430276261131136E-4</v>
      </c>
      <c r="I648">
        <f t="shared" si="122"/>
        <v>7.2431734837307576E-4</v>
      </c>
      <c r="J648" s="1">
        <v>41298</v>
      </c>
      <c r="K648">
        <v>35.060001</v>
      </c>
      <c r="L648">
        <v>35.459999000000003</v>
      </c>
      <c r="M648">
        <v>34.880001</v>
      </c>
      <c r="N648">
        <v>35.159999999999997</v>
      </c>
      <c r="O648">
        <v>22090700</v>
      </c>
      <c r="P648">
        <v>31.867799000000002</v>
      </c>
      <c r="Q648">
        <f t="shared" si="123"/>
        <v>6.0085549067651319E-3</v>
      </c>
      <c r="R648">
        <f t="shared" si="124"/>
        <v>6.0085619861666969E-3</v>
      </c>
      <c r="S648">
        <f t="shared" si="120"/>
        <v>6.0085619861666969E-3</v>
      </c>
      <c r="T648">
        <f t="shared" si="120"/>
        <v>5.7443497542770151E-3</v>
      </c>
      <c r="U648">
        <f t="shared" si="120"/>
        <v>5.4801375223873352E-3</v>
      </c>
      <c r="V648">
        <f t="shared" si="120"/>
        <v>5.2159252904976534E-3</v>
      </c>
      <c r="W648">
        <f t="shared" si="120"/>
        <v>4.9517130586079735E-3</v>
      </c>
      <c r="X648">
        <f t="shared" si="120"/>
        <v>4.6875008267182917E-3</v>
      </c>
      <c r="Y648">
        <f t="shared" si="120"/>
        <v>4.42328859482861E-3</v>
      </c>
      <c r="Z648">
        <f t="shared" si="120"/>
        <v>4.1590763629389292E-3</v>
      </c>
      <c r="AA648">
        <f t="shared" si="120"/>
        <v>3.8948641310492483E-3</v>
      </c>
      <c r="AB648">
        <f t="shared" si="120"/>
        <v>3.6306518991595675E-3</v>
      </c>
      <c r="AC648">
        <f t="shared" si="120"/>
        <v>3.3664396672698862E-3</v>
      </c>
      <c r="AD648">
        <f t="shared" si="120"/>
        <v>3.1022274353802049E-3</v>
      </c>
      <c r="AE648">
        <f t="shared" si="120"/>
        <v>2.8380152034905245E-3</v>
      </c>
      <c r="AF648">
        <f t="shared" si="120"/>
        <v>2.5738029716008432E-3</v>
      </c>
      <c r="AG648">
        <f t="shared" si="120"/>
        <v>2.3095907397111624E-3</v>
      </c>
      <c r="AH648">
        <f t="shared" si="120"/>
        <v>2.0453785078214811E-3</v>
      </c>
      <c r="AI648">
        <f t="shared" si="119"/>
        <v>1.7811662759317998E-3</v>
      </c>
      <c r="AJ648">
        <f t="shared" si="119"/>
        <v>1.516954044042119E-3</v>
      </c>
      <c r="AK648">
        <f t="shared" si="119"/>
        <v>1.2527418121524377E-3</v>
      </c>
      <c r="AL648">
        <f t="shared" si="119"/>
        <v>9.8852958026275704E-4</v>
      </c>
      <c r="AM648">
        <f t="shared" si="119"/>
        <v>7.2431734837307576E-4</v>
      </c>
      <c r="AN648">
        <f>(I648*'msft+wfc'!$K$2)+(R648*(1-'msft+wfc'!$K$2))</f>
        <v>2.4092856762186806E-3</v>
      </c>
    </row>
    <row r="649" spans="1:40" x14ac:dyDescent="0.35">
      <c r="A649" s="1">
        <v>41299</v>
      </c>
      <c r="B649">
        <v>27.58</v>
      </c>
      <c r="C649">
        <v>28.23</v>
      </c>
      <c r="D649">
        <v>27.389999</v>
      </c>
      <c r="E649">
        <v>27.879999000000002</v>
      </c>
      <c r="F649">
        <v>81847700</v>
      </c>
      <c r="G649">
        <v>25.282209000000002</v>
      </c>
      <c r="H649">
        <f t="shared" si="121"/>
        <v>9.04813641144178E-3</v>
      </c>
      <c r="I649">
        <f t="shared" si="122"/>
        <v>9.0481520167445869E-3</v>
      </c>
      <c r="J649" s="1">
        <v>41299</v>
      </c>
      <c r="K649">
        <v>35.279998999999997</v>
      </c>
      <c r="L649">
        <v>35.310001</v>
      </c>
      <c r="M649">
        <v>34.950001</v>
      </c>
      <c r="N649">
        <v>35.139999000000003</v>
      </c>
      <c r="O649">
        <v>19431600</v>
      </c>
      <c r="P649">
        <v>31.849671000000001</v>
      </c>
      <c r="Q649">
        <f t="shared" si="123"/>
        <v>-5.6885665528991745E-4</v>
      </c>
      <c r="R649">
        <f t="shared" si="124"/>
        <v>-5.6885007966821959E-4</v>
      </c>
      <c r="S649">
        <f t="shared" si="120"/>
        <v>-5.6885007966821959E-4</v>
      </c>
      <c r="T649">
        <f t="shared" si="120"/>
        <v>-8.7999974847579189E-5</v>
      </c>
      <c r="U649">
        <f t="shared" si="120"/>
        <v>3.928501299730611E-4</v>
      </c>
      <c r="V649">
        <f t="shared" si="120"/>
        <v>8.7370023479370123E-4</v>
      </c>
      <c r="W649">
        <f t="shared" si="120"/>
        <v>1.3545503396143418E-3</v>
      </c>
      <c r="X649">
        <f t="shared" si="120"/>
        <v>1.8354004444349819E-3</v>
      </c>
      <c r="Y649">
        <f t="shared" si="120"/>
        <v>2.3162505492556221E-3</v>
      </c>
      <c r="Z649">
        <f t="shared" si="120"/>
        <v>2.7971006540762626E-3</v>
      </c>
      <c r="AA649">
        <f t="shared" si="120"/>
        <v>3.2779507588969032E-3</v>
      </c>
      <c r="AB649">
        <f t="shared" si="120"/>
        <v>3.7588008637175437E-3</v>
      </c>
      <c r="AC649">
        <f t="shared" si="120"/>
        <v>4.2396509685381839E-3</v>
      </c>
      <c r="AD649">
        <f t="shared" si="120"/>
        <v>4.7205010733588244E-3</v>
      </c>
      <c r="AE649">
        <f t="shared" si="120"/>
        <v>5.2013511781794641E-3</v>
      </c>
      <c r="AF649">
        <f t="shared" si="120"/>
        <v>5.6822012830001047E-3</v>
      </c>
      <c r="AG649">
        <f t="shared" si="120"/>
        <v>6.1630513878207444E-3</v>
      </c>
      <c r="AH649">
        <f t="shared" si="120"/>
        <v>6.643901492641385E-3</v>
      </c>
      <c r="AI649">
        <f t="shared" si="119"/>
        <v>7.1247515974620255E-3</v>
      </c>
      <c r="AJ649">
        <f t="shared" si="119"/>
        <v>7.6056017022826661E-3</v>
      </c>
      <c r="AK649">
        <f t="shared" si="119"/>
        <v>8.0864518071033075E-3</v>
      </c>
      <c r="AL649">
        <f t="shared" si="119"/>
        <v>8.5673019119239472E-3</v>
      </c>
      <c r="AM649">
        <f t="shared" si="119"/>
        <v>9.0481520167445869E-3</v>
      </c>
      <c r="AN649">
        <f>(I649*'msft+wfc'!$K$2)+(R649*(1-'msft+wfc'!$K$2))</f>
        <v>5.9816126999641447E-3</v>
      </c>
    </row>
    <row r="650" spans="1:40" x14ac:dyDescent="0.35">
      <c r="A650" s="1">
        <v>41302</v>
      </c>
      <c r="B650">
        <v>28.01</v>
      </c>
      <c r="C650">
        <v>28.23</v>
      </c>
      <c r="D650">
        <v>27.76</v>
      </c>
      <c r="E650">
        <v>27.91</v>
      </c>
      <c r="F650">
        <v>56056500</v>
      </c>
      <c r="G650">
        <v>25.309414</v>
      </c>
      <c r="H650">
        <f t="shared" si="121"/>
        <v>1.0760760787688196E-3</v>
      </c>
      <c r="I650">
        <f t="shared" si="122"/>
        <v>1.0760531249464234E-3</v>
      </c>
      <c r="J650" s="1">
        <v>41302</v>
      </c>
      <c r="K650">
        <v>35.200001</v>
      </c>
      <c r="L650">
        <v>35.25</v>
      </c>
      <c r="M650">
        <v>34.849997999999999</v>
      </c>
      <c r="N650">
        <v>35.110000999999997</v>
      </c>
      <c r="O650">
        <v>22067900</v>
      </c>
      <c r="P650">
        <v>31.822481</v>
      </c>
      <c r="Q650">
        <f t="shared" si="123"/>
        <v>-8.5367105445865793E-4</v>
      </c>
      <c r="R650">
        <f t="shared" si="124"/>
        <v>-8.536979863936722E-4</v>
      </c>
      <c r="S650">
        <f t="shared" si="120"/>
        <v>-8.536979863936722E-4</v>
      </c>
      <c r="T650">
        <f t="shared" si="120"/>
        <v>-7.5721043082666733E-4</v>
      </c>
      <c r="U650">
        <f t="shared" si="120"/>
        <v>-6.6072287525966269E-4</v>
      </c>
      <c r="V650">
        <f t="shared" si="120"/>
        <v>-5.6423531969265783E-4</v>
      </c>
      <c r="W650">
        <f t="shared" si="120"/>
        <v>-4.6774776412565307E-4</v>
      </c>
      <c r="X650">
        <f t="shared" si="120"/>
        <v>-3.7126020855864832E-4</v>
      </c>
      <c r="Y650">
        <f t="shared" si="120"/>
        <v>-2.7477265299164345E-4</v>
      </c>
      <c r="Z650">
        <f t="shared" si="120"/>
        <v>-1.782850974246387E-4</v>
      </c>
      <c r="AA650">
        <f t="shared" si="120"/>
        <v>-8.1797541857633947E-5</v>
      </c>
      <c r="AB650">
        <f t="shared" si="120"/>
        <v>1.4690013709370807E-5</v>
      </c>
      <c r="AC650">
        <f t="shared" si="120"/>
        <v>1.1117756927637562E-4</v>
      </c>
      <c r="AD650">
        <f t="shared" si="120"/>
        <v>2.0766512484338042E-4</v>
      </c>
      <c r="AE650">
        <f t="shared" si="120"/>
        <v>3.0415268041038518E-4</v>
      </c>
      <c r="AF650">
        <f t="shared" si="120"/>
        <v>4.0064023597738999E-4</v>
      </c>
      <c r="AG650">
        <f t="shared" si="120"/>
        <v>4.9712779154439469E-4</v>
      </c>
      <c r="AH650">
        <f t="shared" si="120"/>
        <v>5.9361534711139955E-4</v>
      </c>
      <c r="AI650">
        <f t="shared" si="119"/>
        <v>6.901029026784043E-4</v>
      </c>
      <c r="AJ650">
        <f t="shared" si="119"/>
        <v>7.8659045824540906E-4</v>
      </c>
      <c r="AK650">
        <f t="shared" si="119"/>
        <v>8.8307801381241392E-4</v>
      </c>
      <c r="AL650">
        <f t="shared" si="119"/>
        <v>9.7956556937941856E-4</v>
      </c>
      <c r="AM650">
        <f t="shared" si="119"/>
        <v>1.0760531249464234E-3</v>
      </c>
      <c r="AN650">
        <f>(I650*'msft+wfc'!$K$2)+(R650*(1-'msft+wfc'!$K$2))</f>
        <v>4.6072023895979425E-4</v>
      </c>
    </row>
    <row r="651" spans="1:40" x14ac:dyDescent="0.35">
      <c r="A651" s="1">
        <v>41303</v>
      </c>
      <c r="B651">
        <v>27.82</v>
      </c>
      <c r="C651">
        <v>28.129999000000002</v>
      </c>
      <c r="D651">
        <v>27.6</v>
      </c>
      <c r="E651">
        <v>28.01</v>
      </c>
      <c r="F651">
        <v>49242600</v>
      </c>
      <c r="G651">
        <v>25.400096999999999</v>
      </c>
      <c r="H651">
        <f t="shared" si="121"/>
        <v>3.5829451809387823E-3</v>
      </c>
      <c r="I651">
        <f t="shared" si="122"/>
        <v>3.5829750937733489E-3</v>
      </c>
      <c r="J651" s="1">
        <v>41303</v>
      </c>
      <c r="K651">
        <v>35.099997999999999</v>
      </c>
      <c r="L651">
        <v>35.330002</v>
      </c>
      <c r="M651">
        <v>35.049999</v>
      </c>
      <c r="N651">
        <v>35.270000000000003</v>
      </c>
      <c r="O651">
        <v>16846900</v>
      </c>
      <c r="P651">
        <v>31.967499</v>
      </c>
      <c r="Q651">
        <f t="shared" si="123"/>
        <v>4.5570776258310628E-3</v>
      </c>
      <c r="R651">
        <f t="shared" si="124"/>
        <v>4.5570928300656477E-3</v>
      </c>
      <c r="S651">
        <f t="shared" si="120"/>
        <v>4.5570928300656477E-3</v>
      </c>
      <c r="T651">
        <f t="shared" si="120"/>
        <v>4.5083869432510325E-3</v>
      </c>
      <c r="U651">
        <f t="shared" si="120"/>
        <v>4.4596810564364181E-3</v>
      </c>
      <c r="V651">
        <f t="shared" si="120"/>
        <v>4.4109751696218029E-3</v>
      </c>
      <c r="W651">
        <f t="shared" si="120"/>
        <v>4.3622692828071885E-3</v>
      </c>
      <c r="X651">
        <f t="shared" si="120"/>
        <v>4.3135633959925732E-3</v>
      </c>
      <c r="Y651">
        <f t="shared" si="120"/>
        <v>4.264857509177958E-3</v>
      </c>
      <c r="Z651">
        <f t="shared" si="120"/>
        <v>4.2161516223633436E-3</v>
      </c>
      <c r="AA651">
        <f t="shared" si="120"/>
        <v>4.1674457355487284E-3</v>
      </c>
      <c r="AB651">
        <f t="shared" si="120"/>
        <v>4.118739848734114E-3</v>
      </c>
      <c r="AC651">
        <f t="shared" si="120"/>
        <v>4.0700339619194979E-3</v>
      </c>
      <c r="AD651">
        <f t="shared" si="120"/>
        <v>4.0213280751048835E-3</v>
      </c>
      <c r="AE651">
        <f t="shared" si="120"/>
        <v>3.9726221882902682E-3</v>
      </c>
      <c r="AF651">
        <f t="shared" si="120"/>
        <v>3.9239163014756539E-3</v>
      </c>
      <c r="AG651">
        <f t="shared" si="120"/>
        <v>3.8752104146610386E-3</v>
      </c>
      <c r="AH651">
        <f t="shared" si="120"/>
        <v>3.8265045278464234E-3</v>
      </c>
      <c r="AI651">
        <f t="shared" si="119"/>
        <v>3.7777986410318085E-3</v>
      </c>
      <c r="AJ651">
        <f t="shared" si="119"/>
        <v>3.7290927542171937E-3</v>
      </c>
      <c r="AK651">
        <f t="shared" si="119"/>
        <v>3.6803868674025789E-3</v>
      </c>
      <c r="AL651">
        <f t="shared" si="119"/>
        <v>3.6316809805879641E-3</v>
      </c>
      <c r="AM651">
        <f t="shared" si="119"/>
        <v>3.5829750937733489E-3</v>
      </c>
      <c r="AN651">
        <f>(I651*'msft+wfc'!$K$2)+(R651*(1-'msft+wfc'!$K$2))</f>
        <v>3.8935885580906465E-3</v>
      </c>
    </row>
    <row r="652" spans="1:40" x14ac:dyDescent="0.35">
      <c r="A652" s="1">
        <v>41304</v>
      </c>
      <c r="B652">
        <v>28.01</v>
      </c>
      <c r="C652">
        <v>28.190000999999999</v>
      </c>
      <c r="D652">
        <v>27.76</v>
      </c>
      <c r="E652">
        <v>27.85</v>
      </c>
      <c r="F652">
        <v>43580500</v>
      </c>
      <c r="G652">
        <v>25.255005000000001</v>
      </c>
      <c r="H652">
        <f t="shared" si="121"/>
        <v>-5.7122456265619468E-3</v>
      </c>
      <c r="I652">
        <f t="shared" si="122"/>
        <v>-5.7122616500243379E-3</v>
      </c>
      <c r="J652" s="1">
        <v>41304</v>
      </c>
      <c r="K652">
        <v>34.990001999999997</v>
      </c>
      <c r="L652">
        <v>35.040000999999997</v>
      </c>
      <c r="M652">
        <v>34.729999999999997</v>
      </c>
      <c r="N652">
        <v>34.970001000000003</v>
      </c>
      <c r="O652">
        <v>27810800</v>
      </c>
      <c r="P652">
        <v>31.921858</v>
      </c>
      <c r="Q652">
        <f t="shared" si="123"/>
        <v>-8.5057839523674413E-3</v>
      </c>
      <c r="R652">
        <f t="shared" si="124"/>
        <v>-1.4277313342529493E-3</v>
      </c>
      <c r="S652">
        <f t="shared" si="120"/>
        <v>-1.4277313342529493E-3</v>
      </c>
      <c r="T652">
        <f t="shared" si="120"/>
        <v>-1.6419578500415186E-3</v>
      </c>
      <c r="U652">
        <f t="shared" si="120"/>
        <v>-1.8561843658300883E-3</v>
      </c>
      <c r="V652">
        <f t="shared" si="120"/>
        <v>-2.0704108816186574E-3</v>
      </c>
      <c r="W652">
        <f t="shared" si="120"/>
        <v>-2.2846373974072269E-3</v>
      </c>
      <c r="X652">
        <f t="shared" si="120"/>
        <v>-2.4988639131957964E-3</v>
      </c>
      <c r="Y652">
        <f t="shared" si="120"/>
        <v>-2.7130904289843659E-3</v>
      </c>
      <c r="Z652">
        <f t="shared" si="120"/>
        <v>-2.9273169447729354E-3</v>
      </c>
      <c r="AA652">
        <f t="shared" si="120"/>
        <v>-3.1415434605615048E-3</v>
      </c>
      <c r="AB652">
        <f t="shared" si="120"/>
        <v>-3.3557699763500743E-3</v>
      </c>
      <c r="AC652">
        <f t="shared" si="120"/>
        <v>-3.5699964921386438E-3</v>
      </c>
      <c r="AD652">
        <f t="shared" si="120"/>
        <v>-3.7842230079272133E-3</v>
      </c>
      <c r="AE652">
        <f t="shared" si="120"/>
        <v>-3.9984495237157828E-3</v>
      </c>
      <c r="AF652">
        <f t="shared" si="120"/>
        <v>-4.2126760395043514E-3</v>
      </c>
      <c r="AG652">
        <f t="shared" si="120"/>
        <v>-4.4269025552929209E-3</v>
      </c>
      <c r="AH652">
        <f t="shared" si="120"/>
        <v>-4.6411290710814913E-3</v>
      </c>
      <c r="AI652">
        <f t="shared" si="119"/>
        <v>-4.8553555868700599E-3</v>
      </c>
      <c r="AJ652">
        <f t="shared" si="119"/>
        <v>-5.0695821026586294E-3</v>
      </c>
      <c r="AK652">
        <f t="shared" si="119"/>
        <v>-5.2838086184471989E-3</v>
      </c>
      <c r="AL652">
        <f t="shared" si="119"/>
        <v>-5.4980351342357684E-3</v>
      </c>
      <c r="AM652">
        <f t="shared" si="119"/>
        <v>-5.7122616500243379E-3</v>
      </c>
      <c r="AN652">
        <f>(I652*'msft+wfc'!$K$2)+(R652*(1-'msft+wfc'!$K$2))</f>
        <v>-4.3460686789162746E-3</v>
      </c>
    </row>
    <row r="653" spans="1:40" x14ac:dyDescent="0.35">
      <c r="A653" s="1">
        <v>41305</v>
      </c>
      <c r="B653">
        <v>27.790001</v>
      </c>
      <c r="C653">
        <v>27.969999000000001</v>
      </c>
      <c r="D653">
        <v>27.4</v>
      </c>
      <c r="E653">
        <v>27.450001</v>
      </c>
      <c r="F653">
        <v>50530000</v>
      </c>
      <c r="G653">
        <v>24.892277</v>
      </c>
      <c r="H653">
        <f t="shared" si="121"/>
        <v>-1.4362621184919249E-2</v>
      </c>
      <c r="I653">
        <f t="shared" si="122"/>
        <v>-1.4362618419596455E-2</v>
      </c>
      <c r="J653" s="1">
        <v>41305</v>
      </c>
      <c r="K653">
        <v>34.860000999999997</v>
      </c>
      <c r="L653">
        <v>34.990001999999997</v>
      </c>
      <c r="M653">
        <v>34.790000999999997</v>
      </c>
      <c r="N653">
        <v>34.830002</v>
      </c>
      <c r="O653">
        <v>16751600</v>
      </c>
      <c r="P653">
        <v>31.794060999999999</v>
      </c>
      <c r="Q653">
        <f t="shared" si="123"/>
        <v>-4.0034028023048403E-3</v>
      </c>
      <c r="R653">
        <f t="shared" si="124"/>
        <v>-4.0034323816615265E-3</v>
      </c>
      <c r="S653">
        <f t="shared" si="120"/>
        <v>-4.0034323816615265E-3</v>
      </c>
      <c r="T653">
        <f t="shared" si="120"/>
        <v>-4.521391683558273E-3</v>
      </c>
      <c r="U653">
        <f t="shared" si="120"/>
        <v>-5.0393509854550194E-3</v>
      </c>
      <c r="V653">
        <f t="shared" si="120"/>
        <v>-5.5573102873517658E-3</v>
      </c>
      <c r="W653">
        <f t="shared" si="120"/>
        <v>-6.0752695892485123E-3</v>
      </c>
      <c r="X653">
        <f t="shared" si="120"/>
        <v>-6.5932288911452587E-3</v>
      </c>
      <c r="Y653">
        <f t="shared" si="120"/>
        <v>-7.1111881930420052E-3</v>
      </c>
      <c r="Z653">
        <f t="shared" si="120"/>
        <v>-7.6291474949387516E-3</v>
      </c>
      <c r="AA653">
        <f t="shared" si="120"/>
        <v>-8.1471067968354981E-3</v>
      </c>
      <c r="AB653">
        <f t="shared" si="120"/>
        <v>-8.6650660987322436E-3</v>
      </c>
      <c r="AC653">
        <f t="shared" si="120"/>
        <v>-9.183025400628991E-3</v>
      </c>
      <c r="AD653">
        <f t="shared" si="120"/>
        <v>-9.7009847025257365E-3</v>
      </c>
      <c r="AE653">
        <f t="shared" si="120"/>
        <v>-1.0218944004422484E-2</v>
      </c>
      <c r="AF653">
        <f t="shared" si="120"/>
        <v>-1.0736903306319229E-2</v>
      </c>
      <c r="AG653">
        <f t="shared" si="120"/>
        <v>-1.1254862608215977E-2</v>
      </c>
      <c r="AH653">
        <f t="shared" si="120"/>
        <v>-1.1772821910112724E-2</v>
      </c>
      <c r="AI653">
        <f t="shared" si="119"/>
        <v>-1.229078121200947E-2</v>
      </c>
      <c r="AJ653">
        <f t="shared" si="119"/>
        <v>-1.2808740513906217E-2</v>
      </c>
      <c r="AK653">
        <f t="shared" si="119"/>
        <v>-1.3326699815802963E-2</v>
      </c>
      <c r="AL653">
        <f t="shared" si="119"/>
        <v>-1.384465911769971E-2</v>
      </c>
      <c r="AM653">
        <f t="shared" si="119"/>
        <v>-1.4362618419596455E-2</v>
      </c>
      <c r="AN653">
        <f>(I653*'msft+wfc'!$K$2)+(R653*(1-'msft+wfc'!$K$2))</f>
        <v>-1.1059421544239667E-2</v>
      </c>
    </row>
    <row r="654" spans="1:40" x14ac:dyDescent="0.35">
      <c r="A654" s="1">
        <v>41306</v>
      </c>
      <c r="B654">
        <v>27.67</v>
      </c>
      <c r="C654">
        <v>28.049999</v>
      </c>
      <c r="D654">
        <v>27.549999</v>
      </c>
      <c r="E654">
        <v>27.93</v>
      </c>
      <c r="F654">
        <v>55565900</v>
      </c>
      <c r="G654">
        <v>25.327551</v>
      </c>
      <c r="H654">
        <f t="shared" si="121"/>
        <v>1.7486301730917947E-2</v>
      </c>
      <c r="I654">
        <f t="shared" si="122"/>
        <v>1.748630709838235E-2</v>
      </c>
      <c r="J654" s="1">
        <v>41306</v>
      </c>
      <c r="K654">
        <v>35.060001</v>
      </c>
      <c r="L654">
        <v>35.25</v>
      </c>
      <c r="M654">
        <v>34.950001</v>
      </c>
      <c r="N654">
        <v>35.130001</v>
      </c>
      <c r="O654">
        <v>21009300</v>
      </c>
      <c r="P654">
        <v>32.067911000000002</v>
      </c>
      <c r="Q654">
        <f t="shared" si="123"/>
        <v>8.6132352217493328E-3</v>
      </c>
      <c r="R654">
        <f t="shared" si="124"/>
        <v>8.6132438382125216E-3</v>
      </c>
      <c r="S654">
        <f t="shared" si="120"/>
        <v>8.6132438382125216E-3</v>
      </c>
      <c r="T654">
        <f t="shared" si="120"/>
        <v>9.0568970012210124E-3</v>
      </c>
      <c r="U654">
        <f t="shared" si="120"/>
        <v>9.500550164229505E-3</v>
      </c>
      <c r="V654">
        <f t="shared" si="120"/>
        <v>9.9442033272379958E-3</v>
      </c>
      <c r="W654">
        <f t="shared" si="120"/>
        <v>1.0387856490246488E-2</v>
      </c>
      <c r="X654">
        <f t="shared" si="120"/>
        <v>1.0831509653254979E-2</v>
      </c>
      <c r="Y654">
        <f t="shared" si="120"/>
        <v>1.1275162816263468E-2</v>
      </c>
      <c r="Z654">
        <f t="shared" si="120"/>
        <v>1.1718815979271961E-2</v>
      </c>
      <c r="AA654">
        <f t="shared" si="120"/>
        <v>1.2162469142280453E-2</v>
      </c>
      <c r="AB654">
        <f t="shared" si="120"/>
        <v>1.2606122305288944E-2</v>
      </c>
      <c r="AC654">
        <f t="shared" si="120"/>
        <v>1.3049775468297435E-2</v>
      </c>
      <c r="AD654">
        <f t="shared" si="120"/>
        <v>1.3493428631305929E-2</v>
      </c>
      <c r="AE654">
        <f t="shared" si="120"/>
        <v>1.3937081794314419E-2</v>
      </c>
      <c r="AF654">
        <f t="shared" si="120"/>
        <v>1.4380734957322911E-2</v>
      </c>
      <c r="AG654">
        <f t="shared" si="120"/>
        <v>1.48243881203314E-2</v>
      </c>
      <c r="AH654">
        <f t="shared" si="120"/>
        <v>1.5268041283339893E-2</v>
      </c>
      <c r="AI654">
        <f t="shared" si="119"/>
        <v>1.5711694446348387E-2</v>
      </c>
      <c r="AJ654">
        <f t="shared" si="119"/>
        <v>1.6155347609356874E-2</v>
      </c>
      <c r="AK654">
        <f t="shared" si="119"/>
        <v>1.6599000772365369E-2</v>
      </c>
      <c r="AL654">
        <f t="shared" si="119"/>
        <v>1.704265393537386E-2</v>
      </c>
      <c r="AM654">
        <f t="shared" si="119"/>
        <v>1.748630709838235E-2</v>
      </c>
      <c r="AN654">
        <f>(I654*'msft+wfc'!$K$2)+(R654*(1-'msft+wfc'!$K$2))</f>
        <v>1.4656984917227774E-2</v>
      </c>
    </row>
    <row r="655" spans="1:40" x14ac:dyDescent="0.35">
      <c r="A655" s="1">
        <v>41309</v>
      </c>
      <c r="B655">
        <v>27.870000999999998</v>
      </c>
      <c r="C655">
        <v>28.02</v>
      </c>
      <c r="D655">
        <v>27.42</v>
      </c>
      <c r="E655">
        <v>27.440000999999999</v>
      </c>
      <c r="F655">
        <v>50540000</v>
      </c>
      <c r="G655">
        <v>24.883208</v>
      </c>
      <c r="H655">
        <f t="shared" si="121"/>
        <v>-1.7543823845327638E-2</v>
      </c>
      <c r="I655">
        <f t="shared" si="122"/>
        <v>-1.7543859649122806E-2</v>
      </c>
      <c r="J655" s="1">
        <v>41309</v>
      </c>
      <c r="K655">
        <v>34.93</v>
      </c>
      <c r="L655">
        <v>35</v>
      </c>
      <c r="M655">
        <v>34.619999</v>
      </c>
      <c r="N655">
        <v>34.759998000000003</v>
      </c>
      <c r="O655">
        <v>22241600</v>
      </c>
      <c r="P655">
        <v>31.730160000000001</v>
      </c>
      <c r="Q655">
        <f t="shared" si="123"/>
        <v>-1.0532393665459815E-2</v>
      </c>
      <c r="R655">
        <f t="shared" si="124"/>
        <v>-1.0532366763772069E-2</v>
      </c>
      <c r="S655">
        <f t="shared" si="120"/>
        <v>-1.0532366763772069E-2</v>
      </c>
      <c r="T655">
        <f t="shared" si="120"/>
        <v>-1.0882941408039606E-2</v>
      </c>
      <c r="U655">
        <f t="shared" si="120"/>
        <v>-1.1233516052307144E-2</v>
      </c>
      <c r="V655">
        <f t="shared" si="120"/>
        <v>-1.158409069657468E-2</v>
      </c>
      <c r="W655">
        <f t="shared" si="120"/>
        <v>-1.1934665340842218E-2</v>
      </c>
      <c r="X655">
        <f t="shared" si="120"/>
        <v>-1.2285239985109754E-2</v>
      </c>
      <c r="Y655">
        <f t="shared" si="120"/>
        <v>-1.263581462937729E-2</v>
      </c>
      <c r="Z655">
        <f t="shared" si="120"/>
        <v>-1.2986389273644827E-2</v>
      </c>
      <c r="AA655">
        <f t="shared" si="120"/>
        <v>-1.3336963917912364E-2</v>
      </c>
      <c r="AB655">
        <f t="shared" si="120"/>
        <v>-1.3687538562179902E-2</v>
      </c>
      <c r="AC655">
        <f t="shared" si="120"/>
        <v>-1.4038113206447437E-2</v>
      </c>
      <c r="AD655">
        <f t="shared" si="120"/>
        <v>-1.4388687850714975E-2</v>
      </c>
      <c r="AE655">
        <f t="shared" si="120"/>
        <v>-1.4739262494982513E-2</v>
      </c>
      <c r="AF655">
        <f t="shared" si="120"/>
        <v>-1.5089837139250047E-2</v>
      </c>
      <c r="AG655">
        <f t="shared" si="120"/>
        <v>-1.5440411783517585E-2</v>
      </c>
      <c r="AH655">
        <f t="shared" ref="AH655:AM718" si="125">(AH$2*$I655)+($R655*(1-AH$2))</f>
        <v>-1.5790986427785123E-2</v>
      </c>
      <c r="AI655">
        <f t="shared" si="125"/>
        <v>-1.6141561072052661E-2</v>
      </c>
      <c r="AJ655">
        <f t="shared" si="125"/>
        <v>-1.6492135716320196E-2</v>
      </c>
      <c r="AK655">
        <f t="shared" si="125"/>
        <v>-1.6842710360587734E-2</v>
      </c>
      <c r="AL655">
        <f t="shared" si="125"/>
        <v>-1.7193285004855272E-2</v>
      </c>
      <c r="AM655">
        <f t="shared" si="125"/>
        <v>-1.7543859649122806E-2</v>
      </c>
      <c r="AN655">
        <f>(I655*'msft+wfc'!$K$2)+(R655*(1-'msft+wfc'!$K$2))</f>
        <v>-1.5308129804551558E-2</v>
      </c>
    </row>
    <row r="656" spans="1:40" x14ac:dyDescent="0.35">
      <c r="A656" s="1">
        <v>41310</v>
      </c>
      <c r="B656">
        <v>27.620000999999998</v>
      </c>
      <c r="C656">
        <v>27.66</v>
      </c>
      <c r="D656">
        <v>27.360001</v>
      </c>
      <c r="E656">
        <v>27.5</v>
      </c>
      <c r="F656">
        <v>35410400</v>
      </c>
      <c r="G656">
        <v>24.937616999999999</v>
      </c>
      <c r="H656">
        <f t="shared" si="121"/>
        <v>2.1865523984493022E-3</v>
      </c>
      <c r="I656">
        <f t="shared" si="122"/>
        <v>2.1865749785959956E-3</v>
      </c>
      <c r="J656" s="1">
        <v>41310</v>
      </c>
      <c r="K656">
        <v>34.959999000000003</v>
      </c>
      <c r="L656">
        <v>35.099997999999999</v>
      </c>
      <c r="M656">
        <v>34.849997999999999</v>
      </c>
      <c r="N656">
        <v>34.849997999999999</v>
      </c>
      <c r="O656">
        <v>17534100</v>
      </c>
      <c r="P656">
        <v>31.812315000000002</v>
      </c>
      <c r="Q656">
        <f t="shared" si="123"/>
        <v>2.5891831179045608E-3</v>
      </c>
      <c r="R656">
        <f t="shared" si="124"/>
        <v>2.5891769849253894E-3</v>
      </c>
      <c r="S656">
        <f t="shared" ref="S656:AH719" si="126">(S$2*$I656)+($R656*(1-S$2))</f>
        <v>2.5891769849253894E-3</v>
      </c>
      <c r="T656">
        <f t="shared" si="126"/>
        <v>2.5690468846089197E-3</v>
      </c>
      <c r="U656">
        <f t="shared" si="126"/>
        <v>2.54891678429245E-3</v>
      </c>
      <c r="V656">
        <f t="shared" si="126"/>
        <v>2.5287866839759803E-3</v>
      </c>
      <c r="W656">
        <f t="shared" si="126"/>
        <v>2.5086565836595106E-3</v>
      </c>
      <c r="X656">
        <f t="shared" si="126"/>
        <v>2.488526483343041E-3</v>
      </c>
      <c r="Y656">
        <f t="shared" si="126"/>
        <v>2.4683963830265713E-3</v>
      </c>
      <c r="Z656">
        <f t="shared" si="126"/>
        <v>2.4482662827101016E-3</v>
      </c>
      <c r="AA656">
        <f t="shared" si="126"/>
        <v>2.4281361823936319E-3</v>
      </c>
      <c r="AB656">
        <f t="shared" si="126"/>
        <v>2.4080060820771622E-3</v>
      </c>
      <c r="AC656">
        <f t="shared" si="126"/>
        <v>2.3878759817606925E-3</v>
      </c>
      <c r="AD656">
        <f t="shared" si="126"/>
        <v>2.3677458814442228E-3</v>
      </c>
      <c r="AE656">
        <f t="shared" si="126"/>
        <v>2.3476157811277531E-3</v>
      </c>
      <c r="AF656">
        <f t="shared" si="126"/>
        <v>2.3274856808112834E-3</v>
      </c>
      <c r="AG656">
        <f t="shared" si="126"/>
        <v>2.3073555804948138E-3</v>
      </c>
      <c r="AH656">
        <f t="shared" si="126"/>
        <v>2.2872254801783441E-3</v>
      </c>
      <c r="AI656">
        <f t="shared" si="125"/>
        <v>2.2670953798618744E-3</v>
      </c>
      <c r="AJ656">
        <f t="shared" si="125"/>
        <v>2.2469652795454047E-3</v>
      </c>
      <c r="AK656">
        <f t="shared" si="125"/>
        <v>2.226835179228935E-3</v>
      </c>
      <c r="AL656">
        <f t="shared" si="125"/>
        <v>2.2067050789124653E-3</v>
      </c>
      <c r="AM656">
        <f t="shared" si="125"/>
        <v>2.1865749785959956E-3</v>
      </c>
      <c r="AN656">
        <f>(I656*'msft+wfc'!$K$2)+(R656*(1-'msft+wfc'!$K$2))</f>
        <v>2.3149512510608093E-3</v>
      </c>
    </row>
    <row r="657" spans="1:40" x14ac:dyDescent="0.35">
      <c r="A657" s="1">
        <v>41311</v>
      </c>
      <c r="B657">
        <v>27.379999000000002</v>
      </c>
      <c r="C657">
        <v>27.540001</v>
      </c>
      <c r="D657">
        <v>27.25</v>
      </c>
      <c r="E657">
        <v>27.34</v>
      </c>
      <c r="F657">
        <v>41889600</v>
      </c>
      <c r="G657">
        <v>24.792525999999999</v>
      </c>
      <c r="H657">
        <f t="shared" si="121"/>
        <v>-5.818181818181823E-3</v>
      </c>
      <c r="I657">
        <f t="shared" si="122"/>
        <v>-5.818158166435901E-3</v>
      </c>
      <c r="J657" s="1">
        <v>41311</v>
      </c>
      <c r="K657">
        <v>34.830002</v>
      </c>
      <c r="L657">
        <v>34.979999999999997</v>
      </c>
      <c r="M657">
        <v>34.709999000000003</v>
      </c>
      <c r="N657">
        <v>34.970001000000003</v>
      </c>
      <c r="O657">
        <v>24087000</v>
      </c>
      <c r="P657">
        <v>31.921858</v>
      </c>
      <c r="Q657">
        <f t="shared" si="123"/>
        <v>3.4434148317599353E-3</v>
      </c>
      <c r="R657">
        <f t="shared" si="124"/>
        <v>3.4434149165189208E-3</v>
      </c>
      <c r="S657">
        <f t="shared" si="126"/>
        <v>3.4434149165189208E-3</v>
      </c>
      <c r="T657">
        <f t="shared" si="126"/>
        <v>2.9803362623711796E-3</v>
      </c>
      <c r="U657">
        <f t="shared" si="126"/>
        <v>2.5172576082234384E-3</v>
      </c>
      <c r="V657">
        <f t="shared" si="126"/>
        <v>2.0541789540756972E-3</v>
      </c>
      <c r="W657">
        <f t="shared" si="126"/>
        <v>1.5911002999279566E-3</v>
      </c>
      <c r="X657">
        <f t="shared" si="126"/>
        <v>1.1280216457802154E-3</v>
      </c>
      <c r="Y657">
        <f t="shared" si="126"/>
        <v>6.6494299163247423E-4</v>
      </c>
      <c r="Z657">
        <f t="shared" si="126"/>
        <v>2.0186433748473325E-4</v>
      </c>
      <c r="AA657">
        <f t="shared" si="126"/>
        <v>-2.6121431666300838E-4</v>
      </c>
      <c r="AB657">
        <f t="shared" si="126"/>
        <v>-7.2429297081074893E-4</v>
      </c>
      <c r="AC657">
        <f t="shared" si="126"/>
        <v>-1.1873716249584901E-3</v>
      </c>
      <c r="AD657">
        <f t="shared" si="126"/>
        <v>-1.6504502791062318E-3</v>
      </c>
      <c r="AE657">
        <f t="shared" si="126"/>
        <v>-2.1135289332539719E-3</v>
      </c>
      <c r="AF657">
        <f t="shared" si="126"/>
        <v>-2.5766075874017135E-3</v>
      </c>
      <c r="AG657">
        <f t="shared" si="126"/>
        <v>-3.0396862415494543E-3</v>
      </c>
      <c r="AH657">
        <f t="shared" si="126"/>
        <v>-3.5027648956971959E-3</v>
      </c>
      <c r="AI657">
        <f t="shared" si="125"/>
        <v>-3.9658435498449371E-3</v>
      </c>
      <c r="AJ657">
        <f t="shared" si="125"/>
        <v>-4.4289222039926779E-3</v>
      </c>
      <c r="AK657">
        <f t="shared" si="125"/>
        <v>-4.8920008581404195E-3</v>
      </c>
      <c r="AL657">
        <f t="shared" si="125"/>
        <v>-5.3550795122881594E-3</v>
      </c>
      <c r="AM657">
        <f t="shared" si="125"/>
        <v>-5.818158166435901E-3</v>
      </c>
      <c r="AN657">
        <f>(I657*'msft+wfc'!$K$2)+(R657*(1-'msft+wfc'!$K$2))</f>
        <v>-2.8649532373540903E-3</v>
      </c>
    </row>
    <row r="658" spans="1:40" x14ac:dyDescent="0.35">
      <c r="A658" s="1">
        <v>41312</v>
      </c>
      <c r="B658">
        <v>27.35</v>
      </c>
      <c r="C658">
        <v>27.389999</v>
      </c>
      <c r="D658">
        <v>27.1</v>
      </c>
      <c r="E658">
        <v>27.280000999999999</v>
      </c>
      <c r="F658">
        <v>38028300</v>
      </c>
      <c r="G658">
        <v>24.738116999999999</v>
      </c>
      <c r="H658">
        <f t="shared" si="121"/>
        <v>-2.1945501097293801E-3</v>
      </c>
      <c r="I658">
        <f t="shared" si="122"/>
        <v>-2.1945726708121516E-3</v>
      </c>
      <c r="J658" s="1">
        <v>41312</v>
      </c>
      <c r="K658">
        <v>34.939999</v>
      </c>
      <c r="L658">
        <v>34.950001</v>
      </c>
      <c r="M658">
        <v>34.549999</v>
      </c>
      <c r="N658">
        <v>34.659999999999997</v>
      </c>
      <c r="O658">
        <v>27095000</v>
      </c>
      <c r="P658">
        <v>31.638877999999998</v>
      </c>
      <c r="Q658">
        <f t="shared" si="123"/>
        <v>-8.8647695491918012E-3</v>
      </c>
      <c r="R658">
        <f t="shared" si="124"/>
        <v>-8.8647722197123368E-3</v>
      </c>
      <c r="S658">
        <f t="shared" si="126"/>
        <v>-8.8647722197123368E-3</v>
      </c>
      <c r="T658">
        <f t="shared" si="126"/>
        <v>-8.5312622422673273E-3</v>
      </c>
      <c r="U658">
        <f t="shared" si="126"/>
        <v>-8.1977522648223194E-3</v>
      </c>
      <c r="V658">
        <f t="shared" si="126"/>
        <v>-7.8642422873773082E-3</v>
      </c>
      <c r="W658">
        <f t="shared" si="126"/>
        <v>-7.5307323099323004E-3</v>
      </c>
      <c r="X658">
        <f t="shared" si="126"/>
        <v>-7.19722233248729E-3</v>
      </c>
      <c r="Y658">
        <f t="shared" si="126"/>
        <v>-6.8637123550422813E-3</v>
      </c>
      <c r="Z658">
        <f t="shared" si="126"/>
        <v>-6.5302023775972717E-3</v>
      </c>
      <c r="AA658">
        <f t="shared" si="126"/>
        <v>-6.1966924001522622E-3</v>
      </c>
      <c r="AB658">
        <f t="shared" si="126"/>
        <v>-5.8631824227072544E-3</v>
      </c>
      <c r="AC658">
        <f t="shared" si="126"/>
        <v>-5.529672445262244E-3</v>
      </c>
      <c r="AD658">
        <f t="shared" si="126"/>
        <v>-5.1961624678172344E-3</v>
      </c>
      <c r="AE658">
        <f t="shared" si="126"/>
        <v>-4.8626524903722258E-3</v>
      </c>
      <c r="AF658">
        <f t="shared" si="126"/>
        <v>-4.5291425129272162E-3</v>
      </c>
      <c r="AG658">
        <f t="shared" si="126"/>
        <v>-4.1956325354822075E-3</v>
      </c>
      <c r="AH658">
        <f t="shared" si="126"/>
        <v>-3.862122558037198E-3</v>
      </c>
      <c r="AI658">
        <f t="shared" si="125"/>
        <v>-3.5286125805921885E-3</v>
      </c>
      <c r="AJ658">
        <f t="shared" si="125"/>
        <v>-3.1951026031471798E-3</v>
      </c>
      <c r="AK658">
        <f t="shared" si="125"/>
        <v>-2.8615926257021702E-3</v>
      </c>
      <c r="AL658">
        <f t="shared" si="125"/>
        <v>-2.5280826482571616E-3</v>
      </c>
      <c r="AM658">
        <f t="shared" si="125"/>
        <v>-2.1945726708121516E-3</v>
      </c>
      <c r="AN658">
        <f>(I658*'msft+wfc'!$K$2)+(R658*(1-'msft+wfc'!$K$2))</f>
        <v>-4.3214755208284984E-3</v>
      </c>
    </row>
    <row r="659" spans="1:40" x14ac:dyDescent="0.35">
      <c r="A659" s="1">
        <v>41313</v>
      </c>
      <c r="B659">
        <v>27.35</v>
      </c>
      <c r="C659">
        <v>27.709999</v>
      </c>
      <c r="D659">
        <v>27.309999000000001</v>
      </c>
      <c r="E659">
        <v>27.549999</v>
      </c>
      <c r="F659">
        <v>33318500</v>
      </c>
      <c r="G659">
        <v>24.982958</v>
      </c>
      <c r="H659">
        <f t="shared" si="121"/>
        <v>9.8972870272255892E-3</v>
      </c>
      <c r="I659">
        <f t="shared" si="122"/>
        <v>9.8973175686735172E-3</v>
      </c>
      <c r="J659" s="1">
        <v>41313</v>
      </c>
      <c r="K659">
        <v>34.689999</v>
      </c>
      <c r="L659">
        <v>34.919998</v>
      </c>
      <c r="M659">
        <v>34.68</v>
      </c>
      <c r="N659">
        <v>34.880001</v>
      </c>
      <c r="O659">
        <v>18425800</v>
      </c>
      <c r="P659">
        <v>31.839701999999999</v>
      </c>
      <c r="Q659">
        <f t="shared" si="123"/>
        <v>6.3474033467975609E-3</v>
      </c>
      <c r="R659">
        <f t="shared" si="124"/>
        <v>6.3473805866314471E-3</v>
      </c>
      <c r="S659">
        <f t="shared" si="126"/>
        <v>6.3473805866314471E-3</v>
      </c>
      <c r="T659">
        <f t="shared" si="126"/>
        <v>6.5248774357335509E-3</v>
      </c>
      <c r="U659">
        <f t="shared" si="126"/>
        <v>6.7023742848356539E-3</v>
      </c>
      <c r="V659">
        <f t="shared" si="126"/>
        <v>6.8798711339377577E-3</v>
      </c>
      <c r="W659">
        <f t="shared" si="126"/>
        <v>7.0573679830398615E-3</v>
      </c>
      <c r="X659">
        <f t="shared" si="126"/>
        <v>7.2348648321419644E-3</v>
      </c>
      <c r="Y659">
        <f t="shared" si="126"/>
        <v>7.4123616812440674E-3</v>
      </c>
      <c r="Z659">
        <f t="shared" si="126"/>
        <v>7.589858530346172E-3</v>
      </c>
      <c r="AA659">
        <f t="shared" si="126"/>
        <v>7.767355379448275E-3</v>
      </c>
      <c r="AB659">
        <f t="shared" si="126"/>
        <v>7.9448522285503788E-3</v>
      </c>
      <c r="AC659">
        <f t="shared" si="126"/>
        <v>8.1223490776524826E-3</v>
      </c>
      <c r="AD659">
        <f t="shared" si="126"/>
        <v>8.2998459267545864E-3</v>
      </c>
      <c r="AE659">
        <f t="shared" si="126"/>
        <v>8.4773427758566902E-3</v>
      </c>
      <c r="AF659">
        <f t="shared" si="126"/>
        <v>8.6548396249587923E-3</v>
      </c>
      <c r="AG659">
        <f t="shared" si="126"/>
        <v>8.8323364740608961E-3</v>
      </c>
      <c r="AH659">
        <f t="shared" si="126"/>
        <v>9.0098333231629999E-3</v>
      </c>
      <c r="AI659">
        <f t="shared" si="125"/>
        <v>9.1873301722651037E-3</v>
      </c>
      <c r="AJ659">
        <f t="shared" si="125"/>
        <v>9.3648270213672058E-3</v>
      </c>
      <c r="AK659">
        <f t="shared" si="125"/>
        <v>9.5423238704693113E-3</v>
      </c>
      <c r="AL659">
        <f t="shared" si="125"/>
        <v>9.7198207195714134E-3</v>
      </c>
      <c r="AM659">
        <f t="shared" si="125"/>
        <v>9.8973175686735172E-3</v>
      </c>
      <c r="AN659">
        <f>(I659*'msft+wfc'!$K$2)+(R659*(1-'msft+wfc'!$K$2))</f>
        <v>8.765361765982629E-3</v>
      </c>
    </row>
    <row r="660" spans="1:40" x14ac:dyDescent="0.35">
      <c r="A660" s="1">
        <v>41316</v>
      </c>
      <c r="B660">
        <v>27.65</v>
      </c>
      <c r="C660">
        <v>27.92</v>
      </c>
      <c r="D660">
        <v>27.5</v>
      </c>
      <c r="E660">
        <v>27.860001</v>
      </c>
      <c r="F660">
        <v>32247700</v>
      </c>
      <c r="G660">
        <v>25.264074000000001</v>
      </c>
      <c r="H660">
        <f t="shared" si="121"/>
        <v>1.1252341606255623E-2</v>
      </c>
      <c r="I660">
        <f t="shared" si="122"/>
        <v>1.1252310475004634E-2</v>
      </c>
      <c r="J660" s="1">
        <v>41316</v>
      </c>
      <c r="K660">
        <v>34.950001</v>
      </c>
      <c r="L660">
        <v>35.389999000000003</v>
      </c>
      <c r="M660">
        <v>34.919998</v>
      </c>
      <c r="N660">
        <v>35.259998000000003</v>
      </c>
      <c r="O660">
        <v>24198900</v>
      </c>
      <c r="P660">
        <v>32.186577</v>
      </c>
      <c r="Q660">
        <f t="shared" si="123"/>
        <v>1.0894409091330102E-2</v>
      </c>
      <c r="R660">
        <f t="shared" si="124"/>
        <v>1.0894417290714616E-2</v>
      </c>
      <c r="S660">
        <f t="shared" si="126"/>
        <v>1.0894417290714616E-2</v>
      </c>
      <c r="T660">
        <f t="shared" si="126"/>
        <v>1.0912311949929115E-2</v>
      </c>
      <c r="U660">
        <f t="shared" si="126"/>
        <v>1.0930206609143617E-2</v>
      </c>
      <c r="V660">
        <f t="shared" si="126"/>
        <v>1.0948101268358119E-2</v>
      </c>
      <c r="W660">
        <f t="shared" si="126"/>
        <v>1.096599592757262E-2</v>
      </c>
      <c r="X660">
        <f t="shared" si="126"/>
        <v>1.098389058678712E-2</v>
      </c>
      <c r="Y660">
        <f t="shared" si="126"/>
        <v>1.100178524600162E-2</v>
      </c>
      <c r="Z660">
        <f t="shared" si="126"/>
        <v>1.1019679905216122E-2</v>
      </c>
      <c r="AA660">
        <f t="shared" si="126"/>
        <v>1.1037574564430622E-2</v>
      </c>
      <c r="AB660">
        <f t="shared" si="126"/>
        <v>1.1055469223645125E-2</v>
      </c>
      <c r="AC660">
        <f t="shared" si="126"/>
        <v>1.1073363882859625E-2</v>
      </c>
      <c r="AD660">
        <f t="shared" si="126"/>
        <v>1.1091258542074125E-2</v>
      </c>
      <c r="AE660">
        <f t="shared" si="126"/>
        <v>1.1109153201288628E-2</v>
      </c>
      <c r="AF660">
        <f t="shared" si="126"/>
        <v>1.1127047860503128E-2</v>
      </c>
      <c r="AG660">
        <f t="shared" si="126"/>
        <v>1.114494251971763E-2</v>
      </c>
      <c r="AH660">
        <f t="shared" si="126"/>
        <v>1.116283717893213E-2</v>
      </c>
      <c r="AI660">
        <f t="shared" si="125"/>
        <v>1.118073183814663E-2</v>
      </c>
      <c r="AJ660">
        <f t="shared" si="125"/>
        <v>1.1198626497361131E-2</v>
      </c>
      <c r="AK660">
        <f t="shared" si="125"/>
        <v>1.1216521156575633E-2</v>
      </c>
      <c r="AL660">
        <f t="shared" si="125"/>
        <v>1.1234415815790134E-2</v>
      </c>
      <c r="AM660">
        <f t="shared" si="125"/>
        <v>1.1252310475004634E-2</v>
      </c>
      <c r="AN660">
        <f>(I660*'msft+wfc'!$K$2)+(R660*(1-'msft+wfc'!$K$2))</f>
        <v>1.1138190345900944E-2</v>
      </c>
    </row>
    <row r="661" spans="1:40" x14ac:dyDescent="0.35">
      <c r="A661" s="1">
        <v>41317</v>
      </c>
      <c r="B661">
        <v>27.879999000000002</v>
      </c>
      <c r="C661">
        <v>28</v>
      </c>
      <c r="D661">
        <v>27.75</v>
      </c>
      <c r="E661">
        <v>27.879999000000002</v>
      </c>
      <c r="F661">
        <v>35990900</v>
      </c>
      <c r="G661">
        <v>25.282209000000002</v>
      </c>
      <c r="H661">
        <f t="shared" si="121"/>
        <v>7.1780327646079657E-4</v>
      </c>
      <c r="I661">
        <f t="shared" si="122"/>
        <v>7.1781772013495919E-4</v>
      </c>
      <c r="J661" s="1">
        <v>41317</v>
      </c>
      <c r="K661">
        <v>35.330002</v>
      </c>
      <c r="L661">
        <v>35.549999</v>
      </c>
      <c r="M661">
        <v>35.220001000000003</v>
      </c>
      <c r="N661">
        <v>35.509998000000003</v>
      </c>
      <c r="O661">
        <v>19559000</v>
      </c>
      <c r="P661">
        <v>32.414785999999999</v>
      </c>
      <c r="Q661">
        <f t="shared" si="123"/>
        <v>7.0901875831076329E-3</v>
      </c>
      <c r="R661">
        <f t="shared" si="124"/>
        <v>7.0901916659233339E-3</v>
      </c>
      <c r="S661">
        <f t="shared" si="126"/>
        <v>7.0901916659233339E-3</v>
      </c>
      <c r="T661">
        <f t="shared" si="126"/>
        <v>6.7715729686339153E-3</v>
      </c>
      <c r="U661">
        <f t="shared" si="126"/>
        <v>6.4529542713444958E-3</v>
      </c>
      <c r="V661">
        <f t="shared" si="126"/>
        <v>6.1343355740550772E-3</v>
      </c>
      <c r="W661">
        <f t="shared" si="126"/>
        <v>5.8157168767656595E-3</v>
      </c>
      <c r="X661">
        <f t="shared" si="126"/>
        <v>5.49709817947624E-3</v>
      </c>
      <c r="Y661">
        <f t="shared" si="126"/>
        <v>5.1784794821868214E-3</v>
      </c>
      <c r="Z661">
        <f t="shared" si="126"/>
        <v>4.8598607848974028E-3</v>
      </c>
      <c r="AA661">
        <f t="shared" si="126"/>
        <v>4.5412420876079843E-3</v>
      </c>
      <c r="AB661">
        <f t="shared" si="126"/>
        <v>4.2226233903185657E-3</v>
      </c>
      <c r="AC661">
        <f t="shared" si="126"/>
        <v>3.9040046930291466E-3</v>
      </c>
      <c r="AD661">
        <f t="shared" si="126"/>
        <v>3.5853859957397276E-3</v>
      </c>
      <c r="AE661">
        <f t="shared" si="126"/>
        <v>3.266767298450309E-3</v>
      </c>
      <c r="AF661">
        <f t="shared" si="126"/>
        <v>2.9481486011608904E-3</v>
      </c>
      <c r="AG661">
        <f t="shared" si="126"/>
        <v>2.6295299038714718E-3</v>
      </c>
      <c r="AH661">
        <f t="shared" si="126"/>
        <v>2.3109112065820528E-3</v>
      </c>
      <c r="AI661">
        <f t="shared" si="125"/>
        <v>1.9922925092926338E-3</v>
      </c>
      <c r="AJ661">
        <f t="shared" si="125"/>
        <v>1.6736738120032156E-3</v>
      </c>
      <c r="AK661">
        <f t="shared" si="125"/>
        <v>1.3550551147137966E-3</v>
      </c>
      <c r="AL661">
        <f t="shared" si="125"/>
        <v>1.0364364174243782E-3</v>
      </c>
      <c r="AM661">
        <f t="shared" si="125"/>
        <v>7.1781772013495919E-4</v>
      </c>
      <c r="AN661">
        <f>(I661*'msft+wfc'!$K$2)+(R661*(1-'msft+wfc'!$K$2))</f>
        <v>2.7497539774095953E-3</v>
      </c>
    </row>
    <row r="662" spans="1:40" x14ac:dyDescent="0.35">
      <c r="A662" s="1">
        <v>41318</v>
      </c>
      <c r="B662">
        <v>27.93</v>
      </c>
      <c r="C662">
        <v>28.110001</v>
      </c>
      <c r="D662">
        <v>27.879999000000002</v>
      </c>
      <c r="E662">
        <v>28.030000999999999</v>
      </c>
      <c r="F662">
        <v>41715600</v>
      </c>
      <c r="G662">
        <v>25.418234000000002</v>
      </c>
      <c r="H662">
        <f t="shared" si="121"/>
        <v>5.3802727898231663E-3</v>
      </c>
      <c r="I662">
        <f t="shared" si="122"/>
        <v>5.3802656247323982E-3</v>
      </c>
      <c r="J662" s="1">
        <v>41318</v>
      </c>
      <c r="K662">
        <v>35.450001</v>
      </c>
      <c r="L662">
        <v>35.520000000000003</v>
      </c>
      <c r="M662">
        <v>34.950001</v>
      </c>
      <c r="N662">
        <v>35.130001</v>
      </c>
      <c r="O662">
        <v>21344300</v>
      </c>
      <c r="P662">
        <v>32.067911000000002</v>
      </c>
      <c r="Q662">
        <f t="shared" si="123"/>
        <v>-1.0701127045966125E-2</v>
      </c>
      <c r="R662">
        <f t="shared" si="124"/>
        <v>-1.0701134969701702E-2</v>
      </c>
      <c r="S662">
        <f t="shared" si="126"/>
        <v>-1.0701134969701702E-2</v>
      </c>
      <c r="T662">
        <f t="shared" si="126"/>
        <v>-9.8970649399799972E-3</v>
      </c>
      <c r="U662">
        <f t="shared" si="126"/>
        <v>-9.0929949102582924E-3</v>
      </c>
      <c r="V662">
        <f t="shared" si="126"/>
        <v>-8.288924880536586E-3</v>
      </c>
      <c r="W662">
        <f t="shared" si="126"/>
        <v>-7.4848548508148821E-3</v>
      </c>
      <c r="X662">
        <f t="shared" si="126"/>
        <v>-6.6807848210931765E-3</v>
      </c>
      <c r="Y662">
        <f t="shared" si="126"/>
        <v>-5.8767147913714717E-3</v>
      </c>
      <c r="Z662">
        <f t="shared" si="126"/>
        <v>-5.072644761649767E-3</v>
      </c>
      <c r="AA662">
        <f t="shared" si="126"/>
        <v>-4.2685747319280622E-3</v>
      </c>
      <c r="AB662">
        <f t="shared" si="126"/>
        <v>-3.4645047022063571E-3</v>
      </c>
      <c r="AC662">
        <f t="shared" si="126"/>
        <v>-2.6604346724846519E-3</v>
      </c>
      <c r="AD662">
        <f t="shared" si="126"/>
        <v>-1.8563646427629463E-3</v>
      </c>
      <c r="AE662">
        <f t="shared" si="126"/>
        <v>-1.052294613041242E-3</v>
      </c>
      <c r="AF662">
        <f t="shared" si="126"/>
        <v>-2.4822458331953678E-4</v>
      </c>
      <c r="AG662">
        <f t="shared" si="126"/>
        <v>5.5584544640216752E-4</v>
      </c>
      <c r="AH662">
        <f t="shared" si="126"/>
        <v>1.3599154761238727E-3</v>
      </c>
      <c r="AI662">
        <f t="shared" si="125"/>
        <v>2.1639855058455783E-3</v>
      </c>
      <c r="AJ662">
        <f t="shared" si="125"/>
        <v>2.9680555355672831E-3</v>
      </c>
      <c r="AK662">
        <f t="shared" si="125"/>
        <v>3.7721255652889887E-3</v>
      </c>
      <c r="AL662">
        <f t="shared" si="125"/>
        <v>4.5761955950106925E-3</v>
      </c>
      <c r="AM662">
        <f t="shared" si="125"/>
        <v>5.3802656247323982E-3</v>
      </c>
      <c r="AN662">
        <f>(I662*'msft+wfc'!$K$2)+(R662*(1-'msft+wfc'!$K$2))</f>
        <v>2.5244650840684259E-4</v>
      </c>
    </row>
    <row r="663" spans="1:40" x14ac:dyDescent="0.35">
      <c r="A663" s="1">
        <v>41319</v>
      </c>
      <c r="B663">
        <v>27.92</v>
      </c>
      <c r="C663">
        <v>28.059999000000001</v>
      </c>
      <c r="D663">
        <v>27.870000999999998</v>
      </c>
      <c r="E663">
        <v>28.040001</v>
      </c>
      <c r="F663">
        <v>32663200</v>
      </c>
      <c r="G663">
        <v>25.427302000000001</v>
      </c>
      <c r="H663">
        <f t="shared" si="121"/>
        <v>3.5676060090049816E-4</v>
      </c>
      <c r="I663">
        <f t="shared" si="122"/>
        <v>3.567517711891073E-4</v>
      </c>
      <c r="J663" s="1">
        <v>41319</v>
      </c>
      <c r="K663">
        <v>35.020000000000003</v>
      </c>
      <c r="L663">
        <v>35.270000000000003</v>
      </c>
      <c r="M663">
        <v>34.909999999999997</v>
      </c>
      <c r="N663">
        <v>35.209999000000003</v>
      </c>
      <c r="O663">
        <v>22296200</v>
      </c>
      <c r="P663">
        <v>32.140936000000004</v>
      </c>
      <c r="Q663">
        <f t="shared" si="123"/>
        <v>2.277198910412879E-3</v>
      </c>
      <c r="R663">
        <f t="shared" si="124"/>
        <v>2.2771985365682606E-3</v>
      </c>
      <c r="S663">
        <f t="shared" si="126"/>
        <v>2.2771985365682606E-3</v>
      </c>
      <c r="T663">
        <f t="shared" si="126"/>
        <v>2.1811761982993027E-3</v>
      </c>
      <c r="U663">
        <f t="shared" si="126"/>
        <v>2.0851538600303453E-3</v>
      </c>
      <c r="V663">
        <f t="shared" si="126"/>
        <v>1.9891315217613875E-3</v>
      </c>
      <c r="W663">
        <f t="shared" si="126"/>
        <v>1.89310918349243E-3</v>
      </c>
      <c r="X663">
        <f t="shared" si="126"/>
        <v>1.7970868452234722E-3</v>
      </c>
      <c r="Y663">
        <f t="shared" si="126"/>
        <v>1.7010645069545146E-3</v>
      </c>
      <c r="Z663">
        <f t="shared" si="126"/>
        <v>1.6050421686855569E-3</v>
      </c>
      <c r="AA663">
        <f t="shared" si="126"/>
        <v>1.5090198304165991E-3</v>
      </c>
      <c r="AB663">
        <f t="shared" si="126"/>
        <v>1.4129974921476417E-3</v>
      </c>
      <c r="AC663">
        <f t="shared" si="126"/>
        <v>1.3169751538786838E-3</v>
      </c>
      <c r="AD663">
        <f t="shared" si="126"/>
        <v>1.2209528156097262E-3</v>
      </c>
      <c r="AE663">
        <f t="shared" si="126"/>
        <v>1.1249304773407686E-3</v>
      </c>
      <c r="AF663">
        <f t="shared" si="126"/>
        <v>1.028908139071811E-3</v>
      </c>
      <c r="AG663">
        <f t="shared" si="126"/>
        <v>9.3288580080285333E-4</v>
      </c>
      <c r="AH663">
        <f t="shared" si="126"/>
        <v>8.368634625338956E-4</v>
      </c>
      <c r="AI663">
        <f t="shared" si="125"/>
        <v>7.4084112426493786E-4</v>
      </c>
      <c r="AJ663">
        <f t="shared" si="125"/>
        <v>6.4481878599598034E-4</v>
      </c>
      <c r="AK663">
        <f t="shared" si="125"/>
        <v>5.4879644772702261E-4</v>
      </c>
      <c r="AL663">
        <f t="shared" si="125"/>
        <v>4.5277410945806503E-4</v>
      </c>
      <c r="AM663">
        <f t="shared" si="125"/>
        <v>3.567517711891073E-4</v>
      </c>
      <c r="AN663">
        <f>(I663*'msft+wfc'!$K$2)+(R663*(1-'msft+wfc'!$K$2))</f>
        <v>9.6911781341090051E-4</v>
      </c>
    </row>
    <row r="664" spans="1:40" x14ac:dyDescent="0.35">
      <c r="A664" s="1">
        <v>41320</v>
      </c>
      <c r="B664">
        <v>28.040001</v>
      </c>
      <c r="C664">
        <v>28.16</v>
      </c>
      <c r="D664">
        <v>27.879999000000002</v>
      </c>
      <c r="E664">
        <v>28.01</v>
      </c>
      <c r="F664">
        <v>49650900</v>
      </c>
      <c r="G664">
        <v>25.400096999999999</v>
      </c>
      <c r="H664">
        <f t="shared" si="121"/>
        <v>-1.0699357678339103E-3</v>
      </c>
      <c r="I664">
        <f t="shared" si="122"/>
        <v>-1.0699129620595272E-3</v>
      </c>
      <c r="J664" s="1">
        <v>41320</v>
      </c>
      <c r="K664">
        <v>35.240001999999997</v>
      </c>
      <c r="L664">
        <v>35.360000999999997</v>
      </c>
      <c r="M664">
        <v>35.020000000000003</v>
      </c>
      <c r="N664">
        <v>35.159999999999997</v>
      </c>
      <c r="O664">
        <v>21105000</v>
      </c>
      <c r="P664">
        <v>32.095295</v>
      </c>
      <c r="Q664">
        <f t="shared" si="123"/>
        <v>-1.4200227611482403E-3</v>
      </c>
      <c r="R664">
        <f t="shared" si="124"/>
        <v>-1.420027095664027E-3</v>
      </c>
      <c r="S664">
        <f t="shared" si="126"/>
        <v>-1.420027095664027E-3</v>
      </c>
      <c r="T664">
        <f t="shared" si="126"/>
        <v>-1.4025213889838021E-3</v>
      </c>
      <c r="U664">
        <f t="shared" si="126"/>
        <v>-1.385015682303577E-3</v>
      </c>
      <c r="V664">
        <f t="shared" si="126"/>
        <v>-1.3675099756233519E-3</v>
      </c>
      <c r="W664">
        <f t="shared" si="126"/>
        <v>-1.350004268943127E-3</v>
      </c>
      <c r="X664">
        <f t="shared" si="126"/>
        <v>-1.3324985622629021E-3</v>
      </c>
      <c r="Y664">
        <f t="shared" si="126"/>
        <v>-1.314992855582677E-3</v>
      </c>
      <c r="Z664">
        <f t="shared" si="126"/>
        <v>-1.2974871489024519E-3</v>
      </c>
      <c r="AA664">
        <f t="shared" si="126"/>
        <v>-1.2799814422222271E-3</v>
      </c>
      <c r="AB664">
        <f t="shared" si="126"/>
        <v>-1.2624757355420022E-3</v>
      </c>
      <c r="AC664">
        <f t="shared" si="126"/>
        <v>-1.2449700288617771E-3</v>
      </c>
      <c r="AD664">
        <f t="shared" si="126"/>
        <v>-1.227464322181552E-3</v>
      </c>
      <c r="AE664">
        <f t="shared" si="126"/>
        <v>-1.2099586155013271E-3</v>
      </c>
      <c r="AF664">
        <f t="shared" si="126"/>
        <v>-1.1924529088211022E-3</v>
      </c>
      <c r="AG664">
        <f t="shared" si="126"/>
        <v>-1.1749472021408771E-3</v>
      </c>
      <c r="AH664">
        <f t="shared" si="126"/>
        <v>-1.157441495460652E-3</v>
      </c>
      <c r="AI664">
        <f t="shared" si="125"/>
        <v>-1.1399357887804272E-3</v>
      </c>
      <c r="AJ664">
        <f t="shared" si="125"/>
        <v>-1.1224300821002023E-3</v>
      </c>
      <c r="AK664">
        <f t="shared" si="125"/>
        <v>-1.1049243754199772E-3</v>
      </c>
      <c r="AL664">
        <f t="shared" si="125"/>
        <v>-1.0874186687397521E-3</v>
      </c>
      <c r="AM664">
        <f t="shared" si="125"/>
        <v>-1.0699129620595272E-3</v>
      </c>
      <c r="AN664">
        <f>(I664*'msft+wfc'!$K$2)+(R664*(1-'msft+wfc'!$K$2))</f>
        <v>-1.1815526128878444E-3</v>
      </c>
    </row>
    <row r="665" spans="1:40" x14ac:dyDescent="0.35">
      <c r="A665" s="1">
        <v>41324</v>
      </c>
      <c r="B665">
        <v>27.879999000000002</v>
      </c>
      <c r="C665">
        <v>28.09</v>
      </c>
      <c r="D665">
        <v>27.799999</v>
      </c>
      <c r="E665">
        <v>28.049999</v>
      </c>
      <c r="F665">
        <v>38781400</v>
      </c>
      <c r="G665">
        <v>25.646965999999999</v>
      </c>
      <c r="H665">
        <f t="shared" si="121"/>
        <v>1.4280257051052523E-3</v>
      </c>
      <c r="I665">
        <f t="shared" si="122"/>
        <v>9.719214851817308E-3</v>
      </c>
      <c r="J665" s="1">
        <v>41324</v>
      </c>
      <c r="K665">
        <v>35.169998</v>
      </c>
      <c r="L665">
        <v>35.270000000000003</v>
      </c>
      <c r="M665">
        <v>35.080002</v>
      </c>
      <c r="N665">
        <v>35.139999000000003</v>
      </c>
      <c r="O665">
        <v>25413400</v>
      </c>
      <c r="P665">
        <v>32.077038000000002</v>
      </c>
      <c r="Q665">
        <f t="shared" si="123"/>
        <v>-5.6885665528991745E-4</v>
      </c>
      <c r="R665">
        <f t="shared" si="124"/>
        <v>-5.688372703849089E-4</v>
      </c>
      <c r="S665">
        <f t="shared" si="126"/>
        <v>-5.688372703849089E-4</v>
      </c>
      <c r="T665">
        <f t="shared" si="126"/>
        <v>-5.4434664274797943E-5</v>
      </c>
      <c r="U665">
        <f t="shared" si="126"/>
        <v>4.599679418353129E-4</v>
      </c>
      <c r="V665">
        <f t="shared" si="126"/>
        <v>9.7437054794542364E-4</v>
      </c>
      <c r="W665">
        <f t="shared" si="126"/>
        <v>1.4887731540555347E-3</v>
      </c>
      <c r="X665">
        <f t="shared" si="126"/>
        <v>2.0031757601656451E-3</v>
      </c>
      <c r="Y665">
        <f t="shared" si="126"/>
        <v>2.5175783662757562E-3</v>
      </c>
      <c r="Z665">
        <f t="shared" si="126"/>
        <v>3.0319809723858668E-3</v>
      </c>
      <c r="AA665">
        <f t="shared" si="126"/>
        <v>3.5463835784959783E-3</v>
      </c>
      <c r="AB665">
        <f t="shared" si="126"/>
        <v>4.0607861846060885E-3</v>
      </c>
      <c r="AC665">
        <f t="shared" si="126"/>
        <v>4.5751887907162E-3</v>
      </c>
      <c r="AD665">
        <f t="shared" si="126"/>
        <v>5.0895913968263115E-3</v>
      </c>
      <c r="AE665">
        <f t="shared" si="126"/>
        <v>5.6039940029364212E-3</v>
      </c>
      <c r="AF665">
        <f t="shared" si="126"/>
        <v>6.1183966090465327E-3</v>
      </c>
      <c r="AG665">
        <f t="shared" si="126"/>
        <v>6.6327992151566425E-3</v>
      </c>
      <c r="AH665">
        <f t="shared" si="126"/>
        <v>7.147201821266754E-3</v>
      </c>
      <c r="AI665">
        <f t="shared" si="125"/>
        <v>7.6616044273768655E-3</v>
      </c>
      <c r="AJ665">
        <f t="shared" si="125"/>
        <v>8.1760070334869744E-3</v>
      </c>
      <c r="AK665">
        <f t="shared" si="125"/>
        <v>8.6904096395970867E-3</v>
      </c>
      <c r="AL665">
        <f t="shared" si="125"/>
        <v>9.2048122457071956E-3</v>
      </c>
      <c r="AM665">
        <f t="shared" si="125"/>
        <v>9.719214851817308E-3</v>
      </c>
      <c r="AN665">
        <f>(I665*'msft+wfc'!$K$2)+(R665*(1-'msft+wfc'!$K$2))</f>
        <v>6.4387001956348585E-3</v>
      </c>
    </row>
    <row r="666" spans="1:40" x14ac:dyDescent="0.35">
      <c r="A666" s="1">
        <v>41325</v>
      </c>
      <c r="B666">
        <v>28.129999000000002</v>
      </c>
      <c r="C666">
        <v>28.200001</v>
      </c>
      <c r="D666">
        <v>27.83</v>
      </c>
      <c r="E666">
        <v>27.870000999999998</v>
      </c>
      <c r="F666">
        <v>44110200</v>
      </c>
      <c r="G666">
        <v>25.482388</v>
      </c>
      <c r="H666">
        <f t="shared" si="121"/>
        <v>-6.4170412269890353E-3</v>
      </c>
      <c r="I666">
        <f t="shared" si="122"/>
        <v>-6.4170553351222438E-3</v>
      </c>
      <c r="J666" s="1">
        <v>41325</v>
      </c>
      <c r="K666">
        <v>35.090000000000003</v>
      </c>
      <c r="L666">
        <v>35.32</v>
      </c>
      <c r="M666">
        <v>35.060001</v>
      </c>
      <c r="N666">
        <v>35.099997999999999</v>
      </c>
      <c r="O666">
        <v>27539300</v>
      </c>
      <c r="P666">
        <v>32.040523999999998</v>
      </c>
      <c r="Q666">
        <f t="shared" si="123"/>
        <v>-1.13833241714104E-3</v>
      </c>
      <c r="R666">
        <f t="shared" si="124"/>
        <v>-1.1383220607839143E-3</v>
      </c>
      <c r="S666">
        <f t="shared" si="126"/>
        <v>-1.1383220607839143E-3</v>
      </c>
      <c r="T666">
        <f t="shared" si="126"/>
        <v>-1.4022587245008308E-3</v>
      </c>
      <c r="U666">
        <f t="shared" si="126"/>
        <v>-1.6661953882177473E-3</v>
      </c>
      <c r="V666">
        <f t="shared" si="126"/>
        <v>-1.9301320519346638E-3</v>
      </c>
      <c r="W666">
        <f t="shared" si="126"/>
        <v>-2.1940687156515805E-3</v>
      </c>
      <c r="X666">
        <f t="shared" si="126"/>
        <v>-2.4580053793684968E-3</v>
      </c>
      <c r="Y666">
        <f t="shared" si="126"/>
        <v>-2.721942043085413E-3</v>
      </c>
      <c r="Z666">
        <f t="shared" si="126"/>
        <v>-2.9858787068023293E-3</v>
      </c>
      <c r="AA666">
        <f t="shared" si="126"/>
        <v>-3.2498153705192464E-3</v>
      </c>
      <c r="AB666">
        <f t="shared" si="126"/>
        <v>-3.5137520342361627E-3</v>
      </c>
      <c r="AC666">
        <f t="shared" si="126"/>
        <v>-3.777688697953079E-3</v>
      </c>
      <c r="AD666">
        <f t="shared" si="126"/>
        <v>-4.0416253616699961E-3</v>
      </c>
      <c r="AE666">
        <f t="shared" si="126"/>
        <v>-4.3055620253869119E-3</v>
      </c>
      <c r="AF666">
        <f t="shared" si="126"/>
        <v>-4.5694986891038286E-3</v>
      </c>
      <c r="AG666">
        <f t="shared" si="126"/>
        <v>-4.8334353528207445E-3</v>
      </c>
      <c r="AH666">
        <f t="shared" si="126"/>
        <v>-5.0973720165376612E-3</v>
      </c>
      <c r="AI666">
        <f t="shared" si="125"/>
        <v>-5.3613086802545779E-3</v>
      </c>
      <c r="AJ666">
        <f t="shared" si="125"/>
        <v>-5.6252453439714946E-3</v>
      </c>
      <c r="AK666">
        <f t="shared" si="125"/>
        <v>-5.8891820076884113E-3</v>
      </c>
      <c r="AL666">
        <f t="shared" si="125"/>
        <v>-6.1531186714053271E-3</v>
      </c>
      <c r="AM666">
        <f t="shared" si="125"/>
        <v>-6.4170553351222438E-3</v>
      </c>
      <c r="AN666">
        <f>(I666*'msft+wfc'!$K$2)+(R666*(1-'msft+wfc'!$K$2))</f>
        <v>-4.7338443961755169E-3</v>
      </c>
    </row>
    <row r="667" spans="1:40" x14ac:dyDescent="0.35">
      <c r="A667" s="1">
        <v>41326</v>
      </c>
      <c r="B667">
        <v>27.74</v>
      </c>
      <c r="C667">
        <v>27.74</v>
      </c>
      <c r="D667">
        <v>27.23</v>
      </c>
      <c r="E667">
        <v>27.49</v>
      </c>
      <c r="F667">
        <v>49078500</v>
      </c>
      <c r="G667">
        <v>25.134941000000001</v>
      </c>
      <c r="H667">
        <f t="shared" si="121"/>
        <v>-1.3634768079125654E-2</v>
      </c>
      <c r="I667">
        <f t="shared" si="122"/>
        <v>-1.3634789643733505E-2</v>
      </c>
      <c r="J667" s="1">
        <v>41326</v>
      </c>
      <c r="K667">
        <v>35.049999</v>
      </c>
      <c r="L667">
        <v>35.68</v>
      </c>
      <c r="M667">
        <v>35.020000000000003</v>
      </c>
      <c r="N667">
        <v>35.459999000000003</v>
      </c>
      <c r="O667">
        <v>38030800</v>
      </c>
      <c r="P667">
        <v>32.369145000000003</v>
      </c>
      <c r="Q667">
        <f t="shared" si="123"/>
        <v>1.0256439330851358E-2</v>
      </c>
      <c r="R667">
        <f t="shared" si="124"/>
        <v>1.025641777893537E-2</v>
      </c>
      <c r="S667">
        <f t="shared" si="126"/>
        <v>1.025641777893537E-2</v>
      </c>
      <c r="T667">
        <f t="shared" si="126"/>
        <v>9.0618574078019255E-3</v>
      </c>
      <c r="U667">
        <f t="shared" si="126"/>
        <v>7.867297036668483E-3</v>
      </c>
      <c r="V667">
        <f t="shared" si="126"/>
        <v>6.672736665535038E-3</v>
      </c>
      <c r="W667">
        <f t="shared" si="126"/>
        <v>5.4781762944015946E-3</v>
      </c>
      <c r="X667">
        <f t="shared" si="126"/>
        <v>4.2836159232681505E-3</v>
      </c>
      <c r="Y667">
        <f t="shared" si="126"/>
        <v>3.0890555521347072E-3</v>
      </c>
      <c r="Z667">
        <f t="shared" si="126"/>
        <v>1.8944951810012647E-3</v>
      </c>
      <c r="AA667">
        <f t="shared" si="126"/>
        <v>6.9993480986781879E-4</v>
      </c>
      <c r="AB667">
        <f t="shared" si="126"/>
        <v>-4.9462556126562366E-4</v>
      </c>
      <c r="AC667">
        <f t="shared" si="126"/>
        <v>-1.6891859323990678E-3</v>
      </c>
      <c r="AD667">
        <f t="shared" si="126"/>
        <v>-2.8837463035325129E-3</v>
      </c>
      <c r="AE667">
        <f t="shared" si="126"/>
        <v>-4.0783066746659545E-3</v>
      </c>
      <c r="AF667">
        <f t="shared" si="126"/>
        <v>-5.2728670457993995E-3</v>
      </c>
      <c r="AG667">
        <f t="shared" si="126"/>
        <v>-6.4674274169328411E-3</v>
      </c>
      <c r="AH667">
        <f t="shared" si="126"/>
        <v>-7.6619877880662862E-3</v>
      </c>
      <c r="AI667">
        <f t="shared" si="125"/>
        <v>-8.8565481591997321E-3</v>
      </c>
      <c r="AJ667">
        <f t="shared" si="125"/>
        <v>-1.0051108530333173E-2</v>
      </c>
      <c r="AK667">
        <f t="shared" si="125"/>
        <v>-1.1245668901466619E-2</v>
      </c>
      <c r="AL667">
        <f t="shared" si="125"/>
        <v>-1.2440229272600059E-2</v>
      </c>
      <c r="AM667">
        <f t="shared" si="125"/>
        <v>-1.3634789643733505E-2</v>
      </c>
      <c r="AN667">
        <f>(I667*'msft+wfc'!$K$2)+(R667*(1-'msft+wfc'!$K$2))</f>
        <v>-6.0166851499954353E-3</v>
      </c>
    </row>
    <row r="668" spans="1:40" x14ac:dyDescent="0.35">
      <c r="A668" s="1">
        <v>41327</v>
      </c>
      <c r="B668">
        <v>27.68</v>
      </c>
      <c r="C668">
        <v>27.76</v>
      </c>
      <c r="D668">
        <v>27.48</v>
      </c>
      <c r="E668">
        <v>27.76</v>
      </c>
      <c r="F668">
        <v>31425900</v>
      </c>
      <c r="G668">
        <v>25.381810999999999</v>
      </c>
      <c r="H668">
        <f t="shared" si="121"/>
        <v>9.8217533648600631E-3</v>
      </c>
      <c r="I668">
        <f t="shared" si="122"/>
        <v>9.8217855375112156E-3</v>
      </c>
      <c r="J668" s="1">
        <v>41327</v>
      </c>
      <c r="K668">
        <v>35.57</v>
      </c>
      <c r="L668">
        <v>35.830002</v>
      </c>
      <c r="M668">
        <v>35.389999000000003</v>
      </c>
      <c r="N668">
        <v>35.82</v>
      </c>
      <c r="O668">
        <v>20521000</v>
      </c>
      <c r="P668">
        <v>32.697766999999999</v>
      </c>
      <c r="Q668">
        <f t="shared" si="123"/>
        <v>1.0152312751052162E-2</v>
      </c>
      <c r="R668">
        <f t="shared" si="124"/>
        <v>1.0152322528135844E-2</v>
      </c>
      <c r="S668">
        <f t="shared" si="126"/>
        <v>1.0152322528135844E-2</v>
      </c>
      <c r="T668">
        <f t="shared" si="126"/>
        <v>1.0135795678604613E-2</v>
      </c>
      <c r="U668">
        <f t="shared" si="126"/>
        <v>1.0119268829073382E-2</v>
      </c>
      <c r="V668">
        <f t="shared" si="126"/>
        <v>1.0102741979542149E-2</v>
      </c>
      <c r="W668">
        <f t="shared" si="126"/>
        <v>1.008621513001092E-2</v>
      </c>
      <c r="X668">
        <f t="shared" si="126"/>
        <v>1.0069688280479687E-2</v>
      </c>
      <c r="Y668">
        <f t="shared" si="126"/>
        <v>1.0053161430948455E-2</v>
      </c>
      <c r="Z668">
        <f t="shared" si="126"/>
        <v>1.0036634581417224E-2</v>
      </c>
      <c r="AA668">
        <f t="shared" si="126"/>
        <v>1.0020107731885993E-2</v>
      </c>
      <c r="AB668">
        <f t="shared" si="126"/>
        <v>1.0003580882354762E-2</v>
      </c>
      <c r="AC668">
        <f t="shared" si="126"/>
        <v>9.9870540328235308E-3</v>
      </c>
      <c r="AD668">
        <f t="shared" si="126"/>
        <v>9.9705271832922979E-3</v>
      </c>
      <c r="AE668">
        <f t="shared" si="126"/>
        <v>9.9540003337610684E-3</v>
      </c>
      <c r="AF668">
        <f t="shared" si="126"/>
        <v>9.9374734842298355E-3</v>
      </c>
      <c r="AG668">
        <f t="shared" si="126"/>
        <v>9.9209466346986044E-3</v>
      </c>
      <c r="AH668">
        <f t="shared" si="126"/>
        <v>9.9044197851673732E-3</v>
      </c>
      <c r="AI668">
        <f t="shared" si="125"/>
        <v>9.8878929356361403E-3</v>
      </c>
      <c r="AJ668">
        <f t="shared" si="125"/>
        <v>9.8713660861049109E-3</v>
      </c>
      <c r="AK668">
        <f t="shared" si="125"/>
        <v>9.854839236573678E-3</v>
      </c>
      <c r="AL668">
        <f t="shared" si="125"/>
        <v>9.8383123870424468E-3</v>
      </c>
      <c r="AM668">
        <f t="shared" si="125"/>
        <v>9.8217855375112156E-3</v>
      </c>
      <c r="AN668">
        <f>(I668*'msft+wfc'!$K$2)+(R668*(1-'msft+wfc'!$K$2))</f>
        <v>9.927182694259136E-3</v>
      </c>
    </row>
    <row r="669" spans="1:40" x14ac:dyDescent="0.35">
      <c r="A669" s="1">
        <v>41330</v>
      </c>
      <c r="B669">
        <v>27.969999000000001</v>
      </c>
      <c r="C669">
        <v>28.049999</v>
      </c>
      <c r="D669">
        <v>27.370000999999998</v>
      </c>
      <c r="E669">
        <v>27.370000999999998</v>
      </c>
      <c r="F669">
        <v>48011800</v>
      </c>
      <c r="G669">
        <v>25.025223</v>
      </c>
      <c r="H669">
        <f t="shared" si="121"/>
        <v>-1.4048955331412214E-2</v>
      </c>
      <c r="I669">
        <f t="shared" si="122"/>
        <v>-1.4048958129898556E-2</v>
      </c>
      <c r="J669" s="1">
        <v>41330</v>
      </c>
      <c r="K669">
        <v>35.840000000000003</v>
      </c>
      <c r="L669">
        <v>35.950001</v>
      </c>
      <c r="M669">
        <v>34.770000000000003</v>
      </c>
      <c r="N669">
        <v>34.790000999999997</v>
      </c>
      <c r="O669">
        <v>27023500</v>
      </c>
      <c r="P669">
        <v>31.757546999999999</v>
      </c>
      <c r="Q669">
        <f t="shared" si="123"/>
        <v>-2.8754857621440637E-2</v>
      </c>
      <c r="R669">
        <f t="shared" si="124"/>
        <v>-2.8754868795780462E-2</v>
      </c>
      <c r="S669">
        <f t="shared" si="126"/>
        <v>-2.8754868795780462E-2</v>
      </c>
      <c r="T669">
        <f t="shared" si="126"/>
        <v>-2.8019573262486365E-2</v>
      </c>
      <c r="U669">
        <f t="shared" si="126"/>
        <v>-2.7284277729192272E-2</v>
      </c>
      <c r="V669">
        <f t="shared" si="126"/>
        <v>-2.6548982195898175E-2</v>
      </c>
      <c r="W669">
        <f t="shared" si="126"/>
        <v>-2.5813686662604082E-2</v>
      </c>
      <c r="X669">
        <f t="shared" si="126"/>
        <v>-2.5078391129309985E-2</v>
      </c>
      <c r="Y669">
        <f t="shared" si="126"/>
        <v>-2.4343095596015888E-2</v>
      </c>
      <c r="Z669">
        <f t="shared" si="126"/>
        <v>-2.3607800062721795E-2</v>
      </c>
      <c r="AA669">
        <f t="shared" si="126"/>
        <v>-2.2872504529427698E-2</v>
      </c>
      <c r="AB669">
        <f t="shared" si="126"/>
        <v>-2.2137208996133605E-2</v>
      </c>
      <c r="AC669">
        <f t="shared" si="126"/>
        <v>-2.1401913462839508E-2</v>
      </c>
      <c r="AD669">
        <f t="shared" si="126"/>
        <v>-2.0666617929545411E-2</v>
      </c>
      <c r="AE669">
        <f t="shared" si="126"/>
        <v>-1.9931322396251318E-2</v>
      </c>
      <c r="AF669">
        <f t="shared" si="126"/>
        <v>-1.9196026862957224E-2</v>
      </c>
      <c r="AG669">
        <f t="shared" si="126"/>
        <v>-1.8460731329663128E-2</v>
      </c>
      <c r="AH669">
        <f t="shared" si="126"/>
        <v>-1.7725435796369031E-2</v>
      </c>
      <c r="AI669">
        <f t="shared" si="125"/>
        <v>-1.6990140263074938E-2</v>
      </c>
      <c r="AJ669">
        <f t="shared" si="125"/>
        <v>-1.6254844729780841E-2</v>
      </c>
      <c r="AK669">
        <f t="shared" si="125"/>
        <v>-1.5519549196486746E-2</v>
      </c>
      <c r="AL669">
        <f t="shared" si="125"/>
        <v>-1.4784253663192653E-2</v>
      </c>
      <c r="AM669">
        <f t="shared" si="125"/>
        <v>-1.4048958129898556E-2</v>
      </c>
      <c r="AN669">
        <f>(I669*'msft+wfc'!$K$2)+(R669*(1-'msft+wfc'!$K$2))</f>
        <v>-1.873817965588833E-2</v>
      </c>
    </row>
    <row r="670" spans="1:40" x14ac:dyDescent="0.35">
      <c r="A670" s="1">
        <v>41331</v>
      </c>
      <c r="B670">
        <v>27.379999000000002</v>
      </c>
      <c r="C670">
        <v>27.6</v>
      </c>
      <c r="D670">
        <v>27.34</v>
      </c>
      <c r="E670">
        <v>27.370000999999998</v>
      </c>
      <c r="F670">
        <v>49923300</v>
      </c>
      <c r="G670">
        <v>25.025223</v>
      </c>
      <c r="H670">
        <f t="shared" si="121"/>
        <v>0</v>
      </c>
      <c r="I670">
        <f t="shared" si="122"/>
        <v>0</v>
      </c>
      <c r="J670" s="1">
        <v>41331</v>
      </c>
      <c r="K670">
        <v>35.080002</v>
      </c>
      <c r="L670">
        <v>35.099997999999999</v>
      </c>
      <c r="M670">
        <v>34.520000000000003</v>
      </c>
      <c r="N670">
        <v>34.75</v>
      </c>
      <c r="O670">
        <v>29601900</v>
      </c>
      <c r="P670">
        <v>31.721032999999998</v>
      </c>
      <c r="Q670">
        <f t="shared" si="123"/>
        <v>-1.1497843877612025E-3</v>
      </c>
      <c r="R670">
        <f t="shared" si="124"/>
        <v>-1.1497739419231712E-3</v>
      </c>
      <c r="S670">
        <f t="shared" si="126"/>
        <v>-1.1497739419231712E-3</v>
      </c>
      <c r="T670">
        <f t="shared" si="126"/>
        <v>-1.0922852448270125E-3</v>
      </c>
      <c r="U670">
        <f t="shared" si="126"/>
        <v>-1.0347965477308541E-3</v>
      </c>
      <c r="V670">
        <f t="shared" si="126"/>
        <v>-9.7730785063469545E-4</v>
      </c>
      <c r="W670">
        <f t="shared" si="126"/>
        <v>-9.1981915353853702E-4</v>
      </c>
      <c r="X670">
        <f t="shared" si="126"/>
        <v>-8.6233045644237838E-4</v>
      </c>
      <c r="Y670">
        <f t="shared" si="126"/>
        <v>-8.0484175934621973E-4</v>
      </c>
      <c r="Z670">
        <f t="shared" si="126"/>
        <v>-7.4735306225006131E-4</v>
      </c>
      <c r="AA670">
        <f t="shared" si="126"/>
        <v>-6.8986436515390266E-4</v>
      </c>
      <c r="AB670">
        <f t="shared" si="126"/>
        <v>-6.3237566805774423E-4</v>
      </c>
      <c r="AC670">
        <f t="shared" si="126"/>
        <v>-5.7488697096158559E-4</v>
      </c>
      <c r="AD670">
        <f t="shared" si="126"/>
        <v>-5.1739827386542694E-4</v>
      </c>
      <c r="AE670">
        <f t="shared" si="126"/>
        <v>-4.5990957676926851E-4</v>
      </c>
      <c r="AF670">
        <f t="shared" si="126"/>
        <v>-4.0242087967310987E-4</v>
      </c>
      <c r="AG670">
        <f t="shared" si="126"/>
        <v>-3.4493218257695138E-4</v>
      </c>
      <c r="AH670">
        <f t="shared" si="126"/>
        <v>-2.8744348548079279E-4</v>
      </c>
      <c r="AI670">
        <f t="shared" si="125"/>
        <v>-2.2995478838463417E-4</v>
      </c>
      <c r="AJ670">
        <f t="shared" si="125"/>
        <v>-1.7246609128847569E-4</v>
      </c>
      <c r="AK670">
        <f t="shared" si="125"/>
        <v>-1.1497739419231709E-4</v>
      </c>
      <c r="AL670">
        <f t="shared" si="125"/>
        <v>-5.7488697096158611E-5</v>
      </c>
      <c r="AM670">
        <f t="shared" si="125"/>
        <v>0</v>
      </c>
      <c r="AN670">
        <f>(I670*'msft+wfc'!$K$2)+(R670*(1-'msft+wfc'!$K$2))</f>
        <v>-3.6662433500271244E-4</v>
      </c>
    </row>
    <row r="671" spans="1:40" x14ac:dyDescent="0.35">
      <c r="A671" s="1">
        <v>41332</v>
      </c>
      <c r="B671">
        <v>27.42</v>
      </c>
      <c r="C671">
        <v>28</v>
      </c>
      <c r="D671">
        <v>27.33</v>
      </c>
      <c r="E671">
        <v>27.809999000000001</v>
      </c>
      <c r="F671">
        <v>36394700</v>
      </c>
      <c r="G671">
        <v>25.427527000000001</v>
      </c>
      <c r="H671">
        <f t="shared" si="121"/>
        <v>1.6075921955574748E-2</v>
      </c>
      <c r="I671">
        <f t="shared" si="122"/>
        <v>1.6075940661947383E-2</v>
      </c>
      <c r="J671" s="1">
        <v>41332</v>
      </c>
      <c r="K671">
        <v>34.82</v>
      </c>
      <c r="L671">
        <v>35.220001000000003</v>
      </c>
      <c r="M671">
        <v>34.599997999999999</v>
      </c>
      <c r="N671">
        <v>35.130001</v>
      </c>
      <c r="O671">
        <v>32171300</v>
      </c>
      <c r="P671">
        <v>32.067911000000002</v>
      </c>
      <c r="Q671">
        <f t="shared" si="123"/>
        <v>1.0935280575539569E-2</v>
      </c>
      <c r="R671">
        <f t="shared" si="124"/>
        <v>1.0935268091679228E-2</v>
      </c>
      <c r="S671">
        <f t="shared" si="126"/>
        <v>1.0935268091679228E-2</v>
      </c>
      <c r="T671">
        <f t="shared" si="126"/>
        <v>1.1192301720192635E-2</v>
      </c>
      <c r="U671">
        <f t="shared" si="126"/>
        <v>1.1449335348706045E-2</v>
      </c>
      <c r="V671">
        <f t="shared" si="126"/>
        <v>1.1706368977219449E-2</v>
      </c>
      <c r="W671">
        <f t="shared" si="126"/>
        <v>1.1963402605732859E-2</v>
      </c>
      <c r="X671">
        <f t="shared" si="126"/>
        <v>1.2220436234246266E-2</v>
      </c>
      <c r="Y671">
        <f t="shared" si="126"/>
        <v>1.2477469862759674E-2</v>
      </c>
      <c r="Z671">
        <f t="shared" si="126"/>
        <v>1.2734503491273082E-2</v>
      </c>
      <c r="AA671">
        <f t="shared" si="126"/>
        <v>1.2991537119786491E-2</v>
      </c>
      <c r="AB671">
        <f t="shared" si="126"/>
        <v>1.3248570748299899E-2</v>
      </c>
      <c r="AC671">
        <f t="shared" si="126"/>
        <v>1.3505604376813305E-2</v>
      </c>
      <c r="AD671">
        <f t="shared" si="126"/>
        <v>1.3762638005326714E-2</v>
      </c>
      <c r="AE671">
        <f t="shared" si="126"/>
        <v>1.401967163384012E-2</v>
      </c>
      <c r="AF671">
        <f t="shared" si="126"/>
        <v>1.4276705262353528E-2</v>
      </c>
      <c r="AG671">
        <f t="shared" si="126"/>
        <v>1.4533738890866935E-2</v>
      </c>
      <c r="AH671">
        <f t="shared" ref="AH671:AM734" si="127">(AH$2*$I671)+($R671*(1-AH$2))</f>
        <v>1.4790772519380345E-2</v>
      </c>
      <c r="AI671">
        <f t="shared" si="127"/>
        <v>1.5047806147893753E-2</v>
      </c>
      <c r="AJ671">
        <f t="shared" si="127"/>
        <v>1.530483977640716E-2</v>
      </c>
      <c r="AK671">
        <f t="shared" si="127"/>
        <v>1.5561873404920568E-2</v>
      </c>
      <c r="AL671">
        <f t="shared" si="127"/>
        <v>1.5818907033433974E-2</v>
      </c>
      <c r="AM671">
        <f t="shared" si="127"/>
        <v>1.6075940661947383E-2</v>
      </c>
      <c r="AN671">
        <f>(I671*'msft+wfc'!$K$2)+(R671*(1-'msft+wfc'!$K$2))</f>
        <v>1.44367526495727E-2</v>
      </c>
    </row>
    <row r="672" spans="1:40" x14ac:dyDescent="0.35">
      <c r="A672" s="1">
        <v>41333</v>
      </c>
      <c r="B672">
        <v>27.879999000000002</v>
      </c>
      <c r="C672">
        <v>27.969999000000001</v>
      </c>
      <c r="D672">
        <v>27.74</v>
      </c>
      <c r="E672">
        <v>27.799999</v>
      </c>
      <c r="F672">
        <v>35840200</v>
      </c>
      <c r="G672">
        <v>25.418382999999999</v>
      </c>
      <c r="H672">
        <f t="shared" si="121"/>
        <v>-3.595828967847702E-4</v>
      </c>
      <c r="I672">
        <f t="shared" si="122"/>
        <v>-3.5961027590306776E-4</v>
      </c>
      <c r="J672" s="1">
        <v>41333</v>
      </c>
      <c r="K672">
        <v>35.07</v>
      </c>
      <c r="L672">
        <v>35.369999</v>
      </c>
      <c r="M672">
        <v>35.020000000000003</v>
      </c>
      <c r="N672">
        <v>35.080002</v>
      </c>
      <c r="O672">
        <v>22097000</v>
      </c>
      <c r="P672">
        <v>32.022269999999999</v>
      </c>
      <c r="Q672">
        <f t="shared" si="123"/>
        <v>-1.4232564354324864E-3</v>
      </c>
      <c r="R672">
        <f t="shared" si="124"/>
        <v>-1.4232607792881605E-3</v>
      </c>
      <c r="S672">
        <f t="shared" ref="S672:AH735" si="128">(S$2*$I672)+($R672*(1-S$2))</f>
        <v>-1.4232607792881605E-3</v>
      </c>
      <c r="T672">
        <f t="shared" si="128"/>
        <v>-1.3700782541189059E-3</v>
      </c>
      <c r="U672">
        <f t="shared" si="128"/>
        <v>-1.3168957289496511E-3</v>
      </c>
      <c r="V672">
        <f t="shared" si="128"/>
        <v>-1.2637132037803965E-3</v>
      </c>
      <c r="W672">
        <f t="shared" si="128"/>
        <v>-1.2105306786111421E-3</v>
      </c>
      <c r="X672">
        <f t="shared" si="128"/>
        <v>-1.1573481534418871E-3</v>
      </c>
      <c r="Y672">
        <f t="shared" si="128"/>
        <v>-1.1041656282726325E-3</v>
      </c>
      <c r="Z672">
        <f t="shared" si="128"/>
        <v>-1.050983103103378E-3</v>
      </c>
      <c r="AA672">
        <f t="shared" si="128"/>
        <v>-9.9780057793412338E-4</v>
      </c>
      <c r="AB672">
        <f t="shared" si="128"/>
        <v>-9.446180527648688E-4</v>
      </c>
      <c r="AC672">
        <f t="shared" si="128"/>
        <v>-8.9143552759561411E-4</v>
      </c>
      <c r="AD672">
        <f t="shared" si="128"/>
        <v>-8.3825300242635942E-4</v>
      </c>
      <c r="AE672">
        <f t="shared" si="128"/>
        <v>-7.8507047725710484E-4</v>
      </c>
      <c r="AF672">
        <f t="shared" si="128"/>
        <v>-7.3188795208785015E-4</v>
      </c>
      <c r="AG672">
        <f t="shared" si="128"/>
        <v>-6.7870542691859568E-4</v>
      </c>
      <c r="AH672">
        <f t="shared" si="128"/>
        <v>-6.2552290174934088E-4</v>
      </c>
      <c r="AI672">
        <f t="shared" si="127"/>
        <v>-5.723403765800863E-4</v>
      </c>
      <c r="AJ672">
        <f t="shared" si="127"/>
        <v>-5.1915785141083172E-4</v>
      </c>
      <c r="AK672">
        <f t="shared" si="127"/>
        <v>-4.6597532624157703E-4</v>
      </c>
      <c r="AL672">
        <f t="shared" si="127"/>
        <v>-4.1279280107232245E-4</v>
      </c>
      <c r="AM672">
        <f t="shared" si="127"/>
        <v>-3.5961027590306776E-4</v>
      </c>
      <c r="AN672">
        <f>(I672*'msft+wfc'!$K$2)+(R672*(1-'msft+wfc'!$K$2))</f>
        <v>-6.987727358093972E-4</v>
      </c>
    </row>
    <row r="673" spans="1:40" x14ac:dyDescent="0.35">
      <c r="A673" s="1">
        <v>41334</v>
      </c>
      <c r="B673">
        <v>27.719999000000001</v>
      </c>
      <c r="C673">
        <v>27.98</v>
      </c>
      <c r="D673">
        <v>27.52</v>
      </c>
      <c r="E673">
        <v>27.950001</v>
      </c>
      <c r="F673">
        <v>34849700</v>
      </c>
      <c r="G673">
        <v>25.555534000000002</v>
      </c>
      <c r="H673">
        <f t="shared" si="121"/>
        <v>5.3957555897754042E-3</v>
      </c>
      <c r="I673">
        <f t="shared" si="122"/>
        <v>5.3957405551723304E-3</v>
      </c>
      <c r="J673" s="1">
        <v>41334</v>
      </c>
      <c r="K673">
        <v>34.939999</v>
      </c>
      <c r="L673">
        <v>35.560001</v>
      </c>
      <c r="M673">
        <v>34.849997999999999</v>
      </c>
      <c r="N673">
        <v>35.389999000000003</v>
      </c>
      <c r="O673">
        <v>20624800</v>
      </c>
      <c r="P673">
        <v>32.305247000000001</v>
      </c>
      <c r="Q673">
        <f t="shared" si="123"/>
        <v>8.8368581050822844E-3</v>
      </c>
      <c r="R673">
        <f t="shared" si="124"/>
        <v>8.8368813328974644E-3</v>
      </c>
      <c r="S673">
        <f t="shared" si="128"/>
        <v>8.8368813328974644E-3</v>
      </c>
      <c r="T673">
        <f t="shared" si="128"/>
        <v>8.6648242940112075E-3</v>
      </c>
      <c r="U673">
        <f t="shared" si="128"/>
        <v>8.4927672551249507E-3</v>
      </c>
      <c r="V673">
        <f t="shared" si="128"/>
        <v>8.3207102162386939E-3</v>
      </c>
      <c r="W673">
        <f t="shared" si="128"/>
        <v>8.1486531773524388E-3</v>
      </c>
      <c r="X673">
        <f t="shared" si="128"/>
        <v>7.9765961384661802E-3</v>
      </c>
      <c r="Y673">
        <f t="shared" si="128"/>
        <v>7.8045390995799234E-3</v>
      </c>
      <c r="Z673">
        <f t="shared" si="128"/>
        <v>7.6324820606936674E-3</v>
      </c>
      <c r="AA673">
        <f t="shared" si="128"/>
        <v>7.4604250218074106E-3</v>
      </c>
      <c r="AB673">
        <f t="shared" si="128"/>
        <v>7.2883679829211546E-3</v>
      </c>
      <c r="AC673">
        <f t="shared" si="128"/>
        <v>7.1163109440348978E-3</v>
      </c>
      <c r="AD673">
        <f t="shared" si="128"/>
        <v>6.9442539051486401E-3</v>
      </c>
      <c r="AE673">
        <f t="shared" si="128"/>
        <v>6.7721968662623842E-3</v>
      </c>
      <c r="AF673">
        <f t="shared" si="128"/>
        <v>6.6001398273761273E-3</v>
      </c>
      <c r="AG673">
        <f t="shared" si="128"/>
        <v>6.4280827884898705E-3</v>
      </c>
      <c r="AH673">
        <f t="shared" si="128"/>
        <v>6.2560257496036137E-3</v>
      </c>
      <c r="AI673">
        <f t="shared" si="127"/>
        <v>6.0839687107173569E-3</v>
      </c>
      <c r="AJ673">
        <f t="shared" si="127"/>
        <v>5.9119116718311009E-3</v>
      </c>
      <c r="AK673">
        <f t="shared" si="127"/>
        <v>5.7398546329448432E-3</v>
      </c>
      <c r="AL673">
        <f t="shared" si="127"/>
        <v>5.5677975940585872E-3</v>
      </c>
      <c r="AM673">
        <f t="shared" si="127"/>
        <v>5.3957405551723304E-3</v>
      </c>
      <c r="AN673">
        <f>(I673*'msft+wfc'!$K$2)+(R673*(1-'msft+wfc'!$K$2))</f>
        <v>6.4930048984344216E-3</v>
      </c>
    </row>
    <row r="674" spans="1:40" x14ac:dyDescent="0.35">
      <c r="A674" s="1">
        <v>41337</v>
      </c>
      <c r="B674">
        <v>27.85</v>
      </c>
      <c r="C674">
        <v>28.15</v>
      </c>
      <c r="D674">
        <v>27.700001</v>
      </c>
      <c r="E674">
        <v>28.15</v>
      </c>
      <c r="F674">
        <v>38157500</v>
      </c>
      <c r="G674">
        <v>25.738399000000001</v>
      </c>
      <c r="H674">
        <f t="shared" si="121"/>
        <v>7.1555990284221547E-3</v>
      </c>
      <c r="I674">
        <f t="shared" si="122"/>
        <v>7.1555929921088557E-3</v>
      </c>
      <c r="J674" s="1">
        <v>41337</v>
      </c>
      <c r="K674">
        <v>35.369999</v>
      </c>
      <c r="L674">
        <v>35.880001</v>
      </c>
      <c r="M674">
        <v>35.330002</v>
      </c>
      <c r="N674">
        <v>35.849997999999999</v>
      </c>
      <c r="O674">
        <v>16880500</v>
      </c>
      <c r="P674">
        <v>32.725150999999997</v>
      </c>
      <c r="Q674">
        <f t="shared" si="123"/>
        <v>1.2997994150833298E-2</v>
      </c>
      <c r="R674">
        <f t="shared" si="124"/>
        <v>1.2998012366226309E-2</v>
      </c>
      <c r="S674">
        <f t="shared" si="128"/>
        <v>1.2998012366226309E-2</v>
      </c>
      <c r="T674">
        <f t="shared" si="128"/>
        <v>1.2705891397520437E-2</v>
      </c>
      <c r="U674">
        <f t="shared" si="128"/>
        <v>1.2413770428814565E-2</v>
      </c>
      <c r="V674">
        <f t="shared" si="128"/>
        <v>1.2121649460108691E-2</v>
      </c>
      <c r="W674">
        <f t="shared" si="128"/>
        <v>1.1829528491402818E-2</v>
      </c>
      <c r="X674">
        <f t="shared" si="128"/>
        <v>1.1537407522696946E-2</v>
      </c>
      <c r="Y674">
        <f t="shared" si="128"/>
        <v>1.1245286553991074E-2</v>
      </c>
      <c r="Z674">
        <f t="shared" si="128"/>
        <v>1.09531655852852E-2</v>
      </c>
      <c r="AA674">
        <f t="shared" si="128"/>
        <v>1.0661044616579327E-2</v>
      </c>
      <c r="AB674">
        <f t="shared" si="128"/>
        <v>1.0368923647873457E-2</v>
      </c>
      <c r="AC674">
        <f t="shared" si="128"/>
        <v>1.0076802679167583E-2</v>
      </c>
      <c r="AD674">
        <f t="shared" si="128"/>
        <v>9.7846817104617102E-3</v>
      </c>
      <c r="AE674">
        <f t="shared" si="128"/>
        <v>9.4925607417558379E-3</v>
      </c>
      <c r="AF674">
        <f t="shared" si="128"/>
        <v>9.2004397730499655E-3</v>
      </c>
      <c r="AG674">
        <f t="shared" si="128"/>
        <v>8.9083188043440915E-3</v>
      </c>
      <c r="AH674">
        <f t="shared" si="128"/>
        <v>8.6161978356382191E-3</v>
      </c>
      <c r="AI674">
        <f t="shared" si="127"/>
        <v>8.3240768669323468E-3</v>
      </c>
      <c r="AJ674">
        <f t="shared" si="127"/>
        <v>8.0319558982264744E-3</v>
      </c>
      <c r="AK674">
        <f t="shared" si="127"/>
        <v>7.7398349295206012E-3</v>
      </c>
      <c r="AL674">
        <f t="shared" si="127"/>
        <v>7.4477139608147289E-3</v>
      </c>
      <c r="AM674">
        <f t="shared" si="127"/>
        <v>7.1555929921088557E-3</v>
      </c>
      <c r="AN674">
        <f>(I674*'msft+wfc'!$K$2)+(R674*(1-'msft+wfc'!$K$2))</f>
        <v>9.0185445165276469E-3</v>
      </c>
    </row>
    <row r="675" spans="1:40" x14ac:dyDescent="0.35">
      <c r="A675" s="1">
        <v>41338</v>
      </c>
      <c r="B675">
        <v>28.290001</v>
      </c>
      <c r="C675">
        <v>28.540001</v>
      </c>
      <c r="D675">
        <v>28.16</v>
      </c>
      <c r="E675">
        <v>28.35</v>
      </c>
      <c r="F675">
        <v>41432200</v>
      </c>
      <c r="G675">
        <v>25.921265999999999</v>
      </c>
      <c r="H675">
        <f t="shared" si="121"/>
        <v>7.1047957371226595E-3</v>
      </c>
      <c r="I675">
        <f t="shared" si="122"/>
        <v>7.1048319672096976E-3</v>
      </c>
      <c r="J675" s="1">
        <v>41338</v>
      </c>
      <c r="K675">
        <v>35.990001999999997</v>
      </c>
      <c r="L675">
        <v>36.290000999999997</v>
      </c>
      <c r="M675">
        <v>35.810001</v>
      </c>
      <c r="N675">
        <v>35.880001</v>
      </c>
      <c r="O675">
        <v>23312000</v>
      </c>
      <c r="P675">
        <v>32.752538000000001</v>
      </c>
      <c r="Q675">
        <f t="shared" si="123"/>
        <v>8.3690381237958977E-4</v>
      </c>
      <c r="R675">
        <f t="shared" si="124"/>
        <v>8.3687925534719435E-4</v>
      </c>
      <c r="S675">
        <f t="shared" si="128"/>
        <v>8.3687925534719435E-4</v>
      </c>
      <c r="T675">
        <f t="shared" si="128"/>
        <v>1.1502768909403196E-3</v>
      </c>
      <c r="U675">
        <f t="shared" si="128"/>
        <v>1.4636745265334448E-3</v>
      </c>
      <c r="V675">
        <f t="shared" si="128"/>
        <v>1.7770721621265697E-3</v>
      </c>
      <c r="W675">
        <f t="shared" si="128"/>
        <v>2.0904697977196952E-3</v>
      </c>
      <c r="X675">
        <f t="shared" si="128"/>
        <v>2.4038674333128202E-3</v>
      </c>
      <c r="Y675">
        <f t="shared" si="128"/>
        <v>2.7172650689059451E-3</v>
      </c>
      <c r="Z675">
        <f t="shared" si="128"/>
        <v>3.0306627044990701E-3</v>
      </c>
      <c r="AA675">
        <f t="shared" si="128"/>
        <v>3.344060340092196E-3</v>
      </c>
      <c r="AB675">
        <f t="shared" si="128"/>
        <v>3.657457975685321E-3</v>
      </c>
      <c r="AC675">
        <f t="shared" si="128"/>
        <v>3.970855611278446E-3</v>
      </c>
      <c r="AD675">
        <f t="shared" si="128"/>
        <v>4.2842532468715709E-3</v>
      </c>
      <c r="AE675">
        <f t="shared" si="128"/>
        <v>4.5976508824646959E-3</v>
      </c>
      <c r="AF675">
        <f t="shared" si="128"/>
        <v>4.9110485180578218E-3</v>
      </c>
      <c r="AG675">
        <f t="shared" si="128"/>
        <v>5.2244461536509468E-3</v>
      </c>
      <c r="AH675">
        <f t="shared" si="128"/>
        <v>5.5378437892440718E-3</v>
      </c>
      <c r="AI675">
        <f t="shared" si="127"/>
        <v>5.8512414248371976E-3</v>
      </c>
      <c r="AJ675">
        <f t="shared" si="127"/>
        <v>6.1646390604303217E-3</v>
      </c>
      <c r="AK675">
        <f t="shared" si="127"/>
        <v>6.4780366960234467E-3</v>
      </c>
      <c r="AL675">
        <f t="shared" si="127"/>
        <v>6.7914343316165717E-3</v>
      </c>
      <c r="AM675">
        <f t="shared" si="127"/>
        <v>7.1048319672096976E-3</v>
      </c>
      <c r="AN675">
        <f>(I675*'msft+wfc'!$K$2)+(R675*(1-'msft+wfc'!$K$2))</f>
        <v>5.1061921380870165E-3</v>
      </c>
    </row>
    <row r="676" spans="1:40" x14ac:dyDescent="0.35">
      <c r="A676" s="1">
        <v>41339</v>
      </c>
      <c r="B676">
        <v>28.209999</v>
      </c>
      <c r="C676">
        <v>28.23</v>
      </c>
      <c r="D676">
        <v>27.780000999999999</v>
      </c>
      <c r="E676">
        <v>28.09</v>
      </c>
      <c r="F676">
        <v>51448500</v>
      </c>
      <c r="G676">
        <v>25.683540000000001</v>
      </c>
      <c r="H676">
        <f t="shared" si="121"/>
        <v>-9.1710758377425584E-3</v>
      </c>
      <c r="I676">
        <f t="shared" si="122"/>
        <v>-9.1710798384615384E-3</v>
      </c>
      <c r="J676" s="1">
        <v>41339</v>
      </c>
      <c r="K676">
        <v>36.090000000000003</v>
      </c>
      <c r="L676">
        <v>36.139999000000003</v>
      </c>
      <c r="M676">
        <v>35.810001</v>
      </c>
      <c r="N676">
        <v>36.049999</v>
      </c>
      <c r="O676">
        <v>18491700</v>
      </c>
      <c r="P676">
        <v>32.907718000000003</v>
      </c>
      <c r="Q676">
        <f t="shared" si="123"/>
        <v>4.7379597341705663E-3</v>
      </c>
      <c r="R676">
        <f t="shared" si="124"/>
        <v>4.7379534373794613E-3</v>
      </c>
      <c r="S676">
        <f t="shared" si="128"/>
        <v>4.7379534373794613E-3</v>
      </c>
      <c r="T676">
        <f t="shared" si="128"/>
        <v>4.0425017735874107E-3</v>
      </c>
      <c r="U676">
        <f t="shared" si="128"/>
        <v>3.3470501097953615E-3</v>
      </c>
      <c r="V676">
        <f t="shared" si="128"/>
        <v>2.6515984460033113E-3</v>
      </c>
      <c r="W676">
        <f t="shared" si="128"/>
        <v>1.9561467822112617E-3</v>
      </c>
      <c r="X676">
        <f t="shared" si="128"/>
        <v>1.2606951184192111E-3</v>
      </c>
      <c r="Y676">
        <f t="shared" si="128"/>
        <v>5.6524345462716143E-4</v>
      </c>
      <c r="Z676">
        <f t="shared" si="128"/>
        <v>-1.3020820916488825E-4</v>
      </c>
      <c r="AA676">
        <f t="shared" si="128"/>
        <v>-8.256598729569388E-4</v>
      </c>
      <c r="AB676">
        <f t="shared" si="128"/>
        <v>-1.521111536748988E-3</v>
      </c>
      <c r="AC676">
        <f t="shared" si="128"/>
        <v>-2.2165632005410386E-3</v>
      </c>
      <c r="AD676">
        <f t="shared" si="128"/>
        <v>-2.9120148643330891E-3</v>
      </c>
      <c r="AE676">
        <f t="shared" si="128"/>
        <v>-3.607466528125138E-3</v>
      </c>
      <c r="AF676">
        <f t="shared" si="128"/>
        <v>-4.3029181919171889E-3</v>
      </c>
      <c r="AG676">
        <f t="shared" si="128"/>
        <v>-4.9983698557092386E-3</v>
      </c>
      <c r="AH676">
        <f t="shared" si="128"/>
        <v>-5.6938215195012883E-3</v>
      </c>
      <c r="AI676">
        <f t="shared" si="127"/>
        <v>-6.3892731832933388E-3</v>
      </c>
      <c r="AJ676">
        <f t="shared" si="127"/>
        <v>-7.0847248470853877E-3</v>
      </c>
      <c r="AK676">
        <f t="shared" si="127"/>
        <v>-7.7801765108774382E-3</v>
      </c>
      <c r="AL676">
        <f t="shared" si="127"/>
        <v>-8.4756281746694879E-3</v>
      </c>
      <c r="AM676">
        <f t="shared" si="127"/>
        <v>-9.1710798384615384E-3</v>
      </c>
      <c r="AN676">
        <f>(I676*'msft+wfc'!$K$2)+(R676*(1-'msft+wfc'!$K$2))</f>
        <v>-4.7359557768079028E-3</v>
      </c>
    </row>
    <row r="677" spans="1:40" x14ac:dyDescent="0.35">
      <c r="A677" s="1">
        <v>41340</v>
      </c>
      <c r="B677">
        <v>28.110001</v>
      </c>
      <c r="C677">
        <v>28.280000999999999</v>
      </c>
      <c r="D677">
        <v>28.01</v>
      </c>
      <c r="E677">
        <v>28.139999</v>
      </c>
      <c r="F677">
        <v>29196700</v>
      </c>
      <c r="G677">
        <v>25.729255999999999</v>
      </c>
      <c r="H677">
        <f t="shared" si="121"/>
        <v>1.779957280170868E-3</v>
      </c>
      <c r="I677">
        <f t="shared" si="122"/>
        <v>1.7799726984675304E-3</v>
      </c>
      <c r="J677" s="1">
        <v>41340</v>
      </c>
      <c r="K677">
        <v>36.130001</v>
      </c>
      <c r="L677">
        <v>36.479999999999997</v>
      </c>
      <c r="M677">
        <v>36.080002</v>
      </c>
      <c r="N677">
        <v>36.419998</v>
      </c>
      <c r="O677">
        <v>21509700</v>
      </c>
      <c r="P677">
        <v>33.245466</v>
      </c>
      <c r="Q677">
        <f t="shared" si="123"/>
        <v>1.0263495430332743E-2</v>
      </c>
      <c r="R677">
        <f t="shared" si="124"/>
        <v>1.0263488948094113E-2</v>
      </c>
      <c r="S677">
        <f t="shared" si="128"/>
        <v>1.0263488948094113E-2</v>
      </c>
      <c r="T677">
        <f t="shared" si="128"/>
        <v>9.839313135612782E-3</v>
      </c>
      <c r="U677">
        <f t="shared" si="128"/>
        <v>9.4151373231314561E-3</v>
      </c>
      <c r="V677">
        <f t="shared" si="128"/>
        <v>8.9909615106501251E-3</v>
      </c>
      <c r="W677">
        <f t="shared" si="128"/>
        <v>8.5667856981687975E-3</v>
      </c>
      <c r="X677">
        <f t="shared" si="128"/>
        <v>8.1426098856874681E-3</v>
      </c>
      <c r="Y677">
        <f t="shared" si="128"/>
        <v>7.718434073206137E-3</v>
      </c>
      <c r="Z677">
        <f t="shared" si="128"/>
        <v>7.2942582607248094E-3</v>
      </c>
      <c r="AA677">
        <f t="shared" si="128"/>
        <v>6.8700824482434801E-3</v>
      </c>
      <c r="AB677">
        <f t="shared" si="128"/>
        <v>6.4459066357621516E-3</v>
      </c>
      <c r="AC677">
        <f t="shared" si="128"/>
        <v>6.0217308232808214E-3</v>
      </c>
      <c r="AD677">
        <f t="shared" si="128"/>
        <v>5.5975550107994921E-3</v>
      </c>
      <c r="AE677">
        <f t="shared" si="128"/>
        <v>5.1733791983181636E-3</v>
      </c>
      <c r="AF677">
        <f t="shared" si="128"/>
        <v>4.7492033858368343E-3</v>
      </c>
      <c r="AG677">
        <f t="shared" si="128"/>
        <v>4.3250275733555058E-3</v>
      </c>
      <c r="AH677">
        <f t="shared" si="128"/>
        <v>3.900851760874176E-3</v>
      </c>
      <c r="AI677">
        <f t="shared" si="127"/>
        <v>3.4766759483928467E-3</v>
      </c>
      <c r="AJ677">
        <f t="shared" si="127"/>
        <v>3.0525001359115178E-3</v>
      </c>
      <c r="AK677">
        <f t="shared" si="127"/>
        <v>2.6283243234301885E-3</v>
      </c>
      <c r="AL677">
        <f t="shared" si="127"/>
        <v>2.20414851094886E-3</v>
      </c>
      <c r="AM677">
        <f t="shared" si="127"/>
        <v>1.7799726984675304E-3</v>
      </c>
      <c r="AN677">
        <f>(I677*'msft+wfc'!$K$2)+(R677*(1-'msft+wfc'!$K$2))</f>
        <v>4.4850814073165617E-3</v>
      </c>
    </row>
    <row r="678" spans="1:40" x14ac:dyDescent="0.35">
      <c r="A678" s="1">
        <v>41341</v>
      </c>
      <c r="B678">
        <v>28.25</v>
      </c>
      <c r="C678">
        <v>28.33</v>
      </c>
      <c r="D678">
        <v>27.959999</v>
      </c>
      <c r="E678">
        <v>28</v>
      </c>
      <c r="F678">
        <v>37667800</v>
      </c>
      <c r="G678">
        <v>25.60125</v>
      </c>
      <c r="H678">
        <f t="shared" si="121"/>
        <v>-4.9750890183044979E-3</v>
      </c>
      <c r="I678">
        <f t="shared" si="122"/>
        <v>-4.9751147098850883E-3</v>
      </c>
      <c r="J678" s="1">
        <v>41341</v>
      </c>
      <c r="K678">
        <v>36.450001</v>
      </c>
      <c r="L678">
        <v>36.619999</v>
      </c>
      <c r="M678">
        <v>36.229999999999997</v>
      </c>
      <c r="N678">
        <v>36.5</v>
      </c>
      <c r="O678">
        <v>24042200</v>
      </c>
      <c r="P678">
        <v>33.318494999999999</v>
      </c>
      <c r="Q678">
        <f t="shared" si="123"/>
        <v>2.1966503128308889E-3</v>
      </c>
      <c r="R678">
        <f t="shared" si="124"/>
        <v>2.1966604408552503E-3</v>
      </c>
      <c r="S678">
        <f t="shared" si="128"/>
        <v>2.1966604408552503E-3</v>
      </c>
      <c r="T678">
        <f t="shared" si="128"/>
        <v>1.8380716833182331E-3</v>
      </c>
      <c r="U678">
        <f t="shared" si="128"/>
        <v>1.4794829257812163E-3</v>
      </c>
      <c r="V678">
        <f t="shared" si="128"/>
        <v>1.1208941682441997E-3</v>
      </c>
      <c r="W678">
        <f t="shared" si="128"/>
        <v>7.6230541070718247E-4</v>
      </c>
      <c r="X678">
        <f t="shared" si="128"/>
        <v>4.0371665317016567E-4</v>
      </c>
      <c r="Y678">
        <f t="shared" si="128"/>
        <v>4.5127895633148866E-5</v>
      </c>
      <c r="Z678">
        <f t="shared" si="128"/>
        <v>-3.1346086190386815E-4</v>
      </c>
      <c r="AA678">
        <f t="shared" si="128"/>
        <v>-6.7204961944088539E-4</v>
      </c>
      <c r="AB678">
        <f t="shared" si="128"/>
        <v>-1.0306383769779022E-3</v>
      </c>
      <c r="AC678">
        <f t="shared" si="128"/>
        <v>-1.389227134514919E-3</v>
      </c>
      <c r="AD678">
        <f t="shared" si="128"/>
        <v>-1.7478158920519362E-3</v>
      </c>
      <c r="AE678">
        <f t="shared" si="128"/>
        <v>-2.1064046495889526E-3</v>
      </c>
      <c r="AF678">
        <f t="shared" si="128"/>
        <v>-2.4649934071259696E-3</v>
      </c>
      <c r="AG678">
        <f t="shared" si="128"/>
        <v>-2.8235821646629866E-3</v>
      </c>
      <c r="AH678">
        <f t="shared" si="128"/>
        <v>-3.1821709222000037E-3</v>
      </c>
      <c r="AI678">
        <f t="shared" si="127"/>
        <v>-3.5407596797370211E-3</v>
      </c>
      <c r="AJ678">
        <f t="shared" si="127"/>
        <v>-3.8993484372740373E-3</v>
      </c>
      <c r="AK678">
        <f t="shared" si="127"/>
        <v>-4.2579371948110551E-3</v>
      </c>
      <c r="AL678">
        <f t="shared" si="127"/>
        <v>-4.6165259523480709E-3</v>
      </c>
      <c r="AM678">
        <f t="shared" si="127"/>
        <v>-4.9751147098850883E-3</v>
      </c>
      <c r="AN678">
        <f>(I678*'msft+wfc'!$K$2)+(R678*(1-'msft+wfc'!$K$2))</f>
        <v>-2.6882762283735205E-3</v>
      </c>
    </row>
    <row r="679" spans="1:40" x14ac:dyDescent="0.35">
      <c r="A679" s="1">
        <v>41344</v>
      </c>
      <c r="B679">
        <v>27.940000999999999</v>
      </c>
      <c r="C679">
        <v>27.969999000000001</v>
      </c>
      <c r="D679">
        <v>27.67</v>
      </c>
      <c r="E679">
        <v>27.870000999999998</v>
      </c>
      <c r="F679">
        <v>36627500</v>
      </c>
      <c r="G679">
        <v>25.482388</v>
      </c>
      <c r="H679">
        <f t="shared" si="121"/>
        <v>-4.6428214285714831E-3</v>
      </c>
      <c r="I679">
        <f t="shared" si="122"/>
        <v>-4.642820174796153E-3</v>
      </c>
      <c r="J679" s="1">
        <v>41344</v>
      </c>
      <c r="K679">
        <v>36.580002</v>
      </c>
      <c r="L679">
        <v>37.139999000000003</v>
      </c>
      <c r="M679">
        <v>36.529998999999997</v>
      </c>
      <c r="N679">
        <v>37.130001</v>
      </c>
      <c r="O679">
        <v>18989900</v>
      </c>
      <c r="P679">
        <v>33.893582000000002</v>
      </c>
      <c r="Q679">
        <f t="shared" si="123"/>
        <v>1.7260301369863014E-2</v>
      </c>
      <c r="R679">
        <f t="shared" si="124"/>
        <v>1.7260293419615845E-2</v>
      </c>
      <c r="S679">
        <f t="shared" si="128"/>
        <v>1.7260293419615845E-2</v>
      </c>
      <c r="T679">
        <f t="shared" si="128"/>
        <v>1.6165137739895242E-2</v>
      </c>
      <c r="U679">
        <f t="shared" si="128"/>
        <v>1.5069982060174646E-2</v>
      </c>
      <c r="V679">
        <f t="shared" si="128"/>
        <v>1.3974826380454046E-2</v>
      </c>
      <c r="W679">
        <f t="shared" si="128"/>
        <v>1.2879670700733446E-2</v>
      </c>
      <c r="X679">
        <f t="shared" si="128"/>
        <v>1.1784515021012845E-2</v>
      </c>
      <c r="Y679">
        <f t="shared" si="128"/>
        <v>1.0689359341292245E-2</v>
      </c>
      <c r="Z679">
        <f t="shared" si="128"/>
        <v>9.5942036615716455E-3</v>
      </c>
      <c r="AA679">
        <f t="shared" si="128"/>
        <v>8.4990479818510458E-3</v>
      </c>
      <c r="AB679">
        <f t="shared" si="128"/>
        <v>7.4038923021304461E-3</v>
      </c>
      <c r="AC679">
        <f t="shared" si="128"/>
        <v>6.3087366224098464E-3</v>
      </c>
      <c r="AD679">
        <f t="shared" si="128"/>
        <v>5.213580942689245E-3</v>
      </c>
      <c r="AE679">
        <f t="shared" si="128"/>
        <v>4.1184252629686462E-3</v>
      </c>
      <c r="AF679">
        <f t="shared" si="128"/>
        <v>3.0232695832480461E-3</v>
      </c>
      <c r="AG679">
        <f t="shared" si="128"/>
        <v>1.9281139035274473E-3</v>
      </c>
      <c r="AH679">
        <f t="shared" si="128"/>
        <v>8.3295822380684628E-4</v>
      </c>
      <c r="AI679">
        <f t="shared" si="127"/>
        <v>-2.6219745591375427E-4</v>
      </c>
      <c r="AJ679">
        <f t="shared" si="127"/>
        <v>-1.3573531356343527E-3</v>
      </c>
      <c r="AK679">
        <f t="shared" si="127"/>
        <v>-2.4525088153549541E-3</v>
      </c>
      <c r="AL679">
        <f t="shared" si="127"/>
        <v>-3.5476644950755525E-3</v>
      </c>
      <c r="AM679">
        <f t="shared" si="127"/>
        <v>-4.642820174796153E-3</v>
      </c>
      <c r="AN679">
        <f>(I679*'msft+wfc'!$K$2)+(R679*(1-'msft+wfc'!$K$2))</f>
        <v>2.3413478979368387E-3</v>
      </c>
    </row>
    <row r="680" spans="1:40" x14ac:dyDescent="0.35">
      <c r="A680" s="1">
        <v>41345</v>
      </c>
      <c r="B680">
        <v>27.84</v>
      </c>
      <c r="C680">
        <v>27.950001</v>
      </c>
      <c r="D680">
        <v>27.639999</v>
      </c>
      <c r="E680">
        <v>27.91</v>
      </c>
      <c r="F680">
        <v>39255200</v>
      </c>
      <c r="G680">
        <v>25.51896</v>
      </c>
      <c r="H680">
        <f t="shared" si="121"/>
        <v>1.4351990873628486E-3</v>
      </c>
      <c r="I680">
        <f t="shared" si="122"/>
        <v>1.4351873144698843E-3</v>
      </c>
      <c r="J680" s="1">
        <v>41345</v>
      </c>
      <c r="K680">
        <v>37.090000000000003</v>
      </c>
      <c r="L680">
        <v>37.18</v>
      </c>
      <c r="M680">
        <v>36.630001</v>
      </c>
      <c r="N680">
        <v>36.659999999999997</v>
      </c>
      <c r="O680">
        <v>22688600</v>
      </c>
      <c r="P680">
        <v>33.464548999999998</v>
      </c>
      <c r="Q680">
        <f t="shared" si="123"/>
        <v>-1.2658254439583868E-2</v>
      </c>
      <c r="R680">
        <f t="shared" si="124"/>
        <v>-1.2658237184845319E-2</v>
      </c>
      <c r="S680">
        <f t="shared" si="128"/>
        <v>-1.2658237184845319E-2</v>
      </c>
      <c r="T680">
        <f t="shared" si="128"/>
        <v>-1.1953565959879559E-2</v>
      </c>
      <c r="U680">
        <f t="shared" si="128"/>
        <v>-1.1248894734913799E-2</v>
      </c>
      <c r="V680">
        <f t="shared" si="128"/>
        <v>-1.0544223509948039E-2</v>
      </c>
      <c r="W680">
        <f t="shared" si="128"/>
        <v>-9.8395522849822788E-3</v>
      </c>
      <c r="X680">
        <f t="shared" si="128"/>
        <v>-9.134881060016517E-3</v>
      </c>
      <c r="Y680">
        <f t="shared" si="128"/>
        <v>-8.430209835050757E-3</v>
      </c>
      <c r="Z680">
        <f t="shared" si="128"/>
        <v>-7.725538610084997E-3</v>
      </c>
      <c r="AA680">
        <f t="shared" si="128"/>
        <v>-7.0208673851192369E-3</v>
      </c>
      <c r="AB680">
        <f t="shared" si="128"/>
        <v>-6.3161961601534778E-3</v>
      </c>
      <c r="AC680">
        <f t="shared" si="128"/>
        <v>-5.6115249351877169E-3</v>
      </c>
      <c r="AD680">
        <f t="shared" si="128"/>
        <v>-4.9068537102219568E-3</v>
      </c>
      <c r="AE680">
        <f t="shared" si="128"/>
        <v>-4.2021824852561977E-3</v>
      </c>
      <c r="AF680">
        <f t="shared" si="128"/>
        <v>-3.4975112602904364E-3</v>
      </c>
      <c r="AG680">
        <f t="shared" si="128"/>
        <v>-2.7928400353246776E-3</v>
      </c>
      <c r="AH680">
        <f t="shared" si="128"/>
        <v>-2.0881688103589167E-3</v>
      </c>
      <c r="AI680">
        <f t="shared" si="127"/>
        <v>-1.3834975853931556E-3</v>
      </c>
      <c r="AJ680">
        <f t="shared" si="127"/>
        <v>-6.7882636042739669E-4</v>
      </c>
      <c r="AK680">
        <f t="shared" si="127"/>
        <v>2.5844864538364419E-5</v>
      </c>
      <c r="AL680">
        <f t="shared" si="127"/>
        <v>7.3051608950412347E-4</v>
      </c>
      <c r="AM680">
        <f t="shared" si="127"/>
        <v>1.4351873144698843E-3</v>
      </c>
      <c r="AN680">
        <f>(I680*'msft+wfc'!$K$2)+(R680*(1-'msft+wfc'!$K$2))</f>
        <v>-3.0587329219983329E-3</v>
      </c>
    </row>
    <row r="681" spans="1:40" x14ac:dyDescent="0.35">
      <c r="A681" s="1">
        <v>41346</v>
      </c>
      <c r="B681">
        <v>27.870000999999998</v>
      </c>
      <c r="C681">
        <v>28.02</v>
      </c>
      <c r="D681">
        <v>27.75</v>
      </c>
      <c r="E681">
        <v>27.92</v>
      </c>
      <c r="F681">
        <v>29093400</v>
      </c>
      <c r="G681">
        <v>25.528103999999999</v>
      </c>
      <c r="H681">
        <f t="shared" si="121"/>
        <v>3.5829451809392919E-4</v>
      </c>
      <c r="I681">
        <f t="shared" si="122"/>
        <v>3.5832181248762307E-4</v>
      </c>
      <c r="J681" s="1">
        <v>41346</v>
      </c>
      <c r="K681">
        <v>36.740001999999997</v>
      </c>
      <c r="L681">
        <v>36.860000999999997</v>
      </c>
      <c r="M681">
        <v>36.529998999999997</v>
      </c>
      <c r="N681">
        <v>36.770000000000003</v>
      </c>
      <c r="O681">
        <v>15812000</v>
      </c>
      <c r="P681">
        <v>33.564960999999997</v>
      </c>
      <c r="Q681">
        <f t="shared" si="123"/>
        <v>3.0005455537372217E-3</v>
      </c>
      <c r="R681">
        <f t="shared" si="124"/>
        <v>3.0005484311173181E-3</v>
      </c>
      <c r="S681">
        <f t="shared" si="128"/>
        <v>3.0005484311173181E-3</v>
      </c>
      <c r="T681">
        <f t="shared" si="128"/>
        <v>2.8684371001858329E-3</v>
      </c>
      <c r="U681">
        <f t="shared" si="128"/>
        <v>2.736325769254349E-3</v>
      </c>
      <c r="V681">
        <f t="shared" si="128"/>
        <v>2.6042144383228638E-3</v>
      </c>
      <c r="W681">
        <f t="shared" si="128"/>
        <v>2.472103107391379E-3</v>
      </c>
      <c r="X681">
        <f t="shared" si="128"/>
        <v>2.3399917764598942E-3</v>
      </c>
      <c r="Y681">
        <f t="shared" si="128"/>
        <v>2.2078804455284095E-3</v>
      </c>
      <c r="Z681">
        <f t="shared" si="128"/>
        <v>2.0757691145969247E-3</v>
      </c>
      <c r="AA681">
        <f t="shared" si="128"/>
        <v>1.9436577836654402E-3</v>
      </c>
      <c r="AB681">
        <f t="shared" si="128"/>
        <v>1.8115464527339554E-3</v>
      </c>
      <c r="AC681">
        <f t="shared" si="128"/>
        <v>1.6794351218024706E-3</v>
      </c>
      <c r="AD681">
        <f t="shared" si="128"/>
        <v>1.5473237908709856E-3</v>
      </c>
      <c r="AE681">
        <f t="shared" si="128"/>
        <v>1.4152124599395011E-3</v>
      </c>
      <c r="AF681">
        <f t="shared" si="128"/>
        <v>1.2831011290080161E-3</v>
      </c>
      <c r="AG681">
        <f t="shared" si="128"/>
        <v>1.1509897980765318E-3</v>
      </c>
      <c r="AH681">
        <f t="shared" si="128"/>
        <v>1.0188784671450468E-3</v>
      </c>
      <c r="AI681">
        <f t="shared" si="127"/>
        <v>8.8676713621356202E-4</v>
      </c>
      <c r="AJ681">
        <f t="shared" si="127"/>
        <v>7.5465580528207737E-4</v>
      </c>
      <c r="AK681">
        <f t="shared" si="127"/>
        <v>6.2254447435059249E-4</v>
      </c>
      <c r="AL681">
        <f t="shared" si="127"/>
        <v>4.9043314341910794E-4</v>
      </c>
      <c r="AM681">
        <f t="shared" si="127"/>
        <v>3.5832181248762307E-4</v>
      </c>
      <c r="AN681">
        <f>(I681*'msft+wfc'!$K$2)+(R681*(1-'msft+wfc'!$K$2))</f>
        <v>1.2008392340959718E-3</v>
      </c>
    </row>
    <row r="682" spans="1:40" x14ac:dyDescent="0.35">
      <c r="A682" s="1">
        <v>41347</v>
      </c>
      <c r="B682">
        <v>28</v>
      </c>
      <c r="C682">
        <v>28.16</v>
      </c>
      <c r="D682">
        <v>27.93</v>
      </c>
      <c r="E682">
        <v>28.139999</v>
      </c>
      <c r="F682">
        <v>55914800</v>
      </c>
      <c r="G682">
        <v>25.729255999999999</v>
      </c>
      <c r="H682">
        <f t="shared" si="121"/>
        <v>7.8796203438394642E-3</v>
      </c>
      <c r="I682">
        <f t="shared" si="122"/>
        <v>7.8796294468245834E-3</v>
      </c>
      <c r="J682" s="1">
        <v>41347</v>
      </c>
      <c r="K682">
        <v>36.950001</v>
      </c>
      <c r="L682">
        <v>37.029998999999997</v>
      </c>
      <c r="M682">
        <v>36.799999</v>
      </c>
      <c r="N682">
        <v>36.970001000000003</v>
      </c>
      <c r="O682">
        <v>21874700</v>
      </c>
      <c r="P682">
        <v>33.747529</v>
      </c>
      <c r="Q682">
        <f t="shared" si="123"/>
        <v>5.4392439488713711E-3</v>
      </c>
      <c r="R682">
        <f t="shared" si="124"/>
        <v>5.4392436207509201E-3</v>
      </c>
      <c r="S682">
        <f t="shared" si="128"/>
        <v>5.4392436207509201E-3</v>
      </c>
      <c r="T682">
        <f t="shared" si="128"/>
        <v>5.5612629120546028E-3</v>
      </c>
      <c r="U682">
        <f t="shared" si="128"/>
        <v>5.6832822033582872E-3</v>
      </c>
      <c r="V682">
        <f t="shared" si="128"/>
        <v>5.8053014946619691E-3</v>
      </c>
      <c r="W682">
        <f t="shared" si="128"/>
        <v>5.9273207859656526E-3</v>
      </c>
      <c r="X682">
        <f t="shared" si="128"/>
        <v>6.0493400772693362E-3</v>
      </c>
      <c r="Y682">
        <f t="shared" si="128"/>
        <v>6.1713593685730189E-3</v>
      </c>
      <c r="Z682">
        <f t="shared" si="128"/>
        <v>6.2933786598767024E-3</v>
      </c>
      <c r="AA682">
        <f t="shared" si="128"/>
        <v>6.415397951180386E-3</v>
      </c>
      <c r="AB682">
        <f t="shared" si="128"/>
        <v>6.5374172424840695E-3</v>
      </c>
      <c r="AC682">
        <f t="shared" si="128"/>
        <v>6.6594365337877513E-3</v>
      </c>
      <c r="AD682">
        <f t="shared" si="128"/>
        <v>6.7814558250914349E-3</v>
      </c>
      <c r="AE682">
        <f t="shared" si="128"/>
        <v>6.9034751163951176E-3</v>
      </c>
      <c r="AF682">
        <f t="shared" si="128"/>
        <v>7.025494407698802E-3</v>
      </c>
      <c r="AG682">
        <f t="shared" si="128"/>
        <v>7.1475136990024847E-3</v>
      </c>
      <c r="AH682">
        <f t="shared" si="128"/>
        <v>7.2695329903061674E-3</v>
      </c>
      <c r="AI682">
        <f t="shared" si="127"/>
        <v>7.3915522816098509E-3</v>
      </c>
      <c r="AJ682">
        <f t="shared" si="127"/>
        <v>7.5135715729135336E-3</v>
      </c>
      <c r="AK682">
        <f t="shared" si="127"/>
        <v>7.6355908642172171E-3</v>
      </c>
      <c r="AL682">
        <f t="shared" si="127"/>
        <v>7.7576101555208998E-3</v>
      </c>
      <c r="AM682">
        <f t="shared" si="127"/>
        <v>7.8796294468245834E-3</v>
      </c>
      <c r="AN682">
        <f>(I682*'msft+wfc'!$K$2)+(R682*(1-'msft+wfc'!$K$2))</f>
        <v>7.1014722821755288E-3</v>
      </c>
    </row>
    <row r="683" spans="1:40" x14ac:dyDescent="0.35">
      <c r="A683" s="1">
        <v>41348</v>
      </c>
      <c r="B683">
        <v>28.030000999999999</v>
      </c>
      <c r="C683">
        <v>28.16</v>
      </c>
      <c r="D683">
        <v>27.98</v>
      </c>
      <c r="E683">
        <v>28.040001</v>
      </c>
      <c r="F683">
        <v>92710300</v>
      </c>
      <c r="G683">
        <v>25.637823999999998</v>
      </c>
      <c r="H683">
        <f t="shared" si="121"/>
        <v>-3.5535893231552484E-3</v>
      </c>
      <c r="I683">
        <f t="shared" si="122"/>
        <v>-3.5536200502650005E-3</v>
      </c>
      <c r="J683" s="1">
        <v>41348</v>
      </c>
      <c r="K683">
        <v>37.360000999999997</v>
      </c>
      <c r="L683">
        <v>38.200001</v>
      </c>
      <c r="M683">
        <v>37.299999</v>
      </c>
      <c r="N683">
        <v>38.200001</v>
      </c>
      <c r="O683">
        <v>56046200</v>
      </c>
      <c r="P683">
        <v>34.870316000000003</v>
      </c>
      <c r="Q683">
        <f t="shared" si="123"/>
        <v>3.3270218196639938E-2</v>
      </c>
      <c r="R683">
        <f t="shared" si="124"/>
        <v>3.3270198834409549E-2</v>
      </c>
      <c r="S683">
        <f t="shared" si="128"/>
        <v>3.3270198834409549E-2</v>
      </c>
      <c r="T683">
        <f t="shared" si="128"/>
        <v>3.1429007890175817E-2</v>
      </c>
      <c r="U683">
        <f t="shared" si="128"/>
        <v>2.9587816945942095E-2</v>
      </c>
      <c r="V683">
        <f t="shared" si="128"/>
        <v>2.7746626001708366E-2</v>
      </c>
      <c r="W683">
        <f t="shared" si="128"/>
        <v>2.5905435057474641E-2</v>
      </c>
      <c r="X683">
        <f t="shared" si="128"/>
        <v>2.4064244113240915E-2</v>
      </c>
      <c r="Y683">
        <f t="shared" si="128"/>
        <v>2.2223053169007183E-2</v>
      </c>
      <c r="Z683">
        <f t="shared" si="128"/>
        <v>2.0381862224773457E-2</v>
      </c>
      <c r="AA683">
        <f t="shared" si="128"/>
        <v>1.8540671280539728E-2</v>
      </c>
      <c r="AB683">
        <f t="shared" si="128"/>
        <v>1.6699480336306003E-2</v>
      </c>
      <c r="AC683">
        <f t="shared" si="128"/>
        <v>1.4858289392072274E-2</v>
      </c>
      <c r="AD683">
        <f t="shared" si="128"/>
        <v>1.3017098447838545E-2</v>
      </c>
      <c r="AE683">
        <f t="shared" si="128"/>
        <v>1.117590750360482E-2</v>
      </c>
      <c r="AF683">
        <f t="shared" si="128"/>
        <v>9.334716559371091E-3</v>
      </c>
      <c r="AG683">
        <f t="shared" si="128"/>
        <v>7.4935256151373655E-3</v>
      </c>
      <c r="AH683">
        <f t="shared" si="128"/>
        <v>5.6523346709036366E-3</v>
      </c>
      <c r="AI683">
        <f t="shared" si="127"/>
        <v>3.8111437266699077E-3</v>
      </c>
      <c r="AJ683">
        <f t="shared" si="127"/>
        <v>1.9699527824361823E-3</v>
      </c>
      <c r="AK683">
        <f t="shared" si="127"/>
        <v>1.2876183820245387E-4</v>
      </c>
      <c r="AL683">
        <f t="shared" si="127"/>
        <v>-1.7124291060312711E-3</v>
      </c>
      <c r="AM683">
        <f t="shared" si="127"/>
        <v>-3.5536200502650005E-3</v>
      </c>
      <c r="AN683">
        <f>(I683*'msft+wfc'!$K$2)+(R683*(1-'msft+wfc'!$K$2))</f>
        <v>8.1882603477830586E-3</v>
      </c>
    </row>
    <row r="684" spans="1:40" x14ac:dyDescent="0.35">
      <c r="A684" s="1">
        <v>41351</v>
      </c>
      <c r="B684">
        <v>27.879999000000002</v>
      </c>
      <c r="C684">
        <v>28.280000999999999</v>
      </c>
      <c r="D684">
        <v>27.809999000000001</v>
      </c>
      <c r="E684">
        <v>28.1</v>
      </c>
      <c r="F684">
        <v>44809400</v>
      </c>
      <c r="G684">
        <v>25.692684</v>
      </c>
      <c r="H684">
        <f t="shared" si="121"/>
        <v>2.1397645456575141E-3</v>
      </c>
      <c r="I684">
        <f t="shared" si="122"/>
        <v>2.1398071848843904E-3</v>
      </c>
      <c r="J684" s="1">
        <v>41351</v>
      </c>
      <c r="K684">
        <v>37.700001</v>
      </c>
      <c r="L684">
        <v>37.900002000000001</v>
      </c>
      <c r="M684">
        <v>37.619999</v>
      </c>
      <c r="N684">
        <v>37.759998000000003</v>
      </c>
      <c r="O684">
        <v>29754300</v>
      </c>
      <c r="P684">
        <v>34.468665999999999</v>
      </c>
      <c r="Q684">
        <f t="shared" si="123"/>
        <v>-1.1518402839832315E-2</v>
      </c>
      <c r="R684">
        <f t="shared" si="124"/>
        <v>-1.1518392893256362E-2</v>
      </c>
      <c r="S684">
        <f t="shared" si="128"/>
        <v>-1.1518392893256362E-2</v>
      </c>
      <c r="T684">
        <f t="shared" si="128"/>
        <v>-1.0835482889349324E-2</v>
      </c>
      <c r="U684">
        <f t="shared" si="128"/>
        <v>-1.0152572885442286E-2</v>
      </c>
      <c r="V684">
        <f t="shared" si="128"/>
        <v>-9.4696628815352495E-3</v>
      </c>
      <c r="W684">
        <f t="shared" si="128"/>
        <v>-8.7867528776282115E-3</v>
      </c>
      <c r="X684">
        <f t="shared" si="128"/>
        <v>-8.1038428737211735E-3</v>
      </c>
      <c r="Y684">
        <f t="shared" si="128"/>
        <v>-7.4209328698141355E-3</v>
      </c>
      <c r="Z684">
        <f t="shared" si="128"/>
        <v>-6.7380228659070993E-3</v>
      </c>
      <c r="AA684">
        <f t="shared" si="128"/>
        <v>-6.0551128620000613E-3</v>
      </c>
      <c r="AB684">
        <f t="shared" si="128"/>
        <v>-5.3722028580930233E-3</v>
      </c>
      <c r="AC684">
        <f t="shared" si="128"/>
        <v>-4.6892928541859853E-3</v>
      </c>
      <c r="AD684">
        <f t="shared" si="128"/>
        <v>-4.0063828502789481E-3</v>
      </c>
      <c r="AE684">
        <f t="shared" si="128"/>
        <v>-3.3234728463719101E-3</v>
      </c>
      <c r="AF684">
        <f t="shared" si="128"/>
        <v>-2.6405628424648725E-3</v>
      </c>
      <c r="AG684">
        <f t="shared" si="128"/>
        <v>-1.9576528385578358E-3</v>
      </c>
      <c r="AH684">
        <f t="shared" si="128"/>
        <v>-1.2747428346507976E-3</v>
      </c>
      <c r="AI684">
        <f t="shared" si="127"/>
        <v>-5.9183283074375941E-4</v>
      </c>
      <c r="AJ684">
        <f t="shared" si="127"/>
        <v>9.1077173163277292E-5</v>
      </c>
      <c r="AK684">
        <f t="shared" si="127"/>
        <v>7.7398717707031551E-4</v>
      </c>
      <c r="AL684">
        <f t="shared" si="127"/>
        <v>1.456897180977352E-3</v>
      </c>
      <c r="AM684">
        <f t="shared" si="127"/>
        <v>2.1398071848843904E-3</v>
      </c>
      <c r="AN684">
        <f>(I684*'msft+wfc'!$K$2)+(R684*(1-'msft+wfc'!$K$2))</f>
        <v>-2.2153345855115058E-3</v>
      </c>
    </row>
    <row r="685" spans="1:40" x14ac:dyDescent="0.35">
      <c r="A685" s="1">
        <v>41352</v>
      </c>
      <c r="B685">
        <v>28.120000999999998</v>
      </c>
      <c r="C685">
        <v>28.219999000000001</v>
      </c>
      <c r="D685">
        <v>28.030000999999999</v>
      </c>
      <c r="E685">
        <v>28.18</v>
      </c>
      <c r="F685">
        <v>51901600</v>
      </c>
      <c r="G685">
        <v>25.765830000000001</v>
      </c>
      <c r="H685">
        <f t="shared" si="121"/>
        <v>2.8469750889679106E-3</v>
      </c>
      <c r="I685">
        <f t="shared" si="122"/>
        <v>2.8469583014371432E-3</v>
      </c>
      <c r="J685" s="1">
        <v>41352</v>
      </c>
      <c r="K685">
        <v>37.919998</v>
      </c>
      <c r="L685">
        <v>37.93</v>
      </c>
      <c r="M685">
        <v>37.330002</v>
      </c>
      <c r="N685">
        <v>37.490001999999997</v>
      </c>
      <c r="O685">
        <v>23724800</v>
      </c>
      <c r="P685">
        <v>34.222203999999998</v>
      </c>
      <c r="Q685">
        <f t="shared" si="123"/>
        <v>-7.150318175334811E-3</v>
      </c>
      <c r="R685">
        <f t="shared" si="124"/>
        <v>-7.1503202357759092E-3</v>
      </c>
      <c r="S685">
        <f t="shared" si="128"/>
        <v>-7.1503202357759092E-3</v>
      </c>
      <c r="T685">
        <f t="shared" si="128"/>
        <v>-6.6504563089152561E-3</v>
      </c>
      <c r="U685">
        <f t="shared" si="128"/>
        <v>-6.1505923820546048E-3</v>
      </c>
      <c r="V685">
        <f t="shared" si="128"/>
        <v>-5.6507284551939509E-3</v>
      </c>
      <c r="W685">
        <f t="shared" si="128"/>
        <v>-5.1508645283332988E-3</v>
      </c>
      <c r="X685">
        <f t="shared" si="128"/>
        <v>-4.6510006014726466E-3</v>
      </c>
      <c r="Y685">
        <f t="shared" si="128"/>
        <v>-4.1511366746119936E-3</v>
      </c>
      <c r="Z685">
        <f t="shared" si="128"/>
        <v>-3.651272747751341E-3</v>
      </c>
      <c r="AA685">
        <f t="shared" si="128"/>
        <v>-3.1514088208906875E-3</v>
      </c>
      <c r="AB685">
        <f t="shared" si="128"/>
        <v>-2.6515448940300362E-3</v>
      </c>
      <c r="AC685">
        <f t="shared" si="128"/>
        <v>-2.1516809671693832E-3</v>
      </c>
      <c r="AD685">
        <f t="shared" si="128"/>
        <v>-1.6518170403087302E-3</v>
      </c>
      <c r="AE685">
        <f t="shared" si="128"/>
        <v>-1.1519531134480778E-3</v>
      </c>
      <c r="AF685">
        <f t="shared" si="128"/>
        <v>-6.5208918658742499E-4</v>
      </c>
      <c r="AG685">
        <f t="shared" si="128"/>
        <v>-1.5222525972677283E-4</v>
      </c>
      <c r="AH685">
        <f t="shared" si="128"/>
        <v>3.476386671338802E-4</v>
      </c>
      <c r="AI685">
        <f t="shared" si="127"/>
        <v>8.4750259399453301E-4</v>
      </c>
      <c r="AJ685">
        <f t="shared" si="127"/>
        <v>1.3473665208551854E-3</v>
      </c>
      <c r="AK685">
        <f t="shared" si="127"/>
        <v>1.847230447715838E-3</v>
      </c>
      <c r="AL685">
        <f t="shared" si="127"/>
        <v>2.3470943745764901E-3</v>
      </c>
      <c r="AM685">
        <f t="shared" si="127"/>
        <v>2.8469583014371432E-3</v>
      </c>
      <c r="AN685">
        <f>(I685*'msft+wfc'!$K$2)+(R685*(1-'msft+wfc'!$K$2))</f>
        <v>-3.4083841398671317E-4</v>
      </c>
    </row>
    <row r="686" spans="1:40" x14ac:dyDescent="0.35">
      <c r="A686" s="1">
        <v>41353</v>
      </c>
      <c r="B686">
        <v>28.34</v>
      </c>
      <c r="C686">
        <v>28.49</v>
      </c>
      <c r="D686">
        <v>28.18</v>
      </c>
      <c r="E686">
        <v>28.32</v>
      </c>
      <c r="F686">
        <v>35447800</v>
      </c>
      <c r="G686">
        <v>25.893836</v>
      </c>
      <c r="H686">
        <f t="shared" si="121"/>
        <v>4.9680624556423195E-3</v>
      </c>
      <c r="I686">
        <f t="shared" si="122"/>
        <v>4.9680526495750055E-3</v>
      </c>
      <c r="J686" s="1">
        <v>41353</v>
      </c>
      <c r="K686">
        <v>37.650002000000001</v>
      </c>
      <c r="L686">
        <v>37.840000000000003</v>
      </c>
      <c r="M686">
        <v>37.349997999999999</v>
      </c>
      <c r="N686">
        <v>37.439999</v>
      </c>
      <c r="O686">
        <v>19049900</v>
      </c>
      <c r="P686">
        <v>34.176558999999997</v>
      </c>
      <c r="Q686">
        <f t="shared" si="123"/>
        <v>-1.3337689339146127E-3</v>
      </c>
      <c r="R686">
        <f t="shared" si="124"/>
        <v>-1.3337831777287161E-3</v>
      </c>
      <c r="S686">
        <f t="shared" si="128"/>
        <v>-1.3337831777287161E-3</v>
      </c>
      <c r="T686">
        <f t="shared" si="128"/>
        <v>-1.0186913863635299E-3</v>
      </c>
      <c r="U686">
        <f t="shared" si="128"/>
        <v>-7.0359959499834395E-4</v>
      </c>
      <c r="V686">
        <f t="shared" si="128"/>
        <v>-3.8850780363315792E-4</v>
      </c>
      <c r="W686">
        <f t="shared" si="128"/>
        <v>-7.3416012267971771E-5</v>
      </c>
      <c r="X686">
        <f t="shared" si="128"/>
        <v>2.4167577909721427E-4</v>
      </c>
      <c r="Y686">
        <f t="shared" si="128"/>
        <v>5.567675704624003E-4</v>
      </c>
      <c r="Z686">
        <f t="shared" si="128"/>
        <v>8.7185936182758634E-4</v>
      </c>
      <c r="AA686">
        <f t="shared" si="128"/>
        <v>1.1869511531927728E-3</v>
      </c>
      <c r="AB686">
        <f t="shared" si="128"/>
        <v>1.5020429445579584E-3</v>
      </c>
      <c r="AC686">
        <f t="shared" si="128"/>
        <v>1.8171347359231447E-3</v>
      </c>
      <c r="AD686">
        <f t="shared" si="128"/>
        <v>2.1322265272883311E-3</v>
      </c>
      <c r="AE686">
        <f t="shared" si="128"/>
        <v>2.4473183186535163E-3</v>
      </c>
      <c r="AF686">
        <f t="shared" si="128"/>
        <v>2.7624101100187032E-3</v>
      </c>
      <c r="AG686">
        <f t="shared" si="128"/>
        <v>3.0775019013838888E-3</v>
      </c>
      <c r="AH686">
        <f t="shared" si="128"/>
        <v>3.3925936927490753E-3</v>
      </c>
      <c r="AI686">
        <f t="shared" si="127"/>
        <v>3.7076854841142618E-3</v>
      </c>
      <c r="AJ686">
        <f t="shared" si="127"/>
        <v>4.0227772754794474E-3</v>
      </c>
      <c r="AK686">
        <f t="shared" si="127"/>
        <v>4.3378690668446334E-3</v>
      </c>
      <c r="AL686">
        <f t="shared" si="127"/>
        <v>4.6529608582098186E-3</v>
      </c>
      <c r="AM686">
        <f t="shared" si="127"/>
        <v>4.9680526495750055E-3</v>
      </c>
      <c r="AN686">
        <f>(I686*'msft+wfc'!$K$2)+(R686*(1-'msft+wfc'!$K$2))</f>
        <v>2.9586086317213824E-3</v>
      </c>
    </row>
    <row r="687" spans="1:40" x14ac:dyDescent="0.35">
      <c r="A687" s="1">
        <v>41354</v>
      </c>
      <c r="B687">
        <v>28.110001</v>
      </c>
      <c r="C687">
        <v>28.360001</v>
      </c>
      <c r="D687">
        <v>28.049999</v>
      </c>
      <c r="E687">
        <v>28.110001</v>
      </c>
      <c r="F687">
        <v>34233200</v>
      </c>
      <c r="G687">
        <v>25.701827000000002</v>
      </c>
      <c r="H687">
        <f t="shared" si="121"/>
        <v>-7.4152189265536657E-3</v>
      </c>
      <c r="I687">
        <f t="shared" si="122"/>
        <v>-7.4152396732565526E-3</v>
      </c>
      <c r="J687" s="1">
        <v>41354</v>
      </c>
      <c r="K687">
        <v>37.159999999999997</v>
      </c>
      <c r="L687">
        <v>37.380001</v>
      </c>
      <c r="M687">
        <v>37.099997999999999</v>
      </c>
      <c r="N687">
        <v>37.139999000000003</v>
      </c>
      <c r="O687">
        <v>24008300</v>
      </c>
      <c r="P687">
        <v>33.902709000000002</v>
      </c>
      <c r="Q687">
        <f t="shared" si="123"/>
        <v>-8.0128207268380849E-3</v>
      </c>
      <c r="R687">
        <f t="shared" si="124"/>
        <v>-8.0128019909785526E-3</v>
      </c>
      <c r="S687">
        <f t="shared" si="128"/>
        <v>-8.0128019909785526E-3</v>
      </c>
      <c r="T687">
        <f t="shared" si="128"/>
        <v>-7.9829238750924528E-3</v>
      </c>
      <c r="U687">
        <f t="shared" si="128"/>
        <v>-7.9530457592063529E-3</v>
      </c>
      <c r="V687">
        <f t="shared" si="128"/>
        <v>-7.923167643320253E-3</v>
      </c>
      <c r="W687">
        <f t="shared" si="128"/>
        <v>-7.8932895274341532E-3</v>
      </c>
      <c r="X687">
        <f t="shared" si="128"/>
        <v>-7.8634114115480533E-3</v>
      </c>
      <c r="Y687">
        <f t="shared" si="128"/>
        <v>-7.8335332956619517E-3</v>
      </c>
      <c r="Z687">
        <f t="shared" si="128"/>
        <v>-7.8036551797758527E-3</v>
      </c>
      <c r="AA687">
        <f t="shared" si="128"/>
        <v>-7.7737770638897528E-3</v>
      </c>
      <c r="AB687">
        <f t="shared" si="128"/>
        <v>-7.7438989480036529E-3</v>
      </c>
      <c r="AC687">
        <f t="shared" si="128"/>
        <v>-7.7140208321175522E-3</v>
      </c>
      <c r="AD687">
        <f t="shared" si="128"/>
        <v>-7.6841427162314523E-3</v>
      </c>
      <c r="AE687">
        <f t="shared" si="128"/>
        <v>-7.6542646003453525E-3</v>
      </c>
      <c r="AF687">
        <f t="shared" si="128"/>
        <v>-7.6243864844592526E-3</v>
      </c>
      <c r="AG687">
        <f t="shared" si="128"/>
        <v>-7.5945083685731527E-3</v>
      </c>
      <c r="AH687">
        <f t="shared" ref="AH687:AM750" si="129">(AH$2*$I687)+($R687*(1-AH$2))</f>
        <v>-7.5646302526870528E-3</v>
      </c>
      <c r="AI687">
        <f t="shared" si="129"/>
        <v>-7.534752136800953E-3</v>
      </c>
      <c r="AJ687">
        <f t="shared" si="129"/>
        <v>-7.5048740209148522E-3</v>
      </c>
      <c r="AK687">
        <f t="shared" si="129"/>
        <v>-7.4749959050287524E-3</v>
      </c>
      <c r="AL687">
        <f t="shared" si="129"/>
        <v>-7.4451177891426525E-3</v>
      </c>
      <c r="AM687">
        <f t="shared" si="129"/>
        <v>-7.4152396732565526E-3</v>
      </c>
      <c r="AN687">
        <f>(I687*'msft+wfc'!$K$2)+(R687*(1-'msft+wfc'!$K$2))</f>
        <v>-7.6057822480787496E-3</v>
      </c>
    </row>
    <row r="688" spans="1:40" x14ac:dyDescent="0.35">
      <c r="A688" s="1">
        <v>41355</v>
      </c>
      <c r="B688">
        <v>28.190000999999999</v>
      </c>
      <c r="C688">
        <v>28.34</v>
      </c>
      <c r="D688">
        <v>28.1</v>
      </c>
      <c r="E688">
        <v>28.25</v>
      </c>
      <c r="F688">
        <v>28720900</v>
      </c>
      <c r="G688">
        <v>25.829833000000001</v>
      </c>
      <c r="H688">
        <f t="shared" si="121"/>
        <v>4.980398257545403E-3</v>
      </c>
      <c r="I688">
        <f t="shared" si="122"/>
        <v>4.9804241542828519E-3</v>
      </c>
      <c r="J688" s="1">
        <v>41355</v>
      </c>
      <c r="K688">
        <v>37.270000000000003</v>
      </c>
      <c r="L688">
        <v>37.380001</v>
      </c>
      <c r="M688">
        <v>37.099997999999999</v>
      </c>
      <c r="N688">
        <v>37.200001</v>
      </c>
      <c r="O688">
        <v>15646600</v>
      </c>
      <c r="P688">
        <v>33.957481000000001</v>
      </c>
      <c r="Q688">
        <f t="shared" si="123"/>
        <v>1.615562779094238E-3</v>
      </c>
      <c r="R688">
        <f t="shared" si="124"/>
        <v>1.6155641131804488E-3</v>
      </c>
      <c r="S688">
        <f t="shared" ref="S688:AH751" si="130">(S$2*$I688)+($R688*(1-S$2))</f>
        <v>1.6155641131804488E-3</v>
      </c>
      <c r="T688">
        <f t="shared" si="130"/>
        <v>1.783807115235569E-3</v>
      </c>
      <c r="U688">
        <f t="shared" si="130"/>
        <v>1.9520501172906892E-3</v>
      </c>
      <c r="V688">
        <f t="shared" si="130"/>
        <v>2.1202931193458094E-3</v>
      </c>
      <c r="W688">
        <f t="shared" si="130"/>
        <v>2.2885361214009295E-3</v>
      </c>
      <c r="X688">
        <f t="shared" si="130"/>
        <v>2.4567791234560493E-3</v>
      </c>
      <c r="Y688">
        <f t="shared" si="130"/>
        <v>2.6250221255111695E-3</v>
      </c>
      <c r="Z688">
        <f t="shared" si="130"/>
        <v>2.7932651275662896E-3</v>
      </c>
      <c r="AA688">
        <f t="shared" si="130"/>
        <v>2.9615081296214098E-3</v>
      </c>
      <c r="AB688">
        <f t="shared" si="130"/>
        <v>3.12975113167653E-3</v>
      </c>
      <c r="AC688">
        <f t="shared" si="130"/>
        <v>3.2979941337316502E-3</v>
      </c>
      <c r="AD688">
        <f t="shared" si="130"/>
        <v>3.4662371357867703E-3</v>
      </c>
      <c r="AE688">
        <f t="shared" si="130"/>
        <v>3.6344801378418909E-3</v>
      </c>
      <c r="AF688">
        <f t="shared" si="130"/>
        <v>3.8027231398970107E-3</v>
      </c>
      <c r="AG688">
        <f t="shared" si="130"/>
        <v>3.9709661419521309E-3</v>
      </c>
      <c r="AH688">
        <f t="shared" si="130"/>
        <v>4.139209144007251E-3</v>
      </c>
      <c r="AI688">
        <f t="shared" si="129"/>
        <v>4.3074521460623712E-3</v>
      </c>
      <c r="AJ688">
        <f t="shared" si="129"/>
        <v>4.4756951481174914E-3</v>
      </c>
      <c r="AK688">
        <f t="shared" si="129"/>
        <v>4.6439381501726116E-3</v>
      </c>
      <c r="AL688">
        <f t="shared" si="129"/>
        <v>4.8121811522277317E-3</v>
      </c>
      <c r="AM688">
        <f t="shared" si="129"/>
        <v>4.9804241542828519E-3</v>
      </c>
      <c r="AN688">
        <f>(I688*'msft+wfc'!$K$2)+(R688*(1-'msft+wfc'!$K$2))</f>
        <v>3.9074831787003659E-3</v>
      </c>
    </row>
    <row r="689" spans="1:40" x14ac:dyDescent="0.35">
      <c r="A689" s="1">
        <v>41358</v>
      </c>
      <c r="B689">
        <v>28.299999</v>
      </c>
      <c r="C689">
        <v>28.35</v>
      </c>
      <c r="D689">
        <v>27.959999</v>
      </c>
      <c r="E689">
        <v>28.16</v>
      </c>
      <c r="F689">
        <v>44154000</v>
      </c>
      <c r="G689">
        <v>25.747543</v>
      </c>
      <c r="H689">
        <f t="shared" si="121"/>
        <v>-3.1858407079645968E-3</v>
      </c>
      <c r="I689">
        <f t="shared" si="122"/>
        <v>-3.1858510273759964E-3</v>
      </c>
      <c r="J689" s="1">
        <v>41358</v>
      </c>
      <c r="K689">
        <v>37.349997999999999</v>
      </c>
      <c r="L689">
        <v>37.400002000000001</v>
      </c>
      <c r="M689">
        <v>36.939999</v>
      </c>
      <c r="N689">
        <v>37.209999000000003</v>
      </c>
      <c r="O689">
        <v>20304500</v>
      </c>
      <c r="P689">
        <v>33.966607000000003</v>
      </c>
      <c r="Q689">
        <f t="shared" si="123"/>
        <v>2.6876343363547382E-4</v>
      </c>
      <c r="R689">
        <f t="shared" si="124"/>
        <v>2.6874784970068791E-4</v>
      </c>
      <c r="S689">
        <f t="shared" si="130"/>
        <v>2.6874784970068791E-4</v>
      </c>
      <c r="T689">
        <f t="shared" si="130"/>
        <v>9.6017905846853662E-5</v>
      </c>
      <c r="U689">
        <f t="shared" si="130"/>
        <v>-7.6712038006980531E-5</v>
      </c>
      <c r="V689">
        <f t="shared" si="130"/>
        <v>-2.4944198186081475E-4</v>
      </c>
      <c r="W689">
        <f t="shared" si="130"/>
        <v>-4.2217192571464897E-4</v>
      </c>
      <c r="X689">
        <f t="shared" si="130"/>
        <v>-5.9490186956848319E-4</v>
      </c>
      <c r="Y689">
        <f t="shared" si="130"/>
        <v>-7.6763181342231731E-4</v>
      </c>
      <c r="Z689">
        <f t="shared" si="130"/>
        <v>-9.4036175727615153E-4</v>
      </c>
      <c r="AA689">
        <f t="shared" si="130"/>
        <v>-1.1130917011299857E-3</v>
      </c>
      <c r="AB689">
        <f t="shared" si="130"/>
        <v>-1.2858216449838202E-3</v>
      </c>
      <c r="AC689">
        <f t="shared" si="130"/>
        <v>-1.4585515888376542E-3</v>
      </c>
      <c r="AD689">
        <f t="shared" si="130"/>
        <v>-1.6312815326914886E-3</v>
      </c>
      <c r="AE689">
        <f t="shared" si="130"/>
        <v>-1.8040114765453226E-3</v>
      </c>
      <c r="AF689">
        <f t="shared" si="130"/>
        <v>-1.9767414203991571E-3</v>
      </c>
      <c r="AG689">
        <f t="shared" si="130"/>
        <v>-2.1494713642529911E-3</v>
      </c>
      <c r="AH689">
        <f t="shared" si="130"/>
        <v>-2.3222013081068251E-3</v>
      </c>
      <c r="AI689">
        <f t="shared" si="129"/>
        <v>-2.4949312519606595E-3</v>
      </c>
      <c r="AJ689">
        <f t="shared" si="129"/>
        <v>-2.6676611958144935E-3</v>
      </c>
      <c r="AK689">
        <f t="shared" si="129"/>
        <v>-2.8403911396683284E-3</v>
      </c>
      <c r="AL689">
        <f t="shared" si="129"/>
        <v>-3.013121083522162E-3</v>
      </c>
      <c r="AM689">
        <f t="shared" si="129"/>
        <v>-3.1858510273759964E-3</v>
      </c>
      <c r="AN689">
        <f>(I689*'msft+wfc'!$K$2)+(R689*(1-'msft+wfc'!$K$2))</f>
        <v>-2.0842953477518116E-3</v>
      </c>
    </row>
    <row r="690" spans="1:40" x14ac:dyDescent="0.35">
      <c r="A690" s="1">
        <v>41359</v>
      </c>
      <c r="B690">
        <v>28.24</v>
      </c>
      <c r="C690">
        <v>28.34</v>
      </c>
      <c r="D690">
        <v>28.110001</v>
      </c>
      <c r="E690">
        <v>28.16</v>
      </c>
      <c r="F690">
        <v>27824300</v>
      </c>
      <c r="G690">
        <v>25.747543</v>
      </c>
      <c r="H690">
        <f t="shared" si="121"/>
        <v>0</v>
      </c>
      <c r="I690">
        <f t="shared" si="122"/>
        <v>0</v>
      </c>
      <c r="J690" s="1">
        <v>41359</v>
      </c>
      <c r="K690">
        <v>37.43</v>
      </c>
      <c r="L690">
        <v>37.450001</v>
      </c>
      <c r="M690">
        <v>37.07</v>
      </c>
      <c r="N690">
        <v>37.299999</v>
      </c>
      <c r="O690">
        <v>18635500</v>
      </c>
      <c r="P690">
        <v>34.048763000000001</v>
      </c>
      <c r="Q690">
        <f t="shared" si="123"/>
        <v>2.4187047142891966E-3</v>
      </c>
      <c r="R690">
        <f t="shared" si="124"/>
        <v>2.4187284882472267E-3</v>
      </c>
      <c r="S690">
        <f t="shared" si="130"/>
        <v>2.4187284882472267E-3</v>
      </c>
      <c r="T690">
        <f t="shared" si="130"/>
        <v>2.2977920638348652E-3</v>
      </c>
      <c r="U690">
        <f t="shared" si="130"/>
        <v>2.1768556394225042E-3</v>
      </c>
      <c r="V690">
        <f t="shared" si="130"/>
        <v>2.0559192150101427E-3</v>
      </c>
      <c r="W690">
        <f t="shared" si="130"/>
        <v>1.9349827905977815E-3</v>
      </c>
      <c r="X690">
        <f t="shared" si="130"/>
        <v>1.81404636618542E-3</v>
      </c>
      <c r="Y690">
        <f t="shared" si="130"/>
        <v>1.6931099417730586E-3</v>
      </c>
      <c r="Z690">
        <f t="shared" si="130"/>
        <v>1.5721735173606973E-3</v>
      </c>
      <c r="AA690">
        <f t="shared" si="130"/>
        <v>1.4512370929483361E-3</v>
      </c>
      <c r="AB690">
        <f t="shared" si="130"/>
        <v>1.3303006685359748E-3</v>
      </c>
      <c r="AC690">
        <f t="shared" si="130"/>
        <v>1.2093642441236134E-3</v>
      </c>
      <c r="AD690">
        <f t="shared" si="130"/>
        <v>1.0884278197112519E-3</v>
      </c>
      <c r="AE690">
        <f t="shared" si="130"/>
        <v>9.6749139529889075E-4</v>
      </c>
      <c r="AF690">
        <f t="shared" si="130"/>
        <v>8.4655497088652928E-4</v>
      </c>
      <c r="AG690">
        <f t="shared" si="130"/>
        <v>7.2561854647416814E-4</v>
      </c>
      <c r="AH690">
        <f t="shared" si="130"/>
        <v>6.0468212206180668E-4</v>
      </c>
      <c r="AI690">
        <f t="shared" si="129"/>
        <v>4.8374569764944521E-4</v>
      </c>
      <c r="AJ690">
        <f t="shared" si="129"/>
        <v>3.6280927323708407E-4</v>
      </c>
      <c r="AK690">
        <f t="shared" si="129"/>
        <v>2.418728488247226E-4</v>
      </c>
      <c r="AL690">
        <f t="shared" si="129"/>
        <v>1.2093642441236144E-4</v>
      </c>
      <c r="AM690">
        <f t="shared" si="129"/>
        <v>0</v>
      </c>
      <c r="AN690">
        <f>(I690*'msft+wfc'!$K$2)+(R690*(1-'msft+wfc'!$K$2))</f>
        <v>7.712513662229178E-4</v>
      </c>
    </row>
    <row r="691" spans="1:40" x14ac:dyDescent="0.35">
      <c r="A691" s="1">
        <v>41360</v>
      </c>
      <c r="B691">
        <v>28.139999</v>
      </c>
      <c r="C691">
        <v>28.450001</v>
      </c>
      <c r="D691">
        <v>28.08</v>
      </c>
      <c r="E691">
        <v>28.370000999999998</v>
      </c>
      <c r="F691">
        <v>36047400</v>
      </c>
      <c r="G691">
        <v>25.939553</v>
      </c>
      <c r="H691">
        <f t="shared" si="121"/>
        <v>7.4574218749999402E-3</v>
      </c>
      <c r="I691">
        <f t="shared" si="122"/>
        <v>7.4574105964207845E-3</v>
      </c>
      <c r="J691" s="1">
        <v>41360</v>
      </c>
      <c r="K691">
        <v>37.090000000000003</v>
      </c>
      <c r="L691">
        <v>37.159999999999997</v>
      </c>
      <c r="M691">
        <v>36.799999</v>
      </c>
      <c r="N691">
        <v>36.979999999999997</v>
      </c>
      <c r="O691">
        <v>14840800</v>
      </c>
      <c r="P691">
        <v>33.756656</v>
      </c>
      <c r="Q691">
        <f t="shared" si="123"/>
        <v>-8.579061892200127E-3</v>
      </c>
      <c r="R691">
        <f t="shared" si="124"/>
        <v>-8.5790781885380519E-3</v>
      </c>
      <c r="S691">
        <f t="shared" si="130"/>
        <v>-8.5790781885380519E-3</v>
      </c>
      <c r="T691">
        <f t="shared" si="130"/>
        <v>-7.7772537492901096E-3</v>
      </c>
      <c r="U691">
        <f t="shared" si="130"/>
        <v>-6.975429310042169E-3</v>
      </c>
      <c r="V691">
        <f t="shared" si="130"/>
        <v>-6.1736048707942267E-3</v>
      </c>
      <c r="W691">
        <f t="shared" si="130"/>
        <v>-5.3717804315462853E-3</v>
      </c>
      <c r="X691">
        <f t="shared" si="130"/>
        <v>-4.569955992298343E-3</v>
      </c>
      <c r="Y691">
        <f t="shared" si="130"/>
        <v>-3.7681315530504003E-3</v>
      </c>
      <c r="Z691">
        <f t="shared" si="130"/>
        <v>-2.9663071138024593E-3</v>
      </c>
      <c r="AA691">
        <f t="shared" si="130"/>
        <v>-2.164482674554517E-3</v>
      </c>
      <c r="AB691">
        <f t="shared" si="130"/>
        <v>-1.3626582353065755E-3</v>
      </c>
      <c r="AC691">
        <f t="shared" si="130"/>
        <v>-5.6083379605863367E-4</v>
      </c>
      <c r="AD691">
        <f t="shared" si="130"/>
        <v>2.4099064318930906E-4</v>
      </c>
      <c r="AE691">
        <f t="shared" si="130"/>
        <v>1.0428150824372496E-3</v>
      </c>
      <c r="AF691">
        <f t="shared" si="130"/>
        <v>1.8446395216851924E-3</v>
      </c>
      <c r="AG691">
        <f t="shared" si="130"/>
        <v>2.6464639609331329E-3</v>
      </c>
      <c r="AH691">
        <f t="shared" si="130"/>
        <v>3.4482884001810752E-3</v>
      </c>
      <c r="AI691">
        <f t="shared" si="129"/>
        <v>4.2501128394290179E-3</v>
      </c>
      <c r="AJ691">
        <f t="shared" si="129"/>
        <v>5.0519372786769594E-3</v>
      </c>
      <c r="AK691">
        <f t="shared" si="129"/>
        <v>5.8537617179249017E-3</v>
      </c>
      <c r="AL691">
        <f t="shared" si="129"/>
        <v>6.6555861571728422E-3</v>
      </c>
      <c r="AM691">
        <f t="shared" si="129"/>
        <v>7.4574105964207845E-3</v>
      </c>
      <c r="AN691">
        <f>(I691*'msft+wfc'!$K$2)+(R691*(1-'msft+wfc'!$K$2))</f>
        <v>2.3439123493393999E-3</v>
      </c>
    </row>
    <row r="692" spans="1:40" x14ac:dyDescent="0.35">
      <c r="A692" s="1">
        <v>41361</v>
      </c>
      <c r="B692">
        <v>28.32</v>
      </c>
      <c r="C692">
        <v>28.66</v>
      </c>
      <c r="D692">
        <v>28.26</v>
      </c>
      <c r="E692">
        <v>28.610001</v>
      </c>
      <c r="F692">
        <v>55453800</v>
      </c>
      <c r="G692">
        <v>26.158992000000001</v>
      </c>
      <c r="H692">
        <f t="shared" si="121"/>
        <v>8.459640167090653E-3</v>
      </c>
      <c r="I692">
        <f t="shared" si="122"/>
        <v>8.4596292002410856E-3</v>
      </c>
      <c r="J692" s="1">
        <v>41361</v>
      </c>
      <c r="K692">
        <v>37.029998999999997</v>
      </c>
      <c r="L692">
        <v>37.040000999999997</v>
      </c>
      <c r="M692">
        <v>36.830002</v>
      </c>
      <c r="N692">
        <v>36.990001999999997</v>
      </c>
      <c r="O692">
        <v>16967500</v>
      </c>
      <c r="P692">
        <v>33.765785999999999</v>
      </c>
      <c r="Q692">
        <f t="shared" si="123"/>
        <v>2.7047052460789795E-4</v>
      </c>
      <c r="R692">
        <f t="shared" si="124"/>
        <v>2.7046517877834142E-4</v>
      </c>
      <c r="S692">
        <f t="shared" si="130"/>
        <v>2.7046517877834142E-4</v>
      </c>
      <c r="T692">
        <f t="shared" si="130"/>
        <v>6.7992337985147864E-4</v>
      </c>
      <c r="U692">
        <f t="shared" si="130"/>
        <v>1.0893815809246159E-3</v>
      </c>
      <c r="V692">
        <f t="shared" si="130"/>
        <v>1.4988397819977531E-3</v>
      </c>
      <c r="W692">
        <f t="shared" si="130"/>
        <v>1.9082979830708903E-3</v>
      </c>
      <c r="X692">
        <f t="shared" si="130"/>
        <v>2.3177561841440275E-3</v>
      </c>
      <c r="Y692">
        <f t="shared" si="130"/>
        <v>2.7272143852171645E-3</v>
      </c>
      <c r="Z692">
        <f t="shared" si="130"/>
        <v>3.136672586290302E-3</v>
      </c>
      <c r="AA692">
        <f t="shared" si="130"/>
        <v>3.546130787363439E-3</v>
      </c>
      <c r="AB692">
        <f t="shared" si="130"/>
        <v>3.955588988436576E-3</v>
      </c>
      <c r="AC692">
        <f t="shared" si="130"/>
        <v>4.3650471895097138E-3</v>
      </c>
      <c r="AD692">
        <f t="shared" si="130"/>
        <v>4.7745053905828509E-3</v>
      </c>
      <c r="AE692">
        <f t="shared" si="130"/>
        <v>5.1839635916559879E-3</v>
      </c>
      <c r="AF692">
        <f t="shared" si="130"/>
        <v>5.5934217927291257E-3</v>
      </c>
      <c r="AG692">
        <f t="shared" si="130"/>
        <v>6.0028799938022627E-3</v>
      </c>
      <c r="AH692">
        <f t="shared" si="130"/>
        <v>6.4123381948753997E-3</v>
      </c>
      <c r="AI692">
        <f t="shared" si="129"/>
        <v>6.8217963959485367E-3</v>
      </c>
      <c r="AJ692">
        <f t="shared" si="129"/>
        <v>7.2312545970216737E-3</v>
      </c>
      <c r="AK692">
        <f t="shared" si="129"/>
        <v>7.6407127980948116E-3</v>
      </c>
      <c r="AL692">
        <f t="shared" si="129"/>
        <v>8.0501709991679486E-3</v>
      </c>
      <c r="AM692">
        <f t="shared" si="129"/>
        <v>8.4596292002410856E-3</v>
      </c>
      <c r="AN692">
        <f>(I692*'msft+wfc'!$K$2)+(R692*(1-'msft+wfc'!$K$2))</f>
        <v>5.8483795413950719E-3</v>
      </c>
    </row>
    <row r="693" spans="1:40" x14ac:dyDescent="0.35">
      <c r="A693" s="1">
        <v>41365</v>
      </c>
      <c r="B693">
        <v>28.639999</v>
      </c>
      <c r="C693">
        <v>28.66</v>
      </c>
      <c r="D693">
        <v>28.360001</v>
      </c>
      <c r="E693">
        <v>28.610001</v>
      </c>
      <c r="F693">
        <v>29201100</v>
      </c>
      <c r="G693">
        <v>26.158992000000001</v>
      </c>
      <c r="H693">
        <f t="shared" si="121"/>
        <v>0</v>
      </c>
      <c r="I693">
        <f t="shared" si="122"/>
        <v>0</v>
      </c>
      <c r="J693" s="1">
        <v>41365</v>
      </c>
      <c r="K693">
        <v>37.020000000000003</v>
      </c>
      <c r="L693">
        <v>37.090000000000003</v>
      </c>
      <c r="M693">
        <v>36.75</v>
      </c>
      <c r="N693">
        <v>36.93</v>
      </c>
      <c r="O693">
        <v>10903800</v>
      </c>
      <c r="P693">
        <v>33.711015000000003</v>
      </c>
      <c r="Q693">
        <f t="shared" si="123"/>
        <v>-1.6221139971821907E-3</v>
      </c>
      <c r="R693">
        <f t="shared" si="124"/>
        <v>-1.6220857408737722E-3</v>
      </c>
      <c r="S693">
        <f t="shared" si="130"/>
        <v>-1.6220857408737722E-3</v>
      </c>
      <c r="T693">
        <f t="shared" si="130"/>
        <v>-1.5409814538300834E-3</v>
      </c>
      <c r="U693">
        <f t="shared" si="130"/>
        <v>-1.4598771667863951E-3</v>
      </c>
      <c r="V693">
        <f t="shared" si="130"/>
        <v>-1.3787728797427063E-3</v>
      </c>
      <c r="W693">
        <f t="shared" si="130"/>
        <v>-1.2976685926990178E-3</v>
      </c>
      <c r="X693">
        <f t="shared" si="130"/>
        <v>-1.216564305655329E-3</v>
      </c>
      <c r="Y693">
        <f t="shared" si="130"/>
        <v>-1.1354600186116405E-3</v>
      </c>
      <c r="Z693">
        <f t="shared" si="130"/>
        <v>-1.0543557315679519E-3</v>
      </c>
      <c r="AA693">
        <f t="shared" si="130"/>
        <v>-9.7325144452426327E-4</v>
      </c>
      <c r="AB693">
        <f t="shared" si="130"/>
        <v>-8.9214715748057473E-4</v>
      </c>
      <c r="AC693">
        <f t="shared" si="130"/>
        <v>-8.1104287043688608E-4</v>
      </c>
      <c r="AD693">
        <f t="shared" si="130"/>
        <v>-7.2993858339319743E-4</v>
      </c>
      <c r="AE693">
        <f t="shared" si="130"/>
        <v>-6.4883429634950889E-4</v>
      </c>
      <c r="AF693">
        <f t="shared" si="130"/>
        <v>-5.6773000930582023E-4</v>
      </c>
      <c r="AG693">
        <f t="shared" si="130"/>
        <v>-4.8662572226213175E-4</v>
      </c>
      <c r="AH693">
        <f t="shared" si="130"/>
        <v>-4.0552143521844304E-4</v>
      </c>
      <c r="AI693">
        <f t="shared" si="129"/>
        <v>-3.2441714817475433E-4</v>
      </c>
      <c r="AJ693">
        <f t="shared" si="129"/>
        <v>-2.4331286113106587E-4</v>
      </c>
      <c r="AK693">
        <f t="shared" si="129"/>
        <v>-1.6220857408737717E-4</v>
      </c>
      <c r="AL693">
        <f t="shared" si="129"/>
        <v>-8.1104287043688678E-5</v>
      </c>
      <c r="AM693">
        <f t="shared" si="129"/>
        <v>0</v>
      </c>
      <c r="AN693">
        <f>(I693*'msft+wfc'!$K$2)+(R693*(1-'msft+wfc'!$K$2))</f>
        <v>-5.1722872156113528E-4</v>
      </c>
    </row>
    <row r="694" spans="1:40" x14ac:dyDescent="0.35">
      <c r="A694" s="1">
        <v>41366</v>
      </c>
      <c r="B694">
        <v>28.59</v>
      </c>
      <c r="C694">
        <v>28.85</v>
      </c>
      <c r="D694">
        <v>28.52</v>
      </c>
      <c r="E694">
        <v>28.799999</v>
      </c>
      <c r="F694">
        <v>28456500</v>
      </c>
      <c r="G694">
        <v>26.332713999999999</v>
      </c>
      <c r="H694">
        <f t="shared" si="121"/>
        <v>6.6409644655377404E-3</v>
      </c>
      <c r="I694">
        <f t="shared" si="122"/>
        <v>6.6410051274146164E-3</v>
      </c>
      <c r="J694" s="1">
        <v>41366</v>
      </c>
      <c r="K694">
        <v>37.029998999999997</v>
      </c>
      <c r="L694">
        <v>37.099997999999999</v>
      </c>
      <c r="M694">
        <v>36.770000000000003</v>
      </c>
      <c r="N694">
        <v>36.880001</v>
      </c>
      <c r="O694">
        <v>17094700</v>
      </c>
      <c r="P694">
        <v>33.665373000000002</v>
      </c>
      <c r="Q694">
        <f t="shared" si="123"/>
        <v>-1.353885729758995E-3</v>
      </c>
      <c r="R694">
        <f t="shared" si="124"/>
        <v>-1.3539194829939366E-3</v>
      </c>
      <c r="S694">
        <f t="shared" si="130"/>
        <v>-1.3539194829939366E-3</v>
      </c>
      <c r="T694">
        <f t="shared" si="130"/>
        <v>-9.541732524735089E-4</v>
      </c>
      <c r="U694">
        <f t="shared" si="130"/>
        <v>-5.5442702195308141E-4</v>
      </c>
      <c r="V694">
        <f t="shared" si="130"/>
        <v>-1.5468079143265371E-4</v>
      </c>
      <c r="W694">
        <f t="shared" si="130"/>
        <v>2.4506543908777399E-4</v>
      </c>
      <c r="X694">
        <f t="shared" si="130"/>
        <v>6.4481166960820169E-4</v>
      </c>
      <c r="Y694">
        <f t="shared" si="130"/>
        <v>1.0445579001286294E-3</v>
      </c>
      <c r="Z694">
        <f t="shared" si="130"/>
        <v>1.4443041306490567E-3</v>
      </c>
      <c r="AA694">
        <f t="shared" si="130"/>
        <v>1.8440503611694846E-3</v>
      </c>
      <c r="AB694">
        <f t="shared" si="130"/>
        <v>2.2437965916899125E-3</v>
      </c>
      <c r="AC694">
        <f t="shared" si="130"/>
        <v>2.6435428222103398E-3</v>
      </c>
      <c r="AD694">
        <f t="shared" si="130"/>
        <v>3.0432890527307679E-3</v>
      </c>
      <c r="AE694">
        <f t="shared" si="130"/>
        <v>3.4430352832511952E-3</v>
      </c>
      <c r="AF694">
        <f t="shared" si="130"/>
        <v>3.8427815137716224E-3</v>
      </c>
      <c r="AG694">
        <f t="shared" si="130"/>
        <v>4.2425277442920501E-3</v>
      </c>
      <c r="AH694">
        <f t="shared" si="130"/>
        <v>4.6422739748124787E-3</v>
      </c>
      <c r="AI694">
        <f t="shared" si="129"/>
        <v>5.0420202053329055E-3</v>
      </c>
      <c r="AJ694">
        <f t="shared" si="129"/>
        <v>5.4417664358533333E-3</v>
      </c>
      <c r="AK694">
        <f t="shared" si="129"/>
        <v>5.8415126663737618E-3</v>
      </c>
      <c r="AL694">
        <f t="shared" si="129"/>
        <v>6.2412588968941878E-3</v>
      </c>
      <c r="AM694">
        <f t="shared" si="129"/>
        <v>6.6410051274146164E-3</v>
      </c>
      <c r="AN694">
        <f>(I694*'msft+wfc'!$K$2)+(R694*(1-'msft+wfc'!$K$2))</f>
        <v>4.0916918999943722E-3</v>
      </c>
    </row>
    <row r="695" spans="1:40" x14ac:dyDescent="0.35">
      <c r="A695" s="1">
        <v>41367</v>
      </c>
      <c r="B695">
        <v>28.75</v>
      </c>
      <c r="C695">
        <v>28.950001</v>
      </c>
      <c r="D695">
        <v>28.540001</v>
      </c>
      <c r="E695">
        <v>28.559999000000001</v>
      </c>
      <c r="F695">
        <v>35062800</v>
      </c>
      <c r="G695">
        <v>26.113275000000002</v>
      </c>
      <c r="H695">
        <f t="shared" si="121"/>
        <v>-8.3333336226851414E-3</v>
      </c>
      <c r="I695">
        <f t="shared" si="122"/>
        <v>-8.3333225735865175E-3</v>
      </c>
      <c r="J695" s="1">
        <v>41367</v>
      </c>
      <c r="K695">
        <v>36.869999</v>
      </c>
      <c r="L695">
        <v>36.950001</v>
      </c>
      <c r="M695">
        <v>36.549999</v>
      </c>
      <c r="N695">
        <v>36.669998</v>
      </c>
      <c r="O695">
        <v>26277200</v>
      </c>
      <c r="P695">
        <v>33.473675</v>
      </c>
      <c r="Q695">
        <f t="shared" si="123"/>
        <v>-5.6942243575318881E-3</v>
      </c>
      <c r="R695">
        <f t="shared" si="124"/>
        <v>-5.6942188045860168E-3</v>
      </c>
      <c r="S695">
        <f t="shared" si="130"/>
        <v>-5.6942188045860168E-3</v>
      </c>
      <c r="T695">
        <f t="shared" si="130"/>
        <v>-5.826173993036041E-3</v>
      </c>
      <c r="U695">
        <f t="shared" si="130"/>
        <v>-5.958129181486067E-3</v>
      </c>
      <c r="V695">
        <f t="shared" si="130"/>
        <v>-6.0900843699360913E-3</v>
      </c>
      <c r="W695">
        <f t="shared" si="130"/>
        <v>-6.2220395583861172E-3</v>
      </c>
      <c r="X695">
        <f t="shared" si="130"/>
        <v>-6.3539947468361415E-3</v>
      </c>
      <c r="Y695">
        <f t="shared" si="130"/>
        <v>-6.4859499352861666E-3</v>
      </c>
      <c r="Z695">
        <f t="shared" si="130"/>
        <v>-6.6179051237361917E-3</v>
      </c>
      <c r="AA695">
        <f t="shared" si="130"/>
        <v>-6.7498603121862169E-3</v>
      </c>
      <c r="AB695">
        <f t="shared" si="130"/>
        <v>-6.881815500636242E-3</v>
      </c>
      <c r="AC695">
        <f t="shared" si="130"/>
        <v>-7.0137706890862671E-3</v>
      </c>
      <c r="AD695">
        <f t="shared" si="130"/>
        <v>-7.1457258775362922E-3</v>
      </c>
      <c r="AE695">
        <f t="shared" si="130"/>
        <v>-7.2776810659863174E-3</v>
      </c>
      <c r="AF695">
        <f t="shared" si="130"/>
        <v>-7.4096362544363425E-3</v>
      </c>
      <c r="AG695">
        <f t="shared" si="130"/>
        <v>-7.5415914428863676E-3</v>
      </c>
      <c r="AH695">
        <f t="shared" si="130"/>
        <v>-7.6735466313363927E-3</v>
      </c>
      <c r="AI695">
        <f t="shared" si="129"/>
        <v>-7.805501819786417E-3</v>
      </c>
      <c r="AJ695">
        <f t="shared" si="129"/>
        <v>-7.9374570082364412E-3</v>
      </c>
      <c r="AK695">
        <f t="shared" si="129"/>
        <v>-8.0694121966864672E-3</v>
      </c>
      <c r="AL695">
        <f t="shared" si="129"/>
        <v>-8.2013673851364932E-3</v>
      </c>
      <c r="AM695">
        <f t="shared" si="129"/>
        <v>-8.3333225735865175E-3</v>
      </c>
      <c r="AN695">
        <f>(I695*'msft+wfc'!$K$2)+(R695*(1-'msft+wfc'!$K$2))</f>
        <v>-7.4918009239528767E-3</v>
      </c>
    </row>
    <row r="696" spans="1:40" x14ac:dyDescent="0.35">
      <c r="A696" s="1">
        <v>41368</v>
      </c>
      <c r="B696">
        <v>28.389999</v>
      </c>
      <c r="C696">
        <v>28.610001</v>
      </c>
      <c r="D696">
        <v>28.27</v>
      </c>
      <c r="E696">
        <v>28.6</v>
      </c>
      <c r="F696">
        <v>45263200</v>
      </c>
      <c r="G696">
        <v>26.149849</v>
      </c>
      <c r="H696">
        <f t="shared" si="121"/>
        <v>1.4005952871356954E-3</v>
      </c>
      <c r="I696">
        <f t="shared" si="122"/>
        <v>1.4005903127814532E-3</v>
      </c>
      <c r="J696" s="1">
        <v>41368</v>
      </c>
      <c r="K696">
        <v>36.770000000000003</v>
      </c>
      <c r="L696">
        <v>37.479999999999997</v>
      </c>
      <c r="M696">
        <v>36.75</v>
      </c>
      <c r="N696">
        <v>37.419998</v>
      </c>
      <c r="O696">
        <v>24102400</v>
      </c>
      <c r="P696">
        <v>34.158301999999999</v>
      </c>
      <c r="Q696">
        <f t="shared" si="123"/>
        <v>2.0452687234943399E-2</v>
      </c>
      <c r="R696">
        <f t="shared" si="124"/>
        <v>2.0452699023934449E-2</v>
      </c>
      <c r="S696">
        <f t="shared" si="130"/>
        <v>2.0452699023934449E-2</v>
      </c>
      <c r="T696">
        <f t="shared" si="130"/>
        <v>1.9500093588376798E-2</v>
      </c>
      <c r="U696">
        <f t="shared" si="130"/>
        <v>1.8547488152819151E-2</v>
      </c>
      <c r="V696">
        <f t="shared" si="130"/>
        <v>1.7594882717261499E-2</v>
      </c>
      <c r="W696">
        <f t="shared" si="130"/>
        <v>1.6642277281703848E-2</v>
      </c>
      <c r="X696">
        <f t="shared" si="130"/>
        <v>1.5689671846146201E-2</v>
      </c>
      <c r="Y696">
        <f t="shared" si="130"/>
        <v>1.4737066410588549E-2</v>
      </c>
      <c r="Z696">
        <f t="shared" si="130"/>
        <v>1.37844609750309E-2</v>
      </c>
      <c r="AA696">
        <f t="shared" si="130"/>
        <v>1.283185553947325E-2</v>
      </c>
      <c r="AB696">
        <f t="shared" si="130"/>
        <v>1.1879250103915603E-2</v>
      </c>
      <c r="AC696">
        <f t="shared" si="130"/>
        <v>1.0926644668357952E-2</v>
      </c>
      <c r="AD696">
        <f t="shared" si="130"/>
        <v>9.9740392328003004E-3</v>
      </c>
      <c r="AE696">
        <f t="shared" si="130"/>
        <v>9.0214337972426509E-3</v>
      </c>
      <c r="AF696">
        <f t="shared" si="130"/>
        <v>8.0688283616850015E-3</v>
      </c>
      <c r="AG696">
        <f t="shared" si="130"/>
        <v>7.1162229261273529E-3</v>
      </c>
      <c r="AH696">
        <f t="shared" si="130"/>
        <v>6.1636174905697026E-3</v>
      </c>
      <c r="AI696">
        <f t="shared" si="129"/>
        <v>5.2110120550120514E-3</v>
      </c>
      <c r="AJ696">
        <f t="shared" si="129"/>
        <v>4.2584066194544029E-3</v>
      </c>
      <c r="AK696">
        <f t="shared" si="129"/>
        <v>3.3058011838967526E-3</v>
      </c>
      <c r="AL696">
        <f t="shared" si="129"/>
        <v>2.353195748339104E-3</v>
      </c>
      <c r="AM696">
        <f t="shared" si="129"/>
        <v>1.4005903127814532E-3</v>
      </c>
      <c r="AN696">
        <f>(I696*'msft+wfc'!$K$2)+(R696*(1-'msft+wfc'!$K$2))</f>
        <v>7.4756685798557931E-3</v>
      </c>
    </row>
    <row r="697" spans="1:40" x14ac:dyDescent="0.35">
      <c r="A697" s="1">
        <v>41369</v>
      </c>
      <c r="B697">
        <v>28.219999000000001</v>
      </c>
      <c r="C697">
        <v>28.780000999999999</v>
      </c>
      <c r="D697">
        <v>28.110001</v>
      </c>
      <c r="E697">
        <v>28.700001</v>
      </c>
      <c r="F697">
        <v>50927300</v>
      </c>
      <c r="G697">
        <v>26.241282000000002</v>
      </c>
      <c r="H697">
        <f t="shared" si="121"/>
        <v>3.4965384615384229E-3</v>
      </c>
      <c r="I697">
        <f t="shared" si="122"/>
        <v>3.4965020256905537E-3</v>
      </c>
      <c r="J697" s="1">
        <v>41369</v>
      </c>
      <c r="K697">
        <v>36.810001</v>
      </c>
      <c r="L697">
        <v>37.200001</v>
      </c>
      <c r="M697">
        <v>36.619999</v>
      </c>
      <c r="N697">
        <v>37.150002000000001</v>
      </c>
      <c r="O697">
        <v>24520900</v>
      </c>
      <c r="P697">
        <v>33.911839000000001</v>
      </c>
      <c r="Q697">
        <f t="shared" si="123"/>
        <v>-7.2152863289837435E-3</v>
      </c>
      <c r="R697">
        <f t="shared" si="124"/>
        <v>-7.2153176700644707E-3</v>
      </c>
      <c r="S697">
        <f t="shared" si="130"/>
        <v>-7.2153176700644707E-3</v>
      </c>
      <c r="T697">
        <f t="shared" si="130"/>
        <v>-6.6797266852767195E-3</v>
      </c>
      <c r="U697">
        <f t="shared" si="130"/>
        <v>-6.1441357004889683E-3</v>
      </c>
      <c r="V697">
        <f t="shared" si="130"/>
        <v>-5.6085447157012171E-3</v>
      </c>
      <c r="W697">
        <f t="shared" si="130"/>
        <v>-5.0729537309134667E-3</v>
      </c>
      <c r="X697">
        <f t="shared" si="130"/>
        <v>-4.5373627461257147E-3</v>
      </c>
      <c r="Y697">
        <f t="shared" si="130"/>
        <v>-4.0017717613379626E-3</v>
      </c>
      <c r="Z697">
        <f t="shared" si="130"/>
        <v>-3.4661807765502127E-3</v>
      </c>
      <c r="AA697">
        <f t="shared" si="130"/>
        <v>-2.9305897917624602E-3</v>
      </c>
      <c r="AB697">
        <f t="shared" si="130"/>
        <v>-2.3949988069747099E-3</v>
      </c>
      <c r="AC697">
        <f t="shared" si="130"/>
        <v>-1.8594078221869585E-3</v>
      </c>
      <c r="AD697">
        <f t="shared" si="130"/>
        <v>-1.3238168373992066E-3</v>
      </c>
      <c r="AE697">
        <f t="shared" si="130"/>
        <v>-7.882258526114563E-4</v>
      </c>
      <c r="AF697">
        <f t="shared" si="130"/>
        <v>-2.5263486782370467E-4</v>
      </c>
      <c r="AG697">
        <f t="shared" si="130"/>
        <v>2.8295611696404609E-4</v>
      </c>
      <c r="AH697">
        <f t="shared" si="130"/>
        <v>8.1854710175179751E-4</v>
      </c>
      <c r="AI697">
        <f t="shared" si="129"/>
        <v>1.3541380865395494E-3</v>
      </c>
      <c r="AJ697">
        <f t="shared" si="129"/>
        <v>1.8897290713272997E-3</v>
      </c>
      <c r="AK697">
        <f t="shared" si="129"/>
        <v>2.4253200561150517E-3</v>
      </c>
      <c r="AL697">
        <f t="shared" si="129"/>
        <v>2.9609110409028016E-3</v>
      </c>
      <c r="AM697">
        <f t="shared" si="129"/>
        <v>3.4965020256905537E-3</v>
      </c>
      <c r="AN697">
        <f>(I697*'msft+wfc'!$K$2)+(R697*(1-'msft+wfc'!$K$2))</f>
        <v>8.0862107763484455E-5</v>
      </c>
    </row>
    <row r="698" spans="1:40" x14ac:dyDescent="0.35">
      <c r="A698" s="1">
        <v>41372</v>
      </c>
      <c r="B698">
        <v>28.73</v>
      </c>
      <c r="C698">
        <v>28.73</v>
      </c>
      <c r="D698">
        <v>28.469999000000001</v>
      </c>
      <c r="E698">
        <v>28.59</v>
      </c>
      <c r="F698">
        <v>34759500</v>
      </c>
      <c r="G698">
        <v>26.140705000000001</v>
      </c>
      <c r="H698">
        <f t="shared" si="121"/>
        <v>-3.8327873228994123E-3</v>
      </c>
      <c r="I698">
        <f t="shared" si="122"/>
        <v>-3.8327776821270106E-3</v>
      </c>
      <c r="J698" s="1">
        <v>41372</v>
      </c>
      <c r="K698">
        <v>37.110000999999997</v>
      </c>
      <c r="L698">
        <v>37.110000999999997</v>
      </c>
      <c r="M698">
        <v>36.619999</v>
      </c>
      <c r="N698">
        <v>37.020000000000003</v>
      </c>
      <c r="O698">
        <v>20087000</v>
      </c>
      <c r="P698">
        <v>33.793170000000003</v>
      </c>
      <c r="Q698">
        <f t="shared" si="123"/>
        <v>-3.499380699898684E-3</v>
      </c>
      <c r="R698">
        <f t="shared" si="124"/>
        <v>-3.499338387399074E-3</v>
      </c>
      <c r="S698">
        <f t="shared" si="130"/>
        <v>-3.499338387399074E-3</v>
      </c>
      <c r="T698">
        <f t="shared" si="130"/>
        <v>-3.5160103521354709E-3</v>
      </c>
      <c r="U698">
        <f t="shared" si="130"/>
        <v>-3.5326823168718678E-3</v>
      </c>
      <c r="V698">
        <f t="shared" si="130"/>
        <v>-3.5493542816082643E-3</v>
      </c>
      <c r="W698">
        <f t="shared" si="130"/>
        <v>-3.5660262463446616E-3</v>
      </c>
      <c r="X698">
        <f t="shared" si="130"/>
        <v>-3.5826982110810581E-3</v>
      </c>
      <c r="Y698">
        <f t="shared" si="130"/>
        <v>-3.599370175817455E-3</v>
      </c>
      <c r="Z698">
        <f t="shared" si="130"/>
        <v>-3.6160421405538523E-3</v>
      </c>
      <c r="AA698">
        <f t="shared" si="130"/>
        <v>-3.6327141052902483E-3</v>
      </c>
      <c r="AB698">
        <f t="shared" si="130"/>
        <v>-3.6493860700266456E-3</v>
      </c>
      <c r="AC698">
        <f t="shared" si="130"/>
        <v>-3.6660580347630421E-3</v>
      </c>
      <c r="AD698">
        <f t="shared" si="130"/>
        <v>-3.6827299994994394E-3</v>
      </c>
      <c r="AE698">
        <f t="shared" si="130"/>
        <v>-3.6994019642358359E-3</v>
      </c>
      <c r="AF698">
        <f t="shared" si="130"/>
        <v>-3.7160739289722328E-3</v>
      </c>
      <c r="AG698">
        <f t="shared" si="130"/>
        <v>-3.7327458937086297E-3</v>
      </c>
      <c r="AH698">
        <f t="shared" si="130"/>
        <v>-3.7494178584450265E-3</v>
      </c>
      <c r="AI698">
        <f t="shared" si="129"/>
        <v>-3.7660898231814234E-3</v>
      </c>
      <c r="AJ698">
        <f t="shared" si="129"/>
        <v>-3.7827617879178203E-3</v>
      </c>
      <c r="AK698">
        <f t="shared" si="129"/>
        <v>-3.7994337526542168E-3</v>
      </c>
      <c r="AL698">
        <f t="shared" si="129"/>
        <v>-3.8161057173906137E-3</v>
      </c>
      <c r="AM698">
        <f t="shared" si="129"/>
        <v>-3.8327776821270106E-3</v>
      </c>
      <c r="AN698">
        <f>(I698*'msft+wfc'!$K$2)+(R698*(1-'msft+wfc'!$K$2))</f>
        <v>-3.7264550779732529E-3</v>
      </c>
    </row>
    <row r="699" spans="1:40" x14ac:dyDescent="0.35">
      <c r="A699" s="1">
        <v>41373</v>
      </c>
      <c r="B699">
        <v>28.73</v>
      </c>
      <c r="C699">
        <v>29.82</v>
      </c>
      <c r="D699">
        <v>28.68</v>
      </c>
      <c r="E699">
        <v>29.610001</v>
      </c>
      <c r="F699">
        <v>77733800</v>
      </c>
      <c r="G699">
        <v>27.073322999999998</v>
      </c>
      <c r="H699">
        <f t="shared" si="121"/>
        <v>3.5676845050717054E-2</v>
      </c>
      <c r="I699">
        <f t="shared" si="122"/>
        <v>3.5676849572343128E-2</v>
      </c>
      <c r="J699" s="1">
        <v>41373</v>
      </c>
      <c r="K699">
        <v>37.150002000000001</v>
      </c>
      <c r="L699">
        <v>37.650002000000001</v>
      </c>
      <c r="M699">
        <v>36.979999999999997</v>
      </c>
      <c r="N699">
        <v>37.450001</v>
      </c>
      <c r="O699">
        <v>21250100</v>
      </c>
      <c r="P699">
        <v>34.185689000000004</v>
      </c>
      <c r="Q699">
        <f t="shared" si="123"/>
        <v>1.161537007023223E-2</v>
      </c>
      <c r="R699">
        <f t="shared" si="124"/>
        <v>1.1615335288166219E-2</v>
      </c>
      <c r="S699">
        <f t="shared" si="130"/>
        <v>1.1615335288166219E-2</v>
      </c>
      <c r="T699">
        <f t="shared" si="130"/>
        <v>1.2818411002375065E-2</v>
      </c>
      <c r="U699">
        <f t="shared" si="130"/>
        <v>1.402148671658391E-2</v>
      </c>
      <c r="V699">
        <f t="shared" si="130"/>
        <v>1.5224562430792756E-2</v>
      </c>
      <c r="W699">
        <f t="shared" si="130"/>
        <v>1.6427638145001602E-2</v>
      </c>
      <c r="X699">
        <f t="shared" si="130"/>
        <v>1.7630713859210445E-2</v>
      </c>
      <c r="Y699">
        <f t="shared" si="130"/>
        <v>1.8833789573419288E-2</v>
      </c>
      <c r="Z699">
        <f t="shared" si="130"/>
        <v>2.0036865287628138E-2</v>
      </c>
      <c r="AA699">
        <f t="shared" si="130"/>
        <v>2.1239941001836984E-2</v>
      </c>
      <c r="AB699">
        <f t="shared" si="130"/>
        <v>2.244301671604583E-2</v>
      </c>
      <c r="AC699">
        <f t="shared" si="130"/>
        <v>2.3646092430254673E-2</v>
      </c>
      <c r="AD699">
        <f t="shared" si="130"/>
        <v>2.4849168144463519E-2</v>
      </c>
      <c r="AE699">
        <f t="shared" si="130"/>
        <v>2.6052243858672362E-2</v>
      </c>
      <c r="AF699">
        <f t="shared" si="130"/>
        <v>2.7255319572881211E-2</v>
      </c>
      <c r="AG699">
        <f t="shared" si="130"/>
        <v>2.8458395287090054E-2</v>
      </c>
      <c r="AH699">
        <f t="shared" si="130"/>
        <v>2.96614710012989E-2</v>
      </c>
      <c r="AI699">
        <f t="shared" si="129"/>
        <v>3.0864546715507746E-2</v>
      </c>
      <c r="AJ699">
        <f t="shared" si="129"/>
        <v>3.2067622429716593E-2</v>
      </c>
      <c r="AK699">
        <f t="shared" si="129"/>
        <v>3.3270698143925435E-2</v>
      </c>
      <c r="AL699">
        <f t="shared" si="129"/>
        <v>3.4473773858134278E-2</v>
      </c>
      <c r="AM699">
        <f t="shared" si="129"/>
        <v>3.5676849572343128E-2</v>
      </c>
      <c r="AN699">
        <f>(I699*'msft+wfc'!$K$2)+(R699*(1-'msft+wfc'!$K$2))</f>
        <v>2.8004439934289173E-2</v>
      </c>
    </row>
    <row r="700" spans="1:40" x14ac:dyDescent="0.35">
      <c r="A700" s="1">
        <v>41374</v>
      </c>
      <c r="B700">
        <v>29.57</v>
      </c>
      <c r="C700">
        <v>30.32</v>
      </c>
      <c r="D700">
        <v>29.52</v>
      </c>
      <c r="E700">
        <v>30.280000999999999</v>
      </c>
      <c r="F700">
        <v>71116700</v>
      </c>
      <c r="G700">
        <v>27.685924</v>
      </c>
      <c r="H700">
        <f t="shared" si="121"/>
        <v>2.2627489948412974E-2</v>
      </c>
      <c r="I700">
        <f t="shared" si="122"/>
        <v>2.262747724023392E-2</v>
      </c>
      <c r="J700" s="1">
        <v>41374</v>
      </c>
      <c r="K700">
        <v>37.549999</v>
      </c>
      <c r="L700">
        <v>37.849997999999999</v>
      </c>
      <c r="M700">
        <v>37.200001</v>
      </c>
      <c r="N700">
        <v>37.57</v>
      </c>
      <c r="O700">
        <v>23566000</v>
      </c>
      <c r="P700">
        <v>34.295228999999999</v>
      </c>
      <c r="Q700">
        <f t="shared" si="123"/>
        <v>3.2042455753205443E-3</v>
      </c>
      <c r="R700">
        <f t="shared" si="124"/>
        <v>3.2042648021514361E-3</v>
      </c>
      <c r="S700">
        <f t="shared" si="130"/>
        <v>3.2042648021514361E-3</v>
      </c>
      <c r="T700">
        <f t="shared" si="130"/>
        <v>4.1754254240555597E-3</v>
      </c>
      <c r="U700">
        <f t="shared" si="130"/>
        <v>5.1465860459596838E-3</v>
      </c>
      <c r="V700">
        <f t="shared" si="130"/>
        <v>6.117746667863808E-3</v>
      </c>
      <c r="W700">
        <f t="shared" si="130"/>
        <v>7.0889072897679329E-3</v>
      </c>
      <c r="X700">
        <f t="shared" si="130"/>
        <v>8.0600679116720579E-3</v>
      </c>
      <c r="Y700">
        <f t="shared" si="130"/>
        <v>9.031228533576182E-3</v>
      </c>
      <c r="Z700">
        <f t="shared" si="130"/>
        <v>1.0002389155480304E-2</v>
      </c>
      <c r="AA700">
        <f t="shared" si="130"/>
        <v>1.0973549777384429E-2</v>
      </c>
      <c r="AB700">
        <f t="shared" si="130"/>
        <v>1.1944710399288554E-2</v>
      </c>
      <c r="AC700">
        <f t="shared" si="130"/>
        <v>1.2915871021192678E-2</v>
      </c>
      <c r="AD700">
        <f t="shared" si="130"/>
        <v>1.3887031643096803E-2</v>
      </c>
      <c r="AE700">
        <f t="shared" si="130"/>
        <v>1.4858192265000927E-2</v>
      </c>
      <c r="AF700">
        <f t="shared" si="130"/>
        <v>1.5829352886905051E-2</v>
      </c>
      <c r="AG700">
        <f t="shared" si="130"/>
        <v>1.6800513508809175E-2</v>
      </c>
      <c r="AH700">
        <f t="shared" si="130"/>
        <v>1.7771674130713299E-2</v>
      </c>
      <c r="AI700">
        <f t="shared" si="129"/>
        <v>1.8742834752617423E-2</v>
      </c>
      <c r="AJ700">
        <f t="shared" si="129"/>
        <v>1.9713995374521547E-2</v>
      </c>
      <c r="AK700">
        <f t="shared" si="129"/>
        <v>2.0685155996425671E-2</v>
      </c>
      <c r="AL700">
        <f t="shared" si="129"/>
        <v>2.1656316618329795E-2</v>
      </c>
      <c r="AM700">
        <f t="shared" si="129"/>
        <v>2.262747724023392E-2</v>
      </c>
      <c r="AN700">
        <f>(I700*'msft+wfc'!$K$2)+(R700*(1-'msft+wfc'!$K$2))</f>
        <v>1.6434066445223716E-2</v>
      </c>
    </row>
    <row r="701" spans="1:40" x14ac:dyDescent="0.35">
      <c r="A701" s="1">
        <v>41375</v>
      </c>
      <c r="B701">
        <v>29.1</v>
      </c>
      <c r="C701">
        <v>29.200001</v>
      </c>
      <c r="D701">
        <v>28.73</v>
      </c>
      <c r="E701">
        <v>28.940000999999999</v>
      </c>
      <c r="F701">
        <v>130923200</v>
      </c>
      <c r="G701">
        <v>26.460720999999999</v>
      </c>
      <c r="H701">
        <f t="shared" si="121"/>
        <v>-4.4253631299417721E-2</v>
      </c>
      <c r="I701">
        <f t="shared" si="122"/>
        <v>-4.4253643114818941E-2</v>
      </c>
      <c r="J701" s="1">
        <v>41375</v>
      </c>
      <c r="K701">
        <v>37.590000000000003</v>
      </c>
      <c r="L701">
        <v>37.909999999999997</v>
      </c>
      <c r="M701">
        <v>37.150002000000001</v>
      </c>
      <c r="N701">
        <v>37.509998000000003</v>
      </c>
      <c r="O701">
        <v>30560000</v>
      </c>
      <c r="P701">
        <v>34.240456999999999</v>
      </c>
      <c r="Q701">
        <f t="shared" si="123"/>
        <v>-1.597072132020155E-3</v>
      </c>
      <c r="R701">
        <f t="shared" si="124"/>
        <v>-1.597073458818421E-3</v>
      </c>
      <c r="S701">
        <f t="shared" si="130"/>
        <v>-1.597073458818421E-3</v>
      </c>
      <c r="T701">
        <f t="shared" si="130"/>
        <v>-3.7299019416184472E-3</v>
      </c>
      <c r="U701">
        <f t="shared" si="130"/>
        <v>-5.8627304244184735E-3</v>
      </c>
      <c r="V701">
        <f t="shared" si="130"/>
        <v>-7.9955589072184981E-3</v>
      </c>
      <c r="W701">
        <f t="shared" si="130"/>
        <v>-1.0128387390018525E-2</v>
      </c>
      <c r="X701">
        <f t="shared" si="130"/>
        <v>-1.2261215872818551E-2</v>
      </c>
      <c r="Y701">
        <f t="shared" si="130"/>
        <v>-1.4394044355618576E-2</v>
      </c>
      <c r="Z701">
        <f t="shared" si="130"/>
        <v>-1.6526872838418603E-2</v>
      </c>
      <c r="AA701">
        <f t="shared" si="130"/>
        <v>-1.8659701321218629E-2</v>
      </c>
      <c r="AB701">
        <f t="shared" si="130"/>
        <v>-2.0792529804018658E-2</v>
      </c>
      <c r="AC701">
        <f t="shared" si="130"/>
        <v>-2.292535828681868E-2</v>
      </c>
      <c r="AD701">
        <f t="shared" si="130"/>
        <v>-2.5058186769618709E-2</v>
      </c>
      <c r="AE701">
        <f t="shared" si="130"/>
        <v>-2.7191015252418734E-2</v>
      </c>
      <c r="AF701">
        <f t="shared" si="130"/>
        <v>-2.932384373521876E-2</v>
      </c>
      <c r="AG701">
        <f t="shared" si="130"/>
        <v>-3.1456672218018782E-2</v>
      </c>
      <c r="AH701">
        <f t="shared" si="130"/>
        <v>-3.3589500700818814E-2</v>
      </c>
      <c r="AI701">
        <f t="shared" si="129"/>
        <v>-3.5722329183618839E-2</v>
      </c>
      <c r="AJ701">
        <f t="shared" si="129"/>
        <v>-3.7855157666418858E-2</v>
      </c>
      <c r="AK701">
        <f t="shared" si="129"/>
        <v>-3.998798614921889E-2</v>
      </c>
      <c r="AL701">
        <f t="shared" si="129"/>
        <v>-4.2120814632018916E-2</v>
      </c>
      <c r="AM701">
        <f t="shared" si="129"/>
        <v>-4.4253643114818941E-2</v>
      </c>
      <c r="AN701">
        <f>(I701*'msft+wfc'!$K$2)+(R701*(1-'msft+wfc'!$K$2))</f>
        <v>-3.065189418539932E-2</v>
      </c>
    </row>
    <row r="702" spans="1:40" x14ac:dyDescent="0.35">
      <c r="A702" s="1">
        <v>41376</v>
      </c>
      <c r="B702">
        <v>28.85</v>
      </c>
      <c r="C702">
        <v>29.02</v>
      </c>
      <c r="D702">
        <v>28.66</v>
      </c>
      <c r="E702">
        <v>28.790001</v>
      </c>
      <c r="F702">
        <v>62886300</v>
      </c>
      <c r="G702">
        <v>26.323571999999999</v>
      </c>
      <c r="H702">
        <f t="shared" si="121"/>
        <v>-5.1831373468162138E-3</v>
      </c>
      <c r="I702">
        <f t="shared" si="122"/>
        <v>-5.1831165144744489E-3</v>
      </c>
      <c r="J702" s="1">
        <v>41376</v>
      </c>
      <c r="K702">
        <v>36.93</v>
      </c>
      <c r="L702">
        <v>37.419998</v>
      </c>
      <c r="M702">
        <v>36.599997999999999</v>
      </c>
      <c r="N702">
        <v>37.209999000000003</v>
      </c>
      <c r="O702">
        <v>36662500</v>
      </c>
      <c r="P702">
        <v>33.966607000000003</v>
      </c>
      <c r="Q702">
        <f t="shared" si="123"/>
        <v>-7.9978410022842356E-3</v>
      </c>
      <c r="R702">
        <f t="shared" si="124"/>
        <v>-7.9978488604867601E-3</v>
      </c>
      <c r="S702">
        <f t="shared" si="130"/>
        <v>-7.9978488604867601E-3</v>
      </c>
      <c r="T702">
        <f t="shared" si="130"/>
        <v>-7.8571122431861443E-3</v>
      </c>
      <c r="U702">
        <f t="shared" si="130"/>
        <v>-7.7163756258855293E-3</v>
      </c>
      <c r="V702">
        <f t="shared" si="130"/>
        <v>-7.5756390085849135E-3</v>
      </c>
      <c r="W702">
        <f t="shared" si="130"/>
        <v>-7.4349023912842985E-3</v>
      </c>
      <c r="X702">
        <f t="shared" si="130"/>
        <v>-7.2941657739836827E-3</v>
      </c>
      <c r="Y702">
        <f t="shared" si="130"/>
        <v>-7.153429156683066E-3</v>
      </c>
      <c r="Z702">
        <f t="shared" si="130"/>
        <v>-7.0126925393824511E-3</v>
      </c>
      <c r="AA702">
        <f t="shared" si="130"/>
        <v>-6.8719559220818353E-3</v>
      </c>
      <c r="AB702">
        <f t="shared" si="130"/>
        <v>-6.7312193047812203E-3</v>
      </c>
      <c r="AC702">
        <f t="shared" si="130"/>
        <v>-6.5904826874806045E-3</v>
      </c>
      <c r="AD702">
        <f t="shared" si="130"/>
        <v>-6.4497460701799887E-3</v>
      </c>
      <c r="AE702">
        <f t="shared" si="130"/>
        <v>-6.3090094528793737E-3</v>
      </c>
      <c r="AF702">
        <f t="shared" si="130"/>
        <v>-6.1682728355787579E-3</v>
      </c>
      <c r="AG702">
        <f t="shared" si="130"/>
        <v>-6.0275362182781421E-3</v>
      </c>
      <c r="AH702">
        <f t="shared" si="130"/>
        <v>-5.8867996009775263E-3</v>
      </c>
      <c r="AI702">
        <f t="shared" si="129"/>
        <v>-5.7460629836769113E-3</v>
      </c>
      <c r="AJ702">
        <f t="shared" si="129"/>
        <v>-5.6053263663762955E-3</v>
      </c>
      <c r="AK702">
        <f t="shared" si="129"/>
        <v>-5.4645897490756797E-3</v>
      </c>
      <c r="AL702">
        <f t="shared" si="129"/>
        <v>-5.3238531317750647E-3</v>
      </c>
      <c r="AM702">
        <f t="shared" si="129"/>
        <v>-5.1831165144744489E-3</v>
      </c>
      <c r="AN702">
        <f>(I702*'msft+wfc'!$K$2)+(R702*(1-'msft+wfc'!$K$2))</f>
        <v>-6.0806402249538299E-3</v>
      </c>
    </row>
    <row r="703" spans="1:40" x14ac:dyDescent="0.35">
      <c r="A703" s="1">
        <v>41379</v>
      </c>
      <c r="B703">
        <v>28.65</v>
      </c>
      <c r="C703">
        <v>28.98</v>
      </c>
      <c r="D703">
        <v>28.51</v>
      </c>
      <c r="E703">
        <v>28.690000999999999</v>
      </c>
      <c r="F703">
        <v>56332900</v>
      </c>
      <c r="G703">
        <v>26.232139</v>
      </c>
      <c r="H703">
        <f t="shared" si="121"/>
        <v>-3.4734281530591619E-3</v>
      </c>
      <c r="I703">
        <f t="shared" si="122"/>
        <v>-3.4734267826569492E-3</v>
      </c>
      <c r="J703" s="1">
        <v>41379</v>
      </c>
      <c r="K703">
        <v>37.020000000000003</v>
      </c>
      <c r="L703">
        <v>37.419998</v>
      </c>
      <c r="M703">
        <v>36.540000999999997</v>
      </c>
      <c r="N703">
        <v>36.57</v>
      </c>
      <c r="O703">
        <v>23092300</v>
      </c>
      <c r="P703">
        <v>33.382393</v>
      </c>
      <c r="Q703">
        <f t="shared" si="123"/>
        <v>-1.7199651093782697E-2</v>
      </c>
      <c r="R703">
        <f t="shared" si="124"/>
        <v>-1.7199657298711139E-2</v>
      </c>
      <c r="S703">
        <f t="shared" si="130"/>
        <v>-1.7199657298711139E-2</v>
      </c>
      <c r="T703">
        <f t="shared" si="130"/>
        <v>-1.6513345772908427E-2</v>
      </c>
      <c r="U703">
        <f t="shared" si="130"/>
        <v>-1.5827034247105722E-2</v>
      </c>
      <c r="V703">
        <f t="shared" si="130"/>
        <v>-1.5140722721303011E-2</v>
      </c>
      <c r="W703">
        <f t="shared" si="130"/>
        <v>-1.4454411195500302E-2</v>
      </c>
      <c r="X703">
        <f t="shared" si="130"/>
        <v>-1.3768099669697591E-2</v>
      </c>
      <c r="Y703">
        <f t="shared" si="130"/>
        <v>-1.3081788143894881E-2</v>
      </c>
      <c r="Z703">
        <f t="shared" si="130"/>
        <v>-1.2395476618092174E-2</v>
      </c>
      <c r="AA703">
        <f t="shared" si="130"/>
        <v>-1.1709165092289463E-2</v>
      </c>
      <c r="AB703">
        <f t="shared" si="130"/>
        <v>-1.1022853566486754E-2</v>
      </c>
      <c r="AC703">
        <f t="shared" si="130"/>
        <v>-1.0336542040684044E-2</v>
      </c>
      <c r="AD703">
        <f t="shared" si="130"/>
        <v>-9.6502305148813347E-3</v>
      </c>
      <c r="AE703">
        <f t="shared" si="130"/>
        <v>-8.9639189890786258E-3</v>
      </c>
      <c r="AF703">
        <f t="shared" si="130"/>
        <v>-8.2776074632759152E-3</v>
      </c>
      <c r="AG703">
        <f t="shared" si="130"/>
        <v>-7.5912959374732063E-3</v>
      </c>
      <c r="AH703">
        <f t="shared" ref="AH703:AM766" si="131">(AH$2*$I703)+($R703*(1-AH$2))</f>
        <v>-6.9049844116704966E-3</v>
      </c>
      <c r="AI703">
        <f t="shared" si="131"/>
        <v>-6.2186728858677869E-3</v>
      </c>
      <c r="AJ703">
        <f t="shared" si="131"/>
        <v>-5.532361360065078E-3</v>
      </c>
      <c r="AK703">
        <f t="shared" si="131"/>
        <v>-4.8460498342623674E-3</v>
      </c>
      <c r="AL703">
        <f t="shared" si="131"/>
        <v>-4.1597383084596594E-3</v>
      </c>
      <c r="AM703">
        <f t="shared" si="131"/>
        <v>-3.4734267826569492E-3</v>
      </c>
      <c r="AN703">
        <f>(I703*'msft+wfc'!$K$2)+(R703*(1-'msft+wfc'!$K$2))</f>
        <v>-7.850261177272732E-3</v>
      </c>
    </row>
    <row r="704" spans="1:40" x14ac:dyDescent="0.35">
      <c r="A704" s="1">
        <v>41380</v>
      </c>
      <c r="B704">
        <v>28.9</v>
      </c>
      <c r="C704">
        <v>29.139999</v>
      </c>
      <c r="D704">
        <v>28.700001</v>
      </c>
      <c r="E704">
        <v>28.969999000000001</v>
      </c>
      <c r="F704">
        <v>52797300</v>
      </c>
      <c r="G704">
        <v>26.488150000000001</v>
      </c>
      <c r="H704">
        <f t="shared" si="121"/>
        <v>9.75942803208695E-3</v>
      </c>
      <c r="I704">
        <f t="shared" si="122"/>
        <v>9.7594405092166093E-3</v>
      </c>
      <c r="J704" s="1">
        <v>41380</v>
      </c>
      <c r="K704">
        <v>36.849997999999999</v>
      </c>
      <c r="L704">
        <v>37.220001000000003</v>
      </c>
      <c r="M704">
        <v>36.75</v>
      </c>
      <c r="N704">
        <v>37.060001</v>
      </c>
      <c r="O704">
        <v>20352400</v>
      </c>
      <c r="P704">
        <v>33.829684</v>
      </c>
      <c r="Q704">
        <f t="shared" si="123"/>
        <v>1.3398988241728178E-2</v>
      </c>
      <c r="R704">
        <f t="shared" si="124"/>
        <v>1.3399009471849422E-2</v>
      </c>
      <c r="S704">
        <f t="shared" ref="S704:AH767" si="132">(S$2*$I704)+($R704*(1-S$2))</f>
        <v>1.3399009471849422E-2</v>
      </c>
      <c r="T704">
        <f t="shared" si="132"/>
        <v>1.3217031023717782E-2</v>
      </c>
      <c r="U704">
        <f t="shared" si="132"/>
        <v>1.3035052575586141E-2</v>
      </c>
      <c r="V704">
        <f t="shared" si="132"/>
        <v>1.2853074127454501E-2</v>
      </c>
      <c r="W704">
        <f t="shared" si="132"/>
        <v>1.267109567932286E-2</v>
      </c>
      <c r="X704">
        <f t="shared" si="132"/>
        <v>1.2489117231191218E-2</v>
      </c>
      <c r="Y704">
        <f t="shared" si="132"/>
        <v>1.2307138783059578E-2</v>
      </c>
      <c r="Z704">
        <f t="shared" si="132"/>
        <v>1.2125160334927939E-2</v>
      </c>
      <c r="AA704">
        <f t="shared" si="132"/>
        <v>1.1943181886796297E-2</v>
      </c>
      <c r="AB704">
        <f t="shared" si="132"/>
        <v>1.1761203438664658E-2</v>
      </c>
      <c r="AC704">
        <f t="shared" si="132"/>
        <v>1.1579224990533016E-2</v>
      </c>
      <c r="AD704">
        <f t="shared" si="132"/>
        <v>1.1397246542401375E-2</v>
      </c>
      <c r="AE704">
        <f t="shared" si="132"/>
        <v>1.1215268094269735E-2</v>
      </c>
      <c r="AF704">
        <f t="shared" si="132"/>
        <v>1.1033289646138093E-2</v>
      </c>
      <c r="AG704">
        <f t="shared" si="132"/>
        <v>1.0851311198006454E-2</v>
      </c>
      <c r="AH704">
        <f t="shared" si="132"/>
        <v>1.0669332749874813E-2</v>
      </c>
      <c r="AI704">
        <f t="shared" si="131"/>
        <v>1.0487354301743171E-2</v>
      </c>
      <c r="AJ704">
        <f t="shared" si="131"/>
        <v>1.0305375853611531E-2</v>
      </c>
      <c r="AK704">
        <f t="shared" si="131"/>
        <v>1.012339740547989E-2</v>
      </c>
      <c r="AL704">
        <f t="shared" si="131"/>
        <v>9.9414189573482498E-3</v>
      </c>
      <c r="AM704">
        <f t="shared" si="131"/>
        <v>9.7594405092166093E-3</v>
      </c>
      <c r="AN704">
        <f>(I704*'msft+wfc'!$K$2)+(R704*(1-'msft+wfc'!$K$2))</f>
        <v>1.0919976943352398E-2</v>
      </c>
    </row>
    <row r="705" spans="1:40" x14ac:dyDescent="0.35">
      <c r="A705" s="1">
        <v>41381</v>
      </c>
      <c r="B705">
        <v>28.85</v>
      </c>
      <c r="C705">
        <v>29.040001</v>
      </c>
      <c r="D705">
        <v>28.6</v>
      </c>
      <c r="E705">
        <v>28.83</v>
      </c>
      <c r="F705">
        <v>52840700</v>
      </c>
      <c r="G705">
        <v>26.360143999999998</v>
      </c>
      <c r="H705">
        <f t="shared" si="121"/>
        <v>-4.8325510815517489E-3</v>
      </c>
      <c r="I705">
        <f t="shared" si="122"/>
        <v>-4.8325760764720343E-3</v>
      </c>
      <c r="J705" s="1">
        <v>41381</v>
      </c>
      <c r="K705">
        <v>36.810001</v>
      </c>
      <c r="L705">
        <v>36.880001</v>
      </c>
      <c r="M705">
        <v>36.25</v>
      </c>
      <c r="N705">
        <v>36.560001</v>
      </c>
      <c r="O705">
        <v>31790200</v>
      </c>
      <c r="P705">
        <v>33.373266000000001</v>
      </c>
      <c r="Q705">
        <f t="shared" si="123"/>
        <v>-1.3491634822136136E-2</v>
      </c>
      <c r="R705">
        <f t="shared" si="124"/>
        <v>-1.3491642428584296E-2</v>
      </c>
      <c r="S705">
        <f t="shared" si="132"/>
        <v>-1.3491642428584296E-2</v>
      </c>
      <c r="T705">
        <f t="shared" si="132"/>
        <v>-1.3058689110978683E-2</v>
      </c>
      <c r="U705">
        <f t="shared" si="132"/>
        <v>-1.2625735793373071E-2</v>
      </c>
      <c r="V705">
        <f t="shared" si="132"/>
        <v>-1.2192782475767456E-2</v>
      </c>
      <c r="W705">
        <f t="shared" si="132"/>
        <v>-1.1759829158161844E-2</v>
      </c>
      <c r="X705">
        <f t="shared" si="132"/>
        <v>-1.1326875840556231E-2</v>
      </c>
      <c r="Y705">
        <f t="shared" si="132"/>
        <v>-1.0893922522950617E-2</v>
      </c>
      <c r="Z705">
        <f t="shared" si="132"/>
        <v>-1.0460969205345004E-2</v>
      </c>
      <c r="AA705">
        <f t="shared" si="132"/>
        <v>-1.002801588773939E-2</v>
      </c>
      <c r="AB705">
        <f t="shared" si="132"/>
        <v>-9.5950625701337784E-3</v>
      </c>
      <c r="AC705">
        <f t="shared" si="132"/>
        <v>-9.1621092525281649E-3</v>
      </c>
      <c r="AD705">
        <f t="shared" si="132"/>
        <v>-8.7291559349225514E-3</v>
      </c>
      <c r="AE705">
        <f t="shared" si="132"/>
        <v>-8.2962026173169397E-3</v>
      </c>
      <c r="AF705">
        <f t="shared" si="132"/>
        <v>-7.8632492997113262E-3</v>
      </c>
      <c r="AG705">
        <f t="shared" si="132"/>
        <v>-7.4302959821057127E-3</v>
      </c>
      <c r="AH705">
        <f t="shared" si="132"/>
        <v>-6.9973426645000992E-3</v>
      </c>
      <c r="AI705">
        <f t="shared" si="131"/>
        <v>-6.5643893468944857E-3</v>
      </c>
      <c r="AJ705">
        <f t="shared" si="131"/>
        <v>-6.1314360292888739E-3</v>
      </c>
      <c r="AK705">
        <f t="shared" si="131"/>
        <v>-5.6984827116832604E-3</v>
      </c>
      <c r="AL705">
        <f t="shared" si="131"/>
        <v>-5.2655293940776478E-3</v>
      </c>
      <c r="AM705">
        <f t="shared" si="131"/>
        <v>-4.8325760764720343E-3</v>
      </c>
      <c r="AN705">
        <f>(I705*'msft+wfc'!$K$2)+(R705*(1-'msft+wfc'!$K$2))</f>
        <v>-7.5936618232732541E-3</v>
      </c>
    </row>
    <row r="706" spans="1:40" x14ac:dyDescent="0.35">
      <c r="A706" s="1">
        <v>41382</v>
      </c>
      <c r="B706">
        <v>28.950001</v>
      </c>
      <c r="C706">
        <v>28.98</v>
      </c>
      <c r="D706">
        <v>28.5</v>
      </c>
      <c r="E706">
        <v>28.790001</v>
      </c>
      <c r="F706">
        <v>56906600</v>
      </c>
      <c r="G706">
        <v>26.323571999999999</v>
      </c>
      <c r="H706">
        <f t="shared" si="121"/>
        <v>-1.3874089490113813E-3</v>
      </c>
      <c r="I706">
        <f t="shared" si="122"/>
        <v>-1.3873975802256469E-3</v>
      </c>
      <c r="J706" s="1">
        <v>41382</v>
      </c>
      <c r="K706">
        <v>36.590000000000003</v>
      </c>
      <c r="L706">
        <v>36.639999000000003</v>
      </c>
      <c r="M706">
        <v>36.189999</v>
      </c>
      <c r="N706">
        <v>36.270000000000003</v>
      </c>
      <c r="O706">
        <v>19322200</v>
      </c>
      <c r="P706">
        <v>33.108542999999997</v>
      </c>
      <c r="Q706">
        <f t="shared" si="123"/>
        <v>-7.9321934373031509E-3</v>
      </c>
      <c r="R706">
        <f t="shared" si="124"/>
        <v>-7.9321873981408834E-3</v>
      </c>
      <c r="S706">
        <f t="shared" si="132"/>
        <v>-7.9321873981408834E-3</v>
      </c>
      <c r="T706">
        <f t="shared" si="132"/>
        <v>-7.6049479072451218E-3</v>
      </c>
      <c r="U706">
        <f t="shared" si="132"/>
        <v>-7.2777084163493594E-3</v>
      </c>
      <c r="V706">
        <f t="shared" si="132"/>
        <v>-6.9504689254535979E-3</v>
      </c>
      <c r="W706">
        <f t="shared" si="132"/>
        <v>-6.6232294345578363E-3</v>
      </c>
      <c r="X706">
        <f t="shared" si="132"/>
        <v>-6.2959899436620748E-3</v>
      </c>
      <c r="Y706">
        <f t="shared" si="132"/>
        <v>-5.9687504527663115E-3</v>
      </c>
      <c r="Z706">
        <f t="shared" si="132"/>
        <v>-5.6415109618705508E-3</v>
      </c>
      <c r="AA706">
        <f t="shared" si="132"/>
        <v>-5.3142714709747893E-3</v>
      </c>
      <c r="AB706">
        <f t="shared" si="132"/>
        <v>-4.9870319800790269E-3</v>
      </c>
      <c r="AC706">
        <f t="shared" si="132"/>
        <v>-4.6597924891832654E-3</v>
      </c>
      <c r="AD706">
        <f t="shared" si="132"/>
        <v>-4.3325529982875029E-3</v>
      </c>
      <c r="AE706">
        <f t="shared" si="132"/>
        <v>-4.0053135073917414E-3</v>
      </c>
      <c r="AF706">
        <f t="shared" si="132"/>
        <v>-3.6780740164959794E-3</v>
      </c>
      <c r="AG706">
        <f t="shared" si="132"/>
        <v>-3.3508345256002183E-3</v>
      </c>
      <c r="AH706">
        <f t="shared" si="132"/>
        <v>-3.0235950347044559E-3</v>
      </c>
      <c r="AI706">
        <f t="shared" si="131"/>
        <v>-2.6963555438086939E-3</v>
      </c>
      <c r="AJ706">
        <f t="shared" si="131"/>
        <v>-2.3691160529129328E-3</v>
      </c>
      <c r="AK706">
        <f t="shared" si="131"/>
        <v>-2.0418765620171704E-3</v>
      </c>
      <c r="AL706">
        <f t="shared" si="131"/>
        <v>-1.7146370711214089E-3</v>
      </c>
      <c r="AM706">
        <f t="shared" si="131"/>
        <v>-1.3873975802256469E-3</v>
      </c>
      <c r="AN706">
        <f>(I706*'msft+wfc'!$K$2)+(R706*(1-'msft+wfc'!$K$2))</f>
        <v>-3.4743114745449115E-3</v>
      </c>
    </row>
    <row r="707" spans="1:40" x14ac:dyDescent="0.35">
      <c r="A707" s="1">
        <v>41383</v>
      </c>
      <c r="B707">
        <v>29.620000999999998</v>
      </c>
      <c r="C707">
        <v>30.24</v>
      </c>
      <c r="D707">
        <v>29.610001</v>
      </c>
      <c r="E707">
        <v>29.77</v>
      </c>
      <c r="F707">
        <v>99790700</v>
      </c>
      <c r="G707">
        <v>27.219615000000001</v>
      </c>
      <c r="H707">
        <f t="shared" si="121"/>
        <v>3.403956116569775E-2</v>
      </c>
      <c r="I707">
        <f t="shared" si="122"/>
        <v>3.4039567274532591E-2</v>
      </c>
      <c r="J707" s="1">
        <v>41383</v>
      </c>
      <c r="K707">
        <v>36.409999999999997</v>
      </c>
      <c r="L707">
        <v>36.729999999999997</v>
      </c>
      <c r="M707">
        <v>36.290000999999997</v>
      </c>
      <c r="N707">
        <v>36.689999</v>
      </c>
      <c r="O707">
        <v>18107000</v>
      </c>
      <c r="P707">
        <v>33.491931999999998</v>
      </c>
      <c r="Q707">
        <f t="shared" si="123"/>
        <v>1.1579790460435542E-2</v>
      </c>
      <c r="R707">
        <f t="shared" si="124"/>
        <v>1.1579760546998432E-2</v>
      </c>
      <c r="S707">
        <f t="shared" si="132"/>
        <v>1.1579760546998432E-2</v>
      </c>
      <c r="T707">
        <f t="shared" si="132"/>
        <v>1.2702750883375141E-2</v>
      </c>
      <c r="U707">
        <f t="shared" si="132"/>
        <v>1.3825741219751848E-2</v>
      </c>
      <c r="V707">
        <f t="shared" si="132"/>
        <v>1.4948731556128556E-2</v>
      </c>
      <c r="W707">
        <f t="shared" si="132"/>
        <v>1.6071721892505265E-2</v>
      </c>
      <c r="X707">
        <f t="shared" si="132"/>
        <v>1.719471222888197E-2</v>
      </c>
      <c r="Y707">
        <f t="shared" si="132"/>
        <v>1.8317702565258678E-2</v>
      </c>
      <c r="Z707">
        <f t="shared" si="132"/>
        <v>1.9440692901635387E-2</v>
      </c>
      <c r="AA707">
        <f t="shared" si="132"/>
        <v>2.0563683238012095E-2</v>
      </c>
      <c r="AB707">
        <f t="shared" si="132"/>
        <v>2.1686673574388804E-2</v>
      </c>
      <c r="AC707">
        <f t="shared" si="132"/>
        <v>2.2809663910765512E-2</v>
      </c>
      <c r="AD707">
        <f t="shared" si="132"/>
        <v>2.3932654247142221E-2</v>
      </c>
      <c r="AE707">
        <f t="shared" si="132"/>
        <v>2.5055644583518926E-2</v>
      </c>
      <c r="AF707">
        <f t="shared" si="132"/>
        <v>2.6178634919895635E-2</v>
      </c>
      <c r="AG707">
        <f t="shared" si="132"/>
        <v>2.7301625256272343E-2</v>
      </c>
      <c r="AH707">
        <f t="shared" si="132"/>
        <v>2.8424615592649052E-2</v>
      </c>
      <c r="AI707">
        <f t="shared" si="131"/>
        <v>2.954760592902576E-2</v>
      </c>
      <c r="AJ707">
        <f t="shared" si="131"/>
        <v>3.0670596265402465E-2</v>
      </c>
      <c r="AK707">
        <f t="shared" si="131"/>
        <v>3.1793586601779174E-2</v>
      </c>
      <c r="AL707">
        <f t="shared" si="131"/>
        <v>3.2916576938155882E-2</v>
      </c>
      <c r="AM707">
        <f t="shared" si="131"/>
        <v>3.4039567274532591E-2</v>
      </c>
      <c r="AN707">
        <f>(I707*'msft+wfc'!$K$2)+(R707*(1-'msft+wfc'!$K$2))</f>
        <v>2.6877888438779432E-2</v>
      </c>
    </row>
    <row r="708" spans="1:40" x14ac:dyDescent="0.35">
      <c r="A708" s="1">
        <v>41386</v>
      </c>
      <c r="B708">
        <v>30.299999</v>
      </c>
      <c r="C708">
        <v>31.18</v>
      </c>
      <c r="D708">
        <v>30.27</v>
      </c>
      <c r="E708">
        <v>30.83</v>
      </c>
      <c r="F708">
        <v>137904000</v>
      </c>
      <c r="G708">
        <v>28.188804999999999</v>
      </c>
      <c r="H708">
        <f t="shared" ref="H708:H771" si="133">(E708-E707)/E707</f>
        <v>3.5606315082297571E-2</v>
      </c>
      <c r="I708">
        <f t="shared" ref="I708:I771" si="134">(G708-G707)/G707</f>
        <v>3.5606308171515194E-2</v>
      </c>
      <c r="J708" s="1">
        <v>41386</v>
      </c>
      <c r="K708">
        <v>36.810001</v>
      </c>
      <c r="L708">
        <v>36.860000999999997</v>
      </c>
      <c r="M708">
        <v>36.400002000000001</v>
      </c>
      <c r="N708">
        <v>36.729999999999997</v>
      </c>
      <c r="O708">
        <v>14432000</v>
      </c>
      <c r="P708">
        <v>33.528447</v>
      </c>
      <c r="Q708">
        <f t="shared" ref="Q708:Q771" si="135">(N708-N707)/N707</f>
        <v>1.0902426026230369E-3</v>
      </c>
      <c r="R708">
        <f t="shared" ref="R708:R771" si="136">(P708-P707)/P707</f>
        <v>1.0902625742821111E-3</v>
      </c>
      <c r="S708">
        <f t="shared" si="132"/>
        <v>1.0902625742821111E-3</v>
      </c>
      <c r="T708">
        <f t="shared" si="132"/>
        <v>2.8160648541437653E-3</v>
      </c>
      <c r="U708">
        <f t="shared" si="132"/>
        <v>4.5418671340054194E-3</v>
      </c>
      <c r="V708">
        <f t="shared" si="132"/>
        <v>6.2676694138670734E-3</v>
      </c>
      <c r="W708">
        <f t="shared" si="132"/>
        <v>7.9934716937287275E-3</v>
      </c>
      <c r="X708">
        <f t="shared" si="132"/>
        <v>9.7192739735903824E-3</v>
      </c>
      <c r="Y708">
        <f t="shared" si="132"/>
        <v>1.1445076253452036E-2</v>
      </c>
      <c r="Z708">
        <f t="shared" si="132"/>
        <v>1.3170878533313689E-2</v>
      </c>
      <c r="AA708">
        <f t="shared" si="132"/>
        <v>1.4896680813175345E-2</v>
      </c>
      <c r="AB708">
        <f t="shared" si="132"/>
        <v>1.6622483093037002E-2</v>
      </c>
      <c r="AC708">
        <f t="shared" si="132"/>
        <v>1.8348285372898652E-2</v>
      </c>
      <c r="AD708">
        <f t="shared" si="132"/>
        <v>2.0074087652760308E-2</v>
      </c>
      <c r="AE708">
        <f t="shared" si="132"/>
        <v>2.1799889932621962E-2</v>
      </c>
      <c r="AF708">
        <f t="shared" si="132"/>
        <v>2.3525692212483615E-2</v>
      </c>
      <c r="AG708">
        <f t="shared" si="132"/>
        <v>2.5251494492345268E-2</v>
      </c>
      <c r="AH708">
        <f t="shared" si="132"/>
        <v>2.6977296772206925E-2</v>
      </c>
      <c r="AI708">
        <f t="shared" si="131"/>
        <v>2.8703099052068578E-2</v>
      </c>
      <c r="AJ708">
        <f t="shared" si="131"/>
        <v>3.0428901331930231E-2</v>
      </c>
      <c r="AK708">
        <f t="shared" si="131"/>
        <v>3.2154703611791888E-2</v>
      </c>
      <c r="AL708">
        <f t="shared" si="131"/>
        <v>3.3880505891653541E-2</v>
      </c>
      <c r="AM708">
        <f t="shared" si="131"/>
        <v>3.5606308171515194E-2</v>
      </c>
      <c r="AN708">
        <f>(I708*'msft+wfc'!$K$2)+(R708*(1-'msft+wfc'!$K$2))</f>
        <v>2.4600299248715606E-2</v>
      </c>
    </row>
    <row r="709" spans="1:40" x14ac:dyDescent="0.35">
      <c r="A709" s="1">
        <v>41387</v>
      </c>
      <c r="B709">
        <v>30.700001</v>
      </c>
      <c r="C709">
        <v>30.9</v>
      </c>
      <c r="D709">
        <v>30.379999000000002</v>
      </c>
      <c r="E709">
        <v>30.6</v>
      </c>
      <c r="F709">
        <v>59126900</v>
      </c>
      <c r="G709">
        <v>27.978508999999999</v>
      </c>
      <c r="H709">
        <f t="shared" si="133"/>
        <v>-7.4602659746998666E-3</v>
      </c>
      <c r="I709">
        <f t="shared" si="134"/>
        <v>-7.4602665845536764E-3</v>
      </c>
      <c r="J709" s="1">
        <v>41387</v>
      </c>
      <c r="K709">
        <v>36.849997999999999</v>
      </c>
      <c r="L709">
        <v>37.139999000000003</v>
      </c>
      <c r="M709">
        <v>36.709999000000003</v>
      </c>
      <c r="N709">
        <v>37.130001</v>
      </c>
      <c r="O709">
        <v>19883100</v>
      </c>
      <c r="P709">
        <v>33.893582000000002</v>
      </c>
      <c r="Q709">
        <f t="shared" si="135"/>
        <v>1.0890307650422086E-2</v>
      </c>
      <c r="R709">
        <f t="shared" si="136"/>
        <v>1.0890304582255247E-2</v>
      </c>
      <c r="S709">
        <f t="shared" si="132"/>
        <v>1.0890304582255247E-2</v>
      </c>
      <c r="T709">
        <f t="shared" si="132"/>
        <v>9.9727760239148016E-3</v>
      </c>
      <c r="U709">
        <f t="shared" si="132"/>
        <v>9.0552474655743558E-3</v>
      </c>
      <c r="V709">
        <f t="shared" si="132"/>
        <v>8.1377189072339082E-3</v>
      </c>
      <c r="W709">
        <f t="shared" si="132"/>
        <v>7.2201903488934623E-3</v>
      </c>
      <c r="X709">
        <f t="shared" si="132"/>
        <v>6.3026617905530165E-3</v>
      </c>
      <c r="Y709">
        <f t="shared" si="132"/>
        <v>5.3851332322125689E-3</v>
      </c>
      <c r="Z709">
        <f t="shared" si="132"/>
        <v>4.4676046738721248E-3</v>
      </c>
      <c r="AA709">
        <f t="shared" si="132"/>
        <v>3.5500761155316776E-3</v>
      </c>
      <c r="AB709">
        <f t="shared" si="132"/>
        <v>2.6325475571912327E-3</v>
      </c>
      <c r="AC709">
        <f t="shared" si="132"/>
        <v>1.7150189988507855E-3</v>
      </c>
      <c r="AD709">
        <f t="shared" si="132"/>
        <v>7.9749044051033793E-4</v>
      </c>
      <c r="AE709">
        <f t="shared" si="132"/>
        <v>-1.2003811783010705E-4</v>
      </c>
      <c r="AF709">
        <f t="shared" si="132"/>
        <v>-1.0375666761705533E-3</v>
      </c>
      <c r="AG709">
        <f t="shared" si="132"/>
        <v>-1.9550952345109983E-3</v>
      </c>
      <c r="AH709">
        <f t="shared" si="132"/>
        <v>-2.8726237928514455E-3</v>
      </c>
      <c r="AI709">
        <f t="shared" si="131"/>
        <v>-3.7901523511918926E-3</v>
      </c>
      <c r="AJ709">
        <f t="shared" si="131"/>
        <v>-4.707680909532338E-3</v>
      </c>
      <c r="AK709">
        <f t="shared" si="131"/>
        <v>-5.6252094678727839E-3</v>
      </c>
      <c r="AL709">
        <f t="shared" si="131"/>
        <v>-6.5427380262132288E-3</v>
      </c>
      <c r="AM709">
        <f t="shared" si="131"/>
        <v>-7.4602665845536764E-3</v>
      </c>
      <c r="AN709">
        <f>(I709*'msft+wfc'!$K$2)+(R709*(1-'msft+wfc'!$K$2))</f>
        <v>-1.6088851036879137E-3</v>
      </c>
    </row>
    <row r="710" spans="1:40" x14ac:dyDescent="0.35">
      <c r="A710" s="1">
        <v>41388</v>
      </c>
      <c r="B710">
        <v>30.620000999999998</v>
      </c>
      <c r="C710">
        <v>31.92</v>
      </c>
      <c r="D710">
        <v>30.6</v>
      </c>
      <c r="E710">
        <v>31.76</v>
      </c>
      <c r="F710">
        <v>90946600</v>
      </c>
      <c r="G710">
        <v>29.039133</v>
      </c>
      <c r="H710">
        <f t="shared" si="133"/>
        <v>3.7908496732026148E-2</v>
      </c>
      <c r="I710">
        <f t="shared" si="134"/>
        <v>3.7908524718025562E-2</v>
      </c>
      <c r="J710" s="1">
        <v>41388</v>
      </c>
      <c r="K710">
        <v>37.200001</v>
      </c>
      <c r="L710">
        <v>37.450001</v>
      </c>
      <c r="M710">
        <v>37.139999000000003</v>
      </c>
      <c r="N710">
        <v>37.340000000000003</v>
      </c>
      <c r="O710">
        <v>16740700</v>
      </c>
      <c r="P710">
        <v>34.085276999999998</v>
      </c>
      <c r="Q710">
        <f t="shared" si="135"/>
        <v>5.655776847407124E-3</v>
      </c>
      <c r="R710">
        <f t="shared" si="136"/>
        <v>5.6557905269497841E-3</v>
      </c>
      <c r="S710">
        <f t="shared" si="132"/>
        <v>5.6557905269497841E-3</v>
      </c>
      <c r="T710">
        <f t="shared" si="132"/>
        <v>7.2684272365035728E-3</v>
      </c>
      <c r="U710">
        <f t="shared" si="132"/>
        <v>8.8810639460573625E-3</v>
      </c>
      <c r="V710">
        <f t="shared" si="132"/>
        <v>1.049370065561115E-2</v>
      </c>
      <c r="W710">
        <f t="shared" si="132"/>
        <v>1.210633736516494E-2</v>
      </c>
      <c r="X710">
        <f t="shared" si="132"/>
        <v>1.371897407471873E-2</v>
      </c>
      <c r="Y710">
        <f t="shared" si="132"/>
        <v>1.5331610784272517E-2</v>
      </c>
      <c r="Z710">
        <f t="shared" si="132"/>
        <v>1.6944247493826305E-2</v>
      </c>
      <c r="AA710">
        <f t="shared" si="132"/>
        <v>1.8556884203380093E-2</v>
      </c>
      <c r="AB710">
        <f t="shared" si="132"/>
        <v>2.0169520912933885E-2</v>
      </c>
      <c r="AC710">
        <f t="shared" si="132"/>
        <v>2.1782157622487672E-2</v>
      </c>
      <c r="AD710">
        <f t="shared" si="132"/>
        <v>2.3394794332041464E-2</v>
      </c>
      <c r="AE710">
        <f t="shared" si="132"/>
        <v>2.5007431041595252E-2</v>
      </c>
      <c r="AF710">
        <f t="shared" si="132"/>
        <v>2.6620067751149043E-2</v>
      </c>
      <c r="AG710">
        <f t="shared" si="132"/>
        <v>2.8232704460702827E-2</v>
      </c>
      <c r="AH710">
        <f t="shared" si="132"/>
        <v>2.9845341170256619E-2</v>
      </c>
      <c r="AI710">
        <f t="shared" si="131"/>
        <v>3.1457977879810403E-2</v>
      </c>
      <c r="AJ710">
        <f t="shared" si="131"/>
        <v>3.3070614589364195E-2</v>
      </c>
      <c r="AK710">
        <f t="shared" si="131"/>
        <v>3.4683251298917986E-2</v>
      </c>
      <c r="AL710">
        <f t="shared" si="131"/>
        <v>3.6295888008471777E-2</v>
      </c>
      <c r="AM710">
        <f t="shared" si="131"/>
        <v>3.7908524718025562E-2</v>
      </c>
      <c r="AN710">
        <f>(I710*'msft+wfc'!$K$2)+(R710*(1-'msft+wfc'!$K$2))</f>
        <v>2.7624209868235258E-2</v>
      </c>
    </row>
    <row r="711" spans="1:40" x14ac:dyDescent="0.35">
      <c r="A711" s="1">
        <v>41389</v>
      </c>
      <c r="B711">
        <v>31.709999</v>
      </c>
      <c r="C711">
        <v>32.840000000000003</v>
      </c>
      <c r="D711">
        <v>31.540001</v>
      </c>
      <c r="E711">
        <v>31.940000999999999</v>
      </c>
      <c r="F711">
        <v>110700200</v>
      </c>
      <c r="G711">
        <v>29.203711999999999</v>
      </c>
      <c r="H711">
        <f t="shared" si="133"/>
        <v>5.6675377833752261E-3</v>
      </c>
      <c r="I711">
        <f t="shared" si="134"/>
        <v>5.6674901416650355E-3</v>
      </c>
      <c r="J711" s="1">
        <v>41389</v>
      </c>
      <c r="K711">
        <v>37.470001000000003</v>
      </c>
      <c r="L711">
        <v>37.799999</v>
      </c>
      <c r="M711">
        <v>37.330002</v>
      </c>
      <c r="N711">
        <v>37.639999000000003</v>
      </c>
      <c r="O711">
        <v>14861200</v>
      </c>
      <c r="P711">
        <v>34.359127000000001</v>
      </c>
      <c r="Q711">
        <f t="shared" si="135"/>
        <v>8.0342528119978478E-3</v>
      </c>
      <c r="R711">
        <f t="shared" si="136"/>
        <v>8.0342606574681213E-3</v>
      </c>
      <c r="S711">
        <f t="shared" si="132"/>
        <v>8.0342606574681213E-3</v>
      </c>
      <c r="T711">
        <f t="shared" si="132"/>
        <v>7.915922131677966E-3</v>
      </c>
      <c r="U711">
        <f t="shared" si="132"/>
        <v>7.7975836058878124E-3</v>
      </c>
      <c r="V711">
        <f t="shared" si="132"/>
        <v>7.679245080097658E-3</v>
      </c>
      <c r="W711">
        <f t="shared" si="132"/>
        <v>7.5609065543075045E-3</v>
      </c>
      <c r="X711">
        <f t="shared" si="132"/>
        <v>7.4425680285173492E-3</v>
      </c>
      <c r="Y711">
        <f t="shared" si="132"/>
        <v>7.3242295027271948E-3</v>
      </c>
      <c r="Z711">
        <f t="shared" si="132"/>
        <v>7.2058909769370412E-3</v>
      </c>
      <c r="AA711">
        <f t="shared" si="132"/>
        <v>7.0875524511468868E-3</v>
      </c>
      <c r="AB711">
        <f t="shared" si="132"/>
        <v>6.9692139253567341E-3</v>
      </c>
      <c r="AC711">
        <f t="shared" si="132"/>
        <v>6.8508753995665788E-3</v>
      </c>
      <c r="AD711">
        <f t="shared" si="132"/>
        <v>6.7325368737764235E-3</v>
      </c>
      <c r="AE711">
        <f t="shared" si="132"/>
        <v>6.61419834798627E-3</v>
      </c>
      <c r="AF711">
        <f t="shared" si="132"/>
        <v>6.4958598221961155E-3</v>
      </c>
      <c r="AG711">
        <f t="shared" si="132"/>
        <v>6.3775212964059611E-3</v>
      </c>
      <c r="AH711">
        <f t="shared" si="132"/>
        <v>6.2591827706158076E-3</v>
      </c>
      <c r="AI711">
        <f t="shared" si="131"/>
        <v>6.1408442448256523E-3</v>
      </c>
      <c r="AJ711">
        <f t="shared" si="131"/>
        <v>6.0225057190354987E-3</v>
      </c>
      <c r="AK711">
        <f t="shared" si="131"/>
        <v>5.9041671932453443E-3</v>
      </c>
      <c r="AL711">
        <f t="shared" si="131"/>
        <v>5.7858286674551899E-3</v>
      </c>
      <c r="AM711">
        <f t="shared" si="131"/>
        <v>5.6674901416650355E-3</v>
      </c>
      <c r="AN711">
        <f>(I711*'msft+wfc'!$K$2)+(R711*(1-'msft+wfc'!$K$2))</f>
        <v>6.4221738536727607E-3</v>
      </c>
    </row>
    <row r="712" spans="1:40" x14ac:dyDescent="0.35">
      <c r="A712" s="1">
        <v>41390</v>
      </c>
      <c r="B712">
        <v>31.9</v>
      </c>
      <c r="C712">
        <v>31.98</v>
      </c>
      <c r="D712">
        <v>31.450001</v>
      </c>
      <c r="E712">
        <v>31.790001</v>
      </c>
      <c r="F712">
        <v>47799300</v>
      </c>
      <c r="G712">
        <v>29.066562999999999</v>
      </c>
      <c r="H712">
        <f t="shared" si="133"/>
        <v>-4.6963054259139998E-3</v>
      </c>
      <c r="I712">
        <f t="shared" si="134"/>
        <v>-4.6962865542572417E-3</v>
      </c>
      <c r="J712" s="1">
        <v>41390</v>
      </c>
      <c r="K712">
        <v>37.560001</v>
      </c>
      <c r="L712">
        <v>37.880001</v>
      </c>
      <c r="M712">
        <v>37.459999000000003</v>
      </c>
      <c r="N712">
        <v>37.880001</v>
      </c>
      <c r="O712">
        <v>17814600</v>
      </c>
      <c r="P712">
        <v>34.578209000000001</v>
      </c>
      <c r="Q712">
        <f t="shared" si="135"/>
        <v>6.3762488410267206E-3</v>
      </c>
      <c r="R712">
        <f t="shared" si="136"/>
        <v>6.3762388375001554E-3</v>
      </c>
      <c r="S712">
        <f t="shared" si="132"/>
        <v>6.3762388375001554E-3</v>
      </c>
      <c r="T712">
        <f t="shared" si="132"/>
        <v>5.8226125679122854E-3</v>
      </c>
      <c r="U712">
        <f t="shared" si="132"/>
        <v>5.2689862983244162E-3</v>
      </c>
      <c r="V712">
        <f t="shared" si="132"/>
        <v>4.7153600287365453E-3</v>
      </c>
      <c r="W712">
        <f t="shared" si="132"/>
        <v>4.1617337591486761E-3</v>
      </c>
      <c r="X712">
        <f t="shared" si="132"/>
        <v>3.6081074895608061E-3</v>
      </c>
      <c r="Y712">
        <f t="shared" si="132"/>
        <v>3.0544812199729361E-3</v>
      </c>
      <c r="Z712">
        <f t="shared" si="132"/>
        <v>2.5008549503850669E-3</v>
      </c>
      <c r="AA712">
        <f t="shared" si="132"/>
        <v>1.9472286807971962E-3</v>
      </c>
      <c r="AB712">
        <f t="shared" si="132"/>
        <v>1.3936024112093269E-3</v>
      </c>
      <c r="AC712">
        <f t="shared" si="132"/>
        <v>8.3997614162145684E-4</v>
      </c>
      <c r="AD712">
        <f t="shared" si="132"/>
        <v>2.8634987203358638E-4</v>
      </c>
      <c r="AE712">
        <f t="shared" si="132"/>
        <v>-2.6727639755428278E-4</v>
      </c>
      <c r="AF712">
        <f t="shared" si="132"/>
        <v>-8.2090266714215281E-4</v>
      </c>
      <c r="AG712">
        <f t="shared" si="132"/>
        <v>-1.374528936730022E-3</v>
      </c>
      <c r="AH712">
        <f t="shared" si="132"/>
        <v>-1.9281552063178924E-3</v>
      </c>
      <c r="AI712">
        <f t="shared" si="131"/>
        <v>-2.4817814759057629E-3</v>
      </c>
      <c r="AJ712">
        <f t="shared" si="131"/>
        <v>-3.0354077454936316E-3</v>
      </c>
      <c r="AK712">
        <f t="shared" si="131"/>
        <v>-3.5890340150815025E-3</v>
      </c>
      <c r="AL712">
        <f t="shared" si="131"/>
        <v>-4.1426602846693717E-3</v>
      </c>
      <c r="AM712">
        <f t="shared" si="131"/>
        <v>-4.6962865542572417E-3</v>
      </c>
      <c r="AN712">
        <f>(I712*'msft+wfc'!$K$2)+(R712*(1-'msft+wfc'!$K$2))</f>
        <v>-1.1656296916015738E-3</v>
      </c>
    </row>
    <row r="713" spans="1:40" x14ac:dyDescent="0.35">
      <c r="A713" s="1">
        <v>41393</v>
      </c>
      <c r="B713">
        <v>31.799999</v>
      </c>
      <c r="C713">
        <v>32.68</v>
      </c>
      <c r="D713">
        <v>31.77</v>
      </c>
      <c r="E713">
        <v>32.610000999999997</v>
      </c>
      <c r="F713">
        <v>59116400</v>
      </c>
      <c r="G713">
        <v>29.816313999999998</v>
      </c>
      <c r="H713">
        <f t="shared" si="133"/>
        <v>2.579427411782707E-2</v>
      </c>
      <c r="I713">
        <f t="shared" si="134"/>
        <v>2.5794277775463163E-2</v>
      </c>
      <c r="J713" s="1">
        <v>41393</v>
      </c>
      <c r="K713">
        <v>37.950001</v>
      </c>
      <c r="L713">
        <v>37.979999999999997</v>
      </c>
      <c r="M713">
        <v>37.759998000000003</v>
      </c>
      <c r="N713">
        <v>37.880001</v>
      </c>
      <c r="O713">
        <v>16016500</v>
      </c>
      <c r="P713">
        <v>34.578209000000001</v>
      </c>
      <c r="Q713">
        <f t="shared" si="135"/>
        <v>0</v>
      </c>
      <c r="R713">
        <f t="shared" si="136"/>
        <v>0</v>
      </c>
      <c r="S713">
        <f t="shared" si="132"/>
        <v>0</v>
      </c>
      <c r="T713">
        <f t="shared" si="132"/>
        <v>1.2897138887731582E-3</v>
      </c>
      <c r="U713">
        <f t="shared" si="132"/>
        <v>2.5794277775463164E-3</v>
      </c>
      <c r="V713">
        <f t="shared" si="132"/>
        <v>3.8691416663194744E-3</v>
      </c>
      <c r="W713">
        <f t="shared" si="132"/>
        <v>5.1588555550926328E-3</v>
      </c>
      <c r="X713">
        <f t="shared" si="132"/>
        <v>6.4485694438657908E-3</v>
      </c>
      <c r="Y713">
        <f t="shared" si="132"/>
        <v>7.7382833326389488E-3</v>
      </c>
      <c r="Z713">
        <f t="shared" si="132"/>
        <v>9.0279972214121068E-3</v>
      </c>
      <c r="AA713">
        <f t="shared" si="132"/>
        <v>1.0317711110185266E-2</v>
      </c>
      <c r="AB713">
        <f t="shared" si="132"/>
        <v>1.1607424998958425E-2</v>
      </c>
      <c r="AC713">
        <f t="shared" si="132"/>
        <v>1.2897138887731582E-2</v>
      </c>
      <c r="AD713">
        <f t="shared" si="132"/>
        <v>1.4186852776504741E-2</v>
      </c>
      <c r="AE713">
        <f t="shared" si="132"/>
        <v>1.5476566665277898E-2</v>
      </c>
      <c r="AF713">
        <f t="shared" si="132"/>
        <v>1.6766280554051056E-2</v>
      </c>
      <c r="AG713">
        <f t="shared" si="132"/>
        <v>1.8055994442824214E-2</v>
      </c>
      <c r="AH713">
        <f t="shared" si="132"/>
        <v>1.9345708331597371E-2</v>
      </c>
      <c r="AI713">
        <f t="shared" si="131"/>
        <v>2.0635422220370531E-2</v>
      </c>
      <c r="AJ713">
        <f t="shared" si="131"/>
        <v>2.1925136109143688E-2</v>
      </c>
      <c r="AK713">
        <f t="shared" si="131"/>
        <v>2.3214849997916849E-2</v>
      </c>
      <c r="AL713">
        <f t="shared" si="131"/>
        <v>2.4504563886690003E-2</v>
      </c>
      <c r="AM713">
        <f t="shared" si="131"/>
        <v>2.5794277775463163E-2</v>
      </c>
      <c r="AN713">
        <f>(I713*'msft+wfc'!$K$2)+(R713*(1-'msft+wfc'!$K$2))</f>
        <v>1.7569347994495541E-2</v>
      </c>
    </row>
    <row r="714" spans="1:40" x14ac:dyDescent="0.35">
      <c r="A714" s="1">
        <v>41394</v>
      </c>
      <c r="B714">
        <v>32.560001</v>
      </c>
      <c r="C714">
        <v>33.110000999999997</v>
      </c>
      <c r="D714">
        <v>32.279998999999997</v>
      </c>
      <c r="E714">
        <v>33.099997999999999</v>
      </c>
      <c r="F714">
        <v>75165200</v>
      </c>
      <c r="G714">
        <v>30.264334000000002</v>
      </c>
      <c r="H714">
        <f t="shared" si="133"/>
        <v>1.5025973166943556E-2</v>
      </c>
      <c r="I714">
        <f t="shared" si="134"/>
        <v>1.5026002208053056E-2</v>
      </c>
      <c r="J714" s="1">
        <v>41394</v>
      </c>
      <c r="K714">
        <v>37.959999000000003</v>
      </c>
      <c r="L714">
        <v>38.040000999999997</v>
      </c>
      <c r="M714">
        <v>37.540000999999997</v>
      </c>
      <c r="N714">
        <v>37.979999999999997</v>
      </c>
      <c r="O714">
        <v>20585300</v>
      </c>
      <c r="P714">
        <v>34.669491000000001</v>
      </c>
      <c r="Q714">
        <f t="shared" si="135"/>
        <v>2.6398890538571222E-3</v>
      </c>
      <c r="R714">
        <f t="shared" si="136"/>
        <v>2.6398706769341245E-3</v>
      </c>
      <c r="S714">
        <f t="shared" si="132"/>
        <v>2.6398706769341245E-3</v>
      </c>
      <c r="T714">
        <f t="shared" si="132"/>
        <v>3.2591772534900712E-3</v>
      </c>
      <c r="U714">
        <f t="shared" si="132"/>
        <v>3.8784838300460179E-3</v>
      </c>
      <c r="V714">
        <f t="shared" si="132"/>
        <v>4.4977904066019637E-3</v>
      </c>
      <c r="W714">
        <f t="shared" si="132"/>
        <v>5.1170969831579108E-3</v>
      </c>
      <c r="X714">
        <f t="shared" si="132"/>
        <v>5.7364035597138579E-3</v>
      </c>
      <c r="Y714">
        <f t="shared" si="132"/>
        <v>6.3557101362698033E-3</v>
      </c>
      <c r="Z714">
        <f t="shared" si="132"/>
        <v>6.9750167128257504E-3</v>
      </c>
      <c r="AA714">
        <f t="shared" si="132"/>
        <v>7.5943232893816975E-3</v>
      </c>
      <c r="AB714">
        <f t="shared" si="132"/>
        <v>8.2136298659376428E-3</v>
      </c>
      <c r="AC714">
        <f t="shared" si="132"/>
        <v>8.8329364424935899E-3</v>
      </c>
      <c r="AD714">
        <f t="shared" si="132"/>
        <v>9.4522430190495371E-3</v>
      </c>
      <c r="AE714">
        <f t="shared" si="132"/>
        <v>1.0071549595605482E-2</v>
      </c>
      <c r="AF714">
        <f t="shared" si="132"/>
        <v>1.0690856172161431E-2</v>
      </c>
      <c r="AG714">
        <f t="shared" si="132"/>
        <v>1.1310162748717377E-2</v>
      </c>
      <c r="AH714">
        <f t="shared" si="132"/>
        <v>1.1929469325273322E-2</v>
      </c>
      <c r="AI714">
        <f t="shared" si="131"/>
        <v>1.2548775901829271E-2</v>
      </c>
      <c r="AJ714">
        <f t="shared" si="131"/>
        <v>1.3168082478385216E-2</v>
      </c>
      <c r="AK714">
        <f t="shared" si="131"/>
        <v>1.3787389054941162E-2</v>
      </c>
      <c r="AL714">
        <f t="shared" si="131"/>
        <v>1.4406695631497109E-2</v>
      </c>
      <c r="AM714">
        <f t="shared" si="131"/>
        <v>1.5026002208053056E-2</v>
      </c>
      <c r="AN714">
        <f>(I714*'msft+wfc'!$K$2)+(R714*(1-'msft+wfc'!$K$2))</f>
        <v>1.1076480419224724E-2</v>
      </c>
    </row>
    <row r="715" spans="1:40" x14ac:dyDescent="0.35">
      <c r="A715" s="1">
        <v>41395</v>
      </c>
      <c r="B715">
        <v>32.93</v>
      </c>
      <c r="C715">
        <v>33.080002</v>
      </c>
      <c r="D715">
        <v>32.599997999999999</v>
      </c>
      <c r="E715">
        <v>32.720001000000003</v>
      </c>
      <c r="F715">
        <v>54330900</v>
      </c>
      <c r="G715">
        <v>29.916891</v>
      </c>
      <c r="H715">
        <f t="shared" si="133"/>
        <v>-1.14802725969952E-2</v>
      </c>
      <c r="I715">
        <f t="shared" si="134"/>
        <v>-1.1480279063798395E-2</v>
      </c>
      <c r="J715" s="1">
        <v>41395</v>
      </c>
      <c r="K715">
        <v>37.900002000000001</v>
      </c>
      <c r="L715">
        <v>37.959999000000003</v>
      </c>
      <c r="M715">
        <v>37.290000999999997</v>
      </c>
      <c r="N715">
        <v>37.459999000000003</v>
      </c>
      <c r="O715">
        <v>17639200</v>
      </c>
      <c r="P715">
        <v>34.194816000000003</v>
      </c>
      <c r="Q715">
        <f t="shared" si="135"/>
        <v>-1.3691442864665443E-2</v>
      </c>
      <c r="R715">
        <f t="shared" si="136"/>
        <v>-1.3691432620109644E-2</v>
      </c>
      <c r="S715">
        <f t="shared" si="132"/>
        <v>-1.3691432620109644E-2</v>
      </c>
      <c r="T715">
        <f t="shared" si="132"/>
        <v>-1.3580874942294081E-2</v>
      </c>
      <c r="U715">
        <f t="shared" si="132"/>
        <v>-1.3470317264478518E-2</v>
      </c>
      <c r="V715">
        <f t="shared" si="132"/>
        <v>-1.3359759586662957E-2</v>
      </c>
      <c r="W715">
        <f t="shared" si="132"/>
        <v>-1.3249201908847395E-2</v>
      </c>
      <c r="X715">
        <f t="shared" si="132"/>
        <v>-1.313864423103183E-2</v>
      </c>
      <c r="Y715">
        <f t="shared" si="132"/>
        <v>-1.3028086553216269E-2</v>
      </c>
      <c r="Z715">
        <f t="shared" si="132"/>
        <v>-1.2917528875400708E-2</v>
      </c>
      <c r="AA715">
        <f t="shared" si="132"/>
        <v>-1.2806971197585145E-2</v>
      </c>
      <c r="AB715">
        <f t="shared" si="132"/>
        <v>-1.2696413519769583E-2</v>
      </c>
      <c r="AC715">
        <f t="shared" si="132"/>
        <v>-1.258585584195402E-2</v>
      </c>
      <c r="AD715">
        <f t="shared" si="132"/>
        <v>-1.2475298164138456E-2</v>
      </c>
      <c r="AE715">
        <f t="shared" si="132"/>
        <v>-1.2364740486322894E-2</v>
      </c>
      <c r="AF715">
        <f t="shared" si="132"/>
        <v>-1.2254182808507333E-2</v>
      </c>
      <c r="AG715">
        <f t="shared" si="132"/>
        <v>-1.214362513069177E-2</v>
      </c>
      <c r="AH715">
        <f t="shared" si="132"/>
        <v>-1.2033067452876207E-2</v>
      </c>
      <c r="AI715">
        <f t="shared" si="131"/>
        <v>-1.1922509775060644E-2</v>
      </c>
      <c r="AJ715">
        <f t="shared" si="131"/>
        <v>-1.1811952097245082E-2</v>
      </c>
      <c r="AK715">
        <f t="shared" si="131"/>
        <v>-1.1701394419429521E-2</v>
      </c>
      <c r="AL715">
        <f t="shared" si="131"/>
        <v>-1.1590836741613956E-2</v>
      </c>
      <c r="AM715">
        <f t="shared" si="131"/>
        <v>-1.1480279063798395E-2</v>
      </c>
      <c r="AN715">
        <f>(I715*'msft+wfc'!$K$2)+(R715*(1-'msft+wfc'!$K$2))</f>
        <v>-1.2185341748394932E-2</v>
      </c>
    </row>
    <row r="716" spans="1:40" x14ac:dyDescent="0.35">
      <c r="A716" s="1">
        <v>41396</v>
      </c>
      <c r="B716">
        <v>32.630001</v>
      </c>
      <c r="C716">
        <v>33.169998</v>
      </c>
      <c r="D716">
        <v>32.389999000000003</v>
      </c>
      <c r="E716">
        <v>33.159999999999997</v>
      </c>
      <c r="F716">
        <v>46059500</v>
      </c>
      <c r="G716">
        <v>30.319195000000001</v>
      </c>
      <c r="H716">
        <f t="shared" si="133"/>
        <v>1.3447401789504624E-2</v>
      </c>
      <c r="I716">
        <f t="shared" si="134"/>
        <v>1.3447386628510326E-2</v>
      </c>
      <c r="J716" s="1">
        <v>41396</v>
      </c>
      <c r="K716">
        <v>37.509998000000003</v>
      </c>
      <c r="L716">
        <v>37.650002000000001</v>
      </c>
      <c r="M716">
        <v>37.380001</v>
      </c>
      <c r="N716">
        <v>37.409999999999997</v>
      </c>
      <c r="O716">
        <v>13205400</v>
      </c>
      <c r="P716">
        <v>34.149175</v>
      </c>
      <c r="Q716">
        <f t="shared" si="135"/>
        <v>-1.3347304147020074E-3</v>
      </c>
      <c r="R716">
        <f t="shared" si="136"/>
        <v>-1.3347344813904941E-3</v>
      </c>
      <c r="S716">
        <f t="shared" si="132"/>
        <v>-1.3347344813904941E-3</v>
      </c>
      <c r="T716">
        <f t="shared" si="132"/>
        <v>-5.9562842589545298E-4</v>
      </c>
      <c r="U716">
        <f t="shared" si="132"/>
        <v>1.4347762959958789E-4</v>
      </c>
      <c r="V716">
        <f t="shared" si="132"/>
        <v>8.8258368509462897E-4</v>
      </c>
      <c r="W716">
        <f t="shared" si="132"/>
        <v>1.6216897405896698E-3</v>
      </c>
      <c r="X716">
        <f t="shared" si="132"/>
        <v>2.3607957960847109E-3</v>
      </c>
      <c r="Y716">
        <f t="shared" si="132"/>
        <v>3.099901851579752E-3</v>
      </c>
      <c r="Z716">
        <f t="shared" si="132"/>
        <v>3.8390079070747931E-3</v>
      </c>
      <c r="AA716">
        <f t="shared" si="132"/>
        <v>4.5781139625698337E-3</v>
      </c>
      <c r="AB716">
        <f t="shared" si="132"/>
        <v>5.3172200180648752E-3</v>
      </c>
      <c r="AC716">
        <f t="shared" si="132"/>
        <v>6.0563260735599159E-3</v>
      </c>
      <c r="AD716">
        <f t="shared" si="132"/>
        <v>6.7954321290549582E-3</v>
      </c>
      <c r="AE716">
        <f t="shared" si="132"/>
        <v>7.534538184549998E-3</v>
      </c>
      <c r="AF716">
        <f t="shared" si="132"/>
        <v>8.2736442400450395E-3</v>
      </c>
      <c r="AG716">
        <f t="shared" si="132"/>
        <v>9.0127502955400802E-3</v>
      </c>
      <c r="AH716">
        <f t="shared" si="132"/>
        <v>9.7518563510351208E-3</v>
      </c>
      <c r="AI716">
        <f t="shared" si="131"/>
        <v>1.0490962406530161E-2</v>
      </c>
      <c r="AJ716">
        <f t="shared" si="131"/>
        <v>1.1230068462025202E-2</v>
      </c>
      <c r="AK716">
        <f t="shared" si="131"/>
        <v>1.1969174517520244E-2</v>
      </c>
      <c r="AL716">
        <f t="shared" si="131"/>
        <v>1.2708280573015285E-2</v>
      </c>
      <c r="AM716">
        <f t="shared" si="131"/>
        <v>1.3447386628510326E-2</v>
      </c>
      <c r="AN716">
        <f>(I716*'msft+wfc'!$K$2)+(R716*(1-'msft+wfc'!$K$2))</f>
        <v>8.733864148793978E-3</v>
      </c>
    </row>
    <row r="717" spans="1:40" x14ac:dyDescent="0.35">
      <c r="A717" s="1">
        <v>41397</v>
      </c>
      <c r="B717">
        <v>33.229999999999997</v>
      </c>
      <c r="C717">
        <v>33.520000000000003</v>
      </c>
      <c r="D717">
        <v>33.080002</v>
      </c>
      <c r="E717">
        <v>33.490001999999997</v>
      </c>
      <c r="F717">
        <v>46784600</v>
      </c>
      <c r="G717">
        <v>30.620925</v>
      </c>
      <c r="H717">
        <f t="shared" si="133"/>
        <v>9.9518094089264281E-3</v>
      </c>
      <c r="I717">
        <f t="shared" si="134"/>
        <v>9.9517813715040634E-3</v>
      </c>
      <c r="J717" s="1">
        <v>41397</v>
      </c>
      <c r="K717">
        <v>37.740001999999997</v>
      </c>
      <c r="L717">
        <v>37.919998</v>
      </c>
      <c r="M717">
        <v>37.599997999999999</v>
      </c>
      <c r="N717">
        <v>37.740001999999997</v>
      </c>
      <c r="O717">
        <v>15878400</v>
      </c>
      <c r="P717">
        <v>34.450412999999998</v>
      </c>
      <c r="Q717">
        <f t="shared" si="135"/>
        <v>8.8212242715851475E-3</v>
      </c>
      <c r="R717">
        <f t="shared" si="136"/>
        <v>8.8212379947684803E-3</v>
      </c>
      <c r="S717">
        <f t="shared" si="132"/>
        <v>8.8212379947684803E-3</v>
      </c>
      <c r="T717">
        <f t="shared" si="132"/>
        <v>8.8777651636052588E-3</v>
      </c>
      <c r="U717">
        <f t="shared" si="132"/>
        <v>8.9342923324420391E-3</v>
      </c>
      <c r="V717">
        <f t="shared" si="132"/>
        <v>8.9908195012788177E-3</v>
      </c>
      <c r="W717">
        <f t="shared" si="132"/>
        <v>9.0473466701155979E-3</v>
      </c>
      <c r="X717">
        <f t="shared" si="132"/>
        <v>9.1038738389523765E-3</v>
      </c>
      <c r="Y717">
        <f t="shared" si="132"/>
        <v>9.160401007789155E-3</v>
      </c>
      <c r="Z717">
        <f t="shared" si="132"/>
        <v>9.2169281766259353E-3</v>
      </c>
      <c r="AA717">
        <f t="shared" si="132"/>
        <v>9.2734553454627139E-3</v>
      </c>
      <c r="AB717">
        <f t="shared" si="132"/>
        <v>9.3299825142994924E-3</v>
      </c>
      <c r="AC717">
        <f t="shared" si="132"/>
        <v>9.386509683136271E-3</v>
      </c>
      <c r="AD717">
        <f t="shared" si="132"/>
        <v>9.4430368519730495E-3</v>
      </c>
      <c r="AE717">
        <f t="shared" si="132"/>
        <v>9.4995640208098298E-3</v>
      </c>
      <c r="AF717">
        <f t="shared" si="132"/>
        <v>9.5560911896466101E-3</v>
      </c>
      <c r="AG717">
        <f t="shared" si="132"/>
        <v>9.6126183584833887E-3</v>
      </c>
      <c r="AH717">
        <f t="shared" si="132"/>
        <v>9.6691455273201672E-3</v>
      </c>
      <c r="AI717">
        <f t="shared" si="131"/>
        <v>9.7256726961569475E-3</v>
      </c>
      <c r="AJ717">
        <f t="shared" si="131"/>
        <v>9.7821998649937261E-3</v>
      </c>
      <c r="AK717">
        <f t="shared" si="131"/>
        <v>9.8387270338305046E-3</v>
      </c>
      <c r="AL717">
        <f t="shared" si="131"/>
        <v>9.8952542026672832E-3</v>
      </c>
      <c r="AM717">
        <f t="shared" si="131"/>
        <v>9.9517813715040634E-3</v>
      </c>
      <c r="AN717">
        <f>(I717*'msft+wfc'!$K$2)+(R717*(1-'msft+wfc'!$K$2))</f>
        <v>9.5912890185515208E-3</v>
      </c>
    </row>
    <row r="718" spans="1:40" x14ac:dyDescent="0.35">
      <c r="A718" s="1">
        <v>41400</v>
      </c>
      <c r="B718">
        <v>33.419998</v>
      </c>
      <c r="C718">
        <v>33.909999999999997</v>
      </c>
      <c r="D718">
        <v>33.25</v>
      </c>
      <c r="E718">
        <v>33.75</v>
      </c>
      <c r="F718">
        <v>40978300</v>
      </c>
      <c r="G718">
        <v>30.858650000000001</v>
      </c>
      <c r="H718">
        <f t="shared" si="133"/>
        <v>7.7634513130218109E-3</v>
      </c>
      <c r="I718">
        <f t="shared" si="134"/>
        <v>7.7634819980128321E-3</v>
      </c>
      <c r="J718" s="1">
        <v>41400</v>
      </c>
      <c r="K718">
        <v>37.860000999999997</v>
      </c>
      <c r="L718">
        <v>37.990001999999997</v>
      </c>
      <c r="M718">
        <v>37.740001999999997</v>
      </c>
      <c r="N718">
        <v>37.900002000000001</v>
      </c>
      <c r="O718">
        <v>14228700</v>
      </c>
      <c r="P718">
        <v>34.596465999999999</v>
      </c>
      <c r="Q718">
        <f t="shared" si="135"/>
        <v>4.2395334266278973E-3</v>
      </c>
      <c r="R718">
        <f t="shared" si="136"/>
        <v>4.2395137614170833E-3</v>
      </c>
      <c r="S718">
        <f t="shared" si="132"/>
        <v>4.2395137614170833E-3</v>
      </c>
      <c r="T718">
        <f t="shared" si="132"/>
        <v>4.4157121732468704E-3</v>
      </c>
      <c r="U718">
        <f t="shared" si="132"/>
        <v>4.5919105850766584E-3</v>
      </c>
      <c r="V718">
        <f t="shared" si="132"/>
        <v>4.7681089969064455E-3</v>
      </c>
      <c r="W718">
        <f t="shared" si="132"/>
        <v>4.9443074087362334E-3</v>
      </c>
      <c r="X718">
        <f t="shared" si="132"/>
        <v>5.1205058205660205E-3</v>
      </c>
      <c r="Y718">
        <f t="shared" si="132"/>
        <v>5.2967042323958076E-3</v>
      </c>
      <c r="Z718">
        <f t="shared" si="132"/>
        <v>5.4729026442255947E-3</v>
      </c>
      <c r="AA718">
        <f t="shared" si="132"/>
        <v>5.6491010560553827E-3</v>
      </c>
      <c r="AB718">
        <f t="shared" si="132"/>
        <v>5.8252994678851706E-3</v>
      </c>
      <c r="AC718">
        <f t="shared" si="132"/>
        <v>6.0014978797149577E-3</v>
      </c>
      <c r="AD718">
        <f t="shared" si="132"/>
        <v>6.1776962915447448E-3</v>
      </c>
      <c r="AE718">
        <f t="shared" si="132"/>
        <v>6.3538947033745328E-3</v>
      </c>
      <c r="AF718">
        <f t="shared" si="132"/>
        <v>6.5300931152043199E-3</v>
      </c>
      <c r="AG718">
        <f t="shared" si="132"/>
        <v>6.706291527034107E-3</v>
      </c>
      <c r="AH718">
        <f t="shared" si="132"/>
        <v>6.8824899388638949E-3</v>
      </c>
      <c r="AI718">
        <f t="shared" si="131"/>
        <v>7.058688350693682E-3</v>
      </c>
      <c r="AJ718">
        <f t="shared" si="131"/>
        <v>7.23488676252347E-3</v>
      </c>
      <c r="AK718">
        <f t="shared" si="131"/>
        <v>7.4110851743532579E-3</v>
      </c>
      <c r="AL718">
        <f t="shared" si="131"/>
        <v>7.5872835861830442E-3</v>
      </c>
      <c r="AM718">
        <f t="shared" si="131"/>
        <v>7.7634819980128321E-3</v>
      </c>
      <c r="AN718">
        <f>(I718*'msft+wfc'!$K$2)+(R718*(1-'msft+wfc'!$K$2))</f>
        <v>6.6398067569897329E-3</v>
      </c>
    </row>
    <row r="719" spans="1:40" x14ac:dyDescent="0.35">
      <c r="A719" s="1">
        <v>41401</v>
      </c>
      <c r="B719">
        <v>33.650002000000001</v>
      </c>
      <c r="C719">
        <v>33.790000999999997</v>
      </c>
      <c r="D719">
        <v>33.240001999999997</v>
      </c>
      <c r="E719">
        <v>33.310001</v>
      </c>
      <c r="F719">
        <v>43078300</v>
      </c>
      <c r="G719">
        <v>30.456346</v>
      </c>
      <c r="H719">
        <f t="shared" si="133"/>
        <v>-1.3037007407407415E-2</v>
      </c>
      <c r="I719">
        <f t="shared" si="134"/>
        <v>-1.303699286909832E-2</v>
      </c>
      <c r="J719" s="1">
        <v>41401</v>
      </c>
      <c r="K719">
        <v>38.020000000000003</v>
      </c>
      <c r="L719">
        <v>38.560001</v>
      </c>
      <c r="M719">
        <v>37.909999999999997</v>
      </c>
      <c r="N719">
        <v>38.400002000000001</v>
      </c>
      <c r="O719">
        <v>23273300</v>
      </c>
      <c r="P719">
        <v>35.052883999999999</v>
      </c>
      <c r="Q719">
        <f t="shared" si="135"/>
        <v>1.3192611441023143E-2</v>
      </c>
      <c r="R719">
        <f t="shared" si="136"/>
        <v>1.3192619153644171E-2</v>
      </c>
      <c r="S719">
        <f t="shared" si="132"/>
        <v>1.3192619153644171E-2</v>
      </c>
      <c r="T719">
        <f t="shared" si="132"/>
        <v>1.1881138552507046E-2</v>
      </c>
      <c r="U719">
        <f t="shared" si="132"/>
        <v>1.0569657951369923E-2</v>
      </c>
      <c r="V719">
        <f t="shared" si="132"/>
        <v>9.258177350232797E-3</v>
      </c>
      <c r="W719">
        <f t="shared" si="132"/>
        <v>7.946696749095674E-3</v>
      </c>
      <c r="X719">
        <f t="shared" si="132"/>
        <v>6.6352161479585493E-3</v>
      </c>
      <c r="Y719">
        <f t="shared" si="132"/>
        <v>5.3237355468214237E-3</v>
      </c>
      <c r="Z719">
        <f t="shared" si="132"/>
        <v>4.0122549456843007E-3</v>
      </c>
      <c r="AA719">
        <f t="shared" si="132"/>
        <v>2.700774344547175E-3</v>
      </c>
      <c r="AB719">
        <f t="shared" si="132"/>
        <v>1.3892937434100503E-3</v>
      </c>
      <c r="AC719">
        <f t="shared" si="132"/>
        <v>7.7813142272925573E-5</v>
      </c>
      <c r="AD719">
        <f t="shared" si="132"/>
        <v>-1.2336674588642E-3</v>
      </c>
      <c r="AE719">
        <f t="shared" si="132"/>
        <v>-2.545148060001323E-3</v>
      </c>
      <c r="AF719">
        <f t="shared" si="132"/>
        <v>-3.8566286611384478E-3</v>
      </c>
      <c r="AG719">
        <f t="shared" si="132"/>
        <v>-5.1681092622755716E-3</v>
      </c>
      <c r="AH719">
        <f t="shared" ref="AH719:AM782" si="137">(AH$2*$I719)+($R719*(1-AH$2))</f>
        <v>-6.4795898634126981E-3</v>
      </c>
      <c r="AI719">
        <f t="shared" si="137"/>
        <v>-7.7910704645498229E-3</v>
      </c>
      <c r="AJ719">
        <f t="shared" si="137"/>
        <v>-9.1025510656869459E-3</v>
      </c>
      <c r="AK719">
        <f t="shared" si="137"/>
        <v>-1.0414031666824072E-2</v>
      </c>
      <c r="AL719">
        <f t="shared" si="137"/>
        <v>-1.1725512267961194E-2</v>
      </c>
      <c r="AM719">
        <f t="shared" si="137"/>
        <v>-1.303699286909832E-2</v>
      </c>
      <c r="AN719">
        <f>(I719*'msft+wfc'!$K$2)+(R719*(1-'msft+wfc'!$K$2))</f>
        <v>-4.6732496021982131E-3</v>
      </c>
    </row>
    <row r="720" spans="1:40" x14ac:dyDescent="0.35">
      <c r="A720" s="1">
        <v>41402</v>
      </c>
      <c r="B720">
        <v>33.07</v>
      </c>
      <c r="C720">
        <v>33.240001999999997</v>
      </c>
      <c r="D720">
        <v>32.650002000000001</v>
      </c>
      <c r="E720">
        <v>32.990001999999997</v>
      </c>
      <c r="F720">
        <v>51595700</v>
      </c>
      <c r="G720">
        <v>30.16376</v>
      </c>
      <c r="H720">
        <f t="shared" si="133"/>
        <v>-9.6066943978777661E-3</v>
      </c>
      <c r="I720">
        <f t="shared" si="134"/>
        <v>-9.6067335195101876E-3</v>
      </c>
      <c r="J720" s="1">
        <v>41402</v>
      </c>
      <c r="K720">
        <v>38.139999000000003</v>
      </c>
      <c r="L720">
        <v>38.669998</v>
      </c>
      <c r="M720">
        <v>38.049999</v>
      </c>
      <c r="N720">
        <v>38.450001</v>
      </c>
      <c r="O720">
        <v>18741300</v>
      </c>
      <c r="P720">
        <v>35.374893</v>
      </c>
      <c r="Q720">
        <f t="shared" si="135"/>
        <v>1.302057223851178E-3</v>
      </c>
      <c r="R720">
        <f t="shared" si="136"/>
        <v>9.1863767899954055E-3</v>
      </c>
      <c r="S720">
        <f t="shared" ref="S720:AH783" si="138">(S$2*$I720)+($R720*(1-S$2))</f>
        <v>9.1863767899954055E-3</v>
      </c>
      <c r="T720">
        <f t="shared" si="138"/>
        <v>8.2467212745201256E-3</v>
      </c>
      <c r="U720">
        <f t="shared" si="138"/>
        <v>7.3070657590448458E-3</v>
      </c>
      <c r="V720">
        <f t="shared" si="138"/>
        <v>6.3674102435695669E-3</v>
      </c>
      <c r="W720">
        <f t="shared" si="138"/>
        <v>5.427754728094287E-3</v>
      </c>
      <c r="X720">
        <f t="shared" si="138"/>
        <v>4.4880992126190072E-3</v>
      </c>
      <c r="Y720">
        <f t="shared" si="138"/>
        <v>3.5484436971437278E-3</v>
      </c>
      <c r="Z720">
        <f t="shared" si="138"/>
        <v>2.608788181668448E-3</v>
      </c>
      <c r="AA720">
        <f t="shared" si="138"/>
        <v>1.6691326661931682E-3</v>
      </c>
      <c r="AB720">
        <f t="shared" si="138"/>
        <v>7.2947715071788877E-4</v>
      </c>
      <c r="AC720">
        <f t="shared" si="138"/>
        <v>-2.1017836475739106E-4</v>
      </c>
      <c r="AD720">
        <f t="shared" si="138"/>
        <v>-1.1498338802326709E-3</v>
      </c>
      <c r="AE720">
        <f t="shared" si="138"/>
        <v>-2.0894893957079498E-3</v>
      </c>
      <c r="AF720">
        <f t="shared" si="138"/>
        <v>-3.0291449111832305E-3</v>
      </c>
      <c r="AG720">
        <f t="shared" si="138"/>
        <v>-3.9688004266585086E-3</v>
      </c>
      <c r="AH720">
        <f t="shared" si="138"/>
        <v>-4.9084559421337893E-3</v>
      </c>
      <c r="AI720">
        <f t="shared" si="137"/>
        <v>-5.84811145760907E-3</v>
      </c>
      <c r="AJ720">
        <f t="shared" si="137"/>
        <v>-6.7877669730843481E-3</v>
      </c>
      <c r="AK720">
        <f t="shared" si="137"/>
        <v>-7.7274224885596279E-3</v>
      </c>
      <c r="AL720">
        <f t="shared" si="137"/>
        <v>-8.6670780040349078E-3</v>
      </c>
      <c r="AM720">
        <f t="shared" si="137"/>
        <v>-9.6067335195101876E-3</v>
      </c>
      <c r="AN720">
        <f>(I720*'msft+wfc'!$K$2)+(R720*(1-'msft+wfc'!$K$2))</f>
        <v>-3.6142411532885991E-3</v>
      </c>
    </row>
    <row r="721" spans="1:40" x14ac:dyDescent="0.35">
      <c r="A721" s="1">
        <v>41403</v>
      </c>
      <c r="B721">
        <v>32.849997999999999</v>
      </c>
      <c r="C721">
        <v>33</v>
      </c>
      <c r="D721">
        <v>32.590000000000003</v>
      </c>
      <c r="E721">
        <v>32.659999999999997</v>
      </c>
      <c r="F721">
        <v>46417800</v>
      </c>
      <c r="G721">
        <v>29.862030000000001</v>
      </c>
      <c r="H721">
        <f t="shared" si="133"/>
        <v>-1.0003091239582235E-2</v>
      </c>
      <c r="I721">
        <f t="shared" si="134"/>
        <v>-1.0003063278583279E-2</v>
      </c>
      <c r="J721" s="1">
        <v>41403</v>
      </c>
      <c r="K721">
        <v>38.439999</v>
      </c>
      <c r="L721">
        <v>38.509998000000003</v>
      </c>
      <c r="M721">
        <v>37.779998999999997</v>
      </c>
      <c r="N721">
        <v>37.889999000000003</v>
      </c>
      <c r="O721">
        <v>27766600</v>
      </c>
      <c r="P721">
        <v>34.859679</v>
      </c>
      <c r="Q721">
        <f t="shared" si="135"/>
        <v>-1.4564420947609265E-2</v>
      </c>
      <c r="R721">
        <f t="shared" si="136"/>
        <v>-1.4564397410332811E-2</v>
      </c>
      <c r="S721">
        <f t="shared" si="138"/>
        <v>-1.4564397410332811E-2</v>
      </c>
      <c r="T721">
        <f t="shared" si="138"/>
        <v>-1.4336330703745332E-2</v>
      </c>
      <c r="U721">
        <f t="shared" si="138"/>
        <v>-1.4108263997157859E-2</v>
      </c>
      <c r="V721">
        <f t="shared" si="138"/>
        <v>-1.3880197290570381E-2</v>
      </c>
      <c r="W721">
        <f t="shared" si="138"/>
        <v>-1.3652130583982906E-2</v>
      </c>
      <c r="X721">
        <f t="shared" si="138"/>
        <v>-1.3424063877395429E-2</v>
      </c>
      <c r="Y721">
        <f t="shared" si="138"/>
        <v>-1.319599717080795E-2</v>
      </c>
      <c r="Z721">
        <f t="shared" si="138"/>
        <v>-1.2967930464220474E-2</v>
      </c>
      <c r="AA721">
        <f t="shared" si="138"/>
        <v>-1.2739863757632999E-2</v>
      </c>
      <c r="AB721">
        <f t="shared" si="138"/>
        <v>-1.2511797051045522E-2</v>
      </c>
      <c r="AC721">
        <f t="shared" si="138"/>
        <v>-1.2283730344458045E-2</v>
      </c>
      <c r="AD721">
        <f t="shared" si="138"/>
        <v>-1.2055663637870568E-2</v>
      </c>
      <c r="AE721">
        <f t="shared" si="138"/>
        <v>-1.1827596931283092E-2</v>
      </c>
      <c r="AF721">
        <f t="shared" si="138"/>
        <v>-1.1599530224695615E-2</v>
      </c>
      <c r="AG721">
        <f t="shared" si="138"/>
        <v>-1.1371463518108138E-2</v>
      </c>
      <c r="AH721">
        <f t="shared" si="138"/>
        <v>-1.1143396811520661E-2</v>
      </c>
      <c r="AI721">
        <f t="shared" si="137"/>
        <v>-1.0915330104933186E-2</v>
      </c>
      <c r="AJ721">
        <f t="shared" si="137"/>
        <v>-1.068726339834571E-2</v>
      </c>
      <c r="AK721">
        <f t="shared" si="137"/>
        <v>-1.0459196691758231E-2</v>
      </c>
      <c r="AL721">
        <f t="shared" si="137"/>
        <v>-1.0231129985170756E-2</v>
      </c>
      <c r="AM721">
        <f t="shared" si="137"/>
        <v>-1.0003063278583279E-2</v>
      </c>
      <c r="AN721">
        <f>(I721*'msft+wfc'!$K$2)+(R721*(1-'msft+wfc'!$K$2))</f>
        <v>-1.1457519699800026E-2</v>
      </c>
    </row>
    <row r="722" spans="1:40" x14ac:dyDescent="0.35">
      <c r="A722" s="1">
        <v>41404</v>
      </c>
      <c r="B722">
        <v>32.669998</v>
      </c>
      <c r="C722">
        <v>32.720001000000003</v>
      </c>
      <c r="D722">
        <v>32.32</v>
      </c>
      <c r="E722">
        <v>32.689999</v>
      </c>
      <c r="F722">
        <v>36394900</v>
      </c>
      <c r="G722">
        <v>29.889458000000001</v>
      </c>
      <c r="H722">
        <f t="shared" si="133"/>
        <v>9.1852418861003264E-4</v>
      </c>
      <c r="I722">
        <f t="shared" si="134"/>
        <v>9.1849080588293731E-4</v>
      </c>
      <c r="J722" s="1">
        <v>41404</v>
      </c>
      <c r="K722">
        <v>38.040000999999997</v>
      </c>
      <c r="L722">
        <v>38.159999999999997</v>
      </c>
      <c r="M722">
        <v>37.82</v>
      </c>
      <c r="N722">
        <v>38.029998999999997</v>
      </c>
      <c r="O722">
        <v>16390500</v>
      </c>
      <c r="P722">
        <v>34.988481</v>
      </c>
      <c r="Q722">
        <f t="shared" si="135"/>
        <v>3.6949064052494026E-3</v>
      </c>
      <c r="R722">
        <f t="shared" si="136"/>
        <v>3.6948705121467211E-3</v>
      </c>
      <c r="S722">
        <f t="shared" si="138"/>
        <v>3.6948705121467211E-3</v>
      </c>
      <c r="T722">
        <f t="shared" si="138"/>
        <v>3.5560515268335318E-3</v>
      </c>
      <c r="U722">
        <f t="shared" si="138"/>
        <v>3.4172325415203425E-3</v>
      </c>
      <c r="V722">
        <f t="shared" si="138"/>
        <v>3.2784135562071532E-3</v>
      </c>
      <c r="W722">
        <f t="shared" si="138"/>
        <v>3.1395945708939648E-3</v>
      </c>
      <c r="X722">
        <f t="shared" si="138"/>
        <v>3.0007755855807755E-3</v>
      </c>
      <c r="Y722">
        <f t="shared" si="138"/>
        <v>2.8619566002675858E-3</v>
      </c>
      <c r="Z722">
        <f t="shared" si="138"/>
        <v>2.7231376149543969E-3</v>
      </c>
      <c r="AA722">
        <f t="shared" si="138"/>
        <v>2.5843186296412076E-3</v>
      </c>
      <c r="AB722">
        <f t="shared" si="138"/>
        <v>2.4454996443280183E-3</v>
      </c>
      <c r="AC722">
        <f t="shared" si="138"/>
        <v>2.306680659014829E-3</v>
      </c>
      <c r="AD722">
        <f t="shared" si="138"/>
        <v>2.1678616737016397E-3</v>
      </c>
      <c r="AE722">
        <f t="shared" si="138"/>
        <v>2.0290426883884508E-3</v>
      </c>
      <c r="AF722">
        <f t="shared" si="138"/>
        <v>1.8902237030752615E-3</v>
      </c>
      <c r="AG722">
        <f t="shared" si="138"/>
        <v>1.7514047177620727E-3</v>
      </c>
      <c r="AH722">
        <f t="shared" si="138"/>
        <v>1.6125857324488834E-3</v>
      </c>
      <c r="AI722">
        <f t="shared" si="137"/>
        <v>1.4737667471356941E-3</v>
      </c>
      <c r="AJ722">
        <f t="shared" si="137"/>
        <v>1.334947761822505E-3</v>
      </c>
      <c r="AK722">
        <f t="shared" si="137"/>
        <v>1.1961287765093157E-3</v>
      </c>
      <c r="AL722">
        <f t="shared" si="137"/>
        <v>1.0573097911961266E-3</v>
      </c>
      <c r="AM722">
        <f t="shared" si="137"/>
        <v>9.1849080588293731E-4</v>
      </c>
      <c r="AN722">
        <f>(I722*'msft+wfc'!$K$2)+(R722*(1-'msft+wfc'!$K$2))</f>
        <v>1.8037851462829409E-3</v>
      </c>
    </row>
    <row r="723" spans="1:40" x14ac:dyDescent="0.35">
      <c r="A723" s="1">
        <v>41407</v>
      </c>
      <c r="B723">
        <v>32.610000999999997</v>
      </c>
      <c r="C723">
        <v>33.07</v>
      </c>
      <c r="D723">
        <v>32.549999</v>
      </c>
      <c r="E723">
        <v>33.029998999999997</v>
      </c>
      <c r="F723">
        <v>36027600</v>
      </c>
      <c r="G723">
        <v>30.200330999999998</v>
      </c>
      <c r="H723">
        <f t="shared" si="133"/>
        <v>1.0400734487633245E-2</v>
      </c>
      <c r="I723">
        <f t="shared" si="134"/>
        <v>1.0400757350635038E-2</v>
      </c>
      <c r="J723" s="1">
        <v>41407</v>
      </c>
      <c r="K723">
        <v>38.040000999999997</v>
      </c>
      <c r="L723">
        <v>38.290000999999997</v>
      </c>
      <c r="M723">
        <v>37.830002</v>
      </c>
      <c r="N723">
        <v>38.200001</v>
      </c>
      <c r="O723">
        <v>12774700</v>
      </c>
      <c r="P723">
        <v>35.144886999999997</v>
      </c>
      <c r="Q723">
        <f t="shared" si="135"/>
        <v>4.47020784828324E-3</v>
      </c>
      <c r="R723">
        <f t="shared" si="136"/>
        <v>4.470214068452898E-3</v>
      </c>
      <c r="S723">
        <f t="shared" si="138"/>
        <v>4.470214068452898E-3</v>
      </c>
      <c r="T723">
        <f t="shared" si="138"/>
        <v>4.7667412325620049E-3</v>
      </c>
      <c r="U723">
        <f t="shared" si="138"/>
        <v>5.0632683966711119E-3</v>
      </c>
      <c r="V723">
        <f t="shared" si="138"/>
        <v>5.3597955607802188E-3</v>
      </c>
      <c r="W723">
        <f t="shared" si="138"/>
        <v>5.6563227248893257E-3</v>
      </c>
      <c r="X723">
        <f t="shared" si="138"/>
        <v>5.9528498889984335E-3</v>
      </c>
      <c r="Y723">
        <f t="shared" si="138"/>
        <v>6.2493770531075396E-3</v>
      </c>
      <c r="Z723">
        <f t="shared" si="138"/>
        <v>6.5459042172166474E-3</v>
      </c>
      <c r="AA723">
        <f t="shared" si="138"/>
        <v>6.8424313813257543E-3</v>
      </c>
      <c r="AB723">
        <f t="shared" si="138"/>
        <v>7.1389585454348613E-3</v>
      </c>
      <c r="AC723">
        <f t="shared" si="138"/>
        <v>7.4354857095439682E-3</v>
      </c>
      <c r="AD723">
        <f t="shared" si="138"/>
        <v>7.7320128736530751E-3</v>
      </c>
      <c r="AE723">
        <f t="shared" si="138"/>
        <v>8.0285400377621829E-3</v>
      </c>
      <c r="AF723">
        <f t="shared" si="138"/>
        <v>8.325067201871289E-3</v>
      </c>
      <c r="AG723">
        <f t="shared" si="138"/>
        <v>8.6215943659803968E-3</v>
      </c>
      <c r="AH723">
        <f t="shared" si="138"/>
        <v>8.9181215300895029E-3</v>
      </c>
      <c r="AI723">
        <f t="shared" si="137"/>
        <v>9.2146486941986107E-3</v>
      </c>
      <c r="AJ723">
        <f t="shared" si="137"/>
        <v>9.5111758583077168E-3</v>
      </c>
      <c r="AK723">
        <f t="shared" si="137"/>
        <v>9.8077030224168246E-3</v>
      </c>
      <c r="AL723">
        <f t="shared" si="137"/>
        <v>1.0104230186525931E-2</v>
      </c>
      <c r="AM723">
        <f t="shared" si="137"/>
        <v>1.0400757350635038E-2</v>
      </c>
      <c r="AN723">
        <f>(I723*'msft+wfc'!$K$2)+(R723*(1-'msft+wfc'!$K$2))</f>
        <v>8.5097060685038611E-3</v>
      </c>
    </row>
    <row r="724" spans="1:40" x14ac:dyDescent="0.35">
      <c r="A724" s="1">
        <v>41408</v>
      </c>
      <c r="B724">
        <v>32.860000999999997</v>
      </c>
      <c r="C724">
        <v>33.529998999999997</v>
      </c>
      <c r="D724">
        <v>32.799999</v>
      </c>
      <c r="E724">
        <v>33.529998999999997</v>
      </c>
      <c r="F724">
        <v>56870100</v>
      </c>
      <c r="G724">
        <v>30.872471000000001</v>
      </c>
      <c r="H724">
        <f t="shared" si="133"/>
        <v>1.5137754015675266E-2</v>
      </c>
      <c r="I724">
        <f t="shared" si="134"/>
        <v>2.225604745855277E-2</v>
      </c>
      <c r="J724" s="1">
        <v>41408</v>
      </c>
      <c r="K724">
        <v>38.259998000000003</v>
      </c>
      <c r="L724">
        <v>38.790000999999997</v>
      </c>
      <c r="M724">
        <v>38.209999000000003</v>
      </c>
      <c r="N724">
        <v>38.759998000000003</v>
      </c>
      <c r="O724">
        <v>21730600</v>
      </c>
      <c r="P724">
        <v>35.660097999999998</v>
      </c>
      <c r="Q724">
        <f t="shared" si="135"/>
        <v>1.465960694608366E-2</v>
      </c>
      <c r="R724">
        <f t="shared" si="136"/>
        <v>1.4659628867209071E-2</v>
      </c>
      <c r="S724">
        <f t="shared" si="138"/>
        <v>1.4659628867209071E-2</v>
      </c>
      <c r="T724">
        <f t="shared" si="138"/>
        <v>1.5039449796776254E-2</v>
      </c>
      <c r="U724">
        <f t="shared" si="138"/>
        <v>1.5419270726343443E-2</v>
      </c>
      <c r="V724">
        <f t="shared" si="138"/>
        <v>1.5799091655910626E-2</v>
      </c>
      <c r="W724">
        <f t="shared" si="138"/>
        <v>1.6178912585477812E-2</v>
      </c>
      <c r="X724">
        <f t="shared" si="138"/>
        <v>1.6558733515044995E-2</v>
      </c>
      <c r="Y724">
        <f t="shared" si="138"/>
        <v>1.6938554444612178E-2</v>
      </c>
      <c r="Z724">
        <f t="shared" si="138"/>
        <v>1.7318375374179365E-2</v>
      </c>
      <c r="AA724">
        <f t="shared" si="138"/>
        <v>1.7698196303746552E-2</v>
      </c>
      <c r="AB724">
        <f t="shared" si="138"/>
        <v>1.8078017233313738E-2</v>
      </c>
      <c r="AC724">
        <f t="shared" si="138"/>
        <v>1.8457838162880921E-2</v>
      </c>
      <c r="AD724">
        <f t="shared" si="138"/>
        <v>1.8837659092448104E-2</v>
      </c>
      <c r="AE724">
        <f t="shared" si="138"/>
        <v>1.9217480022015287E-2</v>
      </c>
      <c r="AF724">
        <f t="shared" si="138"/>
        <v>1.9597300951582474E-2</v>
      </c>
      <c r="AG724">
        <f t="shared" si="138"/>
        <v>1.9977121881149661E-2</v>
      </c>
      <c r="AH724">
        <f t="shared" si="138"/>
        <v>2.0356942810716847E-2</v>
      </c>
      <c r="AI724">
        <f t="shared" si="137"/>
        <v>2.073676374028403E-2</v>
      </c>
      <c r="AJ724">
        <f t="shared" si="137"/>
        <v>2.1116584669851217E-2</v>
      </c>
      <c r="AK724">
        <f t="shared" si="137"/>
        <v>2.14964055994184E-2</v>
      </c>
      <c r="AL724">
        <f t="shared" si="137"/>
        <v>2.1876226528985583E-2</v>
      </c>
      <c r="AM724">
        <f t="shared" si="137"/>
        <v>2.225604745855277E-2</v>
      </c>
      <c r="AN724">
        <f>(I724*'msft+wfc'!$K$2)+(R724*(1-'msft+wfc'!$K$2))</f>
        <v>1.9833804430679624E-2</v>
      </c>
    </row>
    <row r="725" spans="1:40" x14ac:dyDescent="0.35">
      <c r="A725" s="1">
        <v>41409</v>
      </c>
      <c r="B725">
        <v>33.450001</v>
      </c>
      <c r="C725">
        <v>33.900002000000001</v>
      </c>
      <c r="D725">
        <v>33.43</v>
      </c>
      <c r="E725">
        <v>33.849997999999999</v>
      </c>
      <c r="F725">
        <v>46303900</v>
      </c>
      <c r="G725">
        <v>31.167107999999999</v>
      </c>
      <c r="H725">
        <f t="shared" si="133"/>
        <v>9.5436626765185058E-3</v>
      </c>
      <c r="I725">
        <f t="shared" si="134"/>
        <v>9.5436805171830279E-3</v>
      </c>
      <c r="J725" s="1">
        <v>41409</v>
      </c>
      <c r="K725">
        <v>38.700001</v>
      </c>
      <c r="L725">
        <v>39.380001</v>
      </c>
      <c r="M725">
        <v>38.610000999999997</v>
      </c>
      <c r="N725">
        <v>39.299999</v>
      </c>
      <c r="O725">
        <v>25696800</v>
      </c>
      <c r="P725">
        <v>36.156911000000001</v>
      </c>
      <c r="Q725">
        <f t="shared" si="135"/>
        <v>1.3931915063566221E-2</v>
      </c>
      <c r="R725">
        <f t="shared" si="136"/>
        <v>1.3931902262298974E-2</v>
      </c>
      <c r="S725">
        <f t="shared" si="138"/>
        <v>1.3931902262298974E-2</v>
      </c>
      <c r="T725">
        <f t="shared" si="138"/>
        <v>1.3712491175043176E-2</v>
      </c>
      <c r="U725">
        <f t="shared" si="138"/>
        <v>1.3493080087787379E-2</v>
      </c>
      <c r="V725">
        <f t="shared" si="138"/>
        <v>1.3273669000531582E-2</v>
      </c>
      <c r="W725">
        <f t="shared" si="138"/>
        <v>1.3054257913275786E-2</v>
      </c>
      <c r="X725">
        <f t="shared" si="138"/>
        <v>1.2834846826019989E-2</v>
      </c>
      <c r="Y725">
        <f t="shared" si="138"/>
        <v>1.2615435738764188E-2</v>
      </c>
      <c r="Z725">
        <f t="shared" si="138"/>
        <v>1.2396024651508393E-2</v>
      </c>
      <c r="AA725">
        <f t="shared" si="138"/>
        <v>1.2176613564252595E-2</v>
      </c>
      <c r="AB725">
        <f t="shared" si="138"/>
        <v>1.19572024769968E-2</v>
      </c>
      <c r="AC725">
        <f t="shared" si="138"/>
        <v>1.1737791389741001E-2</v>
      </c>
      <c r="AD725">
        <f t="shared" si="138"/>
        <v>1.1518380302485203E-2</v>
      </c>
      <c r="AE725">
        <f t="shared" si="138"/>
        <v>1.1298969215229406E-2</v>
      </c>
      <c r="AF725">
        <f t="shared" si="138"/>
        <v>1.1079558127973607E-2</v>
      </c>
      <c r="AG725">
        <f t="shared" si="138"/>
        <v>1.0860147040717812E-2</v>
      </c>
      <c r="AH725">
        <f t="shared" si="138"/>
        <v>1.0640735953462014E-2</v>
      </c>
      <c r="AI725">
        <f t="shared" si="137"/>
        <v>1.0421324866206217E-2</v>
      </c>
      <c r="AJ725">
        <f t="shared" si="137"/>
        <v>1.020191377895042E-2</v>
      </c>
      <c r="AK725">
        <f t="shared" si="137"/>
        <v>9.9825026916946225E-3</v>
      </c>
      <c r="AL725">
        <f t="shared" si="137"/>
        <v>9.7630916044388252E-3</v>
      </c>
      <c r="AM725">
        <f t="shared" si="137"/>
        <v>9.5436805171830279E-3</v>
      </c>
      <c r="AN725">
        <f>(I725*'msft+wfc'!$K$2)+(R725*(1-'msft+wfc'!$K$2))</f>
        <v>1.0942937206247109E-2</v>
      </c>
    </row>
    <row r="726" spans="1:40" x14ac:dyDescent="0.35">
      <c r="A726" s="1">
        <v>41410</v>
      </c>
      <c r="B726">
        <v>33.639999000000003</v>
      </c>
      <c r="C726">
        <v>34.150002000000001</v>
      </c>
      <c r="D726">
        <v>33.549999</v>
      </c>
      <c r="E726">
        <v>34.080002</v>
      </c>
      <c r="F726">
        <v>59382900</v>
      </c>
      <c r="G726">
        <v>31.378882000000001</v>
      </c>
      <c r="H726">
        <f t="shared" si="133"/>
        <v>6.7948009923073259E-3</v>
      </c>
      <c r="I726">
        <f t="shared" si="134"/>
        <v>6.7947914833805531E-3</v>
      </c>
      <c r="J726" s="1">
        <v>41410</v>
      </c>
      <c r="K726">
        <v>39.279998999999997</v>
      </c>
      <c r="L726">
        <v>39.740001999999997</v>
      </c>
      <c r="M726">
        <v>39.090000000000003</v>
      </c>
      <c r="N726">
        <v>39.259998000000003</v>
      </c>
      <c r="O726">
        <v>22959500</v>
      </c>
      <c r="P726">
        <v>36.120108999999999</v>
      </c>
      <c r="Q726">
        <f t="shared" si="135"/>
        <v>-1.0178371760263052E-3</v>
      </c>
      <c r="R726">
        <f t="shared" si="136"/>
        <v>-1.0178413747789891E-3</v>
      </c>
      <c r="S726">
        <f t="shared" si="138"/>
        <v>-1.0178413747789891E-3</v>
      </c>
      <c r="T726">
        <f t="shared" si="138"/>
        <v>-6.2720973187101192E-4</v>
      </c>
      <c r="U726">
        <f t="shared" si="138"/>
        <v>-2.3657808896303484E-4</v>
      </c>
      <c r="V726">
        <f t="shared" si="138"/>
        <v>1.5405355394494224E-4</v>
      </c>
      <c r="W726">
        <f t="shared" si="138"/>
        <v>5.4468519685291943E-4</v>
      </c>
      <c r="X726">
        <f t="shared" si="138"/>
        <v>9.3531683976089651E-4</v>
      </c>
      <c r="Y726">
        <f t="shared" si="138"/>
        <v>1.3259484826688736E-3</v>
      </c>
      <c r="Z726">
        <f t="shared" si="138"/>
        <v>1.7165801255768507E-3</v>
      </c>
      <c r="AA726">
        <f t="shared" si="138"/>
        <v>2.1072117684848282E-3</v>
      </c>
      <c r="AB726">
        <f t="shared" si="138"/>
        <v>2.4978434113928048E-3</v>
      </c>
      <c r="AC726">
        <f t="shared" si="138"/>
        <v>2.8884750543007819E-3</v>
      </c>
      <c r="AD726">
        <f t="shared" si="138"/>
        <v>3.2791066972087594E-3</v>
      </c>
      <c r="AE726">
        <f t="shared" si="138"/>
        <v>3.6697383401167361E-3</v>
      </c>
      <c r="AF726">
        <f t="shared" si="138"/>
        <v>4.0603699830247132E-3</v>
      </c>
      <c r="AG726">
        <f t="shared" si="138"/>
        <v>4.4510016259326907E-3</v>
      </c>
      <c r="AH726">
        <f t="shared" si="138"/>
        <v>4.8416332688406682E-3</v>
      </c>
      <c r="AI726">
        <f t="shared" si="137"/>
        <v>5.2322649117486448E-3</v>
      </c>
      <c r="AJ726">
        <f t="shared" si="137"/>
        <v>5.6228965546566215E-3</v>
      </c>
      <c r="AK726">
        <f t="shared" si="137"/>
        <v>6.013528197564599E-3</v>
      </c>
      <c r="AL726">
        <f t="shared" si="137"/>
        <v>6.4041598404725756E-3</v>
      </c>
      <c r="AM726">
        <f t="shared" si="137"/>
        <v>6.7947914833805531E-3</v>
      </c>
      <c r="AN726">
        <f>(I726*'msft+wfc'!$K$2)+(R726*(1-'msft+wfc'!$K$2))</f>
        <v>4.3036049798387309E-3</v>
      </c>
    </row>
    <row r="727" spans="1:40" x14ac:dyDescent="0.35">
      <c r="A727" s="1">
        <v>41411</v>
      </c>
      <c r="B727">
        <v>34.130001</v>
      </c>
      <c r="C727">
        <v>34.869999</v>
      </c>
      <c r="D727">
        <v>34.099997999999999</v>
      </c>
      <c r="E727">
        <v>34.869999</v>
      </c>
      <c r="F727">
        <v>60666700</v>
      </c>
      <c r="G727">
        <v>32.106265</v>
      </c>
      <c r="H727">
        <f t="shared" si="133"/>
        <v>2.3180661785172418E-2</v>
      </c>
      <c r="I727">
        <f t="shared" si="134"/>
        <v>2.3180653791298227E-2</v>
      </c>
      <c r="J727" s="1">
        <v>41411</v>
      </c>
      <c r="K727">
        <v>39.419998</v>
      </c>
      <c r="L727">
        <v>39.909999999999997</v>
      </c>
      <c r="M727">
        <v>39.330002</v>
      </c>
      <c r="N727">
        <v>39.880001</v>
      </c>
      <c r="O727">
        <v>24390400</v>
      </c>
      <c r="P727">
        <v>36.690525999999998</v>
      </c>
      <c r="Q727">
        <f t="shared" si="135"/>
        <v>1.5792232083149799E-2</v>
      </c>
      <c r="R727">
        <f t="shared" si="136"/>
        <v>1.5792228091006014E-2</v>
      </c>
      <c r="S727">
        <f t="shared" si="138"/>
        <v>1.5792228091006014E-2</v>
      </c>
      <c r="T727">
        <f t="shared" si="138"/>
        <v>1.6161649376020625E-2</v>
      </c>
      <c r="U727">
        <f t="shared" si="138"/>
        <v>1.6531070661035235E-2</v>
      </c>
      <c r="V727">
        <f t="shared" si="138"/>
        <v>1.6900491946049846E-2</v>
      </c>
      <c r="W727">
        <f t="shared" si="138"/>
        <v>1.7269913231064457E-2</v>
      </c>
      <c r="X727">
        <f t="shared" si="138"/>
        <v>1.7639334516079068E-2</v>
      </c>
      <c r="Y727">
        <f t="shared" si="138"/>
        <v>1.8008755801093675E-2</v>
      </c>
      <c r="Z727">
        <f t="shared" si="138"/>
        <v>1.837817708610829E-2</v>
      </c>
      <c r="AA727">
        <f t="shared" si="138"/>
        <v>1.8747598371122901E-2</v>
      </c>
      <c r="AB727">
        <f t="shared" si="138"/>
        <v>1.9117019656137511E-2</v>
      </c>
      <c r="AC727">
        <f t="shared" si="138"/>
        <v>1.9486440941152122E-2</v>
      </c>
      <c r="AD727">
        <f t="shared" si="138"/>
        <v>1.9855862226166733E-2</v>
      </c>
      <c r="AE727">
        <f t="shared" si="138"/>
        <v>2.0225283511181344E-2</v>
      </c>
      <c r="AF727">
        <f t="shared" si="138"/>
        <v>2.0594704796195955E-2</v>
      </c>
      <c r="AG727">
        <f t="shared" si="138"/>
        <v>2.0964126081210562E-2</v>
      </c>
      <c r="AH727">
        <f t="shared" si="138"/>
        <v>2.1333547366225173E-2</v>
      </c>
      <c r="AI727">
        <f t="shared" si="137"/>
        <v>2.1702968651239784E-2</v>
      </c>
      <c r="AJ727">
        <f t="shared" si="137"/>
        <v>2.2072389936254395E-2</v>
      </c>
      <c r="AK727">
        <f t="shared" si="137"/>
        <v>2.2441811221269006E-2</v>
      </c>
      <c r="AL727">
        <f t="shared" si="137"/>
        <v>2.2811232506283616E-2</v>
      </c>
      <c r="AM727">
        <f t="shared" si="137"/>
        <v>2.3180653791298227E-2</v>
      </c>
      <c r="AN727">
        <f>(I727*'msft+wfc'!$K$2)+(R727*(1-'msft+wfc'!$K$2))</f>
        <v>2.0824732718190811E-2</v>
      </c>
    </row>
    <row r="728" spans="1:40" x14ac:dyDescent="0.35">
      <c r="A728" s="1">
        <v>41414</v>
      </c>
      <c r="B728">
        <v>34.729999999999997</v>
      </c>
      <c r="C728">
        <v>35.099997999999999</v>
      </c>
      <c r="D728">
        <v>34.68</v>
      </c>
      <c r="E728">
        <v>35.080002</v>
      </c>
      <c r="F728">
        <v>54020800</v>
      </c>
      <c r="G728">
        <v>32.299624000000001</v>
      </c>
      <c r="H728">
        <f t="shared" si="133"/>
        <v>6.0224550049456666E-3</v>
      </c>
      <c r="I728">
        <f t="shared" si="134"/>
        <v>6.0224694463837805E-3</v>
      </c>
      <c r="J728" s="1">
        <v>41414</v>
      </c>
      <c r="K728">
        <v>39.900002000000001</v>
      </c>
      <c r="L728">
        <v>40.290000999999997</v>
      </c>
      <c r="M728">
        <v>39.849997999999999</v>
      </c>
      <c r="N728">
        <v>40.200001</v>
      </c>
      <c r="O728">
        <v>18939000</v>
      </c>
      <c r="P728">
        <v>36.984932999999998</v>
      </c>
      <c r="Q728">
        <f t="shared" si="135"/>
        <v>8.0240720154445399E-3</v>
      </c>
      <c r="R728">
        <f t="shared" si="136"/>
        <v>8.0240604890755626E-3</v>
      </c>
      <c r="S728">
        <f t="shared" si="138"/>
        <v>8.0240604890755626E-3</v>
      </c>
      <c r="T728">
        <f t="shared" si="138"/>
        <v>7.9239809369409733E-3</v>
      </c>
      <c r="U728">
        <f t="shared" si="138"/>
        <v>7.8239013848063841E-3</v>
      </c>
      <c r="V728">
        <f t="shared" si="138"/>
        <v>7.7238218326717949E-3</v>
      </c>
      <c r="W728">
        <f t="shared" si="138"/>
        <v>7.6237422805372065E-3</v>
      </c>
      <c r="X728">
        <f t="shared" si="138"/>
        <v>7.5236627284026164E-3</v>
      </c>
      <c r="Y728">
        <f t="shared" si="138"/>
        <v>7.423583176268028E-3</v>
      </c>
      <c r="Z728">
        <f t="shared" si="138"/>
        <v>7.3235036241334397E-3</v>
      </c>
      <c r="AA728">
        <f t="shared" si="138"/>
        <v>7.2234240719988504E-3</v>
      </c>
      <c r="AB728">
        <f t="shared" si="138"/>
        <v>7.1233445198642612E-3</v>
      </c>
      <c r="AC728">
        <f t="shared" si="138"/>
        <v>7.023264967729672E-3</v>
      </c>
      <c r="AD728">
        <f t="shared" si="138"/>
        <v>6.9231854155950828E-3</v>
      </c>
      <c r="AE728">
        <f t="shared" si="138"/>
        <v>6.8231058634604935E-3</v>
      </c>
      <c r="AF728">
        <f t="shared" si="138"/>
        <v>6.7230263113259043E-3</v>
      </c>
      <c r="AG728">
        <f t="shared" si="138"/>
        <v>6.6229467591913151E-3</v>
      </c>
      <c r="AH728">
        <f t="shared" si="138"/>
        <v>6.5228672070567258E-3</v>
      </c>
      <c r="AI728">
        <f t="shared" si="137"/>
        <v>6.4227876549221366E-3</v>
      </c>
      <c r="AJ728">
        <f t="shared" si="137"/>
        <v>6.3227081027875482E-3</v>
      </c>
      <c r="AK728">
        <f t="shared" si="137"/>
        <v>6.222628550652959E-3</v>
      </c>
      <c r="AL728">
        <f t="shared" si="137"/>
        <v>6.1225489985183698E-3</v>
      </c>
      <c r="AM728">
        <f t="shared" si="137"/>
        <v>6.0224694463837805E-3</v>
      </c>
      <c r="AN728">
        <f>(I728*'msft+wfc'!$K$2)+(R728*(1-'msft+wfc'!$K$2))</f>
        <v>6.6607096762387168E-3</v>
      </c>
    </row>
    <row r="729" spans="1:40" x14ac:dyDescent="0.35">
      <c r="A729" s="1">
        <v>41415</v>
      </c>
      <c r="B729">
        <v>35.099997999999999</v>
      </c>
      <c r="C729">
        <v>35.270000000000003</v>
      </c>
      <c r="D729">
        <v>34.720001000000003</v>
      </c>
      <c r="E729">
        <v>34.849997999999999</v>
      </c>
      <c r="F729">
        <v>48702400</v>
      </c>
      <c r="G729">
        <v>32.087850000000003</v>
      </c>
      <c r="H729">
        <f t="shared" si="133"/>
        <v>-6.5565560686114263E-3</v>
      </c>
      <c r="I729">
        <f t="shared" si="134"/>
        <v>-6.5565469121249935E-3</v>
      </c>
      <c r="J729" s="1">
        <v>41415</v>
      </c>
      <c r="K729">
        <v>40.330002</v>
      </c>
      <c r="L729">
        <v>40.799999</v>
      </c>
      <c r="M729">
        <v>40.169998</v>
      </c>
      <c r="N729">
        <v>40.68</v>
      </c>
      <c r="O729">
        <v>23049200</v>
      </c>
      <c r="P729">
        <v>37.426544</v>
      </c>
      <c r="Q729">
        <f t="shared" si="135"/>
        <v>1.1940273334819056E-2</v>
      </c>
      <c r="R729">
        <f t="shared" si="136"/>
        <v>1.1940294714066449E-2</v>
      </c>
      <c r="S729">
        <f t="shared" si="138"/>
        <v>1.1940294714066449E-2</v>
      </c>
      <c r="T729">
        <f t="shared" si="138"/>
        <v>1.1015452632756877E-2</v>
      </c>
      <c r="U729">
        <f t="shared" si="138"/>
        <v>1.0090610551447306E-2</v>
      </c>
      <c r="V729">
        <f t="shared" si="138"/>
        <v>9.165768470137732E-3</v>
      </c>
      <c r="W729">
        <f t="shared" si="138"/>
        <v>8.2409263888281598E-3</v>
      </c>
      <c r="X729">
        <f t="shared" si="138"/>
        <v>7.3160843075185883E-3</v>
      </c>
      <c r="Y729">
        <f t="shared" si="138"/>
        <v>6.391242226209016E-3</v>
      </c>
      <c r="Z729">
        <f t="shared" si="138"/>
        <v>5.4664001448994446E-3</v>
      </c>
      <c r="AA729">
        <f t="shared" si="138"/>
        <v>4.5415580635898714E-3</v>
      </c>
      <c r="AB729">
        <f t="shared" si="138"/>
        <v>3.6167159822803E-3</v>
      </c>
      <c r="AC729">
        <f t="shared" si="138"/>
        <v>2.6918739009707277E-3</v>
      </c>
      <c r="AD729">
        <f t="shared" si="138"/>
        <v>1.767031819661155E-3</v>
      </c>
      <c r="AE729">
        <f t="shared" si="138"/>
        <v>8.42189738351584E-4</v>
      </c>
      <c r="AF729">
        <f t="shared" si="138"/>
        <v>-8.2652342957989164E-5</v>
      </c>
      <c r="AG729">
        <f t="shared" si="138"/>
        <v>-1.0074944242675597E-3</v>
      </c>
      <c r="AH729">
        <f t="shared" si="138"/>
        <v>-1.9323365055771329E-3</v>
      </c>
      <c r="AI729">
        <f t="shared" si="137"/>
        <v>-2.857178586886706E-3</v>
      </c>
      <c r="AJ729">
        <f t="shared" si="137"/>
        <v>-3.7820206681962766E-3</v>
      </c>
      <c r="AK729">
        <f t="shared" si="137"/>
        <v>-4.7068627495058498E-3</v>
      </c>
      <c r="AL729">
        <f t="shared" si="137"/>
        <v>-5.6317048308154203E-3</v>
      </c>
      <c r="AM729">
        <f t="shared" si="137"/>
        <v>-6.5565469121249935E-3</v>
      </c>
      <c r="AN729">
        <f>(I729*'msft+wfc'!$K$2)+(R729*(1-'msft+wfc'!$K$2))</f>
        <v>-6.5852468915651935E-4</v>
      </c>
    </row>
    <row r="730" spans="1:40" x14ac:dyDescent="0.35">
      <c r="A730" s="1">
        <v>41416</v>
      </c>
      <c r="B730">
        <v>34.790000999999997</v>
      </c>
      <c r="C730">
        <v>34.840000000000003</v>
      </c>
      <c r="D730">
        <v>34.360000999999997</v>
      </c>
      <c r="E730">
        <v>34.610000999999997</v>
      </c>
      <c r="F730">
        <v>66047500</v>
      </c>
      <c r="G730">
        <v>31.866873999999999</v>
      </c>
      <c r="H730">
        <f t="shared" si="133"/>
        <v>-6.8865714138635669E-3</v>
      </c>
      <c r="I730">
        <f t="shared" si="134"/>
        <v>-6.8865941470059172E-3</v>
      </c>
      <c r="J730" s="1">
        <v>41416</v>
      </c>
      <c r="K730">
        <v>40.720001000000003</v>
      </c>
      <c r="L730">
        <v>41.099997999999999</v>
      </c>
      <c r="M730">
        <v>39.990001999999997</v>
      </c>
      <c r="N730">
        <v>40.099997999999999</v>
      </c>
      <c r="O730">
        <v>30388300</v>
      </c>
      <c r="P730">
        <v>36.892929000000002</v>
      </c>
      <c r="Q730">
        <f t="shared" si="135"/>
        <v>-1.4257669616519184E-2</v>
      </c>
      <c r="R730">
        <f t="shared" si="136"/>
        <v>-1.4257661621121029E-2</v>
      </c>
      <c r="S730">
        <f t="shared" si="138"/>
        <v>-1.4257661621121029E-2</v>
      </c>
      <c r="T730">
        <f t="shared" si="138"/>
        <v>-1.3889108247415273E-2</v>
      </c>
      <c r="U730">
        <f t="shared" si="138"/>
        <v>-1.3520554873709517E-2</v>
      </c>
      <c r="V730">
        <f t="shared" si="138"/>
        <v>-1.3152001500003762E-2</v>
      </c>
      <c r="W730">
        <f t="shared" si="138"/>
        <v>-1.2783448126298008E-2</v>
      </c>
      <c r="X730">
        <f t="shared" si="138"/>
        <v>-1.2414894752592252E-2</v>
      </c>
      <c r="Y730">
        <f t="shared" si="138"/>
        <v>-1.2046341378886495E-2</v>
      </c>
      <c r="Z730">
        <f t="shared" si="138"/>
        <v>-1.1677788005180739E-2</v>
      </c>
      <c r="AA730">
        <f t="shared" si="138"/>
        <v>-1.1309234631474985E-2</v>
      </c>
      <c r="AB730">
        <f t="shared" si="138"/>
        <v>-1.094068125776923E-2</v>
      </c>
      <c r="AC730">
        <f t="shared" si="138"/>
        <v>-1.0572127884063472E-2</v>
      </c>
      <c r="AD730">
        <f t="shared" si="138"/>
        <v>-1.0203574510357718E-2</v>
      </c>
      <c r="AE730">
        <f t="shared" si="138"/>
        <v>-9.8350211366519634E-3</v>
      </c>
      <c r="AF730">
        <f t="shared" si="138"/>
        <v>-9.4664677629462055E-3</v>
      </c>
      <c r="AG730">
        <f t="shared" si="138"/>
        <v>-9.097914389240451E-3</v>
      </c>
      <c r="AH730">
        <f t="shared" si="138"/>
        <v>-8.7293610155346948E-3</v>
      </c>
      <c r="AI730">
        <f t="shared" si="137"/>
        <v>-8.3608076418289386E-3</v>
      </c>
      <c r="AJ730">
        <f t="shared" si="137"/>
        <v>-7.9922542681231841E-3</v>
      </c>
      <c r="AK730">
        <f t="shared" si="137"/>
        <v>-7.6237008944174279E-3</v>
      </c>
      <c r="AL730">
        <f t="shared" si="137"/>
        <v>-7.2551475207116725E-3</v>
      </c>
      <c r="AM730">
        <f t="shared" si="137"/>
        <v>-6.8865941470059172E-3</v>
      </c>
      <c r="AN730">
        <f>(I730*'msft+wfc'!$K$2)+(R730*(1-'msft+wfc'!$K$2))</f>
        <v>-9.2369802641563727E-3</v>
      </c>
    </row>
    <row r="731" spans="1:40" x14ac:dyDescent="0.35">
      <c r="A731" s="1">
        <v>41417</v>
      </c>
      <c r="B731">
        <v>34.229999999999997</v>
      </c>
      <c r="C731">
        <v>34.549999</v>
      </c>
      <c r="D731">
        <v>33.900002000000001</v>
      </c>
      <c r="E731">
        <v>34.150002000000001</v>
      </c>
      <c r="F731">
        <v>51102700</v>
      </c>
      <c r="G731">
        <v>31.443334</v>
      </c>
      <c r="H731">
        <f t="shared" si="133"/>
        <v>-1.3290927093587668E-2</v>
      </c>
      <c r="I731">
        <f t="shared" si="134"/>
        <v>-1.3290917709719477E-2</v>
      </c>
      <c r="J731" s="1">
        <v>41417</v>
      </c>
      <c r="K731">
        <v>39.400002000000001</v>
      </c>
      <c r="L731">
        <v>40.439999</v>
      </c>
      <c r="M731">
        <v>39.400002000000001</v>
      </c>
      <c r="N731">
        <v>40.009998000000003</v>
      </c>
      <c r="O731">
        <v>24730000</v>
      </c>
      <c r="P731">
        <v>36.810127000000001</v>
      </c>
      <c r="Q731">
        <f t="shared" si="135"/>
        <v>-2.2443891393709374E-3</v>
      </c>
      <c r="R731">
        <f t="shared" si="136"/>
        <v>-2.2443867224529917E-3</v>
      </c>
      <c r="S731">
        <f t="shared" si="138"/>
        <v>-2.2443867224529917E-3</v>
      </c>
      <c r="T731">
        <f t="shared" si="138"/>
        <v>-2.7967132718163157E-3</v>
      </c>
      <c r="U731">
        <f t="shared" si="138"/>
        <v>-3.3490398211796406E-3</v>
      </c>
      <c r="V731">
        <f t="shared" si="138"/>
        <v>-3.9013663705429642E-3</v>
      </c>
      <c r="W731">
        <f t="shared" si="138"/>
        <v>-4.4536929199062887E-3</v>
      </c>
      <c r="X731">
        <f t="shared" si="138"/>
        <v>-5.0060194692696132E-3</v>
      </c>
      <c r="Y731">
        <f t="shared" si="138"/>
        <v>-5.5583460186329368E-3</v>
      </c>
      <c r="Z731">
        <f t="shared" si="138"/>
        <v>-6.1106725679962604E-3</v>
      </c>
      <c r="AA731">
        <f t="shared" si="138"/>
        <v>-6.6629991173595866E-3</v>
      </c>
      <c r="AB731">
        <f t="shared" si="138"/>
        <v>-7.2153256667229103E-3</v>
      </c>
      <c r="AC731">
        <f t="shared" si="138"/>
        <v>-7.7676522160862339E-3</v>
      </c>
      <c r="AD731">
        <f t="shared" si="138"/>
        <v>-8.3199787654495583E-3</v>
      </c>
      <c r="AE731">
        <f t="shared" si="138"/>
        <v>-8.8723053148128828E-3</v>
      </c>
      <c r="AF731">
        <f t="shared" si="138"/>
        <v>-9.4246318641762073E-3</v>
      </c>
      <c r="AG731">
        <f t="shared" si="138"/>
        <v>-9.9769584135395301E-3</v>
      </c>
      <c r="AH731">
        <f t="shared" si="138"/>
        <v>-1.0529284962902856E-2</v>
      </c>
      <c r="AI731">
        <f t="shared" si="137"/>
        <v>-1.1081611512266181E-2</v>
      </c>
      <c r="AJ731">
        <f t="shared" si="137"/>
        <v>-1.1633938061629504E-2</v>
      </c>
      <c r="AK731">
        <f t="shared" si="137"/>
        <v>-1.218626461099283E-2</v>
      </c>
      <c r="AL731">
        <f t="shared" si="137"/>
        <v>-1.2738591160356151E-2</v>
      </c>
      <c r="AM731">
        <f t="shared" si="137"/>
        <v>-1.3290917709719477E-2</v>
      </c>
      <c r="AN731">
        <f>(I731*'msft+wfc'!$K$2)+(R731*(1-'msft+wfc'!$K$2))</f>
        <v>-9.768549590540054E-3</v>
      </c>
    </row>
    <row r="732" spans="1:40" x14ac:dyDescent="0.35">
      <c r="A732" s="1">
        <v>41418</v>
      </c>
      <c r="B732">
        <v>33.919998</v>
      </c>
      <c r="C732">
        <v>34.279998999999997</v>
      </c>
      <c r="D732">
        <v>33.900002000000001</v>
      </c>
      <c r="E732">
        <v>34.270000000000003</v>
      </c>
      <c r="F732">
        <v>33174400</v>
      </c>
      <c r="G732">
        <v>31.553822</v>
      </c>
      <c r="H732">
        <f t="shared" si="133"/>
        <v>3.5138504530688604E-3</v>
      </c>
      <c r="I732">
        <f t="shared" si="134"/>
        <v>3.5138767409333927E-3</v>
      </c>
      <c r="J732" s="1">
        <v>41418</v>
      </c>
      <c r="K732">
        <v>39.520000000000003</v>
      </c>
      <c r="L732">
        <v>40.299999</v>
      </c>
      <c r="M732">
        <v>39.5</v>
      </c>
      <c r="N732">
        <v>40.240001999999997</v>
      </c>
      <c r="O732">
        <v>17121900</v>
      </c>
      <c r="P732">
        <v>37.021735</v>
      </c>
      <c r="Q732">
        <f t="shared" si="135"/>
        <v>5.7486631216525893E-3</v>
      </c>
      <c r="R732">
        <f t="shared" si="136"/>
        <v>5.7486354230725208E-3</v>
      </c>
      <c r="S732">
        <f t="shared" si="138"/>
        <v>5.7486354230725208E-3</v>
      </c>
      <c r="T732">
        <f t="shared" si="138"/>
        <v>5.6368974889655643E-3</v>
      </c>
      <c r="U732">
        <f t="shared" si="138"/>
        <v>5.5251595548586078E-3</v>
      </c>
      <c r="V732">
        <f t="shared" si="138"/>
        <v>5.4134216207516522E-3</v>
      </c>
      <c r="W732">
        <f t="shared" si="138"/>
        <v>5.3016836866446948E-3</v>
      </c>
      <c r="X732">
        <f t="shared" si="138"/>
        <v>5.1899457525377392E-3</v>
      </c>
      <c r="Y732">
        <f t="shared" si="138"/>
        <v>5.0782078184307819E-3</v>
      </c>
      <c r="Z732">
        <f t="shared" si="138"/>
        <v>4.9664698843238262E-3</v>
      </c>
      <c r="AA732">
        <f t="shared" si="138"/>
        <v>4.8547319502168697E-3</v>
      </c>
      <c r="AB732">
        <f t="shared" si="138"/>
        <v>4.7429940161099133E-3</v>
      </c>
      <c r="AC732">
        <f t="shared" si="138"/>
        <v>4.6312560820029568E-3</v>
      </c>
      <c r="AD732">
        <f t="shared" si="138"/>
        <v>4.5195181478960003E-3</v>
      </c>
      <c r="AE732">
        <f t="shared" si="138"/>
        <v>4.4077802137890438E-3</v>
      </c>
      <c r="AF732">
        <f t="shared" si="138"/>
        <v>4.2960422796820873E-3</v>
      </c>
      <c r="AG732">
        <f t="shared" si="138"/>
        <v>4.1843043455751308E-3</v>
      </c>
      <c r="AH732">
        <f t="shared" si="138"/>
        <v>4.0725664114681743E-3</v>
      </c>
      <c r="AI732">
        <f t="shared" si="137"/>
        <v>3.9608284773612178E-3</v>
      </c>
      <c r="AJ732">
        <f t="shared" si="137"/>
        <v>3.8490905432542622E-3</v>
      </c>
      <c r="AK732">
        <f t="shared" si="137"/>
        <v>3.7373526091473057E-3</v>
      </c>
      <c r="AL732">
        <f t="shared" si="137"/>
        <v>3.6256146750403492E-3</v>
      </c>
      <c r="AM732">
        <f t="shared" si="137"/>
        <v>3.5138767409333927E-3</v>
      </c>
      <c r="AN732">
        <f>(I732*'msft+wfc'!$K$2)+(R732*(1-'msft+wfc'!$K$2))</f>
        <v>4.2264663082011676E-3</v>
      </c>
    </row>
    <row r="733" spans="1:40" x14ac:dyDescent="0.35">
      <c r="A733" s="1">
        <v>41422</v>
      </c>
      <c r="B733">
        <v>34.419998</v>
      </c>
      <c r="C733">
        <v>35.18</v>
      </c>
      <c r="D733">
        <v>34.409999999999997</v>
      </c>
      <c r="E733">
        <v>35.020000000000003</v>
      </c>
      <c r="F733">
        <v>48212100</v>
      </c>
      <c r="G733">
        <v>32.244377999999998</v>
      </c>
      <c r="H733">
        <f t="shared" si="133"/>
        <v>2.1885030639042891E-2</v>
      </c>
      <c r="I733">
        <f t="shared" si="134"/>
        <v>2.1885019190385154E-2</v>
      </c>
      <c r="J733" s="1">
        <v>41422</v>
      </c>
      <c r="K733">
        <v>40.799999</v>
      </c>
      <c r="L733">
        <v>40.98</v>
      </c>
      <c r="M733">
        <v>40.409999999999997</v>
      </c>
      <c r="N733">
        <v>40.520000000000003</v>
      </c>
      <c r="O733">
        <v>20993200</v>
      </c>
      <c r="P733">
        <v>37.279341000000002</v>
      </c>
      <c r="Q733">
        <f t="shared" si="135"/>
        <v>6.9582004493937699E-3</v>
      </c>
      <c r="R733">
        <f t="shared" si="136"/>
        <v>6.9582368303377105E-3</v>
      </c>
      <c r="S733">
        <f t="shared" si="138"/>
        <v>6.9582368303377105E-3</v>
      </c>
      <c r="T733">
        <f t="shared" si="138"/>
        <v>7.7045759483400826E-3</v>
      </c>
      <c r="U733">
        <f t="shared" si="138"/>
        <v>8.4509150663424557E-3</v>
      </c>
      <c r="V733">
        <f t="shared" si="138"/>
        <v>9.1972541843448261E-3</v>
      </c>
      <c r="W733">
        <f t="shared" si="138"/>
        <v>9.9435933023471999E-3</v>
      </c>
      <c r="X733">
        <f t="shared" si="138"/>
        <v>1.068993242034957E-2</v>
      </c>
      <c r="Y733">
        <f t="shared" si="138"/>
        <v>1.1436271538351942E-2</v>
      </c>
      <c r="Z733">
        <f t="shared" si="138"/>
        <v>1.2182610656354315E-2</v>
      </c>
      <c r="AA733">
        <f t="shared" si="138"/>
        <v>1.2928949774356688E-2</v>
      </c>
      <c r="AB733">
        <f t="shared" si="138"/>
        <v>1.3675288892359061E-2</v>
      </c>
      <c r="AC733">
        <f t="shared" si="138"/>
        <v>1.4421628010361433E-2</v>
      </c>
      <c r="AD733">
        <f t="shared" si="138"/>
        <v>1.5167967128363805E-2</v>
      </c>
      <c r="AE733">
        <f t="shared" si="138"/>
        <v>1.5914306246366177E-2</v>
      </c>
      <c r="AF733">
        <f t="shared" si="138"/>
        <v>1.6660645364368547E-2</v>
      </c>
      <c r="AG733">
        <f t="shared" si="138"/>
        <v>1.7406984482370921E-2</v>
      </c>
      <c r="AH733">
        <f t="shared" si="138"/>
        <v>1.8153323600373292E-2</v>
      </c>
      <c r="AI733">
        <f t="shared" si="137"/>
        <v>1.8899662718375666E-2</v>
      </c>
      <c r="AJ733">
        <f t="shared" si="137"/>
        <v>1.9646001836378036E-2</v>
      </c>
      <c r="AK733">
        <f t="shared" si="137"/>
        <v>2.039234095438041E-2</v>
      </c>
      <c r="AL733">
        <f t="shared" si="137"/>
        <v>2.1138680072382784E-2</v>
      </c>
      <c r="AM733">
        <f t="shared" si="137"/>
        <v>2.1885019190385154E-2</v>
      </c>
      <c r="AN733">
        <f>(I733*'msft+wfc'!$K$2)+(R733*(1-'msft+wfc'!$K$2))</f>
        <v>1.7125369091402227E-2</v>
      </c>
    </row>
    <row r="734" spans="1:40" x14ac:dyDescent="0.35">
      <c r="A734" s="1">
        <v>41423</v>
      </c>
      <c r="B734">
        <v>34.740001999999997</v>
      </c>
      <c r="C734">
        <v>35.020000000000003</v>
      </c>
      <c r="D734">
        <v>34.57</v>
      </c>
      <c r="E734">
        <v>34.880001</v>
      </c>
      <c r="F734">
        <v>38412200</v>
      </c>
      <c r="G734">
        <v>32.115475000000004</v>
      </c>
      <c r="H734">
        <f t="shared" si="133"/>
        <v>-3.9976870359795282E-3</v>
      </c>
      <c r="I734">
        <f t="shared" si="134"/>
        <v>-3.9976891475467131E-3</v>
      </c>
      <c r="J734" s="1">
        <v>41423</v>
      </c>
      <c r="K734">
        <v>40.360000999999997</v>
      </c>
      <c r="L734">
        <v>40.900002000000001</v>
      </c>
      <c r="M734">
        <v>40.209999000000003</v>
      </c>
      <c r="N734">
        <v>40.75</v>
      </c>
      <c r="O734">
        <v>22848100</v>
      </c>
      <c r="P734">
        <v>37.490946000000001</v>
      </c>
      <c r="Q734">
        <f t="shared" si="135"/>
        <v>5.676209279368136E-3</v>
      </c>
      <c r="R734">
        <f t="shared" si="136"/>
        <v>5.6762001238165318E-3</v>
      </c>
      <c r="S734">
        <f t="shared" si="138"/>
        <v>5.6762001238165318E-3</v>
      </c>
      <c r="T734">
        <f t="shared" si="138"/>
        <v>5.192505660248369E-3</v>
      </c>
      <c r="U734">
        <f t="shared" si="138"/>
        <v>4.7088111966802071E-3</v>
      </c>
      <c r="V734">
        <f t="shared" si="138"/>
        <v>4.2251167331120451E-3</v>
      </c>
      <c r="W734">
        <f t="shared" si="138"/>
        <v>3.7414222695438832E-3</v>
      </c>
      <c r="X734">
        <f t="shared" si="138"/>
        <v>3.2577278059757204E-3</v>
      </c>
      <c r="Y734">
        <f t="shared" si="138"/>
        <v>2.7740333424075584E-3</v>
      </c>
      <c r="Z734">
        <f t="shared" si="138"/>
        <v>2.2903388788393961E-3</v>
      </c>
      <c r="AA734">
        <f t="shared" si="138"/>
        <v>1.8066444152712337E-3</v>
      </c>
      <c r="AB734">
        <f t="shared" si="138"/>
        <v>1.3229499517030717E-3</v>
      </c>
      <c r="AC734">
        <f t="shared" si="138"/>
        <v>8.3925548813490935E-4</v>
      </c>
      <c r="AD734">
        <f t="shared" si="138"/>
        <v>3.5556102456674697E-4</v>
      </c>
      <c r="AE734">
        <f t="shared" si="138"/>
        <v>-1.2813343900141497E-4</v>
      </c>
      <c r="AF734">
        <f t="shared" si="138"/>
        <v>-6.1182790256957735E-4</v>
      </c>
      <c r="AG734">
        <f t="shared" si="138"/>
        <v>-1.0955223661377393E-3</v>
      </c>
      <c r="AH734">
        <f t="shared" si="138"/>
        <v>-1.5792168297059019E-3</v>
      </c>
      <c r="AI734">
        <f t="shared" si="137"/>
        <v>-2.0629112932740645E-3</v>
      </c>
      <c r="AJ734">
        <f t="shared" si="137"/>
        <v>-2.5466057568422264E-3</v>
      </c>
      <c r="AK734">
        <f t="shared" si="137"/>
        <v>-3.0303002204103888E-3</v>
      </c>
      <c r="AL734">
        <f t="shared" si="137"/>
        <v>-3.5139946839785508E-3</v>
      </c>
      <c r="AM734">
        <f t="shared" si="137"/>
        <v>-3.9976891475467131E-3</v>
      </c>
      <c r="AN734">
        <f>(I734*'msft+wfc'!$K$2)+(R734*(1-'msft+wfc'!$K$2))</f>
        <v>-9.1301041924725401E-4</v>
      </c>
    </row>
    <row r="735" spans="1:40" x14ac:dyDescent="0.35">
      <c r="A735" s="1">
        <v>41424</v>
      </c>
      <c r="B735">
        <v>34.849997999999999</v>
      </c>
      <c r="C735">
        <v>35.25</v>
      </c>
      <c r="D735">
        <v>34.810001</v>
      </c>
      <c r="E735">
        <v>35.029998999999997</v>
      </c>
      <c r="F735">
        <v>51131000</v>
      </c>
      <c r="G735">
        <v>32.253583999999996</v>
      </c>
      <c r="H735">
        <f t="shared" si="133"/>
        <v>4.3004012528553692E-3</v>
      </c>
      <c r="I735">
        <f t="shared" si="134"/>
        <v>4.3003878971116854E-3</v>
      </c>
      <c r="J735" s="1">
        <v>41424</v>
      </c>
      <c r="K735">
        <v>40.790000999999997</v>
      </c>
      <c r="L735">
        <v>41.59</v>
      </c>
      <c r="M735">
        <v>40.700001</v>
      </c>
      <c r="N735">
        <v>41.25</v>
      </c>
      <c r="O735">
        <v>22022700</v>
      </c>
      <c r="P735">
        <v>37.950957000000002</v>
      </c>
      <c r="Q735">
        <f t="shared" si="135"/>
        <v>1.2269938650306749E-2</v>
      </c>
      <c r="R735">
        <f t="shared" si="136"/>
        <v>1.2269922450076387E-2</v>
      </c>
      <c r="S735">
        <f t="shared" si="138"/>
        <v>1.2269922450076387E-2</v>
      </c>
      <c r="T735">
        <f t="shared" si="138"/>
        <v>1.1871445722428152E-2</v>
      </c>
      <c r="U735">
        <f t="shared" si="138"/>
        <v>1.1472968994779916E-2</v>
      </c>
      <c r="V735">
        <f t="shared" si="138"/>
        <v>1.1074492267131681E-2</v>
      </c>
      <c r="W735">
        <f t="shared" si="138"/>
        <v>1.0676015539483448E-2</v>
      </c>
      <c r="X735">
        <f t="shared" si="138"/>
        <v>1.0277538811835211E-2</v>
      </c>
      <c r="Y735">
        <f t="shared" si="138"/>
        <v>9.8790620841869761E-3</v>
      </c>
      <c r="Z735">
        <f t="shared" si="138"/>
        <v>9.4805853565387427E-3</v>
      </c>
      <c r="AA735">
        <f t="shared" si="138"/>
        <v>9.0821086288905058E-3</v>
      </c>
      <c r="AB735">
        <f t="shared" si="138"/>
        <v>8.6836319012422725E-3</v>
      </c>
      <c r="AC735">
        <f t="shared" si="138"/>
        <v>8.2851551735940356E-3</v>
      </c>
      <c r="AD735">
        <f t="shared" si="138"/>
        <v>7.8866784459458005E-3</v>
      </c>
      <c r="AE735">
        <f t="shared" si="138"/>
        <v>7.4882017182975671E-3</v>
      </c>
      <c r="AF735">
        <f t="shared" si="138"/>
        <v>7.0897249906493303E-3</v>
      </c>
      <c r="AG735">
        <f t="shared" si="138"/>
        <v>6.6912482630010961E-3</v>
      </c>
      <c r="AH735">
        <f t="shared" ref="AH735:AM798" si="139">(AH$2*$I735)+($R735*(1-AH$2))</f>
        <v>6.2927715353528601E-3</v>
      </c>
      <c r="AI735">
        <f t="shared" si="139"/>
        <v>5.894294807704625E-3</v>
      </c>
      <c r="AJ735">
        <f t="shared" si="139"/>
        <v>5.4958180800563907E-3</v>
      </c>
      <c r="AK735">
        <f t="shared" si="139"/>
        <v>5.0973413524081548E-3</v>
      </c>
      <c r="AL735">
        <f t="shared" si="139"/>
        <v>4.6988646247599214E-3</v>
      </c>
      <c r="AM735">
        <f t="shared" si="139"/>
        <v>4.3003878971116854E-3</v>
      </c>
      <c r="AN735">
        <f>(I735*'msft+wfc'!$K$2)+(R735*(1-'msft+wfc'!$K$2))</f>
        <v>6.8416050870530633E-3</v>
      </c>
    </row>
    <row r="736" spans="1:40" x14ac:dyDescent="0.35">
      <c r="A736" s="1">
        <v>41425</v>
      </c>
      <c r="B736">
        <v>34.82</v>
      </c>
      <c r="C736">
        <v>35.279998999999997</v>
      </c>
      <c r="D736">
        <v>34.790000999999997</v>
      </c>
      <c r="E736">
        <v>34.900002000000001</v>
      </c>
      <c r="F736">
        <v>56165700</v>
      </c>
      <c r="G736">
        <v>32.133890000000001</v>
      </c>
      <c r="H736">
        <f t="shared" si="133"/>
        <v>-3.7110192324012322E-3</v>
      </c>
      <c r="I736">
        <f t="shared" si="134"/>
        <v>-3.7110294471459524E-3</v>
      </c>
      <c r="J736" s="1">
        <v>41425</v>
      </c>
      <c r="K736">
        <v>41.259998000000003</v>
      </c>
      <c r="L736">
        <v>41.349997999999999</v>
      </c>
      <c r="M736">
        <v>40.549999</v>
      </c>
      <c r="N736">
        <v>40.549999</v>
      </c>
      <c r="O736">
        <v>26904700</v>
      </c>
      <c r="P736">
        <v>37.306939999999997</v>
      </c>
      <c r="Q736">
        <f t="shared" si="135"/>
        <v>-1.696972121212122E-2</v>
      </c>
      <c r="R736">
        <f t="shared" si="136"/>
        <v>-1.6969716995542568E-2</v>
      </c>
      <c r="S736">
        <f t="shared" ref="S736:AH799" si="140">(S$2*$I736)+($R736*(1-S$2))</f>
        <v>-1.6969716995542568E-2</v>
      </c>
      <c r="T736">
        <f t="shared" si="140"/>
        <v>-1.6306782618122736E-2</v>
      </c>
      <c r="U736">
        <f t="shared" si="140"/>
        <v>-1.5643848240702907E-2</v>
      </c>
      <c r="V736">
        <f t="shared" si="140"/>
        <v>-1.4980913863283075E-2</v>
      </c>
      <c r="W736">
        <f t="shared" si="140"/>
        <v>-1.4317979485863245E-2</v>
      </c>
      <c r="X736">
        <f t="shared" si="140"/>
        <v>-1.3655045108443413E-2</v>
      </c>
      <c r="Y736">
        <f t="shared" si="140"/>
        <v>-1.2992110731023583E-2</v>
      </c>
      <c r="Z736">
        <f t="shared" si="140"/>
        <v>-1.2329176353603753E-2</v>
      </c>
      <c r="AA736">
        <f t="shared" si="140"/>
        <v>-1.1666241976183923E-2</v>
      </c>
      <c r="AB736">
        <f t="shared" si="140"/>
        <v>-1.1003307598764091E-2</v>
      </c>
      <c r="AC736">
        <f t="shared" si="140"/>
        <v>-1.0340373221344261E-2</v>
      </c>
      <c r="AD736">
        <f t="shared" si="140"/>
        <v>-9.6774388439244286E-3</v>
      </c>
      <c r="AE736">
        <f t="shared" si="140"/>
        <v>-9.0145044665045984E-3</v>
      </c>
      <c r="AF736">
        <f t="shared" si="140"/>
        <v>-8.3515700890847682E-3</v>
      </c>
      <c r="AG736">
        <f t="shared" si="140"/>
        <v>-7.688635711664938E-3</v>
      </c>
      <c r="AH736">
        <f t="shared" si="140"/>
        <v>-7.0257013342451061E-3</v>
      </c>
      <c r="AI736">
        <f t="shared" si="139"/>
        <v>-6.362766956825275E-3</v>
      </c>
      <c r="AJ736">
        <f t="shared" si="139"/>
        <v>-5.6998325794054457E-3</v>
      </c>
      <c r="AK736">
        <f t="shared" si="139"/>
        <v>-5.0368982019856137E-3</v>
      </c>
      <c r="AL736">
        <f t="shared" si="139"/>
        <v>-4.3739638245657835E-3</v>
      </c>
      <c r="AM736">
        <f t="shared" si="139"/>
        <v>-3.7110294471459524E-3</v>
      </c>
      <c r="AN736">
        <f>(I736*'msft+wfc'!$K$2)+(R736*(1-'msft+wfc'!$K$2))</f>
        <v>-7.938780075507702E-3</v>
      </c>
    </row>
    <row r="737" spans="1:40" x14ac:dyDescent="0.35">
      <c r="A737" s="1">
        <v>41428</v>
      </c>
      <c r="B737">
        <v>34.919998</v>
      </c>
      <c r="C737">
        <v>35.630001</v>
      </c>
      <c r="D737">
        <v>34.830002</v>
      </c>
      <c r="E737">
        <v>35.590000000000003</v>
      </c>
      <c r="F737">
        <v>51252600</v>
      </c>
      <c r="G737">
        <v>32.769201000000002</v>
      </c>
      <c r="H737">
        <f t="shared" si="133"/>
        <v>1.9770715199386026E-2</v>
      </c>
      <c r="I737">
        <f t="shared" si="134"/>
        <v>1.9770746710093347E-2</v>
      </c>
      <c r="J737" s="1">
        <v>41428</v>
      </c>
      <c r="K737">
        <v>40.830002</v>
      </c>
      <c r="L737">
        <v>40.959999000000003</v>
      </c>
      <c r="M737">
        <v>39.990001999999997</v>
      </c>
      <c r="N737">
        <v>40.729999999999997</v>
      </c>
      <c r="O737">
        <v>23638000</v>
      </c>
      <c r="P737">
        <v>37.472544999999997</v>
      </c>
      <c r="Q737">
        <f t="shared" si="135"/>
        <v>4.4389890120588461E-3</v>
      </c>
      <c r="R737">
        <f t="shared" si="136"/>
        <v>4.4389864191488057E-3</v>
      </c>
      <c r="S737">
        <f t="shared" si="140"/>
        <v>4.4389864191488057E-3</v>
      </c>
      <c r="T737">
        <f t="shared" si="140"/>
        <v>5.2055744336960332E-3</v>
      </c>
      <c r="U737">
        <f t="shared" si="140"/>
        <v>5.9721624482432598E-3</v>
      </c>
      <c r="V737">
        <f t="shared" si="140"/>
        <v>6.7387504627904864E-3</v>
      </c>
      <c r="W737">
        <f t="shared" si="140"/>
        <v>7.5053384773377148E-3</v>
      </c>
      <c r="X737">
        <f t="shared" si="140"/>
        <v>8.2719264918849414E-3</v>
      </c>
      <c r="Y737">
        <f t="shared" si="140"/>
        <v>9.038514506432168E-3</v>
      </c>
      <c r="Z737">
        <f t="shared" si="140"/>
        <v>9.8051025209793946E-3</v>
      </c>
      <c r="AA737">
        <f t="shared" si="140"/>
        <v>1.0571690535526623E-2</v>
      </c>
      <c r="AB737">
        <f t="shared" si="140"/>
        <v>1.1338278550073851E-2</v>
      </c>
      <c r="AC737">
        <f t="shared" si="140"/>
        <v>1.2104866564621076E-2</v>
      </c>
      <c r="AD737">
        <f t="shared" si="140"/>
        <v>1.2871454579168305E-2</v>
      </c>
      <c r="AE737">
        <f t="shared" si="140"/>
        <v>1.3638042593715529E-2</v>
      </c>
      <c r="AF737">
        <f t="shared" si="140"/>
        <v>1.4404630608262758E-2</v>
      </c>
      <c r="AG737">
        <f t="shared" si="140"/>
        <v>1.5171218622809984E-2</v>
      </c>
      <c r="AH737">
        <f t="shared" si="140"/>
        <v>1.5937806637357211E-2</v>
      </c>
      <c r="AI737">
        <f t="shared" si="139"/>
        <v>1.6704394651904441E-2</v>
      </c>
      <c r="AJ737">
        <f t="shared" si="139"/>
        <v>1.7470982666451664E-2</v>
      </c>
      <c r="AK737">
        <f t="shared" si="139"/>
        <v>1.8237570680998894E-2</v>
      </c>
      <c r="AL737">
        <f t="shared" si="139"/>
        <v>1.9004158695546121E-2</v>
      </c>
      <c r="AM737">
        <f t="shared" si="139"/>
        <v>1.9770746710093347E-2</v>
      </c>
      <c r="AN737">
        <f>(I737*'msft+wfc'!$K$2)+(R737*(1-'msft+wfc'!$K$2))</f>
        <v>1.4881962736013566E-2</v>
      </c>
    </row>
    <row r="738" spans="1:40" x14ac:dyDescent="0.35">
      <c r="A738" s="1">
        <v>41429</v>
      </c>
      <c r="B738">
        <v>35.619999</v>
      </c>
      <c r="C738">
        <v>35.740001999999997</v>
      </c>
      <c r="D738">
        <v>34.770000000000003</v>
      </c>
      <c r="E738">
        <v>34.990001999999997</v>
      </c>
      <c r="F738">
        <v>65529500</v>
      </c>
      <c r="G738">
        <v>32.216757000000001</v>
      </c>
      <c r="H738">
        <f t="shared" si="133"/>
        <v>-1.6858611969654578E-2</v>
      </c>
      <c r="I738">
        <f t="shared" si="134"/>
        <v>-1.6858635033548765E-2</v>
      </c>
      <c r="J738" s="1">
        <v>41429</v>
      </c>
      <c r="K738">
        <v>40.799999</v>
      </c>
      <c r="L738">
        <v>41.169998</v>
      </c>
      <c r="M738">
        <v>40.419998</v>
      </c>
      <c r="N738">
        <v>40.439999</v>
      </c>
      <c r="O738">
        <v>18708700</v>
      </c>
      <c r="P738">
        <v>37.205736999999999</v>
      </c>
      <c r="Q738">
        <f t="shared" si="135"/>
        <v>-7.1200834765528269E-3</v>
      </c>
      <c r="R738">
        <f t="shared" si="136"/>
        <v>-7.1200928573172039E-3</v>
      </c>
      <c r="S738">
        <f t="shared" si="140"/>
        <v>-7.1200928573172039E-3</v>
      </c>
      <c r="T738">
        <f t="shared" si="140"/>
        <v>-7.6070199661287816E-3</v>
      </c>
      <c r="U738">
        <f t="shared" si="140"/>
        <v>-8.0939470749403601E-3</v>
      </c>
      <c r="V738">
        <f t="shared" si="140"/>
        <v>-8.5808741837519378E-3</v>
      </c>
      <c r="W738">
        <f t="shared" si="140"/>
        <v>-9.0678012925635154E-3</v>
      </c>
      <c r="X738">
        <f t="shared" si="140"/>
        <v>-9.5547284013750948E-3</v>
      </c>
      <c r="Y738">
        <f t="shared" si="140"/>
        <v>-1.0041655510186671E-2</v>
      </c>
      <c r="Z738">
        <f t="shared" si="140"/>
        <v>-1.052858261899825E-2</v>
      </c>
      <c r="AA738">
        <f t="shared" si="140"/>
        <v>-1.1015509727809829E-2</v>
      </c>
      <c r="AB738">
        <f t="shared" si="140"/>
        <v>-1.1502436836621407E-2</v>
      </c>
      <c r="AC738">
        <f t="shared" si="140"/>
        <v>-1.1989363945432985E-2</v>
      </c>
      <c r="AD738">
        <f t="shared" si="140"/>
        <v>-1.2476291054244562E-2</v>
      </c>
      <c r="AE738">
        <f t="shared" si="140"/>
        <v>-1.296321816305614E-2</v>
      </c>
      <c r="AF738">
        <f t="shared" si="140"/>
        <v>-1.3450145271867719E-2</v>
      </c>
      <c r="AG738">
        <f t="shared" si="140"/>
        <v>-1.3937072380679295E-2</v>
      </c>
      <c r="AH738">
        <f t="shared" si="140"/>
        <v>-1.4423999489490875E-2</v>
      </c>
      <c r="AI738">
        <f t="shared" si="139"/>
        <v>-1.4910926598302452E-2</v>
      </c>
      <c r="AJ738">
        <f t="shared" si="139"/>
        <v>-1.539785370711403E-2</v>
      </c>
      <c r="AK738">
        <f t="shared" si="139"/>
        <v>-1.5884780815925609E-2</v>
      </c>
      <c r="AL738">
        <f t="shared" si="139"/>
        <v>-1.6371707924737185E-2</v>
      </c>
      <c r="AM738">
        <f t="shared" si="139"/>
        <v>-1.6858635033548765E-2</v>
      </c>
      <c r="AN738">
        <f>(I738*'msft+wfc'!$K$2)+(R738*(1-'msft+wfc'!$K$2))</f>
        <v>-1.3753340663000803E-2</v>
      </c>
    </row>
    <row r="739" spans="1:40" x14ac:dyDescent="0.35">
      <c r="A739" s="1">
        <v>41430</v>
      </c>
      <c r="B739">
        <v>34.599997999999999</v>
      </c>
      <c r="C739">
        <v>34.889999000000003</v>
      </c>
      <c r="D739">
        <v>34.43</v>
      </c>
      <c r="E739">
        <v>34.779998999999997</v>
      </c>
      <c r="F739">
        <v>46025100</v>
      </c>
      <c r="G739">
        <v>32.023398999999998</v>
      </c>
      <c r="H739">
        <f t="shared" si="133"/>
        <v>-6.0018001713746799E-3</v>
      </c>
      <c r="I739">
        <f t="shared" si="134"/>
        <v>-6.001783481807417E-3</v>
      </c>
      <c r="J739" s="1">
        <v>41430</v>
      </c>
      <c r="K739">
        <v>40.240001999999997</v>
      </c>
      <c r="L739">
        <v>40.549999</v>
      </c>
      <c r="M739">
        <v>39.659999999999997</v>
      </c>
      <c r="N739">
        <v>39.82</v>
      </c>
      <c r="O739">
        <v>21099300</v>
      </c>
      <c r="P739">
        <v>36.635323999999997</v>
      </c>
      <c r="Q739">
        <f t="shared" si="135"/>
        <v>-1.5331330745087307E-2</v>
      </c>
      <c r="R739">
        <f t="shared" si="136"/>
        <v>-1.5331318393182268E-2</v>
      </c>
      <c r="S739">
        <f t="shared" si="140"/>
        <v>-1.5331318393182268E-2</v>
      </c>
      <c r="T739">
        <f t="shared" si="140"/>
        <v>-1.4864841647613524E-2</v>
      </c>
      <c r="U739">
        <f t="shared" si="140"/>
        <v>-1.4398364902044783E-2</v>
      </c>
      <c r="V739">
        <f t="shared" si="140"/>
        <v>-1.393188815647604E-2</v>
      </c>
      <c r="W739">
        <f t="shared" si="140"/>
        <v>-1.34654114109073E-2</v>
      </c>
      <c r="X739">
        <f t="shared" si="140"/>
        <v>-1.2998934665338555E-2</v>
      </c>
      <c r="Y739">
        <f t="shared" si="140"/>
        <v>-1.2532457919769811E-2</v>
      </c>
      <c r="Z739">
        <f t="shared" si="140"/>
        <v>-1.206598117420107E-2</v>
      </c>
      <c r="AA739">
        <f t="shared" si="140"/>
        <v>-1.1599504428632328E-2</v>
      </c>
      <c r="AB739">
        <f t="shared" si="140"/>
        <v>-1.1133027683063587E-2</v>
      </c>
      <c r="AC739">
        <f t="shared" si="140"/>
        <v>-1.0666550937494843E-2</v>
      </c>
      <c r="AD739">
        <f t="shared" si="140"/>
        <v>-1.02000741919261E-2</v>
      </c>
      <c r="AE739">
        <f t="shared" si="140"/>
        <v>-9.7335974463573574E-3</v>
      </c>
      <c r="AF739">
        <f t="shared" si="140"/>
        <v>-9.2671207007886149E-3</v>
      </c>
      <c r="AG739">
        <f t="shared" si="140"/>
        <v>-8.8006439552198723E-3</v>
      </c>
      <c r="AH739">
        <f t="shared" si="140"/>
        <v>-8.3341672096511298E-3</v>
      </c>
      <c r="AI739">
        <f t="shared" si="139"/>
        <v>-7.8676904640823872E-3</v>
      </c>
      <c r="AJ739">
        <f t="shared" si="139"/>
        <v>-7.4012137185136447E-3</v>
      </c>
      <c r="AK739">
        <f t="shared" si="139"/>
        <v>-6.9347369729449021E-3</v>
      </c>
      <c r="AL739">
        <f t="shared" si="139"/>
        <v>-6.4682602273761595E-3</v>
      </c>
      <c r="AM739">
        <f t="shared" si="139"/>
        <v>-6.001783481807417E-3</v>
      </c>
      <c r="AN739">
        <f>(I739*'msft+wfc'!$K$2)+(R739*(1-'msft+wfc'!$K$2))</f>
        <v>-8.9766591578435244E-3</v>
      </c>
    </row>
    <row r="740" spans="1:40" x14ac:dyDescent="0.35">
      <c r="A740" s="1">
        <v>41431</v>
      </c>
      <c r="B740">
        <v>34.840000000000003</v>
      </c>
      <c r="C740">
        <v>35.110000999999997</v>
      </c>
      <c r="D740">
        <v>34.490001999999997</v>
      </c>
      <c r="E740">
        <v>34.959999000000003</v>
      </c>
      <c r="F740">
        <v>37618500</v>
      </c>
      <c r="G740">
        <v>32.189132000000001</v>
      </c>
      <c r="H740">
        <f t="shared" si="133"/>
        <v>5.1753883029153286E-3</v>
      </c>
      <c r="I740">
        <f t="shared" si="134"/>
        <v>5.1753719210132264E-3</v>
      </c>
      <c r="J740" s="1">
        <v>41431</v>
      </c>
      <c r="K740">
        <v>39.700001</v>
      </c>
      <c r="L740">
        <v>40.759998000000003</v>
      </c>
      <c r="M740">
        <v>39.599997999999999</v>
      </c>
      <c r="N740">
        <v>40.720001000000003</v>
      </c>
      <c r="O740">
        <v>24721900</v>
      </c>
      <c r="P740">
        <v>37.463346000000001</v>
      </c>
      <c r="Q740">
        <f t="shared" si="135"/>
        <v>2.260173279758923E-2</v>
      </c>
      <c r="R740">
        <f t="shared" si="136"/>
        <v>2.2601738147586856E-2</v>
      </c>
      <c r="S740">
        <f t="shared" si="140"/>
        <v>2.2601738147586856E-2</v>
      </c>
      <c r="T740">
        <f t="shared" si="140"/>
        <v>2.1730419836258171E-2</v>
      </c>
      <c r="U740">
        <f t="shared" si="140"/>
        <v>2.0859101524929494E-2</v>
      </c>
      <c r="V740">
        <f t="shared" si="140"/>
        <v>1.9987783213600809E-2</v>
      </c>
      <c r="W740">
        <f t="shared" si="140"/>
        <v>1.9116464902272132E-2</v>
      </c>
      <c r="X740">
        <f t="shared" si="140"/>
        <v>1.8245146590943447E-2</v>
      </c>
      <c r="Y740">
        <f t="shared" si="140"/>
        <v>1.7373828279614766E-2</v>
      </c>
      <c r="Z740">
        <f t="shared" si="140"/>
        <v>1.6502509968286085E-2</v>
      </c>
      <c r="AA740">
        <f t="shared" si="140"/>
        <v>1.5631191656957404E-2</v>
      </c>
      <c r="AB740">
        <f t="shared" si="140"/>
        <v>1.4759873345628723E-2</v>
      </c>
      <c r="AC740">
        <f t="shared" si="140"/>
        <v>1.3888555034300041E-2</v>
      </c>
      <c r="AD740">
        <f t="shared" si="140"/>
        <v>1.3017236722971358E-2</v>
      </c>
      <c r="AE740">
        <f t="shared" si="140"/>
        <v>1.2145918411642679E-2</v>
      </c>
      <c r="AF740">
        <f t="shared" si="140"/>
        <v>1.1274600100313996E-2</v>
      </c>
      <c r="AG740">
        <f t="shared" si="140"/>
        <v>1.0403281788985317E-2</v>
      </c>
      <c r="AH740">
        <f t="shared" si="140"/>
        <v>9.5319634776566339E-3</v>
      </c>
      <c r="AI740">
        <f t="shared" si="139"/>
        <v>8.6606451663279512E-3</v>
      </c>
      <c r="AJ740">
        <f t="shared" si="139"/>
        <v>7.7893268549992711E-3</v>
      </c>
      <c r="AK740">
        <f t="shared" si="139"/>
        <v>6.9180085436705884E-3</v>
      </c>
      <c r="AL740">
        <f t="shared" si="139"/>
        <v>6.0466902323419083E-3</v>
      </c>
      <c r="AM740">
        <f t="shared" si="139"/>
        <v>5.1753719210132264E-3</v>
      </c>
      <c r="AN740">
        <f>(I740*'msft+wfc'!$K$2)+(R740*(1-'msft+wfc'!$K$2))</f>
        <v>1.073205545364298E-2</v>
      </c>
    </row>
    <row r="741" spans="1:40" x14ac:dyDescent="0.35">
      <c r="A741" s="1">
        <v>41432</v>
      </c>
      <c r="B741">
        <v>35.25</v>
      </c>
      <c r="C741">
        <v>35.779998999999997</v>
      </c>
      <c r="D741">
        <v>35.060001</v>
      </c>
      <c r="E741">
        <v>35.669998</v>
      </c>
      <c r="F741">
        <v>40757300</v>
      </c>
      <c r="G741">
        <v>32.842858</v>
      </c>
      <c r="H741">
        <f t="shared" si="133"/>
        <v>2.0308896461924849E-2</v>
      </c>
      <c r="I741">
        <f t="shared" si="134"/>
        <v>2.030890425998436E-2</v>
      </c>
      <c r="J741" s="1">
        <v>41432</v>
      </c>
      <c r="K741">
        <v>41.23</v>
      </c>
      <c r="L741">
        <v>41.380001</v>
      </c>
      <c r="M741">
        <v>40.810001</v>
      </c>
      <c r="N741">
        <v>41.25</v>
      </c>
      <c r="O741">
        <v>23459300</v>
      </c>
      <c r="P741">
        <v>37.950957000000002</v>
      </c>
      <c r="Q741">
        <f t="shared" si="135"/>
        <v>1.3015692214742247E-2</v>
      </c>
      <c r="R741">
        <f t="shared" si="136"/>
        <v>1.3015682048261283E-2</v>
      </c>
      <c r="S741">
        <f t="shared" si="140"/>
        <v>1.3015682048261283E-2</v>
      </c>
      <c r="T741">
        <f t="shared" si="140"/>
        <v>1.3380343158847436E-2</v>
      </c>
      <c r="U741">
        <f t="shared" si="140"/>
        <v>1.3745004269433592E-2</v>
      </c>
      <c r="V741">
        <f t="shared" si="140"/>
        <v>1.4109665380019744E-2</v>
      </c>
      <c r="W741">
        <f t="shared" si="140"/>
        <v>1.4474326490605899E-2</v>
      </c>
      <c r="X741">
        <f t="shared" si="140"/>
        <v>1.4838987601192052E-2</v>
      </c>
      <c r="Y741">
        <f t="shared" si="140"/>
        <v>1.5203648711778206E-2</v>
      </c>
      <c r="Z741">
        <f t="shared" si="140"/>
        <v>1.556830982236436E-2</v>
      </c>
      <c r="AA741">
        <f t="shared" si="140"/>
        <v>1.5932970932950513E-2</v>
      </c>
      <c r="AB741">
        <f t="shared" si="140"/>
        <v>1.6297632043536667E-2</v>
      </c>
      <c r="AC741">
        <f t="shared" si="140"/>
        <v>1.666229315412282E-2</v>
      </c>
      <c r="AD741">
        <f t="shared" si="140"/>
        <v>1.7026954264708974E-2</v>
      </c>
      <c r="AE741">
        <f t="shared" si="140"/>
        <v>1.7391615375295127E-2</v>
      </c>
      <c r="AF741">
        <f t="shared" si="140"/>
        <v>1.7756276485881281E-2</v>
      </c>
      <c r="AG741">
        <f t="shared" si="140"/>
        <v>1.8120937596467438E-2</v>
      </c>
      <c r="AH741">
        <f t="shared" si="140"/>
        <v>1.8485598707053592E-2</v>
      </c>
      <c r="AI741">
        <f t="shared" si="139"/>
        <v>1.8850259817639745E-2</v>
      </c>
      <c r="AJ741">
        <f t="shared" si="139"/>
        <v>1.9214920928225899E-2</v>
      </c>
      <c r="AK741">
        <f t="shared" si="139"/>
        <v>1.9579582038812052E-2</v>
      </c>
      <c r="AL741">
        <f t="shared" si="139"/>
        <v>1.9944243149398206E-2</v>
      </c>
      <c r="AM741">
        <f t="shared" si="139"/>
        <v>2.030890425998436E-2</v>
      </c>
      <c r="AN741">
        <f>(I741*'msft+wfc'!$K$2)+(R741*(1-'msft+wfc'!$K$2))</f>
        <v>1.7983340385291282E-2</v>
      </c>
    </row>
    <row r="742" spans="1:40" x14ac:dyDescent="0.35">
      <c r="A742" s="1">
        <v>41435</v>
      </c>
      <c r="B742">
        <v>35.509998000000003</v>
      </c>
      <c r="C742">
        <v>35.650002000000001</v>
      </c>
      <c r="D742">
        <v>35.139999000000003</v>
      </c>
      <c r="E742">
        <v>35.470001000000003</v>
      </c>
      <c r="F742">
        <v>35994500</v>
      </c>
      <c r="G742">
        <v>32.658712999999999</v>
      </c>
      <c r="H742">
        <f t="shared" si="133"/>
        <v>-5.6068688313354043E-3</v>
      </c>
      <c r="I742">
        <f t="shared" si="134"/>
        <v>-5.606850658368431E-3</v>
      </c>
      <c r="J742" s="1">
        <v>41435</v>
      </c>
      <c r="K742">
        <v>41.5</v>
      </c>
      <c r="L742">
        <v>41.689999</v>
      </c>
      <c r="M742">
        <v>41.169998</v>
      </c>
      <c r="N742">
        <v>41.27</v>
      </c>
      <c r="O742">
        <v>16340600</v>
      </c>
      <c r="P742">
        <v>37.969358</v>
      </c>
      <c r="Q742">
        <f t="shared" si="135"/>
        <v>4.8484848484856062E-4</v>
      </c>
      <c r="R742">
        <f t="shared" si="136"/>
        <v>4.8486260833942145E-4</v>
      </c>
      <c r="S742">
        <f t="shared" si="140"/>
        <v>4.8486260833942145E-4</v>
      </c>
      <c r="T742">
        <f t="shared" si="140"/>
        <v>1.802769450040288E-4</v>
      </c>
      <c r="U742">
        <f t="shared" si="140"/>
        <v>-1.2430871833136385E-4</v>
      </c>
      <c r="V742">
        <f t="shared" si="140"/>
        <v>-4.2889438166675639E-4</v>
      </c>
      <c r="W742">
        <f t="shared" si="140"/>
        <v>-7.3348004500214904E-4</v>
      </c>
      <c r="X742">
        <f t="shared" si="140"/>
        <v>-1.0380657083375417E-3</v>
      </c>
      <c r="Y742">
        <f t="shared" si="140"/>
        <v>-1.3426513716729342E-3</v>
      </c>
      <c r="Z742">
        <f t="shared" si="140"/>
        <v>-1.6472370350083267E-3</v>
      </c>
      <c r="AA742">
        <f t="shared" si="140"/>
        <v>-1.9518226983437196E-3</v>
      </c>
      <c r="AB742">
        <f t="shared" si="140"/>
        <v>-2.2564083616791121E-3</v>
      </c>
      <c r="AC742">
        <f t="shared" si="140"/>
        <v>-2.5609940250145048E-3</v>
      </c>
      <c r="AD742">
        <f t="shared" si="140"/>
        <v>-2.865579688349898E-3</v>
      </c>
      <c r="AE742">
        <f t="shared" si="140"/>
        <v>-3.1701653516852898E-3</v>
      </c>
      <c r="AF742">
        <f t="shared" si="140"/>
        <v>-3.4747510150206829E-3</v>
      </c>
      <c r="AG742">
        <f t="shared" si="140"/>
        <v>-3.7793366783560748E-3</v>
      </c>
      <c r="AH742">
        <f t="shared" si="140"/>
        <v>-4.083922341691467E-3</v>
      </c>
      <c r="AI742">
        <f t="shared" si="139"/>
        <v>-4.388508005026861E-3</v>
      </c>
      <c r="AJ742">
        <f t="shared" si="139"/>
        <v>-4.6930936683622533E-3</v>
      </c>
      <c r="AK742">
        <f t="shared" si="139"/>
        <v>-4.9976793316976456E-3</v>
      </c>
      <c r="AL742">
        <f t="shared" si="139"/>
        <v>-5.3022649950330387E-3</v>
      </c>
      <c r="AM742">
        <f t="shared" si="139"/>
        <v>-5.606850658368431E-3</v>
      </c>
      <c r="AN742">
        <f>(I742*'msft+wfc'!$K$2)+(R742*(1-'msft+wfc'!$K$2))</f>
        <v>-3.6644076754475301E-3</v>
      </c>
    </row>
    <row r="743" spans="1:40" x14ac:dyDescent="0.35">
      <c r="A743" s="1">
        <v>41436</v>
      </c>
      <c r="B743">
        <v>35.049999</v>
      </c>
      <c r="C743">
        <v>35.18</v>
      </c>
      <c r="D743">
        <v>34.68</v>
      </c>
      <c r="E743">
        <v>34.840000000000003</v>
      </c>
      <c r="F743">
        <v>39435900</v>
      </c>
      <c r="G743">
        <v>32.078643999999997</v>
      </c>
      <c r="H743">
        <f t="shared" si="133"/>
        <v>-1.7761516273991647E-2</v>
      </c>
      <c r="I743">
        <f t="shared" si="134"/>
        <v>-1.7761538857945864E-2</v>
      </c>
      <c r="J743" s="1">
        <v>41436</v>
      </c>
      <c r="K743">
        <v>40.779998999999997</v>
      </c>
      <c r="L743">
        <v>41.200001</v>
      </c>
      <c r="M743">
        <v>40.590000000000003</v>
      </c>
      <c r="N743">
        <v>40.659999999999997</v>
      </c>
      <c r="O743">
        <v>18368500</v>
      </c>
      <c r="P743">
        <v>37.408143000000003</v>
      </c>
      <c r="Q743">
        <f t="shared" si="135"/>
        <v>-1.4780712381875612E-2</v>
      </c>
      <c r="R743">
        <f t="shared" si="136"/>
        <v>-1.4780734507020032E-2</v>
      </c>
      <c r="S743">
        <f t="shared" si="140"/>
        <v>-1.4780734507020032E-2</v>
      </c>
      <c r="T743">
        <f t="shared" si="140"/>
        <v>-1.4929774724566323E-2</v>
      </c>
      <c r="U743">
        <f t="shared" si="140"/>
        <v>-1.5078814942112615E-2</v>
      </c>
      <c r="V743">
        <f t="shared" si="140"/>
        <v>-1.5227855159658906E-2</v>
      </c>
      <c r="W743">
        <f t="shared" si="140"/>
        <v>-1.5376895377205199E-2</v>
      </c>
      <c r="X743">
        <f t="shared" si="140"/>
        <v>-1.5525935594751489E-2</v>
      </c>
      <c r="Y743">
        <f t="shared" si="140"/>
        <v>-1.5674975812297782E-2</v>
      </c>
      <c r="Z743">
        <f t="shared" si="140"/>
        <v>-1.5824016029844075E-2</v>
      </c>
      <c r="AA743">
        <f t="shared" si="140"/>
        <v>-1.5973056247390365E-2</v>
      </c>
      <c r="AB743">
        <f t="shared" si="140"/>
        <v>-1.6122096464936658E-2</v>
      </c>
      <c r="AC743">
        <f t="shared" si="140"/>
        <v>-1.6271136682482947E-2</v>
      </c>
      <c r="AD743">
        <f t="shared" si="140"/>
        <v>-1.642017690002924E-2</v>
      </c>
      <c r="AE743">
        <f t="shared" si="140"/>
        <v>-1.656921711757553E-2</v>
      </c>
      <c r="AF743">
        <f t="shared" si="140"/>
        <v>-1.6718257335121823E-2</v>
      </c>
      <c r="AG743">
        <f t="shared" si="140"/>
        <v>-1.6867297552668116E-2</v>
      </c>
      <c r="AH743">
        <f t="shared" si="140"/>
        <v>-1.7016337770214406E-2</v>
      </c>
      <c r="AI743">
        <f t="shared" si="139"/>
        <v>-1.7165377987760699E-2</v>
      </c>
      <c r="AJ743">
        <f t="shared" si="139"/>
        <v>-1.7314418205306988E-2</v>
      </c>
      <c r="AK743">
        <f t="shared" si="139"/>
        <v>-1.7463458422853281E-2</v>
      </c>
      <c r="AL743">
        <f t="shared" si="139"/>
        <v>-1.7612498640399574E-2</v>
      </c>
      <c r="AM743">
        <f t="shared" si="139"/>
        <v>-1.7761538857945864E-2</v>
      </c>
      <c r="AN743">
        <f>(I743*'msft+wfc'!$K$2)+(R743*(1-'msft+wfc'!$K$2))</f>
        <v>-1.6811060356838558E-2</v>
      </c>
    </row>
    <row r="744" spans="1:40" x14ac:dyDescent="0.35">
      <c r="A744" s="1">
        <v>41437</v>
      </c>
      <c r="B744">
        <v>35.139999000000003</v>
      </c>
      <c r="C744">
        <v>35.270000000000003</v>
      </c>
      <c r="D744">
        <v>34.849997999999999</v>
      </c>
      <c r="E744">
        <v>35</v>
      </c>
      <c r="F744">
        <v>37372700</v>
      </c>
      <c r="G744">
        <v>32.225963</v>
      </c>
      <c r="H744">
        <f t="shared" si="133"/>
        <v>4.5924225028701653E-3</v>
      </c>
      <c r="I744">
        <f t="shared" si="134"/>
        <v>4.5924322736336084E-3</v>
      </c>
      <c r="J744" s="1">
        <v>41437</v>
      </c>
      <c r="K744">
        <v>40.790000999999997</v>
      </c>
      <c r="L744">
        <v>40.950001</v>
      </c>
      <c r="M744">
        <v>40.119999</v>
      </c>
      <c r="N744">
        <v>40.270000000000003</v>
      </c>
      <c r="O744">
        <v>18320100</v>
      </c>
      <c r="P744">
        <v>37.049334999999999</v>
      </c>
      <c r="Q744">
        <f t="shared" si="135"/>
        <v>-9.5917363502211871E-3</v>
      </c>
      <c r="R744">
        <f t="shared" si="136"/>
        <v>-9.5917084149299611E-3</v>
      </c>
      <c r="S744">
        <f t="shared" si="140"/>
        <v>-9.5917084149299611E-3</v>
      </c>
      <c r="T744">
        <f t="shared" si="140"/>
        <v>-8.8825013805017821E-3</v>
      </c>
      <c r="U744">
        <f t="shared" si="140"/>
        <v>-8.1732943460736049E-3</v>
      </c>
      <c r="V744">
        <f t="shared" si="140"/>
        <v>-7.4640873116454251E-3</v>
      </c>
      <c r="W744">
        <f t="shared" si="140"/>
        <v>-6.754880277217247E-3</v>
      </c>
      <c r="X744">
        <f t="shared" si="140"/>
        <v>-6.045673242789068E-3</v>
      </c>
      <c r="Y744">
        <f t="shared" si="140"/>
        <v>-5.33646620836089E-3</v>
      </c>
      <c r="Z744">
        <f t="shared" si="140"/>
        <v>-4.6272591739327119E-3</v>
      </c>
      <c r="AA744">
        <f t="shared" si="140"/>
        <v>-3.9180521395045329E-3</v>
      </c>
      <c r="AB744">
        <f t="shared" si="140"/>
        <v>-3.2088451050763553E-3</v>
      </c>
      <c r="AC744">
        <f t="shared" si="140"/>
        <v>-2.4996380706481763E-3</v>
      </c>
      <c r="AD744">
        <f t="shared" si="140"/>
        <v>-1.7904310362199969E-3</v>
      </c>
      <c r="AE744">
        <f t="shared" si="140"/>
        <v>-1.0812240017918197E-3</v>
      </c>
      <c r="AF744">
        <f t="shared" si="140"/>
        <v>-3.7201696736364077E-4</v>
      </c>
      <c r="AG744">
        <f t="shared" si="140"/>
        <v>3.3719006706453688E-4</v>
      </c>
      <c r="AH744">
        <f t="shared" si="140"/>
        <v>1.0463971014927158E-3</v>
      </c>
      <c r="AI744">
        <f t="shared" si="139"/>
        <v>1.755604135920895E-3</v>
      </c>
      <c r="AJ744">
        <f t="shared" si="139"/>
        <v>2.4648111703490724E-3</v>
      </c>
      <c r="AK744">
        <f t="shared" si="139"/>
        <v>3.1740182047772518E-3</v>
      </c>
      <c r="AL744">
        <f t="shared" si="139"/>
        <v>3.8832252392054295E-3</v>
      </c>
      <c r="AM744">
        <f t="shared" si="139"/>
        <v>4.5924322736336084E-3</v>
      </c>
      <c r="AN744">
        <f>(I744*'msft+wfc'!$K$2)+(R744*(1-'msft+wfc'!$K$2))</f>
        <v>6.9585687954926145E-5</v>
      </c>
    </row>
    <row r="745" spans="1:40" x14ac:dyDescent="0.35">
      <c r="A745" s="1">
        <v>41438</v>
      </c>
      <c r="B745">
        <v>34.990001999999997</v>
      </c>
      <c r="C745">
        <v>35.020000000000003</v>
      </c>
      <c r="D745">
        <v>34.590000000000003</v>
      </c>
      <c r="E745">
        <v>34.720001000000003</v>
      </c>
      <c r="F745">
        <v>45654900</v>
      </c>
      <c r="G745">
        <v>31.968156</v>
      </c>
      <c r="H745">
        <f t="shared" si="133"/>
        <v>-7.999971428571331E-3</v>
      </c>
      <c r="I745">
        <f t="shared" si="134"/>
        <v>-7.9999781542602674E-3</v>
      </c>
      <c r="J745" s="1">
        <v>41438</v>
      </c>
      <c r="K745">
        <v>40.290000999999997</v>
      </c>
      <c r="L745">
        <v>40.990001999999997</v>
      </c>
      <c r="M745">
        <v>40.200001</v>
      </c>
      <c r="N745">
        <v>40.939999</v>
      </c>
      <c r="O745">
        <v>17377700</v>
      </c>
      <c r="P745">
        <v>37.665748999999998</v>
      </c>
      <c r="Q745">
        <f t="shared" si="135"/>
        <v>1.6637670722622226E-2</v>
      </c>
      <c r="R745">
        <f t="shared" si="136"/>
        <v>1.6637653550326852E-2</v>
      </c>
      <c r="S745">
        <f t="shared" si="140"/>
        <v>1.6637653550326852E-2</v>
      </c>
      <c r="T745">
        <f t="shared" si="140"/>
        <v>1.5405771965097495E-2</v>
      </c>
      <c r="U745">
        <f t="shared" si="140"/>
        <v>1.417389037986814E-2</v>
      </c>
      <c r="V745">
        <f t="shared" si="140"/>
        <v>1.2942008794638783E-2</v>
      </c>
      <c r="W745">
        <f t="shared" si="140"/>
        <v>1.1710127209409428E-2</v>
      </c>
      <c r="X745">
        <f t="shared" si="140"/>
        <v>1.0478245624180071E-2</v>
      </c>
      <c r="Y745">
        <f t="shared" si="140"/>
        <v>9.2463640389507159E-3</v>
      </c>
      <c r="Z745">
        <f t="shared" si="140"/>
        <v>8.0144824537213624E-3</v>
      </c>
      <c r="AA745">
        <f t="shared" si="140"/>
        <v>6.7826008684920037E-3</v>
      </c>
      <c r="AB745">
        <f t="shared" si="140"/>
        <v>5.5507192832626503E-3</v>
      </c>
      <c r="AC745">
        <f t="shared" si="140"/>
        <v>4.3188376980332925E-3</v>
      </c>
      <c r="AD745">
        <f t="shared" si="140"/>
        <v>3.0869561128039355E-3</v>
      </c>
      <c r="AE745">
        <f t="shared" si="140"/>
        <v>1.8550745275745812E-3</v>
      </c>
      <c r="AF745">
        <f t="shared" si="140"/>
        <v>6.2319294234522427E-4</v>
      </c>
      <c r="AG745">
        <f t="shared" si="140"/>
        <v>-6.0868864288413007E-4</v>
      </c>
      <c r="AH745">
        <f t="shared" si="140"/>
        <v>-1.840570228113487E-3</v>
      </c>
      <c r="AI745">
        <f t="shared" si="139"/>
        <v>-3.0724518133428448E-3</v>
      </c>
      <c r="AJ745">
        <f t="shared" si="139"/>
        <v>-4.3043333985721991E-3</v>
      </c>
      <c r="AK745">
        <f t="shared" si="139"/>
        <v>-5.5362149838015561E-3</v>
      </c>
      <c r="AL745">
        <f t="shared" si="139"/>
        <v>-6.7680965690309104E-3</v>
      </c>
      <c r="AM745">
        <f t="shared" si="139"/>
        <v>-7.9999781542602674E-3</v>
      </c>
      <c r="AN745">
        <f>(I745*'msft+wfc'!$K$2)+(R745*(1-'msft+wfc'!$K$2))</f>
        <v>-1.4386399965754179E-4</v>
      </c>
    </row>
    <row r="746" spans="1:40" x14ac:dyDescent="0.35">
      <c r="A746" s="1">
        <v>41439</v>
      </c>
      <c r="B746">
        <v>34.549999</v>
      </c>
      <c r="C746">
        <v>34.689999</v>
      </c>
      <c r="D746">
        <v>34.25</v>
      </c>
      <c r="E746">
        <v>34.400002000000001</v>
      </c>
      <c r="F746">
        <v>53192600</v>
      </c>
      <c r="G746">
        <v>31.673518999999999</v>
      </c>
      <c r="H746">
        <f t="shared" si="133"/>
        <v>-9.2165607944539735E-3</v>
      </c>
      <c r="I746">
        <f t="shared" si="134"/>
        <v>-9.216577897079881E-3</v>
      </c>
      <c r="J746" s="1">
        <v>41439</v>
      </c>
      <c r="K746">
        <v>40.840000000000003</v>
      </c>
      <c r="L746">
        <v>41.060001</v>
      </c>
      <c r="M746">
        <v>40.099997999999999</v>
      </c>
      <c r="N746">
        <v>40.159999999999997</v>
      </c>
      <c r="O746">
        <v>19475700</v>
      </c>
      <c r="P746">
        <v>36.948132000000001</v>
      </c>
      <c r="Q746">
        <f t="shared" si="135"/>
        <v>-1.9052247656381322E-2</v>
      </c>
      <c r="R746">
        <f t="shared" si="136"/>
        <v>-1.905224292765284E-2</v>
      </c>
      <c r="S746">
        <f t="shared" si="140"/>
        <v>-1.905224292765284E-2</v>
      </c>
      <c r="T746">
        <f t="shared" si="140"/>
        <v>-1.8560459676124189E-2</v>
      </c>
      <c r="U746">
        <f t="shared" si="140"/>
        <v>-1.8068676424595545E-2</v>
      </c>
      <c r="V746">
        <f t="shared" si="140"/>
        <v>-1.7576893173066897E-2</v>
      </c>
      <c r="W746">
        <f t="shared" si="140"/>
        <v>-1.708510992153825E-2</v>
      </c>
      <c r="X746">
        <f t="shared" si="140"/>
        <v>-1.6593326670009602E-2</v>
      </c>
      <c r="Y746">
        <f t="shared" si="140"/>
        <v>-1.6101543418480951E-2</v>
      </c>
      <c r="Z746">
        <f t="shared" si="140"/>
        <v>-1.5609760166952306E-2</v>
      </c>
      <c r="AA746">
        <f t="shared" si="140"/>
        <v>-1.5117976915423655E-2</v>
      </c>
      <c r="AB746">
        <f t="shared" si="140"/>
        <v>-1.4626193663895009E-2</v>
      </c>
      <c r="AC746">
        <f t="shared" si="140"/>
        <v>-1.413441041236636E-2</v>
      </c>
      <c r="AD746">
        <f t="shared" si="140"/>
        <v>-1.3642627160837712E-2</v>
      </c>
      <c r="AE746">
        <f t="shared" si="140"/>
        <v>-1.3150843909309064E-2</v>
      </c>
      <c r="AF746">
        <f t="shared" si="140"/>
        <v>-1.2659060657780417E-2</v>
      </c>
      <c r="AG746">
        <f t="shared" si="140"/>
        <v>-1.2167277406251769E-2</v>
      </c>
      <c r="AH746">
        <f t="shared" si="140"/>
        <v>-1.1675494154723121E-2</v>
      </c>
      <c r="AI746">
        <f t="shared" si="139"/>
        <v>-1.1183710903194472E-2</v>
      </c>
      <c r="AJ746">
        <f t="shared" si="139"/>
        <v>-1.0691927651665826E-2</v>
      </c>
      <c r="AK746">
        <f t="shared" si="139"/>
        <v>-1.0200144400137176E-2</v>
      </c>
      <c r="AL746">
        <f t="shared" si="139"/>
        <v>-9.7083611486085287E-3</v>
      </c>
      <c r="AM746">
        <f t="shared" si="139"/>
        <v>-9.216577897079881E-3</v>
      </c>
      <c r="AN746">
        <f>(I746*'msft+wfc'!$K$2)+(R746*(1-'msft+wfc'!$K$2))</f>
        <v>-1.2352841487391967E-2</v>
      </c>
    </row>
    <row r="747" spans="1:40" x14ac:dyDescent="0.35">
      <c r="A747" s="1">
        <v>41442</v>
      </c>
      <c r="B747">
        <v>34.689999</v>
      </c>
      <c r="C747">
        <v>35.159999999999997</v>
      </c>
      <c r="D747">
        <v>34.630001</v>
      </c>
      <c r="E747">
        <v>35</v>
      </c>
      <c r="F747">
        <v>49670100</v>
      </c>
      <c r="G747">
        <v>32.225963</v>
      </c>
      <c r="H747">
        <f t="shared" si="133"/>
        <v>1.7441801311523161E-2</v>
      </c>
      <c r="I747">
        <f t="shared" si="134"/>
        <v>1.7441825772501036E-2</v>
      </c>
      <c r="J747" s="1">
        <v>41442</v>
      </c>
      <c r="K747">
        <v>40.590000000000003</v>
      </c>
      <c r="L747">
        <v>40.709999000000003</v>
      </c>
      <c r="M747">
        <v>40.340000000000003</v>
      </c>
      <c r="N747">
        <v>40.610000999999997</v>
      </c>
      <c r="O747">
        <v>15494200</v>
      </c>
      <c r="P747">
        <v>37.362143000000003</v>
      </c>
      <c r="Q747">
        <f t="shared" si="135"/>
        <v>1.1205204183266941E-2</v>
      </c>
      <c r="R747">
        <f t="shared" si="136"/>
        <v>1.1205194351909377E-2</v>
      </c>
      <c r="S747">
        <f t="shared" si="140"/>
        <v>1.1205194351909377E-2</v>
      </c>
      <c r="T747">
        <f t="shared" si="140"/>
        <v>1.1517025922938958E-2</v>
      </c>
      <c r="U747">
        <f t="shared" si="140"/>
        <v>1.1828857493968543E-2</v>
      </c>
      <c r="V747">
        <f t="shared" si="140"/>
        <v>1.2140689064998125E-2</v>
      </c>
      <c r="W747">
        <f t="shared" si="140"/>
        <v>1.245252063602771E-2</v>
      </c>
      <c r="X747">
        <f t="shared" si="140"/>
        <v>1.2764352207057291E-2</v>
      </c>
      <c r="Y747">
        <f t="shared" si="140"/>
        <v>1.3076183778086874E-2</v>
      </c>
      <c r="Z747">
        <f t="shared" si="140"/>
        <v>1.3388015349116458E-2</v>
      </c>
      <c r="AA747">
        <f t="shared" si="140"/>
        <v>1.3699846920146041E-2</v>
      </c>
      <c r="AB747">
        <f t="shared" si="140"/>
        <v>1.4011678491175624E-2</v>
      </c>
      <c r="AC747">
        <f t="shared" si="140"/>
        <v>1.4323510062205207E-2</v>
      </c>
      <c r="AD747">
        <f t="shared" si="140"/>
        <v>1.4635341633234791E-2</v>
      </c>
      <c r="AE747">
        <f t="shared" si="140"/>
        <v>1.4947173204264374E-2</v>
      </c>
      <c r="AF747">
        <f t="shared" si="140"/>
        <v>1.5259004775293954E-2</v>
      </c>
      <c r="AG747">
        <f t="shared" si="140"/>
        <v>1.5570836346323537E-2</v>
      </c>
      <c r="AH747">
        <f t="shared" si="140"/>
        <v>1.588266791735312E-2</v>
      </c>
      <c r="AI747">
        <f t="shared" si="139"/>
        <v>1.6194499488382703E-2</v>
      </c>
      <c r="AJ747">
        <f t="shared" si="139"/>
        <v>1.6506331059412287E-2</v>
      </c>
      <c r="AK747">
        <f t="shared" si="139"/>
        <v>1.681816263044187E-2</v>
      </c>
      <c r="AL747">
        <f t="shared" si="139"/>
        <v>1.7129994201471453E-2</v>
      </c>
      <c r="AM747">
        <f t="shared" si="139"/>
        <v>1.7441825772501036E-2</v>
      </c>
      <c r="AN747">
        <f>(I747*'msft+wfc'!$K$2)+(R747*(1-'msft+wfc'!$K$2))</f>
        <v>1.5453173252330924E-2</v>
      </c>
    </row>
    <row r="748" spans="1:40" x14ac:dyDescent="0.35">
      <c r="A748" s="1">
        <v>41443</v>
      </c>
      <c r="B748">
        <v>34.970001000000003</v>
      </c>
      <c r="C748">
        <v>35.169998</v>
      </c>
      <c r="D748">
        <v>34.900002000000001</v>
      </c>
      <c r="E748">
        <v>34.979999999999997</v>
      </c>
      <c r="F748">
        <v>28616500</v>
      </c>
      <c r="G748">
        <v>32.207548000000003</v>
      </c>
      <c r="H748">
        <f t="shared" si="133"/>
        <v>-5.714285714286607E-4</v>
      </c>
      <c r="I748">
        <f t="shared" si="134"/>
        <v>-5.7143366049285809E-4</v>
      </c>
      <c r="J748" s="1">
        <v>41443</v>
      </c>
      <c r="K748">
        <v>40.720001000000003</v>
      </c>
      <c r="L748">
        <v>40.970001000000003</v>
      </c>
      <c r="M748">
        <v>40.630001</v>
      </c>
      <c r="N748">
        <v>40.840000000000003</v>
      </c>
      <c r="O748">
        <v>15784400</v>
      </c>
      <c r="P748">
        <v>37.573748000000002</v>
      </c>
      <c r="Q748">
        <f t="shared" si="135"/>
        <v>5.6636048839301071E-3</v>
      </c>
      <c r="R748">
        <f t="shared" si="136"/>
        <v>5.6636205262636753E-3</v>
      </c>
      <c r="S748">
        <f t="shared" si="140"/>
        <v>5.6636205262636753E-3</v>
      </c>
      <c r="T748">
        <f t="shared" si="140"/>
        <v>5.3518678169258488E-3</v>
      </c>
      <c r="U748">
        <f t="shared" si="140"/>
        <v>5.0401151075880222E-3</v>
      </c>
      <c r="V748">
        <f t="shared" si="140"/>
        <v>4.7283623982501948E-3</v>
      </c>
      <c r="W748">
        <f t="shared" si="140"/>
        <v>4.4166096889123683E-3</v>
      </c>
      <c r="X748">
        <f t="shared" si="140"/>
        <v>4.1048569795745418E-3</v>
      </c>
      <c r="Y748">
        <f t="shared" si="140"/>
        <v>3.7931042702367152E-3</v>
      </c>
      <c r="Z748">
        <f t="shared" si="140"/>
        <v>3.4813515608988887E-3</v>
      </c>
      <c r="AA748">
        <f t="shared" si="140"/>
        <v>3.1695988515610621E-3</v>
      </c>
      <c r="AB748">
        <f t="shared" si="140"/>
        <v>2.8578461422232352E-3</v>
      </c>
      <c r="AC748">
        <f t="shared" si="140"/>
        <v>2.5460934328854086E-3</v>
      </c>
      <c r="AD748">
        <f t="shared" si="140"/>
        <v>2.2343407235475817E-3</v>
      </c>
      <c r="AE748">
        <f t="shared" si="140"/>
        <v>1.9225880142097551E-3</v>
      </c>
      <c r="AF748">
        <f t="shared" si="140"/>
        <v>1.6108353048719284E-3</v>
      </c>
      <c r="AG748">
        <f t="shared" si="140"/>
        <v>1.2990825955341021E-3</v>
      </c>
      <c r="AH748">
        <f t="shared" si="140"/>
        <v>9.8732988619627511E-4</v>
      </c>
      <c r="AI748">
        <f t="shared" si="139"/>
        <v>6.7557717685844836E-4</v>
      </c>
      <c r="AJ748">
        <f t="shared" si="139"/>
        <v>3.6382446752062205E-4</v>
      </c>
      <c r="AK748">
        <f t="shared" si="139"/>
        <v>5.207175818279508E-5</v>
      </c>
      <c r="AL748">
        <f t="shared" si="139"/>
        <v>-2.5968095115503113E-4</v>
      </c>
      <c r="AM748">
        <f t="shared" si="139"/>
        <v>-5.7143366049285809E-4</v>
      </c>
      <c r="AN748">
        <f>(I748*'msft+wfc'!$K$2)+(R748*(1-'msft+wfc'!$K$2))</f>
        <v>1.4167159327236483E-3</v>
      </c>
    </row>
    <row r="749" spans="1:40" x14ac:dyDescent="0.35">
      <c r="A749" s="1">
        <v>41444</v>
      </c>
      <c r="B749">
        <v>34.959999000000003</v>
      </c>
      <c r="C749">
        <v>35.090000000000003</v>
      </c>
      <c r="D749">
        <v>34.590000000000003</v>
      </c>
      <c r="E749">
        <v>34.590000000000003</v>
      </c>
      <c r="F749">
        <v>30816200</v>
      </c>
      <c r="G749">
        <v>31.848458999999998</v>
      </c>
      <c r="H749">
        <f t="shared" si="133"/>
        <v>-1.114922813036002E-2</v>
      </c>
      <c r="I749">
        <f t="shared" si="134"/>
        <v>-1.1149218810447923E-2</v>
      </c>
      <c r="J749" s="1">
        <v>41444</v>
      </c>
      <c r="K749">
        <v>40.779998999999997</v>
      </c>
      <c r="L749">
        <v>41.18</v>
      </c>
      <c r="M749">
        <v>40.619999</v>
      </c>
      <c r="N749">
        <v>40.659999999999997</v>
      </c>
      <c r="O749">
        <v>20898800</v>
      </c>
      <c r="P749">
        <v>37.408143000000003</v>
      </c>
      <c r="Q749">
        <f t="shared" si="135"/>
        <v>-4.4074436826642216E-3</v>
      </c>
      <c r="R749">
        <f t="shared" si="136"/>
        <v>-4.40746555281095E-3</v>
      </c>
      <c r="S749">
        <f t="shared" si="140"/>
        <v>-4.40746555281095E-3</v>
      </c>
      <c r="T749">
        <f t="shared" si="140"/>
        <v>-4.7445532156927981E-3</v>
      </c>
      <c r="U749">
        <f t="shared" si="140"/>
        <v>-5.0816408785746472E-3</v>
      </c>
      <c r="V749">
        <f t="shared" si="140"/>
        <v>-5.4187285414564954E-3</v>
      </c>
      <c r="W749">
        <f t="shared" si="140"/>
        <v>-5.7558162043383453E-3</v>
      </c>
      <c r="X749">
        <f t="shared" si="140"/>
        <v>-6.0929038672201934E-3</v>
      </c>
      <c r="Y749">
        <f t="shared" si="140"/>
        <v>-6.4299915301020416E-3</v>
      </c>
      <c r="Z749">
        <f t="shared" si="140"/>
        <v>-6.7670791929838898E-3</v>
      </c>
      <c r="AA749">
        <f t="shared" si="140"/>
        <v>-7.1041668558657397E-3</v>
      </c>
      <c r="AB749">
        <f t="shared" si="140"/>
        <v>-7.4412545187475879E-3</v>
      </c>
      <c r="AC749">
        <f t="shared" si="140"/>
        <v>-7.778342181629436E-3</v>
      </c>
      <c r="AD749">
        <f t="shared" si="140"/>
        <v>-8.1154298445112859E-3</v>
      </c>
      <c r="AE749">
        <f t="shared" si="140"/>
        <v>-8.4525175073931341E-3</v>
      </c>
      <c r="AF749">
        <f t="shared" si="140"/>
        <v>-8.7896051702749823E-3</v>
      </c>
      <c r="AG749">
        <f t="shared" si="140"/>
        <v>-9.1266928331568305E-3</v>
      </c>
      <c r="AH749">
        <f t="shared" si="140"/>
        <v>-9.4637804960386804E-3</v>
      </c>
      <c r="AI749">
        <f t="shared" si="139"/>
        <v>-9.8008681589205286E-3</v>
      </c>
      <c r="AJ749">
        <f t="shared" si="139"/>
        <v>-1.0137955821802377E-2</v>
      </c>
      <c r="AK749">
        <f t="shared" si="139"/>
        <v>-1.0475043484684225E-2</v>
      </c>
      <c r="AL749">
        <f t="shared" si="139"/>
        <v>-1.0812131147566073E-2</v>
      </c>
      <c r="AM749">
        <f t="shared" si="139"/>
        <v>-1.1149218810447923E-2</v>
      </c>
      <c r="AN749">
        <f>(I749*'msft+wfc'!$K$2)+(R749*(1-'msft+wfc'!$K$2))</f>
        <v>-8.9994998833523507E-3</v>
      </c>
    </row>
    <row r="750" spans="1:40" x14ac:dyDescent="0.35">
      <c r="A750" s="1">
        <v>41445</v>
      </c>
      <c r="B750">
        <v>34.259998000000003</v>
      </c>
      <c r="C750">
        <v>34.330002</v>
      </c>
      <c r="D750">
        <v>33.369999</v>
      </c>
      <c r="E750">
        <v>33.490001999999997</v>
      </c>
      <c r="F750">
        <v>54493700</v>
      </c>
      <c r="G750">
        <v>30.835643999999998</v>
      </c>
      <c r="H750">
        <f t="shared" si="133"/>
        <v>-3.1801040763226547E-2</v>
      </c>
      <c r="I750">
        <f t="shared" si="134"/>
        <v>-3.180106767489127E-2</v>
      </c>
      <c r="J750" s="1">
        <v>41445</v>
      </c>
      <c r="K750">
        <v>40.290000999999997</v>
      </c>
      <c r="L750">
        <v>40.659999999999997</v>
      </c>
      <c r="M750">
        <v>39.979999999999997</v>
      </c>
      <c r="N750">
        <v>40.090000000000003</v>
      </c>
      <c r="O750">
        <v>29302200</v>
      </c>
      <c r="P750">
        <v>36.88373</v>
      </c>
      <c r="Q750">
        <f t="shared" si="135"/>
        <v>-1.401869158878488E-2</v>
      </c>
      <c r="R750">
        <f t="shared" si="136"/>
        <v>-1.4018685717705972E-2</v>
      </c>
      <c r="S750">
        <f t="shared" si="140"/>
        <v>-1.4018685717705972E-2</v>
      </c>
      <c r="T750">
        <f t="shared" si="140"/>
        <v>-1.4907804815565235E-2</v>
      </c>
      <c r="U750">
        <f t="shared" si="140"/>
        <v>-1.5796923913424504E-2</v>
      </c>
      <c r="V750">
        <f t="shared" si="140"/>
        <v>-1.6686043011283767E-2</v>
      </c>
      <c r="W750">
        <f t="shared" si="140"/>
        <v>-1.7575162109143033E-2</v>
      </c>
      <c r="X750">
        <f t="shared" si="140"/>
        <v>-1.8464281207002296E-2</v>
      </c>
      <c r="Y750">
        <f t="shared" si="140"/>
        <v>-1.9353400304861559E-2</v>
      </c>
      <c r="Z750">
        <f t="shared" si="140"/>
        <v>-2.0242519402720826E-2</v>
      </c>
      <c r="AA750">
        <f t="shared" si="140"/>
        <v>-2.1131638500580092E-2</v>
      </c>
      <c r="AB750">
        <f t="shared" si="140"/>
        <v>-2.2020757598439356E-2</v>
      </c>
      <c r="AC750">
        <f t="shared" si="140"/>
        <v>-2.2909876696298622E-2</v>
      </c>
      <c r="AD750">
        <f t="shared" si="140"/>
        <v>-2.3798995794157889E-2</v>
      </c>
      <c r="AE750">
        <f t="shared" si="140"/>
        <v>-2.4688114892017152E-2</v>
      </c>
      <c r="AF750">
        <f t="shared" si="140"/>
        <v>-2.5577233989876415E-2</v>
      </c>
      <c r="AG750">
        <f t="shared" si="140"/>
        <v>-2.6466353087735681E-2</v>
      </c>
      <c r="AH750">
        <f t="shared" si="140"/>
        <v>-2.7355472185594944E-2</v>
      </c>
      <c r="AI750">
        <f t="shared" si="139"/>
        <v>-2.8244591283454211E-2</v>
      </c>
      <c r="AJ750">
        <f t="shared" si="139"/>
        <v>-2.9133710381313474E-2</v>
      </c>
      <c r="AK750">
        <f t="shared" si="139"/>
        <v>-3.0022829479172741E-2</v>
      </c>
      <c r="AL750">
        <f t="shared" si="139"/>
        <v>-3.0911948577032004E-2</v>
      </c>
      <c r="AM750">
        <f t="shared" si="139"/>
        <v>-3.180106767489127E-2</v>
      </c>
      <c r="AN750">
        <f>(I750*'msft+wfc'!$K$2)+(R750*(1-'msft+wfc'!$K$2))</f>
        <v>-2.6130862670147019E-2</v>
      </c>
    </row>
    <row r="751" spans="1:40" x14ac:dyDescent="0.35">
      <c r="A751" s="1">
        <v>41446</v>
      </c>
      <c r="B751">
        <v>33.659999999999997</v>
      </c>
      <c r="C751">
        <v>33.729999999999997</v>
      </c>
      <c r="D751">
        <v>33.049999</v>
      </c>
      <c r="E751">
        <v>33.270000000000003</v>
      </c>
      <c r="F751">
        <v>85338500</v>
      </c>
      <c r="G751">
        <v>30.63308</v>
      </c>
      <c r="H751">
        <f t="shared" si="133"/>
        <v>-6.5691844389855168E-3</v>
      </c>
      <c r="I751">
        <f t="shared" si="134"/>
        <v>-6.5691509475203072E-3</v>
      </c>
      <c r="J751" s="1">
        <v>41446</v>
      </c>
      <c r="K751">
        <v>40.639999000000003</v>
      </c>
      <c r="L751">
        <v>41.200001</v>
      </c>
      <c r="M751">
        <v>40.150002000000001</v>
      </c>
      <c r="N751">
        <v>40.959999000000003</v>
      </c>
      <c r="O751">
        <v>38847800</v>
      </c>
      <c r="P751">
        <v>37.684150000000002</v>
      </c>
      <c r="Q751">
        <f t="shared" si="135"/>
        <v>2.1701147418308801E-2</v>
      </c>
      <c r="R751">
        <f t="shared" si="136"/>
        <v>2.1701167425311991E-2</v>
      </c>
      <c r="S751">
        <f t="shared" si="140"/>
        <v>2.1701167425311991E-2</v>
      </c>
      <c r="T751">
        <f t="shared" si="140"/>
        <v>2.0287651506670373E-2</v>
      </c>
      <c r="U751">
        <f t="shared" si="140"/>
        <v>1.8874135588028761E-2</v>
      </c>
      <c r="V751">
        <f t="shared" si="140"/>
        <v>1.7460619669387147E-2</v>
      </c>
      <c r="W751">
        <f t="shared" si="140"/>
        <v>1.6047103750745532E-2</v>
      </c>
      <c r="X751">
        <f t="shared" si="140"/>
        <v>1.4633587832103917E-2</v>
      </c>
      <c r="Y751">
        <f t="shared" si="140"/>
        <v>1.32200719134623E-2</v>
      </c>
      <c r="Z751">
        <f t="shared" si="140"/>
        <v>1.1806555994820687E-2</v>
      </c>
      <c r="AA751">
        <f t="shared" si="140"/>
        <v>1.0393040076179073E-2</v>
      </c>
      <c r="AB751">
        <f t="shared" si="140"/>
        <v>8.9795241575374579E-3</v>
      </c>
      <c r="AC751">
        <f t="shared" si="140"/>
        <v>7.5660082388958414E-3</v>
      </c>
      <c r="AD751">
        <f t="shared" si="140"/>
        <v>6.1524923202542266E-3</v>
      </c>
      <c r="AE751">
        <f t="shared" si="140"/>
        <v>4.7389764016126119E-3</v>
      </c>
      <c r="AF751">
        <f t="shared" si="140"/>
        <v>3.3254604829709962E-3</v>
      </c>
      <c r="AG751">
        <f t="shared" si="140"/>
        <v>1.9119445643293832E-3</v>
      </c>
      <c r="AH751">
        <f t="shared" ref="AH751:AM814" si="141">(AH$2*$I751)+($R751*(1-AH$2))</f>
        <v>4.9842864568776755E-4</v>
      </c>
      <c r="AI751">
        <f t="shared" si="141"/>
        <v>-9.1508727295384895E-4</v>
      </c>
      <c r="AJ751">
        <f t="shared" si="141"/>
        <v>-2.328603191595462E-3</v>
      </c>
      <c r="AK751">
        <f t="shared" si="141"/>
        <v>-3.7421191102370776E-3</v>
      </c>
      <c r="AL751">
        <f t="shared" si="141"/>
        <v>-5.1556350288786907E-3</v>
      </c>
      <c r="AM751">
        <f t="shared" si="141"/>
        <v>-6.5691509475203072E-3</v>
      </c>
      <c r="AN751">
        <f>(I751*'msft+wfc'!$K$2)+(R751*(1-'msft+wfc'!$K$2))</f>
        <v>2.4453051084399307E-3</v>
      </c>
    </row>
    <row r="752" spans="1:40" x14ac:dyDescent="0.35">
      <c r="A752" s="1">
        <v>41449</v>
      </c>
      <c r="B752">
        <v>32.939999</v>
      </c>
      <c r="C752">
        <v>34.200001</v>
      </c>
      <c r="D752">
        <v>32.57</v>
      </c>
      <c r="E752">
        <v>33.720001000000003</v>
      </c>
      <c r="F752">
        <v>56109000</v>
      </c>
      <c r="G752">
        <v>31.047415000000001</v>
      </c>
      <c r="H752">
        <f t="shared" si="133"/>
        <v>1.3525728884881282E-2</v>
      </c>
      <c r="I752">
        <f t="shared" si="134"/>
        <v>1.3525737536023189E-2</v>
      </c>
      <c r="J752" s="1">
        <v>41449</v>
      </c>
      <c r="K752">
        <v>40.479999999999997</v>
      </c>
      <c r="L752">
        <v>40.5</v>
      </c>
      <c r="M752">
        <v>39.400002000000001</v>
      </c>
      <c r="N752">
        <v>39.799999</v>
      </c>
      <c r="O752">
        <v>31047900</v>
      </c>
      <c r="P752">
        <v>36.616923</v>
      </c>
      <c r="Q752">
        <f t="shared" si="135"/>
        <v>-2.8320313191413985E-2</v>
      </c>
      <c r="R752">
        <f t="shared" si="136"/>
        <v>-2.8320315039612211E-2</v>
      </c>
      <c r="S752">
        <f t="shared" ref="S752:AH815" si="142">(S$2*$I752)+($R752*(1-S$2))</f>
        <v>-2.8320315039612211E-2</v>
      </c>
      <c r="T752">
        <f t="shared" si="142"/>
        <v>-2.6228012410830438E-2</v>
      </c>
      <c r="U752">
        <f t="shared" si="142"/>
        <v>-2.4135709782048671E-2</v>
      </c>
      <c r="V752">
        <f t="shared" si="142"/>
        <v>-2.20434071532669E-2</v>
      </c>
      <c r="W752">
        <f t="shared" si="142"/>
        <v>-1.9951104524485133E-2</v>
      </c>
      <c r="X752">
        <f t="shared" si="142"/>
        <v>-1.7858801895703359E-2</v>
      </c>
      <c r="Y752">
        <f t="shared" si="142"/>
        <v>-1.5766499266921592E-2</v>
      </c>
      <c r="Z752">
        <f t="shared" si="142"/>
        <v>-1.3674196638139824E-2</v>
      </c>
      <c r="AA752">
        <f t="shared" si="142"/>
        <v>-1.1581894009358051E-2</v>
      </c>
      <c r="AB752">
        <f t="shared" si="142"/>
        <v>-9.4895913805762809E-3</v>
      </c>
      <c r="AC752">
        <f t="shared" si="142"/>
        <v>-7.3972887517945113E-3</v>
      </c>
      <c r="AD752">
        <f t="shared" si="142"/>
        <v>-5.30498612301274E-3</v>
      </c>
      <c r="AE752">
        <f t="shared" si="142"/>
        <v>-3.212683494230973E-3</v>
      </c>
      <c r="AF752">
        <f t="shared" si="142"/>
        <v>-1.1203808654492008E-3</v>
      </c>
      <c r="AG752">
        <f t="shared" si="142"/>
        <v>9.7192176333256615E-4</v>
      </c>
      <c r="AH752">
        <f t="shared" si="142"/>
        <v>3.0642243921143392E-3</v>
      </c>
      <c r="AI752">
        <f t="shared" si="141"/>
        <v>5.1565270208961105E-3</v>
      </c>
      <c r="AJ752">
        <f t="shared" si="141"/>
        <v>7.2488296496778784E-3</v>
      </c>
      <c r="AK752">
        <f t="shared" si="141"/>
        <v>9.3411322784596497E-3</v>
      </c>
      <c r="AL752">
        <f t="shared" si="141"/>
        <v>1.1433434907241418E-2</v>
      </c>
      <c r="AM752">
        <f t="shared" si="141"/>
        <v>1.3525737536023189E-2</v>
      </c>
      <c r="AN752">
        <f>(I752*'msft+wfc'!$K$2)+(R752*(1-'msft+wfc'!$K$2))</f>
        <v>1.8243531057057782E-4</v>
      </c>
    </row>
    <row r="753" spans="1:40" x14ac:dyDescent="0.35">
      <c r="A753" s="1">
        <v>41450</v>
      </c>
      <c r="B753">
        <v>34.080002</v>
      </c>
      <c r="C753">
        <v>34.380001</v>
      </c>
      <c r="D753">
        <v>33.459999000000003</v>
      </c>
      <c r="E753">
        <v>33.669998</v>
      </c>
      <c r="F753">
        <v>44073400</v>
      </c>
      <c r="G753">
        <v>31.001374999999999</v>
      </c>
      <c r="H753">
        <f t="shared" si="133"/>
        <v>-1.4828884494992687E-3</v>
      </c>
      <c r="I753">
        <f t="shared" si="134"/>
        <v>-1.4828931812842199E-3</v>
      </c>
      <c r="J753" s="1">
        <v>41450</v>
      </c>
      <c r="K753">
        <v>40.159999999999997</v>
      </c>
      <c r="L753">
        <v>40.529998999999997</v>
      </c>
      <c r="M753">
        <v>39.889999000000003</v>
      </c>
      <c r="N753">
        <v>40.299999</v>
      </c>
      <c r="O753">
        <v>22263000</v>
      </c>
      <c r="P753">
        <v>37.076934000000001</v>
      </c>
      <c r="Q753">
        <f t="shared" si="135"/>
        <v>1.2562814386000362E-2</v>
      </c>
      <c r="R753">
        <f t="shared" si="136"/>
        <v>1.256279780799718E-2</v>
      </c>
      <c r="S753">
        <f t="shared" si="142"/>
        <v>1.256279780799718E-2</v>
      </c>
      <c r="T753">
        <f t="shared" si="142"/>
        <v>1.1860513258533109E-2</v>
      </c>
      <c r="U753">
        <f t="shared" si="142"/>
        <v>1.1158228709069041E-2</v>
      </c>
      <c r="V753">
        <f t="shared" si="142"/>
        <v>1.045594415960497E-2</v>
      </c>
      <c r="W753">
        <f t="shared" si="142"/>
        <v>9.7536596101409009E-3</v>
      </c>
      <c r="X753">
        <f t="shared" si="142"/>
        <v>9.0513750606768285E-3</v>
      </c>
      <c r="Y753">
        <f t="shared" si="142"/>
        <v>8.3490905112127596E-3</v>
      </c>
      <c r="Z753">
        <f t="shared" si="142"/>
        <v>7.6468059617486898E-3</v>
      </c>
      <c r="AA753">
        <f t="shared" si="142"/>
        <v>6.9445214122846191E-3</v>
      </c>
      <c r="AB753">
        <f t="shared" si="142"/>
        <v>6.2422368628205511E-3</v>
      </c>
      <c r="AC753">
        <f t="shared" si="142"/>
        <v>5.5399523133564804E-3</v>
      </c>
      <c r="AD753">
        <f t="shared" si="142"/>
        <v>4.8376677638924098E-3</v>
      </c>
      <c r="AE753">
        <f t="shared" si="142"/>
        <v>4.1353832144283408E-3</v>
      </c>
      <c r="AF753">
        <f t="shared" si="142"/>
        <v>3.4330986649642693E-3</v>
      </c>
      <c r="AG753">
        <f t="shared" si="142"/>
        <v>2.7308141155002004E-3</v>
      </c>
      <c r="AH753">
        <f t="shared" si="142"/>
        <v>2.0285295660361301E-3</v>
      </c>
      <c r="AI753">
        <f t="shared" si="141"/>
        <v>1.3262450165720595E-3</v>
      </c>
      <c r="AJ753">
        <f t="shared" si="141"/>
        <v>6.2396046710799032E-4</v>
      </c>
      <c r="AK753">
        <f t="shared" si="141"/>
        <v>-7.832408235608013E-5</v>
      </c>
      <c r="AL753">
        <f t="shared" si="141"/>
        <v>-7.8060863182014928E-4</v>
      </c>
      <c r="AM753">
        <f t="shared" si="141"/>
        <v>-1.4828931812842199E-3</v>
      </c>
      <c r="AN753">
        <f>(I753*'msft+wfc'!$K$2)+(R753*(1-'msft+wfc'!$K$2))</f>
        <v>2.9958064403001559E-3</v>
      </c>
    </row>
    <row r="754" spans="1:40" x14ac:dyDescent="0.35">
      <c r="A754" s="1">
        <v>41451</v>
      </c>
      <c r="B754">
        <v>34.119999</v>
      </c>
      <c r="C754">
        <v>34.479999999999997</v>
      </c>
      <c r="D754">
        <v>33.889999000000003</v>
      </c>
      <c r="E754">
        <v>34.349997999999999</v>
      </c>
      <c r="F754">
        <v>48665900</v>
      </c>
      <c r="G754">
        <v>31.627479000000001</v>
      </c>
      <c r="H754">
        <f t="shared" si="133"/>
        <v>2.0196021395665058E-2</v>
      </c>
      <c r="I754">
        <f t="shared" si="134"/>
        <v>2.0196007435154137E-2</v>
      </c>
      <c r="J754" s="1">
        <v>41451</v>
      </c>
      <c r="K754">
        <v>40.729999999999997</v>
      </c>
      <c r="L754">
        <v>41.299999</v>
      </c>
      <c r="M754">
        <v>40.729999999999997</v>
      </c>
      <c r="N754">
        <v>41.02</v>
      </c>
      <c r="O754">
        <v>19405900</v>
      </c>
      <c r="P754">
        <v>37.739351999999997</v>
      </c>
      <c r="Q754">
        <f t="shared" si="135"/>
        <v>1.7866030220000835E-2</v>
      </c>
      <c r="R754">
        <f t="shared" si="136"/>
        <v>1.7866040379714117E-2</v>
      </c>
      <c r="S754">
        <f t="shared" si="142"/>
        <v>1.7866040379714117E-2</v>
      </c>
      <c r="T754">
        <f t="shared" si="142"/>
        <v>1.7982538732486116E-2</v>
      </c>
      <c r="U754">
        <f t="shared" si="142"/>
        <v>1.8099037085258118E-2</v>
      </c>
      <c r="V754">
        <f t="shared" si="142"/>
        <v>1.8215535438030121E-2</v>
      </c>
      <c r="W754">
        <f t="shared" si="142"/>
        <v>1.8332033790802123E-2</v>
      </c>
      <c r="X754">
        <f t="shared" si="142"/>
        <v>1.8448532143574121E-2</v>
      </c>
      <c r="Y754">
        <f t="shared" si="142"/>
        <v>1.8565030496346124E-2</v>
      </c>
      <c r="Z754">
        <f t="shared" si="142"/>
        <v>1.8681528849118126E-2</v>
      </c>
      <c r="AA754">
        <f t="shared" si="142"/>
        <v>1.8798027201890125E-2</v>
      </c>
      <c r="AB754">
        <f t="shared" si="142"/>
        <v>1.891452555466213E-2</v>
      </c>
      <c r="AC754">
        <f t="shared" si="142"/>
        <v>1.9031023907434129E-2</v>
      </c>
      <c r="AD754">
        <f t="shared" si="142"/>
        <v>1.9147522260206128E-2</v>
      </c>
      <c r="AE754">
        <f t="shared" si="142"/>
        <v>1.926402061297813E-2</v>
      </c>
      <c r="AF754">
        <f t="shared" si="142"/>
        <v>1.9380518965750129E-2</v>
      </c>
      <c r="AG754">
        <f t="shared" si="142"/>
        <v>1.9497017318522131E-2</v>
      </c>
      <c r="AH754">
        <f t="shared" si="142"/>
        <v>1.9613515671294133E-2</v>
      </c>
      <c r="AI754">
        <f t="shared" si="141"/>
        <v>1.9730014024066132E-2</v>
      </c>
      <c r="AJ754">
        <f t="shared" si="141"/>
        <v>1.9846512376838134E-2</v>
      </c>
      <c r="AK754">
        <f t="shared" si="141"/>
        <v>1.9963010729610136E-2</v>
      </c>
      <c r="AL754">
        <f t="shared" si="141"/>
        <v>2.0079509082382138E-2</v>
      </c>
      <c r="AM754">
        <f t="shared" si="141"/>
        <v>2.0196007435154137E-2</v>
      </c>
      <c r="AN754">
        <f>(I754*'msft+wfc'!$K$2)+(R754*(1-'msft+wfc'!$K$2))</f>
        <v>1.945305911189495E-2</v>
      </c>
    </row>
    <row r="755" spans="1:40" x14ac:dyDescent="0.35">
      <c r="A755" s="1">
        <v>41452</v>
      </c>
      <c r="B755">
        <v>34.520000000000003</v>
      </c>
      <c r="C755">
        <v>34.779998999999997</v>
      </c>
      <c r="D755">
        <v>34.5</v>
      </c>
      <c r="E755">
        <v>34.619999</v>
      </c>
      <c r="F755">
        <v>28993100</v>
      </c>
      <c r="G755">
        <v>31.876080000000002</v>
      </c>
      <c r="H755">
        <f t="shared" si="133"/>
        <v>7.8602915784740535E-3</v>
      </c>
      <c r="I755">
        <f t="shared" si="134"/>
        <v>7.8602850388423545E-3</v>
      </c>
      <c r="J755" s="1">
        <v>41452</v>
      </c>
      <c r="K755">
        <v>41.380001</v>
      </c>
      <c r="L755">
        <v>41.740001999999997</v>
      </c>
      <c r="M755">
        <v>41.150002000000001</v>
      </c>
      <c r="N755">
        <v>41.560001</v>
      </c>
      <c r="O755">
        <v>18800400</v>
      </c>
      <c r="P755">
        <v>38.236165999999997</v>
      </c>
      <c r="Q755">
        <f t="shared" si="135"/>
        <v>1.3164334470989678E-2</v>
      </c>
      <c r="R755">
        <f t="shared" si="136"/>
        <v>1.3164348979812918E-2</v>
      </c>
      <c r="S755">
        <f t="shared" si="142"/>
        <v>1.3164348979812918E-2</v>
      </c>
      <c r="T755">
        <f t="shared" si="142"/>
        <v>1.2899145782764389E-2</v>
      </c>
      <c r="U755">
        <f t="shared" si="142"/>
        <v>1.2633942585715862E-2</v>
      </c>
      <c r="V755">
        <f t="shared" si="142"/>
        <v>1.2368739388667333E-2</v>
      </c>
      <c r="W755">
        <f t="shared" si="142"/>
        <v>1.2103536191618806E-2</v>
      </c>
      <c r="X755">
        <f t="shared" si="142"/>
        <v>1.1838332994570277E-2</v>
      </c>
      <c r="Y755">
        <f t="shared" si="142"/>
        <v>1.1573129797521748E-2</v>
      </c>
      <c r="Z755">
        <f t="shared" si="142"/>
        <v>1.1307926600473221E-2</v>
      </c>
      <c r="AA755">
        <f t="shared" si="142"/>
        <v>1.1042723403424692E-2</v>
      </c>
      <c r="AB755">
        <f t="shared" si="142"/>
        <v>1.0777520206376165E-2</v>
      </c>
      <c r="AC755">
        <f t="shared" si="142"/>
        <v>1.0512317009327636E-2</v>
      </c>
      <c r="AD755">
        <f t="shared" si="142"/>
        <v>1.0247113812279107E-2</v>
      </c>
      <c r="AE755">
        <f t="shared" si="142"/>
        <v>9.9819106152305784E-3</v>
      </c>
      <c r="AF755">
        <f t="shared" si="142"/>
        <v>9.716707418182053E-3</v>
      </c>
      <c r="AG755">
        <f t="shared" si="142"/>
        <v>9.4515042211335241E-3</v>
      </c>
      <c r="AH755">
        <f t="shared" si="142"/>
        <v>9.1863010240849953E-3</v>
      </c>
      <c r="AI755">
        <f t="shared" si="141"/>
        <v>8.9210978270364664E-3</v>
      </c>
      <c r="AJ755">
        <f t="shared" si="141"/>
        <v>8.6558946299879393E-3</v>
      </c>
      <c r="AK755">
        <f t="shared" si="141"/>
        <v>8.3906914329394105E-3</v>
      </c>
      <c r="AL755">
        <f t="shared" si="141"/>
        <v>8.1254882358908834E-3</v>
      </c>
      <c r="AM755">
        <f t="shared" si="141"/>
        <v>7.8602850388423545E-3</v>
      </c>
      <c r="AN755">
        <f>(I755*'msft+wfc'!$K$2)+(R755*(1-'msft+wfc'!$K$2))</f>
        <v>9.5515730775306909E-3</v>
      </c>
    </row>
    <row r="756" spans="1:40" x14ac:dyDescent="0.35">
      <c r="A756" s="1">
        <v>41453</v>
      </c>
      <c r="B756">
        <v>34.380001</v>
      </c>
      <c r="C756">
        <v>34.790000999999997</v>
      </c>
      <c r="D756">
        <v>34.340000000000003</v>
      </c>
      <c r="E756">
        <v>34.540000999999997</v>
      </c>
      <c r="F756">
        <v>65545500</v>
      </c>
      <c r="G756">
        <v>31.802422</v>
      </c>
      <c r="H756">
        <f t="shared" si="133"/>
        <v>-2.3107453007148657E-3</v>
      </c>
      <c r="I756">
        <f t="shared" si="134"/>
        <v>-2.3107609216692195E-3</v>
      </c>
      <c r="J756" s="1">
        <v>41453</v>
      </c>
      <c r="K756">
        <v>41.560001</v>
      </c>
      <c r="L756">
        <v>41.619999</v>
      </c>
      <c r="M756">
        <v>41.049999</v>
      </c>
      <c r="N756">
        <v>41.27</v>
      </c>
      <c r="O756">
        <v>20249300</v>
      </c>
      <c r="P756">
        <v>37.969358</v>
      </c>
      <c r="Q756">
        <f t="shared" si="135"/>
        <v>-6.9778872238236145E-3</v>
      </c>
      <c r="R756">
        <f t="shared" si="136"/>
        <v>-6.977896267109979E-3</v>
      </c>
      <c r="S756">
        <f t="shared" si="142"/>
        <v>-6.977896267109979E-3</v>
      </c>
      <c r="T756">
        <f t="shared" si="142"/>
        <v>-6.7445394998379409E-3</v>
      </c>
      <c r="U756">
        <f t="shared" si="142"/>
        <v>-6.5111827325659028E-3</v>
      </c>
      <c r="V756">
        <f t="shared" si="142"/>
        <v>-6.2778259652938647E-3</v>
      </c>
      <c r="W756">
        <f t="shared" si="142"/>
        <v>-6.0444691980218275E-3</v>
      </c>
      <c r="X756">
        <f t="shared" si="142"/>
        <v>-5.8111124307497894E-3</v>
      </c>
      <c r="Y756">
        <f t="shared" si="142"/>
        <v>-5.5777556634777504E-3</v>
      </c>
      <c r="Z756">
        <f t="shared" si="142"/>
        <v>-5.3443988962057131E-3</v>
      </c>
      <c r="AA756">
        <f t="shared" si="142"/>
        <v>-5.1110421289336759E-3</v>
      </c>
      <c r="AB756">
        <f t="shared" si="142"/>
        <v>-4.8776853616616378E-3</v>
      </c>
      <c r="AC756">
        <f t="shared" si="142"/>
        <v>-4.6443285943895997E-3</v>
      </c>
      <c r="AD756">
        <f t="shared" si="142"/>
        <v>-4.4109718271175607E-3</v>
      </c>
      <c r="AE756">
        <f t="shared" si="142"/>
        <v>-4.1776150598455235E-3</v>
      </c>
      <c r="AF756">
        <f t="shared" si="142"/>
        <v>-3.9442582925734854E-3</v>
      </c>
      <c r="AG756">
        <f t="shared" si="142"/>
        <v>-3.7109015253014477E-3</v>
      </c>
      <c r="AH756">
        <f t="shared" si="142"/>
        <v>-3.4775447580294092E-3</v>
      </c>
      <c r="AI756">
        <f t="shared" si="141"/>
        <v>-3.244187990757371E-3</v>
      </c>
      <c r="AJ756">
        <f t="shared" si="141"/>
        <v>-3.0108312234853338E-3</v>
      </c>
      <c r="AK756">
        <f t="shared" si="141"/>
        <v>-2.7774744562132953E-3</v>
      </c>
      <c r="AL756">
        <f t="shared" si="141"/>
        <v>-2.5441176889412576E-3</v>
      </c>
      <c r="AM756">
        <f t="shared" si="141"/>
        <v>-2.3107609216692195E-3</v>
      </c>
      <c r="AN756">
        <f>(I756*'msft+wfc'!$K$2)+(R756*(1-'msft+wfc'!$K$2))</f>
        <v>-3.7989538002865791E-3</v>
      </c>
    </row>
    <row r="757" spans="1:40" x14ac:dyDescent="0.35">
      <c r="A757" s="1">
        <v>41456</v>
      </c>
      <c r="B757">
        <v>34.75</v>
      </c>
      <c r="C757">
        <v>34.990001999999997</v>
      </c>
      <c r="D757">
        <v>34.330002</v>
      </c>
      <c r="E757">
        <v>34.360000999999997</v>
      </c>
      <c r="F757">
        <v>31055400</v>
      </c>
      <c r="G757">
        <v>31.636689000000001</v>
      </c>
      <c r="H757">
        <f t="shared" si="133"/>
        <v>-5.2113490095150759E-3</v>
      </c>
      <c r="I757">
        <f t="shared" si="134"/>
        <v>-5.2113326462996899E-3</v>
      </c>
      <c r="J757" s="1">
        <v>41456</v>
      </c>
      <c r="K757">
        <v>41.560001</v>
      </c>
      <c r="L757">
        <v>41.959999000000003</v>
      </c>
      <c r="M757">
        <v>41.27</v>
      </c>
      <c r="N757">
        <v>41.360000999999997</v>
      </c>
      <c r="O757">
        <v>16177100</v>
      </c>
      <c r="P757">
        <v>38.052160000000001</v>
      </c>
      <c r="Q757">
        <f t="shared" si="135"/>
        <v>2.1807850739034109E-3</v>
      </c>
      <c r="R757">
        <f t="shared" si="136"/>
        <v>2.1807584947841608E-3</v>
      </c>
      <c r="S757">
        <f t="shared" si="142"/>
        <v>2.1807584947841608E-3</v>
      </c>
      <c r="T757">
        <f t="shared" si="142"/>
        <v>1.8111539377299681E-3</v>
      </c>
      <c r="U757">
        <f t="shared" si="142"/>
        <v>1.4415493806757759E-3</v>
      </c>
      <c r="V757">
        <f t="shared" si="142"/>
        <v>1.0719448236215831E-3</v>
      </c>
      <c r="W757">
        <f t="shared" si="142"/>
        <v>7.0234026656739064E-4</v>
      </c>
      <c r="X757">
        <f t="shared" si="142"/>
        <v>3.32735709513198E-4</v>
      </c>
      <c r="Y757">
        <f t="shared" si="142"/>
        <v>-3.6868847540994431E-5</v>
      </c>
      <c r="Z757">
        <f t="shared" si="142"/>
        <v>-4.0647340459518664E-4</v>
      </c>
      <c r="AA757">
        <f t="shared" si="142"/>
        <v>-7.760779616493795E-4</v>
      </c>
      <c r="AB757">
        <f t="shared" si="142"/>
        <v>-1.1456825187035719E-3</v>
      </c>
      <c r="AC757">
        <f t="shared" si="142"/>
        <v>-1.5152870757577646E-3</v>
      </c>
      <c r="AD757">
        <f t="shared" si="142"/>
        <v>-1.8848916328119576E-3</v>
      </c>
      <c r="AE757">
        <f t="shared" si="142"/>
        <v>-2.2544961898661496E-3</v>
      </c>
      <c r="AF757">
        <f t="shared" si="142"/>
        <v>-2.6241007469203423E-3</v>
      </c>
      <c r="AG757">
        <f t="shared" si="142"/>
        <v>-2.9937053039745341E-3</v>
      </c>
      <c r="AH757">
        <f t="shared" si="142"/>
        <v>-3.3633098610287271E-3</v>
      </c>
      <c r="AI757">
        <f t="shared" si="141"/>
        <v>-3.7329144180829198E-3</v>
      </c>
      <c r="AJ757">
        <f t="shared" si="141"/>
        <v>-4.102518975137112E-3</v>
      </c>
      <c r="AK757">
        <f t="shared" si="141"/>
        <v>-4.4721235321913046E-3</v>
      </c>
      <c r="AL757">
        <f t="shared" si="141"/>
        <v>-4.8417280892454973E-3</v>
      </c>
      <c r="AM757">
        <f t="shared" si="141"/>
        <v>-5.2113326462996899E-3</v>
      </c>
      <c r="AN757">
        <f>(I757*'msft+wfc'!$K$2)+(R757*(1-'msft+wfc'!$K$2))</f>
        <v>-2.8542427870998704E-3</v>
      </c>
    </row>
    <row r="758" spans="1:40" x14ac:dyDescent="0.35">
      <c r="A758" s="1">
        <v>41457</v>
      </c>
      <c r="B758">
        <v>34.409999999999997</v>
      </c>
      <c r="C758">
        <v>34.439999</v>
      </c>
      <c r="D758">
        <v>33.630001</v>
      </c>
      <c r="E758">
        <v>33.939999</v>
      </c>
      <c r="F758">
        <v>37630000</v>
      </c>
      <c r="G758">
        <v>31.249974999999999</v>
      </c>
      <c r="H758">
        <f t="shared" si="133"/>
        <v>-1.2223573567416273E-2</v>
      </c>
      <c r="I758">
        <f t="shared" si="134"/>
        <v>-1.22235926774765E-2</v>
      </c>
      <c r="J758" s="1">
        <v>41457</v>
      </c>
      <c r="K758">
        <v>41.200001</v>
      </c>
      <c r="L758">
        <v>41.580002</v>
      </c>
      <c r="M758">
        <v>41.009998000000003</v>
      </c>
      <c r="N758">
        <v>41.220001000000003</v>
      </c>
      <c r="O758">
        <v>15558700</v>
      </c>
      <c r="P758">
        <v>37.923358</v>
      </c>
      <c r="Q758">
        <f t="shared" si="135"/>
        <v>-3.3849128775406334E-3</v>
      </c>
      <c r="R758">
        <f t="shared" si="136"/>
        <v>-3.3848801224424657E-3</v>
      </c>
      <c r="S758">
        <f t="shared" si="142"/>
        <v>-3.3848801224424657E-3</v>
      </c>
      <c r="T758">
        <f t="shared" si="142"/>
        <v>-3.8268157501941671E-3</v>
      </c>
      <c r="U758">
        <f t="shared" si="142"/>
        <v>-4.2687513779458694E-3</v>
      </c>
      <c r="V758">
        <f t="shared" si="142"/>
        <v>-4.7106870056975707E-3</v>
      </c>
      <c r="W758">
        <f t="shared" si="142"/>
        <v>-5.152622633449273E-3</v>
      </c>
      <c r="X758">
        <f t="shared" si="142"/>
        <v>-5.5945582612009744E-3</v>
      </c>
      <c r="Y758">
        <f t="shared" si="142"/>
        <v>-6.0364938889526758E-3</v>
      </c>
      <c r="Z758">
        <f t="shared" si="142"/>
        <v>-6.478429516704378E-3</v>
      </c>
      <c r="AA758">
        <f t="shared" si="142"/>
        <v>-6.9203651444560803E-3</v>
      </c>
      <c r="AB758">
        <f t="shared" si="142"/>
        <v>-7.3623007722077817E-3</v>
      </c>
      <c r="AC758">
        <f t="shared" si="142"/>
        <v>-7.8042363999594831E-3</v>
      </c>
      <c r="AD758">
        <f t="shared" si="142"/>
        <v>-8.2461720277111853E-3</v>
      </c>
      <c r="AE758">
        <f t="shared" si="142"/>
        <v>-8.6881076554628858E-3</v>
      </c>
      <c r="AF758">
        <f t="shared" si="142"/>
        <v>-9.1300432832145881E-3</v>
      </c>
      <c r="AG758">
        <f t="shared" si="142"/>
        <v>-9.5719789109662903E-3</v>
      </c>
      <c r="AH758">
        <f t="shared" si="142"/>
        <v>-1.0013914538717993E-2</v>
      </c>
      <c r="AI758">
        <f t="shared" si="141"/>
        <v>-1.0455850166469695E-2</v>
      </c>
      <c r="AJ758">
        <f t="shared" si="141"/>
        <v>-1.0897785794221395E-2</v>
      </c>
      <c r="AK758">
        <f t="shared" si="141"/>
        <v>-1.1339721421973098E-2</v>
      </c>
      <c r="AL758">
        <f t="shared" si="141"/>
        <v>-1.1781657049724798E-2</v>
      </c>
      <c r="AM758">
        <f t="shared" si="141"/>
        <v>-1.22235926774765E-2</v>
      </c>
      <c r="AN758">
        <f>(I758*'msft+wfc'!$K$2)+(R758*(1-'msft+wfc'!$K$2))</f>
        <v>-9.405223783718766E-3</v>
      </c>
    </row>
    <row r="759" spans="1:40" x14ac:dyDescent="0.35">
      <c r="A759" s="1">
        <v>41458</v>
      </c>
      <c r="B759">
        <v>33.659999999999997</v>
      </c>
      <c r="C759">
        <v>34.369999</v>
      </c>
      <c r="D759">
        <v>33.599997999999999</v>
      </c>
      <c r="E759">
        <v>34.009998000000003</v>
      </c>
      <c r="F759">
        <v>15994400</v>
      </c>
      <c r="G759">
        <v>31.314426999999998</v>
      </c>
      <c r="H759">
        <f t="shared" si="133"/>
        <v>2.0624337673080901E-3</v>
      </c>
      <c r="I759">
        <f t="shared" si="134"/>
        <v>2.0624656499724971E-3</v>
      </c>
      <c r="J759" s="1">
        <v>41458</v>
      </c>
      <c r="K759">
        <v>40.98</v>
      </c>
      <c r="L759">
        <v>41.299999</v>
      </c>
      <c r="M759">
        <v>40.790000999999997</v>
      </c>
      <c r="N759">
        <v>41.220001000000003</v>
      </c>
      <c r="O759">
        <v>8074400</v>
      </c>
      <c r="P759">
        <v>37.923358</v>
      </c>
      <c r="Q759">
        <f t="shared" si="135"/>
        <v>0</v>
      </c>
      <c r="R759">
        <f t="shared" si="136"/>
        <v>0</v>
      </c>
      <c r="S759">
        <f t="shared" si="142"/>
        <v>0</v>
      </c>
      <c r="T759">
        <f t="shared" si="142"/>
        <v>1.0312328249862486E-4</v>
      </c>
      <c r="U759">
        <f t="shared" si="142"/>
        <v>2.0624656499724971E-4</v>
      </c>
      <c r="V759">
        <f t="shared" si="142"/>
        <v>3.0936984749587457E-4</v>
      </c>
      <c r="W759">
        <f t="shared" si="142"/>
        <v>4.1249312999449943E-4</v>
      </c>
      <c r="X759">
        <f t="shared" si="142"/>
        <v>5.1561641249312428E-4</v>
      </c>
      <c r="Y759">
        <f t="shared" si="142"/>
        <v>6.1873969499174914E-4</v>
      </c>
      <c r="Z759">
        <f t="shared" si="142"/>
        <v>7.21862977490374E-4</v>
      </c>
      <c r="AA759">
        <f t="shared" si="142"/>
        <v>8.2498625998899885E-4</v>
      </c>
      <c r="AB759">
        <f t="shared" si="142"/>
        <v>9.2810954248762371E-4</v>
      </c>
      <c r="AC759">
        <f t="shared" si="142"/>
        <v>1.0312328249862486E-3</v>
      </c>
      <c r="AD759">
        <f t="shared" si="142"/>
        <v>1.1343561074848734E-3</v>
      </c>
      <c r="AE759">
        <f t="shared" si="142"/>
        <v>1.2374793899834983E-3</v>
      </c>
      <c r="AF759">
        <f t="shared" si="142"/>
        <v>1.3406026724821231E-3</v>
      </c>
      <c r="AG759">
        <f t="shared" si="142"/>
        <v>1.443725954980748E-3</v>
      </c>
      <c r="AH759">
        <f t="shared" si="142"/>
        <v>1.5468492374793729E-3</v>
      </c>
      <c r="AI759">
        <f t="shared" si="141"/>
        <v>1.6499725199779977E-3</v>
      </c>
      <c r="AJ759">
        <f t="shared" si="141"/>
        <v>1.7530958024766226E-3</v>
      </c>
      <c r="AK759">
        <f t="shared" si="141"/>
        <v>1.8562190849752474E-3</v>
      </c>
      <c r="AL759">
        <f t="shared" si="141"/>
        <v>1.9593423674738723E-3</v>
      </c>
      <c r="AM759">
        <f t="shared" si="141"/>
        <v>2.0624656499724971E-3</v>
      </c>
      <c r="AN759">
        <f>(I759*'msft+wfc'!$K$2)+(R759*(1-'msft+wfc'!$K$2))</f>
        <v>1.404814550207331E-3</v>
      </c>
    </row>
    <row r="760" spans="1:40" x14ac:dyDescent="0.35">
      <c r="A760" s="1">
        <v>41460</v>
      </c>
      <c r="B760">
        <v>34.090000000000003</v>
      </c>
      <c r="C760">
        <v>34.240001999999997</v>
      </c>
      <c r="D760">
        <v>33.580002</v>
      </c>
      <c r="E760">
        <v>34.209999000000003</v>
      </c>
      <c r="F760">
        <v>26085900</v>
      </c>
      <c r="G760">
        <v>31.498576</v>
      </c>
      <c r="H760">
        <f t="shared" si="133"/>
        <v>5.8806530950104817E-3</v>
      </c>
      <c r="I760">
        <f t="shared" si="134"/>
        <v>5.8806440877874422E-3</v>
      </c>
      <c r="J760" s="1">
        <v>41460</v>
      </c>
      <c r="K760">
        <v>41.459999000000003</v>
      </c>
      <c r="L760">
        <v>42.07</v>
      </c>
      <c r="M760">
        <v>41.43</v>
      </c>
      <c r="N760">
        <v>42.07</v>
      </c>
      <c r="O760">
        <v>14933800</v>
      </c>
      <c r="P760">
        <v>38.705376000000001</v>
      </c>
      <c r="Q760">
        <f t="shared" si="135"/>
        <v>2.0621032978626001E-2</v>
      </c>
      <c r="R760">
        <f t="shared" si="136"/>
        <v>2.0621011462117905E-2</v>
      </c>
      <c r="S760">
        <f t="shared" si="142"/>
        <v>2.0621011462117905E-2</v>
      </c>
      <c r="T760">
        <f t="shared" si="142"/>
        <v>1.9883993093401383E-2</v>
      </c>
      <c r="U760">
        <f t="shared" si="142"/>
        <v>1.9146974724684858E-2</v>
      </c>
      <c r="V760">
        <f t="shared" si="142"/>
        <v>1.8409956355968333E-2</v>
      </c>
      <c r="W760">
        <f t="shared" si="142"/>
        <v>1.7672937987251815E-2</v>
      </c>
      <c r="X760">
        <f t="shared" si="142"/>
        <v>1.693591961853529E-2</v>
      </c>
      <c r="Y760">
        <f t="shared" si="142"/>
        <v>1.6198901249818765E-2</v>
      </c>
      <c r="Z760">
        <f t="shared" si="142"/>
        <v>1.5461882881102243E-2</v>
      </c>
      <c r="AA760">
        <f t="shared" si="142"/>
        <v>1.4724864512385718E-2</v>
      </c>
      <c r="AB760">
        <f t="shared" si="142"/>
        <v>1.3987846143669198E-2</v>
      </c>
      <c r="AC760">
        <f t="shared" si="142"/>
        <v>1.3250827774952673E-2</v>
      </c>
      <c r="AD760">
        <f t="shared" si="142"/>
        <v>1.251380940623615E-2</v>
      </c>
      <c r="AE760">
        <f t="shared" si="142"/>
        <v>1.1776791037519628E-2</v>
      </c>
      <c r="AF760">
        <f t="shared" si="142"/>
        <v>1.1039772668803103E-2</v>
      </c>
      <c r="AG760">
        <f t="shared" si="142"/>
        <v>1.0302754300086581E-2</v>
      </c>
      <c r="AH760">
        <f t="shared" si="142"/>
        <v>9.565735931370058E-3</v>
      </c>
      <c r="AI760">
        <f t="shared" si="141"/>
        <v>8.8287175626535347E-3</v>
      </c>
      <c r="AJ760">
        <f t="shared" si="141"/>
        <v>8.0916991939370114E-3</v>
      </c>
      <c r="AK760">
        <f t="shared" si="141"/>
        <v>7.354680825220488E-3</v>
      </c>
      <c r="AL760">
        <f t="shared" si="141"/>
        <v>6.6176624565039664E-3</v>
      </c>
      <c r="AM760">
        <f t="shared" si="141"/>
        <v>5.8806440877874422E-3</v>
      </c>
      <c r="AN760">
        <f>(I760*'msft+wfc'!$K$2)+(R760*(1-'msft+wfc'!$K$2))</f>
        <v>1.0580852702074072E-2</v>
      </c>
    </row>
    <row r="761" spans="1:40" x14ac:dyDescent="0.35">
      <c r="A761" s="1">
        <v>41463</v>
      </c>
      <c r="B761">
        <v>34.349997999999999</v>
      </c>
      <c r="C761">
        <v>34.590000000000003</v>
      </c>
      <c r="D761">
        <v>33.979999999999997</v>
      </c>
      <c r="E761">
        <v>34.330002</v>
      </c>
      <c r="F761">
        <v>32396900</v>
      </c>
      <c r="G761">
        <v>31.609068000000001</v>
      </c>
      <c r="H761">
        <f t="shared" si="133"/>
        <v>3.5078340692145872E-3</v>
      </c>
      <c r="I761">
        <f t="shared" si="134"/>
        <v>3.5078411163730291E-3</v>
      </c>
      <c r="J761" s="1">
        <v>41463</v>
      </c>
      <c r="K761">
        <v>42.360000999999997</v>
      </c>
      <c r="L761">
        <v>42.970001000000003</v>
      </c>
      <c r="M761">
        <v>42.290000999999997</v>
      </c>
      <c r="N761">
        <v>42.830002</v>
      </c>
      <c r="O761">
        <v>22830100</v>
      </c>
      <c r="P761">
        <v>39.404595</v>
      </c>
      <c r="Q761">
        <f t="shared" si="135"/>
        <v>1.8065177085809368E-2</v>
      </c>
      <c r="R761">
        <f t="shared" si="136"/>
        <v>1.8065164901123795E-2</v>
      </c>
      <c r="S761">
        <f t="shared" si="142"/>
        <v>1.8065164901123795E-2</v>
      </c>
      <c r="T761">
        <f t="shared" si="142"/>
        <v>1.7337298711886256E-2</v>
      </c>
      <c r="U761">
        <f t="shared" si="142"/>
        <v>1.660943252264872E-2</v>
      </c>
      <c r="V761">
        <f t="shared" si="142"/>
        <v>1.588156633341118E-2</v>
      </c>
      <c r="W761">
        <f t="shared" si="142"/>
        <v>1.5153700144173644E-2</v>
      </c>
      <c r="X761">
        <f t="shared" si="142"/>
        <v>1.4425833954936103E-2</v>
      </c>
      <c r="Y761">
        <f t="shared" si="142"/>
        <v>1.3697967765698564E-2</v>
      </c>
      <c r="Z761">
        <f t="shared" si="142"/>
        <v>1.2970101576461028E-2</v>
      </c>
      <c r="AA761">
        <f t="shared" si="142"/>
        <v>1.2242235387223488E-2</v>
      </c>
      <c r="AB761">
        <f t="shared" si="142"/>
        <v>1.1514369197985952E-2</v>
      </c>
      <c r="AC761">
        <f t="shared" si="142"/>
        <v>1.0786503008748413E-2</v>
      </c>
      <c r="AD761">
        <f t="shared" si="142"/>
        <v>1.0058636819510873E-2</v>
      </c>
      <c r="AE761">
        <f t="shared" si="142"/>
        <v>9.3307706302733356E-3</v>
      </c>
      <c r="AF761">
        <f t="shared" si="142"/>
        <v>8.6029044410357962E-3</v>
      </c>
      <c r="AG761">
        <f t="shared" si="142"/>
        <v>7.8750382517982602E-3</v>
      </c>
      <c r="AH761">
        <f t="shared" si="142"/>
        <v>7.1471720625607207E-3</v>
      </c>
      <c r="AI761">
        <f t="shared" si="141"/>
        <v>6.4193058733231813E-3</v>
      </c>
      <c r="AJ761">
        <f t="shared" si="141"/>
        <v>5.6914396840856436E-3</v>
      </c>
      <c r="AK761">
        <f t="shared" si="141"/>
        <v>4.963573494848105E-3</v>
      </c>
      <c r="AL761">
        <f t="shared" si="141"/>
        <v>4.2357073056105681E-3</v>
      </c>
      <c r="AM761">
        <f t="shared" si="141"/>
        <v>3.5078411163730291E-3</v>
      </c>
      <c r="AN761">
        <f>(I761*'msft+wfc'!$K$2)+(R761*(1-'msft+wfc'!$K$2))</f>
        <v>8.1496832710807286E-3</v>
      </c>
    </row>
    <row r="762" spans="1:40" x14ac:dyDescent="0.35">
      <c r="A762" s="1">
        <v>41464</v>
      </c>
      <c r="B762">
        <v>34.580002</v>
      </c>
      <c r="C762">
        <v>34.599997999999999</v>
      </c>
      <c r="D762">
        <v>34.139999000000003</v>
      </c>
      <c r="E762">
        <v>34.349997999999999</v>
      </c>
      <c r="F762">
        <v>25318500</v>
      </c>
      <c r="G762">
        <v>31.627479000000001</v>
      </c>
      <c r="H762">
        <f t="shared" si="133"/>
        <v>5.8246428299069174E-4</v>
      </c>
      <c r="I762">
        <f t="shared" si="134"/>
        <v>5.8245943853834595E-4</v>
      </c>
      <c r="J762" s="1">
        <v>41464</v>
      </c>
      <c r="K762">
        <v>42.950001</v>
      </c>
      <c r="L762">
        <v>43.080002</v>
      </c>
      <c r="M762">
        <v>42.23</v>
      </c>
      <c r="N762">
        <v>42.700001</v>
      </c>
      <c r="O762">
        <v>22540600</v>
      </c>
      <c r="P762">
        <v>39.284990999999998</v>
      </c>
      <c r="Q762">
        <f t="shared" si="135"/>
        <v>-3.035278868303579E-3</v>
      </c>
      <c r="R762">
        <f t="shared" si="136"/>
        <v>-3.0352805301006769E-3</v>
      </c>
      <c r="S762">
        <f t="shared" si="142"/>
        <v>-3.0352805301006769E-3</v>
      </c>
      <c r="T762">
        <f t="shared" si="142"/>
        <v>-2.8543935316687257E-3</v>
      </c>
      <c r="U762">
        <f t="shared" si="142"/>
        <v>-2.6735065332367746E-3</v>
      </c>
      <c r="V762">
        <f t="shared" si="142"/>
        <v>-2.4926195348048234E-3</v>
      </c>
      <c r="W762">
        <f t="shared" si="142"/>
        <v>-2.3117325363728723E-3</v>
      </c>
      <c r="X762">
        <f t="shared" si="142"/>
        <v>-2.1308455379409211E-3</v>
      </c>
      <c r="Y762">
        <f t="shared" si="142"/>
        <v>-1.9499585395089697E-3</v>
      </c>
      <c r="Z762">
        <f t="shared" si="142"/>
        <v>-1.769071541077019E-3</v>
      </c>
      <c r="AA762">
        <f t="shared" si="142"/>
        <v>-1.5881845426450676E-3</v>
      </c>
      <c r="AB762">
        <f t="shared" si="142"/>
        <v>-1.4072975442131169E-3</v>
      </c>
      <c r="AC762">
        <f t="shared" si="142"/>
        <v>-1.2264105457811655E-3</v>
      </c>
      <c r="AD762">
        <f t="shared" si="142"/>
        <v>-1.0455235473492142E-3</v>
      </c>
      <c r="AE762">
        <f t="shared" si="142"/>
        <v>-8.6463654891726321E-4</v>
      </c>
      <c r="AF762">
        <f t="shared" si="142"/>
        <v>-6.8374955048531184E-4</v>
      </c>
      <c r="AG762">
        <f t="shared" si="142"/>
        <v>-5.02862552053361E-4</v>
      </c>
      <c r="AH762">
        <f t="shared" si="142"/>
        <v>-3.2197555362140974E-4</v>
      </c>
      <c r="AI762">
        <f t="shared" si="141"/>
        <v>-1.4108855518945852E-4</v>
      </c>
      <c r="AJ762">
        <f t="shared" si="141"/>
        <v>3.9798443242492474E-5</v>
      </c>
      <c r="AK762">
        <f t="shared" si="141"/>
        <v>2.2068544167444374E-4</v>
      </c>
      <c r="AL762">
        <f t="shared" si="141"/>
        <v>4.0157244010639463E-4</v>
      </c>
      <c r="AM762">
        <f t="shared" si="141"/>
        <v>5.8245943853834595E-4</v>
      </c>
      <c r="AN762">
        <f>(I762*'msft+wfc'!$K$2)+(R762*(1-'msft+wfc'!$K$2))</f>
        <v>-5.7111646177862552E-4</v>
      </c>
    </row>
    <row r="763" spans="1:40" x14ac:dyDescent="0.35">
      <c r="A763" s="1">
        <v>41465</v>
      </c>
      <c r="B763">
        <v>34.340000000000003</v>
      </c>
      <c r="C763">
        <v>34.810001</v>
      </c>
      <c r="D763">
        <v>34.32</v>
      </c>
      <c r="E763">
        <v>34.700001</v>
      </c>
      <c r="F763">
        <v>29658800</v>
      </c>
      <c r="G763">
        <v>31.949741</v>
      </c>
      <c r="H763">
        <f t="shared" si="133"/>
        <v>1.0189316459348875E-2</v>
      </c>
      <c r="I763">
        <f t="shared" si="134"/>
        <v>1.0189304054237092E-2</v>
      </c>
      <c r="J763" s="1">
        <v>41465</v>
      </c>
      <c r="K763">
        <v>42.549999</v>
      </c>
      <c r="L763">
        <v>42.580002</v>
      </c>
      <c r="M763">
        <v>41.740001999999997</v>
      </c>
      <c r="N763">
        <v>42.07</v>
      </c>
      <c r="O763">
        <v>25414800</v>
      </c>
      <c r="P763">
        <v>38.705376000000001</v>
      </c>
      <c r="Q763">
        <f t="shared" si="135"/>
        <v>-1.475412143432971E-2</v>
      </c>
      <c r="R763">
        <f t="shared" si="136"/>
        <v>-1.4754108000177393E-2</v>
      </c>
      <c r="S763">
        <f t="shared" si="142"/>
        <v>-1.4754108000177393E-2</v>
      </c>
      <c r="T763">
        <f t="shared" si="142"/>
        <v>-1.3506937397456668E-2</v>
      </c>
      <c r="U763">
        <f t="shared" si="142"/>
        <v>-1.2259766794735944E-2</v>
      </c>
      <c r="V763">
        <f t="shared" si="142"/>
        <v>-1.1012596192015219E-2</v>
      </c>
      <c r="W763">
        <f t="shared" si="142"/>
        <v>-9.7654255892944963E-3</v>
      </c>
      <c r="X763">
        <f t="shared" si="142"/>
        <v>-8.5182549865737717E-3</v>
      </c>
      <c r="Y763">
        <f t="shared" si="142"/>
        <v>-7.2710843838530471E-3</v>
      </c>
      <c r="Z763">
        <f t="shared" si="142"/>
        <v>-6.0239137811323243E-3</v>
      </c>
      <c r="AA763">
        <f t="shared" si="142"/>
        <v>-4.776743178411598E-3</v>
      </c>
      <c r="AB763">
        <f t="shared" si="142"/>
        <v>-3.529572575690876E-3</v>
      </c>
      <c r="AC763">
        <f t="shared" si="142"/>
        <v>-2.2824019729701505E-3</v>
      </c>
      <c r="AD763">
        <f t="shared" si="142"/>
        <v>-1.035231370249425E-3</v>
      </c>
      <c r="AE763">
        <f t="shared" si="142"/>
        <v>2.1193923247129695E-4</v>
      </c>
      <c r="AF763">
        <f t="shared" si="142"/>
        <v>1.4591098351920224E-3</v>
      </c>
      <c r="AG763">
        <f t="shared" si="142"/>
        <v>2.7062804379127453E-3</v>
      </c>
      <c r="AH763">
        <f t="shared" si="142"/>
        <v>3.9534510406334707E-3</v>
      </c>
      <c r="AI763">
        <f t="shared" si="141"/>
        <v>5.2006216433541962E-3</v>
      </c>
      <c r="AJ763">
        <f t="shared" si="141"/>
        <v>6.4477922460749182E-3</v>
      </c>
      <c r="AK763">
        <f t="shared" si="141"/>
        <v>7.6949628487956428E-3</v>
      </c>
      <c r="AL763">
        <f t="shared" si="141"/>
        <v>8.9421334515163674E-3</v>
      </c>
      <c r="AM763">
        <f t="shared" si="141"/>
        <v>1.0189304054237092E-2</v>
      </c>
      <c r="AN763">
        <f>(I763*'msft+wfc'!$K$2)+(R763*(1-'msft+wfc'!$K$2))</f>
        <v>2.23568680504793E-3</v>
      </c>
    </row>
    <row r="764" spans="1:40" x14ac:dyDescent="0.35">
      <c r="A764" s="1">
        <v>41466</v>
      </c>
      <c r="B764">
        <v>35</v>
      </c>
      <c r="C764">
        <v>35.770000000000003</v>
      </c>
      <c r="D764">
        <v>34.900002000000001</v>
      </c>
      <c r="E764">
        <v>35.689999</v>
      </c>
      <c r="F764">
        <v>53638300</v>
      </c>
      <c r="G764">
        <v>32.861272999999997</v>
      </c>
      <c r="H764">
        <f t="shared" si="133"/>
        <v>2.8530200906910635E-2</v>
      </c>
      <c r="I764">
        <f t="shared" si="134"/>
        <v>2.8530184329193704E-2</v>
      </c>
      <c r="J764" s="1">
        <v>41466</v>
      </c>
      <c r="K764">
        <v>42.470001000000003</v>
      </c>
      <c r="L764">
        <v>42.52</v>
      </c>
      <c r="M764">
        <v>41.439999</v>
      </c>
      <c r="N764">
        <v>41.889999000000003</v>
      </c>
      <c r="O764">
        <v>32231700</v>
      </c>
      <c r="P764">
        <v>38.539771000000002</v>
      </c>
      <c r="Q764">
        <f t="shared" si="135"/>
        <v>-4.2786070834323082E-3</v>
      </c>
      <c r="R764">
        <f t="shared" si="136"/>
        <v>-4.2786046052103802E-3</v>
      </c>
      <c r="S764">
        <f t="shared" si="142"/>
        <v>-4.2786046052103802E-3</v>
      </c>
      <c r="T764">
        <f t="shared" si="142"/>
        <v>-2.6381651584901755E-3</v>
      </c>
      <c r="U764">
        <f t="shared" si="142"/>
        <v>-9.9772571176997161E-4</v>
      </c>
      <c r="V764">
        <f t="shared" si="142"/>
        <v>6.4271373495023267E-4</v>
      </c>
      <c r="W764">
        <f t="shared" si="142"/>
        <v>2.2831531816704369E-3</v>
      </c>
      <c r="X764">
        <f t="shared" si="142"/>
        <v>3.9235926283906408E-3</v>
      </c>
      <c r="Y764">
        <f t="shared" si="142"/>
        <v>5.5640320751108455E-3</v>
      </c>
      <c r="Z764">
        <f t="shared" si="142"/>
        <v>7.2044715218310493E-3</v>
      </c>
      <c r="AA764">
        <f t="shared" si="142"/>
        <v>8.8449109685512541E-3</v>
      </c>
      <c r="AB764">
        <f t="shared" si="142"/>
        <v>1.0485350415271457E-2</v>
      </c>
      <c r="AC764">
        <f t="shared" si="142"/>
        <v>1.2125789861991662E-2</v>
      </c>
      <c r="AD764">
        <f t="shared" si="142"/>
        <v>1.376622930871187E-2</v>
      </c>
      <c r="AE764">
        <f t="shared" si="142"/>
        <v>1.5406668755432071E-2</v>
      </c>
      <c r="AF764">
        <f t="shared" si="142"/>
        <v>1.7047108202152276E-2</v>
      </c>
      <c r="AG764">
        <f t="shared" si="142"/>
        <v>1.8687547648872479E-2</v>
      </c>
      <c r="AH764">
        <f t="shared" si="142"/>
        <v>2.0327987095592685E-2</v>
      </c>
      <c r="AI764">
        <f t="shared" si="141"/>
        <v>2.1968426542312888E-2</v>
      </c>
      <c r="AJ764">
        <f t="shared" si="141"/>
        <v>2.3608865989033091E-2</v>
      </c>
      <c r="AK764">
        <f t="shared" si="141"/>
        <v>2.5249305435753298E-2</v>
      </c>
      <c r="AL764">
        <f t="shared" si="141"/>
        <v>2.6889744882473497E-2</v>
      </c>
      <c r="AM764">
        <f t="shared" si="141"/>
        <v>2.8530184329193704E-2</v>
      </c>
      <c r="AN764">
        <f>(I764*'msft+wfc'!$K$2)+(R764*(1-'msft+wfc'!$K$2))</f>
        <v>1.8068562277470425E-2</v>
      </c>
    </row>
    <row r="765" spans="1:40" x14ac:dyDescent="0.35">
      <c r="A765" s="1">
        <v>41467</v>
      </c>
      <c r="B765">
        <v>35.580002</v>
      </c>
      <c r="C765">
        <v>35.729999999999997</v>
      </c>
      <c r="D765">
        <v>35.279998999999997</v>
      </c>
      <c r="E765">
        <v>35.669998</v>
      </c>
      <c r="F765">
        <v>35501200</v>
      </c>
      <c r="G765">
        <v>32.842858</v>
      </c>
      <c r="H765">
        <f t="shared" si="133"/>
        <v>-5.6040909387530672E-4</v>
      </c>
      <c r="I765">
        <f t="shared" si="134"/>
        <v>-5.6038608120864361E-4</v>
      </c>
      <c r="J765" s="1">
        <v>41467</v>
      </c>
      <c r="K765">
        <v>42.599997999999999</v>
      </c>
      <c r="L765">
        <v>43.049999</v>
      </c>
      <c r="M765">
        <v>42.200001</v>
      </c>
      <c r="N765">
        <v>42.630001</v>
      </c>
      <c r="O765">
        <v>35799500</v>
      </c>
      <c r="P765">
        <v>39.220590000000001</v>
      </c>
      <c r="Q765">
        <f t="shared" si="135"/>
        <v>1.766536208320265E-2</v>
      </c>
      <c r="R765">
        <f t="shared" si="136"/>
        <v>1.766536184140792E-2</v>
      </c>
      <c r="S765">
        <f t="shared" si="142"/>
        <v>1.766536184140792E-2</v>
      </c>
      <c r="T765">
        <f t="shared" si="142"/>
        <v>1.675407444527709E-2</v>
      </c>
      <c r="U765">
        <f t="shared" si="142"/>
        <v>1.5842787049146264E-2</v>
      </c>
      <c r="V765">
        <f t="shared" si="142"/>
        <v>1.4931499653015436E-2</v>
      </c>
      <c r="W765">
        <f t="shared" si="142"/>
        <v>1.4020212256884608E-2</v>
      </c>
      <c r="X765">
        <f t="shared" si="142"/>
        <v>1.3108924860753778E-2</v>
      </c>
      <c r="Y765">
        <f t="shared" si="142"/>
        <v>1.219763746462295E-2</v>
      </c>
      <c r="Z765">
        <f t="shared" si="142"/>
        <v>1.1286350068492122E-2</v>
      </c>
      <c r="AA765">
        <f t="shared" si="142"/>
        <v>1.0375062672361294E-2</v>
      </c>
      <c r="AB765">
        <f t="shared" si="142"/>
        <v>9.4637752762304662E-3</v>
      </c>
      <c r="AC765">
        <f t="shared" si="142"/>
        <v>8.5524878800996382E-3</v>
      </c>
      <c r="AD765">
        <f t="shared" si="142"/>
        <v>7.6412004839688102E-3</v>
      </c>
      <c r="AE765">
        <f t="shared" si="142"/>
        <v>6.7299130878379822E-3</v>
      </c>
      <c r="AF765">
        <f t="shared" si="142"/>
        <v>5.8186256917071534E-3</v>
      </c>
      <c r="AG765">
        <f t="shared" si="142"/>
        <v>4.9073382955763262E-3</v>
      </c>
      <c r="AH765">
        <f t="shared" si="142"/>
        <v>3.9960508994454974E-3</v>
      </c>
      <c r="AI765">
        <f t="shared" si="141"/>
        <v>3.0847635033146681E-3</v>
      </c>
      <c r="AJ765">
        <f t="shared" si="141"/>
        <v>2.1734761071838414E-3</v>
      </c>
      <c r="AK765">
        <f t="shared" si="141"/>
        <v>1.2621887110530123E-3</v>
      </c>
      <c r="AL765">
        <f t="shared" si="141"/>
        <v>3.5090131492218537E-4</v>
      </c>
      <c r="AM765">
        <f t="shared" si="141"/>
        <v>-5.6038608120864361E-4</v>
      </c>
      <c r="AN765">
        <f>(I765*'msft+wfc'!$K$2)+(R765*(1-'msft+wfc'!$K$2))</f>
        <v>5.2511934549214784E-3</v>
      </c>
    </row>
    <row r="766" spans="1:40" x14ac:dyDescent="0.35">
      <c r="A766" s="1">
        <v>41470</v>
      </c>
      <c r="B766">
        <v>35.659999999999997</v>
      </c>
      <c r="C766">
        <v>36.220001000000003</v>
      </c>
      <c r="D766">
        <v>35.580002</v>
      </c>
      <c r="E766">
        <v>36.169998</v>
      </c>
      <c r="F766">
        <v>34142600</v>
      </c>
      <c r="G766">
        <v>33.303229000000002</v>
      </c>
      <c r="H766">
        <f t="shared" si="133"/>
        <v>1.4017382339073863E-2</v>
      </c>
      <c r="I766">
        <f t="shared" si="134"/>
        <v>1.4017385454091787E-2</v>
      </c>
      <c r="J766" s="1">
        <v>41470</v>
      </c>
      <c r="K766">
        <v>42.98</v>
      </c>
      <c r="L766">
        <v>43.360000999999997</v>
      </c>
      <c r="M766">
        <v>42.970001000000003</v>
      </c>
      <c r="N766">
        <v>43.349997999999999</v>
      </c>
      <c r="O766">
        <v>21926700</v>
      </c>
      <c r="P766">
        <v>39.883004</v>
      </c>
      <c r="Q766">
        <f t="shared" si="135"/>
        <v>1.6889443657296638E-2</v>
      </c>
      <c r="R766">
        <f t="shared" si="136"/>
        <v>1.688944505934251E-2</v>
      </c>
      <c r="S766">
        <f t="shared" si="142"/>
        <v>1.688944505934251E-2</v>
      </c>
      <c r="T766">
        <f t="shared" si="142"/>
        <v>1.6745842079079972E-2</v>
      </c>
      <c r="U766">
        <f t="shared" si="142"/>
        <v>1.6602239098817438E-2</v>
      </c>
      <c r="V766">
        <f t="shared" si="142"/>
        <v>1.6458636118554901E-2</v>
      </c>
      <c r="W766">
        <f t="shared" si="142"/>
        <v>1.6315033138292367E-2</v>
      </c>
      <c r="X766">
        <f t="shared" si="142"/>
        <v>1.6171430158029829E-2</v>
      </c>
      <c r="Y766">
        <f t="shared" si="142"/>
        <v>1.6027827177767292E-2</v>
      </c>
      <c r="Z766">
        <f t="shared" si="142"/>
        <v>1.5884224197504758E-2</v>
      </c>
      <c r="AA766">
        <f t="shared" si="142"/>
        <v>1.5740621217242221E-2</v>
      </c>
      <c r="AB766">
        <f t="shared" si="142"/>
        <v>1.5597018236979687E-2</v>
      </c>
      <c r="AC766">
        <f t="shared" si="142"/>
        <v>1.5453415256717149E-2</v>
      </c>
      <c r="AD766">
        <f t="shared" si="142"/>
        <v>1.5309812276454612E-2</v>
      </c>
      <c r="AE766">
        <f t="shared" si="142"/>
        <v>1.5166209296192076E-2</v>
      </c>
      <c r="AF766">
        <f t="shared" si="142"/>
        <v>1.502260631592954E-2</v>
      </c>
      <c r="AG766">
        <f t="shared" si="142"/>
        <v>1.4879003335667005E-2</v>
      </c>
      <c r="AH766">
        <f t="shared" si="142"/>
        <v>1.4735400355404469E-2</v>
      </c>
      <c r="AI766">
        <f t="shared" si="141"/>
        <v>1.4591797375141932E-2</v>
      </c>
      <c r="AJ766">
        <f t="shared" si="141"/>
        <v>1.4448194394879394E-2</v>
      </c>
      <c r="AK766">
        <f t="shared" si="141"/>
        <v>1.4304591414616858E-2</v>
      </c>
      <c r="AL766">
        <f t="shared" si="141"/>
        <v>1.4160988434354324E-2</v>
      </c>
      <c r="AM766">
        <f t="shared" si="141"/>
        <v>1.4017385454091787E-2</v>
      </c>
      <c r="AN766">
        <f>(I766*'msft+wfc'!$K$2)+(R766*(1-'msft+wfc'!$K$2))</f>
        <v>1.4933188904204732E-2</v>
      </c>
    </row>
    <row r="767" spans="1:40" x14ac:dyDescent="0.35">
      <c r="A767" s="1">
        <v>41471</v>
      </c>
      <c r="B767">
        <v>36.009998000000003</v>
      </c>
      <c r="C767">
        <v>36.43</v>
      </c>
      <c r="D767">
        <v>35.959999000000003</v>
      </c>
      <c r="E767">
        <v>36.270000000000003</v>
      </c>
      <c r="F767">
        <v>36378500</v>
      </c>
      <c r="G767">
        <v>33.395305</v>
      </c>
      <c r="H767">
        <f t="shared" si="133"/>
        <v>2.764777592744226E-3</v>
      </c>
      <c r="I767">
        <f t="shared" si="134"/>
        <v>2.7647769530095329E-3</v>
      </c>
      <c r="J767" s="1">
        <v>41471</v>
      </c>
      <c r="K767">
        <v>43.349997999999999</v>
      </c>
      <c r="L767">
        <v>43.450001</v>
      </c>
      <c r="M767">
        <v>42.849997999999999</v>
      </c>
      <c r="N767">
        <v>43.02</v>
      </c>
      <c r="O767">
        <v>21829100</v>
      </c>
      <c r="P767">
        <v>39.579399000000002</v>
      </c>
      <c r="Q767">
        <f t="shared" si="135"/>
        <v>-7.6124109625102234E-3</v>
      </c>
      <c r="R767">
        <f t="shared" si="136"/>
        <v>-7.6123904809175724E-3</v>
      </c>
      <c r="S767">
        <f t="shared" si="142"/>
        <v>-7.6123904809175724E-3</v>
      </c>
      <c r="T767">
        <f t="shared" si="142"/>
        <v>-7.0935321092212168E-3</v>
      </c>
      <c r="U767">
        <f t="shared" si="142"/>
        <v>-6.574673737524862E-3</v>
      </c>
      <c r="V767">
        <f t="shared" si="142"/>
        <v>-6.0558153658285064E-3</v>
      </c>
      <c r="W767">
        <f t="shared" si="142"/>
        <v>-5.5369569941321516E-3</v>
      </c>
      <c r="X767">
        <f t="shared" si="142"/>
        <v>-5.018098622435796E-3</v>
      </c>
      <c r="Y767">
        <f t="shared" si="142"/>
        <v>-4.4992402507394412E-3</v>
      </c>
      <c r="Z767">
        <f t="shared" si="142"/>
        <v>-3.9803818790430864E-3</v>
      </c>
      <c r="AA767">
        <f t="shared" si="142"/>
        <v>-3.4615235073467299E-3</v>
      </c>
      <c r="AB767">
        <f t="shared" si="142"/>
        <v>-2.9426651356503752E-3</v>
      </c>
      <c r="AC767">
        <f t="shared" si="142"/>
        <v>-2.4238067639540195E-3</v>
      </c>
      <c r="AD767">
        <f t="shared" si="142"/>
        <v>-1.9049483922576643E-3</v>
      </c>
      <c r="AE767">
        <f t="shared" si="142"/>
        <v>-1.3860900205613094E-3</v>
      </c>
      <c r="AF767">
        <f t="shared" si="142"/>
        <v>-8.6723164886495395E-4</v>
      </c>
      <c r="AG767">
        <f t="shared" si="142"/>
        <v>-3.4837327716859918E-4</v>
      </c>
      <c r="AH767">
        <f t="shared" ref="AH767:AM830" si="143">(AH$2*$I767)+($R767*(1-AH$2))</f>
        <v>1.7048509452775667E-4</v>
      </c>
      <c r="AI767">
        <f t="shared" si="143"/>
        <v>6.8934346622411208E-4</v>
      </c>
      <c r="AJ767">
        <f t="shared" si="143"/>
        <v>1.2082018379204671E-3</v>
      </c>
      <c r="AK767">
        <f t="shared" si="143"/>
        <v>1.7270602096168225E-3</v>
      </c>
      <c r="AL767">
        <f t="shared" si="143"/>
        <v>2.2459185813131768E-3</v>
      </c>
      <c r="AM767">
        <f t="shared" si="143"/>
        <v>2.7647769530095329E-3</v>
      </c>
      <c r="AN767">
        <f>(I767*'msft+wfc'!$K$2)+(R767*(1-'msft+wfc'!$K$2))</f>
        <v>-5.4415358625080996E-4</v>
      </c>
    </row>
    <row r="768" spans="1:40" x14ac:dyDescent="0.35">
      <c r="A768" s="1">
        <v>41472</v>
      </c>
      <c r="B768">
        <v>36.340000000000003</v>
      </c>
      <c r="C768">
        <v>36.389999000000003</v>
      </c>
      <c r="D768">
        <v>35.490001999999997</v>
      </c>
      <c r="E768">
        <v>35.740001999999997</v>
      </c>
      <c r="F768">
        <v>37285100</v>
      </c>
      <c r="G768">
        <v>32.907313000000002</v>
      </c>
      <c r="H768">
        <f t="shared" si="133"/>
        <v>-1.4612572373862865E-2</v>
      </c>
      <c r="I768">
        <f t="shared" si="134"/>
        <v>-1.4612592997728225E-2</v>
      </c>
      <c r="J768" s="1">
        <v>41472</v>
      </c>
      <c r="K768">
        <v>43.200001</v>
      </c>
      <c r="L768">
        <v>43.880001</v>
      </c>
      <c r="M768">
        <v>43.169998</v>
      </c>
      <c r="N768">
        <v>43.509998000000003</v>
      </c>
      <c r="O768">
        <v>23959200</v>
      </c>
      <c r="P768">
        <v>40.030208000000002</v>
      </c>
      <c r="Q768">
        <f t="shared" si="135"/>
        <v>1.1390004649000463E-2</v>
      </c>
      <c r="R768">
        <f t="shared" si="136"/>
        <v>1.1389991040541054E-2</v>
      </c>
      <c r="S768">
        <f t="shared" ref="S768:AH831" si="144">(S$2*$I768)+($R768*(1-S$2))</f>
        <v>1.1389991040541054E-2</v>
      </c>
      <c r="T768">
        <f t="shared" si="144"/>
        <v>1.0089861838627588E-2</v>
      </c>
      <c r="U768">
        <f t="shared" si="144"/>
        <v>8.7897326367141256E-3</v>
      </c>
      <c r="V768">
        <f t="shared" si="144"/>
        <v>7.4896034348006625E-3</v>
      </c>
      <c r="W768">
        <f t="shared" si="144"/>
        <v>6.1894742328871977E-3</v>
      </c>
      <c r="X768">
        <f t="shared" si="144"/>
        <v>4.8893450309737338E-3</v>
      </c>
      <c r="Y768">
        <f t="shared" si="144"/>
        <v>3.5892158290602699E-3</v>
      </c>
      <c r="Z768">
        <f t="shared" si="144"/>
        <v>2.2890866271468068E-3</v>
      </c>
      <c r="AA768">
        <f t="shared" si="144"/>
        <v>9.8895742523334197E-4</v>
      </c>
      <c r="AB768">
        <f t="shared" si="144"/>
        <v>-3.1117177668012197E-4</v>
      </c>
      <c r="AC768">
        <f t="shared" si="144"/>
        <v>-1.6113009785935859E-3</v>
      </c>
      <c r="AD768">
        <f t="shared" si="144"/>
        <v>-2.9114301805070499E-3</v>
      </c>
      <c r="AE768">
        <f t="shared" si="144"/>
        <v>-4.2115593824205129E-3</v>
      </c>
      <c r="AF768">
        <f t="shared" si="144"/>
        <v>-5.5116885843339777E-3</v>
      </c>
      <c r="AG768">
        <f t="shared" si="144"/>
        <v>-6.8118177862474399E-3</v>
      </c>
      <c r="AH768">
        <f t="shared" si="144"/>
        <v>-8.1119469881609056E-3</v>
      </c>
      <c r="AI768">
        <f t="shared" si="143"/>
        <v>-9.4120761900743713E-3</v>
      </c>
      <c r="AJ768">
        <f t="shared" si="143"/>
        <v>-1.0712205391987834E-2</v>
      </c>
      <c r="AK768">
        <f t="shared" si="143"/>
        <v>-1.2012334593901297E-2</v>
      </c>
      <c r="AL768">
        <f t="shared" si="143"/>
        <v>-1.331246379581476E-2</v>
      </c>
      <c r="AM768">
        <f t="shared" si="143"/>
        <v>-1.4612592997728225E-2</v>
      </c>
      <c r="AN768">
        <f>(I768*'msft+wfc'!$K$2)+(R768*(1-'msft+wfc'!$K$2))</f>
        <v>-6.3212413382559901E-3</v>
      </c>
    </row>
    <row r="769" spans="1:40" x14ac:dyDescent="0.35">
      <c r="A769" s="1">
        <v>41473</v>
      </c>
      <c r="B769">
        <v>35.720001000000003</v>
      </c>
      <c r="C769">
        <v>35.889999000000003</v>
      </c>
      <c r="D769">
        <v>35.220001000000003</v>
      </c>
      <c r="E769">
        <v>35.439999</v>
      </c>
      <c r="F769">
        <v>49547100</v>
      </c>
      <c r="G769">
        <v>32.631087999999998</v>
      </c>
      <c r="H769">
        <f t="shared" si="133"/>
        <v>-8.3940398212623696E-3</v>
      </c>
      <c r="I769">
        <f t="shared" si="134"/>
        <v>-8.3940308344228436E-3</v>
      </c>
      <c r="J769" s="1">
        <v>41473</v>
      </c>
      <c r="K769">
        <v>43.720001000000003</v>
      </c>
      <c r="L769">
        <v>44.59</v>
      </c>
      <c r="M769">
        <v>43.669998</v>
      </c>
      <c r="N769">
        <v>44.41</v>
      </c>
      <c r="O769">
        <v>23443500</v>
      </c>
      <c r="P769">
        <v>40.858229999999999</v>
      </c>
      <c r="Q769">
        <f t="shared" si="135"/>
        <v>2.0684946940241034E-2</v>
      </c>
      <c r="R769">
        <f t="shared" si="136"/>
        <v>2.0684928741814108E-2</v>
      </c>
      <c r="S769">
        <f t="shared" si="144"/>
        <v>2.0684928741814108E-2</v>
      </c>
      <c r="T769">
        <f t="shared" si="144"/>
        <v>1.923098076300226E-2</v>
      </c>
      <c r="U769">
        <f t="shared" si="144"/>
        <v>1.7777032784190416E-2</v>
      </c>
      <c r="V769">
        <f t="shared" si="144"/>
        <v>1.6323084805378568E-2</v>
      </c>
      <c r="W769">
        <f t="shared" si="144"/>
        <v>1.4869136826566718E-2</v>
      </c>
      <c r="X769">
        <f t="shared" si="144"/>
        <v>1.3415188847754871E-2</v>
      </c>
      <c r="Y769">
        <f t="shared" si="144"/>
        <v>1.1961240868943021E-2</v>
      </c>
      <c r="Z769">
        <f t="shared" si="144"/>
        <v>1.0507292890131175E-2</v>
      </c>
      <c r="AA769">
        <f t="shared" si="144"/>
        <v>9.0533449113193269E-3</v>
      </c>
      <c r="AB769">
        <f t="shared" si="144"/>
        <v>7.5993969325074805E-3</v>
      </c>
      <c r="AC769">
        <f t="shared" si="144"/>
        <v>6.1454489536956324E-3</v>
      </c>
      <c r="AD769">
        <f t="shared" si="144"/>
        <v>4.6915009748837834E-3</v>
      </c>
      <c r="AE769">
        <f t="shared" si="144"/>
        <v>3.237552996071937E-3</v>
      </c>
      <c r="AF769">
        <f t="shared" si="144"/>
        <v>1.7836050172600889E-3</v>
      </c>
      <c r="AG769">
        <f t="shared" si="144"/>
        <v>3.2965703844824341E-4</v>
      </c>
      <c r="AH769">
        <f t="shared" si="144"/>
        <v>-1.1242909403636056E-3</v>
      </c>
      <c r="AI769">
        <f t="shared" si="143"/>
        <v>-2.5782389191754546E-3</v>
      </c>
      <c r="AJ769">
        <f t="shared" si="143"/>
        <v>-4.0321868979873001E-3</v>
      </c>
      <c r="AK769">
        <f t="shared" si="143"/>
        <v>-5.4861348767991491E-3</v>
      </c>
      <c r="AL769">
        <f t="shared" si="143"/>
        <v>-6.9400828556109937E-3</v>
      </c>
      <c r="AM769">
        <f t="shared" si="143"/>
        <v>-8.3940308344228436E-3</v>
      </c>
      <c r="AN769">
        <f>(I769*'msft+wfc'!$K$2)+(R769*(1-'msft+wfc'!$K$2))</f>
        <v>8.7827377127764738E-4</v>
      </c>
    </row>
    <row r="770" spans="1:40" x14ac:dyDescent="0.35">
      <c r="A770" s="1">
        <v>41474</v>
      </c>
      <c r="B770">
        <v>32.400002000000001</v>
      </c>
      <c r="C770">
        <v>32.669998</v>
      </c>
      <c r="D770">
        <v>31.02</v>
      </c>
      <c r="E770">
        <v>31.4</v>
      </c>
      <c r="F770">
        <v>248428500</v>
      </c>
      <c r="G770">
        <v>28.911292</v>
      </c>
      <c r="H770">
        <f t="shared" si="133"/>
        <v>-0.11399546032718572</v>
      </c>
      <c r="I770">
        <f t="shared" si="134"/>
        <v>-0.11399546346723097</v>
      </c>
      <c r="J770" s="1">
        <v>41474</v>
      </c>
      <c r="K770">
        <v>44.419998</v>
      </c>
      <c r="L770">
        <v>44.759998000000003</v>
      </c>
      <c r="M770">
        <v>44.130001</v>
      </c>
      <c r="N770">
        <v>44.450001</v>
      </c>
      <c r="O770">
        <v>18904400</v>
      </c>
      <c r="P770">
        <v>40.895032</v>
      </c>
      <c r="Q770">
        <f t="shared" si="135"/>
        <v>9.0072055843286943E-4</v>
      </c>
      <c r="R770">
        <f t="shared" si="136"/>
        <v>9.007242849237854E-4</v>
      </c>
      <c r="S770">
        <f t="shared" si="144"/>
        <v>9.007242849237854E-4</v>
      </c>
      <c r="T770">
        <f t="shared" si="144"/>
        <v>-4.8440851026839531E-3</v>
      </c>
      <c r="U770">
        <f t="shared" si="144"/>
        <v>-1.0588894490291691E-2</v>
      </c>
      <c r="V770">
        <f t="shared" si="144"/>
        <v>-1.6333703877899425E-2</v>
      </c>
      <c r="W770">
        <f t="shared" si="144"/>
        <v>-2.2078513265507169E-2</v>
      </c>
      <c r="X770">
        <f t="shared" si="144"/>
        <v>-2.7823322653114903E-2</v>
      </c>
      <c r="Y770">
        <f t="shared" si="144"/>
        <v>-3.3568132040722641E-2</v>
      </c>
      <c r="Z770">
        <f t="shared" si="144"/>
        <v>-3.9312941428330375E-2</v>
      </c>
      <c r="AA770">
        <f t="shared" si="144"/>
        <v>-4.5057750815938123E-2</v>
      </c>
      <c r="AB770">
        <f t="shared" si="144"/>
        <v>-5.0802560203545857E-2</v>
      </c>
      <c r="AC770">
        <f t="shared" si="144"/>
        <v>-5.6547369591153591E-2</v>
      </c>
      <c r="AD770">
        <f t="shared" si="144"/>
        <v>-6.2292178978761333E-2</v>
      </c>
      <c r="AE770">
        <f t="shared" si="144"/>
        <v>-6.8036988366369067E-2</v>
      </c>
      <c r="AF770">
        <f t="shared" si="144"/>
        <v>-7.3781797753976808E-2</v>
      </c>
      <c r="AG770">
        <f t="shared" si="144"/>
        <v>-7.9526607141584535E-2</v>
      </c>
      <c r="AH770">
        <f t="shared" si="144"/>
        <v>-8.5271416529192276E-2</v>
      </c>
      <c r="AI770">
        <f t="shared" si="143"/>
        <v>-9.1016225916800031E-2</v>
      </c>
      <c r="AJ770">
        <f t="shared" si="143"/>
        <v>-9.6761035304407758E-2</v>
      </c>
      <c r="AK770">
        <f t="shared" si="143"/>
        <v>-0.1025058446920155</v>
      </c>
      <c r="AL770">
        <f t="shared" si="143"/>
        <v>-0.10825065407962323</v>
      </c>
      <c r="AM770">
        <f t="shared" si="143"/>
        <v>-0.11399546346723097</v>
      </c>
      <c r="AN770">
        <f>(I770*'msft+wfc'!$K$2)+(R770*(1-'msft+wfc'!$K$2))</f>
        <v>-7.7358923976240085E-2</v>
      </c>
    </row>
    <row r="771" spans="1:40" x14ac:dyDescent="0.35">
      <c r="A771" s="1">
        <v>41477</v>
      </c>
      <c r="B771">
        <v>31.700001</v>
      </c>
      <c r="C771">
        <v>32.009998000000003</v>
      </c>
      <c r="D771">
        <v>31.6</v>
      </c>
      <c r="E771">
        <v>32.009998000000003</v>
      </c>
      <c r="F771">
        <v>79040700</v>
      </c>
      <c r="G771">
        <v>29.472943000000001</v>
      </c>
      <c r="H771">
        <f t="shared" si="133"/>
        <v>1.9426687898089316E-2</v>
      </c>
      <c r="I771">
        <f t="shared" si="134"/>
        <v>1.9426700128102239E-2</v>
      </c>
      <c r="J771" s="1">
        <v>41477</v>
      </c>
      <c r="K771">
        <v>44.48</v>
      </c>
      <c r="L771">
        <v>44.779998999999997</v>
      </c>
      <c r="M771">
        <v>44.27</v>
      </c>
      <c r="N771">
        <v>44.630001</v>
      </c>
      <c r="O771">
        <v>18409400</v>
      </c>
      <c r="P771">
        <v>41.060637</v>
      </c>
      <c r="Q771">
        <f t="shared" si="135"/>
        <v>4.0494937221711132E-3</v>
      </c>
      <c r="R771">
        <f t="shared" si="136"/>
        <v>4.0495138871635885E-3</v>
      </c>
      <c r="S771">
        <f t="shared" si="144"/>
        <v>4.0495138871635885E-3</v>
      </c>
      <c r="T771">
        <f t="shared" si="144"/>
        <v>4.8183731992105204E-3</v>
      </c>
      <c r="U771">
        <f t="shared" si="144"/>
        <v>5.587232511257454E-3</v>
      </c>
      <c r="V771">
        <f t="shared" si="144"/>
        <v>6.3560918233043859E-3</v>
      </c>
      <c r="W771">
        <f t="shared" si="144"/>
        <v>7.1249511353513187E-3</v>
      </c>
      <c r="X771">
        <f t="shared" si="144"/>
        <v>7.8938104473982515E-3</v>
      </c>
      <c r="Y771">
        <f t="shared" si="144"/>
        <v>8.6626697594451834E-3</v>
      </c>
      <c r="Z771">
        <f t="shared" si="144"/>
        <v>9.4315290714921153E-3</v>
      </c>
      <c r="AA771">
        <f t="shared" si="144"/>
        <v>1.0200388383539049E-2</v>
      </c>
      <c r="AB771">
        <f t="shared" si="144"/>
        <v>1.0969247695585983E-2</v>
      </c>
      <c r="AC771">
        <f t="shared" si="144"/>
        <v>1.1738107007632913E-2</v>
      </c>
      <c r="AD771">
        <f t="shared" si="144"/>
        <v>1.2506966319679846E-2</v>
      </c>
      <c r="AE771">
        <f t="shared" si="144"/>
        <v>1.3275825631726778E-2</v>
      </c>
      <c r="AF771">
        <f t="shared" si="144"/>
        <v>1.4044684943773712E-2</v>
      </c>
      <c r="AG771">
        <f t="shared" si="144"/>
        <v>1.4813544255820644E-2</v>
      </c>
      <c r="AH771">
        <f t="shared" si="144"/>
        <v>1.5582403567867576E-2</v>
      </c>
      <c r="AI771">
        <f t="shared" si="143"/>
        <v>1.6351262879914508E-2</v>
      </c>
      <c r="AJ771">
        <f t="shared" si="143"/>
        <v>1.7120122191961441E-2</v>
      </c>
      <c r="AK771">
        <f t="shared" si="143"/>
        <v>1.7888981504008375E-2</v>
      </c>
      <c r="AL771">
        <f t="shared" si="143"/>
        <v>1.8657840816055305E-2</v>
      </c>
      <c r="AM771">
        <f t="shared" si="143"/>
        <v>1.9426700128102239E-2</v>
      </c>
      <c r="AN771">
        <f>(I771*'msft+wfc'!$K$2)+(R771*(1-'msft+wfc'!$K$2))</f>
        <v>1.4523431342616314E-2</v>
      </c>
    </row>
    <row r="772" spans="1:40" x14ac:dyDescent="0.35">
      <c r="A772" s="1">
        <v>41478</v>
      </c>
      <c r="B772">
        <v>31.91</v>
      </c>
      <c r="C772">
        <v>32.040000999999997</v>
      </c>
      <c r="D772">
        <v>31.709999</v>
      </c>
      <c r="E772">
        <v>31.82</v>
      </c>
      <c r="F772">
        <v>65810400</v>
      </c>
      <c r="G772">
        <v>29.298003999999999</v>
      </c>
      <c r="H772">
        <f t="shared" ref="H772:H835" si="145">(E772-E771)/E771</f>
        <v>-5.9355830012861217E-3</v>
      </c>
      <c r="I772">
        <f t="shared" ref="I772:I835" si="146">(G772-G771)/G771</f>
        <v>-5.9355796263712776E-3</v>
      </c>
      <c r="J772" s="1">
        <v>41478</v>
      </c>
      <c r="K772">
        <v>44.650002000000001</v>
      </c>
      <c r="L772">
        <v>44.790000999999997</v>
      </c>
      <c r="M772">
        <v>44.5</v>
      </c>
      <c r="N772">
        <v>44.57</v>
      </c>
      <c r="O772">
        <v>13431500</v>
      </c>
      <c r="P772">
        <v>41.005434000000001</v>
      </c>
      <c r="Q772">
        <f t="shared" ref="Q772:Q835" si="147">(N772-N771)/N771</f>
        <v>-1.3444095598384538E-3</v>
      </c>
      <c r="R772">
        <f t="shared" ref="R772:R835" si="148">(P772-P771)/P771</f>
        <v>-1.3444262932403796E-3</v>
      </c>
      <c r="S772">
        <f t="shared" si="144"/>
        <v>-1.3444262932403796E-3</v>
      </c>
      <c r="T772">
        <f t="shared" si="144"/>
        <v>-1.5739839598969245E-3</v>
      </c>
      <c r="U772">
        <f t="shared" si="144"/>
        <v>-1.8035416265534693E-3</v>
      </c>
      <c r="V772">
        <f t="shared" si="144"/>
        <v>-2.0330992932100144E-3</v>
      </c>
      <c r="W772">
        <f t="shared" si="144"/>
        <v>-2.2626569598665595E-3</v>
      </c>
      <c r="X772">
        <f t="shared" si="144"/>
        <v>-2.4922146265231042E-3</v>
      </c>
      <c r="Y772">
        <f t="shared" si="144"/>
        <v>-2.7217722931796489E-3</v>
      </c>
      <c r="Z772">
        <f t="shared" si="144"/>
        <v>-2.951329959836194E-3</v>
      </c>
      <c r="AA772">
        <f t="shared" si="144"/>
        <v>-3.1808876264927386E-3</v>
      </c>
      <c r="AB772">
        <f t="shared" si="144"/>
        <v>-3.4104452931492837E-3</v>
      </c>
      <c r="AC772">
        <f t="shared" si="144"/>
        <v>-3.6400029598058284E-3</v>
      </c>
      <c r="AD772">
        <f t="shared" si="144"/>
        <v>-3.8695606264623739E-3</v>
      </c>
      <c r="AE772">
        <f t="shared" si="144"/>
        <v>-4.0991182931189186E-3</v>
      </c>
      <c r="AF772">
        <f t="shared" si="144"/>
        <v>-4.3286759597754637E-3</v>
      </c>
      <c r="AG772">
        <f t="shared" si="144"/>
        <v>-4.5582336264320079E-3</v>
      </c>
      <c r="AH772">
        <f t="shared" si="144"/>
        <v>-4.787791293088553E-3</v>
      </c>
      <c r="AI772">
        <f t="shared" si="143"/>
        <v>-5.0173489597450981E-3</v>
      </c>
      <c r="AJ772">
        <f t="shared" si="143"/>
        <v>-5.2469066264016432E-3</v>
      </c>
      <c r="AK772">
        <f t="shared" si="143"/>
        <v>-5.4764642930581874E-3</v>
      </c>
      <c r="AL772">
        <f t="shared" si="143"/>
        <v>-5.7060219597147325E-3</v>
      </c>
      <c r="AM772">
        <f t="shared" si="143"/>
        <v>-5.9355796263712776E-3</v>
      </c>
      <c r="AN772">
        <f>(I772*'msft+wfc'!$K$2)+(R772*(1-'msft+wfc'!$K$2))</f>
        <v>-4.4716148622723911E-3</v>
      </c>
    </row>
    <row r="773" spans="1:40" x14ac:dyDescent="0.35">
      <c r="A773" s="1">
        <v>41479</v>
      </c>
      <c r="B773">
        <v>32.040000999999997</v>
      </c>
      <c r="C773">
        <v>32.189999</v>
      </c>
      <c r="D773">
        <v>31.889999</v>
      </c>
      <c r="E773">
        <v>31.959999</v>
      </c>
      <c r="F773">
        <v>52803100</v>
      </c>
      <c r="G773">
        <v>29.426907</v>
      </c>
      <c r="H773">
        <f t="shared" si="145"/>
        <v>4.3997171590194704E-3</v>
      </c>
      <c r="I773">
        <f t="shared" si="146"/>
        <v>4.3997195167288904E-3</v>
      </c>
      <c r="J773" s="1">
        <v>41479</v>
      </c>
      <c r="K773">
        <v>44.68</v>
      </c>
      <c r="L773">
        <v>44.73</v>
      </c>
      <c r="M773">
        <v>44.25</v>
      </c>
      <c r="N773">
        <v>44.310001</v>
      </c>
      <c r="O773">
        <v>17947800</v>
      </c>
      <c r="P773">
        <v>40.766229000000003</v>
      </c>
      <c r="Q773">
        <f t="shared" si="147"/>
        <v>-5.8334978685214388E-3</v>
      </c>
      <c r="R773">
        <f t="shared" si="148"/>
        <v>-5.8334951411561286E-3</v>
      </c>
      <c r="S773">
        <f t="shared" si="144"/>
        <v>-5.8334951411561286E-3</v>
      </c>
      <c r="T773">
        <f t="shared" si="144"/>
        <v>-5.3218344082618775E-3</v>
      </c>
      <c r="U773">
        <f t="shared" si="144"/>
        <v>-4.8101736753676273E-3</v>
      </c>
      <c r="V773">
        <f t="shared" si="144"/>
        <v>-4.2985129424733762E-3</v>
      </c>
      <c r="W773">
        <f t="shared" si="144"/>
        <v>-3.7868522095791247E-3</v>
      </c>
      <c r="X773">
        <f t="shared" si="144"/>
        <v>-3.2751914766848736E-3</v>
      </c>
      <c r="Y773">
        <f t="shared" si="144"/>
        <v>-2.7635307437906226E-3</v>
      </c>
      <c r="Z773">
        <f t="shared" si="144"/>
        <v>-2.2518700108963723E-3</v>
      </c>
      <c r="AA773">
        <f t="shared" si="144"/>
        <v>-1.7402092780021208E-3</v>
      </c>
      <c r="AB773">
        <f t="shared" si="144"/>
        <v>-1.2285485451078702E-3</v>
      </c>
      <c r="AC773">
        <f t="shared" si="144"/>
        <v>-7.168878122136191E-4</v>
      </c>
      <c r="AD773">
        <f t="shared" si="144"/>
        <v>-2.0522707931936758E-4</v>
      </c>
      <c r="AE773">
        <f t="shared" si="144"/>
        <v>3.0643365357488263E-4</v>
      </c>
      <c r="AF773">
        <f t="shared" si="144"/>
        <v>8.1809438646913415E-4</v>
      </c>
      <c r="AG773">
        <f t="shared" si="144"/>
        <v>1.3297551193633842E-3</v>
      </c>
      <c r="AH773">
        <f t="shared" si="144"/>
        <v>1.8414158522576357E-3</v>
      </c>
      <c r="AI773">
        <f t="shared" si="143"/>
        <v>2.353076585151887E-3</v>
      </c>
      <c r="AJ773">
        <f t="shared" si="143"/>
        <v>2.8647373180461372E-3</v>
      </c>
      <c r="AK773">
        <f t="shared" si="143"/>
        <v>3.3763980509403887E-3</v>
      </c>
      <c r="AL773">
        <f t="shared" si="143"/>
        <v>3.8880587838346393E-3</v>
      </c>
      <c r="AM773">
        <f t="shared" si="143"/>
        <v>4.3997195167288904E-3</v>
      </c>
      <c r="AN773">
        <f>(I773*'msft+wfc'!$K$2)+(R773*(1-'msft+wfc'!$K$2))</f>
        <v>1.1366906881125959E-3</v>
      </c>
    </row>
    <row r="774" spans="1:40" x14ac:dyDescent="0.35">
      <c r="A774" s="1">
        <v>41480</v>
      </c>
      <c r="B774">
        <v>31.620000999999998</v>
      </c>
      <c r="C774">
        <v>31.65</v>
      </c>
      <c r="D774">
        <v>31.25</v>
      </c>
      <c r="E774">
        <v>31.389999</v>
      </c>
      <c r="F774">
        <v>63213000</v>
      </c>
      <c r="G774">
        <v>28.902083999999999</v>
      </c>
      <c r="H774">
        <f t="shared" si="145"/>
        <v>-1.7834794049899697E-2</v>
      </c>
      <c r="I774">
        <f t="shared" si="146"/>
        <v>-1.7834799967254504E-2</v>
      </c>
      <c r="J774" s="1">
        <v>41480</v>
      </c>
      <c r="K774">
        <v>44.220001000000003</v>
      </c>
      <c r="L774">
        <v>44.220001000000003</v>
      </c>
      <c r="M774">
        <v>43.419998</v>
      </c>
      <c r="N774">
        <v>43.650002000000001</v>
      </c>
      <c r="O774">
        <v>29467400</v>
      </c>
      <c r="P774">
        <v>40.159013999999999</v>
      </c>
      <c r="Q774">
        <f t="shared" si="147"/>
        <v>-1.4895034644661803E-2</v>
      </c>
      <c r="R774">
        <f t="shared" si="148"/>
        <v>-1.4895049527391988E-2</v>
      </c>
      <c r="S774">
        <f t="shared" si="144"/>
        <v>-1.4895049527391988E-2</v>
      </c>
      <c r="T774">
        <f t="shared" si="144"/>
        <v>-1.5042037049385113E-2</v>
      </c>
      <c r="U774">
        <f t="shared" si="144"/>
        <v>-1.5189024571378239E-2</v>
      </c>
      <c r="V774">
        <f t="shared" si="144"/>
        <v>-1.5336012093371366E-2</v>
      </c>
      <c r="W774">
        <f t="shared" si="144"/>
        <v>-1.5482999615364493E-2</v>
      </c>
      <c r="X774">
        <f t="shared" si="144"/>
        <v>-1.5629987137357616E-2</v>
      </c>
      <c r="Y774">
        <f t="shared" si="144"/>
        <v>-1.577697465935074E-2</v>
      </c>
      <c r="Z774">
        <f t="shared" si="144"/>
        <v>-1.592396218134387E-2</v>
      </c>
      <c r="AA774">
        <f t="shared" si="144"/>
        <v>-1.6070949703336994E-2</v>
      </c>
      <c r="AB774">
        <f t="shared" si="144"/>
        <v>-1.6217937225330121E-2</v>
      </c>
      <c r="AC774">
        <f t="shared" si="144"/>
        <v>-1.6364924747323248E-2</v>
      </c>
      <c r="AD774">
        <f t="shared" si="144"/>
        <v>-1.6511912269316371E-2</v>
      </c>
      <c r="AE774">
        <f t="shared" si="144"/>
        <v>-1.6658899791309498E-2</v>
      </c>
      <c r="AF774">
        <f t="shared" si="144"/>
        <v>-1.6805887313302625E-2</v>
      </c>
      <c r="AG774">
        <f t="shared" si="144"/>
        <v>-1.6952874835295749E-2</v>
      </c>
      <c r="AH774">
        <f t="shared" si="144"/>
        <v>-1.7099862357288876E-2</v>
      </c>
      <c r="AI774">
        <f t="shared" si="143"/>
        <v>-1.7246849879282003E-2</v>
      </c>
      <c r="AJ774">
        <f t="shared" si="143"/>
        <v>-1.7393837401275127E-2</v>
      </c>
      <c r="AK774">
        <f t="shared" si="143"/>
        <v>-1.7540824923268254E-2</v>
      </c>
      <c r="AL774">
        <f t="shared" si="143"/>
        <v>-1.7687812445261381E-2</v>
      </c>
      <c r="AM774">
        <f t="shared" si="143"/>
        <v>-1.7834799967254504E-2</v>
      </c>
      <c r="AN774">
        <f>(I774*'msft+wfc'!$K$2)+(R774*(1-'msft+wfc'!$K$2))</f>
        <v>-1.6897412181020831E-2</v>
      </c>
    </row>
    <row r="775" spans="1:40" x14ac:dyDescent="0.35">
      <c r="A775" s="1">
        <v>41481</v>
      </c>
      <c r="B775">
        <v>31.26</v>
      </c>
      <c r="C775">
        <v>31.620000999999998</v>
      </c>
      <c r="D775">
        <v>31.209999</v>
      </c>
      <c r="E775">
        <v>31.620000999999998</v>
      </c>
      <c r="F775">
        <v>38633600</v>
      </c>
      <c r="G775">
        <v>29.113855999999998</v>
      </c>
      <c r="H775">
        <f t="shared" si="145"/>
        <v>7.3272382073028717E-3</v>
      </c>
      <c r="I775">
        <f t="shared" si="146"/>
        <v>7.3272224937135973E-3</v>
      </c>
      <c r="J775" s="1">
        <v>41481</v>
      </c>
      <c r="K775">
        <v>43.549999</v>
      </c>
      <c r="L775">
        <v>43.700001</v>
      </c>
      <c r="M775">
        <v>43.200001</v>
      </c>
      <c r="N775">
        <v>43.509998000000003</v>
      </c>
      <c r="O775">
        <v>18503800</v>
      </c>
      <c r="P775">
        <v>40.030208000000002</v>
      </c>
      <c r="Q775">
        <f t="shared" si="147"/>
        <v>-3.2074225334513748E-3</v>
      </c>
      <c r="R775">
        <f t="shared" si="148"/>
        <v>-3.2073994645385796E-3</v>
      </c>
      <c r="S775">
        <f t="shared" si="144"/>
        <v>-3.2073994645385796E-3</v>
      </c>
      <c r="T775">
        <f t="shared" si="144"/>
        <v>-2.6806683666259707E-3</v>
      </c>
      <c r="U775">
        <f t="shared" si="144"/>
        <v>-2.1539372687133618E-3</v>
      </c>
      <c r="V775">
        <f t="shared" si="144"/>
        <v>-1.6272061708007528E-3</v>
      </c>
      <c r="W775">
        <f t="shared" si="144"/>
        <v>-1.1004750728881444E-3</v>
      </c>
      <c r="X775">
        <f t="shared" si="144"/>
        <v>-5.7374397497553546E-4</v>
      </c>
      <c r="Y775">
        <f t="shared" si="144"/>
        <v>-4.7012877062926547E-5</v>
      </c>
      <c r="Z775">
        <f t="shared" si="144"/>
        <v>4.7971822084968193E-4</v>
      </c>
      <c r="AA775">
        <f t="shared" si="144"/>
        <v>1.0064493187622917E-3</v>
      </c>
      <c r="AB775">
        <f t="shared" si="144"/>
        <v>1.5331804166749E-3</v>
      </c>
      <c r="AC775">
        <f t="shared" si="144"/>
        <v>2.0599115145875091E-3</v>
      </c>
      <c r="AD775">
        <f t="shared" si="144"/>
        <v>2.5866426125001184E-3</v>
      </c>
      <c r="AE775">
        <f t="shared" si="144"/>
        <v>3.1133737104127261E-3</v>
      </c>
      <c r="AF775">
        <f t="shared" si="144"/>
        <v>3.6401048083253354E-3</v>
      </c>
      <c r="AG775">
        <f t="shared" si="144"/>
        <v>4.166835906237943E-3</v>
      </c>
      <c r="AH775">
        <f t="shared" si="144"/>
        <v>4.6935670041505523E-3</v>
      </c>
      <c r="AI775">
        <f t="shared" si="143"/>
        <v>5.2202981020631626E-3</v>
      </c>
      <c r="AJ775">
        <f t="shared" si="143"/>
        <v>5.747029199975771E-3</v>
      </c>
      <c r="AK775">
        <f t="shared" si="143"/>
        <v>6.2737602978883804E-3</v>
      </c>
      <c r="AL775">
        <f t="shared" si="143"/>
        <v>6.800491395800988E-3</v>
      </c>
      <c r="AM775">
        <f t="shared" si="143"/>
        <v>7.3272224937135973E-3</v>
      </c>
      <c r="AN775">
        <f>(I775*'msft+wfc'!$K$2)+(R775*(1-'msft+wfc'!$K$2))</f>
        <v>3.9680849892673054E-3</v>
      </c>
    </row>
    <row r="776" spans="1:40" x14ac:dyDescent="0.35">
      <c r="A776" s="1">
        <v>41484</v>
      </c>
      <c r="B776">
        <v>31.469999000000001</v>
      </c>
      <c r="C776">
        <v>31.6</v>
      </c>
      <c r="D776">
        <v>31.4</v>
      </c>
      <c r="E776">
        <v>31.540001</v>
      </c>
      <c r="F776">
        <v>28870700</v>
      </c>
      <c r="G776">
        <v>29.040196999999999</v>
      </c>
      <c r="H776">
        <f t="shared" si="145"/>
        <v>-2.5300441957607244E-3</v>
      </c>
      <c r="I776">
        <f t="shared" si="146"/>
        <v>-2.5300324354149192E-3</v>
      </c>
      <c r="J776" s="1">
        <v>41484</v>
      </c>
      <c r="K776">
        <v>43.41</v>
      </c>
      <c r="L776">
        <v>43.5</v>
      </c>
      <c r="M776">
        <v>43.209999000000003</v>
      </c>
      <c r="N776">
        <v>43.25</v>
      </c>
      <c r="O776">
        <v>12402400</v>
      </c>
      <c r="P776">
        <v>39.791004000000001</v>
      </c>
      <c r="Q776">
        <f t="shared" si="147"/>
        <v>-5.9755920926496718E-3</v>
      </c>
      <c r="R776">
        <f t="shared" si="148"/>
        <v>-5.9755872365190024E-3</v>
      </c>
      <c r="S776">
        <f t="shared" si="144"/>
        <v>-5.9755872365190024E-3</v>
      </c>
      <c r="T776">
        <f t="shared" si="144"/>
        <v>-5.8033094964637984E-3</v>
      </c>
      <c r="U776">
        <f t="shared" si="144"/>
        <v>-5.6310317564085936E-3</v>
      </c>
      <c r="V776">
        <f t="shared" si="144"/>
        <v>-5.4587540163533897E-3</v>
      </c>
      <c r="W776">
        <f t="shared" si="144"/>
        <v>-5.2864762762981866E-3</v>
      </c>
      <c r="X776">
        <f t="shared" si="144"/>
        <v>-5.1141985362429809E-3</v>
      </c>
      <c r="Y776">
        <f t="shared" si="144"/>
        <v>-4.941920796187777E-3</v>
      </c>
      <c r="Z776">
        <f t="shared" si="144"/>
        <v>-4.769643056132573E-3</v>
      </c>
      <c r="AA776">
        <f t="shared" si="144"/>
        <v>-4.5973653160773691E-3</v>
      </c>
      <c r="AB776">
        <f t="shared" si="144"/>
        <v>-4.4250875760221652E-3</v>
      </c>
      <c r="AC776">
        <f t="shared" si="144"/>
        <v>-4.2528098359669603E-3</v>
      </c>
      <c r="AD776">
        <f t="shared" si="144"/>
        <v>-4.0805320959117564E-3</v>
      </c>
      <c r="AE776">
        <f t="shared" si="144"/>
        <v>-3.9082543558565525E-3</v>
      </c>
      <c r="AF776">
        <f t="shared" si="144"/>
        <v>-3.7359766158013485E-3</v>
      </c>
      <c r="AG776">
        <f t="shared" si="144"/>
        <v>-3.5636988757461446E-3</v>
      </c>
      <c r="AH776">
        <f t="shared" si="144"/>
        <v>-3.3914211356909398E-3</v>
      </c>
      <c r="AI776">
        <f t="shared" si="143"/>
        <v>-3.2191433956357358E-3</v>
      </c>
      <c r="AJ776">
        <f t="shared" si="143"/>
        <v>-3.0468656555805319E-3</v>
      </c>
      <c r="AK776">
        <f t="shared" si="143"/>
        <v>-2.8745879155253271E-3</v>
      </c>
      <c r="AL776">
        <f t="shared" si="143"/>
        <v>-2.7023101754701231E-3</v>
      </c>
      <c r="AM776">
        <f t="shared" si="143"/>
        <v>-2.5300324354149192E-3</v>
      </c>
      <c r="AN776">
        <f>(I776*'msft+wfc'!$K$2)+(R776*(1-'msft+wfc'!$K$2))</f>
        <v>-3.6287042626414554E-3</v>
      </c>
    </row>
    <row r="777" spans="1:40" x14ac:dyDescent="0.35">
      <c r="A777" s="1">
        <v>41485</v>
      </c>
      <c r="B777">
        <v>31.780000999999999</v>
      </c>
      <c r="C777">
        <v>32.119999</v>
      </c>
      <c r="D777">
        <v>31.549999</v>
      </c>
      <c r="E777">
        <v>31.85</v>
      </c>
      <c r="F777">
        <v>45799500</v>
      </c>
      <c r="G777">
        <v>29.325627000000001</v>
      </c>
      <c r="H777">
        <f t="shared" si="145"/>
        <v>9.828756822170083E-3</v>
      </c>
      <c r="I777">
        <f t="shared" si="146"/>
        <v>9.8287900732905373E-3</v>
      </c>
      <c r="J777" s="1">
        <v>41485</v>
      </c>
      <c r="K777">
        <v>43.490001999999997</v>
      </c>
      <c r="L777">
        <v>43.639999000000003</v>
      </c>
      <c r="M777">
        <v>43.189999</v>
      </c>
      <c r="N777">
        <v>43.259998000000003</v>
      </c>
      <c r="O777">
        <v>18579200</v>
      </c>
      <c r="P777">
        <v>39.800201999999999</v>
      </c>
      <c r="Q777">
        <f t="shared" si="147"/>
        <v>2.3116763005787423E-4</v>
      </c>
      <c r="R777">
        <f t="shared" si="148"/>
        <v>2.3115777626515327E-4</v>
      </c>
      <c r="S777">
        <f t="shared" si="144"/>
        <v>2.3115777626515327E-4</v>
      </c>
      <c r="T777">
        <f t="shared" si="144"/>
        <v>7.1103939111642246E-4</v>
      </c>
      <c r="U777">
        <f t="shared" si="144"/>
        <v>1.1909210059676916E-3</v>
      </c>
      <c r="V777">
        <f t="shared" si="144"/>
        <v>1.6708026208189608E-3</v>
      </c>
      <c r="W777">
        <f t="shared" si="144"/>
        <v>2.1506842356702298E-3</v>
      </c>
      <c r="X777">
        <f t="shared" si="144"/>
        <v>2.6305658505214992E-3</v>
      </c>
      <c r="Y777">
        <f t="shared" si="144"/>
        <v>3.1104474653727687E-3</v>
      </c>
      <c r="Z777">
        <f t="shared" si="144"/>
        <v>3.5903290802240372E-3</v>
      </c>
      <c r="AA777">
        <f t="shared" si="144"/>
        <v>4.0702106950753067E-3</v>
      </c>
      <c r="AB777">
        <f t="shared" si="144"/>
        <v>4.5500923099265761E-3</v>
      </c>
      <c r="AC777">
        <f t="shared" si="144"/>
        <v>5.0299739247778455E-3</v>
      </c>
      <c r="AD777">
        <f t="shared" si="144"/>
        <v>5.509855539629115E-3</v>
      </c>
      <c r="AE777">
        <f t="shared" si="144"/>
        <v>5.9897371544803835E-3</v>
      </c>
      <c r="AF777">
        <f t="shared" si="144"/>
        <v>6.469618769331653E-3</v>
      </c>
      <c r="AG777">
        <f t="shared" si="144"/>
        <v>6.9495003841829215E-3</v>
      </c>
      <c r="AH777">
        <f t="shared" si="144"/>
        <v>7.429381999034191E-3</v>
      </c>
      <c r="AI777">
        <f t="shared" si="143"/>
        <v>7.9092636138854595E-3</v>
      </c>
      <c r="AJ777">
        <f t="shared" si="143"/>
        <v>8.3891452287367298E-3</v>
      </c>
      <c r="AK777">
        <f t="shared" si="143"/>
        <v>8.8690268435880001E-3</v>
      </c>
      <c r="AL777">
        <f t="shared" si="143"/>
        <v>9.3489084584392687E-3</v>
      </c>
      <c r="AM777">
        <f t="shared" si="143"/>
        <v>9.8287900732905373E-3</v>
      </c>
      <c r="AN777">
        <f>(I777*'msft+wfc'!$K$2)+(R777*(1-'msft+wfc'!$K$2))</f>
        <v>6.7684271356752658E-3</v>
      </c>
    </row>
    <row r="778" spans="1:40" x14ac:dyDescent="0.35">
      <c r="A778" s="1">
        <v>41486</v>
      </c>
      <c r="B778">
        <v>31.969999000000001</v>
      </c>
      <c r="C778">
        <v>32.049999</v>
      </c>
      <c r="D778">
        <v>31.709999</v>
      </c>
      <c r="E778">
        <v>31.84</v>
      </c>
      <c r="F778">
        <v>43898400</v>
      </c>
      <c r="G778">
        <v>29.316419</v>
      </c>
      <c r="H778">
        <f t="shared" si="145"/>
        <v>-3.1397174254322018E-4</v>
      </c>
      <c r="I778">
        <f t="shared" si="146"/>
        <v>-3.1399158149290353E-4</v>
      </c>
      <c r="J778" s="1">
        <v>41486</v>
      </c>
      <c r="K778">
        <v>43.299999</v>
      </c>
      <c r="L778">
        <v>44.049999</v>
      </c>
      <c r="M778">
        <v>43.299999</v>
      </c>
      <c r="N778">
        <v>43.5</v>
      </c>
      <c r="O778">
        <v>25488500</v>
      </c>
      <c r="P778">
        <v>40.021008999999999</v>
      </c>
      <c r="Q778">
        <f t="shared" si="147"/>
        <v>5.5478966966202104E-3</v>
      </c>
      <c r="R778">
        <f t="shared" si="148"/>
        <v>5.5478864152498685E-3</v>
      </c>
      <c r="S778">
        <f t="shared" si="144"/>
        <v>5.5478864152498685E-3</v>
      </c>
      <c r="T778">
        <f t="shared" si="144"/>
        <v>5.2547925154127293E-3</v>
      </c>
      <c r="U778">
        <f t="shared" si="144"/>
        <v>4.9616986155755919E-3</v>
      </c>
      <c r="V778">
        <f t="shared" si="144"/>
        <v>4.6686047157384527E-3</v>
      </c>
      <c r="W778">
        <f t="shared" si="144"/>
        <v>4.3755108159013144E-3</v>
      </c>
      <c r="X778">
        <f t="shared" si="144"/>
        <v>4.0824169160641761E-3</v>
      </c>
      <c r="Y778">
        <f t="shared" si="144"/>
        <v>3.7893230162270365E-3</v>
      </c>
      <c r="Z778">
        <f t="shared" si="144"/>
        <v>3.4962291163898986E-3</v>
      </c>
      <c r="AA778">
        <f t="shared" si="144"/>
        <v>3.2031352165527598E-3</v>
      </c>
      <c r="AB778">
        <f t="shared" si="144"/>
        <v>2.9100413167156211E-3</v>
      </c>
      <c r="AC778">
        <f t="shared" si="144"/>
        <v>2.6169474168784824E-3</v>
      </c>
      <c r="AD778">
        <f t="shared" si="144"/>
        <v>2.3238535170413436E-3</v>
      </c>
      <c r="AE778">
        <f t="shared" si="144"/>
        <v>2.0307596172042053E-3</v>
      </c>
      <c r="AF778">
        <f t="shared" si="144"/>
        <v>1.7376657173670664E-3</v>
      </c>
      <c r="AG778">
        <f t="shared" si="144"/>
        <v>1.4445718175299283E-3</v>
      </c>
      <c r="AH778">
        <f t="shared" si="144"/>
        <v>1.1514779176927895E-3</v>
      </c>
      <c r="AI778">
        <f t="shared" si="143"/>
        <v>8.5838401785565057E-4</v>
      </c>
      <c r="AJ778">
        <f t="shared" si="143"/>
        <v>5.6529011801851237E-4</v>
      </c>
      <c r="AK778">
        <f t="shared" si="143"/>
        <v>2.7219621818137357E-4</v>
      </c>
      <c r="AL778">
        <f t="shared" si="143"/>
        <v>-2.089768165576463E-5</v>
      </c>
      <c r="AM778">
        <f t="shared" si="143"/>
        <v>-3.1399158149290353E-4</v>
      </c>
      <c r="AN778">
        <f>(I778*'msft+wfc'!$K$2)+(R778*(1-'msft+wfc'!$K$2))</f>
        <v>1.5551646448415911E-3</v>
      </c>
    </row>
    <row r="779" spans="1:40" x14ac:dyDescent="0.35">
      <c r="A779" s="1">
        <v>41487</v>
      </c>
      <c r="B779">
        <v>32.060001</v>
      </c>
      <c r="C779">
        <v>32.090000000000003</v>
      </c>
      <c r="D779">
        <v>31.6</v>
      </c>
      <c r="E779">
        <v>31.67</v>
      </c>
      <c r="F779">
        <v>42557900</v>
      </c>
      <c r="G779">
        <v>29.159893</v>
      </c>
      <c r="H779">
        <f t="shared" si="145"/>
        <v>-5.3391959798994391E-3</v>
      </c>
      <c r="I779">
        <f t="shared" si="146"/>
        <v>-5.3391923481513719E-3</v>
      </c>
      <c r="J779" s="1">
        <v>41487</v>
      </c>
      <c r="K779">
        <v>44.189999</v>
      </c>
      <c r="L779">
        <v>44.740001999999997</v>
      </c>
      <c r="M779">
        <v>44.119999</v>
      </c>
      <c r="N779">
        <v>44.259998000000003</v>
      </c>
      <c r="O779">
        <v>19822300</v>
      </c>
      <c r="P779">
        <v>40.720224999999999</v>
      </c>
      <c r="Q779">
        <f t="shared" si="147"/>
        <v>1.7471218390804667E-2</v>
      </c>
      <c r="R779">
        <f t="shared" si="148"/>
        <v>1.7471223676544485E-2</v>
      </c>
      <c r="S779">
        <f t="shared" si="144"/>
        <v>1.7471223676544485E-2</v>
      </c>
      <c r="T779">
        <f t="shared" si="144"/>
        <v>1.6330702875309688E-2</v>
      </c>
      <c r="U779">
        <f t="shared" si="144"/>
        <v>1.5190182074074899E-2</v>
      </c>
      <c r="V779">
        <f t="shared" si="144"/>
        <v>1.4049661272840106E-2</v>
      </c>
      <c r="W779">
        <f t="shared" si="144"/>
        <v>1.2909140471605315E-2</v>
      </c>
      <c r="X779">
        <f t="shared" si="144"/>
        <v>1.1768619670370521E-2</v>
      </c>
      <c r="Y779">
        <f t="shared" si="144"/>
        <v>1.0628098869135726E-2</v>
      </c>
      <c r="Z779">
        <f t="shared" si="144"/>
        <v>9.4875780679009349E-3</v>
      </c>
      <c r="AA779">
        <f t="shared" si="144"/>
        <v>8.347057266666142E-3</v>
      </c>
      <c r="AB779">
        <f t="shared" si="144"/>
        <v>7.2065364654313492E-3</v>
      </c>
      <c r="AC779">
        <f t="shared" si="144"/>
        <v>6.0660156641965564E-3</v>
      </c>
      <c r="AD779">
        <f t="shared" si="144"/>
        <v>4.9254948629617636E-3</v>
      </c>
      <c r="AE779">
        <f t="shared" si="144"/>
        <v>3.7849740617269712E-3</v>
      </c>
      <c r="AF779">
        <f t="shared" si="144"/>
        <v>2.6444532604921775E-3</v>
      </c>
      <c r="AG779">
        <f t="shared" si="144"/>
        <v>1.5039324592573864E-3</v>
      </c>
      <c r="AH779">
        <f t="shared" si="144"/>
        <v>3.6341165802259226E-4</v>
      </c>
      <c r="AI779">
        <f t="shared" si="143"/>
        <v>-7.77109143212201E-4</v>
      </c>
      <c r="AJ779">
        <f t="shared" si="143"/>
        <v>-1.9176299444469925E-3</v>
      </c>
      <c r="AK779">
        <f t="shared" si="143"/>
        <v>-3.0581507456817871E-3</v>
      </c>
      <c r="AL779">
        <f t="shared" si="143"/>
        <v>-4.1986715469165782E-3</v>
      </c>
      <c r="AM779">
        <f t="shared" si="143"/>
        <v>-5.3391923481513719E-3</v>
      </c>
      <c r="AN779">
        <f>(I779*'msft+wfc'!$K$2)+(R779*(1-'msft+wfc'!$K$2))</f>
        <v>1.9342840294756893E-3</v>
      </c>
    </row>
    <row r="780" spans="1:40" x14ac:dyDescent="0.35">
      <c r="A780" s="1">
        <v>41488</v>
      </c>
      <c r="B780">
        <v>31.690000999999999</v>
      </c>
      <c r="C780">
        <v>31.9</v>
      </c>
      <c r="D780">
        <v>31.57</v>
      </c>
      <c r="E780">
        <v>31.889999</v>
      </c>
      <c r="F780">
        <v>29199900</v>
      </c>
      <c r="G780">
        <v>29.362455000000001</v>
      </c>
      <c r="H780">
        <f t="shared" si="145"/>
        <v>6.946605620460935E-3</v>
      </c>
      <c r="I780">
        <f t="shared" si="146"/>
        <v>6.9465961346291752E-3</v>
      </c>
      <c r="J780" s="1">
        <v>41488</v>
      </c>
      <c r="K780">
        <v>44.240001999999997</v>
      </c>
      <c r="L780">
        <v>44.549999</v>
      </c>
      <c r="M780">
        <v>44.049999</v>
      </c>
      <c r="N780">
        <v>44.490001999999997</v>
      </c>
      <c r="O780">
        <v>13506500</v>
      </c>
      <c r="P780">
        <v>40.931834000000002</v>
      </c>
      <c r="Q780">
        <f t="shared" si="147"/>
        <v>5.1966563577339944E-3</v>
      </c>
      <c r="R780">
        <f t="shared" si="148"/>
        <v>5.1966559615032291E-3</v>
      </c>
      <c r="S780">
        <f t="shared" si="144"/>
        <v>5.1966559615032291E-3</v>
      </c>
      <c r="T780">
        <f t="shared" si="144"/>
        <v>5.2841529701595268E-3</v>
      </c>
      <c r="U780">
        <f t="shared" si="144"/>
        <v>5.3716499788158244E-3</v>
      </c>
      <c r="V780">
        <f t="shared" si="144"/>
        <v>5.4591469874721204E-3</v>
      </c>
      <c r="W780">
        <f t="shared" si="144"/>
        <v>5.546643996128418E-3</v>
      </c>
      <c r="X780">
        <f t="shared" si="144"/>
        <v>5.6341410047847157E-3</v>
      </c>
      <c r="Y780">
        <f t="shared" si="144"/>
        <v>5.7216380134410124E-3</v>
      </c>
      <c r="Z780">
        <f t="shared" si="144"/>
        <v>5.8091350220973101E-3</v>
      </c>
      <c r="AA780">
        <f t="shared" si="144"/>
        <v>5.8966320307536077E-3</v>
      </c>
      <c r="AB780">
        <f t="shared" si="144"/>
        <v>5.9841290394099054E-3</v>
      </c>
      <c r="AC780">
        <f t="shared" si="144"/>
        <v>6.0716260480662022E-3</v>
      </c>
      <c r="AD780">
        <f t="shared" si="144"/>
        <v>6.1591230567224989E-3</v>
      </c>
      <c r="AE780">
        <f t="shared" si="144"/>
        <v>6.2466200653787957E-3</v>
      </c>
      <c r="AF780">
        <f t="shared" si="144"/>
        <v>6.3341170740350942E-3</v>
      </c>
      <c r="AG780">
        <f t="shared" si="144"/>
        <v>6.421614082691391E-3</v>
      </c>
      <c r="AH780">
        <f t="shared" si="144"/>
        <v>6.5091110913476887E-3</v>
      </c>
      <c r="AI780">
        <f t="shared" si="143"/>
        <v>6.5966081000039863E-3</v>
      </c>
      <c r="AJ780">
        <f t="shared" si="143"/>
        <v>6.6841051086602831E-3</v>
      </c>
      <c r="AK780">
        <f t="shared" si="143"/>
        <v>6.7716021173165808E-3</v>
      </c>
      <c r="AL780">
        <f t="shared" si="143"/>
        <v>6.8590991259728775E-3</v>
      </c>
      <c r="AM780">
        <f t="shared" si="143"/>
        <v>6.9465961346291752E-3</v>
      </c>
      <c r="AN780">
        <f>(I780*'msft+wfc'!$K$2)+(R780*(1-'msft+wfc'!$K$2))</f>
        <v>6.3885989241569087E-3</v>
      </c>
    </row>
    <row r="781" spans="1:40" x14ac:dyDescent="0.35">
      <c r="A781" s="1">
        <v>41491</v>
      </c>
      <c r="B781">
        <v>31.9</v>
      </c>
      <c r="C781">
        <v>32</v>
      </c>
      <c r="D781">
        <v>31.639999</v>
      </c>
      <c r="E781">
        <v>31.700001</v>
      </c>
      <c r="F781">
        <v>30984000</v>
      </c>
      <c r="G781">
        <v>29.187515999999999</v>
      </c>
      <c r="H781">
        <f t="shared" si="145"/>
        <v>-5.9579180294110148E-3</v>
      </c>
      <c r="I781">
        <f t="shared" si="146"/>
        <v>-5.9579146226022978E-3</v>
      </c>
      <c r="J781" s="1">
        <v>41491</v>
      </c>
      <c r="K781">
        <v>44.470001000000003</v>
      </c>
      <c r="L781">
        <v>44.549999</v>
      </c>
      <c r="M781">
        <v>44.220001000000003</v>
      </c>
      <c r="N781">
        <v>44.34</v>
      </c>
      <c r="O781">
        <v>14162200</v>
      </c>
      <c r="P781">
        <v>40.793829000000002</v>
      </c>
      <c r="Q781">
        <f t="shared" si="147"/>
        <v>-3.3715889695845268E-3</v>
      </c>
      <c r="R781">
        <f t="shared" si="148"/>
        <v>-3.3715811512379265E-3</v>
      </c>
      <c r="S781">
        <f t="shared" si="144"/>
        <v>-3.3715811512379265E-3</v>
      </c>
      <c r="T781">
        <f t="shared" si="144"/>
        <v>-3.500897824806145E-3</v>
      </c>
      <c r="U781">
        <f t="shared" si="144"/>
        <v>-3.6302144983743636E-3</v>
      </c>
      <c r="V781">
        <f t="shared" si="144"/>
        <v>-3.7595311719425821E-3</v>
      </c>
      <c r="W781">
        <f t="shared" si="144"/>
        <v>-3.8888478455108011E-3</v>
      </c>
      <c r="X781">
        <f t="shared" si="144"/>
        <v>-4.0181645190790188E-3</v>
      </c>
      <c r="Y781">
        <f t="shared" si="144"/>
        <v>-4.1474811926472373E-3</v>
      </c>
      <c r="Z781">
        <f t="shared" si="144"/>
        <v>-4.2767978662154559E-3</v>
      </c>
      <c r="AA781">
        <f t="shared" si="144"/>
        <v>-4.4061145397836753E-3</v>
      </c>
      <c r="AB781">
        <f t="shared" si="144"/>
        <v>-4.5354312133518938E-3</v>
      </c>
      <c r="AC781">
        <f t="shared" si="144"/>
        <v>-4.6647478869201123E-3</v>
      </c>
      <c r="AD781">
        <f t="shared" si="144"/>
        <v>-4.7940645604883309E-3</v>
      </c>
      <c r="AE781">
        <f t="shared" si="144"/>
        <v>-4.9233812340565494E-3</v>
      </c>
      <c r="AF781">
        <f t="shared" si="144"/>
        <v>-5.052697907624768E-3</v>
      </c>
      <c r="AG781">
        <f t="shared" si="144"/>
        <v>-5.1820145811929865E-3</v>
      </c>
      <c r="AH781">
        <f t="shared" si="144"/>
        <v>-5.3113312547612051E-3</v>
      </c>
      <c r="AI781">
        <f t="shared" si="143"/>
        <v>-5.4406479283294236E-3</v>
      </c>
      <c r="AJ781">
        <f t="shared" si="143"/>
        <v>-5.5699646018976413E-3</v>
      </c>
      <c r="AK781">
        <f t="shared" si="143"/>
        <v>-5.6992812754658607E-3</v>
      </c>
      <c r="AL781">
        <f t="shared" si="143"/>
        <v>-5.8285979490340792E-3</v>
      </c>
      <c r="AM781">
        <f t="shared" si="143"/>
        <v>-5.9579146226022978E-3</v>
      </c>
      <c r="AN781">
        <f>(I781*'msft+wfc'!$K$2)+(R781*(1-'msft+wfc'!$K$2))</f>
        <v>-5.1332196504339511E-3</v>
      </c>
    </row>
    <row r="782" spans="1:40" x14ac:dyDescent="0.35">
      <c r="A782" s="1">
        <v>41492</v>
      </c>
      <c r="B782">
        <v>31.549999</v>
      </c>
      <c r="C782">
        <v>31.67</v>
      </c>
      <c r="D782">
        <v>31.379999000000002</v>
      </c>
      <c r="E782">
        <v>31.58</v>
      </c>
      <c r="F782">
        <v>36331500</v>
      </c>
      <c r="G782">
        <v>29.077026</v>
      </c>
      <c r="H782">
        <f t="shared" si="145"/>
        <v>-3.7855203853148782E-3</v>
      </c>
      <c r="I782">
        <f t="shared" si="146"/>
        <v>-3.7855225501203546E-3</v>
      </c>
      <c r="J782" s="1">
        <v>41492</v>
      </c>
      <c r="K782">
        <v>44.27</v>
      </c>
      <c r="L782">
        <v>44.32</v>
      </c>
      <c r="M782">
        <v>43.970001000000003</v>
      </c>
      <c r="N782">
        <v>44.029998999999997</v>
      </c>
      <c r="O782">
        <v>13788000</v>
      </c>
      <c r="P782">
        <v>40.508620999999998</v>
      </c>
      <c r="Q782">
        <f t="shared" si="147"/>
        <v>-6.9914524131711054E-3</v>
      </c>
      <c r="R782">
        <f t="shared" si="148"/>
        <v>-6.991449613616911E-3</v>
      </c>
      <c r="S782">
        <f t="shared" si="144"/>
        <v>-6.991449613616911E-3</v>
      </c>
      <c r="T782">
        <f t="shared" si="144"/>
        <v>-6.8311532604420824E-3</v>
      </c>
      <c r="U782">
        <f t="shared" si="144"/>
        <v>-6.6708569072672554E-3</v>
      </c>
      <c r="V782">
        <f t="shared" si="144"/>
        <v>-6.5105605540924276E-3</v>
      </c>
      <c r="W782">
        <f t="shared" si="144"/>
        <v>-6.3502642009175998E-3</v>
      </c>
      <c r="X782">
        <f t="shared" si="144"/>
        <v>-6.189967847742772E-3</v>
      </c>
      <c r="Y782">
        <f t="shared" si="144"/>
        <v>-6.0296714945679434E-3</v>
      </c>
      <c r="Z782">
        <f t="shared" si="144"/>
        <v>-5.8693751413931156E-3</v>
      </c>
      <c r="AA782">
        <f t="shared" si="144"/>
        <v>-5.7090787882182886E-3</v>
      </c>
      <c r="AB782">
        <f t="shared" si="144"/>
        <v>-5.5487824350434617E-3</v>
      </c>
      <c r="AC782">
        <f t="shared" si="144"/>
        <v>-5.388486081868633E-3</v>
      </c>
      <c r="AD782">
        <f t="shared" si="144"/>
        <v>-5.2281897286938044E-3</v>
      </c>
      <c r="AE782">
        <f t="shared" si="144"/>
        <v>-5.0678933755189774E-3</v>
      </c>
      <c r="AF782">
        <f t="shared" si="144"/>
        <v>-4.9075970223441488E-3</v>
      </c>
      <c r="AG782">
        <f t="shared" si="144"/>
        <v>-4.7473006691693218E-3</v>
      </c>
      <c r="AH782">
        <f t="shared" si="144"/>
        <v>-4.5870043159944932E-3</v>
      </c>
      <c r="AI782">
        <f t="shared" si="143"/>
        <v>-4.4267079628196654E-3</v>
      </c>
      <c r="AJ782">
        <f t="shared" si="143"/>
        <v>-4.2664116096448384E-3</v>
      </c>
      <c r="AK782">
        <f t="shared" si="143"/>
        <v>-4.1061152564700106E-3</v>
      </c>
      <c r="AL782">
        <f t="shared" si="143"/>
        <v>-3.9458189032951828E-3</v>
      </c>
      <c r="AM782">
        <f t="shared" si="143"/>
        <v>-3.7855225501203546E-3</v>
      </c>
      <c r="AN782">
        <f>(I782*'msft+wfc'!$K$2)+(R782*(1-'msft+wfc'!$K$2))</f>
        <v>-4.807785131367967E-3</v>
      </c>
    </row>
    <row r="783" spans="1:40" x14ac:dyDescent="0.35">
      <c r="A783" s="1">
        <v>41493</v>
      </c>
      <c r="B783">
        <v>31.540001</v>
      </c>
      <c r="C783">
        <v>32.099997999999999</v>
      </c>
      <c r="D783">
        <v>31.25</v>
      </c>
      <c r="E783">
        <v>32.060001</v>
      </c>
      <c r="F783">
        <v>38078600</v>
      </c>
      <c r="G783">
        <v>29.518982999999999</v>
      </c>
      <c r="H783">
        <f t="shared" si="145"/>
        <v>1.5199525015832853E-2</v>
      </c>
      <c r="I783">
        <f t="shared" si="146"/>
        <v>1.5199525563584068E-2</v>
      </c>
      <c r="J783" s="1">
        <v>41493</v>
      </c>
      <c r="K783">
        <v>43.34</v>
      </c>
      <c r="L783">
        <v>43.509998000000003</v>
      </c>
      <c r="M783">
        <v>43.27</v>
      </c>
      <c r="N783">
        <v>43.27</v>
      </c>
      <c r="O783">
        <v>18578700</v>
      </c>
      <c r="P783">
        <v>40.082507</v>
      </c>
      <c r="Q783">
        <f t="shared" si="147"/>
        <v>-1.7260936117668171E-2</v>
      </c>
      <c r="R783">
        <f t="shared" si="148"/>
        <v>-1.0519094194788768E-2</v>
      </c>
      <c r="S783">
        <f t="shared" si="144"/>
        <v>-1.0519094194788768E-2</v>
      </c>
      <c r="T783">
        <f t="shared" si="144"/>
        <v>-9.2331632068701243E-3</v>
      </c>
      <c r="U783">
        <f t="shared" si="144"/>
        <v>-7.9472322189514839E-3</v>
      </c>
      <c r="V783">
        <f t="shared" si="144"/>
        <v>-6.6613012310328436E-3</v>
      </c>
      <c r="W783">
        <f t="shared" si="144"/>
        <v>-5.3753702431142015E-3</v>
      </c>
      <c r="X783">
        <f t="shared" si="144"/>
        <v>-4.0894392551955594E-3</v>
      </c>
      <c r="Y783">
        <f t="shared" si="144"/>
        <v>-2.8035082672769173E-3</v>
      </c>
      <c r="Z783">
        <f t="shared" si="144"/>
        <v>-1.5175772793582761E-3</v>
      </c>
      <c r="AA783">
        <f t="shared" si="144"/>
        <v>-2.3164629143963226E-4</v>
      </c>
      <c r="AB783">
        <f t="shared" si="144"/>
        <v>1.0542846964790081E-3</v>
      </c>
      <c r="AC783">
        <f t="shared" si="144"/>
        <v>2.3402156843976502E-3</v>
      </c>
      <c r="AD783">
        <f t="shared" si="144"/>
        <v>3.6261466723162923E-3</v>
      </c>
      <c r="AE783">
        <f t="shared" si="144"/>
        <v>4.9120776602349326E-3</v>
      </c>
      <c r="AF783">
        <f t="shared" si="144"/>
        <v>6.1980086481535756E-3</v>
      </c>
      <c r="AG783">
        <f t="shared" si="144"/>
        <v>7.4839396360722159E-3</v>
      </c>
      <c r="AH783">
        <f t="shared" ref="AH783:AM846" si="149">(AH$2*$I783)+($R783*(1-AH$2))</f>
        <v>8.7698706239908598E-3</v>
      </c>
      <c r="AI783">
        <f t="shared" si="149"/>
        <v>1.0055801611909504E-2</v>
      </c>
      <c r="AJ783">
        <f t="shared" si="149"/>
        <v>1.1341732599828142E-2</v>
      </c>
      <c r="AK783">
        <f t="shared" si="149"/>
        <v>1.2627663587746784E-2</v>
      </c>
      <c r="AL783">
        <f t="shared" si="149"/>
        <v>1.3913594575665425E-2</v>
      </c>
      <c r="AM783">
        <f t="shared" si="149"/>
        <v>1.5199525563584068E-2</v>
      </c>
      <c r="AN783">
        <f>(I783*'msft+wfc'!$K$2)+(R783*(1-'msft+wfc'!$K$2))</f>
        <v>6.9987205859294958E-3</v>
      </c>
    </row>
    <row r="784" spans="1:40" x14ac:dyDescent="0.35">
      <c r="A784" s="1">
        <v>41494</v>
      </c>
      <c r="B784">
        <v>32.240001999999997</v>
      </c>
      <c r="C784">
        <v>33.07</v>
      </c>
      <c r="D784">
        <v>32.049999</v>
      </c>
      <c r="E784">
        <v>32.889999000000003</v>
      </c>
      <c r="F784">
        <v>59034400</v>
      </c>
      <c r="G784">
        <v>30.283197000000001</v>
      </c>
      <c r="H784">
        <f t="shared" si="145"/>
        <v>2.5888895012823092E-2</v>
      </c>
      <c r="I784">
        <f t="shared" si="146"/>
        <v>2.58889000342594E-2</v>
      </c>
      <c r="J784" s="1">
        <v>41494</v>
      </c>
      <c r="K784">
        <v>43.509998000000003</v>
      </c>
      <c r="L784">
        <v>43.57</v>
      </c>
      <c r="M784">
        <v>42.990001999999997</v>
      </c>
      <c r="N784">
        <v>43.220001000000003</v>
      </c>
      <c r="O784">
        <v>18704100</v>
      </c>
      <c r="P784">
        <v>40.036191000000002</v>
      </c>
      <c r="Q784">
        <f t="shared" si="147"/>
        <v>-1.1555119020106234E-3</v>
      </c>
      <c r="R784">
        <f t="shared" si="148"/>
        <v>-1.1555165449106603E-3</v>
      </c>
      <c r="S784">
        <f t="shared" ref="S784:AH847" si="150">(S$2*$I784)+($R784*(1-S$2))</f>
        <v>-1.1555165449106603E-3</v>
      </c>
      <c r="T784">
        <f t="shared" si="150"/>
        <v>1.9670428404784277E-4</v>
      </c>
      <c r="U784">
        <f t="shared" si="150"/>
        <v>1.5489251130063456E-3</v>
      </c>
      <c r="V784">
        <f t="shared" si="150"/>
        <v>2.9011459419648489E-3</v>
      </c>
      <c r="W784">
        <f t="shared" si="150"/>
        <v>4.2533667709233518E-3</v>
      </c>
      <c r="X784">
        <f t="shared" si="150"/>
        <v>5.6055875998818547E-3</v>
      </c>
      <c r="Y784">
        <f t="shared" si="150"/>
        <v>6.9578084288403575E-3</v>
      </c>
      <c r="Z784">
        <f t="shared" si="150"/>
        <v>8.3100292577988604E-3</v>
      </c>
      <c r="AA784">
        <f t="shared" si="150"/>
        <v>9.6622500867573641E-3</v>
      </c>
      <c r="AB784">
        <f t="shared" si="150"/>
        <v>1.1014470915715866E-2</v>
      </c>
      <c r="AC784">
        <f t="shared" si="150"/>
        <v>1.236669174467437E-2</v>
      </c>
      <c r="AD784">
        <f t="shared" si="150"/>
        <v>1.3718912573632875E-2</v>
      </c>
      <c r="AE784">
        <f t="shared" si="150"/>
        <v>1.5071133402591376E-2</v>
      </c>
      <c r="AF784">
        <f t="shared" si="150"/>
        <v>1.6423354231549881E-2</v>
      </c>
      <c r="AG784">
        <f t="shared" si="150"/>
        <v>1.7775575060508381E-2</v>
      </c>
      <c r="AH784">
        <f t="shared" si="150"/>
        <v>1.9127795889466889E-2</v>
      </c>
      <c r="AI784">
        <f t="shared" si="149"/>
        <v>2.0480016718425389E-2</v>
      </c>
      <c r="AJ784">
        <f t="shared" si="149"/>
        <v>2.1832237547383889E-2</v>
      </c>
      <c r="AK784">
        <f t="shared" si="149"/>
        <v>2.3184458376342393E-2</v>
      </c>
      <c r="AL784">
        <f t="shared" si="149"/>
        <v>2.4536679205300897E-2</v>
      </c>
      <c r="AM784">
        <f t="shared" si="149"/>
        <v>2.58889000342594E-2</v>
      </c>
      <c r="AN784">
        <f>(I784*'msft+wfc'!$K$2)+(R784*(1-'msft+wfc'!$K$2))</f>
        <v>1.7265342931121388E-2</v>
      </c>
    </row>
    <row r="785" spans="1:40" x14ac:dyDescent="0.35">
      <c r="A785" s="1">
        <v>41495</v>
      </c>
      <c r="B785">
        <v>32.770000000000003</v>
      </c>
      <c r="C785">
        <v>32.900002000000001</v>
      </c>
      <c r="D785">
        <v>32.470001000000003</v>
      </c>
      <c r="E785">
        <v>32.700001</v>
      </c>
      <c r="F785">
        <v>26800700</v>
      </c>
      <c r="G785">
        <v>30.108256999999998</v>
      </c>
      <c r="H785">
        <f t="shared" si="145"/>
        <v>-5.7767712306711462E-3</v>
      </c>
      <c r="I785">
        <f t="shared" si="146"/>
        <v>-5.7768009104191666E-3</v>
      </c>
      <c r="J785" s="1">
        <v>41495</v>
      </c>
      <c r="K785">
        <v>43.209999000000003</v>
      </c>
      <c r="L785">
        <v>43.380001</v>
      </c>
      <c r="M785">
        <v>43</v>
      </c>
      <c r="N785">
        <v>43.23</v>
      </c>
      <c r="O785">
        <v>10716100</v>
      </c>
      <c r="P785">
        <v>40.045453000000002</v>
      </c>
      <c r="Q785">
        <f t="shared" si="147"/>
        <v>2.3135122093110154E-4</v>
      </c>
      <c r="R785">
        <f t="shared" si="148"/>
        <v>2.3134068872834729E-4</v>
      </c>
      <c r="S785">
        <f t="shared" si="150"/>
        <v>2.3134068872834729E-4</v>
      </c>
      <c r="T785">
        <f t="shared" si="150"/>
        <v>-6.90663912290284E-5</v>
      </c>
      <c r="U785">
        <f t="shared" si="150"/>
        <v>-3.6947347118640407E-4</v>
      </c>
      <c r="V785">
        <f t="shared" si="150"/>
        <v>-6.6988055114377979E-4</v>
      </c>
      <c r="W785">
        <f t="shared" si="150"/>
        <v>-9.702876311011554E-4</v>
      </c>
      <c r="X785">
        <f t="shared" si="150"/>
        <v>-1.2706947110585312E-3</v>
      </c>
      <c r="Y785">
        <f t="shared" si="150"/>
        <v>-1.571101791015907E-3</v>
      </c>
      <c r="Z785">
        <f t="shared" si="150"/>
        <v>-1.8715088709732825E-3</v>
      </c>
      <c r="AA785">
        <f t="shared" si="150"/>
        <v>-2.171915950930658E-3</v>
      </c>
      <c r="AB785">
        <f t="shared" si="150"/>
        <v>-2.4723230308880337E-3</v>
      </c>
      <c r="AC785">
        <f t="shared" si="150"/>
        <v>-2.7727301108454098E-3</v>
      </c>
      <c r="AD785">
        <f t="shared" si="150"/>
        <v>-3.0731371908027856E-3</v>
      </c>
      <c r="AE785">
        <f t="shared" si="150"/>
        <v>-3.3735442707601613E-3</v>
      </c>
      <c r="AF785">
        <f t="shared" si="150"/>
        <v>-3.673951350717537E-3</v>
      </c>
      <c r="AG785">
        <f t="shared" si="150"/>
        <v>-3.9743584306749123E-3</v>
      </c>
      <c r="AH785">
        <f t="shared" si="150"/>
        <v>-4.274765510632288E-3</v>
      </c>
      <c r="AI785">
        <f t="shared" si="149"/>
        <v>-4.5751725905896637E-3</v>
      </c>
      <c r="AJ785">
        <f t="shared" si="149"/>
        <v>-4.8755796705470394E-3</v>
      </c>
      <c r="AK785">
        <f t="shared" si="149"/>
        <v>-5.1759867505044152E-3</v>
      </c>
      <c r="AL785">
        <f t="shared" si="149"/>
        <v>-5.47639383046179E-3</v>
      </c>
      <c r="AM785">
        <f t="shared" si="149"/>
        <v>-5.7768009104191666E-3</v>
      </c>
      <c r="AN785">
        <f>(I785*'msft+wfc'!$K$2)+(R785*(1-'msft+wfc'!$K$2))</f>
        <v>-3.8610061284421208E-3</v>
      </c>
    </row>
    <row r="786" spans="1:40" x14ac:dyDescent="0.35">
      <c r="A786" s="1">
        <v>41498</v>
      </c>
      <c r="B786">
        <v>32.459999000000003</v>
      </c>
      <c r="C786">
        <v>32.970001000000003</v>
      </c>
      <c r="D786">
        <v>32.459999000000003</v>
      </c>
      <c r="E786">
        <v>32.869999</v>
      </c>
      <c r="F786">
        <v>25493700</v>
      </c>
      <c r="G786">
        <v>30.264782</v>
      </c>
      <c r="H786">
        <f t="shared" si="145"/>
        <v>5.1987154373481408E-3</v>
      </c>
      <c r="I786">
        <f t="shared" si="146"/>
        <v>5.198740000126943E-3</v>
      </c>
      <c r="J786" s="1">
        <v>41498</v>
      </c>
      <c r="K786">
        <v>43.049999</v>
      </c>
      <c r="L786">
        <v>43.43</v>
      </c>
      <c r="M786">
        <v>42.849997999999999</v>
      </c>
      <c r="N786">
        <v>43.200001</v>
      </c>
      <c r="O786">
        <v>11087600</v>
      </c>
      <c r="P786">
        <v>40.017664000000003</v>
      </c>
      <c r="Q786">
        <f t="shared" si="147"/>
        <v>-6.939393939393143E-4</v>
      </c>
      <c r="R786">
        <f t="shared" si="148"/>
        <v>-6.9393646264904302E-4</v>
      </c>
      <c r="S786">
        <f t="shared" si="150"/>
        <v>-6.9393646264904302E-4</v>
      </c>
      <c r="T786">
        <f t="shared" si="150"/>
        <v>-3.9930263951024373E-4</v>
      </c>
      <c r="U786">
        <f t="shared" si="150"/>
        <v>-1.0466881637144444E-4</v>
      </c>
      <c r="V786">
        <f t="shared" si="150"/>
        <v>1.8996500676735485E-4</v>
      </c>
      <c r="W786">
        <f t="shared" si="150"/>
        <v>4.8459882990615414E-4</v>
      </c>
      <c r="X786">
        <f t="shared" si="150"/>
        <v>7.7923265304495355E-4</v>
      </c>
      <c r="Y786">
        <f t="shared" si="150"/>
        <v>1.0738664761837527E-3</v>
      </c>
      <c r="Z786">
        <f t="shared" si="150"/>
        <v>1.3685002993225519E-3</v>
      </c>
      <c r="AA786">
        <f t="shared" si="150"/>
        <v>1.6631341224613515E-3</v>
      </c>
      <c r="AB786">
        <f t="shared" si="150"/>
        <v>1.9577679456001507E-3</v>
      </c>
      <c r="AC786">
        <f t="shared" si="150"/>
        <v>2.2524017687389499E-3</v>
      </c>
      <c r="AD786">
        <f t="shared" si="150"/>
        <v>2.5470355918777495E-3</v>
      </c>
      <c r="AE786">
        <f t="shared" si="150"/>
        <v>2.8416694150165487E-3</v>
      </c>
      <c r="AF786">
        <f t="shared" si="150"/>
        <v>3.1363032381553483E-3</v>
      </c>
      <c r="AG786">
        <f t="shared" si="150"/>
        <v>3.4309370612941466E-3</v>
      </c>
      <c r="AH786">
        <f t="shared" si="150"/>
        <v>3.7255708844329462E-3</v>
      </c>
      <c r="AI786">
        <f t="shared" si="149"/>
        <v>4.0202047075717454E-3</v>
      </c>
      <c r="AJ786">
        <f t="shared" si="149"/>
        <v>4.3148385307105455E-3</v>
      </c>
      <c r="AK786">
        <f t="shared" si="149"/>
        <v>4.6094723538493447E-3</v>
      </c>
      <c r="AL786">
        <f t="shared" si="149"/>
        <v>4.9041061769881438E-3</v>
      </c>
      <c r="AM786">
        <f t="shared" si="149"/>
        <v>5.198740000126943E-3</v>
      </c>
      <c r="AN786">
        <f>(I786*'msft+wfc'!$K$2)+(R786*(1-'msft+wfc'!$K$2))</f>
        <v>3.3197631762673001E-3</v>
      </c>
    </row>
    <row r="787" spans="1:40" x14ac:dyDescent="0.35">
      <c r="A787" s="1">
        <v>41499</v>
      </c>
      <c r="B787">
        <v>32.509998000000003</v>
      </c>
      <c r="C787">
        <v>32.549999</v>
      </c>
      <c r="D787">
        <v>32.209999000000003</v>
      </c>
      <c r="E787">
        <v>32.229999999999997</v>
      </c>
      <c r="F787">
        <v>39464100</v>
      </c>
      <c r="G787">
        <v>29.884619000000001</v>
      </c>
      <c r="H787">
        <f t="shared" si="145"/>
        <v>-1.9470612092200038E-2</v>
      </c>
      <c r="I787">
        <f t="shared" si="146"/>
        <v>-1.2561233713826175E-2</v>
      </c>
      <c r="J787" s="1">
        <v>41499</v>
      </c>
      <c r="K787">
        <v>43.25</v>
      </c>
      <c r="L787">
        <v>43.360000999999997</v>
      </c>
      <c r="M787">
        <v>43.060001</v>
      </c>
      <c r="N787">
        <v>43.32</v>
      </c>
      <c r="O787">
        <v>12733900</v>
      </c>
      <c r="P787">
        <v>40.128822999999997</v>
      </c>
      <c r="Q787">
        <f t="shared" si="147"/>
        <v>2.7777545653297547E-3</v>
      </c>
      <c r="R787">
        <f t="shared" si="148"/>
        <v>2.7777483463300996E-3</v>
      </c>
      <c r="S787">
        <f t="shared" si="150"/>
        <v>2.7777483463300996E-3</v>
      </c>
      <c r="T787">
        <f t="shared" si="150"/>
        <v>2.0107992433222857E-3</v>
      </c>
      <c r="U787">
        <f t="shared" si="150"/>
        <v>1.243850140314472E-3</v>
      </c>
      <c r="V787">
        <f t="shared" si="150"/>
        <v>4.7690103730665847E-4</v>
      </c>
      <c r="W787">
        <f t="shared" si="150"/>
        <v>-2.9004806570115567E-4</v>
      </c>
      <c r="X787">
        <f t="shared" si="150"/>
        <v>-1.0569971687089692E-3</v>
      </c>
      <c r="Y787">
        <f t="shared" si="150"/>
        <v>-1.8239462717167827E-3</v>
      </c>
      <c r="Z787">
        <f t="shared" si="150"/>
        <v>-2.5908953747245961E-3</v>
      </c>
      <c r="AA787">
        <f t="shared" si="150"/>
        <v>-3.3578444777324105E-3</v>
      </c>
      <c r="AB787">
        <f t="shared" si="150"/>
        <v>-4.124793580740224E-3</v>
      </c>
      <c r="AC787">
        <f t="shared" si="150"/>
        <v>-4.8917426837480375E-3</v>
      </c>
      <c r="AD787">
        <f t="shared" si="150"/>
        <v>-5.6586917867558519E-3</v>
      </c>
      <c r="AE787">
        <f t="shared" si="150"/>
        <v>-6.4256408897636645E-3</v>
      </c>
      <c r="AF787">
        <f t="shared" si="150"/>
        <v>-7.1925899927714788E-3</v>
      </c>
      <c r="AG787">
        <f t="shared" si="150"/>
        <v>-7.9595390957792923E-3</v>
      </c>
      <c r="AH787">
        <f t="shared" si="150"/>
        <v>-8.7264881987871058E-3</v>
      </c>
      <c r="AI787">
        <f t="shared" si="149"/>
        <v>-9.4934373017949211E-3</v>
      </c>
      <c r="AJ787">
        <f t="shared" si="149"/>
        <v>-1.0260386404802733E-2</v>
      </c>
      <c r="AK787">
        <f t="shared" si="149"/>
        <v>-1.1027335507810548E-2</v>
      </c>
      <c r="AL787">
        <f t="shared" si="149"/>
        <v>-1.1794284610818362E-2</v>
      </c>
      <c r="AM787">
        <f t="shared" si="149"/>
        <v>-1.2561233713826175E-2</v>
      </c>
      <c r="AN787">
        <f>(I787*'msft+wfc'!$K$2)+(R787*(1-'msft+wfc'!$K$2))</f>
        <v>-7.6701469598361395E-3</v>
      </c>
    </row>
    <row r="788" spans="1:40" x14ac:dyDescent="0.35">
      <c r="A788" s="1">
        <v>41500</v>
      </c>
      <c r="B788">
        <v>32.139999000000003</v>
      </c>
      <c r="C788">
        <v>33.360000999999997</v>
      </c>
      <c r="D788">
        <v>31.700001</v>
      </c>
      <c r="E788">
        <v>32.349997999999999</v>
      </c>
      <c r="F788">
        <v>48519600</v>
      </c>
      <c r="G788">
        <v>29.995885000000001</v>
      </c>
      <c r="H788">
        <f t="shared" si="145"/>
        <v>3.7231771641328733E-3</v>
      </c>
      <c r="I788">
        <f t="shared" si="146"/>
        <v>3.7231861647625667E-3</v>
      </c>
      <c r="J788" s="1">
        <v>41500</v>
      </c>
      <c r="K788">
        <v>43.450001</v>
      </c>
      <c r="L788">
        <v>43.529998999999997</v>
      </c>
      <c r="M788">
        <v>43.099997999999999</v>
      </c>
      <c r="N788">
        <v>43.099997999999999</v>
      </c>
      <c r="O788">
        <v>13772000</v>
      </c>
      <c r="P788">
        <v>39.925027999999998</v>
      </c>
      <c r="Q788">
        <f t="shared" si="147"/>
        <v>-5.0785318559557003E-3</v>
      </c>
      <c r="R788">
        <f t="shared" si="148"/>
        <v>-5.0785192478732689E-3</v>
      </c>
      <c r="S788">
        <f t="shared" si="150"/>
        <v>-5.0785192478732689E-3</v>
      </c>
      <c r="T788">
        <f t="shared" si="150"/>
        <v>-4.6384339772414769E-3</v>
      </c>
      <c r="U788">
        <f t="shared" si="150"/>
        <v>-4.198348706609685E-3</v>
      </c>
      <c r="V788">
        <f t="shared" si="150"/>
        <v>-3.7582634359778939E-3</v>
      </c>
      <c r="W788">
        <f t="shared" si="150"/>
        <v>-3.318178165346102E-3</v>
      </c>
      <c r="X788">
        <f t="shared" si="150"/>
        <v>-2.8780928947143101E-3</v>
      </c>
      <c r="Y788">
        <f t="shared" si="150"/>
        <v>-2.4380076240825182E-3</v>
      </c>
      <c r="Z788">
        <f t="shared" si="150"/>
        <v>-1.9979223534507267E-3</v>
      </c>
      <c r="AA788">
        <f t="shared" si="150"/>
        <v>-1.5578370828189343E-3</v>
      </c>
      <c r="AB788">
        <f t="shared" si="150"/>
        <v>-1.1177518121871432E-3</v>
      </c>
      <c r="AC788">
        <f t="shared" si="150"/>
        <v>-6.7766654155535107E-4</v>
      </c>
      <c r="AD788">
        <f t="shared" si="150"/>
        <v>-2.3758127092355892E-4</v>
      </c>
      <c r="AE788">
        <f t="shared" si="150"/>
        <v>2.0250399970823214E-4</v>
      </c>
      <c r="AF788">
        <f t="shared" si="150"/>
        <v>6.4258927034002451E-4</v>
      </c>
      <c r="AG788">
        <f t="shared" si="150"/>
        <v>1.0826745409718158E-3</v>
      </c>
      <c r="AH788">
        <f t="shared" si="150"/>
        <v>1.5227598116036079E-3</v>
      </c>
      <c r="AI788">
        <f t="shared" si="149"/>
        <v>1.9628450822354003E-3</v>
      </c>
      <c r="AJ788">
        <f t="shared" si="149"/>
        <v>2.4029303528671909E-3</v>
      </c>
      <c r="AK788">
        <f t="shared" si="149"/>
        <v>2.8430156234989833E-3</v>
      </c>
      <c r="AL788">
        <f t="shared" si="149"/>
        <v>3.2831008941307744E-3</v>
      </c>
      <c r="AM788">
        <f t="shared" si="149"/>
        <v>3.7231861647625667E-3</v>
      </c>
      <c r="AN788">
        <f>(I788*'msft+wfc'!$K$2)+(R788*(1-'msft+wfc'!$K$2))</f>
        <v>9.1661760712081304E-4</v>
      </c>
    </row>
    <row r="789" spans="1:40" x14ac:dyDescent="0.35">
      <c r="A789" s="1">
        <v>41501</v>
      </c>
      <c r="B789">
        <v>32</v>
      </c>
      <c r="C789">
        <v>32.18</v>
      </c>
      <c r="D789">
        <v>30.84</v>
      </c>
      <c r="E789">
        <v>31.790001</v>
      </c>
      <c r="F789">
        <v>33338000</v>
      </c>
      <c r="G789">
        <v>29.476638999999999</v>
      </c>
      <c r="H789">
        <f t="shared" si="145"/>
        <v>-1.7310572940375427E-2</v>
      </c>
      <c r="I789">
        <f t="shared" si="146"/>
        <v>-1.7310574433793254E-2</v>
      </c>
      <c r="J789" s="1">
        <v>41501</v>
      </c>
      <c r="K789">
        <v>42.900002000000001</v>
      </c>
      <c r="L789">
        <v>43.119999</v>
      </c>
      <c r="M789">
        <v>42.810001</v>
      </c>
      <c r="N789">
        <v>42.990001999999997</v>
      </c>
      <c r="O789">
        <v>17748800</v>
      </c>
      <c r="P789">
        <v>39.823135000000001</v>
      </c>
      <c r="Q789">
        <f t="shared" si="147"/>
        <v>-2.5521114873370164E-3</v>
      </c>
      <c r="R789">
        <f t="shared" si="148"/>
        <v>-2.5521084168055415E-3</v>
      </c>
      <c r="S789">
        <f t="shared" si="150"/>
        <v>-2.5521084168055415E-3</v>
      </c>
      <c r="T789">
        <f t="shared" si="150"/>
        <v>-3.2900317176549269E-3</v>
      </c>
      <c r="U789">
        <f t="shared" si="150"/>
        <v>-4.0279550185043133E-3</v>
      </c>
      <c r="V789">
        <f t="shared" si="150"/>
        <v>-4.7658783193536983E-3</v>
      </c>
      <c r="W789">
        <f t="shared" si="150"/>
        <v>-5.5038016202030842E-3</v>
      </c>
      <c r="X789">
        <f t="shared" si="150"/>
        <v>-6.2417249210524692E-3</v>
      </c>
      <c r="Y789">
        <f t="shared" si="150"/>
        <v>-6.9796482219018552E-3</v>
      </c>
      <c r="Z789">
        <f t="shared" si="150"/>
        <v>-7.7175715227512402E-3</v>
      </c>
      <c r="AA789">
        <f t="shared" si="150"/>
        <v>-8.4554948236006261E-3</v>
      </c>
      <c r="AB789">
        <f t="shared" si="150"/>
        <v>-9.1934181244500111E-3</v>
      </c>
      <c r="AC789">
        <f t="shared" si="150"/>
        <v>-9.9313414252993979E-3</v>
      </c>
      <c r="AD789">
        <f t="shared" si="150"/>
        <v>-1.0669264726148785E-2</v>
      </c>
      <c r="AE789">
        <f t="shared" si="150"/>
        <v>-1.140718802699817E-2</v>
      </c>
      <c r="AF789">
        <f t="shared" si="150"/>
        <v>-1.2145111327847555E-2</v>
      </c>
      <c r="AG789">
        <f t="shared" si="150"/>
        <v>-1.288303462869694E-2</v>
      </c>
      <c r="AH789">
        <f t="shared" si="150"/>
        <v>-1.3620957929546325E-2</v>
      </c>
      <c r="AI789">
        <f t="shared" si="149"/>
        <v>-1.4358881230395712E-2</v>
      </c>
      <c r="AJ789">
        <f t="shared" si="149"/>
        <v>-1.5096804531245097E-2</v>
      </c>
      <c r="AK789">
        <f t="shared" si="149"/>
        <v>-1.5834727832094483E-2</v>
      </c>
      <c r="AL789">
        <f t="shared" si="149"/>
        <v>-1.6572651132943868E-2</v>
      </c>
      <c r="AM789">
        <f t="shared" si="149"/>
        <v>-1.7310574433793254E-2</v>
      </c>
      <c r="AN789">
        <f>(I789*'msft+wfc'!$K$2)+(R789*(1-'msft+wfc'!$K$2))</f>
        <v>-1.260459476957522E-2</v>
      </c>
    </row>
    <row r="790" spans="1:40" x14ac:dyDescent="0.35">
      <c r="A790" s="1">
        <v>41502</v>
      </c>
      <c r="B790">
        <v>31.790001</v>
      </c>
      <c r="C790">
        <v>31.99</v>
      </c>
      <c r="D790">
        <v>31.66</v>
      </c>
      <c r="E790">
        <v>31.799999</v>
      </c>
      <c r="F790">
        <v>32866300</v>
      </c>
      <c r="G790">
        <v>29.485910000000001</v>
      </c>
      <c r="H790">
        <f t="shared" si="145"/>
        <v>3.1450140564636997E-4</v>
      </c>
      <c r="I790">
        <f t="shared" si="146"/>
        <v>3.1452025449719035E-4</v>
      </c>
      <c r="J790" s="1">
        <v>41502</v>
      </c>
      <c r="K790">
        <v>42.68</v>
      </c>
      <c r="L790">
        <v>43.18</v>
      </c>
      <c r="M790">
        <v>42.639999000000003</v>
      </c>
      <c r="N790">
        <v>42.75</v>
      </c>
      <c r="O790">
        <v>16238000</v>
      </c>
      <c r="P790">
        <v>39.600813000000002</v>
      </c>
      <c r="Q790">
        <f t="shared" si="147"/>
        <v>-5.5827399124102617E-3</v>
      </c>
      <c r="R790">
        <f t="shared" si="148"/>
        <v>-5.5827347595812926E-3</v>
      </c>
      <c r="S790">
        <f t="shared" si="150"/>
        <v>-5.5827347595812926E-3</v>
      </c>
      <c r="T790">
        <f t="shared" si="150"/>
        <v>-5.2878720088773683E-3</v>
      </c>
      <c r="U790">
        <f t="shared" si="150"/>
        <v>-4.9930092581734441E-3</v>
      </c>
      <c r="V790">
        <f t="shared" si="150"/>
        <v>-4.6981465074695207E-3</v>
      </c>
      <c r="W790">
        <f t="shared" si="150"/>
        <v>-4.4032837567655964E-3</v>
      </c>
      <c r="X790">
        <f t="shared" si="150"/>
        <v>-4.1084210060616721E-3</v>
      </c>
      <c r="Y790">
        <f t="shared" si="150"/>
        <v>-3.8135582553577474E-3</v>
      </c>
      <c r="Z790">
        <f t="shared" si="150"/>
        <v>-3.518695504653824E-3</v>
      </c>
      <c r="AA790">
        <f t="shared" si="150"/>
        <v>-3.2238327539498993E-3</v>
      </c>
      <c r="AB790">
        <f t="shared" si="150"/>
        <v>-2.9289700032459755E-3</v>
      </c>
      <c r="AC790">
        <f t="shared" si="150"/>
        <v>-2.6341072525420512E-3</v>
      </c>
      <c r="AD790">
        <f t="shared" si="150"/>
        <v>-2.3392445018381269E-3</v>
      </c>
      <c r="AE790">
        <f t="shared" si="150"/>
        <v>-2.0443817511342031E-3</v>
      </c>
      <c r="AF790">
        <f t="shared" si="150"/>
        <v>-1.7495190004302784E-3</v>
      </c>
      <c r="AG790">
        <f t="shared" si="150"/>
        <v>-1.454656249726355E-3</v>
      </c>
      <c r="AH790">
        <f t="shared" si="150"/>
        <v>-1.1597934990224305E-3</v>
      </c>
      <c r="AI790">
        <f t="shared" si="149"/>
        <v>-8.6493074831850598E-4</v>
      </c>
      <c r="AJ790">
        <f t="shared" si="149"/>
        <v>-5.7006799761458225E-4</v>
      </c>
      <c r="AK790">
        <f t="shared" si="149"/>
        <v>-2.7520524691065776E-4</v>
      </c>
      <c r="AL790">
        <f t="shared" si="149"/>
        <v>1.9657503793265912E-5</v>
      </c>
      <c r="AM790">
        <f t="shared" si="149"/>
        <v>3.1452025449719035E-4</v>
      </c>
      <c r="AN790">
        <f>(I790*'msft+wfc'!$K$2)+(R790*(1-'msft+wfc'!$K$2))</f>
        <v>-1.5659165157617823E-3</v>
      </c>
    </row>
    <row r="791" spans="1:40" x14ac:dyDescent="0.35">
      <c r="A791" s="1">
        <v>41505</v>
      </c>
      <c r="B791">
        <v>31.76</v>
      </c>
      <c r="C791">
        <v>31.969999000000001</v>
      </c>
      <c r="D791">
        <v>31.379999000000002</v>
      </c>
      <c r="E791">
        <v>31.389999</v>
      </c>
      <c r="F791">
        <v>27902500</v>
      </c>
      <c r="G791">
        <v>29.105744999999999</v>
      </c>
      <c r="H791">
        <f t="shared" si="145"/>
        <v>-1.2893082166449129E-2</v>
      </c>
      <c r="I791">
        <f t="shared" si="146"/>
        <v>-1.2893107250208714E-2</v>
      </c>
      <c r="J791" s="1">
        <v>41505</v>
      </c>
      <c r="K791">
        <v>42.959999000000003</v>
      </c>
      <c r="L791">
        <v>42.98</v>
      </c>
      <c r="M791">
        <v>42.459999000000003</v>
      </c>
      <c r="N791">
        <v>42.490001999999997</v>
      </c>
      <c r="O791">
        <v>15873700</v>
      </c>
      <c r="P791">
        <v>39.359966999999997</v>
      </c>
      <c r="Q791">
        <f t="shared" si="147"/>
        <v>-6.0818245614035803E-3</v>
      </c>
      <c r="R791">
        <f t="shared" si="148"/>
        <v>-6.0818448348523742E-3</v>
      </c>
      <c r="S791">
        <f t="shared" si="150"/>
        <v>-6.0818448348523742E-3</v>
      </c>
      <c r="T791">
        <f t="shared" si="150"/>
        <v>-6.4224079556201913E-3</v>
      </c>
      <c r="U791">
        <f t="shared" si="150"/>
        <v>-6.7629710763880083E-3</v>
      </c>
      <c r="V791">
        <f t="shared" si="150"/>
        <v>-7.1035341971558245E-3</v>
      </c>
      <c r="W791">
        <f t="shared" si="150"/>
        <v>-7.4440973179236425E-3</v>
      </c>
      <c r="X791">
        <f t="shared" si="150"/>
        <v>-7.7846604386914587E-3</v>
      </c>
      <c r="Y791">
        <f t="shared" si="150"/>
        <v>-8.1252235594592749E-3</v>
      </c>
      <c r="Z791">
        <f t="shared" si="150"/>
        <v>-8.4657866802270929E-3</v>
      </c>
      <c r="AA791">
        <f t="shared" si="150"/>
        <v>-8.8063498009949108E-3</v>
      </c>
      <c r="AB791">
        <f t="shared" si="150"/>
        <v>-9.146912921762727E-3</v>
      </c>
      <c r="AC791">
        <f t="shared" si="150"/>
        <v>-9.4874760425305432E-3</v>
      </c>
      <c r="AD791">
        <f t="shared" si="150"/>
        <v>-9.8280391632983612E-3</v>
      </c>
      <c r="AE791">
        <f t="shared" si="150"/>
        <v>-1.0168602284066177E-2</v>
      </c>
      <c r="AF791">
        <f t="shared" si="150"/>
        <v>-1.0509165404833997E-2</v>
      </c>
      <c r="AG791">
        <f t="shared" si="150"/>
        <v>-1.0849728525601812E-2</v>
      </c>
      <c r="AH791">
        <f t="shared" si="150"/>
        <v>-1.1190291646369629E-2</v>
      </c>
      <c r="AI791">
        <f t="shared" si="149"/>
        <v>-1.1530854767137447E-2</v>
      </c>
      <c r="AJ791">
        <f t="shared" si="149"/>
        <v>-1.1871417887905264E-2</v>
      </c>
      <c r="AK791">
        <f t="shared" si="149"/>
        <v>-1.221198100867308E-2</v>
      </c>
      <c r="AL791">
        <f t="shared" si="149"/>
        <v>-1.2552544129440898E-2</v>
      </c>
      <c r="AM791">
        <f t="shared" si="149"/>
        <v>-1.2893107250208714E-2</v>
      </c>
      <c r="AN791">
        <f>(I791*'msft+wfc'!$K$2)+(R791*(1-'msft+wfc'!$K$2))</f>
        <v>-1.0721224184758401E-2</v>
      </c>
    </row>
    <row r="792" spans="1:40" x14ac:dyDescent="0.35">
      <c r="A792" s="1">
        <v>41506</v>
      </c>
      <c r="B792">
        <v>31.440000999999999</v>
      </c>
      <c r="C792">
        <v>31.9</v>
      </c>
      <c r="D792">
        <v>31.370000999999998</v>
      </c>
      <c r="E792">
        <v>31.620000999999998</v>
      </c>
      <c r="F792">
        <v>22979600</v>
      </c>
      <c r="G792">
        <v>29.319009999999999</v>
      </c>
      <c r="H792">
        <f t="shared" si="145"/>
        <v>7.3272382073028717E-3</v>
      </c>
      <c r="I792">
        <f t="shared" si="146"/>
        <v>7.3272475932156973E-3</v>
      </c>
      <c r="J792" s="1">
        <v>41506</v>
      </c>
      <c r="K792">
        <v>42.470001000000003</v>
      </c>
      <c r="L792">
        <v>42.669998</v>
      </c>
      <c r="M792">
        <v>42.16</v>
      </c>
      <c r="N792">
        <v>42.59</v>
      </c>
      <c r="O792">
        <v>15113700</v>
      </c>
      <c r="P792">
        <v>39.452598999999999</v>
      </c>
      <c r="Q792">
        <f t="shared" si="147"/>
        <v>2.353447759310684E-3</v>
      </c>
      <c r="R792">
        <f t="shared" si="148"/>
        <v>2.3534572577258977E-3</v>
      </c>
      <c r="S792">
        <f t="shared" si="150"/>
        <v>2.3534572577258977E-3</v>
      </c>
      <c r="T792">
        <f t="shared" si="150"/>
        <v>2.6021467745003875E-3</v>
      </c>
      <c r="U792">
        <f t="shared" si="150"/>
        <v>2.8508362912748777E-3</v>
      </c>
      <c r="V792">
        <f t="shared" si="150"/>
        <v>3.0995258080493675E-3</v>
      </c>
      <c r="W792">
        <f t="shared" si="150"/>
        <v>3.3482153248238578E-3</v>
      </c>
      <c r="X792">
        <f t="shared" si="150"/>
        <v>3.5969048415983476E-3</v>
      </c>
      <c r="Y792">
        <f t="shared" si="150"/>
        <v>3.8455943583728374E-3</v>
      </c>
      <c r="Z792">
        <f t="shared" si="150"/>
        <v>4.0942838751473276E-3</v>
      </c>
      <c r="AA792">
        <f t="shared" si="150"/>
        <v>4.3429733919218179E-3</v>
      </c>
      <c r="AB792">
        <f t="shared" si="150"/>
        <v>4.5916629086963073E-3</v>
      </c>
      <c r="AC792">
        <f t="shared" si="150"/>
        <v>4.8403524254707975E-3</v>
      </c>
      <c r="AD792">
        <f t="shared" si="150"/>
        <v>5.0890419422452877E-3</v>
      </c>
      <c r="AE792">
        <f t="shared" si="150"/>
        <v>5.3377314590197771E-3</v>
      </c>
      <c r="AF792">
        <f t="shared" si="150"/>
        <v>5.5864209757942674E-3</v>
      </c>
      <c r="AG792">
        <f t="shared" si="150"/>
        <v>5.8351104925687576E-3</v>
      </c>
      <c r="AH792">
        <f t="shared" si="150"/>
        <v>6.083800009343247E-3</v>
      </c>
      <c r="AI792">
        <f t="shared" si="149"/>
        <v>6.3324895261177372E-3</v>
      </c>
      <c r="AJ792">
        <f t="shared" si="149"/>
        <v>6.5811790428922275E-3</v>
      </c>
      <c r="AK792">
        <f t="shared" si="149"/>
        <v>6.8298685596667177E-3</v>
      </c>
      <c r="AL792">
        <f t="shared" si="149"/>
        <v>7.0785580764412071E-3</v>
      </c>
      <c r="AM792">
        <f t="shared" si="149"/>
        <v>7.3272475932156973E-3</v>
      </c>
      <c r="AN792">
        <f>(I792*'msft+wfc'!$K$2)+(R792*(1-'msft+wfc'!$K$2))</f>
        <v>5.7412727265895112E-3</v>
      </c>
    </row>
    <row r="793" spans="1:40" x14ac:dyDescent="0.35">
      <c r="A793" s="1">
        <v>41507</v>
      </c>
      <c r="B793">
        <v>31.610001</v>
      </c>
      <c r="C793">
        <v>32.009998000000003</v>
      </c>
      <c r="D793">
        <v>31.540001</v>
      </c>
      <c r="E793">
        <v>31.610001</v>
      </c>
      <c r="F793">
        <v>37409100</v>
      </c>
      <c r="G793">
        <v>29.309736999999998</v>
      </c>
      <c r="H793">
        <f t="shared" si="145"/>
        <v>-3.1625552447003434E-4</v>
      </c>
      <c r="I793">
        <f t="shared" si="146"/>
        <v>-3.1627943781186026E-4</v>
      </c>
      <c r="J793" s="1">
        <v>41507</v>
      </c>
      <c r="K793">
        <v>42.450001</v>
      </c>
      <c r="L793">
        <v>42.669998</v>
      </c>
      <c r="M793">
        <v>42.130001</v>
      </c>
      <c r="N793">
        <v>42.360000999999997</v>
      </c>
      <c r="O793">
        <v>14586200</v>
      </c>
      <c r="P793">
        <v>39.239542999999998</v>
      </c>
      <c r="Q793">
        <f t="shared" si="147"/>
        <v>-5.4003052359710372E-3</v>
      </c>
      <c r="R793">
        <f t="shared" si="148"/>
        <v>-5.400303285469271E-3</v>
      </c>
      <c r="S793">
        <f t="shared" si="150"/>
        <v>-5.400303285469271E-3</v>
      </c>
      <c r="T793">
        <f t="shared" si="150"/>
        <v>-5.1461020930864002E-3</v>
      </c>
      <c r="U793">
        <f t="shared" si="150"/>
        <v>-4.8919009007035302E-3</v>
      </c>
      <c r="V793">
        <f t="shared" si="150"/>
        <v>-4.6376997083206594E-3</v>
      </c>
      <c r="W793">
        <f t="shared" si="150"/>
        <v>-4.3834985159377894E-3</v>
      </c>
      <c r="X793">
        <f t="shared" si="150"/>
        <v>-4.1292973235549178E-3</v>
      </c>
      <c r="Y793">
        <f t="shared" si="150"/>
        <v>-3.8750961311720478E-3</v>
      </c>
      <c r="Z793">
        <f t="shared" si="150"/>
        <v>-3.6208949387891774E-3</v>
      </c>
      <c r="AA793">
        <f t="shared" si="150"/>
        <v>-3.3666937464063066E-3</v>
      </c>
      <c r="AB793">
        <f t="shared" si="150"/>
        <v>-3.1124925540234366E-3</v>
      </c>
      <c r="AC793">
        <f t="shared" si="150"/>
        <v>-2.8582913616405658E-3</v>
      </c>
      <c r="AD793">
        <f t="shared" si="150"/>
        <v>-2.6040901692576945E-3</v>
      </c>
      <c r="AE793">
        <f t="shared" si="150"/>
        <v>-2.3498889768748246E-3</v>
      </c>
      <c r="AF793">
        <f t="shared" si="150"/>
        <v>-2.0956877844919538E-3</v>
      </c>
      <c r="AG793">
        <f t="shared" si="150"/>
        <v>-1.8414865921090836E-3</v>
      </c>
      <c r="AH793">
        <f t="shared" si="150"/>
        <v>-1.587285399726213E-3</v>
      </c>
      <c r="AI793">
        <f t="shared" si="149"/>
        <v>-1.3330842073433422E-3</v>
      </c>
      <c r="AJ793">
        <f t="shared" si="149"/>
        <v>-1.078883014960472E-3</v>
      </c>
      <c r="AK793">
        <f t="shared" si="149"/>
        <v>-8.2468182257760126E-4</v>
      </c>
      <c r="AL793">
        <f t="shared" si="149"/>
        <v>-5.7048063019473098E-4</v>
      </c>
      <c r="AM793">
        <f t="shared" si="149"/>
        <v>-3.1627943781186026E-4</v>
      </c>
      <c r="AN793">
        <f>(I793*'msft+wfc'!$K$2)+(R793*(1-'msft+wfc'!$K$2))</f>
        <v>-1.9374040731185444E-3</v>
      </c>
    </row>
    <row r="794" spans="1:40" x14ac:dyDescent="0.35">
      <c r="A794" s="1">
        <v>41508</v>
      </c>
      <c r="B794">
        <v>32.189999</v>
      </c>
      <c r="C794">
        <v>32.490001999999997</v>
      </c>
      <c r="D794">
        <v>32.099997999999999</v>
      </c>
      <c r="E794">
        <v>32.389999000000003</v>
      </c>
      <c r="F794">
        <v>31169900</v>
      </c>
      <c r="G794">
        <v>30.032975</v>
      </c>
      <c r="H794">
        <f t="shared" si="145"/>
        <v>2.4675671474986751E-2</v>
      </c>
      <c r="I794">
        <f t="shared" si="146"/>
        <v>2.467569053929082E-2</v>
      </c>
      <c r="J794" s="1">
        <v>41508</v>
      </c>
      <c r="K794">
        <v>42.41</v>
      </c>
      <c r="L794">
        <v>42.630001</v>
      </c>
      <c r="M794">
        <v>42.18</v>
      </c>
      <c r="N794">
        <v>42.48</v>
      </c>
      <c r="O794">
        <v>14037600</v>
      </c>
      <c r="P794">
        <v>39.350701999999998</v>
      </c>
      <c r="Q794">
        <f t="shared" si="147"/>
        <v>2.8328375157498221E-3</v>
      </c>
      <c r="R794">
        <f t="shared" si="148"/>
        <v>2.8328311570805166E-3</v>
      </c>
      <c r="S794">
        <f t="shared" si="150"/>
        <v>2.8328311570805166E-3</v>
      </c>
      <c r="T794">
        <f t="shared" si="150"/>
        <v>3.9249741261910319E-3</v>
      </c>
      <c r="U794">
        <f t="shared" si="150"/>
        <v>5.0171170953015477E-3</v>
      </c>
      <c r="V794">
        <f t="shared" si="150"/>
        <v>6.1092600644120625E-3</v>
      </c>
      <c r="W794">
        <f t="shared" si="150"/>
        <v>7.2014030335225774E-3</v>
      </c>
      <c r="X794">
        <f t="shared" si="150"/>
        <v>8.2935460026330923E-3</v>
      </c>
      <c r="Y794">
        <f t="shared" si="150"/>
        <v>9.3856889717436071E-3</v>
      </c>
      <c r="Z794">
        <f t="shared" si="150"/>
        <v>1.0477831940854122E-2</v>
      </c>
      <c r="AA794">
        <f t="shared" si="150"/>
        <v>1.1569974909964639E-2</v>
      </c>
      <c r="AB794">
        <f t="shared" si="150"/>
        <v>1.2662117879075153E-2</v>
      </c>
      <c r="AC794">
        <f t="shared" si="150"/>
        <v>1.3754260848185668E-2</v>
      </c>
      <c r="AD794">
        <f t="shared" si="150"/>
        <v>1.4846403817296183E-2</v>
      </c>
      <c r="AE794">
        <f t="shared" si="150"/>
        <v>1.5938546786406698E-2</v>
      </c>
      <c r="AF794">
        <f t="shared" si="150"/>
        <v>1.7030689755517213E-2</v>
      </c>
      <c r="AG794">
        <f t="shared" si="150"/>
        <v>1.8122832724627728E-2</v>
      </c>
      <c r="AH794">
        <f t="shared" si="150"/>
        <v>1.9214975693738246E-2</v>
      </c>
      <c r="AI794">
        <f t="shared" si="149"/>
        <v>2.0307118662848761E-2</v>
      </c>
      <c r="AJ794">
        <f t="shared" si="149"/>
        <v>2.1399261631959276E-2</v>
      </c>
      <c r="AK794">
        <f t="shared" si="149"/>
        <v>2.2491404601069791E-2</v>
      </c>
      <c r="AL794">
        <f t="shared" si="149"/>
        <v>2.3583547570180302E-2</v>
      </c>
      <c r="AM794">
        <f t="shared" si="149"/>
        <v>2.467569053929082E-2</v>
      </c>
      <c r="AN794">
        <f>(I794*'msft+wfc'!$K$2)+(R794*(1-'msft+wfc'!$K$2))</f>
        <v>1.7710735513291703E-2</v>
      </c>
    </row>
    <row r="795" spans="1:40" x14ac:dyDescent="0.35">
      <c r="A795" s="1">
        <v>41509</v>
      </c>
      <c r="B795">
        <v>35.169998</v>
      </c>
      <c r="C795">
        <v>35.200001</v>
      </c>
      <c r="D795">
        <v>34</v>
      </c>
      <c r="E795">
        <v>34.75</v>
      </c>
      <c r="F795">
        <v>225493800</v>
      </c>
      <c r="G795">
        <v>32.221238</v>
      </c>
      <c r="H795">
        <f t="shared" si="145"/>
        <v>7.2862027565977899E-2</v>
      </c>
      <c r="I795">
        <f t="shared" si="146"/>
        <v>7.286201250458868E-2</v>
      </c>
      <c r="J795" s="1">
        <v>41509</v>
      </c>
      <c r="K795">
        <v>42.68</v>
      </c>
      <c r="L795">
        <v>42.830002</v>
      </c>
      <c r="M795">
        <v>42.349997999999999</v>
      </c>
      <c r="N795">
        <v>42.759998000000003</v>
      </c>
      <c r="O795">
        <v>12161600</v>
      </c>
      <c r="P795">
        <v>39.610073999999997</v>
      </c>
      <c r="Q795">
        <f t="shared" si="147"/>
        <v>6.5912900188325376E-3</v>
      </c>
      <c r="R795">
        <f t="shared" si="148"/>
        <v>6.5912928313197321E-3</v>
      </c>
      <c r="S795">
        <f t="shared" si="150"/>
        <v>6.5912928313197321E-3</v>
      </c>
      <c r="T795">
        <f t="shared" si="150"/>
        <v>9.9048288149831791E-3</v>
      </c>
      <c r="U795">
        <f t="shared" si="150"/>
        <v>1.3218364798646628E-2</v>
      </c>
      <c r="V795">
        <f t="shared" si="150"/>
        <v>1.6531900782310073E-2</v>
      </c>
      <c r="W795">
        <f t="shared" si="150"/>
        <v>1.9845436765973522E-2</v>
      </c>
      <c r="X795">
        <f t="shared" si="150"/>
        <v>2.315897274963697E-2</v>
      </c>
      <c r="Y795">
        <f t="shared" si="150"/>
        <v>2.6472508733300416E-2</v>
      </c>
      <c r="Z795">
        <f t="shared" si="150"/>
        <v>2.9786044716963864E-2</v>
      </c>
      <c r="AA795">
        <f t="shared" si="150"/>
        <v>3.309958070062731E-2</v>
      </c>
      <c r="AB795">
        <f t="shared" si="150"/>
        <v>3.6413116684290758E-2</v>
      </c>
      <c r="AC795">
        <f t="shared" si="150"/>
        <v>3.9726652667954207E-2</v>
      </c>
      <c r="AD795">
        <f t="shared" si="150"/>
        <v>4.3040188651617656E-2</v>
      </c>
      <c r="AE795">
        <f t="shared" si="150"/>
        <v>4.6353724635281104E-2</v>
      </c>
      <c r="AF795">
        <f t="shared" si="150"/>
        <v>4.9667260618944546E-2</v>
      </c>
      <c r="AG795">
        <f t="shared" si="150"/>
        <v>5.2980796602607995E-2</v>
      </c>
      <c r="AH795">
        <f t="shared" si="150"/>
        <v>5.6294332586271444E-2</v>
      </c>
      <c r="AI795">
        <f t="shared" si="149"/>
        <v>5.9607868569934892E-2</v>
      </c>
      <c r="AJ795">
        <f t="shared" si="149"/>
        <v>6.2921404553598334E-2</v>
      </c>
      <c r="AK795">
        <f t="shared" si="149"/>
        <v>6.6234940537261783E-2</v>
      </c>
      <c r="AL795">
        <f t="shared" si="149"/>
        <v>6.9548476520925231E-2</v>
      </c>
      <c r="AM795">
        <f t="shared" si="149"/>
        <v>7.286201250458868E-2</v>
      </c>
      <c r="AN795">
        <f>(I795*'msft+wfc'!$K$2)+(R795*(1-'msft+wfc'!$K$2))</f>
        <v>5.1730503392698482E-2</v>
      </c>
    </row>
    <row r="796" spans="1:40" x14ac:dyDescent="0.35">
      <c r="A796" s="1">
        <v>41512</v>
      </c>
      <c r="B796">
        <v>34.400002000000001</v>
      </c>
      <c r="C796">
        <v>34.669998</v>
      </c>
      <c r="D796">
        <v>34.029998999999997</v>
      </c>
      <c r="E796">
        <v>34.150002000000001</v>
      </c>
      <c r="F796">
        <v>72786800</v>
      </c>
      <c r="G796">
        <v>31.664902000000001</v>
      </c>
      <c r="H796">
        <f t="shared" si="145"/>
        <v>-1.7266129496402858E-2</v>
      </c>
      <c r="I796">
        <f t="shared" si="146"/>
        <v>-1.7266127390884178E-2</v>
      </c>
      <c r="J796" s="1">
        <v>41512</v>
      </c>
      <c r="K796">
        <v>42.700001</v>
      </c>
      <c r="L796">
        <v>42.830002</v>
      </c>
      <c r="M796">
        <v>42.369999</v>
      </c>
      <c r="N796">
        <v>42.389999000000003</v>
      </c>
      <c r="O796">
        <v>10107000</v>
      </c>
      <c r="P796">
        <v>39.267332000000003</v>
      </c>
      <c r="Q796">
        <f t="shared" si="147"/>
        <v>-8.6529236975174777E-3</v>
      </c>
      <c r="R796">
        <f t="shared" si="148"/>
        <v>-8.6528997648425022E-3</v>
      </c>
      <c r="S796">
        <f t="shared" si="150"/>
        <v>-8.6528997648425022E-3</v>
      </c>
      <c r="T796">
        <f t="shared" si="150"/>
        <v>-9.0835611461445864E-3</v>
      </c>
      <c r="U796">
        <f t="shared" si="150"/>
        <v>-9.5142225274466689E-3</v>
      </c>
      <c r="V796">
        <f t="shared" si="150"/>
        <v>-9.9448839087487532E-3</v>
      </c>
      <c r="W796">
        <f t="shared" si="150"/>
        <v>-1.0375545290050837E-2</v>
      </c>
      <c r="X796">
        <f t="shared" si="150"/>
        <v>-1.0806206671352922E-2</v>
      </c>
      <c r="Y796">
        <f t="shared" si="150"/>
        <v>-1.1236868052655006E-2</v>
      </c>
      <c r="Z796">
        <f t="shared" si="150"/>
        <v>-1.1667529433957088E-2</v>
      </c>
      <c r="AA796">
        <f t="shared" si="150"/>
        <v>-1.2098190815259173E-2</v>
      </c>
      <c r="AB796">
        <f t="shared" si="150"/>
        <v>-1.2528852196561257E-2</v>
      </c>
      <c r="AC796">
        <f t="shared" si="150"/>
        <v>-1.2959513577863339E-2</v>
      </c>
      <c r="AD796">
        <f t="shared" si="150"/>
        <v>-1.3390174959165424E-2</v>
      </c>
      <c r="AE796">
        <f t="shared" si="150"/>
        <v>-1.3820836340467508E-2</v>
      </c>
      <c r="AF796">
        <f t="shared" si="150"/>
        <v>-1.4251497721769592E-2</v>
      </c>
      <c r="AG796">
        <f t="shared" si="150"/>
        <v>-1.4682159103071676E-2</v>
      </c>
      <c r="AH796">
        <f t="shared" si="150"/>
        <v>-1.5112820484373759E-2</v>
      </c>
      <c r="AI796">
        <f t="shared" si="149"/>
        <v>-1.5543481865675843E-2</v>
      </c>
      <c r="AJ796">
        <f t="shared" si="149"/>
        <v>-1.5974143246977927E-2</v>
      </c>
      <c r="AK796">
        <f t="shared" si="149"/>
        <v>-1.640480462828001E-2</v>
      </c>
      <c r="AL796">
        <f t="shared" si="149"/>
        <v>-1.6835466009582096E-2</v>
      </c>
      <c r="AM796">
        <f t="shared" si="149"/>
        <v>-1.7266127390884178E-2</v>
      </c>
      <c r="AN796">
        <f>(I796*'msft+wfc'!$K$2)+(R796*(1-'msft+wfc'!$K$2))</f>
        <v>-1.4519658075931197E-2</v>
      </c>
    </row>
    <row r="797" spans="1:40" x14ac:dyDescent="0.35">
      <c r="A797" s="1">
        <v>41513</v>
      </c>
      <c r="B797">
        <v>33.520000000000003</v>
      </c>
      <c r="C797">
        <v>34.099997999999999</v>
      </c>
      <c r="D797">
        <v>33.150002000000001</v>
      </c>
      <c r="E797">
        <v>33.259998000000003</v>
      </c>
      <c r="F797">
        <v>58522300</v>
      </c>
      <c r="G797">
        <v>30.839663999999999</v>
      </c>
      <c r="H797">
        <f t="shared" si="145"/>
        <v>-2.6061609015425462E-2</v>
      </c>
      <c r="I797">
        <f t="shared" si="146"/>
        <v>-2.606159968535517E-2</v>
      </c>
      <c r="J797" s="1">
        <v>41513</v>
      </c>
      <c r="K797">
        <v>41.889999000000003</v>
      </c>
      <c r="L797">
        <v>41.91</v>
      </c>
      <c r="M797">
        <v>41.040000999999997</v>
      </c>
      <c r="N797">
        <v>41.110000999999997</v>
      </c>
      <c r="O797">
        <v>19230000</v>
      </c>
      <c r="P797">
        <v>38.081623999999998</v>
      </c>
      <c r="Q797">
        <f t="shared" si="147"/>
        <v>-3.0195754427831106E-2</v>
      </c>
      <c r="R797">
        <f t="shared" si="148"/>
        <v>-3.0195787174947492E-2</v>
      </c>
      <c r="S797">
        <f t="shared" si="150"/>
        <v>-3.0195787174947492E-2</v>
      </c>
      <c r="T797">
        <f t="shared" si="150"/>
        <v>-2.9989077800467875E-2</v>
      </c>
      <c r="U797">
        <f t="shared" si="150"/>
        <v>-2.9782368425988259E-2</v>
      </c>
      <c r="V797">
        <f t="shared" si="150"/>
        <v>-2.9575659051508642E-2</v>
      </c>
      <c r="W797">
        <f t="shared" si="150"/>
        <v>-2.9368949677029032E-2</v>
      </c>
      <c r="X797">
        <f t="shared" si="150"/>
        <v>-2.9162240302549412E-2</v>
      </c>
      <c r="Y797">
        <f t="shared" si="150"/>
        <v>-2.8955530928069795E-2</v>
      </c>
      <c r="Z797">
        <f t="shared" si="150"/>
        <v>-2.8748821553590181E-2</v>
      </c>
      <c r="AA797">
        <f t="shared" si="150"/>
        <v>-2.8542112179110561E-2</v>
      </c>
      <c r="AB797">
        <f t="shared" si="150"/>
        <v>-2.8335402804630948E-2</v>
      </c>
      <c r="AC797">
        <f t="shared" si="150"/>
        <v>-2.8128693430151331E-2</v>
      </c>
      <c r="AD797">
        <f t="shared" si="150"/>
        <v>-2.7921984055671714E-2</v>
      </c>
      <c r="AE797">
        <f t="shared" si="150"/>
        <v>-2.7715274681192101E-2</v>
      </c>
      <c r="AF797">
        <f t="shared" si="150"/>
        <v>-2.7508565306712484E-2</v>
      </c>
      <c r="AG797">
        <f t="shared" si="150"/>
        <v>-2.7301855932232867E-2</v>
      </c>
      <c r="AH797">
        <f t="shared" si="150"/>
        <v>-2.709514655775325E-2</v>
      </c>
      <c r="AI797">
        <f t="shared" si="149"/>
        <v>-2.6888437183273634E-2</v>
      </c>
      <c r="AJ797">
        <f t="shared" si="149"/>
        <v>-2.668172780879402E-2</v>
      </c>
      <c r="AK797">
        <f t="shared" si="149"/>
        <v>-2.6475018434314403E-2</v>
      </c>
      <c r="AL797">
        <f t="shared" si="149"/>
        <v>-2.6268309059834787E-2</v>
      </c>
      <c r="AM797">
        <f t="shared" si="149"/>
        <v>-2.606159968535517E-2</v>
      </c>
      <c r="AN797">
        <f>(I797*'msft+wfc'!$K$2)+(R797*(1-'msft+wfc'!$K$2))</f>
        <v>-2.7379853373217578E-2</v>
      </c>
    </row>
    <row r="798" spans="1:40" x14ac:dyDescent="0.35">
      <c r="A798" s="1">
        <v>41514</v>
      </c>
      <c r="B798">
        <v>33.389999000000003</v>
      </c>
      <c r="C798">
        <v>33.599997999999999</v>
      </c>
      <c r="D798">
        <v>33</v>
      </c>
      <c r="E798">
        <v>33.020000000000003</v>
      </c>
      <c r="F798">
        <v>44257400</v>
      </c>
      <c r="G798">
        <v>30.617131000000001</v>
      </c>
      <c r="H798">
        <f t="shared" si="145"/>
        <v>-7.2158152264470941E-3</v>
      </c>
      <c r="I798">
        <f t="shared" si="146"/>
        <v>-7.2158049452159577E-3</v>
      </c>
      <c r="J798" s="1">
        <v>41514</v>
      </c>
      <c r="K798">
        <v>41.09</v>
      </c>
      <c r="L798">
        <v>41.580002</v>
      </c>
      <c r="M798">
        <v>40.98</v>
      </c>
      <c r="N798">
        <v>41.25</v>
      </c>
      <c r="O798">
        <v>13927000</v>
      </c>
      <c r="P798">
        <v>38.211309999999997</v>
      </c>
      <c r="Q798">
        <f t="shared" si="147"/>
        <v>3.4054730380571655E-3</v>
      </c>
      <c r="R798">
        <f t="shared" si="148"/>
        <v>3.4054745144272086E-3</v>
      </c>
      <c r="S798">
        <f t="shared" si="150"/>
        <v>3.4054745144272086E-3</v>
      </c>
      <c r="T798">
        <f t="shared" si="150"/>
        <v>2.8744105414450502E-3</v>
      </c>
      <c r="U798">
        <f t="shared" si="150"/>
        <v>2.3433465684628918E-3</v>
      </c>
      <c r="V798">
        <f t="shared" si="150"/>
        <v>1.8122825954807336E-3</v>
      </c>
      <c r="W798">
        <f t="shared" si="150"/>
        <v>1.2812186224985755E-3</v>
      </c>
      <c r="X798">
        <f t="shared" si="150"/>
        <v>7.5015464951641727E-4</v>
      </c>
      <c r="Y798">
        <f t="shared" si="150"/>
        <v>2.1909067653425865E-4</v>
      </c>
      <c r="Z798">
        <f t="shared" si="150"/>
        <v>-3.1197329644789933E-4</v>
      </c>
      <c r="AA798">
        <f t="shared" si="150"/>
        <v>-8.4303726943005816E-4</v>
      </c>
      <c r="AB798">
        <f t="shared" si="150"/>
        <v>-1.3741012424122161E-3</v>
      </c>
      <c r="AC798">
        <f t="shared" si="150"/>
        <v>-1.9051652153943745E-3</v>
      </c>
      <c r="AD798">
        <f t="shared" si="150"/>
        <v>-2.4362291883765329E-3</v>
      </c>
      <c r="AE798">
        <f t="shared" si="150"/>
        <v>-2.9672931613586905E-3</v>
      </c>
      <c r="AF798">
        <f t="shared" si="150"/>
        <v>-3.4983571343408498E-3</v>
      </c>
      <c r="AG798">
        <f t="shared" si="150"/>
        <v>-4.0294211073230073E-3</v>
      </c>
      <c r="AH798">
        <f t="shared" si="150"/>
        <v>-4.5604850803051666E-3</v>
      </c>
      <c r="AI798">
        <f t="shared" si="149"/>
        <v>-5.091549053287325E-3</v>
      </c>
      <c r="AJ798">
        <f t="shared" si="149"/>
        <v>-5.6226130262694825E-3</v>
      </c>
      <c r="AK798">
        <f t="shared" si="149"/>
        <v>-6.1536769992516409E-3</v>
      </c>
      <c r="AL798">
        <f t="shared" si="149"/>
        <v>-6.6847409722337985E-3</v>
      </c>
      <c r="AM798">
        <f t="shared" si="149"/>
        <v>-7.2158049452159577E-3</v>
      </c>
      <c r="AN798">
        <f>(I798*'msft+wfc'!$K$2)+(R798*(1-'msft+wfc'!$K$2))</f>
        <v>-3.8290352709473732E-3</v>
      </c>
    </row>
    <row r="799" spans="1:40" x14ac:dyDescent="0.35">
      <c r="A799" s="1">
        <v>41515</v>
      </c>
      <c r="B799">
        <v>32.93</v>
      </c>
      <c r="C799">
        <v>33.599997999999999</v>
      </c>
      <c r="D799">
        <v>32.799999</v>
      </c>
      <c r="E799">
        <v>33.549999</v>
      </c>
      <c r="F799">
        <v>45284700</v>
      </c>
      <c r="G799">
        <v>31.108561999999999</v>
      </c>
      <c r="H799">
        <f t="shared" si="145"/>
        <v>1.6050847970926607E-2</v>
      </c>
      <c r="I799">
        <f t="shared" si="146"/>
        <v>1.605085074757653E-2</v>
      </c>
      <c r="J799" s="1">
        <v>41515</v>
      </c>
      <c r="K799">
        <v>41.060001</v>
      </c>
      <c r="L799">
        <v>41.66</v>
      </c>
      <c r="M799">
        <v>41.029998999999997</v>
      </c>
      <c r="N799">
        <v>41.25</v>
      </c>
      <c r="O799">
        <v>10512600</v>
      </c>
      <c r="P799">
        <v>38.211309999999997</v>
      </c>
      <c r="Q799">
        <f t="shared" si="147"/>
        <v>0</v>
      </c>
      <c r="R799">
        <f t="shared" si="148"/>
        <v>0</v>
      </c>
      <c r="S799">
        <f t="shared" si="150"/>
        <v>0</v>
      </c>
      <c r="T799">
        <f t="shared" si="150"/>
        <v>8.0254253737882661E-4</v>
      </c>
      <c r="U799">
        <f t="shared" si="150"/>
        <v>1.6050850747576532E-3</v>
      </c>
      <c r="V799">
        <f t="shared" si="150"/>
        <v>2.4076276121364794E-3</v>
      </c>
      <c r="W799">
        <f t="shared" si="150"/>
        <v>3.2101701495153064E-3</v>
      </c>
      <c r="X799">
        <f t="shared" si="150"/>
        <v>4.0127126868941326E-3</v>
      </c>
      <c r="Y799">
        <f t="shared" si="150"/>
        <v>4.8152552242729588E-3</v>
      </c>
      <c r="Z799">
        <f t="shared" si="150"/>
        <v>5.6177977616517849E-3</v>
      </c>
      <c r="AA799">
        <f t="shared" si="150"/>
        <v>6.4203402990306128E-3</v>
      </c>
      <c r="AB799">
        <f t="shared" si="150"/>
        <v>7.222882836409439E-3</v>
      </c>
      <c r="AC799">
        <f t="shared" si="150"/>
        <v>8.0254253737882652E-3</v>
      </c>
      <c r="AD799">
        <f t="shared" si="150"/>
        <v>8.8279679111670922E-3</v>
      </c>
      <c r="AE799">
        <f t="shared" si="150"/>
        <v>9.6305104485459175E-3</v>
      </c>
      <c r="AF799">
        <f t="shared" si="150"/>
        <v>1.0433052985924745E-2</v>
      </c>
      <c r="AG799">
        <f t="shared" si="150"/>
        <v>1.123559552330357E-2</v>
      </c>
      <c r="AH799">
        <f t="shared" ref="AH799:AM862" si="151">(AH$2*$I799)+($R799*(1-AH$2))</f>
        <v>1.2038138060682397E-2</v>
      </c>
      <c r="AI799">
        <f t="shared" si="151"/>
        <v>1.2840680598061226E-2</v>
      </c>
      <c r="AJ799">
        <f t="shared" si="151"/>
        <v>1.3643223135440051E-2</v>
      </c>
      <c r="AK799">
        <f t="shared" si="151"/>
        <v>1.4445765672818878E-2</v>
      </c>
      <c r="AL799">
        <f t="shared" si="151"/>
        <v>1.5248308210197703E-2</v>
      </c>
      <c r="AM799">
        <f t="shared" si="151"/>
        <v>1.605085074757653E-2</v>
      </c>
      <c r="AN799">
        <f>(I799*'msft+wfc'!$K$2)+(R799*(1-'msft+wfc'!$K$2))</f>
        <v>1.0932772952462219E-2</v>
      </c>
    </row>
    <row r="800" spans="1:40" x14ac:dyDescent="0.35">
      <c r="A800" s="1">
        <v>41516</v>
      </c>
      <c r="B800">
        <v>33.369999</v>
      </c>
      <c r="C800">
        <v>33.479999999999997</v>
      </c>
      <c r="D800">
        <v>33.090000000000003</v>
      </c>
      <c r="E800">
        <v>33.400002000000001</v>
      </c>
      <c r="F800">
        <v>42790200</v>
      </c>
      <c r="G800">
        <v>30.969479</v>
      </c>
      <c r="H800">
        <f t="shared" si="145"/>
        <v>-4.4708496116497368E-3</v>
      </c>
      <c r="I800">
        <f t="shared" si="146"/>
        <v>-4.4708913256742439E-3</v>
      </c>
      <c r="J800" s="1">
        <v>41516</v>
      </c>
      <c r="K800">
        <v>41.369999</v>
      </c>
      <c r="L800">
        <v>41.419998</v>
      </c>
      <c r="M800">
        <v>40.919998</v>
      </c>
      <c r="N800">
        <v>41.080002</v>
      </c>
      <c r="O800">
        <v>15031800</v>
      </c>
      <c r="P800">
        <v>38.053834999999999</v>
      </c>
      <c r="Q800">
        <f t="shared" si="147"/>
        <v>-4.1211636363636282E-3</v>
      </c>
      <c r="R800">
        <f t="shared" si="148"/>
        <v>-4.1211620329163808E-3</v>
      </c>
      <c r="S800">
        <f t="shared" ref="S800:AH863" si="152">(S$2*$I800)+($R800*(1-S$2))</f>
        <v>-4.1211620329163808E-3</v>
      </c>
      <c r="T800">
        <f t="shared" si="152"/>
        <v>-4.1386484975542738E-3</v>
      </c>
      <c r="U800">
        <f t="shared" si="152"/>
        <v>-4.1561349621921668E-3</v>
      </c>
      <c r="V800">
        <f t="shared" si="152"/>
        <v>-4.1736214268300598E-3</v>
      </c>
      <c r="W800">
        <f t="shared" si="152"/>
        <v>-4.1911078914679536E-3</v>
      </c>
      <c r="X800">
        <f t="shared" si="152"/>
        <v>-4.2085943561058466E-3</v>
      </c>
      <c r="Y800">
        <f t="shared" si="152"/>
        <v>-4.2260808207437396E-3</v>
      </c>
      <c r="Z800">
        <f t="shared" si="152"/>
        <v>-4.2435672853816334E-3</v>
      </c>
      <c r="AA800">
        <f t="shared" si="152"/>
        <v>-4.2610537500195264E-3</v>
      </c>
      <c r="AB800">
        <f t="shared" si="152"/>
        <v>-4.2785402146574194E-3</v>
      </c>
      <c r="AC800">
        <f t="shared" si="152"/>
        <v>-4.2960266792953124E-3</v>
      </c>
      <c r="AD800">
        <f t="shared" si="152"/>
        <v>-4.3135131439332054E-3</v>
      </c>
      <c r="AE800">
        <f t="shared" si="152"/>
        <v>-4.3309996085710983E-3</v>
      </c>
      <c r="AF800">
        <f t="shared" si="152"/>
        <v>-4.3484860732089913E-3</v>
      </c>
      <c r="AG800">
        <f t="shared" si="152"/>
        <v>-4.3659725378468852E-3</v>
      </c>
      <c r="AH800">
        <f t="shared" si="152"/>
        <v>-4.3834590024847781E-3</v>
      </c>
      <c r="AI800">
        <f t="shared" si="151"/>
        <v>-4.4009454671226711E-3</v>
      </c>
      <c r="AJ800">
        <f t="shared" si="151"/>
        <v>-4.418431931760565E-3</v>
      </c>
      <c r="AK800">
        <f t="shared" si="151"/>
        <v>-4.435918396398458E-3</v>
      </c>
      <c r="AL800">
        <f t="shared" si="151"/>
        <v>-4.4534048610363509E-3</v>
      </c>
      <c r="AM800">
        <f t="shared" si="151"/>
        <v>-4.4708913256742439E-3</v>
      </c>
      <c r="AN800">
        <f>(I800*'msft+wfc'!$K$2)+(R800*(1-'msft+wfc'!$K$2))</f>
        <v>-4.3593743876804546E-3</v>
      </c>
    </row>
    <row r="801" spans="1:40" x14ac:dyDescent="0.35">
      <c r="A801" s="1">
        <v>41520</v>
      </c>
      <c r="B801">
        <v>31.75</v>
      </c>
      <c r="C801">
        <v>32.07</v>
      </c>
      <c r="D801">
        <v>31.290001</v>
      </c>
      <c r="E801">
        <v>31.879999000000002</v>
      </c>
      <c r="F801">
        <v>154507000</v>
      </c>
      <c r="G801">
        <v>29.560088</v>
      </c>
      <c r="H801">
        <f t="shared" si="145"/>
        <v>-4.5509069131193437E-2</v>
      </c>
      <c r="I801">
        <f t="shared" si="146"/>
        <v>-4.5509031650161097E-2</v>
      </c>
      <c r="J801" s="1">
        <v>41520</v>
      </c>
      <c r="K801">
        <v>41.650002000000001</v>
      </c>
      <c r="L801">
        <v>41.849997999999999</v>
      </c>
      <c r="M801">
        <v>41.060001</v>
      </c>
      <c r="N801">
        <v>41.389999000000003</v>
      </c>
      <c r="O801">
        <v>15949300</v>
      </c>
      <c r="P801">
        <v>38.340997000000002</v>
      </c>
      <c r="Q801">
        <f t="shared" si="147"/>
        <v>7.5461778215103964E-3</v>
      </c>
      <c r="R801">
        <f t="shared" si="148"/>
        <v>7.5462039502720854E-3</v>
      </c>
      <c r="S801">
        <f t="shared" si="152"/>
        <v>7.5462039502720854E-3</v>
      </c>
      <c r="T801">
        <f t="shared" si="152"/>
        <v>4.8934421702504262E-3</v>
      </c>
      <c r="U801">
        <f t="shared" si="152"/>
        <v>2.2406803902287678E-3</v>
      </c>
      <c r="V801">
        <f t="shared" si="152"/>
        <v>-4.1208138979289231E-4</v>
      </c>
      <c r="W801">
        <f t="shared" si="152"/>
        <v>-3.0648431698145507E-3</v>
      </c>
      <c r="X801">
        <f t="shared" si="152"/>
        <v>-5.7176049498362099E-3</v>
      </c>
      <c r="Y801">
        <f t="shared" si="152"/>
        <v>-8.3703667298578692E-3</v>
      </c>
      <c r="Z801">
        <f t="shared" si="152"/>
        <v>-1.1023128509879529E-2</v>
      </c>
      <c r="AA801">
        <f t="shared" si="152"/>
        <v>-1.3675890289901186E-2</v>
      </c>
      <c r="AB801">
        <f t="shared" si="152"/>
        <v>-1.6328652069922848E-2</v>
      </c>
      <c r="AC801">
        <f t="shared" si="152"/>
        <v>-1.8981413849944506E-2</v>
      </c>
      <c r="AD801">
        <f t="shared" si="152"/>
        <v>-2.1634175629966168E-2</v>
      </c>
      <c r="AE801">
        <f t="shared" si="152"/>
        <v>-2.4286937409987823E-2</v>
      </c>
      <c r="AF801">
        <f t="shared" si="152"/>
        <v>-2.6939699190009481E-2</v>
      </c>
      <c r="AG801">
        <f t="shared" si="152"/>
        <v>-2.9592460970031143E-2</v>
      </c>
      <c r="AH801">
        <f t="shared" si="152"/>
        <v>-3.2245222750052802E-2</v>
      </c>
      <c r="AI801">
        <f t="shared" si="151"/>
        <v>-3.4897984530074456E-2</v>
      </c>
      <c r="AJ801">
        <f t="shared" si="151"/>
        <v>-3.7550746310096118E-2</v>
      </c>
      <c r="AK801">
        <f t="shared" si="151"/>
        <v>-4.020350809011778E-2</v>
      </c>
      <c r="AL801">
        <f t="shared" si="151"/>
        <v>-4.2856269870139442E-2</v>
      </c>
      <c r="AM801">
        <f t="shared" si="151"/>
        <v>-4.5509031650161097E-2</v>
      </c>
      <c r="AN801">
        <f>(I801*'msft+wfc'!$K$2)+(R801*(1-'msft+wfc'!$K$2))</f>
        <v>-2.8591497027758945E-2</v>
      </c>
    </row>
    <row r="802" spans="1:40" x14ac:dyDescent="0.35">
      <c r="A802" s="1">
        <v>41521</v>
      </c>
      <c r="B802">
        <v>31.389999</v>
      </c>
      <c r="C802">
        <v>31.469999000000001</v>
      </c>
      <c r="D802">
        <v>31.110001</v>
      </c>
      <c r="E802">
        <v>31.200001</v>
      </c>
      <c r="F802">
        <v>142320600</v>
      </c>
      <c r="G802">
        <v>28.929573000000001</v>
      </c>
      <c r="H802">
        <f t="shared" si="145"/>
        <v>-2.1329925386760557E-2</v>
      </c>
      <c r="I802">
        <f t="shared" si="146"/>
        <v>-2.1329943266745317E-2</v>
      </c>
      <c r="J802" s="1">
        <v>41521</v>
      </c>
      <c r="K802">
        <v>41.360000999999997</v>
      </c>
      <c r="L802">
        <v>41.75</v>
      </c>
      <c r="M802">
        <v>41.25</v>
      </c>
      <c r="N802">
        <v>41.5</v>
      </c>
      <c r="O802">
        <v>12465000</v>
      </c>
      <c r="P802">
        <v>38.442894000000003</v>
      </c>
      <c r="Q802">
        <f t="shared" si="147"/>
        <v>2.6576709992188426E-3</v>
      </c>
      <c r="R802">
        <f t="shared" si="148"/>
        <v>2.6576512864284934E-3</v>
      </c>
      <c r="S802">
        <f t="shared" si="152"/>
        <v>2.6576512864284934E-3</v>
      </c>
      <c r="T802">
        <f t="shared" si="152"/>
        <v>1.4582715587698029E-3</v>
      </c>
      <c r="U802">
        <f t="shared" si="152"/>
        <v>2.5889183111111247E-4</v>
      </c>
      <c r="V802">
        <f t="shared" si="152"/>
        <v>-9.404878965475782E-4</v>
      </c>
      <c r="W802">
        <f t="shared" si="152"/>
        <v>-2.1398676242062684E-3</v>
      </c>
      <c r="X802">
        <f t="shared" si="152"/>
        <v>-3.3392473518649591E-3</v>
      </c>
      <c r="Y802">
        <f t="shared" si="152"/>
        <v>-4.5386270795236498E-3</v>
      </c>
      <c r="Z802">
        <f t="shared" si="152"/>
        <v>-5.7380068071823396E-3</v>
      </c>
      <c r="AA802">
        <f t="shared" si="152"/>
        <v>-6.9373865348410311E-3</v>
      </c>
      <c r="AB802">
        <f t="shared" si="152"/>
        <v>-8.1367662624997217E-3</v>
      </c>
      <c r="AC802">
        <f t="shared" si="152"/>
        <v>-9.3361459901584124E-3</v>
      </c>
      <c r="AD802">
        <f t="shared" si="152"/>
        <v>-1.0535525717817103E-2</v>
      </c>
      <c r="AE802">
        <f t="shared" si="152"/>
        <v>-1.1734905445475794E-2</v>
      </c>
      <c r="AF802">
        <f t="shared" si="152"/>
        <v>-1.2934285173134483E-2</v>
      </c>
      <c r="AG802">
        <f t="shared" si="152"/>
        <v>-1.4133664900793173E-2</v>
      </c>
      <c r="AH802">
        <f t="shared" si="152"/>
        <v>-1.5333044628451866E-2</v>
      </c>
      <c r="AI802">
        <f t="shared" si="151"/>
        <v>-1.6532424356110555E-2</v>
      </c>
      <c r="AJ802">
        <f t="shared" si="151"/>
        <v>-1.7731804083769245E-2</v>
      </c>
      <c r="AK802">
        <f t="shared" si="151"/>
        <v>-1.8931183811427936E-2</v>
      </c>
      <c r="AL802">
        <f t="shared" si="151"/>
        <v>-2.0130563539086627E-2</v>
      </c>
      <c r="AM802">
        <f t="shared" si="151"/>
        <v>-2.1329943266745317E-2</v>
      </c>
      <c r="AN802">
        <f>(I802*'msft+wfc'!$K$2)+(R802*(1-'msft+wfc'!$K$2))</f>
        <v>-1.3681104150890935E-2</v>
      </c>
    </row>
    <row r="803" spans="1:40" x14ac:dyDescent="0.35">
      <c r="A803" s="1">
        <v>41522</v>
      </c>
      <c r="B803">
        <v>31.1</v>
      </c>
      <c r="C803">
        <v>31.440000999999999</v>
      </c>
      <c r="D803">
        <v>30.950001</v>
      </c>
      <c r="E803">
        <v>31.23</v>
      </c>
      <c r="F803">
        <v>71644900</v>
      </c>
      <c r="G803">
        <v>28.957388999999999</v>
      </c>
      <c r="H803">
        <f t="shared" si="145"/>
        <v>9.6150637943890162E-4</v>
      </c>
      <c r="I803">
        <f t="shared" si="146"/>
        <v>9.615074512160218E-4</v>
      </c>
      <c r="J803" s="1">
        <v>41522</v>
      </c>
      <c r="K803">
        <v>41.549999</v>
      </c>
      <c r="L803">
        <v>42</v>
      </c>
      <c r="M803">
        <v>41.5</v>
      </c>
      <c r="N803">
        <v>41.82</v>
      </c>
      <c r="O803">
        <v>11331000</v>
      </c>
      <c r="P803">
        <v>38.739320999999997</v>
      </c>
      <c r="Q803">
        <f t="shared" si="147"/>
        <v>7.7108433734939825E-3</v>
      </c>
      <c r="R803">
        <f t="shared" si="148"/>
        <v>7.7108398758947289E-3</v>
      </c>
      <c r="S803">
        <f t="shared" si="152"/>
        <v>7.7108398758947289E-3</v>
      </c>
      <c r="T803">
        <f t="shared" si="152"/>
        <v>7.3733732546607932E-3</v>
      </c>
      <c r="U803">
        <f t="shared" si="152"/>
        <v>7.0359066334268585E-3</v>
      </c>
      <c r="V803">
        <f t="shared" si="152"/>
        <v>6.6984400121929228E-3</v>
      </c>
      <c r="W803">
        <f t="shared" si="152"/>
        <v>6.3609733909589881E-3</v>
      </c>
      <c r="X803">
        <f t="shared" si="152"/>
        <v>6.0235067697250524E-3</v>
      </c>
      <c r="Y803">
        <f t="shared" si="152"/>
        <v>5.6860401484911159E-3</v>
      </c>
      <c r="Z803">
        <f t="shared" si="152"/>
        <v>5.3485735272571821E-3</v>
      </c>
      <c r="AA803">
        <f t="shared" si="152"/>
        <v>5.0111069060232456E-3</v>
      </c>
      <c r="AB803">
        <f t="shared" si="152"/>
        <v>4.6736402847893117E-3</v>
      </c>
      <c r="AC803">
        <f t="shared" si="152"/>
        <v>4.3361736635553752E-3</v>
      </c>
      <c r="AD803">
        <f t="shared" si="152"/>
        <v>3.9987070423214395E-3</v>
      </c>
      <c r="AE803">
        <f t="shared" si="152"/>
        <v>3.6612404210875048E-3</v>
      </c>
      <c r="AF803">
        <f t="shared" si="152"/>
        <v>3.3237737998535691E-3</v>
      </c>
      <c r="AG803">
        <f t="shared" si="152"/>
        <v>2.9863071786196344E-3</v>
      </c>
      <c r="AH803">
        <f t="shared" si="152"/>
        <v>2.6488405573856988E-3</v>
      </c>
      <c r="AI803">
        <f t="shared" si="151"/>
        <v>2.3113739361517631E-3</v>
      </c>
      <c r="AJ803">
        <f t="shared" si="151"/>
        <v>1.9739073149178279E-3</v>
      </c>
      <c r="AK803">
        <f t="shared" si="151"/>
        <v>1.6364406936838923E-3</v>
      </c>
      <c r="AL803">
        <f t="shared" si="151"/>
        <v>1.2989740724499575E-3</v>
      </c>
      <c r="AM803">
        <f t="shared" si="151"/>
        <v>9.615074512160218E-4</v>
      </c>
      <c r="AN803">
        <f>(I803*'msft+wfc'!$K$2)+(R803*(1-'msft+wfc'!$K$2))</f>
        <v>3.113643120399088E-3</v>
      </c>
    </row>
    <row r="804" spans="1:40" x14ac:dyDescent="0.35">
      <c r="A804" s="1">
        <v>41523</v>
      </c>
      <c r="B804">
        <v>31.309999000000001</v>
      </c>
      <c r="C804">
        <v>31.389999</v>
      </c>
      <c r="D804">
        <v>31.129999000000002</v>
      </c>
      <c r="E804">
        <v>31.15</v>
      </c>
      <c r="F804">
        <v>75434900</v>
      </c>
      <c r="G804">
        <v>28.883209999999998</v>
      </c>
      <c r="H804">
        <f t="shared" si="145"/>
        <v>-2.5616394492475776E-3</v>
      </c>
      <c r="I804">
        <f t="shared" si="146"/>
        <v>-2.5616605143509619E-3</v>
      </c>
      <c r="J804" s="1">
        <v>41523</v>
      </c>
      <c r="K804">
        <v>42.009998000000003</v>
      </c>
      <c r="L804">
        <v>42.02</v>
      </c>
      <c r="M804">
        <v>41.200001</v>
      </c>
      <c r="N804">
        <v>41.43</v>
      </c>
      <c r="O804">
        <v>14548700</v>
      </c>
      <c r="P804">
        <v>38.378050999999999</v>
      </c>
      <c r="Q804">
        <f t="shared" si="147"/>
        <v>-9.325681492109052E-3</v>
      </c>
      <c r="R804">
        <f t="shared" si="148"/>
        <v>-9.3256668076344851E-3</v>
      </c>
      <c r="S804">
        <f t="shared" si="152"/>
        <v>-9.3256668076344851E-3</v>
      </c>
      <c r="T804">
        <f t="shared" si="152"/>
        <v>-8.9874664929703099E-3</v>
      </c>
      <c r="U804">
        <f t="shared" si="152"/>
        <v>-8.649266178306133E-3</v>
      </c>
      <c r="V804">
        <f t="shared" si="152"/>
        <v>-8.3110658636419577E-3</v>
      </c>
      <c r="W804">
        <f t="shared" si="152"/>
        <v>-7.9728655489777808E-3</v>
      </c>
      <c r="X804">
        <f t="shared" si="152"/>
        <v>-7.6346652343136047E-3</v>
      </c>
      <c r="Y804">
        <f t="shared" si="152"/>
        <v>-7.2964649196494277E-3</v>
      </c>
      <c r="Z804">
        <f t="shared" si="152"/>
        <v>-6.9582646049852525E-3</v>
      </c>
      <c r="AA804">
        <f t="shared" si="152"/>
        <v>-6.6200642903210755E-3</v>
      </c>
      <c r="AB804">
        <f t="shared" si="152"/>
        <v>-6.2818639756569003E-3</v>
      </c>
      <c r="AC804">
        <f t="shared" si="152"/>
        <v>-5.9436636609927233E-3</v>
      </c>
      <c r="AD804">
        <f t="shared" si="152"/>
        <v>-5.6054633463285472E-3</v>
      </c>
      <c r="AE804">
        <f t="shared" si="152"/>
        <v>-5.2672630316643711E-3</v>
      </c>
      <c r="AF804">
        <f t="shared" si="152"/>
        <v>-4.929062717000195E-3</v>
      </c>
      <c r="AG804">
        <f t="shared" si="152"/>
        <v>-4.5908624023360189E-3</v>
      </c>
      <c r="AH804">
        <f t="shared" si="152"/>
        <v>-4.2526620876718428E-3</v>
      </c>
      <c r="AI804">
        <f t="shared" si="151"/>
        <v>-3.9144617730076658E-3</v>
      </c>
      <c r="AJ804">
        <f t="shared" si="151"/>
        <v>-3.5762614583434906E-3</v>
      </c>
      <c r="AK804">
        <f t="shared" si="151"/>
        <v>-3.2380611436793141E-3</v>
      </c>
      <c r="AL804">
        <f t="shared" si="151"/>
        <v>-2.8998608290151384E-3</v>
      </c>
      <c r="AM804">
        <f t="shared" si="151"/>
        <v>-2.5616605143509619E-3</v>
      </c>
      <c r="AN804">
        <f>(I804*'msft+wfc'!$K$2)+(R804*(1-'msft+wfc'!$K$2))</f>
        <v>-4.7184751879217595E-3</v>
      </c>
    </row>
    <row r="805" spans="1:40" x14ac:dyDescent="0.35">
      <c r="A805" s="1">
        <v>41526</v>
      </c>
      <c r="B805">
        <v>31.219999000000001</v>
      </c>
      <c r="C805">
        <v>31.790001</v>
      </c>
      <c r="D805">
        <v>31.200001</v>
      </c>
      <c r="E805">
        <v>31.66</v>
      </c>
      <c r="F805">
        <v>49628500</v>
      </c>
      <c r="G805">
        <v>29.356097999999999</v>
      </c>
      <c r="H805">
        <f t="shared" si="145"/>
        <v>1.6372391653290581E-2</v>
      </c>
      <c r="I805">
        <f t="shared" si="146"/>
        <v>1.637241843964023E-2</v>
      </c>
      <c r="J805" s="1">
        <v>41526</v>
      </c>
      <c r="K805">
        <v>41.52</v>
      </c>
      <c r="L805">
        <v>41.720001000000003</v>
      </c>
      <c r="M805">
        <v>40.889999000000003</v>
      </c>
      <c r="N805">
        <v>41.720001000000003</v>
      </c>
      <c r="O805">
        <v>27418600</v>
      </c>
      <c r="P805">
        <v>38.646689000000002</v>
      </c>
      <c r="Q805">
        <f t="shared" si="147"/>
        <v>6.9997827661116034E-3</v>
      </c>
      <c r="R805">
        <f t="shared" si="148"/>
        <v>6.9997822453256638E-3</v>
      </c>
      <c r="S805">
        <f t="shared" si="152"/>
        <v>6.9997822453256638E-3</v>
      </c>
      <c r="T805">
        <f t="shared" si="152"/>
        <v>7.4684140550413921E-3</v>
      </c>
      <c r="U805">
        <f t="shared" si="152"/>
        <v>7.9370458647571203E-3</v>
      </c>
      <c r="V805">
        <f t="shared" si="152"/>
        <v>8.4056776744728494E-3</v>
      </c>
      <c r="W805">
        <f t="shared" si="152"/>
        <v>8.8743094841885785E-3</v>
      </c>
      <c r="X805">
        <f t="shared" si="152"/>
        <v>9.3429412939043041E-3</v>
      </c>
      <c r="Y805">
        <f t="shared" si="152"/>
        <v>9.8115731036200332E-3</v>
      </c>
      <c r="Z805">
        <f t="shared" si="152"/>
        <v>1.0280204913335762E-2</v>
      </c>
      <c r="AA805">
        <f t="shared" si="152"/>
        <v>1.0748836723051491E-2</v>
      </c>
      <c r="AB805">
        <f t="shared" si="152"/>
        <v>1.1217468532767219E-2</v>
      </c>
      <c r="AC805">
        <f t="shared" si="152"/>
        <v>1.1686100342482946E-2</v>
      </c>
      <c r="AD805">
        <f t="shared" si="152"/>
        <v>1.2154732152198675E-2</v>
      </c>
      <c r="AE805">
        <f t="shared" si="152"/>
        <v>1.2623363961914404E-2</v>
      </c>
      <c r="AF805">
        <f t="shared" si="152"/>
        <v>1.3091995771630133E-2</v>
      </c>
      <c r="AG805">
        <f t="shared" si="152"/>
        <v>1.3560627581345861E-2</v>
      </c>
      <c r="AH805">
        <f t="shared" si="152"/>
        <v>1.402925939106159E-2</v>
      </c>
      <c r="AI805">
        <f t="shared" si="151"/>
        <v>1.4497891200777317E-2</v>
      </c>
      <c r="AJ805">
        <f t="shared" si="151"/>
        <v>1.4966523010493045E-2</v>
      </c>
      <c r="AK805">
        <f t="shared" si="151"/>
        <v>1.5435154820208774E-2</v>
      </c>
      <c r="AL805">
        <f t="shared" si="151"/>
        <v>1.5903786629924501E-2</v>
      </c>
      <c r="AM805">
        <f t="shared" si="151"/>
        <v>1.637241843964023E-2</v>
      </c>
      <c r="AN805">
        <f>(I805*'msft+wfc'!$K$2)+(R805*(1-'msft+wfc'!$K$2))</f>
        <v>1.338379921052872E-2</v>
      </c>
    </row>
    <row r="806" spans="1:40" x14ac:dyDescent="0.35">
      <c r="A806" s="1">
        <v>41527</v>
      </c>
      <c r="B806">
        <v>31.9</v>
      </c>
      <c r="C806">
        <v>32.400002000000001</v>
      </c>
      <c r="D806">
        <v>31.790001</v>
      </c>
      <c r="E806">
        <v>32.389999000000003</v>
      </c>
      <c r="F806">
        <v>56881200</v>
      </c>
      <c r="G806">
        <v>30.032975</v>
      </c>
      <c r="H806">
        <f t="shared" si="145"/>
        <v>2.3057454200884491E-2</v>
      </c>
      <c r="I806">
        <f t="shared" si="146"/>
        <v>2.3057458113132104E-2</v>
      </c>
      <c r="J806" s="1">
        <v>41527</v>
      </c>
      <c r="K806">
        <v>42.119999</v>
      </c>
      <c r="L806">
        <v>42.459999000000003</v>
      </c>
      <c r="M806">
        <v>41.900002000000001</v>
      </c>
      <c r="N806">
        <v>42.450001</v>
      </c>
      <c r="O806">
        <v>18702300</v>
      </c>
      <c r="P806">
        <v>39.322913</v>
      </c>
      <c r="Q806">
        <f t="shared" si="147"/>
        <v>1.7497602648667166E-2</v>
      </c>
      <c r="R806">
        <f t="shared" si="148"/>
        <v>1.7497592096440594E-2</v>
      </c>
      <c r="S806">
        <f t="shared" si="152"/>
        <v>1.7497592096440594E-2</v>
      </c>
      <c r="T806">
        <f t="shared" si="152"/>
        <v>1.7775585397275168E-2</v>
      </c>
      <c r="U806">
        <f t="shared" si="152"/>
        <v>1.8053578698109744E-2</v>
      </c>
      <c r="V806">
        <f t="shared" si="152"/>
        <v>1.8331571998944321E-2</v>
      </c>
      <c r="W806">
        <f t="shared" si="152"/>
        <v>1.8609565299778898E-2</v>
      </c>
      <c r="X806">
        <f t="shared" si="152"/>
        <v>1.8887558600613471E-2</v>
      </c>
      <c r="Y806">
        <f t="shared" si="152"/>
        <v>1.9165551901448048E-2</v>
      </c>
      <c r="Z806">
        <f t="shared" si="152"/>
        <v>1.9443545202282624E-2</v>
      </c>
      <c r="AA806">
        <f t="shared" si="152"/>
        <v>1.9721538503117197E-2</v>
      </c>
      <c r="AB806">
        <f t="shared" si="152"/>
        <v>1.9999531803951774E-2</v>
      </c>
      <c r="AC806">
        <f t="shared" si="152"/>
        <v>2.0277525104786351E-2</v>
      </c>
      <c r="AD806">
        <f t="shared" si="152"/>
        <v>2.0555518405620924E-2</v>
      </c>
      <c r="AE806">
        <f t="shared" si="152"/>
        <v>2.0833511706455501E-2</v>
      </c>
      <c r="AF806">
        <f t="shared" si="152"/>
        <v>2.1111505007290074E-2</v>
      </c>
      <c r="AG806">
        <f t="shared" si="152"/>
        <v>2.1389498308124651E-2</v>
      </c>
      <c r="AH806">
        <f t="shared" si="152"/>
        <v>2.1667491608959227E-2</v>
      </c>
      <c r="AI806">
        <f t="shared" si="151"/>
        <v>2.1945484909793801E-2</v>
      </c>
      <c r="AJ806">
        <f t="shared" si="151"/>
        <v>2.2223478210628377E-2</v>
      </c>
      <c r="AK806">
        <f t="shared" si="151"/>
        <v>2.2501471511462954E-2</v>
      </c>
      <c r="AL806">
        <f t="shared" si="151"/>
        <v>2.2779464812297531E-2</v>
      </c>
      <c r="AM806">
        <f t="shared" si="151"/>
        <v>2.3057458113132104E-2</v>
      </c>
      <c r="AN806">
        <f>(I806*'msft+wfc'!$K$2)+(R806*(1-'msft+wfc'!$K$2))</f>
        <v>2.128460337469178E-2</v>
      </c>
    </row>
    <row r="807" spans="1:40" x14ac:dyDescent="0.35">
      <c r="A807" s="1">
        <v>41528</v>
      </c>
      <c r="B807">
        <v>32.57</v>
      </c>
      <c r="C807">
        <v>32.93</v>
      </c>
      <c r="D807">
        <v>32.529998999999997</v>
      </c>
      <c r="E807">
        <v>32.740001999999997</v>
      </c>
      <c r="F807">
        <v>39087500</v>
      </c>
      <c r="G807">
        <v>30.357507999999999</v>
      </c>
      <c r="H807">
        <f t="shared" si="145"/>
        <v>1.0805897215371752E-2</v>
      </c>
      <c r="I807">
        <f t="shared" si="146"/>
        <v>1.0805889193461482E-2</v>
      </c>
      <c r="J807" s="1">
        <v>41528</v>
      </c>
      <c r="K807">
        <v>42.490001999999997</v>
      </c>
      <c r="L807">
        <v>42.529998999999997</v>
      </c>
      <c r="M807">
        <v>42.25</v>
      </c>
      <c r="N807">
        <v>42.5</v>
      </c>
      <c r="O807">
        <v>14707900</v>
      </c>
      <c r="P807">
        <v>39.369228999999997</v>
      </c>
      <c r="Q807">
        <f t="shared" si="147"/>
        <v>1.1778327166588212E-3</v>
      </c>
      <c r="R807">
        <f t="shared" si="148"/>
        <v>1.1778374608208033E-3</v>
      </c>
      <c r="S807">
        <f t="shared" si="152"/>
        <v>1.1778374608208033E-3</v>
      </c>
      <c r="T807">
        <f t="shared" si="152"/>
        <v>1.6592400474528372E-3</v>
      </c>
      <c r="U807">
        <f t="shared" si="152"/>
        <v>2.1406426340848713E-3</v>
      </c>
      <c r="V807">
        <f t="shared" si="152"/>
        <v>2.6220452207169052E-3</v>
      </c>
      <c r="W807">
        <f t="shared" si="152"/>
        <v>3.1034478073489391E-3</v>
      </c>
      <c r="X807">
        <f t="shared" si="152"/>
        <v>3.5848503939809729E-3</v>
      </c>
      <c r="Y807">
        <f t="shared" si="152"/>
        <v>4.0662529806130068E-3</v>
      </c>
      <c r="Z807">
        <f t="shared" si="152"/>
        <v>4.5476555672450403E-3</v>
      </c>
      <c r="AA807">
        <f t="shared" si="152"/>
        <v>5.0290581538770746E-3</v>
      </c>
      <c r="AB807">
        <f t="shared" si="152"/>
        <v>5.5104607405091089E-3</v>
      </c>
      <c r="AC807">
        <f t="shared" si="152"/>
        <v>5.9918633271411424E-3</v>
      </c>
      <c r="AD807">
        <f t="shared" si="152"/>
        <v>6.4732659137731775E-3</v>
      </c>
      <c r="AE807">
        <f t="shared" si="152"/>
        <v>6.954668500405211E-3</v>
      </c>
      <c r="AF807">
        <f t="shared" si="152"/>
        <v>7.4360710870372444E-3</v>
      </c>
      <c r="AG807">
        <f t="shared" si="152"/>
        <v>7.9174736736692779E-3</v>
      </c>
      <c r="AH807">
        <f t="shared" si="152"/>
        <v>8.3988762603013131E-3</v>
      </c>
      <c r="AI807">
        <f t="shared" si="151"/>
        <v>8.8802788469333465E-3</v>
      </c>
      <c r="AJ807">
        <f t="shared" si="151"/>
        <v>9.3616814335653799E-3</v>
      </c>
      <c r="AK807">
        <f t="shared" si="151"/>
        <v>9.8430840201974134E-3</v>
      </c>
      <c r="AL807">
        <f t="shared" si="151"/>
        <v>1.0324486606829449E-2</v>
      </c>
      <c r="AM807">
        <f t="shared" si="151"/>
        <v>1.0805889193461482E-2</v>
      </c>
      <c r="AN807">
        <f>(I807*'msft+wfc'!$K$2)+(R807*(1-'msft+wfc'!$K$2))</f>
        <v>7.7358265184048125E-3</v>
      </c>
    </row>
    <row r="808" spans="1:40" x14ac:dyDescent="0.35">
      <c r="A808" s="1">
        <v>41529</v>
      </c>
      <c r="B808">
        <v>32.720001000000003</v>
      </c>
      <c r="C808">
        <v>32.779998999999997</v>
      </c>
      <c r="D808">
        <v>32.590000000000003</v>
      </c>
      <c r="E808">
        <v>32.689999</v>
      </c>
      <c r="F808">
        <v>32860200</v>
      </c>
      <c r="G808">
        <v>30.311143999999999</v>
      </c>
      <c r="H808">
        <f t="shared" si="145"/>
        <v>-1.5272754106733621E-3</v>
      </c>
      <c r="I808">
        <f t="shared" si="146"/>
        <v>-1.527266335563529E-3</v>
      </c>
      <c r="J808" s="1">
        <v>41529</v>
      </c>
      <c r="K808">
        <v>42.52</v>
      </c>
      <c r="L808">
        <v>42.66</v>
      </c>
      <c r="M808">
        <v>42.07</v>
      </c>
      <c r="N808">
        <v>42.259998000000003</v>
      </c>
      <c r="O808">
        <v>14499500</v>
      </c>
      <c r="P808">
        <v>39.146906999999999</v>
      </c>
      <c r="Q808">
        <f t="shared" si="147"/>
        <v>-5.6471058823528691E-3</v>
      </c>
      <c r="R808">
        <f t="shared" si="148"/>
        <v>-5.6471006836328538E-3</v>
      </c>
      <c r="S808">
        <f t="shared" si="152"/>
        <v>-5.6471006836328538E-3</v>
      </c>
      <c r="T808">
        <f t="shared" si="152"/>
        <v>-5.4411089662293874E-3</v>
      </c>
      <c r="U808">
        <f t="shared" si="152"/>
        <v>-5.2351172488259217E-3</v>
      </c>
      <c r="V808">
        <f t="shared" si="152"/>
        <v>-5.0291255314224544E-3</v>
      </c>
      <c r="W808">
        <f t="shared" si="152"/>
        <v>-4.8231338140189888E-3</v>
      </c>
      <c r="X808">
        <f t="shared" si="152"/>
        <v>-4.6171420966155223E-3</v>
      </c>
      <c r="Y808">
        <f t="shared" si="152"/>
        <v>-4.4111503792120567E-3</v>
      </c>
      <c r="Z808">
        <f t="shared" si="152"/>
        <v>-4.2051586618085902E-3</v>
      </c>
      <c r="AA808">
        <f t="shared" si="152"/>
        <v>-3.9991669444051237E-3</v>
      </c>
      <c r="AB808">
        <f t="shared" si="152"/>
        <v>-3.7931752270016581E-3</v>
      </c>
      <c r="AC808">
        <f t="shared" si="152"/>
        <v>-3.5871835095981916E-3</v>
      </c>
      <c r="AD808">
        <f t="shared" si="152"/>
        <v>-3.3811917921947252E-3</v>
      </c>
      <c r="AE808">
        <f t="shared" si="152"/>
        <v>-3.1752000747912587E-3</v>
      </c>
      <c r="AF808">
        <f t="shared" si="152"/>
        <v>-2.9692083573877931E-3</v>
      </c>
      <c r="AG808">
        <f t="shared" si="152"/>
        <v>-2.7632166399843266E-3</v>
      </c>
      <c r="AH808">
        <f t="shared" si="152"/>
        <v>-2.5572249225808601E-3</v>
      </c>
      <c r="AI808">
        <f t="shared" si="151"/>
        <v>-2.3512332051773936E-3</v>
      </c>
      <c r="AJ808">
        <f t="shared" si="151"/>
        <v>-2.145241487773928E-3</v>
      </c>
      <c r="AK808">
        <f t="shared" si="151"/>
        <v>-1.9392497703704613E-3</v>
      </c>
      <c r="AL808">
        <f t="shared" si="151"/>
        <v>-1.7332580529669955E-3</v>
      </c>
      <c r="AM808">
        <f t="shared" si="151"/>
        <v>-1.527266335563529E-3</v>
      </c>
      <c r="AN808">
        <f>(I808*'msft+wfc'!$K$2)+(R808*(1-'msft+wfc'!$K$2))</f>
        <v>-2.840943288144159E-3</v>
      </c>
    </row>
    <row r="809" spans="1:40" x14ac:dyDescent="0.35">
      <c r="A809" s="1">
        <v>41530</v>
      </c>
      <c r="B809">
        <v>32.770000000000003</v>
      </c>
      <c r="C809">
        <v>33.07</v>
      </c>
      <c r="D809">
        <v>32.509998000000003</v>
      </c>
      <c r="E809">
        <v>33.029998999999997</v>
      </c>
      <c r="F809">
        <v>40899000</v>
      </c>
      <c r="G809">
        <v>30.626401999999999</v>
      </c>
      <c r="H809">
        <f t="shared" si="145"/>
        <v>1.0400734487633245E-2</v>
      </c>
      <c r="I809">
        <f t="shared" si="146"/>
        <v>1.0400729183959538E-2</v>
      </c>
      <c r="J809" s="1">
        <v>41530</v>
      </c>
      <c r="K809">
        <v>42.119999</v>
      </c>
      <c r="L809">
        <v>42.389999000000003</v>
      </c>
      <c r="M809">
        <v>42.07</v>
      </c>
      <c r="N809">
        <v>42.189999</v>
      </c>
      <c r="O809">
        <v>9986500</v>
      </c>
      <c r="P809">
        <v>39.082064000000003</v>
      </c>
      <c r="Q809">
        <f t="shared" si="147"/>
        <v>-1.6563890987406767E-3</v>
      </c>
      <c r="R809">
        <f t="shared" si="148"/>
        <v>-1.6564016155860336E-3</v>
      </c>
      <c r="S809">
        <f t="shared" si="152"/>
        <v>-1.6564016155860336E-3</v>
      </c>
      <c r="T809">
        <f t="shared" si="152"/>
        <v>-1.0535450756087548E-3</v>
      </c>
      <c r="U809">
        <f t="shared" si="152"/>
        <v>-4.5068853563147633E-4</v>
      </c>
      <c r="V809">
        <f t="shared" si="152"/>
        <v>1.5216800434580198E-4</v>
      </c>
      <c r="W809">
        <f t="shared" si="152"/>
        <v>7.5502454432308072E-4</v>
      </c>
      <c r="X809">
        <f t="shared" si="152"/>
        <v>1.3578810843003592E-3</v>
      </c>
      <c r="Y809">
        <f t="shared" si="152"/>
        <v>1.960737624277638E-3</v>
      </c>
      <c r="Z809">
        <f t="shared" si="152"/>
        <v>2.5635941642549159E-3</v>
      </c>
      <c r="AA809">
        <f t="shared" si="152"/>
        <v>3.1664507042321955E-3</v>
      </c>
      <c r="AB809">
        <f t="shared" si="152"/>
        <v>3.7693072442094733E-3</v>
      </c>
      <c r="AC809">
        <f t="shared" si="152"/>
        <v>4.3721637841867521E-3</v>
      </c>
      <c r="AD809">
        <f t="shared" si="152"/>
        <v>4.9750203241640308E-3</v>
      </c>
      <c r="AE809">
        <f t="shared" si="152"/>
        <v>5.5778768641413087E-3</v>
      </c>
      <c r="AF809">
        <f t="shared" si="152"/>
        <v>6.1807334041185874E-3</v>
      </c>
      <c r="AG809">
        <f t="shared" si="152"/>
        <v>6.7835899440958653E-3</v>
      </c>
      <c r="AH809">
        <f t="shared" si="152"/>
        <v>7.3864464840731441E-3</v>
      </c>
      <c r="AI809">
        <f t="shared" si="151"/>
        <v>7.9893030240504245E-3</v>
      </c>
      <c r="AJ809">
        <f t="shared" si="151"/>
        <v>8.5921595640277015E-3</v>
      </c>
      <c r="AK809">
        <f t="shared" si="151"/>
        <v>9.1950161040049803E-3</v>
      </c>
      <c r="AL809">
        <f t="shared" si="151"/>
        <v>9.7978726439822573E-3</v>
      </c>
      <c r="AM809">
        <f t="shared" si="151"/>
        <v>1.0400729183959538E-2</v>
      </c>
      <c r="AN809">
        <f>(I809*'msft+wfc'!$K$2)+(R809*(1-'msft+wfc'!$K$2))</f>
        <v>6.5561146904093833E-3</v>
      </c>
    </row>
    <row r="810" spans="1:40" x14ac:dyDescent="0.35">
      <c r="A810" s="1">
        <v>41533</v>
      </c>
      <c r="B810">
        <v>33.380001</v>
      </c>
      <c r="C810">
        <v>33.5</v>
      </c>
      <c r="D810">
        <v>32.729999999999997</v>
      </c>
      <c r="E810">
        <v>32.799999</v>
      </c>
      <c r="F810">
        <v>52839700</v>
      </c>
      <c r="G810">
        <v>30.413139000000001</v>
      </c>
      <c r="H810">
        <f t="shared" si="145"/>
        <v>-6.9633668472105278E-3</v>
      </c>
      <c r="I810">
        <f t="shared" si="146"/>
        <v>-6.9633710156353909E-3</v>
      </c>
      <c r="J810" s="1">
        <v>41533</v>
      </c>
      <c r="K810">
        <v>42.77</v>
      </c>
      <c r="L810">
        <v>43.07</v>
      </c>
      <c r="M810">
        <v>42.709999000000003</v>
      </c>
      <c r="N810">
        <v>42.889999000000003</v>
      </c>
      <c r="O810">
        <v>19286200</v>
      </c>
      <c r="P810">
        <v>39.730499000000002</v>
      </c>
      <c r="Q810">
        <f t="shared" si="147"/>
        <v>1.6591609779369819E-2</v>
      </c>
      <c r="R810">
        <f t="shared" si="148"/>
        <v>1.6591626276442287E-2</v>
      </c>
      <c r="S810">
        <f t="shared" si="152"/>
        <v>1.6591626276442287E-2</v>
      </c>
      <c r="T810">
        <f t="shared" si="152"/>
        <v>1.5413876411838404E-2</v>
      </c>
      <c r="U810">
        <f t="shared" si="152"/>
        <v>1.423612654723452E-2</v>
      </c>
      <c r="V810">
        <f t="shared" si="152"/>
        <v>1.3058376682630634E-2</v>
      </c>
      <c r="W810">
        <f t="shared" si="152"/>
        <v>1.1880626818026752E-2</v>
      </c>
      <c r="X810">
        <f t="shared" si="152"/>
        <v>1.0702876953422868E-2</v>
      </c>
      <c r="Y810">
        <f t="shared" si="152"/>
        <v>9.5251270888189847E-3</v>
      </c>
      <c r="Z810">
        <f t="shared" si="152"/>
        <v>8.3473772242151009E-3</v>
      </c>
      <c r="AA810">
        <f t="shared" si="152"/>
        <v>7.1696273596112154E-3</v>
      </c>
      <c r="AB810">
        <f t="shared" si="152"/>
        <v>5.9918774950073334E-3</v>
      </c>
      <c r="AC810">
        <f t="shared" si="152"/>
        <v>4.8141276304034478E-3</v>
      </c>
      <c r="AD810">
        <f t="shared" si="152"/>
        <v>3.6363777657995632E-3</v>
      </c>
      <c r="AE810">
        <f t="shared" si="152"/>
        <v>2.4586279011956803E-3</v>
      </c>
      <c r="AF810">
        <f t="shared" si="152"/>
        <v>1.2808780365917965E-3</v>
      </c>
      <c r="AG810">
        <f t="shared" si="152"/>
        <v>1.0312817198791357E-4</v>
      </c>
      <c r="AH810">
        <f t="shared" si="152"/>
        <v>-1.0746216926159711E-3</v>
      </c>
      <c r="AI810">
        <f t="shared" si="151"/>
        <v>-2.2523715572198566E-3</v>
      </c>
      <c r="AJ810">
        <f t="shared" si="151"/>
        <v>-3.4301214218237382E-3</v>
      </c>
      <c r="AK810">
        <f t="shared" si="151"/>
        <v>-4.6078712864276242E-3</v>
      </c>
      <c r="AL810">
        <f t="shared" si="151"/>
        <v>-5.7856211510315054E-3</v>
      </c>
      <c r="AM810">
        <f t="shared" si="151"/>
        <v>-6.9633710156353909E-3</v>
      </c>
      <c r="AN810">
        <f>(I810*'msft+wfc'!$K$2)+(R810*(1-'msft+wfc'!$K$2))</f>
        <v>5.4752734735405689E-4</v>
      </c>
    </row>
    <row r="811" spans="1:40" x14ac:dyDescent="0.35">
      <c r="A811" s="1">
        <v>41534</v>
      </c>
      <c r="B811">
        <v>33.419998</v>
      </c>
      <c r="C811">
        <v>33.470001000000003</v>
      </c>
      <c r="D811">
        <v>32.900002000000001</v>
      </c>
      <c r="E811">
        <v>32.93</v>
      </c>
      <c r="F811">
        <v>84716500</v>
      </c>
      <c r="G811">
        <v>30.53368</v>
      </c>
      <c r="H811">
        <f t="shared" si="145"/>
        <v>3.9634452427879654E-3</v>
      </c>
      <c r="I811">
        <f t="shared" si="146"/>
        <v>3.9634514543204283E-3</v>
      </c>
      <c r="J811" s="1">
        <v>41534</v>
      </c>
      <c r="K811">
        <v>42.970001000000003</v>
      </c>
      <c r="L811">
        <v>43.049999</v>
      </c>
      <c r="M811">
        <v>42.57</v>
      </c>
      <c r="N811">
        <v>42.849997999999999</v>
      </c>
      <c r="O811">
        <v>16850300</v>
      </c>
      <c r="P811">
        <v>39.693444999999997</v>
      </c>
      <c r="Q811">
        <f t="shared" si="147"/>
        <v>-9.326416631533082E-4</v>
      </c>
      <c r="R811">
        <f t="shared" si="148"/>
        <v>-9.3263364248218484E-4</v>
      </c>
      <c r="S811">
        <f t="shared" si="152"/>
        <v>-9.3263364248218484E-4</v>
      </c>
      <c r="T811">
        <f t="shared" si="152"/>
        <v>-6.8782938764205413E-4</v>
      </c>
      <c r="U811">
        <f t="shared" si="152"/>
        <v>-4.4302513280192348E-4</v>
      </c>
      <c r="V811">
        <f t="shared" si="152"/>
        <v>-1.9822087796179282E-4</v>
      </c>
      <c r="W811">
        <f t="shared" si="152"/>
        <v>4.658337687833778E-5</v>
      </c>
      <c r="X811">
        <f t="shared" si="152"/>
        <v>2.9138763171846849E-4</v>
      </c>
      <c r="Y811">
        <f t="shared" si="152"/>
        <v>5.361918865585992E-4</v>
      </c>
      <c r="Z811">
        <f t="shared" si="152"/>
        <v>7.8099614139872959E-4</v>
      </c>
      <c r="AA811">
        <f t="shared" si="152"/>
        <v>1.0258003962388606E-3</v>
      </c>
      <c r="AB811">
        <f t="shared" si="152"/>
        <v>1.2706046510789909E-3</v>
      </c>
      <c r="AC811">
        <f t="shared" si="152"/>
        <v>1.5154089059191216E-3</v>
      </c>
      <c r="AD811">
        <f t="shared" si="152"/>
        <v>1.7602131607592528E-3</v>
      </c>
      <c r="AE811">
        <f t="shared" si="152"/>
        <v>2.005017415599383E-3</v>
      </c>
      <c r="AF811">
        <f t="shared" si="152"/>
        <v>2.2498216704395137E-3</v>
      </c>
      <c r="AG811">
        <f t="shared" si="152"/>
        <v>2.494625925279644E-3</v>
      </c>
      <c r="AH811">
        <f t="shared" si="152"/>
        <v>2.7394301801197752E-3</v>
      </c>
      <c r="AI811">
        <f t="shared" si="151"/>
        <v>2.9842344349599059E-3</v>
      </c>
      <c r="AJ811">
        <f t="shared" si="151"/>
        <v>3.2290386898000366E-3</v>
      </c>
      <c r="AK811">
        <f t="shared" si="151"/>
        <v>3.4738429446401669E-3</v>
      </c>
      <c r="AL811">
        <f t="shared" si="151"/>
        <v>3.7186471994802971E-3</v>
      </c>
      <c r="AM811">
        <f t="shared" si="151"/>
        <v>3.9634514543204283E-3</v>
      </c>
      <c r="AN811">
        <f>(I811*'msft+wfc'!$K$2)+(R811*(1-'msft+wfc'!$K$2))</f>
        <v>2.4022541812899582E-3</v>
      </c>
    </row>
    <row r="812" spans="1:40" x14ac:dyDescent="0.35">
      <c r="A812" s="1">
        <v>41535</v>
      </c>
      <c r="B812">
        <v>32.990001999999997</v>
      </c>
      <c r="C812">
        <v>33.400002000000001</v>
      </c>
      <c r="D812">
        <v>32.830002</v>
      </c>
      <c r="E812">
        <v>33.32</v>
      </c>
      <c r="F812">
        <v>64099900</v>
      </c>
      <c r="G812">
        <v>30.895299000000001</v>
      </c>
      <c r="H812">
        <f t="shared" si="145"/>
        <v>1.1843303978135456E-2</v>
      </c>
      <c r="I812">
        <f t="shared" si="146"/>
        <v>1.184328256535082E-2</v>
      </c>
      <c r="J812" s="1">
        <v>41535</v>
      </c>
      <c r="K812">
        <v>42.799999</v>
      </c>
      <c r="L812">
        <v>43.82</v>
      </c>
      <c r="M812">
        <v>42.75</v>
      </c>
      <c r="N812">
        <v>43.310001</v>
      </c>
      <c r="O812">
        <v>23921600</v>
      </c>
      <c r="P812">
        <v>40.119560999999997</v>
      </c>
      <c r="Q812">
        <f t="shared" si="147"/>
        <v>1.0735193033147876E-2</v>
      </c>
      <c r="R812">
        <f t="shared" si="148"/>
        <v>1.0735173024160549E-2</v>
      </c>
      <c r="S812">
        <f t="shared" si="152"/>
        <v>1.0735173024160549E-2</v>
      </c>
      <c r="T812">
        <f t="shared" si="152"/>
        <v>1.0790578501220062E-2</v>
      </c>
      <c r="U812">
        <f t="shared" si="152"/>
        <v>1.0845983978279575E-2</v>
      </c>
      <c r="V812">
        <f t="shared" si="152"/>
        <v>1.090138945533909E-2</v>
      </c>
      <c r="W812">
        <f t="shared" si="152"/>
        <v>1.0956794932398605E-2</v>
      </c>
      <c r="X812">
        <f t="shared" si="152"/>
        <v>1.1012200409458116E-2</v>
      </c>
      <c r="Y812">
        <f t="shared" si="152"/>
        <v>1.106760588651763E-2</v>
      </c>
      <c r="Z812">
        <f t="shared" si="152"/>
        <v>1.1123011363577144E-2</v>
      </c>
      <c r="AA812">
        <f t="shared" si="152"/>
        <v>1.1178416840636658E-2</v>
      </c>
      <c r="AB812">
        <f t="shared" si="152"/>
        <v>1.1233822317696172E-2</v>
      </c>
      <c r="AC812">
        <f t="shared" si="152"/>
        <v>1.1289227794755684E-2</v>
      </c>
      <c r="AD812">
        <f t="shared" si="152"/>
        <v>1.1344633271815199E-2</v>
      </c>
      <c r="AE812">
        <f t="shared" si="152"/>
        <v>1.1400038748874712E-2</v>
      </c>
      <c r="AF812">
        <f t="shared" si="152"/>
        <v>1.1455444225934225E-2</v>
      </c>
      <c r="AG812">
        <f t="shared" si="152"/>
        <v>1.151084970299374E-2</v>
      </c>
      <c r="AH812">
        <f t="shared" si="152"/>
        <v>1.1566255180053253E-2</v>
      </c>
      <c r="AI812">
        <f t="shared" si="151"/>
        <v>1.1621660657112766E-2</v>
      </c>
      <c r="AJ812">
        <f t="shared" si="151"/>
        <v>1.1677066134172279E-2</v>
      </c>
      <c r="AK812">
        <f t="shared" si="151"/>
        <v>1.1732471611231794E-2</v>
      </c>
      <c r="AL812">
        <f t="shared" si="151"/>
        <v>1.1787877088291307E-2</v>
      </c>
      <c r="AM812">
        <f t="shared" si="151"/>
        <v>1.184328256535082E-2</v>
      </c>
      <c r="AN812">
        <f>(I812*'msft+wfc'!$K$2)+(R812*(1-'msft+wfc'!$K$2))</f>
        <v>1.1489943609895357E-2</v>
      </c>
    </row>
    <row r="813" spans="1:40" x14ac:dyDescent="0.35">
      <c r="A813" s="1">
        <v>41536</v>
      </c>
      <c r="B813">
        <v>33.479999999999997</v>
      </c>
      <c r="C813">
        <v>33.68</v>
      </c>
      <c r="D813">
        <v>33.32</v>
      </c>
      <c r="E813">
        <v>33.639999000000003</v>
      </c>
      <c r="F813">
        <v>42026600</v>
      </c>
      <c r="G813">
        <v>31.192012999999999</v>
      </c>
      <c r="H813">
        <f t="shared" si="145"/>
        <v>9.6038115246099287E-3</v>
      </c>
      <c r="I813">
        <f t="shared" si="146"/>
        <v>9.6038559134837276E-3</v>
      </c>
      <c r="J813" s="1">
        <v>41536</v>
      </c>
      <c r="K813">
        <v>43.830002</v>
      </c>
      <c r="L813">
        <v>43.830002</v>
      </c>
      <c r="M813">
        <v>42.740001999999997</v>
      </c>
      <c r="N813">
        <v>42.959999000000003</v>
      </c>
      <c r="O813">
        <v>15953300</v>
      </c>
      <c r="P813">
        <v>39.795341999999998</v>
      </c>
      <c r="Q813">
        <f t="shared" si="147"/>
        <v>-8.0813205245595897E-3</v>
      </c>
      <c r="R813">
        <f t="shared" si="148"/>
        <v>-8.0813197332842042E-3</v>
      </c>
      <c r="S813">
        <f t="shared" si="152"/>
        <v>-8.0813197332842042E-3</v>
      </c>
      <c r="T813">
        <f t="shared" si="152"/>
        <v>-7.1970609509458073E-3</v>
      </c>
      <c r="U813">
        <f t="shared" si="152"/>
        <v>-6.3128021686074103E-3</v>
      </c>
      <c r="V813">
        <f t="shared" si="152"/>
        <v>-5.4285433862690143E-3</v>
      </c>
      <c r="W813">
        <f t="shared" si="152"/>
        <v>-4.5442846039306182E-3</v>
      </c>
      <c r="X813">
        <f t="shared" si="152"/>
        <v>-3.6600258215922212E-3</v>
      </c>
      <c r="Y813">
        <f t="shared" si="152"/>
        <v>-2.7757670392538243E-3</v>
      </c>
      <c r="Z813">
        <f t="shared" si="152"/>
        <v>-1.8915082569154282E-3</v>
      </c>
      <c r="AA813">
        <f t="shared" si="152"/>
        <v>-1.0072494745770313E-3</v>
      </c>
      <c r="AB813">
        <f t="shared" si="152"/>
        <v>-1.2299069223863524E-4</v>
      </c>
      <c r="AC813">
        <f t="shared" si="152"/>
        <v>7.6126809009976169E-4</v>
      </c>
      <c r="AD813">
        <f t="shared" si="152"/>
        <v>1.6455268724381595E-3</v>
      </c>
      <c r="AE813">
        <f t="shared" si="152"/>
        <v>2.5297856547765543E-3</v>
      </c>
      <c r="AF813">
        <f t="shared" si="152"/>
        <v>3.4140444371149521E-3</v>
      </c>
      <c r="AG813">
        <f t="shared" si="152"/>
        <v>4.2983032194533468E-3</v>
      </c>
      <c r="AH813">
        <f t="shared" si="152"/>
        <v>5.1825620017917446E-3</v>
      </c>
      <c r="AI813">
        <f t="shared" si="151"/>
        <v>6.0668207841301424E-3</v>
      </c>
      <c r="AJ813">
        <f t="shared" si="151"/>
        <v>6.9510795664685376E-3</v>
      </c>
      <c r="AK813">
        <f t="shared" si="151"/>
        <v>7.8353383488069354E-3</v>
      </c>
      <c r="AL813">
        <f t="shared" si="151"/>
        <v>8.7195971311453298E-3</v>
      </c>
      <c r="AM813">
        <f t="shared" si="151"/>
        <v>9.6038559134837276E-3</v>
      </c>
      <c r="AN813">
        <f>(I813*'msft+wfc'!$K$2)+(R813*(1-'msft+wfc'!$K$2))</f>
        <v>3.9646467398462611E-3</v>
      </c>
    </row>
    <row r="814" spans="1:40" x14ac:dyDescent="0.35">
      <c r="A814" s="1">
        <v>41537</v>
      </c>
      <c r="B814">
        <v>33.409999999999997</v>
      </c>
      <c r="C814">
        <v>33.479999999999997</v>
      </c>
      <c r="D814">
        <v>32.689999</v>
      </c>
      <c r="E814">
        <v>32.790000999999997</v>
      </c>
      <c r="F814">
        <v>102904900</v>
      </c>
      <c r="G814">
        <v>30.403869</v>
      </c>
      <c r="H814">
        <f t="shared" si="145"/>
        <v>-2.52674799425531E-2</v>
      </c>
      <c r="I814">
        <f t="shared" si="146"/>
        <v>-2.5267493957507617E-2</v>
      </c>
      <c r="J814" s="1">
        <v>41537</v>
      </c>
      <c r="K814">
        <v>42.959999000000003</v>
      </c>
      <c r="L814">
        <v>43.099997999999999</v>
      </c>
      <c r="M814">
        <v>42.5</v>
      </c>
      <c r="N814">
        <v>42.849997999999999</v>
      </c>
      <c r="O814">
        <v>32062300</v>
      </c>
      <c r="P814">
        <v>39.693444999999997</v>
      </c>
      <c r="Q814">
        <f t="shared" si="147"/>
        <v>-2.5605447523405203E-3</v>
      </c>
      <c r="R814">
        <f t="shared" si="148"/>
        <v>-2.560525802240901E-3</v>
      </c>
      <c r="S814">
        <f t="shared" si="152"/>
        <v>-2.560525802240901E-3</v>
      </c>
      <c r="T814">
        <f t="shared" si="152"/>
        <v>-3.6958742100042367E-3</v>
      </c>
      <c r="U814">
        <f t="shared" si="152"/>
        <v>-4.8312226177675728E-3</v>
      </c>
      <c r="V814">
        <f t="shared" si="152"/>
        <v>-5.9665710255309076E-3</v>
      </c>
      <c r="W814">
        <f t="shared" si="152"/>
        <v>-7.101919433294245E-3</v>
      </c>
      <c r="X814">
        <f t="shared" si="152"/>
        <v>-8.2372678410575807E-3</v>
      </c>
      <c r="Y814">
        <f t="shared" si="152"/>
        <v>-9.3726162488209155E-3</v>
      </c>
      <c r="Z814">
        <f t="shared" si="152"/>
        <v>-1.050796465658425E-2</v>
      </c>
      <c r="AA814">
        <f t="shared" si="152"/>
        <v>-1.1643313064347589E-2</v>
      </c>
      <c r="AB814">
        <f t="shared" si="152"/>
        <v>-1.2778661472110923E-2</v>
      </c>
      <c r="AC814">
        <f t="shared" si="152"/>
        <v>-1.3914009879874258E-2</v>
      </c>
      <c r="AD814">
        <f t="shared" si="152"/>
        <v>-1.5049358287637597E-2</v>
      </c>
      <c r="AE814">
        <f t="shared" si="152"/>
        <v>-1.6184706695400928E-2</v>
      </c>
      <c r="AF814">
        <f t="shared" si="152"/>
        <v>-1.7320055103164266E-2</v>
      </c>
      <c r="AG814">
        <f t="shared" si="152"/>
        <v>-1.8455403510927601E-2</v>
      </c>
      <c r="AH814">
        <f t="shared" si="152"/>
        <v>-1.9590751918690939E-2</v>
      </c>
      <c r="AI814">
        <f t="shared" si="151"/>
        <v>-2.0726100326454278E-2</v>
      </c>
      <c r="AJ814">
        <f t="shared" si="151"/>
        <v>-2.1861448734217609E-2</v>
      </c>
      <c r="AK814">
        <f t="shared" si="151"/>
        <v>-2.2996797141980947E-2</v>
      </c>
      <c r="AL814">
        <f t="shared" si="151"/>
        <v>-2.4132145549744279E-2</v>
      </c>
      <c r="AM814">
        <f t="shared" si="151"/>
        <v>-2.5267493957507617E-2</v>
      </c>
      <c r="AN814">
        <f>(I814*'msft+wfc'!$K$2)+(R814*(1-'msft+wfc'!$K$2))</f>
        <v>-1.8027003634751019E-2</v>
      </c>
    </row>
    <row r="815" spans="1:40" x14ac:dyDescent="0.35">
      <c r="A815" s="1">
        <v>41540</v>
      </c>
      <c r="B815">
        <v>32.540000999999997</v>
      </c>
      <c r="C815">
        <v>32.970001000000003</v>
      </c>
      <c r="D815">
        <v>32.5</v>
      </c>
      <c r="E815">
        <v>32.740001999999997</v>
      </c>
      <c r="F815">
        <v>39826100</v>
      </c>
      <c r="G815">
        <v>30.357507999999999</v>
      </c>
      <c r="H815">
        <f t="shared" si="145"/>
        <v>-1.5248245951563005E-3</v>
      </c>
      <c r="I815">
        <f t="shared" si="146"/>
        <v>-1.5248388289003938E-3</v>
      </c>
      <c r="J815" s="1">
        <v>41540</v>
      </c>
      <c r="K815">
        <v>42.419998</v>
      </c>
      <c r="L815">
        <v>42.52</v>
      </c>
      <c r="M815">
        <v>42.060001</v>
      </c>
      <c r="N815">
        <v>42.310001</v>
      </c>
      <c r="O815">
        <v>16474300</v>
      </c>
      <c r="P815">
        <v>39.193227</v>
      </c>
      <c r="Q815">
        <f t="shared" si="147"/>
        <v>-1.2602030926582531E-2</v>
      </c>
      <c r="R815">
        <f t="shared" si="148"/>
        <v>-1.2602030385621524E-2</v>
      </c>
      <c r="S815">
        <f t="shared" si="152"/>
        <v>-1.2602030385621524E-2</v>
      </c>
      <c r="T815">
        <f t="shared" si="152"/>
        <v>-1.2048170807785467E-2</v>
      </c>
      <c r="U815">
        <f t="shared" si="152"/>
        <v>-1.1494311229949412E-2</v>
      </c>
      <c r="V815">
        <f t="shared" si="152"/>
        <v>-1.0940451652113355E-2</v>
      </c>
      <c r="W815">
        <f t="shared" si="152"/>
        <v>-1.0386592074277298E-2</v>
      </c>
      <c r="X815">
        <f t="shared" si="152"/>
        <v>-9.8327324964412426E-3</v>
      </c>
      <c r="Y815">
        <f t="shared" si="152"/>
        <v>-9.2788729186051855E-3</v>
      </c>
      <c r="Z815">
        <f t="shared" si="152"/>
        <v>-8.7250133407691284E-3</v>
      </c>
      <c r="AA815">
        <f t="shared" si="152"/>
        <v>-8.1711537629330713E-3</v>
      </c>
      <c r="AB815">
        <f t="shared" si="152"/>
        <v>-7.617294185097016E-3</v>
      </c>
      <c r="AC815">
        <f t="shared" si="152"/>
        <v>-7.0634346072609589E-3</v>
      </c>
      <c r="AD815">
        <f t="shared" si="152"/>
        <v>-6.5095750294249018E-3</v>
      </c>
      <c r="AE815">
        <f t="shared" si="152"/>
        <v>-5.9557154515888465E-3</v>
      </c>
      <c r="AF815">
        <f t="shared" si="152"/>
        <v>-5.4018558737527894E-3</v>
      </c>
      <c r="AG815">
        <f t="shared" si="152"/>
        <v>-4.8479962959167332E-3</v>
      </c>
      <c r="AH815">
        <f t="shared" ref="AH815:AM878" si="153">(AH$2*$I815)+($R815*(1-AH$2))</f>
        <v>-4.294136718080677E-3</v>
      </c>
      <c r="AI815">
        <f t="shared" si="153"/>
        <v>-3.7402771402446199E-3</v>
      </c>
      <c r="AJ815">
        <f t="shared" si="153"/>
        <v>-3.1864175624085637E-3</v>
      </c>
      <c r="AK815">
        <f t="shared" si="153"/>
        <v>-2.6325579845725066E-3</v>
      </c>
      <c r="AL815">
        <f t="shared" si="153"/>
        <v>-2.0786984067364509E-3</v>
      </c>
      <c r="AM815">
        <f t="shared" si="153"/>
        <v>-1.5248388289003938E-3</v>
      </c>
      <c r="AN815">
        <f>(I815*'msft+wfc'!$K$2)+(R815*(1-'msft+wfc'!$K$2))</f>
        <v>-5.0569835750125091E-3</v>
      </c>
    </row>
    <row r="816" spans="1:40" x14ac:dyDescent="0.35">
      <c r="A816" s="1">
        <v>41541</v>
      </c>
      <c r="B816">
        <v>32.869999</v>
      </c>
      <c r="C816">
        <v>32.869999</v>
      </c>
      <c r="D816">
        <v>32.150002000000001</v>
      </c>
      <c r="E816">
        <v>32.450001</v>
      </c>
      <c r="F816">
        <v>40685000</v>
      </c>
      <c r="G816">
        <v>30.088609999999999</v>
      </c>
      <c r="H816">
        <f t="shared" si="145"/>
        <v>-8.8576964656262597E-3</v>
      </c>
      <c r="I816">
        <f t="shared" si="146"/>
        <v>-8.8577099279690576E-3</v>
      </c>
      <c r="J816" s="1">
        <v>41541</v>
      </c>
      <c r="K816">
        <v>42.07</v>
      </c>
      <c r="L816">
        <v>42.299999</v>
      </c>
      <c r="M816">
        <v>41.700001</v>
      </c>
      <c r="N816">
        <v>41.73</v>
      </c>
      <c r="O816">
        <v>22392800</v>
      </c>
      <c r="P816">
        <v>38.655951000000002</v>
      </c>
      <c r="Q816">
        <f t="shared" si="147"/>
        <v>-1.3708366492357276E-2</v>
      </c>
      <c r="R816">
        <f t="shared" si="148"/>
        <v>-1.3708388951999245E-2</v>
      </c>
      <c r="S816">
        <f t="shared" ref="S816:AH879" si="154">(S$2*$I816)+($R816*(1-S$2))</f>
        <v>-1.3708388951999245E-2</v>
      </c>
      <c r="T816">
        <f t="shared" si="154"/>
        <v>-1.3465855000797734E-2</v>
      </c>
      <c r="U816">
        <f t="shared" si="154"/>
        <v>-1.3223321049596228E-2</v>
      </c>
      <c r="V816">
        <f t="shared" si="154"/>
        <v>-1.2980787098394717E-2</v>
      </c>
      <c r="W816">
        <f t="shared" si="154"/>
        <v>-1.2738253147193209E-2</v>
      </c>
      <c r="X816">
        <f t="shared" si="154"/>
        <v>-1.2495719195991697E-2</v>
      </c>
      <c r="Y816">
        <f t="shared" si="154"/>
        <v>-1.2253185244790188E-2</v>
      </c>
      <c r="Z816">
        <f t="shared" si="154"/>
        <v>-1.201065129358868E-2</v>
      </c>
      <c r="AA816">
        <f t="shared" si="154"/>
        <v>-1.1768117342387169E-2</v>
      </c>
      <c r="AB816">
        <f t="shared" si="154"/>
        <v>-1.1525583391185663E-2</v>
      </c>
      <c r="AC816">
        <f t="shared" si="154"/>
        <v>-1.1283049439984151E-2</v>
      </c>
      <c r="AD816">
        <f t="shared" si="154"/>
        <v>-1.1040515488782642E-2</v>
      </c>
      <c r="AE816">
        <f t="shared" si="154"/>
        <v>-1.0797981537581134E-2</v>
      </c>
      <c r="AF816">
        <f t="shared" si="154"/>
        <v>-1.0555447586379623E-2</v>
      </c>
      <c r="AG816">
        <f t="shared" si="154"/>
        <v>-1.0312913635178115E-2</v>
      </c>
      <c r="AH816">
        <f t="shared" si="154"/>
        <v>-1.0070379683976605E-2</v>
      </c>
      <c r="AI816">
        <f t="shared" si="153"/>
        <v>-9.8278457327750958E-3</v>
      </c>
      <c r="AJ816">
        <f t="shared" si="153"/>
        <v>-9.5853117815735862E-3</v>
      </c>
      <c r="AK816">
        <f t="shared" si="153"/>
        <v>-9.3427778303720767E-3</v>
      </c>
      <c r="AL816">
        <f t="shared" si="153"/>
        <v>-9.1002438791705671E-3</v>
      </c>
      <c r="AM816">
        <f t="shared" si="153"/>
        <v>-8.8577099279690576E-3</v>
      </c>
      <c r="AN816">
        <f>(I816*'msft+wfc'!$K$2)+(R816*(1-'msft+wfc'!$K$2))</f>
        <v>-1.0404428727772495E-2</v>
      </c>
    </row>
    <row r="817" spans="1:40" x14ac:dyDescent="0.35">
      <c r="A817" s="1">
        <v>41542</v>
      </c>
      <c r="B817">
        <v>32.490001999999997</v>
      </c>
      <c r="C817">
        <v>32.799999</v>
      </c>
      <c r="D817">
        <v>32.400002000000001</v>
      </c>
      <c r="E817">
        <v>32.509998000000003</v>
      </c>
      <c r="F817">
        <v>28907500</v>
      </c>
      <c r="G817">
        <v>30.144241999999998</v>
      </c>
      <c r="H817">
        <f t="shared" si="145"/>
        <v>1.8489059522680058E-3</v>
      </c>
      <c r="I817">
        <f t="shared" si="146"/>
        <v>1.8489388509472268E-3</v>
      </c>
      <c r="J817" s="1">
        <v>41542</v>
      </c>
      <c r="K817">
        <v>41.830002</v>
      </c>
      <c r="L817">
        <v>41.959999000000003</v>
      </c>
      <c r="M817">
        <v>41.290000999999997</v>
      </c>
      <c r="N817">
        <v>41.810001</v>
      </c>
      <c r="O817">
        <v>19188200</v>
      </c>
      <c r="P817">
        <v>38.730058999999997</v>
      </c>
      <c r="Q817">
        <f t="shared" si="147"/>
        <v>1.9171099928109963E-3</v>
      </c>
      <c r="R817">
        <f t="shared" si="148"/>
        <v>1.9171174963460451E-3</v>
      </c>
      <c r="S817">
        <f t="shared" si="154"/>
        <v>1.9171174963460451E-3</v>
      </c>
      <c r="T817">
        <f t="shared" si="154"/>
        <v>1.913708564076104E-3</v>
      </c>
      <c r="U817">
        <f t="shared" si="154"/>
        <v>1.9102996318061634E-3</v>
      </c>
      <c r="V817">
        <f t="shared" si="154"/>
        <v>1.9068906995362224E-3</v>
      </c>
      <c r="W817">
        <f t="shared" si="154"/>
        <v>1.9034817672662814E-3</v>
      </c>
      <c r="X817">
        <f t="shared" si="154"/>
        <v>1.9000728349963403E-3</v>
      </c>
      <c r="Y817">
        <f t="shared" si="154"/>
        <v>1.8966639027263995E-3</v>
      </c>
      <c r="Z817">
        <f t="shared" si="154"/>
        <v>1.8932549704564587E-3</v>
      </c>
      <c r="AA817">
        <f t="shared" si="154"/>
        <v>1.8898460381865179E-3</v>
      </c>
      <c r="AB817">
        <f t="shared" si="154"/>
        <v>1.8864371059165771E-3</v>
      </c>
      <c r="AC817">
        <f t="shared" si="154"/>
        <v>1.8830281736466358E-3</v>
      </c>
      <c r="AD817">
        <f t="shared" si="154"/>
        <v>1.879619241376695E-3</v>
      </c>
      <c r="AE817">
        <f t="shared" si="154"/>
        <v>1.876210309106754E-3</v>
      </c>
      <c r="AF817">
        <f t="shared" si="154"/>
        <v>1.8728013768368132E-3</v>
      </c>
      <c r="AG817">
        <f t="shared" si="154"/>
        <v>1.8693924445668723E-3</v>
      </c>
      <c r="AH817">
        <f t="shared" si="154"/>
        <v>1.8659835122969313E-3</v>
      </c>
      <c r="AI817">
        <f t="shared" si="153"/>
        <v>1.8625745800269905E-3</v>
      </c>
      <c r="AJ817">
        <f t="shared" si="153"/>
        <v>1.8591656477570497E-3</v>
      </c>
      <c r="AK817">
        <f t="shared" si="153"/>
        <v>1.8557567154871087E-3</v>
      </c>
      <c r="AL817">
        <f t="shared" si="153"/>
        <v>1.8523477832171676E-3</v>
      </c>
      <c r="AM817">
        <f t="shared" si="153"/>
        <v>1.8489388509472268E-3</v>
      </c>
      <c r="AN817">
        <f>(I817*'msft+wfc'!$K$2)+(R817*(1-'msft+wfc'!$K$2))</f>
        <v>1.8706787335618195E-3</v>
      </c>
    </row>
    <row r="818" spans="1:40" x14ac:dyDescent="0.35">
      <c r="A818" s="1">
        <v>41543</v>
      </c>
      <c r="B818">
        <v>32.639999000000003</v>
      </c>
      <c r="C818">
        <v>33</v>
      </c>
      <c r="D818">
        <v>32.590000000000003</v>
      </c>
      <c r="E818">
        <v>32.770000000000003</v>
      </c>
      <c r="F818">
        <v>28504000</v>
      </c>
      <c r="G818">
        <v>30.385324000000001</v>
      </c>
      <c r="H818">
        <f t="shared" si="145"/>
        <v>7.9976012302430798E-3</v>
      </c>
      <c r="I818">
        <f t="shared" si="146"/>
        <v>7.9976136072687533E-3</v>
      </c>
      <c r="J818" s="1">
        <v>41543</v>
      </c>
      <c r="K818">
        <v>41.919998</v>
      </c>
      <c r="L818">
        <v>42.200001</v>
      </c>
      <c r="M818">
        <v>41.41</v>
      </c>
      <c r="N818">
        <v>41.610000999999997</v>
      </c>
      <c r="O818">
        <v>20495000</v>
      </c>
      <c r="P818">
        <v>38.544792000000001</v>
      </c>
      <c r="Q818">
        <f t="shared" si="147"/>
        <v>-4.7835444921420318E-3</v>
      </c>
      <c r="R818">
        <f t="shared" si="148"/>
        <v>-4.7835455143509101E-3</v>
      </c>
      <c r="S818">
        <f t="shared" si="154"/>
        <v>-4.7835455143509101E-3</v>
      </c>
      <c r="T818">
        <f t="shared" si="154"/>
        <v>-4.1444875582699273E-3</v>
      </c>
      <c r="U818">
        <f t="shared" si="154"/>
        <v>-3.5054296021889441E-3</v>
      </c>
      <c r="V818">
        <f t="shared" si="154"/>
        <v>-2.8663716461079605E-3</v>
      </c>
      <c r="W818">
        <f t="shared" si="154"/>
        <v>-2.2273136900269773E-3</v>
      </c>
      <c r="X818">
        <f t="shared" si="154"/>
        <v>-1.5882557339459945E-3</v>
      </c>
      <c r="Y818">
        <f t="shared" si="154"/>
        <v>-9.4919777786501127E-4</v>
      </c>
      <c r="Z818">
        <f t="shared" si="154"/>
        <v>-3.1013982178402849E-4</v>
      </c>
      <c r="AA818">
        <f t="shared" si="154"/>
        <v>3.2891813429695559E-4</v>
      </c>
      <c r="AB818">
        <f t="shared" si="154"/>
        <v>9.6797609037793837E-4</v>
      </c>
      <c r="AC818">
        <f t="shared" si="154"/>
        <v>1.6070340464589216E-3</v>
      </c>
      <c r="AD818">
        <f t="shared" si="154"/>
        <v>2.2460920025399057E-3</v>
      </c>
      <c r="AE818">
        <f t="shared" si="154"/>
        <v>2.8851499586208876E-3</v>
      </c>
      <c r="AF818">
        <f t="shared" si="154"/>
        <v>3.5242079147018712E-3</v>
      </c>
      <c r="AG818">
        <f t="shared" si="154"/>
        <v>4.1632658707828531E-3</v>
      </c>
      <c r="AH818">
        <f t="shared" si="154"/>
        <v>4.8023238268638377E-3</v>
      </c>
      <c r="AI818">
        <f t="shared" si="153"/>
        <v>5.4413817829448213E-3</v>
      </c>
      <c r="AJ818">
        <f t="shared" si="153"/>
        <v>6.0804397390258032E-3</v>
      </c>
      <c r="AK818">
        <f t="shared" si="153"/>
        <v>6.7194976951067877E-3</v>
      </c>
      <c r="AL818">
        <f t="shared" si="153"/>
        <v>7.3585556511877696E-3</v>
      </c>
      <c r="AM818">
        <f t="shared" si="153"/>
        <v>7.9976136072687533E-3</v>
      </c>
      <c r="AN818">
        <f>(I818*'msft+wfc'!$K$2)+(R818*(1-'msft+wfc'!$K$2))</f>
        <v>3.9221307730606565E-3</v>
      </c>
    </row>
    <row r="819" spans="1:40" x14ac:dyDescent="0.35">
      <c r="A819" s="1">
        <v>41544</v>
      </c>
      <c r="B819">
        <v>32.880001</v>
      </c>
      <c r="C819">
        <v>33.75</v>
      </c>
      <c r="D819">
        <v>32.869999</v>
      </c>
      <c r="E819">
        <v>33.270000000000003</v>
      </c>
      <c r="F819">
        <v>55348000</v>
      </c>
      <c r="G819">
        <v>30.848939000000001</v>
      </c>
      <c r="H819">
        <f t="shared" si="145"/>
        <v>1.5257857796765332E-2</v>
      </c>
      <c r="I819">
        <f t="shared" si="146"/>
        <v>1.5257859353416826E-2</v>
      </c>
      <c r="J819" s="1">
        <v>41544</v>
      </c>
      <c r="K819">
        <v>41.57</v>
      </c>
      <c r="L819">
        <v>41.77</v>
      </c>
      <c r="M819">
        <v>41.509998000000003</v>
      </c>
      <c r="N819">
        <v>41.59</v>
      </c>
      <c r="O819">
        <v>20034100</v>
      </c>
      <c r="P819">
        <v>38.526263999999998</v>
      </c>
      <c r="Q819">
        <f t="shared" si="147"/>
        <v>-4.8067771014938205E-4</v>
      </c>
      <c r="R819">
        <f t="shared" si="148"/>
        <v>-4.8068750766649433E-4</v>
      </c>
      <c r="S819">
        <f t="shared" si="154"/>
        <v>-4.8068750766649433E-4</v>
      </c>
      <c r="T819">
        <f t="shared" si="154"/>
        <v>3.0623983538767167E-4</v>
      </c>
      <c r="U819">
        <f t="shared" si="154"/>
        <v>1.0931671784418376E-3</v>
      </c>
      <c r="V819">
        <f t="shared" si="154"/>
        <v>1.8800945214960036E-3</v>
      </c>
      <c r="W819">
        <f t="shared" si="154"/>
        <v>2.6670218645501696E-3</v>
      </c>
      <c r="X819">
        <f t="shared" si="154"/>
        <v>3.4539492076043356E-3</v>
      </c>
      <c r="Y819">
        <f t="shared" si="154"/>
        <v>4.2408765506585016E-3</v>
      </c>
      <c r="Z819">
        <f t="shared" si="154"/>
        <v>5.0278038937126672E-3</v>
      </c>
      <c r="AA819">
        <f t="shared" si="154"/>
        <v>5.8147312367668336E-3</v>
      </c>
      <c r="AB819">
        <f t="shared" si="154"/>
        <v>6.6016585798210001E-3</v>
      </c>
      <c r="AC819">
        <f t="shared" si="154"/>
        <v>7.3885859228751656E-3</v>
      </c>
      <c r="AD819">
        <f t="shared" si="154"/>
        <v>8.1755132659293329E-3</v>
      </c>
      <c r="AE819">
        <f t="shared" si="154"/>
        <v>8.9624406089834976E-3</v>
      </c>
      <c r="AF819">
        <f t="shared" si="154"/>
        <v>9.7493679520376641E-3</v>
      </c>
      <c r="AG819">
        <f t="shared" si="154"/>
        <v>1.0536295295091831E-2</v>
      </c>
      <c r="AH819">
        <f t="shared" si="154"/>
        <v>1.1323222638145997E-2</v>
      </c>
      <c r="AI819">
        <f t="shared" si="153"/>
        <v>1.2110149981200162E-2</v>
      </c>
      <c r="AJ819">
        <f t="shared" si="153"/>
        <v>1.2897077324254326E-2</v>
      </c>
      <c r="AK819">
        <f t="shared" si="153"/>
        <v>1.3684004667308495E-2</v>
      </c>
      <c r="AL819">
        <f t="shared" si="153"/>
        <v>1.4470932010362659E-2</v>
      </c>
      <c r="AM819">
        <f t="shared" si="153"/>
        <v>1.5257859353416826E-2</v>
      </c>
      <c r="AN819">
        <f>(I819*'msft+wfc'!$K$2)+(R819*(1-'msft+wfc'!$K$2))</f>
        <v>1.0239364789866119E-2</v>
      </c>
    </row>
    <row r="820" spans="1:40" x14ac:dyDescent="0.35">
      <c r="A820" s="1">
        <v>41547</v>
      </c>
      <c r="B820">
        <v>33</v>
      </c>
      <c r="C820">
        <v>33.310001</v>
      </c>
      <c r="D820">
        <v>32.700001</v>
      </c>
      <c r="E820">
        <v>33.279998999999997</v>
      </c>
      <c r="F820">
        <v>39839500</v>
      </c>
      <c r="G820">
        <v>30.858208999999999</v>
      </c>
      <c r="H820">
        <f t="shared" si="145"/>
        <v>3.005410279529134E-4</v>
      </c>
      <c r="I820">
        <f t="shared" si="146"/>
        <v>3.0049655840666756E-4</v>
      </c>
      <c r="J820" s="1">
        <v>41547</v>
      </c>
      <c r="K820">
        <v>41.060001</v>
      </c>
      <c r="L820">
        <v>41.540000999999997</v>
      </c>
      <c r="M820">
        <v>40.900002000000001</v>
      </c>
      <c r="N820">
        <v>41.32</v>
      </c>
      <c r="O820">
        <v>20358800</v>
      </c>
      <c r="P820">
        <v>38.276153999999998</v>
      </c>
      <c r="Q820">
        <f t="shared" si="147"/>
        <v>-6.4919451791296727E-3</v>
      </c>
      <c r="R820">
        <f t="shared" si="148"/>
        <v>-6.4919349563715648E-3</v>
      </c>
      <c r="S820">
        <f t="shared" si="154"/>
        <v>-6.4919349563715648E-3</v>
      </c>
      <c r="T820">
        <f t="shared" si="154"/>
        <v>-6.1523133806326525E-3</v>
      </c>
      <c r="U820">
        <f t="shared" si="154"/>
        <v>-5.812691804893742E-3</v>
      </c>
      <c r="V820">
        <f t="shared" si="154"/>
        <v>-5.4730702291548297E-3</v>
      </c>
      <c r="W820">
        <f t="shared" si="154"/>
        <v>-5.1334486534159183E-3</v>
      </c>
      <c r="X820">
        <f t="shared" si="154"/>
        <v>-4.7938270776770068E-3</v>
      </c>
      <c r="Y820">
        <f t="shared" si="154"/>
        <v>-4.4542055019380954E-3</v>
      </c>
      <c r="Z820">
        <f t="shared" si="154"/>
        <v>-4.114583926199184E-3</v>
      </c>
      <c r="AA820">
        <f t="shared" si="154"/>
        <v>-3.7749623504602717E-3</v>
      </c>
      <c r="AB820">
        <f t="shared" si="154"/>
        <v>-3.4353407747213607E-3</v>
      </c>
      <c r="AC820">
        <f t="shared" si="154"/>
        <v>-3.0957191989824488E-3</v>
      </c>
      <c r="AD820">
        <f t="shared" si="154"/>
        <v>-2.7560976232435365E-3</v>
      </c>
      <c r="AE820">
        <f t="shared" si="154"/>
        <v>-2.4164760475046255E-3</v>
      </c>
      <c r="AF820">
        <f t="shared" si="154"/>
        <v>-2.0768544717657137E-3</v>
      </c>
      <c r="AG820">
        <f t="shared" si="154"/>
        <v>-1.7372328960268025E-3</v>
      </c>
      <c r="AH820">
        <f t="shared" si="154"/>
        <v>-1.3976113202878906E-3</v>
      </c>
      <c r="AI820">
        <f t="shared" si="153"/>
        <v>-1.0579897445489787E-3</v>
      </c>
      <c r="AJ820">
        <f t="shared" si="153"/>
        <v>-7.1836816881006742E-4</v>
      </c>
      <c r="AK820">
        <f t="shared" si="153"/>
        <v>-3.7874659307115556E-4</v>
      </c>
      <c r="AL820">
        <f t="shared" si="153"/>
        <v>-3.9125017332244352E-5</v>
      </c>
      <c r="AM820">
        <f t="shared" si="153"/>
        <v>3.0049655840666756E-4</v>
      </c>
      <c r="AN820">
        <f>(I820*'msft+wfc'!$K$2)+(R820*(1-'msft+wfc'!$K$2))</f>
        <v>-1.8653819646286354E-3</v>
      </c>
    </row>
    <row r="821" spans="1:40" x14ac:dyDescent="0.35">
      <c r="A821" s="1">
        <v>41548</v>
      </c>
      <c r="B821">
        <v>33.349997999999999</v>
      </c>
      <c r="C821">
        <v>33.610000999999997</v>
      </c>
      <c r="D821">
        <v>33.299999</v>
      </c>
      <c r="E821">
        <v>33.580002</v>
      </c>
      <c r="F821">
        <v>36718700</v>
      </c>
      <c r="G821">
        <v>31.136381</v>
      </c>
      <c r="H821">
        <f t="shared" si="145"/>
        <v>9.0145134920227559E-3</v>
      </c>
      <c r="I821">
        <f t="shared" si="146"/>
        <v>9.0145218732558784E-3</v>
      </c>
      <c r="J821" s="1">
        <v>41548</v>
      </c>
      <c r="K821">
        <v>41.369999</v>
      </c>
      <c r="L821">
        <v>41.57</v>
      </c>
      <c r="M821">
        <v>41.09</v>
      </c>
      <c r="N821">
        <v>41.490001999999997</v>
      </c>
      <c r="O821">
        <v>12771100</v>
      </c>
      <c r="P821">
        <v>38.433632000000003</v>
      </c>
      <c r="Q821">
        <f t="shared" si="147"/>
        <v>4.1142787996126971E-3</v>
      </c>
      <c r="R821">
        <f t="shared" si="148"/>
        <v>4.114258710527831E-3</v>
      </c>
      <c r="S821">
        <f t="shared" si="154"/>
        <v>4.114258710527831E-3</v>
      </c>
      <c r="T821">
        <f t="shared" si="154"/>
        <v>4.3592718686642331E-3</v>
      </c>
      <c r="U821">
        <f t="shared" si="154"/>
        <v>4.604285026800636E-3</v>
      </c>
      <c r="V821">
        <f t="shared" si="154"/>
        <v>4.8492981849370381E-3</v>
      </c>
      <c r="W821">
        <f t="shared" si="154"/>
        <v>5.0943113430734401E-3</v>
      </c>
      <c r="X821">
        <f t="shared" si="154"/>
        <v>5.3393245012098431E-3</v>
      </c>
      <c r="Y821">
        <f t="shared" si="154"/>
        <v>5.5843376593462451E-3</v>
      </c>
      <c r="Z821">
        <f t="shared" si="154"/>
        <v>5.8293508174826481E-3</v>
      </c>
      <c r="AA821">
        <f t="shared" si="154"/>
        <v>6.0743639756190501E-3</v>
      </c>
      <c r="AB821">
        <f t="shared" si="154"/>
        <v>6.3193771337554522E-3</v>
      </c>
      <c r="AC821">
        <f t="shared" si="154"/>
        <v>6.5643902918918542E-3</v>
      </c>
      <c r="AD821">
        <f t="shared" si="154"/>
        <v>6.8094034500282572E-3</v>
      </c>
      <c r="AE821">
        <f t="shared" si="154"/>
        <v>7.0544166081646592E-3</v>
      </c>
      <c r="AF821">
        <f t="shared" si="154"/>
        <v>7.2994297663010622E-3</v>
      </c>
      <c r="AG821">
        <f t="shared" si="154"/>
        <v>7.5444429244374642E-3</v>
      </c>
      <c r="AH821">
        <f t="shared" si="154"/>
        <v>7.7894560825738663E-3</v>
      </c>
      <c r="AI821">
        <f t="shared" si="153"/>
        <v>8.0344692407102684E-3</v>
      </c>
      <c r="AJ821">
        <f t="shared" si="153"/>
        <v>8.2794823988466722E-3</v>
      </c>
      <c r="AK821">
        <f t="shared" si="153"/>
        <v>8.5244955569830742E-3</v>
      </c>
      <c r="AL821">
        <f t="shared" si="153"/>
        <v>8.7695087151194746E-3</v>
      </c>
      <c r="AM821">
        <f t="shared" si="153"/>
        <v>9.0145218732558784E-3</v>
      </c>
      <c r="AN821">
        <f>(I821*'msft+wfc'!$K$2)+(R821*(1-'msft+wfc'!$K$2))</f>
        <v>7.451992355176483E-3</v>
      </c>
    </row>
    <row r="822" spans="1:40" x14ac:dyDescent="0.35">
      <c r="A822" s="1">
        <v>41549</v>
      </c>
      <c r="B822">
        <v>33.360000999999997</v>
      </c>
      <c r="C822">
        <v>34.029998999999997</v>
      </c>
      <c r="D822">
        <v>33.290000999999997</v>
      </c>
      <c r="E822">
        <v>33.919998</v>
      </c>
      <c r="F822">
        <v>46946800</v>
      </c>
      <c r="G822">
        <v>31.451636000000001</v>
      </c>
      <c r="H822">
        <f t="shared" si="145"/>
        <v>1.0124954727519054E-2</v>
      </c>
      <c r="I822">
        <f t="shared" si="146"/>
        <v>1.0124972455854793E-2</v>
      </c>
      <c r="J822" s="1">
        <v>41549</v>
      </c>
      <c r="K822">
        <v>41.200001</v>
      </c>
      <c r="L822">
        <v>41.259998000000003</v>
      </c>
      <c r="M822">
        <v>41</v>
      </c>
      <c r="N822">
        <v>41.259998000000003</v>
      </c>
      <c r="O822">
        <v>17782400</v>
      </c>
      <c r="P822">
        <v>38.220571999999997</v>
      </c>
      <c r="Q822">
        <f t="shared" si="147"/>
        <v>-5.5436006004529453E-3</v>
      </c>
      <c r="R822">
        <f t="shared" si="148"/>
        <v>-5.5435822458831316E-3</v>
      </c>
      <c r="S822">
        <f t="shared" si="154"/>
        <v>-5.5435822458831316E-3</v>
      </c>
      <c r="T822">
        <f t="shared" si="154"/>
        <v>-4.760154510796236E-3</v>
      </c>
      <c r="U822">
        <f t="shared" si="154"/>
        <v>-3.9767267757093395E-3</v>
      </c>
      <c r="V822">
        <f t="shared" si="154"/>
        <v>-3.1932990406224426E-3</v>
      </c>
      <c r="W822">
        <f t="shared" si="154"/>
        <v>-2.4098713055355466E-3</v>
      </c>
      <c r="X822">
        <f t="shared" si="154"/>
        <v>-1.6264435704486505E-3</v>
      </c>
      <c r="Y822">
        <f t="shared" si="154"/>
        <v>-8.4301583536175407E-4</v>
      </c>
      <c r="Z822">
        <f t="shared" si="154"/>
        <v>-5.9588100274858471E-5</v>
      </c>
      <c r="AA822">
        <f t="shared" si="154"/>
        <v>7.23839634812038E-4</v>
      </c>
      <c r="AB822">
        <f t="shared" si="154"/>
        <v>1.5072673698989345E-3</v>
      </c>
      <c r="AC822">
        <f t="shared" si="154"/>
        <v>2.2906951049858305E-3</v>
      </c>
      <c r="AD822">
        <f t="shared" si="154"/>
        <v>3.0741228400727274E-3</v>
      </c>
      <c r="AE822">
        <f t="shared" si="154"/>
        <v>3.857550575159623E-3</v>
      </c>
      <c r="AF822">
        <f t="shared" si="154"/>
        <v>4.6409783102465199E-3</v>
      </c>
      <c r="AG822">
        <f t="shared" si="154"/>
        <v>5.4244060453334138E-3</v>
      </c>
      <c r="AH822">
        <f t="shared" si="154"/>
        <v>6.2078337804203111E-3</v>
      </c>
      <c r="AI822">
        <f t="shared" si="153"/>
        <v>6.9912615155072085E-3</v>
      </c>
      <c r="AJ822">
        <f t="shared" si="153"/>
        <v>7.7746892505941041E-3</v>
      </c>
      <c r="AK822">
        <f t="shared" si="153"/>
        <v>8.5581169856810014E-3</v>
      </c>
      <c r="AL822">
        <f t="shared" si="153"/>
        <v>9.3415447207678953E-3</v>
      </c>
      <c r="AM822">
        <f t="shared" si="153"/>
        <v>1.0124972455854793E-2</v>
      </c>
      <c r="AN822">
        <f>(I822*'msft+wfc'!$K$2)+(R822*(1-'msft+wfc'!$K$2))</f>
        <v>5.1287960436725965E-3</v>
      </c>
    </row>
    <row r="823" spans="1:40" x14ac:dyDescent="0.35">
      <c r="A823" s="1">
        <v>41550</v>
      </c>
      <c r="B823">
        <v>33.880001</v>
      </c>
      <c r="C823">
        <v>34</v>
      </c>
      <c r="D823">
        <v>33.419998</v>
      </c>
      <c r="E823">
        <v>33.860000999999997</v>
      </c>
      <c r="F823">
        <v>38703800</v>
      </c>
      <c r="G823">
        <v>31.396004000000001</v>
      </c>
      <c r="H823">
        <f t="shared" si="145"/>
        <v>-1.7687795854234056E-3</v>
      </c>
      <c r="I823">
        <f t="shared" si="146"/>
        <v>-1.7688110087500453E-3</v>
      </c>
      <c r="J823" s="1">
        <v>41550</v>
      </c>
      <c r="K823">
        <v>41.220001000000003</v>
      </c>
      <c r="L823">
        <v>41.220001000000003</v>
      </c>
      <c r="M823">
        <v>40.639999000000003</v>
      </c>
      <c r="N823">
        <v>41</v>
      </c>
      <c r="O823">
        <v>19049600</v>
      </c>
      <c r="P823">
        <v>37.979726999999997</v>
      </c>
      <c r="Q823">
        <f t="shared" si="147"/>
        <v>-6.3014544983740197E-3</v>
      </c>
      <c r="R823">
        <f t="shared" si="148"/>
        <v>-6.3014493869950512E-3</v>
      </c>
      <c r="S823">
        <f t="shared" si="154"/>
        <v>-6.3014493869950512E-3</v>
      </c>
      <c r="T823">
        <f t="shared" si="154"/>
        <v>-6.0748174680828005E-3</v>
      </c>
      <c r="U823">
        <f t="shared" si="154"/>
        <v>-5.8481855491705507E-3</v>
      </c>
      <c r="V823">
        <f t="shared" si="154"/>
        <v>-5.6215536302583009E-3</v>
      </c>
      <c r="W823">
        <f t="shared" si="154"/>
        <v>-5.3949217113460502E-3</v>
      </c>
      <c r="X823">
        <f t="shared" si="154"/>
        <v>-5.1682897924337995E-3</v>
      </c>
      <c r="Y823">
        <f t="shared" si="154"/>
        <v>-4.9416578735215488E-3</v>
      </c>
      <c r="Z823">
        <f t="shared" si="154"/>
        <v>-4.715025954609299E-3</v>
      </c>
      <c r="AA823">
        <f t="shared" si="154"/>
        <v>-4.4883940356970483E-3</v>
      </c>
      <c r="AB823">
        <f t="shared" si="154"/>
        <v>-4.2617621167847985E-3</v>
      </c>
      <c r="AC823">
        <f t="shared" si="154"/>
        <v>-4.0351301978725478E-3</v>
      </c>
      <c r="AD823">
        <f t="shared" si="154"/>
        <v>-3.808498278960298E-3</v>
      </c>
      <c r="AE823">
        <f t="shared" si="154"/>
        <v>-3.5818663600480482E-3</v>
      </c>
      <c r="AF823">
        <f t="shared" si="154"/>
        <v>-3.3552344411357971E-3</v>
      </c>
      <c r="AG823">
        <f t="shared" si="154"/>
        <v>-3.1286025222235473E-3</v>
      </c>
      <c r="AH823">
        <f t="shared" si="154"/>
        <v>-2.901970603311297E-3</v>
      </c>
      <c r="AI823">
        <f t="shared" si="153"/>
        <v>-2.6753386843990463E-3</v>
      </c>
      <c r="AJ823">
        <f t="shared" si="153"/>
        <v>-2.4487067654867965E-3</v>
      </c>
      <c r="AK823">
        <f t="shared" si="153"/>
        <v>-2.2220748465745458E-3</v>
      </c>
      <c r="AL823">
        <f t="shared" si="153"/>
        <v>-1.995442927662296E-3</v>
      </c>
      <c r="AM823">
        <f t="shared" si="153"/>
        <v>-1.7688110087500453E-3</v>
      </c>
      <c r="AN823">
        <f>(I823*'msft+wfc'!$K$2)+(R823*(1-'msft+wfc'!$K$2))</f>
        <v>-3.2141173169207425E-3</v>
      </c>
    </row>
    <row r="824" spans="1:40" x14ac:dyDescent="0.35">
      <c r="A824" s="1">
        <v>41551</v>
      </c>
      <c r="B824">
        <v>33.689999</v>
      </c>
      <c r="C824">
        <v>33.990001999999997</v>
      </c>
      <c r="D824">
        <v>33.619999</v>
      </c>
      <c r="E824">
        <v>33.880001</v>
      </c>
      <c r="F824">
        <v>33008100</v>
      </c>
      <c r="G824">
        <v>31.414549000000001</v>
      </c>
      <c r="H824">
        <f t="shared" si="145"/>
        <v>5.9066743677896316E-4</v>
      </c>
      <c r="I824">
        <f t="shared" si="146"/>
        <v>5.9068026618927646E-4</v>
      </c>
      <c r="J824" s="1">
        <v>41551</v>
      </c>
      <c r="K824">
        <v>41</v>
      </c>
      <c r="L824">
        <v>41.299999</v>
      </c>
      <c r="M824">
        <v>40.919998</v>
      </c>
      <c r="N824">
        <v>41.299999</v>
      </c>
      <c r="O824">
        <v>12329500</v>
      </c>
      <c r="P824">
        <v>38.257626000000002</v>
      </c>
      <c r="Q824">
        <f t="shared" si="147"/>
        <v>7.3170487804877973E-3</v>
      </c>
      <c r="R824">
        <f t="shared" si="148"/>
        <v>7.3170352172358963E-3</v>
      </c>
      <c r="S824">
        <f t="shared" si="154"/>
        <v>7.3170352172358963E-3</v>
      </c>
      <c r="T824">
        <f t="shared" si="154"/>
        <v>6.9807174696835655E-3</v>
      </c>
      <c r="U824">
        <f t="shared" si="154"/>
        <v>6.6443997221312338E-3</v>
      </c>
      <c r="V824">
        <f t="shared" si="154"/>
        <v>6.3080819745789029E-3</v>
      </c>
      <c r="W824">
        <f t="shared" si="154"/>
        <v>5.971764227026573E-3</v>
      </c>
      <c r="X824">
        <f t="shared" si="154"/>
        <v>5.6354464794742412E-3</v>
      </c>
      <c r="Y824">
        <f t="shared" si="154"/>
        <v>5.2991287319219104E-3</v>
      </c>
      <c r="Z824">
        <f t="shared" si="154"/>
        <v>4.9628109843695796E-3</v>
      </c>
      <c r="AA824">
        <f t="shared" si="154"/>
        <v>4.6264932368172479E-3</v>
      </c>
      <c r="AB824">
        <f t="shared" si="154"/>
        <v>4.2901754892649179E-3</v>
      </c>
      <c r="AC824">
        <f t="shared" si="154"/>
        <v>3.9538577417125862E-3</v>
      </c>
      <c r="AD824">
        <f t="shared" si="154"/>
        <v>3.6175399941602553E-3</v>
      </c>
      <c r="AE824">
        <f t="shared" si="154"/>
        <v>3.2812222466079245E-3</v>
      </c>
      <c r="AF824">
        <f t="shared" si="154"/>
        <v>2.9449044990555936E-3</v>
      </c>
      <c r="AG824">
        <f t="shared" si="154"/>
        <v>2.6085867515032628E-3</v>
      </c>
      <c r="AH824">
        <f t="shared" si="154"/>
        <v>2.2722690039509315E-3</v>
      </c>
      <c r="AI824">
        <f t="shared" si="153"/>
        <v>1.9359512563986E-3</v>
      </c>
      <c r="AJ824">
        <f t="shared" si="153"/>
        <v>1.5996335088462696E-3</v>
      </c>
      <c r="AK824">
        <f t="shared" si="153"/>
        <v>1.2633157612939381E-3</v>
      </c>
      <c r="AL824">
        <f t="shared" si="153"/>
        <v>9.2699801374160774E-4</v>
      </c>
      <c r="AM824">
        <f t="shared" si="153"/>
        <v>5.9068026618927646E-4</v>
      </c>
      <c r="AN824">
        <f>(I824*'msft+wfc'!$K$2)+(R824*(1-'msft+wfc'!$K$2))</f>
        <v>2.7354891899285241E-3</v>
      </c>
    </row>
    <row r="825" spans="1:40" x14ac:dyDescent="0.35">
      <c r="A825" s="1">
        <v>41554</v>
      </c>
      <c r="B825">
        <v>33.599997999999999</v>
      </c>
      <c r="C825">
        <v>33.709999000000003</v>
      </c>
      <c r="D825">
        <v>33.200001</v>
      </c>
      <c r="E825">
        <v>33.299999</v>
      </c>
      <c r="F825">
        <v>35069300</v>
      </c>
      <c r="G825">
        <v>30.876753999999998</v>
      </c>
      <c r="H825">
        <f t="shared" si="145"/>
        <v>-1.7119302918556595E-2</v>
      </c>
      <c r="I825">
        <f t="shared" si="146"/>
        <v>-1.7119297176604466E-2</v>
      </c>
      <c r="J825" s="1">
        <v>41554</v>
      </c>
      <c r="K825">
        <v>40.790000999999997</v>
      </c>
      <c r="L825">
        <v>40.900002000000001</v>
      </c>
      <c r="M825">
        <v>40.619999</v>
      </c>
      <c r="N825">
        <v>40.619999</v>
      </c>
      <c r="O825">
        <v>15290200</v>
      </c>
      <c r="P825">
        <v>37.627718999999999</v>
      </c>
      <c r="Q825">
        <f t="shared" si="147"/>
        <v>-1.6464891439827874E-2</v>
      </c>
      <c r="R825">
        <f t="shared" si="148"/>
        <v>-1.6464874218802883E-2</v>
      </c>
      <c r="S825">
        <f t="shared" si="154"/>
        <v>-1.6464874218802883E-2</v>
      </c>
      <c r="T825">
        <f t="shared" si="154"/>
        <v>-1.6497595366692961E-2</v>
      </c>
      <c r="U825">
        <f t="shared" si="154"/>
        <v>-1.6530316514583043E-2</v>
      </c>
      <c r="V825">
        <f t="shared" si="154"/>
        <v>-1.6563037662473121E-2</v>
      </c>
      <c r="W825">
        <f t="shared" si="154"/>
        <v>-1.6595758810363202E-2</v>
      </c>
      <c r="X825">
        <f t="shared" si="154"/>
        <v>-1.6628479958253277E-2</v>
      </c>
      <c r="Y825">
        <f t="shared" si="154"/>
        <v>-1.6661201106143358E-2</v>
      </c>
      <c r="Z825">
        <f t="shared" si="154"/>
        <v>-1.6693922254033437E-2</v>
      </c>
      <c r="AA825">
        <f t="shared" si="154"/>
        <v>-1.6726643401923515E-2</v>
      </c>
      <c r="AB825">
        <f t="shared" si="154"/>
        <v>-1.6759364549813596E-2</v>
      </c>
      <c r="AC825">
        <f t="shared" si="154"/>
        <v>-1.6792085697703674E-2</v>
      </c>
      <c r="AD825">
        <f t="shared" si="154"/>
        <v>-1.6824806845593752E-2</v>
      </c>
      <c r="AE825">
        <f t="shared" si="154"/>
        <v>-1.6857527993483834E-2</v>
      </c>
      <c r="AF825">
        <f t="shared" si="154"/>
        <v>-1.6890249141373912E-2</v>
      </c>
      <c r="AG825">
        <f t="shared" si="154"/>
        <v>-1.692297028926399E-2</v>
      </c>
      <c r="AH825">
        <f t="shared" si="154"/>
        <v>-1.6955691437154072E-2</v>
      </c>
      <c r="AI825">
        <f t="shared" si="153"/>
        <v>-1.698841258504415E-2</v>
      </c>
      <c r="AJ825">
        <f t="shared" si="153"/>
        <v>-1.7021133732934228E-2</v>
      </c>
      <c r="AK825">
        <f t="shared" si="153"/>
        <v>-1.705385488082431E-2</v>
      </c>
      <c r="AL825">
        <f t="shared" si="153"/>
        <v>-1.7086576028714388E-2</v>
      </c>
      <c r="AM825">
        <f t="shared" si="153"/>
        <v>-1.7119297176604466E-2</v>
      </c>
      <c r="AN825">
        <f>(I825*'msft+wfc'!$K$2)+(R825*(1-'msft+wfc'!$K$2))</f>
        <v>-1.6910623651343319E-2</v>
      </c>
    </row>
    <row r="826" spans="1:40" x14ac:dyDescent="0.35">
      <c r="A826" s="1">
        <v>41555</v>
      </c>
      <c r="B826">
        <v>33.310001</v>
      </c>
      <c r="C826">
        <v>33.330002</v>
      </c>
      <c r="D826">
        <v>32.799999</v>
      </c>
      <c r="E826">
        <v>33.009998000000003</v>
      </c>
      <c r="F826">
        <v>41017600</v>
      </c>
      <c r="G826">
        <v>30.607856999999999</v>
      </c>
      <c r="H826">
        <f t="shared" si="145"/>
        <v>-8.7087390002623319E-3</v>
      </c>
      <c r="I826">
        <f t="shared" si="146"/>
        <v>-8.7087198349929881E-3</v>
      </c>
      <c r="J826" s="1">
        <v>41555</v>
      </c>
      <c r="K826">
        <v>40.549999</v>
      </c>
      <c r="L826">
        <v>40.770000000000003</v>
      </c>
      <c r="M826">
        <v>40.209999000000003</v>
      </c>
      <c r="N826">
        <v>40.240001999999997</v>
      </c>
      <c r="O826">
        <v>19256200</v>
      </c>
      <c r="P826">
        <v>37.275714000000001</v>
      </c>
      <c r="Q826">
        <f t="shared" si="147"/>
        <v>-9.3549239132182903E-3</v>
      </c>
      <c r="R826">
        <f t="shared" si="148"/>
        <v>-9.3549385760002719E-3</v>
      </c>
      <c r="S826">
        <f t="shared" si="154"/>
        <v>-9.3549385760002719E-3</v>
      </c>
      <c r="T826">
        <f t="shared" si="154"/>
        <v>-9.3226276389499069E-3</v>
      </c>
      <c r="U826">
        <f t="shared" si="154"/>
        <v>-9.2903167018995435E-3</v>
      </c>
      <c r="V826">
        <f t="shared" si="154"/>
        <v>-9.2580057648491802E-3</v>
      </c>
      <c r="W826">
        <f t="shared" si="154"/>
        <v>-9.2256948277988152E-3</v>
      </c>
      <c r="X826">
        <f t="shared" si="154"/>
        <v>-9.1933838907484501E-3</v>
      </c>
      <c r="Y826">
        <f t="shared" si="154"/>
        <v>-9.1610729536980868E-3</v>
      </c>
      <c r="Z826">
        <f t="shared" si="154"/>
        <v>-9.1287620166477217E-3</v>
      </c>
      <c r="AA826">
        <f t="shared" si="154"/>
        <v>-9.0964510795973584E-3</v>
      </c>
      <c r="AB826">
        <f t="shared" si="154"/>
        <v>-9.0641401425469951E-3</v>
      </c>
      <c r="AC826">
        <f t="shared" si="154"/>
        <v>-9.03182920549663E-3</v>
      </c>
      <c r="AD826">
        <f t="shared" si="154"/>
        <v>-8.9995182684462667E-3</v>
      </c>
      <c r="AE826">
        <f t="shared" si="154"/>
        <v>-8.9672073313959016E-3</v>
      </c>
      <c r="AF826">
        <f t="shared" si="154"/>
        <v>-8.9348963943455366E-3</v>
      </c>
      <c r="AG826">
        <f t="shared" si="154"/>
        <v>-8.9025854572951733E-3</v>
      </c>
      <c r="AH826">
        <f t="shared" si="154"/>
        <v>-8.8702745202448099E-3</v>
      </c>
      <c r="AI826">
        <f t="shared" si="153"/>
        <v>-8.8379635831944449E-3</v>
      </c>
      <c r="AJ826">
        <f t="shared" si="153"/>
        <v>-8.8056526461440816E-3</v>
      </c>
      <c r="AK826">
        <f t="shared" si="153"/>
        <v>-8.7733417090937165E-3</v>
      </c>
      <c r="AL826">
        <f t="shared" si="153"/>
        <v>-8.7410307720433532E-3</v>
      </c>
      <c r="AM826">
        <f t="shared" si="153"/>
        <v>-8.7087198349929881E-3</v>
      </c>
      <c r="AN826">
        <f>(I826*'msft+wfc'!$K$2)+(R826*(1-'msft+wfc'!$K$2))</f>
        <v>-8.9147773107710552E-3</v>
      </c>
    </row>
    <row r="827" spans="1:40" x14ac:dyDescent="0.35">
      <c r="A827" s="1">
        <v>41556</v>
      </c>
      <c r="B827">
        <v>33.07</v>
      </c>
      <c r="C827">
        <v>33.349997999999999</v>
      </c>
      <c r="D827">
        <v>32.959999000000003</v>
      </c>
      <c r="E827">
        <v>33.07</v>
      </c>
      <c r="F827">
        <v>35878600</v>
      </c>
      <c r="G827">
        <v>30.663492000000002</v>
      </c>
      <c r="H827">
        <f t="shared" si="145"/>
        <v>1.8176917187331311E-3</v>
      </c>
      <c r="I827">
        <f t="shared" si="146"/>
        <v>1.8176705412601189E-3</v>
      </c>
      <c r="J827" s="1">
        <v>41556</v>
      </c>
      <c r="K827">
        <v>40.43</v>
      </c>
      <c r="L827">
        <v>40.549999</v>
      </c>
      <c r="M827">
        <v>40.07</v>
      </c>
      <c r="N827">
        <v>40.360000999999997</v>
      </c>
      <c r="O827">
        <v>17031000</v>
      </c>
      <c r="P827">
        <v>37.386873000000001</v>
      </c>
      <c r="Q827">
        <f t="shared" si="147"/>
        <v>2.9820823567553493E-3</v>
      </c>
      <c r="R827">
        <f t="shared" si="148"/>
        <v>2.9820756753311463E-3</v>
      </c>
      <c r="S827">
        <f t="shared" si="154"/>
        <v>2.9820756753311463E-3</v>
      </c>
      <c r="T827">
        <f t="shared" si="154"/>
        <v>2.9238554186275948E-3</v>
      </c>
      <c r="U827">
        <f t="shared" si="154"/>
        <v>2.8656351619240437E-3</v>
      </c>
      <c r="V827">
        <f t="shared" si="154"/>
        <v>2.8074149052204917E-3</v>
      </c>
      <c r="W827">
        <f t="shared" si="154"/>
        <v>2.749194648516941E-3</v>
      </c>
      <c r="X827">
        <f t="shared" si="154"/>
        <v>2.6909743918133895E-3</v>
      </c>
      <c r="Y827">
        <f t="shared" si="154"/>
        <v>2.632754135109838E-3</v>
      </c>
      <c r="Z827">
        <f t="shared" si="154"/>
        <v>2.5745338784062869E-3</v>
      </c>
      <c r="AA827">
        <f t="shared" si="154"/>
        <v>2.5163136217027354E-3</v>
      </c>
      <c r="AB827">
        <f t="shared" si="154"/>
        <v>2.4580933649991843E-3</v>
      </c>
      <c r="AC827">
        <f t="shared" si="154"/>
        <v>2.3998731082956327E-3</v>
      </c>
      <c r="AD827">
        <f t="shared" si="154"/>
        <v>2.3416528515920812E-3</v>
      </c>
      <c r="AE827">
        <f t="shared" si="154"/>
        <v>2.2834325948885301E-3</v>
      </c>
      <c r="AF827">
        <f t="shared" si="154"/>
        <v>2.2252123381849786E-3</v>
      </c>
      <c r="AG827">
        <f t="shared" si="154"/>
        <v>2.166992081481427E-3</v>
      </c>
      <c r="AH827">
        <f t="shared" si="154"/>
        <v>2.1087718247778759E-3</v>
      </c>
      <c r="AI827">
        <f t="shared" si="153"/>
        <v>2.0505515680743244E-3</v>
      </c>
      <c r="AJ827">
        <f t="shared" si="153"/>
        <v>1.9923313113707729E-3</v>
      </c>
      <c r="AK827">
        <f t="shared" si="153"/>
        <v>1.9341110546672218E-3</v>
      </c>
      <c r="AL827">
        <f t="shared" si="153"/>
        <v>1.8758907979636702E-3</v>
      </c>
      <c r="AM827">
        <f t="shared" si="153"/>
        <v>1.8176705412601189E-3</v>
      </c>
      <c r="AN827">
        <f>(I827*'msft+wfc'!$K$2)+(R827*(1-'msft+wfc'!$K$2))</f>
        <v>2.1889602725602393E-3</v>
      </c>
    </row>
    <row r="828" spans="1:40" x14ac:dyDescent="0.35">
      <c r="A828" s="1">
        <v>41557</v>
      </c>
      <c r="B828">
        <v>33.310001</v>
      </c>
      <c r="C828">
        <v>33.889999000000003</v>
      </c>
      <c r="D828">
        <v>33.259998000000003</v>
      </c>
      <c r="E828">
        <v>33.759998000000003</v>
      </c>
      <c r="F828">
        <v>42875100</v>
      </c>
      <c r="G828">
        <v>31.303279</v>
      </c>
      <c r="H828">
        <f t="shared" si="145"/>
        <v>2.0864771696401656E-2</v>
      </c>
      <c r="I828">
        <f t="shared" si="146"/>
        <v>2.0864779523480179E-2</v>
      </c>
      <c r="J828" s="1">
        <v>41557</v>
      </c>
      <c r="K828">
        <v>40.959999000000003</v>
      </c>
      <c r="L828">
        <v>41.470001000000003</v>
      </c>
      <c r="M828">
        <v>40.43</v>
      </c>
      <c r="N828">
        <v>41.439999</v>
      </c>
      <c r="O828">
        <v>26580700</v>
      </c>
      <c r="P828">
        <v>38.387312999999999</v>
      </c>
      <c r="Q828">
        <f t="shared" si="147"/>
        <v>2.6759117275542272E-2</v>
      </c>
      <c r="R828">
        <f t="shared" si="148"/>
        <v>2.6759124786927154E-2</v>
      </c>
      <c r="S828">
        <f t="shared" si="154"/>
        <v>2.6759124786927154E-2</v>
      </c>
      <c r="T828">
        <f t="shared" si="154"/>
        <v>2.6464407523754802E-2</v>
      </c>
      <c r="U828">
        <f t="shared" si="154"/>
        <v>2.6169690260582454E-2</v>
      </c>
      <c r="V828">
        <f t="shared" si="154"/>
        <v>2.5874972997410109E-2</v>
      </c>
      <c r="W828">
        <f t="shared" si="154"/>
        <v>2.5580255734237761E-2</v>
      </c>
      <c r="X828">
        <f t="shared" si="154"/>
        <v>2.5285538471065409E-2</v>
      </c>
      <c r="Y828">
        <f t="shared" si="154"/>
        <v>2.499082120789306E-2</v>
      </c>
      <c r="Z828">
        <f t="shared" si="154"/>
        <v>2.4696103944720715E-2</v>
      </c>
      <c r="AA828">
        <f t="shared" si="154"/>
        <v>2.4401386681548363E-2</v>
      </c>
      <c r="AB828">
        <f t="shared" si="154"/>
        <v>2.4106669418376019E-2</v>
      </c>
      <c r="AC828">
        <f t="shared" si="154"/>
        <v>2.3811952155203667E-2</v>
      </c>
      <c r="AD828">
        <f t="shared" si="154"/>
        <v>2.3517234892031318E-2</v>
      </c>
      <c r="AE828">
        <f t="shared" si="154"/>
        <v>2.322251762885897E-2</v>
      </c>
      <c r="AF828">
        <f t="shared" si="154"/>
        <v>2.2927800365686622E-2</v>
      </c>
      <c r="AG828">
        <f t="shared" si="154"/>
        <v>2.2633083102514273E-2</v>
      </c>
      <c r="AH828">
        <f t="shared" si="154"/>
        <v>2.2338365839341925E-2</v>
      </c>
      <c r="AI828">
        <f t="shared" si="153"/>
        <v>2.2043648576169573E-2</v>
      </c>
      <c r="AJ828">
        <f t="shared" si="153"/>
        <v>2.1748931312997224E-2</v>
      </c>
      <c r="AK828">
        <f t="shared" si="153"/>
        <v>2.145421404982488E-2</v>
      </c>
      <c r="AL828">
        <f t="shared" si="153"/>
        <v>2.1159496786652528E-2</v>
      </c>
      <c r="AM828">
        <f t="shared" si="153"/>
        <v>2.0864779523480179E-2</v>
      </c>
      <c r="AN828">
        <f>(I828*'msft+wfc'!$K$2)+(R828*(1-'msft+wfc'!$K$2))</f>
        <v>2.2744288471885303E-2</v>
      </c>
    </row>
    <row r="829" spans="1:40" x14ac:dyDescent="0.35">
      <c r="A829" s="1">
        <v>41558</v>
      </c>
      <c r="B829">
        <v>33.68</v>
      </c>
      <c r="C829">
        <v>34.139999000000003</v>
      </c>
      <c r="D829">
        <v>33.68</v>
      </c>
      <c r="E829">
        <v>34.130001</v>
      </c>
      <c r="F829">
        <v>30033300</v>
      </c>
      <c r="G829">
        <v>31.646356999999998</v>
      </c>
      <c r="H829">
        <f t="shared" si="145"/>
        <v>1.0959805151647134E-2</v>
      </c>
      <c r="I829">
        <f t="shared" si="146"/>
        <v>1.095981031252344E-2</v>
      </c>
      <c r="J829" s="1">
        <v>41558</v>
      </c>
      <c r="K829">
        <v>40.439999</v>
      </c>
      <c r="L829">
        <v>41.509998000000003</v>
      </c>
      <c r="M829">
        <v>40.299999</v>
      </c>
      <c r="N829">
        <v>41.43</v>
      </c>
      <c r="O829">
        <v>46034600</v>
      </c>
      <c r="P829">
        <v>38.378050999999999</v>
      </c>
      <c r="Q829">
        <f t="shared" si="147"/>
        <v>-2.4128861586122469E-4</v>
      </c>
      <c r="R829">
        <f t="shared" si="148"/>
        <v>-2.4127763253446938E-4</v>
      </c>
      <c r="S829">
        <f t="shared" si="154"/>
        <v>-2.4127763253446938E-4</v>
      </c>
      <c r="T829">
        <f t="shared" si="154"/>
        <v>3.1877676471842611E-4</v>
      </c>
      <c r="U829">
        <f t="shared" si="154"/>
        <v>8.7883116197132161E-4</v>
      </c>
      <c r="V829">
        <f t="shared" si="154"/>
        <v>1.4388855592242168E-3</v>
      </c>
      <c r="W829">
        <f t="shared" si="154"/>
        <v>1.9989399564771127E-3</v>
      </c>
      <c r="X829">
        <f t="shared" si="154"/>
        <v>2.5589943537300077E-3</v>
      </c>
      <c r="Y829">
        <f t="shared" si="154"/>
        <v>3.1190487509829032E-3</v>
      </c>
      <c r="Z829">
        <f t="shared" si="154"/>
        <v>3.6791031482357986E-3</v>
      </c>
      <c r="AA829">
        <f t="shared" si="154"/>
        <v>4.2391575454886945E-3</v>
      </c>
      <c r="AB829">
        <f t="shared" si="154"/>
        <v>4.7992119427415899E-3</v>
      </c>
      <c r="AC829">
        <f t="shared" si="154"/>
        <v>5.3592663399944854E-3</v>
      </c>
      <c r="AD829">
        <f t="shared" si="154"/>
        <v>5.9193207372473817E-3</v>
      </c>
      <c r="AE829">
        <f t="shared" si="154"/>
        <v>6.4793751345002763E-3</v>
      </c>
      <c r="AF829">
        <f t="shared" si="154"/>
        <v>7.0394295317531726E-3</v>
      </c>
      <c r="AG829">
        <f t="shared" si="154"/>
        <v>7.5994839290060663E-3</v>
      </c>
      <c r="AH829">
        <f t="shared" si="154"/>
        <v>8.1595383262589635E-3</v>
      </c>
      <c r="AI829">
        <f t="shared" si="153"/>
        <v>8.719592723511858E-3</v>
      </c>
      <c r="AJ829">
        <f t="shared" si="153"/>
        <v>9.2796471207647543E-3</v>
      </c>
      <c r="AK829">
        <f t="shared" si="153"/>
        <v>9.8397015180176489E-3</v>
      </c>
      <c r="AL829">
        <f t="shared" si="153"/>
        <v>1.0399755915270545E-2</v>
      </c>
      <c r="AM829">
        <f t="shared" si="153"/>
        <v>1.095981031252344E-2</v>
      </c>
      <c r="AN829">
        <f>(I829*'msft+wfc'!$K$2)+(R829*(1-'msft+wfc'!$K$2))</f>
        <v>7.3881591649118854E-3</v>
      </c>
    </row>
    <row r="830" spans="1:40" x14ac:dyDescent="0.35">
      <c r="A830" s="1">
        <v>41561</v>
      </c>
      <c r="B830">
        <v>33.900002000000001</v>
      </c>
      <c r="C830">
        <v>34.5</v>
      </c>
      <c r="D830">
        <v>33.779998999999997</v>
      </c>
      <c r="E830">
        <v>34.450001</v>
      </c>
      <c r="F830">
        <v>27757900</v>
      </c>
      <c r="G830">
        <v>31.943069999999999</v>
      </c>
      <c r="H830">
        <f t="shared" si="145"/>
        <v>9.375915342047611E-3</v>
      </c>
      <c r="I830">
        <f t="shared" si="146"/>
        <v>9.3758975164187283E-3</v>
      </c>
      <c r="J830" s="1">
        <v>41561</v>
      </c>
      <c r="K830">
        <v>41.139999000000003</v>
      </c>
      <c r="L830">
        <v>41.900002000000001</v>
      </c>
      <c r="M830">
        <v>41.099997999999999</v>
      </c>
      <c r="N830">
        <v>41.75</v>
      </c>
      <c r="O830">
        <v>17183700</v>
      </c>
      <c r="P830">
        <v>38.674478000000001</v>
      </c>
      <c r="Q830">
        <f t="shared" si="147"/>
        <v>7.723871590634813E-3</v>
      </c>
      <c r="R830">
        <f t="shared" si="148"/>
        <v>7.7238679994458635E-3</v>
      </c>
      <c r="S830">
        <f t="shared" si="154"/>
        <v>7.7238679994458635E-3</v>
      </c>
      <c r="T830">
        <f t="shared" si="154"/>
        <v>7.8064694752945068E-3</v>
      </c>
      <c r="U830">
        <f t="shared" si="154"/>
        <v>7.8890709511431501E-3</v>
      </c>
      <c r="V830">
        <f t="shared" si="154"/>
        <v>7.9716724269917934E-3</v>
      </c>
      <c r="W830">
        <f t="shared" si="154"/>
        <v>8.0542739028404368E-3</v>
      </c>
      <c r="X830">
        <f t="shared" si="154"/>
        <v>8.1368753786890801E-3</v>
      </c>
      <c r="Y830">
        <f t="shared" si="154"/>
        <v>8.2194768545377217E-3</v>
      </c>
      <c r="Z830">
        <f t="shared" si="154"/>
        <v>8.302078330386365E-3</v>
      </c>
      <c r="AA830">
        <f t="shared" si="154"/>
        <v>8.3846798062350084E-3</v>
      </c>
      <c r="AB830">
        <f t="shared" si="154"/>
        <v>8.4672812820836517E-3</v>
      </c>
      <c r="AC830">
        <f t="shared" si="154"/>
        <v>8.549882757932295E-3</v>
      </c>
      <c r="AD830">
        <f t="shared" si="154"/>
        <v>8.6324842337809383E-3</v>
      </c>
      <c r="AE830">
        <f t="shared" si="154"/>
        <v>8.7150857096295817E-3</v>
      </c>
      <c r="AF830">
        <f t="shared" si="154"/>
        <v>8.797687185478225E-3</v>
      </c>
      <c r="AG830">
        <f t="shared" si="154"/>
        <v>8.8802886613268683E-3</v>
      </c>
      <c r="AH830">
        <f t="shared" si="154"/>
        <v>8.9628901371755117E-3</v>
      </c>
      <c r="AI830">
        <f t="shared" si="153"/>
        <v>9.045491613024155E-3</v>
      </c>
      <c r="AJ830">
        <f t="shared" si="153"/>
        <v>9.1280930888727983E-3</v>
      </c>
      <c r="AK830">
        <f t="shared" si="153"/>
        <v>9.2106945647214417E-3</v>
      </c>
      <c r="AL830">
        <f t="shared" si="153"/>
        <v>9.293296040570085E-3</v>
      </c>
      <c r="AM830">
        <f t="shared" si="153"/>
        <v>9.3758975164187283E-3</v>
      </c>
      <c r="AN830">
        <f>(I830*'msft+wfc'!$K$2)+(R830*(1-'msft+wfc'!$K$2))</f>
        <v>8.8491207292774703E-3</v>
      </c>
    </row>
    <row r="831" spans="1:40" x14ac:dyDescent="0.35">
      <c r="A831" s="1">
        <v>41562</v>
      </c>
      <c r="B831">
        <v>34.669998</v>
      </c>
      <c r="C831">
        <v>34.990001999999997</v>
      </c>
      <c r="D831">
        <v>34.470001000000003</v>
      </c>
      <c r="E831">
        <v>34.490001999999997</v>
      </c>
      <c r="F831">
        <v>47097800</v>
      </c>
      <c r="G831">
        <v>31.980160000000001</v>
      </c>
      <c r="H831">
        <f t="shared" si="145"/>
        <v>1.1611320417667513E-3</v>
      </c>
      <c r="I831">
        <f t="shared" si="146"/>
        <v>1.1611282196733982E-3</v>
      </c>
      <c r="J831" s="1">
        <v>41562</v>
      </c>
      <c r="K831">
        <v>41.860000999999997</v>
      </c>
      <c r="L831">
        <v>41.98</v>
      </c>
      <c r="M831">
        <v>41.419998</v>
      </c>
      <c r="N831">
        <v>41.540000999999997</v>
      </c>
      <c r="O831">
        <v>17256600</v>
      </c>
      <c r="P831">
        <v>38.479948</v>
      </c>
      <c r="Q831">
        <f t="shared" si="147"/>
        <v>-5.0299161676647516E-3</v>
      </c>
      <c r="R831">
        <f t="shared" si="148"/>
        <v>-5.0299321428462539E-3</v>
      </c>
      <c r="S831">
        <f t="shared" si="154"/>
        <v>-5.0299321428462539E-3</v>
      </c>
      <c r="T831">
        <f t="shared" si="154"/>
        <v>-4.7203791247202708E-3</v>
      </c>
      <c r="U831">
        <f t="shared" si="154"/>
        <v>-4.4108261065942895E-3</v>
      </c>
      <c r="V831">
        <f t="shared" si="154"/>
        <v>-4.1012730884683055E-3</v>
      </c>
      <c r="W831">
        <f t="shared" si="154"/>
        <v>-3.7917200703423233E-3</v>
      </c>
      <c r="X831">
        <f t="shared" si="154"/>
        <v>-3.482167052216341E-3</v>
      </c>
      <c r="Y831">
        <f t="shared" si="154"/>
        <v>-3.172614034090358E-3</v>
      </c>
      <c r="Z831">
        <f t="shared" si="154"/>
        <v>-2.8630610159643757E-3</v>
      </c>
      <c r="AA831">
        <f t="shared" si="154"/>
        <v>-2.5535079978383931E-3</v>
      </c>
      <c r="AB831">
        <f t="shared" si="154"/>
        <v>-2.2439549797124104E-3</v>
      </c>
      <c r="AC831">
        <f t="shared" si="154"/>
        <v>-1.9344019615864278E-3</v>
      </c>
      <c r="AD831">
        <f t="shared" si="154"/>
        <v>-1.6248489434604451E-3</v>
      </c>
      <c r="AE831">
        <f t="shared" si="154"/>
        <v>-1.3152959253344627E-3</v>
      </c>
      <c r="AF831">
        <f t="shared" si="154"/>
        <v>-1.0057429072084798E-3</v>
      </c>
      <c r="AG831">
        <f t="shared" si="154"/>
        <v>-6.9618988908249767E-4</v>
      </c>
      <c r="AH831">
        <f t="shared" ref="AH831:AM894" si="155">(AH$2*$I831)+($R831*(1-AH$2))</f>
        <v>-3.8663687095651491E-4</v>
      </c>
      <c r="AI831">
        <f t="shared" si="155"/>
        <v>-7.7083852830532032E-5</v>
      </c>
      <c r="AJ831">
        <f t="shared" si="155"/>
        <v>2.324691652954503E-4</v>
      </c>
      <c r="AK831">
        <f t="shared" si="155"/>
        <v>5.4202218342143318E-4</v>
      </c>
      <c r="AL831">
        <f t="shared" si="155"/>
        <v>8.5157520154741529E-4</v>
      </c>
      <c r="AM831">
        <f t="shared" si="155"/>
        <v>1.1611282196733982E-3</v>
      </c>
      <c r="AN831">
        <f>(I831*'msft+wfc'!$K$2)+(R831*(1-'msft+wfc'!$K$2))</f>
        <v>-8.1299321899292408E-4</v>
      </c>
    </row>
    <row r="832" spans="1:40" x14ac:dyDescent="0.35">
      <c r="A832" s="1">
        <v>41563</v>
      </c>
      <c r="B832">
        <v>34.599997999999999</v>
      </c>
      <c r="C832">
        <v>34.900002000000001</v>
      </c>
      <c r="D832">
        <v>34.560001</v>
      </c>
      <c r="E832">
        <v>34.639999000000003</v>
      </c>
      <c r="F832">
        <v>35111600</v>
      </c>
      <c r="G832">
        <v>32.119242999999997</v>
      </c>
      <c r="H832">
        <f t="shared" si="145"/>
        <v>4.3489994578720572E-3</v>
      </c>
      <c r="I832">
        <f t="shared" si="146"/>
        <v>4.3490401548959053E-3</v>
      </c>
      <c r="J832" s="1">
        <v>41563</v>
      </c>
      <c r="K832">
        <v>41.91</v>
      </c>
      <c r="L832">
        <v>42.630001</v>
      </c>
      <c r="M832">
        <v>41.75</v>
      </c>
      <c r="N832">
        <v>42.209999000000003</v>
      </c>
      <c r="O832">
        <v>25931800</v>
      </c>
      <c r="P832">
        <v>39.100591000000001</v>
      </c>
      <c r="Q832">
        <f t="shared" si="147"/>
        <v>1.6128983723423761E-2</v>
      </c>
      <c r="R832">
        <f t="shared" si="148"/>
        <v>1.6128997887419214E-2</v>
      </c>
      <c r="S832">
        <f t="shared" ref="S832:AH895" si="156">(S$2*$I832)+($R832*(1-S$2))</f>
        <v>1.6128997887419214E-2</v>
      </c>
      <c r="T832">
        <f t="shared" si="156"/>
        <v>1.5540000000793048E-2</v>
      </c>
      <c r="U832">
        <f t="shared" si="156"/>
        <v>1.4951002114166882E-2</v>
      </c>
      <c r="V832">
        <f t="shared" si="156"/>
        <v>1.4362004227540718E-2</v>
      </c>
      <c r="W832">
        <f t="shared" si="156"/>
        <v>1.3773006340914553E-2</v>
      </c>
      <c r="X832">
        <f t="shared" si="156"/>
        <v>1.3184008454288387E-2</v>
      </c>
      <c r="Y832">
        <f t="shared" si="156"/>
        <v>1.259501056766222E-2</v>
      </c>
      <c r="Z832">
        <f t="shared" si="156"/>
        <v>1.2006012681036056E-2</v>
      </c>
      <c r="AA832">
        <f t="shared" si="156"/>
        <v>1.1417014794409892E-2</v>
      </c>
      <c r="AB832">
        <f t="shared" si="156"/>
        <v>1.0828016907783726E-2</v>
      </c>
      <c r="AC832">
        <f t="shared" si="156"/>
        <v>1.023901902115756E-2</v>
      </c>
      <c r="AD832">
        <f t="shared" si="156"/>
        <v>9.6500211345313929E-3</v>
      </c>
      <c r="AE832">
        <f t="shared" si="156"/>
        <v>9.061023247905229E-3</v>
      </c>
      <c r="AF832">
        <f t="shared" si="156"/>
        <v>8.4720253612790633E-3</v>
      </c>
      <c r="AG832">
        <f t="shared" si="156"/>
        <v>7.8830274746528976E-3</v>
      </c>
      <c r="AH832">
        <f t="shared" si="156"/>
        <v>7.294029588026732E-3</v>
      </c>
      <c r="AI832">
        <f t="shared" si="155"/>
        <v>6.7050317014005663E-3</v>
      </c>
      <c r="AJ832">
        <f t="shared" si="155"/>
        <v>6.1160338147744023E-3</v>
      </c>
      <c r="AK832">
        <f t="shared" si="155"/>
        <v>5.5270359281482358E-3</v>
      </c>
      <c r="AL832">
        <f t="shared" si="155"/>
        <v>4.9380380415220719E-3</v>
      </c>
      <c r="AM832">
        <f t="shared" si="155"/>
        <v>4.3490401548959053E-3</v>
      </c>
      <c r="AN832">
        <f>(I832*'msft+wfc'!$K$2)+(R832*(1-'msft+wfc'!$K$2))</f>
        <v>8.1052734565678301E-3</v>
      </c>
    </row>
    <row r="833" spans="1:40" x14ac:dyDescent="0.35">
      <c r="A833" s="1">
        <v>41564</v>
      </c>
      <c r="B833">
        <v>34.450001</v>
      </c>
      <c r="C833">
        <v>34.990001999999997</v>
      </c>
      <c r="D833">
        <v>34.369999</v>
      </c>
      <c r="E833">
        <v>34.919998</v>
      </c>
      <c r="F833">
        <v>31359200</v>
      </c>
      <c r="G833">
        <v>32.378866000000002</v>
      </c>
      <c r="H833">
        <f t="shared" si="145"/>
        <v>8.0831122425839719E-3</v>
      </c>
      <c r="I833">
        <f t="shared" si="146"/>
        <v>8.0830983469941942E-3</v>
      </c>
      <c r="J833" s="1">
        <v>41564</v>
      </c>
      <c r="K833">
        <v>42.040000999999997</v>
      </c>
      <c r="L833">
        <v>42.759998000000003</v>
      </c>
      <c r="M833">
        <v>42</v>
      </c>
      <c r="N833">
        <v>42.68</v>
      </c>
      <c r="O833">
        <v>18826200</v>
      </c>
      <c r="P833">
        <v>39.535969000000001</v>
      </c>
      <c r="Q833">
        <f t="shared" si="147"/>
        <v>1.1134826134442607E-2</v>
      </c>
      <c r="R833">
        <f t="shared" si="148"/>
        <v>1.1134818908491691E-2</v>
      </c>
      <c r="S833">
        <f t="shared" si="156"/>
        <v>1.1134818908491691E-2</v>
      </c>
      <c r="T833">
        <f t="shared" si="156"/>
        <v>1.0982232880416816E-2</v>
      </c>
      <c r="U833">
        <f t="shared" si="156"/>
        <v>1.0829646852341942E-2</v>
      </c>
      <c r="V833">
        <f t="shared" si="156"/>
        <v>1.0677060824267066E-2</v>
      </c>
      <c r="W833">
        <f t="shared" si="156"/>
        <v>1.0524474796192191E-2</v>
      </c>
      <c r="X833">
        <f t="shared" si="156"/>
        <v>1.0371888768117317E-2</v>
      </c>
      <c r="Y833">
        <f t="shared" si="156"/>
        <v>1.021930274004244E-2</v>
      </c>
      <c r="Z833">
        <f t="shared" si="156"/>
        <v>1.0066716711967568E-2</v>
      </c>
      <c r="AA833">
        <f t="shared" si="156"/>
        <v>9.9141306838926926E-3</v>
      </c>
      <c r="AB833">
        <f t="shared" si="156"/>
        <v>9.7615446558178172E-3</v>
      </c>
      <c r="AC833">
        <f t="shared" si="156"/>
        <v>9.6089586277429417E-3</v>
      </c>
      <c r="AD833">
        <f t="shared" si="156"/>
        <v>9.456372599668068E-3</v>
      </c>
      <c r="AE833">
        <f t="shared" si="156"/>
        <v>9.3037865715931926E-3</v>
      </c>
      <c r="AF833">
        <f t="shared" si="156"/>
        <v>9.1512005435183189E-3</v>
      </c>
      <c r="AG833">
        <f t="shared" si="156"/>
        <v>8.9986145154434434E-3</v>
      </c>
      <c r="AH833">
        <f t="shared" si="156"/>
        <v>8.8460284873685679E-3</v>
      </c>
      <c r="AI833">
        <f t="shared" si="155"/>
        <v>8.6934424592936942E-3</v>
      </c>
      <c r="AJ833">
        <f t="shared" si="155"/>
        <v>8.5408564312188188E-3</v>
      </c>
      <c r="AK833">
        <f t="shared" si="155"/>
        <v>8.3882704031439433E-3</v>
      </c>
      <c r="AL833">
        <f t="shared" si="155"/>
        <v>8.2356843750690696E-3</v>
      </c>
      <c r="AM833">
        <f t="shared" si="155"/>
        <v>8.0830983469941942E-3</v>
      </c>
      <c r="AN833">
        <f>(I833*'msft+wfc'!$K$2)+(R833*(1-'msft+wfc'!$K$2))</f>
        <v>9.0561896484040207E-3</v>
      </c>
    </row>
    <row r="834" spans="1:40" x14ac:dyDescent="0.35">
      <c r="A834" s="1">
        <v>41565</v>
      </c>
      <c r="B834">
        <v>34.82</v>
      </c>
      <c r="C834">
        <v>34.990001999999997</v>
      </c>
      <c r="D834">
        <v>34.330002</v>
      </c>
      <c r="E834">
        <v>34.959999000000003</v>
      </c>
      <c r="F834">
        <v>41811700</v>
      </c>
      <c r="G834">
        <v>32.415956000000001</v>
      </c>
      <c r="H834">
        <f t="shared" si="145"/>
        <v>1.1455040747712451E-3</v>
      </c>
      <c r="I834">
        <f t="shared" si="146"/>
        <v>1.1455002778664077E-3</v>
      </c>
      <c r="J834" s="1">
        <v>41565</v>
      </c>
      <c r="K834">
        <v>42.720001000000003</v>
      </c>
      <c r="L834">
        <v>42.939999</v>
      </c>
      <c r="M834">
        <v>42.380001</v>
      </c>
      <c r="N834">
        <v>42.68</v>
      </c>
      <c r="O834">
        <v>17581300</v>
      </c>
      <c r="P834">
        <v>39.535969000000001</v>
      </c>
      <c r="Q834">
        <f t="shared" si="147"/>
        <v>0</v>
      </c>
      <c r="R834">
        <f t="shared" si="148"/>
        <v>0</v>
      </c>
      <c r="S834">
        <f t="shared" si="156"/>
        <v>0</v>
      </c>
      <c r="T834">
        <f t="shared" si="156"/>
        <v>5.7275013893320383E-5</v>
      </c>
      <c r="U834">
        <f t="shared" si="156"/>
        <v>1.1455002778664077E-4</v>
      </c>
      <c r="V834">
        <f t="shared" si="156"/>
        <v>1.7182504167996115E-4</v>
      </c>
      <c r="W834">
        <f t="shared" si="156"/>
        <v>2.2910005557328153E-4</v>
      </c>
      <c r="X834">
        <f t="shared" si="156"/>
        <v>2.8637506946660191E-4</v>
      </c>
      <c r="Y834">
        <f t="shared" si="156"/>
        <v>3.436500833599223E-4</v>
      </c>
      <c r="Z834">
        <f t="shared" si="156"/>
        <v>4.0092509725324268E-4</v>
      </c>
      <c r="AA834">
        <f t="shared" si="156"/>
        <v>4.5820011114656306E-4</v>
      </c>
      <c r="AB834">
        <f t="shared" si="156"/>
        <v>5.1547512503988344E-4</v>
      </c>
      <c r="AC834">
        <f t="shared" si="156"/>
        <v>5.7275013893320383E-4</v>
      </c>
      <c r="AD834">
        <f t="shared" si="156"/>
        <v>6.3002515282652421E-4</v>
      </c>
      <c r="AE834">
        <f t="shared" si="156"/>
        <v>6.8730016671984459E-4</v>
      </c>
      <c r="AF834">
        <f t="shared" si="156"/>
        <v>7.4457518061316497E-4</v>
      </c>
      <c r="AG834">
        <f t="shared" si="156"/>
        <v>8.0185019450648536E-4</v>
      </c>
      <c r="AH834">
        <f t="shared" si="156"/>
        <v>8.5912520839980574E-4</v>
      </c>
      <c r="AI834">
        <f t="shared" si="155"/>
        <v>9.1640022229312612E-4</v>
      </c>
      <c r="AJ834">
        <f t="shared" si="155"/>
        <v>9.736752361864465E-4</v>
      </c>
      <c r="AK834">
        <f t="shared" si="155"/>
        <v>1.0309502500797669E-3</v>
      </c>
      <c r="AL834">
        <f t="shared" si="155"/>
        <v>1.0882252639730873E-3</v>
      </c>
      <c r="AM834">
        <f t="shared" si="155"/>
        <v>1.1455002778664077E-3</v>
      </c>
      <c r="AN834">
        <f>(I834*'msft+wfc'!$K$2)+(R834*(1-'msft+wfc'!$K$2))</f>
        <v>7.8023867094937022E-4</v>
      </c>
    </row>
    <row r="835" spans="1:40" x14ac:dyDescent="0.35">
      <c r="A835" s="1">
        <v>41568</v>
      </c>
      <c r="B835">
        <v>34.979999999999997</v>
      </c>
      <c r="C835">
        <v>35.200001</v>
      </c>
      <c r="D835">
        <v>34.909999999999997</v>
      </c>
      <c r="E835">
        <v>34.990001999999997</v>
      </c>
      <c r="F835">
        <v>27433500</v>
      </c>
      <c r="G835">
        <v>32.443775000000002</v>
      </c>
      <c r="H835">
        <f t="shared" si="145"/>
        <v>8.5820940669916954E-4</v>
      </c>
      <c r="I835">
        <f t="shared" si="146"/>
        <v>8.5818847977215068E-4</v>
      </c>
      <c r="J835" s="1">
        <v>41568</v>
      </c>
      <c r="K835">
        <v>42.639999000000003</v>
      </c>
      <c r="L835">
        <v>42.860000999999997</v>
      </c>
      <c r="M835">
        <v>42.52</v>
      </c>
      <c r="N835">
        <v>42.619999</v>
      </c>
      <c r="O835">
        <v>16457100</v>
      </c>
      <c r="P835">
        <v>39.480387999999998</v>
      </c>
      <c r="Q835">
        <f t="shared" si="147"/>
        <v>-1.405834114339263E-3</v>
      </c>
      <c r="R835">
        <f t="shared" si="148"/>
        <v>-1.4058337611506033E-3</v>
      </c>
      <c r="S835">
        <f t="shared" si="156"/>
        <v>-1.4058337611506033E-3</v>
      </c>
      <c r="T835">
        <f t="shared" si="156"/>
        <v>-1.2926326491044654E-3</v>
      </c>
      <c r="U835">
        <f t="shared" si="156"/>
        <v>-1.179431537058328E-3</v>
      </c>
      <c r="V835">
        <f t="shared" si="156"/>
        <v>-1.0662304250121902E-3</v>
      </c>
      <c r="W835">
        <f t="shared" si="156"/>
        <v>-9.5302931296605247E-4</v>
      </c>
      <c r="X835">
        <f t="shared" si="156"/>
        <v>-8.3982820091991486E-4</v>
      </c>
      <c r="Y835">
        <f t="shared" si="156"/>
        <v>-7.2662708887377692E-4</v>
      </c>
      <c r="Z835">
        <f t="shared" si="156"/>
        <v>-6.1342597682763952E-4</v>
      </c>
      <c r="AA835">
        <f t="shared" si="156"/>
        <v>-5.0022486478150168E-4</v>
      </c>
      <c r="AB835">
        <f t="shared" si="156"/>
        <v>-3.8702375273536401E-4</v>
      </c>
      <c r="AC835">
        <f t="shared" si="156"/>
        <v>-2.7382264068922629E-4</v>
      </c>
      <c r="AD835">
        <f t="shared" si="156"/>
        <v>-1.6062152864308851E-4</v>
      </c>
      <c r="AE835">
        <f t="shared" si="156"/>
        <v>-4.7420416596950896E-5</v>
      </c>
      <c r="AF835">
        <f t="shared" si="156"/>
        <v>6.5780695449186828E-5</v>
      </c>
      <c r="AG835">
        <f t="shared" si="156"/>
        <v>1.7898180749532439E-4</v>
      </c>
      <c r="AH835">
        <f t="shared" si="156"/>
        <v>2.9218291954146222E-4</v>
      </c>
      <c r="AI835">
        <f t="shared" si="155"/>
        <v>4.0538403158759995E-4</v>
      </c>
      <c r="AJ835">
        <f t="shared" si="155"/>
        <v>5.1858514363373751E-4</v>
      </c>
      <c r="AK835">
        <f t="shared" si="155"/>
        <v>6.3178625567987534E-4</v>
      </c>
      <c r="AL835">
        <f t="shared" si="155"/>
        <v>7.4498736772601285E-4</v>
      </c>
      <c r="AM835">
        <f t="shared" si="155"/>
        <v>8.5818847977215068E-4</v>
      </c>
      <c r="AN835">
        <f>(I835*'msft+wfc'!$K$2)+(R835*(1-'msft+wfc'!$K$2))</f>
        <v>1.3626774540476859E-4</v>
      </c>
    </row>
    <row r="836" spans="1:40" x14ac:dyDescent="0.35">
      <c r="A836" s="1">
        <v>41569</v>
      </c>
      <c r="B836">
        <v>35.020000000000003</v>
      </c>
      <c r="C836">
        <v>35.099997999999999</v>
      </c>
      <c r="D836">
        <v>34.520000000000003</v>
      </c>
      <c r="E836">
        <v>34.580002</v>
      </c>
      <c r="F836">
        <v>40438500</v>
      </c>
      <c r="G836">
        <v>32.063611000000002</v>
      </c>
      <c r="H836">
        <f t="shared" ref="H836:H899" si="157">(E836-E835)/E835</f>
        <v>-1.1717632939832259E-2</v>
      </c>
      <c r="I836">
        <f t="shared" ref="I836:I899" si="158">(G836-G835)/G835</f>
        <v>-1.1717625337988584E-2</v>
      </c>
      <c r="J836" s="1">
        <v>41569</v>
      </c>
      <c r="K836">
        <v>42.75</v>
      </c>
      <c r="L836">
        <v>43.049999</v>
      </c>
      <c r="M836">
        <v>42.57</v>
      </c>
      <c r="N836">
        <v>42.939999</v>
      </c>
      <c r="O836">
        <v>18654300</v>
      </c>
      <c r="P836">
        <v>39.776814999999999</v>
      </c>
      <c r="Q836">
        <f t="shared" ref="Q836:Q899" si="159">(N836-N835)/N835</f>
        <v>7.508212283158437E-3</v>
      </c>
      <c r="R836">
        <f t="shared" ref="R836:R899" si="160">(P836-P835)/P835</f>
        <v>7.5082088858904163E-3</v>
      </c>
      <c r="S836">
        <f t="shared" si="156"/>
        <v>7.5082088858904163E-3</v>
      </c>
      <c r="T836">
        <f t="shared" si="156"/>
        <v>6.5469171746964658E-3</v>
      </c>
      <c r="U836">
        <f t="shared" si="156"/>
        <v>5.5856254635025162E-3</v>
      </c>
      <c r="V836">
        <f t="shared" si="156"/>
        <v>4.6243337523085657E-3</v>
      </c>
      <c r="W836">
        <f t="shared" si="156"/>
        <v>3.6630420411146165E-3</v>
      </c>
      <c r="X836">
        <f t="shared" si="156"/>
        <v>2.7017503299206665E-3</v>
      </c>
      <c r="Y836">
        <f t="shared" si="156"/>
        <v>1.7404586187267164E-3</v>
      </c>
      <c r="Z836">
        <f t="shared" si="156"/>
        <v>7.7916690753276636E-4</v>
      </c>
      <c r="AA836">
        <f t="shared" si="156"/>
        <v>-1.8212480366118413E-4</v>
      </c>
      <c r="AB836">
        <f t="shared" si="156"/>
        <v>-1.1434165148551338E-3</v>
      </c>
      <c r="AC836">
        <f t="shared" si="156"/>
        <v>-2.1047082260490838E-3</v>
      </c>
      <c r="AD836">
        <f t="shared" si="156"/>
        <v>-3.0659999372430343E-3</v>
      </c>
      <c r="AE836">
        <f t="shared" si="156"/>
        <v>-4.0272916484369835E-3</v>
      </c>
      <c r="AF836">
        <f t="shared" si="156"/>
        <v>-4.988583359630934E-3</v>
      </c>
      <c r="AG836">
        <f t="shared" si="156"/>
        <v>-5.9498750708248827E-3</v>
      </c>
      <c r="AH836">
        <f t="shared" si="156"/>
        <v>-6.9111667820188341E-3</v>
      </c>
      <c r="AI836">
        <f t="shared" si="155"/>
        <v>-7.8724584932127854E-3</v>
      </c>
      <c r="AJ836">
        <f t="shared" si="155"/>
        <v>-8.8337502044067324E-3</v>
      </c>
      <c r="AK836">
        <f t="shared" si="155"/>
        <v>-9.7950419156006847E-3</v>
      </c>
      <c r="AL836">
        <f t="shared" si="155"/>
        <v>-1.0756333626794633E-2</v>
      </c>
      <c r="AM836">
        <f t="shared" si="155"/>
        <v>-1.1717625337988584E-2</v>
      </c>
      <c r="AN836">
        <f>(I836*'msft+wfc'!$K$2)+(R836*(1-'msft+wfc'!$K$2))</f>
        <v>-5.5871518334211744E-3</v>
      </c>
    </row>
    <row r="837" spans="1:40" x14ac:dyDescent="0.35">
      <c r="A837" s="1">
        <v>41570</v>
      </c>
      <c r="B837">
        <v>34.349997999999999</v>
      </c>
      <c r="C837">
        <v>34.490001999999997</v>
      </c>
      <c r="D837">
        <v>33.669998</v>
      </c>
      <c r="E837">
        <v>33.759998000000003</v>
      </c>
      <c r="F837">
        <v>58600500</v>
      </c>
      <c r="G837">
        <v>31.303279</v>
      </c>
      <c r="H837">
        <f t="shared" si="157"/>
        <v>-2.3713243278586198E-2</v>
      </c>
      <c r="I837">
        <f t="shared" si="158"/>
        <v>-2.3713236790453882E-2</v>
      </c>
      <c r="J837" s="1">
        <v>41570</v>
      </c>
      <c r="K837">
        <v>42.91</v>
      </c>
      <c r="L837">
        <v>42.970001000000003</v>
      </c>
      <c r="M837">
        <v>42.700001</v>
      </c>
      <c r="N837">
        <v>42.759998000000003</v>
      </c>
      <c r="O837">
        <v>13612900</v>
      </c>
      <c r="P837">
        <v>39.610073999999997</v>
      </c>
      <c r="Q837">
        <f t="shared" si="159"/>
        <v>-4.1919190543063863E-3</v>
      </c>
      <c r="R837">
        <f t="shared" si="160"/>
        <v>-4.1919143098813165E-3</v>
      </c>
      <c r="S837">
        <f t="shared" si="156"/>
        <v>-4.1919143098813165E-3</v>
      </c>
      <c r="T837">
        <f t="shared" si="156"/>
        <v>-5.1679804339099453E-3</v>
      </c>
      <c r="U837">
        <f t="shared" si="156"/>
        <v>-6.1440465579385732E-3</v>
      </c>
      <c r="V837">
        <f t="shared" si="156"/>
        <v>-7.1201126819672011E-3</v>
      </c>
      <c r="W837">
        <f t="shared" si="156"/>
        <v>-8.0961788059958299E-3</v>
      </c>
      <c r="X837">
        <f t="shared" si="156"/>
        <v>-9.0722449300244569E-3</v>
      </c>
      <c r="Y837">
        <f t="shared" si="156"/>
        <v>-1.0048311054053086E-2</v>
      </c>
      <c r="Z837">
        <f t="shared" si="156"/>
        <v>-1.1024377178081714E-2</v>
      </c>
      <c r="AA837">
        <f t="shared" si="156"/>
        <v>-1.2000443302110343E-2</v>
      </c>
      <c r="AB837">
        <f t="shared" si="156"/>
        <v>-1.2976509426138972E-2</v>
      </c>
      <c r="AC837">
        <f t="shared" si="156"/>
        <v>-1.3952575550167599E-2</v>
      </c>
      <c r="AD837">
        <f t="shared" si="156"/>
        <v>-1.4928641674196228E-2</v>
      </c>
      <c r="AE837">
        <f t="shared" si="156"/>
        <v>-1.5904707798224855E-2</v>
      </c>
      <c r="AF837">
        <f t="shared" si="156"/>
        <v>-1.6880773922253484E-2</v>
      </c>
      <c r="AG837">
        <f t="shared" si="156"/>
        <v>-1.7856840046282112E-2</v>
      </c>
      <c r="AH837">
        <f t="shared" si="156"/>
        <v>-1.8832906170310741E-2</v>
      </c>
      <c r="AI837">
        <f t="shared" si="155"/>
        <v>-1.980897229433937E-2</v>
      </c>
      <c r="AJ837">
        <f t="shared" si="155"/>
        <v>-2.0785038418367995E-2</v>
      </c>
      <c r="AK837">
        <f t="shared" si="155"/>
        <v>-2.1761104542396624E-2</v>
      </c>
      <c r="AL837">
        <f t="shared" si="155"/>
        <v>-2.2737170666425253E-2</v>
      </c>
      <c r="AM837">
        <f t="shared" si="155"/>
        <v>-2.3713236790453882E-2</v>
      </c>
      <c r="AN837">
        <f>(I837*'msft+wfc'!$K$2)+(R837*(1-'msft+wfc'!$K$2))</f>
        <v>-1.7488541994499243E-2</v>
      </c>
    </row>
    <row r="838" spans="1:40" x14ac:dyDescent="0.35">
      <c r="A838" s="1">
        <v>41571</v>
      </c>
      <c r="B838">
        <v>33.82</v>
      </c>
      <c r="C838">
        <v>34.099997999999999</v>
      </c>
      <c r="D838">
        <v>33.57</v>
      </c>
      <c r="E838">
        <v>33.720001000000003</v>
      </c>
      <c r="F838">
        <v>53209700</v>
      </c>
      <c r="G838">
        <v>31.266193000000001</v>
      </c>
      <c r="H838">
        <f t="shared" si="157"/>
        <v>-1.1847453308498305E-3</v>
      </c>
      <c r="I838">
        <f t="shared" si="158"/>
        <v>-1.1847321170411131E-3</v>
      </c>
      <c r="J838" s="1">
        <v>41571</v>
      </c>
      <c r="K838">
        <v>42.93</v>
      </c>
      <c r="L838">
        <v>42.98</v>
      </c>
      <c r="M838">
        <v>42.549999</v>
      </c>
      <c r="N838">
        <v>42.689999</v>
      </c>
      <c r="O838">
        <v>13956600</v>
      </c>
      <c r="P838">
        <v>39.545231000000001</v>
      </c>
      <c r="Q838">
        <f t="shared" si="159"/>
        <v>-1.6370206565492077E-3</v>
      </c>
      <c r="R838">
        <f t="shared" si="160"/>
        <v>-1.6370330436645034E-3</v>
      </c>
      <c r="S838">
        <f t="shared" si="156"/>
        <v>-1.6370330436645034E-3</v>
      </c>
      <c r="T838">
        <f t="shared" si="156"/>
        <v>-1.6144179973333339E-3</v>
      </c>
      <c r="U838">
        <f t="shared" si="156"/>
        <v>-1.5918029510021644E-3</v>
      </c>
      <c r="V838">
        <f t="shared" si="156"/>
        <v>-1.5691879046709949E-3</v>
      </c>
      <c r="W838">
        <f t="shared" si="156"/>
        <v>-1.5465728583398254E-3</v>
      </c>
      <c r="X838">
        <f t="shared" si="156"/>
        <v>-1.5239578120086557E-3</v>
      </c>
      <c r="Y838">
        <f t="shared" si="156"/>
        <v>-1.5013427656774862E-3</v>
      </c>
      <c r="Z838">
        <f t="shared" si="156"/>
        <v>-1.4787277193463167E-3</v>
      </c>
      <c r="AA838">
        <f t="shared" si="156"/>
        <v>-1.4561126730151474E-3</v>
      </c>
      <c r="AB838">
        <f t="shared" si="156"/>
        <v>-1.4334976266839779E-3</v>
      </c>
      <c r="AC838">
        <f t="shared" si="156"/>
        <v>-1.4108825803528084E-3</v>
      </c>
      <c r="AD838">
        <f t="shared" si="156"/>
        <v>-1.3882675340216389E-3</v>
      </c>
      <c r="AE838">
        <f t="shared" si="156"/>
        <v>-1.3656524876904694E-3</v>
      </c>
      <c r="AF838">
        <f t="shared" si="156"/>
        <v>-1.3430374413592999E-3</v>
      </c>
      <c r="AG838">
        <f t="shared" si="156"/>
        <v>-1.3204223950281303E-3</v>
      </c>
      <c r="AH838">
        <f t="shared" si="156"/>
        <v>-1.2978073486969608E-3</v>
      </c>
      <c r="AI838">
        <f t="shared" si="155"/>
        <v>-1.2751923023657911E-3</v>
      </c>
      <c r="AJ838">
        <f t="shared" si="155"/>
        <v>-1.2525772560346218E-3</v>
      </c>
      <c r="AK838">
        <f t="shared" si="155"/>
        <v>-1.2299622097034521E-3</v>
      </c>
      <c r="AL838">
        <f t="shared" si="155"/>
        <v>-1.2073471633722826E-3</v>
      </c>
      <c r="AM838">
        <f t="shared" si="155"/>
        <v>-1.1847321170411131E-3</v>
      </c>
      <c r="AN838">
        <f>(I838*'msft+wfc'!$K$2)+(R838*(1-'msft+wfc'!$K$2))</f>
        <v>-1.3289557077819543E-3</v>
      </c>
    </row>
    <row r="839" spans="1:40" x14ac:dyDescent="0.35">
      <c r="A839" s="1">
        <v>41572</v>
      </c>
      <c r="B839">
        <v>35.880001</v>
      </c>
      <c r="C839">
        <v>36.290000999999997</v>
      </c>
      <c r="D839">
        <v>35.470001000000003</v>
      </c>
      <c r="E839">
        <v>35.729999999999997</v>
      </c>
      <c r="F839">
        <v>113494000</v>
      </c>
      <c r="G839">
        <v>33.129922999999998</v>
      </c>
      <c r="H839">
        <f t="shared" si="157"/>
        <v>5.9608509501526803E-2</v>
      </c>
      <c r="I839">
        <f t="shared" si="158"/>
        <v>5.960847232024688E-2</v>
      </c>
      <c r="J839" s="1">
        <v>41572</v>
      </c>
      <c r="K839">
        <v>42.639999000000003</v>
      </c>
      <c r="L839">
        <v>42.93</v>
      </c>
      <c r="M839">
        <v>42.57</v>
      </c>
      <c r="N839">
        <v>42.860000999999997</v>
      </c>
      <c r="O839">
        <v>19831600</v>
      </c>
      <c r="P839">
        <v>39.702710000000003</v>
      </c>
      <c r="Q839">
        <f t="shared" si="159"/>
        <v>3.9822441785486258E-3</v>
      </c>
      <c r="R839">
        <f t="shared" si="160"/>
        <v>3.9822500973632482E-3</v>
      </c>
      <c r="S839">
        <f t="shared" si="156"/>
        <v>3.9822500973632482E-3</v>
      </c>
      <c r="T839">
        <f t="shared" si="156"/>
        <v>6.7635612085074296E-3</v>
      </c>
      <c r="U839">
        <f t="shared" si="156"/>
        <v>9.5448723196516119E-3</v>
      </c>
      <c r="V839">
        <f t="shared" si="156"/>
        <v>1.2326183430795792E-2</v>
      </c>
      <c r="W839">
        <f t="shared" si="156"/>
        <v>1.5107494541939976E-2</v>
      </c>
      <c r="X839">
        <f t="shared" si="156"/>
        <v>1.7888805653084157E-2</v>
      </c>
      <c r="Y839">
        <f t="shared" si="156"/>
        <v>2.0670116764228339E-2</v>
      </c>
      <c r="Z839">
        <f t="shared" si="156"/>
        <v>2.3451427875372518E-2</v>
      </c>
      <c r="AA839">
        <f t="shared" si="156"/>
        <v>2.6232738986516704E-2</v>
      </c>
      <c r="AB839">
        <f t="shared" si="156"/>
        <v>2.9014050097660882E-2</v>
      </c>
      <c r="AC839">
        <f t="shared" si="156"/>
        <v>3.1795361208805065E-2</v>
      </c>
      <c r="AD839">
        <f t="shared" si="156"/>
        <v>3.457667231994925E-2</v>
      </c>
      <c r="AE839">
        <f t="shared" si="156"/>
        <v>3.7357983431093429E-2</v>
      </c>
      <c r="AF839">
        <f t="shared" si="156"/>
        <v>4.0139294542237608E-2</v>
      </c>
      <c r="AG839">
        <f t="shared" si="156"/>
        <v>4.2920605653381787E-2</v>
      </c>
      <c r="AH839">
        <f t="shared" si="156"/>
        <v>4.5701916764525972E-2</v>
      </c>
      <c r="AI839">
        <f t="shared" si="155"/>
        <v>4.8483227875670158E-2</v>
      </c>
      <c r="AJ839">
        <f t="shared" si="155"/>
        <v>5.1264538986814337E-2</v>
      </c>
      <c r="AK839">
        <f t="shared" si="155"/>
        <v>5.4045850097958516E-2</v>
      </c>
      <c r="AL839">
        <f t="shared" si="155"/>
        <v>5.6827161209102695E-2</v>
      </c>
      <c r="AM839">
        <f t="shared" si="155"/>
        <v>5.960847232024688E-2</v>
      </c>
      <c r="AN839">
        <f>(I839*'msft+wfc'!$K$2)+(R839*(1-'msft+wfc'!$K$2))</f>
        <v>4.1871136320906104E-2</v>
      </c>
    </row>
    <row r="840" spans="1:40" x14ac:dyDescent="0.35">
      <c r="A840" s="1">
        <v>41575</v>
      </c>
      <c r="B840">
        <v>35.610000999999997</v>
      </c>
      <c r="C840">
        <v>35.729999999999997</v>
      </c>
      <c r="D840">
        <v>35.270000000000003</v>
      </c>
      <c r="E840">
        <v>35.57</v>
      </c>
      <c r="F840">
        <v>38383600</v>
      </c>
      <c r="G840">
        <v>32.981566999999998</v>
      </c>
      <c r="H840">
        <f t="shared" si="157"/>
        <v>-4.4780296669464483E-3</v>
      </c>
      <c r="I840">
        <f t="shared" si="158"/>
        <v>-4.4780061819038857E-3</v>
      </c>
      <c r="J840" s="1">
        <v>41575</v>
      </c>
      <c r="K840">
        <v>42.830002</v>
      </c>
      <c r="L840">
        <v>42.990001999999997</v>
      </c>
      <c r="M840">
        <v>42.57</v>
      </c>
      <c r="N840">
        <v>42.830002</v>
      </c>
      <c r="O840">
        <v>12704500</v>
      </c>
      <c r="P840">
        <v>39.674920999999998</v>
      </c>
      <c r="Q840">
        <f t="shared" si="159"/>
        <v>-6.9992998833566424E-4</v>
      </c>
      <c r="R840">
        <f t="shared" si="160"/>
        <v>-6.999270326888419E-4</v>
      </c>
      <c r="S840">
        <f t="shared" si="156"/>
        <v>-6.999270326888419E-4</v>
      </c>
      <c r="T840">
        <f t="shared" si="156"/>
        <v>-8.8883099014959411E-4</v>
      </c>
      <c r="U840">
        <f t="shared" si="156"/>
        <v>-1.0777349476103464E-3</v>
      </c>
      <c r="V840">
        <f t="shared" si="156"/>
        <v>-1.2666389050710984E-3</v>
      </c>
      <c r="W840">
        <f t="shared" si="156"/>
        <v>-1.4555428625318508E-3</v>
      </c>
      <c r="X840">
        <f t="shared" si="156"/>
        <v>-1.6444468199926028E-3</v>
      </c>
      <c r="Y840">
        <f t="shared" si="156"/>
        <v>-1.833350777453355E-3</v>
      </c>
      <c r="Z840">
        <f t="shared" si="156"/>
        <v>-2.0222547349141072E-3</v>
      </c>
      <c r="AA840">
        <f t="shared" si="156"/>
        <v>-2.2111586923748592E-3</v>
      </c>
      <c r="AB840">
        <f t="shared" si="156"/>
        <v>-2.4000626498356117E-3</v>
      </c>
      <c r="AC840">
        <f t="shared" si="156"/>
        <v>-2.5889666072963636E-3</v>
      </c>
      <c r="AD840">
        <f t="shared" si="156"/>
        <v>-2.7778705647571161E-3</v>
      </c>
      <c r="AE840">
        <f t="shared" si="156"/>
        <v>-2.9667745222178681E-3</v>
      </c>
      <c r="AF840">
        <f t="shared" si="156"/>
        <v>-3.1556784796786205E-3</v>
      </c>
      <c r="AG840">
        <f t="shared" si="156"/>
        <v>-3.3445824371393725E-3</v>
      </c>
      <c r="AH840">
        <f t="shared" si="156"/>
        <v>-3.5334863946001249E-3</v>
      </c>
      <c r="AI840">
        <f t="shared" si="155"/>
        <v>-3.7223903520608769E-3</v>
      </c>
      <c r="AJ840">
        <f t="shared" si="155"/>
        <v>-3.9112943095216289E-3</v>
      </c>
      <c r="AK840">
        <f t="shared" si="155"/>
        <v>-4.1001982669823817E-3</v>
      </c>
      <c r="AL840">
        <f t="shared" si="155"/>
        <v>-4.2891022244431328E-3</v>
      </c>
      <c r="AM840">
        <f t="shared" si="155"/>
        <v>-4.4780061819038857E-3</v>
      </c>
      <c r="AN840">
        <f>(I840*'msft+wfc'!$K$2)+(R840*(1-'msft+wfc'!$K$2))</f>
        <v>-3.2733034963031583E-3</v>
      </c>
    </row>
    <row r="841" spans="1:40" x14ac:dyDescent="0.35">
      <c r="A841" s="1">
        <v>41576</v>
      </c>
      <c r="B841">
        <v>35.630001</v>
      </c>
      <c r="C841">
        <v>35.720001000000003</v>
      </c>
      <c r="D841">
        <v>35.259998000000003</v>
      </c>
      <c r="E841">
        <v>35.520000000000003</v>
      </c>
      <c r="F841">
        <v>31702200</v>
      </c>
      <c r="G841">
        <v>32.935206000000001</v>
      </c>
      <c r="H841">
        <f t="shared" si="157"/>
        <v>-1.4056789429293551E-3</v>
      </c>
      <c r="I841">
        <f t="shared" si="158"/>
        <v>-1.405663957688773E-3</v>
      </c>
      <c r="J841" s="1">
        <v>41576</v>
      </c>
      <c r="K841">
        <v>43.009998000000003</v>
      </c>
      <c r="L841">
        <v>43.060001</v>
      </c>
      <c r="M841">
        <v>42.669998</v>
      </c>
      <c r="N841">
        <v>42.959999000000003</v>
      </c>
      <c r="O841">
        <v>13105700</v>
      </c>
      <c r="P841">
        <v>39.795341999999998</v>
      </c>
      <c r="Q841">
        <f t="shared" si="159"/>
        <v>3.0351854758261048E-3</v>
      </c>
      <c r="R841">
        <f t="shared" si="160"/>
        <v>3.0351919289265967E-3</v>
      </c>
      <c r="S841">
        <f t="shared" si="156"/>
        <v>3.0351919289265967E-3</v>
      </c>
      <c r="T841">
        <f t="shared" si="156"/>
        <v>2.813149134595828E-3</v>
      </c>
      <c r="U841">
        <f t="shared" si="156"/>
        <v>2.5911063402650598E-3</v>
      </c>
      <c r="V841">
        <f t="shared" si="156"/>
        <v>2.3690635459342911E-3</v>
      </c>
      <c r="W841">
        <f t="shared" si="156"/>
        <v>2.1470207516035228E-3</v>
      </c>
      <c r="X841">
        <f t="shared" si="156"/>
        <v>1.9249779572727541E-3</v>
      </c>
      <c r="Y841">
        <f t="shared" si="156"/>
        <v>1.7029351629419859E-3</v>
      </c>
      <c r="Z841">
        <f t="shared" si="156"/>
        <v>1.4808923686112172E-3</v>
      </c>
      <c r="AA841">
        <f t="shared" si="156"/>
        <v>1.2588495742804488E-3</v>
      </c>
      <c r="AB841">
        <f t="shared" si="156"/>
        <v>1.0368067799496805E-3</v>
      </c>
      <c r="AC841">
        <f t="shared" si="156"/>
        <v>8.1476398561891182E-4</v>
      </c>
      <c r="AD841">
        <f t="shared" si="156"/>
        <v>5.9272119128814303E-4</v>
      </c>
      <c r="AE841">
        <f t="shared" si="156"/>
        <v>3.7067839695737489E-4</v>
      </c>
      <c r="AF841">
        <f t="shared" si="156"/>
        <v>1.4863560262660632E-4</v>
      </c>
      <c r="AG841">
        <f t="shared" si="156"/>
        <v>-7.3407191704161928E-5</v>
      </c>
      <c r="AH841">
        <f t="shared" si="156"/>
        <v>-2.954499860349305E-4</v>
      </c>
      <c r="AI841">
        <f t="shared" si="155"/>
        <v>-5.1749278036569929E-4</v>
      </c>
      <c r="AJ841">
        <f t="shared" si="155"/>
        <v>-7.3953557469646765E-4</v>
      </c>
      <c r="AK841">
        <f t="shared" si="155"/>
        <v>-9.6157836902723611E-4</v>
      </c>
      <c r="AL841">
        <f t="shared" si="155"/>
        <v>-1.1836211633580044E-3</v>
      </c>
      <c r="AM841">
        <f t="shared" si="155"/>
        <v>-1.405663957688773E-3</v>
      </c>
      <c r="AN841">
        <f>(I841*'msft+wfc'!$K$2)+(R841*(1-'msft+wfc'!$K$2))</f>
        <v>1.0375993216666323E-5</v>
      </c>
    </row>
    <row r="842" spans="1:40" x14ac:dyDescent="0.35">
      <c r="A842" s="1">
        <v>41577</v>
      </c>
      <c r="B842">
        <v>35.529998999999997</v>
      </c>
      <c r="C842">
        <v>35.790000999999997</v>
      </c>
      <c r="D842">
        <v>35.43</v>
      </c>
      <c r="E842">
        <v>35.540000999999997</v>
      </c>
      <c r="F842">
        <v>36997700</v>
      </c>
      <c r="G842">
        <v>32.953750999999997</v>
      </c>
      <c r="H842">
        <f t="shared" si="157"/>
        <v>5.6309121621603308E-4</v>
      </c>
      <c r="I842">
        <f t="shared" si="158"/>
        <v>5.630752696672381E-4</v>
      </c>
      <c r="J842" s="1">
        <v>41577</v>
      </c>
      <c r="K842">
        <v>43.110000999999997</v>
      </c>
      <c r="L842">
        <v>43.400002000000001</v>
      </c>
      <c r="M842">
        <v>43.02</v>
      </c>
      <c r="N842">
        <v>43.099997999999999</v>
      </c>
      <c r="O842">
        <v>16039700</v>
      </c>
      <c r="P842">
        <v>39.925027999999998</v>
      </c>
      <c r="Q842">
        <f t="shared" si="159"/>
        <v>3.2588222360060105E-3</v>
      </c>
      <c r="R842">
        <f t="shared" si="160"/>
        <v>3.2588236080493926E-3</v>
      </c>
      <c r="S842">
        <f t="shared" si="156"/>
        <v>3.2588236080493926E-3</v>
      </c>
      <c r="T842">
        <f t="shared" si="156"/>
        <v>3.1240361911302849E-3</v>
      </c>
      <c r="U842">
        <f t="shared" si="156"/>
        <v>2.9892487742111773E-3</v>
      </c>
      <c r="V842">
        <f t="shared" si="156"/>
        <v>2.8544613572920692E-3</v>
      </c>
      <c r="W842">
        <f t="shared" si="156"/>
        <v>2.7196739403729619E-3</v>
      </c>
      <c r="X842">
        <f t="shared" si="156"/>
        <v>2.5848865234538538E-3</v>
      </c>
      <c r="Y842">
        <f t="shared" si="156"/>
        <v>2.4500991065347462E-3</v>
      </c>
      <c r="Z842">
        <f t="shared" si="156"/>
        <v>2.3153116896156389E-3</v>
      </c>
      <c r="AA842">
        <f t="shared" si="156"/>
        <v>2.1805242726965308E-3</v>
      </c>
      <c r="AB842">
        <f t="shared" si="156"/>
        <v>2.0457368557774231E-3</v>
      </c>
      <c r="AC842">
        <f t="shared" si="156"/>
        <v>1.9109494388583155E-3</v>
      </c>
      <c r="AD842">
        <f t="shared" si="156"/>
        <v>1.7761620219392074E-3</v>
      </c>
      <c r="AE842">
        <f t="shared" si="156"/>
        <v>1.6413746050201001E-3</v>
      </c>
      <c r="AF842">
        <f t="shared" si="156"/>
        <v>1.506587188100992E-3</v>
      </c>
      <c r="AG842">
        <f t="shared" si="156"/>
        <v>1.3717997711818846E-3</v>
      </c>
      <c r="AH842">
        <f t="shared" si="156"/>
        <v>1.2370123542627767E-3</v>
      </c>
      <c r="AI842">
        <f t="shared" si="155"/>
        <v>1.102224937343669E-3</v>
      </c>
      <c r="AJ842">
        <f t="shared" si="155"/>
        <v>9.6743752042456133E-4</v>
      </c>
      <c r="AK842">
        <f t="shared" si="155"/>
        <v>8.3265010350545355E-4</v>
      </c>
      <c r="AL842">
        <f t="shared" si="155"/>
        <v>6.9786268658634588E-4</v>
      </c>
      <c r="AM842">
        <f t="shared" si="155"/>
        <v>5.630752696672381E-4</v>
      </c>
      <c r="AN842">
        <f>(I842*'msft+wfc'!$K$2)+(R842*(1-'msft+wfc'!$K$2))</f>
        <v>1.4226589720434616E-3</v>
      </c>
    </row>
    <row r="843" spans="1:40" x14ac:dyDescent="0.35">
      <c r="A843" s="1">
        <v>41578</v>
      </c>
      <c r="B843">
        <v>35.659999999999997</v>
      </c>
      <c r="C843">
        <v>35.689999</v>
      </c>
      <c r="D843">
        <v>35.340000000000003</v>
      </c>
      <c r="E843">
        <v>35.409999999999997</v>
      </c>
      <c r="F843">
        <v>41682300</v>
      </c>
      <c r="G843">
        <v>32.833210000000001</v>
      </c>
      <c r="H843">
        <f t="shared" si="157"/>
        <v>-3.6578783438976281E-3</v>
      </c>
      <c r="I843">
        <f t="shared" si="158"/>
        <v>-3.6578840448237837E-3</v>
      </c>
      <c r="J843" s="1">
        <v>41578</v>
      </c>
      <c r="K843">
        <v>43.040000999999997</v>
      </c>
      <c r="L843">
        <v>43.23</v>
      </c>
      <c r="M843">
        <v>42.68</v>
      </c>
      <c r="N843">
        <v>42.689999</v>
      </c>
      <c r="O843">
        <v>18760200</v>
      </c>
      <c r="P843">
        <v>39.545231000000001</v>
      </c>
      <c r="Q843">
        <f t="shared" si="159"/>
        <v>-9.5127382604518716E-3</v>
      </c>
      <c r="R843">
        <f t="shared" si="160"/>
        <v>-9.5127547562395293E-3</v>
      </c>
      <c r="S843">
        <f t="shared" si="156"/>
        <v>-9.5127547562395293E-3</v>
      </c>
      <c r="T843">
        <f t="shared" si="156"/>
        <v>-9.2200112206687404E-3</v>
      </c>
      <c r="U843">
        <f t="shared" si="156"/>
        <v>-8.9272676850979549E-3</v>
      </c>
      <c r="V843">
        <f t="shared" si="156"/>
        <v>-8.6345241495271677E-3</v>
      </c>
      <c r="W843">
        <f t="shared" si="156"/>
        <v>-8.3417806139563806E-3</v>
      </c>
      <c r="X843">
        <f t="shared" si="156"/>
        <v>-8.0490370783855934E-3</v>
      </c>
      <c r="Y843">
        <f t="shared" si="156"/>
        <v>-7.7562935428148053E-3</v>
      </c>
      <c r="Z843">
        <f t="shared" si="156"/>
        <v>-7.463550007244019E-3</v>
      </c>
      <c r="AA843">
        <f t="shared" si="156"/>
        <v>-7.1708064716732318E-3</v>
      </c>
      <c r="AB843">
        <f t="shared" si="156"/>
        <v>-6.8780629361024437E-3</v>
      </c>
      <c r="AC843">
        <f t="shared" si="156"/>
        <v>-6.5853194005316565E-3</v>
      </c>
      <c r="AD843">
        <f t="shared" si="156"/>
        <v>-6.2925758649608693E-3</v>
      </c>
      <c r="AE843">
        <f t="shared" si="156"/>
        <v>-5.9998323293900821E-3</v>
      </c>
      <c r="AF843">
        <f t="shared" si="156"/>
        <v>-5.7070887938192941E-3</v>
      </c>
      <c r="AG843">
        <f t="shared" si="156"/>
        <v>-5.4143452582485077E-3</v>
      </c>
      <c r="AH843">
        <f t="shared" si="156"/>
        <v>-5.1216017226777197E-3</v>
      </c>
      <c r="AI843">
        <f t="shared" si="155"/>
        <v>-4.8288581871069325E-3</v>
      </c>
      <c r="AJ843">
        <f t="shared" si="155"/>
        <v>-4.5361146515361453E-3</v>
      </c>
      <c r="AK843">
        <f t="shared" si="155"/>
        <v>-4.2433711159653581E-3</v>
      </c>
      <c r="AL843">
        <f t="shared" si="155"/>
        <v>-3.9506275803945709E-3</v>
      </c>
      <c r="AM843">
        <f t="shared" si="155"/>
        <v>-3.6578840448237837E-3</v>
      </c>
      <c r="AN843">
        <f>(I843*'msft+wfc'!$K$2)+(R843*(1-'msft+wfc'!$K$2))</f>
        <v>-5.5248058829628927E-3</v>
      </c>
    </row>
    <row r="844" spans="1:40" x14ac:dyDescent="0.35">
      <c r="A844" s="1">
        <v>41579</v>
      </c>
      <c r="B844">
        <v>35.669998</v>
      </c>
      <c r="C844">
        <v>35.689999</v>
      </c>
      <c r="D844">
        <v>35.389999000000003</v>
      </c>
      <c r="E844">
        <v>35.529998999999997</v>
      </c>
      <c r="F844">
        <v>40264600</v>
      </c>
      <c r="G844">
        <v>32.944476999999999</v>
      </c>
      <c r="H844">
        <f t="shared" si="157"/>
        <v>3.3888449590511148E-3</v>
      </c>
      <c r="I844">
        <f t="shared" si="158"/>
        <v>3.3888553693043719E-3</v>
      </c>
      <c r="J844" s="1">
        <v>41579</v>
      </c>
      <c r="K844">
        <v>42.720001000000003</v>
      </c>
      <c r="L844">
        <v>43.040000999999997</v>
      </c>
      <c r="M844">
        <v>42.580002</v>
      </c>
      <c r="N844">
        <v>42.669998</v>
      </c>
      <c r="O844">
        <v>15538700</v>
      </c>
      <c r="P844">
        <v>39.526704000000002</v>
      </c>
      <c r="Q844">
        <f t="shared" si="159"/>
        <v>-4.6851722812175754E-4</v>
      </c>
      <c r="R844">
        <f t="shared" si="160"/>
        <v>-4.6850149895442131E-4</v>
      </c>
      <c r="S844">
        <f t="shared" si="156"/>
        <v>-4.6850149895442131E-4</v>
      </c>
      <c r="T844">
        <f t="shared" si="156"/>
        <v>-2.7563365554148162E-4</v>
      </c>
      <c r="U844">
        <f t="shared" si="156"/>
        <v>-8.2765812128541985E-5</v>
      </c>
      <c r="V844">
        <f t="shared" si="156"/>
        <v>1.1010203128439765E-4</v>
      </c>
      <c r="W844">
        <f t="shared" si="156"/>
        <v>3.0296987469733734E-4</v>
      </c>
      <c r="X844">
        <f t="shared" si="156"/>
        <v>4.9583771811027703E-4</v>
      </c>
      <c r="Y844">
        <f t="shared" si="156"/>
        <v>6.8870556152321656E-4</v>
      </c>
      <c r="Z844">
        <f t="shared" si="156"/>
        <v>8.815734049361563E-4</v>
      </c>
      <c r="AA844">
        <f t="shared" si="156"/>
        <v>1.074441248349096E-3</v>
      </c>
      <c r="AB844">
        <f t="shared" si="156"/>
        <v>1.2673090917620356E-3</v>
      </c>
      <c r="AC844">
        <f t="shared" si="156"/>
        <v>1.4601769351749753E-3</v>
      </c>
      <c r="AD844">
        <f t="shared" si="156"/>
        <v>1.6530447785879151E-3</v>
      </c>
      <c r="AE844">
        <f t="shared" si="156"/>
        <v>1.8459126220008546E-3</v>
      </c>
      <c r="AF844">
        <f t="shared" si="156"/>
        <v>2.0387804654137943E-3</v>
      </c>
      <c r="AG844">
        <f t="shared" si="156"/>
        <v>2.2316483088267339E-3</v>
      </c>
      <c r="AH844">
        <f t="shared" si="156"/>
        <v>2.4245161522396738E-3</v>
      </c>
      <c r="AI844">
        <f t="shared" si="155"/>
        <v>2.6173839956526133E-3</v>
      </c>
      <c r="AJ844">
        <f t="shared" si="155"/>
        <v>2.8102518390655529E-3</v>
      </c>
      <c r="AK844">
        <f t="shared" si="155"/>
        <v>3.0031196824784924E-3</v>
      </c>
      <c r="AL844">
        <f t="shared" si="155"/>
        <v>3.1959875258914319E-3</v>
      </c>
      <c r="AM844">
        <f t="shared" si="155"/>
        <v>3.3888553693043719E-3</v>
      </c>
      <c r="AN844">
        <f>(I844*'msft+wfc'!$K$2)+(R844*(1-'msft+wfc'!$K$2))</f>
        <v>2.1588736788791564E-3</v>
      </c>
    </row>
    <row r="845" spans="1:40" x14ac:dyDescent="0.35">
      <c r="A845" s="1">
        <v>41582</v>
      </c>
      <c r="B845">
        <v>35.590000000000003</v>
      </c>
      <c r="C845">
        <v>35.979999999999997</v>
      </c>
      <c r="D845">
        <v>35.549999</v>
      </c>
      <c r="E845">
        <v>35.939999</v>
      </c>
      <c r="F845">
        <v>28060700</v>
      </c>
      <c r="G845">
        <v>33.324641</v>
      </c>
      <c r="H845">
        <f t="shared" si="157"/>
        <v>1.1539544372067214E-2</v>
      </c>
      <c r="I845">
        <f t="shared" si="158"/>
        <v>1.1539536657388752E-2</v>
      </c>
      <c r="J845" s="1">
        <v>41582</v>
      </c>
      <c r="K845">
        <v>42.75</v>
      </c>
      <c r="L845">
        <v>42.84</v>
      </c>
      <c r="M845">
        <v>42.529998999999997</v>
      </c>
      <c r="N845">
        <v>42.700001</v>
      </c>
      <c r="O845">
        <v>11921600</v>
      </c>
      <c r="P845">
        <v>39.554496999999998</v>
      </c>
      <c r="Q845">
        <f t="shared" si="159"/>
        <v>7.0314041261498698E-4</v>
      </c>
      <c r="R845">
        <f t="shared" si="160"/>
        <v>7.0314489161543833E-4</v>
      </c>
      <c r="S845">
        <f t="shared" si="156"/>
        <v>7.0314489161543833E-4</v>
      </c>
      <c r="T845">
        <f t="shared" si="156"/>
        <v>1.2449644799041042E-3</v>
      </c>
      <c r="U845">
        <f t="shared" si="156"/>
        <v>1.78678406819277E-3</v>
      </c>
      <c r="V845">
        <f t="shared" si="156"/>
        <v>2.3286036564814355E-3</v>
      </c>
      <c r="W845">
        <f t="shared" si="156"/>
        <v>2.8704232447701013E-3</v>
      </c>
      <c r="X845">
        <f t="shared" si="156"/>
        <v>3.4122428330587667E-3</v>
      </c>
      <c r="Y845">
        <f t="shared" si="156"/>
        <v>3.9540624213474321E-3</v>
      </c>
      <c r="Z845">
        <f t="shared" si="156"/>
        <v>4.495882009636098E-3</v>
      </c>
      <c r="AA845">
        <f t="shared" si="156"/>
        <v>5.0377015979247647E-3</v>
      </c>
      <c r="AB845">
        <f t="shared" si="156"/>
        <v>5.5795211862134297E-3</v>
      </c>
      <c r="AC845">
        <f t="shared" si="156"/>
        <v>6.1213407745020956E-3</v>
      </c>
      <c r="AD845">
        <f t="shared" si="156"/>
        <v>6.6631603627907614E-3</v>
      </c>
      <c r="AE845">
        <f t="shared" si="156"/>
        <v>7.2049799510794264E-3</v>
      </c>
      <c r="AF845">
        <f t="shared" si="156"/>
        <v>7.7467995393680922E-3</v>
      </c>
      <c r="AG845">
        <f t="shared" si="156"/>
        <v>8.2886191276567572E-3</v>
      </c>
      <c r="AH845">
        <f t="shared" si="156"/>
        <v>8.830438715945424E-3</v>
      </c>
      <c r="AI845">
        <f t="shared" si="155"/>
        <v>9.3722583042340907E-3</v>
      </c>
      <c r="AJ845">
        <f t="shared" si="155"/>
        <v>9.9140778925227557E-3</v>
      </c>
      <c r="AK845">
        <f t="shared" si="155"/>
        <v>1.0455897480811421E-2</v>
      </c>
      <c r="AL845">
        <f t="shared" si="155"/>
        <v>1.0997717069100086E-2</v>
      </c>
      <c r="AM845">
        <f t="shared" si="155"/>
        <v>1.1539536657388752E-2</v>
      </c>
      <c r="AN845">
        <f>(I845*'msft+wfc'!$K$2)+(R845*(1-'msft+wfc'!$K$2))</f>
        <v>8.0841748857432266E-3</v>
      </c>
    </row>
    <row r="846" spans="1:40" x14ac:dyDescent="0.35">
      <c r="A846" s="1">
        <v>41583</v>
      </c>
      <c r="B846">
        <v>35.790000999999997</v>
      </c>
      <c r="C846">
        <v>36.709999000000003</v>
      </c>
      <c r="D846">
        <v>35.770000000000003</v>
      </c>
      <c r="E846">
        <v>36.639999000000003</v>
      </c>
      <c r="F846">
        <v>51681900</v>
      </c>
      <c r="G846">
        <v>33.973702000000003</v>
      </c>
      <c r="H846">
        <f t="shared" si="157"/>
        <v>1.9476906496296867E-2</v>
      </c>
      <c r="I846">
        <f t="shared" si="158"/>
        <v>1.9476908993558348E-2</v>
      </c>
      <c r="J846" s="1">
        <v>41583</v>
      </c>
      <c r="K846">
        <v>42.669998</v>
      </c>
      <c r="L846">
        <v>42.82</v>
      </c>
      <c r="M846">
        <v>42.5</v>
      </c>
      <c r="N846">
        <v>42.630001</v>
      </c>
      <c r="O846">
        <v>16603700</v>
      </c>
      <c r="P846">
        <v>39.489652999999997</v>
      </c>
      <c r="Q846">
        <f t="shared" si="159"/>
        <v>-1.6393442239029522E-3</v>
      </c>
      <c r="R846">
        <f t="shared" si="160"/>
        <v>-1.6393584780006378E-3</v>
      </c>
      <c r="S846">
        <f t="shared" si="156"/>
        <v>-1.6393584780006378E-3</v>
      </c>
      <c r="T846">
        <f t="shared" si="156"/>
        <v>-5.8354510442268836E-4</v>
      </c>
      <c r="U846">
        <f t="shared" si="156"/>
        <v>4.7226826915526066E-4</v>
      </c>
      <c r="V846">
        <f t="shared" si="156"/>
        <v>1.5280816427332101E-3</v>
      </c>
      <c r="W846">
        <f t="shared" si="156"/>
        <v>2.5838950163111591E-3</v>
      </c>
      <c r="X846">
        <f t="shared" si="156"/>
        <v>3.6397083898891086E-3</v>
      </c>
      <c r="Y846">
        <f t="shared" si="156"/>
        <v>4.695521763467058E-3</v>
      </c>
      <c r="Z846">
        <f t="shared" si="156"/>
        <v>5.7513351370450071E-3</v>
      </c>
      <c r="AA846">
        <f t="shared" si="156"/>
        <v>6.8071485106229561E-3</v>
      </c>
      <c r="AB846">
        <f t="shared" si="156"/>
        <v>7.8629618842009051E-3</v>
      </c>
      <c r="AC846">
        <f t="shared" si="156"/>
        <v>8.9187752577788541E-3</v>
      </c>
      <c r="AD846">
        <f t="shared" si="156"/>
        <v>9.9745886313568049E-3</v>
      </c>
      <c r="AE846">
        <f t="shared" si="156"/>
        <v>1.1030402004934754E-2</v>
      </c>
      <c r="AF846">
        <f t="shared" si="156"/>
        <v>1.2086215378512703E-2</v>
      </c>
      <c r="AG846">
        <f t="shared" si="156"/>
        <v>1.3142028752090652E-2</v>
      </c>
      <c r="AH846">
        <f t="shared" si="156"/>
        <v>1.4197842125668601E-2</v>
      </c>
      <c r="AI846">
        <f t="shared" si="155"/>
        <v>1.525365549924655E-2</v>
      </c>
      <c r="AJ846">
        <f t="shared" si="155"/>
        <v>1.6309468872824501E-2</v>
      </c>
      <c r="AK846">
        <f t="shared" si="155"/>
        <v>1.736528224640245E-2</v>
      </c>
      <c r="AL846">
        <f t="shared" si="155"/>
        <v>1.8421095619980399E-2</v>
      </c>
      <c r="AM846">
        <f t="shared" si="155"/>
        <v>1.9476908993558348E-2</v>
      </c>
      <c r="AN846">
        <f>(I846*'msft+wfc'!$K$2)+(R846*(1-'msft+wfc'!$K$2))</f>
        <v>1.2743639750605691E-2</v>
      </c>
    </row>
    <row r="847" spans="1:40" x14ac:dyDescent="0.35">
      <c r="A847" s="1">
        <v>41584</v>
      </c>
      <c r="B847">
        <v>37.240001999999997</v>
      </c>
      <c r="C847">
        <v>38.220001000000003</v>
      </c>
      <c r="D847">
        <v>37.060001</v>
      </c>
      <c r="E847">
        <v>38.18</v>
      </c>
      <c r="F847">
        <v>88948800</v>
      </c>
      <c r="G847">
        <v>35.401637000000001</v>
      </c>
      <c r="H847">
        <f t="shared" si="157"/>
        <v>4.2030596125289102E-2</v>
      </c>
      <c r="I847">
        <f t="shared" si="158"/>
        <v>4.2030597666394963E-2</v>
      </c>
      <c r="J847" s="1">
        <v>41584</v>
      </c>
      <c r="K847">
        <v>42.619999</v>
      </c>
      <c r="L847">
        <v>42.639999000000003</v>
      </c>
      <c r="M847">
        <v>42.27</v>
      </c>
      <c r="N847">
        <v>42.439999</v>
      </c>
      <c r="O847">
        <v>14751500</v>
      </c>
      <c r="P847">
        <v>39.592269999999999</v>
      </c>
      <c r="Q847">
        <f t="shared" si="159"/>
        <v>-4.4570020066384657E-3</v>
      </c>
      <c r="R847">
        <f t="shared" si="160"/>
        <v>2.598579430414397E-3</v>
      </c>
      <c r="S847">
        <f t="shared" si="156"/>
        <v>2.598579430414397E-3</v>
      </c>
      <c r="T847">
        <f t="shared" si="156"/>
        <v>4.5701803422134252E-3</v>
      </c>
      <c r="U847">
        <f t="shared" si="156"/>
        <v>6.5417812540124534E-3</v>
      </c>
      <c r="V847">
        <f t="shared" si="156"/>
        <v>8.5133821658114825E-3</v>
      </c>
      <c r="W847">
        <f t="shared" si="156"/>
        <v>1.048498307761051E-2</v>
      </c>
      <c r="X847">
        <f t="shared" si="156"/>
        <v>1.2456583989409539E-2</v>
      </c>
      <c r="Y847">
        <f t="shared" si="156"/>
        <v>1.4428184901208566E-2</v>
      </c>
      <c r="Z847">
        <f t="shared" si="156"/>
        <v>1.6399785813007595E-2</v>
      </c>
      <c r="AA847">
        <f t="shared" si="156"/>
        <v>1.8371386724806621E-2</v>
      </c>
      <c r="AB847">
        <f t="shared" si="156"/>
        <v>2.034298763660565E-2</v>
      </c>
      <c r="AC847">
        <f t="shared" si="156"/>
        <v>2.2314588548404679E-2</v>
      </c>
      <c r="AD847">
        <f t="shared" si="156"/>
        <v>2.4286189460203708E-2</v>
      </c>
      <c r="AE847">
        <f t="shared" si="156"/>
        <v>2.6257790372002737E-2</v>
      </c>
      <c r="AF847">
        <f t="shared" si="156"/>
        <v>2.8229391283801766E-2</v>
      </c>
      <c r="AG847">
        <f t="shared" si="156"/>
        <v>3.0200992195600792E-2</v>
      </c>
      <c r="AH847">
        <f t="shared" ref="AH847:AM910" si="161">(AH$2*$I847)+($R847*(1-AH$2))</f>
        <v>3.2172593107399818E-2</v>
      </c>
      <c r="AI847">
        <f t="shared" si="161"/>
        <v>3.4144194019198847E-2</v>
      </c>
      <c r="AJ847">
        <f t="shared" si="161"/>
        <v>3.6115794930997876E-2</v>
      </c>
      <c r="AK847">
        <f t="shared" si="161"/>
        <v>3.8087395842796905E-2</v>
      </c>
      <c r="AL847">
        <f t="shared" si="161"/>
        <v>4.0058996754595934E-2</v>
      </c>
      <c r="AM847">
        <f t="shared" si="161"/>
        <v>4.2030597666394963E-2</v>
      </c>
      <c r="AN847">
        <f>(I847*'msft+wfc'!$K$2)+(R847*(1-'msft+wfc'!$K$2))</f>
        <v>2.9457050000668498E-2</v>
      </c>
    </row>
    <row r="848" spans="1:40" x14ac:dyDescent="0.35">
      <c r="A848" s="1">
        <v>41585</v>
      </c>
      <c r="B848">
        <v>37.959999000000003</v>
      </c>
      <c r="C848">
        <v>38.009998000000003</v>
      </c>
      <c r="D848">
        <v>37.43</v>
      </c>
      <c r="E848">
        <v>37.5</v>
      </c>
      <c r="F848">
        <v>60437400</v>
      </c>
      <c r="G848">
        <v>34.771121000000001</v>
      </c>
      <c r="H848">
        <f t="shared" si="157"/>
        <v>-1.7810371922472493E-2</v>
      </c>
      <c r="I848">
        <f t="shared" si="158"/>
        <v>-1.7810362837176148E-2</v>
      </c>
      <c r="J848" s="1">
        <v>41585</v>
      </c>
      <c r="K848">
        <v>42.560001</v>
      </c>
      <c r="L848">
        <v>42.599997999999999</v>
      </c>
      <c r="M848">
        <v>41.709999000000003</v>
      </c>
      <c r="N848">
        <v>41.709999000000003</v>
      </c>
      <c r="O848">
        <v>22432500</v>
      </c>
      <c r="P848">
        <v>38.911254</v>
      </c>
      <c r="Q848">
        <f t="shared" si="159"/>
        <v>-1.7200754410950782E-2</v>
      </c>
      <c r="R848">
        <f t="shared" si="160"/>
        <v>-1.7200731354883154E-2</v>
      </c>
      <c r="S848">
        <f t="shared" ref="S848:AH911" si="162">(S$2*$I848)+($R848*(1-S$2))</f>
        <v>-1.7200731354883154E-2</v>
      </c>
      <c r="T848">
        <f t="shared" si="162"/>
        <v>-1.7231212928997802E-2</v>
      </c>
      <c r="U848">
        <f t="shared" si="162"/>
        <v>-1.7261694503112452E-2</v>
      </c>
      <c r="V848">
        <f t="shared" si="162"/>
        <v>-1.7292176077227103E-2</v>
      </c>
      <c r="W848">
        <f t="shared" si="162"/>
        <v>-1.7322657651341753E-2</v>
      </c>
      <c r="X848">
        <f t="shared" si="162"/>
        <v>-1.7353139225456404E-2</v>
      </c>
      <c r="Y848">
        <f t="shared" si="162"/>
        <v>-1.7383620799571051E-2</v>
      </c>
      <c r="Z848">
        <f t="shared" si="162"/>
        <v>-1.7414102373685701E-2</v>
      </c>
      <c r="AA848">
        <f t="shared" si="162"/>
        <v>-1.7444583947800352E-2</v>
      </c>
      <c r="AB848">
        <f t="shared" si="162"/>
        <v>-1.7475065521915002E-2</v>
      </c>
      <c r="AC848">
        <f t="shared" si="162"/>
        <v>-1.7505547096029653E-2</v>
      </c>
      <c r="AD848">
        <f t="shared" si="162"/>
        <v>-1.75360286701443E-2</v>
      </c>
      <c r="AE848">
        <f t="shared" si="162"/>
        <v>-1.756651024425895E-2</v>
      </c>
      <c r="AF848">
        <f t="shared" si="162"/>
        <v>-1.7596991818373601E-2</v>
      </c>
      <c r="AG848">
        <f t="shared" si="162"/>
        <v>-1.7627473392488248E-2</v>
      </c>
      <c r="AH848">
        <f t="shared" si="162"/>
        <v>-1.7657954966602898E-2</v>
      </c>
      <c r="AI848">
        <f t="shared" si="161"/>
        <v>-1.7688436540717549E-2</v>
      </c>
      <c r="AJ848">
        <f t="shared" si="161"/>
        <v>-1.7718918114832199E-2</v>
      </c>
      <c r="AK848">
        <f t="shared" si="161"/>
        <v>-1.7749399688946847E-2</v>
      </c>
      <c r="AL848">
        <f t="shared" si="161"/>
        <v>-1.7779881263061497E-2</v>
      </c>
      <c r="AM848">
        <f t="shared" si="161"/>
        <v>-1.7810362837176148E-2</v>
      </c>
      <c r="AN848">
        <f>(I848*'msft+wfc'!$K$2)+(R848*(1-'msft+wfc'!$K$2))</f>
        <v>-1.7615971810694422E-2</v>
      </c>
    </row>
    <row r="849" spans="1:40" x14ac:dyDescent="0.35">
      <c r="A849" s="1">
        <v>41586</v>
      </c>
      <c r="B849">
        <v>37.669998</v>
      </c>
      <c r="C849">
        <v>37.779998999999997</v>
      </c>
      <c r="D849">
        <v>37.340000000000003</v>
      </c>
      <c r="E849">
        <v>37.779998999999997</v>
      </c>
      <c r="F849">
        <v>36737800</v>
      </c>
      <c r="G849">
        <v>35.030743999999999</v>
      </c>
      <c r="H849">
        <f t="shared" si="157"/>
        <v>7.4666399999999081E-3</v>
      </c>
      <c r="I849">
        <f t="shared" si="158"/>
        <v>7.4666272623191447E-3</v>
      </c>
      <c r="J849" s="1">
        <v>41586</v>
      </c>
      <c r="K849">
        <v>41.720001000000003</v>
      </c>
      <c r="L849">
        <v>42.959999000000003</v>
      </c>
      <c r="M849">
        <v>41.709999000000003</v>
      </c>
      <c r="N849">
        <v>42.709999000000003</v>
      </c>
      <c r="O849">
        <v>23461300</v>
      </c>
      <c r="P849">
        <v>39.844154000000003</v>
      </c>
      <c r="Q849">
        <f t="shared" si="159"/>
        <v>2.3975066506235109E-2</v>
      </c>
      <c r="R849">
        <f t="shared" si="160"/>
        <v>2.397506901216814E-2</v>
      </c>
      <c r="S849">
        <f t="shared" si="162"/>
        <v>2.397506901216814E-2</v>
      </c>
      <c r="T849">
        <f t="shared" si="162"/>
        <v>2.314964692467569E-2</v>
      </c>
      <c r="U849">
        <f t="shared" si="162"/>
        <v>2.232422483718324E-2</v>
      </c>
      <c r="V849">
        <f t="shared" si="162"/>
        <v>2.1498802749690789E-2</v>
      </c>
      <c r="W849">
        <f t="shared" si="162"/>
        <v>2.0673380662198343E-2</v>
      </c>
      <c r="X849">
        <f t="shared" si="162"/>
        <v>1.9847958574705889E-2</v>
      </c>
      <c r="Y849">
        <f t="shared" si="162"/>
        <v>1.9022536487213439E-2</v>
      </c>
      <c r="Z849">
        <f t="shared" si="162"/>
        <v>1.8197114399720993E-2</v>
      </c>
      <c r="AA849">
        <f t="shared" si="162"/>
        <v>1.7371692312228543E-2</v>
      </c>
      <c r="AB849">
        <f t="shared" si="162"/>
        <v>1.6546270224736093E-2</v>
      </c>
      <c r="AC849">
        <f t="shared" si="162"/>
        <v>1.5720848137243643E-2</v>
      </c>
      <c r="AD849">
        <f t="shared" si="162"/>
        <v>1.4895426049751191E-2</v>
      </c>
      <c r="AE849">
        <f t="shared" si="162"/>
        <v>1.4070003962258743E-2</v>
      </c>
      <c r="AF849">
        <f t="shared" si="162"/>
        <v>1.3244581874766292E-2</v>
      </c>
      <c r="AG849">
        <f t="shared" si="162"/>
        <v>1.2419159787273842E-2</v>
      </c>
      <c r="AH849">
        <f t="shared" si="162"/>
        <v>1.1593737699781392E-2</v>
      </c>
      <c r="AI849">
        <f t="shared" si="161"/>
        <v>1.0768315612288942E-2</v>
      </c>
      <c r="AJ849">
        <f t="shared" si="161"/>
        <v>9.942893524796494E-3</v>
      </c>
      <c r="AK849">
        <f t="shared" si="161"/>
        <v>9.1174714373040439E-3</v>
      </c>
      <c r="AL849">
        <f t="shared" si="161"/>
        <v>8.2920493498115956E-3</v>
      </c>
      <c r="AM849">
        <f t="shared" si="161"/>
        <v>7.4666272623191447E-3</v>
      </c>
      <c r="AN849">
        <f>(I849*'msft+wfc'!$K$2)+(R849*(1-'msft+wfc'!$K$2))</f>
        <v>1.2730615475816009E-2</v>
      </c>
    </row>
    <row r="850" spans="1:40" x14ac:dyDescent="0.35">
      <c r="A850" s="1">
        <v>41589</v>
      </c>
      <c r="B850">
        <v>37.689999</v>
      </c>
      <c r="C850">
        <v>37.779998999999997</v>
      </c>
      <c r="D850">
        <v>37.349997999999999</v>
      </c>
      <c r="E850">
        <v>37.590000000000003</v>
      </c>
      <c r="F850">
        <v>26872500</v>
      </c>
      <c r="G850">
        <v>34.854571</v>
      </c>
      <c r="H850">
        <f t="shared" si="157"/>
        <v>-5.0290895984405181E-3</v>
      </c>
      <c r="I850">
        <f t="shared" si="158"/>
        <v>-5.0290967271491172E-3</v>
      </c>
      <c r="J850" s="1">
        <v>41589</v>
      </c>
      <c r="K850">
        <v>42.689999</v>
      </c>
      <c r="L850">
        <v>42.860000999999997</v>
      </c>
      <c r="M850">
        <v>42.439999</v>
      </c>
      <c r="N850">
        <v>42.75</v>
      </c>
      <c r="O850">
        <v>11764400</v>
      </c>
      <c r="P850">
        <v>39.88147</v>
      </c>
      <c r="Q850">
        <f t="shared" si="159"/>
        <v>9.3657225325611973E-4</v>
      </c>
      <c r="R850">
        <f t="shared" si="160"/>
        <v>9.3654893513354595E-4</v>
      </c>
      <c r="S850">
        <f t="shared" si="162"/>
        <v>9.3654893513354595E-4</v>
      </c>
      <c r="T850">
        <f t="shared" si="162"/>
        <v>6.3826665201941271E-4</v>
      </c>
      <c r="U850">
        <f t="shared" si="162"/>
        <v>3.3998436890527969E-4</v>
      </c>
      <c r="V850">
        <f t="shared" si="162"/>
        <v>4.1702085791146446E-5</v>
      </c>
      <c r="W850">
        <f t="shared" si="162"/>
        <v>-2.5658019732298669E-4</v>
      </c>
      <c r="X850">
        <f t="shared" si="162"/>
        <v>-5.5486248043711982E-4</v>
      </c>
      <c r="Y850">
        <f t="shared" si="162"/>
        <v>-8.5314476355125306E-4</v>
      </c>
      <c r="Z850">
        <f t="shared" si="162"/>
        <v>-1.151427046665386E-3</v>
      </c>
      <c r="AA850">
        <f t="shared" si="162"/>
        <v>-1.4497093297795192E-3</v>
      </c>
      <c r="AB850">
        <f t="shared" si="162"/>
        <v>-1.7479916128936525E-3</v>
      </c>
      <c r="AC850">
        <f t="shared" si="162"/>
        <v>-2.0462738960077857E-3</v>
      </c>
      <c r="AD850">
        <f t="shared" si="162"/>
        <v>-2.3445561791219194E-3</v>
      </c>
      <c r="AE850">
        <f t="shared" si="162"/>
        <v>-2.6428384622360522E-3</v>
      </c>
      <c r="AF850">
        <f t="shared" si="162"/>
        <v>-2.941120745350185E-3</v>
      </c>
      <c r="AG850">
        <f t="shared" si="162"/>
        <v>-3.2394030284643178E-3</v>
      </c>
      <c r="AH850">
        <f t="shared" si="162"/>
        <v>-3.5376853115784515E-3</v>
      </c>
      <c r="AI850">
        <f t="shared" si="161"/>
        <v>-3.8359675946925847E-3</v>
      </c>
      <c r="AJ850">
        <f t="shared" si="161"/>
        <v>-4.1342498778067175E-3</v>
      </c>
      <c r="AK850">
        <f t="shared" si="161"/>
        <v>-4.4325321609208507E-3</v>
      </c>
      <c r="AL850">
        <f t="shared" si="161"/>
        <v>-4.730814444034984E-3</v>
      </c>
      <c r="AM850">
        <f t="shared" si="161"/>
        <v>-5.0290967271491172E-3</v>
      </c>
      <c r="AN850">
        <f>(I850*'msft+wfc'!$K$2)+(R850*(1-'msft+wfc'!$K$2))</f>
        <v>-3.1268524736936458E-3</v>
      </c>
    </row>
    <row r="851" spans="1:40" x14ac:dyDescent="0.35">
      <c r="A851" s="1">
        <v>41590</v>
      </c>
      <c r="B851">
        <v>37.380001</v>
      </c>
      <c r="C851">
        <v>37.599997999999999</v>
      </c>
      <c r="D851">
        <v>37.200001</v>
      </c>
      <c r="E851">
        <v>37.360000999999997</v>
      </c>
      <c r="F851">
        <v>31651600</v>
      </c>
      <c r="G851">
        <v>34.641309</v>
      </c>
      <c r="H851">
        <f t="shared" si="157"/>
        <v>-6.1186219739294088E-3</v>
      </c>
      <c r="I851">
        <f t="shared" si="158"/>
        <v>-6.118623580247202E-3</v>
      </c>
      <c r="J851" s="1">
        <v>41590</v>
      </c>
      <c r="K851">
        <v>42.68</v>
      </c>
      <c r="L851">
        <v>42.75</v>
      </c>
      <c r="M851">
        <v>42.07</v>
      </c>
      <c r="N851">
        <v>42.279998999999997</v>
      </c>
      <c r="O851">
        <v>13376800</v>
      </c>
      <c r="P851">
        <v>39.443005999999997</v>
      </c>
      <c r="Q851">
        <f t="shared" si="159"/>
        <v>-1.0994175438596572E-2</v>
      </c>
      <c r="R851">
        <f t="shared" si="160"/>
        <v>-1.0994178499438543E-2</v>
      </c>
      <c r="S851">
        <f t="shared" si="162"/>
        <v>-1.0994178499438543E-2</v>
      </c>
      <c r="T851">
        <f t="shared" si="162"/>
        <v>-1.0750400753478974E-2</v>
      </c>
      <c r="U851">
        <f t="shared" si="162"/>
        <v>-1.050662300751941E-2</v>
      </c>
      <c r="V851">
        <f t="shared" si="162"/>
        <v>-1.0262845261559841E-2</v>
      </c>
      <c r="W851">
        <f t="shared" si="162"/>
        <v>-1.0019067515600276E-2</v>
      </c>
      <c r="X851">
        <f t="shared" si="162"/>
        <v>-9.7752897696407083E-3</v>
      </c>
      <c r="Y851">
        <f t="shared" si="162"/>
        <v>-9.5315120236811393E-3</v>
      </c>
      <c r="Z851">
        <f t="shared" si="162"/>
        <v>-9.2877342777215738E-3</v>
      </c>
      <c r="AA851">
        <f t="shared" si="162"/>
        <v>-9.0439565317620065E-3</v>
      </c>
      <c r="AB851">
        <f t="shared" si="162"/>
        <v>-8.8001787858024393E-3</v>
      </c>
      <c r="AC851">
        <f t="shared" si="162"/>
        <v>-8.556401039842872E-3</v>
      </c>
      <c r="AD851">
        <f t="shared" si="162"/>
        <v>-8.3126232938833047E-3</v>
      </c>
      <c r="AE851">
        <f t="shared" si="162"/>
        <v>-8.0688455479237392E-3</v>
      </c>
      <c r="AF851">
        <f t="shared" si="162"/>
        <v>-7.8250678019641702E-3</v>
      </c>
      <c r="AG851">
        <f t="shared" si="162"/>
        <v>-7.5812900560046047E-3</v>
      </c>
      <c r="AH851">
        <f t="shared" si="162"/>
        <v>-7.3375123100450374E-3</v>
      </c>
      <c r="AI851">
        <f t="shared" si="161"/>
        <v>-7.0937345640854702E-3</v>
      </c>
      <c r="AJ851">
        <f t="shared" si="161"/>
        <v>-6.8499568181259029E-3</v>
      </c>
      <c r="AK851">
        <f t="shared" si="161"/>
        <v>-6.6061790721663356E-3</v>
      </c>
      <c r="AL851">
        <f t="shared" si="161"/>
        <v>-6.3624013262067692E-3</v>
      </c>
      <c r="AM851">
        <f t="shared" si="161"/>
        <v>-6.118623580247202E-3</v>
      </c>
      <c r="AN851">
        <f>(I851*'msft+wfc'!$K$2)+(R851*(1-'msft+wfc'!$K$2))</f>
        <v>-7.6732744684277678E-3</v>
      </c>
    </row>
    <row r="852" spans="1:40" x14ac:dyDescent="0.35">
      <c r="A852" s="1">
        <v>41591</v>
      </c>
      <c r="B852">
        <v>36.979999999999997</v>
      </c>
      <c r="C852">
        <v>38.159999999999997</v>
      </c>
      <c r="D852">
        <v>36.900002000000001</v>
      </c>
      <c r="E852">
        <v>38.159999999999997</v>
      </c>
      <c r="F852">
        <v>44957600</v>
      </c>
      <c r="G852">
        <v>35.383091999999998</v>
      </c>
      <c r="H852">
        <f t="shared" si="157"/>
        <v>2.1413248891508321E-2</v>
      </c>
      <c r="I852">
        <f t="shared" si="158"/>
        <v>2.1413249712936601E-2</v>
      </c>
      <c r="J852" s="1">
        <v>41591</v>
      </c>
      <c r="K852">
        <v>42.16</v>
      </c>
      <c r="L852">
        <v>42.790000999999997</v>
      </c>
      <c r="M852">
        <v>41.799999</v>
      </c>
      <c r="N852">
        <v>42.759998000000003</v>
      </c>
      <c r="O852">
        <v>24062300</v>
      </c>
      <c r="P852">
        <v>39.890797999999997</v>
      </c>
      <c r="Q852">
        <f t="shared" si="159"/>
        <v>1.1352862141742401E-2</v>
      </c>
      <c r="R852">
        <f t="shared" si="160"/>
        <v>1.1352887252051727E-2</v>
      </c>
      <c r="S852">
        <f t="shared" si="162"/>
        <v>1.1352887252051727E-2</v>
      </c>
      <c r="T852">
        <f t="shared" si="162"/>
        <v>1.185590537509597E-2</v>
      </c>
      <c r="U852">
        <f t="shared" si="162"/>
        <v>1.2358923498140216E-2</v>
      </c>
      <c r="V852">
        <f t="shared" si="162"/>
        <v>1.2861941621184458E-2</v>
      </c>
      <c r="W852">
        <f t="shared" si="162"/>
        <v>1.3364959744228702E-2</v>
      </c>
      <c r="X852">
        <f t="shared" si="162"/>
        <v>1.3867977867272946E-2</v>
      </c>
      <c r="Y852">
        <f t="shared" si="162"/>
        <v>1.4370995990317189E-2</v>
      </c>
      <c r="Z852">
        <f t="shared" si="162"/>
        <v>1.4874014113361433E-2</v>
      </c>
      <c r="AA852">
        <f t="shared" si="162"/>
        <v>1.5377032236405677E-2</v>
      </c>
      <c r="AB852">
        <f t="shared" si="162"/>
        <v>1.5880050359449921E-2</v>
      </c>
      <c r="AC852">
        <f t="shared" si="162"/>
        <v>1.6383068482494163E-2</v>
      </c>
      <c r="AD852">
        <f t="shared" si="162"/>
        <v>1.6886086605538409E-2</v>
      </c>
      <c r="AE852">
        <f t="shared" si="162"/>
        <v>1.7389104728582652E-2</v>
      </c>
      <c r="AF852">
        <f t="shared" si="162"/>
        <v>1.7892122851626894E-2</v>
      </c>
      <c r="AG852">
        <f t="shared" si="162"/>
        <v>1.8395140974671136E-2</v>
      </c>
      <c r="AH852">
        <f t="shared" si="162"/>
        <v>1.8898159097715386E-2</v>
      </c>
      <c r="AI852">
        <f t="shared" si="161"/>
        <v>1.9401177220759624E-2</v>
      </c>
      <c r="AJ852">
        <f t="shared" si="161"/>
        <v>1.9904195343803867E-2</v>
      </c>
      <c r="AK852">
        <f t="shared" si="161"/>
        <v>2.0407213466848113E-2</v>
      </c>
      <c r="AL852">
        <f t="shared" si="161"/>
        <v>2.0910231589892355E-2</v>
      </c>
      <c r="AM852">
        <f t="shared" si="161"/>
        <v>2.1413249712936601E-2</v>
      </c>
      <c r="AN852">
        <f>(I852*'msft+wfc'!$K$2)+(R852*(1-'msft+wfc'!$K$2))</f>
        <v>1.8205337650728265E-2</v>
      </c>
    </row>
    <row r="853" spans="1:40" x14ac:dyDescent="0.35">
      <c r="A853" s="1">
        <v>41592</v>
      </c>
      <c r="B853">
        <v>37.869999</v>
      </c>
      <c r="C853">
        <v>38.130001</v>
      </c>
      <c r="D853">
        <v>37.720001000000003</v>
      </c>
      <c r="E853">
        <v>38.020000000000003</v>
      </c>
      <c r="F853">
        <v>46183700</v>
      </c>
      <c r="G853">
        <v>35.253281000000001</v>
      </c>
      <c r="H853">
        <f t="shared" si="157"/>
        <v>-3.6687631027251958E-3</v>
      </c>
      <c r="I853">
        <f t="shared" si="158"/>
        <v>-3.668729685918816E-3</v>
      </c>
      <c r="J853" s="1">
        <v>41592</v>
      </c>
      <c r="K853">
        <v>42.880001</v>
      </c>
      <c r="L853">
        <v>43.119999</v>
      </c>
      <c r="M853">
        <v>42.580002</v>
      </c>
      <c r="N853">
        <v>43.09</v>
      </c>
      <c r="O853">
        <v>17831300</v>
      </c>
      <c r="P853">
        <v>40.198656999999997</v>
      </c>
      <c r="Q853">
        <f t="shared" si="159"/>
        <v>7.7175401177521181E-3</v>
      </c>
      <c r="R853">
        <f t="shared" si="160"/>
        <v>7.7175442817664511E-3</v>
      </c>
      <c r="S853">
        <f t="shared" si="162"/>
        <v>7.7175442817664511E-3</v>
      </c>
      <c r="T853">
        <f t="shared" si="162"/>
        <v>7.1482305833821874E-3</v>
      </c>
      <c r="U853">
        <f t="shared" si="162"/>
        <v>6.5789168849979245E-3</v>
      </c>
      <c r="V853">
        <f t="shared" si="162"/>
        <v>6.0096031866136608E-3</v>
      </c>
      <c r="W853">
        <f t="shared" si="162"/>
        <v>5.4402894882293979E-3</v>
      </c>
      <c r="X853">
        <f t="shared" si="162"/>
        <v>4.8709757898451342E-3</v>
      </c>
      <c r="Y853">
        <f t="shared" si="162"/>
        <v>4.3016620914608705E-3</v>
      </c>
      <c r="Z853">
        <f t="shared" si="162"/>
        <v>3.7323483930766076E-3</v>
      </c>
      <c r="AA853">
        <f t="shared" si="162"/>
        <v>3.1630346946923439E-3</v>
      </c>
      <c r="AB853">
        <f t="shared" si="162"/>
        <v>2.5937209963080811E-3</v>
      </c>
      <c r="AC853">
        <f t="shared" si="162"/>
        <v>2.0244072979238173E-3</v>
      </c>
      <c r="AD853">
        <f t="shared" si="162"/>
        <v>1.4550935995395536E-3</v>
      </c>
      <c r="AE853">
        <f t="shared" si="162"/>
        <v>8.8577990115529075E-4</v>
      </c>
      <c r="AF853">
        <f t="shared" si="162"/>
        <v>3.1646620277102702E-4</v>
      </c>
      <c r="AG853">
        <f t="shared" si="162"/>
        <v>-2.528474956132354E-4</v>
      </c>
      <c r="AH853">
        <f t="shared" si="162"/>
        <v>-8.2216119399749934E-4</v>
      </c>
      <c r="AI853">
        <f t="shared" si="161"/>
        <v>-1.3914748923817633E-3</v>
      </c>
      <c r="AJ853">
        <f t="shared" si="161"/>
        <v>-1.9607885907660257E-3</v>
      </c>
      <c r="AK853">
        <f t="shared" si="161"/>
        <v>-2.5301022891502899E-3</v>
      </c>
      <c r="AL853">
        <f t="shared" si="161"/>
        <v>-3.0994159875345523E-3</v>
      </c>
      <c r="AM853">
        <f t="shared" si="161"/>
        <v>-3.668729685918816E-3</v>
      </c>
      <c r="AN853">
        <f>(I853*'msft+wfc'!$K$2)+(R853*(1-'msft+wfc'!$K$2))</f>
        <v>-3.8028928708361363E-5</v>
      </c>
    </row>
    <row r="854" spans="1:40" x14ac:dyDescent="0.35">
      <c r="A854" s="1">
        <v>41593</v>
      </c>
      <c r="B854">
        <v>37.950001</v>
      </c>
      <c r="C854">
        <v>38.020000000000003</v>
      </c>
      <c r="D854">
        <v>37.720001000000003</v>
      </c>
      <c r="E854">
        <v>37.840000000000003</v>
      </c>
      <c r="F854">
        <v>50601300</v>
      </c>
      <c r="G854">
        <v>35.086379000000001</v>
      </c>
      <c r="H854">
        <f t="shared" si="157"/>
        <v>-4.7343503419252945E-3</v>
      </c>
      <c r="I854">
        <f t="shared" si="158"/>
        <v>-4.7343678450808687E-3</v>
      </c>
      <c r="J854" s="1">
        <v>41593</v>
      </c>
      <c r="K854">
        <v>42.98</v>
      </c>
      <c r="L854">
        <v>43.639999000000003</v>
      </c>
      <c r="M854">
        <v>42.959999000000003</v>
      </c>
      <c r="N854">
        <v>43.540000999999997</v>
      </c>
      <c r="O854">
        <v>23401200</v>
      </c>
      <c r="P854">
        <v>40.618462000000001</v>
      </c>
      <c r="Q854">
        <f t="shared" si="159"/>
        <v>1.0443281503829036E-2</v>
      </c>
      <c r="R854">
        <f t="shared" si="160"/>
        <v>1.0443259335753526E-2</v>
      </c>
      <c r="S854">
        <f t="shared" si="162"/>
        <v>1.0443259335753526E-2</v>
      </c>
      <c r="T854">
        <f t="shared" si="162"/>
        <v>9.6843779767118044E-3</v>
      </c>
      <c r="U854">
        <f t="shared" si="162"/>
        <v>8.925496617670085E-3</v>
      </c>
      <c r="V854">
        <f t="shared" si="162"/>
        <v>8.1666152586283673E-3</v>
      </c>
      <c r="W854">
        <f t="shared" si="162"/>
        <v>7.4077338995866479E-3</v>
      </c>
      <c r="X854">
        <f t="shared" si="162"/>
        <v>6.6488525405449268E-3</v>
      </c>
      <c r="Y854">
        <f t="shared" si="162"/>
        <v>5.8899711815032074E-3</v>
      </c>
      <c r="Z854">
        <f t="shared" si="162"/>
        <v>5.1310898224614879E-3</v>
      </c>
      <c r="AA854">
        <f t="shared" si="162"/>
        <v>4.3722084634197668E-3</v>
      </c>
      <c r="AB854">
        <f t="shared" si="162"/>
        <v>3.6133271043780483E-3</v>
      </c>
      <c r="AC854">
        <f t="shared" si="162"/>
        <v>2.8544457453363284E-3</v>
      </c>
      <c r="AD854">
        <f t="shared" si="162"/>
        <v>2.0955643862946081E-3</v>
      </c>
      <c r="AE854">
        <f t="shared" si="162"/>
        <v>1.3366830272528896E-3</v>
      </c>
      <c r="AF854">
        <f t="shared" si="162"/>
        <v>5.7780166821116887E-4</v>
      </c>
      <c r="AG854">
        <f t="shared" si="162"/>
        <v>-1.8107969083054967E-4</v>
      </c>
      <c r="AH854">
        <f t="shared" si="162"/>
        <v>-9.3996104987226995E-4</v>
      </c>
      <c r="AI854">
        <f t="shared" si="161"/>
        <v>-1.6988424089139907E-3</v>
      </c>
      <c r="AJ854">
        <f t="shared" si="161"/>
        <v>-2.4577237679557088E-3</v>
      </c>
      <c r="AK854">
        <f t="shared" si="161"/>
        <v>-3.2166051269974299E-3</v>
      </c>
      <c r="AL854">
        <f t="shared" si="161"/>
        <v>-3.9754864860391485E-3</v>
      </c>
      <c r="AM854">
        <f t="shared" si="161"/>
        <v>-4.7343678450808687E-3</v>
      </c>
      <c r="AN854">
        <f>(I854*'msft+wfc'!$K$2)+(R854*(1-'msft+wfc'!$K$2))</f>
        <v>1.0526825137219123E-4</v>
      </c>
    </row>
    <row r="855" spans="1:40" x14ac:dyDescent="0.35">
      <c r="A855" s="1">
        <v>41596</v>
      </c>
      <c r="B855">
        <v>37.349997999999999</v>
      </c>
      <c r="C855">
        <v>37.580002</v>
      </c>
      <c r="D855">
        <v>37.07</v>
      </c>
      <c r="E855">
        <v>37.200001</v>
      </c>
      <c r="F855">
        <v>53277500</v>
      </c>
      <c r="G855">
        <v>34.492952000000002</v>
      </c>
      <c r="H855">
        <f t="shared" si="157"/>
        <v>-1.6913292811839405E-2</v>
      </c>
      <c r="I855">
        <f t="shared" si="158"/>
        <v>-1.6913315563284497E-2</v>
      </c>
      <c r="J855" s="1">
        <v>41596</v>
      </c>
      <c r="K855">
        <v>43.580002</v>
      </c>
      <c r="L855">
        <v>43.720001000000003</v>
      </c>
      <c r="M855">
        <v>43.360000999999997</v>
      </c>
      <c r="N855">
        <v>43.41</v>
      </c>
      <c r="O855">
        <v>13116600</v>
      </c>
      <c r="P855">
        <v>40.497183999999997</v>
      </c>
      <c r="Q855">
        <f t="shared" si="159"/>
        <v>-2.9857831192975867E-3</v>
      </c>
      <c r="R855">
        <f t="shared" si="160"/>
        <v>-2.9857851338636054E-3</v>
      </c>
      <c r="S855">
        <f t="shared" si="162"/>
        <v>-2.9857851338636054E-3</v>
      </c>
      <c r="T855">
        <f t="shared" si="162"/>
        <v>-3.68216165533465E-3</v>
      </c>
      <c r="U855">
        <f t="shared" si="162"/>
        <v>-4.3785381768056946E-3</v>
      </c>
      <c r="V855">
        <f t="shared" si="162"/>
        <v>-5.0749146982767392E-3</v>
      </c>
      <c r="W855">
        <f t="shared" si="162"/>
        <v>-5.7712912197477838E-3</v>
      </c>
      <c r="X855">
        <f t="shared" si="162"/>
        <v>-6.4676677412188284E-3</v>
      </c>
      <c r="Y855">
        <f t="shared" si="162"/>
        <v>-7.1640442626898729E-3</v>
      </c>
      <c r="Z855">
        <f t="shared" si="162"/>
        <v>-7.8604207841609167E-3</v>
      </c>
      <c r="AA855">
        <f t="shared" si="162"/>
        <v>-8.5567973056319621E-3</v>
      </c>
      <c r="AB855">
        <f t="shared" si="162"/>
        <v>-9.2531738271030076E-3</v>
      </c>
      <c r="AC855">
        <f t="shared" si="162"/>
        <v>-9.9495503485740513E-3</v>
      </c>
      <c r="AD855">
        <f t="shared" si="162"/>
        <v>-1.0645926870045097E-2</v>
      </c>
      <c r="AE855">
        <f t="shared" si="162"/>
        <v>-1.134230339151614E-2</v>
      </c>
      <c r="AF855">
        <f t="shared" si="162"/>
        <v>-1.2038679912987186E-2</v>
      </c>
      <c r="AG855">
        <f t="shared" si="162"/>
        <v>-1.273505643445823E-2</v>
      </c>
      <c r="AH855">
        <f t="shared" si="162"/>
        <v>-1.3431432955929273E-2</v>
      </c>
      <c r="AI855">
        <f t="shared" si="161"/>
        <v>-1.4127809477400319E-2</v>
      </c>
      <c r="AJ855">
        <f t="shared" si="161"/>
        <v>-1.4824185998871362E-2</v>
      </c>
      <c r="AK855">
        <f t="shared" si="161"/>
        <v>-1.5520562520342408E-2</v>
      </c>
      <c r="AL855">
        <f t="shared" si="161"/>
        <v>-1.6216939041813452E-2</v>
      </c>
      <c r="AM855">
        <f t="shared" si="161"/>
        <v>-1.6913315563284497E-2</v>
      </c>
      <c r="AN855">
        <f>(I855*'msft+wfc'!$K$2)+(R855*(1-'msft+wfc'!$K$2))</f>
        <v>-1.2472293379936324E-2</v>
      </c>
    </row>
    <row r="856" spans="1:40" x14ac:dyDescent="0.35">
      <c r="A856" s="1">
        <v>41597</v>
      </c>
      <c r="B856">
        <v>36.849997999999999</v>
      </c>
      <c r="C856">
        <v>37.229999999999997</v>
      </c>
      <c r="D856">
        <v>36.669998</v>
      </c>
      <c r="E856">
        <v>36.740001999999997</v>
      </c>
      <c r="F856">
        <v>44275000</v>
      </c>
      <c r="G856">
        <v>34.324787000000001</v>
      </c>
      <c r="H856">
        <f t="shared" si="157"/>
        <v>-1.2365564183721483E-2</v>
      </c>
      <c r="I856">
        <f t="shared" si="158"/>
        <v>-4.8753438093672554E-3</v>
      </c>
      <c r="J856" s="1">
        <v>41597</v>
      </c>
      <c r="K856">
        <v>43.52</v>
      </c>
      <c r="L856">
        <v>43.82</v>
      </c>
      <c r="M856">
        <v>43.369999</v>
      </c>
      <c r="N856">
        <v>43.560001</v>
      </c>
      <c r="O856">
        <v>14700500</v>
      </c>
      <c r="P856">
        <v>40.637121</v>
      </c>
      <c r="Q856">
        <f t="shared" si="159"/>
        <v>3.45544805344398E-3</v>
      </c>
      <c r="R856">
        <f t="shared" si="160"/>
        <v>3.455474830052463E-3</v>
      </c>
      <c r="S856">
        <f t="shared" si="162"/>
        <v>3.455474830052463E-3</v>
      </c>
      <c r="T856">
        <f t="shared" si="162"/>
        <v>3.038933898081477E-3</v>
      </c>
      <c r="U856">
        <f t="shared" si="162"/>
        <v>2.622392966110491E-3</v>
      </c>
      <c r="V856">
        <f t="shared" si="162"/>
        <v>2.2058520341395049E-3</v>
      </c>
      <c r="W856">
        <f t="shared" si="162"/>
        <v>1.7893111021685198E-3</v>
      </c>
      <c r="X856">
        <f t="shared" si="162"/>
        <v>1.3727701701975335E-3</v>
      </c>
      <c r="Y856">
        <f t="shared" si="162"/>
        <v>9.5622923822654749E-4</v>
      </c>
      <c r="Z856">
        <f t="shared" si="162"/>
        <v>5.3968830625556168E-4</v>
      </c>
      <c r="AA856">
        <f t="shared" si="162"/>
        <v>1.2314737428457544E-4</v>
      </c>
      <c r="AB856">
        <f t="shared" si="162"/>
        <v>-2.9339355768641016E-4</v>
      </c>
      <c r="AC856">
        <f t="shared" si="162"/>
        <v>-7.0993448965739618E-4</v>
      </c>
      <c r="AD856">
        <f t="shared" si="162"/>
        <v>-1.1264754216283826E-3</v>
      </c>
      <c r="AE856">
        <f t="shared" si="162"/>
        <v>-1.5430163535993676E-3</v>
      </c>
      <c r="AF856">
        <f t="shared" si="162"/>
        <v>-1.959557285570354E-3</v>
      </c>
      <c r="AG856">
        <f t="shared" si="162"/>
        <v>-2.3760982175413396E-3</v>
      </c>
      <c r="AH856">
        <f t="shared" si="162"/>
        <v>-2.7926391495123261E-3</v>
      </c>
      <c r="AI856">
        <f t="shared" si="161"/>
        <v>-3.2091800814833121E-3</v>
      </c>
      <c r="AJ856">
        <f t="shared" si="161"/>
        <v>-3.6257210134542977E-3</v>
      </c>
      <c r="AK856">
        <f t="shared" si="161"/>
        <v>-4.0422619454252842E-3</v>
      </c>
      <c r="AL856">
        <f t="shared" si="161"/>
        <v>-4.4588028773962689E-3</v>
      </c>
      <c r="AM856">
        <f t="shared" si="161"/>
        <v>-4.8753438093672554E-3</v>
      </c>
      <c r="AN856">
        <f>(I856*'msft+wfc'!$K$2)+(R856*(1-'msft+wfc'!$K$2))</f>
        <v>-2.2189252453870103E-3</v>
      </c>
    </row>
    <row r="857" spans="1:40" x14ac:dyDescent="0.35">
      <c r="A857" s="1">
        <v>41598</v>
      </c>
      <c r="B857">
        <v>36.919998</v>
      </c>
      <c r="C857">
        <v>37.409999999999997</v>
      </c>
      <c r="D857">
        <v>36.860000999999997</v>
      </c>
      <c r="E857">
        <v>37.080002</v>
      </c>
      <c r="F857">
        <v>32229900</v>
      </c>
      <c r="G857">
        <v>34.642435999999996</v>
      </c>
      <c r="H857">
        <f t="shared" si="157"/>
        <v>9.2542183312892424E-3</v>
      </c>
      <c r="I857">
        <f t="shared" si="158"/>
        <v>9.254216202419431E-3</v>
      </c>
      <c r="J857" s="1">
        <v>41598</v>
      </c>
      <c r="K857">
        <v>43.73</v>
      </c>
      <c r="L857">
        <v>44.07</v>
      </c>
      <c r="M857">
        <v>43.48</v>
      </c>
      <c r="N857">
        <v>43.619999</v>
      </c>
      <c r="O857">
        <v>15790600</v>
      </c>
      <c r="P857">
        <v>40.693092</v>
      </c>
      <c r="Q857">
        <f t="shared" si="159"/>
        <v>1.3773645230173485E-3</v>
      </c>
      <c r="R857">
        <f t="shared" si="160"/>
        <v>1.3773367458782217E-3</v>
      </c>
      <c r="S857">
        <f t="shared" si="162"/>
        <v>1.3773367458782217E-3</v>
      </c>
      <c r="T857">
        <f t="shared" si="162"/>
        <v>1.7711807187052822E-3</v>
      </c>
      <c r="U857">
        <f t="shared" si="162"/>
        <v>2.1650246915323424E-3</v>
      </c>
      <c r="V857">
        <f t="shared" si="162"/>
        <v>2.5588686643594032E-3</v>
      </c>
      <c r="W857">
        <f t="shared" si="162"/>
        <v>2.9527126371864639E-3</v>
      </c>
      <c r="X857">
        <f t="shared" si="162"/>
        <v>3.3465566100135237E-3</v>
      </c>
      <c r="Y857">
        <f t="shared" si="162"/>
        <v>3.7404005828405845E-3</v>
      </c>
      <c r="Z857">
        <f t="shared" si="162"/>
        <v>4.1342445556676452E-3</v>
      </c>
      <c r="AA857">
        <f t="shared" si="162"/>
        <v>4.5280885284947059E-3</v>
      </c>
      <c r="AB857">
        <f t="shared" si="162"/>
        <v>4.9219325013217666E-3</v>
      </c>
      <c r="AC857">
        <f t="shared" si="162"/>
        <v>5.3157764741488265E-3</v>
      </c>
      <c r="AD857">
        <f t="shared" si="162"/>
        <v>5.7096204469758872E-3</v>
      </c>
      <c r="AE857">
        <f t="shared" si="162"/>
        <v>6.103464419802947E-3</v>
      </c>
      <c r="AF857">
        <f t="shared" si="162"/>
        <v>6.4973083926300077E-3</v>
      </c>
      <c r="AG857">
        <f t="shared" si="162"/>
        <v>6.8911523654570676E-3</v>
      </c>
      <c r="AH857">
        <f t="shared" si="162"/>
        <v>7.2849963382841283E-3</v>
      </c>
      <c r="AI857">
        <f t="shared" si="161"/>
        <v>7.6788403111111899E-3</v>
      </c>
      <c r="AJ857">
        <f t="shared" si="161"/>
        <v>8.072684283938248E-3</v>
      </c>
      <c r="AK857">
        <f t="shared" si="161"/>
        <v>8.4665282567653113E-3</v>
      </c>
      <c r="AL857">
        <f t="shared" si="161"/>
        <v>8.8603722295923695E-3</v>
      </c>
      <c r="AM857">
        <f t="shared" si="161"/>
        <v>9.254216202419431E-3</v>
      </c>
      <c r="AN857">
        <f>(I857*'msft+wfc'!$K$2)+(R857*(1-'msft+wfc'!$K$2))</f>
        <v>6.7425436141360581E-3</v>
      </c>
    </row>
    <row r="858" spans="1:40" x14ac:dyDescent="0.35">
      <c r="A858" s="1">
        <v>41599</v>
      </c>
      <c r="B858">
        <v>37.270000000000003</v>
      </c>
      <c r="C858">
        <v>37.529998999999997</v>
      </c>
      <c r="D858">
        <v>37.259998000000003</v>
      </c>
      <c r="E858">
        <v>37.400002000000001</v>
      </c>
      <c r="F858">
        <v>23064700</v>
      </c>
      <c r="G858">
        <v>34.941398999999997</v>
      </c>
      <c r="H858">
        <f t="shared" si="157"/>
        <v>8.629988747034056E-3</v>
      </c>
      <c r="I858">
        <f t="shared" si="158"/>
        <v>8.6299647057152835E-3</v>
      </c>
      <c r="J858" s="1">
        <v>41599</v>
      </c>
      <c r="K858">
        <v>43.810001</v>
      </c>
      <c r="L858">
        <v>44.389999000000003</v>
      </c>
      <c r="M858">
        <v>43.790000999999997</v>
      </c>
      <c r="N858">
        <v>44.080002</v>
      </c>
      <c r="O858">
        <v>16441600</v>
      </c>
      <c r="P858">
        <v>41.122228999999997</v>
      </c>
      <c r="Q858">
        <f t="shared" si="159"/>
        <v>1.0545690292198319E-2</v>
      </c>
      <c r="R858">
        <f t="shared" si="160"/>
        <v>1.054569655213217E-2</v>
      </c>
      <c r="S858">
        <f t="shared" si="162"/>
        <v>1.054569655213217E-2</v>
      </c>
      <c r="T858">
        <f t="shared" si="162"/>
        <v>1.0449909959811324E-2</v>
      </c>
      <c r="U858">
        <f t="shared" si="162"/>
        <v>1.0354123367490482E-2</v>
      </c>
      <c r="V858">
        <f t="shared" si="162"/>
        <v>1.0258336775169637E-2</v>
      </c>
      <c r="W858">
        <f t="shared" si="162"/>
        <v>1.0162550182848793E-2</v>
      </c>
      <c r="X858">
        <f t="shared" si="162"/>
        <v>1.0066763590527949E-2</v>
      </c>
      <c r="Y858">
        <f t="shared" si="162"/>
        <v>9.9709769982071032E-3</v>
      </c>
      <c r="Z858">
        <f t="shared" si="162"/>
        <v>9.8751904058862593E-3</v>
      </c>
      <c r="AA858">
        <f t="shared" si="162"/>
        <v>9.7794038135654154E-3</v>
      </c>
      <c r="AB858">
        <f t="shared" si="162"/>
        <v>9.6836172212445715E-3</v>
      </c>
      <c r="AC858">
        <f t="shared" si="162"/>
        <v>9.5878306289237276E-3</v>
      </c>
      <c r="AD858">
        <f t="shared" si="162"/>
        <v>9.492044036602882E-3</v>
      </c>
      <c r="AE858">
        <f t="shared" si="162"/>
        <v>9.3962574442820381E-3</v>
      </c>
      <c r="AF858">
        <f t="shared" si="162"/>
        <v>9.3004708519611942E-3</v>
      </c>
      <c r="AG858">
        <f t="shared" si="162"/>
        <v>9.2046842596403503E-3</v>
      </c>
      <c r="AH858">
        <f t="shared" si="162"/>
        <v>9.1088976673195064E-3</v>
      </c>
      <c r="AI858">
        <f t="shared" si="161"/>
        <v>9.0131110749986608E-3</v>
      </c>
      <c r="AJ858">
        <f t="shared" si="161"/>
        <v>8.9173244826778169E-3</v>
      </c>
      <c r="AK858">
        <f t="shared" si="161"/>
        <v>8.8215378903569713E-3</v>
      </c>
      <c r="AL858">
        <f t="shared" si="161"/>
        <v>8.7257512980361291E-3</v>
      </c>
      <c r="AM858">
        <f t="shared" si="161"/>
        <v>8.6299647057152835E-3</v>
      </c>
      <c r="AN858">
        <f>(I858*'msft+wfc'!$K$2)+(R858*(1-'msft+wfc'!$K$2))</f>
        <v>9.2408273184661997E-3</v>
      </c>
    </row>
    <row r="859" spans="1:40" x14ac:dyDescent="0.35">
      <c r="A859" s="1">
        <v>41600</v>
      </c>
      <c r="B859">
        <v>37.529998999999997</v>
      </c>
      <c r="C859">
        <v>37.68</v>
      </c>
      <c r="D859">
        <v>37.330002</v>
      </c>
      <c r="E859">
        <v>37.57</v>
      </c>
      <c r="F859">
        <v>27982000</v>
      </c>
      <c r="G859">
        <v>35.100222000000002</v>
      </c>
      <c r="H859">
        <f t="shared" si="157"/>
        <v>4.5454008264491442E-3</v>
      </c>
      <c r="I859">
        <f t="shared" si="158"/>
        <v>4.5454104456437274E-3</v>
      </c>
      <c r="J859" s="1">
        <v>41600</v>
      </c>
      <c r="K859">
        <v>44</v>
      </c>
      <c r="L859">
        <v>44.380001</v>
      </c>
      <c r="M859">
        <v>43.93</v>
      </c>
      <c r="N859">
        <v>44.360000999999997</v>
      </c>
      <c r="O859">
        <v>11035100</v>
      </c>
      <c r="P859">
        <v>41.38344</v>
      </c>
      <c r="Q859">
        <f t="shared" si="159"/>
        <v>6.3520641401059045E-3</v>
      </c>
      <c r="R859">
        <f t="shared" si="160"/>
        <v>6.3520632599950496E-3</v>
      </c>
      <c r="S859">
        <f t="shared" si="162"/>
        <v>6.3520632599950496E-3</v>
      </c>
      <c r="T859">
        <f t="shared" si="162"/>
        <v>6.2617306192774827E-3</v>
      </c>
      <c r="U859">
        <f t="shared" si="162"/>
        <v>6.1713979785599175E-3</v>
      </c>
      <c r="V859">
        <f t="shared" si="162"/>
        <v>6.0810653378423514E-3</v>
      </c>
      <c r="W859">
        <f t="shared" si="162"/>
        <v>5.9907326971247853E-3</v>
      </c>
      <c r="X859">
        <f t="shared" si="162"/>
        <v>5.9004000564072184E-3</v>
      </c>
      <c r="Y859">
        <f t="shared" si="162"/>
        <v>5.8100674156896532E-3</v>
      </c>
      <c r="Z859">
        <f t="shared" si="162"/>
        <v>5.7197347749720871E-3</v>
      </c>
      <c r="AA859">
        <f t="shared" si="162"/>
        <v>5.6294021342545211E-3</v>
      </c>
      <c r="AB859">
        <f t="shared" si="162"/>
        <v>5.539069493536955E-3</v>
      </c>
      <c r="AC859">
        <f t="shared" si="162"/>
        <v>5.4487368528193889E-3</v>
      </c>
      <c r="AD859">
        <f t="shared" si="162"/>
        <v>5.3584042121018229E-3</v>
      </c>
      <c r="AE859">
        <f t="shared" si="162"/>
        <v>5.2680715713842568E-3</v>
      </c>
      <c r="AF859">
        <f t="shared" si="162"/>
        <v>5.1777389306666907E-3</v>
      </c>
      <c r="AG859">
        <f t="shared" si="162"/>
        <v>5.0874062899491247E-3</v>
      </c>
      <c r="AH859">
        <f t="shared" si="162"/>
        <v>4.9970736492315586E-3</v>
      </c>
      <c r="AI859">
        <f t="shared" si="161"/>
        <v>4.9067410085139916E-3</v>
      </c>
      <c r="AJ859">
        <f t="shared" si="161"/>
        <v>4.8164083677964256E-3</v>
      </c>
      <c r="AK859">
        <f t="shared" si="161"/>
        <v>4.7260757270788595E-3</v>
      </c>
      <c r="AL859">
        <f t="shared" si="161"/>
        <v>4.6357430863612943E-3</v>
      </c>
      <c r="AM859">
        <f t="shared" si="161"/>
        <v>4.5454104456437274E-3</v>
      </c>
      <c r="AN859">
        <f>(I859*'msft+wfc'!$K$2)+(R859*(1-'msft+wfc'!$K$2))</f>
        <v>5.1214914146857204E-3</v>
      </c>
    </row>
    <row r="860" spans="1:40" x14ac:dyDescent="0.35">
      <c r="A860" s="1">
        <v>41603</v>
      </c>
      <c r="B860">
        <v>37.93</v>
      </c>
      <c r="C860">
        <v>37.950001</v>
      </c>
      <c r="D860">
        <v>37.57</v>
      </c>
      <c r="E860">
        <v>37.639999000000003</v>
      </c>
      <c r="F860">
        <v>30646800</v>
      </c>
      <c r="G860">
        <v>35.165619999999997</v>
      </c>
      <c r="H860">
        <f t="shared" si="157"/>
        <v>1.8631620974182276E-3</v>
      </c>
      <c r="I860">
        <f t="shared" si="158"/>
        <v>1.8631790989810473E-3</v>
      </c>
      <c r="J860" s="1">
        <v>41603</v>
      </c>
      <c r="K860">
        <v>44.48</v>
      </c>
      <c r="L860">
        <v>44.720001000000003</v>
      </c>
      <c r="M860">
        <v>44.400002000000001</v>
      </c>
      <c r="N860">
        <v>44.48</v>
      </c>
      <c r="O860">
        <v>12363900</v>
      </c>
      <c r="P860">
        <v>41.495387000000001</v>
      </c>
      <c r="Q860">
        <f t="shared" si="159"/>
        <v>2.7051171617421734E-3</v>
      </c>
      <c r="R860">
        <f t="shared" si="160"/>
        <v>2.7051158627702456E-3</v>
      </c>
      <c r="S860">
        <f t="shared" si="162"/>
        <v>2.7051158627702456E-3</v>
      </c>
      <c r="T860">
        <f t="shared" si="162"/>
        <v>2.6630190245807857E-3</v>
      </c>
      <c r="U860">
        <f t="shared" si="162"/>
        <v>2.6209221863913259E-3</v>
      </c>
      <c r="V860">
        <f t="shared" si="162"/>
        <v>2.5788253482018656E-3</v>
      </c>
      <c r="W860">
        <f t="shared" si="162"/>
        <v>2.5367285100124058E-3</v>
      </c>
      <c r="X860">
        <f t="shared" si="162"/>
        <v>2.494631671822946E-3</v>
      </c>
      <c r="Y860">
        <f t="shared" si="162"/>
        <v>2.4525348336334862E-3</v>
      </c>
      <c r="Z860">
        <f t="shared" si="162"/>
        <v>2.4104379954440263E-3</v>
      </c>
      <c r="AA860">
        <f t="shared" si="162"/>
        <v>2.3683411572545665E-3</v>
      </c>
      <c r="AB860">
        <f t="shared" si="162"/>
        <v>2.3262443190651067E-3</v>
      </c>
      <c r="AC860">
        <f t="shared" si="162"/>
        <v>2.2841474808756464E-3</v>
      </c>
      <c r="AD860">
        <f t="shared" si="162"/>
        <v>2.2420506426861862E-3</v>
      </c>
      <c r="AE860">
        <f t="shared" si="162"/>
        <v>2.1999538044967263E-3</v>
      </c>
      <c r="AF860">
        <f t="shared" si="162"/>
        <v>2.1578569663072665E-3</v>
      </c>
      <c r="AG860">
        <f t="shared" si="162"/>
        <v>2.1157601281178067E-3</v>
      </c>
      <c r="AH860">
        <f t="shared" si="162"/>
        <v>2.0736632899283469E-3</v>
      </c>
      <c r="AI860">
        <f t="shared" si="161"/>
        <v>2.031566451738887E-3</v>
      </c>
      <c r="AJ860">
        <f t="shared" si="161"/>
        <v>1.9894696135494272E-3</v>
      </c>
      <c r="AK860">
        <f t="shared" si="161"/>
        <v>1.9473727753599672E-3</v>
      </c>
      <c r="AL860">
        <f t="shared" si="161"/>
        <v>1.9052759371705073E-3</v>
      </c>
      <c r="AM860">
        <f t="shared" si="161"/>
        <v>1.8631790989810473E-3</v>
      </c>
      <c r="AN860">
        <f>(I860*'msft+wfc'!$K$2)+(R860*(1-'msft+wfc'!$K$2))</f>
        <v>2.1316444858572236E-3</v>
      </c>
    </row>
    <row r="861" spans="1:40" x14ac:dyDescent="0.35">
      <c r="A861" s="1">
        <v>41604</v>
      </c>
      <c r="B861">
        <v>37.57</v>
      </c>
      <c r="C861">
        <v>37.650002000000001</v>
      </c>
      <c r="D861">
        <v>37.349997999999999</v>
      </c>
      <c r="E861">
        <v>37.349997999999999</v>
      </c>
      <c r="F861">
        <v>34465300</v>
      </c>
      <c r="G861">
        <v>34.894683000000001</v>
      </c>
      <c r="H861">
        <f t="shared" si="157"/>
        <v>-7.7045963789744978E-3</v>
      </c>
      <c r="I861">
        <f t="shared" si="158"/>
        <v>-7.7045989804814035E-3</v>
      </c>
      <c r="J861" s="1">
        <v>41604</v>
      </c>
      <c r="K861">
        <v>44.529998999999997</v>
      </c>
      <c r="L861">
        <v>44.75</v>
      </c>
      <c r="M861">
        <v>44.290000999999997</v>
      </c>
      <c r="N861">
        <v>44.310001</v>
      </c>
      <c r="O861">
        <v>13429900</v>
      </c>
      <c r="P861">
        <v>41.336796</v>
      </c>
      <c r="Q861">
        <f t="shared" si="159"/>
        <v>-3.8219199640287128E-3</v>
      </c>
      <c r="R861">
        <f t="shared" si="160"/>
        <v>-3.8218947084407541E-3</v>
      </c>
      <c r="S861">
        <f t="shared" si="162"/>
        <v>-3.8218947084407541E-3</v>
      </c>
      <c r="T861">
        <f t="shared" si="162"/>
        <v>-4.0160299220427867E-3</v>
      </c>
      <c r="U861">
        <f t="shared" si="162"/>
        <v>-4.2101651356448192E-3</v>
      </c>
      <c r="V861">
        <f t="shared" si="162"/>
        <v>-4.4043003492468518E-3</v>
      </c>
      <c r="W861">
        <f t="shared" si="162"/>
        <v>-4.5984355628488844E-3</v>
      </c>
      <c r="X861">
        <f t="shared" si="162"/>
        <v>-4.7925707764509169E-3</v>
      </c>
      <c r="Y861">
        <f t="shared" si="162"/>
        <v>-4.9867059900529486E-3</v>
      </c>
      <c r="Z861">
        <f t="shared" si="162"/>
        <v>-5.1808412036549812E-3</v>
      </c>
      <c r="AA861">
        <f t="shared" si="162"/>
        <v>-5.3749764172570137E-3</v>
      </c>
      <c r="AB861">
        <f t="shared" si="162"/>
        <v>-5.5691116308590463E-3</v>
      </c>
      <c r="AC861">
        <f t="shared" si="162"/>
        <v>-5.7632468444610788E-3</v>
      </c>
      <c r="AD861">
        <f t="shared" si="162"/>
        <v>-5.9573820580631114E-3</v>
      </c>
      <c r="AE861">
        <f t="shared" si="162"/>
        <v>-6.1515172716651439E-3</v>
      </c>
      <c r="AF861">
        <f t="shared" si="162"/>
        <v>-6.3456524852671765E-3</v>
      </c>
      <c r="AG861">
        <f t="shared" si="162"/>
        <v>-6.5397876988692091E-3</v>
      </c>
      <c r="AH861">
        <f t="shared" si="162"/>
        <v>-6.7339229124712408E-3</v>
      </c>
      <c r="AI861">
        <f t="shared" si="161"/>
        <v>-6.9280581260732742E-3</v>
      </c>
      <c r="AJ861">
        <f t="shared" si="161"/>
        <v>-7.1221933396753059E-3</v>
      </c>
      <c r="AK861">
        <f t="shared" si="161"/>
        <v>-7.3163285532773384E-3</v>
      </c>
      <c r="AL861">
        <f t="shared" si="161"/>
        <v>-7.510463766879371E-3</v>
      </c>
      <c r="AM861">
        <f t="shared" si="161"/>
        <v>-7.7045989804814035E-3</v>
      </c>
      <c r="AN861">
        <f>(I861*'msft+wfc'!$K$2)+(R861*(1-'msft+wfc'!$K$2))</f>
        <v>-6.4665348533990965E-3</v>
      </c>
    </row>
    <row r="862" spans="1:40" x14ac:dyDescent="0.35">
      <c r="A862" s="1">
        <v>41605</v>
      </c>
      <c r="B862">
        <v>37.57</v>
      </c>
      <c r="C862">
        <v>37.759998000000003</v>
      </c>
      <c r="D862">
        <v>37.490001999999997</v>
      </c>
      <c r="E862">
        <v>37.599997999999999</v>
      </c>
      <c r="F862">
        <v>26002100</v>
      </c>
      <c r="G862">
        <v>35.128248999999997</v>
      </c>
      <c r="H862">
        <f t="shared" si="157"/>
        <v>6.6934407867973653E-3</v>
      </c>
      <c r="I862">
        <f t="shared" si="158"/>
        <v>6.6934552751201715E-3</v>
      </c>
      <c r="J862" s="1">
        <v>41605</v>
      </c>
      <c r="K862">
        <v>44.48</v>
      </c>
      <c r="L862">
        <v>44.48</v>
      </c>
      <c r="M862">
        <v>44.07</v>
      </c>
      <c r="N862">
        <v>44.27</v>
      </c>
      <c r="O862">
        <v>13655800</v>
      </c>
      <c r="P862">
        <v>41.299478999999998</v>
      </c>
      <c r="Q862">
        <f t="shared" si="159"/>
        <v>-9.0275330844602378E-4</v>
      </c>
      <c r="R862">
        <f t="shared" si="160"/>
        <v>-9.0275501758775882E-4</v>
      </c>
      <c r="S862">
        <f t="shared" si="162"/>
        <v>-9.0275501758775882E-4</v>
      </c>
      <c r="T862">
        <f t="shared" si="162"/>
        <v>-5.2294450295236228E-4</v>
      </c>
      <c r="U862">
        <f t="shared" si="162"/>
        <v>-1.4313398831696585E-4</v>
      </c>
      <c r="V862">
        <f t="shared" si="162"/>
        <v>2.366765263184308E-4</v>
      </c>
      <c r="W862">
        <f t="shared" si="162"/>
        <v>6.1648704095382722E-4</v>
      </c>
      <c r="X862">
        <f t="shared" si="162"/>
        <v>9.9629755558922365E-4</v>
      </c>
      <c r="Y862">
        <f t="shared" si="162"/>
        <v>1.3761080702246204E-3</v>
      </c>
      <c r="Z862">
        <f t="shared" si="162"/>
        <v>1.7559185848600165E-3</v>
      </c>
      <c r="AA862">
        <f t="shared" si="162"/>
        <v>2.1357290994954135E-3</v>
      </c>
      <c r="AB862">
        <f t="shared" si="162"/>
        <v>2.5155396141308102E-3</v>
      </c>
      <c r="AC862">
        <f t="shared" si="162"/>
        <v>2.8953501287662066E-3</v>
      </c>
      <c r="AD862">
        <f t="shared" si="162"/>
        <v>3.2751606434016029E-3</v>
      </c>
      <c r="AE862">
        <f t="shared" si="162"/>
        <v>3.6549711580369992E-3</v>
      </c>
      <c r="AF862">
        <f t="shared" si="162"/>
        <v>4.0347816726723955E-3</v>
      </c>
      <c r="AG862">
        <f t="shared" si="162"/>
        <v>4.4145921873077918E-3</v>
      </c>
      <c r="AH862">
        <f t="shared" si="162"/>
        <v>4.794402701943189E-3</v>
      </c>
      <c r="AI862">
        <f t="shared" si="161"/>
        <v>5.1742132165785854E-3</v>
      </c>
      <c r="AJ862">
        <f t="shared" si="161"/>
        <v>5.5540237312139817E-3</v>
      </c>
      <c r="AK862">
        <f t="shared" si="161"/>
        <v>5.9338342458493789E-3</v>
      </c>
      <c r="AL862">
        <f t="shared" si="161"/>
        <v>6.3136447604847743E-3</v>
      </c>
      <c r="AM862">
        <f t="shared" si="161"/>
        <v>6.6934552751201715E-3</v>
      </c>
      <c r="AN862">
        <f>(I862*'msft+wfc'!$K$2)+(R862*(1-'msft+wfc'!$K$2))</f>
        <v>4.2712786666935241E-3</v>
      </c>
    </row>
    <row r="863" spans="1:40" x14ac:dyDescent="0.35">
      <c r="A863" s="1">
        <v>41607</v>
      </c>
      <c r="B863">
        <v>37.82</v>
      </c>
      <c r="C863">
        <v>38.290000999999997</v>
      </c>
      <c r="D863">
        <v>37.82</v>
      </c>
      <c r="E863">
        <v>38.130001</v>
      </c>
      <c r="F863">
        <v>22090400</v>
      </c>
      <c r="G863">
        <v>35.62341</v>
      </c>
      <c r="H863">
        <f t="shared" si="157"/>
        <v>1.4095825217863062E-2</v>
      </c>
      <c r="I863">
        <f t="shared" si="158"/>
        <v>1.4095806483266591E-2</v>
      </c>
      <c r="J863" s="1">
        <v>41607</v>
      </c>
      <c r="K863">
        <v>44.389999000000003</v>
      </c>
      <c r="L863">
        <v>44.509998000000003</v>
      </c>
      <c r="M863">
        <v>43.959999000000003</v>
      </c>
      <c r="N863">
        <v>44.02</v>
      </c>
      <c r="O863">
        <v>9770200</v>
      </c>
      <c r="P863">
        <v>41.066254000000001</v>
      </c>
      <c r="Q863">
        <f t="shared" si="159"/>
        <v>-5.647165123108199E-3</v>
      </c>
      <c r="R863">
        <f t="shared" si="160"/>
        <v>-5.6471656700559673E-3</v>
      </c>
      <c r="S863">
        <f t="shared" si="162"/>
        <v>-5.6471656700559673E-3</v>
      </c>
      <c r="T863">
        <f t="shared" si="162"/>
        <v>-4.6600170623898396E-3</v>
      </c>
      <c r="U863">
        <f t="shared" si="162"/>
        <v>-3.6728684547237111E-3</v>
      </c>
      <c r="V863">
        <f t="shared" si="162"/>
        <v>-2.6857198470575834E-3</v>
      </c>
      <c r="W863">
        <f t="shared" si="162"/>
        <v>-1.6985712393914553E-3</v>
      </c>
      <c r="X863">
        <f t="shared" si="162"/>
        <v>-7.1142263172532761E-4</v>
      </c>
      <c r="Y863">
        <f t="shared" si="162"/>
        <v>2.757259759408005E-4</v>
      </c>
      <c r="Z863">
        <f t="shared" si="162"/>
        <v>1.2628745836069277E-3</v>
      </c>
      <c r="AA863">
        <f t="shared" si="162"/>
        <v>2.2500231912730563E-3</v>
      </c>
      <c r="AB863">
        <f t="shared" si="162"/>
        <v>3.237171798939184E-3</v>
      </c>
      <c r="AC863">
        <f t="shared" si="162"/>
        <v>4.2243204066053121E-3</v>
      </c>
      <c r="AD863">
        <f t="shared" si="162"/>
        <v>5.2114690142714398E-3</v>
      </c>
      <c r="AE863">
        <f t="shared" si="162"/>
        <v>6.1986176219375674E-3</v>
      </c>
      <c r="AF863">
        <f t="shared" si="162"/>
        <v>7.1857662296036968E-3</v>
      </c>
      <c r="AG863">
        <f t="shared" si="162"/>
        <v>8.1729148372698228E-3</v>
      </c>
      <c r="AH863">
        <f t="shared" ref="AH863:AM926" si="163">(AH$2*$I863)+($R863*(1-AH$2))</f>
        <v>9.1600634449359522E-3</v>
      </c>
      <c r="AI863">
        <f t="shared" si="163"/>
        <v>1.014721205260208E-2</v>
      </c>
      <c r="AJ863">
        <f t="shared" si="163"/>
        <v>1.1134360660268208E-2</v>
      </c>
      <c r="AK863">
        <f t="shared" si="163"/>
        <v>1.2121509267934335E-2</v>
      </c>
      <c r="AL863">
        <f t="shared" si="163"/>
        <v>1.3108657875600461E-2</v>
      </c>
      <c r="AM863">
        <f t="shared" si="163"/>
        <v>1.4095806483266591E-2</v>
      </c>
      <c r="AN863">
        <f>(I863*'msft+wfc'!$K$2)+(R863*(1-'msft+wfc'!$K$2))</f>
        <v>7.8004350430495029E-3</v>
      </c>
    </row>
    <row r="864" spans="1:40" x14ac:dyDescent="0.35">
      <c r="A864" s="1">
        <v>41610</v>
      </c>
      <c r="B864">
        <v>38.090000000000003</v>
      </c>
      <c r="C864">
        <v>38.779998999999997</v>
      </c>
      <c r="D864">
        <v>38.060001</v>
      </c>
      <c r="E864">
        <v>38.450001</v>
      </c>
      <c r="F864">
        <v>42950400</v>
      </c>
      <c r="G864">
        <v>35.922373999999998</v>
      </c>
      <c r="H864">
        <f t="shared" si="157"/>
        <v>8.3923417678378846E-3</v>
      </c>
      <c r="I864">
        <f t="shared" si="158"/>
        <v>8.3923464934995834E-3</v>
      </c>
      <c r="J864" s="1">
        <v>41610</v>
      </c>
      <c r="K864">
        <v>44.110000999999997</v>
      </c>
      <c r="L864">
        <v>44.48</v>
      </c>
      <c r="M864">
        <v>44.09</v>
      </c>
      <c r="N864">
        <v>44.18</v>
      </c>
      <c r="O864">
        <v>16740500</v>
      </c>
      <c r="P864">
        <v>41.215518000000003</v>
      </c>
      <c r="Q864">
        <f t="shared" si="159"/>
        <v>3.6347114947750244E-3</v>
      </c>
      <c r="R864">
        <f t="shared" si="160"/>
        <v>3.6347118488090557E-3</v>
      </c>
      <c r="S864">
        <f t="shared" ref="S864:AH927" si="164">(S$2*$I864)+($R864*(1-S$2))</f>
        <v>3.6347118488090557E-3</v>
      </c>
      <c r="T864">
        <f t="shared" si="164"/>
        <v>3.8725935810435823E-3</v>
      </c>
      <c r="U864">
        <f t="shared" si="164"/>
        <v>4.1104753132781089E-3</v>
      </c>
      <c r="V864">
        <f t="shared" si="164"/>
        <v>4.3483570455126351E-3</v>
      </c>
      <c r="W864">
        <f t="shared" si="164"/>
        <v>4.5862387777471612E-3</v>
      </c>
      <c r="X864">
        <f t="shared" si="164"/>
        <v>4.8241205099816874E-3</v>
      </c>
      <c r="Y864">
        <f t="shared" si="164"/>
        <v>5.0620022422162136E-3</v>
      </c>
      <c r="Z864">
        <f t="shared" si="164"/>
        <v>5.2998839744507406E-3</v>
      </c>
      <c r="AA864">
        <f t="shared" si="164"/>
        <v>5.5377657066852668E-3</v>
      </c>
      <c r="AB864">
        <f t="shared" si="164"/>
        <v>5.7756474389197929E-3</v>
      </c>
      <c r="AC864">
        <f t="shared" si="164"/>
        <v>6.01352917115432E-3</v>
      </c>
      <c r="AD864">
        <f t="shared" si="164"/>
        <v>6.2514109033888461E-3</v>
      </c>
      <c r="AE864">
        <f t="shared" si="164"/>
        <v>6.4892926356233723E-3</v>
      </c>
      <c r="AF864">
        <f t="shared" si="164"/>
        <v>6.7271743678578994E-3</v>
      </c>
      <c r="AG864">
        <f t="shared" si="164"/>
        <v>6.9650561000924247E-3</v>
      </c>
      <c r="AH864">
        <f t="shared" si="164"/>
        <v>7.2029378323269517E-3</v>
      </c>
      <c r="AI864">
        <f t="shared" si="163"/>
        <v>7.4408195645614779E-3</v>
      </c>
      <c r="AJ864">
        <f t="shared" si="163"/>
        <v>7.678701296796004E-3</v>
      </c>
      <c r="AK864">
        <f t="shared" si="163"/>
        <v>7.9165830290305311E-3</v>
      </c>
      <c r="AL864">
        <f t="shared" si="163"/>
        <v>8.1544647612650564E-3</v>
      </c>
      <c r="AM864">
        <f t="shared" si="163"/>
        <v>8.3923464934995834E-3</v>
      </c>
      <c r="AN864">
        <f>(I864*'msft+wfc'!$K$2)+(R864*(1-'msft+wfc'!$K$2))</f>
        <v>6.8752964246156217E-3</v>
      </c>
    </row>
    <row r="865" spans="1:40" x14ac:dyDescent="0.35">
      <c r="A865" s="1">
        <v>41611</v>
      </c>
      <c r="B865">
        <v>38.139999000000003</v>
      </c>
      <c r="C865">
        <v>38.490001999999997</v>
      </c>
      <c r="D865">
        <v>38.080002</v>
      </c>
      <c r="E865">
        <v>38.310001</v>
      </c>
      <c r="F865">
        <v>52109800</v>
      </c>
      <c r="G865">
        <v>35.791578000000001</v>
      </c>
      <c r="H865">
        <f t="shared" si="157"/>
        <v>-3.6410922330015172E-3</v>
      </c>
      <c r="I865">
        <f t="shared" si="158"/>
        <v>-3.6410733878556186E-3</v>
      </c>
      <c r="J865" s="1">
        <v>41611</v>
      </c>
      <c r="K865">
        <v>44.07</v>
      </c>
      <c r="L865">
        <v>44.279998999999997</v>
      </c>
      <c r="M865">
        <v>43.57</v>
      </c>
      <c r="N865">
        <v>43.73</v>
      </c>
      <c r="O865">
        <v>22404100</v>
      </c>
      <c r="P865">
        <v>40.795712000000002</v>
      </c>
      <c r="Q865">
        <f t="shared" si="159"/>
        <v>-1.0185604345857918E-2</v>
      </c>
      <c r="R865">
        <f t="shared" si="160"/>
        <v>-1.0185629597085282E-2</v>
      </c>
      <c r="S865">
        <f t="shared" si="164"/>
        <v>-1.0185629597085282E-2</v>
      </c>
      <c r="T865">
        <f t="shared" si="164"/>
        <v>-9.8584017866237984E-3</v>
      </c>
      <c r="U865">
        <f t="shared" si="164"/>
        <v>-9.5311739761623146E-3</v>
      </c>
      <c r="V865">
        <f t="shared" si="164"/>
        <v>-9.2039461657008326E-3</v>
      </c>
      <c r="W865">
        <f t="shared" si="164"/>
        <v>-8.8767183552393505E-3</v>
      </c>
      <c r="X865">
        <f t="shared" si="164"/>
        <v>-8.5494905447778668E-3</v>
      </c>
      <c r="Y865">
        <f t="shared" si="164"/>
        <v>-8.222262734316383E-3</v>
      </c>
      <c r="Z865">
        <f t="shared" si="164"/>
        <v>-7.895034923854901E-3</v>
      </c>
      <c r="AA865">
        <f t="shared" si="164"/>
        <v>-7.5678071133934164E-3</v>
      </c>
      <c r="AB865">
        <f t="shared" si="164"/>
        <v>-7.2405793029319335E-3</v>
      </c>
      <c r="AC865">
        <f t="shared" si="164"/>
        <v>-6.9133514924704506E-3</v>
      </c>
      <c r="AD865">
        <f t="shared" si="164"/>
        <v>-6.5861236820089677E-3</v>
      </c>
      <c r="AE865">
        <f t="shared" si="164"/>
        <v>-6.2588958715474839E-3</v>
      </c>
      <c r="AF865">
        <f t="shared" si="164"/>
        <v>-5.931668061086001E-3</v>
      </c>
      <c r="AG865">
        <f t="shared" si="164"/>
        <v>-5.6044402506245181E-3</v>
      </c>
      <c r="AH865">
        <f t="shared" si="164"/>
        <v>-5.2772124401630344E-3</v>
      </c>
      <c r="AI865">
        <f t="shared" si="163"/>
        <v>-4.9499846297015506E-3</v>
      </c>
      <c r="AJ865">
        <f t="shared" si="163"/>
        <v>-4.6227568192400686E-3</v>
      </c>
      <c r="AK865">
        <f t="shared" si="163"/>
        <v>-4.2955290087785848E-3</v>
      </c>
      <c r="AL865">
        <f t="shared" si="163"/>
        <v>-3.9683011983171019E-3</v>
      </c>
      <c r="AM865">
        <f t="shared" si="163"/>
        <v>-3.6410733878556186E-3</v>
      </c>
      <c r="AN865">
        <f>(I865*'msft+wfc'!$K$2)+(R865*(1-'msft+wfc'!$K$2))</f>
        <v>-5.7279127922026576E-3</v>
      </c>
    </row>
    <row r="866" spans="1:40" x14ac:dyDescent="0.35">
      <c r="A866" s="1">
        <v>41612</v>
      </c>
      <c r="B866">
        <v>38.209999000000003</v>
      </c>
      <c r="C866">
        <v>38.979999999999997</v>
      </c>
      <c r="D866">
        <v>38.119999</v>
      </c>
      <c r="E866">
        <v>38.939999</v>
      </c>
      <c r="F866">
        <v>51983600</v>
      </c>
      <c r="G866">
        <v>36.380159999999997</v>
      </c>
      <c r="H866">
        <f t="shared" si="157"/>
        <v>1.6444739847435674E-2</v>
      </c>
      <c r="I866">
        <f t="shared" si="158"/>
        <v>1.6444706629028631E-2</v>
      </c>
      <c r="J866" s="1">
        <v>41612</v>
      </c>
      <c r="K866">
        <v>43.400002000000001</v>
      </c>
      <c r="L866">
        <v>44.07</v>
      </c>
      <c r="M866">
        <v>43.34</v>
      </c>
      <c r="N866">
        <v>43.75</v>
      </c>
      <c r="O866">
        <v>18009600</v>
      </c>
      <c r="P866">
        <v>40.814369999999997</v>
      </c>
      <c r="Q866">
        <f t="shared" si="159"/>
        <v>4.5735193231198553E-4</v>
      </c>
      <c r="R866">
        <f t="shared" si="160"/>
        <v>4.5735198836571245E-4</v>
      </c>
      <c r="S866">
        <f t="shared" si="164"/>
        <v>4.5735198836571245E-4</v>
      </c>
      <c r="T866">
        <f t="shared" si="164"/>
        <v>1.2567197203988583E-3</v>
      </c>
      <c r="U866">
        <f t="shared" si="164"/>
        <v>2.0560874524320045E-3</v>
      </c>
      <c r="V866">
        <f t="shared" si="164"/>
        <v>2.8554551844651504E-3</v>
      </c>
      <c r="W866">
        <f t="shared" si="164"/>
        <v>3.6548229164982964E-3</v>
      </c>
      <c r="X866">
        <f t="shared" si="164"/>
        <v>4.4541906485314423E-3</v>
      </c>
      <c r="Y866">
        <f t="shared" si="164"/>
        <v>5.2535583805645878E-3</v>
      </c>
      <c r="Z866">
        <f t="shared" si="164"/>
        <v>6.0529261125977342E-3</v>
      </c>
      <c r="AA866">
        <f t="shared" si="164"/>
        <v>6.8522938446308797E-3</v>
      </c>
      <c r="AB866">
        <f t="shared" si="164"/>
        <v>7.6516615766640261E-3</v>
      </c>
      <c r="AC866">
        <f t="shared" si="164"/>
        <v>8.4510293086971725E-3</v>
      </c>
      <c r="AD866">
        <f t="shared" si="164"/>
        <v>9.2503970407303172E-3</v>
      </c>
      <c r="AE866">
        <f t="shared" si="164"/>
        <v>1.0049764772763464E-2</v>
      </c>
      <c r="AF866">
        <f t="shared" si="164"/>
        <v>1.084913250479661E-2</v>
      </c>
      <c r="AG866">
        <f t="shared" si="164"/>
        <v>1.1648500236829756E-2</v>
      </c>
      <c r="AH866">
        <f t="shared" si="164"/>
        <v>1.2447867968862901E-2</v>
      </c>
      <c r="AI866">
        <f t="shared" si="163"/>
        <v>1.3247235700896047E-2</v>
      </c>
      <c r="AJ866">
        <f t="shared" si="163"/>
        <v>1.4046603432929194E-2</v>
      </c>
      <c r="AK866">
        <f t="shared" si="163"/>
        <v>1.484597116496234E-2</v>
      </c>
      <c r="AL866">
        <f t="shared" si="163"/>
        <v>1.5645338896995487E-2</v>
      </c>
      <c r="AM866">
        <f t="shared" si="163"/>
        <v>1.6444706629028631E-2</v>
      </c>
      <c r="AN866">
        <f>(I866*'msft+wfc'!$K$2)+(R866*(1-'msft+wfc'!$K$2))</f>
        <v>1.1346875612105801E-2</v>
      </c>
    </row>
    <row r="867" spans="1:40" x14ac:dyDescent="0.35">
      <c r="A867" s="1">
        <v>41613</v>
      </c>
      <c r="B867">
        <v>38.849997999999999</v>
      </c>
      <c r="C867">
        <v>38.880001</v>
      </c>
      <c r="D867">
        <v>37.18</v>
      </c>
      <c r="E867">
        <v>38</v>
      </c>
      <c r="F867">
        <v>116305000</v>
      </c>
      <c r="G867">
        <v>35.501955000000002</v>
      </c>
      <c r="H867">
        <f t="shared" si="157"/>
        <v>-2.4139677045189451E-2</v>
      </c>
      <c r="I867">
        <f t="shared" si="158"/>
        <v>-2.4139668434663131E-2</v>
      </c>
      <c r="J867" s="1">
        <v>41613</v>
      </c>
      <c r="K867">
        <v>43.619999</v>
      </c>
      <c r="L867">
        <v>43.950001</v>
      </c>
      <c r="M867">
        <v>43.209999000000003</v>
      </c>
      <c r="N867">
        <v>43.25</v>
      </c>
      <c r="O867">
        <v>19048900</v>
      </c>
      <c r="P867">
        <v>40.347920000000002</v>
      </c>
      <c r="Q867">
        <f t="shared" si="159"/>
        <v>-1.1428571428571429E-2</v>
      </c>
      <c r="R867">
        <f t="shared" si="160"/>
        <v>-1.1428572828638411E-2</v>
      </c>
      <c r="S867">
        <f t="shared" si="164"/>
        <v>-1.1428572828638411E-2</v>
      </c>
      <c r="T867">
        <f t="shared" si="164"/>
        <v>-1.2064127608939648E-2</v>
      </c>
      <c r="U867">
        <f t="shared" si="164"/>
        <v>-1.2699682389240883E-2</v>
      </c>
      <c r="V867">
        <f t="shared" si="164"/>
        <v>-1.3335237169542118E-2</v>
      </c>
      <c r="W867">
        <f t="shared" si="164"/>
        <v>-1.3970791949843357E-2</v>
      </c>
      <c r="X867">
        <f t="shared" si="164"/>
        <v>-1.460634673014459E-2</v>
      </c>
      <c r="Y867">
        <f t="shared" si="164"/>
        <v>-1.5241901510445827E-2</v>
      </c>
      <c r="Z867">
        <f t="shared" si="164"/>
        <v>-1.5877456290747063E-2</v>
      </c>
      <c r="AA867">
        <f t="shared" si="164"/>
        <v>-1.65130110710483E-2</v>
      </c>
      <c r="AB867">
        <f t="shared" si="164"/>
        <v>-1.7148565851349537E-2</v>
      </c>
      <c r="AC867">
        <f t="shared" si="164"/>
        <v>-1.778412063165077E-2</v>
      </c>
      <c r="AD867">
        <f t="shared" si="164"/>
        <v>-1.8419675411952007E-2</v>
      </c>
      <c r="AE867">
        <f t="shared" si="164"/>
        <v>-1.9055230192253244E-2</v>
      </c>
      <c r="AF867">
        <f t="shared" si="164"/>
        <v>-1.9690784972554477E-2</v>
      </c>
      <c r="AG867">
        <f t="shared" si="164"/>
        <v>-2.0326339752855718E-2</v>
      </c>
      <c r="AH867">
        <f t="shared" si="164"/>
        <v>-2.0961894533156951E-2</v>
      </c>
      <c r="AI867">
        <f t="shared" si="163"/>
        <v>-2.1597449313458188E-2</v>
      </c>
      <c r="AJ867">
        <f t="shared" si="163"/>
        <v>-2.2233004093759421E-2</v>
      </c>
      <c r="AK867">
        <f t="shared" si="163"/>
        <v>-2.2868558874060658E-2</v>
      </c>
      <c r="AL867">
        <f t="shared" si="163"/>
        <v>-2.3504113654361895E-2</v>
      </c>
      <c r="AM867">
        <f t="shared" si="163"/>
        <v>-2.4139668434663131E-2</v>
      </c>
      <c r="AN867">
        <f>(I867*'msft+wfc'!$K$2)+(R867*(1-'msft+wfc'!$K$2))</f>
        <v>-2.0086526504937512E-2</v>
      </c>
    </row>
    <row r="868" spans="1:40" x14ac:dyDescent="0.35">
      <c r="A868" s="1">
        <v>41614</v>
      </c>
      <c r="B868">
        <v>38.419998</v>
      </c>
      <c r="C868">
        <v>38.549999</v>
      </c>
      <c r="D868">
        <v>37.990001999999997</v>
      </c>
      <c r="E868">
        <v>38.360000999999997</v>
      </c>
      <c r="F868">
        <v>36457300</v>
      </c>
      <c r="G868">
        <v>35.838290000000001</v>
      </c>
      <c r="H868">
        <f t="shared" si="157"/>
        <v>9.4737105263157078E-3</v>
      </c>
      <c r="I868">
        <f t="shared" si="158"/>
        <v>9.4737036312506802E-3</v>
      </c>
      <c r="J868" s="1">
        <v>41614</v>
      </c>
      <c r="K868">
        <v>43.669998</v>
      </c>
      <c r="L868">
        <v>44.189999</v>
      </c>
      <c r="M868">
        <v>43.43</v>
      </c>
      <c r="N868">
        <v>44.110000999999997</v>
      </c>
      <c r="O868">
        <v>16909700</v>
      </c>
      <c r="P868">
        <v>41.150215000000003</v>
      </c>
      <c r="Q868">
        <f t="shared" si="159"/>
        <v>1.9884416184971027E-2</v>
      </c>
      <c r="R868">
        <f t="shared" si="160"/>
        <v>1.9884420312125155E-2</v>
      </c>
      <c r="S868">
        <f t="shared" si="164"/>
        <v>1.9884420312125155E-2</v>
      </c>
      <c r="T868">
        <f t="shared" si="164"/>
        <v>1.936388447808143E-2</v>
      </c>
      <c r="U868">
        <f t="shared" si="164"/>
        <v>1.8843348644037708E-2</v>
      </c>
      <c r="V868">
        <f t="shared" si="164"/>
        <v>1.8322812809993982E-2</v>
      </c>
      <c r="W868">
        <f t="shared" si="164"/>
        <v>1.780227697595026E-2</v>
      </c>
      <c r="X868">
        <f t="shared" si="164"/>
        <v>1.7281741141906535E-2</v>
      </c>
      <c r="Y868">
        <f t="shared" si="164"/>
        <v>1.6761205307862813E-2</v>
      </c>
      <c r="Z868">
        <f t="shared" si="164"/>
        <v>1.6240669473819091E-2</v>
      </c>
      <c r="AA868">
        <f t="shared" si="164"/>
        <v>1.5720133639775365E-2</v>
      </c>
      <c r="AB868">
        <f t="shared" si="164"/>
        <v>1.5199597805731643E-2</v>
      </c>
      <c r="AC868">
        <f t="shared" si="164"/>
        <v>1.4679061971687918E-2</v>
      </c>
      <c r="AD868">
        <f t="shared" si="164"/>
        <v>1.4158526137644192E-2</v>
      </c>
      <c r="AE868">
        <f t="shared" si="164"/>
        <v>1.363799030360047E-2</v>
      </c>
      <c r="AF868">
        <f t="shared" si="164"/>
        <v>1.3117454469556747E-2</v>
      </c>
      <c r="AG868">
        <f t="shared" si="164"/>
        <v>1.2596918635513023E-2</v>
      </c>
      <c r="AH868">
        <f t="shared" si="164"/>
        <v>1.2076382801469299E-2</v>
      </c>
      <c r="AI868">
        <f t="shared" si="163"/>
        <v>1.1555846967425575E-2</v>
      </c>
      <c r="AJ868">
        <f t="shared" si="163"/>
        <v>1.1035311133381853E-2</v>
      </c>
      <c r="AK868">
        <f t="shared" si="163"/>
        <v>1.0514775299338128E-2</v>
      </c>
      <c r="AL868">
        <f t="shared" si="163"/>
        <v>9.9942394652944057E-3</v>
      </c>
      <c r="AM868">
        <f t="shared" si="163"/>
        <v>9.4737036312506802E-3</v>
      </c>
      <c r="AN868">
        <f>(I868*'msft+wfc'!$K$2)+(R868*(1-'msft+wfc'!$K$2))</f>
        <v>1.2793331899780613E-2</v>
      </c>
    </row>
    <row r="869" spans="1:40" x14ac:dyDescent="0.35">
      <c r="A869" s="1">
        <v>41617</v>
      </c>
      <c r="B869">
        <v>38.560001</v>
      </c>
      <c r="C869">
        <v>38.869999</v>
      </c>
      <c r="D869">
        <v>38.369999</v>
      </c>
      <c r="E869">
        <v>38.709999000000003</v>
      </c>
      <c r="F869">
        <v>30286000</v>
      </c>
      <c r="G869">
        <v>36.165280000000003</v>
      </c>
      <c r="H869">
        <f t="shared" si="157"/>
        <v>9.1240352157448204E-3</v>
      </c>
      <c r="I869">
        <f t="shared" si="158"/>
        <v>9.1240402374109398E-3</v>
      </c>
      <c r="J869" s="1">
        <v>41617</v>
      </c>
      <c r="K869">
        <v>44.139999000000003</v>
      </c>
      <c r="L869">
        <v>44.48</v>
      </c>
      <c r="M869">
        <v>44.139999000000003</v>
      </c>
      <c r="N869">
        <v>44.32</v>
      </c>
      <c r="O869">
        <v>14011200</v>
      </c>
      <c r="P869">
        <v>41.346122999999999</v>
      </c>
      <c r="Q869">
        <f t="shared" si="159"/>
        <v>4.7608024311766254E-3</v>
      </c>
      <c r="R869">
        <f t="shared" si="160"/>
        <v>4.7608013712685518E-3</v>
      </c>
      <c r="S869">
        <f t="shared" si="164"/>
        <v>4.7608013712685518E-3</v>
      </c>
      <c r="T869">
        <f t="shared" si="164"/>
        <v>4.9789633145756714E-3</v>
      </c>
      <c r="U869">
        <f t="shared" si="164"/>
        <v>5.1971252578827901E-3</v>
      </c>
      <c r="V869">
        <f t="shared" si="164"/>
        <v>5.4152872011899097E-3</v>
      </c>
      <c r="W869">
        <f t="shared" si="164"/>
        <v>5.6334491444970294E-3</v>
      </c>
      <c r="X869">
        <f t="shared" si="164"/>
        <v>5.851611087804149E-3</v>
      </c>
      <c r="Y869">
        <f t="shared" si="164"/>
        <v>6.0697730311112677E-3</v>
      </c>
      <c r="Z869">
        <f t="shared" si="164"/>
        <v>6.2879349744183874E-3</v>
      </c>
      <c r="AA869">
        <f t="shared" si="164"/>
        <v>6.5060969177255078E-3</v>
      </c>
      <c r="AB869">
        <f t="shared" si="164"/>
        <v>6.7242588610326257E-3</v>
      </c>
      <c r="AC869">
        <f t="shared" si="164"/>
        <v>6.9424208043397453E-3</v>
      </c>
      <c r="AD869">
        <f t="shared" si="164"/>
        <v>7.160582747646865E-3</v>
      </c>
      <c r="AE869">
        <f t="shared" si="164"/>
        <v>7.3787446909539846E-3</v>
      </c>
      <c r="AF869">
        <f t="shared" si="164"/>
        <v>7.5969066342611042E-3</v>
      </c>
      <c r="AG869">
        <f t="shared" si="164"/>
        <v>7.8150685775682238E-3</v>
      </c>
      <c r="AH869">
        <f t="shared" si="164"/>
        <v>8.0332305208753434E-3</v>
      </c>
      <c r="AI869">
        <f t="shared" si="163"/>
        <v>8.2513924641824631E-3</v>
      </c>
      <c r="AJ869">
        <f t="shared" si="163"/>
        <v>8.4695544074895809E-3</v>
      </c>
      <c r="AK869">
        <f t="shared" si="163"/>
        <v>8.6877163507967006E-3</v>
      </c>
      <c r="AL869">
        <f t="shared" si="163"/>
        <v>8.9058782941038202E-3</v>
      </c>
      <c r="AM869">
        <f t="shared" si="163"/>
        <v>9.1240402374109398E-3</v>
      </c>
      <c r="AN869">
        <f>(I869*'msft+wfc'!$K$2)+(R869*(1-'msft+wfc'!$K$2))</f>
        <v>7.7327497502724402E-3</v>
      </c>
    </row>
    <row r="870" spans="1:40" x14ac:dyDescent="0.35">
      <c r="A870" s="1">
        <v>41618</v>
      </c>
      <c r="B870">
        <v>38.610000999999997</v>
      </c>
      <c r="C870">
        <v>38.900002000000001</v>
      </c>
      <c r="D870">
        <v>38.020000000000003</v>
      </c>
      <c r="E870">
        <v>38.110000999999997</v>
      </c>
      <c r="F870">
        <v>37828600</v>
      </c>
      <c r="G870">
        <v>35.604725000000002</v>
      </c>
      <c r="H870">
        <f t="shared" si="157"/>
        <v>-1.5499819568582433E-2</v>
      </c>
      <c r="I870">
        <f t="shared" si="158"/>
        <v>-1.5499810868324557E-2</v>
      </c>
      <c r="J870" s="1">
        <v>41618</v>
      </c>
      <c r="K870">
        <v>44.220001000000003</v>
      </c>
      <c r="L870">
        <v>44.439999</v>
      </c>
      <c r="M870">
        <v>44.049999</v>
      </c>
      <c r="N870">
        <v>44.110000999999997</v>
      </c>
      <c r="O870">
        <v>14352400</v>
      </c>
      <c r="P870">
        <v>41.150215000000003</v>
      </c>
      <c r="Q870">
        <f t="shared" si="159"/>
        <v>-4.738244584837621E-3</v>
      </c>
      <c r="R870">
        <f t="shared" si="160"/>
        <v>-4.7382435349499581E-3</v>
      </c>
      <c r="S870">
        <f t="shared" si="164"/>
        <v>-4.7382435349499581E-3</v>
      </c>
      <c r="T870">
        <f t="shared" si="164"/>
        <v>-5.2763219016186882E-3</v>
      </c>
      <c r="U870">
        <f t="shared" si="164"/>
        <v>-5.8144002682874183E-3</v>
      </c>
      <c r="V870">
        <f t="shared" si="164"/>
        <v>-6.3524786349561475E-3</v>
      </c>
      <c r="W870">
        <f t="shared" si="164"/>
        <v>-6.8905570016248785E-3</v>
      </c>
      <c r="X870">
        <f t="shared" si="164"/>
        <v>-7.4286353682936077E-3</v>
      </c>
      <c r="Y870">
        <f t="shared" si="164"/>
        <v>-7.9667137349623378E-3</v>
      </c>
      <c r="Z870">
        <f t="shared" si="164"/>
        <v>-8.504792101631067E-3</v>
      </c>
      <c r="AA870">
        <f t="shared" si="164"/>
        <v>-9.042870468299798E-3</v>
      </c>
      <c r="AB870">
        <f t="shared" si="164"/>
        <v>-9.5809488349685289E-3</v>
      </c>
      <c r="AC870">
        <f t="shared" si="164"/>
        <v>-1.0119027201637258E-2</v>
      </c>
      <c r="AD870">
        <f t="shared" si="164"/>
        <v>-1.0657105568305987E-2</v>
      </c>
      <c r="AE870">
        <f t="shared" si="164"/>
        <v>-1.1195183934974717E-2</v>
      </c>
      <c r="AF870">
        <f t="shared" si="164"/>
        <v>-1.1733262301643448E-2</v>
      </c>
      <c r="AG870">
        <f t="shared" si="164"/>
        <v>-1.2271340668312177E-2</v>
      </c>
      <c r="AH870">
        <f t="shared" si="164"/>
        <v>-1.2809419034980908E-2</v>
      </c>
      <c r="AI870">
        <f t="shared" si="163"/>
        <v>-1.3347497401649639E-2</v>
      </c>
      <c r="AJ870">
        <f t="shared" si="163"/>
        <v>-1.3885575768318368E-2</v>
      </c>
      <c r="AK870">
        <f t="shared" si="163"/>
        <v>-1.4423654134987099E-2</v>
      </c>
      <c r="AL870">
        <f t="shared" si="163"/>
        <v>-1.4961732501655826E-2</v>
      </c>
      <c r="AM870">
        <f t="shared" si="163"/>
        <v>-1.5499810868324557E-2</v>
      </c>
      <c r="AN870">
        <f>(I870*'msft+wfc'!$K$2)+(R870*(1-'msft+wfc'!$K$2))</f>
        <v>-1.2068308097800805E-2</v>
      </c>
    </row>
    <row r="871" spans="1:40" x14ac:dyDescent="0.35">
      <c r="A871" s="1">
        <v>41619</v>
      </c>
      <c r="B871">
        <v>38.060001</v>
      </c>
      <c r="C871">
        <v>38.299999</v>
      </c>
      <c r="D871">
        <v>37.389999000000003</v>
      </c>
      <c r="E871">
        <v>37.610000999999997</v>
      </c>
      <c r="F871">
        <v>39853400</v>
      </c>
      <c r="G871">
        <v>35.137594</v>
      </c>
      <c r="H871">
        <f t="shared" si="157"/>
        <v>-1.3119915688273009E-2</v>
      </c>
      <c r="I871">
        <f t="shared" si="158"/>
        <v>-1.3119915966209596E-2</v>
      </c>
      <c r="J871" s="1">
        <v>41619</v>
      </c>
      <c r="K871">
        <v>44.07</v>
      </c>
      <c r="L871">
        <v>44.169998</v>
      </c>
      <c r="M871">
        <v>43.48</v>
      </c>
      <c r="N871">
        <v>43.52</v>
      </c>
      <c r="O871">
        <v>18230100</v>
      </c>
      <c r="P871">
        <v>40.599803999999999</v>
      </c>
      <c r="Q871">
        <f t="shared" si="159"/>
        <v>-1.3375674147003393E-2</v>
      </c>
      <c r="R871">
        <f t="shared" si="160"/>
        <v>-1.337565307981997E-2</v>
      </c>
      <c r="S871">
        <f t="shared" si="164"/>
        <v>-1.337565307981997E-2</v>
      </c>
      <c r="T871">
        <f t="shared" si="164"/>
        <v>-1.3362866224139451E-2</v>
      </c>
      <c r="U871">
        <f t="shared" si="164"/>
        <v>-1.3350079368458933E-2</v>
      </c>
      <c r="V871">
        <f t="shared" si="164"/>
        <v>-1.3337292512778412E-2</v>
      </c>
      <c r="W871">
        <f t="shared" si="164"/>
        <v>-1.3324505657097896E-2</v>
      </c>
      <c r="X871">
        <f t="shared" si="164"/>
        <v>-1.3311718801417375E-2</v>
      </c>
      <c r="Y871">
        <f t="shared" si="164"/>
        <v>-1.3298931945736857E-2</v>
      </c>
      <c r="Z871">
        <f t="shared" si="164"/>
        <v>-1.3286145090056338E-2</v>
      </c>
      <c r="AA871">
        <f t="shared" si="164"/>
        <v>-1.327335823437582E-2</v>
      </c>
      <c r="AB871">
        <f t="shared" si="164"/>
        <v>-1.3260571378695303E-2</v>
      </c>
      <c r="AC871">
        <f t="shared" si="164"/>
        <v>-1.3247784523014783E-2</v>
      </c>
      <c r="AD871">
        <f t="shared" si="164"/>
        <v>-1.3234997667334264E-2</v>
      </c>
      <c r="AE871">
        <f t="shared" si="164"/>
        <v>-1.3222210811653746E-2</v>
      </c>
      <c r="AF871">
        <f t="shared" si="164"/>
        <v>-1.3209423955973227E-2</v>
      </c>
      <c r="AG871">
        <f t="shared" si="164"/>
        <v>-1.3196637100292707E-2</v>
      </c>
      <c r="AH871">
        <f t="shared" si="164"/>
        <v>-1.318385024461219E-2</v>
      </c>
      <c r="AI871">
        <f t="shared" si="163"/>
        <v>-1.317106338893167E-2</v>
      </c>
      <c r="AJ871">
        <f t="shared" si="163"/>
        <v>-1.3158276533251152E-2</v>
      </c>
      <c r="AK871">
        <f t="shared" si="163"/>
        <v>-1.3145489677570633E-2</v>
      </c>
      <c r="AL871">
        <f t="shared" si="163"/>
        <v>-1.3132702821890115E-2</v>
      </c>
      <c r="AM871">
        <f t="shared" si="163"/>
        <v>-1.3119915966209596E-2</v>
      </c>
      <c r="AN871">
        <f>(I871*'msft+wfc'!$K$2)+(R871*(1-'msft+wfc'!$K$2))</f>
        <v>-1.320146195172401E-2</v>
      </c>
    </row>
    <row r="872" spans="1:40" x14ac:dyDescent="0.35">
      <c r="A872" s="1">
        <v>41620</v>
      </c>
      <c r="B872">
        <v>37.639999000000003</v>
      </c>
      <c r="C872">
        <v>37.639999000000003</v>
      </c>
      <c r="D872">
        <v>37.18</v>
      </c>
      <c r="E872">
        <v>37.220001000000003</v>
      </c>
      <c r="F872">
        <v>36012800</v>
      </c>
      <c r="G872">
        <v>34.773232</v>
      </c>
      <c r="H872">
        <f t="shared" si="157"/>
        <v>-1.0369582282116756E-2</v>
      </c>
      <c r="I872">
        <f t="shared" si="158"/>
        <v>-1.0369577381991488E-2</v>
      </c>
      <c r="J872" s="1">
        <v>41620</v>
      </c>
      <c r="K872">
        <v>43.57</v>
      </c>
      <c r="L872">
        <v>43.779998999999997</v>
      </c>
      <c r="M872">
        <v>43.470001000000003</v>
      </c>
      <c r="N872">
        <v>43.5</v>
      </c>
      <c r="O872">
        <v>13744200</v>
      </c>
      <c r="P872">
        <v>40.581144999999999</v>
      </c>
      <c r="Q872">
        <f t="shared" si="159"/>
        <v>-4.5955882352948359E-4</v>
      </c>
      <c r="R872">
        <f t="shared" si="160"/>
        <v>-4.595834994671289E-4</v>
      </c>
      <c r="S872">
        <f t="shared" si="164"/>
        <v>-4.595834994671289E-4</v>
      </c>
      <c r="T872">
        <f t="shared" si="164"/>
        <v>-9.5508319359334688E-4</v>
      </c>
      <c r="U872">
        <f t="shared" si="164"/>
        <v>-1.4505828877195649E-3</v>
      </c>
      <c r="V872">
        <f t="shared" si="164"/>
        <v>-1.9460825818457827E-3</v>
      </c>
      <c r="W872">
        <f t="shared" si="164"/>
        <v>-2.4415822759720012E-3</v>
      </c>
      <c r="X872">
        <f t="shared" si="164"/>
        <v>-2.937081970098219E-3</v>
      </c>
      <c r="Y872">
        <f t="shared" si="164"/>
        <v>-3.4325816642244364E-3</v>
      </c>
      <c r="Z872">
        <f t="shared" si="164"/>
        <v>-3.9280813583506546E-3</v>
      </c>
      <c r="AA872">
        <f t="shared" si="164"/>
        <v>-4.4235810524768729E-3</v>
      </c>
      <c r="AB872">
        <f t="shared" si="164"/>
        <v>-4.9190807466030903E-3</v>
      </c>
      <c r="AC872">
        <f t="shared" si="164"/>
        <v>-5.4145804407293085E-3</v>
      </c>
      <c r="AD872">
        <f t="shared" si="164"/>
        <v>-5.9100801348555268E-3</v>
      </c>
      <c r="AE872">
        <f t="shared" si="164"/>
        <v>-6.4055798289817441E-3</v>
      </c>
      <c r="AF872">
        <f t="shared" si="164"/>
        <v>-6.9010795231079633E-3</v>
      </c>
      <c r="AG872">
        <f t="shared" si="164"/>
        <v>-7.3965792172341806E-3</v>
      </c>
      <c r="AH872">
        <f t="shared" si="164"/>
        <v>-7.8920789113603989E-3</v>
      </c>
      <c r="AI872">
        <f t="shared" si="163"/>
        <v>-8.3875786054866171E-3</v>
      </c>
      <c r="AJ872">
        <f t="shared" si="163"/>
        <v>-8.8830782996128337E-3</v>
      </c>
      <c r="AK872">
        <f t="shared" si="163"/>
        <v>-9.3785779937390519E-3</v>
      </c>
      <c r="AL872">
        <f t="shared" si="163"/>
        <v>-9.8740776878652702E-3</v>
      </c>
      <c r="AM872">
        <f t="shared" si="163"/>
        <v>-1.0369577381991488E-2</v>
      </c>
      <c r="AN872">
        <f>(I872*'msft+wfc'!$K$2)+(R872*(1-'msft+wfc'!$K$2))</f>
        <v>-7.2096128145354814E-3</v>
      </c>
    </row>
    <row r="873" spans="1:40" x14ac:dyDescent="0.35">
      <c r="A873" s="1">
        <v>41621</v>
      </c>
      <c r="B873">
        <v>37.419998</v>
      </c>
      <c r="C873">
        <v>37.450001</v>
      </c>
      <c r="D873">
        <v>36.619999</v>
      </c>
      <c r="E873">
        <v>36.689999</v>
      </c>
      <c r="F873">
        <v>40066100</v>
      </c>
      <c r="G873">
        <v>34.278070999999997</v>
      </c>
      <c r="H873">
        <f t="shared" si="157"/>
        <v>-1.4239709450840776E-2</v>
      </c>
      <c r="I873">
        <f t="shared" si="158"/>
        <v>-1.4239717493041863E-2</v>
      </c>
      <c r="J873" s="1">
        <v>41621</v>
      </c>
      <c r="K873">
        <v>43.52</v>
      </c>
      <c r="L873">
        <v>43.830002</v>
      </c>
      <c r="M873">
        <v>43.490001999999997</v>
      </c>
      <c r="N873">
        <v>43.73</v>
      </c>
      <c r="O873">
        <v>14097300</v>
      </c>
      <c r="P873">
        <v>40.795712000000002</v>
      </c>
      <c r="Q873">
        <f t="shared" si="159"/>
        <v>5.2873563218390086E-3</v>
      </c>
      <c r="R873">
        <f t="shared" si="160"/>
        <v>5.2873569732939376E-3</v>
      </c>
      <c r="S873">
        <f t="shared" si="164"/>
        <v>5.2873569732939376E-3</v>
      </c>
      <c r="T873">
        <f t="shared" si="164"/>
        <v>4.3110032499771474E-3</v>
      </c>
      <c r="U873">
        <f t="shared" si="164"/>
        <v>3.3346495266603575E-3</v>
      </c>
      <c r="V873">
        <f t="shared" si="164"/>
        <v>2.3582958033435673E-3</v>
      </c>
      <c r="W873">
        <f t="shared" si="164"/>
        <v>1.3819420800267775E-3</v>
      </c>
      <c r="X873">
        <f t="shared" si="164"/>
        <v>4.055883567099872E-4</v>
      </c>
      <c r="Y873">
        <f t="shared" si="164"/>
        <v>-5.7076536660680263E-4</v>
      </c>
      <c r="Z873">
        <f t="shared" si="164"/>
        <v>-1.547119089923592E-3</v>
      </c>
      <c r="AA873">
        <f t="shared" si="164"/>
        <v>-2.5234728132403831E-3</v>
      </c>
      <c r="AB873">
        <f t="shared" si="164"/>
        <v>-3.4998265365571725E-3</v>
      </c>
      <c r="AC873">
        <f t="shared" si="164"/>
        <v>-4.4761802598739624E-3</v>
      </c>
      <c r="AD873">
        <f t="shared" si="164"/>
        <v>-5.4525339831907535E-3</v>
      </c>
      <c r="AE873">
        <f t="shared" si="164"/>
        <v>-6.4288877065075429E-3</v>
      </c>
      <c r="AF873">
        <f t="shared" si="164"/>
        <v>-7.4052414298243332E-3</v>
      </c>
      <c r="AG873">
        <f t="shared" si="164"/>
        <v>-8.3815951531411217E-3</v>
      </c>
      <c r="AH873">
        <f t="shared" si="164"/>
        <v>-9.3579488764579128E-3</v>
      </c>
      <c r="AI873">
        <f t="shared" si="163"/>
        <v>-1.0334302599774704E-2</v>
      </c>
      <c r="AJ873">
        <f t="shared" si="163"/>
        <v>-1.1310656323091493E-2</v>
      </c>
      <c r="AK873">
        <f t="shared" si="163"/>
        <v>-1.2287010046408284E-2</v>
      </c>
      <c r="AL873">
        <f t="shared" si="163"/>
        <v>-1.3263363769725072E-2</v>
      </c>
      <c r="AM873">
        <f t="shared" si="163"/>
        <v>-1.4239717493041863E-2</v>
      </c>
      <c r="AN873">
        <f>(I873*'msft+wfc'!$K$2)+(R873*(1-'msft+wfc'!$K$2))</f>
        <v>-8.0131885818072526E-3</v>
      </c>
    </row>
    <row r="874" spans="1:40" x14ac:dyDescent="0.35">
      <c r="A874" s="1">
        <v>41624</v>
      </c>
      <c r="B874">
        <v>36.729999999999997</v>
      </c>
      <c r="C874">
        <v>37</v>
      </c>
      <c r="D874">
        <v>36.540000999999997</v>
      </c>
      <c r="E874">
        <v>36.889999000000003</v>
      </c>
      <c r="F874">
        <v>31734200</v>
      </c>
      <c r="G874">
        <v>34.464924000000003</v>
      </c>
      <c r="H874">
        <f t="shared" si="157"/>
        <v>5.4510767361973175E-3</v>
      </c>
      <c r="I874">
        <f t="shared" si="158"/>
        <v>5.4510943745932029E-3</v>
      </c>
      <c r="J874" s="1">
        <v>41624</v>
      </c>
      <c r="K874">
        <v>43.970001000000003</v>
      </c>
      <c r="L874">
        <v>44.139999000000003</v>
      </c>
      <c r="M874">
        <v>43.799999</v>
      </c>
      <c r="N874">
        <v>43.98</v>
      </c>
      <c r="O874">
        <v>13254200</v>
      </c>
      <c r="P874">
        <v>41.028936999999999</v>
      </c>
      <c r="Q874">
        <f t="shared" si="159"/>
        <v>5.7168991538989258E-3</v>
      </c>
      <c r="R874">
        <f t="shared" si="160"/>
        <v>5.7168998545728857E-3</v>
      </c>
      <c r="S874">
        <f t="shared" si="164"/>
        <v>5.7168998545728857E-3</v>
      </c>
      <c r="T874">
        <f t="shared" si="164"/>
        <v>5.7036095805739016E-3</v>
      </c>
      <c r="U874">
        <f t="shared" si="164"/>
        <v>5.6903193065749175E-3</v>
      </c>
      <c r="V874">
        <f t="shared" si="164"/>
        <v>5.6770290325759325E-3</v>
      </c>
      <c r="W874">
        <f t="shared" si="164"/>
        <v>5.6637387585769493E-3</v>
      </c>
      <c r="X874">
        <f t="shared" si="164"/>
        <v>5.6504484845779652E-3</v>
      </c>
      <c r="Y874">
        <f t="shared" si="164"/>
        <v>5.6371582105789811E-3</v>
      </c>
      <c r="Z874">
        <f t="shared" si="164"/>
        <v>5.623867936579997E-3</v>
      </c>
      <c r="AA874">
        <f t="shared" si="164"/>
        <v>5.6105776625810129E-3</v>
      </c>
      <c r="AB874">
        <f t="shared" si="164"/>
        <v>5.5972873885820288E-3</v>
      </c>
      <c r="AC874">
        <f t="shared" si="164"/>
        <v>5.5839971145830447E-3</v>
      </c>
      <c r="AD874">
        <f t="shared" si="164"/>
        <v>5.5707068405840606E-3</v>
      </c>
      <c r="AE874">
        <f t="shared" si="164"/>
        <v>5.5574165665850765E-3</v>
      </c>
      <c r="AF874">
        <f t="shared" si="164"/>
        <v>5.5441262925860924E-3</v>
      </c>
      <c r="AG874">
        <f t="shared" si="164"/>
        <v>5.5308360185871075E-3</v>
      </c>
      <c r="AH874">
        <f t="shared" si="164"/>
        <v>5.5175457445881234E-3</v>
      </c>
      <c r="AI874">
        <f t="shared" si="163"/>
        <v>5.5042554705891393E-3</v>
      </c>
      <c r="AJ874">
        <f t="shared" si="163"/>
        <v>5.490965196590156E-3</v>
      </c>
      <c r="AK874">
        <f t="shared" si="163"/>
        <v>5.4776749225911719E-3</v>
      </c>
      <c r="AL874">
        <f t="shared" si="163"/>
        <v>5.464384648592187E-3</v>
      </c>
      <c r="AM874">
        <f t="shared" si="163"/>
        <v>5.4510943745932029E-3</v>
      </c>
      <c r="AN874">
        <f>(I874*'msft+wfc'!$K$2)+(R874*(1-'msft+wfc'!$K$2))</f>
        <v>5.5358508243476883E-3</v>
      </c>
    </row>
    <row r="875" spans="1:40" x14ac:dyDescent="0.35">
      <c r="A875" s="1">
        <v>41625</v>
      </c>
      <c r="B875">
        <v>36.939999</v>
      </c>
      <c r="C875">
        <v>37.110000999999997</v>
      </c>
      <c r="D875">
        <v>36.330002</v>
      </c>
      <c r="E875">
        <v>36.520000000000003</v>
      </c>
      <c r="F875">
        <v>45687700</v>
      </c>
      <c r="G875">
        <v>34.119247999999999</v>
      </c>
      <c r="H875">
        <f t="shared" si="157"/>
        <v>-1.0029791543230996E-2</v>
      </c>
      <c r="I875">
        <f t="shared" si="158"/>
        <v>-1.0029791448256335E-2</v>
      </c>
      <c r="J875" s="1">
        <v>41625</v>
      </c>
      <c r="K875">
        <v>43.759998000000003</v>
      </c>
      <c r="L875">
        <v>43.82</v>
      </c>
      <c r="M875">
        <v>43.490001999999997</v>
      </c>
      <c r="N875">
        <v>43.59</v>
      </c>
      <c r="O875">
        <v>13376100</v>
      </c>
      <c r="P875">
        <v>40.665106000000002</v>
      </c>
      <c r="Q875">
        <f t="shared" si="159"/>
        <v>-8.8676671214186781E-3</v>
      </c>
      <c r="R875">
        <f t="shared" si="160"/>
        <v>-8.8676682020788784E-3</v>
      </c>
      <c r="S875">
        <f t="shared" si="164"/>
        <v>-8.8676682020788784E-3</v>
      </c>
      <c r="T875">
        <f t="shared" si="164"/>
        <v>-8.92577436438775E-3</v>
      </c>
      <c r="U875">
        <f t="shared" si="164"/>
        <v>-8.9838805266966235E-3</v>
      </c>
      <c r="V875">
        <f t="shared" si="164"/>
        <v>-9.0419866890054969E-3</v>
      </c>
      <c r="W875">
        <f t="shared" si="164"/>
        <v>-9.1000928513143703E-3</v>
      </c>
      <c r="X875">
        <f t="shared" si="164"/>
        <v>-9.1581990136232437E-3</v>
      </c>
      <c r="Y875">
        <f t="shared" si="164"/>
        <v>-9.2163051759321137E-3</v>
      </c>
      <c r="Z875">
        <f t="shared" si="164"/>
        <v>-9.2744113382409871E-3</v>
      </c>
      <c r="AA875">
        <f t="shared" si="164"/>
        <v>-9.3325175005498605E-3</v>
      </c>
      <c r="AB875">
        <f t="shared" si="164"/>
        <v>-9.3906236628587339E-3</v>
      </c>
      <c r="AC875">
        <f t="shared" si="164"/>
        <v>-9.4487298251676073E-3</v>
      </c>
      <c r="AD875">
        <f t="shared" si="164"/>
        <v>-9.5068359874764807E-3</v>
      </c>
      <c r="AE875">
        <f t="shared" si="164"/>
        <v>-9.5649421497853524E-3</v>
      </c>
      <c r="AF875">
        <f t="shared" si="164"/>
        <v>-9.6230483120942241E-3</v>
      </c>
      <c r="AG875">
        <f t="shared" si="164"/>
        <v>-9.6811544744030975E-3</v>
      </c>
      <c r="AH875">
        <f t="shared" si="164"/>
        <v>-9.7392606367119709E-3</v>
      </c>
      <c r="AI875">
        <f t="shared" si="163"/>
        <v>-9.7973667990208426E-3</v>
      </c>
      <c r="AJ875">
        <f t="shared" si="163"/>
        <v>-9.855472961329716E-3</v>
      </c>
      <c r="AK875">
        <f t="shared" si="163"/>
        <v>-9.9135791236385894E-3</v>
      </c>
      <c r="AL875">
        <f t="shared" si="163"/>
        <v>-9.9716852859474611E-3</v>
      </c>
      <c r="AM875">
        <f t="shared" si="163"/>
        <v>-1.0029791448256335E-2</v>
      </c>
      <c r="AN875">
        <f>(I875*'msft+wfc'!$K$2)+(R875*(1-'msft+wfc'!$K$2))</f>
        <v>-9.659229334447815E-3</v>
      </c>
    </row>
    <row r="876" spans="1:40" x14ac:dyDescent="0.35">
      <c r="A876" s="1">
        <v>41626</v>
      </c>
      <c r="B876">
        <v>36.360000999999997</v>
      </c>
      <c r="C876">
        <v>36.599997999999999</v>
      </c>
      <c r="D876">
        <v>35.529998999999997</v>
      </c>
      <c r="E876">
        <v>36.580002</v>
      </c>
      <c r="F876">
        <v>63192100</v>
      </c>
      <c r="G876">
        <v>34.175305000000002</v>
      </c>
      <c r="H876">
        <f t="shared" si="157"/>
        <v>1.6429901423876566E-3</v>
      </c>
      <c r="I876">
        <f t="shared" si="158"/>
        <v>1.6429729049128718E-3</v>
      </c>
      <c r="J876" s="1">
        <v>41626</v>
      </c>
      <c r="K876">
        <v>43.98</v>
      </c>
      <c r="L876">
        <v>45.060001</v>
      </c>
      <c r="M876">
        <v>43.66</v>
      </c>
      <c r="N876">
        <v>44.93</v>
      </c>
      <c r="O876">
        <v>28008400</v>
      </c>
      <c r="P876">
        <v>41.915191999999998</v>
      </c>
      <c r="Q876">
        <f t="shared" si="159"/>
        <v>3.0740995641202022E-2</v>
      </c>
      <c r="R876">
        <f t="shared" si="160"/>
        <v>3.0740999420977681E-2</v>
      </c>
      <c r="S876">
        <f t="shared" si="164"/>
        <v>3.0740999420977681E-2</v>
      </c>
      <c r="T876">
        <f t="shared" si="164"/>
        <v>2.9286098095174438E-2</v>
      </c>
      <c r="U876">
        <f t="shared" si="164"/>
        <v>2.7831196769371201E-2</v>
      </c>
      <c r="V876">
        <f t="shared" si="164"/>
        <v>2.6376295443567958E-2</v>
      </c>
      <c r="W876">
        <f t="shared" si="164"/>
        <v>2.4921394117764721E-2</v>
      </c>
      <c r="X876">
        <f t="shared" si="164"/>
        <v>2.3466492791961478E-2</v>
      </c>
      <c r="Y876">
        <f t="shared" si="164"/>
        <v>2.2011591466158238E-2</v>
      </c>
      <c r="Z876">
        <f t="shared" si="164"/>
        <v>2.0556690140355001E-2</v>
      </c>
      <c r="AA876">
        <f t="shared" si="164"/>
        <v>1.9101788814551757E-2</v>
      </c>
      <c r="AB876">
        <f t="shared" si="164"/>
        <v>1.7646887488748517E-2</v>
      </c>
      <c r="AC876">
        <f t="shared" si="164"/>
        <v>1.6191986162945277E-2</v>
      </c>
      <c r="AD876">
        <f t="shared" si="164"/>
        <v>1.4737084837142034E-2</v>
      </c>
      <c r="AE876">
        <f t="shared" si="164"/>
        <v>1.3282183511338795E-2</v>
      </c>
      <c r="AF876">
        <f t="shared" si="164"/>
        <v>1.1827282185535555E-2</v>
      </c>
      <c r="AG876">
        <f t="shared" si="164"/>
        <v>1.0372380859732317E-2</v>
      </c>
      <c r="AH876">
        <f t="shared" si="164"/>
        <v>8.9174795339290736E-3</v>
      </c>
      <c r="AI876">
        <f t="shared" si="163"/>
        <v>7.4625782081258318E-3</v>
      </c>
      <c r="AJ876">
        <f t="shared" si="163"/>
        <v>6.0076768823225943E-3</v>
      </c>
      <c r="AK876">
        <f t="shared" si="163"/>
        <v>4.5527755565193517E-3</v>
      </c>
      <c r="AL876">
        <f t="shared" si="163"/>
        <v>3.0978742307161133E-3</v>
      </c>
      <c r="AM876">
        <f t="shared" si="163"/>
        <v>1.6429729049128718E-3</v>
      </c>
      <c r="AN876">
        <f>(I876*'msft+wfc'!$K$2)+(R876*(1-'msft+wfc'!$K$2))</f>
        <v>1.0921357318025968E-2</v>
      </c>
    </row>
    <row r="877" spans="1:40" x14ac:dyDescent="0.35">
      <c r="A877" s="1">
        <v>41627</v>
      </c>
      <c r="B877">
        <v>36.509998000000003</v>
      </c>
      <c r="C877">
        <v>36.549999</v>
      </c>
      <c r="D877">
        <v>36.080002</v>
      </c>
      <c r="E877">
        <v>36.25</v>
      </c>
      <c r="F877">
        <v>34160100</v>
      </c>
      <c r="G877">
        <v>33.866996999999998</v>
      </c>
      <c r="H877">
        <f t="shared" si="157"/>
        <v>-9.021377308836679E-3</v>
      </c>
      <c r="I877">
        <f t="shared" si="158"/>
        <v>-9.0213679146390578E-3</v>
      </c>
      <c r="J877" s="1">
        <v>41627</v>
      </c>
      <c r="K877">
        <v>44.619999</v>
      </c>
      <c r="L877">
        <v>45.200001</v>
      </c>
      <c r="M877">
        <v>44.5</v>
      </c>
      <c r="N877">
        <v>45.02</v>
      </c>
      <c r="O877">
        <v>17713600</v>
      </c>
      <c r="P877">
        <v>41.999153999999997</v>
      </c>
      <c r="Q877">
        <f t="shared" si="159"/>
        <v>2.0031159581572091E-3</v>
      </c>
      <c r="R877">
        <f t="shared" si="160"/>
        <v>2.0031400548039873E-3</v>
      </c>
      <c r="S877">
        <f t="shared" si="164"/>
        <v>2.0031400548039873E-3</v>
      </c>
      <c r="T877">
        <f t="shared" si="164"/>
        <v>1.4519146563318351E-3</v>
      </c>
      <c r="U877">
        <f t="shared" si="164"/>
        <v>9.0068925785968281E-4</v>
      </c>
      <c r="V877">
        <f t="shared" si="164"/>
        <v>3.494638593875307E-4</v>
      </c>
      <c r="W877">
        <f t="shared" si="164"/>
        <v>-2.0176153908462173E-4</v>
      </c>
      <c r="X877">
        <f t="shared" si="164"/>
        <v>-7.5298693755677395E-4</v>
      </c>
      <c r="Y877">
        <f t="shared" si="164"/>
        <v>-1.3042123360289259E-3</v>
      </c>
      <c r="Z877">
        <f t="shared" si="164"/>
        <v>-1.8554377345010784E-3</v>
      </c>
      <c r="AA877">
        <f t="shared" si="164"/>
        <v>-2.4066631329732308E-3</v>
      </c>
      <c r="AB877">
        <f t="shared" si="164"/>
        <v>-2.957888531445383E-3</v>
      </c>
      <c r="AC877">
        <f t="shared" si="164"/>
        <v>-3.5091139299175352E-3</v>
      </c>
      <c r="AD877">
        <f t="shared" si="164"/>
        <v>-4.0603393283896875E-3</v>
      </c>
      <c r="AE877">
        <f t="shared" si="164"/>
        <v>-4.6115647268618392E-3</v>
      </c>
      <c r="AF877">
        <f t="shared" si="164"/>
        <v>-5.1627901253339928E-3</v>
      </c>
      <c r="AG877">
        <f t="shared" si="164"/>
        <v>-5.7140155238061437E-3</v>
      </c>
      <c r="AH877">
        <f t="shared" si="164"/>
        <v>-6.2652409222782963E-3</v>
      </c>
      <c r="AI877">
        <f t="shared" si="163"/>
        <v>-6.816466320750449E-3</v>
      </c>
      <c r="AJ877">
        <f t="shared" si="163"/>
        <v>-7.3676917192226007E-3</v>
      </c>
      <c r="AK877">
        <f t="shared" si="163"/>
        <v>-7.9189171176947525E-3</v>
      </c>
      <c r="AL877">
        <f t="shared" si="163"/>
        <v>-8.470142516166906E-3</v>
      </c>
      <c r="AM877">
        <f t="shared" si="163"/>
        <v>-9.0213679146390578E-3</v>
      </c>
      <c r="AN877">
        <f>(I877*'msft+wfc'!$K$2)+(R877*(1-'msft+wfc'!$K$2))</f>
        <v>-5.5060221969682015E-3</v>
      </c>
    </row>
    <row r="878" spans="1:40" x14ac:dyDescent="0.35">
      <c r="A878" s="1">
        <v>41628</v>
      </c>
      <c r="B878">
        <v>36.200001</v>
      </c>
      <c r="C878">
        <v>36.93</v>
      </c>
      <c r="D878">
        <v>36.189999</v>
      </c>
      <c r="E878">
        <v>36.799999</v>
      </c>
      <c r="F878">
        <v>62649100</v>
      </c>
      <c r="G878">
        <v>34.380839999999999</v>
      </c>
      <c r="H878">
        <f t="shared" si="157"/>
        <v>1.5172386206896543E-2</v>
      </c>
      <c r="I878">
        <f t="shared" si="158"/>
        <v>1.5172381537105324E-2</v>
      </c>
      <c r="J878" s="1">
        <v>41628</v>
      </c>
      <c r="K878">
        <v>45.099997999999999</v>
      </c>
      <c r="L878">
        <v>45.200001</v>
      </c>
      <c r="M878">
        <v>44.799999</v>
      </c>
      <c r="N878">
        <v>44.959999000000003</v>
      </c>
      <c r="O878">
        <v>29401400</v>
      </c>
      <c r="P878">
        <v>41.943178000000003</v>
      </c>
      <c r="Q878">
        <f t="shared" si="159"/>
        <v>-1.332763216348284E-3</v>
      </c>
      <c r="R878">
        <f t="shared" si="160"/>
        <v>-1.3327887509351744E-3</v>
      </c>
      <c r="S878">
        <f t="shared" si="164"/>
        <v>-1.3327887509351744E-3</v>
      </c>
      <c r="T878">
        <f t="shared" si="164"/>
        <v>-5.0753023653314926E-4</v>
      </c>
      <c r="U878">
        <f t="shared" si="164"/>
        <v>3.1772827786887546E-4</v>
      </c>
      <c r="V878">
        <f t="shared" si="164"/>
        <v>1.1429867922709005E-3</v>
      </c>
      <c r="W878">
        <f t="shared" si="164"/>
        <v>1.9682453066729253E-3</v>
      </c>
      <c r="X878">
        <f t="shared" si="164"/>
        <v>2.7935038210749503E-3</v>
      </c>
      <c r="Y878">
        <f t="shared" si="164"/>
        <v>3.6187623354769754E-3</v>
      </c>
      <c r="Z878">
        <f t="shared" si="164"/>
        <v>4.4440208498789996E-3</v>
      </c>
      <c r="AA878">
        <f t="shared" si="164"/>
        <v>5.2692793642810255E-3</v>
      </c>
      <c r="AB878">
        <f t="shared" si="164"/>
        <v>6.0945378786830496E-3</v>
      </c>
      <c r="AC878">
        <f t="shared" si="164"/>
        <v>6.9197963930850747E-3</v>
      </c>
      <c r="AD878">
        <f t="shared" si="164"/>
        <v>7.7450549074871006E-3</v>
      </c>
      <c r="AE878">
        <f t="shared" si="164"/>
        <v>8.5703134218891256E-3</v>
      </c>
      <c r="AF878">
        <f t="shared" si="164"/>
        <v>9.3955719362911489E-3</v>
      </c>
      <c r="AG878">
        <f t="shared" si="164"/>
        <v>1.0220830450693174E-2</v>
      </c>
      <c r="AH878">
        <f t="shared" si="164"/>
        <v>1.1046088965095199E-2</v>
      </c>
      <c r="AI878">
        <f t="shared" si="163"/>
        <v>1.1871347479497226E-2</v>
      </c>
      <c r="AJ878">
        <f t="shared" si="163"/>
        <v>1.2696605993899249E-2</v>
      </c>
      <c r="AK878">
        <f t="shared" si="163"/>
        <v>1.3521864508301274E-2</v>
      </c>
      <c r="AL878">
        <f t="shared" si="163"/>
        <v>1.4347123022703297E-2</v>
      </c>
      <c r="AM878">
        <f t="shared" si="163"/>
        <v>1.5172381537105324E-2</v>
      </c>
      <c r="AN878">
        <f>(I878*'msft+wfc'!$K$2)+(R878*(1-'msft+wfc'!$K$2))</f>
        <v>9.9094364830211879E-3</v>
      </c>
    </row>
    <row r="879" spans="1:40" x14ac:dyDescent="0.35">
      <c r="A879" s="1">
        <v>41631</v>
      </c>
      <c r="B879">
        <v>36.810001</v>
      </c>
      <c r="C879">
        <v>36.889999000000003</v>
      </c>
      <c r="D879">
        <v>36.549999</v>
      </c>
      <c r="E879">
        <v>36.619999</v>
      </c>
      <c r="F879">
        <v>25128700</v>
      </c>
      <c r="G879">
        <v>34.212673000000002</v>
      </c>
      <c r="H879">
        <f t="shared" si="157"/>
        <v>-4.8913044807419618E-3</v>
      </c>
      <c r="I879">
        <f t="shared" si="158"/>
        <v>-4.8912999217004833E-3</v>
      </c>
      <c r="J879" s="1">
        <v>41631</v>
      </c>
      <c r="K879">
        <v>45.119999</v>
      </c>
      <c r="L879">
        <v>45.529998999999997</v>
      </c>
      <c r="M879">
        <v>45.099997999999999</v>
      </c>
      <c r="N879">
        <v>45.209999000000003</v>
      </c>
      <c r="O879">
        <v>13037300</v>
      </c>
      <c r="P879">
        <v>42.176403000000001</v>
      </c>
      <c r="Q879">
        <f t="shared" si="159"/>
        <v>5.5604983443171335E-3</v>
      </c>
      <c r="R879">
        <f t="shared" si="160"/>
        <v>5.5604990160735392E-3</v>
      </c>
      <c r="S879">
        <f t="shared" si="164"/>
        <v>5.5604990160735392E-3</v>
      </c>
      <c r="T879">
        <f t="shared" si="164"/>
        <v>5.0379090691848377E-3</v>
      </c>
      <c r="U879">
        <f t="shared" si="164"/>
        <v>4.515319122296137E-3</v>
      </c>
      <c r="V879">
        <f t="shared" si="164"/>
        <v>3.9927291754074355E-3</v>
      </c>
      <c r="W879">
        <f t="shared" si="164"/>
        <v>3.4701392285187349E-3</v>
      </c>
      <c r="X879">
        <f t="shared" si="164"/>
        <v>2.9475492816300338E-3</v>
      </c>
      <c r="Y879">
        <f t="shared" si="164"/>
        <v>2.4249593347413318E-3</v>
      </c>
      <c r="Z879">
        <f t="shared" si="164"/>
        <v>1.9023693878526314E-3</v>
      </c>
      <c r="AA879">
        <f t="shared" si="164"/>
        <v>1.3797794409639301E-3</v>
      </c>
      <c r="AB879">
        <f t="shared" si="164"/>
        <v>8.5718949407522903E-4</v>
      </c>
      <c r="AC879">
        <f t="shared" si="164"/>
        <v>3.3459954718652795E-4</v>
      </c>
      <c r="AD879">
        <f t="shared" si="164"/>
        <v>-1.8799039970217356E-4</v>
      </c>
      <c r="AE879">
        <f t="shared" si="164"/>
        <v>-7.1058034659087421E-4</v>
      </c>
      <c r="AF879">
        <f t="shared" si="164"/>
        <v>-1.2331702934795755E-3</v>
      </c>
      <c r="AG879">
        <f t="shared" si="164"/>
        <v>-1.7557602403682759E-3</v>
      </c>
      <c r="AH879">
        <f t="shared" ref="AH879:AM942" si="165">(AH$2*$I879)+($R879*(1-AH$2))</f>
        <v>-2.2783501872569775E-3</v>
      </c>
      <c r="AI879">
        <f t="shared" si="165"/>
        <v>-2.800940134145679E-3</v>
      </c>
      <c r="AJ879">
        <f t="shared" si="165"/>
        <v>-3.3235300810343796E-3</v>
      </c>
      <c r="AK879">
        <f t="shared" si="165"/>
        <v>-3.8461200279230816E-3</v>
      </c>
      <c r="AL879">
        <f t="shared" si="165"/>
        <v>-4.3687099748117818E-3</v>
      </c>
      <c r="AM879">
        <f t="shared" si="165"/>
        <v>-4.8912999217004833E-3</v>
      </c>
      <c r="AN879">
        <f>(I879*'msft+wfc'!$K$2)+(R879*(1-'msft+wfc'!$K$2))</f>
        <v>-1.5585718997607526E-3</v>
      </c>
    </row>
    <row r="880" spans="1:40" x14ac:dyDescent="0.35">
      <c r="A880" s="1">
        <v>41632</v>
      </c>
      <c r="B880">
        <v>36.720001000000003</v>
      </c>
      <c r="C880">
        <v>37.169998</v>
      </c>
      <c r="D880">
        <v>36.639999000000003</v>
      </c>
      <c r="E880">
        <v>37.080002</v>
      </c>
      <c r="F880">
        <v>14243000</v>
      </c>
      <c r="G880">
        <v>34.642435999999996</v>
      </c>
      <c r="H880">
        <f t="shared" si="157"/>
        <v>1.2561524100533164E-2</v>
      </c>
      <c r="I880">
        <f t="shared" si="158"/>
        <v>1.2561514851528675E-2</v>
      </c>
      <c r="J880" s="1">
        <v>41632</v>
      </c>
      <c r="K880">
        <v>45.25</v>
      </c>
      <c r="L880">
        <v>45.459999000000003</v>
      </c>
      <c r="M880">
        <v>45.18</v>
      </c>
      <c r="N880">
        <v>45.389999000000003</v>
      </c>
      <c r="O880">
        <v>4355300</v>
      </c>
      <c r="P880">
        <v>42.344326000000002</v>
      </c>
      <c r="Q880">
        <f t="shared" si="159"/>
        <v>3.9814201278792266E-3</v>
      </c>
      <c r="R880">
        <f t="shared" si="160"/>
        <v>3.9814443161500001E-3</v>
      </c>
      <c r="S880">
        <f t="shared" ref="S880:AH943" si="166">(S$2*$I880)+($R880*(1-S$2))</f>
        <v>3.9814443161500001E-3</v>
      </c>
      <c r="T880">
        <f t="shared" si="166"/>
        <v>4.4104478429189339E-3</v>
      </c>
      <c r="U880">
        <f t="shared" si="166"/>
        <v>4.8394513696878678E-3</v>
      </c>
      <c r="V880">
        <f t="shared" si="166"/>
        <v>5.2684548964568017E-3</v>
      </c>
      <c r="W880">
        <f t="shared" si="166"/>
        <v>5.6974584232257356E-3</v>
      </c>
      <c r="X880">
        <f t="shared" si="166"/>
        <v>6.1264619499946694E-3</v>
      </c>
      <c r="Y880">
        <f t="shared" si="166"/>
        <v>6.5554654767636025E-3</v>
      </c>
      <c r="Z880">
        <f t="shared" si="166"/>
        <v>6.9844690035325363E-3</v>
      </c>
      <c r="AA880">
        <f t="shared" si="166"/>
        <v>7.4134725303014702E-3</v>
      </c>
      <c r="AB880">
        <f t="shared" si="166"/>
        <v>7.8424760570704032E-3</v>
      </c>
      <c r="AC880">
        <f t="shared" si="166"/>
        <v>8.271479583839338E-3</v>
      </c>
      <c r="AD880">
        <f t="shared" si="166"/>
        <v>8.700483110608271E-3</v>
      </c>
      <c r="AE880">
        <f t="shared" si="166"/>
        <v>9.1294866373772057E-3</v>
      </c>
      <c r="AF880">
        <f t="shared" si="166"/>
        <v>9.5584901641461387E-3</v>
      </c>
      <c r="AG880">
        <f t="shared" si="166"/>
        <v>9.9874936909150735E-3</v>
      </c>
      <c r="AH880">
        <f t="shared" si="166"/>
        <v>1.0416497217684006E-2</v>
      </c>
      <c r="AI880">
        <f t="shared" si="165"/>
        <v>1.0845500744452941E-2</v>
      </c>
      <c r="AJ880">
        <f t="shared" si="165"/>
        <v>1.1274504271221874E-2</v>
      </c>
      <c r="AK880">
        <f t="shared" si="165"/>
        <v>1.1703507797990807E-2</v>
      </c>
      <c r="AL880">
        <f t="shared" si="165"/>
        <v>1.213251132475974E-2</v>
      </c>
      <c r="AM880">
        <f t="shared" si="165"/>
        <v>1.2561514851528675E-2</v>
      </c>
      <c r="AN880">
        <f>(I880*'msft+wfc'!$K$2)+(R880*(1-'msft+wfc'!$K$2))</f>
        <v>9.8256182203630953E-3</v>
      </c>
    </row>
    <row r="881" spans="1:40" x14ac:dyDescent="0.35">
      <c r="A881" s="1">
        <v>41634</v>
      </c>
      <c r="B881">
        <v>37.200001</v>
      </c>
      <c r="C881">
        <v>37.490001999999997</v>
      </c>
      <c r="D881">
        <v>37.169998</v>
      </c>
      <c r="E881">
        <v>37.439999</v>
      </c>
      <c r="F881">
        <v>17612800</v>
      </c>
      <c r="G881">
        <v>34.978766999999998</v>
      </c>
      <c r="H881">
        <f t="shared" si="157"/>
        <v>9.7086564342687975E-3</v>
      </c>
      <c r="I881">
        <f t="shared" si="158"/>
        <v>9.7086417363952491E-3</v>
      </c>
      <c r="J881" s="1">
        <v>41634</v>
      </c>
      <c r="K881">
        <v>45.5</v>
      </c>
      <c r="L881">
        <v>45.639999000000003</v>
      </c>
      <c r="M881">
        <v>45.43</v>
      </c>
      <c r="N881">
        <v>45.540000999999997</v>
      </c>
      <c r="O881">
        <v>7309800</v>
      </c>
      <c r="P881">
        <v>42.484262000000001</v>
      </c>
      <c r="Q881">
        <f t="shared" si="159"/>
        <v>3.304736798958588E-3</v>
      </c>
      <c r="R881">
        <f t="shared" si="160"/>
        <v>3.3047166697138769E-3</v>
      </c>
      <c r="S881">
        <f t="shared" si="166"/>
        <v>3.3047166697138769E-3</v>
      </c>
      <c r="T881">
        <f t="shared" si="166"/>
        <v>3.6249129230479455E-3</v>
      </c>
      <c r="U881">
        <f t="shared" si="166"/>
        <v>3.9451091763820145E-3</v>
      </c>
      <c r="V881">
        <f t="shared" si="166"/>
        <v>4.2653054297160826E-3</v>
      </c>
      <c r="W881">
        <f t="shared" si="166"/>
        <v>4.5855016830501517E-3</v>
      </c>
      <c r="X881">
        <f t="shared" si="166"/>
        <v>4.9056979363842198E-3</v>
      </c>
      <c r="Y881">
        <f t="shared" si="166"/>
        <v>5.225894189718288E-3</v>
      </c>
      <c r="Z881">
        <f t="shared" si="166"/>
        <v>5.546090443052357E-3</v>
      </c>
      <c r="AA881">
        <f t="shared" si="166"/>
        <v>5.866286696386426E-3</v>
      </c>
      <c r="AB881">
        <f t="shared" si="166"/>
        <v>6.186482949720495E-3</v>
      </c>
      <c r="AC881">
        <f t="shared" si="166"/>
        <v>6.5066792030545632E-3</v>
      </c>
      <c r="AD881">
        <f t="shared" si="166"/>
        <v>6.8268754563886322E-3</v>
      </c>
      <c r="AE881">
        <f t="shared" si="166"/>
        <v>7.1470717097227004E-3</v>
      </c>
      <c r="AF881">
        <f t="shared" si="166"/>
        <v>7.4672679630567694E-3</v>
      </c>
      <c r="AG881">
        <f t="shared" si="166"/>
        <v>7.7874642163908367E-3</v>
      </c>
      <c r="AH881">
        <f t="shared" si="166"/>
        <v>8.1076604697249057E-3</v>
      </c>
      <c r="AI881">
        <f t="shared" si="165"/>
        <v>8.4278567230589747E-3</v>
      </c>
      <c r="AJ881">
        <f t="shared" si="165"/>
        <v>8.7480529763930438E-3</v>
      </c>
      <c r="AK881">
        <f t="shared" si="165"/>
        <v>9.0682492297271128E-3</v>
      </c>
      <c r="AL881">
        <f t="shared" si="165"/>
        <v>9.3884454830611801E-3</v>
      </c>
      <c r="AM881">
        <f t="shared" si="165"/>
        <v>9.7086417363952491E-3</v>
      </c>
      <c r="AN881">
        <f>(I881*'msft+wfc'!$K$2)+(R881*(1-'msft+wfc'!$K$2))</f>
        <v>7.6666448852123559E-3</v>
      </c>
    </row>
    <row r="882" spans="1:40" x14ac:dyDescent="0.35">
      <c r="A882" s="1">
        <v>41635</v>
      </c>
      <c r="B882">
        <v>37.580002</v>
      </c>
      <c r="C882">
        <v>37.619999</v>
      </c>
      <c r="D882">
        <v>37.169998</v>
      </c>
      <c r="E882">
        <v>37.290000999999997</v>
      </c>
      <c r="F882">
        <v>14563000</v>
      </c>
      <c r="G882">
        <v>34.838630000000002</v>
      </c>
      <c r="H882">
        <f t="shared" si="157"/>
        <v>-4.0063569446143312E-3</v>
      </c>
      <c r="I882">
        <f t="shared" si="158"/>
        <v>-4.0063447633816177E-3</v>
      </c>
      <c r="J882" s="1">
        <v>41635</v>
      </c>
      <c r="K882">
        <v>45.59</v>
      </c>
      <c r="L882">
        <v>45.630001</v>
      </c>
      <c r="M882">
        <v>45.389999000000003</v>
      </c>
      <c r="N882">
        <v>45.5</v>
      </c>
      <c r="O882">
        <v>6843900</v>
      </c>
      <c r="P882">
        <v>42.446944999999999</v>
      </c>
      <c r="Q882">
        <f t="shared" si="159"/>
        <v>-8.7837064386530478E-4</v>
      </c>
      <c r="R882">
        <f t="shared" si="160"/>
        <v>-8.7837232526250778E-4</v>
      </c>
      <c r="S882">
        <f t="shared" si="166"/>
        <v>-8.7837232526250778E-4</v>
      </c>
      <c r="T882">
        <f t="shared" si="166"/>
        <v>-1.0347709471684634E-3</v>
      </c>
      <c r="U882">
        <f t="shared" si="166"/>
        <v>-1.1911695690744188E-3</v>
      </c>
      <c r="V882">
        <f t="shared" si="166"/>
        <v>-1.3475681909803743E-3</v>
      </c>
      <c r="W882">
        <f t="shared" si="166"/>
        <v>-1.5039668128863299E-3</v>
      </c>
      <c r="X882">
        <f t="shared" si="166"/>
        <v>-1.6603654347922853E-3</v>
      </c>
      <c r="Y882">
        <f t="shared" si="166"/>
        <v>-1.8167640566982405E-3</v>
      </c>
      <c r="Z882">
        <f t="shared" si="166"/>
        <v>-1.9731626786041959E-3</v>
      </c>
      <c r="AA882">
        <f t="shared" si="166"/>
        <v>-2.1295613005101518E-3</v>
      </c>
      <c r="AB882">
        <f t="shared" si="166"/>
        <v>-2.2859599224161072E-3</v>
      </c>
      <c r="AC882">
        <f t="shared" si="166"/>
        <v>-2.4423585443220626E-3</v>
      </c>
      <c r="AD882">
        <f t="shared" si="166"/>
        <v>-2.5987571662280185E-3</v>
      </c>
      <c r="AE882">
        <f t="shared" si="166"/>
        <v>-2.7551557881339735E-3</v>
      </c>
      <c r="AF882">
        <f t="shared" si="166"/>
        <v>-2.9115544100399293E-3</v>
      </c>
      <c r="AG882">
        <f t="shared" si="166"/>
        <v>-3.0679530319458843E-3</v>
      </c>
      <c r="AH882">
        <f t="shared" si="166"/>
        <v>-3.2243516538518406E-3</v>
      </c>
      <c r="AI882">
        <f t="shared" si="165"/>
        <v>-3.380750275757796E-3</v>
      </c>
      <c r="AJ882">
        <f t="shared" si="165"/>
        <v>-3.5371488976637514E-3</v>
      </c>
      <c r="AK882">
        <f t="shared" si="165"/>
        <v>-3.6935475195697069E-3</v>
      </c>
      <c r="AL882">
        <f t="shared" si="165"/>
        <v>-3.8499461414756623E-3</v>
      </c>
      <c r="AM882">
        <f t="shared" si="165"/>
        <v>-4.0063447633816177E-3</v>
      </c>
      <c r="AN882">
        <f>(I882*'msft+wfc'!$K$2)+(R882*(1-'msft+wfc'!$K$2))</f>
        <v>-3.0089392967782868E-3</v>
      </c>
    </row>
    <row r="883" spans="1:40" x14ac:dyDescent="0.35">
      <c r="A883" s="1">
        <v>41638</v>
      </c>
      <c r="B883">
        <v>37.220001000000003</v>
      </c>
      <c r="C883">
        <v>37.380001</v>
      </c>
      <c r="D883">
        <v>36.900002000000001</v>
      </c>
      <c r="E883">
        <v>37.290000999999997</v>
      </c>
      <c r="F883">
        <v>16290500</v>
      </c>
      <c r="G883">
        <v>34.838630000000002</v>
      </c>
      <c r="H883">
        <f t="shared" si="157"/>
        <v>0</v>
      </c>
      <c r="I883">
        <f t="shared" si="158"/>
        <v>0</v>
      </c>
      <c r="J883" s="1">
        <v>41638</v>
      </c>
      <c r="K883">
        <v>45.57</v>
      </c>
      <c r="L883">
        <v>45.610000999999997</v>
      </c>
      <c r="M883">
        <v>45.330002</v>
      </c>
      <c r="N883">
        <v>45.5</v>
      </c>
      <c r="O883">
        <v>11321400</v>
      </c>
      <c r="P883">
        <v>42.446944999999999</v>
      </c>
      <c r="Q883">
        <f t="shared" si="159"/>
        <v>0</v>
      </c>
      <c r="R883">
        <f t="shared" si="160"/>
        <v>0</v>
      </c>
      <c r="S883">
        <f t="shared" si="166"/>
        <v>0</v>
      </c>
      <c r="T883">
        <f t="shared" si="166"/>
        <v>0</v>
      </c>
      <c r="U883">
        <f t="shared" si="166"/>
        <v>0</v>
      </c>
      <c r="V883">
        <f t="shared" si="166"/>
        <v>0</v>
      </c>
      <c r="W883">
        <f t="shared" si="166"/>
        <v>0</v>
      </c>
      <c r="X883">
        <f t="shared" si="166"/>
        <v>0</v>
      </c>
      <c r="Y883">
        <f t="shared" si="166"/>
        <v>0</v>
      </c>
      <c r="Z883">
        <f t="shared" si="166"/>
        <v>0</v>
      </c>
      <c r="AA883">
        <f t="shared" si="166"/>
        <v>0</v>
      </c>
      <c r="AB883">
        <f t="shared" si="166"/>
        <v>0</v>
      </c>
      <c r="AC883">
        <f t="shared" si="166"/>
        <v>0</v>
      </c>
      <c r="AD883">
        <f t="shared" si="166"/>
        <v>0</v>
      </c>
      <c r="AE883">
        <f t="shared" si="166"/>
        <v>0</v>
      </c>
      <c r="AF883">
        <f t="shared" si="166"/>
        <v>0</v>
      </c>
      <c r="AG883">
        <f t="shared" si="166"/>
        <v>0</v>
      </c>
      <c r="AH883">
        <f t="shared" si="166"/>
        <v>0</v>
      </c>
      <c r="AI883">
        <f t="shared" si="165"/>
        <v>0</v>
      </c>
      <c r="AJ883">
        <f t="shared" si="165"/>
        <v>0</v>
      </c>
      <c r="AK883">
        <f t="shared" si="165"/>
        <v>0</v>
      </c>
      <c r="AL883">
        <f t="shared" si="165"/>
        <v>0</v>
      </c>
      <c r="AM883">
        <f t="shared" si="165"/>
        <v>0</v>
      </c>
      <c r="AN883">
        <f>(I883*'msft+wfc'!$K$2)+(R883*(1-'msft+wfc'!$K$2))</f>
        <v>0</v>
      </c>
    </row>
    <row r="884" spans="1:40" x14ac:dyDescent="0.35">
      <c r="A884" s="1">
        <v>41639</v>
      </c>
      <c r="B884">
        <v>37.400002000000001</v>
      </c>
      <c r="C884">
        <v>37.580002</v>
      </c>
      <c r="D884">
        <v>37.220001000000003</v>
      </c>
      <c r="E884">
        <v>37.409999999999997</v>
      </c>
      <c r="F884">
        <v>17503500</v>
      </c>
      <c r="G884">
        <v>34.950740000000003</v>
      </c>
      <c r="H884">
        <f t="shared" si="157"/>
        <v>3.2179940139985511E-3</v>
      </c>
      <c r="I884">
        <f t="shared" si="158"/>
        <v>3.2179795818607464E-3</v>
      </c>
      <c r="J884" s="1">
        <v>41639</v>
      </c>
      <c r="K884">
        <v>45.52</v>
      </c>
      <c r="L884">
        <v>45.549999</v>
      </c>
      <c r="M884">
        <v>45.150002000000001</v>
      </c>
      <c r="N884">
        <v>45.400002000000001</v>
      </c>
      <c r="O884">
        <v>13243500</v>
      </c>
      <c r="P884">
        <v>42.353656999999998</v>
      </c>
      <c r="Q884">
        <f t="shared" si="159"/>
        <v>-2.1977582417582278E-3</v>
      </c>
      <c r="R884">
        <f t="shared" si="160"/>
        <v>-2.1977553390473956E-3</v>
      </c>
      <c r="S884">
        <f t="shared" si="166"/>
        <v>-2.1977553390473956E-3</v>
      </c>
      <c r="T884">
        <f t="shared" si="166"/>
        <v>-1.9269685930019883E-3</v>
      </c>
      <c r="U884">
        <f t="shared" si="166"/>
        <v>-1.6561818469565813E-3</v>
      </c>
      <c r="V884">
        <f t="shared" si="166"/>
        <v>-1.3853951009111744E-3</v>
      </c>
      <c r="W884">
        <f t="shared" si="166"/>
        <v>-1.1146083548657674E-3</v>
      </c>
      <c r="X884">
        <f t="shared" si="166"/>
        <v>-8.4382160882036025E-4</v>
      </c>
      <c r="Y884">
        <f t="shared" si="166"/>
        <v>-5.7303486277495298E-4</v>
      </c>
      <c r="Z884">
        <f t="shared" si="166"/>
        <v>-3.0224811672954614E-4</v>
      </c>
      <c r="AA884">
        <f t="shared" si="166"/>
        <v>-3.1461370684138755E-5</v>
      </c>
      <c r="AB884">
        <f t="shared" si="166"/>
        <v>2.3932537536126819E-4</v>
      </c>
      <c r="AC884">
        <f t="shared" si="166"/>
        <v>5.1011212140667536E-4</v>
      </c>
      <c r="AD884">
        <f t="shared" si="166"/>
        <v>7.8089886745208253E-4</v>
      </c>
      <c r="AE884">
        <f t="shared" si="166"/>
        <v>1.0516856134974895E-3</v>
      </c>
      <c r="AF884">
        <f t="shared" si="166"/>
        <v>1.3224723595428966E-3</v>
      </c>
      <c r="AG884">
        <f t="shared" si="166"/>
        <v>1.5932591055883034E-3</v>
      </c>
      <c r="AH884">
        <f t="shared" si="166"/>
        <v>1.864045851633711E-3</v>
      </c>
      <c r="AI884">
        <f t="shared" si="165"/>
        <v>2.1348325976791181E-3</v>
      </c>
      <c r="AJ884">
        <f t="shared" si="165"/>
        <v>2.4056193437245249E-3</v>
      </c>
      <c r="AK884">
        <f t="shared" si="165"/>
        <v>2.676406089769932E-3</v>
      </c>
      <c r="AL884">
        <f t="shared" si="165"/>
        <v>2.9471928358153388E-3</v>
      </c>
      <c r="AM884">
        <f t="shared" si="165"/>
        <v>3.2179795818607464E-3</v>
      </c>
      <c r="AN884">
        <f>(I884*'msft+wfc'!$K$2)+(R884*(1-'msft+wfc'!$K$2))</f>
        <v>1.4910834142473125E-3</v>
      </c>
    </row>
    <row r="885" spans="1:40" x14ac:dyDescent="0.35">
      <c r="A885" s="1">
        <v>41641</v>
      </c>
      <c r="B885">
        <v>37.349997999999999</v>
      </c>
      <c r="C885">
        <v>37.400002000000001</v>
      </c>
      <c r="D885">
        <v>37.099997999999999</v>
      </c>
      <c r="E885">
        <v>37.159999999999997</v>
      </c>
      <c r="F885">
        <v>30632200</v>
      </c>
      <c r="G885">
        <v>34.717174999999997</v>
      </c>
      <c r="H885">
        <f t="shared" si="157"/>
        <v>-6.6827051590483836E-3</v>
      </c>
      <c r="I885">
        <f t="shared" si="158"/>
        <v>-6.6826911247088268E-3</v>
      </c>
      <c r="J885" s="1">
        <v>41641</v>
      </c>
      <c r="K885">
        <v>45.150002000000001</v>
      </c>
      <c r="L885">
        <v>45.299999</v>
      </c>
      <c r="M885">
        <v>44.91</v>
      </c>
      <c r="N885">
        <v>45.02</v>
      </c>
      <c r="O885">
        <v>17333100</v>
      </c>
      <c r="P885">
        <v>41.999153999999997</v>
      </c>
      <c r="Q885">
        <f t="shared" si="159"/>
        <v>-8.370087737000485E-3</v>
      </c>
      <c r="R885">
        <f t="shared" si="160"/>
        <v>-8.3700682564436212E-3</v>
      </c>
      <c r="S885">
        <f t="shared" si="166"/>
        <v>-8.3700682564436212E-3</v>
      </c>
      <c r="T885">
        <f t="shared" si="166"/>
        <v>-8.2856993998568808E-3</v>
      </c>
      <c r="U885">
        <f t="shared" si="166"/>
        <v>-8.2013305432701421E-3</v>
      </c>
      <c r="V885">
        <f t="shared" si="166"/>
        <v>-8.1169616866834018E-3</v>
      </c>
      <c r="W885">
        <f t="shared" si="166"/>
        <v>-8.0325928300966631E-3</v>
      </c>
      <c r="X885">
        <f t="shared" si="166"/>
        <v>-7.9482239735099228E-3</v>
      </c>
      <c r="Y885">
        <f t="shared" si="166"/>
        <v>-7.8638551169231824E-3</v>
      </c>
      <c r="Z885">
        <f t="shared" si="166"/>
        <v>-7.7794862603364429E-3</v>
      </c>
      <c r="AA885">
        <f t="shared" si="166"/>
        <v>-7.6951174037497034E-3</v>
      </c>
      <c r="AB885">
        <f t="shared" si="166"/>
        <v>-7.6107485471629648E-3</v>
      </c>
      <c r="AC885">
        <f t="shared" si="166"/>
        <v>-7.5263796905762244E-3</v>
      </c>
      <c r="AD885">
        <f t="shared" si="166"/>
        <v>-7.442010833989484E-3</v>
      </c>
      <c r="AE885">
        <f t="shared" si="166"/>
        <v>-7.3576419774027454E-3</v>
      </c>
      <c r="AF885">
        <f t="shared" si="166"/>
        <v>-7.273273120816005E-3</v>
      </c>
      <c r="AG885">
        <f t="shared" si="166"/>
        <v>-7.1889042642292655E-3</v>
      </c>
      <c r="AH885">
        <f t="shared" si="166"/>
        <v>-7.1045354076425251E-3</v>
      </c>
      <c r="AI885">
        <f t="shared" si="165"/>
        <v>-7.0201665510557856E-3</v>
      </c>
      <c r="AJ885">
        <f t="shared" si="165"/>
        <v>-6.9357976944690453E-3</v>
      </c>
      <c r="AK885">
        <f t="shared" si="165"/>
        <v>-6.8514288378823066E-3</v>
      </c>
      <c r="AL885">
        <f t="shared" si="165"/>
        <v>-6.7670599812955671E-3</v>
      </c>
      <c r="AM885">
        <f t="shared" si="165"/>
        <v>-6.6826911247088268E-3</v>
      </c>
      <c r="AN885">
        <f>(I885*'msft+wfc'!$K$2)+(R885*(1-'msft+wfc'!$K$2))</f>
        <v>-7.2207390802802446E-3</v>
      </c>
    </row>
    <row r="886" spans="1:40" x14ac:dyDescent="0.35">
      <c r="A886" s="1">
        <v>41642</v>
      </c>
      <c r="B886">
        <v>37.200001</v>
      </c>
      <c r="C886">
        <v>37.220001000000003</v>
      </c>
      <c r="D886">
        <v>36.599997999999999</v>
      </c>
      <c r="E886">
        <v>36.909999999999997</v>
      </c>
      <c r="F886">
        <v>31134800</v>
      </c>
      <c r="G886">
        <v>34.483609000000001</v>
      </c>
      <c r="H886">
        <f t="shared" si="157"/>
        <v>-6.727664155005383E-3</v>
      </c>
      <c r="I886">
        <f t="shared" si="158"/>
        <v>-6.7276787353808647E-3</v>
      </c>
      <c r="J886" s="1">
        <v>41642</v>
      </c>
      <c r="K886">
        <v>44.990001999999997</v>
      </c>
      <c r="L886">
        <v>45.48</v>
      </c>
      <c r="M886">
        <v>44.98</v>
      </c>
      <c r="N886">
        <v>45.34</v>
      </c>
      <c r="O886">
        <v>14693800</v>
      </c>
      <c r="P886">
        <v>42.297680999999997</v>
      </c>
      <c r="Q886">
        <f t="shared" si="159"/>
        <v>7.1079520213238618E-3</v>
      </c>
      <c r="R886">
        <f t="shared" si="160"/>
        <v>7.1079288882818928E-3</v>
      </c>
      <c r="S886">
        <f t="shared" si="166"/>
        <v>7.1079288882818928E-3</v>
      </c>
      <c r="T886">
        <f t="shared" si="166"/>
        <v>6.4161485070987545E-3</v>
      </c>
      <c r="U886">
        <f t="shared" si="166"/>
        <v>5.724368125915617E-3</v>
      </c>
      <c r="V886">
        <f t="shared" si="166"/>
        <v>5.0325877447324795E-3</v>
      </c>
      <c r="W886">
        <f t="shared" si="166"/>
        <v>4.340807363549342E-3</v>
      </c>
      <c r="X886">
        <f t="shared" si="166"/>
        <v>3.6490269823662037E-3</v>
      </c>
      <c r="Y886">
        <f t="shared" si="166"/>
        <v>2.9572466011830657E-3</v>
      </c>
      <c r="Z886">
        <f t="shared" si="166"/>
        <v>2.2654662199999283E-3</v>
      </c>
      <c r="AA886">
        <f t="shared" si="166"/>
        <v>1.5736858388167899E-3</v>
      </c>
      <c r="AB886">
        <f t="shared" si="166"/>
        <v>8.8190545763365243E-4</v>
      </c>
      <c r="AC886">
        <f t="shared" si="166"/>
        <v>1.9012507645051408E-4</v>
      </c>
      <c r="AD886">
        <f t="shared" si="166"/>
        <v>-5.0165530473262427E-4</v>
      </c>
      <c r="AE886">
        <f t="shared" si="166"/>
        <v>-1.1934356859157609E-3</v>
      </c>
      <c r="AF886">
        <f t="shared" si="166"/>
        <v>-1.8852160670989001E-3</v>
      </c>
      <c r="AG886">
        <f t="shared" si="166"/>
        <v>-2.5769964482820367E-3</v>
      </c>
      <c r="AH886">
        <f t="shared" si="166"/>
        <v>-3.2687768294651755E-3</v>
      </c>
      <c r="AI886">
        <f t="shared" si="165"/>
        <v>-3.9605572106483139E-3</v>
      </c>
      <c r="AJ886">
        <f t="shared" si="165"/>
        <v>-4.6523375918314505E-3</v>
      </c>
      <c r="AK886">
        <f t="shared" si="165"/>
        <v>-5.3441179730145897E-3</v>
      </c>
      <c r="AL886">
        <f t="shared" si="165"/>
        <v>-6.0358983541977263E-3</v>
      </c>
      <c r="AM886">
        <f t="shared" si="165"/>
        <v>-6.7276787353808647E-3</v>
      </c>
      <c r="AN886">
        <f>(I886*'msft+wfc'!$K$2)+(R886*(1-'msft+wfc'!$K$2))</f>
        <v>-2.3159676507659693E-3</v>
      </c>
    </row>
    <row r="887" spans="1:40" x14ac:dyDescent="0.35">
      <c r="A887" s="1">
        <v>41645</v>
      </c>
      <c r="B887">
        <v>36.849997999999999</v>
      </c>
      <c r="C887">
        <v>36.889999000000003</v>
      </c>
      <c r="D887">
        <v>36.110000999999997</v>
      </c>
      <c r="E887">
        <v>36.130001</v>
      </c>
      <c r="F887">
        <v>43603700</v>
      </c>
      <c r="G887">
        <v>33.754885999999999</v>
      </c>
      <c r="H887">
        <f t="shared" si="157"/>
        <v>-2.1132457328637135E-2</v>
      </c>
      <c r="I887">
        <f t="shared" si="158"/>
        <v>-2.1132445852752889E-2</v>
      </c>
      <c r="J887" s="1">
        <v>41645</v>
      </c>
      <c r="K887">
        <v>45.529998999999997</v>
      </c>
      <c r="L887">
        <v>45.810001</v>
      </c>
      <c r="M887">
        <v>45.360000999999997</v>
      </c>
      <c r="N887">
        <v>45.419998</v>
      </c>
      <c r="O887">
        <v>18438900</v>
      </c>
      <c r="P887">
        <v>42.372311000000003</v>
      </c>
      <c r="Q887">
        <f t="shared" si="159"/>
        <v>1.7644022937802434E-3</v>
      </c>
      <c r="R887">
        <f t="shared" si="160"/>
        <v>1.764399329599327E-3</v>
      </c>
      <c r="S887">
        <f t="shared" si="166"/>
        <v>1.764399329599327E-3</v>
      </c>
      <c r="T887">
        <f t="shared" si="166"/>
        <v>6.1955707048171613E-4</v>
      </c>
      <c r="U887">
        <f t="shared" si="166"/>
        <v>-5.2528518863589457E-4</v>
      </c>
      <c r="V887">
        <f t="shared" si="166"/>
        <v>-1.6701274477535053E-3</v>
      </c>
      <c r="W887">
        <f t="shared" si="166"/>
        <v>-2.814969706871116E-3</v>
      </c>
      <c r="X887">
        <f t="shared" si="166"/>
        <v>-3.9598119659887271E-3</v>
      </c>
      <c r="Y887">
        <f t="shared" si="166"/>
        <v>-5.1046542251063374E-3</v>
      </c>
      <c r="Z887">
        <f t="shared" si="166"/>
        <v>-6.2494964842239476E-3</v>
      </c>
      <c r="AA887">
        <f t="shared" si="166"/>
        <v>-7.3943387433415596E-3</v>
      </c>
      <c r="AB887">
        <f t="shared" si="166"/>
        <v>-8.5391810024591716E-3</v>
      </c>
      <c r="AC887">
        <f t="shared" si="166"/>
        <v>-9.684023261576781E-3</v>
      </c>
      <c r="AD887">
        <f t="shared" si="166"/>
        <v>-1.0828865520694392E-2</v>
      </c>
      <c r="AE887">
        <f t="shared" si="166"/>
        <v>-1.1973707779812002E-2</v>
      </c>
      <c r="AF887">
        <f t="shared" si="166"/>
        <v>-1.3118550038929614E-2</v>
      </c>
      <c r="AG887">
        <f t="shared" si="166"/>
        <v>-1.4263392298047224E-2</v>
      </c>
      <c r="AH887">
        <f t="shared" si="166"/>
        <v>-1.5408234557164833E-2</v>
      </c>
      <c r="AI887">
        <f t="shared" si="165"/>
        <v>-1.6553076816282448E-2</v>
      </c>
      <c r="AJ887">
        <f t="shared" si="165"/>
        <v>-1.7697919075400057E-2</v>
      </c>
      <c r="AK887">
        <f t="shared" si="165"/>
        <v>-1.884276133451767E-2</v>
      </c>
      <c r="AL887">
        <f t="shared" si="165"/>
        <v>-1.9987603593635276E-2</v>
      </c>
      <c r="AM887">
        <f t="shared" si="165"/>
        <v>-2.1132445852752889E-2</v>
      </c>
      <c r="AN887">
        <f>(I887*'msft+wfc'!$K$2)+(R887*(1-'msft+wfc'!$K$2))</f>
        <v>-1.3831410116459544E-2</v>
      </c>
    </row>
    <row r="888" spans="1:40" x14ac:dyDescent="0.35">
      <c r="A888" s="1">
        <v>41646</v>
      </c>
      <c r="B888">
        <v>36.330002</v>
      </c>
      <c r="C888">
        <v>36.490001999999997</v>
      </c>
      <c r="D888">
        <v>36.209999000000003</v>
      </c>
      <c r="E888">
        <v>36.409999999999997</v>
      </c>
      <c r="F888">
        <v>35802800</v>
      </c>
      <c r="G888">
        <v>34.016477999999999</v>
      </c>
      <c r="H888">
        <f t="shared" si="157"/>
        <v>7.7497645239477456E-3</v>
      </c>
      <c r="I888">
        <f t="shared" si="158"/>
        <v>7.7497521395865554E-3</v>
      </c>
      <c r="J888" s="1">
        <v>41646</v>
      </c>
      <c r="K888">
        <v>45.799999</v>
      </c>
      <c r="L888">
        <v>45.799999</v>
      </c>
      <c r="M888">
        <v>45.220001000000003</v>
      </c>
      <c r="N888">
        <v>45.400002000000001</v>
      </c>
      <c r="O888">
        <v>16897000</v>
      </c>
      <c r="P888">
        <v>42.353656999999998</v>
      </c>
      <c r="Q888">
        <f t="shared" si="159"/>
        <v>-4.4024660679199093E-4</v>
      </c>
      <c r="R888">
        <f t="shared" si="160"/>
        <v>-4.4024032581100085E-4</v>
      </c>
      <c r="S888">
        <f t="shared" si="166"/>
        <v>-4.4024032581100085E-4</v>
      </c>
      <c r="T888">
        <f t="shared" si="166"/>
        <v>-3.0740702541123008E-5</v>
      </c>
      <c r="U888">
        <f t="shared" si="166"/>
        <v>3.7875892072875483E-4</v>
      </c>
      <c r="V888">
        <f t="shared" si="166"/>
        <v>7.8825854399863261E-4</v>
      </c>
      <c r="W888">
        <f t="shared" si="166"/>
        <v>1.1977581672685104E-3</v>
      </c>
      <c r="X888">
        <f t="shared" si="166"/>
        <v>1.6072577905383882E-3</v>
      </c>
      <c r="Y888">
        <f t="shared" si="166"/>
        <v>2.016757413808266E-3</v>
      </c>
      <c r="Z888">
        <f t="shared" si="166"/>
        <v>2.4262570370781437E-3</v>
      </c>
      <c r="AA888">
        <f t="shared" si="166"/>
        <v>2.835756660348022E-3</v>
      </c>
      <c r="AB888">
        <f t="shared" si="166"/>
        <v>3.2452562836178997E-3</v>
      </c>
      <c r="AC888">
        <f t="shared" si="166"/>
        <v>3.6547559068877771E-3</v>
      </c>
      <c r="AD888">
        <f t="shared" si="166"/>
        <v>4.0642555301576557E-3</v>
      </c>
      <c r="AE888">
        <f t="shared" si="166"/>
        <v>4.4737551534275331E-3</v>
      </c>
      <c r="AF888">
        <f t="shared" si="166"/>
        <v>4.8832547766974104E-3</v>
      </c>
      <c r="AG888">
        <f t="shared" si="166"/>
        <v>5.2927543999672887E-3</v>
      </c>
      <c r="AH888">
        <f t="shared" si="166"/>
        <v>5.702254023237166E-3</v>
      </c>
      <c r="AI888">
        <f t="shared" si="165"/>
        <v>6.1117536465070451E-3</v>
      </c>
      <c r="AJ888">
        <f t="shared" si="165"/>
        <v>6.5212532697769216E-3</v>
      </c>
      <c r="AK888">
        <f t="shared" si="165"/>
        <v>6.9307528930467998E-3</v>
      </c>
      <c r="AL888">
        <f t="shared" si="165"/>
        <v>7.3402525163166771E-3</v>
      </c>
      <c r="AM888">
        <f t="shared" si="165"/>
        <v>7.7497521395865554E-3</v>
      </c>
      <c r="AN888">
        <f>(I888*'msft+wfc'!$K$2)+(R888*(1-'msft+wfc'!$K$2))</f>
        <v>5.1382383177641404E-3</v>
      </c>
    </row>
    <row r="889" spans="1:40" x14ac:dyDescent="0.35">
      <c r="A889" s="1">
        <v>41647</v>
      </c>
      <c r="B889">
        <v>36</v>
      </c>
      <c r="C889">
        <v>36.139999000000003</v>
      </c>
      <c r="D889">
        <v>35.580002</v>
      </c>
      <c r="E889">
        <v>35.759998000000003</v>
      </c>
      <c r="F889">
        <v>59971700</v>
      </c>
      <c r="G889">
        <v>33.409207000000002</v>
      </c>
      <c r="H889">
        <f t="shared" si="157"/>
        <v>-1.7852293326009162E-2</v>
      </c>
      <c r="I889">
        <f t="shared" si="158"/>
        <v>-1.7852259719539371E-2</v>
      </c>
      <c r="J889" s="1">
        <v>41647</v>
      </c>
      <c r="K889">
        <v>45.400002000000001</v>
      </c>
      <c r="L889">
        <v>45.950001</v>
      </c>
      <c r="M889">
        <v>45.349997999999999</v>
      </c>
      <c r="N889">
        <v>45.919998</v>
      </c>
      <c r="O889">
        <v>20850700</v>
      </c>
      <c r="P889">
        <v>42.838760999999998</v>
      </c>
      <c r="Q889">
        <f t="shared" si="159"/>
        <v>1.1453655883098837E-2</v>
      </c>
      <c r="R889">
        <f t="shared" si="160"/>
        <v>1.1453650861837026E-2</v>
      </c>
      <c r="S889">
        <f t="shared" si="166"/>
        <v>1.1453650861837026E-2</v>
      </c>
      <c r="T889">
        <f t="shared" si="166"/>
        <v>9.9883553327682062E-3</v>
      </c>
      <c r="U889">
        <f t="shared" si="166"/>
        <v>8.5230598036993861E-3</v>
      </c>
      <c r="V889">
        <f t="shared" si="166"/>
        <v>7.0577642746305668E-3</v>
      </c>
      <c r="W889">
        <f t="shared" si="166"/>
        <v>5.5924687455617475E-3</v>
      </c>
      <c r="X889">
        <f t="shared" si="166"/>
        <v>4.1271732164929265E-3</v>
      </c>
      <c r="Y889">
        <f t="shared" si="166"/>
        <v>2.6618776874241072E-3</v>
      </c>
      <c r="Z889">
        <f t="shared" si="166"/>
        <v>1.1965821583552871E-3</v>
      </c>
      <c r="AA889">
        <f t="shared" si="166"/>
        <v>-2.6871337071353307E-4</v>
      </c>
      <c r="AB889">
        <f t="shared" si="166"/>
        <v>-1.7340088997823532E-3</v>
      </c>
      <c r="AC889">
        <f t="shared" si="166"/>
        <v>-3.1993044288511725E-3</v>
      </c>
      <c r="AD889">
        <f t="shared" si="166"/>
        <v>-4.6645999579199935E-3</v>
      </c>
      <c r="AE889">
        <f t="shared" si="166"/>
        <v>-6.1298954869888119E-3</v>
      </c>
      <c r="AF889">
        <f t="shared" si="166"/>
        <v>-7.5951910160576329E-3</v>
      </c>
      <c r="AG889">
        <f t="shared" si="166"/>
        <v>-9.0604865451264505E-3</v>
      </c>
      <c r="AH889">
        <f t="shared" si="166"/>
        <v>-1.0525782074195272E-2</v>
      </c>
      <c r="AI889">
        <f t="shared" si="165"/>
        <v>-1.1991077603264092E-2</v>
      </c>
      <c r="AJ889">
        <f t="shared" si="165"/>
        <v>-1.3456373132332911E-2</v>
      </c>
      <c r="AK889">
        <f t="shared" si="165"/>
        <v>-1.4921668661401735E-2</v>
      </c>
      <c r="AL889">
        <f t="shared" si="165"/>
        <v>-1.6386964190470553E-2</v>
      </c>
      <c r="AM889">
        <f t="shared" si="165"/>
        <v>-1.7852259719539371E-2</v>
      </c>
      <c r="AN889">
        <f>(I889*'msft+wfc'!$K$2)+(R889*(1-'msft+wfc'!$K$2))</f>
        <v>-8.5075880525378803E-3</v>
      </c>
    </row>
    <row r="890" spans="1:40" x14ac:dyDescent="0.35">
      <c r="A890" s="1">
        <v>41648</v>
      </c>
      <c r="B890">
        <v>35.880001</v>
      </c>
      <c r="C890">
        <v>35.909999999999997</v>
      </c>
      <c r="D890">
        <v>35.400002000000001</v>
      </c>
      <c r="E890">
        <v>35.529998999999997</v>
      </c>
      <c r="F890">
        <v>36516300</v>
      </c>
      <c r="G890">
        <v>33.194327000000001</v>
      </c>
      <c r="H890">
        <f t="shared" si="157"/>
        <v>-6.4317397333189582E-3</v>
      </c>
      <c r="I890">
        <f t="shared" si="158"/>
        <v>-6.4317599636531577E-3</v>
      </c>
      <c r="J890" s="1">
        <v>41648</v>
      </c>
      <c r="K890">
        <v>45.970001000000003</v>
      </c>
      <c r="L890">
        <v>46.200001</v>
      </c>
      <c r="M890">
        <v>45.799999</v>
      </c>
      <c r="N890">
        <v>46.16</v>
      </c>
      <c r="O890">
        <v>14229900</v>
      </c>
      <c r="P890">
        <v>43.062658999999996</v>
      </c>
      <c r="Q890">
        <f t="shared" si="159"/>
        <v>5.2265246178799258E-3</v>
      </c>
      <c r="R890">
        <f t="shared" si="160"/>
        <v>5.2265283769527878E-3</v>
      </c>
      <c r="S890">
        <f t="shared" si="166"/>
        <v>5.2265283769527878E-3</v>
      </c>
      <c r="T890">
        <f t="shared" si="166"/>
        <v>4.64361395992249E-3</v>
      </c>
      <c r="U890">
        <f t="shared" si="166"/>
        <v>4.0606995428921931E-3</v>
      </c>
      <c r="V890">
        <f t="shared" si="166"/>
        <v>3.4777851258618957E-3</v>
      </c>
      <c r="W890">
        <f t="shared" si="166"/>
        <v>2.8948707088315984E-3</v>
      </c>
      <c r="X890">
        <f t="shared" si="166"/>
        <v>2.311956291801301E-3</v>
      </c>
      <c r="Y890">
        <f t="shared" si="166"/>
        <v>1.7290418747710039E-3</v>
      </c>
      <c r="Z890">
        <f t="shared" si="166"/>
        <v>1.1461274577407071E-3</v>
      </c>
      <c r="AA890">
        <f t="shared" si="166"/>
        <v>5.6321304071040934E-4</v>
      </c>
      <c r="AB890">
        <f t="shared" si="166"/>
        <v>-1.9701376319887151E-5</v>
      </c>
      <c r="AC890">
        <f t="shared" si="166"/>
        <v>-6.0261579335018495E-4</v>
      </c>
      <c r="AD890">
        <f t="shared" si="166"/>
        <v>-1.1855302103804827E-3</v>
      </c>
      <c r="AE890">
        <f t="shared" si="166"/>
        <v>-1.7684446274107792E-3</v>
      </c>
      <c r="AF890">
        <f t="shared" si="166"/>
        <v>-2.3513590444410775E-3</v>
      </c>
      <c r="AG890">
        <f t="shared" si="166"/>
        <v>-2.9342734614713735E-3</v>
      </c>
      <c r="AH890">
        <f t="shared" si="166"/>
        <v>-3.5171878785016709E-3</v>
      </c>
      <c r="AI890">
        <f t="shared" si="165"/>
        <v>-4.1001022955319691E-3</v>
      </c>
      <c r="AJ890">
        <f t="shared" si="165"/>
        <v>-4.6830167125622652E-3</v>
      </c>
      <c r="AK890">
        <f t="shared" si="165"/>
        <v>-5.265931129592563E-3</v>
      </c>
      <c r="AL890">
        <f t="shared" si="165"/>
        <v>-5.8488455466228599E-3</v>
      </c>
      <c r="AM890">
        <f t="shared" si="165"/>
        <v>-6.4317599636531577E-3</v>
      </c>
      <c r="AN890">
        <f>(I890*'msft+wfc'!$K$2)+(R890*(1-'msft+wfc'!$K$2))</f>
        <v>-2.7143229490385603E-3</v>
      </c>
    </row>
    <row r="891" spans="1:40" x14ac:dyDescent="0.35">
      <c r="A891" s="1">
        <v>41649</v>
      </c>
      <c r="B891">
        <v>35.900002000000001</v>
      </c>
      <c r="C891">
        <v>36.150002000000001</v>
      </c>
      <c r="D891">
        <v>35.75</v>
      </c>
      <c r="E891">
        <v>36.040000999999997</v>
      </c>
      <c r="F891">
        <v>40548800</v>
      </c>
      <c r="G891">
        <v>33.670802999999999</v>
      </c>
      <c r="H891">
        <f t="shared" si="157"/>
        <v>1.4354123680104807E-2</v>
      </c>
      <c r="I891">
        <f t="shared" si="158"/>
        <v>1.435413948895539E-2</v>
      </c>
      <c r="J891" s="1">
        <v>41649</v>
      </c>
      <c r="K891">
        <v>46.060001</v>
      </c>
      <c r="L891">
        <v>46.060001</v>
      </c>
      <c r="M891">
        <v>45.630001</v>
      </c>
      <c r="N891">
        <v>45.939999</v>
      </c>
      <c r="O891">
        <v>15386700</v>
      </c>
      <c r="P891">
        <v>42.857419999999998</v>
      </c>
      <c r="Q891">
        <f t="shared" si="159"/>
        <v>-4.7660528596186382E-3</v>
      </c>
      <c r="R891">
        <f t="shared" si="160"/>
        <v>-4.7660549711990349E-3</v>
      </c>
      <c r="S891">
        <f t="shared" si="166"/>
        <v>-4.7660549711990349E-3</v>
      </c>
      <c r="T891">
        <f t="shared" si="166"/>
        <v>-3.8100452481913132E-3</v>
      </c>
      <c r="U891">
        <f t="shared" si="166"/>
        <v>-2.8540355251835924E-3</v>
      </c>
      <c r="V891">
        <f t="shared" si="166"/>
        <v>-1.8980258021758711E-3</v>
      </c>
      <c r="W891">
        <f t="shared" si="166"/>
        <v>-9.4201607916814985E-4</v>
      </c>
      <c r="X891">
        <f t="shared" si="166"/>
        <v>1.3993643839571406E-5</v>
      </c>
      <c r="Y891">
        <f t="shared" si="166"/>
        <v>9.7000336684729309E-4</v>
      </c>
      <c r="Z891">
        <f t="shared" si="166"/>
        <v>1.9260130898550139E-3</v>
      </c>
      <c r="AA891">
        <f t="shared" si="166"/>
        <v>2.8820228128627356E-3</v>
      </c>
      <c r="AB891">
        <f t="shared" si="166"/>
        <v>3.8380325358704564E-3</v>
      </c>
      <c r="AC891">
        <f t="shared" si="166"/>
        <v>4.7940422588781777E-3</v>
      </c>
      <c r="AD891">
        <f t="shared" si="166"/>
        <v>5.7500519818858998E-3</v>
      </c>
      <c r="AE891">
        <f t="shared" si="166"/>
        <v>6.7060617048936202E-3</v>
      </c>
      <c r="AF891">
        <f t="shared" si="166"/>
        <v>7.6620714279013414E-3</v>
      </c>
      <c r="AG891">
        <f t="shared" si="166"/>
        <v>8.6180811509090627E-3</v>
      </c>
      <c r="AH891">
        <f t="shared" si="166"/>
        <v>9.5740908739167831E-3</v>
      </c>
      <c r="AI891">
        <f t="shared" si="165"/>
        <v>1.0530100596924507E-2</v>
      </c>
      <c r="AJ891">
        <f t="shared" si="165"/>
        <v>1.1486110319932226E-2</v>
      </c>
      <c r="AK891">
        <f t="shared" si="165"/>
        <v>1.2442120042939948E-2</v>
      </c>
      <c r="AL891">
        <f t="shared" si="165"/>
        <v>1.3398129765947668E-2</v>
      </c>
      <c r="AM891">
        <f t="shared" si="165"/>
        <v>1.435413948895539E-2</v>
      </c>
      <c r="AN891">
        <f>(I891*'msft+wfc'!$K$2)+(R891*(1-'msft+wfc'!$K$2))</f>
        <v>8.2573509608108962E-3</v>
      </c>
    </row>
    <row r="892" spans="1:40" x14ac:dyDescent="0.35">
      <c r="A892" s="1">
        <v>41652</v>
      </c>
      <c r="B892">
        <v>35.990001999999997</v>
      </c>
      <c r="C892">
        <v>36.020000000000003</v>
      </c>
      <c r="D892">
        <v>34.830002</v>
      </c>
      <c r="E892">
        <v>34.979999999999997</v>
      </c>
      <c r="F892">
        <v>45901900</v>
      </c>
      <c r="G892">
        <v>32.680484</v>
      </c>
      <c r="H892">
        <f t="shared" si="157"/>
        <v>-2.9411791636742735E-2</v>
      </c>
      <c r="I892">
        <f t="shared" si="158"/>
        <v>-2.9411802266788811E-2</v>
      </c>
      <c r="J892" s="1">
        <v>41652</v>
      </c>
      <c r="K892">
        <v>45.959999000000003</v>
      </c>
      <c r="L892">
        <v>46.110000999999997</v>
      </c>
      <c r="M892">
        <v>45.450001</v>
      </c>
      <c r="N892">
        <v>45.560001</v>
      </c>
      <c r="O892">
        <v>20950900</v>
      </c>
      <c r="P892">
        <v>42.502920000000003</v>
      </c>
      <c r="Q892">
        <f t="shared" si="159"/>
        <v>-8.2716153302484947E-3</v>
      </c>
      <c r="R892">
        <f t="shared" si="160"/>
        <v>-8.2716131769013275E-3</v>
      </c>
      <c r="S892">
        <f t="shared" si="166"/>
        <v>-8.2716131769013275E-3</v>
      </c>
      <c r="T892">
        <f t="shared" si="166"/>
        <v>-9.3286226313957013E-3</v>
      </c>
      <c r="U892">
        <f t="shared" si="166"/>
        <v>-1.0385632085890075E-2</v>
      </c>
      <c r="V892">
        <f t="shared" si="166"/>
        <v>-1.1442641540384449E-2</v>
      </c>
      <c r="W892">
        <f t="shared" si="166"/>
        <v>-1.2499650994878824E-2</v>
      </c>
      <c r="X892">
        <f t="shared" si="166"/>
        <v>-1.3556660449373198E-2</v>
      </c>
      <c r="Y892">
        <f t="shared" si="166"/>
        <v>-1.4613669903867572E-2</v>
      </c>
      <c r="Z892">
        <f t="shared" si="166"/>
        <v>-1.5670679358361948E-2</v>
      </c>
      <c r="AA892">
        <f t="shared" si="166"/>
        <v>-1.6727688812856321E-2</v>
      </c>
      <c r="AB892">
        <f t="shared" si="166"/>
        <v>-1.7784698267350695E-2</v>
      </c>
      <c r="AC892">
        <f t="shared" si="166"/>
        <v>-1.8841707721845069E-2</v>
      </c>
      <c r="AD892">
        <f t="shared" si="166"/>
        <v>-1.9898717176339443E-2</v>
      </c>
      <c r="AE892">
        <f t="shared" si="166"/>
        <v>-2.0955726630833817E-2</v>
      </c>
      <c r="AF892">
        <f t="shared" si="166"/>
        <v>-2.2012736085328194E-2</v>
      </c>
      <c r="AG892">
        <f t="shared" si="166"/>
        <v>-2.3069745539822568E-2</v>
      </c>
      <c r="AH892">
        <f t="shared" si="166"/>
        <v>-2.4126754994316938E-2</v>
      </c>
      <c r="AI892">
        <f t="shared" si="165"/>
        <v>-2.5183764448811315E-2</v>
      </c>
      <c r="AJ892">
        <f t="shared" si="165"/>
        <v>-2.6240773903305689E-2</v>
      </c>
      <c r="AK892">
        <f t="shared" si="165"/>
        <v>-2.7297783357800059E-2</v>
      </c>
      <c r="AL892">
        <f t="shared" si="165"/>
        <v>-2.8354792812294433E-2</v>
      </c>
      <c r="AM892">
        <f t="shared" si="165"/>
        <v>-2.9411802266788811E-2</v>
      </c>
      <c r="AN892">
        <f>(I892*'msft+wfc'!$K$2)+(R892*(1-'msft+wfc'!$K$2))</f>
        <v>-2.2670905222324837E-2</v>
      </c>
    </row>
    <row r="893" spans="1:40" x14ac:dyDescent="0.35">
      <c r="A893" s="1">
        <v>41653</v>
      </c>
      <c r="B893">
        <v>34.729999999999997</v>
      </c>
      <c r="C893">
        <v>35.880001</v>
      </c>
      <c r="D893">
        <v>34.630001</v>
      </c>
      <c r="E893">
        <v>35.779998999999997</v>
      </c>
      <c r="F893">
        <v>41623300</v>
      </c>
      <c r="G893">
        <v>33.427892</v>
      </c>
      <c r="H893">
        <f t="shared" si="157"/>
        <v>2.2870182961692388E-2</v>
      </c>
      <c r="I893">
        <f t="shared" si="158"/>
        <v>2.2870163122431113E-2</v>
      </c>
      <c r="J893" s="1">
        <v>41653</v>
      </c>
      <c r="K893">
        <v>45.48</v>
      </c>
      <c r="L893">
        <v>45.84</v>
      </c>
      <c r="M893">
        <v>44.919998</v>
      </c>
      <c r="N893">
        <v>45.59</v>
      </c>
      <c r="O893">
        <v>28487500</v>
      </c>
      <c r="P893">
        <v>42.530906000000002</v>
      </c>
      <c r="Q893">
        <f t="shared" si="159"/>
        <v>6.58450380631108E-4</v>
      </c>
      <c r="R893">
        <f t="shared" si="160"/>
        <v>6.5844887833585344E-4</v>
      </c>
      <c r="S893">
        <f t="shared" si="166"/>
        <v>6.5844887833585344E-4</v>
      </c>
      <c r="T893">
        <f t="shared" si="166"/>
        <v>1.7690345905406165E-3</v>
      </c>
      <c r="U893">
        <f t="shared" si="166"/>
        <v>2.8796203027453794E-3</v>
      </c>
      <c r="V893">
        <f t="shared" si="166"/>
        <v>3.9902060149501423E-3</v>
      </c>
      <c r="W893">
        <f t="shared" si="166"/>
        <v>5.1007917271549052E-3</v>
      </c>
      <c r="X893">
        <f t="shared" si="166"/>
        <v>6.2113774393596681E-3</v>
      </c>
      <c r="Y893">
        <f t="shared" si="166"/>
        <v>7.3219631515644311E-3</v>
      </c>
      <c r="Z893">
        <f t="shared" si="166"/>
        <v>8.4325488637691931E-3</v>
      </c>
      <c r="AA893">
        <f t="shared" si="166"/>
        <v>9.5431345759739578E-3</v>
      </c>
      <c r="AB893">
        <f t="shared" si="166"/>
        <v>1.0653720288178721E-2</v>
      </c>
      <c r="AC893">
        <f t="shared" si="166"/>
        <v>1.1764306000383484E-2</v>
      </c>
      <c r="AD893">
        <f t="shared" si="166"/>
        <v>1.2874891712588247E-2</v>
      </c>
      <c r="AE893">
        <f t="shared" si="166"/>
        <v>1.3985477424793009E-2</v>
      </c>
      <c r="AF893">
        <f t="shared" si="166"/>
        <v>1.5096063136997772E-2</v>
      </c>
      <c r="AG893">
        <f t="shared" si="166"/>
        <v>1.6206648849202535E-2</v>
      </c>
      <c r="AH893">
        <f t="shared" si="166"/>
        <v>1.7317234561407296E-2</v>
      </c>
      <c r="AI893">
        <f t="shared" si="165"/>
        <v>1.8427820273612061E-2</v>
      </c>
      <c r="AJ893">
        <f t="shared" si="165"/>
        <v>1.9538405985816822E-2</v>
      </c>
      <c r="AK893">
        <f t="shared" si="165"/>
        <v>2.064899169802159E-2</v>
      </c>
      <c r="AL893">
        <f t="shared" si="165"/>
        <v>2.1759577410226348E-2</v>
      </c>
      <c r="AM893">
        <f t="shared" si="165"/>
        <v>2.2870163122431113E-2</v>
      </c>
      <c r="AN893">
        <f>(I893*'msft+wfc'!$K$2)+(R893*(1-'msft+wfc'!$K$2))</f>
        <v>1.5787592656109094E-2</v>
      </c>
    </row>
    <row r="894" spans="1:40" x14ac:dyDescent="0.35">
      <c r="A894" s="1">
        <v>41654</v>
      </c>
      <c r="B894">
        <v>35.900002000000001</v>
      </c>
      <c r="C894">
        <v>36.790000999999997</v>
      </c>
      <c r="D894">
        <v>35.849997999999999</v>
      </c>
      <c r="E894">
        <v>36.759998000000003</v>
      </c>
      <c r="F894">
        <v>44812600</v>
      </c>
      <c r="G894">
        <v>34.343468999999999</v>
      </c>
      <c r="H894">
        <f t="shared" si="157"/>
        <v>2.7389575947165526E-2</v>
      </c>
      <c r="I894">
        <f t="shared" si="158"/>
        <v>2.7389612243571896E-2</v>
      </c>
      <c r="J894" s="1">
        <v>41654</v>
      </c>
      <c r="K894">
        <v>45.939999</v>
      </c>
      <c r="L894">
        <v>46.740001999999997</v>
      </c>
      <c r="M894">
        <v>45.759998000000003</v>
      </c>
      <c r="N894">
        <v>46.400002000000001</v>
      </c>
      <c r="O894">
        <v>27394500</v>
      </c>
      <c r="P894">
        <v>43.286555999999997</v>
      </c>
      <c r="Q894">
        <f t="shared" si="159"/>
        <v>1.7767098047817443E-2</v>
      </c>
      <c r="R894">
        <f t="shared" si="160"/>
        <v>1.7767079779584184E-2</v>
      </c>
      <c r="S894">
        <f t="shared" si="166"/>
        <v>1.7767079779584184E-2</v>
      </c>
      <c r="T894">
        <f t="shared" si="166"/>
        <v>1.824820640278357E-2</v>
      </c>
      <c r="U894">
        <f t="shared" si="166"/>
        <v>1.8729333025982956E-2</v>
      </c>
      <c r="V894">
        <f t="shared" si="166"/>
        <v>1.9210459649182339E-2</v>
      </c>
      <c r="W894">
        <f t="shared" si="166"/>
        <v>1.9691586272381725E-2</v>
      </c>
      <c r="X894">
        <f t="shared" si="166"/>
        <v>2.0172712895581112E-2</v>
      </c>
      <c r="Y894">
        <f t="shared" si="166"/>
        <v>2.0653839518780498E-2</v>
      </c>
      <c r="Z894">
        <f t="shared" si="166"/>
        <v>2.1134966141979884E-2</v>
      </c>
      <c r="AA894">
        <f t="shared" si="166"/>
        <v>2.1616092765179271E-2</v>
      </c>
      <c r="AB894">
        <f t="shared" si="166"/>
        <v>2.2097219388378657E-2</v>
      </c>
      <c r="AC894">
        <f t="shared" si="166"/>
        <v>2.257834601157804E-2</v>
      </c>
      <c r="AD894">
        <f t="shared" si="166"/>
        <v>2.3059472634777423E-2</v>
      </c>
      <c r="AE894">
        <f t="shared" si="166"/>
        <v>2.3540599257976809E-2</v>
      </c>
      <c r="AF894">
        <f t="shared" si="166"/>
        <v>2.4021725881176195E-2</v>
      </c>
      <c r="AG894">
        <f t="shared" si="166"/>
        <v>2.4502852504375582E-2</v>
      </c>
      <c r="AH894">
        <f t="shared" si="166"/>
        <v>2.4983979127574968E-2</v>
      </c>
      <c r="AI894">
        <f t="shared" si="165"/>
        <v>2.5465105750774354E-2</v>
      </c>
      <c r="AJ894">
        <f t="shared" si="165"/>
        <v>2.5946232373973737E-2</v>
      </c>
      <c r="AK894">
        <f t="shared" si="165"/>
        <v>2.6427358997173123E-2</v>
      </c>
      <c r="AL894">
        <f t="shared" si="165"/>
        <v>2.690848562037251E-2</v>
      </c>
      <c r="AM894">
        <f t="shared" si="165"/>
        <v>2.7389612243571896E-2</v>
      </c>
      <c r="AN894">
        <f>(I894*'msft+wfc'!$K$2)+(R894*(1-'msft+wfc'!$K$2))</f>
        <v>2.4321309478116424E-2</v>
      </c>
    </row>
    <row r="895" spans="1:40" x14ac:dyDescent="0.35">
      <c r="A895" s="1">
        <v>41655</v>
      </c>
      <c r="B895">
        <v>36.689999</v>
      </c>
      <c r="C895">
        <v>37</v>
      </c>
      <c r="D895">
        <v>36.310001</v>
      </c>
      <c r="E895">
        <v>36.889999000000003</v>
      </c>
      <c r="F895">
        <v>38018700</v>
      </c>
      <c r="G895">
        <v>34.464924000000003</v>
      </c>
      <c r="H895">
        <f t="shared" si="157"/>
        <v>3.5364800618324305E-3</v>
      </c>
      <c r="I895">
        <f t="shared" si="158"/>
        <v>3.5364802548049101E-3</v>
      </c>
      <c r="J895" s="1">
        <v>41655</v>
      </c>
      <c r="K895">
        <v>46.299999</v>
      </c>
      <c r="L895">
        <v>46.459999000000003</v>
      </c>
      <c r="M895">
        <v>46.07</v>
      </c>
      <c r="N895">
        <v>46.389999000000003</v>
      </c>
      <c r="O895">
        <v>12892600</v>
      </c>
      <c r="P895">
        <v>43.277225000000001</v>
      </c>
      <c r="Q895">
        <f t="shared" si="159"/>
        <v>-2.1558188725934844E-4</v>
      </c>
      <c r="R895">
        <f t="shared" si="160"/>
        <v>-2.1556346501662045E-4</v>
      </c>
      <c r="S895">
        <f t="shared" si="166"/>
        <v>-2.1556346501662045E-4</v>
      </c>
      <c r="T895">
        <f t="shared" si="166"/>
        <v>-2.796127902554392E-5</v>
      </c>
      <c r="U895">
        <f t="shared" si="166"/>
        <v>1.5964090696553261E-4</v>
      </c>
      <c r="V895">
        <f t="shared" si="166"/>
        <v>3.4724309295660911E-4</v>
      </c>
      <c r="W895">
        <f t="shared" si="166"/>
        <v>5.3484527894768564E-4</v>
      </c>
      <c r="X895">
        <f t="shared" si="166"/>
        <v>7.2244746493876216E-4</v>
      </c>
      <c r="Y895">
        <f t="shared" si="166"/>
        <v>9.1004965092983869E-4</v>
      </c>
      <c r="Z895">
        <f t="shared" si="166"/>
        <v>1.0976518369209152E-3</v>
      </c>
      <c r="AA895">
        <f t="shared" si="166"/>
        <v>1.2852540229119917E-3</v>
      </c>
      <c r="AB895">
        <f t="shared" si="166"/>
        <v>1.4728562089030683E-3</v>
      </c>
      <c r="AC895">
        <f t="shared" si="166"/>
        <v>1.6604583948941448E-3</v>
      </c>
      <c r="AD895">
        <f t="shared" si="166"/>
        <v>1.8480605808852215E-3</v>
      </c>
      <c r="AE895">
        <f t="shared" si="166"/>
        <v>2.0356627668762979E-3</v>
      </c>
      <c r="AF895">
        <f t="shared" si="166"/>
        <v>2.2232649528673744E-3</v>
      </c>
      <c r="AG895">
        <f t="shared" si="166"/>
        <v>2.4108671388584505E-3</v>
      </c>
      <c r="AH895">
        <f t="shared" ref="AH895:AM958" si="167">(AH$2*$I895)+($R895*(1-AH$2))</f>
        <v>2.5984693248495274E-3</v>
      </c>
      <c r="AI895">
        <f t="shared" si="167"/>
        <v>2.786071510840604E-3</v>
      </c>
      <c r="AJ895">
        <f t="shared" si="167"/>
        <v>2.9736736968316805E-3</v>
      </c>
      <c r="AK895">
        <f t="shared" si="167"/>
        <v>3.1612758828227575E-3</v>
      </c>
      <c r="AL895">
        <f t="shared" si="167"/>
        <v>3.3488780688138331E-3</v>
      </c>
      <c r="AM895">
        <f t="shared" si="167"/>
        <v>3.5364802548049101E-3</v>
      </c>
      <c r="AN895">
        <f>(I895*'msft+wfc'!$K$2)+(R895*(1-'msft+wfc'!$K$2))</f>
        <v>2.3400793941454759E-3</v>
      </c>
    </row>
    <row r="896" spans="1:40" x14ac:dyDescent="0.35">
      <c r="A896" s="1">
        <v>41656</v>
      </c>
      <c r="B896">
        <v>36.830002</v>
      </c>
      <c r="C896">
        <v>36.830002</v>
      </c>
      <c r="D896">
        <v>36.150002000000001</v>
      </c>
      <c r="E896">
        <v>36.380001</v>
      </c>
      <c r="F896">
        <v>46267500</v>
      </c>
      <c r="G896">
        <v>33.988452000000002</v>
      </c>
      <c r="H896">
        <f t="shared" si="157"/>
        <v>-1.3824830952150554E-2</v>
      </c>
      <c r="I896">
        <f t="shared" si="158"/>
        <v>-1.3824838261648308E-2</v>
      </c>
      <c r="J896" s="1">
        <v>41656</v>
      </c>
      <c r="K896">
        <v>46.48</v>
      </c>
      <c r="L896">
        <v>46.560001</v>
      </c>
      <c r="M896">
        <v>46.139999000000003</v>
      </c>
      <c r="N896">
        <v>46.389999000000003</v>
      </c>
      <c r="O896">
        <v>15168200</v>
      </c>
      <c r="P896">
        <v>43.277225000000001</v>
      </c>
      <c r="Q896">
        <f t="shared" si="159"/>
        <v>0</v>
      </c>
      <c r="R896">
        <f t="shared" si="160"/>
        <v>0</v>
      </c>
      <c r="S896">
        <f t="shared" ref="S896:AH959" si="168">(S$2*$I896)+($R896*(1-S$2))</f>
        <v>0</v>
      </c>
      <c r="T896">
        <f t="shared" si="168"/>
        <v>-6.9124191308241544E-4</v>
      </c>
      <c r="U896">
        <f t="shared" si="168"/>
        <v>-1.3824838261648309E-3</v>
      </c>
      <c r="V896">
        <f t="shared" si="168"/>
        <v>-2.0737257392472461E-3</v>
      </c>
      <c r="W896">
        <f t="shared" si="168"/>
        <v>-2.7649676523296618E-3</v>
      </c>
      <c r="X896">
        <f t="shared" si="168"/>
        <v>-3.456209565412077E-3</v>
      </c>
      <c r="Y896">
        <f t="shared" si="168"/>
        <v>-4.1474514784944922E-3</v>
      </c>
      <c r="Z896">
        <f t="shared" si="168"/>
        <v>-4.8386933915769079E-3</v>
      </c>
      <c r="AA896">
        <f t="shared" si="168"/>
        <v>-5.5299353046593235E-3</v>
      </c>
      <c r="AB896">
        <f t="shared" si="168"/>
        <v>-6.2211772177417383E-3</v>
      </c>
      <c r="AC896">
        <f t="shared" si="168"/>
        <v>-6.912419130824154E-3</v>
      </c>
      <c r="AD896">
        <f t="shared" si="168"/>
        <v>-7.6036610439065696E-3</v>
      </c>
      <c r="AE896">
        <f t="shared" si="168"/>
        <v>-8.2949029569889844E-3</v>
      </c>
      <c r="AF896">
        <f t="shared" si="168"/>
        <v>-8.9861448700714001E-3</v>
      </c>
      <c r="AG896">
        <f t="shared" si="168"/>
        <v>-9.6773867831538157E-3</v>
      </c>
      <c r="AH896">
        <f t="shared" si="168"/>
        <v>-1.0368628696236231E-2</v>
      </c>
      <c r="AI896">
        <f t="shared" si="167"/>
        <v>-1.1059870609318647E-2</v>
      </c>
      <c r="AJ896">
        <f t="shared" si="167"/>
        <v>-1.1751112522401061E-2</v>
      </c>
      <c r="AK896">
        <f t="shared" si="167"/>
        <v>-1.2442354435483477E-2</v>
      </c>
      <c r="AL896">
        <f t="shared" si="167"/>
        <v>-1.3133596348565892E-2</v>
      </c>
      <c r="AM896">
        <f t="shared" si="167"/>
        <v>-1.3824838261648308E-2</v>
      </c>
      <c r="AN896">
        <f>(I896*'msft+wfc'!$K$2)+(R896*(1-'msft+wfc'!$K$2))</f>
        <v>-9.4165611652662195E-3</v>
      </c>
    </row>
    <row r="897" spans="1:40" x14ac:dyDescent="0.35">
      <c r="A897" s="1">
        <v>41660</v>
      </c>
      <c r="B897">
        <v>36.82</v>
      </c>
      <c r="C897">
        <v>36.82</v>
      </c>
      <c r="D897">
        <v>36.060001</v>
      </c>
      <c r="E897">
        <v>36.169998</v>
      </c>
      <c r="F897">
        <v>31567300</v>
      </c>
      <c r="G897">
        <v>33.792254</v>
      </c>
      <c r="H897">
        <f t="shared" si="157"/>
        <v>-5.7724847231312715E-3</v>
      </c>
      <c r="I897">
        <f t="shared" si="158"/>
        <v>-5.7724900210225083E-3</v>
      </c>
      <c r="J897" s="1">
        <v>41660</v>
      </c>
      <c r="K897">
        <v>46.509998000000003</v>
      </c>
      <c r="L897">
        <v>46.84</v>
      </c>
      <c r="M897">
        <v>46.240001999999997</v>
      </c>
      <c r="N897">
        <v>46.5</v>
      </c>
      <c r="O897">
        <v>15533900</v>
      </c>
      <c r="P897">
        <v>43.379845000000003</v>
      </c>
      <c r="Q897">
        <f t="shared" si="159"/>
        <v>2.3712222972886226E-3</v>
      </c>
      <c r="R897">
        <f t="shared" si="160"/>
        <v>2.3712241253916284E-3</v>
      </c>
      <c r="S897">
        <f t="shared" si="168"/>
        <v>2.3712241253916284E-3</v>
      </c>
      <c r="T897">
        <f t="shared" si="168"/>
        <v>1.9640384180709216E-3</v>
      </c>
      <c r="U897">
        <f t="shared" si="168"/>
        <v>1.5568527107502148E-3</v>
      </c>
      <c r="V897">
        <f t="shared" si="168"/>
        <v>1.149667003429508E-3</v>
      </c>
      <c r="W897">
        <f t="shared" si="168"/>
        <v>7.4248129610880124E-4</v>
      </c>
      <c r="X897">
        <f t="shared" si="168"/>
        <v>3.3529558878809423E-4</v>
      </c>
      <c r="Y897">
        <f t="shared" si="168"/>
        <v>-7.189011853261278E-5</v>
      </c>
      <c r="Z897">
        <f t="shared" si="168"/>
        <v>-4.7907582585331935E-4</v>
      </c>
      <c r="AA897">
        <f t="shared" si="168"/>
        <v>-8.8626153317402636E-4</v>
      </c>
      <c r="AB897">
        <f t="shared" si="168"/>
        <v>-1.2934472404947329E-3</v>
      </c>
      <c r="AC897">
        <f t="shared" si="168"/>
        <v>-1.7006329478154399E-3</v>
      </c>
      <c r="AD897">
        <f t="shared" si="168"/>
        <v>-2.1078186551361476E-3</v>
      </c>
      <c r="AE897">
        <f t="shared" si="168"/>
        <v>-2.5150043624568535E-3</v>
      </c>
      <c r="AF897">
        <f t="shared" si="168"/>
        <v>-2.9221900697775603E-3</v>
      </c>
      <c r="AG897">
        <f t="shared" si="168"/>
        <v>-3.3293757770982671E-3</v>
      </c>
      <c r="AH897">
        <f t="shared" si="168"/>
        <v>-3.7365614844189739E-3</v>
      </c>
      <c r="AI897">
        <f t="shared" si="167"/>
        <v>-4.1437471917396811E-3</v>
      </c>
      <c r="AJ897">
        <f t="shared" si="167"/>
        <v>-4.5509328990603875E-3</v>
      </c>
      <c r="AK897">
        <f t="shared" si="167"/>
        <v>-4.9581186063810947E-3</v>
      </c>
      <c r="AL897">
        <f t="shared" si="167"/>
        <v>-5.3653043137018011E-3</v>
      </c>
      <c r="AM897">
        <f t="shared" si="167"/>
        <v>-5.7724900210225083E-3</v>
      </c>
      <c r="AN897">
        <f>(I897*'msft+wfc'!$K$2)+(R897*(1-'msft+wfc'!$K$2))</f>
        <v>-3.1757328024798297E-3</v>
      </c>
    </row>
    <row r="898" spans="1:40" x14ac:dyDescent="0.35">
      <c r="A898" s="1">
        <v>41661</v>
      </c>
      <c r="B898">
        <v>36.259998000000003</v>
      </c>
      <c r="C898">
        <v>36.32</v>
      </c>
      <c r="D898">
        <v>35.75</v>
      </c>
      <c r="E898">
        <v>35.93</v>
      </c>
      <c r="F898">
        <v>21904300</v>
      </c>
      <c r="G898">
        <v>33.568033</v>
      </c>
      <c r="H898">
        <f t="shared" si="157"/>
        <v>-6.6352782214696262E-3</v>
      </c>
      <c r="I898">
        <f t="shared" si="158"/>
        <v>-6.6352780137128465E-3</v>
      </c>
      <c r="J898" s="1">
        <v>41661</v>
      </c>
      <c r="K898">
        <v>46.740001999999997</v>
      </c>
      <c r="L898">
        <v>46.830002</v>
      </c>
      <c r="M898">
        <v>46.5</v>
      </c>
      <c r="N898">
        <v>46.669998</v>
      </c>
      <c r="O898">
        <v>11817300</v>
      </c>
      <c r="P898">
        <v>43.538435999999997</v>
      </c>
      <c r="Q898">
        <f t="shared" si="159"/>
        <v>3.6558709677419281E-3</v>
      </c>
      <c r="R898">
        <f t="shared" si="160"/>
        <v>3.6558682955182098E-3</v>
      </c>
      <c r="S898">
        <f t="shared" si="168"/>
        <v>3.6558682955182098E-3</v>
      </c>
      <c r="T898">
        <f t="shared" si="168"/>
        <v>3.1413109800566565E-3</v>
      </c>
      <c r="U898">
        <f t="shared" si="168"/>
        <v>2.6267536645951041E-3</v>
      </c>
      <c r="V898">
        <f t="shared" si="168"/>
        <v>2.1121963491335513E-3</v>
      </c>
      <c r="W898">
        <f t="shared" si="168"/>
        <v>1.5976390336719987E-3</v>
      </c>
      <c r="X898">
        <f t="shared" si="168"/>
        <v>1.0830817182104456E-3</v>
      </c>
      <c r="Y898">
        <f t="shared" si="168"/>
        <v>5.685244027488932E-4</v>
      </c>
      <c r="Z898">
        <f t="shared" si="168"/>
        <v>5.3967087287340367E-5</v>
      </c>
      <c r="AA898">
        <f t="shared" si="168"/>
        <v>-4.605902281742129E-4</v>
      </c>
      <c r="AB898">
        <f t="shared" si="168"/>
        <v>-9.7514754363576574E-4</v>
      </c>
      <c r="AC898">
        <f t="shared" si="168"/>
        <v>-1.4897048590973184E-3</v>
      </c>
      <c r="AD898">
        <f t="shared" si="168"/>
        <v>-2.0042621745588714E-3</v>
      </c>
      <c r="AE898">
        <f t="shared" si="168"/>
        <v>-2.5188194900204234E-3</v>
      </c>
      <c r="AF898">
        <f t="shared" si="168"/>
        <v>-3.0333768054819771E-3</v>
      </c>
      <c r="AG898">
        <f t="shared" si="168"/>
        <v>-3.5479341209435295E-3</v>
      </c>
      <c r="AH898">
        <f t="shared" si="168"/>
        <v>-4.0624914364050827E-3</v>
      </c>
      <c r="AI898">
        <f t="shared" si="167"/>
        <v>-4.5770487518666352E-3</v>
      </c>
      <c r="AJ898">
        <f t="shared" si="167"/>
        <v>-5.0916060673281876E-3</v>
      </c>
      <c r="AK898">
        <f t="shared" si="167"/>
        <v>-5.6061633827897417E-3</v>
      </c>
      <c r="AL898">
        <f t="shared" si="167"/>
        <v>-6.1207206982512932E-3</v>
      </c>
      <c r="AM898">
        <f t="shared" si="167"/>
        <v>-6.6352780137128465E-3</v>
      </c>
      <c r="AN898">
        <f>(I898*'msft+wfc'!$K$2)+(R898*(1-'msft+wfc'!$K$2))</f>
        <v>-3.3537767250973074E-3</v>
      </c>
    </row>
    <row r="899" spans="1:40" x14ac:dyDescent="0.35">
      <c r="A899" s="1">
        <v>41662</v>
      </c>
      <c r="B899">
        <v>36.090000000000003</v>
      </c>
      <c r="C899">
        <v>36.130001</v>
      </c>
      <c r="D899">
        <v>35.520000000000003</v>
      </c>
      <c r="E899">
        <v>36.060001</v>
      </c>
      <c r="F899">
        <v>43954000</v>
      </c>
      <c r="G899">
        <v>33.689487999999997</v>
      </c>
      <c r="H899">
        <f t="shared" si="157"/>
        <v>3.6181742276649048E-3</v>
      </c>
      <c r="I899">
        <f t="shared" si="158"/>
        <v>3.6181744697402264E-3</v>
      </c>
      <c r="J899" s="1">
        <v>41662</v>
      </c>
      <c r="K899">
        <v>46.400002000000001</v>
      </c>
      <c r="L899">
        <v>46.450001</v>
      </c>
      <c r="M899">
        <v>46</v>
      </c>
      <c r="N899">
        <v>46.349997999999999</v>
      </c>
      <c r="O899">
        <v>19825200</v>
      </c>
      <c r="P899">
        <v>43.239908999999997</v>
      </c>
      <c r="Q899">
        <f t="shared" si="159"/>
        <v>-6.8566533900430056E-3</v>
      </c>
      <c r="R899">
        <f t="shared" si="160"/>
        <v>-6.8566312303914639E-3</v>
      </c>
      <c r="S899">
        <f t="shared" si="168"/>
        <v>-6.8566312303914639E-3</v>
      </c>
      <c r="T899">
        <f t="shared" si="168"/>
        <v>-6.3328909453848788E-3</v>
      </c>
      <c r="U899">
        <f t="shared" si="168"/>
        <v>-5.8091506603782954E-3</v>
      </c>
      <c r="V899">
        <f t="shared" si="168"/>
        <v>-5.2854103753717102E-3</v>
      </c>
      <c r="W899">
        <f t="shared" si="168"/>
        <v>-4.7616700903651259E-3</v>
      </c>
      <c r="X899">
        <f t="shared" si="168"/>
        <v>-4.2379298053585408E-3</v>
      </c>
      <c r="Y899">
        <f t="shared" si="168"/>
        <v>-3.7141895203519565E-3</v>
      </c>
      <c r="Z899">
        <f t="shared" si="168"/>
        <v>-3.1904492353453722E-3</v>
      </c>
      <c r="AA899">
        <f t="shared" si="168"/>
        <v>-2.666708950338788E-3</v>
      </c>
      <c r="AB899">
        <f t="shared" si="168"/>
        <v>-2.1429686653322037E-3</v>
      </c>
      <c r="AC899">
        <f t="shared" si="168"/>
        <v>-1.6192283803256188E-3</v>
      </c>
      <c r="AD899">
        <f t="shared" si="168"/>
        <v>-1.0954880953190338E-3</v>
      </c>
      <c r="AE899">
        <f t="shared" si="168"/>
        <v>-5.7174781031245001E-4</v>
      </c>
      <c r="AF899">
        <f t="shared" si="168"/>
        <v>-4.8007525305865297E-5</v>
      </c>
      <c r="AG899">
        <f t="shared" si="168"/>
        <v>4.7573275970071854E-4</v>
      </c>
      <c r="AH899">
        <f t="shared" si="168"/>
        <v>9.994730447073039E-4</v>
      </c>
      <c r="AI899">
        <f t="shared" si="167"/>
        <v>1.5232133297138886E-3</v>
      </c>
      <c r="AJ899">
        <f t="shared" si="167"/>
        <v>2.0469536147204722E-3</v>
      </c>
      <c r="AK899">
        <f t="shared" si="167"/>
        <v>2.5706938997270578E-3</v>
      </c>
      <c r="AL899">
        <f t="shared" si="167"/>
        <v>3.0944341847336412E-3</v>
      </c>
      <c r="AM899">
        <f t="shared" si="167"/>
        <v>3.6181744697402264E-3</v>
      </c>
      <c r="AN899">
        <f>(I899*'msft+wfc'!$K$2)+(R899*(1-'msft+wfc'!$K$2))</f>
        <v>2.7811036316473074E-4</v>
      </c>
    </row>
    <row r="900" spans="1:40" x14ac:dyDescent="0.35">
      <c r="A900" s="1">
        <v>41663</v>
      </c>
      <c r="B900">
        <v>37.450001</v>
      </c>
      <c r="C900">
        <v>37.549999</v>
      </c>
      <c r="D900">
        <v>36.529998999999997</v>
      </c>
      <c r="E900">
        <v>36.810001</v>
      </c>
      <c r="F900">
        <v>76395500</v>
      </c>
      <c r="G900">
        <v>34.390185000000002</v>
      </c>
      <c r="H900">
        <f t="shared" ref="H900:H963" si="169">(E900-E899)/E899</f>
        <v>2.0798668308411861E-2</v>
      </c>
      <c r="I900">
        <f t="shared" ref="I900:I963" si="170">(G900-G899)/G899</f>
        <v>2.0798683553754374E-2</v>
      </c>
      <c r="J900" s="1">
        <v>41663</v>
      </c>
      <c r="K900">
        <v>46.040000999999997</v>
      </c>
      <c r="L900">
        <v>46.16</v>
      </c>
      <c r="M900">
        <v>45.48</v>
      </c>
      <c r="N900">
        <v>45.48</v>
      </c>
      <c r="O900">
        <v>20115400</v>
      </c>
      <c r="P900">
        <v>42.428286999999997</v>
      </c>
      <c r="Q900">
        <f t="shared" ref="Q900:Q963" si="171">(N900-N899)/N899</f>
        <v>-1.8770184197203256E-2</v>
      </c>
      <c r="R900">
        <f t="shared" ref="R900:R963" si="172">(P900-P899)/P899</f>
        <v>-1.8770206015003406E-2</v>
      </c>
      <c r="S900">
        <f t="shared" si="168"/>
        <v>-1.8770206015003406E-2</v>
      </c>
      <c r="T900">
        <f t="shared" si="168"/>
        <v>-1.6791761536565517E-2</v>
      </c>
      <c r="U900">
        <f t="shared" si="168"/>
        <v>-1.4813317058127629E-2</v>
      </c>
      <c r="V900">
        <f t="shared" si="168"/>
        <v>-1.283487257968974E-2</v>
      </c>
      <c r="W900">
        <f t="shared" si="168"/>
        <v>-1.0856428101251852E-2</v>
      </c>
      <c r="X900">
        <f t="shared" si="168"/>
        <v>-8.8779836228139609E-3</v>
      </c>
      <c r="Y900">
        <f t="shared" si="168"/>
        <v>-6.8995391443760707E-3</v>
      </c>
      <c r="Z900">
        <f t="shared" si="168"/>
        <v>-4.9210946659381831E-3</v>
      </c>
      <c r="AA900">
        <f t="shared" si="168"/>
        <v>-2.9426501875002946E-3</v>
      </c>
      <c r="AB900">
        <f t="shared" si="168"/>
        <v>-9.6420570906240524E-4</v>
      </c>
      <c r="AC900">
        <f t="shared" si="168"/>
        <v>1.0142387693754841E-3</v>
      </c>
      <c r="AD900">
        <f t="shared" si="168"/>
        <v>2.9926832478133752E-3</v>
      </c>
      <c r="AE900">
        <f t="shared" si="168"/>
        <v>4.9711277262512619E-3</v>
      </c>
      <c r="AF900">
        <f t="shared" si="168"/>
        <v>6.9495722046891513E-3</v>
      </c>
      <c r="AG900">
        <f t="shared" si="168"/>
        <v>8.928016683127038E-3</v>
      </c>
      <c r="AH900">
        <f t="shared" si="168"/>
        <v>1.0906461161564929E-2</v>
      </c>
      <c r="AI900">
        <f t="shared" si="167"/>
        <v>1.2884905640002818E-2</v>
      </c>
      <c r="AJ900">
        <f t="shared" si="167"/>
        <v>1.4863350118440706E-2</v>
      </c>
      <c r="AK900">
        <f t="shared" si="167"/>
        <v>1.6841794596878599E-2</v>
      </c>
      <c r="AL900">
        <f t="shared" si="167"/>
        <v>1.8820239075316485E-2</v>
      </c>
      <c r="AM900">
        <f t="shared" si="167"/>
        <v>2.0798683553754374E-2</v>
      </c>
      <c r="AN900">
        <f>(I900*'msft+wfc'!$K$2)+(R900*(1-'msft+wfc'!$K$2))</f>
        <v>8.1814922120576165E-3</v>
      </c>
    </row>
    <row r="901" spans="1:40" x14ac:dyDescent="0.35">
      <c r="A901" s="1">
        <v>41666</v>
      </c>
      <c r="B901">
        <v>36.869999</v>
      </c>
      <c r="C901">
        <v>36.889999000000003</v>
      </c>
      <c r="D901">
        <v>35.979999999999997</v>
      </c>
      <c r="E901">
        <v>36.029998999999997</v>
      </c>
      <c r="F901">
        <v>44420800</v>
      </c>
      <c r="G901">
        <v>33.661458000000003</v>
      </c>
      <c r="H901">
        <f t="shared" si="169"/>
        <v>-2.1189947807934133E-2</v>
      </c>
      <c r="I901">
        <f t="shared" si="170"/>
        <v>-2.1189970336012998E-2</v>
      </c>
      <c r="J901" s="1">
        <v>41666</v>
      </c>
      <c r="K901">
        <v>45.529998999999997</v>
      </c>
      <c r="L901">
        <v>45.880001</v>
      </c>
      <c r="M901">
        <v>45.23</v>
      </c>
      <c r="N901">
        <v>45.529998999999997</v>
      </c>
      <c r="O901">
        <v>21323600</v>
      </c>
      <c r="P901">
        <v>42.474930999999998</v>
      </c>
      <c r="Q901">
        <f t="shared" si="171"/>
        <v>1.0993623570800283E-3</v>
      </c>
      <c r="R901">
        <f t="shared" si="172"/>
        <v>1.0993609051433205E-3</v>
      </c>
      <c r="S901">
        <f t="shared" si="168"/>
        <v>1.0993609051433205E-3</v>
      </c>
      <c r="T901">
        <f t="shared" si="168"/>
        <v>-1.5105656914495523E-5</v>
      </c>
      <c r="U901">
        <f t="shared" si="168"/>
        <v>-1.1295722189723113E-3</v>
      </c>
      <c r="V901">
        <f t="shared" si="168"/>
        <v>-2.2440387810301271E-3</v>
      </c>
      <c r="W901">
        <f t="shared" si="168"/>
        <v>-3.3585053430879429E-3</v>
      </c>
      <c r="X901">
        <f t="shared" si="168"/>
        <v>-4.4729719051457588E-3</v>
      </c>
      <c r="Y901">
        <f t="shared" si="168"/>
        <v>-5.5874384672035746E-3</v>
      </c>
      <c r="Z901">
        <f t="shared" si="168"/>
        <v>-6.7019050292613895E-3</v>
      </c>
      <c r="AA901">
        <f t="shared" si="168"/>
        <v>-7.8163715913192062E-3</v>
      </c>
      <c r="AB901">
        <f t="shared" si="168"/>
        <v>-8.9308381533770229E-3</v>
      </c>
      <c r="AC901">
        <f t="shared" si="168"/>
        <v>-1.0045304715434838E-2</v>
      </c>
      <c r="AD901">
        <f t="shared" si="168"/>
        <v>-1.1159771277492656E-2</v>
      </c>
      <c r="AE901">
        <f t="shared" si="168"/>
        <v>-1.2274237839550471E-2</v>
      </c>
      <c r="AF901">
        <f t="shared" si="168"/>
        <v>-1.3388704401608286E-2</v>
      </c>
      <c r="AG901">
        <f t="shared" si="168"/>
        <v>-1.4503170963666101E-2</v>
      </c>
      <c r="AH901">
        <f t="shared" si="168"/>
        <v>-1.5617637525723918E-2</v>
      </c>
      <c r="AI901">
        <f t="shared" si="167"/>
        <v>-1.6732104087781734E-2</v>
      </c>
      <c r="AJ901">
        <f t="shared" si="167"/>
        <v>-1.7846570649839549E-2</v>
      </c>
      <c r="AK901">
        <f t="shared" si="167"/>
        <v>-1.8961037211897364E-2</v>
      </c>
      <c r="AL901">
        <f t="shared" si="167"/>
        <v>-2.0075503773955183E-2</v>
      </c>
      <c r="AM901">
        <f t="shared" si="167"/>
        <v>-2.1189970336012998E-2</v>
      </c>
      <c r="AN901">
        <f>(I901*'msft+wfc'!$K$2)+(R901*(1-'msft+wfc'!$K$2))</f>
        <v>-1.4082650413389316E-2</v>
      </c>
    </row>
    <row r="902" spans="1:40" x14ac:dyDescent="0.35">
      <c r="A902" s="1">
        <v>41667</v>
      </c>
      <c r="B902">
        <v>36.119999</v>
      </c>
      <c r="C902">
        <v>36.389999000000003</v>
      </c>
      <c r="D902">
        <v>35.75</v>
      </c>
      <c r="E902">
        <v>36.270000000000003</v>
      </c>
      <c r="F902">
        <v>36205500</v>
      </c>
      <c r="G902">
        <v>33.885682000000003</v>
      </c>
      <c r="H902">
        <f t="shared" si="169"/>
        <v>6.6611436764127188E-3</v>
      </c>
      <c r="I902">
        <f t="shared" si="170"/>
        <v>6.6611493774274277E-3</v>
      </c>
      <c r="J902" s="1">
        <v>41667</v>
      </c>
      <c r="K902">
        <v>45.790000999999997</v>
      </c>
      <c r="L902">
        <v>46.240001999999997</v>
      </c>
      <c r="M902">
        <v>45.650002000000001</v>
      </c>
      <c r="N902">
        <v>45.959999000000003</v>
      </c>
      <c r="O902">
        <v>16117300</v>
      </c>
      <c r="P902">
        <v>42.876078</v>
      </c>
      <c r="Q902">
        <f t="shared" si="171"/>
        <v>9.4443226322057875E-3</v>
      </c>
      <c r="R902">
        <f t="shared" si="172"/>
        <v>9.4443237588779528E-3</v>
      </c>
      <c r="S902">
        <f t="shared" si="168"/>
        <v>9.4443237588779528E-3</v>
      </c>
      <c r="T902">
        <f t="shared" si="168"/>
        <v>9.305165039805427E-3</v>
      </c>
      <c r="U902">
        <f t="shared" si="168"/>
        <v>9.1660063207329012E-3</v>
      </c>
      <c r="V902">
        <f t="shared" si="168"/>
        <v>9.0268476016603736E-3</v>
      </c>
      <c r="W902">
        <f t="shared" si="168"/>
        <v>8.8876888825878478E-3</v>
      </c>
      <c r="X902">
        <f t="shared" si="168"/>
        <v>8.748530163515322E-3</v>
      </c>
      <c r="Y902">
        <f t="shared" si="168"/>
        <v>8.6093714444427944E-3</v>
      </c>
      <c r="Z902">
        <f t="shared" si="168"/>
        <v>8.4702127253702686E-3</v>
      </c>
      <c r="AA902">
        <f t="shared" si="168"/>
        <v>8.3310540062977428E-3</v>
      </c>
      <c r="AB902">
        <f t="shared" si="168"/>
        <v>8.191895287225217E-3</v>
      </c>
      <c r="AC902">
        <f t="shared" si="168"/>
        <v>8.0527365681526894E-3</v>
      </c>
      <c r="AD902">
        <f t="shared" si="168"/>
        <v>7.9135778490801636E-3</v>
      </c>
      <c r="AE902">
        <f t="shared" si="168"/>
        <v>7.7744191300076378E-3</v>
      </c>
      <c r="AF902">
        <f t="shared" si="168"/>
        <v>7.6352604109351119E-3</v>
      </c>
      <c r="AG902">
        <f t="shared" si="168"/>
        <v>7.4961016918625853E-3</v>
      </c>
      <c r="AH902">
        <f t="shared" si="168"/>
        <v>7.3569429727900586E-3</v>
      </c>
      <c r="AI902">
        <f t="shared" si="167"/>
        <v>7.2177842537175328E-3</v>
      </c>
      <c r="AJ902">
        <f t="shared" si="167"/>
        <v>7.0786255346450069E-3</v>
      </c>
      <c r="AK902">
        <f t="shared" si="167"/>
        <v>6.9394668155724802E-3</v>
      </c>
      <c r="AL902">
        <f t="shared" si="167"/>
        <v>6.8003080964999544E-3</v>
      </c>
      <c r="AM902">
        <f t="shared" si="167"/>
        <v>6.6611493774274277E-3</v>
      </c>
      <c r="AN902">
        <f>(I902*'msft+wfc'!$K$2)+(R902*(1-'msft+wfc'!$K$2))</f>
        <v>7.5486103117821807E-3</v>
      </c>
    </row>
    <row r="903" spans="1:40" x14ac:dyDescent="0.35">
      <c r="A903" s="1">
        <v>41668</v>
      </c>
      <c r="B903">
        <v>35.979999999999997</v>
      </c>
      <c r="C903">
        <v>36.880001</v>
      </c>
      <c r="D903">
        <v>35.900002000000001</v>
      </c>
      <c r="E903">
        <v>36.659999999999997</v>
      </c>
      <c r="F903">
        <v>52745900</v>
      </c>
      <c r="G903">
        <v>34.250044000000003</v>
      </c>
      <c r="H903">
        <f t="shared" si="169"/>
        <v>1.0752688172042829E-2</v>
      </c>
      <c r="I903">
        <f t="shared" si="170"/>
        <v>1.0752683094883551E-2</v>
      </c>
      <c r="J903" s="1">
        <v>41668</v>
      </c>
      <c r="K903">
        <v>45.630001</v>
      </c>
      <c r="L903">
        <v>46.209999000000003</v>
      </c>
      <c r="M903">
        <v>45.490001999999997</v>
      </c>
      <c r="N903">
        <v>45.59</v>
      </c>
      <c r="O903">
        <v>20428800</v>
      </c>
      <c r="P903">
        <v>42.530906000000002</v>
      </c>
      <c r="Q903">
        <f t="shared" si="171"/>
        <v>-8.0504570942223023E-3</v>
      </c>
      <c r="R903">
        <f t="shared" si="172"/>
        <v>-8.0504564806510061E-3</v>
      </c>
      <c r="S903">
        <f t="shared" si="168"/>
        <v>-8.0504564806510061E-3</v>
      </c>
      <c r="T903">
        <f t="shared" si="168"/>
        <v>-7.1102995018742779E-3</v>
      </c>
      <c r="U903">
        <f t="shared" si="168"/>
        <v>-6.1701425230975505E-3</v>
      </c>
      <c r="V903">
        <f t="shared" si="168"/>
        <v>-5.2299855443208223E-3</v>
      </c>
      <c r="W903">
        <f t="shared" si="168"/>
        <v>-4.2898285655440949E-3</v>
      </c>
      <c r="X903">
        <f t="shared" si="168"/>
        <v>-3.3496715867673667E-3</v>
      </c>
      <c r="Y903">
        <f t="shared" si="168"/>
        <v>-2.4095146079906389E-3</v>
      </c>
      <c r="Z903">
        <f t="shared" si="168"/>
        <v>-1.4693576292139111E-3</v>
      </c>
      <c r="AA903">
        <f t="shared" si="168"/>
        <v>-5.2920065043718292E-4</v>
      </c>
      <c r="AB903">
        <f t="shared" si="168"/>
        <v>4.109563283395453E-4</v>
      </c>
      <c r="AC903">
        <f t="shared" si="168"/>
        <v>1.3511133071162727E-3</v>
      </c>
      <c r="AD903">
        <f t="shared" si="168"/>
        <v>2.2912702858930013E-3</v>
      </c>
      <c r="AE903">
        <f t="shared" si="168"/>
        <v>3.2314272646697282E-3</v>
      </c>
      <c r="AF903">
        <f t="shared" si="168"/>
        <v>4.1715842434464565E-3</v>
      </c>
      <c r="AG903">
        <f t="shared" si="168"/>
        <v>5.1117412222231838E-3</v>
      </c>
      <c r="AH903">
        <f t="shared" si="168"/>
        <v>6.051898200999912E-3</v>
      </c>
      <c r="AI903">
        <f t="shared" si="167"/>
        <v>6.9920551797766402E-3</v>
      </c>
      <c r="AJ903">
        <f t="shared" si="167"/>
        <v>7.9322121585533659E-3</v>
      </c>
      <c r="AK903">
        <f t="shared" si="167"/>
        <v>8.8723691373300967E-3</v>
      </c>
      <c r="AL903">
        <f t="shared" si="167"/>
        <v>9.8125261161068223E-3</v>
      </c>
      <c r="AM903">
        <f t="shared" si="167"/>
        <v>1.0752683094883551E-2</v>
      </c>
      <c r="AN903">
        <f>(I903*'msft+wfc'!$K$2)+(R903*(1-'msft+wfc'!$K$2))</f>
        <v>4.7569927322086043E-3</v>
      </c>
    </row>
    <row r="904" spans="1:40" x14ac:dyDescent="0.35">
      <c r="A904" s="1">
        <v>41669</v>
      </c>
      <c r="B904">
        <v>36.790000999999997</v>
      </c>
      <c r="C904">
        <v>36.880001</v>
      </c>
      <c r="D904">
        <v>36.229999999999997</v>
      </c>
      <c r="E904">
        <v>36.860000999999997</v>
      </c>
      <c r="F904">
        <v>35036300</v>
      </c>
      <c r="G904">
        <v>34.436897000000002</v>
      </c>
      <c r="H904">
        <f t="shared" si="169"/>
        <v>5.4555646481178489E-3</v>
      </c>
      <c r="I904">
        <f t="shared" si="170"/>
        <v>5.4555550351993495E-3</v>
      </c>
      <c r="J904" s="1">
        <v>41669</v>
      </c>
      <c r="K904">
        <v>45.849997999999999</v>
      </c>
      <c r="L904">
        <v>46.200001</v>
      </c>
      <c r="M904">
        <v>45.77</v>
      </c>
      <c r="N904">
        <v>46.049999</v>
      </c>
      <c r="O904">
        <v>12623600</v>
      </c>
      <c r="P904">
        <v>42.960039000000002</v>
      </c>
      <c r="Q904">
        <f t="shared" si="171"/>
        <v>1.0089910067997285E-2</v>
      </c>
      <c r="R904">
        <f t="shared" si="172"/>
        <v>1.0089909676506779E-2</v>
      </c>
      <c r="S904">
        <f t="shared" si="168"/>
        <v>1.0089909676506779E-2</v>
      </c>
      <c r="T904">
        <f t="shared" si="168"/>
        <v>9.8581919444414058E-3</v>
      </c>
      <c r="U904">
        <f t="shared" si="168"/>
        <v>9.6264742123760363E-3</v>
      </c>
      <c r="V904">
        <f t="shared" si="168"/>
        <v>9.3947564803106634E-3</v>
      </c>
      <c r="W904">
        <f t="shared" si="168"/>
        <v>9.1630387482452922E-3</v>
      </c>
      <c r="X904">
        <f t="shared" si="168"/>
        <v>8.931321016179921E-3</v>
      </c>
      <c r="Y904">
        <f t="shared" si="168"/>
        <v>8.6996032841145498E-3</v>
      </c>
      <c r="Z904">
        <f t="shared" si="168"/>
        <v>8.4678855520491786E-3</v>
      </c>
      <c r="AA904">
        <f t="shared" si="168"/>
        <v>8.2361678199838074E-3</v>
      </c>
      <c r="AB904">
        <f t="shared" si="168"/>
        <v>8.0044500879184362E-3</v>
      </c>
      <c r="AC904">
        <f t="shared" si="168"/>
        <v>7.7727323558530641E-3</v>
      </c>
      <c r="AD904">
        <f t="shared" si="168"/>
        <v>7.541014623787692E-3</v>
      </c>
      <c r="AE904">
        <f t="shared" si="168"/>
        <v>7.3092968917223208E-3</v>
      </c>
      <c r="AF904">
        <f t="shared" si="168"/>
        <v>7.0775791596569496E-3</v>
      </c>
      <c r="AG904">
        <f t="shared" si="168"/>
        <v>6.8458614275915784E-3</v>
      </c>
      <c r="AH904">
        <f t="shared" si="168"/>
        <v>6.6141436955262064E-3</v>
      </c>
      <c r="AI904">
        <f t="shared" si="167"/>
        <v>6.3824259634608343E-3</v>
      </c>
      <c r="AJ904">
        <f t="shared" si="167"/>
        <v>6.1507082313954639E-3</v>
      </c>
      <c r="AK904">
        <f t="shared" si="167"/>
        <v>5.9189904993300927E-3</v>
      </c>
      <c r="AL904">
        <f t="shared" si="167"/>
        <v>5.6872727672647207E-3</v>
      </c>
      <c r="AM904">
        <f t="shared" si="167"/>
        <v>5.4555550351993495E-3</v>
      </c>
      <c r="AN904">
        <f>(I904*'msft+wfc'!$K$2)+(R904*(1-'msft+wfc'!$K$2))</f>
        <v>6.9332952470657992E-3</v>
      </c>
    </row>
    <row r="905" spans="1:40" x14ac:dyDescent="0.35">
      <c r="A905" s="1">
        <v>41670</v>
      </c>
      <c r="B905">
        <v>36.950001</v>
      </c>
      <c r="C905">
        <v>37.889999000000003</v>
      </c>
      <c r="D905">
        <v>36.560001</v>
      </c>
      <c r="E905">
        <v>37.840000000000003</v>
      </c>
      <c r="F905">
        <v>93162300</v>
      </c>
      <c r="G905">
        <v>35.352473000000003</v>
      </c>
      <c r="H905">
        <f t="shared" si="169"/>
        <v>2.6587058421403912E-2</v>
      </c>
      <c r="I905">
        <f t="shared" si="170"/>
        <v>2.6587064450086819E-2</v>
      </c>
      <c r="J905" s="1">
        <v>41670</v>
      </c>
      <c r="K905">
        <v>45.41</v>
      </c>
      <c r="L905">
        <v>45.709999000000003</v>
      </c>
      <c r="M905">
        <v>45.23</v>
      </c>
      <c r="N905">
        <v>45.34</v>
      </c>
      <c r="O905">
        <v>27251200</v>
      </c>
      <c r="P905">
        <v>42.297680999999997</v>
      </c>
      <c r="Q905">
        <f t="shared" si="171"/>
        <v>-1.5418002506362622E-2</v>
      </c>
      <c r="R905">
        <f t="shared" si="172"/>
        <v>-1.5418002762986426E-2</v>
      </c>
      <c r="S905">
        <f t="shared" si="168"/>
        <v>-1.5418002762986426E-2</v>
      </c>
      <c r="T905">
        <f t="shared" si="168"/>
        <v>-1.3317749402332763E-2</v>
      </c>
      <c r="U905">
        <f t="shared" si="168"/>
        <v>-1.1217496041679102E-2</v>
      </c>
      <c r="V905">
        <f t="shared" si="168"/>
        <v>-9.1172426810254385E-3</v>
      </c>
      <c r="W905">
        <f t="shared" si="168"/>
        <v>-7.0169893203717772E-3</v>
      </c>
      <c r="X905">
        <f t="shared" si="168"/>
        <v>-4.9167359597181151E-3</v>
      </c>
      <c r="Y905">
        <f t="shared" si="168"/>
        <v>-2.8164825990644529E-3</v>
      </c>
      <c r="Z905">
        <f t="shared" si="168"/>
        <v>-7.1622923841078989E-4</v>
      </c>
      <c r="AA905">
        <f t="shared" si="168"/>
        <v>1.3840241222428731E-3</v>
      </c>
      <c r="AB905">
        <f t="shared" si="168"/>
        <v>3.4842774828965327E-3</v>
      </c>
      <c r="AC905">
        <f t="shared" si="168"/>
        <v>5.5845308435501966E-3</v>
      </c>
      <c r="AD905">
        <f t="shared" si="168"/>
        <v>7.6847842042038596E-3</v>
      </c>
      <c r="AE905">
        <f t="shared" si="168"/>
        <v>9.78503756485752E-3</v>
      </c>
      <c r="AF905">
        <f t="shared" si="168"/>
        <v>1.1885290925511185E-2</v>
      </c>
      <c r="AG905">
        <f t="shared" si="168"/>
        <v>1.3985544286164844E-2</v>
      </c>
      <c r="AH905">
        <f t="shared" si="168"/>
        <v>1.6085797646818507E-2</v>
      </c>
      <c r="AI905">
        <f t="shared" si="167"/>
        <v>1.818605100747217E-2</v>
      </c>
      <c r="AJ905">
        <f t="shared" si="167"/>
        <v>2.0286304368125833E-2</v>
      </c>
      <c r="AK905">
        <f t="shared" si="167"/>
        <v>2.2386557728779493E-2</v>
      </c>
      <c r="AL905">
        <f t="shared" si="167"/>
        <v>2.4486811089433153E-2</v>
      </c>
      <c r="AM905">
        <f t="shared" si="167"/>
        <v>2.6587064450086819E-2</v>
      </c>
      <c r="AN905">
        <f>(I905*'msft+wfc'!$K$2)+(R905*(1-'msft+wfc'!$K$2))</f>
        <v>1.3193057791718608E-2</v>
      </c>
    </row>
    <row r="906" spans="1:40" x14ac:dyDescent="0.35">
      <c r="A906" s="1">
        <v>41673</v>
      </c>
      <c r="B906">
        <v>37.740001999999997</v>
      </c>
      <c r="C906">
        <v>37.990001999999997</v>
      </c>
      <c r="D906">
        <v>36.43</v>
      </c>
      <c r="E906">
        <v>36.479999999999997</v>
      </c>
      <c r="F906">
        <v>64063100</v>
      </c>
      <c r="G906">
        <v>34.081876999999999</v>
      </c>
      <c r="H906">
        <f t="shared" si="169"/>
        <v>-3.5940803382664019E-2</v>
      </c>
      <c r="I906">
        <f t="shared" si="170"/>
        <v>-3.5940795428936599E-2</v>
      </c>
      <c r="J906" s="1">
        <v>41673</v>
      </c>
      <c r="K906">
        <v>45.310001</v>
      </c>
      <c r="L906">
        <v>45.619999</v>
      </c>
      <c r="M906">
        <v>44.32</v>
      </c>
      <c r="N906">
        <v>44.43</v>
      </c>
      <c r="O906">
        <v>29540200</v>
      </c>
      <c r="P906">
        <v>41.448743</v>
      </c>
      <c r="Q906">
        <f t="shared" si="171"/>
        <v>-2.0070577856197699E-2</v>
      </c>
      <c r="R906">
        <f t="shared" si="172"/>
        <v>-2.0070556586778289E-2</v>
      </c>
      <c r="S906">
        <f t="shared" si="168"/>
        <v>-2.0070556586778289E-2</v>
      </c>
      <c r="T906">
        <f t="shared" si="168"/>
        <v>-2.0864068528886205E-2</v>
      </c>
      <c r="U906">
        <f t="shared" si="168"/>
        <v>-2.1657580470994121E-2</v>
      </c>
      <c r="V906">
        <f t="shared" si="168"/>
        <v>-2.2451092413102038E-2</v>
      </c>
      <c r="W906">
        <f t="shared" si="168"/>
        <v>-2.3244604355209954E-2</v>
      </c>
      <c r="X906">
        <f t="shared" si="168"/>
        <v>-2.4038116297317867E-2</v>
      </c>
      <c r="Y906">
        <f t="shared" si="168"/>
        <v>-2.4831628239425779E-2</v>
      </c>
      <c r="Z906">
        <f t="shared" si="168"/>
        <v>-2.5625140181533695E-2</v>
      </c>
      <c r="AA906">
        <f t="shared" si="168"/>
        <v>-2.6418652123641612E-2</v>
      </c>
      <c r="AB906">
        <f t="shared" si="168"/>
        <v>-2.7212164065749528E-2</v>
      </c>
      <c r="AC906">
        <f t="shared" si="168"/>
        <v>-2.8005676007857444E-2</v>
      </c>
      <c r="AD906">
        <f t="shared" si="168"/>
        <v>-2.879918794996536E-2</v>
      </c>
      <c r="AE906">
        <f t="shared" si="168"/>
        <v>-2.9592699892073276E-2</v>
      </c>
      <c r="AF906">
        <f t="shared" si="168"/>
        <v>-3.0386211834181193E-2</v>
      </c>
      <c r="AG906">
        <f t="shared" si="168"/>
        <v>-3.1179723776289105E-2</v>
      </c>
      <c r="AH906">
        <f t="shared" si="168"/>
        <v>-3.1973235718397018E-2</v>
      </c>
      <c r="AI906">
        <f t="shared" si="167"/>
        <v>-3.2766747660504941E-2</v>
      </c>
      <c r="AJ906">
        <f t="shared" si="167"/>
        <v>-3.3560259602612851E-2</v>
      </c>
      <c r="AK906">
        <f t="shared" si="167"/>
        <v>-3.4353771544720767E-2</v>
      </c>
      <c r="AL906">
        <f t="shared" si="167"/>
        <v>-3.5147283486828683E-2</v>
      </c>
      <c r="AM906">
        <f t="shared" si="167"/>
        <v>-3.5940795428936599E-2</v>
      </c>
      <c r="AN906">
        <f>(I906*'msft+wfc'!$K$2)+(R906*(1-'msft+wfc'!$K$2))</f>
        <v>-3.0880308710905469E-2</v>
      </c>
    </row>
    <row r="907" spans="1:40" x14ac:dyDescent="0.35">
      <c r="A907" s="1">
        <v>41674</v>
      </c>
      <c r="B907">
        <v>36.970001000000003</v>
      </c>
      <c r="C907">
        <v>37.189999</v>
      </c>
      <c r="D907">
        <v>36.25</v>
      </c>
      <c r="E907">
        <v>36.349997999999999</v>
      </c>
      <c r="F907">
        <v>54697900</v>
      </c>
      <c r="G907">
        <v>33.960420999999997</v>
      </c>
      <c r="H907">
        <f t="shared" si="169"/>
        <v>-3.5636513157894056E-3</v>
      </c>
      <c r="I907">
        <f t="shared" si="170"/>
        <v>-3.5636534924412175E-3</v>
      </c>
      <c r="J907" s="1">
        <v>41674</v>
      </c>
      <c r="K907">
        <v>44.57</v>
      </c>
      <c r="L907">
        <v>44.82</v>
      </c>
      <c r="M907">
        <v>44.23</v>
      </c>
      <c r="N907">
        <v>44.77</v>
      </c>
      <c r="O907">
        <v>20744800</v>
      </c>
      <c r="P907">
        <v>41.765929</v>
      </c>
      <c r="Q907">
        <f t="shared" si="171"/>
        <v>7.6524870582940227E-3</v>
      </c>
      <c r="R907">
        <f t="shared" si="172"/>
        <v>7.6524877967951771E-3</v>
      </c>
      <c r="S907">
        <f t="shared" si="168"/>
        <v>7.6524877967951771E-3</v>
      </c>
      <c r="T907">
        <f t="shared" si="168"/>
        <v>7.0916807323333567E-3</v>
      </c>
      <c r="U907">
        <f t="shared" si="168"/>
        <v>6.530873667871538E-3</v>
      </c>
      <c r="V907">
        <f t="shared" si="168"/>
        <v>5.9700666034097176E-3</v>
      </c>
      <c r="W907">
        <f t="shared" si="168"/>
        <v>5.4092595389478981E-3</v>
      </c>
      <c r="X907">
        <f t="shared" si="168"/>
        <v>4.8484524744860785E-3</v>
      </c>
      <c r="Y907">
        <f t="shared" si="168"/>
        <v>4.2876454100242581E-3</v>
      </c>
      <c r="Z907">
        <f t="shared" si="168"/>
        <v>3.7268383455624386E-3</v>
      </c>
      <c r="AA907">
        <f t="shared" si="168"/>
        <v>3.1660312811006186E-3</v>
      </c>
      <c r="AB907">
        <f t="shared" si="168"/>
        <v>2.6052242166387995E-3</v>
      </c>
      <c r="AC907">
        <f t="shared" si="168"/>
        <v>2.04441715217698E-3</v>
      </c>
      <c r="AD907">
        <f t="shared" si="168"/>
        <v>1.4836100877151596E-3</v>
      </c>
      <c r="AE907">
        <f t="shared" si="168"/>
        <v>9.2280302325334048E-4</v>
      </c>
      <c r="AF907">
        <f t="shared" si="168"/>
        <v>3.6199595879152007E-4</v>
      </c>
      <c r="AG907">
        <f t="shared" si="168"/>
        <v>-1.9881110567029903E-4</v>
      </c>
      <c r="AH907">
        <f t="shared" si="168"/>
        <v>-7.5961817013211878E-4</v>
      </c>
      <c r="AI907">
        <f t="shared" si="167"/>
        <v>-1.3204252345939392E-3</v>
      </c>
      <c r="AJ907">
        <f t="shared" si="167"/>
        <v>-1.8812322990557583E-3</v>
      </c>
      <c r="AK907">
        <f t="shared" si="167"/>
        <v>-2.442039363517578E-3</v>
      </c>
      <c r="AL907">
        <f t="shared" si="167"/>
        <v>-3.0028464279793971E-3</v>
      </c>
      <c r="AM907">
        <f t="shared" si="167"/>
        <v>-3.5636534924412175E-3</v>
      </c>
      <c r="AN907">
        <f>(I907*'msft+wfc'!$K$2)+(R907*(1-'msft+wfc'!$K$2))</f>
        <v>1.2797661587052658E-5</v>
      </c>
    </row>
    <row r="908" spans="1:40" x14ac:dyDescent="0.35">
      <c r="A908" s="1">
        <v>41675</v>
      </c>
      <c r="B908">
        <v>36.290000999999997</v>
      </c>
      <c r="C908">
        <v>36.470001000000003</v>
      </c>
      <c r="D908">
        <v>35.799999</v>
      </c>
      <c r="E908">
        <v>35.82</v>
      </c>
      <c r="F908">
        <v>55814400</v>
      </c>
      <c r="G908">
        <v>33.465263999999998</v>
      </c>
      <c r="H908">
        <f t="shared" si="169"/>
        <v>-1.4580413456969079E-2</v>
      </c>
      <c r="I908">
        <f t="shared" si="170"/>
        <v>-1.4580414064949284E-2</v>
      </c>
      <c r="J908" s="1">
        <v>41675</v>
      </c>
      <c r="K908">
        <v>44.599997999999999</v>
      </c>
      <c r="L908">
        <v>44.630001</v>
      </c>
      <c r="M908">
        <v>44.169998</v>
      </c>
      <c r="N908">
        <v>44.23</v>
      </c>
      <c r="O908">
        <v>21998800</v>
      </c>
      <c r="P908">
        <v>41.540522000000003</v>
      </c>
      <c r="Q908">
        <f t="shared" si="171"/>
        <v>-1.2061648425284928E-2</v>
      </c>
      <c r="R908">
        <f t="shared" si="172"/>
        <v>-5.3969109606061202E-3</v>
      </c>
      <c r="S908">
        <f t="shared" si="168"/>
        <v>-5.3969109606061202E-3</v>
      </c>
      <c r="T908">
        <f t="shared" si="168"/>
        <v>-5.856086115823278E-3</v>
      </c>
      <c r="U908">
        <f t="shared" si="168"/>
        <v>-6.3152612710404366E-3</v>
      </c>
      <c r="V908">
        <f t="shared" si="168"/>
        <v>-6.7744364262575943E-3</v>
      </c>
      <c r="W908">
        <f t="shared" si="168"/>
        <v>-7.2336115814747529E-3</v>
      </c>
      <c r="X908">
        <f t="shared" si="168"/>
        <v>-7.6927867366919107E-3</v>
      </c>
      <c r="Y908">
        <f t="shared" si="168"/>
        <v>-8.1519618919090684E-3</v>
      </c>
      <c r="Z908">
        <f t="shared" si="168"/>
        <v>-8.6111370471262279E-3</v>
      </c>
      <c r="AA908">
        <f t="shared" si="168"/>
        <v>-9.0703122023433856E-3</v>
      </c>
      <c r="AB908">
        <f t="shared" si="168"/>
        <v>-9.5294873575605434E-3</v>
      </c>
      <c r="AC908">
        <f t="shared" si="168"/>
        <v>-9.9886625127777011E-3</v>
      </c>
      <c r="AD908">
        <f t="shared" si="168"/>
        <v>-1.0447837667994861E-2</v>
      </c>
      <c r="AE908">
        <f t="shared" si="168"/>
        <v>-1.0907012823212017E-2</v>
      </c>
      <c r="AF908">
        <f t="shared" si="168"/>
        <v>-1.1366187978429178E-2</v>
      </c>
      <c r="AG908">
        <f t="shared" si="168"/>
        <v>-1.1825363133646334E-2</v>
      </c>
      <c r="AH908">
        <f t="shared" si="168"/>
        <v>-1.2284538288863493E-2</v>
      </c>
      <c r="AI908">
        <f t="shared" si="167"/>
        <v>-1.2743713444080651E-2</v>
      </c>
      <c r="AJ908">
        <f t="shared" si="167"/>
        <v>-1.3202888599297809E-2</v>
      </c>
      <c r="AK908">
        <f t="shared" si="167"/>
        <v>-1.3662063754514966E-2</v>
      </c>
      <c r="AL908">
        <f t="shared" si="167"/>
        <v>-1.4121238909732126E-2</v>
      </c>
      <c r="AM908">
        <f t="shared" si="167"/>
        <v>-1.4580414064949284E-2</v>
      </c>
      <c r="AN908">
        <f>(I908*'msft+wfc'!$K$2)+(R908*(1-'msft+wfc'!$K$2))</f>
        <v>-1.1652103032788026E-2</v>
      </c>
    </row>
    <row r="909" spans="1:40" x14ac:dyDescent="0.35">
      <c r="A909" s="1">
        <v>41676</v>
      </c>
      <c r="B909">
        <v>35.799999</v>
      </c>
      <c r="C909">
        <v>36.25</v>
      </c>
      <c r="D909">
        <v>35.689999</v>
      </c>
      <c r="E909">
        <v>36.18</v>
      </c>
      <c r="F909">
        <v>35351800</v>
      </c>
      <c r="G909">
        <v>33.801599000000003</v>
      </c>
      <c r="H909">
        <f t="shared" si="169"/>
        <v>1.0050251256281392E-2</v>
      </c>
      <c r="I909">
        <f t="shared" si="170"/>
        <v>1.0050271828126185E-2</v>
      </c>
      <c r="J909" s="1">
        <v>41676</v>
      </c>
      <c r="K909">
        <v>44.369999</v>
      </c>
      <c r="L909">
        <v>44.790000999999997</v>
      </c>
      <c r="M909">
        <v>44.27</v>
      </c>
      <c r="N909">
        <v>44.779998999999997</v>
      </c>
      <c r="O909">
        <v>21043100</v>
      </c>
      <c r="P909">
        <v>42.057077999999997</v>
      </c>
      <c r="Q909">
        <f t="shared" si="171"/>
        <v>1.2434976260456697E-2</v>
      </c>
      <c r="R909">
        <f t="shared" si="172"/>
        <v>1.243499058581869E-2</v>
      </c>
      <c r="S909">
        <f t="shared" si="168"/>
        <v>1.243499058581869E-2</v>
      </c>
      <c r="T909">
        <f t="shared" si="168"/>
        <v>1.2315754647934064E-2</v>
      </c>
      <c r="U909">
        <f t="shared" si="168"/>
        <v>1.2196518710049439E-2</v>
      </c>
      <c r="V909">
        <f t="shared" si="168"/>
        <v>1.2077282772164815E-2</v>
      </c>
      <c r="W909">
        <f t="shared" si="168"/>
        <v>1.195804683428019E-2</v>
      </c>
      <c r="X909">
        <f t="shared" si="168"/>
        <v>1.1838810896395564E-2</v>
      </c>
      <c r="Y909">
        <f t="shared" si="168"/>
        <v>1.1719574958510937E-2</v>
      </c>
      <c r="Z909">
        <f t="shared" si="168"/>
        <v>1.1600339020626313E-2</v>
      </c>
      <c r="AA909">
        <f t="shared" si="168"/>
        <v>1.1481103082741688E-2</v>
      </c>
      <c r="AB909">
        <f t="shared" si="168"/>
        <v>1.1361867144857065E-2</v>
      </c>
      <c r="AC909">
        <f t="shared" si="168"/>
        <v>1.1242631206972439E-2</v>
      </c>
      <c r="AD909">
        <f t="shared" si="168"/>
        <v>1.1123395269087812E-2</v>
      </c>
      <c r="AE909">
        <f t="shared" si="168"/>
        <v>1.1004159331203188E-2</v>
      </c>
      <c r="AF909">
        <f t="shared" si="168"/>
        <v>1.0884923393318561E-2</v>
      </c>
      <c r="AG909">
        <f t="shared" si="168"/>
        <v>1.0765687455433937E-2</v>
      </c>
      <c r="AH909">
        <f t="shared" si="168"/>
        <v>1.0646451517549312E-2</v>
      </c>
      <c r="AI909">
        <f t="shared" si="167"/>
        <v>1.0527215579664686E-2</v>
      </c>
      <c r="AJ909">
        <f t="shared" si="167"/>
        <v>1.0407979641780061E-2</v>
      </c>
      <c r="AK909">
        <f t="shared" si="167"/>
        <v>1.0288743703895436E-2</v>
      </c>
      <c r="AL909">
        <f t="shared" si="167"/>
        <v>1.0169507766010812E-2</v>
      </c>
      <c r="AM909">
        <f t="shared" si="167"/>
        <v>1.0050271828126185E-2</v>
      </c>
      <c r="AN909">
        <f>(I909*'msft+wfc'!$K$2)+(R909*(1-'msft+wfc'!$K$2))</f>
        <v>1.081067863230642E-2</v>
      </c>
    </row>
    <row r="910" spans="1:40" x14ac:dyDescent="0.35">
      <c r="A910" s="1">
        <v>41677</v>
      </c>
      <c r="B910">
        <v>36.32</v>
      </c>
      <c r="C910">
        <v>36.590000000000003</v>
      </c>
      <c r="D910">
        <v>36.009998000000003</v>
      </c>
      <c r="E910">
        <v>36.560001</v>
      </c>
      <c r="F910">
        <v>33260500</v>
      </c>
      <c r="G910">
        <v>34.156618999999999</v>
      </c>
      <c r="H910">
        <f t="shared" si="169"/>
        <v>1.0503067993366502E-2</v>
      </c>
      <c r="I910">
        <f t="shared" si="170"/>
        <v>1.0503053420638358E-2</v>
      </c>
      <c r="J910" s="1">
        <v>41677</v>
      </c>
      <c r="K910">
        <v>45.049999</v>
      </c>
      <c r="L910">
        <v>45.400002000000001</v>
      </c>
      <c r="M910">
        <v>44.84</v>
      </c>
      <c r="N910">
        <v>45.369999</v>
      </c>
      <c r="O910">
        <v>16773000</v>
      </c>
      <c r="P910">
        <v>42.611201999999999</v>
      </c>
      <c r="Q910">
        <f t="shared" si="171"/>
        <v>1.3175525082079691E-2</v>
      </c>
      <c r="R910">
        <f t="shared" si="172"/>
        <v>1.3175523035623199E-2</v>
      </c>
      <c r="S910">
        <f t="shared" si="168"/>
        <v>1.3175523035623199E-2</v>
      </c>
      <c r="T910">
        <f t="shared" si="168"/>
        <v>1.3041899554873957E-2</v>
      </c>
      <c r="U910">
        <f t="shared" si="168"/>
        <v>1.2908276074124715E-2</v>
      </c>
      <c r="V910">
        <f t="shared" si="168"/>
        <v>1.2774652593375473E-2</v>
      </c>
      <c r="W910">
        <f t="shared" si="168"/>
        <v>1.2641029112626231E-2</v>
      </c>
      <c r="X910">
        <f t="shared" si="168"/>
        <v>1.2507405631876987E-2</v>
      </c>
      <c r="Y910">
        <f t="shared" si="168"/>
        <v>1.2373782151127746E-2</v>
      </c>
      <c r="Z910">
        <f t="shared" si="168"/>
        <v>1.2240158670378504E-2</v>
      </c>
      <c r="AA910">
        <f t="shared" si="168"/>
        <v>1.2106535189629262E-2</v>
      </c>
      <c r="AB910">
        <f t="shared" si="168"/>
        <v>1.197291170888002E-2</v>
      </c>
      <c r="AC910">
        <f t="shared" si="168"/>
        <v>1.1839288228130778E-2</v>
      </c>
      <c r="AD910">
        <f t="shared" si="168"/>
        <v>1.1705664747381536E-2</v>
      </c>
      <c r="AE910">
        <f t="shared" si="168"/>
        <v>1.1572041266632294E-2</v>
      </c>
      <c r="AF910">
        <f t="shared" si="168"/>
        <v>1.1438417785883052E-2</v>
      </c>
      <c r="AG910">
        <f t="shared" si="168"/>
        <v>1.1304794305133811E-2</v>
      </c>
      <c r="AH910">
        <f t="shared" si="168"/>
        <v>1.1171170824384569E-2</v>
      </c>
      <c r="AI910">
        <f t="shared" si="167"/>
        <v>1.1037547343635327E-2</v>
      </c>
      <c r="AJ910">
        <f t="shared" si="167"/>
        <v>1.0903923862886085E-2</v>
      </c>
      <c r="AK910">
        <f t="shared" si="167"/>
        <v>1.0770300382136841E-2</v>
      </c>
      <c r="AL910">
        <f t="shared" si="167"/>
        <v>1.0636676901387599E-2</v>
      </c>
      <c r="AM910">
        <f t="shared" si="167"/>
        <v>1.0503053420638358E-2</v>
      </c>
      <c r="AN910">
        <f>(I910*'msft+wfc'!$K$2)+(R910*(1-'msft+wfc'!$K$2))</f>
        <v>1.1355214319127603E-2</v>
      </c>
    </row>
    <row r="911" spans="1:40" x14ac:dyDescent="0.35">
      <c r="A911" s="1">
        <v>41680</v>
      </c>
      <c r="B911">
        <v>36.630001</v>
      </c>
      <c r="C911">
        <v>36.799999</v>
      </c>
      <c r="D911">
        <v>36.290000999999997</v>
      </c>
      <c r="E911">
        <v>36.799999</v>
      </c>
      <c r="F911">
        <v>26767000</v>
      </c>
      <c r="G911">
        <v>34.380839999999999</v>
      </c>
      <c r="H911">
        <f t="shared" si="169"/>
        <v>6.5644965381702241E-3</v>
      </c>
      <c r="I911">
        <f t="shared" si="170"/>
        <v>6.5644963279298816E-3</v>
      </c>
      <c r="J911" s="1">
        <v>41680</v>
      </c>
      <c r="K911">
        <v>45.389999000000003</v>
      </c>
      <c r="L911">
        <v>45.619999</v>
      </c>
      <c r="M911">
        <v>45.220001000000003</v>
      </c>
      <c r="N911">
        <v>45.52</v>
      </c>
      <c r="O911">
        <v>12501500</v>
      </c>
      <c r="P911">
        <v>42.752082999999999</v>
      </c>
      <c r="Q911">
        <f t="shared" si="171"/>
        <v>3.306171551822233E-3</v>
      </c>
      <c r="R911">
        <f t="shared" si="172"/>
        <v>3.3061963377611424E-3</v>
      </c>
      <c r="S911">
        <f t="shared" si="168"/>
        <v>3.3061963377611424E-3</v>
      </c>
      <c r="T911">
        <f t="shared" si="168"/>
        <v>3.469111337269579E-3</v>
      </c>
      <c r="U911">
        <f t="shared" si="168"/>
        <v>3.6320263367780161E-3</v>
      </c>
      <c r="V911">
        <f t="shared" si="168"/>
        <v>3.7949413362864531E-3</v>
      </c>
      <c r="W911">
        <f t="shared" si="168"/>
        <v>3.9578563357948902E-3</v>
      </c>
      <c r="X911">
        <f t="shared" si="168"/>
        <v>4.1207713353033273E-3</v>
      </c>
      <c r="Y911">
        <f t="shared" si="168"/>
        <v>4.2836863348117635E-3</v>
      </c>
      <c r="Z911">
        <f t="shared" si="168"/>
        <v>4.4466013343202014E-3</v>
      </c>
      <c r="AA911">
        <f t="shared" si="168"/>
        <v>4.6095163338286376E-3</v>
      </c>
      <c r="AB911">
        <f t="shared" si="168"/>
        <v>4.7724313333370755E-3</v>
      </c>
      <c r="AC911">
        <f t="shared" si="168"/>
        <v>4.9353463328455117E-3</v>
      </c>
      <c r="AD911">
        <f t="shared" si="168"/>
        <v>5.0982613323539497E-3</v>
      </c>
      <c r="AE911">
        <f t="shared" si="168"/>
        <v>5.2611763318623859E-3</v>
      </c>
      <c r="AF911">
        <f t="shared" si="168"/>
        <v>5.424091331370823E-3</v>
      </c>
      <c r="AG911">
        <f t="shared" si="168"/>
        <v>5.5870063308792592E-3</v>
      </c>
      <c r="AH911">
        <f t="shared" ref="AH911:AM974" si="173">(AH$2*$I911)+($R911*(1-AH$2))</f>
        <v>5.7499213303876971E-3</v>
      </c>
      <c r="AI911">
        <f t="shared" si="173"/>
        <v>5.9128363298961342E-3</v>
      </c>
      <c r="AJ911">
        <f t="shared" si="173"/>
        <v>6.0757513294045712E-3</v>
      </c>
      <c r="AK911">
        <f t="shared" si="173"/>
        <v>6.2386663289130074E-3</v>
      </c>
      <c r="AL911">
        <f t="shared" si="173"/>
        <v>6.4015813284214445E-3</v>
      </c>
      <c r="AM911">
        <f t="shared" si="173"/>
        <v>6.5644963279298816E-3</v>
      </c>
      <c r="AN911">
        <f>(I911*'msft+wfc'!$K$2)+(R911*(1-'msft+wfc'!$K$2))</f>
        <v>5.5255337774855256E-3</v>
      </c>
    </row>
    <row r="912" spans="1:40" x14ac:dyDescent="0.35">
      <c r="A912" s="1">
        <v>41681</v>
      </c>
      <c r="B912">
        <v>36.880001</v>
      </c>
      <c r="C912">
        <v>37.259998000000003</v>
      </c>
      <c r="D912">
        <v>36.860000999999997</v>
      </c>
      <c r="E912">
        <v>37.169998</v>
      </c>
      <c r="F912">
        <v>32141400</v>
      </c>
      <c r="G912">
        <v>34.726515999999997</v>
      </c>
      <c r="H912">
        <f t="shared" si="169"/>
        <v>1.0054320925389154E-2</v>
      </c>
      <c r="I912">
        <f t="shared" si="170"/>
        <v>1.0054320953181988E-2</v>
      </c>
      <c r="J912" s="1">
        <v>41681</v>
      </c>
      <c r="K912">
        <v>45.540000999999997</v>
      </c>
      <c r="L912">
        <v>46.09</v>
      </c>
      <c r="M912">
        <v>45.459999000000003</v>
      </c>
      <c r="N912">
        <v>45.970001000000003</v>
      </c>
      <c r="O912">
        <v>13561100</v>
      </c>
      <c r="P912">
        <v>43.174720000000001</v>
      </c>
      <c r="Q912">
        <f t="shared" si="171"/>
        <v>9.8857864674868259E-3</v>
      </c>
      <c r="R912">
        <f t="shared" si="172"/>
        <v>9.8857639287424134E-3</v>
      </c>
      <c r="S912">
        <f t="shared" ref="S912:AH975" si="174">(S$2*$I912)+($R912*(1-S$2))</f>
        <v>9.8857639287424134E-3</v>
      </c>
      <c r="T912">
        <f t="shared" si="174"/>
        <v>9.8941917799643918E-3</v>
      </c>
      <c r="U912">
        <f t="shared" si="174"/>
        <v>9.9026196311863702E-3</v>
      </c>
      <c r="V912">
        <f t="shared" si="174"/>
        <v>9.9110474824083486E-3</v>
      </c>
      <c r="W912">
        <f t="shared" si="174"/>
        <v>9.9194753336303287E-3</v>
      </c>
      <c r="X912">
        <f t="shared" si="174"/>
        <v>9.9279031848523071E-3</v>
      </c>
      <c r="Y912">
        <f t="shared" si="174"/>
        <v>9.9363310360742856E-3</v>
      </c>
      <c r="Z912">
        <f t="shared" si="174"/>
        <v>9.9447588872962657E-3</v>
      </c>
      <c r="AA912">
        <f t="shared" si="174"/>
        <v>9.9531867385182441E-3</v>
      </c>
      <c r="AB912">
        <f t="shared" si="174"/>
        <v>9.9616145897402225E-3</v>
      </c>
      <c r="AC912">
        <f t="shared" si="174"/>
        <v>9.9700424409622009E-3</v>
      </c>
      <c r="AD912">
        <f t="shared" si="174"/>
        <v>9.9784702921841793E-3</v>
      </c>
      <c r="AE912">
        <f t="shared" si="174"/>
        <v>9.9868981434061577E-3</v>
      </c>
      <c r="AF912">
        <f t="shared" si="174"/>
        <v>9.9953259946281361E-3</v>
      </c>
      <c r="AG912">
        <f t="shared" si="174"/>
        <v>1.0003753845850116E-2</v>
      </c>
      <c r="AH912">
        <f t="shared" si="174"/>
        <v>1.0012181697072095E-2</v>
      </c>
      <c r="AI912">
        <f t="shared" si="173"/>
        <v>1.0020609548294073E-2</v>
      </c>
      <c r="AJ912">
        <f t="shared" si="173"/>
        <v>1.0029037399516052E-2</v>
      </c>
      <c r="AK912">
        <f t="shared" si="173"/>
        <v>1.0037465250738032E-2</v>
      </c>
      <c r="AL912">
        <f t="shared" si="173"/>
        <v>1.004589310196001E-2</v>
      </c>
      <c r="AM912">
        <f t="shared" si="173"/>
        <v>1.0054320953181988E-2</v>
      </c>
      <c r="AN912">
        <f>(I912*'msft+wfc'!$K$2)+(R912*(1-'msft+wfc'!$K$2))</f>
        <v>1.0000573773199956E-2</v>
      </c>
    </row>
    <row r="913" spans="1:40" x14ac:dyDescent="0.35">
      <c r="A913" s="1">
        <v>41682</v>
      </c>
      <c r="B913">
        <v>37.349997999999999</v>
      </c>
      <c r="C913">
        <v>37.599997999999999</v>
      </c>
      <c r="D913">
        <v>37.299999</v>
      </c>
      <c r="E913">
        <v>37.470001000000003</v>
      </c>
      <c r="F913">
        <v>27051800</v>
      </c>
      <c r="G913">
        <v>35.006796999999999</v>
      </c>
      <c r="H913">
        <f t="shared" si="169"/>
        <v>8.0711061647085313E-3</v>
      </c>
      <c r="I913">
        <f t="shared" si="170"/>
        <v>8.0710947219698702E-3</v>
      </c>
      <c r="J913" s="1">
        <v>41682</v>
      </c>
      <c r="K913">
        <v>45.959999000000003</v>
      </c>
      <c r="L913">
        <v>46.25</v>
      </c>
      <c r="M913">
        <v>45.810001</v>
      </c>
      <c r="N913">
        <v>45.990001999999997</v>
      </c>
      <c r="O913">
        <v>12175700</v>
      </c>
      <c r="P913">
        <v>43.193505000000002</v>
      </c>
      <c r="Q913">
        <f t="shared" si="171"/>
        <v>4.350880914706418E-4</v>
      </c>
      <c r="R913">
        <f t="shared" si="172"/>
        <v>4.3509257269071255E-4</v>
      </c>
      <c r="S913">
        <f t="shared" si="174"/>
        <v>4.3509257269071255E-4</v>
      </c>
      <c r="T913">
        <f t="shared" si="174"/>
        <v>8.1689268015467048E-4</v>
      </c>
      <c r="U913">
        <f t="shared" si="174"/>
        <v>1.1986927876186284E-3</v>
      </c>
      <c r="V913">
        <f t="shared" si="174"/>
        <v>1.5804928950825861E-3</v>
      </c>
      <c r="W913">
        <f t="shared" si="174"/>
        <v>1.9622930025465441E-3</v>
      </c>
      <c r="X913">
        <f t="shared" si="174"/>
        <v>2.3440931100105018E-3</v>
      </c>
      <c r="Y913">
        <f t="shared" si="174"/>
        <v>2.7258932174744595E-3</v>
      </c>
      <c r="Z913">
        <f t="shared" si="174"/>
        <v>3.1076933249384172E-3</v>
      </c>
      <c r="AA913">
        <f t="shared" si="174"/>
        <v>3.4894934324023758E-3</v>
      </c>
      <c r="AB913">
        <f t="shared" si="174"/>
        <v>3.8712935398663335E-3</v>
      </c>
      <c r="AC913">
        <f t="shared" si="174"/>
        <v>4.2530936473302913E-3</v>
      </c>
      <c r="AD913">
        <f t="shared" si="174"/>
        <v>4.6348937547942498E-3</v>
      </c>
      <c r="AE913">
        <f t="shared" si="174"/>
        <v>5.0166938622582067E-3</v>
      </c>
      <c r="AF913">
        <f t="shared" si="174"/>
        <v>5.3984939697221653E-3</v>
      </c>
      <c r="AG913">
        <f t="shared" si="174"/>
        <v>5.7802940771861221E-3</v>
      </c>
      <c r="AH913">
        <f t="shared" si="174"/>
        <v>6.1620941846500807E-3</v>
      </c>
      <c r="AI913">
        <f t="shared" si="173"/>
        <v>6.5438942921140393E-3</v>
      </c>
      <c r="AJ913">
        <f t="shared" si="173"/>
        <v>6.9256943995779962E-3</v>
      </c>
      <c r="AK913">
        <f t="shared" si="173"/>
        <v>7.3074945070419547E-3</v>
      </c>
      <c r="AL913">
        <f t="shared" si="173"/>
        <v>7.6892946145059116E-3</v>
      </c>
      <c r="AM913">
        <f t="shared" si="173"/>
        <v>8.0710947219698702E-3</v>
      </c>
      <c r="AN913">
        <f>(I913*'msft+wfc'!$K$2)+(R913*(1-'msft+wfc'!$K$2))</f>
        <v>5.636229825505012E-3</v>
      </c>
    </row>
    <row r="914" spans="1:40" x14ac:dyDescent="0.35">
      <c r="A914" s="1">
        <v>41683</v>
      </c>
      <c r="B914">
        <v>37.330002</v>
      </c>
      <c r="C914">
        <v>37.860000999999997</v>
      </c>
      <c r="D914">
        <v>37.330002</v>
      </c>
      <c r="E914">
        <v>37.610000999999997</v>
      </c>
      <c r="F914">
        <v>37635500</v>
      </c>
      <c r="G914">
        <v>35.137594</v>
      </c>
      <c r="H914">
        <f t="shared" si="169"/>
        <v>3.7363222915311224E-3</v>
      </c>
      <c r="I914">
        <f t="shared" si="170"/>
        <v>3.7363315472706961E-3</v>
      </c>
      <c r="J914" s="1">
        <v>41683</v>
      </c>
      <c r="K914">
        <v>45.560001</v>
      </c>
      <c r="L914">
        <v>46.07</v>
      </c>
      <c r="M914">
        <v>45.439999</v>
      </c>
      <c r="N914">
        <v>45.98</v>
      </c>
      <c r="O914">
        <v>14597400</v>
      </c>
      <c r="P914">
        <v>43.184111000000001</v>
      </c>
      <c r="Q914">
        <f t="shared" si="171"/>
        <v>-2.1748205185988177E-4</v>
      </c>
      <c r="R914">
        <f t="shared" si="172"/>
        <v>-2.1748640218015062E-4</v>
      </c>
      <c r="S914">
        <f t="shared" si="174"/>
        <v>-2.1748640218015062E-4</v>
      </c>
      <c r="T914">
        <f t="shared" si="174"/>
        <v>-1.9795504707608249E-5</v>
      </c>
      <c r="U914">
        <f t="shared" si="174"/>
        <v>1.7789539276493409E-4</v>
      </c>
      <c r="V914">
        <f t="shared" si="174"/>
        <v>3.7558629023747632E-4</v>
      </c>
      <c r="W914">
        <f t="shared" si="174"/>
        <v>5.7327718771001883E-4</v>
      </c>
      <c r="X914">
        <f t="shared" si="174"/>
        <v>7.7096808518256101E-4</v>
      </c>
      <c r="Y914">
        <f t="shared" si="174"/>
        <v>9.6865898265510329E-4</v>
      </c>
      <c r="Z914">
        <f t="shared" si="174"/>
        <v>1.1663498801276456E-3</v>
      </c>
      <c r="AA914">
        <f t="shared" si="174"/>
        <v>1.3640407776001882E-3</v>
      </c>
      <c r="AB914">
        <f t="shared" si="174"/>
        <v>1.5617316750727304E-3</v>
      </c>
      <c r="AC914">
        <f t="shared" si="174"/>
        <v>1.7594225725452728E-3</v>
      </c>
      <c r="AD914">
        <f t="shared" si="174"/>
        <v>1.9571134700178154E-3</v>
      </c>
      <c r="AE914">
        <f t="shared" si="174"/>
        <v>2.1548043674903573E-3</v>
      </c>
      <c r="AF914">
        <f t="shared" si="174"/>
        <v>2.3524952649629002E-3</v>
      </c>
      <c r="AG914">
        <f t="shared" si="174"/>
        <v>2.5501861624354421E-3</v>
      </c>
      <c r="AH914">
        <f t="shared" si="174"/>
        <v>2.7478770599079841E-3</v>
      </c>
      <c r="AI914">
        <f t="shared" si="173"/>
        <v>2.9455679573805269E-3</v>
      </c>
      <c r="AJ914">
        <f t="shared" si="173"/>
        <v>3.1432588548530689E-3</v>
      </c>
      <c r="AK914">
        <f t="shared" si="173"/>
        <v>3.3409497523256113E-3</v>
      </c>
      <c r="AL914">
        <f t="shared" si="173"/>
        <v>3.5386406497981537E-3</v>
      </c>
      <c r="AM914">
        <f t="shared" si="173"/>
        <v>3.7363315472706961E-3</v>
      </c>
      <c r="AN914">
        <f>(I914*'msft+wfc'!$K$2)+(R914*(1-'msft+wfc'!$K$2))</f>
        <v>2.4755916543361019E-3</v>
      </c>
    </row>
    <row r="915" spans="1:40" x14ac:dyDescent="0.35">
      <c r="A915" s="1">
        <v>41684</v>
      </c>
      <c r="B915">
        <v>37.389999000000003</v>
      </c>
      <c r="C915">
        <v>37.779998999999997</v>
      </c>
      <c r="D915">
        <v>37.330002</v>
      </c>
      <c r="E915">
        <v>37.619999</v>
      </c>
      <c r="F915">
        <v>31407500</v>
      </c>
      <c r="G915">
        <v>35.146934999999999</v>
      </c>
      <c r="H915">
        <f t="shared" si="169"/>
        <v>2.6583354783753026E-4</v>
      </c>
      <c r="I915">
        <f t="shared" si="170"/>
        <v>2.6584062642419842E-4</v>
      </c>
      <c r="J915" s="1">
        <v>41684</v>
      </c>
      <c r="K915">
        <v>46.029998999999997</v>
      </c>
      <c r="L915">
        <v>46.279998999999997</v>
      </c>
      <c r="M915">
        <v>45.810001</v>
      </c>
      <c r="N915">
        <v>46.130001</v>
      </c>
      <c r="O915">
        <v>11165300</v>
      </c>
      <c r="P915">
        <v>43.324990999999997</v>
      </c>
      <c r="Q915">
        <f t="shared" si="171"/>
        <v>3.2623096998695774E-3</v>
      </c>
      <c r="R915">
        <f t="shared" si="172"/>
        <v>3.2623109921145689E-3</v>
      </c>
      <c r="S915">
        <f t="shared" si="174"/>
        <v>3.2623109921145689E-3</v>
      </c>
      <c r="T915">
        <f t="shared" si="174"/>
        <v>3.11248747383005E-3</v>
      </c>
      <c r="U915">
        <f t="shared" si="174"/>
        <v>2.962663955545532E-3</v>
      </c>
      <c r="V915">
        <f t="shared" si="174"/>
        <v>2.812840437261013E-3</v>
      </c>
      <c r="W915">
        <f t="shared" si="174"/>
        <v>2.663016918976495E-3</v>
      </c>
      <c r="X915">
        <f t="shared" si="174"/>
        <v>2.5131934006919765E-3</v>
      </c>
      <c r="Y915">
        <f t="shared" si="174"/>
        <v>2.3633698824074576E-3</v>
      </c>
      <c r="Z915">
        <f t="shared" si="174"/>
        <v>2.2135463641229391E-3</v>
      </c>
      <c r="AA915">
        <f t="shared" si="174"/>
        <v>2.0637228458384206E-3</v>
      </c>
      <c r="AB915">
        <f t="shared" si="174"/>
        <v>1.9138993275539023E-3</v>
      </c>
      <c r="AC915">
        <f t="shared" si="174"/>
        <v>1.7640758092693836E-3</v>
      </c>
      <c r="AD915">
        <f t="shared" si="174"/>
        <v>1.6142522909848649E-3</v>
      </c>
      <c r="AE915">
        <f t="shared" si="174"/>
        <v>1.4644287727003467E-3</v>
      </c>
      <c r="AF915">
        <f t="shared" si="174"/>
        <v>1.314605254415828E-3</v>
      </c>
      <c r="AG915">
        <f t="shared" si="174"/>
        <v>1.1647817361313097E-3</v>
      </c>
      <c r="AH915">
        <f t="shared" si="174"/>
        <v>1.014958217846791E-3</v>
      </c>
      <c r="AI915">
        <f t="shared" si="173"/>
        <v>8.6513469956227241E-4</v>
      </c>
      <c r="AJ915">
        <f t="shared" si="173"/>
        <v>7.1531118127775403E-4</v>
      </c>
      <c r="AK915">
        <f t="shared" si="173"/>
        <v>5.6548766299323544E-4</v>
      </c>
      <c r="AL915">
        <f t="shared" si="173"/>
        <v>4.1566414470871707E-4</v>
      </c>
      <c r="AM915">
        <f t="shared" si="173"/>
        <v>2.6584062642419842E-4</v>
      </c>
      <c r="AN915">
        <f>(I915*'msft+wfc'!$K$2)+(R915*(1-'msft+wfc'!$K$2))</f>
        <v>1.2213144940429294E-3</v>
      </c>
    </row>
    <row r="916" spans="1:40" x14ac:dyDescent="0.35">
      <c r="A916" s="1">
        <v>41688</v>
      </c>
      <c r="B916">
        <v>37.630001</v>
      </c>
      <c r="C916">
        <v>37.779998999999997</v>
      </c>
      <c r="D916">
        <v>37.409999999999997</v>
      </c>
      <c r="E916">
        <v>37.419998</v>
      </c>
      <c r="F916">
        <v>32834000</v>
      </c>
      <c r="G916">
        <v>35.222234</v>
      </c>
      <c r="H916">
        <f t="shared" si="169"/>
        <v>-5.316347828717388E-3</v>
      </c>
      <c r="I916">
        <f t="shared" si="170"/>
        <v>2.1424058740826509E-3</v>
      </c>
      <c r="J916" s="1">
        <v>41688</v>
      </c>
      <c r="K916">
        <v>46.290000999999997</v>
      </c>
      <c r="L916">
        <v>46.330002</v>
      </c>
      <c r="M916">
        <v>46.07</v>
      </c>
      <c r="N916">
        <v>46.130001</v>
      </c>
      <c r="O916">
        <v>12120400</v>
      </c>
      <c r="P916">
        <v>43.324990999999997</v>
      </c>
      <c r="Q916">
        <f t="shared" si="171"/>
        <v>0</v>
      </c>
      <c r="R916">
        <f t="shared" si="172"/>
        <v>0</v>
      </c>
      <c r="S916">
        <f t="shared" si="174"/>
        <v>0</v>
      </c>
      <c r="T916">
        <f t="shared" si="174"/>
        <v>1.0712029370413255E-4</v>
      </c>
      <c r="U916">
        <f t="shared" si="174"/>
        <v>2.142405874082651E-4</v>
      </c>
      <c r="V916">
        <f t="shared" si="174"/>
        <v>3.2136088111239764E-4</v>
      </c>
      <c r="W916">
        <f t="shared" si="174"/>
        <v>4.2848117481653021E-4</v>
      </c>
      <c r="X916">
        <f t="shared" si="174"/>
        <v>5.3560146852066272E-4</v>
      </c>
      <c r="Y916">
        <f t="shared" si="174"/>
        <v>6.4272176222479529E-4</v>
      </c>
      <c r="Z916">
        <f t="shared" si="174"/>
        <v>7.4984205592892774E-4</v>
      </c>
      <c r="AA916">
        <f t="shared" si="174"/>
        <v>8.5696234963306042E-4</v>
      </c>
      <c r="AB916">
        <f t="shared" si="174"/>
        <v>9.6408264333719287E-4</v>
      </c>
      <c r="AC916">
        <f t="shared" si="174"/>
        <v>1.0712029370413254E-3</v>
      </c>
      <c r="AD916">
        <f t="shared" si="174"/>
        <v>1.1783232307454581E-3</v>
      </c>
      <c r="AE916">
        <f t="shared" si="174"/>
        <v>1.2854435244495906E-3</v>
      </c>
      <c r="AF916">
        <f t="shared" si="174"/>
        <v>1.392563818153723E-3</v>
      </c>
      <c r="AG916">
        <f t="shared" si="174"/>
        <v>1.4996841118578555E-3</v>
      </c>
      <c r="AH916">
        <f t="shared" si="174"/>
        <v>1.6068044055619882E-3</v>
      </c>
      <c r="AI916">
        <f t="shared" si="173"/>
        <v>1.7139246992661208E-3</v>
      </c>
      <c r="AJ916">
        <f t="shared" si="173"/>
        <v>1.8210449929702533E-3</v>
      </c>
      <c r="AK916">
        <f t="shared" si="173"/>
        <v>1.9281652866743857E-3</v>
      </c>
      <c r="AL916">
        <f t="shared" si="173"/>
        <v>2.0352855803785182E-3</v>
      </c>
      <c r="AM916">
        <f t="shared" si="173"/>
        <v>2.1424058740826509E-3</v>
      </c>
      <c r="AN916">
        <f>(I916*'msft+wfc'!$K$2)+(R916*(1-'msft+wfc'!$K$2))</f>
        <v>1.4592645188544579E-3</v>
      </c>
    </row>
    <row r="917" spans="1:40" x14ac:dyDescent="0.35">
      <c r="A917" s="1">
        <v>41689</v>
      </c>
      <c r="B917">
        <v>37.220001000000003</v>
      </c>
      <c r="C917">
        <v>37.75</v>
      </c>
      <c r="D917">
        <v>37.209999000000003</v>
      </c>
      <c r="E917">
        <v>37.509998000000003</v>
      </c>
      <c r="F917">
        <v>29750400</v>
      </c>
      <c r="G917">
        <v>35.306949000000003</v>
      </c>
      <c r="H917">
        <f t="shared" si="169"/>
        <v>2.4051310745661562E-3</v>
      </c>
      <c r="I917">
        <f t="shared" si="170"/>
        <v>2.4051569244586462E-3</v>
      </c>
      <c r="J917" s="1">
        <v>41689</v>
      </c>
      <c r="K917">
        <v>46.049999</v>
      </c>
      <c r="L917">
        <v>46.25</v>
      </c>
      <c r="M917">
        <v>45.48</v>
      </c>
      <c r="N917">
        <v>45.529998999999997</v>
      </c>
      <c r="O917">
        <v>16187900</v>
      </c>
      <c r="P917">
        <v>42.761473000000002</v>
      </c>
      <c r="Q917">
        <f t="shared" si="171"/>
        <v>-1.3006763212513338E-2</v>
      </c>
      <c r="R917">
        <f t="shared" si="172"/>
        <v>-1.3006765540932136E-2</v>
      </c>
      <c r="S917">
        <f t="shared" si="174"/>
        <v>-1.3006765540932136E-2</v>
      </c>
      <c r="T917">
        <f t="shared" si="174"/>
        <v>-1.2236169417662595E-2</v>
      </c>
      <c r="U917">
        <f t="shared" si="174"/>
        <v>-1.1465573294393058E-2</v>
      </c>
      <c r="V917">
        <f t="shared" si="174"/>
        <v>-1.0694977171123518E-2</v>
      </c>
      <c r="W917">
        <f t="shared" si="174"/>
        <v>-9.9243810478539807E-3</v>
      </c>
      <c r="X917">
        <f t="shared" si="174"/>
        <v>-9.1537849245844401E-3</v>
      </c>
      <c r="Y917">
        <f t="shared" si="174"/>
        <v>-8.3831888013148996E-3</v>
      </c>
      <c r="Z917">
        <f t="shared" si="174"/>
        <v>-7.6125926780453625E-3</v>
      </c>
      <c r="AA917">
        <f t="shared" si="174"/>
        <v>-6.841996554775822E-3</v>
      </c>
      <c r="AB917">
        <f t="shared" si="174"/>
        <v>-6.0714004315062849E-3</v>
      </c>
      <c r="AC917">
        <f t="shared" si="174"/>
        <v>-5.3008043082367444E-3</v>
      </c>
      <c r="AD917">
        <f t="shared" si="174"/>
        <v>-4.5302081849672056E-3</v>
      </c>
      <c r="AE917">
        <f t="shared" si="174"/>
        <v>-3.7596120616976677E-3</v>
      </c>
      <c r="AF917">
        <f t="shared" si="174"/>
        <v>-2.9890159384281267E-3</v>
      </c>
      <c r="AG917">
        <f t="shared" si="174"/>
        <v>-2.2184198151585892E-3</v>
      </c>
      <c r="AH917">
        <f t="shared" si="174"/>
        <v>-1.4478236918890493E-3</v>
      </c>
      <c r="AI917">
        <f t="shared" si="173"/>
        <v>-6.7722756861950963E-4</v>
      </c>
      <c r="AJ917">
        <f t="shared" si="173"/>
        <v>9.336855465002852E-5</v>
      </c>
      <c r="AK917">
        <f t="shared" si="173"/>
        <v>8.6396467791956819E-4</v>
      </c>
      <c r="AL917">
        <f t="shared" si="173"/>
        <v>1.6345608011891066E-3</v>
      </c>
      <c r="AM917">
        <f t="shared" si="173"/>
        <v>2.4051569244586462E-3</v>
      </c>
      <c r="AN917">
        <f>(I917*'msft+wfc'!$K$2)+(R917*(1-'msft+wfc'!$K$2))</f>
        <v>-2.5091880775998743E-3</v>
      </c>
    </row>
    <row r="918" spans="1:40" x14ac:dyDescent="0.35">
      <c r="A918" s="1">
        <v>41690</v>
      </c>
      <c r="B918">
        <v>37.57</v>
      </c>
      <c r="C918">
        <v>37.869999</v>
      </c>
      <c r="D918">
        <v>37.400002000000001</v>
      </c>
      <c r="E918">
        <v>37.75</v>
      </c>
      <c r="F918">
        <v>27526100</v>
      </c>
      <c r="G918">
        <v>35.532854999999998</v>
      </c>
      <c r="H918">
        <f t="shared" si="169"/>
        <v>6.3983474485921569E-3</v>
      </c>
      <c r="I918">
        <f t="shared" si="170"/>
        <v>6.3983438501014293E-3</v>
      </c>
      <c r="J918" s="1">
        <v>41690</v>
      </c>
      <c r="K918">
        <v>45.389999000000003</v>
      </c>
      <c r="L918">
        <v>45.849997999999999</v>
      </c>
      <c r="M918">
        <v>45.25</v>
      </c>
      <c r="N918">
        <v>45.630001</v>
      </c>
      <c r="O918">
        <v>13388500</v>
      </c>
      <c r="P918">
        <v>42.855393999999997</v>
      </c>
      <c r="Q918">
        <f t="shared" si="171"/>
        <v>2.1963980275950257E-3</v>
      </c>
      <c r="R918">
        <f t="shared" si="172"/>
        <v>2.196393000774192E-3</v>
      </c>
      <c r="S918">
        <f t="shared" si="174"/>
        <v>2.196393000774192E-3</v>
      </c>
      <c r="T918">
        <f t="shared" si="174"/>
        <v>2.4064905432405539E-3</v>
      </c>
      <c r="U918">
        <f t="shared" si="174"/>
        <v>2.6165880857069155E-3</v>
      </c>
      <c r="V918">
        <f t="shared" si="174"/>
        <v>2.8266856281732775E-3</v>
      </c>
      <c r="W918">
        <f t="shared" si="174"/>
        <v>3.0367831706396395E-3</v>
      </c>
      <c r="X918">
        <f t="shared" si="174"/>
        <v>3.2468807131060011E-3</v>
      </c>
      <c r="Y918">
        <f t="shared" si="174"/>
        <v>3.4569782555723631E-3</v>
      </c>
      <c r="Z918">
        <f t="shared" si="174"/>
        <v>3.6670757980387251E-3</v>
      </c>
      <c r="AA918">
        <f t="shared" si="174"/>
        <v>3.8771733405050871E-3</v>
      </c>
      <c r="AB918">
        <f t="shared" si="174"/>
        <v>4.087270882971449E-3</v>
      </c>
      <c r="AC918">
        <f t="shared" si="174"/>
        <v>4.297368425437811E-3</v>
      </c>
      <c r="AD918">
        <f t="shared" si="174"/>
        <v>4.5074659679041722E-3</v>
      </c>
      <c r="AE918">
        <f t="shared" si="174"/>
        <v>4.7175635103705342E-3</v>
      </c>
      <c r="AF918">
        <f t="shared" si="174"/>
        <v>4.9276610528368962E-3</v>
      </c>
      <c r="AG918">
        <f t="shared" si="174"/>
        <v>5.1377585953032582E-3</v>
      </c>
      <c r="AH918">
        <f t="shared" si="174"/>
        <v>5.3478561377696202E-3</v>
      </c>
      <c r="AI918">
        <f t="shared" si="173"/>
        <v>5.5579536802359822E-3</v>
      </c>
      <c r="AJ918">
        <f t="shared" si="173"/>
        <v>5.7680512227023433E-3</v>
      </c>
      <c r="AK918">
        <f t="shared" si="173"/>
        <v>5.9781487651687061E-3</v>
      </c>
      <c r="AL918">
        <f t="shared" si="173"/>
        <v>6.1882463076350673E-3</v>
      </c>
      <c r="AM918">
        <f t="shared" si="173"/>
        <v>6.3983438501014293E-3</v>
      </c>
      <c r="AN918">
        <f>(I918*'msft+wfc'!$K$2)+(R918*(1-'msft+wfc'!$K$2))</f>
        <v>5.0584827002897554E-3</v>
      </c>
    </row>
    <row r="919" spans="1:40" x14ac:dyDescent="0.35">
      <c r="A919" s="1">
        <v>41691</v>
      </c>
      <c r="B919">
        <v>37.939999</v>
      </c>
      <c r="C919">
        <v>38.349997999999999</v>
      </c>
      <c r="D919">
        <v>37.860000999999997</v>
      </c>
      <c r="E919">
        <v>37.979999999999997</v>
      </c>
      <c r="F919">
        <v>38021300</v>
      </c>
      <c r="G919">
        <v>35.749346000000003</v>
      </c>
      <c r="H919">
        <f t="shared" si="169"/>
        <v>6.0927152317879971E-3</v>
      </c>
      <c r="I919">
        <f t="shared" si="170"/>
        <v>6.0926992778937939E-3</v>
      </c>
      <c r="J919" s="1">
        <v>41691</v>
      </c>
      <c r="K919">
        <v>45.619999</v>
      </c>
      <c r="L919">
        <v>46.060001</v>
      </c>
      <c r="M919">
        <v>45.48</v>
      </c>
      <c r="N919">
        <v>45.599997999999999</v>
      </c>
      <c r="O919">
        <v>15411100</v>
      </c>
      <c r="P919">
        <v>42.827216</v>
      </c>
      <c r="Q919">
        <f t="shared" si="171"/>
        <v>-6.5752792773334954E-4</v>
      </c>
      <c r="R919">
        <f t="shared" si="172"/>
        <v>-6.5751349760072048E-4</v>
      </c>
      <c r="S919">
        <f t="shared" si="174"/>
        <v>-6.5751349760072048E-4</v>
      </c>
      <c r="T919">
        <f t="shared" si="174"/>
        <v>-3.2000285882599464E-4</v>
      </c>
      <c r="U919">
        <f t="shared" si="174"/>
        <v>1.7507779948730973E-5</v>
      </c>
      <c r="V919">
        <f t="shared" si="174"/>
        <v>3.5501841872345665E-4</v>
      </c>
      <c r="W919">
        <f t="shared" si="174"/>
        <v>6.9252905749818254E-4</v>
      </c>
      <c r="X919">
        <f t="shared" si="174"/>
        <v>1.0300396962729082E-3</v>
      </c>
      <c r="Y919">
        <f t="shared" si="174"/>
        <v>1.3675503350476337E-3</v>
      </c>
      <c r="Z919">
        <f t="shared" si="174"/>
        <v>1.7050609738223596E-3</v>
      </c>
      <c r="AA919">
        <f t="shared" si="174"/>
        <v>2.0425716125970854E-3</v>
      </c>
      <c r="AB919">
        <f t="shared" si="174"/>
        <v>2.3800822513718109E-3</v>
      </c>
      <c r="AC919">
        <f t="shared" si="174"/>
        <v>2.7175928901465368E-3</v>
      </c>
      <c r="AD919">
        <f t="shared" si="174"/>
        <v>3.0551035289212627E-3</v>
      </c>
      <c r="AE919">
        <f t="shared" si="174"/>
        <v>3.3926141676959877E-3</v>
      </c>
      <c r="AF919">
        <f t="shared" si="174"/>
        <v>3.730124806470714E-3</v>
      </c>
      <c r="AG919">
        <f t="shared" si="174"/>
        <v>4.0676354452454395E-3</v>
      </c>
      <c r="AH919">
        <f t="shared" si="174"/>
        <v>4.4051460840201654E-3</v>
      </c>
      <c r="AI919">
        <f t="shared" si="173"/>
        <v>4.7426567227948913E-3</v>
      </c>
      <c r="AJ919">
        <f t="shared" si="173"/>
        <v>5.0801673615696163E-3</v>
      </c>
      <c r="AK919">
        <f t="shared" si="173"/>
        <v>5.417678000344343E-3</v>
      </c>
      <c r="AL919">
        <f t="shared" si="173"/>
        <v>5.7551886391190681E-3</v>
      </c>
      <c r="AM919">
        <f t="shared" si="173"/>
        <v>6.0926992778937939E-3</v>
      </c>
      <c r="AN919">
        <f>(I919*'msft+wfc'!$K$2)+(R919*(1-'msft+wfc'!$K$2))</f>
        <v>3.9402828943714595E-3</v>
      </c>
    </row>
    <row r="920" spans="1:40" x14ac:dyDescent="0.35">
      <c r="A920" s="1">
        <v>41694</v>
      </c>
      <c r="B920">
        <v>37.689999</v>
      </c>
      <c r="C920">
        <v>37.979999999999997</v>
      </c>
      <c r="D920">
        <v>37.540000999999997</v>
      </c>
      <c r="E920">
        <v>37.689999</v>
      </c>
      <c r="F920">
        <v>32085100</v>
      </c>
      <c r="G920">
        <v>35.476376999999999</v>
      </c>
      <c r="H920">
        <f t="shared" si="169"/>
        <v>-7.635624012638142E-3</v>
      </c>
      <c r="I920">
        <f t="shared" si="170"/>
        <v>-7.6356361875823779E-3</v>
      </c>
      <c r="J920" s="1">
        <v>41694</v>
      </c>
      <c r="K920">
        <v>45.73</v>
      </c>
      <c r="L920">
        <v>46.43</v>
      </c>
      <c r="M920">
        <v>45.700001</v>
      </c>
      <c r="N920">
        <v>46.080002</v>
      </c>
      <c r="O920">
        <v>14106700</v>
      </c>
      <c r="P920">
        <v>43.278032000000003</v>
      </c>
      <c r="Q920">
        <f t="shared" si="171"/>
        <v>1.0526403970456337E-2</v>
      </c>
      <c r="R920">
        <f t="shared" si="172"/>
        <v>1.0526390508316096E-2</v>
      </c>
      <c r="S920">
        <f t="shared" si="174"/>
        <v>1.0526390508316096E-2</v>
      </c>
      <c r="T920">
        <f t="shared" si="174"/>
        <v>9.6182891735211717E-3</v>
      </c>
      <c r="U920">
        <f t="shared" si="174"/>
        <v>8.7101878387262494E-3</v>
      </c>
      <c r="V920">
        <f t="shared" si="174"/>
        <v>7.8020865039313252E-3</v>
      </c>
      <c r="W920">
        <f t="shared" si="174"/>
        <v>6.893985169136402E-3</v>
      </c>
      <c r="X920">
        <f t="shared" si="174"/>
        <v>5.9858838343414779E-3</v>
      </c>
      <c r="Y920">
        <f t="shared" si="174"/>
        <v>5.0777824995465537E-3</v>
      </c>
      <c r="Z920">
        <f t="shared" si="174"/>
        <v>4.1696811647516305E-3</v>
      </c>
      <c r="AA920">
        <f t="shared" si="174"/>
        <v>3.2615798299567055E-3</v>
      </c>
      <c r="AB920">
        <f t="shared" si="174"/>
        <v>2.3534784951617831E-3</v>
      </c>
      <c r="AC920">
        <f t="shared" si="174"/>
        <v>1.445377160366859E-3</v>
      </c>
      <c r="AD920">
        <f t="shared" si="174"/>
        <v>5.3727582557193398E-4</v>
      </c>
      <c r="AE920">
        <f t="shared" si="174"/>
        <v>-3.7082550922298754E-4</v>
      </c>
      <c r="AF920">
        <f t="shared" si="174"/>
        <v>-1.2789268440179125E-3</v>
      </c>
      <c r="AG920">
        <f t="shared" si="174"/>
        <v>-2.1870281788128345E-3</v>
      </c>
      <c r="AH920">
        <f t="shared" si="174"/>
        <v>-3.0951295136077595E-3</v>
      </c>
      <c r="AI920">
        <f t="shared" si="173"/>
        <v>-4.0032308484026849E-3</v>
      </c>
      <c r="AJ920">
        <f t="shared" si="173"/>
        <v>-4.9113321831976064E-3</v>
      </c>
      <c r="AK920">
        <f t="shared" si="173"/>
        <v>-5.8194335179925314E-3</v>
      </c>
      <c r="AL920">
        <f t="shared" si="173"/>
        <v>-6.7275348527874529E-3</v>
      </c>
      <c r="AM920">
        <f t="shared" si="173"/>
        <v>-7.6356361875823779E-3</v>
      </c>
      <c r="AN920">
        <f>(I920*'msft+wfc'!$K$2)+(R920*(1-'msft+wfc'!$K$2))</f>
        <v>-1.8443752127965847E-3</v>
      </c>
    </row>
    <row r="921" spans="1:40" x14ac:dyDescent="0.35">
      <c r="A921" s="1">
        <v>41695</v>
      </c>
      <c r="B921">
        <v>37.610000999999997</v>
      </c>
      <c r="C921">
        <v>37.849997999999999</v>
      </c>
      <c r="D921">
        <v>37.349997999999999</v>
      </c>
      <c r="E921">
        <v>37.540000999999997</v>
      </c>
      <c r="F921">
        <v>30736500</v>
      </c>
      <c r="G921">
        <v>35.335189</v>
      </c>
      <c r="H921">
        <f t="shared" si="169"/>
        <v>-3.979782541251955E-3</v>
      </c>
      <c r="I921">
        <f t="shared" si="170"/>
        <v>-3.9797750486189627E-3</v>
      </c>
      <c r="J921" s="1">
        <v>41695</v>
      </c>
      <c r="K921">
        <v>46.200001</v>
      </c>
      <c r="L921">
        <v>46.259998000000003</v>
      </c>
      <c r="M921">
        <v>45.950001</v>
      </c>
      <c r="N921">
        <v>46.080002</v>
      </c>
      <c r="O921">
        <v>13751600</v>
      </c>
      <c r="P921">
        <v>43.278032000000003</v>
      </c>
      <c r="Q921">
        <f t="shared" si="171"/>
        <v>0</v>
      </c>
      <c r="R921">
        <f t="shared" si="172"/>
        <v>0</v>
      </c>
      <c r="S921">
        <f t="shared" si="174"/>
        <v>0</v>
      </c>
      <c r="T921">
        <f t="shared" si="174"/>
        <v>-1.9898875243094815E-4</v>
      </c>
      <c r="U921">
        <f t="shared" si="174"/>
        <v>-3.9797750486189631E-4</v>
      </c>
      <c r="V921">
        <f t="shared" si="174"/>
        <v>-5.9696625729284435E-4</v>
      </c>
      <c r="W921">
        <f t="shared" si="174"/>
        <v>-7.9595500972379262E-4</v>
      </c>
      <c r="X921">
        <f t="shared" si="174"/>
        <v>-9.9494376215474066E-4</v>
      </c>
      <c r="Y921">
        <f t="shared" si="174"/>
        <v>-1.1939325145856887E-3</v>
      </c>
      <c r="Z921">
        <f t="shared" si="174"/>
        <v>-1.3929212670166368E-3</v>
      </c>
      <c r="AA921">
        <f t="shared" si="174"/>
        <v>-1.5919100194475852E-3</v>
      </c>
      <c r="AB921">
        <f t="shared" si="174"/>
        <v>-1.7908987718785333E-3</v>
      </c>
      <c r="AC921">
        <f t="shared" si="174"/>
        <v>-1.9898875243094813E-3</v>
      </c>
      <c r="AD921">
        <f t="shared" si="174"/>
        <v>-2.1888762767404298E-3</v>
      </c>
      <c r="AE921">
        <f t="shared" si="174"/>
        <v>-2.3878650291713774E-3</v>
      </c>
      <c r="AF921">
        <f t="shared" si="174"/>
        <v>-2.5868537816023259E-3</v>
      </c>
      <c r="AG921">
        <f t="shared" si="174"/>
        <v>-2.7858425340332735E-3</v>
      </c>
      <c r="AH921">
        <f t="shared" si="174"/>
        <v>-2.984831286464222E-3</v>
      </c>
      <c r="AI921">
        <f t="shared" si="173"/>
        <v>-3.1838200388951705E-3</v>
      </c>
      <c r="AJ921">
        <f t="shared" si="173"/>
        <v>-3.3828087913261181E-3</v>
      </c>
      <c r="AK921">
        <f t="shared" si="173"/>
        <v>-3.5817975437570666E-3</v>
      </c>
      <c r="AL921">
        <f t="shared" si="173"/>
        <v>-3.7807862961880142E-3</v>
      </c>
      <c r="AM921">
        <f t="shared" si="173"/>
        <v>-3.9797750486189627E-3</v>
      </c>
      <c r="AN921">
        <f>(I921*'msft+wfc'!$K$2)+(R921*(1-'msft+wfc'!$K$2))</f>
        <v>-2.7107583076239647E-3</v>
      </c>
    </row>
    <row r="922" spans="1:40" x14ac:dyDescent="0.35">
      <c r="A922" s="1">
        <v>41696</v>
      </c>
      <c r="B922">
        <v>37.580002</v>
      </c>
      <c r="C922">
        <v>37.740001999999997</v>
      </c>
      <c r="D922">
        <v>37.189999</v>
      </c>
      <c r="E922">
        <v>37.470001000000003</v>
      </c>
      <c r="F922">
        <v>41041800</v>
      </c>
      <c r="G922">
        <v>35.269300999999999</v>
      </c>
      <c r="H922">
        <f t="shared" si="169"/>
        <v>-1.8646776274724444E-3</v>
      </c>
      <c r="I922">
        <f t="shared" si="170"/>
        <v>-1.8646567873176242E-3</v>
      </c>
      <c r="J922" s="1">
        <v>41696</v>
      </c>
      <c r="K922">
        <v>46.349997999999999</v>
      </c>
      <c r="L922">
        <v>46.43</v>
      </c>
      <c r="M922">
        <v>45.810001</v>
      </c>
      <c r="N922">
        <v>46.049999</v>
      </c>
      <c r="O922">
        <v>13910700</v>
      </c>
      <c r="P922">
        <v>43.249853999999999</v>
      </c>
      <c r="Q922">
        <f t="shared" si="171"/>
        <v>-6.5110674257350652E-4</v>
      </c>
      <c r="R922">
        <f t="shared" si="172"/>
        <v>-6.5109245263287457E-4</v>
      </c>
      <c r="S922">
        <f t="shared" si="174"/>
        <v>-6.5109245263287457E-4</v>
      </c>
      <c r="T922">
        <f t="shared" si="174"/>
        <v>-7.11770669367112E-4</v>
      </c>
      <c r="U922">
        <f t="shared" si="174"/>
        <v>-7.7244888610134954E-4</v>
      </c>
      <c r="V922">
        <f t="shared" si="174"/>
        <v>-8.3312710283558696E-4</v>
      </c>
      <c r="W922">
        <f t="shared" si="174"/>
        <v>-8.9380531956982461E-4</v>
      </c>
      <c r="X922">
        <f t="shared" si="174"/>
        <v>-9.5448353630406203E-4</v>
      </c>
      <c r="Y922">
        <f t="shared" si="174"/>
        <v>-1.0151617530382994E-3</v>
      </c>
      <c r="Z922">
        <f t="shared" si="174"/>
        <v>-1.0758399697725369E-3</v>
      </c>
      <c r="AA922">
        <f t="shared" si="174"/>
        <v>-1.1365181865067744E-3</v>
      </c>
      <c r="AB922">
        <f t="shared" si="174"/>
        <v>-1.197196403241012E-3</v>
      </c>
      <c r="AC922">
        <f t="shared" si="174"/>
        <v>-1.2578746199752495E-3</v>
      </c>
      <c r="AD922">
        <f t="shared" si="174"/>
        <v>-1.318552836709487E-3</v>
      </c>
      <c r="AE922">
        <f t="shared" si="174"/>
        <v>-1.3792310534437243E-3</v>
      </c>
      <c r="AF922">
        <f t="shared" si="174"/>
        <v>-1.4399092701779619E-3</v>
      </c>
      <c r="AG922">
        <f t="shared" si="174"/>
        <v>-1.5005874869121992E-3</v>
      </c>
      <c r="AH922">
        <f t="shared" si="174"/>
        <v>-1.5612657036464367E-3</v>
      </c>
      <c r="AI922">
        <f t="shared" si="173"/>
        <v>-1.6219439203806745E-3</v>
      </c>
      <c r="AJ922">
        <f t="shared" si="173"/>
        <v>-1.6826221371149118E-3</v>
      </c>
      <c r="AK922">
        <f t="shared" si="173"/>
        <v>-1.7433003538491491E-3</v>
      </c>
      <c r="AL922">
        <f t="shared" si="173"/>
        <v>-1.8039785705833867E-3</v>
      </c>
      <c r="AM922">
        <f t="shared" si="173"/>
        <v>-1.8646567873176242E-3</v>
      </c>
      <c r="AN922">
        <f>(I922*'msft+wfc'!$K$2)+(R922*(1-'msft+wfc'!$K$2))</f>
        <v>-1.4776918362398449E-3</v>
      </c>
    </row>
    <row r="923" spans="1:40" x14ac:dyDescent="0.35">
      <c r="A923" s="1">
        <v>41697</v>
      </c>
      <c r="B923">
        <v>37.450001</v>
      </c>
      <c r="C923">
        <v>37.889999000000003</v>
      </c>
      <c r="D923">
        <v>37.229999999999997</v>
      </c>
      <c r="E923">
        <v>37.860000999999997</v>
      </c>
      <c r="F923">
        <v>33903400</v>
      </c>
      <c r="G923">
        <v>35.636395</v>
      </c>
      <c r="H923">
        <f t="shared" si="169"/>
        <v>1.0408326383551296E-2</v>
      </c>
      <c r="I923">
        <f t="shared" si="170"/>
        <v>1.0408315152035523E-2</v>
      </c>
      <c r="J923" s="1">
        <v>41697</v>
      </c>
      <c r="K923">
        <v>45.950001</v>
      </c>
      <c r="L923">
        <v>46.080002</v>
      </c>
      <c r="M923">
        <v>45.610000999999997</v>
      </c>
      <c r="N923">
        <v>46.049999</v>
      </c>
      <c r="O923">
        <v>13799700</v>
      </c>
      <c r="P923">
        <v>43.249853999999999</v>
      </c>
      <c r="Q923">
        <f t="shared" si="171"/>
        <v>0</v>
      </c>
      <c r="R923">
        <f t="shared" si="172"/>
        <v>0</v>
      </c>
      <c r="S923">
        <f t="shared" si="174"/>
        <v>0</v>
      </c>
      <c r="T923">
        <f t="shared" si="174"/>
        <v>5.2041575760177611E-4</v>
      </c>
      <c r="U923">
        <f t="shared" si="174"/>
        <v>1.0408315152035522E-3</v>
      </c>
      <c r="V923">
        <f t="shared" si="174"/>
        <v>1.5612472728053284E-3</v>
      </c>
      <c r="W923">
        <f t="shared" si="174"/>
        <v>2.0816630304071044E-3</v>
      </c>
      <c r="X923">
        <f t="shared" si="174"/>
        <v>2.6020787880088807E-3</v>
      </c>
      <c r="Y923">
        <f t="shared" si="174"/>
        <v>3.1224945456106569E-3</v>
      </c>
      <c r="Z923">
        <f t="shared" si="174"/>
        <v>3.6429103032124327E-3</v>
      </c>
      <c r="AA923">
        <f t="shared" si="174"/>
        <v>4.1633260608142089E-3</v>
      </c>
      <c r="AB923">
        <f t="shared" si="174"/>
        <v>4.6837418184159851E-3</v>
      </c>
      <c r="AC923">
        <f t="shared" si="174"/>
        <v>5.2041575760177613E-3</v>
      </c>
      <c r="AD923">
        <f t="shared" si="174"/>
        <v>5.7245733336195375E-3</v>
      </c>
      <c r="AE923">
        <f t="shared" si="174"/>
        <v>6.2449890912213138E-3</v>
      </c>
      <c r="AF923">
        <f t="shared" si="174"/>
        <v>6.76540484882309E-3</v>
      </c>
      <c r="AG923">
        <f t="shared" si="174"/>
        <v>7.2858206064248653E-3</v>
      </c>
      <c r="AH923">
        <f t="shared" si="174"/>
        <v>7.8062363640266415E-3</v>
      </c>
      <c r="AI923">
        <f t="shared" si="173"/>
        <v>8.3266521216284178E-3</v>
      </c>
      <c r="AJ923">
        <f t="shared" si="173"/>
        <v>8.847067879230194E-3</v>
      </c>
      <c r="AK923">
        <f t="shared" si="173"/>
        <v>9.3674836368319702E-3</v>
      </c>
      <c r="AL923">
        <f t="shared" si="173"/>
        <v>9.8878993944337464E-3</v>
      </c>
      <c r="AM923">
        <f t="shared" si="173"/>
        <v>1.0408315152035523E-2</v>
      </c>
      <c r="AN923">
        <f>(I923*'msft+wfc'!$K$2)+(R923*(1-'msft+wfc'!$K$2))</f>
        <v>7.0894526504807053E-3</v>
      </c>
    </row>
    <row r="924" spans="1:40" x14ac:dyDescent="0.35">
      <c r="A924" s="1">
        <v>41698</v>
      </c>
      <c r="B924">
        <v>37.979999999999997</v>
      </c>
      <c r="C924">
        <v>38.459999000000003</v>
      </c>
      <c r="D924">
        <v>37.82</v>
      </c>
      <c r="E924">
        <v>38.310001</v>
      </c>
      <c r="F924">
        <v>41215000</v>
      </c>
      <c r="G924">
        <v>36.059966000000003</v>
      </c>
      <c r="H924">
        <f t="shared" si="169"/>
        <v>1.1885895090177174E-2</v>
      </c>
      <c r="I924">
        <f t="shared" si="170"/>
        <v>1.1885910457553368E-2</v>
      </c>
      <c r="J924" s="1">
        <v>41698</v>
      </c>
      <c r="K924">
        <v>46.099997999999999</v>
      </c>
      <c r="L924">
        <v>46.650002000000001</v>
      </c>
      <c r="M924">
        <v>46.009998000000003</v>
      </c>
      <c r="N924">
        <v>46.419998</v>
      </c>
      <c r="O924">
        <v>16347300</v>
      </c>
      <c r="P924">
        <v>43.597354000000003</v>
      </c>
      <c r="Q924">
        <f t="shared" si="171"/>
        <v>8.0347233015140782E-3</v>
      </c>
      <c r="R924">
        <f t="shared" si="172"/>
        <v>8.0347092038739291E-3</v>
      </c>
      <c r="S924">
        <f t="shared" si="174"/>
        <v>8.0347092038739291E-3</v>
      </c>
      <c r="T924">
        <f t="shared" si="174"/>
        <v>8.2272692665579013E-3</v>
      </c>
      <c r="U924">
        <f t="shared" si="174"/>
        <v>8.4198293292418736E-3</v>
      </c>
      <c r="V924">
        <f t="shared" si="174"/>
        <v>8.612389391925844E-3</v>
      </c>
      <c r="W924">
        <f t="shared" si="174"/>
        <v>8.804949454609818E-3</v>
      </c>
      <c r="X924">
        <f t="shared" si="174"/>
        <v>8.9975095172937884E-3</v>
      </c>
      <c r="Y924">
        <f t="shared" si="174"/>
        <v>9.1900695799777606E-3</v>
      </c>
      <c r="Z924">
        <f t="shared" si="174"/>
        <v>9.3826296426617328E-3</v>
      </c>
      <c r="AA924">
        <f t="shared" si="174"/>
        <v>9.575189705345705E-3</v>
      </c>
      <c r="AB924">
        <f t="shared" si="174"/>
        <v>9.7677497680296772E-3</v>
      </c>
      <c r="AC924">
        <f t="shared" si="174"/>
        <v>9.9603098307136477E-3</v>
      </c>
      <c r="AD924">
        <f t="shared" si="174"/>
        <v>1.0152869893397622E-2</v>
      </c>
      <c r="AE924">
        <f t="shared" si="174"/>
        <v>1.0345429956081592E-2</v>
      </c>
      <c r="AF924">
        <f t="shared" si="174"/>
        <v>1.0537990018765564E-2</v>
      </c>
      <c r="AG924">
        <f t="shared" si="174"/>
        <v>1.0730550081449537E-2</v>
      </c>
      <c r="AH924">
        <f t="shared" si="174"/>
        <v>1.0923110144133507E-2</v>
      </c>
      <c r="AI924">
        <f t="shared" si="173"/>
        <v>1.1115670206817481E-2</v>
      </c>
      <c r="AJ924">
        <f t="shared" si="173"/>
        <v>1.1308230269501451E-2</v>
      </c>
      <c r="AK924">
        <f t="shared" si="173"/>
        <v>1.1500790332185425E-2</v>
      </c>
      <c r="AL924">
        <f t="shared" si="173"/>
        <v>1.1693350394869396E-2</v>
      </c>
      <c r="AM924">
        <f t="shared" si="173"/>
        <v>1.1885910457553368E-2</v>
      </c>
      <c r="AN924">
        <f>(I924*'msft+wfc'!$K$2)+(R924*(1-'msft+wfc'!$K$2))</f>
        <v>1.0657891586095779E-2</v>
      </c>
    </row>
    <row r="925" spans="1:40" x14ac:dyDescent="0.35">
      <c r="A925" s="1">
        <v>41701</v>
      </c>
      <c r="B925">
        <v>37.919998</v>
      </c>
      <c r="C925">
        <v>38.130001</v>
      </c>
      <c r="D925">
        <v>37.490001999999997</v>
      </c>
      <c r="E925">
        <v>37.779998999999997</v>
      </c>
      <c r="F925">
        <v>29717500</v>
      </c>
      <c r="G925">
        <v>35.561090999999998</v>
      </c>
      <c r="H925">
        <f t="shared" si="169"/>
        <v>-1.3834559805936919E-2</v>
      </c>
      <c r="I925">
        <f t="shared" si="170"/>
        <v>-1.3834594297731874E-2</v>
      </c>
      <c r="J925" s="1">
        <v>41701</v>
      </c>
      <c r="K925">
        <v>46.110000999999997</v>
      </c>
      <c r="L925">
        <v>46.240001999999997</v>
      </c>
      <c r="M925">
        <v>45.959999000000003</v>
      </c>
      <c r="N925">
        <v>46.150002000000001</v>
      </c>
      <c r="O925">
        <v>16067600</v>
      </c>
      <c r="P925">
        <v>43.343775000000001</v>
      </c>
      <c r="Q925">
        <f t="shared" si="171"/>
        <v>-5.8163725039367519E-3</v>
      </c>
      <c r="R925">
        <f t="shared" si="172"/>
        <v>-5.8163850952973424E-3</v>
      </c>
      <c r="S925">
        <f t="shared" si="174"/>
        <v>-5.8163850952973424E-3</v>
      </c>
      <c r="T925">
        <f t="shared" si="174"/>
        <v>-6.2172955554190687E-3</v>
      </c>
      <c r="U925">
        <f t="shared" si="174"/>
        <v>-6.6182060155407958E-3</v>
      </c>
      <c r="V925">
        <f t="shared" si="174"/>
        <v>-7.0191164756625221E-3</v>
      </c>
      <c r="W925">
        <f t="shared" si="174"/>
        <v>-7.4200269357842493E-3</v>
      </c>
      <c r="X925">
        <f t="shared" si="174"/>
        <v>-7.8209373959059747E-3</v>
      </c>
      <c r="Y925">
        <f t="shared" si="174"/>
        <v>-8.221847856027701E-3</v>
      </c>
      <c r="Z925">
        <f t="shared" si="174"/>
        <v>-8.622758316149429E-3</v>
      </c>
      <c r="AA925">
        <f t="shared" si="174"/>
        <v>-9.0236687762711553E-3</v>
      </c>
      <c r="AB925">
        <f t="shared" si="174"/>
        <v>-9.4245792363928816E-3</v>
      </c>
      <c r="AC925">
        <f t="shared" si="174"/>
        <v>-9.8254896965146079E-3</v>
      </c>
      <c r="AD925">
        <f t="shared" si="174"/>
        <v>-1.0226400156636336E-2</v>
      </c>
      <c r="AE925">
        <f t="shared" si="174"/>
        <v>-1.062731061675806E-2</v>
      </c>
      <c r="AF925">
        <f t="shared" si="174"/>
        <v>-1.1028221076879789E-2</v>
      </c>
      <c r="AG925">
        <f t="shared" si="174"/>
        <v>-1.1429131537001515E-2</v>
      </c>
      <c r="AH925">
        <f t="shared" si="174"/>
        <v>-1.1830041997123241E-2</v>
      </c>
      <c r="AI925">
        <f t="shared" si="173"/>
        <v>-1.2230952457244969E-2</v>
      </c>
      <c r="AJ925">
        <f t="shared" si="173"/>
        <v>-1.2631862917366694E-2</v>
      </c>
      <c r="AK925">
        <f t="shared" si="173"/>
        <v>-1.303277337748842E-2</v>
      </c>
      <c r="AL925">
        <f t="shared" si="173"/>
        <v>-1.3433683837610146E-2</v>
      </c>
      <c r="AM925">
        <f t="shared" si="173"/>
        <v>-1.3834594297731874E-2</v>
      </c>
      <c r="AN925">
        <f>(I925*'msft+wfc'!$K$2)+(R925*(1-'msft+wfc'!$K$2))</f>
        <v>-1.1277856395115866E-2</v>
      </c>
    </row>
    <row r="926" spans="1:40" x14ac:dyDescent="0.35">
      <c r="A926" s="1">
        <v>41702</v>
      </c>
      <c r="B926">
        <v>38.200001</v>
      </c>
      <c r="C926">
        <v>38.479999999999997</v>
      </c>
      <c r="D926">
        <v>38.07</v>
      </c>
      <c r="E926">
        <v>38.409999999999997</v>
      </c>
      <c r="F926">
        <v>26802400</v>
      </c>
      <c r="G926">
        <v>36.154091000000001</v>
      </c>
      <c r="H926">
        <f t="shared" si="169"/>
        <v>1.6675516587493826E-2</v>
      </c>
      <c r="I926">
        <f t="shared" si="170"/>
        <v>1.6675528880708512E-2</v>
      </c>
      <c r="J926" s="1">
        <v>41702</v>
      </c>
      <c r="K926">
        <v>46.720001000000003</v>
      </c>
      <c r="L926">
        <v>46.799999</v>
      </c>
      <c r="M926">
        <v>46.43</v>
      </c>
      <c r="N926">
        <v>46.740001999999997</v>
      </c>
      <c r="O926">
        <v>14881900</v>
      </c>
      <c r="P926">
        <v>43.8979</v>
      </c>
      <c r="Q926">
        <f t="shared" si="171"/>
        <v>1.2784398145854822E-2</v>
      </c>
      <c r="R926">
        <f t="shared" si="172"/>
        <v>1.2784419446621783E-2</v>
      </c>
      <c r="S926">
        <f t="shared" si="174"/>
        <v>1.2784419446621783E-2</v>
      </c>
      <c r="T926">
        <f t="shared" si="174"/>
        <v>1.2978974918326119E-2</v>
      </c>
      <c r="U926">
        <f t="shared" si="174"/>
        <v>1.3173530390030455E-2</v>
      </c>
      <c r="V926">
        <f t="shared" si="174"/>
        <v>1.3368085861734791E-2</v>
      </c>
      <c r="W926">
        <f t="shared" si="174"/>
        <v>1.3562641333439129E-2</v>
      </c>
      <c r="X926">
        <f t="shared" si="174"/>
        <v>1.3757196805143465E-2</v>
      </c>
      <c r="Y926">
        <f t="shared" si="174"/>
        <v>1.3951752276847801E-2</v>
      </c>
      <c r="Z926">
        <f t="shared" si="174"/>
        <v>1.4146307748552137E-2</v>
      </c>
      <c r="AA926">
        <f t="shared" si="174"/>
        <v>1.4340863220256475E-2</v>
      </c>
      <c r="AB926">
        <f t="shared" si="174"/>
        <v>1.4535418691960813E-2</v>
      </c>
      <c r="AC926">
        <f t="shared" si="174"/>
        <v>1.4729974163665147E-2</v>
      </c>
      <c r="AD926">
        <f t="shared" si="174"/>
        <v>1.4924529635369483E-2</v>
      </c>
      <c r="AE926">
        <f t="shared" si="174"/>
        <v>1.5119085107073819E-2</v>
      </c>
      <c r="AF926">
        <f t="shared" si="174"/>
        <v>1.5313640578778157E-2</v>
      </c>
      <c r="AG926">
        <f t="shared" si="174"/>
        <v>1.5508196050482492E-2</v>
      </c>
      <c r="AH926">
        <f t="shared" si="174"/>
        <v>1.5702751522186829E-2</v>
      </c>
      <c r="AI926">
        <f t="shared" si="173"/>
        <v>1.5897306993891167E-2</v>
      </c>
      <c r="AJ926">
        <f t="shared" si="173"/>
        <v>1.6091862465595502E-2</v>
      </c>
      <c r="AK926">
        <f t="shared" si="173"/>
        <v>1.6286417937299839E-2</v>
      </c>
      <c r="AL926">
        <f t="shared" si="173"/>
        <v>1.6480973409004174E-2</v>
      </c>
      <c r="AM926">
        <f t="shared" si="173"/>
        <v>1.6675528880708512E-2</v>
      </c>
      <c r="AN926">
        <f>(I926*'msft+wfc'!$K$2)+(R926*(1-'msft+wfc'!$K$2))</f>
        <v>1.5434784629444073E-2</v>
      </c>
    </row>
    <row r="927" spans="1:40" x14ac:dyDescent="0.35">
      <c r="A927" s="1">
        <v>41703</v>
      </c>
      <c r="B927">
        <v>38.25</v>
      </c>
      <c r="C927">
        <v>38.270000000000003</v>
      </c>
      <c r="D927">
        <v>37.93</v>
      </c>
      <c r="E927">
        <v>38.110000999999997</v>
      </c>
      <c r="F927">
        <v>20520100</v>
      </c>
      <c r="G927">
        <v>35.871710999999998</v>
      </c>
      <c r="H927">
        <f t="shared" si="169"/>
        <v>-7.8104399895860379E-3</v>
      </c>
      <c r="I927">
        <f t="shared" si="170"/>
        <v>-7.8104577432192498E-3</v>
      </c>
      <c r="J927" s="1">
        <v>41703</v>
      </c>
      <c r="K927">
        <v>46.82</v>
      </c>
      <c r="L927">
        <v>47.23</v>
      </c>
      <c r="M927">
        <v>46.689999</v>
      </c>
      <c r="N927">
        <v>47.09</v>
      </c>
      <c r="O927">
        <v>13643700</v>
      </c>
      <c r="P927">
        <v>44.226616</v>
      </c>
      <c r="Q927">
        <f t="shared" si="171"/>
        <v>7.4881896667442693E-3</v>
      </c>
      <c r="R927">
        <f t="shared" si="172"/>
        <v>7.4881941960777167E-3</v>
      </c>
      <c r="S927">
        <f t="shared" si="174"/>
        <v>7.4881941960777167E-3</v>
      </c>
      <c r="T927">
        <f t="shared" si="174"/>
        <v>6.7232615991128682E-3</v>
      </c>
      <c r="U927">
        <f t="shared" si="174"/>
        <v>5.9583290021480197E-3</v>
      </c>
      <c r="V927">
        <f t="shared" si="174"/>
        <v>5.193396405183172E-3</v>
      </c>
      <c r="W927">
        <f t="shared" si="174"/>
        <v>4.4284638082183235E-3</v>
      </c>
      <c r="X927">
        <f t="shared" si="174"/>
        <v>3.663531211253475E-3</v>
      </c>
      <c r="Y927">
        <f t="shared" si="174"/>
        <v>2.898598614288627E-3</v>
      </c>
      <c r="Z927">
        <f t="shared" si="174"/>
        <v>2.1336660173237785E-3</v>
      </c>
      <c r="AA927">
        <f t="shared" si="174"/>
        <v>1.36873342035893E-3</v>
      </c>
      <c r="AB927">
        <f t="shared" si="174"/>
        <v>6.0380082339408147E-4</v>
      </c>
      <c r="AC927">
        <f t="shared" si="174"/>
        <v>-1.6113177357076659E-4</v>
      </c>
      <c r="AD927">
        <f t="shared" si="174"/>
        <v>-9.2606437053561553E-4</v>
      </c>
      <c r="AE927">
        <f t="shared" si="174"/>
        <v>-1.6909969675004627E-3</v>
      </c>
      <c r="AF927">
        <f t="shared" si="174"/>
        <v>-2.4559295644653121E-3</v>
      </c>
      <c r="AG927">
        <f t="shared" si="174"/>
        <v>-3.2208621614301593E-3</v>
      </c>
      <c r="AH927">
        <f t="shared" ref="AH927:AM990" si="175">(AH$2*$I927)+($R927*(1-AH$2))</f>
        <v>-3.9857947583950082E-3</v>
      </c>
      <c r="AI927">
        <f t="shared" si="175"/>
        <v>-4.7507273553598576E-3</v>
      </c>
      <c r="AJ927">
        <f t="shared" si="175"/>
        <v>-5.5156599523247044E-3</v>
      </c>
      <c r="AK927">
        <f t="shared" si="175"/>
        <v>-6.2805925492895537E-3</v>
      </c>
      <c r="AL927">
        <f t="shared" si="175"/>
        <v>-7.0455251462544013E-3</v>
      </c>
      <c r="AM927">
        <f t="shared" si="175"/>
        <v>-7.8104577432192498E-3</v>
      </c>
      <c r="AN927">
        <f>(I927*'msft+wfc'!$K$2)+(R927*(1-'msft+wfc'!$K$2))</f>
        <v>-2.9322309116900521E-3</v>
      </c>
    </row>
    <row r="928" spans="1:40" x14ac:dyDescent="0.35">
      <c r="A928" s="1">
        <v>41704</v>
      </c>
      <c r="B928">
        <v>38.139999000000003</v>
      </c>
      <c r="C928">
        <v>38.240001999999997</v>
      </c>
      <c r="D928">
        <v>37.889999000000003</v>
      </c>
      <c r="E928">
        <v>38.150002000000001</v>
      </c>
      <c r="F928">
        <v>23582200</v>
      </c>
      <c r="G928">
        <v>35.909362999999999</v>
      </c>
      <c r="H928">
        <f t="shared" si="169"/>
        <v>1.049619494893315E-3</v>
      </c>
      <c r="I928">
        <f t="shared" si="170"/>
        <v>1.0496293304771928E-3</v>
      </c>
      <c r="J928" s="1">
        <v>41704</v>
      </c>
      <c r="K928">
        <v>47.290000999999997</v>
      </c>
      <c r="L928">
        <v>47.5</v>
      </c>
      <c r="M928">
        <v>47.169998</v>
      </c>
      <c r="N928">
        <v>47.34</v>
      </c>
      <c r="O928">
        <v>14726300</v>
      </c>
      <c r="P928">
        <v>44.461413999999998</v>
      </c>
      <c r="Q928">
        <f t="shared" si="171"/>
        <v>5.3089827988957311E-3</v>
      </c>
      <c r="R928">
        <f t="shared" si="172"/>
        <v>5.3089750298778871E-3</v>
      </c>
      <c r="S928">
        <f t="shared" ref="S928:AH991" si="176">(S$2*$I928)+($R928*(1-S$2))</f>
        <v>5.3089750298778871E-3</v>
      </c>
      <c r="T928">
        <f t="shared" si="176"/>
        <v>5.096007744907852E-3</v>
      </c>
      <c r="U928">
        <f t="shared" si="176"/>
        <v>4.8830404599378178E-3</v>
      </c>
      <c r="V928">
        <f t="shared" si="176"/>
        <v>4.6700731749677827E-3</v>
      </c>
      <c r="W928">
        <f t="shared" si="176"/>
        <v>4.4571058899977485E-3</v>
      </c>
      <c r="X928">
        <f t="shared" si="176"/>
        <v>4.2441386050277143E-3</v>
      </c>
      <c r="Y928">
        <f t="shared" si="176"/>
        <v>4.0311713200576783E-3</v>
      </c>
      <c r="Z928">
        <f t="shared" si="176"/>
        <v>3.8182040350876441E-3</v>
      </c>
      <c r="AA928">
        <f t="shared" si="176"/>
        <v>3.6052367501176095E-3</v>
      </c>
      <c r="AB928">
        <f t="shared" si="176"/>
        <v>3.3922694651475748E-3</v>
      </c>
      <c r="AC928">
        <f t="shared" si="176"/>
        <v>3.1793021801775397E-3</v>
      </c>
      <c r="AD928">
        <f t="shared" si="176"/>
        <v>2.9663348952075051E-3</v>
      </c>
      <c r="AE928">
        <f t="shared" si="176"/>
        <v>2.7533676102374704E-3</v>
      </c>
      <c r="AF928">
        <f t="shared" si="176"/>
        <v>2.5404003252674358E-3</v>
      </c>
      <c r="AG928">
        <f t="shared" si="176"/>
        <v>2.3274330402974011E-3</v>
      </c>
      <c r="AH928">
        <f t="shared" si="176"/>
        <v>2.1144657553273665E-3</v>
      </c>
      <c r="AI928">
        <f t="shared" si="175"/>
        <v>1.9014984703573314E-3</v>
      </c>
      <c r="AJ928">
        <f t="shared" si="175"/>
        <v>1.6885311853872972E-3</v>
      </c>
      <c r="AK928">
        <f t="shared" si="175"/>
        <v>1.4755639004172621E-3</v>
      </c>
      <c r="AL928">
        <f t="shared" si="175"/>
        <v>1.2625966154472276E-3</v>
      </c>
      <c r="AM928">
        <f t="shared" si="175"/>
        <v>1.0496293304771928E-3</v>
      </c>
      <c r="AN928">
        <f>(I928*'msft+wfc'!$K$2)+(R928*(1-'msft+wfc'!$K$2))</f>
        <v>2.4077917723720438E-3</v>
      </c>
    </row>
    <row r="929" spans="1:40" x14ac:dyDescent="0.35">
      <c r="A929" s="1">
        <v>41705</v>
      </c>
      <c r="B929">
        <v>38.279998999999997</v>
      </c>
      <c r="C929">
        <v>38.360000999999997</v>
      </c>
      <c r="D929">
        <v>37.689999</v>
      </c>
      <c r="E929">
        <v>37.900002000000001</v>
      </c>
      <c r="F929">
        <v>26591600</v>
      </c>
      <c r="G929">
        <v>35.674045999999997</v>
      </c>
      <c r="H929">
        <f t="shared" si="169"/>
        <v>-6.5530796040325235E-3</v>
      </c>
      <c r="I929">
        <f t="shared" si="170"/>
        <v>-6.5530819914572701E-3</v>
      </c>
      <c r="J929" s="1">
        <v>41705</v>
      </c>
      <c r="K929">
        <v>47.759998000000003</v>
      </c>
      <c r="L929">
        <v>48.48</v>
      </c>
      <c r="M929">
        <v>47.599997999999999</v>
      </c>
      <c r="N929">
        <v>47.950001</v>
      </c>
      <c r="O929">
        <v>20491600</v>
      </c>
      <c r="P929">
        <v>45.034323000000001</v>
      </c>
      <c r="Q929">
        <f t="shared" si="171"/>
        <v>1.2885530207013031E-2</v>
      </c>
      <c r="R929">
        <f t="shared" si="172"/>
        <v>1.2885532610366436E-2</v>
      </c>
      <c r="S929">
        <f t="shared" si="176"/>
        <v>1.2885532610366436E-2</v>
      </c>
      <c r="T929">
        <f t="shared" si="176"/>
        <v>1.191360188027525E-2</v>
      </c>
      <c r="U929">
        <f t="shared" si="176"/>
        <v>1.0941671150184067E-2</v>
      </c>
      <c r="V929">
        <f t="shared" si="176"/>
        <v>9.9697404200928801E-3</v>
      </c>
      <c r="W929">
        <f t="shared" si="176"/>
        <v>8.9978096900016954E-3</v>
      </c>
      <c r="X929">
        <f t="shared" si="176"/>
        <v>8.0258789599105089E-3</v>
      </c>
      <c r="Y929">
        <f t="shared" si="176"/>
        <v>7.0539482298193242E-3</v>
      </c>
      <c r="Z929">
        <f t="shared" si="176"/>
        <v>6.0820174997281394E-3</v>
      </c>
      <c r="AA929">
        <f t="shared" si="176"/>
        <v>5.1100867696369529E-3</v>
      </c>
      <c r="AB929">
        <f t="shared" si="176"/>
        <v>4.138156039545769E-3</v>
      </c>
      <c r="AC929">
        <f t="shared" si="176"/>
        <v>3.166225309454583E-3</v>
      </c>
      <c r="AD929">
        <f t="shared" si="176"/>
        <v>2.1942945793633965E-3</v>
      </c>
      <c r="AE929">
        <f t="shared" si="176"/>
        <v>1.2223638492722131E-3</v>
      </c>
      <c r="AF929">
        <f t="shared" si="176"/>
        <v>2.5043311918102659E-4</v>
      </c>
      <c r="AG929">
        <f t="shared" si="176"/>
        <v>-7.2149761091015729E-4</v>
      </c>
      <c r="AH929">
        <f t="shared" si="176"/>
        <v>-1.6934283410013438E-3</v>
      </c>
      <c r="AI929">
        <f t="shared" si="175"/>
        <v>-2.6653590710925303E-3</v>
      </c>
      <c r="AJ929">
        <f t="shared" si="175"/>
        <v>-3.6372898011837133E-3</v>
      </c>
      <c r="AK929">
        <f t="shared" si="175"/>
        <v>-4.6092205312748998E-3</v>
      </c>
      <c r="AL929">
        <f t="shared" si="175"/>
        <v>-5.5811512613660836E-3</v>
      </c>
      <c r="AM929">
        <f t="shared" si="175"/>
        <v>-6.5530819914572701E-3</v>
      </c>
      <c r="AN929">
        <f>(I929*'msft+wfc'!$K$2)+(R929*(1-'msft+wfc'!$K$2))</f>
        <v>-3.5475996317473838E-4</v>
      </c>
    </row>
    <row r="930" spans="1:40" x14ac:dyDescent="0.35">
      <c r="A930" s="1">
        <v>41708</v>
      </c>
      <c r="B930">
        <v>37.990001999999997</v>
      </c>
      <c r="C930">
        <v>38.009998000000003</v>
      </c>
      <c r="D930">
        <v>37.720001000000003</v>
      </c>
      <c r="E930">
        <v>37.82</v>
      </c>
      <c r="F930">
        <v>19006600</v>
      </c>
      <c r="G930">
        <v>35.598742999999999</v>
      </c>
      <c r="H930">
        <f t="shared" si="169"/>
        <v>-2.1108706010094761E-3</v>
      </c>
      <c r="I930">
        <f t="shared" si="170"/>
        <v>-2.1108623339219255E-3</v>
      </c>
      <c r="J930" s="1">
        <v>41708</v>
      </c>
      <c r="K930">
        <v>47.900002000000001</v>
      </c>
      <c r="L930">
        <v>48.279998999999997</v>
      </c>
      <c r="M930">
        <v>47.580002</v>
      </c>
      <c r="N930">
        <v>48.150002000000001</v>
      </c>
      <c r="O930">
        <v>11810200</v>
      </c>
      <c r="P930">
        <v>45.222161999999997</v>
      </c>
      <c r="Q930">
        <f t="shared" si="171"/>
        <v>4.1710322383517844E-3</v>
      </c>
      <c r="R930">
        <f t="shared" si="172"/>
        <v>4.1710186250606398E-3</v>
      </c>
      <c r="S930">
        <f t="shared" si="176"/>
        <v>4.1710186250606398E-3</v>
      </c>
      <c r="T930">
        <f t="shared" si="176"/>
        <v>3.8569245771115112E-3</v>
      </c>
      <c r="U930">
        <f t="shared" si="176"/>
        <v>3.5428305291623835E-3</v>
      </c>
      <c r="V930">
        <f t="shared" si="176"/>
        <v>3.2287364812132549E-3</v>
      </c>
      <c r="W930">
        <f t="shared" si="176"/>
        <v>2.9146424332641267E-3</v>
      </c>
      <c r="X930">
        <f t="shared" si="176"/>
        <v>2.6005483853149981E-3</v>
      </c>
      <c r="Y930">
        <f t="shared" si="176"/>
        <v>2.2864543373658703E-3</v>
      </c>
      <c r="Z930">
        <f t="shared" si="176"/>
        <v>1.9723602894167421E-3</v>
      </c>
      <c r="AA930">
        <f t="shared" si="176"/>
        <v>1.6582662414676135E-3</v>
      </c>
      <c r="AB930">
        <f t="shared" si="176"/>
        <v>1.3441721935184858E-3</v>
      </c>
      <c r="AC930">
        <f t="shared" si="176"/>
        <v>1.0300781455693572E-3</v>
      </c>
      <c r="AD930">
        <f t="shared" si="176"/>
        <v>7.1598409762022855E-4</v>
      </c>
      <c r="AE930">
        <f t="shared" si="176"/>
        <v>4.0189004967110058E-4</v>
      </c>
      <c r="AF930">
        <f t="shared" si="176"/>
        <v>8.7796001721972402E-5</v>
      </c>
      <c r="AG930">
        <f t="shared" si="176"/>
        <v>-2.2629804622715556E-4</v>
      </c>
      <c r="AH930">
        <f t="shared" si="176"/>
        <v>-5.4039209417628417E-4</v>
      </c>
      <c r="AI930">
        <f t="shared" si="175"/>
        <v>-8.5448614212541279E-4</v>
      </c>
      <c r="AJ930">
        <f t="shared" si="175"/>
        <v>-1.1685801900745405E-3</v>
      </c>
      <c r="AK930">
        <f t="shared" si="175"/>
        <v>-1.4826742380236691E-3</v>
      </c>
      <c r="AL930">
        <f t="shared" si="175"/>
        <v>-1.7967682859727969E-3</v>
      </c>
      <c r="AM930">
        <f t="shared" si="175"/>
        <v>-2.1108623339219255E-3</v>
      </c>
      <c r="AN930">
        <f>(I930*'msft+wfc'!$K$2)+(R930*(1-'msft+wfc'!$K$2))</f>
        <v>-1.0778125408729584E-4</v>
      </c>
    </row>
    <row r="931" spans="1:40" x14ac:dyDescent="0.35">
      <c r="A931" s="1">
        <v>41709</v>
      </c>
      <c r="B931">
        <v>37.869999</v>
      </c>
      <c r="C931">
        <v>38.229999999999997</v>
      </c>
      <c r="D931">
        <v>37.720001000000003</v>
      </c>
      <c r="E931">
        <v>38.020000000000003</v>
      </c>
      <c r="F931">
        <v>25216400</v>
      </c>
      <c r="G931">
        <v>35.786997</v>
      </c>
      <c r="H931">
        <f t="shared" si="169"/>
        <v>5.2882072977261463E-3</v>
      </c>
      <c r="I931">
        <f t="shared" si="170"/>
        <v>5.2882204295809148E-3</v>
      </c>
      <c r="J931" s="1">
        <v>41709</v>
      </c>
      <c r="K931">
        <v>48.34</v>
      </c>
      <c r="L931">
        <v>48.360000999999997</v>
      </c>
      <c r="M931">
        <v>47.720001000000003</v>
      </c>
      <c r="N931">
        <v>47.810001</v>
      </c>
      <c r="O931">
        <v>13373600</v>
      </c>
      <c r="P931">
        <v>44.902836000000001</v>
      </c>
      <c r="Q931">
        <f t="shared" si="171"/>
        <v>-7.0612873494792557E-3</v>
      </c>
      <c r="R931">
        <f t="shared" si="172"/>
        <v>-7.0612723027261874E-3</v>
      </c>
      <c r="S931">
        <f t="shared" si="176"/>
        <v>-7.0612723027261874E-3</v>
      </c>
      <c r="T931">
        <f t="shared" si="176"/>
        <v>-6.4437976661108317E-3</v>
      </c>
      <c r="U931">
        <f t="shared" si="176"/>
        <v>-5.8263230294954768E-3</v>
      </c>
      <c r="V931">
        <f t="shared" si="176"/>
        <v>-5.208848392880122E-3</v>
      </c>
      <c r="W931">
        <f t="shared" si="176"/>
        <v>-4.5913737562647671E-3</v>
      </c>
      <c r="X931">
        <f t="shared" si="176"/>
        <v>-3.9738991196494114E-3</v>
      </c>
      <c r="Y931">
        <f t="shared" si="176"/>
        <v>-3.3564244830340561E-3</v>
      </c>
      <c r="Z931">
        <f t="shared" si="176"/>
        <v>-2.7389498464187017E-3</v>
      </c>
      <c r="AA931">
        <f t="shared" si="176"/>
        <v>-2.121475209803346E-3</v>
      </c>
      <c r="AB931">
        <f t="shared" si="176"/>
        <v>-1.5040005731879916E-3</v>
      </c>
      <c r="AC931">
        <f t="shared" si="176"/>
        <v>-8.8652593657263627E-4</v>
      </c>
      <c r="AD931">
        <f t="shared" si="176"/>
        <v>-2.6905129995728055E-4</v>
      </c>
      <c r="AE931">
        <f t="shared" si="176"/>
        <v>3.4842333665807386E-4</v>
      </c>
      <c r="AF931">
        <f t="shared" si="176"/>
        <v>9.6589797327342958E-4</v>
      </c>
      <c r="AG931">
        <f t="shared" si="176"/>
        <v>1.5833726098887836E-3</v>
      </c>
      <c r="AH931">
        <f t="shared" si="176"/>
        <v>2.2008472465041388E-3</v>
      </c>
      <c r="AI931">
        <f t="shared" si="175"/>
        <v>2.8183218831194946E-3</v>
      </c>
      <c r="AJ931">
        <f t="shared" si="175"/>
        <v>3.4357965197348494E-3</v>
      </c>
      <c r="AK931">
        <f t="shared" si="175"/>
        <v>4.0532711563502051E-3</v>
      </c>
      <c r="AL931">
        <f t="shared" si="175"/>
        <v>4.6707457929655591E-3</v>
      </c>
      <c r="AM931">
        <f t="shared" si="175"/>
        <v>5.2882204295809148E-3</v>
      </c>
      <c r="AN931">
        <f>(I931*'msft+wfc'!$K$2)+(R931*(1-'msft+wfc'!$K$2))</f>
        <v>1.3503815244568489E-3</v>
      </c>
    </row>
    <row r="932" spans="1:40" x14ac:dyDescent="0.35">
      <c r="A932" s="1">
        <v>41710</v>
      </c>
      <c r="B932">
        <v>37.799999</v>
      </c>
      <c r="C932">
        <v>38.43</v>
      </c>
      <c r="D932">
        <v>37.790000999999997</v>
      </c>
      <c r="E932">
        <v>38.270000000000003</v>
      </c>
      <c r="F932">
        <v>30494100</v>
      </c>
      <c r="G932">
        <v>36.022314000000001</v>
      </c>
      <c r="H932">
        <f t="shared" si="169"/>
        <v>6.5754865860073643E-3</v>
      </c>
      <c r="I932">
        <f t="shared" si="170"/>
        <v>6.5754888570282105E-3</v>
      </c>
      <c r="J932" s="1">
        <v>41710</v>
      </c>
      <c r="K932">
        <v>47.700001</v>
      </c>
      <c r="L932">
        <v>48.130001</v>
      </c>
      <c r="M932">
        <v>47.560001</v>
      </c>
      <c r="N932">
        <v>48.119999</v>
      </c>
      <c r="O932">
        <v>13497400</v>
      </c>
      <c r="P932">
        <v>45.193984</v>
      </c>
      <c r="Q932">
        <f t="shared" si="171"/>
        <v>6.4839571954830163E-3</v>
      </c>
      <c r="R932">
        <f t="shared" si="172"/>
        <v>6.4839557127304775E-3</v>
      </c>
      <c r="S932">
        <f t="shared" si="176"/>
        <v>6.4839557127304775E-3</v>
      </c>
      <c r="T932">
        <f t="shared" si="176"/>
        <v>6.4885323699453643E-3</v>
      </c>
      <c r="U932">
        <f t="shared" si="176"/>
        <v>6.493109027160251E-3</v>
      </c>
      <c r="V932">
        <f t="shared" si="176"/>
        <v>6.4976856843751369E-3</v>
      </c>
      <c r="W932">
        <f t="shared" si="176"/>
        <v>6.5022623415900245E-3</v>
      </c>
      <c r="X932">
        <f t="shared" si="176"/>
        <v>6.5068389988049103E-3</v>
      </c>
      <c r="Y932">
        <f t="shared" si="176"/>
        <v>6.5114156560197971E-3</v>
      </c>
      <c r="Z932">
        <f t="shared" si="176"/>
        <v>6.5159923132346838E-3</v>
      </c>
      <c r="AA932">
        <f t="shared" si="176"/>
        <v>6.5205689704495706E-3</v>
      </c>
      <c r="AB932">
        <f t="shared" si="176"/>
        <v>6.5251456276644582E-3</v>
      </c>
      <c r="AC932">
        <f t="shared" si="176"/>
        <v>6.529722284879344E-3</v>
      </c>
      <c r="AD932">
        <f t="shared" si="176"/>
        <v>6.5342989420942308E-3</v>
      </c>
      <c r="AE932">
        <f t="shared" si="176"/>
        <v>6.5388755993091175E-3</v>
      </c>
      <c r="AF932">
        <f t="shared" si="176"/>
        <v>6.5434522565240042E-3</v>
      </c>
      <c r="AG932">
        <f t="shared" si="176"/>
        <v>6.5480289137388901E-3</v>
      </c>
      <c r="AH932">
        <f t="shared" si="176"/>
        <v>6.5526055709537777E-3</v>
      </c>
      <c r="AI932">
        <f t="shared" si="175"/>
        <v>6.5571822281686636E-3</v>
      </c>
      <c r="AJ932">
        <f t="shared" si="175"/>
        <v>6.5617588853835512E-3</v>
      </c>
      <c r="AK932">
        <f t="shared" si="175"/>
        <v>6.5663355425984371E-3</v>
      </c>
      <c r="AL932">
        <f t="shared" si="175"/>
        <v>6.5709121998133238E-3</v>
      </c>
      <c r="AM932">
        <f t="shared" si="175"/>
        <v>6.5754888570282105E-3</v>
      </c>
      <c r="AN932">
        <f>(I932*'msft+wfc'!$K$2)+(R932*(1-'msft+wfc'!$K$2))</f>
        <v>6.5463020082614579E-3</v>
      </c>
    </row>
    <row r="933" spans="1:40" x14ac:dyDescent="0.35">
      <c r="A933" s="1">
        <v>41711</v>
      </c>
      <c r="B933">
        <v>38.419998</v>
      </c>
      <c r="C933">
        <v>38.450001</v>
      </c>
      <c r="D933">
        <v>37.639999000000003</v>
      </c>
      <c r="E933">
        <v>37.889999000000003</v>
      </c>
      <c r="F933">
        <v>32169700</v>
      </c>
      <c r="G933">
        <v>35.664631</v>
      </c>
      <c r="H933">
        <f t="shared" si="169"/>
        <v>-9.9294747844264446E-3</v>
      </c>
      <c r="I933">
        <f t="shared" si="170"/>
        <v>-9.9294842635595671E-3</v>
      </c>
      <c r="J933" s="1">
        <v>41711</v>
      </c>
      <c r="K933">
        <v>48.23</v>
      </c>
      <c r="L933">
        <v>48.299999</v>
      </c>
      <c r="M933">
        <v>47.740001999999997</v>
      </c>
      <c r="N933">
        <v>47.84</v>
      </c>
      <c r="O933">
        <v>14813900</v>
      </c>
      <c r="P933">
        <v>44.931010999999998</v>
      </c>
      <c r="Q933">
        <f t="shared" si="171"/>
        <v>-5.8187657069568221E-3</v>
      </c>
      <c r="R933">
        <f t="shared" si="172"/>
        <v>-5.8187611873297632E-3</v>
      </c>
      <c r="S933">
        <f t="shared" si="176"/>
        <v>-5.8187611873297632E-3</v>
      </c>
      <c r="T933">
        <f t="shared" si="176"/>
        <v>-6.0242973411412529E-3</v>
      </c>
      <c r="U933">
        <f t="shared" si="176"/>
        <v>-6.2298334949527443E-3</v>
      </c>
      <c r="V933">
        <f t="shared" si="176"/>
        <v>-6.435369648764234E-3</v>
      </c>
      <c r="W933">
        <f t="shared" si="176"/>
        <v>-6.6409058025757237E-3</v>
      </c>
      <c r="X933">
        <f t="shared" si="176"/>
        <v>-6.8464419563872142E-3</v>
      </c>
      <c r="Y933">
        <f t="shared" si="176"/>
        <v>-7.0519781101987047E-3</v>
      </c>
      <c r="Z933">
        <f t="shared" si="176"/>
        <v>-7.2575142640101944E-3</v>
      </c>
      <c r="AA933">
        <f t="shared" si="176"/>
        <v>-7.4630504178216858E-3</v>
      </c>
      <c r="AB933">
        <f t="shared" si="176"/>
        <v>-7.6685865716331755E-3</v>
      </c>
      <c r="AC933">
        <f t="shared" si="176"/>
        <v>-7.8741227254446652E-3</v>
      </c>
      <c r="AD933">
        <f t="shared" si="176"/>
        <v>-8.0796588792561557E-3</v>
      </c>
      <c r="AE933">
        <f t="shared" si="176"/>
        <v>-8.2851950330676445E-3</v>
      </c>
      <c r="AF933">
        <f t="shared" si="176"/>
        <v>-8.4907311868791351E-3</v>
      </c>
      <c r="AG933">
        <f t="shared" si="176"/>
        <v>-8.6962673406906256E-3</v>
      </c>
      <c r="AH933">
        <f t="shared" si="176"/>
        <v>-8.9018034945021161E-3</v>
      </c>
      <c r="AI933">
        <f t="shared" si="175"/>
        <v>-9.1073396483136067E-3</v>
      </c>
      <c r="AJ933">
        <f t="shared" si="175"/>
        <v>-9.3128758021250972E-3</v>
      </c>
      <c r="AK933">
        <f t="shared" si="175"/>
        <v>-9.5184119559365878E-3</v>
      </c>
      <c r="AL933">
        <f t="shared" si="175"/>
        <v>-9.7239481097480766E-3</v>
      </c>
      <c r="AM933">
        <f t="shared" si="175"/>
        <v>-9.9294842635595671E-3</v>
      </c>
      <c r="AN933">
        <f>(I933*'msft+wfc'!$K$2)+(R933*(1-'msft+wfc'!$K$2))</f>
        <v>-8.6187125898841161E-3</v>
      </c>
    </row>
    <row r="934" spans="1:40" x14ac:dyDescent="0.35">
      <c r="A934" s="1">
        <v>41712</v>
      </c>
      <c r="B934">
        <v>37.650002000000001</v>
      </c>
      <c r="C934">
        <v>38.139999000000003</v>
      </c>
      <c r="D934">
        <v>37.509998000000003</v>
      </c>
      <c r="E934">
        <v>37.700001</v>
      </c>
      <c r="F934">
        <v>27195600</v>
      </c>
      <c r="G934">
        <v>35.485792000000004</v>
      </c>
      <c r="H934">
        <f t="shared" si="169"/>
        <v>-5.0144630513187073E-3</v>
      </c>
      <c r="I934">
        <f t="shared" si="170"/>
        <v>-5.0144637694413945E-3</v>
      </c>
      <c r="J934" s="1">
        <v>41712</v>
      </c>
      <c r="K934">
        <v>47.59</v>
      </c>
      <c r="L934">
        <v>48.07</v>
      </c>
      <c r="M934">
        <v>47.27</v>
      </c>
      <c r="N934">
        <v>47.400002000000001</v>
      </c>
      <c r="O934">
        <v>15347300</v>
      </c>
      <c r="P934">
        <v>44.517766999999999</v>
      </c>
      <c r="Q934">
        <f t="shared" si="171"/>
        <v>-9.1972826086957095E-3</v>
      </c>
      <c r="R934">
        <f t="shared" si="172"/>
        <v>-9.1973002788652784E-3</v>
      </c>
      <c r="S934">
        <f t="shared" si="176"/>
        <v>-9.1973002788652784E-3</v>
      </c>
      <c r="T934">
        <f t="shared" si="176"/>
        <v>-8.988158453394084E-3</v>
      </c>
      <c r="U934">
        <f t="shared" si="176"/>
        <v>-8.7790166279228914E-3</v>
      </c>
      <c r="V934">
        <f t="shared" si="176"/>
        <v>-8.5698748024516953E-3</v>
      </c>
      <c r="W934">
        <f t="shared" si="176"/>
        <v>-8.3607329769805009E-3</v>
      </c>
      <c r="X934">
        <f t="shared" si="176"/>
        <v>-8.1515911515093083E-3</v>
      </c>
      <c r="Y934">
        <f t="shared" si="176"/>
        <v>-7.9424493260381139E-3</v>
      </c>
      <c r="Z934">
        <f t="shared" si="176"/>
        <v>-7.7333075005669195E-3</v>
      </c>
      <c r="AA934">
        <f t="shared" si="176"/>
        <v>-7.5241656750957252E-3</v>
      </c>
      <c r="AB934">
        <f t="shared" si="176"/>
        <v>-7.3150238496245308E-3</v>
      </c>
      <c r="AC934">
        <f t="shared" si="176"/>
        <v>-7.1058820241533364E-3</v>
      </c>
      <c r="AD934">
        <f t="shared" si="176"/>
        <v>-6.8967401986821421E-3</v>
      </c>
      <c r="AE934">
        <f t="shared" si="176"/>
        <v>-6.6875983732109477E-3</v>
      </c>
      <c r="AF934">
        <f t="shared" si="176"/>
        <v>-6.4784565477397534E-3</v>
      </c>
      <c r="AG934">
        <f t="shared" si="176"/>
        <v>-6.2693147222685599E-3</v>
      </c>
      <c r="AH934">
        <f t="shared" si="176"/>
        <v>-6.0601728967973655E-3</v>
      </c>
      <c r="AI934">
        <f t="shared" si="175"/>
        <v>-5.8510310713261703E-3</v>
      </c>
      <c r="AJ934">
        <f t="shared" si="175"/>
        <v>-5.6418892458549776E-3</v>
      </c>
      <c r="AK934">
        <f t="shared" si="175"/>
        <v>-5.4327474203837833E-3</v>
      </c>
      <c r="AL934">
        <f t="shared" si="175"/>
        <v>-5.2236055949125889E-3</v>
      </c>
      <c r="AM934">
        <f t="shared" si="175"/>
        <v>-5.0144637694413945E-3</v>
      </c>
      <c r="AN934">
        <f>(I934*'msft+wfc'!$K$2)+(R934*(1-'msft+wfc'!$K$2))</f>
        <v>-6.3482299975466672E-3</v>
      </c>
    </row>
    <row r="935" spans="1:40" x14ac:dyDescent="0.35">
      <c r="A935" s="1">
        <v>41715</v>
      </c>
      <c r="B935">
        <v>37.900002000000001</v>
      </c>
      <c r="C935">
        <v>38.409999999999997</v>
      </c>
      <c r="D935">
        <v>37.790000999999997</v>
      </c>
      <c r="E935">
        <v>38.049999</v>
      </c>
      <c r="F935">
        <v>20479600</v>
      </c>
      <c r="G935">
        <v>35.815233999999997</v>
      </c>
      <c r="H935">
        <f t="shared" si="169"/>
        <v>9.2837663319955705E-3</v>
      </c>
      <c r="I935">
        <f t="shared" si="170"/>
        <v>9.2837719389211627E-3</v>
      </c>
      <c r="J935" s="1">
        <v>41715</v>
      </c>
      <c r="K935">
        <v>47.700001</v>
      </c>
      <c r="L935">
        <v>48.169998</v>
      </c>
      <c r="M935">
        <v>47.580002</v>
      </c>
      <c r="N935">
        <v>48.130001</v>
      </c>
      <c r="O935">
        <v>11085700</v>
      </c>
      <c r="P935">
        <v>45.203378000000001</v>
      </c>
      <c r="Q935">
        <f t="shared" si="171"/>
        <v>1.5400822134986395E-2</v>
      </c>
      <c r="R935">
        <f t="shared" si="172"/>
        <v>1.5400839848952925E-2</v>
      </c>
      <c r="S935">
        <f t="shared" si="176"/>
        <v>1.5400839848952925E-2</v>
      </c>
      <c r="T935">
        <f t="shared" si="176"/>
        <v>1.5094986453451335E-2</v>
      </c>
      <c r="U935">
        <f t="shared" si="176"/>
        <v>1.478913305794975E-2</v>
      </c>
      <c r="V935">
        <f t="shared" si="176"/>
        <v>1.4483279662448161E-2</v>
      </c>
      <c r="W935">
        <f t="shared" si="176"/>
        <v>1.4177426266946572E-2</v>
      </c>
      <c r="X935">
        <f t="shared" si="176"/>
        <v>1.3871572871444984E-2</v>
      </c>
      <c r="Y935">
        <f t="shared" si="176"/>
        <v>1.3565719475943396E-2</v>
      </c>
      <c r="Z935">
        <f t="shared" si="176"/>
        <v>1.3259866080441808E-2</v>
      </c>
      <c r="AA935">
        <f t="shared" si="176"/>
        <v>1.295401268494022E-2</v>
      </c>
      <c r="AB935">
        <f t="shared" si="176"/>
        <v>1.2648159289438634E-2</v>
      </c>
      <c r="AC935">
        <f t="shared" si="176"/>
        <v>1.2342305893937044E-2</v>
      </c>
      <c r="AD935">
        <f t="shared" si="176"/>
        <v>1.2036452498435456E-2</v>
      </c>
      <c r="AE935">
        <f t="shared" si="176"/>
        <v>1.1730599102933868E-2</v>
      </c>
      <c r="AF935">
        <f t="shared" si="176"/>
        <v>1.1424745707432279E-2</v>
      </c>
      <c r="AG935">
        <f t="shared" si="176"/>
        <v>1.1118892311930691E-2</v>
      </c>
      <c r="AH935">
        <f t="shared" si="176"/>
        <v>1.0813038916429103E-2</v>
      </c>
      <c r="AI935">
        <f t="shared" si="175"/>
        <v>1.0507185520927515E-2</v>
      </c>
      <c r="AJ935">
        <f t="shared" si="175"/>
        <v>1.0201332125425927E-2</v>
      </c>
      <c r="AK935">
        <f t="shared" si="175"/>
        <v>9.8954787299243389E-3</v>
      </c>
      <c r="AL935">
        <f t="shared" si="175"/>
        <v>9.5896253344227508E-3</v>
      </c>
      <c r="AM935">
        <f t="shared" si="175"/>
        <v>9.2837719389211627E-3</v>
      </c>
      <c r="AN935">
        <f>(I935*'msft+wfc'!$K$2)+(R935*(1-'msft+wfc'!$K$2))</f>
        <v>1.1234299666946229E-2</v>
      </c>
    </row>
    <row r="936" spans="1:40" x14ac:dyDescent="0.35">
      <c r="A936" s="1">
        <v>41716</v>
      </c>
      <c r="B936">
        <v>38.259998000000003</v>
      </c>
      <c r="C936">
        <v>39.900002000000001</v>
      </c>
      <c r="D936">
        <v>38.220001000000003</v>
      </c>
      <c r="E936">
        <v>39.549999</v>
      </c>
      <c r="F936">
        <v>64063900</v>
      </c>
      <c r="G936">
        <v>37.227136000000002</v>
      </c>
      <c r="H936">
        <f t="shared" si="169"/>
        <v>3.9421814439469502E-2</v>
      </c>
      <c r="I936">
        <f t="shared" si="170"/>
        <v>3.9421828152791209E-2</v>
      </c>
      <c r="J936" s="1">
        <v>41716</v>
      </c>
      <c r="K936">
        <v>48.169998</v>
      </c>
      <c r="L936">
        <v>48.450001</v>
      </c>
      <c r="M936">
        <v>48.119999</v>
      </c>
      <c r="N936">
        <v>48.400002000000001</v>
      </c>
      <c r="O936">
        <v>9757400</v>
      </c>
      <c r="P936">
        <v>45.456960000000002</v>
      </c>
      <c r="Q936">
        <f t="shared" si="171"/>
        <v>5.6098274338286548E-3</v>
      </c>
      <c r="R936">
        <f t="shared" si="172"/>
        <v>5.6098019931165657E-3</v>
      </c>
      <c r="S936">
        <f t="shared" si="176"/>
        <v>5.6098019931165657E-3</v>
      </c>
      <c r="T936">
        <f t="shared" si="176"/>
        <v>7.3004033011002979E-3</v>
      </c>
      <c r="U936">
        <f t="shared" si="176"/>
        <v>8.9910046090840301E-3</v>
      </c>
      <c r="V936">
        <f t="shared" si="176"/>
        <v>1.0681605917067762E-2</v>
      </c>
      <c r="W936">
        <f t="shared" si="176"/>
        <v>1.2372207225051494E-2</v>
      </c>
      <c r="X936">
        <f t="shared" si="176"/>
        <v>1.4062808533035227E-2</v>
      </c>
      <c r="Y936">
        <f t="shared" si="176"/>
        <v>1.5753409841018959E-2</v>
      </c>
      <c r="Z936">
        <f t="shared" si="176"/>
        <v>1.7444011149002688E-2</v>
      </c>
      <c r="AA936">
        <f t="shared" si="176"/>
        <v>1.9134612456986423E-2</v>
      </c>
      <c r="AB936">
        <f t="shared" si="176"/>
        <v>2.0825213764970159E-2</v>
      </c>
      <c r="AC936">
        <f t="shared" si="176"/>
        <v>2.2515815072953888E-2</v>
      </c>
      <c r="AD936">
        <f t="shared" si="176"/>
        <v>2.420641638093762E-2</v>
      </c>
      <c r="AE936">
        <f t="shared" si="176"/>
        <v>2.5897017688921352E-2</v>
      </c>
      <c r="AF936">
        <f t="shared" si="176"/>
        <v>2.7587618996905088E-2</v>
      </c>
      <c r="AG936">
        <f t="shared" si="176"/>
        <v>2.9278220304888813E-2</v>
      </c>
      <c r="AH936">
        <f t="shared" si="176"/>
        <v>3.0968821612872545E-2</v>
      </c>
      <c r="AI936">
        <f t="shared" si="175"/>
        <v>3.2659422920856281E-2</v>
      </c>
      <c r="AJ936">
        <f t="shared" si="175"/>
        <v>3.4350024228840016E-2</v>
      </c>
      <c r="AK936">
        <f t="shared" si="175"/>
        <v>3.6040625536823745E-2</v>
      </c>
      <c r="AL936">
        <f t="shared" si="175"/>
        <v>3.7731226844807474E-2</v>
      </c>
      <c r="AM936">
        <f t="shared" si="175"/>
        <v>3.9421828152791209E-2</v>
      </c>
      <c r="AN936">
        <f>(I936*'msft+wfc'!$K$2)+(R936*(1-'msft+wfc'!$K$2))</f>
        <v>2.8640307408678393E-2</v>
      </c>
    </row>
    <row r="937" spans="1:40" x14ac:dyDescent="0.35">
      <c r="A937" s="1">
        <v>41717</v>
      </c>
      <c r="B937">
        <v>39.470001000000003</v>
      </c>
      <c r="C937">
        <v>39.549999</v>
      </c>
      <c r="D937">
        <v>38.909999999999997</v>
      </c>
      <c r="E937">
        <v>39.270000000000003</v>
      </c>
      <c r="F937">
        <v>35597200</v>
      </c>
      <c r="G937">
        <v>36.963582000000002</v>
      </c>
      <c r="H937">
        <f t="shared" si="169"/>
        <v>-7.0796209122532859E-3</v>
      </c>
      <c r="I937">
        <f t="shared" si="170"/>
        <v>-7.0796206294247068E-3</v>
      </c>
      <c r="J937" s="1">
        <v>41717</v>
      </c>
      <c r="K937">
        <v>48.380001</v>
      </c>
      <c r="L937">
        <v>48.41</v>
      </c>
      <c r="M937">
        <v>47.48</v>
      </c>
      <c r="N937">
        <v>47.810001</v>
      </c>
      <c r="O937">
        <v>28293000</v>
      </c>
      <c r="P937">
        <v>44.902836000000001</v>
      </c>
      <c r="Q937">
        <f t="shared" si="171"/>
        <v>-1.2190102802061885E-2</v>
      </c>
      <c r="R937">
        <f t="shared" si="172"/>
        <v>-1.2190080462925844E-2</v>
      </c>
      <c r="S937">
        <f t="shared" si="176"/>
        <v>-1.2190080462925844E-2</v>
      </c>
      <c r="T937">
        <f t="shared" si="176"/>
        <v>-1.1934557471250787E-2</v>
      </c>
      <c r="U937">
        <f t="shared" si="176"/>
        <v>-1.1679034479575729E-2</v>
      </c>
      <c r="V937">
        <f t="shared" si="176"/>
        <v>-1.1423511487900672E-2</v>
      </c>
      <c r="W937">
        <f t="shared" si="176"/>
        <v>-1.1167988496225618E-2</v>
      </c>
      <c r="X937">
        <f t="shared" si="176"/>
        <v>-1.0912465504550561E-2</v>
      </c>
      <c r="Y937">
        <f t="shared" si="176"/>
        <v>-1.0656942512875503E-2</v>
      </c>
      <c r="Z937">
        <f t="shared" si="176"/>
        <v>-1.0401419521200446E-2</v>
      </c>
      <c r="AA937">
        <f t="shared" si="176"/>
        <v>-1.0145896529525389E-2</v>
      </c>
      <c r="AB937">
        <f t="shared" si="176"/>
        <v>-9.8903735378503329E-3</v>
      </c>
      <c r="AC937">
        <f t="shared" si="176"/>
        <v>-9.6348505461752755E-3</v>
      </c>
      <c r="AD937">
        <f t="shared" si="176"/>
        <v>-9.3793275545002181E-3</v>
      </c>
      <c r="AE937">
        <f t="shared" si="176"/>
        <v>-9.1238045628251607E-3</v>
      </c>
      <c r="AF937">
        <f t="shared" si="176"/>
        <v>-8.8682815711501051E-3</v>
      </c>
      <c r="AG937">
        <f t="shared" si="176"/>
        <v>-8.6127585794750494E-3</v>
      </c>
      <c r="AH937">
        <f t="shared" si="176"/>
        <v>-8.3572355877999903E-3</v>
      </c>
      <c r="AI937">
        <f t="shared" si="175"/>
        <v>-8.1017125961249346E-3</v>
      </c>
      <c r="AJ937">
        <f t="shared" si="175"/>
        <v>-7.8461896044498772E-3</v>
      </c>
      <c r="AK937">
        <f t="shared" si="175"/>
        <v>-7.5906666127748207E-3</v>
      </c>
      <c r="AL937">
        <f t="shared" si="175"/>
        <v>-7.3351436210997633E-3</v>
      </c>
      <c r="AM937">
        <f t="shared" si="175"/>
        <v>-7.0796206294247068E-3</v>
      </c>
      <c r="AN937">
        <f>(I937*'msft+wfc'!$K$2)+(R937*(1-'msft+wfc'!$K$2))</f>
        <v>-8.709174813685933E-3</v>
      </c>
    </row>
    <row r="938" spans="1:40" x14ac:dyDescent="0.35">
      <c r="A938" s="1">
        <v>41718</v>
      </c>
      <c r="B938">
        <v>39.25</v>
      </c>
      <c r="C938">
        <v>40.650002000000001</v>
      </c>
      <c r="D938">
        <v>39.240001999999997</v>
      </c>
      <c r="E938">
        <v>40.330002</v>
      </c>
      <c r="F938">
        <v>59269800</v>
      </c>
      <c r="G938">
        <v>37.961326999999997</v>
      </c>
      <c r="H938">
        <f t="shared" si="169"/>
        <v>2.6992666157371968E-2</v>
      </c>
      <c r="I938">
        <f t="shared" si="170"/>
        <v>2.6992649143148376E-2</v>
      </c>
      <c r="J938" s="1">
        <v>41718</v>
      </c>
      <c r="K938">
        <v>47.700001</v>
      </c>
      <c r="L938">
        <v>49.360000999999997</v>
      </c>
      <c r="M938">
        <v>47.700001</v>
      </c>
      <c r="N938">
        <v>49.029998999999997</v>
      </c>
      <c r="O938">
        <v>25208400</v>
      </c>
      <c r="P938">
        <v>46.048650000000002</v>
      </c>
      <c r="Q938">
        <f t="shared" si="171"/>
        <v>2.5517631760768981E-2</v>
      </c>
      <c r="R938">
        <f t="shared" si="172"/>
        <v>2.55176310021933E-2</v>
      </c>
      <c r="S938">
        <f t="shared" si="176"/>
        <v>2.55176310021933E-2</v>
      </c>
      <c r="T938">
        <f t="shared" si="176"/>
        <v>2.5591381909241054E-2</v>
      </c>
      <c r="U938">
        <f t="shared" si="176"/>
        <v>2.5665132816288811E-2</v>
      </c>
      <c r="V938">
        <f t="shared" si="176"/>
        <v>2.5738883723336558E-2</v>
      </c>
      <c r="W938">
        <f t="shared" si="176"/>
        <v>2.5812634630384315E-2</v>
      </c>
      <c r="X938">
        <f t="shared" si="176"/>
        <v>2.5886385537432069E-2</v>
      </c>
      <c r="Y938">
        <f t="shared" si="176"/>
        <v>2.5960136444479823E-2</v>
      </c>
      <c r="Z938">
        <f t="shared" si="176"/>
        <v>2.6033887351527576E-2</v>
      </c>
      <c r="AA938">
        <f t="shared" si="176"/>
        <v>2.610763825857533E-2</v>
      </c>
      <c r="AB938">
        <f t="shared" si="176"/>
        <v>2.6181389165623084E-2</v>
      </c>
      <c r="AC938">
        <f t="shared" si="176"/>
        <v>2.6255140072670838E-2</v>
      </c>
      <c r="AD938">
        <f t="shared" si="176"/>
        <v>2.6328890979718592E-2</v>
      </c>
      <c r="AE938">
        <f t="shared" si="176"/>
        <v>2.6402641886766345E-2</v>
      </c>
      <c r="AF938">
        <f t="shared" si="176"/>
        <v>2.6476392793814099E-2</v>
      </c>
      <c r="AG938">
        <f t="shared" si="176"/>
        <v>2.6550143700861853E-2</v>
      </c>
      <c r="AH938">
        <f t="shared" si="176"/>
        <v>2.6623894607909607E-2</v>
      </c>
      <c r="AI938">
        <f t="shared" si="175"/>
        <v>2.669764551495736E-2</v>
      </c>
      <c r="AJ938">
        <f t="shared" si="175"/>
        <v>2.6771396422005114E-2</v>
      </c>
      <c r="AK938">
        <f t="shared" si="175"/>
        <v>2.6845147329052868E-2</v>
      </c>
      <c r="AL938">
        <f t="shared" si="175"/>
        <v>2.6918898236100622E-2</v>
      </c>
      <c r="AM938">
        <f t="shared" si="175"/>
        <v>2.6992649143148376E-2</v>
      </c>
      <c r="AN938">
        <f>(I938*'msft+wfc'!$K$2)+(R938*(1-'msft+wfc'!$K$2))</f>
        <v>2.6522315345062764E-2</v>
      </c>
    </row>
    <row r="939" spans="1:40" x14ac:dyDescent="0.35">
      <c r="A939" s="1">
        <v>41719</v>
      </c>
      <c r="B939">
        <v>40.720001000000003</v>
      </c>
      <c r="C939">
        <v>40.939999</v>
      </c>
      <c r="D939">
        <v>40.009998000000003</v>
      </c>
      <c r="E939">
        <v>40.159999999999997</v>
      </c>
      <c r="F939">
        <v>80721800</v>
      </c>
      <c r="G939">
        <v>37.801309000000003</v>
      </c>
      <c r="H939">
        <f t="shared" si="169"/>
        <v>-4.215273780546893E-3</v>
      </c>
      <c r="I939">
        <f t="shared" si="170"/>
        <v>-4.2152899449482834E-3</v>
      </c>
      <c r="J939" s="1">
        <v>41719</v>
      </c>
      <c r="K939">
        <v>49.790000999999997</v>
      </c>
      <c r="L939">
        <v>49.970001000000003</v>
      </c>
      <c r="M939">
        <v>49.040000999999997</v>
      </c>
      <c r="N939">
        <v>49.119999</v>
      </c>
      <c r="O939">
        <v>30999100</v>
      </c>
      <c r="P939">
        <v>46.133177000000003</v>
      </c>
      <c r="Q939">
        <f t="shared" si="171"/>
        <v>1.835610887938289E-3</v>
      </c>
      <c r="R939">
        <f t="shared" si="172"/>
        <v>1.8356021294869958E-3</v>
      </c>
      <c r="S939">
        <f t="shared" si="176"/>
        <v>1.8356021294869958E-3</v>
      </c>
      <c r="T939">
        <f t="shared" si="176"/>
        <v>1.5330575257652317E-3</v>
      </c>
      <c r="U939">
        <f t="shared" si="176"/>
        <v>1.2305129220434678E-3</v>
      </c>
      <c r="V939">
        <f t="shared" si="176"/>
        <v>9.2796831832170389E-4</v>
      </c>
      <c r="W939">
        <f t="shared" si="176"/>
        <v>6.2542371459994005E-4</v>
      </c>
      <c r="X939">
        <f t="shared" si="176"/>
        <v>3.2287911087817587E-4</v>
      </c>
      <c r="Y939">
        <f t="shared" si="176"/>
        <v>2.0334507156412026E-5</v>
      </c>
      <c r="Z939">
        <f t="shared" si="176"/>
        <v>-2.8221009656535182E-4</v>
      </c>
      <c r="AA939">
        <f t="shared" si="176"/>
        <v>-5.8475470028711589E-4</v>
      </c>
      <c r="AB939">
        <f t="shared" si="176"/>
        <v>-8.8729930400887995E-4</v>
      </c>
      <c r="AC939">
        <f t="shared" si="176"/>
        <v>-1.1898439077306438E-3</v>
      </c>
      <c r="AD939">
        <f t="shared" si="176"/>
        <v>-1.4923885114524081E-3</v>
      </c>
      <c r="AE939">
        <f t="shared" si="176"/>
        <v>-1.7949331151741713E-3</v>
      </c>
      <c r="AF939">
        <f t="shared" si="176"/>
        <v>-2.0974777188959362E-3</v>
      </c>
      <c r="AG939">
        <f t="shared" si="176"/>
        <v>-2.4000223226176994E-3</v>
      </c>
      <c r="AH939">
        <f t="shared" si="176"/>
        <v>-2.7025669263394635E-3</v>
      </c>
      <c r="AI939">
        <f t="shared" si="175"/>
        <v>-3.0051115300612275E-3</v>
      </c>
      <c r="AJ939">
        <f t="shared" si="175"/>
        <v>-3.3076561337829912E-3</v>
      </c>
      <c r="AK939">
        <f t="shared" si="175"/>
        <v>-3.6102007375047557E-3</v>
      </c>
      <c r="AL939">
        <f t="shared" si="175"/>
        <v>-3.9127453412265189E-3</v>
      </c>
      <c r="AM939">
        <f t="shared" si="175"/>
        <v>-4.2152899449482834E-3</v>
      </c>
      <c r="AN939">
        <f>(I939*'msft+wfc'!$K$2)+(R939*(1-'msft+wfc'!$K$2))</f>
        <v>-2.2858634706863952E-3</v>
      </c>
    </row>
    <row r="940" spans="1:40" x14ac:dyDescent="0.35">
      <c r="A940" s="1">
        <v>41722</v>
      </c>
      <c r="B940">
        <v>40.340000000000003</v>
      </c>
      <c r="C940">
        <v>40.639999000000003</v>
      </c>
      <c r="D940">
        <v>39.860000999999997</v>
      </c>
      <c r="E940">
        <v>40.5</v>
      </c>
      <c r="F940">
        <v>46098400</v>
      </c>
      <c r="G940">
        <v>38.121341000000001</v>
      </c>
      <c r="H940">
        <f t="shared" si="169"/>
        <v>8.4661354581674168E-3</v>
      </c>
      <c r="I940">
        <f t="shared" si="170"/>
        <v>8.4661618464058376E-3</v>
      </c>
      <c r="J940" s="1">
        <v>41722</v>
      </c>
      <c r="K940">
        <v>49.48</v>
      </c>
      <c r="L940">
        <v>49.490001999999997</v>
      </c>
      <c r="M940">
        <v>48.82</v>
      </c>
      <c r="N940">
        <v>48.98</v>
      </c>
      <c r="O940">
        <v>19677600</v>
      </c>
      <c r="P940">
        <v>46.001691000000001</v>
      </c>
      <c r="Q940">
        <f t="shared" si="171"/>
        <v>-2.8501425661674605E-3</v>
      </c>
      <c r="R940">
        <f t="shared" si="172"/>
        <v>-2.8501397161527033E-3</v>
      </c>
      <c r="S940">
        <f t="shared" si="176"/>
        <v>-2.8501397161527033E-3</v>
      </c>
      <c r="T940">
        <f t="shared" si="176"/>
        <v>-2.2843246380247761E-3</v>
      </c>
      <c r="U940">
        <f t="shared" si="176"/>
        <v>-1.7185095598968494E-3</v>
      </c>
      <c r="V940">
        <f t="shared" si="176"/>
        <v>-1.1526944817689222E-3</v>
      </c>
      <c r="W940">
        <f t="shared" si="176"/>
        <v>-5.8687940364099541E-4</v>
      </c>
      <c r="X940">
        <f t="shared" si="176"/>
        <v>-2.1064325513068215E-5</v>
      </c>
      <c r="Y940">
        <f t="shared" si="176"/>
        <v>5.4475075261485898E-4</v>
      </c>
      <c r="Z940">
        <f t="shared" si="176"/>
        <v>1.110565830742786E-3</v>
      </c>
      <c r="AA940">
        <f t="shared" si="176"/>
        <v>1.6763809088707132E-3</v>
      </c>
      <c r="AB940">
        <f t="shared" si="176"/>
        <v>2.2421959869986397E-3</v>
      </c>
      <c r="AC940">
        <f t="shared" si="176"/>
        <v>2.8080110651265673E-3</v>
      </c>
      <c r="AD940">
        <f t="shared" si="176"/>
        <v>3.3738261432544941E-3</v>
      </c>
      <c r="AE940">
        <f t="shared" si="176"/>
        <v>3.9396412213824209E-3</v>
      </c>
      <c r="AF940">
        <f t="shared" si="176"/>
        <v>4.5054562995103485E-3</v>
      </c>
      <c r="AG940">
        <f t="shared" si="176"/>
        <v>5.0712713776382753E-3</v>
      </c>
      <c r="AH940">
        <f t="shared" si="176"/>
        <v>5.637086455766202E-3</v>
      </c>
      <c r="AI940">
        <f t="shared" si="175"/>
        <v>6.2029015338941297E-3</v>
      </c>
      <c r="AJ940">
        <f t="shared" si="175"/>
        <v>6.7687166120220564E-3</v>
      </c>
      <c r="AK940">
        <f t="shared" si="175"/>
        <v>7.3345316901499832E-3</v>
      </c>
      <c r="AL940">
        <f t="shared" si="175"/>
        <v>7.9003467682779091E-3</v>
      </c>
      <c r="AM940">
        <f t="shared" si="175"/>
        <v>8.4661618464058376E-3</v>
      </c>
      <c r="AN940">
        <f>(I940*'msft+wfc'!$K$2)+(R940*(1-'msft+wfc'!$K$2))</f>
        <v>4.8577729416063161E-3</v>
      </c>
    </row>
    <row r="941" spans="1:40" x14ac:dyDescent="0.35">
      <c r="A941" s="1">
        <v>41723</v>
      </c>
      <c r="B941">
        <v>40.659999999999997</v>
      </c>
      <c r="C941">
        <v>40.990001999999997</v>
      </c>
      <c r="D941">
        <v>39.959999000000003</v>
      </c>
      <c r="E941">
        <v>40.340000000000003</v>
      </c>
      <c r="F941">
        <v>43193100</v>
      </c>
      <c r="G941">
        <v>37.970737999999997</v>
      </c>
      <c r="H941">
        <f t="shared" si="169"/>
        <v>-3.9506172839505332E-3</v>
      </c>
      <c r="I941">
        <f t="shared" si="170"/>
        <v>-3.9506217790188395E-3</v>
      </c>
      <c r="J941" s="1">
        <v>41723</v>
      </c>
      <c r="K941">
        <v>49.25</v>
      </c>
      <c r="L941">
        <v>49.27</v>
      </c>
      <c r="M941">
        <v>48.91</v>
      </c>
      <c r="N941">
        <v>48.959999000000003</v>
      </c>
      <c r="O941">
        <v>14659400</v>
      </c>
      <c r="P941">
        <v>45.982906</v>
      </c>
      <c r="Q941">
        <f t="shared" si="171"/>
        <v>-4.0835034708030821E-4</v>
      </c>
      <c r="R941">
        <f t="shared" si="172"/>
        <v>-4.0835455374892984E-4</v>
      </c>
      <c r="S941">
        <f t="shared" si="176"/>
        <v>-4.0835455374892984E-4</v>
      </c>
      <c r="T941">
        <f t="shared" si="176"/>
        <v>-5.8546791501242531E-4</v>
      </c>
      <c r="U941">
        <f t="shared" si="176"/>
        <v>-7.6258127627592078E-4</v>
      </c>
      <c r="V941">
        <f t="shared" si="176"/>
        <v>-9.3969463753941626E-4</v>
      </c>
      <c r="W941">
        <f t="shared" si="176"/>
        <v>-1.1168079988029119E-3</v>
      </c>
      <c r="X941">
        <f t="shared" si="176"/>
        <v>-1.2939213600664072E-3</v>
      </c>
      <c r="Y941">
        <f t="shared" si="176"/>
        <v>-1.4710347213299029E-3</v>
      </c>
      <c r="Z941">
        <f t="shared" si="176"/>
        <v>-1.6481480825933982E-3</v>
      </c>
      <c r="AA941">
        <f t="shared" si="176"/>
        <v>-1.8252614438568938E-3</v>
      </c>
      <c r="AB941">
        <f t="shared" si="176"/>
        <v>-2.0023748051203891E-3</v>
      </c>
      <c r="AC941">
        <f t="shared" si="176"/>
        <v>-2.1794881663838848E-3</v>
      </c>
      <c r="AD941">
        <f t="shared" si="176"/>
        <v>-2.3566015276473801E-3</v>
      </c>
      <c r="AE941">
        <f t="shared" si="176"/>
        <v>-2.5337148889108757E-3</v>
      </c>
      <c r="AF941">
        <f t="shared" si="176"/>
        <v>-2.7108282501743714E-3</v>
      </c>
      <c r="AG941">
        <f t="shared" si="176"/>
        <v>-2.8879416114378663E-3</v>
      </c>
      <c r="AH941">
        <f t="shared" si="176"/>
        <v>-3.0650549727013619E-3</v>
      </c>
      <c r="AI941">
        <f t="shared" si="175"/>
        <v>-3.2421683339648576E-3</v>
      </c>
      <c r="AJ941">
        <f t="shared" si="175"/>
        <v>-3.4192816952283529E-3</v>
      </c>
      <c r="AK941">
        <f t="shared" si="175"/>
        <v>-3.5963950564918486E-3</v>
      </c>
      <c r="AL941">
        <f t="shared" si="175"/>
        <v>-3.7735084177553438E-3</v>
      </c>
      <c r="AM941">
        <f t="shared" si="175"/>
        <v>-3.9506217790188395E-3</v>
      </c>
      <c r="AN941">
        <f>(I941*'msft+wfc'!$K$2)+(R941*(1-'msft+wfc'!$K$2))</f>
        <v>-2.821111604441181E-3</v>
      </c>
    </row>
    <row r="942" spans="1:40" x14ac:dyDescent="0.35">
      <c r="A942" s="1">
        <v>41724</v>
      </c>
      <c r="B942">
        <v>40.479999999999997</v>
      </c>
      <c r="C942">
        <v>40.709999000000003</v>
      </c>
      <c r="D942">
        <v>39.599997999999999</v>
      </c>
      <c r="E942">
        <v>39.790000999999997</v>
      </c>
      <c r="F942">
        <v>41977500</v>
      </c>
      <c r="G942">
        <v>37.453040999999999</v>
      </c>
      <c r="H942">
        <f t="shared" si="169"/>
        <v>-1.3634085275161297E-2</v>
      </c>
      <c r="I942">
        <f t="shared" si="170"/>
        <v>-1.3634104241007861E-2</v>
      </c>
      <c r="J942" s="1">
        <v>41724</v>
      </c>
      <c r="K942">
        <v>49.189999</v>
      </c>
      <c r="L942">
        <v>49.200001</v>
      </c>
      <c r="M942">
        <v>48.459999000000003</v>
      </c>
      <c r="N942">
        <v>48.5</v>
      </c>
      <c r="O942">
        <v>17399800</v>
      </c>
      <c r="P942">
        <v>45.550877999999997</v>
      </c>
      <c r="Q942">
        <f t="shared" si="171"/>
        <v>-9.3954046036643785E-3</v>
      </c>
      <c r="R942">
        <f t="shared" si="172"/>
        <v>-9.395404457473883E-3</v>
      </c>
      <c r="S942">
        <f t="shared" si="176"/>
        <v>-9.395404457473883E-3</v>
      </c>
      <c r="T942">
        <f t="shared" si="176"/>
        <v>-9.6073394466505806E-3</v>
      </c>
      <c r="U942">
        <f t="shared" si="176"/>
        <v>-9.8192744358272816E-3</v>
      </c>
      <c r="V942">
        <f t="shared" si="176"/>
        <v>-1.0031209425003979E-2</v>
      </c>
      <c r="W942">
        <f t="shared" si="176"/>
        <v>-1.0243144414180679E-2</v>
      </c>
      <c r="X942">
        <f t="shared" si="176"/>
        <v>-1.0455079403357378E-2</v>
      </c>
      <c r="Y942">
        <f t="shared" si="176"/>
        <v>-1.0667014392534077E-2</v>
      </c>
      <c r="Z942">
        <f t="shared" si="176"/>
        <v>-1.0878949381710775E-2</v>
      </c>
      <c r="AA942">
        <f t="shared" si="176"/>
        <v>-1.1090884370887474E-2</v>
      </c>
      <c r="AB942">
        <f t="shared" si="176"/>
        <v>-1.1302819360064173E-2</v>
      </c>
      <c r="AC942">
        <f t="shared" si="176"/>
        <v>-1.1514754349240871E-2</v>
      </c>
      <c r="AD942">
        <f t="shared" si="176"/>
        <v>-1.172668933841757E-2</v>
      </c>
      <c r="AE942">
        <f t="shared" si="176"/>
        <v>-1.193862432759427E-2</v>
      </c>
      <c r="AF942">
        <f t="shared" si="176"/>
        <v>-1.2150559316770969E-2</v>
      </c>
      <c r="AG942">
        <f t="shared" si="176"/>
        <v>-1.2362494305947666E-2</v>
      </c>
      <c r="AH942">
        <f t="shared" si="176"/>
        <v>-1.2574429295124366E-2</v>
      </c>
      <c r="AI942">
        <f t="shared" si="175"/>
        <v>-1.2786364284301065E-2</v>
      </c>
      <c r="AJ942">
        <f t="shared" si="175"/>
        <v>-1.2998299273477764E-2</v>
      </c>
      <c r="AK942">
        <f t="shared" si="175"/>
        <v>-1.3210234262654462E-2</v>
      </c>
      <c r="AL942">
        <f t="shared" si="175"/>
        <v>-1.3422169251831161E-2</v>
      </c>
      <c r="AM942">
        <f t="shared" si="175"/>
        <v>-1.3634104241007861E-2</v>
      </c>
      <c r="AN942">
        <f>(I942*'msft+wfc'!$K$2)+(R942*(1-'msft+wfc'!$K$2))</f>
        <v>-1.228252508900954E-2</v>
      </c>
    </row>
    <row r="943" spans="1:40" x14ac:dyDescent="0.35">
      <c r="A943" s="1">
        <v>41725</v>
      </c>
      <c r="B943">
        <v>39.740001999999997</v>
      </c>
      <c r="C943">
        <v>39.970001000000003</v>
      </c>
      <c r="D943">
        <v>39.340000000000003</v>
      </c>
      <c r="E943">
        <v>39.360000999999997</v>
      </c>
      <c r="F943">
        <v>35369200</v>
      </c>
      <c r="G943">
        <v>37.048296000000001</v>
      </c>
      <c r="H943">
        <f t="shared" si="169"/>
        <v>-1.0806735089049125E-2</v>
      </c>
      <c r="I943">
        <f t="shared" si="170"/>
        <v>-1.0806732622859605E-2</v>
      </c>
      <c r="J943" s="1">
        <v>41725</v>
      </c>
      <c r="K943">
        <v>49.509998000000003</v>
      </c>
      <c r="L943">
        <v>49.790000999999997</v>
      </c>
      <c r="M943">
        <v>48.650002000000001</v>
      </c>
      <c r="N943">
        <v>49.099997999999999</v>
      </c>
      <c r="O943">
        <v>29075100</v>
      </c>
      <c r="P943">
        <v>46.114393</v>
      </c>
      <c r="Q943">
        <f t="shared" si="171"/>
        <v>1.2371092783505141E-2</v>
      </c>
      <c r="R943">
        <f t="shared" si="172"/>
        <v>1.2371111705025806E-2</v>
      </c>
      <c r="S943">
        <f t="shared" si="176"/>
        <v>1.2371111705025806E-2</v>
      </c>
      <c r="T943">
        <f t="shared" si="176"/>
        <v>1.1212219488631534E-2</v>
      </c>
      <c r="U943">
        <f t="shared" si="176"/>
        <v>1.0053327272237265E-2</v>
      </c>
      <c r="V943">
        <f t="shared" si="176"/>
        <v>8.8944350558429926E-3</v>
      </c>
      <c r="W943">
        <f t="shared" si="176"/>
        <v>7.7355428394487247E-3</v>
      </c>
      <c r="X943">
        <f t="shared" si="176"/>
        <v>6.5766506230544534E-3</v>
      </c>
      <c r="Y943">
        <f t="shared" si="176"/>
        <v>5.4177584066601812E-3</v>
      </c>
      <c r="Z943">
        <f t="shared" si="176"/>
        <v>4.2588661902659124E-3</v>
      </c>
      <c r="AA943">
        <f t="shared" si="176"/>
        <v>3.0999739738716402E-3</v>
      </c>
      <c r="AB943">
        <f t="shared" si="176"/>
        <v>1.9410817574773715E-3</v>
      </c>
      <c r="AC943">
        <f t="shared" si="176"/>
        <v>7.8218954108310017E-4</v>
      </c>
      <c r="AD943">
        <f t="shared" si="176"/>
        <v>-3.7670267531117116E-4</v>
      </c>
      <c r="AE943">
        <f t="shared" si="176"/>
        <v>-1.5355948917054399E-3</v>
      </c>
      <c r="AF943">
        <f t="shared" si="176"/>
        <v>-2.6944871080997121E-3</v>
      </c>
      <c r="AG943">
        <f t="shared" si="176"/>
        <v>-3.8533793244939808E-3</v>
      </c>
      <c r="AH943">
        <f t="shared" ref="AH943:AM1006" si="177">(AH$2*$I943)+($R943*(1-AH$2))</f>
        <v>-5.012271540888253E-3</v>
      </c>
      <c r="AI943">
        <f t="shared" si="177"/>
        <v>-6.1711637572825244E-3</v>
      </c>
      <c r="AJ943">
        <f t="shared" si="177"/>
        <v>-7.3300559736767922E-3</v>
      </c>
      <c r="AK943">
        <f t="shared" si="177"/>
        <v>-8.4889481900710644E-3</v>
      </c>
      <c r="AL943">
        <f t="shared" si="177"/>
        <v>-9.6478404064653349E-3</v>
      </c>
      <c r="AM943">
        <f t="shared" si="177"/>
        <v>-1.0806732622859605E-2</v>
      </c>
      <c r="AN943">
        <f>(I943*'msft+wfc'!$K$2)+(R943*(1-'msft+wfc'!$K$2))</f>
        <v>-3.4160956866163645E-3</v>
      </c>
    </row>
    <row r="944" spans="1:40" x14ac:dyDescent="0.35">
      <c r="A944" s="1">
        <v>41726</v>
      </c>
      <c r="B944">
        <v>39.790000999999997</v>
      </c>
      <c r="C944">
        <v>40.639999000000003</v>
      </c>
      <c r="D944">
        <v>39.68</v>
      </c>
      <c r="E944">
        <v>40.299999</v>
      </c>
      <c r="F944">
        <v>43472700</v>
      </c>
      <c r="G944">
        <v>37.933086000000003</v>
      </c>
      <c r="H944">
        <f t="shared" si="169"/>
        <v>2.3882062401370439E-2</v>
      </c>
      <c r="I944">
        <f t="shared" si="170"/>
        <v>2.3882070041763927E-2</v>
      </c>
      <c r="J944" s="1">
        <v>41726</v>
      </c>
      <c r="K944">
        <v>49.139999000000003</v>
      </c>
      <c r="L944">
        <v>49.610000999999997</v>
      </c>
      <c r="M944">
        <v>49.049999</v>
      </c>
      <c r="N944">
        <v>49.290000999999997</v>
      </c>
      <c r="O944">
        <v>15008000</v>
      </c>
      <c r="P944">
        <v>46.292842</v>
      </c>
      <c r="Q944">
        <f t="shared" si="171"/>
        <v>3.8697150252429186E-3</v>
      </c>
      <c r="R944">
        <f t="shared" si="172"/>
        <v>3.8697028929774815E-3</v>
      </c>
      <c r="S944">
        <f t="shared" ref="S944:AH1007" si="178">(S$2*$I944)+($R944*(1-S$2))</f>
        <v>3.8697028929774815E-3</v>
      </c>
      <c r="T944">
        <f t="shared" si="178"/>
        <v>4.870321250416804E-3</v>
      </c>
      <c r="U944">
        <f t="shared" si="178"/>
        <v>5.8709396078561269E-3</v>
      </c>
      <c r="V944">
        <f t="shared" si="178"/>
        <v>6.8715579652954481E-3</v>
      </c>
      <c r="W944">
        <f t="shared" si="178"/>
        <v>7.872176322734771E-3</v>
      </c>
      <c r="X944">
        <f t="shared" si="178"/>
        <v>8.872794680174094E-3</v>
      </c>
      <c r="Y944">
        <f t="shared" si="178"/>
        <v>9.8734130376134151E-3</v>
      </c>
      <c r="Z944">
        <f t="shared" si="178"/>
        <v>1.0874031395052738E-2</v>
      </c>
      <c r="AA944">
        <f t="shared" si="178"/>
        <v>1.1874649752492061E-2</v>
      </c>
      <c r="AB944">
        <f t="shared" si="178"/>
        <v>1.2875268109931382E-2</v>
      </c>
      <c r="AC944">
        <f t="shared" si="178"/>
        <v>1.3875886467370705E-2</v>
      </c>
      <c r="AD944">
        <f t="shared" si="178"/>
        <v>1.4876504824810028E-2</v>
      </c>
      <c r="AE944">
        <f t="shared" si="178"/>
        <v>1.5877123182249347E-2</v>
      </c>
      <c r="AF944">
        <f t="shared" si="178"/>
        <v>1.687774153968867E-2</v>
      </c>
      <c r="AG944">
        <f t="shared" si="178"/>
        <v>1.7878359897127993E-2</v>
      </c>
      <c r="AH944">
        <f t="shared" si="178"/>
        <v>1.8878978254567316E-2</v>
      </c>
      <c r="AI944">
        <f t="shared" si="177"/>
        <v>1.9879596612006639E-2</v>
      </c>
      <c r="AJ944">
        <f t="shared" si="177"/>
        <v>2.0880214969445959E-2</v>
      </c>
      <c r="AK944">
        <f t="shared" si="177"/>
        <v>2.1880833326885285E-2</v>
      </c>
      <c r="AL944">
        <f t="shared" si="177"/>
        <v>2.2881451684324604E-2</v>
      </c>
      <c r="AM944">
        <f t="shared" si="177"/>
        <v>2.3882070041763927E-2</v>
      </c>
      <c r="AN944">
        <f>(I944*'msft+wfc'!$K$2)+(R944*(1-'msft+wfc'!$K$2))</f>
        <v>1.7500797575733185E-2</v>
      </c>
    </row>
    <row r="945" spans="1:40" x14ac:dyDescent="0.35">
      <c r="A945" s="1">
        <v>41729</v>
      </c>
      <c r="B945">
        <v>40.43</v>
      </c>
      <c r="C945">
        <v>41.5</v>
      </c>
      <c r="D945">
        <v>40.400002000000001</v>
      </c>
      <c r="E945">
        <v>40.990001999999997</v>
      </c>
      <c r="F945">
        <v>46886300</v>
      </c>
      <c r="G945">
        <v>38.582563</v>
      </c>
      <c r="H945">
        <f t="shared" si="169"/>
        <v>1.712166295587246E-2</v>
      </c>
      <c r="I945">
        <f t="shared" si="170"/>
        <v>1.7121649422353811E-2</v>
      </c>
      <c r="J945" s="1">
        <v>41729</v>
      </c>
      <c r="K945">
        <v>49.75</v>
      </c>
      <c r="L945">
        <v>49.91</v>
      </c>
      <c r="M945">
        <v>49.459999000000003</v>
      </c>
      <c r="N945">
        <v>49.740001999999997</v>
      </c>
      <c r="O945">
        <v>17901800</v>
      </c>
      <c r="P945">
        <v>46.715479999999999</v>
      </c>
      <c r="Q945">
        <f t="shared" si="171"/>
        <v>9.1296610036587407E-3</v>
      </c>
      <c r="R945">
        <f t="shared" si="172"/>
        <v>9.1296619896440827E-3</v>
      </c>
      <c r="S945">
        <f t="shared" si="178"/>
        <v>9.1296619896440827E-3</v>
      </c>
      <c r="T945">
        <f t="shared" si="178"/>
        <v>9.5292613612795694E-3</v>
      </c>
      <c r="U945">
        <f t="shared" si="178"/>
        <v>9.9288607329150562E-3</v>
      </c>
      <c r="V945">
        <f t="shared" si="178"/>
        <v>1.0328460104550541E-2</v>
      </c>
      <c r="W945">
        <f t="shared" si="178"/>
        <v>1.072805947618603E-2</v>
      </c>
      <c r="X945">
        <f t="shared" si="178"/>
        <v>1.1127658847821515E-2</v>
      </c>
      <c r="Y945">
        <f t="shared" si="178"/>
        <v>1.1527258219457E-2</v>
      </c>
      <c r="Z945">
        <f t="shared" si="178"/>
        <v>1.1926857591092486E-2</v>
      </c>
      <c r="AA945">
        <f t="shared" si="178"/>
        <v>1.2326456962727973E-2</v>
      </c>
      <c r="AB945">
        <f t="shared" si="178"/>
        <v>1.272605633436346E-2</v>
      </c>
      <c r="AC945">
        <f t="shared" si="178"/>
        <v>1.3125655705998947E-2</v>
      </c>
      <c r="AD945">
        <f t="shared" si="178"/>
        <v>1.3525255077634434E-2</v>
      </c>
      <c r="AE945">
        <f t="shared" si="178"/>
        <v>1.3924854449269919E-2</v>
      </c>
      <c r="AF945">
        <f t="shared" si="178"/>
        <v>1.4324453820905405E-2</v>
      </c>
      <c r="AG945">
        <f t="shared" si="178"/>
        <v>1.4724053192540892E-2</v>
      </c>
      <c r="AH945">
        <f t="shared" si="178"/>
        <v>1.5123652564176381E-2</v>
      </c>
      <c r="AI945">
        <f t="shared" si="177"/>
        <v>1.5523251935811866E-2</v>
      </c>
      <c r="AJ945">
        <f t="shared" si="177"/>
        <v>1.5922851307447351E-2</v>
      </c>
      <c r="AK945">
        <f t="shared" si="177"/>
        <v>1.6322450679082837E-2</v>
      </c>
      <c r="AL945">
        <f t="shared" si="177"/>
        <v>1.6722050050718324E-2</v>
      </c>
      <c r="AM945">
        <f t="shared" si="177"/>
        <v>1.7121649422353811E-2</v>
      </c>
      <c r="AN945">
        <f>(I945*'msft+wfc'!$K$2)+(R945*(1-'msft+wfc'!$K$2))</f>
        <v>1.4573272762358999E-2</v>
      </c>
    </row>
    <row r="946" spans="1:40" x14ac:dyDescent="0.35">
      <c r="A946" s="1">
        <v>41730</v>
      </c>
      <c r="B946">
        <v>41.150002000000001</v>
      </c>
      <c r="C946">
        <v>41.59</v>
      </c>
      <c r="D946">
        <v>41.07</v>
      </c>
      <c r="E946">
        <v>41.419998</v>
      </c>
      <c r="F946">
        <v>32605000</v>
      </c>
      <c r="G946">
        <v>38.987304999999999</v>
      </c>
      <c r="H946">
        <f t="shared" si="169"/>
        <v>1.0490265406671674E-2</v>
      </c>
      <c r="I946">
        <f t="shared" si="170"/>
        <v>1.0490282877267609E-2</v>
      </c>
      <c r="J946" s="1">
        <v>41730</v>
      </c>
      <c r="K946">
        <v>49.880001</v>
      </c>
      <c r="L946">
        <v>49.93</v>
      </c>
      <c r="M946">
        <v>49.5</v>
      </c>
      <c r="N946">
        <v>49.77</v>
      </c>
      <c r="O946">
        <v>16397000</v>
      </c>
      <c r="P946">
        <v>46.743653999999999</v>
      </c>
      <c r="Q946">
        <f t="shared" si="171"/>
        <v>6.0309607546871809E-4</v>
      </c>
      <c r="R946">
        <f t="shared" si="172"/>
        <v>6.0309773120173276E-4</v>
      </c>
      <c r="S946">
        <f t="shared" si="178"/>
        <v>6.0309773120173276E-4</v>
      </c>
      <c r="T946">
        <f t="shared" si="178"/>
        <v>1.0974569885050267E-3</v>
      </c>
      <c r="U946">
        <f t="shared" si="178"/>
        <v>1.5918162458083206E-3</v>
      </c>
      <c r="V946">
        <f t="shared" si="178"/>
        <v>2.086175503111614E-3</v>
      </c>
      <c r="W946">
        <f t="shared" si="178"/>
        <v>2.5805347604149083E-3</v>
      </c>
      <c r="X946">
        <f t="shared" si="178"/>
        <v>3.0748940177182018E-3</v>
      </c>
      <c r="Y946">
        <f t="shared" si="178"/>
        <v>3.5692532750214957E-3</v>
      </c>
      <c r="Z946">
        <f t="shared" si="178"/>
        <v>4.0636125323247896E-3</v>
      </c>
      <c r="AA946">
        <f t="shared" si="178"/>
        <v>4.5579717896280843E-3</v>
      </c>
      <c r="AB946">
        <f t="shared" si="178"/>
        <v>5.0523310469313774E-3</v>
      </c>
      <c r="AC946">
        <f t="shared" si="178"/>
        <v>5.5466903042346713E-3</v>
      </c>
      <c r="AD946">
        <f t="shared" si="178"/>
        <v>6.0410495615379652E-3</v>
      </c>
      <c r="AE946">
        <f t="shared" si="178"/>
        <v>6.5354088188412582E-3</v>
      </c>
      <c r="AF946">
        <f t="shared" si="178"/>
        <v>7.0297680761445529E-3</v>
      </c>
      <c r="AG946">
        <f t="shared" si="178"/>
        <v>7.524127333447846E-3</v>
      </c>
      <c r="AH946">
        <f t="shared" si="178"/>
        <v>8.0184865907511407E-3</v>
      </c>
      <c r="AI946">
        <f t="shared" si="177"/>
        <v>8.5128458480544355E-3</v>
      </c>
      <c r="AJ946">
        <f t="shared" si="177"/>
        <v>9.0072051053577285E-3</v>
      </c>
      <c r="AK946">
        <f t="shared" si="177"/>
        <v>9.5015643626610215E-3</v>
      </c>
      <c r="AL946">
        <f t="shared" si="177"/>
        <v>9.9959236199643146E-3</v>
      </c>
      <c r="AM946">
        <f t="shared" si="177"/>
        <v>1.0490282877267609E-2</v>
      </c>
      <c r="AN946">
        <f>(I946*'msft+wfc'!$K$2)+(R946*(1-'msft+wfc'!$K$2))</f>
        <v>7.3375912506319137E-3</v>
      </c>
    </row>
    <row r="947" spans="1:40" x14ac:dyDescent="0.35">
      <c r="A947" s="1">
        <v>41731</v>
      </c>
      <c r="B947">
        <v>41.439999</v>
      </c>
      <c r="C947">
        <v>41.66</v>
      </c>
      <c r="D947">
        <v>41.169998</v>
      </c>
      <c r="E947">
        <v>41.349997999999999</v>
      </c>
      <c r="F947">
        <v>28666700</v>
      </c>
      <c r="G947">
        <v>38.921416999999998</v>
      </c>
      <c r="H947">
        <f t="shared" si="169"/>
        <v>-1.6900049101885588E-3</v>
      </c>
      <c r="I947">
        <f t="shared" si="170"/>
        <v>-1.6899860095485198E-3</v>
      </c>
      <c r="J947" s="1">
        <v>41731</v>
      </c>
      <c r="K947">
        <v>49.77</v>
      </c>
      <c r="L947">
        <v>49.880001</v>
      </c>
      <c r="M947">
        <v>49.509998000000003</v>
      </c>
      <c r="N947">
        <v>49.759998000000003</v>
      </c>
      <c r="O947">
        <v>13036800</v>
      </c>
      <c r="P947">
        <v>46.734259999999999</v>
      </c>
      <c r="Q947">
        <f t="shared" si="171"/>
        <v>-2.009644364074757E-4</v>
      </c>
      <c r="R947">
        <f t="shared" si="172"/>
        <v>-2.009684565952064E-4</v>
      </c>
      <c r="S947">
        <f t="shared" si="178"/>
        <v>-2.009684565952064E-4</v>
      </c>
      <c r="T947">
        <f t="shared" si="178"/>
        <v>-2.754193342428721E-4</v>
      </c>
      <c r="U947">
        <f t="shared" si="178"/>
        <v>-3.4987021189053773E-4</v>
      </c>
      <c r="V947">
        <f t="shared" si="178"/>
        <v>-4.2432108953820342E-4</v>
      </c>
      <c r="W947">
        <f t="shared" si="178"/>
        <v>-4.9877196718586911E-4</v>
      </c>
      <c r="X947">
        <f t="shared" si="178"/>
        <v>-5.7322284483353469E-4</v>
      </c>
      <c r="Y947">
        <f t="shared" si="178"/>
        <v>-6.4767372248120039E-4</v>
      </c>
      <c r="Z947">
        <f t="shared" si="178"/>
        <v>-7.2212460012886608E-4</v>
      </c>
      <c r="AA947">
        <f t="shared" si="178"/>
        <v>-7.9657547777653187E-4</v>
      </c>
      <c r="AB947">
        <f t="shared" si="178"/>
        <v>-8.7102635542419746E-4</v>
      </c>
      <c r="AC947">
        <f t="shared" si="178"/>
        <v>-9.4547723307186315E-4</v>
      </c>
      <c r="AD947">
        <f t="shared" si="178"/>
        <v>-1.0199281107195288E-3</v>
      </c>
      <c r="AE947">
        <f t="shared" si="178"/>
        <v>-1.0943789883671945E-3</v>
      </c>
      <c r="AF947">
        <f t="shared" si="178"/>
        <v>-1.1688298660148602E-3</v>
      </c>
      <c r="AG947">
        <f t="shared" si="178"/>
        <v>-1.2432807436625257E-3</v>
      </c>
      <c r="AH947">
        <f t="shared" si="178"/>
        <v>-1.3177316213101914E-3</v>
      </c>
      <c r="AI947">
        <f t="shared" si="177"/>
        <v>-1.3921824989578573E-3</v>
      </c>
      <c r="AJ947">
        <f t="shared" si="177"/>
        <v>-1.4666333766055228E-3</v>
      </c>
      <c r="AK947">
        <f t="shared" si="177"/>
        <v>-1.5410842542531885E-3</v>
      </c>
      <c r="AL947">
        <f t="shared" si="177"/>
        <v>-1.6155351319008541E-3</v>
      </c>
      <c r="AM947">
        <f t="shared" si="177"/>
        <v>-1.6899860095485198E-3</v>
      </c>
      <c r="AN947">
        <f>(I947*'msft+wfc'!$K$2)+(R947*(1-'msft+wfc'!$K$2))</f>
        <v>-1.2151882686589001E-3</v>
      </c>
    </row>
    <row r="948" spans="1:40" x14ac:dyDescent="0.35">
      <c r="A948" s="1">
        <v>41732</v>
      </c>
      <c r="B948">
        <v>41.290000999999997</v>
      </c>
      <c r="C948">
        <v>41.290000999999997</v>
      </c>
      <c r="D948">
        <v>40.709999000000003</v>
      </c>
      <c r="E948">
        <v>41.009998000000003</v>
      </c>
      <c r="F948">
        <v>30139600</v>
      </c>
      <c r="G948">
        <v>38.601385999999998</v>
      </c>
      <c r="H948">
        <f t="shared" si="169"/>
        <v>-8.2224913287782097E-3</v>
      </c>
      <c r="I948">
        <f t="shared" si="170"/>
        <v>-8.2224909745706384E-3</v>
      </c>
      <c r="J948" s="1">
        <v>41732</v>
      </c>
      <c r="K948">
        <v>49.810001</v>
      </c>
      <c r="L948">
        <v>49.889999000000003</v>
      </c>
      <c r="M948">
        <v>49.560001</v>
      </c>
      <c r="N948">
        <v>49.830002</v>
      </c>
      <c r="O948">
        <v>9598900</v>
      </c>
      <c r="P948">
        <v>46.800007000000001</v>
      </c>
      <c r="Q948">
        <f t="shared" si="171"/>
        <v>1.4068328539723271E-3</v>
      </c>
      <c r="R948">
        <f t="shared" si="172"/>
        <v>1.4068265978749162E-3</v>
      </c>
      <c r="S948">
        <f t="shared" si="178"/>
        <v>1.4068265978749162E-3</v>
      </c>
      <c r="T948">
        <f t="shared" si="178"/>
        <v>9.2536071925263842E-4</v>
      </c>
      <c r="U948">
        <f t="shared" si="178"/>
        <v>4.4389484063036069E-4</v>
      </c>
      <c r="V948">
        <f t="shared" si="178"/>
        <v>-3.7571037991917036E-5</v>
      </c>
      <c r="W948">
        <f t="shared" si="178"/>
        <v>-5.1903691661419477E-4</v>
      </c>
      <c r="X948">
        <f t="shared" si="178"/>
        <v>-1.0005027952364725E-3</v>
      </c>
      <c r="Y948">
        <f t="shared" si="178"/>
        <v>-1.4819686738587502E-3</v>
      </c>
      <c r="Z948">
        <f t="shared" si="178"/>
        <v>-1.963434552481028E-3</v>
      </c>
      <c r="AA948">
        <f t="shared" si="178"/>
        <v>-2.4449004311033057E-3</v>
      </c>
      <c r="AB948">
        <f t="shared" si="178"/>
        <v>-2.9263663097255834E-3</v>
      </c>
      <c r="AC948">
        <f t="shared" si="178"/>
        <v>-3.4078321883478611E-3</v>
      </c>
      <c r="AD948">
        <f t="shared" si="178"/>
        <v>-3.8892980669701389E-3</v>
      </c>
      <c r="AE948">
        <f t="shared" si="178"/>
        <v>-4.3707639455924166E-3</v>
      </c>
      <c r="AF948">
        <f t="shared" si="178"/>
        <v>-4.8522298242146943E-3</v>
      </c>
      <c r="AG948">
        <f t="shared" si="178"/>
        <v>-5.3336957028369721E-3</v>
      </c>
      <c r="AH948">
        <f t="shared" si="178"/>
        <v>-5.8151615814592498E-3</v>
      </c>
      <c r="AI948">
        <f t="shared" si="177"/>
        <v>-6.2966274600815275E-3</v>
      </c>
      <c r="AJ948">
        <f t="shared" si="177"/>
        <v>-6.7780933387038052E-3</v>
      </c>
      <c r="AK948">
        <f t="shared" si="177"/>
        <v>-7.259559217326083E-3</v>
      </c>
      <c r="AL948">
        <f t="shared" si="177"/>
        <v>-7.7410250959483607E-3</v>
      </c>
      <c r="AM948">
        <f t="shared" si="177"/>
        <v>-8.2224909745706384E-3</v>
      </c>
      <c r="AN948">
        <f>(I948*'msft+wfc'!$K$2)+(R948*(1-'msft+wfc'!$K$2))</f>
        <v>-5.1520246656692964E-3</v>
      </c>
    </row>
    <row r="949" spans="1:40" x14ac:dyDescent="0.35">
      <c r="A949" s="1">
        <v>41733</v>
      </c>
      <c r="B949">
        <v>41.25</v>
      </c>
      <c r="C949">
        <v>41.389999000000003</v>
      </c>
      <c r="D949">
        <v>39.639999000000003</v>
      </c>
      <c r="E949">
        <v>39.869999</v>
      </c>
      <c r="F949">
        <v>51409600</v>
      </c>
      <c r="G949">
        <v>37.528340999999998</v>
      </c>
      <c r="H949">
        <f t="shared" si="169"/>
        <v>-2.7798074996248548E-2</v>
      </c>
      <c r="I949">
        <f t="shared" si="170"/>
        <v>-2.779809512539266E-2</v>
      </c>
      <c r="J949" s="1">
        <v>41733</v>
      </c>
      <c r="K949">
        <v>50.049999</v>
      </c>
      <c r="L949">
        <v>50.490001999999997</v>
      </c>
      <c r="M949">
        <v>49.560001</v>
      </c>
      <c r="N949">
        <v>49.560001</v>
      </c>
      <c r="O949">
        <v>18702400</v>
      </c>
      <c r="P949">
        <v>46.546424999999999</v>
      </c>
      <c r="Q949">
        <f t="shared" si="171"/>
        <v>-5.4184424877205626E-3</v>
      </c>
      <c r="R949">
        <f t="shared" si="172"/>
        <v>-5.4184179929717005E-3</v>
      </c>
      <c r="S949">
        <f t="shared" si="178"/>
        <v>-5.4184179929717005E-3</v>
      </c>
      <c r="T949">
        <f t="shared" si="178"/>
        <v>-6.5374018495927477E-3</v>
      </c>
      <c r="U949">
        <f t="shared" si="178"/>
        <v>-7.6563857062137974E-3</v>
      </c>
      <c r="V949">
        <f t="shared" si="178"/>
        <v>-8.7753695628348428E-3</v>
      </c>
      <c r="W949">
        <f t="shared" si="178"/>
        <v>-9.8943534194558917E-3</v>
      </c>
      <c r="X949">
        <f t="shared" si="178"/>
        <v>-1.1013337276076941E-2</v>
      </c>
      <c r="Y949">
        <f t="shared" si="178"/>
        <v>-1.2132321132697986E-2</v>
      </c>
      <c r="Z949">
        <f t="shared" si="178"/>
        <v>-1.3251304989319035E-2</v>
      </c>
      <c r="AA949">
        <f t="shared" si="178"/>
        <v>-1.4370288845940084E-2</v>
      </c>
      <c r="AB949">
        <f t="shared" si="178"/>
        <v>-1.5489272702561133E-2</v>
      </c>
      <c r="AC949">
        <f t="shared" si="178"/>
        <v>-1.6608256559182182E-2</v>
      </c>
      <c r="AD949">
        <f t="shared" si="178"/>
        <v>-1.772724041580323E-2</v>
      </c>
      <c r="AE949">
        <f t="shared" si="178"/>
        <v>-1.8846224272424272E-2</v>
      </c>
      <c r="AF949">
        <f t="shared" si="178"/>
        <v>-1.9965208129045325E-2</v>
      </c>
      <c r="AG949">
        <f t="shared" si="178"/>
        <v>-2.108419198566637E-2</v>
      </c>
      <c r="AH949">
        <f t="shared" si="178"/>
        <v>-2.2203175842287419E-2</v>
      </c>
      <c r="AI949">
        <f t="shared" si="177"/>
        <v>-2.3322159698908468E-2</v>
      </c>
      <c r="AJ949">
        <f t="shared" si="177"/>
        <v>-2.4441143555529513E-2</v>
      </c>
      <c r="AK949">
        <f t="shared" si="177"/>
        <v>-2.5560127412150566E-2</v>
      </c>
      <c r="AL949">
        <f t="shared" si="177"/>
        <v>-2.6679111268771611E-2</v>
      </c>
      <c r="AM949">
        <f t="shared" si="177"/>
        <v>-2.779809512539266E-2</v>
      </c>
      <c r="AN949">
        <f>(I949*'msft+wfc'!$K$2)+(R949*(1-'msft+wfc'!$K$2))</f>
        <v>-2.0661966929161973E-2</v>
      </c>
    </row>
    <row r="950" spans="1:40" x14ac:dyDescent="0.35">
      <c r="A950" s="1">
        <v>41736</v>
      </c>
      <c r="B950">
        <v>39.959999000000003</v>
      </c>
      <c r="C950">
        <v>40.270000000000003</v>
      </c>
      <c r="D950">
        <v>39.740001999999997</v>
      </c>
      <c r="E950">
        <v>39.799999</v>
      </c>
      <c r="F950">
        <v>37559600</v>
      </c>
      <c r="G950">
        <v>37.462452999999996</v>
      </c>
      <c r="H950">
        <f t="shared" si="169"/>
        <v>-1.7557060886808722E-3</v>
      </c>
      <c r="I950">
        <f t="shared" si="170"/>
        <v>-1.7556864557375733E-3</v>
      </c>
      <c r="J950" s="1">
        <v>41736</v>
      </c>
      <c r="K950">
        <v>49.580002</v>
      </c>
      <c r="L950">
        <v>49.669998</v>
      </c>
      <c r="M950">
        <v>48.650002000000001</v>
      </c>
      <c r="N950">
        <v>48.66</v>
      </c>
      <c r="O950">
        <v>19653700</v>
      </c>
      <c r="P950">
        <v>45.701149000000001</v>
      </c>
      <c r="Q950">
        <f t="shared" si="171"/>
        <v>-1.8159826106541103E-2</v>
      </c>
      <c r="R950">
        <f t="shared" si="172"/>
        <v>-1.8159847936764173E-2</v>
      </c>
      <c r="S950">
        <f t="shared" si="178"/>
        <v>-1.8159847936764173E-2</v>
      </c>
      <c r="T950">
        <f t="shared" si="178"/>
        <v>-1.7339639862712843E-2</v>
      </c>
      <c r="U950">
        <f t="shared" si="178"/>
        <v>-1.6519431788661516E-2</v>
      </c>
      <c r="V950">
        <f t="shared" si="178"/>
        <v>-1.5699223714610182E-2</v>
      </c>
      <c r="W950">
        <f t="shared" si="178"/>
        <v>-1.4879015640558855E-2</v>
      </c>
      <c r="X950">
        <f t="shared" si="178"/>
        <v>-1.4058807566507523E-2</v>
      </c>
      <c r="Y950">
        <f t="shared" si="178"/>
        <v>-1.3238599492456192E-2</v>
      </c>
      <c r="Z950">
        <f t="shared" si="178"/>
        <v>-1.2418391418404862E-2</v>
      </c>
      <c r="AA950">
        <f t="shared" si="178"/>
        <v>-1.1598183344353533E-2</v>
      </c>
      <c r="AB950">
        <f t="shared" si="178"/>
        <v>-1.0777975270302205E-2</v>
      </c>
      <c r="AC950">
        <f t="shared" si="178"/>
        <v>-9.9577671962508725E-3</v>
      </c>
      <c r="AD950">
        <f t="shared" si="178"/>
        <v>-9.1375591221995421E-3</v>
      </c>
      <c r="AE950">
        <f t="shared" si="178"/>
        <v>-8.3173510481482135E-3</v>
      </c>
      <c r="AF950">
        <f t="shared" si="178"/>
        <v>-7.4971429740968831E-3</v>
      </c>
      <c r="AG950">
        <f t="shared" si="178"/>
        <v>-6.6769349000455544E-3</v>
      </c>
      <c r="AH950">
        <f t="shared" si="178"/>
        <v>-5.8567268259942231E-3</v>
      </c>
      <c r="AI950">
        <f t="shared" si="177"/>
        <v>-5.0365187519428927E-3</v>
      </c>
      <c r="AJ950">
        <f t="shared" si="177"/>
        <v>-4.2163106778915641E-3</v>
      </c>
      <c r="AK950">
        <f t="shared" si="177"/>
        <v>-3.3961026038402328E-3</v>
      </c>
      <c r="AL950">
        <f t="shared" si="177"/>
        <v>-2.5758945297889042E-3</v>
      </c>
      <c r="AM950">
        <f t="shared" si="177"/>
        <v>-1.7556864557375733E-3</v>
      </c>
      <c r="AN950">
        <f>(I950*'msft+wfc'!$K$2)+(R950*(1-'msft+wfc'!$K$2))</f>
        <v>-6.9864231901245822E-3</v>
      </c>
    </row>
    <row r="951" spans="1:40" x14ac:dyDescent="0.35">
      <c r="A951" s="1">
        <v>41737</v>
      </c>
      <c r="B951">
        <v>39.75</v>
      </c>
      <c r="C951">
        <v>39.93</v>
      </c>
      <c r="D951">
        <v>39.200001</v>
      </c>
      <c r="E951">
        <v>39.82</v>
      </c>
      <c r="F951">
        <v>35918600</v>
      </c>
      <c r="G951">
        <v>37.481278000000003</v>
      </c>
      <c r="H951">
        <f t="shared" si="169"/>
        <v>5.0253770106880159E-4</v>
      </c>
      <c r="I951">
        <f t="shared" si="170"/>
        <v>5.0250313293704382E-4</v>
      </c>
      <c r="J951" s="1">
        <v>41737</v>
      </c>
      <c r="K951">
        <v>48.66</v>
      </c>
      <c r="L951">
        <v>49</v>
      </c>
      <c r="M951">
        <v>48.439999</v>
      </c>
      <c r="N951">
        <v>48.830002</v>
      </c>
      <c r="O951">
        <v>19086900</v>
      </c>
      <c r="P951">
        <v>45.860813999999998</v>
      </c>
      <c r="Q951">
        <f t="shared" si="171"/>
        <v>3.4936703658036122E-3</v>
      </c>
      <c r="R951">
        <f t="shared" si="172"/>
        <v>3.4936758373404755E-3</v>
      </c>
      <c r="S951">
        <f t="shared" si="178"/>
        <v>3.4936758373404755E-3</v>
      </c>
      <c r="T951">
        <f t="shared" si="178"/>
        <v>3.3441172021203038E-3</v>
      </c>
      <c r="U951">
        <f t="shared" si="178"/>
        <v>3.1945585669001324E-3</v>
      </c>
      <c r="V951">
        <f t="shared" si="178"/>
        <v>3.0449999316799607E-3</v>
      </c>
      <c r="W951">
        <f t="shared" si="178"/>
        <v>2.8954412964597893E-3</v>
      </c>
      <c r="X951">
        <f t="shared" si="178"/>
        <v>2.7458826612396176E-3</v>
      </c>
      <c r="Y951">
        <f t="shared" si="178"/>
        <v>2.5963240260194458E-3</v>
      </c>
      <c r="Z951">
        <f t="shared" si="178"/>
        <v>2.4467653907992745E-3</v>
      </c>
      <c r="AA951">
        <f t="shared" si="178"/>
        <v>2.2972067555791027E-3</v>
      </c>
      <c r="AB951">
        <f t="shared" si="178"/>
        <v>2.1476481203589314E-3</v>
      </c>
      <c r="AC951">
        <f t="shared" si="178"/>
        <v>1.9980894851387597E-3</v>
      </c>
      <c r="AD951">
        <f t="shared" si="178"/>
        <v>1.8485308499185879E-3</v>
      </c>
      <c r="AE951">
        <f t="shared" si="178"/>
        <v>1.6989722146984166E-3</v>
      </c>
      <c r="AF951">
        <f t="shared" si="178"/>
        <v>1.5494135794782448E-3</v>
      </c>
      <c r="AG951">
        <f t="shared" si="178"/>
        <v>1.3998549442580735E-3</v>
      </c>
      <c r="AH951">
        <f t="shared" si="178"/>
        <v>1.2502963090379017E-3</v>
      </c>
      <c r="AI951">
        <f t="shared" si="177"/>
        <v>1.10073767381773E-3</v>
      </c>
      <c r="AJ951">
        <f t="shared" si="177"/>
        <v>9.5117903859755866E-4</v>
      </c>
      <c r="AK951">
        <f t="shared" si="177"/>
        <v>8.016204033773869E-4</v>
      </c>
      <c r="AL951">
        <f t="shared" si="177"/>
        <v>6.5206176815721557E-4</v>
      </c>
      <c r="AM951">
        <f t="shared" si="177"/>
        <v>5.0250313293704382E-4</v>
      </c>
      <c r="AN951">
        <f>(I951*'msft+wfc'!$K$2)+(R951*(1-'msft+wfc'!$K$2))</f>
        <v>1.4562877541086474E-3</v>
      </c>
    </row>
    <row r="952" spans="1:40" x14ac:dyDescent="0.35">
      <c r="A952" s="1">
        <v>41738</v>
      </c>
      <c r="B952">
        <v>39.93</v>
      </c>
      <c r="C952">
        <v>40.549999</v>
      </c>
      <c r="D952">
        <v>39.880001</v>
      </c>
      <c r="E952">
        <v>40.470001000000003</v>
      </c>
      <c r="F952">
        <v>27398700</v>
      </c>
      <c r="G952">
        <v>38.093103999999997</v>
      </c>
      <c r="H952">
        <f t="shared" si="169"/>
        <v>1.6323480662983506E-2</v>
      </c>
      <c r="I952">
        <f t="shared" si="170"/>
        <v>1.632350956656263E-2</v>
      </c>
      <c r="J952" s="1">
        <v>41738</v>
      </c>
      <c r="K952">
        <v>49.07</v>
      </c>
      <c r="L952">
        <v>49.099997999999999</v>
      </c>
      <c r="M952">
        <v>48.610000999999997</v>
      </c>
      <c r="N952">
        <v>49.099997999999999</v>
      </c>
      <c r="O952">
        <v>15928100</v>
      </c>
      <c r="P952">
        <v>46.114393</v>
      </c>
      <c r="Q952">
        <f t="shared" si="171"/>
        <v>5.5293055281873428E-3</v>
      </c>
      <c r="R952">
        <f t="shared" si="172"/>
        <v>5.529317469157918E-3</v>
      </c>
      <c r="S952">
        <f t="shared" si="178"/>
        <v>5.529317469157918E-3</v>
      </c>
      <c r="T952">
        <f t="shared" si="178"/>
        <v>6.0690270740281528E-3</v>
      </c>
      <c r="U952">
        <f t="shared" si="178"/>
        <v>6.6087366788983894E-3</v>
      </c>
      <c r="V952">
        <f t="shared" si="178"/>
        <v>7.1484462837686242E-3</v>
      </c>
      <c r="W952">
        <f t="shared" si="178"/>
        <v>7.6881558886388607E-3</v>
      </c>
      <c r="X952">
        <f t="shared" si="178"/>
        <v>8.2278654935090956E-3</v>
      </c>
      <c r="Y952">
        <f t="shared" si="178"/>
        <v>8.7675750983793304E-3</v>
      </c>
      <c r="Z952">
        <f t="shared" si="178"/>
        <v>9.307284703249567E-3</v>
      </c>
      <c r="AA952">
        <f t="shared" si="178"/>
        <v>9.8469943081198035E-3</v>
      </c>
      <c r="AB952">
        <f t="shared" si="178"/>
        <v>1.0386703912990038E-2</v>
      </c>
      <c r="AC952">
        <f t="shared" si="178"/>
        <v>1.0926413517860275E-2</v>
      </c>
      <c r="AD952">
        <f t="shared" si="178"/>
        <v>1.1466123122730511E-2</v>
      </c>
      <c r="AE952">
        <f t="shared" si="178"/>
        <v>1.2005832727600745E-2</v>
      </c>
      <c r="AF952">
        <f t="shared" si="178"/>
        <v>1.2545542332470981E-2</v>
      </c>
      <c r="AG952">
        <f t="shared" si="178"/>
        <v>1.3085251937341216E-2</v>
      </c>
      <c r="AH952">
        <f t="shared" si="178"/>
        <v>1.3624961542211452E-2</v>
      </c>
      <c r="AI952">
        <f t="shared" si="177"/>
        <v>1.4164671147081689E-2</v>
      </c>
      <c r="AJ952">
        <f t="shared" si="177"/>
        <v>1.4704380751951922E-2</v>
      </c>
      <c r="AK952">
        <f t="shared" si="177"/>
        <v>1.5244090356822159E-2</v>
      </c>
      <c r="AL952">
        <f t="shared" si="177"/>
        <v>1.5783799961692394E-2</v>
      </c>
      <c r="AM952">
        <f t="shared" si="177"/>
        <v>1.632350956656263E-2</v>
      </c>
      <c r="AN952">
        <f>(I952*'msft+wfc'!$K$2)+(R952*(1-'msft+wfc'!$K$2))</f>
        <v>1.2881603853355073E-2</v>
      </c>
    </row>
    <row r="953" spans="1:40" x14ac:dyDescent="0.35">
      <c r="A953" s="1">
        <v>41739</v>
      </c>
      <c r="B953">
        <v>40.439999</v>
      </c>
      <c r="C953">
        <v>40.689999</v>
      </c>
      <c r="D953">
        <v>39.090000000000003</v>
      </c>
      <c r="E953">
        <v>39.360000999999997</v>
      </c>
      <c r="F953">
        <v>45960800</v>
      </c>
      <c r="G953">
        <v>37.048296000000001</v>
      </c>
      <c r="H953">
        <f t="shared" si="169"/>
        <v>-2.7427723562448304E-2</v>
      </c>
      <c r="I953">
        <f t="shared" si="170"/>
        <v>-2.7427746502358963E-2</v>
      </c>
      <c r="J953" s="1">
        <v>41739</v>
      </c>
      <c r="K953">
        <v>49.220001000000003</v>
      </c>
      <c r="L953">
        <v>49.220001000000003</v>
      </c>
      <c r="M953">
        <v>47.709999000000003</v>
      </c>
      <c r="N953">
        <v>47.709999000000003</v>
      </c>
      <c r="O953">
        <v>24910800</v>
      </c>
      <c r="P953">
        <v>44.808914999999999</v>
      </c>
      <c r="Q953">
        <f t="shared" si="171"/>
        <v>-2.8309553087965421E-2</v>
      </c>
      <c r="R953">
        <f t="shared" si="172"/>
        <v>-2.8309556194310109E-2</v>
      </c>
      <c r="S953">
        <f t="shared" si="178"/>
        <v>-2.8309556194310109E-2</v>
      </c>
      <c r="T953">
        <f t="shared" si="178"/>
        <v>-2.8265465709712549E-2</v>
      </c>
      <c r="U953">
        <f t="shared" si="178"/>
        <v>-2.8221375225114996E-2</v>
      </c>
      <c r="V953">
        <f t="shared" si="178"/>
        <v>-2.8177284740517436E-2</v>
      </c>
      <c r="W953">
        <f t="shared" si="178"/>
        <v>-2.8133194255919883E-2</v>
      </c>
      <c r="X953">
        <f t="shared" si="178"/>
        <v>-2.8089103771322323E-2</v>
      </c>
      <c r="Y953">
        <f t="shared" si="178"/>
        <v>-2.8045013286724763E-2</v>
      </c>
      <c r="Z953">
        <f t="shared" si="178"/>
        <v>-2.8000922802127209E-2</v>
      </c>
      <c r="AA953">
        <f t="shared" si="178"/>
        <v>-2.7956832317529649E-2</v>
      </c>
      <c r="AB953">
        <f t="shared" si="178"/>
        <v>-2.7912741832932096E-2</v>
      </c>
      <c r="AC953">
        <f t="shared" si="178"/>
        <v>-2.7868651348334536E-2</v>
      </c>
      <c r="AD953">
        <f t="shared" si="178"/>
        <v>-2.7824560863736979E-2</v>
      </c>
      <c r="AE953">
        <f t="shared" si="178"/>
        <v>-2.7780470379139423E-2</v>
      </c>
      <c r="AF953">
        <f t="shared" si="178"/>
        <v>-2.7736379894541863E-2</v>
      </c>
      <c r="AG953">
        <f t="shared" si="178"/>
        <v>-2.769228940994431E-2</v>
      </c>
      <c r="AH953">
        <f t="shared" si="178"/>
        <v>-2.7648198925346749E-2</v>
      </c>
      <c r="AI953">
        <f t="shared" si="177"/>
        <v>-2.7604108440749189E-2</v>
      </c>
      <c r="AJ953">
        <f t="shared" si="177"/>
        <v>-2.7560017956151636E-2</v>
      </c>
      <c r="AK953">
        <f t="shared" si="177"/>
        <v>-2.7515927471554076E-2</v>
      </c>
      <c r="AL953">
        <f t="shared" si="177"/>
        <v>-2.7471836986956523E-2</v>
      </c>
      <c r="AM953">
        <f t="shared" si="177"/>
        <v>-2.7427746502358963E-2</v>
      </c>
      <c r="AN953">
        <f>(I953*'msft+wfc'!$K$2)+(R953*(1-'msft+wfc'!$K$2))</f>
        <v>-2.7708926028283665E-2</v>
      </c>
    </row>
    <row r="954" spans="1:40" x14ac:dyDescent="0.35">
      <c r="A954" s="1">
        <v>41740</v>
      </c>
      <c r="B954">
        <v>39</v>
      </c>
      <c r="C954">
        <v>39.790000999999997</v>
      </c>
      <c r="D954">
        <v>39</v>
      </c>
      <c r="E954">
        <v>39.209999000000003</v>
      </c>
      <c r="F954">
        <v>34330200</v>
      </c>
      <c r="G954">
        <v>36.907103999999997</v>
      </c>
      <c r="H954">
        <f t="shared" si="169"/>
        <v>-3.8110263259392078E-3</v>
      </c>
      <c r="I954">
        <f t="shared" si="170"/>
        <v>-3.8110254787427677E-3</v>
      </c>
      <c r="J954" s="1">
        <v>41740</v>
      </c>
      <c r="K954">
        <v>47.450001</v>
      </c>
      <c r="L954">
        <v>48.869999</v>
      </c>
      <c r="M954">
        <v>46.720001000000003</v>
      </c>
      <c r="N954">
        <v>48.080002</v>
      </c>
      <c r="O954">
        <v>36426700</v>
      </c>
      <c r="P954">
        <v>45.156419</v>
      </c>
      <c r="Q954">
        <f t="shared" si="171"/>
        <v>7.7552506341489746E-3</v>
      </c>
      <c r="R954">
        <f t="shared" si="172"/>
        <v>7.7552424556586721E-3</v>
      </c>
      <c r="S954">
        <f t="shared" si="178"/>
        <v>7.7552424556586721E-3</v>
      </c>
      <c r="T954">
        <f t="shared" si="178"/>
        <v>7.1769290589386E-3</v>
      </c>
      <c r="U954">
        <f t="shared" si="178"/>
        <v>6.5986156622185287E-3</v>
      </c>
      <c r="V954">
        <f t="shared" si="178"/>
        <v>6.0203022654984565E-3</v>
      </c>
      <c r="W954">
        <f t="shared" si="178"/>
        <v>5.4419888687783843E-3</v>
      </c>
      <c r="X954">
        <f t="shared" si="178"/>
        <v>4.8636754720583122E-3</v>
      </c>
      <c r="Y954">
        <f t="shared" si="178"/>
        <v>4.28536207533824E-3</v>
      </c>
      <c r="Z954">
        <f t="shared" si="178"/>
        <v>3.7070486786181687E-3</v>
      </c>
      <c r="AA954">
        <f t="shared" si="178"/>
        <v>3.1287352818980961E-3</v>
      </c>
      <c r="AB954">
        <f t="shared" si="178"/>
        <v>2.5504218851780248E-3</v>
      </c>
      <c r="AC954">
        <f t="shared" si="178"/>
        <v>1.9721084884579522E-3</v>
      </c>
      <c r="AD954">
        <f t="shared" si="178"/>
        <v>1.3937950917378801E-3</v>
      </c>
      <c r="AE954">
        <f t="shared" si="178"/>
        <v>8.1548169501780834E-4</v>
      </c>
      <c r="AF954">
        <f t="shared" si="178"/>
        <v>2.3716829829773618E-4</v>
      </c>
      <c r="AG954">
        <f t="shared" si="178"/>
        <v>-3.4114509842233512E-4</v>
      </c>
      <c r="AH954">
        <f t="shared" si="178"/>
        <v>-9.1945849514240793E-4</v>
      </c>
      <c r="AI954">
        <f t="shared" si="177"/>
        <v>-1.4977718918624803E-3</v>
      </c>
      <c r="AJ954">
        <f t="shared" si="177"/>
        <v>-2.0760852885825516E-3</v>
      </c>
      <c r="AK954">
        <f t="shared" si="177"/>
        <v>-2.6543986853026242E-3</v>
      </c>
      <c r="AL954">
        <f t="shared" si="177"/>
        <v>-3.2327120820226955E-3</v>
      </c>
      <c r="AM954">
        <f t="shared" si="177"/>
        <v>-3.8110254787427677E-3</v>
      </c>
      <c r="AN954">
        <f>(I954*'msft+wfc'!$K$2)+(R954*(1-'msft+wfc'!$K$2))</f>
        <v>-1.229306843692872E-4</v>
      </c>
    </row>
    <row r="955" spans="1:40" x14ac:dyDescent="0.35">
      <c r="A955" s="1">
        <v>41743</v>
      </c>
      <c r="B955">
        <v>39.110000999999997</v>
      </c>
      <c r="C955">
        <v>39.409999999999997</v>
      </c>
      <c r="D955">
        <v>38.900002000000001</v>
      </c>
      <c r="E955">
        <v>39.18</v>
      </c>
      <c r="F955">
        <v>32006600</v>
      </c>
      <c r="G955">
        <v>36.878867999999997</v>
      </c>
      <c r="H955">
        <f t="shared" si="169"/>
        <v>-7.6508545690102308E-4</v>
      </c>
      <c r="I955">
        <f t="shared" si="170"/>
        <v>-7.6505596320967657E-4</v>
      </c>
      <c r="J955" s="1">
        <v>41743</v>
      </c>
      <c r="K955">
        <v>48.369999</v>
      </c>
      <c r="L955">
        <v>48.68</v>
      </c>
      <c r="M955">
        <v>47.439999</v>
      </c>
      <c r="N955">
        <v>48.110000999999997</v>
      </c>
      <c r="O955">
        <v>24321400</v>
      </c>
      <c r="P955">
        <v>45.184593999999997</v>
      </c>
      <c r="Q955">
        <f t="shared" si="171"/>
        <v>6.2393924193257218E-4</v>
      </c>
      <c r="R955">
        <f t="shared" si="172"/>
        <v>6.2394230153629761E-4</v>
      </c>
      <c r="S955">
        <f t="shared" si="178"/>
        <v>6.2394230153629761E-4</v>
      </c>
      <c r="T955">
        <f t="shared" si="178"/>
        <v>5.5449238829899893E-4</v>
      </c>
      <c r="U955">
        <f t="shared" si="178"/>
        <v>4.8504247506170014E-4</v>
      </c>
      <c r="V955">
        <f t="shared" si="178"/>
        <v>4.1559256182440146E-4</v>
      </c>
      <c r="W955">
        <f t="shared" si="178"/>
        <v>3.4614264858710283E-4</v>
      </c>
      <c r="X955">
        <f t="shared" si="178"/>
        <v>2.7669273534980409E-4</v>
      </c>
      <c r="Y955">
        <f t="shared" si="178"/>
        <v>2.0724282211250536E-4</v>
      </c>
      <c r="Z955">
        <f t="shared" si="178"/>
        <v>1.3779290887520667E-4</v>
      </c>
      <c r="AA955">
        <f t="shared" si="178"/>
        <v>6.8342995637907884E-5</v>
      </c>
      <c r="AB955">
        <f t="shared" si="178"/>
        <v>-1.1069175993907434E-6</v>
      </c>
      <c r="AC955">
        <f t="shared" si="178"/>
        <v>-7.0556830836689479E-5</v>
      </c>
      <c r="AD955">
        <f t="shared" si="178"/>
        <v>-1.4000674407398822E-4</v>
      </c>
      <c r="AE955">
        <f t="shared" si="178"/>
        <v>-2.0945665731128684E-4</v>
      </c>
      <c r="AF955">
        <f t="shared" si="178"/>
        <v>-2.7890657054858569E-4</v>
      </c>
      <c r="AG955">
        <f t="shared" si="178"/>
        <v>-3.4835648378588426E-4</v>
      </c>
      <c r="AH955">
        <f t="shared" si="178"/>
        <v>-4.17806397023183E-4</v>
      </c>
      <c r="AI955">
        <f t="shared" si="177"/>
        <v>-4.8725631026048184E-4</v>
      </c>
      <c r="AJ955">
        <f t="shared" si="177"/>
        <v>-5.5670622349778042E-4</v>
      </c>
      <c r="AK955">
        <f t="shared" si="177"/>
        <v>-6.261561367350791E-4</v>
      </c>
      <c r="AL955">
        <f t="shared" si="177"/>
        <v>-6.9560604997237778E-4</v>
      </c>
      <c r="AM955">
        <f t="shared" si="177"/>
        <v>-7.6505596320967657E-4</v>
      </c>
      <c r="AN955">
        <f>(I955*'msft+wfc'!$K$2)+(R955*(1-'msft+wfc'!$K$2))</f>
        <v>-3.2215101766826671E-4</v>
      </c>
    </row>
    <row r="956" spans="1:40" x14ac:dyDescent="0.35">
      <c r="A956" s="1">
        <v>41744</v>
      </c>
      <c r="B956">
        <v>39.340000000000003</v>
      </c>
      <c r="C956">
        <v>39.959999000000003</v>
      </c>
      <c r="D956">
        <v>39.049999</v>
      </c>
      <c r="E956">
        <v>39.75</v>
      </c>
      <c r="F956">
        <v>33968700</v>
      </c>
      <c r="G956">
        <v>37.415390000000002</v>
      </c>
      <c r="H956">
        <f t="shared" si="169"/>
        <v>1.4548238897396638E-2</v>
      </c>
      <c r="I956">
        <f t="shared" si="170"/>
        <v>1.4548223117911457E-2</v>
      </c>
      <c r="J956" s="1">
        <v>41744</v>
      </c>
      <c r="K956">
        <v>48.27</v>
      </c>
      <c r="L956">
        <v>48.880001</v>
      </c>
      <c r="M956">
        <v>48.040000999999997</v>
      </c>
      <c r="N956">
        <v>48.779998999999997</v>
      </c>
      <c r="O956">
        <v>21749600</v>
      </c>
      <c r="P956">
        <v>45.813851</v>
      </c>
      <c r="Q956">
        <f t="shared" si="171"/>
        <v>1.3926376763118331E-2</v>
      </c>
      <c r="R956">
        <f t="shared" si="172"/>
        <v>1.3926361715234238E-2</v>
      </c>
      <c r="S956">
        <f t="shared" si="178"/>
        <v>1.3926361715234238E-2</v>
      </c>
      <c r="T956">
        <f t="shared" si="178"/>
        <v>1.3957454785368098E-2</v>
      </c>
      <c r="U956">
        <f t="shared" si="178"/>
        <v>1.3988547855501961E-2</v>
      </c>
      <c r="V956">
        <f t="shared" si="178"/>
        <v>1.401964092563582E-2</v>
      </c>
      <c r="W956">
        <f t="shared" si="178"/>
        <v>1.4050733995769683E-2</v>
      </c>
      <c r="X956">
        <f t="shared" si="178"/>
        <v>1.4081827065903543E-2</v>
      </c>
      <c r="Y956">
        <f t="shared" si="178"/>
        <v>1.4112920136037401E-2</v>
      </c>
      <c r="Z956">
        <f t="shared" si="178"/>
        <v>1.4144013206171265E-2</v>
      </c>
      <c r="AA956">
        <f t="shared" si="178"/>
        <v>1.4175106276305124E-2</v>
      </c>
      <c r="AB956">
        <f t="shared" si="178"/>
        <v>1.4206199346438988E-2</v>
      </c>
      <c r="AC956">
        <f t="shared" si="178"/>
        <v>1.4237292416572848E-2</v>
      </c>
      <c r="AD956">
        <f t="shared" si="178"/>
        <v>1.4268385486706708E-2</v>
      </c>
      <c r="AE956">
        <f t="shared" si="178"/>
        <v>1.4299478556840569E-2</v>
      </c>
      <c r="AF956">
        <f t="shared" si="178"/>
        <v>1.4330571626974431E-2</v>
      </c>
      <c r="AG956">
        <f t="shared" si="178"/>
        <v>1.4361664697108291E-2</v>
      </c>
      <c r="AH956">
        <f t="shared" si="178"/>
        <v>1.4392757767242153E-2</v>
      </c>
      <c r="AI956">
        <f t="shared" si="177"/>
        <v>1.4423850837376014E-2</v>
      </c>
      <c r="AJ956">
        <f t="shared" si="177"/>
        <v>1.4454943907509874E-2</v>
      </c>
      <c r="AK956">
        <f t="shared" si="177"/>
        <v>1.4486036977643736E-2</v>
      </c>
      <c r="AL956">
        <f t="shared" si="177"/>
        <v>1.4517130047777597E-2</v>
      </c>
      <c r="AM956">
        <f t="shared" si="177"/>
        <v>1.4548223117911457E-2</v>
      </c>
      <c r="AN956">
        <f>(I956*'msft+wfc'!$K$2)+(R956*(1-'msft+wfc'!$K$2))</f>
        <v>1.4349932380134742E-2</v>
      </c>
    </row>
    <row r="957" spans="1:40" x14ac:dyDescent="0.35">
      <c r="A957" s="1">
        <v>41745</v>
      </c>
      <c r="B957">
        <v>40.060001</v>
      </c>
      <c r="C957">
        <v>40.419998</v>
      </c>
      <c r="D957">
        <v>39.909999999999997</v>
      </c>
      <c r="E957">
        <v>40.400002000000001</v>
      </c>
      <c r="F957">
        <v>30615800</v>
      </c>
      <c r="G957">
        <v>38.027214999999998</v>
      </c>
      <c r="H957">
        <f t="shared" si="169"/>
        <v>1.6352251572327059E-2</v>
      </c>
      <c r="I957">
        <f t="shared" si="170"/>
        <v>1.6352228321019666E-2</v>
      </c>
      <c r="J957" s="1">
        <v>41745</v>
      </c>
      <c r="K957">
        <v>49.060001</v>
      </c>
      <c r="L957">
        <v>49.23</v>
      </c>
      <c r="M957">
        <v>48.630001</v>
      </c>
      <c r="N957">
        <v>49.09</v>
      </c>
      <c r="O957">
        <v>17866000</v>
      </c>
      <c r="P957">
        <v>46.105003000000004</v>
      </c>
      <c r="Q957">
        <f t="shared" si="171"/>
        <v>6.3550841811211775E-3</v>
      </c>
      <c r="R957">
        <f t="shared" si="172"/>
        <v>6.3551086329766051E-3</v>
      </c>
      <c r="S957">
        <f t="shared" si="178"/>
        <v>6.3551086329766051E-3</v>
      </c>
      <c r="T957">
        <f t="shared" si="178"/>
        <v>6.8549646173787573E-3</v>
      </c>
      <c r="U957">
        <f t="shared" si="178"/>
        <v>7.3548206017809113E-3</v>
      </c>
      <c r="V957">
        <f t="shared" si="178"/>
        <v>7.8546765861830636E-3</v>
      </c>
      <c r="W957">
        <f t="shared" si="178"/>
        <v>8.3545325705852175E-3</v>
      </c>
      <c r="X957">
        <f t="shared" si="178"/>
        <v>8.8543885549873698E-3</v>
      </c>
      <c r="Y957">
        <f t="shared" si="178"/>
        <v>9.3542445393895238E-3</v>
      </c>
      <c r="Z957">
        <f t="shared" si="178"/>
        <v>9.854100523791676E-3</v>
      </c>
      <c r="AA957">
        <f t="shared" si="178"/>
        <v>1.035395650819383E-2</v>
      </c>
      <c r="AB957">
        <f t="shared" si="178"/>
        <v>1.0853812492595982E-2</v>
      </c>
      <c r="AC957">
        <f t="shared" si="178"/>
        <v>1.1353668476998136E-2</v>
      </c>
      <c r="AD957">
        <f t="shared" si="178"/>
        <v>1.185352446140029E-2</v>
      </c>
      <c r="AE957">
        <f t="shared" si="178"/>
        <v>1.2353380445802441E-2</v>
      </c>
      <c r="AF957">
        <f t="shared" si="178"/>
        <v>1.2853236430204595E-2</v>
      </c>
      <c r="AG957">
        <f t="shared" si="178"/>
        <v>1.3353092414606747E-2</v>
      </c>
      <c r="AH957">
        <f t="shared" si="178"/>
        <v>1.3852948399008901E-2</v>
      </c>
      <c r="AI957">
        <f t="shared" si="177"/>
        <v>1.4352804383411055E-2</v>
      </c>
      <c r="AJ957">
        <f t="shared" si="177"/>
        <v>1.4852660367813205E-2</v>
      </c>
      <c r="AK957">
        <f t="shared" si="177"/>
        <v>1.5352516352215359E-2</v>
      </c>
      <c r="AL957">
        <f t="shared" si="177"/>
        <v>1.5852372336617512E-2</v>
      </c>
      <c r="AM957">
        <f t="shared" si="177"/>
        <v>1.6352228321019666E-2</v>
      </c>
      <c r="AN957">
        <f>(I957*'msft+wfc'!$K$2)+(R957*(1-'msft+wfc'!$K$2))</f>
        <v>1.3164482257266708E-2</v>
      </c>
    </row>
    <row r="958" spans="1:40" x14ac:dyDescent="0.35">
      <c r="A958" s="1">
        <v>41746</v>
      </c>
      <c r="B958">
        <v>40.009998000000003</v>
      </c>
      <c r="C958">
        <v>40.200001</v>
      </c>
      <c r="D958">
        <v>39.509998000000003</v>
      </c>
      <c r="E958">
        <v>40.009998000000003</v>
      </c>
      <c r="F958">
        <v>36689400</v>
      </c>
      <c r="G958">
        <v>37.660117999999997</v>
      </c>
      <c r="H958">
        <f t="shared" si="169"/>
        <v>-9.6535638785363812E-3</v>
      </c>
      <c r="I958">
        <f t="shared" si="170"/>
        <v>-9.6535336600379797E-3</v>
      </c>
      <c r="J958" s="1">
        <v>41746</v>
      </c>
      <c r="K958">
        <v>49.02</v>
      </c>
      <c r="L958">
        <v>49.290000999999997</v>
      </c>
      <c r="M958">
        <v>48.799999</v>
      </c>
      <c r="N958">
        <v>48.93</v>
      </c>
      <c r="O958">
        <v>19399900</v>
      </c>
      <c r="P958">
        <v>45.954732</v>
      </c>
      <c r="Q958">
        <f t="shared" si="171"/>
        <v>-3.2593196170300201E-3</v>
      </c>
      <c r="R958">
        <f t="shared" si="172"/>
        <v>-3.2593209027663135E-3</v>
      </c>
      <c r="S958">
        <f t="shared" si="178"/>
        <v>-3.2593209027663135E-3</v>
      </c>
      <c r="T958">
        <f t="shared" si="178"/>
        <v>-3.5790315406298966E-3</v>
      </c>
      <c r="U958">
        <f t="shared" si="178"/>
        <v>-3.8987421784934802E-3</v>
      </c>
      <c r="V958">
        <f t="shared" si="178"/>
        <v>-4.2184528163570628E-3</v>
      </c>
      <c r="W958">
        <f t="shared" si="178"/>
        <v>-4.5381634542206468E-3</v>
      </c>
      <c r="X958">
        <f t="shared" si="178"/>
        <v>-4.8578740920842307E-3</v>
      </c>
      <c r="Y958">
        <f t="shared" si="178"/>
        <v>-5.177584729947813E-3</v>
      </c>
      <c r="Z958">
        <f t="shared" si="178"/>
        <v>-5.4972953678113969E-3</v>
      </c>
      <c r="AA958">
        <f t="shared" si="178"/>
        <v>-5.81700600567498E-3</v>
      </c>
      <c r="AB958">
        <f t="shared" si="178"/>
        <v>-6.136716643538564E-3</v>
      </c>
      <c r="AC958">
        <f t="shared" si="178"/>
        <v>-6.4564272814021471E-3</v>
      </c>
      <c r="AD958">
        <f t="shared" si="178"/>
        <v>-6.7761379192657302E-3</v>
      </c>
      <c r="AE958">
        <f t="shared" si="178"/>
        <v>-7.0958485571293133E-3</v>
      </c>
      <c r="AF958">
        <f t="shared" si="178"/>
        <v>-7.4155591949928972E-3</v>
      </c>
      <c r="AG958">
        <f t="shared" si="178"/>
        <v>-7.7352698328564803E-3</v>
      </c>
      <c r="AH958">
        <f t="shared" si="178"/>
        <v>-8.0549804707200634E-3</v>
      </c>
      <c r="AI958">
        <f t="shared" si="177"/>
        <v>-8.3746911085836456E-3</v>
      </c>
      <c r="AJ958">
        <f t="shared" si="177"/>
        <v>-8.6944017464472296E-3</v>
      </c>
      <c r="AK958">
        <f t="shared" si="177"/>
        <v>-9.0141123843108135E-3</v>
      </c>
      <c r="AL958">
        <f t="shared" si="177"/>
        <v>-9.3338230221743958E-3</v>
      </c>
      <c r="AM958">
        <f t="shared" si="177"/>
        <v>-9.6535336600379797E-3</v>
      </c>
      <c r="AN958">
        <f>(I958*'msft+wfc'!$K$2)+(R958*(1-'msft+wfc'!$K$2))</f>
        <v>-7.6146337384765013E-3</v>
      </c>
    </row>
    <row r="959" spans="1:40" x14ac:dyDescent="0.35">
      <c r="A959" s="1">
        <v>41750</v>
      </c>
      <c r="B959">
        <v>40.130001</v>
      </c>
      <c r="C959">
        <v>40.150002000000001</v>
      </c>
      <c r="D959">
        <v>39.790000999999997</v>
      </c>
      <c r="E959">
        <v>39.939999</v>
      </c>
      <c r="F959">
        <v>22221200</v>
      </c>
      <c r="G959">
        <v>37.594228999999999</v>
      </c>
      <c r="H959">
        <f t="shared" si="169"/>
        <v>-1.7495377030511924E-3</v>
      </c>
      <c r="I959">
        <f t="shared" si="170"/>
        <v>-1.7495696641205037E-3</v>
      </c>
      <c r="J959" s="1">
        <v>41750</v>
      </c>
      <c r="K959">
        <v>49.080002</v>
      </c>
      <c r="L959">
        <v>49.330002</v>
      </c>
      <c r="M959">
        <v>48.959999000000003</v>
      </c>
      <c r="N959">
        <v>49.119999</v>
      </c>
      <c r="O959">
        <v>12478000</v>
      </c>
      <c r="P959">
        <v>46.133177000000003</v>
      </c>
      <c r="Q959">
        <f t="shared" si="171"/>
        <v>3.883077866339674E-3</v>
      </c>
      <c r="R959">
        <f t="shared" si="172"/>
        <v>3.8830603995254182E-3</v>
      </c>
      <c r="S959">
        <f t="shared" si="178"/>
        <v>3.8830603995254182E-3</v>
      </c>
      <c r="T959">
        <f t="shared" si="178"/>
        <v>3.601428896343122E-3</v>
      </c>
      <c r="U959">
        <f t="shared" si="178"/>
        <v>3.3197973931608261E-3</v>
      </c>
      <c r="V959">
        <f t="shared" si="178"/>
        <v>3.0381658899785299E-3</v>
      </c>
      <c r="W959">
        <f t="shared" si="178"/>
        <v>2.7565343867962341E-3</v>
      </c>
      <c r="X959">
        <f t="shared" si="178"/>
        <v>2.4749028836139374E-3</v>
      </c>
      <c r="Y959">
        <f t="shared" si="178"/>
        <v>2.1932713804316416E-3</v>
      </c>
      <c r="Z959">
        <f t="shared" si="178"/>
        <v>1.9116398772493458E-3</v>
      </c>
      <c r="AA959">
        <f t="shared" si="178"/>
        <v>1.6300083740670491E-3</v>
      </c>
      <c r="AB959">
        <f t="shared" si="178"/>
        <v>1.3483768708847537E-3</v>
      </c>
      <c r="AC959">
        <f t="shared" si="178"/>
        <v>1.0667453677024573E-3</v>
      </c>
      <c r="AD959">
        <f t="shared" si="178"/>
        <v>7.851138645201608E-4</v>
      </c>
      <c r="AE959">
        <f t="shared" si="178"/>
        <v>5.034823613378652E-4</v>
      </c>
      <c r="AF959">
        <f t="shared" si="178"/>
        <v>2.2185085815556896E-4</v>
      </c>
      <c r="AG959">
        <f t="shared" si="178"/>
        <v>-5.9780645026726855E-5</v>
      </c>
      <c r="AH959">
        <f t="shared" ref="AH959:AM1022" si="179">(AH$2*$I959)+($R959*(1-AH$2))</f>
        <v>-3.4141214820902321E-4</v>
      </c>
      <c r="AI959">
        <f t="shared" si="179"/>
        <v>-6.2304365139131956E-4</v>
      </c>
      <c r="AJ959">
        <f t="shared" si="179"/>
        <v>-9.0467515457361538E-4</v>
      </c>
      <c r="AK959">
        <f t="shared" si="179"/>
        <v>-1.1863066577559116E-3</v>
      </c>
      <c r="AL959">
        <f t="shared" si="179"/>
        <v>-1.4679381609382072E-3</v>
      </c>
      <c r="AM959">
        <f t="shared" si="179"/>
        <v>-1.7495696641205037E-3</v>
      </c>
      <c r="AN959">
        <f>(I959*'msft+wfc'!$K$2)+(R959*(1-'msft+wfc'!$K$2))</f>
        <v>4.6487087649628878E-5</v>
      </c>
    </row>
    <row r="960" spans="1:40" x14ac:dyDescent="0.35">
      <c r="A960" s="1">
        <v>41751</v>
      </c>
      <c r="B960">
        <v>39.959999000000003</v>
      </c>
      <c r="C960">
        <v>40.139999000000003</v>
      </c>
      <c r="D960">
        <v>39.830002</v>
      </c>
      <c r="E960">
        <v>39.990001999999997</v>
      </c>
      <c r="F960">
        <v>27056700</v>
      </c>
      <c r="G960">
        <v>37.641295999999997</v>
      </c>
      <c r="H960">
        <f t="shared" si="169"/>
        <v>1.2519529607398509E-3</v>
      </c>
      <c r="I960">
        <f t="shared" si="170"/>
        <v>1.2519740729354609E-3</v>
      </c>
      <c r="J960" s="1">
        <v>41751</v>
      </c>
      <c r="K960">
        <v>49.040000999999997</v>
      </c>
      <c r="L960">
        <v>49.490001999999997</v>
      </c>
      <c r="M960">
        <v>48.900002000000001</v>
      </c>
      <c r="N960">
        <v>49.23</v>
      </c>
      <c r="O960">
        <v>14203800</v>
      </c>
      <c r="P960">
        <v>46.236488999999999</v>
      </c>
      <c r="Q960">
        <f t="shared" si="171"/>
        <v>2.2394340846789698E-3</v>
      </c>
      <c r="R960">
        <f t="shared" si="172"/>
        <v>2.2394295541361786E-3</v>
      </c>
      <c r="S960">
        <f t="shared" ref="S960:AH1023" si="180">(S$2*$I960)+($R960*(1-S$2))</f>
        <v>2.2394295541361786E-3</v>
      </c>
      <c r="T960">
        <f t="shared" si="180"/>
        <v>2.1900567800761423E-3</v>
      </c>
      <c r="U960">
        <f t="shared" si="180"/>
        <v>2.1406840060161068E-3</v>
      </c>
      <c r="V960">
        <f t="shared" si="180"/>
        <v>2.0913112319560709E-3</v>
      </c>
      <c r="W960">
        <f t="shared" si="180"/>
        <v>2.0419384578960354E-3</v>
      </c>
      <c r="X960">
        <f t="shared" si="180"/>
        <v>1.9925656838359991E-3</v>
      </c>
      <c r="Y960">
        <f t="shared" si="180"/>
        <v>1.9431929097759632E-3</v>
      </c>
      <c r="Z960">
        <f t="shared" si="180"/>
        <v>1.8938201357159273E-3</v>
      </c>
      <c r="AA960">
        <f t="shared" si="180"/>
        <v>1.8444473616558914E-3</v>
      </c>
      <c r="AB960">
        <f t="shared" si="180"/>
        <v>1.7950745875958559E-3</v>
      </c>
      <c r="AC960">
        <f t="shared" si="180"/>
        <v>1.7457018135358198E-3</v>
      </c>
      <c r="AD960">
        <f t="shared" si="180"/>
        <v>1.6963290394757839E-3</v>
      </c>
      <c r="AE960">
        <f t="shared" si="180"/>
        <v>1.6469562654157482E-3</v>
      </c>
      <c r="AF960">
        <f t="shared" si="180"/>
        <v>1.5975834913557121E-3</v>
      </c>
      <c r="AG960">
        <f t="shared" si="180"/>
        <v>1.5482107172956764E-3</v>
      </c>
      <c r="AH960">
        <f t="shared" si="180"/>
        <v>1.4988379432356405E-3</v>
      </c>
      <c r="AI960">
        <f t="shared" si="179"/>
        <v>1.4494651691756043E-3</v>
      </c>
      <c r="AJ960">
        <f t="shared" si="179"/>
        <v>1.4000923951155684E-3</v>
      </c>
      <c r="AK960">
        <f t="shared" si="179"/>
        <v>1.3507196210555327E-3</v>
      </c>
      <c r="AL960">
        <f t="shared" si="179"/>
        <v>1.3013468469954968E-3</v>
      </c>
      <c r="AM960">
        <f t="shared" si="179"/>
        <v>1.2519740729354609E-3</v>
      </c>
      <c r="AN960">
        <f>(I960*'msft+wfc'!$K$2)+(R960*(1-'msft+wfc'!$K$2))</f>
        <v>1.5668404966208459E-3</v>
      </c>
    </row>
    <row r="961" spans="1:40" x14ac:dyDescent="0.35">
      <c r="A961" s="1">
        <v>41752</v>
      </c>
      <c r="B961">
        <v>39.990001999999997</v>
      </c>
      <c r="C961">
        <v>39.990001999999997</v>
      </c>
      <c r="D961">
        <v>39.470001000000003</v>
      </c>
      <c r="E961">
        <v>39.689999</v>
      </c>
      <c r="F961">
        <v>24602800</v>
      </c>
      <c r="G961">
        <v>37.358911999999997</v>
      </c>
      <c r="H961">
        <f t="shared" si="169"/>
        <v>-7.50195011243052E-3</v>
      </c>
      <c r="I961">
        <f t="shared" si="170"/>
        <v>-7.5019733645727933E-3</v>
      </c>
      <c r="J961" s="1">
        <v>41752</v>
      </c>
      <c r="K961">
        <v>49.200001</v>
      </c>
      <c r="L961">
        <v>49.669998</v>
      </c>
      <c r="M961">
        <v>49.200001</v>
      </c>
      <c r="N961">
        <v>49.59</v>
      </c>
      <c r="O961">
        <v>13309900</v>
      </c>
      <c r="P961">
        <v>46.574598999999999</v>
      </c>
      <c r="Q961">
        <f t="shared" si="171"/>
        <v>7.3126142595979398E-3</v>
      </c>
      <c r="R961">
        <f t="shared" si="172"/>
        <v>7.3126227209855911E-3</v>
      </c>
      <c r="S961">
        <f t="shared" si="180"/>
        <v>7.3126227209855911E-3</v>
      </c>
      <c r="T961">
        <f t="shared" si="180"/>
        <v>6.5718929167076709E-3</v>
      </c>
      <c r="U961">
        <f t="shared" si="180"/>
        <v>5.8311631124297533E-3</v>
      </c>
      <c r="V961">
        <f t="shared" si="180"/>
        <v>5.0904333081518332E-3</v>
      </c>
      <c r="W961">
        <f t="shared" si="180"/>
        <v>4.3497035038739147E-3</v>
      </c>
      <c r="X961">
        <f t="shared" si="180"/>
        <v>3.6089736995959945E-3</v>
      </c>
      <c r="Y961">
        <f t="shared" si="180"/>
        <v>2.8682438953180757E-3</v>
      </c>
      <c r="Z961">
        <f t="shared" si="180"/>
        <v>2.1275140910401568E-3</v>
      </c>
      <c r="AA961">
        <f t="shared" si="180"/>
        <v>1.3867842867622375E-3</v>
      </c>
      <c r="AB961">
        <f t="shared" si="180"/>
        <v>6.460544824843182E-4</v>
      </c>
      <c r="AC961">
        <f t="shared" si="180"/>
        <v>-9.4675321793601108E-5</v>
      </c>
      <c r="AD961">
        <f t="shared" si="180"/>
        <v>-8.3540512607152128E-4</v>
      </c>
      <c r="AE961">
        <f t="shared" si="180"/>
        <v>-1.5761349303494393E-3</v>
      </c>
      <c r="AF961">
        <f t="shared" si="180"/>
        <v>-2.316864734627359E-3</v>
      </c>
      <c r="AG961">
        <f t="shared" si="180"/>
        <v>-3.057594538905277E-3</v>
      </c>
      <c r="AH961">
        <f t="shared" si="180"/>
        <v>-3.7983243431831968E-3</v>
      </c>
      <c r="AI961">
        <f t="shared" si="179"/>
        <v>-4.5390541474611169E-3</v>
      </c>
      <c r="AJ961">
        <f t="shared" si="179"/>
        <v>-5.2797839517390354E-3</v>
      </c>
      <c r="AK961">
        <f t="shared" si="179"/>
        <v>-6.0205137560169555E-3</v>
      </c>
      <c r="AL961">
        <f t="shared" si="179"/>
        <v>-6.7612435602948731E-3</v>
      </c>
      <c r="AM961">
        <f t="shared" si="179"/>
        <v>-7.5019733645727933E-3</v>
      </c>
      <c r="AN961">
        <f>(I961*'msft+wfc'!$K$2)+(R961*(1-'msft+wfc'!$K$2))</f>
        <v>-2.778095704659225E-3</v>
      </c>
    </row>
    <row r="962" spans="1:40" x14ac:dyDescent="0.35">
      <c r="A962" s="1">
        <v>41753</v>
      </c>
      <c r="B962">
        <v>39.740001999999997</v>
      </c>
      <c r="C962">
        <v>39.970001000000003</v>
      </c>
      <c r="D962">
        <v>39.299999</v>
      </c>
      <c r="E962">
        <v>39.860000999999997</v>
      </c>
      <c r="F962">
        <v>42381600</v>
      </c>
      <c r="G962">
        <v>37.518929999999997</v>
      </c>
      <c r="H962">
        <f t="shared" si="169"/>
        <v>4.2832452578292239E-3</v>
      </c>
      <c r="I962">
        <f t="shared" si="170"/>
        <v>4.2832617823559986E-3</v>
      </c>
      <c r="J962" s="1">
        <v>41753</v>
      </c>
      <c r="K962">
        <v>49.740001999999997</v>
      </c>
      <c r="L962">
        <v>49.740001999999997</v>
      </c>
      <c r="M962">
        <v>49.169998</v>
      </c>
      <c r="N962">
        <v>49.32</v>
      </c>
      <c r="O962">
        <v>12617100</v>
      </c>
      <c r="P962">
        <v>46.321016999999998</v>
      </c>
      <c r="Q962">
        <f t="shared" si="171"/>
        <v>-5.444646098003692E-3</v>
      </c>
      <c r="R962">
        <f t="shared" si="172"/>
        <v>-5.444641616774876E-3</v>
      </c>
      <c r="S962">
        <f t="shared" si="180"/>
        <v>-5.444641616774876E-3</v>
      </c>
      <c r="T962">
        <f t="shared" si="180"/>
        <v>-4.9582464468183318E-3</v>
      </c>
      <c r="U962">
        <f t="shared" si="180"/>
        <v>-4.4718512768617893E-3</v>
      </c>
      <c r="V962">
        <f t="shared" si="180"/>
        <v>-3.9854561069052451E-3</v>
      </c>
      <c r="W962">
        <f t="shared" si="180"/>
        <v>-3.4990609369487014E-3</v>
      </c>
      <c r="X962">
        <f t="shared" si="180"/>
        <v>-3.0126657669921576E-3</v>
      </c>
      <c r="Y962">
        <f t="shared" si="180"/>
        <v>-2.5262705970356134E-3</v>
      </c>
      <c r="Z962">
        <f t="shared" si="180"/>
        <v>-2.03987542707907E-3</v>
      </c>
      <c r="AA962">
        <f t="shared" si="180"/>
        <v>-1.5534802571225261E-3</v>
      </c>
      <c r="AB962">
        <f t="shared" si="180"/>
        <v>-1.0670850871659825E-3</v>
      </c>
      <c r="AC962">
        <f t="shared" si="180"/>
        <v>-5.8068991720943873E-4</v>
      </c>
      <c r="AD962">
        <f t="shared" si="180"/>
        <v>-9.429474725289452E-5</v>
      </c>
      <c r="AE962">
        <f t="shared" si="180"/>
        <v>3.9210042270364839E-4</v>
      </c>
      <c r="AF962">
        <f t="shared" si="180"/>
        <v>8.7849559266019259E-4</v>
      </c>
      <c r="AG962">
        <f t="shared" si="180"/>
        <v>1.3648907626167359E-3</v>
      </c>
      <c r="AH962">
        <f t="shared" si="180"/>
        <v>1.8512859325732797E-3</v>
      </c>
      <c r="AI962">
        <f t="shared" si="179"/>
        <v>2.3376811025298239E-3</v>
      </c>
      <c r="AJ962">
        <f t="shared" si="179"/>
        <v>2.8240762724863673E-3</v>
      </c>
      <c r="AK962">
        <f t="shared" si="179"/>
        <v>3.3104714424429115E-3</v>
      </c>
      <c r="AL962">
        <f t="shared" si="179"/>
        <v>3.7968666123994548E-3</v>
      </c>
      <c r="AM962">
        <f t="shared" si="179"/>
        <v>4.2832617823559986E-3</v>
      </c>
      <c r="AN962">
        <f>(I962*'msft+wfc'!$K$2)+(R962*(1-'msft+wfc'!$K$2))</f>
        <v>1.1813597608929844E-3</v>
      </c>
    </row>
    <row r="963" spans="1:40" x14ac:dyDescent="0.35">
      <c r="A963" s="1">
        <v>41754</v>
      </c>
      <c r="B963">
        <v>40.290000999999997</v>
      </c>
      <c r="C963">
        <v>40.68</v>
      </c>
      <c r="D963">
        <v>39.75</v>
      </c>
      <c r="E963">
        <v>39.909999999999997</v>
      </c>
      <c r="F963">
        <v>56876800</v>
      </c>
      <c r="G963">
        <v>37.565992999999999</v>
      </c>
      <c r="H963">
        <f t="shared" si="169"/>
        <v>1.2543652470053798E-3</v>
      </c>
      <c r="I963">
        <f t="shared" si="170"/>
        <v>1.2543801222476604E-3</v>
      </c>
      <c r="J963" s="1">
        <v>41754</v>
      </c>
      <c r="K963">
        <v>49.27</v>
      </c>
      <c r="L963">
        <v>49.450001</v>
      </c>
      <c r="M963">
        <v>49</v>
      </c>
      <c r="N963">
        <v>49.049999</v>
      </c>
      <c r="O963">
        <v>16274500</v>
      </c>
      <c r="P963">
        <v>46.067433999999999</v>
      </c>
      <c r="Q963">
        <f t="shared" si="171"/>
        <v>-5.4744728304947409E-3</v>
      </c>
      <c r="R963">
        <f t="shared" si="172"/>
        <v>-5.4744696127893523E-3</v>
      </c>
      <c r="S963">
        <f t="shared" si="180"/>
        <v>-5.4744696127893523E-3</v>
      </c>
      <c r="T963">
        <f t="shared" si="180"/>
        <v>-5.1380271260375015E-3</v>
      </c>
      <c r="U963">
        <f t="shared" si="180"/>
        <v>-4.8015846392856516E-3</v>
      </c>
      <c r="V963">
        <f t="shared" si="180"/>
        <v>-4.4651421525337999E-3</v>
      </c>
      <c r="W963">
        <f t="shared" si="180"/>
        <v>-4.12869966578195E-3</v>
      </c>
      <c r="X963">
        <f t="shared" si="180"/>
        <v>-3.7922571790300987E-3</v>
      </c>
      <c r="Y963">
        <f t="shared" si="180"/>
        <v>-3.4558146922782484E-3</v>
      </c>
      <c r="Z963">
        <f t="shared" si="180"/>
        <v>-3.119372205526398E-3</v>
      </c>
      <c r="AA963">
        <f t="shared" si="180"/>
        <v>-2.7829297187745468E-3</v>
      </c>
      <c r="AB963">
        <f t="shared" si="180"/>
        <v>-2.4464872320226969E-3</v>
      </c>
      <c r="AC963">
        <f t="shared" si="180"/>
        <v>-2.1100447452708461E-3</v>
      </c>
      <c r="AD963">
        <f t="shared" si="180"/>
        <v>-1.7736022585189948E-3</v>
      </c>
      <c r="AE963">
        <f t="shared" si="180"/>
        <v>-1.4371597717671449E-3</v>
      </c>
      <c r="AF963">
        <f t="shared" si="180"/>
        <v>-1.1007172850152941E-3</v>
      </c>
      <c r="AG963">
        <f t="shared" si="180"/>
        <v>-7.6427479826344374E-4</v>
      </c>
      <c r="AH963">
        <f t="shared" si="180"/>
        <v>-4.2783231151159273E-4</v>
      </c>
      <c r="AI963">
        <f t="shared" si="179"/>
        <v>-9.1389824759741719E-5</v>
      </c>
      <c r="AJ963">
        <f t="shared" si="179"/>
        <v>2.4505266199210832E-4</v>
      </c>
      <c r="AK963">
        <f t="shared" si="179"/>
        <v>5.8149514874395933E-4</v>
      </c>
      <c r="AL963">
        <f t="shared" si="179"/>
        <v>9.1793763549580937E-4</v>
      </c>
      <c r="AM963">
        <f t="shared" si="179"/>
        <v>1.2543801222476604E-3</v>
      </c>
      <c r="AN963">
        <f>(I963*'msft+wfc'!$K$2)+(R963*(1-'msft+wfc'!$K$2))</f>
        <v>-8.9122430440577189E-4</v>
      </c>
    </row>
    <row r="964" spans="1:40" x14ac:dyDescent="0.35">
      <c r="A964" s="1">
        <v>41757</v>
      </c>
      <c r="B964">
        <v>40.139999000000003</v>
      </c>
      <c r="C964">
        <v>41.290000999999997</v>
      </c>
      <c r="D964">
        <v>40.090000000000003</v>
      </c>
      <c r="E964">
        <v>40.869999</v>
      </c>
      <c r="F964">
        <v>50610200</v>
      </c>
      <c r="G964">
        <v>38.469608999999998</v>
      </c>
      <c r="H964">
        <f t="shared" ref="H964:H1027" si="181">(E964-E963)/E963</f>
        <v>2.4054096717614718E-2</v>
      </c>
      <c r="I964">
        <f t="shared" ref="I964:I1027" si="182">(G964-G963)/G963</f>
        <v>2.4054095947896269E-2</v>
      </c>
      <c r="J964" s="1">
        <v>41757</v>
      </c>
      <c r="K964">
        <v>49.27</v>
      </c>
      <c r="L964">
        <v>49.330002</v>
      </c>
      <c r="M964">
        <v>48.529998999999997</v>
      </c>
      <c r="N964">
        <v>48.939999</v>
      </c>
      <c r="O964">
        <v>18411700</v>
      </c>
      <c r="P964">
        <v>45.964122000000003</v>
      </c>
      <c r="Q964">
        <f t="shared" ref="Q964:Q1027" si="183">(N964-N963)/N963</f>
        <v>-2.2426096277800012E-3</v>
      </c>
      <c r="R964">
        <f t="shared" ref="R964:R1027" si="184">(P964-P963)/P963</f>
        <v>-2.2426254520708797E-3</v>
      </c>
      <c r="S964">
        <f t="shared" si="180"/>
        <v>-2.2426254520708797E-3</v>
      </c>
      <c r="T964">
        <f t="shared" si="180"/>
        <v>-9.277893820725221E-4</v>
      </c>
      <c r="U964">
        <f t="shared" si="180"/>
        <v>3.8704668792583549E-4</v>
      </c>
      <c r="V964">
        <f t="shared" si="180"/>
        <v>1.7018827579241926E-3</v>
      </c>
      <c r="W964">
        <f t="shared" si="180"/>
        <v>3.0167188279225507E-3</v>
      </c>
      <c r="X964">
        <f t="shared" si="180"/>
        <v>4.3315548979209074E-3</v>
      </c>
      <c r="Y964">
        <f t="shared" si="180"/>
        <v>5.646390967919265E-3</v>
      </c>
      <c r="Z964">
        <f t="shared" si="180"/>
        <v>6.9612270379176226E-3</v>
      </c>
      <c r="AA964">
        <f t="shared" si="180"/>
        <v>8.2760631079159801E-3</v>
      </c>
      <c r="AB964">
        <f t="shared" si="180"/>
        <v>9.590899177914336E-3</v>
      </c>
      <c r="AC964">
        <f t="shared" si="180"/>
        <v>1.0905735247912695E-2</v>
      </c>
      <c r="AD964">
        <f t="shared" si="180"/>
        <v>1.2220571317911053E-2</v>
      </c>
      <c r="AE964">
        <f t="shared" si="180"/>
        <v>1.3535407387909409E-2</v>
      </c>
      <c r="AF964">
        <f t="shared" si="180"/>
        <v>1.4850243457907768E-2</v>
      </c>
      <c r="AG964">
        <f t="shared" si="180"/>
        <v>1.6165079527906124E-2</v>
      </c>
      <c r="AH964">
        <f t="shared" si="180"/>
        <v>1.7479915597904482E-2</v>
      </c>
      <c r="AI964">
        <f t="shared" si="179"/>
        <v>1.8794751667902843E-2</v>
      </c>
      <c r="AJ964">
        <f t="shared" si="179"/>
        <v>2.0109587737901197E-2</v>
      </c>
      <c r="AK964">
        <f t="shared" si="179"/>
        <v>2.1424423807899554E-2</v>
      </c>
      <c r="AL964">
        <f t="shared" si="179"/>
        <v>2.2739259877897908E-2</v>
      </c>
      <c r="AM964">
        <f t="shared" si="179"/>
        <v>2.4054095947896269E-2</v>
      </c>
      <c r="AN964">
        <f>(I964*'msft+wfc'!$K$2)+(R964*(1-'msft+wfc'!$K$2))</f>
        <v>1.5668953752128213E-2</v>
      </c>
    </row>
    <row r="965" spans="1:40" x14ac:dyDescent="0.35">
      <c r="A965" s="1">
        <v>41758</v>
      </c>
      <c r="B965">
        <v>41.099997999999999</v>
      </c>
      <c r="C965">
        <v>41.189999</v>
      </c>
      <c r="D965">
        <v>40.389999000000003</v>
      </c>
      <c r="E965">
        <v>40.509998000000003</v>
      </c>
      <c r="F965">
        <v>29636200</v>
      </c>
      <c r="G965">
        <v>38.130752000000001</v>
      </c>
      <c r="H965">
        <f t="shared" si="181"/>
        <v>-8.8084416150829101E-3</v>
      </c>
      <c r="I965">
        <f t="shared" si="182"/>
        <v>-8.8084336911247868E-3</v>
      </c>
      <c r="J965" s="1">
        <v>41758</v>
      </c>
      <c r="K965">
        <v>49.27</v>
      </c>
      <c r="L965">
        <v>49.509998000000003</v>
      </c>
      <c r="M965">
        <v>49.130001</v>
      </c>
      <c r="N965">
        <v>49.470001000000003</v>
      </c>
      <c r="O965">
        <v>14745800</v>
      </c>
      <c r="P965">
        <v>46.461897</v>
      </c>
      <c r="Q965">
        <f t="shared" si="183"/>
        <v>1.082962833734433E-2</v>
      </c>
      <c r="R965">
        <f t="shared" si="184"/>
        <v>1.0829642302315643E-2</v>
      </c>
      <c r="S965">
        <f t="shared" si="180"/>
        <v>1.0829642302315643E-2</v>
      </c>
      <c r="T965">
        <f t="shared" si="180"/>
        <v>9.8477385026436211E-3</v>
      </c>
      <c r="U965">
        <f t="shared" si="180"/>
        <v>8.8658347029716006E-3</v>
      </c>
      <c r="V965">
        <f t="shared" si="180"/>
        <v>7.88393090329958E-3</v>
      </c>
      <c r="W965">
        <f t="shared" si="180"/>
        <v>6.9020271036275577E-3</v>
      </c>
      <c r="X965">
        <f t="shared" si="180"/>
        <v>5.9201233039555354E-3</v>
      </c>
      <c r="Y965">
        <f t="shared" si="180"/>
        <v>4.9382195042835132E-3</v>
      </c>
      <c r="Z965">
        <f t="shared" si="180"/>
        <v>3.9563157046114935E-3</v>
      </c>
      <c r="AA965">
        <f t="shared" si="180"/>
        <v>2.9744119049394712E-3</v>
      </c>
      <c r="AB965">
        <f t="shared" si="180"/>
        <v>1.9925081052674497E-3</v>
      </c>
      <c r="AC965">
        <f t="shared" si="180"/>
        <v>1.0106043055954283E-3</v>
      </c>
      <c r="AD965">
        <f t="shared" si="180"/>
        <v>2.8700505923406026E-5</v>
      </c>
      <c r="AE965">
        <f t="shared" si="180"/>
        <v>-9.5320329374861453E-4</v>
      </c>
      <c r="AF965">
        <f t="shared" si="180"/>
        <v>-1.9351070934206368E-3</v>
      </c>
      <c r="AG965">
        <f t="shared" si="180"/>
        <v>-2.9170108930926569E-3</v>
      </c>
      <c r="AH965">
        <f t="shared" si="180"/>
        <v>-3.8989146927646792E-3</v>
      </c>
      <c r="AI965">
        <f t="shared" si="179"/>
        <v>-4.8808184924367011E-3</v>
      </c>
      <c r="AJ965">
        <f t="shared" si="179"/>
        <v>-5.8627222921087217E-3</v>
      </c>
      <c r="AK965">
        <f t="shared" si="179"/>
        <v>-6.8446260917807448E-3</v>
      </c>
      <c r="AL965">
        <f t="shared" si="179"/>
        <v>-7.8265298914527645E-3</v>
      </c>
      <c r="AM965">
        <f t="shared" si="179"/>
        <v>-8.8084336911247868E-3</v>
      </c>
      <c r="AN965">
        <f>(I965*'msft+wfc'!$K$2)+(R965*(1-'msft+wfc'!$K$2))</f>
        <v>-2.5465101170132716E-3</v>
      </c>
    </row>
    <row r="966" spans="1:40" x14ac:dyDescent="0.35">
      <c r="A966" s="1">
        <v>41759</v>
      </c>
      <c r="B966">
        <v>40.400002000000001</v>
      </c>
      <c r="C966">
        <v>40.5</v>
      </c>
      <c r="D966">
        <v>40.169998</v>
      </c>
      <c r="E966">
        <v>40.400002000000001</v>
      </c>
      <c r="F966">
        <v>35458700</v>
      </c>
      <c r="G966">
        <v>38.027214999999998</v>
      </c>
      <c r="H966">
        <f t="shared" si="181"/>
        <v>-2.7152803117887693E-3</v>
      </c>
      <c r="I966">
        <f t="shared" si="182"/>
        <v>-2.7153149248145664E-3</v>
      </c>
      <c r="J966" s="1">
        <v>41759</v>
      </c>
      <c r="K966">
        <v>49.450001</v>
      </c>
      <c r="L966">
        <v>49.75</v>
      </c>
      <c r="M966">
        <v>49.369999</v>
      </c>
      <c r="N966">
        <v>49.639999000000003</v>
      </c>
      <c r="O966">
        <v>14982800</v>
      </c>
      <c r="P966">
        <v>46.621558</v>
      </c>
      <c r="Q966">
        <f t="shared" si="183"/>
        <v>3.4363856188318986E-3</v>
      </c>
      <c r="R966">
        <f t="shared" si="184"/>
        <v>3.4363857334537983E-3</v>
      </c>
      <c r="S966">
        <f t="shared" si="180"/>
        <v>3.4363857334537983E-3</v>
      </c>
      <c r="T966">
        <f t="shared" si="180"/>
        <v>3.1288007005403798E-3</v>
      </c>
      <c r="U966">
        <f t="shared" si="180"/>
        <v>2.8212156676269617E-3</v>
      </c>
      <c r="V966">
        <f t="shared" si="180"/>
        <v>2.5136306347135436E-3</v>
      </c>
      <c r="W966">
        <f t="shared" si="180"/>
        <v>2.2060456018001256E-3</v>
      </c>
      <c r="X966">
        <f t="shared" si="180"/>
        <v>1.8984605688867071E-3</v>
      </c>
      <c r="Y966">
        <f t="shared" si="180"/>
        <v>1.5908755359732888E-3</v>
      </c>
      <c r="Z966">
        <f t="shared" si="180"/>
        <v>1.283290503059871E-3</v>
      </c>
      <c r="AA966">
        <f t="shared" si="180"/>
        <v>9.7570547014645247E-4</v>
      </c>
      <c r="AB966">
        <f t="shared" si="180"/>
        <v>6.681204372330342E-4</v>
      </c>
      <c r="AC966">
        <f t="shared" si="180"/>
        <v>3.6053540431961592E-4</v>
      </c>
      <c r="AD966">
        <f t="shared" si="180"/>
        <v>5.2950371406197422E-5</v>
      </c>
      <c r="AE966">
        <f t="shared" si="180"/>
        <v>-2.5463466150722042E-4</v>
      </c>
      <c r="AF966">
        <f t="shared" si="180"/>
        <v>-5.6221969442063892E-4</v>
      </c>
      <c r="AG966">
        <f t="shared" si="180"/>
        <v>-8.6980472733405654E-4</v>
      </c>
      <c r="AH966">
        <f t="shared" si="180"/>
        <v>-1.1773897602474753E-3</v>
      </c>
      <c r="AI966">
        <f t="shared" si="179"/>
        <v>-1.4849747931608938E-3</v>
      </c>
      <c r="AJ966">
        <f t="shared" si="179"/>
        <v>-1.7925598260743118E-3</v>
      </c>
      <c r="AK966">
        <f t="shared" si="179"/>
        <v>-2.1001448589877303E-3</v>
      </c>
      <c r="AL966">
        <f t="shared" si="179"/>
        <v>-2.4077298919011479E-3</v>
      </c>
      <c r="AM966">
        <f t="shared" si="179"/>
        <v>-2.7153149248145664E-3</v>
      </c>
      <c r="AN966">
        <f>(I966*'msft+wfc'!$K$2)+(R966*(1-'msft+wfc'!$K$2))</f>
        <v>-7.5374397531039611E-4</v>
      </c>
    </row>
    <row r="967" spans="1:40" x14ac:dyDescent="0.35">
      <c r="A967" s="1">
        <v>41760</v>
      </c>
      <c r="B967">
        <v>40.240001999999997</v>
      </c>
      <c r="C967">
        <v>40.360000999999997</v>
      </c>
      <c r="D967">
        <v>39.950001</v>
      </c>
      <c r="E967">
        <v>40</v>
      </c>
      <c r="F967">
        <v>28787400</v>
      </c>
      <c r="G967">
        <v>37.650706999999997</v>
      </c>
      <c r="H967">
        <f t="shared" si="181"/>
        <v>-9.9010391138099601E-3</v>
      </c>
      <c r="I967">
        <f t="shared" si="182"/>
        <v>-9.9010143130387335E-3</v>
      </c>
      <c r="J967" s="1">
        <v>41760</v>
      </c>
      <c r="K967">
        <v>49.740001999999997</v>
      </c>
      <c r="L967">
        <v>49.84</v>
      </c>
      <c r="M967">
        <v>49.450001</v>
      </c>
      <c r="N967">
        <v>49.639999000000003</v>
      </c>
      <c r="O967">
        <v>11851000</v>
      </c>
      <c r="P967">
        <v>46.621558</v>
      </c>
      <c r="Q967">
        <f t="shared" si="183"/>
        <v>0</v>
      </c>
      <c r="R967">
        <f t="shared" si="184"/>
        <v>0</v>
      </c>
      <c r="S967">
        <f t="shared" si="180"/>
        <v>0</v>
      </c>
      <c r="T967">
        <f t="shared" si="180"/>
        <v>-4.9505071565193672E-4</v>
      </c>
      <c r="U967">
        <f t="shared" si="180"/>
        <v>-9.9010143130387343E-4</v>
      </c>
      <c r="V967">
        <f t="shared" si="180"/>
        <v>-1.4851521469558099E-3</v>
      </c>
      <c r="W967">
        <f t="shared" si="180"/>
        <v>-1.9802028626077469E-3</v>
      </c>
      <c r="X967">
        <f t="shared" si="180"/>
        <v>-2.4752535782596834E-3</v>
      </c>
      <c r="Y967">
        <f t="shared" si="180"/>
        <v>-2.9703042939116199E-3</v>
      </c>
      <c r="Z967">
        <f t="shared" si="180"/>
        <v>-3.4653550095635564E-3</v>
      </c>
      <c r="AA967">
        <f t="shared" si="180"/>
        <v>-3.9604057252154937E-3</v>
      </c>
      <c r="AB967">
        <f t="shared" si="180"/>
        <v>-4.4554564408674302E-3</v>
      </c>
      <c r="AC967">
        <f t="shared" si="180"/>
        <v>-4.9505071565193667E-3</v>
      </c>
      <c r="AD967">
        <f t="shared" si="180"/>
        <v>-5.4455578721713041E-3</v>
      </c>
      <c r="AE967">
        <f t="shared" si="180"/>
        <v>-5.9406085878232397E-3</v>
      </c>
      <c r="AF967">
        <f t="shared" si="180"/>
        <v>-6.4356593034751771E-3</v>
      </c>
      <c r="AG967">
        <f t="shared" si="180"/>
        <v>-6.9307100191271127E-3</v>
      </c>
      <c r="AH967">
        <f t="shared" si="180"/>
        <v>-7.4257607347790501E-3</v>
      </c>
      <c r="AI967">
        <f t="shared" si="179"/>
        <v>-7.9208114504309875E-3</v>
      </c>
      <c r="AJ967">
        <f t="shared" si="179"/>
        <v>-8.4158621660829231E-3</v>
      </c>
      <c r="AK967">
        <f t="shared" si="179"/>
        <v>-8.9109128817348605E-3</v>
      </c>
      <c r="AL967">
        <f t="shared" si="179"/>
        <v>-9.4059635973867961E-3</v>
      </c>
      <c r="AM967">
        <f t="shared" si="179"/>
        <v>-9.9010143130387335E-3</v>
      </c>
      <c r="AN967">
        <f>(I967*'msft+wfc'!$K$2)+(R967*(1-'msft+wfc'!$K$2))</f>
        <v>-6.7439130290258805E-3</v>
      </c>
    </row>
    <row r="968" spans="1:40" x14ac:dyDescent="0.35">
      <c r="A968" s="1">
        <v>41761</v>
      </c>
      <c r="B968">
        <v>40.310001</v>
      </c>
      <c r="C968">
        <v>40.340000000000003</v>
      </c>
      <c r="D968">
        <v>39.659999999999997</v>
      </c>
      <c r="E968">
        <v>39.689999</v>
      </c>
      <c r="F968">
        <v>43416600</v>
      </c>
      <c r="G968">
        <v>37.358911999999997</v>
      </c>
      <c r="H968">
        <f t="shared" si="181"/>
        <v>-7.7500249999999937E-3</v>
      </c>
      <c r="I968">
        <f t="shared" si="182"/>
        <v>-7.7500536709709193E-3</v>
      </c>
      <c r="J968" s="1">
        <v>41761</v>
      </c>
      <c r="K968">
        <v>49.77</v>
      </c>
      <c r="L968">
        <v>50.009998000000003</v>
      </c>
      <c r="M968">
        <v>49.5</v>
      </c>
      <c r="N968">
        <v>49.580002</v>
      </c>
      <c r="O968">
        <v>13369700</v>
      </c>
      <c r="P968">
        <v>46.565209000000003</v>
      </c>
      <c r="Q968">
        <f t="shared" si="183"/>
        <v>-1.2086422483610997E-3</v>
      </c>
      <c r="R968">
        <f t="shared" si="184"/>
        <v>-1.2086468667563044E-3</v>
      </c>
      <c r="S968">
        <f t="shared" si="180"/>
        <v>-1.2086468667563044E-3</v>
      </c>
      <c r="T968">
        <f t="shared" si="180"/>
        <v>-1.5357172069670351E-3</v>
      </c>
      <c r="U968">
        <f t="shared" si="180"/>
        <v>-1.8627875471777659E-3</v>
      </c>
      <c r="V968">
        <f t="shared" si="180"/>
        <v>-2.1898578873884968E-3</v>
      </c>
      <c r="W968">
        <f t="shared" si="180"/>
        <v>-2.5169282275992275E-3</v>
      </c>
      <c r="X968">
        <f t="shared" si="180"/>
        <v>-2.8439985678099583E-3</v>
      </c>
      <c r="Y968">
        <f t="shared" si="180"/>
        <v>-3.171068908020689E-3</v>
      </c>
      <c r="Z968">
        <f t="shared" si="180"/>
        <v>-3.4981392482314197E-3</v>
      </c>
      <c r="AA968">
        <f t="shared" si="180"/>
        <v>-3.8252095884421505E-3</v>
      </c>
      <c r="AB968">
        <f t="shared" si="180"/>
        <v>-4.1522799286528812E-3</v>
      </c>
      <c r="AC968">
        <f t="shared" si="180"/>
        <v>-4.4793502688636119E-3</v>
      </c>
      <c r="AD968">
        <f t="shared" si="180"/>
        <v>-4.8064206090743427E-3</v>
      </c>
      <c r="AE968">
        <f t="shared" si="180"/>
        <v>-5.1334909492850734E-3</v>
      </c>
      <c r="AF968">
        <f t="shared" si="180"/>
        <v>-5.4605612894958041E-3</v>
      </c>
      <c r="AG968">
        <f t="shared" si="180"/>
        <v>-5.7876316297065349E-3</v>
      </c>
      <c r="AH968">
        <f t="shared" si="180"/>
        <v>-6.1147019699172656E-3</v>
      </c>
      <c r="AI968">
        <f t="shared" si="179"/>
        <v>-6.4417723101279963E-3</v>
      </c>
      <c r="AJ968">
        <f t="shared" si="179"/>
        <v>-6.7688426503387262E-3</v>
      </c>
      <c r="AK968">
        <f t="shared" si="179"/>
        <v>-7.0959129905494578E-3</v>
      </c>
      <c r="AL968">
        <f t="shared" si="179"/>
        <v>-7.4229833307601885E-3</v>
      </c>
      <c r="AM968">
        <f t="shared" si="179"/>
        <v>-7.7500536709709193E-3</v>
      </c>
      <c r="AN968">
        <f>(I968*'msft+wfc'!$K$2)+(R968*(1-'msft+wfc'!$K$2))</f>
        <v>-5.6642185062202007E-3</v>
      </c>
    </row>
    <row r="969" spans="1:40" x14ac:dyDescent="0.35">
      <c r="A969" s="1">
        <v>41764</v>
      </c>
      <c r="B969">
        <v>39.520000000000003</v>
      </c>
      <c r="C969">
        <v>39.639999000000003</v>
      </c>
      <c r="D969">
        <v>39.299999</v>
      </c>
      <c r="E969">
        <v>39.43</v>
      </c>
      <c r="F969">
        <v>22460900</v>
      </c>
      <c r="G969">
        <v>37.114184000000002</v>
      </c>
      <c r="H969">
        <f t="shared" si="181"/>
        <v>-6.550743425314789E-3</v>
      </c>
      <c r="I969">
        <f t="shared" si="182"/>
        <v>-6.5507261025159131E-3</v>
      </c>
      <c r="J969" s="1">
        <v>41764</v>
      </c>
      <c r="K969">
        <v>49.279998999999997</v>
      </c>
      <c r="L969">
        <v>49.639999000000003</v>
      </c>
      <c r="M969">
        <v>49.099997999999999</v>
      </c>
      <c r="N969">
        <v>49.560001</v>
      </c>
      <c r="O969">
        <v>9127000</v>
      </c>
      <c r="P969">
        <v>46.546424999999999</v>
      </c>
      <c r="Q969">
        <f t="shared" si="183"/>
        <v>-4.0340861624008409E-4</v>
      </c>
      <c r="R969">
        <f t="shared" si="184"/>
        <v>-4.0339129584930427E-4</v>
      </c>
      <c r="S969">
        <f t="shared" si="180"/>
        <v>-4.0339129584930427E-4</v>
      </c>
      <c r="T969">
        <f t="shared" si="180"/>
        <v>-7.1075803618263472E-4</v>
      </c>
      <c r="U969">
        <f t="shared" si="180"/>
        <v>-1.0181247765159653E-3</v>
      </c>
      <c r="V969">
        <f t="shared" si="180"/>
        <v>-1.3254915168492956E-3</v>
      </c>
      <c r="W969">
        <f t="shared" si="180"/>
        <v>-1.6328582571826262E-3</v>
      </c>
      <c r="X969">
        <f t="shared" si="180"/>
        <v>-1.9402249975159565E-3</v>
      </c>
      <c r="Y969">
        <f t="shared" si="180"/>
        <v>-2.247591737849287E-3</v>
      </c>
      <c r="Z969">
        <f t="shared" si="180"/>
        <v>-2.5549584781826172E-3</v>
      </c>
      <c r="AA969">
        <f t="shared" si="180"/>
        <v>-2.8623252185159482E-3</v>
      </c>
      <c r="AB969">
        <f t="shared" si="180"/>
        <v>-3.1696919588492783E-3</v>
      </c>
      <c r="AC969">
        <f t="shared" si="180"/>
        <v>-3.4770586991826088E-3</v>
      </c>
      <c r="AD969">
        <f t="shared" si="180"/>
        <v>-3.7844254395159394E-3</v>
      </c>
      <c r="AE969">
        <f t="shared" si="180"/>
        <v>-4.0917921798492695E-3</v>
      </c>
      <c r="AF969">
        <f t="shared" si="180"/>
        <v>-4.3991589201826005E-3</v>
      </c>
      <c r="AG969">
        <f t="shared" si="180"/>
        <v>-4.7065256605159306E-3</v>
      </c>
      <c r="AH969">
        <f t="shared" si="180"/>
        <v>-5.0138924008492607E-3</v>
      </c>
      <c r="AI969">
        <f t="shared" si="179"/>
        <v>-5.3212591411825917E-3</v>
      </c>
      <c r="AJ969">
        <f t="shared" si="179"/>
        <v>-5.6286258815159218E-3</v>
      </c>
      <c r="AK969">
        <f t="shared" si="179"/>
        <v>-5.9359926218492528E-3</v>
      </c>
      <c r="AL969">
        <f t="shared" si="179"/>
        <v>-6.2433593621825821E-3</v>
      </c>
      <c r="AM969">
        <f t="shared" si="179"/>
        <v>-6.5507261025159131E-3</v>
      </c>
      <c r="AN969">
        <f>(I969*'msft+wfc'!$K$2)+(R969*(1-'msft+wfc'!$K$2))</f>
        <v>-4.5905472766126108E-3</v>
      </c>
    </row>
    <row r="970" spans="1:40" x14ac:dyDescent="0.35">
      <c r="A970" s="1">
        <v>41765</v>
      </c>
      <c r="B970">
        <v>39.290000999999997</v>
      </c>
      <c r="C970">
        <v>39.349997999999999</v>
      </c>
      <c r="D970">
        <v>38.950001</v>
      </c>
      <c r="E970">
        <v>39.060001</v>
      </c>
      <c r="F970">
        <v>27112400</v>
      </c>
      <c r="G970">
        <v>36.765915999999997</v>
      </c>
      <c r="H970">
        <f t="shared" si="181"/>
        <v>-9.3836926198326148E-3</v>
      </c>
      <c r="I970">
        <f t="shared" si="182"/>
        <v>-9.3836900738543637E-3</v>
      </c>
      <c r="J970" s="1">
        <v>41765</v>
      </c>
      <c r="K970">
        <v>49.389999000000003</v>
      </c>
      <c r="L970">
        <v>49.43</v>
      </c>
      <c r="M970">
        <v>49.07</v>
      </c>
      <c r="N970">
        <v>49.09</v>
      </c>
      <c r="O970">
        <v>16213000</v>
      </c>
      <c r="P970">
        <v>46.105003000000004</v>
      </c>
      <c r="Q970">
        <f t="shared" si="183"/>
        <v>-9.4834743849177144E-3</v>
      </c>
      <c r="R970">
        <f t="shared" si="184"/>
        <v>-9.4834780544369585E-3</v>
      </c>
      <c r="S970">
        <f t="shared" si="180"/>
        <v>-9.4834780544369585E-3</v>
      </c>
      <c r="T970">
        <f t="shared" si="180"/>
        <v>-9.4784886554078289E-3</v>
      </c>
      <c r="U970">
        <f t="shared" si="180"/>
        <v>-9.4734992563786993E-3</v>
      </c>
      <c r="V970">
        <f t="shared" si="180"/>
        <v>-9.468509857349568E-3</v>
      </c>
      <c r="W970">
        <f t="shared" si="180"/>
        <v>-9.4635204583204402E-3</v>
      </c>
      <c r="X970">
        <f t="shared" si="180"/>
        <v>-9.4585310592913106E-3</v>
      </c>
      <c r="Y970">
        <f t="shared" si="180"/>
        <v>-9.4535416602621793E-3</v>
      </c>
      <c r="Z970">
        <f t="shared" si="180"/>
        <v>-9.4485522612330498E-3</v>
      </c>
      <c r="AA970">
        <f t="shared" si="180"/>
        <v>-9.4435628622039202E-3</v>
      </c>
      <c r="AB970">
        <f t="shared" si="180"/>
        <v>-9.4385734631747924E-3</v>
      </c>
      <c r="AC970">
        <f t="shared" si="180"/>
        <v>-9.4335840641456611E-3</v>
      </c>
      <c r="AD970">
        <f t="shared" si="180"/>
        <v>-9.4285946651165315E-3</v>
      </c>
      <c r="AE970">
        <f t="shared" si="180"/>
        <v>-9.4236052660874019E-3</v>
      </c>
      <c r="AF970">
        <f t="shared" si="180"/>
        <v>-9.4186158670582706E-3</v>
      </c>
      <c r="AG970">
        <f t="shared" si="180"/>
        <v>-9.4136264680291411E-3</v>
      </c>
      <c r="AH970">
        <f t="shared" si="180"/>
        <v>-9.4086370690000115E-3</v>
      </c>
      <c r="AI970">
        <f t="shared" si="179"/>
        <v>-9.4036476699708819E-3</v>
      </c>
      <c r="AJ970">
        <f t="shared" si="179"/>
        <v>-9.3986582709417524E-3</v>
      </c>
      <c r="AK970">
        <f t="shared" si="179"/>
        <v>-9.3936688719126228E-3</v>
      </c>
      <c r="AL970">
        <f t="shared" si="179"/>
        <v>-9.3886794728834932E-3</v>
      </c>
      <c r="AM970">
        <f t="shared" si="179"/>
        <v>-9.3836900738543637E-3</v>
      </c>
      <c r="AN970">
        <f>(I970*'msft+wfc'!$K$2)+(R970*(1-'msft+wfc'!$K$2))</f>
        <v>-9.4155091129614447E-3</v>
      </c>
    </row>
    <row r="971" spans="1:40" x14ac:dyDescent="0.35">
      <c r="A971" s="1">
        <v>41766</v>
      </c>
      <c r="B971">
        <v>39.220001000000003</v>
      </c>
      <c r="C971">
        <v>39.509998000000003</v>
      </c>
      <c r="D971">
        <v>38.509998000000003</v>
      </c>
      <c r="E971">
        <v>39.419998</v>
      </c>
      <c r="F971">
        <v>41744500</v>
      </c>
      <c r="G971">
        <v>37.104770000000002</v>
      </c>
      <c r="H971">
        <f t="shared" si="181"/>
        <v>9.2165128208778063E-3</v>
      </c>
      <c r="I971">
        <f t="shared" si="182"/>
        <v>9.2165254362220946E-3</v>
      </c>
      <c r="J971" s="1">
        <v>41766</v>
      </c>
      <c r="K971">
        <v>49</v>
      </c>
      <c r="L971">
        <v>49.43</v>
      </c>
      <c r="M971">
        <v>48.869999</v>
      </c>
      <c r="N971">
        <v>49.389999000000003</v>
      </c>
      <c r="O971">
        <v>15504500</v>
      </c>
      <c r="P971">
        <v>46.719859</v>
      </c>
      <c r="Q971">
        <f t="shared" si="183"/>
        <v>6.111203911183534E-3</v>
      </c>
      <c r="R971">
        <f t="shared" si="184"/>
        <v>1.3335993059147963E-2</v>
      </c>
      <c r="S971">
        <f t="shared" si="180"/>
        <v>1.3335993059147963E-2</v>
      </c>
      <c r="T971">
        <f t="shared" si="180"/>
        <v>1.3130019678001668E-2</v>
      </c>
      <c r="U971">
        <f t="shared" si="180"/>
        <v>1.2924046296855377E-2</v>
      </c>
      <c r="V971">
        <f t="shared" si="180"/>
        <v>1.2718072915709082E-2</v>
      </c>
      <c r="W971">
        <f t="shared" si="180"/>
        <v>1.2512099534562792E-2</v>
      </c>
      <c r="X971">
        <f t="shared" si="180"/>
        <v>1.2306126153416497E-2</v>
      </c>
      <c r="Y971">
        <f t="shared" si="180"/>
        <v>1.2100152772270202E-2</v>
      </c>
      <c r="Z971">
        <f t="shared" si="180"/>
        <v>1.1894179391123909E-2</v>
      </c>
      <c r="AA971">
        <f t="shared" si="180"/>
        <v>1.1688206009977616E-2</v>
      </c>
      <c r="AB971">
        <f t="shared" si="180"/>
        <v>1.1482232628831322E-2</v>
      </c>
      <c r="AC971">
        <f t="shared" si="180"/>
        <v>1.1276259247685029E-2</v>
      </c>
      <c r="AD971">
        <f t="shared" si="180"/>
        <v>1.1070285866538736E-2</v>
      </c>
      <c r="AE971">
        <f t="shared" si="180"/>
        <v>1.0864312485392442E-2</v>
      </c>
      <c r="AF971">
        <f t="shared" si="180"/>
        <v>1.0658339104246149E-2</v>
      </c>
      <c r="AG971">
        <f t="shared" si="180"/>
        <v>1.0452365723099856E-2</v>
      </c>
      <c r="AH971">
        <f t="shared" si="180"/>
        <v>1.0246392341953561E-2</v>
      </c>
      <c r="AI971">
        <f t="shared" si="179"/>
        <v>1.0040418960807269E-2</v>
      </c>
      <c r="AJ971">
        <f t="shared" si="179"/>
        <v>9.8344455796609762E-3</v>
      </c>
      <c r="AK971">
        <f t="shared" si="179"/>
        <v>9.6284721985146812E-3</v>
      </c>
      <c r="AL971">
        <f t="shared" si="179"/>
        <v>9.4224988173683879E-3</v>
      </c>
      <c r="AM971">
        <f t="shared" si="179"/>
        <v>9.2165254362220946E-3</v>
      </c>
      <c r="AN971">
        <f>(I971*'msft+wfc'!$K$2)+(R971*(1-'msft+wfc'!$K$2))</f>
        <v>1.0530085452458156E-2</v>
      </c>
    </row>
    <row r="972" spans="1:40" x14ac:dyDescent="0.35">
      <c r="A972" s="1">
        <v>41767</v>
      </c>
      <c r="B972">
        <v>39.340000000000003</v>
      </c>
      <c r="C972">
        <v>39.900002000000001</v>
      </c>
      <c r="D972">
        <v>38.970001000000003</v>
      </c>
      <c r="E972">
        <v>39.639999000000003</v>
      </c>
      <c r="F972">
        <v>32120400</v>
      </c>
      <c r="G972">
        <v>37.31185</v>
      </c>
      <c r="H972">
        <f t="shared" si="181"/>
        <v>5.5809490401294145E-3</v>
      </c>
      <c r="I972">
        <f t="shared" si="182"/>
        <v>5.5809536078514355E-3</v>
      </c>
      <c r="J972" s="1">
        <v>41767</v>
      </c>
      <c r="K972">
        <v>49.349997999999999</v>
      </c>
      <c r="L972">
        <v>49.490001999999997</v>
      </c>
      <c r="M972">
        <v>49.200001</v>
      </c>
      <c r="N972">
        <v>49.330002</v>
      </c>
      <c r="O972">
        <v>12901800</v>
      </c>
      <c r="P972">
        <v>46.663105000000002</v>
      </c>
      <c r="Q972">
        <f t="shared" si="183"/>
        <v>-1.2147600974845684E-3</v>
      </c>
      <c r="R972">
        <f t="shared" si="184"/>
        <v>-1.2147725017748441E-3</v>
      </c>
      <c r="S972">
        <f t="shared" si="180"/>
        <v>-1.2147725017748441E-3</v>
      </c>
      <c r="T972">
        <f t="shared" si="180"/>
        <v>-8.7498619629352995E-4</v>
      </c>
      <c r="U972">
        <f t="shared" si="180"/>
        <v>-5.3519989081221608E-4</v>
      </c>
      <c r="V972">
        <f t="shared" si="180"/>
        <v>-1.9541358533090231E-4</v>
      </c>
      <c r="W972">
        <f t="shared" si="180"/>
        <v>1.4437272015041188E-4</v>
      </c>
      <c r="X972">
        <f t="shared" si="180"/>
        <v>4.8415902563172576E-4</v>
      </c>
      <c r="Y972">
        <f t="shared" si="180"/>
        <v>8.2394533111303963E-4</v>
      </c>
      <c r="Z972">
        <f t="shared" si="180"/>
        <v>1.1637316365943535E-3</v>
      </c>
      <c r="AA972">
        <f t="shared" si="180"/>
        <v>1.5035179420756681E-3</v>
      </c>
      <c r="AB972">
        <f t="shared" si="180"/>
        <v>1.8433042475569815E-3</v>
      </c>
      <c r="AC972">
        <f t="shared" si="180"/>
        <v>2.1830905530382957E-3</v>
      </c>
      <c r="AD972">
        <f t="shared" si="180"/>
        <v>2.5228768585196099E-3</v>
      </c>
      <c r="AE972">
        <f t="shared" si="180"/>
        <v>2.8626631640009232E-3</v>
      </c>
      <c r="AF972">
        <f t="shared" si="180"/>
        <v>3.2024494694822378E-3</v>
      </c>
      <c r="AG972">
        <f t="shared" si="180"/>
        <v>3.5422357749635511E-3</v>
      </c>
      <c r="AH972">
        <f t="shared" si="180"/>
        <v>3.8820220804448658E-3</v>
      </c>
      <c r="AI972">
        <f t="shared" si="179"/>
        <v>4.2218083859261804E-3</v>
      </c>
      <c r="AJ972">
        <f t="shared" si="179"/>
        <v>4.5615946914074933E-3</v>
      </c>
      <c r="AK972">
        <f t="shared" si="179"/>
        <v>4.9013809968888071E-3</v>
      </c>
      <c r="AL972">
        <f t="shared" si="179"/>
        <v>5.2411673023701208E-3</v>
      </c>
      <c r="AM972">
        <f t="shared" si="179"/>
        <v>5.5809536078514355E-3</v>
      </c>
      <c r="AN972">
        <f>(I972*'msft+wfc'!$K$2)+(R972*(1-'msft+wfc'!$K$2))</f>
        <v>3.4140245490532082E-3</v>
      </c>
    </row>
    <row r="973" spans="1:40" x14ac:dyDescent="0.35">
      <c r="A973" s="1">
        <v>41768</v>
      </c>
      <c r="B973">
        <v>39.540000999999997</v>
      </c>
      <c r="C973">
        <v>39.849997999999999</v>
      </c>
      <c r="D973">
        <v>39.369999</v>
      </c>
      <c r="E973">
        <v>39.540000999999997</v>
      </c>
      <c r="F973">
        <v>29647600</v>
      </c>
      <c r="G973">
        <v>37.217725000000002</v>
      </c>
      <c r="H973">
        <f t="shared" si="181"/>
        <v>-2.522653948603946E-3</v>
      </c>
      <c r="I973">
        <f t="shared" si="182"/>
        <v>-2.5226570111103641E-3</v>
      </c>
      <c r="J973" s="1">
        <v>41768</v>
      </c>
      <c r="K973">
        <v>49.27</v>
      </c>
      <c r="L973">
        <v>49.32</v>
      </c>
      <c r="M973">
        <v>48.91</v>
      </c>
      <c r="N973">
        <v>49.080002</v>
      </c>
      <c r="O973">
        <v>15174600</v>
      </c>
      <c r="P973">
        <v>46.426620999999997</v>
      </c>
      <c r="Q973">
        <f t="shared" si="183"/>
        <v>-5.0679097884488225E-3</v>
      </c>
      <c r="R973">
        <f t="shared" si="184"/>
        <v>-5.0679010751642937E-3</v>
      </c>
      <c r="S973">
        <f t="shared" si="180"/>
        <v>-5.0679010751642937E-3</v>
      </c>
      <c r="T973">
        <f t="shared" si="180"/>
        <v>-4.9406388719615973E-3</v>
      </c>
      <c r="U973">
        <f t="shared" si="180"/>
        <v>-4.813376668758901E-3</v>
      </c>
      <c r="V973">
        <f t="shared" si="180"/>
        <v>-4.6861144655562046E-3</v>
      </c>
      <c r="W973">
        <f t="shared" si="180"/>
        <v>-4.5588522623535074E-3</v>
      </c>
      <c r="X973">
        <f t="shared" si="180"/>
        <v>-4.431590059150811E-3</v>
      </c>
      <c r="Y973">
        <f t="shared" si="180"/>
        <v>-4.3043278559481146E-3</v>
      </c>
      <c r="Z973">
        <f t="shared" si="180"/>
        <v>-4.1770656527454183E-3</v>
      </c>
      <c r="AA973">
        <f t="shared" si="180"/>
        <v>-4.0498034495427219E-3</v>
      </c>
      <c r="AB973">
        <f t="shared" si="180"/>
        <v>-3.9225412463400255E-3</v>
      </c>
      <c r="AC973">
        <f t="shared" si="180"/>
        <v>-3.7952790431373291E-3</v>
      </c>
      <c r="AD973">
        <f t="shared" si="180"/>
        <v>-3.6680168399346323E-3</v>
      </c>
      <c r="AE973">
        <f t="shared" si="180"/>
        <v>-3.540754636731936E-3</v>
      </c>
      <c r="AF973">
        <f t="shared" si="180"/>
        <v>-3.4134924335292392E-3</v>
      </c>
      <c r="AG973">
        <f t="shared" si="180"/>
        <v>-3.2862302303265428E-3</v>
      </c>
      <c r="AH973">
        <f t="shared" si="180"/>
        <v>-3.1589680271238464E-3</v>
      </c>
      <c r="AI973">
        <f t="shared" si="179"/>
        <v>-3.03170582392115E-3</v>
      </c>
      <c r="AJ973">
        <f t="shared" si="179"/>
        <v>-2.9044436207184537E-3</v>
      </c>
      <c r="AK973">
        <f t="shared" si="179"/>
        <v>-2.7771814175157573E-3</v>
      </c>
      <c r="AL973">
        <f t="shared" si="179"/>
        <v>-2.6499192143130605E-3</v>
      </c>
      <c r="AM973">
        <f t="shared" si="179"/>
        <v>-2.5226570111103641E-3</v>
      </c>
      <c r="AN973">
        <f>(I973*'msft+wfc'!$K$2)+(R973*(1-'msft+wfc'!$K$2))</f>
        <v>-3.3342499498427739E-3</v>
      </c>
    </row>
    <row r="974" spans="1:40" x14ac:dyDescent="0.35">
      <c r="A974" s="1">
        <v>41771</v>
      </c>
      <c r="B974">
        <v>39.740001999999997</v>
      </c>
      <c r="C974">
        <v>40.020000000000003</v>
      </c>
      <c r="D974">
        <v>39.650002000000001</v>
      </c>
      <c r="E974">
        <v>39.970001000000003</v>
      </c>
      <c r="F974">
        <v>22782600</v>
      </c>
      <c r="G974">
        <v>37.62247</v>
      </c>
      <c r="H974">
        <f t="shared" si="181"/>
        <v>1.0875062952072431E-2</v>
      </c>
      <c r="I974">
        <f t="shared" si="182"/>
        <v>1.0875060203169279E-2</v>
      </c>
      <c r="J974" s="1">
        <v>41771</v>
      </c>
      <c r="K974">
        <v>49.380001</v>
      </c>
      <c r="L974">
        <v>49.849997999999999</v>
      </c>
      <c r="M974">
        <v>49.330002</v>
      </c>
      <c r="N974">
        <v>49.759998000000003</v>
      </c>
      <c r="O974">
        <v>16450500</v>
      </c>
      <c r="P974">
        <v>47.069854999999997</v>
      </c>
      <c r="Q974">
        <f t="shared" si="183"/>
        <v>1.3854848661171665E-2</v>
      </c>
      <c r="R974">
        <f t="shared" si="184"/>
        <v>1.385485280093935E-2</v>
      </c>
      <c r="S974">
        <f t="shared" si="180"/>
        <v>1.385485280093935E-2</v>
      </c>
      <c r="T974">
        <f t="shared" si="180"/>
        <v>1.3705863171050846E-2</v>
      </c>
      <c r="U974">
        <f t="shared" si="180"/>
        <v>1.3556873541162343E-2</v>
      </c>
      <c r="V974">
        <f t="shared" si="180"/>
        <v>1.340788391127384E-2</v>
      </c>
      <c r="W974">
        <f t="shared" si="180"/>
        <v>1.3258894281385337E-2</v>
      </c>
      <c r="X974">
        <f t="shared" si="180"/>
        <v>1.3109904651496833E-2</v>
      </c>
      <c r="Y974">
        <f t="shared" si="180"/>
        <v>1.2960915021608328E-2</v>
      </c>
      <c r="Z974">
        <f t="shared" si="180"/>
        <v>1.2811925391719825E-2</v>
      </c>
      <c r="AA974">
        <f t="shared" si="180"/>
        <v>1.266293576183132E-2</v>
      </c>
      <c r="AB974">
        <f t="shared" si="180"/>
        <v>1.2513946131942819E-2</v>
      </c>
      <c r="AC974">
        <f t="shared" si="180"/>
        <v>1.2364956502054315E-2</v>
      </c>
      <c r="AD974">
        <f t="shared" si="180"/>
        <v>1.221596687216581E-2</v>
      </c>
      <c r="AE974">
        <f t="shared" si="180"/>
        <v>1.2066977242277309E-2</v>
      </c>
      <c r="AF974">
        <f t="shared" si="180"/>
        <v>1.1917987612388804E-2</v>
      </c>
      <c r="AG974">
        <f t="shared" si="180"/>
        <v>1.17689979825003E-2</v>
      </c>
      <c r="AH974">
        <f t="shared" si="180"/>
        <v>1.1620008352611797E-2</v>
      </c>
      <c r="AI974">
        <f t="shared" si="179"/>
        <v>1.1471018722723292E-2</v>
      </c>
      <c r="AJ974">
        <f t="shared" si="179"/>
        <v>1.1322029092834789E-2</v>
      </c>
      <c r="AK974">
        <f t="shared" si="179"/>
        <v>1.1173039462946286E-2</v>
      </c>
      <c r="AL974">
        <f t="shared" si="179"/>
        <v>1.1024049833057784E-2</v>
      </c>
      <c r="AM974">
        <f t="shared" si="179"/>
        <v>1.0875060203169279E-2</v>
      </c>
      <c r="AN974">
        <f>(I974*'msft+wfc'!$K$2)+(R974*(1-'msft+wfc'!$K$2))</f>
        <v>1.1825216090139673E-2</v>
      </c>
    </row>
    <row r="975" spans="1:40" x14ac:dyDescent="0.35">
      <c r="A975" s="1">
        <v>41772</v>
      </c>
      <c r="B975">
        <v>39.919998</v>
      </c>
      <c r="C975">
        <v>40.5</v>
      </c>
      <c r="D975">
        <v>39.849997999999999</v>
      </c>
      <c r="E975">
        <v>40.419998</v>
      </c>
      <c r="F975">
        <v>27004800</v>
      </c>
      <c r="G975">
        <v>38.314441000000002</v>
      </c>
      <c r="H975">
        <f t="shared" si="181"/>
        <v>1.1258368494911875E-2</v>
      </c>
      <c r="I975">
        <f t="shared" si="182"/>
        <v>1.8392492571593581E-2</v>
      </c>
      <c r="J975" s="1">
        <v>41772</v>
      </c>
      <c r="K975">
        <v>49.779998999999997</v>
      </c>
      <c r="L975">
        <v>49.959999000000003</v>
      </c>
      <c r="M975">
        <v>49.639999000000003</v>
      </c>
      <c r="N975">
        <v>49.810001</v>
      </c>
      <c r="O975">
        <v>9707100</v>
      </c>
      <c r="P975">
        <v>47.117154999999997</v>
      </c>
      <c r="Q975">
        <f t="shared" si="183"/>
        <v>1.0048834809036104E-3</v>
      </c>
      <c r="R975">
        <f t="shared" si="184"/>
        <v>1.0048894350747394E-3</v>
      </c>
      <c r="S975">
        <f t="shared" si="180"/>
        <v>1.0048894350747394E-3</v>
      </c>
      <c r="T975">
        <f t="shared" si="180"/>
        <v>1.8742695919006815E-3</v>
      </c>
      <c r="U975">
        <f t="shared" si="180"/>
        <v>2.743649748726624E-3</v>
      </c>
      <c r="V975">
        <f t="shared" si="180"/>
        <v>3.6130299055525655E-3</v>
      </c>
      <c r="W975">
        <f t="shared" si="180"/>
        <v>4.4824100623785078E-3</v>
      </c>
      <c r="X975">
        <f t="shared" si="180"/>
        <v>5.3517902192044501E-3</v>
      </c>
      <c r="Y975">
        <f t="shared" si="180"/>
        <v>6.2211703760303915E-3</v>
      </c>
      <c r="Z975">
        <f t="shared" si="180"/>
        <v>7.090550532856333E-3</v>
      </c>
      <c r="AA975">
        <f t="shared" si="180"/>
        <v>7.959930689682277E-3</v>
      </c>
      <c r="AB975">
        <f t="shared" si="180"/>
        <v>8.8293108465082194E-3</v>
      </c>
      <c r="AC975">
        <f t="shared" si="180"/>
        <v>9.6986910033341599E-3</v>
      </c>
      <c r="AD975">
        <f t="shared" si="180"/>
        <v>1.0568071160160104E-2</v>
      </c>
      <c r="AE975">
        <f t="shared" si="180"/>
        <v>1.1437451316986045E-2</v>
      </c>
      <c r="AF975">
        <f t="shared" si="180"/>
        <v>1.2306831473811987E-2</v>
      </c>
      <c r="AG975">
        <f t="shared" si="180"/>
        <v>1.3176211630637927E-2</v>
      </c>
      <c r="AH975">
        <f t="shared" ref="AH975:AM1038" si="185">(AH$2*$I975)+($R975*(1-AH$2))</f>
        <v>1.4045591787463872E-2</v>
      </c>
      <c r="AI975">
        <f t="shared" si="185"/>
        <v>1.4914971944289814E-2</v>
      </c>
      <c r="AJ975">
        <f t="shared" si="185"/>
        <v>1.5784352101115756E-2</v>
      </c>
      <c r="AK975">
        <f t="shared" si="185"/>
        <v>1.6653732257941697E-2</v>
      </c>
      <c r="AL975">
        <f t="shared" si="185"/>
        <v>1.7523112414767641E-2</v>
      </c>
      <c r="AM975">
        <f t="shared" si="185"/>
        <v>1.8392492571593581E-2</v>
      </c>
      <c r="AN975">
        <f>(I975*'msft+wfc'!$K$2)+(R975*(1-'msft+wfc'!$K$2))</f>
        <v>1.2848169287875206E-2</v>
      </c>
    </row>
    <row r="976" spans="1:40" x14ac:dyDescent="0.35">
      <c r="A976" s="1">
        <v>41773</v>
      </c>
      <c r="B976">
        <v>40.299999</v>
      </c>
      <c r="C976">
        <v>40.450001</v>
      </c>
      <c r="D976">
        <v>40.049999</v>
      </c>
      <c r="E976">
        <v>40.240001999999997</v>
      </c>
      <c r="F976">
        <v>18818700</v>
      </c>
      <c r="G976">
        <v>38.143821000000003</v>
      </c>
      <c r="H976">
        <f t="shared" si="181"/>
        <v>-4.453142229250054E-3</v>
      </c>
      <c r="I976">
        <f t="shared" si="182"/>
        <v>-4.4531512282796858E-3</v>
      </c>
      <c r="J976" s="1">
        <v>41773</v>
      </c>
      <c r="K976">
        <v>49.860000999999997</v>
      </c>
      <c r="L976">
        <v>49.860000999999997</v>
      </c>
      <c r="M976">
        <v>49.189999</v>
      </c>
      <c r="N976">
        <v>49.290000999999997</v>
      </c>
      <c r="O976">
        <v>13262500</v>
      </c>
      <c r="P976">
        <v>46.625267000000001</v>
      </c>
      <c r="Q976">
        <f t="shared" si="183"/>
        <v>-1.0439670539255824E-2</v>
      </c>
      <c r="R976">
        <f t="shared" si="184"/>
        <v>-1.0439679560448755E-2</v>
      </c>
      <c r="S976">
        <f t="shared" ref="S976:AH1039" si="186">(S$2*$I976)+($R976*(1-S$2))</f>
        <v>-1.0439679560448755E-2</v>
      </c>
      <c r="T976">
        <f t="shared" si="186"/>
        <v>-1.0140353143840302E-2</v>
      </c>
      <c r="U976">
        <f t="shared" si="186"/>
        <v>-9.8410267272318486E-3</v>
      </c>
      <c r="V976">
        <f t="shared" si="186"/>
        <v>-9.5417003106233935E-3</v>
      </c>
      <c r="W976">
        <f t="shared" si="186"/>
        <v>-9.2423738940149418E-3</v>
      </c>
      <c r="X976">
        <f t="shared" si="186"/>
        <v>-8.9430474774064884E-3</v>
      </c>
      <c r="Y976">
        <f t="shared" si="186"/>
        <v>-8.6437210607980351E-3</v>
      </c>
      <c r="Z976">
        <f t="shared" si="186"/>
        <v>-8.3443946441895817E-3</v>
      </c>
      <c r="AA976">
        <f t="shared" si="186"/>
        <v>-8.0450682275811265E-3</v>
      </c>
      <c r="AB976">
        <f t="shared" si="186"/>
        <v>-7.7457418109726749E-3</v>
      </c>
      <c r="AC976">
        <f t="shared" si="186"/>
        <v>-7.4464153943642206E-3</v>
      </c>
      <c r="AD976">
        <f t="shared" si="186"/>
        <v>-7.1470889777557663E-3</v>
      </c>
      <c r="AE976">
        <f t="shared" si="186"/>
        <v>-6.8477625611473147E-3</v>
      </c>
      <c r="AF976">
        <f t="shared" si="186"/>
        <v>-6.5484361445388595E-3</v>
      </c>
      <c r="AG976">
        <f t="shared" si="186"/>
        <v>-6.249109727930407E-3</v>
      </c>
      <c r="AH976">
        <f t="shared" si="186"/>
        <v>-5.9497833113219527E-3</v>
      </c>
      <c r="AI976">
        <f t="shared" si="185"/>
        <v>-5.6504568947134994E-3</v>
      </c>
      <c r="AJ976">
        <f t="shared" si="185"/>
        <v>-5.3511304781050468E-3</v>
      </c>
      <c r="AK976">
        <f t="shared" si="185"/>
        <v>-5.0518040614965926E-3</v>
      </c>
      <c r="AL976">
        <f t="shared" si="185"/>
        <v>-4.75247764488814E-3</v>
      </c>
      <c r="AM976">
        <f t="shared" si="185"/>
        <v>-4.4531512282796858E-3</v>
      </c>
      <c r="AN976">
        <f>(I976*'msft+wfc'!$K$2)+(R976*(1-'msft+wfc'!$K$2))</f>
        <v>-6.3620542645454366E-3</v>
      </c>
    </row>
    <row r="977" spans="1:40" x14ac:dyDescent="0.35">
      <c r="A977" s="1">
        <v>41774</v>
      </c>
      <c r="B977">
        <v>40.090000000000003</v>
      </c>
      <c r="C977">
        <v>40.400002000000001</v>
      </c>
      <c r="D977">
        <v>39.509998000000003</v>
      </c>
      <c r="E977">
        <v>39.599997999999999</v>
      </c>
      <c r="F977">
        <v>37793200</v>
      </c>
      <c r="G977">
        <v>37.537157000000001</v>
      </c>
      <c r="H977">
        <f t="shared" si="181"/>
        <v>-1.590467117770018E-2</v>
      </c>
      <c r="I977">
        <f t="shared" si="182"/>
        <v>-1.5904646784075514E-2</v>
      </c>
      <c r="J977" s="1">
        <v>41774</v>
      </c>
      <c r="K977">
        <v>49.099997999999999</v>
      </c>
      <c r="L977">
        <v>49.25</v>
      </c>
      <c r="M977">
        <v>48.66</v>
      </c>
      <c r="N977">
        <v>49.029998999999997</v>
      </c>
      <c r="O977">
        <v>17370900</v>
      </c>
      <c r="P977">
        <v>46.379320999999997</v>
      </c>
      <c r="Q977">
        <f t="shared" si="183"/>
        <v>-5.2749441007315075E-3</v>
      </c>
      <c r="R977">
        <f t="shared" si="184"/>
        <v>-5.2749510260177929E-3</v>
      </c>
      <c r="S977">
        <f t="shared" si="186"/>
        <v>-5.2749510260177929E-3</v>
      </c>
      <c r="T977">
        <f t="shared" si="186"/>
        <v>-5.8064358139206787E-3</v>
      </c>
      <c r="U977">
        <f t="shared" si="186"/>
        <v>-6.3379206018235653E-3</v>
      </c>
      <c r="V977">
        <f t="shared" si="186"/>
        <v>-6.8694053897264511E-3</v>
      </c>
      <c r="W977">
        <f t="shared" si="186"/>
        <v>-7.4008901776293368E-3</v>
      </c>
      <c r="X977">
        <f t="shared" si="186"/>
        <v>-7.9323749655322226E-3</v>
      </c>
      <c r="Y977">
        <f t="shared" si="186"/>
        <v>-8.4638597534351084E-3</v>
      </c>
      <c r="Z977">
        <f t="shared" si="186"/>
        <v>-8.9953445413379959E-3</v>
      </c>
      <c r="AA977">
        <f t="shared" si="186"/>
        <v>-9.5268293292408816E-3</v>
      </c>
      <c r="AB977">
        <f t="shared" si="186"/>
        <v>-1.0058314117143769E-2</v>
      </c>
      <c r="AC977">
        <f t="shared" si="186"/>
        <v>-1.0589798905046653E-2</v>
      </c>
      <c r="AD977">
        <f t="shared" si="186"/>
        <v>-1.1121283692949541E-2</v>
      </c>
      <c r="AE977">
        <f t="shared" si="186"/>
        <v>-1.1652768480852425E-2</v>
      </c>
      <c r="AF977">
        <f t="shared" si="186"/>
        <v>-1.2184253268755312E-2</v>
      </c>
      <c r="AG977">
        <f t="shared" si="186"/>
        <v>-1.2715738056658198E-2</v>
      </c>
      <c r="AH977">
        <f t="shared" si="186"/>
        <v>-1.3247222844561084E-2</v>
      </c>
      <c r="AI977">
        <f t="shared" si="185"/>
        <v>-1.3778707632463969E-2</v>
      </c>
      <c r="AJ977">
        <f t="shared" si="185"/>
        <v>-1.4310192420366855E-2</v>
      </c>
      <c r="AK977">
        <f t="shared" si="185"/>
        <v>-1.4841677208269743E-2</v>
      </c>
      <c r="AL977">
        <f t="shared" si="185"/>
        <v>-1.5373161996172629E-2</v>
      </c>
      <c r="AM977">
        <f t="shared" si="185"/>
        <v>-1.5904646784075514E-2</v>
      </c>
      <c r="AN977">
        <f>(I977*'msft+wfc'!$K$2)+(R977*(1-'msft+wfc'!$K$2))</f>
        <v>-1.2515193434610517E-2</v>
      </c>
    </row>
    <row r="978" spans="1:40" x14ac:dyDescent="0.35">
      <c r="A978" s="1">
        <v>41775</v>
      </c>
      <c r="B978">
        <v>39.669998</v>
      </c>
      <c r="C978">
        <v>39.840000000000003</v>
      </c>
      <c r="D978">
        <v>39.270000000000003</v>
      </c>
      <c r="E978">
        <v>39.830002</v>
      </c>
      <c r="F978">
        <v>29867100</v>
      </c>
      <c r="G978">
        <v>37.755178999999998</v>
      </c>
      <c r="H978">
        <f t="shared" si="181"/>
        <v>5.8081821115243742E-3</v>
      </c>
      <c r="I978">
        <f t="shared" si="182"/>
        <v>5.8081649603883879E-3</v>
      </c>
      <c r="J978" s="1">
        <v>41775</v>
      </c>
      <c r="K978">
        <v>49.009998000000003</v>
      </c>
      <c r="L978">
        <v>49.130001</v>
      </c>
      <c r="M978">
        <v>48.73</v>
      </c>
      <c r="N978">
        <v>49.080002</v>
      </c>
      <c r="O978">
        <v>13923400</v>
      </c>
      <c r="P978">
        <v>46.426620999999997</v>
      </c>
      <c r="Q978">
        <f t="shared" si="183"/>
        <v>1.0198450136620193E-3</v>
      </c>
      <c r="R978">
        <f t="shared" si="184"/>
        <v>1.0198510668148828E-3</v>
      </c>
      <c r="S978">
        <f t="shared" si="186"/>
        <v>1.0198510668148828E-3</v>
      </c>
      <c r="T978">
        <f t="shared" si="186"/>
        <v>1.2592667614935581E-3</v>
      </c>
      <c r="U978">
        <f t="shared" si="186"/>
        <v>1.4986824561722335E-3</v>
      </c>
      <c r="V978">
        <f t="shared" si="186"/>
        <v>1.7380981508509086E-3</v>
      </c>
      <c r="W978">
        <f t="shared" si="186"/>
        <v>1.977513845529584E-3</v>
      </c>
      <c r="X978">
        <f t="shared" si="186"/>
        <v>2.2169295402082591E-3</v>
      </c>
      <c r="Y978">
        <f t="shared" si="186"/>
        <v>2.4563452348869341E-3</v>
      </c>
      <c r="Z978">
        <f t="shared" si="186"/>
        <v>2.6957609295656096E-3</v>
      </c>
      <c r="AA978">
        <f t="shared" si="186"/>
        <v>2.935176624244285E-3</v>
      </c>
      <c r="AB978">
        <f t="shared" si="186"/>
        <v>3.17459231892296E-3</v>
      </c>
      <c r="AC978">
        <f t="shared" si="186"/>
        <v>3.4140080136016355E-3</v>
      </c>
      <c r="AD978">
        <f t="shared" si="186"/>
        <v>3.6534237082803105E-3</v>
      </c>
      <c r="AE978">
        <f t="shared" si="186"/>
        <v>3.8928394029589856E-3</v>
      </c>
      <c r="AF978">
        <f t="shared" si="186"/>
        <v>4.1322550976376615E-3</v>
      </c>
      <c r="AG978">
        <f t="shared" si="186"/>
        <v>4.371670792316336E-3</v>
      </c>
      <c r="AH978">
        <f t="shared" si="186"/>
        <v>4.6110864869950115E-3</v>
      </c>
      <c r="AI978">
        <f t="shared" si="185"/>
        <v>4.8505021816736878E-3</v>
      </c>
      <c r="AJ978">
        <f t="shared" si="185"/>
        <v>5.0899178763523624E-3</v>
      </c>
      <c r="AK978">
        <f t="shared" si="185"/>
        <v>5.329333571031037E-3</v>
      </c>
      <c r="AL978">
        <f t="shared" si="185"/>
        <v>5.5687492657097125E-3</v>
      </c>
      <c r="AM978">
        <f t="shared" si="185"/>
        <v>5.8081649603883879E-3</v>
      </c>
      <c r="AN978">
        <f>(I978*'msft+wfc'!$K$2)+(R978*(1-'msft+wfc'!$K$2))</f>
        <v>4.2813323083287363E-3</v>
      </c>
    </row>
    <row r="979" spans="1:40" x14ac:dyDescent="0.35">
      <c r="A979" s="1">
        <v>41778</v>
      </c>
      <c r="B979">
        <v>39.610000999999997</v>
      </c>
      <c r="C979">
        <v>39.82</v>
      </c>
      <c r="D979">
        <v>39.459999000000003</v>
      </c>
      <c r="E979">
        <v>39.75</v>
      </c>
      <c r="F979">
        <v>24537400</v>
      </c>
      <c r="G979">
        <v>37.679344999999998</v>
      </c>
      <c r="H979">
        <f t="shared" si="181"/>
        <v>-2.0085863917355651E-3</v>
      </c>
      <c r="I979">
        <f t="shared" si="182"/>
        <v>-2.008572121986242E-3</v>
      </c>
      <c r="J979" s="1">
        <v>41778</v>
      </c>
      <c r="K979">
        <v>48.84</v>
      </c>
      <c r="L979">
        <v>49.540000999999997</v>
      </c>
      <c r="M979">
        <v>48.82</v>
      </c>
      <c r="N979">
        <v>49.490001999999997</v>
      </c>
      <c r="O979">
        <v>10533800</v>
      </c>
      <c r="P979">
        <v>46.814455000000002</v>
      </c>
      <c r="Q979">
        <f t="shared" si="183"/>
        <v>8.3537078910468788E-3</v>
      </c>
      <c r="R979">
        <f t="shared" si="184"/>
        <v>8.3536986247611071E-3</v>
      </c>
      <c r="S979">
        <f t="shared" si="186"/>
        <v>8.3536986247611071E-3</v>
      </c>
      <c r="T979">
        <f t="shared" si="186"/>
        <v>7.8355850874237392E-3</v>
      </c>
      <c r="U979">
        <f t="shared" si="186"/>
        <v>7.3174715500863722E-3</v>
      </c>
      <c r="V979">
        <f t="shared" si="186"/>
        <v>6.7993580127490042E-3</v>
      </c>
      <c r="W979">
        <f t="shared" si="186"/>
        <v>6.2812444754116381E-3</v>
      </c>
      <c r="X979">
        <f t="shared" si="186"/>
        <v>5.7631309380742702E-3</v>
      </c>
      <c r="Y979">
        <f t="shared" si="186"/>
        <v>5.2450174007369014E-3</v>
      </c>
      <c r="Z979">
        <f t="shared" si="186"/>
        <v>4.7269038633995352E-3</v>
      </c>
      <c r="AA979">
        <f t="shared" si="186"/>
        <v>4.2087903260621673E-3</v>
      </c>
      <c r="AB979">
        <f t="shared" si="186"/>
        <v>3.6906767887248007E-3</v>
      </c>
      <c r="AC979">
        <f t="shared" si="186"/>
        <v>3.1725632513874323E-3</v>
      </c>
      <c r="AD979">
        <f t="shared" si="186"/>
        <v>2.6544497140500644E-3</v>
      </c>
      <c r="AE979">
        <f t="shared" si="186"/>
        <v>2.1363361767126983E-3</v>
      </c>
      <c r="AF979">
        <f t="shared" si="186"/>
        <v>1.6182226393753297E-3</v>
      </c>
      <c r="AG979">
        <f t="shared" si="186"/>
        <v>1.1001091020379631E-3</v>
      </c>
      <c r="AH979">
        <f t="shared" si="186"/>
        <v>5.8199556470059539E-4</v>
      </c>
      <c r="AI979">
        <f t="shared" si="185"/>
        <v>6.3882027363227267E-5</v>
      </c>
      <c r="AJ979">
        <f t="shared" si="185"/>
        <v>-4.5423150997413934E-4</v>
      </c>
      <c r="AK979">
        <f t="shared" si="185"/>
        <v>-9.7234504731150736E-4</v>
      </c>
      <c r="AL979">
        <f t="shared" si="185"/>
        <v>-1.4904585846488741E-3</v>
      </c>
      <c r="AM979">
        <f t="shared" si="185"/>
        <v>-2.008572121986242E-3</v>
      </c>
      <c r="AN979">
        <f>(I979*'msft+wfc'!$K$2)+(R979*(1-'msft+wfc'!$K$2))</f>
        <v>1.2956083635184152E-3</v>
      </c>
    </row>
    <row r="980" spans="1:40" x14ac:dyDescent="0.35">
      <c r="A980" s="1">
        <v>41779</v>
      </c>
      <c r="B980">
        <v>39.68</v>
      </c>
      <c r="C980">
        <v>39.939999</v>
      </c>
      <c r="D980">
        <v>39.459999000000003</v>
      </c>
      <c r="E980">
        <v>39.68</v>
      </c>
      <c r="F980">
        <v>21320900</v>
      </c>
      <c r="G980">
        <v>37.612991000000001</v>
      </c>
      <c r="H980">
        <f t="shared" si="181"/>
        <v>-1.7610062893081832E-3</v>
      </c>
      <c r="I980">
        <f t="shared" si="182"/>
        <v>-1.7610178733201683E-3</v>
      </c>
      <c r="J980" s="1">
        <v>41779</v>
      </c>
      <c r="K980">
        <v>49.360000999999997</v>
      </c>
      <c r="L980">
        <v>49.459999000000003</v>
      </c>
      <c r="M980">
        <v>48.869999</v>
      </c>
      <c r="N980">
        <v>48.959999000000003</v>
      </c>
      <c r="O980">
        <v>15095400</v>
      </c>
      <c r="P980">
        <v>46.313105999999998</v>
      </c>
      <c r="Q980">
        <f t="shared" si="183"/>
        <v>-1.07092943742454E-2</v>
      </c>
      <c r="R980">
        <f t="shared" si="184"/>
        <v>-1.0709277722019933E-2</v>
      </c>
      <c r="S980">
        <f t="shared" si="186"/>
        <v>-1.0709277722019933E-2</v>
      </c>
      <c r="T980">
        <f t="shared" si="186"/>
        <v>-1.0261864729584945E-2</v>
      </c>
      <c r="U980">
        <f t="shared" si="186"/>
        <v>-9.8144517371499575E-3</v>
      </c>
      <c r="V980">
        <f t="shared" si="186"/>
        <v>-9.3670387447149679E-3</v>
      </c>
      <c r="W980">
        <f t="shared" si="186"/>
        <v>-8.9196257522799801E-3</v>
      </c>
      <c r="X980">
        <f t="shared" si="186"/>
        <v>-8.4722127598449923E-3</v>
      </c>
      <c r="Y980">
        <f t="shared" si="186"/>
        <v>-8.0247997674100027E-3</v>
      </c>
      <c r="Z980">
        <f t="shared" si="186"/>
        <v>-7.5773867749750149E-3</v>
      </c>
      <c r="AA980">
        <f t="shared" si="186"/>
        <v>-7.1299737825400271E-3</v>
      </c>
      <c r="AB980">
        <f t="shared" si="186"/>
        <v>-6.6825607901050393E-3</v>
      </c>
      <c r="AC980">
        <f t="shared" si="186"/>
        <v>-6.2351477976700506E-3</v>
      </c>
      <c r="AD980">
        <f t="shared" si="186"/>
        <v>-5.7877348052350619E-3</v>
      </c>
      <c r="AE980">
        <f t="shared" si="186"/>
        <v>-5.3403218128000741E-3</v>
      </c>
      <c r="AF980">
        <f t="shared" si="186"/>
        <v>-4.8929088203650863E-3</v>
      </c>
      <c r="AG980">
        <f t="shared" si="186"/>
        <v>-4.4454958279300984E-3</v>
      </c>
      <c r="AH980">
        <f t="shared" si="186"/>
        <v>-3.9980828354951098E-3</v>
      </c>
      <c r="AI980">
        <f t="shared" si="185"/>
        <v>-3.5506698430601211E-3</v>
      </c>
      <c r="AJ980">
        <f t="shared" si="185"/>
        <v>-3.1032568506251332E-3</v>
      </c>
      <c r="AK980">
        <f t="shared" si="185"/>
        <v>-2.6558438581901446E-3</v>
      </c>
      <c r="AL980">
        <f t="shared" si="185"/>
        <v>-2.2084308657551567E-3</v>
      </c>
      <c r="AM980">
        <f t="shared" si="185"/>
        <v>-1.7610178733201683E-3</v>
      </c>
      <c r="AN980">
        <f>(I980*'msft+wfc'!$K$2)+(R980*(1-'msft+wfc'!$K$2))</f>
        <v>-4.6143177237008785E-3</v>
      </c>
    </row>
    <row r="981" spans="1:40" x14ac:dyDescent="0.35">
      <c r="A981" s="1">
        <v>41780</v>
      </c>
      <c r="B981">
        <v>39.799999</v>
      </c>
      <c r="C981">
        <v>40.349997999999999</v>
      </c>
      <c r="D981">
        <v>39.740001999999997</v>
      </c>
      <c r="E981">
        <v>40.349997999999999</v>
      </c>
      <c r="F981">
        <v>22398700</v>
      </c>
      <c r="G981">
        <v>38.248088000000003</v>
      </c>
      <c r="H981">
        <f t="shared" si="181"/>
        <v>1.6885030241935474E-2</v>
      </c>
      <c r="I981">
        <f t="shared" si="182"/>
        <v>1.6885043787131997E-2</v>
      </c>
      <c r="J981" s="1">
        <v>41780</v>
      </c>
      <c r="K981">
        <v>49.18</v>
      </c>
      <c r="L981">
        <v>49.810001</v>
      </c>
      <c r="M981">
        <v>49.16</v>
      </c>
      <c r="N981">
        <v>49.669998</v>
      </c>
      <c r="O981">
        <v>12933500</v>
      </c>
      <c r="P981">
        <v>46.984721</v>
      </c>
      <c r="Q981">
        <f t="shared" si="183"/>
        <v>1.450161385828452E-2</v>
      </c>
      <c r="R981">
        <f t="shared" si="184"/>
        <v>1.4501618613098477E-2</v>
      </c>
      <c r="S981">
        <f t="shared" si="186"/>
        <v>1.4501618613098477E-2</v>
      </c>
      <c r="T981">
        <f t="shared" si="186"/>
        <v>1.4620789871800153E-2</v>
      </c>
      <c r="U981">
        <f t="shared" si="186"/>
        <v>1.4739961130501829E-2</v>
      </c>
      <c r="V981">
        <f t="shared" si="186"/>
        <v>1.4859132389203505E-2</v>
      </c>
      <c r="W981">
        <f t="shared" si="186"/>
        <v>1.4978303647905183E-2</v>
      </c>
      <c r="X981">
        <f t="shared" si="186"/>
        <v>1.5097474906606859E-2</v>
      </c>
      <c r="Y981">
        <f t="shared" si="186"/>
        <v>1.5216646165308535E-2</v>
      </c>
      <c r="Z981">
        <f t="shared" si="186"/>
        <v>1.5335817424010209E-2</v>
      </c>
      <c r="AA981">
        <f t="shared" si="186"/>
        <v>1.5454988682711886E-2</v>
      </c>
      <c r="AB981">
        <f t="shared" si="186"/>
        <v>1.5574159941413562E-2</v>
      </c>
      <c r="AC981">
        <f t="shared" si="186"/>
        <v>1.5693331200115238E-2</v>
      </c>
      <c r="AD981">
        <f t="shared" si="186"/>
        <v>1.5812502458816914E-2</v>
      </c>
      <c r="AE981">
        <f t="shared" si="186"/>
        <v>1.593167371751859E-2</v>
      </c>
      <c r="AF981">
        <f t="shared" si="186"/>
        <v>1.6050844976220266E-2</v>
      </c>
      <c r="AG981">
        <f t="shared" si="186"/>
        <v>1.6170016234921942E-2</v>
      </c>
      <c r="AH981">
        <f t="shared" si="186"/>
        <v>1.6289187493623618E-2</v>
      </c>
      <c r="AI981">
        <f t="shared" si="185"/>
        <v>1.6408358752325294E-2</v>
      </c>
      <c r="AJ981">
        <f t="shared" si="185"/>
        <v>1.652753001102697E-2</v>
      </c>
      <c r="AK981">
        <f t="shared" si="185"/>
        <v>1.6646701269728646E-2</v>
      </c>
      <c r="AL981">
        <f t="shared" si="185"/>
        <v>1.6765872528430321E-2</v>
      </c>
      <c r="AM981">
        <f t="shared" si="185"/>
        <v>1.6885043787131997E-2</v>
      </c>
      <c r="AN981">
        <f>(I981*'msft+wfc'!$K$2)+(R981*(1-'msft+wfc'!$K$2))</f>
        <v>1.6125049463380701E-2</v>
      </c>
    </row>
    <row r="982" spans="1:40" x14ac:dyDescent="0.35">
      <c r="A982" s="1">
        <v>41781</v>
      </c>
      <c r="B982">
        <v>40.290000999999997</v>
      </c>
      <c r="C982">
        <v>40.349997999999999</v>
      </c>
      <c r="D982">
        <v>39.849997999999999</v>
      </c>
      <c r="E982">
        <v>40.099997999999999</v>
      </c>
      <c r="F982">
        <v>20201800</v>
      </c>
      <c r="G982">
        <v>38.011111</v>
      </c>
      <c r="H982">
        <f t="shared" si="181"/>
        <v>-6.195787172034061E-3</v>
      </c>
      <c r="I982">
        <f t="shared" si="182"/>
        <v>-6.1957868325340365E-3</v>
      </c>
      <c r="J982" s="1">
        <v>41781</v>
      </c>
      <c r="K982">
        <v>49.68</v>
      </c>
      <c r="L982">
        <v>50.040000999999997</v>
      </c>
      <c r="M982">
        <v>49.599997999999999</v>
      </c>
      <c r="N982">
        <v>49.990001999999997</v>
      </c>
      <c r="O982">
        <v>12159000</v>
      </c>
      <c r="P982">
        <v>47.287424000000001</v>
      </c>
      <c r="Q982">
        <f t="shared" si="183"/>
        <v>6.442601427123015E-3</v>
      </c>
      <c r="R982">
        <f t="shared" si="184"/>
        <v>6.4425837497258109E-3</v>
      </c>
      <c r="S982">
        <f t="shared" si="186"/>
        <v>6.4425837497258109E-3</v>
      </c>
      <c r="T982">
        <f t="shared" si="186"/>
        <v>5.8106652206128175E-3</v>
      </c>
      <c r="U982">
        <f t="shared" si="186"/>
        <v>5.1787466914998267E-3</v>
      </c>
      <c r="V982">
        <f t="shared" si="186"/>
        <v>4.5468281623868333E-3</v>
      </c>
      <c r="W982">
        <f t="shared" si="186"/>
        <v>3.9149096332738425E-3</v>
      </c>
      <c r="X982">
        <f t="shared" si="186"/>
        <v>3.2829911041608491E-3</v>
      </c>
      <c r="Y982">
        <f t="shared" si="186"/>
        <v>2.6510725750478561E-3</v>
      </c>
      <c r="Z982">
        <f t="shared" si="186"/>
        <v>2.0191540459348649E-3</v>
      </c>
      <c r="AA982">
        <f t="shared" si="186"/>
        <v>1.3872355168218714E-3</v>
      </c>
      <c r="AB982">
        <f t="shared" si="186"/>
        <v>7.5531698770887976E-4</v>
      </c>
      <c r="AC982">
        <f t="shared" si="186"/>
        <v>1.2339845859588722E-4</v>
      </c>
      <c r="AD982">
        <f t="shared" si="186"/>
        <v>-5.0852007051710576E-4</v>
      </c>
      <c r="AE982">
        <f t="shared" si="186"/>
        <v>-1.140438599630097E-3</v>
      </c>
      <c r="AF982">
        <f t="shared" si="186"/>
        <v>-1.7723571287430904E-3</v>
      </c>
      <c r="AG982">
        <f t="shared" si="186"/>
        <v>-2.4042756578560817E-3</v>
      </c>
      <c r="AH982">
        <f t="shared" si="186"/>
        <v>-3.0361941869690746E-3</v>
      </c>
      <c r="AI982">
        <f t="shared" si="185"/>
        <v>-3.6681127160820676E-3</v>
      </c>
      <c r="AJ982">
        <f t="shared" si="185"/>
        <v>-4.3000312451950589E-3</v>
      </c>
      <c r="AK982">
        <f t="shared" si="185"/>
        <v>-4.9319497743080523E-3</v>
      </c>
      <c r="AL982">
        <f t="shared" si="185"/>
        <v>-5.5638683034210431E-3</v>
      </c>
      <c r="AM982">
        <f t="shared" si="185"/>
        <v>-6.1957868325340365E-3</v>
      </c>
      <c r="AN982">
        <f>(I982*'msft+wfc'!$K$2)+(R982*(1-'msft+wfc'!$K$2))</f>
        <v>-2.1658344729523155E-3</v>
      </c>
    </row>
    <row r="983" spans="1:40" x14ac:dyDescent="0.35">
      <c r="A983" s="1">
        <v>41782</v>
      </c>
      <c r="B983">
        <v>40.369999</v>
      </c>
      <c r="C983">
        <v>40.369999</v>
      </c>
      <c r="D983">
        <v>40</v>
      </c>
      <c r="E983">
        <v>40.119999</v>
      </c>
      <c r="F983">
        <v>18020000</v>
      </c>
      <c r="G983">
        <v>38.030070000000002</v>
      </c>
      <c r="H983">
        <f t="shared" si="181"/>
        <v>4.9877807973957016E-4</v>
      </c>
      <c r="I983">
        <f t="shared" si="182"/>
        <v>4.9877521338438093E-4</v>
      </c>
      <c r="J983" s="1">
        <v>41782</v>
      </c>
      <c r="K983">
        <v>49.91</v>
      </c>
      <c r="L983">
        <v>50.23</v>
      </c>
      <c r="M983">
        <v>49.77</v>
      </c>
      <c r="N983">
        <v>50.16</v>
      </c>
      <c r="O983">
        <v>13167200</v>
      </c>
      <c r="P983">
        <v>47.448231999999997</v>
      </c>
      <c r="Q983">
        <f t="shared" si="183"/>
        <v>3.4006399919727882E-3</v>
      </c>
      <c r="R983">
        <f t="shared" si="184"/>
        <v>3.4006504562396089E-3</v>
      </c>
      <c r="S983">
        <f t="shared" si="186"/>
        <v>3.4006504562396089E-3</v>
      </c>
      <c r="T983">
        <f t="shared" si="186"/>
        <v>3.2555566940968474E-3</v>
      </c>
      <c r="U983">
        <f t="shared" si="186"/>
        <v>3.110462931954086E-3</v>
      </c>
      <c r="V983">
        <f t="shared" si="186"/>
        <v>2.9653691698113245E-3</v>
      </c>
      <c r="W983">
        <f t="shared" si="186"/>
        <v>2.8202754076685635E-3</v>
      </c>
      <c r="X983">
        <f t="shared" si="186"/>
        <v>2.6751816455258021E-3</v>
      </c>
      <c r="Y983">
        <f t="shared" si="186"/>
        <v>2.5300878833830402E-3</v>
      </c>
      <c r="Z983">
        <f t="shared" si="186"/>
        <v>2.3849941212402792E-3</v>
      </c>
      <c r="AA983">
        <f t="shared" si="186"/>
        <v>2.2399003590975173E-3</v>
      </c>
      <c r="AB983">
        <f t="shared" si="186"/>
        <v>2.0948065969547567E-3</v>
      </c>
      <c r="AC983">
        <f t="shared" si="186"/>
        <v>1.9497128348119949E-3</v>
      </c>
      <c r="AD983">
        <f t="shared" si="186"/>
        <v>1.8046190726692334E-3</v>
      </c>
      <c r="AE983">
        <f t="shared" si="186"/>
        <v>1.6595253105264722E-3</v>
      </c>
      <c r="AF983">
        <f t="shared" si="186"/>
        <v>1.5144315483837105E-3</v>
      </c>
      <c r="AG983">
        <f t="shared" si="186"/>
        <v>1.3693377862409495E-3</v>
      </c>
      <c r="AH983">
        <f t="shared" si="186"/>
        <v>1.2242440240981881E-3</v>
      </c>
      <c r="AI983">
        <f t="shared" si="185"/>
        <v>1.0791502619554264E-3</v>
      </c>
      <c r="AJ983">
        <f t="shared" si="185"/>
        <v>9.3405649981266516E-4</v>
      </c>
      <c r="AK983">
        <f t="shared" si="185"/>
        <v>7.8896273766990372E-4</v>
      </c>
      <c r="AL983">
        <f t="shared" si="185"/>
        <v>6.4386897552714249E-4</v>
      </c>
      <c r="AM983">
        <f t="shared" si="185"/>
        <v>4.9877521338438093E-4</v>
      </c>
      <c r="AN983">
        <f>(I983*'msft+wfc'!$K$2)+(R983*(1-'msft+wfc'!$K$2))</f>
        <v>1.4240858700105886E-3</v>
      </c>
    </row>
    <row r="984" spans="1:40" x14ac:dyDescent="0.35">
      <c r="A984" s="1">
        <v>41786</v>
      </c>
      <c r="B984">
        <v>40.259998000000003</v>
      </c>
      <c r="C984">
        <v>40.259998000000003</v>
      </c>
      <c r="D984">
        <v>39.810001</v>
      </c>
      <c r="E984">
        <v>40.189999</v>
      </c>
      <c r="F984">
        <v>26160600</v>
      </c>
      <c r="G984">
        <v>38.096423000000001</v>
      </c>
      <c r="H984">
        <f t="shared" si="181"/>
        <v>1.7447657463800106E-3</v>
      </c>
      <c r="I984">
        <f t="shared" si="182"/>
        <v>1.7447509299877554E-3</v>
      </c>
      <c r="J984" s="1">
        <v>41786</v>
      </c>
      <c r="K984">
        <v>50.299999</v>
      </c>
      <c r="L984">
        <v>50.700001</v>
      </c>
      <c r="M984">
        <v>50.200001</v>
      </c>
      <c r="N984">
        <v>50.549999</v>
      </c>
      <c r="O984">
        <v>13322200</v>
      </c>
      <c r="P984">
        <v>47.817146999999999</v>
      </c>
      <c r="Q984">
        <f t="shared" si="183"/>
        <v>7.7750996810207959E-3</v>
      </c>
      <c r="R984">
        <f t="shared" si="184"/>
        <v>7.7751052979171328E-3</v>
      </c>
      <c r="S984">
        <f t="shared" si="186"/>
        <v>7.7751052979171328E-3</v>
      </c>
      <c r="T984">
        <f t="shared" si="186"/>
        <v>7.4735875795206635E-3</v>
      </c>
      <c r="U984">
        <f t="shared" si="186"/>
        <v>7.1720698611241951E-3</v>
      </c>
      <c r="V984">
        <f t="shared" si="186"/>
        <v>6.8705521427277266E-3</v>
      </c>
      <c r="W984">
        <f t="shared" si="186"/>
        <v>6.5690344243312581E-3</v>
      </c>
      <c r="X984">
        <f t="shared" si="186"/>
        <v>6.2675167059347888E-3</v>
      </c>
      <c r="Y984">
        <f t="shared" si="186"/>
        <v>5.9659989875383186E-3</v>
      </c>
      <c r="Z984">
        <f t="shared" si="186"/>
        <v>5.6644812691418502E-3</v>
      </c>
      <c r="AA984">
        <f t="shared" si="186"/>
        <v>5.3629635507453817E-3</v>
      </c>
      <c r="AB984">
        <f t="shared" si="186"/>
        <v>5.0614458323489132E-3</v>
      </c>
      <c r="AC984">
        <f t="shared" si="186"/>
        <v>4.7599281139524439E-3</v>
      </c>
      <c r="AD984">
        <f t="shared" si="186"/>
        <v>4.4584103955559746E-3</v>
      </c>
      <c r="AE984">
        <f t="shared" si="186"/>
        <v>4.1568926771595061E-3</v>
      </c>
      <c r="AF984">
        <f t="shared" si="186"/>
        <v>3.8553749587630372E-3</v>
      </c>
      <c r="AG984">
        <f t="shared" si="186"/>
        <v>3.5538572403665692E-3</v>
      </c>
      <c r="AH984">
        <f t="shared" si="186"/>
        <v>3.2523395219700999E-3</v>
      </c>
      <c r="AI984">
        <f t="shared" si="185"/>
        <v>2.9508218035736306E-3</v>
      </c>
      <c r="AJ984">
        <f t="shared" si="185"/>
        <v>2.6493040851771621E-3</v>
      </c>
      <c r="AK984">
        <f t="shared" si="185"/>
        <v>2.3477863667806932E-3</v>
      </c>
      <c r="AL984">
        <f t="shared" si="185"/>
        <v>2.0462686483842247E-3</v>
      </c>
      <c r="AM984">
        <f t="shared" si="185"/>
        <v>1.7447509299877554E-3</v>
      </c>
      <c r="AN984">
        <f>(I984*'msft+wfc'!$K$2)+(R984*(1-'msft+wfc'!$K$2))</f>
        <v>3.667628618687838E-3</v>
      </c>
    </row>
    <row r="985" spans="1:40" x14ac:dyDescent="0.35">
      <c r="A985" s="1">
        <v>41787</v>
      </c>
      <c r="B985">
        <v>40.139999000000003</v>
      </c>
      <c r="C985">
        <v>40.189999</v>
      </c>
      <c r="D985">
        <v>39.82</v>
      </c>
      <c r="E985">
        <v>40.009998000000003</v>
      </c>
      <c r="F985">
        <v>25711500</v>
      </c>
      <c r="G985">
        <v>37.925798999999998</v>
      </c>
      <c r="H985">
        <f t="shared" si="181"/>
        <v>-4.4787510445072959E-3</v>
      </c>
      <c r="I985">
        <f t="shared" si="182"/>
        <v>-4.4787406943692237E-3</v>
      </c>
      <c r="J985" s="1">
        <v>41787</v>
      </c>
      <c r="K985">
        <v>50.529998999999997</v>
      </c>
      <c r="L985">
        <v>50.700001</v>
      </c>
      <c r="M985">
        <v>50.32</v>
      </c>
      <c r="N985">
        <v>50.439999</v>
      </c>
      <c r="O985">
        <v>12458400</v>
      </c>
      <c r="P985">
        <v>47.713093000000001</v>
      </c>
      <c r="Q985">
        <f t="shared" si="183"/>
        <v>-2.1760633467074733E-3</v>
      </c>
      <c r="R985">
        <f t="shared" si="184"/>
        <v>-2.176081312421209E-3</v>
      </c>
      <c r="S985">
        <f t="shared" si="186"/>
        <v>-2.176081312421209E-3</v>
      </c>
      <c r="T985">
        <f t="shared" si="186"/>
        <v>-2.2912142815186098E-3</v>
      </c>
      <c r="U985">
        <f t="shared" si="186"/>
        <v>-2.4063472506160107E-3</v>
      </c>
      <c r="V985">
        <f t="shared" si="186"/>
        <v>-2.5214802197134111E-3</v>
      </c>
      <c r="W985">
        <f t="shared" si="186"/>
        <v>-2.6366131888108119E-3</v>
      </c>
      <c r="X985">
        <f t="shared" si="186"/>
        <v>-2.7517461579082128E-3</v>
      </c>
      <c r="Y985">
        <f t="shared" si="186"/>
        <v>-2.8668791270056136E-3</v>
      </c>
      <c r="Z985">
        <f t="shared" si="186"/>
        <v>-2.9820120961030145E-3</v>
      </c>
      <c r="AA985">
        <f t="shared" si="186"/>
        <v>-3.0971450652004149E-3</v>
      </c>
      <c r="AB985">
        <f t="shared" si="186"/>
        <v>-3.2122780342978157E-3</v>
      </c>
      <c r="AC985">
        <f t="shared" si="186"/>
        <v>-3.3274110033952161E-3</v>
      </c>
      <c r="AD985">
        <f t="shared" si="186"/>
        <v>-3.442543972492617E-3</v>
      </c>
      <c r="AE985">
        <f t="shared" si="186"/>
        <v>-3.5576769415900178E-3</v>
      </c>
      <c r="AF985">
        <f t="shared" si="186"/>
        <v>-3.6728099106874187E-3</v>
      </c>
      <c r="AG985">
        <f t="shared" si="186"/>
        <v>-3.7879428797848195E-3</v>
      </c>
      <c r="AH985">
        <f t="shared" si="186"/>
        <v>-3.9030758488822199E-3</v>
      </c>
      <c r="AI985">
        <f t="shared" si="185"/>
        <v>-4.0182088179796203E-3</v>
      </c>
      <c r="AJ985">
        <f t="shared" si="185"/>
        <v>-4.1333417870770212E-3</v>
      </c>
      <c r="AK985">
        <f t="shared" si="185"/>
        <v>-4.248474756174422E-3</v>
      </c>
      <c r="AL985">
        <f t="shared" si="185"/>
        <v>-4.3636077252718229E-3</v>
      </c>
      <c r="AM985">
        <f t="shared" si="185"/>
        <v>-4.4787406943692237E-3</v>
      </c>
      <c r="AN985">
        <f>(I985*'msft+wfc'!$K$2)+(R985*(1-'msft+wfc'!$K$2))</f>
        <v>-3.744499872010372E-3</v>
      </c>
    </row>
    <row r="986" spans="1:40" x14ac:dyDescent="0.35">
      <c r="A986" s="1">
        <v>41788</v>
      </c>
      <c r="B986">
        <v>40.150002000000001</v>
      </c>
      <c r="C986">
        <v>40.349997999999999</v>
      </c>
      <c r="D986">
        <v>39.909999999999997</v>
      </c>
      <c r="E986">
        <v>40.340000000000003</v>
      </c>
      <c r="F986">
        <v>19888200</v>
      </c>
      <c r="G986">
        <v>38.238610999999999</v>
      </c>
      <c r="H986">
        <f t="shared" si="181"/>
        <v>8.2479884152956047E-3</v>
      </c>
      <c r="I986">
        <f t="shared" si="182"/>
        <v>8.2480002596649581E-3</v>
      </c>
      <c r="J986" s="1">
        <v>41788</v>
      </c>
      <c r="K986">
        <v>50.610000999999997</v>
      </c>
      <c r="L986">
        <v>50.610000999999997</v>
      </c>
      <c r="M986">
        <v>50.150002000000001</v>
      </c>
      <c r="N986">
        <v>50.27</v>
      </c>
      <c r="O986">
        <v>13026600</v>
      </c>
      <c r="P986">
        <v>47.552284999999998</v>
      </c>
      <c r="Q986">
        <f t="shared" si="183"/>
        <v>-3.3703212404900549E-3</v>
      </c>
      <c r="R986">
        <f t="shared" si="184"/>
        <v>-3.3703117926143027E-3</v>
      </c>
      <c r="S986">
        <f t="shared" si="186"/>
        <v>-3.3703117926143027E-3</v>
      </c>
      <c r="T986">
        <f t="shared" si="186"/>
        <v>-2.7893961900003397E-3</v>
      </c>
      <c r="U986">
        <f t="shared" si="186"/>
        <v>-2.2084805873863766E-3</v>
      </c>
      <c r="V986">
        <f t="shared" si="186"/>
        <v>-1.6275649847724133E-3</v>
      </c>
      <c r="W986">
        <f t="shared" si="186"/>
        <v>-1.0466493821584507E-3</v>
      </c>
      <c r="X986">
        <f t="shared" si="186"/>
        <v>-4.6573377954448741E-4</v>
      </c>
      <c r="Y986">
        <f t="shared" si="186"/>
        <v>1.1518182306947565E-4</v>
      </c>
      <c r="Z986">
        <f t="shared" si="186"/>
        <v>6.9609742568343827E-4</v>
      </c>
      <c r="AA986">
        <f t="shared" si="186"/>
        <v>1.2770130282974018E-3</v>
      </c>
      <c r="AB986">
        <f t="shared" si="186"/>
        <v>1.8579286309113644E-3</v>
      </c>
      <c r="AC986">
        <f t="shared" si="186"/>
        <v>2.4388442335253275E-3</v>
      </c>
      <c r="AD986">
        <f t="shared" si="186"/>
        <v>3.0197598361392914E-3</v>
      </c>
      <c r="AE986">
        <f t="shared" si="186"/>
        <v>3.6006754387532536E-3</v>
      </c>
      <c r="AF986">
        <f t="shared" si="186"/>
        <v>4.1815910413672171E-3</v>
      </c>
      <c r="AG986">
        <f t="shared" si="186"/>
        <v>4.7625066439811788E-3</v>
      </c>
      <c r="AH986">
        <f t="shared" si="186"/>
        <v>5.3434222465951432E-3</v>
      </c>
      <c r="AI986">
        <f t="shared" si="185"/>
        <v>5.9243378492091067E-3</v>
      </c>
      <c r="AJ986">
        <f t="shared" si="185"/>
        <v>6.5052534518230693E-3</v>
      </c>
      <c r="AK986">
        <f t="shared" si="185"/>
        <v>7.0861690544370319E-3</v>
      </c>
      <c r="AL986">
        <f t="shared" si="185"/>
        <v>7.6670846570509946E-3</v>
      </c>
      <c r="AM986">
        <f t="shared" si="185"/>
        <v>8.2480002596649581E-3</v>
      </c>
      <c r="AN986">
        <f>(I986*'msft+wfc'!$K$2)+(R986*(1-'msft+wfc'!$K$2))</f>
        <v>4.543310342187675E-3</v>
      </c>
    </row>
    <row r="987" spans="1:40" x14ac:dyDescent="0.35">
      <c r="A987" s="1">
        <v>41789</v>
      </c>
      <c r="B987">
        <v>40.450001</v>
      </c>
      <c r="C987">
        <v>40.970001000000003</v>
      </c>
      <c r="D987">
        <v>40.25</v>
      </c>
      <c r="E987">
        <v>40.939999</v>
      </c>
      <c r="F987">
        <v>34567600</v>
      </c>
      <c r="G987">
        <v>38.807353999999997</v>
      </c>
      <c r="H987">
        <f t="shared" si="181"/>
        <v>1.4873549826474883E-2</v>
      </c>
      <c r="I987">
        <f t="shared" si="182"/>
        <v>1.4873526656080625E-2</v>
      </c>
      <c r="J987" s="1">
        <v>41789</v>
      </c>
      <c r="K987">
        <v>50.32</v>
      </c>
      <c r="L987">
        <v>50.82</v>
      </c>
      <c r="M987">
        <v>50.32</v>
      </c>
      <c r="N987">
        <v>50.779998999999997</v>
      </c>
      <c r="O987">
        <v>15489200</v>
      </c>
      <c r="P987">
        <v>48.034711999999999</v>
      </c>
      <c r="Q987">
        <f t="shared" si="183"/>
        <v>1.0145195941913534E-2</v>
      </c>
      <c r="R987">
        <f t="shared" si="184"/>
        <v>1.0145190709552681E-2</v>
      </c>
      <c r="S987">
        <f t="shared" si="186"/>
        <v>1.0145190709552681E-2</v>
      </c>
      <c r="T987">
        <f t="shared" si="186"/>
        <v>1.0381607506879078E-2</v>
      </c>
      <c r="U987">
        <f t="shared" si="186"/>
        <v>1.0618024304205475E-2</v>
      </c>
      <c r="V987">
        <f t="shared" si="186"/>
        <v>1.0854441101531873E-2</v>
      </c>
      <c r="W987">
        <f t="shared" si="186"/>
        <v>1.109085789885827E-2</v>
      </c>
      <c r="X987">
        <f t="shared" si="186"/>
        <v>1.1327274696184667E-2</v>
      </c>
      <c r="Y987">
        <f t="shared" si="186"/>
        <v>1.1563691493511063E-2</v>
      </c>
      <c r="Z987">
        <f t="shared" si="186"/>
        <v>1.1800108290837462E-2</v>
      </c>
      <c r="AA987">
        <f t="shared" si="186"/>
        <v>1.2036525088163857E-2</v>
      </c>
      <c r="AB987">
        <f t="shared" si="186"/>
        <v>1.2272941885490257E-2</v>
      </c>
      <c r="AC987">
        <f t="shared" si="186"/>
        <v>1.2509358682816652E-2</v>
      </c>
      <c r="AD987">
        <f t="shared" si="186"/>
        <v>1.2745775480143049E-2</v>
      </c>
      <c r="AE987">
        <f t="shared" si="186"/>
        <v>1.2982192277469447E-2</v>
      </c>
      <c r="AF987">
        <f t="shared" si="186"/>
        <v>1.3218609074795844E-2</v>
      </c>
      <c r="AG987">
        <f t="shared" si="186"/>
        <v>1.3455025872122241E-2</v>
      </c>
      <c r="AH987">
        <f t="shared" si="186"/>
        <v>1.3691442669448639E-2</v>
      </c>
      <c r="AI987">
        <f t="shared" si="185"/>
        <v>1.3927859466775036E-2</v>
      </c>
      <c r="AJ987">
        <f t="shared" si="185"/>
        <v>1.4164276264101433E-2</v>
      </c>
      <c r="AK987">
        <f t="shared" si="185"/>
        <v>1.4400693061427831E-2</v>
      </c>
      <c r="AL987">
        <f t="shared" si="185"/>
        <v>1.4637109858754228E-2</v>
      </c>
      <c r="AM987">
        <f t="shared" si="185"/>
        <v>1.4873526656080625E-2</v>
      </c>
      <c r="AN987">
        <f>(I987*'msft+wfc'!$K$2)+(R987*(1-'msft+wfc'!$K$2))</f>
        <v>1.3365818959065289E-2</v>
      </c>
    </row>
    <row r="988" spans="1:40" x14ac:dyDescent="0.35">
      <c r="A988" s="1">
        <v>41792</v>
      </c>
      <c r="B988">
        <v>40.950001</v>
      </c>
      <c r="C988">
        <v>41.09</v>
      </c>
      <c r="D988">
        <v>40.68</v>
      </c>
      <c r="E988">
        <v>40.790000999999997</v>
      </c>
      <c r="F988">
        <v>18504300</v>
      </c>
      <c r="G988">
        <v>38.665170000000003</v>
      </c>
      <c r="H988">
        <f t="shared" si="181"/>
        <v>-3.6638496253994443E-3</v>
      </c>
      <c r="I988">
        <f t="shared" si="182"/>
        <v>-3.6638416522804728E-3</v>
      </c>
      <c r="J988" s="1">
        <v>41792</v>
      </c>
      <c r="K988">
        <v>50.939999</v>
      </c>
      <c r="L988">
        <v>51.169998</v>
      </c>
      <c r="M988">
        <v>50.869999</v>
      </c>
      <c r="N988">
        <v>51.09</v>
      </c>
      <c r="O988">
        <v>11828300</v>
      </c>
      <c r="P988">
        <v>48.327953999999998</v>
      </c>
      <c r="Q988">
        <f t="shared" si="183"/>
        <v>6.1047854687828343E-3</v>
      </c>
      <c r="R988">
        <f t="shared" si="184"/>
        <v>6.1047935501309832E-3</v>
      </c>
      <c r="S988">
        <f t="shared" si="186"/>
        <v>6.1047935501309832E-3</v>
      </c>
      <c r="T988">
        <f t="shared" si="186"/>
        <v>5.6163617900104098E-3</v>
      </c>
      <c r="U988">
        <f t="shared" si="186"/>
        <v>5.1279300298898373E-3</v>
      </c>
      <c r="V988">
        <f t="shared" si="186"/>
        <v>4.6394982697692648E-3</v>
      </c>
      <c r="W988">
        <f t="shared" si="186"/>
        <v>4.1510665096486923E-3</v>
      </c>
      <c r="X988">
        <f t="shared" si="186"/>
        <v>3.6626347495281189E-3</v>
      </c>
      <c r="Y988">
        <f t="shared" si="186"/>
        <v>3.1742029894075456E-3</v>
      </c>
      <c r="Z988">
        <f t="shared" si="186"/>
        <v>2.6857712292869735E-3</v>
      </c>
      <c r="AA988">
        <f t="shared" si="186"/>
        <v>2.1973394691664006E-3</v>
      </c>
      <c r="AB988">
        <f t="shared" si="186"/>
        <v>1.7089077090458281E-3</v>
      </c>
      <c r="AC988">
        <f t="shared" si="186"/>
        <v>1.2204759489252552E-3</v>
      </c>
      <c r="AD988">
        <f t="shared" si="186"/>
        <v>7.3204418880468223E-4</v>
      </c>
      <c r="AE988">
        <f t="shared" si="186"/>
        <v>2.4361242868410973E-4</v>
      </c>
      <c r="AF988">
        <f t="shared" si="186"/>
        <v>-2.4481933143646363E-4</v>
      </c>
      <c r="AG988">
        <f t="shared" si="186"/>
        <v>-7.3325109155703548E-4</v>
      </c>
      <c r="AH988">
        <f t="shared" si="186"/>
        <v>-1.2216828516776086E-3</v>
      </c>
      <c r="AI988">
        <f t="shared" si="185"/>
        <v>-1.7101146117981822E-3</v>
      </c>
      <c r="AJ988">
        <f t="shared" si="185"/>
        <v>-2.198546371918754E-3</v>
      </c>
      <c r="AK988">
        <f t="shared" si="185"/>
        <v>-2.6869781320393274E-3</v>
      </c>
      <c r="AL988">
        <f t="shared" si="185"/>
        <v>-3.1754098921598999E-3</v>
      </c>
      <c r="AM988">
        <f t="shared" si="185"/>
        <v>-3.6638416522804728E-3</v>
      </c>
      <c r="AN988">
        <f>(I988*'msft+wfc'!$K$2)+(R988*(1-'msft+wfc'!$K$2))</f>
        <v>-5.4895162530897907E-4</v>
      </c>
    </row>
    <row r="989" spans="1:40" x14ac:dyDescent="0.35">
      <c r="A989" s="1">
        <v>41793</v>
      </c>
      <c r="B989">
        <v>40.599997999999999</v>
      </c>
      <c r="C989">
        <v>40.68</v>
      </c>
      <c r="D989">
        <v>40.25</v>
      </c>
      <c r="E989">
        <v>40.290000999999997</v>
      </c>
      <c r="F989">
        <v>18068900</v>
      </c>
      <c r="G989">
        <v>38.191215999999997</v>
      </c>
      <c r="H989">
        <f t="shared" si="181"/>
        <v>-1.2257906049082961E-2</v>
      </c>
      <c r="I989">
        <f t="shared" si="182"/>
        <v>-1.2257905499963046E-2</v>
      </c>
      <c r="J989" s="1">
        <v>41793</v>
      </c>
      <c r="K989">
        <v>50.880001</v>
      </c>
      <c r="L989">
        <v>51.16</v>
      </c>
      <c r="M989">
        <v>50.75</v>
      </c>
      <c r="N989">
        <v>51.09</v>
      </c>
      <c r="O989">
        <v>9293500</v>
      </c>
      <c r="P989">
        <v>48.327953999999998</v>
      </c>
      <c r="Q989">
        <f t="shared" si="183"/>
        <v>0</v>
      </c>
      <c r="R989">
        <f t="shared" si="184"/>
        <v>0</v>
      </c>
      <c r="S989">
        <f t="shared" si="186"/>
        <v>0</v>
      </c>
      <c r="T989">
        <f t="shared" si="186"/>
        <v>-6.1289527499815231E-4</v>
      </c>
      <c r="U989">
        <f t="shared" si="186"/>
        <v>-1.2257905499963046E-3</v>
      </c>
      <c r="V989">
        <f t="shared" si="186"/>
        <v>-1.8386858249944569E-3</v>
      </c>
      <c r="W989">
        <f t="shared" si="186"/>
        <v>-2.4515810999926092E-3</v>
      </c>
      <c r="X989">
        <f t="shared" si="186"/>
        <v>-3.0644763749907615E-3</v>
      </c>
      <c r="Y989">
        <f t="shared" si="186"/>
        <v>-3.6773716499889138E-3</v>
      </c>
      <c r="Z989">
        <f t="shared" si="186"/>
        <v>-4.2902669249870662E-3</v>
      </c>
      <c r="AA989">
        <f t="shared" si="186"/>
        <v>-4.9031621999852185E-3</v>
      </c>
      <c r="AB989">
        <f t="shared" si="186"/>
        <v>-5.5160574749833708E-3</v>
      </c>
      <c r="AC989">
        <f t="shared" si="186"/>
        <v>-6.1289527499815231E-3</v>
      </c>
      <c r="AD989">
        <f t="shared" si="186"/>
        <v>-6.7418480249796763E-3</v>
      </c>
      <c r="AE989">
        <f t="shared" si="186"/>
        <v>-7.3547432999778277E-3</v>
      </c>
      <c r="AF989">
        <f t="shared" si="186"/>
        <v>-7.9676385749759809E-3</v>
      </c>
      <c r="AG989">
        <f t="shared" si="186"/>
        <v>-8.5805338499741323E-3</v>
      </c>
      <c r="AH989">
        <f t="shared" si="186"/>
        <v>-9.1934291249722855E-3</v>
      </c>
      <c r="AI989">
        <f t="shared" si="185"/>
        <v>-9.8063243999704369E-3</v>
      </c>
      <c r="AJ989">
        <f t="shared" si="185"/>
        <v>-1.0419219674968588E-2</v>
      </c>
      <c r="AK989">
        <f t="shared" si="185"/>
        <v>-1.1032114949966742E-2</v>
      </c>
      <c r="AL989">
        <f t="shared" si="185"/>
        <v>-1.1645010224964893E-2</v>
      </c>
      <c r="AM989">
        <f t="shared" si="185"/>
        <v>-1.2257905499963046E-2</v>
      </c>
      <c r="AN989">
        <f>(I989*'msft+wfc'!$K$2)+(R989*(1-'msft+wfc'!$K$2))</f>
        <v>-8.3492706904690437E-3</v>
      </c>
    </row>
    <row r="990" spans="1:40" x14ac:dyDescent="0.35">
      <c r="A990" s="1">
        <v>41794</v>
      </c>
      <c r="B990">
        <v>40.209999000000003</v>
      </c>
      <c r="C990">
        <v>40.369999</v>
      </c>
      <c r="D990">
        <v>39.860000999999997</v>
      </c>
      <c r="E990">
        <v>40.32</v>
      </c>
      <c r="F990">
        <v>23209000</v>
      </c>
      <c r="G990">
        <v>38.219652000000004</v>
      </c>
      <c r="H990">
        <f t="shared" si="181"/>
        <v>7.4457679958865391E-4</v>
      </c>
      <c r="I990">
        <f t="shared" si="182"/>
        <v>7.4456911767371706E-4</v>
      </c>
      <c r="J990" s="1">
        <v>41794</v>
      </c>
      <c r="K990">
        <v>50.950001</v>
      </c>
      <c r="L990">
        <v>51.07</v>
      </c>
      <c r="M990">
        <v>50.82</v>
      </c>
      <c r="N990">
        <v>51.040000999999997</v>
      </c>
      <c r="O990">
        <v>10129200</v>
      </c>
      <c r="P990">
        <v>48.280658000000003</v>
      </c>
      <c r="Q990">
        <f t="shared" si="183"/>
        <v>-9.7864552750062217E-4</v>
      </c>
      <c r="R990">
        <f t="shared" si="184"/>
        <v>-9.7864685105427361E-4</v>
      </c>
      <c r="S990">
        <f t="shared" si="186"/>
        <v>-9.7864685105427361E-4</v>
      </c>
      <c r="T990">
        <f t="shared" si="186"/>
        <v>-8.9248605261787399E-4</v>
      </c>
      <c r="U990">
        <f t="shared" si="186"/>
        <v>-8.0632525418147458E-4</v>
      </c>
      <c r="V990">
        <f t="shared" si="186"/>
        <v>-7.2016445574507506E-4</v>
      </c>
      <c r="W990">
        <f t="shared" si="186"/>
        <v>-6.3400365730867554E-4</v>
      </c>
      <c r="X990">
        <f t="shared" si="186"/>
        <v>-5.4784285887227592E-4</v>
      </c>
      <c r="Y990">
        <f t="shared" si="186"/>
        <v>-4.6168206043587634E-4</v>
      </c>
      <c r="Z990">
        <f t="shared" si="186"/>
        <v>-3.7552126199947688E-4</v>
      </c>
      <c r="AA990">
        <f t="shared" si="186"/>
        <v>-2.8936046356307736E-4</v>
      </c>
      <c r="AB990">
        <f t="shared" si="186"/>
        <v>-2.0319966512667785E-4</v>
      </c>
      <c r="AC990">
        <f t="shared" si="186"/>
        <v>-1.1703886669027827E-4</v>
      </c>
      <c r="AD990">
        <f t="shared" si="186"/>
        <v>-3.0878068253878648E-5</v>
      </c>
      <c r="AE990">
        <f t="shared" si="186"/>
        <v>5.5282730182520761E-5</v>
      </c>
      <c r="AF990">
        <f t="shared" si="186"/>
        <v>1.4144352861892039E-4</v>
      </c>
      <c r="AG990">
        <f t="shared" si="186"/>
        <v>2.2760432705531974E-4</v>
      </c>
      <c r="AH990">
        <f t="shared" si="186"/>
        <v>3.1376512549171937E-4</v>
      </c>
      <c r="AI990">
        <f t="shared" si="185"/>
        <v>3.9992592392811899E-4</v>
      </c>
      <c r="AJ990">
        <f t="shared" si="185"/>
        <v>4.8608672236451846E-4</v>
      </c>
      <c r="AK990">
        <f t="shared" si="185"/>
        <v>5.7224752080091803E-4</v>
      </c>
      <c r="AL990">
        <f t="shared" si="185"/>
        <v>6.5840831923731744E-4</v>
      </c>
      <c r="AM990">
        <f t="shared" si="185"/>
        <v>7.4456911767371706E-4</v>
      </c>
      <c r="AN990">
        <f>(I990*'msft+wfc'!$K$2)+(R990*(1-'msft+wfc'!$K$2))</f>
        <v>1.9509335938316247E-4</v>
      </c>
    </row>
    <row r="991" spans="1:40" x14ac:dyDescent="0.35">
      <c r="A991" s="1">
        <v>41795</v>
      </c>
      <c r="B991">
        <v>40.590000000000003</v>
      </c>
      <c r="C991">
        <v>41.25</v>
      </c>
      <c r="D991">
        <v>40.400002000000001</v>
      </c>
      <c r="E991">
        <v>41.209999000000003</v>
      </c>
      <c r="F991">
        <v>31865200</v>
      </c>
      <c r="G991">
        <v>39.063290000000002</v>
      </c>
      <c r="H991">
        <f t="shared" si="181"/>
        <v>2.2073387896825475E-2</v>
      </c>
      <c r="I991">
        <f t="shared" si="182"/>
        <v>2.2073408727007731E-2</v>
      </c>
      <c r="J991" s="1">
        <v>41795</v>
      </c>
      <c r="K991">
        <v>51.110000999999997</v>
      </c>
      <c r="L991">
        <v>51.720001000000003</v>
      </c>
      <c r="M991">
        <v>51.02</v>
      </c>
      <c r="N991">
        <v>51.630001</v>
      </c>
      <c r="O991">
        <v>11862900</v>
      </c>
      <c r="P991">
        <v>48.838760999999998</v>
      </c>
      <c r="Q991">
        <f t="shared" si="183"/>
        <v>1.1559560902046288E-2</v>
      </c>
      <c r="R991">
        <f t="shared" si="184"/>
        <v>1.1559556624103913E-2</v>
      </c>
      <c r="S991">
        <f t="shared" si="186"/>
        <v>1.1559556624103913E-2</v>
      </c>
      <c r="T991">
        <f t="shared" si="186"/>
        <v>1.2085249229249105E-2</v>
      </c>
      <c r="U991">
        <f t="shared" si="186"/>
        <v>1.2610941834394295E-2</v>
      </c>
      <c r="V991">
        <f t="shared" si="186"/>
        <v>1.3136634439539486E-2</v>
      </c>
      <c r="W991">
        <f t="shared" si="186"/>
        <v>1.3662327044684676E-2</v>
      </c>
      <c r="X991">
        <f t="shared" si="186"/>
        <v>1.4188019649829867E-2</v>
      </c>
      <c r="Y991">
        <f t="shared" si="186"/>
        <v>1.4713712254975059E-2</v>
      </c>
      <c r="Z991">
        <f t="shared" si="186"/>
        <v>1.5239404860120247E-2</v>
      </c>
      <c r="AA991">
        <f t="shared" si="186"/>
        <v>1.576509746526544E-2</v>
      </c>
      <c r="AB991">
        <f t="shared" si="186"/>
        <v>1.6290790070410632E-2</v>
      </c>
      <c r="AC991">
        <f t="shared" si="186"/>
        <v>1.681648267555582E-2</v>
      </c>
      <c r="AD991">
        <f t="shared" si="186"/>
        <v>1.7342175280701012E-2</v>
      </c>
      <c r="AE991">
        <f t="shared" si="186"/>
        <v>1.7867867885846205E-2</v>
      </c>
      <c r="AF991">
        <f t="shared" si="186"/>
        <v>1.8393560490991397E-2</v>
      </c>
      <c r="AG991">
        <f t="shared" si="186"/>
        <v>1.8919253096136585E-2</v>
      </c>
      <c r="AH991">
        <f t="shared" ref="AH991:AM1054" si="187">(AH$2*$I991)+($R991*(1-AH$2))</f>
        <v>1.9444945701281774E-2</v>
      </c>
      <c r="AI991">
        <f t="shared" si="187"/>
        <v>1.9970638306426966E-2</v>
      </c>
      <c r="AJ991">
        <f t="shared" si="187"/>
        <v>2.0496330911572158E-2</v>
      </c>
      <c r="AK991">
        <f t="shared" si="187"/>
        <v>2.102202351671735E-2</v>
      </c>
      <c r="AL991">
        <f t="shared" si="187"/>
        <v>2.1547716121862539E-2</v>
      </c>
      <c r="AM991">
        <f t="shared" si="187"/>
        <v>2.2073408727007731E-2</v>
      </c>
      <c r="AN991">
        <f>(I991*'msft+wfc'!$K$2)+(R991*(1-'msft+wfc'!$K$2))</f>
        <v>1.872089403260048E-2</v>
      </c>
    </row>
    <row r="992" spans="1:40" x14ac:dyDescent="0.35">
      <c r="A992" s="1">
        <v>41796</v>
      </c>
      <c r="B992">
        <v>41.48</v>
      </c>
      <c r="C992">
        <v>41.66</v>
      </c>
      <c r="D992">
        <v>41.240001999999997</v>
      </c>
      <c r="E992">
        <v>41.48</v>
      </c>
      <c r="F992">
        <v>24060500</v>
      </c>
      <c r="G992">
        <v>39.319225000000003</v>
      </c>
      <c r="H992">
        <f t="shared" si="181"/>
        <v>6.5518322385786391E-3</v>
      </c>
      <c r="I992">
        <f t="shared" si="182"/>
        <v>6.5518034963261132E-3</v>
      </c>
      <c r="J992" s="1">
        <v>41796</v>
      </c>
      <c r="K992">
        <v>51.66</v>
      </c>
      <c r="L992">
        <v>52.02</v>
      </c>
      <c r="M992">
        <v>51.610000999999997</v>
      </c>
      <c r="N992">
        <v>51.98</v>
      </c>
      <c r="O992">
        <v>13152400</v>
      </c>
      <c r="P992">
        <v>49.169837999999999</v>
      </c>
      <c r="Q992">
        <f t="shared" si="183"/>
        <v>6.7789849548907976E-3</v>
      </c>
      <c r="R992">
        <f t="shared" si="184"/>
        <v>6.7789803267122297E-3</v>
      </c>
      <c r="S992">
        <f t="shared" ref="S992:AH1055" si="188">(S$2*$I992)+($R992*(1-S$2))</f>
        <v>6.7789803267122297E-3</v>
      </c>
      <c r="T992">
        <f t="shared" si="188"/>
        <v>6.7676214851929237E-3</v>
      </c>
      <c r="U992">
        <f t="shared" si="188"/>
        <v>6.7562626436736177E-3</v>
      </c>
      <c r="V992">
        <f t="shared" si="188"/>
        <v>6.7449038021543117E-3</v>
      </c>
      <c r="W992">
        <f t="shared" si="188"/>
        <v>6.7335449606350075E-3</v>
      </c>
      <c r="X992">
        <f t="shared" si="188"/>
        <v>6.7221861191157006E-3</v>
      </c>
      <c r="Y992">
        <f t="shared" si="188"/>
        <v>6.7108272775963946E-3</v>
      </c>
      <c r="Z992">
        <f t="shared" si="188"/>
        <v>6.6994684360770895E-3</v>
      </c>
      <c r="AA992">
        <f t="shared" si="188"/>
        <v>6.6881095945577826E-3</v>
      </c>
      <c r="AB992">
        <f t="shared" si="188"/>
        <v>6.6767507530384775E-3</v>
      </c>
      <c r="AC992">
        <f t="shared" si="188"/>
        <v>6.6653919115191715E-3</v>
      </c>
      <c r="AD992">
        <f t="shared" si="188"/>
        <v>6.6540330699998654E-3</v>
      </c>
      <c r="AE992">
        <f t="shared" si="188"/>
        <v>6.6426742284805603E-3</v>
      </c>
      <c r="AF992">
        <f t="shared" si="188"/>
        <v>6.6313153869612534E-3</v>
      </c>
      <c r="AG992">
        <f t="shared" si="188"/>
        <v>6.6199565454419483E-3</v>
      </c>
      <c r="AH992">
        <f t="shared" si="188"/>
        <v>6.6085977039226423E-3</v>
      </c>
      <c r="AI992">
        <f t="shared" si="187"/>
        <v>6.5972388624033363E-3</v>
      </c>
      <c r="AJ992">
        <f t="shared" si="187"/>
        <v>6.5858800208840303E-3</v>
      </c>
      <c r="AK992">
        <f t="shared" si="187"/>
        <v>6.5745211793647252E-3</v>
      </c>
      <c r="AL992">
        <f t="shared" si="187"/>
        <v>6.5631623378454192E-3</v>
      </c>
      <c r="AM992">
        <f t="shared" si="187"/>
        <v>6.5518034963261132E-3</v>
      </c>
      <c r="AN992">
        <f>(I992*'msft+wfc'!$K$2)+(R992*(1-'msft+wfc'!$K$2))</f>
        <v>6.6242425657218086E-3</v>
      </c>
    </row>
    <row r="993" spans="1:40" x14ac:dyDescent="0.35">
      <c r="A993" s="1">
        <v>41799</v>
      </c>
      <c r="B993">
        <v>41.389999000000003</v>
      </c>
      <c r="C993">
        <v>41.48</v>
      </c>
      <c r="D993">
        <v>41.02</v>
      </c>
      <c r="E993">
        <v>41.27</v>
      </c>
      <c r="F993">
        <v>15019200</v>
      </c>
      <c r="G993">
        <v>39.120165</v>
      </c>
      <c r="H993">
        <f t="shared" si="181"/>
        <v>-5.0626808100287793E-3</v>
      </c>
      <c r="I993">
        <f t="shared" si="182"/>
        <v>-5.0626633663304116E-3</v>
      </c>
      <c r="J993" s="1">
        <v>41799</v>
      </c>
      <c r="K993">
        <v>51.900002000000001</v>
      </c>
      <c r="L993">
        <v>52.57</v>
      </c>
      <c r="M993">
        <v>51.880001</v>
      </c>
      <c r="N993">
        <v>52.509998000000003</v>
      </c>
      <c r="O993">
        <v>11049600</v>
      </c>
      <c r="P993">
        <v>49.671183999999997</v>
      </c>
      <c r="Q993">
        <f t="shared" si="183"/>
        <v>1.0196190842631901E-2</v>
      </c>
      <c r="R993">
        <f t="shared" si="184"/>
        <v>1.0196210123775435E-2</v>
      </c>
      <c r="S993">
        <f t="shared" si="188"/>
        <v>1.0196210123775435E-2</v>
      </c>
      <c r="T993">
        <f t="shared" si="188"/>
        <v>9.4332664492701411E-3</v>
      </c>
      <c r="U993">
        <f t="shared" si="188"/>
        <v>8.6703227747648506E-3</v>
      </c>
      <c r="V993">
        <f t="shared" si="188"/>
        <v>7.9073791002595567E-3</v>
      </c>
      <c r="W993">
        <f t="shared" si="188"/>
        <v>7.1444354257542654E-3</v>
      </c>
      <c r="X993">
        <f t="shared" si="188"/>
        <v>6.3814917512489732E-3</v>
      </c>
      <c r="Y993">
        <f t="shared" si="188"/>
        <v>5.6185480767436801E-3</v>
      </c>
      <c r="Z993">
        <f t="shared" si="188"/>
        <v>4.8556044022383888E-3</v>
      </c>
      <c r="AA993">
        <f t="shared" si="188"/>
        <v>4.0926607277330957E-3</v>
      </c>
      <c r="AB993">
        <f t="shared" si="188"/>
        <v>3.3297170532278048E-3</v>
      </c>
      <c r="AC993">
        <f t="shared" si="188"/>
        <v>2.5667733787225117E-3</v>
      </c>
      <c r="AD993">
        <f t="shared" si="188"/>
        <v>1.8038297042172182E-3</v>
      </c>
      <c r="AE993">
        <f t="shared" si="188"/>
        <v>1.0408860297119273E-3</v>
      </c>
      <c r="AF993">
        <f t="shared" si="188"/>
        <v>2.7794235520663428E-4</v>
      </c>
      <c r="AG993">
        <f t="shared" si="188"/>
        <v>-4.8500131929865705E-4</v>
      </c>
      <c r="AH993">
        <f t="shared" si="188"/>
        <v>-1.2479449938039497E-3</v>
      </c>
      <c r="AI993">
        <f t="shared" si="187"/>
        <v>-2.0108886683092432E-3</v>
      </c>
      <c r="AJ993">
        <f t="shared" si="187"/>
        <v>-2.7738323428145341E-3</v>
      </c>
      <c r="AK993">
        <f t="shared" si="187"/>
        <v>-3.5367760173198272E-3</v>
      </c>
      <c r="AL993">
        <f t="shared" si="187"/>
        <v>-4.2997196918251185E-3</v>
      </c>
      <c r="AM993">
        <f t="shared" si="187"/>
        <v>-5.0626633663304116E-3</v>
      </c>
      <c r="AN993">
        <f>(I993*'msft+wfc'!$K$2)+(R993*(1-'msft+wfc'!$K$2))</f>
        <v>-1.971205476757271E-4</v>
      </c>
    </row>
    <row r="994" spans="1:40" x14ac:dyDescent="0.35">
      <c r="A994" s="1">
        <v>41800</v>
      </c>
      <c r="B994">
        <v>41.029998999999997</v>
      </c>
      <c r="C994">
        <v>41.16</v>
      </c>
      <c r="D994">
        <v>40.860000999999997</v>
      </c>
      <c r="E994">
        <v>41.110000999999997</v>
      </c>
      <c r="F994">
        <v>15117700</v>
      </c>
      <c r="G994">
        <v>38.968499999999999</v>
      </c>
      <c r="H994">
        <f t="shared" si="181"/>
        <v>-3.8768839350619387E-3</v>
      </c>
      <c r="I994">
        <f t="shared" si="182"/>
        <v>-3.8769008259551376E-3</v>
      </c>
      <c r="J994" s="1">
        <v>41800</v>
      </c>
      <c r="K994">
        <v>52.400002000000001</v>
      </c>
      <c r="L994">
        <v>52.630001</v>
      </c>
      <c r="M994">
        <v>52.189999</v>
      </c>
      <c r="N994">
        <v>52.59</v>
      </c>
      <c r="O994">
        <v>12331700</v>
      </c>
      <c r="P994">
        <v>49.746859999999998</v>
      </c>
      <c r="Q994">
        <f t="shared" si="183"/>
        <v>1.5235574756639744E-3</v>
      </c>
      <c r="R994">
        <f t="shared" si="184"/>
        <v>1.5235392818500444E-3</v>
      </c>
      <c r="S994">
        <f t="shared" si="188"/>
        <v>1.5235392818500444E-3</v>
      </c>
      <c r="T994">
        <f t="shared" si="188"/>
        <v>1.2535172764597852E-3</v>
      </c>
      <c r="U994">
        <f t="shared" si="188"/>
        <v>9.8349527106952623E-4</v>
      </c>
      <c r="V994">
        <f t="shared" si="188"/>
        <v>7.1347326567926706E-4</v>
      </c>
      <c r="W994">
        <f t="shared" si="188"/>
        <v>4.434512602890081E-4</v>
      </c>
      <c r="X994">
        <f t="shared" si="188"/>
        <v>1.7342925489874893E-4</v>
      </c>
      <c r="Y994">
        <f t="shared" si="188"/>
        <v>-9.6592750491510245E-5</v>
      </c>
      <c r="Z994">
        <f t="shared" si="188"/>
        <v>-3.666147558817692E-4</v>
      </c>
      <c r="AA994">
        <f t="shared" si="188"/>
        <v>-6.3663676127202848E-4</v>
      </c>
      <c r="AB994">
        <f t="shared" si="188"/>
        <v>-9.0665876666228744E-4</v>
      </c>
      <c r="AC994">
        <f t="shared" si="188"/>
        <v>-1.1766807720525467E-3</v>
      </c>
      <c r="AD994">
        <f t="shared" si="188"/>
        <v>-1.4467027774428061E-3</v>
      </c>
      <c r="AE994">
        <f t="shared" si="188"/>
        <v>-1.7167247828330646E-3</v>
      </c>
      <c r="AF994">
        <f t="shared" si="188"/>
        <v>-1.986746788223324E-3</v>
      </c>
      <c r="AG994">
        <f t="shared" si="188"/>
        <v>-2.256768793613583E-3</v>
      </c>
      <c r="AH994">
        <f t="shared" si="188"/>
        <v>-2.5267907990038424E-3</v>
      </c>
      <c r="AI994">
        <f t="shared" si="187"/>
        <v>-2.7968128043941013E-3</v>
      </c>
      <c r="AJ994">
        <f t="shared" si="187"/>
        <v>-3.0668348097843598E-3</v>
      </c>
      <c r="AK994">
        <f t="shared" si="187"/>
        <v>-3.3368568151746192E-3</v>
      </c>
      <c r="AL994">
        <f t="shared" si="187"/>
        <v>-3.6068788205648782E-3</v>
      </c>
      <c r="AM994">
        <f t="shared" si="187"/>
        <v>-3.8769008259551376E-3</v>
      </c>
      <c r="AN994">
        <f>(I994*'msft+wfc'!$K$2)+(R994*(1-'msft+wfc'!$K$2))</f>
        <v>-2.1548816610971189E-3</v>
      </c>
    </row>
    <row r="995" spans="1:40" x14ac:dyDescent="0.35">
      <c r="A995" s="1">
        <v>41801</v>
      </c>
      <c r="B995">
        <v>40.93</v>
      </c>
      <c r="C995">
        <v>41.07</v>
      </c>
      <c r="D995">
        <v>40.770000000000003</v>
      </c>
      <c r="E995">
        <v>40.860000999999997</v>
      </c>
      <c r="F995">
        <v>18040000</v>
      </c>
      <c r="G995">
        <v>38.731523000000003</v>
      </c>
      <c r="H995">
        <f t="shared" si="181"/>
        <v>-6.0812452911397407E-3</v>
      </c>
      <c r="I995">
        <f t="shared" si="182"/>
        <v>-6.0812451082283385E-3</v>
      </c>
      <c r="J995" s="1">
        <v>41801</v>
      </c>
      <c r="K995">
        <v>52.349997999999999</v>
      </c>
      <c r="L995">
        <v>52.5</v>
      </c>
      <c r="M995">
        <v>52.060001</v>
      </c>
      <c r="N995">
        <v>52.240001999999997</v>
      </c>
      <c r="O995">
        <v>11735400</v>
      </c>
      <c r="P995">
        <v>49.415784000000002</v>
      </c>
      <c r="Q995">
        <f t="shared" si="183"/>
        <v>-6.65521962350269E-3</v>
      </c>
      <c r="R995">
        <f t="shared" si="184"/>
        <v>-6.6552140175278589E-3</v>
      </c>
      <c r="S995">
        <f t="shared" si="188"/>
        <v>-6.6552140175278589E-3</v>
      </c>
      <c r="T995">
        <f t="shared" si="188"/>
        <v>-6.6265155720628827E-3</v>
      </c>
      <c r="U995">
        <f t="shared" si="188"/>
        <v>-6.5978171265979064E-3</v>
      </c>
      <c r="V995">
        <f t="shared" si="188"/>
        <v>-6.5691186811329301E-3</v>
      </c>
      <c r="W995">
        <f t="shared" si="188"/>
        <v>-6.5404202356679556E-3</v>
      </c>
      <c r="X995">
        <f t="shared" si="188"/>
        <v>-6.5117217902029784E-3</v>
      </c>
      <c r="Y995">
        <f t="shared" si="188"/>
        <v>-6.4830233447380021E-3</v>
      </c>
      <c r="Z995">
        <f t="shared" si="188"/>
        <v>-6.4543248992730267E-3</v>
      </c>
      <c r="AA995">
        <f t="shared" si="188"/>
        <v>-6.4256264538080513E-3</v>
      </c>
      <c r="AB995">
        <f t="shared" si="188"/>
        <v>-6.396928008343075E-3</v>
      </c>
      <c r="AC995">
        <f t="shared" si="188"/>
        <v>-6.3682295628780987E-3</v>
      </c>
      <c r="AD995">
        <f t="shared" si="188"/>
        <v>-6.3395311174131233E-3</v>
      </c>
      <c r="AE995">
        <f t="shared" si="188"/>
        <v>-6.310832671948147E-3</v>
      </c>
      <c r="AF995">
        <f t="shared" si="188"/>
        <v>-6.2821342264831707E-3</v>
      </c>
      <c r="AG995">
        <f t="shared" si="188"/>
        <v>-6.2534357810181945E-3</v>
      </c>
      <c r="AH995">
        <f t="shared" si="188"/>
        <v>-6.2247373355532182E-3</v>
      </c>
      <c r="AI995">
        <f t="shared" si="187"/>
        <v>-6.1960388900882428E-3</v>
      </c>
      <c r="AJ995">
        <f t="shared" si="187"/>
        <v>-6.1673404446232665E-3</v>
      </c>
      <c r="AK995">
        <f t="shared" si="187"/>
        <v>-6.1386419991582911E-3</v>
      </c>
      <c r="AL995">
        <f t="shared" si="187"/>
        <v>-6.1099435536933139E-3</v>
      </c>
      <c r="AM995">
        <f t="shared" si="187"/>
        <v>-6.0812451082283385E-3</v>
      </c>
      <c r="AN995">
        <f>(I995*'msft+wfc'!$K$2)+(R995*(1-'msft+wfc'!$K$2))</f>
        <v>-6.2642645366667591E-3</v>
      </c>
    </row>
    <row r="996" spans="1:40" x14ac:dyDescent="0.35">
      <c r="A996" s="1">
        <v>41802</v>
      </c>
      <c r="B996">
        <v>40.810001</v>
      </c>
      <c r="C996">
        <v>40.880001</v>
      </c>
      <c r="D996">
        <v>40.290000999999997</v>
      </c>
      <c r="E996">
        <v>40.580002</v>
      </c>
      <c r="F996">
        <v>29818900</v>
      </c>
      <c r="G996">
        <v>38.46611</v>
      </c>
      <c r="H996">
        <f t="shared" si="181"/>
        <v>-6.8526430040957804E-3</v>
      </c>
      <c r="I996">
        <f t="shared" si="182"/>
        <v>-6.8526352552674558E-3</v>
      </c>
      <c r="J996" s="1">
        <v>41802</v>
      </c>
      <c r="K996">
        <v>52.119999</v>
      </c>
      <c r="L996">
        <v>52.279998999999997</v>
      </c>
      <c r="M996">
        <v>51.650002000000001</v>
      </c>
      <c r="N996">
        <v>51.709999000000003</v>
      </c>
      <c r="O996">
        <v>13420600</v>
      </c>
      <c r="P996">
        <v>48.914434</v>
      </c>
      <c r="Q996">
        <f t="shared" si="183"/>
        <v>-1.0145539427812303E-2</v>
      </c>
      <c r="R996">
        <f t="shared" si="184"/>
        <v>-1.014554378010075E-2</v>
      </c>
      <c r="S996">
        <f t="shared" si="188"/>
        <v>-1.014554378010075E-2</v>
      </c>
      <c r="T996">
        <f t="shared" si="188"/>
        <v>-9.9808983538590846E-3</v>
      </c>
      <c r="U996">
        <f t="shared" si="188"/>
        <v>-9.8162529276174196E-3</v>
      </c>
      <c r="V996">
        <f t="shared" si="188"/>
        <v>-9.6516075013757547E-3</v>
      </c>
      <c r="W996">
        <f t="shared" si="188"/>
        <v>-9.4869620751340915E-3</v>
      </c>
      <c r="X996">
        <f t="shared" si="188"/>
        <v>-9.3223166488924265E-3</v>
      </c>
      <c r="Y996">
        <f t="shared" si="188"/>
        <v>-9.1576712226507616E-3</v>
      </c>
      <c r="Z996">
        <f t="shared" si="188"/>
        <v>-8.9930257964090966E-3</v>
      </c>
      <c r="AA996">
        <f t="shared" si="188"/>
        <v>-8.8283803701674317E-3</v>
      </c>
      <c r="AB996">
        <f t="shared" si="188"/>
        <v>-8.6637349439257667E-3</v>
      </c>
      <c r="AC996">
        <f t="shared" si="188"/>
        <v>-8.4990895176841018E-3</v>
      </c>
      <c r="AD996">
        <f t="shared" si="188"/>
        <v>-8.3344440914424386E-3</v>
      </c>
      <c r="AE996">
        <f t="shared" si="188"/>
        <v>-8.1697986652007736E-3</v>
      </c>
      <c r="AF996">
        <f t="shared" si="188"/>
        <v>-8.0051532389591087E-3</v>
      </c>
      <c r="AG996">
        <f t="shared" si="188"/>
        <v>-7.8405078127174437E-3</v>
      </c>
      <c r="AH996">
        <f t="shared" si="188"/>
        <v>-7.6758623864757788E-3</v>
      </c>
      <c r="AI996">
        <f t="shared" si="187"/>
        <v>-7.5112169602341138E-3</v>
      </c>
      <c r="AJ996">
        <f t="shared" si="187"/>
        <v>-7.3465715339924497E-3</v>
      </c>
      <c r="AK996">
        <f t="shared" si="187"/>
        <v>-7.1819261077507848E-3</v>
      </c>
      <c r="AL996">
        <f t="shared" si="187"/>
        <v>-7.0172806815091207E-3</v>
      </c>
      <c r="AM996">
        <f t="shared" si="187"/>
        <v>-6.8526352552674558E-3</v>
      </c>
      <c r="AN996">
        <f>(I996*'msft+wfc'!$K$2)+(R996*(1-'msft+wfc'!$K$2))</f>
        <v>-7.9026333062951586E-3</v>
      </c>
    </row>
    <row r="997" spans="1:40" x14ac:dyDescent="0.35">
      <c r="A997" s="1">
        <v>41803</v>
      </c>
      <c r="B997">
        <v>41.099997999999999</v>
      </c>
      <c r="C997">
        <v>41.57</v>
      </c>
      <c r="D997">
        <v>40.860000999999997</v>
      </c>
      <c r="E997">
        <v>41.23</v>
      </c>
      <c r="F997">
        <v>26310000</v>
      </c>
      <c r="G997">
        <v>39.082248</v>
      </c>
      <c r="H997">
        <f t="shared" si="181"/>
        <v>1.6017692655608949E-2</v>
      </c>
      <c r="I997">
        <f t="shared" si="182"/>
        <v>1.6017684138063336E-2</v>
      </c>
      <c r="J997" s="1">
        <v>41803</v>
      </c>
      <c r="K997">
        <v>51.889999000000003</v>
      </c>
      <c r="L997">
        <v>52.080002</v>
      </c>
      <c r="M997">
        <v>51.740001999999997</v>
      </c>
      <c r="N997">
        <v>51.900002000000001</v>
      </c>
      <c r="O997">
        <v>11111900</v>
      </c>
      <c r="P997">
        <v>49.094164999999997</v>
      </c>
      <c r="Q997">
        <f t="shared" si="183"/>
        <v>3.6743957392069808E-3</v>
      </c>
      <c r="R997">
        <f t="shared" si="184"/>
        <v>3.6743959870821925E-3</v>
      </c>
      <c r="S997">
        <f t="shared" si="188"/>
        <v>3.6743959870821925E-3</v>
      </c>
      <c r="T997">
        <f t="shared" si="188"/>
        <v>4.2915603946312494E-3</v>
      </c>
      <c r="U997">
        <f t="shared" si="188"/>
        <v>4.9087248021803071E-3</v>
      </c>
      <c r="V997">
        <f t="shared" si="188"/>
        <v>5.5258892097293632E-3</v>
      </c>
      <c r="W997">
        <f t="shared" si="188"/>
        <v>6.1430536172784218E-3</v>
      </c>
      <c r="X997">
        <f t="shared" si="188"/>
        <v>6.7602180248274787E-3</v>
      </c>
      <c r="Y997">
        <f t="shared" si="188"/>
        <v>7.3773824323765348E-3</v>
      </c>
      <c r="Z997">
        <f t="shared" si="188"/>
        <v>7.9945468399255926E-3</v>
      </c>
      <c r="AA997">
        <f t="shared" si="188"/>
        <v>8.6117112474746495E-3</v>
      </c>
      <c r="AB997">
        <f t="shared" si="188"/>
        <v>9.2288756550237081E-3</v>
      </c>
      <c r="AC997">
        <f t="shared" si="188"/>
        <v>9.8460400625727633E-3</v>
      </c>
      <c r="AD997">
        <f t="shared" si="188"/>
        <v>1.0463204470121822E-2</v>
      </c>
      <c r="AE997">
        <f t="shared" si="188"/>
        <v>1.1080368877670877E-2</v>
      </c>
      <c r="AF997">
        <f t="shared" si="188"/>
        <v>1.1697533285219936E-2</v>
      </c>
      <c r="AG997">
        <f t="shared" si="188"/>
        <v>1.2314697692768991E-2</v>
      </c>
      <c r="AH997">
        <f t="shared" si="188"/>
        <v>1.293186210031805E-2</v>
      </c>
      <c r="AI997">
        <f t="shared" si="187"/>
        <v>1.3549026507867108E-2</v>
      </c>
      <c r="AJ997">
        <f t="shared" si="187"/>
        <v>1.4166190915416163E-2</v>
      </c>
      <c r="AK997">
        <f t="shared" si="187"/>
        <v>1.4783355322965222E-2</v>
      </c>
      <c r="AL997">
        <f t="shared" si="187"/>
        <v>1.5400519730514277E-2</v>
      </c>
      <c r="AM997">
        <f t="shared" si="187"/>
        <v>1.6017684138063336E-2</v>
      </c>
      <c r="AN997">
        <f>(I997*'msft+wfc'!$K$2)+(R997*(1-'msft+wfc'!$K$2))</f>
        <v>1.2081823665759547E-2</v>
      </c>
    </row>
    <row r="998" spans="1:40" x14ac:dyDescent="0.35">
      <c r="A998" s="1">
        <v>41806</v>
      </c>
      <c r="B998">
        <v>41.040000999999997</v>
      </c>
      <c r="C998">
        <v>41.610000999999997</v>
      </c>
      <c r="D998">
        <v>41.040000999999997</v>
      </c>
      <c r="E998">
        <v>41.5</v>
      </c>
      <c r="F998">
        <v>24205300</v>
      </c>
      <c r="G998">
        <v>39.338183999999998</v>
      </c>
      <c r="H998">
        <f t="shared" si="181"/>
        <v>6.5486296386127367E-3</v>
      </c>
      <c r="I998">
        <f t="shared" si="182"/>
        <v>6.5486509373769491E-3</v>
      </c>
      <c r="J998" s="1">
        <v>41806</v>
      </c>
      <c r="K998">
        <v>51.880001</v>
      </c>
      <c r="L998">
        <v>51.889999000000003</v>
      </c>
      <c r="M998">
        <v>50.939999</v>
      </c>
      <c r="N998">
        <v>51.09</v>
      </c>
      <c r="O998">
        <v>16310500</v>
      </c>
      <c r="P998">
        <v>48.327953999999998</v>
      </c>
      <c r="Q998">
        <f t="shared" si="183"/>
        <v>-1.560697435040556E-2</v>
      </c>
      <c r="R998">
        <f t="shared" si="184"/>
        <v>-1.5606966734234068E-2</v>
      </c>
      <c r="S998">
        <f t="shared" si="188"/>
        <v>-1.5606966734234068E-2</v>
      </c>
      <c r="T998">
        <f t="shared" si="188"/>
        <v>-1.4499185850653516E-2</v>
      </c>
      <c r="U998">
        <f t="shared" si="188"/>
        <v>-1.3391404967072966E-2</v>
      </c>
      <c r="V998">
        <f t="shared" si="188"/>
        <v>-1.2283624083492416E-2</v>
      </c>
      <c r="W998">
        <f t="shared" si="188"/>
        <v>-1.1175843199911864E-2</v>
      </c>
      <c r="X998">
        <f t="shared" si="188"/>
        <v>-1.0068062316331313E-2</v>
      </c>
      <c r="Y998">
        <f t="shared" si="188"/>
        <v>-8.9602814327507628E-3</v>
      </c>
      <c r="Z998">
        <f t="shared" si="188"/>
        <v>-7.8525005491702129E-3</v>
      </c>
      <c r="AA998">
        <f t="shared" si="188"/>
        <v>-6.7447196655896612E-3</v>
      </c>
      <c r="AB998">
        <f t="shared" si="188"/>
        <v>-5.6369387820091113E-3</v>
      </c>
      <c r="AC998">
        <f t="shared" si="188"/>
        <v>-4.5291578984285596E-3</v>
      </c>
      <c r="AD998">
        <f t="shared" si="188"/>
        <v>-3.4213770148480076E-3</v>
      </c>
      <c r="AE998">
        <f t="shared" si="188"/>
        <v>-2.3135961312674581E-3</v>
      </c>
      <c r="AF998">
        <f t="shared" si="188"/>
        <v>-1.2058152476869064E-3</v>
      </c>
      <c r="AG998">
        <f t="shared" si="188"/>
        <v>-9.8034364106357359E-5</v>
      </c>
      <c r="AH998">
        <f t="shared" si="188"/>
        <v>1.0097465194741947E-3</v>
      </c>
      <c r="AI998">
        <f t="shared" si="187"/>
        <v>2.1175274030547468E-3</v>
      </c>
      <c r="AJ998">
        <f t="shared" si="187"/>
        <v>3.2253082866352959E-3</v>
      </c>
      <c r="AK998">
        <f t="shared" si="187"/>
        <v>4.3330891702158484E-3</v>
      </c>
      <c r="AL998">
        <f t="shared" si="187"/>
        <v>5.4408700537963975E-3</v>
      </c>
      <c r="AM998">
        <f t="shared" si="187"/>
        <v>6.5486509373769491E-3</v>
      </c>
      <c r="AN998">
        <f>(I998*'msft+wfc'!$K$2)+(R998*(1-'msft+wfc'!$K$2))</f>
        <v>-5.1603221402769881E-4</v>
      </c>
    </row>
    <row r="999" spans="1:40" x14ac:dyDescent="0.35">
      <c r="A999" s="1">
        <v>41807</v>
      </c>
      <c r="B999">
        <v>41.290000999999997</v>
      </c>
      <c r="C999">
        <v>41.91</v>
      </c>
      <c r="D999">
        <v>40.340000000000003</v>
      </c>
      <c r="E999">
        <v>41.68</v>
      </c>
      <c r="F999">
        <v>22518600</v>
      </c>
      <c r="G999">
        <v>39.508808000000002</v>
      </c>
      <c r="H999">
        <f t="shared" si="181"/>
        <v>4.3373493975903546E-3</v>
      </c>
      <c r="I999">
        <f t="shared" si="182"/>
        <v>4.33736341260704E-3</v>
      </c>
      <c r="J999" s="1">
        <v>41807</v>
      </c>
      <c r="K999">
        <v>51.029998999999997</v>
      </c>
      <c r="L999">
        <v>51.75</v>
      </c>
      <c r="M999">
        <v>50.98</v>
      </c>
      <c r="N999">
        <v>51.66</v>
      </c>
      <c r="O999">
        <v>15470800</v>
      </c>
      <c r="P999">
        <v>48.867137999999997</v>
      </c>
      <c r="Q999">
        <f t="shared" si="183"/>
        <v>1.1156782149148427E-2</v>
      </c>
      <c r="R999">
        <f t="shared" si="184"/>
        <v>1.1156772744817602E-2</v>
      </c>
      <c r="S999">
        <f t="shared" si="188"/>
        <v>1.1156772744817602E-2</v>
      </c>
      <c r="T999">
        <f t="shared" si="188"/>
        <v>1.0815802278207073E-2</v>
      </c>
      <c r="U999">
        <f t="shared" si="188"/>
        <v>1.0474831811596547E-2</v>
      </c>
      <c r="V999">
        <f t="shared" si="188"/>
        <v>1.0133861344986018E-2</v>
      </c>
      <c r="W999">
        <f t="shared" si="188"/>
        <v>9.7928908783754907E-3</v>
      </c>
      <c r="X999">
        <f t="shared" si="188"/>
        <v>9.4519204117649615E-3</v>
      </c>
      <c r="Y999">
        <f t="shared" si="188"/>
        <v>9.110949945154434E-3</v>
      </c>
      <c r="Z999">
        <f t="shared" si="188"/>
        <v>8.7699794785439048E-3</v>
      </c>
      <c r="AA999">
        <f t="shared" si="188"/>
        <v>8.4290090119333774E-3</v>
      </c>
      <c r="AB999">
        <f t="shared" si="188"/>
        <v>8.0880385453228499E-3</v>
      </c>
      <c r="AC999">
        <f t="shared" si="188"/>
        <v>7.7470680787123207E-3</v>
      </c>
      <c r="AD999">
        <f t="shared" si="188"/>
        <v>7.4060976121017932E-3</v>
      </c>
      <c r="AE999">
        <f t="shared" si="188"/>
        <v>7.0651271454912649E-3</v>
      </c>
      <c r="AF999">
        <f t="shared" si="188"/>
        <v>6.7241566788807366E-3</v>
      </c>
      <c r="AG999">
        <f t="shared" si="188"/>
        <v>6.3831862122702091E-3</v>
      </c>
      <c r="AH999">
        <f t="shared" si="188"/>
        <v>6.0422157456596808E-3</v>
      </c>
      <c r="AI999">
        <f t="shared" si="187"/>
        <v>5.7012452790491525E-3</v>
      </c>
      <c r="AJ999">
        <f t="shared" si="187"/>
        <v>5.360274812438625E-3</v>
      </c>
      <c r="AK999">
        <f t="shared" si="187"/>
        <v>5.0193043458280958E-3</v>
      </c>
      <c r="AL999">
        <f t="shared" si="187"/>
        <v>4.6783338792175683E-3</v>
      </c>
      <c r="AM999">
        <f t="shared" si="187"/>
        <v>4.33736341260704E-3</v>
      </c>
      <c r="AN999">
        <f>(I999*'msft+wfc'!$K$2)+(R999*(1-'msft+wfc'!$K$2))</f>
        <v>6.5118442565119637E-3</v>
      </c>
    </row>
    <row r="1000" spans="1:40" x14ac:dyDescent="0.35">
      <c r="A1000" s="1">
        <v>41808</v>
      </c>
      <c r="B1000">
        <v>41.610000999999997</v>
      </c>
      <c r="C1000">
        <v>41.740001999999997</v>
      </c>
      <c r="D1000">
        <v>41.18</v>
      </c>
      <c r="E1000">
        <v>41.650002000000001</v>
      </c>
      <c r="F1000">
        <v>27097000</v>
      </c>
      <c r="G1000">
        <v>39.480370999999998</v>
      </c>
      <c r="H1000">
        <f t="shared" si="181"/>
        <v>-7.1972168905947895E-4</v>
      </c>
      <c r="I1000">
        <f t="shared" si="182"/>
        <v>-7.1976355247173795E-4</v>
      </c>
      <c r="J1000" s="1">
        <v>41808</v>
      </c>
      <c r="K1000">
        <v>51.689999</v>
      </c>
      <c r="L1000">
        <v>52.139999000000003</v>
      </c>
      <c r="M1000">
        <v>51.529998999999997</v>
      </c>
      <c r="N1000">
        <v>52.040000999999997</v>
      </c>
      <c r="O1000">
        <v>18077100</v>
      </c>
      <c r="P1000">
        <v>49.226595000000003</v>
      </c>
      <c r="Q1000">
        <f t="shared" si="183"/>
        <v>7.3558072009291533E-3</v>
      </c>
      <c r="R1000">
        <f t="shared" si="184"/>
        <v>7.355802175277917E-3</v>
      </c>
      <c r="S1000">
        <f t="shared" si="188"/>
        <v>7.355802175277917E-3</v>
      </c>
      <c r="T1000">
        <f t="shared" si="188"/>
        <v>6.9520238888904342E-3</v>
      </c>
      <c r="U1000">
        <f t="shared" si="188"/>
        <v>6.5482456025029515E-3</v>
      </c>
      <c r="V1000">
        <f t="shared" si="188"/>
        <v>6.1444673161154687E-3</v>
      </c>
      <c r="W1000">
        <f t="shared" si="188"/>
        <v>5.7406890297279868E-3</v>
      </c>
      <c r="X1000">
        <f t="shared" si="188"/>
        <v>5.3369107433405031E-3</v>
      </c>
      <c r="Y1000">
        <f t="shared" si="188"/>
        <v>4.9331324569530195E-3</v>
      </c>
      <c r="Z1000">
        <f t="shared" si="188"/>
        <v>4.5293541705655376E-3</v>
      </c>
      <c r="AA1000">
        <f t="shared" si="188"/>
        <v>4.1255758841780548E-3</v>
      </c>
      <c r="AB1000">
        <f t="shared" si="188"/>
        <v>3.7217975977905725E-3</v>
      </c>
      <c r="AC1000">
        <f t="shared" si="188"/>
        <v>3.3180193114030897E-3</v>
      </c>
      <c r="AD1000">
        <f t="shared" si="188"/>
        <v>2.9142410250156065E-3</v>
      </c>
      <c r="AE1000">
        <f t="shared" si="188"/>
        <v>2.5104627386281246E-3</v>
      </c>
      <c r="AF1000">
        <f t="shared" si="188"/>
        <v>2.1066844522406409E-3</v>
      </c>
      <c r="AG1000">
        <f t="shared" si="188"/>
        <v>1.7029061658531588E-3</v>
      </c>
      <c r="AH1000">
        <f t="shared" si="188"/>
        <v>1.2991278794656758E-3</v>
      </c>
      <c r="AI1000">
        <f t="shared" si="187"/>
        <v>8.9534959307819271E-4</v>
      </c>
      <c r="AJ1000">
        <f t="shared" si="187"/>
        <v>4.9157130669071048E-4</v>
      </c>
      <c r="AK1000">
        <f t="shared" si="187"/>
        <v>8.7793020303227379E-5</v>
      </c>
      <c r="AL1000">
        <f t="shared" si="187"/>
        <v>-3.1598526608425491E-4</v>
      </c>
      <c r="AM1000">
        <f t="shared" si="187"/>
        <v>-7.1976355247173795E-4</v>
      </c>
      <c r="AN1000">
        <f>(I1000*'msft+wfc'!$K$2)+(R1000*(1-'msft+wfc'!$K$2))</f>
        <v>1.8552634217478159E-3</v>
      </c>
    </row>
    <row r="1001" spans="1:40" x14ac:dyDescent="0.35">
      <c r="A1001" s="1">
        <v>41809</v>
      </c>
      <c r="B1001">
        <v>41.57</v>
      </c>
      <c r="C1001">
        <v>41.77</v>
      </c>
      <c r="D1001">
        <v>41.330002</v>
      </c>
      <c r="E1001">
        <v>41.509998000000003</v>
      </c>
      <c r="F1001">
        <v>19828200</v>
      </c>
      <c r="G1001">
        <v>39.347661000000002</v>
      </c>
      <c r="H1001">
        <f t="shared" si="181"/>
        <v>-3.3614404148167285E-3</v>
      </c>
      <c r="I1001">
        <f t="shared" si="182"/>
        <v>-3.3614172470667991E-3</v>
      </c>
      <c r="J1001" s="1">
        <v>41809</v>
      </c>
      <c r="K1001">
        <v>52</v>
      </c>
      <c r="L1001">
        <v>52.200001</v>
      </c>
      <c r="M1001">
        <v>51.93</v>
      </c>
      <c r="N1001">
        <v>52.02</v>
      </c>
      <c r="O1001">
        <v>16335000</v>
      </c>
      <c r="P1001">
        <v>49.207675999999999</v>
      </c>
      <c r="Q1001">
        <f t="shared" si="183"/>
        <v>-3.8433896263748147E-4</v>
      </c>
      <c r="R1001">
        <f t="shared" si="184"/>
        <v>-3.8432477403736547E-4</v>
      </c>
      <c r="S1001">
        <f t="shared" si="188"/>
        <v>-3.8432477403736547E-4</v>
      </c>
      <c r="T1001">
        <f t="shared" si="188"/>
        <v>-5.331793976888371E-4</v>
      </c>
      <c r="U1001">
        <f t="shared" si="188"/>
        <v>-6.8203402134030884E-4</v>
      </c>
      <c r="V1001">
        <f t="shared" si="188"/>
        <v>-8.3088864499178048E-4</v>
      </c>
      <c r="W1001">
        <f t="shared" si="188"/>
        <v>-9.7974326864325233E-4</v>
      </c>
      <c r="X1001">
        <f t="shared" si="188"/>
        <v>-1.1285978922947238E-3</v>
      </c>
      <c r="Y1001">
        <f t="shared" si="188"/>
        <v>-1.2774525159461954E-3</v>
      </c>
      <c r="Z1001">
        <f t="shared" si="188"/>
        <v>-1.4263071395976671E-3</v>
      </c>
      <c r="AA1001">
        <f t="shared" si="188"/>
        <v>-1.5751617632491391E-3</v>
      </c>
      <c r="AB1001">
        <f t="shared" si="188"/>
        <v>-1.7240163869006106E-3</v>
      </c>
      <c r="AC1001">
        <f t="shared" si="188"/>
        <v>-1.8728710105520823E-3</v>
      </c>
      <c r="AD1001">
        <f t="shared" si="188"/>
        <v>-2.0217256342035541E-3</v>
      </c>
      <c r="AE1001">
        <f t="shared" si="188"/>
        <v>-2.1705802578550256E-3</v>
      </c>
      <c r="AF1001">
        <f t="shared" si="188"/>
        <v>-2.3194348815064976E-3</v>
      </c>
      <c r="AG1001">
        <f t="shared" si="188"/>
        <v>-2.4682895051579691E-3</v>
      </c>
      <c r="AH1001">
        <f t="shared" si="188"/>
        <v>-2.6171441288094406E-3</v>
      </c>
      <c r="AI1001">
        <f t="shared" si="187"/>
        <v>-2.7659987524609126E-3</v>
      </c>
      <c r="AJ1001">
        <f t="shared" si="187"/>
        <v>-2.9148533761123841E-3</v>
      </c>
      <c r="AK1001">
        <f t="shared" si="187"/>
        <v>-3.0637079997638556E-3</v>
      </c>
      <c r="AL1001">
        <f t="shared" si="187"/>
        <v>-3.2125626234153276E-3</v>
      </c>
      <c r="AM1001">
        <f t="shared" si="187"/>
        <v>-3.3614172470667991E-3</v>
      </c>
      <c r="AN1001">
        <f>(I1001*'msft+wfc'!$K$2)+(R1001*(1-'msft+wfc'!$K$2))</f>
        <v>-2.4121223392866314E-3</v>
      </c>
    </row>
    <row r="1002" spans="1:40" x14ac:dyDescent="0.35">
      <c r="A1002" s="1">
        <v>41810</v>
      </c>
      <c r="B1002">
        <v>41.450001</v>
      </c>
      <c r="C1002">
        <v>41.830002</v>
      </c>
      <c r="D1002">
        <v>41.380001</v>
      </c>
      <c r="E1002">
        <v>41.68</v>
      </c>
      <c r="F1002">
        <v>47764900</v>
      </c>
      <c r="G1002">
        <v>39.508808000000002</v>
      </c>
      <c r="H1002">
        <f t="shared" si="181"/>
        <v>4.0954470775931293E-3</v>
      </c>
      <c r="I1002">
        <f t="shared" si="182"/>
        <v>4.0954658016393829E-3</v>
      </c>
      <c r="J1002" s="1">
        <v>41810</v>
      </c>
      <c r="K1002">
        <v>52.380001</v>
      </c>
      <c r="L1002">
        <v>52.91</v>
      </c>
      <c r="M1002">
        <v>52.27</v>
      </c>
      <c r="N1002">
        <v>52.889999000000003</v>
      </c>
      <c r="O1002">
        <v>29836500</v>
      </c>
      <c r="P1002">
        <v>50.030641000000003</v>
      </c>
      <c r="Q1002">
        <f t="shared" si="183"/>
        <v>1.672431757016532E-2</v>
      </c>
      <c r="R1002">
        <f t="shared" si="184"/>
        <v>1.6724321628194826E-2</v>
      </c>
      <c r="S1002">
        <f t="shared" si="188"/>
        <v>1.6724321628194826E-2</v>
      </c>
      <c r="T1002">
        <f t="shared" si="188"/>
        <v>1.6092878836867056E-2</v>
      </c>
      <c r="U1002">
        <f t="shared" si="188"/>
        <v>1.5461436045539283E-2</v>
      </c>
      <c r="V1002">
        <f t="shared" si="188"/>
        <v>1.4829993254211509E-2</v>
      </c>
      <c r="W1002">
        <f t="shared" si="188"/>
        <v>1.4198550462883737E-2</v>
      </c>
      <c r="X1002">
        <f t="shared" si="188"/>
        <v>1.3567107671555965E-2</v>
      </c>
      <c r="Y1002">
        <f t="shared" si="188"/>
        <v>1.2935664880228194E-2</v>
      </c>
      <c r="Z1002">
        <f t="shared" si="188"/>
        <v>1.2304222088900422E-2</v>
      </c>
      <c r="AA1002">
        <f t="shared" si="188"/>
        <v>1.1672779297572648E-2</v>
      </c>
      <c r="AB1002">
        <f t="shared" si="188"/>
        <v>1.1041336506244878E-2</v>
      </c>
      <c r="AC1002">
        <f t="shared" si="188"/>
        <v>1.0409893714917105E-2</v>
      </c>
      <c r="AD1002">
        <f t="shared" si="188"/>
        <v>9.7784509235893328E-3</v>
      </c>
      <c r="AE1002">
        <f t="shared" si="188"/>
        <v>9.147008132261561E-3</v>
      </c>
      <c r="AF1002">
        <f t="shared" si="188"/>
        <v>8.5155653409337874E-3</v>
      </c>
      <c r="AG1002">
        <f t="shared" si="188"/>
        <v>7.8841225496060156E-3</v>
      </c>
      <c r="AH1002">
        <f t="shared" si="188"/>
        <v>7.2526797582782437E-3</v>
      </c>
      <c r="AI1002">
        <f t="shared" si="187"/>
        <v>6.621236966950471E-3</v>
      </c>
      <c r="AJ1002">
        <f t="shared" si="187"/>
        <v>5.9897941756227001E-3</v>
      </c>
      <c r="AK1002">
        <f t="shared" si="187"/>
        <v>5.3583513842949265E-3</v>
      </c>
      <c r="AL1002">
        <f t="shared" si="187"/>
        <v>4.7269085929671556E-3</v>
      </c>
      <c r="AM1002">
        <f t="shared" si="187"/>
        <v>4.0954658016393829E-3</v>
      </c>
      <c r="AN1002">
        <f>(I1002*'msft+wfc'!$K$2)+(R1002*(1-'msft+wfc'!$K$2))</f>
        <v>8.1223842248483551E-3</v>
      </c>
    </row>
    <row r="1003" spans="1:40" x14ac:dyDescent="0.35">
      <c r="A1003" s="1">
        <v>41813</v>
      </c>
      <c r="B1003">
        <v>41.73</v>
      </c>
      <c r="C1003">
        <v>42</v>
      </c>
      <c r="D1003">
        <v>41.689999</v>
      </c>
      <c r="E1003">
        <v>41.990001999999997</v>
      </c>
      <c r="F1003">
        <v>18743900</v>
      </c>
      <c r="G1003">
        <v>39.802660000000003</v>
      </c>
      <c r="H1003">
        <f t="shared" si="181"/>
        <v>7.437667946257131E-3</v>
      </c>
      <c r="I1003">
        <f t="shared" si="182"/>
        <v>7.4376326413087713E-3</v>
      </c>
      <c r="J1003" s="1">
        <v>41813</v>
      </c>
      <c r="K1003">
        <v>52.700001</v>
      </c>
      <c r="L1003">
        <v>53.049999</v>
      </c>
      <c r="M1003">
        <v>52.529998999999997</v>
      </c>
      <c r="N1003">
        <v>52.98</v>
      </c>
      <c r="O1003">
        <v>13122500</v>
      </c>
      <c r="P1003">
        <v>50.115774999999999</v>
      </c>
      <c r="Q1003">
        <f t="shared" si="183"/>
        <v>1.7016638627653175E-3</v>
      </c>
      <c r="R1003">
        <f t="shared" si="184"/>
        <v>1.7016372026893776E-3</v>
      </c>
      <c r="S1003">
        <f t="shared" si="188"/>
        <v>1.7016372026893776E-3</v>
      </c>
      <c r="T1003">
        <f t="shared" si="188"/>
        <v>1.9884369746203472E-3</v>
      </c>
      <c r="U1003">
        <f t="shared" si="188"/>
        <v>2.2752367465513172E-3</v>
      </c>
      <c r="V1003">
        <f t="shared" si="188"/>
        <v>2.5620365184822868E-3</v>
      </c>
      <c r="W1003">
        <f t="shared" si="188"/>
        <v>2.8488362904132564E-3</v>
      </c>
      <c r="X1003">
        <f t="shared" si="188"/>
        <v>3.1356360623442259E-3</v>
      </c>
      <c r="Y1003">
        <f t="shared" si="188"/>
        <v>3.4224358342751955E-3</v>
      </c>
      <c r="Z1003">
        <f t="shared" si="188"/>
        <v>3.7092356062061651E-3</v>
      </c>
      <c r="AA1003">
        <f t="shared" si="188"/>
        <v>3.9960353781371347E-3</v>
      </c>
      <c r="AB1003">
        <f t="shared" si="188"/>
        <v>4.2828351500681051E-3</v>
      </c>
      <c r="AC1003">
        <f t="shared" si="188"/>
        <v>4.5696349219990747E-3</v>
      </c>
      <c r="AD1003">
        <f t="shared" si="188"/>
        <v>4.8564346939300451E-3</v>
      </c>
      <c r="AE1003">
        <f t="shared" si="188"/>
        <v>5.143234465861013E-3</v>
      </c>
      <c r="AF1003">
        <f t="shared" si="188"/>
        <v>5.4300342377919834E-3</v>
      </c>
      <c r="AG1003">
        <f t="shared" si="188"/>
        <v>5.716834009722953E-3</v>
      </c>
      <c r="AH1003">
        <f t="shared" si="188"/>
        <v>6.0036337816539234E-3</v>
      </c>
      <c r="AI1003">
        <f t="shared" si="187"/>
        <v>6.290433553584893E-3</v>
      </c>
      <c r="AJ1003">
        <f t="shared" si="187"/>
        <v>6.5772333255158626E-3</v>
      </c>
      <c r="AK1003">
        <f t="shared" si="187"/>
        <v>6.8640330974468321E-3</v>
      </c>
      <c r="AL1003">
        <f t="shared" si="187"/>
        <v>7.1508328693778008E-3</v>
      </c>
      <c r="AM1003">
        <f t="shared" si="187"/>
        <v>7.4376326413087713E-3</v>
      </c>
      <c r="AN1003">
        <f>(I1003*'msft+wfc'!$K$2)+(R1003*(1-'msft+wfc'!$K$2))</f>
        <v>5.6086161393823879E-3</v>
      </c>
    </row>
    <row r="1004" spans="1:40" x14ac:dyDescent="0.35">
      <c r="A1004" s="1">
        <v>41814</v>
      </c>
      <c r="B1004">
        <v>41.830002</v>
      </c>
      <c r="C1004">
        <v>41.939999</v>
      </c>
      <c r="D1004">
        <v>41.560001</v>
      </c>
      <c r="E1004">
        <v>41.75</v>
      </c>
      <c r="F1004">
        <v>26509100</v>
      </c>
      <c r="G1004">
        <v>39.575161000000001</v>
      </c>
      <c r="H1004">
        <f t="shared" si="181"/>
        <v>-5.7156939406670416E-3</v>
      </c>
      <c r="I1004">
        <f t="shared" si="182"/>
        <v>-5.7156732740978027E-3</v>
      </c>
      <c r="J1004" s="1">
        <v>41814</v>
      </c>
      <c r="K1004">
        <v>52.93</v>
      </c>
      <c r="L1004">
        <v>52.990001999999997</v>
      </c>
      <c r="M1004">
        <v>52.419998</v>
      </c>
      <c r="N1004">
        <v>52.490001999999997</v>
      </c>
      <c r="O1004">
        <v>11226300</v>
      </c>
      <c r="P1004">
        <v>49.652267999999999</v>
      </c>
      <c r="Q1004">
        <f t="shared" si="183"/>
        <v>-9.2487353718384291E-3</v>
      </c>
      <c r="R1004">
        <f t="shared" si="184"/>
        <v>-9.2487245782390849E-3</v>
      </c>
      <c r="S1004">
        <f t="shared" si="188"/>
        <v>-9.2487245782390849E-3</v>
      </c>
      <c r="T1004">
        <f t="shared" si="188"/>
        <v>-9.0720720130320204E-3</v>
      </c>
      <c r="U1004">
        <f t="shared" si="188"/>
        <v>-8.8954194478249576E-3</v>
      </c>
      <c r="V1004">
        <f t="shared" si="188"/>
        <v>-8.718766882617893E-3</v>
      </c>
      <c r="W1004">
        <f t="shared" si="188"/>
        <v>-8.5421143174108285E-3</v>
      </c>
      <c r="X1004">
        <f t="shared" si="188"/>
        <v>-8.3654617522037639E-3</v>
      </c>
      <c r="Y1004">
        <f t="shared" si="188"/>
        <v>-8.1888091869966994E-3</v>
      </c>
      <c r="Z1004">
        <f t="shared" si="188"/>
        <v>-8.0121566217896366E-3</v>
      </c>
      <c r="AA1004">
        <f t="shared" si="188"/>
        <v>-7.835504056582572E-3</v>
      </c>
      <c r="AB1004">
        <f t="shared" si="188"/>
        <v>-7.6588514913755084E-3</v>
      </c>
      <c r="AC1004">
        <f t="shared" si="188"/>
        <v>-7.4821989261684438E-3</v>
      </c>
      <c r="AD1004">
        <f t="shared" si="188"/>
        <v>-7.3055463609613801E-3</v>
      </c>
      <c r="AE1004">
        <f t="shared" si="188"/>
        <v>-7.1288937957543156E-3</v>
      </c>
      <c r="AF1004">
        <f t="shared" si="188"/>
        <v>-6.9522412305472511E-3</v>
      </c>
      <c r="AG1004">
        <f t="shared" si="188"/>
        <v>-6.7755886653401874E-3</v>
      </c>
      <c r="AH1004">
        <f t="shared" si="188"/>
        <v>-6.5989361001331228E-3</v>
      </c>
      <c r="AI1004">
        <f t="shared" si="187"/>
        <v>-6.4222835349260592E-3</v>
      </c>
      <c r="AJ1004">
        <f t="shared" si="187"/>
        <v>-6.2456309697189955E-3</v>
      </c>
      <c r="AK1004">
        <f t="shared" si="187"/>
        <v>-6.0689784045119309E-3</v>
      </c>
      <c r="AL1004">
        <f t="shared" si="187"/>
        <v>-5.8923258393048673E-3</v>
      </c>
      <c r="AM1004">
        <f t="shared" si="187"/>
        <v>-5.7156732740978027E-3</v>
      </c>
      <c r="AN1004">
        <f>(I1004*'msft+wfc'!$K$2)+(R1004*(1-'msft+wfc'!$K$2))</f>
        <v>-6.8422448006229854E-3</v>
      </c>
    </row>
    <row r="1005" spans="1:40" x14ac:dyDescent="0.35">
      <c r="A1005" s="1">
        <v>41815</v>
      </c>
      <c r="B1005">
        <v>41.700001</v>
      </c>
      <c r="C1005">
        <v>42.049999</v>
      </c>
      <c r="D1005">
        <v>41.459999000000003</v>
      </c>
      <c r="E1005">
        <v>42.029998999999997</v>
      </c>
      <c r="F1005">
        <v>20049100</v>
      </c>
      <c r="G1005">
        <v>39.840573999999997</v>
      </c>
      <c r="H1005">
        <f t="shared" si="181"/>
        <v>6.7065628742514144E-3</v>
      </c>
      <c r="I1005">
        <f t="shared" si="182"/>
        <v>6.7065551546333629E-3</v>
      </c>
      <c r="J1005" s="1">
        <v>41815</v>
      </c>
      <c r="K1005">
        <v>52.290000999999997</v>
      </c>
      <c r="L1005">
        <v>52.75</v>
      </c>
      <c r="M1005">
        <v>52.07</v>
      </c>
      <c r="N1005">
        <v>52.599997999999999</v>
      </c>
      <c r="O1005">
        <v>12815300</v>
      </c>
      <c r="P1005">
        <v>49.756318</v>
      </c>
      <c r="Q1005">
        <f t="shared" si="183"/>
        <v>2.0955609794033239E-3</v>
      </c>
      <c r="R1005">
        <f t="shared" si="184"/>
        <v>2.0955739625025962E-3</v>
      </c>
      <c r="S1005">
        <f t="shared" si="188"/>
        <v>2.0955739625025962E-3</v>
      </c>
      <c r="T1005">
        <f t="shared" si="188"/>
        <v>2.3261230221091342E-3</v>
      </c>
      <c r="U1005">
        <f t="shared" si="188"/>
        <v>2.5566720817156727E-3</v>
      </c>
      <c r="V1005">
        <f t="shared" si="188"/>
        <v>2.7872211413222112E-3</v>
      </c>
      <c r="W1005">
        <f t="shared" si="188"/>
        <v>3.0177702009287497E-3</v>
      </c>
      <c r="X1005">
        <f t="shared" si="188"/>
        <v>3.2483192605352877E-3</v>
      </c>
      <c r="Y1005">
        <f t="shared" si="188"/>
        <v>3.4788683201418258E-3</v>
      </c>
      <c r="Z1005">
        <f t="shared" si="188"/>
        <v>3.7094173797483643E-3</v>
      </c>
      <c r="AA1005">
        <f t="shared" si="188"/>
        <v>3.9399664393549028E-3</v>
      </c>
      <c r="AB1005">
        <f t="shared" si="188"/>
        <v>4.1705154989614412E-3</v>
      </c>
      <c r="AC1005">
        <f t="shared" si="188"/>
        <v>4.4010645585679797E-3</v>
      </c>
      <c r="AD1005">
        <f t="shared" si="188"/>
        <v>4.6316136181745182E-3</v>
      </c>
      <c r="AE1005">
        <f t="shared" si="188"/>
        <v>4.8621626777810558E-3</v>
      </c>
      <c r="AF1005">
        <f t="shared" si="188"/>
        <v>5.0927117373875943E-3</v>
      </c>
      <c r="AG1005">
        <f t="shared" si="188"/>
        <v>5.3232607969941328E-3</v>
      </c>
      <c r="AH1005">
        <f t="shared" si="188"/>
        <v>5.5538098566006704E-3</v>
      </c>
      <c r="AI1005">
        <f t="shared" si="187"/>
        <v>5.7843589162072098E-3</v>
      </c>
      <c r="AJ1005">
        <f t="shared" si="187"/>
        <v>6.0149079758137483E-3</v>
      </c>
      <c r="AK1005">
        <f t="shared" si="187"/>
        <v>6.2454570354202859E-3</v>
      </c>
      <c r="AL1005">
        <f t="shared" si="187"/>
        <v>6.4760060950268244E-3</v>
      </c>
      <c r="AM1005">
        <f t="shared" si="187"/>
        <v>6.7065551546333629E-3</v>
      </c>
      <c r="AN1005">
        <f>(I1005*'msft+wfc'!$K$2)+(R1005*(1-'msft+wfc'!$K$2))</f>
        <v>5.2362679515268618E-3</v>
      </c>
    </row>
    <row r="1006" spans="1:40" x14ac:dyDescent="0.35">
      <c r="A1006" s="1">
        <v>41816</v>
      </c>
      <c r="B1006">
        <v>41.93</v>
      </c>
      <c r="C1006">
        <v>41.939999</v>
      </c>
      <c r="D1006">
        <v>41.43</v>
      </c>
      <c r="E1006">
        <v>41.720001000000003</v>
      </c>
      <c r="F1006">
        <v>23604400</v>
      </c>
      <c r="G1006">
        <v>39.546725000000002</v>
      </c>
      <c r="H1006">
        <f t="shared" si="181"/>
        <v>-7.3756366256395372E-3</v>
      </c>
      <c r="I1006">
        <f t="shared" si="182"/>
        <v>-7.3756216464148962E-3</v>
      </c>
      <c r="J1006" s="1">
        <v>41816</v>
      </c>
      <c r="K1006">
        <v>52.619999</v>
      </c>
      <c r="L1006">
        <v>52.66</v>
      </c>
      <c r="M1006">
        <v>52</v>
      </c>
      <c r="N1006">
        <v>52.369999</v>
      </c>
      <c r="O1006">
        <v>12545900</v>
      </c>
      <c r="P1006">
        <v>49.538753</v>
      </c>
      <c r="Q1006">
        <f t="shared" si="183"/>
        <v>-4.3726047289963663E-3</v>
      </c>
      <c r="R1006">
        <f t="shared" si="184"/>
        <v>-4.3726105295813977E-3</v>
      </c>
      <c r="S1006">
        <f t="shared" si="188"/>
        <v>-4.3726105295813977E-3</v>
      </c>
      <c r="T1006">
        <f t="shared" si="188"/>
        <v>-4.5227610854230724E-3</v>
      </c>
      <c r="U1006">
        <f t="shared" si="188"/>
        <v>-4.6729116412647471E-3</v>
      </c>
      <c r="V1006">
        <f t="shared" si="188"/>
        <v>-4.8230621971064227E-3</v>
      </c>
      <c r="W1006">
        <f t="shared" si="188"/>
        <v>-4.9732127529480974E-3</v>
      </c>
      <c r="X1006">
        <f t="shared" si="188"/>
        <v>-5.1233633087897721E-3</v>
      </c>
      <c r="Y1006">
        <f t="shared" si="188"/>
        <v>-5.2735138646314468E-3</v>
      </c>
      <c r="Z1006">
        <f t="shared" si="188"/>
        <v>-5.4236644204731215E-3</v>
      </c>
      <c r="AA1006">
        <f t="shared" si="188"/>
        <v>-5.5738149763147971E-3</v>
      </c>
      <c r="AB1006">
        <f t="shared" si="188"/>
        <v>-5.7239655321564727E-3</v>
      </c>
      <c r="AC1006">
        <f t="shared" si="188"/>
        <v>-5.8741160879981474E-3</v>
      </c>
      <c r="AD1006">
        <f t="shared" si="188"/>
        <v>-6.0242666438398221E-3</v>
      </c>
      <c r="AE1006">
        <f t="shared" si="188"/>
        <v>-6.1744171996814968E-3</v>
      </c>
      <c r="AF1006">
        <f t="shared" si="188"/>
        <v>-6.3245677555231715E-3</v>
      </c>
      <c r="AG1006">
        <f t="shared" si="188"/>
        <v>-6.4747183113648462E-3</v>
      </c>
      <c r="AH1006">
        <f t="shared" si="188"/>
        <v>-6.6248688672065218E-3</v>
      </c>
      <c r="AI1006">
        <f t="shared" si="187"/>
        <v>-6.7750194230481965E-3</v>
      </c>
      <c r="AJ1006">
        <f t="shared" si="187"/>
        <v>-6.9251699788898712E-3</v>
      </c>
      <c r="AK1006">
        <f t="shared" si="187"/>
        <v>-7.0753205347315468E-3</v>
      </c>
      <c r="AL1006">
        <f t="shared" si="187"/>
        <v>-7.2254710905732215E-3</v>
      </c>
      <c r="AM1006">
        <f t="shared" si="187"/>
        <v>-7.3756216464148962E-3</v>
      </c>
      <c r="AN1006">
        <f>(I1006*'msft+wfc'!$K$2)+(R1006*(1-'msft+wfc'!$K$2))</f>
        <v>-6.4180621526997378E-3</v>
      </c>
    </row>
    <row r="1007" spans="1:40" x14ac:dyDescent="0.35">
      <c r="A1007" s="1">
        <v>41817</v>
      </c>
      <c r="B1007">
        <v>41.610000999999997</v>
      </c>
      <c r="C1007">
        <v>42.290000999999997</v>
      </c>
      <c r="D1007">
        <v>41.509998000000003</v>
      </c>
      <c r="E1007">
        <v>42.25</v>
      </c>
      <c r="F1007">
        <v>74640000</v>
      </c>
      <c r="G1007">
        <v>40.049115</v>
      </c>
      <c r="H1007">
        <f t="shared" si="181"/>
        <v>1.2703714939987574E-2</v>
      </c>
      <c r="I1007">
        <f t="shared" si="182"/>
        <v>1.2703706817694721E-2</v>
      </c>
      <c r="J1007" s="1">
        <v>41817</v>
      </c>
      <c r="K1007">
        <v>52.23</v>
      </c>
      <c r="L1007">
        <v>52.900002000000001</v>
      </c>
      <c r="M1007">
        <v>52.150002000000001</v>
      </c>
      <c r="N1007">
        <v>52.900002000000001</v>
      </c>
      <c r="O1007">
        <v>16864500</v>
      </c>
      <c r="P1007">
        <v>50.040101999999997</v>
      </c>
      <c r="Q1007">
        <f t="shared" si="183"/>
        <v>1.0120355358418102E-2</v>
      </c>
      <c r="R1007">
        <f t="shared" si="184"/>
        <v>1.0120339524896754E-2</v>
      </c>
      <c r="S1007">
        <f t="shared" si="188"/>
        <v>1.0120339524896754E-2</v>
      </c>
      <c r="T1007">
        <f t="shared" si="188"/>
        <v>1.0249507889536651E-2</v>
      </c>
      <c r="U1007">
        <f t="shared" si="188"/>
        <v>1.0378676254176551E-2</v>
      </c>
      <c r="V1007">
        <f t="shared" si="188"/>
        <v>1.0507844618816448E-2</v>
      </c>
      <c r="W1007">
        <f t="shared" si="188"/>
        <v>1.0637012983456347E-2</v>
      </c>
      <c r="X1007">
        <f t="shared" si="188"/>
        <v>1.0766181348096246E-2</v>
      </c>
      <c r="Y1007">
        <f t="shared" si="188"/>
        <v>1.0895349712736143E-2</v>
      </c>
      <c r="Z1007">
        <f t="shared" si="188"/>
        <v>1.1024518077376042E-2</v>
      </c>
      <c r="AA1007">
        <f t="shared" si="188"/>
        <v>1.1153686442015941E-2</v>
      </c>
      <c r="AB1007">
        <f t="shared" si="188"/>
        <v>1.1282854806655839E-2</v>
      </c>
      <c r="AC1007">
        <f t="shared" si="188"/>
        <v>1.1412023171295738E-2</v>
      </c>
      <c r="AD1007">
        <f t="shared" si="188"/>
        <v>1.1541191535935635E-2</v>
      </c>
      <c r="AE1007">
        <f t="shared" si="188"/>
        <v>1.1670359900575532E-2</v>
      </c>
      <c r="AF1007">
        <f t="shared" si="188"/>
        <v>1.1799528265215433E-2</v>
      </c>
      <c r="AG1007">
        <f t="shared" si="188"/>
        <v>1.192869662985533E-2</v>
      </c>
      <c r="AH1007">
        <f t="shared" ref="AH1007:AM1070" si="189">(AH$2*$I1007)+($R1007*(1-AH$2))</f>
        <v>1.2057864994495231E-2</v>
      </c>
      <c r="AI1007">
        <f t="shared" si="189"/>
        <v>1.2187033359135128E-2</v>
      </c>
      <c r="AJ1007">
        <f t="shared" si="189"/>
        <v>1.2316201723775025E-2</v>
      </c>
      <c r="AK1007">
        <f t="shared" si="189"/>
        <v>1.2445370088414924E-2</v>
      </c>
      <c r="AL1007">
        <f t="shared" si="189"/>
        <v>1.2574538453054823E-2</v>
      </c>
      <c r="AM1007">
        <f t="shared" si="189"/>
        <v>1.2703706817694721E-2</v>
      </c>
      <c r="AN1007">
        <f>(I1007*'msft+wfc'!$K$2)+(R1007*(1-'msft+wfc'!$K$2))</f>
        <v>1.1879957660355496E-2</v>
      </c>
    </row>
    <row r="1008" spans="1:40" x14ac:dyDescent="0.35">
      <c r="A1008" s="1">
        <v>41820</v>
      </c>
      <c r="B1008">
        <v>42.169998</v>
      </c>
      <c r="C1008">
        <v>42.209999000000003</v>
      </c>
      <c r="D1008">
        <v>41.700001</v>
      </c>
      <c r="E1008">
        <v>41.700001</v>
      </c>
      <c r="F1008">
        <v>30805500</v>
      </c>
      <c r="G1008">
        <v>39.527766</v>
      </c>
      <c r="H1008">
        <f t="shared" si="181"/>
        <v>-1.301772781065088E-2</v>
      </c>
      <c r="I1008">
        <f t="shared" si="182"/>
        <v>-1.3017740841464304E-2</v>
      </c>
      <c r="J1008" s="1">
        <v>41820</v>
      </c>
      <c r="K1008">
        <v>52.740001999999997</v>
      </c>
      <c r="L1008">
        <v>52.759998000000003</v>
      </c>
      <c r="M1008">
        <v>52.400002000000001</v>
      </c>
      <c r="N1008">
        <v>52.560001</v>
      </c>
      <c r="O1008">
        <v>12928400</v>
      </c>
      <c r="P1008">
        <v>49.718482999999999</v>
      </c>
      <c r="Q1008">
        <f t="shared" si="183"/>
        <v>-6.4272398326185483E-3</v>
      </c>
      <c r="R1008">
        <f t="shared" si="184"/>
        <v>-6.4272251083740467E-3</v>
      </c>
      <c r="S1008">
        <f t="shared" ref="S1008:AH1071" si="190">(S$2*$I1008)+($R1008*(1-S$2))</f>
        <v>-6.4272251083740467E-3</v>
      </c>
      <c r="T1008">
        <f t="shared" si="190"/>
        <v>-6.7567508950285588E-3</v>
      </c>
      <c r="U1008">
        <f t="shared" si="190"/>
        <v>-7.0862766816830727E-3</v>
      </c>
      <c r="V1008">
        <f t="shared" si="190"/>
        <v>-7.4158024683375848E-3</v>
      </c>
      <c r="W1008">
        <f t="shared" si="190"/>
        <v>-7.7453282549920987E-3</v>
      </c>
      <c r="X1008">
        <f t="shared" si="190"/>
        <v>-8.0748540416466109E-3</v>
      </c>
      <c r="Y1008">
        <f t="shared" si="190"/>
        <v>-8.4043798283011222E-3</v>
      </c>
      <c r="Z1008">
        <f t="shared" si="190"/>
        <v>-8.7339056149556352E-3</v>
      </c>
      <c r="AA1008">
        <f t="shared" si="190"/>
        <v>-9.0634314016101499E-3</v>
      </c>
      <c r="AB1008">
        <f t="shared" si="190"/>
        <v>-9.3929571882646629E-3</v>
      </c>
      <c r="AC1008">
        <f t="shared" si="190"/>
        <v>-9.7224829749191759E-3</v>
      </c>
      <c r="AD1008">
        <f t="shared" si="190"/>
        <v>-1.0052008761573689E-2</v>
      </c>
      <c r="AE1008">
        <f t="shared" si="190"/>
        <v>-1.03815345482282E-2</v>
      </c>
      <c r="AF1008">
        <f t="shared" si="190"/>
        <v>-1.0711060334882713E-2</v>
      </c>
      <c r="AG1008">
        <f t="shared" si="190"/>
        <v>-1.1040586121537226E-2</v>
      </c>
      <c r="AH1008">
        <f t="shared" si="190"/>
        <v>-1.1370111908191741E-2</v>
      </c>
      <c r="AI1008">
        <f t="shared" si="189"/>
        <v>-1.1699637694846254E-2</v>
      </c>
      <c r="AJ1008">
        <f t="shared" si="189"/>
        <v>-1.2029163481500765E-2</v>
      </c>
      <c r="AK1008">
        <f t="shared" si="189"/>
        <v>-1.2358689268155278E-2</v>
      </c>
      <c r="AL1008">
        <f t="shared" si="189"/>
        <v>-1.2688215054809791E-2</v>
      </c>
      <c r="AM1008">
        <f t="shared" si="189"/>
        <v>-1.3017740841464304E-2</v>
      </c>
      <c r="AN1008">
        <f>(I1008*'msft+wfc'!$K$2)+(R1008*(1-'msft+wfc'!$K$2))</f>
        <v>-1.0916246486906577E-2</v>
      </c>
    </row>
    <row r="1009" spans="1:40" x14ac:dyDescent="0.35">
      <c r="A1009" s="1">
        <v>41821</v>
      </c>
      <c r="B1009">
        <v>41.860000999999997</v>
      </c>
      <c r="C1009">
        <v>42.150002000000001</v>
      </c>
      <c r="D1009">
        <v>41.689999</v>
      </c>
      <c r="E1009">
        <v>41.869999</v>
      </c>
      <c r="F1009">
        <v>26917000</v>
      </c>
      <c r="G1009">
        <v>39.688909000000002</v>
      </c>
      <c r="H1009">
        <f t="shared" si="181"/>
        <v>4.0766905497196431E-3</v>
      </c>
      <c r="I1009">
        <f t="shared" si="182"/>
        <v>4.07670395539183E-3</v>
      </c>
      <c r="J1009" s="1">
        <v>41821</v>
      </c>
      <c r="K1009">
        <v>52.73</v>
      </c>
      <c r="L1009">
        <v>52.950001</v>
      </c>
      <c r="M1009">
        <v>52.619999</v>
      </c>
      <c r="N1009">
        <v>52.720001000000003</v>
      </c>
      <c r="O1009">
        <v>12482600</v>
      </c>
      <c r="P1009">
        <v>49.869833</v>
      </c>
      <c r="Q1009">
        <f t="shared" si="183"/>
        <v>3.0441399725240435E-3</v>
      </c>
      <c r="R1009">
        <f t="shared" si="184"/>
        <v>3.0441395406211563E-3</v>
      </c>
      <c r="S1009">
        <f t="shared" si="190"/>
        <v>3.0441395406211563E-3</v>
      </c>
      <c r="T1009">
        <f t="shared" si="190"/>
        <v>3.0957677613596898E-3</v>
      </c>
      <c r="U1009">
        <f t="shared" si="190"/>
        <v>3.1473959820982238E-3</v>
      </c>
      <c r="V1009">
        <f t="shared" si="190"/>
        <v>3.1990242028367573E-3</v>
      </c>
      <c r="W1009">
        <f t="shared" si="190"/>
        <v>3.2506524235752913E-3</v>
      </c>
      <c r="X1009">
        <f t="shared" si="190"/>
        <v>3.3022806443138248E-3</v>
      </c>
      <c r="Y1009">
        <f t="shared" si="190"/>
        <v>3.3539088650523579E-3</v>
      </c>
      <c r="Z1009">
        <f t="shared" si="190"/>
        <v>3.4055370857908923E-3</v>
      </c>
      <c r="AA1009">
        <f t="shared" si="190"/>
        <v>3.4571653065294259E-3</v>
      </c>
      <c r="AB1009">
        <f t="shared" si="190"/>
        <v>3.5087935272679598E-3</v>
      </c>
      <c r="AC1009">
        <f t="shared" si="190"/>
        <v>3.5604217480064929E-3</v>
      </c>
      <c r="AD1009">
        <f t="shared" si="190"/>
        <v>3.6120499687450269E-3</v>
      </c>
      <c r="AE1009">
        <f t="shared" si="190"/>
        <v>3.6636781894835604E-3</v>
      </c>
      <c r="AF1009">
        <f t="shared" si="190"/>
        <v>3.715306410222094E-3</v>
      </c>
      <c r="AG1009">
        <f t="shared" si="190"/>
        <v>3.7669346309606279E-3</v>
      </c>
      <c r="AH1009">
        <f t="shared" si="190"/>
        <v>3.8185628516991619E-3</v>
      </c>
      <c r="AI1009">
        <f t="shared" si="189"/>
        <v>3.870191072437695E-3</v>
      </c>
      <c r="AJ1009">
        <f t="shared" si="189"/>
        <v>3.921819293176229E-3</v>
      </c>
      <c r="AK1009">
        <f t="shared" si="189"/>
        <v>3.9734475139147629E-3</v>
      </c>
      <c r="AL1009">
        <f t="shared" si="189"/>
        <v>4.025075734653296E-3</v>
      </c>
      <c r="AM1009">
        <f t="shared" si="189"/>
        <v>4.07670395539183E-3</v>
      </c>
      <c r="AN1009">
        <f>(I1009*'msft+wfc'!$K$2)+(R1009*(1-'msft+wfc'!$K$2))</f>
        <v>3.7474538062020175E-3</v>
      </c>
    </row>
    <row r="1010" spans="1:40" x14ac:dyDescent="0.35">
      <c r="A1010" s="1">
        <v>41822</v>
      </c>
      <c r="B1010">
        <v>41.73</v>
      </c>
      <c r="C1010">
        <v>41.900002000000001</v>
      </c>
      <c r="D1010">
        <v>41.529998999999997</v>
      </c>
      <c r="E1010">
        <v>41.900002000000001</v>
      </c>
      <c r="F1010">
        <v>20208100</v>
      </c>
      <c r="G1010">
        <v>39.717348000000001</v>
      </c>
      <c r="H1010">
        <f t="shared" si="181"/>
        <v>7.1657513056068304E-4</v>
      </c>
      <c r="I1010">
        <f t="shared" si="182"/>
        <v>7.1654778920727624E-4</v>
      </c>
      <c r="J1010" s="1">
        <v>41822</v>
      </c>
      <c r="K1010">
        <v>52.759998000000003</v>
      </c>
      <c r="L1010">
        <v>52.84</v>
      </c>
      <c r="M1010">
        <v>52.549999</v>
      </c>
      <c r="N1010">
        <v>52.66</v>
      </c>
      <c r="O1010">
        <v>14436000</v>
      </c>
      <c r="P1010">
        <v>49.813076000000002</v>
      </c>
      <c r="Q1010">
        <f t="shared" si="183"/>
        <v>-1.1381069586855063E-3</v>
      </c>
      <c r="R1010">
        <f t="shared" si="184"/>
        <v>-1.1381028687222094E-3</v>
      </c>
      <c r="S1010">
        <f t="shared" si="190"/>
        <v>-1.1381028687222094E-3</v>
      </c>
      <c r="T1010">
        <f t="shared" si="190"/>
        <v>-1.045370335825735E-3</v>
      </c>
      <c r="U1010">
        <f t="shared" si="190"/>
        <v>-9.5263780292926094E-4</v>
      </c>
      <c r="V1010">
        <f t="shared" si="190"/>
        <v>-8.5990527003278661E-4</v>
      </c>
      <c r="W1010">
        <f t="shared" si="190"/>
        <v>-7.6717273713631227E-4</v>
      </c>
      <c r="X1010">
        <f t="shared" si="190"/>
        <v>-6.7444020423983804E-4</v>
      </c>
      <c r="Y1010">
        <f t="shared" si="190"/>
        <v>-5.817076713433636E-4</v>
      </c>
      <c r="Z1010">
        <f t="shared" si="190"/>
        <v>-4.8897513844688937E-4</v>
      </c>
      <c r="AA1010">
        <f t="shared" si="190"/>
        <v>-3.9624260555041514E-4</v>
      </c>
      <c r="AB1010">
        <f t="shared" si="190"/>
        <v>-3.0351007265394091E-4</v>
      </c>
      <c r="AC1010">
        <f t="shared" si="190"/>
        <v>-2.1077753975746658E-4</v>
      </c>
      <c r="AD1010">
        <f t="shared" si="190"/>
        <v>-1.1804500686099219E-4</v>
      </c>
      <c r="AE1010">
        <f t="shared" si="190"/>
        <v>-2.5312473964518069E-5</v>
      </c>
      <c r="AF1010">
        <f t="shared" si="190"/>
        <v>6.7420058931956322E-5</v>
      </c>
      <c r="AG1010">
        <f t="shared" si="190"/>
        <v>1.6015259182843044E-4</v>
      </c>
      <c r="AH1010">
        <f t="shared" si="190"/>
        <v>2.5288512472490478E-4</v>
      </c>
      <c r="AI1010">
        <f t="shared" si="189"/>
        <v>3.4561765762137922E-4</v>
      </c>
      <c r="AJ1010">
        <f t="shared" si="189"/>
        <v>4.3835019051785339E-4</v>
      </c>
      <c r="AK1010">
        <f t="shared" si="189"/>
        <v>5.3108272341432768E-4</v>
      </c>
      <c r="AL1010">
        <f t="shared" si="189"/>
        <v>6.238152563108019E-4</v>
      </c>
      <c r="AM1010">
        <f t="shared" si="189"/>
        <v>7.1654778920727624E-4</v>
      </c>
      <c r="AN1010">
        <f>(I1010*'msft+wfc'!$K$2)+(R1010*(1-'msft+wfc'!$K$2))</f>
        <v>1.2516191818257331E-4</v>
      </c>
    </row>
    <row r="1011" spans="1:40" x14ac:dyDescent="0.35">
      <c r="A1011" s="1">
        <v>41823</v>
      </c>
      <c r="B1011">
        <v>41.91</v>
      </c>
      <c r="C1011">
        <v>41.990001999999997</v>
      </c>
      <c r="D1011">
        <v>41.560001</v>
      </c>
      <c r="E1011">
        <v>41.799999</v>
      </c>
      <c r="F1011">
        <v>15969300</v>
      </c>
      <c r="G1011">
        <v>39.622556000000003</v>
      </c>
      <c r="H1011">
        <f t="shared" si="181"/>
        <v>-2.3867063299901738E-3</v>
      </c>
      <c r="I1011">
        <f t="shared" si="182"/>
        <v>-2.3866648901129605E-3</v>
      </c>
      <c r="J1011" s="1">
        <v>41823</v>
      </c>
      <c r="K1011">
        <v>52.889999000000003</v>
      </c>
      <c r="L1011">
        <v>53.080002</v>
      </c>
      <c r="M1011">
        <v>52.830002</v>
      </c>
      <c r="N1011">
        <v>53</v>
      </c>
      <c r="O1011">
        <v>8741500</v>
      </c>
      <c r="P1011">
        <v>50.134695000000001</v>
      </c>
      <c r="Q1011">
        <f t="shared" si="183"/>
        <v>6.4565134827193971E-3</v>
      </c>
      <c r="R1011">
        <f t="shared" si="184"/>
        <v>6.4565175617743078E-3</v>
      </c>
      <c r="S1011">
        <f t="shared" si="190"/>
        <v>6.4565175617743078E-3</v>
      </c>
      <c r="T1011">
        <f t="shared" si="190"/>
        <v>6.0143584391799442E-3</v>
      </c>
      <c r="U1011">
        <f t="shared" si="190"/>
        <v>5.5721993165855814E-3</v>
      </c>
      <c r="V1011">
        <f t="shared" si="190"/>
        <v>5.1300401939912178E-3</v>
      </c>
      <c r="W1011">
        <f t="shared" si="190"/>
        <v>4.6878810713968542E-3</v>
      </c>
      <c r="X1011">
        <f t="shared" si="190"/>
        <v>4.2457219488024906E-3</v>
      </c>
      <c r="Y1011">
        <f t="shared" si="190"/>
        <v>3.803562826208127E-3</v>
      </c>
      <c r="Z1011">
        <f t="shared" si="190"/>
        <v>3.3614037036137643E-3</v>
      </c>
      <c r="AA1011">
        <f t="shared" si="190"/>
        <v>2.9192445810194002E-3</v>
      </c>
      <c r="AB1011">
        <f t="shared" si="190"/>
        <v>2.477085458425037E-3</v>
      </c>
      <c r="AC1011">
        <f t="shared" si="190"/>
        <v>2.0349263358306734E-3</v>
      </c>
      <c r="AD1011">
        <f t="shared" si="190"/>
        <v>1.59276721323631E-3</v>
      </c>
      <c r="AE1011">
        <f t="shared" si="190"/>
        <v>1.1506080906419469E-3</v>
      </c>
      <c r="AF1011">
        <f t="shared" si="190"/>
        <v>7.0844896804758326E-4</v>
      </c>
      <c r="AG1011">
        <f t="shared" si="190"/>
        <v>2.6628984545322052E-4</v>
      </c>
      <c r="AH1011">
        <f t="shared" si="190"/>
        <v>-1.7586927714114331E-4</v>
      </c>
      <c r="AI1011">
        <f t="shared" si="189"/>
        <v>-6.1802839973550735E-4</v>
      </c>
      <c r="AJ1011">
        <f t="shared" si="189"/>
        <v>-1.0601875223298701E-3</v>
      </c>
      <c r="AK1011">
        <f t="shared" si="189"/>
        <v>-1.5023466449242337E-3</v>
      </c>
      <c r="AL1011">
        <f t="shared" si="189"/>
        <v>-1.9445057675185969E-3</v>
      </c>
      <c r="AM1011">
        <f t="shared" si="189"/>
        <v>-2.3866648901129605E-3</v>
      </c>
      <c r="AN1011">
        <f>(I1011*'msft+wfc'!$K$2)+(R1011*(1-'msft+wfc'!$K$2))</f>
        <v>4.3312930378560624E-4</v>
      </c>
    </row>
    <row r="1012" spans="1:40" x14ac:dyDescent="0.35">
      <c r="A1012" s="1">
        <v>41827</v>
      </c>
      <c r="B1012">
        <v>41.75</v>
      </c>
      <c r="C1012">
        <v>42.119999</v>
      </c>
      <c r="D1012">
        <v>41.709999000000003</v>
      </c>
      <c r="E1012">
        <v>41.990001999999997</v>
      </c>
      <c r="F1012">
        <v>21952400</v>
      </c>
      <c r="G1012">
        <v>39.802660000000003</v>
      </c>
      <c r="H1012">
        <f t="shared" si="181"/>
        <v>4.5455264245340592E-3</v>
      </c>
      <c r="I1012">
        <f t="shared" si="182"/>
        <v>4.5454917143659289E-3</v>
      </c>
      <c r="J1012" s="1">
        <v>41827</v>
      </c>
      <c r="K1012">
        <v>52.900002000000001</v>
      </c>
      <c r="L1012">
        <v>52.98</v>
      </c>
      <c r="M1012">
        <v>52.450001</v>
      </c>
      <c r="N1012">
        <v>52.5</v>
      </c>
      <c r="O1012">
        <v>13551800</v>
      </c>
      <c r="P1012">
        <v>49.661726000000002</v>
      </c>
      <c r="Q1012">
        <f t="shared" si="183"/>
        <v>-9.433962264150943E-3</v>
      </c>
      <c r="R1012">
        <f t="shared" si="184"/>
        <v>-9.4339658394251534E-3</v>
      </c>
      <c r="S1012">
        <f t="shared" si="190"/>
        <v>-9.4339658394251534E-3</v>
      </c>
      <c r="T1012">
        <f t="shared" si="190"/>
        <v>-8.7349929617355996E-3</v>
      </c>
      <c r="U1012">
        <f t="shared" si="190"/>
        <v>-8.0360200840460458E-3</v>
      </c>
      <c r="V1012">
        <f t="shared" si="190"/>
        <v>-7.337047206356492E-3</v>
      </c>
      <c r="W1012">
        <f t="shared" si="190"/>
        <v>-6.6380743286669373E-3</v>
      </c>
      <c r="X1012">
        <f t="shared" si="190"/>
        <v>-5.9391014509773826E-3</v>
      </c>
      <c r="Y1012">
        <f t="shared" si="190"/>
        <v>-5.2401285732878279E-3</v>
      </c>
      <c r="Z1012">
        <f t="shared" si="190"/>
        <v>-4.541155695598275E-3</v>
      </c>
      <c r="AA1012">
        <f t="shared" si="190"/>
        <v>-3.8421828179087203E-3</v>
      </c>
      <c r="AB1012">
        <f t="shared" si="190"/>
        <v>-3.143209940219167E-3</v>
      </c>
      <c r="AC1012">
        <f t="shared" si="190"/>
        <v>-2.4442370625296123E-3</v>
      </c>
      <c r="AD1012">
        <f t="shared" si="190"/>
        <v>-1.7452641848400572E-3</v>
      </c>
      <c r="AE1012">
        <f t="shared" si="190"/>
        <v>-1.0462913071505047E-3</v>
      </c>
      <c r="AF1012">
        <f t="shared" si="190"/>
        <v>-3.4731842946094955E-4</v>
      </c>
      <c r="AG1012">
        <f t="shared" si="190"/>
        <v>3.5165444822860383E-4</v>
      </c>
      <c r="AH1012">
        <f t="shared" si="190"/>
        <v>1.0506273259181581E-3</v>
      </c>
      <c r="AI1012">
        <f t="shared" si="189"/>
        <v>1.749600203607713E-3</v>
      </c>
      <c r="AJ1012">
        <f t="shared" si="189"/>
        <v>2.4485730812972666E-3</v>
      </c>
      <c r="AK1012">
        <f t="shared" si="189"/>
        <v>3.1475459589868212E-3</v>
      </c>
      <c r="AL1012">
        <f t="shared" si="189"/>
        <v>3.8465188366763746E-3</v>
      </c>
      <c r="AM1012">
        <f t="shared" si="189"/>
        <v>4.5454917143659289E-3</v>
      </c>
      <c r="AN1012">
        <f>(I1012*'msft+wfc'!$K$2)+(R1012*(1-'msft+wfc'!$K$2))</f>
        <v>8.7911713218388841E-5</v>
      </c>
    </row>
    <row r="1013" spans="1:40" x14ac:dyDescent="0.35">
      <c r="A1013" s="1">
        <v>41828</v>
      </c>
      <c r="B1013">
        <v>41.869999</v>
      </c>
      <c r="C1013">
        <v>42</v>
      </c>
      <c r="D1013">
        <v>41.610000999999997</v>
      </c>
      <c r="E1013">
        <v>41.779998999999997</v>
      </c>
      <c r="F1013">
        <v>31218200</v>
      </c>
      <c r="G1013">
        <v>39.603597000000001</v>
      </c>
      <c r="H1013">
        <f t="shared" si="181"/>
        <v>-5.0012619670749339E-3</v>
      </c>
      <c r="I1013">
        <f t="shared" si="182"/>
        <v>-5.0012486602654801E-3</v>
      </c>
      <c r="J1013" s="1">
        <v>41828</v>
      </c>
      <c r="K1013">
        <v>52.299999</v>
      </c>
      <c r="L1013">
        <v>52.450001</v>
      </c>
      <c r="M1013">
        <v>52.099997999999999</v>
      </c>
      <c r="N1013">
        <v>52.25</v>
      </c>
      <c r="O1013">
        <v>17282100</v>
      </c>
      <c r="P1013">
        <v>49.425241</v>
      </c>
      <c r="Q1013">
        <f t="shared" si="183"/>
        <v>-4.7619047619047623E-3</v>
      </c>
      <c r="R1013">
        <f t="shared" si="184"/>
        <v>-4.7619166518699293E-3</v>
      </c>
      <c r="S1013">
        <f t="shared" si="190"/>
        <v>-4.7619166518699293E-3</v>
      </c>
      <c r="T1013">
        <f t="shared" si="190"/>
        <v>-4.773883252289707E-3</v>
      </c>
      <c r="U1013">
        <f t="shared" si="190"/>
        <v>-4.7858498527094846E-3</v>
      </c>
      <c r="V1013">
        <f t="shared" si="190"/>
        <v>-4.7978164531292614E-3</v>
      </c>
      <c r="W1013">
        <f t="shared" si="190"/>
        <v>-4.80978305354904E-3</v>
      </c>
      <c r="X1013">
        <f t="shared" si="190"/>
        <v>-4.8217496539688168E-3</v>
      </c>
      <c r="Y1013">
        <f t="shared" si="190"/>
        <v>-4.8337162543885944E-3</v>
      </c>
      <c r="Z1013">
        <f t="shared" si="190"/>
        <v>-4.8456828548083721E-3</v>
      </c>
      <c r="AA1013">
        <f t="shared" si="190"/>
        <v>-4.8576494552281489E-3</v>
      </c>
      <c r="AB1013">
        <f t="shared" si="190"/>
        <v>-4.8696160556479275E-3</v>
      </c>
      <c r="AC1013">
        <f t="shared" si="190"/>
        <v>-4.8815826560677043E-3</v>
      </c>
      <c r="AD1013">
        <f t="shared" si="190"/>
        <v>-4.8935492564874828E-3</v>
      </c>
      <c r="AE1013">
        <f t="shared" si="190"/>
        <v>-4.9055158569072596E-3</v>
      </c>
      <c r="AF1013">
        <f t="shared" si="190"/>
        <v>-4.9174824573270373E-3</v>
      </c>
      <c r="AG1013">
        <f t="shared" si="190"/>
        <v>-4.929449057746815E-3</v>
      </c>
      <c r="AH1013">
        <f t="shared" si="190"/>
        <v>-4.9414156581665918E-3</v>
      </c>
      <c r="AI1013">
        <f t="shared" si="189"/>
        <v>-4.9533822585863694E-3</v>
      </c>
      <c r="AJ1013">
        <f t="shared" si="189"/>
        <v>-4.965348859006148E-3</v>
      </c>
      <c r="AK1013">
        <f t="shared" si="189"/>
        <v>-4.9773154594259256E-3</v>
      </c>
      <c r="AL1013">
        <f t="shared" si="189"/>
        <v>-4.9892820598457024E-3</v>
      </c>
      <c r="AM1013">
        <f t="shared" si="189"/>
        <v>-5.0012486602654801E-3</v>
      </c>
      <c r="AN1013">
        <f>(I1013*'msft+wfc'!$K$2)+(R1013*(1-'msft+wfc'!$K$2))</f>
        <v>-4.9249337124104998E-3</v>
      </c>
    </row>
    <row r="1014" spans="1:40" x14ac:dyDescent="0.35">
      <c r="A1014" s="1">
        <v>41829</v>
      </c>
      <c r="B1014">
        <v>41.98</v>
      </c>
      <c r="C1014">
        <v>41.990001999999997</v>
      </c>
      <c r="D1014">
        <v>41.529998999999997</v>
      </c>
      <c r="E1014">
        <v>41.669998</v>
      </c>
      <c r="F1014">
        <v>18445900</v>
      </c>
      <c r="G1014">
        <v>39.499326000000003</v>
      </c>
      <c r="H1014">
        <f t="shared" si="181"/>
        <v>-2.6328626767079845E-3</v>
      </c>
      <c r="I1014">
        <f t="shared" si="182"/>
        <v>-2.6328669085284632E-3</v>
      </c>
      <c r="J1014" s="1">
        <v>41829</v>
      </c>
      <c r="K1014">
        <v>52.299999</v>
      </c>
      <c r="L1014">
        <v>52.299999</v>
      </c>
      <c r="M1014">
        <v>51.91</v>
      </c>
      <c r="N1014">
        <v>52.189999</v>
      </c>
      <c r="O1014">
        <v>16116300</v>
      </c>
      <c r="P1014">
        <v>49.368484000000002</v>
      </c>
      <c r="Q1014">
        <f t="shared" si="183"/>
        <v>-1.1483444976076508E-3</v>
      </c>
      <c r="R1014">
        <f t="shared" si="184"/>
        <v>-1.1483403793619844E-3</v>
      </c>
      <c r="S1014">
        <f t="shared" si="190"/>
        <v>-1.1483403793619844E-3</v>
      </c>
      <c r="T1014">
        <f t="shared" si="190"/>
        <v>-1.2225667058203083E-3</v>
      </c>
      <c r="U1014">
        <f t="shared" si="190"/>
        <v>-1.2967930322786325E-3</v>
      </c>
      <c r="V1014">
        <f t="shared" si="190"/>
        <v>-1.3710193587369562E-3</v>
      </c>
      <c r="W1014">
        <f t="shared" si="190"/>
        <v>-1.4452456851952802E-3</v>
      </c>
      <c r="X1014">
        <f t="shared" si="190"/>
        <v>-1.5194720116536041E-3</v>
      </c>
      <c r="Y1014">
        <f t="shared" si="190"/>
        <v>-1.5936983381119279E-3</v>
      </c>
      <c r="Z1014">
        <f t="shared" si="190"/>
        <v>-1.667924664570252E-3</v>
      </c>
      <c r="AA1014">
        <f t="shared" si="190"/>
        <v>-1.7421509910285761E-3</v>
      </c>
      <c r="AB1014">
        <f t="shared" si="190"/>
        <v>-1.8163773174868997E-3</v>
      </c>
      <c r="AC1014">
        <f t="shared" si="190"/>
        <v>-1.8906036439452238E-3</v>
      </c>
      <c r="AD1014">
        <f t="shared" si="190"/>
        <v>-1.9648299704035478E-3</v>
      </c>
      <c r="AE1014">
        <f t="shared" si="190"/>
        <v>-2.0390562968618715E-3</v>
      </c>
      <c r="AF1014">
        <f t="shared" si="190"/>
        <v>-2.1132826233201956E-3</v>
      </c>
      <c r="AG1014">
        <f t="shared" si="190"/>
        <v>-2.1875089497785192E-3</v>
      </c>
      <c r="AH1014">
        <f t="shared" si="190"/>
        <v>-2.2617352762368433E-3</v>
      </c>
      <c r="AI1014">
        <f t="shared" si="189"/>
        <v>-2.3359616026951673E-3</v>
      </c>
      <c r="AJ1014">
        <f t="shared" si="189"/>
        <v>-2.4101879291534914E-3</v>
      </c>
      <c r="AK1014">
        <f t="shared" si="189"/>
        <v>-2.484414255611815E-3</v>
      </c>
      <c r="AL1014">
        <f t="shared" si="189"/>
        <v>-2.5586405820701391E-3</v>
      </c>
      <c r="AM1014">
        <f t="shared" si="189"/>
        <v>-2.6328669085284632E-3</v>
      </c>
      <c r="AN1014">
        <f>(I1014*'msft+wfc'!$K$2)+(R1014*(1-'msft+wfc'!$K$2))</f>
        <v>-2.1595012044499885E-3</v>
      </c>
    </row>
    <row r="1015" spans="1:40" x14ac:dyDescent="0.35">
      <c r="A1015" s="1">
        <v>41830</v>
      </c>
      <c r="B1015">
        <v>41.369999</v>
      </c>
      <c r="C1015">
        <v>42</v>
      </c>
      <c r="D1015">
        <v>41.049999</v>
      </c>
      <c r="E1015">
        <v>41.689999</v>
      </c>
      <c r="F1015">
        <v>21854700</v>
      </c>
      <c r="G1015">
        <v>39.518284999999999</v>
      </c>
      <c r="H1015">
        <f t="shared" si="181"/>
        <v>4.7998562418938924E-4</v>
      </c>
      <c r="I1015">
        <f t="shared" si="182"/>
        <v>4.7998287363169899E-4</v>
      </c>
      <c r="J1015" s="1">
        <v>41830</v>
      </c>
      <c r="K1015">
        <v>51.779998999999997</v>
      </c>
      <c r="L1015">
        <v>51.959999000000003</v>
      </c>
      <c r="M1015">
        <v>51.529998999999997</v>
      </c>
      <c r="N1015">
        <v>51.810001</v>
      </c>
      <c r="O1015">
        <v>20059900</v>
      </c>
      <c r="P1015">
        <v>49.009030000000003</v>
      </c>
      <c r="Q1015">
        <f t="shared" si="183"/>
        <v>-7.2810501490908341E-3</v>
      </c>
      <c r="R1015">
        <f t="shared" si="184"/>
        <v>-7.2810418889913547E-3</v>
      </c>
      <c r="S1015">
        <f t="shared" si="190"/>
        <v>-7.2810418889913547E-3</v>
      </c>
      <c r="T1015">
        <f t="shared" si="190"/>
        <v>-6.8929906508602016E-3</v>
      </c>
      <c r="U1015">
        <f t="shared" si="190"/>
        <v>-6.5049394127290492E-3</v>
      </c>
      <c r="V1015">
        <f t="shared" si="190"/>
        <v>-6.1168881745978969E-3</v>
      </c>
      <c r="W1015">
        <f t="shared" si="190"/>
        <v>-5.7288369364667446E-3</v>
      </c>
      <c r="X1015">
        <f t="shared" si="190"/>
        <v>-5.3407856983355914E-3</v>
      </c>
      <c r="Y1015">
        <f t="shared" si="190"/>
        <v>-4.9527344602044382E-3</v>
      </c>
      <c r="Z1015">
        <f t="shared" si="190"/>
        <v>-4.5646832220732859E-3</v>
      </c>
      <c r="AA1015">
        <f t="shared" si="190"/>
        <v>-4.1766319839421327E-3</v>
      </c>
      <c r="AB1015">
        <f t="shared" si="190"/>
        <v>-3.7885807458109808E-3</v>
      </c>
      <c r="AC1015">
        <f t="shared" si="190"/>
        <v>-3.4005295076798281E-3</v>
      </c>
      <c r="AD1015">
        <f t="shared" si="190"/>
        <v>-3.0124782695486749E-3</v>
      </c>
      <c r="AE1015">
        <f t="shared" si="190"/>
        <v>-2.6244270314175226E-3</v>
      </c>
      <c r="AF1015">
        <f t="shared" si="190"/>
        <v>-2.2363757932863694E-3</v>
      </c>
      <c r="AG1015">
        <f t="shared" si="190"/>
        <v>-1.8483245551552175E-3</v>
      </c>
      <c r="AH1015">
        <f t="shared" si="190"/>
        <v>-1.4602733170240643E-3</v>
      </c>
      <c r="AI1015">
        <f t="shared" si="189"/>
        <v>-1.0722220788929114E-3</v>
      </c>
      <c r="AJ1015">
        <f t="shared" si="189"/>
        <v>-6.8417084076175926E-4</v>
      </c>
      <c r="AK1015">
        <f t="shared" si="189"/>
        <v>-2.9611960263060619E-4</v>
      </c>
      <c r="AL1015">
        <f t="shared" si="189"/>
        <v>9.1931635500545916E-5</v>
      </c>
      <c r="AM1015">
        <f t="shared" si="189"/>
        <v>4.7998287363169899E-4</v>
      </c>
      <c r="AN1015">
        <f>(I1015*'msft+wfc'!$K$2)+(R1015*(1-'msft+wfc'!$K$2))</f>
        <v>-1.9947475397023616E-3</v>
      </c>
    </row>
    <row r="1016" spans="1:40" x14ac:dyDescent="0.35">
      <c r="A1016" s="1">
        <v>41831</v>
      </c>
      <c r="B1016">
        <v>41.700001</v>
      </c>
      <c r="C1016">
        <v>42.09</v>
      </c>
      <c r="D1016">
        <v>41.48</v>
      </c>
      <c r="E1016">
        <v>42.09</v>
      </c>
      <c r="F1016">
        <v>24083000</v>
      </c>
      <c r="G1016">
        <v>39.897449999999999</v>
      </c>
      <c r="H1016">
        <f t="shared" si="181"/>
        <v>9.5946512255853777E-3</v>
      </c>
      <c r="I1016">
        <f t="shared" si="182"/>
        <v>9.5946724408713692E-3</v>
      </c>
      <c r="J1016" s="1">
        <v>41831</v>
      </c>
      <c r="K1016">
        <v>51.130001</v>
      </c>
      <c r="L1016">
        <v>51.669998</v>
      </c>
      <c r="M1016">
        <v>50.82</v>
      </c>
      <c r="N1016">
        <v>51.490001999999997</v>
      </c>
      <c r="O1016">
        <v>29998900</v>
      </c>
      <c r="P1016">
        <v>48.706330000000001</v>
      </c>
      <c r="Q1016">
        <f t="shared" si="183"/>
        <v>-6.1763943992203902E-3</v>
      </c>
      <c r="R1016">
        <f t="shared" si="184"/>
        <v>-6.1764127957644032E-3</v>
      </c>
      <c r="S1016">
        <f t="shared" si="190"/>
        <v>-6.1764127957644032E-3</v>
      </c>
      <c r="T1016">
        <f t="shared" si="190"/>
        <v>-5.3878585339326148E-3</v>
      </c>
      <c r="U1016">
        <f t="shared" si="190"/>
        <v>-4.5993042721008256E-3</v>
      </c>
      <c r="V1016">
        <f t="shared" si="190"/>
        <v>-3.8107500102690373E-3</v>
      </c>
      <c r="W1016">
        <f t="shared" si="190"/>
        <v>-3.0221957484372489E-3</v>
      </c>
      <c r="X1016">
        <f t="shared" si="190"/>
        <v>-2.2336414866054597E-3</v>
      </c>
      <c r="Y1016">
        <f t="shared" si="190"/>
        <v>-1.4450872247736709E-3</v>
      </c>
      <c r="Z1016">
        <f t="shared" si="190"/>
        <v>-6.5653296294188338E-4</v>
      </c>
      <c r="AA1016">
        <f t="shared" si="190"/>
        <v>1.3202129888990628E-4</v>
      </c>
      <c r="AB1016">
        <f t="shared" si="190"/>
        <v>9.2057556072169464E-4</v>
      </c>
      <c r="AC1016">
        <f t="shared" si="190"/>
        <v>1.709129822553483E-3</v>
      </c>
      <c r="AD1016">
        <f t="shared" si="190"/>
        <v>2.4976840843852722E-3</v>
      </c>
      <c r="AE1016">
        <f t="shared" si="190"/>
        <v>3.2862383462170601E-3</v>
      </c>
      <c r="AF1016">
        <f t="shared" si="190"/>
        <v>4.0747926080488489E-3</v>
      </c>
      <c r="AG1016">
        <f t="shared" si="190"/>
        <v>4.8633468698806364E-3</v>
      </c>
      <c r="AH1016">
        <f t="shared" si="190"/>
        <v>5.6519011317124265E-3</v>
      </c>
      <c r="AI1016">
        <f t="shared" si="189"/>
        <v>6.4404553935442158E-3</v>
      </c>
      <c r="AJ1016">
        <f t="shared" si="189"/>
        <v>7.2290096553760032E-3</v>
      </c>
      <c r="AK1016">
        <f t="shared" si="189"/>
        <v>8.0175639172077925E-3</v>
      </c>
      <c r="AL1016">
        <f t="shared" si="189"/>
        <v>8.80611817903958E-3</v>
      </c>
      <c r="AM1016">
        <f t="shared" si="189"/>
        <v>9.5946724408713692E-3</v>
      </c>
      <c r="AN1016">
        <f>(I1016*'msft+wfc'!$K$2)+(R1016*(1-'msft+wfc'!$K$2))</f>
        <v>4.5658024810240373E-3</v>
      </c>
    </row>
    <row r="1017" spans="1:40" x14ac:dyDescent="0.35">
      <c r="A1017" s="1">
        <v>41834</v>
      </c>
      <c r="B1017">
        <v>42.220001000000003</v>
      </c>
      <c r="C1017">
        <v>42.450001</v>
      </c>
      <c r="D1017">
        <v>42.040000999999997</v>
      </c>
      <c r="E1017">
        <v>42.139999000000003</v>
      </c>
      <c r="F1017">
        <v>21881100</v>
      </c>
      <c r="G1017">
        <v>39.944844000000003</v>
      </c>
      <c r="H1017">
        <f t="shared" si="181"/>
        <v>1.187906866239004E-3</v>
      </c>
      <c r="I1017">
        <f t="shared" si="182"/>
        <v>1.1878954670036346E-3</v>
      </c>
      <c r="J1017" s="1">
        <v>41834</v>
      </c>
      <c r="K1017">
        <v>51.41</v>
      </c>
      <c r="L1017">
        <v>51.84</v>
      </c>
      <c r="M1017">
        <v>51.139999000000003</v>
      </c>
      <c r="N1017">
        <v>51.310001</v>
      </c>
      <c r="O1017">
        <v>21252400</v>
      </c>
      <c r="P1017">
        <v>48.536060999999997</v>
      </c>
      <c r="Q1017">
        <f t="shared" si="183"/>
        <v>-3.495843717388032E-3</v>
      </c>
      <c r="R1017">
        <f t="shared" si="184"/>
        <v>-3.4958289815718957E-3</v>
      </c>
      <c r="S1017">
        <f t="shared" si="190"/>
        <v>-3.4958289815718957E-3</v>
      </c>
      <c r="T1017">
        <f t="shared" si="190"/>
        <v>-3.261642759143119E-3</v>
      </c>
      <c r="U1017">
        <f t="shared" si="190"/>
        <v>-3.0274565367143427E-3</v>
      </c>
      <c r="V1017">
        <f t="shared" si="190"/>
        <v>-2.7932703142855659E-3</v>
      </c>
      <c r="W1017">
        <f t="shared" si="190"/>
        <v>-2.5590840918567901E-3</v>
      </c>
      <c r="X1017">
        <f t="shared" si="190"/>
        <v>-2.3248978694280129E-3</v>
      </c>
      <c r="Y1017">
        <f t="shared" si="190"/>
        <v>-2.0907116469992366E-3</v>
      </c>
      <c r="Z1017">
        <f t="shared" si="190"/>
        <v>-1.8565254245704601E-3</v>
      </c>
      <c r="AA1017">
        <f t="shared" si="190"/>
        <v>-1.6223392021416836E-3</v>
      </c>
      <c r="AB1017">
        <f t="shared" si="190"/>
        <v>-1.3881529797129073E-3</v>
      </c>
      <c r="AC1017">
        <f t="shared" si="190"/>
        <v>-1.1539667572841306E-3</v>
      </c>
      <c r="AD1017">
        <f t="shared" si="190"/>
        <v>-9.1978053485535383E-4</v>
      </c>
      <c r="AE1017">
        <f t="shared" si="190"/>
        <v>-6.8559431242657765E-4</v>
      </c>
      <c r="AF1017">
        <f t="shared" si="190"/>
        <v>-4.5140808999780103E-4</v>
      </c>
      <c r="AG1017">
        <f t="shared" si="190"/>
        <v>-2.1722186756902484E-4</v>
      </c>
      <c r="AH1017">
        <f t="shared" si="190"/>
        <v>1.6964354859751998E-5</v>
      </c>
      <c r="AI1017">
        <f t="shared" si="189"/>
        <v>2.5115057728852873E-4</v>
      </c>
      <c r="AJ1017">
        <f t="shared" si="189"/>
        <v>4.8533679971730491E-4</v>
      </c>
      <c r="AK1017">
        <f t="shared" si="189"/>
        <v>7.1952302214608175E-4</v>
      </c>
      <c r="AL1017">
        <f t="shared" si="189"/>
        <v>9.5370924457485783E-4</v>
      </c>
      <c r="AM1017">
        <f t="shared" si="189"/>
        <v>1.1878954670036346E-3</v>
      </c>
      <c r="AN1017">
        <f>(I1017*'msft+wfc'!$K$2)+(R1017*(1-'msft+wfc'!$K$2))</f>
        <v>-3.0558712003667273E-4</v>
      </c>
    </row>
    <row r="1018" spans="1:40" x14ac:dyDescent="0.35">
      <c r="A1018" s="1">
        <v>41835</v>
      </c>
      <c r="B1018">
        <v>42.330002</v>
      </c>
      <c r="C1018">
        <v>42.470001000000003</v>
      </c>
      <c r="D1018">
        <v>42.029998999999997</v>
      </c>
      <c r="E1018">
        <v>42.450001</v>
      </c>
      <c r="F1018">
        <v>28748700</v>
      </c>
      <c r="G1018">
        <v>40.238697000000002</v>
      </c>
      <c r="H1018">
        <f t="shared" si="181"/>
        <v>7.3564785798878925E-3</v>
      </c>
      <c r="I1018">
        <f t="shared" si="182"/>
        <v>7.3564688348763752E-3</v>
      </c>
      <c r="J1018" s="1">
        <v>41835</v>
      </c>
      <c r="K1018">
        <v>51.509998000000003</v>
      </c>
      <c r="L1018">
        <v>51.66</v>
      </c>
      <c r="M1018">
        <v>51.200001</v>
      </c>
      <c r="N1018">
        <v>51.349997999999999</v>
      </c>
      <c r="O1018">
        <v>19293100</v>
      </c>
      <c r="P1018">
        <v>48.573895999999998</v>
      </c>
      <c r="Q1018">
        <f t="shared" si="183"/>
        <v>7.7951664822613462E-4</v>
      </c>
      <c r="R1018">
        <f t="shared" si="184"/>
        <v>7.7952349697271836E-4</v>
      </c>
      <c r="S1018">
        <f t="shared" si="190"/>
        <v>7.7952349697271836E-4</v>
      </c>
      <c r="T1018">
        <f t="shared" si="190"/>
        <v>1.1083707638679012E-3</v>
      </c>
      <c r="U1018">
        <f t="shared" si="190"/>
        <v>1.437218030763084E-3</v>
      </c>
      <c r="V1018">
        <f t="shared" si="190"/>
        <v>1.7660652976582668E-3</v>
      </c>
      <c r="W1018">
        <f t="shared" si="190"/>
        <v>2.09491256455345E-3</v>
      </c>
      <c r="X1018">
        <f t="shared" si="190"/>
        <v>2.4237598314486323E-3</v>
      </c>
      <c r="Y1018">
        <f t="shared" si="190"/>
        <v>2.7526070983438151E-3</v>
      </c>
      <c r="Z1018">
        <f t="shared" si="190"/>
        <v>3.0814543652389983E-3</v>
      </c>
      <c r="AA1018">
        <f t="shared" si="190"/>
        <v>3.4103016321341815E-3</v>
      </c>
      <c r="AB1018">
        <f t="shared" si="190"/>
        <v>3.7391488990293638E-3</v>
      </c>
      <c r="AC1018">
        <f t="shared" si="190"/>
        <v>4.0679961659245466E-3</v>
      </c>
      <c r="AD1018">
        <f t="shared" si="190"/>
        <v>4.3968434328197298E-3</v>
      </c>
      <c r="AE1018">
        <f t="shared" si="190"/>
        <v>4.7256906997149122E-3</v>
      </c>
      <c r="AF1018">
        <f t="shared" si="190"/>
        <v>5.0545379666100954E-3</v>
      </c>
      <c r="AG1018">
        <f t="shared" si="190"/>
        <v>5.3833852335052777E-3</v>
      </c>
      <c r="AH1018">
        <f t="shared" si="190"/>
        <v>5.7122325004004609E-3</v>
      </c>
      <c r="AI1018">
        <f t="shared" si="189"/>
        <v>6.0410797672956441E-3</v>
      </c>
      <c r="AJ1018">
        <f t="shared" si="189"/>
        <v>6.3699270341908264E-3</v>
      </c>
      <c r="AK1018">
        <f t="shared" si="189"/>
        <v>6.6987743010860096E-3</v>
      </c>
      <c r="AL1018">
        <f t="shared" si="189"/>
        <v>7.027621567981192E-3</v>
      </c>
      <c r="AM1018">
        <f t="shared" si="189"/>
        <v>7.3564688348763752E-3</v>
      </c>
      <c r="AN1018">
        <f>(I1018*'msft+wfc'!$K$2)+(R1018*(1-'msft+wfc'!$K$2))</f>
        <v>5.259301624054997E-3</v>
      </c>
    </row>
    <row r="1019" spans="1:40" x14ac:dyDescent="0.35">
      <c r="A1019" s="1">
        <v>41836</v>
      </c>
      <c r="B1019">
        <v>42.509998000000003</v>
      </c>
      <c r="C1019">
        <v>44.310001</v>
      </c>
      <c r="D1019">
        <v>42.48</v>
      </c>
      <c r="E1019">
        <v>44.080002</v>
      </c>
      <c r="F1019">
        <v>63318000</v>
      </c>
      <c r="G1019">
        <v>41.783788000000001</v>
      </c>
      <c r="H1019">
        <f t="shared" si="181"/>
        <v>3.8398138082493802E-2</v>
      </c>
      <c r="I1019">
        <f t="shared" si="182"/>
        <v>3.8398136997328698E-2</v>
      </c>
      <c r="J1019" s="1">
        <v>41836</v>
      </c>
      <c r="K1019">
        <v>51.580002</v>
      </c>
      <c r="L1019">
        <v>51.66</v>
      </c>
      <c r="M1019">
        <v>51.049999</v>
      </c>
      <c r="N1019">
        <v>51.169998</v>
      </c>
      <c r="O1019">
        <v>21620900</v>
      </c>
      <c r="P1019">
        <v>48.403627</v>
      </c>
      <c r="Q1019">
        <f t="shared" si="183"/>
        <v>-3.5053555406175424E-3</v>
      </c>
      <c r="R1019">
        <f t="shared" si="184"/>
        <v>-3.5053601629977875E-3</v>
      </c>
      <c r="S1019">
        <f t="shared" si="190"/>
        <v>-3.5053601629977875E-3</v>
      </c>
      <c r="T1019">
        <f t="shared" si="190"/>
        <v>-1.4101853049814628E-3</v>
      </c>
      <c r="U1019">
        <f t="shared" si="190"/>
        <v>6.8498955303486096E-4</v>
      </c>
      <c r="V1019">
        <f t="shared" si="190"/>
        <v>2.7801644110511856E-3</v>
      </c>
      <c r="W1019">
        <f t="shared" si="190"/>
        <v>4.875339269067509E-3</v>
      </c>
      <c r="X1019">
        <f t="shared" si="190"/>
        <v>6.9705141270838336E-3</v>
      </c>
      <c r="Y1019">
        <f t="shared" si="190"/>
        <v>9.0656889851001583E-3</v>
      </c>
      <c r="Z1019">
        <f t="shared" si="190"/>
        <v>1.1160863843116483E-2</v>
      </c>
      <c r="AA1019">
        <f t="shared" si="190"/>
        <v>1.3256038701132806E-2</v>
      </c>
      <c r="AB1019">
        <f t="shared" si="190"/>
        <v>1.5351213559149132E-2</v>
      </c>
      <c r="AC1019">
        <f t="shared" si="190"/>
        <v>1.7446388417165455E-2</v>
      </c>
      <c r="AD1019">
        <f t="shared" si="190"/>
        <v>1.9541563275181782E-2</v>
      </c>
      <c r="AE1019">
        <f t="shared" si="190"/>
        <v>2.1636738133198104E-2</v>
      </c>
      <c r="AF1019">
        <f t="shared" si="190"/>
        <v>2.3731912991214431E-2</v>
      </c>
      <c r="AG1019">
        <f t="shared" si="190"/>
        <v>2.5827087849230754E-2</v>
      </c>
      <c r="AH1019">
        <f t="shared" si="190"/>
        <v>2.792226270724708E-2</v>
      </c>
      <c r="AI1019">
        <f t="shared" si="189"/>
        <v>3.00174375652634E-2</v>
      </c>
      <c r="AJ1019">
        <f t="shared" si="189"/>
        <v>3.2112612423279722E-2</v>
      </c>
      <c r="AK1019">
        <f t="shared" si="189"/>
        <v>3.4207787281296052E-2</v>
      </c>
      <c r="AL1019">
        <f t="shared" si="189"/>
        <v>3.6302962139312375E-2</v>
      </c>
      <c r="AM1019">
        <f t="shared" si="189"/>
        <v>3.8398136997328698E-2</v>
      </c>
      <c r="AN1019">
        <f>(I1019*'msft+wfc'!$K$2)+(R1019*(1-'msft+wfc'!$K$2))</f>
        <v>2.5036517621091953E-2</v>
      </c>
    </row>
    <row r="1020" spans="1:40" x14ac:dyDescent="0.35">
      <c r="A1020" s="1">
        <v>41837</v>
      </c>
      <c r="B1020">
        <v>45.450001</v>
      </c>
      <c r="C1020">
        <v>45.709999000000003</v>
      </c>
      <c r="D1020">
        <v>44.25</v>
      </c>
      <c r="E1020">
        <v>44.529998999999997</v>
      </c>
      <c r="F1020">
        <v>82180300</v>
      </c>
      <c r="G1020">
        <v>42.210343999999999</v>
      </c>
      <c r="H1020">
        <f t="shared" si="181"/>
        <v>1.020864291249343E-2</v>
      </c>
      <c r="I1020">
        <f t="shared" si="182"/>
        <v>1.0208648387743062E-2</v>
      </c>
      <c r="J1020" s="1">
        <v>41837</v>
      </c>
      <c r="K1020">
        <v>51.080002</v>
      </c>
      <c r="L1020">
        <v>51.119999</v>
      </c>
      <c r="M1020">
        <v>50.610000999999997</v>
      </c>
      <c r="N1020">
        <v>50.68</v>
      </c>
      <c r="O1020">
        <v>24398000</v>
      </c>
      <c r="P1020">
        <v>47.94012</v>
      </c>
      <c r="Q1020">
        <f t="shared" si="183"/>
        <v>-9.5758846814885546E-3</v>
      </c>
      <c r="R1020">
        <f t="shared" si="184"/>
        <v>-9.5758733121383624E-3</v>
      </c>
      <c r="S1020">
        <f t="shared" si="190"/>
        <v>-9.5758733121383624E-3</v>
      </c>
      <c r="T1020">
        <f t="shared" si="190"/>
        <v>-8.5866472271442906E-3</v>
      </c>
      <c r="U1020">
        <f t="shared" si="190"/>
        <v>-7.5974211421502204E-3</v>
      </c>
      <c r="V1020">
        <f t="shared" si="190"/>
        <v>-6.6081950571561477E-3</v>
      </c>
      <c r="W1020">
        <f t="shared" si="190"/>
        <v>-5.6189689721620776E-3</v>
      </c>
      <c r="X1020">
        <f t="shared" si="190"/>
        <v>-4.6297428871680067E-3</v>
      </c>
      <c r="Y1020">
        <f t="shared" si="190"/>
        <v>-3.6405168021739348E-3</v>
      </c>
      <c r="Z1020">
        <f t="shared" si="190"/>
        <v>-2.6512907171798643E-3</v>
      </c>
      <c r="AA1020">
        <f t="shared" si="190"/>
        <v>-1.662064632185792E-3</v>
      </c>
      <c r="AB1020">
        <f t="shared" si="190"/>
        <v>-6.7283854719172188E-4</v>
      </c>
      <c r="AC1020">
        <f t="shared" si="190"/>
        <v>3.1638753780234997E-4</v>
      </c>
      <c r="AD1020">
        <f t="shared" si="190"/>
        <v>1.3056136227964218E-3</v>
      </c>
      <c r="AE1020">
        <f t="shared" si="190"/>
        <v>2.2948397077904919E-3</v>
      </c>
      <c r="AF1020">
        <f t="shared" si="190"/>
        <v>3.2840657927845638E-3</v>
      </c>
      <c r="AG1020">
        <f t="shared" si="190"/>
        <v>4.2732918777786339E-3</v>
      </c>
      <c r="AH1020">
        <f t="shared" si="190"/>
        <v>5.2625179627727066E-3</v>
      </c>
      <c r="AI1020">
        <f t="shared" si="189"/>
        <v>6.2517440477667784E-3</v>
      </c>
      <c r="AJ1020">
        <f t="shared" si="189"/>
        <v>7.2409701327608477E-3</v>
      </c>
      <c r="AK1020">
        <f t="shared" si="189"/>
        <v>8.2301962177549204E-3</v>
      </c>
      <c r="AL1020">
        <f t="shared" si="189"/>
        <v>9.2194223027489905E-3</v>
      </c>
      <c r="AM1020">
        <f t="shared" si="189"/>
        <v>1.0208648387743062E-2</v>
      </c>
      <c r="AN1020">
        <f>(I1020*'msft+wfc'!$K$2)+(R1020*(1-'msft+wfc'!$K$2))</f>
        <v>3.900028191121451E-3</v>
      </c>
    </row>
    <row r="1021" spans="1:40" x14ac:dyDescent="0.35">
      <c r="A1021" s="1">
        <v>41838</v>
      </c>
      <c r="B1021">
        <v>44.650002000000001</v>
      </c>
      <c r="C1021">
        <v>44.84</v>
      </c>
      <c r="D1021">
        <v>44.25</v>
      </c>
      <c r="E1021">
        <v>44.689999</v>
      </c>
      <c r="F1021">
        <v>43407500</v>
      </c>
      <c r="G1021">
        <v>42.362009</v>
      </c>
      <c r="H1021">
        <f t="shared" si="181"/>
        <v>3.5930833953084908E-3</v>
      </c>
      <c r="I1021">
        <f t="shared" si="182"/>
        <v>3.5930766164805781E-3</v>
      </c>
      <c r="J1021" s="1">
        <v>41838</v>
      </c>
      <c r="K1021">
        <v>50.970001000000003</v>
      </c>
      <c r="L1021">
        <v>51.360000999999997</v>
      </c>
      <c r="M1021">
        <v>50.790000999999997</v>
      </c>
      <c r="N1021">
        <v>51.279998999999997</v>
      </c>
      <c r="O1021">
        <v>15487400</v>
      </c>
      <c r="P1021">
        <v>48.507680999999998</v>
      </c>
      <c r="Q1021">
        <f t="shared" si="183"/>
        <v>1.1838970007892597E-2</v>
      </c>
      <c r="R1021">
        <f t="shared" si="184"/>
        <v>1.1838956598356402E-2</v>
      </c>
      <c r="S1021">
        <f t="shared" si="190"/>
        <v>1.1838956598356402E-2</v>
      </c>
      <c r="T1021">
        <f t="shared" si="190"/>
        <v>1.1426662599262611E-2</v>
      </c>
      <c r="U1021">
        <f t="shared" si="190"/>
        <v>1.1014368600168819E-2</v>
      </c>
      <c r="V1021">
        <f t="shared" si="190"/>
        <v>1.0602074601075028E-2</v>
      </c>
      <c r="W1021">
        <f t="shared" si="190"/>
        <v>1.0189780601981238E-2</v>
      </c>
      <c r="X1021">
        <f t="shared" si="190"/>
        <v>9.777486602887445E-3</v>
      </c>
      <c r="Y1021">
        <f t="shared" si="190"/>
        <v>9.3651926037936536E-3</v>
      </c>
      <c r="Z1021">
        <f t="shared" si="190"/>
        <v>8.9528986046998639E-3</v>
      </c>
      <c r="AA1021">
        <f t="shared" si="190"/>
        <v>8.5406046056060725E-3</v>
      </c>
      <c r="AB1021">
        <f t="shared" si="190"/>
        <v>8.1283106065122828E-3</v>
      </c>
      <c r="AC1021">
        <f t="shared" si="190"/>
        <v>7.7160166074184897E-3</v>
      </c>
      <c r="AD1021">
        <f t="shared" si="190"/>
        <v>7.3037226083246982E-3</v>
      </c>
      <c r="AE1021">
        <f t="shared" si="190"/>
        <v>6.8914286092309077E-3</v>
      </c>
      <c r="AF1021">
        <f t="shared" si="190"/>
        <v>6.4791346101371154E-3</v>
      </c>
      <c r="AG1021">
        <f t="shared" si="190"/>
        <v>6.0668406110433257E-3</v>
      </c>
      <c r="AH1021">
        <f t="shared" si="190"/>
        <v>5.6545466119495343E-3</v>
      </c>
      <c r="AI1021">
        <f t="shared" si="189"/>
        <v>5.2422526128557429E-3</v>
      </c>
      <c r="AJ1021">
        <f t="shared" si="189"/>
        <v>4.8299586137619515E-3</v>
      </c>
      <c r="AK1021">
        <f t="shared" si="189"/>
        <v>4.4176646146681601E-3</v>
      </c>
      <c r="AL1021">
        <f t="shared" si="189"/>
        <v>4.0053706155743695E-3</v>
      </c>
      <c r="AM1021">
        <f t="shared" si="189"/>
        <v>3.5930766164805781E-3</v>
      </c>
      <c r="AN1021">
        <f>(I1021*'msft+wfc'!$K$2)+(R1021*(1-'msft+wfc'!$K$2))</f>
        <v>6.2224110922739174E-3</v>
      </c>
    </row>
    <row r="1022" spans="1:40" x14ac:dyDescent="0.35">
      <c r="A1022" s="1">
        <v>41841</v>
      </c>
      <c r="B1022">
        <v>44.560001</v>
      </c>
      <c r="C1022">
        <v>45.16</v>
      </c>
      <c r="D1022">
        <v>44.220001000000003</v>
      </c>
      <c r="E1022">
        <v>44.84</v>
      </c>
      <c r="F1022">
        <v>37604400</v>
      </c>
      <c r="G1022">
        <v>42.504196999999998</v>
      </c>
      <c r="H1022">
        <f t="shared" si="181"/>
        <v>3.3564780343808727E-3</v>
      </c>
      <c r="I1022">
        <f t="shared" si="182"/>
        <v>3.3564980357753409E-3</v>
      </c>
      <c r="J1022" s="1">
        <v>41841</v>
      </c>
      <c r="K1022">
        <v>51</v>
      </c>
      <c r="L1022">
        <v>51.150002000000001</v>
      </c>
      <c r="M1022">
        <v>50.849997999999999</v>
      </c>
      <c r="N1022">
        <v>51.049999</v>
      </c>
      <c r="O1022">
        <v>15236900</v>
      </c>
      <c r="P1022">
        <v>48.290115</v>
      </c>
      <c r="Q1022">
        <f t="shared" si="183"/>
        <v>-4.4851794946407248E-3</v>
      </c>
      <c r="R1022">
        <f t="shared" si="184"/>
        <v>-4.4851865831309875E-3</v>
      </c>
      <c r="S1022">
        <f t="shared" si="190"/>
        <v>-4.4851865831309875E-3</v>
      </c>
      <c r="T1022">
        <f t="shared" si="190"/>
        <v>-4.0931023521856708E-3</v>
      </c>
      <c r="U1022">
        <f t="shared" si="190"/>
        <v>-3.7010181212403549E-3</v>
      </c>
      <c r="V1022">
        <f t="shared" si="190"/>
        <v>-3.3089338902950378E-3</v>
      </c>
      <c r="W1022">
        <f t="shared" si="190"/>
        <v>-2.916849659349722E-3</v>
      </c>
      <c r="X1022">
        <f t="shared" si="190"/>
        <v>-2.5247654284044057E-3</v>
      </c>
      <c r="Y1022">
        <f t="shared" si="190"/>
        <v>-2.132681197459089E-3</v>
      </c>
      <c r="Z1022">
        <f t="shared" si="190"/>
        <v>-1.7405969665137729E-3</v>
      </c>
      <c r="AA1022">
        <f t="shared" si="190"/>
        <v>-1.348512735568456E-3</v>
      </c>
      <c r="AB1022">
        <f t="shared" si="190"/>
        <v>-9.5642850462313998E-4</v>
      </c>
      <c r="AC1022">
        <f t="shared" si="190"/>
        <v>-5.6434427367782329E-4</v>
      </c>
      <c r="AD1022">
        <f t="shared" si="190"/>
        <v>-1.7226004273250637E-4</v>
      </c>
      <c r="AE1022">
        <f t="shared" si="190"/>
        <v>2.1982418821280946E-4</v>
      </c>
      <c r="AF1022">
        <f t="shared" si="190"/>
        <v>6.1190841915812594E-4</v>
      </c>
      <c r="AG1022">
        <f t="shared" si="190"/>
        <v>1.003992650103442E-3</v>
      </c>
      <c r="AH1022">
        <f t="shared" si="190"/>
        <v>1.3960768810487589E-3</v>
      </c>
      <c r="AI1022">
        <f t="shared" si="189"/>
        <v>1.7881611119940754E-3</v>
      </c>
      <c r="AJ1022">
        <f t="shared" si="189"/>
        <v>2.1802453429393912E-3</v>
      </c>
      <c r="AK1022">
        <f t="shared" si="189"/>
        <v>2.5723295738847084E-3</v>
      </c>
      <c r="AL1022">
        <f t="shared" si="189"/>
        <v>2.9644138048300238E-3</v>
      </c>
      <c r="AM1022">
        <f t="shared" si="189"/>
        <v>3.3564980357753409E-3</v>
      </c>
      <c r="AN1022">
        <f>(I1022*'msft+wfc'!$K$2)+(R1022*(1-'msft+wfc'!$K$2))</f>
        <v>8.5604790042200581E-4</v>
      </c>
    </row>
    <row r="1023" spans="1:40" x14ac:dyDescent="0.35">
      <c r="A1023" s="1">
        <v>41842</v>
      </c>
      <c r="B1023">
        <v>45</v>
      </c>
      <c r="C1023">
        <v>45.150002000000001</v>
      </c>
      <c r="D1023">
        <v>44.59</v>
      </c>
      <c r="E1023">
        <v>44.830002</v>
      </c>
      <c r="F1023">
        <v>43095800</v>
      </c>
      <c r="G1023">
        <v>42.494719000000003</v>
      </c>
      <c r="H1023">
        <f t="shared" si="181"/>
        <v>-2.2297056199828411E-4</v>
      </c>
      <c r="I1023">
        <f t="shared" si="182"/>
        <v>-2.2298974381269513E-4</v>
      </c>
      <c r="J1023" s="1">
        <v>41842</v>
      </c>
      <c r="K1023">
        <v>51.200001</v>
      </c>
      <c r="L1023">
        <v>51.48</v>
      </c>
      <c r="M1023">
        <v>51.049999</v>
      </c>
      <c r="N1023">
        <v>51.349997999999999</v>
      </c>
      <c r="O1023">
        <v>11920800</v>
      </c>
      <c r="P1023">
        <v>48.573895999999998</v>
      </c>
      <c r="Q1023">
        <f t="shared" si="183"/>
        <v>5.8765721033608581E-3</v>
      </c>
      <c r="R1023">
        <f t="shared" si="184"/>
        <v>5.8765857153166359E-3</v>
      </c>
      <c r="S1023">
        <f t="shared" si="190"/>
        <v>5.8765857153166359E-3</v>
      </c>
      <c r="T1023">
        <f t="shared" si="190"/>
        <v>5.5716069423601697E-3</v>
      </c>
      <c r="U1023">
        <f t="shared" si="190"/>
        <v>5.2666281694037026E-3</v>
      </c>
      <c r="V1023">
        <f t="shared" si="190"/>
        <v>4.9616493964472364E-3</v>
      </c>
      <c r="W1023">
        <f t="shared" si="190"/>
        <v>4.6566706234907693E-3</v>
      </c>
      <c r="X1023">
        <f t="shared" si="190"/>
        <v>4.3516918505343031E-3</v>
      </c>
      <c r="Y1023">
        <f t="shared" si="190"/>
        <v>4.0467130775778369E-3</v>
      </c>
      <c r="Z1023">
        <f t="shared" si="190"/>
        <v>3.7417343046213703E-3</v>
      </c>
      <c r="AA1023">
        <f t="shared" si="190"/>
        <v>3.4367555316649036E-3</v>
      </c>
      <c r="AB1023">
        <f t="shared" si="190"/>
        <v>3.1317767587084374E-3</v>
      </c>
      <c r="AC1023">
        <f t="shared" si="190"/>
        <v>2.8267979857519703E-3</v>
      </c>
      <c r="AD1023">
        <f t="shared" si="190"/>
        <v>2.5218192127955032E-3</v>
      </c>
      <c r="AE1023">
        <f t="shared" si="190"/>
        <v>2.2168404398390375E-3</v>
      </c>
      <c r="AF1023">
        <f t="shared" si="190"/>
        <v>1.9118616668825708E-3</v>
      </c>
      <c r="AG1023">
        <f t="shared" si="190"/>
        <v>1.6068828939261044E-3</v>
      </c>
      <c r="AH1023">
        <f t="shared" ref="AH1023:AM1086" si="191">(AH$2*$I1023)+($R1023*(1-AH$2))</f>
        <v>1.3019041209696375E-3</v>
      </c>
      <c r="AI1023">
        <f t="shared" si="191"/>
        <v>9.9692534801317087E-4</v>
      </c>
      <c r="AJ1023">
        <f t="shared" si="191"/>
        <v>6.9194657505670465E-4</v>
      </c>
      <c r="AK1023">
        <f t="shared" si="191"/>
        <v>3.869678021002379E-4</v>
      </c>
      <c r="AL1023">
        <f t="shared" si="191"/>
        <v>8.198902914377171E-5</v>
      </c>
      <c r="AM1023">
        <f t="shared" si="191"/>
        <v>-2.2298974381269513E-4</v>
      </c>
      <c r="AN1023">
        <f>(I1023*'msft+wfc'!$K$2)+(R1023*(1-'msft+wfc'!$K$2))</f>
        <v>1.72196022849376E-3</v>
      </c>
    </row>
    <row r="1024" spans="1:40" x14ac:dyDescent="0.35">
      <c r="A1024" s="1">
        <v>41843</v>
      </c>
      <c r="B1024">
        <v>45.450001</v>
      </c>
      <c r="C1024">
        <v>45.450001</v>
      </c>
      <c r="D1024">
        <v>44.619999</v>
      </c>
      <c r="E1024">
        <v>44.869999</v>
      </c>
      <c r="F1024">
        <v>52362900</v>
      </c>
      <c r="G1024">
        <v>42.532632999999997</v>
      </c>
      <c r="H1024">
        <f t="shared" si="181"/>
        <v>8.9219268828048717E-4</v>
      </c>
      <c r="I1024">
        <f t="shared" si="182"/>
        <v>8.9220498198831625E-4</v>
      </c>
      <c r="J1024" s="1">
        <v>41843</v>
      </c>
      <c r="K1024">
        <v>51.43</v>
      </c>
      <c r="L1024">
        <v>51.619999</v>
      </c>
      <c r="M1024">
        <v>51.27</v>
      </c>
      <c r="N1024">
        <v>51.330002</v>
      </c>
      <c r="O1024">
        <v>9109000</v>
      </c>
      <c r="P1024">
        <v>48.55498</v>
      </c>
      <c r="Q1024">
        <f t="shared" si="183"/>
        <v>-3.8940605216769461E-4</v>
      </c>
      <c r="R1024">
        <f t="shared" si="184"/>
        <v>-3.8942727591785657E-4</v>
      </c>
      <c r="S1024">
        <f t="shared" ref="S1024:AH1087" si="192">(S$2*$I1024)+($R1024*(1-S$2))</f>
        <v>-3.8942727591785657E-4</v>
      </c>
      <c r="T1024">
        <f t="shared" si="192"/>
        <v>-3.2534566302254788E-4</v>
      </c>
      <c r="U1024">
        <f t="shared" si="192"/>
        <v>-2.6126405012723931E-4</v>
      </c>
      <c r="V1024">
        <f t="shared" si="192"/>
        <v>-1.9718243723193066E-4</v>
      </c>
      <c r="W1024">
        <f t="shared" si="192"/>
        <v>-1.33100824336622E-4</v>
      </c>
      <c r="X1024">
        <f t="shared" si="192"/>
        <v>-6.9019211441313349E-5</v>
      </c>
      <c r="Y1024">
        <f t="shared" si="192"/>
        <v>-4.9375985460046947E-6</v>
      </c>
      <c r="Z1024">
        <f t="shared" si="192"/>
        <v>5.9144014349303878E-5</v>
      </c>
      <c r="AA1024">
        <f t="shared" si="192"/>
        <v>1.2322562724461256E-4</v>
      </c>
      <c r="AB1024">
        <f t="shared" si="192"/>
        <v>1.8730724013992121E-4</v>
      </c>
      <c r="AC1024">
        <f t="shared" si="192"/>
        <v>2.5138885303522987E-4</v>
      </c>
      <c r="AD1024">
        <f t="shared" si="192"/>
        <v>3.154704659305386E-4</v>
      </c>
      <c r="AE1024">
        <f t="shared" si="192"/>
        <v>3.7955207882584712E-4</v>
      </c>
      <c r="AF1024">
        <f t="shared" si="192"/>
        <v>4.436336917211558E-4</v>
      </c>
      <c r="AG1024">
        <f t="shared" si="192"/>
        <v>5.0771530461646438E-4</v>
      </c>
      <c r="AH1024">
        <f t="shared" si="192"/>
        <v>5.71796917511773E-4</v>
      </c>
      <c r="AI1024">
        <f t="shared" si="191"/>
        <v>6.3587853040708174E-4</v>
      </c>
      <c r="AJ1024">
        <f t="shared" si="191"/>
        <v>6.9996014330239037E-4</v>
      </c>
      <c r="AK1024">
        <f t="shared" si="191"/>
        <v>7.6404175619769899E-4</v>
      </c>
      <c r="AL1024">
        <f t="shared" si="191"/>
        <v>8.2812336909300751E-4</v>
      </c>
      <c r="AM1024">
        <f t="shared" si="191"/>
        <v>8.9220498198831625E-4</v>
      </c>
      <c r="AN1024">
        <f>(I1024*'msft+wfc'!$K$2)+(R1024*(1-'msft+wfc'!$K$2))</f>
        <v>4.835354538835707E-4</v>
      </c>
    </row>
    <row r="1025" spans="1:40" x14ac:dyDescent="0.35">
      <c r="A1025" s="1">
        <v>41844</v>
      </c>
      <c r="B1025">
        <v>44.93</v>
      </c>
      <c r="C1025">
        <v>45</v>
      </c>
      <c r="D1025">
        <v>44.32</v>
      </c>
      <c r="E1025">
        <v>44.400002000000001</v>
      </c>
      <c r="F1025">
        <v>30725300</v>
      </c>
      <c r="G1025">
        <v>42.087119000000001</v>
      </c>
      <c r="H1025">
        <f t="shared" si="181"/>
        <v>-1.0474638076100678E-2</v>
      </c>
      <c r="I1025">
        <f t="shared" si="182"/>
        <v>-1.0474639554997589E-2</v>
      </c>
      <c r="J1025" s="1">
        <v>41844</v>
      </c>
      <c r="K1025">
        <v>51.450001</v>
      </c>
      <c r="L1025">
        <v>51.66</v>
      </c>
      <c r="M1025">
        <v>51.419998</v>
      </c>
      <c r="N1025">
        <v>51.59</v>
      </c>
      <c r="O1025">
        <v>9939600</v>
      </c>
      <c r="P1025">
        <v>48.800922999999997</v>
      </c>
      <c r="Q1025">
        <f t="shared" si="183"/>
        <v>5.065224817252161E-3</v>
      </c>
      <c r="R1025">
        <f t="shared" si="184"/>
        <v>5.0652476841715702E-3</v>
      </c>
      <c r="S1025">
        <f t="shared" si="192"/>
        <v>5.0652476841715702E-3</v>
      </c>
      <c r="T1025">
        <f t="shared" si="192"/>
        <v>4.2882533222131118E-3</v>
      </c>
      <c r="U1025">
        <f t="shared" si="192"/>
        <v>3.5112589602546546E-3</v>
      </c>
      <c r="V1025">
        <f t="shared" si="192"/>
        <v>2.7342645982961966E-3</v>
      </c>
      <c r="W1025">
        <f t="shared" si="192"/>
        <v>1.9572702363377381E-3</v>
      </c>
      <c r="X1025">
        <f t="shared" si="192"/>
        <v>1.1802758743792805E-3</v>
      </c>
      <c r="Y1025">
        <f t="shared" si="192"/>
        <v>4.0328151242082248E-4</v>
      </c>
      <c r="Z1025">
        <f t="shared" si="192"/>
        <v>-3.7371284953763512E-4</v>
      </c>
      <c r="AA1025">
        <f t="shared" si="192"/>
        <v>-1.1507072114960936E-3</v>
      </c>
      <c r="AB1025">
        <f t="shared" si="192"/>
        <v>-1.9277015734545508E-3</v>
      </c>
      <c r="AC1025">
        <f t="shared" si="192"/>
        <v>-2.7046959354130092E-3</v>
      </c>
      <c r="AD1025">
        <f t="shared" si="192"/>
        <v>-3.4816902973714677E-3</v>
      </c>
      <c r="AE1025">
        <f t="shared" si="192"/>
        <v>-4.2586846593299244E-3</v>
      </c>
      <c r="AF1025">
        <f t="shared" si="192"/>
        <v>-5.0356790212883829E-3</v>
      </c>
      <c r="AG1025">
        <f t="shared" si="192"/>
        <v>-5.8126733832468396E-3</v>
      </c>
      <c r="AH1025">
        <f t="shared" si="192"/>
        <v>-6.589667745205299E-3</v>
      </c>
      <c r="AI1025">
        <f t="shared" si="191"/>
        <v>-7.3666621071637583E-3</v>
      </c>
      <c r="AJ1025">
        <f t="shared" si="191"/>
        <v>-8.1436564691222142E-3</v>
      </c>
      <c r="AK1025">
        <f t="shared" si="191"/>
        <v>-8.9206508310806717E-3</v>
      </c>
      <c r="AL1025">
        <f t="shared" si="191"/>
        <v>-9.6976451930391293E-3</v>
      </c>
      <c r="AM1025">
        <f t="shared" si="191"/>
        <v>-1.0474639554997589E-2</v>
      </c>
      <c r="AN1025">
        <f>(I1025*'msft+wfc'!$K$2)+(R1025*(1-'msft+wfc'!$K$2))</f>
        <v>-5.5194908798172036E-3</v>
      </c>
    </row>
    <row r="1026" spans="1:40" x14ac:dyDescent="0.35">
      <c r="A1026" s="1">
        <v>41845</v>
      </c>
      <c r="B1026">
        <v>44.299999</v>
      </c>
      <c r="C1026">
        <v>44.66</v>
      </c>
      <c r="D1026">
        <v>44.299999</v>
      </c>
      <c r="E1026">
        <v>44.5</v>
      </c>
      <c r="F1026">
        <v>26737700</v>
      </c>
      <c r="G1026">
        <v>42.181908</v>
      </c>
      <c r="H1026">
        <f t="shared" si="181"/>
        <v>2.2522071057564223E-3</v>
      </c>
      <c r="I1026">
        <f t="shared" si="182"/>
        <v>2.2522092804688931E-3</v>
      </c>
      <c r="J1026" s="1">
        <v>41845</v>
      </c>
      <c r="K1026">
        <v>51.490001999999997</v>
      </c>
      <c r="L1026">
        <v>51.77</v>
      </c>
      <c r="M1026">
        <v>51.490001999999997</v>
      </c>
      <c r="N1026">
        <v>51.599997999999999</v>
      </c>
      <c r="O1026">
        <v>10040200</v>
      </c>
      <c r="P1026">
        <v>48.810380000000002</v>
      </c>
      <c r="Q1026">
        <f t="shared" si="183"/>
        <v>1.9379724752851239E-4</v>
      </c>
      <c r="R1026">
        <f t="shared" si="184"/>
        <v>1.9378731832602248E-4</v>
      </c>
      <c r="S1026">
        <f t="shared" si="192"/>
        <v>1.9378731832602248E-4</v>
      </c>
      <c r="T1026">
        <f t="shared" si="192"/>
        <v>2.9670841643316602E-4</v>
      </c>
      <c r="U1026">
        <f t="shared" si="192"/>
        <v>3.9962951454030953E-4</v>
      </c>
      <c r="V1026">
        <f t="shared" si="192"/>
        <v>5.02550612647453E-4</v>
      </c>
      <c r="W1026">
        <f t="shared" si="192"/>
        <v>6.0547171075459667E-4</v>
      </c>
      <c r="X1026">
        <f t="shared" si="192"/>
        <v>7.0839280886174014E-4</v>
      </c>
      <c r="Y1026">
        <f t="shared" si="192"/>
        <v>8.113139069688836E-4</v>
      </c>
      <c r="Z1026">
        <f t="shared" si="192"/>
        <v>9.1423500507602717E-4</v>
      </c>
      <c r="AA1026">
        <f t="shared" si="192"/>
        <v>1.0171561031831707E-3</v>
      </c>
      <c r="AB1026">
        <f t="shared" si="192"/>
        <v>1.1200772012903144E-3</v>
      </c>
      <c r="AC1026">
        <f t="shared" si="192"/>
        <v>1.2229982993974579E-3</v>
      </c>
      <c r="AD1026">
        <f t="shared" si="192"/>
        <v>1.3259193975046016E-3</v>
      </c>
      <c r="AE1026">
        <f t="shared" si="192"/>
        <v>1.4288404956117448E-3</v>
      </c>
      <c r="AF1026">
        <f t="shared" si="192"/>
        <v>1.5317615937188885E-3</v>
      </c>
      <c r="AG1026">
        <f t="shared" si="192"/>
        <v>1.6346826918260319E-3</v>
      </c>
      <c r="AH1026">
        <f t="shared" si="192"/>
        <v>1.7376037899331756E-3</v>
      </c>
      <c r="AI1026">
        <f t="shared" si="191"/>
        <v>1.8405248880403191E-3</v>
      </c>
      <c r="AJ1026">
        <f t="shared" si="191"/>
        <v>1.9434459861474623E-3</v>
      </c>
      <c r="AK1026">
        <f t="shared" si="191"/>
        <v>2.0463670842546062E-3</v>
      </c>
      <c r="AL1026">
        <f t="shared" si="191"/>
        <v>2.1492881823617495E-3</v>
      </c>
      <c r="AM1026">
        <f t="shared" si="191"/>
        <v>2.2522092804688931E-3</v>
      </c>
      <c r="AN1026">
        <f>(I1026*'msft+wfc'!$K$2)+(R1026*(1-'msft+wfc'!$K$2))</f>
        <v>1.5958475770863024E-3</v>
      </c>
    </row>
    <row r="1027" spans="1:40" x14ac:dyDescent="0.35">
      <c r="A1027" s="1">
        <v>41848</v>
      </c>
      <c r="B1027">
        <v>44.360000999999997</v>
      </c>
      <c r="C1027">
        <v>44.509998000000003</v>
      </c>
      <c r="D1027">
        <v>43.93</v>
      </c>
      <c r="E1027">
        <v>43.970001000000003</v>
      </c>
      <c r="F1027">
        <v>29684200</v>
      </c>
      <c r="G1027">
        <v>41.679518000000002</v>
      </c>
      <c r="H1027">
        <f t="shared" si="181"/>
        <v>-1.1910089887640371E-2</v>
      </c>
      <c r="I1027">
        <f t="shared" si="182"/>
        <v>-1.1910082398358992E-2</v>
      </c>
      <c r="J1027" s="1">
        <v>41848</v>
      </c>
      <c r="K1027">
        <v>51.310001</v>
      </c>
      <c r="L1027">
        <v>51.709999000000003</v>
      </c>
      <c r="M1027">
        <v>51.169998</v>
      </c>
      <c r="N1027">
        <v>51.599997999999999</v>
      </c>
      <c r="O1027">
        <v>13468000</v>
      </c>
      <c r="P1027">
        <v>48.810380000000002</v>
      </c>
      <c r="Q1027">
        <f t="shared" si="183"/>
        <v>0</v>
      </c>
      <c r="R1027">
        <f t="shared" si="184"/>
        <v>0</v>
      </c>
      <c r="S1027">
        <f t="shared" si="192"/>
        <v>0</v>
      </c>
      <c r="T1027">
        <f t="shared" si="192"/>
        <v>-5.9550411991794966E-4</v>
      </c>
      <c r="U1027">
        <f t="shared" si="192"/>
        <v>-1.1910082398358993E-3</v>
      </c>
      <c r="V1027">
        <f t="shared" si="192"/>
        <v>-1.7865123597538488E-3</v>
      </c>
      <c r="W1027">
        <f t="shared" si="192"/>
        <v>-2.3820164796717986E-3</v>
      </c>
      <c r="X1027">
        <f t="shared" si="192"/>
        <v>-2.9775205995897481E-3</v>
      </c>
      <c r="Y1027">
        <f t="shared" si="192"/>
        <v>-3.5730247195076975E-3</v>
      </c>
      <c r="Z1027">
        <f t="shared" si="192"/>
        <v>-4.1685288394256474E-3</v>
      </c>
      <c r="AA1027">
        <f t="shared" si="192"/>
        <v>-4.7640329593435973E-3</v>
      </c>
      <c r="AB1027">
        <f t="shared" si="192"/>
        <v>-5.3595370792615463E-3</v>
      </c>
      <c r="AC1027">
        <f t="shared" si="192"/>
        <v>-5.9550411991794961E-3</v>
      </c>
      <c r="AD1027">
        <f t="shared" si="192"/>
        <v>-6.550545319097446E-3</v>
      </c>
      <c r="AE1027">
        <f t="shared" si="192"/>
        <v>-7.146049439015395E-3</v>
      </c>
      <c r="AF1027">
        <f t="shared" si="192"/>
        <v>-7.7415535589333449E-3</v>
      </c>
      <c r="AG1027">
        <f t="shared" si="192"/>
        <v>-8.3370576788512948E-3</v>
      </c>
      <c r="AH1027">
        <f t="shared" si="192"/>
        <v>-8.9325617987692438E-3</v>
      </c>
      <c r="AI1027">
        <f t="shared" si="191"/>
        <v>-9.5280659186871945E-3</v>
      </c>
      <c r="AJ1027">
        <f t="shared" si="191"/>
        <v>-1.0123570038605144E-2</v>
      </c>
      <c r="AK1027">
        <f t="shared" si="191"/>
        <v>-1.0719074158523093E-2</v>
      </c>
      <c r="AL1027">
        <f t="shared" si="191"/>
        <v>-1.1314578278441042E-2</v>
      </c>
      <c r="AM1027">
        <f t="shared" si="191"/>
        <v>-1.1910082398358992E-2</v>
      </c>
      <c r="AN1027">
        <f>(I1027*'msft+wfc'!$K$2)+(R1027*(1-'msft+wfc'!$K$2))</f>
        <v>-8.1123567064528088E-3</v>
      </c>
    </row>
    <row r="1028" spans="1:40" x14ac:dyDescent="0.35">
      <c r="A1028" s="1">
        <v>41849</v>
      </c>
      <c r="B1028">
        <v>43.91</v>
      </c>
      <c r="C1028">
        <v>44.09</v>
      </c>
      <c r="D1028">
        <v>43.639999000000003</v>
      </c>
      <c r="E1028">
        <v>43.889999000000003</v>
      </c>
      <c r="F1028">
        <v>27763100</v>
      </c>
      <c r="G1028">
        <v>41.603682999999997</v>
      </c>
      <c r="H1028">
        <f t="shared" ref="H1028:H1091" si="193">(E1028-E1027)/E1027</f>
        <v>-1.8194677775877318E-3</v>
      </c>
      <c r="I1028">
        <f t="shared" ref="I1028:I1091" si="194">(G1028-G1027)/G1027</f>
        <v>-1.8194788145104025E-3</v>
      </c>
      <c r="J1028" s="1">
        <v>41849</v>
      </c>
      <c r="K1028">
        <v>51.650002000000001</v>
      </c>
      <c r="L1028">
        <v>52.150002000000001</v>
      </c>
      <c r="M1028">
        <v>51.48</v>
      </c>
      <c r="N1028">
        <v>51.540000999999997</v>
      </c>
      <c r="O1028">
        <v>14511800</v>
      </c>
      <c r="P1028">
        <v>48.753625999999997</v>
      </c>
      <c r="Q1028">
        <f t="shared" ref="Q1028:Q1091" si="195">(N1028-N1027)/N1027</f>
        <v>-1.1627326032067431E-3</v>
      </c>
      <c r="R1028">
        <f t="shared" ref="R1028:R1091" si="196">(P1028-P1027)/P1027</f>
        <v>-1.1627444818090962E-3</v>
      </c>
      <c r="S1028">
        <f t="shared" si="192"/>
        <v>-1.1627444818090962E-3</v>
      </c>
      <c r="T1028">
        <f t="shared" si="192"/>
        <v>-1.1955811984441613E-3</v>
      </c>
      <c r="U1028">
        <f t="shared" si="192"/>
        <v>-1.2284179150792267E-3</v>
      </c>
      <c r="V1028">
        <f t="shared" si="192"/>
        <v>-1.2612546317142921E-3</v>
      </c>
      <c r="W1028">
        <f t="shared" si="192"/>
        <v>-1.2940913483493574E-3</v>
      </c>
      <c r="X1028">
        <f t="shared" si="192"/>
        <v>-1.3269280649844226E-3</v>
      </c>
      <c r="Y1028">
        <f t="shared" si="192"/>
        <v>-1.359764781619488E-3</v>
      </c>
      <c r="Z1028">
        <f t="shared" si="192"/>
        <v>-1.3926014982545533E-3</v>
      </c>
      <c r="AA1028">
        <f t="shared" si="192"/>
        <v>-1.4254382148896187E-3</v>
      </c>
      <c r="AB1028">
        <f t="shared" si="192"/>
        <v>-1.4582749315246841E-3</v>
      </c>
      <c r="AC1028">
        <f t="shared" si="192"/>
        <v>-1.4911116481597492E-3</v>
      </c>
      <c r="AD1028">
        <f t="shared" si="192"/>
        <v>-1.5239483647948146E-3</v>
      </c>
      <c r="AE1028">
        <f t="shared" si="192"/>
        <v>-1.55678508142988E-3</v>
      </c>
      <c r="AF1028">
        <f t="shared" si="192"/>
        <v>-1.5896217980649451E-3</v>
      </c>
      <c r="AG1028">
        <f t="shared" si="192"/>
        <v>-1.6224585147000105E-3</v>
      </c>
      <c r="AH1028">
        <f t="shared" si="192"/>
        <v>-1.6552952313350759E-3</v>
      </c>
      <c r="AI1028">
        <f t="shared" si="191"/>
        <v>-1.6881319479701412E-3</v>
      </c>
      <c r="AJ1028">
        <f t="shared" si="191"/>
        <v>-1.7209686646052066E-3</v>
      </c>
      <c r="AK1028">
        <f t="shared" si="191"/>
        <v>-1.753805381240272E-3</v>
      </c>
      <c r="AL1028">
        <f t="shared" si="191"/>
        <v>-1.7866420978753374E-3</v>
      </c>
      <c r="AM1028">
        <f t="shared" si="191"/>
        <v>-1.8194788145104025E-3</v>
      </c>
      <c r="AN1028">
        <f>(I1028*'msft+wfc'!$K$2)+(R1028*(1-'msft+wfc'!$K$2))</f>
        <v>-1.6100682693406848E-3</v>
      </c>
    </row>
    <row r="1029" spans="1:40" x14ac:dyDescent="0.35">
      <c r="A1029" s="1">
        <v>41850</v>
      </c>
      <c r="B1029">
        <v>44.07</v>
      </c>
      <c r="C1029">
        <v>44.099997999999999</v>
      </c>
      <c r="D1029">
        <v>43.290000999999997</v>
      </c>
      <c r="E1029">
        <v>43.580002</v>
      </c>
      <c r="F1029">
        <v>31921400</v>
      </c>
      <c r="G1029">
        <v>41.309834000000002</v>
      </c>
      <c r="H1029">
        <f t="shared" si="193"/>
        <v>-7.0630441344963968E-3</v>
      </c>
      <c r="I1029">
        <f t="shared" si="194"/>
        <v>-7.0630525667642096E-3</v>
      </c>
      <c r="J1029" s="1">
        <v>41850</v>
      </c>
      <c r="K1029">
        <v>51.73</v>
      </c>
      <c r="L1029">
        <v>52.299999</v>
      </c>
      <c r="M1029">
        <v>51.689999</v>
      </c>
      <c r="N1029">
        <v>52.099997999999999</v>
      </c>
      <c r="O1029">
        <v>11439600</v>
      </c>
      <c r="P1029">
        <v>49.283349000000001</v>
      </c>
      <c r="Q1029">
        <f t="shared" si="195"/>
        <v>1.0865288885035193E-2</v>
      </c>
      <c r="R1029">
        <f t="shared" si="196"/>
        <v>1.0865304664723895E-2</v>
      </c>
      <c r="S1029">
        <f t="shared" si="192"/>
        <v>1.0865304664723895E-2</v>
      </c>
      <c r="T1029">
        <f t="shared" si="192"/>
        <v>9.9688868031494893E-3</v>
      </c>
      <c r="U1029">
        <f t="shared" si="192"/>
        <v>9.0724689415750855E-3</v>
      </c>
      <c r="V1029">
        <f t="shared" si="192"/>
        <v>8.1760510800006798E-3</v>
      </c>
      <c r="W1029">
        <f t="shared" si="192"/>
        <v>7.2796332184262751E-3</v>
      </c>
      <c r="X1029">
        <f t="shared" si="192"/>
        <v>6.3832153568518695E-3</v>
      </c>
      <c r="Y1029">
        <f t="shared" si="192"/>
        <v>5.486797495277463E-3</v>
      </c>
      <c r="Z1029">
        <f t="shared" si="192"/>
        <v>4.5903796337030591E-3</v>
      </c>
      <c r="AA1029">
        <f t="shared" si="192"/>
        <v>3.6939617721286526E-3</v>
      </c>
      <c r="AB1029">
        <f t="shared" si="192"/>
        <v>2.7975439105542483E-3</v>
      </c>
      <c r="AC1029">
        <f t="shared" si="192"/>
        <v>1.9011260489798427E-3</v>
      </c>
      <c r="AD1029">
        <f t="shared" si="192"/>
        <v>1.0047081874054366E-3</v>
      </c>
      <c r="AE1029">
        <f t="shared" si="192"/>
        <v>1.0829032583103276E-4</v>
      </c>
      <c r="AF1029">
        <f t="shared" si="192"/>
        <v>-7.8812753574337285E-4</v>
      </c>
      <c r="AG1029">
        <f t="shared" si="192"/>
        <v>-1.6845453973177772E-3</v>
      </c>
      <c r="AH1029">
        <f t="shared" si="192"/>
        <v>-2.5809632588921837E-3</v>
      </c>
      <c r="AI1029">
        <f t="shared" si="191"/>
        <v>-3.4773811204665893E-3</v>
      </c>
      <c r="AJ1029">
        <f t="shared" si="191"/>
        <v>-4.3737989820409936E-3</v>
      </c>
      <c r="AK1029">
        <f t="shared" si="191"/>
        <v>-5.2702168436154001E-3</v>
      </c>
      <c r="AL1029">
        <f t="shared" si="191"/>
        <v>-6.1666347051898031E-3</v>
      </c>
      <c r="AM1029">
        <f t="shared" si="191"/>
        <v>-7.0630525667642096E-3</v>
      </c>
      <c r="AN1029">
        <f>(I1029*'msft+wfc'!$K$2)+(R1029*(1-'msft+wfc'!$K$2))</f>
        <v>-1.3463009445356653E-3</v>
      </c>
    </row>
    <row r="1030" spans="1:40" x14ac:dyDescent="0.35">
      <c r="A1030" s="1">
        <v>41851</v>
      </c>
      <c r="B1030">
        <v>43.380001</v>
      </c>
      <c r="C1030">
        <v>43.689999</v>
      </c>
      <c r="D1030">
        <v>43.080002</v>
      </c>
      <c r="E1030">
        <v>43.16</v>
      </c>
      <c r="F1030">
        <v>31537500</v>
      </c>
      <c r="G1030">
        <v>40.911710999999997</v>
      </c>
      <c r="H1030">
        <f t="shared" si="193"/>
        <v>-9.6374938211339165E-3</v>
      </c>
      <c r="I1030">
        <f t="shared" si="194"/>
        <v>-9.6374872869255616E-3</v>
      </c>
      <c r="J1030" s="1">
        <v>41851</v>
      </c>
      <c r="K1030">
        <v>51.860000999999997</v>
      </c>
      <c r="L1030">
        <v>51.880001</v>
      </c>
      <c r="M1030">
        <v>50.889999000000003</v>
      </c>
      <c r="N1030">
        <v>50.900002000000001</v>
      </c>
      <c r="O1030">
        <v>19638900</v>
      </c>
      <c r="P1030">
        <v>48.148226999999999</v>
      </c>
      <c r="Q1030">
        <f t="shared" si="195"/>
        <v>-2.3032553667276509E-2</v>
      </c>
      <c r="R1030">
        <f t="shared" si="196"/>
        <v>-2.3032566232461242E-2</v>
      </c>
      <c r="S1030">
        <f t="shared" si="192"/>
        <v>-2.3032566232461242E-2</v>
      </c>
      <c r="T1030">
        <f t="shared" si="192"/>
        <v>-2.2362812285184459E-2</v>
      </c>
      <c r="U1030">
        <f t="shared" si="192"/>
        <v>-2.1693058337907672E-2</v>
      </c>
      <c r="V1030">
        <f t="shared" si="192"/>
        <v>-2.1023304390630888E-2</v>
      </c>
      <c r="W1030">
        <f t="shared" si="192"/>
        <v>-2.0353550443354108E-2</v>
      </c>
      <c r="X1030">
        <f t="shared" si="192"/>
        <v>-1.9683796496077322E-2</v>
      </c>
      <c r="Y1030">
        <f t="shared" si="192"/>
        <v>-1.9014042548800535E-2</v>
      </c>
      <c r="Z1030">
        <f t="shared" si="192"/>
        <v>-1.8344288601523755E-2</v>
      </c>
      <c r="AA1030">
        <f t="shared" si="192"/>
        <v>-1.7674534654246968E-2</v>
      </c>
      <c r="AB1030">
        <f t="shared" si="192"/>
        <v>-1.7004780706970188E-2</v>
      </c>
      <c r="AC1030">
        <f t="shared" si="192"/>
        <v>-1.6335026759693401E-2</v>
      </c>
      <c r="AD1030">
        <f t="shared" si="192"/>
        <v>-1.5665272812416618E-2</v>
      </c>
      <c r="AE1030">
        <f t="shared" si="192"/>
        <v>-1.4995518865139834E-2</v>
      </c>
      <c r="AF1030">
        <f t="shared" si="192"/>
        <v>-1.4325764917863049E-2</v>
      </c>
      <c r="AG1030">
        <f t="shared" si="192"/>
        <v>-1.3656010970586267E-2</v>
      </c>
      <c r="AH1030">
        <f t="shared" si="192"/>
        <v>-1.2986257023309482E-2</v>
      </c>
      <c r="AI1030">
        <f t="shared" si="191"/>
        <v>-1.2316503076032697E-2</v>
      </c>
      <c r="AJ1030">
        <f t="shared" si="191"/>
        <v>-1.1646749128755915E-2</v>
      </c>
      <c r="AK1030">
        <f t="shared" si="191"/>
        <v>-1.0976995181479128E-2</v>
      </c>
      <c r="AL1030">
        <f t="shared" si="191"/>
        <v>-1.0307241234202345E-2</v>
      </c>
      <c r="AM1030">
        <f t="shared" si="191"/>
        <v>-9.6374872869255616E-3</v>
      </c>
      <c r="AN1030">
        <f>(I1030*'msft+wfc'!$K$2)+(R1030*(1-'msft+wfc'!$K$2))</f>
        <v>-1.3908728555884507E-2</v>
      </c>
    </row>
    <row r="1031" spans="1:40" x14ac:dyDescent="0.35">
      <c r="A1031" s="1">
        <v>41852</v>
      </c>
      <c r="B1031">
        <v>43.209999000000003</v>
      </c>
      <c r="C1031">
        <v>43.25</v>
      </c>
      <c r="D1031">
        <v>42.599997999999999</v>
      </c>
      <c r="E1031">
        <v>42.860000999999997</v>
      </c>
      <c r="F1031">
        <v>31170300</v>
      </c>
      <c r="G1031">
        <v>40.627338999999999</v>
      </c>
      <c r="H1031">
        <f t="shared" si="193"/>
        <v>-6.9508572752548592E-3</v>
      </c>
      <c r="I1031">
        <f t="shared" si="194"/>
        <v>-6.9508703754775168E-3</v>
      </c>
      <c r="J1031" s="1">
        <v>41852</v>
      </c>
      <c r="K1031">
        <v>50.5</v>
      </c>
      <c r="L1031">
        <v>51.110000999999997</v>
      </c>
      <c r="M1031">
        <v>50.23</v>
      </c>
      <c r="N1031">
        <v>50.349997999999999</v>
      </c>
      <c r="O1031">
        <v>18813700</v>
      </c>
      <c r="P1031">
        <v>47.627958</v>
      </c>
      <c r="Q1031">
        <f t="shared" si="195"/>
        <v>-1.0805579143199273E-2</v>
      </c>
      <c r="R1031">
        <f t="shared" si="196"/>
        <v>-1.0805569226879299E-2</v>
      </c>
      <c r="S1031">
        <f t="shared" si="192"/>
        <v>-1.0805569226879299E-2</v>
      </c>
      <c r="T1031">
        <f t="shared" si="192"/>
        <v>-1.061283428430921E-2</v>
      </c>
      <c r="U1031">
        <f t="shared" si="192"/>
        <v>-1.0420099341739122E-2</v>
      </c>
      <c r="V1031">
        <f t="shared" si="192"/>
        <v>-1.022736439916903E-2</v>
      </c>
      <c r="W1031">
        <f t="shared" si="192"/>
        <v>-1.0034629456598944E-2</v>
      </c>
      <c r="X1031">
        <f t="shared" si="192"/>
        <v>-9.8418945140288528E-3</v>
      </c>
      <c r="Y1031">
        <f t="shared" si="192"/>
        <v>-9.6491595714587649E-3</v>
      </c>
      <c r="Z1031">
        <f t="shared" si="192"/>
        <v>-9.4564246288886752E-3</v>
      </c>
      <c r="AA1031">
        <f t="shared" si="192"/>
        <v>-9.2636896863185856E-3</v>
      </c>
      <c r="AB1031">
        <f t="shared" si="192"/>
        <v>-9.0709547437484977E-3</v>
      </c>
      <c r="AC1031">
        <f t="shared" si="192"/>
        <v>-8.878219801178408E-3</v>
      </c>
      <c r="AD1031">
        <f t="shared" si="192"/>
        <v>-8.6854848586083184E-3</v>
      </c>
      <c r="AE1031">
        <f t="shared" si="192"/>
        <v>-8.4927499160382305E-3</v>
      </c>
      <c r="AF1031">
        <f t="shared" si="192"/>
        <v>-8.3000149734681408E-3</v>
      </c>
      <c r="AG1031">
        <f t="shared" si="192"/>
        <v>-8.1072800308980512E-3</v>
      </c>
      <c r="AH1031">
        <f t="shared" si="192"/>
        <v>-7.9145450883279633E-3</v>
      </c>
      <c r="AI1031">
        <f t="shared" si="191"/>
        <v>-7.7218101457578736E-3</v>
      </c>
      <c r="AJ1031">
        <f t="shared" si="191"/>
        <v>-7.529075203187784E-3</v>
      </c>
      <c r="AK1031">
        <f t="shared" si="191"/>
        <v>-7.3363402606176943E-3</v>
      </c>
      <c r="AL1031">
        <f t="shared" si="191"/>
        <v>-7.1436053180476064E-3</v>
      </c>
      <c r="AM1031">
        <f t="shared" si="191"/>
        <v>-6.9508703754775168E-3</v>
      </c>
      <c r="AN1031">
        <f>(I1031*'msft+wfc'!$K$2)+(R1031*(1-'msft+wfc'!$K$2))</f>
        <v>-8.180004513503869E-3</v>
      </c>
    </row>
    <row r="1032" spans="1:40" x14ac:dyDescent="0.35">
      <c r="A1032" s="1">
        <v>41855</v>
      </c>
      <c r="B1032">
        <v>42.970001000000003</v>
      </c>
      <c r="C1032">
        <v>43.470001000000003</v>
      </c>
      <c r="D1032">
        <v>42.810001</v>
      </c>
      <c r="E1032">
        <v>43.369999</v>
      </c>
      <c r="F1032">
        <v>34277400</v>
      </c>
      <c r="G1032">
        <v>41.110771</v>
      </c>
      <c r="H1032">
        <f t="shared" si="193"/>
        <v>1.1899159778367786E-2</v>
      </c>
      <c r="I1032">
        <f t="shared" si="194"/>
        <v>1.1899179515547413E-2</v>
      </c>
      <c r="J1032" s="1">
        <v>41855</v>
      </c>
      <c r="K1032">
        <v>50.549999</v>
      </c>
      <c r="L1032">
        <v>51.029998999999997</v>
      </c>
      <c r="M1032">
        <v>50.52</v>
      </c>
      <c r="N1032">
        <v>50.990001999999997</v>
      </c>
      <c r="O1032">
        <v>13380100</v>
      </c>
      <c r="P1032">
        <v>48.233362</v>
      </c>
      <c r="Q1032">
        <f t="shared" si="195"/>
        <v>1.2711102788921612E-2</v>
      </c>
      <c r="R1032">
        <f t="shared" si="196"/>
        <v>1.2711105523356681E-2</v>
      </c>
      <c r="S1032">
        <f t="shared" si="192"/>
        <v>1.2711105523356681E-2</v>
      </c>
      <c r="T1032">
        <f t="shared" si="192"/>
        <v>1.2670509222966217E-2</v>
      </c>
      <c r="U1032">
        <f t="shared" si="192"/>
        <v>1.2629912922575755E-2</v>
      </c>
      <c r="V1032">
        <f t="shared" si="192"/>
        <v>1.2589316622185291E-2</v>
      </c>
      <c r="W1032">
        <f t="shared" si="192"/>
        <v>1.254872032179483E-2</v>
      </c>
      <c r="X1032">
        <f t="shared" si="192"/>
        <v>1.2508124021404365E-2</v>
      </c>
      <c r="Y1032">
        <f t="shared" si="192"/>
        <v>1.2467527721013899E-2</v>
      </c>
      <c r="Z1032">
        <f t="shared" si="192"/>
        <v>1.2426931420623438E-2</v>
      </c>
      <c r="AA1032">
        <f t="shared" si="192"/>
        <v>1.2386335120232975E-2</v>
      </c>
      <c r="AB1032">
        <f t="shared" si="192"/>
        <v>1.2345738819842512E-2</v>
      </c>
      <c r="AC1032">
        <f t="shared" si="192"/>
        <v>1.2305142519452047E-2</v>
      </c>
      <c r="AD1032">
        <f t="shared" si="192"/>
        <v>1.2264546219061583E-2</v>
      </c>
      <c r="AE1032">
        <f t="shared" si="192"/>
        <v>1.222394991867112E-2</v>
      </c>
      <c r="AF1032">
        <f t="shared" si="192"/>
        <v>1.2183353618280657E-2</v>
      </c>
      <c r="AG1032">
        <f t="shared" si="192"/>
        <v>1.2142757317890194E-2</v>
      </c>
      <c r="AH1032">
        <f t="shared" si="192"/>
        <v>1.2102161017499731E-2</v>
      </c>
      <c r="AI1032">
        <f t="shared" si="191"/>
        <v>1.2061564717109268E-2</v>
      </c>
      <c r="AJ1032">
        <f t="shared" si="191"/>
        <v>1.2020968416718803E-2</v>
      </c>
      <c r="AK1032">
        <f t="shared" si="191"/>
        <v>1.1980372116328339E-2</v>
      </c>
      <c r="AL1032">
        <f t="shared" si="191"/>
        <v>1.1939775815937876E-2</v>
      </c>
      <c r="AM1032">
        <f t="shared" si="191"/>
        <v>1.1899179515547413E-2</v>
      </c>
      <c r="AN1032">
        <f>(I1032*'msft+wfc'!$K$2)+(R1032*(1-'msft+wfc'!$K$2))</f>
        <v>1.2158075479206651E-2</v>
      </c>
    </row>
    <row r="1033" spans="1:40" x14ac:dyDescent="0.35">
      <c r="A1033" s="1">
        <v>41856</v>
      </c>
      <c r="B1033">
        <v>43.310001</v>
      </c>
      <c r="C1033">
        <v>43.459999000000003</v>
      </c>
      <c r="D1033">
        <v>42.830002</v>
      </c>
      <c r="E1033">
        <v>43.080002</v>
      </c>
      <c r="F1033">
        <v>26266400</v>
      </c>
      <c r="G1033">
        <v>40.835880000000003</v>
      </c>
      <c r="H1033">
        <f t="shared" si="193"/>
        <v>-6.686580739833534E-3</v>
      </c>
      <c r="I1033">
        <f t="shared" si="194"/>
        <v>-6.6865931558422161E-3</v>
      </c>
      <c r="J1033" s="1">
        <v>41856</v>
      </c>
      <c r="K1033">
        <v>50.73</v>
      </c>
      <c r="L1033">
        <v>50.93</v>
      </c>
      <c r="M1033">
        <v>50.259998000000003</v>
      </c>
      <c r="N1033">
        <v>50.400002000000001</v>
      </c>
      <c r="O1033">
        <v>12766000</v>
      </c>
      <c r="P1033">
        <v>47.675257999999999</v>
      </c>
      <c r="Q1033">
        <f t="shared" si="195"/>
        <v>-1.1570895800317803E-2</v>
      </c>
      <c r="R1033">
        <f t="shared" si="196"/>
        <v>-1.1570912266078408E-2</v>
      </c>
      <c r="S1033">
        <f t="shared" si="192"/>
        <v>-1.1570912266078408E-2</v>
      </c>
      <c r="T1033">
        <f t="shared" si="192"/>
        <v>-1.1326696310566597E-2</v>
      </c>
      <c r="U1033">
        <f t="shared" si="192"/>
        <v>-1.108248035505479E-2</v>
      </c>
      <c r="V1033">
        <f t="shared" si="192"/>
        <v>-1.0838264399542979E-2</v>
      </c>
      <c r="W1033">
        <f t="shared" si="192"/>
        <v>-1.0594048444031169E-2</v>
      </c>
      <c r="X1033">
        <f t="shared" si="192"/>
        <v>-1.034983248851936E-2</v>
      </c>
      <c r="Y1033">
        <f t="shared" si="192"/>
        <v>-1.0105616533007551E-2</v>
      </c>
      <c r="Z1033">
        <f t="shared" si="192"/>
        <v>-9.8614005774957415E-3</v>
      </c>
      <c r="AA1033">
        <f t="shared" si="192"/>
        <v>-9.6171846219839322E-3</v>
      </c>
      <c r="AB1033">
        <f t="shared" si="192"/>
        <v>-9.3729686664721229E-3</v>
      </c>
      <c r="AC1033">
        <f t="shared" si="192"/>
        <v>-9.1287527109603119E-3</v>
      </c>
      <c r="AD1033">
        <f t="shared" si="192"/>
        <v>-8.8845367554485025E-3</v>
      </c>
      <c r="AE1033">
        <f t="shared" si="192"/>
        <v>-8.6403207999366932E-3</v>
      </c>
      <c r="AF1033">
        <f t="shared" si="192"/>
        <v>-8.3961048444248839E-3</v>
      </c>
      <c r="AG1033">
        <f t="shared" si="192"/>
        <v>-8.1518888889130746E-3</v>
      </c>
      <c r="AH1033">
        <f t="shared" si="192"/>
        <v>-7.9076729334012635E-3</v>
      </c>
      <c r="AI1033">
        <f t="shared" si="191"/>
        <v>-7.6634569778894542E-3</v>
      </c>
      <c r="AJ1033">
        <f t="shared" si="191"/>
        <v>-7.4192410223776449E-3</v>
      </c>
      <c r="AK1033">
        <f t="shared" si="191"/>
        <v>-7.1750250668658356E-3</v>
      </c>
      <c r="AL1033">
        <f t="shared" si="191"/>
        <v>-6.9308091113540263E-3</v>
      </c>
      <c r="AM1033">
        <f t="shared" si="191"/>
        <v>-6.6865931558422161E-3</v>
      </c>
      <c r="AN1033">
        <f>(I1033*'msft+wfc'!$K$2)+(R1033*(1-'msft+wfc'!$K$2))</f>
        <v>-8.2440386505071503E-3</v>
      </c>
    </row>
    <row r="1034" spans="1:40" x14ac:dyDescent="0.35">
      <c r="A1034" s="1">
        <v>41857</v>
      </c>
      <c r="B1034">
        <v>42.740001999999997</v>
      </c>
      <c r="C1034">
        <v>43.169998</v>
      </c>
      <c r="D1034">
        <v>42.209999000000003</v>
      </c>
      <c r="E1034">
        <v>42.740001999999997</v>
      </c>
      <c r="F1034">
        <v>24634000</v>
      </c>
      <c r="G1034">
        <v>40.513590999999998</v>
      </c>
      <c r="H1034">
        <f t="shared" si="193"/>
        <v>-7.8922930412121013E-3</v>
      </c>
      <c r="I1034">
        <f t="shared" si="194"/>
        <v>-7.8922996149465834E-3</v>
      </c>
      <c r="J1034" s="1">
        <v>41857</v>
      </c>
      <c r="K1034">
        <v>49.869999</v>
      </c>
      <c r="L1034">
        <v>50.52</v>
      </c>
      <c r="M1034">
        <v>49.830002</v>
      </c>
      <c r="N1034">
        <v>50.060001</v>
      </c>
      <c r="O1034">
        <v>15271500</v>
      </c>
      <c r="P1034">
        <v>47.684784999999998</v>
      </c>
      <c r="Q1034">
        <f t="shared" si="195"/>
        <v>-6.7460513196011557E-3</v>
      </c>
      <c r="R1034">
        <f t="shared" si="196"/>
        <v>1.9983111575397263E-4</v>
      </c>
      <c r="S1034">
        <f t="shared" si="192"/>
        <v>1.9983111575397263E-4</v>
      </c>
      <c r="T1034">
        <f t="shared" si="192"/>
        <v>-2.0477542078105524E-4</v>
      </c>
      <c r="U1034">
        <f t="shared" si="192"/>
        <v>-6.0938195731608305E-4</v>
      </c>
      <c r="V1034">
        <f t="shared" si="192"/>
        <v>-1.0139884938511108E-3</v>
      </c>
      <c r="W1034">
        <f t="shared" si="192"/>
        <v>-1.4185950303861388E-3</v>
      </c>
      <c r="X1034">
        <f t="shared" si="192"/>
        <v>-1.8232015669211665E-3</v>
      </c>
      <c r="Y1034">
        <f t="shared" si="192"/>
        <v>-2.2278081034561941E-3</v>
      </c>
      <c r="Z1034">
        <f t="shared" si="192"/>
        <v>-2.6324146399912215E-3</v>
      </c>
      <c r="AA1034">
        <f t="shared" si="192"/>
        <v>-3.0370211765262502E-3</v>
      </c>
      <c r="AB1034">
        <f t="shared" si="192"/>
        <v>-3.4416277130612776E-3</v>
      </c>
      <c r="AC1034">
        <f t="shared" si="192"/>
        <v>-3.8462342495963055E-3</v>
      </c>
      <c r="AD1034">
        <f t="shared" si="192"/>
        <v>-4.2508407861313333E-3</v>
      </c>
      <c r="AE1034">
        <f t="shared" si="192"/>
        <v>-4.6554473226663607E-3</v>
      </c>
      <c r="AF1034">
        <f t="shared" si="192"/>
        <v>-5.060053859201389E-3</v>
      </c>
      <c r="AG1034">
        <f t="shared" si="192"/>
        <v>-5.4646603957364155E-3</v>
      </c>
      <c r="AH1034">
        <f t="shared" si="192"/>
        <v>-5.8692669322714438E-3</v>
      </c>
      <c r="AI1034">
        <f t="shared" si="191"/>
        <v>-6.2738734688064729E-3</v>
      </c>
      <c r="AJ1034">
        <f t="shared" si="191"/>
        <v>-6.6784800053415003E-3</v>
      </c>
      <c r="AK1034">
        <f t="shared" si="191"/>
        <v>-7.0830865418765277E-3</v>
      </c>
      <c r="AL1034">
        <f t="shared" si="191"/>
        <v>-7.4876930784115552E-3</v>
      </c>
      <c r="AM1034">
        <f t="shared" si="191"/>
        <v>-7.8922996149465834E-3</v>
      </c>
      <c r="AN1034">
        <f>(I1034*'msft+wfc'!$K$2)+(R1034*(1-'msft+wfc'!$K$2))</f>
        <v>-5.3119906170441527E-3</v>
      </c>
    </row>
    <row r="1035" spans="1:40" x14ac:dyDescent="0.35">
      <c r="A1035" s="1">
        <v>41858</v>
      </c>
      <c r="B1035">
        <v>42.84</v>
      </c>
      <c r="C1035">
        <v>43.450001</v>
      </c>
      <c r="D1035">
        <v>42.650002000000001</v>
      </c>
      <c r="E1035">
        <v>43.23</v>
      </c>
      <c r="F1035">
        <v>30314900</v>
      </c>
      <c r="G1035">
        <v>40.978064000000003</v>
      </c>
      <c r="H1035">
        <f t="shared" si="193"/>
        <v>1.1464622767214657E-2</v>
      </c>
      <c r="I1035">
        <f t="shared" si="194"/>
        <v>1.1464621835176379E-2</v>
      </c>
      <c r="J1035" s="1">
        <v>41858</v>
      </c>
      <c r="K1035">
        <v>50.34</v>
      </c>
      <c r="L1035">
        <v>50.41</v>
      </c>
      <c r="M1035">
        <v>49.599997999999999</v>
      </c>
      <c r="N1035">
        <v>49.700001</v>
      </c>
      <c r="O1035">
        <v>14109100</v>
      </c>
      <c r="P1035">
        <v>47.341866000000003</v>
      </c>
      <c r="Q1035">
        <f t="shared" si="195"/>
        <v>-7.1913702119182823E-3</v>
      </c>
      <c r="R1035">
        <f t="shared" si="196"/>
        <v>-7.1913714196256704E-3</v>
      </c>
      <c r="S1035">
        <f t="shared" si="192"/>
        <v>-7.1913714196256704E-3</v>
      </c>
      <c r="T1035">
        <f t="shared" si="192"/>
        <v>-6.2585717568855673E-3</v>
      </c>
      <c r="U1035">
        <f t="shared" si="192"/>
        <v>-5.325772094145466E-3</v>
      </c>
      <c r="V1035">
        <f t="shared" si="192"/>
        <v>-4.392972431405363E-3</v>
      </c>
      <c r="W1035">
        <f t="shared" si="192"/>
        <v>-3.4601727686652604E-3</v>
      </c>
      <c r="X1035">
        <f t="shared" si="192"/>
        <v>-2.5273731059251583E-3</v>
      </c>
      <c r="Y1035">
        <f t="shared" si="192"/>
        <v>-1.5945734431850552E-3</v>
      </c>
      <c r="Z1035">
        <f t="shared" si="192"/>
        <v>-6.617737804449535E-4</v>
      </c>
      <c r="AA1035">
        <f t="shared" si="192"/>
        <v>2.7102588229514953E-4</v>
      </c>
      <c r="AB1035">
        <f t="shared" si="192"/>
        <v>1.2038255450352517E-3</v>
      </c>
      <c r="AC1035">
        <f t="shared" si="192"/>
        <v>2.1366252077753543E-3</v>
      </c>
      <c r="AD1035">
        <f t="shared" si="192"/>
        <v>3.0694248705154577E-3</v>
      </c>
      <c r="AE1035">
        <f t="shared" si="192"/>
        <v>4.002224533255559E-3</v>
      </c>
      <c r="AF1035">
        <f t="shared" si="192"/>
        <v>4.9350241959956621E-3</v>
      </c>
      <c r="AG1035">
        <f t="shared" si="192"/>
        <v>5.8678238587357625E-3</v>
      </c>
      <c r="AH1035">
        <f t="shared" si="192"/>
        <v>6.8006235214758664E-3</v>
      </c>
      <c r="AI1035">
        <f t="shared" si="191"/>
        <v>7.7334231842159694E-3</v>
      </c>
      <c r="AJ1035">
        <f t="shared" si="191"/>
        <v>8.6662228469560707E-3</v>
      </c>
      <c r="AK1035">
        <f t="shared" si="191"/>
        <v>9.5990225096961746E-3</v>
      </c>
      <c r="AL1035">
        <f t="shared" si="191"/>
        <v>1.0531822172436275E-2</v>
      </c>
      <c r="AM1035">
        <f t="shared" si="191"/>
        <v>1.1464621835176379E-2</v>
      </c>
      <c r="AN1035">
        <f>(I1035*'msft+wfc'!$K$2)+(R1035*(1-'msft+wfc'!$K$2))</f>
        <v>5.5158514974033845E-3</v>
      </c>
    </row>
    <row r="1036" spans="1:40" x14ac:dyDescent="0.35">
      <c r="A1036" s="1">
        <v>41859</v>
      </c>
      <c r="B1036">
        <v>43.23</v>
      </c>
      <c r="C1036">
        <v>43.32</v>
      </c>
      <c r="D1036">
        <v>42.91</v>
      </c>
      <c r="E1036">
        <v>43.200001</v>
      </c>
      <c r="F1036">
        <v>28942700</v>
      </c>
      <c r="G1036">
        <v>40.949627999999997</v>
      </c>
      <c r="H1036">
        <f t="shared" si="193"/>
        <v>-6.939393939393143E-4</v>
      </c>
      <c r="I1036">
        <f t="shared" si="194"/>
        <v>-6.9393224628685102E-4</v>
      </c>
      <c r="J1036" s="1">
        <v>41859</v>
      </c>
      <c r="K1036">
        <v>49.73</v>
      </c>
      <c r="L1036">
        <v>50.040000999999997</v>
      </c>
      <c r="M1036">
        <v>49.470001000000003</v>
      </c>
      <c r="N1036">
        <v>50</v>
      </c>
      <c r="O1036">
        <v>14563200</v>
      </c>
      <c r="P1036">
        <v>47.627631000000001</v>
      </c>
      <c r="Q1036">
        <f t="shared" si="195"/>
        <v>6.036197061645928E-3</v>
      </c>
      <c r="R1036">
        <f t="shared" si="196"/>
        <v>6.0362006009648589E-3</v>
      </c>
      <c r="S1036">
        <f t="shared" si="192"/>
        <v>6.0362006009648589E-3</v>
      </c>
      <c r="T1036">
        <f t="shared" si="192"/>
        <v>5.6996939586022735E-3</v>
      </c>
      <c r="U1036">
        <f t="shared" si="192"/>
        <v>5.3631873162396874E-3</v>
      </c>
      <c r="V1036">
        <f t="shared" si="192"/>
        <v>5.0266806738771021E-3</v>
      </c>
      <c r="W1036">
        <f t="shared" si="192"/>
        <v>4.6901740315145176E-3</v>
      </c>
      <c r="X1036">
        <f t="shared" si="192"/>
        <v>4.3536673891519315E-3</v>
      </c>
      <c r="Y1036">
        <f t="shared" si="192"/>
        <v>4.0171607467893453E-3</v>
      </c>
      <c r="Z1036">
        <f t="shared" si="192"/>
        <v>3.6806541044267609E-3</v>
      </c>
      <c r="AA1036">
        <f t="shared" si="192"/>
        <v>3.3441474620641747E-3</v>
      </c>
      <c r="AB1036">
        <f t="shared" si="192"/>
        <v>3.0076408197015898E-3</v>
      </c>
      <c r="AC1036">
        <f t="shared" si="192"/>
        <v>2.6711341773390041E-3</v>
      </c>
      <c r="AD1036">
        <f t="shared" si="192"/>
        <v>2.3346275349764179E-3</v>
      </c>
      <c r="AE1036">
        <f t="shared" si="192"/>
        <v>1.9981208926138335E-3</v>
      </c>
      <c r="AF1036">
        <f t="shared" si="192"/>
        <v>1.6616142502512473E-3</v>
      </c>
      <c r="AG1036">
        <f t="shared" si="192"/>
        <v>1.3251076078886622E-3</v>
      </c>
      <c r="AH1036">
        <f t="shared" si="192"/>
        <v>9.8860096552607648E-4</v>
      </c>
      <c r="AI1036">
        <f t="shared" si="191"/>
        <v>6.5209432316349063E-4</v>
      </c>
      <c r="AJ1036">
        <f t="shared" si="191"/>
        <v>3.1558768080090565E-4</v>
      </c>
      <c r="AK1036">
        <f t="shared" si="191"/>
        <v>-2.0918961561680193E-5</v>
      </c>
      <c r="AL1036">
        <f t="shared" si="191"/>
        <v>-3.5742560392426528E-4</v>
      </c>
      <c r="AM1036">
        <f t="shared" si="191"/>
        <v>-6.9393224628685102E-4</v>
      </c>
      <c r="AN1036">
        <f>(I1036*'msft+wfc'!$K$2)+(R1036*(1-'msft+wfc'!$K$2))</f>
        <v>1.452081321803254E-3</v>
      </c>
    </row>
    <row r="1037" spans="1:40" x14ac:dyDescent="0.35">
      <c r="A1037" s="1">
        <v>41862</v>
      </c>
      <c r="B1037">
        <v>43.259998000000003</v>
      </c>
      <c r="C1037">
        <v>43.450001</v>
      </c>
      <c r="D1037">
        <v>43.02</v>
      </c>
      <c r="E1037">
        <v>43.200001</v>
      </c>
      <c r="F1037">
        <v>20351600</v>
      </c>
      <c r="G1037">
        <v>40.949627999999997</v>
      </c>
      <c r="H1037">
        <f t="shared" si="193"/>
        <v>0</v>
      </c>
      <c r="I1037">
        <f t="shared" si="194"/>
        <v>0</v>
      </c>
      <c r="J1037" s="1">
        <v>41862</v>
      </c>
      <c r="K1037">
        <v>50.080002</v>
      </c>
      <c r="L1037">
        <v>50.25</v>
      </c>
      <c r="M1037">
        <v>49.779998999999997</v>
      </c>
      <c r="N1037">
        <v>49.889999000000003</v>
      </c>
      <c r="O1037">
        <v>14666400</v>
      </c>
      <c r="P1037">
        <v>47.522849000000001</v>
      </c>
      <c r="Q1037">
        <f t="shared" si="195"/>
        <v>-2.200019999999938E-3</v>
      </c>
      <c r="R1037">
        <f t="shared" si="196"/>
        <v>-2.2000254432138384E-3</v>
      </c>
      <c r="S1037">
        <f t="shared" si="192"/>
        <v>-2.2000254432138384E-3</v>
      </c>
      <c r="T1037">
        <f t="shared" si="192"/>
        <v>-2.0900241710531463E-3</v>
      </c>
      <c r="U1037">
        <f t="shared" si="192"/>
        <v>-1.9800228988924545E-3</v>
      </c>
      <c r="V1037">
        <f t="shared" si="192"/>
        <v>-1.8700216267317625E-3</v>
      </c>
      <c r="W1037">
        <f t="shared" si="192"/>
        <v>-1.7600203545710708E-3</v>
      </c>
      <c r="X1037">
        <f t="shared" si="192"/>
        <v>-1.6500190824103788E-3</v>
      </c>
      <c r="Y1037">
        <f t="shared" si="192"/>
        <v>-1.5400178102496869E-3</v>
      </c>
      <c r="Z1037">
        <f t="shared" si="192"/>
        <v>-1.4300165380889951E-3</v>
      </c>
      <c r="AA1037">
        <f t="shared" si="192"/>
        <v>-1.3200152659283029E-3</v>
      </c>
      <c r="AB1037">
        <f t="shared" si="192"/>
        <v>-1.2100139937676112E-3</v>
      </c>
      <c r="AC1037">
        <f t="shared" si="192"/>
        <v>-1.1000127216069192E-3</v>
      </c>
      <c r="AD1037">
        <f t="shared" si="192"/>
        <v>-9.9001144944622726E-4</v>
      </c>
      <c r="AE1037">
        <f t="shared" si="192"/>
        <v>-8.800101772855354E-4</v>
      </c>
      <c r="AF1037">
        <f t="shared" si="192"/>
        <v>-7.7000890512484343E-4</v>
      </c>
      <c r="AG1037">
        <f t="shared" si="192"/>
        <v>-6.6000763296415169E-4</v>
      </c>
      <c r="AH1037">
        <f t="shared" si="192"/>
        <v>-5.5000636080345961E-4</v>
      </c>
      <c r="AI1037">
        <f t="shared" si="191"/>
        <v>-4.4000508864276759E-4</v>
      </c>
      <c r="AJ1037">
        <f t="shared" si="191"/>
        <v>-3.3000381648207584E-4</v>
      </c>
      <c r="AK1037">
        <f t="shared" si="191"/>
        <v>-2.200025443213838E-4</v>
      </c>
      <c r="AL1037">
        <f t="shared" si="191"/>
        <v>-1.1000127216069202E-4</v>
      </c>
      <c r="AM1037">
        <f t="shared" si="191"/>
        <v>0</v>
      </c>
      <c r="AN1037">
        <f>(I1037*'msft+wfc'!$K$2)+(R1037*(1-'msft+wfc'!$K$2))</f>
        <v>-7.0151430267952422E-4</v>
      </c>
    </row>
    <row r="1038" spans="1:40" x14ac:dyDescent="0.35">
      <c r="A1038" s="1">
        <v>41863</v>
      </c>
      <c r="B1038">
        <v>43.040000999999997</v>
      </c>
      <c r="C1038">
        <v>43.59</v>
      </c>
      <c r="D1038">
        <v>43</v>
      </c>
      <c r="E1038">
        <v>43.52</v>
      </c>
      <c r="F1038">
        <v>21431100</v>
      </c>
      <c r="G1038">
        <v>41.252958999999997</v>
      </c>
      <c r="H1038">
        <f t="shared" si="193"/>
        <v>7.4073840877921003E-3</v>
      </c>
      <c r="I1038">
        <f t="shared" si="194"/>
        <v>7.4074177181780512E-3</v>
      </c>
      <c r="J1038" s="1">
        <v>41863</v>
      </c>
      <c r="K1038">
        <v>49.860000999999997</v>
      </c>
      <c r="L1038">
        <v>50.27</v>
      </c>
      <c r="M1038">
        <v>49.75</v>
      </c>
      <c r="N1038">
        <v>49.779998999999997</v>
      </c>
      <c r="O1038">
        <v>15219900</v>
      </c>
      <c r="P1038">
        <v>47.418067999999998</v>
      </c>
      <c r="Q1038">
        <f t="shared" si="195"/>
        <v>-2.2048507156716226E-3</v>
      </c>
      <c r="R1038">
        <f t="shared" si="196"/>
        <v>-2.2048551845029888E-3</v>
      </c>
      <c r="S1038">
        <f t="shared" si="192"/>
        <v>-2.2048551845029888E-3</v>
      </c>
      <c r="T1038">
        <f t="shared" si="192"/>
        <v>-1.7242415393689365E-3</v>
      </c>
      <c r="U1038">
        <f t="shared" si="192"/>
        <v>-1.2436278942348851E-3</v>
      </c>
      <c r="V1038">
        <f t="shared" si="192"/>
        <v>-7.6301424910083285E-4</v>
      </c>
      <c r="W1038">
        <f t="shared" si="192"/>
        <v>-2.8240060396678081E-4</v>
      </c>
      <c r="X1038">
        <f t="shared" si="192"/>
        <v>1.9821304116727123E-4</v>
      </c>
      <c r="Y1038">
        <f t="shared" si="192"/>
        <v>6.7882668630132306E-4</v>
      </c>
      <c r="Z1038">
        <f t="shared" si="192"/>
        <v>1.1594403314353751E-3</v>
      </c>
      <c r="AA1038">
        <f t="shared" si="192"/>
        <v>1.6400539765694274E-3</v>
      </c>
      <c r="AB1038">
        <f t="shared" si="192"/>
        <v>2.1206676217034792E-3</v>
      </c>
      <c r="AC1038">
        <f t="shared" si="192"/>
        <v>2.6012812668375312E-3</v>
      </c>
      <c r="AD1038">
        <f t="shared" si="192"/>
        <v>3.0818949119715833E-3</v>
      </c>
      <c r="AE1038">
        <f t="shared" si="192"/>
        <v>3.5625085571056349E-3</v>
      </c>
      <c r="AF1038">
        <f t="shared" si="192"/>
        <v>4.0431222022396882E-3</v>
      </c>
      <c r="AG1038">
        <f t="shared" si="192"/>
        <v>4.523735847373739E-3</v>
      </c>
      <c r="AH1038">
        <f t="shared" si="192"/>
        <v>5.0043494925077914E-3</v>
      </c>
      <c r="AI1038">
        <f t="shared" si="191"/>
        <v>5.4849631376418431E-3</v>
      </c>
      <c r="AJ1038">
        <f t="shared" si="191"/>
        <v>5.9655767827758947E-3</v>
      </c>
      <c r="AK1038">
        <f t="shared" si="191"/>
        <v>6.446190427909948E-3</v>
      </c>
      <c r="AL1038">
        <f t="shared" si="191"/>
        <v>6.9268040730439987E-3</v>
      </c>
      <c r="AM1038">
        <f t="shared" si="191"/>
        <v>7.4074177181780512E-3</v>
      </c>
      <c r="AN1038">
        <f>(I1038*'msft+wfc'!$K$2)+(R1038*(1-'msft+wfc'!$K$2))</f>
        <v>4.3423863826135591E-3</v>
      </c>
    </row>
    <row r="1039" spans="1:40" x14ac:dyDescent="0.35">
      <c r="A1039" s="1">
        <v>41864</v>
      </c>
      <c r="B1039">
        <v>43.68</v>
      </c>
      <c r="C1039">
        <v>44.18</v>
      </c>
      <c r="D1039">
        <v>43.52</v>
      </c>
      <c r="E1039">
        <v>44.080002</v>
      </c>
      <c r="F1039">
        <v>22889500</v>
      </c>
      <c r="G1039">
        <v>41.783788000000001</v>
      </c>
      <c r="H1039">
        <f t="shared" si="193"/>
        <v>1.2867693014705818E-2</v>
      </c>
      <c r="I1039">
        <f t="shared" si="194"/>
        <v>1.286765877812557E-2</v>
      </c>
      <c r="J1039" s="1">
        <v>41864</v>
      </c>
      <c r="K1039">
        <v>50.02</v>
      </c>
      <c r="L1039">
        <v>50.119999</v>
      </c>
      <c r="M1039">
        <v>49.84</v>
      </c>
      <c r="N1039">
        <v>49.990001999999997</v>
      </c>
      <c r="O1039">
        <v>12283100</v>
      </c>
      <c r="P1039">
        <v>47.618107000000002</v>
      </c>
      <c r="Q1039">
        <f t="shared" si="195"/>
        <v>4.2186220212660185E-3</v>
      </c>
      <c r="R1039">
        <f t="shared" si="196"/>
        <v>4.2186240063598517E-3</v>
      </c>
      <c r="S1039">
        <f t="shared" si="192"/>
        <v>4.2186240063598517E-3</v>
      </c>
      <c r="T1039">
        <f t="shared" si="192"/>
        <v>4.6510757449481381E-3</v>
      </c>
      <c r="U1039">
        <f t="shared" si="192"/>
        <v>5.0835274835364236E-3</v>
      </c>
      <c r="V1039">
        <f t="shared" si="192"/>
        <v>5.5159792221247091E-3</v>
      </c>
      <c r="W1039">
        <f t="shared" si="192"/>
        <v>5.9484309607129955E-3</v>
      </c>
      <c r="X1039">
        <f t="shared" si="192"/>
        <v>6.380882699301281E-3</v>
      </c>
      <c r="Y1039">
        <f t="shared" si="192"/>
        <v>6.8133344378895674E-3</v>
      </c>
      <c r="Z1039">
        <f t="shared" si="192"/>
        <v>7.2457861764778538E-3</v>
      </c>
      <c r="AA1039">
        <f t="shared" si="192"/>
        <v>7.6782379150661393E-3</v>
      </c>
      <c r="AB1039">
        <f t="shared" si="192"/>
        <v>8.1106896536544248E-3</v>
      </c>
      <c r="AC1039">
        <f t="shared" si="192"/>
        <v>8.5431413922427112E-3</v>
      </c>
      <c r="AD1039">
        <f t="shared" si="192"/>
        <v>8.9755931308309958E-3</v>
      </c>
      <c r="AE1039">
        <f t="shared" si="192"/>
        <v>9.4080448694192822E-3</v>
      </c>
      <c r="AF1039">
        <f t="shared" si="192"/>
        <v>9.8404966080075686E-3</v>
      </c>
      <c r="AG1039">
        <f t="shared" si="192"/>
        <v>1.0272948346595855E-2</v>
      </c>
      <c r="AH1039">
        <f t="shared" ref="AH1039:AM1102" si="197">(AH$2*$I1039)+($R1039*(1-AH$2))</f>
        <v>1.0705400085184141E-2</v>
      </c>
      <c r="AI1039">
        <f t="shared" si="197"/>
        <v>1.1137851823772426E-2</v>
      </c>
      <c r="AJ1039">
        <f t="shared" si="197"/>
        <v>1.1570303562360711E-2</v>
      </c>
      <c r="AK1039">
        <f t="shared" si="197"/>
        <v>1.2002755300948997E-2</v>
      </c>
      <c r="AL1039">
        <f t="shared" si="197"/>
        <v>1.2435207039537283E-2</v>
      </c>
      <c r="AM1039">
        <f t="shared" si="197"/>
        <v>1.286765877812557E-2</v>
      </c>
      <c r="AN1039">
        <f>(I1039*'msft+wfc'!$K$2)+(R1039*(1-'msft+wfc'!$K$2))</f>
        <v>1.010977176573594E-2</v>
      </c>
    </row>
    <row r="1040" spans="1:40" x14ac:dyDescent="0.35">
      <c r="A1040" s="1">
        <v>41865</v>
      </c>
      <c r="B1040">
        <v>44.080002</v>
      </c>
      <c r="C1040">
        <v>44.419998</v>
      </c>
      <c r="D1040">
        <v>44.009998000000003</v>
      </c>
      <c r="E1040">
        <v>44.27</v>
      </c>
      <c r="F1040">
        <v>19313200</v>
      </c>
      <c r="G1040">
        <v>41.963889999999999</v>
      </c>
      <c r="H1040">
        <f t="shared" si="193"/>
        <v>4.310299259968336E-3</v>
      </c>
      <c r="I1040">
        <f t="shared" si="194"/>
        <v>4.3103320359560984E-3</v>
      </c>
      <c r="J1040" s="1">
        <v>41865</v>
      </c>
      <c r="K1040">
        <v>50.110000999999997</v>
      </c>
      <c r="L1040">
        <v>50.490001999999997</v>
      </c>
      <c r="M1040">
        <v>50.060001</v>
      </c>
      <c r="N1040">
        <v>50.380001</v>
      </c>
      <c r="O1040">
        <v>11904300</v>
      </c>
      <c r="P1040">
        <v>47.989601999999998</v>
      </c>
      <c r="Q1040">
        <f t="shared" si="195"/>
        <v>7.8015399959376498E-3</v>
      </c>
      <c r="R1040">
        <f t="shared" si="196"/>
        <v>7.8015491039993652E-3</v>
      </c>
      <c r="S1040">
        <f t="shared" ref="S1040:AH1103" si="198">(S$2*$I1040)+($R1040*(1-S$2))</f>
        <v>7.8015491039993652E-3</v>
      </c>
      <c r="T1040">
        <f t="shared" si="198"/>
        <v>7.6269882505972013E-3</v>
      </c>
      <c r="U1040">
        <f t="shared" si="198"/>
        <v>7.4524273971950383E-3</v>
      </c>
      <c r="V1040">
        <f t="shared" si="198"/>
        <v>7.2778665437928753E-3</v>
      </c>
      <c r="W1040">
        <f t="shared" si="198"/>
        <v>7.1033056903907123E-3</v>
      </c>
      <c r="X1040">
        <f t="shared" si="198"/>
        <v>6.9287448369885485E-3</v>
      </c>
      <c r="Y1040">
        <f t="shared" si="198"/>
        <v>6.7541839835863855E-3</v>
      </c>
      <c r="Z1040">
        <f t="shared" si="198"/>
        <v>6.5796231301842225E-3</v>
      </c>
      <c r="AA1040">
        <f t="shared" si="198"/>
        <v>6.4050622767820586E-3</v>
      </c>
      <c r="AB1040">
        <f t="shared" si="198"/>
        <v>6.2305014233798948E-3</v>
      </c>
      <c r="AC1040">
        <f t="shared" si="198"/>
        <v>6.0559405699777318E-3</v>
      </c>
      <c r="AD1040">
        <f t="shared" si="198"/>
        <v>5.8813797165755688E-3</v>
      </c>
      <c r="AE1040">
        <f t="shared" si="198"/>
        <v>5.7068188631734049E-3</v>
      </c>
      <c r="AF1040">
        <f t="shared" si="198"/>
        <v>5.5322580097712419E-3</v>
      </c>
      <c r="AG1040">
        <f t="shared" si="198"/>
        <v>5.357697156369079E-3</v>
      </c>
      <c r="AH1040">
        <f t="shared" si="198"/>
        <v>5.1831363029669151E-3</v>
      </c>
      <c r="AI1040">
        <f t="shared" si="197"/>
        <v>5.0085754495647512E-3</v>
      </c>
      <c r="AJ1040">
        <f t="shared" si="197"/>
        <v>4.8340145961625882E-3</v>
      </c>
      <c r="AK1040">
        <f t="shared" si="197"/>
        <v>4.6594537427604252E-3</v>
      </c>
      <c r="AL1040">
        <f t="shared" si="197"/>
        <v>4.4848928893582623E-3</v>
      </c>
      <c r="AM1040">
        <f t="shared" si="197"/>
        <v>4.3103320359560984E-3</v>
      </c>
      <c r="AN1040">
        <f>(I1040*'msft+wfc'!$K$2)+(R1040*(1-'msft+wfc'!$K$2))</f>
        <v>5.4235640281340963E-3</v>
      </c>
    </row>
    <row r="1041" spans="1:40" x14ac:dyDescent="0.35">
      <c r="A1041" s="1">
        <v>41866</v>
      </c>
      <c r="B1041">
        <v>44.580002</v>
      </c>
      <c r="C1041">
        <v>44.900002000000001</v>
      </c>
      <c r="D1041">
        <v>44.400002000000001</v>
      </c>
      <c r="E1041">
        <v>44.790000999999997</v>
      </c>
      <c r="F1041">
        <v>41611300</v>
      </c>
      <c r="G1041">
        <v>42.456802000000003</v>
      </c>
      <c r="H1041">
        <f t="shared" si="193"/>
        <v>1.17461260447254E-2</v>
      </c>
      <c r="I1041">
        <f t="shared" si="194"/>
        <v>1.1746098848319449E-2</v>
      </c>
      <c r="J1041" s="1">
        <v>41866</v>
      </c>
      <c r="K1041">
        <v>50.5</v>
      </c>
      <c r="L1041">
        <v>50.619999</v>
      </c>
      <c r="M1041">
        <v>49.869999</v>
      </c>
      <c r="N1041">
        <v>50.209999000000003</v>
      </c>
      <c r="O1041">
        <v>13297200</v>
      </c>
      <c r="P1041">
        <v>47.827666000000001</v>
      </c>
      <c r="Q1041">
        <f t="shared" si="195"/>
        <v>-3.374394534053238E-3</v>
      </c>
      <c r="R1041">
        <f t="shared" si="196"/>
        <v>-3.3743976455565768E-3</v>
      </c>
      <c r="S1041">
        <f t="shared" si="198"/>
        <v>-3.3743976455565768E-3</v>
      </c>
      <c r="T1041">
        <f t="shared" si="198"/>
        <v>-2.6183728208627756E-3</v>
      </c>
      <c r="U1041">
        <f t="shared" si="198"/>
        <v>-1.8623479961689742E-3</v>
      </c>
      <c r="V1041">
        <f t="shared" si="198"/>
        <v>-1.106323171475173E-3</v>
      </c>
      <c r="W1041">
        <f t="shared" si="198"/>
        <v>-3.502983467813716E-4</v>
      </c>
      <c r="X1041">
        <f t="shared" si="198"/>
        <v>4.057264779124296E-4</v>
      </c>
      <c r="Y1041">
        <f t="shared" si="198"/>
        <v>1.1617513026062312E-3</v>
      </c>
      <c r="Z1041">
        <f t="shared" si="198"/>
        <v>1.917776127300032E-3</v>
      </c>
      <c r="AA1041">
        <f t="shared" si="198"/>
        <v>2.6738009519938341E-3</v>
      </c>
      <c r="AB1041">
        <f t="shared" si="198"/>
        <v>3.4298257766876353E-3</v>
      </c>
      <c r="AC1041">
        <f t="shared" si="198"/>
        <v>4.1858506013814365E-3</v>
      </c>
      <c r="AD1041">
        <f t="shared" si="198"/>
        <v>4.9418754260752377E-3</v>
      </c>
      <c r="AE1041">
        <f t="shared" si="198"/>
        <v>5.6979002507690389E-3</v>
      </c>
      <c r="AF1041">
        <f t="shared" si="198"/>
        <v>6.4539250754628401E-3</v>
      </c>
      <c r="AG1041">
        <f t="shared" si="198"/>
        <v>7.2099499001566413E-3</v>
      </c>
      <c r="AH1041">
        <f t="shared" si="198"/>
        <v>7.9659747248504425E-3</v>
      </c>
      <c r="AI1041">
        <f t="shared" si="197"/>
        <v>8.7219995495442446E-3</v>
      </c>
      <c r="AJ1041">
        <f t="shared" si="197"/>
        <v>9.4780243742380449E-3</v>
      </c>
      <c r="AK1041">
        <f t="shared" si="197"/>
        <v>1.0234049198931849E-2</v>
      </c>
      <c r="AL1041">
        <f t="shared" si="197"/>
        <v>1.0990074023625647E-2</v>
      </c>
      <c r="AM1041">
        <f t="shared" si="197"/>
        <v>1.1746098848319449E-2</v>
      </c>
      <c r="AN1041">
        <f>(I1041*'msft+wfc'!$K$2)+(R1041*(1-'msft+wfc'!$K$2))</f>
        <v>6.9246798111948739E-3</v>
      </c>
    </row>
    <row r="1042" spans="1:40" x14ac:dyDescent="0.35">
      <c r="A1042" s="1">
        <v>41869</v>
      </c>
      <c r="B1042">
        <v>44.939999</v>
      </c>
      <c r="C1042">
        <v>45.110000999999997</v>
      </c>
      <c r="D1042">
        <v>44.68</v>
      </c>
      <c r="E1042">
        <v>45.110000999999997</v>
      </c>
      <c r="F1042">
        <v>26891100</v>
      </c>
      <c r="G1042">
        <v>42.760131999999999</v>
      </c>
      <c r="H1042">
        <f t="shared" si="193"/>
        <v>7.1444517270718598E-3</v>
      </c>
      <c r="I1042">
        <f t="shared" si="194"/>
        <v>7.1444382457255123E-3</v>
      </c>
      <c r="J1042" s="1">
        <v>41869</v>
      </c>
      <c r="K1042">
        <v>50.470001000000003</v>
      </c>
      <c r="L1042">
        <v>50.73</v>
      </c>
      <c r="M1042">
        <v>50.400002000000001</v>
      </c>
      <c r="N1042">
        <v>50.689999</v>
      </c>
      <c r="O1042">
        <v>9913700</v>
      </c>
      <c r="P1042">
        <v>48.284891000000002</v>
      </c>
      <c r="Q1042">
        <f t="shared" si="195"/>
        <v>9.5598488261271798E-3</v>
      </c>
      <c r="R1042">
        <f t="shared" si="196"/>
        <v>9.559843459641143E-3</v>
      </c>
      <c r="S1042">
        <f t="shared" si="198"/>
        <v>9.559843459641143E-3</v>
      </c>
      <c r="T1042">
        <f t="shared" si="198"/>
        <v>9.4390731989453611E-3</v>
      </c>
      <c r="U1042">
        <f t="shared" si="198"/>
        <v>9.318302938249581E-3</v>
      </c>
      <c r="V1042">
        <f t="shared" si="198"/>
        <v>9.1975326775537974E-3</v>
      </c>
      <c r="W1042">
        <f t="shared" si="198"/>
        <v>9.0767624168580172E-3</v>
      </c>
      <c r="X1042">
        <f t="shared" si="198"/>
        <v>8.9559921561622353E-3</v>
      </c>
      <c r="Y1042">
        <f t="shared" si="198"/>
        <v>8.8352218954664535E-3</v>
      </c>
      <c r="Z1042">
        <f t="shared" si="198"/>
        <v>8.7144516347706716E-3</v>
      </c>
      <c r="AA1042">
        <f t="shared" si="198"/>
        <v>8.5936813740748914E-3</v>
      </c>
      <c r="AB1042">
        <f t="shared" si="198"/>
        <v>8.4729111133791096E-3</v>
      </c>
      <c r="AC1042">
        <f t="shared" si="198"/>
        <v>8.3521408526833277E-3</v>
      </c>
      <c r="AD1042">
        <f t="shared" si="198"/>
        <v>8.2313705919875458E-3</v>
      </c>
      <c r="AE1042">
        <f t="shared" si="198"/>
        <v>8.1106003312917639E-3</v>
      </c>
      <c r="AF1042">
        <f t="shared" si="198"/>
        <v>7.9898300705959838E-3</v>
      </c>
      <c r="AG1042">
        <f t="shared" si="198"/>
        <v>7.8690598099002019E-3</v>
      </c>
      <c r="AH1042">
        <f t="shared" si="198"/>
        <v>7.74828954920442E-3</v>
      </c>
      <c r="AI1042">
        <f t="shared" si="197"/>
        <v>7.6275192885086381E-3</v>
      </c>
      <c r="AJ1042">
        <f t="shared" si="197"/>
        <v>7.5067490278128571E-3</v>
      </c>
      <c r="AK1042">
        <f t="shared" si="197"/>
        <v>7.3859787671170752E-3</v>
      </c>
      <c r="AL1042">
        <f t="shared" si="197"/>
        <v>7.2652085064212942E-3</v>
      </c>
      <c r="AM1042">
        <f t="shared" si="197"/>
        <v>7.1444382457255123E-3</v>
      </c>
      <c r="AN1042">
        <f>(I1042*'msft+wfc'!$K$2)+(R1042*(1-'msft+wfc'!$K$2))</f>
        <v>7.9146299312604015E-3</v>
      </c>
    </row>
    <row r="1043" spans="1:40" x14ac:dyDescent="0.35">
      <c r="A1043" s="1">
        <v>41870</v>
      </c>
      <c r="B1043">
        <v>44.970001000000003</v>
      </c>
      <c r="C1043">
        <v>45.34</v>
      </c>
      <c r="D1043">
        <v>44.830002</v>
      </c>
      <c r="E1043">
        <v>45.330002</v>
      </c>
      <c r="F1043">
        <v>28139500</v>
      </c>
      <c r="G1043">
        <v>43.237045999999999</v>
      </c>
      <c r="H1043">
        <f t="shared" si="193"/>
        <v>4.8769894729109725E-3</v>
      </c>
      <c r="I1043">
        <f t="shared" si="194"/>
        <v>1.1153239657913141E-2</v>
      </c>
      <c r="J1043" s="1">
        <v>41870</v>
      </c>
      <c r="K1043">
        <v>50.77</v>
      </c>
      <c r="L1043">
        <v>51.09</v>
      </c>
      <c r="M1043">
        <v>50.75</v>
      </c>
      <c r="N1043">
        <v>50.860000999999997</v>
      </c>
      <c r="O1043">
        <v>8718400</v>
      </c>
      <c r="P1043">
        <v>48.446826999999999</v>
      </c>
      <c r="Q1043">
        <f t="shared" si="195"/>
        <v>3.3537582038618043E-3</v>
      </c>
      <c r="R1043">
        <f t="shared" si="196"/>
        <v>3.3537613246345981E-3</v>
      </c>
      <c r="S1043">
        <f t="shared" si="198"/>
        <v>3.3537613246345981E-3</v>
      </c>
      <c r="T1043">
        <f t="shared" si="198"/>
        <v>3.7437352412985252E-3</v>
      </c>
      <c r="U1043">
        <f t="shared" si="198"/>
        <v>4.1337091579624532E-3</v>
      </c>
      <c r="V1043">
        <f t="shared" si="198"/>
        <v>4.5236830746263794E-3</v>
      </c>
      <c r="W1043">
        <f t="shared" si="198"/>
        <v>4.9136569912903074E-3</v>
      </c>
      <c r="X1043">
        <f t="shared" si="198"/>
        <v>5.3036309079542345E-3</v>
      </c>
      <c r="Y1043">
        <f t="shared" si="198"/>
        <v>5.6936048246181608E-3</v>
      </c>
      <c r="Z1043">
        <f t="shared" si="198"/>
        <v>6.0835787412820879E-3</v>
      </c>
      <c r="AA1043">
        <f t="shared" si="198"/>
        <v>6.4735526579460159E-3</v>
      </c>
      <c r="AB1043">
        <f t="shared" si="198"/>
        <v>6.8635265746099421E-3</v>
      </c>
      <c r="AC1043">
        <f t="shared" si="198"/>
        <v>7.2535004912738701E-3</v>
      </c>
      <c r="AD1043">
        <f t="shared" si="198"/>
        <v>7.6434744079377972E-3</v>
      </c>
      <c r="AE1043">
        <f t="shared" si="198"/>
        <v>8.0334483246017243E-3</v>
      </c>
      <c r="AF1043">
        <f t="shared" si="198"/>
        <v>8.4234222412656514E-3</v>
      </c>
      <c r="AG1043">
        <f t="shared" si="198"/>
        <v>8.8133961579295768E-3</v>
      </c>
      <c r="AH1043">
        <f t="shared" si="198"/>
        <v>9.2033700745935056E-3</v>
      </c>
      <c r="AI1043">
        <f t="shared" si="197"/>
        <v>9.5933439912574327E-3</v>
      </c>
      <c r="AJ1043">
        <f t="shared" si="197"/>
        <v>9.9833179079213599E-3</v>
      </c>
      <c r="AK1043">
        <f t="shared" si="197"/>
        <v>1.0373291824585287E-2</v>
      </c>
      <c r="AL1043">
        <f t="shared" si="197"/>
        <v>1.0763265741249212E-2</v>
      </c>
      <c r="AM1043">
        <f t="shared" si="197"/>
        <v>1.1153239657913141E-2</v>
      </c>
      <c r="AN1043">
        <f>(I1043*'msft+wfc'!$K$2)+(R1043*(1-'msft+wfc'!$K$2))</f>
        <v>8.6662476910197208E-3</v>
      </c>
    </row>
    <row r="1044" spans="1:40" x14ac:dyDescent="0.35">
      <c r="A1044" s="1">
        <v>41871</v>
      </c>
      <c r="B1044">
        <v>45.34</v>
      </c>
      <c r="C1044">
        <v>45.400002000000001</v>
      </c>
      <c r="D1044">
        <v>44.900002000000001</v>
      </c>
      <c r="E1044">
        <v>44.950001</v>
      </c>
      <c r="F1044">
        <v>24770500</v>
      </c>
      <c r="G1044">
        <v>42.874589999999998</v>
      </c>
      <c r="H1044">
        <f t="shared" si="193"/>
        <v>-8.3829910265611728E-3</v>
      </c>
      <c r="I1044">
        <f t="shared" si="194"/>
        <v>-8.3829963776896714E-3</v>
      </c>
      <c r="J1044" s="1">
        <v>41871</v>
      </c>
      <c r="K1044">
        <v>50.790000999999997</v>
      </c>
      <c r="L1044">
        <v>50.939999</v>
      </c>
      <c r="M1044">
        <v>50.639999000000003</v>
      </c>
      <c r="N1044">
        <v>50.849997999999999</v>
      </c>
      <c r="O1044">
        <v>8402900</v>
      </c>
      <c r="P1044">
        <v>48.437299000000003</v>
      </c>
      <c r="Q1044">
        <f t="shared" si="195"/>
        <v>-1.9667714910185594E-4</v>
      </c>
      <c r="R1044">
        <f t="shared" si="196"/>
        <v>-1.9666922665535937E-4</v>
      </c>
      <c r="S1044">
        <f t="shared" si="198"/>
        <v>-1.9666922665535937E-4</v>
      </c>
      <c r="T1044">
        <f t="shared" si="198"/>
        <v>-6.0598558420707504E-4</v>
      </c>
      <c r="U1044">
        <f t="shared" si="198"/>
        <v>-1.0153019417587907E-3</v>
      </c>
      <c r="V1044">
        <f t="shared" si="198"/>
        <v>-1.4246182993105062E-3</v>
      </c>
      <c r="W1044">
        <f t="shared" si="198"/>
        <v>-1.8339346568622219E-3</v>
      </c>
      <c r="X1044">
        <f t="shared" si="198"/>
        <v>-2.2432510144139374E-3</v>
      </c>
      <c r="Y1044">
        <f t="shared" si="198"/>
        <v>-2.6525673719656529E-3</v>
      </c>
      <c r="Z1044">
        <f t="shared" si="198"/>
        <v>-3.061883729517368E-3</v>
      </c>
      <c r="AA1044">
        <f t="shared" si="198"/>
        <v>-3.4712000870690844E-3</v>
      </c>
      <c r="AB1044">
        <f t="shared" si="198"/>
        <v>-3.8805164446207999E-3</v>
      </c>
      <c r="AC1044">
        <f t="shared" si="198"/>
        <v>-4.2898328021725154E-3</v>
      </c>
      <c r="AD1044">
        <f t="shared" si="198"/>
        <v>-4.6991491597242318E-3</v>
      </c>
      <c r="AE1044">
        <f t="shared" si="198"/>
        <v>-5.1084655172759464E-3</v>
      </c>
      <c r="AF1044">
        <f t="shared" si="198"/>
        <v>-5.5177818748276628E-3</v>
      </c>
      <c r="AG1044">
        <f t="shared" si="198"/>
        <v>-5.9270982323793775E-3</v>
      </c>
      <c r="AH1044">
        <f t="shared" si="198"/>
        <v>-6.336414589931093E-3</v>
      </c>
      <c r="AI1044">
        <f t="shared" si="197"/>
        <v>-6.7457309474828094E-3</v>
      </c>
      <c r="AJ1044">
        <f t="shared" si="197"/>
        <v>-7.155047305034524E-3</v>
      </c>
      <c r="AK1044">
        <f t="shared" si="197"/>
        <v>-7.5643636625862404E-3</v>
      </c>
      <c r="AL1044">
        <f t="shared" si="197"/>
        <v>-7.9736800201379559E-3</v>
      </c>
      <c r="AM1044">
        <f t="shared" si="197"/>
        <v>-8.3829963776896714E-3</v>
      </c>
      <c r="AN1044">
        <f>(I1044*'msft+wfc'!$K$2)+(R1044*(1-'msft+wfc'!$K$2))</f>
        <v>-5.7726513016458847E-3</v>
      </c>
    </row>
    <row r="1045" spans="1:40" x14ac:dyDescent="0.35">
      <c r="A1045" s="1">
        <v>41872</v>
      </c>
      <c r="B1045">
        <v>44.84</v>
      </c>
      <c r="C1045">
        <v>45.25</v>
      </c>
      <c r="D1045">
        <v>44.830002</v>
      </c>
      <c r="E1045">
        <v>45.220001000000003</v>
      </c>
      <c r="F1045">
        <v>22285500</v>
      </c>
      <c r="G1045">
        <v>43.132123999999997</v>
      </c>
      <c r="H1045">
        <f t="shared" si="193"/>
        <v>6.0066739486836305E-3</v>
      </c>
      <c r="I1045">
        <f t="shared" si="194"/>
        <v>6.0066813466904227E-3</v>
      </c>
      <c r="J1045" s="1">
        <v>41872</v>
      </c>
      <c r="K1045">
        <v>51</v>
      </c>
      <c r="L1045">
        <v>51.400002000000001</v>
      </c>
      <c r="M1045">
        <v>50.900002000000001</v>
      </c>
      <c r="N1045">
        <v>51.290000999999997</v>
      </c>
      <c r="O1045">
        <v>10102200</v>
      </c>
      <c r="P1045">
        <v>48.856425000000002</v>
      </c>
      <c r="Q1045">
        <f t="shared" si="195"/>
        <v>8.6529600256817565E-3</v>
      </c>
      <c r="R1045">
        <f t="shared" si="196"/>
        <v>8.6529597779595128E-3</v>
      </c>
      <c r="S1045">
        <f t="shared" si="198"/>
        <v>8.6529597779595128E-3</v>
      </c>
      <c r="T1045">
        <f t="shared" si="198"/>
        <v>8.5206458563960585E-3</v>
      </c>
      <c r="U1045">
        <f t="shared" si="198"/>
        <v>8.3883319348326043E-3</v>
      </c>
      <c r="V1045">
        <f t="shared" si="198"/>
        <v>8.2560180132691483E-3</v>
      </c>
      <c r="W1045">
        <f t="shared" si="198"/>
        <v>8.1237040917056941E-3</v>
      </c>
      <c r="X1045">
        <f t="shared" si="198"/>
        <v>7.9913901701422416E-3</v>
      </c>
      <c r="Y1045">
        <f t="shared" si="198"/>
        <v>7.8590762485787856E-3</v>
      </c>
      <c r="Z1045">
        <f t="shared" si="198"/>
        <v>7.7267623270153313E-3</v>
      </c>
      <c r="AA1045">
        <f t="shared" si="198"/>
        <v>7.5944484054518771E-3</v>
      </c>
      <c r="AB1045">
        <f t="shared" si="198"/>
        <v>7.4621344838884229E-3</v>
      </c>
      <c r="AC1045">
        <f t="shared" si="198"/>
        <v>7.3298205623249678E-3</v>
      </c>
      <c r="AD1045">
        <f t="shared" si="198"/>
        <v>7.1975066407615126E-3</v>
      </c>
      <c r="AE1045">
        <f t="shared" si="198"/>
        <v>7.0651927191980584E-3</v>
      </c>
      <c r="AF1045">
        <f t="shared" si="198"/>
        <v>6.9328787976346042E-3</v>
      </c>
      <c r="AG1045">
        <f t="shared" si="198"/>
        <v>6.8005648760711499E-3</v>
      </c>
      <c r="AH1045">
        <f t="shared" si="198"/>
        <v>6.6682509545076957E-3</v>
      </c>
      <c r="AI1045">
        <f t="shared" si="197"/>
        <v>6.5359370329442414E-3</v>
      </c>
      <c r="AJ1045">
        <f t="shared" si="197"/>
        <v>6.4036231113807863E-3</v>
      </c>
      <c r="AK1045">
        <f t="shared" si="197"/>
        <v>6.2713091898173321E-3</v>
      </c>
      <c r="AL1045">
        <f t="shared" si="197"/>
        <v>6.138995268253877E-3</v>
      </c>
      <c r="AM1045">
        <f t="shared" si="197"/>
        <v>6.0066813466904227E-3</v>
      </c>
      <c r="AN1045">
        <f>(I1045*'msft+wfc'!$K$2)+(R1045*(1-'msft+wfc'!$K$2))</f>
        <v>6.8504907554105933E-3</v>
      </c>
    </row>
    <row r="1046" spans="1:40" x14ac:dyDescent="0.35">
      <c r="A1046" s="1">
        <v>41873</v>
      </c>
      <c r="B1046">
        <v>45.349997999999999</v>
      </c>
      <c r="C1046">
        <v>45.470001000000003</v>
      </c>
      <c r="D1046">
        <v>45.07</v>
      </c>
      <c r="E1046">
        <v>45.150002000000001</v>
      </c>
      <c r="F1046">
        <v>18294500</v>
      </c>
      <c r="G1046">
        <v>43.065356000000001</v>
      </c>
      <c r="H1046">
        <f t="shared" si="193"/>
        <v>-1.5479654677584551E-3</v>
      </c>
      <c r="I1046">
        <f t="shared" si="194"/>
        <v>-1.5479877596567275E-3</v>
      </c>
      <c r="J1046" s="1">
        <v>41873</v>
      </c>
      <c r="K1046">
        <v>51.34</v>
      </c>
      <c r="L1046">
        <v>51.59</v>
      </c>
      <c r="M1046">
        <v>51.130001</v>
      </c>
      <c r="N1046">
        <v>51.18</v>
      </c>
      <c r="O1046">
        <v>9210400</v>
      </c>
      <c r="P1046">
        <v>48.751643000000001</v>
      </c>
      <c r="Q1046">
        <f t="shared" si="195"/>
        <v>-2.144687031688631E-3</v>
      </c>
      <c r="R1046">
        <f t="shared" si="196"/>
        <v>-2.1446923306402414E-3</v>
      </c>
      <c r="S1046">
        <f t="shared" si="198"/>
        <v>-2.1446923306402414E-3</v>
      </c>
      <c r="T1046">
        <f t="shared" si="198"/>
        <v>-2.114857102091066E-3</v>
      </c>
      <c r="U1046">
        <f t="shared" si="198"/>
        <v>-2.0850218735418901E-3</v>
      </c>
      <c r="V1046">
        <f t="shared" si="198"/>
        <v>-2.0551866449927143E-3</v>
      </c>
      <c r="W1046">
        <f t="shared" si="198"/>
        <v>-2.0253514164435388E-3</v>
      </c>
      <c r="X1046">
        <f t="shared" si="198"/>
        <v>-1.995516187894363E-3</v>
      </c>
      <c r="Y1046">
        <f t="shared" si="198"/>
        <v>-1.9656809593451871E-3</v>
      </c>
      <c r="Z1046">
        <f t="shared" si="198"/>
        <v>-1.9358457307960117E-3</v>
      </c>
      <c r="AA1046">
        <f t="shared" si="198"/>
        <v>-1.9060105022468358E-3</v>
      </c>
      <c r="AB1046">
        <f t="shared" si="198"/>
        <v>-1.8761752736976603E-3</v>
      </c>
      <c r="AC1046">
        <f t="shared" si="198"/>
        <v>-1.8463400451484845E-3</v>
      </c>
      <c r="AD1046">
        <f t="shared" si="198"/>
        <v>-1.8165048165993086E-3</v>
      </c>
      <c r="AE1046">
        <f t="shared" si="198"/>
        <v>-1.7866695880501332E-3</v>
      </c>
      <c r="AF1046">
        <f t="shared" si="198"/>
        <v>-1.7568343595009573E-3</v>
      </c>
      <c r="AG1046">
        <f t="shared" si="198"/>
        <v>-1.7269991309517819E-3</v>
      </c>
      <c r="AH1046">
        <f t="shared" si="198"/>
        <v>-1.697163902402606E-3</v>
      </c>
      <c r="AI1046">
        <f t="shared" si="197"/>
        <v>-1.6673286738534301E-3</v>
      </c>
      <c r="AJ1046">
        <f t="shared" si="197"/>
        <v>-1.6374934453042547E-3</v>
      </c>
      <c r="AK1046">
        <f t="shared" si="197"/>
        <v>-1.607658216755079E-3</v>
      </c>
      <c r="AL1046">
        <f t="shared" si="197"/>
        <v>-1.5778229882059032E-3</v>
      </c>
      <c r="AM1046">
        <f t="shared" si="197"/>
        <v>-1.5479877596567275E-3</v>
      </c>
      <c r="AN1046">
        <f>(I1046*'msft+wfc'!$K$2)+(R1046*(1-'msft+wfc'!$K$2))</f>
        <v>-1.738256827821544E-3</v>
      </c>
    </row>
    <row r="1047" spans="1:40" x14ac:dyDescent="0.35">
      <c r="A1047" s="1">
        <v>41876</v>
      </c>
      <c r="B1047">
        <v>45.400002000000001</v>
      </c>
      <c r="C1047">
        <v>45.439999</v>
      </c>
      <c r="D1047">
        <v>45.040000999999997</v>
      </c>
      <c r="E1047">
        <v>45.169998</v>
      </c>
      <c r="F1047">
        <v>16910000</v>
      </c>
      <c r="G1047">
        <v>43.084429999999998</v>
      </c>
      <c r="H1047">
        <f t="shared" si="193"/>
        <v>4.4287927163323302E-4</v>
      </c>
      <c r="I1047">
        <f t="shared" si="194"/>
        <v>4.4290821606110162E-4</v>
      </c>
      <c r="J1047" s="1">
        <v>41876</v>
      </c>
      <c r="K1047">
        <v>51.48</v>
      </c>
      <c r="L1047">
        <v>51.75</v>
      </c>
      <c r="M1047">
        <v>51.41</v>
      </c>
      <c r="N1047">
        <v>51.450001</v>
      </c>
      <c r="O1047">
        <v>8665600</v>
      </c>
      <c r="P1047">
        <v>49.008833000000003</v>
      </c>
      <c r="Q1047">
        <f t="shared" si="195"/>
        <v>5.2755177803829739E-3</v>
      </c>
      <c r="R1047">
        <f t="shared" si="196"/>
        <v>5.2755145093264112E-3</v>
      </c>
      <c r="S1047">
        <f t="shared" si="198"/>
        <v>5.2755145093264112E-3</v>
      </c>
      <c r="T1047">
        <f t="shared" si="198"/>
        <v>5.0338841946631456E-3</v>
      </c>
      <c r="U1047">
        <f t="shared" si="198"/>
        <v>4.79225387999988E-3</v>
      </c>
      <c r="V1047">
        <f t="shared" si="198"/>
        <v>4.5506235653366145E-3</v>
      </c>
      <c r="W1047">
        <f t="shared" si="198"/>
        <v>4.3089932506733498E-3</v>
      </c>
      <c r="X1047">
        <f t="shared" si="198"/>
        <v>4.0673629360100843E-3</v>
      </c>
      <c r="Y1047">
        <f t="shared" si="198"/>
        <v>3.8257326213468183E-3</v>
      </c>
      <c r="Z1047">
        <f t="shared" si="198"/>
        <v>3.5841023066835532E-3</v>
      </c>
      <c r="AA1047">
        <f t="shared" si="198"/>
        <v>3.3424719920202872E-3</v>
      </c>
      <c r="AB1047">
        <f t="shared" si="198"/>
        <v>3.100841677357022E-3</v>
      </c>
      <c r="AC1047">
        <f t="shared" si="198"/>
        <v>2.8592113626937565E-3</v>
      </c>
      <c r="AD1047">
        <f t="shared" si="198"/>
        <v>2.6175810480304909E-3</v>
      </c>
      <c r="AE1047">
        <f t="shared" si="198"/>
        <v>2.3759507333672258E-3</v>
      </c>
      <c r="AF1047">
        <f t="shared" si="198"/>
        <v>2.1343204187039598E-3</v>
      </c>
      <c r="AG1047">
        <f t="shared" si="198"/>
        <v>1.8926901040406947E-3</v>
      </c>
      <c r="AH1047">
        <f t="shared" si="198"/>
        <v>1.651059789377429E-3</v>
      </c>
      <c r="AI1047">
        <f t="shared" si="197"/>
        <v>1.4094294747141632E-3</v>
      </c>
      <c r="AJ1047">
        <f t="shared" si="197"/>
        <v>1.1677991600508981E-3</v>
      </c>
      <c r="AK1047">
        <f t="shared" si="197"/>
        <v>9.2616884538763251E-4</v>
      </c>
      <c r="AL1047">
        <f t="shared" si="197"/>
        <v>6.8453853072436739E-4</v>
      </c>
      <c r="AM1047">
        <f t="shared" si="197"/>
        <v>4.4290821606110162E-4</v>
      </c>
      <c r="AN1047">
        <f>(I1047*'msft+wfc'!$K$2)+(R1047*(1-'msft+wfc'!$K$2))</f>
        <v>1.9838642283662639E-3</v>
      </c>
    </row>
    <row r="1048" spans="1:40" x14ac:dyDescent="0.35">
      <c r="A1048" s="1">
        <v>41877</v>
      </c>
      <c r="B1048">
        <v>45.310001</v>
      </c>
      <c r="C1048">
        <v>45.400002000000001</v>
      </c>
      <c r="D1048">
        <v>44.939999</v>
      </c>
      <c r="E1048">
        <v>45.009998000000003</v>
      </c>
      <c r="F1048">
        <v>14873100</v>
      </c>
      <c r="G1048">
        <v>42.931817000000002</v>
      </c>
      <c r="H1048">
        <f t="shared" si="193"/>
        <v>-3.542174166135597E-3</v>
      </c>
      <c r="I1048">
        <f t="shared" si="194"/>
        <v>-3.5421844968123108E-3</v>
      </c>
      <c r="J1048" s="1">
        <v>41877</v>
      </c>
      <c r="K1048">
        <v>51.57</v>
      </c>
      <c r="L1048">
        <v>51.689999</v>
      </c>
      <c r="M1048">
        <v>51.470001000000003</v>
      </c>
      <c r="N1048">
        <v>51.560001</v>
      </c>
      <c r="O1048">
        <v>7025200</v>
      </c>
      <c r="P1048">
        <v>49.113613999999998</v>
      </c>
      <c r="Q1048">
        <f t="shared" si="195"/>
        <v>2.1379980148105234E-3</v>
      </c>
      <c r="R1048">
        <f t="shared" si="196"/>
        <v>2.1380023474542958E-3</v>
      </c>
      <c r="S1048">
        <f t="shared" si="198"/>
        <v>2.1380023474542958E-3</v>
      </c>
      <c r="T1048">
        <f t="shared" si="198"/>
        <v>1.8539930052409654E-3</v>
      </c>
      <c r="U1048">
        <f t="shared" si="198"/>
        <v>1.569983663027635E-3</v>
      </c>
      <c r="V1048">
        <f t="shared" si="198"/>
        <v>1.2859743208143047E-3</v>
      </c>
      <c r="W1048">
        <f t="shared" si="198"/>
        <v>1.0019649786009743E-3</v>
      </c>
      <c r="X1048">
        <f t="shared" si="198"/>
        <v>7.1795563638764402E-4</v>
      </c>
      <c r="Y1048">
        <f t="shared" si="198"/>
        <v>4.3394629417431376E-4</v>
      </c>
      <c r="Z1048">
        <f t="shared" si="198"/>
        <v>1.499369519609836E-4</v>
      </c>
      <c r="AA1048">
        <f t="shared" si="198"/>
        <v>-1.3407239025234698E-4</v>
      </c>
      <c r="AB1048">
        <f t="shared" si="198"/>
        <v>-4.1808173246567714E-4</v>
      </c>
      <c r="AC1048">
        <f t="shared" si="198"/>
        <v>-7.0209107467900751E-4</v>
      </c>
      <c r="AD1048">
        <f t="shared" si="198"/>
        <v>-9.861004168923381E-4</v>
      </c>
      <c r="AE1048">
        <f t="shared" si="198"/>
        <v>-1.2701097591056682E-3</v>
      </c>
      <c r="AF1048">
        <f t="shared" si="198"/>
        <v>-1.5541191013189988E-3</v>
      </c>
      <c r="AG1048">
        <f t="shared" si="198"/>
        <v>-1.8381284435323286E-3</v>
      </c>
      <c r="AH1048">
        <f t="shared" si="198"/>
        <v>-2.1221377857456591E-3</v>
      </c>
      <c r="AI1048">
        <f t="shared" si="197"/>
        <v>-2.4061471279589897E-3</v>
      </c>
      <c r="AJ1048">
        <f t="shared" si="197"/>
        <v>-2.6901564701723199E-3</v>
      </c>
      <c r="AK1048">
        <f t="shared" si="197"/>
        <v>-2.9741658123856505E-3</v>
      </c>
      <c r="AL1048">
        <f t="shared" si="197"/>
        <v>-3.2581751545989802E-3</v>
      </c>
      <c r="AM1048">
        <f t="shared" si="197"/>
        <v>-3.5421844968123108E-3</v>
      </c>
      <c r="AN1048">
        <f>(I1048*'msft+wfc'!$K$2)+(R1048*(1-'msft+wfc'!$K$2))</f>
        <v>-1.7309634832388841E-3</v>
      </c>
    </row>
    <row r="1049" spans="1:40" x14ac:dyDescent="0.35">
      <c r="A1049" s="1">
        <v>41878</v>
      </c>
      <c r="B1049">
        <v>44.900002000000001</v>
      </c>
      <c r="C1049">
        <v>45</v>
      </c>
      <c r="D1049">
        <v>44.759998000000003</v>
      </c>
      <c r="E1049">
        <v>44.869999</v>
      </c>
      <c r="F1049">
        <v>21287900</v>
      </c>
      <c r="G1049">
        <v>42.798282</v>
      </c>
      <c r="H1049">
        <f t="shared" si="193"/>
        <v>-3.1103978276116138E-3</v>
      </c>
      <c r="I1049">
        <f t="shared" si="194"/>
        <v>-3.1103971210909138E-3</v>
      </c>
      <c r="J1049" s="1">
        <v>41878</v>
      </c>
      <c r="K1049">
        <v>51.650002000000001</v>
      </c>
      <c r="L1049">
        <v>51.700001</v>
      </c>
      <c r="M1049">
        <v>51.27</v>
      </c>
      <c r="N1049">
        <v>51.34</v>
      </c>
      <c r="O1049">
        <v>8315800</v>
      </c>
      <c r="P1049">
        <v>48.904051000000003</v>
      </c>
      <c r="Q1049">
        <f t="shared" si="195"/>
        <v>-4.2668928575078256E-3</v>
      </c>
      <c r="R1049">
        <f t="shared" si="196"/>
        <v>-4.2669024519351338E-3</v>
      </c>
      <c r="S1049">
        <f t="shared" si="198"/>
        <v>-4.2669024519351338E-3</v>
      </c>
      <c r="T1049">
        <f t="shared" si="198"/>
        <v>-4.2090771853929227E-3</v>
      </c>
      <c r="U1049">
        <f t="shared" si="198"/>
        <v>-4.1512519188507116E-3</v>
      </c>
      <c r="V1049">
        <f t="shared" si="198"/>
        <v>-4.0934266523085005E-3</v>
      </c>
      <c r="W1049">
        <f t="shared" si="198"/>
        <v>-4.0356013857662902E-3</v>
      </c>
      <c r="X1049">
        <f t="shared" si="198"/>
        <v>-3.9777761192240782E-3</v>
      </c>
      <c r="Y1049">
        <f t="shared" si="198"/>
        <v>-3.9199508526818671E-3</v>
      </c>
      <c r="Z1049">
        <f t="shared" si="198"/>
        <v>-3.8621255861396569E-3</v>
      </c>
      <c r="AA1049">
        <f t="shared" si="198"/>
        <v>-3.8043003195974458E-3</v>
      </c>
      <c r="AB1049">
        <f t="shared" si="198"/>
        <v>-3.7464750530552347E-3</v>
      </c>
      <c r="AC1049">
        <f t="shared" si="198"/>
        <v>-3.6886497865130236E-3</v>
      </c>
      <c r="AD1049">
        <f t="shared" si="198"/>
        <v>-3.6308245199708124E-3</v>
      </c>
      <c r="AE1049">
        <f t="shared" si="198"/>
        <v>-3.5729992534286018E-3</v>
      </c>
      <c r="AF1049">
        <f t="shared" si="198"/>
        <v>-3.5151739868863907E-3</v>
      </c>
      <c r="AG1049">
        <f t="shared" si="198"/>
        <v>-3.45734872034418E-3</v>
      </c>
      <c r="AH1049">
        <f t="shared" si="198"/>
        <v>-3.3995234538019689E-3</v>
      </c>
      <c r="AI1049">
        <f t="shared" si="197"/>
        <v>-3.3416981872597578E-3</v>
      </c>
      <c r="AJ1049">
        <f t="shared" si="197"/>
        <v>-3.2838729207175467E-3</v>
      </c>
      <c r="AK1049">
        <f t="shared" si="197"/>
        <v>-3.226047654175336E-3</v>
      </c>
      <c r="AL1049">
        <f t="shared" si="197"/>
        <v>-3.1682223876331249E-3</v>
      </c>
      <c r="AM1049">
        <f t="shared" si="197"/>
        <v>-3.1103971210909138E-3</v>
      </c>
      <c r="AN1049">
        <f>(I1049*'msft+wfc'!$K$2)+(R1049*(1-'msft+wfc'!$K$2))</f>
        <v>-3.4791678701815085E-3</v>
      </c>
    </row>
    <row r="1050" spans="1:40" x14ac:dyDescent="0.35">
      <c r="A1050" s="1">
        <v>41879</v>
      </c>
      <c r="B1050">
        <v>44.75</v>
      </c>
      <c r="C1050">
        <v>44.98</v>
      </c>
      <c r="D1050">
        <v>44.610000999999997</v>
      </c>
      <c r="E1050">
        <v>44.880001</v>
      </c>
      <c r="F1050">
        <v>17657600</v>
      </c>
      <c r="G1050">
        <v>42.807822000000002</v>
      </c>
      <c r="H1050">
        <f t="shared" si="193"/>
        <v>2.2291063567886566E-4</v>
      </c>
      <c r="I1050">
        <f t="shared" si="194"/>
        <v>2.2290614375598567E-4</v>
      </c>
      <c r="J1050" s="1">
        <v>41879</v>
      </c>
      <c r="K1050">
        <v>51.209999000000003</v>
      </c>
      <c r="L1050">
        <v>51.279998999999997</v>
      </c>
      <c r="M1050">
        <v>51</v>
      </c>
      <c r="N1050">
        <v>51.150002000000001</v>
      </c>
      <c r="O1050">
        <v>7718000</v>
      </c>
      <c r="P1050">
        <v>48.723067999999998</v>
      </c>
      <c r="Q1050">
        <f t="shared" si="195"/>
        <v>-3.7007791195949116E-3</v>
      </c>
      <c r="R1050">
        <f t="shared" si="196"/>
        <v>-3.7007772628080394E-3</v>
      </c>
      <c r="S1050">
        <f t="shared" si="198"/>
        <v>-3.7007772628080394E-3</v>
      </c>
      <c r="T1050">
        <f t="shared" si="198"/>
        <v>-3.5045930924798379E-3</v>
      </c>
      <c r="U1050">
        <f t="shared" si="198"/>
        <v>-3.3084089221516368E-3</v>
      </c>
      <c r="V1050">
        <f t="shared" si="198"/>
        <v>-3.1122247518234358E-3</v>
      </c>
      <c r="W1050">
        <f t="shared" si="198"/>
        <v>-2.9160405814952347E-3</v>
      </c>
      <c r="X1050">
        <f t="shared" si="198"/>
        <v>-2.7198564111670328E-3</v>
      </c>
      <c r="Y1050">
        <f t="shared" si="198"/>
        <v>-2.5236722408388318E-3</v>
      </c>
      <c r="Z1050">
        <f t="shared" si="198"/>
        <v>-2.3274880705106307E-3</v>
      </c>
      <c r="AA1050">
        <f t="shared" si="198"/>
        <v>-2.1313039001824292E-3</v>
      </c>
      <c r="AB1050">
        <f t="shared" si="198"/>
        <v>-1.9351197298542282E-3</v>
      </c>
      <c r="AC1050">
        <f t="shared" si="198"/>
        <v>-1.7389355595260269E-3</v>
      </c>
      <c r="AD1050">
        <f t="shared" si="198"/>
        <v>-1.5427513891978256E-3</v>
      </c>
      <c r="AE1050">
        <f t="shared" si="198"/>
        <v>-1.3465672188696244E-3</v>
      </c>
      <c r="AF1050">
        <f t="shared" si="198"/>
        <v>-1.1503830485414231E-3</v>
      </c>
      <c r="AG1050">
        <f t="shared" si="198"/>
        <v>-9.5419887821322205E-4</v>
      </c>
      <c r="AH1050">
        <f t="shared" si="198"/>
        <v>-7.5801470788502056E-4</v>
      </c>
      <c r="AI1050">
        <f t="shared" si="197"/>
        <v>-5.6183053755681919E-4</v>
      </c>
      <c r="AJ1050">
        <f t="shared" si="197"/>
        <v>-3.6564636722861819E-4</v>
      </c>
      <c r="AK1050">
        <f t="shared" si="197"/>
        <v>-1.6946219690041673E-4</v>
      </c>
      <c r="AL1050">
        <f t="shared" si="197"/>
        <v>2.6721973427784238E-5</v>
      </c>
      <c r="AM1050">
        <f t="shared" si="197"/>
        <v>2.2290614375598567E-4</v>
      </c>
      <c r="AN1050">
        <f>(I1050*'msft+wfc'!$K$2)+(R1050*(1-'msft+wfc'!$K$2))</f>
        <v>-1.02822485447013E-3</v>
      </c>
    </row>
    <row r="1051" spans="1:40" x14ac:dyDescent="0.35">
      <c r="A1051" s="1">
        <v>41880</v>
      </c>
      <c r="B1051">
        <v>45.09</v>
      </c>
      <c r="C1051">
        <v>45.439999</v>
      </c>
      <c r="D1051">
        <v>44.860000999999997</v>
      </c>
      <c r="E1051">
        <v>45.43</v>
      </c>
      <c r="F1051">
        <v>21607600</v>
      </c>
      <c r="G1051">
        <v>43.332427000000003</v>
      </c>
      <c r="H1051">
        <f t="shared" si="193"/>
        <v>1.2254879406085568E-2</v>
      </c>
      <c r="I1051">
        <f t="shared" si="194"/>
        <v>1.2254886501817381E-2</v>
      </c>
      <c r="J1051" s="1">
        <v>41880</v>
      </c>
      <c r="K1051">
        <v>51.27</v>
      </c>
      <c r="L1051">
        <v>51.470001000000003</v>
      </c>
      <c r="M1051">
        <v>51.18</v>
      </c>
      <c r="N1051">
        <v>51.439999</v>
      </c>
      <c r="O1051">
        <v>8860700</v>
      </c>
      <c r="P1051">
        <v>48.999305</v>
      </c>
      <c r="Q1051">
        <f t="shared" si="195"/>
        <v>5.6695403452770073E-3</v>
      </c>
      <c r="R1051">
        <f t="shared" si="196"/>
        <v>5.6695321402995772E-3</v>
      </c>
      <c r="S1051">
        <f t="shared" si="198"/>
        <v>5.6695321402995772E-3</v>
      </c>
      <c r="T1051">
        <f t="shared" si="198"/>
        <v>5.998799858375467E-3</v>
      </c>
      <c r="U1051">
        <f t="shared" si="198"/>
        <v>6.3280675764513586E-3</v>
      </c>
      <c r="V1051">
        <f t="shared" si="198"/>
        <v>6.6573352945272475E-3</v>
      </c>
      <c r="W1051">
        <f t="shared" si="198"/>
        <v>6.9866030126031382E-3</v>
      </c>
      <c r="X1051">
        <f t="shared" si="198"/>
        <v>7.3158707306790281E-3</v>
      </c>
      <c r="Y1051">
        <f t="shared" si="198"/>
        <v>7.6451384487549179E-3</v>
      </c>
      <c r="Z1051">
        <f t="shared" si="198"/>
        <v>7.9744061668308094E-3</v>
      </c>
      <c r="AA1051">
        <f t="shared" si="198"/>
        <v>8.3036738849066993E-3</v>
      </c>
      <c r="AB1051">
        <f t="shared" si="198"/>
        <v>8.6329416029825891E-3</v>
      </c>
      <c r="AC1051">
        <f t="shared" si="198"/>
        <v>8.9622093210584789E-3</v>
      </c>
      <c r="AD1051">
        <f t="shared" si="198"/>
        <v>9.2914770391343687E-3</v>
      </c>
      <c r="AE1051">
        <f t="shared" si="198"/>
        <v>9.6207447572102586E-3</v>
      </c>
      <c r="AF1051">
        <f t="shared" si="198"/>
        <v>9.9500124752861484E-3</v>
      </c>
      <c r="AG1051">
        <f t="shared" si="198"/>
        <v>1.027928019336204E-2</v>
      </c>
      <c r="AH1051">
        <f t="shared" si="198"/>
        <v>1.060854791143793E-2</v>
      </c>
      <c r="AI1051">
        <f t="shared" si="197"/>
        <v>1.093781562951382E-2</v>
      </c>
      <c r="AJ1051">
        <f t="shared" si="197"/>
        <v>1.1267083347589709E-2</v>
      </c>
      <c r="AK1051">
        <f t="shared" si="197"/>
        <v>1.1596351065665599E-2</v>
      </c>
      <c r="AL1051">
        <f t="shared" si="197"/>
        <v>1.1925618783741491E-2</v>
      </c>
      <c r="AM1051">
        <f t="shared" si="197"/>
        <v>1.2254886501817381E-2</v>
      </c>
      <c r="AN1051">
        <f>(I1051*'msft+wfc'!$K$2)+(R1051*(1-'msft+wfc'!$K$2))</f>
        <v>1.015503793548937E-2</v>
      </c>
    </row>
    <row r="1052" spans="1:40" x14ac:dyDescent="0.35">
      <c r="A1052" s="1">
        <v>41884</v>
      </c>
      <c r="B1052">
        <v>45.43</v>
      </c>
      <c r="C1052">
        <v>45.459999000000003</v>
      </c>
      <c r="D1052">
        <v>44.849997999999999</v>
      </c>
      <c r="E1052">
        <v>45.09</v>
      </c>
      <c r="F1052">
        <v>22976800</v>
      </c>
      <c r="G1052">
        <v>43.008125</v>
      </c>
      <c r="H1052">
        <f t="shared" si="193"/>
        <v>-7.4840413823463858E-3</v>
      </c>
      <c r="I1052">
        <f t="shared" si="194"/>
        <v>-7.4840488394523333E-3</v>
      </c>
      <c r="J1052" s="1">
        <v>41884</v>
      </c>
      <c r="K1052">
        <v>51.709999000000003</v>
      </c>
      <c r="L1052">
        <v>51.709999000000003</v>
      </c>
      <c r="M1052">
        <v>51.240001999999997</v>
      </c>
      <c r="N1052">
        <v>51.57</v>
      </c>
      <c r="O1052">
        <v>9990300</v>
      </c>
      <c r="P1052">
        <v>49.123137999999997</v>
      </c>
      <c r="Q1052">
        <f t="shared" si="195"/>
        <v>2.5272356634377081E-3</v>
      </c>
      <c r="R1052">
        <f t="shared" si="196"/>
        <v>2.5272399271785108E-3</v>
      </c>
      <c r="S1052">
        <f t="shared" si="198"/>
        <v>2.5272399271785108E-3</v>
      </c>
      <c r="T1052">
        <f t="shared" si="198"/>
        <v>2.0266754888469685E-3</v>
      </c>
      <c r="U1052">
        <f t="shared" si="198"/>
        <v>1.5261110505154266E-3</v>
      </c>
      <c r="V1052">
        <f t="shared" si="198"/>
        <v>1.0255466121838843E-3</v>
      </c>
      <c r="W1052">
        <f t="shared" si="198"/>
        <v>5.2498217385234182E-4</v>
      </c>
      <c r="X1052">
        <f t="shared" si="198"/>
        <v>2.441773552079975E-5</v>
      </c>
      <c r="Y1052">
        <f t="shared" si="198"/>
        <v>-4.7614670281074232E-4</v>
      </c>
      <c r="Z1052">
        <f t="shared" si="198"/>
        <v>-9.7671114114228439E-4</v>
      </c>
      <c r="AA1052">
        <f t="shared" si="198"/>
        <v>-1.4772755794738269E-3</v>
      </c>
      <c r="AB1052">
        <f t="shared" si="198"/>
        <v>-1.977840017805369E-3</v>
      </c>
      <c r="AC1052">
        <f t="shared" si="198"/>
        <v>-2.4784044561369113E-3</v>
      </c>
      <c r="AD1052">
        <f t="shared" si="198"/>
        <v>-2.9789688944684535E-3</v>
      </c>
      <c r="AE1052">
        <f t="shared" si="198"/>
        <v>-3.479533332799995E-3</v>
      </c>
      <c r="AF1052">
        <f t="shared" si="198"/>
        <v>-3.9800977711315381E-3</v>
      </c>
      <c r="AG1052">
        <f t="shared" si="198"/>
        <v>-4.4806622094630795E-3</v>
      </c>
      <c r="AH1052">
        <f t="shared" si="198"/>
        <v>-4.9812266477946218E-3</v>
      </c>
      <c r="AI1052">
        <f t="shared" si="197"/>
        <v>-5.481791086126165E-3</v>
      </c>
      <c r="AJ1052">
        <f t="shared" si="197"/>
        <v>-5.9823555244577064E-3</v>
      </c>
      <c r="AK1052">
        <f t="shared" si="197"/>
        <v>-6.4829199627892487E-3</v>
      </c>
      <c r="AL1052">
        <f t="shared" si="197"/>
        <v>-6.983484401120791E-3</v>
      </c>
      <c r="AM1052">
        <f t="shared" si="197"/>
        <v>-7.4840488394523333E-3</v>
      </c>
      <c r="AN1052">
        <f>(I1052*'msft+wfc'!$K$2)+(R1052*(1-'msft+wfc'!$K$2))</f>
        <v>-4.2917847319122997E-3</v>
      </c>
    </row>
    <row r="1053" spans="1:40" x14ac:dyDescent="0.35">
      <c r="A1053" s="1">
        <v>41885</v>
      </c>
      <c r="B1053">
        <v>44.529998999999997</v>
      </c>
      <c r="C1053">
        <v>45.110000999999997</v>
      </c>
      <c r="D1053">
        <v>44.529998999999997</v>
      </c>
      <c r="E1053">
        <v>44.959999000000003</v>
      </c>
      <c r="F1053">
        <v>33684500</v>
      </c>
      <c r="G1053">
        <v>42.884126000000002</v>
      </c>
      <c r="H1053">
        <f t="shared" si="193"/>
        <v>-2.8831448214681754E-3</v>
      </c>
      <c r="I1053">
        <f t="shared" si="194"/>
        <v>-2.8831528926219815E-3</v>
      </c>
      <c r="J1053" s="1">
        <v>41885</v>
      </c>
      <c r="K1053">
        <v>51.75</v>
      </c>
      <c r="L1053">
        <v>52.029998999999997</v>
      </c>
      <c r="M1053">
        <v>51.400002000000001</v>
      </c>
      <c r="N1053">
        <v>51.549999</v>
      </c>
      <c r="O1053">
        <v>7735500</v>
      </c>
      <c r="P1053">
        <v>49.104087</v>
      </c>
      <c r="Q1053">
        <f t="shared" si="195"/>
        <v>-3.8784176847005239E-4</v>
      </c>
      <c r="R1053">
        <f t="shared" si="196"/>
        <v>-3.8782131548675673E-4</v>
      </c>
      <c r="S1053">
        <f t="shared" si="198"/>
        <v>-3.8782131548675673E-4</v>
      </c>
      <c r="T1053">
        <f t="shared" si="198"/>
        <v>-5.1258789434351797E-4</v>
      </c>
      <c r="U1053">
        <f t="shared" si="198"/>
        <v>-6.3735447320027922E-4</v>
      </c>
      <c r="V1053">
        <f t="shared" si="198"/>
        <v>-7.6212105205704047E-4</v>
      </c>
      <c r="W1053">
        <f t="shared" si="198"/>
        <v>-8.8688763091380172E-4</v>
      </c>
      <c r="X1053">
        <f t="shared" si="198"/>
        <v>-1.011654209770563E-3</v>
      </c>
      <c r="Y1053">
        <f t="shared" si="198"/>
        <v>-1.136420788627324E-3</v>
      </c>
      <c r="Z1053">
        <f t="shared" si="198"/>
        <v>-1.2611873674840852E-3</v>
      </c>
      <c r="AA1053">
        <f t="shared" si="198"/>
        <v>-1.3859539463408467E-3</v>
      </c>
      <c r="AB1053">
        <f t="shared" si="198"/>
        <v>-1.510720525197608E-3</v>
      </c>
      <c r="AC1053">
        <f t="shared" si="198"/>
        <v>-1.635487104054369E-3</v>
      </c>
      <c r="AD1053">
        <f t="shared" si="198"/>
        <v>-1.7602536829111305E-3</v>
      </c>
      <c r="AE1053">
        <f t="shared" si="198"/>
        <v>-1.8850202617678915E-3</v>
      </c>
      <c r="AF1053">
        <f t="shared" si="198"/>
        <v>-2.0097868406246527E-3</v>
      </c>
      <c r="AG1053">
        <f t="shared" si="198"/>
        <v>-2.134553419481414E-3</v>
      </c>
      <c r="AH1053">
        <f t="shared" si="198"/>
        <v>-2.2593199983381752E-3</v>
      </c>
      <c r="AI1053">
        <f t="shared" si="197"/>
        <v>-2.3840865771949365E-3</v>
      </c>
      <c r="AJ1053">
        <f t="shared" si="197"/>
        <v>-2.5088531560516977E-3</v>
      </c>
      <c r="AK1053">
        <f t="shared" si="197"/>
        <v>-2.6336197349084594E-3</v>
      </c>
      <c r="AL1053">
        <f t="shared" si="197"/>
        <v>-2.7583863137652202E-3</v>
      </c>
      <c r="AM1053">
        <f t="shared" si="197"/>
        <v>-2.8831528926219815E-3</v>
      </c>
      <c r="AN1053">
        <f>(I1053*'msft+wfc'!$K$2)+(R1053*(1-'msft+wfc'!$K$2))</f>
        <v>-2.0874753713970291E-3</v>
      </c>
    </row>
    <row r="1054" spans="1:40" x14ac:dyDescent="0.35">
      <c r="A1054" s="1">
        <v>41886</v>
      </c>
      <c r="B1054">
        <v>44.740001999999997</v>
      </c>
      <c r="C1054">
        <v>45.27</v>
      </c>
      <c r="D1054">
        <v>44.720001000000003</v>
      </c>
      <c r="E1054">
        <v>45.259998000000003</v>
      </c>
      <c r="F1054">
        <v>26475500</v>
      </c>
      <c r="G1054">
        <v>43.170273999999999</v>
      </c>
      <c r="H1054">
        <f t="shared" si="193"/>
        <v>6.6725757711871758E-3</v>
      </c>
      <c r="I1054">
        <f t="shared" si="194"/>
        <v>6.6725855623126652E-3</v>
      </c>
      <c r="J1054" s="1">
        <v>41886</v>
      </c>
      <c r="K1054">
        <v>51.490001999999997</v>
      </c>
      <c r="L1054">
        <v>51.919998</v>
      </c>
      <c r="M1054">
        <v>51.400002000000001</v>
      </c>
      <c r="N1054">
        <v>51.57</v>
      </c>
      <c r="O1054">
        <v>8306200</v>
      </c>
      <c r="P1054">
        <v>49.123137999999997</v>
      </c>
      <c r="Q1054">
        <f t="shared" si="195"/>
        <v>3.8799224806969638E-4</v>
      </c>
      <c r="R1054">
        <f t="shared" si="196"/>
        <v>3.8797177921254266E-4</v>
      </c>
      <c r="S1054">
        <f t="shared" si="198"/>
        <v>3.8797177921254266E-4</v>
      </c>
      <c r="T1054">
        <f t="shared" si="198"/>
        <v>7.0220246836754882E-4</v>
      </c>
      <c r="U1054">
        <f t="shared" si="198"/>
        <v>1.0164331575225551E-3</v>
      </c>
      <c r="V1054">
        <f t="shared" si="198"/>
        <v>1.3306638466775611E-3</v>
      </c>
      <c r="W1054">
        <f t="shared" si="198"/>
        <v>1.6448945358325672E-3</v>
      </c>
      <c r="X1054">
        <f t="shared" si="198"/>
        <v>1.9591252249875732E-3</v>
      </c>
      <c r="Y1054">
        <f t="shared" si="198"/>
        <v>2.2733559141425792E-3</v>
      </c>
      <c r="Z1054">
        <f t="shared" si="198"/>
        <v>2.5875866032975853E-3</v>
      </c>
      <c r="AA1054">
        <f t="shared" si="198"/>
        <v>2.9018172924525918E-3</v>
      </c>
      <c r="AB1054">
        <f t="shared" si="198"/>
        <v>3.2160479816075978E-3</v>
      </c>
      <c r="AC1054">
        <f t="shared" si="198"/>
        <v>3.5302786707626039E-3</v>
      </c>
      <c r="AD1054">
        <f t="shared" si="198"/>
        <v>3.8445093599176103E-3</v>
      </c>
      <c r="AE1054">
        <f t="shared" si="198"/>
        <v>4.1587400490726159E-3</v>
      </c>
      <c r="AF1054">
        <f t="shared" si="198"/>
        <v>4.472970738227622E-3</v>
      </c>
      <c r="AG1054">
        <f t="shared" si="198"/>
        <v>4.787201427382628E-3</v>
      </c>
      <c r="AH1054">
        <f t="shared" si="198"/>
        <v>5.1014321165376349E-3</v>
      </c>
      <c r="AI1054">
        <f t="shared" si="197"/>
        <v>5.415662805692641E-3</v>
      </c>
      <c r="AJ1054">
        <f t="shared" si="197"/>
        <v>5.729893494847647E-3</v>
      </c>
      <c r="AK1054">
        <f t="shared" si="197"/>
        <v>6.0441241840026531E-3</v>
      </c>
      <c r="AL1054">
        <f t="shared" si="197"/>
        <v>6.3583548731576591E-3</v>
      </c>
      <c r="AM1054">
        <f t="shared" si="197"/>
        <v>6.6725855623126652E-3</v>
      </c>
      <c r="AN1054">
        <f>(I1054*'msft+wfc'!$K$2)+(R1054*(1-'msft+wfc'!$K$2))</f>
        <v>4.6686330765535779E-3</v>
      </c>
    </row>
    <row r="1055" spans="1:40" x14ac:dyDescent="0.35">
      <c r="A1055" s="1">
        <v>41887</v>
      </c>
      <c r="B1055">
        <v>45.110000999999997</v>
      </c>
      <c r="C1055">
        <v>45.93</v>
      </c>
      <c r="D1055">
        <v>45.110000999999997</v>
      </c>
      <c r="E1055">
        <v>45.91</v>
      </c>
      <c r="F1055">
        <v>36939400</v>
      </c>
      <c r="G1055">
        <v>43.790264000000001</v>
      </c>
      <c r="H1055">
        <f t="shared" si="193"/>
        <v>1.4361511902850581E-2</v>
      </c>
      <c r="I1055">
        <f t="shared" si="194"/>
        <v>1.4361502546868278E-2</v>
      </c>
      <c r="J1055" s="1">
        <v>41887</v>
      </c>
      <c r="K1055">
        <v>51.380001</v>
      </c>
      <c r="L1055">
        <v>51.650002000000001</v>
      </c>
      <c r="M1055">
        <v>51.16</v>
      </c>
      <c r="N1055">
        <v>51.650002000000001</v>
      </c>
      <c r="O1055">
        <v>12102500</v>
      </c>
      <c r="P1055">
        <v>49.199344000000004</v>
      </c>
      <c r="Q1055">
        <f t="shared" si="195"/>
        <v>1.5513282916424346E-3</v>
      </c>
      <c r="R1055">
        <f t="shared" si="196"/>
        <v>1.5513259759587471E-3</v>
      </c>
      <c r="S1055">
        <f t="shared" si="198"/>
        <v>1.5513259759587471E-3</v>
      </c>
      <c r="T1055">
        <f t="shared" si="198"/>
        <v>2.1918348045042238E-3</v>
      </c>
      <c r="U1055">
        <f t="shared" si="198"/>
        <v>2.8323436330497005E-3</v>
      </c>
      <c r="V1055">
        <f t="shared" si="198"/>
        <v>3.4728524615951764E-3</v>
      </c>
      <c r="W1055">
        <f t="shared" si="198"/>
        <v>4.1133612901406531E-3</v>
      </c>
      <c r="X1055">
        <f t="shared" si="198"/>
        <v>4.7538701186861298E-3</v>
      </c>
      <c r="Y1055">
        <f t="shared" si="198"/>
        <v>5.3943789472316065E-3</v>
      </c>
      <c r="Z1055">
        <f t="shared" si="198"/>
        <v>6.0348877757770833E-3</v>
      </c>
      <c r="AA1055">
        <f t="shared" si="198"/>
        <v>6.6753966043225591E-3</v>
      </c>
      <c r="AB1055">
        <f t="shared" si="198"/>
        <v>7.3159054328680358E-3</v>
      </c>
      <c r="AC1055">
        <f t="shared" si="198"/>
        <v>7.9564142614135126E-3</v>
      </c>
      <c r="AD1055">
        <f t="shared" si="198"/>
        <v>8.5969230899589893E-3</v>
      </c>
      <c r="AE1055">
        <f t="shared" si="198"/>
        <v>9.237431918504466E-3</v>
      </c>
      <c r="AF1055">
        <f t="shared" si="198"/>
        <v>9.8779407470499427E-3</v>
      </c>
      <c r="AG1055">
        <f t="shared" si="198"/>
        <v>1.0518449575595419E-2</v>
      </c>
      <c r="AH1055">
        <f t="shared" ref="AH1055:AM1118" si="199">(AH$2*$I1055)+($R1055*(1-AH$2))</f>
        <v>1.1158958404140894E-2</v>
      </c>
      <c r="AI1055">
        <f t="shared" si="199"/>
        <v>1.1799467232686371E-2</v>
      </c>
      <c r="AJ1055">
        <f t="shared" si="199"/>
        <v>1.2439976061231848E-2</v>
      </c>
      <c r="AK1055">
        <f t="shared" si="199"/>
        <v>1.3080484889777325E-2</v>
      </c>
      <c r="AL1055">
        <f t="shared" si="199"/>
        <v>1.3720993718322801E-2</v>
      </c>
      <c r="AM1055">
        <f t="shared" si="199"/>
        <v>1.4361502546868278E-2</v>
      </c>
      <c r="AN1055">
        <f>(I1055*'msft+wfc'!$K$2)+(R1055*(1-'msft+wfc'!$K$2))</f>
        <v>1.0276767021621124E-2</v>
      </c>
    </row>
    <row r="1056" spans="1:40" x14ac:dyDescent="0.35">
      <c r="A1056" s="1">
        <v>41890</v>
      </c>
      <c r="B1056">
        <v>46.02</v>
      </c>
      <c r="C1056">
        <v>46.799999</v>
      </c>
      <c r="D1056">
        <v>45.990001999999997</v>
      </c>
      <c r="E1056">
        <v>46.470001000000003</v>
      </c>
      <c r="F1056">
        <v>45736700</v>
      </c>
      <c r="G1056">
        <v>44.324409000000003</v>
      </c>
      <c r="H1056">
        <f t="shared" si="193"/>
        <v>1.2197800043563644E-2</v>
      </c>
      <c r="I1056">
        <f t="shared" si="194"/>
        <v>1.2197802689657278E-2</v>
      </c>
      <c r="J1056" s="1">
        <v>41890</v>
      </c>
      <c r="K1056">
        <v>51.48</v>
      </c>
      <c r="L1056">
        <v>51.73</v>
      </c>
      <c r="M1056">
        <v>51.34</v>
      </c>
      <c r="N1056">
        <v>51.470001000000003</v>
      </c>
      <c r="O1056">
        <v>7746900</v>
      </c>
      <c r="P1056">
        <v>49.027884</v>
      </c>
      <c r="Q1056">
        <f t="shared" si="195"/>
        <v>-3.485014385865797E-3</v>
      </c>
      <c r="R1056">
        <f t="shared" si="196"/>
        <v>-3.4850058163377801E-3</v>
      </c>
      <c r="S1056">
        <f t="shared" ref="S1056:AH1119" si="200">(S$2*$I1056)+($R1056*(1-S$2))</f>
        <v>-3.4850058163377801E-3</v>
      </c>
      <c r="T1056">
        <f t="shared" si="200"/>
        <v>-2.7008653910380268E-3</v>
      </c>
      <c r="U1056">
        <f t="shared" si="200"/>
        <v>-1.9167249657382744E-3</v>
      </c>
      <c r="V1056">
        <f t="shared" si="200"/>
        <v>-1.1325845404385215E-3</v>
      </c>
      <c r="W1056">
        <f t="shared" si="200"/>
        <v>-3.4844411513876858E-4</v>
      </c>
      <c r="X1056">
        <f t="shared" si="200"/>
        <v>4.3569631016098431E-4</v>
      </c>
      <c r="Y1056">
        <f t="shared" si="200"/>
        <v>1.2198367354607372E-3</v>
      </c>
      <c r="Z1056">
        <f t="shared" si="200"/>
        <v>2.0039771607604901E-3</v>
      </c>
      <c r="AA1056">
        <f t="shared" si="200"/>
        <v>2.7881175860602434E-3</v>
      </c>
      <c r="AB1056">
        <f t="shared" si="200"/>
        <v>3.5722580113599954E-3</v>
      </c>
      <c r="AC1056">
        <f t="shared" si="200"/>
        <v>4.3563984366597492E-3</v>
      </c>
      <c r="AD1056">
        <f t="shared" si="200"/>
        <v>5.1405388619595021E-3</v>
      </c>
      <c r="AE1056">
        <f t="shared" si="200"/>
        <v>5.9246792872592541E-3</v>
      </c>
      <c r="AF1056">
        <f t="shared" si="200"/>
        <v>6.7088197125590079E-3</v>
      </c>
      <c r="AG1056">
        <f t="shared" si="200"/>
        <v>7.4929601378587608E-3</v>
      </c>
      <c r="AH1056">
        <f t="shared" si="200"/>
        <v>8.2771005631585137E-3</v>
      </c>
      <c r="AI1056">
        <f t="shared" si="199"/>
        <v>9.0612409884582665E-3</v>
      </c>
      <c r="AJ1056">
        <f t="shared" si="199"/>
        <v>9.8453814137580177E-3</v>
      </c>
      <c r="AK1056">
        <f t="shared" si="199"/>
        <v>1.0629521839057772E-2</v>
      </c>
      <c r="AL1056">
        <f t="shared" si="199"/>
        <v>1.1413662264357525E-2</v>
      </c>
      <c r="AM1056">
        <f t="shared" si="199"/>
        <v>1.2197802689657278E-2</v>
      </c>
      <c r="AN1056">
        <f>(I1056*'msft+wfc'!$K$2)+(R1056*(1-'msft+wfc'!$K$2))</f>
        <v>7.1970812175146089E-3</v>
      </c>
    </row>
    <row r="1057" spans="1:40" x14ac:dyDescent="0.35">
      <c r="A1057" s="1">
        <v>41891</v>
      </c>
      <c r="B1057">
        <v>46.470001000000003</v>
      </c>
      <c r="C1057">
        <v>46.970001000000003</v>
      </c>
      <c r="D1057">
        <v>46.419998</v>
      </c>
      <c r="E1057">
        <v>46.759998000000003</v>
      </c>
      <c r="F1057">
        <v>40302400</v>
      </c>
      <c r="G1057">
        <v>44.601016999999999</v>
      </c>
      <c r="H1057">
        <f t="shared" si="193"/>
        <v>6.2405206317942535E-3</v>
      </c>
      <c r="I1057">
        <f t="shared" si="194"/>
        <v>6.2405344197594588E-3</v>
      </c>
      <c r="J1057" s="1">
        <v>41891</v>
      </c>
      <c r="K1057">
        <v>51.23</v>
      </c>
      <c r="L1057">
        <v>51.360000999999997</v>
      </c>
      <c r="M1057">
        <v>51</v>
      </c>
      <c r="N1057">
        <v>51.07</v>
      </c>
      <c r="O1057">
        <v>10745000</v>
      </c>
      <c r="P1057">
        <v>48.646861999999999</v>
      </c>
      <c r="Q1057">
        <f t="shared" si="195"/>
        <v>-7.771536666572109E-3</v>
      </c>
      <c r="R1057">
        <f t="shared" si="196"/>
        <v>-7.7715367034808499E-3</v>
      </c>
      <c r="S1057">
        <f t="shared" si="200"/>
        <v>-7.7715367034808499E-3</v>
      </c>
      <c r="T1057">
        <f t="shared" si="200"/>
        <v>-7.0709331473188339E-3</v>
      </c>
      <c r="U1057">
        <f t="shared" si="200"/>
        <v>-6.3703295911568189E-3</v>
      </c>
      <c r="V1057">
        <f t="shared" si="200"/>
        <v>-5.669726034994803E-3</v>
      </c>
      <c r="W1057">
        <f t="shared" si="200"/>
        <v>-4.9691224788327888E-3</v>
      </c>
      <c r="X1057">
        <f t="shared" si="200"/>
        <v>-4.2685189226707729E-3</v>
      </c>
      <c r="Y1057">
        <f t="shared" si="200"/>
        <v>-3.5679153665087574E-3</v>
      </c>
      <c r="Z1057">
        <f t="shared" si="200"/>
        <v>-2.867311810346742E-3</v>
      </c>
      <c r="AA1057">
        <f t="shared" si="200"/>
        <v>-2.166708254184726E-3</v>
      </c>
      <c r="AB1057">
        <f t="shared" si="200"/>
        <v>-1.4661046980227114E-3</v>
      </c>
      <c r="AC1057">
        <f t="shared" si="200"/>
        <v>-7.6550114186069553E-4</v>
      </c>
      <c r="AD1057">
        <f t="shared" si="200"/>
        <v>-6.4897585698679618E-5</v>
      </c>
      <c r="AE1057">
        <f t="shared" si="200"/>
        <v>6.3570597046333499E-4</v>
      </c>
      <c r="AF1057">
        <f t="shared" si="200"/>
        <v>1.3363095266253509E-3</v>
      </c>
      <c r="AG1057">
        <f t="shared" si="200"/>
        <v>2.0369130827873655E-3</v>
      </c>
      <c r="AH1057">
        <f t="shared" si="200"/>
        <v>2.7375166389493819E-3</v>
      </c>
      <c r="AI1057">
        <f t="shared" si="199"/>
        <v>3.4381201951113978E-3</v>
      </c>
      <c r="AJ1057">
        <f t="shared" si="199"/>
        <v>4.1387237512734119E-3</v>
      </c>
      <c r="AK1057">
        <f t="shared" si="199"/>
        <v>4.8393273074354287E-3</v>
      </c>
      <c r="AL1057">
        <f t="shared" si="199"/>
        <v>5.5399308635974429E-3</v>
      </c>
      <c r="AM1057">
        <f t="shared" si="199"/>
        <v>6.2405344197594588E-3</v>
      </c>
      <c r="AN1057">
        <f>(I1057*'msft+wfc'!$K$2)+(R1057*(1-'msft+wfc'!$K$2))</f>
        <v>1.7725550455043775E-3</v>
      </c>
    </row>
    <row r="1058" spans="1:40" x14ac:dyDescent="0.35">
      <c r="A1058" s="1">
        <v>41892</v>
      </c>
      <c r="B1058">
        <v>46.82</v>
      </c>
      <c r="C1058">
        <v>46.939999</v>
      </c>
      <c r="D1058">
        <v>46.279998999999997</v>
      </c>
      <c r="E1058">
        <v>46.84</v>
      </c>
      <c r="F1058">
        <v>27302400</v>
      </c>
      <c r="G1058">
        <v>44.677325000000003</v>
      </c>
      <c r="H1058">
        <f t="shared" si="193"/>
        <v>1.7109068310909754E-3</v>
      </c>
      <c r="I1058">
        <f t="shared" si="194"/>
        <v>1.7109026908512979E-3</v>
      </c>
      <c r="J1058" s="1">
        <v>41892</v>
      </c>
      <c r="K1058">
        <v>51.080002</v>
      </c>
      <c r="L1058">
        <v>51.619999</v>
      </c>
      <c r="M1058">
        <v>51.060001</v>
      </c>
      <c r="N1058">
        <v>51.52</v>
      </c>
      <c r="O1058">
        <v>11381400</v>
      </c>
      <c r="P1058">
        <v>49.075510999999999</v>
      </c>
      <c r="Q1058">
        <f t="shared" si="195"/>
        <v>8.81143528490313E-3</v>
      </c>
      <c r="R1058">
        <f t="shared" si="196"/>
        <v>8.8114419384337696E-3</v>
      </c>
      <c r="S1058">
        <f t="shared" si="200"/>
        <v>8.8114419384337696E-3</v>
      </c>
      <c r="T1058">
        <f t="shared" si="200"/>
        <v>8.4564149760546457E-3</v>
      </c>
      <c r="U1058">
        <f t="shared" si="200"/>
        <v>8.1013880136755218E-3</v>
      </c>
      <c r="V1058">
        <f t="shared" si="200"/>
        <v>7.7463610512963988E-3</v>
      </c>
      <c r="W1058">
        <f t="shared" si="200"/>
        <v>7.3913340889172757E-3</v>
      </c>
      <c r="X1058">
        <f t="shared" si="200"/>
        <v>7.0363071265381509E-3</v>
      </c>
      <c r="Y1058">
        <f t="shared" si="200"/>
        <v>6.681280164159027E-3</v>
      </c>
      <c r="Z1058">
        <f t="shared" si="200"/>
        <v>6.326253201779904E-3</v>
      </c>
      <c r="AA1058">
        <f t="shared" si="200"/>
        <v>5.9712262394007809E-3</v>
      </c>
      <c r="AB1058">
        <f t="shared" si="200"/>
        <v>5.6161992770216579E-3</v>
      </c>
      <c r="AC1058">
        <f t="shared" si="200"/>
        <v>5.261172314642534E-3</v>
      </c>
      <c r="AD1058">
        <f t="shared" si="200"/>
        <v>4.9061453522634101E-3</v>
      </c>
      <c r="AE1058">
        <f t="shared" si="200"/>
        <v>4.551118389884287E-3</v>
      </c>
      <c r="AF1058">
        <f t="shared" si="200"/>
        <v>4.1960914275051622E-3</v>
      </c>
      <c r="AG1058">
        <f t="shared" si="200"/>
        <v>3.8410644651260396E-3</v>
      </c>
      <c r="AH1058">
        <f t="shared" si="200"/>
        <v>3.4860375027469157E-3</v>
      </c>
      <c r="AI1058">
        <f t="shared" si="199"/>
        <v>3.1310105403677918E-3</v>
      </c>
      <c r="AJ1058">
        <f t="shared" si="199"/>
        <v>2.7759835779886687E-3</v>
      </c>
      <c r="AK1058">
        <f t="shared" si="199"/>
        <v>2.4209566156095448E-3</v>
      </c>
      <c r="AL1058">
        <f t="shared" si="199"/>
        <v>2.0659296532304218E-3</v>
      </c>
      <c r="AM1058">
        <f t="shared" si="199"/>
        <v>1.7109026908512979E-3</v>
      </c>
      <c r="AN1058">
        <f>(I1058*'msft+wfc'!$K$2)+(R1058*(1-'msft+wfc'!$K$2))</f>
        <v>3.9750264328203382E-3</v>
      </c>
    </row>
    <row r="1059" spans="1:40" x14ac:dyDescent="0.35">
      <c r="A1059" s="1">
        <v>41893</v>
      </c>
      <c r="B1059">
        <v>46.740001999999997</v>
      </c>
      <c r="C1059">
        <v>47</v>
      </c>
      <c r="D1059">
        <v>46.470001000000003</v>
      </c>
      <c r="E1059">
        <v>47</v>
      </c>
      <c r="F1059">
        <v>29216400</v>
      </c>
      <c r="G1059">
        <v>44.829937000000001</v>
      </c>
      <c r="H1059">
        <f t="shared" si="193"/>
        <v>3.4158838599486888E-3</v>
      </c>
      <c r="I1059">
        <f t="shared" si="194"/>
        <v>3.4158714739523401E-3</v>
      </c>
      <c r="J1059" s="1">
        <v>41893</v>
      </c>
      <c r="K1059">
        <v>51.400002000000001</v>
      </c>
      <c r="L1059">
        <v>51.73</v>
      </c>
      <c r="M1059">
        <v>51.32</v>
      </c>
      <c r="N1059">
        <v>51.59</v>
      </c>
      <c r="O1059">
        <v>8981900</v>
      </c>
      <c r="P1059">
        <v>49.142189999999999</v>
      </c>
      <c r="Q1059">
        <f t="shared" si="195"/>
        <v>1.3586956521739184E-3</v>
      </c>
      <c r="R1059">
        <f t="shared" si="196"/>
        <v>1.3587021029694546E-3</v>
      </c>
      <c r="S1059">
        <f t="shared" si="200"/>
        <v>1.3587021029694546E-3</v>
      </c>
      <c r="T1059">
        <f t="shared" si="200"/>
        <v>1.4615605715185989E-3</v>
      </c>
      <c r="U1059">
        <f t="shared" si="200"/>
        <v>1.5644190400677432E-3</v>
      </c>
      <c r="V1059">
        <f t="shared" si="200"/>
        <v>1.6672775086168873E-3</v>
      </c>
      <c r="W1059">
        <f t="shared" si="200"/>
        <v>1.7701359771660318E-3</v>
      </c>
      <c r="X1059">
        <f t="shared" si="200"/>
        <v>1.8729944457151759E-3</v>
      </c>
      <c r="Y1059">
        <f t="shared" si="200"/>
        <v>1.9758529142643202E-3</v>
      </c>
      <c r="Z1059">
        <f t="shared" si="200"/>
        <v>2.0787113828134645E-3</v>
      </c>
      <c r="AA1059">
        <f t="shared" si="200"/>
        <v>2.1815698513626088E-3</v>
      </c>
      <c r="AB1059">
        <f t="shared" si="200"/>
        <v>2.2844283199117531E-3</v>
      </c>
      <c r="AC1059">
        <f t="shared" si="200"/>
        <v>2.3872867884608974E-3</v>
      </c>
      <c r="AD1059">
        <f t="shared" si="200"/>
        <v>2.4901452570100418E-3</v>
      </c>
      <c r="AE1059">
        <f t="shared" si="200"/>
        <v>2.5930037255591861E-3</v>
      </c>
      <c r="AF1059">
        <f t="shared" si="200"/>
        <v>2.6958621941083304E-3</v>
      </c>
      <c r="AG1059">
        <f t="shared" si="200"/>
        <v>2.7987206626574747E-3</v>
      </c>
      <c r="AH1059">
        <f t="shared" si="200"/>
        <v>2.9015791312066185E-3</v>
      </c>
      <c r="AI1059">
        <f t="shared" si="199"/>
        <v>3.0044375997557628E-3</v>
      </c>
      <c r="AJ1059">
        <f t="shared" si="199"/>
        <v>3.1072960683049071E-3</v>
      </c>
      <c r="AK1059">
        <f t="shared" si="199"/>
        <v>3.2101545368540515E-3</v>
      </c>
      <c r="AL1059">
        <f t="shared" si="199"/>
        <v>3.3130130054031958E-3</v>
      </c>
      <c r="AM1059">
        <f t="shared" si="199"/>
        <v>3.4158714739523401E-3</v>
      </c>
      <c r="AN1059">
        <f>(I1059*'msft+wfc'!$K$2)+(R1059*(1-'msft+wfc'!$K$2))</f>
        <v>2.75990917986606E-3</v>
      </c>
    </row>
    <row r="1060" spans="1:40" x14ac:dyDescent="0.35">
      <c r="A1060" s="1">
        <v>41894</v>
      </c>
      <c r="B1060">
        <v>46.91</v>
      </c>
      <c r="C1060">
        <v>47.02</v>
      </c>
      <c r="D1060">
        <v>46.599997999999999</v>
      </c>
      <c r="E1060">
        <v>46.700001</v>
      </c>
      <c r="F1060">
        <v>38244700</v>
      </c>
      <c r="G1060">
        <v>44.543790000000001</v>
      </c>
      <c r="H1060">
        <f t="shared" si="193"/>
        <v>-6.3829574468085041E-3</v>
      </c>
      <c r="I1060">
        <f t="shared" si="194"/>
        <v>-6.382944504249464E-3</v>
      </c>
      <c r="J1060" s="1">
        <v>41894</v>
      </c>
      <c r="K1060">
        <v>51.669998</v>
      </c>
      <c r="L1060">
        <v>52.029998999999997</v>
      </c>
      <c r="M1060">
        <v>51.52</v>
      </c>
      <c r="N1060">
        <v>51.700001</v>
      </c>
      <c r="O1060">
        <v>12575600</v>
      </c>
      <c r="P1060">
        <v>49.246971000000002</v>
      </c>
      <c r="Q1060">
        <f t="shared" si="195"/>
        <v>2.1322155456483215E-3</v>
      </c>
      <c r="R1060">
        <f t="shared" si="196"/>
        <v>2.1322004574888232E-3</v>
      </c>
      <c r="S1060">
        <f t="shared" si="200"/>
        <v>2.1322004574888232E-3</v>
      </c>
      <c r="T1060">
        <f t="shared" si="200"/>
        <v>1.7064432094019088E-3</v>
      </c>
      <c r="U1060">
        <f t="shared" si="200"/>
        <v>1.2806859613149946E-3</v>
      </c>
      <c r="V1060">
        <f t="shared" si="200"/>
        <v>8.5492871322808014E-4</v>
      </c>
      <c r="W1060">
        <f t="shared" si="200"/>
        <v>4.2917146514116571E-4</v>
      </c>
      <c r="X1060">
        <f t="shared" si="200"/>
        <v>3.4142170542512864E-6</v>
      </c>
      <c r="Y1060">
        <f t="shared" si="200"/>
        <v>-4.2234303103266292E-4</v>
      </c>
      <c r="Z1060">
        <f t="shared" si="200"/>
        <v>-8.4810027911957735E-4</v>
      </c>
      <c r="AA1060">
        <f t="shared" si="200"/>
        <v>-1.273857527206492E-3</v>
      </c>
      <c r="AB1060">
        <f t="shared" si="200"/>
        <v>-1.6996147752934058E-3</v>
      </c>
      <c r="AC1060">
        <f t="shared" si="200"/>
        <v>-2.1253720233803206E-3</v>
      </c>
      <c r="AD1060">
        <f t="shared" si="200"/>
        <v>-2.551129271467235E-3</v>
      </c>
      <c r="AE1060">
        <f t="shared" si="200"/>
        <v>-2.976886519554149E-3</v>
      </c>
      <c r="AF1060">
        <f t="shared" si="200"/>
        <v>-3.4026437676410635E-3</v>
      </c>
      <c r="AG1060">
        <f t="shared" si="200"/>
        <v>-3.8284010157279779E-3</v>
      </c>
      <c r="AH1060">
        <f t="shared" si="200"/>
        <v>-4.2541582638148927E-3</v>
      </c>
      <c r="AI1060">
        <f t="shared" si="199"/>
        <v>-4.6799155119018072E-3</v>
      </c>
      <c r="AJ1060">
        <f t="shared" si="199"/>
        <v>-5.1056727599887207E-3</v>
      </c>
      <c r="AK1060">
        <f t="shared" si="199"/>
        <v>-5.5314300080756352E-3</v>
      </c>
      <c r="AL1060">
        <f t="shared" si="199"/>
        <v>-5.9571872561625496E-3</v>
      </c>
      <c r="AM1060">
        <f t="shared" si="199"/>
        <v>-6.382944504249464E-3</v>
      </c>
      <c r="AN1060">
        <f>(I1060*'msft+wfc'!$K$2)+(R1060*(1-'msft+wfc'!$K$2))</f>
        <v>-3.667750460255725E-3</v>
      </c>
    </row>
    <row r="1061" spans="1:40" x14ac:dyDescent="0.35">
      <c r="A1061" s="1">
        <v>41897</v>
      </c>
      <c r="B1061">
        <v>46.540000999999997</v>
      </c>
      <c r="C1061">
        <v>46.709999000000003</v>
      </c>
      <c r="D1061">
        <v>46.099997999999999</v>
      </c>
      <c r="E1061">
        <v>46.240001999999997</v>
      </c>
      <c r="F1061">
        <v>37667600</v>
      </c>
      <c r="G1061">
        <v>44.105029000000002</v>
      </c>
      <c r="H1061">
        <f t="shared" si="193"/>
        <v>-9.8500854421823963E-3</v>
      </c>
      <c r="I1061">
        <f t="shared" si="194"/>
        <v>-9.8501048069775717E-3</v>
      </c>
      <c r="J1061" s="1">
        <v>41897</v>
      </c>
      <c r="K1061">
        <v>51.73</v>
      </c>
      <c r="L1061">
        <v>52.16</v>
      </c>
      <c r="M1061">
        <v>51.66</v>
      </c>
      <c r="N1061">
        <v>51.939999</v>
      </c>
      <c r="O1061">
        <v>10414800</v>
      </c>
      <c r="P1061">
        <v>49.475582000000003</v>
      </c>
      <c r="Q1061">
        <f t="shared" si="195"/>
        <v>4.6421275697847656E-3</v>
      </c>
      <c r="R1061">
        <f t="shared" si="196"/>
        <v>4.6421332187110715E-3</v>
      </c>
      <c r="S1061">
        <f t="shared" si="200"/>
        <v>4.6421332187110715E-3</v>
      </c>
      <c r="T1061">
        <f t="shared" si="200"/>
        <v>3.917521317426639E-3</v>
      </c>
      <c r="U1061">
        <f t="shared" si="200"/>
        <v>3.1929094161422074E-3</v>
      </c>
      <c r="V1061">
        <f t="shared" si="200"/>
        <v>2.4682975148577748E-3</v>
      </c>
      <c r="W1061">
        <f t="shared" si="200"/>
        <v>1.7436856135733432E-3</v>
      </c>
      <c r="X1061">
        <f t="shared" si="200"/>
        <v>1.0190737122889107E-3</v>
      </c>
      <c r="Y1061">
        <f t="shared" si="200"/>
        <v>2.9446181100447819E-4</v>
      </c>
      <c r="Z1061">
        <f t="shared" si="200"/>
        <v>-4.3015009027995346E-4</v>
      </c>
      <c r="AA1061">
        <f t="shared" si="200"/>
        <v>-1.1547619915643855E-3</v>
      </c>
      <c r="AB1061">
        <f t="shared" si="200"/>
        <v>-1.8793738928488176E-3</v>
      </c>
      <c r="AC1061">
        <f t="shared" si="200"/>
        <v>-2.6039857941332501E-3</v>
      </c>
      <c r="AD1061">
        <f t="shared" si="200"/>
        <v>-3.3285976954176826E-3</v>
      </c>
      <c r="AE1061">
        <f t="shared" si="200"/>
        <v>-4.0532095967021143E-3</v>
      </c>
      <c r="AF1061">
        <f t="shared" si="200"/>
        <v>-4.7778214979865468E-3</v>
      </c>
      <c r="AG1061">
        <f t="shared" si="200"/>
        <v>-5.5024333992709784E-3</v>
      </c>
      <c r="AH1061">
        <f t="shared" si="200"/>
        <v>-6.2270453005554109E-3</v>
      </c>
      <c r="AI1061">
        <f t="shared" si="199"/>
        <v>-6.9516572018398434E-3</v>
      </c>
      <c r="AJ1061">
        <f t="shared" si="199"/>
        <v>-7.6762691031242751E-3</v>
      </c>
      <c r="AK1061">
        <f t="shared" si="199"/>
        <v>-8.4008810044087067E-3</v>
      </c>
      <c r="AL1061">
        <f t="shared" si="199"/>
        <v>-9.1254929056931392E-3</v>
      </c>
      <c r="AM1061">
        <f t="shared" si="199"/>
        <v>-9.8501048069775717E-3</v>
      </c>
      <c r="AN1061">
        <f>(I1061*'msft+wfc'!$K$2)+(R1061*(1-'msft+wfc'!$K$2))</f>
        <v>-5.2290163171984615E-3</v>
      </c>
    </row>
    <row r="1062" spans="1:40" x14ac:dyDescent="0.35">
      <c r="A1062" s="1">
        <v>41898</v>
      </c>
      <c r="B1062">
        <v>46.389999000000003</v>
      </c>
      <c r="C1062">
        <v>46.849997999999999</v>
      </c>
      <c r="D1062">
        <v>46.290000999999997</v>
      </c>
      <c r="E1062">
        <v>46.759998000000003</v>
      </c>
      <c r="F1062">
        <v>27910600</v>
      </c>
      <c r="G1062">
        <v>44.601016999999999</v>
      </c>
      <c r="H1062">
        <f t="shared" si="193"/>
        <v>1.1245587748893397E-2</v>
      </c>
      <c r="I1062">
        <f t="shared" si="194"/>
        <v>1.1245611016376318E-2</v>
      </c>
      <c r="J1062" s="1">
        <v>41898</v>
      </c>
      <c r="K1062">
        <v>51.779998999999997</v>
      </c>
      <c r="L1062">
        <v>52.48</v>
      </c>
      <c r="M1062">
        <v>51.779998999999997</v>
      </c>
      <c r="N1062">
        <v>52.310001</v>
      </c>
      <c r="O1062">
        <v>10524600</v>
      </c>
      <c r="P1062">
        <v>49.828029000000001</v>
      </c>
      <c r="Q1062">
        <f t="shared" si="195"/>
        <v>7.1236428017643879E-3</v>
      </c>
      <c r="R1062">
        <f t="shared" si="196"/>
        <v>7.1236554630119955E-3</v>
      </c>
      <c r="S1062">
        <f t="shared" si="200"/>
        <v>7.1236554630119955E-3</v>
      </c>
      <c r="T1062">
        <f t="shared" si="200"/>
        <v>7.3297532406802115E-3</v>
      </c>
      <c r="U1062">
        <f t="shared" si="200"/>
        <v>7.5358510183484283E-3</v>
      </c>
      <c r="V1062">
        <f t="shared" si="200"/>
        <v>7.7419487960166443E-3</v>
      </c>
      <c r="W1062">
        <f t="shared" si="200"/>
        <v>7.9480465736848603E-3</v>
      </c>
      <c r="X1062">
        <f t="shared" si="200"/>
        <v>8.1541443513530754E-3</v>
      </c>
      <c r="Y1062">
        <f t="shared" si="200"/>
        <v>8.3602421290212923E-3</v>
      </c>
      <c r="Z1062">
        <f t="shared" si="200"/>
        <v>8.5663399066895074E-3</v>
      </c>
      <c r="AA1062">
        <f t="shared" si="200"/>
        <v>8.7724376843577243E-3</v>
      </c>
      <c r="AB1062">
        <f t="shared" si="200"/>
        <v>8.9785354620259411E-3</v>
      </c>
      <c r="AC1062">
        <f t="shared" si="200"/>
        <v>9.1846332396941562E-3</v>
      </c>
      <c r="AD1062">
        <f t="shared" si="200"/>
        <v>9.3907310173623731E-3</v>
      </c>
      <c r="AE1062">
        <f t="shared" si="200"/>
        <v>9.5968287950305882E-3</v>
      </c>
      <c r="AF1062">
        <f t="shared" si="200"/>
        <v>9.802926572698805E-3</v>
      </c>
      <c r="AG1062">
        <f t="shared" si="200"/>
        <v>1.0009024350367022E-2</v>
      </c>
      <c r="AH1062">
        <f t="shared" si="200"/>
        <v>1.0215122128035237E-2</v>
      </c>
      <c r="AI1062">
        <f t="shared" si="199"/>
        <v>1.0421219905703452E-2</v>
      </c>
      <c r="AJ1062">
        <f t="shared" si="199"/>
        <v>1.0627317683371669E-2</v>
      </c>
      <c r="AK1062">
        <f t="shared" si="199"/>
        <v>1.0833415461039886E-2</v>
      </c>
      <c r="AL1062">
        <f t="shared" si="199"/>
        <v>1.1039513238708103E-2</v>
      </c>
      <c r="AM1062">
        <f t="shared" si="199"/>
        <v>1.1245611016376318E-2</v>
      </c>
      <c r="AN1062">
        <f>(I1062*'msft+wfc'!$K$2)+(R1062*(1-'msft+wfc'!$K$2))</f>
        <v>9.9312576825938484E-3</v>
      </c>
    </row>
    <row r="1063" spans="1:40" x14ac:dyDescent="0.35">
      <c r="A1063" s="1">
        <v>41899</v>
      </c>
      <c r="B1063">
        <v>46.259998000000003</v>
      </c>
      <c r="C1063">
        <v>46.689999</v>
      </c>
      <c r="D1063">
        <v>46.23</v>
      </c>
      <c r="E1063">
        <v>46.52</v>
      </c>
      <c r="F1063">
        <v>38311900</v>
      </c>
      <c r="G1063">
        <v>44.372100000000003</v>
      </c>
      <c r="H1063">
        <f t="shared" si="193"/>
        <v>-5.1325494068669535E-3</v>
      </c>
      <c r="I1063">
        <f t="shared" si="194"/>
        <v>-5.1325511254596643E-3</v>
      </c>
      <c r="J1063" s="1">
        <v>41899</v>
      </c>
      <c r="K1063">
        <v>52.389999000000003</v>
      </c>
      <c r="L1063">
        <v>52.849997999999999</v>
      </c>
      <c r="M1063">
        <v>52.169998</v>
      </c>
      <c r="N1063">
        <v>52.509998000000003</v>
      </c>
      <c r="O1063">
        <v>16919100</v>
      </c>
      <c r="P1063">
        <v>50.018535999999997</v>
      </c>
      <c r="Q1063">
        <f t="shared" si="195"/>
        <v>3.8233033105849741E-3</v>
      </c>
      <c r="R1063">
        <f t="shared" si="196"/>
        <v>3.8232898997469203E-3</v>
      </c>
      <c r="S1063">
        <f t="shared" si="200"/>
        <v>3.8232898997469203E-3</v>
      </c>
      <c r="T1063">
        <f t="shared" si="200"/>
        <v>3.3754978484865912E-3</v>
      </c>
      <c r="U1063">
        <f t="shared" si="200"/>
        <v>2.9277057972262616E-3</v>
      </c>
      <c r="V1063">
        <f t="shared" si="200"/>
        <v>2.4799137459659325E-3</v>
      </c>
      <c r="W1063">
        <f t="shared" si="200"/>
        <v>2.0321216947056034E-3</v>
      </c>
      <c r="X1063">
        <f t="shared" si="200"/>
        <v>1.5843296434452743E-3</v>
      </c>
      <c r="Y1063">
        <f t="shared" si="200"/>
        <v>1.1365375921849447E-3</v>
      </c>
      <c r="Z1063">
        <f t="shared" si="200"/>
        <v>6.8874554092461602E-4</v>
      </c>
      <c r="AA1063">
        <f t="shared" si="200"/>
        <v>2.4095348966428603E-4</v>
      </c>
      <c r="AB1063">
        <f t="shared" si="200"/>
        <v>-2.0683856159604266E-4</v>
      </c>
      <c r="AC1063">
        <f t="shared" si="200"/>
        <v>-6.54630612856372E-4</v>
      </c>
      <c r="AD1063">
        <f t="shared" si="200"/>
        <v>-1.1024226641167018E-3</v>
      </c>
      <c r="AE1063">
        <f t="shared" si="200"/>
        <v>-1.5502147153770302E-3</v>
      </c>
      <c r="AF1063">
        <f t="shared" si="200"/>
        <v>-1.99800676663736E-3</v>
      </c>
      <c r="AG1063">
        <f t="shared" si="200"/>
        <v>-2.4457988178976887E-3</v>
      </c>
      <c r="AH1063">
        <f t="shared" si="200"/>
        <v>-2.8935908691580183E-3</v>
      </c>
      <c r="AI1063">
        <f t="shared" si="199"/>
        <v>-3.3413829204183478E-3</v>
      </c>
      <c r="AJ1063">
        <f t="shared" si="199"/>
        <v>-3.7891749716786769E-3</v>
      </c>
      <c r="AK1063">
        <f t="shared" si="199"/>
        <v>-4.2369670229390061E-3</v>
      </c>
      <c r="AL1063">
        <f t="shared" si="199"/>
        <v>-4.6847590741993352E-3</v>
      </c>
      <c r="AM1063">
        <f t="shared" si="199"/>
        <v>-5.1325511254596643E-3</v>
      </c>
      <c r="AN1063">
        <f>(I1063*'msft+wfc'!$K$2)+(R1063*(1-'msft+wfc'!$K$2))</f>
        <v>-2.2768338922404619E-3</v>
      </c>
    </row>
    <row r="1064" spans="1:40" x14ac:dyDescent="0.35">
      <c r="A1064" s="1">
        <v>41900</v>
      </c>
      <c r="B1064">
        <v>46.59</v>
      </c>
      <c r="C1064">
        <v>46.830002</v>
      </c>
      <c r="D1064">
        <v>46.459999000000003</v>
      </c>
      <c r="E1064">
        <v>46.68</v>
      </c>
      <c r="F1064">
        <v>35556600</v>
      </c>
      <c r="G1064">
        <v>44.524712999999998</v>
      </c>
      <c r="H1064">
        <f t="shared" si="193"/>
        <v>3.4393809114358679E-3</v>
      </c>
      <c r="I1064">
        <f t="shared" si="194"/>
        <v>3.4393909686491111E-3</v>
      </c>
      <c r="J1064" s="1">
        <v>41900</v>
      </c>
      <c r="K1064">
        <v>52.630001</v>
      </c>
      <c r="L1064">
        <v>53.380001</v>
      </c>
      <c r="M1064">
        <v>52.630001</v>
      </c>
      <c r="N1064">
        <v>53.240001999999997</v>
      </c>
      <c r="O1064">
        <v>16388300</v>
      </c>
      <c r="P1064">
        <v>50.713903000000002</v>
      </c>
      <c r="Q1064">
        <f t="shared" si="195"/>
        <v>1.3902190588542659E-2</v>
      </c>
      <c r="R1064">
        <f t="shared" si="196"/>
        <v>1.3902186181538871E-2</v>
      </c>
      <c r="S1064">
        <f t="shared" si="200"/>
        <v>1.3902186181538871E-2</v>
      </c>
      <c r="T1064">
        <f t="shared" si="200"/>
        <v>1.3379046420894382E-2</v>
      </c>
      <c r="U1064">
        <f t="shared" si="200"/>
        <v>1.2855906660249897E-2</v>
      </c>
      <c r="V1064">
        <f t="shared" si="200"/>
        <v>1.2332766899605406E-2</v>
      </c>
      <c r="W1064">
        <f t="shared" si="200"/>
        <v>1.1809627138960919E-2</v>
      </c>
      <c r="X1064">
        <f t="shared" si="200"/>
        <v>1.1286487378316432E-2</v>
      </c>
      <c r="Y1064">
        <f t="shared" si="200"/>
        <v>1.0763347617671943E-2</v>
      </c>
      <c r="Z1064">
        <f t="shared" si="200"/>
        <v>1.0240207857027455E-2</v>
      </c>
      <c r="AA1064">
        <f t="shared" si="200"/>
        <v>9.7170680963829664E-3</v>
      </c>
      <c r="AB1064">
        <f t="shared" si="200"/>
        <v>9.1939283357384792E-3</v>
      </c>
      <c r="AC1064">
        <f t="shared" si="200"/>
        <v>8.670788575093992E-3</v>
      </c>
      <c r="AD1064">
        <f t="shared" si="200"/>
        <v>8.147648814449503E-3</v>
      </c>
      <c r="AE1064">
        <f t="shared" si="200"/>
        <v>7.6245090538050158E-3</v>
      </c>
      <c r="AF1064">
        <f t="shared" si="200"/>
        <v>7.1013692931605268E-3</v>
      </c>
      <c r="AG1064">
        <f t="shared" si="200"/>
        <v>6.5782295325160396E-3</v>
      </c>
      <c r="AH1064">
        <f t="shared" si="200"/>
        <v>6.0550897718715507E-3</v>
      </c>
      <c r="AI1064">
        <f t="shared" si="199"/>
        <v>5.5319500112270626E-3</v>
      </c>
      <c r="AJ1064">
        <f t="shared" si="199"/>
        <v>5.0088102505825753E-3</v>
      </c>
      <c r="AK1064">
        <f t="shared" si="199"/>
        <v>4.4856704899380864E-3</v>
      </c>
      <c r="AL1064">
        <f t="shared" si="199"/>
        <v>3.9625307292935992E-3</v>
      </c>
      <c r="AM1064">
        <f t="shared" si="199"/>
        <v>3.4393909686491111E-3</v>
      </c>
      <c r="AN1064">
        <f>(I1064*'msft+wfc'!$K$2)+(R1064*(1-'msft+wfc'!$K$2))</f>
        <v>6.7756253337966817E-3</v>
      </c>
    </row>
    <row r="1065" spans="1:40" x14ac:dyDescent="0.35">
      <c r="A1065" s="1">
        <v>41901</v>
      </c>
      <c r="B1065">
        <v>46.810001</v>
      </c>
      <c r="C1065">
        <v>47.57</v>
      </c>
      <c r="D1065">
        <v>46.599997999999999</v>
      </c>
      <c r="E1065">
        <v>47.52</v>
      </c>
      <c r="F1065">
        <v>202522400</v>
      </c>
      <c r="G1065">
        <v>45.325929000000002</v>
      </c>
      <c r="H1065">
        <f t="shared" si="193"/>
        <v>1.7994858611825267E-2</v>
      </c>
      <c r="I1065">
        <f t="shared" si="194"/>
        <v>1.7994860517124584E-2</v>
      </c>
      <c r="J1065" s="1">
        <v>41901</v>
      </c>
      <c r="K1065">
        <v>53.599997999999999</v>
      </c>
      <c r="L1065">
        <v>53.799999</v>
      </c>
      <c r="M1065">
        <v>53.220001000000003</v>
      </c>
      <c r="N1065">
        <v>53.360000999999997</v>
      </c>
      <c r="O1065">
        <v>22553800</v>
      </c>
      <c r="P1065">
        <v>50.828207999999997</v>
      </c>
      <c r="Q1065">
        <f t="shared" si="195"/>
        <v>2.2539255351643295E-3</v>
      </c>
      <c r="R1065">
        <f t="shared" si="196"/>
        <v>2.2539184175983172E-3</v>
      </c>
      <c r="S1065">
        <f t="shared" si="200"/>
        <v>2.2539184175983172E-3</v>
      </c>
      <c r="T1065">
        <f t="shared" si="200"/>
        <v>3.0409655225746303E-3</v>
      </c>
      <c r="U1065">
        <f t="shared" si="200"/>
        <v>3.8280126275509439E-3</v>
      </c>
      <c r="V1065">
        <f t="shared" si="200"/>
        <v>4.6150597325272571E-3</v>
      </c>
      <c r="W1065">
        <f t="shared" si="200"/>
        <v>5.4021068375035702E-3</v>
      </c>
      <c r="X1065">
        <f t="shared" si="200"/>
        <v>6.1891539424798834E-3</v>
      </c>
      <c r="Y1065">
        <f t="shared" si="200"/>
        <v>6.9762010474561974E-3</v>
      </c>
      <c r="Z1065">
        <f t="shared" si="200"/>
        <v>7.7632481524325106E-3</v>
      </c>
      <c r="AA1065">
        <f t="shared" si="200"/>
        <v>8.5502952574088246E-3</v>
      </c>
      <c r="AB1065">
        <f t="shared" si="200"/>
        <v>9.3373423623851377E-3</v>
      </c>
      <c r="AC1065">
        <f t="shared" si="200"/>
        <v>1.0124389467361451E-2</v>
      </c>
      <c r="AD1065">
        <f t="shared" si="200"/>
        <v>1.0911436572337764E-2</v>
      </c>
      <c r="AE1065">
        <f t="shared" si="200"/>
        <v>1.1698483677314077E-2</v>
      </c>
      <c r="AF1065">
        <f t="shared" si="200"/>
        <v>1.2485530782290392E-2</v>
      </c>
      <c r="AG1065">
        <f t="shared" si="200"/>
        <v>1.3272577887266703E-2</v>
      </c>
      <c r="AH1065">
        <f t="shared" si="200"/>
        <v>1.4059624992243018E-2</v>
      </c>
      <c r="AI1065">
        <f t="shared" si="199"/>
        <v>1.4846672097219332E-2</v>
      </c>
      <c r="AJ1065">
        <f t="shared" si="199"/>
        <v>1.5633719202195643E-2</v>
      </c>
      <c r="AK1065">
        <f t="shared" si="199"/>
        <v>1.6420766307171958E-2</v>
      </c>
      <c r="AL1065">
        <f t="shared" si="199"/>
        <v>1.7207813412148273E-2</v>
      </c>
      <c r="AM1065">
        <f t="shared" si="199"/>
        <v>1.7994860517124584E-2</v>
      </c>
      <c r="AN1065">
        <f>(I1065*'msft+wfc'!$K$2)+(R1065*(1-'msft+wfc'!$K$2))</f>
        <v>1.2975602192395007E-2</v>
      </c>
    </row>
    <row r="1066" spans="1:40" x14ac:dyDescent="0.35">
      <c r="A1066" s="1">
        <v>41904</v>
      </c>
      <c r="B1066">
        <v>47.299999</v>
      </c>
      <c r="C1066">
        <v>47.380001</v>
      </c>
      <c r="D1066">
        <v>46.98</v>
      </c>
      <c r="E1066">
        <v>47.060001</v>
      </c>
      <c r="F1066">
        <v>38686100</v>
      </c>
      <c r="G1066">
        <v>44.887168000000003</v>
      </c>
      <c r="H1066">
        <f t="shared" si="193"/>
        <v>-9.6801136363637071E-3</v>
      </c>
      <c r="I1066">
        <f t="shared" si="194"/>
        <v>-9.6801325351764875E-3</v>
      </c>
      <c r="J1066" s="1">
        <v>41904</v>
      </c>
      <c r="K1066">
        <v>53.259998000000003</v>
      </c>
      <c r="L1066">
        <v>53.5</v>
      </c>
      <c r="M1066">
        <v>52.82</v>
      </c>
      <c r="N1066">
        <v>52.900002000000001</v>
      </c>
      <c r="O1066">
        <v>13445700</v>
      </c>
      <c r="P1066">
        <v>50.390034999999997</v>
      </c>
      <c r="Q1066">
        <f t="shared" si="195"/>
        <v>-8.6206707529858616E-3</v>
      </c>
      <c r="R1066">
        <f t="shared" si="196"/>
        <v>-8.6206659105510682E-3</v>
      </c>
      <c r="S1066">
        <f t="shared" si="200"/>
        <v>-8.6206659105510682E-3</v>
      </c>
      <c r="T1066">
        <f t="shared" si="200"/>
        <v>-8.6736392417823376E-3</v>
      </c>
      <c r="U1066">
        <f t="shared" si="200"/>
        <v>-8.7266125730136104E-3</v>
      </c>
      <c r="V1066">
        <f t="shared" si="200"/>
        <v>-8.7795859042448816E-3</v>
      </c>
      <c r="W1066">
        <f t="shared" si="200"/>
        <v>-8.8325592354761527E-3</v>
      </c>
      <c r="X1066">
        <f t="shared" si="200"/>
        <v>-8.8855325667074221E-3</v>
      </c>
      <c r="Y1066">
        <f t="shared" si="200"/>
        <v>-8.9385058979386933E-3</v>
      </c>
      <c r="Z1066">
        <f t="shared" si="200"/>
        <v>-8.9914792291699644E-3</v>
      </c>
      <c r="AA1066">
        <f t="shared" si="200"/>
        <v>-9.0444525604012355E-3</v>
      </c>
      <c r="AB1066">
        <f t="shared" si="200"/>
        <v>-9.0974258916325067E-3</v>
      </c>
      <c r="AC1066">
        <f t="shared" si="200"/>
        <v>-9.1503992228637778E-3</v>
      </c>
      <c r="AD1066">
        <f t="shared" si="200"/>
        <v>-9.203372554095049E-3</v>
      </c>
      <c r="AE1066">
        <f t="shared" si="200"/>
        <v>-9.2563458853263201E-3</v>
      </c>
      <c r="AF1066">
        <f t="shared" si="200"/>
        <v>-9.3093192165575912E-3</v>
      </c>
      <c r="AG1066">
        <f t="shared" si="200"/>
        <v>-9.3622925477888606E-3</v>
      </c>
      <c r="AH1066">
        <f t="shared" si="200"/>
        <v>-9.4152658790201335E-3</v>
      </c>
      <c r="AI1066">
        <f t="shared" si="199"/>
        <v>-9.4682392102514029E-3</v>
      </c>
      <c r="AJ1066">
        <f t="shared" si="199"/>
        <v>-9.5212125414826741E-3</v>
      </c>
      <c r="AK1066">
        <f t="shared" si="199"/>
        <v>-9.5741858727139452E-3</v>
      </c>
      <c r="AL1066">
        <f t="shared" si="199"/>
        <v>-9.6271592039452181E-3</v>
      </c>
      <c r="AM1066">
        <f t="shared" si="199"/>
        <v>-9.6801325351764875E-3</v>
      </c>
      <c r="AN1066">
        <f>(I1066*'msft+wfc'!$K$2)+(R1066*(1-'msft+wfc'!$K$2))</f>
        <v>-9.3423041738369007E-3</v>
      </c>
    </row>
    <row r="1067" spans="1:40" x14ac:dyDescent="0.35">
      <c r="A1067" s="1">
        <v>41905</v>
      </c>
      <c r="B1067">
        <v>46.849997999999999</v>
      </c>
      <c r="C1067">
        <v>46.98</v>
      </c>
      <c r="D1067">
        <v>46.470001000000003</v>
      </c>
      <c r="E1067">
        <v>46.560001</v>
      </c>
      <c r="F1067">
        <v>33430300</v>
      </c>
      <c r="G1067">
        <v>44.410254000000002</v>
      </c>
      <c r="H1067">
        <f t="shared" si="193"/>
        <v>-1.0624734155870503E-2</v>
      </c>
      <c r="I1067">
        <f t="shared" si="194"/>
        <v>-1.0624729098525456E-2</v>
      </c>
      <c r="J1067" s="1">
        <v>41905</v>
      </c>
      <c r="K1067">
        <v>52.849997999999999</v>
      </c>
      <c r="L1067">
        <v>53.040000999999997</v>
      </c>
      <c r="M1067">
        <v>52.09</v>
      </c>
      <c r="N1067">
        <v>52.099997999999999</v>
      </c>
      <c r="O1067">
        <v>20596500</v>
      </c>
      <c r="P1067">
        <v>49.627989999999997</v>
      </c>
      <c r="Q1067">
        <f t="shared" si="195"/>
        <v>-1.5122948388546399E-2</v>
      </c>
      <c r="R1067">
        <f t="shared" si="196"/>
        <v>-1.5122930555614826E-2</v>
      </c>
      <c r="S1067">
        <f t="shared" si="200"/>
        <v>-1.5122930555614826E-2</v>
      </c>
      <c r="T1067">
        <f t="shared" si="200"/>
        <v>-1.4898020482760357E-2</v>
      </c>
      <c r="U1067">
        <f t="shared" si="200"/>
        <v>-1.467311040990589E-2</v>
      </c>
      <c r="V1067">
        <f t="shared" si="200"/>
        <v>-1.4448200337051421E-2</v>
      </c>
      <c r="W1067">
        <f t="shared" si="200"/>
        <v>-1.4223290264196954E-2</v>
      </c>
      <c r="X1067">
        <f t="shared" si="200"/>
        <v>-1.3998380191342485E-2</v>
      </c>
      <c r="Y1067">
        <f t="shared" si="200"/>
        <v>-1.3773470118488016E-2</v>
      </c>
      <c r="Z1067">
        <f t="shared" si="200"/>
        <v>-1.3548560045633547E-2</v>
      </c>
      <c r="AA1067">
        <f t="shared" si="200"/>
        <v>-1.3323649972779079E-2</v>
      </c>
      <c r="AB1067">
        <f t="shared" si="200"/>
        <v>-1.3098739899924612E-2</v>
      </c>
      <c r="AC1067">
        <f t="shared" si="200"/>
        <v>-1.2873829827070141E-2</v>
      </c>
      <c r="AD1067">
        <f t="shared" si="200"/>
        <v>-1.2648919754215672E-2</v>
      </c>
      <c r="AE1067">
        <f t="shared" si="200"/>
        <v>-1.2424009681361205E-2</v>
      </c>
      <c r="AF1067">
        <f t="shared" si="200"/>
        <v>-1.2199099608506736E-2</v>
      </c>
      <c r="AG1067">
        <f t="shared" si="200"/>
        <v>-1.1974189535652269E-2</v>
      </c>
      <c r="AH1067">
        <f t="shared" si="200"/>
        <v>-1.1749279462797798E-2</v>
      </c>
      <c r="AI1067">
        <f t="shared" si="199"/>
        <v>-1.1524369389943329E-2</v>
      </c>
      <c r="AJ1067">
        <f t="shared" si="199"/>
        <v>-1.1299459317088862E-2</v>
      </c>
      <c r="AK1067">
        <f t="shared" si="199"/>
        <v>-1.1074549244234393E-2</v>
      </c>
      <c r="AL1067">
        <f t="shared" si="199"/>
        <v>-1.0849639171379925E-2</v>
      </c>
      <c r="AM1067">
        <f t="shared" si="199"/>
        <v>-1.0624729098525456E-2</v>
      </c>
      <c r="AN1067">
        <f>(I1067*'msft+wfc'!$K$2)+(R1067*(1-'msft+wfc'!$K$2))</f>
        <v>-1.2059054627903142E-2</v>
      </c>
    </row>
    <row r="1068" spans="1:40" x14ac:dyDescent="0.35">
      <c r="A1068" s="1">
        <v>41906</v>
      </c>
      <c r="B1068">
        <v>46.630001</v>
      </c>
      <c r="C1068">
        <v>47.110000999999997</v>
      </c>
      <c r="D1068">
        <v>46.34</v>
      </c>
      <c r="E1068">
        <v>47.080002</v>
      </c>
      <c r="F1068">
        <v>26582700</v>
      </c>
      <c r="G1068">
        <v>44.906244999999998</v>
      </c>
      <c r="H1068">
        <f t="shared" si="193"/>
        <v>1.1168406117517064E-2</v>
      </c>
      <c r="I1068">
        <f t="shared" si="194"/>
        <v>1.1168389174265846E-2</v>
      </c>
      <c r="J1068" s="1">
        <v>41906</v>
      </c>
      <c r="K1068">
        <v>52.220001000000003</v>
      </c>
      <c r="L1068">
        <v>52.290000999999997</v>
      </c>
      <c r="M1068">
        <v>51.880001</v>
      </c>
      <c r="N1068">
        <v>52.130001</v>
      </c>
      <c r="O1068">
        <v>18245200</v>
      </c>
      <c r="P1068">
        <v>49.656568999999998</v>
      </c>
      <c r="Q1068">
        <f t="shared" si="195"/>
        <v>5.7587334264390313E-4</v>
      </c>
      <c r="R1068">
        <f t="shared" si="196"/>
        <v>5.7586454740561881E-4</v>
      </c>
      <c r="S1068">
        <f t="shared" si="200"/>
        <v>5.7586454740561881E-4</v>
      </c>
      <c r="T1068">
        <f t="shared" si="200"/>
        <v>1.10549077874863E-3</v>
      </c>
      <c r="U1068">
        <f t="shared" si="200"/>
        <v>1.6351170100916417E-3</v>
      </c>
      <c r="V1068">
        <f t="shared" si="200"/>
        <v>2.1647432414346529E-3</v>
      </c>
      <c r="W1068">
        <f t="shared" si="200"/>
        <v>2.6943694727776641E-3</v>
      </c>
      <c r="X1068">
        <f t="shared" si="200"/>
        <v>3.2239957041206753E-3</v>
      </c>
      <c r="Y1068">
        <f t="shared" si="200"/>
        <v>3.7536219354636869E-3</v>
      </c>
      <c r="Z1068">
        <f t="shared" si="200"/>
        <v>4.2832481668066986E-3</v>
      </c>
      <c r="AA1068">
        <f t="shared" si="200"/>
        <v>4.8128743981497094E-3</v>
      </c>
      <c r="AB1068">
        <f t="shared" si="200"/>
        <v>5.342500629492721E-3</v>
      </c>
      <c r="AC1068">
        <f t="shared" si="200"/>
        <v>5.8721268608357326E-3</v>
      </c>
      <c r="AD1068">
        <f t="shared" si="200"/>
        <v>6.4017530921787443E-3</v>
      </c>
      <c r="AE1068">
        <f t="shared" si="200"/>
        <v>6.9313793235217551E-3</v>
      </c>
      <c r="AF1068">
        <f t="shared" si="200"/>
        <v>7.4610055548647658E-3</v>
      </c>
      <c r="AG1068">
        <f t="shared" si="200"/>
        <v>7.9906317862077775E-3</v>
      </c>
      <c r="AH1068">
        <f t="shared" si="200"/>
        <v>8.5202580175507883E-3</v>
      </c>
      <c r="AI1068">
        <f t="shared" si="199"/>
        <v>9.0498842488938008E-3</v>
      </c>
      <c r="AJ1068">
        <f t="shared" si="199"/>
        <v>9.5795104802368115E-3</v>
      </c>
      <c r="AK1068">
        <f t="shared" si="199"/>
        <v>1.0109136711579822E-2</v>
      </c>
      <c r="AL1068">
        <f t="shared" si="199"/>
        <v>1.0638762942922835E-2</v>
      </c>
      <c r="AM1068">
        <f t="shared" si="199"/>
        <v>1.1168389174265846E-2</v>
      </c>
      <c r="AN1068">
        <f>(I1068*'msft+wfc'!$K$2)+(R1068*(1-'msft+wfc'!$K$2))</f>
        <v>7.790788451443079E-3</v>
      </c>
    </row>
    <row r="1069" spans="1:40" x14ac:dyDescent="0.35">
      <c r="A1069" s="1">
        <v>41907</v>
      </c>
      <c r="B1069">
        <v>46.880001</v>
      </c>
      <c r="C1069">
        <v>47.09</v>
      </c>
      <c r="D1069">
        <v>46.029998999999997</v>
      </c>
      <c r="E1069">
        <v>46.040000999999997</v>
      </c>
      <c r="F1069">
        <v>33077400</v>
      </c>
      <c r="G1069">
        <v>43.914262999999998</v>
      </c>
      <c r="H1069">
        <f t="shared" si="193"/>
        <v>-2.2090079775272817E-2</v>
      </c>
      <c r="I1069">
        <f t="shared" si="194"/>
        <v>-2.2090067873633171E-2</v>
      </c>
      <c r="J1069" s="1">
        <v>41907</v>
      </c>
      <c r="K1069">
        <v>52.099997999999999</v>
      </c>
      <c r="L1069">
        <v>52.169998</v>
      </c>
      <c r="M1069">
        <v>51.41</v>
      </c>
      <c r="N1069">
        <v>51.41</v>
      </c>
      <c r="O1069">
        <v>16684900</v>
      </c>
      <c r="P1069">
        <v>48.970730000000003</v>
      </c>
      <c r="Q1069">
        <f t="shared" si="195"/>
        <v>-1.3811643702059461E-2</v>
      </c>
      <c r="R1069">
        <f t="shared" si="196"/>
        <v>-1.3811646954504537E-2</v>
      </c>
      <c r="S1069">
        <f t="shared" si="200"/>
        <v>-1.3811646954504537E-2</v>
      </c>
      <c r="T1069">
        <f t="shared" si="200"/>
        <v>-1.4225568000460967E-2</v>
      </c>
      <c r="U1069">
        <f t="shared" si="200"/>
        <v>-1.46394890464174E-2</v>
      </c>
      <c r="V1069">
        <f t="shared" si="200"/>
        <v>-1.5053410092373831E-2</v>
      </c>
      <c r="W1069">
        <f t="shared" si="200"/>
        <v>-1.5467331138330265E-2</v>
      </c>
      <c r="X1069">
        <f t="shared" si="200"/>
        <v>-1.5881252184286695E-2</v>
      </c>
      <c r="Y1069">
        <f t="shared" si="200"/>
        <v>-1.6295173230243126E-2</v>
      </c>
      <c r="Z1069">
        <f t="shared" si="200"/>
        <v>-1.6709094276199557E-2</v>
      </c>
      <c r="AA1069">
        <f t="shared" si="200"/>
        <v>-1.7123015322155991E-2</v>
      </c>
      <c r="AB1069">
        <f t="shared" si="200"/>
        <v>-1.7536936368112422E-2</v>
      </c>
      <c r="AC1069">
        <f t="shared" si="200"/>
        <v>-1.7950857414068853E-2</v>
      </c>
      <c r="AD1069">
        <f t="shared" si="200"/>
        <v>-1.8364778460025287E-2</v>
      </c>
      <c r="AE1069">
        <f t="shared" si="200"/>
        <v>-1.8778699505981718E-2</v>
      </c>
      <c r="AF1069">
        <f t="shared" si="200"/>
        <v>-1.9192620551938148E-2</v>
      </c>
      <c r="AG1069">
        <f t="shared" si="200"/>
        <v>-1.9606541597894579E-2</v>
      </c>
      <c r="AH1069">
        <f t="shared" si="200"/>
        <v>-2.0020462643851013E-2</v>
      </c>
      <c r="AI1069">
        <f t="shared" si="199"/>
        <v>-2.0434383689807444E-2</v>
      </c>
      <c r="AJ1069">
        <f t="shared" si="199"/>
        <v>-2.0848304735763875E-2</v>
      </c>
      <c r="AK1069">
        <f t="shared" si="199"/>
        <v>-2.1262225781720309E-2</v>
      </c>
      <c r="AL1069">
        <f t="shared" si="199"/>
        <v>-2.167614682767674E-2</v>
      </c>
      <c r="AM1069">
        <f t="shared" si="199"/>
        <v>-2.2090067873633171E-2</v>
      </c>
      <c r="AN1069">
        <f>(I1069*'msft+wfc'!$K$2)+(R1069*(1-'msft+wfc'!$K$2))</f>
        <v>-1.9450357184702907E-2</v>
      </c>
    </row>
    <row r="1070" spans="1:40" x14ac:dyDescent="0.35">
      <c r="A1070" s="1">
        <v>41908</v>
      </c>
      <c r="B1070">
        <v>45.93</v>
      </c>
      <c r="C1070">
        <v>46.619999</v>
      </c>
      <c r="D1070">
        <v>45.759998000000003</v>
      </c>
      <c r="E1070">
        <v>46.41</v>
      </c>
      <c r="F1070">
        <v>27078800</v>
      </c>
      <c r="G1070">
        <v>44.267178000000001</v>
      </c>
      <c r="H1070">
        <f t="shared" si="193"/>
        <v>8.0364681138907872E-3</v>
      </c>
      <c r="I1070">
        <f t="shared" si="194"/>
        <v>8.0364550351215737E-3</v>
      </c>
      <c r="J1070" s="1">
        <v>41908</v>
      </c>
      <c r="K1070">
        <v>51.450001</v>
      </c>
      <c r="L1070">
        <v>51.919998</v>
      </c>
      <c r="M1070">
        <v>51.349997999999999</v>
      </c>
      <c r="N1070">
        <v>51.869999</v>
      </c>
      <c r="O1070">
        <v>10753400</v>
      </c>
      <c r="P1070">
        <v>49.408903000000002</v>
      </c>
      <c r="Q1070">
        <f t="shared" si="195"/>
        <v>8.9476560980354686E-3</v>
      </c>
      <c r="R1070">
        <f t="shared" si="196"/>
        <v>8.9476509743677303E-3</v>
      </c>
      <c r="S1070">
        <f t="shared" si="200"/>
        <v>8.9476509743677303E-3</v>
      </c>
      <c r="T1070">
        <f t="shared" si="200"/>
        <v>8.9020911774054228E-3</v>
      </c>
      <c r="U1070">
        <f t="shared" si="200"/>
        <v>8.8565313804431153E-3</v>
      </c>
      <c r="V1070">
        <f t="shared" si="200"/>
        <v>8.8109715834808061E-3</v>
      </c>
      <c r="W1070">
        <f t="shared" si="200"/>
        <v>8.7654117865185004E-3</v>
      </c>
      <c r="X1070">
        <f t="shared" si="200"/>
        <v>8.7198519895561911E-3</v>
      </c>
      <c r="Y1070">
        <f t="shared" si="200"/>
        <v>8.6742921925938819E-3</v>
      </c>
      <c r="Z1070">
        <f t="shared" si="200"/>
        <v>8.6287323956315762E-3</v>
      </c>
      <c r="AA1070">
        <f t="shared" si="200"/>
        <v>8.583172598669267E-3</v>
      </c>
      <c r="AB1070">
        <f t="shared" si="200"/>
        <v>8.5376128017069612E-3</v>
      </c>
      <c r="AC1070">
        <f t="shared" si="200"/>
        <v>8.492053004744652E-3</v>
      </c>
      <c r="AD1070">
        <f t="shared" si="200"/>
        <v>8.4464932077823428E-3</v>
      </c>
      <c r="AE1070">
        <f t="shared" si="200"/>
        <v>8.400933410820037E-3</v>
      </c>
      <c r="AF1070">
        <f t="shared" si="200"/>
        <v>8.3553736138577278E-3</v>
      </c>
      <c r="AG1070">
        <f t="shared" si="200"/>
        <v>8.3098138168954203E-3</v>
      </c>
      <c r="AH1070">
        <f t="shared" si="200"/>
        <v>8.2642540199331128E-3</v>
      </c>
      <c r="AI1070">
        <f t="shared" si="199"/>
        <v>8.2186942229708054E-3</v>
      </c>
      <c r="AJ1070">
        <f t="shared" si="199"/>
        <v>8.1731344260084961E-3</v>
      </c>
      <c r="AK1070">
        <f t="shared" si="199"/>
        <v>8.1275746290461904E-3</v>
      </c>
      <c r="AL1070">
        <f t="shared" si="199"/>
        <v>8.0820148320838812E-3</v>
      </c>
      <c r="AM1070">
        <f t="shared" si="199"/>
        <v>8.0364550351215737E-3</v>
      </c>
      <c r="AN1070">
        <f>(I1070*'msft+wfc'!$K$2)+(R1070*(1-'msft+wfc'!$K$2))</f>
        <v>8.3270048493959484E-3</v>
      </c>
    </row>
    <row r="1071" spans="1:40" x14ac:dyDescent="0.35">
      <c r="A1071" s="1">
        <v>41911</v>
      </c>
      <c r="B1071">
        <v>45.98</v>
      </c>
      <c r="C1071">
        <v>46.560001</v>
      </c>
      <c r="D1071">
        <v>45.759998000000003</v>
      </c>
      <c r="E1071">
        <v>46.439999</v>
      </c>
      <c r="F1071">
        <v>26091000</v>
      </c>
      <c r="G1071">
        <v>44.295791999999999</v>
      </c>
      <c r="H1071">
        <f t="shared" si="193"/>
        <v>6.4639086403800179E-4</v>
      </c>
      <c r="I1071">
        <f t="shared" si="194"/>
        <v>6.4639313579007622E-4</v>
      </c>
      <c r="J1071" s="1">
        <v>41911</v>
      </c>
      <c r="K1071">
        <v>51.669998</v>
      </c>
      <c r="L1071">
        <v>51.919998</v>
      </c>
      <c r="M1071">
        <v>51.380001</v>
      </c>
      <c r="N1071">
        <v>51.689999</v>
      </c>
      <c r="O1071">
        <v>9995300</v>
      </c>
      <c r="P1071">
        <v>49.237442999999999</v>
      </c>
      <c r="Q1071">
        <f t="shared" si="195"/>
        <v>-3.4702140634319217E-3</v>
      </c>
      <c r="R1071">
        <f t="shared" si="196"/>
        <v>-3.4702247892450327E-3</v>
      </c>
      <c r="S1071">
        <f t="shared" si="200"/>
        <v>-3.4702247892450327E-3</v>
      </c>
      <c r="T1071">
        <f t="shared" si="200"/>
        <v>-3.264393892993277E-3</v>
      </c>
      <c r="U1071">
        <f t="shared" si="200"/>
        <v>-3.0585629967415217E-3</v>
      </c>
      <c r="V1071">
        <f t="shared" si="200"/>
        <v>-2.852732100489766E-3</v>
      </c>
      <c r="W1071">
        <f t="shared" si="200"/>
        <v>-2.6469012042380112E-3</v>
      </c>
      <c r="X1071">
        <f t="shared" si="200"/>
        <v>-2.4410703079862555E-3</v>
      </c>
      <c r="Y1071">
        <f t="shared" si="200"/>
        <v>-2.2352394117344998E-3</v>
      </c>
      <c r="Z1071">
        <f t="shared" si="200"/>
        <v>-2.0294085154827445E-3</v>
      </c>
      <c r="AA1071">
        <f t="shared" si="200"/>
        <v>-1.8235776192309892E-3</v>
      </c>
      <c r="AB1071">
        <f t="shared" si="200"/>
        <v>-1.6177467229792338E-3</v>
      </c>
      <c r="AC1071">
        <f t="shared" si="200"/>
        <v>-1.4119158267274783E-3</v>
      </c>
      <c r="AD1071">
        <f t="shared" si="200"/>
        <v>-1.2060849304757226E-3</v>
      </c>
      <c r="AE1071">
        <f t="shared" si="200"/>
        <v>-1.0002540342239675E-3</v>
      </c>
      <c r="AF1071">
        <f t="shared" si="200"/>
        <v>-7.9442313797221183E-4</v>
      </c>
      <c r="AG1071">
        <f t="shared" si="200"/>
        <v>-5.8859224172045678E-4</v>
      </c>
      <c r="AH1071">
        <f t="shared" ref="AH1071:AM1134" si="201">(AH$2*$I1071)+($R1071*(1-AH$2))</f>
        <v>-3.8276134546870097E-4</v>
      </c>
      <c r="AI1071">
        <f t="shared" si="201"/>
        <v>-1.7693044921694538E-4</v>
      </c>
      <c r="AJ1071">
        <f t="shared" si="201"/>
        <v>2.8900447034809775E-5</v>
      </c>
      <c r="AK1071">
        <f t="shared" si="201"/>
        <v>2.3473134328656542E-4</v>
      </c>
      <c r="AL1071">
        <f t="shared" si="201"/>
        <v>4.4056223953832063E-4</v>
      </c>
      <c r="AM1071">
        <f t="shared" si="201"/>
        <v>6.4639313579007622E-4</v>
      </c>
      <c r="AN1071">
        <f>(I1071*'msft+wfc'!$K$2)+(R1071*(1-'msft+wfc'!$K$2))</f>
        <v>-6.6625820739638487E-4</v>
      </c>
    </row>
    <row r="1072" spans="1:40" x14ac:dyDescent="0.35">
      <c r="A1072" s="1">
        <v>41912</v>
      </c>
      <c r="B1072">
        <v>46.369999</v>
      </c>
      <c r="C1072">
        <v>46.48</v>
      </c>
      <c r="D1072">
        <v>46.009998000000003</v>
      </c>
      <c r="E1072">
        <v>46.360000999999997</v>
      </c>
      <c r="F1072">
        <v>33033100</v>
      </c>
      <c r="G1072">
        <v>44.219487999999998</v>
      </c>
      <c r="H1072">
        <f t="shared" si="193"/>
        <v>-1.7226098562147544E-3</v>
      </c>
      <c r="I1072">
        <f t="shared" si="194"/>
        <v>-1.7226015509554582E-3</v>
      </c>
      <c r="J1072" s="1">
        <v>41912</v>
      </c>
      <c r="K1072">
        <v>51.799999</v>
      </c>
      <c r="L1072">
        <v>52.18</v>
      </c>
      <c r="M1072">
        <v>51.709999000000003</v>
      </c>
      <c r="N1072">
        <v>51.869999</v>
      </c>
      <c r="O1072">
        <v>16669900</v>
      </c>
      <c r="P1072">
        <v>49.408903000000002</v>
      </c>
      <c r="Q1072">
        <f t="shared" si="195"/>
        <v>3.4822983842580403E-3</v>
      </c>
      <c r="R1072">
        <f t="shared" si="196"/>
        <v>3.4823091849022964E-3</v>
      </c>
      <c r="S1072">
        <f t="shared" ref="S1072:AH1135" si="202">(S$2*$I1072)+($R1072*(1-S$2))</f>
        <v>3.4823091849022964E-3</v>
      </c>
      <c r="T1072">
        <f t="shared" si="202"/>
        <v>3.2220636481094089E-3</v>
      </c>
      <c r="U1072">
        <f t="shared" si="202"/>
        <v>2.9618181113165208E-3</v>
      </c>
      <c r="V1072">
        <f t="shared" si="202"/>
        <v>2.7015725745236328E-3</v>
      </c>
      <c r="W1072">
        <f t="shared" si="202"/>
        <v>2.4413270377307457E-3</v>
      </c>
      <c r="X1072">
        <f t="shared" si="202"/>
        <v>2.1810815009378577E-3</v>
      </c>
      <c r="Y1072">
        <f t="shared" si="202"/>
        <v>1.9208359641449701E-3</v>
      </c>
      <c r="Z1072">
        <f t="shared" si="202"/>
        <v>1.6605904273520823E-3</v>
      </c>
      <c r="AA1072">
        <f t="shared" si="202"/>
        <v>1.4003448905591945E-3</v>
      </c>
      <c r="AB1072">
        <f t="shared" si="202"/>
        <v>1.1400993537663069E-3</v>
      </c>
      <c r="AC1072">
        <f t="shared" si="202"/>
        <v>8.7985381697341914E-4</v>
      </c>
      <c r="AD1072">
        <f t="shared" si="202"/>
        <v>6.1960828018053124E-4</v>
      </c>
      <c r="AE1072">
        <f t="shared" si="202"/>
        <v>3.5936274338764377E-4</v>
      </c>
      <c r="AF1072">
        <f t="shared" si="202"/>
        <v>9.9117206594755971E-5</v>
      </c>
      <c r="AG1072">
        <f t="shared" si="202"/>
        <v>-1.6112833019813161E-4</v>
      </c>
      <c r="AH1072">
        <f t="shared" si="202"/>
        <v>-4.2137386699101951E-4</v>
      </c>
      <c r="AI1072">
        <f t="shared" si="201"/>
        <v>-6.8161940378390741E-4</v>
      </c>
      <c r="AJ1072">
        <f t="shared" si="201"/>
        <v>-9.4186494057679488E-4</v>
      </c>
      <c r="AK1072">
        <f t="shared" si="201"/>
        <v>-1.2021104773696828E-3</v>
      </c>
      <c r="AL1072">
        <f t="shared" si="201"/>
        <v>-1.4623560141625704E-3</v>
      </c>
      <c r="AM1072">
        <f t="shared" si="201"/>
        <v>-1.7226015509554582E-3</v>
      </c>
      <c r="AN1072">
        <f>(I1072*'msft+wfc'!$K$2)+(R1072*(1-'msft+wfc'!$K$2))</f>
        <v>-6.2930142773693579E-5</v>
      </c>
    </row>
    <row r="1073" spans="1:40" x14ac:dyDescent="0.35">
      <c r="A1073" s="1">
        <v>41913</v>
      </c>
      <c r="B1073">
        <v>46.27</v>
      </c>
      <c r="C1073">
        <v>46.529998999999997</v>
      </c>
      <c r="D1073">
        <v>45.849997999999999</v>
      </c>
      <c r="E1073">
        <v>45.900002000000001</v>
      </c>
      <c r="F1073">
        <v>38088400</v>
      </c>
      <c r="G1073">
        <v>43.780726999999999</v>
      </c>
      <c r="H1073">
        <f t="shared" si="193"/>
        <v>-9.9223250663863505E-3</v>
      </c>
      <c r="I1073">
        <f t="shared" si="194"/>
        <v>-9.9223446458719632E-3</v>
      </c>
      <c r="J1073" s="1">
        <v>41913</v>
      </c>
      <c r="K1073">
        <v>51.84</v>
      </c>
      <c r="L1073">
        <v>51.959999000000003</v>
      </c>
      <c r="M1073">
        <v>51.200001</v>
      </c>
      <c r="N1073">
        <v>51.259998000000003</v>
      </c>
      <c r="O1073">
        <v>16527000</v>
      </c>
      <c r="P1073">
        <v>48.827846000000001</v>
      </c>
      <c r="Q1073">
        <f t="shared" si="195"/>
        <v>-1.176018916059738E-2</v>
      </c>
      <c r="R1073">
        <f t="shared" si="196"/>
        <v>-1.1760168000491759E-2</v>
      </c>
      <c r="S1073">
        <f t="shared" si="202"/>
        <v>-1.1760168000491759E-2</v>
      </c>
      <c r="T1073">
        <f t="shared" si="202"/>
        <v>-1.1668276832760768E-2</v>
      </c>
      <c r="U1073">
        <f t="shared" si="202"/>
        <v>-1.1576385665029779E-2</v>
      </c>
      <c r="V1073">
        <f t="shared" si="202"/>
        <v>-1.148449449729879E-2</v>
      </c>
      <c r="W1073">
        <f t="shared" si="202"/>
        <v>-1.1392603329567801E-2</v>
      </c>
      <c r="X1073">
        <f t="shared" si="202"/>
        <v>-1.1300712161836809E-2</v>
      </c>
      <c r="Y1073">
        <f t="shared" si="202"/>
        <v>-1.120882099410582E-2</v>
      </c>
      <c r="Z1073">
        <f t="shared" si="202"/>
        <v>-1.1116929826374831E-2</v>
      </c>
      <c r="AA1073">
        <f t="shared" si="202"/>
        <v>-1.1025038658643842E-2</v>
      </c>
      <c r="AB1073">
        <f t="shared" si="202"/>
        <v>-1.0933147490912851E-2</v>
      </c>
      <c r="AC1073">
        <f t="shared" si="202"/>
        <v>-1.084125632318186E-2</v>
      </c>
      <c r="AD1073">
        <f t="shared" si="202"/>
        <v>-1.0749365155450871E-2</v>
      </c>
      <c r="AE1073">
        <f t="shared" si="202"/>
        <v>-1.0657473987719882E-2</v>
      </c>
      <c r="AF1073">
        <f t="shared" si="202"/>
        <v>-1.0565582819988893E-2</v>
      </c>
      <c r="AG1073">
        <f t="shared" si="202"/>
        <v>-1.0473691652257902E-2</v>
      </c>
      <c r="AH1073">
        <f t="shared" si="202"/>
        <v>-1.0381800484526912E-2</v>
      </c>
      <c r="AI1073">
        <f t="shared" si="201"/>
        <v>-1.0289909316795923E-2</v>
      </c>
      <c r="AJ1073">
        <f t="shared" si="201"/>
        <v>-1.0198018149064932E-2</v>
      </c>
      <c r="AK1073">
        <f t="shared" si="201"/>
        <v>-1.0106126981333941E-2</v>
      </c>
      <c r="AL1073">
        <f t="shared" si="201"/>
        <v>-1.0014235813602954E-2</v>
      </c>
      <c r="AM1073">
        <f t="shared" si="201"/>
        <v>-9.9223446458719632E-3</v>
      </c>
      <c r="AN1073">
        <f>(I1073*'msft+wfc'!$K$2)+(R1073*(1-'msft+wfc'!$K$2))</f>
        <v>-1.0508364854429585E-2</v>
      </c>
    </row>
    <row r="1074" spans="1:40" x14ac:dyDescent="0.35">
      <c r="A1074" s="1">
        <v>41914</v>
      </c>
      <c r="B1074">
        <v>45.830002</v>
      </c>
      <c r="C1074">
        <v>46.099997999999999</v>
      </c>
      <c r="D1074">
        <v>45.639999000000003</v>
      </c>
      <c r="E1074">
        <v>45.759998000000003</v>
      </c>
      <c r="F1074">
        <v>25119400</v>
      </c>
      <c r="G1074">
        <v>43.647188</v>
      </c>
      <c r="H1074">
        <f t="shared" si="193"/>
        <v>-3.0501959455251785E-3</v>
      </c>
      <c r="I1074">
        <f t="shared" si="194"/>
        <v>-3.0501777642933836E-3</v>
      </c>
      <c r="J1074" s="1">
        <v>41914</v>
      </c>
      <c r="K1074">
        <v>51.189999</v>
      </c>
      <c r="L1074">
        <v>51.509998000000003</v>
      </c>
      <c r="M1074">
        <v>50.889999000000003</v>
      </c>
      <c r="N1074">
        <v>51.400002000000001</v>
      </c>
      <c r="O1074">
        <v>15434400</v>
      </c>
      <c r="P1074">
        <v>48.961205999999997</v>
      </c>
      <c r="Q1074">
        <f t="shared" si="195"/>
        <v>2.7312525451132007E-3</v>
      </c>
      <c r="R1074">
        <f t="shared" si="196"/>
        <v>2.7312284060205349E-3</v>
      </c>
      <c r="S1074">
        <f t="shared" si="202"/>
        <v>2.7312284060205349E-3</v>
      </c>
      <c r="T1074">
        <f t="shared" si="202"/>
        <v>2.4421580975048387E-3</v>
      </c>
      <c r="U1074">
        <f t="shared" si="202"/>
        <v>2.1530877889891433E-3</v>
      </c>
      <c r="V1074">
        <f t="shared" si="202"/>
        <v>1.864017480473447E-3</v>
      </c>
      <c r="W1074">
        <f t="shared" si="202"/>
        <v>1.5749471719577511E-3</v>
      </c>
      <c r="X1074">
        <f t="shared" si="202"/>
        <v>1.2858768634420553E-3</v>
      </c>
      <c r="Y1074">
        <f t="shared" si="202"/>
        <v>9.9680655492635946E-4</v>
      </c>
      <c r="Z1074">
        <f t="shared" si="202"/>
        <v>7.0773624641066362E-4</v>
      </c>
      <c r="AA1074">
        <f t="shared" si="202"/>
        <v>4.1866593789496734E-4</v>
      </c>
      <c r="AB1074">
        <f t="shared" si="202"/>
        <v>1.2959562937927172E-4</v>
      </c>
      <c r="AC1074">
        <f t="shared" si="202"/>
        <v>-1.5947467913642434E-4</v>
      </c>
      <c r="AD1074">
        <f t="shared" si="202"/>
        <v>-4.4854498765212062E-4</v>
      </c>
      <c r="AE1074">
        <f t="shared" si="202"/>
        <v>-7.3761529616781603E-4</v>
      </c>
      <c r="AF1074">
        <f t="shared" si="202"/>
        <v>-1.0266856046835123E-3</v>
      </c>
      <c r="AG1074">
        <f t="shared" si="202"/>
        <v>-1.3157559131992079E-3</v>
      </c>
      <c r="AH1074">
        <f t="shared" si="202"/>
        <v>-1.604826221714904E-3</v>
      </c>
      <c r="AI1074">
        <f t="shared" si="201"/>
        <v>-1.8938965302306003E-3</v>
      </c>
      <c r="AJ1074">
        <f t="shared" si="201"/>
        <v>-2.1829668387462957E-3</v>
      </c>
      <c r="AK1074">
        <f t="shared" si="201"/>
        <v>-2.4720371472619919E-3</v>
      </c>
      <c r="AL1074">
        <f t="shared" si="201"/>
        <v>-2.7611074557776874E-3</v>
      </c>
      <c r="AM1074">
        <f t="shared" si="201"/>
        <v>-3.0501777642933836E-3</v>
      </c>
      <c r="AN1074">
        <f>(I1074*'msft+wfc'!$K$2)+(R1074*(1-'msft+wfc'!$K$2))</f>
        <v>-1.2066813035660172E-3</v>
      </c>
    </row>
    <row r="1075" spans="1:40" x14ac:dyDescent="0.35">
      <c r="A1075" s="1">
        <v>41915</v>
      </c>
      <c r="B1075">
        <v>45.98</v>
      </c>
      <c r="C1075">
        <v>46.299999</v>
      </c>
      <c r="D1075">
        <v>45.610000999999997</v>
      </c>
      <c r="E1075">
        <v>46.09</v>
      </c>
      <c r="F1075">
        <v>32453200</v>
      </c>
      <c r="G1075">
        <v>43.961953999999999</v>
      </c>
      <c r="H1075">
        <f t="shared" si="193"/>
        <v>7.2115824830237167E-3</v>
      </c>
      <c r="I1075">
        <f t="shared" si="194"/>
        <v>7.2115986028698752E-3</v>
      </c>
      <c r="J1075" s="1">
        <v>41915</v>
      </c>
      <c r="K1075">
        <v>51.779998999999997</v>
      </c>
      <c r="L1075">
        <v>52.200001</v>
      </c>
      <c r="M1075">
        <v>51.580002</v>
      </c>
      <c r="N1075">
        <v>52.099997999999999</v>
      </c>
      <c r="O1075">
        <v>14018800</v>
      </c>
      <c r="P1075">
        <v>49.627989999999997</v>
      </c>
      <c r="Q1075">
        <f t="shared" si="195"/>
        <v>1.3618598691883295E-2</v>
      </c>
      <c r="R1075">
        <f t="shared" si="196"/>
        <v>1.361861878974141E-2</v>
      </c>
      <c r="S1075">
        <f t="shared" si="202"/>
        <v>1.361861878974141E-2</v>
      </c>
      <c r="T1075">
        <f t="shared" si="202"/>
        <v>1.3298267780397832E-2</v>
      </c>
      <c r="U1075">
        <f t="shared" si="202"/>
        <v>1.2977916771054258E-2</v>
      </c>
      <c r="V1075">
        <f t="shared" si="202"/>
        <v>1.265756576171068E-2</v>
      </c>
      <c r="W1075">
        <f t="shared" si="202"/>
        <v>1.2337214752367104E-2</v>
      </c>
      <c r="X1075">
        <f t="shared" si="202"/>
        <v>1.2016863743023527E-2</v>
      </c>
      <c r="Y1075">
        <f t="shared" si="202"/>
        <v>1.1696512733679949E-2</v>
      </c>
      <c r="Z1075">
        <f t="shared" si="202"/>
        <v>1.1376161724336373E-2</v>
      </c>
      <c r="AA1075">
        <f t="shared" si="202"/>
        <v>1.1055810714992797E-2</v>
      </c>
      <c r="AB1075">
        <f t="shared" si="202"/>
        <v>1.0735459705649221E-2</v>
      </c>
      <c r="AC1075">
        <f t="shared" si="202"/>
        <v>1.0415108696305643E-2</v>
      </c>
      <c r="AD1075">
        <f t="shared" si="202"/>
        <v>1.0094757686962066E-2</v>
      </c>
      <c r="AE1075">
        <f t="shared" si="202"/>
        <v>9.7744066776184885E-3</v>
      </c>
      <c r="AF1075">
        <f t="shared" si="202"/>
        <v>9.4540556682749122E-3</v>
      </c>
      <c r="AG1075">
        <f t="shared" si="202"/>
        <v>9.133704658931336E-3</v>
      </c>
      <c r="AH1075">
        <f t="shared" si="202"/>
        <v>8.813353649587758E-3</v>
      </c>
      <c r="AI1075">
        <f t="shared" si="201"/>
        <v>8.4930026402441818E-3</v>
      </c>
      <c r="AJ1075">
        <f t="shared" si="201"/>
        <v>8.1726516309006056E-3</v>
      </c>
      <c r="AK1075">
        <f t="shared" si="201"/>
        <v>7.8523006215570276E-3</v>
      </c>
      <c r="AL1075">
        <f t="shared" si="201"/>
        <v>7.5319496122134523E-3</v>
      </c>
      <c r="AM1075">
        <f t="shared" si="201"/>
        <v>7.2115986028698752E-3</v>
      </c>
      <c r="AN1075">
        <f>(I1075*'msft+wfc'!$K$2)+(R1075*(1-'msft+wfc'!$K$2))</f>
        <v>9.2545823840396967E-3</v>
      </c>
    </row>
    <row r="1076" spans="1:40" x14ac:dyDescent="0.35">
      <c r="A1076" s="1">
        <v>41918</v>
      </c>
      <c r="B1076">
        <v>46.119999</v>
      </c>
      <c r="C1076">
        <v>46.299999</v>
      </c>
      <c r="D1076">
        <v>45.919998</v>
      </c>
      <c r="E1076">
        <v>46.09</v>
      </c>
      <c r="F1076">
        <v>20604000</v>
      </c>
      <c r="G1076">
        <v>43.961953999999999</v>
      </c>
      <c r="H1076">
        <f t="shared" si="193"/>
        <v>0</v>
      </c>
      <c r="I1076">
        <f t="shared" si="194"/>
        <v>0</v>
      </c>
      <c r="J1076" s="1">
        <v>41918</v>
      </c>
      <c r="K1076">
        <v>52.259998000000003</v>
      </c>
      <c r="L1076">
        <v>52.459999000000003</v>
      </c>
      <c r="M1076">
        <v>51.990001999999997</v>
      </c>
      <c r="N1076">
        <v>52.029998999999997</v>
      </c>
      <c r="O1076">
        <v>10872300</v>
      </c>
      <c r="P1076">
        <v>49.561311000000003</v>
      </c>
      <c r="Q1076">
        <f t="shared" si="195"/>
        <v>-1.3435509152995133E-3</v>
      </c>
      <c r="R1076">
        <f t="shared" si="196"/>
        <v>-1.3435764777093228E-3</v>
      </c>
      <c r="S1076">
        <f t="shared" si="202"/>
        <v>-1.3435764777093228E-3</v>
      </c>
      <c r="T1076">
        <f t="shared" si="202"/>
        <v>-1.2763976538238567E-3</v>
      </c>
      <c r="U1076">
        <f t="shared" si="202"/>
        <v>-1.2092188299383905E-3</v>
      </c>
      <c r="V1076">
        <f t="shared" si="202"/>
        <v>-1.1420400060529244E-3</v>
      </c>
      <c r="W1076">
        <f t="shared" si="202"/>
        <v>-1.0748611821674583E-3</v>
      </c>
      <c r="X1076">
        <f t="shared" si="202"/>
        <v>-1.0076823582819922E-3</v>
      </c>
      <c r="Y1076">
        <f t="shared" si="202"/>
        <v>-9.4050353439652592E-4</v>
      </c>
      <c r="Z1076">
        <f t="shared" si="202"/>
        <v>-8.733247105110599E-4</v>
      </c>
      <c r="AA1076">
        <f t="shared" si="202"/>
        <v>-8.0614588662559366E-4</v>
      </c>
      <c r="AB1076">
        <f t="shared" si="202"/>
        <v>-7.3896706274012764E-4</v>
      </c>
      <c r="AC1076">
        <f t="shared" si="202"/>
        <v>-6.717882388546614E-4</v>
      </c>
      <c r="AD1076">
        <f t="shared" si="202"/>
        <v>-6.0460941496919517E-4</v>
      </c>
      <c r="AE1076">
        <f t="shared" si="202"/>
        <v>-5.3743059108372915E-4</v>
      </c>
      <c r="AF1076">
        <f t="shared" si="202"/>
        <v>-4.7025176719826296E-4</v>
      </c>
      <c r="AG1076">
        <f t="shared" si="202"/>
        <v>-4.0307294331279689E-4</v>
      </c>
      <c r="AH1076">
        <f t="shared" si="202"/>
        <v>-3.358941194273307E-4</v>
      </c>
      <c r="AI1076">
        <f t="shared" si="201"/>
        <v>-2.6871529554186452E-4</v>
      </c>
      <c r="AJ1076">
        <f t="shared" si="201"/>
        <v>-2.0153647165639844E-4</v>
      </c>
      <c r="AK1076">
        <f t="shared" si="201"/>
        <v>-1.3435764777093226E-4</v>
      </c>
      <c r="AL1076">
        <f t="shared" si="201"/>
        <v>-6.7178823885466197E-5</v>
      </c>
      <c r="AM1076">
        <f t="shared" si="201"/>
        <v>0</v>
      </c>
      <c r="AN1076">
        <f>(I1076*'msft+wfc'!$K$2)+(R1076*(1-'msft+wfc'!$K$2))</f>
        <v>-4.2842146156273065E-4</v>
      </c>
    </row>
    <row r="1077" spans="1:40" x14ac:dyDescent="0.35">
      <c r="A1077" s="1">
        <v>41919</v>
      </c>
      <c r="B1077">
        <v>45.860000999999997</v>
      </c>
      <c r="C1077">
        <v>45.93</v>
      </c>
      <c r="D1077">
        <v>45.419998</v>
      </c>
      <c r="E1077">
        <v>45.529998999999997</v>
      </c>
      <c r="F1077">
        <v>25723700</v>
      </c>
      <c r="G1077">
        <v>43.427807999999999</v>
      </c>
      <c r="H1077">
        <f t="shared" si="193"/>
        <v>-1.2150162725103207E-2</v>
      </c>
      <c r="I1077">
        <f t="shared" si="194"/>
        <v>-1.2150187864715927E-2</v>
      </c>
      <c r="J1077" s="1">
        <v>41919</v>
      </c>
      <c r="K1077">
        <v>51.84</v>
      </c>
      <c r="L1077">
        <v>51.84</v>
      </c>
      <c r="M1077">
        <v>51.060001</v>
      </c>
      <c r="N1077">
        <v>51.080002</v>
      </c>
      <c r="O1077">
        <v>11889700</v>
      </c>
      <c r="P1077">
        <v>48.656388999999997</v>
      </c>
      <c r="Q1077">
        <f t="shared" si="195"/>
        <v>-1.8258639597513664E-2</v>
      </c>
      <c r="R1077">
        <f t="shared" si="196"/>
        <v>-1.8258637266475985E-2</v>
      </c>
      <c r="S1077">
        <f t="shared" si="202"/>
        <v>-1.8258637266475985E-2</v>
      </c>
      <c r="T1077">
        <f t="shared" si="202"/>
        <v>-1.7953214796387982E-2</v>
      </c>
      <c r="U1077">
        <f t="shared" si="202"/>
        <v>-1.7647792326299983E-2</v>
      </c>
      <c r="V1077">
        <f t="shared" si="202"/>
        <v>-1.7342369856211976E-2</v>
      </c>
      <c r="W1077">
        <f t="shared" si="202"/>
        <v>-1.7036947386123973E-2</v>
      </c>
      <c r="X1077">
        <f t="shared" si="202"/>
        <v>-1.673152491603597E-2</v>
      </c>
      <c r="Y1077">
        <f t="shared" si="202"/>
        <v>-1.6426102445947968E-2</v>
      </c>
      <c r="Z1077">
        <f t="shared" si="202"/>
        <v>-1.6120679975859965E-2</v>
      </c>
      <c r="AA1077">
        <f t="shared" si="202"/>
        <v>-1.5815257505771962E-2</v>
      </c>
      <c r="AB1077">
        <f t="shared" si="202"/>
        <v>-1.5509835035683959E-2</v>
      </c>
      <c r="AC1077">
        <f t="shared" si="202"/>
        <v>-1.5204412565595956E-2</v>
      </c>
      <c r="AD1077">
        <f t="shared" si="202"/>
        <v>-1.4898990095507953E-2</v>
      </c>
      <c r="AE1077">
        <f t="shared" si="202"/>
        <v>-1.459356762541995E-2</v>
      </c>
      <c r="AF1077">
        <f t="shared" si="202"/>
        <v>-1.4288145155331947E-2</v>
      </c>
      <c r="AG1077">
        <f t="shared" si="202"/>
        <v>-1.3982722685243944E-2</v>
      </c>
      <c r="AH1077">
        <f t="shared" si="202"/>
        <v>-1.3677300215155942E-2</v>
      </c>
      <c r="AI1077">
        <f t="shared" si="201"/>
        <v>-1.3371877745067939E-2</v>
      </c>
      <c r="AJ1077">
        <f t="shared" si="201"/>
        <v>-1.3066455274979936E-2</v>
      </c>
      <c r="AK1077">
        <f t="shared" si="201"/>
        <v>-1.2761032804891933E-2</v>
      </c>
      <c r="AL1077">
        <f t="shared" si="201"/>
        <v>-1.245561033480393E-2</v>
      </c>
      <c r="AM1077">
        <f t="shared" si="201"/>
        <v>-1.2150187864715927E-2</v>
      </c>
      <c r="AN1077">
        <f>(I1077*'msft+wfc'!$K$2)+(R1077*(1-'msft+wfc'!$K$2))</f>
        <v>-1.4097967439605305E-2</v>
      </c>
    </row>
    <row r="1078" spans="1:40" x14ac:dyDescent="0.35">
      <c r="A1078" s="1">
        <v>41920</v>
      </c>
      <c r="B1078">
        <v>45.48</v>
      </c>
      <c r="C1078">
        <v>46.889999000000003</v>
      </c>
      <c r="D1078">
        <v>45.34</v>
      </c>
      <c r="E1078">
        <v>46.779998999999997</v>
      </c>
      <c r="F1078">
        <v>33031000</v>
      </c>
      <c r="G1078">
        <v>44.620094000000002</v>
      </c>
      <c r="H1078">
        <f t="shared" si="193"/>
        <v>2.7454426256411736E-2</v>
      </c>
      <c r="I1078">
        <f t="shared" si="194"/>
        <v>2.7454436567463936E-2</v>
      </c>
      <c r="J1078" s="1">
        <v>41920</v>
      </c>
      <c r="K1078">
        <v>51.25</v>
      </c>
      <c r="L1078">
        <v>52.189999</v>
      </c>
      <c r="M1078">
        <v>51.09</v>
      </c>
      <c r="N1078">
        <v>52.150002000000001</v>
      </c>
      <c r="O1078">
        <v>15267200</v>
      </c>
      <c r="P1078">
        <v>49.675620000000002</v>
      </c>
      <c r="Q1078">
        <f t="shared" si="195"/>
        <v>2.0947532460942352E-2</v>
      </c>
      <c r="R1078">
        <f t="shared" si="196"/>
        <v>2.0947526541684074E-2</v>
      </c>
      <c r="S1078">
        <f t="shared" si="202"/>
        <v>2.0947526541684074E-2</v>
      </c>
      <c r="T1078">
        <f t="shared" si="202"/>
        <v>2.1272872042973064E-2</v>
      </c>
      <c r="U1078">
        <f t="shared" si="202"/>
        <v>2.1598217544262062E-2</v>
      </c>
      <c r="V1078">
        <f t="shared" si="202"/>
        <v>2.1923563045551053E-2</v>
      </c>
      <c r="W1078">
        <f t="shared" si="202"/>
        <v>2.2248908546840047E-2</v>
      </c>
      <c r="X1078">
        <f t="shared" si="202"/>
        <v>2.2574254048129037E-2</v>
      </c>
      <c r="Y1078">
        <f t="shared" si="202"/>
        <v>2.2899599549418032E-2</v>
      </c>
      <c r="Z1078">
        <f t="shared" si="202"/>
        <v>2.3224945050707026E-2</v>
      </c>
      <c r="AA1078">
        <f t="shared" si="202"/>
        <v>2.355029055199602E-2</v>
      </c>
      <c r="AB1078">
        <f t="shared" si="202"/>
        <v>2.3875636053285014E-2</v>
      </c>
      <c r="AC1078">
        <f t="shared" si="202"/>
        <v>2.4200981554574005E-2</v>
      </c>
      <c r="AD1078">
        <f t="shared" si="202"/>
        <v>2.4526327055862999E-2</v>
      </c>
      <c r="AE1078">
        <f t="shared" si="202"/>
        <v>2.4851672557151989E-2</v>
      </c>
      <c r="AF1078">
        <f t="shared" si="202"/>
        <v>2.5177018058440984E-2</v>
      </c>
      <c r="AG1078">
        <f t="shared" si="202"/>
        <v>2.5502363559729978E-2</v>
      </c>
      <c r="AH1078">
        <f t="shared" si="202"/>
        <v>2.5827709061018972E-2</v>
      </c>
      <c r="AI1078">
        <f t="shared" si="201"/>
        <v>2.6153054562307963E-2</v>
      </c>
      <c r="AJ1078">
        <f t="shared" si="201"/>
        <v>2.6478400063596957E-2</v>
      </c>
      <c r="AK1078">
        <f t="shared" si="201"/>
        <v>2.6803745564885947E-2</v>
      </c>
      <c r="AL1078">
        <f t="shared" si="201"/>
        <v>2.7129091066174945E-2</v>
      </c>
      <c r="AM1078">
        <f t="shared" si="201"/>
        <v>2.7454436567463936E-2</v>
      </c>
      <c r="AN1078">
        <f>(I1078*'msft+wfc'!$K$2)+(R1078*(1-'msft+wfc'!$K$2))</f>
        <v>2.5379601267984317E-2</v>
      </c>
    </row>
    <row r="1079" spans="1:40" x14ac:dyDescent="0.35">
      <c r="A1079" s="1">
        <v>41921</v>
      </c>
      <c r="B1079">
        <v>46.5</v>
      </c>
      <c r="C1079">
        <v>46.799999</v>
      </c>
      <c r="D1079">
        <v>45.740001999999997</v>
      </c>
      <c r="E1079">
        <v>45.849997999999999</v>
      </c>
      <c r="F1079">
        <v>34422800</v>
      </c>
      <c r="G1079">
        <v>43.733032999999999</v>
      </c>
      <c r="H1079">
        <f t="shared" si="193"/>
        <v>-1.9880312524162246E-2</v>
      </c>
      <c r="I1079">
        <f t="shared" si="194"/>
        <v>-1.9880303255300241E-2</v>
      </c>
      <c r="J1079" s="1">
        <v>41921</v>
      </c>
      <c r="K1079">
        <v>52.060001</v>
      </c>
      <c r="L1079">
        <v>52.209999000000003</v>
      </c>
      <c r="M1079">
        <v>51.029998999999997</v>
      </c>
      <c r="N1079">
        <v>51.119999</v>
      </c>
      <c r="O1079">
        <v>18735700</v>
      </c>
      <c r="P1079">
        <v>48.694488999999997</v>
      </c>
      <c r="Q1079">
        <f t="shared" si="195"/>
        <v>-1.975077584848416E-2</v>
      </c>
      <c r="R1079">
        <f t="shared" si="196"/>
        <v>-1.9750754998125938E-2</v>
      </c>
      <c r="S1079">
        <f t="shared" si="202"/>
        <v>-1.9750754998125938E-2</v>
      </c>
      <c r="T1079">
        <f t="shared" si="202"/>
        <v>-1.9757232410984652E-2</v>
      </c>
      <c r="U1079">
        <f t="shared" si="202"/>
        <v>-1.9763709823843369E-2</v>
      </c>
      <c r="V1079">
        <f t="shared" si="202"/>
        <v>-1.9770187236702083E-2</v>
      </c>
      <c r="W1079">
        <f t="shared" si="202"/>
        <v>-1.97766646495608E-2</v>
      </c>
      <c r="X1079">
        <f t="shared" si="202"/>
        <v>-1.9783142062419514E-2</v>
      </c>
      <c r="Y1079">
        <f t="shared" si="202"/>
        <v>-1.9789619475278228E-2</v>
      </c>
      <c r="Z1079">
        <f t="shared" si="202"/>
        <v>-1.9796096888136945E-2</v>
      </c>
      <c r="AA1079">
        <f t="shared" si="202"/>
        <v>-1.9802574300995662E-2</v>
      </c>
      <c r="AB1079">
        <f t="shared" si="202"/>
        <v>-1.9809051713854376E-2</v>
      </c>
      <c r="AC1079">
        <f t="shared" si="202"/>
        <v>-1.981552912671309E-2</v>
      </c>
      <c r="AD1079">
        <f t="shared" si="202"/>
        <v>-1.9822006539571804E-2</v>
      </c>
      <c r="AE1079">
        <f t="shared" si="202"/>
        <v>-1.9828483952430517E-2</v>
      </c>
      <c r="AF1079">
        <f t="shared" si="202"/>
        <v>-1.9834961365289235E-2</v>
      </c>
      <c r="AG1079">
        <f t="shared" si="202"/>
        <v>-1.9841438778147952E-2</v>
      </c>
      <c r="AH1079">
        <f t="shared" si="202"/>
        <v>-1.9847916191006666E-2</v>
      </c>
      <c r="AI1079">
        <f t="shared" si="201"/>
        <v>-1.9854393603865383E-2</v>
      </c>
      <c r="AJ1079">
        <f t="shared" si="201"/>
        <v>-1.9860871016724096E-2</v>
      </c>
      <c r="AK1079">
        <f t="shared" si="201"/>
        <v>-1.986734842958281E-2</v>
      </c>
      <c r="AL1079">
        <f t="shared" si="201"/>
        <v>-1.9873825842441524E-2</v>
      </c>
      <c r="AM1079">
        <f t="shared" si="201"/>
        <v>-1.9880303255300241E-2</v>
      </c>
      <c r="AN1079">
        <f>(I1079*'msft+wfc'!$K$2)+(R1079*(1-'msft+wfc'!$K$2))</f>
        <v>-1.9838994662449507E-2</v>
      </c>
    </row>
    <row r="1080" spans="1:40" x14ac:dyDescent="0.35">
      <c r="A1080" s="1">
        <v>41922</v>
      </c>
      <c r="B1080">
        <v>45.599997999999999</v>
      </c>
      <c r="C1080">
        <v>46.119999</v>
      </c>
      <c r="D1080">
        <v>43.950001</v>
      </c>
      <c r="E1080">
        <v>44.029998999999997</v>
      </c>
      <c r="F1080">
        <v>51978100</v>
      </c>
      <c r="G1080">
        <v>41.997065999999997</v>
      </c>
      <c r="H1080">
        <f t="shared" si="193"/>
        <v>-3.9694636409798811E-2</v>
      </c>
      <c r="I1080">
        <f t="shared" si="194"/>
        <v>-3.9694639976148062E-2</v>
      </c>
      <c r="J1080" s="1">
        <v>41922</v>
      </c>
      <c r="K1080">
        <v>51.009998000000003</v>
      </c>
      <c r="L1080">
        <v>51.740001999999997</v>
      </c>
      <c r="M1080">
        <v>50.610000999999997</v>
      </c>
      <c r="N1080">
        <v>50.639999000000003</v>
      </c>
      <c r="O1080">
        <v>20211500</v>
      </c>
      <c r="P1080">
        <v>48.237264000000003</v>
      </c>
      <c r="Q1080">
        <f t="shared" si="195"/>
        <v>-9.3896715451813068E-3</v>
      </c>
      <c r="R1080">
        <f t="shared" si="196"/>
        <v>-9.3896662515545442E-3</v>
      </c>
      <c r="S1080">
        <f t="shared" si="202"/>
        <v>-9.3896662515545442E-3</v>
      </c>
      <c r="T1080">
        <f t="shared" si="202"/>
        <v>-1.090491493778422E-2</v>
      </c>
      <c r="U1080">
        <f t="shared" si="202"/>
        <v>-1.2420163624013896E-2</v>
      </c>
      <c r="V1080">
        <f t="shared" si="202"/>
        <v>-1.3935412310243572E-2</v>
      </c>
      <c r="W1080">
        <f t="shared" si="202"/>
        <v>-1.5450660996473249E-2</v>
      </c>
      <c r="X1080">
        <f t="shared" si="202"/>
        <v>-1.6965909682702923E-2</v>
      </c>
      <c r="Y1080">
        <f t="shared" si="202"/>
        <v>-1.8481158368932597E-2</v>
      </c>
      <c r="Z1080">
        <f t="shared" si="202"/>
        <v>-1.9996407055162275E-2</v>
      </c>
      <c r="AA1080">
        <f t="shared" si="202"/>
        <v>-2.1511655741391952E-2</v>
      </c>
      <c r="AB1080">
        <f t="shared" si="202"/>
        <v>-2.302690442762163E-2</v>
      </c>
      <c r="AC1080">
        <f t="shared" si="202"/>
        <v>-2.4542153113851304E-2</v>
      </c>
      <c r="AD1080">
        <f t="shared" si="202"/>
        <v>-2.6057401800080982E-2</v>
      </c>
      <c r="AE1080">
        <f t="shared" si="202"/>
        <v>-2.7572650486310656E-2</v>
      </c>
      <c r="AF1080">
        <f t="shared" si="202"/>
        <v>-2.9087899172540333E-2</v>
      </c>
      <c r="AG1080">
        <f t="shared" si="202"/>
        <v>-3.0603147858770004E-2</v>
      </c>
      <c r="AH1080">
        <f t="shared" si="202"/>
        <v>-3.2118396544999685E-2</v>
      </c>
      <c r="AI1080">
        <f t="shared" si="201"/>
        <v>-3.3633645231229359E-2</v>
      </c>
      <c r="AJ1080">
        <f t="shared" si="201"/>
        <v>-3.5148893917459033E-2</v>
      </c>
      <c r="AK1080">
        <f t="shared" si="201"/>
        <v>-3.6664142603688714E-2</v>
      </c>
      <c r="AL1080">
        <f t="shared" si="201"/>
        <v>-3.8179391289918381E-2</v>
      </c>
      <c r="AM1080">
        <f t="shared" si="201"/>
        <v>-3.9694639976148062E-2</v>
      </c>
      <c r="AN1080">
        <f>(I1080*'msft+wfc'!$K$2)+(R1080*(1-'msft+wfc'!$K$2))</f>
        <v>-3.0031400591482842E-2</v>
      </c>
    </row>
    <row r="1081" spans="1:40" x14ac:dyDescent="0.35">
      <c r="A1081" s="1">
        <v>41925</v>
      </c>
      <c r="B1081">
        <v>43.82</v>
      </c>
      <c r="C1081">
        <v>44.560001</v>
      </c>
      <c r="D1081">
        <v>43.490001999999997</v>
      </c>
      <c r="E1081">
        <v>43.650002000000001</v>
      </c>
      <c r="F1081">
        <v>37100200</v>
      </c>
      <c r="G1081">
        <v>41.634613000000002</v>
      </c>
      <c r="H1081">
        <f t="shared" si="193"/>
        <v>-8.6304112793642342E-3</v>
      </c>
      <c r="I1081">
        <f t="shared" si="194"/>
        <v>-8.6304362309499207E-3</v>
      </c>
      <c r="J1081" s="1">
        <v>41925</v>
      </c>
      <c r="K1081">
        <v>50.610000999999997</v>
      </c>
      <c r="L1081">
        <v>50.98</v>
      </c>
      <c r="M1081">
        <v>50.150002000000001</v>
      </c>
      <c r="N1081">
        <v>50.200001</v>
      </c>
      <c r="O1081">
        <v>19298900</v>
      </c>
      <c r="P1081">
        <v>47.818142000000002</v>
      </c>
      <c r="Q1081">
        <f t="shared" si="195"/>
        <v>-8.6887442474081165E-3</v>
      </c>
      <c r="R1081">
        <f t="shared" si="196"/>
        <v>-8.688759793673239E-3</v>
      </c>
      <c r="S1081">
        <f t="shared" si="202"/>
        <v>-8.688759793673239E-3</v>
      </c>
      <c r="T1081">
        <f t="shared" si="202"/>
        <v>-8.6858436155370731E-3</v>
      </c>
      <c r="U1081">
        <f t="shared" si="202"/>
        <v>-8.6829274374009072E-3</v>
      </c>
      <c r="V1081">
        <f t="shared" si="202"/>
        <v>-8.6800112592647412E-3</v>
      </c>
      <c r="W1081">
        <f t="shared" si="202"/>
        <v>-8.6770950811285753E-3</v>
      </c>
      <c r="X1081">
        <f t="shared" si="202"/>
        <v>-8.6741789029924094E-3</v>
      </c>
      <c r="Y1081">
        <f t="shared" si="202"/>
        <v>-8.6712627248562435E-3</v>
      </c>
      <c r="Z1081">
        <f t="shared" si="202"/>
        <v>-8.6683465467200776E-3</v>
      </c>
      <c r="AA1081">
        <f t="shared" si="202"/>
        <v>-8.6654303685839117E-3</v>
      </c>
      <c r="AB1081">
        <f t="shared" si="202"/>
        <v>-8.6625141904477457E-3</v>
      </c>
      <c r="AC1081">
        <f t="shared" si="202"/>
        <v>-8.6595980123115798E-3</v>
      </c>
      <c r="AD1081">
        <f t="shared" si="202"/>
        <v>-8.6566818341754139E-3</v>
      </c>
      <c r="AE1081">
        <f t="shared" si="202"/>
        <v>-8.653765656039248E-3</v>
      </c>
      <c r="AF1081">
        <f t="shared" si="202"/>
        <v>-8.6508494779030821E-3</v>
      </c>
      <c r="AG1081">
        <f t="shared" si="202"/>
        <v>-8.6479332997669162E-3</v>
      </c>
      <c r="AH1081">
        <f t="shared" si="202"/>
        <v>-8.6450171216307502E-3</v>
      </c>
      <c r="AI1081">
        <f t="shared" si="201"/>
        <v>-8.6421009434945843E-3</v>
      </c>
      <c r="AJ1081">
        <f t="shared" si="201"/>
        <v>-8.6391847653584184E-3</v>
      </c>
      <c r="AK1081">
        <f t="shared" si="201"/>
        <v>-8.6362685872222525E-3</v>
      </c>
      <c r="AL1081">
        <f t="shared" si="201"/>
        <v>-8.6333524090860866E-3</v>
      </c>
      <c r="AM1081">
        <f t="shared" si="201"/>
        <v>-8.6304362309499207E-3</v>
      </c>
      <c r="AN1081">
        <f>(I1081*'msft+wfc'!$K$2)+(R1081*(1-'msft+wfc'!$K$2))</f>
        <v>-8.6490336583386982E-3</v>
      </c>
    </row>
    <row r="1082" spans="1:40" x14ac:dyDescent="0.35">
      <c r="A1082" s="1">
        <v>41926</v>
      </c>
      <c r="B1082">
        <v>43.869999</v>
      </c>
      <c r="C1082">
        <v>44.380001</v>
      </c>
      <c r="D1082">
        <v>43.560001</v>
      </c>
      <c r="E1082">
        <v>43.73</v>
      </c>
      <c r="F1082">
        <v>38115700</v>
      </c>
      <c r="G1082">
        <v>41.710917999999999</v>
      </c>
      <c r="H1082">
        <f t="shared" si="193"/>
        <v>1.8327146926590343E-3</v>
      </c>
      <c r="I1082">
        <f t="shared" si="194"/>
        <v>1.8327298971170416E-3</v>
      </c>
      <c r="J1082" s="1">
        <v>41926</v>
      </c>
      <c r="K1082">
        <v>49.5</v>
      </c>
      <c r="L1082">
        <v>49.860000999999997</v>
      </c>
      <c r="M1082">
        <v>48.209999000000003</v>
      </c>
      <c r="N1082">
        <v>48.830002</v>
      </c>
      <c r="O1082">
        <v>45851500</v>
      </c>
      <c r="P1082">
        <v>46.513145999999999</v>
      </c>
      <c r="Q1082">
        <f t="shared" si="195"/>
        <v>-2.729081618942597E-2</v>
      </c>
      <c r="R1082">
        <f t="shared" si="196"/>
        <v>-2.7290813599574876E-2</v>
      </c>
      <c r="S1082">
        <f t="shared" si="202"/>
        <v>-2.7290813599574876E-2</v>
      </c>
      <c r="T1082">
        <f t="shared" si="202"/>
        <v>-2.5834636424740279E-2</v>
      </c>
      <c r="U1082">
        <f t="shared" si="202"/>
        <v>-2.4378459249905685E-2</v>
      </c>
      <c r="V1082">
        <f t="shared" si="202"/>
        <v>-2.2922282075071087E-2</v>
      </c>
      <c r="W1082">
        <f t="shared" si="202"/>
        <v>-2.1466104900236493E-2</v>
      </c>
      <c r="X1082">
        <f t="shared" si="202"/>
        <v>-2.0009927725401899E-2</v>
      </c>
      <c r="Y1082">
        <f t="shared" si="202"/>
        <v>-1.8553750550567301E-2</v>
      </c>
      <c r="Z1082">
        <f t="shared" si="202"/>
        <v>-1.7097573375732707E-2</v>
      </c>
      <c r="AA1082">
        <f t="shared" si="202"/>
        <v>-1.5641396200898109E-2</v>
      </c>
      <c r="AB1082">
        <f t="shared" si="202"/>
        <v>-1.4185219026063513E-2</v>
      </c>
      <c r="AC1082">
        <f t="shared" si="202"/>
        <v>-1.2729041851228917E-2</v>
      </c>
      <c r="AD1082">
        <f t="shared" si="202"/>
        <v>-1.1272864676394321E-2</v>
      </c>
      <c r="AE1082">
        <f t="shared" si="202"/>
        <v>-9.8166875015597271E-3</v>
      </c>
      <c r="AF1082">
        <f t="shared" si="202"/>
        <v>-8.3605103267251294E-3</v>
      </c>
      <c r="AG1082">
        <f t="shared" si="202"/>
        <v>-6.9043331518905352E-3</v>
      </c>
      <c r="AH1082">
        <f t="shared" si="202"/>
        <v>-5.4481559770559376E-3</v>
      </c>
      <c r="AI1082">
        <f t="shared" si="201"/>
        <v>-3.9919788022213408E-3</v>
      </c>
      <c r="AJ1082">
        <f t="shared" si="201"/>
        <v>-2.5358016273867466E-3</v>
      </c>
      <c r="AK1082">
        <f t="shared" si="201"/>
        <v>-1.0796244525521493E-3</v>
      </c>
      <c r="AL1082">
        <f t="shared" si="201"/>
        <v>3.7655272228244441E-4</v>
      </c>
      <c r="AM1082">
        <f t="shared" si="201"/>
        <v>1.8327298971170416E-3</v>
      </c>
      <c r="AN1082">
        <f>(I1082*'msft+wfc'!$K$2)+(R1082*(1-'msft+wfc'!$K$2))</f>
        <v>-7.4537910250197705E-3</v>
      </c>
    </row>
    <row r="1083" spans="1:40" x14ac:dyDescent="0.35">
      <c r="A1083" s="1">
        <v>41927</v>
      </c>
      <c r="B1083">
        <v>43</v>
      </c>
      <c r="C1083">
        <v>43.389999000000003</v>
      </c>
      <c r="D1083">
        <v>42.099997999999999</v>
      </c>
      <c r="E1083">
        <v>43.220001000000003</v>
      </c>
      <c r="F1083">
        <v>60218700</v>
      </c>
      <c r="G1083">
        <v>41.224466999999997</v>
      </c>
      <c r="H1083">
        <f t="shared" si="193"/>
        <v>-1.1662451406357043E-2</v>
      </c>
      <c r="I1083">
        <f t="shared" si="194"/>
        <v>-1.1662438117521231E-2</v>
      </c>
      <c r="J1083" s="1">
        <v>41927</v>
      </c>
      <c r="K1083">
        <v>48.130001</v>
      </c>
      <c r="L1083">
        <v>48.52</v>
      </c>
      <c r="M1083">
        <v>46.439999</v>
      </c>
      <c r="N1083">
        <v>47.849997999999999</v>
      </c>
      <c r="O1083">
        <v>38470600</v>
      </c>
      <c r="P1083">
        <v>45.579641000000002</v>
      </c>
      <c r="Q1083">
        <f t="shared" si="195"/>
        <v>-2.0069710421064511E-2</v>
      </c>
      <c r="R1083">
        <f t="shared" si="196"/>
        <v>-2.0069702444981827E-2</v>
      </c>
      <c r="S1083">
        <f t="shared" si="202"/>
        <v>-2.0069702444981827E-2</v>
      </c>
      <c r="T1083">
        <f t="shared" si="202"/>
        <v>-1.9649339228608797E-2</v>
      </c>
      <c r="U1083">
        <f t="shared" si="202"/>
        <v>-1.922897601223577E-2</v>
      </c>
      <c r="V1083">
        <f t="shared" si="202"/>
        <v>-1.8808612795862739E-2</v>
      </c>
      <c r="W1083">
        <f t="shared" si="202"/>
        <v>-1.8388249579489709E-2</v>
      </c>
      <c r="X1083">
        <f t="shared" si="202"/>
        <v>-1.7967886363116678E-2</v>
      </c>
      <c r="Y1083">
        <f t="shared" si="202"/>
        <v>-1.7547523146743647E-2</v>
      </c>
      <c r="Z1083">
        <f t="shared" si="202"/>
        <v>-1.712715993037062E-2</v>
      </c>
      <c r="AA1083">
        <f t="shared" si="202"/>
        <v>-1.670679671399759E-2</v>
      </c>
      <c r="AB1083">
        <f t="shared" si="202"/>
        <v>-1.6286433497624563E-2</v>
      </c>
      <c r="AC1083">
        <f t="shared" si="202"/>
        <v>-1.5866070281251528E-2</v>
      </c>
      <c r="AD1083">
        <f t="shared" si="202"/>
        <v>-1.5445707064878498E-2</v>
      </c>
      <c r="AE1083">
        <f t="shared" si="202"/>
        <v>-1.5025343848505471E-2</v>
      </c>
      <c r="AF1083">
        <f t="shared" si="202"/>
        <v>-1.460498063213244E-2</v>
      </c>
      <c r="AG1083">
        <f t="shared" si="202"/>
        <v>-1.418461741575941E-2</v>
      </c>
      <c r="AH1083">
        <f t="shared" si="202"/>
        <v>-1.3764254199386379E-2</v>
      </c>
      <c r="AI1083">
        <f t="shared" si="201"/>
        <v>-1.334389098301335E-2</v>
      </c>
      <c r="AJ1083">
        <f t="shared" si="201"/>
        <v>-1.2923527766640321E-2</v>
      </c>
      <c r="AK1083">
        <f t="shared" si="201"/>
        <v>-1.2503164550267291E-2</v>
      </c>
      <c r="AL1083">
        <f t="shared" si="201"/>
        <v>-1.2082801333894262E-2</v>
      </c>
      <c r="AM1083">
        <f t="shared" si="201"/>
        <v>-1.1662438117521231E-2</v>
      </c>
      <c r="AN1083">
        <f>(I1083*'msft+wfc'!$K$2)+(R1083*(1-'msft+wfc'!$K$2))</f>
        <v>-1.4343232646654186E-2</v>
      </c>
    </row>
    <row r="1084" spans="1:40" x14ac:dyDescent="0.35">
      <c r="A1084" s="1">
        <v>41928</v>
      </c>
      <c r="B1084">
        <v>42.529998999999997</v>
      </c>
      <c r="C1084">
        <v>43.080002</v>
      </c>
      <c r="D1084">
        <v>42.220001000000003</v>
      </c>
      <c r="E1084">
        <v>42.740001999999997</v>
      </c>
      <c r="F1084">
        <v>49040400</v>
      </c>
      <c r="G1084">
        <v>40.766629999999999</v>
      </c>
      <c r="H1084">
        <f t="shared" si="193"/>
        <v>-1.1105946064184646E-2</v>
      </c>
      <c r="I1084">
        <f t="shared" si="194"/>
        <v>-1.1105953170965141E-2</v>
      </c>
      <c r="J1084" s="1">
        <v>41928</v>
      </c>
      <c r="K1084">
        <v>47.18</v>
      </c>
      <c r="L1084">
        <v>48.68</v>
      </c>
      <c r="M1084">
        <v>47.049999</v>
      </c>
      <c r="N1084">
        <v>48.130001</v>
      </c>
      <c r="O1084">
        <v>28973400</v>
      </c>
      <c r="P1084">
        <v>45.846358000000002</v>
      </c>
      <c r="Q1084">
        <f t="shared" si="195"/>
        <v>5.8516825852323057E-3</v>
      </c>
      <c r="R1084">
        <f t="shared" si="196"/>
        <v>5.8516696083674696E-3</v>
      </c>
      <c r="S1084">
        <f t="shared" si="202"/>
        <v>5.8516696083674696E-3</v>
      </c>
      <c r="T1084">
        <f t="shared" si="202"/>
        <v>5.0037884694008388E-3</v>
      </c>
      <c r="U1084">
        <f t="shared" si="202"/>
        <v>4.1559073304342081E-3</v>
      </c>
      <c r="V1084">
        <f t="shared" si="202"/>
        <v>3.3080261914675783E-3</v>
      </c>
      <c r="W1084">
        <f t="shared" si="202"/>
        <v>2.4601450525009476E-3</v>
      </c>
      <c r="X1084">
        <f t="shared" si="202"/>
        <v>1.6122639135343164E-3</v>
      </c>
      <c r="Y1084">
        <f t="shared" si="202"/>
        <v>7.6438277456768611E-4</v>
      </c>
      <c r="Z1084">
        <f t="shared" si="202"/>
        <v>-8.3498364398943738E-5</v>
      </c>
      <c r="AA1084">
        <f t="shared" si="202"/>
        <v>-9.3137950336557532E-4</v>
      </c>
      <c r="AB1084">
        <f t="shared" si="202"/>
        <v>-1.7792606423322047E-3</v>
      </c>
      <c r="AC1084">
        <f t="shared" si="202"/>
        <v>-2.6271417812988359E-3</v>
      </c>
      <c r="AD1084">
        <f t="shared" si="202"/>
        <v>-3.475022920265467E-3</v>
      </c>
      <c r="AE1084">
        <f t="shared" si="202"/>
        <v>-4.3229040592320965E-3</v>
      </c>
      <c r="AF1084">
        <f t="shared" si="202"/>
        <v>-5.1707851981987272E-3</v>
      </c>
      <c r="AG1084">
        <f t="shared" si="202"/>
        <v>-6.018666337165357E-3</v>
      </c>
      <c r="AH1084">
        <f t="shared" si="202"/>
        <v>-6.8665474761319886E-3</v>
      </c>
      <c r="AI1084">
        <f t="shared" si="201"/>
        <v>-7.7144286150986202E-3</v>
      </c>
      <c r="AJ1084">
        <f t="shared" si="201"/>
        <v>-8.5623097540652483E-3</v>
      </c>
      <c r="AK1084">
        <f t="shared" si="201"/>
        <v>-9.4101908930318799E-3</v>
      </c>
      <c r="AL1084">
        <f t="shared" si="201"/>
        <v>-1.025807203199851E-2</v>
      </c>
      <c r="AM1084">
        <f t="shared" si="201"/>
        <v>-1.1105953170965141E-2</v>
      </c>
      <c r="AN1084">
        <f>(I1084*'msft+wfc'!$K$2)+(R1084*(1-'msft+wfc'!$K$2))</f>
        <v>-5.6987361972523232E-3</v>
      </c>
    </row>
    <row r="1085" spans="1:40" x14ac:dyDescent="0.35">
      <c r="A1085" s="1">
        <v>41929</v>
      </c>
      <c r="B1085">
        <v>43.200001</v>
      </c>
      <c r="C1085">
        <v>43.939999</v>
      </c>
      <c r="D1085">
        <v>42.790000999999997</v>
      </c>
      <c r="E1085">
        <v>43.630001</v>
      </c>
      <c r="F1085">
        <v>40683300</v>
      </c>
      <c r="G1085">
        <v>41.615535999999999</v>
      </c>
      <c r="H1085">
        <f t="shared" si="193"/>
        <v>2.0823560092486731E-2</v>
      </c>
      <c r="I1085">
        <f t="shared" si="194"/>
        <v>2.0823551026906063E-2</v>
      </c>
      <c r="J1085" s="1">
        <v>41929</v>
      </c>
      <c r="K1085">
        <v>48.490001999999997</v>
      </c>
      <c r="L1085">
        <v>49.029998999999997</v>
      </c>
      <c r="M1085">
        <v>48.41</v>
      </c>
      <c r="N1085">
        <v>48.689999</v>
      </c>
      <c r="O1085">
        <v>28314000</v>
      </c>
      <c r="P1085">
        <v>46.379786000000003</v>
      </c>
      <c r="Q1085">
        <f t="shared" si="195"/>
        <v>1.1635112993245112E-2</v>
      </c>
      <c r="R1085">
        <f t="shared" si="196"/>
        <v>1.1635122685208728E-2</v>
      </c>
      <c r="S1085">
        <f t="shared" si="202"/>
        <v>1.1635122685208728E-2</v>
      </c>
      <c r="T1085">
        <f t="shared" si="202"/>
        <v>1.2094544102293594E-2</v>
      </c>
      <c r="U1085">
        <f t="shared" si="202"/>
        <v>1.2553965519378462E-2</v>
      </c>
      <c r="V1085">
        <f t="shared" si="202"/>
        <v>1.3013386936463327E-2</v>
      </c>
      <c r="W1085">
        <f t="shared" si="202"/>
        <v>1.3472808353548197E-2</v>
      </c>
      <c r="X1085">
        <f t="shared" si="202"/>
        <v>1.3932229770633062E-2</v>
      </c>
      <c r="Y1085">
        <f t="shared" si="202"/>
        <v>1.4391651187717926E-2</v>
      </c>
      <c r="Z1085">
        <f t="shared" si="202"/>
        <v>1.4851072604802795E-2</v>
      </c>
      <c r="AA1085">
        <f t="shared" si="202"/>
        <v>1.5310494021887663E-2</v>
      </c>
      <c r="AB1085">
        <f t="shared" si="202"/>
        <v>1.5769915438972527E-2</v>
      </c>
      <c r="AC1085">
        <f t="shared" si="202"/>
        <v>1.6229336856057396E-2</v>
      </c>
      <c r="AD1085">
        <f t="shared" si="202"/>
        <v>1.6688758273142264E-2</v>
      </c>
      <c r="AE1085">
        <f t="shared" si="202"/>
        <v>1.7148179690227128E-2</v>
      </c>
      <c r="AF1085">
        <f t="shared" si="202"/>
        <v>1.7607601107311997E-2</v>
      </c>
      <c r="AG1085">
        <f t="shared" si="202"/>
        <v>1.8067022524396861E-2</v>
      </c>
      <c r="AH1085">
        <f t="shared" si="202"/>
        <v>1.8526443941481729E-2</v>
      </c>
      <c r="AI1085">
        <f t="shared" si="201"/>
        <v>1.8985865358566598E-2</v>
      </c>
      <c r="AJ1085">
        <f t="shared" si="201"/>
        <v>1.9445286775651462E-2</v>
      </c>
      <c r="AK1085">
        <f t="shared" si="201"/>
        <v>1.9904708192736327E-2</v>
      </c>
      <c r="AL1085">
        <f t="shared" si="201"/>
        <v>2.0364129609821195E-2</v>
      </c>
      <c r="AM1085">
        <f t="shared" si="201"/>
        <v>2.0823551026906063E-2</v>
      </c>
      <c r="AN1085">
        <f>(I1085*'msft+wfc'!$K$2)+(R1085*(1-'msft+wfc'!$K$2))</f>
        <v>1.7893669501794964E-2</v>
      </c>
    </row>
    <row r="1086" spans="1:40" x14ac:dyDescent="0.35">
      <c r="A1086" s="1">
        <v>41932</v>
      </c>
      <c r="B1086">
        <v>43.060001</v>
      </c>
      <c r="C1086">
        <v>44.139999000000003</v>
      </c>
      <c r="D1086">
        <v>42.810001</v>
      </c>
      <c r="E1086">
        <v>44.080002</v>
      </c>
      <c r="F1086">
        <v>34527900</v>
      </c>
      <c r="G1086">
        <v>42.044759999999997</v>
      </c>
      <c r="H1086">
        <f t="shared" si="193"/>
        <v>1.0314026809213237E-2</v>
      </c>
      <c r="I1086">
        <f t="shared" si="194"/>
        <v>1.0314032720856889E-2</v>
      </c>
      <c r="J1086" s="1">
        <v>41932</v>
      </c>
      <c r="K1086">
        <v>48.68</v>
      </c>
      <c r="L1086">
        <v>49.240001999999997</v>
      </c>
      <c r="M1086">
        <v>48.610000999999997</v>
      </c>
      <c r="N1086">
        <v>49.18</v>
      </c>
      <c r="O1086">
        <v>15018500</v>
      </c>
      <c r="P1086">
        <v>46.846538000000002</v>
      </c>
      <c r="Q1086">
        <f t="shared" si="195"/>
        <v>1.006368884912073E-2</v>
      </c>
      <c r="R1086">
        <f t="shared" si="196"/>
        <v>1.0063694558659662E-2</v>
      </c>
      <c r="S1086">
        <f t="shared" si="202"/>
        <v>1.0063694558659662E-2</v>
      </c>
      <c r="T1086">
        <f t="shared" si="202"/>
        <v>1.0076211466769522E-2</v>
      </c>
      <c r="U1086">
        <f t="shared" si="202"/>
        <v>1.0088728374879384E-2</v>
      </c>
      <c r="V1086">
        <f t="shared" si="202"/>
        <v>1.0101245282989245E-2</v>
      </c>
      <c r="W1086">
        <f t="shared" si="202"/>
        <v>1.0113762191099109E-2</v>
      </c>
      <c r="X1086">
        <f t="shared" si="202"/>
        <v>1.0126279099208969E-2</v>
      </c>
      <c r="Y1086">
        <f t="shared" si="202"/>
        <v>1.013879600731883E-2</v>
      </c>
      <c r="Z1086">
        <f t="shared" si="202"/>
        <v>1.0151312915428692E-2</v>
      </c>
      <c r="AA1086">
        <f t="shared" si="202"/>
        <v>1.0163829823538553E-2</v>
      </c>
      <c r="AB1086">
        <f t="shared" si="202"/>
        <v>1.0176346731648415E-2</v>
      </c>
      <c r="AC1086">
        <f t="shared" si="202"/>
        <v>1.0188863639758275E-2</v>
      </c>
      <c r="AD1086">
        <f t="shared" si="202"/>
        <v>1.0201380547868136E-2</v>
      </c>
      <c r="AE1086">
        <f t="shared" si="202"/>
        <v>1.0213897455977998E-2</v>
      </c>
      <c r="AF1086">
        <f t="shared" si="202"/>
        <v>1.022641436408786E-2</v>
      </c>
      <c r="AG1086">
        <f t="shared" si="202"/>
        <v>1.0238931272197721E-2</v>
      </c>
      <c r="AH1086">
        <f t="shared" si="202"/>
        <v>1.0251448180307581E-2</v>
      </c>
      <c r="AI1086">
        <f t="shared" si="201"/>
        <v>1.0263965088417443E-2</v>
      </c>
      <c r="AJ1086">
        <f t="shared" si="201"/>
        <v>1.0276481996527306E-2</v>
      </c>
      <c r="AK1086">
        <f t="shared" si="201"/>
        <v>1.0288998904637166E-2</v>
      </c>
      <c r="AL1086">
        <f t="shared" si="201"/>
        <v>1.0301515812747027E-2</v>
      </c>
      <c r="AM1086">
        <f t="shared" si="201"/>
        <v>1.0314032720856889E-2</v>
      </c>
      <c r="AN1086">
        <f>(I1086*'msft+wfc'!$K$2)+(R1086*(1-'msft+wfc'!$K$2))</f>
        <v>1.0234208279812553E-2</v>
      </c>
    </row>
    <row r="1087" spans="1:40" x14ac:dyDescent="0.35">
      <c r="A1087" s="1">
        <v>41933</v>
      </c>
      <c r="B1087">
        <v>44.360000999999997</v>
      </c>
      <c r="C1087">
        <v>44.98</v>
      </c>
      <c r="D1087">
        <v>44.189999</v>
      </c>
      <c r="E1087">
        <v>44.880001</v>
      </c>
      <c r="F1087">
        <v>36433800</v>
      </c>
      <c r="G1087">
        <v>42.807822000000002</v>
      </c>
      <c r="H1087">
        <f t="shared" si="193"/>
        <v>1.8148796817205218E-2</v>
      </c>
      <c r="I1087">
        <f t="shared" si="194"/>
        <v>1.8148801420200877E-2</v>
      </c>
      <c r="J1087" s="1">
        <v>41933</v>
      </c>
      <c r="K1087">
        <v>49.630001</v>
      </c>
      <c r="L1087">
        <v>50.580002</v>
      </c>
      <c r="M1087">
        <v>49.57</v>
      </c>
      <c r="N1087">
        <v>50.450001</v>
      </c>
      <c r="O1087">
        <v>17660200</v>
      </c>
      <c r="P1087">
        <v>48.056280000000001</v>
      </c>
      <c r="Q1087">
        <f t="shared" si="195"/>
        <v>2.5823525823505503E-2</v>
      </c>
      <c r="R1087">
        <f t="shared" si="196"/>
        <v>2.5823509092603565E-2</v>
      </c>
      <c r="S1087">
        <f t="shared" si="202"/>
        <v>2.5823509092603565E-2</v>
      </c>
      <c r="T1087">
        <f t="shared" si="202"/>
        <v>2.543977370898343E-2</v>
      </c>
      <c r="U1087">
        <f t="shared" si="202"/>
        <v>2.5056038325363298E-2</v>
      </c>
      <c r="V1087">
        <f t="shared" si="202"/>
        <v>2.4672302941743163E-2</v>
      </c>
      <c r="W1087">
        <f t="shared" si="202"/>
        <v>2.4288567558123031E-2</v>
      </c>
      <c r="X1087">
        <f t="shared" si="202"/>
        <v>2.3904832174502896E-2</v>
      </c>
      <c r="Y1087">
        <f t="shared" si="202"/>
        <v>2.3521096790882757E-2</v>
      </c>
      <c r="Z1087">
        <f t="shared" si="202"/>
        <v>2.3137361407262622E-2</v>
      </c>
      <c r="AA1087">
        <f t="shared" si="202"/>
        <v>2.275362602364249E-2</v>
      </c>
      <c r="AB1087">
        <f t="shared" si="202"/>
        <v>2.2369890640022358E-2</v>
      </c>
      <c r="AC1087">
        <f t="shared" si="202"/>
        <v>2.1986155256402219E-2</v>
      </c>
      <c r="AD1087">
        <f t="shared" si="202"/>
        <v>2.1602419872782087E-2</v>
      </c>
      <c r="AE1087">
        <f t="shared" si="202"/>
        <v>2.1218684489161956E-2</v>
      </c>
      <c r="AF1087">
        <f t="shared" si="202"/>
        <v>2.0834949105541817E-2</v>
      </c>
      <c r="AG1087">
        <f t="shared" si="202"/>
        <v>2.0451213721921685E-2</v>
      </c>
      <c r="AH1087">
        <f t="shared" ref="AH1087:AM1150" si="203">(AH$2*$I1087)+($R1087*(1-AH$2))</f>
        <v>2.0067478338301546E-2</v>
      </c>
      <c r="AI1087">
        <f t="shared" si="203"/>
        <v>1.9683742954681414E-2</v>
      </c>
      <c r="AJ1087">
        <f t="shared" si="203"/>
        <v>1.9300007571061279E-2</v>
      </c>
      <c r="AK1087">
        <f t="shared" si="203"/>
        <v>1.8916272187441144E-2</v>
      </c>
      <c r="AL1087">
        <f t="shared" si="203"/>
        <v>1.8532536803821012E-2</v>
      </c>
      <c r="AM1087">
        <f t="shared" si="203"/>
        <v>1.8148801420200877E-2</v>
      </c>
      <c r="AN1087">
        <f>(I1087*'msft+wfc'!$K$2)+(R1087*(1-'msft+wfc'!$K$2))</f>
        <v>2.0596008209414114E-2</v>
      </c>
    </row>
    <row r="1088" spans="1:40" x14ac:dyDescent="0.35">
      <c r="A1088" s="1">
        <v>41934</v>
      </c>
      <c r="B1088">
        <v>45</v>
      </c>
      <c r="C1088">
        <v>45.07</v>
      </c>
      <c r="D1088">
        <v>44.23</v>
      </c>
      <c r="E1088">
        <v>44.380001</v>
      </c>
      <c r="F1088">
        <v>33570900</v>
      </c>
      <c r="G1088">
        <v>42.330908000000001</v>
      </c>
      <c r="H1088">
        <f t="shared" si="193"/>
        <v>-1.1140819716113642E-2</v>
      </c>
      <c r="I1088">
        <f t="shared" si="194"/>
        <v>-1.1140814405367334E-2</v>
      </c>
      <c r="J1088" s="1">
        <v>41934</v>
      </c>
      <c r="K1088">
        <v>50.52</v>
      </c>
      <c r="L1088">
        <v>50.689999</v>
      </c>
      <c r="M1088">
        <v>50.139999000000003</v>
      </c>
      <c r="N1088">
        <v>50.169998</v>
      </c>
      <c r="O1088">
        <v>20078200</v>
      </c>
      <c r="P1088">
        <v>47.789563000000001</v>
      </c>
      <c r="Q1088">
        <f t="shared" si="195"/>
        <v>-5.550108908818469E-3</v>
      </c>
      <c r="R1088">
        <f t="shared" si="196"/>
        <v>-5.5500966783113437E-3</v>
      </c>
      <c r="S1088">
        <f t="shared" ref="S1088:AH1151" si="204">(S$2*$I1088)+($R1088*(1-S$2))</f>
        <v>-5.5500966783113437E-3</v>
      </c>
      <c r="T1088">
        <f t="shared" si="204"/>
        <v>-5.8296325646641431E-3</v>
      </c>
      <c r="U1088">
        <f t="shared" si="204"/>
        <v>-6.1091684510169424E-3</v>
      </c>
      <c r="V1088">
        <f t="shared" si="204"/>
        <v>-6.3887043373697418E-3</v>
      </c>
      <c r="W1088">
        <f t="shared" si="204"/>
        <v>-6.6682402237225429E-3</v>
      </c>
      <c r="X1088">
        <f t="shared" si="204"/>
        <v>-6.9477761100753422E-3</v>
      </c>
      <c r="Y1088">
        <f t="shared" si="204"/>
        <v>-7.2273119964281407E-3</v>
      </c>
      <c r="Z1088">
        <f t="shared" si="204"/>
        <v>-7.5068478827809409E-3</v>
      </c>
      <c r="AA1088">
        <f t="shared" si="204"/>
        <v>-7.7863837691337402E-3</v>
      </c>
      <c r="AB1088">
        <f t="shared" si="204"/>
        <v>-8.0659196554865396E-3</v>
      </c>
      <c r="AC1088">
        <f t="shared" si="204"/>
        <v>-8.3454555418393389E-3</v>
      </c>
      <c r="AD1088">
        <f t="shared" si="204"/>
        <v>-8.62499142819214E-3</v>
      </c>
      <c r="AE1088">
        <f t="shared" si="204"/>
        <v>-8.9045273145449376E-3</v>
      </c>
      <c r="AF1088">
        <f t="shared" si="204"/>
        <v>-9.1840632008977387E-3</v>
      </c>
      <c r="AG1088">
        <f t="shared" si="204"/>
        <v>-9.4635990872505363E-3</v>
      </c>
      <c r="AH1088">
        <f t="shared" si="204"/>
        <v>-9.7431349736033356E-3</v>
      </c>
      <c r="AI1088">
        <f t="shared" si="203"/>
        <v>-1.0022670859956137E-2</v>
      </c>
      <c r="AJ1088">
        <f t="shared" si="203"/>
        <v>-1.0302206746308934E-2</v>
      </c>
      <c r="AK1088">
        <f t="shared" si="203"/>
        <v>-1.0581742632661735E-2</v>
      </c>
      <c r="AL1088">
        <f t="shared" si="203"/>
        <v>-1.0861278519014535E-2</v>
      </c>
      <c r="AM1088">
        <f t="shared" si="203"/>
        <v>-1.1140814405367334E-2</v>
      </c>
      <c r="AN1088">
        <f>(I1088*'msft+wfc'!$K$2)+(R1088*(1-'msft+wfc'!$K$2))</f>
        <v>-9.3581220915709747E-3</v>
      </c>
    </row>
    <row r="1089" spans="1:40" x14ac:dyDescent="0.35">
      <c r="A1089" s="1">
        <v>41935</v>
      </c>
      <c r="B1089">
        <v>44.619999</v>
      </c>
      <c r="C1089">
        <v>45.450001</v>
      </c>
      <c r="D1089">
        <v>44.529998999999997</v>
      </c>
      <c r="E1089">
        <v>45.02</v>
      </c>
      <c r="F1089">
        <v>45451900</v>
      </c>
      <c r="G1089">
        <v>42.941357000000004</v>
      </c>
      <c r="H1089">
        <f t="shared" si="193"/>
        <v>1.4420887462350511E-2</v>
      </c>
      <c r="I1089">
        <f t="shared" si="194"/>
        <v>1.4420881309704075E-2</v>
      </c>
      <c r="J1089" s="1">
        <v>41935</v>
      </c>
      <c r="K1089">
        <v>50.759998000000003</v>
      </c>
      <c r="L1089">
        <v>50.98</v>
      </c>
      <c r="M1089">
        <v>50.490001999999997</v>
      </c>
      <c r="N1089">
        <v>50.599997999999999</v>
      </c>
      <c r="O1089">
        <v>14394500</v>
      </c>
      <c r="P1089">
        <v>48.199160999999997</v>
      </c>
      <c r="Q1089">
        <f t="shared" si="195"/>
        <v>8.5708594208036386E-3</v>
      </c>
      <c r="R1089">
        <f t="shared" si="196"/>
        <v>8.5708672414517677E-3</v>
      </c>
      <c r="S1089">
        <f t="shared" si="204"/>
        <v>8.5708672414517677E-3</v>
      </c>
      <c r="T1089">
        <f t="shared" si="204"/>
        <v>8.8633679448643816E-3</v>
      </c>
      <c r="U1089">
        <f t="shared" si="204"/>
        <v>9.1558686482769991E-3</v>
      </c>
      <c r="V1089">
        <f t="shared" si="204"/>
        <v>9.4483693516896131E-3</v>
      </c>
      <c r="W1089">
        <f t="shared" si="204"/>
        <v>9.7408700551022305E-3</v>
      </c>
      <c r="X1089">
        <f t="shared" si="204"/>
        <v>1.0033370758514844E-2</v>
      </c>
      <c r="Y1089">
        <f t="shared" si="204"/>
        <v>1.0325871461927458E-2</v>
      </c>
      <c r="Z1089">
        <f t="shared" si="204"/>
        <v>1.0618372165340076E-2</v>
      </c>
      <c r="AA1089">
        <f t="shared" si="204"/>
        <v>1.091087286875269E-2</v>
      </c>
      <c r="AB1089">
        <f t="shared" si="204"/>
        <v>1.1203373572165307E-2</v>
      </c>
      <c r="AC1089">
        <f t="shared" si="204"/>
        <v>1.1495874275577921E-2</v>
      </c>
      <c r="AD1089">
        <f t="shared" si="204"/>
        <v>1.1788374978990537E-2</v>
      </c>
      <c r="AE1089">
        <f t="shared" si="204"/>
        <v>1.2080875682403153E-2</v>
      </c>
      <c r="AF1089">
        <f t="shared" si="204"/>
        <v>1.2373376385815768E-2</v>
      </c>
      <c r="AG1089">
        <f t="shared" si="204"/>
        <v>1.2665877089228384E-2</v>
      </c>
      <c r="AH1089">
        <f t="shared" si="204"/>
        <v>1.2958377792640998E-2</v>
      </c>
      <c r="AI1089">
        <f t="shared" si="203"/>
        <v>1.3250878496053614E-2</v>
      </c>
      <c r="AJ1089">
        <f t="shared" si="203"/>
        <v>1.3543379199466228E-2</v>
      </c>
      <c r="AK1089">
        <f t="shared" si="203"/>
        <v>1.3835879902878843E-2</v>
      </c>
      <c r="AL1089">
        <f t="shared" si="203"/>
        <v>1.4128380606291459E-2</v>
      </c>
      <c r="AM1089">
        <f t="shared" si="203"/>
        <v>1.4420881309704075E-2</v>
      </c>
      <c r="AN1089">
        <f>(I1089*'msft+wfc'!$K$2)+(R1089*(1-'msft+wfc'!$K$2))</f>
        <v>1.255550809212873E-2</v>
      </c>
    </row>
    <row r="1090" spans="1:40" x14ac:dyDescent="0.35">
      <c r="A1090" s="1">
        <v>41936</v>
      </c>
      <c r="B1090">
        <v>46.830002</v>
      </c>
      <c r="C1090">
        <v>46.900002000000001</v>
      </c>
      <c r="D1090">
        <v>45.18</v>
      </c>
      <c r="E1090">
        <v>46.130001</v>
      </c>
      <c r="F1090">
        <v>61076700</v>
      </c>
      <c r="G1090">
        <v>44.000107999999997</v>
      </c>
      <c r="H1090">
        <f t="shared" si="193"/>
        <v>2.4655730786317123E-2</v>
      </c>
      <c r="I1090">
        <f t="shared" si="194"/>
        <v>2.4655741550039828E-2</v>
      </c>
      <c r="J1090" s="1">
        <v>41936</v>
      </c>
      <c r="K1090">
        <v>50.580002</v>
      </c>
      <c r="L1090">
        <v>51.25</v>
      </c>
      <c r="M1090">
        <v>50.549999</v>
      </c>
      <c r="N1090">
        <v>51.200001</v>
      </c>
      <c r="O1090">
        <v>10888600</v>
      </c>
      <c r="P1090">
        <v>48.770695000000003</v>
      </c>
      <c r="Q1090">
        <f t="shared" si="195"/>
        <v>1.1857767267105445E-2</v>
      </c>
      <c r="R1090">
        <f t="shared" si="196"/>
        <v>1.1857758270937682E-2</v>
      </c>
      <c r="S1090">
        <f t="shared" si="204"/>
        <v>1.1857758270937682E-2</v>
      </c>
      <c r="T1090">
        <f t="shared" si="204"/>
        <v>1.2497657434892789E-2</v>
      </c>
      <c r="U1090">
        <f t="shared" si="204"/>
        <v>1.3137556598847897E-2</v>
      </c>
      <c r="V1090">
        <f t="shared" si="204"/>
        <v>1.3777455762803002E-2</v>
      </c>
      <c r="W1090">
        <f t="shared" si="204"/>
        <v>1.4417354926758112E-2</v>
      </c>
      <c r="X1090">
        <f t="shared" si="204"/>
        <v>1.5057254090713217E-2</v>
      </c>
      <c r="Y1090">
        <f t="shared" si="204"/>
        <v>1.5697153254668323E-2</v>
      </c>
      <c r="Z1090">
        <f t="shared" si="204"/>
        <v>1.6337052418623432E-2</v>
      </c>
      <c r="AA1090">
        <f t="shared" si="204"/>
        <v>1.6976951582578542E-2</v>
      </c>
      <c r="AB1090">
        <f t="shared" si="204"/>
        <v>1.7616850746533647E-2</v>
      </c>
      <c r="AC1090">
        <f t="shared" si="204"/>
        <v>1.8256749910488757E-2</v>
      </c>
      <c r="AD1090">
        <f t="shared" si="204"/>
        <v>1.8896649074443862E-2</v>
      </c>
      <c r="AE1090">
        <f t="shared" si="204"/>
        <v>1.9536548238398968E-2</v>
      </c>
      <c r="AF1090">
        <f t="shared" si="204"/>
        <v>2.0176447402354074E-2</v>
      </c>
      <c r="AG1090">
        <f t="shared" si="204"/>
        <v>2.0816346566309183E-2</v>
      </c>
      <c r="AH1090">
        <f t="shared" si="204"/>
        <v>2.1456245730264292E-2</v>
      </c>
      <c r="AI1090">
        <f t="shared" si="203"/>
        <v>2.2096144894219402E-2</v>
      </c>
      <c r="AJ1090">
        <f t="shared" si="203"/>
        <v>2.2736044058174507E-2</v>
      </c>
      <c r="AK1090">
        <f t="shared" si="203"/>
        <v>2.3375943222129613E-2</v>
      </c>
      <c r="AL1090">
        <f t="shared" si="203"/>
        <v>2.4015842386084719E-2</v>
      </c>
      <c r="AM1090">
        <f t="shared" si="203"/>
        <v>2.4655741550039828E-2</v>
      </c>
      <c r="AN1090">
        <f>(I1090*'msft+wfc'!$K$2)+(R1090*(1-'msft+wfc'!$K$2))</f>
        <v>2.0574894056463403E-2</v>
      </c>
    </row>
    <row r="1091" spans="1:40" x14ac:dyDescent="0.35">
      <c r="A1091" s="1">
        <v>41939</v>
      </c>
      <c r="B1091">
        <v>45.709999000000003</v>
      </c>
      <c r="C1091">
        <v>46.099997999999999</v>
      </c>
      <c r="D1091">
        <v>45.709999000000003</v>
      </c>
      <c r="E1091">
        <v>45.91</v>
      </c>
      <c r="F1091">
        <v>30371300</v>
      </c>
      <c r="G1091">
        <v>43.790264000000001</v>
      </c>
      <c r="H1091">
        <f t="shared" si="193"/>
        <v>-4.769152292019318E-3</v>
      </c>
      <c r="I1091">
        <f t="shared" si="194"/>
        <v>-4.7691701120369254E-3</v>
      </c>
      <c r="J1091" s="1">
        <v>41939</v>
      </c>
      <c r="K1091">
        <v>51.310001</v>
      </c>
      <c r="L1091">
        <v>51.360000999999997</v>
      </c>
      <c r="M1091">
        <v>51.009998000000003</v>
      </c>
      <c r="N1091">
        <v>51.310001</v>
      </c>
      <c r="O1091">
        <v>11654500</v>
      </c>
      <c r="P1091">
        <v>48.875475999999999</v>
      </c>
      <c r="Q1091">
        <f t="shared" si="195"/>
        <v>2.1484374580383199E-3</v>
      </c>
      <c r="R1091">
        <f t="shared" si="196"/>
        <v>2.1484418050633802E-3</v>
      </c>
      <c r="S1091">
        <f t="shared" si="204"/>
        <v>2.1484418050633802E-3</v>
      </c>
      <c r="T1091">
        <f t="shared" si="204"/>
        <v>1.8025612092083649E-3</v>
      </c>
      <c r="U1091">
        <f t="shared" si="204"/>
        <v>1.4566806133533496E-3</v>
      </c>
      <c r="V1091">
        <f t="shared" si="204"/>
        <v>1.1108000174983343E-3</v>
      </c>
      <c r="W1091">
        <f t="shared" si="204"/>
        <v>7.6491942164331897E-4</v>
      </c>
      <c r="X1091">
        <f t="shared" si="204"/>
        <v>4.1903882578830389E-4</v>
      </c>
      <c r="Y1091">
        <f t="shared" si="204"/>
        <v>7.3158229933288589E-5</v>
      </c>
      <c r="Z1091">
        <f t="shared" si="204"/>
        <v>-2.727223659217265E-4</v>
      </c>
      <c r="AA1091">
        <f t="shared" si="204"/>
        <v>-6.1860296177674223E-4</v>
      </c>
      <c r="AB1091">
        <f t="shared" si="204"/>
        <v>-9.644835576317571E-4</v>
      </c>
      <c r="AC1091">
        <f t="shared" si="204"/>
        <v>-1.3103641534867726E-3</v>
      </c>
      <c r="AD1091">
        <f t="shared" si="204"/>
        <v>-1.6562447493417881E-3</v>
      </c>
      <c r="AE1091">
        <f t="shared" si="204"/>
        <v>-2.002125345196803E-3</v>
      </c>
      <c r="AF1091">
        <f t="shared" si="204"/>
        <v>-2.3480059410518183E-3</v>
      </c>
      <c r="AG1091">
        <f t="shared" si="204"/>
        <v>-2.6938865369068332E-3</v>
      </c>
      <c r="AH1091">
        <f t="shared" si="204"/>
        <v>-3.0397671327618493E-3</v>
      </c>
      <c r="AI1091">
        <f t="shared" si="203"/>
        <v>-3.3856477286168646E-3</v>
      </c>
      <c r="AJ1091">
        <f t="shared" si="203"/>
        <v>-3.7315283244718791E-3</v>
      </c>
      <c r="AK1091">
        <f t="shared" si="203"/>
        <v>-4.0774089203268948E-3</v>
      </c>
      <c r="AL1091">
        <f t="shared" si="203"/>
        <v>-4.4232895161819101E-3</v>
      </c>
      <c r="AM1091">
        <f t="shared" si="203"/>
        <v>-4.7691701120369254E-3</v>
      </c>
      <c r="AN1091">
        <f>(I1091*'msft+wfc'!$K$2)+(R1091*(1-'msft+wfc'!$K$2))</f>
        <v>-2.5633757585211219E-3</v>
      </c>
    </row>
    <row r="1092" spans="1:40" x14ac:dyDescent="0.35">
      <c r="A1092" s="1">
        <v>41940</v>
      </c>
      <c r="B1092">
        <v>45.860000999999997</v>
      </c>
      <c r="C1092">
        <v>46.5</v>
      </c>
      <c r="D1092">
        <v>45.77</v>
      </c>
      <c r="E1092">
        <v>46.490001999999997</v>
      </c>
      <c r="F1092">
        <v>29024600</v>
      </c>
      <c r="G1092">
        <v>44.343485999999999</v>
      </c>
      <c r="H1092">
        <f t="shared" ref="H1092:H1155" si="205">(E1092-E1091)/E1091</f>
        <v>1.2633456763232419E-2</v>
      </c>
      <c r="I1092">
        <f t="shared" ref="I1092:I1155" si="206">(G1092-G1091)/G1091</f>
        <v>1.2633447471337421E-2</v>
      </c>
      <c r="J1092" s="1">
        <v>41940</v>
      </c>
      <c r="K1092">
        <v>51.560001</v>
      </c>
      <c r="L1092">
        <v>51.790000999999997</v>
      </c>
      <c r="M1092">
        <v>51.299999</v>
      </c>
      <c r="N1092">
        <v>51.779998999999997</v>
      </c>
      <c r="O1092">
        <v>13255400</v>
      </c>
      <c r="P1092">
        <v>49.323172999999997</v>
      </c>
      <c r="Q1092">
        <f t="shared" ref="Q1092:Q1155" si="207">(N1092-N1091)/N1091</f>
        <v>9.1599686384725813E-3</v>
      </c>
      <c r="R1092">
        <f t="shared" ref="R1092:R1155" si="208">(P1092-P1091)/P1091</f>
        <v>9.1599517107515856E-3</v>
      </c>
      <c r="S1092">
        <f t="shared" si="204"/>
        <v>9.1599517107515856E-3</v>
      </c>
      <c r="T1092">
        <f t="shared" si="204"/>
        <v>9.3336264987808771E-3</v>
      </c>
      <c r="U1092">
        <f t="shared" si="204"/>
        <v>9.5073012868101686E-3</v>
      </c>
      <c r="V1092">
        <f t="shared" si="204"/>
        <v>9.6809760748394601E-3</v>
      </c>
      <c r="W1092">
        <f t="shared" si="204"/>
        <v>9.8546508628687534E-3</v>
      </c>
      <c r="X1092">
        <f t="shared" si="204"/>
        <v>1.0028325650898045E-2</v>
      </c>
      <c r="Y1092">
        <f t="shared" si="204"/>
        <v>1.0202000438927336E-2</v>
      </c>
      <c r="Z1092">
        <f t="shared" si="204"/>
        <v>1.0375675226956628E-2</v>
      </c>
      <c r="AA1092">
        <f t="shared" si="204"/>
        <v>1.0549350014985921E-2</v>
      </c>
      <c r="AB1092">
        <f t="shared" si="204"/>
        <v>1.0723024803015211E-2</v>
      </c>
      <c r="AC1092">
        <f t="shared" si="204"/>
        <v>1.0896699591044504E-2</v>
      </c>
      <c r="AD1092">
        <f t="shared" si="204"/>
        <v>1.1070374379073796E-2</v>
      </c>
      <c r="AE1092">
        <f t="shared" si="204"/>
        <v>1.1244049167103087E-2</v>
      </c>
      <c r="AF1092">
        <f t="shared" si="204"/>
        <v>1.1417723955132381E-2</v>
      </c>
      <c r="AG1092">
        <f t="shared" si="204"/>
        <v>1.159139874316167E-2</v>
      </c>
      <c r="AH1092">
        <f t="shared" si="204"/>
        <v>1.1765073531190964E-2</v>
      </c>
      <c r="AI1092">
        <f t="shared" si="203"/>
        <v>1.1938748319220255E-2</v>
      </c>
      <c r="AJ1092">
        <f t="shared" si="203"/>
        <v>1.2112423107249547E-2</v>
      </c>
      <c r="AK1092">
        <f t="shared" si="203"/>
        <v>1.2286097895278838E-2</v>
      </c>
      <c r="AL1092">
        <f t="shared" si="203"/>
        <v>1.245977268330813E-2</v>
      </c>
      <c r="AM1092">
        <f t="shared" si="203"/>
        <v>1.2633447471337421E-2</v>
      </c>
      <c r="AN1092">
        <f>(I1092*'msft+wfc'!$K$2)+(R1092*(1-'msft+wfc'!$K$2))</f>
        <v>1.1525866209555253E-2</v>
      </c>
    </row>
    <row r="1093" spans="1:40" x14ac:dyDescent="0.35">
      <c r="A1093" s="1">
        <v>41941</v>
      </c>
      <c r="B1093">
        <v>46.439999</v>
      </c>
      <c r="C1093">
        <v>46.700001</v>
      </c>
      <c r="D1093">
        <v>46.34</v>
      </c>
      <c r="E1093">
        <v>46.619999</v>
      </c>
      <c r="F1093">
        <v>30276100</v>
      </c>
      <c r="G1093">
        <v>44.467481999999997</v>
      </c>
      <c r="H1093">
        <f t="shared" si="205"/>
        <v>2.7962356293295713E-3</v>
      </c>
      <c r="I1093">
        <f t="shared" si="206"/>
        <v>2.7962618906415752E-3</v>
      </c>
      <c r="J1093" s="1">
        <v>41941</v>
      </c>
      <c r="K1093">
        <v>51.84</v>
      </c>
      <c r="L1093">
        <v>52.27</v>
      </c>
      <c r="M1093">
        <v>51.68</v>
      </c>
      <c r="N1093">
        <v>52.169998</v>
      </c>
      <c r="O1093">
        <v>16546900</v>
      </c>
      <c r="P1093">
        <v>49.694668</v>
      </c>
      <c r="Q1093">
        <f t="shared" si="207"/>
        <v>7.5318464181508213E-3</v>
      </c>
      <c r="R1093">
        <f t="shared" si="208"/>
        <v>7.5318552600012788E-3</v>
      </c>
      <c r="S1093">
        <f t="shared" si="204"/>
        <v>7.5318552600012788E-3</v>
      </c>
      <c r="T1093">
        <f t="shared" si="204"/>
        <v>7.2950755915332935E-3</v>
      </c>
      <c r="U1093">
        <f t="shared" si="204"/>
        <v>7.0582959230653082E-3</v>
      </c>
      <c r="V1093">
        <f t="shared" si="204"/>
        <v>6.8215162545973229E-3</v>
      </c>
      <c r="W1093">
        <f t="shared" si="204"/>
        <v>6.5847365861293385E-3</v>
      </c>
      <c r="X1093">
        <f t="shared" si="204"/>
        <v>6.3479569176613532E-3</v>
      </c>
      <c r="Y1093">
        <f t="shared" si="204"/>
        <v>6.1111772491933671E-3</v>
      </c>
      <c r="Z1093">
        <f t="shared" si="204"/>
        <v>5.8743975807253827E-3</v>
      </c>
      <c r="AA1093">
        <f t="shared" si="204"/>
        <v>5.6376179122573974E-3</v>
      </c>
      <c r="AB1093">
        <f t="shared" si="204"/>
        <v>5.4008382437894121E-3</v>
      </c>
      <c r="AC1093">
        <f t="shared" si="204"/>
        <v>5.1640585753214268E-3</v>
      </c>
      <c r="AD1093">
        <f t="shared" si="204"/>
        <v>4.9272789068534415E-3</v>
      </c>
      <c r="AE1093">
        <f t="shared" si="204"/>
        <v>4.6904992383854571E-3</v>
      </c>
      <c r="AF1093">
        <f t="shared" si="204"/>
        <v>4.4537195699174709E-3</v>
      </c>
      <c r="AG1093">
        <f t="shared" si="204"/>
        <v>4.2169399014494865E-3</v>
      </c>
      <c r="AH1093">
        <f t="shared" si="204"/>
        <v>3.9801602329815012E-3</v>
      </c>
      <c r="AI1093">
        <f t="shared" si="203"/>
        <v>3.7433805645135159E-3</v>
      </c>
      <c r="AJ1093">
        <f t="shared" si="203"/>
        <v>3.5066008960455307E-3</v>
      </c>
      <c r="AK1093">
        <f t="shared" si="203"/>
        <v>3.2698212275775454E-3</v>
      </c>
      <c r="AL1093">
        <f t="shared" si="203"/>
        <v>3.0330415591095609E-3</v>
      </c>
      <c r="AM1093">
        <f t="shared" si="203"/>
        <v>2.7962618906415752E-3</v>
      </c>
      <c r="AN1093">
        <f>(I1093*'msft+wfc'!$K$2)+(R1093*(1-'msft+wfc'!$K$2))</f>
        <v>4.3062837363104078E-3</v>
      </c>
    </row>
    <row r="1094" spans="1:40" x14ac:dyDescent="0.35">
      <c r="A1094" s="1">
        <v>41942</v>
      </c>
      <c r="B1094">
        <v>46.32</v>
      </c>
      <c r="C1094">
        <v>46.32</v>
      </c>
      <c r="D1094">
        <v>45.77</v>
      </c>
      <c r="E1094">
        <v>46.049999</v>
      </c>
      <c r="F1094">
        <v>30073900</v>
      </c>
      <c r="G1094">
        <v>43.9238</v>
      </c>
      <c r="H1094">
        <f t="shared" si="205"/>
        <v>-1.2226512488771189E-2</v>
      </c>
      <c r="I1094">
        <f t="shared" si="206"/>
        <v>-1.2226507450995244E-2</v>
      </c>
      <c r="J1094" s="1">
        <v>41942</v>
      </c>
      <c r="K1094">
        <v>52.009998000000003</v>
      </c>
      <c r="L1094">
        <v>52.619999</v>
      </c>
      <c r="M1094">
        <v>51.919998</v>
      </c>
      <c r="N1094">
        <v>52.459999000000003</v>
      </c>
      <c r="O1094">
        <v>14107600</v>
      </c>
      <c r="P1094">
        <v>49.970908999999999</v>
      </c>
      <c r="Q1094">
        <f t="shared" si="207"/>
        <v>5.5587696208078009E-3</v>
      </c>
      <c r="R1094">
        <f t="shared" si="208"/>
        <v>5.5587653790140799E-3</v>
      </c>
      <c r="S1094">
        <f t="shared" si="204"/>
        <v>5.5587653790140799E-3</v>
      </c>
      <c r="T1094">
        <f t="shared" si="204"/>
        <v>4.6695017375136139E-3</v>
      </c>
      <c r="U1094">
        <f t="shared" si="204"/>
        <v>3.780238096013148E-3</v>
      </c>
      <c r="V1094">
        <f t="shared" si="204"/>
        <v>2.8909744545126811E-3</v>
      </c>
      <c r="W1094">
        <f t="shared" si="204"/>
        <v>2.0017108130122156E-3</v>
      </c>
      <c r="X1094">
        <f t="shared" si="204"/>
        <v>1.1124471715117487E-3</v>
      </c>
      <c r="Y1094">
        <f t="shared" si="204"/>
        <v>2.2318353001128275E-4</v>
      </c>
      <c r="Z1094">
        <f t="shared" si="204"/>
        <v>-6.6608011148918279E-4</v>
      </c>
      <c r="AA1094">
        <f t="shared" si="204"/>
        <v>-1.5553437529896501E-3</v>
      </c>
      <c r="AB1094">
        <f t="shared" si="204"/>
        <v>-2.4446073944901156E-3</v>
      </c>
      <c r="AC1094">
        <f t="shared" si="204"/>
        <v>-3.333871035990582E-3</v>
      </c>
      <c r="AD1094">
        <f t="shared" si="204"/>
        <v>-4.2231346774910493E-3</v>
      </c>
      <c r="AE1094">
        <f t="shared" si="204"/>
        <v>-5.1123983189915144E-3</v>
      </c>
      <c r="AF1094">
        <f t="shared" si="204"/>
        <v>-6.0016619604919804E-3</v>
      </c>
      <c r="AG1094">
        <f t="shared" si="204"/>
        <v>-6.8909256019924455E-3</v>
      </c>
      <c r="AH1094">
        <f t="shared" si="204"/>
        <v>-7.7801892434929123E-3</v>
      </c>
      <c r="AI1094">
        <f t="shared" si="203"/>
        <v>-8.66945288499338E-3</v>
      </c>
      <c r="AJ1094">
        <f t="shared" si="203"/>
        <v>-9.5587165264938451E-3</v>
      </c>
      <c r="AK1094">
        <f t="shared" si="203"/>
        <v>-1.0447980167994312E-2</v>
      </c>
      <c r="AL1094">
        <f t="shared" si="203"/>
        <v>-1.1337243809494777E-2</v>
      </c>
      <c r="AM1094">
        <f t="shared" si="203"/>
        <v>-1.2226507450995244E-2</v>
      </c>
      <c r="AN1094">
        <f>(I1094*'msft+wfc'!$K$2)+(R1094*(1-'msft+wfc'!$K$2))</f>
        <v>-6.555380643896597E-3</v>
      </c>
    </row>
    <row r="1095" spans="1:40" x14ac:dyDescent="0.35">
      <c r="A1095" s="1">
        <v>41943</v>
      </c>
      <c r="B1095">
        <v>46.939999</v>
      </c>
      <c r="C1095">
        <v>46.970001000000003</v>
      </c>
      <c r="D1095">
        <v>46.48</v>
      </c>
      <c r="E1095">
        <v>46.950001</v>
      </c>
      <c r="F1095">
        <v>35849700</v>
      </c>
      <c r="G1095">
        <v>44.782246999999998</v>
      </c>
      <c r="H1095">
        <f t="shared" si="205"/>
        <v>1.9544017796829932E-2</v>
      </c>
      <c r="I1095">
        <f t="shared" si="206"/>
        <v>1.954400575542185E-2</v>
      </c>
      <c r="J1095" s="1">
        <v>41943</v>
      </c>
      <c r="K1095">
        <v>53.040000999999997</v>
      </c>
      <c r="L1095">
        <v>53.169998</v>
      </c>
      <c r="M1095">
        <v>52.779998999999997</v>
      </c>
      <c r="N1095">
        <v>53.09</v>
      </c>
      <c r="O1095">
        <v>21126300</v>
      </c>
      <c r="P1095">
        <v>50.571019</v>
      </c>
      <c r="Q1095">
        <f t="shared" si="207"/>
        <v>1.2009169119503796E-2</v>
      </c>
      <c r="R1095">
        <f t="shared" si="208"/>
        <v>1.2009187185288161E-2</v>
      </c>
      <c r="S1095">
        <f t="shared" si="204"/>
        <v>1.2009187185288161E-2</v>
      </c>
      <c r="T1095">
        <f t="shared" si="204"/>
        <v>1.2385928113794844E-2</v>
      </c>
      <c r="U1095">
        <f t="shared" si="204"/>
        <v>1.2762669042301531E-2</v>
      </c>
      <c r="V1095">
        <f t="shared" si="204"/>
        <v>1.3139409970808215E-2</v>
      </c>
      <c r="W1095">
        <f t="shared" si="204"/>
        <v>1.3516150899314898E-2</v>
      </c>
      <c r="X1095">
        <f t="shared" si="204"/>
        <v>1.3892891827821583E-2</v>
      </c>
      <c r="Y1095">
        <f t="shared" si="204"/>
        <v>1.4269632756328268E-2</v>
      </c>
      <c r="Z1095">
        <f t="shared" si="204"/>
        <v>1.4646373684834952E-2</v>
      </c>
      <c r="AA1095">
        <f t="shared" si="204"/>
        <v>1.5023114613341635E-2</v>
      </c>
      <c r="AB1095">
        <f t="shared" si="204"/>
        <v>1.539985554184832E-2</v>
      </c>
      <c r="AC1095">
        <f t="shared" si="204"/>
        <v>1.5776596470355005E-2</v>
      </c>
      <c r="AD1095">
        <f t="shared" si="204"/>
        <v>1.615333739886169E-2</v>
      </c>
      <c r="AE1095">
        <f t="shared" si="204"/>
        <v>1.6530078327368376E-2</v>
      </c>
      <c r="AF1095">
        <f t="shared" si="204"/>
        <v>1.6906819255875061E-2</v>
      </c>
      <c r="AG1095">
        <f t="shared" si="204"/>
        <v>1.7283560184381742E-2</v>
      </c>
      <c r="AH1095">
        <f t="shared" si="204"/>
        <v>1.7660301112888428E-2</v>
      </c>
      <c r="AI1095">
        <f t="shared" si="203"/>
        <v>1.8037042041395113E-2</v>
      </c>
      <c r="AJ1095">
        <f t="shared" si="203"/>
        <v>1.8413782969901794E-2</v>
      </c>
      <c r="AK1095">
        <f t="shared" si="203"/>
        <v>1.879052389840848E-2</v>
      </c>
      <c r="AL1095">
        <f t="shared" si="203"/>
        <v>1.9167264826915165E-2</v>
      </c>
      <c r="AM1095">
        <f t="shared" si="203"/>
        <v>1.954400575542185E-2</v>
      </c>
      <c r="AN1095">
        <f>(I1095*'msft+wfc'!$K$2)+(R1095*(1-'msft+wfc'!$K$2))</f>
        <v>1.7141404907623246E-2</v>
      </c>
    </row>
    <row r="1096" spans="1:40" x14ac:dyDescent="0.35">
      <c r="A1096" s="1">
        <v>41946</v>
      </c>
      <c r="B1096">
        <v>46.889999000000003</v>
      </c>
      <c r="C1096">
        <v>47.459999000000003</v>
      </c>
      <c r="D1096">
        <v>46.73</v>
      </c>
      <c r="E1096">
        <v>47.439999</v>
      </c>
      <c r="F1096">
        <v>23130400</v>
      </c>
      <c r="G1096">
        <v>45.249620999999998</v>
      </c>
      <c r="H1096">
        <f t="shared" si="205"/>
        <v>1.0436591896984197E-2</v>
      </c>
      <c r="I1096">
        <f t="shared" si="206"/>
        <v>1.0436591089321613E-2</v>
      </c>
      <c r="J1096" s="1">
        <v>41946</v>
      </c>
      <c r="K1096">
        <v>53.220001000000003</v>
      </c>
      <c r="L1096">
        <v>53.599997999999999</v>
      </c>
      <c r="M1096">
        <v>53.09</v>
      </c>
      <c r="N1096">
        <v>53.369999</v>
      </c>
      <c r="O1096">
        <v>14349500</v>
      </c>
      <c r="P1096">
        <v>50.837732000000003</v>
      </c>
      <c r="Q1096">
        <f t="shared" si="207"/>
        <v>5.274044076097128E-3</v>
      </c>
      <c r="R1096">
        <f t="shared" si="208"/>
        <v>5.2740285893784914E-3</v>
      </c>
      <c r="S1096">
        <f t="shared" si="204"/>
        <v>5.2740285893784914E-3</v>
      </c>
      <c r="T1096">
        <f t="shared" si="204"/>
        <v>5.5321567143756471E-3</v>
      </c>
      <c r="U1096">
        <f t="shared" si="204"/>
        <v>5.7902848393728036E-3</v>
      </c>
      <c r="V1096">
        <f t="shared" si="204"/>
        <v>6.0484129643699593E-3</v>
      </c>
      <c r="W1096">
        <f t="shared" si="204"/>
        <v>6.3065410893671167E-3</v>
      </c>
      <c r="X1096">
        <f t="shared" si="204"/>
        <v>6.5646692143642715E-3</v>
      </c>
      <c r="Y1096">
        <f t="shared" si="204"/>
        <v>6.8227973393614272E-3</v>
      </c>
      <c r="Z1096">
        <f t="shared" si="204"/>
        <v>7.0809254643585838E-3</v>
      </c>
      <c r="AA1096">
        <f t="shared" si="204"/>
        <v>7.3390535893557403E-3</v>
      </c>
      <c r="AB1096">
        <f t="shared" si="204"/>
        <v>7.597181714352896E-3</v>
      </c>
      <c r="AC1096">
        <f t="shared" si="204"/>
        <v>7.8553098393500526E-3</v>
      </c>
      <c r="AD1096">
        <f t="shared" si="204"/>
        <v>8.1134379643472091E-3</v>
      </c>
      <c r="AE1096">
        <f t="shared" si="204"/>
        <v>8.3715660893443639E-3</v>
      </c>
      <c r="AF1096">
        <f t="shared" si="204"/>
        <v>8.6296942143415205E-3</v>
      </c>
      <c r="AG1096">
        <f t="shared" si="204"/>
        <v>8.887822339338677E-3</v>
      </c>
      <c r="AH1096">
        <f t="shared" si="204"/>
        <v>9.1459504643358319E-3</v>
      </c>
      <c r="AI1096">
        <f t="shared" si="203"/>
        <v>9.4040785893329901E-3</v>
      </c>
      <c r="AJ1096">
        <f t="shared" si="203"/>
        <v>9.6622067143301432E-3</v>
      </c>
      <c r="AK1096">
        <f t="shared" si="203"/>
        <v>9.9203348393273015E-3</v>
      </c>
      <c r="AL1096">
        <f t="shared" si="203"/>
        <v>1.0178462964324458E-2</v>
      </c>
      <c r="AM1096">
        <f t="shared" si="203"/>
        <v>1.0436591089321613E-2</v>
      </c>
      <c r="AN1096">
        <f>(I1096*'msft+wfc'!$K$2)+(R1096*(1-'msft+wfc'!$K$2))</f>
        <v>8.7904231127837861E-3</v>
      </c>
    </row>
    <row r="1097" spans="1:40" x14ac:dyDescent="0.35">
      <c r="A1097" s="1">
        <v>41947</v>
      </c>
      <c r="B1097">
        <v>47.299999</v>
      </c>
      <c r="C1097">
        <v>47.73</v>
      </c>
      <c r="D1097">
        <v>47.25</v>
      </c>
      <c r="E1097">
        <v>47.57</v>
      </c>
      <c r="F1097">
        <v>21530800</v>
      </c>
      <c r="G1097">
        <v>45.373618999999998</v>
      </c>
      <c r="H1097">
        <f t="shared" si="205"/>
        <v>2.7403246783373673E-3</v>
      </c>
      <c r="I1097">
        <f t="shared" si="206"/>
        <v>2.7403102448084653E-3</v>
      </c>
      <c r="J1097" s="1">
        <v>41947</v>
      </c>
      <c r="K1097">
        <v>53.380001</v>
      </c>
      <c r="L1097">
        <v>53.490001999999997</v>
      </c>
      <c r="M1097">
        <v>52.91</v>
      </c>
      <c r="N1097">
        <v>53.27</v>
      </c>
      <c r="O1097">
        <v>14931500</v>
      </c>
      <c r="P1097">
        <v>50.742477999999998</v>
      </c>
      <c r="Q1097">
        <f t="shared" si="207"/>
        <v>-1.873693121110923E-3</v>
      </c>
      <c r="R1097">
        <f t="shared" si="208"/>
        <v>-1.8736870480375513E-3</v>
      </c>
      <c r="S1097">
        <f t="shared" si="204"/>
        <v>-1.8736870480375513E-3</v>
      </c>
      <c r="T1097">
        <f t="shared" si="204"/>
        <v>-1.6429871833952504E-3</v>
      </c>
      <c r="U1097">
        <f t="shared" si="204"/>
        <v>-1.4122873187529497E-3</v>
      </c>
      <c r="V1097">
        <f t="shared" si="204"/>
        <v>-1.1815874541106488E-3</v>
      </c>
      <c r="W1097">
        <f t="shared" si="204"/>
        <v>-9.5088758946834803E-4</v>
      </c>
      <c r="X1097">
        <f t="shared" si="204"/>
        <v>-7.2018772482604723E-4</v>
      </c>
      <c r="Y1097">
        <f t="shared" si="204"/>
        <v>-4.8948786018374621E-4</v>
      </c>
      <c r="Z1097">
        <f t="shared" si="204"/>
        <v>-2.5878799554144563E-4</v>
      </c>
      <c r="AA1097">
        <f t="shared" si="204"/>
        <v>-2.8088130899144503E-5</v>
      </c>
      <c r="AB1097">
        <f t="shared" si="204"/>
        <v>2.0261173374315619E-4</v>
      </c>
      <c r="AC1097">
        <f t="shared" si="204"/>
        <v>4.3331159838545699E-4</v>
      </c>
      <c r="AD1097">
        <f t="shared" si="204"/>
        <v>6.64011463027758E-4</v>
      </c>
      <c r="AE1097">
        <f t="shared" si="204"/>
        <v>8.9471132767005859E-4</v>
      </c>
      <c r="AF1097">
        <f t="shared" si="204"/>
        <v>1.1254111923123596E-3</v>
      </c>
      <c r="AG1097">
        <f t="shared" si="204"/>
        <v>1.3561110569546603E-3</v>
      </c>
      <c r="AH1097">
        <f t="shared" si="204"/>
        <v>1.5868109215969614E-3</v>
      </c>
      <c r="AI1097">
        <f t="shared" si="203"/>
        <v>1.8175107862392621E-3</v>
      </c>
      <c r="AJ1097">
        <f t="shared" si="203"/>
        <v>2.0482106508815626E-3</v>
      </c>
      <c r="AK1097">
        <f t="shared" si="203"/>
        <v>2.2789105155238639E-3</v>
      </c>
      <c r="AL1097">
        <f t="shared" si="203"/>
        <v>2.509610380166164E-3</v>
      </c>
      <c r="AM1097">
        <f t="shared" si="203"/>
        <v>2.7403102448084653E-3</v>
      </c>
      <c r="AN1097">
        <f>(I1097*'msft+wfc'!$K$2)+(R1097*(1-'msft+wfc'!$K$2))</f>
        <v>1.2690613083744715E-3</v>
      </c>
    </row>
    <row r="1098" spans="1:40" x14ac:dyDescent="0.35">
      <c r="A1098" s="1">
        <v>41948</v>
      </c>
      <c r="B1098">
        <v>47.799999</v>
      </c>
      <c r="C1098">
        <v>47.900002000000001</v>
      </c>
      <c r="D1098">
        <v>47.259998000000003</v>
      </c>
      <c r="E1098">
        <v>47.860000999999997</v>
      </c>
      <c r="F1098">
        <v>22449600</v>
      </c>
      <c r="G1098">
        <v>45.650230000000001</v>
      </c>
      <c r="H1098">
        <f t="shared" si="205"/>
        <v>6.0963001891947994E-3</v>
      </c>
      <c r="I1098">
        <f t="shared" si="206"/>
        <v>6.0962957351936731E-3</v>
      </c>
      <c r="J1098" s="1">
        <v>41948</v>
      </c>
      <c r="K1098">
        <v>53.43</v>
      </c>
      <c r="L1098">
        <v>53.549999</v>
      </c>
      <c r="M1098">
        <v>53.130001</v>
      </c>
      <c r="N1098">
        <v>53.529998999999997</v>
      </c>
      <c r="O1098">
        <v>14496900</v>
      </c>
      <c r="P1098">
        <v>51.327378000000003</v>
      </c>
      <c r="Q1098">
        <f t="shared" si="207"/>
        <v>4.8807771728926865E-3</v>
      </c>
      <c r="R1098">
        <f t="shared" si="208"/>
        <v>1.1526831622216098E-2</v>
      </c>
      <c r="S1098">
        <f t="shared" si="204"/>
        <v>1.1526831622216098E-2</v>
      </c>
      <c r="T1098">
        <f t="shared" si="204"/>
        <v>1.1255304827864977E-2</v>
      </c>
      <c r="U1098">
        <f t="shared" si="204"/>
        <v>1.0983778033513856E-2</v>
      </c>
      <c r="V1098">
        <f t="shared" si="204"/>
        <v>1.0712251239162734E-2</v>
      </c>
      <c r="W1098">
        <f t="shared" si="204"/>
        <v>1.0440724444811613E-2</v>
      </c>
      <c r="X1098">
        <f t="shared" si="204"/>
        <v>1.0169197650460491E-2</v>
      </c>
      <c r="Y1098">
        <f t="shared" si="204"/>
        <v>9.8976708561093699E-3</v>
      </c>
      <c r="Z1098">
        <f t="shared" si="204"/>
        <v>9.6261440617582492E-3</v>
      </c>
      <c r="AA1098">
        <f t="shared" si="204"/>
        <v>9.3546172674071268E-3</v>
      </c>
      <c r="AB1098">
        <f t="shared" si="204"/>
        <v>9.0830904730560078E-3</v>
      </c>
      <c r="AC1098">
        <f t="shared" si="204"/>
        <v>8.8115636787048854E-3</v>
      </c>
      <c r="AD1098">
        <f t="shared" si="204"/>
        <v>8.5400368843537647E-3</v>
      </c>
      <c r="AE1098">
        <f t="shared" si="204"/>
        <v>8.268510090002644E-3</v>
      </c>
      <c r="AF1098">
        <f t="shared" si="204"/>
        <v>7.9969832956515215E-3</v>
      </c>
      <c r="AG1098">
        <f t="shared" si="204"/>
        <v>7.7254565013004008E-3</v>
      </c>
      <c r="AH1098">
        <f t="shared" si="204"/>
        <v>7.4539297069492801E-3</v>
      </c>
      <c r="AI1098">
        <f t="shared" si="203"/>
        <v>7.1824029125981577E-3</v>
      </c>
      <c r="AJ1098">
        <f t="shared" si="203"/>
        <v>6.910876118247037E-3</v>
      </c>
      <c r="AK1098">
        <f t="shared" si="203"/>
        <v>6.6393493238959154E-3</v>
      </c>
      <c r="AL1098">
        <f t="shared" si="203"/>
        <v>6.3678225295447947E-3</v>
      </c>
      <c r="AM1098">
        <f t="shared" si="203"/>
        <v>6.0962957351936731E-3</v>
      </c>
      <c r="AN1098">
        <f>(I1098*'msft+wfc'!$K$2)+(R1098*(1-'msft+wfc'!$K$2))</f>
        <v>7.8279114343264688E-3</v>
      </c>
    </row>
    <row r="1099" spans="1:40" x14ac:dyDescent="0.35">
      <c r="A1099" s="1">
        <v>41949</v>
      </c>
      <c r="B1099">
        <v>47.860000999999997</v>
      </c>
      <c r="C1099">
        <v>48.860000999999997</v>
      </c>
      <c r="D1099">
        <v>47.790000999999997</v>
      </c>
      <c r="E1099">
        <v>48.700001</v>
      </c>
      <c r="F1099">
        <v>33037800</v>
      </c>
      <c r="G1099">
        <v>46.451445999999997</v>
      </c>
      <c r="H1099">
        <f t="shared" si="205"/>
        <v>1.7551190606953884E-2</v>
      </c>
      <c r="I1099">
        <f t="shared" si="206"/>
        <v>1.7551193060801589E-2</v>
      </c>
      <c r="J1099" s="1">
        <v>41949</v>
      </c>
      <c r="K1099">
        <v>53.549999</v>
      </c>
      <c r="L1099">
        <v>54.119999</v>
      </c>
      <c r="M1099">
        <v>53.48</v>
      </c>
      <c r="N1099">
        <v>54.060001</v>
      </c>
      <c r="O1099">
        <v>15328100</v>
      </c>
      <c r="P1099">
        <v>51.835571999999999</v>
      </c>
      <c r="Q1099">
        <f t="shared" si="207"/>
        <v>9.9010276461989708E-3</v>
      </c>
      <c r="R1099">
        <f t="shared" si="208"/>
        <v>9.9010317651526247E-3</v>
      </c>
      <c r="S1099">
        <f t="shared" si="204"/>
        <v>9.9010317651526247E-3</v>
      </c>
      <c r="T1099">
        <f t="shared" si="204"/>
        <v>1.0283539829935073E-2</v>
      </c>
      <c r="U1099">
        <f t="shared" si="204"/>
        <v>1.0666047894717522E-2</v>
      </c>
      <c r="V1099">
        <f t="shared" si="204"/>
        <v>1.1048555959499971E-2</v>
      </c>
      <c r="W1099">
        <f t="shared" si="204"/>
        <v>1.1431064024282418E-2</v>
      </c>
      <c r="X1099">
        <f t="shared" si="204"/>
        <v>1.1813572089064864E-2</v>
      </c>
      <c r="Y1099">
        <f t="shared" si="204"/>
        <v>1.2196080153847313E-2</v>
      </c>
      <c r="Z1099">
        <f t="shared" si="204"/>
        <v>1.2578588218629762E-2</v>
      </c>
      <c r="AA1099">
        <f t="shared" si="204"/>
        <v>1.296109628341221E-2</v>
      </c>
      <c r="AB1099">
        <f t="shared" si="204"/>
        <v>1.3343604348194659E-2</v>
      </c>
      <c r="AC1099">
        <f t="shared" si="204"/>
        <v>1.3726112412977106E-2</v>
      </c>
      <c r="AD1099">
        <f t="shared" si="204"/>
        <v>1.4108620477759556E-2</v>
      </c>
      <c r="AE1099">
        <f t="shared" si="204"/>
        <v>1.4491128542542003E-2</v>
      </c>
      <c r="AF1099">
        <f t="shared" si="204"/>
        <v>1.4873636607324452E-2</v>
      </c>
      <c r="AG1099">
        <f t="shared" si="204"/>
        <v>1.5256144672106901E-2</v>
      </c>
      <c r="AH1099">
        <f t="shared" si="204"/>
        <v>1.5638652736889348E-2</v>
      </c>
      <c r="AI1099">
        <f t="shared" si="203"/>
        <v>1.6021160801671794E-2</v>
      </c>
      <c r="AJ1099">
        <f t="shared" si="203"/>
        <v>1.6403668866454245E-2</v>
      </c>
      <c r="AK1099">
        <f t="shared" si="203"/>
        <v>1.6786176931236695E-2</v>
      </c>
      <c r="AL1099">
        <f t="shared" si="203"/>
        <v>1.7168684996019139E-2</v>
      </c>
      <c r="AM1099">
        <f t="shared" si="203"/>
        <v>1.7551193060801589E-2</v>
      </c>
      <c r="AN1099">
        <f>(I1099*'msft+wfc'!$K$2)+(R1099*(1-'msft+wfc'!$K$2))</f>
        <v>1.511181328760074E-2</v>
      </c>
    </row>
    <row r="1100" spans="1:40" x14ac:dyDescent="0.35">
      <c r="A1100" s="1">
        <v>41950</v>
      </c>
      <c r="B1100">
        <v>48.919998</v>
      </c>
      <c r="C1100">
        <v>48.919998</v>
      </c>
      <c r="D1100">
        <v>48.290000999999997</v>
      </c>
      <c r="E1100">
        <v>48.68</v>
      </c>
      <c r="F1100">
        <v>28000600</v>
      </c>
      <c r="G1100">
        <v>46.432369000000001</v>
      </c>
      <c r="H1100">
        <f t="shared" si="205"/>
        <v>-4.1069814351750428E-4</v>
      </c>
      <c r="I1100">
        <f t="shared" si="206"/>
        <v>-4.1068689228739605E-4</v>
      </c>
      <c r="J1100" s="1">
        <v>41950</v>
      </c>
      <c r="K1100">
        <v>54.200001</v>
      </c>
      <c r="L1100">
        <v>54.25</v>
      </c>
      <c r="M1100">
        <v>53.639999000000003</v>
      </c>
      <c r="N1100">
        <v>53.84</v>
      </c>
      <c r="O1100">
        <v>13312700</v>
      </c>
      <c r="P1100">
        <v>51.624623999999997</v>
      </c>
      <c r="Q1100">
        <f t="shared" si="207"/>
        <v>-4.0695707719279606E-3</v>
      </c>
      <c r="R1100">
        <f t="shared" si="208"/>
        <v>-4.0695605712617955E-3</v>
      </c>
      <c r="S1100">
        <f t="shared" si="204"/>
        <v>-4.0695605712617955E-3</v>
      </c>
      <c r="T1100">
        <f t="shared" si="204"/>
        <v>-3.8866168873130753E-3</v>
      </c>
      <c r="U1100">
        <f t="shared" si="204"/>
        <v>-3.7036732033643555E-3</v>
      </c>
      <c r="V1100">
        <f t="shared" si="204"/>
        <v>-3.5207295194156353E-3</v>
      </c>
      <c r="W1100">
        <f t="shared" si="204"/>
        <v>-3.3377858354669159E-3</v>
      </c>
      <c r="X1100">
        <f t="shared" si="204"/>
        <v>-3.1548421515181957E-3</v>
      </c>
      <c r="Y1100">
        <f t="shared" si="204"/>
        <v>-2.9718984675694755E-3</v>
      </c>
      <c r="Z1100">
        <f t="shared" si="204"/>
        <v>-2.7889547836207557E-3</v>
      </c>
      <c r="AA1100">
        <f t="shared" si="204"/>
        <v>-2.6060110996720359E-3</v>
      </c>
      <c r="AB1100">
        <f t="shared" si="204"/>
        <v>-2.4230674157233157E-3</v>
      </c>
      <c r="AC1100">
        <f t="shared" si="204"/>
        <v>-2.2401237317745959E-3</v>
      </c>
      <c r="AD1100">
        <f t="shared" si="204"/>
        <v>-2.0571800478258757E-3</v>
      </c>
      <c r="AE1100">
        <f t="shared" si="204"/>
        <v>-1.8742363638771559E-3</v>
      </c>
      <c r="AF1100">
        <f t="shared" si="204"/>
        <v>-1.6912926799284357E-3</v>
      </c>
      <c r="AG1100">
        <f t="shared" si="204"/>
        <v>-1.5083489959797161E-3</v>
      </c>
      <c r="AH1100">
        <f t="shared" si="204"/>
        <v>-1.3254053120309959E-3</v>
      </c>
      <c r="AI1100">
        <f t="shared" si="203"/>
        <v>-1.1424616280822759E-3</v>
      </c>
      <c r="AJ1100">
        <f t="shared" si="203"/>
        <v>-9.5951794413355607E-4</v>
      </c>
      <c r="AK1100">
        <f t="shared" si="203"/>
        <v>-7.7657426018483595E-4</v>
      </c>
      <c r="AL1100">
        <f t="shared" si="203"/>
        <v>-5.9363057623611616E-4</v>
      </c>
      <c r="AM1100">
        <f t="shared" si="203"/>
        <v>-4.1068689228739605E-4</v>
      </c>
      <c r="AN1100">
        <f>(I1100*'msft+wfc'!$K$2)+(R1100*(1-'msft+wfc'!$K$2))</f>
        <v>-1.5773789527885836E-3</v>
      </c>
    </row>
    <row r="1101" spans="1:40" x14ac:dyDescent="0.35">
      <c r="A1101" s="1">
        <v>41953</v>
      </c>
      <c r="B1101">
        <v>48.650002000000001</v>
      </c>
      <c r="C1101">
        <v>49.150002000000001</v>
      </c>
      <c r="D1101">
        <v>48.549999</v>
      </c>
      <c r="E1101">
        <v>48.889999000000003</v>
      </c>
      <c r="F1101">
        <v>36370100</v>
      </c>
      <c r="G1101">
        <v>46.632672999999997</v>
      </c>
      <c r="H1101">
        <f t="shared" si="205"/>
        <v>4.3138660640920992E-3</v>
      </c>
      <c r="I1101">
        <f t="shared" si="206"/>
        <v>4.3138871505779856E-3</v>
      </c>
      <c r="J1101" s="1">
        <v>41953</v>
      </c>
      <c r="K1101">
        <v>53.68</v>
      </c>
      <c r="L1101">
        <v>53.990001999999997</v>
      </c>
      <c r="M1101">
        <v>53.619999</v>
      </c>
      <c r="N1101">
        <v>53.830002</v>
      </c>
      <c r="O1101">
        <v>11837300</v>
      </c>
      <c r="P1101">
        <v>51.615037000000001</v>
      </c>
      <c r="Q1101">
        <f t="shared" si="207"/>
        <v>-1.8569836552754569E-4</v>
      </c>
      <c r="R1101">
        <f t="shared" si="208"/>
        <v>-1.8570595303505239E-4</v>
      </c>
      <c r="S1101">
        <f t="shared" si="204"/>
        <v>-1.8570595303505239E-4</v>
      </c>
      <c r="T1101">
        <f t="shared" si="204"/>
        <v>3.9273702145599517E-5</v>
      </c>
      <c r="U1101">
        <f t="shared" si="204"/>
        <v>2.6425335732625137E-4</v>
      </c>
      <c r="V1101">
        <f t="shared" si="204"/>
        <v>4.8923301250690333E-4</v>
      </c>
      <c r="W1101">
        <f t="shared" si="204"/>
        <v>7.1421266768755519E-4</v>
      </c>
      <c r="X1101">
        <f t="shared" si="204"/>
        <v>9.3919232286820715E-4</v>
      </c>
      <c r="Y1101">
        <f t="shared" si="204"/>
        <v>1.164171978048859E-3</v>
      </c>
      <c r="Z1101">
        <f t="shared" si="204"/>
        <v>1.3891516332295109E-3</v>
      </c>
      <c r="AA1101">
        <f t="shared" si="204"/>
        <v>1.6141312884101629E-3</v>
      </c>
      <c r="AB1101">
        <f t="shared" si="204"/>
        <v>1.8391109435908148E-3</v>
      </c>
      <c r="AC1101">
        <f t="shared" si="204"/>
        <v>2.0640905987714666E-3</v>
      </c>
      <c r="AD1101">
        <f t="shared" si="204"/>
        <v>2.2890702539521187E-3</v>
      </c>
      <c r="AE1101">
        <f t="shared" si="204"/>
        <v>2.5140499091327703E-3</v>
      </c>
      <c r="AF1101">
        <f t="shared" si="204"/>
        <v>2.7390295643134224E-3</v>
      </c>
      <c r="AG1101">
        <f t="shared" si="204"/>
        <v>2.964009219494074E-3</v>
      </c>
      <c r="AH1101">
        <f t="shared" si="204"/>
        <v>3.1889888746747257E-3</v>
      </c>
      <c r="AI1101">
        <f t="shared" si="203"/>
        <v>3.4139685298553782E-3</v>
      </c>
      <c r="AJ1101">
        <f t="shared" si="203"/>
        <v>3.6389481850360298E-3</v>
      </c>
      <c r="AK1101">
        <f t="shared" si="203"/>
        <v>3.8639278402166819E-3</v>
      </c>
      <c r="AL1101">
        <f t="shared" si="203"/>
        <v>4.0889074953973335E-3</v>
      </c>
      <c r="AM1101">
        <f t="shared" si="203"/>
        <v>4.3138871505779856E-3</v>
      </c>
      <c r="AN1101">
        <f>(I1101*'msft+wfc'!$K$2)+(R1101*(1-'msft+wfc'!$K$2))</f>
        <v>2.8791178718138364E-3</v>
      </c>
    </row>
    <row r="1102" spans="1:40" x14ac:dyDescent="0.35">
      <c r="A1102" s="1">
        <v>41954</v>
      </c>
      <c r="B1102">
        <v>48.849997999999999</v>
      </c>
      <c r="C1102">
        <v>48.950001</v>
      </c>
      <c r="D1102">
        <v>48.650002000000001</v>
      </c>
      <c r="E1102">
        <v>48.869999</v>
      </c>
      <c r="F1102">
        <v>23445200</v>
      </c>
      <c r="G1102">
        <v>46.613596000000001</v>
      </c>
      <c r="H1102">
        <f t="shared" si="205"/>
        <v>-4.0908162014900278E-4</v>
      </c>
      <c r="I1102">
        <f t="shared" si="206"/>
        <v>-4.0909085353086651E-4</v>
      </c>
      <c r="J1102" s="1">
        <v>41954</v>
      </c>
      <c r="K1102">
        <v>53.880001</v>
      </c>
      <c r="L1102">
        <v>54.099997999999999</v>
      </c>
      <c r="M1102">
        <v>53.529998999999997</v>
      </c>
      <c r="N1102">
        <v>53.580002</v>
      </c>
      <c r="O1102">
        <v>12520500</v>
      </c>
      <c r="P1102">
        <v>51.375323000000002</v>
      </c>
      <c r="Q1102">
        <f t="shared" si="207"/>
        <v>-4.6442502454300486E-3</v>
      </c>
      <c r="R1102">
        <f t="shared" si="208"/>
        <v>-4.6442667473046532E-3</v>
      </c>
      <c r="S1102">
        <f t="shared" si="204"/>
        <v>-4.6442667473046532E-3</v>
      </c>
      <c r="T1102">
        <f t="shared" si="204"/>
        <v>-4.4325079526159631E-3</v>
      </c>
      <c r="U1102">
        <f t="shared" si="204"/>
        <v>-4.2207491579272748E-3</v>
      </c>
      <c r="V1102">
        <f t="shared" si="204"/>
        <v>-4.0089903632385855E-3</v>
      </c>
      <c r="W1102">
        <f t="shared" si="204"/>
        <v>-3.7972315685498958E-3</v>
      </c>
      <c r="X1102">
        <f t="shared" si="204"/>
        <v>-3.5854727738612066E-3</v>
      </c>
      <c r="Y1102">
        <f t="shared" si="204"/>
        <v>-3.3737139791725169E-3</v>
      </c>
      <c r="Z1102">
        <f t="shared" si="204"/>
        <v>-3.1619551844838281E-3</v>
      </c>
      <c r="AA1102">
        <f t="shared" si="204"/>
        <v>-2.9501963897951384E-3</v>
      </c>
      <c r="AB1102">
        <f t="shared" si="204"/>
        <v>-2.7384375951064492E-3</v>
      </c>
      <c r="AC1102">
        <f t="shared" si="204"/>
        <v>-2.5266788004177599E-3</v>
      </c>
      <c r="AD1102">
        <f t="shared" si="204"/>
        <v>-2.3149200057290707E-3</v>
      </c>
      <c r="AE1102">
        <f t="shared" si="204"/>
        <v>-2.1031612110403814E-3</v>
      </c>
      <c r="AF1102">
        <f t="shared" si="204"/>
        <v>-1.8914024163516918E-3</v>
      </c>
      <c r="AG1102">
        <f t="shared" si="204"/>
        <v>-1.6796436216630027E-3</v>
      </c>
      <c r="AH1102">
        <f t="shared" si="204"/>
        <v>-1.4678848269743133E-3</v>
      </c>
      <c r="AI1102">
        <f t="shared" si="203"/>
        <v>-1.2561260322856236E-3</v>
      </c>
      <c r="AJ1102">
        <f t="shared" si="203"/>
        <v>-1.0443672375969348E-3</v>
      </c>
      <c r="AK1102">
        <f t="shared" si="203"/>
        <v>-8.3260844290824511E-4</v>
      </c>
      <c r="AL1102">
        <f t="shared" si="203"/>
        <v>-6.2084964821955608E-4</v>
      </c>
      <c r="AM1102">
        <f t="shared" si="203"/>
        <v>-4.0909085353086651E-4</v>
      </c>
      <c r="AN1102">
        <f>(I1102*'msft+wfc'!$K$2)+(R1102*(1-'msft+wfc'!$K$2))</f>
        <v>-1.7595463553116563E-3</v>
      </c>
    </row>
    <row r="1103" spans="1:40" x14ac:dyDescent="0.35">
      <c r="A1103" s="1">
        <v>41955</v>
      </c>
      <c r="B1103">
        <v>48.560001</v>
      </c>
      <c r="C1103">
        <v>48.919998</v>
      </c>
      <c r="D1103">
        <v>48.52</v>
      </c>
      <c r="E1103">
        <v>48.779998999999997</v>
      </c>
      <c r="F1103">
        <v>22722000</v>
      </c>
      <c r="G1103">
        <v>46.527751000000002</v>
      </c>
      <c r="H1103">
        <f t="shared" si="205"/>
        <v>-1.8416206638351561E-3</v>
      </c>
      <c r="I1103">
        <f t="shared" si="206"/>
        <v>-1.8416300686177282E-3</v>
      </c>
      <c r="J1103" s="1">
        <v>41955</v>
      </c>
      <c r="K1103">
        <v>53.299999</v>
      </c>
      <c r="L1103">
        <v>53.669998</v>
      </c>
      <c r="M1103">
        <v>53.209999000000003</v>
      </c>
      <c r="N1103">
        <v>53.540000999999997</v>
      </c>
      <c r="O1103">
        <v>10687900</v>
      </c>
      <c r="P1103">
        <v>51.336967999999999</v>
      </c>
      <c r="Q1103">
        <f t="shared" si="207"/>
        <v>-7.4656585492482302E-4</v>
      </c>
      <c r="R1103">
        <f t="shared" si="208"/>
        <v>-7.4656464933568983E-4</v>
      </c>
      <c r="S1103">
        <f t="shared" si="204"/>
        <v>-7.4656464933568983E-4</v>
      </c>
      <c r="T1103">
        <f t="shared" si="204"/>
        <v>-8.0131792029979174E-4</v>
      </c>
      <c r="U1103">
        <f t="shared" si="204"/>
        <v>-8.5607119126389374E-4</v>
      </c>
      <c r="V1103">
        <f t="shared" si="204"/>
        <v>-9.1082446222799564E-4</v>
      </c>
      <c r="W1103">
        <f t="shared" si="204"/>
        <v>-9.6557773319209755E-4</v>
      </c>
      <c r="X1103">
        <f t="shared" si="204"/>
        <v>-1.0203310041561994E-3</v>
      </c>
      <c r="Y1103">
        <f t="shared" si="204"/>
        <v>-1.0750842751203013E-3</v>
      </c>
      <c r="Z1103">
        <f t="shared" si="204"/>
        <v>-1.1298375460844032E-3</v>
      </c>
      <c r="AA1103">
        <f t="shared" si="204"/>
        <v>-1.1845908170485051E-3</v>
      </c>
      <c r="AB1103">
        <f t="shared" si="204"/>
        <v>-1.239344088012607E-3</v>
      </c>
      <c r="AC1103">
        <f t="shared" si="204"/>
        <v>-1.2940973589767089E-3</v>
      </c>
      <c r="AD1103">
        <f t="shared" si="204"/>
        <v>-1.3488506299408111E-3</v>
      </c>
      <c r="AE1103">
        <f t="shared" si="204"/>
        <v>-1.403603900904913E-3</v>
      </c>
      <c r="AF1103">
        <f t="shared" si="204"/>
        <v>-1.4583571718690146E-3</v>
      </c>
      <c r="AG1103">
        <f t="shared" si="204"/>
        <v>-1.5131104428331165E-3</v>
      </c>
      <c r="AH1103">
        <f t="shared" ref="AH1103:AM1166" si="209">(AH$2*$I1103)+($R1103*(1-AH$2))</f>
        <v>-1.5678637137972187E-3</v>
      </c>
      <c r="AI1103">
        <f t="shared" si="209"/>
        <v>-1.6226169847613206E-3</v>
      </c>
      <c r="AJ1103">
        <f t="shared" si="209"/>
        <v>-1.6773702557254225E-3</v>
      </c>
      <c r="AK1103">
        <f t="shared" si="209"/>
        <v>-1.7321235266895244E-3</v>
      </c>
      <c r="AL1103">
        <f t="shared" si="209"/>
        <v>-1.7868767976536261E-3</v>
      </c>
      <c r="AM1103">
        <f t="shared" si="209"/>
        <v>-1.8416300686177282E-3</v>
      </c>
      <c r="AN1103">
        <f>(I1103*'msft+wfc'!$K$2)+(R1103*(1-'msft+wfc'!$K$2))</f>
        <v>-1.4924504460066853E-3</v>
      </c>
    </row>
    <row r="1104" spans="1:40" x14ac:dyDescent="0.35">
      <c r="A1104" s="1">
        <v>41956</v>
      </c>
      <c r="B1104">
        <v>48.810001</v>
      </c>
      <c r="C1104">
        <v>49.650002000000001</v>
      </c>
      <c r="D1104">
        <v>48.709999000000003</v>
      </c>
      <c r="E1104">
        <v>49.610000999999997</v>
      </c>
      <c r="F1104">
        <v>26208800</v>
      </c>
      <c r="G1104">
        <v>47.319429999999997</v>
      </c>
      <c r="H1104">
        <f t="shared" si="205"/>
        <v>1.7015211500926854E-2</v>
      </c>
      <c r="I1104">
        <f t="shared" si="206"/>
        <v>1.7015200240389761E-2</v>
      </c>
      <c r="J1104" s="1">
        <v>41956</v>
      </c>
      <c r="K1104">
        <v>53.57</v>
      </c>
      <c r="L1104">
        <v>53.669998</v>
      </c>
      <c r="M1104">
        <v>53.119999</v>
      </c>
      <c r="N1104">
        <v>53.389999000000003</v>
      </c>
      <c r="O1104">
        <v>13494400</v>
      </c>
      <c r="P1104">
        <v>51.193139000000002</v>
      </c>
      <c r="Q1104">
        <f t="shared" si="207"/>
        <v>-2.8016809338496937E-3</v>
      </c>
      <c r="R1104">
        <f t="shared" si="208"/>
        <v>-2.8016652639087812E-3</v>
      </c>
      <c r="S1104">
        <f t="shared" ref="S1104:AH1167" si="210">(S$2*$I1104)+($R1104*(1-S$2))</f>
        <v>-2.8016652639087812E-3</v>
      </c>
      <c r="T1104">
        <f t="shared" si="210"/>
        <v>-1.810821988693854E-3</v>
      </c>
      <c r="U1104">
        <f t="shared" si="210"/>
        <v>-8.1997871347892683E-4</v>
      </c>
      <c r="V1104">
        <f t="shared" si="210"/>
        <v>1.708645617359999E-4</v>
      </c>
      <c r="W1104">
        <f t="shared" si="210"/>
        <v>1.1617078369509275E-3</v>
      </c>
      <c r="X1104">
        <f t="shared" si="210"/>
        <v>2.1525511121658547E-3</v>
      </c>
      <c r="Y1104">
        <f t="shared" si="210"/>
        <v>3.1433943873807814E-3</v>
      </c>
      <c r="Z1104">
        <f t="shared" si="210"/>
        <v>4.1342376625957081E-3</v>
      </c>
      <c r="AA1104">
        <f t="shared" si="210"/>
        <v>5.125080937810637E-3</v>
      </c>
      <c r="AB1104">
        <f t="shared" si="210"/>
        <v>6.1159242130255633E-3</v>
      </c>
      <c r="AC1104">
        <f t="shared" si="210"/>
        <v>7.1067674882404896E-3</v>
      </c>
      <c r="AD1104">
        <f t="shared" si="210"/>
        <v>8.0976107634554186E-3</v>
      </c>
      <c r="AE1104">
        <f t="shared" si="210"/>
        <v>9.088454038670344E-3</v>
      </c>
      <c r="AF1104">
        <f t="shared" si="210"/>
        <v>1.0079297313885271E-2</v>
      </c>
      <c r="AG1104">
        <f t="shared" si="210"/>
        <v>1.1070140589100197E-2</v>
      </c>
      <c r="AH1104">
        <f t="shared" si="210"/>
        <v>1.2060983864315127E-2</v>
      </c>
      <c r="AI1104">
        <f t="shared" si="209"/>
        <v>1.3051827139530054E-2</v>
      </c>
      <c r="AJ1104">
        <f t="shared" si="209"/>
        <v>1.404267041474498E-2</v>
      </c>
      <c r="AK1104">
        <f t="shared" si="209"/>
        <v>1.5033513689959907E-2</v>
      </c>
      <c r="AL1104">
        <f t="shared" si="209"/>
        <v>1.6024356965174832E-2</v>
      </c>
      <c r="AM1104">
        <f t="shared" si="209"/>
        <v>1.7015200240389761E-2</v>
      </c>
      <c r="AN1104">
        <f>(I1104*'msft+wfc'!$K$2)+(R1104*(1-'msft+wfc'!$K$2))</f>
        <v>1.0696266689678694E-2</v>
      </c>
    </row>
    <row r="1105" spans="1:40" x14ac:dyDescent="0.35">
      <c r="A1105" s="1">
        <v>41957</v>
      </c>
      <c r="B1105">
        <v>49.740001999999997</v>
      </c>
      <c r="C1105">
        <v>50.049999</v>
      </c>
      <c r="D1105">
        <v>49.389999000000003</v>
      </c>
      <c r="E1105">
        <v>49.580002</v>
      </c>
      <c r="F1105">
        <v>29081700</v>
      </c>
      <c r="G1105">
        <v>47.290816</v>
      </c>
      <c r="H1105">
        <f t="shared" si="205"/>
        <v>-6.0469662155412083E-4</v>
      </c>
      <c r="I1105">
        <f t="shared" si="206"/>
        <v>-6.0469874637115192E-4</v>
      </c>
      <c r="J1105" s="1">
        <v>41957</v>
      </c>
      <c r="K1105">
        <v>53.389999000000003</v>
      </c>
      <c r="L1105">
        <v>53.689999</v>
      </c>
      <c r="M1105">
        <v>53.23</v>
      </c>
      <c r="N1105">
        <v>53.349997999999999</v>
      </c>
      <c r="O1105">
        <v>9488200</v>
      </c>
      <c r="P1105">
        <v>51.154783999999999</v>
      </c>
      <c r="Q1105">
        <f t="shared" si="207"/>
        <v>-7.4922271491340031E-4</v>
      </c>
      <c r="R1105">
        <f t="shared" si="208"/>
        <v>-7.4922149235667702E-4</v>
      </c>
      <c r="S1105">
        <f t="shared" si="210"/>
        <v>-7.4922149235667702E-4</v>
      </c>
      <c r="T1105">
        <f t="shared" si="210"/>
        <v>-7.4199535505740076E-4</v>
      </c>
      <c r="U1105">
        <f t="shared" si="210"/>
        <v>-7.3476921775812449E-4</v>
      </c>
      <c r="V1105">
        <f t="shared" si="210"/>
        <v>-7.2754308045884823E-4</v>
      </c>
      <c r="W1105">
        <f t="shared" si="210"/>
        <v>-7.2031694315957207E-4</v>
      </c>
      <c r="X1105">
        <f t="shared" si="210"/>
        <v>-7.1309080586029569E-4</v>
      </c>
      <c r="Y1105">
        <f t="shared" si="210"/>
        <v>-7.0586466856101943E-4</v>
      </c>
      <c r="Z1105">
        <f t="shared" si="210"/>
        <v>-6.9863853126174327E-4</v>
      </c>
      <c r="AA1105">
        <f t="shared" si="210"/>
        <v>-6.9141239396246701E-4</v>
      </c>
      <c r="AB1105">
        <f t="shared" si="210"/>
        <v>-6.8418625666319074E-4</v>
      </c>
      <c r="AC1105">
        <f t="shared" si="210"/>
        <v>-6.7696011936391447E-4</v>
      </c>
      <c r="AD1105">
        <f t="shared" si="210"/>
        <v>-6.6973398206463821E-4</v>
      </c>
      <c r="AE1105">
        <f t="shared" si="210"/>
        <v>-6.6250784476536194E-4</v>
      </c>
      <c r="AF1105">
        <f t="shared" si="210"/>
        <v>-6.5528170746608568E-4</v>
      </c>
      <c r="AG1105">
        <f t="shared" si="210"/>
        <v>-6.4805557016680941E-4</v>
      </c>
      <c r="AH1105">
        <f t="shared" si="210"/>
        <v>-6.4082943286753325E-4</v>
      </c>
      <c r="AI1105">
        <f t="shared" si="209"/>
        <v>-6.3360329556825688E-4</v>
      </c>
      <c r="AJ1105">
        <f t="shared" si="209"/>
        <v>-6.2637715826898072E-4</v>
      </c>
      <c r="AK1105">
        <f t="shared" si="209"/>
        <v>-6.1915102096970446E-4</v>
      </c>
      <c r="AL1105">
        <f t="shared" si="209"/>
        <v>-6.1192488367042819E-4</v>
      </c>
      <c r="AM1105">
        <f t="shared" si="209"/>
        <v>-6.0469874637115192E-4</v>
      </c>
      <c r="AN1105">
        <f>(I1105*'msft+wfc'!$K$2)+(R1105*(1-'msft+wfc'!$K$2))</f>
        <v>-6.5078220130759161E-4</v>
      </c>
    </row>
    <row r="1106" spans="1:40" x14ac:dyDescent="0.35">
      <c r="A1106" s="1">
        <v>41960</v>
      </c>
      <c r="B1106">
        <v>49.41</v>
      </c>
      <c r="C1106">
        <v>49.709999000000003</v>
      </c>
      <c r="D1106">
        <v>49.139999000000003</v>
      </c>
      <c r="E1106">
        <v>49.459999000000003</v>
      </c>
      <c r="F1106">
        <v>30315500</v>
      </c>
      <c r="G1106">
        <v>47.176354000000003</v>
      </c>
      <c r="H1106">
        <f t="shared" si="205"/>
        <v>-2.420391189173348E-3</v>
      </c>
      <c r="I1106">
        <f t="shared" si="206"/>
        <v>-2.4203853873021788E-3</v>
      </c>
      <c r="J1106" s="1">
        <v>41960</v>
      </c>
      <c r="K1106">
        <v>53.099997999999999</v>
      </c>
      <c r="L1106">
        <v>53.490001999999997</v>
      </c>
      <c r="M1106">
        <v>52.869999</v>
      </c>
      <c r="N1106">
        <v>53.439999</v>
      </c>
      <c r="O1106">
        <v>9650800</v>
      </c>
      <c r="P1106">
        <v>51.241081000000001</v>
      </c>
      <c r="Q1106">
        <f t="shared" si="207"/>
        <v>1.6869916283783345E-3</v>
      </c>
      <c r="R1106">
        <f t="shared" si="208"/>
        <v>1.6869780937791047E-3</v>
      </c>
      <c r="S1106">
        <f t="shared" si="210"/>
        <v>1.6869780937791047E-3</v>
      </c>
      <c r="T1106">
        <f t="shared" si="210"/>
        <v>1.4816099197250403E-3</v>
      </c>
      <c r="U1106">
        <f t="shared" si="210"/>
        <v>1.2762417456709764E-3</v>
      </c>
      <c r="V1106">
        <f t="shared" si="210"/>
        <v>1.0708735716169122E-3</v>
      </c>
      <c r="W1106">
        <f t="shared" si="210"/>
        <v>8.6550539756284823E-4</v>
      </c>
      <c r="X1106">
        <f t="shared" si="210"/>
        <v>6.6013722350878384E-4</v>
      </c>
      <c r="Y1106">
        <f t="shared" si="210"/>
        <v>4.5476904945471956E-4</v>
      </c>
      <c r="Z1106">
        <f t="shared" si="210"/>
        <v>2.494008754006556E-4</v>
      </c>
      <c r="AA1106">
        <f t="shared" si="210"/>
        <v>4.403270134659121E-5</v>
      </c>
      <c r="AB1106">
        <f t="shared" si="210"/>
        <v>-1.6133547270747275E-4</v>
      </c>
      <c r="AC1106">
        <f t="shared" si="210"/>
        <v>-3.6670364676153703E-4</v>
      </c>
      <c r="AD1106">
        <f t="shared" si="210"/>
        <v>-5.7207182081560131E-4</v>
      </c>
      <c r="AE1106">
        <f t="shared" si="210"/>
        <v>-7.7743999486966516E-4</v>
      </c>
      <c r="AF1106">
        <f t="shared" si="210"/>
        <v>-9.8280816892372977E-4</v>
      </c>
      <c r="AG1106">
        <f t="shared" si="210"/>
        <v>-1.1881763429777937E-3</v>
      </c>
      <c r="AH1106">
        <f t="shared" si="210"/>
        <v>-1.3935445170318579E-3</v>
      </c>
      <c r="AI1106">
        <f t="shared" si="209"/>
        <v>-1.5989126910859221E-3</v>
      </c>
      <c r="AJ1106">
        <f t="shared" si="209"/>
        <v>-1.8042808651399862E-3</v>
      </c>
      <c r="AK1106">
        <f t="shared" si="209"/>
        <v>-2.0096490391940504E-3</v>
      </c>
      <c r="AL1106">
        <f t="shared" si="209"/>
        <v>-2.2150172132481142E-3</v>
      </c>
      <c r="AM1106">
        <f t="shared" si="209"/>
        <v>-2.4203853873021788E-3</v>
      </c>
      <c r="AN1106">
        <f>(I1106*'msft+wfc'!$K$2)+(R1106*(1-'msft+wfc'!$K$2))</f>
        <v>-1.1106849758047033E-3</v>
      </c>
    </row>
    <row r="1107" spans="1:40" x14ac:dyDescent="0.35">
      <c r="A1107" s="1">
        <v>41961</v>
      </c>
      <c r="B1107">
        <v>49.130001</v>
      </c>
      <c r="C1107">
        <v>49.330002</v>
      </c>
      <c r="D1107">
        <v>48.700001</v>
      </c>
      <c r="E1107">
        <v>48.740001999999997</v>
      </c>
      <c r="F1107">
        <v>23995500</v>
      </c>
      <c r="G1107">
        <v>46.782820999999998</v>
      </c>
      <c r="H1107">
        <f t="shared" si="205"/>
        <v>-1.4557157593149291E-2</v>
      </c>
      <c r="I1107">
        <f t="shared" si="206"/>
        <v>-8.3417425602666326E-3</v>
      </c>
      <c r="J1107" s="1">
        <v>41961</v>
      </c>
      <c r="K1107">
        <v>53.099997999999999</v>
      </c>
      <c r="L1107">
        <v>53.5</v>
      </c>
      <c r="M1107">
        <v>53.029998999999997</v>
      </c>
      <c r="N1107">
        <v>53.27</v>
      </c>
      <c r="O1107">
        <v>12580400</v>
      </c>
      <c r="P1107">
        <v>51.078077999999998</v>
      </c>
      <c r="Q1107">
        <f t="shared" si="207"/>
        <v>-3.181119071502923E-3</v>
      </c>
      <c r="R1107">
        <f t="shared" si="208"/>
        <v>-3.1810999459594412E-3</v>
      </c>
      <c r="S1107">
        <f t="shared" si="210"/>
        <v>-3.1810999459594412E-3</v>
      </c>
      <c r="T1107">
        <f t="shared" si="210"/>
        <v>-3.4391320766748007E-3</v>
      </c>
      <c r="U1107">
        <f t="shared" si="210"/>
        <v>-3.6971642073901603E-3</v>
      </c>
      <c r="V1107">
        <f t="shared" si="210"/>
        <v>-3.9551963381055195E-3</v>
      </c>
      <c r="W1107">
        <f t="shared" si="210"/>
        <v>-4.21322846882088E-3</v>
      </c>
      <c r="X1107">
        <f t="shared" si="210"/>
        <v>-4.4712605995362396E-3</v>
      </c>
      <c r="Y1107">
        <f t="shared" si="210"/>
        <v>-4.7292927302515983E-3</v>
      </c>
      <c r="Z1107">
        <f t="shared" si="210"/>
        <v>-4.9873248609669579E-3</v>
      </c>
      <c r="AA1107">
        <f t="shared" si="210"/>
        <v>-5.2453569916823175E-3</v>
      </c>
      <c r="AB1107">
        <f t="shared" si="210"/>
        <v>-5.5033891223976771E-3</v>
      </c>
      <c r="AC1107">
        <f t="shared" si="210"/>
        <v>-5.7614212531130367E-3</v>
      </c>
      <c r="AD1107">
        <f t="shared" si="210"/>
        <v>-6.0194533838283963E-3</v>
      </c>
      <c r="AE1107">
        <f t="shared" si="210"/>
        <v>-6.2774855145437559E-3</v>
      </c>
      <c r="AF1107">
        <f t="shared" si="210"/>
        <v>-6.5355176452591163E-3</v>
      </c>
      <c r="AG1107">
        <f t="shared" si="210"/>
        <v>-6.7935497759744751E-3</v>
      </c>
      <c r="AH1107">
        <f t="shared" si="210"/>
        <v>-7.0515819066898355E-3</v>
      </c>
      <c r="AI1107">
        <f t="shared" si="209"/>
        <v>-7.3096140374051943E-3</v>
      </c>
      <c r="AJ1107">
        <f t="shared" si="209"/>
        <v>-7.5676461681205539E-3</v>
      </c>
      <c r="AK1107">
        <f t="shared" si="209"/>
        <v>-7.8256782988359135E-3</v>
      </c>
      <c r="AL1107">
        <f t="shared" si="209"/>
        <v>-8.0837104295512722E-3</v>
      </c>
      <c r="AM1107">
        <f t="shared" si="209"/>
        <v>-8.3417425602666326E-3</v>
      </c>
      <c r="AN1107">
        <f>(I1107*'msft+wfc'!$K$2)+(R1107*(1-'msft+wfc'!$K$2))</f>
        <v>-6.6961867708456727E-3</v>
      </c>
    </row>
    <row r="1108" spans="1:40" x14ac:dyDescent="0.35">
      <c r="A1108" s="1">
        <v>41962</v>
      </c>
      <c r="B1108">
        <v>48.66</v>
      </c>
      <c r="C1108">
        <v>48.75</v>
      </c>
      <c r="D1108">
        <v>47.93</v>
      </c>
      <c r="E1108">
        <v>48.220001000000003</v>
      </c>
      <c r="F1108">
        <v>26176800</v>
      </c>
      <c r="G1108">
        <v>46.283701999999998</v>
      </c>
      <c r="H1108">
        <f t="shared" si="205"/>
        <v>-1.0668875229016066E-2</v>
      </c>
      <c r="I1108">
        <f t="shared" si="206"/>
        <v>-1.0668852141259295E-2</v>
      </c>
      <c r="J1108" s="1">
        <v>41962</v>
      </c>
      <c r="K1108">
        <v>53.259998000000003</v>
      </c>
      <c r="L1108">
        <v>53.41</v>
      </c>
      <c r="M1108">
        <v>52.919998</v>
      </c>
      <c r="N1108">
        <v>53.360000999999997</v>
      </c>
      <c r="O1108">
        <v>12490200</v>
      </c>
      <c r="P1108">
        <v>51.164375</v>
      </c>
      <c r="Q1108">
        <f t="shared" si="207"/>
        <v>1.6895250610098325E-3</v>
      </c>
      <c r="R1108">
        <f t="shared" si="208"/>
        <v>1.6895114964976139E-3</v>
      </c>
      <c r="S1108">
        <f t="shared" si="210"/>
        <v>1.6895114964976139E-3</v>
      </c>
      <c r="T1108">
        <f t="shared" si="210"/>
        <v>1.0715933146097684E-3</v>
      </c>
      <c r="U1108">
        <f t="shared" si="210"/>
        <v>4.5367513272192303E-4</v>
      </c>
      <c r="V1108">
        <f t="shared" si="210"/>
        <v>-1.6424304916592253E-4</v>
      </c>
      <c r="W1108">
        <f t="shared" si="210"/>
        <v>-7.8216123105376767E-4</v>
      </c>
      <c r="X1108">
        <f t="shared" si="210"/>
        <v>-1.4000794129416134E-3</v>
      </c>
      <c r="Y1108">
        <f t="shared" si="210"/>
        <v>-2.0179975948294588E-3</v>
      </c>
      <c r="Z1108">
        <f t="shared" si="210"/>
        <v>-2.6359157767173041E-3</v>
      </c>
      <c r="AA1108">
        <f t="shared" si="210"/>
        <v>-3.2538339586051495E-3</v>
      </c>
      <c r="AB1108">
        <f t="shared" si="210"/>
        <v>-3.8717521404929957E-3</v>
      </c>
      <c r="AC1108">
        <f t="shared" si="210"/>
        <v>-4.4896703223808411E-3</v>
      </c>
      <c r="AD1108">
        <f t="shared" si="210"/>
        <v>-5.1075885042686873E-3</v>
      </c>
      <c r="AE1108">
        <f t="shared" si="210"/>
        <v>-5.7255066861565318E-3</v>
      </c>
      <c r="AF1108">
        <f t="shared" si="210"/>
        <v>-6.3434248680443771E-3</v>
      </c>
      <c r="AG1108">
        <f t="shared" si="210"/>
        <v>-6.9613430499322216E-3</v>
      </c>
      <c r="AH1108">
        <f t="shared" si="210"/>
        <v>-7.5792612318200678E-3</v>
      </c>
      <c r="AI1108">
        <f t="shared" si="209"/>
        <v>-8.197179413707914E-3</v>
      </c>
      <c r="AJ1108">
        <f t="shared" si="209"/>
        <v>-8.8150975955957576E-3</v>
      </c>
      <c r="AK1108">
        <f t="shared" si="209"/>
        <v>-9.4330157774836047E-3</v>
      </c>
      <c r="AL1108">
        <f t="shared" si="209"/>
        <v>-1.005093395937145E-2</v>
      </c>
      <c r="AM1108">
        <f t="shared" si="209"/>
        <v>-1.0668852141259295E-2</v>
      </c>
      <c r="AN1108">
        <f>(I1108*'msft+wfc'!$K$2)+(R1108*(1-'msft+wfc'!$K$2))</f>
        <v>-6.7281846020074048E-3</v>
      </c>
    </row>
    <row r="1109" spans="1:40" x14ac:dyDescent="0.35">
      <c r="A1109" s="1">
        <v>41963</v>
      </c>
      <c r="B1109">
        <v>48</v>
      </c>
      <c r="C1109">
        <v>48.700001</v>
      </c>
      <c r="D1109">
        <v>47.869999</v>
      </c>
      <c r="E1109">
        <v>48.700001</v>
      </c>
      <c r="F1109">
        <v>21500700</v>
      </c>
      <c r="G1109">
        <v>46.744425999999997</v>
      </c>
      <c r="H1109">
        <f t="shared" si="205"/>
        <v>9.9543755712488864E-3</v>
      </c>
      <c r="I1109">
        <f t="shared" si="206"/>
        <v>9.9543463485267242E-3</v>
      </c>
      <c r="J1109" s="1">
        <v>41963</v>
      </c>
      <c r="K1109">
        <v>53.16</v>
      </c>
      <c r="L1109">
        <v>53.560001</v>
      </c>
      <c r="M1109">
        <v>53.080002</v>
      </c>
      <c r="N1109">
        <v>53.48</v>
      </c>
      <c r="O1109">
        <v>10245900</v>
      </c>
      <c r="P1109">
        <v>51.279435999999997</v>
      </c>
      <c r="Q1109">
        <f t="shared" si="207"/>
        <v>2.2488567794442128E-3</v>
      </c>
      <c r="R1109">
        <f t="shared" si="208"/>
        <v>2.2488499077726876E-3</v>
      </c>
      <c r="S1109">
        <f t="shared" si="210"/>
        <v>2.2488499077726876E-3</v>
      </c>
      <c r="T1109">
        <f t="shared" si="210"/>
        <v>2.634124729810389E-3</v>
      </c>
      <c r="U1109">
        <f t="shared" si="210"/>
        <v>3.0193995518480914E-3</v>
      </c>
      <c r="V1109">
        <f t="shared" si="210"/>
        <v>3.4046743738857929E-3</v>
      </c>
      <c r="W1109">
        <f t="shared" si="210"/>
        <v>3.7899491959234952E-3</v>
      </c>
      <c r="X1109">
        <f t="shared" si="210"/>
        <v>4.1752240179611967E-3</v>
      </c>
      <c r="Y1109">
        <f t="shared" si="210"/>
        <v>4.5604988399988982E-3</v>
      </c>
      <c r="Z1109">
        <f t="shared" si="210"/>
        <v>4.9457736620365997E-3</v>
      </c>
      <c r="AA1109">
        <f t="shared" si="210"/>
        <v>5.3310484840743029E-3</v>
      </c>
      <c r="AB1109">
        <f t="shared" si="210"/>
        <v>5.7163233061120044E-3</v>
      </c>
      <c r="AC1109">
        <f t="shared" si="210"/>
        <v>6.1015981281497059E-3</v>
      </c>
      <c r="AD1109">
        <f t="shared" si="210"/>
        <v>6.4868729501874082E-3</v>
      </c>
      <c r="AE1109">
        <f t="shared" si="210"/>
        <v>6.8721477722251088E-3</v>
      </c>
      <c r="AF1109">
        <f t="shared" si="210"/>
        <v>7.2574225942628121E-3</v>
      </c>
      <c r="AG1109">
        <f t="shared" si="210"/>
        <v>7.6426974163005127E-3</v>
      </c>
      <c r="AH1109">
        <f t="shared" si="210"/>
        <v>8.027972238338215E-3</v>
      </c>
      <c r="AI1109">
        <f t="shared" si="209"/>
        <v>8.4132470603759182E-3</v>
      </c>
      <c r="AJ1109">
        <f t="shared" si="209"/>
        <v>8.798521882413618E-3</v>
      </c>
      <c r="AK1109">
        <f t="shared" si="209"/>
        <v>9.1837967044513212E-3</v>
      </c>
      <c r="AL1109">
        <f t="shared" si="209"/>
        <v>9.569071526489021E-3</v>
      </c>
      <c r="AM1109">
        <f t="shared" si="209"/>
        <v>9.9543463485267242E-3</v>
      </c>
      <c r="AN1109">
        <f>(I1109*'msft+wfc'!$K$2)+(R1109*(1-'msft+wfc'!$K$2))</f>
        <v>7.4973220540537275E-3</v>
      </c>
    </row>
    <row r="1110" spans="1:40" x14ac:dyDescent="0.35">
      <c r="A1110" s="1">
        <v>41964</v>
      </c>
      <c r="B1110">
        <v>49.02</v>
      </c>
      <c r="C1110">
        <v>49.049999</v>
      </c>
      <c r="D1110">
        <v>47.57</v>
      </c>
      <c r="E1110">
        <v>47.98</v>
      </c>
      <c r="F1110">
        <v>42883100</v>
      </c>
      <c r="G1110">
        <v>46.053336999999999</v>
      </c>
      <c r="H1110">
        <f t="shared" si="205"/>
        <v>-1.4784414480812915E-2</v>
      </c>
      <c r="I1110">
        <f t="shared" si="206"/>
        <v>-1.4784415151444968E-2</v>
      </c>
      <c r="J1110" s="1">
        <v>41964</v>
      </c>
      <c r="K1110">
        <v>54</v>
      </c>
      <c r="L1110">
        <v>54.09</v>
      </c>
      <c r="M1110">
        <v>53.700001</v>
      </c>
      <c r="N1110">
        <v>53.810001</v>
      </c>
      <c r="O1110">
        <v>14587500</v>
      </c>
      <c r="P1110">
        <v>51.595858999999997</v>
      </c>
      <c r="Q1110">
        <f t="shared" si="207"/>
        <v>6.1705497382199496E-3</v>
      </c>
      <c r="R1110">
        <f t="shared" si="208"/>
        <v>6.1705631863813865E-3</v>
      </c>
      <c r="S1110">
        <f t="shared" si="210"/>
        <v>6.1705631863813865E-3</v>
      </c>
      <c r="T1110">
        <f t="shared" si="210"/>
        <v>5.1228142694900681E-3</v>
      </c>
      <c r="U1110">
        <f t="shared" si="210"/>
        <v>4.0750653525987507E-3</v>
      </c>
      <c r="V1110">
        <f t="shared" si="210"/>
        <v>3.0273164357074336E-3</v>
      </c>
      <c r="W1110">
        <f t="shared" si="210"/>
        <v>1.9795675188161157E-3</v>
      </c>
      <c r="X1110">
        <f t="shared" si="210"/>
        <v>9.3181860192479782E-4</v>
      </c>
      <c r="Y1110">
        <f t="shared" si="210"/>
        <v>-1.1593031496652008E-4</v>
      </c>
      <c r="Z1110">
        <f t="shared" si="210"/>
        <v>-1.1636792318578375E-3</v>
      </c>
      <c r="AA1110">
        <f t="shared" si="210"/>
        <v>-2.2114281487491563E-3</v>
      </c>
      <c r="AB1110">
        <f t="shared" si="210"/>
        <v>-3.2591770656404729E-3</v>
      </c>
      <c r="AC1110">
        <f t="shared" si="210"/>
        <v>-4.3069259825317908E-3</v>
      </c>
      <c r="AD1110">
        <f t="shared" si="210"/>
        <v>-5.3546748994231091E-3</v>
      </c>
      <c r="AE1110">
        <f t="shared" si="210"/>
        <v>-6.4024238163144249E-3</v>
      </c>
      <c r="AF1110">
        <f t="shared" si="210"/>
        <v>-7.4501727332057458E-3</v>
      </c>
      <c r="AG1110">
        <f t="shared" si="210"/>
        <v>-8.4979216500970615E-3</v>
      </c>
      <c r="AH1110">
        <f t="shared" si="210"/>
        <v>-9.545670566988379E-3</v>
      </c>
      <c r="AI1110">
        <f t="shared" si="209"/>
        <v>-1.0593419483879698E-2</v>
      </c>
      <c r="AJ1110">
        <f t="shared" si="209"/>
        <v>-1.1641168400771014E-2</v>
      </c>
      <c r="AK1110">
        <f t="shared" si="209"/>
        <v>-1.2688917317662333E-2</v>
      </c>
      <c r="AL1110">
        <f t="shared" si="209"/>
        <v>-1.3736666234553651E-2</v>
      </c>
      <c r="AM1110">
        <f t="shared" si="209"/>
        <v>-1.4784415151444968E-2</v>
      </c>
      <c r="AN1110">
        <f>(I1110*'msft+wfc'!$K$2)+(R1110*(1-'msft+wfc'!$K$2))</f>
        <v>-8.1025756019666509E-3</v>
      </c>
    </row>
    <row r="1111" spans="1:40" x14ac:dyDescent="0.35">
      <c r="A1111" s="1">
        <v>41967</v>
      </c>
      <c r="B1111">
        <v>47.990001999999997</v>
      </c>
      <c r="C1111">
        <v>48</v>
      </c>
      <c r="D1111">
        <v>47.389999000000003</v>
      </c>
      <c r="E1111">
        <v>47.59</v>
      </c>
      <c r="F1111">
        <v>35434200</v>
      </c>
      <c r="G1111">
        <v>45.678998</v>
      </c>
      <c r="H1111">
        <f t="shared" si="205"/>
        <v>-8.1283868278447993E-3</v>
      </c>
      <c r="I1111">
        <f t="shared" si="206"/>
        <v>-8.1283794918053185E-3</v>
      </c>
      <c r="J1111" s="1">
        <v>41967</v>
      </c>
      <c r="K1111">
        <v>54.060001</v>
      </c>
      <c r="L1111">
        <v>54.360000999999997</v>
      </c>
      <c r="M1111">
        <v>53.93</v>
      </c>
      <c r="N1111">
        <v>54.099997999999999</v>
      </c>
      <c r="O1111">
        <v>11028000</v>
      </c>
      <c r="P1111">
        <v>51.873924000000002</v>
      </c>
      <c r="Q1111">
        <f t="shared" si="207"/>
        <v>5.3892769858896608E-3</v>
      </c>
      <c r="R1111">
        <f t="shared" si="208"/>
        <v>5.3892890900412204E-3</v>
      </c>
      <c r="S1111">
        <f t="shared" si="210"/>
        <v>5.3892890900412204E-3</v>
      </c>
      <c r="T1111">
        <f t="shared" si="210"/>
        <v>4.7134056609488932E-3</v>
      </c>
      <c r="U1111">
        <f t="shared" si="210"/>
        <v>4.0375222318565661E-3</v>
      </c>
      <c r="V1111">
        <f t="shared" si="210"/>
        <v>3.3616388027642398E-3</v>
      </c>
      <c r="W1111">
        <f t="shared" si="210"/>
        <v>2.6857553736719126E-3</v>
      </c>
      <c r="X1111">
        <f t="shared" si="210"/>
        <v>2.0098719445795859E-3</v>
      </c>
      <c r="Y1111">
        <f t="shared" si="210"/>
        <v>1.3339885154872587E-3</v>
      </c>
      <c r="Z1111">
        <f t="shared" si="210"/>
        <v>6.5810508639493198E-4</v>
      </c>
      <c r="AA1111">
        <f t="shared" si="210"/>
        <v>-1.7778342697395179E-5</v>
      </c>
      <c r="AB1111">
        <f t="shared" si="210"/>
        <v>-6.9366177178972234E-4</v>
      </c>
      <c r="AC1111">
        <f t="shared" si="210"/>
        <v>-1.3695452008820491E-3</v>
      </c>
      <c r="AD1111">
        <f t="shared" si="210"/>
        <v>-2.0454286299743767E-3</v>
      </c>
      <c r="AE1111">
        <f t="shared" si="210"/>
        <v>-2.7213120590667025E-3</v>
      </c>
      <c r="AF1111">
        <f t="shared" si="210"/>
        <v>-3.3971954881590301E-3</v>
      </c>
      <c r="AG1111">
        <f t="shared" si="210"/>
        <v>-4.0730789172513564E-3</v>
      </c>
      <c r="AH1111">
        <f t="shared" si="210"/>
        <v>-4.7489623463436844E-3</v>
      </c>
      <c r="AI1111">
        <f t="shared" si="209"/>
        <v>-5.4248457754360116E-3</v>
      </c>
      <c r="AJ1111">
        <f t="shared" si="209"/>
        <v>-6.1007292045283379E-3</v>
      </c>
      <c r="AK1111">
        <f t="shared" si="209"/>
        <v>-6.7766126336206651E-3</v>
      </c>
      <c r="AL1111">
        <f t="shared" si="209"/>
        <v>-7.4524960627129905E-3</v>
      </c>
      <c r="AM1111">
        <f t="shared" si="209"/>
        <v>-8.1283794918053185E-3</v>
      </c>
      <c r="AN1111">
        <f>(I1111*'msft+wfc'!$K$2)+(R1111*(1-'msft+wfc'!$K$2))</f>
        <v>-3.8180485007262878E-3</v>
      </c>
    </row>
    <row r="1112" spans="1:40" x14ac:dyDescent="0.35">
      <c r="A1112" s="1">
        <v>41968</v>
      </c>
      <c r="B1112">
        <v>47.66</v>
      </c>
      <c r="C1112">
        <v>47.970001000000003</v>
      </c>
      <c r="D1112">
        <v>47.450001</v>
      </c>
      <c r="E1112">
        <v>47.470001000000003</v>
      </c>
      <c r="F1112">
        <v>28007900</v>
      </c>
      <c r="G1112">
        <v>45.563817999999998</v>
      </c>
      <c r="H1112">
        <f t="shared" si="205"/>
        <v>-2.5215171254465217E-3</v>
      </c>
      <c r="I1112">
        <f t="shared" si="206"/>
        <v>-2.5215088999982504E-3</v>
      </c>
      <c r="J1112" s="1">
        <v>41968</v>
      </c>
      <c r="K1112">
        <v>54.23</v>
      </c>
      <c r="L1112">
        <v>54.279998999999997</v>
      </c>
      <c r="M1112">
        <v>53.799999</v>
      </c>
      <c r="N1112">
        <v>53.880001</v>
      </c>
      <c r="O1112">
        <v>14390400</v>
      </c>
      <c r="P1112">
        <v>51.662979</v>
      </c>
      <c r="Q1112">
        <f t="shared" si="207"/>
        <v>-4.0664881355448358E-3</v>
      </c>
      <c r="R1112">
        <f t="shared" si="208"/>
        <v>-4.0664939864584445E-3</v>
      </c>
      <c r="S1112">
        <f t="shared" si="210"/>
        <v>-4.0664939864584445E-3</v>
      </c>
      <c r="T1112">
        <f t="shared" si="210"/>
        <v>-3.9892447321354342E-3</v>
      </c>
      <c r="U1112">
        <f t="shared" si="210"/>
        <v>-3.9119954778124248E-3</v>
      </c>
      <c r="V1112">
        <f t="shared" si="210"/>
        <v>-3.8347462234894153E-3</v>
      </c>
      <c r="W1112">
        <f t="shared" si="210"/>
        <v>-3.7574969691664059E-3</v>
      </c>
      <c r="X1112">
        <f t="shared" si="210"/>
        <v>-3.6802477148433961E-3</v>
      </c>
      <c r="Y1112">
        <f t="shared" si="210"/>
        <v>-3.6029984605203862E-3</v>
      </c>
      <c r="Z1112">
        <f t="shared" si="210"/>
        <v>-3.5257492061973768E-3</v>
      </c>
      <c r="AA1112">
        <f t="shared" si="210"/>
        <v>-3.4484999518743669E-3</v>
      </c>
      <c r="AB1112">
        <f t="shared" si="210"/>
        <v>-3.3712506975513571E-3</v>
      </c>
      <c r="AC1112">
        <f t="shared" si="210"/>
        <v>-3.2940014432283476E-3</v>
      </c>
      <c r="AD1112">
        <f t="shared" si="210"/>
        <v>-3.2167521889053374E-3</v>
      </c>
      <c r="AE1112">
        <f t="shared" si="210"/>
        <v>-3.1395029345823279E-3</v>
      </c>
      <c r="AF1112">
        <f t="shared" si="210"/>
        <v>-3.0622536802593185E-3</v>
      </c>
      <c r="AG1112">
        <f t="shared" si="210"/>
        <v>-2.9850044259363087E-3</v>
      </c>
      <c r="AH1112">
        <f t="shared" si="210"/>
        <v>-2.9077551716132988E-3</v>
      </c>
      <c r="AI1112">
        <f t="shared" si="209"/>
        <v>-2.8305059172902894E-3</v>
      </c>
      <c r="AJ1112">
        <f t="shared" si="209"/>
        <v>-2.7532566629672795E-3</v>
      </c>
      <c r="AK1112">
        <f t="shared" si="209"/>
        <v>-2.6760074086442697E-3</v>
      </c>
      <c r="AL1112">
        <f t="shared" si="209"/>
        <v>-2.5987581543212603E-3</v>
      </c>
      <c r="AM1112">
        <f t="shared" si="209"/>
        <v>-2.5215088999982504E-3</v>
      </c>
      <c r="AN1112">
        <f>(I1112*'msft+wfc'!$K$2)+(R1112*(1-'msft+wfc'!$K$2))</f>
        <v>-3.0141528096046363E-3</v>
      </c>
    </row>
    <row r="1113" spans="1:40" x14ac:dyDescent="0.35">
      <c r="A1113" s="1">
        <v>41969</v>
      </c>
      <c r="B1113">
        <v>47.490001999999997</v>
      </c>
      <c r="C1113">
        <v>47.990001999999997</v>
      </c>
      <c r="D1113">
        <v>47.279998999999997</v>
      </c>
      <c r="E1113">
        <v>47.75</v>
      </c>
      <c r="F1113">
        <v>27163600</v>
      </c>
      <c r="G1113">
        <v>45.832572999999996</v>
      </c>
      <c r="H1113">
        <f t="shared" si="205"/>
        <v>5.8984409964515597E-3</v>
      </c>
      <c r="I1113">
        <f t="shared" si="206"/>
        <v>5.8984301973991462E-3</v>
      </c>
      <c r="J1113" s="1">
        <v>41969</v>
      </c>
      <c r="K1113">
        <v>54.189999</v>
      </c>
      <c r="L1113">
        <v>54.419998</v>
      </c>
      <c r="M1113">
        <v>53.970001000000003</v>
      </c>
      <c r="N1113">
        <v>54.279998999999997</v>
      </c>
      <c r="O1113">
        <v>11792500</v>
      </c>
      <c r="P1113">
        <v>52.046517000000001</v>
      </c>
      <c r="Q1113">
        <f t="shared" si="207"/>
        <v>7.4238677167061768E-3</v>
      </c>
      <c r="R1113">
        <f t="shared" si="208"/>
        <v>7.4238460000535678E-3</v>
      </c>
      <c r="S1113">
        <f t="shared" si="210"/>
        <v>7.4238460000535678E-3</v>
      </c>
      <c r="T1113">
        <f t="shared" si="210"/>
        <v>7.3475752099208466E-3</v>
      </c>
      <c r="U1113">
        <f t="shared" si="210"/>
        <v>7.2713044197881254E-3</v>
      </c>
      <c r="V1113">
        <f t="shared" si="210"/>
        <v>7.1950336296554051E-3</v>
      </c>
      <c r="W1113">
        <f t="shared" si="210"/>
        <v>7.1187628395226838E-3</v>
      </c>
      <c r="X1113">
        <f t="shared" si="210"/>
        <v>7.0424920493899626E-3</v>
      </c>
      <c r="Y1113">
        <f t="shared" si="210"/>
        <v>6.9662212592572405E-3</v>
      </c>
      <c r="Z1113">
        <f t="shared" si="210"/>
        <v>6.8899504691245193E-3</v>
      </c>
      <c r="AA1113">
        <f t="shared" si="210"/>
        <v>6.813679678991799E-3</v>
      </c>
      <c r="AB1113">
        <f t="shared" si="210"/>
        <v>6.7374088888590786E-3</v>
      </c>
      <c r="AC1113">
        <f t="shared" si="210"/>
        <v>6.6611380987263574E-3</v>
      </c>
      <c r="AD1113">
        <f t="shared" si="210"/>
        <v>6.5848673085936362E-3</v>
      </c>
      <c r="AE1113">
        <f t="shared" si="210"/>
        <v>6.508596518460915E-3</v>
      </c>
      <c r="AF1113">
        <f t="shared" si="210"/>
        <v>6.4323257283281938E-3</v>
      </c>
      <c r="AG1113">
        <f t="shared" si="210"/>
        <v>6.3560549381954726E-3</v>
      </c>
      <c r="AH1113">
        <f t="shared" si="210"/>
        <v>6.2797841480627514E-3</v>
      </c>
      <c r="AI1113">
        <f t="shared" si="209"/>
        <v>6.2035133579300301E-3</v>
      </c>
      <c r="AJ1113">
        <f t="shared" si="209"/>
        <v>6.1272425677973089E-3</v>
      </c>
      <c r="AK1113">
        <f t="shared" si="209"/>
        <v>6.0509717776645886E-3</v>
      </c>
      <c r="AL1113">
        <f t="shared" si="209"/>
        <v>5.9747009875318665E-3</v>
      </c>
      <c r="AM1113">
        <f t="shared" si="209"/>
        <v>5.8984301973991462E-3</v>
      </c>
      <c r="AN1113">
        <f>(I1113*'msft+wfc'!$K$2)+(R1113*(1-'msft+wfc'!$K$2))</f>
        <v>6.3848341189520798E-3</v>
      </c>
    </row>
    <row r="1114" spans="1:40" x14ac:dyDescent="0.35">
      <c r="A1114" s="1">
        <v>41971</v>
      </c>
      <c r="B1114">
        <v>47.950001</v>
      </c>
      <c r="C1114">
        <v>48.200001</v>
      </c>
      <c r="D1114">
        <v>47.610000999999997</v>
      </c>
      <c r="E1114">
        <v>47.810001</v>
      </c>
      <c r="F1114">
        <v>21534400</v>
      </c>
      <c r="G1114">
        <v>45.890165000000003</v>
      </c>
      <c r="H1114">
        <f t="shared" si="205"/>
        <v>1.2565654450261727E-3</v>
      </c>
      <c r="I1114">
        <f t="shared" si="206"/>
        <v>1.2565735726861058E-3</v>
      </c>
      <c r="J1114" s="1">
        <v>41971</v>
      </c>
      <c r="K1114">
        <v>54.32</v>
      </c>
      <c r="L1114">
        <v>54.740001999999997</v>
      </c>
      <c r="M1114">
        <v>54.27</v>
      </c>
      <c r="N1114">
        <v>54.48</v>
      </c>
      <c r="O1114">
        <v>11054300</v>
      </c>
      <c r="P1114">
        <v>52.238289000000002</v>
      </c>
      <c r="Q1114">
        <f t="shared" si="207"/>
        <v>3.6846168696502801E-3</v>
      </c>
      <c r="R1114">
        <f t="shared" si="208"/>
        <v>3.6846269655277848E-3</v>
      </c>
      <c r="S1114">
        <f t="shared" si="210"/>
        <v>3.6846269655277848E-3</v>
      </c>
      <c r="T1114">
        <f t="shared" si="210"/>
        <v>3.5632242958857007E-3</v>
      </c>
      <c r="U1114">
        <f t="shared" si="210"/>
        <v>3.4418216262436167E-3</v>
      </c>
      <c r="V1114">
        <f t="shared" si="210"/>
        <v>3.3204189566015327E-3</v>
      </c>
      <c r="W1114">
        <f t="shared" si="210"/>
        <v>3.1990162869594491E-3</v>
      </c>
      <c r="X1114">
        <f t="shared" si="210"/>
        <v>3.0776136173173651E-3</v>
      </c>
      <c r="Y1114">
        <f t="shared" si="210"/>
        <v>2.956210947675281E-3</v>
      </c>
      <c r="Z1114">
        <f t="shared" si="210"/>
        <v>2.834808278033197E-3</v>
      </c>
      <c r="AA1114">
        <f t="shared" si="210"/>
        <v>2.713405608391113E-3</v>
      </c>
      <c r="AB1114">
        <f t="shared" si="210"/>
        <v>2.5920029387490294E-3</v>
      </c>
      <c r="AC1114">
        <f t="shared" si="210"/>
        <v>2.4706002691069454E-3</v>
      </c>
      <c r="AD1114">
        <f t="shared" si="210"/>
        <v>2.3491975994648613E-3</v>
      </c>
      <c r="AE1114">
        <f t="shared" si="210"/>
        <v>2.2277949298227778E-3</v>
      </c>
      <c r="AF1114">
        <f t="shared" si="210"/>
        <v>2.1063922601806933E-3</v>
      </c>
      <c r="AG1114">
        <f t="shared" si="210"/>
        <v>1.9849895905386097E-3</v>
      </c>
      <c r="AH1114">
        <f t="shared" si="210"/>
        <v>1.8635869208965257E-3</v>
      </c>
      <c r="AI1114">
        <f t="shared" si="209"/>
        <v>1.7421842512544414E-3</v>
      </c>
      <c r="AJ1114">
        <f t="shared" si="209"/>
        <v>1.6207815816123576E-3</v>
      </c>
      <c r="AK1114">
        <f t="shared" si="209"/>
        <v>1.4993789119702736E-3</v>
      </c>
      <c r="AL1114">
        <f t="shared" si="209"/>
        <v>1.3779762423281898E-3</v>
      </c>
      <c r="AM1114">
        <f t="shared" si="209"/>
        <v>1.2565735726861058E-3</v>
      </c>
      <c r="AN1114">
        <f>(I1114*'msft+wfc'!$K$2)+(R1114*(1-'msft+wfc'!$K$2))</f>
        <v>2.030798338132341E-3</v>
      </c>
    </row>
    <row r="1115" spans="1:40" x14ac:dyDescent="0.35">
      <c r="A1115" s="1">
        <v>41974</v>
      </c>
      <c r="B1115">
        <v>47.880001</v>
      </c>
      <c r="C1115">
        <v>48.779998999999997</v>
      </c>
      <c r="D1115">
        <v>47.709999000000003</v>
      </c>
      <c r="E1115">
        <v>48.619999</v>
      </c>
      <c r="F1115">
        <v>31191600</v>
      </c>
      <c r="G1115">
        <v>46.667636999999999</v>
      </c>
      <c r="H1115">
        <f t="shared" si="205"/>
        <v>1.6942020143442378E-2</v>
      </c>
      <c r="I1115">
        <f t="shared" si="206"/>
        <v>1.6942017968338007E-2</v>
      </c>
      <c r="J1115" s="1">
        <v>41974</v>
      </c>
      <c r="K1115">
        <v>54.419998</v>
      </c>
      <c r="L1115">
        <v>54.59</v>
      </c>
      <c r="M1115">
        <v>53.700001</v>
      </c>
      <c r="N1115">
        <v>53.82</v>
      </c>
      <c r="O1115">
        <v>13858500</v>
      </c>
      <c r="P1115">
        <v>51.605446000000001</v>
      </c>
      <c r="Q1115">
        <f t="shared" si="207"/>
        <v>-1.2114537444933859E-2</v>
      </c>
      <c r="R1115">
        <f t="shared" si="208"/>
        <v>-1.2114543031836306E-2</v>
      </c>
      <c r="S1115">
        <f t="shared" si="210"/>
        <v>-1.2114543031836306E-2</v>
      </c>
      <c r="T1115">
        <f t="shared" si="210"/>
        <v>-1.0661714981827591E-2</v>
      </c>
      <c r="U1115">
        <f t="shared" si="210"/>
        <v>-9.208886931818875E-3</v>
      </c>
      <c r="V1115">
        <f t="shared" si="210"/>
        <v>-7.7560588818101593E-3</v>
      </c>
      <c r="W1115">
        <f t="shared" si="210"/>
        <v>-6.3032308318014454E-3</v>
      </c>
      <c r="X1115">
        <f t="shared" si="210"/>
        <v>-4.8504027817927288E-3</v>
      </c>
      <c r="Y1115">
        <f t="shared" si="210"/>
        <v>-3.3975747317840114E-3</v>
      </c>
      <c r="Z1115">
        <f t="shared" si="210"/>
        <v>-1.9447466817752966E-3</v>
      </c>
      <c r="AA1115">
        <f t="shared" si="210"/>
        <v>-4.9191863176658007E-4</v>
      </c>
      <c r="AB1115">
        <f t="shared" si="210"/>
        <v>9.6090941824213474E-4</v>
      </c>
      <c r="AC1115">
        <f t="shared" si="210"/>
        <v>2.4137374682508504E-3</v>
      </c>
      <c r="AD1115">
        <f t="shared" si="210"/>
        <v>3.8665655182595678E-3</v>
      </c>
      <c r="AE1115">
        <f t="shared" si="210"/>
        <v>5.31939356826828E-3</v>
      </c>
      <c r="AF1115">
        <f t="shared" si="210"/>
        <v>6.7722216182769983E-3</v>
      </c>
      <c r="AG1115">
        <f t="shared" si="210"/>
        <v>8.2250496682857131E-3</v>
      </c>
      <c r="AH1115">
        <f t="shared" si="210"/>
        <v>9.6778777182944288E-3</v>
      </c>
      <c r="AI1115">
        <f t="shared" si="209"/>
        <v>1.1130705768303144E-2</v>
      </c>
      <c r="AJ1115">
        <f t="shared" si="209"/>
        <v>1.258353381831186E-2</v>
      </c>
      <c r="AK1115">
        <f t="shared" si="209"/>
        <v>1.4036361868320578E-2</v>
      </c>
      <c r="AL1115">
        <f t="shared" si="209"/>
        <v>1.5489189918329292E-2</v>
      </c>
      <c r="AM1115">
        <f t="shared" si="209"/>
        <v>1.6942017968338007E-2</v>
      </c>
      <c r="AN1115">
        <f>(I1115*'msft+wfc'!$K$2)+(R1115*(1-'msft+wfc'!$K$2))</f>
        <v>7.676855517068531E-3</v>
      </c>
    </row>
    <row r="1116" spans="1:40" x14ac:dyDescent="0.35">
      <c r="A1116" s="1">
        <v>41975</v>
      </c>
      <c r="B1116">
        <v>48.84</v>
      </c>
      <c r="C1116">
        <v>49.049999</v>
      </c>
      <c r="D1116">
        <v>48.200001</v>
      </c>
      <c r="E1116">
        <v>48.459999000000003</v>
      </c>
      <c r="F1116">
        <v>25743000</v>
      </c>
      <c r="G1116">
        <v>46.514062000000003</v>
      </c>
      <c r="H1116">
        <f t="shared" si="205"/>
        <v>-3.2908268879231484E-3</v>
      </c>
      <c r="I1116">
        <f t="shared" si="206"/>
        <v>-3.290824431500495E-3</v>
      </c>
      <c r="J1116" s="1">
        <v>41975</v>
      </c>
      <c r="K1116">
        <v>53.75</v>
      </c>
      <c r="L1116">
        <v>54.439999</v>
      </c>
      <c r="M1116">
        <v>53.75</v>
      </c>
      <c r="N1116">
        <v>54.220001000000003</v>
      </c>
      <c r="O1116">
        <v>12845600</v>
      </c>
      <c r="P1116">
        <v>51.988988999999997</v>
      </c>
      <c r="Q1116">
        <f t="shared" si="207"/>
        <v>7.4321999256782454E-3</v>
      </c>
      <c r="R1116">
        <f t="shared" si="208"/>
        <v>7.4322194599383169E-3</v>
      </c>
      <c r="S1116">
        <f t="shared" si="210"/>
        <v>7.4322194599383169E-3</v>
      </c>
      <c r="T1116">
        <f t="shared" si="210"/>
        <v>6.8960672653663761E-3</v>
      </c>
      <c r="U1116">
        <f t="shared" si="210"/>
        <v>6.3599150707944361E-3</v>
      </c>
      <c r="V1116">
        <f t="shared" si="210"/>
        <v>5.8237628762224953E-3</v>
      </c>
      <c r="W1116">
        <f t="shared" si="210"/>
        <v>5.2876106816505553E-3</v>
      </c>
      <c r="X1116">
        <f t="shared" si="210"/>
        <v>4.7514584870786136E-3</v>
      </c>
      <c r="Y1116">
        <f t="shared" si="210"/>
        <v>4.2153062925066728E-3</v>
      </c>
      <c r="Z1116">
        <f t="shared" si="210"/>
        <v>3.6791540979347328E-3</v>
      </c>
      <c r="AA1116">
        <f t="shared" si="210"/>
        <v>3.143001903362792E-3</v>
      </c>
      <c r="AB1116">
        <f t="shared" si="210"/>
        <v>2.606849708790852E-3</v>
      </c>
      <c r="AC1116">
        <f t="shared" si="210"/>
        <v>2.0706975142189112E-3</v>
      </c>
      <c r="AD1116">
        <f t="shared" si="210"/>
        <v>1.5345453196469699E-3</v>
      </c>
      <c r="AE1116">
        <f t="shared" si="210"/>
        <v>9.9839312507502996E-4</v>
      </c>
      <c r="AF1116">
        <f t="shared" si="210"/>
        <v>4.6224093050308912E-4</v>
      </c>
      <c r="AG1116">
        <f t="shared" si="210"/>
        <v>-7.3911264068850843E-5</v>
      </c>
      <c r="AH1116">
        <f t="shared" si="210"/>
        <v>-6.1006345864079211E-4</v>
      </c>
      <c r="AI1116">
        <f t="shared" si="209"/>
        <v>-1.1462156532127329E-3</v>
      </c>
      <c r="AJ1116">
        <f t="shared" si="209"/>
        <v>-1.6823678477846729E-3</v>
      </c>
      <c r="AK1116">
        <f t="shared" si="209"/>
        <v>-2.2185200423566142E-3</v>
      </c>
      <c r="AL1116">
        <f t="shared" si="209"/>
        <v>-2.7546722369285537E-3</v>
      </c>
      <c r="AM1116">
        <f t="shared" si="209"/>
        <v>-3.290824431500495E-3</v>
      </c>
      <c r="AN1116">
        <f>(I1116*'msft+wfc'!$K$2)+(R1116*(1-'msft+wfc'!$K$2))</f>
        <v>1.2839450585679871E-4</v>
      </c>
    </row>
    <row r="1117" spans="1:40" x14ac:dyDescent="0.35">
      <c r="A1117" s="1">
        <v>41976</v>
      </c>
      <c r="B1117">
        <v>48.439999</v>
      </c>
      <c r="C1117">
        <v>48.5</v>
      </c>
      <c r="D1117">
        <v>47.810001</v>
      </c>
      <c r="E1117">
        <v>48.080002</v>
      </c>
      <c r="F1117">
        <v>23534800</v>
      </c>
      <c r="G1117">
        <v>46.149324</v>
      </c>
      <c r="H1117">
        <f t="shared" si="205"/>
        <v>-7.8414570334597606E-3</v>
      </c>
      <c r="I1117">
        <f t="shared" si="206"/>
        <v>-7.8414566330500795E-3</v>
      </c>
      <c r="J1117" s="1">
        <v>41976</v>
      </c>
      <c r="K1117">
        <v>54.169998</v>
      </c>
      <c r="L1117">
        <v>54.610000999999997</v>
      </c>
      <c r="M1117">
        <v>54.099997999999999</v>
      </c>
      <c r="N1117">
        <v>54.389999000000003</v>
      </c>
      <c r="O1117">
        <v>14781300</v>
      </c>
      <c r="P1117">
        <v>52.151992</v>
      </c>
      <c r="Q1117">
        <f t="shared" si="207"/>
        <v>3.135337456006311E-3</v>
      </c>
      <c r="R1117">
        <f t="shared" si="208"/>
        <v>3.1353369845296157E-3</v>
      </c>
      <c r="S1117">
        <f t="shared" si="210"/>
        <v>3.1353369845296157E-3</v>
      </c>
      <c r="T1117">
        <f t="shared" si="210"/>
        <v>2.5864973036506308E-3</v>
      </c>
      <c r="U1117">
        <f t="shared" si="210"/>
        <v>2.0376576227716459E-3</v>
      </c>
      <c r="V1117">
        <f t="shared" si="210"/>
        <v>1.4888179418926612E-3</v>
      </c>
      <c r="W1117">
        <f t="shared" si="210"/>
        <v>9.3997826101367677E-4</v>
      </c>
      <c r="X1117">
        <f t="shared" si="210"/>
        <v>3.9113858013469166E-4</v>
      </c>
      <c r="Y1117">
        <f t="shared" si="210"/>
        <v>-1.5770110074429322E-4</v>
      </c>
      <c r="Z1117">
        <f t="shared" si="210"/>
        <v>-7.0654078162327725E-4</v>
      </c>
      <c r="AA1117">
        <f t="shared" si="210"/>
        <v>-1.2553804625022628E-3</v>
      </c>
      <c r="AB1117">
        <f t="shared" si="210"/>
        <v>-1.804220143381247E-3</v>
      </c>
      <c r="AC1117">
        <f t="shared" si="210"/>
        <v>-2.3530598242602319E-3</v>
      </c>
      <c r="AD1117">
        <f t="shared" si="210"/>
        <v>-2.9018995051392168E-3</v>
      </c>
      <c r="AE1117">
        <f t="shared" si="210"/>
        <v>-3.4507391860182013E-3</v>
      </c>
      <c r="AF1117">
        <f t="shared" si="210"/>
        <v>-3.9995788668971861E-3</v>
      </c>
      <c r="AG1117">
        <f t="shared" si="210"/>
        <v>-4.5484185477761702E-3</v>
      </c>
      <c r="AH1117">
        <f t="shared" si="210"/>
        <v>-5.0972582286551551E-3</v>
      </c>
      <c r="AI1117">
        <f t="shared" si="209"/>
        <v>-5.6460979095341408E-3</v>
      </c>
      <c r="AJ1117">
        <f t="shared" si="209"/>
        <v>-6.1949375904131248E-3</v>
      </c>
      <c r="AK1117">
        <f t="shared" si="209"/>
        <v>-6.7437772712921097E-3</v>
      </c>
      <c r="AL1117">
        <f t="shared" si="209"/>
        <v>-7.2926169521710946E-3</v>
      </c>
      <c r="AM1117">
        <f t="shared" si="209"/>
        <v>-7.8414566330500795E-3</v>
      </c>
      <c r="AN1117">
        <f>(I1117*'msft+wfc'!$K$2)+(R1117*(1-'msft+wfc'!$K$2))</f>
        <v>-4.3413254213652656E-3</v>
      </c>
    </row>
    <row r="1118" spans="1:40" x14ac:dyDescent="0.35">
      <c r="A1118" s="1">
        <v>41977</v>
      </c>
      <c r="B1118">
        <v>48.389999000000003</v>
      </c>
      <c r="C1118">
        <v>49.060001</v>
      </c>
      <c r="D1118">
        <v>48.200001</v>
      </c>
      <c r="E1118">
        <v>48.84</v>
      </c>
      <c r="F1118">
        <v>30320400</v>
      </c>
      <c r="G1118">
        <v>46.878804000000002</v>
      </c>
      <c r="H1118">
        <f t="shared" si="205"/>
        <v>1.5806946097880841E-2</v>
      </c>
      <c r="I1118">
        <f t="shared" si="206"/>
        <v>1.5806948764840029E-2</v>
      </c>
      <c r="J1118" s="1">
        <v>41977</v>
      </c>
      <c r="K1118">
        <v>54.32</v>
      </c>
      <c r="L1118">
        <v>54.639999000000003</v>
      </c>
      <c r="M1118">
        <v>54.169998</v>
      </c>
      <c r="N1118">
        <v>54.5</v>
      </c>
      <c r="O1118">
        <v>12310000</v>
      </c>
      <c r="P1118">
        <v>52.257466000000001</v>
      </c>
      <c r="Q1118">
        <f t="shared" si="207"/>
        <v>2.0224490167759868E-3</v>
      </c>
      <c r="R1118">
        <f t="shared" si="208"/>
        <v>2.0224347326944091E-3</v>
      </c>
      <c r="S1118">
        <f t="shared" si="210"/>
        <v>2.0224347326944091E-3</v>
      </c>
      <c r="T1118">
        <f t="shared" si="210"/>
        <v>2.7116604343016904E-3</v>
      </c>
      <c r="U1118">
        <f t="shared" si="210"/>
        <v>3.4008861359089712E-3</v>
      </c>
      <c r="V1118">
        <f t="shared" si="210"/>
        <v>4.0901118375162521E-3</v>
      </c>
      <c r="W1118">
        <f t="shared" si="210"/>
        <v>4.7793375391235338E-3</v>
      </c>
      <c r="X1118">
        <f t="shared" si="210"/>
        <v>5.4685632407308147E-3</v>
      </c>
      <c r="Y1118">
        <f t="shared" si="210"/>
        <v>6.1577889423380947E-3</v>
      </c>
      <c r="Z1118">
        <f t="shared" si="210"/>
        <v>6.8470146439453755E-3</v>
      </c>
      <c r="AA1118">
        <f t="shared" si="210"/>
        <v>7.5362403455526581E-3</v>
      </c>
      <c r="AB1118">
        <f t="shared" si="210"/>
        <v>8.2254660471599381E-3</v>
      </c>
      <c r="AC1118">
        <f t="shared" si="210"/>
        <v>8.914691748767219E-3</v>
      </c>
      <c r="AD1118">
        <f t="shared" si="210"/>
        <v>9.6039174503744999E-3</v>
      </c>
      <c r="AE1118">
        <f t="shared" si="210"/>
        <v>1.0293143151981781E-2</v>
      </c>
      <c r="AF1118">
        <f t="shared" si="210"/>
        <v>1.0982368853589062E-2</v>
      </c>
      <c r="AG1118">
        <f t="shared" si="210"/>
        <v>1.1671594555196342E-2</v>
      </c>
      <c r="AH1118">
        <f t="shared" si="210"/>
        <v>1.2360820256803625E-2</v>
      </c>
      <c r="AI1118">
        <f t="shared" si="209"/>
        <v>1.3050045958410906E-2</v>
      </c>
      <c r="AJ1118">
        <f t="shared" si="209"/>
        <v>1.3739271660018187E-2</v>
      </c>
      <c r="AK1118">
        <f t="shared" si="209"/>
        <v>1.4428497361625468E-2</v>
      </c>
      <c r="AL1118">
        <f t="shared" si="209"/>
        <v>1.5117723063232748E-2</v>
      </c>
      <c r="AM1118">
        <f t="shared" si="209"/>
        <v>1.5806948764840029E-2</v>
      </c>
      <c r="AN1118">
        <f>(I1118*'msft+wfc'!$K$2)+(R1118*(1-'msft+wfc'!$K$2))</f>
        <v>1.1411529712362806E-2</v>
      </c>
    </row>
    <row r="1119" spans="1:40" x14ac:dyDescent="0.35">
      <c r="A1119" s="1">
        <v>41978</v>
      </c>
      <c r="B1119">
        <v>48.82</v>
      </c>
      <c r="C1119">
        <v>48.970001000000003</v>
      </c>
      <c r="D1119">
        <v>48.380001</v>
      </c>
      <c r="E1119">
        <v>48.419998</v>
      </c>
      <c r="F1119">
        <v>27313400</v>
      </c>
      <c r="G1119">
        <v>46.475667000000001</v>
      </c>
      <c r="H1119">
        <f t="shared" si="205"/>
        <v>-8.599549549549626E-3</v>
      </c>
      <c r="I1119">
        <f t="shared" si="206"/>
        <v>-8.5995581286587627E-3</v>
      </c>
      <c r="J1119" s="1">
        <v>41978</v>
      </c>
      <c r="K1119">
        <v>54.889999000000003</v>
      </c>
      <c r="L1119">
        <v>55.349997999999999</v>
      </c>
      <c r="M1119">
        <v>54.849997999999999</v>
      </c>
      <c r="N1119">
        <v>55.029998999999997</v>
      </c>
      <c r="O1119">
        <v>14261400</v>
      </c>
      <c r="P1119">
        <v>52.765656999999997</v>
      </c>
      <c r="Q1119">
        <f t="shared" si="207"/>
        <v>9.7247522935779186E-3</v>
      </c>
      <c r="R1119">
        <f t="shared" si="208"/>
        <v>9.7247539710401676E-3</v>
      </c>
      <c r="S1119">
        <f t="shared" si="210"/>
        <v>9.7247539710401676E-3</v>
      </c>
      <c r="T1119">
        <f t="shared" si="210"/>
        <v>8.8085383660552203E-3</v>
      </c>
      <c r="U1119">
        <f t="shared" si="210"/>
        <v>7.8923227610702747E-3</v>
      </c>
      <c r="V1119">
        <f t="shared" si="210"/>
        <v>6.9761071560853283E-3</v>
      </c>
      <c r="W1119">
        <f t="shared" si="210"/>
        <v>6.0598915511003819E-3</v>
      </c>
      <c r="X1119">
        <f t="shared" si="210"/>
        <v>5.1436759461154346E-3</v>
      </c>
      <c r="Y1119">
        <f t="shared" si="210"/>
        <v>4.227460341130489E-3</v>
      </c>
      <c r="Z1119">
        <f t="shared" si="210"/>
        <v>3.3112447361455422E-3</v>
      </c>
      <c r="AA1119">
        <f t="shared" si="210"/>
        <v>2.3950291311605953E-3</v>
      </c>
      <c r="AB1119">
        <f t="shared" si="210"/>
        <v>1.4788135261756489E-3</v>
      </c>
      <c r="AC1119">
        <f t="shared" si="210"/>
        <v>5.6259792119070246E-4</v>
      </c>
      <c r="AD1119">
        <f t="shared" si="210"/>
        <v>-3.5361768379424483E-4</v>
      </c>
      <c r="AE1119">
        <f t="shared" si="210"/>
        <v>-1.2698332887791904E-3</v>
      </c>
      <c r="AF1119">
        <f t="shared" si="210"/>
        <v>-2.1860488937641377E-3</v>
      </c>
      <c r="AG1119">
        <f t="shared" si="210"/>
        <v>-3.1022644987490828E-3</v>
      </c>
      <c r="AH1119">
        <f t="shared" ref="AH1119:AM1182" si="211">(AH$2*$I1119)+($R1119*(1-AH$2))</f>
        <v>-4.0184801037340297E-3</v>
      </c>
      <c r="AI1119">
        <f t="shared" si="211"/>
        <v>-4.934695708718977E-3</v>
      </c>
      <c r="AJ1119">
        <f t="shared" si="211"/>
        <v>-5.8509113137039225E-3</v>
      </c>
      <c r="AK1119">
        <f t="shared" si="211"/>
        <v>-6.7671269186888698E-3</v>
      </c>
      <c r="AL1119">
        <f t="shared" si="211"/>
        <v>-7.6833425236738154E-3</v>
      </c>
      <c r="AM1119">
        <f t="shared" si="211"/>
        <v>-8.5995581286587627E-3</v>
      </c>
      <c r="AN1119">
        <f>(I1119*'msft+wfc'!$K$2)+(R1119*(1-'msft+wfc'!$K$2))</f>
        <v>-2.7565497832990025E-3</v>
      </c>
    </row>
    <row r="1120" spans="1:40" x14ac:dyDescent="0.35">
      <c r="A1120" s="1">
        <v>41981</v>
      </c>
      <c r="B1120">
        <v>48.259998000000003</v>
      </c>
      <c r="C1120">
        <v>48.349997999999999</v>
      </c>
      <c r="D1120">
        <v>47.450001</v>
      </c>
      <c r="E1120">
        <v>47.700001</v>
      </c>
      <c r="F1120">
        <v>26663100</v>
      </c>
      <c r="G1120">
        <v>45.784582</v>
      </c>
      <c r="H1120">
        <f t="shared" si="205"/>
        <v>-1.4869827132169633E-2</v>
      </c>
      <c r="I1120">
        <f t="shared" si="206"/>
        <v>-1.4869824245879053E-2</v>
      </c>
      <c r="J1120" s="1">
        <v>41981</v>
      </c>
      <c r="K1120">
        <v>54.950001</v>
      </c>
      <c r="L1120">
        <v>55.150002000000001</v>
      </c>
      <c r="M1120">
        <v>54.59</v>
      </c>
      <c r="N1120">
        <v>54.77</v>
      </c>
      <c r="O1120">
        <v>18939300</v>
      </c>
      <c r="P1120">
        <v>52.516356999999999</v>
      </c>
      <c r="Q1120">
        <f t="shared" si="207"/>
        <v>-4.7246775345206431E-3</v>
      </c>
      <c r="R1120">
        <f t="shared" si="208"/>
        <v>-4.7246639987823533E-3</v>
      </c>
      <c r="S1120">
        <f t="shared" ref="S1120:AH1183" si="212">(S$2*$I1120)+($R1120*(1-S$2))</f>
        <v>-4.7246639987823533E-3</v>
      </c>
      <c r="T1120">
        <f t="shared" si="212"/>
        <v>-5.2319220111371884E-3</v>
      </c>
      <c r="U1120">
        <f t="shared" si="212"/>
        <v>-5.7391800234920234E-3</v>
      </c>
      <c r="V1120">
        <f t="shared" si="212"/>
        <v>-6.2464380358468585E-3</v>
      </c>
      <c r="W1120">
        <f t="shared" si="212"/>
        <v>-6.7536960482016935E-3</v>
      </c>
      <c r="X1120">
        <f t="shared" si="212"/>
        <v>-7.2609540605565286E-3</v>
      </c>
      <c r="Y1120">
        <f t="shared" si="212"/>
        <v>-7.7682120729113627E-3</v>
      </c>
      <c r="Z1120">
        <f t="shared" si="212"/>
        <v>-8.2754700852661987E-3</v>
      </c>
      <c r="AA1120">
        <f t="shared" si="212"/>
        <v>-8.7827280976210328E-3</v>
      </c>
      <c r="AB1120">
        <f t="shared" si="212"/>
        <v>-9.2899861099758688E-3</v>
      </c>
      <c r="AC1120">
        <f t="shared" si="212"/>
        <v>-9.797244122330703E-3</v>
      </c>
      <c r="AD1120">
        <f t="shared" si="212"/>
        <v>-1.0304502134685539E-2</v>
      </c>
      <c r="AE1120">
        <f t="shared" si="212"/>
        <v>-1.0811760147040373E-2</v>
      </c>
      <c r="AF1120">
        <f t="shared" si="212"/>
        <v>-1.1319018159395209E-2</v>
      </c>
      <c r="AG1120">
        <f t="shared" si="212"/>
        <v>-1.1826276171750043E-2</v>
      </c>
      <c r="AH1120">
        <f t="shared" si="212"/>
        <v>-1.2333534184104877E-2</v>
      </c>
      <c r="AI1120">
        <f t="shared" si="211"/>
        <v>-1.2840792196459713E-2</v>
      </c>
      <c r="AJ1120">
        <f t="shared" si="211"/>
        <v>-1.3348050208814549E-2</v>
      </c>
      <c r="AK1120">
        <f t="shared" si="211"/>
        <v>-1.3855308221169385E-2</v>
      </c>
      <c r="AL1120">
        <f t="shared" si="211"/>
        <v>-1.4362566233524218E-2</v>
      </c>
      <c r="AM1120">
        <f t="shared" si="211"/>
        <v>-1.4869824245879053E-2</v>
      </c>
      <c r="AN1120">
        <f>(I1120*'msft+wfc'!$K$2)+(R1120*(1-'msft+wfc'!$K$2))</f>
        <v>-1.1634873014625353E-2</v>
      </c>
    </row>
    <row r="1121" spans="1:40" x14ac:dyDescent="0.35">
      <c r="A1121" s="1">
        <v>41982</v>
      </c>
      <c r="B1121">
        <v>47.110000999999997</v>
      </c>
      <c r="C1121">
        <v>47.919998</v>
      </c>
      <c r="D1121">
        <v>47.049999</v>
      </c>
      <c r="E1121">
        <v>47.59</v>
      </c>
      <c r="F1121">
        <v>24330500</v>
      </c>
      <c r="G1121">
        <v>45.678998</v>
      </c>
      <c r="H1121">
        <f t="shared" si="205"/>
        <v>-2.3061005805848286E-3</v>
      </c>
      <c r="I1121">
        <f t="shared" si="206"/>
        <v>-2.3061038320716862E-3</v>
      </c>
      <c r="J1121" s="1">
        <v>41982</v>
      </c>
      <c r="K1121">
        <v>54.290000999999997</v>
      </c>
      <c r="L1121">
        <v>54.900002000000001</v>
      </c>
      <c r="M1121">
        <v>54.049999</v>
      </c>
      <c r="N1121">
        <v>54.830002</v>
      </c>
      <c r="O1121">
        <v>12895800</v>
      </c>
      <c r="P1121">
        <v>52.573889000000001</v>
      </c>
      <c r="Q1121">
        <f t="shared" si="207"/>
        <v>1.0955267482197777E-3</v>
      </c>
      <c r="R1121">
        <f t="shared" si="208"/>
        <v>1.0955063010178318E-3</v>
      </c>
      <c r="S1121">
        <f t="shared" si="212"/>
        <v>1.0955063010178318E-3</v>
      </c>
      <c r="T1121">
        <f t="shared" si="212"/>
        <v>9.2542579436335581E-4</v>
      </c>
      <c r="U1121">
        <f t="shared" si="212"/>
        <v>7.5534528770887998E-4</v>
      </c>
      <c r="V1121">
        <f t="shared" si="212"/>
        <v>5.8526478105440415E-4</v>
      </c>
      <c r="W1121">
        <f t="shared" si="212"/>
        <v>4.1518427439992816E-4</v>
      </c>
      <c r="X1121">
        <f t="shared" si="212"/>
        <v>2.4510376774545227E-4</v>
      </c>
      <c r="Y1121">
        <f t="shared" si="212"/>
        <v>7.5023261090976438E-5</v>
      </c>
      <c r="Z1121">
        <f t="shared" si="212"/>
        <v>-9.5057245563499502E-5</v>
      </c>
      <c r="AA1121">
        <f t="shared" si="212"/>
        <v>-2.6513775221797544E-4</v>
      </c>
      <c r="AB1121">
        <f t="shared" si="212"/>
        <v>-4.3521825887245127E-4</v>
      </c>
      <c r="AC1121">
        <f t="shared" si="212"/>
        <v>-6.0529876552692721E-4</v>
      </c>
      <c r="AD1121">
        <f t="shared" si="212"/>
        <v>-7.7537927218140315E-4</v>
      </c>
      <c r="AE1121">
        <f t="shared" si="212"/>
        <v>-9.4545977883587888E-4</v>
      </c>
      <c r="AF1121">
        <f t="shared" si="212"/>
        <v>-1.115540285490355E-3</v>
      </c>
      <c r="AG1121">
        <f t="shared" si="212"/>
        <v>-1.2856207921448308E-3</v>
      </c>
      <c r="AH1121">
        <f t="shared" si="212"/>
        <v>-1.4557012987993067E-3</v>
      </c>
      <c r="AI1121">
        <f t="shared" si="211"/>
        <v>-1.6257818054537826E-3</v>
      </c>
      <c r="AJ1121">
        <f t="shared" si="211"/>
        <v>-1.7958623121082586E-3</v>
      </c>
      <c r="AK1121">
        <f t="shared" si="211"/>
        <v>-1.9659428187627343E-3</v>
      </c>
      <c r="AL1121">
        <f t="shared" si="211"/>
        <v>-2.13602332541721E-3</v>
      </c>
      <c r="AM1121">
        <f t="shared" si="211"/>
        <v>-2.3061038320716862E-3</v>
      </c>
      <c r="AN1121">
        <f>(I1121*'msft+wfc'!$K$2)+(R1121*(1-'msft+wfc'!$K$2))</f>
        <v>-1.2214444851252359E-3</v>
      </c>
    </row>
    <row r="1122" spans="1:40" x14ac:dyDescent="0.35">
      <c r="A1122" s="1">
        <v>41983</v>
      </c>
      <c r="B1122">
        <v>47.580002</v>
      </c>
      <c r="C1122">
        <v>47.66</v>
      </c>
      <c r="D1122">
        <v>46.700001</v>
      </c>
      <c r="E1122">
        <v>46.900002000000001</v>
      </c>
      <c r="F1122">
        <v>30431800</v>
      </c>
      <c r="G1122">
        <v>45.016706999999997</v>
      </c>
      <c r="H1122">
        <f t="shared" si="205"/>
        <v>-1.4498802269384381E-2</v>
      </c>
      <c r="I1122">
        <f t="shared" si="206"/>
        <v>-1.4498807526382327E-2</v>
      </c>
      <c r="J1122" s="1">
        <v>41983</v>
      </c>
      <c r="K1122">
        <v>54.73</v>
      </c>
      <c r="L1122">
        <v>55.09</v>
      </c>
      <c r="M1122">
        <v>54.209999000000003</v>
      </c>
      <c r="N1122">
        <v>54.259998000000003</v>
      </c>
      <c r="O1122">
        <v>23309500</v>
      </c>
      <c r="P1122">
        <v>52.027340000000002</v>
      </c>
      <c r="Q1122">
        <f t="shared" si="207"/>
        <v>-1.0395841313301379E-2</v>
      </c>
      <c r="R1122">
        <f t="shared" si="208"/>
        <v>-1.0395825958395409E-2</v>
      </c>
      <c r="S1122">
        <f t="shared" si="212"/>
        <v>-1.0395825958395409E-2</v>
      </c>
      <c r="T1122">
        <f t="shared" si="212"/>
        <v>-1.0600975036794755E-2</v>
      </c>
      <c r="U1122">
        <f t="shared" si="212"/>
        <v>-1.0806124115194101E-2</v>
      </c>
      <c r="V1122">
        <f t="shared" si="212"/>
        <v>-1.1011273193593445E-2</v>
      </c>
      <c r="W1122">
        <f t="shared" si="212"/>
        <v>-1.1216422271992793E-2</v>
      </c>
      <c r="X1122">
        <f t="shared" si="212"/>
        <v>-1.1421571350392139E-2</v>
      </c>
      <c r="Y1122">
        <f t="shared" si="212"/>
        <v>-1.1626720428791485E-2</v>
      </c>
      <c r="Z1122">
        <f t="shared" si="212"/>
        <v>-1.1831869507190829E-2</v>
      </c>
      <c r="AA1122">
        <f t="shared" si="212"/>
        <v>-1.2037018585590177E-2</v>
      </c>
      <c r="AB1122">
        <f t="shared" si="212"/>
        <v>-1.2242167663989523E-2</v>
      </c>
      <c r="AC1122">
        <f t="shared" si="212"/>
        <v>-1.2447316742388869E-2</v>
      </c>
      <c r="AD1122">
        <f t="shared" si="212"/>
        <v>-1.2652465820788215E-2</v>
      </c>
      <c r="AE1122">
        <f t="shared" si="212"/>
        <v>-1.2857614899187561E-2</v>
      </c>
      <c r="AF1122">
        <f t="shared" si="212"/>
        <v>-1.3062763977586905E-2</v>
      </c>
      <c r="AG1122">
        <f t="shared" si="212"/>
        <v>-1.3267913055986251E-2</v>
      </c>
      <c r="AH1122">
        <f t="shared" si="212"/>
        <v>-1.3473062134385597E-2</v>
      </c>
      <c r="AI1122">
        <f t="shared" si="211"/>
        <v>-1.3678211212784943E-2</v>
      </c>
      <c r="AJ1122">
        <f t="shared" si="211"/>
        <v>-1.3883360291184289E-2</v>
      </c>
      <c r="AK1122">
        <f t="shared" si="211"/>
        <v>-1.4088509369583637E-2</v>
      </c>
      <c r="AL1122">
        <f t="shared" si="211"/>
        <v>-1.4293658447982981E-2</v>
      </c>
      <c r="AM1122">
        <f t="shared" si="211"/>
        <v>-1.4498807526382327E-2</v>
      </c>
      <c r="AN1122">
        <f>(I1122*'msft+wfc'!$K$2)+(R1122*(1-'msft+wfc'!$K$2))</f>
        <v>-1.3190504359956848E-2</v>
      </c>
    </row>
    <row r="1123" spans="1:40" x14ac:dyDescent="0.35">
      <c r="A1123" s="1">
        <v>41984</v>
      </c>
      <c r="B1123">
        <v>47.080002</v>
      </c>
      <c r="C1123">
        <v>47.740001999999997</v>
      </c>
      <c r="D1123">
        <v>46.68</v>
      </c>
      <c r="E1123">
        <v>47.169998</v>
      </c>
      <c r="F1123">
        <v>29060400</v>
      </c>
      <c r="G1123">
        <v>45.275861999999996</v>
      </c>
      <c r="H1123">
        <f t="shared" si="205"/>
        <v>5.7568441041857318E-3</v>
      </c>
      <c r="I1123">
        <f t="shared" si="206"/>
        <v>5.7568626687864981E-3</v>
      </c>
      <c r="J1123" s="1">
        <v>41984</v>
      </c>
      <c r="K1123">
        <v>54.59</v>
      </c>
      <c r="L1123">
        <v>55.18</v>
      </c>
      <c r="M1123">
        <v>54.369999</v>
      </c>
      <c r="N1123">
        <v>54.43</v>
      </c>
      <c r="O1123">
        <v>17007700</v>
      </c>
      <c r="P1123">
        <v>52.190347000000003</v>
      </c>
      <c r="Q1123">
        <f t="shared" si="207"/>
        <v>3.1331000049059465E-3</v>
      </c>
      <c r="R1123">
        <f t="shared" si="208"/>
        <v>3.1331027109977243E-3</v>
      </c>
      <c r="S1123">
        <f t="shared" si="212"/>
        <v>3.1331027109977243E-3</v>
      </c>
      <c r="T1123">
        <f t="shared" si="212"/>
        <v>3.2642907088871629E-3</v>
      </c>
      <c r="U1123">
        <f t="shared" si="212"/>
        <v>3.395478706776602E-3</v>
      </c>
      <c r="V1123">
        <f t="shared" si="212"/>
        <v>3.5266667046660403E-3</v>
      </c>
      <c r="W1123">
        <f t="shared" si="212"/>
        <v>3.6578547025554794E-3</v>
      </c>
      <c r="X1123">
        <f t="shared" si="212"/>
        <v>3.7890427004449176E-3</v>
      </c>
      <c r="Y1123">
        <f t="shared" si="212"/>
        <v>3.9202306983343559E-3</v>
      </c>
      <c r="Z1123">
        <f t="shared" si="212"/>
        <v>4.051418696223795E-3</v>
      </c>
      <c r="AA1123">
        <f t="shared" si="212"/>
        <v>4.1826066941132341E-3</v>
      </c>
      <c r="AB1123">
        <f t="shared" si="212"/>
        <v>4.3137946920026723E-3</v>
      </c>
      <c r="AC1123">
        <f t="shared" si="212"/>
        <v>4.4449826898921114E-3</v>
      </c>
      <c r="AD1123">
        <f t="shared" si="212"/>
        <v>4.5761706877815497E-3</v>
      </c>
      <c r="AE1123">
        <f t="shared" si="212"/>
        <v>4.7073586856709888E-3</v>
      </c>
      <c r="AF1123">
        <f t="shared" si="212"/>
        <v>4.8385466835604279E-3</v>
      </c>
      <c r="AG1123">
        <f t="shared" si="212"/>
        <v>4.9697346814498652E-3</v>
      </c>
      <c r="AH1123">
        <f t="shared" si="212"/>
        <v>5.1009226793393043E-3</v>
      </c>
      <c r="AI1123">
        <f t="shared" si="211"/>
        <v>5.2321106772287435E-3</v>
      </c>
      <c r="AJ1123">
        <f t="shared" si="211"/>
        <v>5.3632986751181817E-3</v>
      </c>
      <c r="AK1123">
        <f t="shared" si="211"/>
        <v>5.4944866730076208E-3</v>
      </c>
      <c r="AL1123">
        <f t="shared" si="211"/>
        <v>5.6256746708970599E-3</v>
      </c>
      <c r="AM1123">
        <f t="shared" si="211"/>
        <v>5.7568626687864981E-3</v>
      </c>
      <c r="AN1123">
        <f>(I1123*'msft+wfc'!$K$2)+(R1123*(1-'msft+wfc'!$K$2))</f>
        <v>4.9202336457612652E-3</v>
      </c>
    </row>
    <row r="1124" spans="1:40" x14ac:dyDescent="0.35">
      <c r="A1124" s="1">
        <v>41985</v>
      </c>
      <c r="B1124">
        <v>46.779998999999997</v>
      </c>
      <c r="C1124">
        <v>47.73</v>
      </c>
      <c r="D1124">
        <v>46.669998</v>
      </c>
      <c r="E1124">
        <v>46.950001</v>
      </c>
      <c r="F1124">
        <v>34248400</v>
      </c>
      <c r="G1124">
        <v>45.064698999999997</v>
      </c>
      <c r="H1124">
        <f t="shared" si="205"/>
        <v>-4.6639179420783381E-3</v>
      </c>
      <c r="I1124">
        <f t="shared" si="206"/>
        <v>-4.6639200375687851E-3</v>
      </c>
      <c r="J1124" s="1">
        <v>41985</v>
      </c>
      <c r="K1124">
        <v>53.869999</v>
      </c>
      <c r="L1124">
        <v>54.610000999999997</v>
      </c>
      <c r="M1124">
        <v>53.66</v>
      </c>
      <c r="N1124">
        <v>53.700001</v>
      </c>
      <c r="O1124">
        <v>18792900</v>
      </c>
      <c r="P1124">
        <v>51.490385000000003</v>
      </c>
      <c r="Q1124">
        <f t="shared" si="207"/>
        <v>-1.3411703104905371E-2</v>
      </c>
      <c r="R1124">
        <f t="shared" si="208"/>
        <v>-1.3411713855820871E-2</v>
      </c>
      <c r="S1124">
        <f t="shared" si="212"/>
        <v>-1.3411713855820871E-2</v>
      </c>
      <c r="T1124">
        <f t="shared" si="212"/>
        <v>-1.2974324164908266E-2</v>
      </c>
      <c r="U1124">
        <f t="shared" si="212"/>
        <v>-1.2536934473995662E-2</v>
      </c>
      <c r="V1124">
        <f t="shared" si="212"/>
        <v>-1.2099544783083059E-2</v>
      </c>
      <c r="W1124">
        <f t="shared" si="212"/>
        <v>-1.1662155092170456E-2</v>
      </c>
      <c r="X1124">
        <f t="shared" si="212"/>
        <v>-1.1224765401257849E-2</v>
      </c>
      <c r="Y1124">
        <f t="shared" si="212"/>
        <v>-1.0787375710345245E-2</v>
      </c>
      <c r="Z1124">
        <f t="shared" si="212"/>
        <v>-1.0349986019432642E-2</v>
      </c>
      <c r="AA1124">
        <f t="shared" si="212"/>
        <v>-9.9125963285200368E-3</v>
      </c>
      <c r="AB1124">
        <f t="shared" si="212"/>
        <v>-9.475206637607432E-3</v>
      </c>
      <c r="AC1124">
        <f t="shared" si="212"/>
        <v>-9.0378169466948273E-3</v>
      </c>
      <c r="AD1124">
        <f t="shared" si="212"/>
        <v>-8.6004272557822243E-3</v>
      </c>
      <c r="AE1124">
        <f t="shared" si="212"/>
        <v>-8.1630375648696196E-3</v>
      </c>
      <c r="AF1124">
        <f t="shared" si="212"/>
        <v>-7.7256478739570148E-3</v>
      </c>
      <c r="AG1124">
        <f t="shared" si="212"/>
        <v>-7.2882581830444109E-3</v>
      </c>
      <c r="AH1124">
        <f t="shared" si="212"/>
        <v>-6.8508684921318071E-3</v>
      </c>
      <c r="AI1124">
        <f t="shared" si="211"/>
        <v>-6.4134788012192023E-3</v>
      </c>
      <c r="AJ1124">
        <f t="shared" si="211"/>
        <v>-5.9760891103065976E-3</v>
      </c>
      <c r="AK1124">
        <f t="shared" si="211"/>
        <v>-5.5386994193939937E-3</v>
      </c>
      <c r="AL1124">
        <f t="shared" si="211"/>
        <v>-5.1013097284813898E-3</v>
      </c>
      <c r="AM1124">
        <f t="shared" si="211"/>
        <v>-4.6639200375687851E-3</v>
      </c>
      <c r="AN1124">
        <f>(I1124*'msft+wfc'!$K$2)+(R1124*(1-'msft+wfc'!$K$2))</f>
        <v>-7.4532979965030947E-3</v>
      </c>
    </row>
    <row r="1125" spans="1:40" x14ac:dyDescent="0.35">
      <c r="A1125" s="1">
        <v>41988</v>
      </c>
      <c r="B1125">
        <v>47.200001</v>
      </c>
      <c r="C1125">
        <v>47.669998</v>
      </c>
      <c r="D1125">
        <v>46.549999</v>
      </c>
      <c r="E1125">
        <v>46.669998</v>
      </c>
      <c r="F1125">
        <v>29247800</v>
      </c>
      <c r="G1125">
        <v>44.795940000000002</v>
      </c>
      <c r="H1125">
        <f t="shared" si="205"/>
        <v>-5.9638550380435706E-3</v>
      </c>
      <c r="I1125">
        <f t="shared" si="206"/>
        <v>-5.9638476671062587E-3</v>
      </c>
      <c r="J1125" s="1">
        <v>41988</v>
      </c>
      <c r="K1125">
        <v>54.009998000000003</v>
      </c>
      <c r="L1125">
        <v>54.41</v>
      </c>
      <c r="M1125">
        <v>53.16</v>
      </c>
      <c r="N1125">
        <v>53.189999</v>
      </c>
      <c r="O1125">
        <v>24852800</v>
      </c>
      <c r="P1125">
        <v>51.001367999999999</v>
      </c>
      <c r="Q1125">
        <f t="shared" si="207"/>
        <v>-9.4972437710010484E-3</v>
      </c>
      <c r="R1125">
        <f t="shared" si="208"/>
        <v>-9.4972488552960716E-3</v>
      </c>
      <c r="S1125">
        <f t="shared" si="212"/>
        <v>-9.4972488552960716E-3</v>
      </c>
      <c r="T1125">
        <f t="shared" si="212"/>
        <v>-9.3205787958865818E-3</v>
      </c>
      <c r="U1125">
        <f t="shared" si="212"/>
        <v>-9.1439087364770903E-3</v>
      </c>
      <c r="V1125">
        <f t="shared" si="212"/>
        <v>-8.9672386770676005E-3</v>
      </c>
      <c r="W1125">
        <f t="shared" si="212"/>
        <v>-8.790568617658109E-3</v>
      </c>
      <c r="X1125">
        <f t="shared" si="212"/>
        <v>-8.6138985582486192E-3</v>
      </c>
      <c r="Y1125">
        <f t="shared" si="212"/>
        <v>-8.4372284988391277E-3</v>
      </c>
      <c r="Z1125">
        <f t="shared" si="212"/>
        <v>-8.260558439429638E-3</v>
      </c>
      <c r="AA1125">
        <f t="shared" si="212"/>
        <v>-8.0838883800201464E-3</v>
      </c>
      <c r="AB1125">
        <f t="shared" si="212"/>
        <v>-7.9072183206106567E-3</v>
      </c>
      <c r="AC1125">
        <f t="shared" si="212"/>
        <v>-7.7305482612011651E-3</v>
      </c>
      <c r="AD1125">
        <f t="shared" si="212"/>
        <v>-7.5538782017916736E-3</v>
      </c>
      <c r="AE1125">
        <f t="shared" si="212"/>
        <v>-7.3772081423821839E-3</v>
      </c>
      <c r="AF1125">
        <f t="shared" si="212"/>
        <v>-7.2005380829726932E-3</v>
      </c>
      <c r="AG1125">
        <f t="shared" si="212"/>
        <v>-7.0238680235632026E-3</v>
      </c>
      <c r="AH1125">
        <f t="shared" si="212"/>
        <v>-6.847197964153711E-3</v>
      </c>
      <c r="AI1125">
        <f t="shared" si="211"/>
        <v>-6.6705279047442213E-3</v>
      </c>
      <c r="AJ1125">
        <f t="shared" si="211"/>
        <v>-6.4938578453347315E-3</v>
      </c>
      <c r="AK1125">
        <f t="shared" si="211"/>
        <v>-6.31718778592524E-3</v>
      </c>
      <c r="AL1125">
        <f t="shared" si="211"/>
        <v>-6.1405177265157502E-3</v>
      </c>
      <c r="AM1125">
        <f t="shared" si="211"/>
        <v>-5.9638476671062587E-3</v>
      </c>
      <c r="AN1125">
        <f>(I1125*'msft+wfc'!$K$2)+(R1125*(1-'msft+wfc'!$K$2))</f>
        <v>-7.0905307599158588E-3</v>
      </c>
    </row>
    <row r="1126" spans="1:40" x14ac:dyDescent="0.35">
      <c r="A1126" s="1">
        <v>41989</v>
      </c>
      <c r="B1126">
        <v>45.900002000000001</v>
      </c>
      <c r="C1126">
        <v>46.34</v>
      </c>
      <c r="D1126">
        <v>45.130001</v>
      </c>
      <c r="E1126">
        <v>45.16</v>
      </c>
      <c r="F1126">
        <v>47801400</v>
      </c>
      <c r="G1126">
        <v>43.346575999999999</v>
      </c>
      <c r="H1126">
        <f t="shared" si="205"/>
        <v>-3.2354790330181779E-2</v>
      </c>
      <c r="I1126">
        <f t="shared" si="206"/>
        <v>-3.2354807154398431E-2</v>
      </c>
      <c r="J1126" s="1">
        <v>41989</v>
      </c>
      <c r="K1126">
        <v>52.82</v>
      </c>
      <c r="L1126">
        <v>53.77</v>
      </c>
      <c r="M1126">
        <v>52.73</v>
      </c>
      <c r="N1126">
        <v>52.77</v>
      </c>
      <c r="O1126">
        <v>24243300</v>
      </c>
      <c r="P1126">
        <v>50.598652000000001</v>
      </c>
      <c r="Q1126">
        <f t="shared" si="207"/>
        <v>-7.8962024421169313E-3</v>
      </c>
      <c r="R1126">
        <f t="shared" si="208"/>
        <v>-7.8961803534367565E-3</v>
      </c>
      <c r="S1126">
        <f t="shared" si="212"/>
        <v>-7.8961803534367565E-3</v>
      </c>
      <c r="T1126">
        <f t="shared" si="212"/>
        <v>-9.1191116934848399E-3</v>
      </c>
      <c r="U1126">
        <f t="shared" si="212"/>
        <v>-1.0342043033532925E-2</v>
      </c>
      <c r="V1126">
        <f t="shared" si="212"/>
        <v>-1.1564974373581007E-2</v>
      </c>
      <c r="W1126">
        <f t="shared" si="212"/>
        <v>-1.2787905713629092E-2</v>
      </c>
      <c r="X1126">
        <f t="shared" si="212"/>
        <v>-1.4010837053677175E-2</v>
      </c>
      <c r="Y1126">
        <f t="shared" si="212"/>
        <v>-1.5233768393725259E-2</v>
      </c>
      <c r="Z1126">
        <f t="shared" si="212"/>
        <v>-1.6456699733773342E-2</v>
      </c>
      <c r="AA1126">
        <f t="shared" si="212"/>
        <v>-1.7679631073821429E-2</v>
      </c>
      <c r="AB1126">
        <f t="shared" si="212"/>
        <v>-1.8902562413869513E-2</v>
      </c>
      <c r="AC1126">
        <f t="shared" si="212"/>
        <v>-2.0125493753917593E-2</v>
      </c>
      <c r="AD1126">
        <f t="shared" si="212"/>
        <v>-2.134842509396568E-2</v>
      </c>
      <c r="AE1126">
        <f t="shared" si="212"/>
        <v>-2.257135643401376E-2</v>
      </c>
      <c r="AF1126">
        <f t="shared" si="212"/>
        <v>-2.3794287774061843E-2</v>
      </c>
      <c r="AG1126">
        <f t="shared" si="212"/>
        <v>-2.5017219114109927E-2</v>
      </c>
      <c r="AH1126">
        <f t="shared" si="212"/>
        <v>-2.6240150454158014E-2</v>
      </c>
      <c r="AI1126">
        <f t="shared" si="211"/>
        <v>-2.7463081794206097E-2</v>
      </c>
      <c r="AJ1126">
        <f t="shared" si="211"/>
        <v>-2.868601313425418E-2</v>
      </c>
      <c r="AK1126">
        <f t="shared" si="211"/>
        <v>-2.9908944474302264E-2</v>
      </c>
      <c r="AL1126">
        <f t="shared" si="211"/>
        <v>-3.1131875814350347E-2</v>
      </c>
      <c r="AM1126">
        <f t="shared" si="211"/>
        <v>-3.2354807154398431E-2</v>
      </c>
      <c r="AN1126">
        <f>(I1126*'msft+wfc'!$K$2)+(R1126*(1-'msft+wfc'!$K$2))</f>
        <v>-2.4555771657922301E-2</v>
      </c>
    </row>
    <row r="1127" spans="1:40" x14ac:dyDescent="0.35">
      <c r="A1127" s="1">
        <v>41990</v>
      </c>
      <c r="B1127">
        <v>45.049999</v>
      </c>
      <c r="C1127">
        <v>45.950001</v>
      </c>
      <c r="D1127">
        <v>44.900002000000001</v>
      </c>
      <c r="E1127">
        <v>45.740001999999997</v>
      </c>
      <c r="F1127">
        <v>34970900</v>
      </c>
      <c r="G1127">
        <v>43.903288000000003</v>
      </c>
      <c r="H1127">
        <f t="shared" si="205"/>
        <v>1.2843268379096554E-2</v>
      </c>
      <c r="I1127">
        <f t="shared" si="206"/>
        <v>1.2843275095131033E-2</v>
      </c>
      <c r="J1127" s="1">
        <v>41990</v>
      </c>
      <c r="K1127">
        <v>53.040000999999997</v>
      </c>
      <c r="L1127">
        <v>53.849997999999999</v>
      </c>
      <c r="M1127">
        <v>52.939999</v>
      </c>
      <c r="N1127">
        <v>53.790000999999997</v>
      </c>
      <c r="O1127">
        <v>19782600</v>
      </c>
      <c r="P1127">
        <v>51.576681999999998</v>
      </c>
      <c r="Q1127">
        <f t="shared" si="207"/>
        <v>1.9329183248057484E-2</v>
      </c>
      <c r="R1127">
        <f t="shared" si="208"/>
        <v>1.9329171061711226E-2</v>
      </c>
      <c r="S1127">
        <f t="shared" si="212"/>
        <v>1.9329171061711226E-2</v>
      </c>
      <c r="T1127">
        <f t="shared" si="212"/>
        <v>1.9004876263382212E-2</v>
      </c>
      <c r="U1127">
        <f t="shared" si="212"/>
        <v>1.8680581465053206E-2</v>
      </c>
      <c r="V1127">
        <f t="shared" si="212"/>
        <v>1.8356286666724196E-2</v>
      </c>
      <c r="W1127">
        <f t="shared" si="212"/>
        <v>1.8031991868395186E-2</v>
      </c>
      <c r="X1127">
        <f t="shared" si="212"/>
        <v>1.7707697070066176E-2</v>
      </c>
      <c r="Y1127">
        <f t="shared" si="212"/>
        <v>1.7383402271737167E-2</v>
      </c>
      <c r="Z1127">
        <f t="shared" si="212"/>
        <v>1.7059107473408157E-2</v>
      </c>
      <c r="AA1127">
        <f t="shared" si="212"/>
        <v>1.6734812675079147E-2</v>
      </c>
      <c r="AB1127">
        <f t="shared" si="212"/>
        <v>1.6410517876750137E-2</v>
      </c>
      <c r="AC1127">
        <f t="shared" si="212"/>
        <v>1.6086223078421127E-2</v>
      </c>
      <c r="AD1127">
        <f t="shared" si="212"/>
        <v>1.5761928280092118E-2</v>
      </c>
      <c r="AE1127">
        <f t="shared" si="212"/>
        <v>1.543763348176311E-2</v>
      </c>
      <c r="AF1127">
        <f t="shared" si="212"/>
        <v>1.5113338683434101E-2</v>
      </c>
      <c r="AG1127">
        <f t="shared" si="212"/>
        <v>1.4789043885105092E-2</v>
      </c>
      <c r="AH1127">
        <f t="shared" si="212"/>
        <v>1.4464749086776082E-2</v>
      </c>
      <c r="AI1127">
        <f t="shared" si="211"/>
        <v>1.4140454288447072E-2</v>
      </c>
      <c r="AJ1127">
        <f t="shared" si="211"/>
        <v>1.3816159490118062E-2</v>
      </c>
      <c r="AK1127">
        <f t="shared" si="211"/>
        <v>1.3491864691789051E-2</v>
      </c>
      <c r="AL1127">
        <f t="shared" si="211"/>
        <v>1.3167569893460043E-2</v>
      </c>
      <c r="AM1127">
        <f t="shared" si="211"/>
        <v>1.2843275095131033E-2</v>
      </c>
      <c r="AN1127">
        <f>(I1127*'msft+wfc'!$K$2)+(R1127*(1-'msft+wfc'!$K$2))</f>
        <v>1.4911409716156503E-2</v>
      </c>
    </row>
    <row r="1128" spans="1:40" x14ac:dyDescent="0.35">
      <c r="A1128" s="1">
        <v>41991</v>
      </c>
      <c r="B1128">
        <v>46.580002</v>
      </c>
      <c r="C1128">
        <v>47.52</v>
      </c>
      <c r="D1128">
        <v>46.34</v>
      </c>
      <c r="E1128">
        <v>47.52</v>
      </c>
      <c r="F1128">
        <v>40105600</v>
      </c>
      <c r="G1128">
        <v>45.611809999999998</v>
      </c>
      <c r="H1128">
        <f t="shared" si="205"/>
        <v>3.8915564542389099E-2</v>
      </c>
      <c r="I1128">
        <f t="shared" si="206"/>
        <v>3.8915581903569384E-2</v>
      </c>
      <c r="J1128" s="1">
        <v>41991</v>
      </c>
      <c r="K1128">
        <v>54.43</v>
      </c>
      <c r="L1128">
        <v>55.209999000000003</v>
      </c>
      <c r="M1128">
        <v>54.360000999999997</v>
      </c>
      <c r="N1128">
        <v>55.209999000000003</v>
      </c>
      <c r="O1128">
        <v>21404700</v>
      </c>
      <c r="P1128">
        <v>52.938251000000001</v>
      </c>
      <c r="Q1128">
        <f t="shared" si="207"/>
        <v>2.63989212418867E-2</v>
      </c>
      <c r="R1128">
        <f t="shared" si="208"/>
        <v>2.6398925778125918E-2</v>
      </c>
      <c r="S1128">
        <f t="shared" si="212"/>
        <v>2.6398925778125918E-2</v>
      </c>
      <c r="T1128">
        <f t="shared" si="212"/>
        <v>2.7024758584398088E-2</v>
      </c>
      <c r="U1128">
        <f t="shared" si="212"/>
        <v>2.7650591390670266E-2</v>
      </c>
      <c r="V1128">
        <f t="shared" si="212"/>
        <v>2.8276424196942436E-2</v>
      </c>
      <c r="W1128">
        <f t="shared" si="212"/>
        <v>2.8902257003214613E-2</v>
      </c>
      <c r="X1128">
        <f t="shared" si="212"/>
        <v>2.9528089809486784E-2</v>
      </c>
      <c r="Y1128">
        <f t="shared" si="212"/>
        <v>3.0153922615758957E-2</v>
      </c>
      <c r="Z1128">
        <f t="shared" si="212"/>
        <v>3.0779755422031131E-2</v>
      </c>
      <c r="AA1128">
        <f t="shared" si="212"/>
        <v>3.1405588228303305E-2</v>
      </c>
      <c r="AB1128">
        <f t="shared" si="212"/>
        <v>3.2031421034575479E-2</v>
      </c>
      <c r="AC1128">
        <f t="shared" si="212"/>
        <v>3.2657253840847653E-2</v>
      </c>
      <c r="AD1128">
        <f t="shared" si="212"/>
        <v>3.3283086647119826E-2</v>
      </c>
      <c r="AE1128">
        <f t="shared" si="212"/>
        <v>3.3908919453392E-2</v>
      </c>
      <c r="AF1128">
        <f t="shared" si="212"/>
        <v>3.4534752259664174E-2</v>
      </c>
      <c r="AG1128">
        <f t="shared" si="212"/>
        <v>3.5160585065936348E-2</v>
      </c>
      <c r="AH1128">
        <f t="shared" si="212"/>
        <v>3.5786417872208515E-2</v>
      </c>
      <c r="AI1128">
        <f t="shared" si="211"/>
        <v>3.6412250678480688E-2</v>
      </c>
      <c r="AJ1128">
        <f t="shared" si="211"/>
        <v>3.7038083484752862E-2</v>
      </c>
      <c r="AK1128">
        <f t="shared" si="211"/>
        <v>3.7663916291025043E-2</v>
      </c>
      <c r="AL1128">
        <f t="shared" si="211"/>
        <v>3.828974909729721E-2</v>
      </c>
      <c r="AM1128">
        <f t="shared" si="211"/>
        <v>3.8915581903569384E-2</v>
      </c>
      <c r="AN1128">
        <f>(I1128*'msft+wfc'!$K$2)+(R1128*(1-'msft+wfc'!$K$2))</f>
        <v>3.4924440200729351E-2</v>
      </c>
    </row>
    <row r="1129" spans="1:40" x14ac:dyDescent="0.35">
      <c r="A1129" s="1">
        <v>41992</v>
      </c>
      <c r="B1129">
        <v>47.630001</v>
      </c>
      <c r="C1129">
        <v>48.099997999999999</v>
      </c>
      <c r="D1129">
        <v>47.169998</v>
      </c>
      <c r="E1129">
        <v>47.66</v>
      </c>
      <c r="F1129">
        <v>64551200</v>
      </c>
      <c r="G1129">
        <v>45.746186999999999</v>
      </c>
      <c r="H1129">
        <f t="shared" si="205"/>
        <v>2.9461279461278083E-3</v>
      </c>
      <c r="I1129">
        <f t="shared" si="206"/>
        <v>2.9461010207663461E-3</v>
      </c>
      <c r="J1129" s="1">
        <v>41992</v>
      </c>
      <c r="K1129">
        <v>54.900002000000001</v>
      </c>
      <c r="L1129">
        <v>55.419998</v>
      </c>
      <c r="M1129">
        <v>54.450001</v>
      </c>
      <c r="N1129">
        <v>54.450001</v>
      </c>
      <c r="O1129">
        <v>36186100</v>
      </c>
      <c r="P1129">
        <v>52.209524000000002</v>
      </c>
      <c r="Q1129">
        <f t="shared" si="207"/>
        <v>-1.3765586193906705E-2</v>
      </c>
      <c r="R1129">
        <f t="shared" si="208"/>
        <v>-1.3765604005315537E-2</v>
      </c>
      <c r="S1129">
        <f t="shared" si="212"/>
        <v>-1.3765604005315537E-2</v>
      </c>
      <c r="T1129">
        <f t="shared" si="212"/>
        <v>-1.2930018754011442E-2</v>
      </c>
      <c r="U1129">
        <f t="shared" si="212"/>
        <v>-1.209443350270735E-2</v>
      </c>
      <c r="V1129">
        <f t="shared" si="212"/>
        <v>-1.1258848251403254E-2</v>
      </c>
      <c r="W1129">
        <f t="shared" si="212"/>
        <v>-1.0423263000099162E-2</v>
      </c>
      <c r="X1129">
        <f t="shared" si="212"/>
        <v>-9.5876777487950652E-3</v>
      </c>
      <c r="Y1129">
        <f t="shared" si="212"/>
        <v>-8.7520924974909715E-3</v>
      </c>
      <c r="Z1129">
        <f t="shared" si="212"/>
        <v>-7.9165072461868779E-3</v>
      </c>
      <c r="AA1129">
        <f t="shared" si="212"/>
        <v>-7.0809219948827825E-3</v>
      </c>
      <c r="AB1129">
        <f t="shared" si="212"/>
        <v>-6.2453367435786906E-3</v>
      </c>
      <c r="AC1129">
        <f t="shared" si="212"/>
        <v>-5.4097514922745952E-3</v>
      </c>
      <c r="AD1129">
        <f t="shared" si="212"/>
        <v>-4.5741662409705007E-3</v>
      </c>
      <c r="AE1129">
        <f t="shared" si="212"/>
        <v>-3.7385809896664079E-3</v>
      </c>
      <c r="AF1129">
        <f t="shared" si="212"/>
        <v>-2.9029957383623125E-3</v>
      </c>
      <c r="AG1129">
        <f t="shared" si="212"/>
        <v>-2.0674104870582193E-3</v>
      </c>
      <c r="AH1129">
        <f t="shared" si="212"/>
        <v>-1.2318252357541247E-3</v>
      </c>
      <c r="AI1129">
        <f t="shared" si="211"/>
        <v>-3.9623998445002979E-4</v>
      </c>
      <c r="AJ1129">
        <f t="shared" si="211"/>
        <v>4.3934526685406343E-4</v>
      </c>
      <c r="AK1129">
        <f t="shared" si="211"/>
        <v>1.2749305181581579E-3</v>
      </c>
      <c r="AL1129">
        <f t="shared" si="211"/>
        <v>2.1105157694622512E-3</v>
      </c>
      <c r="AM1129">
        <f t="shared" si="211"/>
        <v>2.9461010207663461E-3</v>
      </c>
      <c r="AN1129">
        <f>(I1129*'msft+wfc'!$K$2)+(R1129*(1-'msft+wfc'!$K$2))</f>
        <v>-2.3827010320098358E-3</v>
      </c>
    </row>
    <row r="1130" spans="1:40" x14ac:dyDescent="0.35">
      <c r="A1130" s="1">
        <v>41995</v>
      </c>
      <c r="B1130">
        <v>47.779998999999997</v>
      </c>
      <c r="C1130">
        <v>48.119999</v>
      </c>
      <c r="D1130">
        <v>47.709999000000003</v>
      </c>
      <c r="E1130">
        <v>47.98</v>
      </c>
      <c r="F1130">
        <v>26566000</v>
      </c>
      <c r="G1130">
        <v>46.053336999999999</v>
      </c>
      <c r="H1130">
        <f t="shared" si="205"/>
        <v>6.7142257658413832E-3</v>
      </c>
      <c r="I1130">
        <f t="shared" si="206"/>
        <v>6.7142207939647524E-3</v>
      </c>
      <c r="J1130" s="1">
        <v>41995</v>
      </c>
      <c r="K1130">
        <v>54.459999000000003</v>
      </c>
      <c r="L1130">
        <v>54.970001000000003</v>
      </c>
      <c r="M1130">
        <v>54.34</v>
      </c>
      <c r="N1130">
        <v>54.970001000000003</v>
      </c>
      <c r="O1130">
        <v>17395500</v>
      </c>
      <c r="P1130">
        <v>52.708128000000002</v>
      </c>
      <c r="Q1130">
        <f t="shared" si="207"/>
        <v>9.5500457382912286E-3</v>
      </c>
      <c r="R1130">
        <f t="shared" si="208"/>
        <v>9.5500583380151143E-3</v>
      </c>
      <c r="S1130">
        <f t="shared" si="212"/>
        <v>9.5500583380151143E-3</v>
      </c>
      <c r="T1130">
        <f t="shared" si="212"/>
        <v>9.4082664608125966E-3</v>
      </c>
      <c r="U1130">
        <f t="shared" si="212"/>
        <v>9.2664745836100789E-3</v>
      </c>
      <c r="V1130">
        <f t="shared" si="212"/>
        <v>9.1246827064075595E-3</v>
      </c>
      <c r="W1130">
        <f t="shared" si="212"/>
        <v>8.9828908292050418E-3</v>
      </c>
      <c r="X1130">
        <f t="shared" si="212"/>
        <v>8.841098952002524E-3</v>
      </c>
      <c r="Y1130">
        <f t="shared" si="212"/>
        <v>8.6993070748000063E-3</v>
      </c>
      <c r="Z1130">
        <f t="shared" si="212"/>
        <v>8.5575151975974886E-3</v>
      </c>
      <c r="AA1130">
        <f t="shared" si="212"/>
        <v>8.4157233203949692E-3</v>
      </c>
      <c r="AB1130">
        <f t="shared" si="212"/>
        <v>8.2739314431924515E-3</v>
      </c>
      <c r="AC1130">
        <f t="shared" si="212"/>
        <v>8.1321395659899338E-3</v>
      </c>
      <c r="AD1130">
        <f t="shared" si="212"/>
        <v>7.9903476887874143E-3</v>
      </c>
      <c r="AE1130">
        <f t="shared" si="212"/>
        <v>7.8485558115848966E-3</v>
      </c>
      <c r="AF1130">
        <f t="shared" si="212"/>
        <v>7.7067639343823789E-3</v>
      </c>
      <c r="AG1130">
        <f t="shared" si="212"/>
        <v>7.5649720571798612E-3</v>
      </c>
      <c r="AH1130">
        <f t="shared" si="212"/>
        <v>7.4231801799773435E-3</v>
      </c>
      <c r="AI1130">
        <f t="shared" si="211"/>
        <v>7.2813883027748241E-3</v>
      </c>
      <c r="AJ1130">
        <f t="shared" si="211"/>
        <v>7.1395964255723072E-3</v>
      </c>
      <c r="AK1130">
        <f t="shared" si="211"/>
        <v>6.9978045483697886E-3</v>
      </c>
      <c r="AL1130">
        <f t="shared" si="211"/>
        <v>6.8560126711672709E-3</v>
      </c>
      <c r="AM1130">
        <f t="shared" si="211"/>
        <v>6.7142207939647524E-3</v>
      </c>
      <c r="AN1130">
        <f>(I1130*'msft+wfc'!$K$2)+(R1130*(1-'msft+wfc'!$K$2))</f>
        <v>7.6184742440161208E-3</v>
      </c>
    </row>
    <row r="1131" spans="1:40" x14ac:dyDescent="0.35">
      <c r="A1131" s="1">
        <v>41996</v>
      </c>
      <c r="B1131">
        <v>48.369999</v>
      </c>
      <c r="C1131">
        <v>48.799999</v>
      </c>
      <c r="D1131">
        <v>48.130001</v>
      </c>
      <c r="E1131">
        <v>48.450001</v>
      </c>
      <c r="F1131">
        <v>23648100</v>
      </c>
      <c r="G1131">
        <v>46.504465000000003</v>
      </c>
      <c r="H1131">
        <f t="shared" si="205"/>
        <v>9.795769070446091E-3</v>
      </c>
      <c r="I1131">
        <f t="shared" si="206"/>
        <v>9.7957722368740442E-3</v>
      </c>
      <c r="J1131" s="1">
        <v>41996</v>
      </c>
      <c r="K1131">
        <v>55.080002</v>
      </c>
      <c r="L1131">
        <v>55.639999000000003</v>
      </c>
      <c r="M1131">
        <v>55.060001</v>
      </c>
      <c r="N1131">
        <v>55.470001000000003</v>
      </c>
      <c r="O1131">
        <v>13205700</v>
      </c>
      <c r="P1131">
        <v>53.187553999999999</v>
      </c>
      <c r="Q1131">
        <f t="shared" si="207"/>
        <v>9.0958703093347217E-3</v>
      </c>
      <c r="R1131">
        <f t="shared" si="208"/>
        <v>9.0958646833368198E-3</v>
      </c>
      <c r="S1131">
        <f t="shared" si="212"/>
        <v>9.0958646833368198E-3</v>
      </c>
      <c r="T1131">
        <f t="shared" si="212"/>
        <v>9.1308600610136813E-3</v>
      </c>
      <c r="U1131">
        <f t="shared" si="212"/>
        <v>9.1658554386905428E-3</v>
      </c>
      <c r="V1131">
        <f t="shared" si="212"/>
        <v>9.2008508163674042E-3</v>
      </c>
      <c r="W1131">
        <f t="shared" si="212"/>
        <v>9.2358461940442657E-3</v>
      </c>
      <c r="X1131">
        <f t="shared" si="212"/>
        <v>9.2708415717211255E-3</v>
      </c>
      <c r="Y1131">
        <f t="shared" si="212"/>
        <v>9.3058369493979869E-3</v>
      </c>
      <c r="Z1131">
        <f t="shared" si="212"/>
        <v>9.3408323270748484E-3</v>
      </c>
      <c r="AA1131">
        <f t="shared" si="212"/>
        <v>9.3758277047517099E-3</v>
      </c>
      <c r="AB1131">
        <f t="shared" si="212"/>
        <v>9.4108230824285714E-3</v>
      </c>
      <c r="AC1131">
        <f t="shared" si="212"/>
        <v>9.4458184601054311E-3</v>
      </c>
      <c r="AD1131">
        <f t="shared" si="212"/>
        <v>9.4808138377822926E-3</v>
      </c>
      <c r="AE1131">
        <f t="shared" si="212"/>
        <v>9.5158092154591541E-3</v>
      </c>
      <c r="AF1131">
        <f t="shared" si="212"/>
        <v>9.5508045931360155E-3</v>
      </c>
      <c r="AG1131">
        <f t="shared" si="212"/>
        <v>9.585799970812877E-3</v>
      </c>
      <c r="AH1131">
        <f t="shared" si="212"/>
        <v>9.6207953484897385E-3</v>
      </c>
      <c r="AI1131">
        <f t="shared" si="211"/>
        <v>9.6557907261666E-3</v>
      </c>
      <c r="AJ1131">
        <f t="shared" si="211"/>
        <v>9.6907861038434615E-3</v>
      </c>
      <c r="AK1131">
        <f t="shared" si="211"/>
        <v>9.7257814815203212E-3</v>
      </c>
      <c r="AL1131">
        <f t="shared" si="211"/>
        <v>9.7607768591971827E-3</v>
      </c>
      <c r="AM1131">
        <f t="shared" si="211"/>
        <v>9.7957722368740442E-3</v>
      </c>
      <c r="AN1131">
        <f>(I1131*'msft+wfc'!$K$2)+(R1131*(1-'msft+wfc'!$K$2))</f>
        <v>9.5725952000473499E-3</v>
      </c>
    </row>
    <row r="1132" spans="1:40" x14ac:dyDescent="0.35">
      <c r="A1132" s="1">
        <v>41997</v>
      </c>
      <c r="B1132">
        <v>48.639999000000003</v>
      </c>
      <c r="C1132">
        <v>48.639999000000003</v>
      </c>
      <c r="D1132">
        <v>48.080002</v>
      </c>
      <c r="E1132">
        <v>48.139999000000003</v>
      </c>
      <c r="F1132">
        <v>11437800</v>
      </c>
      <c r="G1132">
        <v>46.206912000000003</v>
      </c>
      <c r="H1132">
        <f t="shared" si="205"/>
        <v>-6.3983899608174872E-3</v>
      </c>
      <c r="I1132">
        <f t="shared" si="206"/>
        <v>-6.3983748657252719E-3</v>
      </c>
      <c r="J1132" s="1">
        <v>41997</v>
      </c>
      <c r="K1132">
        <v>55.630001</v>
      </c>
      <c r="L1132">
        <v>55.740001999999997</v>
      </c>
      <c r="M1132">
        <v>55.32</v>
      </c>
      <c r="N1132">
        <v>55.34</v>
      </c>
      <c r="O1132">
        <v>4297000</v>
      </c>
      <c r="P1132">
        <v>53.062902000000001</v>
      </c>
      <c r="Q1132">
        <f t="shared" si="207"/>
        <v>-2.3436271436158805E-3</v>
      </c>
      <c r="R1132">
        <f t="shared" si="208"/>
        <v>-2.3436309930702499E-3</v>
      </c>
      <c r="S1132">
        <f t="shared" si="212"/>
        <v>-2.3436309930702499E-3</v>
      </c>
      <c r="T1132">
        <f t="shared" si="212"/>
        <v>-2.546368186703001E-3</v>
      </c>
      <c r="U1132">
        <f t="shared" si="212"/>
        <v>-2.7491053803357524E-3</v>
      </c>
      <c r="V1132">
        <f t="shared" si="212"/>
        <v>-2.951842573968503E-3</v>
      </c>
      <c r="W1132">
        <f t="shared" si="212"/>
        <v>-3.1545797676012545E-3</v>
      </c>
      <c r="X1132">
        <f t="shared" si="212"/>
        <v>-3.3573169612340055E-3</v>
      </c>
      <c r="Y1132">
        <f t="shared" si="212"/>
        <v>-3.5600541548667566E-3</v>
      </c>
      <c r="Z1132">
        <f t="shared" si="212"/>
        <v>-3.7627913484995076E-3</v>
      </c>
      <c r="AA1132">
        <f t="shared" si="212"/>
        <v>-3.9655285421322586E-3</v>
      </c>
      <c r="AB1132">
        <f t="shared" si="212"/>
        <v>-4.1682657357650105E-3</v>
      </c>
      <c r="AC1132">
        <f t="shared" si="212"/>
        <v>-4.3710029293977607E-3</v>
      </c>
      <c r="AD1132">
        <f t="shared" si="212"/>
        <v>-4.5737401230305126E-3</v>
      </c>
      <c r="AE1132">
        <f t="shared" si="212"/>
        <v>-4.7764773166632628E-3</v>
      </c>
      <c r="AF1132">
        <f t="shared" si="212"/>
        <v>-4.9792145102960147E-3</v>
      </c>
      <c r="AG1132">
        <f t="shared" si="212"/>
        <v>-5.1819517039287657E-3</v>
      </c>
      <c r="AH1132">
        <f t="shared" si="212"/>
        <v>-5.3846888975615168E-3</v>
      </c>
      <c r="AI1132">
        <f t="shared" si="211"/>
        <v>-5.5874260911942678E-3</v>
      </c>
      <c r="AJ1132">
        <f t="shared" si="211"/>
        <v>-5.7901632848270188E-3</v>
      </c>
      <c r="AK1132">
        <f t="shared" si="211"/>
        <v>-5.9929004784597699E-3</v>
      </c>
      <c r="AL1132">
        <f t="shared" si="211"/>
        <v>-6.1956376720925209E-3</v>
      </c>
      <c r="AM1132">
        <f t="shared" si="211"/>
        <v>-6.3983748657252719E-3</v>
      </c>
      <c r="AN1132">
        <f>(I1132*'msft+wfc'!$K$2)+(R1132*(1-'msft+wfc'!$K$2))</f>
        <v>-5.1054530819597075E-3</v>
      </c>
    </row>
    <row r="1133" spans="1:40" x14ac:dyDescent="0.35">
      <c r="A1133" s="1">
        <v>41999</v>
      </c>
      <c r="B1133">
        <v>48.41</v>
      </c>
      <c r="C1133">
        <v>48.41</v>
      </c>
      <c r="D1133">
        <v>47.82</v>
      </c>
      <c r="E1133">
        <v>47.880001</v>
      </c>
      <c r="F1133">
        <v>13197800</v>
      </c>
      <c r="G1133">
        <v>45.957354000000002</v>
      </c>
      <c r="H1133">
        <f t="shared" si="205"/>
        <v>-5.4008725675296137E-3</v>
      </c>
      <c r="I1133">
        <f t="shared" si="206"/>
        <v>-5.4008802838848092E-3</v>
      </c>
      <c r="J1133" s="1">
        <v>41999</v>
      </c>
      <c r="K1133">
        <v>55.41</v>
      </c>
      <c r="L1133">
        <v>55.540000999999997</v>
      </c>
      <c r="M1133">
        <v>55.259998000000003</v>
      </c>
      <c r="N1133">
        <v>55.279998999999997</v>
      </c>
      <c r="O1133">
        <v>5826000</v>
      </c>
      <c r="P1133">
        <v>53.005369999999999</v>
      </c>
      <c r="Q1133">
        <f t="shared" si="207"/>
        <v>-1.0842247921938354E-3</v>
      </c>
      <c r="R1133">
        <f t="shared" si="208"/>
        <v>-1.0842226457950211E-3</v>
      </c>
      <c r="S1133">
        <f t="shared" si="212"/>
        <v>-1.0842226457950211E-3</v>
      </c>
      <c r="T1133">
        <f t="shared" si="212"/>
        <v>-1.3000555276995104E-3</v>
      </c>
      <c r="U1133">
        <f t="shared" si="212"/>
        <v>-1.515888409604E-3</v>
      </c>
      <c r="V1133">
        <f t="shared" si="212"/>
        <v>-1.7317212915084893E-3</v>
      </c>
      <c r="W1133">
        <f t="shared" si="212"/>
        <v>-1.9475541734129786E-3</v>
      </c>
      <c r="X1133">
        <f t="shared" si="212"/>
        <v>-2.1633870553174682E-3</v>
      </c>
      <c r="Y1133">
        <f t="shared" si="212"/>
        <v>-2.3792199372219573E-3</v>
      </c>
      <c r="Z1133">
        <f t="shared" si="212"/>
        <v>-2.5950528191264468E-3</v>
      </c>
      <c r="AA1133">
        <f t="shared" si="212"/>
        <v>-2.8108857010309364E-3</v>
      </c>
      <c r="AB1133">
        <f t="shared" si="212"/>
        <v>-3.0267185829354259E-3</v>
      </c>
      <c r="AC1133">
        <f t="shared" si="212"/>
        <v>-3.242551464839915E-3</v>
      </c>
      <c r="AD1133">
        <f t="shared" si="212"/>
        <v>-3.4583843467444046E-3</v>
      </c>
      <c r="AE1133">
        <f t="shared" si="212"/>
        <v>-3.6742172286488941E-3</v>
      </c>
      <c r="AF1133">
        <f t="shared" si="212"/>
        <v>-3.8900501105533832E-3</v>
      </c>
      <c r="AG1133">
        <f t="shared" si="212"/>
        <v>-4.1058829924578728E-3</v>
      </c>
      <c r="AH1133">
        <f t="shared" si="212"/>
        <v>-4.3217158743623623E-3</v>
      </c>
      <c r="AI1133">
        <f t="shared" si="211"/>
        <v>-4.537548756266851E-3</v>
      </c>
      <c r="AJ1133">
        <f t="shared" si="211"/>
        <v>-4.7533816381713414E-3</v>
      </c>
      <c r="AK1133">
        <f t="shared" si="211"/>
        <v>-4.9692145200758301E-3</v>
      </c>
      <c r="AL1133">
        <f t="shared" si="211"/>
        <v>-5.1850474019803196E-3</v>
      </c>
      <c r="AM1133">
        <f t="shared" si="211"/>
        <v>-5.4008802838848092E-3</v>
      </c>
      <c r="AN1133">
        <f>(I1133*'msft+wfc'!$K$2)+(R1133*(1-'msft+wfc'!$K$2))</f>
        <v>-4.0244429875655663E-3</v>
      </c>
    </row>
    <row r="1134" spans="1:40" x14ac:dyDescent="0.35">
      <c r="A1134" s="1">
        <v>42002</v>
      </c>
      <c r="B1134">
        <v>47.700001</v>
      </c>
      <c r="C1134">
        <v>47.779998999999997</v>
      </c>
      <c r="D1134">
        <v>47.259998000000003</v>
      </c>
      <c r="E1134">
        <v>47.450001</v>
      </c>
      <c r="F1134">
        <v>14439500</v>
      </c>
      <c r="G1134">
        <v>45.544620999999999</v>
      </c>
      <c r="H1134">
        <f t="shared" si="205"/>
        <v>-8.9807851090061529E-3</v>
      </c>
      <c r="I1134">
        <f t="shared" si="206"/>
        <v>-8.9807824880432166E-3</v>
      </c>
      <c r="J1134" s="1">
        <v>42002</v>
      </c>
      <c r="K1134">
        <v>55.080002</v>
      </c>
      <c r="L1134">
        <v>55.950001</v>
      </c>
      <c r="M1134">
        <v>55.080002</v>
      </c>
      <c r="N1134">
        <v>55.709999000000003</v>
      </c>
      <c r="O1134">
        <v>11385600</v>
      </c>
      <c r="P1134">
        <v>53.417676999999998</v>
      </c>
      <c r="Q1134">
        <f t="shared" si="207"/>
        <v>7.7785819062696953E-3</v>
      </c>
      <c r="R1134">
        <f t="shared" si="208"/>
        <v>7.7785892259595287E-3</v>
      </c>
      <c r="S1134">
        <f t="shared" si="212"/>
        <v>7.7785892259595287E-3</v>
      </c>
      <c r="T1134">
        <f t="shared" si="212"/>
        <v>6.9406206402593913E-3</v>
      </c>
      <c r="U1134">
        <f t="shared" si="212"/>
        <v>6.1026520545592539E-3</v>
      </c>
      <c r="V1134">
        <f t="shared" si="212"/>
        <v>5.2646834688591165E-3</v>
      </c>
      <c r="W1134">
        <f t="shared" si="212"/>
        <v>4.42671488315898E-3</v>
      </c>
      <c r="X1134">
        <f t="shared" si="212"/>
        <v>3.5887462974588426E-3</v>
      </c>
      <c r="Y1134">
        <f t="shared" si="212"/>
        <v>2.7507777117587047E-3</v>
      </c>
      <c r="Z1134">
        <f t="shared" si="212"/>
        <v>1.9128091260585682E-3</v>
      </c>
      <c r="AA1134">
        <f t="shared" si="212"/>
        <v>1.07484054035843E-3</v>
      </c>
      <c r="AB1134">
        <f t="shared" si="212"/>
        <v>2.36871954658293E-4</v>
      </c>
      <c r="AC1134">
        <f t="shared" si="212"/>
        <v>-6.0109663104184396E-4</v>
      </c>
      <c r="AD1134">
        <f t="shared" si="212"/>
        <v>-1.4390652167419822E-3</v>
      </c>
      <c r="AE1134">
        <f t="shared" si="212"/>
        <v>-2.2770338024421183E-3</v>
      </c>
      <c r="AF1134">
        <f t="shared" si="212"/>
        <v>-3.1150023881422557E-3</v>
      </c>
      <c r="AG1134">
        <f t="shared" si="212"/>
        <v>-3.9529709738423922E-3</v>
      </c>
      <c r="AH1134">
        <f t="shared" si="212"/>
        <v>-4.7909395595425305E-3</v>
      </c>
      <c r="AI1134">
        <f t="shared" si="211"/>
        <v>-5.6289081452426688E-3</v>
      </c>
      <c r="AJ1134">
        <f t="shared" si="211"/>
        <v>-6.4668767309428044E-3</v>
      </c>
      <c r="AK1134">
        <f t="shared" si="211"/>
        <v>-7.3048453166429427E-3</v>
      </c>
      <c r="AL1134">
        <f t="shared" si="211"/>
        <v>-8.1428139023430792E-3</v>
      </c>
      <c r="AM1134">
        <f t="shared" si="211"/>
        <v>-8.9807824880432166E-3</v>
      </c>
      <c r="AN1134">
        <f>(I1134*'msft+wfc'!$K$2)+(R1134*(1-'msft+wfc'!$K$2))</f>
        <v>-3.6367811277131191E-3</v>
      </c>
    </row>
    <row r="1135" spans="1:40" x14ac:dyDescent="0.35">
      <c r="A1135" s="1">
        <v>42003</v>
      </c>
      <c r="B1135">
        <v>47.439999</v>
      </c>
      <c r="C1135">
        <v>47.619999</v>
      </c>
      <c r="D1135">
        <v>46.84</v>
      </c>
      <c r="E1135">
        <v>47.02</v>
      </c>
      <c r="F1135">
        <v>16384700</v>
      </c>
      <c r="G1135">
        <v>45.131886999999999</v>
      </c>
      <c r="H1135">
        <f t="shared" si="205"/>
        <v>-9.0621915898378425E-3</v>
      </c>
      <c r="I1135">
        <f t="shared" si="206"/>
        <v>-9.062189802830951E-3</v>
      </c>
      <c r="J1135" s="1">
        <v>42003</v>
      </c>
      <c r="K1135">
        <v>55.52</v>
      </c>
      <c r="L1135">
        <v>55.75</v>
      </c>
      <c r="M1135">
        <v>55.400002000000001</v>
      </c>
      <c r="N1135">
        <v>55.419998</v>
      </c>
      <c r="O1135">
        <v>8749400</v>
      </c>
      <c r="P1135">
        <v>53.139609</v>
      </c>
      <c r="Q1135">
        <f t="shared" si="207"/>
        <v>-5.2055466739463364E-3</v>
      </c>
      <c r="R1135">
        <f t="shared" si="208"/>
        <v>-5.205542726988999E-3</v>
      </c>
      <c r="S1135">
        <f t="shared" si="212"/>
        <v>-5.205542726988999E-3</v>
      </c>
      <c r="T1135">
        <f t="shared" si="212"/>
        <v>-5.3983750807810958E-3</v>
      </c>
      <c r="U1135">
        <f t="shared" si="212"/>
        <v>-5.5912074345731951E-3</v>
      </c>
      <c r="V1135">
        <f t="shared" si="212"/>
        <v>-5.7840397883652918E-3</v>
      </c>
      <c r="W1135">
        <f t="shared" si="212"/>
        <v>-5.9768721421573894E-3</v>
      </c>
      <c r="X1135">
        <f t="shared" si="212"/>
        <v>-6.169704495949487E-3</v>
      </c>
      <c r="Y1135">
        <f t="shared" si="212"/>
        <v>-6.3625368497415846E-3</v>
      </c>
      <c r="Z1135">
        <f t="shared" si="212"/>
        <v>-6.5553692035336822E-3</v>
      </c>
      <c r="AA1135">
        <f t="shared" si="212"/>
        <v>-6.7482015573257798E-3</v>
      </c>
      <c r="AB1135">
        <f t="shared" si="212"/>
        <v>-6.9410339111178783E-3</v>
      </c>
      <c r="AC1135">
        <f t="shared" si="212"/>
        <v>-7.133866264909975E-3</v>
      </c>
      <c r="AD1135">
        <f t="shared" si="212"/>
        <v>-7.3266986187020735E-3</v>
      </c>
      <c r="AE1135">
        <f t="shared" si="212"/>
        <v>-7.5195309724941702E-3</v>
      </c>
      <c r="AF1135">
        <f t="shared" si="212"/>
        <v>-7.7123633262862678E-3</v>
      </c>
      <c r="AG1135">
        <f t="shared" si="212"/>
        <v>-7.9051956800783654E-3</v>
      </c>
      <c r="AH1135">
        <f t="shared" ref="AH1135:AM1198" si="213">(AH$2*$I1135)+($R1135*(1-AH$2))</f>
        <v>-8.0980280338704622E-3</v>
      </c>
      <c r="AI1135">
        <f t="shared" si="213"/>
        <v>-8.2908603876625606E-3</v>
      </c>
      <c r="AJ1135">
        <f t="shared" si="213"/>
        <v>-8.4836927414546591E-3</v>
      </c>
      <c r="AK1135">
        <f t="shared" si="213"/>
        <v>-8.6765250952467558E-3</v>
      </c>
      <c r="AL1135">
        <f t="shared" si="213"/>
        <v>-8.8693574490388543E-3</v>
      </c>
      <c r="AM1135">
        <f t="shared" si="213"/>
        <v>-9.062189802830951E-3</v>
      </c>
      <c r="AN1135">
        <f>(I1135*'msft+wfc'!$K$2)+(R1135*(1-'msft+wfc'!$K$2))</f>
        <v>-7.8324344413938304E-3</v>
      </c>
    </row>
    <row r="1136" spans="1:40" x14ac:dyDescent="0.35">
      <c r="A1136" s="1">
        <v>42004</v>
      </c>
      <c r="B1136">
        <v>46.73</v>
      </c>
      <c r="C1136">
        <v>47.439999</v>
      </c>
      <c r="D1136">
        <v>46.450001</v>
      </c>
      <c r="E1136">
        <v>46.450001</v>
      </c>
      <c r="F1136">
        <v>21552500</v>
      </c>
      <c r="G1136">
        <v>44.584775999999998</v>
      </c>
      <c r="H1136">
        <f t="shared" si="205"/>
        <v>-1.212247979583162E-2</v>
      </c>
      <c r="I1136">
        <f t="shared" si="206"/>
        <v>-1.2122493349325301E-2</v>
      </c>
      <c r="J1136" s="1">
        <v>42004</v>
      </c>
      <c r="K1136">
        <v>55.5</v>
      </c>
      <c r="L1136">
        <v>55.669998</v>
      </c>
      <c r="M1136">
        <v>54.82</v>
      </c>
      <c r="N1136">
        <v>54.82</v>
      </c>
      <c r="O1136">
        <v>10090800</v>
      </c>
      <c r="P1136">
        <v>52.564298999999998</v>
      </c>
      <c r="Q1136">
        <f t="shared" si="207"/>
        <v>-1.0826380758801171E-2</v>
      </c>
      <c r="R1136">
        <f t="shared" si="208"/>
        <v>-1.0826387525734369E-2</v>
      </c>
      <c r="S1136">
        <f t="shared" ref="S1136:AH1199" si="214">(S$2*$I1136)+($R1136*(1-S$2))</f>
        <v>-1.0826387525734369E-2</v>
      </c>
      <c r="T1136">
        <f t="shared" si="214"/>
        <v>-1.0891192816913916E-2</v>
      </c>
      <c r="U1136">
        <f t="shared" si="214"/>
        <v>-1.0955998108093463E-2</v>
      </c>
      <c r="V1136">
        <f t="shared" si="214"/>
        <v>-1.102080339927301E-2</v>
      </c>
      <c r="W1136">
        <f t="shared" si="214"/>
        <v>-1.1085608690452555E-2</v>
      </c>
      <c r="X1136">
        <f t="shared" si="214"/>
        <v>-1.1150413981632103E-2</v>
      </c>
      <c r="Y1136">
        <f t="shared" si="214"/>
        <v>-1.1215219272811649E-2</v>
      </c>
      <c r="Z1136">
        <f t="shared" si="214"/>
        <v>-1.1280024563991194E-2</v>
      </c>
      <c r="AA1136">
        <f t="shared" si="214"/>
        <v>-1.1344829855170742E-2</v>
      </c>
      <c r="AB1136">
        <f t="shared" si="214"/>
        <v>-1.1409635146350289E-2</v>
      </c>
      <c r="AC1136">
        <f t="shared" si="214"/>
        <v>-1.1474440437529834E-2</v>
      </c>
      <c r="AD1136">
        <f t="shared" si="214"/>
        <v>-1.1539245728709381E-2</v>
      </c>
      <c r="AE1136">
        <f t="shared" si="214"/>
        <v>-1.1604051019888928E-2</v>
      </c>
      <c r="AF1136">
        <f t="shared" si="214"/>
        <v>-1.1668856311068475E-2</v>
      </c>
      <c r="AG1136">
        <f t="shared" si="214"/>
        <v>-1.1733661602248022E-2</v>
      </c>
      <c r="AH1136">
        <f t="shared" si="214"/>
        <v>-1.1798466893427569E-2</v>
      </c>
      <c r="AI1136">
        <f t="shared" si="213"/>
        <v>-1.1863272184607115E-2</v>
      </c>
      <c r="AJ1136">
        <f t="shared" si="213"/>
        <v>-1.1928077475786661E-2</v>
      </c>
      <c r="AK1136">
        <f t="shared" si="213"/>
        <v>-1.1992882766966207E-2</v>
      </c>
      <c r="AL1136">
        <f t="shared" si="213"/>
        <v>-1.2057688058145754E-2</v>
      </c>
      <c r="AM1136">
        <f t="shared" si="213"/>
        <v>-1.2122493349325301E-2</v>
      </c>
      <c r="AN1136">
        <f>(I1136*'msft+wfc'!$K$2)+(R1136*(1-'msft+wfc'!$K$2))</f>
        <v>-1.1709208686713841E-2</v>
      </c>
    </row>
    <row r="1137" spans="1:40" x14ac:dyDescent="0.35">
      <c r="A1137" s="1">
        <v>42006</v>
      </c>
      <c r="B1137">
        <v>46.66</v>
      </c>
      <c r="C1137">
        <v>47.419998</v>
      </c>
      <c r="D1137">
        <v>46.540000999999997</v>
      </c>
      <c r="E1137">
        <v>46.759998000000003</v>
      </c>
      <c r="F1137">
        <v>27913900</v>
      </c>
      <c r="G1137">
        <v>44.882325999999999</v>
      </c>
      <c r="H1137">
        <f t="shared" si="205"/>
        <v>6.6737781125129087E-3</v>
      </c>
      <c r="I1137">
        <f t="shared" si="206"/>
        <v>6.6738027348169499E-3</v>
      </c>
      <c r="J1137" s="1">
        <v>42006</v>
      </c>
      <c r="K1137">
        <v>55.110000999999997</v>
      </c>
      <c r="L1137">
        <v>55.189999</v>
      </c>
      <c r="M1137">
        <v>54.189999</v>
      </c>
      <c r="N1137">
        <v>54.700001</v>
      </c>
      <c r="O1137">
        <v>11700900</v>
      </c>
      <c r="P1137">
        <v>52.449236999999997</v>
      </c>
      <c r="Q1137">
        <f t="shared" si="207"/>
        <v>-2.1889638817949647E-3</v>
      </c>
      <c r="R1137">
        <f t="shared" si="208"/>
        <v>-2.188976209879671E-3</v>
      </c>
      <c r="S1137">
        <f t="shared" si="214"/>
        <v>-2.188976209879671E-3</v>
      </c>
      <c r="T1137">
        <f t="shared" si="214"/>
        <v>-1.7458372626448396E-3</v>
      </c>
      <c r="U1137">
        <f t="shared" si="214"/>
        <v>-1.3026983154100086E-3</v>
      </c>
      <c r="V1137">
        <f t="shared" si="214"/>
        <v>-8.5955936817517782E-4</v>
      </c>
      <c r="W1137">
        <f t="shared" si="214"/>
        <v>-4.1642042094034684E-4</v>
      </c>
      <c r="X1137">
        <f t="shared" si="214"/>
        <v>2.6718526294484349E-5</v>
      </c>
      <c r="Y1137">
        <f t="shared" si="214"/>
        <v>4.6985747352931554E-4</v>
      </c>
      <c r="Z1137">
        <f t="shared" si="214"/>
        <v>9.1299642076414608E-4</v>
      </c>
      <c r="AA1137">
        <f t="shared" si="214"/>
        <v>1.3561353679989777E-3</v>
      </c>
      <c r="AB1137">
        <f t="shared" si="214"/>
        <v>1.7992743152338083E-3</v>
      </c>
      <c r="AC1137">
        <f t="shared" si="214"/>
        <v>2.2424132624686392E-3</v>
      </c>
      <c r="AD1137">
        <f t="shared" si="214"/>
        <v>2.6855522097034706E-3</v>
      </c>
      <c r="AE1137">
        <f t="shared" si="214"/>
        <v>3.1286911569383016E-3</v>
      </c>
      <c r="AF1137">
        <f t="shared" si="214"/>
        <v>3.5718301041731326E-3</v>
      </c>
      <c r="AG1137">
        <f t="shared" si="214"/>
        <v>4.0149690514079631E-3</v>
      </c>
      <c r="AH1137">
        <f t="shared" si="214"/>
        <v>4.4581079986427945E-3</v>
      </c>
      <c r="AI1137">
        <f t="shared" si="213"/>
        <v>4.901246945877626E-3</v>
      </c>
      <c r="AJ1137">
        <f t="shared" si="213"/>
        <v>5.3443858931124565E-3</v>
      </c>
      <c r="AK1137">
        <f t="shared" si="213"/>
        <v>5.7875248403472879E-3</v>
      </c>
      <c r="AL1137">
        <f t="shared" si="213"/>
        <v>6.2306637875821184E-3</v>
      </c>
      <c r="AM1137">
        <f t="shared" si="213"/>
        <v>6.6738027348169499E-3</v>
      </c>
      <c r="AN1137">
        <f>(I1137*'msft+wfc'!$K$2)+(R1137*(1-'msft+wfc'!$K$2))</f>
        <v>3.8477598768265559E-3</v>
      </c>
    </row>
    <row r="1138" spans="1:40" x14ac:dyDescent="0.35">
      <c r="A1138" s="1">
        <v>42009</v>
      </c>
      <c r="B1138">
        <v>46.369999</v>
      </c>
      <c r="C1138">
        <v>46.73</v>
      </c>
      <c r="D1138">
        <v>46.25</v>
      </c>
      <c r="E1138">
        <v>46.330002</v>
      </c>
      <c r="F1138">
        <v>39673900</v>
      </c>
      <c r="G1138">
        <v>44.469596000000003</v>
      </c>
      <c r="H1138">
        <f t="shared" si="205"/>
        <v>-9.1958087765530421E-3</v>
      </c>
      <c r="I1138">
        <f t="shared" si="206"/>
        <v>-9.1958246548985954E-3</v>
      </c>
      <c r="J1138" s="1">
        <v>42009</v>
      </c>
      <c r="K1138">
        <v>54.139999000000003</v>
      </c>
      <c r="L1138">
        <v>54.360000999999997</v>
      </c>
      <c r="M1138">
        <v>53.099997999999999</v>
      </c>
      <c r="N1138">
        <v>53.200001</v>
      </c>
      <c r="O1138">
        <v>15000500</v>
      </c>
      <c r="P1138">
        <v>51.010958000000002</v>
      </c>
      <c r="Q1138">
        <f t="shared" si="207"/>
        <v>-2.7422302972169965E-2</v>
      </c>
      <c r="R1138">
        <f t="shared" si="208"/>
        <v>-2.7422305495120824E-2</v>
      </c>
      <c r="S1138">
        <f t="shared" si="214"/>
        <v>-2.7422305495120824E-2</v>
      </c>
      <c r="T1138">
        <f t="shared" si="214"/>
        <v>-2.6510981453109709E-2</v>
      </c>
      <c r="U1138">
        <f t="shared" si="214"/>
        <v>-2.5599657411098601E-2</v>
      </c>
      <c r="V1138">
        <f t="shared" si="214"/>
        <v>-2.468833336908749E-2</v>
      </c>
      <c r="W1138">
        <f t="shared" si="214"/>
        <v>-2.3777009327076378E-2</v>
      </c>
      <c r="X1138">
        <f t="shared" si="214"/>
        <v>-2.2865685285065267E-2</v>
      </c>
      <c r="Y1138">
        <f t="shared" si="214"/>
        <v>-2.1954361243054155E-2</v>
      </c>
      <c r="Z1138">
        <f t="shared" si="214"/>
        <v>-2.1043037201043044E-2</v>
      </c>
      <c r="AA1138">
        <f t="shared" si="214"/>
        <v>-2.0131713159031932E-2</v>
      </c>
      <c r="AB1138">
        <f t="shared" si="214"/>
        <v>-1.9220389117020821E-2</v>
      </c>
      <c r="AC1138">
        <f t="shared" si="214"/>
        <v>-1.830906507500971E-2</v>
      </c>
      <c r="AD1138">
        <f t="shared" si="214"/>
        <v>-1.7397741032998598E-2</v>
      </c>
      <c r="AE1138">
        <f t="shared" si="214"/>
        <v>-1.6486416990987487E-2</v>
      </c>
      <c r="AF1138">
        <f t="shared" si="214"/>
        <v>-1.5575092948976375E-2</v>
      </c>
      <c r="AG1138">
        <f t="shared" si="214"/>
        <v>-1.4663768906965264E-2</v>
      </c>
      <c r="AH1138">
        <f t="shared" si="214"/>
        <v>-1.3752444864954153E-2</v>
      </c>
      <c r="AI1138">
        <f t="shared" si="213"/>
        <v>-1.2841120822943041E-2</v>
      </c>
      <c r="AJ1138">
        <f t="shared" si="213"/>
        <v>-1.192979678093193E-2</v>
      </c>
      <c r="AK1138">
        <f t="shared" si="213"/>
        <v>-1.1018472738920818E-2</v>
      </c>
      <c r="AL1138">
        <f t="shared" si="213"/>
        <v>-1.0107148696909707E-2</v>
      </c>
      <c r="AM1138">
        <f t="shared" si="213"/>
        <v>-9.1958246548985954E-3</v>
      </c>
      <c r="AN1138">
        <f>(I1138*'msft+wfc'!$K$2)+(R1138*(1-'msft+wfc'!$K$2))</f>
        <v>-1.5007637893863675E-2</v>
      </c>
    </row>
    <row r="1139" spans="1:40" x14ac:dyDescent="0.35">
      <c r="A1139" s="1">
        <v>42010</v>
      </c>
      <c r="B1139">
        <v>46.380001</v>
      </c>
      <c r="C1139">
        <v>46.75</v>
      </c>
      <c r="D1139">
        <v>45.540000999999997</v>
      </c>
      <c r="E1139">
        <v>45.650002000000001</v>
      </c>
      <c r="F1139">
        <v>36447900</v>
      </c>
      <c r="G1139">
        <v>43.816901999999999</v>
      </c>
      <c r="H1139">
        <f t="shared" si="205"/>
        <v>-1.4677314281143345E-2</v>
      </c>
      <c r="I1139">
        <f t="shared" si="206"/>
        <v>-1.4677308964084222E-2</v>
      </c>
      <c r="J1139" s="1">
        <v>42010</v>
      </c>
      <c r="K1139">
        <v>53.349997999999999</v>
      </c>
      <c r="L1139">
        <v>53.470001000000003</v>
      </c>
      <c r="M1139">
        <v>51.849997999999999</v>
      </c>
      <c r="N1139">
        <v>52.09</v>
      </c>
      <c r="O1139">
        <v>20211200</v>
      </c>
      <c r="P1139">
        <v>49.946632000000001</v>
      </c>
      <c r="Q1139">
        <f t="shared" si="207"/>
        <v>-2.0864680058934527E-2</v>
      </c>
      <c r="R1139">
        <f t="shared" si="208"/>
        <v>-2.0864654218021177E-2</v>
      </c>
      <c r="S1139">
        <f t="shared" si="214"/>
        <v>-2.0864654218021177E-2</v>
      </c>
      <c r="T1139">
        <f t="shared" si="214"/>
        <v>-2.0555286955324329E-2</v>
      </c>
      <c r="U1139">
        <f t="shared" si="214"/>
        <v>-2.0245919692627484E-2</v>
      </c>
      <c r="V1139">
        <f t="shared" si="214"/>
        <v>-1.9936552429930633E-2</v>
      </c>
      <c r="W1139">
        <f t="shared" si="214"/>
        <v>-1.9627185167233788E-2</v>
      </c>
      <c r="X1139">
        <f t="shared" si="214"/>
        <v>-1.9317817904536939E-2</v>
      </c>
      <c r="Y1139">
        <f t="shared" si="214"/>
        <v>-1.9008450641840091E-2</v>
      </c>
      <c r="Z1139">
        <f t="shared" si="214"/>
        <v>-1.8699083379143243E-2</v>
      </c>
      <c r="AA1139">
        <f t="shared" si="214"/>
        <v>-1.8389716116446395E-2</v>
      </c>
      <c r="AB1139">
        <f t="shared" si="214"/>
        <v>-1.808034885374955E-2</v>
      </c>
      <c r="AC1139">
        <f t="shared" si="214"/>
        <v>-1.7770981591052698E-2</v>
      </c>
      <c r="AD1139">
        <f t="shared" si="214"/>
        <v>-1.746161432835585E-2</v>
      </c>
      <c r="AE1139">
        <f t="shared" si="214"/>
        <v>-1.7152247065659005E-2</v>
      </c>
      <c r="AF1139">
        <f t="shared" si="214"/>
        <v>-1.6842879802962157E-2</v>
      </c>
      <c r="AG1139">
        <f t="shared" si="214"/>
        <v>-1.6533512540265308E-2</v>
      </c>
      <c r="AH1139">
        <f t="shared" si="214"/>
        <v>-1.622414527756846E-2</v>
      </c>
      <c r="AI1139">
        <f t="shared" si="213"/>
        <v>-1.5914778014871612E-2</v>
      </c>
      <c r="AJ1139">
        <f t="shared" si="213"/>
        <v>-1.5605410752174765E-2</v>
      </c>
      <c r="AK1139">
        <f t="shared" si="213"/>
        <v>-1.5296043489477917E-2</v>
      </c>
      <c r="AL1139">
        <f t="shared" si="213"/>
        <v>-1.498667622678107E-2</v>
      </c>
      <c r="AM1139">
        <f t="shared" si="213"/>
        <v>-1.4677308964084222E-2</v>
      </c>
      <c r="AN1139">
        <f>(I1139*'msft+wfc'!$K$2)+(R1139*(1-'msft+wfc'!$K$2))</f>
        <v>-1.6650245779265938E-2</v>
      </c>
    </row>
    <row r="1140" spans="1:40" x14ac:dyDescent="0.35">
      <c r="A1140" s="1">
        <v>42011</v>
      </c>
      <c r="B1140">
        <v>45.98</v>
      </c>
      <c r="C1140">
        <v>46.459999000000003</v>
      </c>
      <c r="D1140">
        <v>45.490001999999997</v>
      </c>
      <c r="E1140">
        <v>46.23</v>
      </c>
      <c r="F1140">
        <v>29114100</v>
      </c>
      <c r="G1140">
        <v>44.373609000000002</v>
      </c>
      <c r="H1140">
        <f t="shared" si="205"/>
        <v>1.2705322553983595E-2</v>
      </c>
      <c r="I1140">
        <f t="shared" si="206"/>
        <v>1.2705302625000804E-2</v>
      </c>
      <c r="J1140" s="1">
        <v>42011</v>
      </c>
      <c r="K1140">
        <v>52.630001</v>
      </c>
      <c r="L1140">
        <v>52.639999000000003</v>
      </c>
      <c r="M1140">
        <v>52.110000999999997</v>
      </c>
      <c r="N1140">
        <v>52.400002000000001</v>
      </c>
      <c r="O1140">
        <v>15714700</v>
      </c>
      <c r="P1140">
        <v>50.243876999999998</v>
      </c>
      <c r="Q1140">
        <f t="shared" si="207"/>
        <v>5.9512766365904628E-3</v>
      </c>
      <c r="R1140">
        <f t="shared" si="208"/>
        <v>5.9512521284717781E-3</v>
      </c>
      <c r="S1140">
        <f t="shared" si="214"/>
        <v>5.9512521284717781E-3</v>
      </c>
      <c r="T1140">
        <f t="shared" si="214"/>
        <v>6.2889546532982291E-3</v>
      </c>
      <c r="U1140">
        <f t="shared" si="214"/>
        <v>6.626657178124681E-3</v>
      </c>
      <c r="V1140">
        <f t="shared" si="214"/>
        <v>6.9643597029511312E-3</v>
      </c>
      <c r="W1140">
        <f t="shared" si="214"/>
        <v>7.3020622277775839E-3</v>
      </c>
      <c r="X1140">
        <f t="shared" si="214"/>
        <v>7.6397647526040349E-3</v>
      </c>
      <c r="Y1140">
        <f t="shared" si="214"/>
        <v>7.9774672774304868E-3</v>
      </c>
      <c r="Z1140">
        <f t="shared" si="214"/>
        <v>8.315169802256937E-3</v>
      </c>
      <c r="AA1140">
        <f t="shared" si="214"/>
        <v>8.6528723270833888E-3</v>
      </c>
      <c r="AB1140">
        <f t="shared" si="214"/>
        <v>8.9905748519098407E-3</v>
      </c>
      <c r="AC1140">
        <f t="shared" si="214"/>
        <v>9.3282773767362909E-3</v>
      </c>
      <c r="AD1140">
        <f t="shared" si="214"/>
        <v>9.6659799015627428E-3</v>
      </c>
      <c r="AE1140">
        <f t="shared" si="214"/>
        <v>1.0003682426389195E-2</v>
      </c>
      <c r="AF1140">
        <f t="shared" si="214"/>
        <v>1.0341384951215645E-2</v>
      </c>
      <c r="AG1140">
        <f t="shared" si="214"/>
        <v>1.0679087476042097E-2</v>
      </c>
      <c r="AH1140">
        <f t="shared" si="214"/>
        <v>1.1016790000868549E-2</v>
      </c>
      <c r="AI1140">
        <f t="shared" si="213"/>
        <v>1.1354492525694999E-2</v>
      </c>
      <c r="AJ1140">
        <f t="shared" si="213"/>
        <v>1.1692195050521451E-2</v>
      </c>
      <c r="AK1140">
        <f t="shared" si="213"/>
        <v>1.2029897575347902E-2</v>
      </c>
      <c r="AL1140">
        <f t="shared" si="213"/>
        <v>1.2367600100174353E-2</v>
      </c>
      <c r="AM1140">
        <f t="shared" si="213"/>
        <v>1.2705302625000804E-2</v>
      </c>
      <c r="AN1140">
        <f>(I1140*'msft+wfc'!$K$2)+(R1140*(1-'msft+wfc'!$K$2))</f>
        <v>1.0551662520996643E-2</v>
      </c>
    </row>
    <row r="1141" spans="1:40" x14ac:dyDescent="0.35">
      <c r="A1141" s="1">
        <v>42012</v>
      </c>
      <c r="B1141">
        <v>46.75</v>
      </c>
      <c r="C1141">
        <v>47.75</v>
      </c>
      <c r="D1141">
        <v>46.720001000000003</v>
      </c>
      <c r="E1141">
        <v>47.59</v>
      </c>
      <c r="F1141">
        <v>29645200</v>
      </c>
      <c r="G1141">
        <v>45.678998</v>
      </c>
      <c r="H1141">
        <f t="shared" si="205"/>
        <v>2.9418126757516906E-2</v>
      </c>
      <c r="I1141">
        <f t="shared" si="206"/>
        <v>2.9418139056482832E-2</v>
      </c>
      <c r="J1141" s="1">
        <v>42012</v>
      </c>
      <c r="K1141">
        <v>53</v>
      </c>
      <c r="L1141">
        <v>53.59</v>
      </c>
      <c r="M1141">
        <v>52.959999000000003</v>
      </c>
      <c r="N1141">
        <v>53.560001</v>
      </c>
      <c r="O1141">
        <v>16721600</v>
      </c>
      <c r="P1141">
        <v>51.356146000000003</v>
      </c>
      <c r="Q1141">
        <f t="shared" si="207"/>
        <v>2.2137384651244842E-2</v>
      </c>
      <c r="R1141">
        <f t="shared" si="208"/>
        <v>2.2137403926850725E-2</v>
      </c>
      <c r="S1141">
        <f t="shared" si="214"/>
        <v>2.2137403926850725E-2</v>
      </c>
      <c r="T1141">
        <f t="shared" si="214"/>
        <v>2.2501440683332326E-2</v>
      </c>
      <c r="U1141">
        <f t="shared" si="214"/>
        <v>2.2865477439813937E-2</v>
      </c>
      <c r="V1141">
        <f t="shared" si="214"/>
        <v>2.3229514196295539E-2</v>
      </c>
      <c r="W1141">
        <f t="shared" si="214"/>
        <v>2.3593550952777147E-2</v>
      </c>
      <c r="X1141">
        <f t="shared" si="214"/>
        <v>2.3957587709258751E-2</v>
      </c>
      <c r="Y1141">
        <f t="shared" si="214"/>
        <v>2.4321624465740356E-2</v>
      </c>
      <c r="Z1141">
        <f t="shared" si="214"/>
        <v>2.4685661222221961E-2</v>
      </c>
      <c r="AA1141">
        <f t="shared" si="214"/>
        <v>2.5049697978703569E-2</v>
      </c>
      <c r="AB1141">
        <f t="shared" si="214"/>
        <v>2.5413734735185173E-2</v>
      </c>
      <c r="AC1141">
        <f t="shared" si="214"/>
        <v>2.5777771491666778E-2</v>
      </c>
      <c r="AD1141">
        <f t="shared" si="214"/>
        <v>2.6141808248148383E-2</v>
      </c>
      <c r="AE1141">
        <f t="shared" si="214"/>
        <v>2.6505845004629987E-2</v>
      </c>
      <c r="AF1141">
        <f t="shared" si="214"/>
        <v>2.6869881761111596E-2</v>
      </c>
      <c r="AG1141">
        <f t="shared" si="214"/>
        <v>2.72339185175932E-2</v>
      </c>
      <c r="AH1141">
        <f t="shared" si="214"/>
        <v>2.7597955274074805E-2</v>
      </c>
      <c r="AI1141">
        <f t="shared" si="213"/>
        <v>2.7961992030556413E-2</v>
      </c>
      <c r="AJ1141">
        <f t="shared" si="213"/>
        <v>2.8326028787038014E-2</v>
      </c>
      <c r="AK1141">
        <f t="shared" si="213"/>
        <v>2.8690065543519619E-2</v>
      </c>
      <c r="AL1141">
        <f t="shared" si="213"/>
        <v>2.9054102300001227E-2</v>
      </c>
      <c r="AM1141">
        <f t="shared" si="213"/>
        <v>2.9418139056482832E-2</v>
      </c>
      <c r="AN1141">
        <f>(I1141*'msft+wfc'!$K$2)+(R1141*(1-'msft+wfc'!$K$2))</f>
        <v>2.7096556893325213E-2</v>
      </c>
    </row>
    <row r="1142" spans="1:40" x14ac:dyDescent="0.35">
      <c r="A1142" s="1">
        <v>42013</v>
      </c>
      <c r="B1142">
        <v>47.610000999999997</v>
      </c>
      <c r="C1142">
        <v>47.82</v>
      </c>
      <c r="D1142">
        <v>46.900002000000001</v>
      </c>
      <c r="E1142">
        <v>47.189999</v>
      </c>
      <c r="F1142">
        <v>23942800</v>
      </c>
      <c r="G1142">
        <v>45.295059000000002</v>
      </c>
      <c r="H1142">
        <f t="shared" si="205"/>
        <v>-8.405148140365689E-3</v>
      </c>
      <c r="I1142">
        <f t="shared" si="206"/>
        <v>-8.4051537207536393E-3</v>
      </c>
      <c r="J1142" s="1">
        <v>42013</v>
      </c>
      <c r="K1142">
        <v>53.540000999999997</v>
      </c>
      <c r="L1142">
        <v>53.59</v>
      </c>
      <c r="M1142">
        <v>52.669998</v>
      </c>
      <c r="N1142">
        <v>52.68</v>
      </c>
      <c r="O1142">
        <v>14550800</v>
      </c>
      <c r="P1142">
        <v>50.512354999999999</v>
      </c>
      <c r="Q1142">
        <f t="shared" si="207"/>
        <v>-1.643019013386501E-2</v>
      </c>
      <c r="R1142">
        <f t="shared" si="208"/>
        <v>-1.643018539592132E-2</v>
      </c>
      <c r="S1142">
        <f t="shared" si="214"/>
        <v>-1.643018539592132E-2</v>
      </c>
      <c r="T1142">
        <f t="shared" si="214"/>
        <v>-1.6028933812162936E-2</v>
      </c>
      <c r="U1142">
        <f t="shared" si="214"/>
        <v>-1.5627682228404553E-2</v>
      </c>
      <c r="V1142">
        <f t="shared" si="214"/>
        <v>-1.5226430644646167E-2</v>
      </c>
      <c r="W1142">
        <f t="shared" si="214"/>
        <v>-1.4825179060887785E-2</v>
      </c>
      <c r="X1142">
        <f t="shared" si="214"/>
        <v>-1.4423927477129398E-2</v>
      </c>
      <c r="Y1142">
        <f t="shared" si="214"/>
        <v>-1.4022675893371014E-2</v>
      </c>
      <c r="Z1142">
        <f t="shared" si="214"/>
        <v>-1.3621424309612631E-2</v>
      </c>
      <c r="AA1142">
        <f t="shared" si="214"/>
        <v>-1.3220172725854247E-2</v>
      </c>
      <c r="AB1142">
        <f t="shared" si="214"/>
        <v>-1.2818921142095865E-2</v>
      </c>
      <c r="AC1142">
        <f t="shared" si="214"/>
        <v>-1.241766955833748E-2</v>
      </c>
      <c r="AD1142">
        <f t="shared" si="214"/>
        <v>-1.2016417974579096E-2</v>
      </c>
      <c r="AE1142">
        <f t="shared" si="214"/>
        <v>-1.1615166390820712E-2</v>
      </c>
      <c r="AF1142">
        <f t="shared" si="214"/>
        <v>-1.1213914807062329E-2</v>
      </c>
      <c r="AG1142">
        <f t="shared" si="214"/>
        <v>-1.0812663223303943E-2</v>
      </c>
      <c r="AH1142">
        <f t="shared" si="214"/>
        <v>-1.0411411639545559E-2</v>
      </c>
      <c r="AI1142">
        <f t="shared" si="213"/>
        <v>-1.0010160055787176E-2</v>
      </c>
      <c r="AJ1142">
        <f t="shared" si="213"/>
        <v>-9.6089084720287904E-3</v>
      </c>
      <c r="AK1142">
        <f t="shared" si="213"/>
        <v>-9.2076568882704067E-3</v>
      </c>
      <c r="AL1142">
        <f t="shared" si="213"/>
        <v>-8.8064053045120248E-3</v>
      </c>
      <c r="AM1142">
        <f t="shared" si="213"/>
        <v>-8.4051537207536393E-3</v>
      </c>
      <c r="AN1142">
        <f>(I1142*'msft+wfc'!$K$2)+(R1142*(1-'msft+wfc'!$K$2))</f>
        <v>-1.0964067081029335E-2</v>
      </c>
    </row>
    <row r="1143" spans="1:40" x14ac:dyDescent="0.35">
      <c r="A1143" s="1">
        <v>42016</v>
      </c>
      <c r="B1143">
        <v>47.419998</v>
      </c>
      <c r="C1143">
        <v>47.540000999999997</v>
      </c>
      <c r="D1143">
        <v>46.360000999999997</v>
      </c>
      <c r="E1143">
        <v>46.599997999999999</v>
      </c>
      <c r="F1143">
        <v>23651900</v>
      </c>
      <c r="G1143">
        <v>44.728751000000003</v>
      </c>
      <c r="H1143">
        <f t="shared" si="205"/>
        <v>-1.2502670322158746E-2</v>
      </c>
      <c r="I1143">
        <f t="shared" si="206"/>
        <v>-1.2502644052191196E-2</v>
      </c>
      <c r="J1143" s="1">
        <v>42016</v>
      </c>
      <c r="K1143">
        <v>52.580002</v>
      </c>
      <c r="L1143">
        <v>52.689999</v>
      </c>
      <c r="M1143">
        <v>51.709999000000003</v>
      </c>
      <c r="N1143">
        <v>52.049999</v>
      </c>
      <c r="O1143">
        <v>16967500</v>
      </c>
      <c r="P1143">
        <v>49.908276999999998</v>
      </c>
      <c r="Q1143">
        <f t="shared" si="207"/>
        <v>-1.195901670463174E-2</v>
      </c>
      <c r="R1143">
        <f t="shared" si="208"/>
        <v>-1.1959014779651458E-2</v>
      </c>
      <c r="S1143">
        <f t="shared" si="214"/>
        <v>-1.1959014779651458E-2</v>
      </c>
      <c r="T1143">
        <f t="shared" si="214"/>
        <v>-1.1986196243278445E-2</v>
      </c>
      <c r="U1143">
        <f t="shared" si="214"/>
        <v>-1.2013377706905432E-2</v>
      </c>
      <c r="V1143">
        <f t="shared" si="214"/>
        <v>-1.2040559170532419E-2</v>
      </c>
      <c r="W1143">
        <f t="shared" si="214"/>
        <v>-1.2067740634159406E-2</v>
      </c>
      <c r="X1143">
        <f t="shared" si="214"/>
        <v>-1.2094922097786393E-2</v>
      </c>
      <c r="Y1143">
        <f t="shared" si="214"/>
        <v>-1.212210356141338E-2</v>
      </c>
      <c r="Z1143">
        <f t="shared" si="214"/>
        <v>-1.2149285025040367E-2</v>
      </c>
      <c r="AA1143">
        <f t="shared" si="214"/>
        <v>-1.2176466488667353E-2</v>
      </c>
      <c r="AB1143">
        <f t="shared" si="214"/>
        <v>-1.2203647952294342E-2</v>
      </c>
      <c r="AC1143">
        <f t="shared" si="214"/>
        <v>-1.2230829415921327E-2</v>
      </c>
      <c r="AD1143">
        <f t="shared" si="214"/>
        <v>-1.2258010879548314E-2</v>
      </c>
      <c r="AE1143">
        <f t="shared" si="214"/>
        <v>-1.2285192343175301E-2</v>
      </c>
      <c r="AF1143">
        <f t="shared" si="214"/>
        <v>-1.2312373806802288E-2</v>
      </c>
      <c r="AG1143">
        <f t="shared" si="214"/>
        <v>-1.2339555270429275E-2</v>
      </c>
      <c r="AH1143">
        <f t="shared" si="214"/>
        <v>-1.2366736734056262E-2</v>
      </c>
      <c r="AI1143">
        <f t="shared" si="213"/>
        <v>-1.2393918197683249E-2</v>
      </c>
      <c r="AJ1143">
        <f t="shared" si="213"/>
        <v>-1.2421099661310235E-2</v>
      </c>
      <c r="AK1143">
        <f t="shared" si="213"/>
        <v>-1.2448281124937222E-2</v>
      </c>
      <c r="AL1143">
        <f t="shared" si="213"/>
        <v>-1.2475462588564209E-2</v>
      </c>
      <c r="AM1143">
        <f t="shared" si="213"/>
        <v>-1.2502644052191196E-2</v>
      </c>
      <c r="AN1143">
        <f>(I1143*'msft+wfc'!$K$2)+(R1143*(1-'msft+wfc'!$K$2))</f>
        <v>-1.2329298916016413E-2</v>
      </c>
    </row>
    <row r="1144" spans="1:40" x14ac:dyDescent="0.35">
      <c r="A1144" s="1">
        <v>42017</v>
      </c>
      <c r="B1144">
        <v>46.970001000000003</v>
      </c>
      <c r="C1144">
        <v>47.91</v>
      </c>
      <c r="D1144">
        <v>46.060001</v>
      </c>
      <c r="E1144">
        <v>46.360000999999997</v>
      </c>
      <c r="F1144">
        <v>35270600</v>
      </c>
      <c r="G1144">
        <v>44.498390000000001</v>
      </c>
      <c r="H1144">
        <f t="shared" si="205"/>
        <v>-5.1501504356288265E-3</v>
      </c>
      <c r="I1144">
        <f t="shared" si="206"/>
        <v>-5.1501773434273184E-3</v>
      </c>
      <c r="J1144" s="1">
        <v>42017</v>
      </c>
      <c r="K1144">
        <v>52.299999</v>
      </c>
      <c r="L1144">
        <v>52.529998999999997</v>
      </c>
      <c r="M1144">
        <v>51.25</v>
      </c>
      <c r="N1144">
        <v>51.849997999999999</v>
      </c>
      <c r="O1144">
        <v>25080900</v>
      </c>
      <c r="P1144">
        <v>49.716504999999998</v>
      </c>
      <c r="Q1144">
        <f t="shared" si="207"/>
        <v>-3.8424784599899861E-3</v>
      </c>
      <c r="R1144">
        <f t="shared" si="208"/>
        <v>-3.8424888921731416E-3</v>
      </c>
      <c r="S1144">
        <f t="shared" si="214"/>
        <v>-3.8424888921731416E-3</v>
      </c>
      <c r="T1144">
        <f t="shared" si="214"/>
        <v>-3.9078733147358503E-3</v>
      </c>
      <c r="U1144">
        <f t="shared" si="214"/>
        <v>-3.973257737298559E-3</v>
      </c>
      <c r="V1144">
        <f t="shared" si="214"/>
        <v>-4.0386421598612677E-3</v>
      </c>
      <c r="W1144">
        <f t="shared" si="214"/>
        <v>-4.1040265824239773E-3</v>
      </c>
      <c r="X1144">
        <f t="shared" si="214"/>
        <v>-4.169411004986686E-3</v>
      </c>
      <c r="Y1144">
        <f t="shared" si="214"/>
        <v>-4.2347954275493947E-3</v>
      </c>
      <c r="Z1144">
        <f t="shared" si="214"/>
        <v>-4.3001798501121034E-3</v>
      </c>
      <c r="AA1144">
        <f t="shared" si="214"/>
        <v>-4.3655642726748121E-3</v>
      </c>
      <c r="AB1144">
        <f t="shared" si="214"/>
        <v>-4.4309486952375209E-3</v>
      </c>
      <c r="AC1144">
        <f t="shared" si="214"/>
        <v>-4.4963331178002296E-3</v>
      </c>
      <c r="AD1144">
        <f t="shared" si="214"/>
        <v>-4.5617175403629383E-3</v>
      </c>
      <c r="AE1144">
        <f t="shared" si="214"/>
        <v>-4.627101962925647E-3</v>
      </c>
      <c r="AF1144">
        <f t="shared" si="214"/>
        <v>-4.6924863854883566E-3</v>
      </c>
      <c r="AG1144">
        <f t="shared" si="214"/>
        <v>-4.7578708080510653E-3</v>
      </c>
      <c r="AH1144">
        <f t="shared" si="214"/>
        <v>-4.823255230613774E-3</v>
      </c>
      <c r="AI1144">
        <f t="shared" si="213"/>
        <v>-4.8886396531764836E-3</v>
      </c>
      <c r="AJ1144">
        <f t="shared" si="213"/>
        <v>-4.9540240757391914E-3</v>
      </c>
      <c r="AK1144">
        <f t="shared" si="213"/>
        <v>-5.0194084983019001E-3</v>
      </c>
      <c r="AL1144">
        <f t="shared" si="213"/>
        <v>-5.0847929208646097E-3</v>
      </c>
      <c r="AM1144">
        <f t="shared" si="213"/>
        <v>-5.1501773434273184E-3</v>
      </c>
      <c r="AN1144">
        <f>(I1144*'msft+wfc'!$K$2)+(R1144*(1-'msft+wfc'!$K$2))</f>
        <v>-4.7331993694528264E-3</v>
      </c>
    </row>
    <row r="1145" spans="1:40" x14ac:dyDescent="0.35">
      <c r="A1145" s="1">
        <v>42018</v>
      </c>
      <c r="B1145">
        <v>45.959999000000003</v>
      </c>
      <c r="C1145">
        <v>46.240001999999997</v>
      </c>
      <c r="D1145">
        <v>45.619999</v>
      </c>
      <c r="E1145">
        <v>45.959999000000003</v>
      </c>
      <c r="F1145">
        <v>29719600</v>
      </c>
      <c r="G1145">
        <v>44.114451000000003</v>
      </c>
      <c r="H1145">
        <f t="shared" si="205"/>
        <v>-8.6281706508158518E-3</v>
      </c>
      <c r="I1145">
        <f t="shared" si="206"/>
        <v>-8.628154861333141E-3</v>
      </c>
      <c r="J1145" s="1">
        <v>42018</v>
      </c>
      <c r="K1145">
        <v>51</v>
      </c>
      <c r="L1145">
        <v>51.73</v>
      </c>
      <c r="M1145">
        <v>50.419998</v>
      </c>
      <c r="N1145">
        <v>51.25</v>
      </c>
      <c r="O1145">
        <v>37590100</v>
      </c>
      <c r="P1145">
        <v>49.141195000000003</v>
      </c>
      <c r="Q1145">
        <f t="shared" si="207"/>
        <v>-1.1571803725045455E-2</v>
      </c>
      <c r="R1145">
        <f t="shared" si="208"/>
        <v>-1.1571811011252594E-2</v>
      </c>
      <c r="S1145">
        <f t="shared" si="214"/>
        <v>-1.1571811011252594E-2</v>
      </c>
      <c r="T1145">
        <f t="shared" si="214"/>
        <v>-1.142462820375662E-2</v>
      </c>
      <c r="U1145">
        <f t="shared" si="214"/>
        <v>-1.1277445396260648E-2</v>
      </c>
      <c r="V1145">
        <f t="shared" si="214"/>
        <v>-1.1130262588764674E-2</v>
      </c>
      <c r="W1145">
        <f t="shared" si="214"/>
        <v>-1.0983079781268704E-2</v>
      </c>
      <c r="X1145">
        <f t="shared" si="214"/>
        <v>-1.083589697377273E-2</v>
      </c>
      <c r="Y1145">
        <f t="shared" si="214"/>
        <v>-1.0688714166276758E-2</v>
      </c>
      <c r="Z1145">
        <f t="shared" si="214"/>
        <v>-1.0541531358780786E-2</v>
      </c>
      <c r="AA1145">
        <f t="shared" si="214"/>
        <v>-1.0394348551284812E-2</v>
      </c>
      <c r="AB1145">
        <f t="shared" si="214"/>
        <v>-1.0247165743788842E-2</v>
      </c>
      <c r="AC1145">
        <f t="shared" si="214"/>
        <v>-1.0099982936292867E-2</v>
      </c>
      <c r="AD1145">
        <f t="shared" si="214"/>
        <v>-9.9528001287968945E-3</v>
      </c>
      <c r="AE1145">
        <f t="shared" si="214"/>
        <v>-9.8056173213009225E-3</v>
      </c>
      <c r="AF1145">
        <f t="shared" si="214"/>
        <v>-9.6584345138049504E-3</v>
      </c>
      <c r="AG1145">
        <f t="shared" si="214"/>
        <v>-9.5112517063089767E-3</v>
      </c>
      <c r="AH1145">
        <f t="shared" si="214"/>
        <v>-9.3640688988130029E-3</v>
      </c>
      <c r="AI1145">
        <f t="shared" si="213"/>
        <v>-9.2168860913170308E-3</v>
      </c>
      <c r="AJ1145">
        <f t="shared" si="213"/>
        <v>-9.0697032838210588E-3</v>
      </c>
      <c r="AK1145">
        <f t="shared" si="213"/>
        <v>-8.9225204763250868E-3</v>
      </c>
      <c r="AL1145">
        <f t="shared" si="213"/>
        <v>-8.7753376688291147E-3</v>
      </c>
      <c r="AM1145">
        <f t="shared" si="213"/>
        <v>-8.628154861333141E-3</v>
      </c>
      <c r="AN1145">
        <f>(I1145*'msft+wfc'!$K$2)+(R1145*(1-'msft+wfc'!$K$2))</f>
        <v>-9.566788047466853E-3</v>
      </c>
    </row>
    <row r="1146" spans="1:40" x14ac:dyDescent="0.35">
      <c r="A1146" s="1">
        <v>42019</v>
      </c>
      <c r="B1146">
        <v>46.220001000000003</v>
      </c>
      <c r="C1146">
        <v>46.380001</v>
      </c>
      <c r="D1146">
        <v>45.41</v>
      </c>
      <c r="E1146">
        <v>45.48</v>
      </c>
      <c r="F1146">
        <v>32742300</v>
      </c>
      <c r="G1146">
        <v>43.653725999999999</v>
      </c>
      <c r="H1146">
        <f t="shared" si="205"/>
        <v>-1.0443842698952332E-2</v>
      </c>
      <c r="I1146">
        <f t="shared" si="206"/>
        <v>-1.044385659474723E-2</v>
      </c>
      <c r="J1146" s="1">
        <v>42019</v>
      </c>
      <c r="K1146">
        <v>51.25</v>
      </c>
      <c r="L1146">
        <v>51.540000999999997</v>
      </c>
      <c r="M1146">
        <v>50.459999000000003</v>
      </c>
      <c r="N1146">
        <v>50.720001000000003</v>
      </c>
      <c r="O1146">
        <v>32144700</v>
      </c>
      <c r="P1146">
        <v>48.633004</v>
      </c>
      <c r="Q1146">
        <f t="shared" si="207"/>
        <v>-1.0341443902438957E-2</v>
      </c>
      <c r="R1146">
        <f t="shared" si="208"/>
        <v>-1.0341445705583749E-2</v>
      </c>
      <c r="S1146">
        <f t="shared" si="214"/>
        <v>-1.0341445705583749E-2</v>
      </c>
      <c r="T1146">
        <f t="shared" si="214"/>
        <v>-1.0346566250041923E-2</v>
      </c>
      <c r="U1146">
        <f t="shared" si="214"/>
        <v>-1.0351686794500098E-2</v>
      </c>
      <c r="V1146">
        <f t="shared" si="214"/>
        <v>-1.035680733895827E-2</v>
      </c>
      <c r="W1146">
        <f t="shared" si="214"/>
        <v>-1.0361927883416446E-2</v>
      </c>
      <c r="X1146">
        <f t="shared" si="214"/>
        <v>-1.036704842787462E-2</v>
      </c>
      <c r="Y1146">
        <f t="shared" si="214"/>
        <v>-1.0372168972332793E-2</v>
      </c>
      <c r="Z1146">
        <f t="shared" si="214"/>
        <v>-1.0377289516790967E-2</v>
      </c>
      <c r="AA1146">
        <f t="shared" si="214"/>
        <v>-1.0382410061249141E-2</v>
      </c>
      <c r="AB1146">
        <f t="shared" si="214"/>
        <v>-1.0387530605707317E-2</v>
      </c>
      <c r="AC1146">
        <f t="shared" si="214"/>
        <v>-1.039265115016549E-2</v>
      </c>
      <c r="AD1146">
        <f t="shared" si="214"/>
        <v>-1.0397771694623664E-2</v>
      </c>
      <c r="AE1146">
        <f t="shared" si="214"/>
        <v>-1.0402892239081838E-2</v>
      </c>
      <c r="AF1146">
        <f t="shared" si="214"/>
        <v>-1.0408012783540012E-2</v>
      </c>
      <c r="AG1146">
        <f t="shared" si="214"/>
        <v>-1.0413133327998186E-2</v>
      </c>
      <c r="AH1146">
        <f t="shared" si="214"/>
        <v>-1.0418253872456359E-2</v>
      </c>
      <c r="AI1146">
        <f t="shared" si="213"/>
        <v>-1.0423374416914533E-2</v>
      </c>
      <c r="AJ1146">
        <f t="shared" si="213"/>
        <v>-1.0428494961372707E-2</v>
      </c>
      <c r="AK1146">
        <f t="shared" si="213"/>
        <v>-1.0433615505830881E-2</v>
      </c>
      <c r="AL1146">
        <f t="shared" si="213"/>
        <v>-1.0438736050289056E-2</v>
      </c>
      <c r="AM1146">
        <f t="shared" si="213"/>
        <v>-1.044385659474723E-2</v>
      </c>
      <c r="AN1146">
        <f>(I1146*'msft+wfc'!$K$2)+(R1146*(1-'msft+wfc'!$K$2))</f>
        <v>-1.0411201198092654E-2</v>
      </c>
    </row>
    <row r="1147" spans="1:40" x14ac:dyDescent="0.35">
      <c r="A1147" s="1">
        <v>42020</v>
      </c>
      <c r="B1147">
        <v>45.310001</v>
      </c>
      <c r="C1147">
        <v>46.279998999999997</v>
      </c>
      <c r="D1147">
        <v>45.169998</v>
      </c>
      <c r="E1147">
        <v>46.240001999999997</v>
      </c>
      <c r="F1147">
        <v>35695300</v>
      </c>
      <c r="G1147">
        <v>44.383209999999998</v>
      </c>
      <c r="H1147">
        <f t="shared" si="205"/>
        <v>1.6710686015831137E-2</v>
      </c>
      <c r="I1147">
        <f t="shared" si="206"/>
        <v>1.6710692690928591E-2</v>
      </c>
      <c r="J1147" s="1">
        <v>42020</v>
      </c>
      <c r="K1147">
        <v>50.529998999999997</v>
      </c>
      <c r="L1147">
        <v>51.700001</v>
      </c>
      <c r="M1147">
        <v>50.509998000000003</v>
      </c>
      <c r="N1147">
        <v>51.639999000000003</v>
      </c>
      <c r="O1147">
        <v>23174900</v>
      </c>
      <c r="P1147">
        <v>49.515146999999999</v>
      </c>
      <c r="Q1147">
        <f t="shared" si="207"/>
        <v>1.8138761472027566E-2</v>
      </c>
      <c r="R1147">
        <f t="shared" si="208"/>
        <v>1.8138772591551187E-2</v>
      </c>
      <c r="S1147">
        <f t="shared" si="214"/>
        <v>1.8138772591551187E-2</v>
      </c>
      <c r="T1147">
        <f t="shared" si="214"/>
        <v>1.8067368596520056E-2</v>
      </c>
      <c r="U1147">
        <f t="shared" si="214"/>
        <v>1.7995964601488928E-2</v>
      </c>
      <c r="V1147">
        <f t="shared" si="214"/>
        <v>1.7924560606457796E-2</v>
      </c>
      <c r="W1147">
        <f t="shared" si="214"/>
        <v>1.7853156611426668E-2</v>
      </c>
      <c r="X1147">
        <f t="shared" si="214"/>
        <v>1.7781752616395537E-2</v>
      </c>
      <c r="Y1147">
        <f t="shared" si="214"/>
        <v>1.7710348621364409E-2</v>
      </c>
      <c r="Z1147">
        <f t="shared" si="214"/>
        <v>1.7638944626333281E-2</v>
      </c>
      <c r="AA1147">
        <f t="shared" si="214"/>
        <v>1.7567540631302149E-2</v>
      </c>
      <c r="AB1147">
        <f t="shared" si="214"/>
        <v>1.7496136636271021E-2</v>
      </c>
      <c r="AC1147">
        <f t="shared" si="214"/>
        <v>1.7424732641239889E-2</v>
      </c>
      <c r="AD1147">
        <f t="shared" si="214"/>
        <v>1.7353328646208761E-2</v>
      </c>
      <c r="AE1147">
        <f t="shared" si="214"/>
        <v>1.728192465117763E-2</v>
      </c>
      <c r="AF1147">
        <f t="shared" si="214"/>
        <v>1.7210520656146502E-2</v>
      </c>
      <c r="AG1147">
        <f t="shared" si="214"/>
        <v>1.713911666111537E-2</v>
      </c>
      <c r="AH1147">
        <f t="shared" si="214"/>
        <v>1.7067712666084242E-2</v>
      </c>
      <c r="AI1147">
        <f t="shared" si="213"/>
        <v>1.6996308671053111E-2</v>
      </c>
      <c r="AJ1147">
        <f t="shared" si="213"/>
        <v>1.6924904676021979E-2</v>
      </c>
      <c r="AK1147">
        <f t="shared" si="213"/>
        <v>1.6853500680990851E-2</v>
      </c>
      <c r="AL1147">
        <f t="shared" si="213"/>
        <v>1.6782096685959719E-2</v>
      </c>
      <c r="AM1147">
        <f t="shared" si="213"/>
        <v>1.6710692690928591E-2</v>
      </c>
      <c r="AN1147">
        <f>(I1147*'msft+wfc'!$K$2)+(R1147*(1-'msft+wfc'!$K$2))</f>
        <v>1.7166059458956703E-2</v>
      </c>
    </row>
    <row r="1148" spans="1:40" x14ac:dyDescent="0.35">
      <c r="A1148" s="1">
        <v>42024</v>
      </c>
      <c r="B1148">
        <v>46.299999</v>
      </c>
      <c r="C1148">
        <v>46.650002000000001</v>
      </c>
      <c r="D1148">
        <v>45.57</v>
      </c>
      <c r="E1148">
        <v>46.389999000000003</v>
      </c>
      <c r="F1148">
        <v>36161900</v>
      </c>
      <c r="G1148">
        <v>44.527183999999998</v>
      </c>
      <c r="H1148">
        <f t="shared" si="205"/>
        <v>3.2438796174793887E-3</v>
      </c>
      <c r="I1148">
        <f t="shared" si="206"/>
        <v>3.243884342750334E-3</v>
      </c>
      <c r="J1148" s="1">
        <v>42024</v>
      </c>
      <c r="K1148">
        <v>51.98</v>
      </c>
      <c r="L1148">
        <v>52.299999</v>
      </c>
      <c r="M1148">
        <v>51.700001</v>
      </c>
      <c r="N1148">
        <v>52</v>
      </c>
      <c r="O1148">
        <v>17691000</v>
      </c>
      <c r="P1148">
        <v>49.860334999999999</v>
      </c>
      <c r="Q1148">
        <f t="shared" si="207"/>
        <v>6.971359546308219E-3</v>
      </c>
      <c r="R1148">
        <f t="shared" si="208"/>
        <v>6.9713617128108352E-3</v>
      </c>
      <c r="S1148">
        <f t="shared" si="214"/>
        <v>6.9713617128108352E-3</v>
      </c>
      <c r="T1148">
        <f t="shared" si="214"/>
        <v>6.7849878443078096E-3</v>
      </c>
      <c r="U1148">
        <f t="shared" si="214"/>
        <v>6.5986139758047856E-3</v>
      </c>
      <c r="V1148">
        <f t="shared" si="214"/>
        <v>6.41224010730176E-3</v>
      </c>
      <c r="W1148">
        <f t="shared" si="214"/>
        <v>6.225866238798736E-3</v>
      </c>
      <c r="X1148">
        <f t="shared" si="214"/>
        <v>6.0394923702957104E-3</v>
      </c>
      <c r="Y1148">
        <f t="shared" si="214"/>
        <v>5.8531185017926838E-3</v>
      </c>
      <c r="Z1148">
        <f t="shared" si="214"/>
        <v>5.6667446332896599E-3</v>
      </c>
      <c r="AA1148">
        <f t="shared" si="214"/>
        <v>5.4803707647866342E-3</v>
      </c>
      <c r="AB1148">
        <f t="shared" si="214"/>
        <v>5.2939968962836103E-3</v>
      </c>
      <c r="AC1148">
        <f t="shared" si="214"/>
        <v>5.1076230277805846E-3</v>
      </c>
      <c r="AD1148">
        <f t="shared" si="214"/>
        <v>4.921249159277559E-3</v>
      </c>
      <c r="AE1148">
        <f t="shared" si="214"/>
        <v>4.734875290774535E-3</v>
      </c>
      <c r="AF1148">
        <f t="shared" si="214"/>
        <v>4.5485014222715094E-3</v>
      </c>
      <c r="AG1148">
        <f t="shared" si="214"/>
        <v>4.3621275537684846E-3</v>
      </c>
      <c r="AH1148">
        <f t="shared" si="214"/>
        <v>4.1757536852654598E-3</v>
      </c>
      <c r="AI1148">
        <f t="shared" si="213"/>
        <v>3.9893798167624341E-3</v>
      </c>
      <c r="AJ1148">
        <f t="shared" si="213"/>
        <v>3.8030059482594093E-3</v>
      </c>
      <c r="AK1148">
        <f t="shared" si="213"/>
        <v>3.6166320797563845E-3</v>
      </c>
      <c r="AL1148">
        <f t="shared" si="213"/>
        <v>3.4302582112533593E-3</v>
      </c>
      <c r="AM1148">
        <f t="shared" si="213"/>
        <v>3.243884342750334E-3</v>
      </c>
      <c r="AN1148">
        <f>(I1148*'msft+wfc'!$K$2)+(R1148*(1-'msft+wfc'!$K$2))</f>
        <v>4.4324518186754465E-3</v>
      </c>
    </row>
    <row r="1149" spans="1:40" x14ac:dyDescent="0.35">
      <c r="A1149" s="1">
        <v>42025</v>
      </c>
      <c r="B1149">
        <v>45.939999</v>
      </c>
      <c r="C1149">
        <v>46.139999000000003</v>
      </c>
      <c r="D1149">
        <v>45.48</v>
      </c>
      <c r="E1149">
        <v>45.919998</v>
      </c>
      <c r="F1149">
        <v>39081100</v>
      </c>
      <c r="G1149">
        <v>44.076056000000001</v>
      </c>
      <c r="H1149">
        <f t="shared" si="205"/>
        <v>-1.0131515631203255E-2</v>
      </c>
      <c r="I1149">
        <f t="shared" si="206"/>
        <v>-1.0131518759416654E-2</v>
      </c>
      <c r="J1149" s="1">
        <v>42025</v>
      </c>
      <c r="K1149">
        <v>51.990001999999997</v>
      </c>
      <c r="L1149">
        <v>52.700001</v>
      </c>
      <c r="M1149">
        <v>51.709999000000003</v>
      </c>
      <c r="N1149">
        <v>52.099997999999999</v>
      </c>
      <c r="O1149">
        <v>17928300</v>
      </c>
      <c r="P1149">
        <v>49.956218</v>
      </c>
      <c r="Q1149">
        <f t="shared" si="207"/>
        <v>1.9230384615384493E-3</v>
      </c>
      <c r="R1149">
        <f t="shared" si="208"/>
        <v>1.9230316041799682E-3</v>
      </c>
      <c r="S1149">
        <f t="shared" si="214"/>
        <v>1.9230316041799682E-3</v>
      </c>
      <c r="T1149">
        <f t="shared" si="214"/>
        <v>1.3203040860001369E-3</v>
      </c>
      <c r="U1149">
        <f t="shared" si="214"/>
        <v>7.175765678203059E-4</v>
      </c>
      <c r="V1149">
        <f t="shared" si="214"/>
        <v>1.1484904964047487E-4</v>
      </c>
      <c r="W1149">
        <f t="shared" si="214"/>
        <v>-4.8787846853935637E-4</v>
      </c>
      <c r="X1149">
        <f t="shared" si="214"/>
        <v>-1.0906059867191874E-3</v>
      </c>
      <c r="Y1149">
        <f t="shared" si="214"/>
        <v>-1.6933335048990182E-3</v>
      </c>
      <c r="Z1149">
        <f t="shared" si="214"/>
        <v>-2.296061023078849E-3</v>
      </c>
      <c r="AA1149">
        <f t="shared" si="214"/>
        <v>-2.8987885412586809E-3</v>
      </c>
      <c r="AB1149">
        <f t="shared" si="214"/>
        <v>-3.5015160594385119E-3</v>
      </c>
      <c r="AC1149">
        <f t="shared" si="214"/>
        <v>-4.1042435776183425E-3</v>
      </c>
      <c r="AD1149">
        <f t="shared" si="214"/>
        <v>-4.7069710957981748E-3</v>
      </c>
      <c r="AE1149">
        <f t="shared" si="214"/>
        <v>-5.3096986139780046E-3</v>
      </c>
      <c r="AF1149">
        <f t="shared" si="214"/>
        <v>-5.912426132157836E-3</v>
      </c>
      <c r="AG1149">
        <f t="shared" si="214"/>
        <v>-6.5151536503376666E-3</v>
      </c>
      <c r="AH1149">
        <f t="shared" si="214"/>
        <v>-7.1178811685174981E-3</v>
      </c>
      <c r="AI1149">
        <f t="shared" si="213"/>
        <v>-7.7206086866973304E-3</v>
      </c>
      <c r="AJ1149">
        <f t="shared" si="213"/>
        <v>-8.3233362048771593E-3</v>
      </c>
      <c r="AK1149">
        <f t="shared" si="213"/>
        <v>-8.9260637230569925E-3</v>
      </c>
      <c r="AL1149">
        <f t="shared" si="213"/>
        <v>-9.5287912412368222E-3</v>
      </c>
      <c r="AM1149">
        <f t="shared" si="213"/>
        <v>-1.0131518759416654E-2</v>
      </c>
      <c r="AN1149">
        <f>(I1149*'msft+wfc'!$K$2)+(R1149*(1-'msft+wfc'!$K$2))</f>
        <v>-6.2877270803166326E-3</v>
      </c>
    </row>
    <row r="1150" spans="1:40" x14ac:dyDescent="0.35">
      <c r="A1150" s="1">
        <v>42026</v>
      </c>
      <c r="B1150">
        <v>46.380001</v>
      </c>
      <c r="C1150">
        <v>47.139999000000003</v>
      </c>
      <c r="D1150">
        <v>46.080002</v>
      </c>
      <c r="E1150">
        <v>47.130001</v>
      </c>
      <c r="F1150">
        <v>35898000</v>
      </c>
      <c r="G1150">
        <v>45.237470999999999</v>
      </c>
      <c r="H1150">
        <f t="shared" si="205"/>
        <v>2.6350240694696905E-2</v>
      </c>
      <c r="I1150">
        <f t="shared" si="206"/>
        <v>2.6350247853392284E-2</v>
      </c>
      <c r="J1150" s="1">
        <v>42026</v>
      </c>
      <c r="K1150">
        <v>52.490001999999997</v>
      </c>
      <c r="L1150">
        <v>53.82</v>
      </c>
      <c r="M1150">
        <v>52.48</v>
      </c>
      <c r="N1150">
        <v>53.77</v>
      </c>
      <c r="O1150">
        <v>21488700</v>
      </c>
      <c r="P1150">
        <v>51.557504000000002</v>
      </c>
      <c r="Q1150">
        <f t="shared" si="207"/>
        <v>3.2053782420490763E-2</v>
      </c>
      <c r="R1150">
        <f t="shared" si="208"/>
        <v>3.2053787578555322E-2</v>
      </c>
      <c r="S1150">
        <f t="shared" si="214"/>
        <v>3.2053787578555322E-2</v>
      </c>
      <c r="T1150">
        <f t="shared" si="214"/>
        <v>3.1768610592297165E-2</v>
      </c>
      <c r="U1150">
        <f t="shared" si="214"/>
        <v>3.1483433606039023E-2</v>
      </c>
      <c r="V1150">
        <f t="shared" si="214"/>
        <v>3.1198256619780866E-2</v>
      </c>
      <c r="W1150">
        <f t="shared" si="214"/>
        <v>3.0913079633522716E-2</v>
      </c>
      <c r="X1150">
        <f t="shared" si="214"/>
        <v>3.0627902647264563E-2</v>
      </c>
      <c r="Y1150">
        <f t="shared" si="214"/>
        <v>3.034272566100641E-2</v>
      </c>
      <c r="Z1150">
        <f t="shared" si="214"/>
        <v>3.0057548674748261E-2</v>
      </c>
      <c r="AA1150">
        <f t="shared" si="214"/>
        <v>2.9772371688490104E-2</v>
      </c>
      <c r="AB1150">
        <f t="shared" si="214"/>
        <v>2.9487194702231958E-2</v>
      </c>
      <c r="AC1150">
        <f t="shared" si="214"/>
        <v>2.9202017715973805E-2</v>
      </c>
      <c r="AD1150">
        <f t="shared" si="214"/>
        <v>2.8916840729715652E-2</v>
      </c>
      <c r="AE1150">
        <f t="shared" si="214"/>
        <v>2.8631663743457499E-2</v>
      </c>
      <c r="AF1150">
        <f t="shared" si="214"/>
        <v>2.8346486757199349E-2</v>
      </c>
      <c r="AG1150">
        <f t="shared" si="214"/>
        <v>2.8061309770941196E-2</v>
      </c>
      <c r="AH1150">
        <f t="shared" si="214"/>
        <v>2.7776132784683043E-2</v>
      </c>
      <c r="AI1150">
        <f t="shared" si="213"/>
        <v>2.7490955798424893E-2</v>
      </c>
      <c r="AJ1150">
        <f t="shared" si="213"/>
        <v>2.720577881216674E-2</v>
      </c>
      <c r="AK1150">
        <f t="shared" si="213"/>
        <v>2.6920601825908587E-2</v>
      </c>
      <c r="AL1150">
        <f t="shared" si="213"/>
        <v>2.6635424839650437E-2</v>
      </c>
      <c r="AM1150">
        <f t="shared" si="213"/>
        <v>2.6350247853392284E-2</v>
      </c>
      <c r="AN1150">
        <f>(I1150*'msft+wfc'!$K$2)+(R1150*(1-'msft+wfc'!$K$2))</f>
        <v>2.8168915317191161E-2</v>
      </c>
    </row>
    <row r="1151" spans="1:40" x14ac:dyDescent="0.35">
      <c r="A1151" s="1">
        <v>42027</v>
      </c>
      <c r="B1151">
        <v>47.360000999999997</v>
      </c>
      <c r="C1151">
        <v>47.389999000000003</v>
      </c>
      <c r="D1151">
        <v>46.799999</v>
      </c>
      <c r="E1151">
        <v>47.18</v>
      </c>
      <c r="F1151">
        <v>26211600</v>
      </c>
      <c r="G1151">
        <v>45.285462000000003</v>
      </c>
      <c r="H1151">
        <f t="shared" si="205"/>
        <v>1.0608741552965316E-3</v>
      </c>
      <c r="I1151">
        <f t="shared" si="206"/>
        <v>1.0608683230767526E-3</v>
      </c>
      <c r="J1151" s="1">
        <v>42027</v>
      </c>
      <c r="K1151">
        <v>53.73</v>
      </c>
      <c r="L1151">
        <v>53.98</v>
      </c>
      <c r="M1151">
        <v>53.240001999999997</v>
      </c>
      <c r="N1151">
        <v>53.259998000000003</v>
      </c>
      <c r="O1151">
        <v>17779700</v>
      </c>
      <c r="P1151">
        <v>51.068486999999998</v>
      </c>
      <c r="Q1151">
        <f t="shared" si="207"/>
        <v>-9.4848800446345558E-3</v>
      </c>
      <c r="R1151">
        <f t="shared" si="208"/>
        <v>-9.4848850712401442E-3</v>
      </c>
      <c r="S1151">
        <f t="shared" si="214"/>
        <v>-9.4848850712401442E-3</v>
      </c>
      <c r="T1151">
        <f t="shared" si="214"/>
        <v>-8.9575974015242994E-3</v>
      </c>
      <c r="U1151">
        <f t="shared" si="214"/>
        <v>-8.4303097318084545E-3</v>
      </c>
      <c r="V1151">
        <f t="shared" si="214"/>
        <v>-7.9030220620926097E-3</v>
      </c>
      <c r="W1151">
        <f t="shared" si="214"/>
        <v>-7.3757343923767657E-3</v>
      </c>
      <c r="X1151">
        <f t="shared" si="214"/>
        <v>-6.84844672266092E-3</v>
      </c>
      <c r="Y1151">
        <f t="shared" si="214"/>
        <v>-6.3211590529450743E-3</v>
      </c>
      <c r="Z1151">
        <f t="shared" si="214"/>
        <v>-5.7938713832292304E-3</v>
      </c>
      <c r="AA1151">
        <f t="shared" si="214"/>
        <v>-5.2665837135133856E-3</v>
      </c>
      <c r="AB1151">
        <f t="shared" si="214"/>
        <v>-4.7392960437975407E-3</v>
      </c>
      <c r="AC1151">
        <f t="shared" si="214"/>
        <v>-4.2120083740816959E-3</v>
      </c>
      <c r="AD1151">
        <f t="shared" si="214"/>
        <v>-3.6847207043658502E-3</v>
      </c>
      <c r="AE1151">
        <f t="shared" si="214"/>
        <v>-3.1574330346500062E-3</v>
      </c>
      <c r="AF1151">
        <f t="shared" si="214"/>
        <v>-2.630145364934161E-3</v>
      </c>
      <c r="AG1151">
        <f t="shared" si="214"/>
        <v>-2.102857695218317E-3</v>
      </c>
      <c r="AH1151">
        <f t="shared" ref="AH1151:AM1214" si="215">(AH$2*$I1151)+($R1151*(1-AH$2))</f>
        <v>-1.5755700255024715E-3</v>
      </c>
      <c r="AI1151">
        <f t="shared" si="215"/>
        <v>-1.0482823557866261E-3</v>
      </c>
      <c r="AJ1151">
        <f t="shared" si="215"/>
        <v>-5.2099468607078221E-4</v>
      </c>
      <c r="AK1151">
        <f t="shared" si="215"/>
        <v>6.2929836450631611E-6</v>
      </c>
      <c r="AL1151">
        <f t="shared" si="215"/>
        <v>5.3358065336090723E-4</v>
      </c>
      <c r="AM1151">
        <f t="shared" si="215"/>
        <v>1.0608683230767526E-3</v>
      </c>
      <c r="AN1151">
        <f>(I1151*'msft+wfc'!$K$2)+(R1151*(1-'msft+wfc'!$K$2))</f>
        <v>-2.3018186228693409E-3</v>
      </c>
    </row>
    <row r="1152" spans="1:40" x14ac:dyDescent="0.35">
      <c r="A1152" s="1">
        <v>42030</v>
      </c>
      <c r="B1152">
        <v>47</v>
      </c>
      <c r="C1152">
        <v>47.130001</v>
      </c>
      <c r="D1152">
        <v>46.240001999999997</v>
      </c>
      <c r="E1152">
        <v>47.009998000000003</v>
      </c>
      <c r="F1152">
        <v>42525500</v>
      </c>
      <c r="G1152">
        <v>45.122287</v>
      </c>
      <c r="H1152">
        <f t="shared" si="205"/>
        <v>-3.6032640949554186E-3</v>
      </c>
      <c r="I1152">
        <f t="shared" si="206"/>
        <v>-3.6032535121316087E-3</v>
      </c>
      <c r="J1152" s="1">
        <v>42030</v>
      </c>
      <c r="K1152">
        <v>52.91</v>
      </c>
      <c r="L1152">
        <v>53.599997999999999</v>
      </c>
      <c r="M1152">
        <v>52.889999000000003</v>
      </c>
      <c r="N1152">
        <v>53.580002</v>
      </c>
      <c r="O1152">
        <v>13429400</v>
      </c>
      <c r="P1152">
        <v>51.375323000000002</v>
      </c>
      <c r="Q1152">
        <f t="shared" si="207"/>
        <v>6.0083366882589303E-3</v>
      </c>
      <c r="R1152">
        <f t="shared" si="208"/>
        <v>6.0083236850154605E-3</v>
      </c>
      <c r="S1152">
        <f t="shared" ref="S1152:AH1215" si="216">(S$2*$I1152)+($R1152*(1-S$2))</f>
        <v>6.0083236850154605E-3</v>
      </c>
      <c r="T1152">
        <f t="shared" si="216"/>
        <v>5.527744825158107E-3</v>
      </c>
      <c r="U1152">
        <f t="shared" si="216"/>
        <v>5.0471659653007536E-3</v>
      </c>
      <c r="V1152">
        <f t="shared" si="216"/>
        <v>4.5665871054434001E-3</v>
      </c>
      <c r="W1152">
        <f t="shared" si="216"/>
        <v>4.0860082455860466E-3</v>
      </c>
      <c r="X1152">
        <f t="shared" si="216"/>
        <v>3.6054293857286932E-3</v>
      </c>
      <c r="Y1152">
        <f t="shared" si="216"/>
        <v>3.1248505258713397E-3</v>
      </c>
      <c r="Z1152">
        <f t="shared" si="216"/>
        <v>2.6442716660139863E-3</v>
      </c>
      <c r="AA1152">
        <f t="shared" si="216"/>
        <v>2.1636928061566328E-3</v>
      </c>
      <c r="AB1152">
        <f t="shared" si="216"/>
        <v>1.6831139462992798E-3</v>
      </c>
      <c r="AC1152">
        <f t="shared" si="216"/>
        <v>1.2025350864419259E-3</v>
      </c>
      <c r="AD1152">
        <f t="shared" si="216"/>
        <v>7.2195622658457201E-4</v>
      </c>
      <c r="AE1152">
        <f t="shared" si="216"/>
        <v>2.4137736672721899E-4</v>
      </c>
      <c r="AF1152">
        <f t="shared" si="216"/>
        <v>-2.3920149313013447E-4</v>
      </c>
      <c r="AG1152">
        <f t="shared" si="216"/>
        <v>-7.1978035298748771E-4</v>
      </c>
      <c r="AH1152">
        <f t="shared" si="216"/>
        <v>-1.2003592128448414E-3</v>
      </c>
      <c r="AI1152">
        <f t="shared" si="215"/>
        <v>-1.6809380727021951E-3</v>
      </c>
      <c r="AJ1152">
        <f t="shared" si="215"/>
        <v>-2.1615169325595483E-3</v>
      </c>
      <c r="AK1152">
        <f t="shared" si="215"/>
        <v>-2.6420957924169017E-3</v>
      </c>
      <c r="AL1152">
        <f t="shared" si="215"/>
        <v>-3.1226746522742548E-3</v>
      </c>
      <c r="AM1152">
        <f t="shared" si="215"/>
        <v>-3.6032535121316087E-3</v>
      </c>
      <c r="AN1152">
        <f>(I1152*'msft+wfc'!$K$2)+(R1152*(1-'msft+wfc'!$K$2))</f>
        <v>-5.384440137208811E-4</v>
      </c>
    </row>
    <row r="1153" spans="1:40" x14ac:dyDescent="0.35">
      <c r="A1153" s="1">
        <v>42031</v>
      </c>
      <c r="B1153">
        <v>42.950001</v>
      </c>
      <c r="C1153">
        <v>43.200001</v>
      </c>
      <c r="D1153">
        <v>42.110000999999997</v>
      </c>
      <c r="E1153">
        <v>42.66</v>
      </c>
      <c r="F1153">
        <v>169164000</v>
      </c>
      <c r="G1153">
        <v>40.946964999999999</v>
      </c>
      <c r="H1153">
        <f t="shared" si="205"/>
        <v>-9.2533464902508744E-2</v>
      </c>
      <c r="I1153">
        <f t="shared" si="206"/>
        <v>-9.2533474644137637E-2</v>
      </c>
      <c r="J1153" s="1">
        <v>42031</v>
      </c>
      <c r="K1153">
        <v>52.93</v>
      </c>
      <c r="L1153">
        <v>53.34</v>
      </c>
      <c r="M1153">
        <v>52.57</v>
      </c>
      <c r="N1153">
        <v>52.970001000000003</v>
      </c>
      <c r="O1153">
        <v>14351600</v>
      </c>
      <c r="P1153">
        <v>50.790422999999997</v>
      </c>
      <c r="Q1153">
        <f t="shared" si="207"/>
        <v>-1.1384863330165551E-2</v>
      </c>
      <c r="R1153">
        <f t="shared" si="208"/>
        <v>-1.1384843264148521E-2</v>
      </c>
      <c r="S1153">
        <f t="shared" si="216"/>
        <v>-1.1384843264148521E-2</v>
      </c>
      <c r="T1153">
        <f t="shared" si="216"/>
        <v>-1.5442274833147977E-2</v>
      </c>
      <c r="U1153">
        <f t="shared" si="216"/>
        <v>-1.9499706402147432E-2</v>
      </c>
      <c r="V1153">
        <f t="shared" si="216"/>
        <v>-2.3557137971146887E-2</v>
      </c>
      <c r="W1153">
        <f t="shared" si="216"/>
        <v>-2.7614569540146346E-2</v>
      </c>
      <c r="X1153">
        <f t="shared" si="216"/>
        <v>-3.1672001109145802E-2</v>
      </c>
      <c r="Y1153">
        <f t="shared" si="216"/>
        <v>-3.5729432678145254E-2</v>
      </c>
      <c r="Z1153">
        <f t="shared" si="216"/>
        <v>-3.9786864247144706E-2</v>
      </c>
      <c r="AA1153">
        <f t="shared" si="216"/>
        <v>-4.3844295816144171E-2</v>
      </c>
      <c r="AB1153">
        <f t="shared" si="216"/>
        <v>-4.7901727385143623E-2</v>
      </c>
      <c r="AC1153">
        <f t="shared" si="216"/>
        <v>-5.1959158954143075E-2</v>
      </c>
      <c r="AD1153">
        <f t="shared" si="216"/>
        <v>-5.6016590523142534E-2</v>
      </c>
      <c r="AE1153">
        <f t="shared" si="216"/>
        <v>-6.0074022092141986E-2</v>
      </c>
      <c r="AF1153">
        <f t="shared" si="216"/>
        <v>-6.4131453661141452E-2</v>
      </c>
      <c r="AG1153">
        <f t="shared" si="216"/>
        <v>-6.8188885230140897E-2</v>
      </c>
      <c r="AH1153">
        <f t="shared" si="216"/>
        <v>-7.2246316799140356E-2</v>
      </c>
      <c r="AI1153">
        <f t="shared" si="215"/>
        <v>-7.6303748368139815E-2</v>
      </c>
      <c r="AJ1153">
        <f t="shared" si="215"/>
        <v>-8.0361179937139274E-2</v>
      </c>
      <c r="AK1153">
        <f t="shared" si="215"/>
        <v>-8.4418611506138719E-2</v>
      </c>
      <c r="AL1153">
        <f t="shared" si="215"/>
        <v>-8.8476043075138178E-2</v>
      </c>
      <c r="AM1153">
        <f t="shared" si="215"/>
        <v>-9.2533474644137637E-2</v>
      </c>
      <c r="AN1153">
        <f>(I1153*'msft+wfc'!$K$2)+(R1153*(1-'msft+wfc'!$K$2))</f>
        <v>-6.6657898644993316E-2</v>
      </c>
    </row>
    <row r="1154" spans="1:40" x14ac:dyDescent="0.35">
      <c r="A1154" s="1">
        <v>42032</v>
      </c>
      <c r="B1154">
        <v>42.740001999999997</v>
      </c>
      <c r="C1154">
        <v>42.790000999999997</v>
      </c>
      <c r="D1154">
        <v>41.16</v>
      </c>
      <c r="E1154">
        <v>41.189999</v>
      </c>
      <c r="F1154">
        <v>84507100</v>
      </c>
      <c r="G1154">
        <v>39.535992</v>
      </c>
      <c r="H1154">
        <f t="shared" si="205"/>
        <v>-3.4458532583216045E-2</v>
      </c>
      <c r="I1154">
        <f t="shared" si="206"/>
        <v>-3.4458549003570801E-2</v>
      </c>
      <c r="J1154" s="1">
        <v>42032</v>
      </c>
      <c r="K1154">
        <v>53.310001</v>
      </c>
      <c r="L1154">
        <v>53.360000999999997</v>
      </c>
      <c r="M1154">
        <v>52.150002000000001</v>
      </c>
      <c r="N1154">
        <v>52.16</v>
      </c>
      <c r="O1154">
        <v>18775100</v>
      </c>
      <c r="P1154">
        <v>50.013750999999999</v>
      </c>
      <c r="Q1154">
        <f t="shared" si="207"/>
        <v>-1.5291693122679133E-2</v>
      </c>
      <c r="R1154">
        <f t="shared" si="208"/>
        <v>-1.5291701744637919E-2</v>
      </c>
      <c r="S1154">
        <f t="shared" si="216"/>
        <v>-1.5291701744637919E-2</v>
      </c>
      <c r="T1154">
        <f t="shared" si="216"/>
        <v>-1.6250044107584561E-2</v>
      </c>
      <c r="U1154">
        <f t="shared" si="216"/>
        <v>-1.7208386470531207E-2</v>
      </c>
      <c r="V1154">
        <f t="shared" si="216"/>
        <v>-1.8166728833477849E-2</v>
      </c>
      <c r="W1154">
        <f t="shared" si="216"/>
        <v>-1.9125071196424495E-2</v>
      </c>
      <c r="X1154">
        <f t="shared" si="216"/>
        <v>-2.0083413559371141E-2</v>
      </c>
      <c r="Y1154">
        <f t="shared" si="216"/>
        <v>-2.104175592231778E-2</v>
      </c>
      <c r="Z1154">
        <f t="shared" si="216"/>
        <v>-2.2000098285264426E-2</v>
      </c>
      <c r="AA1154">
        <f t="shared" si="216"/>
        <v>-2.2958440648211072E-2</v>
      </c>
      <c r="AB1154">
        <f t="shared" si="216"/>
        <v>-2.3916783011157718E-2</v>
      </c>
      <c r="AC1154">
        <f t="shared" si="216"/>
        <v>-2.487512537410436E-2</v>
      </c>
      <c r="AD1154">
        <f t="shared" si="216"/>
        <v>-2.5833467737051006E-2</v>
      </c>
      <c r="AE1154">
        <f t="shared" si="216"/>
        <v>-2.6791810099997648E-2</v>
      </c>
      <c r="AF1154">
        <f t="shared" si="216"/>
        <v>-2.7750152462944294E-2</v>
      </c>
      <c r="AG1154">
        <f t="shared" si="216"/>
        <v>-2.8708494825890933E-2</v>
      </c>
      <c r="AH1154">
        <f t="shared" si="216"/>
        <v>-2.9666837188837579E-2</v>
      </c>
      <c r="AI1154">
        <f t="shared" si="215"/>
        <v>-3.0625179551784228E-2</v>
      </c>
      <c r="AJ1154">
        <f t="shared" si="215"/>
        <v>-3.1583521914730871E-2</v>
      </c>
      <c r="AK1154">
        <f t="shared" si="215"/>
        <v>-3.2541864277677517E-2</v>
      </c>
      <c r="AL1154">
        <f t="shared" si="215"/>
        <v>-3.3500206640624156E-2</v>
      </c>
      <c r="AM1154">
        <f t="shared" si="215"/>
        <v>-3.4458549003570801E-2</v>
      </c>
      <c r="AN1154">
        <f>(I1154*'msft+wfc'!$K$2)+(R1154*(1-'msft+wfc'!$K$2))</f>
        <v>-2.8346884463103784E-2</v>
      </c>
    </row>
    <row r="1155" spans="1:40" x14ac:dyDescent="0.35">
      <c r="A1155" s="1">
        <v>42033</v>
      </c>
      <c r="B1155">
        <v>40.93</v>
      </c>
      <c r="C1155">
        <v>42.119999</v>
      </c>
      <c r="D1155">
        <v>40.790000999999997</v>
      </c>
      <c r="E1155">
        <v>42.009998000000003</v>
      </c>
      <c r="F1155">
        <v>63585300</v>
      </c>
      <c r="G1155">
        <v>40.323065</v>
      </c>
      <c r="H1155">
        <f t="shared" si="205"/>
        <v>1.9907720803780615E-2</v>
      </c>
      <c r="I1155">
        <f t="shared" si="206"/>
        <v>1.9907758985786912E-2</v>
      </c>
      <c r="J1155" s="1">
        <v>42033</v>
      </c>
      <c r="K1155">
        <v>52.240001999999997</v>
      </c>
      <c r="L1155">
        <v>52.900002000000001</v>
      </c>
      <c r="M1155">
        <v>51.900002000000001</v>
      </c>
      <c r="N1155">
        <v>52.759998000000003</v>
      </c>
      <c r="O1155">
        <v>16700000</v>
      </c>
      <c r="P1155">
        <v>50.589061000000001</v>
      </c>
      <c r="Q1155">
        <f t="shared" si="207"/>
        <v>1.1503029141104419E-2</v>
      </c>
      <c r="R1155">
        <f t="shared" si="208"/>
        <v>1.1503036434919704E-2</v>
      </c>
      <c r="S1155">
        <f t="shared" si="216"/>
        <v>1.1503036434919704E-2</v>
      </c>
      <c r="T1155">
        <f t="shared" si="216"/>
        <v>1.1923272562463064E-2</v>
      </c>
      <c r="U1155">
        <f t="shared" si="216"/>
        <v>1.2343508690006425E-2</v>
      </c>
      <c r="V1155">
        <f t="shared" si="216"/>
        <v>1.2763744817549784E-2</v>
      </c>
      <c r="W1155">
        <f t="shared" si="216"/>
        <v>1.3183980945093147E-2</v>
      </c>
      <c r="X1155">
        <f t="shared" si="216"/>
        <v>1.3604217072636506E-2</v>
      </c>
      <c r="Y1155">
        <f t="shared" si="216"/>
        <v>1.4024453200179865E-2</v>
      </c>
      <c r="Z1155">
        <f t="shared" si="216"/>
        <v>1.4444689327723227E-2</v>
      </c>
      <c r="AA1155">
        <f t="shared" si="216"/>
        <v>1.4864925455266586E-2</v>
      </c>
      <c r="AB1155">
        <f t="shared" si="216"/>
        <v>1.5285161582809948E-2</v>
      </c>
      <c r="AC1155">
        <f t="shared" si="216"/>
        <v>1.5705397710353307E-2</v>
      </c>
      <c r="AD1155">
        <f t="shared" si="216"/>
        <v>1.6125633837896669E-2</v>
      </c>
      <c r="AE1155">
        <f t="shared" si="216"/>
        <v>1.6545869965440028E-2</v>
      </c>
      <c r="AF1155">
        <f t="shared" si="216"/>
        <v>1.696610609298339E-2</v>
      </c>
      <c r="AG1155">
        <f t="shared" si="216"/>
        <v>1.7386342220526749E-2</v>
      </c>
      <c r="AH1155">
        <f t="shared" si="216"/>
        <v>1.7806578348070111E-2</v>
      </c>
      <c r="AI1155">
        <f t="shared" si="215"/>
        <v>1.822681447561347E-2</v>
      </c>
      <c r="AJ1155">
        <f t="shared" si="215"/>
        <v>1.8647050603156832E-2</v>
      </c>
      <c r="AK1155">
        <f t="shared" si="215"/>
        <v>1.9067286730700191E-2</v>
      </c>
      <c r="AL1155">
        <f t="shared" si="215"/>
        <v>1.9487522858243553E-2</v>
      </c>
      <c r="AM1155">
        <f t="shared" si="215"/>
        <v>1.9907758985786912E-2</v>
      </c>
      <c r="AN1155">
        <f>(I1155*'msft+wfc'!$K$2)+(R1155*(1-'msft+wfc'!$K$2))</f>
        <v>1.7227774943932628E-2</v>
      </c>
    </row>
    <row r="1156" spans="1:40" x14ac:dyDescent="0.35">
      <c r="A1156" s="1">
        <v>42034</v>
      </c>
      <c r="B1156">
        <v>41.549999</v>
      </c>
      <c r="C1156">
        <v>41.580002</v>
      </c>
      <c r="D1156">
        <v>40.349997999999999</v>
      </c>
      <c r="E1156">
        <v>40.400002000000001</v>
      </c>
      <c r="F1156">
        <v>78004900</v>
      </c>
      <c r="G1156">
        <v>38.777718</v>
      </c>
      <c r="H1156">
        <f t="shared" ref="H1156:H1219" si="217">(E1156-E1155)/E1155</f>
        <v>-3.832411513087914E-2</v>
      </c>
      <c r="I1156">
        <f t="shared" ref="I1156:I1219" si="218">(G1156-G1155)/G1155</f>
        <v>-3.8324145250367245E-2</v>
      </c>
      <c r="J1156" s="1">
        <v>42034</v>
      </c>
      <c r="K1156">
        <v>52.200001</v>
      </c>
      <c r="L1156">
        <v>52.77</v>
      </c>
      <c r="M1156">
        <v>51.900002000000001</v>
      </c>
      <c r="N1156">
        <v>51.919998</v>
      </c>
      <c r="O1156">
        <v>21754800</v>
      </c>
      <c r="P1156">
        <v>49.783625000000001</v>
      </c>
      <c r="Q1156">
        <f t="shared" ref="Q1156:Q1219" si="219">(N1156-N1155)/N1155</f>
        <v>-1.5921152991704119E-2</v>
      </c>
      <c r="R1156">
        <f t="shared" ref="R1156:R1219" si="220">(P1156-P1155)/P1155</f>
        <v>-1.5921149435843458E-2</v>
      </c>
      <c r="S1156">
        <f t="shared" si="216"/>
        <v>-1.5921149435843458E-2</v>
      </c>
      <c r="T1156">
        <f t="shared" si="216"/>
        <v>-1.7041299226569644E-2</v>
      </c>
      <c r="U1156">
        <f t="shared" si="216"/>
        <v>-1.8161449017295838E-2</v>
      </c>
      <c r="V1156">
        <f t="shared" si="216"/>
        <v>-1.9281598808022025E-2</v>
      </c>
      <c r="W1156">
        <f t="shared" si="216"/>
        <v>-2.0401748598748215E-2</v>
      </c>
      <c r="X1156">
        <f t="shared" si="216"/>
        <v>-2.1521898389474405E-2</v>
      </c>
      <c r="Y1156">
        <f t="shared" si="216"/>
        <v>-2.2642048180200595E-2</v>
      </c>
      <c r="Z1156">
        <f t="shared" si="216"/>
        <v>-2.3762197970926782E-2</v>
      </c>
      <c r="AA1156">
        <f t="shared" si="216"/>
        <v>-2.4882347761652972E-2</v>
      </c>
      <c r="AB1156">
        <f t="shared" si="216"/>
        <v>-2.6002497552379163E-2</v>
      </c>
      <c r="AC1156">
        <f t="shared" si="216"/>
        <v>-2.7122647343105349E-2</v>
      </c>
      <c r="AD1156">
        <f t="shared" si="216"/>
        <v>-2.8242797133831543E-2</v>
      </c>
      <c r="AE1156">
        <f t="shared" si="216"/>
        <v>-2.936294692455773E-2</v>
      </c>
      <c r="AF1156">
        <f t="shared" si="216"/>
        <v>-3.0483096715283917E-2</v>
      </c>
      <c r="AG1156">
        <f t="shared" si="216"/>
        <v>-3.160324650601011E-2</v>
      </c>
      <c r="AH1156">
        <f t="shared" si="216"/>
        <v>-3.2723396296736297E-2</v>
      </c>
      <c r="AI1156">
        <f t="shared" si="215"/>
        <v>-3.3843546087462491E-2</v>
      </c>
      <c r="AJ1156">
        <f t="shared" si="215"/>
        <v>-3.4963695878188678E-2</v>
      </c>
      <c r="AK1156">
        <f t="shared" si="215"/>
        <v>-3.6083845668914871E-2</v>
      </c>
      <c r="AL1156">
        <f t="shared" si="215"/>
        <v>-3.7203995459641051E-2</v>
      </c>
      <c r="AM1156">
        <f t="shared" si="215"/>
        <v>-3.8324145250367245E-2</v>
      </c>
      <c r="AN1156">
        <f>(I1156*'msft+wfc'!$K$2)+(R1156*(1-'msft+wfc'!$K$2))</f>
        <v>-3.1180581508759013E-2</v>
      </c>
    </row>
    <row r="1157" spans="1:40" x14ac:dyDescent="0.35">
      <c r="A1157" s="1">
        <v>42037</v>
      </c>
      <c r="B1157">
        <v>40.590000000000003</v>
      </c>
      <c r="C1157">
        <v>41.369999</v>
      </c>
      <c r="D1157">
        <v>40.229999999999997</v>
      </c>
      <c r="E1157">
        <v>41.279998999999997</v>
      </c>
      <c r="F1157">
        <v>50352500</v>
      </c>
      <c r="G1157">
        <v>39.622379000000002</v>
      </c>
      <c r="H1157">
        <f t="shared" si="217"/>
        <v>2.1782102882074012E-2</v>
      </c>
      <c r="I1157">
        <f t="shared" si="218"/>
        <v>2.1782122403386454E-2</v>
      </c>
      <c r="J1157" s="1">
        <v>42037</v>
      </c>
      <c r="K1157">
        <v>52.189999</v>
      </c>
      <c r="L1157">
        <v>52.91</v>
      </c>
      <c r="M1157">
        <v>51.990001999999997</v>
      </c>
      <c r="N1157">
        <v>52.810001</v>
      </c>
      <c r="O1157">
        <v>17714500</v>
      </c>
      <c r="P1157">
        <v>50.637006999999997</v>
      </c>
      <c r="Q1157">
        <f t="shared" si="219"/>
        <v>1.7141814990054509E-2</v>
      </c>
      <c r="R1157">
        <f t="shared" si="220"/>
        <v>1.7141821231378716E-2</v>
      </c>
      <c r="S1157">
        <f t="shared" si="216"/>
        <v>1.7141821231378716E-2</v>
      </c>
      <c r="T1157">
        <f t="shared" si="216"/>
        <v>1.73738362899791E-2</v>
      </c>
      <c r="U1157">
        <f t="shared" si="216"/>
        <v>1.760585134857949E-2</v>
      </c>
      <c r="V1157">
        <f t="shared" si="216"/>
        <v>1.7837866407179877E-2</v>
      </c>
      <c r="W1157">
        <f t="shared" si="216"/>
        <v>1.8069881465780264E-2</v>
      </c>
      <c r="X1157">
        <f t="shared" si="216"/>
        <v>1.8301896524380652E-2</v>
      </c>
      <c r="Y1157">
        <f t="shared" si="216"/>
        <v>1.8533911582981039E-2</v>
      </c>
      <c r="Z1157">
        <f t="shared" si="216"/>
        <v>1.8765926641581422E-2</v>
      </c>
      <c r="AA1157">
        <f t="shared" si="216"/>
        <v>1.8997941700181813E-2</v>
      </c>
      <c r="AB1157">
        <f t="shared" si="216"/>
        <v>1.92299567587822E-2</v>
      </c>
      <c r="AC1157">
        <f t="shared" si="216"/>
        <v>1.9461971817382587E-2</v>
      </c>
      <c r="AD1157">
        <f t="shared" si="216"/>
        <v>1.969398687598297E-2</v>
      </c>
      <c r="AE1157">
        <f t="shared" si="216"/>
        <v>1.9926001934583361E-2</v>
      </c>
      <c r="AF1157">
        <f t="shared" si="216"/>
        <v>2.0158016993183744E-2</v>
      </c>
      <c r="AG1157">
        <f t="shared" si="216"/>
        <v>2.0390032051784131E-2</v>
      </c>
      <c r="AH1157">
        <f t="shared" si="216"/>
        <v>2.0622047110384518E-2</v>
      </c>
      <c r="AI1157">
        <f t="shared" si="215"/>
        <v>2.0854062168984906E-2</v>
      </c>
      <c r="AJ1157">
        <f t="shared" si="215"/>
        <v>2.1086077227585293E-2</v>
      </c>
      <c r="AK1157">
        <f t="shared" si="215"/>
        <v>2.1318092286185683E-2</v>
      </c>
      <c r="AL1157">
        <f t="shared" si="215"/>
        <v>2.1550107344786067E-2</v>
      </c>
      <c r="AM1157">
        <f t="shared" si="215"/>
        <v>2.1782122403386454E-2</v>
      </c>
      <c r="AN1157">
        <f>(I1157*'msft+wfc'!$K$2)+(R1157*(1-'msft+wfc'!$K$2))</f>
        <v>2.0302486042386613E-2</v>
      </c>
    </row>
    <row r="1158" spans="1:40" x14ac:dyDescent="0.35">
      <c r="A1158" s="1">
        <v>42038</v>
      </c>
      <c r="B1158">
        <v>41.630001</v>
      </c>
      <c r="C1158">
        <v>41.93</v>
      </c>
      <c r="D1158">
        <v>41.049999</v>
      </c>
      <c r="E1158">
        <v>41.599997999999999</v>
      </c>
      <c r="F1158">
        <v>52082400</v>
      </c>
      <c r="G1158">
        <v>39.929527999999998</v>
      </c>
      <c r="H1158">
        <f t="shared" si="217"/>
        <v>7.7519139474786043E-3</v>
      </c>
      <c r="I1158">
        <f t="shared" si="218"/>
        <v>7.7519070725156469E-3</v>
      </c>
      <c r="J1158" s="1">
        <v>42038</v>
      </c>
      <c r="K1158">
        <v>53.009998000000003</v>
      </c>
      <c r="L1158">
        <v>53.529998999999997</v>
      </c>
      <c r="M1158">
        <v>52.970001000000003</v>
      </c>
      <c r="N1158">
        <v>53.450001</v>
      </c>
      <c r="O1158">
        <v>20258900</v>
      </c>
      <c r="P1158">
        <v>51.250672000000002</v>
      </c>
      <c r="Q1158">
        <f t="shared" si="219"/>
        <v>1.2118916642323119E-2</v>
      </c>
      <c r="R1158">
        <f t="shared" si="220"/>
        <v>1.2118903473106232E-2</v>
      </c>
      <c r="S1158">
        <f t="shared" si="216"/>
        <v>1.2118903473106232E-2</v>
      </c>
      <c r="T1158">
        <f t="shared" si="216"/>
        <v>1.1900553653076702E-2</v>
      </c>
      <c r="U1158">
        <f t="shared" si="216"/>
        <v>1.1682203833047173E-2</v>
      </c>
      <c r="V1158">
        <f t="shared" si="216"/>
        <v>1.1463854013017643E-2</v>
      </c>
      <c r="W1158">
        <f t="shared" si="216"/>
        <v>1.1245504192988115E-2</v>
      </c>
      <c r="X1158">
        <f t="shared" si="216"/>
        <v>1.1027154372958585E-2</v>
      </c>
      <c r="Y1158">
        <f t="shared" si="216"/>
        <v>1.0808804552929057E-2</v>
      </c>
      <c r="Z1158">
        <f t="shared" si="216"/>
        <v>1.0590454732899528E-2</v>
      </c>
      <c r="AA1158">
        <f t="shared" si="216"/>
        <v>1.0372104912869998E-2</v>
      </c>
      <c r="AB1158">
        <f t="shared" si="216"/>
        <v>1.0153755092840468E-2</v>
      </c>
      <c r="AC1158">
        <f t="shared" si="216"/>
        <v>9.9354052728109384E-3</v>
      </c>
      <c r="AD1158">
        <f t="shared" si="216"/>
        <v>9.7170554527814083E-3</v>
      </c>
      <c r="AE1158">
        <f t="shared" si="216"/>
        <v>9.4987056327518818E-3</v>
      </c>
      <c r="AF1158">
        <f t="shared" si="216"/>
        <v>9.2803558127223518E-3</v>
      </c>
      <c r="AG1158">
        <f t="shared" si="216"/>
        <v>9.0620059926928218E-3</v>
      </c>
      <c r="AH1158">
        <f t="shared" si="216"/>
        <v>8.8436561726632917E-3</v>
      </c>
      <c r="AI1158">
        <f t="shared" si="215"/>
        <v>8.6253063526337635E-3</v>
      </c>
      <c r="AJ1158">
        <f t="shared" si="215"/>
        <v>8.4069565326042352E-3</v>
      </c>
      <c r="AK1158">
        <f t="shared" si="215"/>
        <v>8.1886067125747052E-3</v>
      </c>
      <c r="AL1158">
        <f t="shared" si="215"/>
        <v>7.9702568925451769E-3</v>
      </c>
      <c r="AM1158">
        <f t="shared" si="215"/>
        <v>7.7519070725156469E-3</v>
      </c>
      <c r="AN1158">
        <f>(I1158*'msft+wfc'!$K$2)+(R1158*(1-'msft+wfc'!$K$2))</f>
        <v>9.1443957113238709E-3</v>
      </c>
    </row>
    <row r="1159" spans="1:40" x14ac:dyDescent="0.35">
      <c r="A1159" s="1">
        <v>42039</v>
      </c>
      <c r="B1159">
        <v>41.939999</v>
      </c>
      <c r="C1159">
        <v>42.209999000000003</v>
      </c>
      <c r="D1159">
        <v>41.360000999999997</v>
      </c>
      <c r="E1159">
        <v>41.84</v>
      </c>
      <c r="F1159">
        <v>41614800</v>
      </c>
      <c r="G1159">
        <v>40.159892999999997</v>
      </c>
      <c r="H1159">
        <f t="shared" si="217"/>
        <v>5.7692791235231322E-3</v>
      </c>
      <c r="I1159">
        <f t="shared" si="218"/>
        <v>5.7692893339485272E-3</v>
      </c>
      <c r="J1159" s="1">
        <v>42039</v>
      </c>
      <c r="K1159">
        <v>53.029998999999997</v>
      </c>
      <c r="L1159">
        <v>53.5</v>
      </c>
      <c r="M1159">
        <v>52.900002000000001</v>
      </c>
      <c r="N1159">
        <v>53.029998999999997</v>
      </c>
      <c r="O1159">
        <v>14435600</v>
      </c>
      <c r="P1159">
        <v>51.183107999999997</v>
      </c>
      <c r="Q1159">
        <f t="shared" si="219"/>
        <v>-7.8578483094884095E-3</v>
      </c>
      <c r="R1159">
        <f t="shared" si="220"/>
        <v>-1.3183046653515956E-3</v>
      </c>
      <c r="S1159">
        <f t="shared" si="216"/>
        <v>-1.3183046653515956E-3</v>
      </c>
      <c r="T1159">
        <f t="shared" si="216"/>
        <v>-9.6392496538658936E-4</v>
      </c>
      <c r="U1159">
        <f t="shared" si="216"/>
        <v>-6.0954526542158333E-4</v>
      </c>
      <c r="V1159">
        <f t="shared" si="216"/>
        <v>-2.5516556545657708E-4</v>
      </c>
      <c r="W1159">
        <f t="shared" si="216"/>
        <v>9.9214134508428947E-5</v>
      </c>
      <c r="X1159">
        <f t="shared" si="216"/>
        <v>4.535938344734352E-4</v>
      </c>
      <c r="Y1159">
        <f t="shared" si="216"/>
        <v>8.0797353443844133E-4</v>
      </c>
      <c r="Z1159">
        <f t="shared" si="216"/>
        <v>1.1623532344034473E-3</v>
      </c>
      <c r="AA1159">
        <f t="shared" si="216"/>
        <v>1.5167329343684535E-3</v>
      </c>
      <c r="AB1159">
        <f t="shared" si="216"/>
        <v>1.8711126343334595E-3</v>
      </c>
      <c r="AC1159">
        <f t="shared" si="216"/>
        <v>2.2254923342984656E-3</v>
      </c>
      <c r="AD1159">
        <f t="shared" si="216"/>
        <v>2.5798720342634727E-3</v>
      </c>
      <c r="AE1159">
        <f t="shared" si="216"/>
        <v>2.9342517342284781E-3</v>
      </c>
      <c r="AF1159">
        <f t="shared" si="216"/>
        <v>3.2886314341934843E-3</v>
      </c>
      <c r="AG1159">
        <f t="shared" si="216"/>
        <v>3.6430111341584901E-3</v>
      </c>
      <c r="AH1159">
        <f t="shared" si="216"/>
        <v>3.9973908341234968E-3</v>
      </c>
      <c r="AI1159">
        <f t="shared" si="215"/>
        <v>4.3517705340885031E-3</v>
      </c>
      <c r="AJ1159">
        <f t="shared" si="215"/>
        <v>4.7061502340535084E-3</v>
      </c>
      <c r="AK1159">
        <f t="shared" si="215"/>
        <v>5.0605299340185147E-3</v>
      </c>
      <c r="AL1159">
        <f t="shared" si="215"/>
        <v>5.4149096339835209E-3</v>
      </c>
      <c r="AM1159">
        <f t="shared" si="215"/>
        <v>5.7692893339485272E-3</v>
      </c>
      <c r="AN1159">
        <f>(I1159*'msft+wfc'!$K$2)+(R1159*(1-'msft+wfc'!$K$2))</f>
        <v>3.5092933973418375E-3</v>
      </c>
    </row>
    <row r="1160" spans="1:40" x14ac:dyDescent="0.35">
      <c r="A1160" s="1">
        <v>42040</v>
      </c>
      <c r="B1160">
        <v>42.220001000000003</v>
      </c>
      <c r="C1160">
        <v>42.639999000000003</v>
      </c>
      <c r="D1160">
        <v>41.860000999999997</v>
      </c>
      <c r="E1160">
        <v>42.450001</v>
      </c>
      <c r="F1160">
        <v>36548200</v>
      </c>
      <c r="G1160">
        <v>40.745398000000002</v>
      </c>
      <c r="H1160">
        <f t="shared" si="217"/>
        <v>1.4579373804971244E-2</v>
      </c>
      <c r="I1160">
        <f t="shared" si="218"/>
        <v>1.4579346613299116E-2</v>
      </c>
      <c r="J1160" s="1">
        <v>42040</v>
      </c>
      <c r="K1160">
        <v>53.240001999999997</v>
      </c>
      <c r="L1160">
        <v>53.84</v>
      </c>
      <c r="M1160">
        <v>53.220001000000003</v>
      </c>
      <c r="N1160">
        <v>53.669998</v>
      </c>
      <c r="O1160">
        <v>13281900</v>
      </c>
      <c r="P1160">
        <v>51.800817000000002</v>
      </c>
      <c r="Q1160">
        <f t="shared" si="219"/>
        <v>1.2068621762561285E-2</v>
      </c>
      <c r="R1160">
        <f t="shared" si="220"/>
        <v>1.2068610604889507E-2</v>
      </c>
      <c r="S1160">
        <f t="shared" si="216"/>
        <v>1.2068610604889507E-2</v>
      </c>
      <c r="T1160">
        <f t="shared" si="216"/>
        <v>1.2194147405309988E-2</v>
      </c>
      <c r="U1160">
        <f t="shared" si="216"/>
        <v>1.2319684205730468E-2</v>
      </c>
      <c r="V1160">
        <f t="shared" si="216"/>
        <v>1.2445221006150949E-2</v>
      </c>
      <c r="W1160">
        <f t="shared" si="216"/>
        <v>1.257075780657143E-2</v>
      </c>
      <c r="X1160">
        <f t="shared" si="216"/>
        <v>1.2696294606991908E-2</v>
      </c>
      <c r="Y1160">
        <f t="shared" si="216"/>
        <v>1.2821831407412391E-2</v>
      </c>
      <c r="Z1160">
        <f t="shared" si="216"/>
        <v>1.294736820783287E-2</v>
      </c>
      <c r="AA1160">
        <f t="shared" si="216"/>
        <v>1.3072905008253352E-2</v>
      </c>
      <c r="AB1160">
        <f t="shared" si="216"/>
        <v>1.3198441808673831E-2</v>
      </c>
      <c r="AC1160">
        <f t="shared" si="216"/>
        <v>1.3323978609094312E-2</v>
      </c>
      <c r="AD1160">
        <f t="shared" si="216"/>
        <v>1.3449515409514792E-2</v>
      </c>
      <c r="AE1160">
        <f t="shared" si="216"/>
        <v>1.3575052209935273E-2</v>
      </c>
      <c r="AF1160">
        <f t="shared" si="216"/>
        <v>1.3700589010355754E-2</v>
      </c>
      <c r="AG1160">
        <f t="shared" si="216"/>
        <v>1.3826125810776232E-2</v>
      </c>
      <c r="AH1160">
        <f t="shared" si="216"/>
        <v>1.3951662611196715E-2</v>
      </c>
      <c r="AI1160">
        <f t="shared" si="215"/>
        <v>1.4077199411617195E-2</v>
      </c>
      <c r="AJ1160">
        <f t="shared" si="215"/>
        <v>1.4202736212037674E-2</v>
      </c>
      <c r="AK1160">
        <f t="shared" si="215"/>
        <v>1.4328273012458155E-2</v>
      </c>
      <c r="AL1160">
        <f t="shared" si="215"/>
        <v>1.4453809812878636E-2</v>
      </c>
      <c r="AM1160">
        <f t="shared" si="215"/>
        <v>1.4579346613299116E-2</v>
      </c>
      <c r="AN1160">
        <f>(I1160*'msft+wfc'!$K$2)+(R1160*(1-'msft+wfc'!$K$2))</f>
        <v>1.3778757135761585E-2</v>
      </c>
    </row>
    <row r="1161" spans="1:40" x14ac:dyDescent="0.35">
      <c r="A1161" s="1">
        <v>42041</v>
      </c>
      <c r="B1161">
        <v>42.68</v>
      </c>
      <c r="C1161">
        <v>42.790000999999997</v>
      </c>
      <c r="D1161">
        <v>42.150002000000001</v>
      </c>
      <c r="E1161">
        <v>42.41</v>
      </c>
      <c r="F1161">
        <v>34311700</v>
      </c>
      <c r="G1161">
        <v>40.707003999999998</v>
      </c>
      <c r="H1161">
        <f t="shared" si="217"/>
        <v>-9.4230857615300713E-4</v>
      </c>
      <c r="I1161">
        <f t="shared" si="218"/>
        <v>-9.4229046431216145E-4</v>
      </c>
      <c r="J1161" s="1">
        <v>42041</v>
      </c>
      <c r="K1161">
        <v>54.119999</v>
      </c>
      <c r="L1161">
        <v>55.080002</v>
      </c>
      <c r="M1161">
        <v>53.830002</v>
      </c>
      <c r="N1161">
        <v>54.450001</v>
      </c>
      <c r="O1161">
        <v>19056900</v>
      </c>
      <c r="P1161">
        <v>52.553654999999999</v>
      </c>
      <c r="Q1161">
        <f t="shared" si="219"/>
        <v>1.4533315242530858E-2</v>
      </c>
      <c r="R1161">
        <f t="shared" si="220"/>
        <v>1.4533322901065382E-2</v>
      </c>
      <c r="S1161">
        <f t="shared" si="216"/>
        <v>1.4533322901065382E-2</v>
      </c>
      <c r="T1161">
        <f t="shared" si="216"/>
        <v>1.3759542232796502E-2</v>
      </c>
      <c r="U1161">
        <f t="shared" si="216"/>
        <v>1.2985761564527628E-2</v>
      </c>
      <c r="V1161">
        <f t="shared" si="216"/>
        <v>1.2211980896258749E-2</v>
      </c>
      <c r="W1161">
        <f t="shared" si="216"/>
        <v>1.1438200227989874E-2</v>
      </c>
      <c r="X1161">
        <f t="shared" si="216"/>
        <v>1.0664419559720995E-2</v>
      </c>
      <c r="Y1161">
        <f t="shared" si="216"/>
        <v>9.8906388914521189E-3</v>
      </c>
      <c r="Z1161">
        <f t="shared" si="216"/>
        <v>9.1168582231832412E-3</v>
      </c>
      <c r="AA1161">
        <f t="shared" si="216"/>
        <v>8.3430775549143653E-3</v>
      </c>
      <c r="AB1161">
        <f t="shared" si="216"/>
        <v>7.5692968866454876E-3</v>
      </c>
      <c r="AC1161">
        <f t="shared" si="216"/>
        <v>6.7955162183766099E-3</v>
      </c>
      <c r="AD1161">
        <f t="shared" si="216"/>
        <v>6.0217355501077322E-3</v>
      </c>
      <c r="AE1161">
        <f t="shared" si="216"/>
        <v>5.2479548818388563E-3</v>
      </c>
      <c r="AF1161">
        <f t="shared" si="216"/>
        <v>4.4741742135699786E-3</v>
      </c>
      <c r="AG1161">
        <f t="shared" si="216"/>
        <v>3.7003935453011026E-3</v>
      </c>
      <c r="AH1161">
        <f t="shared" si="216"/>
        <v>2.9266128770322241E-3</v>
      </c>
      <c r="AI1161">
        <f t="shared" si="215"/>
        <v>2.1528322087633464E-3</v>
      </c>
      <c r="AJ1161">
        <f t="shared" si="215"/>
        <v>1.3790515404944704E-3</v>
      </c>
      <c r="AK1161">
        <f t="shared" si="215"/>
        <v>6.0527087222559252E-4</v>
      </c>
      <c r="AL1161">
        <f t="shared" si="215"/>
        <v>-1.6850979604328365E-4</v>
      </c>
      <c r="AM1161">
        <f t="shared" si="215"/>
        <v>-9.4229046431216145E-4</v>
      </c>
      <c r="AN1161">
        <f>(I1161*'msft+wfc'!$K$2)+(R1161*(1-'msft+wfc'!$K$2))</f>
        <v>3.9923634289135337E-3</v>
      </c>
    </row>
    <row r="1162" spans="1:40" x14ac:dyDescent="0.35">
      <c r="A1162" s="1">
        <v>42044</v>
      </c>
      <c r="B1162">
        <v>42.240001999999997</v>
      </c>
      <c r="C1162">
        <v>42.740001999999997</v>
      </c>
      <c r="D1162">
        <v>42.209999000000003</v>
      </c>
      <c r="E1162">
        <v>42.360000999999997</v>
      </c>
      <c r="F1162">
        <v>31381100</v>
      </c>
      <c r="G1162">
        <v>40.659011999999997</v>
      </c>
      <c r="H1162">
        <f t="shared" si="217"/>
        <v>-1.1789436453666514E-3</v>
      </c>
      <c r="I1162">
        <f t="shared" si="218"/>
        <v>-1.1789617334648529E-3</v>
      </c>
      <c r="J1162" s="1">
        <v>42044</v>
      </c>
      <c r="K1162">
        <v>54.27</v>
      </c>
      <c r="L1162">
        <v>54.450001</v>
      </c>
      <c r="M1162">
        <v>54.080002</v>
      </c>
      <c r="N1162">
        <v>54.209999000000003</v>
      </c>
      <c r="O1162">
        <v>9739200</v>
      </c>
      <c r="P1162">
        <v>52.322012000000001</v>
      </c>
      <c r="Q1162">
        <f t="shared" si="219"/>
        <v>-4.4077501486179393E-3</v>
      </c>
      <c r="R1162">
        <f t="shared" si="220"/>
        <v>-4.4077429057978604E-3</v>
      </c>
      <c r="S1162">
        <f t="shared" si="216"/>
        <v>-4.4077429057978604E-3</v>
      </c>
      <c r="T1162">
        <f t="shared" si="216"/>
        <v>-4.2463038471812105E-3</v>
      </c>
      <c r="U1162">
        <f t="shared" si="216"/>
        <v>-4.0848647885645597E-3</v>
      </c>
      <c r="V1162">
        <f t="shared" si="216"/>
        <v>-3.9234257299479089E-3</v>
      </c>
      <c r="W1162">
        <f t="shared" si="216"/>
        <v>-3.761986671331259E-3</v>
      </c>
      <c r="X1162">
        <f t="shared" si="216"/>
        <v>-3.6005476127146086E-3</v>
      </c>
      <c r="Y1162">
        <f t="shared" si="216"/>
        <v>-3.4391085540979582E-3</v>
      </c>
      <c r="Z1162">
        <f t="shared" si="216"/>
        <v>-3.2776694954813079E-3</v>
      </c>
      <c r="AA1162">
        <f t="shared" si="216"/>
        <v>-3.1162304368646575E-3</v>
      </c>
      <c r="AB1162">
        <f t="shared" si="216"/>
        <v>-2.9547913782480071E-3</v>
      </c>
      <c r="AC1162">
        <f t="shared" si="216"/>
        <v>-2.7933523196313568E-3</v>
      </c>
      <c r="AD1162">
        <f t="shared" si="216"/>
        <v>-2.631913261014706E-3</v>
      </c>
      <c r="AE1162">
        <f t="shared" si="216"/>
        <v>-2.4704742023980561E-3</v>
      </c>
      <c r="AF1162">
        <f t="shared" si="216"/>
        <v>-2.3090351437814057E-3</v>
      </c>
      <c r="AG1162">
        <f t="shared" si="216"/>
        <v>-2.1475960851647553E-3</v>
      </c>
      <c r="AH1162">
        <f t="shared" si="216"/>
        <v>-1.9861570265481045E-3</v>
      </c>
      <c r="AI1162">
        <f t="shared" si="215"/>
        <v>-1.8247179679314542E-3</v>
      </c>
      <c r="AJ1162">
        <f t="shared" si="215"/>
        <v>-1.6632789093148042E-3</v>
      </c>
      <c r="AK1162">
        <f t="shared" si="215"/>
        <v>-1.5018398506981535E-3</v>
      </c>
      <c r="AL1162">
        <f t="shared" si="215"/>
        <v>-1.3404007920815035E-3</v>
      </c>
      <c r="AM1162">
        <f t="shared" si="215"/>
        <v>-1.1789617334648529E-3</v>
      </c>
      <c r="AN1162">
        <f>(I1162*'msft+wfc'!$K$2)+(R1162*(1-'msft+wfc'!$K$2))</f>
        <v>-2.2085117232618617E-3</v>
      </c>
    </row>
    <row r="1163" spans="1:40" x14ac:dyDescent="0.35">
      <c r="A1163" s="1">
        <v>42045</v>
      </c>
      <c r="B1163">
        <v>42.740001999999997</v>
      </c>
      <c r="C1163">
        <v>42.77</v>
      </c>
      <c r="D1163">
        <v>42.18</v>
      </c>
      <c r="E1163">
        <v>42.599997999999999</v>
      </c>
      <c r="F1163">
        <v>29670700</v>
      </c>
      <c r="G1163">
        <v>40.889372999999999</v>
      </c>
      <c r="H1163">
        <f t="shared" si="217"/>
        <v>5.6656514243236793E-3</v>
      </c>
      <c r="I1163">
        <f t="shared" si="218"/>
        <v>5.6656812024847543E-3</v>
      </c>
      <c r="J1163" s="1">
        <v>42045</v>
      </c>
      <c r="K1163">
        <v>54.619999</v>
      </c>
      <c r="L1163">
        <v>54.709999000000003</v>
      </c>
      <c r="M1163">
        <v>54.220001000000003</v>
      </c>
      <c r="N1163">
        <v>54.57</v>
      </c>
      <c r="O1163">
        <v>12342500</v>
      </c>
      <c r="P1163">
        <v>52.669474000000001</v>
      </c>
      <c r="Q1163">
        <f t="shared" si="219"/>
        <v>6.6408597424987385E-3</v>
      </c>
      <c r="R1163">
        <f t="shared" si="220"/>
        <v>6.6408378943837278E-3</v>
      </c>
      <c r="S1163">
        <f t="shared" si="216"/>
        <v>6.6408378943837278E-3</v>
      </c>
      <c r="T1163">
        <f t="shared" si="216"/>
        <v>6.5920800597887791E-3</v>
      </c>
      <c r="U1163">
        <f t="shared" si="216"/>
        <v>6.5433222251938305E-3</v>
      </c>
      <c r="V1163">
        <f t="shared" si="216"/>
        <v>6.4945643905988818E-3</v>
      </c>
      <c r="W1163">
        <f t="shared" si="216"/>
        <v>6.445806556003934E-3</v>
      </c>
      <c r="X1163">
        <f t="shared" si="216"/>
        <v>6.3970487214089844E-3</v>
      </c>
      <c r="Y1163">
        <f t="shared" si="216"/>
        <v>6.3482908868140358E-3</v>
      </c>
      <c r="Z1163">
        <f t="shared" si="216"/>
        <v>6.299533052219088E-3</v>
      </c>
      <c r="AA1163">
        <f t="shared" si="216"/>
        <v>6.2507752176241393E-3</v>
      </c>
      <c r="AB1163">
        <f t="shared" si="216"/>
        <v>6.2020173830291906E-3</v>
      </c>
      <c r="AC1163">
        <f t="shared" si="216"/>
        <v>6.1532595484342411E-3</v>
      </c>
      <c r="AD1163">
        <f t="shared" si="216"/>
        <v>6.1045017138392924E-3</v>
      </c>
      <c r="AE1163">
        <f t="shared" si="216"/>
        <v>6.0557438792443437E-3</v>
      </c>
      <c r="AF1163">
        <f t="shared" si="216"/>
        <v>6.006986044649395E-3</v>
      </c>
      <c r="AG1163">
        <f t="shared" si="216"/>
        <v>5.9582282100544464E-3</v>
      </c>
      <c r="AH1163">
        <f t="shared" si="216"/>
        <v>5.9094703754594977E-3</v>
      </c>
      <c r="AI1163">
        <f t="shared" si="215"/>
        <v>5.860712540864549E-3</v>
      </c>
      <c r="AJ1163">
        <f t="shared" si="215"/>
        <v>5.8119547062696003E-3</v>
      </c>
      <c r="AK1163">
        <f t="shared" si="215"/>
        <v>5.7631968716746517E-3</v>
      </c>
      <c r="AL1163">
        <f t="shared" si="215"/>
        <v>5.714439037079703E-3</v>
      </c>
      <c r="AM1163">
        <f t="shared" si="215"/>
        <v>5.6656812024847543E-3</v>
      </c>
      <c r="AN1163">
        <f>(I1163*'msft+wfc'!$K$2)+(R1163*(1-'msft+wfc'!$K$2))</f>
        <v>5.9766259548879146E-3</v>
      </c>
    </row>
    <row r="1164" spans="1:40" x14ac:dyDescent="0.35">
      <c r="A1164" s="1">
        <v>42046</v>
      </c>
      <c r="B1164">
        <v>42.650002000000001</v>
      </c>
      <c r="C1164">
        <v>42.650002000000001</v>
      </c>
      <c r="D1164">
        <v>42.209999000000003</v>
      </c>
      <c r="E1164">
        <v>42.380001</v>
      </c>
      <c r="F1164">
        <v>38262500</v>
      </c>
      <c r="G1164">
        <v>40.67821</v>
      </c>
      <c r="H1164">
        <f t="shared" si="217"/>
        <v>-5.1642490687440722E-3</v>
      </c>
      <c r="I1164">
        <f t="shared" si="218"/>
        <v>-5.1642513569479069E-3</v>
      </c>
      <c r="J1164" s="1">
        <v>42046</v>
      </c>
      <c r="K1164">
        <v>54.060001</v>
      </c>
      <c r="L1164">
        <v>54.259998000000003</v>
      </c>
      <c r="M1164">
        <v>53.66</v>
      </c>
      <c r="N1164">
        <v>53.900002000000001</v>
      </c>
      <c r="O1164">
        <v>18296800</v>
      </c>
      <c r="P1164">
        <v>52.02281</v>
      </c>
      <c r="Q1164">
        <f t="shared" si="219"/>
        <v>-1.2277771669415424E-2</v>
      </c>
      <c r="R1164">
        <f t="shared" si="220"/>
        <v>-1.2277775927665449E-2</v>
      </c>
      <c r="S1164">
        <f t="shared" si="216"/>
        <v>-1.2277775927665449E-2</v>
      </c>
      <c r="T1164">
        <f t="shared" si="216"/>
        <v>-1.192209969912957E-2</v>
      </c>
      <c r="U1164">
        <f t="shared" si="216"/>
        <v>-1.1566423470593695E-2</v>
      </c>
      <c r="V1164">
        <f t="shared" si="216"/>
        <v>-1.1210747242057818E-2</v>
      </c>
      <c r="W1164">
        <f t="shared" si="216"/>
        <v>-1.0855071013521941E-2</v>
      </c>
      <c r="X1164">
        <f t="shared" si="216"/>
        <v>-1.0499394784986064E-2</v>
      </c>
      <c r="Y1164">
        <f t="shared" si="216"/>
        <v>-1.0143718556450186E-2</v>
      </c>
      <c r="Z1164">
        <f t="shared" si="216"/>
        <v>-9.7880423279143088E-3</v>
      </c>
      <c r="AA1164">
        <f t="shared" si="216"/>
        <v>-9.4323660993784319E-3</v>
      </c>
      <c r="AB1164">
        <f t="shared" si="216"/>
        <v>-9.0766898708425549E-3</v>
      </c>
      <c r="AC1164">
        <f t="shared" si="216"/>
        <v>-8.721013642306678E-3</v>
      </c>
      <c r="AD1164">
        <f t="shared" si="216"/>
        <v>-8.3653374137708011E-3</v>
      </c>
      <c r="AE1164">
        <f t="shared" si="216"/>
        <v>-8.0096611852349241E-3</v>
      </c>
      <c r="AF1164">
        <f t="shared" si="216"/>
        <v>-7.6539849566990463E-3</v>
      </c>
      <c r="AG1164">
        <f t="shared" si="216"/>
        <v>-7.2983087281631703E-3</v>
      </c>
      <c r="AH1164">
        <f t="shared" si="216"/>
        <v>-6.9426324996272925E-3</v>
      </c>
      <c r="AI1164">
        <f t="shared" si="215"/>
        <v>-6.5869562710914147E-3</v>
      </c>
      <c r="AJ1164">
        <f t="shared" si="215"/>
        <v>-6.2312800425555386E-3</v>
      </c>
      <c r="AK1164">
        <f t="shared" si="215"/>
        <v>-5.8756038140196608E-3</v>
      </c>
      <c r="AL1164">
        <f t="shared" si="215"/>
        <v>-5.5199275854837838E-3</v>
      </c>
      <c r="AM1164">
        <f t="shared" si="215"/>
        <v>-5.1642513569479069E-3</v>
      </c>
      <c r="AN1164">
        <f>(I1164*'msft+wfc'!$K$2)+(R1164*(1-'msft+wfc'!$K$2))</f>
        <v>-7.4325156828053129E-3</v>
      </c>
    </row>
    <row r="1165" spans="1:40" x14ac:dyDescent="0.35">
      <c r="A1165" s="1">
        <v>42047</v>
      </c>
      <c r="B1165">
        <v>42.66</v>
      </c>
      <c r="C1165">
        <v>43.09</v>
      </c>
      <c r="D1165">
        <v>42.509998000000003</v>
      </c>
      <c r="E1165">
        <v>43.09</v>
      </c>
      <c r="F1165">
        <v>33268800</v>
      </c>
      <c r="G1165">
        <v>41.359698000000002</v>
      </c>
      <c r="H1165">
        <f t="shared" si="217"/>
        <v>1.675316147349792E-2</v>
      </c>
      <c r="I1165">
        <f t="shared" si="218"/>
        <v>1.6753146217594179E-2</v>
      </c>
      <c r="J1165" s="1">
        <v>42047</v>
      </c>
      <c r="K1165">
        <v>54.189999</v>
      </c>
      <c r="L1165">
        <v>54.900002000000001</v>
      </c>
      <c r="M1165">
        <v>53.970001000000003</v>
      </c>
      <c r="N1165">
        <v>54.860000999999997</v>
      </c>
      <c r="O1165">
        <v>20159500</v>
      </c>
      <c r="P1165">
        <v>52.949375000000003</v>
      </c>
      <c r="Q1165">
        <f t="shared" si="219"/>
        <v>1.7810741454146815E-2</v>
      </c>
      <c r="R1165">
        <f t="shared" si="220"/>
        <v>1.7810744940536732E-2</v>
      </c>
      <c r="S1165">
        <f t="shared" si="216"/>
        <v>1.7810744940536732E-2</v>
      </c>
      <c r="T1165">
        <f t="shared" si="216"/>
        <v>1.7757865004389604E-2</v>
      </c>
      <c r="U1165">
        <f t="shared" si="216"/>
        <v>1.7704985068242477E-2</v>
      </c>
      <c r="V1165">
        <f t="shared" si="216"/>
        <v>1.765210513209535E-2</v>
      </c>
      <c r="W1165">
        <f t="shared" si="216"/>
        <v>1.7599225195948223E-2</v>
      </c>
      <c r="X1165">
        <f t="shared" si="216"/>
        <v>1.7546345259801092E-2</v>
      </c>
      <c r="Y1165">
        <f t="shared" si="216"/>
        <v>1.7493465323653964E-2</v>
      </c>
      <c r="Z1165">
        <f t="shared" si="216"/>
        <v>1.7440585387506837E-2</v>
      </c>
      <c r="AA1165">
        <f t="shared" si="216"/>
        <v>1.738770545135971E-2</v>
      </c>
      <c r="AB1165">
        <f t="shared" si="216"/>
        <v>1.7334825515212583E-2</v>
      </c>
      <c r="AC1165">
        <f t="shared" si="216"/>
        <v>1.7281945579065455E-2</v>
      </c>
      <c r="AD1165">
        <f t="shared" si="216"/>
        <v>1.7229065642918328E-2</v>
      </c>
      <c r="AE1165">
        <f t="shared" si="216"/>
        <v>1.7176185706771201E-2</v>
      </c>
      <c r="AF1165">
        <f t="shared" si="216"/>
        <v>1.712330577062407E-2</v>
      </c>
      <c r="AG1165">
        <f t="shared" si="216"/>
        <v>1.7070425834476946E-2</v>
      </c>
      <c r="AH1165">
        <f t="shared" si="216"/>
        <v>1.7017545898329819E-2</v>
      </c>
      <c r="AI1165">
        <f t="shared" si="215"/>
        <v>1.6964665962182691E-2</v>
      </c>
      <c r="AJ1165">
        <f t="shared" si="215"/>
        <v>1.6911786026035561E-2</v>
      </c>
      <c r="AK1165">
        <f t="shared" si="215"/>
        <v>1.6858906089888433E-2</v>
      </c>
      <c r="AL1165">
        <f t="shared" si="215"/>
        <v>1.6806026153741306E-2</v>
      </c>
      <c r="AM1165">
        <f t="shared" si="215"/>
        <v>1.6753146217594179E-2</v>
      </c>
      <c r="AN1165">
        <f>(I1165*'msft+wfc'!$K$2)+(R1165*(1-'msft+wfc'!$K$2))</f>
        <v>1.7090378967755462E-2</v>
      </c>
    </row>
    <row r="1166" spans="1:40" x14ac:dyDescent="0.35">
      <c r="A1166" s="1">
        <v>42048</v>
      </c>
      <c r="B1166">
        <v>43.380001</v>
      </c>
      <c r="C1166">
        <v>43.869999</v>
      </c>
      <c r="D1166">
        <v>43.150002000000001</v>
      </c>
      <c r="E1166">
        <v>43.869999</v>
      </c>
      <c r="F1166">
        <v>40264900</v>
      </c>
      <c r="G1166">
        <v>42.108376</v>
      </c>
      <c r="H1166">
        <f t="shared" si="217"/>
        <v>1.8101624506846055E-2</v>
      </c>
      <c r="I1166">
        <f t="shared" si="218"/>
        <v>1.8101631206301316E-2</v>
      </c>
      <c r="J1166" s="1">
        <v>42048</v>
      </c>
      <c r="K1166">
        <v>54.98</v>
      </c>
      <c r="L1166">
        <v>55.560001</v>
      </c>
      <c r="M1166">
        <v>54.810001</v>
      </c>
      <c r="N1166">
        <v>55.330002</v>
      </c>
      <c r="O1166">
        <v>18809000</v>
      </c>
      <c r="P1166">
        <v>53.403008</v>
      </c>
      <c r="Q1166">
        <f t="shared" si="219"/>
        <v>8.5672801938155903E-3</v>
      </c>
      <c r="R1166">
        <f t="shared" si="220"/>
        <v>8.5672965922637678E-3</v>
      </c>
      <c r="S1166">
        <f t="shared" si="216"/>
        <v>8.5672965922637678E-3</v>
      </c>
      <c r="T1166">
        <f t="shared" si="216"/>
        <v>9.0440133229656439E-3</v>
      </c>
      <c r="U1166">
        <f t="shared" si="216"/>
        <v>9.5207300536675234E-3</v>
      </c>
      <c r="V1166">
        <f t="shared" si="216"/>
        <v>9.9974467843693994E-3</v>
      </c>
      <c r="W1166">
        <f t="shared" si="216"/>
        <v>1.0474163515071279E-2</v>
      </c>
      <c r="X1166">
        <f t="shared" si="216"/>
        <v>1.0950880245773155E-2</v>
      </c>
      <c r="Y1166">
        <f t="shared" si="216"/>
        <v>1.1427596976475031E-2</v>
      </c>
      <c r="Z1166">
        <f t="shared" si="216"/>
        <v>1.190431370717691E-2</v>
      </c>
      <c r="AA1166">
        <f t="shared" si="216"/>
        <v>1.2381030437878787E-2</v>
      </c>
      <c r="AB1166">
        <f t="shared" si="216"/>
        <v>1.2857747168580666E-2</v>
      </c>
      <c r="AC1166">
        <f t="shared" si="216"/>
        <v>1.3334463899282542E-2</v>
      </c>
      <c r="AD1166">
        <f t="shared" si="216"/>
        <v>1.3811180629984422E-2</v>
      </c>
      <c r="AE1166">
        <f t="shared" si="216"/>
        <v>1.4287897360686296E-2</v>
      </c>
      <c r="AF1166">
        <f t="shared" si="216"/>
        <v>1.4764614091388175E-2</v>
      </c>
      <c r="AG1166">
        <f t="shared" si="216"/>
        <v>1.524133082209005E-2</v>
      </c>
      <c r="AH1166">
        <f t="shared" si="216"/>
        <v>1.5718047552791929E-2</v>
      </c>
      <c r="AI1166">
        <f t="shared" si="215"/>
        <v>1.6194764283493809E-2</v>
      </c>
      <c r="AJ1166">
        <f t="shared" si="215"/>
        <v>1.6671481014195685E-2</v>
      </c>
      <c r="AK1166">
        <f t="shared" si="215"/>
        <v>1.7148197744897561E-2</v>
      </c>
      <c r="AL1166">
        <f t="shared" si="215"/>
        <v>1.7624914475599437E-2</v>
      </c>
      <c r="AM1166">
        <f t="shared" si="215"/>
        <v>1.8101631206301316E-2</v>
      </c>
      <c r="AN1166">
        <f>(I1166*'msft+wfc'!$K$2)+(R1166*(1-'msft+wfc'!$K$2))</f>
        <v>1.5061451776144746E-2</v>
      </c>
    </row>
    <row r="1167" spans="1:40" x14ac:dyDescent="0.35">
      <c r="A1167" s="1">
        <v>42052</v>
      </c>
      <c r="B1167">
        <v>43.970001000000003</v>
      </c>
      <c r="C1167">
        <v>44</v>
      </c>
      <c r="D1167">
        <v>43.189999</v>
      </c>
      <c r="E1167">
        <v>43.580002</v>
      </c>
      <c r="F1167">
        <v>33695700</v>
      </c>
      <c r="G1167">
        <v>42.127713</v>
      </c>
      <c r="H1167">
        <f t="shared" si="217"/>
        <v>-6.6103717029945596E-3</v>
      </c>
      <c r="I1167">
        <f t="shared" si="218"/>
        <v>4.5921979988019867E-4</v>
      </c>
      <c r="J1167" s="1">
        <v>42052</v>
      </c>
      <c r="K1167">
        <v>55.310001</v>
      </c>
      <c r="L1167">
        <v>55.459999000000003</v>
      </c>
      <c r="M1167">
        <v>54.950001</v>
      </c>
      <c r="N1167">
        <v>55.369999</v>
      </c>
      <c r="O1167">
        <v>11908600</v>
      </c>
      <c r="P1167">
        <v>53.441611999999999</v>
      </c>
      <c r="Q1167">
        <f t="shared" si="219"/>
        <v>7.2288087030973928E-4</v>
      </c>
      <c r="R1167">
        <f t="shared" si="220"/>
        <v>7.2288062874659447E-4</v>
      </c>
      <c r="S1167">
        <f t="shared" si="216"/>
        <v>7.2288062874659447E-4</v>
      </c>
      <c r="T1167">
        <f t="shared" si="216"/>
        <v>7.0969758730327472E-4</v>
      </c>
      <c r="U1167">
        <f t="shared" si="216"/>
        <v>6.9651454585995486E-4</v>
      </c>
      <c r="V1167">
        <f t="shared" si="216"/>
        <v>6.8333150441663511E-4</v>
      </c>
      <c r="W1167">
        <f t="shared" si="216"/>
        <v>6.7014846297331536E-4</v>
      </c>
      <c r="X1167">
        <f t="shared" si="216"/>
        <v>6.5696542152999561E-4</v>
      </c>
      <c r="Y1167">
        <f t="shared" si="216"/>
        <v>6.4378238008667564E-4</v>
      </c>
      <c r="Z1167">
        <f t="shared" si="216"/>
        <v>6.305993386433559E-4</v>
      </c>
      <c r="AA1167">
        <f t="shared" si="216"/>
        <v>6.1741629720003615E-4</v>
      </c>
      <c r="AB1167">
        <f t="shared" si="216"/>
        <v>6.042332557567164E-4</v>
      </c>
      <c r="AC1167">
        <f t="shared" si="216"/>
        <v>5.9105021431339654E-4</v>
      </c>
      <c r="AD1167">
        <f t="shared" si="216"/>
        <v>5.7786717287007679E-4</v>
      </c>
      <c r="AE1167">
        <f t="shared" si="216"/>
        <v>5.6468413142675704E-4</v>
      </c>
      <c r="AF1167">
        <f t="shared" si="216"/>
        <v>5.5150108998343718E-4</v>
      </c>
      <c r="AG1167">
        <f t="shared" si="216"/>
        <v>5.3831804854011743E-4</v>
      </c>
      <c r="AH1167">
        <f t="shared" ref="AH1167:AM1230" si="221">(AH$2*$I1167)+($R1167*(1-AH$2))</f>
        <v>5.2513500709679768E-4</v>
      </c>
      <c r="AI1167">
        <f t="shared" si="221"/>
        <v>5.1195196565347783E-4</v>
      </c>
      <c r="AJ1167">
        <f t="shared" si="221"/>
        <v>4.9876892421015808E-4</v>
      </c>
      <c r="AK1167">
        <f t="shared" si="221"/>
        <v>4.8558588276683822E-4</v>
      </c>
      <c r="AL1167">
        <f t="shared" si="221"/>
        <v>4.7240284132351847E-4</v>
      </c>
      <c r="AM1167">
        <f t="shared" si="221"/>
        <v>4.5921979988019867E-4</v>
      </c>
      <c r="AN1167">
        <f>(I1167*'msft+wfc'!$K$2)+(R1167*(1-'msft+wfc'!$K$2))</f>
        <v>5.4329239234800176E-4</v>
      </c>
    </row>
    <row r="1168" spans="1:40" x14ac:dyDescent="0.35">
      <c r="A1168" s="1">
        <v>42053</v>
      </c>
      <c r="B1168">
        <v>43.630001</v>
      </c>
      <c r="C1168">
        <v>43.700001</v>
      </c>
      <c r="D1168">
        <v>43.389999000000003</v>
      </c>
      <c r="E1168">
        <v>43.529998999999997</v>
      </c>
      <c r="F1168">
        <v>27111700</v>
      </c>
      <c r="G1168">
        <v>42.079376000000003</v>
      </c>
      <c r="H1168">
        <f t="shared" si="217"/>
        <v>-1.1473840685001298E-3</v>
      </c>
      <c r="I1168">
        <f t="shared" si="218"/>
        <v>-1.1473919792417053E-3</v>
      </c>
      <c r="J1168" s="1">
        <v>42053</v>
      </c>
      <c r="K1168">
        <v>55.09</v>
      </c>
      <c r="L1168">
        <v>55.200001</v>
      </c>
      <c r="M1168">
        <v>54.400002000000001</v>
      </c>
      <c r="N1168">
        <v>54.52</v>
      </c>
      <c r="O1168">
        <v>13231600</v>
      </c>
      <c r="P1168">
        <v>52.621215999999997</v>
      </c>
      <c r="Q1168">
        <f t="shared" si="219"/>
        <v>-1.5351255469590975E-2</v>
      </c>
      <c r="R1168">
        <f t="shared" si="220"/>
        <v>-1.5351258491229687E-2</v>
      </c>
      <c r="S1168">
        <f t="shared" ref="S1168:AH1231" si="222">(S$2*$I1168)+($R1168*(1-S$2))</f>
        <v>-1.5351258491229687E-2</v>
      </c>
      <c r="T1168">
        <f t="shared" si="222"/>
        <v>-1.4641065165630286E-2</v>
      </c>
      <c r="U1168">
        <f t="shared" si="222"/>
        <v>-1.393087184003089E-2</v>
      </c>
      <c r="V1168">
        <f t="shared" si="222"/>
        <v>-1.3220678514431488E-2</v>
      </c>
      <c r="W1168">
        <f t="shared" si="222"/>
        <v>-1.2510485188832091E-2</v>
      </c>
      <c r="X1168">
        <f t="shared" si="222"/>
        <v>-1.1800291863232691E-2</v>
      </c>
      <c r="Y1168">
        <f t="shared" si="222"/>
        <v>-1.1090098537633292E-2</v>
      </c>
      <c r="Z1168">
        <f t="shared" si="222"/>
        <v>-1.0379905212033894E-2</v>
      </c>
      <c r="AA1168">
        <f t="shared" si="222"/>
        <v>-9.6697118864344945E-3</v>
      </c>
      <c r="AB1168">
        <f t="shared" si="222"/>
        <v>-8.959518560835095E-3</v>
      </c>
      <c r="AC1168">
        <f t="shared" si="222"/>
        <v>-8.2493252352356956E-3</v>
      </c>
      <c r="AD1168">
        <f t="shared" si="222"/>
        <v>-7.5391319096362961E-3</v>
      </c>
      <c r="AE1168">
        <f t="shared" si="222"/>
        <v>-6.8289385840368984E-3</v>
      </c>
      <c r="AF1168">
        <f t="shared" si="222"/>
        <v>-6.1187452584374989E-3</v>
      </c>
      <c r="AG1168">
        <f t="shared" si="222"/>
        <v>-5.4085519328381012E-3</v>
      </c>
      <c r="AH1168">
        <f t="shared" si="222"/>
        <v>-4.6983586072387009E-3</v>
      </c>
      <c r="AI1168">
        <f t="shared" si="221"/>
        <v>-3.9881652816393005E-3</v>
      </c>
      <c r="AJ1168">
        <f t="shared" si="221"/>
        <v>-3.2779719560399028E-3</v>
      </c>
      <c r="AK1168">
        <f t="shared" si="221"/>
        <v>-2.5677786304405033E-3</v>
      </c>
      <c r="AL1168">
        <f t="shared" si="221"/>
        <v>-1.8575853048411052E-3</v>
      </c>
      <c r="AM1168">
        <f t="shared" si="221"/>
        <v>-1.1473919792417053E-3</v>
      </c>
      <c r="AN1168">
        <f>(I1168*'msft+wfc'!$K$2)+(R1168*(1-'msft+wfc'!$K$2))</f>
        <v>-5.6765284682062976E-3</v>
      </c>
    </row>
    <row r="1169" spans="1:40" x14ac:dyDescent="0.35">
      <c r="A1169" s="1">
        <v>42054</v>
      </c>
      <c r="B1169">
        <v>43.18</v>
      </c>
      <c r="C1169">
        <v>43.529998999999997</v>
      </c>
      <c r="D1169">
        <v>43.049999</v>
      </c>
      <c r="E1169">
        <v>43.5</v>
      </c>
      <c r="F1169">
        <v>27603400</v>
      </c>
      <c r="G1169">
        <v>42.050376999999997</v>
      </c>
      <c r="H1169">
        <f t="shared" si="217"/>
        <v>-6.8915691911678107E-4</v>
      </c>
      <c r="I1169">
        <f t="shared" si="218"/>
        <v>-6.8914995317435293E-4</v>
      </c>
      <c r="J1169" s="1">
        <v>42054</v>
      </c>
      <c r="K1169">
        <v>54.41</v>
      </c>
      <c r="L1169">
        <v>54.82</v>
      </c>
      <c r="M1169">
        <v>54.130001</v>
      </c>
      <c r="N1169">
        <v>54.560001</v>
      </c>
      <c r="O1169">
        <v>10784600</v>
      </c>
      <c r="P1169">
        <v>52.659824</v>
      </c>
      <c r="Q1169">
        <f t="shared" si="219"/>
        <v>7.3369405722664379E-4</v>
      </c>
      <c r="R1169">
        <f t="shared" si="220"/>
        <v>7.3369646189862909E-4</v>
      </c>
      <c r="S1169">
        <f t="shared" si="222"/>
        <v>7.3369646189862909E-4</v>
      </c>
      <c r="T1169">
        <f t="shared" si="222"/>
        <v>6.6255414114498002E-4</v>
      </c>
      <c r="U1169">
        <f t="shared" si="222"/>
        <v>5.9141182039133084E-4</v>
      </c>
      <c r="V1169">
        <f t="shared" si="222"/>
        <v>5.2026949963768178E-4</v>
      </c>
      <c r="W1169">
        <f t="shared" si="222"/>
        <v>4.4912717888403271E-4</v>
      </c>
      <c r="X1169">
        <f t="shared" si="222"/>
        <v>3.7798485813038364E-4</v>
      </c>
      <c r="Y1169">
        <f t="shared" si="222"/>
        <v>3.0684253737673441E-4</v>
      </c>
      <c r="Z1169">
        <f t="shared" si="222"/>
        <v>2.3570021662308545E-4</v>
      </c>
      <c r="AA1169">
        <f t="shared" si="222"/>
        <v>1.6455789586943627E-4</v>
      </c>
      <c r="AB1169">
        <f t="shared" si="222"/>
        <v>9.34155751157872E-5</v>
      </c>
      <c r="AC1169">
        <f t="shared" si="222"/>
        <v>2.2273254362138077E-5</v>
      </c>
      <c r="AD1169">
        <f t="shared" si="222"/>
        <v>-4.88690663915111E-5</v>
      </c>
      <c r="AE1169">
        <f t="shared" si="222"/>
        <v>-1.2001138714516011E-4</v>
      </c>
      <c r="AF1169">
        <f t="shared" si="222"/>
        <v>-1.9115370789880929E-4</v>
      </c>
      <c r="AG1169">
        <f t="shared" si="222"/>
        <v>-2.6229602865245825E-4</v>
      </c>
      <c r="AH1169">
        <f t="shared" si="222"/>
        <v>-3.3343834940610748E-4</v>
      </c>
      <c r="AI1169">
        <f t="shared" si="221"/>
        <v>-4.0458067015975655E-4</v>
      </c>
      <c r="AJ1169">
        <f t="shared" si="221"/>
        <v>-4.7572299091340562E-4</v>
      </c>
      <c r="AK1169">
        <f t="shared" si="221"/>
        <v>-5.468653116670548E-4</v>
      </c>
      <c r="AL1169">
        <f t="shared" si="221"/>
        <v>-6.1800763242070376E-4</v>
      </c>
      <c r="AM1169">
        <f t="shared" si="221"/>
        <v>-6.8914995317435293E-4</v>
      </c>
      <c r="AN1169">
        <f>(I1169*'msft+wfc'!$K$2)+(R1169*(1-'msft+wfc'!$K$2))</f>
        <v>-2.3545196810383852E-4</v>
      </c>
    </row>
    <row r="1170" spans="1:40" x14ac:dyDescent="0.35">
      <c r="A1170" s="1">
        <v>42055</v>
      </c>
      <c r="B1170">
        <v>43.509998000000003</v>
      </c>
      <c r="C1170">
        <v>43.880001</v>
      </c>
      <c r="D1170">
        <v>43.290000999999997</v>
      </c>
      <c r="E1170">
        <v>43.860000999999997</v>
      </c>
      <c r="F1170">
        <v>29721100</v>
      </c>
      <c r="G1170">
        <v>42.398381000000001</v>
      </c>
      <c r="H1170">
        <f t="shared" si="217"/>
        <v>8.2758850574711929E-3</v>
      </c>
      <c r="I1170">
        <f t="shared" si="218"/>
        <v>8.2758829962452686E-3</v>
      </c>
      <c r="J1170" s="1">
        <v>42055</v>
      </c>
      <c r="K1170">
        <v>54.41</v>
      </c>
      <c r="L1170">
        <v>54.939999</v>
      </c>
      <c r="M1170">
        <v>54.029998999999997</v>
      </c>
      <c r="N1170">
        <v>54.830002</v>
      </c>
      <c r="O1170">
        <v>15049100</v>
      </c>
      <c r="P1170">
        <v>52.920420999999997</v>
      </c>
      <c r="Q1170">
        <f t="shared" si="219"/>
        <v>4.9486985896499639E-3</v>
      </c>
      <c r="R1170">
        <f t="shared" si="220"/>
        <v>4.9486872572911955E-3</v>
      </c>
      <c r="S1170">
        <f t="shared" si="222"/>
        <v>4.9486872572911955E-3</v>
      </c>
      <c r="T1170">
        <f t="shared" si="222"/>
        <v>5.1150470442388992E-3</v>
      </c>
      <c r="U1170">
        <f t="shared" si="222"/>
        <v>5.2814068311866037E-3</v>
      </c>
      <c r="V1170">
        <f t="shared" si="222"/>
        <v>5.4477666181343056E-3</v>
      </c>
      <c r="W1170">
        <f t="shared" si="222"/>
        <v>5.6141264050820101E-3</v>
      </c>
      <c r="X1170">
        <f t="shared" si="222"/>
        <v>5.7804861920297138E-3</v>
      </c>
      <c r="Y1170">
        <f t="shared" si="222"/>
        <v>5.9468459789774174E-3</v>
      </c>
      <c r="Z1170">
        <f t="shared" si="222"/>
        <v>6.1132057659251211E-3</v>
      </c>
      <c r="AA1170">
        <f t="shared" si="222"/>
        <v>6.2795655528728248E-3</v>
      </c>
      <c r="AB1170">
        <f t="shared" si="222"/>
        <v>6.4459253398205293E-3</v>
      </c>
      <c r="AC1170">
        <f t="shared" si="222"/>
        <v>6.6122851267682321E-3</v>
      </c>
      <c r="AD1170">
        <f t="shared" si="222"/>
        <v>6.7786449137159357E-3</v>
      </c>
      <c r="AE1170">
        <f t="shared" si="222"/>
        <v>6.9450047006636394E-3</v>
      </c>
      <c r="AF1170">
        <f t="shared" si="222"/>
        <v>7.1113644876113439E-3</v>
      </c>
      <c r="AG1170">
        <f t="shared" si="222"/>
        <v>7.2777242745590467E-3</v>
      </c>
      <c r="AH1170">
        <f t="shared" si="222"/>
        <v>7.4440840615067503E-3</v>
      </c>
      <c r="AI1170">
        <f t="shared" si="221"/>
        <v>7.610443848454454E-3</v>
      </c>
      <c r="AJ1170">
        <f t="shared" si="221"/>
        <v>7.7768036354021568E-3</v>
      </c>
      <c r="AK1170">
        <f t="shared" si="221"/>
        <v>7.9431634223498613E-3</v>
      </c>
      <c r="AL1170">
        <f t="shared" si="221"/>
        <v>8.1095232092975658E-3</v>
      </c>
      <c r="AM1170">
        <f t="shared" si="221"/>
        <v>8.2758829962452686E-3</v>
      </c>
      <c r="AN1170">
        <f>(I1170*'msft+wfc'!$K$2)+(R1170*(1-'msft+wfc'!$K$2))</f>
        <v>7.2149519029752794E-3</v>
      </c>
    </row>
    <row r="1171" spans="1:40" x14ac:dyDescent="0.35">
      <c r="A1171" s="1">
        <v>42058</v>
      </c>
      <c r="B1171">
        <v>43.700001</v>
      </c>
      <c r="C1171">
        <v>44.189999</v>
      </c>
      <c r="D1171">
        <v>43.650002000000001</v>
      </c>
      <c r="E1171">
        <v>44.150002000000001</v>
      </c>
      <c r="F1171">
        <v>32518800</v>
      </c>
      <c r="G1171">
        <v>42.678718000000003</v>
      </c>
      <c r="H1171">
        <f t="shared" si="217"/>
        <v>6.6119697534891475E-3</v>
      </c>
      <c r="I1171">
        <f t="shared" si="218"/>
        <v>6.6119741694854557E-3</v>
      </c>
      <c r="J1171" s="1">
        <v>42058</v>
      </c>
      <c r="K1171">
        <v>54.68</v>
      </c>
      <c r="L1171">
        <v>55.110000999999997</v>
      </c>
      <c r="M1171">
        <v>54.27</v>
      </c>
      <c r="N1171">
        <v>55.099997999999999</v>
      </c>
      <c r="O1171">
        <v>13715000</v>
      </c>
      <c r="P1171">
        <v>53.181015000000002</v>
      </c>
      <c r="Q1171">
        <f t="shared" si="219"/>
        <v>4.9242383759168749E-3</v>
      </c>
      <c r="R1171">
        <f t="shared" si="220"/>
        <v>4.9242616569510032E-3</v>
      </c>
      <c r="S1171">
        <f t="shared" si="222"/>
        <v>4.9242616569510032E-3</v>
      </c>
      <c r="T1171">
        <f t="shared" si="222"/>
        <v>5.0086472825777257E-3</v>
      </c>
      <c r="U1171">
        <f t="shared" si="222"/>
        <v>5.0930329082044491E-3</v>
      </c>
      <c r="V1171">
        <f t="shared" si="222"/>
        <v>5.1774185338311707E-3</v>
      </c>
      <c r="W1171">
        <f t="shared" si="222"/>
        <v>5.2618041594578941E-3</v>
      </c>
      <c r="X1171">
        <f t="shared" si="222"/>
        <v>5.3461897850846166E-3</v>
      </c>
      <c r="Y1171">
        <f t="shared" si="222"/>
        <v>5.4305754107113382E-3</v>
      </c>
      <c r="Z1171">
        <f t="shared" si="222"/>
        <v>5.5149610363380615E-3</v>
      </c>
      <c r="AA1171">
        <f t="shared" si="222"/>
        <v>5.5993466619647849E-3</v>
      </c>
      <c r="AB1171">
        <f t="shared" si="222"/>
        <v>5.6837322875915065E-3</v>
      </c>
      <c r="AC1171">
        <f t="shared" si="222"/>
        <v>5.7681179132182299E-3</v>
      </c>
      <c r="AD1171">
        <f t="shared" si="222"/>
        <v>5.8525035388449524E-3</v>
      </c>
      <c r="AE1171">
        <f t="shared" si="222"/>
        <v>5.9368891644716749E-3</v>
      </c>
      <c r="AF1171">
        <f t="shared" si="222"/>
        <v>6.0212747900983982E-3</v>
      </c>
      <c r="AG1171">
        <f t="shared" si="222"/>
        <v>6.1056604157251199E-3</v>
      </c>
      <c r="AH1171">
        <f t="shared" si="222"/>
        <v>6.1900460413518424E-3</v>
      </c>
      <c r="AI1171">
        <f t="shared" si="221"/>
        <v>6.2744316669785657E-3</v>
      </c>
      <c r="AJ1171">
        <f t="shared" si="221"/>
        <v>6.3588172926052882E-3</v>
      </c>
      <c r="AK1171">
        <f t="shared" si="221"/>
        <v>6.4432029182320098E-3</v>
      </c>
      <c r="AL1171">
        <f t="shared" si="221"/>
        <v>6.5275885438587332E-3</v>
      </c>
      <c r="AM1171">
        <f t="shared" si="221"/>
        <v>6.6119741694854557E-3</v>
      </c>
      <c r="AN1171">
        <f>(I1171*'msft+wfc'!$K$2)+(R1171*(1-'msft+wfc'!$K$2))</f>
        <v>6.073819272229098E-3</v>
      </c>
    </row>
    <row r="1172" spans="1:40" x14ac:dyDescent="0.35">
      <c r="A1172" s="1">
        <v>42059</v>
      </c>
      <c r="B1172">
        <v>44.150002000000001</v>
      </c>
      <c r="C1172">
        <v>44.299999</v>
      </c>
      <c r="D1172">
        <v>43.919998</v>
      </c>
      <c r="E1172">
        <v>44.09</v>
      </c>
      <c r="F1172">
        <v>25271700</v>
      </c>
      <c r="G1172">
        <v>42.620716000000002</v>
      </c>
      <c r="H1172">
        <f t="shared" si="217"/>
        <v>-1.3590486360566241E-3</v>
      </c>
      <c r="I1172">
        <f t="shared" si="218"/>
        <v>-1.3590380104669939E-3</v>
      </c>
      <c r="J1172" s="1">
        <v>42059</v>
      </c>
      <c r="K1172">
        <v>55.189999</v>
      </c>
      <c r="L1172">
        <v>55.540000999999997</v>
      </c>
      <c r="M1172">
        <v>55.02</v>
      </c>
      <c r="N1172">
        <v>55.369999</v>
      </c>
      <c r="O1172">
        <v>11957800</v>
      </c>
      <c r="P1172">
        <v>53.441611999999999</v>
      </c>
      <c r="Q1172">
        <f t="shared" si="219"/>
        <v>4.9001998148892967E-3</v>
      </c>
      <c r="R1172">
        <f t="shared" si="220"/>
        <v>4.9001885353259439E-3</v>
      </c>
      <c r="S1172">
        <f t="shared" si="222"/>
        <v>4.9001885353259439E-3</v>
      </c>
      <c r="T1172">
        <f t="shared" si="222"/>
        <v>4.5872272080362967E-3</v>
      </c>
      <c r="U1172">
        <f t="shared" si="222"/>
        <v>4.2742658807466503E-3</v>
      </c>
      <c r="V1172">
        <f t="shared" si="222"/>
        <v>3.9613045534570039E-3</v>
      </c>
      <c r="W1172">
        <f t="shared" si="222"/>
        <v>3.6483432261673562E-3</v>
      </c>
      <c r="X1172">
        <f t="shared" si="222"/>
        <v>3.3353818988777098E-3</v>
      </c>
      <c r="Y1172">
        <f t="shared" si="222"/>
        <v>3.0224205715880621E-3</v>
      </c>
      <c r="Z1172">
        <f t="shared" si="222"/>
        <v>2.7094592442984157E-3</v>
      </c>
      <c r="AA1172">
        <f t="shared" si="222"/>
        <v>2.3964979170087689E-3</v>
      </c>
      <c r="AB1172">
        <f t="shared" si="222"/>
        <v>2.083536589719122E-3</v>
      </c>
      <c r="AC1172">
        <f t="shared" si="222"/>
        <v>1.770575262429475E-3</v>
      </c>
      <c r="AD1172">
        <f t="shared" si="222"/>
        <v>1.457613935139828E-3</v>
      </c>
      <c r="AE1172">
        <f t="shared" si="222"/>
        <v>1.1446526078501811E-3</v>
      </c>
      <c r="AF1172">
        <f t="shared" si="222"/>
        <v>8.3169128056053419E-4</v>
      </c>
      <c r="AG1172">
        <f t="shared" si="222"/>
        <v>5.1872995327088779E-4</v>
      </c>
      <c r="AH1172">
        <f t="shared" si="222"/>
        <v>2.0576862598124042E-4</v>
      </c>
      <c r="AI1172">
        <f t="shared" si="221"/>
        <v>-1.0719270130840662E-4</v>
      </c>
      <c r="AJ1172">
        <f t="shared" si="221"/>
        <v>-4.2015402859805302E-4</v>
      </c>
      <c r="AK1172">
        <f t="shared" si="221"/>
        <v>-7.3311535588770028E-4</v>
      </c>
      <c r="AL1172">
        <f t="shared" si="221"/>
        <v>-1.0460766831773467E-3</v>
      </c>
      <c r="AM1172">
        <f t="shared" si="221"/>
        <v>-1.3590380104669939E-3</v>
      </c>
      <c r="AN1172">
        <f>(I1172*'msft+wfc'!$K$2)+(R1172*(1-'msft+wfc'!$K$2))</f>
        <v>6.3681933706019502E-4</v>
      </c>
    </row>
    <row r="1173" spans="1:40" x14ac:dyDescent="0.35">
      <c r="A1173" s="1">
        <v>42060</v>
      </c>
      <c r="B1173">
        <v>43.950001</v>
      </c>
      <c r="C1173">
        <v>44.09</v>
      </c>
      <c r="D1173">
        <v>43.799999</v>
      </c>
      <c r="E1173">
        <v>43.990001999999997</v>
      </c>
      <c r="F1173">
        <v>29759800</v>
      </c>
      <c r="G1173">
        <v>42.524050000000003</v>
      </c>
      <c r="H1173">
        <f t="shared" si="217"/>
        <v>-2.2680426400545806E-3</v>
      </c>
      <c r="I1173">
        <f t="shared" si="218"/>
        <v>-2.2680519961231771E-3</v>
      </c>
      <c r="J1173" s="1">
        <v>42060</v>
      </c>
      <c r="K1173">
        <v>55.389999000000003</v>
      </c>
      <c r="L1173">
        <v>55.580002</v>
      </c>
      <c r="M1173">
        <v>55.240001999999997</v>
      </c>
      <c r="N1173">
        <v>55.330002</v>
      </c>
      <c r="O1173">
        <v>10516900</v>
      </c>
      <c r="P1173">
        <v>53.403008</v>
      </c>
      <c r="Q1173">
        <f t="shared" si="219"/>
        <v>-7.2235869103049139E-4</v>
      </c>
      <c r="R1173">
        <f t="shared" si="220"/>
        <v>-7.2235844981621096E-4</v>
      </c>
      <c r="S1173">
        <f t="shared" si="222"/>
        <v>-7.2235844981621096E-4</v>
      </c>
      <c r="T1173">
        <f t="shared" si="222"/>
        <v>-7.9964312713155924E-4</v>
      </c>
      <c r="U1173">
        <f t="shared" si="222"/>
        <v>-8.7692780444690764E-4</v>
      </c>
      <c r="V1173">
        <f t="shared" si="222"/>
        <v>-9.5421248176225581E-4</v>
      </c>
      <c r="W1173">
        <f t="shared" si="222"/>
        <v>-1.0314971590776041E-3</v>
      </c>
      <c r="X1173">
        <f t="shared" si="222"/>
        <v>-1.1087818363929524E-3</v>
      </c>
      <c r="Y1173">
        <f t="shared" si="222"/>
        <v>-1.1860665137083007E-3</v>
      </c>
      <c r="Z1173">
        <f t="shared" si="222"/>
        <v>-1.263351191023649E-3</v>
      </c>
      <c r="AA1173">
        <f t="shared" si="222"/>
        <v>-1.3406358683389975E-3</v>
      </c>
      <c r="AB1173">
        <f t="shared" si="222"/>
        <v>-1.4179205456543457E-3</v>
      </c>
      <c r="AC1173">
        <f t="shared" si="222"/>
        <v>-1.495205222969694E-3</v>
      </c>
      <c r="AD1173">
        <f t="shared" si="222"/>
        <v>-1.5724899002850425E-3</v>
      </c>
      <c r="AE1173">
        <f t="shared" si="222"/>
        <v>-1.6497745776003906E-3</v>
      </c>
      <c r="AF1173">
        <f t="shared" si="222"/>
        <v>-1.7270592549157391E-3</v>
      </c>
      <c r="AG1173">
        <f t="shared" si="222"/>
        <v>-1.8043439322310872E-3</v>
      </c>
      <c r="AH1173">
        <f t="shared" si="222"/>
        <v>-1.8816286095464357E-3</v>
      </c>
      <c r="AI1173">
        <f t="shared" si="221"/>
        <v>-1.958913286861784E-3</v>
      </c>
      <c r="AJ1173">
        <f t="shared" si="221"/>
        <v>-2.0361979641771322E-3</v>
      </c>
      <c r="AK1173">
        <f t="shared" si="221"/>
        <v>-2.1134826414924805E-3</v>
      </c>
      <c r="AL1173">
        <f t="shared" si="221"/>
        <v>-2.1907673188078288E-3</v>
      </c>
      <c r="AM1173">
        <f t="shared" si="221"/>
        <v>-2.2680519961231771E-3</v>
      </c>
      <c r="AN1173">
        <f>(I1173*'msft+wfc'!$K$2)+(R1173*(1-'msft+wfc'!$K$2))</f>
        <v>-1.7751821824405825E-3</v>
      </c>
    </row>
    <row r="1174" spans="1:40" x14ac:dyDescent="0.35">
      <c r="A1174" s="1">
        <v>42061</v>
      </c>
      <c r="B1174">
        <v>43.990001999999997</v>
      </c>
      <c r="C1174">
        <v>44.23</v>
      </c>
      <c r="D1174">
        <v>43.889999000000003</v>
      </c>
      <c r="E1174">
        <v>44.060001</v>
      </c>
      <c r="F1174">
        <v>28957300</v>
      </c>
      <c r="G1174">
        <v>42.591717000000003</v>
      </c>
      <c r="H1174">
        <f t="shared" si="217"/>
        <v>1.5912479385657408E-3</v>
      </c>
      <c r="I1174">
        <f t="shared" si="218"/>
        <v>1.5912642375314708E-3</v>
      </c>
      <c r="J1174" s="1">
        <v>42061</v>
      </c>
      <c r="K1174">
        <v>55.220001000000003</v>
      </c>
      <c r="L1174">
        <v>55.349997999999999</v>
      </c>
      <c r="M1174">
        <v>54.959999000000003</v>
      </c>
      <c r="N1174">
        <v>55.150002000000001</v>
      </c>
      <c r="O1174">
        <v>13579100</v>
      </c>
      <c r="P1174">
        <v>53.229275999999999</v>
      </c>
      <c r="Q1174">
        <f t="shared" si="219"/>
        <v>-3.2532079069868768E-3</v>
      </c>
      <c r="R1174">
        <f t="shared" si="220"/>
        <v>-3.2532249868771645E-3</v>
      </c>
      <c r="S1174">
        <f t="shared" si="222"/>
        <v>-3.2532249868771645E-3</v>
      </c>
      <c r="T1174">
        <f t="shared" si="222"/>
        <v>-3.0110005256567328E-3</v>
      </c>
      <c r="U1174">
        <f t="shared" si="222"/>
        <v>-2.768776064436301E-3</v>
      </c>
      <c r="V1174">
        <f t="shared" si="222"/>
        <v>-2.5265516032158693E-3</v>
      </c>
      <c r="W1174">
        <f t="shared" si="222"/>
        <v>-2.2843271419954376E-3</v>
      </c>
      <c r="X1174">
        <f t="shared" si="222"/>
        <v>-2.0421026807750059E-3</v>
      </c>
      <c r="Y1174">
        <f t="shared" si="222"/>
        <v>-1.7998782195545737E-3</v>
      </c>
      <c r="Z1174">
        <f t="shared" si="222"/>
        <v>-1.5576537583341424E-3</v>
      </c>
      <c r="AA1174">
        <f t="shared" si="222"/>
        <v>-1.3154292971137103E-3</v>
      </c>
      <c r="AB1174">
        <f t="shared" si="222"/>
        <v>-1.0732048358932788E-3</v>
      </c>
      <c r="AC1174">
        <f t="shared" si="222"/>
        <v>-8.3098037467284683E-4</v>
      </c>
      <c r="AD1174">
        <f t="shared" si="222"/>
        <v>-5.8875591345241478E-4</v>
      </c>
      <c r="AE1174">
        <f t="shared" si="222"/>
        <v>-3.4653145223198338E-4</v>
      </c>
      <c r="AF1174">
        <f t="shared" si="222"/>
        <v>-1.0430699101155144E-4</v>
      </c>
      <c r="AG1174">
        <f t="shared" si="222"/>
        <v>1.3791747020887996E-4</v>
      </c>
      <c r="AH1174">
        <f t="shared" si="222"/>
        <v>3.8014193142931212E-4</v>
      </c>
      <c r="AI1174">
        <f t="shared" si="221"/>
        <v>6.2236639264974406E-4</v>
      </c>
      <c r="AJ1174">
        <f t="shared" si="221"/>
        <v>8.6459085387017545E-4</v>
      </c>
      <c r="AK1174">
        <f t="shared" si="221"/>
        <v>1.1068153150906074E-3</v>
      </c>
      <c r="AL1174">
        <f t="shared" si="221"/>
        <v>1.3490397763110389E-3</v>
      </c>
      <c r="AM1174">
        <f t="shared" si="221"/>
        <v>1.5912642375314708E-3</v>
      </c>
      <c r="AN1174">
        <f>(I1174*'msft+wfc'!$K$2)+(R1174*(1-'msft+wfc'!$K$2))</f>
        <v>4.6519157158704093E-5</v>
      </c>
    </row>
    <row r="1175" spans="1:40" x14ac:dyDescent="0.35">
      <c r="A1175" s="1">
        <v>42062</v>
      </c>
      <c r="B1175">
        <v>44.130001</v>
      </c>
      <c r="C1175">
        <v>44.200001</v>
      </c>
      <c r="D1175">
        <v>43.66</v>
      </c>
      <c r="E1175">
        <v>43.849997999999999</v>
      </c>
      <c r="F1175">
        <v>33807700</v>
      </c>
      <c r="G1175">
        <v>42.388711999999998</v>
      </c>
      <c r="H1175">
        <f t="shared" si="217"/>
        <v>-4.7662958518770891E-3</v>
      </c>
      <c r="I1175">
        <f t="shared" si="218"/>
        <v>-4.7663023305682777E-3</v>
      </c>
      <c r="J1175" s="1">
        <v>42062</v>
      </c>
      <c r="K1175">
        <v>54.82</v>
      </c>
      <c r="L1175">
        <v>55.279998999999997</v>
      </c>
      <c r="M1175">
        <v>54.790000999999997</v>
      </c>
      <c r="N1175">
        <v>54.790000999999997</v>
      </c>
      <c r="O1175">
        <v>12937000</v>
      </c>
      <c r="P1175">
        <v>52.881813999999999</v>
      </c>
      <c r="Q1175">
        <f t="shared" si="219"/>
        <v>-6.5276697542096919E-3</v>
      </c>
      <c r="R1175">
        <f t="shared" si="220"/>
        <v>-6.5276484316638119E-3</v>
      </c>
      <c r="S1175">
        <f t="shared" si="222"/>
        <v>-6.5276484316638119E-3</v>
      </c>
      <c r="T1175">
        <f t="shared" si="222"/>
        <v>-6.4395811266090347E-3</v>
      </c>
      <c r="U1175">
        <f t="shared" si="222"/>
        <v>-6.3515138215542583E-3</v>
      </c>
      <c r="V1175">
        <f t="shared" si="222"/>
        <v>-6.2634465164994818E-3</v>
      </c>
      <c r="W1175">
        <f t="shared" si="222"/>
        <v>-6.1753792114447054E-3</v>
      </c>
      <c r="X1175">
        <f t="shared" si="222"/>
        <v>-6.0873119063899282E-3</v>
      </c>
      <c r="Y1175">
        <f t="shared" si="222"/>
        <v>-5.9992446013351517E-3</v>
      </c>
      <c r="Z1175">
        <f t="shared" si="222"/>
        <v>-5.9111772962803753E-3</v>
      </c>
      <c r="AA1175">
        <f t="shared" si="222"/>
        <v>-5.8231099912255981E-3</v>
      </c>
      <c r="AB1175">
        <f t="shared" si="222"/>
        <v>-5.7350426861708216E-3</v>
      </c>
      <c r="AC1175">
        <f t="shared" si="222"/>
        <v>-5.6469753811160452E-3</v>
      </c>
      <c r="AD1175">
        <f t="shared" si="222"/>
        <v>-5.558908076061268E-3</v>
      </c>
      <c r="AE1175">
        <f t="shared" si="222"/>
        <v>-5.4708407710064915E-3</v>
      </c>
      <c r="AF1175">
        <f t="shared" si="222"/>
        <v>-5.3827734659517151E-3</v>
      </c>
      <c r="AG1175">
        <f t="shared" si="222"/>
        <v>-5.2947061608969379E-3</v>
      </c>
      <c r="AH1175">
        <f t="shared" si="222"/>
        <v>-5.2066388558421614E-3</v>
      </c>
      <c r="AI1175">
        <f t="shared" si="221"/>
        <v>-5.1185715507873842E-3</v>
      </c>
      <c r="AJ1175">
        <f t="shared" si="221"/>
        <v>-5.0305042457326078E-3</v>
      </c>
      <c r="AK1175">
        <f t="shared" si="221"/>
        <v>-4.9424369406778305E-3</v>
      </c>
      <c r="AL1175">
        <f t="shared" si="221"/>
        <v>-4.8543696356230549E-3</v>
      </c>
      <c r="AM1175">
        <f t="shared" si="221"/>
        <v>-4.7663023305682777E-3</v>
      </c>
      <c r="AN1175">
        <f>(I1175*'msft+wfc'!$K$2)+(R1175*(1-'msft+wfc'!$K$2))</f>
        <v>-5.3279365087995668E-3</v>
      </c>
    </row>
    <row r="1176" spans="1:40" x14ac:dyDescent="0.35">
      <c r="A1176" s="1">
        <v>42065</v>
      </c>
      <c r="B1176">
        <v>43.669998</v>
      </c>
      <c r="C1176">
        <v>44.189999</v>
      </c>
      <c r="D1176">
        <v>43.549999</v>
      </c>
      <c r="E1176">
        <v>43.880001</v>
      </c>
      <c r="F1176">
        <v>31924000</v>
      </c>
      <c r="G1176">
        <v>42.417715000000001</v>
      </c>
      <c r="H1176">
        <f t="shared" si="217"/>
        <v>6.8421895937146151E-4</v>
      </c>
      <c r="I1176">
        <f t="shared" si="218"/>
        <v>6.8421517502119432E-4</v>
      </c>
      <c r="J1176" s="1">
        <v>42065</v>
      </c>
      <c r="K1176">
        <v>54.790000999999997</v>
      </c>
      <c r="L1176">
        <v>55.560001</v>
      </c>
      <c r="M1176">
        <v>54.720001000000003</v>
      </c>
      <c r="N1176">
        <v>55.549999</v>
      </c>
      <c r="O1176">
        <v>12988500</v>
      </c>
      <c r="P1176">
        <v>53.615343000000003</v>
      </c>
      <c r="Q1176">
        <f t="shared" si="219"/>
        <v>1.3871107613230434E-2</v>
      </c>
      <c r="R1176">
        <f t="shared" si="220"/>
        <v>1.3871101320389734E-2</v>
      </c>
      <c r="S1176">
        <f t="shared" si="222"/>
        <v>1.3871101320389734E-2</v>
      </c>
      <c r="T1176">
        <f t="shared" si="222"/>
        <v>1.3211757013121307E-2</v>
      </c>
      <c r="U1176">
        <f t="shared" si="222"/>
        <v>1.255241270585288E-2</v>
      </c>
      <c r="V1176">
        <f t="shared" si="222"/>
        <v>1.1893068398584452E-2</v>
      </c>
      <c r="W1176">
        <f t="shared" si="222"/>
        <v>1.1233724091316026E-2</v>
      </c>
      <c r="X1176">
        <f t="shared" si="222"/>
        <v>1.0574379784047599E-2</v>
      </c>
      <c r="Y1176">
        <f t="shared" si="222"/>
        <v>9.9150354767791726E-3</v>
      </c>
      <c r="Z1176">
        <f t="shared" si="222"/>
        <v>9.2556911695107456E-3</v>
      </c>
      <c r="AA1176">
        <f t="shared" si="222"/>
        <v>8.596346862242317E-3</v>
      </c>
      <c r="AB1176">
        <f t="shared" si="222"/>
        <v>7.9370025549738918E-3</v>
      </c>
      <c r="AC1176">
        <f t="shared" si="222"/>
        <v>7.277658247705464E-3</v>
      </c>
      <c r="AD1176">
        <f t="shared" si="222"/>
        <v>6.6183139404370371E-3</v>
      </c>
      <c r="AE1176">
        <f t="shared" si="222"/>
        <v>5.958969633168611E-3</v>
      </c>
      <c r="AF1176">
        <f t="shared" si="222"/>
        <v>5.2996253259001832E-3</v>
      </c>
      <c r="AG1176">
        <f t="shared" si="222"/>
        <v>4.6402810186317572E-3</v>
      </c>
      <c r="AH1176">
        <f t="shared" si="222"/>
        <v>3.9809367113633294E-3</v>
      </c>
      <c r="AI1176">
        <f t="shared" si="221"/>
        <v>3.3215924040949016E-3</v>
      </c>
      <c r="AJ1176">
        <f t="shared" si="221"/>
        <v>2.6622480968264755E-3</v>
      </c>
      <c r="AK1176">
        <f t="shared" si="221"/>
        <v>2.0029037895580477E-3</v>
      </c>
      <c r="AL1176">
        <f t="shared" si="221"/>
        <v>1.3435594822896219E-3</v>
      </c>
      <c r="AM1176">
        <f t="shared" si="221"/>
        <v>6.8421517502119432E-4</v>
      </c>
      <c r="AN1176">
        <f>(I1176*'msft+wfc'!$K$2)+(R1176*(1-'msft+wfc'!$K$2))</f>
        <v>4.8890707449044061E-3</v>
      </c>
    </row>
    <row r="1177" spans="1:40" x14ac:dyDescent="0.35">
      <c r="A1177" s="1">
        <v>42066</v>
      </c>
      <c r="B1177">
        <v>43.560001</v>
      </c>
      <c r="C1177">
        <v>43.830002</v>
      </c>
      <c r="D1177">
        <v>43.09</v>
      </c>
      <c r="E1177">
        <v>43.279998999999997</v>
      </c>
      <c r="F1177">
        <v>31748600</v>
      </c>
      <c r="G1177">
        <v>41.837707999999999</v>
      </c>
      <c r="H1177">
        <f t="shared" si="217"/>
        <v>-1.3673700691119024E-2</v>
      </c>
      <c r="I1177">
        <f t="shared" si="218"/>
        <v>-1.3673697416280012E-2</v>
      </c>
      <c r="J1177" s="1">
        <v>42066</v>
      </c>
      <c r="K1177">
        <v>55.450001</v>
      </c>
      <c r="L1177">
        <v>55.580002</v>
      </c>
      <c r="M1177">
        <v>55.139999000000003</v>
      </c>
      <c r="N1177">
        <v>55.450001</v>
      </c>
      <c r="O1177">
        <v>11759600</v>
      </c>
      <c r="P1177">
        <v>53.518827000000002</v>
      </c>
      <c r="Q1177">
        <f t="shared" si="219"/>
        <v>-1.8001440468072621E-3</v>
      </c>
      <c r="R1177">
        <f t="shared" si="220"/>
        <v>-1.8001563470367271E-3</v>
      </c>
      <c r="S1177">
        <f t="shared" si="222"/>
        <v>-1.8001563470367271E-3</v>
      </c>
      <c r="T1177">
        <f t="shared" si="222"/>
        <v>-2.3938334004988916E-3</v>
      </c>
      <c r="U1177">
        <f t="shared" si="222"/>
        <v>-2.9875104539610559E-3</v>
      </c>
      <c r="V1177">
        <f t="shared" si="222"/>
        <v>-3.5811875074232198E-3</v>
      </c>
      <c r="W1177">
        <f t="shared" si="222"/>
        <v>-4.1748645608853845E-3</v>
      </c>
      <c r="X1177">
        <f t="shared" si="222"/>
        <v>-4.7685416143475479E-3</v>
      </c>
      <c r="Y1177">
        <f t="shared" si="222"/>
        <v>-5.3622186678097122E-3</v>
      </c>
      <c r="Z1177">
        <f t="shared" si="222"/>
        <v>-5.9558957212718765E-3</v>
      </c>
      <c r="AA1177">
        <f t="shared" si="222"/>
        <v>-6.5495727747340417E-3</v>
      </c>
      <c r="AB1177">
        <f t="shared" si="222"/>
        <v>-7.143249828196206E-3</v>
      </c>
      <c r="AC1177">
        <f t="shared" si="222"/>
        <v>-7.7369268816583694E-3</v>
      </c>
      <c r="AD1177">
        <f t="shared" si="222"/>
        <v>-8.3306039351205338E-3</v>
      </c>
      <c r="AE1177">
        <f t="shared" si="222"/>
        <v>-8.9242809885826981E-3</v>
      </c>
      <c r="AF1177">
        <f t="shared" si="222"/>
        <v>-9.5179580420448624E-3</v>
      </c>
      <c r="AG1177">
        <f t="shared" si="222"/>
        <v>-1.0111635095507025E-2</v>
      </c>
      <c r="AH1177">
        <f t="shared" si="222"/>
        <v>-1.0705312148969193E-2</v>
      </c>
      <c r="AI1177">
        <f t="shared" si="221"/>
        <v>-1.1298989202431357E-2</v>
      </c>
      <c r="AJ1177">
        <f t="shared" si="221"/>
        <v>-1.189266625589352E-2</v>
      </c>
      <c r="AK1177">
        <f t="shared" si="221"/>
        <v>-1.2486343309355684E-2</v>
      </c>
      <c r="AL1177">
        <f t="shared" si="221"/>
        <v>-1.3080020362817848E-2</v>
      </c>
      <c r="AM1177">
        <f t="shared" si="221"/>
        <v>-1.3673697416280012E-2</v>
      </c>
      <c r="AN1177">
        <f>(I1177*'msft+wfc'!$K$2)+(R1177*(1-'msft+wfc'!$K$2))</f>
        <v>-9.8876235282621232E-3</v>
      </c>
    </row>
    <row r="1178" spans="1:40" x14ac:dyDescent="0.35">
      <c r="A1178" s="1">
        <v>42067</v>
      </c>
      <c r="B1178">
        <v>43.009998000000003</v>
      </c>
      <c r="C1178">
        <v>43.209999000000003</v>
      </c>
      <c r="D1178">
        <v>42.880001</v>
      </c>
      <c r="E1178">
        <v>43.060001</v>
      </c>
      <c r="F1178">
        <v>25748700</v>
      </c>
      <c r="G1178">
        <v>41.625042000000001</v>
      </c>
      <c r="H1178">
        <f t="shared" si="217"/>
        <v>-5.0831332043237065E-3</v>
      </c>
      <c r="I1178">
        <f t="shared" si="218"/>
        <v>-5.0831178419238144E-3</v>
      </c>
      <c r="J1178" s="1">
        <v>42067</v>
      </c>
      <c r="K1178">
        <v>55.169998</v>
      </c>
      <c r="L1178">
        <v>55.200001</v>
      </c>
      <c r="M1178">
        <v>54.669998</v>
      </c>
      <c r="N1178">
        <v>54.82</v>
      </c>
      <c r="O1178">
        <v>16653300</v>
      </c>
      <c r="P1178">
        <v>52.910767999999997</v>
      </c>
      <c r="Q1178">
        <f t="shared" si="219"/>
        <v>-1.1361604844696036E-2</v>
      </c>
      <c r="R1178">
        <f t="shared" si="220"/>
        <v>-1.136159056699812E-2</v>
      </c>
      <c r="S1178">
        <f t="shared" si="222"/>
        <v>-1.136159056699812E-2</v>
      </c>
      <c r="T1178">
        <f t="shared" si="222"/>
        <v>-1.1047666930744405E-2</v>
      </c>
      <c r="U1178">
        <f t="shared" si="222"/>
        <v>-1.0733743294490691E-2</v>
      </c>
      <c r="V1178">
        <f t="shared" si="222"/>
        <v>-1.0419819658236972E-2</v>
      </c>
      <c r="W1178">
        <f t="shared" si="222"/>
        <v>-1.0105896021983259E-2</v>
      </c>
      <c r="X1178">
        <f t="shared" si="222"/>
        <v>-9.7919723857295433E-3</v>
      </c>
      <c r="Y1178">
        <f t="shared" si="222"/>
        <v>-9.478048749475828E-3</v>
      </c>
      <c r="Z1178">
        <f t="shared" si="222"/>
        <v>-9.1641251132221126E-3</v>
      </c>
      <c r="AA1178">
        <f t="shared" si="222"/>
        <v>-8.8502014769683973E-3</v>
      </c>
      <c r="AB1178">
        <f t="shared" si="222"/>
        <v>-8.5362778407146837E-3</v>
      </c>
      <c r="AC1178">
        <f t="shared" si="222"/>
        <v>-8.2223542044609667E-3</v>
      </c>
      <c r="AD1178">
        <f t="shared" si="222"/>
        <v>-7.9084305682072514E-3</v>
      </c>
      <c r="AE1178">
        <f t="shared" si="222"/>
        <v>-7.594506931953536E-3</v>
      </c>
      <c r="AF1178">
        <f t="shared" si="222"/>
        <v>-7.2805832956998207E-3</v>
      </c>
      <c r="AG1178">
        <f t="shared" si="222"/>
        <v>-6.9666596594461063E-3</v>
      </c>
      <c r="AH1178">
        <f t="shared" si="222"/>
        <v>-6.652736023192391E-3</v>
      </c>
      <c r="AI1178">
        <f t="shared" si="221"/>
        <v>-6.3388123869386756E-3</v>
      </c>
      <c r="AJ1178">
        <f t="shared" si="221"/>
        <v>-6.0248887506849603E-3</v>
      </c>
      <c r="AK1178">
        <f t="shared" si="221"/>
        <v>-5.710965114431245E-3</v>
      </c>
      <c r="AL1178">
        <f t="shared" si="221"/>
        <v>-5.3970414781775297E-3</v>
      </c>
      <c r="AM1178">
        <f t="shared" si="221"/>
        <v>-5.0831178419238144E-3</v>
      </c>
      <c r="AN1178">
        <f>(I1178*'msft+wfc'!$K$2)+(R1178*(1-'msft+wfc'!$K$2))</f>
        <v>-7.0851121503118248E-3</v>
      </c>
    </row>
    <row r="1179" spans="1:40" x14ac:dyDescent="0.35">
      <c r="A1179" s="1">
        <v>42068</v>
      </c>
      <c r="B1179">
        <v>43.07</v>
      </c>
      <c r="C1179">
        <v>43.240001999999997</v>
      </c>
      <c r="D1179">
        <v>42.82</v>
      </c>
      <c r="E1179">
        <v>43.110000999999997</v>
      </c>
      <c r="F1179">
        <v>23193500</v>
      </c>
      <c r="G1179">
        <v>41.673375</v>
      </c>
      <c r="H1179">
        <f t="shared" si="217"/>
        <v>1.1611704328571E-3</v>
      </c>
      <c r="I1179">
        <f t="shared" si="218"/>
        <v>1.1611519815403312E-3</v>
      </c>
      <c r="J1179" s="1">
        <v>42068</v>
      </c>
      <c r="K1179">
        <v>54.939999</v>
      </c>
      <c r="L1179">
        <v>55.009998000000003</v>
      </c>
      <c r="M1179">
        <v>54.650002000000001</v>
      </c>
      <c r="N1179">
        <v>54.84</v>
      </c>
      <c r="O1179">
        <v>9576100</v>
      </c>
      <c r="P1179">
        <v>52.930070999999998</v>
      </c>
      <c r="Q1179">
        <f t="shared" si="219"/>
        <v>3.6483035388550029E-4</v>
      </c>
      <c r="R1179">
        <f t="shared" si="220"/>
        <v>3.6482176936083669E-4</v>
      </c>
      <c r="S1179">
        <f t="shared" si="222"/>
        <v>3.6482176936083669E-4</v>
      </c>
      <c r="T1179">
        <f t="shared" si="222"/>
        <v>4.0463827996981136E-4</v>
      </c>
      <c r="U1179">
        <f t="shared" si="222"/>
        <v>4.4445479057878614E-4</v>
      </c>
      <c r="V1179">
        <f t="shared" si="222"/>
        <v>4.8427130118776086E-4</v>
      </c>
      <c r="W1179">
        <f t="shared" si="222"/>
        <v>5.2408781179673564E-4</v>
      </c>
      <c r="X1179">
        <f t="shared" si="222"/>
        <v>5.6390432240571026E-4</v>
      </c>
      <c r="Y1179">
        <f t="shared" si="222"/>
        <v>6.0372083301468509E-4</v>
      </c>
      <c r="Z1179">
        <f t="shared" si="222"/>
        <v>6.4353734362365971E-4</v>
      </c>
      <c r="AA1179">
        <f t="shared" si="222"/>
        <v>6.8335385423263454E-4</v>
      </c>
      <c r="AB1179">
        <f t="shared" si="222"/>
        <v>7.2317036484160927E-4</v>
      </c>
      <c r="AC1179">
        <f t="shared" si="222"/>
        <v>7.6298687545058399E-4</v>
      </c>
      <c r="AD1179">
        <f t="shared" si="222"/>
        <v>8.0280338605955882E-4</v>
      </c>
      <c r="AE1179">
        <f t="shared" si="222"/>
        <v>8.4261989666853344E-4</v>
      </c>
      <c r="AF1179">
        <f t="shared" si="222"/>
        <v>8.8243640727750817E-4</v>
      </c>
      <c r="AG1179">
        <f t="shared" si="222"/>
        <v>9.2225291788648278E-4</v>
      </c>
      <c r="AH1179">
        <f t="shared" si="222"/>
        <v>9.6206942849545762E-4</v>
      </c>
      <c r="AI1179">
        <f t="shared" si="221"/>
        <v>1.0018859391044323E-3</v>
      </c>
      <c r="AJ1179">
        <f t="shared" si="221"/>
        <v>1.0417024497134072E-3</v>
      </c>
      <c r="AK1179">
        <f t="shared" si="221"/>
        <v>1.0815189603223818E-3</v>
      </c>
      <c r="AL1179">
        <f t="shared" si="221"/>
        <v>1.1213354709313566E-3</v>
      </c>
      <c r="AM1179">
        <f t="shared" si="221"/>
        <v>1.1611519815403312E-3</v>
      </c>
      <c r="AN1179">
        <f>(I1179*'msft+wfc'!$K$2)+(R1179*(1-'msft+wfc'!$K$2))</f>
        <v>9.0722899386630311E-4</v>
      </c>
    </row>
    <row r="1180" spans="1:40" x14ac:dyDescent="0.35">
      <c r="A1180" s="1">
        <v>42069</v>
      </c>
      <c r="B1180">
        <v>43</v>
      </c>
      <c r="C1180">
        <v>43.110000999999997</v>
      </c>
      <c r="D1180">
        <v>42.150002000000001</v>
      </c>
      <c r="E1180">
        <v>42.360000999999997</v>
      </c>
      <c r="F1180">
        <v>36248800</v>
      </c>
      <c r="G1180">
        <v>40.948368000000002</v>
      </c>
      <c r="H1180">
        <f t="shared" si="217"/>
        <v>-1.7397355198391206E-2</v>
      </c>
      <c r="I1180">
        <f t="shared" si="218"/>
        <v>-1.7397367023909101E-2</v>
      </c>
      <c r="J1180" s="1">
        <v>42069</v>
      </c>
      <c r="K1180">
        <v>54.98</v>
      </c>
      <c r="L1180">
        <v>55.490001999999997</v>
      </c>
      <c r="M1180">
        <v>54.509998000000003</v>
      </c>
      <c r="N1180">
        <v>54.59</v>
      </c>
      <c r="O1180">
        <v>17298400</v>
      </c>
      <c r="P1180">
        <v>52.688777999999999</v>
      </c>
      <c r="Q1180">
        <f t="shared" si="219"/>
        <v>-4.5587162654996353E-3</v>
      </c>
      <c r="R1180">
        <f t="shared" si="220"/>
        <v>-4.5587129478817223E-3</v>
      </c>
      <c r="S1180">
        <f t="shared" si="222"/>
        <v>-4.5587129478817223E-3</v>
      </c>
      <c r="T1180">
        <f t="shared" si="222"/>
        <v>-5.2006456516830906E-3</v>
      </c>
      <c r="U1180">
        <f t="shared" si="222"/>
        <v>-5.8425783554844606E-3</v>
      </c>
      <c r="V1180">
        <f t="shared" si="222"/>
        <v>-6.4845110592858289E-3</v>
      </c>
      <c r="W1180">
        <f t="shared" si="222"/>
        <v>-7.1264437630871981E-3</v>
      </c>
      <c r="X1180">
        <f t="shared" si="222"/>
        <v>-7.7683764668885665E-3</v>
      </c>
      <c r="Y1180">
        <f t="shared" si="222"/>
        <v>-8.4103091706899356E-3</v>
      </c>
      <c r="Z1180">
        <f t="shared" si="222"/>
        <v>-9.0522418744913048E-3</v>
      </c>
      <c r="AA1180">
        <f t="shared" si="222"/>
        <v>-9.694174578292674E-3</v>
      </c>
      <c r="AB1180">
        <f t="shared" si="222"/>
        <v>-1.0336107282094043E-2</v>
      </c>
      <c r="AC1180">
        <f t="shared" si="222"/>
        <v>-1.0978039985895412E-2</v>
      </c>
      <c r="AD1180">
        <f t="shared" si="222"/>
        <v>-1.1619972689696782E-2</v>
      </c>
      <c r="AE1180">
        <f t="shared" si="222"/>
        <v>-1.2261905393498149E-2</v>
      </c>
      <c r="AF1180">
        <f t="shared" si="222"/>
        <v>-1.2903838097299518E-2</v>
      </c>
      <c r="AG1180">
        <f t="shared" si="222"/>
        <v>-1.3545770801100887E-2</v>
      </c>
      <c r="AH1180">
        <f t="shared" si="222"/>
        <v>-1.4187703504902257E-2</v>
      </c>
      <c r="AI1180">
        <f t="shared" si="221"/>
        <v>-1.4829636208703626E-2</v>
      </c>
      <c r="AJ1180">
        <f t="shared" si="221"/>
        <v>-1.5471568912504993E-2</v>
      </c>
      <c r="AK1180">
        <f t="shared" si="221"/>
        <v>-1.6113501616306366E-2</v>
      </c>
      <c r="AL1180">
        <f t="shared" si="221"/>
        <v>-1.6755434320107728E-2</v>
      </c>
      <c r="AM1180">
        <f t="shared" si="221"/>
        <v>-1.7397367023909101E-2</v>
      </c>
      <c r="AN1180">
        <f>(I1180*'msft+wfc'!$K$2)+(R1180*(1-'msft+wfc'!$K$2))</f>
        <v>-1.3303550977704148E-2</v>
      </c>
    </row>
    <row r="1181" spans="1:40" x14ac:dyDescent="0.35">
      <c r="A1181" s="1">
        <v>42072</v>
      </c>
      <c r="B1181">
        <v>42.189999</v>
      </c>
      <c r="C1181">
        <v>43.130001</v>
      </c>
      <c r="D1181">
        <v>42.189999</v>
      </c>
      <c r="E1181">
        <v>42.849997999999999</v>
      </c>
      <c r="F1181">
        <v>32108000</v>
      </c>
      <c r="G1181">
        <v>41.422037000000003</v>
      </c>
      <c r="H1181">
        <f t="shared" si="217"/>
        <v>1.1567445430419194E-2</v>
      </c>
      <c r="I1181">
        <f t="shared" si="218"/>
        <v>1.1567469550923274E-2</v>
      </c>
      <c r="J1181" s="1">
        <v>42072</v>
      </c>
      <c r="K1181">
        <v>54.779998999999997</v>
      </c>
      <c r="L1181">
        <v>55.009998000000003</v>
      </c>
      <c r="M1181">
        <v>54.630001</v>
      </c>
      <c r="N1181">
        <v>54.669998</v>
      </c>
      <c r="O1181">
        <v>11937900</v>
      </c>
      <c r="P1181">
        <v>52.765990000000002</v>
      </c>
      <c r="Q1181">
        <f t="shared" si="219"/>
        <v>1.4654332295291489E-3</v>
      </c>
      <c r="R1181">
        <f t="shared" si="220"/>
        <v>1.4654353911947426E-3</v>
      </c>
      <c r="S1181">
        <f t="shared" si="222"/>
        <v>1.4654353911947426E-3</v>
      </c>
      <c r="T1181">
        <f t="shared" si="222"/>
        <v>1.970537099181169E-3</v>
      </c>
      <c r="U1181">
        <f t="shared" si="222"/>
        <v>2.4756388071675958E-3</v>
      </c>
      <c r="V1181">
        <f t="shared" si="222"/>
        <v>2.9807405151540223E-3</v>
      </c>
      <c r="W1181">
        <f t="shared" si="222"/>
        <v>3.4858422231404491E-3</v>
      </c>
      <c r="X1181">
        <f t="shared" si="222"/>
        <v>3.9909439311268755E-3</v>
      </c>
      <c r="Y1181">
        <f t="shared" si="222"/>
        <v>4.4960456391133019E-3</v>
      </c>
      <c r="Z1181">
        <f t="shared" si="222"/>
        <v>5.0011473470997284E-3</v>
      </c>
      <c r="AA1181">
        <f t="shared" si="222"/>
        <v>5.5062490550861556E-3</v>
      </c>
      <c r="AB1181">
        <f t="shared" si="222"/>
        <v>6.0113507630725821E-3</v>
      </c>
      <c r="AC1181">
        <f t="shared" si="222"/>
        <v>6.5164524710590085E-3</v>
      </c>
      <c r="AD1181">
        <f t="shared" si="222"/>
        <v>7.0215541790454358E-3</v>
      </c>
      <c r="AE1181">
        <f t="shared" si="222"/>
        <v>7.5266558870318613E-3</v>
      </c>
      <c r="AF1181">
        <f t="shared" si="222"/>
        <v>8.0317575950182886E-3</v>
      </c>
      <c r="AG1181">
        <f t="shared" si="222"/>
        <v>8.5368593030047141E-3</v>
      </c>
      <c r="AH1181">
        <f t="shared" si="222"/>
        <v>9.0419610109911414E-3</v>
      </c>
      <c r="AI1181">
        <f t="shared" si="221"/>
        <v>9.5470627189775687E-3</v>
      </c>
      <c r="AJ1181">
        <f t="shared" si="221"/>
        <v>1.0052164426963994E-2</v>
      </c>
      <c r="AK1181">
        <f t="shared" si="221"/>
        <v>1.0557266134950422E-2</v>
      </c>
      <c r="AL1181">
        <f t="shared" si="221"/>
        <v>1.1062367842936847E-2</v>
      </c>
      <c r="AM1181">
        <f t="shared" si="221"/>
        <v>1.1567469550923274E-2</v>
      </c>
      <c r="AN1181">
        <f>(I1181*'msft+wfc'!$K$2)+(R1181*(1-'msft+wfc'!$K$2))</f>
        <v>8.3462697820450189E-3</v>
      </c>
    </row>
    <row r="1182" spans="1:40" x14ac:dyDescent="0.35">
      <c r="A1182" s="1">
        <v>42073</v>
      </c>
      <c r="B1182">
        <v>42.349997999999999</v>
      </c>
      <c r="C1182">
        <v>42.709999000000003</v>
      </c>
      <c r="D1182">
        <v>42.029998999999997</v>
      </c>
      <c r="E1182">
        <v>42.029998999999997</v>
      </c>
      <c r="F1182">
        <v>39159700</v>
      </c>
      <c r="G1182">
        <v>40.629362999999998</v>
      </c>
      <c r="H1182">
        <f t="shared" si="217"/>
        <v>-1.9136500309755038E-2</v>
      </c>
      <c r="I1182">
        <f t="shared" si="218"/>
        <v>-1.9136528703308463E-2</v>
      </c>
      <c r="J1182" s="1">
        <v>42073</v>
      </c>
      <c r="K1182">
        <v>54.16</v>
      </c>
      <c r="L1182">
        <v>54.169998</v>
      </c>
      <c r="M1182">
        <v>53.290000999999997</v>
      </c>
      <c r="N1182">
        <v>53.290000999999997</v>
      </c>
      <c r="O1182">
        <v>18723200</v>
      </c>
      <c r="P1182">
        <v>51.434054000000003</v>
      </c>
      <c r="Q1182">
        <f t="shared" si="219"/>
        <v>-2.5242309319272391E-2</v>
      </c>
      <c r="R1182">
        <f t="shared" si="220"/>
        <v>-2.5242319910988097E-2</v>
      </c>
      <c r="S1182">
        <f t="shared" si="222"/>
        <v>-2.5242319910988097E-2</v>
      </c>
      <c r="T1182">
        <f t="shared" si="222"/>
        <v>-2.4937030350604114E-2</v>
      </c>
      <c r="U1182">
        <f t="shared" si="222"/>
        <v>-2.4631740790220135E-2</v>
      </c>
      <c r="V1182">
        <f t="shared" si="222"/>
        <v>-2.4326451229836153E-2</v>
      </c>
      <c r="W1182">
        <f t="shared" si="222"/>
        <v>-2.4021161669452173E-2</v>
      </c>
      <c r="X1182">
        <f t="shared" si="222"/>
        <v>-2.3715872109068187E-2</v>
      </c>
      <c r="Y1182">
        <f t="shared" si="222"/>
        <v>-2.3410582548684205E-2</v>
      </c>
      <c r="Z1182">
        <f t="shared" si="222"/>
        <v>-2.3105292988300222E-2</v>
      </c>
      <c r="AA1182">
        <f t="shared" si="222"/>
        <v>-2.2800003427916243E-2</v>
      </c>
      <c r="AB1182">
        <f t="shared" si="222"/>
        <v>-2.2494713867532261E-2</v>
      </c>
      <c r="AC1182">
        <f t="shared" si="222"/>
        <v>-2.2189424307148278E-2</v>
      </c>
      <c r="AD1182">
        <f t="shared" si="222"/>
        <v>-2.1884134746764296E-2</v>
      </c>
      <c r="AE1182">
        <f t="shared" si="222"/>
        <v>-2.1578845186380317E-2</v>
      </c>
      <c r="AF1182">
        <f t="shared" si="222"/>
        <v>-2.1273555625996334E-2</v>
      </c>
      <c r="AG1182">
        <f t="shared" si="222"/>
        <v>-2.0968266065612355E-2</v>
      </c>
      <c r="AH1182">
        <f t="shared" si="222"/>
        <v>-2.0662976505228373E-2</v>
      </c>
      <c r="AI1182">
        <f t="shared" si="221"/>
        <v>-2.035768694484439E-2</v>
      </c>
      <c r="AJ1182">
        <f t="shared" si="221"/>
        <v>-2.0052397384460408E-2</v>
      </c>
      <c r="AK1182">
        <f t="shared" si="221"/>
        <v>-1.9747107824076425E-2</v>
      </c>
      <c r="AL1182">
        <f t="shared" si="221"/>
        <v>-1.9441818263692442E-2</v>
      </c>
      <c r="AM1182">
        <f t="shared" si="221"/>
        <v>-1.9136528703308463E-2</v>
      </c>
      <c r="AN1182">
        <f>(I1182*'msft+wfc'!$K$2)+(R1182*(1-'msft+wfc'!$K$2))</f>
        <v>-2.1083460669288377E-2</v>
      </c>
    </row>
    <row r="1183" spans="1:40" x14ac:dyDescent="0.35">
      <c r="A1183" s="1">
        <v>42074</v>
      </c>
      <c r="B1183">
        <v>42.310001</v>
      </c>
      <c r="C1183">
        <v>42.369999</v>
      </c>
      <c r="D1183">
        <v>41.84</v>
      </c>
      <c r="E1183">
        <v>41.98</v>
      </c>
      <c r="F1183">
        <v>32215300</v>
      </c>
      <c r="G1183">
        <v>40.581029999999998</v>
      </c>
      <c r="H1183">
        <f t="shared" si="217"/>
        <v>-1.1896026930669136E-3</v>
      </c>
      <c r="I1183">
        <f t="shared" si="218"/>
        <v>-1.1896076244168414E-3</v>
      </c>
      <c r="J1183" s="1">
        <v>42074</v>
      </c>
      <c r="K1183">
        <v>53.869999</v>
      </c>
      <c r="L1183">
        <v>53.990001999999997</v>
      </c>
      <c r="M1183">
        <v>53.599997999999999</v>
      </c>
      <c r="N1183">
        <v>53.700001</v>
      </c>
      <c r="O1183">
        <v>16612900</v>
      </c>
      <c r="P1183">
        <v>51.829774999999998</v>
      </c>
      <c r="Q1183">
        <f t="shared" si="219"/>
        <v>7.6937510284528559E-3</v>
      </c>
      <c r="R1183">
        <f t="shared" si="220"/>
        <v>7.6937548029948144E-3</v>
      </c>
      <c r="S1183">
        <f t="shared" si="222"/>
        <v>7.6937548029948144E-3</v>
      </c>
      <c r="T1183">
        <f t="shared" si="222"/>
        <v>7.2495866816242316E-3</v>
      </c>
      <c r="U1183">
        <f t="shared" si="222"/>
        <v>6.8054185602536487E-3</v>
      </c>
      <c r="V1183">
        <f t="shared" si="222"/>
        <v>6.3612504388830659E-3</v>
      </c>
      <c r="W1183">
        <f t="shared" si="222"/>
        <v>5.9170823175124839E-3</v>
      </c>
      <c r="X1183">
        <f t="shared" si="222"/>
        <v>5.4729141961419011E-3</v>
      </c>
      <c r="Y1183">
        <f t="shared" si="222"/>
        <v>5.0287460747713182E-3</v>
      </c>
      <c r="Z1183">
        <f t="shared" si="222"/>
        <v>4.5845779534007345E-3</v>
      </c>
      <c r="AA1183">
        <f t="shared" si="222"/>
        <v>4.1404098320301517E-3</v>
      </c>
      <c r="AB1183">
        <f t="shared" si="222"/>
        <v>3.6962417106595697E-3</v>
      </c>
      <c r="AC1183">
        <f t="shared" si="222"/>
        <v>3.2520735892889864E-3</v>
      </c>
      <c r="AD1183">
        <f t="shared" si="222"/>
        <v>2.8079054679184035E-3</v>
      </c>
      <c r="AE1183">
        <f t="shared" si="222"/>
        <v>2.3637373465478211E-3</v>
      </c>
      <c r="AF1183">
        <f t="shared" si="222"/>
        <v>1.9195692251772383E-3</v>
      </c>
      <c r="AG1183">
        <f t="shared" si="222"/>
        <v>1.4754011038066559E-3</v>
      </c>
      <c r="AH1183">
        <f t="shared" ref="AH1183:AM1246" si="223">(AH$2*$I1183)+($R1183*(1-AH$2))</f>
        <v>1.0312329824360726E-3</v>
      </c>
      <c r="AI1183">
        <f t="shared" si="223"/>
        <v>5.870648610654893E-4</v>
      </c>
      <c r="AJ1183">
        <f t="shared" si="223"/>
        <v>1.428967396949071E-4</v>
      </c>
      <c r="AK1183">
        <f t="shared" si="223"/>
        <v>-3.0127138167567596E-4</v>
      </c>
      <c r="AL1183">
        <f t="shared" si="223"/>
        <v>-7.4543950304625816E-4</v>
      </c>
      <c r="AM1183">
        <f t="shared" si="223"/>
        <v>-1.1896076244168414E-3</v>
      </c>
      <c r="AN1183">
        <f>(I1183*'msft+wfc'!$K$2)+(R1183*(1-'msft+wfc'!$K$2))</f>
        <v>1.642998615632653E-3</v>
      </c>
    </row>
    <row r="1184" spans="1:40" x14ac:dyDescent="0.35">
      <c r="A1184" s="1">
        <v>42075</v>
      </c>
      <c r="B1184">
        <v>41.330002</v>
      </c>
      <c r="C1184">
        <v>41.650002000000001</v>
      </c>
      <c r="D1184">
        <v>40.860000999999997</v>
      </c>
      <c r="E1184">
        <v>41.02</v>
      </c>
      <c r="F1184">
        <v>59992500</v>
      </c>
      <c r="G1184">
        <v>39.653022999999997</v>
      </c>
      <c r="H1184">
        <f t="shared" si="217"/>
        <v>-2.2868032396379082E-2</v>
      </c>
      <c r="I1184">
        <f t="shared" si="218"/>
        <v>-2.2868000146866675E-2</v>
      </c>
      <c r="J1184" s="1">
        <v>42075</v>
      </c>
      <c r="K1184">
        <v>54.52</v>
      </c>
      <c r="L1184">
        <v>55.639999000000003</v>
      </c>
      <c r="M1184">
        <v>54.200001</v>
      </c>
      <c r="N1184">
        <v>55.59</v>
      </c>
      <c r="O1184">
        <v>26266900</v>
      </c>
      <c r="P1184">
        <v>53.653950999999999</v>
      </c>
      <c r="Q1184">
        <f t="shared" si="219"/>
        <v>3.5195511448873215E-2</v>
      </c>
      <c r="R1184">
        <f t="shared" si="220"/>
        <v>3.5195522264952941E-2</v>
      </c>
      <c r="S1184">
        <f t="shared" ref="S1184:AH1247" si="224">(S$2*$I1184)+($R1184*(1-S$2))</f>
        <v>3.5195522264952941E-2</v>
      </c>
      <c r="T1184">
        <f t="shared" si="224"/>
        <v>3.2292346144361952E-2</v>
      </c>
      <c r="U1184">
        <f t="shared" si="224"/>
        <v>2.9389170023770984E-2</v>
      </c>
      <c r="V1184">
        <f t="shared" si="224"/>
        <v>2.6485993903179999E-2</v>
      </c>
      <c r="W1184">
        <f t="shared" si="224"/>
        <v>2.358281778258902E-2</v>
      </c>
      <c r="X1184">
        <f t="shared" si="224"/>
        <v>2.0679641661998038E-2</v>
      </c>
      <c r="Y1184">
        <f t="shared" si="224"/>
        <v>1.7776465541407056E-2</v>
      </c>
      <c r="Z1184">
        <f t="shared" si="224"/>
        <v>1.4873289420816078E-2</v>
      </c>
      <c r="AA1184">
        <f t="shared" si="224"/>
        <v>1.1970113300225094E-2</v>
      </c>
      <c r="AB1184">
        <f t="shared" si="224"/>
        <v>9.0669371796341155E-3</v>
      </c>
      <c r="AC1184">
        <f t="shared" si="224"/>
        <v>6.1637610590431335E-3</v>
      </c>
      <c r="AD1184">
        <f t="shared" si="224"/>
        <v>3.2605849384521497E-3</v>
      </c>
      <c r="AE1184">
        <f t="shared" si="224"/>
        <v>3.5740881786117291E-4</v>
      </c>
      <c r="AF1184">
        <f t="shared" si="224"/>
        <v>-2.5457673027298108E-3</v>
      </c>
      <c r="AG1184">
        <f t="shared" si="224"/>
        <v>-5.4489434233207859E-3</v>
      </c>
      <c r="AH1184">
        <f t="shared" si="224"/>
        <v>-8.3521195439117714E-3</v>
      </c>
      <c r="AI1184">
        <f t="shared" si="223"/>
        <v>-1.1255295664502753E-2</v>
      </c>
      <c r="AJ1184">
        <f t="shared" si="223"/>
        <v>-1.4158471785093732E-2</v>
      </c>
      <c r="AK1184">
        <f t="shared" si="223"/>
        <v>-1.7061647905684714E-2</v>
      </c>
      <c r="AL1184">
        <f t="shared" si="223"/>
        <v>-1.9964824026275692E-2</v>
      </c>
      <c r="AM1184">
        <f t="shared" si="223"/>
        <v>-2.2868000146866675E-2</v>
      </c>
      <c r="AN1184">
        <f>(I1184*'msft+wfc'!$K$2)+(R1184*(1-'msft+wfc'!$K$2))</f>
        <v>-4.3534908890364918E-3</v>
      </c>
    </row>
    <row r="1185" spans="1:40" x14ac:dyDescent="0.35">
      <c r="A1185" s="1">
        <v>42076</v>
      </c>
      <c r="B1185">
        <v>40.700001</v>
      </c>
      <c r="C1185">
        <v>41.470001000000003</v>
      </c>
      <c r="D1185">
        <v>40.610000999999997</v>
      </c>
      <c r="E1185">
        <v>41.380001</v>
      </c>
      <c r="F1185">
        <v>58007700</v>
      </c>
      <c r="G1185">
        <v>40.001027000000001</v>
      </c>
      <c r="H1185">
        <f t="shared" si="217"/>
        <v>8.7762311067771052E-3</v>
      </c>
      <c r="I1185">
        <f t="shared" si="218"/>
        <v>8.7762287379704474E-3</v>
      </c>
      <c r="J1185" s="1">
        <v>42076</v>
      </c>
      <c r="K1185">
        <v>55.490001999999997</v>
      </c>
      <c r="L1185">
        <v>55.650002000000001</v>
      </c>
      <c r="M1185">
        <v>55.02</v>
      </c>
      <c r="N1185">
        <v>55.34</v>
      </c>
      <c r="O1185">
        <v>17591400</v>
      </c>
      <c r="P1185">
        <v>53.412658</v>
      </c>
      <c r="Q1185">
        <f t="shared" si="219"/>
        <v>-4.4972117287281881E-3</v>
      </c>
      <c r="R1185">
        <f t="shared" si="220"/>
        <v>-4.4972084162077618E-3</v>
      </c>
      <c r="S1185">
        <f t="shared" si="224"/>
        <v>-4.4972084162077618E-3</v>
      </c>
      <c r="T1185">
        <f t="shared" si="224"/>
        <v>-3.8335365584988507E-3</v>
      </c>
      <c r="U1185">
        <f t="shared" si="224"/>
        <v>-3.1698647007899405E-3</v>
      </c>
      <c r="V1185">
        <f t="shared" si="224"/>
        <v>-2.5061928430810303E-3</v>
      </c>
      <c r="W1185">
        <f t="shared" si="224"/>
        <v>-1.8425209853721199E-3</v>
      </c>
      <c r="X1185">
        <f t="shared" si="224"/>
        <v>-1.1788491276632095E-3</v>
      </c>
      <c r="Y1185">
        <f t="shared" si="224"/>
        <v>-5.1517726995429884E-4</v>
      </c>
      <c r="Z1185">
        <f t="shared" si="224"/>
        <v>1.4849458775461092E-4</v>
      </c>
      <c r="AA1185">
        <f t="shared" si="224"/>
        <v>8.1216644546352242E-4</v>
      </c>
      <c r="AB1185">
        <f t="shared" si="224"/>
        <v>1.4758383031724322E-3</v>
      </c>
      <c r="AC1185">
        <f t="shared" si="224"/>
        <v>2.1395101608813428E-3</v>
      </c>
      <c r="AD1185">
        <f t="shared" si="224"/>
        <v>2.8031820185902535E-3</v>
      </c>
      <c r="AE1185">
        <f t="shared" si="224"/>
        <v>3.4668538762991641E-3</v>
      </c>
      <c r="AF1185">
        <f t="shared" si="224"/>
        <v>4.1305257340080743E-3</v>
      </c>
      <c r="AG1185">
        <f t="shared" si="224"/>
        <v>4.7941975917169836E-3</v>
      </c>
      <c r="AH1185">
        <f t="shared" si="224"/>
        <v>5.4578694494258955E-3</v>
      </c>
      <c r="AI1185">
        <f t="shared" si="223"/>
        <v>6.1215413071348066E-3</v>
      </c>
      <c r="AJ1185">
        <f t="shared" si="223"/>
        <v>6.7852131648437159E-3</v>
      </c>
      <c r="AK1185">
        <f t="shared" si="223"/>
        <v>7.4488850225526261E-3</v>
      </c>
      <c r="AL1185">
        <f t="shared" si="223"/>
        <v>8.1125568802615355E-3</v>
      </c>
      <c r="AM1185">
        <f t="shared" si="223"/>
        <v>8.7762287379704474E-3</v>
      </c>
      <c r="AN1185">
        <f>(I1185*'msft+wfc'!$K$2)+(R1185*(1-'msft+wfc'!$K$2))</f>
        <v>4.543774955176284E-3</v>
      </c>
    </row>
    <row r="1186" spans="1:40" x14ac:dyDescent="0.35">
      <c r="A1186" s="1">
        <v>42079</v>
      </c>
      <c r="B1186">
        <v>41.470001000000003</v>
      </c>
      <c r="C1186">
        <v>41.639999000000003</v>
      </c>
      <c r="D1186">
        <v>41.279998999999997</v>
      </c>
      <c r="E1186">
        <v>41.560001</v>
      </c>
      <c r="F1186">
        <v>35273500</v>
      </c>
      <c r="G1186">
        <v>40.175029000000002</v>
      </c>
      <c r="H1186">
        <f t="shared" si="217"/>
        <v>4.3499273960868126E-3</v>
      </c>
      <c r="I1186">
        <f t="shared" si="218"/>
        <v>4.3499383153337923E-3</v>
      </c>
      <c r="J1186" s="1">
        <v>42079</v>
      </c>
      <c r="K1186">
        <v>55.5</v>
      </c>
      <c r="L1186">
        <v>55.82</v>
      </c>
      <c r="M1186">
        <v>55.330002</v>
      </c>
      <c r="N1186">
        <v>55.73</v>
      </c>
      <c r="O1186">
        <v>15505200</v>
      </c>
      <c r="P1186">
        <v>53.789074999999997</v>
      </c>
      <c r="Q1186">
        <f t="shared" si="219"/>
        <v>7.0473436935307816E-3</v>
      </c>
      <c r="R1186">
        <f t="shared" si="220"/>
        <v>7.0473369814323126E-3</v>
      </c>
      <c r="S1186">
        <f t="shared" si="224"/>
        <v>7.0473369814323126E-3</v>
      </c>
      <c r="T1186">
        <f t="shared" si="224"/>
        <v>6.912467048127386E-3</v>
      </c>
      <c r="U1186">
        <f t="shared" si="224"/>
        <v>6.7775971148224604E-3</v>
      </c>
      <c r="V1186">
        <f t="shared" si="224"/>
        <v>6.6427271815175338E-3</v>
      </c>
      <c r="W1186">
        <f t="shared" si="224"/>
        <v>6.507857248212609E-3</v>
      </c>
      <c r="X1186">
        <f t="shared" si="224"/>
        <v>6.3729873149076825E-3</v>
      </c>
      <c r="Y1186">
        <f t="shared" si="224"/>
        <v>6.2381173816027568E-3</v>
      </c>
      <c r="Z1186">
        <f t="shared" si="224"/>
        <v>6.1032474482978303E-3</v>
      </c>
      <c r="AA1186">
        <f t="shared" si="224"/>
        <v>5.9683775149929046E-3</v>
      </c>
      <c r="AB1186">
        <f t="shared" si="224"/>
        <v>5.833507581687979E-3</v>
      </c>
      <c r="AC1186">
        <f t="shared" si="224"/>
        <v>5.6986376483830524E-3</v>
      </c>
      <c r="AD1186">
        <f t="shared" si="224"/>
        <v>5.5637677150781259E-3</v>
      </c>
      <c r="AE1186">
        <f t="shared" si="224"/>
        <v>5.4288977817732002E-3</v>
      </c>
      <c r="AF1186">
        <f t="shared" si="224"/>
        <v>5.2940278484682746E-3</v>
      </c>
      <c r="AG1186">
        <f t="shared" si="224"/>
        <v>5.1591579151633489E-3</v>
      </c>
      <c r="AH1186">
        <f t="shared" si="224"/>
        <v>5.0242879818584224E-3</v>
      </c>
      <c r="AI1186">
        <f t="shared" si="223"/>
        <v>4.8894180485534958E-3</v>
      </c>
      <c r="AJ1186">
        <f t="shared" si="223"/>
        <v>4.7545481152485702E-3</v>
      </c>
      <c r="AK1186">
        <f t="shared" si="223"/>
        <v>4.6196781819436445E-3</v>
      </c>
      <c r="AL1186">
        <f t="shared" si="223"/>
        <v>4.484808248638718E-3</v>
      </c>
      <c r="AM1186">
        <f t="shared" si="223"/>
        <v>4.3499383153337923E-3</v>
      </c>
      <c r="AN1186">
        <f>(I1186*'msft+wfc'!$K$2)+(R1186*(1-'msft+wfc'!$K$2))</f>
        <v>5.2100482518500392E-3</v>
      </c>
    </row>
    <row r="1187" spans="1:40" x14ac:dyDescent="0.35">
      <c r="A1187" s="1">
        <v>42080</v>
      </c>
      <c r="B1187">
        <v>41.369999</v>
      </c>
      <c r="C1187">
        <v>41.830002</v>
      </c>
      <c r="D1187">
        <v>41.150002000000001</v>
      </c>
      <c r="E1187">
        <v>41.700001</v>
      </c>
      <c r="F1187">
        <v>31673400</v>
      </c>
      <c r="G1187">
        <v>40.310361999999998</v>
      </c>
      <c r="H1187">
        <f t="shared" si="217"/>
        <v>3.3686235955576751E-3</v>
      </c>
      <c r="I1187">
        <f t="shared" si="218"/>
        <v>3.3685849984077349E-3</v>
      </c>
      <c r="J1187" s="1">
        <v>42080</v>
      </c>
      <c r="K1187">
        <v>55.5</v>
      </c>
      <c r="L1187">
        <v>55.98</v>
      </c>
      <c r="M1187">
        <v>55.259998000000003</v>
      </c>
      <c r="N1187">
        <v>55.91</v>
      </c>
      <c r="O1187">
        <v>13107700</v>
      </c>
      <c r="P1187">
        <v>53.962806</v>
      </c>
      <c r="Q1187">
        <f t="shared" si="219"/>
        <v>3.2298582451103486E-3</v>
      </c>
      <c r="R1187">
        <f t="shared" si="220"/>
        <v>3.2298566205126904E-3</v>
      </c>
      <c r="S1187">
        <f t="shared" si="224"/>
        <v>3.2298566205126904E-3</v>
      </c>
      <c r="T1187">
        <f t="shared" si="224"/>
        <v>3.2367930394074425E-3</v>
      </c>
      <c r="U1187">
        <f t="shared" si="224"/>
        <v>3.2437294583021951E-3</v>
      </c>
      <c r="V1187">
        <f t="shared" si="224"/>
        <v>3.2506658771969473E-3</v>
      </c>
      <c r="W1187">
        <f t="shared" si="224"/>
        <v>3.2576022960916998E-3</v>
      </c>
      <c r="X1187">
        <f t="shared" si="224"/>
        <v>3.264538714986452E-3</v>
      </c>
      <c r="Y1187">
        <f t="shared" si="224"/>
        <v>3.2714751338812032E-3</v>
      </c>
      <c r="Z1187">
        <f t="shared" si="224"/>
        <v>3.2784115527759558E-3</v>
      </c>
      <c r="AA1187">
        <f t="shared" si="224"/>
        <v>3.2853479716707084E-3</v>
      </c>
      <c r="AB1187">
        <f t="shared" si="224"/>
        <v>3.2922843905654605E-3</v>
      </c>
      <c r="AC1187">
        <f t="shared" si="224"/>
        <v>3.2992208094602127E-3</v>
      </c>
      <c r="AD1187">
        <f t="shared" si="224"/>
        <v>3.3061572283549648E-3</v>
      </c>
      <c r="AE1187">
        <f t="shared" si="224"/>
        <v>3.3130936472497174E-3</v>
      </c>
      <c r="AF1187">
        <f t="shared" si="224"/>
        <v>3.3200300661444691E-3</v>
      </c>
      <c r="AG1187">
        <f t="shared" si="224"/>
        <v>3.3269664850392212E-3</v>
      </c>
      <c r="AH1187">
        <f t="shared" si="224"/>
        <v>3.3339029039339734E-3</v>
      </c>
      <c r="AI1187">
        <f t="shared" si="223"/>
        <v>3.3408393228287264E-3</v>
      </c>
      <c r="AJ1187">
        <f t="shared" si="223"/>
        <v>3.3477757417234781E-3</v>
      </c>
      <c r="AK1187">
        <f t="shared" si="223"/>
        <v>3.3547121606182302E-3</v>
      </c>
      <c r="AL1187">
        <f t="shared" si="223"/>
        <v>3.3616485795129828E-3</v>
      </c>
      <c r="AM1187">
        <f t="shared" si="223"/>
        <v>3.3685849984077349E-3</v>
      </c>
      <c r="AN1187">
        <f>(I1187*'msft+wfc'!$K$2)+(R1187*(1-'msft+wfc'!$K$2))</f>
        <v>3.3243491730534898E-3</v>
      </c>
    </row>
    <row r="1188" spans="1:40" x14ac:dyDescent="0.35">
      <c r="A1188" s="1">
        <v>42081</v>
      </c>
      <c r="B1188">
        <v>41.43</v>
      </c>
      <c r="C1188">
        <v>42.830002</v>
      </c>
      <c r="D1188">
        <v>41.330002</v>
      </c>
      <c r="E1188">
        <v>42.5</v>
      </c>
      <c r="F1188">
        <v>44194800</v>
      </c>
      <c r="G1188">
        <v>41.083702000000002</v>
      </c>
      <c r="H1188">
        <f t="shared" si="217"/>
        <v>1.9184627837299083E-2</v>
      </c>
      <c r="I1188">
        <f t="shared" si="218"/>
        <v>1.9184645377285488E-2</v>
      </c>
      <c r="J1188" s="1">
        <v>42081</v>
      </c>
      <c r="K1188">
        <v>55.68</v>
      </c>
      <c r="L1188">
        <v>56.279998999999997</v>
      </c>
      <c r="M1188">
        <v>55.490001999999997</v>
      </c>
      <c r="N1188">
        <v>56.169998</v>
      </c>
      <c r="O1188">
        <v>20000500</v>
      </c>
      <c r="P1188">
        <v>54.213749</v>
      </c>
      <c r="Q1188">
        <f t="shared" si="219"/>
        <v>4.6502951171526214E-3</v>
      </c>
      <c r="R1188">
        <f t="shared" si="220"/>
        <v>4.6502956128708257E-3</v>
      </c>
      <c r="S1188">
        <f t="shared" si="224"/>
        <v>4.6502956128708257E-3</v>
      </c>
      <c r="T1188">
        <f t="shared" si="224"/>
        <v>5.3770131010915587E-3</v>
      </c>
      <c r="U1188">
        <f t="shared" si="224"/>
        <v>6.1037305893122925E-3</v>
      </c>
      <c r="V1188">
        <f t="shared" si="224"/>
        <v>6.8304480775330245E-3</v>
      </c>
      <c r="W1188">
        <f t="shared" si="224"/>
        <v>7.5571655657537592E-3</v>
      </c>
      <c r="X1188">
        <f t="shared" si="224"/>
        <v>8.2838830539744904E-3</v>
      </c>
      <c r="Y1188">
        <f t="shared" si="224"/>
        <v>9.0106005421952233E-3</v>
      </c>
      <c r="Z1188">
        <f t="shared" si="224"/>
        <v>9.7373180304159562E-3</v>
      </c>
      <c r="AA1188">
        <f t="shared" si="224"/>
        <v>1.0464035518636691E-2</v>
      </c>
      <c r="AB1188">
        <f t="shared" si="224"/>
        <v>1.1190753006857426E-2</v>
      </c>
      <c r="AC1188">
        <f t="shared" si="224"/>
        <v>1.1917470495078157E-2</v>
      </c>
      <c r="AD1188">
        <f t="shared" si="224"/>
        <v>1.2644187983298891E-2</v>
      </c>
      <c r="AE1188">
        <f t="shared" si="224"/>
        <v>1.3370905471519624E-2</v>
      </c>
      <c r="AF1188">
        <f t="shared" si="224"/>
        <v>1.4097622959740356E-2</v>
      </c>
      <c r="AG1188">
        <f t="shared" si="224"/>
        <v>1.4824340447961088E-2</v>
      </c>
      <c r="AH1188">
        <f t="shared" si="224"/>
        <v>1.5551057936181823E-2</v>
      </c>
      <c r="AI1188">
        <f t="shared" si="223"/>
        <v>1.6277775424402556E-2</v>
      </c>
      <c r="AJ1188">
        <f t="shared" si="223"/>
        <v>1.7004492912623289E-2</v>
      </c>
      <c r="AK1188">
        <f t="shared" si="223"/>
        <v>1.7731210400844022E-2</v>
      </c>
      <c r="AL1188">
        <f t="shared" si="223"/>
        <v>1.8457927889064755E-2</v>
      </c>
      <c r="AM1188">
        <f t="shared" si="223"/>
        <v>1.9184645377285488E-2</v>
      </c>
      <c r="AN1188">
        <f>(I1188*'msft+wfc'!$K$2)+(R1188*(1-'msft+wfc'!$K$2))</f>
        <v>1.4550128866881376E-2</v>
      </c>
    </row>
    <row r="1189" spans="1:40" x14ac:dyDescent="0.35">
      <c r="A1189" s="1">
        <v>42082</v>
      </c>
      <c r="B1189">
        <v>42.259998000000003</v>
      </c>
      <c r="C1189">
        <v>42.59</v>
      </c>
      <c r="D1189">
        <v>42.220001000000003</v>
      </c>
      <c r="E1189">
        <v>42.290000999999997</v>
      </c>
      <c r="F1189">
        <v>33879100</v>
      </c>
      <c r="G1189">
        <v>40.880701000000002</v>
      </c>
      <c r="H1189">
        <f t="shared" si="217"/>
        <v>-4.9411529411765498E-3</v>
      </c>
      <c r="I1189">
        <f t="shared" si="218"/>
        <v>-4.9411564712449826E-3</v>
      </c>
      <c r="J1189" s="1">
        <v>42082</v>
      </c>
      <c r="K1189">
        <v>55.950001</v>
      </c>
      <c r="L1189">
        <v>55.98</v>
      </c>
      <c r="M1189">
        <v>55.240001999999997</v>
      </c>
      <c r="N1189">
        <v>55.509998000000003</v>
      </c>
      <c r="O1189">
        <v>14841100</v>
      </c>
      <c r="P1189">
        <v>53.576734999999999</v>
      </c>
      <c r="Q1189">
        <f t="shared" si="219"/>
        <v>-1.1750044926118683E-2</v>
      </c>
      <c r="R1189">
        <f t="shared" si="220"/>
        <v>-1.1750045177654116E-2</v>
      </c>
      <c r="S1189">
        <f t="shared" si="224"/>
        <v>-1.1750045177654116E-2</v>
      </c>
      <c r="T1189">
        <f t="shared" si="224"/>
        <v>-1.1409600742333659E-2</v>
      </c>
      <c r="U1189">
        <f t="shared" si="224"/>
        <v>-1.1069156307013203E-2</v>
      </c>
      <c r="V1189">
        <f t="shared" si="224"/>
        <v>-1.0728711871692746E-2</v>
      </c>
      <c r="W1189">
        <f t="shared" si="224"/>
        <v>-1.0388267436372289E-2</v>
      </c>
      <c r="X1189">
        <f t="shared" si="224"/>
        <v>-1.0047823001051833E-2</v>
      </c>
      <c r="Y1189">
        <f t="shared" si="224"/>
        <v>-9.7073785657313758E-3</v>
      </c>
      <c r="Z1189">
        <f t="shared" si="224"/>
        <v>-9.3669341304109203E-3</v>
      </c>
      <c r="AA1189">
        <f t="shared" si="224"/>
        <v>-9.026489695090463E-3</v>
      </c>
      <c r="AB1189">
        <f t="shared" si="224"/>
        <v>-8.6860452597700075E-3</v>
      </c>
      <c r="AC1189">
        <f t="shared" si="224"/>
        <v>-8.3456008244495485E-3</v>
      </c>
      <c r="AD1189">
        <f t="shared" si="224"/>
        <v>-8.0051563891290929E-3</v>
      </c>
      <c r="AE1189">
        <f t="shared" si="224"/>
        <v>-7.6647119538086356E-3</v>
      </c>
      <c r="AF1189">
        <f t="shared" si="224"/>
        <v>-7.3242675184881784E-3</v>
      </c>
      <c r="AG1189">
        <f t="shared" si="224"/>
        <v>-6.9838230831677228E-3</v>
      </c>
      <c r="AH1189">
        <f t="shared" si="224"/>
        <v>-6.6433786478472655E-3</v>
      </c>
      <c r="AI1189">
        <f t="shared" si="223"/>
        <v>-6.3029342125268083E-3</v>
      </c>
      <c r="AJ1189">
        <f t="shared" si="223"/>
        <v>-5.9624897772063527E-3</v>
      </c>
      <c r="AK1189">
        <f t="shared" si="223"/>
        <v>-5.6220453418858963E-3</v>
      </c>
      <c r="AL1189">
        <f t="shared" si="223"/>
        <v>-5.2816009065654399E-3</v>
      </c>
      <c r="AM1189">
        <f t="shared" si="223"/>
        <v>-4.9411564712449826E-3</v>
      </c>
      <c r="AN1189">
        <f>(I1189*'msft+wfc'!$K$2)+(R1189*(1-'msft+wfc'!$K$2))</f>
        <v>-7.1122826405502979E-3</v>
      </c>
    </row>
    <row r="1190" spans="1:40" x14ac:dyDescent="0.35">
      <c r="A1190" s="1">
        <v>42083</v>
      </c>
      <c r="B1190">
        <v>42.560001</v>
      </c>
      <c r="C1190">
        <v>42.98</v>
      </c>
      <c r="D1190">
        <v>42.490001999999997</v>
      </c>
      <c r="E1190">
        <v>42.880001</v>
      </c>
      <c r="F1190">
        <v>71904500</v>
      </c>
      <c r="G1190">
        <v>41.451039999999999</v>
      </c>
      <c r="H1190">
        <f t="shared" si="217"/>
        <v>1.3951288390842163E-2</v>
      </c>
      <c r="I1190">
        <f t="shared" si="218"/>
        <v>1.3951301862460651E-2</v>
      </c>
      <c r="J1190" s="1">
        <v>42083</v>
      </c>
      <c r="K1190">
        <v>55.529998999999997</v>
      </c>
      <c r="L1190">
        <v>56.209999000000003</v>
      </c>
      <c r="M1190">
        <v>55.52</v>
      </c>
      <c r="N1190">
        <v>56.009998000000003</v>
      </c>
      <c r="O1190">
        <v>26487200</v>
      </c>
      <c r="P1190">
        <v>54.059322000000002</v>
      </c>
      <c r="Q1190">
        <f t="shared" si="219"/>
        <v>9.0073863810984107E-3</v>
      </c>
      <c r="R1190">
        <f t="shared" si="220"/>
        <v>9.0073984538251977E-3</v>
      </c>
      <c r="S1190">
        <f t="shared" si="224"/>
        <v>9.0073984538251977E-3</v>
      </c>
      <c r="T1190">
        <f t="shared" si="224"/>
        <v>9.2545936242569692E-3</v>
      </c>
      <c r="U1190">
        <f t="shared" si="224"/>
        <v>9.5017887946887425E-3</v>
      </c>
      <c r="V1190">
        <f t="shared" si="224"/>
        <v>9.7489839651205158E-3</v>
      </c>
      <c r="W1190">
        <f t="shared" si="224"/>
        <v>9.996179135552289E-3</v>
      </c>
      <c r="X1190">
        <f t="shared" si="224"/>
        <v>1.0243374305984061E-2</v>
      </c>
      <c r="Y1190">
        <f t="shared" si="224"/>
        <v>1.0490569476415832E-2</v>
      </c>
      <c r="Z1190">
        <f t="shared" si="224"/>
        <v>1.0737764646847607E-2</v>
      </c>
      <c r="AA1190">
        <f t="shared" si="224"/>
        <v>1.0984959817279379E-2</v>
      </c>
      <c r="AB1190">
        <f t="shared" si="224"/>
        <v>1.1232154987711152E-2</v>
      </c>
      <c r="AC1190">
        <f t="shared" si="224"/>
        <v>1.1479350158142925E-2</v>
      </c>
      <c r="AD1190">
        <f t="shared" si="224"/>
        <v>1.1726545328574697E-2</v>
      </c>
      <c r="AE1190">
        <f t="shared" si="224"/>
        <v>1.197374049900647E-2</v>
      </c>
      <c r="AF1190">
        <f t="shared" si="224"/>
        <v>1.2220935669438241E-2</v>
      </c>
      <c r="AG1190">
        <f t="shared" si="224"/>
        <v>1.2468130839870015E-2</v>
      </c>
      <c r="AH1190">
        <f t="shared" si="224"/>
        <v>1.2715326010301788E-2</v>
      </c>
      <c r="AI1190">
        <f t="shared" si="223"/>
        <v>1.2962521180733559E-2</v>
      </c>
      <c r="AJ1190">
        <f t="shared" si="223"/>
        <v>1.3209716351165333E-2</v>
      </c>
      <c r="AK1190">
        <f t="shared" si="223"/>
        <v>1.3456911521597106E-2</v>
      </c>
      <c r="AL1190">
        <f t="shared" si="223"/>
        <v>1.3704106692028879E-2</v>
      </c>
      <c r="AM1190">
        <f t="shared" si="223"/>
        <v>1.3951301862460651E-2</v>
      </c>
      <c r="AN1190">
        <f>(I1190*'msft+wfc'!$K$2)+(R1190*(1-'msft+wfc'!$K$2))</f>
        <v>1.2374856934097738E-2</v>
      </c>
    </row>
    <row r="1191" spans="1:40" x14ac:dyDescent="0.35">
      <c r="A1191" s="1">
        <v>42086</v>
      </c>
      <c r="B1191">
        <v>42.880001</v>
      </c>
      <c r="C1191">
        <v>43.130001</v>
      </c>
      <c r="D1191">
        <v>42.779998999999997</v>
      </c>
      <c r="E1191">
        <v>42.860000999999997</v>
      </c>
      <c r="F1191">
        <v>26246100</v>
      </c>
      <c r="G1191">
        <v>41.431705999999998</v>
      </c>
      <c r="H1191">
        <f t="shared" si="217"/>
        <v>-4.6641789957055097E-4</v>
      </c>
      <c r="I1191">
        <f t="shared" si="218"/>
        <v>-4.6642979283512858E-4</v>
      </c>
      <c r="J1191" s="1">
        <v>42086</v>
      </c>
      <c r="K1191">
        <v>56.029998999999997</v>
      </c>
      <c r="L1191">
        <v>56.290000999999997</v>
      </c>
      <c r="M1191">
        <v>55.73</v>
      </c>
      <c r="N1191">
        <v>55.779998999999997</v>
      </c>
      <c r="O1191">
        <v>16477400</v>
      </c>
      <c r="P1191">
        <v>53.837332000000004</v>
      </c>
      <c r="Q1191">
        <f t="shared" si="219"/>
        <v>-4.1063918623958258E-3</v>
      </c>
      <c r="R1191">
        <f t="shared" si="220"/>
        <v>-4.1064148011326915E-3</v>
      </c>
      <c r="S1191">
        <f t="shared" si="224"/>
        <v>-4.1064148011326915E-3</v>
      </c>
      <c r="T1191">
        <f t="shared" si="224"/>
        <v>-3.924415550717813E-3</v>
      </c>
      <c r="U1191">
        <f t="shared" si="224"/>
        <v>-3.742416300302935E-3</v>
      </c>
      <c r="V1191">
        <f t="shared" si="224"/>
        <v>-3.560417049888057E-3</v>
      </c>
      <c r="W1191">
        <f t="shared" si="224"/>
        <v>-3.3784177994731794E-3</v>
      </c>
      <c r="X1191">
        <f t="shared" si="224"/>
        <v>-3.1964185490583009E-3</v>
      </c>
      <c r="Y1191">
        <f t="shared" si="224"/>
        <v>-3.0144192986434224E-3</v>
      </c>
      <c r="Z1191">
        <f t="shared" si="224"/>
        <v>-2.8324200482285444E-3</v>
      </c>
      <c r="AA1191">
        <f t="shared" si="224"/>
        <v>-2.6504207978136664E-3</v>
      </c>
      <c r="AB1191">
        <f t="shared" si="224"/>
        <v>-2.4684215473987883E-3</v>
      </c>
      <c r="AC1191">
        <f t="shared" si="224"/>
        <v>-2.2864222969839099E-3</v>
      </c>
      <c r="AD1191">
        <f t="shared" si="224"/>
        <v>-2.1044230465690318E-3</v>
      </c>
      <c r="AE1191">
        <f t="shared" si="224"/>
        <v>-1.9224237961541538E-3</v>
      </c>
      <c r="AF1191">
        <f t="shared" si="224"/>
        <v>-1.7404245457392753E-3</v>
      </c>
      <c r="AG1191">
        <f t="shared" si="224"/>
        <v>-1.5584252953243978E-3</v>
      </c>
      <c r="AH1191">
        <f t="shared" si="224"/>
        <v>-1.3764260449095193E-3</v>
      </c>
      <c r="AI1191">
        <f t="shared" si="223"/>
        <v>-1.194426794494641E-3</v>
      </c>
      <c r="AJ1191">
        <f t="shared" si="223"/>
        <v>-1.0124275440797632E-3</v>
      </c>
      <c r="AK1191">
        <f t="shared" si="223"/>
        <v>-8.3042829366488475E-4</v>
      </c>
      <c r="AL1191">
        <f t="shared" si="223"/>
        <v>-6.4842904325000694E-4</v>
      </c>
      <c r="AM1191">
        <f t="shared" si="223"/>
        <v>-4.6642979283512858E-4</v>
      </c>
      <c r="AN1191">
        <f>(I1191*'msft+wfc'!$K$2)+(R1191*(1-'msft+wfc'!$K$2))</f>
        <v>-1.6270988899750164E-3</v>
      </c>
    </row>
    <row r="1192" spans="1:40" x14ac:dyDescent="0.35">
      <c r="A1192" s="1">
        <v>42087</v>
      </c>
      <c r="B1192">
        <v>42.779998999999997</v>
      </c>
      <c r="C1192">
        <v>43.169998</v>
      </c>
      <c r="D1192">
        <v>42.75</v>
      </c>
      <c r="E1192">
        <v>42.900002000000001</v>
      </c>
      <c r="F1192">
        <v>25513300</v>
      </c>
      <c r="G1192">
        <v>41.470374</v>
      </c>
      <c r="H1192">
        <f t="shared" si="217"/>
        <v>9.33294425261533E-4</v>
      </c>
      <c r="I1192">
        <f t="shared" si="218"/>
        <v>9.3329490221815293E-4</v>
      </c>
      <c r="J1192" s="1">
        <v>42087</v>
      </c>
      <c r="K1192">
        <v>55.700001</v>
      </c>
      <c r="L1192">
        <v>55.869999</v>
      </c>
      <c r="M1192">
        <v>55.349997999999999</v>
      </c>
      <c r="N1192">
        <v>55.349997999999999</v>
      </c>
      <c r="O1192">
        <v>13927400</v>
      </c>
      <c r="P1192">
        <v>53.422308000000001</v>
      </c>
      <c r="Q1192">
        <f t="shared" si="219"/>
        <v>-7.708874286641655E-3</v>
      </c>
      <c r="R1192">
        <f t="shared" si="220"/>
        <v>-7.7088515456152709E-3</v>
      </c>
      <c r="S1192">
        <f t="shared" si="224"/>
        <v>-7.7088515456152709E-3</v>
      </c>
      <c r="T1192">
        <f t="shared" si="224"/>
        <v>-7.2767442232235992E-3</v>
      </c>
      <c r="U1192">
        <f t="shared" si="224"/>
        <v>-6.8446369008319293E-3</v>
      </c>
      <c r="V1192">
        <f t="shared" si="224"/>
        <v>-6.4125295784402568E-3</v>
      </c>
      <c r="W1192">
        <f t="shared" si="224"/>
        <v>-5.980422256048586E-3</v>
      </c>
      <c r="X1192">
        <f t="shared" si="224"/>
        <v>-5.5483149336569152E-3</v>
      </c>
      <c r="Y1192">
        <f t="shared" si="224"/>
        <v>-5.1162076112652435E-3</v>
      </c>
      <c r="Z1192">
        <f t="shared" si="224"/>
        <v>-4.6841002888735727E-3</v>
      </c>
      <c r="AA1192">
        <f t="shared" si="224"/>
        <v>-4.251992966481901E-3</v>
      </c>
      <c r="AB1192">
        <f t="shared" si="224"/>
        <v>-3.8198856440902302E-3</v>
      </c>
      <c r="AC1192">
        <f t="shared" si="224"/>
        <v>-3.387778321698559E-3</v>
      </c>
      <c r="AD1192">
        <f t="shared" si="224"/>
        <v>-2.9556709993068878E-3</v>
      </c>
      <c r="AE1192">
        <f t="shared" si="224"/>
        <v>-2.523563676915217E-3</v>
      </c>
      <c r="AF1192">
        <f t="shared" si="224"/>
        <v>-2.0914563545235453E-3</v>
      </c>
      <c r="AG1192">
        <f t="shared" si="224"/>
        <v>-1.6593490321318745E-3</v>
      </c>
      <c r="AH1192">
        <f t="shared" si="224"/>
        <v>-1.227241709740203E-3</v>
      </c>
      <c r="AI1192">
        <f t="shared" si="223"/>
        <v>-7.9513438734853136E-4</v>
      </c>
      <c r="AJ1192">
        <f t="shared" si="223"/>
        <v>-3.6302706495686078E-4</v>
      </c>
      <c r="AK1192">
        <f t="shared" si="223"/>
        <v>6.9080257434810783E-5</v>
      </c>
      <c r="AL1192">
        <f t="shared" si="223"/>
        <v>5.0118757982648126E-4</v>
      </c>
      <c r="AM1192">
        <f t="shared" si="223"/>
        <v>9.3329490221815293E-4</v>
      </c>
      <c r="AN1192">
        <f>(I1192*'msft+wfc'!$K$2)+(R1192*(1-'msft+wfc'!$K$2))</f>
        <v>-1.8223956547737004E-3</v>
      </c>
    </row>
    <row r="1193" spans="1:40" x14ac:dyDescent="0.35">
      <c r="A1193" s="1">
        <v>42088</v>
      </c>
      <c r="B1193">
        <v>42.919998</v>
      </c>
      <c r="C1193">
        <v>42.93</v>
      </c>
      <c r="D1193">
        <v>41.439999</v>
      </c>
      <c r="E1193">
        <v>41.459999000000003</v>
      </c>
      <c r="F1193">
        <v>43469900</v>
      </c>
      <c r="G1193">
        <v>40.078358999999999</v>
      </c>
      <c r="H1193">
        <f t="shared" si="217"/>
        <v>-3.3566501931631548E-2</v>
      </c>
      <c r="I1193">
        <f t="shared" si="218"/>
        <v>-3.3566492552008352E-2</v>
      </c>
      <c r="J1193" s="1">
        <v>42088</v>
      </c>
      <c r="K1193">
        <v>55.259998000000003</v>
      </c>
      <c r="L1193">
        <v>55.360000999999997</v>
      </c>
      <c r="M1193">
        <v>54.540000999999997</v>
      </c>
      <c r="N1193">
        <v>54.540000999999997</v>
      </c>
      <c r="O1193">
        <v>15413700</v>
      </c>
      <c r="P1193">
        <v>52.640520000000002</v>
      </c>
      <c r="Q1193">
        <f t="shared" si="219"/>
        <v>-1.4634092669705296E-2</v>
      </c>
      <c r="R1193">
        <f t="shared" si="220"/>
        <v>-1.4634111278007659E-2</v>
      </c>
      <c r="S1193">
        <f t="shared" si="224"/>
        <v>-1.4634111278007659E-2</v>
      </c>
      <c r="T1193">
        <f t="shared" si="224"/>
        <v>-1.5580730341707693E-2</v>
      </c>
      <c r="U1193">
        <f t="shared" si="224"/>
        <v>-1.6527349405407728E-2</v>
      </c>
      <c r="V1193">
        <f t="shared" si="224"/>
        <v>-1.7473968469107762E-2</v>
      </c>
      <c r="W1193">
        <f t="shared" si="224"/>
        <v>-1.84205875328078E-2</v>
      </c>
      <c r="X1193">
        <f t="shared" si="224"/>
        <v>-1.9367206596507834E-2</v>
      </c>
      <c r="Y1193">
        <f t="shared" si="224"/>
        <v>-2.0313825660207868E-2</v>
      </c>
      <c r="Z1193">
        <f t="shared" si="224"/>
        <v>-2.1260444723907902E-2</v>
      </c>
      <c r="AA1193">
        <f t="shared" si="224"/>
        <v>-2.2207063787607936E-2</v>
      </c>
      <c r="AB1193">
        <f t="shared" si="224"/>
        <v>-2.315368285130797E-2</v>
      </c>
      <c r="AC1193">
        <f t="shared" si="224"/>
        <v>-2.4100301915008004E-2</v>
      </c>
      <c r="AD1193">
        <f t="shared" si="224"/>
        <v>-2.5046920978708039E-2</v>
      </c>
      <c r="AE1193">
        <f t="shared" si="224"/>
        <v>-2.5993540042408076E-2</v>
      </c>
      <c r="AF1193">
        <f t="shared" si="224"/>
        <v>-2.694015910610811E-2</v>
      </c>
      <c r="AG1193">
        <f t="shared" si="224"/>
        <v>-2.7886778169808141E-2</v>
      </c>
      <c r="AH1193">
        <f t="shared" si="224"/>
        <v>-2.8833397233508178E-2</v>
      </c>
      <c r="AI1193">
        <f t="shared" si="223"/>
        <v>-2.9780016297208216E-2</v>
      </c>
      <c r="AJ1193">
        <f t="shared" si="223"/>
        <v>-3.0726635360908246E-2</v>
      </c>
      <c r="AK1193">
        <f t="shared" si="223"/>
        <v>-3.1673254424608284E-2</v>
      </c>
      <c r="AL1193">
        <f t="shared" si="223"/>
        <v>-3.2619873488308318E-2</v>
      </c>
      <c r="AM1193">
        <f t="shared" si="223"/>
        <v>-3.3566492552008352E-2</v>
      </c>
      <c r="AN1193">
        <f>(I1193*'msft+wfc'!$K$2)+(R1193*(1-'msft+wfc'!$K$2))</f>
        <v>-2.7529591347769618E-2</v>
      </c>
    </row>
    <row r="1194" spans="1:40" x14ac:dyDescent="0.35">
      <c r="A1194" s="1">
        <v>42089</v>
      </c>
      <c r="B1194">
        <v>41.220001000000003</v>
      </c>
      <c r="C1194">
        <v>41.610000999999997</v>
      </c>
      <c r="D1194">
        <v>40.919998</v>
      </c>
      <c r="E1194">
        <v>41.209999000000003</v>
      </c>
      <c r="F1194">
        <v>37495600</v>
      </c>
      <c r="G1194">
        <v>39.836689999999997</v>
      </c>
      <c r="H1194">
        <f t="shared" si="217"/>
        <v>-6.0299084908323319E-3</v>
      </c>
      <c r="I1194">
        <f t="shared" si="218"/>
        <v>-6.029912552058374E-3</v>
      </c>
      <c r="J1194" s="1">
        <v>42089</v>
      </c>
      <c r="K1194">
        <v>54.349997999999999</v>
      </c>
      <c r="L1194">
        <v>54.75</v>
      </c>
      <c r="M1194">
        <v>53.970001000000003</v>
      </c>
      <c r="N1194">
        <v>54.5</v>
      </c>
      <c r="O1194">
        <v>15038600</v>
      </c>
      <c r="P1194">
        <v>52.601913000000003</v>
      </c>
      <c r="Q1194">
        <f t="shared" si="219"/>
        <v>-7.3342499572005187E-4</v>
      </c>
      <c r="R1194">
        <f t="shared" si="220"/>
        <v>-7.3340840857953052E-4</v>
      </c>
      <c r="S1194">
        <f t="shared" si="224"/>
        <v>-7.3340840857953052E-4</v>
      </c>
      <c r="T1194">
        <f t="shared" si="224"/>
        <v>-9.9823361575347258E-4</v>
      </c>
      <c r="U1194">
        <f t="shared" si="224"/>
        <v>-1.2630588229274151E-3</v>
      </c>
      <c r="V1194">
        <f t="shared" si="224"/>
        <v>-1.5278840301013569E-3</v>
      </c>
      <c r="W1194">
        <f t="shared" si="224"/>
        <v>-1.7927092372752994E-3</v>
      </c>
      <c r="X1194">
        <f t="shared" si="224"/>
        <v>-2.0575344444492415E-3</v>
      </c>
      <c r="Y1194">
        <f t="shared" si="224"/>
        <v>-2.3223596516231833E-3</v>
      </c>
      <c r="Z1194">
        <f t="shared" si="224"/>
        <v>-2.5871848587971256E-3</v>
      </c>
      <c r="AA1194">
        <f t="shared" si="224"/>
        <v>-2.8520100659710683E-3</v>
      </c>
      <c r="AB1194">
        <f t="shared" si="224"/>
        <v>-3.1168352731450102E-3</v>
      </c>
      <c r="AC1194">
        <f t="shared" si="224"/>
        <v>-3.381660480318952E-3</v>
      </c>
      <c r="AD1194">
        <f t="shared" si="224"/>
        <v>-3.6464856874928947E-3</v>
      </c>
      <c r="AE1194">
        <f t="shared" si="224"/>
        <v>-3.9113108946668366E-3</v>
      </c>
      <c r="AF1194">
        <f t="shared" si="224"/>
        <v>-4.1761361018407793E-3</v>
      </c>
      <c r="AG1194">
        <f t="shared" si="224"/>
        <v>-4.4409613090147211E-3</v>
      </c>
      <c r="AH1194">
        <f t="shared" si="224"/>
        <v>-4.705786516188663E-3</v>
      </c>
      <c r="AI1194">
        <f t="shared" si="223"/>
        <v>-4.9706117233626057E-3</v>
      </c>
      <c r="AJ1194">
        <f t="shared" si="223"/>
        <v>-5.2354369305365476E-3</v>
      </c>
      <c r="AK1194">
        <f t="shared" si="223"/>
        <v>-5.5002621377104903E-3</v>
      </c>
      <c r="AL1194">
        <f t="shared" si="223"/>
        <v>-5.7650873448844312E-3</v>
      </c>
      <c r="AM1194">
        <f t="shared" si="223"/>
        <v>-6.029912552058374E-3</v>
      </c>
      <c r="AN1194">
        <f>(I1194*'msft+wfc'!$K$2)+(R1194*(1-'msft+wfc'!$K$2))</f>
        <v>-4.3410350791578825E-3</v>
      </c>
    </row>
    <row r="1195" spans="1:40" x14ac:dyDescent="0.35">
      <c r="A1195" s="1">
        <v>42090</v>
      </c>
      <c r="B1195">
        <v>41.119999</v>
      </c>
      <c r="C1195">
        <v>41.43</v>
      </c>
      <c r="D1195">
        <v>40.830002</v>
      </c>
      <c r="E1195">
        <v>40.970001000000003</v>
      </c>
      <c r="F1195">
        <v>34401400</v>
      </c>
      <c r="G1195">
        <v>39.604689999999998</v>
      </c>
      <c r="H1195">
        <f t="shared" si="217"/>
        <v>-5.8237807770876171E-3</v>
      </c>
      <c r="I1195">
        <f t="shared" si="218"/>
        <v>-5.8237770256514615E-3</v>
      </c>
      <c r="J1195" s="1">
        <v>42090</v>
      </c>
      <c r="K1195">
        <v>54.540000999999997</v>
      </c>
      <c r="L1195">
        <v>54.599997999999999</v>
      </c>
      <c r="M1195">
        <v>53.959999000000003</v>
      </c>
      <c r="N1195">
        <v>54.119999</v>
      </c>
      <c r="O1195">
        <v>13600300</v>
      </c>
      <c r="P1195">
        <v>52.235146</v>
      </c>
      <c r="Q1195">
        <f t="shared" si="219"/>
        <v>-6.9724954128440372E-3</v>
      </c>
      <c r="R1195">
        <f t="shared" si="220"/>
        <v>-6.9725030722742522E-3</v>
      </c>
      <c r="S1195">
        <f t="shared" si="224"/>
        <v>-6.9725030722742522E-3</v>
      </c>
      <c r="T1195">
        <f t="shared" si="224"/>
        <v>-6.9150667699431128E-3</v>
      </c>
      <c r="U1195">
        <f t="shared" si="224"/>
        <v>-6.8576304676119734E-3</v>
      </c>
      <c r="V1195">
        <f t="shared" si="224"/>
        <v>-6.800194165280834E-3</v>
      </c>
      <c r="W1195">
        <f t="shared" si="224"/>
        <v>-6.7427578629496946E-3</v>
      </c>
      <c r="X1195">
        <f t="shared" si="224"/>
        <v>-6.6853215606185543E-3</v>
      </c>
      <c r="Y1195">
        <f t="shared" si="224"/>
        <v>-6.6278852582874141E-3</v>
      </c>
      <c r="Z1195">
        <f t="shared" si="224"/>
        <v>-6.5704489559562755E-3</v>
      </c>
      <c r="AA1195">
        <f t="shared" si="224"/>
        <v>-6.5130126536251352E-3</v>
      </c>
      <c r="AB1195">
        <f t="shared" si="224"/>
        <v>-6.4555763512939967E-3</v>
      </c>
      <c r="AC1195">
        <f t="shared" si="224"/>
        <v>-6.3981400489628564E-3</v>
      </c>
      <c r="AD1195">
        <f t="shared" si="224"/>
        <v>-6.3407037466317179E-3</v>
      </c>
      <c r="AE1195">
        <f t="shared" si="224"/>
        <v>-6.2832674443005776E-3</v>
      </c>
      <c r="AF1195">
        <f t="shared" si="224"/>
        <v>-6.2258311419694382E-3</v>
      </c>
      <c r="AG1195">
        <f t="shared" si="224"/>
        <v>-6.1683948396382988E-3</v>
      </c>
      <c r="AH1195">
        <f t="shared" si="224"/>
        <v>-6.1109585373071585E-3</v>
      </c>
      <c r="AI1195">
        <f t="shared" si="223"/>
        <v>-6.05352223497602E-3</v>
      </c>
      <c r="AJ1195">
        <f t="shared" si="223"/>
        <v>-5.9960859326448797E-3</v>
      </c>
      <c r="AK1195">
        <f t="shared" si="223"/>
        <v>-5.9386496303137403E-3</v>
      </c>
      <c r="AL1195">
        <f t="shared" si="223"/>
        <v>-5.8812133279826009E-3</v>
      </c>
      <c r="AM1195">
        <f t="shared" si="223"/>
        <v>-5.8237770256514615E-3</v>
      </c>
      <c r="AN1195">
        <f>(I1195*'msft+wfc'!$K$2)+(R1195*(1-'msft+wfc'!$K$2))</f>
        <v>-6.1900672219999163E-3</v>
      </c>
    </row>
    <row r="1196" spans="1:40" x14ac:dyDescent="0.35">
      <c r="A1196" s="1">
        <v>42093</v>
      </c>
      <c r="B1196">
        <v>41.099997999999999</v>
      </c>
      <c r="C1196">
        <v>41.540000999999997</v>
      </c>
      <c r="D1196">
        <v>40.909999999999997</v>
      </c>
      <c r="E1196">
        <v>40.959999000000003</v>
      </c>
      <c r="F1196">
        <v>35049700</v>
      </c>
      <c r="G1196">
        <v>39.595021000000003</v>
      </c>
      <c r="H1196">
        <f t="shared" si="217"/>
        <v>-2.4412984515182379E-4</v>
      </c>
      <c r="I1196">
        <f t="shared" si="218"/>
        <v>-2.4413775237213737E-4</v>
      </c>
      <c r="J1196" s="1">
        <v>42093</v>
      </c>
      <c r="K1196">
        <v>54.389999000000003</v>
      </c>
      <c r="L1196">
        <v>55.02</v>
      </c>
      <c r="M1196">
        <v>54.389999000000003</v>
      </c>
      <c r="N1196">
        <v>54.77</v>
      </c>
      <c r="O1196">
        <v>11706700</v>
      </c>
      <c r="P1196">
        <v>52.86251</v>
      </c>
      <c r="Q1196">
        <f t="shared" si="219"/>
        <v>1.2010366075579624E-2</v>
      </c>
      <c r="R1196">
        <f t="shared" si="220"/>
        <v>1.2010380903309813E-2</v>
      </c>
      <c r="S1196">
        <f t="shared" si="224"/>
        <v>1.2010380903309813E-2</v>
      </c>
      <c r="T1196">
        <f t="shared" si="224"/>
        <v>1.1397654970525715E-2</v>
      </c>
      <c r="U1196">
        <f t="shared" si="224"/>
        <v>1.0784929037741619E-2</v>
      </c>
      <c r="V1196">
        <f t="shared" si="224"/>
        <v>1.0172203104957521E-2</v>
      </c>
      <c r="W1196">
        <f t="shared" si="224"/>
        <v>9.5594771721734233E-3</v>
      </c>
      <c r="X1196">
        <f t="shared" si="224"/>
        <v>8.9467512393893254E-3</v>
      </c>
      <c r="Y1196">
        <f t="shared" si="224"/>
        <v>8.3340253066052274E-3</v>
      </c>
      <c r="Z1196">
        <f t="shared" si="224"/>
        <v>7.7212993738211312E-3</v>
      </c>
      <c r="AA1196">
        <f t="shared" si="224"/>
        <v>7.1085734410370333E-3</v>
      </c>
      <c r="AB1196">
        <f t="shared" si="224"/>
        <v>6.4958475082529362E-3</v>
      </c>
      <c r="AC1196">
        <f t="shared" si="224"/>
        <v>5.8831215754688382E-3</v>
      </c>
      <c r="AD1196">
        <f t="shared" si="224"/>
        <v>5.2703956426847403E-3</v>
      </c>
      <c r="AE1196">
        <f t="shared" si="224"/>
        <v>4.6576697099006432E-3</v>
      </c>
      <c r="AF1196">
        <f t="shared" si="224"/>
        <v>4.0449437771165452E-3</v>
      </c>
      <c r="AG1196">
        <f t="shared" si="224"/>
        <v>3.4322178443324481E-3</v>
      </c>
      <c r="AH1196">
        <f t="shared" si="224"/>
        <v>2.8194919115483502E-3</v>
      </c>
      <c r="AI1196">
        <f t="shared" si="223"/>
        <v>2.2067659787642522E-3</v>
      </c>
      <c r="AJ1196">
        <f t="shared" si="223"/>
        <v>1.5940400459801554E-3</v>
      </c>
      <c r="AK1196">
        <f t="shared" si="223"/>
        <v>9.8131411319605762E-4</v>
      </c>
      <c r="AL1196">
        <f t="shared" si="223"/>
        <v>3.6858818041196075E-4</v>
      </c>
      <c r="AM1196">
        <f t="shared" si="223"/>
        <v>-2.4413775237213737E-4</v>
      </c>
      <c r="AN1196">
        <f>(I1196*'msft+wfc'!$K$2)+(R1196*(1-'msft+wfc'!$K$2))</f>
        <v>3.6634171061097238E-3</v>
      </c>
    </row>
    <row r="1197" spans="1:40" x14ac:dyDescent="0.35">
      <c r="A1197" s="1">
        <v>42094</v>
      </c>
      <c r="B1197">
        <v>40.779998999999997</v>
      </c>
      <c r="C1197">
        <v>41.029998999999997</v>
      </c>
      <c r="D1197">
        <v>40.540000999999997</v>
      </c>
      <c r="E1197">
        <v>40.659999999999997</v>
      </c>
      <c r="F1197">
        <v>34887200</v>
      </c>
      <c r="G1197">
        <v>39.305019000000001</v>
      </c>
      <c r="H1197">
        <f t="shared" si="217"/>
        <v>-7.3241945147510075E-3</v>
      </c>
      <c r="I1197">
        <f t="shared" si="218"/>
        <v>-7.3242037174320778E-3</v>
      </c>
      <c r="J1197" s="1">
        <v>42094</v>
      </c>
      <c r="K1197">
        <v>54.470001000000003</v>
      </c>
      <c r="L1197">
        <v>54.689999</v>
      </c>
      <c r="M1197">
        <v>54.189999</v>
      </c>
      <c r="N1197">
        <v>54.400002000000001</v>
      </c>
      <c r="O1197">
        <v>13306200</v>
      </c>
      <c r="P1197">
        <v>52.505397000000002</v>
      </c>
      <c r="Q1197">
        <f t="shared" si="219"/>
        <v>-6.7554865802447045E-3</v>
      </c>
      <c r="R1197">
        <f t="shared" si="220"/>
        <v>-6.7555059341676783E-3</v>
      </c>
      <c r="S1197">
        <f t="shared" si="224"/>
        <v>-6.7555059341676783E-3</v>
      </c>
      <c r="T1197">
        <f t="shared" si="224"/>
        <v>-6.7839408233308987E-3</v>
      </c>
      <c r="U1197">
        <f t="shared" si="224"/>
        <v>-6.8123757124941182E-3</v>
      </c>
      <c r="V1197">
        <f t="shared" si="224"/>
        <v>-6.8408106016573378E-3</v>
      </c>
      <c r="W1197">
        <f t="shared" si="224"/>
        <v>-6.8692454908205591E-3</v>
      </c>
      <c r="X1197">
        <f t="shared" si="224"/>
        <v>-6.8976803799837777E-3</v>
      </c>
      <c r="Y1197">
        <f t="shared" si="224"/>
        <v>-6.9261152691469981E-3</v>
      </c>
      <c r="Z1197">
        <f t="shared" si="224"/>
        <v>-6.9545501583102177E-3</v>
      </c>
      <c r="AA1197">
        <f t="shared" si="224"/>
        <v>-6.982985047473439E-3</v>
      </c>
      <c r="AB1197">
        <f t="shared" si="224"/>
        <v>-7.0114199366366585E-3</v>
      </c>
      <c r="AC1197">
        <f t="shared" si="224"/>
        <v>-7.039854825799878E-3</v>
      </c>
      <c r="AD1197">
        <f t="shared" si="224"/>
        <v>-7.0682897149630984E-3</v>
      </c>
      <c r="AE1197">
        <f t="shared" si="224"/>
        <v>-7.0967246041263188E-3</v>
      </c>
      <c r="AF1197">
        <f t="shared" si="224"/>
        <v>-7.1251594932895384E-3</v>
      </c>
      <c r="AG1197">
        <f t="shared" si="224"/>
        <v>-7.1535943824527579E-3</v>
      </c>
      <c r="AH1197">
        <f t="shared" si="224"/>
        <v>-7.1820292716159783E-3</v>
      </c>
      <c r="AI1197">
        <f t="shared" si="223"/>
        <v>-7.2104641607791979E-3</v>
      </c>
      <c r="AJ1197">
        <f t="shared" si="223"/>
        <v>-7.2388990499424183E-3</v>
      </c>
      <c r="AK1197">
        <f t="shared" si="223"/>
        <v>-7.2673339391056378E-3</v>
      </c>
      <c r="AL1197">
        <f t="shared" si="223"/>
        <v>-7.2957688282688574E-3</v>
      </c>
      <c r="AM1197">
        <f t="shared" si="223"/>
        <v>-7.3242037174320778E-3</v>
      </c>
      <c r="AN1197">
        <f>(I1197*'msft+wfc'!$K$2)+(R1197*(1-'msft+wfc'!$K$2))</f>
        <v>-7.1428650742392415E-3</v>
      </c>
    </row>
    <row r="1198" spans="1:40" x14ac:dyDescent="0.35">
      <c r="A1198" s="1">
        <v>42095</v>
      </c>
      <c r="B1198">
        <v>40.599997999999999</v>
      </c>
      <c r="C1198">
        <v>40.759998000000003</v>
      </c>
      <c r="D1198">
        <v>40.310001</v>
      </c>
      <c r="E1198">
        <v>40.720001000000003</v>
      </c>
      <c r="F1198">
        <v>36865300</v>
      </c>
      <c r="G1198">
        <v>39.363021000000003</v>
      </c>
      <c r="H1198">
        <f t="shared" si="217"/>
        <v>1.4756763403838381E-3</v>
      </c>
      <c r="I1198">
        <f t="shared" si="218"/>
        <v>1.4756894024145334E-3</v>
      </c>
      <c r="J1198" s="1">
        <v>42095</v>
      </c>
      <c r="K1198">
        <v>54.419998</v>
      </c>
      <c r="L1198">
        <v>54.419998</v>
      </c>
      <c r="M1198">
        <v>53.779998999999997</v>
      </c>
      <c r="N1198">
        <v>53.939999</v>
      </c>
      <c r="O1198">
        <v>15436900</v>
      </c>
      <c r="P1198">
        <v>52.061414999999997</v>
      </c>
      <c r="Q1198">
        <f t="shared" si="219"/>
        <v>-8.4559371891199629E-3</v>
      </c>
      <c r="R1198">
        <f t="shared" si="220"/>
        <v>-8.4559307303210263E-3</v>
      </c>
      <c r="S1198">
        <f t="shared" si="224"/>
        <v>-8.4559307303210263E-3</v>
      </c>
      <c r="T1198">
        <f t="shared" si="224"/>
        <v>-7.9593497236842472E-3</v>
      </c>
      <c r="U1198">
        <f t="shared" si="224"/>
        <v>-7.4627687170474707E-3</v>
      </c>
      <c r="V1198">
        <f t="shared" si="224"/>
        <v>-6.9661877104106925E-3</v>
      </c>
      <c r="W1198">
        <f t="shared" si="224"/>
        <v>-6.4696067037739143E-3</v>
      </c>
      <c r="X1198">
        <f t="shared" si="224"/>
        <v>-5.9730256971371361E-3</v>
      </c>
      <c r="Y1198">
        <f t="shared" si="224"/>
        <v>-5.4764446905003579E-3</v>
      </c>
      <c r="Z1198">
        <f t="shared" si="224"/>
        <v>-4.9798636838635805E-3</v>
      </c>
      <c r="AA1198">
        <f t="shared" si="224"/>
        <v>-4.4832826772268023E-3</v>
      </c>
      <c r="AB1198">
        <f t="shared" si="224"/>
        <v>-3.986701670590025E-3</v>
      </c>
      <c r="AC1198">
        <f t="shared" si="224"/>
        <v>-3.4901206639532463E-3</v>
      </c>
      <c r="AD1198">
        <f t="shared" si="224"/>
        <v>-2.9935396573164681E-3</v>
      </c>
      <c r="AE1198">
        <f t="shared" si="224"/>
        <v>-2.4969586506796908E-3</v>
      </c>
      <c r="AF1198">
        <f t="shared" si="224"/>
        <v>-2.0003776440429121E-3</v>
      </c>
      <c r="AG1198">
        <f t="shared" si="224"/>
        <v>-1.503796637406135E-3</v>
      </c>
      <c r="AH1198">
        <f t="shared" si="224"/>
        <v>-1.0072156307693566E-3</v>
      </c>
      <c r="AI1198">
        <f t="shared" si="223"/>
        <v>-5.1063462413257813E-4</v>
      </c>
      <c r="AJ1198">
        <f t="shared" si="223"/>
        <v>-1.4053617495800785E-5</v>
      </c>
      <c r="AK1198">
        <f t="shared" si="223"/>
        <v>4.8252738914097764E-4</v>
      </c>
      <c r="AL1198">
        <f t="shared" si="223"/>
        <v>9.7910839577775499E-4</v>
      </c>
      <c r="AM1198">
        <f t="shared" si="223"/>
        <v>1.4756894024145334E-3</v>
      </c>
      <c r="AN1198">
        <f>(I1198*'msft+wfc'!$K$2)+(R1198*(1-'msft+wfc'!$K$2))</f>
        <v>-1.6911710506701055E-3</v>
      </c>
    </row>
    <row r="1199" spans="1:40" x14ac:dyDescent="0.35">
      <c r="A1199" s="1">
        <v>42096</v>
      </c>
      <c r="B1199">
        <v>40.659999999999997</v>
      </c>
      <c r="C1199">
        <v>40.740001999999997</v>
      </c>
      <c r="D1199">
        <v>40.119999</v>
      </c>
      <c r="E1199">
        <v>40.290000999999997</v>
      </c>
      <c r="F1199">
        <v>37487500</v>
      </c>
      <c r="G1199">
        <v>38.94735</v>
      </c>
      <c r="H1199">
        <f t="shared" si="217"/>
        <v>-1.0559921155208389E-2</v>
      </c>
      <c r="I1199">
        <f t="shared" si="218"/>
        <v>-1.0559936443902596E-2</v>
      </c>
      <c r="J1199" s="1">
        <v>42096</v>
      </c>
      <c r="K1199">
        <v>53.950001</v>
      </c>
      <c r="L1199">
        <v>54.48</v>
      </c>
      <c r="M1199">
        <v>53.82</v>
      </c>
      <c r="N1199">
        <v>54.369999</v>
      </c>
      <c r="O1199">
        <v>13498900</v>
      </c>
      <c r="P1199">
        <v>52.476438999999999</v>
      </c>
      <c r="Q1199">
        <f t="shared" si="219"/>
        <v>7.9718206891327484E-3</v>
      </c>
      <c r="R1199">
        <f t="shared" si="220"/>
        <v>7.9718155951005662E-3</v>
      </c>
      <c r="S1199">
        <f t="shared" si="224"/>
        <v>7.9718155951005662E-3</v>
      </c>
      <c r="T1199">
        <f t="shared" si="224"/>
        <v>7.0452279931504077E-3</v>
      </c>
      <c r="U1199">
        <f t="shared" si="224"/>
        <v>6.11864039120025E-3</v>
      </c>
      <c r="V1199">
        <f t="shared" si="224"/>
        <v>5.1920527892500914E-3</v>
      </c>
      <c r="W1199">
        <f t="shared" si="224"/>
        <v>4.2654651872999338E-3</v>
      </c>
      <c r="X1199">
        <f t="shared" si="224"/>
        <v>3.3388775853497757E-3</v>
      </c>
      <c r="Y1199">
        <f t="shared" si="224"/>
        <v>2.4122899833996171E-3</v>
      </c>
      <c r="Z1199">
        <f t="shared" si="224"/>
        <v>1.4857023814494599E-3</v>
      </c>
      <c r="AA1199">
        <f t="shared" si="224"/>
        <v>5.5911477949930136E-4</v>
      </c>
      <c r="AB1199">
        <f t="shared" si="224"/>
        <v>-3.6747282245085632E-4</v>
      </c>
      <c r="AC1199">
        <f t="shared" si="224"/>
        <v>-1.2940604244010149E-3</v>
      </c>
      <c r="AD1199">
        <f t="shared" si="224"/>
        <v>-2.2206480263511734E-3</v>
      </c>
      <c r="AE1199">
        <f t="shared" si="224"/>
        <v>-3.1472356283013311E-3</v>
      </c>
      <c r="AF1199">
        <f t="shared" si="224"/>
        <v>-4.0738232302514896E-3</v>
      </c>
      <c r="AG1199">
        <f t="shared" si="224"/>
        <v>-5.0004108322016464E-3</v>
      </c>
      <c r="AH1199">
        <f t="shared" ref="AH1199:AM1262" si="225">(AH$2*$I1199)+($R1199*(1-AH$2))</f>
        <v>-5.9269984341518058E-3</v>
      </c>
      <c r="AI1199">
        <f t="shared" si="225"/>
        <v>-6.8535860361019635E-3</v>
      </c>
      <c r="AJ1199">
        <f t="shared" si="225"/>
        <v>-7.780173638052122E-3</v>
      </c>
      <c r="AK1199">
        <f t="shared" si="225"/>
        <v>-8.7067612400022788E-3</v>
      </c>
      <c r="AL1199">
        <f t="shared" si="225"/>
        <v>-9.6333488419524365E-3</v>
      </c>
      <c r="AM1199">
        <f t="shared" si="225"/>
        <v>-1.0559936443902596E-2</v>
      </c>
      <c r="AN1199">
        <f>(I1199*'msft+wfc'!$K$2)+(R1199*(1-'msft+wfc'!$K$2))</f>
        <v>-4.6507824615376978E-3</v>
      </c>
    </row>
    <row r="1200" spans="1:40" x14ac:dyDescent="0.35">
      <c r="A1200" s="1">
        <v>42100</v>
      </c>
      <c r="B1200">
        <v>40.340000000000003</v>
      </c>
      <c r="C1200">
        <v>41.779998999999997</v>
      </c>
      <c r="D1200">
        <v>40.18</v>
      </c>
      <c r="E1200">
        <v>41.549999</v>
      </c>
      <c r="F1200">
        <v>39223700</v>
      </c>
      <c r="G1200">
        <v>40.16536</v>
      </c>
      <c r="H1200">
        <f t="shared" si="217"/>
        <v>3.1273218384879245E-2</v>
      </c>
      <c r="I1200">
        <f t="shared" si="218"/>
        <v>3.1273244521129152E-2</v>
      </c>
      <c r="J1200" s="1">
        <v>42100</v>
      </c>
      <c r="K1200">
        <v>53.82</v>
      </c>
      <c r="L1200">
        <v>54.369999</v>
      </c>
      <c r="M1200">
        <v>53.560001</v>
      </c>
      <c r="N1200">
        <v>54.080002</v>
      </c>
      <c r="O1200">
        <v>10786100</v>
      </c>
      <c r="P1200">
        <v>52.196542000000001</v>
      </c>
      <c r="Q1200">
        <f t="shared" si="219"/>
        <v>-5.3337687205033723E-3</v>
      </c>
      <c r="R1200">
        <f t="shared" si="220"/>
        <v>-5.3337651207620677E-3</v>
      </c>
      <c r="S1200">
        <f t="shared" ref="S1200:AH1263" si="226">(S$2*$I1200)+($R1200*(1-S$2))</f>
        <v>-5.3337651207620677E-3</v>
      </c>
      <c r="T1200">
        <f t="shared" si="226"/>
        <v>-3.5034146386675067E-3</v>
      </c>
      <c r="U1200">
        <f t="shared" si="226"/>
        <v>-1.6730641565729457E-3</v>
      </c>
      <c r="V1200">
        <f t="shared" si="226"/>
        <v>1.5728632552161528E-4</v>
      </c>
      <c r="W1200">
        <f t="shared" si="226"/>
        <v>1.9876368076161771E-3</v>
      </c>
      <c r="X1200">
        <f t="shared" si="226"/>
        <v>3.8179872897107373E-3</v>
      </c>
      <c r="Y1200">
        <f t="shared" si="226"/>
        <v>5.6483377718052983E-3</v>
      </c>
      <c r="Z1200">
        <f t="shared" si="226"/>
        <v>7.4786882538998584E-3</v>
      </c>
      <c r="AA1200">
        <f t="shared" si="226"/>
        <v>9.309038735994422E-3</v>
      </c>
      <c r="AB1200">
        <f t="shared" si="226"/>
        <v>1.1139389218088982E-2</v>
      </c>
      <c r="AC1200">
        <f t="shared" si="226"/>
        <v>1.2969739700183542E-2</v>
      </c>
      <c r="AD1200">
        <f t="shared" si="226"/>
        <v>1.4800090182278104E-2</v>
      </c>
      <c r="AE1200">
        <f t="shared" si="226"/>
        <v>1.6630440664372664E-2</v>
      </c>
      <c r="AF1200">
        <f t="shared" si="226"/>
        <v>1.8460791146467224E-2</v>
      </c>
      <c r="AG1200">
        <f t="shared" si="226"/>
        <v>2.0291141628561785E-2</v>
      </c>
      <c r="AH1200">
        <f t="shared" si="226"/>
        <v>2.2121492110656348E-2</v>
      </c>
      <c r="AI1200">
        <f t="shared" si="225"/>
        <v>2.3951842592750912E-2</v>
      </c>
      <c r="AJ1200">
        <f t="shared" si="225"/>
        <v>2.5782193074845468E-2</v>
      </c>
      <c r="AK1200">
        <f t="shared" si="225"/>
        <v>2.7612543556940032E-2</v>
      </c>
      <c r="AL1200">
        <f t="shared" si="225"/>
        <v>2.9442894039034589E-2</v>
      </c>
      <c r="AM1200">
        <f t="shared" si="225"/>
        <v>3.1273244521129152E-2</v>
      </c>
      <c r="AN1200">
        <f>(I1200*'msft+wfc'!$K$2)+(R1200*(1-'msft+wfc'!$K$2))</f>
        <v>1.9600497316624273E-2</v>
      </c>
    </row>
    <row r="1201" spans="1:40" x14ac:dyDescent="0.35">
      <c r="A1201" s="1">
        <v>42101</v>
      </c>
      <c r="B1201">
        <v>41.610000999999997</v>
      </c>
      <c r="C1201">
        <v>41.91</v>
      </c>
      <c r="D1201">
        <v>41.310001</v>
      </c>
      <c r="E1201">
        <v>41.529998999999997</v>
      </c>
      <c r="F1201">
        <v>28809400</v>
      </c>
      <c r="G1201">
        <v>40.146025999999999</v>
      </c>
      <c r="H1201">
        <f t="shared" si="217"/>
        <v>-4.8134778535140584E-4</v>
      </c>
      <c r="I1201">
        <f t="shared" si="218"/>
        <v>-4.8136005752221888E-4</v>
      </c>
      <c r="J1201" s="1">
        <v>42101</v>
      </c>
      <c r="K1201">
        <v>54.279998999999997</v>
      </c>
      <c r="L1201">
        <v>54.389999000000003</v>
      </c>
      <c r="M1201">
        <v>53.98</v>
      </c>
      <c r="N1201">
        <v>54.02</v>
      </c>
      <c r="O1201">
        <v>10853700</v>
      </c>
      <c r="P1201">
        <v>52.138629999999999</v>
      </c>
      <c r="Q1201">
        <f t="shared" si="219"/>
        <v>-1.1095043968378038E-3</v>
      </c>
      <c r="R1201">
        <f t="shared" si="220"/>
        <v>-1.1094987863372585E-3</v>
      </c>
      <c r="S1201">
        <f t="shared" si="226"/>
        <v>-1.1094987863372585E-3</v>
      </c>
      <c r="T1201">
        <f t="shared" si="226"/>
        <v>-1.0780918498965065E-3</v>
      </c>
      <c r="U1201">
        <f t="shared" si="226"/>
        <v>-1.0466849134557546E-3</v>
      </c>
      <c r="V1201">
        <f t="shared" si="226"/>
        <v>-1.0152779770150025E-3</v>
      </c>
      <c r="W1201">
        <f t="shared" si="226"/>
        <v>-9.8387104057425065E-4</v>
      </c>
      <c r="X1201">
        <f t="shared" si="226"/>
        <v>-9.5246410413349857E-4</v>
      </c>
      <c r="Y1201">
        <f t="shared" si="226"/>
        <v>-9.210571676927466E-4</v>
      </c>
      <c r="Z1201">
        <f t="shared" si="226"/>
        <v>-8.8965023125199473E-4</v>
      </c>
      <c r="AA1201">
        <f t="shared" si="226"/>
        <v>-8.5824329481124265E-4</v>
      </c>
      <c r="AB1201">
        <f t="shared" si="226"/>
        <v>-8.2683635837049079E-4</v>
      </c>
      <c r="AC1201">
        <f t="shared" si="226"/>
        <v>-7.9542942192973871E-4</v>
      </c>
      <c r="AD1201">
        <f t="shared" si="226"/>
        <v>-7.6402248548898663E-4</v>
      </c>
      <c r="AE1201">
        <f t="shared" si="226"/>
        <v>-7.3261554904823477E-4</v>
      </c>
      <c r="AF1201">
        <f t="shared" si="226"/>
        <v>-7.0120861260748279E-4</v>
      </c>
      <c r="AG1201">
        <f t="shared" si="226"/>
        <v>-6.6980167616673082E-4</v>
      </c>
      <c r="AH1201">
        <f t="shared" si="226"/>
        <v>-6.3839473972597885E-4</v>
      </c>
      <c r="AI1201">
        <f t="shared" si="225"/>
        <v>-6.0698780328522677E-4</v>
      </c>
      <c r="AJ1201">
        <f t="shared" si="225"/>
        <v>-5.755808668444749E-4</v>
      </c>
      <c r="AK1201">
        <f t="shared" si="225"/>
        <v>-5.4417393040372282E-4</v>
      </c>
      <c r="AL1201">
        <f t="shared" si="225"/>
        <v>-5.1276699396297096E-4</v>
      </c>
      <c r="AM1201">
        <f t="shared" si="225"/>
        <v>-4.8136005752221888E-4</v>
      </c>
      <c r="AN1201">
        <f>(I1201*'msft+wfc'!$K$2)+(R1201*(1-'msft+wfc'!$K$2))</f>
        <v>-6.8165242399911645E-4</v>
      </c>
    </row>
    <row r="1202" spans="1:40" x14ac:dyDescent="0.35">
      <c r="A1202" s="1">
        <v>42102</v>
      </c>
      <c r="B1202">
        <v>41.459999000000003</v>
      </c>
      <c r="C1202">
        <v>41.689999</v>
      </c>
      <c r="D1202">
        <v>41.040000999999997</v>
      </c>
      <c r="E1202">
        <v>41.419998</v>
      </c>
      <c r="F1202">
        <v>24753400</v>
      </c>
      <c r="G1202">
        <v>40.039690999999998</v>
      </c>
      <c r="H1202">
        <f t="shared" si="217"/>
        <v>-2.6487118383989585E-3</v>
      </c>
      <c r="I1202">
        <f t="shared" si="218"/>
        <v>-2.6487055032545785E-3</v>
      </c>
      <c r="J1202" s="1">
        <v>42102</v>
      </c>
      <c r="K1202">
        <v>53.98</v>
      </c>
      <c r="L1202">
        <v>54.360000999999997</v>
      </c>
      <c r="M1202">
        <v>53.830002</v>
      </c>
      <c r="N1202">
        <v>54</v>
      </c>
      <c r="O1202">
        <v>9828700</v>
      </c>
      <c r="P1202">
        <v>52.119326000000001</v>
      </c>
      <c r="Q1202">
        <f t="shared" si="219"/>
        <v>-3.7023324694563357E-4</v>
      </c>
      <c r="R1202">
        <f t="shared" si="220"/>
        <v>-3.7024371373007328E-4</v>
      </c>
      <c r="S1202">
        <f t="shared" si="226"/>
        <v>-3.7024371373007328E-4</v>
      </c>
      <c r="T1202">
        <f t="shared" si="226"/>
        <v>-4.8416680320629852E-4</v>
      </c>
      <c r="U1202">
        <f t="shared" si="226"/>
        <v>-5.9808989268252382E-4</v>
      </c>
      <c r="V1202">
        <f t="shared" si="226"/>
        <v>-7.1201298215874901E-4</v>
      </c>
      <c r="W1202">
        <f t="shared" si="226"/>
        <v>-8.2593607163497431E-4</v>
      </c>
      <c r="X1202">
        <f t="shared" si="226"/>
        <v>-9.3985916111119961E-4</v>
      </c>
      <c r="Y1202">
        <f t="shared" si="226"/>
        <v>-1.0537822505874248E-3</v>
      </c>
      <c r="Z1202">
        <f t="shared" si="226"/>
        <v>-1.16770534006365E-3</v>
      </c>
      <c r="AA1202">
        <f t="shared" si="226"/>
        <v>-1.2816284295398754E-3</v>
      </c>
      <c r="AB1202">
        <f t="shared" si="226"/>
        <v>-1.3955515190161006E-3</v>
      </c>
      <c r="AC1202">
        <f t="shared" si="226"/>
        <v>-1.509474608492326E-3</v>
      </c>
      <c r="AD1202">
        <f t="shared" si="226"/>
        <v>-1.6233976979685512E-3</v>
      </c>
      <c r="AE1202">
        <f t="shared" si="226"/>
        <v>-1.7373207874447766E-3</v>
      </c>
      <c r="AF1202">
        <f t="shared" si="226"/>
        <v>-1.8512438769210018E-3</v>
      </c>
      <c r="AG1202">
        <f t="shared" si="226"/>
        <v>-1.965166966397227E-3</v>
      </c>
      <c r="AH1202">
        <f t="shared" si="226"/>
        <v>-2.0790900558734522E-3</v>
      </c>
      <c r="AI1202">
        <f t="shared" si="225"/>
        <v>-2.1930131453496773E-3</v>
      </c>
      <c r="AJ1202">
        <f t="shared" si="225"/>
        <v>-2.306936234825903E-3</v>
      </c>
      <c r="AK1202">
        <f t="shared" si="225"/>
        <v>-2.4208593243021282E-3</v>
      </c>
      <c r="AL1202">
        <f t="shared" si="225"/>
        <v>-2.5347824137783529E-3</v>
      </c>
      <c r="AM1202">
        <f t="shared" si="225"/>
        <v>-2.6487055032545785E-3</v>
      </c>
      <c r="AN1202">
        <f>(I1202*'msft+wfc'!$K$2)+(R1202*(1-'msft+wfc'!$K$2))</f>
        <v>-1.9221804812869733E-3</v>
      </c>
    </row>
    <row r="1203" spans="1:40" x14ac:dyDescent="0.35">
      <c r="A1203" s="1">
        <v>42103</v>
      </c>
      <c r="B1203">
        <v>41.25</v>
      </c>
      <c r="C1203">
        <v>41.619999</v>
      </c>
      <c r="D1203">
        <v>41.25</v>
      </c>
      <c r="E1203">
        <v>41.48</v>
      </c>
      <c r="F1203">
        <v>25723900</v>
      </c>
      <c r="G1203">
        <v>40.097693</v>
      </c>
      <c r="H1203">
        <f t="shared" si="217"/>
        <v>1.4486239231589829E-3</v>
      </c>
      <c r="I1203">
        <f t="shared" si="218"/>
        <v>1.4486125779542577E-3</v>
      </c>
      <c r="J1203" s="1">
        <v>42103</v>
      </c>
      <c r="K1203">
        <v>54.060001</v>
      </c>
      <c r="L1203">
        <v>54.290000999999997</v>
      </c>
      <c r="M1203">
        <v>53.73</v>
      </c>
      <c r="N1203">
        <v>54.189999</v>
      </c>
      <c r="O1203">
        <v>10279400</v>
      </c>
      <c r="P1203">
        <v>52.302708000000003</v>
      </c>
      <c r="Q1203">
        <f t="shared" si="219"/>
        <v>3.5185000000000047E-3</v>
      </c>
      <c r="R1203">
        <f t="shared" si="220"/>
        <v>3.5185029061964791E-3</v>
      </c>
      <c r="S1203">
        <f t="shared" si="226"/>
        <v>3.5185029061964791E-3</v>
      </c>
      <c r="T1203">
        <f t="shared" si="226"/>
        <v>3.4150083897843682E-3</v>
      </c>
      <c r="U1203">
        <f t="shared" si="226"/>
        <v>3.3115138733722568E-3</v>
      </c>
      <c r="V1203">
        <f t="shared" si="226"/>
        <v>3.2080193569601458E-3</v>
      </c>
      <c r="W1203">
        <f t="shared" si="226"/>
        <v>3.1045248405480348E-3</v>
      </c>
      <c r="X1203">
        <f t="shared" si="226"/>
        <v>3.0010303241359238E-3</v>
      </c>
      <c r="Y1203">
        <f t="shared" si="226"/>
        <v>2.8975358077238129E-3</v>
      </c>
      <c r="Z1203">
        <f t="shared" si="226"/>
        <v>2.7940412913117015E-3</v>
      </c>
      <c r="AA1203">
        <f t="shared" si="226"/>
        <v>2.6905467748995905E-3</v>
      </c>
      <c r="AB1203">
        <f t="shared" si="226"/>
        <v>2.5870522584874795E-3</v>
      </c>
      <c r="AC1203">
        <f t="shared" si="226"/>
        <v>2.4835577420753686E-3</v>
      </c>
      <c r="AD1203">
        <f t="shared" si="226"/>
        <v>2.3800632256632571E-3</v>
      </c>
      <c r="AE1203">
        <f t="shared" si="226"/>
        <v>2.2765687092511462E-3</v>
      </c>
      <c r="AF1203">
        <f t="shared" si="226"/>
        <v>2.1730741928390352E-3</v>
      </c>
      <c r="AG1203">
        <f t="shared" si="226"/>
        <v>2.0695796764269242E-3</v>
      </c>
      <c r="AH1203">
        <f t="shared" si="226"/>
        <v>1.9660851600148133E-3</v>
      </c>
      <c r="AI1203">
        <f t="shared" si="225"/>
        <v>1.8625906436027019E-3</v>
      </c>
      <c r="AJ1203">
        <f t="shared" si="225"/>
        <v>1.7590961271905909E-3</v>
      </c>
      <c r="AK1203">
        <f t="shared" si="225"/>
        <v>1.6556016107784799E-3</v>
      </c>
      <c r="AL1203">
        <f t="shared" si="225"/>
        <v>1.5521070943663687E-3</v>
      </c>
      <c r="AM1203">
        <f t="shared" si="225"/>
        <v>1.4486125779542577E-3</v>
      </c>
      <c r="AN1203">
        <f>(I1203*'msft+wfc'!$K$2)+(R1203*(1-'msft+wfc'!$K$2))</f>
        <v>2.1086311585206442E-3</v>
      </c>
    </row>
    <row r="1204" spans="1:40" x14ac:dyDescent="0.35">
      <c r="A1204" s="1">
        <v>42104</v>
      </c>
      <c r="B1204">
        <v>41.630001</v>
      </c>
      <c r="C1204">
        <v>41.950001</v>
      </c>
      <c r="D1204">
        <v>41.41</v>
      </c>
      <c r="E1204">
        <v>41.720001000000003</v>
      </c>
      <c r="F1204">
        <v>28022000</v>
      </c>
      <c r="G1204">
        <v>40.329695999999998</v>
      </c>
      <c r="H1204">
        <f t="shared" si="217"/>
        <v>5.7859450337513644E-3</v>
      </c>
      <c r="I1204">
        <f t="shared" si="218"/>
        <v>5.7859438446994657E-3</v>
      </c>
      <c r="J1204" s="1">
        <v>42104</v>
      </c>
      <c r="K1204">
        <v>54.330002</v>
      </c>
      <c r="L1204">
        <v>54.48</v>
      </c>
      <c r="M1204">
        <v>54.060001</v>
      </c>
      <c r="N1204">
        <v>54.32</v>
      </c>
      <c r="O1204">
        <v>9531500</v>
      </c>
      <c r="P1204">
        <v>52.428181000000002</v>
      </c>
      <c r="Q1204">
        <f t="shared" si="219"/>
        <v>2.3989850968626153E-3</v>
      </c>
      <c r="R1204">
        <f t="shared" si="220"/>
        <v>2.3989771237083843E-3</v>
      </c>
      <c r="S1204">
        <f t="shared" si="226"/>
        <v>2.3989771237083843E-3</v>
      </c>
      <c r="T1204">
        <f t="shared" si="226"/>
        <v>2.5683254597579381E-3</v>
      </c>
      <c r="U1204">
        <f t="shared" si="226"/>
        <v>2.7376737958074927E-3</v>
      </c>
      <c r="V1204">
        <f t="shared" si="226"/>
        <v>2.9070221318570465E-3</v>
      </c>
      <c r="W1204">
        <f t="shared" si="226"/>
        <v>3.0763704679066008E-3</v>
      </c>
      <c r="X1204">
        <f t="shared" si="226"/>
        <v>3.245718803956155E-3</v>
      </c>
      <c r="Y1204">
        <f t="shared" si="226"/>
        <v>3.4150671400057083E-3</v>
      </c>
      <c r="Z1204">
        <f t="shared" si="226"/>
        <v>3.5844154760552626E-3</v>
      </c>
      <c r="AA1204">
        <f t="shared" si="226"/>
        <v>3.7537638121048168E-3</v>
      </c>
      <c r="AB1204">
        <f t="shared" si="226"/>
        <v>3.923112148154371E-3</v>
      </c>
      <c r="AC1204">
        <f t="shared" si="226"/>
        <v>4.0924604842039252E-3</v>
      </c>
      <c r="AD1204">
        <f t="shared" si="226"/>
        <v>4.2618088202534795E-3</v>
      </c>
      <c r="AE1204">
        <f t="shared" si="226"/>
        <v>4.4311571563030328E-3</v>
      </c>
      <c r="AF1204">
        <f t="shared" si="226"/>
        <v>4.600505492352587E-3</v>
      </c>
      <c r="AG1204">
        <f t="shared" si="226"/>
        <v>4.7698538284021413E-3</v>
      </c>
      <c r="AH1204">
        <f t="shared" si="226"/>
        <v>4.9392021644516955E-3</v>
      </c>
      <c r="AI1204">
        <f t="shared" si="225"/>
        <v>5.1085505005012497E-3</v>
      </c>
      <c r="AJ1204">
        <f t="shared" si="225"/>
        <v>5.2778988365508039E-3</v>
      </c>
      <c r="AK1204">
        <f t="shared" si="225"/>
        <v>5.4472471726003582E-3</v>
      </c>
      <c r="AL1204">
        <f t="shared" si="225"/>
        <v>5.6165955086499115E-3</v>
      </c>
      <c r="AM1204">
        <f t="shared" si="225"/>
        <v>5.7859438446994657E-3</v>
      </c>
      <c r="AN1204">
        <f>(I1204*'msft+wfc'!$K$2)+(R1204*(1-'msft+wfc'!$K$2))</f>
        <v>4.7059537905826832E-3</v>
      </c>
    </row>
    <row r="1205" spans="1:40" x14ac:dyDescent="0.35">
      <c r="A1205" s="1">
        <v>42107</v>
      </c>
      <c r="B1205">
        <v>41.400002000000001</v>
      </c>
      <c r="C1205">
        <v>42.060001</v>
      </c>
      <c r="D1205">
        <v>41.389999000000003</v>
      </c>
      <c r="E1205">
        <v>41.759998000000003</v>
      </c>
      <c r="F1205">
        <v>30276700</v>
      </c>
      <c r="G1205">
        <v>40.368361</v>
      </c>
      <c r="H1205">
        <f t="shared" si="217"/>
        <v>9.5870083991607792E-4</v>
      </c>
      <c r="I1205">
        <f t="shared" si="218"/>
        <v>9.5872282300371733E-4</v>
      </c>
      <c r="J1205" s="1">
        <v>42107</v>
      </c>
      <c r="K1205">
        <v>54.330002</v>
      </c>
      <c r="L1205">
        <v>54.73</v>
      </c>
      <c r="M1205">
        <v>54.279998999999997</v>
      </c>
      <c r="N1205">
        <v>54.59</v>
      </c>
      <c r="O1205">
        <v>14931600</v>
      </c>
      <c r="P1205">
        <v>52.688777999999999</v>
      </c>
      <c r="Q1205">
        <f t="shared" si="219"/>
        <v>4.970544918998585E-3</v>
      </c>
      <c r="R1205">
        <f t="shared" si="220"/>
        <v>4.9705520014130776E-3</v>
      </c>
      <c r="S1205">
        <f t="shared" si="226"/>
        <v>4.9705520014130776E-3</v>
      </c>
      <c r="T1205">
        <f t="shared" si="226"/>
        <v>4.7699605424926092E-3</v>
      </c>
      <c r="U1205">
        <f t="shared" si="226"/>
        <v>4.5693690835721416E-3</v>
      </c>
      <c r="V1205">
        <f t="shared" si="226"/>
        <v>4.3687776246516732E-3</v>
      </c>
      <c r="W1205">
        <f t="shared" si="226"/>
        <v>4.1681861657312056E-3</v>
      </c>
      <c r="X1205">
        <f t="shared" si="226"/>
        <v>3.9675947068107372E-3</v>
      </c>
      <c r="Y1205">
        <f t="shared" si="226"/>
        <v>3.7670032478902692E-3</v>
      </c>
      <c r="Z1205">
        <f t="shared" si="226"/>
        <v>3.5664117889698016E-3</v>
      </c>
      <c r="AA1205">
        <f t="shared" si="226"/>
        <v>3.3658203300493336E-3</v>
      </c>
      <c r="AB1205">
        <f t="shared" si="226"/>
        <v>3.1652288711288661E-3</v>
      </c>
      <c r="AC1205">
        <f t="shared" si="226"/>
        <v>2.9646374122083976E-3</v>
      </c>
      <c r="AD1205">
        <f t="shared" si="226"/>
        <v>2.7640459532879292E-3</v>
      </c>
      <c r="AE1205">
        <f t="shared" si="226"/>
        <v>2.5634544943674616E-3</v>
      </c>
      <c r="AF1205">
        <f t="shared" si="226"/>
        <v>2.3628630354469932E-3</v>
      </c>
      <c r="AG1205">
        <f t="shared" si="226"/>
        <v>2.1622715765265256E-3</v>
      </c>
      <c r="AH1205">
        <f t="shared" si="226"/>
        <v>1.9616801176060572E-3</v>
      </c>
      <c r="AI1205">
        <f t="shared" si="225"/>
        <v>1.7610886586855892E-3</v>
      </c>
      <c r="AJ1205">
        <f t="shared" si="225"/>
        <v>1.5604971997651214E-3</v>
      </c>
      <c r="AK1205">
        <f t="shared" si="225"/>
        <v>1.3599057408446532E-3</v>
      </c>
      <c r="AL1205">
        <f t="shared" si="225"/>
        <v>1.1593142819241857E-3</v>
      </c>
      <c r="AM1205">
        <f t="shared" si="225"/>
        <v>9.5872282300371733E-4</v>
      </c>
      <c r="AN1205">
        <f>(I1205*'msft+wfc'!$K$2)+(R1205*(1-'msft+wfc'!$K$2))</f>
        <v>2.2379605505683346E-3</v>
      </c>
    </row>
    <row r="1206" spans="1:40" x14ac:dyDescent="0.35">
      <c r="A1206" s="1">
        <v>42108</v>
      </c>
      <c r="B1206">
        <v>41.799999</v>
      </c>
      <c r="C1206">
        <v>42.029998999999997</v>
      </c>
      <c r="D1206">
        <v>41.389999000000003</v>
      </c>
      <c r="E1206">
        <v>41.650002000000001</v>
      </c>
      <c r="F1206">
        <v>24244400</v>
      </c>
      <c r="G1206">
        <v>40.262028999999998</v>
      </c>
      <c r="H1206">
        <f t="shared" si="217"/>
        <v>-2.6340039575672974E-3</v>
      </c>
      <c r="I1206">
        <f t="shared" si="218"/>
        <v>-2.6340430318684939E-3</v>
      </c>
      <c r="J1206" s="1">
        <v>42108</v>
      </c>
      <c r="K1206">
        <v>53.93</v>
      </c>
      <c r="L1206">
        <v>54.470001000000003</v>
      </c>
      <c r="M1206">
        <v>53.57</v>
      </c>
      <c r="N1206">
        <v>54.189999</v>
      </c>
      <c r="O1206">
        <v>29289600</v>
      </c>
      <c r="P1206">
        <v>52.302708000000003</v>
      </c>
      <c r="Q1206">
        <f t="shared" si="219"/>
        <v>-7.327367649752759E-3</v>
      </c>
      <c r="R1206">
        <f t="shared" si="220"/>
        <v>-7.327366749708953E-3</v>
      </c>
      <c r="S1206">
        <f t="shared" si="226"/>
        <v>-7.327366749708953E-3</v>
      </c>
      <c r="T1206">
        <f t="shared" si="226"/>
        <v>-7.0927005638169293E-3</v>
      </c>
      <c r="U1206">
        <f t="shared" si="226"/>
        <v>-6.8580343779249073E-3</v>
      </c>
      <c r="V1206">
        <f t="shared" si="226"/>
        <v>-6.6233681920328845E-3</v>
      </c>
      <c r="W1206">
        <f t="shared" si="226"/>
        <v>-6.3887020061408617E-3</v>
      </c>
      <c r="X1206">
        <f t="shared" si="226"/>
        <v>-6.154035820248838E-3</v>
      </c>
      <c r="Y1206">
        <f t="shared" si="226"/>
        <v>-5.9193696343568143E-3</v>
      </c>
      <c r="Z1206">
        <f t="shared" si="226"/>
        <v>-5.6847034484647924E-3</v>
      </c>
      <c r="AA1206">
        <f t="shared" si="226"/>
        <v>-5.4500372625727695E-3</v>
      </c>
      <c r="AB1206">
        <f t="shared" si="226"/>
        <v>-5.2153710766807467E-3</v>
      </c>
      <c r="AC1206">
        <f t="shared" si="226"/>
        <v>-4.980704890788723E-3</v>
      </c>
      <c r="AD1206">
        <f t="shared" si="226"/>
        <v>-4.7460387048967002E-3</v>
      </c>
      <c r="AE1206">
        <f t="shared" si="226"/>
        <v>-4.5113725190046774E-3</v>
      </c>
      <c r="AF1206">
        <f t="shared" si="226"/>
        <v>-4.2767063331126546E-3</v>
      </c>
      <c r="AG1206">
        <f t="shared" si="226"/>
        <v>-4.0420401472206317E-3</v>
      </c>
      <c r="AH1206">
        <f t="shared" si="226"/>
        <v>-3.8073739613286089E-3</v>
      </c>
      <c r="AI1206">
        <f t="shared" si="225"/>
        <v>-3.5727077754365852E-3</v>
      </c>
      <c r="AJ1206">
        <f t="shared" si="225"/>
        <v>-3.3380415895445628E-3</v>
      </c>
      <c r="AK1206">
        <f t="shared" si="225"/>
        <v>-3.1033754036525396E-3</v>
      </c>
      <c r="AL1206">
        <f t="shared" si="225"/>
        <v>-2.8687092177605168E-3</v>
      </c>
      <c r="AM1206">
        <f t="shared" si="225"/>
        <v>-2.6340430318684939E-3</v>
      </c>
      <c r="AN1206">
        <f>(I1206*'msft+wfc'!$K$2)+(R1206*(1-'msft+wfc'!$K$2))</f>
        <v>-4.1305865038205603E-3</v>
      </c>
    </row>
    <row r="1207" spans="1:40" x14ac:dyDescent="0.35">
      <c r="A1207" s="1">
        <v>42109</v>
      </c>
      <c r="B1207">
        <v>41.759998000000003</v>
      </c>
      <c r="C1207">
        <v>42.459999000000003</v>
      </c>
      <c r="D1207">
        <v>41.68</v>
      </c>
      <c r="E1207">
        <v>42.259998000000003</v>
      </c>
      <c r="F1207">
        <v>27343600</v>
      </c>
      <c r="G1207">
        <v>40.851697999999999</v>
      </c>
      <c r="H1207">
        <f t="shared" si="217"/>
        <v>1.4645761601644158E-2</v>
      </c>
      <c r="I1207">
        <f t="shared" si="218"/>
        <v>1.4645784493374656E-2</v>
      </c>
      <c r="J1207" s="1">
        <v>42109</v>
      </c>
      <c r="K1207">
        <v>54.369999</v>
      </c>
      <c r="L1207">
        <v>54.91</v>
      </c>
      <c r="M1207">
        <v>54.189999</v>
      </c>
      <c r="N1207">
        <v>54.810001</v>
      </c>
      <c r="O1207">
        <v>16899900</v>
      </c>
      <c r="P1207">
        <v>52.901116999999999</v>
      </c>
      <c r="Q1207">
        <f t="shared" si="219"/>
        <v>1.1441262436635208E-2</v>
      </c>
      <c r="R1207">
        <f t="shared" si="220"/>
        <v>1.144126227651533E-2</v>
      </c>
      <c r="S1207">
        <f t="shared" si="226"/>
        <v>1.144126227651533E-2</v>
      </c>
      <c r="T1207">
        <f t="shared" si="226"/>
        <v>1.1601488387358295E-2</v>
      </c>
      <c r="U1207">
        <f t="shared" si="226"/>
        <v>1.1761714498201263E-2</v>
      </c>
      <c r="V1207">
        <f t="shared" si="226"/>
        <v>1.1921940609044229E-2</v>
      </c>
      <c r="W1207">
        <f t="shared" si="226"/>
        <v>1.2082166719887197E-2</v>
      </c>
      <c r="X1207">
        <f t="shared" si="226"/>
        <v>1.2242392830730161E-2</v>
      </c>
      <c r="Y1207">
        <f t="shared" si="226"/>
        <v>1.2402618941573129E-2</v>
      </c>
      <c r="Z1207">
        <f t="shared" si="226"/>
        <v>1.2562845052416094E-2</v>
      </c>
      <c r="AA1207">
        <f t="shared" si="226"/>
        <v>1.2723071163259062E-2</v>
      </c>
      <c r="AB1207">
        <f t="shared" si="226"/>
        <v>1.2883297274102028E-2</v>
      </c>
      <c r="AC1207">
        <f t="shared" si="226"/>
        <v>1.3043523384944994E-2</v>
      </c>
      <c r="AD1207">
        <f t="shared" si="226"/>
        <v>1.320374949578796E-2</v>
      </c>
      <c r="AE1207">
        <f t="shared" si="226"/>
        <v>1.3363975606630926E-2</v>
      </c>
      <c r="AF1207">
        <f t="shared" si="226"/>
        <v>1.3524201717473892E-2</v>
      </c>
      <c r="AG1207">
        <f t="shared" si="226"/>
        <v>1.3684427828316859E-2</v>
      </c>
      <c r="AH1207">
        <f t="shared" si="226"/>
        <v>1.3844653939159825E-2</v>
      </c>
      <c r="AI1207">
        <f t="shared" si="225"/>
        <v>1.4004880050002791E-2</v>
      </c>
      <c r="AJ1207">
        <f t="shared" si="225"/>
        <v>1.4165106160845757E-2</v>
      </c>
      <c r="AK1207">
        <f t="shared" si="225"/>
        <v>1.4325332271688723E-2</v>
      </c>
      <c r="AL1207">
        <f t="shared" si="225"/>
        <v>1.4485558382531689E-2</v>
      </c>
      <c r="AM1207">
        <f t="shared" si="225"/>
        <v>1.4645784493374656E-2</v>
      </c>
      <c r="AN1207">
        <f>(I1207*'msft+wfc'!$K$2)+(R1207*(1-'msft+wfc'!$K$2))</f>
        <v>1.3623969870586854E-2</v>
      </c>
    </row>
    <row r="1208" spans="1:40" x14ac:dyDescent="0.35">
      <c r="A1208" s="1">
        <v>42110</v>
      </c>
      <c r="B1208">
        <v>41.950001</v>
      </c>
      <c r="C1208">
        <v>42.34</v>
      </c>
      <c r="D1208">
        <v>41.82</v>
      </c>
      <c r="E1208">
        <v>42.16</v>
      </c>
      <c r="F1208">
        <v>22509700</v>
      </c>
      <c r="G1208">
        <v>40.755032</v>
      </c>
      <c r="H1208">
        <f t="shared" si="217"/>
        <v>-2.366256619321337E-3</v>
      </c>
      <c r="I1208">
        <f t="shared" si="218"/>
        <v>-2.366266391179114E-3</v>
      </c>
      <c r="J1208" s="1">
        <v>42110</v>
      </c>
      <c r="K1208">
        <v>54.529998999999997</v>
      </c>
      <c r="L1208">
        <v>55.07</v>
      </c>
      <c r="M1208">
        <v>54.34</v>
      </c>
      <c r="N1208">
        <v>54.810001</v>
      </c>
      <c r="O1208">
        <v>15643200</v>
      </c>
      <c r="P1208">
        <v>52.901116999999999</v>
      </c>
      <c r="Q1208">
        <f t="shared" si="219"/>
        <v>0</v>
      </c>
      <c r="R1208">
        <f t="shared" si="220"/>
        <v>0</v>
      </c>
      <c r="S1208">
        <f t="shared" si="226"/>
        <v>0</v>
      </c>
      <c r="T1208">
        <f t="shared" si="226"/>
        <v>-1.183133195589557E-4</v>
      </c>
      <c r="U1208">
        <f t="shared" si="226"/>
        <v>-2.3662663911791141E-4</v>
      </c>
      <c r="V1208">
        <f t="shared" si="226"/>
        <v>-3.5493995867686708E-4</v>
      </c>
      <c r="W1208">
        <f t="shared" si="226"/>
        <v>-4.7325327823582281E-4</v>
      </c>
      <c r="X1208">
        <f t="shared" si="226"/>
        <v>-5.9156659779477849E-4</v>
      </c>
      <c r="Y1208">
        <f t="shared" si="226"/>
        <v>-7.0987991735373417E-4</v>
      </c>
      <c r="Z1208">
        <f t="shared" si="226"/>
        <v>-8.2819323691268984E-4</v>
      </c>
      <c r="AA1208">
        <f t="shared" si="226"/>
        <v>-9.4650655647164563E-4</v>
      </c>
      <c r="AB1208">
        <f t="shared" si="226"/>
        <v>-1.0648198760306014E-3</v>
      </c>
      <c r="AC1208">
        <f t="shared" si="226"/>
        <v>-1.183133195589557E-3</v>
      </c>
      <c r="AD1208">
        <f t="shared" si="226"/>
        <v>-1.3014465151485128E-3</v>
      </c>
      <c r="AE1208">
        <f t="shared" si="226"/>
        <v>-1.4197598347074683E-3</v>
      </c>
      <c r="AF1208">
        <f t="shared" si="226"/>
        <v>-1.5380731542664241E-3</v>
      </c>
      <c r="AG1208">
        <f t="shared" si="226"/>
        <v>-1.6563864738253797E-3</v>
      </c>
      <c r="AH1208">
        <f t="shared" si="226"/>
        <v>-1.7746997933843355E-3</v>
      </c>
      <c r="AI1208">
        <f t="shared" si="225"/>
        <v>-1.8930131129432913E-3</v>
      </c>
      <c r="AJ1208">
        <f t="shared" si="225"/>
        <v>-2.0113264325022466E-3</v>
      </c>
      <c r="AK1208">
        <f t="shared" si="225"/>
        <v>-2.1296397520612028E-3</v>
      </c>
      <c r="AL1208">
        <f t="shared" si="225"/>
        <v>-2.2479530716201582E-3</v>
      </c>
      <c r="AM1208">
        <f t="shared" si="225"/>
        <v>-2.366266391179114E-3</v>
      </c>
      <c r="AN1208">
        <f>(I1208*'msft+wfc'!$K$2)+(R1208*(1-'msft+wfc'!$K$2))</f>
        <v>-1.6117434276005222E-3</v>
      </c>
    </row>
    <row r="1209" spans="1:40" x14ac:dyDescent="0.35">
      <c r="A1209" s="1">
        <v>42111</v>
      </c>
      <c r="B1209">
        <v>41.669998</v>
      </c>
      <c r="C1209">
        <v>41.740001999999997</v>
      </c>
      <c r="D1209">
        <v>41.16</v>
      </c>
      <c r="E1209">
        <v>41.619999</v>
      </c>
      <c r="F1209">
        <v>42387600</v>
      </c>
      <c r="G1209">
        <v>40.233027</v>
      </c>
      <c r="H1209">
        <f t="shared" si="217"/>
        <v>-1.2808372865275064E-2</v>
      </c>
      <c r="I1209">
        <f t="shared" si="218"/>
        <v>-1.2808357014662632E-2</v>
      </c>
      <c r="J1209" s="1">
        <v>42111</v>
      </c>
      <c r="K1209">
        <v>54.41</v>
      </c>
      <c r="L1209">
        <v>54.560001</v>
      </c>
      <c r="M1209">
        <v>53.98</v>
      </c>
      <c r="N1209">
        <v>54.049999</v>
      </c>
      <c r="O1209">
        <v>17569700</v>
      </c>
      <c r="P1209">
        <v>52.167583999999998</v>
      </c>
      <c r="Q1209">
        <f t="shared" si="219"/>
        <v>-1.3866119068306532E-2</v>
      </c>
      <c r="R1209">
        <f t="shared" si="220"/>
        <v>-1.3866115530225974E-2</v>
      </c>
      <c r="S1209">
        <f t="shared" si="226"/>
        <v>-1.3866115530225974E-2</v>
      </c>
      <c r="T1209">
        <f t="shared" si="226"/>
        <v>-1.3813227604447807E-2</v>
      </c>
      <c r="U1209">
        <f t="shared" si="226"/>
        <v>-1.3760339678669639E-2</v>
      </c>
      <c r="V1209">
        <f t="shared" si="226"/>
        <v>-1.3707451752891472E-2</v>
      </c>
      <c r="W1209">
        <f t="shared" si="226"/>
        <v>-1.3654563827113306E-2</v>
      </c>
      <c r="X1209">
        <f t="shared" si="226"/>
        <v>-1.3601675901335139E-2</v>
      </c>
      <c r="Y1209">
        <f t="shared" si="226"/>
        <v>-1.3548787975556972E-2</v>
      </c>
      <c r="Z1209">
        <f t="shared" si="226"/>
        <v>-1.3495900049778804E-2</v>
      </c>
      <c r="AA1209">
        <f t="shared" si="226"/>
        <v>-1.3443012124000637E-2</v>
      </c>
      <c r="AB1209">
        <f t="shared" si="226"/>
        <v>-1.3390124198222471E-2</v>
      </c>
      <c r="AC1209">
        <f t="shared" si="226"/>
        <v>-1.3337236272444302E-2</v>
      </c>
      <c r="AD1209">
        <f t="shared" si="226"/>
        <v>-1.3284348346666135E-2</v>
      </c>
      <c r="AE1209">
        <f t="shared" si="226"/>
        <v>-1.3231460420887969E-2</v>
      </c>
      <c r="AF1209">
        <f t="shared" si="226"/>
        <v>-1.3178572495109802E-2</v>
      </c>
      <c r="AG1209">
        <f t="shared" si="226"/>
        <v>-1.3125684569331634E-2</v>
      </c>
      <c r="AH1209">
        <f t="shared" si="226"/>
        <v>-1.3072796643553467E-2</v>
      </c>
      <c r="AI1209">
        <f t="shared" si="225"/>
        <v>-1.3019908717775301E-2</v>
      </c>
      <c r="AJ1209">
        <f t="shared" si="225"/>
        <v>-1.2967020791997134E-2</v>
      </c>
      <c r="AK1209">
        <f t="shared" si="225"/>
        <v>-1.2914132866218966E-2</v>
      </c>
      <c r="AL1209">
        <f t="shared" si="225"/>
        <v>-1.2861244940440799E-2</v>
      </c>
      <c r="AM1209">
        <f t="shared" si="225"/>
        <v>-1.2808357014662632E-2</v>
      </c>
      <c r="AN1209">
        <f>(I1209*'msft+wfc'!$K$2)+(R1209*(1-'msft+wfc'!$K$2))</f>
        <v>-1.3145640717329621E-2</v>
      </c>
    </row>
    <row r="1210" spans="1:40" x14ac:dyDescent="0.35">
      <c r="A1210" s="1">
        <v>42114</v>
      </c>
      <c r="B1210">
        <v>41.73</v>
      </c>
      <c r="C1210">
        <v>43.169998</v>
      </c>
      <c r="D1210">
        <v>41.68</v>
      </c>
      <c r="E1210">
        <v>42.91</v>
      </c>
      <c r="F1210">
        <v>46057700</v>
      </c>
      <c r="G1210">
        <v>41.480038999999998</v>
      </c>
      <c r="H1210">
        <f t="shared" si="217"/>
        <v>3.0994738851387205E-2</v>
      </c>
      <c r="I1210">
        <f t="shared" si="218"/>
        <v>3.099473474864315E-2</v>
      </c>
      <c r="J1210" s="1">
        <v>42114</v>
      </c>
      <c r="K1210">
        <v>54.34</v>
      </c>
      <c r="L1210">
        <v>54.669998</v>
      </c>
      <c r="M1210">
        <v>54.169998</v>
      </c>
      <c r="N1210">
        <v>54.360000999999997</v>
      </c>
      <c r="O1210">
        <v>13327200</v>
      </c>
      <c r="P1210">
        <v>52.466788999999999</v>
      </c>
      <c r="Q1210">
        <f t="shared" si="219"/>
        <v>5.7354672661510545E-3</v>
      </c>
      <c r="R1210">
        <f t="shared" si="220"/>
        <v>5.7354582493220427E-3</v>
      </c>
      <c r="S1210">
        <f t="shared" si="226"/>
        <v>5.7354582493220427E-3</v>
      </c>
      <c r="T1210">
        <f t="shared" si="226"/>
        <v>6.998422074288098E-3</v>
      </c>
      <c r="U1210">
        <f t="shared" si="226"/>
        <v>8.2613858992541533E-3</v>
      </c>
      <c r="V1210">
        <f t="shared" si="226"/>
        <v>9.5243497242202095E-3</v>
      </c>
      <c r="W1210">
        <f t="shared" si="226"/>
        <v>1.0787313549186266E-2</v>
      </c>
      <c r="X1210">
        <f t="shared" si="226"/>
        <v>1.205027737415232E-2</v>
      </c>
      <c r="Y1210">
        <f t="shared" si="226"/>
        <v>1.3313241199118375E-2</v>
      </c>
      <c r="Z1210">
        <f t="shared" si="226"/>
        <v>1.4576205024084431E-2</v>
      </c>
      <c r="AA1210">
        <f t="shared" si="226"/>
        <v>1.5839168849050487E-2</v>
      </c>
      <c r="AB1210">
        <f t="shared" si="226"/>
        <v>1.7102132674016543E-2</v>
      </c>
      <c r="AC1210">
        <f t="shared" si="226"/>
        <v>1.8365096498982596E-2</v>
      </c>
      <c r="AD1210">
        <f t="shared" si="226"/>
        <v>1.9628060323948655E-2</v>
      </c>
      <c r="AE1210">
        <f t="shared" si="226"/>
        <v>2.0891024148914705E-2</v>
      </c>
      <c r="AF1210">
        <f t="shared" si="226"/>
        <v>2.2153987973880764E-2</v>
      </c>
      <c r="AG1210">
        <f t="shared" si="226"/>
        <v>2.3416951798846817E-2</v>
      </c>
      <c r="AH1210">
        <f t="shared" si="226"/>
        <v>2.4679915623812877E-2</v>
      </c>
      <c r="AI1210">
        <f t="shared" si="225"/>
        <v>2.5942879448778929E-2</v>
      </c>
      <c r="AJ1210">
        <f t="shared" si="225"/>
        <v>2.7205843273744985E-2</v>
      </c>
      <c r="AK1210">
        <f t="shared" si="225"/>
        <v>2.8468807098711042E-2</v>
      </c>
      <c r="AL1210">
        <f t="shared" si="225"/>
        <v>2.9731770923677094E-2</v>
      </c>
      <c r="AM1210">
        <f t="shared" si="225"/>
        <v>3.099473474864315E-2</v>
      </c>
      <c r="AN1210">
        <f>(I1210*'msft+wfc'!$K$2)+(R1210*(1-'msft+wfc'!$K$2))</f>
        <v>2.294039892526958E-2</v>
      </c>
    </row>
    <row r="1211" spans="1:40" x14ac:dyDescent="0.35">
      <c r="A1211" s="1">
        <v>42115</v>
      </c>
      <c r="B1211">
        <v>43</v>
      </c>
      <c r="C1211">
        <v>43.150002000000001</v>
      </c>
      <c r="D1211">
        <v>42.529998999999997</v>
      </c>
      <c r="E1211">
        <v>42.639999000000003</v>
      </c>
      <c r="F1211">
        <v>26013800</v>
      </c>
      <c r="G1211">
        <v>41.219036000000003</v>
      </c>
      <c r="H1211">
        <f t="shared" si="217"/>
        <v>-6.292262875786379E-3</v>
      </c>
      <c r="I1211">
        <f t="shared" si="218"/>
        <v>-6.2922554147067031E-3</v>
      </c>
      <c r="J1211" s="1">
        <v>42115</v>
      </c>
      <c r="K1211">
        <v>54.549999</v>
      </c>
      <c r="L1211">
        <v>54.849997999999999</v>
      </c>
      <c r="M1211">
        <v>54.189999</v>
      </c>
      <c r="N1211">
        <v>54.279998999999997</v>
      </c>
      <c r="O1211">
        <v>10954200</v>
      </c>
      <c r="P1211">
        <v>52.389572999999999</v>
      </c>
      <c r="Q1211">
        <f t="shared" si="219"/>
        <v>-1.4717071105278374E-3</v>
      </c>
      <c r="R1211">
        <f t="shared" si="220"/>
        <v>-1.4717119433400041E-3</v>
      </c>
      <c r="S1211">
        <f t="shared" si="226"/>
        <v>-1.4717119433400041E-3</v>
      </c>
      <c r="T1211">
        <f t="shared" si="226"/>
        <v>-1.7127391169083389E-3</v>
      </c>
      <c r="U1211">
        <f t="shared" si="226"/>
        <v>-1.953766290476674E-3</v>
      </c>
      <c r="V1211">
        <f t="shared" si="226"/>
        <v>-2.1947934640450086E-3</v>
      </c>
      <c r="W1211">
        <f t="shared" si="226"/>
        <v>-2.4358206376133441E-3</v>
      </c>
      <c r="X1211">
        <f t="shared" si="226"/>
        <v>-2.6768478111816787E-3</v>
      </c>
      <c r="Y1211">
        <f t="shared" si="226"/>
        <v>-2.9178749847500137E-3</v>
      </c>
      <c r="Z1211">
        <f t="shared" si="226"/>
        <v>-3.1589021583183488E-3</v>
      </c>
      <c r="AA1211">
        <f t="shared" si="226"/>
        <v>-3.3999293318866838E-3</v>
      </c>
      <c r="AB1211">
        <f t="shared" si="226"/>
        <v>-3.6409565054550189E-3</v>
      </c>
      <c r="AC1211">
        <f t="shared" si="226"/>
        <v>-3.8819836790233535E-3</v>
      </c>
      <c r="AD1211">
        <f t="shared" si="226"/>
        <v>-4.123010852591689E-3</v>
      </c>
      <c r="AE1211">
        <f t="shared" si="226"/>
        <v>-4.3640380261600236E-3</v>
      </c>
      <c r="AF1211">
        <f t="shared" si="226"/>
        <v>-4.6050651997283591E-3</v>
      </c>
      <c r="AG1211">
        <f t="shared" si="226"/>
        <v>-4.8460923732966928E-3</v>
      </c>
      <c r="AH1211">
        <f t="shared" si="226"/>
        <v>-5.0871195468650283E-3</v>
      </c>
      <c r="AI1211">
        <f t="shared" si="225"/>
        <v>-5.3281467204333638E-3</v>
      </c>
      <c r="AJ1211">
        <f t="shared" si="225"/>
        <v>-5.5691738940016984E-3</v>
      </c>
      <c r="AK1211">
        <f t="shared" si="225"/>
        <v>-5.810201067570033E-3</v>
      </c>
      <c r="AL1211">
        <f t="shared" si="225"/>
        <v>-6.0512282411383676E-3</v>
      </c>
      <c r="AM1211">
        <f t="shared" si="225"/>
        <v>-6.2922554147067031E-3</v>
      </c>
      <c r="AN1211">
        <f>(I1211*'msft+wfc'!$K$2)+(R1211*(1-'msft+wfc'!$K$2))</f>
        <v>-4.7551458315956453E-3</v>
      </c>
    </row>
    <row r="1212" spans="1:40" x14ac:dyDescent="0.35">
      <c r="A1212" s="1">
        <v>42116</v>
      </c>
      <c r="B1212">
        <v>42.669998</v>
      </c>
      <c r="C1212">
        <v>43.130001</v>
      </c>
      <c r="D1212">
        <v>42.549999</v>
      </c>
      <c r="E1212">
        <v>42.990001999999997</v>
      </c>
      <c r="F1212">
        <v>25064300</v>
      </c>
      <c r="G1212">
        <v>41.557375</v>
      </c>
      <c r="H1212">
        <f t="shared" si="217"/>
        <v>8.2083257084502696E-3</v>
      </c>
      <c r="I1212">
        <f t="shared" si="218"/>
        <v>8.2083190882969153E-3</v>
      </c>
      <c r="J1212" s="1">
        <v>42116</v>
      </c>
      <c r="K1212">
        <v>54.310001</v>
      </c>
      <c r="L1212">
        <v>54.91</v>
      </c>
      <c r="M1212">
        <v>54.16</v>
      </c>
      <c r="N1212">
        <v>54.669998</v>
      </c>
      <c r="O1212">
        <v>13563800</v>
      </c>
      <c r="P1212">
        <v>52.765990000000002</v>
      </c>
      <c r="Q1212">
        <f t="shared" si="219"/>
        <v>7.1849485479910033E-3</v>
      </c>
      <c r="R1212">
        <f t="shared" si="220"/>
        <v>7.1849602591722512E-3</v>
      </c>
      <c r="S1212">
        <f t="shared" si="226"/>
        <v>7.1849602591722512E-3</v>
      </c>
      <c r="T1212">
        <f t="shared" si="226"/>
        <v>7.236128200628484E-3</v>
      </c>
      <c r="U1212">
        <f t="shared" si="226"/>
        <v>7.2872961420847177E-3</v>
      </c>
      <c r="V1212">
        <f t="shared" si="226"/>
        <v>7.3384640835409505E-3</v>
      </c>
      <c r="W1212">
        <f t="shared" si="226"/>
        <v>7.389632024997185E-3</v>
      </c>
      <c r="X1212">
        <f t="shared" si="226"/>
        <v>7.440799966453417E-3</v>
      </c>
      <c r="Y1212">
        <f t="shared" si="226"/>
        <v>7.4919679079096507E-3</v>
      </c>
      <c r="Z1212">
        <f t="shared" si="226"/>
        <v>7.5431358493658843E-3</v>
      </c>
      <c r="AA1212">
        <f t="shared" si="226"/>
        <v>7.5943037908221172E-3</v>
      </c>
      <c r="AB1212">
        <f t="shared" si="226"/>
        <v>7.6454717322783508E-3</v>
      </c>
      <c r="AC1212">
        <f t="shared" si="226"/>
        <v>7.6966396737345837E-3</v>
      </c>
      <c r="AD1212">
        <f t="shared" si="226"/>
        <v>7.7478076151908173E-3</v>
      </c>
      <c r="AE1212">
        <f t="shared" si="226"/>
        <v>7.7989755566470493E-3</v>
      </c>
      <c r="AF1212">
        <f t="shared" si="226"/>
        <v>7.850143498103283E-3</v>
      </c>
      <c r="AG1212">
        <f t="shared" si="226"/>
        <v>7.9013114395595167E-3</v>
      </c>
      <c r="AH1212">
        <f t="shared" si="226"/>
        <v>7.9524793810157486E-3</v>
      </c>
      <c r="AI1212">
        <f t="shared" si="225"/>
        <v>8.0036473224719823E-3</v>
      </c>
      <c r="AJ1212">
        <f t="shared" si="225"/>
        <v>8.054815263928216E-3</v>
      </c>
      <c r="AK1212">
        <f t="shared" si="225"/>
        <v>8.1059832053844497E-3</v>
      </c>
      <c r="AL1212">
        <f t="shared" si="225"/>
        <v>8.1571511468406816E-3</v>
      </c>
      <c r="AM1212">
        <f t="shared" si="225"/>
        <v>8.2083190882969153E-3</v>
      </c>
      <c r="AN1212">
        <f>(I1212*'msft+wfc'!$K$2)+(R1212*(1-'msft+wfc'!$K$2))</f>
        <v>7.8820042915209287E-3</v>
      </c>
    </row>
    <row r="1213" spans="1:40" x14ac:dyDescent="0.35">
      <c r="A1213" s="1">
        <v>42117</v>
      </c>
      <c r="B1213">
        <v>42.889999000000003</v>
      </c>
      <c r="C1213">
        <v>43.610000999999997</v>
      </c>
      <c r="D1213">
        <v>42.799999</v>
      </c>
      <c r="E1213">
        <v>43.34</v>
      </c>
      <c r="F1213">
        <v>46309500</v>
      </c>
      <c r="G1213">
        <v>41.895708999999997</v>
      </c>
      <c r="H1213">
        <f t="shared" si="217"/>
        <v>8.1413813379214665E-3</v>
      </c>
      <c r="I1213">
        <f t="shared" si="218"/>
        <v>8.1413708156493556E-3</v>
      </c>
      <c r="J1213" s="1">
        <v>42117</v>
      </c>
      <c r="K1213">
        <v>54.41</v>
      </c>
      <c r="L1213">
        <v>55.119999</v>
      </c>
      <c r="M1213">
        <v>54.41</v>
      </c>
      <c r="N1213">
        <v>54.860000999999997</v>
      </c>
      <c r="O1213">
        <v>14657800</v>
      </c>
      <c r="P1213">
        <v>52.949375000000003</v>
      </c>
      <c r="Q1213">
        <f t="shared" si="219"/>
        <v>3.4754528434406979E-3</v>
      </c>
      <c r="R1213">
        <f t="shared" si="220"/>
        <v>3.4754393881362075E-3</v>
      </c>
      <c r="S1213">
        <f t="shared" si="226"/>
        <v>3.4754393881362075E-3</v>
      </c>
      <c r="T1213">
        <f t="shared" si="226"/>
        <v>3.7087359595118648E-3</v>
      </c>
      <c r="U1213">
        <f t="shared" si="226"/>
        <v>3.9420325308875221E-3</v>
      </c>
      <c r="V1213">
        <f t="shared" si="226"/>
        <v>4.1753291022631799E-3</v>
      </c>
      <c r="W1213">
        <f t="shared" si="226"/>
        <v>4.4086256736388376E-3</v>
      </c>
      <c r="X1213">
        <f t="shared" si="226"/>
        <v>4.6419222450144945E-3</v>
      </c>
      <c r="Y1213">
        <f t="shared" si="226"/>
        <v>4.8752188163901523E-3</v>
      </c>
      <c r="Z1213">
        <f t="shared" si="226"/>
        <v>5.1085153877658092E-3</v>
      </c>
      <c r="AA1213">
        <f t="shared" si="226"/>
        <v>5.3418119591414669E-3</v>
      </c>
      <c r="AB1213">
        <f t="shared" si="226"/>
        <v>5.5751085305171238E-3</v>
      </c>
      <c r="AC1213">
        <f t="shared" si="226"/>
        <v>5.8084051018927815E-3</v>
      </c>
      <c r="AD1213">
        <f t="shared" si="226"/>
        <v>6.0417016732684393E-3</v>
      </c>
      <c r="AE1213">
        <f t="shared" si="226"/>
        <v>6.274998244644097E-3</v>
      </c>
      <c r="AF1213">
        <f t="shared" si="226"/>
        <v>6.508294816019753E-3</v>
      </c>
      <c r="AG1213">
        <f t="shared" si="226"/>
        <v>6.7415913873954108E-3</v>
      </c>
      <c r="AH1213">
        <f t="shared" si="226"/>
        <v>6.9748879587710685E-3</v>
      </c>
      <c r="AI1213">
        <f t="shared" si="225"/>
        <v>7.2081845301467263E-3</v>
      </c>
      <c r="AJ1213">
        <f t="shared" si="225"/>
        <v>7.441481101522384E-3</v>
      </c>
      <c r="AK1213">
        <f t="shared" si="225"/>
        <v>7.6747776728980401E-3</v>
      </c>
      <c r="AL1213">
        <f t="shared" si="225"/>
        <v>7.9080742442736978E-3</v>
      </c>
      <c r="AM1213">
        <f t="shared" si="225"/>
        <v>8.1413708156493556E-3</v>
      </c>
      <c r="AN1213">
        <f>(I1213*'msft+wfc'!$K$2)+(R1213*(1-'msft+wfc'!$K$2))</f>
        <v>6.6535618260674962E-3</v>
      </c>
    </row>
    <row r="1214" spans="1:40" x14ac:dyDescent="0.35">
      <c r="A1214" s="1">
        <v>42118</v>
      </c>
      <c r="B1214">
        <v>45.66</v>
      </c>
      <c r="C1214">
        <v>48.139999000000003</v>
      </c>
      <c r="D1214">
        <v>45.650002000000001</v>
      </c>
      <c r="E1214">
        <v>47.869999</v>
      </c>
      <c r="F1214">
        <v>130933700</v>
      </c>
      <c r="G1214">
        <v>46.274748000000002</v>
      </c>
      <c r="H1214">
        <f t="shared" si="217"/>
        <v>0.10452235809875395</v>
      </c>
      <c r="I1214">
        <f t="shared" si="218"/>
        <v>0.10452237483318413</v>
      </c>
      <c r="J1214" s="1">
        <v>42118</v>
      </c>
      <c r="K1214">
        <v>54.759998000000003</v>
      </c>
      <c r="L1214">
        <v>54.919998</v>
      </c>
      <c r="M1214">
        <v>54.610000999999997</v>
      </c>
      <c r="N1214">
        <v>54.700001</v>
      </c>
      <c r="O1214">
        <v>15268100</v>
      </c>
      <c r="P1214">
        <v>52.794947999999998</v>
      </c>
      <c r="Q1214">
        <f t="shared" si="219"/>
        <v>-2.9165147116930711E-3</v>
      </c>
      <c r="R1214">
        <f t="shared" si="220"/>
        <v>-2.9165027915816835E-3</v>
      </c>
      <c r="S1214">
        <f t="shared" si="226"/>
        <v>-2.9165027915816835E-3</v>
      </c>
      <c r="T1214">
        <f t="shared" si="226"/>
        <v>2.4554410896566081E-3</v>
      </c>
      <c r="U1214">
        <f t="shared" si="226"/>
        <v>7.8273849708948989E-3</v>
      </c>
      <c r="V1214">
        <f t="shared" si="226"/>
        <v>1.319932885213319E-2</v>
      </c>
      <c r="W1214">
        <f t="shared" si="226"/>
        <v>1.8571272733371481E-2</v>
      </c>
      <c r="X1214">
        <f t="shared" si="226"/>
        <v>2.3943216614609769E-2</v>
      </c>
      <c r="Y1214">
        <f t="shared" si="226"/>
        <v>2.9315160495848064E-2</v>
      </c>
      <c r="Z1214">
        <f t="shared" si="226"/>
        <v>3.4687104377086352E-2</v>
      </c>
      <c r="AA1214">
        <f t="shared" si="226"/>
        <v>4.0059048258324646E-2</v>
      </c>
      <c r="AB1214">
        <f t="shared" si="226"/>
        <v>4.5430992139562934E-2</v>
      </c>
      <c r="AC1214">
        <f t="shared" si="226"/>
        <v>5.0802936020801229E-2</v>
      </c>
      <c r="AD1214">
        <f t="shared" si="226"/>
        <v>5.6174879902039516E-2</v>
      </c>
      <c r="AE1214">
        <f t="shared" si="226"/>
        <v>6.1546823783277811E-2</v>
      </c>
      <c r="AF1214">
        <f t="shared" si="226"/>
        <v>6.6918767664516099E-2</v>
      </c>
      <c r="AG1214">
        <f t="shared" si="226"/>
        <v>7.229071154575438E-2</v>
      </c>
      <c r="AH1214">
        <f t="shared" si="226"/>
        <v>7.7662655426992674E-2</v>
      </c>
      <c r="AI1214">
        <f t="shared" si="225"/>
        <v>8.3034599308230983E-2</v>
      </c>
      <c r="AJ1214">
        <f t="shared" si="225"/>
        <v>8.8406543189469264E-2</v>
      </c>
      <c r="AK1214">
        <f t="shared" si="225"/>
        <v>9.3778487070707545E-2</v>
      </c>
      <c r="AL1214">
        <f t="shared" si="225"/>
        <v>9.9150430951945839E-2</v>
      </c>
      <c r="AM1214">
        <f t="shared" si="225"/>
        <v>0.10452237483318413</v>
      </c>
      <c r="AN1214">
        <f>(I1214*'msft+wfc'!$K$2)+(R1214*(1-'msft+wfc'!$K$2))</f>
        <v>7.0263721348019628E-2</v>
      </c>
    </row>
    <row r="1215" spans="1:40" x14ac:dyDescent="0.35">
      <c r="A1215" s="1">
        <v>42121</v>
      </c>
      <c r="B1215">
        <v>47.23</v>
      </c>
      <c r="C1215">
        <v>48.130001</v>
      </c>
      <c r="D1215">
        <v>47.220001000000003</v>
      </c>
      <c r="E1215">
        <v>48.029998999999997</v>
      </c>
      <c r="F1215">
        <v>59248200</v>
      </c>
      <c r="G1215">
        <v>46.429414999999999</v>
      </c>
      <c r="H1215">
        <f t="shared" si="217"/>
        <v>3.3423856975638663E-3</v>
      </c>
      <c r="I1215">
        <f t="shared" si="218"/>
        <v>3.3423628800743838E-3</v>
      </c>
      <c r="J1215" s="1">
        <v>42121</v>
      </c>
      <c r="K1215">
        <v>54.790000999999997</v>
      </c>
      <c r="L1215">
        <v>55.5</v>
      </c>
      <c r="M1215">
        <v>54.709999000000003</v>
      </c>
      <c r="N1215">
        <v>54.970001000000003</v>
      </c>
      <c r="O1215">
        <v>19852400</v>
      </c>
      <c r="P1215">
        <v>53.055545000000002</v>
      </c>
      <c r="Q1215">
        <f t="shared" si="219"/>
        <v>4.9360145349906506E-3</v>
      </c>
      <c r="R1215">
        <f t="shared" si="220"/>
        <v>4.936021529938891E-3</v>
      </c>
      <c r="S1215">
        <f t="shared" si="226"/>
        <v>4.936021529938891E-3</v>
      </c>
      <c r="T1215">
        <f t="shared" si="226"/>
        <v>4.8563385974456658E-3</v>
      </c>
      <c r="U1215">
        <f t="shared" si="226"/>
        <v>4.7766556649524398E-3</v>
      </c>
      <c r="V1215">
        <f t="shared" si="226"/>
        <v>4.6969727324592146E-3</v>
      </c>
      <c r="W1215">
        <f t="shared" si="226"/>
        <v>4.6172897999659903E-3</v>
      </c>
      <c r="X1215">
        <f t="shared" si="226"/>
        <v>4.5376068674727642E-3</v>
      </c>
      <c r="Y1215">
        <f t="shared" si="226"/>
        <v>4.4579239349795382E-3</v>
      </c>
      <c r="Z1215">
        <f t="shared" si="226"/>
        <v>4.378241002486313E-3</v>
      </c>
      <c r="AA1215">
        <f t="shared" si="226"/>
        <v>4.2985580699930878E-3</v>
      </c>
      <c r="AB1215">
        <f t="shared" si="226"/>
        <v>4.2188751374998626E-3</v>
      </c>
      <c r="AC1215">
        <f t="shared" si="226"/>
        <v>4.1391922050066374E-3</v>
      </c>
      <c r="AD1215">
        <f t="shared" si="226"/>
        <v>4.0595092725134122E-3</v>
      </c>
      <c r="AE1215">
        <f t="shared" si="226"/>
        <v>3.9798263400201862E-3</v>
      </c>
      <c r="AF1215">
        <f t="shared" si="226"/>
        <v>3.900143407526961E-3</v>
      </c>
      <c r="AG1215">
        <f t="shared" si="226"/>
        <v>3.8204604750337358E-3</v>
      </c>
      <c r="AH1215">
        <f t="shared" ref="AH1215:AM1278" si="227">(AH$2*$I1215)+($R1215*(1-AH$2))</f>
        <v>3.7407775425405106E-3</v>
      </c>
      <c r="AI1215">
        <f t="shared" si="227"/>
        <v>3.6610946100472854E-3</v>
      </c>
      <c r="AJ1215">
        <f t="shared" si="227"/>
        <v>3.5814116775540598E-3</v>
      </c>
      <c r="AK1215">
        <f t="shared" si="227"/>
        <v>3.5017287450608346E-3</v>
      </c>
      <c r="AL1215">
        <f t="shared" si="227"/>
        <v>3.422045812567609E-3</v>
      </c>
      <c r="AM1215">
        <f t="shared" si="227"/>
        <v>3.3423628800743838E-3</v>
      </c>
      <c r="AN1215">
        <f>(I1215*'msft+wfc'!$K$2)+(R1215*(1-'msft+wfc'!$K$2))</f>
        <v>3.850527156045544E-3</v>
      </c>
    </row>
    <row r="1216" spans="1:40" x14ac:dyDescent="0.35">
      <c r="A1216" s="1">
        <v>42122</v>
      </c>
      <c r="B1216">
        <v>47.779998999999997</v>
      </c>
      <c r="C1216">
        <v>49.209999000000003</v>
      </c>
      <c r="D1216">
        <v>47.700001</v>
      </c>
      <c r="E1216">
        <v>49.16</v>
      </c>
      <c r="F1216">
        <v>60730800</v>
      </c>
      <c r="G1216">
        <v>47.52176</v>
      </c>
      <c r="H1216">
        <f t="shared" si="217"/>
        <v>2.3526983625379631E-2</v>
      </c>
      <c r="I1216">
        <f t="shared" si="218"/>
        <v>2.352700330167851E-2</v>
      </c>
      <c r="J1216" s="1">
        <v>42122</v>
      </c>
      <c r="K1216">
        <v>54.91</v>
      </c>
      <c r="L1216">
        <v>55.43</v>
      </c>
      <c r="M1216">
        <v>54.869999</v>
      </c>
      <c r="N1216">
        <v>55.41</v>
      </c>
      <c r="O1216">
        <v>13028300</v>
      </c>
      <c r="P1216">
        <v>53.480220000000003</v>
      </c>
      <c r="Q1216">
        <f t="shared" si="219"/>
        <v>8.0043476804738112E-3</v>
      </c>
      <c r="R1216">
        <f t="shared" si="220"/>
        <v>8.0043471422261443E-3</v>
      </c>
      <c r="S1216">
        <f t="shared" ref="S1216:AH1279" si="228">(S$2*$I1216)+($R1216*(1-S$2))</f>
        <v>8.0043471422261443E-3</v>
      </c>
      <c r="T1216">
        <f t="shared" si="228"/>
        <v>8.7804799501987624E-3</v>
      </c>
      <c r="U1216">
        <f t="shared" si="228"/>
        <v>9.5566127581713806E-3</v>
      </c>
      <c r="V1216">
        <f t="shared" si="228"/>
        <v>1.0332745566143999E-2</v>
      </c>
      <c r="W1216">
        <f t="shared" si="228"/>
        <v>1.1108878374116619E-2</v>
      </c>
      <c r="X1216">
        <f t="shared" si="228"/>
        <v>1.1885011182089237E-2</v>
      </c>
      <c r="Y1216">
        <f t="shared" si="228"/>
        <v>1.2661143990061853E-2</v>
      </c>
      <c r="Z1216">
        <f t="shared" si="228"/>
        <v>1.3437276798034472E-2</v>
      </c>
      <c r="AA1216">
        <f t="shared" si="228"/>
        <v>1.4213409606007091E-2</v>
      </c>
      <c r="AB1216">
        <f t="shared" si="228"/>
        <v>1.498954241397971E-2</v>
      </c>
      <c r="AC1216">
        <f t="shared" si="228"/>
        <v>1.5765675221952328E-2</v>
      </c>
      <c r="AD1216">
        <f t="shared" si="228"/>
        <v>1.6541808029924946E-2</v>
      </c>
      <c r="AE1216">
        <f t="shared" si="228"/>
        <v>1.7317940837897564E-2</v>
      </c>
      <c r="AF1216">
        <f t="shared" si="228"/>
        <v>1.8094073645870182E-2</v>
      </c>
      <c r="AG1216">
        <f t="shared" si="228"/>
        <v>1.8870206453842797E-2</v>
      </c>
      <c r="AH1216">
        <f t="shared" si="228"/>
        <v>1.9646339261815419E-2</v>
      </c>
      <c r="AI1216">
        <f t="shared" si="227"/>
        <v>2.0422472069788037E-2</v>
      </c>
      <c r="AJ1216">
        <f t="shared" si="227"/>
        <v>2.1198604877760655E-2</v>
      </c>
      <c r="AK1216">
        <f t="shared" si="227"/>
        <v>2.1974737685733273E-2</v>
      </c>
      <c r="AL1216">
        <f t="shared" si="227"/>
        <v>2.2750870493705892E-2</v>
      </c>
      <c r="AM1216">
        <f t="shared" si="227"/>
        <v>2.352700330167851E-2</v>
      </c>
      <c r="AN1216">
        <f>(I1216*'msft+wfc'!$K$2)+(R1216*(1-'msft+wfc'!$K$2))</f>
        <v>1.8577349039714676E-2</v>
      </c>
    </row>
    <row r="1217" spans="1:40" x14ac:dyDescent="0.35">
      <c r="A1217" s="1">
        <v>42123</v>
      </c>
      <c r="B1217">
        <v>48.720001000000003</v>
      </c>
      <c r="C1217">
        <v>49.310001</v>
      </c>
      <c r="D1217">
        <v>48.5</v>
      </c>
      <c r="E1217">
        <v>49.060001</v>
      </c>
      <c r="F1217">
        <v>47804600</v>
      </c>
      <c r="G1217">
        <v>47.425094000000001</v>
      </c>
      <c r="H1217">
        <f t="shared" si="217"/>
        <v>-2.0341537835638088E-3</v>
      </c>
      <c r="I1217">
        <f t="shared" si="218"/>
        <v>-2.034141833130739E-3</v>
      </c>
      <c r="J1217" s="1">
        <v>42123</v>
      </c>
      <c r="K1217">
        <v>55.169998</v>
      </c>
      <c r="L1217">
        <v>55.759998000000003</v>
      </c>
      <c r="M1217">
        <v>55.080002</v>
      </c>
      <c r="N1217">
        <v>55.459999000000003</v>
      </c>
      <c r="O1217">
        <v>18144500</v>
      </c>
      <c r="P1217">
        <v>53.528478</v>
      </c>
      <c r="Q1217">
        <f t="shared" si="219"/>
        <v>9.0234614690501338E-4</v>
      </c>
      <c r="R1217">
        <f t="shared" si="220"/>
        <v>9.0235230894706534E-4</v>
      </c>
      <c r="S1217">
        <f t="shared" si="228"/>
        <v>9.0235230894706534E-4</v>
      </c>
      <c r="T1217">
        <f t="shared" si="228"/>
        <v>7.5552760184317499E-4</v>
      </c>
      <c r="U1217">
        <f t="shared" si="228"/>
        <v>6.0870289473928497E-4</v>
      </c>
      <c r="V1217">
        <f t="shared" si="228"/>
        <v>4.6187818763539467E-4</v>
      </c>
      <c r="W1217">
        <f t="shared" si="228"/>
        <v>3.1505348053150454E-4</v>
      </c>
      <c r="X1217">
        <f t="shared" si="228"/>
        <v>1.6822877342761425E-4</v>
      </c>
      <c r="Y1217">
        <f t="shared" si="228"/>
        <v>2.1404066323724006E-5</v>
      </c>
      <c r="Z1217">
        <f t="shared" si="228"/>
        <v>-1.2542064078016613E-4</v>
      </c>
      <c r="AA1217">
        <f t="shared" si="228"/>
        <v>-2.7224534788405648E-4</v>
      </c>
      <c r="AB1217">
        <f t="shared" si="228"/>
        <v>-4.1907005498794661E-4</v>
      </c>
      <c r="AC1217">
        <f t="shared" si="228"/>
        <v>-5.6589476209183685E-4</v>
      </c>
      <c r="AD1217">
        <f t="shared" si="228"/>
        <v>-7.1271946919572731E-4</v>
      </c>
      <c r="AE1217">
        <f t="shared" si="228"/>
        <v>-8.5954417629961711E-4</v>
      </c>
      <c r="AF1217">
        <f t="shared" si="228"/>
        <v>-1.0063688834035076E-3</v>
      </c>
      <c r="AG1217">
        <f t="shared" si="228"/>
        <v>-1.1531935905073976E-3</v>
      </c>
      <c r="AH1217">
        <f t="shared" si="228"/>
        <v>-1.3000182976112878E-3</v>
      </c>
      <c r="AI1217">
        <f t="shared" si="227"/>
        <v>-1.4468430047151783E-3</v>
      </c>
      <c r="AJ1217">
        <f t="shared" si="227"/>
        <v>-1.5936677118190683E-3</v>
      </c>
      <c r="AK1217">
        <f t="shared" si="227"/>
        <v>-1.7404924189229588E-3</v>
      </c>
      <c r="AL1217">
        <f t="shared" si="227"/>
        <v>-1.8873171260268486E-3</v>
      </c>
      <c r="AM1217">
        <f t="shared" si="227"/>
        <v>-2.034141833130739E-3</v>
      </c>
      <c r="AN1217">
        <f>(I1217*'msft+wfc'!$K$2)+(R1217*(1-'msft+wfc'!$K$2))</f>
        <v>-1.0977923710113633E-3</v>
      </c>
    </row>
    <row r="1218" spans="1:40" x14ac:dyDescent="0.35">
      <c r="A1218" s="1">
        <v>42124</v>
      </c>
      <c r="B1218">
        <v>48.700001</v>
      </c>
      <c r="C1218">
        <v>49.540000999999997</v>
      </c>
      <c r="D1218">
        <v>48.599997999999999</v>
      </c>
      <c r="E1218">
        <v>48.639999000000003</v>
      </c>
      <c r="F1218">
        <v>64725500</v>
      </c>
      <c r="G1218">
        <v>47.019088000000004</v>
      </c>
      <c r="H1218">
        <f t="shared" si="217"/>
        <v>-8.5609863725847994E-3</v>
      </c>
      <c r="I1218">
        <f t="shared" si="218"/>
        <v>-8.5609951558556288E-3</v>
      </c>
      <c r="J1218" s="1">
        <v>42124</v>
      </c>
      <c r="K1218">
        <v>55.650002000000001</v>
      </c>
      <c r="L1218">
        <v>55.650002000000001</v>
      </c>
      <c r="M1218">
        <v>54.779998999999997</v>
      </c>
      <c r="N1218">
        <v>55.099997999999999</v>
      </c>
      <c r="O1218">
        <v>16577800</v>
      </c>
      <c r="P1218">
        <v>53.181015000000002</v>
      </c>
      <c r="Q1218">
        <f t="shared" si="219"/>
        <v>-6.4911829515179762E-3</v>
      </c>
      <c r="R1218">
        <f t="shared" si="220"/>
        <v>-6.4911802648302021E-3</v>
      </c>
      <c r="S1218">
        <f t="shared" si="228"/>
        <v>-6.4911802648302021E-3</v>
      </c>
      <c r="T1218">
        <f t="shared" si="228"/>
        <v>-6.5946710093814729E-3</v>
      </c>
      <c r="U1218">
        <f t="shared" si="228"/>
        <v>-6.6981617539327446E-3</v>
      </c>
      <c r="V1218">
        <f t="shared" si="228"/>
        <v>-6.8016524984840163E-3</v>
      </c>
      <c r="W1218">
        <f t="shared" si="228"/>
        <v>-6.9051432430352879E-3</v>
      </c>
      <c r="X1218">
        <f t="shared" si="228"/>
        <v>-7.0086339875865588E-3</v>
      </c>
      <c r="Y1218">
        <f t="shared" si="228"/>
        <v>-7.1121247321378296E-3</v>
      </c>
      <c r="Z1218">
        <f t="shared" si="228"/>
        <v>-7.2156154766891013E-3</v>
      </c>
      <c r="AA1218">
        <f t="shared" si="228"/>
        <v>-7.3191062212403721E-3</v>
      </c>
      <c r="AB1218">
        <f t="shared" si="228"/>
        <v>-7.4225969657916446E-3</v>
      </c>
      <c r="AC1218">
        <f t="shared" si="228"/>
        <v>-7.5260877103429154E-3</v>
      </c>
      <c r="AD1218">
        <f t="shared" si="228"/>
        <v>-7.6295784548941863E-3</v>
      </c>
      <c r="AE1218">
        <f t="shared" si="228"/>
        <v>-7.7330691994454588E-3</v>
      </c>
      <c r="AF1218">
        <f t="shared" si="228"/>
        <v>-7.8365599439967296E-3</v>
      </c>
      <c r="AG1218">
        <f t="shared" si="228"/>
        <v>-7.9400506885480004E-3</v>
      </c>
      <c r="AH1218">
        <f t="shared" si="228"/>
        <v>-8.043541433099273E-3</v>
      </c>
      <c r="AI1218">
        <f t="shared" si="227"/>
        <v>-8.1470321776505438E-3</v>
      </c>
      <c r="AJ1218">
        <f t="shared" si="227"/>
        <v>-8.2505229222018146E-3</v>
      </c>
      <c r="AK1218">
        <f t="shared" si="227"/>
        <v>-8.3540136667530854E-3</v>
      </c>
      <c r="AL1218">
        <f t="shared" si="227"/>
        <v>-8.457504411304358E-3</v>
      </c>
      <c r="AM1218">
        <f t="shared" si="227"/>
        <v>-8.5609951558556288E-3</v>
      </c>
      <c r="AN1218">
        <f>(I1218*'msft+wfc'!$K$2)+(R1218*(1-'msft+wfc'!$K$2))</f>
        <v>-7.901000629686749E-3</v>
      </c>
    </row>
    <row r="1219" spans="1:40" x14ac:dyDescent="0.35">
      <c r="A1219" s="1">
        <v>42125</v>
      </c>
      <c r="B1219">
        <v>48.580002</v>
      </c>
      <c r="C1219">
        <v>48.880001</v>
      </c>
      <c r="D1219">
        <v>48.400002000000001</v>
      </c>
      <c r="E1219">
        <v>48.66</v>
      </c>
      <c r="F1219">
        <v>38937300</v>
      </c>
      <c r="G1219">
        <v>47.038421999999997</v>
      </c>
      <c r="H1219">
        <f t="shared" si="217"/>
        <v>4.1120477819075394E-4</v>
      </c>
      <c r="I1219">
        <f t="shared" si="218"/>
        <v>4.111947045845194E-4</v>
      </c>
      <c r="J1219" s="1">
        <v>42125</v>
      </c>
      <c r="K1219">
        <v>55.259998000000003</v>
      </c>
      <c r="L1219">
        <v>55.580002</v>
      </c>
      <c r="M1219">
        <v>54.959999000000003</v>
      </c>
      <c r="N1219">
        <v>55.189999</v>
      </c>
      <c r="O1219">
        <v>12069400</v>
      </c>
      <c r="P1219">
        <v>53.267879999999998</v>
      </c>
      <c r="Q1219">
        <f t="shared" si="219"/>
        <v>1.633412037510435E-3</v>
      </c>
      <c r="R1219">
        <f t="shared" si="220"/>
        <v>1.6333836426400657E-3</v>
      </c>
      <c r="S1219">
        <f t="shared" si="228"/>
        <v>1.6333836426400657E-3</v>
      </c>
      <c r="T1219">
        <f t="shared" si="228"/>
        <v>1.5722741957372882E-3</v>
      </c>
      <c r="U1219">
        <f t="shared" si="228"/>
        <v>1.5111647488345111E-3</v>
      </c>
      <c r="V1219">
        <f t="shared" si="228"/>
        <v>1.4500553019317337E-3</v>
      </c>
      <c r="W1219">
        <f t="shared" si="228"/>
        <v>1.3889458550289566E-3</v>
      </c>
      <c r="X1219">
        <f t="shared" si="228"/>
        <v>1.3278364081261791E-3</v>
      </c>
      <c r="Y1219">
        <f t="shared" si="228"/>
        <v>1.2667269612234018E-3</v>
      </c>
      <c r="Z1219">
        <f t="shared" si="228"/>
        <v>1.2056175143206245E-3</v>
      </c>
      <c r="AA1219">
        <f t="shared" si="228"/>
        <v>1.1445080674178472E-3</v>
      </c>
      <c r="AB1219">
        <f t="shared" si="228"/>
        <v>1.0833986205150698E-3</v>
      </c>
      <c r="AC1219">
        <f t="shared" si="228"/>
        <v>1.0222891736122925E-3</v>
      </c>
      <c r="AD1219">
        <f t="shared" si="228"/>
        <v>9.611797267095152E-4</v>
      </c>
      <c r="AE1219">
        <f t="shared" si="228"/>
        <v>9.0007027980673799E-4</v>
      </c>
      <c r="AF1219">
        <f t="shared" si="228"/>
        <v>8.3896083290396057E-4</v>
      </c>
      <c r="AG1219">
        <f t="shared" si="228"/>
        <v>7.7785138600118325E-4</v>
      </c>
      <c r="AH1219">
        <f t="shared" si="228"/>
        <v>7.1674193909840593E-4</v>
      </c>
      <c r="AI1219">
        <f t="shared" si="227"/>
        <v>6.5563249219562861E-4</v>
      </c>
      <c r="AJ1219">
        <f t="shared" si="227"/>
        <v>5.945230452928513E-4</v>
      </c>
      <c r="AK1219">
        <f t="shared" si="227"/>
        <v>5.3341359839007398E-4</v>
      </c>
      <c r="AL1219">
        <f t="shared" si="227"/>
        <v>4.7230415148729677E-4</v>
      </c>
      <c r="AM1219">
        <f t="shared" si="227"/>
        <v>4.111947045845194E-4</v>
      </c>
      <c r="AN1219">
        <f>(I1219*'msft+wfc'!$K$2)+(R1219*(1-'msft+wfc'!$K$2))</f>
        <v>8.0090975232059627E-4</v>
      </c>
    </row>
    <row r="1220" spans="1:40" x14ac:dyDescent="0.35">
      <c r="A1220" s="1">
        <v>42128</v>
      </c>
      <c r="B1220">
        <v>48.369999</v>
      </c>
      <c r="C1220">
        <v>48.869999</v>
      </c>
      <c r="D1220">
        <v>48.18</v>
      </c>
      <c r="E1220">
        <v>48.240001999999997</v>
      </c>
      <c r="F1220">
        <v>34039500</v>
      </c>
      <c r="G1220">
        <v>46.632420000000003</v>
      </c>
      <c r="H1220">
        <f t="shared" ref="H1220:H1283" si="229">(E1220-E1219)/E1219</f>
        <v>-8.6312782572955139E-3</v>
      </c>
      <c r="I1220">
        <f t="shared" ref="I1220:I1283" si="230">(G1220-G1219)/G1219</f>
        <v>-8.6312844423223588E-3</v>
      </c>
      <c r="J1220" s="1">
        <v>42128</v>
      </c>
      <c r="K1220">
        <v>55.27</v>
      </c>
      <c r="L1220">
        <v>55.77</v>
      </c>
      <c r="M1220">
        <v>55.259998000000003</v>
      </c>
      <c r="N1220">
        <v>55.73</v>
      </c>
      <c r="O1220">
        <v>9981800</v>
      </c>
      <c r="P1220">
        <v>53.789074999999997</v>
      </c>
      <c r="Q1220">
        <f t="shared" ref="Q1220:Q1283" si="231">(N1220-N1219)/N1219</f>
        <v>9.7843995249935877E-3</v>
      </c>
      <c r="R1220">
        <f t="shared" ref="R1220:R1283" si="232">(P1220-P1219)/P1219</f>
        <v>9.7844141722929229E-3</v>
      </c>
      <c r="S1220">
        <f t="shared" si="228"/>
        <v>9.7844141722929229E-3</v>
      </c>
      <c r="T1220">
        <f t="shared" si="228"/>
        <v>8.8636292415621588E-3</v>
      </c>
      <c r="U1220">
        <f t="shared" si="228"/>
        <v>7.9428443108313946E-3</v>
      </c>
      <c r="V1220">
        <f t="shared" si="228"/>
        <v>7.0220593801006304E-3</v>
      </c>
      <c r="W1220">
        <f t="shared" si="228"/>
        <v>6.1012744493698671E-3</v>
      </c>
      <c r="X1220">
        <f t="shared" si="228"/>
        <v>5.1804895186391029E-3</v>
      </c>
      <c r="Y1220">
        <f t="shared" si="228"/>
        <v>4.2597045879083379E-3</v>
      </c>
      <c r="Z1220">
        <f t="shared" si="228"/>
        <v>3.3389196571775746E-3</v>
      </c>
      <c r="AA1220">
        <f t="shared" si="228"/>
        <v>2.4181347264468096E-3</v>
      </c>
      <c r="AB1220">
        <f t="shared" si="228"/>
        <v>1.4973497957160463E-3</v>
      </c>
      <c r="AC1220">
        <f t="shared" si="228"/>
        <v>5.7656486498528208E-4</v>
      </c>
      <c r="AD1220">
        <f t="shared" si="228"/>
        <v>-3.4422006574548296E-4</v>
      </c>
      <c r="AE1220">
        <f t="shared" si="228"/>
        <v>-1.2650049964762454E-3</v>
      </c>
      <c r="AF1220">
        <f t="shared" si="228"/>
        <v>-2.1857899272070109E-3</v>
      </c>
      <c r="AG1220">
        <f t="shared" si="228"/>
        <v>-3.1065748579377733E-3</v>
      </c>
      <c r="AH1220">
        <f t="shared" si="228"/>
        <v>-4.0273597886685379E-3</v>
      </c>
      <c r="AI1220">
        <f t="shared" si="227"/>
        <v>-4.9481447193993038E-3</v>
      </c>
      <c r="AJ1220">
        <f t="shared" si="227"/>
        <v>-5.8689296501300663E-3</v>
      </c>
      <c r="AK1220">
        <f t="shared" si="227"/>
        <v>-6.7897145808608313E-3</v>
      </c>
      <c r="AL1220">
        <f t="shared" si="227"/>
        <v>-7.7104995115915946E-3</v>
      </c>
      <c r="AM1220">
        <f t="shared" si="227"/>
        <v>-8.6312844423223588E-3</v>
      </c>
      <c r="AN1220">
        <f>(I1220*'msft+wfc'!$K$2)+(R1220*(1-'msft+wfc'!$K$2))</f>
        <v>-2.7591360033861327E-3</v>
      </c>
    </row>
    <row r="1221" spans="1:40" x14ac:dyDescent="0.35">
      <c r="A1221" s="1">
        <v>42129</v>
      </c>
      <c r="B1221">
        <v>47.82</v>
      </c>
      <c r="C1221">
        <v>48.16</v>
      </c>
      <c r="D1221">
        <v>47.310001</v>
      </c>
      <c r="E1221">
        <v>47.599997999999999</v>
      </c>
      <c r="F1221">
        <v>50369200</v>
      </c>
      <c r="G1221">
        <v>46.013745</v>
      </c>
      <c r="H1221">
        <f t="shared" si="229"/>
        <v>-1.3267080710319987E-2</v>
      </c>
      <c r="I1221">
        <f t="shared" si="230"/>
        <v>-1.3267057553521845E-2</v>
      </c>
      <c r="J1221" s="1">
        <v>42129</v>
      </c>
      <c r="K1221">
        <v>55.73</v>
      </c>
      <c r="L1221">
        <v>56.200001</v>
      </c>
      <c r="M1221">
        <v>55.599997999999999</v>
      </c>
      <c r="N1221">
        <v>55.720001000000003</v>
      </c>
      <c r="O1221">
        <v>17068100</v>
      </c>
      <c r="P1221">
        <v>53.779423999999999</v>
      </c>
      <c r="Q1221">
        <f t="shared" si="231"/>
        <v>-1.7941862551576224E-4</v>
      </c>
      <c r="R1221">
        <f t="shared" si="232"/>
        <v>-1.7942305198589265E-4</v>
      </c>
      <c r="S1221">
        <f t="shared" si="228"/>
        <v>-1.7942305198589265E-4</v>
      </c>
      <c r="T1221">
        <f t="shared" si="228"/>
        <v>-8.3380477706269029E-4</v>
      </c>
      <c r="U1221">
        <f t="shared" si="228"/>
        <v>-1.4881865021394878E-3</v>
      </c>
      <c r="V1221">
        <f t="shared" si="228"/>
        <v>-2.1425682272162854E-3</v>
      </c>
      <c r="W1221">
        <f t="shared" si="228"/>
        <v>-2.7969499522930833E-3</v>
      </c>
      <c r="X1221">
        <f t="shared" si="228"/>
        <v>-3.4513316773698809E-3</v>
      </c>
      <c r="Y1221">
        <f t="shared" si="228"/>
        <v>-4.1057134024466788E-3</v>
      </c>
      <c r="Z1221">
        <f t="shared" si="228"/>
        <v>-4.7600951275234759E-3</v>
      </c>
      <c r="AA1221">
        <f t="shared" si="228"/>
        <v>-5.4144768526002739E-3</v>
      </c>
      <c r="AB1221">
        <f t="shared" si="228"/>
        <v>-6.068858577677071E-3</v>
      </c>
      <c r="AC1221">
        <f t="shared" si="228"/>
        <v>-6.723240302753869E-3</v>
      </c>
      <c r="AD1221">
        <f t="shared" si="228"/>
        <v>-7.3776220278306678E-3</v>
      </c>
      <c r="AE1221">
        <f t="shared" si="228"/>
        <v>-8.0320037529074649E-3</v>
      </c>
      <c r="AF1221">
        <f t="shared" si="228"/>
        <v>-8.6863854779842611E-3</v>
      </c>
      <c r="AG1221">
        <f t="shared" si="228"/>
        <v>-9.3407672030610591E-3</v>
      </c>
      <c r="AH1221">
        <f t="shared" si="228"/>
        <v>-9.9951489281378571E-3</v>
      </c>
      <c r="AI1221">
        <f t="shared" si="227"/>
        <v>-1.0649530653214655E-2</v>
      </c>
      <c r="AJ1221">
        <f t="shared" si="227"/>
        <v>-1.1303912378291453E-2</v>
      </c>
      <c r="AK1221">
        <f t="shared" si="227"/>
        <v>-1.1958294103368249E-2</v>
      </c>
      <c r="AL1221">
        <f t="shared" si="227"/>
        <v>-1.2612675828445047E-2</v>
      </c>
      <c r="AM1221">
        <f t="shared" si="227"/>
        <v>-1.3267057553521845E-2</v>
      </c>
      <c r="AN1221">
        <f>(I1221*'msft+wfc'!$K$2)+(R1221*(1-'msft+wfc'!$K$2))</f>
        <v>-9.0938500029503107E-3</v>
      </c>
    </row>
    <row r="1222" spans="1:40" x14ac:dyDescent="0.35">
      <c r="A1222" s="1">
        <v>42130</v>
      </c>
      <c r="B1222">
        <v>47.57</v>
      </c>
      <c r="C1222">
        <v>47.77</v>
      </c>
      <c r="D1222">
        <v>46.02</v>
      </c>
      <c r="E1222">
        <v>46.279998999999997</v>
      </c>
      <c r="F1222">
        <v>52433000</v>
      </c>
      <c r="G1222">
        <v>44.737734000000003</v>
      </c>
      <c r="H1222">
        <f t="shared" si="229"/>
        <v>-2.7731072593742606E-2</v>
      </c>
      <c r="I1222">
        <f t="shared" si="230"/>
        <v>-2.7731083396928393E-2</v>
      </c>
      <c r="J1222" s="1">
        <v>42130</v>
      </c>
      <c r="K1222">
        <v>55.43</v>
      </c>
      <c r="L1222">
        <v>55.599997999999999</v>
      </c>
      <c r="M1222">
        <v>54.450001</v>
      </c>
      <c r="N1222">
        <v>54.919998</v>
      </c>
      <c r="O1222">
        <v>15670700</v>
      </c>
      <c r="P1222">
        <v>53.366444000000001</v>
      </c>
      <c r="Q1222">
        <f t="shared" si="231"/>
        <v>-1.4357555377646238E-2</v>
      </c>
      <c r="R1222">
        <f t="shared" si="232"/>
        <v>-7.6791450945997014E-3</v>
      </c>
      <c r="S1222">
        <f t="shared" si="228"/>
        <v>-7.6791450945997014E-3</v>
      </c>
      <c r="T1222">
        <f t="shared" si="228"/>
        <v>-8.6817420097161369E-3</v>
      </c>
      <c r="U1222">
        <f t="shared" si="228"/>
        <v>-9.6843389248325723E-3</v>
      </c>
      <c r="V1222">
        <f t="shared" si="228"/>
        <v>-1.0686935839949004E-2</v>
      </c>
      <c r="W1222">
        <f t="shared" si="228"/>
        <v>-1.168953275506544E-2</v>
      </c>
      <c r="X1222">
        <f t="shared" si="228"/>
        <v>-1.2692129670181875E-2</v>
      </c>
      <c r="Y1222">
        <f t="shared" si="228"/>
        <v>-1.3694726585298307E-2</v>
      </c>
      <c r="Z1222">
        <f t="shared" si="228"/>
        <v>-1.4697323500414743E-2</v>
      </c>
      <c r="AA1222">
        <f t="shared" si="228"/>
        <v>-1.5699920415531178E-2</v>
      </c>
      <c r="AB1222">
        <f t="shared" si="228"/>
        <v>-1.6702517330647614E-2</v>
      </c>
      <c r="AC1222">
        <f t="shared" si="228"/>
        <v>-1.7705114245764049E-2</v>
      </c>
      <c r="AD1222">
        <f t="shared" si="228"/>
        <v>-1.8707711160880484E-2</v>
      </c>
      <c r="AE1222">
        <f t="shared" si="228"/>
        <v>-1.9710308075996916E-2</v>
      </c>
      <c r="AF1222">
        <f t="shared" si="228"/>
        <v>-2.0712904991113352E-2</v>
      </c>
      <c r="AG1222">
        <f t="shared" si="228"/>
        <v>-2.1715501906229784E-2</v>
      </c>
      <c r="AH1222">
        <f t="shared" si="228"/>
        <v>-2.2718098821346219E-2</v>
      </c>
      <c r="AI1222">
        <f t="shared" si="227"/>
        <v>-2.3720695736462658E-2</v>
      </c>
      <c r="AJ1222">
        <f t="shared" si="227"/>
        <v>-2.472329265157909E-2</v>
      </c>
      <c r="AK1222">
        <f t="shared" si="227"/>
        <v>-2.5725889566695522E-2</v>
      </c>
      <c r="AL1222">
        <f t="shared" si="227"/>
        <v>-2.6728486481811958E-2</v>
      </c>
      <c r="AM1222">
        <f t="shared" si="227"/>
        <v>-2.7731083396928393E-2</v>
      </c>
      <c r="AN1222">
        <f>(I1222*'msft+wfc'!$K$2)+(R1222*(1-'msft+wfc'!$K$2))</f>
        <v>-2.1337193017650767E-2</v>
      </c>
    </row>
    <row r="1223" spans="1:40" x14ac:dyDescent="0.35">
      <c r="A1223" s="1">
        <v>42131</v>
      </c>
      <c r="B1223">
        <v>46.27</v>
      </c>
      <c r="C1223">
        <v>47.09</v>
      </c>
      <c r="D1223">
        <v>46.16</v>
      </c>
      <c r="E1223">
        <v>46.700001</v>
      </c>
      <c r="F1223">
        <v>32971700</v>
      </c>
      <c r="G1223">
        <v>45.143738999999997</v>
      </c>
      <c r="H1223">
        <f t="shared" si="229"/>
        <v>9.0752378797588958E-3</v>
      </c>
      <c r="I1223">
        <f t="shared" si="230"/>
        <v>9.0752249543974064E-3</v>
      </c>
      <c r="J1223" s="1">
        <v>42131</v>
      </c>
      <c r="K1223">
        <v>54.959999000000003</v>
      </c>
      <c r="L1223">
        <v>55.189999</v>
      </c>
      <c r="M1223">
        <v>54.610000999999997</v>
      </c>
      <c r="N1223">
        <v>54.810001</v>
      </c>
      <c r="O1223">
        <v>14723100</v>
      </c>
      <c r="P1223">
        <v>53.259559000000003</v>
      </c>
      <c r="Q1223">
        <f t="shared" si="231"/>
        <v>-2.0028587765061443E-3</v>
      </c>
      <c r="R1223">
        <f t="shared" si="232"/>
        <v>-2.0028503304435714E-3</v>
      </c>
      <c r="S1223">
        <f t="shared" si="228"/>
        <v>-2.0028503304435714E-3</v>
      </c>
      <c r="T1223">
        <f t="shared" si="228"/>
        <v>-1.4489465662015223E-3</v>
      </c>
      <c r="U1223">
        <f t="shared" si="228"/>
        <v>-8.9504280195947363E-4</v>
      </c>
      <c r="V1223">
        <f t="shared" si="228"/>
        <v>-3.4113903771742474E-4</v>
      </c>
      <c r="W1223">
        <f t="shared" si="228"/>
        <v>2.1276472652462415E-4</v>
      </c>
      <c r="X1223">
        <f t="shared" si="228"/>
        <v>7.6666849076667304E-4</v>
      </c>
      <c r="Y1223">
        <f t="shared" si="228"/>
        <v>1.3205722550087219E-3</v>
      </c>
      <c r="Z1223">
        <f t="shared" si="228"/>
        <v>1.8744760192507706E-3</v>
      </c>
      <c r="AA1223">
        <f t="shared" si="228"/>
        <v>2.4283797834928197E-3</v>
      </c>
      <c r="AB1223">
        <f t="shared" si="228"/>
        <v>2.9822835477348684E-3</v>
      </c>
      <c r="AC1223">
        <f t="shared" si="228"/>
        <v>3.5361873119769175E-3</v>
      </c>
      <c r="AD1223">
        <f t="shared" si="228"/>
        <v>4.0900910762189675E-3</v>
      </c>
      <c r="AE1223">
        <f t="shared" si="228"/>
        <v>4.6439948404610153E-3</v>
      </c>
      <c r="AF1223">
        <f t="shared" si="228"/>
        <v>5.1978986047030648E-3</v>
      </c>
      <c r="AG1223">
        <f t="shared" si="228"/>
        <v>5.7518023689451126E-3</v>
      </c>
      <c r="AH1223">
        <f t="shared" si="228"/>
        <v>6.3057061331871613E-3</v>
      </c>
      <c r="AI1223">
        <f t="shared" si="227"/>
        <v>6.8596098974292117E-3</v>
      </c>
      <c r="AJ1223">
        <f t="shared" si="227"/>
        <v>7.4135136616712595E-3</v>
      </c>
      <c r="AK1223">
        <f t="shared" si="227"/>
        <v>7.967417425913309E-3</v>
      </c>
      <c r="AL1223">
        <f t="shared" si="227"/>
        <v>8.5213211901553568E-3</v>
      </c>
      <c r="AM1223">
        <f t="shared" si="227"/>
        <v>9.0752249543974064E-3</v>
      </c>
      <c r="AN1223">
        <f>(I1223*'msft+wfc'!$K$2)+(R1223*(1-'msft+wfc'!$K$2))</f>
        <v>5.5427984170370731E-3</v>
      </c>
    </row>
    <row r="1224" spans="1:40" x14ac:dyDescent="0.35">
      <c r="A1224" s="1">
        <v>42132</v>
      </c>
      <c r="B1224">
        <v>47.549999</v>
      </c>
      <c r="C1224">
        <v>47.98</v>
      </c>
      <c r="D1224">
        <v>47.52</v>
      </c>
      <c r="E1224">
        <v>47.75</v>
      </c>
      <c r="F1224">
        <v>35364900</v>
      </c>
      <c r="G1224">
        <v>46.158748000000003</v>
      </c>
      <c r="H1224">
        <f t="shared" si="229"/>
        <v>2.2483918148095965E-2</v>
      </c>
      <c r="I1224">
        <f t="shared" si="230"/>
        <v>2.248393736283134E-2</v>
      </c>
      <c r="J1224" s="1">
        <v>42132</v>
      </c>
      <c r="K1224">
        <v>55.169998</v>
      </c>
      <c r="L1224">
        <v>56.049999</v>
      </c>
      <c r="M1224">
        <v>55.09</v>
      </c>
      <c r="N1224">
        <v>56.049999</v>
      </c>
      <c r="O1224">
        <v>17477500</v>
      </c>
      <c r="P1224">
        <v>54.464480000000002</v>
      </c>
      <c r="Q1224">
        <f t="shared" si="231"/>
        <v>2.2623571928050135E-2</v>
      </c>
      <c r="R1224">
        <f t="shared" si="232"/>
        <v>2.2623563218013103E-2</v>
      </c>
      <c r="S1224">
        <f t="shared" si="228"/>
        <v>2.2623563218013103E-2</v>
      </c>
      <c r="T1224">
        <f t="shared" si="228"/>
        <v>2.2616581925254012E-2</v>
      </c>
      <c r="U1224">
        <f t="shared" si="228"/>
        <v>2.2609600632494925E-2</v>
      </c>
      <c r="V1224">
        <f t="shared" si="228"/>
        <v>2.2602619339735838E-2</v>
      </c>
      <c r="W1224">
        <f t="shared" si="228"/>
        <v>2.2595638046976754E-2</v>
      </c>
      <c r="X1224">
        <f t="shared" si="228"/>
        <v>2.2588656754217663E-2</v>
      </c>
      <c r="Y1224">
        <f t="shared" si="228"/>
        <v>2.2581675461458575E-2</v>
      </c>
      <c r="Z1224">
        <f t="shared" si="228"/>
        <v>2.2574694168699484E-2</v>
      </c>
      <c r="AA1224">
        <f t="shared" si="228"/>
        <v>2.25677128759404E-2</v>
      </c>
      <c r="AB1224">
        <f t="shared" si="228"/>
        <v>2.2560731583181309E-2</v>
      </c>
      <c r="AC1224">
        <f t="shared" si="228"/>
        <v>2.2553750290422222E-2</v>
      </c>
      <c r="AD1224">
        <f t="shared" si="228"/>
        <v>2.2546768997663134E-2</v>
      </c>
      <c r="AE1224">
        <f t="shared" si="228"/>
        <v>2.2539787704904043E-2</v>
      </c>
      <c r="AF1224">
        <f t="shared" si="228"/>
        <v>2.2532806412144959E-2</v>
      </c>
      <c r="AG1224">
        <f t="shared" si="228"/>
        <v>2.2525825119385869E-2</v>
      </c>
      <c r="AH1224">
        <f t="shared" si="228"/>
        <v>2.2518843826626781E-2</v>
      </c>
      <c r="AI1224">
        <f t="shared" si="227"/>
        <v>2.2511862533867694E-2</v>
      </c>
      <c r="AJ1224">
        <f t="shared" si="227"/>
        <v>2.2504881241108603E-2</v>
      </c>
      <c r="AK1224">
        <f t="shared" si="227"/>
        <v>2.2497899948349519E-2</v>
      </c>
      <c r="AL1224">
        <f t="shared" si="227"/>
        <v>2.2490918655590431E-2</v>
      </c>
      <c r="AM1224">
        <f t="shared" si="227"/>
        <v>2.248393736283134E-2</v>
      </c>
      <c r="AN1224">
        <f>(I1224*'msft+wfc'!$K$2)+(R1224*(1-'msft+wfc'!$K$2))</f>
        <v>2.2528459363581832E-2</v>
      </c>
    </row>
    <row r="1225" spans="1:40" x14ac:dyDescent="0.35">
      <c r="A1225" s="1">
        <v>42135</v>
      </c>
      <c r="B1225">
        <v>47.549999</v>
      </c>
      <c r="C1225">
        <v>47.91</v>
      </c>
      <c r="D1225">
        <v>47.369999</v>
      </c>
      <c r="E1225">
        <v>47.369999</v>
      </c>
      <c r="F1225">
        <v>24609400</v>
      </c>
      <c r="G1225">
        <v>45.791409999999999</v>
      </c>
      <c r="H1225">
        <f t="shared" si="229"/>
        <v>-7.9581361256544515E-3</v>
      </c>
      <c r="I1225">
        <f t="shared" si="230"/>
        <v>-7.9581447919688745E-3</v>
      </c>
      <c r="J1225" s="1">
        <v>42135</v>
      </c>
      <c r="K1225">
        <v>55.919998</v>
      </c>
      <c r="L1225">
        <v>55.959999000000003</v>
      </c>
      <c r="M1225">
        <v>55.439999</v>
      </c>
      <c r="N1225">
        <v>55.509998000000003</v>
      </c>
      <c r="O1225">
        <v>12922100</v>
      </c>
      <c r="P1225">
        <v>53.939754000000001</v>
      </c>
      <c r="Q1225">
        <f t="shared" si="231"/>
        <v>-9.63427314244906E-3</v>
      </c>
      <c r="R1225">
        <f t="shared" si="232"/>
        <v>-9.6342790750963032E-3</v>
      </c>
      <c r="S1225">
        <f t="shared" si="228"/>
        <v>-9.6342790750963032E-3</v>
      </c>
      <c r="T1225">
        <f t="shared" si="228"/>
        <v>-9.5504723609399298E-3</v>
      </c>
      <c r="U1225">
        <f t="shared" si="228"/>
        <v>-9.4666656467835616E-3</v>
      </c>
      <c r="V1225">
        <f t="shared" si="228"/>
        <v>-9.3828589326271881E-3</v>
      </c>
      <c r="W1225">
        <f t="shared" si="228"/>
        <v>-9.2990522184708182E-3</v>
      </c>
      <c r="X1225">
        <f t="shared" si="228"/>
        <v>-9.2152455043144465E-3</v>
      </c>
      <c r="Y1225">
        <f t="shared" si="228"/>
        <v>-9.1314387901580748E-3</v>
      </c>
      <c r="Z1225">
        <f t="shared" si="228"/>
        <v>-9.0476320760017031E-3</v>
      </c>
      <c r="AA1225">
        <f t="shared" si="228"/>
        <v>-8.9638253618453314E-3</v>
      </c>
      <c r="AB1225">
        <f t="shared" si="228"/>
        <v>-8.8800186476889614E-3</v>
      </c>
      <c r="AC1225">
        <f t="shared" si="228"/>
        <v>-8.7962119335325897E-3</v>
      </c>
      <c r="AD1225">
        <f t="shared" si="228"/>
        <v>-8.712405219376218E-3</v>
      </c>
      <c r="AE1225">
        <f t="shared" si="228"/>
        <v>-8.6285985052198463E-3</v>
      </c>
      <c r="AF1225">
        <f t="shared" si="228"/>
        <v>-8.5447917910634746E-3</v>
      </c>
      <c r="AG1225">
        <f t="shared" si="228"/>
        <v>-8.4609850769071029E-3</v>
      </c>
      <c r="AH1225">
        <f t="shared" si="228"/>
        <v>-8.3771783627507312E-3</v>
      </c>
      <c r="AI1225">
        <f t="shared" si="227"/>
        <v>-8.2933716485943595E-3</v>
      </c>
      <c r="AJ1225">
        <f t="shared" si="227"/>
        <v>-8.2095649344379878E-3</v>
      </c>
      <c r="AK1225">
        <f t="shared" si="227"/>
        <v>-8.1257582202816162E-3</v>
      </c>
      <c r="AL1225">
        <f t="shared" si="227"/>
        <v>-8.0419515061252462E-3</v>
      </c>
      <c r="AM1225">
        <f t="shared" si="227"/>
        <v>-7.9581447919688745E-3</v>
      </c>
      <c r="AN1225">
        <f>(I1225*'msft+wfc'!$K$2)+(R1225*(1-'msft+wfc'!$K$2))</f>
        <v>-8.4926077803185469E-3</v>
      </c>
    </row>
    <row r="1226" spans="1:40" x14ac:dyDescent="0.35">
      <c r="A1226" s="1">
        <v>42136</v>
      </c>
      <c r="B1226">
        <v>46.849997999999999</v>
      </c>
      <c r="C1226">
        <v>47.68</v>
      </c>
      <c r="D1226">
        <v>46.419998</v>
      </c>
      <c r="E1226">
        <v>47.349997999999999</v>
      </c>
      <c r="F1226">
        <v>29928300</v>
      </c>
      <c r="G1226">
        <v>45.772075999999998</v>
      </c>
      <c r="H1226">
        <f t="shared" si="229"/>
        <v>-4.2222926793814377E-4</v>
      </c>
      <c r="I1226">
        <f t="shared" si="230"/>
        <v>-4.2221892708699357E-4</v>
      </c>
      <c r="J1226" s="1">
        <v>42136</v>
      </c>
      <c r="K1226">
        <v>55.310001</v>
      </c>
      <c r="L1226">
        <v>55.639999000000003</v>
      </c>
      <c r="M1226">
        <v>55</v>
      </c>
      <c r="N1226">
        <v>55.470001000000003</v>
      </c>
      <c r="O1226">
        <v>11705900</v>
      </c>
      <c r="P1226">
        <v>53.900888999999999</v>
      </c>
      <c r="Q1226">
        <f t="shared" si="231"/>
        <v>-7.2053686616957934E-4</v>
      </c>
      <c r="R1226">
        <f t="shared" si="232"/>
        <v>-7.2052608916238774E-4</v>
      </c>
      <c r="S1226">
        <f t="shared" si="228"/>
        <v>-7.2052608916238774E-4</v>
      </c>
      <c r="T1226">
        <f t="shared" si="228"/>
        <v>-7.0561073105861801E-4</v>
      </c>
      <c r="U1226">
        <f t="shared" si="228"/>
        <v>-6.9069537295484828E-4</v>
      </c>
      <c r="V1226">
        <f t="shared" si="228"/>
        <v>-6.7578001485107855E-4</v>
      </c>
      <c r="W1226">
        <f t="shared" si="228"/>
        <v>-6.6086465674730904E-4</v>
      </c>
      <c r="X1226">
        <f t="shared" si="228"/>
        <v>-6.459492986435392E-4</v>
      </c>
      <c r="Y1226">
        <f t="shared" si="228"/>
        <v>-6.3103394053976936E-4</v>
      </c>
      <c r="Z1226">
        <f t="shared" si="228"/>
        <v>-6.1611858243599974E-4</v>
      </c>
      <c r="AA1226">
        <f t="shared" si="228"/>
        <v>-6.0120322433223012E-4</v>
      </c>
      <c r="AB1226">
        <f t="shared" si="228"/>
        <v>-5.8628786622846039E-4</v>
      </c>
      <c r="AC1226">
        <f t="shared" si="228"/>
        <v>-5.7137250812469066E-4</v>
      </c>
      <c r="AD1226">
        <f t="shared" si="228"/>
        <v>-5.5645715002092093E-4</v>
      </c>
      <c r="AE1226">
        <f t="shared" si="228"/>
        <v>-5.415417919171512E-4</v>
      </c>
      <c r="AF1226">
        <f t="shared" si="228"/>
        <v>-5.2662643381338158E-4</v>
      </c>
      <c r="AG1226">
        <f t="shared" si="228"/>
        <v>-5.1171107570961185E-4</v>
      </c>
      <c r="AH1226">
        <f t="shared" si="228"/>
        <v>-4.9679571760584212E-4</v>
      </c>
      <c r="AI1226">
        <f t="shared" si="227"/>
        <v>-4.8188035950207239E-4</v>
      </c>
      <c r="AJ1226">
        <f t="shared" si="227"/>
        <v>-4.6696500139830271E-4</v>
      </c>
      <c r="AK1226">
        <f t="shared" si="227"/>
        <v>-4.5204964329453298E-4</v>
      </c>
      <c r="AL1226">
        <f t="shared" si="227"/>
        <v>-4.3713428519076325E-4</v>
      </c>
      <c r="AM1226">
        <f t="shared" si="227"/>
        <v>-4.2221892708699357E-4</v>
      </c>
      <c r="AN1226">
        <f>(I1226*'msft+wfc'!$K$2)+(R1226*(1-'msft+wfc'!$K$2))</f>
        <v>-5.1733907282582058E-4</v>
      </c>
    </row>
    <row r="1227" spans="1:40" x14ac:dyDescent="0.35">
      <c r="A1227" s="1">
        <v>42137</v>
      </c>
      <c r="B1227">
        <v>48.189999</v>
      </c>
      <c r="C1227">
        <v>48.32</v>
      </c>
      <c r="D1227">
        <v>47.57</v>
      </c>
      <c r="E1227">
        <v>47.630001</v>
      </c>
      <c r="F1227">
        <v>34184600</v>
      </c>
      <c r="G1227">
        <v>46.042748000000003</v>
      </c>
      <c r="H1227">
        <f t="shared" si="229"/>
        <v>5.9134743786050563E-3</v>
      </c>
      <c r="I1227">
        <f t="shared" si="230"/>
        <v>5.9134744074095455E-3</v>
      </c>
      <c r="J1227" s="1">
        <v>42137</v>
      </c>
      <c r="K1227">
        <v>55.470001000000003</v>
      </c>
      <c r="L1227">
        <v>55.830002</v>
      </c>
      <c r="M1227">
        <v>55.369999</v>
      </c>
      <c r="N1227">
        <v>55.599997999999999</v>
      </c>
      <c r="O1227">
        <v>11448100</v>
      </c>
      <c r="P1227">
        <v>54.027208999999999</v>
      </c>
      <c r="Q1227">
        <f t="shared" si="231"/>
        <v>2.3435550325660876E-3</v>
      </c>
      <c r="R1227">
        <f t="shared" si="232"/>
        <v>2.343560604352922E-3</v>
      </c>
      <c r="S1227">
        <f t="shared" si="228"/>
        <v>2.343560604352922E-3</v>
      </c>
      <c r="T1227">
        <f t="shared" si="228"/>
        <v>2.5220562945057535E-3</v>
      </c>
      <c r="U1227">
        <f t="shared" si="228"/>
        <v>2.7005519846585845E-3</v>
      </c>
      <c r="V1227">
        <f t="shared" si="228"/>
        <v>2.8790476748114155E-3</v>
      </c>
      <c r="W1227">
        <f t="shared" si="228"/>
        <v>3.0575433649642466E-3</v>
      </c>
      <c r="X1227">
        <f t="shared" si="228"/>
        <v>3.236039055117078E-3</v>
      </c>
      <c r="Y1227">
        <f t="shared" si="228"/>
        <v>3.414534745269909E-3</v>
      </c>
      <c r="Z1227">
        <f t="shared" si="228"/>
        <v>3.5930304354227401E-3</v>
      </c>
      <c r="AA1227">
        <f t="shared" si="228"/>
        <v>3.7715261255755715E-3</v>
      </c>
      <c r="AB1227">
        <f t="shared" si="228"/>
        <v>3.950021815728403E-3</v>
      </c>
      <c r="AC1227">
        <f t="shared" si="228"/>
        <v>4.1285175058812336E-3</v>
      </c>
      <c r="AD1227">
        <f t="shared" si="228"/>
        <v>4.307013196034065E-3</v>
      </c>
      <c r="AE1227">
        <f t="shared" si="228"/>
        <v>4.4855088861868956E-3</v>
      </c>
      <c r="AF1227">
        <f t="shared" si="228"/>
        <v>4.6640045763397271E-3</v>
      </c>
      <c r="AG1227">
        <f t="shared" si="228"/>
        <v>4.8425002664925585E-3</v>
      </c>
      <c r="AH1227">
        <f t="shared" si="228"/>
        <v>5.02099595664539E-3</v>
      </c>
      <c r="AI1227">
        <f t="shared" si="227"/>
        <v>5.1994916467982205E-3</v>
      </c>
      <c r="AJ1227">
        <f t="shared" si="227"/>
        <v>5.3779873369510511E-3</v>
      </c>
      <c r="AK1227">
        <f t="shared" si="227"/>
        <v>5.5564830271038835E-3</v>
      </c>
      <c r="AL1227">
        <f t="shared" si="227"/>
        <v>5.734978717256714E-3</v>
      </c>
      <c r="AM1227">
        <f t="shared" si="227"/>
        <v>5.9134744074095455E-3</v>
      </c>
      <c r="AN1227">
        <f>(I1227*'msft+wfc'!$K$2)+(R1227*(1-'msft+wfc'!$K$2))</f>
        <v>4.7751486667222554E-3</v>
      </c>
    </row>
    <row r="1228" spans="1:40" x14ac:dyDescent="0.35">
      <c r="A1228" s="1">
        <v>42138</v>
      </c>
      <c r="B1228">
        <v>48.029998999999997</v>
      </c>
      <c r="C1228">
        <v>48.82</v>
      </c>
      <c r="D1228">
        <v>48.029998999999997</v>
      </c>
      <c r="E1228">
        <v>48.720001000000003</v>
      </c>
      <c r="F1228">
        <v>32980900</v>
      </c>
      <c r="G1228">
        <v>47.096423999999999</v>
      </c>
      <c r="H1228">
        <f t="shared" si="229"/>
        <v>2.2884736030133683E-2</v>
      </c>
      <c r="I1228">
        <f t="shared" si="230"/>
        <v>2.2884733118014498E-2</v>
      </c>
      <c r="J1228" s="1">
        <v>42138</v>
      </c>
      <c r="K1228">
        <v>55.950001</v>
      </c>
      <c r="L1228">
        <v>56.130001</v>
      </c>
      <c r="M1228">
        <v>55.720001000000003</v>
      </c>
      <c r="N1228">
        <v>56.040000999999997</v>
      </c>
      <c r="O1228">
        <v>11025400</v>
      </c>
      <c r="P1228">
        <v>54.454763999999997</v>
      </c>
      <c r="Q1228">
        <f t="shared" si="231"/>
        <v>7.9137233062489907E-3</v>
      </c>
      <c r="R1228">
        <f t="shared" si="232"/>
        <v>7.9136977073903294E-3</v>
      </c>
      <c r="S1228">
        <f t="shared" si="228"/>
        <v>7.9136977073903294E-3</v>
      </c>
      <c r="T1228">
        <f t="shared" si="228"/>
        <v>8.6622494779215378E-3</v>
      </c>
      <c r="U1228">
        <f t="shared" si="228"/>
        <v>9.4108012484527461E-3</v>
      </c>
      <c r="V1228">
        <f t="shared" si="228"/>
        <v>1.0159353018983954E-2</v>
      </c>
      <c r="W1228">
        <f t="shared" si="228"/>
        <v>1.0907904789515165E-2</v>
      </c>
      <c r="X1228">
        <f t="shared" si="228"/>
        <v>1.1656456560046371E-2</v>
      </c>
      <c r="Y1228">
        <f t="shared" si="228"/>
        <v>1.240500833057758E-2</v>
      </c>
      <c r="Z1228">
        <f t="shared" si="228"/>
        <v>1.315356010110879E-2</v>
      </c>
      <c r="AA1228">
        <f t="shared" si="228"/>
        <v>1.3902111871639996E-2</v>
      </c>
      <c r="AB1228">
        <f t="shared" si="228"/>
        <v>1.4650663642171206E-2</v>
      </c>
      <c r="AC1228">
        <f t="shared" si="228"/>
        <v>1.5399215412702415E-2</v>
      </c>
      <c r="AD1228">
        <f t="shared" si="228"/>
        <v>1.6147767183233623E-2</v>
      </c>
      <c r="AE1228">
        <f t="shared" si="228"/>
        <v>1.6896318953764831E-2</v>
      </c>
      <c r="AF1228">
        <f t="shared" si="228"/>
        <v>1.764487072429604E-2</v>
      </c>
      <c r="AG1228">
        <f t="shared" si="228"/>
        <v>1.8393422494827248E-2</v>
      </c>
      <c r="AH1228">
        <f t="shared" si="228"/>
        <v>1.9141974265358453E-2</v>
      </c>
      <c r="AI1228">
        <f t="shared" si="227"/>
        <v>1.9890526035889665E-2</v>
      </c>
      <c r="AJ1228">
        <f t="shared" si="227"/>
        <v>2.0639077806420873E-2</v>
      </c>
      <c r="AK1228">
        <f t="shared" si="227"/>
        <v>2.1387629576952082E-2</v>
      </c>
      <c r="AL1228">
        <f t="shared" si="227"/>
        <v>2.213618134748329E-2</v>
      </c>
      <c r="AM1228">
        <f t="shared" si="227"/>
        <v>2.2884733118014498E-2</v>
      </c>
      <c r="AN1228">
        <f>(I1228*'msft+wfc'!$K$2)+(R1228*(1-'msft+wfc'!$K$2))</f>
        <v>1.811097220589869E-2</v>
      </c>
    </row>
    <row r="1229" spans="1:40" x14ac:dyDescent="0.35">
      <c r="A1229" s="1">
        <v>42139</v>
      </c>
      <c r="B1229">
        <v>48.869999</v>
      </c>
      <c r="C1229">
        <v>48.91</v>
      </c>
      <c r="D1229">
        <v>48.049999</v>
      </c>
      <c r="E1229">
        <v>48.299999</v>
      </c>
      <c r="F1229">
        <v>28642700</v>
      </c>
      <c r="G1229">
        <v>46.690418000000001</v>
      </c>
      <c r="H1229">
        <f t="shared" si="229"/>
        <v>-8.6207305291312233E-3</v>
      </c>
      <c r="I1229">
        <f t="shared" si="230"/>
        <v>-8.6207394429776221E-3</v>
      </c>
      <c r="J1229" s="1">
        <v>42139</v>
      </c>
      <c r="K1229">
        <v>56.040000999999997</v>
      </c>
      <c r="L1229">
        <v>56.040000999999997</v>
      </c>
      <c r="M1229">
        <v>55.299999</v>
      </c>
      <c r="N1229">
        <v>55.52</v>
      </c>
      <c r="O1229">
        <v>13323200</v>
      </c>
      <c r="P1229">
        <v>53.949472999999998</v>
      </c>
      <c r="Q1229">
        <f t="shared" si="231"/>
        <v>-9.2791040456975289E-3</v>
      </c>
      <c r="R1229">
        <f t="shared" si="232"/>
        <v>-9.2790963156134457E-3</v>
      </c>
      <c r="S1229">
        <f t="shared" si="228"/>
        <v>-9.2790963156134457E-3</v>
      </c>
      <c r="T1229">
        <f t="shared" si="228"/>
        <v>-9.2461784719816541E-3</v>
      </c>
      <c r="U1229">
        <f t="shared" si="228"/>
        <v>-9.2132606283498644E-3</v>
      </c>
      <c r="V1229">
        <f t="shared" si="228"/>
        <v>-9.1803427847180711E-3</v>
      </c>
      <c r="W1229">
        <f t="shared" si="228"/>
        <v>-9.1474249410862813E-3</v>
      </c>
      <c r="X1229">
        <f t="shared" si="228"/>
        <v>-9.1145070974544898E-3</v>
      </c>
      <c r="Y1229">
        <f t="shared" si="228"/>
        <v>-9.0815892538226983E-3</v>
      </c>
      <c r="Z1229">
        <f t="shared" si="228"/>
        <v>-9.0486714101909067E-3</v>
      </c>
      <c r="AA1229">
        <f t="shared" si="228"/>
        <v>-9.0157535665591169E-3</v>
      </c>
      <c r="AB1229">
        <f t="shared" si="228"/>
        <v>-8.9828357229273254E-3</v>
      </c>
      <c r="AC1229">
        <f t="shared" si="228"/>
        <v>-8.9499178792955339E-3</v>
      </c>
      <c r="AD1229">
        <f t="shared" si="228"/>
        <v>-8.9170000356637424E-3</v>
      </c>
      <c r="AE1229">
        <f t="shared" si="228"/>
        <v>-8.8840821920319508E-3</v>
      </c>
      <c r="AF1229">
        <f t="shared" si="228"/>
        <v>-8.8511643484001611E-3</v>
      </c>
      <c r="AG1229">
        <f t="shared" si="228"/>
        <v>-8.8182465047683695E-3</v>
      </c>
      <c r="AH1229">
        <f t="shared" si="228"/>
        <v>-8.785328661136578E-3</v>
      </c>
      <c r="AI1229">
        <f t="shared" si="227"/>
        <v>-8.7524108175047865E-3</v>
      </c>
      <c r="AJ1229">
        <f t="shared" si="227"/>
        <v>-8.719492973872995E-3</v>
      </c>
      <c r="AK1229">
        <f t="shared" si="227"/>
        <v>-8.6865751302412052E-3</v>
      </c>
      <c r="AL1229">
        <f t="shared" si="227"/>
        <v>-8.6536572866094136E-3</v>
      </c>
      <c r="AM1229">
        <f t="shared" si="227"/>
        <v>-8.6207394429776221E-3</v>
      </c>
      <c r="AN1229">
        <f>(I1229*'msft+wfc'!$K$2)+(R1229*(1-'msft+wfc'!$K$2))</f>
        <v>-8.8306673616960155E-3</v>
      </c>
    </row>
    <row r="1230" spans="1:40" x14ac:dyDescent="0.35">
      <c r="A1230" s="1">
        <v>42142</v>
      </c>
      <c r="B1230">
        <v>47.98</v>
      </c>
      <c r="C1230">
        <v>48.220001000000003</v>
      </c>
      <c r="D1230">
        <v>47.610000999999997</v>
      </c>
      <c r="E1230">
        <v>48.009998000000003</v>
      </c>
      <c r="F1230">
        <v>24136500</v>
      </c>
      <c r="G1230">
        <v>46.410082000000003</v>
      </c>
      <c r="H1230">
        <f t="shared" si="229"/>
        <v>-6.0041616149929238E-3</v>
      </c>
      <c r="I1230">
        <f t="shared" si="230"/>
        <v>-6.004144147949122E-3</v>
      </c>
      <c r="J1230" s="1">
        <v>42142</v>
      </c>
      <c r="K1230">
        <v>55.580002</v>
      </c>
      <c r="L1230">
        <v>55.98</v>
      </c>
      <c r="M1230">
        <v>55.549999</v>
      </c>
      <c r="N1230">
        <v>55.75</v>
      </c>
      <c r="O1230">
        <v>10637300</v>
      </c>
      <c r="P1230">
        <v>54.172967</v>
      </c>
      <c r="Q1230">
        <f t="shared" si="231"/>
        <v>4.1426512968299146E-3</v>
      </c>
      <c r="R1230">
        <f t="shared" si="232"/>
        <v>4.1426539977508642E-3</v>
      </c>
      <c r="S1230">
        <f t="shared" si="228"/>
        <v>4.1426539977508642E-3</v>
      </c>
      <c r="T1230">
        <f t="shared" si="228"/>
        <v>3.6353140904658646E-3</v>
      </c>
      <c r="U1230">
        <f t="shared" si="228"/>
        <v>3.1279741831808658E-3</v>
      </c>
      <c r="V1230">
        <f t="shared" si="228"/>
        <v>2.6206342758958662E-3</v>
      </c>
      <c r="W1230">
        <f t="shared" si="228"/>
        <v>2.113294368610867E-3</v>
      </c>
      <c r="X1230">
        <f t="shared" si="228"/>
        <v>1.6059544613258676E-3</v>
      </c>
      <c r="Y1230">
        <f t="shared" si="228"/>
        <v>1.0986145540408682E-3</v>
      </c>
      <c r="Z1230">
        <f t="shared" si="228"/>
        <v>5.9127464675586905E-4</v>
      </c>
      <c r="AA1230">
        <f t="shared" si="228"/>
        <v>8.3934739470869438E-5</v>
      </c>
      <c r="AB1230">
        <f t="shared" si="228"/>
        <v>-4.2340516781412931E-4</v>
      </c>
      <c r="AC1230">
        <f t="shared" si="228"/>
        <v>-9.3074507509912892E-4</v>
      </c>
      <c r="AD1230">
        <f t="shared" si="228"/>
        <v>-1.4380849823841285E-3</v>
      </c>
      <c r="AE1230">
        <f t="shared" si="228"/>
        <v>-1.9454248896691273E-3</v>
      </c>
      <c r="AF1230">
        <f t="shared" si="228"/>
        <v>-2.4527647969541269E-3</v>
      </c>
      <c r="AG1230">
        <f t="shared" si="228"/>
        <v>-2.9601047042391261E-3</v>
      </c>
      <c r="AH1230">
        <f t="shared" si="228"/>
        <v>-3.4674446115241257E-3</v>
      </c>
      <c r="AI1230">
        <f t="shared" si="227"/>
        <v>-3.9747845188091253E-3</v>
      </c>
      <c r="AJ1230">
        <f t="shared" si="227"/>
        <v>-4.4821244260941241E-3</v>
      </c>
      <c r="AK1230">
        <f t="shared" si="227"/>
        <v>-4.9894643333791237E-3</v>
      </c>
      <c r="AL1230">
        <f t="shared" si="227"/>
        <v>-5.4968042406641224E-3</v>
      </c>
      <c r="AM1230">
        <f t="shared" si="227"/>
        <v>-6.004144147949122E-3</v>
      </c>
      <c r="AN1230">
        <f>(I1230*'msft+wfc'!$K$2)+(R1230*(1-'msft+wfc'!$K$2))</f>
        <v>-2.768670645782562E-3</v>
      </c>
    </row>
    <row r="1231" spans="1:40" x14ac:dyDescent="0.35">
      <c r="A1231" s="1">
        <v>42143</v>
      </c>
      <c r="B1231">
        <v>47.560001</v>
      </c>
      <c r="C1231">
        <v>47.810001</v>
      </c>
      <c r="D1231">
        <v>47.18</v>
      </c>
      <c r="E1231">
        <v>47.580002</v>
      </c>
      <c r="F1231">
        <v>28574800</v>
      </c>
      <c r="G1231">
        <v>46.293331000000002</v>
      </c>
      <c r="H1231">
        <f t="shared" si="229"/>
        <v>-8.9563844597536271E-3</v>
      </c>
      <c r="I1231">
        <f t="shared" si="230"/>
        <v>-2.5156387355661364E-3</v>
      </c>
      <c r="J1231" s="1">
        <v>42143</v>
      </c>
      <c r="K1231">
        <v>55.900002000000001</v>
      </c>
      <c r="L1231">
        <v>56.700001</v>
      </c>
      <c r="M1231">
        <v>55.889999000000003</v>
      </c>
      <c r="N1231">
        <v>56.400002000000001</v>
      </c>
      <c r="O1231">
        <v>17194100</v>
      </c>
      <c r="P1231">
        <v>54.804580999999999</v>
      </c>
      <c r="Q1231">
        <f t="shared" si="231"/>
        <v>1.1659228699551581E-2</v>
      </c>
      <c r="R1231">
        <f t="shared" si="232"/>
        <v>1.1659210026284863E-2</v>
      </c>
      <c r="S1231">
        <f t="shared" si="228"/>
        <v>1.1659210026284863E-2</v>
      </c>
      <c r="T1231">
        <f t="shared" si="228"/>
        <v>1.0950467588192313E-2</v>
      </c>
      <c r="U1231">
        <f t="shared" si="228"/>
        <v>1.0241725150099763E-2</v>
      </c>
      <c r="V1231">
        <f t="shared" si="228"/>
        <v>9.5329827120072125E-3</v>
      </c>
      <c r="W1231">
        <f t="shared" si="228"/>
        <v>8.8242402739146623E-3</v>
      </c>
      <c r="X1231">
        <f t="shared" si="228"/>
        <v>8.1154978358221122E-3</v>
      </c>
      <c r="Y1231">
        <f t="shared" si="228"/>
        <v>7.4067553977295629E-3</v>
      </c>
      <c r="Z1231">
        <f t="shared" si="228"/>
        <v>6.6980129596370137E-3</v>
      </c>
      <c r="AA1231">
        <f t="shared" si="228"/>
        <v>5.9892705215444635E-3</v>
      </c>
      <c r="AB1231">
        <f t="shared" si="228"/>
        <v>5.2805280834519143E-3</v>
      </c>
      <c r="AC1231">
        <f t="shared" si="228"/>
        <v>4.5717856453593633E-3</v>
      </c>
      <c r="AD1231">
        <f t="shared" si="228"/>
        <v>3.8630432072668123E-3</v>
      </c>
      <c r="AE1231">
        <f t="shared" si="228"/>
        <v>3.1543007691742634E-3</v>
      </c>
      <c r="AF1231">
        <f t="shared" si="228"/>
        <v>2.4455583310817133E-3</v>
      </c>
      <c r="AG1231">
        <f t="shared" si="228"/>
        <v>1.736815892989164E-3</v>
      </c>
      <c r="AH1231">
        <f t="shared" ref="AH1231:AM1294" si="233">(AH$2*$I1231)+($R1231*(1-AH$2))</f>
        <v>1.0280734548966134E-3</v>
      </c>
      <c r="AI1231">
        <f t="shared" si="233"/>
        <v>3.1933101680406287E-4</v>
      </c>
      <c r="AJ1231">
        <f t="shared" si="233"/>
        <v>-3.8941142128848618E-4</v>
      </c>
      <c r="AK1231">
        <f t="shared" si="233"/>
        <v>-1.0981538593810368E-3</v>
      </c>
      <c r="AL1231">
        <f t="shared" si="233"/>
        <v>-1.8068962974735858E-3</v>
      </c>
      <c r="AM1231">
        <f t="shared" si="233"/>
        <v>-2.5156387355661364E-3</v>
      </c>
      <c r="AN1231">
        <f>(I1231*'msft+wfc'!$K$2)+(R1231*(1-'msft+wfc'!$K$2))</f>
        <v>2.0042449664293485E-3</v>
      </c>
    </row>
    <row r="1232" spans="1:40" x14ac:dyDescent="0.35">
      <c r="A1232" s="1">
        <v>42144</v>
      </c>
      <c r="B1232">
        <v>47.389999000000003</v>
      </c>
      <c r="C1232">
        <v>47.93</v>
      </c>
      <c r="D1232">
        <v>47.27</v>
      </c>
      <c r="E1232">
        <v>47.580002</v>
      </c>
      <c r="F1232">
        <v>25047900</v>
      </c>
      <c r="G1232">
        <v>46.293331000000002</v>
      </c>
      <c r="H1232">
        <f t="shared" si="229"/>
        <v>0</v>
      </c>
      <c r="I1232">
        <f t="shared" si="230"/>
        <v>0</v>
      </c>
      <c r="J1232" s="1">
        <v>42144</v>
      </c>
      <c r="K1232">
        <v>56.32</v>
      </c>
      <c r="L1232">
        <v>56.369999</v>
      </c>
      <c r="M1232">
        <v>55.93</v>
      </c>
      <c r="N1232">
        <v>56.080002</v>
      </c>
      <c r="O1232">
        <v>13292000</v>
      </c>
      <c r="P1232">
        <v>54.493634</v>
      </c>
      <c r="Q1232">
        <f t="shared" si="231"/>
        <v>-5.6737586640511163E-3</v>
      </c>
      <c r="R1232">
        <f t="shared" si="232"/>
        <v>-5.6737410327067144E-3</v>
      </c>
      <c r="S1232">
        <f t="shared" ref="S1232:AH1295" si="234">(S$2*$I1232)+($R1232*(1-S$2))</f>
        <v>-5.6737410327067144E-3</v>
      </c>
      <c r="T1232">
        <f t="shared" si="234"/>
        <v>-5.3900539810713783E-3</v>
      </c>
      <c r="U1232">
        <f t="shared" si="234"/>
        <v>-5.1063669294360431E-3</v>
      </c>
      <c r="V1232">
        <f t="shared" si="234"/>
        <v>-4.822679877800707E-3</v>
      </c>
      <c r="W1232">
        <f t="shared" si="234"/>
        <v>-4.5389928261653717E-3</v>
      </c>
      <c r="X1232">
        <f t="shared" si="234"/>
        <v>-4.2553057745300356E-3</v>
      </c>
      <c r="Y1232">
        <f t="shared" si="234"/>
        <v>-3.9716187228946995E-3</v>
      </c>
      <c r="Z1232">
        <f t="shared" si="234"/>
        <v>-3.6879316712593647E-3</v>
      </c>
      <c r="AA1232">
        <f t="shared" si="234"/>
        <v>-3.4042446196240286E-3</v>
      </c>
      <c r="AB1232">
        <f t="shared" si="234"/>
        <v>-3.1205575679886933E-3</v>
      </c>
      <c r="AC1232">
        <f t="shared" si="234"/>
        <v>-2.8368705163533572E-3</v>
      </c>
      <c r="AD1232">
        <f t="shared" si="234"/>
        <v>-2.5531834647180211E-3</v>
      </c>
      <c r="AE1232">
        <f t="shared" si="234"/>
        <v>-2.2694964130826859E-3</v>
      </c>
      <c r="AF1232">
        <f t="shared" si="234"/>
        <v>-1.9858093614473498E-3</v>
      </c>
      <c r="AG1232">
        <f t="shared" si="234"/>
        <v>-1.7021223098120145E-3</v>
      </c>
      <c r="AH1232">
        <f t="shared" si="234"/>
        <v>-1.4184352581766786E-3</v>
      </c>
      <c r="AI1232">
        <f t="shared" si="233"/>
        <v>-1.1347482065413427E-3</v>
      </c>
      <c r="AJ1232">
        <f t="shared" si="233"/>
        <v>-8.5106115490600725E-4</v>
      </c>
      <c r="AK1232">
        <f t="shared" si="233"/>
        <v>-5.6737410327067136E-4</v>
      </c>
      <c r="AL1232">
        <f t="shared" si="233"/>
        <v>-2.8368705163533595E-4</v>
      </c>
      <c r="AM1232">
        <f t="shared" si="233"/>
        <v>0</v>
      </c>
      <c r="AN1232">
        <f>(I1232*'msft+wfc'!$K$2)+(R1232*(1-'msft+wfc'!$K$2))</f>
        <v>-1.8091656605248565E-3</v>
      </c>
    </row>
    <row r="1233" spans="1:40" x14ac:dyDescent="0.35">
      <c r="A1233" s="1">
        <v>42145</v>
      </c>
      <c r="B1233">
        <v>47.279998999999997</v>
      </c>
      <c r="C1233">
        <v>47.599997999999999</v>
      </c>
      <c r="D1233">
        <v>47.009998000000003</v>
      </c>
      <c r="E1233">
        <v>47.419998</v>
      </c>
      <c r="F1233">
        <v>22410700</v>
      </c>
      <c r="G1233">
        <v>46.137653999999998</v>
      </c>
      <c r="H1233">
        <f t="shared" si="229"/>
        <v>-3.36284138869941E-3</v>
      </c>
      <c r="I1233">
        <f t="shared" si="230"/>
        <v>-3.3628385911569914E-3</v>
      </c>
      <c r="J1233" s="1">
        <v>42145</v>
      </c>
      <c r="K1233">
        <v>55.91</v>
      </c>
      <c r="L1233">
        <v>56.18</v>
      </c>
      <c r="M1233">
        <v>55.830002</v>
      </c>
      <c r="N1233">
        <v>56.009998000000003</v>
      </c>
      <c r="O1233">
        <v>13466700</v>
      </c>
      <c r="P1233">
        <v>54.425609999999999</v>
      </c>
      <c r="Q1233">
        <f t="shared" si="231"/>
        <v>-1.2482881152535853E-3</v>
      </c>
      <c r="R1233">
        <f t="shared" si="232"/>
        <v>-1.2482925987281595E-3</v>
      </c>
      <c r="S1233">
        <f t="shared" si="234"/>
        <v>-1.2482925987281595E-3</v>
      </c>
      <c r="T1233">
        <f t="shared" si="234"/>
        <v>-1.3540198983496012E-3</v>
      </c>
      <c r="U1233">
        <f t="shared" si="234"/>
        <v>-1.4597471979710427E-3</v>
      </c>
      <c r="V1233">
        <f t="shared" si="234"/>
        <v>-1.565474497592484E-3</v>
      </c>
      <c r="W1233">
        <f t="shared" si="234"/>
        <v>-1.6712017972139261E-3</v>
      </c>
      <c r="X1233">
        <f t="shared" si="234"/>
        <v>-1.7769290968353674E-3</v>
      </c>
      <c r="Y1233">
        <f t="shared" si="234"/>
        <v>-1.8826563964568089E-3</v>
      </c>
      <c r="Z1233">
        <f t="shared" si="234"/>
        <v>-1.9883836960782504E-3</v>
      </c>
      <c r="AA1233">
        <f t="shared" si="234"/>
        <v>-2.0941109956996921E-3</v>
      </c>
      <c r="AB1233">
        <f t="shared" si="234"/>
        <v>-2.1998382953211338E-3</v>
      </c>
      <c r="AC1233">
        <f t="shared" si="234"/>
        <v>-2.3055655949425755E-3</v>
      </c>
      <c r="AD1233">
        <f t="shared" si="234"/>
        <v>-2.4112928945640173E-3</v>
      </c>
      <c r="AE1233">
        <f t="shared" si="234"/>
        <v>-2.5170201941854585E-3</v>
      </c>
      <c r="AF1233">
        <f t="shared" si="234"/>
        <v>-2.6227474938069007E-3</v>
      </c>
      <c r="AG1233">
        <f t="shared" si="234"/>
        <v>-2.728474793428342E-3</v>
      </c>
      <c r="AH1233">
        <f t="shared" si="234"/>
        <v>-2.8342020930497832E-3</v>
      </c>
      <c r="AI1233">
        <f t="shared" si="233"/>
        <v>-2.9399293926712249E-3</v>
      </c>
      <c r="AJ1233">
        <f t="shared" si="233"/>
        <v>-3.0456566922926662E-3</v>
      </c>
      <c r="AK1233">
        <f t="shared" si="233"/>
        <v>-3.1513839919141084E-3</v>
      </c>
      <c r="AL1233">
        <f t="shared" si="233"/>
        <v>-3.2571112915355496E-3</v>
      </c>
      <c r="AM1233">
        <f t="shared" si="233"/>
        <v>-3.3628385911569914E-3</v>
      </c>
      <c r="AN1233">
        <f>(I1233*'msft+wfc'!$K$2)+(R1233*(1-'msft+wfc'!$K$2))</f>
        <v>-2.6885808174852747E-3</v>
      </c>
    </row>
    <row r="1234" spans="1:40" x14ac:dyDescent="0.35">
      <c r="A1234" s="1">
        <v>42146</v>
      </c>
      <c r="B1234">
        <v>47.299999</v>
      </c>
      <c r="C1234">
        <v>47.349997999999999</v>
      </c>
      <c r="D1234">
        <v>46.82</v>
      </c>
      <c r="E1234">
        <v>46.900002000000001</v>
      </c>
      <c r="F1234">
        <v>25720600</v>
      </c>
      <c r="G1234">
        <v>45.631718999999997</v>
      </c>
      <c r="H1234">
        <f t="shared" si="229"/>
        <v>-1.096575330939489E-2</v>
      </c>
      <c r="I1234">
        <f t="shared" si="230"/>
        <v>-1.0965772121833523E-2</v>
      </c>
      <c r="J1234" s="1">
        <v>42146</v>
      </c>
      <c r="K1234">
        <v>56.040000999999997</v>
      </c>
      <c r="L1234">
        <v>56.23</v>
      </c>
      <c r="M1234">
        <v>55.990001999999997</v>
      </c>
      <c r="N1234">
        <v>56</v>
      </c>
      <c r="O1234">
        <v>8568800</v>
      </c>
      <c r="P1234">
        <v>54.415894999999999</v>
      </c>
      <c r="Q1234">
        <f t="shared" si="231"/>
        <v>-1.7850384497430368E-4</v>
      </c>
      <c r="R1234">
        <f t="shared" si="232"/>
        <v>-1.7850052576351313E-4</v>
      </c>
      <c r="S1234">
        <f t="shared" si="234"/>
        <v>-1.7850052576351313E-4</v>
      </c>
      <c r="T1234">
        <f t="shared" si="234"/>
        <v>-7.178641055670136E-4</v>
      </c>
      <c r="U1234">
        <f t="shared" si="234"/>
        <v>-1.2572276853705141E-3</v>
      </c>
      <c r="V1234">
        <f t="shared" si="234"/>
        <v>-1.7965912651740144E-3</v>
      </c>
      <c r="W1234">
        <f t="shared" si="234"/>
        <v>-2.3359548449775154E-3</v>
      </c>
      <c r="X1234">
        <f t="shared" si="234"/>
        <v>-2.8753184247810155E-3</v>
      </c>
      <c r="Y1234">
        <f t="shared" si="234"/>
        <v>-3.414682004584516E-3</v>
      </c>
      <c r="Z1234">
        <f t="shared" si="234"/>
        <v>-3.9540455843880161E-3</v>
      </c>
      <c r="AA1234">
        <f t="shared" si="234"/>
        <v>-4.4934091641915174E-3</v>
      </c>
      <c r="AB1234">
        <f t="shared" si="234"/>
        <v>-5.032772743995018E-3</v>
      </c>
      <c r="AC1234">
        <f t="shared" si="234"/>
        <v>-5.5721363237985176E-3</v>
      </c>
      <c r="AD1234">
        <f t="shared" si="234"/>
        <v>-6.111499903602019E-3</v>
      </c>
      <c r="AE1234">
        <f t="shared" si="234"/>
        <v>-6.6508634834055187E-3</v>
      </c>
      <c r="AF1234">
        <f t="shared" si="234"/>
        <v>-7.19022706320902E-3</v>
      </c>
      <c r="AG1234">
        <f t="shared" si="234"/>
        <v>-7.7295906430125197E-3</v>
      </c>
      <c r="AH1234">
        <f t="shared" si="234"/>
        <v>-8.2689542228160211E-3</v>
      </c>
      <c r="AI1234">
        <f t="shared" si="233"/>
        <v>-8.8083178026195207E-3</v>
      </c>
      <c r="AJ1234">
        <f t="shared" si="233"/>
        <v>-9.3476813824230221E-3</v>
      </c>
      <c r="AK1234">
        <f t="shared" si="233"/>
        <v>-9.8870449622265218E-3</v>
      </c>
      <c r="AL1234">
        <f t="shared" si="233"/>
        <v>-1.0426408542030023E-2</v>
      </c>
      <c r="AM1234">
        <f t="shared" si="233"/>
        <v>-1.0965772121833523E-2</v>
      </c>
      <c r="AN1234">
        <f>(I1234*'msft+wfc'!$K$2)+(R1234*(1-'msft+wfc'!$K$2))</f>
        <v>-7.5260731243178142E-3</v>
      </c>
    </row>
    <row r="1235" spans="1:40" x14ac:dyDescent="0.35">
      <c r="A1235" s="1">
        <v>42150</v>
      </c>
      <c r="B1235">
        <v>46.830002</v>
      </c>
      <c r="C1235">
        <v>46.880001</v>
      </c>
      <c r="D1235">
        <v>46.189999</v>
      </c>
      <c r="E1235">
        <v>46.59</v>
      </c>
      <c r="F1235">
        <v>29581900</v>
      </c>
      <c r="G1235">
        <v>45.330100999999999</v>
      </c>
      <c r="H1235">
        <f t="shared" si="229"/>
        <v>-6.6098504643986415E-3</v>
      </c>
      <c r="I1235">
        <f t="shared" si="230"/>
        <v>-6.6098320775510944E-3</v>
      </c>
      <c r="J1235" s="1">
        <v>42150</v>
      </c>
      <c r="K1235">
        <v>55.970001000000003</v>
      </c>
      <c r="L1235">
        <v>56</v>
      </c>
      <c r="M1235">
        <v>55.459999000000003</v>
      </c>
      <c r="N1235">
        <v>55.66</v>
      </c>
      <c r="O1235">
        <v>15859100</v>
      </c>
      <c r="P1235">
        <v>54.085512999999999</v>
      </c>
      <c r="Q1235">
        <f t="shared" si="231"/>
        <v>-6.0714285714286321E-3</v>
      </c>
      <c r="R1235">
        <f t="shared" si="232"/>
        <v>-6.0714245350554311E-3</v>
      </c>
      <c r="S1235">
        <f t="shared" si="234"/>
        <v>-6.0714245350554311E-3</v>
      </c>
      <c r="T1235">
        <f t="shared" si="234"/>
        <v>-6.0983449121802136E-3</v>
      </c>
      <c r="U1235">
        <f t="shared" si="234"/>
        <v>-6.1252652893049979E-3</v>
      </c>
      <c r="V1235">
        <f t="shared" si="234"/>
        <v>-6.1521856664297804E-3</v>
      </c>
      <c r="W1235">
        <f t="shared" si="234"/>
        <v>-6.1791060435545647E-3</v>
      </c>
      <c r="X1235">
        <f t="shared" si="234"/>
        <v>-6.2060264206793472E-3</v>
      </c>
      <c r="Y1235">
        <f t="shared" si="234"/>
        <v>-6.2329467978041297E-3</v>
      </c>
      <c r="Z1235">
        <f t="shared" si="234"/>
        <v>-6.2598671749289131E-3</v>
      </c>
      <c r="AA1235">
        <f t="shared" si="234"/>
        <v>-6.2867875520536964E-3</v>
      </c>
      <c r="AB1235">
        <f t="shared" si="234"/>
        <v>-6.3137079291784798E-3</v>
      </c>
      <c r="AC1235">
        <f t="shared" si="234"/>
        <v>-6.3406283063032632E-3</v>
      </c>
      <c r="AD1235">
        <f t="shared" si="234"/>
        <v>-6.3675486834280457E-3</v>
      </c>
      <c r="AE1235">
        <f t="shared" si="234"/>
        <v>-6.3944690605528291E-3</v>
      </c>
      <c r="AF1235">
        <f t="shared" si="234"/>
        <v>-6.4213894376776125E-3</v>
      </c>
      <c r="AG1235">
        <f t="shared" si="234"/>
        <v>-6.448309814802395E-3</v>
      </c>
      <c r="AH1235">
        <f t="shared" si="234"/>
        <v>-6.4752301919271792E-3</v>
      </c>
      <c r="AI1235">
        <f t="shared" si="233"/>
        <v>-6.5021505690519617E-3</v>
      </c>
      <c r="AJ1235">
        <f t="shared" si="233"/>
        <v>-6.5290709461767443E-3</v>
      </c>
      <c r="AK1235">
        <f t="shared" si="233"/>
        <v>-6.5559913233015276E-3</v>
      </c>
      <c r="AL1235">
        <f t="shared" si="233"/>
        <v>-6.582911700426311E-3</v>
      </c>
      <c r="AM1235">
        <f t="shared" si="233"/>
        <v>-6.6098320775510944E-3</v>
      </c>
      <c r="AN1235">
        <f>(I1235*'msft+wfc'!$K$2)+(R1235*(1-'msft+wfc'!$K$2))</f>
        <v>-6.4381519758975924E-3</v>
      </c>
    </row>
    <row r="1236" spans="1:40" x14ac:dyDescent="0.35">
      <c r="A1236" s="1">
        <v>42151</v>
      </c>
      <c r="B1236">
        <v>46.82</v>
      </c>
      <c r="C1236">
        <v>47.77</v>
      </c>
      <c r="D1236">
        <v>46.619999</v>
      </c>
      <c r="E1236">
        <v>47.610000999999997</v>
      </c>
      <c r="F1236">
        <v>27335600</v>
      </c>
      <c r="G1236">
        <v>46.322518000000002</v>
      </c>
      <c r="H1236">
        <f t="shared" si="229"/>
        <v>2.1893131573298849E-2</v>
      </c>
      <c r="I1236">
        <f t="shared" si="230"/>
        <v>2.1893112481704006E-2</v>
      </c>
      <c r="J1236" s="1">
        <v>42151</v>
      </c>
      <c r="K1236">
        <v>55.919998</v>
      </c>
      <c r="L1236">
        <v>56.310001</v>
      </c>
      <c r="M1236">
        <v>55.709999000000003</v>
      </c>
      <c r="N1236">
        <v>56.07</v>
      </c>
      <c r="O1236">
        <v>12526100</v>
      </c>
      <c r="P1236">
        <v>54.483915000000003</v>
      </c>
      <c r="Q1236">
        <f t="shared" si="231"/>
        <v>7.3661516349264053E-3</v>
      </c>
      <c r="R1236">
        <f t="shared" si="232"/>
        <v>7.366149970695561E-3</v>
      </c>
      <c r="S1236">
        <f t="shared" si="234"/>
        <v>7.366149970695561E-3</v>
      </c>
      <c r="T1236">
        <f t="shared" si="234"/>
        <v>8.0924980962459835E-3</v>
      </c>
      <c r="U1236">
        <f t="shared" si="234"/>
        <v>8.8188462217964059E-3</v>
      </c>
      <c r="V1236">
        <f t="shared" si="234"/>
        <v>9.5451943473468283E-3</v>
      </c>
      <c r="W1236">
        <f t="shared" si="234"/>
        <v>1.0271542472897251E-2</v>
      </c>
      <c r="X1236">
        <f t="shared" si="234"/>
        <v>1.0997890598447673E-2</v>
      </c>
      <c r="Y1236">
        <f t="shared" si="234"/>
        <v>1.1724238723998094E-2</v>
      </c>
      <c r="Z1236">
        <f t="shared" si="234"/>
        <v>1.2450586849548516E-2</v>
      </c>
      <c r="AA1236">
        <f t="shared" si="234"/>
        <v>1.317693497509894E-2</v>
      </c>
      <c r="AB1236">
        <f t="shared" si="234"/>
        <v>1.3903283100649363E-2</v>
      </c>
      <c r="AC1236">
        <f t="shared" si="234"/>
        <v>1.4629631226199783E-2</v>
      </c>
      <c r="AD1236">
        <f t="shared" si="234"/>
        <v>1.5355979351750208E-2</v>
      </c>
      <c r="AE1236">
        <f t="shared" si="234"/>
        <v>1.6082327477300627E-2</v>
      </c>
      <c r="AF1236">
        <f t="shared" si="234"/>
        <v>1.6808675602851052E-2</v>
      </c>
      <c r="AG1236">
        <f t="shared" si="234"/>
        <v>1.7535023728401471E-2</v>
      </c>
      <c r="AH1236">
        <f t="shared" si="234"/>
        <v>1.8261371853951894E-2</v>
      </c>
      <c r="AI1236">
        <f t="shared" si="233"/>
        <v>1.8987719979502316E-2</v>
      </c>
      <c r="AJ1236">
        <f t="shared" si="233"/>
        <v>1.9714068105052739E-2</v>
      </c>
      <c r="AK1236">
        <f t="shared" si="233"/>
        <v>2.0440416230603161E-2</v>
      </c>
      <c r="AL1236">
        <f t="shared" si="233"/>
        <v>2.1166764356153583E-2</v>
      </c>
      <c r="AM1236">
        <f t="shared" si="233"/>
        <v>2.1893112481704006E-2</v>
      </c>
      <c r="AN1236">
        <f>(I1236*'msft+wfc'!$K$2)+(R1236*(1-'msft+wfc'!$K$2))</f>
        <v>1.7260951518567751E-2</v>
      </c>
    </row>
    <row r="1237" spans="1:40" x14ac:dyDescent="0.35">
      <c r="A1237" s="1">
        <v>42152</v>
      </c>
      <c r="B1237">
        <v>47.5</v>
      </c>
      <c r="C1237">
        <v>48.02</v>
      </c>
      <c r="D1237">
        <v>47.389999000000003</v>
      </c>
      <c r="E1237">
        <v>47.450001</v>
      </c>
      <c r="F1237">
        <v>19283700</v>
      </c>
      <c r="G1237">
        <v>46.166845000000002</v>
      </c>
      <c r="H1237">
        <f t="shared" si="229"/>
        <v>-3.3606384507321604E-3</v>
      </c>
      <c r="I1237">
        <f t="shared" si="230"/>
        <v>-3.3606333748955565E-3</v>
      </c>
      <c r="J1237" s="1">
        <v>42152</v>
      </c>
      <c r="K1237">
        <v>56.110000999999997</v>
      </c>
      <c r="L1237">
        <v>56.299999</v>
      </c>
      <c r="M1237">
        <v>55.889999000000003</v>
      </c>
      <c r="N1237">
        <v>56.209999000000003</v>
      </c>
      <c r="O1237">
        <v>10348700</v>
      </c>
      <c r="P1237">
        <v>54.619954</v>
      </c>
      <c r="Q1237">
        <f t="shared" si="231"/>
        <v>2.4968610665240432E-3</v>
      </c>
      <c r="R1237">
        <f t="shared" si="232"/>
        <v>2.4968653592532162E-3</v>
      </c>
      <c r="S1237">
        <f t="shared" si="234"/>
        <v>2.4968653592532162E-3</v>
      </c>
      <c r="T1237">
        <f t="shared" si="234"/>
        <v>2.2039904225457773E-3</v>
      </c>
      <c r="U1237">
        <f t="shared" si="234"/>
        <v>1.9111154858383389E-3</v>
      </c>
      <c r="V1237">
        <f t="shared" si="234"/>
        <v>1.6182405491309004E-3</v>
      </c>
      <c r="W1237">
        <f t="shared" si="234"/>
        <v>1.3253656124234618E-3</v>
      </c>
      <c r="X1237">
        <f t="shared" si="234"/>
        <v>1.0324906757160229E-3</v>
      </c>
      <c r="Y1237">
        <f t="shared" si="234"/>
        <v>7.3961573900858425E-4</v>
      </c>
      <c r="Z1237">
        <f t="shared" si="234"/>
        <v>4.4674080230114582E-4</v>
      </c>
      <c r="AA1237">
        <f t="shared" si="234"/>
        <v>1.5386586559370695E-4</v>
      </c>
      <c r="AB1237">
        <f t="shared" si="234"/>
        <v>-1.3900907111373149E-4</v>
      </c>
      <c r="AC1237">
        <f t="shared" si="234"/>
        <v>-4.3188400782117014E-4</v>
      </c>
      <c r="AD1237">
        <f t="shared" si="234"/>
        <v>-7.2475894452860901E-4</v>
      </c>
      <c r="AE1237">
        <f t="shared" si="234"/>
        <v>-1.0176338812360472E-3</v>
      </c>
      <c r="AF1237">
        <f t="shared" si="234"/>
        <v>-1.3105088179434861E-3</v>
      </c>
      <c r="AG1237">
        <f t="shared" si="234"/>
        <v>-1.6033837546509245E-3</v>
      </c>
      <c r="AH1237">
        <f t="shared" si="234"/>
        <v>-1.896258691358363E-3</v>
      </c>
      <c r="AI1237">
        <f t="shared" si="233"/>
        <v>-2.1891336280658023E-3</v>
      </c>
      <c r="AJ1237">
        <f t="shared" si="233"/>
        <v>-2.4820085647732407E-3</v>
      </c>
      <c r="AK1237">
        <f t="shared" si="233"/>
        <v>-2.7748835014806792E-3</v>
      </c>
      <c r="AL1237">
        <f t="shared" si="233"/>
        <v>-3.0677584381881176E-3</v>
      </c>
      <c r="AM1237">
        <f t="shared" si="233"/>
        <v>-3.3606333748955565E-3</v>
      </c>
      <c r="AN1237">
        <f>(I1237*'msft+wfc'!$K$2)+(R1237*(1-'msft+wfc'!$K$2))</f>
        <v>-1.4928735484774154E-3</v>
      </c>
    </row>
    <row r="1238" spans="1:40" x14ac:dyDescent="0.35">
      <c r="A1238" s="1">
        <v>42153</v>
      </c>
      <c r="B1238">
        <v>47.43</v>
      </c>
      <c r="C1238">
        <v>47.57</v>
      </c>
      <c r="D1238">
        <v>46.59</v>
      </c>
      <c r="E1238">
        <v>46.860000999999997</v>
      </c>
      <c r="F1238">
        <v>36519600</v>
      </c>
      <c r="G1238">
        <v>45.592799999999997</v>
      </c>
      <c r="H1238">
        <f t="shared" si="229"/>
        <v>-1.2434140939217334E-2</v>
      </c>
      <c r="I1238">
        <f t="shared" si="230"/>
        <v>-1.2434139694839559E-2</v>
      </c>
      <c r="J1238" s="1">
        <v>42153</v>
      </c>
      <c r="K1238">
        <v>56.25</v>
      </c>
      <c r="L1238">
        <v>56.259998000000003</v>
      </c>
      <c r="M1238">
        <v>55.68</v>
      </c>
      <c r="N1238">
        <v>55.959999000000003</v>
      </c>
      <c r="O1238">
        <v>17291500</v>
      </c>
      <c r="P1238">
        <v>54.377026000000001</v>
      </c>
      <c r="Q1238">
        <f t="shared" si="231"/>
        <v>-4.4476072664580545E-3</v>
      </c>
      <c r="R1238">
        <f t="shared" si="232"/>
        <v>-4.4476053568261731E-3</v>
      </c>
      <c r="S1238">
        <f t="shared" si="234"/>
        <v>-4.4476053568261731E-3</v>
      </c>
      <c r="T1238">
        <f t="shared" si="234"/>
        <v>-4.8469320737268423E-3</v>
      </c>
      <c r="U1238">
        <f t="shared" si="234"/>
        <v>-5.2462587906275124E-3</v>
      </c>
      <c r="V1238">
        <f t="shared" si="234"/>
        <v>-5.6455855075281808E-3</v>
      </c>
      <c r="W1238">
        <f t="shared" si="234"/>
        <v>-6.0449122244288509E-3</v>
      </c>
      <c r="X1238">
        <f t="shared" si="234"/>
        <v>-6.4442389413295192E-3</v>
      </c>
      <c r="Y1238">
        <f t="shared" si="234"/>
        <v>-6.8435656582301885E-3</v>
      </c>
      <c r="Z1238">
        <f t="shared" si="234"/>
        <v>-7.2428923751308577E-3</v>
      </c>
      <c r="AA1238">
        <f t="shared" si="234"/>
        <v>-7.6422190920315287E-3</v>
      </c>
      <c r="AB1238">
        <f t="shared" si="234"/>
        <v>-8.0415458089321979E-3</v>
      </c>
      <c r="AC1238">
        <f t="shared" si="234"/>
        <v>-8.4408725258328654E-3</v>
      </c>
      <c r="AD1238">
        <f t="shared" si="234"/>
        <v>-8.8401992427335364E-3</v>
      </c>
      <c r="AE1238">
        <f t="shared" si="234"/>
        <v>-9.2395259596342039E-3</v>
      </c>
      <c r="AF1238">
        <f t="shared" si="234"/>
        <v>-9.6388526765348748E-3</v>
      </c>
      <c r="AG1238">
        <f t="shared" si="234"/>
        <v>-1.0038179393435544E-2</v>
      </c>
      <c r="AH1238">
        <f t="shared" si="234"/>
        <v>-1.0437506110336213E-2</v>
      </c>
      <c r="AI1238">
        <f t="shared" si="233"/>
        <v>-1.0836832827236883E-2</v>
      </c>
      <c r="AJ1238">
        <f t="shared" si="233"/>
        <v>-1.1236159544137552E-2</v>
      </c>
      <c r="AK1238">
        <f t="shared" si="233"/>
        <v>-1.1635486261038221E-2</v>
      </c>
      <c r="AL1238">
        <f t="shared" si="233"/>
        <v>-1.203481297793889E-2</v>
      </c>
      <c r="AM1238">
        <f t="shared" si="233"/>
        <v>-1.2434139694839559E-2</v>
      </c>
      <c r="AN1238">
        <f>(I1238*'msft+wfc'!$K$2)+(R1238*(1-'msft+wfc'!$K$2))</f>
        <v>-9.8875018437913232E-3</v>
      </c>
    </row>
    <row r="1239" spans="1:40" x14ac:dyDescent="0.35">
      <c r="A1239" s="1">
        <v>42156</v>
      </c>
      <c r="B1239">
        <v>47.060001</v>
      </c>
      <c r="C1239">
        <v>47.77</v>
      </c>
      <c r="D1239">
        <v>46.619999</v>
      </c>
      <c r="E1239">
        <v>47.23</v>
      </c>
      <c r="F1239">
        <v>28837300</v>
      </c>
      <c r="G1239">
        <v>45.952793</v>
      </c>
      <c r="H1239">
        <f t="shared" si="229"/>
        <v>7.8958384998754055E-3</v>
      </c>
      <c r="I1239">
        <f t="shared" si="230"/>
        <v>7.8958300433402406E-3</v>
      </c>
      <c r="J1239" s="1">
        <v>42156</v>
      </c>
      <c r="K1239">
        <v>56.240001999999997</v>
      </c>
      <c r="L1239">
        <v>56.490001999999997</v>
      </c>
      <c r="M1239">
        <v>55.799999</v>
      </c>
      <c r="N1239">
        <v>56.040000999999997</v>
      </c>
      <c r="O1239">
        <v>15746200</v>
      </c>
      <c r="P1239">
        <v>54.454763999999997</v>
      </c>
      <c r="Q1239">
        <f t="shared" si="231"/>
        <v>1.4296283314800139E-3</v>
      </c>
      <c r="R1239">
        <f t="shared" si="232"/>
        <v>1.4296111008350572E-3</v>
      </c>
      <c r="S1239">
        <f t="shared" si="234"/>
        <v>1.4296111008350572E-3</v>
      </c>
      <c r="T1239">
        <f t="shared" si="234"/>
        <v>1.7529220479603163E-3</v>
      </c>
      <c r="U1239">
        <f t="shared" si="234"/>
        <v>2.0762329950855755E-3</v>
      </c>
      <c r="V1239">
        <f t="shared" si="234"/>
        <v>2.3995439422108346E-3</v>
      </c>
      <c r="W1239">
        <f t="shared" si="234"/>
        <v>2.7228548893360937E-3</v>
      </c>
      <c r="X1239">
        <f t="shared" si="234"/>
        <v>3.0461658364613533E-3</v>
      </c>
      <c r="Y1239">
        <f t="shared" si="234"/>
        <v>3.369476783586612E-3</v>
      </c>
      <c r="Z1239">
        <f t="shared" si="234"/>
        <v>3.6927877307118715E-3</v>
      </c>
      <c r="AA1239">
        <f t="shared" si="234"/>
        <v>4.0160986778371311E-3</v>
      </c>
      <c r="AB1239">
        <f t="shared" si="234"/>
        <v>4.3394096249623898E-3</v>
      </c>
      <c r="AC1239">
        <f t="shared" si="234"/>
        <v>4.6627205720876485E-3</v>
      </c>
      <c r="AD1239">
        <f t="shared" si="234"/>
        <v>4.9860315192129081E-3</v>
      </c>
      <c r="AE1239">
        <f t="shared" si="234"/>
        <v>5.3093424663381667E-3</v>
      </c>
      <c r="AF1239">
        <f t="shared" si="234"/>
        <v>5.6326534134634272E-3</v>
      </c>
      <c r="AG1239">
        <f t="shared" si="234"/>
        <v>5.9559643605886859E-3</v>
      </c>
      <c r="AH1239">
        <f t="shared" si="234"/>
        <v>6.2792753077139446E-3</v>
      </c>
      <c r="AI1239">
        <f t="shared" si="233"/>
        <v>6.6025862548392041E-3</v>
      </c>
      <c r="AJ1239">
        <f t="shared" si="233"/>
        <v>6.9258972019644628E-3</v>
      </c>
      <c r="AK1239">
        <f t="shared" si="233"/>
        <v>7.2492081490897224E-3</v>
      </c>
      <c r="AL1239">
        <f t="shared" si="233"/>
        <v>7.5725190962149811E-3</v>
      </c>
      <c r="AM1239">
        <f t="shared" si="233"/>
        <v>7.8958300433402406E-3</v>
      </c>
      <c r="AN1239">
        <f>(I1239*'msft+wfc'!$K$2)+(R1239*(1-'msft+wfc'!$K$2))</f>
        <v>5.8339697651253811E-3</v>
      </c>
    </row>
    <row r="1240" spans="1:40" x14ac:dyDescent="0.35">
      <c r="A1240" s="1">
        <v>42157</v>
      </c>
      <c r="B1240">
        <v>46.93</v>
      </c>
      <c r="C1240">
        <v>47.349997999999999</v>
      </c>
      <c r="D1240">
        <v>46.619999</v>
      </c>
      <c r="E1240">
        <v>46.919998</v>
      </c>
      <c r="F1240">
        <v>21498300</v>
      </c>
      <c r="G1240">
        <v>45.651175000000002</v>
      </c>
      <c r="H1240">
        <f t="shared" si="229"/>
        <v>-6.5636671607028846E-3</v>
      </c>
      <c r="I1240">
        <f t="shared" si="230"/>
        <v>-6.5636489168351035E-3</v>
      </c>
      <c r="J1240" s="1">
        <v>42157</v>
      </c>
      <c r="K1240">
        <v>56.009998000000003</v>
      </c>
      <c r="L1240">
        <v>56.450001</v>
      </c>
      <c r="M1240">
        <v>55.740001999999997</v>
      </c>
      <c r="N1240">
        <v>56.18</v>
      </c>
      <c r="O1240">
        <v>13148700</v>
      </c>
      <c r="P1240">
        <v>54.590803999999999</v>
      </c>
      <c r="Q1240">
        <f t="shared" si="231"/>
        <v>2.4981976713384269E-3</v>
      </c>
      <c r="R1240">
        <f t="shared" si="232"/>
        <v>2.4982203577266679E-3</v>
      </c>
      <c r="S1240">
        <f t="shared" si="234"/>
        <v>2.4982203577266679E-3</v>
      </c>
      <c r="T1240">
        <f t="shared" si="234"/>
        <v>2.0451268939985791E-3</v>
      </c>
      <c r="U1240">
        <f t="shared" si="234"/>
        <v>1.5920334302704908E-3</v>
      </c>
      <c r="V1240">
        <f t="shared" si="234"/>
        <v>1.1389399665424022E-3</v>
      </c>
      <c r="W1240">
        <f t="shared" si="234"/>
        <v>6.8584650281431356E-4</v>
      </c>
      <c r="X1240">
        <f t="shared" si="234"/>
        <v>2.3275303908622496E-4</v>
      </c>
      <c r="Y1240">
        <f t="shared" si="234"/>
        <v>-2.2034042464186341E-4</v>
      </c>
      <c r="Z1240">
        <f t="shared" si="234"/>
        <v>-6.7343388836995179E-4</v>
      </c>
      <c r="AA1240">
        <f t="shared" si="234"/>
        <v>-1.126527352098041E-3</v>
      </c>
      <c r="AB1240">
        <f t="shared" si="234"/>
        <v>-1.579620815826129E-3</v>
      </c>
      <c r="AC1240">
        <f t="shared" si="234"/>
        <v>-2.032714279554218E-3</v>
      </c>
      <c r="AD1240">
        <f t="shared" si="234"/>
        <v>-2.4858077432823068E-3</v>
      </c>
      <c r="AE1240">
        <f t="shared" si="234"/>
        <v>-2.9389012070103948E-3</v>
      </c>
      <c r="AF1240">
        <f t="shared" si="234"/>
        <v>-3.3919946707384836E-3</v>
      </c>
      <c r="AG1240">
        <f t="shared" si="234"/>
        <v>-3.8450881344665715E-3</v>
      </c>
      <c r="AH1240">
        <f t="shared" si="234"/>
        <v>-4.2981815981946612E-3</v>
      </c>
      <c r="AI1240">
        <f t="shared" si="233"/>
        <v>-4.75127506192275E-3</v>
      </c>
      <c r="AJ1240">
        <f t="shared" si="233"/>
        <v>-5.2043685256508371E-3</v>
      </c>
      <c r="AK1240">
        <f t="shared" si="233"/>
        <v>-5.6574619893789268E-3</v>
      </c>
      <c r="AL1240">
        <f t="shared" si="233"/>
        <v>-6.1105554531070147E-3</v>
      </c>
      <c r="AM1240">
        <f t="shared" si="233"/>
        <v>-6.5636489168351035E-3</v>
      </c>
      <c r="AN1240">
        <f>(I1240*'msft+wfc'!$K$2)+(R1240*(1-'msft+wfc'!$K$2))</f>
        <v>-3.6741228321591291E-3</v>
      </c>
    </row>
    <row r="1241" spans="1:40" x14ac:dyDescent="0.35">
      <c r="A1241" s="1">
        <v>42158</v>
      </c>
      <c r="B1241">
        <v>47.369999</v>
      </c>
      <c r="C1241">
        <v>47.740001999999997</v>
      </c>
      <c r="D1241">
        <v>46.82</v>
      </c>
      <c r="E1241">
        <v>46.849997999999999</v>
      </c>
      <c r="F1241">
        <v>28002200</v>
      </c>
      <c r="G1241">
        <v>45.583067999999997</v>
      </c>
      <c r="H1241">
        <f t="shared" si="229"/>
        <v>-1.491901171862801E-3</v>
      </c>
      <c r="I1241">
        <f t="shared" si="230"/>
        <v>-1.4919002632463414E-3</v>
      </c>
      <c r="J1241" s="1">
        <v>42158</v>
      </c>
      <c r="K1241">
        <v>56.349997999999999</v>
      </c>
      <c r="L1241">
        <v>57.200001</v>
      </c>
      <c r="M1241">
        <v>56.349997999999999</v>
      </c>
      <c r="N1241">
        <v>56.91</v>
      </c>
      <c r="O1241">
        <v>16197700</v>
      </c>
      <c r="P1241">
        <v>55.300153000000002</v>
      </c>
      <c r="Q1241">
        <f t="shared" si="231"/>
        <v>1.2993948024207847E-2</v>
      </c>
      <c r="R1241">
        <f t="shared" si="232"/>
        <v>1.299392842794554E-2</v>
      </c>
      <c r="S1241">
        <f t="shared" si="234"/>
        <v>1.299392842794554E-2</v>
      </c>
      <c r="T1241">
        <f t="shared" si="234"/>
        <v>1.2269636993385945E-2</v>
      </c>
      <c r="U1241">
        <f t="shared" si="234"/>
        <v>1.1545345558826352E-2</v>
      </c>
      <c r="V1241">
        <f t="shared" si="234"/>
        <v>1.0821054124266758E-2</v>
      </c>
      <c r="W1241">
        <f t="shared" si="234"/>
        <v>1.0096762689707165E-2</v>
      </c>
      <c r="X1241">
        <f t="shared" si="234"/>
        <v>9.37247125514757E-3</v>
      </c>
      <c r="Y1241">
        <f t="shared" si="234"/>
        <v>8.6481798205879767E-3</v>
      </c>
      <c r="Z1241">
        <f t="shared" si="234"/>
        <v>7.9238883860283833E-3</v>
      </c>
      <c r="AA1241">
        <f t="shared" si="234"/>
        <v>7.1995969514687874E-3</v>
      </c>
      <c r="AB1241">
        <f t="shared" si="234"/>
        <v>6.475305516909194E-3</v>
      </c>
      <c r="AC1241">
        <f t="shared" si="234"/>
        <v>5.7510140823495998E-3</v>
      </c>
      <c r="AD1241">
        <f t="shared" si="234"/>
        <v>5.0267226477900048E-3</v>
      </c>
      <c r="AE1241">
        <f t="shared" si="234"/>
        <v>4.3024312132304114E-3</v>
      </c>
      <c r="AF1241">
        <f t="shared" si="234"/>
        <v>3.5781397786708172E-3</v>
      </c>
      <c r="AG1241">
        <f t="shared" si="234"/>
        <v>2.8538483441112239E-3</v>
      </c>
      <c r="AH1241">
        <f t="shared" si="234"/>
        <v>2.1295569095516288E-3</v>
      </c>
      <c r="AI1241">
        <f t="shared" si="233"/>
        <v>1.4052654749920341E-3</v>
      </c>
      <c r="AJ1241">
        <f t="shared" si="233"/>
        <v>6.8097404043244124E-4</v>
      </c>
      <c r="AK1241">
        <f t="shared" si="233"/>
        <v>-4.3317394127153621E-5</v>
      </c>
      <c r="AL1241">
        <f t="shared" si="233"/>
        <v>-7.6760882868674664E-4</v>
      </c>
      <c r="AM1241">
        <f t="shared" si="233"/>
        <v>-1.4919002632463414E-3</v>
      </c>
      <c r="AN1241">
        <f>(I1241*'msft+wfc'!$K$2)+(R1241*(1-'msft+wfc'!$K$2))</f>
        <v>3.1271445047958198E-3</v>
      </c>
    </row>
    <row r="1242" spans="1:40" x14ac:dyDescent="0.35">
      <c r="A1242" s="1">
        <v>42159</v>
      </c>
      <c r="B1242">
        <v>46.790000999999997</v>
      </c>
      <c r="C1242">
        <v>47.16</v>
      </c>
      <c r="D1242">
        <v>46.200001</v>
      </c>
      <c r="E1242">
        <v>46.360000999999997</v>
      </c>
      <c r="F1242">
        <v>27745500</v>
      </c>
      <c r="G1242">
        <v>45.106321000000001</v>
      </c>
      <c r="H1242">
        <f t="shared" si="229"/>
        <v>-1.0458847831754495E-2</v>
      </c>
      <c r="I1242">
        <f t="shared" si="230"/>
        <v>-1.0458861610631301E-2</v>
      </c>
      <c r="J1242" s="1">
        <v>42159</v>
      </c>
      <c r="K1242">
        <v>56.529998999999997</v>
      </c>
      <c r="L1242">
        <v>56.889999000000003</v>
      </c>
      <c r="M1242">
        <v>55.93</v>
      </c>
      <c r="N1242">
        <v>56.139999000000003</v>
      </c>
      <c r="O1242">
        <v>17627100</v>
      </c>
      <c r="P1242">
        <v>54.551934000000003</v>
      </c>
      <c r="Q1242">
        <f t="shared" si="231"/>
        <v>-1.3530152872957188E-2</v>
      </c>
      <c r="R1242">
        <f t="shared" si="232"/>
        <v>-1.3530143397614087E-2</v>
      </c>
      <c r="S1242">
        <f t="shared" si="234"/>
        <v>-1.3530143397614087E-2</v>
      </c>
      <c r="T1242">
        <f t="shared" si="234"/>
        <v>-1.3376579308264948E-2</v>
      </c>
      <c r="U1242">
        <f t="shared" si="234"/>
        <v>-1.322301521891581E-2</v>
      </c>
      <c r="V1242">
        <f t="shared" si="234"/>
        <v>-1.3069451129566669E-2</v>
      </c>
      <c r="W1242">
        <f t="shared" si="234"/>
        <v>-1.291588704021753E-2</v>
      </c>
      <c r="X1242">
        <f t="shared" si="234"/>
        <v>-1.2762322950868391E-2</v>
      </c>
      <c r="Y1242">
        <f t="shared" si="234"/>
        <v>-1.2608758861519249E-2</v>
      </c>
      <c r="Z1242">
        <f t="shared" si="234"/>
        <v>-1.2455194772170112E-2</v>
      </c>
      <c r="AA1242">
        <f t="shared" si="234"/>
        <v>-1.2301630682820973E-2</v>
      </c>
      <c r="AB1242">
        <f t="shared" si="234"/>
        <v>-1.2148066593471833E-2</v>
      </c>
      <c r="AC1242">
        <f t="shared" si="234"/>
        <v>-1.1994502504122694E-2</v>
      </c>
      <c r="AD1242">
        <f t="shared" si="234"/>
        <v>-1.1840938414773555E-2</v>
      </c>
      <c r="AE1242">
        <f t="shared" si="234"/>
        <v>-1.1687374325424415E-2</v>
      </c>
      <c r="AF1242">
        <f t="shared" si="234"/>
        <v>-1.1533810236075276E-2</v>
      </c>
      <c r="AG1242">
        <f t="shared" si="234"/>
        <v>-1.1380246146726137E-2</v>
      </c>
      <c r="AH1242">
        <f t="shared" si="234"/>
        <v>-1.1226682057376997E-2</v>
      </c>
      <c r="AI1242">
        <f t="shared" si="233"/>
        <v>-1.1073117968027858E-2</v>
      </c>
      <c r="AJ1242">
        <f t="shared" si="233"/>
        <v>-1.0919553878678719E-2</v>
      </c>
      <c r="AK1242">
        <f t="shared" si="233"/>
        <v>-1.0765989789329579E-2</v>
      </c>
      <c r="AL1242">
        <f t="shared" si="233"/>
        <v>-1.061242569998044E-2</v>
      </c>
      <c r="AM1242">
        <f t="shared" si="233"/>
        <v>-1.0458861610631301E-2</v>
      </c>
      <c r="AN1242">
        <f>(I1242*'msft+wfc'!$K$2)+(R1242*(1-'msft+wfc'!$K$2))</f>
        <v>-1.1438190330566533E-2</v>
      </c>
    </row>
    <row r="1243" spans="1:40" x14ac:dyDescent="0.35">
      <c r="A1243" s="1">
        <v>42160</v>
      </c>
      <c r="B1243">
        <v>46.310001</v>
      </c>
      <c r="C1243">
        <v>46.52</v>
      </c>
      <c r="D1243">
        <v>45.84</v>
      </c>
      <c r="E1243">
        <v>46.139999000000003</v>
      </c>
      <c r="F1243">
        <v>25438100</v>
      </c>
      <c r="G1243">
        <v>44.892268999999999</v>
      </c>
      <c r="H1243">
        <f t="shared" si="229"/>
        <v>-4.7455132712355599E-3</v>
      </c>
      <c r="I1243">
        <f t="shared" si="230"/>
        <v>-4.7454989734144436E-3</v>
      </c>
      <c r="J1243" s="1">
        <v>42160</v>
      </c>
      <c r="K1243">
        <v>57.040000999999997</v>
      </c>
      <c r="L1243">
        <v>57.220001000000003</v>
      </c>
      <c r="M1243">
        <v>56.400002000000001</v>
      </c>
      <c r="N1243">
        <v>56.610000999999997</v>
      </c>
      <c r="O1243">
        <v>16890300</v>
      </c>
      <c r="P1243">
        <v>55.00864</v>
      </c>
      <c r="Q1243">
        <f t="shared" si="231"/>
        <v>8.3719630988948503E-3</v>
      </c>
      <c r="R1243">
        <f t="shared" si="232"/>
        <v>8.3719488295318171E-3</v>
      </c>
      <c r="S1243">
        <f t="shared" si="234"/>
        <v>8.3719488295318171E-3</v>
      </c>
      <c r="T1243">
        <f t="shared" si="234"/>
        <v>7.7160764393845041E-3</v>
      </c>
      <c r="U1243">
        <f t="shared" si="234"/>
        <v>7.0602040492371912E-3</v>
      </c>
      <c r="V1243">
        <f t="shared" si="234"/>
        <v>6.4043316590898782E-3</v>
      </c>
      <c r="W1243">
        <f t="shared" si="234"/>
        <v>5.7484592689425653E-3</v>
      </c>
      <c r="X1243">
        <f t="shared" si="234"/>
        <v>5.0925868787952524E-3</v>
      </c>
      <c r="Y1243">
        <f t="shared" si="234"/>
        <v>4.4367144886479385E-3</v>
      </c>
      <c r="Z1243">
        <f t="shared" si="234"/>
        <v>3.7808420985006256E-3</v>
      </c>
      <c r="AA1243">
        <f t="shared" si="234"/>
        <v>3.1249697083533126E-3</v>
      </c>
      <c r="AB1243">
        <f t="shared" si="234"/>
        <v>2.4690973182060001E-3</v>
      </c>
      <c r="AC1243">
        <f t="shared" si="234"/>
        <v>1.8132249280586868E-3</v>
      </c>
      <c r="AD1243">
        <f t="shared" si="234"/>
        <v>1.1573525379113734E-3</v>
      </c>
      <c r="AE1243">
        <f t="shared" si="234"/>
        <v>5.014801477640613E-4</v>
      </c>
      <c r="AF1243">
        <f t="shared" si="234"/>
        <v>-1.5439224238325295E-4</v>
      </c>
      <c r="AG1243">
        <f t="shared" si="234"/>
        <v>-8.1026463253056503E-4</v>
      </c>
      <c r="AH1243">
        <f t="shared" si="234"/>
        <v>-1.4661370226778784E-3</v>
      </c>
      <c r="AI1243">
        <f t="shared" si="233"/>
        <v>-2.1220094128251918E-3</v>
      </c>
      <c r="AJ1243">
        <f t="shared" si="233"/>
        <v>-2.7778818029725047E-3</v>
      </c>
      <c r="AK1243">
        <f t="shared" si="233"/>
        <v>-3.4337541931198177E-3</v>
      </c>
      <c r="AL1243">
        <f t="shared" si="233"/>
        <v>-4.0896265832671298E-3</v>
      </c>
      <c r="AM1243">
        <f t="shared" si="233"/>
        <v>-4.7454989734144436E-3</v>
      </c>
      <c r="AN1243">
        <f>(I1243*'msft+wfc'!$K$2)+(R1243*(1-'msft+wfc'!$K$2))</f>
        <v>-5.6278496126359497E-4</v>
      </c>
    </row>
    <row r="1244" spans="1:40" x14ac:dyDescent="0.35">
      <c r="A1244" s="1">
        <v>42163</v>
      </c>
      <c r="B1244">
        <v>46.299999</v>
      </c>
      <c r="C1244">
        <v>46.43</v>
      </c>
      <c r="D1244">
        <v>45.669998</v>
      </c>
      <c r="E1244">
        <v>45.73</v>
      </c>
      <c r="F1244">
        <v>22121600</v>
      </c>
      <c r="G1244">
        <v>44.493357000000003</v>
      </c>
      <c r="H1244">
        <f t="shared" si="229"/>
        <v>-8.8859776524920636E-3</v>
      </c>
      <c r="I1244">
        <f t="shared" si="230"/>
        <v>-8.8859843551235013E-3</v>
      </c>
      <c r="J1244" s="1">
        <v>42163</v>
      </c>
      <c r="K1244">
        <v>56.939999</v>
      </c>
      <c r="L1244">
        <v>56.939999</v>
      </c>
      <c r="M1244">
        <v>56.119999</v>
      </c>
      <c r="N1244">
        <v>56.119999</v>
      </c>
      <c r="O1244">
        <v>14248400</v>
      </c>
      <c r="P1244">
        <v>54.532499000000001</v>
      </c>
      <c r="Q1244">
        <f t="shared" si="231"/>
        <v>-8.6557497146130934E-3</v>
      </c>
      <c r="R1244">
        <f t="shared" si="232"/>
        <v>-8.6557493513745917E-3</v>
      </c>
      <c r="S1244">
        <f t="shared" si="234"/>
        <v>-8.6557493513745917E-3</v>
      </c>
      <c r="T1244">
        <f t="shared" si="234"/>
        <v>-8.6672611015620356E-3</v>
      </c>
      <c r="U1244">
        <f t="shared" si="234"/>
        <v>-8.678772851749483E-3</v>
      </c>
      <c r="V1244">
        <f t="shared" si="234"/>
        <v>-8.6902846019369286E-3</v>
      </c>
      <c r="W1244">
        <f t="shared" si="234"/>
        <v>-8.7017963521243743E-3</v>
      </c>
      <c r="X1244">
        <f t="shared" si="234"/>
        <v>-8.7133081023118182E-3</v>
      </c>
      <c r="Y1244">
        <f t="shared" si="234"/>
        <v>-8.7248198524992639E-3</v>
      </c>
      <c r="Z1244">
        <f t="shared" si="234"/>
        <v>-8.7363316026867095E-3</v>
      </c>
      <c r="AA1244">
        <f t="shared" si="234"/>
        <v>-8.7478433528741552E-3</v>
      </c>
      <c r="AB1244">
        <f t="shared" si="234"/>
        <v>-8.7593551030616008E-3</v>
      </c>
      <c r="AC1244">
        <f t="shared" si="234"/>
        <v>-8.7708668532490465E-3</v>
      </c>
      <c r="AD1244">
        <f t="shared" si="234"/>
        <v>-8.7823786034364922E-3</v>
      </c>
      <c r="AE1244">
        <f t="shared" si="234"/>
        <v>-8.7938903536239378E-3</v>
      </c>
      <c r="AF1244">
        <f t="shared" si="234"/>
        <v>-8.8054021038113835E-3</v>
      </c>
      <c r="AG1244">
        <f t="shared" si="234"/>
        <v>-8.8169138539988291E-3</v>
      </c>
      <c r="AH1244">
        <f t="shared" si="234"/>
        <v>-8.8284256041862748E-3</v>
      </c>
      <c r="AI1244">
        <f t="shared" si="233"/>
        <v>-8.8399373543737187E-3</v>
      </c>
      <c r="AJ1244">
        <f t="shared" si="233"/>
        <v>-8.8514491045611644E-3</v>
      </c>
      <c r="AK1244">
        <f t="shared" si="233"/>
        <v>-8.8629608547486118E-3</v>
      </c>
      <c r="AL1244">
        <f t="shared" si="233"/>
        <v>-8.8744726049360574E-3</v>
      </c>
      <c r="AM1244">
        <f t="shared" si="233"/>
        <v>-8.8859843551235013E-3</v>
      </c>
      <c r="AN1244">
        <f>(I1244*'msft+wfc'!$K$2)+(R1244*(1-'msft+wfc'!$K$2))</f>
        <v>-8.8125701368445553E-3</v>
      </c>
    </row>
    <row r="1245" spans="1:40" x14ac:dyDescent="0.35">
      <c r="A1245" s="1">
        <v>42164</v>
      </c>
      <c r="B1245">
        <v>45.759998000000003</v>
      </c>
      <c r="C1245">
        <v>45.939999</v>
      </c>
      <c r="D1245">
        <v>45.459999000000003</v>
      </c>
      <c r="E1245">
        <v>45.650002000000001</v>
      </c>
      <c r="F1245">
        <v>24406100</v>
      </c>
      <c r="G1245">
        <v>44.415522000000003</v>
      </c>
      <c r="H1245">
        <f t="shared" si="229"/>
        <v>-1.7493549092498632E-3</v>
      </c>
      <c r="I1245">
        <f t="shared" si="230"/>
        <v>-1.7493622699676339E-3</v>
      </c>
      <c r="J1245" s="1">
        <v>42164</v>
      </c>
      <c r="K1245">
        <v>56.23</v>
      </c>
      <c r="L1245">
        <v>56.93</v>
      </c>
      <c r="M1245">
        <v>56</v>
      </c>
      <c r="N1245">
        <v>56.700001</v>
      </c>
      <c r="O1245">
        <v>14669900</v>
      </c>
      <c r="P1245">
        <v>55.096094000000001</v>
      </c>
      <c r="Q1245">
        <f t="shared" si="231"/>
        <v>1.0335032258286397E-2</v>
      </c>
      <c r="R1245">
        <f t="shared" si="232"/>
        <v>1.0335029759043306E-2</v>
      </c>
      <c r="S1245">
        <f t="shared" si="234"/>
        <v>1.0335029759043306E-2</v>
      </c>
      <c r="T1245">
        <f t="shared" si="234"/>
        <v>9.7308101575927595E-3</v>
      </c>
      <c r="U1245">
        <f t="shared" si="234"/>
        <v>9.1265905561422125E-3</v>
      </c>
      <c r="V1245">
        <f t="shared" si="234"/>
        <v>8.5223709546916656E-3</v>
      </c>
      <c r="W1245">
        <f t="shared" si="234"/>
        <v>7.9181513532411187E-3</v>
      </c>
      <c r="X1245">
        <f t="shared" si="234"/>
        <v>7.3139317517905717E-3</v>
      </c>
      <c r="Y1245">
        <f t="shared" si="234"/>
        <v>6.7097121503400239E-3</v>
      </c>
      <c r="Z1245">
        <f t="shared" si="234"/>
        <v>6.105492548889477E-3</v>
      </c>
      <c r="AA1245">
        <f t="shared" si="234"/>
        <v>5.5012729474389309E-3</v>
      </c>
      <c r="AB1245">
        <f t="shared" si="234"/>
        <v>4.8970533459883839E-3</v>
      </c>
      <c r="AC1245">
        <f t="shared" si="234"/>
        <v>4.2928337445378361E-3</v>
      </c>
      <c r="AD1245">
        <f t="shared" si="234"/>
        <v>3.6886141430872888E-3</v>
      </c>
      <c r="AE1245">
        <f t="shared" si="234"/>
        <v>3.0843945416367423E-3</v>
      </c>
      <c r="AF1245">
        <f t="shared" si="234"/>
        <v>2.4801749401861949E-3</v>
      </c>
      <c r="AG1245">
        <f t="shared" si="234"/>
        <v>1.8759553387356488E-3</v>
      </c>
      <c r="AH1245">
        <f t="shared" si="234"/>
        <v>1.2717357372851012E-3</v>
      </c>
      <c r="AI1245">
        <f t="shared" si="233"/>
        <v>6.6751613583455362E-4</v>
      </c>
      <c r="AJ1245">
        <f t="shared" si="233"/>
        <v>6.3296534384007326E-5</v>
      </c>
      <c r="AK1245">
        <f t="shared" si="233"/>
        <v>-5.4092306706654027E-4</v>
      </c>
      <c r="AL1245">
        <f t="shared" si="233"/>
        <v>-1.1451426685170863E-3</v>
      </c>
      <c r="AM1245">
        <f t="shared" si="233"/>
        <v>-1.7493622699676339E-3</v>
      </c>
      <c r="AN1245">
        <f>(I1245*'msft+wfc'!$K$2)+(R1245*(1-'msft+wfc'!$K$2))</f>
        <v>2.1039449150409648E-3</v>
      </c>
    </row>
    <row r="1246" spans="1:40" x14ac:dyDescent="0.35">
      <c r="A1246" s="1">
        <v>42165</v>
      </c>
      <c r="B1246">
        <v>45.790000999999997</v>
      </c>
      <c r="C1246">
        <v>46.830002</v>
      </c>
      <c r="D1246">
        <v>45.689999</v>
      </c>
      <c r="E1246">
        <v>46.610000999999997</v>
      </c>
      <c r="F1246">
        <v>28417400</v>
      </c>
      <c r="G1246">
        <v>45.349559999999997</v>
      </c>
      <c r="H1246">
        <f t="shared" si="229"/>
        <v>2.1029550009658188E-2</v>
      </c>
      <c r="I1246">
        <f t="shared" si="230"/>
        <v>2.1029540078353552E-2</v>
      </c>
      <c r="J1246" s="1">
        <v>42165</v>
      </c>
      <c r="K1246">
        <v>56.98</v>
      </c>
      <c r="L1246">
        <v>57.57</v>
      </c>
      <c r="M1246">
        <v>56.91</v>
      </c>
      <c r="N1246">
        <v>57.209999000000003</v>
      </c>
      <c r="O1246">
        <v>18622400</v>
      </c>
      <c r="P1246">
        <v>55.591665999999996</v>
      </c>
      <c r="Q1246">
        <f t="shared" si="231"/>
        <v>8.9946735627042234E-3</v>
      </c>
      <c r="R1246">
        <f t="shared" si="232"/>
        <v>8.9946848137727447E-3</v>
      </c>
      <c r="S1246">
        <f t="shared" si="234"/>
        <v>8.9946848137727447E-3</v>
      </c>
      <c r="T1246">
        <f t="shared" si="234"/>
        <v>9.5964275770017843E-3</v>
      </c>
      <c r="U1246">
        <f t="shared" si="234"/>
        <v>1.0198170340230826E-2</v>
      </c>
      <c r="V1246">
        <f t="shared" si="234"/>
        <v>1.0799913103459865E-2</v>
      </c>
      <c r="W1246">
        <f t="shared" si="234"/>
        <v>1.1401655866688907E-2</v>
      </c>
      <c r="X1246">
        <f t="shared" si="234"/>
        <v>1.2003398629917946E-2</v>
      </c>
      <c r="Y1246">
        <f t="shared" si="234"/>
        <v>1.2605141393146987E-2</v>
      </c>
      <c r="Z1246">
        <f t="shared" si="234"/>
        <v>1.3206884156376027E-2</v>
      </c>
      <c r="AA1246">
        <f t="shared" si="234"/>
        <v>1.3808626919605068E-2</v>
      </c>
      <c r="AB1246">
        <f t="shared" si="234"/>
        <v>1.4410369682834108E-2</v>
      </c>
      <c r="AC1246">
        <f t="shared" si="234"/>
        <v>1.5012112446063149E-2</v>
      </c>
      <c r="AD1246">
        <f t="shared" si="234"/>
        <v>1.5613855209292191E-2</v>
      </c>
      <c r="AE1246">
        <f t="shared" si="234"/>
        <v>1.6215597972521228E-2</v>
      </c>
      <c r="AF1246">
        <f t="shared" si="234"/>
        <v>1.681734073575027E-2</v>
      </c>
      <c r="AG1246">
        <f t="shared" si="234"/>
        <v>1.7419083498979308E-2</v>
      </c>
      <c r="AH1246">
        <f t="shared" si="234"/>
        <v>1.8020826262208349E-2</v>
      </c>
      <c r="AI1246">
        <f t="shared" si="233"/>
        <v>1.862256902543739E-2</v>
      </c>
      <c r="AJ1246">
        <f t="shared" si="233"/>
        <v>1.9224311788666432E-2</v>
      </c>
      <c r="AK1246">
        <f t="shared" si="233"/>
        <v>1.9826054551895473E-2</v>
      </c>
      <c r="AL1246">
        <f t="shared" si="233"/>
        <v>2.0427797315124511E-2</v>
      </c>
      <c r="AM1246">
        <f t="shared" si="233"/>
        <v>2.1029540078353552E-2</v>
      </c>
      <c r="AN1246">
        <f>(I1246*'msft+wfc'!$K$2)+(R1246*(1-'msft+wfc'!$K$2))</f>
        <v>1.7192028505556345E-2</v>
      </c>
    </row>
    <row r="1247" spans="1:40" x14ac:dyDescent="0.35">
      <c r="A1247" s="1">
        <v>42166</v>
      </c>
      <c r="B1247">
        <v>46.66</v>
      </c>
      <c r="C1247">
        <v>46.919998</v>
      </c>
      <c r="D1247">
        <v>46.130001</v>
      </c>
      <c r="E1247">
        <v>46.439999</v>
      </c>
      <c r="F1247">
        <v>27347800</v>
      </c>
      <c r="G1247">
        <v>45.184156000000002</v>
      </c>
      <c r="H1247">
        <f t="shared" si="229"/>
        <v>-3.6473288211256779E-3</v>
      </c>
      <c r="I1247">
        <f t="shared" si="230"/>
        <v>-3.6473121238661463E-3</v>
      </c>
      <c r="J1247" s="1">
        <v>42166</v>
      </c>
      <c r="K1247">
        <v>57.259998000000003</v>
      </c>
      <c r="L1247">
        <v>57.57</v>
      </c>
      <c r="M1247">
        <v>57.07</v>
      </c>
      <c r="N1247">
        <v>57.259998000000003</v>
      </c>
      <c r="O1247">
        <v>13943300</v>
      </c>
      <c r="P1247">
        <v>55.640250999999999</v>
      </c>
      <c r="Q1247">
        <f t="shared" si="231"/>
        <v>8.739556174437213E-4</v>
      </c>
      <c r="R1247">
        <f t="shared" si="232"/>
        <v>8.7396193522969374E-4</v>
      </c>
      <c r="S1247">
        <f t="shared" si="234"/>
        <v>8.7396193522969374E-4</v>
      </c>
      <c r="T1247">
        <f t="shared" si="234"/>
        <v>6.4789823227490173E-4</v>
      </c>
      <c r="U1247">
        <f t="shared" si="234"/>
        <v>4.2183452932010972E-4</v>
      </c>
      <c r="V1247">
        <f t="shared" si="234"/>
        <v>1.9577082636531781E-4</v>
      </c>
      <c r="W1247">
        <f t="shared" si="234"/>
        <v>-3.0292876589474308E-5</v>
      </c>
      <c r="X1247">
        <f t="shared" si="234"/>
        <v>-2.5635657954426621E-4</v>
      </c>
      <c r="Y1247">
        <f t="shared" si="234"/>
        <v>-4.8242028249905822E-4</v>
      </c>
      <c r="Z1247">
        <f t="shared" si="234"/>
        <v>-7.0848398545385013E-4</v>
      </c>
      <c r="AA1247">
        <f t="shared" si="234"/>
        <v>-9.3454768840864246E-4</v>
      </c>
      <c r="AB1247">
        <f t="shared" si="234"/>
        <v>-1.1606113913634343E-3</v>
      </c>
      <c r="AC1247">
        <f t="shared" si="234"/>
        <v>-1.3866750943182264E-3</v>
      </c>
      <c r="AD1247">
        <f t="shared" si="234"/>
        <v>-1.6127387972730187E-3</v>
      </c>
      <c r="AE1247">
        <f t="shared" si="234"/>
        <v>-1.8388025002278102E-3</v>
      </c>
      <c r="AF1247">
        <f t="shared" si="234"/>
        <v>-2.0648662031826025E-3</v>
      </c>
      <c r="AG1247">
        <f t="shared" si="234"/>
        <v>-2.290929906137394E-3</v>
      </c>
      <c r="AH1247">
        <f t="shared" ref="AH1247:AM1310" si="235">(AH$2*$I1247)+($R1247*(1-AH$2))</f>
        <v>-2.5169936090921863E-3</v>
      </c>
      <c r="AI1247">
        <f t="shared" si="235"/>
        <v>-2.7430573120469787E-3</v>
      </c>
      <c r="AJ1247">
        <f t="shared" si="235"/>
        <v>-2.9691210150017701E-3</v>
      </c>
      <c r="AK1247">
        <f t="shared" si="235"/>
        <v>-3.1951847179565625E-3</v>
      </c>
      <c r="AL1247">
        <f t="shared" si="235"/>
        <v>-3.4212484209113539E-3</v>
      </c>
      <c r="AM1247">
        <f t="shared" si="235"/>
        <v>-3.6473121238661463E-3</v>
      </c>
      <c r="AN1247">
        <f>(I1247*'msft+wfc'!$K$2)+(R1247*(1-'msft+wfc'!$K$2))</f>
        <v>-2.2056295157976205E-3</v>
      </c>
    </row>
    <row r="1248" spans="1:40" x14ac:dyDescent="0.35">
      <c r="A1248" s="1">
        <v>42167</v>
      </c>
      <c r="B1248">
        <v>46.220001000000003</v>
      </c>
      <c r="C1248">
        <v>46.470001000000003</v>
      </c>
      <c r="D1248">
        <v>45.900002000000001</v>
      </c>
      <c r="E1248">
        <v>45.970001000000003</v>
      </c>
      <c r="F1248">
        <v>23931000</v>
      </c>
      <c r="G1248">
        <v>44.726868000000003</v>
      </c>
      <c r="H1248">
        <f t="shared" si="229"/>
        <v>-1.0120542853586125E-2</v>
      </c>
      <c r="I1248">
        <f t="shared" si="230"/>
        <v>-1.0120538712729266E-2</v>
      </c>
      <c r="J1248" s="1">
        <v>42167</v>
      </c>
      <c r="K1248">
        <v>57.130001</v>
      </c>
      <c r="L1248">
        <v>57.290000999999997</v>
      </c>
      <c r="M1248">
        <v>56.740001999999997</v>
      </c>
      <c r="N1248">
        <v>57.09</v>
      </c>
      <c r="O1248">
        <v>13439000</v>
      </c>
      <c r="P1248">
        <v>55.475062000000001</v>
      </c>
      <c r="Q1248">
        <f t="shared" si="231"/>
        <v>-2.9688789021613247E-3</v>
      </c>
      <c r="R1248">
        <f t="shared" si="232"/>
        <v>-2.968875895257878E-3</v>
      </c>
      <c r="S1248">
        <f t="shared" ref="S1248:AH1311" si="236">(S$2*$I1248)+($R1248*(1-S$2))</f>
        <v>-2.968875895257878E-3</v>
      </c>
      <c r="T1248">
        <f t="shared" si="236"/>
        <v>-3.3264590361314472E-3</v>
      </c>
      <c r="U1248">
        <f t="shared" si="236"/>
        <v>-3.6840421770050168E-3</v>
      </c>
      <c r="V1248">
        <f t="shared" si="236"/>
        <v>-4.0416253178785864E-3</v>
      </c>
      <c r="W1248">
        <f t="shared" si="236"/>
        <v>-4.399208458752156E-3</v>
      </c>
      <c r="X1248">
        <f t="shared" si="236"/>
        <v>-4.7567915996257256E-3</v>
      </c>
      <c r="Y1248">
        <f t="shared" si="236"/>
        <v>-5.1143747404992944E-3</v>
      </c>
      <c r="Z1248">
        <f t="shared" si="236"/>
        <v>-5.471957881372864E-3</v>
      </c>
      <c r="AA1248">
        <f t="shared" si="236"/>
        <v>-5.8295410222464327E-3</v>
      </c>
      <c r="AB1248">
        <f t="shared" si="236"/>
        <v>-6.1871241631200032E-3</v>
      </c>
      <c r="AC1248">
        <f t="shared" si="236"/>
        <v>-6.5447073039935719E-3</v>
      </c>
      <c r="AD1248">
        <f t="shared" si="236"/>
        <v>-6.9022904448671416E-3</v>
      </c>
      <c r="AE1248">
        <f t="shared" si="236"/>
        <v>-7.2598735857407112E-3</v>
      </c>
      <c r="AF1248">
        <f t="shared" si="236"/>
        <v>-7.6174567266142799E-3</v>
      </c>
      <c r="AG1248">
        <f t="shared" si="236"/>
        <v>-7.9750398674878487E-3</v>
      </c>
      <c r="AH1248">
        <f t="shared" si="236"/>
        <v>-8.33262300836142E-3</v>
      </c>
      <c r="AI1248">
        <f t="shared" si="235"/>
        <v>-8.6902061492349879E-3</v>
      </c>
      <c r="AJ1248">
        <f t="shared" si="235"/>
        <v>-9.0477892901085575E-3</v>
      </c>
      <c r="AK1248">
        <f t="shared" si="235"/>
        <v>-9.4053724309821288E-3</v>
      </c>
      <c r="AL1248">
        <f t="shared" si="235"/>
        <v>-9.7629555718556967E-3</v>
      </c>
      <c r="AM1248">
        <f t="shared" si="235"/>
        <v>-1.0120538712729266E-2</v>
      </c>
      <c r="AN1248">
        <f>(I1248*'msft+wfc'!$K$2)+(R1248*(1-'msft+wfc'!$K$2))</f>
        <v>-7.8401133795255717E-3</v>
      </c>
    </row>
    <row r="1249" spans="1:40" x14ac:dyDescent="0.35">
      <c r="A1249" s="1">
        <v>42170</v>
      </c>
      <c r="B1249">
        <v>45.450001</v>
      </c>
      <c r="C1249">
        <v>45.650002000000001</v>
      </c>
      <c r="D1249">
        <v>45.02</v>
      </c>
      <c r="E1249">
        <v>45.48</v>
      </c>
      <c r="F1249">
        <v>33254500</v>
      </c>
      <c r="G1249">
        <v>44.250117000000003</v>
      </c>
      <c r="H1249">
        <f t="shared" si="229"/>
        <v>-1.0659147038087003E-2</v>
      </c>
      <c r="I1249">
        <f t="shared" si="230"/>
        <v>-1.065916352560166E-2</v>
      </c>
      <c r="J1249" s="1">
        <v>42170</v>
      </c>
      <c r="K1249">
        <v>56.650002000000001</v>
      </c>
      <c r="L1249">
        <v>57.07</v>
      </c>
      <c r="M1249">
        <v>56.48</v>
      </c>
      <c r="N1249">
        <v>56.98</v>
      </c>
      <c r="O1249">
        <v>12920600</v>
      </c>
      <c r="P1249">
        <v>55.368172999999999</v>
      </c>
      <c r="Q1249">
        <f t="shared" si="231"/>
        <v>-1.9267822736031973E-3</v>
      </c>
      <c r="R1249">
        <f t="shared" si="232"/>
        <v>-1.9267937005640922E-3</v>
      </c>
      <c r="S1249">
        <f t="shared" si="236"/>
        <v>-1.9267937005640922E-3</v>
      </c>
      <c r="T1249">
        <f t="shared" si="236"/>
        <v>-2.3634121918159707E-3</v>
      </c>
      <c r="U1249">
        <f t="shared" si="236"/>
        <v>-2.800030683067849E-3</v>
      </c>
      <c r="V1249">
        <f t="shared" si="236"/>
        <v>-3.2366491743197274E-3</v>
      </c>
      <c r="W1249">
        <f t="shared" si="236"/>
        <v>-3.6732676655716057E-3</v>
      </c>
      <c r="X1249">
        <f t="shared" si="236"/>
        <v>-4.109886156823484E-3</v>
      </c>
      <c r="Y1249">
        <f t="shared" si="236"/>
        <v>-4.5465046480753623E-3</v>
      </c>
      <c r="Z1249">
        <f t="shared" si="236"/>
        <v>-4.9831231393272406E-3</v>
      </c>
      <c r="AA1249">
        <f t="shared" si="236"/>
        <v>-5.4197416305791189E-3</v>
      </c>
      <c r="AB1249">
        <f t="shared" si="236"/>
        <v>-5.8563601218309981E-3</v>
      </c>
      <c r="AC1249">
        <f t="shared" si="236"/>
        <v>-6.2929786130828764E-3</v>
      </c>
      <c r="AD1249">
        <f t="shared" si="236"/>
        <v>-6.7295971043347547E-3</v>
      </c>
      <c r="AE1249">
        <f t="shared" si="236"/>
        <v>-7.166215595586633E-3</v>
      </c>
      <c r="AF1249">
        <f t="shared" si="236"/>
        <v>-7.6028340868385122E-3</v>
      </c>
      <c r="AG1249">
        <f t="shared" si="236"/>
        <v>-8.0394525780903888E-3</v>
      </c>
      <c r="AH1249">
        <f t="shared" si="236"/>
        <v>-8.476071069342268E-3</v>
      </c>
      <c r="AI1249">
        <f t="shared" si="235"/>
        <v>-8.9126895605941472E-3</v>
      </c>
      <c r="AJ1249">
        <f t="shared" si="235"/>
        <v>-9.3493080518460246E-3</v>
      </c>
      <c r="AK1249">
        <f t="shared" si="235"/>
        <v>-9.7859265430979038E-3</v>
      </c>
      <c r="AL1249">
        <f t="shared" si="235"/>
        <v>-1.0222545034349781E-2</v>
      </c>
      <c r="AM1249">
        <f t="shared" si="235"/>
        <v>-1.065916352560166E-2</v>
      </c>
      <c r="AN1249">
        <f>(I1249*'msft+wfc'!$K$2)+(R1249*(1-'msft+wfc'!$K$2))</f>
        <v>-7.8747037606263313E-3</v>
      </c>
    </row>
    <row r="1250" spans="1:40" x14ac:dyDescent="0.35">
      <c r="A1250" s="1">
        <v>42171</v>
      </c>
      <c r="B1250">
        <v>45.349997999999999</v>
      </c>
      <c r="C1250">
        <v>46.240001999999997</v>
      </c>
      <c r="D1250">
        <v>45.299999</v>
      </c>
      <c r="E1250">
        <v>45.830002</v>
      </c>
      <c r="F1250">
        <v>27070300</v>
      </c>
      <c r="G1250">
        <v>44.590654999999998</v>
      </c>
      <c r="H1250">
        <f t="shared" si="229"/>
        <v>7.6957343887423812E-3</v>
      </c>
      <c r="I1250">
        <f t="shared" si="230"/>
        <v>7.6957536632048925E-3</v>
      </c>
      <c r="J1250" s="1">
        <v>42171</v>
      </c>
      <c r="K1250">
        <v>56.849997999999999</v>
      </c>
      <c r="L1250">
        <v>57.240001999999997</v>
      </c>
      <c r="M1250">
        <v>56.73</v>
      </c>
      <c r="N1250">
        <v>57.220001000000003</v>
      </c>
      <c r="O1250">
        <v>10476100</v>
      </c>
      <c r="P1250">
        <v>55.601385000000001</v>
      </c>
      <c r="Q1250">
        <f t="shared" si="231"/>
        <v>4.2120217620218777E-3</v>
      </c>
      <c r="R1250">
        <f t="shared" si="232"/>
        <v>4.2120226723031257E-3</v>
      </c>
      <c r="S1250">
        <f t="shared" si="236"/>
        <v>4.2120226723031257E-3</v>
      </c>
      <c r="T1250">
        <f t="shared" si="236"/>
        <v>4.3862092218482137E-3</v>
      </c>
      <c r="U1250">
        <f t="shared" si="236"/>
        <v>4.5603957713933026E-3</v>
      </c>
      <c r="V1250">
        <f t="shared" si="236"/>
        <v>4.7345823209383906E-3</v>
      </c>
      <c r="W1250">
        <f t="shared" si="236"/>
        <v>4.9087688704834796E-3</v>
      </c>
      <c r="X1250">
        <f t="shared" si="236"/>
        <v>5.0829554200285676E-3</v>
      </c>
      <c r="Y1250">
        <f t="shared" si="236"/>
        <v>5.2571419695736556E-3</v>
      </c>
      <c r="Z1250">
        <f t="shared" si="236"/>
        <v>5.4313285191187437E-3</v>
      </c>
      <c r="AA1250">
        <f t="shared" si="236"/>
        <v>5.6055150686638326E-3</v>
      </c>
      <c r="AB1250">
        <f t="shared" si="236"/>
        <v>5.7797016182089215E-3</v>
      </c>
      <c r="AC1250">
        <f t="shared" si="236"/>
        <v>5.9538881677540095E-3</v>
      </c>
      <c r="AD1250">
        <f t="shared" si="236"/>
        <v>6.1280747172990976E-3</v>
      </c>
      <c r="AE1250">
        <f t="shared" si="236"/>
        <v>6.3022612668441856E-3</v>
      </c>
      <c r="AF1250">
        <f t="shared" si="236"/>
        <v>6.4764478163892745E-3</v>
      </c>
      <c r="AG1250">
        <f t="shared" si="236"/>
        <v>6.6506343659343626E-3</v>
      </c>
      <c r="AH1250">
        <f t="shared" si="236"/>
        <v>6.8248209154794506E-3</v>
      </c>
      <c r="AI1250">
        <f t="shared" si="235"/>
        <v>6.9990074650245395E-3</v>
      </c>
      <c r="AJ1250">
        <f t="shared" si="235"/>
        <v>7.1731940145696275E-3</v>
      </c>
      <c r="AK1250">
        <f t="shared" si="235"/>
        <v>7.3473805641147156E-3</v>
      </c>
      <c r="AL1250">
        <f t="shared" si="235"/>
        <v>7.5215671136598045E-3</v>
      </c>
      <c r="AM1250">
        <f t="shared" si="235"/>
        <v>7.6957536632048925E-3</v>
      </c>
      <c r="AN1250">
        <f>(I1250*'msft+wfc'!$K$2)+(R1250*(1-'msft+wfc'!$K$2))</f>
        <v>6.5849087298683832E-3</v>
      </c>
    </row>
    <row r="1251" spans="1:40" x14ac:dyDescent="0.35">
      <c r="A1251" s="1">
        <v>42172</v>
      </c>
      <c r="B1251">
        <v>45.73</v>
      </c>
      <c r="C1251">
        <v>46.07</v>
      </c>
      <c r="D1251">
        <v>45.360000999999997</v>
      </c>
      <c r="E1251">
        <v>45.970001000000003</v>
      </c>
      <c r="F1251">
        <v>28704100</v>
      </c>
      <c r="G1251">
        <v>44.726868000000003</v>
      </c>
      <c r="H1251">
        <f t="shared" si="229"/>
        <v>3.0547456663869029E-3</v>
      </c>
      <c r="I1251">
        <f t="shared" si="230"/>
        <v>3.0547431967528852E-3</v>
      </c>
      <c r="J1251" s="1">
        <v>42172</v>
      </c>
      <c r="K1251">
        <v>57.310001</v>
      </c>
      <c r="L1251">
        <v>57.549999</v>
      </c>
      <c r="M1251">
        <v>57.099997999999999</v>
      </c>
      <c r="N1251">
        <v>57.169998</v>
      </c>
      <c r="O1251">
        <v>17497700</v>
      </c>
      <c r="P1251">
        <v>55.552796999999998</v>
      </c>
      <c r="Q1251">
        <f t="shared" si="231"/>
        <v>-8.7387275648603694E-4</v>
      </c>
      <c r="R1251">
        <f t="shared" si="232"/>
        <v>-8.7386312409308325E-4</v>
      </c>
      <c r="S1251">
        <f t="shared" si="236"/>
        <v>-8.7386312409308325E-4</v>
      </c>
      <c r="T1251">
        <f t="shared" si="236"/>
        <v>-6.7743280805078487E-4</v>
      </c>
      <c r="U1251">
        <f t="shared" si="236"/>
        <v>-4.8100249200848638E-4</v>
      </c>
      <c r="V1251">
        <f t="shared" si="236"/>
        <v>-2.8457217596618799E-4</v>
      </c>
      <c r="W1251">
        <f t="shared" si="236"/>
        <v>-8.8141859923889605E-5</v>
      </c>
      <c r="X1251">
        <f t="shared" si="236"/>
        <v>1.0828845611840889E-4</v>
      </c>
      <c r="Y1251">
        <f t="shared" si="236"/>
        <v>3.0471877216070727E-4</v>
      </c>
      <c r="Z1251">
        <f t="shared" si="236"/>
        <v>5.0114908820300555E-4</v>
      </c>
      <c r="AA1251">
        <f t="shared" si="236"/>
        <v>6.9757940424530426E-4</v>
      </c>
      <c r="AB1251">
        <f t="shared" si="236"/>
        <v>8.9400972028760254E-4</v>
      </c>
      <c r="AC1251">
        <f t="shared" si="236"/>
        <v>1.0904400363299009E-3</v>
      </c>
      <c r="AD1251">
        <f t="shared" si="236"/>
        <v>1.2868703523721996E-3</v>
      </c>
      <c r="AE1251">
        <f t="shared" si="236"/>
        <v>1.4833006684144977E-3</v>
      </c>
      <c r="AF1251">
        <f t="shared" si="236"/>
        <v>1.6797309844567964E-3</v>
      </c>
      <c r="AG1251">
        <f t="shared" si="236"/>
        <v>1.8761613004990945E-3</v>
      </c>
      <c r="AH1251">
        <f t="shared" si="236"/>
        <v>2.072591616541393E-3</v>
      </c>
      <c r="AI1251">
        <f t="shared" si="235"/>
        <v>2.2690219325836917E-3</v>
      </c>
      <c r="AJ1251">
        <f t="shared" si="235"/>
        <v>2.4654522486259899E-3</v>
      </c>
      <c r="AK1251">
        <f t="shared" si="235"/>
        <v>2.6618825646682887E-3</v>
      </c>
      <c r="AL1251">
        <f t="shared" si="235"/>
        <v>2.8583128807105865E-3</v>
      </c>
      <c r="AM1251">
        <f t="shared" si="235"/>
        <v>3.0547431967528852E-3</v>
      </c>
      <c r="AN1251">
        <f>(I1251*'msft+wfc'!$K$2)+(R1251*(1-'msft+wfc'!$K$2))</f>
        <v>1.8020424463267206E-3</v>
      </c>
    </row>
    <row r="1252" spans="1:40" x14ac:dyDescent="0.35">
      <c r="A1252" s="1">
        <v>42173</v>
      </c>
      <c r="B1252">
        <v>46.220001000000003</v>
      </c>
      <c r="C1252">
        <v>46.799999</v>
      </c>
      <c r="D1252">
        <v>46.169998</v>
      </c>
      <c r="E1252">
        <v>46.720001000000003</v>
      </c>
      <c r="F1252">
        <v>32658300</v>
      </c>
      <c r="G1252">
        <v>45.456586000000001</v>
      </c>
      <c r="H1252">
        <f t="shared" si="229"/>
        <v>1.6314987680770335E-2</v>
      </c>
      <c r="I1252">
        <f t="shared" si="230"/>
        <v>1.6314980964014701E-2</v>
      </c>
      <c r="J1252" s="1">
        <v>42173</v>
      </c>
      <c r="K1252">
        <v>57.290000999999997</v>
      </c>
      <c r="L1252">
        <v>57.84</v>
      </c>
      <c r="M1252">
        <v>57.189999</v>
      </c>
      <c r="N1252">
        <v>57.700001</v>
      </c>
      <c r="O1252">
        <v>18299900</v>
      </c>
      <c r="P1252">
        <v>56.067807000000002</v>
      </c>
      <c r="Q1252">
        <f t="shared" si="231"/>
        <v>9.2706492660713513E-3</v>
      </c>
      <c r="R1252">
        <f t="shared" si="232"/>
        <v>9.2706403243747338E-3</v>
      </c>
      <c r="S1252">
        <f t="shared" si="236"/>
        <v>9.2706403243747338E-3</v>
      </c>
      <c r="T1252">
        <f t="shared" si="236"/>
        <v>9.6228573563567309E-3</v>
      </c>
      <c r="U1252">
        <f t="shared" si="236"/>
        <v>9.9750743883387314E-3</v>
      </c>
      <c r="V1252">
        <f t="shared" si="236"/>
        <v>1.0327291420320728E-2</v>
      </c>
      <c r="W1252">
        <f t="shared" si="236"/>
        <v>1.0679508452302727E-2</v>
      </c>
      <c r="X1252">
        <f t="shared" si="236"/>
        <v>1.1031725484284726E-2</v>
      </c>
      <c r="Y1252">
        <f t="shared" si="236"/>
        <v>1.1383942516266725E-2</v>
      </c>
      <c r="Z1252">
        <f t="shared" si="236"/>
        <v>1.1736159548248722E-2</v>
      </c>
      <c r="AA1252">
        <f t="shared" si="236"/>
        <v>1.2088376580230721E-2</v>
      </c>
      <c r="AB1252">
        <f t="shared" si="236"/>
        <v>1.244059361221272E-2</v>
      </c>
      <c r="AC1252">
        <f t="shared" si="236"/>
        <v>1.2792810644194717E-2</v>
      </c>
      <c r="AD1252">
        <f t="shared" si="236"/>
        <v>1.3145027676176715E-2</v>
      </c>
      <c r="AE1252">
        <f t="shared" si="236"/>
        <v>1.3497244708158714E-2</v>
      </c>
      <c r="AF1252">
        <f t="shared" si="236"/>
        <v>1.3849461740140713E-2</v>
      </c>
      <c r="AG1252">
        <f t="shared" si="236"/>
        <v>1.420167877212271E-2</v>
      </c>
      <c r="AH1252">
        <f t="shared" si="236"/>
        <v>1.4553895804104709E-2</v>
      </c>
      <c r="AI1252">
        <f t="shared" si="235"/>
        <v>1.4906112836086708E-2</v>
      </c>
      <c r="AJ1252">
        <f t="shared" si="235"/>
        <v>1.5258329868068706E-2</v>
      </c>
      <c r="AK1252">
        <f t="shared" si="235"/>
        <v>1.5610546900050704E-2</v>
      </c>
      <c r="AL1252">
        <f t="shared" si="235"/>
        <v>1.5962763932032702E-2</v>
      </c>
      <c r="AM1252">
        <f t="shared" si="235"/>
        <v>1.6314980964014701E-2</v>
      </c>
      <c r="AN1252">
        <f>(I1252*'msft+wfc'!$K$2)+(R1252*(1-'msft+wfc'!$K$2))</f>
        <v>1.4068777072647368E-2</v>
      </c>
    </row>
    <row r="1253" spans="1:40" x14ac:dyDescent="0.35">
      <c r="A1253" s="1">
        <v>42174</v>
      </c>
      <c r="B1253">
        <v>46.790000999999997</v>
      </c>
      <c r="C1253">
        <v>46.830002</v>
      </c>
      <c r="D1253">
        <v>45.990001999999997</v>
      </c>
      <c r="E1253">
        <v>46.099997999999999</v>
      </c>
      <c r="F1253">
        <v>63837000</v>
      </c>
      <c r="G1253">
        <v>44.853349999999999</v>
      </c>
      <c r="H1253">
        <f t="shared" si="229"/>
        <v>-1.3270611873488701E-2</v>
      </c>
      <c r="I1253">
        <f t="shared" si="230"/>
        <v>-1.3270596256392913E-2</v>
      </c>
      <c r="J1253" s="1">
        <v>42174</v>
      </c>
      <c r="K1253">
        <v>57.419998</v>
      </c>
      <c r="L1253">
        <v>57.57</v>
      </c>
      <c r="M1253">
        <v>57.049999</v>
      </c>
      <c r="N1253">
        <v>57.049999</v>
      </c>
      <c r="O1253">
        <v>36241100</v>
      </c>
      <c r="P1253">
        <v>55.436191999999998</v>
      </c>
      <c r="Q1253">
        <f t="shared" si="231"/>
        <v>-1.1265199111521689E-2</v>
      </c>
      <c r="R1253">
        <f t="shared" si="232"/>
        <v>-1.1265198940276076E-2</v>
      </c>
      <c r="S1253">
        <f t="shared" si="236"/>
        <v>-1.1265198940276076E-2</v>
      </c>
      <c r="T1253">
        <f t="shared" si="236"/>
        <v>-1.1365468806081918E-2</v>
      </c>
      <c r="U1253">
        <f t="shared" si="236"/>
        <v>-1.146573867188776E-2</v>
      </c>
      <c r="V1253">
        <f t="shared" si="236"/>
        <v>-1.1566008537693601E-2</v>
      </c>
      <c r="W1253">
        <f t="shared" si="236"/>
        <v>-1.1666278403499444E-2</v>
      </c>
      <c r="X1253">
        <f t="shared" si="236"/>
        <v>-1.1766548269305285E-2</v>
      </c>
      <c r="Y1253">
        <f t="shared" si="236"/>
        <v>-1.1866818135111127E-2</v>
      </c>
      <c r="Z1253">
        <f t="shared" si="236"/>
        <v>-1.1967088000916969E-2</v>
      </c>
      <c r="AA1253">
        <f t="shared" si="236"/>
        <v>-1.2067357866722812E-2</v>
      </c>
      <c r="AB1253">
        <f t="shared" si="236"/>
        <v>-1.2167627732528653E-2</v>
      </c>
      <c r="AC1253">
        <f t="shared" si="236"/>
        <v>-1.2267897598334495E-2</v>
      </c>
      <c r="AD1253">
        <f t="shared" si="236"/>
        <v>-1.2368167464140337E-2</v>
      </c>
      <c r="AE1253">
        <f t="shared" si="236"/>
        <v>-1.2468437329946177E-2</v>
      </c>
      <c r="AF1253">
        <f t="shared" si="236"/>
        <v>-1.2568707195752021E-2</v>
      </c>
      <c r="AG1253">
        <f t="shared" si="236"/>
        <v>-1.2668977061557861E-2</v>
      </c>
      <c r="AH1253">
        <f t="shared" si="236"/>
        <v>-1.2769246927363703E-2</v>
      </c>
      <c r="AI1253">
        <f t="shared" si="235"/>
        <v>-1.2869516793169547E-2</v>
      </c>
      <c r="AJ1253">
        <f t="shared" si="235"/>
        <v>-1.2969786658975389E-2</v>
      </c>
      <c r="AK1253">
        <f t="shared" si="235"/>
        <v>-1.3070056524781229E-2</v>
      </c>
      <c r="AL1253">
        <f t="shared" si="235"/>
        <v>-1.3170326390587071E-2</v>
      </c>
      <c r="AM1253">
        <f t="shared" si="235"/>
        <v>-1.3270596256392913E-2</v>
      </c>
      <c r="AN1253">
        <f>(I1253*'msft+wfc'!$K$2)+(R1253*(1-'msft+wfc'!$K$2))</f>
        <v>-1.2631142333643734E-2</v>
      </c>
    </row>
    <row r="1254" spans="1:40" x14ac:dyDescent="0.35">
      <c r="A1254" s="1">
        <v>42177</v>
      </c>
      <c r="B1254">
        <v>46.330002</v>
      </c>
      <c r="C1254">
        <v>46.720001000000003</v>
      </c>
      <c r="D1254">
        <v>46.16</v>
      </c>
      <c r="E1254">
        <v>46.23</v>
      </c>
      <c r="F1254">
        <v>20318100</v>
      </c>
      <c r="G1254">
        <v>44.979835000000001</v>
      </c>
      <c r="H1254">
        <f t="shared" si="229"/>
        <v>2.8200001223426846E-3</v>
      </c>
      <c r="I1254">
        <f t="shared" si="230"/>
        <v>2.8199677393104952E-3</v>
      </c>
      <c r="J1254" s="1">
        <v>42177</v>
      </c>
      <c r="K1254">
        <v>57.580002</v>
      </c>
      <c r="L1254">
        <v>58.040000999999997</v>
      </c>
      <c r="M1254">
        <v>57.529998999999997</v>
      </c>
      <c r="N1254">
        <v>57.91</v>
      </c>
      <c r="O1254">
        <v>15111200</v>
      </c>
      <c r="P1254">
        <v>56.271866000000003</v>
      </c>
      <c r="Q1254">
        <f t="shared" si="231"/>
        <v>1.5074513848808252E-2</v>
      </c>
      <c r="R1254">
        <f t="shared" si="232"/>
        <v>1.5074520270079238E-2</v>
      </c>
      <c r="S1254">
        <f t="shared" si="236"/>
        <v>1.5074520270079238E-2</v>
      </c>
      <c r="T1254">
        <f t="shared" si="236"/>
        <v>1.44617926435408E-2</v>
      </c>
      <c r="U1254">
        <f t="shared" si="236"/>
        <v>1.3849065017002364E-2</v>
      </c>
      <c r="V1254">
        <f t="shared" si="236"/>
        <v>1.3236337390463926E-2</v>
      </c>
      <c r="W1254">
        <f t="shared" si="236"/>
        <v>1.262360976392549E-2</v>
      </c>
      <c r="X1254">
        <f t="shared" si="236"/>
        <v>1.2010882137387052E-2</v>
      </c>
      <c r="Y1254">
        <f t="shared" si="236"/>
        <v>1.1398154510848614E-2</v>
      </c>
      <c r="Z1254">
        <f t="shared" si="236"/>
        <v>1.0785426884310178E-2</v>
      </c>
      <c r="AA1254">
        <f t="shared" si="236"/>
        <v>1.017269925777174E-2</v>
      </c>
      <c r="AB1254">
        <f t="shared" si="236"/>
        <v>9.5599716312333057E-3</v>
      </c>
      <c r="AC1254">
        <f t="shared" si="236"/>
        <v>8.9472440046948661E-3</v>
      </c>
      <c r="AD1254">
        <f t="shared" si="236"/>
        <v>8.3345163781564299E-3</v>
      </c>
      <c r="AE1254">
        <f t="shared" si="236"/>
        <v>7.7217887516179929E-3</v>
      </c>
      <c r="AF1254">
        <f t="shared" si="236"/>
        <v>7.1090611250795542E-3</v>
      </c>
      <c r="AG1254">
        <f t="shared" si="236"/>
        <v>6.4963334985411181E-3</v>
      </c>
      <c r="AH1254">
        <f t="shared" si="236"/>
        <v>5.8836058720026811E-3</v>
      </c>
      <c r="AI1254">
        <f t="shared" si="235"/>
        <v>5.2708782454642432E-3</v>
      </c>
      <c r="AJ1254">
        <f t="shared" si="235"/>
        <v>4.6581506189258062E-3</v>
      </c>
      <c r="AK1254">
        <f t="shared" si="235"/>
        <v>4.0454229923873692E-3</v>
      </c>
      <c r="AL1254">
        <f t="shared" si="235"/>
        <v>3.4326953658489327E-3</v>
      </c>
      <c r="AM1254">
        <f t="shared" si="235"/>
        <v>2.8199677393104952E-3</v>
      </c>
      <c r="AN1254">
        <f>(I1254*'msft+wfc'!$K$2)+(R1254*(1-'msft+wfc'!$K$2))</f>
        <v>6.7275333994210205E-3</v>
      </c>
    </row>
    <row r="1255" spans="1:40" x14ac:dyDescent="0.35">
      <c r="A1255" s="1">
        <v>42178</v>
      </c>
      <c r="B1255">
        <v>46.130001</v>
      </c>
      <c r="C1255">
        <v>46.279998999999997</v>
      </c>
      <c r="D1255">
        <v>45.619999</v>
      </c>
      <c r="E1255">
        <v>45.91</v>
      </c>
      <c r="F1255">
        <v>25896500</v>
      </c>
      <c r="G1255">
        <v>44.668489000000001</v>
      </c>
      <c r="H1255">
        <f t="shared" si="229"/>
        <v>-6.9219121782392451E-3</v>
      </c>
      <c r="I1255">
        <f t="shared" si="230"/>
        <v>-6.921901781098137E-3</v>
      </c>
      <c r="J1255" s="1">
        <v>42178</v>
      </c>
      <c r="K1255">
        <v>58</v>
      </c>
      <c r="L1255">
        <v>58.259998000000003</v>
      </c>
      <c r="M1255">
        <v>57.759998000000003</v>
      </c>
      <c r="N1255">
        <v>57.889999000000003</v>
      </c>
      <c r="O1255">
        <v>13354200</v>
      </c>
      <c r="P1255">
        <v>56.252431000000001</v>
      </c>
      <c r="Q1255">
        <f t="shared" si="231"/>
        <v>-3.4538076325321183E-4</v>
      </c>
      <c r="R1255">
        <f t="shared" si="232"/>
        <v>-3.4537685315076314E-4</v>
      </c>
      <c r="S1255">
        <f t="shared" si="236"/>
        <v>-3.4537685315076314E-4</v>
      </c>
      <c r="T1255">
        <f t="shared" si="236"/>
        <v>-6.7420309954813185E-4</v>
      </c>
      <c r="U1255">
        <f t="shared" si="236"/>
        <v>-1.0030293459455007E-3</v>
      </c>
      <c r="V1255">
        <f t="shared" si="236"/>
        <v>-1.3318555923428693E-3</v>
      </c>
      <c r="W1255">
        <f t="shared" si="236"/>
        <v>-1.6606818387402381E-3</v>
      </c>
      <c r="X1255">
        <f t="shared" si="236"/>
        <v>-1.9895080851376067E-3</v>
      </c>
      <c r="Y1255">
        <f t="shared" si="236"/>
        <v>-2.3183343315349753E-3</v>
      </c>
      <c r="Z1255">
        <f t="shared" si="236"/>
        <v>-2.6471605779323439E-3</v>
      </c>
      <c r="AA1255">
        <f t="shared" si="236"/>
        <v>-2.9759868243297129E-3</v>
      </c>
      <c r="AB1255">
        <f t="shared" si="236"/>
        <v>-3.3048130707270815E-3</v>
      </c>
      <c r="AC1255">
        <f t="shared" si="236"/>
        <v>-3.6336393171244501E-3</v>
      </c>
      <c r="AD1255">
        <f t="shared" si="236"/>
        <v>-3.9624655635218196E-3</v>
      </c>
      <c r="AE1255">
        <f t="shared" si="236"/>
        <v>-4.2912918099191873E-3</v>
      </c>
      <c r="AF1255">
        <f t="shared" si="236"/>
        <v>-4.6201180563165568E-3</v>
      </c>
      <c r="AG1255">
        <f t="shared" si="236"/>
        <v>-4.9489443027139245E-3</v>
      </c>
      <c r="AH1255">
        <f t="shared" si="236"/>
        <v>-5.2777705491112931E-3</v>
      </c>
      <c r="AI1255">
        <f t="shared" si="235"/>
        <v>-5.6065967955086626E-3</v>
      </c>
      <c r="AJ1255">
        <f t="shared" si="235"/>
        <v>-5.9354230419060303E-3</v>
      </c>
      <c r="AK1255">
        <f t="shared" si="235"/>
        <v>-6.2642492883033998E-3</v>
      </c>
      <c r="AL1255">
        <f t="shared" si="235"/>
        <v>-6.5930755347007684E-3</v>
      </c>
      <c r="AM1255">
        <f t="shared" si="235"/>
        <v>-6.921901781098137E-3</v>
      </c>
      <c r="AN1255">
        <f>(I1255*'msft+wfc'!$K$2)+(R1255*(1-'msft+wfc'!$K$2))</f>
        <v>-4.824868624907005E-3</v>
      </c>
    </row>
    <row r="1256" spans="1:40" x14ac:dyDescent="0.35">
      <c r="A1256" s="1">
        <v>42179</v>
      </c>
      <c r="B1256">
        <v>45.669998</v>
      </c>
      <c r="C1256">
        <v>46.25</v>
      </c>
      <c r="D1256">
        <v>45.549999</v>
      </c>
      <c r="E1256">
        <v>45.639999000000003</v>
      </c>
      <c r="F1256">
        <v>34890900</v>
      </c>
      <c r="G1256">
        <v>44.405790000000003</v>
      </c>
      <c r="H1256">
        <f t="shared" si="229"/>
        <v>-5.8810934436940429E-3</v>
      </c>
      <c r="I1256">
        <f t="shared" si="230"/>
        <v>-5.8810809561970585E-3</v>
      </c>
      <c r="J1256" s="1">
        <v>42179</v>
      </c>
      <c r="K1256">
        <v>57.669998</v>
      </c>
      <c r="L1256">
        <v>58.150002000000001</v>
      </c>
      <c r="M1256">
        <v>57.540000999999997</v>
      </c>
      <c r="N1256">
        <v>57.540000999999997</v>
      </c>
      <c r="O1256">
        <v>16166600</v>
      </c>
      <c r="P1256">
        <v>55.912332999999997</v>
      </c>
      <c r="Q1256">
        <f t="shared" si="231"/>
        <v>-6.0459147701834729E-3</v>
      </c>
      <c r="R1256">
        <f t="shared" si="232"/>
        <v>-6.045925375207423E-3</v>
      </c>
      <c r="S1256">
        <f t="shared" si="236"/>
        <v>-6.045925375207423E-3</v>
      </c>
      <c r="T1256">
        <f t="shared" si="236"/>
        <v>-6.0376831542569044E-3</v>
      </c>
      <c r="U1256">
        <f t="shared" si="236"/>
        <v>-6.0294409333063867E-3</v>
      </c>
      <c r="V1256">
        <f t="shared" si="236"/>
        <v>-6.021198712355868E-3</v>
      </c>
      <c r="W1256">
        <f t="shared" si="236"/>
        <v>-6.0129564914053503E-3</v>
      </c>
      <c r="X1256">
        <f t="shared" si="236"/>
        <v>-6.0047142704548325E-3</v>
      </c>
      <c r="Y1256">
        <f t="shared" si="236"/>
        <v>-5.9964720495043131E-3</v>
      </c>
      <c r="Z1256">
        <f t="shared" si="236"/>
        <v>-5.9882298285537962E-3</v>
      </c>
      <c r="AA1256">
        <f t="shared" si="236"/>
        <v>-5.9799876076032776E-3</v>
      </c>
      <c r="AB1256">
        <f t="shared" si="236"/>
        <v>-5.9717453866527589E-3</v>
      </c>
      <c r="AC1256">
        <f t="shared" si="236"/>
        <v>-5.9635031657022403E-3</v>
      </c>
      <c r="AD1256">
        <f t="shared" si="236"/>
        <v>-5.9552609447517226E-3</v>
      </c>
      <c r="AE1256">
        <f t="shared" si="236"/>
        <v>-5.9470187238012048E-3</v>
      </c>
      <c r="AF1256">
        <f t="shared" si="236"/>
        <v>-5.9387765028506862E-3</v>
      </c>
      <c r="AG1256">
        <f t="shared" si="236"/>
        <v>-5.9305342819001685E-3</v>
      </c>
      <c r="AH1256">
        <f t="shared" si="236"/>
        <v>-5.922292060949649E-3</v>
      </c>
      <c r="AI1256">
        <f t="shared" si="235"/>
        <v>-5.9140498399991312E-3</v>
      </c>
      <c r="AJ1256">
        <f t="shared" si="235"/>
        <v>-5.9058076190486135E-3</v>
      </c>
      <c r="AK1256">
        <f t="shared" si="235"/>
        <v>-5.8975653980980949E-3</v>
      </c>
      <c r="AL1256">
        <f t="shared" si="235"/>
        <v>-5.8893231771475762E-3</v>
      </c>
      <c r="AM1256">
        <f t="shared" si="235"/>
        <v>-5.8810809561970585E-3</v>
      </c>
      <c r="AN1256">
        <f>(I1256*'msft+wfc'!$K$2)+(R1256*(1-'msft+wfc'!$K$2))</f>
        <v>-5.9336443108661471E-3</v>
      </c>
    </row>
    <row r="1257" spans="1:40" x14ac:dyDescent="0.35">
      <c r="A1257" s="1">
        <v>42180</v>
      </c>
      <c r="B1257">
        <v>46.029998999999997</v>
      </c>
      <c r="C1257">
        <v>46.060001</v>
      </c>
      <c r="D1257">
        <v>45.5</v>
      </c>
      <c r="E1257">
        <v>45.650002000000001</v>
      </c>
      <c r="F1257">
        <v>20616000</v>
      </c>
      <c r="G1257">
        <v>44.415522000000003</v>
      </c>
      <c r="H1257">
        <f t="shared" si="229"/>
        <v>2.1917178394323673E-4</v>
      </c>
      <c r="I1257">
        <f t="shared" si="230"/>
        <v>2.1916060946105517E-4</v>
      </c>
      <c r="J1257" s="1">
        <v>42180</v>
      </c>
      <c r="K1257">
        <v>57.75</v>
      </c>
      <c r="L1257">
        <v>57.790000999999997</v>
      </c>
      <c r="M1257">
        <v>57.130001</v>
      </c>
      <c r="N1257">
        <v>57.169998</v>
      </c>
      <c r="O1257">
        <v>14053600</v>
      </c>
      <c r="P1257">
        <v>55.552796999999998</v>
      </c>
      <c r="Q1257">
        <f t="shared" si="231"/>
        <v>-6.4303613759060761E-3</v>
      </c>
      <c r="R1257">
        <f t="shared" si="232"/>
        <v>-6.4303523160086796E-3</v>
      </c>
      <c r="S1257">
        <f t="shared" si="236"/>
        <v>-6.4303523160086796E-3</v>
      </c>
      <c r="T1257">
        <f t="shared" si="236"/>
        <v>-6.0978766697351921E-3</v>
      </c>
      <c r="U1257">
        <f t="shared" si="236"/>
        <v>-5.7654010234617064E-3</v>
      </c>
      <c r="V1257">
        <f t="shared" si="236"/>
        <v>-5.4329253771882189E-3</v>
      </c>
      <c r="W1257">
        <f t="shared" si="236"/>
        <v>-5.1004497309147323E-3</v>
      </c>
      <c r="X1257">
        <f t="shared" si="236"/>
        <v>-4.7679740846412466E-3</v>
      </c>
      <c r="Y1257">
        <f t="shared" si="236"/>
        <v>-4.4354984383677592E-3</v>
      </c>
      <c r="Z1257">
        <f t="shared" si="236"/>
        <v>-4.1030227920942726E-3</v>
      </c>
      <c r="AA1257">
        <f t="shared" si="236"/>
        <v>-3.7705471458207855E-3</v>
      </c>
      <c r="AB1257">
        <f t="shared" si="236"/>
        <v>-3.4380714995472994E-3</v>
      </c>
      <c r="AC1257">
        <f t="shared" si="236"/>
        <v>-3.1055958532738123E-3</v>
      </c>
      <c r="AD1257">
        <f t="shared" si="236"/>
        <v>-2.7731202070003249E-3</v>
      </c>
      <c r="AE1257">
        <f t="shared" si="236"/>
        <v>-2.4406445607268387E-3</v>
      </c>
      <c r="AF1257">
        <f t="shared" si="236"/>
        <v>-2.1081689144533521E-3</v>
      </c>
      <c r="AG1257">
        <f t="shared" si="236"/>
        <v>-1.7756932681798655E-3</v>
      </c>
      <c r="AH1257">
        <f t="shared" si="236"/>
        <v>-1.4432176219063785E-3</v>
      </c>
      <c r="AI1257">
        <f t="shared" si="235"/>
        <v>-1.1107419756328915E-3</v>
      </c>
      <c r="AJ1257">
        <f t="shared" si="235"/>
        <v>-7.782663293594051E-4</v>
      </c>
      <c r="AK1257">
        <f t="shared" si="235"/>
        <v>-4.4579068308591818E-4</v>
      </c>
      <c r="AL1257">
        <f t="shared" si="235"/>
        <v>-1.1331503681243185E-4</v>
      </c>
      <c r="AM1257">
        <f t="shared" si="235"/>
        <v>2.1916060946105517E-4</v>
      </c>
      <c r="AN1257">
        <f>(I1257*'msft+wfc'!$K$2)+(R1257*(1-'msft+wfc'!$K$2))</f>
        <v>-1.9011459703824314E-3</v>
      </c>
    </row>
    <row r="1258" spans="1:40" x14ac:dyDescent="0.35">
      <c r="A1258" s="1">
        <v>42181</v>
      </c>
      <c r="B1258">
        <v>45.650002000000001</v>
      </c>
      <c r="C1258">
        <v>46.279998999999997</v>
      </c>
      <c r="D1258">
        <v>45.029998999999997</v>
      </c>
      <c r="E1258">
        <v>45.259998000000003</v>
      </c>
      <c r="F1258">
        <v>49835300</v>
      </c>
      <c r="G1258">
        <v>44.036065000000001</v>
      </c>
      <c r="H1258">
        <f t="shared" si="229"/>
        <v>-8.5433512138728407E-3</v>
      </c>
      <c r="I1258">
        <f t="shared" si="230"/>
        <v>-8.5433421226030429E-3</v>
      </c>
      <c r="J1258" s="1">
        <v>42181</v>
      </c>
      <c r="K1258">
        <v>57.34</v>
      </c>
      <c r="L1258">
        <v>57.580002</v>
      </c>
      <c r="M1258">
        <v>57.290000999999997</v>
      </c>
      <c r="N1258">
        <v>57.439999</v>
      </c>
      <c r="O1258">
        <v>16975900</v>
      </c>
      <c r="P1258">
        <v>55.815159999999999</v>
      </c>
      <c r="Q1258">
        <f t="shared" si="231"/>
        <v>4.7227743474820586E-3</v>
      </c>
      <c r="R1258">
        <f t="shared" si="232"/>
        <v>4.7227685043473256E-3</v>
      </c>
      <c r="S1258">
        <f t="shared" si="236"/>
        <v>4.7227685043473256E-3</v>
      </c>
      <c r="T1258">
        <f t="shared" si="236"/>
        <v>4.0594629729998064E-3</v>
      </c>
      <c r="U1258">
        <f t="shared" si="236"/>
        <v>3.3961574416522884E-3</v>
      </c>
      <c r="V1258">
        <f t="shared" si="236"/>
        <v>2.7328519103047705E-3</v>
      </c>
      <c r="W1258">
        <f t="shared" si="236"/>
        <v>2.0695463789572521E-3</v>
      </c>
      <c r="X1258">
        <f t="shared" si="236"/>
        <v>1.4062408476097333E-3</v>
      </c>
      <c r="Y1258">
        <f t="shared" si="236"/>
        <v>7.4293531626221489E-4</v>
      </c>
      <c r="Z1258">
        <f t="shared" si="236"/>
        <v>7.9629784914696938E-5</v>
      </c>
      <c r="AA1258">
        <f t="shared" si="236"/>
        <v>-5.8367574643282231E-4</v>
      </c>
      <c r="AB1258">
        <f t="shared" si="236"/>
        <v>-1.2469812777803403E-3</v>
      </c>
      <c r="AC1258">
        <f t="shared" si="236"/>
        <v>-1.9102868091278587E-3</v>
      </c>
      <c r="AD1258">
        <f t="shared" si="236"/>
        <v>-2.5735923404753775E-3</v>
      </c>
      <c r="AE1258">
        <f t="shared" si="236"/>
        <v>-3.236897871822895E-3</v>
      </c>
      <c r="AF1258">
        <f t="shared" si="236"/>
        <v>-3.9002034031704142E-3</v>
      </c>
      <c r="AG1258">
        <f t="shared" si="236"/>
        <v>-4.5635089345179318E-3</v>
      </c>
      <c r="AH1258">
        <f t="shared" si="236"/>
        <v>-5.226814465865451E-3</v>
      </c>
      <c r="AI1258">
        <f t="shared" si="235"/>
        <v>-5.8901199972129703E-3</v>
      </c>
      <c r="AJ1258">
        <f t="shared" si="235"/>
        <v>-6.5534255285604878E-3</v>
      </c>
      <c r="AK1258">
        <f t="shared" si="235"/>
        <v>-7.2167310599080062E-3</v>
      </c>
      <c r="AL1258">
        <f t="shared" si="235"/>
        <v>-7.8800365912555237E-3</v>
      </c>
      <c r="AM1258">
        <f t="shared" si="235"/>
        <v>-8.5433421226030429E-3</v>
      </c>
      <c r="AN1258">
        <f>(I1258*'msft+wfc'!$K$2)+(R1258*(1-'msft+wfc'!$K$2))</f>
        <v>-4.313224523535825E-3</v>
      </c>
    </row>
    <row r="1259" spans="1:40" x14ac:dyDescent="0.35">
      <c r="A1259" s="1">
        <v>42184</v>
      </c>
      <c r="B1259">
        <v>45.040000999999997</v>
      </c>
      <c r="C1259">
        <v>45.23</v>
      </c>
      <c r="D1259">
        <v>44.360000999999997</v>
      </c>
      <c r="E1259">
        <v>44.369999</v>
      </c>
      <c r="F1259">
        <v>34081700</v>
      </c>
      <c r="G1259">
        <v>43.170133</v>
      </c>
      <c r="H1259">
        <f t="shared" si="229"/>
        <v>-1.9664141390373084E-2</v>
      </c>
      <c r="I1259">
        <f t="shared" si="230"/>
        <v>-1.9664154824006203E-2</v>
      </c>
      <c r="J1259" s="1">
        <v>42184</v>
      </c>
      <c r="K1259">
        <v>56.799999</v>
      </c>
      <c r="L1259">
        <v>57.189999</v>
      </c>
      <c r="M1259">
        <v>56.009998000000003</v>
      </c>
      <c r="N1259">
        <v>56.060001</v>
      </c>
      <c r="O1259">
        <v>19289700</v>
      </c>
      <c r="P1259">
        <v>54.474198999999999</v>
      </c>
      <c r="Q1259">
        <f t="shared" si="231"/>
        <v>-2.4025035237204662E-2</v>
      </c>
      <c r="R1259">
        <f t="shared" si="232"/>
        <v>-2.402503190889357E-2</v>
      </c>
      <c r="S1259">
        <f t="shared" si="236"/>
        <v>-2.402503190889357E-2</v>
      </c>
      <c r="T1259">
        <f t="shared" si="236"/>
        <v>-2.38069880546492E-2</v>
      </c>
      <c r="U1259">
        <f t="shared" si="236"/>
        <v>-2.3588944200404832E-2</v>
      </c>
      <c r="V1259">
        <f t="shared" si="236"/>
        <v>-2.3370900346160465E-2</v>
      </c>
      <c r="W1259">
        <f t="shared" si="236"/>
        <v>-2.3152856491916098E-2</v>
      </c>
      <c r="X1259">
        <f t="shared" si="236"/>
        <v>-2.2934812637671727E-2</v>
      </c>
      <c r="Y1259">
        <f t="shared" si="236"/>
        <v>-2.2716768783427356E-2</v>
      </c>
      <c r="Z1259">
        <f t="shared" si="236"/>
        <v>-2.2498724929182992E-2</v>
      </c>
      <c r="AA1259">
        <f t="shared" si="236"/>
        <v>-2.2280681074938621E-2</v>
      </c>
      <c r="AB1259">
        <f t="shared" si="236"/>
        <v>-2.2062637220694258E-2</v>
      </c>
      <c r="AC1259">
        <f t="shared" si="236"/>
        <v>-2.1844593366449887E-2</v>
      </c>
      <c r="AD1259">
        <f t="shared" si="236"/>
        <v>-2.1626549512205516E-2</v>
      </c>
      <c r="AE1259">
        <f t="shared" si="236"/>
        <v>-2.1408505657961152E-2</v>
      </c>
      <c r="AF1259">
        <f t="shared" si="236"/>
        <v>-2.1190461803716781E-2</v>
      </c>
      <c r="AG1259">
        <f t="shared" si="236"/>
        <v>-2.0972417949472411E-2</v>
      </c>
      <c r="AH1259">
        <f t="shared" si="236"/>
        <v>-2.0754374095228047E-2</v>
      </c>
      <c r="AI1259">
        <f t="shared" si="235"/>
        <v>-2.0536330240983676E-2</v>
      </c>
      <c r="AJ1259">
        <f t="shared" si="235"/>
        <v>-2.0318286386739309E-2</v>
      </c>
      <c r="AK1259">
        <f t="shared" si="235"/>
        <v>-2.0100242532494941E-2</v>
      </c>
      <c r="AL1259">
        <f t="shared" si="235"/>
        <v>-1.9882198678250571E-2</v>
      </c>
      <c r="AM1259">
        <f t="shared" si="235"/>
        <v>-1.9664154824006203E-2</v>
      </c>
      <c r="AN1259">
        <f>(I1259*'msft+wfc'!$K$2)+(R1259*(1-'msft+wfc'!$K$2))</f>
        <v>-2.1054692218340568E-2</v>
      </c>
    </row>
    <row r="1260" spans="1:40" x14ac:dyDescent="0.35">
      <c r="A1260" s="1">
        <v>42185</v>
      </c>
      <c r="B1260">
        <v>44.709999000000003</v>
      </c>
      <c r="C1260">
        <v>44.720001000000003</v>
      </c>
      <c r="D1260">
        <v>43.939999</v>
      </c>
      <c r="E1260">
        <v>44.150002000000001</v>
      </c>
      <c r="F1260">
        <v>35945400</v>
      </c>
      <c r="G1260">
        <v>42.956085000000002</v>
      </c>
      <c r="H1260">
        <f t="shared" si="229"/>
        <v>-4.9582376596402295E-3</v>
      </c>
      <c r="I1260">
        <f t="shared" si="230"/>
        <v>-4.9582427740029952E-3</v>
      </c>
      <c r="J1260" s="1">
        <v>42185</v>
      </c>
      <c r="K1260">
        <v>56.540000999999997</v>
      </c>
      <c r="L1260">
        <v>56.880001</v>
      </c>
      <c r="M1260">
        <v>55.990001999999997</v>
      </c>
      <c r="N1260">
        <v>56.240001999999997</v>
      </c>
      <c r="O1260">
        <v>17346700</v>
      </c>
      <c r="P1260">
        <v>54.649107999999998</v>
      </c>
      <c r="Q1260">
        <f t="shared" si="231"/>
        <v>3.2108633034094521E-3</v>
      </c>
      <c r="R1260">
        <f t="shared" si="232"/>
        <v>3.2108595116745E-3</v>
      </c>
      <c r="S1260">
        <f t="shared" si="236"/>
        <v>3.2108595116745E-3</v>
      </c>
      <c r="T1260">
        <f t="shared" si="236"/>
        <v>2.8024043973906253E-3</v>
      </c>
      <c r="U1260">
        <f t="shared" si="236"/>
        <v>2.3939492831067505E-3</v>
      </c>
      <c r="V1260">
        <f t="shared" si="236"/>
        <v>1.9854941688228758E-3</v>
      </c>
      <c r="W1260">
        <f t="shared" si="236"/>
        <v>1.5770390545390011E-3</v>
      </c>
      <c r="X1260">
        <f t="shared" si="236"/>
        <v>1.1685839402551263E-3</v>
      </c>
      <c r="Y1260">
        <f t="shared" si="236"/>
        <v>7.6012882597125114E-4</v>
      </c>
      <c r="Z1260">
        <f t="shared" si="236"/>
        <v>3.5167371168737705E-4</v>
      </c>
      <c r="AA1260">
        <f t="shared" si="236"/>
        <v>-5.6781402596498129E-5</v>
      </c>
      <c r="AB1260">
        <f t="shared" si="236"/>
        <v>-4.6523651688037265E-4</v>
      </c>
      <c r="AC1260">
        <f t="shared" si="236"/>
        <v>-8.7369163116424761E-4</v>
      </c>
      <c r="AD1260">
        <f t="shared" si="236"/>
        <v>-1.282146745448123E-3</v>
      </c>
      <c r="AE1260">
        <f t="shared" si="236"/>
        <v>-1.6906018597319971E-3</v>
      </c>
      <c r="AF1260">
        <f t="shared" si="236"/>
        <v>-2.099056974015872E-3</v>
      </c>
      <c r="AG1260">
        <f t="shared" si="236"/>
        <v>-2.5075120882997459E-3</v>
      </c>
      <c r="AH1260">
        <f t="shared" si="236"/>
        <v>-2.9159672025836215E-3</v>
      </c>
      <c r="AI1260">
        <f t="shared" si="235"/>
        <v>-3.3244223168674963E-3</v>
      </c>
      <c r="AJ1260">
        <f t="shared" si="235"/>
        <v>-3.732877431151371E-3</v>
      </c>
      <c r="AK1260">
        <f t="shared" si="235"/>
        <v>-4.1413325454352458E-3</v>
      </c>
      <c r="AL1260">
        <f t="shared" si="235"/>
        <v>-4.5497876597191201E-3</v>
      </c>
      <c r="AM1260">
        <f t="shared" si="235"/>
        <v>-4.9582427740029952E-3</v>
      </c>
      <c r="AN1260">
        <f>(I1260*'msft+wfc'!$K$2)+(R1260*(1-'msft+wfc'!$K$2))</f>
        <v>-2.3533901296248555E-3</v>
      </c>
    </row>
    <row r="1261" spans="1:40" x14ac:dyDescent="0.35">
      <c r="A1261" s="1">
        <v>42186</v>
      </c>
      <c r="B1261">
        <v>44.459999000000003</v>
      </c>
      <c r="C1261">
        <v>45.23</v>
      </c>
      <c r="D1261">
        <v>44.099997999999999</v>
      </c>
      <c r="E1261">
        <v>44.450001</v>
      </c>
      <c r="F1261">
        <v>28343900</v>
      </c>
      <c r="G1261">
        <v>43.247971999999997</v>
      </c>
      <c r="H1261">
        <f t="shared" si="229"/>
        <v>6.7949940296718374E-3</v>
      </c>
      <c r="I1261">
        <f t="shared" si="230"/>
        <v>6.7950093682884634E-3</v>
      </c>
      <c r="J1261" s="1">
        <v>42186</v>
      </c>
      <c r="K1261">
        <v>57.09</v>
      </c>
      <c r="L1261">
        <v>57.200001</v>
      </c>
      <c r="M1261">
        <v>56.610000999999997</v>
      </c>
      <c r="N1261">
        <v>56.91</v>
      </c>
      <c r="O1261">
        <v>12165300</v>
      </c>
      <c r="P1261">
        <v>55.300153000000002</v>
      </c>
      <c r="Q1261">
        <f t="shared" si="231"/>
        <v>1.191319303295899E-2</v>
      </c>
      <c r="R1261">
        <f t="shared" si="232"/>
        <v>1.1913186213396263E-2</v>
      </c>
      <c r="S1261">
        <f t="shared" si="236"/>
        <v>1.1913186213396263E-2</v>
      </c>
      <c r="T1261">
        <f t="shared" si="236"/>
        <v>1.1657277371140874E-2</v>
      </c>
      <c r="U1261">
        <f t="shared" si="236"/>
        <v>1.1401368528885484E-2</v>
      </c>
      <c r="V1261">
        <f t="shared" si="236"/>
        <v>1.1145459686630093E-2</v>
      </c>
      <c r="W1261">
        <f t="shared" si="236"/>
        <v>1.0889550844374705E-2</v>
      </c>
      <c r="X1261">
        <f t="shared" si="236"/>
        <v>1.0633642002119314E-2</v>
      </c>
      <c r="Y1261">
        <f t="shared" si="236"/>
        <v>1.0377733159863923E-2</v>
      </c>
      <c r="Z1261">
        <f t="shared" si="236"/>
        <v>1.0121824317608533E-2</v>
      </c>
      <c r="AA1261">
        <f t="shared" si="236"/>
        <v>9.8659154753531434E-3</v>
      </c>
      <c r="AB1261">
        <f t="shared" si="236"/>
        <v>9.6100066330977538E-3</v>
      </c>
      <c r="AC1261">
        <f t="shared" si="236"/>
        <v>9.3540977908423625E-3</v>
      </c>
      <c r="AD1261">
        <f t="shared" si="236"/>
        <v>9.098188948586973E-3</v>
      </c>
      <c r="AE1261">
        <f t="shared" si="236"/>
        <v>8.8422801063315834E-3</v>
      </c>
      <c r="AF1261">
        <f t="shared" si="236"/>
        <v>8.5863712640761938E-3</v>
      </c>
      <c r="AG1261">
        <f t="shared" si="236"/>
        <v>8.3304624218208043E-3</v>
      </c>
      <c r="AH1261">
        <f t="shared" si="236"/>
        <v>8.074553579565413E-3</v>
      </c>
      <c r="AI1261">
        <f t="shared" si="235"/>
        <v>7.8186447373100234E-3</v>
      </c>
      <c r="AJ1261">
        <f t="shared" si="235"/>
        <v>7.562735895054633E-3</v>
      </c>
      <c r="AK1261">
        <f t="shared" si="235"/>
        <v>7.3068270527992434E-3</v>
      </c>
      <c r="AL1261">
        <f t="shared" si="235"/>
        <v>7.0509182105438538E-3</v>
      </c>
      <c r="AM1261">
        <f t="shared" si="235"/>
        <v>6.7950093682884634E-3</v>
      </c>
      <c r="AN1261">
        <f>(I1261*'msft+wfc'!$K$2)+(R1261*(1-'msft+wfc'!$K$2))</f>
        <v>8.4270242486442354E-3</v>
      </c>
    </row>
    <row r="1262" spans="1:40" x14ac:dyDescent="0.35">
      <c r="A1262" s="1">
        <v>42187</v>
      </c>
      <c r="B1262">
        <v>44.48</v>
      </c>
      <c r="C1262">
        <v>44.75</v>
      </c>
      <c r="D1262">
        <v>44.060001</v>
      </c>
      <c r="E1262">
        <v>44.400002000000001</v>
      </c>
      <c r="F1262">
        <v>21752000</v>
      </c>
      <c r="G1262">
        <v>43.199325000000002</v>
      </c>
      <c r="H1262">
        <f t="shared" si="229"/>
        <v>-1.124836870082403E-3</v>
      </c>
      <c r="I1262">
        <f t="shared" si="230"/>
        <v>-1.1248388710572473E-3</v>
      </c>
      <c r="J1262" s="1">
        <v>42187</v>
      </c>
      <c r="K1262">
        <v>56.84</v>
      </c>
      <c r="L1262">
        <v>57.139999000000003</v>
      </c>
      <c r="M1262">
        <v>56.52</v>
      </c>
      <c r="N1262">
        <v>56.740001999999997</v>
      </c>
      <c r="O1262">
        <v>10106800</v>
      </c>
      <c r="P1262">
        <v>55.134963999999997</v>
      </c>
      <c r="Q1262">
        <f t="shared" si="231"/>
        <v>-2.9871375856615648E-3</v>
      </c>
      <c r="R1262">
        <f t="shared" si="232"/>
        <v>-2.9871345925571876E-3</v>
      </c>
      <c r="S1262">
        <f t="shared" si="236"/>
        <v>-2.9871345925571876E-3</v>
      </c>
      <c r="T1262">
        <f t="shared" si="236"/>
        <v>-2.8940198064821903E-3</v>
      </c>
      <c r="U1262">
        <f t="shared" si="236"/>
        <v>-2.8009050204071935E-3</v>
      </c>
      <c r="V1262">
        <f t="shared" si="236"/>
        <v>-2.7077902343321967E-3</v>
      </c>
      <c r="W1262">
        <f t="shared" si="236"/>
        <v>-2.6146754482571999E-3</v>
      </c>
      <c r="X1262">
        <f t="shared" si="236"/>
        <v>-2.5215606621822022E-3</v>
      </c>
      <c r="Y1262">
        <f t="shared" si="236"/>
        <v>-2.4284458761072054E-3</v>
      </c>
      <c r="Z1262">
        <f t="shared" si="236"/>
        <v>-2.3353310900322086E-3</v>
      </c>
      <c r="AA1262">
        <f t="shared" si="236"/>
        <v>-2.2422163039572114E-3</v>
      </c>
      <c r="AB1262">
        <f t="shared" si="236"/>
        <v>-2.1491015178822146E-3</v>
      </c>
      <c r="AC1262">
        <f t="shared" si="236"/>
        <v>-2.0559867318072174E-3</v>
      </c>
      <c r="AD1262">
        <f t="shared" si="236"/>
        <v>-1.9628719457322205E-3</v>
      </c>
      <c r="AE1262">
        <f t="shared" si="236"/>
        <v>-1.8697571596572235E-3</v>
      </c>
      <c r="AF1262">
        <f t="shared" si="236"/>
        <v>-1.7766423735822265E-3</v>
      </c>
      <c r="AG1262">
        <f t="shared" si="236"/>
        <v>-1.6835275875072297E-3</v>
      </c>
      <c r="AH1262">
        <f t="shared" si="236"/>
        <v>-1.5904128014322325E-3</v>
      </c>
      <c r="AI1262">
        <f t="shared" si="235"/>
        <v>-1.4972980153572352E-3</v>
      </c>
      <c r="AJ1262">
        <f t="shared" si="235"/>
        <v>-1.4041832292822384E-3</v>
      </c>
      <c r="AK1262">
        <f t="shared" si="235"/>
        <v>-1.3110684432072414E-3</v>
      </c>
      <c r="AL1262">
        <f t="shared" si="235"/>
        <v>-1.2179536571322444E-3</v>
      </c>
      <c r="AM1262">
        <f t="shared" si="235"/>
        <v>-1.1248388710572473E-3</v>
      </c>
      <c r="AN1262">
        <f>(I1262*'msft+wfc'!$K$2)+(R1262*(1-'msft+wfc'!$K$2))</f>
        <v>-1.718662496361616E-3</v>
      </c>
    </row>
    <row r="1263" spans="1:40" x14ac:dyDescent="0.35">
      <c r="A1263" s="1">
        <v>42191</v>
      </c>
      <c r="B1263">
        <v>43.959999000000003</v>
      </c>
      <c r="C1263">
        <v>44.48</v>
      </c>
      <c r="D1263">
        <v>43.950001</v>
      </c>
      <c r="E1263">
        <v>44.389999000000003</v>
      </c>
      <c r="F1263">
        <v>23034000</v>
      </c>
      <c r="G1263">
        <v>43.189593000000002</v>
      </c>
      <c r="H1263">
        <f t="shared" si="229"/>
        <v>-2.2529278264441389E-4</v>
      </c>
      <c r="I1263">
        <f t="shared" si="230"/>
        <v>-2.2528129779804729E-4</v>
      </c>
      <c r="J1263" s="1">
        <v>42191</v>
      </c>
      <c r="K1263">
        <v>56.099997999999999</v>
      </c>
      <c r="L1263">
        <v>56.529998999999997</v>
      </c>
      <c r="M1263">
        <v>56.009998000000003</v>
      </c>
      <c r="N1263">
        <v>56.439999</v>
      </c>
      <c r="O1263">
        <v>11682100</v>
      </c>
      <c r="P1263">
        <v>54.843446999999998</v>
      </c>
      <c r="Q1263">
        <f t="shared" si="231"/>
        <v>-5.2873279771826001E-3</v>
      </c>
      <c r="R1263">
        <f t="shared" si="232"/>
        <v>-5.2873345487266287E-3</v>
      </c>
      <c r="S1263">
        <f t="shared" si="236"/>
        <v>-5.2873345487266287E-3</v>
      </c>
      <c r="T1263">
        <f t="shared" si="236"/>
        <v>-5.0342318861801988E-3</v>
      </c>
      <c r="U1263">
        <f t="shared" si="236"/>
        <v>-4.7811292236337706E-3</v>
      </c>
      <c r="V1263">
        <f t="shared" si="236"/>
        <v>-4.5280265610873416E-3</v>
      </c>
      <c r="W1263">
        <f t="shared" si="236"/>
        <v>-4.2749238985409126E-3</v>
      </c>
      <c r="X1263">
        <f t="shared" si="236"/>
        <v>-4.0218212359944836E-3</v>
      </c>
      <c r="Y1263">
        <f t="shared" si="236"/>
        <v>-3.7687185734480541E-3</v>
      </c>
      <c r="Z1263">
        <f t="shared" si="236"/>
        <v>-3.5156159109016251E-3</v>
      </c>
      <c r="AA1263">
        <f t="shared" si="236"/>
        <v>-3.2625132483551961E-3</v>
      </c>
      <c r="AB1263">
        <f t="shared" si="236"/>
        <v>-3.0094105858087671E-3</v>
      </c>
      <c r="AC1263">
        <f t="shared" si="236"/>
        <v>-2.7563079232623381E-3</v>
      </c>
      <c r="AD1263">
        <f t="shared" si="236"/>
        <v>-2.503205260715909E-3</v>
      </c>
      <c r="AE1263">
        <f t="shared" si="236"/>
        <v>-2.2501025981694796E-3</v>
      </c>
      <c r="AF1263">
        <f t="shared" si="236"/>
        <v>-1.9969999356230506E-3</v>
      </c>
      <c r="AG1263">
        <f t="shared" si="236"/>
        <v>-1.743897273076622E-3</v>
      </c>
      <c r="AH1263">
        <f t="shared" ref="AH1263:AM1326" si="237">(AH$2*$I1263)+($R1263*(1-AH$2))</f>
        <v>-1.4907946105301925E-3</v>
      </c>
      <c r="AI1263">
        <f t="shared" si="237"/>
        <v>-1.2376919479837633E-3</v>
      </c>
      <c r="AJ1263">
        <f t="shared" si="237"/>
        <v>-9.845892854373347E-4</v>
      </c>
      <c r="AK1263">
        <f t="shared" si="237"/>
        <v>-7.3148662289090525E-4</v>
      </c>
      <c r="AL1263">
        <f t="shared" si="237"/>
        <v>-4.7838396034447661E-4</v>
      </c>
      <c r="AM1263">
        <f t="shared" si="237"/>
        <v>-2.2528129779804729E-4</v>
      </c>
      <c r="AN1263">
        <f>(I1263*'msft+wfc'!$K$2)+(R1263*(1-'msft+wfc'!$K$2))</f>
        <v>-1.8394002469245014E-3</v>
      </c>
    </row>
    <row r="1264" spans="1:40" x14ac:dyDescent="0.35">
      <c r="A1264" s="1">
        <v>42192</v>
      </c>
      <c r="B1264">
        <v>44.34</v>
      </c>
      <c r="C1264">
        <v>44.490001999999997</v>
      </c>
      <c r="D1264">
        <v>43.32</v>
      </c>
      <c r="E1264">
        <v>44.299999</v>
      </c>
      <c r="F1264">
        <v>36435800</v>
      </c>
      <c r="G1264">
        <v>43.102027</v>
      </c>
      <c r="H1264">
        <f t="shared" si="229"/>
        <v>-2.0274837131670897E-3</v>
      </c>
      <c r="I1264">
        <f t="shared" si="230"/>
        <v>-2.0274791661037991E-3</v>
      </c>
      <c r="J1264" s="1">
        <v>42192</v>
      </c>
      <c r="K1264">
        <v>56.32</v>
      </c>
      <c r="L1264">
        <v>56.470001000000003</v>
      </c>
      <c r="M1264">
        <v>55.080002</v>
      </c>
      <c r="N1264">
        <v>56.25</v>
      </c>
      <c r="O1264">
        <v>15831800</v>
      </c>
      <c r="P1264">
        <v>54.658822999999998</v>
      </c>
      <c r="Q1264">
        <f t="shared" si="231"/>
        <v>-3.3663891454002374E-3</v>
      </c>
      <c r="R1264">
        <f t="shared" si="232"/>
        <v>-3.3663821313054858E-3</v>
      </c>
      <c r="S1264">
        <f t="shared" ref="S1264:AH1327" si="238">(S$2*$I1264)+($R1264*(1-S$2))</f>
        <v>-3.3663821313054858E-3</v>
      </c>
      <c r="T1264">
        <f t="shared" si="238"/>
        <v>-3.2994369830454014E-3</v>
      </c>
      <c r="U1264">
        <f t="shared" si="238"/>
        <v>-3.2324918347853169E-3</v>
      </c>
      <c r="V1264">
        <f t="shared" si="238"/>
        <v>-3.1655466865252325E-3</v>
      </c>
      <c r="W1264">
        <f t="shared" si="238"/>
        <v>-3.0986015382651485E-3</v>
      </c>
      <c r="X1264">
        <f t="shared" si="238"/>
        <v>-3.0316563900050645E-3</v>
      </c>
      <c r="Y1264">
        <f t="shared" si="238"/>
        <v>-2.96471124174498E-3</v>
      </c>
      <c r="Z1264">
        <f t="shared" si="238"/>
        <v>-2.8977660934848956E-3</v>
      </c>
      <c r="AA1264">
        <f t="shared" si="238"/>
        <v>-2.8308209452248111E-3</v>
      </c>
      <c r="AB1264">
        <f t="shared" si="238"/>
        <v>-2.7638757969647271E-3</v>
      </c>
      <c r="AC1264">
        <f t="shared" si="238"/>
        <v>-2.6969306487046422E-3</v>
      </c>
      <c r="AD1264">
        <f t="shared" si="238"/>
        <v>-2.6299855004445578E-3</v>
      </c>
      <c r="AE1264">
        <f t="shared" si="238"/>
        <v>-2.5630403521844738E-3</v>
      </c>
      <c r="AF1264">
        <f t="shared" si="238"/>
        <v>-2.4960952039243898E-3</v>
      </c>
      <c r="AG1264">
        <f t="shared" si="238"/>
        <v>-2.4291500556643053E-3</v>
      </c>
      <c r="AH1264">
        <f t="shared" si="238"/>
        <v>-2.3622049074042209E-3</v>
      </c>
      <c r="AI1264">
        <f t="shared" si="237"/>
        <v>-2.2952597591441365E-3</v>
      </c>
      <c r="AJ1264">
        <f t="shared" si="237"/>
        <v>-2.228314610884052E-3</v>
      </c>
      <c r="AK1264">
        <f t="shared" si="237"/>
        <v>-2.1613694626239676E-3</v>
      </c>
      <c r="AL1264">
        <f t="shared" si="237"/>
        <v>-2.0944243143638836E-3</v>
      </c>
      <c r="AM1264">
        <f t="shared" si="237"/>
        <v>-2.0274791661037991E-3</v>
      </c>
      <c r="AN1264">
        <f>(I1264*'msft+wfc'!$K$2)+(R1264*(1-'msft+wfc'!$K$2))</f>
        <v>-2.4544104013248429E-3</v>
      </c>
    </row>
    <row r="1265" spans="1:40" x14ac:dyDescent="0.35">
      <c r="A1265" s="1">
        <v>42193</v>
      </c>
      <c r="B1265">
        <v>44.439999</v>
      </c>
      <c r="C1265">
        <v>44.900002000000001</v>
      </c>
      <c r="D1265">
        <v>44.029998999999997</v>
      </c>
      <c r="E1265">
        <v>44.240001999999997</v>
      </c>
      <c r="F1265">
        <v>39785900</v>
      </c>
      <c r="G1265">
        <v>43.043652000000002</v>
      </c>
      <c r="H1265">
        <f t="shared" si="229"/>
        <v>-1.3543341163507192E-3</v>
      </c>
      <c r="I1265">
        <f t="shared" si="230"/>
        <v>-1.3543446576189577E-3</v>
      </c>
      <c r="J1265" s="1">
        <v>42193</v>
      </c>
      <c r="K1265">
        <v>55.84</v>
      </c>
      <c r="L1265">
        <v>56.169998</v>
      </c>
      <c r="M1265">
        <v>55.209999000000003</v>
      </c>
      <c r="N1265">
        <v>55.25</v>
      </c>
      <c r="O1265">
        <v>12906600</v>
      </c>
      <c r="P1265">
        <v>53.687111000000002</v>
      </c>
      <c r="Q1265">
        <f t="shared" si="231"/>
        <v>-1.7777777777777778E-2</v>
      </c>
      <c r="R1265">
        <f t="shared" si="232"/>
        <v>-1.7777770297029569E-2</v>
      </c>
      <c r="S1265">
        <f t="shared" si="238"/>
        <v>-1.7777770297029569E-2</v>
      </c>
      <c r="T1265">
        <f t="shared" si="238"/>
        <v>-1.695659901505904E-2</v>
      </c>
      <c r="U1265">
        <f t="shared" si="238"/>
        <v>-1.6135427733088507E-2</v>
      </c>
      <c r="V1265">
        <f t="shared" si="238"/>
        <v>-1.5314256451117976E-2</v>
      </c>
      <c r="W1265">
        <f t="shared" si="238"/>
        <v>-1.4493085169147447E-2</v>
      </c>
      <c r="X1265">
        <f t="shared" si="238"/>
        <v>-1.3671913887176918E-2</v>
      </c>
      <c r="Y1265">
        <f t="shared" si="238"/>
        <v>-1.2850742605206385E-2</v>
      </c>
      <c r="Z1265">
        <f t="shared" si="238"/>
        <v>-1.2029571323235856E-2</v>
      </c>
      <c r="AA1265">
        <f t="shared" si="238"/>
        <v>-1.1208400041265325E-2</v>
      </c>
      <c r="AB1265">
        <f t="shared" si="238"/>
        <v>-1.0387228759294796E-2</v>
      </c>
      <c r="AC1265">
        <f t="shared" si="238"/>
        <v>-9.5660574773242628E-3</v>
      </c>
      <c r="AD1265">
        <f t="shared" si="238"/>
        <v>-8.7448861953537318E-3</v>
      </c>
      <c r="AE1265">
        <f t="shared" si="238"/>
        <v>-7.9237149133832025E-3</v>
      </c>
      <c r="AF1265">
        <f t="shared" si="238"/>
        <v>-7.1025436314126715E-3</v>
      </c>
      <c r="AG1265">
        <f t="shared" si="238"/>
        <v>-6.2813723494421422E-3</v>
      </c>
      <c r="AH1265">
        <f t="shared" si="238"/>
        <v>-5.4602010674716104E-3</v>
      </c>
      <c r="AI1265">
        <f t="shared" si="237"/>
        <v>-4.6390297855010794E-3</v>
      </c>
      <c r="AJ1265">
        <f t="shared" si="237"/>
        <v>-3.8178585035305501E-3</v>
      </c>
      <c r="AK1265">
        <f t="shared" si="237"/>
        <v>-2.9966872215600186E-3</v>
      </c>
      <c r="AL1265">
        <f t="shared" si="237"/>
        <v>-2.1755159395894889E-3</v>
      </c>
      <c r="AM1265">
        <f t="shared" si="237"/>
        <v>-1.3543446576189577E-3</v>
      </c>
      <c r="AN1265">
        <f>(I1265*'msft+wfc'!$K$2)+(R1265*(1-'msft+wfc'!$K$2))</f>
        <v>-6.5912240857994202E-3</v>
      </c>
    </row>
    <row r="1266" spans="1:40" x14ac:dyDescent="0.35">
      <c r="A1266" s="1">
        <v>42194</v>
      </c>
      <c r="B1266">
        <v>44.75</v>
      </c>
      <c r="C1266">
        <v>45.220001000000003</v>
      </c>
      <c r="D1266">
        <v>44.5</v>
      </c>
      <c r="E1266">
        <v>44.52</v>
      </c>
      <c r="F1266">
        <v>32424700</v>
      </c>
      <c r="G1266">
        <v>43.316079000000002</v>
      </c>
      <c r="H1266">
        <f t="shared" si="229"/>
        <v>6.3290684299699218E-3</v>
      </c>
      <c r="I1266">
        <f t="shared" si="230"/>
        <v>6.3290865747172289E-3</v>
      </c>
      <c r="J1266" s="1">
        <v>42194</v>
      </c>
      <c r="K1266">
        <v>56.060001</v>
      </c>
      <c r="L1266">
        <v>56.150002000000001</v>
      </c>
      <c r="M1266">
        <v>55.439999</v>
      </c>
      <c r="N1266">
        <v>55.5</v>
      </c>
      <c r="O1266">
        <v>13623200</v>
      </c>
      <c r="P1266">
        <v>53.930039000000001</v>
      </c>
      <c r="Q1266">
        <f t="shared" si="231"/>
        <v>4.5248868778280547E-3</v>
      </c>
      <c r="R1266">
        <f t="shared" si="232"/>
        <v>4.5248849393292765E-3</v>
      </c>
      <c r="S1266">
        <f t="shared" si="238"/>
        <v>4.5248849393292765E-3</v>
      </c>
      <c r="T1266">
        <f t="shared" si="238"/>
        <v>4.6150950210986736E-3</v>
      </c>
      <c r="U1266">
        <f t="shared" si="238"/>
        <v>4.7053051028680716E-3</v>
      </c>
      <c r="V1266">
        <f t="shared" si="238"/>
        <v>4.7955151846374687E-3</v>
      </c>
      <c r="W1266">
        <f t="shared" si="238"/>
        <v>4.8857252664068675E-3</v>
      </c>
      <c r="X1266">
        <f t="shared" si="238"/>
        <v>4.9759353481762646E-3</v>
      </c>
      <c r="Y1266">
        <f t="shared" si="238"/>
        <v>5.0661454299456617E-3</v>
      </c>
      <c r="Z1266">
        <f t="shared" si="238"/>
        <v>5.1563555117150606E-3</v>
      </c>
      <c r="AA1266">
        <f t="shared" si="238"/>
        <v>5.2465655934844577E-3</v>
      </c>
      <c r="AB1266">
        <f t="shared" si="238"/>
        <v>5.3367756752538556E-3</v>
      </c>
      <c r="AC1266">
        <f t="shared" si="238"/>
        <v>5.4269857570232527E-3</v>
      </c>
      <c r="AD1266">
        <f t="shared" si="238"/>
        <v>5.5171958387926507E-3</v>
      </c>
      <c r="AE1266">
        <f t="shared" si="238"/>
        <v>5.6074059205620478E-3</v>
      </c>
      <c r="AF1266">
        <f t="shared" si="238"/>
        <v>5.6976160023314458E-3</v>
      </c>
      <c r="AG1266">
        <f t="shared" si="238"/>
        <v>5.7878260841008437E-3</v>
      </c>
      <c r="AH1266">
        <f t="shared" si="238"/>
        <v>5.8780361658702408E-3</v>
      </c>
      <c r="AI1266">
        <f t="shared" si="237"/>
        <v>5.9682462476396388E-3</v>
      </c>
      <c r="AJ1266">
        <f t="shared" si="237"/>
        <v>6.0584563294090359E-3</v>
      </c>
      <c r="AK1266">
        <f t="shared" si="237"/>
        <v>6.1486664111784339E-3</v>
      </c>
      <c r="AL1266">
        <f t="shared" si="237"/>
        <v>6.2388764929478318E-3</v>
      </c>
      <c r="AM1266">
        <f t="shared" si="237"/>
        <v>6.3290865747172289E-3</v>
      </c>
      <c r="AN1266">
        <f>(I1266*'msft+wfc'!$K$2)+(R1266*(1-'msft+wfc'!$K$2))</f>
        <v>5.7537872044092584E-3</v>
      </c>
    </row>
    <row r="1267" spans="1:40" x14ac:dyDescent="0.35">
      <c r="A1267" s="1">
        <v>42195</v>
      </c>
      <c r="B1267">
        <v>45.009998000000003</v>
      </c>
      <c r="C1267">
        <v>45.139999000000003</v>
      </c>
      <c r="D1267">
        <v>44.57</v>
      </c>
      <c r="E1267">
        <v>44.610000999999997</v>
      </c>
      <c r="F1267">
        <v>25465800</v>
      </c>
      <c r="G1267">
        <v>43.403644999999997</v>
      </c>
      <c r="H1267">
        <f t="shared" si="229"/>
        <v>2.0215858041328339E-3</v>
      </c>
      <c r="I1267">
        <f t="shared" si="230"/>
        <v>2.021558784210255E-3</v>
      </c>
      <c r="J1267" s="1">
        <v>42195</v>
      </c>
      <c r="K1267">
        <v>56.330002</v>
      </c>
      <c r="L1267">
        <v>56.459999000000003</v>
      </c>
      <c r="M1267">
        <v>55.860000999999997</v>
      </c>
      <c r="N1267">
        <v>56.080002</v>
      </c>
      <c r="O1267">
        <v>13269600</v>
      </c>
      <c r="P1267">
        <v>54.493634</v>
      </c>
      <c r="Q1267">
        <f t="shared" si="231"/>
        <v>1.0450486486486494E-2</v>
      </c>
      <c r="R1267">
        <f t="shared" si="232"/>
        <v>1.04504838203436E-2</v>
      </c>
      <c r="S1267">
        <f t="shared" si="238"/>
        <v>1.04504838203436E-2</v>
      </c>
      <c r="T1267">
        <f t="shared" si="238"/>
        <v>1.0029037568536932E-2</v>
      </c>
      <c r="U1267">
        <f t="shared" si="238"/>
        <v>9.6075913167302657E-3</v>
      </c>
      <c r="V1267">
        <f t="shared" si="238"/>
        <v>9.1861450649235992E-3</v>
      </c>
      <c r="W1267">
        <f t="shared" si="238"/>
        <v>8.7646988131169327E-3</v>
      </c>
      <c r="X1267">
        <f t="shared" si="238"/>
        <v>8.3432525613102628E-3</v>
      </c>
      <c r="Y1267">
        <f t="shared" si="238"/>
        <v>7.9218063095035963E-3</v>
      </c>
      <c r="Z1267">
        <f t="shared" si="238"/>
        <v>7.500360057696929E-3</v>
      </c>
      <c r="AA1267">
        <f t="shared" si="238"/>
        <v>7.0789138058902617E-3</v>
      </c>
      <c r="AB1267">
        <f t="shared" si="238"/>
        <v>6.6574675540835952E-3</v>
      </c>
      <c r="AC1267">
        <f t="shared" si="238"/>
        <v>6.2360213022769279E-3</v>
      </c>
      <c r="AD1267">
        <f t="shared" si="238"/>
        <v>5.8145750504702606E-3</v>
      </c>
      <c r="AE1267">
        <f t="shared" si="238"/>
        <v>5.3931287986635932E-3</v>
      </c>
      <c r="AF1267">
        <f t="shared" si="238"/>
        <v>4.9716825468569259E-3</v>
      </c>
      <c r="AG1267">
        <f t="shared" si="238"/>
        <v>4.5502362950502586E-3</v>
      </c>
      <c r="AH1267">
        <f t="shared" si="238"/>
        <v>4.1287900432435912E-3</v>
      </c>
      <c r="AI1267">
        <f t="shared" si="237"/>
        <v>3.7073437914369239E-3</v>
      </c>
      <c r="AJ1267">
        <f t="shared" si="237"/>
        <v>3.2858975396302566E-3</v>
      </c>
      <c r="AK1267">
        <f t="shared" si="237"/>
        <v>2.8644512878235892E-3</v>
      </c>
      <c r="AL1267">
        <f t="shared" si="237"/>
        <v>2.4430050360169228E-3</v>
      </c>
      <c r="AM1267">
        <f t="shared" si="237"/>
        <v>2.021558784210255E-3</v>
      </c>
      <c r="AN1267">
        <f>(I1267*'msft+wfc'!$K$2)+(R1267*(1-'msft+wfc'!$K$2))</f>
        <v>4.7092601866191427E-3</v>
      </c>
    </row>
    <row r="1268" spans="1:40" x14ac:dyDescent="0.35">
      <c r="A1268" s="1">
        <v>42198</v>
      </c>
      <c r="B1268">
        <v>44.98</v>
      </c>
      <c r="C1268">
        <v>45.619999</v>
      </c>
      <c r="D1268">
        <v>44.950001</v>
      </c>
      <c r="E1268">
        <v>45.540000999999997</v>
      </c>
      <c r="F1268">
        <v>28178300</v>
      </c>
      <c r="G1268">
        <v>44.308495999999998</v>
      </c>
      <c r="H1268">
        <f t="shared" si="229"/>
        <v>2.0847343177598222E-2</v>
      </c>
      <c r="I1268">
        <f t="shared" si="230"/>
        <v>2.0847350493259281E-2</v>
      </c>
      <c r="J1268" s="1">
        <v>42198</v>
      </c>
      <c r="K1268">
        <v>56.560001</v>
      </c>
      <c r="L1268">
        <v>56.759998000000003</v>
      </c>
      <c r="M1268">
        <v>56.419998</v>
      </c>
      <c r="N1268">
        <v>56.740001999999997</v>
      </c>
      <c r="O1268">
        <v>15521800</v>
      </c>
      <c r="P1268">
        <v>55.134963999999997</v>
      </c>
      <c r="Q1268">
        <f t="shared" si="231"/>
        <v>1.1768901149468514E-2</v>
      </c>
      <c r="R1268">
        <f t="shared" si="232"/>
        <v>1.1768897629400095E-2</v>
      </c>
      <c r="S1268">
        <f t="shared" si="238"/>
        <v>1.1768897629400095E-2</v>
      </c>
      <c r="T1268">
        <f t="shared" si="238"/>
        <v>1.2222820272593055E-2</v>
      </c>
      <c r="U1268">
        <f t="shared" si="238"/>
        <v>1.2676742915786014E-2</v>
      </c>
      <c r="V1268">
        <f t="shared" si="238"/>
        <v>1.3130665558978972E-2</v>
      </c>
      <c r="W1268">
        <f t="shared" si="238"/>
        <v>1.3584588202171934E-2</v>
      </c>
      <c r="X1268">
        <f t="shared" si="238"/>
        <v>1.4038510845364892E-2</v>
      </c>
      <c r="Y1268">
        <f t="shared" si="238"/>
        <v>1.4492433488557849E-2</v>
      </c>
      <c r="Z1268">
        <f t="shared" si="238"/>
        <v>1.4946356131750809E-2</v>
      </c>
      <c r="AA1268">
        <f t="shared" si="238"/>
        <v>1.5400278774943769E-2</v>
      </c>
      <c r="AB1268">
        <f t="shared" si="238"/>
        <v>1.5854201418136732E-2</v>
      </c>
      <c r="AC1268">
        <f t="shared" si="238"/>
        <v>1.6308124061329688E-2</v>
      </c>
      <c r="AD1268">
        <f t="shared" si="238"/>
        <v>1.6762046704522648E-2</v>
      </c>
      <c r="AE1268">
        <f t="shared" si="238"/>
        <v>1.7215969347715607E-2</v>
      </c>
      <c r="AF1268">
        <f t="shared" si="238"/>
        <v>1.7669891990908567E-2</v>
      </c>
      <c r="AG1268">
        <f t="shared" si="238"/>
        <v>1.8123814634101523E-2</v>
      </c>
      <c r="AH1268">
        <f t="shared" si="238"/>
        <v>1.8577737277294483E-2</v>
      </c>
      <c r="AI1268">
        <f t="shared" si="237"/>
        <v>1.9031659920487443E-2</v>
      </c>
      <c r="AJ1268">
        <f t="shared" si="237"/>
        <v>1.9485582563680402E-2</v>
      </c>
      <c r="AK1268">
        <f t="shared" si="237"/>
        <v>1.9939505206873365E-2</v>
      </c>
      <c r="AL1268">
        <f t="shared" si="237"/>
        <v>2.0393427850066322E-2</v>
      </c>
      <c r="AM1268">
        <f t="shared" si="237"/>
        <v>2.0847350493259281E-2</v>
      </c>
      <c r="AN1268">
        <f>(I1268*'msft+wfc'!$K$2)+(R1268*(1-'msft+wfc'!$K$2))</f>
        <v>1.7952536458338102E-2</v>
      </c>
    </row>
    <row r="1269" spans="1:40" x14ac:dyDescent="0.35">
      <c r="A1269" s="1">
        <v>42199</v>
      </c>
      <c r="B1269">
        <v>45.450001</v>
      </c>
      <c r="C1269">
        <v>45.959999000000003</v>
      </c>
      <c r="D1269">
        <v>45.310001</v>
      </c>
      <c r="E1269">
        <v>45.619999</v>
      </c>
      <c r="F1269">
        <v>22880300</v>
      </c>
      <c r="G1269">
        <v>44.386330999999998</v>
      </c>
      <c r="H1269">
        <f t="shared" si="229"/>
        <v>1.7566534528623166E-3</v>
      </c>
      <c r="I1269">
        <f t="shared" si="230"/>
        <v>1.7566608444574677E-3</v>
      </c>
      <c r="J1269" s="1">
        <v>42199</v>
      </c>
      <c r="K1269">
        <v>56.459999000000003</v>
      </c>
      <c r="L1269">
        <v>57.369999</v>
      </c>
      <c r="M1269">
        <v>56.389999000000003</v>
      </c>
      <c r="N1269">
        <v>57.25</v>
      </c>
      <c r="O1269">
        <v>20066300</v>
      </c>
      <c r="P1269">
        <v>55.630535000000002</v>
      </c>
      <c r="Q1269">
        <f t="shared" si="231"/>
        <v>8.9883324290331024E-3</v>
      </c>
      <c r="R1269">
        <f t="shared" si="232"/>
        <v>8.9883254480769281E-3</v>
      </c>
      <c r="S1269">
        <f t="shared" si="238"/>
        <v>8.9883254480769281E-3</v>
      </c>
      <c r="T1269">
        <f t="shared" si="238"/>
        <v>8.6267422178959545E-3</v>
      </c>
      <c r="U1269">
        <f t="shared" si="238"/>
        <v>8.2651589877149826E-3</v>
      </c>
      <c r="V1269">
        <f t="shared" si="238"/>
        <v>7.903575757534009E-3</v>
      </c>
      <c r="W1269">
        <f t="shared" si="238"/>
        <v>7.5419925273530371E-3</v>
      </c>
      <c r="X1269">
        <f t="shared" si="238"/>
        <v>7.1804092971720634E-3</v>
      </c>
      <c r="Y1269">
        <f t="shared" si="238"/>
        <v>6.8188260669910889E-3</v>
      </c>
      <c r="Z1269">
        <f t="shared" si="238"/>
        <v>6.457242836810117E-3</v>
      </c>
      <c r="AA1269">
        <f t="shared" si="238"/>
        <v>6.0956596066291434E-3</v>
      </c>
      <c r="AB1269">
        <f t="shared" si="238"/>
        <v>5.7340763764481715E-3</v>
      </c>
      <c r="AC1269">
        <f t="shared" si="238"/>
        <v>5.3724931462671979E-3</v>
      </c>
      <c r="AD1269">
        <f t="shared" si="238"/>
        <v>5.0109099160862243E-3</v>
      </c>
      <c r="AE1269">
        <f t="shared" si="238"/>
        <v>4.6493266859052524E-3</v>
      </c>
      <c r="AF1269">
        <f t="shared" si="238"/>
        <v>4.2877434557242787E-3</v>
      </c>
      <c r="AG1269">
        <f t="shared" si="238"/>
        <v>3.926160225543306E-3</v>
      </c>
      <c r="AH1269">
        <f t="shared" si="238"/>
        <v>3.5645769953623328E-3</v>
      </c>
      <c r="AI1269">
        <f t="shared" si="237"/>
        <v>3.2029937651813596E-3</v>
      </c>
      <c r="AJ1269">
        <f t="shared" si="237"/>
        <v>2.8414105350003868E-3</v>
      </c>
      <c r="AK1269">
        <f t="shared" si="237"/>
        <v>2.4798273048194136E-3</v>
      </c>
      <c r="AL1269">
        <f t="shared" si="237"/>
        <v>2.1182440746384409E-3</v>
      </c>
      <c r="AM1269">
        <f t="shared" si="237"/>
        <v>1.7566608444574677E-3</v>
      </c>
      <c r="AN1269">
        <f>(I1269*'msft+wfc'!$K$2)+(R1269*(1-'msft+wfc'!$K$2))</f>
        <v>4.0625960631926654E-3</v>
      </c>
    </row>
    <row r="1270" spans="1:40" x14ac:dyDescent="0.35">
      <c r="A1270" s="1">
        <v>42200</v>
      </c>
      <c r="B1270">
        <v>45.68</v>
      </c>
      <c r="C1270">
        <v>45.889999000000003</v>
      </c>
      <c r="D1270">
        <v>45.43</v>
      </c>
      <c r="E1270">
        <v>45.759998000000003</v>
      </c>
      <c r="F1270">
        <v>26629600</v>
      </c>
      <c r="G1270">
        <v>44.522544000000003</v>
      </c>
      <c r="H1270">
        <f t="shared" si="229"/>
        <v>3.0688076078213655E-3</v>
      </c>
      <c r="I1270">
        <f t="shared" si="230"/>
        <v>3.0688051238117659E-3</v>
      </c>
      <c r="J1270" s="1">
        <v>42200</v>
      </c>
      <c r="K1270">
        <v>57.41</v>
      </c>
      <c r="L1270">
        <v>58.16</v>
      </c>
      <c r="M1270">
        <v>57.259998000000003</v>
      </c>
      <c r="N1270">
        <v>57.779998999999997</v>
      </c>
      <c r="O1270">
        <v>17159400</v>
      </c>
      <c r="P1270">
        <v>56.145541999999999</v>
      </c>
      <c r="Q1270">
        <f t="shared" si="231"/>
        <v>9.2576244541484106E-3</v>
      </c>
      <c r="R1270">
        <f t="shared" si="232"/>
        <v>9.2576316226330932E-3</v>
      </c>
      <c r="S1270">
        <f t="shared" si="238"/>
        <v>9.2576316226330932E-3</v>
      </c>
      <c r="T1270">
        <f t="shared" si="238"/>
        <v>8.9481902976920272E-3</v>
      </c>
      <c r="U1270">
        <f t="shared" si="238"/>
        <v>8.6387489727509613E-3</v>
      </c>
      <c r="V1270">
        <f t="shared" si="238"/>
        <v>8.3293076478098936E-3</v>
      </c>
      <c r="W1270">
        <f t="shared" si="238"/>
        <v>8.0198663228688277E-3</v>
      </c>
      <c r="X1270">
        <f t="shared" si="238"/>
        <v>7.7104249979277617E-3</v>
      </c>
      <c r="Y1270">
        <f t="shared" si="238"/>
        <v>7.4009836729866949E-3</v>
      </c>
      <c r="Z1270">
        <f t="shared" si="238"/>
        <v>7.0915423480456289E-3</v>
      </c>
      <c r="AA1270">
        <f t="shared" si="238"/>
        <v>6.7821010231045621E-3</v>
      </c>
      <c r="AB1270">
        <f t="shared" si="238"/>
        <v>6.4726596981634962E-3</v>
      </c>
      <c r="AC1270">
        <f t="shared" si="238"/>
        <v>6.1632183732224293E-3</v>
      </c>
      <c r="AD1270">
        <f t="shared" si="238"/>
        <v>5.8537770482813625E-3</v>
      </c>
      <c r="AE1270">
        <f t="shared" si="238"/>
        <v>5.5443357233402966E-3</v>
      </c>
      <c r="AF1270">
        <f t="shared" si="238"/>
        <v>5.2348943983992306E-3</v>
      </c>
      <c r="AG1270">
        <f t="shared" si="238"/>
        <v>4.9254530734581647E-3</v>
      </c>
      <c r="AH1270">
        <f t="shared" si="238"/>
        <v>4.6160117485170979E-3</v>
      </c>
      <c r="AI1270">
        <f t="shared" si="237"/>
        <v>4.306570423576031E-3</v>
      </c>
      <c r="AJ1270">
        <f t="shared" si="237"/>
        <v>3.9971290986349651E-3</v>
      </c>
      <c r="AK1270">
        <f t="shared" si="237"/>
        <v>3.6876877736938987E-3</v>
      </c>
      <c r="AL1270">
        <f t="shared" si="237"/>
        <v>3.3782464487528323E-3</v>
      </c>
      <c r="AM1270">
        <f t="shared" si="237"/>
        <v>3.0688051238117659E-3</v>
      </c>
      <c r="AN1270">
        <f>(I1270*'msft+wfc'!$K$2)+(R1270*(1-'msft+wfc'!$K$2))</f>
        <v>5.0422142582911321E-3</v>
      </c>
    </row>
    <row r="1271" spans="1:40" x14ac:dyDescent="0.35">
      <c r="A1271" s="1">
        <v>42201</v>
      </c>
      <c r="B1271">
        <v>46.009998000000003</v>
      </c>
      <c r="C1271">
        <v>46.689999</v>
      </c>
      <c r="D1271">
        <v>45.970001000000003</v>
      </c>
      <c r="E1271">
        <v>46.66</v>
      </c>
      <c r="F1271">
        <v>26271700</v>
      </c>
      <c r="G1271">
        <v>45.398207999999997</v>
      </c>
      <c r="H1271">
        <f t="shared" si="229"/>
        <v>1.9667876733735729E-2</v>
      </c>
      <c r="I1271">
        <f t="shared" si="230"/>
        <v>1.9667878816628116E-2</v>
      </c>
      <c r="J1271" s="1">
        <v>42201</v>
      </c>
      <c r="K1271">
        <v>58.240001999999997</v>
      </c>
      <c r="L1271">
        <v>58.349997999999999</v>
      </c>
      <c r="M1271">
        <v>57.98</v>
      </c>
      <c r="N1271">
        <v>58.169998</v>
      </c>
      <c r="O1271">
        <v>13194500</v>
      </c>
      <c r="P1271">
        <v>56.524509000000002</v>
      </c>
      <c r="Q1271">
        <f t="shared" si="231"/>
        <v>6.7497232043912479E-3</v>
      </c>
      <c r="R1271">
        <f t="shared" si="232"/>
        <v>6.7497255614702755E-3</v>
      </c>
      <c r="S1271">
        <f t="shared" si="238"/>
        <v>6.7497255614702755E-3</v>
      </c>
      <c r="T1271">
        <f t="shared" si="238"/>
        <v>7.3956332242281668E-3</v>
      </c>
      <c r="U1271">
        <f t="shared" si="238"/>
        <v>8.0415408869860608E-3</v>
      </c>
      <c r="V1271">
        <f t="shared" si="238"/>
        <v>8.6874485497439521E-3</v>
      </c>
      <c r="W1271">
        <f t="shared" si="238"/>
        <v>9.3333562125018435E-3</v>
      </c>
      <c r="X1271">
        <f t="shared" si="238"/>
        <v>9.9792638752597349E-3</v>
      </c>
      <c r="Y1271">
        <f t="shared" si="238"/>
        <v>1.0625171538017626E-2</v>
      </c>
      <c r="Z1271">
        <f t="shared" si="238"/>
        <v>1.1271079200775518E-2</v>
      </c>
      <c r="AA1271">
        <f t="shared" si="238"/>
        <v>1.1916986863533412E-2</v>
      </c>
      <c r="AB1271">
        <f t="shared" si="238"/>
        <v>1.2562894526291304E-2</v>
      </c>
      <c r="AC1271">
        <f t="shared" si="238"/>
        <v>1.3208802189049195E-2</v>
      </c>
      <c r="AD1271">
        <f t="shared" si="238"/>
        <v>1.3854709851807088E-2</v>
      </c>
      <c r="AE1271">
        <f t="shared" si="238"/>
        <v>1.450061751456498E-2</v>
      </c>
      <c r="AF1271">
        <f t="shared" si="238"/>
        <v>1.5146525177322873E-2</v>
      </c>
      <c r="AG1271">
        <f t="shared" si="238"/>
        <v>1.5792432840080764E-2</v>
      </c>
      <c r="AH1271">
        <f t="shared" si="238"/>
        <v>1.6438340502838655E-2</v>
      </c>
      <c r="AI1271">
        <f t="shared" si="237"/>
        <v>1.7084248165596547E-2</v>
      </c>
      <c r="AJ1271">
        <f t="shared" si="237"/>
        <v>1.7730155828354438E-2</v>
      </c>
      <c r="AK1271">
        <f t="shared" si="237"/>
        <v>1.8376063491112333E-2</v>
      </c>
      <c r="AL1271">
        <f t="shared" si="237"/>
        <v>1.9021971153870221E-2</v>
      </c>
      <c r="AM1271">
        <f t="shared" si="237"/>
        <v>1.9667878816628116E-2</v>
      </c>
      <c r="AN1271">
        <f>(I1271*'msft+wfc'!$K$2)+(R1271*(1-'msft+wfc'!$K$2))</f>
        <v>1.5548713149407038E-2</v>
      </c>
    </row>
    <row r="1272" spans="1:40" x14ac:dyDescent="0.35">
      <c r="A1272" s="1">
        <v>42202</v>
      </c>
      <c r="B1272">
        <v>46.549999</v>
      </c>
      <c r="C1272">
        <v>46.779998999999997</v>
      </c>
      <c r="D1272">
        <v>46.259998000000003</v>
      </c>
      <c r="E1272">
        <v>46.619999</v>
      </c>
      <c r="F1272">
        <v>29467100</v>
      </c>
      <c r="G1272">
        <v>45.359287999999999</v>
      </c>
      <c r="H1272">
        <f t="shared" si="229"/>
        <v>-8.5728675525067782E-4</v>
      </c>
      <c r="I1272">
        <f t="shared" si="230"/>
        <v>-8.5730256136976599E-4</v>
      </c>
      <c r="J1272" s="1">
        <v>42202</v>
      </c>
      <c r="K1272">
        <v>57.970001000000003</v>
      </c>
      <c r="L1272">
        <v>58.049999</v>
      </c>
      <c r="M1272">
        <v>57.490001999999997</v>
      </c>
      <c r="N1272">
        <v>57.939999</v>
      </c>
      <c r="O1272">
        <v>12963900</v>
      </c>
      <c r="P1272">
        <v>56.301015999999997</v>
      </c>
      <c r="Q1272">
        <f t="shared" si="231"/>
        <v>-3.9539110866051502E-3</v>
      </c>
      <c r="R1272">
        <f t="shared" si="232"/>
        <v>-3.953913160041865E-3</v>
      </c>
      <c r="S1272">
        <f t="shared" si="238"/>
        <v>-3.953913160041865E-3</v>
      </c>
      <c r="T1272">
        <f t="shared" si="238"/>
        <v>-3.7990826301082599E-3</v>
      </c>
      <c r="U1272">
        <f t="shared" si="238"/>
        <v>-3.6442521001746552E-3</v>
      </c>
      <c r="V1272">
        <f t="shared" si="238"/>
        <v>-3.4894215702410501E-3</v>
      </c>
      <c r="W1272">
        <f t="shared" si="238"/>
        <v>-3.3345910403074453E-3</v>
      </c>
      <c r="X1272">
        <f t="shared" si="238"/>
        <v>-3.1797605103738402E-3</v>
      </c>
      <c r="Y1272">
        <f t="shared" si="238"/>
        <v>-3.0249299804402355E-3</v>
      </c>
      <c r="Z1272">
        <f t="shared" si="238"/>
        <v>-2.8700994505066304E-3</v>
      </c>
      <c r="AA1272">
        <f t="shared" si="238"/>
        <v>-2.7152689205730256E-3</v>
      </c>
      <c r="AB1272">
        <f t="shared" si="238"/>
        <v>-2.5604383906394205E-3</v>
      </c>
      <c r="AC1272">
        <f t="shared" si="238"/>
        <v>-2.4056078607058154E-3</v>
      </c>
      <c r="AD1272">
        <f t="shared" si="238"/>
        <v>-2.2507773307722102E-3</v>
      </c>
      <c r="AE1272">
        <f t="shared" si="238"/>
        <v>-2.0959468008386055E-3</v>
      </c>
      <c r="AF1272">
        <f t="shared" si="238"/>
        <v>-1.9411162709050008E-3</v>
      </c>
      <c r="AG1272">
        <f t="shared" si="238"/>
        <v>-1.7862857409713959E-3</v>
      </c>
      <c r="AH1272">
        <f t="shared" si="238"/>
        <v>-1.6314552110377907E-3</v>
      </c>
      <c r="AI1272">
        <f t="shared" si="237"/>
        <v>-1.4766246811041856E-3</v>
      </c>
      <c r="AJ1272">
        <f t="shared" si="237"/>
        <v>-1.3217941511705811E-3</v>
      </c>
      <c r="AK1272">
        <f t="shared" si="237"/>
        <v>-1.166963621236976E-3</v>
      </c>
      <c r="AL1272">
        <f t="shared" si="237"/>
        <v>-1.012133091303371E-3</v>
      </c>
      <c r="AM1272">
        <f t="shared" si="237"/>
        <v>-8.5730256136976599E-4</v>
      </c>
      <c r="AN1272">
        <f>(I1272*'msft+wfc'!$K$2)+(R1272*(1-'msft+wfc'!$K$2))</f>
        <v>-1.8447077895675456E-3</v>
      </c>
    </row>
    <row r="1273" spans="1:40" x14ac:dyDescent="0.35">
      <c r="A1273" s="1">
        <v>42205</v>
      </c>
      <c r="B1273">
        <v>46.650002000000001</v>
      </c>
      <c r="C1273">
        <v>47.130001</v>
      </c>
      <c r="D1273">
        <v>46.439999</v>
      </c>
      <c r="E1273">
        <v>46.919998</v>
      </c>
      <c r="F1273">
        <v>30631900</v>
      </c>
      <c r="G1273">
        <v>45.651175000000002</v>
      </c>
      <c r="H1273">
        <f t="shared" si="229"/>
        <v>6.4349851230155472E-3</v>
      </c>
      <c r="I1273">
        <f t="shared" si="230"/>
        <v>6.4349995969954967E-3</v>
      </c>
      <c r="J1273" s="1">
        <v>42205</v>
      </c>
      <c r="K1273">
        <v>57.990001999999997</v>
      </c>
      <c r="L1273">
        <v>58.290000999999997</v>
      </c>
      <c r="M1273">
        <v>57.880001</v>
      </c>
      <c r="N1273">
        <v>58.049999</v>
      </c>
      <c r="O1273">
        <v>9672900</v>
      </c>
      <c r="P1273">
        <v>56.407905</v>
      </c>
      <c r="Q1273">
        <f t="shared" si="231"/>
        <v>1.8985157386695749E-3</v>
      </c>
      <c r="R1273">
        <f t="shared" si="232"/>
        <v>1.8985270177007544E-3</v>
      </c>
      <c r="S1273">
        <f t="shared" si="238"/>
        <v>1.8985270177007544E-3</v>
      </c>
      <c r="T1273">
        <f t="shared" si="238"/>
        <v>2.1253506466654914E-3</v>
      </c>
      <c r="U1273">
        <f t="shared" si="238"/>
        <v>2.352174275630229E-3</v>
      </c>
      <c r="V1273">
        <f t="shared" si="238"/>
        <v>2.5789979045949657E-3</v>
      </c>
      <c r="W1273">
        <f t="shared" si="238"/>
        <v>2.8058215335597029E-3</v>
      </c>
      <c r="X1273">
        <f t="shared" si="238"/>
        <v>3.0326451625244397E-3</v>
      </c>
      <c r="Y1273">
        <f t="shared" si="238"/>
        <v>3.2594687914891769E-3</v>
      </c>
      <c r="Z1273">
        <f t="shared" si="238"/>
        <v>3.4862924204539141E-3</v>
      </c>
      <c r="AA1273">
        <f t="shared" si="238"/>
        <v>3.7131160494186513E-3</v>
      </c>
      <c r="AB1273">
        <f t="shared" si="238"/>
        <v>3.9399396783833885E-3</v>
      </c>
      <c r="AC1273">
        <f t="shared" si="238"/>
        <v>4.1667633073481257E-3</v>
      </c>
      <c r="AD1273">
        <f t="shared" si="238"/>
        <v>4.3935869363128629E-3</v>
      </c>
      <c r="AE1273">
        <f t="shared" si="238"/>
        <v>4.6204105652775992E-3</v>
      </c>
      <c r="AF1273">
        <f t="shared" si="238"/>
        <v>4.8472341942423364E-3</v>
      </c>
      <c r="AG1273">
        <f t="shared" si="238"/>
        <v>5.0740578232070736E-3</v>
      </c>
      <c r="AH1273">
        <f t="shared" si="238"/>
        <v>5.3008814521718108E-3</v>
      </c>
      <c r="AI1273">
        <f t="shared" si="237"/>
        <v>5.5277050811365488E-3</v>
      </c>
      <c r="AJ1273">
        <f t="shared" si="237"/>
        <v>5.754528710101286E-3</v>
      </c>
      <c r="AK1273">
        <f t="shared" si="237"/>
        <v>5.9813523390660223E-3</v>
      </c>
      <c r="AL1273">
        <f t="shared" si="237"/>
        <v>6.2081759680307595E-3</v>
      </c>
      <c r="AM1273">
        <f t="shared" si="237"/>
        <v>6.4349995969954967E-3</v>
      </c>
      <c r="AN1273">
        <f>(I1273*'msft+wfc'!$K$2)+(R1273*(1-'msft+wfc'!$K$2))</f>
        <v>4.9884706907480196E-3</v>
      </c>
    </row>
    <row r="1274" spans="1:40" x14ac:dyDescent="0.35">
      <c r="A1274" s="1">
        <v>42206</v>
      </c>
      <c r="B1274">
        <v>46.779998999999997</v>
      </c>
      <c r="C1274">
        <v>47.330002</v>
      </c>
      <c r="D1274">
        <v>46.48</v>
      </c>
      <c r="E1274">
        <v>47.279998999999997</v>
      </c>
      <c r="F1274">
        <v>42781900</v>
      </c>
      <c r="G1274">
        <v>46.001440000000002</v>
      </c>
      <c r="H1274">
        <f t="shared" si="229"/>
        <v>7.6726559110253355E-3</v>
      </c>
      <c r="I1274">
        <f t="shared" si="230"/>
        <v>7.672639313226883E-3</v>
      </c>
      <c r="J1274" s="1">
        <v>42206</v>
      </c>
      <c r="K1274">
        <v>58.02</v>
      </c>
      <c r="L1274">
        <v>58.369999</v>
      </c>
      <c r="M1274">
        <v>57.75</v>
      </c>
      <c r="N1274">
        <v>57.950001</v>
      </c>
      <c r="O1274">
        <v>12504300</v>
      </c>
      <c r="P1274">
        <v>56.310735000000001</v>
      </c>
      <c r="Q1274">
        <f t="shared" si="231"/>
        <v>-1.7226184620606E-3</v>
      </c>
      <c r="R1274">
        <f t="shared" si="232"/>
        <v>-1.7226308972119852E-3</v>
      </c>
      <c r="S1274">
        <f t="shared" si="238"/>
        <v>-1.7226308972119852E-3</v>
      </c>
      <c r="T1274">
        <f t="shared" si="238"/>
        <v>-1.2528673866900417E-3</v>
      </c>
      <c r="U1274">
        <f t="shared" si="238"/>
        <v>-7.8310387616809831E-4</v>
      </c>
      <c r="V1274">
        <f t="shared" si="238"/>
        <v>-3.1334036564615491E-4</v>
      </c>
      <c r="W1274">
        <f t="shared" si="238"/>
        <v>1.5642314487578838E-4</v>
      </c>
      <c r="X1274">
        <f t="shared" si="238"/>
        <v>6.2618665539773189E-4</v>
      </c>
      <c r="Y1274">
        <f t="shared" si="238"/>
        <v>1.0959501659196754E-3</v>
      </c>
      <c r="Z1274">
        <f t="shared" si="238"/>
        <v>1.5657136764416185E-3</v>
      </c>
      <c r="AA1274">
        <f t="shared" si="238"/>
        <v>2.0354771869635626E-3</v>
      </c>
      <c r="AB1274">
        <f t="shared" si="238"/>
        <v>2.5052406974855057E-3</v>
      </c>
      <c r="AC1274">
        <f t="shared" si="238"/>
        <v>2.9750042080074488E-3</v>
      </c>
      <c r="AD1274">
        <f t="shared" si="238"/>
        <v>3.4447677185293927E-3</v>
      </c>
      <c r="AE1274">
        <f t="shared" si="238"/>
        <v>3.9145312290513358E-3</v>
      </c>
      <c r="AF1274">
        <f t="shared" si="238"/>
        <v>4.3842947395732789E-3</v>
      </c>
      <c r="AG1274">
        <f t="shared" si="238"/>
        <v>4.8540582500952219E-3</v>
      </c>
      <c r="AH1274">
        <f t="shared" si="238"/>
        <v>5.3238217606171659E-3</v>
      </c>
      <c r="AI1274">
        <f t="shared" si="237"/>
        <v>5.7935852711391098E-3</v>
      </c>
      <c r="AJ1274">
        <f t="shared" si="237"/>
        <v>6.263348781661052E-3</v>
      </c>
      <c r="AK1274">
        <f t="shared" si="237"/>
        <v>6.7331122921829968E-3</v>
      </c>
      <c r="AL1274">
        <f t="shared" si="237"/>
        <v>7.2028758027049391E-3</v>
      </c>
      <c r="AM1274">
        <f t="shared" si="237"/>
        <v>7.672639313226883E-3</v>
      </c>
      <c r="AN1274">
        <f>(I1274*'msft+wfc'!$K$2)+(R1274*(1-'msft+wfc'!$K$2))</f>
        <v>4.676802855747739E-3</v>
      </c>
    </row>
    <row r="1275" spans="1:40" x14ac:dyDescent="0.35">
      <c r="A1275" s="1">
        <v>42207</v>
      </c>
      <c r="B1275">
        <v>45.439999</v>
      </c>
      <c r="C1275">
        <v>46.93</v>
      </c>
      <c r="D1275">
        <v>45.200001</v>
      </c>
      <c r="E1275">
        <v>45.540000999999997</v>
      </c>
      <c r="F1275">
        <v>59152400</v>
      </c>
      <c r="G1275">
        <v>44.308495999999998</v>
      </c>
      <c r="H1275">
        <f t="shared" si="229"/>
        <v>-3.6801988934052218E-2</v>
      </c>
      <c r="I1275">
        <f t="shared" si="230"/>
        <v>-3.6801978372851027E-2</v>
      </c>
      <c r="J1275" s="1">
        <v>42207</v>
      </c>
      <c r="K1275">
        <v>58.07</v>
      </c>
      <c r="L1275">
        <v>58.59</v>
      </c>
      <c r="M1275">
        <v>57.990001999999997</v>
      </c>
      <c r="N1275">
        <v>58.52</v>
      </c>
      <c r="O1275">
        <v>14871100</v>
      </c>
      <c r="P1275">
        <v>56.864610999999996</v>
      </c>
      <c r="Q1275">
        <f t="shared" si="231"/>
        <v>9.8360481477817886E-3</v>
      </c>
      <c r="R1275">
        <f t="shared" si="232"/>
        <v>9.8360641181471937E-3</v>
      </c>
      <c r="S1275">
        <f t="shared" si="238"/>
        <v>9.8360641181471937E-3</v>
      </c>
      <c r="T1275">
        <f t="shared" si="238"/>
        <v>7.5041619935972831E-3</v>
      </c>
      <c r="U1275">
        <f t="shared" si="238"/>
        <v>5.1722598690473716E-3</v>
      </c>
      <c r="V1275">
        <f t="shared" si="238"/>
        <v>2.840357744497461E-3</v>
      </c>
      <c r="W1275">
        <f t="shared" si="238"/>
        <v>5.0845561994754956E-4</v>
      </c>
      <c r="X1275">
        <f t="shared" si="238"/>
        <v>-1.823446504602361E-3</v>
      </c>
      <c r="Y1275">
        <f t="shared" si="238"/>
        <v>-4.1553486291522725E-3</v>
      </c>
      <c r="Z1275">
        <f t="shared" si="238"/>
        <v>-6.4872507537021822E-3</v>
      </c>
      <c r="AA1275">
        <f t="shared" si="238"/>
        <v>-8.8191528782520963E-3</v>
      </c>
      <c r="AB1275">
        <f t="shared" si="238"/>
        <v>-1.1151055002802007E-2</v>
      </c>
      <c r="AC1275">
        <f t="shared" si="238"/>
        <v>-1.3482957127351917E-2</v>
      </c>
      <c r="AD1275">
        <f t="shared" si="238"/>
        <v>-1.581485925190183E-2</v>
      </c>
      <c r="AE1275">
        <f t="shared" si="238"/>
        <v>-1.8146761376451739E-2</v>
      </c>
      <c r="AF1275">
        <f t="shared" si="238"/>
        <v>-2.0478663501001651E-2</v>
      </c>
      <c r="AG1275">
        <f t="shared" si="238"/>
        <v>-2.281056562555156E-2</v>
      </c>
      <c r="AH1275">
        <f t="shared" si="238"/>
        <v>-2.5142467750101472E-2</v>
      </c>
      <c r="AI1275">
        <f t="shared" si="237"/>
        <v>-2.7474369874651385E-2</v>
      </c>
      <c r="AJ1275">
        <f t="shared" si="237"/>
        <v>-2.9806271999201293E-2</v>
      </c>
      <c r="AK1275">
        <f t="shared" si="237"/>
        <v>-3.2138174123751209E-2</v>
      </c>
      <c r="AL1275">
        <f t="shared" si="237"/>
        <v>-3.4470076248301111E-2</v>
      </c>
      <c r="AM1275">
        <f t="shared" si="237"/>
        <v>-3.6801978372851027E-2</v>
      </c>
      <c r="AN1275">
        <f>(I1275*'msft+wfc'!$K$2)+(R1275*(1-'msft+wfc'!$K$2))</f>
        <v>-2.1930671335321197E-2</v>
      </c>
    </row>
    <row r="1276" spans="1:40" x14ac:dyDescent="0.35">
      <c r="A1276" s="1">
        <v>42208</v>
      </c>
      <c r="B1276">
        <v>45.27</v>
      </c>
      <c r="C1276">
        <v>46.23</v>
      </c>
      <c r="D1276">
        <v>45.099997999999999</v>
      </c>
      <c r="E1276">
        <v>46.110000999999997</v>
      </c>
      <c r="F1276">
        <v>33934000</v>
      </c>
      <c r="G1276">
        <v>44.863081999999999</v>
      </c>
      <c r="H1276">
        <f t="shared" si="229"/>
        <v>1.2516468763362572E-2</v>
      </c>
      <c r="I1276">
        <f t="shared" si="230"/>
        <v>1.2516470881792072E-2</v>
      </c>
      <c r="J1276" s="1">
        <v>42208</v>
      </c>
      <c r="K1276">
        <v>58.73</v>
      </c>
      <c r="L1276">
        <v>58.77</v>
      </c>
      <c r="M1276">
        <v>58.07</v>
      </c>
      <c r="N1276">
        <v>58.209999000000003</v>
      </c>
      <c r="O1276">
        <v>13582200</v>
      </c>
      <c r="P1276">
        <v>56.563378999999998</v>
      </c>
      <c r="Q1276">
        <f t="shared" si="231"/>
        <v>-5.2973513328776443E-3</v>
      </c>
      <c r="R1276">
        <f t="shared" si="232"/>
        <v>-5.2973544477425312E-3</v>
      </c>
      <c r="S1276">
        <f t="shared" si="238"/>
        <v>-5.2973544477425312E-3</v>
      </c>
      <c r="T1276">
        <f t="shared" si="238"/>
        <v>-4.4066631812658009E-3</v>
      </c>
      <c r="U1276">
        <f t="shared" si="238"/>
        <v>-3.515971914789071E-3</v>
      </c>
      <c r="V1276">
        <f t="shared" si="238"/>
        <v>-2.6252806483123407E-3</v>
      </c>
      <c r="W1276">
        <f t="shared" si="238"/>
        <v>-1.7345893818356108E-3</v>
      </c>
      <c r="X1276">
        <f t="shared" si="238"/>
        <v>-8.4389811535888048E-4</v>
      </c>
      <c r="Y1276">
        <f t="shared" si="238"/>
        <v>4.6793151117849839E-5</v>
      </c>
      <c r="Z1276">
        <f t="shared" si="238"/>
        <v>9.3748441759457929E-4</v>
      </c>
      <c r="AA1276">
        <f t="shared" si="238"/>
        <v>1.8281756840713105E-3</v>
      </c>
      <c r="AB1276">
        <f t="shared" si="238"/>
        <v>2.7188669505480399E-3</v>
      </c>
      <c r="AC1276">
        <f t="shared" si="238"/>
        <v>3.6095582170247702E-3</v>
      </c>
      <c r="AD1276">
        <f t="shared" si="238"/>
        <v>4.5002494835015014E-3</v>
      </c>
      <c r="AE1276">
        <f t="shared" si="238"/>
        <v>5.39094074997823E-3</v>
      </c>
      <c r="AF1276">
        <f t="shared" si="238"/>
        <v>6.2816320164549612E-3</v>
      </c>
      <c r="AG1276">
        <f t="shared" si="238"/>
        <v>7.1723232829316898E-3</v>
      </c>
      <c r="AH1276">
        <f t="shared" si="238"/>
        <v>8.0630145494084218E-3</v>
      </c>
      <c r="AI1276">
        <f t="shared" si="237"/>
        <v>8.9537058158851521E-3</v>
      </c>
      <c r="AJ1276">
        <f t="shared" si="237"/>
        <v>9.8443970823618807E-3</v>
      </c>
      <c r="AK1276">
        <f t="shared" si="237"/>
        <v>1.0735088348838611E-2</v>
      </c>
      <c r="AL1276">
        <f t="shared" si="237"/>
        <v>1.1625779615315341E-2</v>
      </c>
      <c r="AM1276">
        <f t="shared" si="237"/>
        <v>1.2516470881792072E-2</v>
      </c>
      <c r="AN1276">
        <f>(I1276*'msft+wfc'!$K$2)+(R1276*(1-'msft+wfc'!$K$2))</f>
        <v>6.8362396405351675E-3</v>
      </c>
    </row>
    <row r="1277" spans="1:40" x14ac:dyDescent="0.35">
      <c r="A1277" s="1">
        <v>42209</v>
      </c>
      <c r="B1277">
        <v>45.91</v>
      </c>
      <c r="C1277">
        <v>46.32</v>
      </c>
      <c r="D1277">
        <v>45.799999</v>
      </c>
      <c r="E1277">
        <v>45.939999</v>
      </c>
      <c r="F1277">
        <v>32333200</v>
      </c>
      <c r="G1277">
        <v>44.697676999999999</v>
      </c>
      <c r="H1277">
        <f t="shared" si="229"/>
        <v>-3.686879121950066E-3</v>
      </c>
      <c r="I1277">
        <f t="shared" si="230"/>
        <v>-3.6868844632653593E-3</v>
      </c>
      <c r="J1277" s="1">
        <v>42209</v>
      </c>
      <c r="K1277">
        <v>58.18</v>
      </c>
      <c r="L1277">
        <v>58.34</v>
      </c>
      <c r="M1277">
        <v>57.700001</v>
      </c>
      <c r="N1277">
        <v>57.779998999999997</v>
      </c>
      <c r="O1277">
        <v>13157300</v>
      </c>
      <c r="P1277">
        <v>56.145541999999999</v>
      </c>
      <c r="Q1277">
        <f t="shared" si="231"/>
        <v>-7.3870470260617386E-3</v>
      </c>
      <c r="R1277">
        <f t="shared" si="232"/>
        <v>-7.3870586833222731E-3</v>
      </c>
      <c r="S1277">
        <f t="shared" si="238"/>
        <v>-7.3870586833222731E-3</v>
      </c>
      <c r="T1277">
        <f t="shared" si="238"/>
        <v>-7.2020499723194267E-3</v>
      </c>
      <c r="U1277">
        <f t="shared" si="238"/>
        <v>-7.017041261316582E-3</v>
      </c>
      <c r="V1277">
        <f t="shared" si="238"/>
        <v>-6.8320325503137356E-3</v>
      </c>
      <c r="W1277">
        <f t="shared" si="238"/>
        <v>-6.6470238393108909E-3</v>
      </c>
      <c r="X1277">
        <f t="shared" si="238"/>
        <v>-6.4620151283080445E-3</v>
      </c>
      <c r="Y1277">
        <f t="shared" si="238"/>
        <v>-6.277006417305199E-3</v>
      </c>
      <c r="Z1277">
        <f t="shared" si="238"/>
        <v>-6.0919977063023534E-3</v>
      </c>
      <c r="AA1277">
        <f t="shared" si="238"/>
        <v>-5.906988995299507E-3</v>
      </c>
      <c r="AB1277">
        <f t="shared" si="238"/>
        <v>-5.7219802842966624E-3</v>
      </c>
      <c r="AC1277">
        <f t="shared" si="238"/>
        <v>-5.536971573293816E-3</v>
      </c>
      <c r="AD1277">
        <f t="shared" si="238"/>
        <v>-5.3519628622909696E-3</v>
      </c>
      <c r="AE1277">
        <f t="shared" si="238"/>
        <v>-5.1669541512881249E-3</v>
      </c>
      <c r="AF1277">
        <f t="shared" si="238"/>
        <v>-4.9819454402852785E-3</v>
      </c>
      <c r="AG1277">
        <f t="shared" si="238"/>
        <v>-4.796936729282433E-3</v>
      </c>
      <c r="AH1277">
        <f t="shared" si="238"/>
        <v>-4.6119280182795874E-3</v>
      </c>
      <c r="AI1277">
        <f t="shared" si="237"/>
        <v>-4.4269193072767419E-3</v>
      </c>
      <c r="AJ1277">
        <f t="shared" si="237"/>
        <v>-4.2419105962738964E-3</v>
      </c>
      <c r="AK1277">
        <f t="shared" si="237"/>
        <v>-4.0569018852710508E-3</v>
      </c>
      <c r="AL1277">
        <f t="shared" si="237"/>
        <v>-3.8718931742682053E-3</v>
      </c>
      <c r="AM1277">
        <f t="shared" si="237"/>
        <v>-3.6868844632653593E-3</v>
      </c>
      <c r="AN1277">
        <f>(I1277*'msft+wfc'!$K$2)+(R1277*(1-'msft+wfc'!$K$2))</f>
        <v>-4.8667458806788307E-3</v>
      </c>
    </row>
    <row r="1278" spans="1:40" x14ac:dyDescent="0.35">
      <c r="A1278" s="1">
        <v>42212</v>
      </c>
      <c r="B1278">
        <v>45.939999</v>
      </c>
      <c r="C1278">
        <v>46.009998000000003</v>
      </c>
      <c r="D1278">
        <v>45.25</v>
      </c>
      <c r="E1278">
        <v>45.349997999999999</v>
      </c>
      <c r="F1278">
        <v>39701400</v>
      </c>
      <c r="G1278">
        <v>44.123632000000001</v>
      </c>
      <c r="H1278">
        <f t="shared" si="229"/>
        <v>-1.2842860532060544E-2</v>
      </c>
      <c r="I1278">
        <f t="shared" si="230"/>
        <v>-1.2842837447682083E-2</v>
      </c>
      <c r="J1278" s="1">
        <v>42212</v>
      </c>
      <c r="K1278">
        <v>57.48</v>
      </c>
      <c r="L1278">
        <v>57.84</v>
      </c>
      <c r="M1278">
        <v>57.34</v>
      </c>
      <c r="N1278">
        <v>57.59</v>
      </c>
      <c r="O1278">
        <v>15495300</v>
      </c>
      <c r="P1278">
        <v>55.960917999999999</v>
      </c>
      <c r="Q1278">
        <f t="shared" si="231"/>
        <v>-3.2883178139202314E-3</v>
      </c>
      <c r="R1278">
        <f t="shared" si="232"/>
        <v>-3.2883109401633252E-3</v>
      </c>
      <c r="S1278">
        <f t="shared" si="238"/>
        <v>-3.2883109401633252E-3</v>
      </c>
      <c r="T1278">
        <f t="shared" si="238"/>
        <v>-3.7660372655392632E-3</v>
      </c>
      <c r="U1278">
        <f t="shared" si="238"/>
        <v>-4.2437635909152015E-3</v>
      </c>
      <c r="V1278">
        <f t="shared" si="238"/>
        <v>-4.721489916291139E-3</v>
      </c>
      <c r="W1278">
        <f t="shared" si="238"/>
        <v>-5.1992162416670774E-3</v>
      </c>
      <c r="X1278">
        <f t="shared" si="238"/>
        <v>-5.6769425670430149E-3</v>
      </c>
      <c r="Y1278">
        <f t="shared" si="238"/>
        <v>-6.1546688924189524E-3</v>
      </c>
      <c r="Z1278">
        <f t="shared" si="238"/>
        <v>-6.6323952177948908E-3</v>
      </c>
      <c r="AA1278">
        <f t="shared" si="238"/>
        <v>-7.1101215431708291E-3</v>
      </c>
      <c r="AB1278">
        <f t="shared" si="238"/>
        <v>-7.5878478685467666E-3</v>
      </c>
      <c r="AC1278">
        <f t="shared" si="238"/>
        <v>-8.065574193922705E-3</v>
      </c>
      <c r="AD1278">
        <f t="shared" si="238"/>
        <v>-8.5433005192986425E-3</v>
      </c>
      <c r="AE1278">
        <f t="shared" si="238"/>
        <v>-9.02102684467458E-3</v>
      </c>
      <c r="AF1278">
        <f t="shared" si="238"/>
        <v>-9.4987531700505192E-3</v>
      </c>
      <c r="AG1278">
        <f t="shared" si="238"/>
        <v>-9.9764794954264567E-3</v>
      </c>
      <c r="AH1278">
        <f t="shared" si="238"/>
        <v>-1.0454205820802394E-2</v>
      </c>
      <c r="AI1278">
        <f t="shared" si="237"/>
        <v>-1.0931932146178333E-2</v>
      </c>
      <c r="AJ1278">
        <f t="shared" si="237"/>
        <v>-1.1409658471554269E-2</v>
      </c>
      <c r="AK1278">
        <f t="shared" si="237"/>
        <v>-1.1887384796930208E-2</v>
      </c>
      <c r="AL1278">
        <f t="shared" si="237"/>
        <v>-1.2365111122306146E-2</v>
      </c>
      <c r="AM1278">
        <f t="shared" si="237"/>
        <v>-1.2842837447682083E-2</v>
      </c>
      <c r="AN1278">
        <f>(I1278*'msft+wfc'!$K$2)+(R1278*(1-'msft+wfc'!$K$2))</f>
        <v>-9.7962195001352077E-3</v>
      </c>
    </row>
    <row r="1279" spans="1:40" x14ac:dyDescent="0.35">
      <c r="A1279" s="1">
        <v>42213</v>
      </c>
      <c r="B1279">
        <v>45.580002</v>
      </c>
      <c r="C1279">
        <v>45.639999000000003</v>
      </c>
      <c r="D1279">
        <v>44.790000999999997</v>
      </c>
      <c r="E1279">
        <v>45.34</v>
      </c>
      <c r="F1279">
        <v>34328900</v>
      </c>
      <c r="G1279">
        <v>44.113903999999998</v>
      </c>
      <c r="H1279">
        <f t="shared" si="229"/>
        <v>-2.204630747722625E-4</v>
      </c>
      <c r="I1279">
        <f t="shared" si="230"/>
        <v>-2.2047142447391055E-4</v>
      </c>
      <c r="J1279" s="1">
        <v>42213</v>
      </c>
      <c r="K1279">
        <v>57.73</v>
      </c>
      <c r="L1279">
        <v>57.84</v>
      </c>
      <c r="M1279">
        <v>57.16</v>
      </c>
      <c r="N1279">
        <v>57.400002000000001</v>
      </c>
      <c r="O1279">
        <v>16730600</v>
      </c>
      <c r="P1279">
        <v>55.776294</v>
      </c>
      <c r="Q1279">
        <f t="shared" si="231"/>
        <v>-3.2991491578399507E-3</v>
      </c>
      <c r="R1279">
        <f t="shared" si="232"/>
        <v>-3.2991596027784867E-3</v>
      </c>
      <c r="S1279">
        <f t="shared" si="238"/>
        <v>-3.2991596027784867E-3</v>
      </c>
      <c r="T1279">
        <f t="shared" si="238"/>
        <v>-3.1452251938632581E-3</v>
      </c>
      <c r="U1279">
        <f t="shared" si="238"/>
        <v>-2.9912907849480291E-3</v>
      </c>
      <c r="V1279">
        <f t="shared" si="238"/>
        <v>-2.8373563760328005E-3</v>
      </c>
      <c r="W1279">
        <f t="shared" si="238"/>
        <v>-2.6834219671175714E-3</v>
      </c>
      <c r="X1279">
        <f t="shared" si="238"/>
        <v>-2.5294875582023428E-3</v>
      </c>
      <c r="Y1279">
        <f t="shared" si="238"/>
        <v>-2.3755531492871134E-3</v>
      </c>
      <c r="Z1279">
        <f t="shared" si="238"/>
        <v>-2.2216187403718852E-3</v>
      </c>
      <c r="AA1279">
        <f t="shared" si="238"/>
        <v>-2.0676843314566561E-3</v>
      </c>
      <c r="AB1279">
        <f t="shared" si="238"/>
        <v>-1.9137499225414275E-3</v>
      </c>
      <c r="AC1279">
        <f t="shared" si="238"/>
        <v>-1.7598155136261987E-3</v>
      </c>
      <c r="AD1279">
        <f t="shared" si="238"/>
        <v>-1.6058811047109697E-3</v>
      </c>
      <c r="AE1279">
        <f t="shared" si="238"/>
        <v>-1.4519466957957411E-3</v>
      </c>
      <c r="AF1279">
        <f t="shared" si="238"/>
        <v>-1.298012286880512E-3</v>
      </c>
      <c r="AG1279">
        <f t="shared" si="238"/>
        <v>-1.1440778779652834E-3</v>
      </c>
      <c r="AH1279">
        <f t="shared" ref="AH1279:AM1342" si="239">(AH$2*$I1279)+($R1279*(1-AH$2))</f>
        <v>-9.9014346905005463E-4</v>
      </c>
      <c r="AI1279">
        <f t="shared" si="239"/>
        <v>-8.3620906013482559E-4</v>
      </c>
      <c r="AJ1279">
        <f t="shared" si="239"/>
        <v>-6.8227465121959699E-4</v>
      </c>
      <c r="AK1279">
        <f t="shared" si="239"/>
        <v>-5.2834024230436806E-4</v>
      </c>
      <c r="AL1279">
        <f t="shared" si="239"/>
        <v>-3.7440583338913945E-4</v>
      </c>
      <c r="AM1279">
        <f t="shared" si="239"/>
        <v>-2.2047142447391055E-4</v>
      </c>
      <c r="AN1279">
        <f>(I1279*'msft+wfc'!$K$2)+(R1279*(1-'msft+wfc'!$K$2))</f>
        <v>-1.2021617941161975E-3</v>
      </c>
    </row>
    <row r="1280" spans="1:40" x14ac:dyDescent="0.35">
      <c r="A1280" s="1">
        <v>42214</v>
      </c>
      <c r="B1280">
        <v>45.400002000000001</v>
      </c>
      <c r="C1280">
        <v>46.779998999999997</v>
      </c>
      <c r="D1280">
        <v>45.259998000000003</v>
      </c>
      <c r="E1280">
        <v>46.290000999999997</v>
      </c>
      <c r="F1280">
        <v>40945900</v>
      </c>
      <c r="G1280">
        <v>45.038214000000004</v>
      </c>
      <c r="H1280">
        <f t="shared" si="229"/>
        <v>2.0952823114247753E-2</v>
      </c>
      <c r="I1280">
        <f t="shared" si="230"/>
        <v>2.0952804358462709E-2</v>
      </c>
      <c r="J1280" s="1">
        <v>42214</v>
      </c>
      <c r="K1280">
        <v>57.599997999999999</v>
      </c>
      <c r="L1280">
        <v>58.130001</v>
      </c>
      <c r="M1280">
        <v>57.419998</v>
      </c>
      <c r="N1280">
        <v>57.959999000000003</v>
      </c>
      <c r="O1280">
        <v>13718400</v>
      </c>
      <c r="P1280">
        <v>56.320450000000001</v>
      </c>
      <c r="Q1280">
        <f t="shared" si="231"/>
        <v>9.7560449562354157E-3</v>
      </c>
      <c r="R1280">
        <f t="shared" si="232"/>
        <v>9.7560443868859592E-3</v>
      </c>
      <c r="S1280">
        <f t="shared" ref="S1280:AH1343" si="240">(S$2*$I1280)+($R1280*(1-S$2))</f>
        <v>9.7560443868859592E-3</v>
      </c>
      <c r="T1280">
        <f t="shared" si="240"/>
        <v>1.0315882385464796E-2</v>
      </c>
      <c r="U1280">
        <f t="shared" si="240"/>
        <v>1.0875720384043636E-2</v>
      </c>
      <c r="V1280">
        <f t="shared" si="240"/>
        <v>1.143555838262247E-2</v>
      </c>
      <c r="W1280">
        <f t="shared" si="240"/>
        <v>1.199539638120131E-2</v>
      </c>
      <c r="X1280">
        <f t="shared" si="240"/>
        <v>1.2555234379780147E-2</v>
      </c>
      <c r="Y1280">
        <f t="shared" si="240"/>
        <v>1.3115072378358983E-2</v>
      </c>
      <c r="Z1280">
        <f t="shared" si="240"/>
        <v>1.3674910376937821E-2</v>
      </c>
      <c r="AA1280">
        <f t="shared" si="240"/>
        <v>1.423474837551666E-2</v>
      </c>
      <c r="AB1280">
        <f t="shared" si="240"/>
        <v>1.4794586374095498E-2</v>
      </c>
      <c r="AC1280">
        <f t="shared" si="240"/>
        <v>1.5354424372674334E-2</v>
      </c>
      <c r="AD1280">
        <f t="shared" si="240"/>
        <v>1.5914262371253173E-2</v>
      </c>
      <c r="AE1280">
        <f t="shared" si="240"/>
        <v>1.6474100369832011E-2</v>
      </c>
      <c r="AF1280">
        <f t="shared" si="240"/>
        <v>1.7033938368410849E-2</v>
      </c>
      <c r="AG1280">
        <f t="shared" si="240"/>
        <v>1.7593776366989684E-2</v>
      </c>
      <c r="AH1280">
        <f t="shared" si="240"/>
        <v>1.8153614365568522E-2</v>
      </c>
      <c r="AI1280">
        <f t="shared" si="239"/>
        <v>1.871345236414736E-2</v>
      </c>
      <c r="AJ1280">
        <f t="shared" si="239"/>
        <v>1.9273290362726195E-2</v>
      </c>
      <c r="AK1280">
        <f t="shared" si="239"/>
        <v>1.9833128361305036E-2</v>
      </c>
      <c r="AL1280">
        <f t="shared" si="239"/>
        <v>2.0392966359883871E-2</v>
      </c>
      <c r="AM1280">
        <f t="shared" si="239"/>
        <v>2.0952804358462709E-2</v>
      </c>
      <c r="AN1280">
        <f>(I1280*'msft+wfc'!$K$2)+(R1280*(1-'msft+wfc'!$K$2))</f>
        <v>1.7382533256390179E-2</v>
      </c>
    </row>
    <row r="1281" spans="1:40" x14ac:dyDescent="0.35">
      <c r="A1281" s="1">
        <v>42215</v>
      </c>
      <c r="B1281">
        <v>46.259998000000003</v>
      </c>
      <c r="C1281">
        <v>47.400002000000001</v>
      </c>
      <c r="D1281">
        <v>45.93</v>
      </c>
      <c r="E1281">
        <v>46.880001</v>
      </c>
      <c r="F1281">
        <v>39777900</v>
      </c>
      <c r="G1281">
        <v>45.612259000000002</v>
      </c>
      <c r="H1281">
        <f t="shared" si="229"/>
        <v>1.2745733144399878E-2</v>
      </c>
      <c r="I1281">
        <f t="shared" si="230"/>
        <v>1.2745731880042981E-2</v>
      </c>
      <c r="J1281" s="1">
        <v>42215</v>
      </c>
      <c r="K1281">
        <v>57.849997999999999</v>
      </c>
      <c r="L1281">
        <v>58.189999</v>
      </c>
      <c r="M1281">
        <v>57.720001000000003</v>
      </c>
      <c r="N1281">
        <v>58.150002000000001</v>
      </c>
      <c r="O1281">
        <v>9864800</v>
      </c>
      <c r="P1281">
        <v>56.505077999999997</v>
      </c>
      <c r="Q1281">
        <f t="shared" si="231"/>
        <v>3.2781746597338149E-3</v>
      </c>
      <c r="R1281">
        <f t="shared" si="232"/>
        <v>3.2781698299640086E-3</v>
      </c>
      <c r="S1281">
        <f t="shared" si="240"/>
        <v>3.2781698299640086E-3</v>
      </c>
      <c r="T1281">
        <f t="shared" si="240"/>
        <v>3.7515479324679571E-3</v>
      </c>
      <c r="U1281">
        <f t="shared" si="240"/>
        <v>4.224926034971906E-3</v>
      </c>
      <c r="V1281">
        <f t="shared" si="240"/>
        <v>4.698304137475854E-3</v>
      </c>
      <c r="W1281">
        <f t="shared" si="240"/>
        <v>5.1716822399798038E-3</v>
      </c>
      <c r="X1281">
        <f t="shared" si="240"/>
        <v>5.6450603424837518E-3</v>
      </c>
      <c r="Y1281">
        <f t="shared" si="240"/>
        <v>6.1184384449876998E-3</v>
      </c>
      <c r="Z1281">
        <f t="shared" si="240"/>
        <v>6.5918165474916487E-3</v>
      </c>
      <c r="AA1281">
        <f t="shared" si="240"/>
        <v>7.0651946499955976E-3</v>
      </c>
      <c r="AB1281">
        <f t="shared" si="240"/>
        <v>7.5385727524995465E-3</v>
      </c>
      <c r="AC1281">
        <f t="shared" si="240"/>
        <v>8.0119508550034954E-3</v>
      </c>
      <c r="AD1281">
        <f t="shared" si="240"/>
        <v>8.4853289575074434E-3</v>
      </c>
      <c r="AE1281">
        <f t="shared" si="240"/>
        <v>8.9587070600113915E-3</v>
      </c>
      <c r="AF1281">
        <f t="shared" si="240"/>
        <v>9.4320851625153395E-3</v>
      </c>
      <c r="AG1281">
        <f t="shared" si="240"/>
        <v>9.9054632650192875E-3</v>
      </c>
      <c r="AH1281">
        <f t="shared" si="240"/>
        <v>1.0378841367523239E-2</v>
      </c>
      <c r="AI1281">
        <f t="shared" si="239"/>
        <v>1.0852219470027187E-2</v>
      </c>
      <c r="AJ1281">
        <f t="shared" si="239"/>
        <v>1.1325597572531135E-2</v>
      </c>
      <c r="AK1281">
        <f t="shared" si="239"/>
        <v>1.1798975675035085E-2</v>
      </c>
      <c r="AL1281">
        <f t="shared" si="239"/>
        <v>1.2272353777539031E-2</v>
      </c>
      <c r="AM1281">
        <f t="shared" si="239"/>
        <v>1.2745731880042981E-2</v>
      </c>
      <c r="AN1281">
        <f>(I1281*'msft+wfc'!$K$2)+(R1281*(1-'msft+wfc'!$K$2))</f>
        <v>9.7268439803039394E-3</v>
      </c>
    </row>
    <row r="1282" spans="1:40" x14ac:dyDescent="0.35">
      <c r="A1282" s="1">
        <v>42216</v>
      </c>
      <c r="B1282">
        <v>47.290000999999997</v>
      </c>
      <c r="C1282">
        <v>47.369999</v>
      </c>
      <c r="D1282">
        <v>46.5</v>
      </c>
      <c r="E1282">
        <v>46.700001</v>
      </c>
      <c r="F1282">
        <v>31201500</v>
      </c>
      <c r="G1282">
        <v>45.437126999999997</v>
      </c>
      <c r="H1282">
        <f t="shared" si="229"/>
        <v>-3.8395903617834759E-3</v>
      </c>
      <c r="I1282">
        <f t="shared" si="230"/>
        <v>-3.8395818106707878E-3</v>
      </c>
      <c r="J1282" s="1">
        <v>42216</v>
      </c>
      <c r="K1282">
        <v>58.23</v>
      </c>
      <c r="L1282">
        <v>58.25</v>
      </c>
      <c r="M1282">
        <v>57.790000999999997</v>
      </c>
      <c r="N1282">
        <v>57.869999</v>
      </c>
      <c r="O1282">
        <v>12369800</v>
      </c>
      <c r="P1282">
        <v>56.232996</v>
      </c>
      <c r="Q1282">
        <f t="shared" si="231"/>
        <v>-4.8151847011114581E-3</v>
      </c>
      <c r="R1282">
        <f t="shared" si="232"/>
        <v>-4.8151778500331865E-3</v>
      </c>
      <c r="S1282">
        <f t="shared" si="240"/>
        <v>-4.8151778500331865E-3</v>
      </c>
      <c r="T1282">
        <f t="shared" si="240"/>
        <v>-4.7663980480650665E-3</v>
      </c>
      <c r="U1282">
        <f t="shared" si="240"/>
        <v>-4.7176182460969473E-3</v>
      </c>
      <c r="V1282">
        <f t="shared" si="240"/>
        <v>-4.6688384441288264E-3</v>
      </c>
      <c r="W1282">
        <f t="shared" si="240"/>
        <v>-4.6200586421607072E-3</v>
      </c>
      <c r="X1282">
        <f t="shared" si="240"/>
        <v>-4.5712788401925872E-3</v>
      </c>
      <c r="Y1282">
        <f t="shared" si="240"/>
        <v>-4.5224990382244663E-3</v>
      </c>
      <c r="Z1282">
        <f t="shared" si="240"/>
        <v>-4.4737192362563471E-3</v>
      </c>
      <c r="AA1282">
        <f t="shared" si="240"/>
        <v>-4.424939434288227E-3</v>
      </c>
      <c r="AB1282">
        <f t="shared" si="240"/>
        <v>-4.376159632320107E-3</v>
      </c>
      <c r="AC1282">
        <f t="shared" si="240"/>
        <v>-4.3273798303519869E-3</v>
      </c>
      <c r="AD1282">
        <f t="shared" si="240"/>
        <v>-4.2786000283838669E-3</v>
      </c>
      <c r="AE1282">
        <f t="shared" si="240"/>
        <v>-4.2298202264157477E-3</v>
      </c>
      <c r="AF1282">
        <f t="shared" si="240"/>
        <v>-4.1810404244476277E-3</v>
      </c>
      <c r="AG1282">
        <f t="shared" si="240"/>
        <v>-4.1322606224795076E-3</v>
      </c>
      <c r="AH1282">
        <f t="shared" si="240"/>
        <v>-4.0834808205113876E-3</v>
      </c>
      <c r="AI1282">
        <f t="shared" si="239"/>
        <v>-4.0347010185432675E-3</v>
      </c>
      <c r="AJ1282">
        <f t="shared" si="239"/>
        <v>-3.9859212165751475E-3</v>
      </c>
      <c r="AK1282">
        <f t="shared" si="239"/>
        <v>-3.9371414146070274E-3</v>
      </c>
      <c r="AL1282">
        <f t="shared" si="239"/>
        <v>-3.8883616126389078E-3</v>
      </c>
      <c r="AM1282">
        <f t="shared" si="239"/>
        <v>-3.8395818106707878E-3</v>
      </c>
      <c r="AN1282">
        <f>(I1282*'msft+wfc'!$K$2)+(R1282*(1-'msft+wfc'!$K$2))</f>
        <v>-4.1506666562398653E-3</v>
      </c>
    </row>
    <row r="1283" spans="1:40" x14ac:dyDescent="0.35">
      <c r="A1283" s="1">
        <v>42219</v>
      </c>
      <c r="B1283">
        <v>46.98</v>
      </c>
      <c r="C1283">
        <v>47</v>
      </c>
      <c r="D1283">
        <v>46.450001</v>
      </c>
      <c r="E1283">
        <v>46.810001</v>
      </c>
      <c r="F1283">
        <v>24125900</v>
      </c>
      <c r="G1283">
        <v>45.544153000000001</v>
      </c>
      <c r="H1283">
        <f t="shared" si="229"/>
        <v>2.3554603350008372E-3</v>
      </c>
      <c r="I1283">
        <f t="shared" si="230"/>
        <v>2.3554746320119391E-3</v>
      </c>
      <c r="J1283" s="1">
        <v>42219</v>
      </c>
      <c r="K1283">
        <v>58.07</v>
      </c>
      <c r="L1283">
        <v>58.07</v>
      </c>
      <c r="M1283">
        <v>57.5</v>
      </c>
      <c r="N1283">
        <v>57.91</v>
      </c>
      <c r="O1283">
        <v>13085900</v>
      </c>
      <c r="P1283">
        <v>56.271866000000003</v>
      </c>
      <c r="Q1283">
        <f t="shared" si="231"/>
        <v>6.9122171576323373E-4</v>
      </c>
      <c r="R1283">
        <f t="shared" si="232"/>
        <v>6.9123117679881132E-4</v>
      </c>
      <c r="S1283">
        <f t="shared" si="240"/>
        <v>6.9123117679881132E-4</v>
      </c>
      <c r="T1283">
        <f t="shared" si="240"/>
        <v>7.7444334955946773E-4</v>
      </c>
      <c r="U1283">
        <f t="shared" si="240"/>
        <v>8.5765552232012414E-4</v>
      </c>
      <c r="V1283">
        <f t="shared" si="240"/>
        <v>9.4086769508078044E-4</v>
      </c>
      <c r="W1283">
        <f t="shared" si="240"/>
        <v>1.024079867841437E-3</v>
      </c>
      <c r="X1283">
        <f t="shared" si="240"/>
        <v>1.1072920406020933E-3</v>
      </c>
      <c r="Y1283">
        <f t="shared" si="240"/>
        <v>1.1905042133627496E-3</v>
      </c>
      <c r="Z1283">
        <f t="shared" si="240"/>
        <v>1.2737163861234061E-3</v>
      </c>
      <c r="AA1283">
        <f t="shared" si="240"/>
        <v>1.3569285588840624E-3</v>
      </c>
      <c r="AB1283">
        <f t="shared" si="240"/>
        <v>1.4401407316447187E-3</v>
      </c>
      <c r="AC1283">
        <f t="shared" si="240"/>
        <v>1.5233529044053752E-3</v>
      </c>
      <c r="AD1283">
        <f t="shared" si="240"/>
        <v>1.6065650771660317E-3</v>
      </c>
      <c r="AE1283">
        <f t="shared" si="240"/>
        <v>1.6897772499266878E-3</v>
      </c>
      <c r="AF1283">
        <f t="shared" si="240"/>
        <v>1.7729894226873445E-3</v>
      </c>
      <c r="AG1283">
        <f t="shared" si="240"/>
        <v>1.8562015954480008E-3</v>
      </c>
      <c r="AH1283">
        <f t="shared" si="240"/>
        <v>1.9394137682086571E-3</v>
      </c>
      <c r="AI1283">
        <f t="shared" si="239"/>
        <v>2.0226259409693134E-3</v>
      </c>
      <c r="AJ1283">
        <f t="shared" si="239"/>
        <v>2.10583811372997E-3</v>
      </c>
      <c r="AK1283">
        <f t="shared" si="239"/>
        <v>2.189050286490626E-3</v>
      </c>
      <c r="AL1283">
        <f t="shared" si="239"/>
        <v>2.2722624592512826E-3</v>
      </c>
      <c r="AM1283">
        <f t="shared" si="239"/>
        <v>2.3554746320119391E-3</v>
      </c>
      <c r="AN1283">
        <f>(I1283*'msft+wfc'!$K$2)+(R1283*(1-'msft+wfc'!$K$2))</f>
        <v>1.8248032297451965E-3</v>
      </c>
    </row>
    <row r="1284" spans="1:40" x14ac:dyDescent="0.35">
      <c r="A1284" s="1">
        <v>42220</v>
      </c>
      <c r="B1284">
        <v>46.75</v>
      </c>
      <c r="C1284">
        <v>47.709999000000003</v>
      </c>
      <c r="D1284">
        <v>46.68</v>
      </c>
      <c r="E1284">
        <v>47.540000999999997</v>
      </c>
      <c r="F1284">
        <v>33403900</v>
      </c>
      <c r="G1284">
        <v>46.254410999999998</v>
      </c>
      <c r="H1284">
        <f t="shared" ref="H1284:H1347" si="241">(E1284-E1283)/E1283</f>
        <v>1.5594958009080086E-2</v>
      </c>
      <c r="I1284">
        <f t="shared" ref="I1284:I1347" si="242">(G1284-G1283)/G1283</f>
        <v>1.5594932679942386E-2</v>
      </c>
      <c r="J1284" s="1">
        <v>42220</v>
      </c>
      <c r="K1284">
        <v>57.77</v>
      </c>
      <c r="L1284">
        <v>58.16</v>
      </c>
      <c r="M1284">
        <v>57.709999000000003</v>
      </c>
      <c r="N1284">
        <v>57.82</v>
      </c>
      <c r="O1284">
        <v>12324700</v>
      </c>
      <c r="P1284">
        <v>56.184410999999997</v>
      </c>
      <c r="Q1284">
        <f t="shared" ref="Q1284:Q1347" si="243">(N1284-N1283)/N1283</f>
        <v>-1.5541357278535022E-3</v>
      </c>
      <c r="R1284">
        <f t="shared" ref="R1284:R1347" si="244">(P1284-P1283)/P1283</f>
        <v>-1.5541514120041018E-3</v>
      </c>
      <c r="S1284">
        <f t="shared" si="240"/>
        <v>-1.5541514120041018E-3</v>
      </c>
      <c r="T1284">
        <f t="shared" si="240"/>
        <v>-6.9669720740677733E-4</v>
      </c>
      <c r="U1284">
        <f t="shared" si="240"/>
        <v>1.6075699719054711E-4</v>
      </c>
      <c r="V1284">
        <f t="shared" si="240"/>
        <v>1.0182112017878713E-3</v>
      </c>
      <c r="W1284">
        <f t="shared" si="240"/>
        <v>1.8756654063851958E-3</v>
      </c>
      <c r="X1284">
        <f t="shared" si="240"/>
        <v>2.7331196109825202E-3</v>
      </c>
      <c r="Y1284">
        <f t="shared" si="240"/>
        <v>3.5905738155798447E-3</v>
      </c>
      <c r="Z1284">
        <f t="shared" si="240"/>
        <v>4.4480280201771687E-3</v>
      </c>
      <c r="AA1284">
        <f t="shared" si="240"/>
        <v>5.3054822247744935E-3</v>
      </c>
      <c r="AB1284">
        <f t="shared" si="240"/>
        <v>6.1629364293718175E-3</v>
      </c>
      <c r="AC1284">
        <f t="shared" si="240"/>
        <v>7.0203906339691424E-3</v>
      </c>
      <c r="AD1284">
        <f t="shared" si="240"/>
        <v>7.8778448385664682E-3</v>
      </c>
      <c r="AE1284">
        <f t="shared" si="240"/>
        <v>8.7352990431637904E-3</v>
      </c>
      <c r="AF1284">
        <f t="shared" si="240"/>
        <v>9.5927532477611162E-3</v>
      </c>
      <c r="AG1284">
        <f t="shared" si="240"/>
        <v>1.0450207452358438E-2</v>
      </c>
      <c r="AH1284">
        <f t="shared" si="240"/>
        <v>1.1307661656955764E-2</v>
      </c>
      <c r="AI1284">
        <f t="shared" si="239"/>
        <v>1.216511586155309E-2</v>
      </c>
      <c r="AJ1284">
        <f t="shared" si="239"/>
        <v>1.3022570066150412E-2</v>
      </c>
      <c r="AK1284">
        <f t="shared" si="239"/>
        <v>1.3880024270747738E-2</v>
      </c>
      <c r="AL1284">
        <f t="shared" si="239"/>
        <v>1.473747847534506E-2</v>
      </c>
      <c r="AM1284">
        <f t="shared" si="239"/>
        <v>1.5594932679942386E-2</v>
      </c>
      <c r="AN1284">
        <f>(I1284*'msft+wfc'!$K$2)+(R1284*(1-'msft+wfc'!$K$2))</f>
        <v>1.0126665117190823E-2</v>
      </c>
    </row>
    <row r="1285" spans="1:40" x14ac:dyDescent="0.35">
      <c r="A1285" s="1">
        <v>42221</v>
      </c>
      <c r="B1285">
        <v>47.98</v>
      </c>
      <c r="C1285">
        <v>48.41</v>
      </c>
      <c r="D1285">
        <v>47.540000999999997</v>
      </c>
      <c r="E1285">
        <v>47.580002</v>
      </c>
      <c r="F1285">
        <v>26959700</v>
      </c>
      <c r="G1285">
        <v>46.293331000000002</v>
      </c>
      <c r="H1285">
        <f t="shared" si="241"/>
        <v>8.4141773577168686E-4</v>
      </c>
      <c r="I1285">
        <f t="shared" si="242"/>
        <v>8.4143326352171058E-4</v>
      </c>
      <c r="J1285" s="1">
        <v>42221</v>
      </c>
      <c r="K1285">
        <v>57.810001</v>
      </c>
      <c r="L1285">
        <v>58.02</v>
      </c>
      <c r="M1285">
        <v>57.48</v>
      </c>
      <c r="N1285">
        <v>57.650002000000001</v>
      </c>
      <c r="O1285">
        <v>12032500</v>
      </c>
      <c r="P1285">
        <v>56.384912999999997</v>
      </c>
      <c r="Q1285">
        <f t="shared" si="243"/>
        <v>-2.9401245243860195E-3</v>
      </c>
      <c r="R1285">
        <f t="shared" si="244"/>
        <v>3.5686411307221892E-3</v>
      </c>
      <c r="S1285">
        <f t="shared" si="240"/>
        <v>3.5686411307221892E-3</v>
      </c>
      <c r="T1285">
        <f t="shared" si="240"/>
        <v>3.432280737362165E-3</v>
      </c>
      <c r="U1285">
        <f t="shared" si="240"/>
        <v>3.2959203440021414E-3</v>
      </c>
      <c r="V1285">
        <f t="shared" si="240"/>
        <v>3.1595599506421173E-3</v>
      </c>
      <c r="W1285">
        <f t="shared" si="240"/>
        <v>3.0231995572820936E-3</v>
      </c>
      <c r="X1285">
        <f t="shared" si="240"/>
        <v>2.8868391639220695E-3</v>
      </c>
      <c r="Y1285">
        <f t="shared" si="240"/>
        <v>2.7504787705620454E-3</v>
      </c>
      <c r="Z1285">
        <f t="shared" si="240"/>
        <v>2.6141183772020217E-3</v>
      </c>
      <c r="AA1285">
        <f t="shared" si="240"/>
        <v>2.4777579838419976E-3</v>
      </c>
      <c r="AB1285">
        <f t="shared" si="240"/>
        <v>2.3413975904819739E-3</v>
      </c>
      <c r="AC1285">
        <f t="shared" si="240"/>
        <v>2.2050371971219498E-3</v>
      </c>
      <c r="AD1285">
        <f t="shared" si="240"/>
        <v>2.0686768037619257E-3</v>
      </c>
      <c r="AE1285">
        <f t="shared" si="240"/>
        <v>1.932316410401902E-3</v>
      </c>
      <c r="AF1285">
        <f t="shared" si="240"/>
        <v>1.7959560170418779E-3</v>
      </c>
      <c r="AG1285">
        <f t="shared" si="240"/>
        <v>1.6595956236818542E-3</v>
      </c>
      <c r="AH1285">
        <f t="shared" si="240"/>
        <v>1.5232352303218301E-3</v>
      </c>
      <c r="AI1285">
        <f t="shared" si="239"/>
        <v>1.386874836961806E-3</v>
      </c>
      <c r="AJ1285">
        <f t="shared" si="239"/>
        <v>1.2505144436017824E-3</v>
      </c>
      <c r="AK1285">
        <f t="shared" si="239"/>
        <v>1.1141540502417582E-3</v>
      </c>
      <c r="AL1285">
        <f t="shared" si="239"/>
        <v>9.7779365688173457E-4</v>
      </c>
      <c r="AM1285">
        <f t="shared" si="239"/>
        <v>8.4143326352171058E-4</v>
      </c>
      <c r="AN1285">
        <f>(I1285*'msft+wfc'!$K$2)+(R1285*(1-'msft+wfc'!$K$2))</f>
        <v>1.7110483541665049E-3</v>
      </c>
    </row>
    <row r="1286" spans="1:40" x14ac:dyDescent="0.35">
      <c r="A1286" s="1">
        <v>42222</v>
      </c>
      <c r="B1286">
        <v>47.709999000000003</v>
      </c>
      <c r="C1286">
        <v>47.77</v>
      </c>
      <c r="D1286">
        <v>46.330002</v>
      </c>
      <c r="E1286">
        <v>46.619999</v>
      </c>
      <c r="F1286">
        <v>27368000</v>
      </c>
      <c r="G1286">
        <v>45.359287999999999</v>
      </c>
      <c r="H1286">
        <f t="shared" si="241"/>
        <v>-2.0176606970298161E-2</v>
      </c>
      <c r="I1286">
        <f t="shared" si="242"/>
        <v>-2.0176621120653482E-2</v>
      </c>
      <c r="J1286" s="1">
        <v>42222</v>
      </c>
      <c r="K1286">
        <v>57.650002000000001</v>
      </c>
      <c r="L1286">
        <v>57.950001</v>
      </c>
      <c r="M1286">
        <v>57.41</v>
      </c>
      <c r="N1286">
        <v>57.529998999999997</v>
      </c>
      <c r="O1286">
        <v>12556600</v>
      </c>
      <c r="P1286">
        <v>56.267544000000001</v>
      </c>
      <c r="Q1286">
        <f t="shared" si="243"/>
        <v>-2.0815784186790499E-3</v>
      </c>
      <c r="R1286">
        <f t="shared" si="244"/>
        <v>-2.0815674575927166E-3</v>
      </c>
      <c r="S1286">
        <f t="shared" si="240"/>
        <v>-2.0815674575927166E-3</v>
      </c>
      <c r="T1286">
        <f t="shared" si="240"/>
        <v>-2.9863201407457547E-3</v>
      </c>
      <c r="U1286">
        <f t="shared" si="240"/>
        <v>-3.8910728238987936E-3</v>
      </c>
      <c r="V1286">
        <f t="shared" si="240"/>
        <v>-4.7958255070518312E-3</v>
      </c>
      <c r="W1286">
        <f t="shared" si="240"/>
        <v>-5.7005781902048696E-3</v>
      </c>
      <c r="X1286">
        <f t="shared" si="240"/>
        <v>-6.6053308733579081E-3</v>
      </c>
      <c r="Y1286">
        <f t="shared" si="240"/>
        <v>-7.5100835565109466E-3</v>
      </c>
      <c r="Z1286">
        <f t="shared" si="240"/>
        <v>-8.4148362396639833E-3</v>
      </c>
      <c r="AA1286">
        <f t="shared" si="240"/>
        <v>-9.3195889228170226E-3</v>
      </c>
      <c r="AB1286">
        <f t="shared" si="240"/>
        <v>-1.0224341605970062E-2</v>
      </c>
      <c r="AC1286">
        <f t="shared" si="240"/>
        <v>-1.11290942891231E-2</v>
      </c>
      <c r="AD1286">
        <f t="shared" si="240"/>
        <v>-1.2033846972276139E-2</v>
      </c>
      <c r="AE1286">
        <f t="shared" si="240"/>
        <v>-1.2938599655429176E-2</v>
      </c>
      <c r="AF1286">
        <f t="shared" si="240"/>
        <v>-1.3843352338582216E-2</v>
      </c>
      <c r="AG1286">
        <f t="shared" si="240"/>
        <v>-1.4748105021735252E-2</v>
      </c>
      <c r="AH1286">
        <f t="shared" si="240"/>
        <v>-1.5652857704888293E-2</v>
      </c>
      <c r="AI1286">
        <f t="shared" si="239"/>
        <v>-1.6557610388041329E-2</v>
      </c>
      <c r="AJ1286">
        <f t="shared" si="239"/>
        <v>-1.7462363071194368E-2</v>
      </c>
      <c r="AK1286">
        <f t="shared" si="239"/>
        <v>-1.8367115754347407E-2</v>
      </c>
      <c r="AL1286">
        <f t="shared" si="239"/>
        <v>-1.9271868437500443E-2</v>
      </c>
      <c r="AM1286">
        <f t="shared" si="239"/>
        <v>-2.0176621120653482E-2</v>
      </c>
      <c r="AN1286">
        <f>(I1286*'msft+wfc'!$K$2)+(R1286*(1-'msft+wfc'!$K$2))</f>
        <v>-1.4406715599085015E-2</v>
      </c>
    </row>
    <row r="1287" spans="1:40" x14ac:dyDescent="0.35">
      <c r="A1287" s="1">
        <v>42223</v>
      </c>
      <c r="B1287">
        <v>46.389999000000003</v>
      </c>
      <c r="C1287">
        <v>46.779998999999997</v>
      </c>
      <c r="D1287">
        <v>46.259998000000003</v>
      </c>
      <c r="E1287">
        <v>46.740001999999997</v>
      </c>
      <c r="F1287">
        <v>19163000</v>
      </c>
      <c r="G1287">
        <v>45.476045999999997</v>
      </c>
      <c r="H1287">
        <f t="shared" si="241"/>
        <v>2.5740669792806512E-3</v>
      </c>
      <c r="I1287">
        <f t="shared" si="242"/>
        <v>2.5740703866426926E-3</v>
      </c>
      <c r="J1287" s="1">
        <v>42223</v>
      </c>
      <c r="K1287">
        <v>57.57</v>
      </c>
      <c r="L1287">
        <v>57.860000999999997</v>
      </c>
      <c r="M1287">
        <v>57.040000999999997</v>
      </c>
      <c r="N1287">
        <v>57.470001000000003</v>
      </c>
      <c r="O1287">
        <v>13596200</v>
      </c>
      <c r="P1287">
        <v>56.208863000000001</v>
      </c>
      <c r="Q1287">
        <f t="shared" si="243"/>
        <v>-1.0428993749850945E-3</v>
      </c>
      <c r="R1287">
        <f t="shared" si="244"/>
        <v>-1.0428925065575989E-3</v>
      </c>
      <c r="S1287">
        <f t="shared" si="240"/>
        <v>-1.0428925065575989E-3</v>
      </c>
      <c r="T1287">
        <f t="shared" si="240"/>
        <v>-8.6204436189758424E-4</v>
      </c>
      <c r="U1287">
        <f t="shared" si="240"/>
        <v>-6.8119621723756974E-4</v>
      </c>
      <c r="V1287">
        <f t="shared" si="240"/>
        <v>-5.0034807257755515E-4</v>
      </c>
      <c r="W1287">
        <f t="shared" si="240"/>
        <v>-3.1949992791754065E-4</v>
      </c>
      <c r="X1287">
        <f t="shared" si="240"/>
        <v>-1.3865178325752606E-4</v>
      </c>
      <c r="Y1287">
        <f t="shared" si="240"/>
        <v>4.2196361402488543E-5</v>
      </c>
      <c r="Z1287">
        <f t="shared" si="240"/>
        <v>2.2304450606250303E-4</v>
      </c>
      <c r="AA1287">
        <f t="shared" si="240"/>
        <v>4.0389265072251785E-4</v>
      </c>
      <c r="AB1287">
        <f t="shared" si="240"/>
        <v>5.8474079538253223E-4</v>
      </c>
      <c r="AC1287">
        <f t="shared" si="240"/>
        <v>7.6558894004254683E-4</v>
      </c>
      <c r="AD1287">
        <f t="shared" si="240"/>
        <v>9.4643708470256165E-4</v>
      </c>
      <c r="AE1287">
        <f t="shared" si="240"/>
        <v>1.1272852293625758E-3</v>
      </c>
      <c r="AF1287">
        <f t="shared" si="240"/>
        <v>1.3081333740225906E-3</v>
      </c>
      <c r="AG1287">
        <f t="shared" si="240"/>
        <v>1.488981518682605E-3</v>
      </c>
      <c r="AH1287">
        <f t="shared" si="240"/>
        <v>1.6698296633426196E-3</v>
      </c>
      <c r="AI1287">
        <f t="shared" si="239"/>
        <v>1.8506778080026346E-3</v>
      </c>
      <c r="AJ1287">
        <f t="shared" si="239"/>
        <v>2.0315259526626486E-3</v>
      </c>
      <c r="AK1287">
        <f t="shared" si="239"/>
        <v>2.2123740973226634E-3</v>
      </c>
      <c r="AL1287">
        <f t="shared" si="239"/>
        <v>2.3932222419826782E-3</v>
      </c>
      <c r="AM1287">
        <f t="shared" si="239"/>
        <v>2.5740703866426926E-3</v>
      </c>
      <c r="AN1287">
        <f>(I1287*'msft+wfc'!$K$2)+(R1287*(1-'msft+wfc'!$K$2))</f>
        <v>1.420742269612143E-3</v>
      </c>
    </row>
    <row r="1288" spans="1:40" x14ac:dyDescent="0.35">
      <c r="A1288" s="1">
        <v>42226</v>
      </c>
      <c r="B1288">
        <v>46.950001</v>
      </c>
      <c r="C1288">
        <v>47.490001999999997</v>
      </c>
      <c r="D1288">
        <v>46.84</v>
      </c>
      <c r="E1288">
        <v>47.330002</v>
      </c>
      <c r="F1288">
        <v>23079900</v>
      </c>
      <c r="G1288">
        <v>46.050091000000002</v>
      </c>
      <c r="H1288">
        <f t="shared" si="241"/>
        <v>1.2623020426914048E-2</v>
      </c>
      <c r="I1288">
        <f t="shared" si="242"/>
        <v>1.2623019160460989E-2</v>
      </c>
      <c r="J1288" s="1">
        <v>42226</v>
      </c>
      <c r="K1288">
        <v>57.799999</v>
      </c>
      <c r="L1288">
        <v>57.98</v>
      </c>
      <c r="M1288">
        <v>57.68</v>
      </c>
      <c r="N1288">
        <v>57.939999</v>
      </c>
      <c r="O1288">
        <v>12397500</v>
      </c>
      <c r="P1288">
        <v>56.668546999999997</v>
      </c>
      <c r="Q1288">
        <f t="shared" si="243"/>
        <v>8.1781449768897133E-3</v>
      </c>
      <c r="R1288">
        <f t="shared" si="244"/>
        <v>8.1781408743314341E-3</v>
      </c>
      <c r="S1288">
        <f t="shared" si="240"/>
        <v>8.1781408743314341E-3</v>
      </c>
      <c r="T1288">
        <f t="shared" si="240"/>
        <v>8.4003847886379122E-3</v>
      </c>
      <c r="U1288">
        <f t="shared" si="240"/>
        <v>8.6226287029443904E-3</v>
      </c>
      <c r="V1288">
        <f t="shared" si="240"/>
        <v>8.8448726172508669E-3</v>
      </c>
      <c r="W1288">
        <f t="shared" si="240"/>
        <v>9.0671165315573451E-3</v>
      </c>
      <c r="X1288">
        <f t="shared" si="240"/>
        <v>9.2893604458638233E-3</v>
      </c>
      <c r="Y1288">
        <f t="shared" si="240"/>
        <v>9.5116043601702997E-3</v>
      </c>
      <c r="Z1288">
        <f t="shared" si="240"/>
        <v>9.7338482744767779E-3</v>
      </c>
      <c r="AA1288">
        <f t="shared" si="240"/>
        <v>9.9560921887832561E-3</v>
      </c>
      <c r="AB1288">
        <f t="shared" si="240"/>
        <v>1.0178336103089734E-2</v>
      </c>
      <c r="AC1288">
        <f t="shared" si="240"/>
        <v>1.0400580017396212E-2</v>
      </c>
      <c r="AD1288">
        <f t="shared" si="240"/>
        <v>1.0622823931702691E-2</v>
      </c>
      <c r="AE1288">
        <f t="shared" si="240"/>
        <v>1.0845067846009167E-2</v>
      </c>
      <c r="AF1288">
        <f t="shared" si="240"/>
        <v>1.1067311760315644E-2</v>
      </c>
      <c r="AG1288">
        <f t="shared" si="240"/>
        <v>1.1289555674622122E-2</v>
      </c>
      <c r="AH1288">
        <f t="shared" si="240"/>
        <v>1.15117995889286E-2</v>
      </c>
      <c r="AI1288">
        <f t="shared" si="239"/>
        <v>1.1734043503235078E-2</v>
      </c>
      <c r="AJ1288">
        <f t="shared" si="239"/>
        <v>1.1956287417541556E-2</v>
      </c>
      <c r="AK1288">
        <f t="shared" si="239"/>
        <v>1.2178531331848035E-2</v>
      </c>
      <c r="AL1288">
        <f t="shared" si="239"/>
        <v>1.2400775246154511E-2</v>
      </c>
      <c r="AM1288">
        <f t="shared" si="239"/>
        <v>1.2623019160460989E-2</v>
      </c>
      <c r="AN1288">
        <f>(I1288*'msft+wfc'!$K$2)+(R1288*(1-'msft+wfc'!$K$2))</f>
        <v>1.1205696601302544E-2</v>
      </c>
    </row>
    <row r="1289" spans="1:40" x14ac:dyDescent="0.35">
      <c r="A1289" s="1">
        <v>42227</v>
      </c>
      <c r="B1289">
        <v>46.82</v>
      </c>
      <c r="C1289">
        <v>46.939999</v>
      </c>
      <c r="D1289">
        <v>45.900002000000001</v>
      </c>
      <c r="E1289">
        <v>46.41</v>
      </c>
      <c r="F1289">
        <v>29237400</v>
      </c>
      <c r="G1289">
        <v>45.154967999999997</v>
      </c>
      <c r="H1289">
        <f t="shared" si="241"/>
        <v>-1.9438030025859785E-2</v>
      </c>
      <c r="I1289">
        <f t="shared" si="242"/>
        <v>-1.9438028906392502E-2</v>
      </c>
      <c r="J1289" s="1">
        <v>42227</v>
      </c>
      <c r="K1289">
        <v>57.23</v>
      </c>
      <c r="L1289">
        <v>57.549999</v>
      </c>
      <c r="M1289">
        <v>56.98</v>
      </c>
      <c r="N1289">
        <v>57.209999000000003</v>
      </c>
      <c r="O1289">
        <v>15425500</v>
      </c>
      <c r="P1289">
        <v>55.954566999999997</v>
      </c>
      <c r="Q1289">
        <f t="shared" si="243"/>
        <v>-1.2599240811170826E-2</v>
      </c>
      <c r="R1289">
        <f t="shared" si="244"/>
        <v>-1.2599228986760493E-2</v>
      </c>
      <c r="S1289">
        <f t="shared" si="240"/>
        <v>-1.2599228986760493E-2</v>
      </c>
      <c r="T1289">
        <f t="shared" si="240"/>
        <v>-1.2941168982742094E-2</v>
      </c>
      <c r="U1289">
        <f t="shared" si="240"/>
        <v>-1.3283108978723694E-2</v>
      </c>
      <c r="V1289">
        <f t="shared" si="240"/>
        <v>-1.3625048974705295E-2</v>
      </c>
      <c r="W1289">
        <f t="shared" si="240"/>
        <v>-1.3966988970686897E-2</v>
      </c>
      <c r="X1289">
        <f t="shared" si="240"/>
        <v>-1.4308928966668494E-2</v>
      </c>
      <c r="Y1289">
        <f t="shared" si="240"/>
        <v>-1.4650868962650094E-2</v>
      </c>
      <c r="Z1289">
        <f t="shared" si="240"/>
        <v>-1.4992808958631695E-2</v>
      </c>
      <c r="AA1289">
        <f t="shared" si="240"/>
        <v>-1.5334748954613297E-2</v>
      </c>
      <c r="AB1289">
        <f t="shared" si="240"/>
        <v>-1.5676688950594896E-2</v>
      </c>
      <c r="AC1289">
        <f t="shared" si="240"/>
        <v>-1.6018628946576498E-2</v>
      </c>
      <c r="AD1289">
        <f t="shared" si="240"/>
        <v>-1.63605689425581E-2</v>
      </c>
      <c r="AE1289">
        <f t="shared" si="240"/>
        <v>-1.6702508938539699E-2</v>
      </c>
      <c r="AF1289">
        <f t="shared" si="240"/>
        <v>-1.7044448934521297E-2</v>
      </c>
      <c r="AG1289">
        <f t="shared" si="240"/>
        <v>-1.73863889305029E-2</v>
      </c>
      <c r="AH1289">
        <f t="shared" si="240"/>
        <v>-1.7728328926484502E-2</v>
      </c>
      <c r="AI1289">
        <f t="shared" si="239"/>
        <v>-1.80702689224661E-2</v>
      </c>
      <c r="AJ1289">
        <f t="shared" si="239"/>
        <v>-1.8412208918447699E-2</v>
      </c>
      <c r="AK1289">
        <f t="shared" si="239"/>
        <v>-1.8754148914429301E-2</v>
      </c>
      <c r="AL1289">
        <f t="shared" si="239"/>
        <v>-1.9096088910410904E-2</v>
      </c>
      <c r="AM1289">
        <f t="shared" si="239"/>
        <v>-1.9438028906392502E-2</v>
      </c>
      <c r="AN1289">
        <f>(I1289*'msft+wfc'!$K$2)+(R1289*(1-'msft+wfc'!$K$2))</f>
        <v>-1.7257365054715798E-2</v>
      </c>
    </row>
    <row r="1290" spans="1:40" x14ac:dyDescent="0.35">
      <c r="A1290" s="1">
        <v>42228</v>
      </c>
      <c r="B1290">
        <v>46.189999</v>
      </c>
      <c r="C1290">
        <v>46.900002000000001</v>
      </c>
      <c r="D1290">
        <v>45.709999000000003</v>
      </c>
      <c r="E1290">
        <v>46.740001999999997</v>
      </c>
      <c r="F1290">
        <v>30181400</v>
      </c>
      <c r="G1290">
        <v>45.476045999999997</v>
      </c>
      <c r="H1290">
        <f t="shared" si="241"/>
        <v>7.1105796164619775E-3</v>
      </c>
      <c r="I1290">
        <f t="shared" si="242"/>
        <v>7.1105797262440758E-3</v>
      </c>
      <c r="J1290" s="1">
        <v>42228</v>
      </c>
      <c r="K1290">
        <v>56.900002000000001</v>
      </c>
      <c r="L1290">
        <v>56.950001</v>
      </c>
      <c r="M1290">
        <v>56.200001</v>
      </c>
      <c r="N1290">
        <v>56.720001000000003</v>
      </c>
      <c r="O1290">
        <v>21663200</v>
      </c>
      <c r="P1290">
        <v>55.475321000000001</v>
      </c>
      <c r="Q1290">
        <f t="shared" si="243"/>
        <v>-8.5649013907516391E-3</v>
      </c>
      <c r="R1290">
        <f t="shared" si="244"/>
        <v>-8.5649130302446318E-3</v>
      </c>
      <c r="S1290">
        <f t="shared" si="240"/>
        <v>-8.5649130302446318E-3</v>
      </c>
      <c r="T1290">
        <f t="shared" si="240"/>
        <v>-7.7811383924201961E-3</v>
      </c>
      <c r="U1290">
        <f t="shared" si="240"/>
        <v>-6.9973637545957612E-3</v>
      </c>
      <c r="V1290">
        <f t="shared" si="240"/>
        <v>-6.2135891167713255E-3</v>
      </c>
      <c r="W1290">
        <f t="shared" si="240"/>
        <v>-5.4298144789468906E-3</v>
      </c>
      <c r="X1290">
        <f t="shared" si="240"/>
        <v>-4.6460398411224541E-3</v>
      </c>
      <c r="Y1290">
        <f t="shared" si="240"/>
        <v>-3.8622652032980196E-3</v>
      </c>
      <c r="Z1290">
        <f t="shared" si="240"/>
        <v>-3.0784905654735848E-3</v>
      </c>
      <c r="AA1290">
        <f t="shared" si="240"/>
        <v>-2.2947159276491486E-3</v>
      </c>
      <c r="AB1290">
        <f t="shared" si="240"/>
        <v>-1.5109412898247137E-3</v>
      </c>
      <c r="AC1290">
        <f t="shared" si="240"/>
        <v>-7.27166652000278E-4</v>
      </c>
      <c r="AD1290">
        <f t="shared" si="240"/>
        <v>5.6607985824157735E-5</v>
      </c>
      <c r="AE1290">
        <f t="shared" si="240"/>
        <v>8.403826236485926E-4</v>
      </c>
      <c r="AF1290">
        <f t="shared" si="240"/>
        <v>1.6241572614730279E-3</v>
      </c>
      <c r="AG1290">
        <f t="shared" si="240"/>
        <v>2.4079318992974628E-3</v>
      </c>
      <c r="AH1290">
        <f t="shared" si="240"/>
        <v>3.1917065371218985E-3</v>
      </c>
      <c r="AI1290">
        <f t="shared" si="239"/>
        <v>3.9754811749463347E-3</v>
      </c>
      <c r="AJ1290">
        <f t="shared" si="239"/>
        <v>4.7592558127707695E-3</v>
      </c>
      <c r="AK1290">
        <f t="shared" si="239"/>
        <v>5.5430304505952053E-3</v>
      </c>
      <c r="AL1290">
        <f t="shared" si="239"/>
        <v>6.3268050884196401E-3</v>
      </c>
      <c r="AM1290">
        <f t="shared" si="239"/>
        <v>7.1105797262440758E-3</v>
      </c>
      <c r="AN1290">
        <f>(I1290*'msft+wfc'!$K$2)+(R1290*(1-'msft+wfc'!$K$2))</f>
        <v>2.1121910011745629E-3</v>
      </c>
    </row>
    <row r="1291" spans="1:40" x14ac:dyDescent="0.35">
      <c r="A1291" s="1">
        <v>42229</v>
      </c>
      <c r="B1291">
        <v>47.060001</v>
      </c>
      <c r="C1291">
        <v>47.099997999999999</v>
      </c>
      <c r="D1291">
        <v>46.490001999999997</v>
      </c>
      <c r="E1291">
        <v>46.73</v>
      </c>
      <c r="F1291">
        <v>22627200</v>
      </c>
      <c r="G1291">
        <v>45.466313999999997</v>
      </c>
      <c r="H1291">
        <f t="shared" si="241"/>
        <v>-2.1399228866100748E-4</v>
      </c>
      <c r="I1291">
        <f t="shared" si="242"/>
        <v>-2.1400277411979992E-4</v>
      </c>
      <c r="J1291" s="1">
        <v>42229</v>
      </c>
      <c r="K1291">
        <v>56.75</v>
      </c>
      <c r="L1291">
        <v>57.130001</v>
      </c>
      <c r="M1291">
        <v>56.630001</v>
      </c>
      <c r="N1291">
        <v>56.889999000000003</v>
      </c>
      <c r="O1291">
        <v>11868600</v>
      </c>
      <c r="P1291">
        <v>55.641589000000003</v>
      </c>
      <c r="Q1291">
        <f t="shared" si="243"/>
        <v>2.9971438117569788E-3</v>
      </c>
      <c r="R1291">
        <f t="shared" si="244"/>
        <v>2.9971525536553866E-3</v>
      </c>
      <c r="S1291">
        <f t="shared" si="240"/>
        <v>2.9971525536553866E-3</v>
      </c>
      <c r="T1291">
        <f t="shared" si="240"/>
        <v>2.8365947872666269E-3</v>
      </c>
      <c r="U1291">
        <f t="shared" si="240"/>
        <v>2.676037020877868E-3</v>
      </c>
      <c r="V1291">
        <f t="shared" si="240"/>
        <v>2.5154792544891083E-3</v>
      </c>
      <c r="W1291">
        <f t="shared" si="240"/>
        <v>2.3549214881003495E-3</v>
      </c>
      <c r="X1291">
        <f t="shared" si="240"/>
        <v>2.1943637217115902E-3</v>
      </c>
      <c r="Y1291">
        <f t="shared" si="240"/>
        <v>2.0338059553228305E-3</v>
      </c>
      <c r="Z1291">
        <f t="shared" si="240"/>
        <v>1.8732481889340716E-3</v>
      </c>
      <c r="AA1291">
        <f t="shared" si="240"/>
        <v>1.7126904225453119E-3</v>
      </c>
      <c r="AB1291">
        <f t="shared" si="240"/>
        <v>1.5521326561565528E-3</v>
      </c>
      <c r="AC1291">
        <f t="shared" si="240"/>
        <v>1.3915748897677933E-3</v>
      </c>
      <c r="AD1291">
        <f t="shared" si="240"/>
        <v>1.2310171233790338E-3</v>
      </c>
      <c r="AE1291">
        <f t="shared" si="240"/>
        <v>1.070459356990275E-3</v>
      </c>
      <c r="AF1291">
        <f t="shared" si="240"/>
        <v>9.0990159060151525E-4</v>
      </c>
      <c r="AG1291">
        <f t="shared" si="240"/>
        <v>7.4934382421275618E-4</v>
      </c>
      <c r="AH1291">
        <f t="shared" si="240"/>
        <v>5.8878605782399667E-4</v>
      </c>
      <c r="AI1291">
        <f t="shared" si="239"/>
        <v>4.2822829143523728E-4</v>
      </c>
      <c r="AJ1291">
        <f t="shared" si="239"/>
        <v>2.676705250464781E-4</v>
      </c>
      <c r="AK1291">
        <f t="shared" si="239"/>
        <v>1.0711275865771865E-4</v>
      </c>
      <c r="AL1291">
        <f t="shared" si="239"/>
        <v>-5.3445007731040445E-5</v>
      </c>
      <c r="AM1291">
        <f t="shared" si="239"/>
        <v>-2.1400277411979992E-4</v>
      </c>
      <c r="AN1291">
        <f>(I1291*'msft+wfc'!$K$2)+(R1291*(1-'msft+wfc'!$K$2))</f>
        <v>8.0992692519727002E-4</v>
      </c>
    </row>
    <row r="1292" spans="1:40" x14ac:dyDescent="0.35">
      <c r="A1292" s="1">
        <v>42230</v>
      </c>
      <c r="B1292">
        <v>46.529998999999997</v>
      </c>
      <c r="C1292">
        <v>47.099997999999999</v>
      </c>
      <c r="D1292">
        <v>46.52</v>
      </c>
      <c r="E1292">
        <v>47</v>
      </c>
      <c r="F1292">
        <v>21473400</v>
      </c>
      <c r="G1292">
        <v>45.729013000000002</v>
      </c>
      <c r="H1292">
        <f t="shared" si="241"/>
        <v>5.7778728867965579E-3</v>
      </c>
      <c r="I1292">
        <f t="shared" si="242"/>
        <v>5.7778820601116889E-3</v>
      </c>
      <c r="J1292" s="1">
        <v>42230</v>
      </c>
      <c r="K1292">
        <v>56.889999000000003</v>
      </c>
      <c r="L1292">
        <v>57.369999</v>
      </c>
      <c r="M1292">
        <v>56.82</v>
      </c>
      <c r="N1292">
        <v>57.330002</v>
      </c>
      <c r="O1292">
        <v>9742500</v>
      </c>
      <c r="P1292">
        <v>56.071936000000001</v>
      </c>
      <c r="Q1292">
        <f t="shared" si="243"/>
        <v>7.7342768102350856E-3</v>
      </c>
      <c r="R1292">
        <f t="shared" si="244"/>
        <v>7.7342686960287484E-3</v>
      </c>
      <c r="S1292">
        <f t="shared" si="240"/>
        <v>7.7342686960287484E-3</v>
      </c>
      <c r="T1292">
        <f t="shared" si="240"/>
        <v>7.6364493642328956E-3</v>
      </c>
      <c r="U1292">
        <f t="shared" si="240"/>
        <v>7.5386300324370428E-3</v>
      </c>
      <c r="V1292">
        <f t="shared" si="240"/>
        <v>7.44081070064119E-3</v>
      </c>
      <c r="W1292">
        <f t="shared" si="240"/>
        <v>7.3429913688453363E-3</v>
      </c>
      <c r="X1292">
        <f t="shared" si="240"/>
        <v>7.2451720370494835E-3</v>
      </c>
      <c r="Y1292">
        <f t="shared" si="240"/>
        <v>7.1473527052536298E-3</v>
      </c>
      <c r="Z1292">
        <f t="shared" si="240"/>
        <v>7.0495333734577779E-3</v>
      </c>
      <c r="AA1292">
        <f t="shared" si="240"/>
        <v>6.9517140416619242E-3</v>
      </c>
      <c r="AB1292">
        <f t="shared" si="240"/>
        <v>6.8538947098660714E-3</v>
      </c>
      <c r="AC1292">
        <f t="shared" si="240"/>
        <v>6.7560753780702186E-3</v>
      </c>
      <c r="AD1292">
        <f t="shared" si="240"/>
        <v>6.6582560462743658E-3</v>
      </c>
      <c r="AE1292">
        <f t="shared" si="240"/>
        <v>6.5604367144785122E-3</v>
      </c>
      <c r="AF1292">
        <f t="shared" si="240"/>
        <v>6.4626173826826594E-3</v>
      </c>
      <c r="AG1292">
        <f t="shared" si="240"/>
        <v>6.3647980508868066E-3</v>
      </c>
      <c r="AH1292">
        <f t="shared" si="240"/>
        <v>6.2669787190909538E-3</v>
      </c>
      <c r="AI1292">
        <f t="shared" si="239"/>
        <v>6.169159387295101E-3</v>
      </c>
      <c r="AJ1292">
        <f t="shared" si="239"/>
        <v>6.0713400554992473E-3</v>
      </c>
      <c r="AK1292">
        <f t="shared" si="239"/>
        <v>5.9735207237033945E-3</v>
      </c>
      <c r="AL1292">
        <f t="shared" si="239"/>
        <v>5.8757013919075417E-3</v>
      </c>
      <c r="AM1292">
        <f t="shared" si="239"/>
        <v>5.7778820601116889E-3</v>
      </c>
      <c r="AN1292">
        <f>(I1292*'msft+wfc'!$K$2)+(R1292*(1-'msft+wfc'!$K$2))</f>
        <v>6.4017081212603359E-3</v>
      </c>
    </row>
    <row r="1293" spans="1:40" x14ac:dyDescent="0.35">
      <c r="A1293" s="1">
        <v>42233</v>
      </c>
      <c r="B1293">
        <v>46.810001</v>
      </c>
      <c r="C1293">
        <v>47.450001</v>
      </c>
      <c r="D1293">
        <v>46.57</v>
      </c>
      <c r="E1293">
        <v>47.32</v>
      </c>
      <c r="F1293">
        <v>21099700</v>
      </c>
      <c r="G1293">
        <v>46.04036</v>
      </c>
      <c r="H1293">
        <f t="shared" si="241"/>
        <v>6.8085106382978784E-3</v>
      </c>
      <c r="I1293">
        <f t="shared" si="242"/>
        <v>6.8085221957446974E-3</v>
      </c>
      <c r="J1293" s="1">
        <v>42233</v>
      </c>
      <c r="K1293">
        <v>57.02</v>
      </c>
      <c r="L1293">
        <v>57.5</v>
      </c>
      <c r="M1293">
        <v>56.93</v>
      </c>
      <c r="N1293">
        <v>57.349997999999999</v>
      </c>
      <c r="O1293">
        <v>11462500</v>
      </c>
      <c r="P1293">
        <v>56.091493999999997</v>
      </c>
      <c r="Q1293">
        <f t="shared" si="243"/>
        <v>3.4878770804855396E-4</v>
      </c>
      <c r="R1293">
        <f t="shared" si="244"/>
        <v>3.4880193899487278E-4</v>
      </c>
      <c r="S1293">
        <f t="shared" si="240"/>
        <v>3.4880193899487278E-4</v>
      </c>
      <c r="T1293">
        <f t="shared" si="240"/>
        <v>6.7178795183236398E-4</v>
      </c>
      <c r="U1293">
        <f t="shared" si="240"/>
        <v>9.9477396466985529E-4</v>
      </c>
      <c r="V1293">
        <f t="shared" si="240"/>
        <v>1.3177599775073465E-3</v>
      </c>
      <c r="W1293">
        <f t="shared" si="240"/>
        <v>1.6407459903448377E-3</v>
      </c>
      <c r="X1293">
        <f t="shared" si="240"/>
        <v>1.9637320031823287E-3</v>
      </c>
      <c r="Y1293">
        <f t="shared" si="240"/>
        <v>2.2867180160198201E-3</v>
      </c>
      <c r="Z1293">
        <f t="shared" si="240"/>
        <v>2.6097040288573115E-3</v>
      </c>
      <c r="AA1293">
        <f t="shared" si="240"/>
        <v>2.9326900416948025E-3</v>
      </c>
      <c r="AB1293">
        <f t="shared" si="240"/>
        <v>3.2556760545322939E-3</v>
      </c>
      <c r="AC1293">
        <f t="shared" si="240"/>
        <v>3.5786620673697849E-3</v>
      </c>
      <c r="AD1293">
        <f t="shared" si="240"/>
        <v>3.9016480802072768E-3</v>
      </c>
      <c r="AE1293">
        <f t="shared" si="240"/>
        <v>4.2246340930447678E-3</v>
      </c>
      <c r="AF1293">
        <f t="shared" si="240"/>
        <v>4.5476201058822592E-3</v>
      </c>
      <c r="AG1293">
        <f t="shared" si="240"/>
        <v>4.8706061187197497E-3</v>
      </c>
      <c r="AH1293">
        <f t="shared" si="240"/>
        <v>5.193592131557242E-3</v>
      </c>
      <c r="AI1293">
        <f t="shared" si="239"/>
        <v>5.5165781443947326E-3</v>
      </c>
      <c r="AJ1293">
        <f t="shared" si="239"/>
        <v>5.8395641572322231E-3</v>
      </c>
      <c r="AK1293">
        <f t="shared" si="239"/>
        <v>6.1625501700697145E-3</v>
      </c>
      <c r="AL1293">
        <f t="shared" si="239"/>
        <v>6.485536182907206E-3</v>
      </c>
      <c r="AM1293">
        <f t="shared" si="239"/>
        <v>6.8085221957446974E-3</v>
      </c>
      <c r="AN1293">
        <f>(I1293*'msft+wfc'!$K$2)+(R1293*(1-'msft+wfc'!$K$2))</f>
        <v>4.7487341303854057E-3</v>
      </c>
    </row>
    <row r="1294" spans="1:40" x14ac:dyDescent="0.35">
      <c r="A1294" s="1">
        <v>42234</v>
      </c>
      <c r="B1294">
        <v>46.84</v>
      </c>
      <c r="C1294">
        <v>47.43</v>
      </c>
      <c r="D1294">
        <v>46.700001</v>
      </c>
      <c r="E1294">
        <v>47.27</v>
      </c>
      <c r="F1294">
        <v>23574100</v>
      </c>
      <c r="G1294">
        <v>46.294998</v>
      </c>
      <c r="H1294">
        <f t="shared" si="241"/>
        <v>-1.0566356720202274E-3</v>
      </c>
      <c r="I1294">
        <f t="shared" si="242"/>
        <v>5.5307560583800807E-3</v>
      </c>
      <c r="J1294" s="1">
        <v>42234</v>
      </c>
      <c r="K1294">
        <v>57.41</v>
      </c>
      <c r="L1294">
        <v>57.720001000000003</v>
      </c>
      <c r="M1294">
        <v>57.27</v>
      </c>
      <c r="N1294">
        <v>57.540000999999997</v>
      </c>
      <c r="O1294">
        <v>10581500</v>
      </c>
      <c r="P1294">
        <v>56.277327</v>
      </c>
      <c r="Q1294">
        <f t="shared" si="243"/>
        <v>3.3130428356771217E-3</v>
      </c>
      <c r="R1294">
        <f t="shared" si="244"/>
        <v>3.3130335234073526E-3</v>
      </c>
      <c r="S1294">
        <f t="shared" si="240"/>
        <v>3.3130335234073526E-3</v>
      </c>
      <c r="T1294">
        <f t="shared" si="240"/>
        <v>3.423919650155989E-3</v>
      </c>
      <c r="U1294">
        <f t="shared" si="240"/>
        <v>3.5348057769046251E-3</v>
      </c>
      <c r="V1294">
        <f t="shared" si="240"/>
        <v>3.6456919036532615E-3</v>
      </c>
      <c r="W1294">
        <f t="shared" si="240"/>
        <v>3.7565780304018984E-3</v>
      </c>
      <c r="X1294">
        <f t="shared" si="240"/>
        <v>3.8674641571505349E-3</v>
      </c>
      <c r="Y1294">
        <f t="shared" si="240"/>
        <v>3.978350283899171E-3</v>
      </c>
      <c r="Z1294">
        <f t="shared" si="240"/>
        <v>4.089236410647807E-3</v>
      </c>
      <c r="AA1294">
        <f t="shared" si="240"/>
        <v>4.2001225373964439E-3</v>
      </c>
      <c r="AB1294">
        <f t="shared" si="240"/>
        <v>4.3110086641450799E-3</v>
      </c>
      <c r="AC1294">
        <f t="shared" si="240"/>
        <v>4.4218947908937168E-3</v>
      </c>
      <c r="AD1294">
        <f t="shared" si="240"/>
        <v>4.5327809176423529E-3</v>
      </c>
      <c r="AE1294">
        <f t="shared" si="240"/>
        <v>4.6436670443909898E-3</v>
      </c>
      <c r="AF1294">
        <f t="shared" si="240"/>
        <v>4.7545531711396258E-3</v>
      </c>
      <c r="AG1294">
        <f t="shared" si="240"/>
        <v>4.8654392978882618E-3</v>
      </c>
      <c r="AH1294">
        <f t="shared" si="240"/>
        <v>4.9763254246368988E-3</v>
      </c>
      <c r="AI1294">
        <f t="shared" si="239"/>
        <v>5.0872115513855357E-3</v>
      </c>
      <c r="AJ1294">
        <f t="shared" si="239"/>
        <v>5.1980976781341708E-3</v>
      </c>
      <c r="AK1294">
        <f t="shared" si="239"/>
        <v>5.3089838048828077E-3</v>
      </c>
      <c r="AL1294">
        <f t="shared" si="239"/>
        <v>5.4198699316314446E-3</v>
      </c>
      <c r="AM1294">
        <f t="shared" si="239"/>
        <v>5.5307560583800807E-3</v>
      </c>
      <c r="AN1294">
        <f>(I1294*'msft+wfc'!$K$2)+(R1294*(1-'msft+wfc'!$K$2))</f>
        <v>4.8235987468785504E-3</v>
      </c>
    </row>
    <row r="1295" spans="1:40" x14ac:dyDescent="0.35">
      <c r="A1295" s="1">
        <v>42235</v>
      </c>
      <c r="B1295">
        <v>46.779998999999997</v>
      </c>
      <c r="C1295">
        <v>47.080002</v>
      </c>
      <c r="D1295">
        <v>46.299999</v>
      </c>
      <c r="E1295">
        <v>46.610000999999997</v>
      </c>
      <c r="F1295">
        <v>31485500</v>
      </c>
      <c r="G1295">
        <v>45.648611000000002</v>
      </c>
      <c r="H1295">
        <f t="shared" si="241"/>
        <v>-1.3962322826317033E-2</v>
      </c>
      <c r="I1295">
        <f t="shared" si="242"/>
        <v>-1.3962350748994464E-2</v>
      </c>
      <c r="J1295" s="1">
        <v>42235</v>
      </c>
      <c r="K1295">
        <v>57.279998999999997</v>
      </c>
      <c r="L1295">
        <v>57.549999</v>
      </c>
      <c r="M1295">
        <v>56.950001</v>
      </c>
      <c r="N1295">
        <v>57.060001</v>
      </c>
      <c r="O1295">
        <v>13744600</v>
      </c>
      <c r="P1295">
        <v>55.807859999999998</v>
      </c>
      <c r="Q1295">
        <f t="shared" si="243"/>
        <v>-8.3420227955852289E-3</v>
      </c>
      <c r="R1295">
        <f t="shared" si="244"/>
        <v>-8.3420273318951625E-3</v>
      </c>
      <c r="S1295">
        <f t="shared" si="240"/>
        <v>-8.3420273318951625E-3</v>
      </c>
      <c r="T1295">
        <f t="shared" si="240"/>
        <v>-8.6230435027501266E-3</v>
      </c>
      <c r="U1295">
        <f t="shared" si="240"/>
        <v>-8.9040596736050925E-3</v>
      </c>
      <c r="V1295">
        <f t="shared" si="240"/>
        <v>-9.1850758444600583E-3</v>
      </c>
      <c r="W1295">
        <f t="shared" si="240"/>
        <v>-9.4660920153150224E-3</v>
      </c>
      <c r="X1295">
        <f t="shared" si="240"/>
        <v>-9.7471081861699883E-3</v>
      </c>
      <c r="Y1295">
        <f t="shared" si="240"/>
        <v>-1.0028124357024952E-2</v>
      </c>
      <c r="Z1295">
        <f t="shared" si="240"/>
        <v>-1.0309140527879918E-2</v>
      </c>
      <c r="AA1295">
        <f t="shared" si="240"/>
        <v>-1.0590156698734882E-2</v>
      </c>
      <c r="AB1295">
        <f t="shared" si="240"/>
        <v>-1.0871172869589848E-2</v>
      </c>
      <c r="AC1295">
        <f t="shared" si="240"/>
        <v>-1.1152189040444814E-2</v>
      </c>
      <c r="AD1295">
        <f t="shared" si="240"/>
        <v>-1.1433205211299778E-2</v>
      </c>
      <c r="AE1295">
        <f t="shared" si="240"/>
        <v>-1.1714221382154742E-2</v>
      </c>
      <c r="AF1295">
        <f t="shared" si="240"/>
        <v>-1.1995237553009708E-2</v>
      </c>
      <c r="AG1295">
        <f t="shared" si="240"/>
        <v>-1.2276253723864674E-2</v>
      </c>
      <c r="AH1295">
        <f t="shared" ref="AH1295:AM1358" si="245">(AH$2*$I1295)+($R1295*(1-AH$2))</f>
        <v>-1.2557269894719638E-2</v>
      </c>
      <c r="AI1295">
        <f t="shared" si="245"/>
        <v>-1.2838286065574604E-2</v>
      </c>
      <c r="AJ1295">
        <f t="shared" si="245"/>
        <v>-1.3119302236429568E-2</v>
      </c>
      <c r="AK1295">
        <f t="shared" si="245"/>
        <v>-1.3400318407284534E-2</v>
      </c>
      <c r="AL1295">
        <f t="shared" si="245"/>
        <v>-1.3681334578139498E-2</v>
      </c>
      <c r="AM1295">
        <f t="shared" si="245"/>
        <v>-1.3962350748994464E-2</v>
      </c>
      <c r="AN1295">
        <f>(I1295*'msft+wfc'!$K$2)+(R1295*(1-'msft+wfc'!$K$2))</f>
        <v>-1.2170218173918335E-2</v>
      </c>
    </row>
    <row r="1296" spans="1:40" x14ac:dyDescent="0.35">
      <c r="A1296" s="1">
        <v>42236</v>
      </c>
      <c r="B1296">
        <v>46.07</v>
      </c>
      <c r="C1296">
        <v>46.470001000000003</v>
      </c>
      <c r="D1296">
        <v>45.66</v>
      </c>
      <c r="E1296">
        <v>45.66</v>
      </c>
      <c r="F1296">
        <v>36238200</v>
      </c>
      <c r="G1296">
        <v>44.718204999999998</v>
      </c>
      <c r="H1296">
        <f t="shared" si="241"/>
        <v>-2.0381913315127377E-2</v>
      </c>
      <c r="I1296">
        <f t="shared" si="242"/>
        <v>-2.0381912606278533E-2</v>
      </c>
      <c r="J1296" s="1">
        <v>42236</v>
      </c>
      <c r="K1296">
        <v>56.459999000000003</v>
      </c>
      <c r="L1296">
        <v>56.580002</v>
      </c>
      <c r="M1296">
        <v>56.110000999999997</v>
      </c>
      <c r="N1296">
        <v>56.119999</v>
      </c>
      <c r="O1296">
        <v>20857700</v>
      </c>
      <c r="P1296">
        <v>54.888486</v>
      </c>
      <c r="Q1296">
        <f t="shared" si="243"/>
        <v>-1.6473921898459129E-2</v>
      </c>
      <c r="R1296">
        <f t="shared" si="244"/>
        <v>-1.6473916039783602E-2</v>
      </c>
      <c r="S1296">
        <f t="shared" ref="S1296:AH1359" si="246">(S$2*$I1296)+($R1296*(1-S$2))</f>
        <v>-1.6473916039783602E-2</v>
      </c>
      <c r="T1296">
        <f t="shared" si="246"/>
        <v>-1.666931586810835E-2</v>
      </c>
      <c r="U1296">
        <f t="shared" si="246"/>
        <v>-1.6864715696433094E-2</v>
      </c>
      <c r="V1296">
        <f t="shared" si="246"/>
        <v>-1.7060115524757842E-2</v>
      </c>
      <c r="W1296">
        <f t="shared" si="246"/>
        <v>-1.725551535308259E-2</v>
      </c>
      <c r="X1296">
        <f t="shared" si="246"/>
        <v>-1.7450915181407334E-2</v>
      </c>
      <c r="Y1296">
        <f t="shared" si="246"/>
        <v>-1.7646315009732079E-2</v>
      </c>
      <c r="Z1296">
        <f t="shared" si="246"/>
        <v>-1.7841714838056827E-2</v>
      </c>
      <c r="AA1296">
        <f t="shared" si="246"/>
        <v>-1.8037114666381575E-2</v>
      </c>
      <c r="AB1296">
        <f t="shared" si="246"/>
        <v>-1.8232514494706323E-2</v>
      </c>
      <c r="AC1296">
        <f t="shared" si="246"/>
        <v>-1.8427914323031067E-2</v>
      </c>
      <c r="AD1296">
        <f t="shared" si="246"/>
        <v>-1.8623314151355812E-2</v>
      </c>
      <c r="AE1296">
        <f t="shared" si="246"/>
        <v>-1.881871397968056E-2</v>
      </c>
      <c r="AF1296">
        <f t="shared" si="246"/>
        <v>-1.9014113808005308E-2</v>
      </c>
      <c r="AG1296">
        <f t="shared" si="246"/>
        <v>-1.9209513636330052E-2</v>
      </c>
      <c r="AH1296">
        <f t="shared" si="246"/>
        <v>-1.94049134646548E-2</v>
      </c>
      <c r="AI1296">
        <f t="shared" si="245"/>
        <v>-1.9600313292979548E-2</v>
      </c>
      <c r="AJ1296">
        <f t="shared" si="245"/>
        <v>-1.9795713121304293E-2</v>
      </c>
      <c r="AK1296">
        <f t="shared" si="245"/>
        <v>-1.9991112949629037E-2</v>
      </c>
      <c r="AL1296">
        <f t="shared" si="245"/>
        <v>-2.0186512777953785E-2</v>
      </c>
      <c r="AM1296">
        <f t="shared" si="245"/>
        <v>-2.0381912606278533E-2</v>
      </c>
      <c r="AN1296">
        <f>(I1296*'msft+wfc'!$K$2)+(R1296*(1-'msft+wfc'!$K$2))</f>
        <v>-1.9135783615054771E-2</v>
      </c>
    </row>
    <row r="1297" spans="1:40" x14ac:dyDescent="0.35">
      <c r="A1297" s="1">
        <v>42237</v>
      </c>
      <c r="B1297">
        <v>45.299999</v>
      </c>
      <c r="C1297">
        <v>45.48</v>
      </c>
      <c r="D1297">
        <v>43.07</v>
      </c>
      <c r="E1297">
        <v>43.07</v>
      </c>
      <c r="F1297">
        <v>70053100</v>
      </c>
      <c r="G1297">
        <v>42.181626999999999</v>
      </c>
      <c r="H1297">
        <f t="shared" si="241"/>
        <v>-5.6723609286027078E-2</v>
      </c>
      <c r="I1297">
        <f t="shared" si="242"/>
        <v>-5.672360954559779E-2</v>
      </c>
      <c r="J1297" s="1">
        <v>42237</v>
      </c>
      <c r="K1297">
        <v>55.330002</v>
      </c>
      <c r="L1297">
        <v>55.779998999999997</v>
      </c>
      <c r="M1297">
        <v>53.959999000000003</v>
      </c>
      <c r="N1297">
        <v>53.970001000000003</v>
      </c>
      <c r="O1297">
        <v>31954400</v>
      </c>
      <c r="P1297">
        <v>52.785668000000001</v>
      </c>
      <c r="Q1297">
        <f t="shared" si="243"/>
        <v>-3.8310727696199649E-2</v>
      </c>
      <c r="R1297">
        <f t="shared" si="244"/>
        <v>-3.8310730596577199E-2</v>
      </c>
      <c r="S1297">
        <f t="shared" si="246"/>
        <v>-3.8310730596577199E-2</v>
      </c>
      <c r="T1297">
        <f t="shared" si="246"/>
        <v>-3.9231374544028225E-2</v>
      </c>
      <c r="U1297">
        <f t="shared" si="246"/>
        <v>-4.0152018491479258E-2</v>
      </c>
      <c r="V1297">
        <f t="shared" si="246"/>
        <v>-4.1072662438930291E-2</v>
      </c>
      <c r="W1297">
        <f t="shared" si="246"/>
        <v>-4.1993306386381324E-2</v>
      </c>
      <c r="X1297">
        <f t="shared" si="246"/>
        <v>-4.291395033383235E-2</v>
      </c>
      <c r="Y1297">
        <f t="shared" si="246"/>
        <v>-4.3834594281283376E-2</v>
      </c>
      <c r="Z1297">
        <f t="shared" si="246"/>
        <v>-4.4755238228734409E-2</v>
      </c>
      <c r="AA1297">
        <f t="shared" si="246"/>
        <v>-4.5675882176185442E-2</v>
      </c>
      <c r="AB1297">
        <f t="shared" si="246"/>
        <v>-4.6596526123636461E-2</v>
      </c>
      <c r="AC1297">
        <f t="shared" si="246"/>
        <v>-4.7517170071087494E-2</v>
      </c>
      <c r="AD1297">
        <f t="shared" si="246"/>
        <v>-4.8437814018538528E-2</v>
      </c>
      <c r="AE1297">
        <f t="shared" si="246"/>
        <v>-4.9358457965989554E-2</v>
      </c>
      <c r="AF1297">
        <f t="shared" si="246"/>
        <v>-5.0279101913440587E-2</v>
      </c>
      <c r="AG1297">
        <f t="shared" si="246"/>
        <v>-5.1199745860891613E-2</v>
      </c>
      <c r="AH1297">
        <f t="shared" si="246"/>
        <v>-5.2120389808342639E-2</v>
      </c>
      <c r="AI1297">
        <f t="shared" si="245"/>
        <v>-5.3041033755793679E-2</v>
      </c>
      <c r="AJ1297">
        <f t="shared" si="245"/>
        <v>-5.3961677703244698E-2</v>
      </c>
      <c r="AK1297">
        <f t="shared" si="245"/>
        <v>-5.4882321650695731E-2</v>
      </c>
      <c r="AL1297">
        <f t="shared" si="245"/>
        <v>-5.5802965598146764E-2</v>
      </c>
      <c r="AM1297">
        <f t="shared" si="245"/>
        <v>-5.672360954559779E-2</v>
      </c>
      <c r="AN1297">
        <f>(I1297*'msft+wfc'!$K$2)+(R1297*(1-'msft+wfc'!$K$2))</f>
        <v>-5.085236020341953E-2</v>
      </c>
    </row>
    <row r="1298" spans="1:40" x14ac:dyDescent="0.35">
      <c r="A1298" s="1">
        <v>42240</v>
      </c>
      <c r="B1298">
        <v>40.450001</v>
      </c>
      <c r="C1298">
        <v>42.689999</v>
      </c>
      <c r="D1298">
        <v>39.720001000000003</v>
      </c>
      <c r="E1298">
        <v>41.68</v>
      </c>
      <c r="F1298">
        <v>88753700</v>
      </c>
      <c r="G1298">
        <v>40.820298000000001</v>
      </c>
      <c r="H1298">
        <f t="shared" si="241"/>
        <v>-3.2273043882052488E-2</v>
      </c>
      <c r="I1298">
        <f t="shared" si="242"/>
        <v>-3.227303204781546E-2</v>
      </c>
      <c r="J1298" s="1">
        <v>42240</v>
      </c>
      <c r="K1298">
        <v>49.200001</v>
      </c>
      <c r="L1298">
        <v>53.240001999999997</v>
      </c>
      <c r="M1298">
        <v>47.75</v>
      </c>
      <c r="N1298">
        <v>51.25</v>
      </c>
      <c r="O1298">
        <v>40198100</v>
      </c>
      <c r="P1298">
        <v>50.125354999999999</v>
      </c>
      <c r="Q1298">
        <f t="shared" si="243"/>
        <v>-5.0398387059507437E-2</v>
      </c>
      <c r="R1298">
        <f t="shared" si="244"/>
        <v>-5.0398396019161906E-2</v>
      </c>
      <c r="S1298">
        <f t="shared" si="246"/>
        <v>-5.0398396019161906E-2</v>
      </c>
      <c r="T1298">
        <f t="shared" si="246"/>
        <v>-4.9492127820594575E-2</v>
      </c>
      <c r="U1298">
        <f t="shared" si="246"/>
        <v>-4.8585859622027265E-2</v>
      </c>
      <c r="V1298">
        <f t="shared" si="246"/>
        <v>-4.7679591423459934E-2</v>
      </c>
      <c r="W1298">
        <f t="shared" si="246"/>
        <v>-4.6773323224892624E-2</v>
      </c>
      <c r="X1298">
        <f t="shared" si="246"/>
        <v>-4.5867055026325293E-2</v>
      </c>
      <c r="Y1298">
        <f t="shared" si="246"/>
        <v>-4.4960786827757969E-2</v>
      </c>
      <c r="Z1298">
        <f t="shared" si="246"/>
        <v>-4.4054518629190652E-2</v>
      </c>
      <c r="AA1298">
        <f t="shared" si="246"/>
        <v>-4.3148250430623328E-2</v>
      </c>
      <c r="AB1298">
        <f t="shared" si="246"/>
        <v>-4.2241982232056011E-2</v>
      </c>
      <c r="AC1298">
        <f t="shared" si="246"/>
        <v>-4.133571403348868E-2</v>
      </c>
      <c r="AD1298">
        <f t="shared" si="246"/>
        <v>-4.0429445834921363E-2</v>
      </c>
      <c r="AE1298">
        <f t="shared" si="246"/>
        <v>-3.9523177636354045E-2</v>
      </c>
      <c r="AF1298">
        <f t="shared" si="246"/>
        <v>-3.8616909437786714E-2</v>
      </c>
      <c r="AG1298">
        <f t="shared" si="246"/>
        <v>-3.7710641239219397E-2</v>
      </c>
      <c r="AH1298">
        <f t="shared" si="246"/>
        <v>-3.6804373040652073E-2</v>
      </c>
      <c r="AI1298">
        <f t="shared" si="245"/>
        <v>-3.5898104842084749E-2</v>
      </c>
      <c r="AJ1298">
        <f t="shared" si="245"/>
        <v>-3.4991836643517425E-2</v>
      </c>
      <c r="AK1298">
        <f t="shared" si="245"/>
        <v>-3.4085568444950101E-2</v>
      </c>
      <c r="AL1298">
        <f t="shared" si="245"/>
        <v>-3.3179300246382784E-2</v>
      </c>
      <c r="AM1298">
        <f t="shared" si="245"/>
        <v>-3.227303204781546E-2</v>
      </c>
      <c r="AN1298">
        <f>(I1298*'msft+wfc'!$K$2)+(R1298*(1-'msft+wfc'!$K$2))</f>
        <v>-3.8052602509781153E-2</v>
      </c>
    </row>
    <row r="1299" spans="1:40" x14ac:dyDescent="0.35">
      <c r="A1299" s="1">
        <v>42241</v>
      </c>
      <c r="B1299">
        <v>42.57</v>
      </c>
      <c r="C1299">
        <v>43.240001999999997</v>
      </c>
      <c r="D1299">
        <v>40.389999000000003</v>
      </c>
      <c r="E1299">
        <v>40.470001000000003</v>
      </c>
      <c r="F1299">
        <v>70616600</v>
      </c>
      <c r="G1299">
        <v>39.635257000000003</v>
      </c>
      <c r="H1299">
        <f t="shared" si="241"/>
        <v>-2.9030686180422177E-2</v>
      </c>
      <c r="I1299">
        <f t="shared" si="242"/>
        <v>-2.9030679785826116E-2</v>
      </c>
      <c r="J1299" s="1">
        <v>42241</v>
      </c>
      <c r="K1299">
        <v>53.549999</v>
      </c>
      <c r="L1299">
        <v>53.650002000000001</v>
      </c>
      <c r="M1299">
        <v>50</v>
      </c>
      <c r="N1299">
        <v>50.02</v>
      </c>
      <c r="O1299">
        <v>31041800</v>
      </c>
      <c r="P1299">
        <v>48.922347000000002</v>
      </c>
      <c r="Q1299">
        <f t="shared" si="243"/>
        <v>-2.3999999999999938E-2</v>
      </c>
      <c r="R1299">
        <f t="shared" si="244"/>
        <v>-2.3999989626008574E-2</v>
      </c>
      <c r="S1299">
        <f t="shared" si="246"/>
        <v>-2.3999989626008574E-2</v>
      </c>
      <c r="T1299">
        <f t="shared" si="246"/>
        <v>-2.425152413399945E-2</v>
      </c>
      <c r="U1299">
        <f t="shared" si="246"/>
        <v>-2.450305864199033E-2</v>
      </c>
      <c r="V1299">
        <f t="shared" si="246"/>
        <v>-2.4754593149981203E-2</v>
      </c>
      <c r="W1299">
        <f t="shared" si="246"/>
        <v>-2.5006127657972083E-2</v>
      </c>
      <c r="X1299">
        <f t="shared" si="246"/>
        <v>-2.5257662165962959E-2</v>
      </c>
      <c r="Y1299">
        <f t="shared" si="246"/>
        <v>-2.5509196673953835E-2</v>
      </c>
      <c r="Z1299">
        <f t="shared" si="246"/>
        <v>-2.5760731181944715E-2</v>
      </c>
      <c r="AA1299">
        <f t="shared" si="246"/>
        <v>-2.6012265689935591E-2</v>
      </c>
      <c r="AB1299">
        <f t="shared" si="246"/>
        <v>-2.6263800197926471E-2</v>
      </c>
      <c r="AC1299">
        <f t="shared" si="246"/>
        <v>-2.6515334705917347E-2</v>
      </c>
      <c r="AD1299">
        <f t="shared" si="246"/>
        <v>-2.6766869213908223E-2</v>
      </c>
      <c r="AE1299">
        <f t="shared" si="246"/>
        <v>-2.7018403721899099E-2</v>
      </c>
      <c r="AF1299">
        <f t="shared" si="246"/>
        <v>-2.7269938229889976E-2</v>
      </c>
      <c r="AG1299">
        <f t="shared" si="246"/>
        <v>-2.7521472737880852E-2</v>
      </c>
      <c r="AH1299">
        <f t="shared" si="246"/>
        <v>-2.7773007245871732E-2</v>
      </c>
      <c r="AI1299">
        <f t="shared" si="245"/>
        <v>-2.8024541753862608E-2</v>
      </c>
      <c r="AJ1299">
        <f t="shared" si="245"/>
        <v>-2.8276076261853484E-2</v>
      </c>
      <c r="AK1299">
        <f t="shared" si="245"/>
        <v>-2.8527610769844364E-2</v>
      </c>
      <c r="AL1299">
        <f t="shared" si="245"/>
        <v>-2.877914527783524E-2</v>
      </c>
      <c r="AM1299">
        <f t="shared" si="245"/>
        <v>-2.9030679785826116E-2</v>
      </c>
      <c r="AN1299">
        <f>(I1299*'msft+wfc'!$K$2)+(R1299*(1-'msft+wfc'!$K$2))</f>
        <v>-2.7426561474218878E-2</v>
      </c>
    </row>
    <row r="1300" spans="1:40" x14ac:dyDescent="0.35">
      <c r="A1300" s="1">
        <v>42242</v>
      </c>
      <c r="B1300">
        <v>42.009998000000003</v>
      </c>
      <c r="C1300">
        <v>42.84</v>
      </c>
      <c r="D1300">
        <v>41.060001</v>
      </c>
      <c r="E1300">
        <v>42.709999000000003</v>
      </c>
      <c r="F1300">
        <v>63408000</v>
      </c>
      <c r="G1300">
        <v>41.829051999999997</v>
      </c>
      <c r="H1300">
        <f t="shared" si="241"/>
        <v>5.5349590922915956E-2</v>
      </c>
      <c r="I1300">
        <f t="shared" si="242"/>
        <v>5.5349584335986371E-2</v>
      </c>
      <c r="J1300" s="1">
        <v>42242</v>
      </c>
      <c r="K1300">
        <v>51.560001</v>
      </c>
      <c r="L1300">
        <v>52.41</v>
      </c>
      <c r="M1300">
        <v>50.580002</v>
      </c>
      <c r="N1300">
        <v>52.299999</v>
      </c>
      <c r="O1300">
        <v>30235800</v>
      </c>
      <c r="P1300">
        <v>51.152312999999999</v>
      </c>
      <c r="Q1300">
        <f t="shared" si="243"/>
        <v>4.5581747301079494E-2</v>
      </c>
      <c r="R1300">
        <f t="shared" si="244"/>
        <v>4.5581746108787409E-2</v>
      </c>
      <c r="S1300">
        <f t="shared" si="246"/>
        <v>4.5581746108787409E-2</v>
      </c>
      <c r="T1300">
        <f t="shared" si="246"/>
        <v>4.6070138020147353E-2</v>
      </c>
      <c r="U1300">
        <f t="shared" si="246"/>
        <v>4.6558529931507303E-2</v>
      </c>
      <c r="V1300">
        <f t="shared" si="246"/>
        <v>4.7046921842867254E-2</v>
      </c>
      <c r="W1300">
        <f t="shared" si="246"/>
        <v>4.7535313754227204E-2</v>
      </c>
      <c r="X1300">
        <f t="shared" si="246"/>
        <v>4.8023705665587155E-2</v>
      </c>
      <c r="Y1300">
        <f t="shared" si="246"/>
        <v>4.8512097576947091E-2</v>
      </c>
      <c r="Z1300">
        <f t="shared" si="246"/>
        <v>4.9000489488307042E-2</v>
      </c>
      <c r="AA1300">
        <f t="shared" si="246"/>
        <v>4.9488881399666992E-2</v>
      </c>
      <c r="AB1300">
        <f t="shared" si="246"/>
        <v>4.9977273311026943E-2</v>
      </c>
      <c r="AC1300">
        <f t="shared" si="246"/>
        <v>5.0465665222386893E-2</v>
      </c>
      <c r="AD1300">
        <f t="shared" si="246"/>
        <v>5.0954057133746844E-2</v>
      </c>
      <c r="AE1300">
        <f t="shared" si="246"/>
        <v>5.1442449045106781E-2</v>
      </c>
      <c r="AF1300">
        <f t="shared" si="246"/>
        <v>5.1930840956466731E-2</v>
      </c>
      <c r="AG1300">
        <f t="shared" si="246"/>
        <v>5.2419232867826682E-2</v>
      </c>
      <c r="AH1300">
        <f t="shared" si="246"/>
        <v>5.2907624779186632E-2</v>
      </c>
      <c r="AI1300">
        <f t="shared" si="245"/>
        <v>5.3396016690546583E-2</v>
      </c>
      <c r="AJ1300">
        <f t="shared" si="245"/>
        <v>5.3884408601906533E-2</v>
      </c>
      <c r="AK1300">
        <f t="shared" si="245"/>
        <v>5.4372800513266477E-2</v>
      </c>
      <c r="AL1300">
        <f t="shared" si="245"/>
        <v>5.4861192424626427E-2</v>
      </c>
      <c r="AM1300">
        <f t="shared" si="245"/>
        <v>5.5349584335986371E-2</v>
      </c>
      <c r="AN1300">
        <f>(I1300*'msft+wfc'!$K$2)+(R1300*(1-'msft+wfc'!$K$2))</f>
        <v>5.2234948437671513E-2</v>
      </c>
    </row>
    <row r="1301" spans="1:40" x14ac:dyDescent="0.35">
      <c r="A1301" s="1">
        <v>42243</v>
      </c>
      <c r="B1301">
        <v>43.23</v>
      </c>
      <c r="C1301">
        <v>43.950001</v>
      </c>
      <c r="D1301">
        <v>42.93</v>
      </c>
      <c r="E1301">
        <v>43.900002000000001</v>
      </c>
      <c r="F1301">
        <v>50943200</v>
      </c>
      <c r="G1301">
        <v>42.994509000000001</v>
      </c>
      <c r="H1301">
        <f t="shared" si="241"/>
        <v>2.786239821733541E-2</v>
      </c>
      <c r="I1301">
        <f t="shared" si="242"/>
        <v>2.7862381389853242E-2</v>
      </c>
      <c r="J1301" s="1">
        <v>42243</v>
      </c>
      <c r="K1301">
        <v>53.439999</v>
      </c>
      <c r="L1301">
        <v>54.099997999999999</v>
      </c>
      <c r="M1301">
        <v>52.880001</v>
      </c>
      <c r="N1301">
        <v>54.029998999999997</v>
      </c>
      <c r="O1301">
        <v>26452500</v>
      </c>
      <c r="P1301">
        <v>52.844349000000001</v>
      </c>
      <c r="Q1301">
        <f t="shared" si="243"/>
        <v>3.3078394513927176E-2</v>
      </c>
      <c r="R1301">
        <f t="shared" si="244"/>
        <v>3.3078386895231925E-2</v>
      </c>
      <c r="S1301">
        <f t="shared" si="246"/>
        <v>3.3078386895231925E-2</v>
      </c>
      <c r="T1301">
        <f t="shared" si="246"/>
        <v>3.2817586619962986E-2</v>
      </c>
      <c r="U1301">
        <f t="shared" si="246"/>
        <v>3.2556786344694055E-2</v>
      </c>
      <c r="V1301">
        <f t="shared" si="246"/>
        <v>3.2295986069425117E-2</v>
      </c>
      <c r="W1301">
        <f t="shared" si="246"/>
        <v>3.2035185794156186E-2</v>
      </c>
      <c r="X1301">
        <f t="shared" si="246"/>
        <v>3.1774385518887255E-2</v>
      </c>
      <c r="Y1301">
        <f t="shared" si="246"/>
        <v>3.1513585243618317E-2</v>
      </c>
      <c r="Z1301">
        <f t="shared" si="246"/>
        <v>3.1252784968349386E-2</v>
      </c>
      <c r="AA1301">
        <f t="shared" si="246"/>
        <v>3.0991984693080454E-2</v>
      </c>
      <c r="AB1301">
        <f t="shared" si="246"/>
        <v>3.073118441781152E-2</v>
      </c>
      <c r="AC1301">
        <f t="shared" si="246"/>
        <v>3.0470384142542585E-2</v>
      </c>
      <c r="AD1301">
        <f t="shared" si="246"/>
        <v>3.0209583867273647E-2</v>
      </c>
      <c r="AE1301">
        <f t="shared" si="246"/>
        <v>2.9948783592004716E-2</v>
      </c>
      <c r="AF1301">
        <f t="shared" si="246"/>
        <v>2.9687983316735785E-2</v>
      </c>
      <c r="AG1301">
        <f t="shared" si="246"/>
        <v>2.9427183041466846E-2</v>
      </c>
      <c r="AH1301">
        <f t="shared" si="246"/>
        <v>2.9166382766197915E-2</v>
      </c>
      <c r="AI1301">
        <f t="shared" si="245"/>
        <v>2.8905582490928977E-2</v>
      </c>
      <c r="AJ1301">
        <f t="shared" si="245"/>
        <v>2.8644782215660046E-2</v>
      </c>
      <c r="AK1301">
        <f t="shared" si="245"/>
        <v>2.8383981940391111E-2</v>
      </c>
      <c r="AL1301">
        <f t="shared" si="245"/>
        <v>2.8123181665122177E-2</v>
      </c>
      <c r="AM1301">
        <f t="shared" si="245"/>
        <v>2.7862381389853242E-2</v>
      </c>
      <c r="AN1301">
        <f>(I1301*'msft+wfc'!$K$2)+(R1301*(1-'msft+wfc'!$K$2))</f>
        <v>2.9525590547804161E-2</v>
      </c>
    </row>
    <row r="1302" spans="1:40" x14ac:dyDescent="0.35">
      <c r="A1302" s="1">
        <v>42244</v>
      </c>
      <c r="B1302">
        <v>43.400002000000001</v>
      </c>
      <c r="C1302">
        <v>44.150002000000001</v>
      </c>
      <c r="D1302">
        <v>43.389999000000003</v>
      </c>
      <c r="E1302">
        <v>43.93</v>
      </c>
      <c r="F1302">
        <v>28246700</v>
      </c>
      <c r="G1302">
        <v>43.023888999999997</v>
      </c>
      <c r="H1302">
        <f t="shared" si="241"/>
        <v>6.8332570918787383E-4</v>
      </c>
      <c r="I1302">
        <f t="shared" si="242"/>
        <v>6.8334307527494231E-4</v>
      </c>
      <c r="J1302" s="1">
        <v>42244</v>
      </c>
      <c r="K1302">
        <v>53.75</v>
      </c>
      <c r="L1302">
        <v>53.93</v>
      </c>
      <c r="M1302">
        <v>53.040000999999997</v>
      </c>
      <c r="N1302">
        <v>53.540000999999997</v>
      </c>
      <c r="O1302">
        <v>18342200</v>
      </c>
      <c r="P1302">
        <v>52.365104000000002</v>
      </c>
      <c r="Q1302">
        <f t="shared" si="243"/>
        <v>-9.0689988722746414E-3</v>
      </c>
      <c r="R1302">
        <f t="shared" si="244"/>
        <v>-9.0689924101439653E-3</v>
      </c>
      <c r="S1302">
        <f t="shared" si="246"/>
        <v>-9.0689924101439653E-3</v>
      </c>
      <c r="T1302">
        <f t="shared" si="246"/>
        <v>-8.5813756358730196E-3</v>
      </c>
      <c r="U1302">
        <f t="shared" si="246"/>
        <v>-8.0937588616020739E-3</v>
      </c>
      <c r="V1302">
        <f t="shared" si="246"/>
        <v>-7.6061420873311291E-3</v>
      </c>
      <c r="W1302">
        <f t="shared" si="246"/>
        <v>-7.1185253130601842E-3</v>
      </c>
      <c r="X1302">
        <f t="shared" si="246"/>
        <v>-6.6309085387892385E-3</v>
      </c>
      <c r="Y1302">
        <f t="shared" si="246"/>
        <v>-6.1432917645182928E-3</v>
      </c>
      <c r="Z1302">
        <f t="shared" si="246"/>
        <v>-5.655674990247348E-3</v>
      </c>
      <c r="AA1302">
        <f t="shared" si="246"/>
        <v>-5.1680582159764014E-3</v>
      </c>
      <c r="AB1302">
        <f t="shared" si="246"/>
        <v>-4.6804414417054574E-3</v>
      </c>
      <c r="AC1302">
        <f t="shared" si="246"/>
        <v>-4.1928246674345117E-3</v>
      </c>
      <c r="AD1302">
        <f t="shared" si="246"/>
        <v>-3.705207893163566E-3</v>
      </c>
      <c r="AE1302">
        <f t="shared" si="246"/>
        <v>-3.2175911188926207E-3</v>
      </c>
      <c r="AF1302">
        <f t="shared" si="246"/>
        <v>-2.7299743446216754E-3</v>
      </c>
      <c r="AG1302">
        <f t="shared" si="246"/>
        <v>-2.2423575703507306E-3</v>
      </c>
      <c r="AH1302">
        <f t="shared" si="246"/>
        <v>-1.7547407960797846E-3</v>
      </c>
      <c r="AI1302">
        <f t="shared" si="245"/>
        <v>-1.2671240218088387E-3</v>
      </c>
      <c r="AJ1302">
        <f t="shared" si="245"/>
        <v>-7.7950724753789418E-4</v>
      </c>
      <c r="AK1302">
        <f t="shared" si="245"/>
        <v>-2.9189047326694825E-4</v>
      </c>
      <c r="AL1302">
        <f t="shared" si="245"/>
        <v>1.9572630100399648E-4</v>
      </c>
      <c r="AM1302">
        <f t="shared" si="245"/>
        <v>6.8334307527494231E-4</v>
      </c>
      <c r="AN1302">
        <f>(I1302*'msft+wfc'!$K$2)+(R1302*(1-'msft+wfc'!$K$2))</f>
        <v>-2.4263495188054126E-3</v>
      </c>
    </row>
    <row r="1303" spans="1:40" x14ac:dyDescent="0.35">
      <c r="A1303" s="1">
        <v>42247</v>
      </c>
      <c r="B1303">
        <v>43.560001</v>
      </c>
      <c r="C1303">
        <v>43.93</v>
      </c>
      <c r="D1303">
        <v>43.099997999999999</v>
      </c>
      <c r="E1303">
        <v>43.52</v>
      </c>
      <c r="F1303">
        <v>34441700</v>
      </c>
      <c r="G1303">
        <v>42.622346</v>
      </c>
      <c r="H1303">
        <f t="shared" si="241"/>
        <v>-9.3330298201683721E-3</v>
      </c>
      <c r="I1303">
        <f t="shared" si="242"/>
        <v>-9.3330242647287568E-3</v>
      </c>
      <c r="J1303" s="1">
        <v>42247</v>
      </c>
      <c r="K1303">
        <v>53.400002000000001</v>
      </c>
      <c r="L1303">
        <v>53.560001</v>
      </c>
      <c r="M1303">
        <v>53.060001</v>
      </c>
      <c r="N1303">
        <v>53.330002</v>
      </c>
      <c r="O1303">
        <v>13842200</v>
      </c>
      <c r="P1303">
        <v>52.159713000000004</v>
      </c>
      <c r="Q1303">
        <f t="shared" si="243"/>
        <v>-3.9222823324190133E-3</v>
      </c>
      <c r="R1303">
        <f t="shared" si="244"/>
        <v>-3.9222876364381661E-3</v>
      </c>
      <c r="S1303">
        <f t="shared" si="246"/>
        <v>-3.9222876364381661E-3</v>
      </c>
      <c r="T1303">
        <f t="shared" si="246"/>
        <v>-4.1928244678526953E-3</v>
      </c>
      <c r="U1303">
        <f t="shared" si="246"/>
        <v>-4.4633612992672246E-3</v>
      </c>
      <c r="V1303">
        <f t="shared" si="246"/>
        <v>-4.7338981306817548E-3</v>
      </c>
      <c r="W1303">
        <f t="shared" si="246"/>
        <v>-5.0044349620962849E-3</v>
      </c>
      <c r="X1303">
        <f t="shared" si="246"/>
        <v>-5.2749717935108142E-3</v>
      </c>
      <c r="Y1303">
        <f t="shared" si="246"/>
        <v>-5.5455086249253435E-3</v>
      </c>
      <c r="Z1303">
        <f t="shared" si="246"/>
        <v>-5.8160454563398727E-3</v>
      </c>
      <c r="AA1303">
        <f t="shared" si="246"/>
        <v>-6.086582287754402E-3</v>
      </c>
      <c r="AB1303">
        <f t="shared" si="246"/>
        <v>-6.357119119168933E-3</v>
      </c>
      <c r="AC1303">
        <f t="shared" si="246"/>
        <v>-6.6276559505834614E-3</v>
      </c>
      <c r="AD1303">
        <f t="shared" si="246"/>
        <v>-6.8981927819979916E-3</v>
      </c>
      <c r="AE1303">
        <f t="shared" si="246"/>
        <v>-7.1687296134125209E-3</v>
      </c>
      <c r="AF1303">
        <f t="shared" si="246"/>
        <v>-7.4392664448270501E-3</v>
      </c>
      <c r="AG1303">
        <f t="shared" si="246"/>
        <v>-7.7098032762415794E-3</v>
      </c>
      <c r="AH1303">
        <f t="shared" si="246"/>
        <v>-7.9803401076561087E-3</v>
      </c>
      <c r="AI1303">
        <f t="shared" si="245"/>
        <v>-8.250876939070638E-3</v>
      </c>
      <c r="AJ1303">
        <f t="shared" si="245"/>
        <v>-8.5214137704851672E-3</v>
      </c>
      <c r="AK1303">
        <f t="shared" si="245"/>
        <v>-8.7919506018996983E-3</v>
      </c>
      <c r="AL1303">
        <f t="shared" si="245"/>
        <v>-9.0624874333142275E-3</v>
      </c>
      <c r="AM1303">
        <f t="shared" si="245"/>
        <v>-9.3330242647287568E-3</v>
      </c>
      <c r="AN1303">
        <f>(I1303*'msft+wfc'!$K$2)+(R1303*(1-'msft+wfc'!$K$2))</f>
        <v>-7.6077218849376436E-3</v>
      </c>
    </row>
    <row r="1304" spans="1:40" x14ac:dyDescent="0.35">
      <c r="A1304" s="1">
        <v>42248</v>
      </c>
      <c r="B1304">
        <v>42.169998</v>
      </c>
      <c r="C1304">
        <v>42.59</v>
      </c>
      <c r="D1304">
        <v>41.66</v>
      </c>
      <c r="E1304">
        <v>41.82</v>
      </c>
      <c r="F1304">
        <v>49688900</v>
      </c>
      <c r="G1304">
        <v>40.957410000000003</v>
      </c>
      <c r="H1304">
        <f t="shared" si="241"/>
        <v>-3.9062500000000062E-2</v>
      </c>
      <c r="I1304">
        <f t="shared" si="242"/>
        <v>-3.9062514297077813E-2</v>
      </c>
      <c r="J1304" s="1">
        <v>42248</v>
      </c>
      <c r="K1304">
        <v>52.110000999999997</v>
      </c>
      <c r="L1304">
        <v>52.32</v>
      </c>
      <c r="M1304">
        <v>50.529998999999997</v>
      </c>
      <c r="N1304">
        <v>50.990001999999997</v>
      </c>
      <c r="O1304">
        <v>28031700</v>
      </c>
      <c r="P1304">
        <v>49.871062999999999</v>
      </c>
      <c r="Q1304">
        <f t="shared" si="243"/>
        <v>-4.3877740713379375E-2</v>
      </c>
      <c r="R1304">
        <f t="shared" si="244"/>
        <v>-4.3877733759769805E-2</v>
      </c>
      <c r="S1304">
        <f t="shared" si="246"/>
        <v>-4.3877733759769805E-2</v>
      </c>
      <c r="T1304">
        <f t="shared" si="246"/>
        <v>-4.3636972786635204E-2</v>
      </c>
      <c r="U1304">
        <f t="shared" si="246"/>
        <v>-4.3396211813500611E-2</v>
      </c>
      <c r="V1304">
        <f t="shared" si="246"/>
        <v>-4.3155450840366004E-2</v>
      </c>
      <c r="W1304">
        <f t="shared" si="246"/>
        <v>-4.2914689867231411E-2</v>
      </c>
      <c r="X1304">
        <f t="shared" si="246"/>
        <v>-4.267392889409681E-2</v>
      </c>
      <c r="Y1304">
        <f t="shared" si="246"/>
        <v>-4.2433167920962203E-2</v>
      </c>
      <c r="Z1304">
        <f t="shared" si="246"/>
        <v>-4.219240694782761E-2</v>
      </c>
      <c r="AA1304">
        <f t="shared" si="246"/>
        <v>-4.195164597469301E-2</v>
      </c>
      <c r="AB1304">
        <f t="shared" si="246"/>
        <v>-4.1710885001558409E-2</v>
      </c>
      <c r="AC1304">
        <f t="shared" si="246"/>
        <v>-4.1470124028423809E-2</v>
      </c>
      <c r="AD1304">
        <f t="shared" si="246"/>
        <v>-4.1229363055289209E-2</v>
      </c>
      <c r="AE1304">
        <f t="shared" si="246"/>
        <v>-4.0988602082154608E-2</v>
      </c>
      <c r="AF1304">
        <f t="shared" si="246"/>
        <v>-4.0747841109020008E-2</v>
      </c>
      <c r="AG1304">
        <f t="shared" si="246"/>
        <v>-4.0507080135885415E-2</v>
      </c>
      <c r="AH1304">
        <f t="shared" si="246"/>
        <v>-4.0266319162750808E-2</v>
      </c>
      <c r="AI1304">
        <f t="shared" si="245"/>
        <v>-4.0025558189616214E-2</v>
      </c>
      <c r="AJ1304">
        <f t="shared" si="245"/>
        <v>-3.9784797216481607E-2</v>
      </c>
      <c r="AK1304">
        <f t="shared" si="245"/>
        <v>-3.9544036243347014E-2</v>
      </c>
      <c r="AL1304">
        <f t="shared" si="245"/>
        <v>-3.9303275270212414E-2</v>
      </c>
      <c r="AM1304">
        <f t="shared" si="245"/>
        <v>-3.9062514297077813E-2</v>
      </c>
      <c r="AN1304">
        <f>(I1304*'msft+wfc'!$K$2)+(R1304*(1-'msft+wfc'!$K$2))</f>
        <v>-4.0597926232443737E-2</v>
      </c>
    </row>
    <row r="1305" spans="1:40" x14ac:dyDescent="0.35">
      <c r="A1305" s="1">
        <v>42249</v>
      </c>
      <c r="B1305">
        <v>42.360000999999997</v>
      </c>
      <c r="C1305">
        <v>43.380001</v>
      </c>
      <c r="D1305">
        <v>41.880001</v>
      </c>
      <c r="E1305">
        <v>43.360000999999997</v>
      </c>
      <c r="F1305">
        <v>37671500</v>
      </c>
      <c r="G1305">
        <v>42.465646999999997</v>
      </c>
      <c r="H1305">
        <f t="shared" si="241"/>
        <v>3.682450980392149E-2</v>
      </c>
      <c r="I1305">
        <f t="shared" si="242"/>
        <v>3.682452088645239E-2</v>
      </c>
      <c r="J1305" s="1">
        <v>42249</v>
      </c>
      <c r="K1305">
        <v>52.490001999999997</v>
      </c>
      <c r="L1305">
        <v>52.490001999999997</v>
      </c>
      <c r="M1305">
        <v>51.27</v>
      </c>
      <c r="N1305">
        <v>51.990001999999997</v>
      </c>
      <c r="O1305">
        <v>20919600</v>
      </c>
      <c r="P1305">
        <v>50.849117999999997</v>
      </c>
      <c r="Q1305">
        <f t="shared" si="243"/>
        <v>1.961168779714894E-2</v>
      </c>
      <c r="R1305">
        <f t="shared" si="244"/>
        <v>1.9611673406680699E-2</v>
      </c>
      <c r="S1305">
        <f t="shared" si="246"/>
        <v>1.9611673406680699E-2</v>
      </c>
      <c r="T1305">
        <f t="shared" si="246"/>
        <v>2.0472315780669284E-2</v>
      </c>
      <c r="U1305">
        <f t="shared" si="246"/>
        <v>2.1332958154657869E-2</v>
      </c>
      <c r="V1305">
        <f t="shared" si="246"/>
        <v>2.2193600528646454E-2</v>
      </c>
      <c r="W1305">
        <f t="shared" si="246"/>
        <v>2.3054242902635039E-2</v>
      </c>
      <c r="X1305">
        <f t="shared" si="246"/>
        <v>2.3914885276623624E-2</v>
      </c>
      <c r="Y1305">
        <f t="shared" si="246"/>
        <v>2.4775527650612205E-2</v>
      </c>
      <c r="Z1305">
        <f t="shared" si="246"/>
        <v>2.563617002460079E-2</v>
      </c>
      <c r="AA1305">
        <f t="shared" si="246"/>
        <v>2.6496812398589378E-2</v>
      </c>
      <c r="AB1305">
        <f t="shared" si="246"/>
        <v>2.7357454772577963E-2</v>
      </c>
      <c r="AC1305">
        <f t="shared" si="246"/>
        <v>2.8218097146566545E-2</v>
      </c>
      <c r="AD1305">
        <f t="shared" si="246"/>
        <v>2.9078739520555126E-2</v>
      </c>
      <c r="AE1305">
        <f t="shared" si="246"/>
        <v>2.9939381894543714E-2</v>
      </c>
      <c r="AF1305">
        <f t="shared" si="246"/>
        <v>3.0800024268532299E-2</v>
      </c>
      <c r="AG1305">
        <f t="shared" si="246"/>
        <v>3.1660666642520881E-2</v>
      </c>
      <c r="AH1305">
        <f t="shared" si="246"/>
        <v>3.2521309016509473E-2</v>
      </c>
      <c r="AI1305">
        <f t="shared" si="245"/>
        <v>3.3381951390498051E-2</v>
      </c>
      <c r="AJ1305">
        <f t="shared" si="245"/>
        <v>3.4242593764486642E-2</v>
      </c>
      <c r="AK1305">
        <f t="shared" si="245"/>
        <v>3.510323613847522E-2</v>
      </c>
      <c r="AL1305">
        <f t="shared" si="245"/>
        <v>3.5963878512463805E-2</v>
      </c>
      <c r="AM1305">
        <f t="shared" si="245"/>
        <v>3.682452088645239E-2</v>
      </c>
      <c r="AN1305">
        <f>(I1305*'msft+wfc'!$K$2)+(R1305*(1-'msft+wfc'!$K$2))</f>
        <v>3.1335921318593953E-2</v>
      </c>
    </row>
    <row r="1306" spans="1:40" x14ac:dyDescent="0.35">
      <c r="A1306" s="1">
        <v>42250</v>
      </c>
      <c r="B1306">
        <v>43.41</v>
      </c>
      <c r="C1306">
        <v>43.98</v>
      </c>
      <c r="D1306">
        <v>43.279998999999997</v>
      </c>
      <c r="E1306">
        <v>43.5</v>
      </c>
      <c r="F1306">
        <v>28285200</v>
      </c>
      <c r="G1306">
        <v>42.602758000000001</v>
      </c>
      <c r="H1306">
        <f t="shared" si="241"/>
        <v>3.22875915062832E-3</v>
      </c>
      <c r="I1306">
        <f t="shared" si="242"/>
        <v>3.2287509948925172E-3</v>
      </c>
      <c r="J1306" s="1">
        <v>42250</v>
      </c>
      <c r="K1306">
        <v>52.389999000000003</v>
      </c>
      <c r="L1306">
        <v>53</v>
      </c>
      <c r="M1306">
        <v>52.220001000000003</v>
      </c>
      <c r="N1306">
        <v>52.43</v>
      </c>
      <c r="O1306">
        <v>15719000</v>
      </c>
      <c r="P1306">
        <v>51.279460999999998</v>
      </c>
      <c r="Q1306">
        <f t="shared" si="243"/>
        <v>8.4631271989564997E-3</v>
      </c>
      <c r="R1306">
        <f t="shared" si="244"/>
        <v>8.4631359780911169E-3</v>
      </c>
      <c r="S1306">
        <f t="shared" si="246"/>
        <v>8.4631359780911169E-3</v>
      </c>
      <c r="T1306">
        <f t="shared" si="246"/>
        <v>8.2014167289311858E-3</v>
      </c>
      <c r="U1306">
        <f t="shared" si="246"/>
        <v>7.9396974797712565E-3</v>
      </c>
      <c r="V1306">
        <f t="shared" si="246"/>
        <v>7.6779782306113263E-3</v>
      </c>
      <c r="W1306">
        <f t="shared" si="246"/>
        <v>7.4162589814513969E-3</v>
      </c>
      <c r="X1306">
        <f t="shared" si="246"/>
        <v>7.1545397322914667E-3</v>
      </c>
      <c r="Y1306">
        <f t="shared" si="246"/>
        <v>6.8928204831315374E-3</v>
      </c>
      <c r="Z1306">
        <f t="shared" si="246"/>
        <v>6.6311012339716072E-3</v>
      </c>
      <c r="AA1306">
        <f t="shared" si="246"/>
        <v>6.369381984811677E-3</v>
      </c>
      <c r="AB1306">
        <f t="shared" si="246"/>
        <v>6.1076627356517477E-3</v>
      </c>
      <c r="AC1306">
        <f t="shared" si="246"/>
        <v>5.8459434864918166E-3</v>
      </c>
      <c r="AD1306">
        <f t="shared" si="246"/>
        <v>5.5842242373318873E-3</v>
      </c>
      <c r="AE1306">
        <f t="shared" si="246"/>
        <v>5.3225049881719571E-3</v>
      </c>
      <c r="AF1306">
        <f t="shared" si="246"/>
        <v>5.0607857390120269E-3</v>
      </c>
      <c r="AG1306">
        <f t="shared" si="246"/>
        <v>4.7990664898520975E-3</v>
      </c>
      <c r="AH1306">
        <f t="shared" si="246"/>
        <v>4.5373472406921665E-3</v>
      </c>
      <c r="AI1306">
        <f t="shared" si="245"/>
        <v>4.2756279915322371E-3</v>
      </c>
      <c r="AJ1306">
        <f t="shared" si="245"/>
        <v>4.0139087423723069E-3</v>
      </c>
      <c r="AK1306">
        <f t="shared" si="245"/>
        <v>3.7521894932123767E-3</v>
      </c>
      <c r="AL1306">
        <f t="shared" si="245"/>
        <v>3.4904702440524474E-3</v>
      </c>
      <c r="AM1306">
        <f t="shared" si="245"/>
        <v>3.2287509948925172E-3</v>
      </c>
      <c r="AN1306">
        <f>(I1306*'msft+wfc'!$K$2)+(R1306*(1-'msft+wfc'!$K$2))</f>
        <v>4.8978207516861558E-3</v>
      </c>
    </row>
    <row r="1307" spans="1:40" x14ac:dyDescent="0.35">
      <c r="A1307" s="1">
        <v>42251</v>
      </c>
      <c r="B1307">
        <v>42.810001</v>
      </c>
      <c r="C1307">
        <v>43.040000999999997</v>
      </c>
      <c r="D1307">
        <v>42.200001</v>
      </c>
      <c r="E1307">
        <v>42.610000999999997</v>
      </c>
      <c r="F1307">
        <v>37138800</v>
      </c>
      <c r="G1307">
        <v>41.731116</v>
      </c>
      <c r="H1307">
        <f t="shared" si="241"/>
        <v>-2.0459747126436854E-2</v>
      </c>
      <c r="I1307">
        <f t="shared" si="242"/>
        <v>-2.0459755211153261E-2</v>
      </c>
      <c r="J1307" s="1">
        <v>42251</v>
      </c>
      <c r="K1307">
        <v>51.799999</v>
      </c>
      <c r="L1307">
        <v>51.82</v>
      </c>
      <c r="M1307">
        <v>50.759998000000003</v>
      </c>
      <c r="N1307">
        <v>51.290000999999997</v>
      </c>
      <c r="O1307">
        <v>22303800</v>
      </c>
      <c r="P1307">
        <v>50.164479</v>
      </c>
      <c r="Q1307">
        <f t="shared" si="243"/>
        <v>-2.1743257676902595E-2</v>
      </c>
      <c r="R1307">
        <f t="shared" si="244"/>
        <v>-2.1743247262290797E-2</v>
      </c>
      <c r="S1307">
        <f t="shared" si="246"/>
        <v>-2.1743247262290797E-2</v>
      </c>
      <c r="T1307">
        <f t="shared" si="246"/>
        <v>-2.1679072659733917E-2</v>
      </c>
      <c r="U1307">
        <f t="shared" si="246"/>
        <v>-2.1614898057177045E-2</v>
      </c>
      <c r="V1307">
        <f t="shared" si="246"/>
        <v>-2.1550723454620165E-2</v>
      </c>
      <c r="W1307">
        <f t="shared" si="246"/>
        <v>-2.1486548852063293E-2</v>
      </c>
      <c r="X1307">
        <f t="shared" si="246"/>
        <v>-2.1422374249506413E-2</v>
      </c>
      <c r="Y1307">
        <f t="shared" si="246"/>
        <v>-2.1358199646949537E-2</v>
      </c>
      <c r="Z1307">
        <f t="shared" si="246"/>
        <v>-2.1294025044392657E-2</v>
      </c>
      <c r="AA1307">
        <f t="shared" si="246"/>
        <v>-2.1229850441835781E-2</v>
      </c>
      <c r="AB1307">
        <f t="shared" si="246"/>
        <v>-2.1165675839278905E-2</v>
      </c>
      <c r="AC1307">
        <f t="shared" si="246"/>
        <v>-2.1101501236722029E-2</v>
      </c>
      <c r="AD1307">
        <f t="shared" si="246"/>
        <v>-2.1037326634165153E-2</v>
      </c>
      <c r="AE1307">
        <f t="shared" si="246"/>
        <v>-2.0973152031608277E-2</v>
      </c>
      <c r="AF1307">
        <f t="shared" si="246"/>
        <v>-2.0908977429051401E-2</v>
      </c>
      <c r="AG1307">
        <f t="shared" si="246"/>
        <v>-2.0844802826494521E-2</v>
      </c>
      <c r="AH1307">
        <f t="shared" si="246"/>
        <v>-2.0780628223937645E-2</v>
      </c>
      <c r="AI1307">
        <f t="shared" si="245"/>
        <v>-2.0716453621380766E-2</v>
      </c>
      <c r="AJ1307">
        <f t="shared" si="245"/>
        <v>-2.0652279018823893E-2</v>
      </c>
      <c r="AK1307">
        <f t="shared" si="245"/>
        <v>-2.0588104416267013E-2</v>
      </c>
      <c r="AL1307">
        <f t="shared" si="245"/>
        <v>-2.0523929813710137E-2</v>
      </c>
      <c r="AM1307">
        <f t="shared" si="245"/>
        <v>-2.0459755211153261E-2</v>
      </c>
      <c r="AN1307">
        <f>(I1307*'msft+wfc'!$K$2)+(R1307*(1-'msft+wfc'!$K$2))</f>
        <v>-2.0869017764923167E-2</v>
      </c>
    </row>
    <row r="1308" spans="1:40" x14ac:dyDescent="0.35">
      <c r="A1308" s="1">
        <v>42255</v>
      </c>
      <c r="B1308">
        <v>43.299999</v>
      </c>
      <c r="C1308">
        <v>44</v>
      </c>
      <c r="D1308">
        <v>43.200001</v>
      </c>
      <c r="E1308">
        <v>43.889999000000003</v>
      </c>
      <c r="F1308">
        <v>32469800</v>
      </c>
      <c r="G1308">
        <v>42.984712999999999</v>
      </c>
      <c r="H1308">
        <f t="shared" si="241"/>
        <v>3.0039849095521175E-2</v>
      </c>
      <c r="I1308">
        <f t="shared" si="242"/>
        <v>3.0039862820826532E-2</v>
      </c>
      <c r="J1308" s="1">
        <v>42255</v>
      </c>
      <c r="K1308">
        <v>52.650002000000001</v>
      </c>
      <c r="L1308">
        <v>52.98</v>
      </c>
      <c r="M1308">
        <v>51.98</v>
      </c>
      <c r="N1308">
        <v>52.93</v>
      </c>
      <c r="O1308">
        <v>19685400</v>
      </c>
      <c r="P1308">
        <v>51.768489000000002</v>
      </c>
      <c r="Q1308">
        <f t="shared" si="243"/>
        <v>3.197502374780619E-2</v>
      </c>
      <c r="R1308">
        <f t="shared" si="244"/>
        <v>3.1975015628090193E-2</v>
      </c>
      <c r="S1308">
        <f t="shared" si="246"/>
        <v>3.1975015628090193E-2</v>
      </c>
      <c r="T1308">
        <f t="shared" si="246"/>
        <v>3.1878257987727011E-2</v>
      </c>
      <c r="U1308">
        <f t="shared" si="246"/>
        <v>3.1781500347363829E-2</v>
      </c>
      <c r="V1308">
        <f t="shared" si="246"/>
        <v>3.168474270700064E-2</v>
      </c>
      <c r="W1308">
        <f t="shared" si="246"/>
        <v>3.1587985066637465E-2</v>
      </c>
      <c r="X1308">
        <f t="shared" si="246"/>
        <v>3.1491227426274276E-2</v>
      </c>
      <c r="Y1308">
        <f t="shared" si="246"/>
        <v>3.1394469785911094E-2</v>
      </c>
      <c r="Z1308">
        <f t="shared" si="246"/>
        <v>3.1297712145547912E-2</v>
      </c>
      <c r="AA1308">
        <f t="shared" si="246"/>
        <v>3.120095450518473E-2</v>
      </c>
      <c r="AB1308">
        <f t="shared" si="246"/>
        <v>3.1104196864821548E-2</v>
      </c>
      <c r="AC1308">
        <f t="shared" si="246"/>
        <v>3.1007439224458363E-2</v>
      </c>
      <c r="AD1308">
        <f t="shared" si="246"/>
        <v>3.0910681584095177E-2</v>
      </c>
      <c r="AE1308">
        <f t="shared" si="246"/>
        <v>3.0813923943731995E-2</v>
      </c>
      <c r="AF1308">
        <f t="shared" si="246"/>
        <v>3.0717166303368813E-2</v>
      </c>
      <c r="AG1308">
        <f t="shared" si="246"/>
        <v>3.0620408663005631E-2</v>
      </c>
      <c r="AH1308">
        <f t="shared" si="246"/>
        <v>3.0523651022642449E-2</v>
      </c>
      <c r="AI1308">
        <f t="shared" si="245"/>
        <v>3.0426893382279264E-2</v>
      </c>
      <c r="AJ1308">
        <f t="shared" si="245"/>
        <v>3.0330135741916082E-2</v>
      </c>
      <c r="AK1308">
        <f t="shared" si="245"/>
        <v>3.02333781015529E-2</v>
      </c>
      <c r="AL1308">
        <f t="shared" si="245"/>
        <v>3.0136620461189714E-2</v>
      </c>
      <c r="AM1308">
        <f t="shared" si="245"/>
        <v>3.0039862820826532E-2</v>
      </c>
      <c r="AN1308">
        <f>(I1308*'msft+wfc'!$K$2)+(R1308*(1-'msft+wfc'!$K$2))</f>
        <v>3.0656918126415533E-2</v>
      </c>
    </row>
    <row r="1309" spans="1:40" x14ac:dyDescent="0.35">
      <c r="A1309" s="1">
        <v>42256</v>
      </c>
      <c r="B1309">
        <v>44.209999000000003</v>
      </c>
      <c r="C1309">
        <v>44.400002000000001</v>
      </c>
      <c r="D1309">
        <v>42.91</v>
      </c>
      <c r="E1309">
        <v>43.07</v>
      </c>
      <c r="F1309">
        <v>33469500</v>
      </c>
      <c r="G1309">
        <v>42.181626999999999</v>
      </c>
      <c r="H1309">
        <f t="shared" si="241"/>
        <v>-1.868304895609596E-2</v>
      </c>
      <c r="I1309">
        <f t="shared" si="242"/>
        <v>-1.8683060649957124E-2</v>
      </c>
      <c r="J1309" s="1">
        <v>42256</v>
      </c>
      <c r="K1309">
        <v>53.610000999999997</v>
      </c>
      <c r="L1309">
        <v>53.700001</v>
      </c>
      <c r="M1309">
        <v>52.02</v>
      </c>
      <c r="N1309">
        <v>52.189999</v>
      </c>
      <c r="O1309">
        <v>16221500</v>
      </c>
      <c r="P1309">
        <v>51.044725999999997</v>
      </c>
      <c r="Q1309">
        <f t="shared" si="243"/>
        <v>-1.3980748157944445E-2</v>
      </c>
      <c r="R1309">
        <f t="shared" si="244"/>
        <v>-1.3980763471771509E-2</v>
      </c>
      <c r="S1309">
        <f t="shared" si="246"/>
        <v>-1.3980763471771509E-2</v>
      </c>
      <c r="T1309">
        <f t="shared" si="246"/>
        <v>-1.421587833068079E-2</v>
      </c>
      <c r="U1309">
        <f t="shared" si="246"/>
        <v>-1.445099318959007E-2</v>
      </c>
      <c r="V1309">
        <f t="shared" si="246"/>
        <v>-1.4686108048499352E-2</v>
      </c>
      <c r="W1309">
        <f t="shared" si="246"/>
        <v>-1.4921222907408632E-2</v>
      </c>
      <c r="X1309">
        <f t="shared" si="246"/>
        <v>-1.5156337766317913E-2</v>
      </c>
      <c r="Y1309">
        <f t="shared" si="246"/>
        <v>-1.5391452625227193E-2</v>
      </c>
      <c r="Z1309">
        <f t="shared" si="246"/>
        <v>-1.5626567484136475E-2</v>
      </c>
      <c r="AA1309">
        <f t="shared" si="246"/>
        <v>-1.5861682343045753E-2</v>
      </c>
      <c r="AB1309">
        <f t="shared" si="246"/>
        <v>-1.6096797201955039E-2</v>
      </c>
      <c r="AC1309">
        <f t="shared" si="246"/>
        <v>-1.6331912060864318E-2</v>
      </c>
      <c r="AD1309">
        <f t="shared" si="246"/>
        <v>-1.6567026919773596E-2</v>
      </c>
      <c r="AE1309">
        <f t="shared" si="246"/>
        <v>-1.6802141778682878E-2</v>
      </c>
      <c r="AF1309">
        <f t="shared" si="246"/>
        <v>-1.703725663759216E-2</v>
      </c>
      <c r="AG1309">
        <f t="shared" si="246"/>
        <v>-1.7272371496501439E-2</v>
      </c>
      <c r="AH1309">
        <f t="shared" si="246"/>
        <v>-1.7507486355410721E-2</v>
      </c>
      <c r="AI1309">
        <f t="shared" si="245"/>
        <v>-1.7742601214320003E-2</v>
      </c>
      <c r="AJ1309">
        <f t="shared" si="245"/>
        <v>-1.7977716073229282E-2</v>
      </c>
      <c r="AK1309">
        <f t="shared" si="245"/>
        <v>-1.8212830932138564E-2</v>
      </c>
      <c r="AL1309">
        <f t="shared" si="245"/>
        <v>-1.8447945791047842E-2</v>
      </c>
      <c r="AM1309">
        <f t="shared" si="245"/>
        <v>-1.8683060649957124E-2</v>
      </c>
      <c r="AN1309">
        <f>(I1309*'msft+wfc'!$K$2)+(R1309*(1-'msft+wfc'!$K$2))</f>
        <v>-1.7183655842561839E-2</v>
      </c>
    </row>
    <row r="1310" spans="1:40" x14ac:dyDescent="0.35">
      <c r="A1310" s="1">
        <v>42257</v>
      </c>
      <c r="B1310">
        <v>43.119999</v>
      </c>
      <c r="C1310">
        <v>43.790000999999997</v>
      </c>
      <c r="D1310">
        <v>42.75</v>
      </c>
      <c r="E1310">
        <v>43.290000999999997</v>
      </c>
      <c r="F1310">
        <v>31366600</v>
      </c>
      <c r="G1310">
        <v>42.397091000000003</v>
      </c>
      <c r="H1310">
        <f t="shared" si="241"/>
        <v>5.1079869979102936E-3</v>
      </c>
      <c r="I1310">
        <f t="shared" si="242"/>
        <v>5.1080059097768872E-3</v>
      </c>
      <c r="J1310" s="1">
        <v>42257</v>
      </c>
      <c r="K1310">
        <v>52.07</v>
      </c>
      <c r="L1310">
        <v>52.860000999999997</v>
      </c>
      <c r="M1310">
        <v>51.799999</v>
      </c>
      <c r="N1310">
        <v>52.560001</v>
      </c>
      <c r="O1310">
        <v>17996200</v>
      </c>
      <c r="P1310">
        <v>51.406610000000001</v>
      </c>
      <c r="Q1310">
        <f t="shared" si="243"/>
        <v>7.0895192007955294E-3</v>
      </c>
      <c r="R1310">
        <f t="shared" si="244"/>
        <v>7.0895473119006154E-3</v>
      </c>
      <c r="S1310">
        <f t="shared" si="246"/>
        <v>7.0895473119006154E-3</v>
      </c>
      <c r="T1310">
        <f t="shared" si="246"/>
        <v>6.9904702417944286E-3</v>
      </c>
      <c r="U1310">
        <f t="shared" si="246"/>
        <v>6.8913931716882426E-3</v>
      </c>
      <c r="V1310">
        <f t="shared" si="246"/>
        <v>6.7923161015820558E-3</v>
      </c>
      <c r="W1310">
        <f t="shared" si="246"/>
        <v>6.6932390314758698E-3</v>
      </c>
      <c r="X1310">
        <f t="shared" si="246"/>
        <v>6.5941619613696838E-3</v>
      </c>
      <c r="Y1310">
        <f t="shared" si="246"/>
        <v>6.495084891263497E-3</v>
      </c>
      <c r="Z1310">
        <f t="shared" si="246"/>
        <v>6.3960078211573101E-3</v>
      </c>
      <c r="AA1310">
        <f t="shared" si="246"/>
        <v>6.2969307510511241E-3</v>
      </c>
      <c r="AB1310">
        <f t="shared" si="246"/>
        <v>6.1978536809449382E-3</v>
      </c>
      <c r="AC1310">
        <f t="shared" si="246"/>
        <v>6.0987766108387513E-3</v>
      </c>
      <c r="AD1310">
        <f t="shared" si="246"/>
        <v>5.9996995407325653E-3</v>
      </c>
      <c r="AE1310">
        <f t="shared" si="246"/>
        <v>5.9006224706263785E-3</v>
      </c>
      <c r="AF1310">
        <f t="shared" si="246"/>
        <v>5.8015454005201916E-3</v>
      </c>
      <c r="AG1310">
        <f t="shared" si="246"/>
        <v>5.7024683304140057E-3</v>
      </c>
      <c r="AH1310">
        <f t="shared" si="246"/>
        <v>5.6033912603078188E-3</v>
      </c>
      <c r="AI1310">
        <f t="shared" si="245"/>
        <v>5.5043141902016328E-3</v>
      </c>
      <c r="AJ1310">
        <f t="shared" si="245"/>
        <v>5.4052371200954468E-3</v>
      </c>
      <c r="AK1310">
        <f t="shared" si="245"/>
        <v>5.30616004998926E-3</v>
      </c>
      <c r="AL1310">
        <f t="shared" si="245"/>
        <v>5.207082979883074E-3</v>
      </c>
      <c r="AM1310">
        <f t="shared" si="245"/>
        <v>5.1080059097768872E-3</v>
      </c>
      <c r="AN1310">
        <f>(I1310*'msft+wfc'!$K$2)+(R1310*(1-'msft+wfc'!$K$2))</f>
        <v>5.7398529819229164E-3</v>
      </c>
    </row>
    <row r="1311" spans="1:40" x14ac:dyDescent="0.35">
      <c r="A1311" s="1">
        <v>42258</v>
      </c>
      <c r="B1311">
        <v>43.139999000000003</v>
      </c>
      <c r="C1311">
        <v>43.59</v>
      </c>
      <c r="D1311">
        <v>42.939999</v>
      </c>
      <c r="E1311">
        <v>43.48</v>
      </c>
      <c r="F1311">
        <v>27132500</v>
      </c>
      <c r="G1311">
        <v>42.583170000000003</v>
      </c>
      <c r="H1311">
        <f t="shared" si="241"/>
        <v>4.3889811875957281E-3</v>
      </c>
      <c r="I1311">
        <f t="shared" si="242"/>
        <v>4.3889567800771854E-3</v>
      </c>
      <c r="J1311" s="1">
        <v>42258</v>
      </c>
      <c r="K1311">
        <v>52.34</v>
      </c>
      <c r="L1311">
        <v>52.66</v>
      </c>
      <c r="M1311">
        <v>52.029998999999997</v>
      </c>
      <c r="N1311">
        <v>52.619999</v>
      </c>
      <c r="O1311">
        <v>12549400</v>
      </c>
      <c r="P1311">
        <v>51.465291000000001</v>
      </c>
      <c r="Q1311">
        <f t="shared" si="243"/>
        <v>1.1415144379468376E-3</v>
      </c>
      <c r="R1311">
        <f t="shared" si="244"/>
        <v>1.1415068995990979E-3</v>
      </c>
      <c r="S1311">
        <f t="shared" si="246"/>
        <v>1.1415068995990979E-3</v>
      </c>
      <c r="T1311">
        <f t="shared" si="246"/>
        <v>1.3038793936230022E-3</v>
      </c>
      <c r="U1311">
        <f t="shared" si="246"/>
        <v>1.4662518876469069E-3</v>
      </c>
      <c r="V1311">
        <f t="shared" si="246"/>
        <v>1.628624381670811E-3</v>
      </c>
      <c r="W1311">
        <f t="shared" si="246"/>
        <v>1.7909968756947155E-3</v>
      </c>
      <c r="X1311">
        <f t="shared" si="246"/>
        <v>1.9533693697186198E-3</v>
      </c>
      <c r="Y1311">
        <f t="shared" si="246"/>
        <v>2.1157418637425241E-3</v>
      </c>
      <c r="Z1311">
        <f t="shared" si="246"/>
        <v>2.2781143577664284E-3</v>
      </c>
      <c r="AA1311">
        <f t="shared" si="246"/>
        <v>2.4404868517903331E-3</v>
      </c>
      <c r="AB1311">
        <f t="shared" si="246"/>
        <v>2.6028593458142374E-3</v>
      </c>
      <c r="AC1311">
        <f t="shared" si="246"/>
        <v>2.7652318398381417E-3</v>
      </c>
      <c r="AD1311">
        <f t="shared" si="246"/>
        <v>2.9276043338620464E-3</v>
      </c>
      <c r="AE1311">
        <f t="shared" si="246"/>
        <v>3.0899768278859503E-3</v>
      </c>
      <c r="AF1311">
        <f t="shared" si="246"/>
        <v>3.252349321909855E-3</v>
      </c>
      <c r="AG1311">
        <f t="shared" si="246"/>
        <v>3.4147218159337588E-3</v>
      </c>
      <c r="AH1311">
        <f t="shared" ref="AH1311:AM1374" si="247">(AH$2*$I1311)+($R1311*(1-AH$2))</f>
        <v>3.5770943099576631E-3</v>
      </c>
      <c r="AI1311">
        <f t="shared" si="247"/>
        <v>3.7394668039815683E-3</v>
      </c>
      <c r="AJ1311">
        <f t="shared" si="247"/>
        <v>3.9018392980054721E-3</v>
      </c>
      <c r="AK1311">
        <f t="shared" si="247"/>
        <v>4.0642117920293768E-3</v>
      </c>
      <c r="AL1311">
        <f t="shared" si="247"/>
        <v>4.2265842860532811E-3</v>
      </c>
      <c r="AM1311">
        <f t="shared" si="247"/>
        <v>4.3889567800771854E-3</v>
      </c>
      <c r="AN1311">
        <f>(I1311*'msft+wfc'!$K$2)+(R1311*(1-'msft+wfc'!$K$2))</f>
        <v>3.3534539655904806E-3</v>
      </c>
    </row>
    <row r="1312" spans="1:40" x14ac:dyDescent="0.35">
      <c r="A1312" s="1">
        <v>42261</v>
      </c>
      <c r="B1312">
        <v>43.43</v>
      </c>
      <c r="C1312">
        <v>43.439999</v>
      </c>
      <c r="D1312">
        <v>42.860000999999997</v>
      </c>
      <c r="E1312">
        <v>43.040000999999997</v>
      </c>
      <c r="F1312">
        <v>23656000</v>
      </c>
      <c r="G1312">
        <v>42.152247000000003</v>
      </c>
      <c r="H1312">
        <f t="shared" si="241"/>
        <v>-1.0119572217111322E-2</v>
      </c>
      <c r="I1312">
        <f t="shared" si="242"/>
        <v>-1.0119561319648113E-2</v>
      </c>
      <c r="J1312" s="1">
        <v>42261</v>
      </c>
      <c r="K1312">
        <v>52.630001</v>
      </c>
      <c r="L1312">
        <v>52.880001</v>
      </c>
      <c r="M1312">
        <v>52.41</v>
      </c>
      <c r="N1312">
        <v>52.77</v>
      </c>
      <c r="O1312">
        <v>16225600</v>
      </c>
      <c r="P1312">
        <v>51.612000999999999</v>
      </c>
      <c r="Q1312">
        <f t="shared" si="243"/>
        <v>2.8506461963255293E-3</v>
      </c>
      <c r="R1312">
        <f t="shared" si="244"/>
        <v>2.8506590976042239E-3</v>
      </c>
      <c r="S1312">
        <f t="shared" ref="S1312:AH1375" si="248">(S$2*$I1312)+($R1312*(1-S$2))</f>
        <v>2.8506590976042239E-3</v>
      </c>
      <c r="T1312">
        <f t="shared" si="248"/>
        <v>2.2021480767416071E-3</v>
      </c>
      <c r="U1312">
        <f t="shared" si="248"/>
        <v>1.5536370558789901E-3</v>
      </c>
      <c r="V1312">
        <f t="shared" si="248"/>
        <v>9.0512603501637329E-4</v>
      </c>
      <c r="W1312">
        <f t="shared" si="248"/>
        <v>2.5661501415375669E-4</v>
      </c>
      <c r="X1312">
        <f t="shared" si="248"/>
        <v>-3.9189600670886011E-4</v>
      </c>
      <c r="Y1312">
        <f t="shared" si="248"/>
        <v>-1.0404070275714769E-3</v>
      </c>
      <c r="Z1312">
        <f t="shared" si="248"/>
        <v>-1.6889180484340937E-3</v>
      </c>
      <c r="AA1312">
        <f t="shared" si="248"/>
        <v>-2.337429069296711E-3</v>
      </c>
      <c r="AB1312">
        <f t="shared" si="248"/>
        <v>-2.9859400901593282E-3</v>
      </c>
      <c r="AC1312">
        <f t="shared" si="248"/>
        <v>-3.6344511110219446E-3</v>
      </c>
      <c r="AD1312">
        <f t="shared" si="248"/>
        <v>-4.2829621318845618E-3</v>
      </c>
      <c r="AE1312">
        <f t="shared" si="248"/>
        <v>-4.9314731527471782E-3</v>
      </c>
      <c r="AF1312">
        <f t="shared" si="248"/>
        <v>-5.5799841736097946E-3</v>
      </c>
      <c r="AG1312">
        <f t="shared" si="248"/>
        <v>-6.228495194472411E-3</v>
      </c>
      <c r="AH1312">
        <f t="shared" si="248"/>
        <v>-6.8770062153350282E-3</v>
      </c>
      <c r="AI1312">
        <f t="shared" si="247"/>
        <v>-7.5255172361976454E-3</v>
      </c>
      <c r="AJ1312">
        <f t="shared" si="247"/>
        <v>-8.1740282570602618E-3</v>
      </c>
      <c r="AK1312">
        <f t="shared" si="247"/>
        <v>-8.8225392779228799E-3</v>
      </c>
      <c r="AL1312">
        <f t="shared" si="247"/>
        <v>-9.4710502987854946E-3</v>
      </c>
      <c r="AM1312">
        <f t="shared" si="247"/>
        <v>-1.0119561319648113E-2</v>
      </c>
      <c r="AN1312">
        <f>(I1312*'msft+wfc'!$K$2)+(R1312*(1-'msft+wfc'!$K$2))</f>
        <v>-5.9837931812956715E-3</v>
      </c>
    </row>
    <row r="1313" spans="1:40" x14ac:dyDescent="0.35">
      <c r="A1313" s="1">
        <v>42262</v>
      </c>
      <c r="B1313">
        <v>43.189999</v>
      </c>
      <c r="C1313">
        <v>44.290000999999997</v>
      </c>
      <c r="D1313">
        <v>43.080002</v>
      </c>
      <c r="E1313">
        <v>43.98</v>
      </c>
      <c r="F1313">
        <v>28882200</v>
      </c>
      <c r="G1313">
        <v>43.072856999999999</v>
      </c>
      <c r="H1313">
        <f t="shared" si="241"/>
        <v>2.1840124957246174E-2</v>
      </c>
      <c r="I1313">
        <f t="shared" si="242"/>
        <v>2.1840116850710148E-2</v>
      </c>
      <c r="J1313" s="1">
        <v>42262</v>
      </c>
      <c r="K1313">
        <v>53.040000999999997</v>
      </c>
      <c r="L1313">
        <v>53.790000999999997</v>
      </c>
      <c r="M1313">
        <v>52.82</v>
      </c>
      <c r="N1313">
        <v>53.470001000000003</v>
      </c>
      <c r="O1313">
        <v>14305500</v>
      </c>
      <c r="P1313">
        <v>52.296639999999996</v>
      </c>
      <c r="Q1313">
        <f t="shared" si="243"/>
        <v>1.3265131703619487E-2</v>
      </c>
      <c r="R1313">
        <f t="shared" si="244"/>
        <v>1.326511250745727E-2</v>
      </c>
      <c r="S1313">
        <f t="shared" si="248"/>
        <v>1.326511250745727E-2</v>
      </c>
      <c r="T1313">
        <f t="shared" si="248"/>
        <v>1.3693862724619912E-2</v>
      </c>
      <c r="U1313">
        <f t="shared" si="248"/>
        <v>1.4122612941782558E-2</v>
      </c>
      <c r="V1313">
        <f t="shared" si="248"/>
        <v>1.45513631589452E-2</v>
      </c>
      <c r="W1313">
        <f t="shared" si="248"/>
        <v>1.4980113376107846E-2</v>
      </c>
      <c r="X1313">
        <f t="shared" si="248"/>
        <v>1.540886359327049E-2</v>
      </c>
      <c r="Y1313">
        <f t="shared" si="248"/>
        <v>1.5837613810433134E-2</v>
      </c>
      <c r="Z1313">
        <f t="shared" si="248"/>
        <v>1.6266364027595778E-2</v>
      </c>
      <c r="AA1313">
        <f t="shared" si="248"/>
        <v>1.6695114244758419E-2</v>
      </c>
      <c r="AB1313">
        <f t="shared" si="248"/>
        <v>1.7123864461921066E-2</v>
      </c>
      <c r="AC1313">
        <f t="shared" si="248"/>
        <v>1.7552614679083707E-2</v>
      </c>
      <c r="AD1313">
        <f t="shared" si="248"/>
        <v>1.7981364896246355E-2</v>
      </c>
      <c r="AE1313">
        <f t="shared" si="248"/>
        <v>1.8410115113408995E-2</v>
      </c>
      <c r="AF1313">
        <f t="shared" si="248"/>
        <v>1.8838865330571639E-2</v>
      </c>
      <c r="AG1313">
        <f t="shared" si="248"/>
        <v>1.9267615547734283E-2</v>
      </c>
      <c r="AH1313">
        <f t="shared" si="248"/>
        <v>1.9696365764896927E-2</v>
      </c>
      <c r="AI1313">
        <f t="shared" si="247"/>
        <v>2.0125115982059572E-2</v>
      </c>
      <c r="AJ1313">
        <f t="shared" si="247"/>
        <v>2.0553866199222216E-2</v>
      </c>
      <c r="AK1313">
        <f t="shared" si="247"/>
        <v>2.098261641638486E-2</v>
      </c>
      <c r="AL1313">
        <f t="shared" si="247"/>
        <v>2.1411366633547504E-2</v>
      </c>
      <c r="AM1313">
        <f t="shared" si="247"/>
        <v>2.1840116850710148E-2</v>
      </c>
      <c r="AN1313">
        <f>(I1313*'msft+wfc'!$K$2)+(R1313*(1-'msft+wfc'!$K$2))</f>
        <v>1.9105835658242028E-2</v>
      </c>
    </row>
    <row r="1314" spans="1:40" x14ac:dyDescent="0.35">
      <c r="A1314" s="1">
        <v>42263</v>
      </c>
      <c r="B1314">
        <v>43.970001000000003</v>
      </c>
      <c r="C1314">
        <v>44.380001</v>
      </c>
      <c r="D1314">
        <v>43.84</v>
      </c>
      <c r="E1314">
        <v>44.299999</v>
      </c>
      <c r="F1314">
        <v>23372200</v>
      </c>
      <c r="G1314">
        <v>43.386257000000001</v>
      </c>
      <c r="H1314">
        <f t="shared" si="241"/>
        <v>7.2760118235562265E-3</v>
      </c>
      <c r="I1314">
        <f t="shared" si="242"/>
        <v>7.2760439364400985E-3</v>
      </c>
      <c r="J1314" s="1">
        <v>42263</v>
      </c>
      <c r="K1314">
        <v>53.52</v>
      </c>
      <c r="L1314">
        <v>53.889999000000003</v>
      </c>
      <c r="M1314">
        <v>52.900002000000001</v>
      </c>
      <c r="N1314">
        <v>53.720001000000003</v>
      </c>
      <c r="O1314">
        <v>15218500</v>
      </c>
      <c r="P1314">
        <v>52.541153999999999</v>
      </c>
      <c r="Q1314">
        <f t="shared" si="243"/>
        <v>4.6755188951651599E-3</v>
      </c>
      <c r="R1314">
        <f t="shared" si="244"/>
        <v>4.6755202628697059E-3</v>
      </c>
      <c r="S1314">
        <f t="shared" si="248"/>
        <v>4.6755202628697059E-3</v>
      </c>
      <c r="T1314">
        <f t="shared" si="248"/>
        <v>4.8055464465482254E-3</v>
      </c>
      <c r="U1314">
        <f t="shared" si="248"/>
        <v>4.935572630226745E-3</v>
      </c>
      <c r="V1314">
        <f t="shared" si="248"/>
        <v>5.0655988139052654E-3</v>
      </c>
      <c r="W1314">
        <f t="shared" si="248"/>
        <v>5.1956249975837849E-3</v>
      </c>
      <c r="X1314">
        <f t="shared" si="248"/>
        <v>5.3256511812623045E-3</v>
      </c>
      <c r="Y1314">
        <f t="shared" si="248"/>
        <v>5.4556773649408231E-3</v>
      </c>
      <c r="Z1314">
        <f t="shared" si="248"/>
        <v>5.5857035486193436E-3</v>
      </c>
      <c r="AA1314">
        <f t="shared" si="248"/>
        <v>5.7157297322978631E-3</v>
      </c>
      <c r="AB1314">
        <f t="shared" si="248"/>
        <v>5.8457559159763826E-3</v>
      </c>
      <c r="AC1314">
        <f t="shared" si="248"/>
        <v>5.9757820996549022E-3</v>
      </c>
      <c r="AD1314">
        <f t="shared" si="248"/>
        <v>6.1058082833334217E-3</v>
      </c>
      <c r="AE1314">
        <f t="shared" si="248"/>
        <v>6.2358344670119413E-3</v>
      </c>
      <c r="AF1314">
        <f t="shared" si="248"/>
        <v>6.3658606506904608E-3</v>
      </c>
      <c r="AG1314">
        <f t="shared" si="248"/>
        <v>6.4958868343689804E-3</v>
      </c>
      <c r="AH1314">
        <f t="shared" si="248"/>
        <v>6.6259130180474999E-3</v>
      </c>
      <c r="AI1314">
        <f t="shared" si="247"/>
        <v>6.7559392017260203E-3</v>
      </c>
      <c r="AJ1314">
        <f t="shared" si="247"/>
        <v>6.885965385404539E-3</v>
      </c>
      <c r="AK1314">
        <f t="shared" si="247"/>
        <v>7.0159915690830594E-3</v>
      </c>
      <c r="AL1314">
        <f t="shared" si="247"/>
        <v>7.1460177527615781E-3</v>
      </c>
      <c r="AM1314">
        <f t="shared" si="247"/>
        <v>7.2760439364400985E-3</v>
      </c>
      <c r="AN1314">
        <f>(I1314*'msft+wfc'!$K$2)+(R1314*(1-'msft+wfc'!$K$2))</f>
        <v>6.4468241848715212E-3</v>
      </c>
    </row>
    <row r="1315" spans="1:40" x14ac:dyDescent="0.35">
      <c r="A1315" s="1">
        <v>42264</v>
      </c>
      <c r="B1315">
        <v>44.290000999999997</v>
      </c>
      <c r="C1315">
        <v>45</v>
      </c>
      <c r="D1315">
        <v>44.080002</v>
      </c>
      <c r="E1315">
        <v>44.25</v>
      </c>
      <c r="F1315">
        <v>32768200</v>
      </c>
      <c r="G1315">
        <v>43.337288999999998</v>
      </c>
      <c r="H1315">
        <f t="shared" si="241"/>
        <v>-1.1286456236714517E-3</v>
      </c>
      <c r="I1315">
        <f t="shared" si="242"/>
        <v>-1.1286523287777999E-3</v>
      </c>
      <c r="J1315" s="1">
        <v>42264</v>
      </c>
      <c r="K1315">
        <v>53.700001</v>
      </c>
      <c r="L1315">
        <v>53.91</v>
      </c>
      <c r="M1315">
        <v>52.029998999999997</v>
      </c>
      <c r="N1315">
        <v>52.209999000000003</v>
      </c>
      <c r="O1315">
        <v>25025800</v>
      </c>
      <c r="P1315">
        <v>51.064287999999998</v>
      </c>
      <c r="Q1315">
        <f t="shared" si="243"/>
        <v>-2.8108748546002447E-2</v>
      </c>
      <c r="R1315">
        <f t="shared" si="244"/>
        <v>-2.810874690723392E-2</v>
      </c>
      <c r="S1315">
        <f t="shared" si="248"/>
        <v>-2.810874690723392E-2</v>
      </c>
      <c r="T1315">
        <f t="shared" si="248"/>
        <v>-2.6759742178311115E-2</v>
      </c>
      <c r="U1315">
        <f t="shared" si="248"/>
        <v>-2.5410737449388307E-2</v>
      </c>
      <c r="V1315">
        <f t="shared" si="248"/>
        <v>-2.4061732720465502E-2</v>
      </c>
      <c r="W1315">
        <f t="shared" si="248"/>
        <v>-2.2712727991542697E-2</v>
      </c>
      <c r="X1315">
        <f t="shared" si="248"/>
        <v>-2.1363723262619892E-2</v>
      </c>
      <c r="Y1315">
        <f t="shared" si="248"/>
        <v>-2.0014718533697084E-2</v>
      </c>
      <c r="Z1315">
        <f t="shared" si="248"/>
        <v>-1.8665713804774279E-2</v>
      </c>
      <c r="AA1315">
        <f t="shared" si="248"/>
        <v>-1.7316709075851471E-2</v>
      </c>
      <c r="AB1315">
        <f t="shared" si="248"/>
        <v>-1.5967704346928666E-2</v>
      </c>
      <c r="AC1315">
        <f t="shared" si="248"/>
        <v>-1.4618699618005861E-2</v>
      </c>
      <c r="AD1315">
        <f t="shared" si="248"/>
        <v>-1.3269694889083054E-2</v>
      </c>
      <c r="AE1315">
        <f t="shared" si="248"/>
        <v>-1.1920690160160249E-2</v>
      </c>
      <c r="AF1315">
        <f t="shared" si="248"/>
        <v>-1.0571685431237442E-2</v>
      </c>
      <c r="AG1315">
        <f t="shared" si="248"/>
        <v>-9.2226807023146375E-3</v>
      </c>
      <c r="AH1315">
        <f t="shared" si="248"/>
        <v>-7.8736759733918291E-3</v>
      </c>
      <c r="AI1315">
        <f t="shared" si="247"/>
        <v>-6.5246712444690224E-3</v>
      </c>
      <c r="AJ1315">
        <f t="shared" si="247"/>
        <v>-5.1756665155462183E-3</v>
      </c>
      <c r="AK1315">
        <f t="shared" si="247"/>
        <v>-3.8266617866234112E-3</v>
      </c>
      <c r="AL1315">
        <f t="shared" si="247"/>
        <v>-2.4776570577006067E-3</v>
      </c>
      <c r="AM1315">
        <f t="shared" si="247"/>
        <v>-1.1286523287777999E-3</v>
      </c>
      <c r="AN1315">
        <f>(I1315*'msft+wfc'!$K$2)+(R1315*(1-'msft+wfc'!$K$2))</f>
        <v>-9.7316993039002573E-3</v>
      </c>
    </row>
    <row r="1316" spans="1:40" x14ac:dyDescent="0.35">
      <c r="A1316" s="1">
        <v>42265</v>
      </c>
      <c r="B1316">
        <v>43.5</v>
      </c>
      <c r="C1316">
        <v>43.990001999999997</v>
      </c>
      <c r="D1316">
        <v>43.330002</v>
      </c>
      <c r="E1316">
        <v>43.48</v>
      </c>
      <c r="F1316">
        <v>63143700</v>
      </c>
      <c r="G1316">
        <v>42.583170000000003</v>
      </c>
      <c r="H1316">
        <f t="shared" si="241"/>
        <v>-1.7401129943502895E-2</v>
      </c>
      <c r="I1316">
        <f t="shared" si="242"/>
        <v>-1.7401157695858545E-2</v>
      </c>
      <c r="J1316" s="1">
        <v>42265</v>
      </c>
      <c r="K1316">
        <v>51.27</v>
      </c>
      <c r="L1316">
        <v>51.48</v>
      </c>
      <c r="M1316">
        <v>50.700001</v>
      </c>
      <c r="N1316">
        <v>51.040000999999997</v>
      </c>
      <c r="O1316">
        <v>39561600</v>
      </c>
      <c r="P1316">
        <v>49.919964999999998</v>
      </c>
      <c r="Q1316">
        <f t="shared" si="243"/>
        <v>-2.2409462218147269E-2</v>
      </c>
      <c r="R1316">
        <f t="shared" si="244"/>
        <v>-2.2409457662466575E-2</v>
      </c>
      <c r="S1316">
        <f t="shared" si="248"/>
        <v>-2.2409457662466575E-2</v>
      </c>
      <c r="T1316">
        <f t="shared" si="248"/>
        <v>-2.2159042664136173E-2</v>
      </c>
      <c r="U1316">
        <f t="shared" si="248"/>
        <v>-2.1908627665805772E-2</v>
      </c>
      <c r="V1316">
        <f t="shared" si="248"/>
        <v>-2.165821266747537E-2</v>
      </c>
      <c r="W1316">
        <f t="shared" si="248"/>
        <v>-2.1407797669144968E-2</v>
      </c>
      <c r="X1316">
        <f t="shared" si="248"/>
        <v>-2.1157382670814566E-2</v>
      </c>
      <c r="Y1316">
        <f t="shared" si="248"/>
        <v>-2.0906967672484164E-2</v>
      </c>
      <c r="Z1316">
        <f t="shared" si="248"/>
        <v>-2.0656552674153762E-2</v>
      </c>
      <c r="AA1316">
        <f t="shared" si="248"/>
        <v>-2.0406137675823364E-2</v>
      </c>
      <c r="AB1316">
        <f t="shared" si="248"/>
        <v>-2.0155722677492965E-2</v>
      </c>
      <c r="AC1316">
        <f t="shared" si="248"/>
        <v>-1.990530767916256E-2</v>
      </c>
      <c r="AD1316">
        <f t="shared" si="248"/>
        <v>-1.9654892680832158E-2</v>
      </c>
      <c r="AE1316">
        <f t="shared" si="248"/>
        <v>-1.9404477682501756E-2</v>
      </c>
      <c r="AF1316">
        <f t="shared" si="248"/>
        <v>-1.9154062684171358E-2</v>
      </c>
      <c r="AG1316">
        <f t="shared" si="248"/>
        <v>-1.8903647685840953E-2</v>
      </c>
      <c r="AH1316">
        <f t="shared" si="248"/>
        <v>-1.8653232687510554E-2</v>
      </c>
      <c r="AI1316">
        <f t="shared" si="247"/>
        <v>-1.8402817689180152E-2</v>
      </c>
      <c r="AJ1316">
        <f t="shared" si="247"/>
        <v>-1.815240269084975E-2</v>
      </c>
      <c r="AK1316">
        <f t="shared" si="247"/>
        <v>-1.7901987692519349E-2</v>
      </c>
      <c r="AL1316">
        <f t="shared" si="247"/>
        <v>-1.7651572694188947E-2</v>
      </c>
      <c r="AM1316">
        <f t="shared" si="247"/>
        <v>-1.7401157695858545E-2</v>
      </c>
      <c r="AN1316">
        <f>(I1316*'msft+wfc'!$K$2)+(R1316*(1-'msft+wfc'!$K$2))</f>
        <v>-1.8998136526045383E-2</v>
      </c>
    </row>
    <row r="1317" spans="1:40" x14ac:dyDescent="0.35">
      <c r="A1317" s="1">
        <v>42268</v>
      </c>
      <c r="B1317">
        <v>43.619999</v>
      </c>
      <c r="C1317">
        <v>44.470001000000003</v>
      </c>
      <c r="D1317">
        <v>43.599997999999999</v>
      </c>
      <c r="E1317">
        <v>44.110000999999997</v>
      </c>
      <c r="F1317">
        <v>26177200</v>
      </c>
      <c r="G1317">
        <v>43.200176999999996</v>
      </c>
      <c r="H1317">
        <f t="shared" si="241"/>
        <v>1.4489443422263111E-2</v>
      </c>
      <c r="I1317">
        <f t="shared" si="242"/>
        <v>1.4489456750166647E-2</v>
      </c>
      <c r="J1317" s="1">
        <v>42268</v>
      </c>
      <c r="K1317">
        <v>51.52</v>
      </c>
      <c r="L1317">
        <v>51.75</v>
      </c>
      <c r="M1317">
        <v>51.18</v>
      </c>
      <c r="N1317">
        <v>51.549999</v>
      </c>
      <c r="O1317">
        <v>16673300</v>
      </c>
      <c r="P1317">
        <v>50.418771</v>
      </c>
      <c r="Q1317">
        <f t="shared" si="243"/>
        <v>9.9921236286810242E-3</v>
      </c>
      <c r="R1317">
        <f t="shared" si="244"/>
        <v>9.9921143774840768E-3</v>
      </c>
      <c r="S1317">
        <f t="shared" si="248"/>
        <v>9.9921143774840768E-3</v>
      </c>
      <c r="T1317">
        <f t="shared" si="248"/>
        <v>1.0216981496118204E-2</v>
      </c>
      <c r="U1317">
        <f t="shared" si="248"/>
        <v>1.0441848614752334E-2</v>
      </c>
      <c r="V1317">
        <f t="shared" si="248"/>
        <v>1.0666715733386463E-2</v>
      </c>
      <c r="W1317">
        <f t="shared" si="248"/>
        <v>1.0891582852020592E-2</v>
      </c>
      <c r="X1317">
        <f t="shared" si="248"/>
        <v>1.111644997065472E-2</v>
      </c>
      <c r="Y1317">
        <f t="shared" si="248"/>
        <v>1.1341317089288847E-2</v>
      </c>
      <c r="Z1317">
        <f t="shared" si="248"/>
        <v>1.1566184207922978E-2</v>
      </c>
      <c r="AA1317">
        <f t="shared" si="248"/>
        <v>1.1791051326557105E-2</v>
      </c>
      <c r="AB1317">
        <f t="shared" si="248"/>
        <v>1.2015918445191235E-2</v>
      </c>
      <c r="AC1317">
        <f t="shared" si="248"/>
        <v>1.2240785563825362E-2</v>
      </c>
      <c r="AD1317">
        <f t="shared" si="248"/>
        <v>1.2465652682459491E-2</v>
      </c>
      <c r="AE1317">
        <f t="shared" si="248"/>
        <v>1.2690519801093619E-2</v>
      </c>
      <c r="AF1317">
        <f t="shared" si="248"/>
        <v>1.2915386919727746E-2</v>
      </c>
      <c r="AG1317">
        <f t="shared" si="248"/>
        <v>1.3140254038361877E-2</v>
      </c>
      <c r="AH1317">
        <f t="shared" si="248"/>
        <v>1.3365121156996004E-2</v>
      </c>
      <c r="AI1317">
        <f t="shared" si="247"/>
        <v>1.3589988275630134E-2</v>
      </c>
      <c r="AJ1317">
        <f t="shared" si="247"/>
        <v>1.3814855394264261E-2</v>
      </c>
      <c r="AK1317">
        <f t="shared" si="247"/>
        <v>1.403972251289839E-2</v>
      </c>
      <c r="AL1317">
        <f t="shared" si="247"/>
        <v>1.4264589631532518E-2</v>
      </c>
      <c r="AM1317">
        <f t="shared" si="247"/>
        <v>1.4489456750166647E-2</v>
      </c>
      <c r="AN1317">
        <f>(I1317*'msft+wfc'!$K$2)+(R1317*(1-'msft+wfc'!$K$2))</f>
        <v>1.3055405153983887E-2</v>
      </c>
    </row>
    <row r="1318" spans="1:40" x14ac:dyDescent="0.35">
      <c r="A1318" s="1">
        <v>42269</v>
      </c>
      <c r="B1318">
        <v>43.380001</v>
      </c>
      <c r="C1318">
        <v>44.049999</v>
      </c>
      <c r="D1318">
        <v>43.310001</v>
      </c>
      <c r="E1318">
        <v>43.900002000000001</v>
      </c>
      <c r="F1318">
        <v>28085900</v>
      </c>
      <c r="G1318">
        <v>42.994509000000001</v>
      </c>
      <c r="H1318">
        <f t="shared" si="241"/>
        <v>-4.7608024311764649E-3</v>
      </c>
      <c r="I1318">
        <f t="shared" si="242"/>
        <v>-4.7608138272210261E-3</v>
      </c>
      <c r="J1318" s="1">
        <v>42269</v>
      </c>
      <c r="K1318">
        <v>50.869999</v>
      </c>
      <c r="L1318">
        <v>51.150002000000001</v>
      </c>
      <c r="M1318">
        <v>50.330002</v>
      </c>
      <c r="N1318">
        <v>50.689999</v>
      </c>
      <c r="O1318">
        <v>21761300</v>
      </c>
      <c r="P1318">
        <v>49.577643000000002</v>
      </c>
      <c r="Q1318">
        <f t="shared" si="243"/>
        <v>-1.6682832525370166E-2</v>
      </c>
      <c r="R1318">
        <f t="shared" si="244"/>
        <v>-1.6682834256312944E-2</v>
      </c>
      <c r="S1318">
        <f t="shared" si="248"/>
        <v>-1.6682834256312944E-2</v>
      </c>
      <c r="T1318">
        <f t="shared" si="248"/>
        <v>-1.6086733234858347E-2</v>
      </c>
      <c r="U1318">
        <f t="shared" si="248"/>
        <v>-1.5490632213403752E-2</v>
      </c>
      <c r="V1318">
        <f t="shared" si="248"/>
        <v>-1.4894531191949155E-2</v>
      </c>
      <c r="W1318">
        <f t="shared" si="248"/>
        <v>-1.4298430170494562E-2</v>
      </c>
      <c r="X1318">
        <f t="shared" si="248"/>
        <v>-1.3702329149039964E-2</v>
      </c>
      <c r="Y1318">
        <f t="shared" si="248"/>
        <v>-1.3106228127585367E-2</v>
      </c>
      <c r="Z1318">
        <f t="shared" si="248"/>
        <v>-1.2510127106130774E-2</v>
      </c>
      <c r="AA1318">
        <f t="shared" si="248"/>
        <v>-1.1914026084676177E-2</v>
      </c>
      <c r="AB1318">
        <f t="shared" si="248"/>
        <v>-1.1317925063221582E-2</v>
      </c>
      <c r="AC1318">
        <f t="shared" si="248"/>
        <v>-1.0721824041766985E-2</v>
      </c>
      <c r="AD1318">
        <f t="shared" si="248"/>
        <v>-1.0125723020312389E-2</v>
      </c>
      <c r="AE1318">
        <f t="shared" si="248"/>
        <v>-9.5296219988577936E-3</v>
      </c>
      <c r="AF1318">
        <f t="shared" si="248"/>
        <v>-8.9335209774031969E-3</v>
      </c>
      <c r="AG1318">
        <f t="shared" si="248"/>
        <v>-8.337419955948602E-3</v>
      </c>
      <c r="AH1318">
        <f t="shared" si="248"/>
        <v>-7.7413189344940053E-3</v>
      </c>
      <c r="AI1318">
        <f t="shared" si="247"/>
        <v>-7.1452179130394085E-3</v>
      </c>
      <c r="AJ1318">
        <f t="shared" si="247"/>
        <v>-6.5491168915848136E-3</v>
      </c>
      <c r="AK1318">
        <f t="shared" si="247"/>
        <v>-5.9530158701302169E-3</v>
      </c>
      <c r="AL1318">
        <f t="shared" si="247"/>
        <v>-5.3569148486756219E-3</v>
      </c>
      <c r="AM1318">
        <f t="shared" si="247"/>
        <v>-4.7608138272210261E-3</v>
      </c>
      <c r="AN1318">
        <f>(I1318*'msft+wfc'!$K$2)+(R1318*(1-'msft+wfc'!$K$2))</f>
        <v>-8.5623461566053383E-3</v>
      </c>
    </row>
    <row r="1319" spans="1:40" x14ac:dyDescent="0.35">
      <c r="A1319" s="1">
        <v>42270</v>
      </c>
      <c r="B1319">
        <v>43.93</v>
      </c>
      <c r="C1319">
        <v>44.169998</v>
      </c>
      <c r="D1319">
        <v>43.509998000000003</v>
      </c>
      <c r="E1319">
        <v>43.869999</v>
      </c>
      <c r="F1319">
        <v>17145200</v>
      </c>
      <c r="G1319">
        <v>42.965125999999998</v>
      </c>
      <c r="H1319">
        <f t="shared" si="241"/>
        <v>-6.834396043991221E-4</v>
      </c>
      <c r="I1319">
        <f t="shared" si="242"/>
        <v>-6.8341285162723509E-4</v>
      </c>
      <c r="J1319" s="1">
        <v>42270</v>
      </c>
      <c r="K1319">
        <v>50.880001</v>
      </c>
      <c r="L1319">
        <v>50.939999</v>
      </c>
      <c r="M1319">
        <v>50.5</v>
      </c>
      <c r="N1319">
        <v>50.779998999999997</v>
      </c>
      <c r="O1319">
        <v>12521200</v>
      </c>
      <c r="P1319">
        <v>49.665667999999997</v>
      </c>
      <c r="Q1319">
        <f t="shared" si="243"/>
        <v>1.7754981608896128E-3</v>
      </c>
      <c r="R1319">
        <f t="shared" si="244"/>
        <v>1.7754978791548175E-3</v>
      </c>
      <c r="S1319">
        <f t="shared" si="248"/>
        <v>1.7754978791548175E-3</v>
      </c>
      <c r="T1319">
        <f t="shared" si="248"/>
        <v>1.6525523426157147E-3</v>
      </c>
      <c r="U1319">
        <f t="shared" si="248"/>
        <v>1.5296068060766123E-3</v>
      </c>
      <c r="V1319">
        <f t="shared" si="248"/>
        <v>1.4066612695375095E-3</v>
      </c>
      <c r="W1319">
        <f t="shared" si="248"/>
        <v>1.2837157329984071E-3</v>
      </c>
      <c r="X1319">
        <f t="shared" si="248"/>
        <v>1.1607701964593043E-3</v>
      </c>
      <c r="Y1319">
        <f t="shared" si="248"/>
        <v>1.0378246599202017E-3</v>
      </c>
      <c r="Z1319">
        <f t="shared" si="248"/>
        <v>9.1487912338109913E-4</v>
      </c>
      <c r="AA1319">
        <f t="shared" si="248"/>
        <v>7.9193358684199642E-4</v>
      </c>
      <c r="AB1319">
        <f t="shared" si="248"/>
        <v>6.6898805030289393E-4</v>
      </c>
      <c r="AC1319">
        <f t="shared" si="248"/>
        <v>5.4604251376379122E-4</v>
      </c>
      <c r="AD1319">
        <f t="shared" si="248"/>
        <v>4.2309697722468846E-4</v>
      </c>
      <c r="AE1319">
        <f t="shared" si="248"/>
        <v>3.0015144068558602E-4</v>
      </c>
      <c r="AF1319">
        <f t="shared" si="248"/>
        <v>1.7720590414648326E-4</v>
      </c>
      <c r="AG1319">
        <f t="shared" si="248"/>
        <v>5.4260367607380827E-5</v>
      </c>
      <c r="AH1319">
        <f t="shared" si="248"/>
        <v>-6.868516893172188E-5</v>
      </c>
      <c r="AI1319">
        <f t="shared" si="247"/>
        <v>-1.916307054708247E-4</v>
      </c>
      <c r="AJ1319">
        <f t="shared" si="247"/>
        <v>-3.1457624200992719E-4</v>
      </c>
      <c r="AK1319">
        <f t="shared" si="247"/>
        <v>-4.3752177854902989E-4</v>
      </c>
      <c r="AL1319">
        <f t="shared" si="247"/>
        <v>-5.6046731508813238E-4</v>
      </c>
      <c r="AM1319">
        <f t="shared" si="247"/>
        <v>-6.8341285162723509E-4</v>
      </c>
      <c r="AN1319">
        <f>(I1319*'msft+wfc'!$K$2)+(R1319*(1-'msft+wfc'!$K$2))</f>
        <v>1.0065128362018078E-4</v>
      </c>
    </row>
    <row r="1320" spans="1:40" x14ac:dyDescent="0.35">
      <c r="A1320" s="1">
        <v>42271</v>
      </c>
      <c r="B1320">
        <v>43.450001</v>
      </c>
      <c r="C1320">
        <v>44.130001</v>
      </c>
      <c r="D1320">
        <v>43.27</v>
      </c>
      <c r="E1320">
        <v>43.91</v>
      </c>
      <c r="F1320">
        <v>27905600</v>
      </c>
      <c r="G1320">
        <v>43.004300999999998</v>
      </c>
      <c r="H1320">
        <f t="shared" si="241"/>
        <v>9.1180763418746886E-4</v>
      </c>
      <c r="I1320">
        <f t="shared" si="242"/>
        <v>9.1178599127115752E-4</v>
      </c>
      <c r="J1320" s="1">
        <v>42271</v>
      </c>
      <c r="K1320">
        <v>50.09</v>
      </c>
      <c r="L1320">
        <v>50.68</v>
      </c>
      <c r="M1320">
        <v>49.799999</v>
      </c>
      <c r="N1320">
        <v>50.549999</v>
      </c>
      <c r="O1320">
        <v>17064300</v>
      </c>
      <c r="P1320">
        <v>49.440716000000002</v>
      </c>
      <c r="Q1320">
        <f t="shared" si="243"/>
        <v>-4.5293423499279091E-3</v>
      </c>
      <c r="R1320">
        <f t="shared" si="244"/>
        <v>-4.5293259722187715E-3</v>
      </c>
      <c r="S1320">
        <f t="shared" si="248"/>
        <v>-4.5293259722187715E-3</v>
      </c>
      <c r="T1320">
        <f t="shared" si="248"/>
        <v>-4.2572703740442752E-3</v>
      </c>
      <c r="U1320">
        <f t="shared" si="248"/>
        <v>-3.985214775869779E-3</v>
      </c>
      <c r="V1320">
        <f t="shared" si="248"/>
        <v>-3.7131591776952818E-3</v>
      </c>
      <c r="W1320">
        <f t="shared" si="248"/>
        <v>-3.441103579520786E-3</v>
      </c>
      <c r="X1320">
        <f t="shared" si="248"/>
        <v>-3.1690479813462893E-3</v>
      </c>
      <c r="Y1320">
        <f t="shared" si="248"/>
        <v>-2.8969923831717926E-3</v>
      </c>
      <c r="Z1320">
        <f t="shared" si="248"/>
        <v>-2.6249367849972964E-3</v>
      </c>
      <c r="AA1320">
        <f t="shared" si="248"/>
        <v>-2.3528811868227997E-3</v>
      </c>
      <c r="AB1320">
        <f t="shared" si="248"/>
        <v>-2.0808255886483034E-3</v>
      </c>
      <c r="AC1320">
        <f t="shared" si="248"/>
        <v>-1.8087699904738069E-3</v>
      </c>
      <c r="AD1320">
        <f t="shared" si="248"/>
        <v>-1.5367143922993104E-3</v>
      </c>
      <c r="AE1320">
        <f t="shared" si="248"/>
        <v>-1.2646587941248142E-3</v>
      </c>
      <c r="AF1320">
        <f t="shared" si="248"/>
        <v>-9.9260319595031749E-4</v>
      </c>
      <c r="AG1320">
        <f t="shared" si="248"/>
        <v>-7.2054759777582134E-4</v>
      </c>
      <c r="AH1320">
        <f t="shared" si="248"/>
        <v>-4.4849199960132475E-4</v>
      </c>
      <c r="AI1320">
        <f t="shared" si="247"/>
        <v>-1.7643640142682806E-4</v>
      </c>
      <c r="AJ1320">
        <f t="shared" si="247"/>
        <v>9.5619196747668092E-5</v>
      </c>
      <c r="AK1320">
        <f t="shared" si="247"/>
        <v>3.6767479492216468E-4</v>
      </c>
      <c r="AL1320">
        <f t="shared" si="247"/>
        <v>6.3973039309666083E-4</v>
      </c>
      <c r="AM1320">
        <f t="shared" si="247"/>
        <v>9.1178599127115752E-4</v>
      </c>
      <c r="AN1320">
        <f>(I1320*'msft+wfc'!$K$2)+(R1320*(1-'msft+wfc'!$K$2))</f>
        <v>-8.2320206381827953E-4</v>
      </c>
    </row>
    <row r="1321" spans="1:40" x14ac:dyDescent="0.35">
      <c r="A1321" s="1">
        <v>42272</v>
      </c>
      <c r="B1321">
        <v>44.48</v>
      </c>
      <c r="C1321">
        <v>44.73</v>
      </c>
      <c r="D1321">
        <v>43.759998000000003</v>
      </c>
      <c r="E1321">
        <v>43.939999</v>
      </c>
      <c r="F1321">
        <v>29384600</v>
      </c>
      <c r="G1321">
        <v>43.033681000000001</v>
      </c>
      <c r="H1321">
        <f t="shared" si="241"/>
        <v>6.8319289455713193E-4</v>
      </c>
      <c r="I1321">
        <f t="shared" si="242"/>
        <v>6.8318747931755226E-4</v>
      </c>
      <c r="J1321" s="1">
        <v>42272</v>
      </c>
      <c r="K1321">
        <v>51.360000999999997</v>
      </c>
      <c r="L1321">
        <v>51.869999</v>
      </c>
      <c r="M1321">
        <v>51.07</v>
      </c>
      <c r="N1321">
        <v>51.48</v>
      </c>
      <c r="O1321">
        <v>18394800</v>
      </c>
      <c r="P1321">
        <v>50.350307999999998</v>
      </c>
      <c r="Q1321">
        <f t="shared" si="243"/>
        <v>1.8397646259102739E-2</v>
      </c>
      <c r="R1321">
        <f t="shared" si="244"/>
        <v>1.8397630001960253E-2</v>
      </c>
      <c r="S1321">
        <f t="shared" si="248"/>
        <v>1.8397630001960253E-2</v>
      </c>
      <c r="T1321">
        <f t="shared" si="248"/>
        <v>1.7511907875828119E-2</v>
      </c>
      <c r="U1321">
        <f t="shared" si="248"/>
        <v>1.6626185749695984E-2</v>
      </c>
      <c r="V1321">
        <f t="shared" si="248"/>
        <v>1.574046362356385E-2</v>
      </c>
      <c r="W1321">
        <f t="shared" si="248"/>
        <v>1.4854741497431713E-2</v>
      </c>
      <c r="X1321">
        <f t="shared" si="248"/>
        <v>1.3969019371299579E-2</v>
      </c>
      <c r="Y1321">
        <f t="shared" si="248"/>
        <v>1.3083297245167443E-2</v>
      </c>
      <c r="Z1321">
        <f t="shared" si="248"/>
        <v>1.2197575119035308E-2</v>
      </c>
      <c r="AA1321">
        <f t="shared" si="248"/>
        <v>1.1311852992903172E-2</v>
      </c>
      <c r="AB1321">
        <f t="shared" si="248"/>
        <v>1.0426130866771039E-2</v>
      </c>
      <c r="AC1321">
        <f t="shared" si="248"/>
        <v>9.5404087406389029E-3</v>
      </c>
      <c r="AD1321">
        <f t="shared" si="248"/>
        <v>8.6546866145067666E-3</v>
      </c>
      <c r="AE1321">
        <f t="shared" si="248"/>
        <v>7.768964488374633E-3</v>
      </c>
      <c r="AF1321">
        <f t="shared" si="248"/>
        <v>6.8832423622424976E-3</v>
      </c>
      <c r="AG1321">
        <f t="shared" si="248"/>
        <v>5.9975202361103631E-3</v>
      </c>
      <c r="AH1321">
        <f t="shared" si="248"/>
        <v>5.1117981099782278E-3</v>
      </c>
      <c r="AI1321">
        <f t="shared" si="247"/>
        <v>4.2260759838460915E-3</v>
      </c>
      <c r="AJ1321">
        <f t="shared" si="247"/>
        <v>3.3403538577139579E-3</v>
      </c>
      <c r="AK1321">
        <f t="shared" si="247"/>
        <v>2.4546317315818221E-3</v>
      </c>
      <c r="AL1321">
        <f t="shared" si="247"/>
        <v>1.5689096054496881E-3</v>
      </c>
      <c r="AM1321">
        <f t="shared" si="247"/>
        <v>6.8318747931755226E-4</v>
      </c>
      <c r="AN1321">
        <f>(I1321*'msft+wfc'!$K$2)+(R1321*(1-'msft+wfc'!$K$2))</f>
        <v>6.3317288777637029E-3</v>
      </c>
    </row>
    <row r="1322" spans="1:40" x14ac:dyDescent="0.35">
      <c r="A1322" s="1">
        <v>42275</v>
      </c>
      <c r="B1322">
        <v>43.830002</v>
      </c>
      <c r="C1322">
        <v>44.09</v>
      </c>
      <c r="D1322">
        <v>43.209999000000003</v>
      </c>
      <c r="E1322">
        <v>43.290000999999997</v>
      </c>
      <c r="F1322">
        <v>27613800</v>
      </c>
      <c r="G1322">
        <v>42.397091000000003</v>
      </c>
      <c r="H1322">
        <f t="shared" si="241"/>
        <v>-1.4792854228330857E-2</v>
      </c>
      <c r="I1322">
        <f t="shared" si="242"/>
        <v>-1.4792831689206374E-2</v>
      </c>
      <c r="J1322" s="1">
        <v>42275</v>
      </c>
      <c r="K1322">
        <v>51.07</v>
      </c>
      <c r="L1322">
        <v>51.299999</v>
      </c>
      <c r="M1322">
        <v>50.200001</v>
      </c>
      <c r="N1322">
        <v>50.369999</v>
      </c>
      <c r="O1322">
        <v>17647900</v>
      </c>
      <c r="P1322">
        <v>49.264665000000001</v>
      </c>
      <c r="Q1322">
        <f t="shared" si="243"/>
        <v>-2.1561790986790928E-2</v>
      </c>
      <c r="R1322">
        <f t="shared" si="244"/>
        <v>-2.1561794617025929E-2</v>
      </c>
      <c r="S1322">
        <f t="shared" si="248"/>
        <v>-2.1561794617025929E-2</v>
      </c>
      <c r="T1322">
        <f t="shared" si="248"/>
        <v>-2.1223346470634952E-2</v>
      </c>
      <c r="U1322">
        <f t="shared" si="248"/>
        <v>-2.0884898324243971E-2</v>
      </c>
      <c r="V1322">
        <f t="shared" si="248"/>
        <v>-2.0546450177852994E-2</v>
      </c>
      <c r="W1322">
        <f t="shared" si="248"/>
        <v>-2.020800203146202E-2</v>
      </c>
      <c r="X1322">
        <f t="shared" si="248"/>
        <v>-1.9869553885071042E-2</v>
      </c>
      <c r="Y1322">
        <f t="shared" si="248"/>
        <v>-1.9531105738680062E-2</v>
      </c>
      <c r="Z1322">
        <f t="shared" si="248"/>
        <v>-1.9192657592289084E-2</v>
      </c>
      <c r="AA1322">
        <f t="shared" si="248"/>
        <v>-1.8854209445898107E-2</v>
      </c>
      <c r="AB1322">
        <f t="shared" si="248"/>
        <v>-1.851576129950713E-2</v>
      </c>
      <c r="AC1322">
        <f t="shared" si="248"/>
        <v>-1.8177313153116152E-2</v>
      </c>
      <c r="AD1322">
        <f t="shared" si="248"/>
        <v>-1.7838865006725171E-2</v>
      </c>
      <c r="AE1322">
        <f t="shared" si="248"/>
        <v>-1.7500416860334198E-2</v>
      </c>
      <c r="AF1322">
        <f t="shared" si="248"/>
        <v>-1.7161968713943217E-2</v>
      </c>
      <c r="AG1322">
        <f t="shared" si="248"/>
        <v>-1.6823520567552243E-2</v>
      </c>
      <c r="AH1322">
        <f t="shared" si="248"/>
        <v>-1.6485072421161262E-2</v>
      </c>
      <c r="AI1322">
        <f t="shared" si="247"/>
        <v>-1.6146624274770285E-2</v>
      </c>
      <c r="AJ1322">
        <f t="shared" si="247"/>
        <v>-1.5808176128379307E-2</v>
      </c>
      <c r="AK1322">
        <f t="shared" si="247"/>
        <v>-1.5469727981988328E-2</v>
      </c>
      <c r="AL1322">
        <f t="shared" si="247"/>
        <v>-1.5131279835597351E-2</v>
      </c>
      <c r="AM1322">
        <f t="shared" si="247"/>
        <v>-1.4792831689206374E-2</v>
      </c>
      <c r="AN1322">
        <f>(I1322*'msft+wfc'!$K$2)+(R1322*(1-'msft+wfc'!$K$2))</f>
        <v>-1.6951226867234929E-2</v>
      </c>
    </row>
    <row r="1323" spans="1:40" x14ac:dyDescent="0.35">
      <c r="A1323" s="1">
        <v>42276</v>
      </c>
      <c r="B1323">
        <v>43.369999</v>
      </c>
      <c r="C1323">
        <v>43.57</v>
      </c>
      <c r="D1323">
        <v>43.049999</v>
      </c>
      <c r="E1323">
        <v>43.439999</v>
      </c>
      <c r="F1323">
        <v>32763600</v>
      </c>
      <c r="G1323">
        <v>42.543993999999998</v>
      </c>
      <c r="H1323">
        <f t="shared" si="241"/>
        <v>3.464957184916758E-3</v>
      </c>
      <c r="I1323">
        <f t="shared" si="242"/>
        <v>3.4649311199203424E-3</v>
      </c>
      <c r="J1323" s="1">
        <v>42276</v>
      </c>
      <c r="K1323">
        <v>50.470001000000003</v>
      </c>
      <c r="L1323">
        <v>50.959999000000003</v>
      </c>
      <c r="M1323">
        <v>50</v>
      </c>
      <c r="N1323">
        <v>50.889999000000003</v>
      </c>
      <c r="O1323">
        <v>20816400</v>
      </c>
      <c r="P1323">
        <v>49.773254999999999</v>
      </c>
      <c r="Q1323">
        <f t="shared" si="243"/>
        <v>1.032360552558286E-2</v>
      </c>
      <c r="R1323">
        <f t="shared" si="244"/>
        <v>1.0323626477516858E-2</v>
      </c>
      <c r="S1323">
        <f t="shared" si="248"/>
        <v>1.0323626477516858E-2</v>
      </c>
      <c r="T1323">
        <f t="shared" si="248"/>
        <v>9.9806917096370313E-3</v>
      </c>
      <c r="U1323">
        <f t="shared" si="248"/>
        <v>9.637756941757206E-3</v>
      </c>
      <c r="V1323">
        <f t="shared" si="248"/>
        <v>9.2948221738773807E-3</v>
      </c>
      <c r="W1323">
        <f t="shared" si="248"/>
        <v>8.9518874059975554E-3</v>
      </c>
      <c r="X1323">
        <f t="shared" si="248"/>
        <v>8.6089526381177301E-3</v>
      </c>
      <c r="Y1323">
        <f t="shared" si="248"/>
        <v>8.2660178702379031E-3</v>
      </c>
      <c r="Z1323">
        <f t="shared" si="248"/>
        <v>7.9230831023580778E-3</v>
      </c>
      <c r="AA1323">
        <f t="shared" si="248"/>
        <v>7.5801483344782525E-3</v>
      </c>
      <c r="AB1323">
        <f t="shared" si="248"/>
        <v>7.2372135665984272E-3</v>
      </c>
      <c r="AC1323">
        <f t="shared" si="248"/>
        <v>6.8942787987186002E-3</v>
      </c>
      <c r="AD1323">
        <f t="shared" si="248"/>
        <v>6.551344030838774E-3</v>
      </c>
      <c r="AE1323">
        <f t="shared" si="248"/>
        <v>6.2084092629589487E-3</v>
      </c>
      <c r="AF1323">
        <f t="shared" si="248"/>
        <v>5.8654744950791225E-3</v>
      </c>
      <c r="AG1323">
        <f t="shared" si="248"/>
        <v>5.5225397271992972E-3</v>
      </c>
      <c r="AH1323">
        <f t="shared" si="248"/>
        <v>5.1796049593194719E-3</v>
      </c>
      <c r="AI1323">
        <f t="shared" si="247"/>
        <v>4.8366701914396449E-3</v>
      </c>
      <c r="AJ1323">
        <f t="shared" si="247"/>
        <v>4.4937354235598196E-3</v>
      </c>
      <c r="AK1323">
        <f t="shared" si="247"/>
        <v>4.1508006556799934E-3</v>
      </c>
      <c r="AL1323">
        <f t="shared" si="247"/>
        <v>3.8078658878001686E-3</v>
      </c>
      <c r="AM1323">
        <f t="shared" si="247"/>
        <v>3.4649311199203424E-3</v>
      </c>
      <c r="AN1323">
        <f>(I1323*'msft+wfc'!$K$2)+(R1323*(1-'msft+wfc'!$K$2))</f>
        <v>5.6519389592692001E-3</v>
      </c>
    </row>
    <row r="1324" spans="1:40" x14ac:dyDescent="0.35">
      <c r="A1324" s="1">
        <v>42277</v>
      </c>
      <c r="B1324">
        <v>43.880001</v>
      </c>
      <c r="C1324">
        <v>44.299999</v>
      </c>
      <c r="D1324">
        <v>43.66</v>
      </c>
      <c r="E1324">
        <v>44.259998000000003</v>
      </c>
      <c r="F1324">
        <v>34958900</v>
      </c>
      <c r="G1324">
        <v>43.347081000000003</v>
      </c>
      <c r="H1324">
        <f t="shared" si="241"/>
        <v>1.8876588832334062E-2</v>
      </c>
      <c r="I1324">
        <f t="shared" si="242"/>
        <v>1.8876624512498875E-2</v>
      </c>
      <c r="J1324" s="1">
        <v>42277</v>
      </c>
      <c r="K1324">
        <v>51.630001</v>
      </c>
      <c r="L1324">
        <v>51.720001000000003</v>
      </c>
      <c r="M1324">
        <v>50.700001</v>
      </c>
      <c r="N1324">
        <v>51.349997999999999</v>
      </c>
      <c r="O1324">
        <v>20514800</v>
      </c>
      <c r="P1324">
        <v>50.22316</v>
      </c>
      <c r="Q1324">
        <f t="shared" si="243"/>
        <v>9.0390844770894228E-3</v>
      </c>
      <c r="R1324">
        <f t="shared" si="244"/>
        <v>9.0390913754786802E-3</v>
      </c>
      <c r="S1324">
        <f t="shared" si="248"/>
        <v>9.0390913754786802E-3</v>
      </c>
      <c r="T1324">
        <f t="shared" si="248"/>
        <v>9.5309680323296883E-3</v>
      </c>
      <c r="U1324">
        <f t="shared" si="248"/>
        <v>1.00228446891807E-2</v>
      </c>
      <c r="V1324">
        <f t="shared" si="248"/>
        <v>1.051472134603171E-2</v>
      </c>
      <c r="W1324">
        <f t="shared" si="248"/>
        <v>1.1006598002882719E-2</v>
      </c>
      <c r="X1324">
        <f t="shared" si="248"/>
        <v>1.1498474659733728E-2</v>
      </c>
      <c r="Y1324">
        <f t="shared" si="248"/>
        <v>1.1990351316584737E-2</v>
      </c>
      <c r="Z1324">
        <f t="shared" si="248"/>
        <v>1.2482227973435747E-2</v>
      </c>
      <c r="AA1324">
        <f t="shared" si="248"/>
        <v>1.2974104630286757E-2</v>
      </c>
      <c r="AB1324">
        <f t="shared" si="248"/>
        <v>1.3465981287137769E-2</v>
      </c>
      <c r="AC1324">
        <f t="shared" si="248"/>
        <v>1.3957857943988777E-2</v>
      </c>
      <c r="AD1324">
        <f t="shared" si="248"/>
        <v>1.4449734600839788E-2</v>
      </c>
      <c r="AE1324">
        <f t="shared" si="248"/>
        <v>1.4941611257690796E-2</v>
      </c>
      <c r="AF1324">
        <f t="shared" si="248"/>
        <v>1.5433487914541806E-2</v>
      </c>
      <c r="AG1324">
        <f t="shared" si="248"/>
        <v>1.5925364571392816E-2</v>
      </c>
      <c r="AH1324">
        <f t="shared" si="248"/>
        <v>1.6417241228243826E-2</v>
      </c>
      <c r="AI1324">
        <f t="shared" si="247"/>
        <v>1.6909117885094836E-2</v>
      </c>
      <c r="AJ1324">
        <f t="shared" si="247"/>
        <v>1.7400994541945845E-2</v>
      </c>
      <c r="AK1324">
        <f t="shared" si="247"/>
        <v>1.7892871198796855E-2</v>
      </c>
      <c r="AL1324">
        <f t="shared" si="247"/>
        <v>1.8384747855647865E-2</v>
      </c>
      <c r="AM1324">
        <f t="shared" si="247"/>
        <v>1.8876624512498875E-2</v>
      </c>
      <c r="AN1324">
        <f>(I1324*'msft+wfc'!$K$2)+(R1324*(1-'msft+wfc'!$K$2))</f>
        <v>1.5739765245715999E-2</v>
      </c>
    </row>
    <row r="1325" spans="1:40" x14ac:dyDescent="0.35">
      <c r="A1325" s="1">
        <v>42278</v>
      </c>
      <c r="B1325">
        <v>44.75</v>
      </c>
      <c r="C1325">
        <v>44.75</v>
      </c>
      <c r="D1325">
        <v>43.75</v>
      </c>
      <c r="E1325">
        <v>44.610000999999997</v>
      </c>
      <c r="F1325">
        <v>28657900</v>
      </c>
      <c r="G1325">
        <v>43.689864</v>
      </c>
      <c r="H1325">
        <f t="shared" si="241"/>
        <v>7.907885581015928E-3</v>
      </c>
      <c r="I1325">
        <f t="shared" si="242"/>
        <v>7.9078681215004332E-3</v>
      </c>
      <c r="J1325" s="1">
        <v>42278</v>
      </c>
      <c r="K1325">
        <v>51.509998000000003</v>
      </c>
      <c r="L1325">
        <v>51.860000999999997</v>
      </c>
      <c r="M1325">
        <v>50.919998</v>
      </c>
      <c r="N1325">
        <v>51.439999</v>
      </c>
      <c r="O1325">
        <v>15556600</v>
      </c>
      <c r="P1325">
        <v>50.311185000000002</v>
      </c>
      <c r="Q1325">
        <f t="shared" si="243"/>
        <v>1.7526972445062391E-3</v>
      </c>
      <c r="R1325">
        <f t="shared" si="244"/>
        <v>1.7526774500051729E-3</v>
      </c>
      <c r="S1325">
        <f t="shared" si="248"/>
        <v>1.7526774500051729E-3</v>
      </c>
      <c r="T1325">
        <f t="shared" si="248"/>
        <v>2.0604369835799359E-3</v>
      </c>
      <c r="U1325">
        <f t="shared" si="248"/>
        <v>2.3681965171546988E-3</v>
      </c>
      <c r="V1325">
        <f t="shared" si="248"/>
        <v>2.6759560507294616E-3</v>
      </c>
      <c r="W1325">
        <f t="shared" si="248"/>
        <v>2.9837155843042253E-3</v>
      </c>
      <c r="X1325">
        <f t="shared" si="248"/>
        <v>3.2914751178789881E-3</v>
      </c>
      <c r="Y1325">
        <f t="shared" si="248"/>
        <v>3.599234651453751E-3</v>
      </c>
      <c r="Z1325">
        <f t="shared" si="248"/>
        <v>3.9069941850285138E-3</v>
      </c>
      <c r="AA1325">
        <f t="shared" si="248"/>
        <v>4.2147537186032775E-3</v>
      </c>
      <c r="AB1325">
        <f t="shared" si="248"/>
        <v>4.5225132521780403E-3</v>
      </c>
      <c r="AC1325">
        <f t="shared" si="248"/>
        <v>4.8302727857528031E-3</v>
      </c>
      <c r="AD1325">
        <f t="shared" si="248"/>
        <v>5.138032319327566E-3</v>
      </c>
      <c r="AE1325">
        <f t="shared" si="248"/>
        <v>5.4457918529023288E-3</v>
      </c>
      <c r="AF1325">
        <f t="shared" si="248"/>
        <v>5.7535513864770925E-3</v>
      </c>
      <c r="AG1325">
        <f t="shared" si="248"/>
        <v>6.0613109200518553E-3</v>
      </c>
      <c r="AH1325">
        <f t="shared" si="248"/>
        <v>6.3690704536266182E-3</v>
      </c>
      <c r="AI1325">
        <f t="shared" si="247"/>
        <v>6.676829987201381E-3</v>
      </c>
      <c r="AJ1325">
        <f t="shared" si="247"/>
        <v>6.9845895207761438E-3</v>
      </c>
      <c r="AK1325">
        <f t="shared" si="247"/>
        <v>7.2923490543509075E-3</v>
      </c>
      <c r="AL1325">
        <f t="shared" si="247"/>
        <v>7.6001085879256703E-3</v>
      </c>
      <c r="AM1325">
        <f t="shared" si="247"/>
        <v>7.9078681215004332E-3</v>
      </c>
      <c r="AN1325">
        <f>(I1325*'msft+wfc'!$K$2)+(R1325*(1-'msft+wfc'!$K$2))</f>
        <v>5.9451843238686377E-3</v>
      </c>
    </row>
    <row r="1326" spans="1:40" x14ac:dyDescent="0.35">
      <c r="A1326" s="1">
        <v>42279</v>
      </c>
      <c r="B1326">
        <v>44.27</v>
      </c>
      <c r="C1326">
        <v>45.57</v>
      </c>
      <c r="D1326">
        <v>43.919998</v>
      </c>
      <c r="E1326">
        <v>45.57</v>
      </c>
      <c r="F1326">
        <v>41839000</v>
      </c>
      <c r="G1326">
        <v>44.630062000000002</v>
      </c>
      <c r="H1326">
        <f t="shared" si="241"/>
        <v>2.1519815702313108E-2</v>
      </c>
      <c r="I1326">
        <f t="shared" si="242"/>
        <v>2.1519819791611213E-2</v>
      </c>
      <c r="J1326" s="1">
        <v>42279</v>
      </c>
      <c r="K1326">
        <v>50.279998999999997</v>
      </c>
      <c r="L1326">
        <v>51.290000999999997</v>
      </c>
      <c r="M1326">
        <v>49.509998000000003</v>
      </c>
      <c r="N1326">
        <v>51.259998000000003</v>
      </c>
      <c r="O1326">
        <v>21630300</v>
      </c>
      <c r="P1326">
        <v>50.135134000000001</v>
      </c>
      <c r="Q1326">
        <f t="shared" si="243"/>
        <v>-3.4992419031733882E-3</v>
      </c>
      <c r="R1326">
        <f t="shared" si="244"/>
        <v>-3.4992417690022817E-3</v>
      </c>
      <c r="S1326">
        <f t="shared" si="248"/>
        <v>-3.4992417690022817E-3</v>
      </c>
      <c r="T1326">
        <f t="shared" si="248"/>
        <v>-2.2482886909716065E-3</v>
      </c>
      <c r="U1326">
        <f t="shared" si="248"/>
        <v>-9.9733561294093219E-4</v>
      </c>
      <c r="V1326">
        <f t="shared" si="248"/>
        <v>2.5361746508974258E-4</v>
      </c>
      <c r="W1326">
        <f t="shared" si="248"/>
        <v>1.5045705431204173E-3</v>
      </c>
      <c r="X1326">
        <f t="shared" si="248"/>
        <v>2.7555236211510921E-3</v>
      </c>
      <c r="Y1326">
        <f t="shared" si="248"/>
        <v>4.0064766991817664E-3</v>
      </c>
      <c r="Z1326">
        <f t="shared" si="248"/>
        <v>5.2574297772124412E-3</v>
      </c>
      <c r="AA1326">
        <f t="shared" si="248"/>
        <v>6.5083828552431168E-3</v>
      </c>
      <c r="AB1326">
        <f t="shared" si="248"/>
        <v>7.7593359332737907E-3</v>
      </c>
      <c r="AC1326">
        <f t="shared" si="248"/>
        <v>9.0102890113044655E-3</v>
      </c>
      <c r="AD1326">
        <f t="shared" si="248"/>
        <v>1.0261242089335142E-2</v>
      </c>
      <c r="AE1326">
        <f t="shared" si="248"/>
        <v>1.1512195167365815E-2</v>
      </c>
      <c r="AF1326">
        <f t="shared" si="248"/>
        <v>1.2763148245396492E-2</v>
      </c>
      <c r="AG1326">
        <f t="shared" si="248"/>
        <v>1.4014101323427165E-2</v>
      </c>
      <c r="AH1326">
        <f t="shared" si="248"/>
        <v>1.5265054401457839E-2</v>
      </c>
      <c r="AI1326">
        <f t="shared" si="247"/>
        <v>1.6516007479488514E-2</v>
      </c>
      <c r="AJ1326">
        <f t="shared" si="247"/>
        <v>1.7766960557519189E-2</v>
      </c>
      <c r="AK1326">
        <f t="shared" si="247"/>
        <v>1.9017913635549864E-2</v>
      </c>
      <c r="AL1326">
        <f t="shared" si="247"/>
        <v>2.0268866713580538E-2</v>
      </c>
      <c r="AM1326">
        <f t="shared" si="247"/>
        <v>2.1519819791611213E-2</v>
      </c>
      <c r="AN1326">
        <f>(I1326*'msft+wfc'!$K$2)+(R1326*(1-'msft+wfc'!$K$2))</f>
        <v>1.3542080452946702E-2</v>
      </c>
    </row>
    <row r="1327" spans="1:40" x14ac:dyDescent="0.35">
      <c r="A1327" s="1">
        <v>42282</v>
      </c>
      <c r="B1327">
        <v>45.75</v>
      </c>
      <c r="C1327">
        <v>46.889999000000003</v>
      </c>
      <c r="D1327">
        <v>45.700001</v>
      </c>
      <c r="E1327">
        <v>46.630001</v>
      </c>
      <c r="F1327">
        <v>34369300</v>
      </c>
      <c r="G1327">
        <v>45.668199000000001</v>
      </c>
      <c r="H1327">
        <f t="shared" si="241"/>
        <v>2.326093921439543E-2</v>
      </c>
      <c r="I1327">
        <f t="shared" si="242"/>
        <v>2.326093564467822E-2</v>
      </c>
      <c r="J1327" s="1">
        <v>42282</v>
      </c>
      <c r="K1327">
        <v>51.709999000000003</v>
      </c>
      <c r="L1327">
        <v>52.57</v>
      </c>
      <c r="M1327">
        <v>51.5</v>
      </c>
      <c r="N1327">
        <v>52.41</v>
      </c>
      <c r="O1327">
        <v>15240700</v>
      </c>
      <c r="P1327">
        <v>51.259900000000002</v>
      </c>
      <c r="Q1327">
        <f t="shared" si="243"/>
        <v>2.2434686790272475E-2</v>
      </c>
      <c r="R1327">
        <f t="shared" si="244"/>
        <v>2.2434686222240895E-2</v>
      </c>
      <c r="S1327">
        <f t="shared" si="248"/>
        <v>2.2434686222240895E-2</v>
      </c>
      <c r="T1327">
        <f t="shared" si="248"/>
        <v>2.247599869336276E-2</v>
      </c>
      <c r="U1327">
        <f t="shared" si="248"/>
        <v>2.2517311164484625E-2</v>
      </c>
      <c r="V1327">
        <f t="shared" si="248"/>
        <v>2.2558623635606491E-2</v>
      </c>
      <c r="W1327">
        <f t="shared" si="248"/>
        <v>2.2599936106728363E-2</v>
      </c>
      <c r="X1327">
        <f t="shared" si="248"/>
        <v>2.2641248577850225E-2</v>
      </c>
      <c r="Y1327">
        <f t="shared" si="248"/>
        <v>2.2682561048972091E-2</v>
      </c>
      <c r="Z1327">
        <f t="shared" si="248"/>
        <v>2.272387352009396E-2</v>
      </c>
      <c r="AA1327">
        <f t="shared" si="248"/>
        <v>2.2765185991215825E-2</v>
      </c>
      <c r="AB1327">
        <f t="shared" si="248"/>
        <v>2.280649846233769E-2</v>
      </c>
      <c r="AC1327">
        <f t="shared" si="248"/>
        <v>2.2847810933459556E-2</v>
      </c>
      <c r="AD1327">
        <f t="shared" si="248"/>
        <v>2.2889123404581425E-2</v>
      </c>
      <c r="AE1327">
        <f t="shared" si="248"/>
        <v>2.293043587570329E-2</v>
      </c>
      <c r="AF1327">
        <f t="shared" si="248"/>
        <v>2.2971748346825156E-2</v>
      </c>
      <c r="AG1327">
        <f t="shared" si="248"/>
        <v>2.3013060817947024E-2</v>
      </c>
      <c r="AH1327">
        <f t="shared" ref="AH1327:AM1390" si="249">(AH$2*$I1327)+($R1327*(1-AH$2))</f>
        <v>2.305437328906889E-2</v>
      </c>
      <c r="AI1327">
        <f t="shared" si="249"/>
        <v>2.3095685760190755E-2</v>
      </c>
      <c r="AJ1327">
        <f t="shared" si="249"/>
        <v>2.3136998231312621E-2</v>
      </c>
      <c r="AK1327">
        <f t="shared" si="249"/>
        <v>2.317831070243449E-2</v>
      </c>
      <c r="AL1327">
        <f t="shared" si="249"/>
        <v>2.3219623173556355E-2</v>
      </c>
      <c r="AM1327">
        <f t="shared" si="249"/>
        <v>2.326093564467822E-2</v>
      </c>
      <c r="AN1327">
        <f>(I1327*'msft+wfc'!$K$2)+(R1327*(1-'msft+wfc'!$K$2))</f>
        <v>2.299747242464666E-2</v>
      </c>
    </row>
    <row r="1328" spans="1:40" x14ac:dyDescent="0.35">
      <c r="A1328" s="1">
        <v>42283</v>
      </c>
      <c r="B1328">
        <v>46.330002</v>
      </c>
      <c r="C1328">
        <v>47.18</v>
      </c>
      <c r="D1328">
        <v>46.220001000000003</v>
      </c>
      <c r="E1328">
        <v>46.75</v>
      </c>
      <c r="F1328">
        <v>27510800</v>
      </c>
      <c r="G1328">
        <v>45.785722999999997</v>
      </c>
      <c r="H1328">
        <f t="shared" si="241"/>
        <v>2.5734290676939931E-3</v>
      </c>
      <c r="I1328">
        <f t="shared" si="242"/>
        <v>2.5734318973252256E-3</v>
      </c>
      <c r="J1328" s="1">
        <v>42283</v>
      </c>
      <c r="K1328">
        <v>52.18</v>
      </c>
      <c r="L1328">
        <v>52.540000999999997</v>
      </c>
      <c r="M1328">
        <v>51.919998</v>
      </c>
      <c r="N1328">
        <v>52.029998999999997</v>
      </c>
      <c r="O1328">
        <v>14490700</v>
      </c>
      <c r="P1328">
        <v>50.888238000000001</v>
      </c>
      <c r="Q1328">
        <f t="shared" si="243"/>
        <v>-7.2505437893531782E-3</v>
      </c>
      <c r="R1328">
        <f t="shared" si="244"/>
        <v>-7.2505408711292961E-3</v>
      </c>
      <c r="S1328">
        <f t="shared" ref="S1328:AH1359" si="250">(S$2*$I1328)+($R1328*(1-S$2))</f>
        <v>-7.2505408711292961E-3</v>
      </c>
      <c r="T1328">
        <f t="shared" si="250"/>
        <v>-6.7593422327065691E-3</v>
      </c>
      <c r="U1328">
        <f t="shared" si="250"/>
        <v>-6.2681435942838438E-3</v>
      </c>
      <c r="V1328">
        <f t="shared" si="250"/>
        <v>-5.7769449558611177E-3</v>
      </c>
      <c r="W1328">
        <f t="shared" si="250"/>
        <v>-5.2857463174383924E-3</v>
      </c>
      <c r="X1328">
        <f t="shared" si="250"/>
        <v>-4.7945476790156654E-3</v>
      </c>
      <c r="Y1328">
        <f t="shared" si="250"/>
        <v>-4.3033490405929393E-3</v>
      </c>
      <c r="Z1328">
        <f t="shared" si="250"/>
        <v>-3.8121504021702141E-3</v>
      </c>
      <c r="AA1328">
        <f t="shared" si="250"/>
        <v>-3.3209517637474871E-3</v>
      </c>
      <c r="AB1328">
        <f t="shared" si="250"/>
        <v>-2.8297531253247614E-3</v>
      </c>
      <c r="AC1328">
        <f t="shared" si="250"/>
        <v>-2.3385544869020353E-3</v>
      </c>
      <c r="AD1328">
        <f t="shared" si="250"/>
        <v>-1.8473558484793089E-3</v>
      </c>
      <c r="AE1328">
        <f t="shared" si="250"/>
        <v>-1.3561572100565832E-3</v>
      </c>
      <c r="AF1328">
        <f t="shared" si="250"/>
        <v>-8.6495857163385709E-4</v>
      </c>
      <c r="AG1328">
        <f t="shared" si="250"/>
        <v>-3.737599332111314E-4</v>
      </c>
      <c r="AH1328">
        <f t="shared" si="250"/>
        <v>1.1743870521159516E-4</v>
      </c>
      <c r="AI1328">
        <f t="shared" si="249"/>
        <v>6.086373436343215E-4</v>
      </c>
      <c r="AJ1328">
        <f t="shared" si="249"/>
        <v>1.099835982057047E-3</v>
      </c>
      <c r="AK1328">
        <f t="shared" si="249"/>
        <v>1.5910346204797737E-3</v>
      </c>
      <c r="AL1328">
        <f t="shared" si="249"/>
        <v>2.0822332589024994E-3</v>
      </c>
      <c r="AM1328">
        <f t="shared" si="249"/>
        <v>2.5734318973252256E-3</v>
      </c>
      <c r="AN1328">
        <f>(I1328*'msft+wfc'!$K$2)+(R1328*(1-'msft+wfc'!$K$2))</f>
        <v>-5.5910342287432023E-4</v>
      </c>
    </row>
    <row r="1329" spans="1:40" x14ac:dyDescent="0.35">
      <c r="A1329" s="1">
        <v>42284</v>
      </c>
      <c r="B1329">
        <v>47.099997999999999</v>
      </c>
      <c r="C1329">
        <v>47.349997999999999</v>
      </c>
      <c r="D1329">
        <v>45.950001</v>
      </c>
      <c r="E1329">
        <v>46.799999</v>
      </c>
      <c r="F1329">
        <v>27711500</v>
      </c>
      <c r="G1329">
        <v>45.834690999999999</v>
      </c>
      <c r="H1329">
        <f t="shared" si="241"/>
        <v>1.0694973262032018E-3</v>
      </c>
      <c r="I1329">
        <f t="shared" si="242"/>
        <v>1.0695036965999668E-3</v>
      </c>
      <c r="J1329" s="1">
        <v>42284</v>
      </c>
      <c r="K1329">
        <v>52.490001999999997</v>
      </c>
      <c r="L1329">
        <v>52.73</v>
      </c>
      <c r="M1329">
        <v>51.91</v>
      </c>
      <c r="N1329">
        <v>52.189999</v>
      </c>
      <c r="O1329">
        <v>13863500</v>
      </c>
      <c r="P1329">
        <v>51.044725999999997</v>
      </c>
      <c r="Q1329">
        <f t="shared" si="243"/>
        <v>3.0751490116308422E-3</v>
      </c>
      <c r="R1329">
        <f t="shared" si="244"/>
        <v>3.0751310351911959E-3</v>
      </c>
      <c r="S1329">
        <f t="shared" si="250"/>
        <v>3.0751310351911959E-3</v>
      </c>
      <c r="T1329">
        <f t="shared" si="250"/>
        <v>2.9748496682616343E-3</v>
      </c>
      <c r="U1329">
        <f t="shared" si="250"/>
        <v>2.8745683013320731E-3</v>
      </c>
      <c r="V1329">
        <f t="shared" si="250"/>
        <v>2.7742869344025115E-3</v>
      </c>
      <c r="W1329">
        <f t="shared" si="250"/>
        <v>2.6740055674729503E-3</v>
      </c>
      <c r="X1329">
        <f t="shared" si="250"/>
        <v>2.5737242005433886E-3</v>
      </c>
      <c r="Y1329">
        <f t="shared" si="250"/>
        <v>2.473442833613827E-3</v>
      </c>
      <c r="Z1329">
        <f t="shared" si="250"/>
        <v>2.3731614666842658E-3</v>
      </c>
      <c r="AA1329">
        <f t="shared" si="250"/>
        <v>2.2728800997547042E-3</v>
      </c>
      <c r="AB1329">
        <f t="shared" si="250"/>
        <v>2.172598732825143E-3</v>
      </c>
      <c r="AC1329">
        <f t="shared" si="250"/>
        <v>2.0723173658955814E-3</v>
      </c>
      <c r="AD1329">
        <f t="shared" si="250"/>
        <v>1.9720359989660197E-3</v>
      </c>
      <c r="AE1329">
        <f t="shared" si="250"/>
        <v>1.8717546320364585E-3</v>
      </c>
      <c r="AF1329">
        <f t="shared" si="250"/>
        <v>1.7714732651068969E-3</v>
      </c>
      <c r="AG1329">
        <f t="shared" si="250"/>
        <v>1.6711918981773357E-3</v>
      </c>
      <c r="AH1329">
        <f t="shared" si="250"/>
        <v>1.5709105312477741E-3</v>
      </c>
      <c r="AI1329">
        <f t="shared" si="249"/>
        <v>1.4706291643182125E-3</v>
      </c>
      <c r="AJ1329">
        <f t="shared" si="249"/>
        <v>1.3703477973886513E-3</v>
      </c>
      <c r="AK1329">
        <f t="shared" si="249"/>
        <v>1.2700664304590896E-3</v>
      </c>
      <c r="AL1329">
        <f t="shared" si="249"/>
        <v>1.1697850635295284E-3</v>
      </c>
      <c r="AM1329">
        <f t="shared" si="249"/>
        <v>1.0695036965999668E-3</v>
      </c>
      <c r="AN1329">
        <f>(I1329*'msft+wfc'!$K$2)+(R1329*(1-'msft+wfc'!$K$2))</f>
        <v>1.7090309657989443E-3</v>
      </c>
    </row>
    <row r="1330" spans="1:40" x14ac:dyDescent="0.35">
      <c r="A1330" s="1">
        <v>42285</v>
      </c>
      <c r="B1330">
        <v>46.560001</v>
      </c>
      <c r="C1330">
        <v>47.52</v>
      </c>
      <c r="D1330">
        <v>46.5</v>
      </c>
      <c r="E1330">
        <v>47.450001</v>
      </c>
      <c r="F1330">
        <v>33772700</v>
      </c>
      <c r="G1330">
        <v>46.471285000000002</v>
      </c>
      <c r="H1330">
        <f t="shared" si="241"/>
        <v>1.3888931920703687E-2</v>
      </c>
      <c r="I1330">
        <f t="shared" si="242"/>
        <v>1.3888912221531118E-2</v>
      </c>
      <c r="J1330" s="1">
        <v>42285</v>
      </c>
      <c r="K1330">
        <v>52.23</v>
      </c>
      <c r="L1330">
        <v>52.59</v>
      </c>
      <c r="M1330">
        <v>51.77</v>
      </c>
      <c r="N1330">
        <v>52.540000999999997</v>
      </c>
      <c r="O1330">
        <v>15384100</v>
      </c>
      <c r="P1330">
        <v>51.387048</v>
      </c>
      <c r="Q1330">
        <f t="shared" si="243"/>
        <v>6.7063040181318334E-3</v>
      </c>
      <c r="R1330">
        <f t="shared" si="244"/>
        <v>6.7063147718728656E-3</v>
      </c>
      <c r="S1330">
        <f t="shared" si="250"/>
        <v>6.7063147718728656E-3</v>
      </c>
      <c r="T1330">
        <f t="shared" si="250"/>
        <v>7.0654446443557777E-3</v>
      </c>
      <c r="U1330">
        <f t="shared" si="250"/>
        <v>7.4245745168386905E-3</v>
      </c>
      <c r="V1330">
        <f t="shared" si="250"/>
        <v>7.7837043893216034E-3</v>
      </c>
      <c r="W1330">
        <f t="shared" si="250"/>
        <v>8.1428342618045171E-3</v>
      </c>
      <c r="X1330">
        <f t="shared" si="250"/>
        <v>8.5019641342874291E-3</v>
      </c>
      <c r="Y1330">
        <f t="shared" si="250"/>
        <v>8.8610940067703411E-3</v>
      </c>
      <c r="Z1330">
        <f t="shared" si="250"/>
        <v>9.2202238792532532E-3</v>
      </c>
      <c r="AA1330">
        <f t="shared" si="250"/>
        <v>9.5793537517361669E-3</v>
      </c>
      <c r="AB1330">
        <f t="shared" si="250"/>
        <v>9.9384836242190789E-3</v>
      </c>
      <c r="AC1330">
        <f t="shared" si="250"/>
        <v>1.0297613496701993E-2</v>
      </c>
      <c r="AD1330">
        <f t="shared" si="250"/>
        <v>1.0656743369184905E-2</v>
      </c>
      <c r="AE1330">
        <f t="shared" si="250"/>
        <v>1.1015873241667817E-2</v>
      </c>
      <c r="AF1330">
        <f t="shared" si="250"/>
        <v>1.137500311415073E-2</v>
      </c>
      <c r="AG1330">
        <f t="shared" si="250"/>
        <v>1.1734132986633641E-2</v>
      </c>
      <c r="AH1330">
        <f t="shared" si="250"/>
        <v>1.2093262859116556E-2</v>
      </c>
      <c r="AI1330">
        <f t="shared" si="249"/>
        <v>1.2452392731599468E-2</v>
      </c>
      <c r="AJ1330">
        <f t="shared" si="249"/>
        <v>1.281152260408238E-2</v>
      </c>
      <c r="AK1330">
        <f t="shared" si="249"/>
        <v>1.3170652476565292E-2</v>
      </c>
      <c r="AL1330">
        <f t="shared" si="249"/>
        <v>1.3529782349048206E-2</v>
      </c>
      <c r="AM1330">
        <f t="shared" si="249"/>
        <v>1.3888912221531118E-2</v>
      </c>
      <c r="AN1330">
        <f>(I1330*'msft+wfc'!$K$2)+(R1330*(1-'msft+wfc'!$K$2))</f>
        <v>1.1598622871984269E-2</v>
      </c>
    </row>
    <row r="1331" spans="1:40" x14ac:dyDescent="0.35">
      <c r="A1331" s="1">
        <v>42286</v>
      </c>
      <c r="B1331">
        <v>47.450001</v>
      </c>
      <c r="C1331">
        <v>47.540000999999997</v>
      </c>
      <c r="D1331">
        <v>46.919998</v>
      </c>
      <c r="E1331">
        <v>47.110000999999997</v>
      </c>
      <c r="F1331">
        <v>28600600</v>
      </c>
      <c r="G1331">
        <v>46.138297999999999</v>
      </c>
      <c r="H1331">
        <f t="shared" si="241"/>
        <v>-7.1654371514134089E-3</v>
      </c>
      <c r="I1331">
        <f t="shared" si="242"/>
        <v>-7.1654356017915753E-3</v>
      </c>
      <c r="J1331" s="1">
        <v>42286</v>
      </c>
      <c r="K1331">
        <v>53.02</v>
      </c>
      <c r="L1331">
        <v>53.07</v>
      </c>
      <c r="M1331">
        <v>51.98</v>
      </c>
      <c r="N1331">
        <v>52.139999000000003</v>
      </c>
      <c r="O1331">
        <v>16983100</v>
      </c>
      <c r="P1331">
        <v>50.995823999999999</v>
      </c>
      <c r="Q1331">
        <f t="shared" si="243"/>
        <v>-7.6132849711973462E-3</v>
      </c>
      <c r="R1331">
        <f t="shared" si="244"/>
        <v>-7.6132802958442198E-3</v>
      </c>
      <c r="S1331">
        <f t="shared" si="250"/>
        <v>-7.6132802958442198E-3</v>
      </c>
      <c r="T1331">
        <f t="shared" si="250"/>
        <v>-7.5908880611415879E-3</v>
      </c>
      <c r="U1331">
        <f t="shared" si="250"/>
        <v>-7.5684958264389552E-3</v>
      </c>
      <c r="V1331">
        <f t="shared" si="250"/>
        <v>-7.5461035917363233E-3</v>
      </c>
      <c r="W1331">
        <f t="shared" si="250"/>
        <v>-7.5237113570336914E-3</v>
      </c>
      <c r="X1331">
        <f t="shared" si="250"/>
        <v>-7.5013191223310587E-3</v>
      </c>
      <c r="Y1331">
        <f t="shared" si="250"/>
        <v>-7.4789268876284259E-3</v>
      </c>
      <c r="Z1331">
        <f t="shared" si="250"/>
        <v>-7.4565346529257941E-3</v>
      </c>
      <c r="AA1331">
        <f t="shared" si="250"/>
        <v>-7.4341424182231622E-3</v>
      </c>
      <c r="AB1331">
        <f t="shared" si="250"/>
        <v>-7.4117501835205303E-3</v>
      </c>
      <c r="AC1331">
        <f t="shared" si="250"/>
        <v>-7.3893579488178976E-3</v>
      </c>
      <c r="AD1331">
        <f t="shared" si="250"/>
        <v>-7.3669657141152648E-3</v>
      </c>
      <c r="AE1331">
        <f t="shared" si="250"/>
        <v>-7.3445734794126329E-3</v>
      </c>
      <c r="AF1331">
        <f t="shared" si="250"/>
        <v>-7.322181244710001E-3</v>
      </c>
      <c r="AG1331">
        <f t="shared" si="250"/>
        <v>-7.2997890100073683E-3</v>
      </c>
      <c r="AH1331">
        <f t="shared" si="250"/>
        <v>-7.2773967753047364E-3</v>
      </c>
      <c r="AI1331">
        <f t="shared" si="249"/>
        <v>-7.2550045406021037E-3</v>
      </c>
      <c r="AJ1331">
        <f t="shared" si="249"/>
        <v>-7.2326123058994718E-3</v>
      </c>
      <c r="AK1331">
        <f t="shared" si="249"/>
        <v>-7.2102200711968399E-3</v>
      </c>
      <c r="AL1331">
        <f t="shared" si="249"/>
        <v>-7.1878278364942072E-3</v>
      </c>
      <c r="AM1331">
        <f t="shared" si="249"/>
        <v>-7.1654356017915753E-3</v>
      </c>
      <c r="AN1331">
        <f>(I1331*'msft+wfc'!$K$2)+(R1331*(1-'msft+wfc'!$K$2))</f>
        <v>-7.3082382494728312E-3</v>
      </c>
    </row>
    <row r="1332" spans="1:40" x14ac:dyDescent="0.35">
      <c r="A1332" s="1">
        <v>42289</v>
      </c>
      <c r="B1332">
        <v>46.98</v>
      </c>
      <c r="C1332">
        <v>47.07</v>
      </c>
      <c r="D1332">
        <v>46.5</v>
      </c>
      <c r="E1332">
        <v>47</v>
      </c>
      <c r="F1332">
        <v>19769100</v>
      </c>
      <c r="G1332">
        <v>46.030566</v>
      </c>
      <c r="H1332">
        <f t="shared" si="241"/>
        <v>-2.3349819075571005E-3</v>
      </c>
      <c r="I1332">
        <f t="shared" si="242"/>
        <v>-2.3349799335900647E-3</v>
      </c>
      <c r="J1332" s="1">
        <v>42289</v>
      </c>
      <c r="K1332">
        <v>52.119999</v>
      </c>
      <c r="L1332">
        <v>52.43</v>
      </c>
      <c r="M1332">
        <v>51.75</v>
      </c>
      <c r="N1332">
        <v>52.18</v>
      </c>
      <c r="O1332">
        <v>10639000</v>
      </c>
      <c r="P1332">
        <v>51.034948</v>
      </c>
      <c r="Q1332">
        <f t="shared" si="243"/>
        <v>7.6718451797432182E-4</v>
      </c>
      <c r="R1332">
        <f t="shared" si="244"/>
        <v>7.6720007504930304E-4</v>
      </c>
      <c r="S1332">
        <f t="shared" si="250"/>
        <v>7.6720007504930304E-4</v>
      </c>
      <c r="T1332">
        <f t="shared" si="250"/>
        <v>6.120910746173346E-4</v>
      </c>
      <c r="U1332">
        <f t="shared" si="250"/>
        <v>4.5698207418536622E-4</v>
      </c>
      <c r="V1332">
        <f t="shared" si="250"/>
        <v>3.0187307375339789E-4</v>
      </c>
      <c r="W1332">
        <f t="shared" si="250"/>
        <v>1.4676407332142951E-4</v>
      </c>
      <c r="X1332">
        <f t="shared" si="250"/>
        <v>-8.3449271105389203E-6</v>
      </c>
      <c r="Y1332">
        <f t="shared" si="250"/>
        <v>-1.6345392754250725E-4</v>
      </c>
      <c r="Z1332">
        <f t="shared" si="250"/>
        <v>-3.1856292797447557E-4</v>
      </c>
      <c r="AA1332">
        <f t="shared" si="250"/>
        <v>-4.7367192840644412E-4</v>
      </c>
      <c r="AB1332">
        <f t="shared" si="250"/>
        <v>-6.2878092883841255E-4</v>
      </c>
      <c r="AC1332">
        <f t="shared" si="250"/>
        <v>-7.8388992927038077E-4</v>
      </c>
      <c r="AD1332">
        <f t="shared" si="250"/>
        <v>-9.3899892970234931E-4</v>
      </c>
      <c r="AE1332">
        <f t="shared" si="250"/>
        <v>-1.0941079301343176E-3</v>
      </c>
      <c r="AF1332">
        <f t="shared" si="250"/>
        <v>-1.249216930566286E-3</v>
      </c>
      <c r="AG1332">
        <f t="shared" si="250"/>
        <v>-1.4043259309982543E-3</v>
      </c>
      <c r="AH1332">
        <f t="shared" si="250"/>
        <v>-1.5594349314302228E-3</v>
      </c>
      <c r="AI1332">
        <f t="shared" si="249"/>
        <v>-1.7145439318621914E-3</v>
      </c>
      <c r="AJ1332">
        <f t="shared" si="249"/>
        <v>-1.8696529322941595E-3</v>
      </c>
      <c r="AK1332">
        <f t="shared" si="249"/>
        <v>-2.024761932726128E-3</v>
      </c>
      <c r="AL1332">
        <f t="shared" si="249"/>
        <v>-2.1798709331580959E-3</v>
      </c>
      <c r="AM1332">
        <f t="shared" si="249"/>
        <v>-2.3349799335900647E-3</v>
      </c>
      <c r="AN1332">
        <f>(I1332*'msft+wfc'!$K$2)+(R1332*(1-'msft+wfc'!$K$2))</f>
        <v>-1.3457988074082065E-3</v>
      </c>
    </row>
    <row r="1333" spans="1:40" x14ac:dyDescent="0.35">
      <c r="A1333" s="1">
        <v>42290</v>
      </c>
      <c r="B1333">
        <v>46.560001</v>
      </c>
      <c r="C1333">
        <v>47.130001</v>
      </c>
      <c r="D1333">
        <v>46.560001</v>
      </c>
      <c r="E1333">
        <v>46.889999000000003</v>
      </c>
      <c r="F1333">
        <v>19987800</v>
      </c>
      <c r="G1333">
        <v>45.922834999999999</v>
      </c>
      <c r="H1333">
        <f t="shared" si="241"/>
        <v>-2.3404468085105727E-3</v>
      </c>
      <c r="I1333">
        <f t="shared" si="242"/>
        <v>-2.3404231005980055E-3</v>
      </c>
      <c r="J1333" s="1">
        <v>42290</v>
      </c>
      <c r="K1333">
        <v>52.02</v>
      </c>
      <c r="L1333">
        <v>52.310001</v>
      </c>
      <c r="M1333">
        <v>51.709999000000003</v>
      </c>
      <c r="N1333">
        <v>51.860000999999997</v>
      </c>
      <c r="O1333">
        <v>16002200</v>
      </c>
      <c r="P1333">
        <v>50.721969999999999</v>
      </c>
      <c r="Q1333">
        <f t="shared" si="243"/>
        <v>-6.1325986968187585E-3</v>
      </c>
      <c r="R1333">
        <f t="shared" si="244"/>
        <v>-6.1326211207269393E-3</v>
      </c>
      <c r="S1333">
        <f t="shared" si="250"/>
        <v>-6.1326211207269393E-3</v>
      </c>
      <c r="T1333">
        <f t="shared" si="250"/>
        <v>-5.9430112197204924E-3</v>
      </c>
      <c r="U1333">
        <f t="shared" si="250"/>
        <v>-5.7534013187140456E-3</v>
      </c>
      <c r="V1333">
        <f t="shared" si="250"/>
        <v>-5.5637914177075988E-3</v>
      </c>
      <c r="W1333">
        <f t="shared" si="250"/>
        <v>-5.3741815167011528E-3</v>
      </c>
      <c r="X1333">
        <f t="shared" si="250"/>
        <v>-5.184571615694706E-3</v>
      </c>
      <c r="Y1333">
        <f t="shared" si="250"/>
        <v>-4.9949617146882582E-3</v>
      </c>
      <c r="Z1333">
        <f t="shared" si="250"/>
        <v>-4.8053518136818123E-3</v>
      </c>
      <c r="AA1333">
        <f t="shared" si="250"/>
        <v>-4.6157419126753654E-3</v>
      </c>
      <c r="AB1333">
        <f t="shared" si="250"/>
        <v>-4.4261320116689195E-3</v>
      </c>
      <c r="AC1333">
        <f t="shared" si="250"/>
        <v>-4.2365221106624726E-3</v>
      </c>
      <c r="AD1333">
        <f t="shared" si="250"/>
        <v>-4.0469122096560249E-3</v>
      </c>
      <c r="AE1333">
        <f t="shared" si="250"/>
        <v>-3.8573023086495789E-3</v>
      </c>
      <c r="AF1333">
        <f t="shared" si="250"/>
        <v>-3.6676924076431321E-3</v>
      </c>
      <c r="AG1333">
        <f t="shared" si="250"/>
        <v>-3.4780825066366857E-3</v>
      </c>
      <c r="AH1333">
        <f t="shared" si="250"/>
        <v>-3.2884726056302393E-3</v>
      </c>
      <c r="AI1333">
        <f t="shared" si="249"/>
        <v>-3.0988627046237924E-3</v>
      </c>
      <c r="AJ1333">
        <f t="shared" si="249"/>
        <v>-2.9092528036173456E-3</v>
      </c>
      <c r="AK1333">
        <f t="shared" si="249"/>
        <v>-2.7196429026108988E-3</v>
      </c>
      <c r="AL1333">
        <f t="shared" si="249"/>
        <v>-2.5300330016044524E-3</v>
      </c>
      <c r="AM1333">
        <f t="shared" si="249"/>
        <v>-2.3404231005980055E-3</v>
      </c>
      <c r="AN1333">
        <f>(I1333*'msft+wfc'!$K$2)+(R1333*(1-'msft+wfc'!$K$2))</f>
        <v>-3.5496278204430781E-3</v>
      </c>
    </row>
    <row r="1334" spans="1:40" x14ac:dyDescent="0.35">
      <c r="A1334" s="1">
        <v>42291</v>
      </c>
      <c r="B1334">
        <v>46.650002000000001</v>
      </c>
      <c r="C1334">
        <v>47.099997999999999</v>
      </c>
      <c r="D1334">
        <v>46.529998999999997</v>
      </c>
      <c r="E1334">
        <v>46.68</v>
      </c>
      <c r="F1334">
        <v>24697800</v>
      </c>
      <c r="G1334">
        <v>45.717167000000003</v>
      </c>
      <c r="H1334">
        <f t="shared" si="241"/>
        <v>-4.4785456276082106E-3</v>
      </c>
      <c r="I1334">
        <f t="shared" si="242"/>
        <v>-4.4785562563808556E-3</v>
      </c>
      <c r="J1334" s="1">
        <v>42291</v>
      </c>
      <c r="K1334">
        <v>51.700001</v>
      </c>
      <c r="L1334">
        <v>51.900002000000001</v>
      </c>
      <c r="M1334">
        <v>50.740001999999997</v>
      </c>
      <c r="N1334">
        <v>51.5</v>
      </c>
      <c r="O1334">
        <v>26269100</v>
      </c>
      <c r="P1334">
        <v>50.369869000000001</v>
      </c>
      <c r="Q1334">
        <f t="shared" si="243"/>
        <v>-6.9417854426959405E-3</v>
      </c>
      <c r="R1334">
        <f t="shared" si="244"/>
        <v>-6.9417847926647475E-3</v>
      </c>
      <c r="S1334">
        <f t="shared" si="250"/>
        <v>-6.9417847926647475E-3</v>
      </c>
      <c r="T1334">
        <f t="shared" si="250"/>
        <v>-6.8186233658505523E-3</v>
      </c>
      <c r="U1334">
        <f t="shared" si="250"/>
        <v>-6.695461939036358E-3</v>
      </c>
      <c r="V1334">
        <f t="shared" si="250"/>
        <v>-6.5723005122221637E-3</v>
      </c>
      <c r="W1334">
        <f t="shared" si="250"/>
        <v>-6.4491390854079693E-3</v>
      </c>
      <c r="X1334">
        <f t="shared" si="250"/>
        <v>-6.325977658593775E-3</v>
      </c>
      <c r="Y1334">
        <f t="shared" si="250"/>
        <v>-6.2028162317795798E-3</v>
      </c>
      <c r="Z1334">
        <f t="shared" si="250"/>
        <v>-6.0796548049653855E-3</v>
      </c>
      <c r="AA1334">
        <f t="shared" si="250"/>
        <v>-5.9564933781511911E-3</v>
      </c>
      <c r="AB1334">
        <f t="shared" si="250"/>
        <v>-5.8333319513369968E-3</v>
      </c>
      <c r="AC1334">
        <f t="shared" si="250"/>
        <v>-5.7101705245228016E-3</v>
      </c>
      <c r="AD1334">
        <f t="shared" si="250"/>
        <v>-5.5870090977086072E-3</v>
      </c>
      <c r="AE1334">
        <f t="shared" si="250"/>
        <v>-5.463847670894412E-3</v>
      </c>
      <c r="AF1334">
        <f t="shared" si="250"/>
        <v>-5.3406862440802177E-3</v>
      </c>
      <c r="AG1334">
        <f t="shared" si="250"/>
        <v>-5.2175248172660234E-3</v>
      </c>
      <c r="AH1334">
        <f t="shared" si="250"/>
        <v>-5.0943633904518282E-3</v>
      </c>
      <c r="AI1334">
        <f t="shared" si="249"/>
        <v>-4.9712019636376338E-3</v>
      </c>
      <c r="AJ1334">
        <f t="shared" si="249"/>
        <v>-4.8480405368234395E-3</v>
      </c>
      <c r="AK1334">
        <f t="shared" si="249"/>
        <v>-4.7248791100092452E-3</v>
      </c>
      <c r="AL1334">
        <f t="shared" si="249"/>
        <v>-4.6017176831950508E-3</v>
      </c>
      <c r="AM1334">
        <f t="shared" si="249"/>
        <v>-4.4785562563808556E-3</v>
      </c>
      <c r="AN1334">
        <f>(I1334*'msft+wfc'!$K$2)+(R1334*(1-'msft+wfc'!$K$2))</f>
        <v>-5.2639971949398293E-3</v>
      </c>
    </row>
    <row r="1335" spans="1:40" x14ac:dyDescent="0.35">
      <c r="A1335" s="1">
        <v>42292</v>
      </c>
      <c r="B1335">
        <v>47.009998000000003</v>
      </c>
      <c r="C1335">
        <v>47.029998999999997</v>
      </c>
      <c r="D1335">
        <v>46.529998999999997</v>
      </c>
      <c r="E1335">
        <v>47.009998000000003</v>
      </c>
      <c r="F1335">
        <v>27189400</v>
      </c>
      <c r="G1335">
        <v>46.040357999999998</v>
      </c>
      <c r="H1335">
        <f t="shared" si="241"/>
        <v>7.0693658954585122E-3</v>
      </c>
      <c r="I1335">
        <f t="shared" si="242"/>
        <v>7.0693575566481235E-3</v>
      </c>
      <c r="J1335" s="1">
        <v>42292</v>
      </c>
      <c r="K1335">
        <v>51.98</v>
      </c>
      <c r="L1335">
        <v>52.700001</v>
      </c>
      <c r="M1335">
        <v>51.759998000000003</v>
      </c>
      <c r="N1335">
        <v>52.689999</v>
      </c>
      <c r="O1335">
        <v>18262400</v>
      </c>
      <c r="P1335">
        <v>51.533754000000002</v>
      </c>
      <c r="Q1335">
        <f t="shared" si="243"/>
        <v>2.3106776699029132E-2</v>
      </c>
      <c r="R1335">
        <f t="shared" si="244"/>
        <v>2.3106770438493705E-2</v>
      </c>
      <c r="S1335">
        <f t="shared" si="250"/>
        <v>2.3106770438493705E-2</v>
      </c>
      <c r="T1335">
        <f t="shared" si="250"/>
        <v>2.2304899794401426E-2</v>
      </c>
      <c r="U1335">
        <f t="shared" si="250"/>
        <v>2.1503029150309147E-2</v>
      </c>
      <c r="V1335">
        <f t="shared" si="250"/>
        <v>2.0701158506216868E-2</v>
      </c>
      <c r="W1335">
        <f t="shared" si="250"/>
        <v>1.9899287862124589E-2</v>
      </c>
      <c r="X1335">
        <f t="shared" si="250"/>
        <v>1.9097417218032309E-2</v>
      </c>
      <c r="Y1335">
        <f t="shared" si="250"/>
        <v>1.829554657394003E-2</v>
      </c>
      <c r="Z1335">
        <f t="shared" si="250"/>
        <v>1.7493675929847751E-2</v>
      </c>
      <c r="AA1335">
        <f t="shared" si="250"/>
        <v>1.6691805285755472E-2</v>
      </c>
      <c r="AB1335">
        <f t="shared" si="250"/>
        <v>1.5889934641663196E-2</v>
      </c>
      <c r="AC1335">
        <f t="shared" si="250"/>
        <v>1.5088063997570914E-2</v>
      </c>
      <c r="AD1335">
        <f t="shared" si="250"/>
        <v>1.4286193353478634E-2</v>
      </c>
      <c r="AE1335">
        <f t="shared" si="250"/>
        <v>1.3484322709386355E-2</v>
      </c>
      <c r="AF1335">
        <f t="shared" si="250"/>
        <v>1.2682452065294078E-2</v>
      </c>
      <c r="AG1335">
        <f t="shared" si="250"/>
        <v>1.1880581421201799E-2</v>
      </c>
      <c r="AH1335">
        <f t="shared" si="250"/>
        <v>1.1078710777109519E-2</v>
      </c>
      <c r="AI1335">
        <f t="shared" si="249"/>
        <v>1.0276840133017238E-2</v>
      </c>
      <c r="AJ1335">
        <f t="shared" si="249"/>
        <v>9.474969488924961E-3</v>
      </c>
      <c r="AK1335">
        <f t="shared" si="249"/>
        <v>8.6730988448326801E-3</v>
      </c>
      <c r="AL1335">
        <f t="shared" si="249"/>
        <v>7.8712282007404044E-3</v>
      </c>
      <c r="AM1335">
        <f t="shared" si="249"/>
        <v>7.0693575566481235E-3</v>
      </c>
      <c r="AN1335">
        <f>(I1335*'msft+wfc'!$K$2)+(R1335*(1-'msft+wfc'!$K$2))</f>
        <v>1.2183150467223111E-2</v>
      </c>
    </row>
    <row r="1336" spans="1:40" x14ac:dyDescent="0.35">
      <c r="A1336" s="1">
        <v>42293</v>
      </c>
      <c r="B1336">
        <v>47.02</v>
      </c>
      <c r="C1336">
        <v>47.540000999999997</v>
      </c>
      <c r="D1336">
        <v>46.900002000000001</v>
      </c>
      <c r="E1336">
        <v>47.509998000000003</v>
      </c>
      <c r="F1336">
        <v>25779300</v>
      </c>
      <c r="G1336">
        <v>46.530045000000001</v>
      </c>
      <c r="H1336">
        <f t="shared" si="241"/>
        <v>1.0636035338695398E-2</v>
      </c>
      <c r="I1336">
        <f t="shared" si="242"/>
        <v>1.0636038060347046E-2</v>
      </c>
      <c r="J1336" s="1">
        <v>42293</v>
      </c>
      <c r="K1336">
        <v>53.150002000000001</v>
      </c>
      <c r="L1336">
        <v>53.189999</v>
      </c>
      <c r="M1336">
        <v>52.509998000000003</v>
      </c>
      <c r="N1336">
        <v>52.880001</v>
      </c>
      <c r="O1336">
        <v>15543900</v>
      </c>
      <c r="P1336">
        <v>51.719586999999997</v>
      </c>
      <c r="Q1336">
        <f t="shared" si="243"/>
        <v>3.6060353692547952E-3</v>
      </c>
      <c r="R1336">
        <f t="shared" si="244"/>
        <v>3.606044302536067E-3</v>
      </c>
      <c r="S1336">
        <f t="shared" si="250"/>
        <v>3.606044302536067E-3</v>
      </c>
      <c r="T1336">
        <f t="shared" si="250"/>
        <v>3.9575439904266157E-3</v>
      </c>
      <c r="U1336">
        <f t="shared" si="250"/>
        <v>4.3090436783171648E-3</v>
      </c>
      <c r="V1336">
        <f t="shared" si="250"/>
        <v>4.660543366207714E-3</v>
      </c>
      <c r="W1336">
        <f t="shared" si="250"/>
        <v>5.0120430540982631E-3</v>
      </c>
      <c r="X1336">
        <f t="shared" si="250"/>
        <v>5.3635427419888113E-3</v>
      </c>
      <c r="Y1336">
        <f t="shared" si="250"/>
        <v>5.7150424298793596E-3</v>
      </c>
      <c r="Z1336">
        <f t="shared" si="250"/>
        <v>6.0665421177699096E-3</v>
      </c>
      <c r="AA1336">
        <f t="shared" si="250"/>
        <v>6.4180418056604587E-3</v>
      </c>
      <c r="AB1336">
        <f t="shared" si="250"/>
        <v>6.7695414935510078E-3</v>
      </c>
      <c r="AC1336">
        <f t="shared" si="250"/>
        <v>7.1210411814415561E-3</v>
      </c>
      <c r="AD1336">
        <f t="shared" si="250"/>
        <v>7.472540869332106E-3</v>
      </c>
      <c r="AE1336">
        <f t="shared" si="250"/>
        <v>7.8240405572226543E-3</v>
      </c>
      <c r="AF1336">
        <f t="shared" si="250"/>
        <v>8.1755402451132025E-3</v>
      </c>
      <c r="AG1336">
        <f t="shared" si="250"/>
        <v>8.5270399330037525E-3</v>
      </c>
      <c r="AH1336">
        <f t="shared" si="250"/>
        <v>8.8785396208943008E-3</v>
      </c>
      <c r="AI1336">
        <f t="shared" si="249"/>
        <v>9.2300393087848508E-3</v>
      </c>
      <c r="AJ1336">
        <f t="shared" si="249"/>
        <v>9.5815389966753973E-3</v>
      </c>
      <c r="AK1336">
        <f t="shared" si="249"/>
        <v>9.9330386845659473E-3</v>
      </c>
      <c r="AL1336">
        <f t="shared" si="249"/>
        <v>1.0284538372456497E-2</v>
      </c>
      <c r="AM1336">
        <f t="shared" si="249"/>
        <v>1.0636038060347046E-2</v>
      </c>
      <c r="AN1336">
        <f>(I1336*'msft+wfc'!$K$2)+(R1336*(1-'msft+wfc'!$K$2))</f>
        <v>8.3944089082550848E-3</v>
      </c>
    </row>
    <row r="1337" spans="1:40" x14ac:dyDescent="0.35">
      <c r="A1337" s="1">
        <v>42296</v>
      </c>
      <c r="B1337">
        <v>47.419998</v>
      </c>
      <c r="C1337">
        <v>47.880001</v>
      </c>
      <c r="D1337">
        <v>47.02</v>
      </c>
      <c r="E1337">
        <v>47.619999</v>
      </c>
      <c r="F1337">
        <v>29387600</v>
      </c>
      <c r="G1337">
        <v>46.637777</v>
      </c>
      <c r="H1337">
        <f t="shared" si="241"/>
        <v>2.3153231873425232E-3</v>
      </c>
      <c r="I1337">
        <f t="shared" si="242"/>
        <v>2.3153212080495216E-3</v>
      </c>
      <c r="J1337" s="1">
        <v>42296</v>
      </c>
      <c r="K1337">
        <v>52.759998000000003</v>
      </c>
      <c r="L1337">
        <v>53.009998000000003</v>
      </c>
      <c r="M1337">
        <v>52.450001</v>
      </c>
      <c r="N1337">
        <v>52.560001</v>
      </c>
      <c r="O1337">
        <v>15515700</v>
      </c>
      <c r="P1337">
        <v>51.406610000000001</v>
      </c>
      <c r="Q1337">
        <f t="shared" si="243"/>
        <v>-6.0514371019017247E-3</v>
      </c>
      <c r="R1337">
        <f t="shared" si="244"/>
        <v>-6.0514210989348486E-3</v>
      </c>
      <c r="S1337">
        <f t="shared" si="250"/>
        <v>-6.0514210989348486E-3</v>
      </c>
      <c r="T1337">
        <f t="shared" si="250"/>
        <v>-5.6330839835856293E-3</v>
      </c>
      <c r="U1337">
        <f t="shared" si="250"/>
        <v>-5.2147468682364117E-3</v>
      </c>
      <c r="V1337">
        <f t="shared" si="250"/>
        <v>-4.7964097528871924E-3</v>
      </c>
      <c r="W1337">
        <f t="shared" si="250"/>
        <v>-4.3780726375379749E-3</v>
      </c>
      <c r="X1337">
        <f t="shared" si="250"/>
        <v>-3.9597355221887565E-3</v>
      </c>
      <c r="Y1337">
        <f t="shared" si="250"/>
        <v>-3.5413984068395372E-3</v>
      </c>
      <c r="Z1337">
        <f t="shared" si="250"/>
        <v>-3.1230612914903188E-3</v>
      </c>
      <c r="AA1337">
        <f t="shared" si="250"/>
        <v>-2.7047241761411003E-3</v>
      </c>
      <c r="AB1337">
        <f t="shared" si="250"/>
        <v>-2.2863870607918819E-3</v>
      </c>
      <c r="AC1337">
        <f t="shared" si="250"/>
        <v>-1.8680499454426635E-3</v>
      </c>
      <c r="AD1337">
        <f t="shared" si="250"/>
        <v>-1.4497128300934446E-3</v>
      </c>
      <c r="AE1337">
        <f t="shared" si="250"/>
        <v>-1.0313757147442264E-3</v>
      </c>
      <c r="AF1337">
        <f t="shared" si="250"/>
        <v>-6.130385993950078E-4</v>
      </c>
      <c r="AG1337">
        <f t="shared" si="250"/>
        <v>-1.9470148404578981E-4</v>
      </c>
      <c r="AH1337">
        <f t="shared" si="250"/>
        <v>2.2363563130342904E-4</v>
      </c>
      <c r="AI1337">
        <f t="shared" si="249"/>
        <v>6.419727466526479E-4</v>
      </c>
      <c r="AJ1337">
        <f t="shared" si="249"/>
        <v>1.0603098620018659E-3</v>
      </c>
      <c r="AK1337">
        <f t="shared" si="249"/>
        <v>1.4786469773510847E-3</v>
      </c>
      <c r="AL1337">
        <f t="shared" si="249"/>
        <v>1.8969840927003027E-3</v>
      </c>
      <c r="AM1337">
        <f t="shared" si="249"/>
        <v>2.3153212080495216E-3</v>
      </c>
      <c r="AN1337">
        <f>(I1337*'msft+wfc'!$K$2)+(R1337*(1-'msft+wfc'!$K$2))</f>
        <v>-3.5255220827301896E-4</v>
      </c>
    </row>
    <row r="1338" spans="1:40" x14ac:dyDescent="0.35">
      <c r="A1338" s="1">
        <v>42297</v>
      </c>
      <c r="B1338">
        <v>47.439999</v>
      </c>
      <c r="C1338">
        <v>47.810001</v>
      </c>
      <c r="D1338">
        <v>47.02</v>
      </c>
      <c r="E1338">
        <v>47.77</v>
      </c>
      <c r="F1338">
        <v>30802200</v>
      </c>
      <c r="G1338">
        <v>46.784685000000003</v>
      </c>
      <c r="H1338">
        <f t="shared" si="241"/>
        <v>3.1499580669878458E-3</v>
      </c>
      <c r="I1338">
        <f t="shared" si="242"/>
        <v>3.1499786106872841E-3</v>
      </c>
      <c r="J1338" s="1">
        <v>42297</v>
      </c>
      <c r="K1338">
        <v>52.619999</v>
      </c>
      <c r="L1338">
        <v>53.290000999999997</v>
      </c>
      <c r="M1338">
        <v>52.580002</v>
      </c>
      <c r="N1338">
        <v>53.080002</v>
      </c>
      <c r="O1338">
        <v>13583300</v>
      </c>
      <c r="P1338">
        <v>51.915199000000001</v>
      </c>
      <c r="Q1338">
        <f t="shared" si="243"/>
        <v>9.8934739365777527E-3</v>
      </c>
      <c r="R1338">
        <f t="shared" si="244"/>
        <v>9.8934553358021593E-3</v>
      </c>
      <c r="S1338">
        <f t="shared" si="250"/>
        <v>9.8934553358021593E-3</v>
      </c>
      <c r="T1338">
        <f t="shared" si="250"/>
        <v>9.5562814995464145E-3</v>
      </c>
      <c r="U1338">
        <f t="shared" si="250"/>
        <v>9.2191076632906713E-3</v>
      </c>
      <c r="V1338">
        <f t="shared" si="250"/>
        <v>8.8819338270349282E-3</v>
      </c>
      <c r="W1338">
        <f t="shared" si="250"/>
        <v>8.5447599907791851E-3</v>
      </c>
      <c r="X1338">
        <f t="shared" si="250"/>
        <v>8.2075861545234403E-3</v>
      </c>
      <c r="Y1338">
        <f t="shared" si="250"/>
        <v>7.8704123182676954E-3</v>
      </c>
      <c r="Z1338">
        <f t="shared" si="250"/>
        <v>7.5332384820119532E-3</v>
      </c>
      <c r="AA1338">
        <f t="shared" si="250"/>
        <v>7.1960646457562092E-3</v>
      </c>
      <c r="AB1338">
        <f t="shared" si="250"/>
        <v>6.8588908095004661E-3</v>
      </c>
      <c r="AC1338">
        <f t="shared" si="250"/>
        <v>6.5217169732447212E-3</v>
      </c>
      <c r="AD1338">
        <f t="shared" si="250"/>
        <v>6.1845431369889773E-3</v>
      </c>
      <c r="AE1338">
        <f t="shared" si="250"/>
        <v>5.8473693007332342E-3</v>
      </c>
      <c r="AF1338">
        <f t="shared" si="250"/>
        <v>5.5101954644774902E-3</v>
      </c>
      <c r="AG1338">
        <f t="shared" si="250"/>
        <v>5.1730216282217471E-3</v>
      </c>
      <c r="AH1338">
        <f t="shared" si="250"/>
        <v>4.8358477919660031E-3</v>
      </c>
      <c r="AI1338">
        <f t="shared" si="249"/>
        <v>4.4986739557102591E-3</v>
      </c>
      <c r="AJ1338">
        <f t="shared" si="249"/>
        <v>4.1615001194545151E-3</v>
      </c>
      <c r="AK1338">
        <f t="shared" si="249"/>
        <v>3.8243262831987711E-3</v>
      </c>
      <c r="AL1338">
        <f t="shared" si="249"/>
        <v>3.487152446943028E-3</v>
      </c>
      <c r="AM1338">
        <f t="shared" si="249"/>
        <v>3.1499786106872841E-3</v>
      </c>
      <c r="AN1338">
        <f>(I1338*'msft+wfc'!$K$2)+(R1338*(1-'msft+wfc'!$K$2))</f>
        <v>5.3002470937389837E-3</v>
      </c>
    </row>
    <row r="1339" spans="1:40" x14ac:dyDescent="0.35">
      <c r="A1339" s="1">
        <v>42298</v>
      </c>
      <c r="B1339">
        <v>47.919998</v>
      </c>
      <c r="C1339">
        <v>47.990001999999997</v>
      </c>
      <c r="D1339">
        <v>47.110000999999997</v>
      </c>
      <c r="E1339">
        <v>47.200001</v>
      </c>
      <c r="F1339">
        <v>25144300</v>
      </c>
      <c r="G1339">
        <v>46.226441999999999</v>
      </c>
      <c r="H1339">
        <f t="shared" si="241"/>
        <v>-1.1932154071593109E-2</v>
      </c>
      <c r="I1339">
        <f t="shared" si="242"/>
        <v>-1.1932173958208855E-2</v>
      </c>
      <c r="J1339" s="1">
        <v>42298</v>
      </c>
      <c r="K1339">
        <v>53.040000999999997</v>
      </c>
      <c r="L1339">
        <v>53.860000999999997</v>
      </c>
      <c r="M1339">
        <v>53.029998999999997</v>
      </c>
      <c r="N1339">
        <v>53.119999</v>
      </c>
      <c r="O1339">
        <v>17666700</v>
      </c>
      <c r="P1339">
        <v>51.954318999999998</v>
      </c>
      <c r="Q1339">
        <f t="shared" si="243"/>
        <v>7.535229557828505E-4</v>
      </c>
      <c r="R1339">
        <f t="shared" si="244"/>
        <v>7.5353655102038488E-4</v>
      </c>
      <c r="S1339">
        <f t="shared" si="250"/>
        <v>7.5353655102038488E-4</v>
      </c>
      <c r="T1339">
        <f t="shared" si="250"/>
        <v>1.1925102555892283E-4</v>
      </c>
      <c r="U1339">
        <f t="shared" si="250"/>
        <v>-5.1503449990253911E-4</v>
      </c>
      <c r="V1339">
        <f t="shared" si="250"/>
        <v>-1.1493200253640012E-3</v>
      </c>
      <c r="W1339">
        <f t="shared" si="250"/>
        <v>-1.7836055508254631E-3</v>
      </c>
      <c r="X1339">
        <f t="shared" si="250"/>
        <v>-2.4178910762869248E-3</v>
      </c>
      <c r="Y1339">
        <f t="shared" si="250"/>
        <v>-3.052176601748387E-3</v>
      </c>
      <c r="Z1339">
        <f t="shared" si="250"/>
        <v>-3.6864621272098487E-3</v>
      </c>
      <c r="AA1339">
        <f t="shared" si="250"/>
        <v>-4.3207476526713109E-3</v>
      </c>
      <c r="AB1339">
        <f t="shared" si="250"/>
        <v>-4.9550331781327735E-3</v>
      </c>
      <c r="AC1339">
        <f t="shared" si="250"/>
        <v>-5.5893187035942352E-3</v>
      </c>
      <c r="AD1339">
        <f t="shared" si="250"/>
        <v>-6.2236042290556978E-3</v>
      </c>
      <c r="AE1339">
        <f t="shared" si="250"/>
        <v>-6.8578897545171595E-3</v>
      </c>
      <c r="AF1339">
        <f t="shared" si="250"/>
        <v>-7.4921752799786212E-3</v>
      </c>
      <c r="AG1339">
        <f t="shared" si="250"/>
        <v>-8.126460805440083E-3</v>
      </c>
      <c r="AH1339">
        <f t="shared" si="250"/>
        <v>-8.7607463309015438E-3</v>
      </c>
      <c r="AI1339">
        <f t="shared" si="249"/>
        <v>-9.3950318563630064E-3</v>
      </c>
      <c r="AJ1339">
        <f t="shared" si="249"/>
        <v>-1.0029317381824469E-2</v>
      </c>
      <c r="AK1339">
        <f t="shared" si="249"/>
        <v>-1.0663602907285932E-2</v>
      </c>
      <c r="AL1339">
        <f t="shared" si="249"/>
        <v>-1.1297888432747392E-2</v>
      </c>
      <c r="AM1339">
        <f t="shared" si="249"/>
        <v>-1.1932173958208855E-2</v>
      </c>
      <c r="AN1339">
        <f>(I1339*'msft+wfc'!$K$2)+(R1339*(1-'msft+wfc'!$K$2))</f>
        <v>-7.8871264841777668E-3</v>
      </c>
    </row>
    <row r="1340" spans="1:40" x14ac:dyDescent="0.35">
      <c r="A1340" s="1">
        <v>42299</v>
      </c>
      <c r="B1340">
        <v>47.529998999999997</v>
      </c>
      <c r="C1340">
        <v>48.950001</v>
      </c>
      <c r="D1340">
        <v>47.09</v>
      </c>
      <c r="E1340">
        <v>48.029998999999997</v>
      </c>
      <c r="F1340">
        <v>56637100</v>
      </c>
      <c r="G1340">
        <v>47.039319999999996</v>
      </c>
      <c r="H1340">
        <f t="shared" si="241"/>
        <v>1.7584703017273162E-2</v>
      </c>
      <c r="I1340">
        <f t="shared" si="242"/>
        <v>1.7584697520090294E-2</v>
      </c>
      <c r="J1340" s="1">
        <v>42299</v>
      </c>
      <c r="K1340">
        <v>53.400002000000001</v>
      </c>
      <c r="L1340">
        <v>54.450001</v>
      </c>
      <c r="M1340">
        <v>53.400002000000001</v>
      </c>
      <c r="N1340">
        <v>54.060001</v>
      </c>
      <c r="O1340">
        <v>18263200</v>
      </c>
      <c r="P1340">
        <v>52.873693000000003</v>
      </c>
      <c r="Q1340">
        <f t="shared" si="243"/>
        <v>1.7695821116261688E-2</v>
      </c>
      <c r="R1340">
        <f t="shared" si="244"/>
        <v>1.7695814663647211E-2</v>
      </c>
      <c r="S1340">
        <f t="shared" si="250"/>
        <v>1.7695814663647211E-2</v>
      </c>
      <c r="T1340">
        <f t="shared" si="250"/>
        <v>1.7690258806469364E-2</v>
      </c>
      <c r="U1340">
        <f t="shared" si="250"/>
        <v>1.768470294929152E-2</v>
      </c>
      <c r="V1340">
        <f t="shared" si="250"/>
        <v>1.7679147092113674E-2</v>
      </c>
      <c r="W1340">
        <f t="shared" si="250"/>
        <v>1.767359123493583E-2</v>
      </c>
      <c r="X1340">
        <f t="shared" si="250"/>
        <v>1.7668035377757983E-2</v>
      </c>
      <c r="Y1340">
        <f t="shared" si="250"/>
        <v>1.7662479520580133E-2</v>
      </c>
      <c r="Z1340">
        <f t="shared" si="250"/>
        <v>1.7656923663402289E-2</v>
      </c>
      <c r="AA1340">
        <f t="shared" si="250"/>
        <v>1.7651367806224443E-2</v>
      </c>
      <c r="AB1340">
        <f t="shared" si="250"/>
        <v>1.7645811949046599E-2</v>
      </c>
      <c r="AC1340">
        <f t="shared" si="250"/>
        <v>1.7640256091868752E-2</v>
      </c>
      <c r="AD1340">
        <f t="shared" si="250"/>
        <v>1.7634700234690905E-2</v>
      </c>
      <c r="AE1340">
        <f t="shared" si="250"/>
        <v>1.7629144377513062E-2</v>
      </c>
      <c r="AF1340">
        <f t="shared" si="250"/>
        <v>1.7623588520335215E-2</v>
      </c>
      <c r="AG1340">
        <f t="shared" si="250"/>
        <v>1.7618032663157368E-2</v>
      </c>
      <c r="AH1340">
        <f t="shared" si="250"/>
        <v>1.7612476805979521E-2</v>
      </c>
      <c r="AI1340">
        <f t="shared" si="249"/>
        <v>1.7606920948801678E-2</v>
      </c>
      <c r="AJ1340">
        <f t="shared" si="249"/>
        <v>1.7601365091623831E-2</v>
      </c>
      <c r="AK1340">
        <f t="shared" si="249"/>
        <v>1.7595809234445984E-2</v>
      </c>
      <c r="AL1340">
        <f t="shared" si="249"/>
        <v>1.759025337726814E-2</v>
      </c>
      <c r="AM1340">
        <f t="shared" si="249"/>
        <v>1.7584697520090294E-2</v>
      </c>
      <c r="AN1340">
        <f>(I1340*'msft+wfc'!$K$2)+(R1340*(1-'msft+wfc'!$K$2))</f>
        <v>1.7620129049174885E-2</v>
      </c>
    </row>
    <row r="1341" spans="1:40" x14ac:dyDescent="0.35">
      <c r="A1341" s="1">
        <v>42300</v>
      </c>
      <c r="B1341">
        <v>52.299999</v>
      </c>
      <c r="C1341">
        <v>54.07</v>
      </c>
      <c r="D1341">
        <v>52.25</v>
      </c>
      <c r="E1341">
        <v>52.869999</v>
      </c>
      <c r="F1341">
        <v>135227100</v>
      </c>
      <c r="G1341">
        <v>51.779488999999998</v>
      </c>
      <c r="H1341">
        <f t="shared" si="241"/>
        <v>0.10077035396148985</v>
      </c>
      <c r="I1341">
        <f t="shared" si="242"/>
        <v>0.1007703555238469</v>
      </c>
      <c r="J1341" s="1">
        <v>42300</v>
      </c>
      <c r="K1341">
        <v>54.34</v>
      </c>
      <c r="L1341">
        <v>54.799999</v>
      </c>
      <c r="M1341">
        <v>54.110000999999997</v>
      </c>
      <c r="N1341">
        <v>54.75</v>
      </c>
      <c r="O1341">
        <v>16924800</v>
      </c>
      <c r="P1341">
        <v>53.548549999999999</v>
      </c>
      <c r="Q1341">
        <f t="shared" si="243"/>
        <v>1.2763577270374084E-2</v>
      </c>
      <c r="R1341">
        <f t="shared" si="244"/>
        <v>1.276356845359744E-2</v>
      </c>
      <c r="S1341">
        <f t="shared" si="250"/>
        <v>1.276356845359744E-2</v>
      </c>
      <c r="T1341">
        <f t="shared" si="250"/>
        <v>1.7163907807109913E-2</v>
      </c>
      <c r="U1341">
        <f t="shared" si="250"/>
        <v>2.1564247160622389E-2</v>
      </c>
      <c r="V1341">
        <f t="shared" si="250"/>
        <v>2.5964586514134858E-2</v>
      </c>
      <c r="W1341">
        <f t="shared" si="250"/>
        <v>3.0364925867647337E-2</v>
      </c>
      <c r="X1341">
        <f t="shared" si="250"/>
        <v>3.4765265221159802E-2</v>
      </c>
      <c r="Y1341">
        <f t="shared" si="250"/>
        <v>3.9165604574672275E-2</v>
      </c>
      <c r="Z1341">
        <f t="shared" si="250"/>
        <v>4.3565943928184747E-2</v>
      </c>
      <c r="AA1341">
        <f t="shared" si="250"/>
        <v>4.7966283281697233E-2</v>
      </c>
      <c r="AB1341">
        <f t="shared" si="250"/>
        <v>5.2366622635209699E-2</v>
      </c>
      <c r="AC1341">
        <f t="shared" si="250"/>
        <v>5.6766961988722171E-2</v>
      </c>
      <c r="AD1341">
        <f t="shared" si="250"/>
        <v>6.1167301342234651E-2</v>
      </c>
      <c r="AE1341">
        <f t="shared" si="250"/>
        <v>6.5567640695747109E-2</v>
      </c>
      <c r="AF1341">
        <f t="shared" si="250"/>
        <v>6.9967980049259595E-2</v>
      </c>
      <c r="AG1341">
        <f t="shared" si="250"/>
        <v>7.4368319402772054E-2</v>
      </c>
      <c r="AH1341">
        <f t="shared" si="250"/>
        <v>7.876865875628454E-2</v>
      </c>
      <c r="AI1341">
        <f t="shared" si="249"/>
        <v>8.3168998109797027E-2</v>
      </c>
      <c r="AJ1341">
        <f t="shared" si="249"/>
        <v>8.7569337463309471E-2</v>
      </c>
      <c r="AK1341">
        <f t="shared" si="249"/>
        <v>9.1969676816821957E-2</v>
      </c>
      <c r="AL1341">
        <f t="shared" si="249"/>
        <v>9.6370016170334416E-2</v>
      </c>
      <c r="AM1341">
        <f t="shared" si="249"/>
        <v>0.1007703555238469</v>
      </c>
      <c r="AN1341">
        <f>(I1341*'msft+wfc'!$K$2)+(R1341*(1-'msft+wfc'!$K$2))</f>
        <v>7.2707943767161318E-2</v>
      </c>
    </row>
    <row r="1342" spans="1:40" x14ac:dyDescent="0.35">
      <c r="A1342" s="1">
        <v>42303</v>
      </c>
      <c r="B1342">
        <v>52.529998999999997</v>
      </c>
      <c r="C1342">
        <v>54.32</v>
      </c>
      <c r="D1342">
        <v>52.5</v>
      </c>
      <c r="E1342">
        <v>54.25</v>
      </c>
      <c r="F1342">
        <v>64633300</v>
      </c>
      <c r="G1342">
        <v>53.131025999999999</v>
      </c>
      <c r="H1342">
        <f t="shared" si="241"/>
        <v>2.6101778439602392E-2</v>
      </c>
      <c r="I1342">
        <f t="shared" si="242"/>
        <v>2.6101783275613254E-2</v>
      </c>
      <c r="J1342" s="1">
        <v>42303</v>
      </c>
      <c r="K1342">
        <v>54.759998000000003</v>
      </c>
      <c r="L1342">
        <v>54.810001</v>
      </c>
      <c r="M1342">
        <v>54.16</v>
      </c>
      <c r="N1342">
        <v>54.290000999999997</v>
      </c>
      <c r="O1342">
        <v>12661400</v>
      </c>
      <c r="P1342">
        <v>53.098646000000002</v>
      </c>
      <c r="Q1342">
        <f t="shared" si="243"/>
        <v>-8.4018082191781446E-3</v>
      </c>
      <c r="R1342">
        <f t="shared" si="244"/>
        <v>-8.4017961270659337E-3</v>
      </c>
      <c r="S1342">
        <f t="shared" si="250"/>
        <v>-8.4017961270659337E-3</v>
      </c>
      <c r="T1342">
        <f t="shared" si="250"/>
        <v>-6.6766171569319736E-3</v>
      </c>
      <c r="U1342">
        <f t="shared" si="250"/>
        <v>-4.9514381867980153E-3</v>
      </c>
      <c r="V1342">
        <f t="shared" si="250"/>
        <v>-3.2262592166640552E-3</v>
      </c>
      <c r="W1342">
        <f t="shared" si="250"/>
        <v>-1.5010802465300959E-3</v>
      </c>
      <c r="X1342">
        <f t="shared" si="250"/>
        <v>2.2409872360386329E-4</v>
      </c>
      <c r="Y1342">
        <f t="shared" si="250"/>
        <v>1.9492776937378225E-3</v>
      </c>
      <c r="Z1342">
        <f t="shared" si="250"/>
        <v>3.6744566638717818E-3</v>
      </c>
      <c r="AA1342">
        <f t="shared" si="250"/>
        <v>5.3996356340057427E-3</v>
      </c>
      <c r="AB1342">
        <f t="shared" si="250"/>
        <v>7.1248146041397002E-3</v>
      </c>
      <c r="AC1342">
        <f t="shared" si="250"/>
        <v>8.8499935742736603E-3</v>
      </c>
      <c r="AD1342">
        <f t="shared" si="250"/>
        <v>1.057517254440762E-2</v>
      </c>
      <c r="AE1342">
        <f t="shared" si="250"/>
        <v>1.2300351514541579E-2</v>
      </c>
      <c r="AF1342">
        <f t="shared" si="250"/>
        <v>1.4025530484675541E-2</v>
      </c>
      <c r="AG1342">
        <f t="shared" si="250"/>
        <v>1.5750709454809497E-2</v>
      </c>
      <c r="AH1342">
        <f t="shared" si="250"/>
        <v>1.7475888424943457E-2</v>
      </c>
      <c r="AI1342">
        <f t="shared" si="249"/>
        <v>1.9201067395077417E-2</v>
      </c>
      <c r="AJ1342">
        <f t="shared" si="249"/>
        <v>2.0926246365211378E-2</v>
      </c>
      <c r="AK1342">
        <f t="shared" si="249"/>
        <v>2.2651425335345334E-2</v>
      </c>
      <c r="AL1342">
        <f t="shared" si="249"/>
        <v>2.4376604305479291E-2</v>
      </c>
      <c r="AM1342">
        <f t="shared" si="249"/>
        <v>2.6101783275613254E-2</v>
      </c>
      <c r="AN1342">
        <f>(I1342*'msft+wfc'!$K$2)+(R1342*(1-'msft+wfc'!$K$2))</f>
        <v>1.5099749404014332E-2</v>
      </c>
    </row>
    <row r="1343" spans="1:40" x14ac:dyDescent="0.35">
      <c r="A1343" s="1">
        <v>42304</v>
      </c>
      <c r="B1343">
        <v>53.990001999999997</v>
      </c>
      <c r="C1343">
        <v>54.369999</v>
      </c>
      <c r="D1343">
        <v>53.580002</v>
      </c>
      <c r="E1343">
        <v>53.689999</v>
      </c>
      <c r="F1343">
        <v>50999900</v>
      </c>
      <c r="G1343">
        <v>52.582574999999999</v>
      </c>
      <c r="H1343">
        <f t="shared" si="241"/>
        <v>-1.0322599078341009E-2</v>
      </c>
      <c r="I1343">
        <f t="shared" si="242"/>
        <v>-1.032261262938909E-2</v>
      </c>
      <c r="J1343" s="1">
        <v>42304</v>
      </c>
      <c r="K1343">
        <v>53.98</v>
      </c>
      <c r="L1343">
        <v>54.330002</v>
      </c>
      <c r="M1343">
        <v>53.82</v>
      </c>
      <c r="N1343">
        <v>54.119999</v>
      </c>
      <c r="O1343">
        <v>12443900</v>
      </c>
      <c r="P1343">
        <v>52.932374000000003</v>
      </c>
      <c r="Q1343">
        <f t="shared" si="243"/>
        <v>-3.1313685184864277E-3</v>
      </c>
      <c r="R1343">
        <f t="shared" si="244"/>
        <v>-3.1313792822513647E-3</v>
      </c>
      <c r="S1343">
        <f t="shared" si="250"/>
        <v>-3.1313792822513647E-3</v>
      </c>
      <c r="T1343">
        <f t="shared" si="250"/>
        <v>-3.4909409496082506E-3</v>
      </c>
      <c r="U1343">
        <f t="shared" si="250"/>
        <v>-3.8505026169651374E-3</v>
      </c>
      <c r="V1343">
        <f t="shared" si="250"/>
        <v>-4.2100642843220237E-3</v>
      </c>
      <c r="W1343">
        <f t="shared" si="250"/>
        <v>-4.5696259516789101E-3</v>
      </c>
      <c r="X1343">
        <f t="shared" si="250"/>
        <v>-4.9291876190357964E-3</v>
      </c>
      <c r="Y1343">
        <f t="shared" si="250"/>
        <v>-5.2887492863926818E-3</v>
      </c>
      <c r="Z1343">
        <f t="shared" si="250"/>
        <v>-5.6483109537495682E-3</v>
      </c>
      <c r="AA1343">
        <f t="shared" si="250"/>
        <v>-6.0078726211064545E-3</v>
      </c>
      <c r="AB1343">
        <f t="shared" si="250"/>
        <v>-6.3674342884633417E-3</v>
      </c>
      <c r="AC1343">
        <f t="shared" si="250"/>
        <v>-6.7269959558202272E-3</v>
      </c>
      <c r="AD1343">
        <f t="shared" si="250"/>
        <v>-7.0865576231771135E-3</v>
      </c>
      <c r="AE1343">
        <f t="shared" si="250"/>
        <v>-7.4461192905339998E-3</v>
      </c>
      <c r="AF1343">
        <f t="shared" si="250"/>
        <v>-7.8056809578908861E-3</v>
      </c>
      <c r="AG1343">
        <f t="shared" si="250"/>
        <v>-8.1652426252477716E-3</v>
      </c>
      <c r="AH1343">
        <f t="shared" ref="AH1343:AM1406" si="251">(AH$2*$I1343)+($R1343*(1-AH$2))</f>
        <v>-8.5248042926046579E-3</v>
      </c>
      <c r="AI1343">
        <f t="shared" si="251"/>
        <v>-8.8843659599615443E-3</v>
      </c>
      <c r="AJ1343">
        <f t="shared" si="251"/>
        <v>-9.2439276273184306E-3</v>
      </c>
      <c r="AK1343">
        <f t="shared" si="251"/>
        <v>-9.6034892946753186E-3</v>
      </c>
      <c r="AL1343">
        <f t="shared" si="251"/>
        <v>-9.9630509620322032E-3</v>
      </c>
      <c r="AM1343">
        <f t="shared" si="251"/>
        <v>-1.032261262938909E-2</v>
      </c>
      <c r="AN1343">
        <f>(I1343*'msft+wfc'!$K$2)+(R1343*(1-'msft+wfc'!$K$2))</f>
        <v>-8.0295695818716067E-3</v>
      </c>
    </row>
    <row r="1344" spans="1:40" x14ac:dyDescent="0.35">
      <c r="A1344" s="1">
        <v>42305</v>
      </c>
      <c r="B1344">
        <v>53.540000999999997</v>
      </c>
      <c r="C1344">
        <v>53.98</v>
      </c>
      <c r="D1344">
        <v>52.860000999999997</v>
      </c>
      <c r="E1344">
        <v>53.98</v>
      </c>
      <c r="F1344">
        <v>47000800</v>
      </c>
      <c r="G1344">
        <v>52.866594999999997</v>
      </c>
      <c r="H1344">
        <f t="shared" si="241"/>
        <v>5.4013970087799148E-3</v>
      </c>
      <c r="I1344">
        <f t="shared" si="242"/>
        <v>5.4014091169935705E-3</v>
      </c>
      <c r="J1344" s="1">
        <v>42305</v>
      </c>
      <c r="K1344">
        <v>54.240001999999997</v>
      </c>
      <c r="L1344">
        <v>55.5</v>
      </c>
      <c r="M1344">
        <v>54.169998</v>
      </c>
      <c r="N1344">
        <v>55.450001</v>
      </c>
      <c r="O1344">
        <v>16681600</v>
      </c>
      <c r="P1344">
        <v>54.23319</v>
      </c>
      <c r="Q1344">
        <f t="shared" si="243"/>
        <v>2.4575055886457062E-2</v>
      </c>
      <c r="R1344">
        <f t="shared" si="244"/>
        <v>2.4575054955970753E-2</v>
      </c>
      <c r="S1344">
        <f t="shared" ref="S1344:AH1375" si="252">(S$2*$I1344)+($R1344*(1-S$2))</f>
        <v>2.4575054955970753E-2</v>
      </c>
      <c r="T1344">
        <f t="shared" si="252"/>
        <v>2.3616372664021893E-2</v>
      </c>
      <c r="U1344">
        <f t="shared" si="252"/>
        <v>2.2657690372073033E-2</v>
      </c>
      <c r="V1344">
        <f t="shared" si="252"/>
        <v>2.1699008080124173E-2</v>
      </c>
      <c r="W1344">
        <f t="shared" si="252"/>
        <v>2.0740325788175317E-2</v>
      </c>
      <c r="X1344">
        <f t="shared" si="252"/>
        <v>1.9781643496226457E-2</v>
      </c>
      <c r="Y1344">
        <f t="shared" si="252"/>
        <v>1.8822961204277597E-2</v>
      </c>
      <c r="Z1344">
        <f t="shared" si="252"/>
        <v>1.7864278912328741E-2</v>
      </c>
      <c r="AA1344">
        <f t="shared" si="252"/>
        <v>1.6905596620379878E-2</v>
      </c>
      <c r="AB1344">
        <f t="shared" si="252"/>
        <v>1.5946914328431021E-2</v>
      </c>
      <c r="AC1344">
        <f t="shared" si="252"/>
        <v>1.4988232036482162E-2</v>
      </c>
      <c r="AD1344">
        <f t="shared" si="252"/>
        <v>1.4029549744533302E-2</v>
      </c>
      <c r="AE1344">
        <f t="shared" si="252"/>
        <v>1.3070867452584444E-2</v>
      </c>
      <c r="AF1344">
        <f t="shared" si="252"/>
        <v>1.2112185160635584E-2</v>
      </c>
      <c r="AG1344">
        <f t="shared" si="252"/>
        <v>1.1153502868686726E-2</v>
      </c>
      <c r="AH1344">
        <f t="shared" si="252"/>
        <v>1.0194820576737866E-2</v>
      </c>
      <c r="AI1344">
        <f t="shared" si="251"/>
        <v>9.2361382847890063E-3</v>
      </c>
      <c r="AJ1344">
        <f t="shared" si="251"/>
        <v>8.2774559928401482E-3</v>
      </c>
      <c r="AK1344">
        <f t="shared" si="251"/>
        <v>7.3187737008912884E-3</v>
      </c>
      <c r="AL1344">
        <f t="shared" si="251"/>
        <v>6.3600914089424303E-3</v>
      </c>
      <c r="AM1344">
        <f t="shared" si="251"/>
        <v>5.4014091169935705E-3</v>
      </c>
      <c r="AN1344">
        <f>(I1344*'msft+wfc'!$K$2)+(R1344*(1-'msft+wfc'!$K$2))</f>
        <v>1.1515241496543404E-2</v>
      </c>
    </row>
    <row r="1345" spans="1:40" x14ac:dyDescent="0.35">
      <c r="A1345" s="1">
        <v>42306</v>
      </c>
      <c r="B1345">
        <v>53.540000999999997</v>
      </c>
      <c r="C1345">
        <v>53.830002</v>
      </c>
      <c r="D1345">
        <v>53.220001000000003</v>
      </c>
      <c r="E1345">
        <v>53.360000999999997</v>
      </c>
      <c r="F1345">
        <v>30202100</v>
      </c>
      <c r="G1345">
        <v>52.259383999999997</v>
      </c>
      <c r="H1345">
        <f t="shared" si="241"/>
        <v>-1.1485716932197109E-2</v>
      </c>
      <c r="I1345">
        <f t="shared" si="242"/>
        <v>-1.1485721749244482E-2</v>
      </c>
      <c r="J1345" s="1">
        <v>42306</v>
      </c>
      <c r="K1345">
        <v>55.389999000000003</v>
      </c>
      <c r="L1345">
        <v>55.57</v>
      </c>
      <c r="M1345">
        <v>54.91</v>
      </c>
      <c r="N1345">
        <v>55.09</v>
      </c>
      <c r="O1345">
        <v>11334900</v>
      </c>
      <c r="P1345">
        <v>53.88109</v>
      </c>
      <c r="Q1345">
        <f t="shared" si="243"/>
        <v>-6.492353354511155E-3</v>
      </c>
      <c r="R1345">
        <f t="shared" si="244"/>
        <v>-6.4923343067225083E-3</v>
      </c>
      <c r="S1345">
        <f t="shared" si="252"/>
        <v>-6.4923343067225083E-3</v>
      </c>
      <c r="T1345">
        <f t="shared" si="252"/>
        <v>-6.7420036788486066E-3</v>
      </c>
      <c r="U1345">
        <f t="shared" si="252"/>
        <v>-6.9916730509747057E-3</v>
      </c>
      <c r="V1345">
        <f t="shared" si="252"/>
        <v>-7.241342423100804E-3</v>
      </c>
      <c r="W1345">
        <f t="shared" si="252"/>
        <v>-7.4910117952269031E-3</v>
      </c>
      <c r="X1345">
        <f t="shared" si="252"/>
        <v>-7.7406811673530022E-3</v>
      </c>
      <c r="Y1345">
        <f t="shared" si="252"/>
        <v>-7.9903505394791005E-3</v>
      </c>
      <c r="Z1345">
        <f t="shared" si="252"/>
        <v>-8.2400199116051988E-3</v>
      </c>
      <c r="AA1345">
        <f t="shared" si="252"/>
        <v>-8.4896892837312971E-3</v>
      </c>
      <c r="AB1345">
        <f t="shared" si="252"/>
        <v>-8.7393586558573953E-3</v>
      </c>
      <c r="AC1345">
        <f t="shared" si="252"/>
        <v>-8.9890280279834953E-3</v>
      </c>
      <c r="AD1345">
        <f t="shared" si="252"/>
        <v>-9.2386974001095936E-3</v>
      </c>
      <c r="AE1345">
        <f t="shared" si="252"/>
        <v>-9.4883667722356919E-3</v>
      </c>
      <c r="AF1345">
        <f t="shared" si="252"/>
        <v>-9.7380361443617901E-3</v>
      </c>
      <c r="AG1345">
        <f t="shared" si="252"/>
        <v>-9.9877055164878902E-3</v>
      </c>
      <c r="AH1345">
        <f t="shared" si="252"/>
        <v>-1.0237374888613988E-2</v>
      </c>
      <c r="AI1345">
        <f t="shared" si="251"/>
        <v>-1.0487044260740087E-2</v>
      </c>
      <c r="AJ1345">
        <f t="shared" si="251"/>
        <v>-1.0736713632866185E-2</v>
      </c>
      <c r="AK1345">
        <f t="shared" si="251"/>
        <v>-1.0986383004992283E-2</v>
      </c>
      <c r="AL1345">
        <f t="shared" si="251"/>
        <v>-1.1236052377118382E-2</v>
      </c>
      <c r="AM1345">
        <f t="shared" si="251"/>
        <v>-1.1485721749244482E-2</v>
      </c>
      <c r="AN1345">
        <f>(I1345*'msft+wfc'!$K$2)+(R1345*(1-'msft+wfc'!$K$2))</f>
        <v>-9.8934980226714174E-3</v>
      </c>
    </row>
    <row r="1346" spans="1:40" x14ac:dyDescent="0.35">
      <c r="A1346" s="1">
        <v>42307</v>
      </c>
      <c r="B1346">
        <v>53.32</v>
      </c>
      <c r="C1346">
        <v>53.990001999999997</v>
      </c>
      <c r="D1346">
        <v>52.619999</v>
      </c>
      <c r="E1346">
        <v>52.639999000000003</v>
      </c>
      <c r="F1346">
        <v>46619800</v>
      </c>
      <c r="G1346">
        <v>51.554234000000001</v>
      </c>
      <c r="H1346">
        <f t="shared" si="241"/>
        <v>-1.3493290601699836E-2</v>
      </c>
      <c r="I1346">
        <f t="shared" si="242"/>
        <v>-1.3493270414362254E-2</v>
      </c>
      <c r="J1346" s="1">
        <v>42307</v>
      </c>
      <c r="K1346">
        <v>55.07</v>
      </c>
      <c r="L1346">
        <v>55.07</v>
      </c>
      <c r="M1346">
        <v>54.029998999999997</v>
      </c>
      <c r="N1346">
        <v>54.139999000000003</v>
      </c>
      <c r="O1346">
        <v>18450500</v>
      </c>
      <c r="P1346">
        <v>52.951936000000003</v>
      </c>
      <c r="Q1346">
        <f t="shared" si="243"/>
        <v>-1.7244527137411512E-2</v>
      </c>
      <c r="R1346">
        <f t="shared" si="244"/>
        <v>-1.7244528646320943E-2</v>
      </c>
      <c r="S1346">
        <f t="shared" si="252"/>
        <v>-1.7244528646320943E-2</v>
      </c>
      <c r="T1346">
        <f t="shared" si="252"/>
        <v>-1.7056965734723008E-2</v>
      </c>
      <c r="U1346">
        <f t="shared" si="252"/>
        <v>-1.6869402823125074E-2</v>
      </c>
      <c r="V1346">
        <f t="shared" si="252"/>
        <v>-1.6681839911527139E-2</v>
      </c>
      <c r="W1346">
        <f t="shared" si="252"/>
        <v>-1.6494276999929208E-2</v>
      </c>
      <c r="X1346">
        <f t="shared" si="252"/>
        <v>-1.6306714088331273E-2</v>
      </c>
      <c r="Y1346">
        <f t="shared" si="252"/>
        <v>-1.6119151176733335E-2</v>
      </c>
      <c r="Z1346">
        <f t="shared" si="252"/>
        <v>-1.5931588265135403E-2</v>
      </c>
      <c r="AA1346">
        <f t="shared" si="252"/>
        <v>-1.5744025353537468E-2</v>
      </c>
      <c r="AB1346">
        <f t="shared" si="252"/>
        <v>-1.5556462441939534E-2</v>
      </c>
      <c r="AC1346">
        <f t="shared" si="252"/>
        <v>-1.5368899530341599E-2</v>
      </c>
      <c r="AD1346">
        <f t="shared" si="252"/>
        <v>-1.5181336618743664E-2</v>
      </c>
      <c r="AE1346">
        <f t="shared" si="252"/>
        <v>-1.4993773707145729E-2</v>
      </c>
      <c r="AF1346">
        <f t="shared" si="252"/>
        <v>-1.4806210795547795E-2</v>
      </c>
      <c r="AG1346">
        <f t="shared" si="252"/>
        <v>-1.4618647883949861E-2</v>
      </c>
      <c r="AH1346">
        <f t="shared" si="252"/>
        <v>-1.4431084972351927E-2</v>
      </c>
      <c r="AI1346">
        <f t="shared" si="251"/>
        <v>-1.4243522060753992E-2</v>
      </c>
      <c r="AJ1346">
        <f t="shared" si="251"/>
        <v>-1.4055959149156059E-2</v>
      </c>
      <c r="AK1346">
        <f t="shared" si="251"/>
        <v>-1.3868396237558124E-2</v>
      </c>
      <c r="AL1346">
        <f t="shared" si="251"/>
        <v>-1.3680833325960189E-2</v>
      </c>
      <c r="AM1346">
        <f t="shared" si="251"/>
        <v>-1.3493270414362254E-2</v>
      </c>
      <c r="AN1346">
        <f>(I1346*'msft+wfc'!$K$2)+(R1346*(1-'msft+wfc'!$K$2))</f>
        <v>-1.4689420809295455E-2</v>
      </c>
    </row>
    <row r="1347" spans="1:40" x14ac:dyDescent="0.35">
      <c r="A1347" s="1">
        <v>42310</v>
      </c>
      <c r="B1347">
        <v>52.849997999999999</v>
      </c>
      <c r="C1347">
        <v>53.360000999999997</v>
      </c>
      <c r="D1347">
        <v>52.619999</v>
      </c>
      <c r="E1347">
        <v>53.240001999999997</v>
      </c>
      <c r="F1347">
        <v>30285000</v>
      </c>
      <c r="G1347">
        <v>52.141860000000001</v>
      </c>
      <c r="H1347">
        <f t="shared" si="241"/>
        <v>1.1398233499206446E-2</v>
      </c>
      <c r="I1347">
        <f t="shared" si="242"/>
        <v>1.139821028084716E-2</v>
      </c>
      <c r="J1347" s="1">
        <v>42310</v>
      </c>
      <c r="K1347">
        <v>54.209999000000003</v>
      </c>
      <c r="L1347">
        <v>55.02</v>
      </c>
      <c r="M1347">
        <v>54.130001</v>
      </c>
      <c r="N1347">
        <v>54.849997999999999</v>
      </c>
      <c r="O1347">
        <v>10992300</v>
      </c>
      <c r="P1347">
        <v>53.646355</v>
      </c>
      <c r="Q1347">
        <f t="shared" si="243"/>
        <v>1.3114130275473338E-2</v>
      </c>
      <c r="R1347">
        <f t="shared" si="244"/>
        <v>1.3114138074196122E-2</v>
      </c>
      <c r="S1347">
        <f t="shared" si="252"/>
        <v>1.3114138074196122E-2</v>
      </c>
      <c r="T1347">
        <f t="shared" si="252"/>
        <v>1.3028341684528672E-2</v>
      </c>
      <c r="U1347">
        <f t="shared" si="252"/>
        <v>1.2942545294861227E-2</v>
      </c>
      <c r="V1347">
        <f t="shared" si="252"/>
        <v>1.2856748905193779E-2</v>
      </c>
      <c r="W1347">
        <f t="shared" si="252"/>
        <v>1.277095251552633E-2</v>
      </c>
      <c r="X1347">
        <f t="shared" si="252"/>
        <v>1.2685156125858882E-2</v>
      </c>
      <c r="Y1347">
        <f t="shared" si="252"/>
        <v>1.2599359736191433E-2</v>
      </c>
      <c r="Z1347">
        <f t="shared" si="252"/>
        <v>1.2513563346523985E-2</v>
      </c>
      <c r="AA1347">
        <f t="shared" si="252"/>
        <v>1.2427766956856537E-2</v>
      </c>
      <c r="AB1347">
        <f t="shared" si="252"/>
        <v>1.234197056718909E-2</v>
      </c>
      <c r="AC1347">
        <f t="shared" si="252"/>
        <v>1.2256174177521641E-2</v>
      </c>
      <c r="AD1347">
        <f t="shared" si="252"/>
        <v>1.2170377787854195E-2</v>
      </c>
      <c r="AE1347">
        <f t="shared" si="252"/>
        <v>1.2084581398186744E-2</v>
      </c>
      <c r="AF1347">
        <f t="shared" si="252"/>
        <v>1.1998785008519298E-2</v>
      </c>
      <c r="AG1347">
        <f t="shared" si="252"/>
        <v>1.1912988618851849E-2</v>
      </c>
      <c r="AH1347">
        <f t="shared" si="252"/>
        <v>1.1827192229184401E-2</v>
      </c>
      <c r="AI1347">
        <f t="shared" si="251"/>
        <v>1.1741395839516952E-2</v>
      </c>
      <c r="AJ1347">
        <f t="shared" si="251"/>
        <v>1.1655599449849504E-2</v>
      </c>
      <c r="AK1347">
        <f t="shared" si="251"/>
        <v>1.1569803060182056E-2</v>
      </c>
      <c r="AL1347">
        <f t="shared" si="251"/>
        <v>1.1484006670514609E-2</v>
      </c>
      <c r="AM1347">
        <f t="shared" si="251"/>
        <v>1.139821028084716E-2</v>
      </c>
      <c r="AN1347">
        <f>(I1347*'msft+wfc'!$K$2)+(R1347*(1-'msft+wfc'!$K$2))</f>
        <v>1.1945362084528646E-2</v>
      </c>
    </row>
    <row r="1348" spans="1:40" x14ac:dyDescent="0.35">
      <c r="A1348" s="1">
        <v>42311</v>
      </c>
      <c r="B1348">
        <v>52.93</v>
      </c>
      <c r="C1348">
        <v>54.389999000000003</v>
      </c>
      <c r="D1348">
        <v>52.900002000000001</v>
      </c>
      <c r="E1348">
        <v>54.150002000000001</v>
      </c>
      <c r="F1348">
        <v>36596900</v>
      </c>
      <c r="G1348">
        <v>53.033090000000001</v>
      </c>
      <c r="H1348">
        <f t="shared" ref="H1348:H1411" si="253">(E1348-E1347)/E1347</f>
        <v>1.7092411078421892E-2</v>
      </c>
      <c r="I1348">
        <f t="shared" ref="I1348:I1411" si="254">(G1348-G1347)/G1347</f>
        <v>1.7092409054836177E-2</v>
      </c>
      <c r="J1348" s="1">
        <v>42311</v>
      </c>
      <c r="K1348">
        <v>54.68</v>
      </c>
      <c r="L1348">
        <v>55.150002000000001</v>
      </c>
      <c r="M1348">
        <v>54.450001</v>
      </c>
      <c r="N1348">
        <v>54.93</v>
      </c>
      <c r="O1348">
        <v>10709100</v>
      </c>
      <c r="P1348">
        <v>53.724601</v>
      </c>
      <c r="Q1348">
        <f t="shared" ref="Q1348:Q1411" si="255">(N1348-N1347)/N1347</f>
        <v>1.4585597614789403E-3</v>
      </c>
      <c r="R1348">
        <f t="shared" ref="R1348:R1411" si="256">(P1348-P1347)/P1347</f>
        <v>1.4585520302357921E-3</v>
      </c>
      <c r="S1348">
        <f t="shared" si="252"/>
        <v>1.4585520302357921E-3</v>
      </c>
      <c r="T1348">
        <f t="shared" si="252"/>
        <v>2.2402448814658115E-3</v>
      </c>
      <c r="U1348">
        <f t="shared" si="252"/>
        <v>3.0219377326958308E-3</v>
      </c>
      <c r="V1348">
        <f t="shared" si="252"/>
        <v>3.8036305839258496E-3</v>
      </c>
      <c r="W1348">
        <f t="shared" si="252"/>
        <v>4.5853234351558693E-3</v>
      </c>
      <c r="X1348">
        <f t="shared" si="252"/>
        <v>5.3670162863858877E-3</v>
      </c>
      <c r="Y1348">
        <f t="shared" si="252"/>
        <v>6.148709137615907E-3</v>
      </c>
      <c r="Z1348">
        <f t="shared" si="252"/>
        <v>6.9304019888459262E-3</v>
      </c>
      <c r="AA1348">
        <f t="shared" si="252"/>
        <v>7.7120948400759455E-3</v>
      </c>
      <c r="AB1348">
        <f t="shared" si="252"/>
        <v>8.4937876913059648E-3</v>
      </c>
      <c r="AC1348">
        <f t="shared" si="252"/>
        <v>9.275480542535984E-3</v>
      </c>
      <c r="AD1348">
        <f t="shared" si="252"/>
        <v>1.0057173393766005E-2</v>
      </c>
      <c r="AE1348">
        <f t="shared" si="252"/>
        <v>1.0838866244996023E-2</v>
      </c>
      <c r="AF1348">
        <f t="shared" si="252"/>
        <v>1.1620559096226044E-2</v>
      </c>
      <c r="AG1348">
        <f t="shared" si="252"/>
        <v>1.2402251947456061E-2</v>
      </c>
      <c r="AH1348">
        <f t="shared" si="252"/>
        <v>1.318394479868608E-2</v>
      </c>
      <c r="AI1348">
        <f t="shared" si="251"/>
        <v>1.39656376499161E-2</v>
      </c>
      <c r="AJ1348">
        <f t="shared" si="251"/>
        <v>1.4747330501146119E-2</v>
      </c>
      <c r="AK1348">
        <f t="shared" si="251"/>
        <v>1.5529023352376138E-2</v>
      </c>
      <c r="AL1348">
        <f t="shared" si="251"/>
        <v>1.6310716203606156E-2</v>
      </c>
      <c r="AM1348">
        <f t="shared" si="251"/>
        <v>1.7092409054836177E-2</v>
      </c>
      <c r="AN1348">
        <f>(I1348*'msft+wfc'!$K$2)+(R1348*(1-'msft+wfc'!$K$2))</f>
        <v>1.210729656778122E-2</v>
      </c>
    </row>
    <row r="1349" spans="1:40" x14ac:dyDescent="0.35">
      <c r="A1349" s="1">
        <v>42312</v>
      </c>
      <c r="B1349">
        <v>54.18</v>
      </c>
      <c r="C1349">
        <v>54.880001</v>
      </c>
      <c r="D1349">
        <v>54.060001</v>
      </c>
      <c r="E1349">
        <v>54.400002000000001</v>
      </c>
      <c r="F1349">
        <v>37087800</v>
      </c>
      <c r="G1349">
        <v>53.277934000000002</v>
      </c>
      <c r="H1349">
        <f t="shared" si="253"/>
        <v>4.6168050003026779E-3</v>
      </c>
      <c r="I1349">
        <f t="shared" si="254"/>
        <v>4.616815652265416E-3</v>
      </c>
      <c r="J1349" s="1">
        <v>42312</v>
      </c>
      <c r="K1349">
        <v>54.560001</v>
      </c>
      <c r="L1349">
        <v>54.75</v>
      </c>
      <c r="M1349">
        <v>54.380001</v>
      </c>
      <c r="N1349">
        <v>54.580002</v>
      </c>
      <c r="O1349">
        <v>12823600</v>
      </c>
      <c r="P1349">
        <v>53.749220000000001</v>
      </c>
      <c r="Q1349">
        <f t="shared" si="255"/>
        <v>-6.3717094483888466E-3</v>
      </c>
      <c r="R1349">
        <f t="shared" si="256"/>
        <v>4.5824444559395199E-4</v>
      </c>
      <c r="S1349">
        <f t="shared" si="252"/>
        <v>4.5824444559395199E-4</v>
      </c>
      <c r="T1349">
        <f t="shared" si="252"/>
        <v>6.6617300592752512E-4</v>
      </c>
      <c r="U1349">
        <f t="shared" si="252"/>
        <v>8.7410156626109841E-4</v>
      </c>
      <c r="V1349">
        <f t="shared" si="252"/>
        <v>1.0820301265946717E-3</v>
      </c>
      <c r="W1349">
        <f t="shared" si="252"/>
        <v>1.2899586869282449E-3</v>
      </c>
      <c r="X1349">
        <f t="shared" si="252"/>
        <v>1.4978872472618181E-3</v>
      </c>
      <c r="Y1349">
        <f t="shared" si="252"/>
        <v>1.7058158075953912E-3</v>
      </c>
      <c r="Z1349">
        <f t="shared" si="252"/>
        <v>1.9137443679289644E-3</v>
      </c>
      <c r="AA1349">
        <f t="shared" si="252"/>
        <v>2.1216729282625378E-3</v>
      </c>
      <c r="AB1349">
        <f t="shared" si="252"/>
        <v>2.3296014885961112E-3</v>
      </c>
      <c r="AC1349">
        <f t="shared" si="252"/>
        <v>2.5375300489296842E-3</v>
      </c>
      <c r="AD1349">
        <f t="shared" si="252"/>
        <v>2.7454586092632576E-3</v>
      </c>
      <c r="AE1349">
        <f t="shared" si="252"/>
        <v>2.9533871695968305E-3</v>
      </c>
      <c r="AF1349">
        <f t="shared" si="252"/>
        <v>3.1613157299304039E-3</v>
      </c>
      <c r="AG1349">
        <f t="shared" si="252"/>
        <v>3.3692442902639769E-3</v>
      </c>
      <c r="AH1349">
        <f t="shared" si="252"/>
        <v>3.5771728505975503E-3</v>
      </c>
      <c r="AI1349">
        <f t="shared" si="251"/>
        <v>3.7851014109311232E-3</v>
      </c>
      <c r="AJ1349">
        <f t="shared" si="251"/>
        <v>3.9930299712646958E-3</v>
      </c>
      <c r="AK1349">
        <f t="shared" si="251"/>
        <v>4.20095853159827E-3</v>
      </c>
      <c r="AL1349">
        <f t="shared" si="251"/>
        <v>4.4088870919318426E-3</v>
      </c>
      <c r="AM1349">
        <f t="shared" si="251"/>
        <v>4.616815652265416E-3</v>
      </c>
      <c r="AN1349">
        <f>(I1349*'msft+wfc'!$K$2)+(R1349*(1-'msft+wfc'!$K$2))</f>
        <v>3.2907868151035888E-3</v>
      </c>
    </row>
    <row r="1350" spans="1:40" x14ac:dyDescent="0.35">
      <c r="A1350" s="1">
        <v>42313</v>
      </c>
      <c r="B1350">
        <v>54.490001999999997</v>
      </c>
      <c r="C1350">
        <v>54.700001</v>
      </c>
      <c r="D1350">
        <v>54</v>
      </c>
      <c r="E1350">
        <v>54.380001</v>
      </c>
      <c r="F1350">
        <v>31468500</v>
      </c>
      <c r="G1350">
        <v>53.258346000000003</v>
      </c>
      <c r="H1350">
        <f t="shared" si="253"/>
        <v>-3.6766542765937036E-4</v>
      </c>
      <c r="I1350">
        <f t="shared" si="254"/>
        <v>-3.6765689900811145E-4</v>
      </c>
      <c r="J1350" s="1">
        <v>42313</v>
      </c>
      <c r="K1350">
        <v>54.349997999999999</v>
      </c>
      <c r="L1350">
        <v>55.080002</v>
      </c>
      <c r="M1350">
        <v>54.349997999999999</v>
      </c>
      <c r="N1350">
        <v>54.860000999999997</v>
      </c>
      <c r="O1350">
        <v>12263900</v>
      </c>
      <c r="P1350">
        <v>54.024957000000001</v>
      </c>
      <c r="Q1350">
        <f t="shared" si="255"/>
        <v>5.1300657702430382E-3</v>
      </c>
      <c r="R1350">
        <f t="shared" si="256"/>
        <v>5.130065143270906E-3</v>
      </c>
      <c r="S1350">
        <f t="shared" si="252"/>
        <v>5.130065143270906E-3</v>
      </c>
      <c r="T1350">
        <f t="shared" si="252"/>
        <v>4.8551790411569548E-3</v>
      </c>
      <c r="U1350">
        <f t="shared" si="252"/>
        <v>4.5802929390430045E-3</v>
      </c>
      <c r="V1350">
        <f t="shared" si="252"/>
        <v>4.3054068369290533E-3</v>
      </c>
      <c r="W1350">
        <f t="shared" si="252"/>
        <v>4.030520734815103E-3</v>
      </c>
      <c r="X1350">
        <f t="shared" si="252"/>
        <v>3.7556346327011518E-3</v>
      </c>
      <c r="Y1350">
        <f t="shared" si="252"/>
        <v>3.4807485305872006E-3</v>
      </c>
      <c r="Z1350">
        <f t="shared" si="252"/>
        <v>3.2058624284732498E-3</v>
      </c>
      <c r="AA1350">
        <f t="shared" si="252"/>
        <v>2.9309763263592986E-3</v>
      </c>
      <c r="AB1350">
        <f t="shared" si="252"/>
        <v>2.6560902242453487E-3</v>
      </c>
      <c r="AC1350">
        <f t="shared" si="252"/>
        <v>2.3812041221313975E-3</v>
      </c>
      <c r="AD1350">
        <f t="shared" si="252"/>
        <v>2.1063180200174463E-3</v>
      </c>
      <c r="AE1350">
        <f t="shared" si="252"/>
        <v>1.8314319179034957E-3</v>
      </c>
      <c r="AF1350">
        <f t="shared" si="252"/>
        <v>1.5565458157895445E-3</v>
      </c>
      <c r="AG1350">
        <f t="shared" si="252"/>
        <v>1.2816597136755942E-3</v>
      </c>
      <c r="AH1350">
        <f t="shared" si="252"/>
        <v>1.006773611561643E-3</v>
      </c>
      <c r="AI1350">
        <f t="shared" si="251"/>
        <v>7.3188750944769179E-4</v>
      </c>
      <c r="AJ1350">
        <f t="shared" si="251"/>
        <v>4.5700140733374135E-4</v>
      </c>
      <c r="AK1350">
        <f t="shared" si="251"/>
        <v>1.8211530521979014E-4</v>
      </c>
      <c r="AL1350">
        <f t="shared" si="251"/>
        <v>-9.27707968941603E-5</v>
      </c>
      <c r="AM1350">
        <f t="shared" si="251"/>
        <v>-3.6765689900811145E-4</v>
      </c>
      <c r="AN1350">
        <f>(I1350*'msft+wfc'!$K$2)+(R1350*(1-'msft+wfc'!$K$2))</f>
        <v>1.3853822109311039E-3</v>
      </c>
    </row>
    <row r="1351" spans="1:40" x14ac:dyDescent="0.35">
      <c r="A1351" s="1">
        <v>42314</v>
      </c>
      <c r="B1351">
        <v>54.09</v>
      </c>
      <c r="C1351">
        <v>54.98</v>
      </c>
      <c r="D1351">
        <v>53.959999000000003</v>
      </c>
      <c r="E1351">
        <v>54.919998</v>
      </c>
      <c r="F1351">
        <v>32851200</v>
      </c>
      <c r="G1351">
        <v>53.787205</v>
      </c>
      <c r="H1351">
        <f t="shared" si="253"/>
        <v>9.9300660182040021E-3</v>
      </c>
      <c r="I1351">
        <f t="shared" si="254"/>
        <v>9.9300680498038193E-3</v>
      </c>
      <c r="J1351" s="1">
        <v>42314</v>
      </c>
      <c r="K1351">
        <v>56.040000999999997</v>
      </c>
      <c r="L1351">
        <v>56.34</v>
      </c>
      <c r="M1351">
        <v>55.560001</v>
      </c>
      <c r="N1351">
        <v>55.849997999999999</v>
      </c>
      <c r="O1351">
        <v>22376800</v>
      </c>
      <c r="P1351">
        <v>54.999885999999996</v>
      </c>
      <c r="Q1351">
        <f t="shared" si="255"/>
        <v>1.8045880093950462E-2</v>
      </c>
      <c r="R1351">
        <f t="shared" si="256"/>
        <v>1.8045900527047083E-2</v>
      </c>
      <c r="S1351">
        <f t="shared" si="252"/>
        <v>1.8045900527047083E-2</v>
      </c>
      <c r="T1351">
        <f t="shared" si="252"/>
        <v>1.7640108903184917E-2</v>
      </c>
      <c r="U1351">
        <f t="shared" si="252"/>
        <v>1.7234317279322758E-2</v>
      </c>
      <c r="V1351">
        <f t="shared" si="252"/>
        <v>1.6828525655460592E-2</v>
      </c>
      <c r="W1351">
        <f t="shared" si="252"/>
        <v>1.642273403159843E-2</v>
      </c>
      <c r="X1351">
        <f t="shared" si="252"/>
        <v>1.6016942407736268E-2</v>
      </c>
      <c r="Y1351">
        <f t="shared" si="252"/>
        <v>1.5611150783874104E-2</v>
      </c>
      <c r="Z1351">
        <f t="shared" si="252"/>
        <v>1.5205359160011939E-2</v>
      </c>
      <c r="AA1351">
        <f t="shared" si="252"/>
        <v>1.4799567536149777E-2</v>
      </c>
      <c r="AB1351">
        <f t="shared" si="252"/>
        <v>1.4393775912287615E-2</v>
      </c>
      <c r="AC1351">
        <f t="shared" si="252"/>
        <v>1.3987984288425452E-2</v>
      </c>
      <c r="AD1351">
        <f t="shared" si="252"/>
        <v>1.3582192664563286E-2</v>
      </c>
      <c r="AE1351">
        <f t="shared" si="252"/>
        <v>1.3176401040701126E-2</v>
      </c>
      <c r="AF1351">
        <f t="shared" si="252"/>
        <v>1.2770609416838961E-2</v>
      </c>
      <c r="AG1351">
        <f t="shared" si="252"/>
        <v>1.2364817792976799E-2</v>
      </c>
      <c r="AH1351">
        <f t="shared" si="252"/>
        <v>1.1959026169114635E-2</v>
      </c>
      <c r="AI1351">
        <f t="shared" si="251"/>
        <v>1.1553234545252471E-2</v>
      </c>
      <c r="AJ1351">
        <f t="shared" si="251"/>
        <v>1.1147442921390308E-2</v>
      </c>
      <c r="AK1351">
        <f t="shared" si="251"/>
        <v>1.0741651297528146E-2</v>
      </c>
      <c r="AL1351">
        <f t="shared" si="251"/>
        <v>1.0335859673665983E-2</v>
      </c>
      <c r="AM1351">
        <f t="shared" si="251"/>
        <v>9.9300680498038193E-3</v>
      </c>
      <c r="AN1351">
        <f>(I1351*'msft+wfc'!$K$2)+(R1351*(1-'msft+wfc'!$K$2))</f>
        <v>1.2517934739481807E-2</v>
      </c>
    </row>
    <row r="1352" spans="1:40" x14ac:dyDescent="0.35">
      <c r="A1352" s="1">
        <v>42317</v>
      </c>
      <c r="B1352">
        <v>54.549999</v>
      </c>
      <c r="C1352">
        <v>54.869999</v>
      </c>
      <c r="D1352">
        <v>53.560001</v>
      </c>
      <c r="E1352">
        <v>54.16</v>
      </c>
      <c r="F1352">
        <v>32513100</v>
      </c>
      <c r="G1352">
        <v>53.042881999999999</v>
      </c>
      <c r="H1352">
        <f t="shared" si="253"/>
        <v>-1.3838274356819951E-2</v>
      </c>
      <c r="I1352">
        <f t="shared" si="254"/>
        <v>-1.3838291095438058E-2</v>
      </c>
      <c r="J1352" s="1">
        <v>42317</v>
      </c>
      <c r="K1352">
        <v>56.080002</v>
      </c>
      <c r="L1352">
        <v>56.220001000000003</v>
      </c>
      <c r="M1352">
        <v>55.139999000000003</v>
      </c>
      <c r="N1352">
        <v>55.470001000000003</v>
      </c>
      <c r="O1352">
        <v>17609700</v>
      </c>
      <c r="P1352">
        <v>54.625672999999999</v>
      </c>
      <c r="Q1352">
        <f t="shared" si="255"/>
        <v>-6.8038856509895652E-3</v>
      </c>
      <c r="R1352">
        <f t="shared" si="256"/>
        <v>-6.8038868298744741E-3</v>
      </c>
      <c r="S1352">
        <f t="shared" si="252"/>
        <v>-6.8038868298744741E-3</v>
      </c>
      <c r="T1352">
        <f t="shared" si="252"/>
        <v>-7.1556070431526529E-3</v>
      </c>
      <c r="U1352">
        <f t="shared" si="252"/>
        <v>-7.5073272564308326E-3</v>
      </c>
      <c r="V1352">
        <f t="shared" si="252"/>
        <v>-7.8590474697090105E-3</v>
      </c>
      <c r="W1352">
        <f t="shared" si="252"/>
        <v>-8.2107676829871919E-3</v>
      </c>
      <c r="X1352">
        <f t="shared" si="252"/>
        <v>-8.5624878962653698E-3</v>
      </c>
      <c r="Y1352">
        <f t="shared" si="252"/>
        <v>-8.9142081095435477E-3</v>
      </c>
      <c r="Z1352">
        <f t="shared" si="252"/>
        <v>-9.2659283228217273E-3</v>
      </c>
      <c r="AA1352">
        <f t="shared" si="252"/>
        <v>-9.617648536099907E-3</v>
      </c>
      <c r="AB1352">
        <f t="shared" si="252"/>
        <v>-9.9693687493780866E-3</v>
      </c>
      <c r="AC1352">
        <f t="shared" si="252"/>
        <v>-1.0321088962656266E-2</v>
      </c>
      <c r="AD1352">
        <f t="shared" si="252"/>
        <v>-1.0672809175934446E-2</v>
      </c>
      <c r="AE1352">
        <f t="shared" si="252"/>
        <v>-1.1024529389212624E-2</v>
      </c>
      <c r="AF1352">
        <f t="shared" si="252"/>
        <v>-1.1376249602490804E-2</v>
      </c>
      <c r="AG1352">
        <f t="shared" si="252"/>
        <v>-1.1727969815768981E-2</v>
      </c>
      <c r="AH1352">
        <f t="shared" si="252"/>
        <v>-1.2079690029047163E-2</v>
      </c>
      <c r="AI1352">
        <f t="shared" si="251"/>
        <v>-1.2431410242325342E-2</v>
      </c>
      <c r="AJ1352">
        <f t="shared" si="251"/>
        <v>-1.2783130455603519E-2</v>
      </c>
      <c r="AK1352">
        <f t="shared" si="251"/>
        <v>-1.3134850668881698E-2</v>
      </c>
      <c r="AL1352">
        <f t="shared" si="251"/>
        <v>-1.3486570882159878E-2</v>
      </c>
      <c r="AM1352">
        <f t="shared" si="251"/>
        <v>-1.3838291095438058E-2</v>
      </c>
      <c r="AN1352">
        <f>(I1352*'msft+wfc'!$K$2)+(R1352*(1-'msft+wfc'!$K$2))</f>
        <v>-1.1595255580396943E-2</v>
      </c>
    </row>
    <row r="1353" spans="1:40" x14ac:dyDescent="0.35">
      <c r="A1353" s="1">
        <v>42318</v>
      </c>
      <c r="B1353">
        <v>54.07</v>
      </c>
      <c r="C1353">
        <v>54.130001</v>
      </c>
      <c r="D1353">
        <v>53.27</v>
      </c>
      <c r="E1353">
        <v>53.509998000000003</v>
      </c>
      <c r="F1353">
        <v>55283700</v>
      </c>
      <c r="G1353">
        <v>52.406288000000004</v>
      </c>
      <c r="H1353">
        <f t="shared" si="253"/>
        <v>-1.2001514032496189E-2</v>
      </c>
      <c r="I1353">
        <f t="shared" si="254"/>
        <v>-1.2001497203715199E-2</v>
      </c>
      <c r="J1353" s="1">
        <v>42318</v>
      </c>
      <c r="K1353">
        <v>55.299999</v>
      </c>
      <c r="L1353">
        <v>55.959999000000003</v>
      </c>
      <c r="M1353">
        <v>55.23</v>
      </c>
      <c r="N1353">
        <v>55.91</v>
      </c>
      <c r="O1353">
        <v>13475900</v>
      </c>
      <c r="P1353">
        <v>55.058973999999999</v>
      </c>
      <c r="Q1353">
        <f t="shared" si="255"/>
        <v>7.932197441279893E-3</v>
      </c>
      <c r="R1353">
        <f t="shared" si="256"/>
        <v>7.9321860254243492E-3</v>
      </c>
      <c r="S1353">
        <f t="shared" si="252"/>
        <v>7.9321860254243492E-3</v>
      </c>
      <c r="T1353">
        <f t="shared" si="252"/>
        <v>6.9355018639673709E-3</v>
      </c>
      <c r="U1353">
        <f t="shared" si="252"/>
        <v>5.9388177025103944E-3</v>
      </c>
      <c r="V1353">
        <f t="shared" si="252"/>
        <v>4.9421335410534169E-3</v>
      </c>
      <c r="W1353">
        <f t="shared" si="252"/>
        <v>3.9454493795964395E-3</v>
      </c>
      <c r="X1353">
        <f t="shared" si="252"/>
        <v>2.9487652181394617E-3</v>
      </c>
      <c r="Y1353">
        <f t="shared" si="252"/>
        <v>1.9520810566824847E-3</v>
      </c>
      <c r="Z1353">
        <f t="shared" si="252"/>
        <v>9.5539689522550729E-4</v>
      </c>
      <c r="AA1353">
        <f t="shared" si="252"/>
        <v>-4.1287266231470991E-5</v>
      </c>
      <c r="AB1353">
        <f t="shared" si="252"/>
        <v>-1.0379714276884467E-3</v>
      </c>
      <c r="AC1353">
        <f t="shared" si="252"/>
        <v>-2.034655589145425E-3</v>
      </c>
      <c r="AD1353">
        <f t="shared" si="252"/>
        <v>-3.0313397506024028E-3</v>
      </c>
      <c r="AE1353">
        <f t="shared" si="252"/>
        <v>-4.0280239120593798E-3</v>
      </c>
      <c r="AF1353">
        <f t="shared" si="252"/>
        <v>-5.0247080735163572E-3</v>
      </c>
      <c r="AG1353">
        <f t="shared" si="252"/>
        <v>-6.0213922349733346E-3</v>
      </c>
      <c r="AH1353">
        <f t="shared" si="252"/>
        <v>-7.018076396430312E-3</v>
      </c>
      <c r="AI1353">
        <f t="shared" si="251"/>
        <v>-8.0147605578872912E-3</v>
      </c>
      <c r="AJ1353">
        <f t="shared" si="251"/>
        <v>-9.0114447193442651E-3</v>
      </c>
      <c r="AK1353">
        <f t="shared" si="251"/>
        <v>-1.0008128880801244E-2</v>
      </c>
      <c r="AL1353">
        <f t="shared" si="251"/>
        <v>-1.1004813042258222E-2</v>
      </c>
      <c r="AM1353">
        <f t="shared" si="251"/>
        <v>-1.2001497203715199E-2</v>
      </c>
      <c r="AN1353">
        <f>(I1353*'msft+wfc'!$K$2)+(R1353*(1-'msft+wfc'!$K$2))</f>
        <v>-5.6453143998033434E-3</v>
      </c>
    </row>
    <row r="1354" spans="1:40" x14ac:dyDescent="0.35">
      <c r="A1354" s="1">
        <v>42319</v>
      </c>
      <c r="B1354">
        <v>53.700001</v>
      </c>
      <c r="C1354">
        <v>54.200001</v>
      </c>
      <c r="D1354">
        <v>53.459999000000003</v>
      </c>
      <c r="E1354">
        <v>53.650002000000001</v>
      </c>
      <c r="F1354">
        <v>36516300</v>
      </c>
      <c r="G1354">
        <v>52.543402999999998</v>
      </c>
      <c r="H1354">
        <f t="shared" si="253"/>
        <v>2.6164082458010477E-3</v>
      </c>
      <c r="I1354">
        <f t="shared" si="254"/>
        <v>2.6163845071414775E-3</v>
      </c>
      <c r="J1354" s="1">
        <v>42319</v>
      </c>
      <c r="K1354">
        <v>56.130001</v>
      </c>
      <c r="L1354">
        <v>56.169998</v>
      </c>
      <c r="M1354">
        <v>55.509998000000003</v>
      </c>
      <c r="N1354">
        <v>55.799999</v>
      </c>
      <c r="O1354">
        <v>10808500</v>
      </c>
      <c r="P1354">
        <v>54.950648000000001</v>
      </c>
      <c r="Q1354">
        <f t="shared" si="255"/>
        <v>-1.9674655696654787E-3</v>
      </c>
      <c r="R1354">
        <f t="shared" si="256"/>
        <v>-1.9674540248424926E-3</v>
      </c>
      <c r="S1354">
        <f t="shared" si="252"/>
        <v>-1.9674540248424926E-3</v>
      </c>
      <c r="T1354">
        <f t="shared" si="252"/>
        <v>-1.7382620982432941E-3</v>
      </c>
      <c r="U1354">
        <f t="shared" si="252"/>
        <v>-1.5090701716440956E-3</v>
      </c>
      <c r="V1354">
        <f t="shared" si="252"/>
        <v>-1.2798782450448971E-3</v>
      </c>
      <c r="W1354">
        <f t="shared" si="252"/>
        <v>-1.0506863184456987E-3</v>
      </c>
      <c r="X1354">
        <f t="shared" si="252"/>
        <v>-8.214943918465E-4</v>
      </c>
      <c r="Y1354">
        <f t="shared" si="252"/>
        <v>-5.9230246524730147E-4</v>
      </c>
      <c r="Z1354">
        <f t="shared" si="252"/>
        <v>-3.6311053864810316E-4</v>
      </c>
      <c r="AA1354">
        <f t="shared" si="252"/>
        <v>-1.3391861204890441E-4</v>
      </c>
      <c r="AB1354">
        <f t="shared" si="252"/>
        <v>9.52733145502939E-5</v>
      </c>
      <c r="AC1354">
        <f t="shared" si="252"/>
        <v>3.2446524114949243E-4</v>
      </c>
      <c r="AD1354">
        <f t="shared" si="252"/>
        <v>5.5365716774869117E-4</v>
      </c>
      <c r="AE1354">
        <f t="shared" si="252"/>
        <v>7.8284909434788927E-4</v>
      </c>
      <c r="AF1354">
        <f t="shared" si="252"/>
        <v>1.0120410209470882E-3</v>
      </c>
      <c r="AG1354">
        <f t="shared" si="252"/>
        <v>1.2412329475462863E-3</v>
      </c>
      <c r="AH1354">
        <f t="shared" si="252"/>
        <v>1.4704248741454849E-3</v>
      </c>
      <c r="AI1354">
        <f t="shared" si="251"/>
        <v>1.6996168007446838E-3</v>
      </c>
      <c r="AJ1354">
        <f t="shared" si="251"/>
        <v>1.9288087273438819E-3</v>
      </c>
      <c r="AK1354">
        <f t="shared" si="251"/>
        <v>2.1580006539430804E-3</v>
      </c>
      <c r="AL1354">
        <f t="shared" si="251"/>
        <v>2.3871925805422785E-3</v>
      </c>
      <c r="AM1354">
        <f t="shared" si="251"/>
        <v>2.6163845071414775E-3</v>
      </c>
      <c r="AN1354">
        <f>(I1354*'msft+wfc'!$K$2)+(R1354*(1-'msft+wfc'!$K$2))</f>
        <v>1.1547521877157444E-3</v>
      </c>
    </row>
    <row r="1355" spans="1:40" x14ac:dyDescent="0.35">
      <c r="A1355" s="1">
        <v>42320</v>
      </c>
      <c r="B1355">
        <v>53.48</v>
      </c>
      <c r="C1355">
        <v>53.98</v>
      </c>
      <c r="D1355">
        <v>53.189999</v>
      </c>
      <c r="E1355">
        <v>53.32</v>
      </c>
      <c r="F1355">
        <v>35361100</v>
      </c>
      <c r="G1355">
        <v>52.220208</v>
      </c>
      <c r="H1355">
        <f t="shared" si="253"/>
        <v>-6.1510156141280359E-3</v>
      </c>
      <c r="I1355">
        <f t="shared" si="254"/>
        <v>-6.1510100516329012E-3</v>
      </c>
      <c r="J1355" s="1">
        <v>42320</v>
      </c>
      <c r="K1355">
        <v>55.52</v>
      </c>
      <c r="L1355">
        <v>55.75</v>
      </c>
      <c r="M1355">
        <v>55.169998</v>
      </c>
      <c r="N1355">
        <v>55.169998</v>
      </c>
      <c r="O1355">
        <v>17552200</v>
      </c>
      <c r="P1355">
        <v>54.330235999999999</v>
      </c>
      <c r="Q1355">
        <f t="shared" si="255"/>
        <v>-1.1290340704127971E-2</v>
      </c>
      <c r="R1355">
        <f t="shared" si="256"/>
        <v>-1.1290349114718387E-2</v>
      </c>
      <c r="S1355">
        <f t="shared" si="252"/>
        <v>-1.1290349114718387E-2</v>
      </c>
      <c r="T1355">
        <f t="shared" si="252"/>
        <v>-1.1033382161564112E-2</v>
      </c>
      <c r="U1355">
        <f t="shared" si="252"/>
        <v>-1.0776415208409839E-2</v>
      </c>
      <c r="V1355">
        <f t="shared" si="252"/>
        <v>-1.0519448255255564E-2</v>
      </c>
      <c r="W1355">
        <f t="shared" si="252"/>
        <v>-1.0262481302101292E-2</v>
      </c>
      <c r="X1355">
        <f t="shared" si="252"/>
        <v>-1.0005514348947017E-2</v>
      </c>
      <c r="Y1355">
        <f t="shared" si="252"/>
        <v>-9.7485473957927421E-3</v>
      </c>
      <c r="Z1355">
        <f t="shared" si="252"/>
        <v>-9.491580442638467E-3</v>
      </c>
      <c r="AA1355">
        <f t="shared" si="252"/>
        <v>-9.2346134894841919E-3</v>
      </c>
      <c r="AB1355">
        <f t="shared" si="252"/>
        <v>-8.9776465363299203E-3</v>
      </c>
      <c r="AC1355">
        <f t="shared" si="252"/>
        <v>-8.7206795831756452E-3</v>
      </c>
      <c r="AD1355">
        <f t="shared" si="252"/>
        <v>-8.4637126300213701E-3</v>
      </c>
      <c r="AE1355">
        <f t="shared" si="252"/>
        <v>-8.206745676867095E-3</v>
      </c>
      <c r="AF1355">
        <f t="shared" si="252"/>
        <v>-7.9497787237128217E-3</v>
      </c>
      <c r="AG1355">
        <f t="shared" si="252"/>
        <v>-7.6928117705585466E-3</v>
      </c>
      <c r="AH1355">
        <f t="shared" si="252"/>
        <v>-7.4358448174042732E-3</v>
      </c>
      <c r="AI1355">
        <f t="shared" si="251"/>
        <v>-7.1788778642499981E-3</v>
      </c>
      <c r="AJ1355">
        <f t="shared" si="251"/>
        <v>-6.9219109110957239E-3</v>
      </c>
      <c r="AK1355">
        <f t="shared" si="251"/>
        <v>-6.6649439579414497E-3</v>
      </c>
      <c r="AL1355">
        <f t="shared" si="251"/>
        <v>-6.4079770047871755E-3</v>
      </c>
      <c r="AM1355">
        <f t="shared" si="251"/>
        <v>-6.1510100516329012E-3</v>
      </c>
      <c r="AN1355">
        <f>(I1355*'msft+wfc'!$K$2)+(R1355*(1-'msft+wfc'!$K$2))</f>
        <v>-7.7897728533063825E-3</v>
      </c>
    </row>
    <row r="1356" spans="1:40" x14ac:dyDescent="0.35">
      <c r="A1356" s="1">
        <v>42321</v>
      </c>
      <c r="B1356">
        <v>53.07</v>
      </c>
      <c r="C1356">
        <v>53.290000999999997</v>
      </c>
      <c r="D1356">
        <v>52.529998999999997</v>
      </c>
      <c r="E1356">
        <v>52.84</v>
      </c>
      <c r="F1356">
        <v>36848200</v>
      </c>
      <c r="G1356">
        <v>51.750109000000002</v>
      </c>
      <c r="H1356">
        <f t="shared" si="253"/>
        <v>-9.0022505626406023E-3</v>
      </c>
      <c r="I1356">
        <f t="shared" si="254"/>
        <v>-9.0022429631072629E-3</v>
      </c>
      <c r="J1356" s="1">
        <v>42321</v>
      </c>
      <c r="K1356">
        <v>55.02</v>
      </c>
      <c r="L1356">
        <v>55.360000999999997</v>
      </c>
      <c r="M1356">
        <v>54.330002</v>
      </c>
      <c r="N1356">
        <v>54.57</v>
      </c>
      <c r="O1356">
        <v>16550200</v>
      </c>
      <c r="P1356">
        <v>53.739370000000001</v>
      </c>
      <c r="Q1356">
        <f t="shared" si="255"/>
        <v>-1.0875439944732269E-2</v>
      </c>
      <c r="R1356">
        <f t="shared" si="256"/>
        <v>-1.0875454323445206E-2</v>
      </c>
      <c r="S1356">
        <f t="shared" si="252"/>
        <v>-1.0875454323445206E-2</v>
      </c>
      <c r="T1356">
        <f t="shared" si="252"/>
        <v>-1.078179375542831E-2</v>
      </c>
      <c r="U1356">
        <f t="shared" si="252"/>
        <v>-1.0688133187411412E-2</v>
      </c>
      <c r="V1356">
        <f t="shared" si="252"/>
        <v>-1.0594472619394514E-2</v>
      </c>
      <c r="W1356">
        <f t="shared" si="252"/>
        <v>-1.0500812051377619E-2</v>
      </c>
      <c r="X1356">
        <f t="shared" si="252"/>
        <v>-1.0407151483360719E-2</v>
      </c>
      <c r="Y1356">
        <f t="shared" si="252"/>
        <v>-1.0313490915343823E-2</v>
      </c>
      <c r="Z1356">
        <f t="shared" si="252"/>
        <v>-1.0219830347326927E-2</v>
      </c>
      <c r="AA1356">
        <f t="shared" si="252"/>
        <v>-1.0126169779310029E-2</v>
      </c>
      <c r="AB1356">
        <f t="shared" si="252"/>
        <v>-1.0032509211293133E-2</v>
      </c>
      <c r="AC1356">
        <f t="shared" si="252"/>
        <v>-9.9388486432762345E-3</v>
      </c>
      <c r="AD1356">
        <f t="shared" si="252"/>
        <v>-9.8451880752593382E-3</v>
      </c>
      <c r="AE1356">
        <f t="shared" si="252"/>
        <v>-9.7515275072424402E-3</v>
      </c>
      <c r="AF1356">
        <f t="shared" si="252"/>
        <v>-9.6578669392255422E-3</v>
      </c>
      <c r="AG1356">
        <f t="shared" si="252"/>
        <v>-9.5642063712086459E-3</v>
      </c>
      <c r="AH1356">
        <f t="shared" si="252"/>
        <v>-9.4705458031917496E-3</v>
      </c>
      <c r="AI1356">
        <f t="shared" si="251"/>
        <v>-9.3768852351748515E-3</v>
      </c>
      <c r="AJ1356">
        <f t="shared" si="251"/>
        <v>-9.2832246671579553E-3</v>
      </c>
      <c r="AK1356">
        <f t="shared" si="251"/>
        <v>-9.1895640991410572E-3</v>
      </c>
      <c r="AL1356">
        <f t="shared" si="251"/>
        <v>-9.0959035311241592E-3</v>
      </c>
      <c r="AM1356">
        <f t="shared" si="251"/>
        <v>-9.0022429631072629E-3</v>
      </c>
      <c r="AN1356">
        <f>(I1356*'msft+wfc'!$K$2)+(R1356*(1-'msft+wfc'!$K$2))</f>
        <v>-9.5995472194158604E-3</v>
      </c>
    </row>
    <row r="1357" spans="1:40" x14ac:dyDescent="0.35">
      <c r="A1357" s="1">
        <v>42324</v>
      </c>
      <c r="B1357">
        <v>53.080002</v>
      </c>
      <c r="C1357">
        <v>53.889999000000003</v>
      </c>
      <c r="D1357">
        <v>52.849997999999999</v>
      </c>
      <c r="E1357">
        <v>53.77</v>
      </c>
      <c r="F1357">
        <v>32165200</v>
      </c>
      <c r="G1357">
        <v>52.660927000000001</v>
      </c>
      <c r="H1357">
        <f t="shared" si="253"/>
        <v>1.7600302800908397E-2</v>
      </c>
      <c r="I1357">
        <f t="shared" si="254"/>
        <v>1.7600310754901E-2</v>
      </c>
      <c r="J1357" s="1">
        <v>42324</v>
      </c>
      <c r="K1357">
        <v>54.48</v>
      </c>
      <c r="L1357">
        <v>55.27</v>
      </c>
      <c r="M1357">
        <v>54.400002000000001</v>
      </c>
      <c r="N1357">
        <v>55.27</v>
      </c>
      <c r="O1357">
        <v>11955400</v>
      </c>
      <c r="P1357">
        <v>54.428716000000001</v>
      </c>
      <c r="Q1357">
        <f t="shared" si="255"/>
        <v>1.2827560930914474E-2</v>
      </c>
      <c r="R1357">
        <f t="shared" si="256"/>
        <v>1.2827578737897383E-2</v>
      </c>
      <c r="S1357">
        <f t="shared" si="252"/>
        <v>1.2827578737897383E-2</v>
      </c>
      <c r="T1357">
        <f t="shared" si="252"/>
        <v>1.3066215338747562E-2</v>
      </c>
      <c r="U1357">
        <f t="shared" si="252"/>
        <v>1.3304851939597746E-2</v>
      </c>
      <c r="V1357">
        <f t="shared" si="252"/>
        <v>1.3543488540447925E-2</v>
      </c>
      <c r="W1357">
        <f t="shared" si="252"/>
        <v>1.3782125141298106E-2</v>
      </c>
      <c r="X1357">
        <f t="shared" si="252"/>
        <v>1.4020761742148287E-2</v>
      </c>
      <c r="Y1357">
        <f t="shared" si="252"/>
        <v>1.4259398342998466E-2</v>
      </c>
      <c r="Z1357">
        <f t="shared" si="252"/>
        <v>1.4498034943848648E-2</v>
      </c>
      <c r="AA1357">
        <f t="shared" si="252"/>
        <v>1.4736671544698831E-2</v>
      </c>
      <c r="AB1357">
        <f t="shared" si="252"/>
        <v>1.4975308145549012E-2</v>
      </c>
      <c r="AC1357">
        <f t="shared" si="252"/>
        <v>1.5213944746399193E-2</v>
      </c>
      <c r="AD1357">
        <f t="shared" si="252"/>
        <v>1.5452581347249373E-2</v>
      </c>
      <c r="AE1357">
        <f t="shared" si="252"/>
        <v>1.5691217948099551E-2</v>
      </c>
      <c r="AF1357">
        <f t="shared" si="252"/>
        <v>1.5929854548949733E-2</v>
      </c>
      <c r="AG1357">
        <f t="shared" si="252"/>
        <v>1.6168491149799916E-2</v>
      </c>
      <c r="AH1357">
        <f t="shared" si="252"/>
        <v>1.6407127750650098E-2</v>
      </c>
      <c r="AI1357">
        <f t="shared" si="251"/>
        <v>1.6645764351500277E-2</v>
      </c>
      <c r="AJ1357">
        <f t="shared" si="251"/>
        <v>1.6884400952350456E-2</v>
      </c>
      <c r="AK1357">
        <f t="shared" si="251"/>
        <v>1.7123037553200639E-2</v>
      </c>
      <c r="AL1357">
        <f t="shared" si="251"/>
        <v>1.7361674154050818E-2</v>
      </c>
      <c r="AM1357">
        <f t="shared" si="251"/>
        <v>1.7600310754901E-2</v>
      </c>
      <c r="AN1357">
        <f>(I1357*'msft+wfc'!$K$2)+(R1357*(1-'msft+wfc'!$K$2))</f>
        <v>1.6078446640505346E-2</v>
      </c>
    </row>
    <row r="1358" spans="1:40" x14ac:dyDescent="0.35">
      <c r="A1358" s="1">
        <v>42325</v>
      </c>
      <c r="B1358">
        <v>53.169998</v>
      </c>
      <c r="C1358">
        <v>53.529998999999997</v>
      </c>
      <c r="D1358">
        <v>52.849997999999999</v>
      </c>
      <c r="E1358">
        <v>52.970001000000003</v>
      </c>
      <c r="F1358">
        <v>31551300</v>
      </c>
      <c r="G1358">
        <v>52.227097999999998</v>
      </c>
      <c r="H1358">
        <f t="shared" si="253"/>
        <v>-1.487816626371582E-2</v>
      </c>
      <c r="I1358">
        <f t="shared" si="254"/>
        <v>-8.2381572963955395E-3</v>
      </c>
      <c r="J1358" s="1">
        <v>42325</v>
      </c>
      <c r="K1358">
        <v>55.330002</v>
      </c>
      <c r="L1358">
        <v>55.490001999999997</v>
      </c>
      <c r="M1358">
        <v>54.84</v>
      </c>
      <c r="N1358">
        <v>54.959999000000003</v>
      </c>
      <c r="O1358">
        <v>11331900</v>
      </c>
      <c r="P1358">
        <v>54.123432999999999</v>
      </c>
      <c r="Q1358">
        <f t="shared" si="255"/>
        <v>-5.6088474760267728E-3</v>
      </c>
      <c r="R1358">
        <f t="shared" si="256"/>
        <v>-5.6088591176760971E-3</v>
      </c>
      <c r="S1358">
        <f t="shared" si="252"/>
        <v>-5.6088591176760971E-3</v>
      </c>
      <c r="T1358">
        <f t="shared" si="252"/>
        <v>-5.7403240266120691E-3</v>
      </c>
      <c r="U1358">
        <f t="shared" si="252"/>
        <v>-5.8717889355480411E-3</v>
      </c>
      <c r="V1358">
        <f t="shared" si="252"/>
        <v>-6.0032538444840132E-3</v>
      </c>
      <c r="W1358">
        <f t="shared" si="252"/>
        <v>-6.1347187534199861E-3</v>
      </c>
      <c r="X1358">
        <f t="shared" si="252"/>
        <v>-6.2661836623559572E-3</v>
      </c>
      <c r="Y1358">
        <f t="shared" si="252"/>
        <v>-6.3976485712919293E-3</v>
      </c>
      <c r="Z1358">
        <f t="shared" si="252"/>
        <v>-6.5291134802279022E-3</v>
      </c>
      <c r="AA1358">
        <f t="shared" si="252"/>
        <v>-6.6605783891638733E-3</v>
      </c>
      <c r="AB1358">
        <f t="shared" si="252"/>
        <v>-6.7920432980998462E-3</v>
      </c>
      <c r="AC1358">
        <f t="shared" si="252"/>
        <v>-6.9235082070358183E-3</v>
      </c>
      <c r="AD1358">
        <f t="shared" si="252"/>
        <v>-7.0549731159717903E-3</v>
      </c>
      <c r="AE1358">
        <f t="shared" si="252"/>
        <v>-7.1864380249077632E-3</v>
      </c>
      <c r="AF1358">
        <f t="shared" si="252"/>
        <v>-7.3179029338437344E-3</v>
      </c>
      <c r="AG1358">
        <f t="shared" si="252"/>
        <v>-7.4493678427797073E-3</v>
      </c>
      <c r="AH1358">
        <f t="shared" si="252"/>
        <v>-7.5808327517156784E-3</v>
      </c>
      <c r="AI1358">
        <f t="shared" si="251"/>
        <v>-7.7122976606516505E-3</v>
      </c>
      <c r="AJ1358">
        <f t="shared" si="251"/>
        <v>-7.8437625695876225E-3</v>
      </c>
      <c r="AK1358">
        <f t="shared" si="251"/>
        <v>-7.9752274785235954E-3</v>
      </c>
      <c r="AL1358">
        <f t="shared" si="251"/>
        <v>-8.1066923874595666E-3</v>
      </c>
      <c r="AM1358">
        <f t="shared" si="251"/>
        <v>-8.2381572963955395E-3</v>
      </c>
      <c r="AN1358">
        <f>(I1358*'msft+wfc'!$K$2)+(R1358*(1-'msft+wfc'!$K$2))</f>
        <v>-7.3997623205236032E-3</v>
      </c>
    </row>
    <row r="1359" spans="1:40" x14ac:dyDescent="0.35">
      <c r="A1359" s="1">
        <v>42326</v>
      </c>
      <c r="B1359">
        <v>53</v>
      </c>
      <c r="C1359">
        <v>53.98</v>
      </c>
      <c r="D1359">
        <v>52.98</v>
      </c>
      <c r="E1359">
        <v>53.849997999999999</v>
      </c>
      <c r="F1359">
        <v>29710000</v>
      </c>
      <c r="G1359">
        <v>53.094754000000002</v>
      </c>
      <c r="H1359">
        <f t="shared" si="253"/>
        <v>1.6613120320688606E-2</v>
      </c>
      <c r="I1359">
        <f t="shared" si="254"/>
        <v>1.6613138260142345E-2</v>
      </c>
      <c r="J1359" s="1">
        <v>42326</v>
      </c>
      <c r="K1359">
        <v>55.060001</v>
      </c>
      <c r="L1359">
        <v>55.77</v>
      </c>
      <c r="M1359">
        <v>54.970001000000003</v>
      </c>
      <c r="N1359">
        <v>55.669998</v>
      </c>
      <c r="O1359">
        <v>16612600</v>
      </c>
      <c r="P1359">
        <v>54.822625000000002</v>
      </c>
      <c r="Q1359">
        <f t="shared" si="255"/>
        <v>1.2918468211762454E-2</v>
      </c>
      <c r="R1359">
        <f t="shared" si="256"/>
        <v>1.2918471006818869E-2</v>
      </c>
      <c r="S1359">
        <f t="shared" si="252"/>
        <v>1.2918471006818869E-2</v>
      </c>
      <c r="T1359">
        <f t="shared" si="252"/>
        <v>1.3103204369485042E-2</v>
      </c>
      <c r="U1359">
        <f t="shared" si="252"/>
        <v>1.3287937732151218E-2</v>
      </c>
      <c r="V1359">
        <f t="shared" si="252"/>
        <v>1.3472671094817389E-2</v>
      </c>
      <c r="W1359">
        <f t="shared" si="252"/>
        <v>1.3657404457483565E-2</v>
      </c>
      <c r="X1359">
        <f t="shared" si="252"/>
        <v>1.3842137820149739E-2</v>
      </c>
      <c r="Y1359">
        <f t="shared" si="252"/>
        <v>1.4026871182815911E-2</v>
      </c>
      <c r="Z1359">
        <f t="shared" si="252"/>
        <v>1.4211604545482086E-2</v>
      </c>
      <c r="AA1359">
        <f t="shared" si="252"/>
        <v>1.439633790814826E-2</v>
      </c>
      <c r="AB1359">
        <f t="shared" si="252"/>
        <v>1.4581071270814434E-2</v>
      </c>
      <c r="AC1359">
        <f t="shared" si="252"/>
        <v>1.4765804633480607E-2</v>
      </c>
      <c r="AD1359">
        <f t="shared" si="252"/>
        <v>1.4950537996146781E-2</v>
      </c>
      <c r="AE1359">
        <f t="shared" si="252"/>
        <v>1.5135271358812954E-2</v>
      </c>
      <c r="AF1359">
        <f t="shared" si="252"/>
        <v>1.5320004721479128E-2</v>
      </c>
      <c r="AG1359">
        <f t="shared" si="252"/>
        <v>1.5504738084145301E-2</v>
      </c>
      <c r="AH1359">
        <f t="shared" ref="AH1359:AM1422" si="257">(AH$2*$I1359)+($R1359*(1-AH$2))</f>
        <v>1.5689471446811477E-2</v>
      </c>
      <c r="AI1359">
        <f t="shared" si="257"/>
        <v>1.5874204809477651E-2</v>
      </c>
      <c r="AJ1359">
        <f t="shared" si="257"/>
        <v>1.6058938172143822E-2</v>
      </c>
      <c r="AK1359">
        <f t="shared" si="257"/>
        <v>1.6243671534809996E-2</v>
      </c>
      <c r="AL1359">
        <f t="shared" si="257"/>
        <v>1.642840489747617E-2</v>
      </c>
      <c r="AM1359">
        <f t="shared" si="257"/>
        <v>1.6613138260142345E-2</v>
      </c>
      <c r="AN1359">
        <f>(I1359*'msft+wfc'!$K$2)+(R1359*(1-'msft+wfc'!$K$2))</f>
        <v>1.5435032829660664E-2</v>
      </c>
    </row>
    <row r="1360" spans="1:40" x14ac:dyDescent="0.35">
      <c r="A1360" s="1">
        <v>42327</v>
      </c>
      <c r="B1360">
        <v>53.990001999999997</v>
      </c>
      <c r="C1360">
        <v>54.66</v>
      </c>
      <c r="D1360">
        <v>53.779998999999997</v>
      </c>
      <c r="E1360">
        <v>53.939999</v>
      </c>
      <c r="F1360">
        <v>28149200</v>
      </c>
      <c r="G1360">
        <v>53.183492000000001</v>
      </c>
      <c r="H1360">
        <f t="shared" si="253"/>
        <v>1.6713278243761659E-3</v>
      </c>
      <c r="I1360">
        <f t="shared" si="254"/>
        <v>1.6713138928941889E-3</v>
      </c>
      <c r="J1360" s="1">
        <v>42327</v>
      </c>
      <c r="K1360">
        <v>55.77</v>
      </c>
      <c r="L1360">
        <v>56.07</v>
      </c>
      <c r="M1360">
        <v>55.459999000000003</v>
      </c>
      <c r="N1360">
        <v>55.970001000000003</v>
      </c>
      <c r="O1360">
        <v>12167600</v>
      </c>
      <c r="P1360">
        <v>55.118062000000002</v>
      </c>
      <c r="Q1360">
        <f t="shared" si="255"/>
        <v>5.3889529509234726E-3</v>
      </c>
      <c r="R1360">
        <f t="shared" si="256"/>
        <v>5.3889612181102185E-3</v>
      </c>
      <c r="S1360">
        <f t="shared" ref="S1360:AH1391" si="258">(S$2*$I1360)+($R1360*(1-S$2))</f>
        <v>5.3889612181102185E-3</v>
      </c>
      <c r="T1360">
        <f t="shared" si="258"/>
        <v>5.2030788518494173E-3</v>
      </c>
      <c r="U1360">
        <f t="shared" si="258"/>
        <v>5.017196485588616E-3</v>
      </c>
      <c r="V1360">
        <f t="shared" si="258"/>
        <v>4.8313141193278139E-3</v>
      </c>
      <c r="W1360">
        <f t="shared" si="258"/>
        <v>4.6454317530670126E-3</v>
      </c>
      <c r="X1360">
        <f t="shared" si="258"/>
        <v>4.4595493868062113E-3</v>
      </c>
      <c r="Y1360">
        <f t="shared" si="258"/>
        <v>4.2736670205454092E-3</v>
      </c>
      <c r="Z1360">
        <f t="shared" si="258"/>
        <v>4.087784654284608E-3</v>
      </c>
      <c r="AA1360">
        <f t="shared" si="258"/>
        <v>3.9019022880238067E-3</v>
      </c>
      <c r="AB1360">
        <f t="shared" si="258"/>
        <v>3.7160199217630054E-3</v>
      </c>
      <c r="AC1360">
        <f t="shared" si="258"/>
        <v>3.5301375555022037E-3</v>
      </c>
      <c r="AD1360">
        <f t="shared" si="258"/>
        <v>3.344255189241402E-3</v>
      </c>
      <c r="AE1360">
        <f t="shared" si="258"/>
        <v>3.1583728229806008E-3</v>
      </c>
      <c r="AF1360">
        <f t="shared" si="258"/>
        <v>2.9724904567197991E-3</v>
      </c>
      <c r="AG1360">
        <f t="shared" si="258"/>
        <v>2.7866080904589982E-3</v>
      </c>
      <c r="AH1360">
        <f t="shared" si="258"/>
        <v>2.6007257241981961E-3</v>
      </c>
      <c r="AI1360">
        <f t="shared" si="257"/>
        <v>2.4148433579373949E-3</v>
      </c>
      <c r="AJ1360">
        <f t="shared" si="257"/>
        <v>2.2289609916765936E-3</v>
      </c>
      <c r="AK1360">
        <f t="shared" si="257"/>
        <v>2.0430786254157919E-3</v>
      </c>
      <c r="AL1360">
        <f t="shared" si="257"/>
        <v>1.8571962591549906E-3</v>
      </c>
      <c r="AM1360">
        <f t="shared" si="257"/>
        <v>1.6713138928941889E-3</v>
      </c>
      <c r="AN1360">
        <f>(I1360*'msft+wfc'!$K$2)+(R1360*(1-'msft+wfc'!$K$2))</f>
        <v>2.8567468973177794E-3</v>
      </c>
    </row>
    <row r="1361" spans="1:40" x14ac:dyDescent="0.35">
      <c r="A1361" s="1">
        <v>42328</v>
      </c>
      <c r="B1361">
        <v>54.25</v>
      </c>
      <c r="C1361">
        <v>54.299999</v>
      </c>
      <c r="D1361">
        <v>53.27</v>
      </c>
      <c r="E1361">
        <v>54.189999</v>
      </c>
      <c r="F1361">
        <v>37147600</v>
      </c>
      <c r="G1361">
        <v>53.429985000000002</v>
      </c>
      <c r="H1361">
        <f t="shared" si="253"/>
        <v>4.6347794704260188E-3</v>
      </c>
      <c r="I1361">
        <f t="shared" si="254"/>
        <v>4.6347652388075786E-3</v>
      </c>
      <c r="J1361" s="1">
        <v>42328</v>
      </c>
      <c r="K1361">
        <v>56.259998000000003</v>
      </c>
      <c r="L1361">
        <v>56.259998000000003</v>
      </c>
      <c r="M1361">
        <v>55.720001000000003</v>
      </c>
      <c r="N1361">
        <v>55.82</v>
      </c>
      <c r="O1361">
        <v>16264100</v>
      </c>
      <c r="P1361">
        <v>54.970343999999997</v>
      </c>
      <c r="Q1361">
        <f t="shared" si="255"/>
        <v>-2.6800249655168514E-3</v>
      </c>
      <c r="R1361">
        <f t="shared" si="256"/>
        <v>-2.6800289168368197E-3</v>
      </c>
      <c r="S1361">
        <f t="shared" si="258"/>
        <v>-2.6800289168368197E-3</v>
      </c>
      <c r="T1361">
        <f t="shared" si="258"/>
        <v>-2.3142892090545993E-3</v>
      </c>
      <c r="U1361">
        <f t="shared" si="258"/>
        <v>-1.9485495012723799E-3</v>
      </c>
      <c r="V1361">
        <f t="shared" si="258"/>
        <v>-1.58280979349016E-3</v>
      </c>
      <c r="W1361">
        <f t="shared" si="258"/>
        <v>-1.2170700857079399E-3</v>
      </c>
      <c r="X1361">
        <f t="shared" si="258"/>
        <v>-8.513303779257202E-4</v>
      </c>
      <c r="Y1361">
        <f t="shared" si="258"/>
        <v>-4.8559067014350009E-4</v>
      </c>
      <c r="Z1361">
        <f t="shared" si="258"/>
        <v>-1.1985096236128041E-4</v>
      </c>
      <c r="AA1361">
        <f t="shared" si="258"/>
        <v>2.458887454209397E-4</v>
      </c>
      <c r="AB1361">
        <f t="shared" si="258"/>
        <v>6.1162845320315981E-4</v>
      </c>
      <c r="AC1361">
        <f t="shared" si="258"/>
        <v>9.7736816098537948E-4</v>
      </c>
      <c r="AD1361">
        <f t="shared" si="258"/>
        <v>1.3431078687675996E-3</v>
      </c>
      <c r="AE1361">
        <f t="shared" si="258"/>
        <v>1.7088475765498193E-3</v>
      </c>
      <c r="AF1361">
        <f t="shared" si="258"/>
        <v>2.0745872843320394E-3</v>
      </c>
      <c r="AG1361">
        <f t="shared" si="258"/>
        <v>2.4403269921142588E-3</v>
      </c>
      <c r="AH1361">
        <f t="shared" si="258"/>
        <v>2.8060666998964792E-3</v>
      </c>
      <c r="AI1361">
        <f t="shared" si="257"/>
        <v>3.1718064076786991E-3</v>
      </c>
      <c r="AJ1361">
        <f t="shared" si="257"/>
        <v>3.5375461154609185E-3</v>
      </c>
      <c r="AK1361">
        <f t="shared" si="257"/>
        <v>3.9032858232431393E-3</v>
      </c>
      <c r="AL1361">
        <f t="shared" si="257"/>
        <v>4.2690255310253583E-3</v>
      </c>
      <c r="AM1361">
        <f t="shared" si="257"/>
        <v>4.6347652388075786E-3</v>
      </c>
      <c r="AN1361">
        <f>(I1361*'msft+wfc'!$K$2)+(R1361*(1-'msft+wfc'!$K$2))</f>
        <v>2.3023227949397268E-3</v>
      </c>
    </row>
    <row r="1362" spans="1:40" x14ac:dyDescent="0.35">
      <c r="A1362" s="1">
        <v>42331</v>
      </c>
      <c r="B1362">
        <v>54.25</v>
      </c>
      <c r="C1362">
        <v>54.459999000000003</v>
      </c>
      <c r="D1362">
        <v>53.75</v>
      </c>
      <c r="E1362">
        <v>54.189999</v>
      </c>
      <c r="F1362">
        <v>28235900</v>
      </c>
      <c r="G1362">
        <v>53.429985000000002</v>
      </c>
      <c r="H1362">
        <f t="shared" si="253"/>
        <v>0</v>
      </c>
      <c r="I1362">
        <f t="shared" si="254"/>
        <v>0</v>
      </c>
      <c r="J1362" s="1">
        <v>42331</v>
      </c>
      <c r="K1362">
        <v>55.900002000000001</v>
      </c>
      <c r="L1362">
        <v>56.040000999999997</v>
      </c>
      <c r="M1362">
        <v>55.560001</v>
      </c>
      <c r="N1362">
        <v>55.599997999999999</v>
      </c>
      <c r="O1362">
        <v>9638100</v>
      </c>
      <c r="P1362">
        <v>54.753691000000003</v>
      </c>
      <c r="Q1362">
        <f t="shared" si="255"/>
        <v>-3.9412755284844309E-3</v>
      </c>
      <c r="R1362">
        <f t="shared" si="256"/>
        <v>-3.9412705876462001E-3</v>
      </c>
      <c r="S1362">
        <f t="shared" si="258"/>
        <v>-3.9412705876462001E-3</v>
      </c>
      <c r="T1362">
        <f t="shared" si="258"/>
        <v>-3.7442070582638901E-3</v>
      </c>
      <c r="U1362">
        <f t="shared" si="258"/>
        <v>-3.54714352888158E-3</v>
      </c>
      <c r="V1362">
        <f t="shared" si="258"/>
        <v>-3.35007999949927E-3</v>
      </c>
      <c r="W1362">
        <f t="shared" si="258"/>
        <v>-3.1530164701169604E-3</v>
      </c>
      <c r="X1362">
        <f t="shared" si="258"/>
        <v>-2.9559529407346503E-3</v>
      </c>
      <c r="Y1362">
        <f t="shared" si="258"/>
        <v>-2.7588894113523398E-3</v>
      </c>
      <c r="Z1362">
        <f t="shared" si="258"/>
        <v>-2.5618258819700302E-3</v>
      </c>
      <c r="AA1362">
        <f t="shared" si="258"/>
        <v>-2.3647623525877202E-3</v>
      </c>
      <c r="AB1362">
        <f t="shared" si="258"/>
        <v>-2.1676988232054101E-3</v>
      </c>
      <c r="AC1362">
        <f t="shared" si="258"/>
        <v>-1.9706352938231001E-3</v>
      </c>
      <c r="AD1362">
        <f t="shared" si="258"/>
        <v>-1.7735717644407898E-3</v>
      </c>
      <c r="AE1362">
        <f t="shared" si="258"/>
        <v>-1.5765082350584802E-3</v>
      </c>
      <c r="AF1362">
        <f t="shared" si="258"/>
        <v>-1.3794447056761699E-3</v>
      </c>
      <c r="AG1362">
        <f t="shared" si="258"/>
        <v>-1.1823811762938603E-3</v>
      </c>
      <c r="AH1362">
        <f t="shared" si="258"/>
        <v>-9.8531764691155003E-4</v>
      </c>
      <c r="AI1362">
        <f t="shared" si="257"/>
        <v>-7.8825411752923987E-4</v>
      </c>
      <c r="AJ1362">
        <f t="shared" si="257"/>
        <v>-5.9119058814693015E-4</v>
      </c>
      <c r="AK1362">
        <f t="shared" si="257"/>
        <v>-3.9412705876461994E-4</v>
      </c>
      <c r="AL1362">
        <f t="shared" si="257"/>
        <v>-1.9706352938231018E-4</v>
      </c>
      <c r="AM1362">
        <f t="shared" si="257"/>
        <v>0</v>
      </c>
      <c r="AN1362">
        <f>(I1362*'msft+wfc'!$K$2)+(R1362*(1-'msft+wfc'!$K$2))</f>
        <v>-1.2567389602208359E-3</v>
      </c>
    </row>
    <row r="1363" spans="1:40" x14ac:dyDescent="0.35">
      <c r="A1363" s="1">
        <v>42332</v>
      </c>
      <c r="B1363">
        <v>53.919998</v>
      </c>
      <c r="C1363">
        <v>54.439999</v>
      </c>
      <c r="D1363">
        <v>53.580002</v>
      </c>
      <c r="E1363">
        <v>54.25</v>
      </c>
      <c r="F1363">
        <v>24600000</v>
      </c>
      <c r="G1363">
        <v>53.489145000000001</v>
      </c>
      <c r="H1363">
        <f t="shared" si="253"/>
        <v>1.1072338274078903E-3</v>
      </c>
      <c r="I1363">
        <f t="shared" si="254"/>
        <v>1.1072434326904368E-3</v>
      </c>
      <c r="J1363" s="1">
        <v>42332</v>
      </c>
      <c r="K1363">
        <v>55.139999000000003</v>
      </c>
      <c r="L1363">
        <v>55.48</v>
      </c>
      <c r="M1363">
        <v>54.889999000000003</v>
      </c>
      <c r="N1363">
        <v>55.279998999999997</v>
      </c>
      <c r="O1363">
        <v>14156500</v>
      </c>
      <c r="P1363">
        <v>54.438561999999997</v>
      </c>
      <c r="Q1363">
        <f t="shared" si="255"/>
        <v>-5.7553779048697597E-3</v>
      </c>
      <c r="R1363">
        <f t="shared" si="256"/>
        <v>-5.7553928190887801E-3</v>
      </c>
      <c r="S1363">
        <f t="shared" si="258"/>
        <v>-5.7553928190887801E-3</v>
      </c>
      <c r="T1363">
        <f t="shared" si="258"/>
        <v>-5.4122610064998196E-3</v>
      </c>
      <c r="U1363">
        <f t="shared" si="258"/>
        <v>-5.0691291939108582E-3</v>
      </c>
      <c r="V1363">
        <f t="shared" si="258"/>
        <v>-4.7259973813218977E-3</v>
      </c>
      <c r="W1363">
        <f t="shared" si="258"/>
        <v>-4.3828655687329363E-3</v>
      </c>
      <c r="X1363">
        <f t="shared" si="258"/>
        <v>-4.0397337561439758E-3</v>
      </c>
      <c r="Y1363">
        <f t="shared" si="258"/>
        <v>-3.6966019435550148E-3</v>
      </c>
      <c r="Z1363">
        <f t="shared" si="258"/>
        <v>-3.3534701309660543E-3</v>
      </c>
      <c r="AA1363">
        <f t="shared" si="258"/>
        <v>-3.0103383183770933E-3</v>
      </c>
      <c r="AB1363">
        <f t="shared" si="258"/>
        <v>-2.6672065057881324E-3</v>
      </c>
      <c r="AC1363">
        <f t="shared" si="258"/>
        <v>-2.3240746931991714E-3</v>
      </c>
      <c r="AD1363">
        <f t="shared" si="258"/>
        <v>-1.9809428806102109E-3</v>
      </c>
      <c r="AE1363">
        <f t="shared" si="258"/>
        <v>-1.63781106802125E-3</v>
      </c>
      <c r="AF1363">
        <f t="shared" si="258"/>
        <v>-1.294679255432289E-3</v>
      </c>
      <c r="AG1363">
        <f t="shared" si="258"/>
        <v>-9.5154744284332859E-4</v>
      </c>
      <c r="AH1363">
        <f t="shared" si="258"/>
        <v>-6.0841563025436742E-4</v>
      </c>
      <c r="AI1363">
        <f t="shared" si="257"/>
        <v>-2.6528381766540625E-4</v>
      </c>
      <c r="AJ1363">
        <f t="shared" si="257"/>
        <v>7.7847994923554162E-5</v>
      </c>
      <c r="AK1363">
        <f t="shared" si="257"/>
        <v>4.2097980751251533E-4</v>
      </c>
      <c r="AL1363">
        <f t="shared" si="257"/>
        <v>7.6411162010147564E-4</v>
      </c>
      <c r="AM1363">
        <f t="shared" si="257"/>
        <v>1.1072434326904368E-3</v>
      </c>
      <c r="AN1363">
        <f>(I1363*'msft+wfc'!$K$2)+(R1363*(1-'msft+wfc'!$K$2))</f>
        <v>-1.0810210255957332E-3</v>
      </c>
    </row>
    <row r="1364" spans="1:40" x14ac:dyDescent="0.35">
      <c r="A1364" s="1">
        <v>42333</v>
      </c>
      <c r="B1364">
        <v>54.09</v>
      </c>
      <c r="C1364">
        <v>54.23</v>
      </c>
      <c r="D1364">
        <v>53.689999</v>
      </c>
      <c r="E1364">
        <v>53.689999</v>
      </c>
      <c r="F1364">
        <v>21005100</v>
      </c>
      <c r="G1364">
        <v>52.936998000000003</v>
      </c>
      <c r="H1364">
        <f t="shared" si="253"/>
        <v>-1.0322599078341009E-2</v>
      </c>
      <c r="I1364">
        <f t="shared" si="254"/>
        <v>-1.0322599099312541E-2</v>
      </c>
      <c r="J1364" s="1">
        <v>42333</v>
      </c>
      <c r="K1364">
        <v>55.459999000000003</v>
      </c>
      <c r="L1364">
        <v>55.52</v>
      </c>
      <c r="M1364">
        <v>55.099997999999999</v>
      </c>
      <c r="N1364">
        <v>55.220001000000003</v>
      </c>
      <c r="O1364">
        <v>10034400</v>
      </c>
      <c r="P1364">
        <v>54.379477999999999</v>
      </c>
      <c r="Q1364">
        <f t="shared" si="255"/>
        <v>-1.0853473423542051E-3</v>
      </c>
      <c r="R1364">
        <f t="shared" si="256"/>
        <v>-1.0853335912877086E-3</v>
      </c>
      <c r="S1364">
        <f t="shared" si="258"/>
        <v>-1.0853335912877086E-3</v>
      </c>
      <c r="T1364">
        <f t="shared" si="258"/>
        <v>-1.54719686668895E-3</v>
      </c>
      <c r="U1364">
        <f t="shared" si="258"/>
        <v>-2.0090601420901921E-3</v>
      </c>
      <c r="V1364">
        <f t="shared" si="258"/>
        <v>-2.4709234174914337E-3</v>
      </c>
      <c r="W1364">
        <f t="shared" si="258"/>
        <v>-2.9327866928926753E-3</v>
      </c>
      <c r="X1364">
        <f t="shared" si="258"/>
        <v>-3.3946499682939169E-3</v>
      </c>
      <c r="Y1364">
        <f t="shared" si="258"/>
        <v>-3.8565132436951585E-3</v>
      </c>
      <c r="Z1364">
        <f t="shared" si="258"/>
        <v>-4.3183765190964001E-3</v>
      </c>
      <c r="AA1364">
        <f t="shared" si="258"/>
        <v>-4.7802397944976417E-3</v>
      </c>
      <c r="AB1364">
        <f t="shared" si="258"/>
        <v>-5.2421030698988832E-3</v>
      </c>
      <c r="AC1364">
        <f t="shared" si="258"/>
        <v>-5.7039663453001248E-3</v>
      </c>
      <c r="AD1364">
        <f t="shared" si="258"/>
        <v>-6.1658296207013664E-3</v>
      </c>
      <c r="AE1364">
        <f t="shared" si="258"/>
        <v>-6.627692896102608E-3</v>
      </c>
      <c r="AF1364">
        <f t="shared" si="258"/>
        <v>-7.0895561715038496E-3</v>
      </c>
      <c r="AG1364">
        <f t="shared" si="258"/>
        <v>-7.5514194469050904E-3</v>
      </c>
      <c r="AH1364">
        <f t="shared" si="258"/>
        <v>-8.0132827223063328E-3</v>
      </c>
      <c r="AI1364">
        <f t="shared" si="257"/>
        <v>-8.4751459977075744E-3</v>
      </c>
      <c r="AJ1364">
        <f t="shared" si="257"/>
        <v>-8.937009273108816E-3</v>
      </c>
      <c r="AK1364">
        <f t="shared" si="257"/>
        <v>-9.3988725485100576E-3</v>
      </c>
      <c r="AL1364">
        <f t="shared" si="257"/>
        <v>-9.8607358239112975E-3</v>
      </c>
      <c r="AM1364">
        <f t="shared" si="257"/>
        <v>-1.0322599099312541E-2</v>
      </c>
      <c r="AN1364">
        <f>(I1364*'msft+wfc'!$K$2)+(R1364*(1-'msft+wfc'!$K$2))</f>
        <v>-7.3771450403533646E-3</v>
      </c>
    </row>
    <row r="1365" spans="1:40" x14ac:dyDescent="0.35">
      <c r="A1365" s="1">
        <v>42335</v>
      </c>
      <c r="B1365">
        <v>53.799999</v>
      </c>
      <c r="C1365">
        <v>54.080002</v>
      </c>
      <c r="D1365">
        <v>53.790000999999997</v>
      </c>
      <c r="E1365">
        <v>53.93</v>
      </c>
      <c r="F1365">
        <v>9009100</v>
      </c>
      <c r="G1365">
        <v>53.173634</v>
      </c>
      <c r="H1365">
        <f t="shared" si="253"/>
        <v>4.4701248737218169E-3</v>
      </c>
      <c r="I1365">
        <f t="shared" si="254"/>
        <v>4.4701439246705521E-3</v>
      </c>
      <c r="J1365" s="1">
        <v>42335</v>
      </c>
      <c r="K1365">
        <v>55.34</v>
      </c>
      <c r="L1365">
        <v>55.470001000000003</v>
      </c>
      <c r="M1365">
        <v>54.98</v>
      </c>
      <c r="N1365">
        <v>55.389999000000003</v>
      </c>
      <c r="O1365">
        <v>4914000</v>
      </c>
      <c r="P1365">
        <v>54.546888000000003</v>
      </c>
      <c r="Q1365">
        <f t="shared" si="255"/>
        <v>3.0785584375487359E-3</v>
      </c>
      <c r="R1365">
        <f t="shared" si="256"/>
        <v>3.078551066635907E-3</v>
      </c>
      <c r="S1365">
        <f t="shared" si="258"/>
        <v>3.078551066635907E-3</v>
      </c>
      <c r="T1365">
        <f t="shared" si="258"/>
        <v>3.148130709537639E-3</v>
      </c>
      <c r="U1365">
        <f t="shared" si="258"/>
        <v>3.2177103524393715E-3</v>
      </c>
      <c r="V1365">
        <f t="shared" si="258"/>
        <v>3.2872899953411039E-3</v>
      </c>
      <c r="W1365">
        <f t="shared" si="258"/>
        <v>3.3568696382428364E-3</v>
      </c>
      <c r="X1365">
        <f t="shared" si="258"/>
        <v>3.4264492811445684E-3</v>
      </c>
      <c r="Y1365">
        <f t="shared" si="258"/>
        <v>3.4960289240463004E-3</v>
      </c>
      <c r="Z1365">
        <f t="shared" si="258"/>
        <v>3.5656085669480329E-3</v>
      </c>
      <c r="AA1365">
        <f t="shared" si="258"/>
        <v>3.6351882098497653E-3</v>
      </c>
      <c r="AB1365">
        <f t="shared" si="258"/>
        <v>3.7047678527514973E-3</v>
      </c>
      <c r="AC1365">
        <f t="shared" si="258"/>
        <v>3.7743474956532293E-3</v>
      </c>
      <c r="AD1365">
        <f t="shared" si="258"/>
        <v>3.8439271385549618E-3</v>
      </c>
      <c r="AE1365">
        <f t="shared" si="258"/>
        <v>3.9135067814566942E-3</v>
      </c>
      <c r="AF1365">
        <f t="shared" si="258"/>
        <v>3.9830864243584263E-3</v>
      </c>
      <c r="AG1365">
        <f t="shared" si="258"/>
        <v>4.0526660672601583E-3</v>
      </c>
      <c r="AH1365">
        <f t="shared" si="258"/>
        <v>4.1222457101618912E-3</v>
      </c>
      <c r="AI1365">
        <f t="shared" si="257"/>
        <v>4.1918253530636232E-3</v>
      </c>
      <c r="AJ1365">
        <f t="shared" si="257"/>
        <v>4.2614049959653552E-3</v>
      </c>
      <c r="AK1365">
        <f t="shared" si="257"/>
        <v>4.3309846388670872E-3</v>
      </c>
      <c r="AL1365">
        <f t="shared" si="257"/>
        <v>4.4005642817688193E-3</v>
      </c>
      <c r="AM1365">
        <f t="shared" si="257"/>
        <v>4.4701439246705521E-3</v>
      </c>
      <c r="AN1365">
        <f>(I1365*'msft+wfc'!$K$2)+(R1365*(1-'msft+wfc'!$K$2))</f>
        <v>4.0264116503783524E-3</v>
      </c>
    </row>
    <row r="1366" spans="1:40" x14ac:dyDescent="0.35">
      <c r="A1366" s="1">
        <v>42338</v>
      </c>
      <c r="B1366">
        <v>54.540000999999997</v>
      </c>
      <c r="C1366">
        <v>54.959999000000003</v>
      </c>
      <c r="D1366">
        <v>54</v>
      </c>
      <c r="E1366">
        <v>54.349997999999999</v>
      </c>
      <c r="F1366">
        <v>56241400</v>
      </c>
      <c r="G1366">
        <v>53.587741000000001</v>
      </c>
      <c r="H1366">
        <f t="shared" si="253"/>
        <v>7.7878360838123427E-3</v>
      </c>
      <c r="I1366">
        <f t="shared" si="254"/>
        <v>7.7878258236027528E-3</v>
      </c>
      <c r="J1366" s="1">
        <v>42338</v>
      </c>
      <c r="K1366">
        <v>55.459999000000003</v>
      </c>
      <c r="L1366">
        <v>55.689999</v>
      </c>
      <c r="M1366">
        <v>55.099997999999999</v>
      </c>
      <c r="N1366">
        <v>55.099997999999999</v>
      </c>
      <c r="O1366">
        <v>15998900</v>
      </c>
      <c r="P1366">
        <v>54.261302000000001</v>
      </c>
      <c r="Q1366">
        <f t="shared" si="255"/>
        <v>-5.235620242564072E-3</v>
      </c>
      <c r="R1366">
        <f t="shared" si="256"/>
        <v>-5.2356057416144824E-3</v>
      </c>
      <c r="S1366">
        <f t="shared" si="258"/>
        <v>-5.2356057416144824E-3</v>
      </c>
      <c r="T1366">
        <f t="shared" si="258"/>
        <v>-4.5844341633536206E-3</v>
      </c>
      <c r="U1366">
        <f t="shared" si="258"/>
        <v>-3.9332625850927597E-3</v>
      </c>
      <c r="V1366">
        <f t="shared" si="258"/>
        <v>-3.2820910068318966E-3</v>
      </c>
      <c r="W1366">
        <f t="shared" si="258"/>
        <v>-2.6309194285710352E-3</v>
      </c>
      <c r="X1366">
        <f t="shared" si="258"/>
        <v>-1.9797478503101734E-3</v>
      </c>
      <c r="Y1366">
        <f t="shared" si="258"/>
        <v>-1.3285762720493116E-3</v>
      </c>
      <c r="Z1366">
        <f t="shared" si="258"/>
        <v>-6.7740469378845024E-4</v>
      </c>
      <c r="AA1366">
        <f t="shared" si="258"/>
        <v>-2.6233115527588002E-5</v>
      </c>
      <c r="AB1366">
        <f t="shared" si="258"/>
        <v>6.2493846273327337E-4</v>
      </c>
      <c r="AC1366">
        <f t="shared" si="258"/>
        <v>1.2761100409941352E-3</v>
      </c>
      <c r="AD1366">
        <f t="shared" si="258"/>
        <v>1.9272816192549974E-3</v>
      </c>
      <c r="AE1366">
        <f t="shared" si="258"/>
        <v>2.5784531975158588E-3</v>
      </c>
      <c r="AF1366">
        <f t="shared" si="258"/>
        <v>3.2296247757767206E-3</v>
      </c>
      <c r="AG1366">
        <f t="shared" si="258"/>
        <v>3.880796354037582E-3</v>
      </c>
      <c r="AH1366">
        <f t="shared" si="258"/>
        <v>4.5319679322984438E-3</v>
      </c>
      <c r="AI1366">
        <f t="shared" si="257"/>
        <v>5.1831395105593064E-3</v>
      </c>
      <c r="AJ1366">
        <f t="shared" si="257"/>
        <v>5.8343110888201665E-3</v>
      </c>
      <c r="AK1366">
        <f t="shared" si="257"/>
        <v>6.4854826670810301E-3</v>
      </c>
      <c r="AL1366">
        <f t="shared" si="257"/>
        <v>7.1366542453418901E-3</v>
      </c>
      <c r="AM1366">
        <f t="shared" si="257"/>
        <v>7.7878258236027528E-3</v>
      </c>
      <c r="AN1366">
        <f>(I1366*'msft+wfc'!$K$2)+(R1366*(1-'msft+wfc'!$K$2))</f>
        <v>3.6350904354057632E-3</v>
      </c>
    </row>
    <row r="1367" spans="1:40" x14ac:dyDescent="0.35">
      <c r="A1367" s="1">
        <v>42339</v>
      </c>
      <c r="B1367">
        <v>54.41</v>
      </c>
      <c r="C1367">
        <v>55.23</v>
      </c>
      <c r="D1367">
        <v>54.299999</v>
      </c>
      <c r="E1367">
        <v>55.220001000000003</v>
      </c>
      <c r="F1367">
        <v>39952800</v>
      </c>
      <c r="G1367">
        <v>54.445542000000003</v>
      </c>
      <c r="H1367">
        <f t="shared" si="253"/>
        <v>1.6007415492453266E-2</v>
      </c>
      <c r="I1367">
        <f t="shared" si="254"/>
        <v>1.6007411097997245E-2</v>
      </c>
      <c r="J1367" s="1">
        <v>42339</v>
      </c>
      <c r="K1367">
        <v>55.509998000000003</v>
      </c>
      <c r="L1367">
        <v>55.77</v>
      </c>
      <c r="M1367">
        <v>55.27</v>
      </c>
      <c r="N1367">
        <v>55.709999000000003</v>
      </c>
      <c r="O1367">
        <v>15543400</v>
      </c>
      <c r="P1367">
        <v>54.862017000000002</v>
      </c>
      <c r="Q1367">
        <f t="shared" si="255"/>
        <v>1.1070798949938329E-2</v>
      </c>
      <c r="R1367">
        <f t="shared" si="256"/>
        <v>1.1070781161867457E-2</v>
      </c>
      <c r="S1367">
        <f t="shared" si="258"/>
        <v>1.1070781161867457E-2</v>
      </c>
      <c r="T1367">
        <f t="shared" si="258"/>
        <v>1.1317612658673946E-2</v>
      </c>
      <c r="U1367">
        <f t="shared" si="258"/>
        <v>1.1564444155480436E-2</v>
      </c>
      <c r="V1367">
        <f t="shared" si="258"/>
        <v>1.1811275652286924E-2</v>
      </c>
      <c r="W1367">
        <f t="shared" si="258"/>
        <v>1.2058107149093417E-2</v>
      </c>
      <c r="X1367">
        <f t="shared" si="258"/>
        <v>1.2304938645899904E-2</v>
      </c>
      <c r="Y1367">
        <f t="shared" si="258"/>
        <v>1.2551770142706392E-2</v>
      </c>
      <c r="Z1367">
        <f t="shared" si="258"/>
        <v>1.2798601639512883E-2</v>
      </c>
      <c r="AA1367">
        <f t="shared" si="258"/>
        <v>1.3045433136319371E-2</v>
      </c>
      <c r="AB1367">
        <f t="shared" si="258"/>
        <v>1.3292264633125862E-2</v>
      </c>
      <c r="AC1367">
        <f t="shared" si="258"/>
        <v>1.353909612993235E-2</v>
      </c>
      <c r="AD1367">
        <f t="shared" si="258"/>
        <v>1.3785927626738841E-2</v>
      </c>
      <c r="AE1367">
        <f t="shared" si="258"/>
        <v>1.4032759123545329E-2</v>
      </c>
      <c r="AF1367">
        <f t="shared" si="258"/>
        <v>1.427959062035182E-2</v>
      </c>
      <c r="AG1367">
        <f t="shared" si="258"/>
        <v>1.4526422117158308E-2</v>
      </c>
      <c r="AH1367">
        <f t="shared" si="258"/>
        <v>1.4773253613964797E-2</v>
      </c>
      <c r="AI1367">
        <f t="shared" si="257"/>
        <v>1.5020085110771287E-2</v>
      </c>
      <c r="AJ1367">
        <f t="shared" si="257"/>
        <v>1.5266916607577776E-2</v>
      </c>
      <c r="AK1367">
        <f t="shared" si="257"/>
        <v>1.5513748104384266E-2</v>
      </c>
      <c r="AL1367">
        <f t="shared" si="257"/>
        <v>1.5760579601190754E-2</v>
      </c>
      <c r="AM1367">
        <f t="shared" si="257"/>
        <v>1.6007411097997245E-2</v>
      </c>
      <c r="AN1367">
        <f>(I1367*'msft+wfc'!$K$2)+(R1367*(1-'msft+wfc'!$K$2))</f>
        <v>1.4433285435990369E-2</v>
      </c>
    </row>
    <row r="1368" spans="1:40" x14ac:dyDescent="0.35">
      <c r="A1368" s="1">
        <v>42340</v>
      </c>
      <c r="B1368">
        <v>55.32</v>
      </c>
      <c r="C1368">
        <v>55.959999000000003</v>
      </c>
      <c r="D1368">
        <v>55.060001</v>
      </c>
      <c r="E1368">
        <v>55.209999000000003</v>
      </c>
      <c r="F1368">
        <v>47274900</v>
      </c>
      <c r="G1368">
        <v>54.435679999999998</v>
      </c>
      <c r="H1368">
        <f t="shared" si="253"/>
        <v>-1.8113002207298159E-4</v>
      </c>
      <c r="I1368">
        <f t="shared" si="254"/>
        <v>-1.8113512397406874E-4</v>
      </c>
      <c r="J1368" s="1">
        <v>42340</v>
      </c>
      <c r="K1368">
        <v>55.799999</v>
      </c>
      <c r="L1368">
        <v>55.799999</v>
      </c>
      <c r="M1368">
        <v>55</v>
      </c>
      <c r="N1368">
        <v>55.080002</v>
      </c>
      <c r="O1368">
        <v>12779900</v>
      </c>
      <c r="P1368">
        <v>54.241608999999997</v>
      </c>
      <c r="Q1368">
        <f t="shared" si="255"/>
        <v>-1.1308508549784806E-2</v>
      </c>
      <c r="R1368">
        <f t="shared" si="256"/>
        <v>-1.1308516054012464E-2</v>
      </c>
      <c r="S1368">
        <f t="shared" si="258"/>
        <v>-1.1308516054012464E-2</v>
      </c>
      <c r="T1368">
        <f t="shared" si="258"/>
        <v>-1.0752147007510543E-2</v>
      </c>
      <c r="U1368">
        <f t="shared" si="258"/>
        <v>-1.0195777961008625E-2</v>
      </c>
      <c r="V1368">
        <f t="shared" si="258"/>
        <v>-9.6394089145067051E-3</v>
      </c>
      <c r="W1368">
        <f t="shared" si="258"/>
        <v>-9.0830398680047855E-3</v>
      </c>
      <c r="X1368">
        <f t="shared" si="258"/>
        <v>-8.5266708215028641E-3</v>
      </c>
      <c r="Y1368">
        <f t="shared" si="258"/>
        <v>-7.9703017750009462E-3</v>
      </c>
      <c r="Z1368">
        <f t="shared" si="258"/>
        <v>-7.4139327284990257E-3</v>
      </c>
      <c r="AA1368">
        <f t="shared" si="258"/>
        <v>-6.8575636819971052E-3</v>
      </c>
      <c r="AB1368">
        <f t="shared" si="258"/>
        <v>-6.3011946354951864E-3</v>
      </c>
      <c r="AC1368">
        <f t="shared" si="258"/>
        <v>-5.7448255889932668E-3</v>
      </c>
      <c r="AD1368">
        <f t="shared" si="258"/>
        <v>-5.1884565424913463E-3</v>
      </c>
      <c r="AE1368">
        <f t="shared" si="258"/>
        <v>-4.6320874959894275E-3</v>
      </c>
      <c r="AF1368">
        <f t="shared" si="258"/>
        <v>-4.075718449487507E-3</v>
      </c>
      <c r="AG1368">
        <f t="shared" si="258"/>
        <v>-3.5193494029855882E-3</v>
      </c>
      <c r="AH1368">
        <f t="shared" si="258"/>
        <v>-2.9629803564836677E-3</v>
      </c>
      <c r="AI1368">
        <f t="shared" si="257"/>
        <v>-2.4066113099817472E-3</v>
      </c>
      <c r="AJ1368">
        <f t="shared" si="257"/>
        <v>-1.8502422634798284E-3</v>
      </c>
      <c r="AK1368">
        <f t="shared" si="257"/>
        <v>-1.2938732169779079E-3</v>
      </c>
      <c r="AL1368">
        <f t="shared" si="257"/>
        <v>-7.3750417047598895E-4</v>
      </c>
      <c r="AM1368">
        <f t="shared" si="257"/>
        <v>-1.8113512397406874E-4</v>
      </c>
      <c r="AN1368">
        <f>(I1368*'msft+wfc'!$K$2)+(R1368*(1-'msft+wfc'!$K$2))</f>
        <v>-3.7292835773765644E-3</v>
      </c>
    </row>
    <row r="1369" spans="1:40" x14ac:dyDescent="0.35">
      <c r="A1369" s="1">
        <v>42341</v>
      </c>
      <c r="B1369">
        <v>55.490001999999997</v>
      </c>
      <c r="C1369">
        <v>55.77</v>
      </c>
      <c r="D1369">
        <v>53.93</v>
      </c>
      <c r="E1369">
        <v>54.200001</v>
      </c>
      <c r="F1369">
        <v>38627800</v>
      </c>
      <c r="G1369">
        <v>53.439847</v>
      </c>
      <c r="H1369">
        <f t="shared" si="253"/>
        <v>-1.8293751463389865E-2</v>
      </c>
      <c r="I1369">
        <f t="shared" si="254"/>
        <v>-1.8293755125314823E-2</v>
      </c>
      <c r="J1369" s="1">
        <v>42341</v>
      </c>
      <c r="K1369">
        <v>55.130001</v>
      </c>
      <c r="L1369">
        <v>55.220001000000003</v>
      </c>
      <c r="M1369">
        <v>54.029998999999997</v>
      </c>
      <c r="N1369">
        <v>54.200001</v>
      </c>
      <c r="O1369">
        <v>15410100</v>
      </c>
      <c r="P1369">
        <v>53.375003</v>
      </c>
      <c r="Q1369">
        <f t="shared" si="255"/>
        <v>-1.597677865008066E-2</v>
      </c>
      <c r="R1369">
        <f t="shared" si="256"/>
        <v>-1.5976775320215839E-2</v>
      </c>
      <c r="S1369">
        <f t="shared" si="258"/>
        <v>-1.5976775320215839E-2</v>
      </c>
      <c r="T1369">
        <f t="shared" si="258"/>
        <v>-1.6092624310470788E-2</v>
      </c>
      <c r="U1369">
        <f t="shared" si="258"/>
        <v>-1.6208473300725737E-2</v>
      </c>
      <c r="V1369">
        <f t="shared" si="258"/>
        <v>-1.6324322290980686E-2</v>
      </c>
      <c r="W1369">
        <f t="shared" si="258"/>
        <v>-1.6440171281235635E-2</v>
      </c>
      <c r="X1369">
        <f t="shared" si="258"/>
        <v>-1.6556020271490585E-2</v>
      </c>
      <c r="Y1369">
        <f t="shared" si="258"/>
        <v>-1.6671869261745534E-2</v>
      </c>
      <c r="Z1369">
        <f t="shared" si="258"/>
        <v>-1.6787718252000483E-2</v>
      </c>
      <c r="AA1369">
        <f t="shared" si="258"/>
        <v>-1.6903567242255432E-2</v>
      </c>
      <c r="AB1369">
        <f t="shared" si="258"/>
        <v>-1.7019416232510381E-2</v>
      </c>
      <c r="AC1369">
        <f t="shared" si="258"/>
        <v>-1.7135265222765331E-2</v>
      </c>
      <c r="AD1369">
        <f t="shared" si="258"/>
        <v>-1.725111421302028E-2</v>
      </c>
      <c r="AE1369">
        <f t="shared" si="258"/>
        <v>-1.7366963203275229E-2</v>
      </c>
      <c r="AF1369">
        <f t="shared" si="258"/>
        <v>-1.7482812193530178E-2</v>
      </c>
      <c r="AG1369">
        <f t="shared" si="258"/>
        <v>-1.7598661183785128E-2</v>
      </c>
      <c r="AH1369">
        <f t="shared" si="258"/>
        <v>-1.7714510174040077E-2</v>
      </c>
      <c r="AI1369">
        <f t="shared" si="257"/>
        <v>-1.7830359164295026E-2</v>
      </c>
      <c r="AJ1369">
        <f t="shared" si="257"/>
        <v>-1.7946208154549975E-2</v>
      </c>
      <c r="AK1369">
        <f t="shared" si="257"/>
        <v>-1.8062057144804924E-2</v>
      </c>
      <c r="AL1369">
        <f t="shared" si="257"/>
        <v>-1.8177906135059874E-2</v>
      </c>
      <c r="AM1369">
        <f t="shared" si="257"/>
        <v>-1.8293755125314823E-2</v>
      </c>
      <c r="AN1369">
        <f>(I1369*'msft+wfc'!$K$2)+(R1369*(1-'msft+wfc'!$K$2))</f>
        <v>-1.7554948000465326E-2</v>
      </c>
    </row>
    <row r="1370" spans="1:40" x14ac:dyDescent="0.35">
      <c r="A1370" s="1">
        <v>42342</v>
      </c>
      <c r="B1370">
        <v>54.119999</v>
      </c>
      <c r="C1370">
        <v>56.23</v>
      </c>
      <c r="D1370">
        <v>54.099997999999999</v>
      </c>
      <c r="E1370">
        <v>55.91</v>
      </c>
      <c r="F1370">
        <v>43963700</v>
      </c>
      <c r="G1370">
        <v>55.125864</v>
      </c>
      <c r="H1370">
        <f t="shared" si="253"/>
        <v>3.1549796465870847E-2</v>
      </c>
      <c r="I1370">
        <f t="shared" si="254"/>
        <v>3.1549809639237918E-2</v>
      </c>
      <c r="J1370" s="1">
        <v>42342</v>
      </c>
      <c r="K1370">
        <v>54.48</v>
      </c>
      <c r="L1370">
        <v>55.880001</v>
      </c>
      <c r="M1370">
        <v>54.310001</v>
      </c>
      <c r="N1370">
        <v>55.669998</v>
      </c>
      <c r="O1370">
        <v>19647700</v>
      </c>
      <c r="P1370">
        <v>54.822625000000002</v>
      </c>
      <c r="Q1370">
        <f t="shared" si="255"/>
        <v>2.7121715366758007E-2</v>
      </c>
      <c r="R1370">
        <f t="shared" si="256"/>
        <v>2.7121722128989906E-2</v>
      </c>
      <c r="S1370">
        <f t="shared" si="258"/>
        <v>2.7121722128989906E-2</v>
      </c>
      <c r="T1370">
        <f t="shared" si="258"/>
        <v>2.7343126504502303E-2</v>
      </c>
      <c r="U1370">
        <f t="shared" si="258"/>
        <v>2.7564530880014711E-2</v>
      </c>
      <c r="V1370">
        <f t="shared" si="258"/>
        <v>2.7785935255527108E-2</v>
      </c>
      <c r="W1370">
        <f t="shared" si="258"/>
        <v>2.8007339631039508E-2</v>
      </c>
      <c r="X1370">
        <f t="shared" si="258"/>
        <v>2.8228744006551912E-2</v>
      </c>
      <c r="Y1370">
        <f t="shared" si="258"/>
        <v>2.8450148382064305E-2</v>
      </c>
      <c r="Z1370">
        <f t="shared" si="258"/>
        <v>2.8671552757576709E-2</v>
      </c>
      <c r="AA1370">
        <f t="shared" si="258"/>
        <v>2.8892957133089113E-2</v>
      </c>
      <c r="AB1370">
        <f t="shared" si="258"/>
        <v>2.9114361508601513E-2</v>
      </c>
      <c r="AC1370">
        <f t="shared" si="258"/>
        <v>2.9335765884113914E-2</v>
      </c>
      <c r="AD1370">
        <f t="shared" si="258"/>
        <v>2.9557170259626314E-2</v>
      </c>
      <c r="AE1370">
        <f t="shared" si="258"/>
        <v>2.9778574635138711E-2</v>
      </c>
      <c r="AF1370">
        <f t="shared" si="258"/>
        <v>2.9999979010651115E-2</v>
      </c>
      <c r="AG1370">
        <f t="shared" si="258"/>
        <v>3.0221383386163515E-2</v>
      </c>
      <c r="AH1370">
        <f t="shared" si="258"/>
        <v>3.0442787761675912E-2</v>
      </c>
      <c r="AI1370">
        <f t="shared" si="257"/>
        <v>3.0664192137188316E-2</v>
      </c>
      <c r="AJ1370">
        <f t="shared" si="257"/>
        <v>3.0885596512700716E-2</v>
      </c>
      <c r="AK1370">
        <f t="shared" si="257"/>
        <v>3.1107000888213117E-2</v>
      </c>
      <c r="AL1370">
        <f t="shared" si="257"/>
        <v>3.1328405263725517E-2</v>
      </c>
      <c r="AM1370">
        <f t="shared" si="257"/>
        <v>3.1549809639237918E-2</v>
      </c>
      <c r="AN1370">
        <f>(I1370*'msft+wfc'!$K$2)+(R1370*(1-'msft+wfc'!$K$2))</f>
        <v>3.0137841095175213E-2</v>
      </c>
    </row>
    <row r="1371" spans="1:40" x14ac:dyDescent="0.35">
      <c r="A1371" s="1">
        <v>42345</v>
      </c>
      <c r="B1371">
        <v>55.790000999999997</v>
      </c>
      <c r="C1371">
        <v>55.970001000000003</v>
      </c>
      <c r="D1371">
        <v>55.290000999999997</v>
      </c>
      <c r="E1371">
        <v>55.810001</v>
      </c>
      <c r="F1371">
        <v>30709800</v>
      </c>
      <c r="G1371">
        <v>55.027267999999999</v>
      </c>
      <c r="H1371">
        <f t="shared" si="253"/>
        <v>-1.7885709175459999E-3</v>
      </c>
      <c r="I1371">
        <f t="shared" si="254"/>
        <v>-1.7885615361965224E-3</v>
      </c>
      <c r="J1371" s="1">
        <v>42345</v>
      </c>
      <c r="K1371">
        <v>55.450001</v>
      </c>
      <c r="L1371">
        <v>55.560001</v>
      </c>
      <c r="M1371">
        <v>55.02</v>
      </c>
      <c r="N1371">
        <v>55.419998</v>
      </c>
      <c r="O1371">
        <v>17991600</v>
      </c>
      <c r="P1371">
        <v>54.576430999999999</v>
      </c>
      <c r="Q1371">
        <f t="shared" si="255"/>
        <v>-4.4907492182773203E-3</v>
      </c>
      <c r="R1371">
        <f t="shared" si="256"/>
        <v>-4.4907371728369937E-3</v>
      </c>
      <c r="S1371">
        <f t="shared" si="258"/>
        <v>-4.4907371728369937E-3</v>
      </c>
      <c r="T1371">
        <f t="shared" si="258"/>
        <v>-4.35562839100497E-3</v>
      </c>
      <c r="U1371">
        <f t="shared" si="258"/>
        <v>-4.2205196091729472E-3</v>
      </c>
      <c r="V1371">
        <f t="shared" si="258"/>
        <v>-4.0854108273409226E-3</v>
      </c>
      <c r="W1371">
        <f t="shared" si="258"/>
        <v>-3.9503020455088998E-3</v>
      </c>
      <c r="X1371">
        <f t="shared" si="258"/>
        <v>-3.815193263676876E-3</v>
      </c>
      <c r="Y1371">
        <f t="shared" si="258"/>
        <v>-3.6800844818448523E-3</v>
      </c>
      <c r="Z1371">
        <f t="shared" si="258"/>
        <v>-3.5449757000128291E-3</v>
      </c>
      <c r="AA1371">
        <f t="shared" si="258"/>
        <v>-3.4098669181808054E-3</v>
      </c>
      <c r="AB1371">
        <f t="shared" si="258"/>
        <v>-3.2747581363487821E-3</v>
      </c>
      <c r="AC1371">
        <f t="shared" si="258"/>
        <v>-3.139649354516758E-3</v>
      </c>
      <c r="AD1371">
        <f t="shared" si="258"/>
        <v>-3.0045405726847347E-3</v>
      </c>
      <c r="AE1371">
        <f t="shared" si="258"/>
        <v>-2.869431790852711E-3</v>
      </c>
      <c r="AF1371">
        <f t="shared" si="258"/>
        <v>-2.7343230090206873E-3</v>
      </c>
      <c r="AG1371">
        <f t="shared" si="258"/>
        <v>-2.599214227188664E-3</v>
      </c>
      <c r="AH1371">
        <f t="shared" si="258"/>
        <v>-2.4641054453566403E-3</v>
      </c>
      <c r="AI1371">
        <f t="shared" si="257"/>
        <v>-2.3289966635246166E-3</v>
      </c>
      <c r="AJ1371">
        <f t="shared" si="257"/>
        <v>-2.1938878816925933E-3</v>
      </c>
      <c r="AK1371">
        <f t="shared" si="257"/>
        <v>-2.0587790998605696E-3</v>
      </c>
      <c r="AL1371">
        <f t="shared" si="257"/>
        <v>-1.9236703180285461E-3</v>
      </c>
      <c r="AM1371">
        <f t="shared" si="257"/>
        <v>-1.7885615361965224E-3</v>
      </c>
      <c r="AN1371">
        <f>(I1371*'msft+wfc'!$K$2)+(R1371*(1-'msft+wfc'!$K$2))</f>
        <v>-2.6501946883505673E-3</v>
      </c>
    </row>
    <row r="1372" spans="1:40" x14ac:dyDescent="0.35">
      <c r="A1372" s="1">
        <v>42346</v>
      </c>
      <c r="B1372">
        <v>55.470001000000003</v>
      </c>
      <c r="C1372">
        <v>56.099997999999999</v>
      </c>
      <c r="D1372">
        <v>54.990001999999997</v>
      </c>
      <c r="E1372">
        <v>55.790000999999997</v>
      </c>
      <c r="F1372">
        <v>32878000</v>
      </c>
      <c r="G1372">
        <v>55.007548</v>
      </c>
      <c r="H1372">
        <f t="shared" si="253"/>
        <v>-3.583587106548005E-4</v>
      </c>
      <c r="I1372">
        <f t="shared" si="254"/>
        <v>-3.5836778231475194E-4</v>
      </c>
      <c r="J1372" s="1">
        <v>42346</v>
      </c>
      <c r="K1372">
        <v>54.98</v>
      </c>
      <c r="L1372">
        <v>55.209999000000003</v>
      </c>
      <c r="M1372">
        <v>54.279998999999997</v>
      </c>
      <c r="N1372">
        <v>54.400002000000001</v>
      </c>
      <c r="O1372">
        <v>19949500</v>
      </c>
      <c r="P1372">
        <v>53.571959999999997</v>
      </c>
      <c r="Q1372">
        <f t="shared" si="255"/>
        <v>-1.8404836463545144E-2</v>
      </c>
      <c r="R1372">
        <f t="shared" si="256"/>
        <v>-1.8404849521948447E-2</v>
      </c>
      <c r="S1372">
        <f t="shared" si="258"/>
        <v>-1.8404849521948447E-2</v>
      </c>
      <c r="T1372">
        <f t="shared" si="258"/>
        <v>-1.7502525434966762E-2</v>
      </c>
      <c r="U1372">
        <f t="shared" si="258"/>
        <v>-1.660020134798508E-2</v>
      </c>
      <c r="V1372">
        <f t="shared" si="258"/>
        <v>-1.5697877261003391E-2</v>
      </c>
      <c r="W1372">
        <f t="shared" si="258"/>
        <v>-1.4795553174021708E-2</v>
      </c>
      <c r="X1372">
        <f t="shared" si="258"/>
        <v>-1.3893229087040024E-2</v>
      </c>
      <c r="Y1372">
        <f t="shared" si="258"/>
        <v>-1.2990905000058338E-2</v>
      </c>
      <c r="Z1372">
        <f t="shared" si="258"/>
        <v>-1.2088580913076654E-2</v>
      </c>
      <c r="AA1372">
        <f t="shared" si="258"/>
        <v>-1.1186256826094969E-2</v>
      </c>
      <c r="AB1372">
        <f t="shared" si="258"/>
        <v>-1.0283932739113285E-2</v>
      </c>
      <c r="AC1372">
        <f t="shared" si="258"/>
        <v>-9.3816086521316001E-3</v>
      </c>
      <c r="AD1372">
        <f t="shared" si="258"/>
        <v>-8.4792845651499131E-3</v>
      </c>
      <c r="AE1372">
        <f t="shared" si="258"/>
        <v>-7.5769604781682305E-3</v>
      </c>
      <c r="AF1372">
        <f t="shared" si="258"/>
        <v>-6.6746363911865452E-3</v>
      </c>
      <c r="AG1372">
        <f t="shared" si="258"/>
        <v>-5.7723123042048618E-3</v>
      </c>
      <c r="AH1372">
        <f t="shared" si="258"/>
        <v>-4.8699882172231757E-3</v>
      </c>
      <c r="AI1372">
        <f t="shared" si="257"/>
        <v>-3.9676641302414904E-3</v>
      </c>
      <c r="AJ1372">
        <f t="shared" si="257"/>
        <v>-3.0653400432598069E-3</v>
      </c>
      <c r="AK1372">
        <f t="shared" si="257"/>
        <v>-2.1630159562781213E-3</v>
      </c>
      <c r="AL1372">
        <f t="shared" si="257"/>
        <v>-1.2606918692964373E-3</v>
      </c>
      <c r="AM1372">
        <f t="shared" si="257"/>
        <v>-3.5836778231475194E-4</v>
      </c>
      <c r="AN1372">
        <f>(I1372*'msft+wfc'!$K$2)+(R1372*(1-'msft+wfc'!$K$2))</f>
        <v>-6.1127853470971539E-3</v>
      </c>
    </row>
    <row r="1373" spans="1:40" x14ac:dyDescent="0.35">
      <c r="A1373" s="1">
        <v>42347</v>
      </c>
      <c r="B1373">
        <v>55.369999</v>
      </c>
      <c r="C1373">
        <v>55.869999</v>
      </c>
      <c r="D1373">
        <v>54.509998000000003</v>
      </c>
      <c r="E1373">
        <v>54.98</v>
      </c>
      <c r="F1373">
        <v>36373200</v>
      </c>
      <c r="G1373">
        <v>54.208907000000004</v>
      </c>
      <c r="H1373">
        <f t="shared" si="253"/>
        <v>-1.451874861948828E-2</v>
      </c>
      <c r="I1373">
        <f t="shared" si="254"/>
        <v>-1.4518752953685491E-2</v>
      </c>
      <c r="J1373" s="1">
        <v>42347</v>
      </c>
      <c r="K1373">
        <v>54.119999</v>
      </c>
      <c r="L1373">
        <v>54.939999</v>
      </c>
      <c r="M1373">
        <v>53.709999000000003</v>
      </c>
      <c r="N1373">
        <v>54.119999</v>
      </c>
      <c r="O1373">
        <v>18499600</v>
      </c>
      <c r="P1373">
        <v>53.296219000000001</v>
      </c>
      <c r="Q1373">
        <f t="shared" si="255"/>
        <v>-5.1471137813561231E-3</v>
      </c>
      <c r="R1373">
        <f t="shared" si="256"/>
        <v>-5.1471142739596696E-3</v>
      </c>
      <c r="S1373">
        <f t="shared" si="258"/>
        <v>-5.1471142739596696E-3</v>
      </c>
      <c r="T1373">
        <f t="shared" si="258"/>
        <v>-5.6156962079459607E-3</v>
      </c>
      <c r="U1373">
        <f t="shared" si="258"/>
        <v>-6.0842781419322518E-3</v>
      </c>
      <c r="V1373">
        <f t="shared" si="258"/>
        <v>-6.5528600759185429E-3</v>
      </c>
      <c r="W1373">
        <f t="shared" si="258"/>
        <v>-7.021442009904834E-3</v>
      </c>
      <c r="X1373">
        <f t="shared" si="258"/>
        <v>-7.4900239438911251E-3</v>
      </c>
      <c r="Y1373">
        <f t="shared" si="258"/>
        <v>-7.9586058778774154E-3</v>
      </c>
      <c r="Z1373">
        <f t="shared" si="258"/>
        <v>-8.4271878118637074E-3</v>
      </c>
      <c r="AA1373">
        <f t="shared" si="258"/>
        <v>-8.8957697458499976E-3</v>
      </c>
      <c r="AB1373">
        <f t="shared" si="258"/>
        <v>-9.3643516798362896E-3</v>
      </c>
      <c r="AC1373">
        <f t="shared" si="258"/>
        <v>-9.8329336138225799E-3</v>
      </c>
      <c r="AD1373">
        <f t="shared" si="258"/>
        <v>-1.0301515547808872E-2</v>
      </c>
      <c r="AE1373">
        <f t="shared" si="258"/>
        <v>-1.0770097481795162E-2</v>
      </c>
      <c r="AF1373">
        <f t="shared" si="258"/>
        <v>-1.1238679415781454E-2</v>
      </c>
      <c r="AG1373">
        <f t="shared" si="258"/>
        <v>-1.1707261349767744E-2</v>
      </c>
      <c r="AH1373">
        <f t="shared" si="258"/>
        <v>-1.2175843283754036E-2</v>
      </c>
      <c r="AI1373">
        <f t="shared" si="257"/>
        <v>-1.2644425217740327E-2</v>
      </c>
      <c r="AJ1373">
        <f t="shared" si="257"/>
        <v>-1.3113007151726617E-2</v>
      </c>
      <c r="AK1373">
        <f t="shared" si="257"/>
        <v>-1.3581589085712909E-2</v>
      </c>
      <c r="AL1373">
        <f t="shared" si="257"/>
        <v>-1.4050171019699199E-2</v>
      </c>
      <c r="AM1373">
        <f t="shared" si="257"/>
        <v>-1.4518752953685491E-2</v>
      </c>
      <c r="AN1373">
        <f>(I1373*'msft+wfc'!$K$2)+(R1373*(1-'msft+wfc'!$K$2))</f>
        <v>-1.1530451798509575E-2</v>
      </c>
    </row>
    <row r="1374" spans="1:40" x14ac:dyDescent="0.35">
      <c r="A1374" s="1">
        <v>42348</v>
      </c>
      <c r="B1374">
        <v>55.389999000000003</v>
      </c>
      <c r="C1374">
        <v>55.66</v>
      </c>
      <c r="D1374">
        <v>55.009998000000003</v>
      </c>
      <c r="E1374">
        <v>55.27</v>
      </c>
      <c r="F1374">
        <v>31775800</v>
      </c>
      <c r="G1374">
        <v>54.494840000000003</v>
      </c>
      <c r="H1374">
        <f t="shared" si="253"/>
        <v>5.27464532557305E-3</v>
      </c>
      <c r="I1374">
        <f t="shared" si="254"/>
        <v>5.2746497914078951E-3</v>
      </c>
      <c r="J1374" s="1">
        <v>42348</v>
      </c>
      <c r="K1374">
        <v>54.25</v>
      </c>
      <c r="L1374">
        <v>54.990001999999997</v>
      </c>
      <c r="M1374">
        <v>53.880001</v>
      </c>
      <c r="N1374">
        <v>54.34</v>
      </c>
      <c r="O1374">
        <v>14075300</v>
      </c>
      <c r="P1374">
        <v>53.512872000000002</v>
      </c>
      <c r="Q1374">
        <f t="shared" si="255"/>
        <v>4.0650592029760286E-3</v>
      </c>
      <c r="R1374">
        <f t="shared" si="256"/>
        <v>4.0650726086216525E-3</v>
      </c>
      <c r="S1374">
        <f t="shared" si="258"/>
        <v>4.0650726086216525E-3</v>
      </c>
      <c r="T1374">
        <f t="shared" si="258"/>
        <v>4.1255514677609644E-3</v>
      </c>
      <c r="U1374">
        <f t="shared" si="258"/>
        <v>4.1860303269002771E-3</v>
      </c>
      <c r="V1374">
        <f t="shared" si="258"/>
        <v>4.246509186039589E-3</v>
      </c>
      <c r="W1374">
        <f t="shared" si="258"/>
        <v>4.3069880451789017E-3</v>
      </c>
      <c r="X1374">
        <f t="shared" si="258"/>
        <v>4.3674669043182127E-3</v>
      </c>
      <c r="Y1374">
        <f t="shared" si="258"/>
        <v>4.4279457634575255E-3</v>
      </c>
      <c r="Z1374">
        <f t="shared" si="258"/>
        <v>4.4884246225968373E-3</v>
      </c>
      <c r="AA1374">
        <f t="shared" si="258"/>
        <v>4.5489034817361492E-3</v>
      </c>
      <c r="AB1374">
        <f t="shared" si="258"/>
        <v>4.6093823408754619E-3</v>
      </c>
      <c r="AC1374">
        <f t="shared" si="258"/>
        <v>4.6698612000147738E-3</v>
      </c>
      <c r="AD1374">
        <f t="shared" si="258"/>
        <v>4.7303400591540857E-3</v>
      </c>
      <c r="AE1374">
        <f t="shared" si="258"/>
        <v>4.7908189182933984E-3</v>
      </c>
      <c r="AF1374">
        <f t="shared" si="258"/>
        <v>4.8512977774327103E-3</v>
      </c>
      <c r="AG1374">
        <f t="shared" si="258"/>
        <v>4.9117766365720222E-3</v>
      </c>
      <c r="AH1374">
        <f t="shared" si="258"/>
        <v>4.972255495711334E-3</v>
      </c>
      <c r="AI1374">
        <f t="shared" si="257"/>
        <v>5.0327343548506468E-3</v>
      </c>
      <c r="AJ1374">
        <f t="shared" si="257"/>
        <v>5.0932132139899586E-3</v>
      </c>
      <c r="AK1374">
        <f t="shared" si="257"/>
        <v>5.1536920731292714E-3</v>
      </c>
      <c r="AL1374">
        <f t="shared" si="257"/>
        <v>5.2141709322685833E-3</v>
      </c>
      <c r="AM1374">
        <f t="shared" si="257"/>
        <v>5.2746497914078951E-3</v>
      </c>
      <c r="AN1374">
        <f>(I1374*'msft+wfc'!$K$2)+(R1374*(1-'msft+wfc'!$K$2))</f>
        <v>4.8889562093010451E-3</v>
      </c>
    </row>
    <row r="1375" spans="1:40" x14ac:dyDescent="0.35">
      <c r="A1375" s="1">
        <v>42349</v>
      </c>
      <c r="B1375">
        <v>54.709999000000003</v>
      </c>
      <c r="C1375">
        <v>55.099997999999999</v>
      </c>
      <c r="D1375">
        <v>54.009998000000003</v>
      </c>
      <c r="E1375">
        <v>54.060001</v>
      </c>
      <c r="F1375">
        <v>39549500</v>
      </c>
      <c r="G1375">
        <v>53.301811000000001</v>
      </c>
      <c r="H1375">
        <f t="shared" si="253"/>
        <v>-2.1892509498824014E-2</v>
      </c>
      <c r="I1375">
        <f t="shared" si="254"/>
        <v>-2.1892513126013449E-2</v>
      </c>
      <c r="J1375" s="1">
        <v>42349</v>
      </c>
      <c r="K1375">
        <v>53.450001</v>
      </c>
      <c r="L1375">
        <v>53.939999</v>
      </c>
      <c r="M1375">
        <v>52.990001999999997</v>
      </c>
      <c r="N1375">
        <v>53.310001</v>
      </c>
      <c r="O1375">
        <v>17815700</v>
      </c>
      <c r="P1375">
        <v>52.498550999999999</v>
      </c>
      <c r="Q1375">
        <f t="shared" si="255"/>
        <v>-1.8954711078395355E-2</v>
      </c>
      <c r="R1375">
        <f t="shared" si="256"/>
        <v>-1.8954710560106034E-2</v>
      </c>
      <c r="S1375">
        <f t="shared" si="258"/>
        <v>-1.8954710560106034E-2</v>
      </c>
      <c r="T1375">
        <f t="shared" si="258"/>
        <v>-1.9101600688401405E-2</v>
      </c>
      <c r="U1375">
        <f t="shared" si="258"/>
        <v>-1.9248490816696776E-2</v>
      </c>
      <c r="V1375">
        <f t="shared" si="258"/>
        <v>-1.9395380944992144E-2</v>
      </c>
      <c r="W1375">
        <f t="shared" si="258"/>
        <v>-1.9542271073287518E-2</v>
      </c>
      <c r="X1375">
        <f t="shared" si="258"/>
        <v>-1.9689161201582889E-2</v>
      </c>
      <c r="Y1375">
        <f t="shared" si="258"/>
        <v>-1.9836051329878257E-2</v>
      </c>
      <c r="Z1375">
        <f t="shared" si="258"/>
        <v>-1.9982941458173628E-2</v>
      </c>
      <c r="AA1375">
        <f t="shared" si="258"/>
        <v>-2.0129831586468999E-2</v>
      </c>
      <c r="AB1375">
        <f t="shared" si="258"/>
        <v>-2.027672171476437E-2</v>
      </c>
      <c r="AC1375">
        <f t="shared" si="258"/>
        <v>-2.0423611843059741E-2</v>
      </c>
      <c r="AD1375">
        <f t="shared" si="258"/>
        <v>-2.0570501971355112E-2</v>
      </c>
      <c r="AE1375">
        <f t="shared" si="258"/>
        <v>-2.0717392099650483E-2</v>
      </c>
      <c r="AF1375">
        <f t="shared" si="258"/>
        <v>-2.0864282227945855E-2</v>
      </c>
      <c r="AG1375">
        <f t="shared" si="258"/>
        <v>-2.1011172356241226E-2</v>
      </c>
      <c r="AH1375">
        <f t="shared" ref="AH1375:AM1438" si="259">(AH$2*$I1375)+($R1375*(1-AH$2))</f>
        <v>-2.1158062484536593E-2</v>
      </c>
      <c r="AI1375">
        <f t="shared" si="259"/>
        <v>-2.1304952612831968E-2</v>
      </c>
      <c r="AJ1375">
        <f t="shared" si="259"/>
        <v>-2.1451842741127335E-2</v>
      </c>
      <c r="AK1375">
        <f t="shared" si="259"/>
        <v>-2.1598732869422706E-2</v>
      </c>
      <c r="AL1375">
        <f t="shared" si="259"/>
        <v>-2.1745622997718081E-2</v>
      </c>
      <c r="AM1375">
        <f t="shared" si="259"/>
        <v>-2.1892513126013449E-2</v>
      </c>
      <c r="AN1375">
        <f>(I1375*'msft+wfc'!$K$2)+(R1375*(1-'msft+wfc'!$K$2))</f>
        <v>-2.0955746451432611E-2</v>
      </c>
    </row>
    <row r="1376" spans="1:40" x14ac:dyDescent="0.35">
      <c r="A1376" s="1">
        <v>42352</v>
      </c>
      <c r="B1376">
        <v>54.330002</v>
      </c>
      <c r="C1376">
        <v>55.209999000000003</v>
      </c>
      <c r="D1376">
        <v>53.68</v>
      </c>
      <c r="E1376">
        <v>55.139999000000003</v>
      </c>
      <c r="F1376">
        <v>46768900</v>
      </c>
      <c r="G1376">
        <v>54.366661999999998</v>
      </c>
      <c r="H1376">
        <f t="shared" si="253"/>
        <v>1.9977765076253019E-2</v>
      </c>
      <c r="I1376">
        <f t="shared" si="254"/>
        <v>1.9977763982540805E-2</v>
      </c>
      <c r="J1376" s="1">
        <v>42352</v>
      </c>
      <c r="K1376">
        <v>53.32</v>
      </c>
      <c r="L1376">
        <v>53.57</v>
      </c>
      <c r="M1376">
        <v>52.75</v>
      </c>
      <c r="N1376">
        <v>53.200001</v>
      </c>
      <c r="O1376">
        <v>22055100</v>
      </c>
      <c r="P1376">
        <v>52.390225000000001</v>
      </c>
      <c r="Q1376">
        <f t="shared" si="255"/>
        <v>-2.0634026999924353E-3</v>
      </c>
      <c r="R1376">
        <f t="shared" si="256"/>
        <v>-2.0634093310498828E-3</v>
      </c>
      <c r="S1376">
        <f t="shared" ref="S1376:AH1407" si="260">(S$2*$I1376)+($R1376*(1-S$2))</f>
        <v>-2.0634093310498828E-3</v>
      </c>
      <c r="T1376">
        <f t="shared" si="260"/>
        <v>-9.6135066537034837E-4</v>
      </c>
      <c r="U1376">
        <f t="shared" si="260"/>
        <v>1.4070800030918586E-4</v>
      </c>
      <c r="V1376">
        <f t="shared" si="260"/>
        <v>1.2427666659887203E-3</v>
      </c>
      <c r="W1376">
        <f t="shared" si="260"/>
        <v>2.3448253316682545E-3</v>
      </c>
      <c r="X1376">
        <f t="shared" si="260"/>
        <v>3.446883997347789E-3</v>
      </c>
      <c r="Y1376">
        <f t="shared" si="260"/>
        <v>4.5489426630273234E-3</v>
      </c>
      <c r="Z1376">
        <f t="shared" si="260"/>
        <v>5.651001328706857E-3</v>
      </c>
      <c r="AA1376">
        <f t="shared" si="260"/>
        <v>6.7530599943863923E-3</v>
      </c>
      <c r="AB1376">
        <f t="shared" si="260"/>
        <v>7.8551186600659267E-3</v>
      </c>
      <c r="AC1376">
        <f t="shared" si="260"/>
        <v>8.9571773257454603E-3</v>
      </c>
      <c r="AD1376">
        <f t="shared" si="260"/>
        <v>1.0059235991424996E-2</v>
      </c>
      <c r="AE1376">
        <f t="shared" si="260"/>
        <v>1.1161294657104529E-2</v>
      </c>
      <c r="AF1376">
        <f t="shared" si="260"/>
        <v>1.2263353322784065E-2</v>
      </c>
      <c r="AG1376">
        <f t="shared" si="260"/>
        <v>1.3365411988463596E-2</v>
      </c>
      <c r="AH1376">
        <f t="shared" si="260"/>
        <v>1.4467470654143132E-2</v>
      </c>
      <c r="AI1376">
        <f t="shared" si="259"/>
        <v>1.5569529319822667E-2</v>
      </c>
      <c r="AJ1376">
        <f t="shared" si="259"/>
        <v>1.6671587985502202E-2</v>
      </c>
      <c r="AK1376">
        <f t="shared" si="259"/>
        <v>1.7773646651181738E-2</v>
      </c>
      <c r="AL1376">
        <f t="shared" si="259"/>
        <v>1.8875705316861269E-2</v>
      </c>
      <c r="AM1376">
        <f t="shared" si="259"/>
        <v>1.9977763982540805E-2</v>
      </c>
      <c r="AN1376">
        <f>(I1376*'msft+wfc'!$K$2)+(R1376*(1-'msft+wfc'!$K$2))</f>
        <v>1.2949573297284619E-2</v>
      </c>
    </row>
    <row r="1377" spans="1:40" x14ac:dyDescent="0.35">
      <c r="A1377" s="1">
        <v>42353</v>
      </c>
      <c r="B1377">
        <v>55.66</v>
      </c>
      <c r="C1377">
        <v>55.900002000000001</v>
      </c>
      <c r="D1377">
        <v>55.09</v>
      </c>
      <c r="E1377">
        <v>55.200001</v>
      </c>
      <c r="F1377">
        <v>39459000</v>
      </c>
      <c r="G1377">
        <v>54.425821999999997</v>
      </c>
      <c r="H1377">
        <f t="shared" si="253"/>
        <v>1.0881755728721944E-3</v>
      </c>
      <c r="I1377">
        <f t="shared" si="254"/>
        <v>1.0881668622583184E-3</v>
      </c>
      <c r="J1377" s="1">
        <v>42353</v>
      </c>
      <c r="K1377">
        <v>53.830002</v>
      </c>
      <c r="L1377">
        <v>55.119999</v>
      </c>
      <c r="M1377">
        <v>53.810001</v>
      </c>
      <c r="N1377">
        <v>54.91</v>
      </c>
      <c r="O1377">
        <v>18917600</v>
      </c>
      <c r="P1377">
        <v>54.074195000000003</v>
      </c>
      <c r="Q1377">
        <f t="shared" si="255"/>
        <v>3.2142837741675909E-2</v>
      </c>
      <c r="R1377">
        <f t="shared" si="256"/>
        <v>3.2142828170713185E-2</v>
      </c>
      <c r="S1377">
        <f t="shared" si="260"/>
        <v>3.2142828170713185E-2</v>
      </c>
      <c r="T1377">
        <f t="shared" si="260"/>
        <v>3.0590095105290441E-2</v>
      </c>
      <c r="U1377">
        <f t="shared" si="260"/>
        <v>2.9037362039867697E-2</v>
      </c>
      <c r="V1377">
        <f t="shared" si="260"/>
        <v>2.7484628974444952E-2</v>
      </c>
      <c r="W1377">
        <f t="shared" si="260"/>
        <v>2.5931895909022215E-2</v>
      </c>
      <c r="X1377">
        <f t="shared" si="260"/>
        <v>2.4379162843599471E-2</v>
      </c>
      <c r="Y1377">
        <f t="shared" si="260"/>
        <v>2.2826429778176723E-2</v>
      </c>
      <c r="Z1377">
        <f t="shared" si="260"/>
        <v>2.1273696712753982E-2</v>
      </c>
      <c r="AA1377">
        <f t="shared" si="260"/>
        <v>1.9720963647331238E-2</v>
      </c>
      <c r="AB1377">
        <f t="shared" si="260"/>
        <v>1.8168230581908494E-2</v>
      </c>
      <c r="AC1377">
        <f t="shared" si="260"/>
        <v>1.661549751648575E-2</v>
      </c>
      <c r="AD1377">
        <f t="shared" si="260"/>
        <v>1.5062764451063006E-2</v>
      </c>
      <c r="AE1377">
        <f t="shared" si="260"/>
        <v>1.3510031385640267E-2</v>
      </c>
      <c r="AF1377">
        <f t="shared" si="260"/>
        <v>1.1957298320217521E-2</v>
      </c>
      <c r="AG1377">
        <f t="shared" si="260"/>
        <v>1.040456525479478E-2</v>
      </c>
      <c r="AH1377">
        <f t="shared" si="260"/>
        <v>8.8518321893720359E-3</v>
      </c>
      <c r="AI1377">
        <f t="shared" si="259"/>
        <v>7.2990991239492908E-3</v>
      </c>
      <c r="AJ1377">
        <f t="shared" si="259"/>
        <v>5.7463660585265492E-3</v>
      </c>
      <c r="AK1377">
        <f t="shared" si="259"/>
        <v>4.1936329931038041E-3</v>
      </c>
      <c r="AL1377">
        <f t="shared" si="259"/>
        <v>2.640899927681063E-3</v>
      </c>
      <c r="AM1377">
        <f t="shared" si="259"/>
        <v>1.0881668622583184E-3</v>
      </c>
      <c r="AN1377">
        <f>(I1377*'msft+wfc'!$K$2)+(R1377*(1-'msft+wfc'!$K$2))</f>
        <v>1.0990456465293617E-2</v>
      </c>
    </row>
    <row r="1378" spans="1:40" x14ac:dyDescent="0.35">
      <c r="A1378" s="1">
        <v>42354</v>
      </c>
      <c r="B1378">
        <v>55.540000999999997</v>
      </c>
      <c r="C1378">
        <v>56.25</v>
      </c>
      <c r="D1378">
        <v>54.759998000000003</v>
      </c>
      <c r="E1378">
        <v>56.130001</v>
      </c>
      <c r="F1378">
        <v>37503300</v>
      </c>
      <c r="G1378">
        <v>55.342779</v>
      </c>
      <c r="H1378">
        <f t="shared" si="253"/>
        <v>1.6847825781742282E-2</v>
      </c>
      <c r="I1378">
        <f t="shared" si="254"/>
        <v>1.6847830061252976E-2</v>
      </c>
      <c r="J1378" s="1">
        <v>42354</v>
      </c>
      <c r="K1378">
        <v>55.209999000000003</v>
      </c>
      <c r="L1378">
        <v>56.040000999999997</v>
      </c>
      <c r="M1378">
        <v>54.82</v>
      </c>
      <c r="N1378">
        <v>55.849997999999999</v>
      </c>
      <c r="O1378">
        <v>21086800</v>
      </c>
      <c r="P1378">
        <v>54.999885999999996</v>
      </c>
      <c r="Q1378">
        <f t="shared" si="255"/>
        <v>1.711888544891646E-2</v>
      </c>
      <c r="R1378">
        <f t="shared" si="256"/>
        <v>1.71189048676544E-2</v>
      </c>
      <c r="S1378">
        <f t="shared" si="260"/>
        <v>1.71189048676544E-2</v>
      </c>
      <c r="T1378">
        <f t="shared" si="260"/>
        <v>1.7105351127334328E-2</v>
      </c>
      <c r="U1378">
        <f t="shared" si="260"/>
        <v>1.709179738701426E-2</v>
      </c>
      <c r="V1378">
        <f t="shared" si="260"/>
        <v>1.7078243646694188E-2</v>
      </c>
      <c r="W1378">
        <f t="shared" si="260"/>
        <v>1.7064689906374116E-2</v>
      </c>
      <c r="X1378">
        <f t="shared" si="260"/>
        <v>1.7051136166054047E-2</v>
      </c>
      <c r="Y1378">
        <f t="shared" si="260"/>
        <v>1.7037582425733971E-2</v>
      </c>
      <c r="Z1378">
        <f t="shared" si="260"/>
        <v>1.7024028685413903E-2</v>
      </c>
      <c r="AA1378">
        <f t="shared" si="260"/>
        <v>1.7010474945093831E-2</v>
      </c>
      <c r="AB1378">
        <f t="shared" si="260"/>
        <v>1.6996921204773759E-2</v>
      </c>
      <c r="AC1378">
        <f t="shared" si="260"/>
        <v>1.698336746445369E-2</v>
      </c>
      <c r="AD1378">
        <f t="shared" si="260"/>
        <v>1.6969813724133618E-2</v>
      </c>
      <c r="AE1378">
        <f t="shared" si="260"/>
        <v>1.6956259983813546E-2</v>
      </c>
      <c r="AF1378">
        <f t="shared" si="260"/>
        <v>1.6942706243493474E-2</v>
      </c>
      <c r="AG1378">
        <f t="shared" si="260"/>
        <v>1.6929152503173402E-2</v>
      </c>
      <c r="AH1378">
        <f t="shared" si="260"/>
        <v>1.6915598762853333E-2</v>
      </c>
      <c r="AI1378">
        <f t="shared" si="259"/>
        <v>1.6902045022533261E-2</v>
      </c>
      <c r="AJ1378">
        <f t="shared" si="259"/>
        <v>1.6888491282213189E-2</v>
      </c>
      <c r="AK1378">
        <f t="shared" si="259"/>
        <v>1.687493754189312E-2</v>
      </c>
      <c r="AL1378">
        <f t="shared" si="259"/>
        <v>1.6861383801573048E-2</v>
      </c>
      <c r="AM1378">
        <f t="shared" si="259"/>
        <v>1.6847830061252976E-2</v>
      </c>
      <c r="AN1378">
        <f>(I1378*'msft+wfc'!$K$2)+(R1378*(1-'msft+wfc'!$K$2))</f>
        <v>1.6934266722416717E-2</v>
      </c>
    </row>
    <row r="1379" spans="1:40" x14ac:dyDescent="0.35">
      <c r="A1379" s="1">
        <v>42355</v>
      </c>
      <c r="B1379">
        <v>56.360000999999997</v>
      </c>
      <c r="C1379">
        <v>56.790000999999997</v>
      </c>
      <c r="D1379">
        <v>55.529998999999997</v>
      </c>
      <c r="E1379">
        <v>55.700001</v>
      </c>
      <c r="F1379">
        <v>41280900</v>
      </c>
      <c r="G1379">
        <v>54.918810000000001</v>
      </c>
      <c r="H1379">
        <f t="shared" si="253"/>
        <v>-7.6607873212045678E-3</v>
      </c>
      <c r="I1379">
        <f t="shared" si="254"/>
        <v>-7.6607826289315827E-3</v>
      </c>
      <c r="J1379" s="1">
        <v>42355</v>
      </c>
      <c r="K1379">
        <v>56.110000999999997</v>
      </c>
      <c r="L1379">
        <v>56.240001999999997</v>
      </c>
      <c r="M1379">
        <v>55.470001000000003</v>
      </c>
      <c r="N1379">
        <v>55.470001000000003</v>
      </c>
      <c r="O1379">
        <v>18800500</v>
      </c>
      <c r="P1379">
        <v>54.625672999999999</v>
      </c>
      <c r="Q1379">
        <f t="shared" si="255"/>
        <v>-6.8038856509895652E-3</v>
      </c>
      <c r="R1379">
        <f t="shared" si="256"/>
        <v>-6.8038868298744741E-3</v>
      </c>
      <c r="S1379">
        <f t="shared" si="260"/>
        <v>-6.8038868298744741E-3</v>
      </c>
      <c r="T1379">
        <f t="shared" si="260"/>
        <v>-6.8467316198273292E-3</v>
      </c>
      <c r="U1379">
        <f t="shared" si="260"/>
        <v>-6.8895764097801852E-3</v>
      </c>
      <c r="V1379">
        <f t="shared" si="260"/>
        <v>-6.9324211997330402E-3</v>
      </c>
      <c r="W1379">
        <f t="shared" si="260"/>
        <v>-6.9752659896858971E-3</v>
      </c>
      <c r="X1379">
        <f t="shared" si="260"/>
        <v>-7.0181107796387513E-3</v>
      </c>
      <c r="Y1379">
        <f t="shared" si="260"/>
        <v>-7.0609555695916064E-3</v>
      </c>
      <c r="Z1379">
        <f t="shared" si="260"/>
        <v>-7.1038003595444623E-3</v>
      </c>
      <c r="AA1379">
        <f t="shared" si="260"/>
        <v>-7.1466451494973174E-3</v>
      </c>
      <c r="AB1379">
        <f t="shared" si="260"/>
        <v>-7.1894899394501733E-3</v>
      </c>
      <c r="AC1379">
        <f t="shared" si="260"/>
        <v>-7.2323347294030284E-3</v>
      </c>
      <c r="AD1379">
        <f t="shared" si="260"/>
        <v>-7.2751795193558844E-3</v>
      </c>
      <c r="AE1379">
        <f t="shared" si="260"/>
        <v>-7.3180243093087394E-3</v>
      </c>
      <c r="AF1379">
        <f t="shared" si="260"/>
        <v>-7.3608690992615945E-3</v>
      </c>
      <c r="AG1379">
        <f t="shared" si="260"/>
        <v>-7.4037138892144505E-3</v>
      </c>
      <c r="AH1379">
        <f t="shared" si="260"/>
        <v>-7.4465586791673056E-3</v>
      </c>
      <c r="AI1379">
        <f t="shared" si="259"/>
        <v>-7.4894034691201615E-3</v>
      </c>
      <c r="AJ1379">
        <f t="shared" si="259"/>
        <v>-7.5322482590730166E-3</v>
      </c>
      <c r="AK1379">
        <f t="shared" si="259"/>
        <v>-7.5750930490258717E-3</v>
      </c>
      <c r="AL1379">
        <f t="shared" si="259"/>
        <v>-7.6179378389787276E-3</v>
      </c>
      <c r="AM1379">
        <f t="shared" si="259"/>
        <v>-7.6607826289315827E-3</v>
      </c>
      <c r="AN1379">
        <f>(I1379*'msft+wfc'!$K$2)+(R1379*(1-'msft+wfc'!$K$2))</f>
        <v>-7.3875473075861956E-3</v>
      </c>
    </row>
    <row r="1380" spans="1:40" x14ac:dyDescent="0.35">
      <c r="A1380" s="1">
        <v>42356</v>
      </c>
      <c r="B1380">
        <v>55.77</v>
      </c>
      <c r="C1380">
        <v>56</v>
      </c>
      <c r="D1380">
        <v>54.029998999999997</v>
      </c>
      <c r="E1380">
        <v>54.130001</v>
      </c>
      <c r="F1380">
        <v>84684200</v>
      </c>
      <c r="G1380">
        <v>53.370829000000001</v>
      </c>
      <c r="H1380">
        <f t="shared" si="253"/>
        <v>-2.8186714036145175E-2</v>
      </c>
      <c r="I1380">
        <f t="shared" si="254"/>
        <v>-2.8186717811256291E-2</v>
      </c>
      <c r="J1380" s="1">
        <v>42356</v>
      </c>
      <c r="K1380">
        <v>55</v>
      </c>
      <c r="L1380">
        <v>55.150002000000001</v>
      </c>
      <c r="M1380">
        <v>53.790000999999997</v>
      </c>
      <c r="N1380">
        <v>53.790000999999997</v>
      </c>
      <c r="O1380">
        <v>31468600</v>
      </c>
      <c r="P1380">
        <v>52.971243999999999</v>
      </c>
      <c r="Q1380">
        <f t="shared" si="255"/>
        <v>-3.0286640881798554E-2</v>
      </c>
      <c r="R1380">
        <f t="shared" si="256"/>
        <v>-3.0286656605585445E-2</v>
      </c>
      <c r="S1380">
        <f t="shared" si="260"/>
        <v>-3.0286656605585445E-2</v>
      </c>
      <c r="T1380">
        <f t="shared" si="260"/>
        <v>-3.0181659665868988E-2</v>
      </c>
      <c r="U1380">
        <f t="shared" si="260"/>
        <v>-3.0076662726152531E-2</v>
      </c>
      <c r="V1380">
        <f t="shared" si="260"/>
        <v>-2.9971665786436071E-2</v>
      </c>
      <c r="W1380">
        <f t="shared" si="260"/>
        <v>-2.9866668846719617E-2</v>
      </c>
      <c r="X1380">
        <f t="shared" si="260"/>
        <v>-2.9761671907003157E-2</v>
      </c>
      <c r="Y1380">
        <f t="shared" si="260"/>
        <v>-2.9656674967286696E-2</v>
      </c>
      <c r="Z1380">
        <f t="shared" si="260"/>
        <v>-2.9551678027570243E-2</v>
      </c>
      <c r="AA1380">
        <f t="shared" si="260"/>
        <v>-2.9446681087853786E-2</v>
      </c>
      <c r="AB1380">
        <f t="shared" si="260"/>
        <v>-2.9341684148137329E-2</v>
      </c>
      <c r="AC1380">
        <f t="shared" si="260"/>
        <v>-2.9236687208420868E-2</v>
      </c>
      <c r="AD1380">
        <f t="shared" si="260"/>
        <v>-2.9131690268704408E-2</v>
      </c>
      <c r="AE1380">
        <f t="shared" si="260"/>
        <v>-2.9026693328987954E-2</v>
      </c>
      <c r="AF1380">
        <f t="shared" si="260"/>
        <v>-2.8921696389271494E-2</v>
      </c>
      <c r="AG1380">
        <f t="shared" si="260"/>
        <v>-2.8816699449555037E-2</v>
      </c>
      <c r="AH1380">
        <f t="shared" si="260"/>
        <v>-2.871170250983858E-2</v>
      </c>
      <c r="AI1380">
        <f t="shared" si="259"/>
        <v>-2.8606705570122123E-2</v>
      </c>
      <c r="AJ1380">
        <f t="shared" si="259"/>
        <v>-2.8501708630405666E-2</v>
      </c>
      <c r="AK1380">
        <f t="shared" si="259"/>
        <v>-2.8396711690689209E-2</v>
      </c>
      <c r="AL1380">
        <f t="shared" si="259"/>
        <v>-2.8291714750972748E-2</v>
      </c>
      <c r="AM1380">
        <f t="shared" si="259"/>
        <v>-2.8186717811256291E-2</v>
      </c>
      <c r="AN1380">
        <f>(I1380*'msft+wfc'!$K$2)+(R1380*(1-'msft+wfc'!$K$2))</f>
        <v>-2.8856317839527561E-2</v>
      </c>
    </row>
    <row r="1381" spans="1:40" x14ac:dyDescent="0.35">
      <c r="A1381" s="1">
        <v>42359</v>
      </c>
      <c r="B1381">
        <v>54.880001</v>
      </c>
      <c r="C1381">
        <v>55.349997999999999</v>
      </c>
      <c r="D1381">
        <v>54.23</v>
      </c>
      <c r="E1381">
        <v>54.830002</v>
      </c>
      <c r="F1381">
        <v>37246300</v>
      </c>
      <c r="G1381">
        <v>54.061013000000003</v>
      </c>
      <c r="H1381">
        <f t="shared" si="253"/>
        <v>1.2931849012897678E-2</v>
      </c>
      <c r="I1381">
        <f t="shared" si="254"/>
        <v>1.2931858337819751E-2</v>
      </c>
      <c r="J1381" s="1">
        <v>42359</v>
      </c>
      <c r="K1381">
        <v>54.299999</v>
      </c>
      <c r="L1381">
        <v>54.540000999999997</v>
      </c>
      <c r="M1381">
        <v>53.549999</v>
      </c>
      <c r="N1381">
        <v>54.02</v>
      </c>
      <c r="O1381">
        <v>12993400</v>
      </c>
      <c r="P1381">
        <v>53.197743000000003</v>
      </c>
      <c r="Q1381">
        <f t="shared" si="255"/>
        <v>4.2758690411626226E-3</v>
      </c>
      <c r="R1381">
        <f t="shared" si="256"/>
        <v>4.2758859882543821E-3</v>
      </c>
      <c r="S1381">
        <f t="shared" si="260"/>
        <v>4.2758859882543821E-3</v>
      </c>
      <c r="T1381">
        <f t="shared" si="260"/>
        <v>4.7086846057326501E-3</v>
      </c>
      <c r="U1381">
        <f t="shared" si="260"/>
        <v>5.141483223210919E-3</v>
      </c>
      <c r="V1381">
        <f t="shared" si="260"/>
        <v>5.574281840689187E-3</v>
      </c>
      <c r="W1381">
        <f t="shared" si="260"/>
        <v>6.0070804581674568E-3</v>
      </c>
      <c r="X1381">
        <f t="shared" si="260"/>
        <v>6.4398790756457248E-3</v>
      </c>
      <c r="Y1381">
        <f t="shared" si="260"/>
        <v>6.872677693123992E-3</v>
      </c>
      <c r="Z1381">
        <f t="shared" si="260"/>
        <v>7.3054763106022609E-3</v>
      </c>
      <c r="AA1381">
        <f t="shared" si="260"/>
        <v>7.7382749280805298E-3</v>
      </c>
      <c r="AB1381">
        <f t="shared" si="260"/>
        <v>8.1710735455587987E-3</v>
      </c>
      <c r="AC1381">
        <f t="shared" si="260"/>
        <v>8.6038721630370667E-3</v>
      </c>
      <c r="AD1381">
        <f t="shared" si="260"/>
        <v>9.0366707805153348E-3</v>
      </c>
      <c r="AE1381">
        <f t="shared" si="260"/>
        <v>9.4694693979936028E-3</v>
      </c>
      <c r="AF1381">
        <f t="shared" si="260"/>
        <v>9.9022680154718726E-3</v>
      </c>
      <c r="AG1381">
        <f t="shared" si="260"/>
        <v>1.0335066632950141E-2</v>
      </c>
      <c r="AH1381">
        <f t="shared" si="260"/>
        <v>1.0767865250428409E-2</v>
      </c>
      <c r="AI1381">
        <f t="shared" si="259"/>
        <v>1.1200663867906678E-2</v>
      </c>
      <c r="AJ1381">
        <f t="shared" si="259"/>
        <v>1.1633462485384945E-2</v>
      </c>
      <c r="AK1381">
        <f t="shared" si="259"/>
        <v>1.2066261102863214E-2</v>
      </c>
      <c r="AL1381">
        <f t="shared" si="259"/>
        <v>1.2499059720341483E-2</v>
      </c>
      <c r="AM1381">
        <f t="shared" si="259"/>
        <v>1.2931858337819751E-2</v>
      </c>
      <c r="AN1381">
        <f>(I1381*'msft+wfc'!$K$2)+(R1381*(1-'msft+wfc'!$K$2))</f>
        <v>1.0171759164626516E-2</v>
      </c>
    </row>
    <row r="1382" spans="1:40" x14ac:dyDescent="0.35">
      <c r="A1382" s="1">
        <v>42360</v>
      </c>
      <c r="B1382">
        <v>54.990001999999997</v>
      </c>
      <c r="C1382">
        <v>55.48</v>
      </c>
      <c r="D1382">
        <v>54.5</v>
      </c>
      <c r="E1382">
        <v>55.349997999999999</v>
      </c>
      <c r="F1382">
        <v>28322200</v>
      </c>
      <c r="G1382">
        <v>54.573715999999997</v>
      </c>
      <c r="H1382">
        <f t="shared" si="253"/>
        <v>9.4837859024699475E-3</v>
      </c>
      <c r="I1382">
        <f t="shared" si="254"/>
        <v>9.4837845528346794E-3</v>
      </c>
      <c r="J1382" s="1">
        <v>42360</v>
      </c>
      <c r="K1382">
        <v>54.360000999999997</v>
      </c>
      <c r="L1382">
        <v>54.5</v>
      </c>
      <c r="M1382">
        <v>53.700001</v>
      </c>
      <c r="N1382">
        <v>54.34</v>
      </c>
      <c r="O1382">
        <v>10318100</v>
      </c>
      <c r="P1382">
        <v>53.512872000000002</v>
      </c>
      <c r="Q1382">
        <f t="shared" si="255"/>
        <v>5.923731951129216E-3</v>
      </c>
      <c r="R1382">
        <f t="shared" si="256"/>
        <v>5.9237287566880209E-3</v>
      </c>
      <c r="S1382">
        <f t="shared" si="260"/>
        <v>5.9237287566880209E-3</v>
      </c>
      <c r="T1382">
        <f t="shared" si="260"/>
        <v>6.1017315464953542E-3</v>
      </c>
      <c r="U1382">
        <f t="shared" si="260"/>
        <v>6.2797343363026866E-3</v>
      </c>
      <c r="V1382">
        <f t="shared" si="260"/>
        <v>6.4577371261100198E-3</v>
      </c>
      <c r="W1382">
        <f t="shared" si="260"/>
        <v>6.6357399159173523E-3</v>
      </c>
      <c r="X1382">
        <f t="shared" si="260"/>
        <v>6.8137427057246855E-3</v>
      </c>
      <c r="Y1382">
        <f t="shared" si="260"/>
        <v>6.9917454955320188E-3</v>
      </c>
      <c r="Z1382">
        <f t="shared" si="260"/>
        <v>7.1697482853393512E-3</v>
      </c>
      <c r="AA1382">
        <f t="shared" si="260"/>
        <v>7.3477510751466845E-3</v>
      </c>
      <c r="AB1382">
        <f t="shared" si="260"/>
        <v>7.5257538649540177E-3</v>
      </c>
      <c r="AC1382">
        <f t="shared" si="260"/>
        <v>7.7037566547613501E-3</v>
      </c>
      <c r="AD1382">
        <f t="shared" si="260"/>
        <v>7.8817594445686825E-3</v>
      </c>
      <c r="AE1382">
        <f t="shared" si="260"/>
        <v>8.0597622343760167E-3</v>
      </c>
      <c r="AF1382">
        <f t="shared" si="260"/>
        <v>8.2377650241833491E-3</v>
      </c>
      <c r="AG1382">
        <f t="shared" si="260"/>
        <v>8.4157678139906815E-3</v>
      </c>
      <c r="AH1382">
        <f t="shared" si="260"/>
        <v>8.5937706037980156E-3</v>
      </c>
      <c r="AI1382">
        <f t="shared" si="259"/>
        <v>8.771773393605348E-3</v>
      </c>
      <c r="AJ1382">
        <f t="shared" si="259"/>
        <v>8.9497761834126804E-3</v>
      </c>
      <c r="AK1382">
        <f t="shared" si="259"/>
        <v>9.1277789732200146E-3</v>
      </c>
      <c r="AL1382">
        <f t="shared" si="259"/>
        <v>9.3057817630273452E-3</v>
      </c>
      <c r="AM1382">
        <f t="shared" si="259"/>
        <v>9.4837845528346794E-3</v>
      </c>
      <c r="AN1382">
        <f>(I1382*'msft+wfc'!$K$2)+(R1382*(1-'msft+wfc'!$K$2))</f>
        <v>8.3486021998134662E-3</v>
      </c>
    </row>
    <row r="1383" spans="1:40" x14ac:dyDescent="0.35">
      <c r="A1383" s="1">
        <v>42361</v>
      </c>
      <c r="B1383">
        <v>55.700001</v>
      </c>
      <c r="C1383">
        <v>55.880001</v>
      </c>
      <c r="D1383">
        <v>55.439999</v>
      </c>
      <c r="E1383">
        <v>55.82</v>
      </c>
      <c r="F1383">
        <v>27279800</v>
      </c>
      <c r="G1383">
        <v>55.037126000000001</v>
      </c>
      <c r="H1383">
        <f t="shared" si="253"/>
        <v>8.4914546880381272E-3</v>
      </c>
      <c r="I1383">
        <f t="shared" si="254"/>
        <v>8.4914503531334246E-3</v>
      </c>
      <c r="J1383" s="1">
        <v>42361</v>
      </c>
      <c r="K1383">
        <v>54.599997999999999</v>
      </c>
      <c r="L1383">
        <v>55.060001</v>
      </c>
      <c r="M1383">
        <v>54.459999000000003</v>
      </c>
      <c r="N1383">
        <v>55.040000999999997</v>
      </c>
      <c r="O1383">
        <v>13033600</v>
      </c>
      <c r="P1383">
        <v>54.202216999999997</v>
      </c>
      <c r="Q1383">
        <f t="shared" si="255"/>
        <v>1.2881873389768001E-2</v>
      </c>
      <c r="R1383">
        <f t="shared" si="256"/>
        <v>1.2881853921052787E-2</v>
      </c>
      <c r="S1383">
        <f t="shared" si="260"/>
        <v>1.2881853921052787E-2</v>
      </c>
      <c r="T1383">
        <f t="shared" si="260"/>
        <v>1.2662333742656818E-2</v>
      </c>
      <c r="U1383">
        <f t="shared" si="260"/>
        <v>1.244281356426085E-2</v>
      </c>
      <c r="V1383">
        <f t="shared" si="260"/>
        <v>1.2223293385864883E-2</v>
      </c>
      <c r="W1383">
        <f t="shared" si="260"/>
        <v>1.2003773207468914E-2</v>
      </c>
      <c r="X1383">
        <f t="shared" si="260"/>
        <v>1.1784253029072945E-2</v>
      </c>
      <c r="Y1383">
        <f t="shared" si="260"/>
        <v>1.1564732850676978E-2</v>
      </c>
      <c r="Z1383">
        <f t="shared" si="260"/>
        <v>1.1345212672281011E-2</v>
      </c>
      <c r="AA1383">
        <f t="shared" si="260"/>
        <v>1.1125692493885042E-2</v>
      </c>
      <c r="AB1383">
        <f t="shared" si="260"/>
        <v>1.0906172315489075E-2</v>
      </c>
      <c r="AC1383">
        <f t="shared" si="260"/>
        <v>1.0686652137093106E-2</v>
      </c>
      <c r="AD1383">
        <f t="shared" si="260"/>
        <v>1.0467131958697137E-2</v>
      </c>
      <c r="AE1383">
        <f t="shared" si="260"/>
        <v>1.0247611780301169E-2</v>
      </c>
      <c r="AF1383">
        <f t="shared" si="260"/>
        <v>1.0028091601905202E-2</v>
      </c>
      <c r="AG1383">
        <f t="shared" si="260"/>
        <v>9.8085714235092332E-3</v>
      </c>
      <c r="AH1383">
        <f t="shared" si="260"/>
        <v>9.589051245113266E-3</v>
      </c>
      <c r="AI1383">
        <f t="shared" si="259"/>
        <v>9.369531066717297E-3</v>
      </c>
      <c r="AJ1383">
        <f t="shared" si="259"/>
        <v>9.150010888321328E-3</v>
      </c>
      <c r="AK1383">
        <f t="shared" si="259"/>
        <v>8.9304907099253608E-3</v>
      </c>
      <c r="AL1383">
        <f t="shared" si="259"/>
        <v>8.7109705315293936E-3</v>
      </c>
      <c r="AM1383">
        <f t="shared" si="259"/>
        <v>8.4914503531334246E-3</v>
      </c>
      <c r="AN1383">
        <f>(I1383*'msft+wfc'!$K$2)+(R1383*(1-'msft+wfc'!$K$2))</f>
        <v>9.891402752289058E-3</v>
      </c>
    </row>
    <row r="1384" spans="1:40" x14ac:dyDescent="0.35">
      <c r="A1384" s="1">
        <v>42362</v>
      </c>
      <c r="B1384">
        <v>55.860000999999997</v>
      </c>
      <c r="C1384">
        <v>55.959999000000003</v>
      </c>
      <c r="D1384">
        <v>55.43</v>
      </c>
      <c r="E1384">
        <v>55.669998</v>
      </c>
      <c r="F1384">
        <v>9570000</v>
      </c>
      <c r="G1384">
        <v>54.889228000000003</v>
      </c>
      <c r="H1384">
        <f t="shared" si="253"/>
        <v>-2.6872447151558695E-3</v>
      </c>
      <c r="I1384">
        <f t="shared" si="254"/>
        <v>-2.687240609184387E-3</v>
      </c>
      <c r="J1384" s="1">
        <v>42362</v>
      </c>
      <c r="K1384">
        <v>54.970001000000003</v>
      </c>
      <c r="L1384">
        <v>55.09</v>
      </c>
      <c r="M1384">
        <v>54.709999000000003</v>
      </c>
      <c r="N1384">
        <v>54.82</v>
      </c>
      <c r="O1384">
        <v>4999400</v>
      </c>
      <c r="P1384">
        <v>53.985565000000001</v>
      </c>
      <c r="Q1384">
        <f t="shared" si="255"/>
        <v>-3.9971111192384674E-3</v>
      </c>
      <c r="R1384">
        <f t="shared" si="256"/>
        <v>-3.9971058748389625E-3</v>
      </c>
      <c r="S1384">
        <f t="shared" si="260"/>
        <v>-3.9971058748389625E-3</v>
      </c>
      <c r="T1384">
        <f t="shared" si="260"/>
        <v>-3.9316126115562337E-3</v>
      </c>
      <c r="U1384">
        <f t="shared" si="260"/>
        <v>-3.866119348273505E-3</v>
      </c>
      <c r="V1384">
        <f t="shared" si="260"/>
        <v>-3.8006260849907762E-3</v>
      </c>
      <c r="W1384">
        <f t="shared" si="260"/>
        <v>-3.7351328217080475E-3</v>
      </c>
      <c r="X1384">
        <f t="shared" si="260"/>
        <v>-3.6696395584253187E-3</v>
      </c>
      <c r="Y1384">
        <f t="shared" si="260"/>
        <v>-3.6041462951425895E-3</v>
      </c>
      <c r="Z1384">
        <f t="shared" si="260"/>
        <v>-3.5386530318598608E-3</v>
      </c>
      <c r="AA1384">
        <f t="shared" si="260"/>
        <v>-3.4731597685771325E-3</v>
      </c>
      <c r="AB1384">
        <f t="shared" si="260"/>
        <v>-3.4076665052944037E-3</v>
      </c>
      <c r="AC1384">
        <f t="shared" si="260"/>
        <v>-3.342173242011675E-3</v>
      </c>
      <c r="AD1384">
        <f t="shared" si="260"/>
        <v>-3.2766799787289458E-3</v>
      </c>
      <c r="AE1384">
        <f t="shared" si="260"/>
        <v>-3.2111867154462174E-3</v>
      </c>
      <c r="AF1384">
        <f t="shared" si="260"/>
        <v>-3.1456934521634883E-3</v>
      </c>
      <c r="AG1384">
        <f t="shared" si="260"/>
        <v>-3.0802001888807599E-3</v>
      </c>
      <c r="AH1384">
        <f t="shared" si="260"/>
        <v>-3.0147069255980308E-3</v>
      </c>
      <c r="AI1384">
        <f t="shared" si="259"/>
        <v>-2.949213662315302E-3</v>
      </c>
      <c r="AJ1384">
        <f t="shared" si="259"/>
        <v>-2.8837203990325737E-3</v>
      </c>
      <c r="AK1384">
        <f t="shared" si="259"/>
        <v>-2.8182271357498445E-3</v>
      </c>
      <c r="AL1384">
        <f t="shared" si="259"/>
        <v>-2.7527338724671157E-3</v>
      </c>
      <c r="AM1384">
        <f t="shared" si="259"/>
        <v>-2.687240609184387E-3</v>
      </c>
      <c r="AN1384">
        <f>(I1384*'msft+wfc'!$K$2)+(R1384*(1-'msft+wfc'!$K$2))</f>
        <v>-3.104912696238739E-3</v>
      </c>
    </row>
    <row r="1385" spans="1:40" x14ac:dyDescent="0.35">
      <c r="A1385" s="1">
        <v>42366</v>
      </c>
      <c r="B1385">
        <v>55.349997999999999</v>
      </c>
      <c r="C1385">
        <v>55.950001</v>
      </c>
      <c r="D1385">
        <v>54.98</v>
      </c>
      <c r="E1385">
        <v>55.950001</v>
      </c>
      <c r="F1385">
        <v>22458300</v>
      </c>
      <c r="G1385">
        <v>55.165303999999999</v>
      </c>
      <c r="H1385">
        <f t="shared" si="253"/>
        <v>5.0296930134612304E-3</v>
      </c>
      <c r="I1385">
        <f t="shared" si="254"/>
        <v>5.0296936222166619E-3</v>
      </c>
      <c r="J1385" s="1">
        <v>42366</v>
      </c>
      <c r="K1385">
        <v>54.549999</v>
      </c>
      <c r="L1385">
        <v>54.779998999999997</v>
      </c>
      <c r="M1385">
        <v>54.169998</v>
      </c>
      <c r="N1385">
        <v>54.68</v>
      </c>
      <c r="O1385">
        <v>8288800</v>
      </c>
      <c r="P1385">
        <v>53.847695999999999</v>
      </c>
      <c r="Q1385">
        <f t="shared" si="255"/>
        <v>-2.5538124771981134E-3</v>
      </c>
      <c r="R1385">
        <f t="shared" si="256"/>
        <v>-2.553812301492112E-3</v>
      </c>
      <c r="S1385">
        <f t="shared" si="260"/>
        <v>-2.553812301492112E-3</v>
      </c>
      <c r="T1385">
        <f t="shared" si="260"/>
        <v>-2.1746370053066732E-3</v>
      </c>
      <c r="U1385">
        <f t="shared" si="260"/>
        <v>-1.7954617091212348E-3</v>
      </c>
      <c r="V1385">
        <f t="shared" si="260"/>
        <v>-1.4162864129357959E-3</v>
      </c>
      <c r="W1385">
        <f t="shared" si="260"/>
        <v>-1.0371111167503573E-3</v>
      </c>
      <c r="X1385">
        <f t="shared" si="260"/>
        <v>-6.5793582056491865E-4</v>
      </c>
      <c r="Y1385">
        <f t="shared" si="260"/>
        <v>-2.787605243794798E-4</v>
      </c>
      <c r="Z1385">
        <f t="shared" si="260"/>
        <v>1.0041477180595861E-4</v>
      </c>
      <c r="AA1385">
        <f t="shared" si="260"/>
        <v>4.7959006799139768E-4</v>
      </c>
      <c r="AB1385">
        <f t="shared" si="260"/>
        <v>8.5876536417683631E-4</v>
      </c>
      <c r="AC1385">
        <f t="shared" si="260"/>
        <v>1.2379406603622749E-3</v>
      </c>
      <c r="AD1385">
        <f t="shared" si="260"/>
        <v>1.617115956547714E-3</v>
      </c>
      <c r="AE1385">
        <f t="shared" si="260"/>
        <v>1.996291252733152E-3</v>
      </c>
      <c r="AF1385">
        <f t="shared" si="260"/>
        <v>2.3754665489185913E-3</v>
      </c>
      <c r="AG1385">
        <f t="shared" si="260"/>
        <v>2.7546418451040297E-3</v>
      </c>
      <c r="AH1385">
        <f t="shared" si="260"/>
        <v>3.1338171412894685E-3</v>
      </c>
      <c r="AI1385">
        <f t="shared" si="259"/>
        <v>3.5129924374749074E-3</v>
      </c>
      <c r="AJ1385">
        <f t="shared" si="259"/>
        <v>3.8921677336603453E-3</v>
      </c>
      <c r="AK1385">
        <f t="shared" si="259"/>
        <v>4.2713430298457851E-3</v>
      </c>
      <c r="AL1385">
        <f t="shared" si="259"/>
        <v>4.650518326031223E-3</v>
      </c>
      <c r="AM1385">
        <f t="shared" si="259"/>
        <v>5.0296936222166619E-3</v>
      </c>
      <c r="AN1385">
        <f>(I1385*'msft+wfc'!$K$2)+(R1385*(1-'msft+wfc'!$K$2))</f>
        <v>2.6115680108304879E-3</v>
      </c>
    </row>
    <row r="1386" spans="1:40" x14ac:dyDescent="0.35">
      <c r="A1386" s="1">
        <v>42367</v>
      </c>
      <c r="B1386">
        <v>56.290000999999997</v>
      </c>
      <c r="C1386">
        <v>56.849997999999999</v>
      </c>
      <c r="D1386">
        <v>56.060001</v>
      </c>
      <c r="E1386">
        <v>56.549999</v>
      </c>
      <c r="F1386">
        <v>27731400</v>
      </c>
      <c r="G1386">
        <v>55.756886999999999</v>
      </c>
      <c r="H1386">
        <f t="shared" si="253"/>
        <v>1.0723824651942354E-2</v>
      </c>
      <c r="I1386">
        <f t="shared" si="254"/>
        <v>1.0723823800554057E-2</v>
      </c>
      <c r="J1386" s="1">
        <v>42367</v>
      </c>
      <c r="K1386">
        <v>55.110000999999997</v>
      </c>
      <c r="L1386">
        <v>55.349997999999999</v>
      </c>
      <c r="M1386">
        <v>54.990001999999997</v>
      </c>
      <c r="N1386">
        <v>55.290000999999997</v>
      </c>
      <c r="O1386">
        <v>7894900</v>
      </c>
      <c r="P1386">
        <v>54.448411999999998</v>
      </c>
      <c r="Q1386">
        <f t="shared" si="255"/>
        <v>1.1155833942940689E-2</v>
      </c>
      <c r="R1386">
        <f t="shared" si="256"/>
        <v>1.1155834782606084E-2</v>
      </c>
      <c r="S1386">
        <f t="shared" si="260"/>
        <v>1.1155834782606084E-2</v>
      </c>
      <c r="T1386">
        <f t="shared" si="260"/>
        <v>1.1134234233503484E-2</v>
      </c>
      <c r="U1386">
        <f t="shared" si="260"/>
        <v>1.1112633684400882E-2</v>
      </c>
      <c r="V1386">
        <f t="shared" si="260"/>
        <v>1.109103313529828E-2</v>
      </c>
      <c r="W1386">
        <f t="shared" si="260"/>
        <v>1.1069432586195679E-2</v>
      </c>
      <c r="X1386">
        <f t="shared" si="260"/>
        <v>1.1047832037093079E-2</v>
      </c>
      <c r="Y1386">
        <f t="shared" si="260"/>
        <v>1.1026231487990475E-2</v>
      </c>
      <c r="Z1386">
        <f t="shared" si="260"/>
        <v>1.1004630938887875E-2</v>
      </c>
      <c r="AA1386">
        <f t="shared" si="260"/>
        <v>1.0983030389785273E-2</v>
      </c>
      <c r="AB1386">
        <f t="shared" si="260"/>
        <v>1.0961429840682673E-2</v>
      </c>
      <c r="AC1386">
        <f t="shared" si="260"/>
        <v>1.0939829291580071E-2</v>
      </c>
      <c r="AD1386">
        <f t="shared" si="260"/>
        <v>1.091822874247747E-2</v>
      </c>
      <c r="AE1386">
        <f t="shared" si="260"/>
        <v>1.0896628193374868E-2</v>
      </c>
      <c r="AF1386">
        <f t="shared" si="260"/>
        <v>1.0875027644272266E-2</v>
      </c>
      <c r="AG1386">
        <f t="shared" si="260"/>
        <v>1.0853427095169666E-2</v>
      </c>
      <c r="AH1386">
        <f t="shared" si="260"/>
        <v>1.0831826546067062E-2</v>
      </c>
      <c r="AI1386">
        <f t="shared" si="259"/>
        <v>1.0810225996964462E-2</v>
      </c>
      <c r="AJ1386">
        <f t="shared" si="259"/>
        <v>1.0788625447861862E-2</v>
      </c>
      <c r="AK1386">
        <f t="shared" si="259"/>
        <v>1.076702489875926E-2</v>
      </c>
      <c r="AL1386">
        <f t="shared" si="259"/>
        <v>1.0745424349656658E-2</v>
      </c>
      <c r="AM1386">
        <f t="shared" si="259"/>
        <v>1.0723823800554057E-2</v>
      </c>
      <c r="AN1386">
        <f>(I1386*'msft+wfc'!$K$2)+(R1386*(1-'msft+wfc'!$K$2))</f>
        <v>1.0861577608701569E-2</v>
      </c>
    </row>
    <row r="1387" spans="1:40" x14ac:dyDescent="0.35">
      <c r="A1387" s="1">
        <v>42368</v>
      </c>
      <c r="B1387">
        <v>56.470001000000003</v>
      </c>
      <c r="C1387">
        <v>56.779998999999997</v>
      </c>
      <c r="D1387">
        <v>56.290000999999997</v>
      </c>
      <c r="E1387">
        <v>56.310001</v>
      </c>
      <c r="F1387">
        <v>21704500</v>
      </c>
      <c r="G1387">
        <v>55.520254999999999</v>
      </c>
      <c r="H1387">
        <f t="shared" si="253"/>
        <v>-4.2439965383553749E-3</v>
      </c>
      <c r="I1387">
        <f t="shared" si="254"/>
        <v>-4.2439959031428743E-3</v>
      </c>
      <c r="J1387" s="1">
        <v>42368</v>
      </c>
      <c r="K1387">
        <v>55.27</v>
      </c>
      <c r="L1387">
        <v>55.310001</v>
      </c>
      <c r="M1387">
        <v>54.790000999999997</v>
      </c>
      <c r="N1387">
        <v>54.889999000000003</v>
      </c>
      <c r="O1387">
        <v>8016900</v>
      </c>
      <c r="P1387">
        <v>54.054499</v>
      </c>
      <c r="Q1387">
        <f t="shared" si="255"/>
        <v>-7.2346173406651511E-3</v>
      </c>
      <c r="R1387">
        <f t="shared" si="256"/>
        <v>-7.234609523598186E-3</v>
      </c>
      <c r="S1387">
        <f t="shared" si="260"/>
        <v>-7.234609523598186E-3</v>
      </c>
      <c r="T1387">
        <f t="shared" si="260"/>
        <v>-7.0850788425754199E-3</v>
      </c>
      <c r="U1387">
        <f t="shared" si="260"/>
        <v>-6.9355481615526555E-3</v>
      </c>
      <c r="V1387">
        <f t="shared" si="260"/>
        <v>-6.7860174805298885E-3</v>
      </c>
      <c r="W1387">
        <f t="shared" si="260"/>
        <v>-6.6364867995071242E-3</v>
      </c>
      <c r="X1387">
        <f t="shared" si="260"/>
        <v>-6.4869561184843581E-3</v>
      </c>
      <c r="Y1387">
        <f t="shared" si="260"/>
        <v>-6.337425437461592E-3</v>
      </c>
      <c r="Z1387">
        <f t="shared" si="260"/>
        <v>-6.1878947564388267E-3</v>
      </c>
      <c r="AA1387">
        <f t="shared" si="260"/>
        <v>-6.0383640754160615E-3</v>
      </c>
      <c r="AB1387">
        <f t="shared" si="260"/>
        <v>-5.8888333943932962E-3</v>
      </c>
      <c r="AC1387">
        <f t="shared" si="260"/>
        <v>-5.7393027133705301E-3</v>
      </c>
      <c r="AD1387">
        <f t="shared" si="260"/>
        <v>-5.5897720323477649E-3</v>
      </c>
      <c r="AE1387">
        <f t="shared" si="260"/>
        <v>-5.4402413513249988E-3</v>
      </c>
      <c r="AF1387">
        <f t="shared" si="260"/>
        <v>-5.2907106703022327E-3</v>
      </c>
      <c r="AG1387">
        <f t="shared" si="260"/>
        <v>-5.1411799892794683E-3</v>
      </c>
      <c r="AH1387">
        <f t="shared" si="260"/>
        <v>-4.9916493082567022E-3</v>
      </c>
      <c r="AI1387">
        <f t="shared" si="259"/>
        <v>-4.842118627233937E-3</v>
      </c>
      <c r="AJ1387">
        <f t="shared" si="259"/>
        <v>-4.6925879462111717E-3</v>
      </c>
      <c r="AK1387">
        <f t="shared" si="259"/>
        <v>-4.5430572651884056E-3</v>
      </c>
      <c r="AL1387">
        <f t="shared" si="259"/>
        <v>-4.3935265841656404E-3</v>
      </c>
      <c r="AM1387">
        <f t="shared" si="259"/>
        <v>-4.2439959031428743E-3</v>
      </c>
      <c r="AN1387">
        <f>(I1387*'msft+wfc'!$K$2)+(R1387*(1-'msft+wfc'!$K$2))</f>
        <v>-5.1976022512007667E-3</v>
      </c>
    </row>
    <row r="1388" spans="1:40" x14ac:dyDescent="0.35">
      <c r="A1388" s="1">
        <v>42369</v>
      </c>
      <c r="B1388">
        <v>56.040000999999997</v>
      </c>
      <c r="C1388">
        <v>56.189999</v>
      </c>
      <c r="D1388">
        <v>55.419998</v>
      </c>
      <c r="E1388">
        <v>55.48</v>
      </c>
      <c r="F1388">
        <v>27334100</v>
      </c>
      <c r="G1388">
        <v>54.701894000000003</v>
      </c>
      <c r="H1388">
        <f t="shared" si="253"/>
        <v>-1.4739850564023306E-2</v>
      </c>
      <c r="I1388">
        <f t="shared" si="254"/>
        <v>-1.4739863856893236E-2</v>
      </c>
      <c r="J1388" s="1">
        <v>42369</v>
      </c>
      <c r="K1388">
        <v>54.509998000000003</v>
      </c>
      <c r="L1388">
        <v>54.950001</v>
      </c>
      <c r="M1388">
        <v>54.220001000000003</v>
      </c>
      <c r="N1388">
        <v>54.360000999999997</v>
      </c>
      <c r="O1388">
        <v>10929800</v>
      </c>
      <c r="P1388">
        <v>53.532567999999998</v>
      </c>
      <c r="Q1388">
        <f t="shared" si="255"/>
        <v>-9.6556387257359239E-3</v>
      </c>
      <c r="R1388">
        <f t="shared" si="256"/>
        <v>-9.6556440195662927E-3</v>
      </c>
      <c r="S1388">
        <f t="shared" si="260"/>
        <v>-9.6556440195662927E-3</v>
      </c>
      <c r="T1388">
        <f t="shared" si="260"/>
        <v>-9.90985501143264E-3</v>
      </c>
      <c r="U1388">
        <f t="shared" si="260"/>
        <v>-1.0164066003298987E-2</v>
      </c>
      <c r="V1388">
        <f t="shared" si="260"/>
        <v>-1.0418276995165333E-2</v>
      </c>
      <c r="W1388">
        <f t="shared" si="260"/>
        <v>-1.0672487987031682E-2</v>
      </c>
      <c r="X1388">
        <f t="shared" si="260"/>
        <v>-1.0926698978898029E-2</v>
      </c>
      <c r="Y1388">
        <f t="shared" si="260"/>
        <v>-1.1180909970764374E-2</v>
      </c>
      <c r="Z1388">
        <f t="shared" si="260"/>
        <v>-1.1435120962630722E-2</v>
      </c>
      <c r="AA1388">
        <f t="shared" si="260"/>
        <v>-1.1689331954497069E-2</v>
      </c>
      <c r="AB1388">
        <f t="shared" si="260"/>
        <v>-1.1943542946363418E-2</v>
      </c>
      <c r="AC1388">
        <f t="shared" si="260"/>
        <v>-1.2197753938229763E-2</v>
      </c>
      <c r="AD1388">
        <f t="shared" si="260"/>
        <v>-1.2451964930096111E-2</v>
      </c>
      <c r="AE1388">
        <f t="shared" si="260"/>
        <v>-1.2706175921962458E-2</v>
      </c>
      <c r="AF1388">
        <f t="shared" si="260"/>
        <v>-1.2960386913828807E-2</v>
      </c>
      <c r="AG1388">
        <f t="shared" si="260"/>
        <v>-1.3214597905695152E-2</v>
      </c>
      <c r="AH1388">
        <f t="shared" si="260"/>
        <v>-1.34688088975615E-2</v>
      </c>
      <c r="AI1388">
        <f t="shared" si="259"/>
        <v>-1.3723019889427847E-2</v>
      </c>
      <c r="AJ1388">
        <f t="shared" si="259"/>
        <v>-1.3977230881294194E-2</v>
      </c>
      <c r="AK1388">
        <f t="shared" si="259"/>
        <v>-1.4231441873160543E-2</v>
      </c>
      <c r="AL1388">
        <f t="shared" si="259"/>
        <v>-1.4485652865026889E-2</v>
      </c>
      <c r="AM1388">
        <f t="shared" si="259"/>
        <v>-1.4739863856893236E-2</v>
      </c>
      <c r="AN1388">
        <f>(I1388*'msft+wfc'!$K$2)+(R1388*(1-'msft+wfc'!$K$2))</f>
        <v>-1.3118676727056418E-2</v>
      </c>
    </row>
    <row r="1389" spans="1:40" x14ac:dyDescent="0.35">
      <c r="A1389" s="1">
        <v>42373</v>
      </c>
      <c r="B1389">
        <v>54.32</v>
      </c>
      <c r="C1389">
        <v>54.799999</v>
      </c>
      <c r="D1389">
        <v>53.389999000000003</v>
      </c>
      <c r="E1389">
        <v>54.799999</v>
      </c>
      <c r="F1389">
        <v>53778000</v>
      </c>
      <c r="G1389">
        <v>54.031430999999998</v>
      </c>
      <c r="H1389">
        <f t="shared" si="253"/>
        <v>-1.2256687094448399E-2</v>
      </c>
      <c r="I1389">
        <f t="shared" si="254"/>
        <v>-1.225666884587223E-2</v>
      </c>
      <c r="J1389" s="1">
        <v>42373</v>
      </c>
      <c r="K1389">
        <v>53.09</v>
      </c>
      <c r="L1389">
        <v>53.27</v>
      </c>
      <c r="M1389">
        <v>52.299999</v>
      </c>
      <c r="N1389">
        <v>52.91</v>
      </c>
      <c r="O1389">
        <v>25985400</v>
      </c>
      <c r="P1389">
        <v>52.104638000000001</v>
      </c>
      <c r="Q1389">
        <f t="shared" si="255"/>
        <v>-2.6674042923582737E-2</v>
      </c>
      <c r="R1389">
        <f t="shared" si="256"/>
        <v>-2.667404261271375E-2</v>
      </c>
      <c r="S1389">
        <f t="shared" si="260"/>
        <v>-2.667404261271375E-2</v>
      </c>
      <c r="T1389">
        <f t="shared" si="260"/>
        <v>-2.5953173924371672E-2</v>
      </c>
      <c r="U1389">
        <f t="shared" si="260"/>
        <v>-2.5232305236029599E-2</v>
      </c>
      <c r="V1389">
        <f t="shared" si="260"/>
        <v>-2.4511436547687521E-2</v>
      </c>
      <c r="W1389">
        <f t="shared" si="260"/>
        <v>-2.3790567859345448E-2</v>
      </c>
      <c r="X1389">
        <f t="shared" si="260"/>
        <v>-2.306969917100337E-2</v>
      </c>
      <c r="Y1389">
        <f t="shared" si="260"/>
        <v>-2.2348830482661293E-2</v>
      </c>
      <c r="Z1389">
        <f t="shared" si="260"/>
        <v>-2.1627961794319219E-2</v>
      </c>
      <c r="AA1389">
        <f t="shared" si="260"/>
        <v>-2.0907093105977142E-2</v>
      </c>
      <c r="AB1389">
        <f t="shared" si="260"/>
        <v>-2.0186224417635068E-2</v>
      </c>
      <c r="AC1389">
        <f t="shared" si="260"/>
        <v>-1.9465355729292991E-2</v>
      </c>
      <c r="AD1389">
        <f t="shared" si="260"/>
        <v>-1.8744487040950913E-2</v>
      </c>
      <c r="AE1389">
        <f t="shared" si="260"/>
        <v>-1.8023618352608836E-2</v>
      </c>
      <c r="AF1389">
        <f t="shared" si="260"/>
        <v>-1.7302749664266762E-2</v>
      </c>
      <c r="AG1389">
        <f t="shared" si="260"/>
        <v>-1.6581880975924689E-2</v>
      </c>
      <c r="AH1389">
        <f t="shared" si="260"/>
        <v>-1.5861012287582611E-2</v>
      </c>
      <c r="AI1389">
        <f t="shared" si="259"/>
        <v>-1.5140143599240534E-2</v>
      </c>
      <c r="AJ1389">
        <f t="shared" si="259"/>
        <v>-1.4419274910898458E-2</v>
      </c>
      <c r="AK1389">
        <f t="shared" si="259"/>
        <v>-1.3698406222556381E-2</v>
      </c>
      <c r="AL1389">
        <f t="shared" si="259"/>
        <v>-1.2977537534214307E-2</v>
      </c>
      <c r="AM1389">
        <f t="shared" si="259"/>
        <v>-1.225666884587223E-2</v>
      </c>
      <c r="AN1389">
        <f>(I1389*'msft+wfc'!$K$2)+(R1389*(1-'msft+wfc'!$K$2))</f>
        <v>-1.6853885635211348E-2</v>
      </c>
    </row>
    <row r="1390" spans="1:40" x14ac:dyDescent="0.35">
      <c r="A1390" s="1">
        <v>42374</v>
      </c>
      <c r="B1390">
        <v>54.93</v>
      </c>
      <c r="C1390">
        <v>55.389999000000003</v>
      </c>
      <c r="D1390">
        <v>54.540000999999997</v>
      </c>
      <c r="E1390">
        <v>55.049999</v>
      </c>
      <c r="F1390">
        <v>34079700</v>
      </c>
      <c r="G1390">
        <v>54.277923999999999</v>
      </c>
      <c r="H1390">
        <f t="shared" si="253"/>
        <v>4.5620438788694139E-3</v>
      </c>
      <c r="I1390">
        <f t="shared" si="254"/>
        <v>4.5620298303778216E-3</v>
      </c>
      <c r="J1390" s="1">
        <v>42374</v>
      </c>
      <c r="K1390">
        <v>52.93</v>
      </c>
      <c r="L1390">
        <v>53.27</v>
      </c>
      <c r="M1390">
        <v>52.549999</v>
      </c>
      <c r="N1390">
        <v>52.889999000000003</v>
      </c>
      <c r="O1390">
        <v>14759600</v>
      </c>
      <c r="P1390">
        <v>52.084941999999998</v>
      </c>
      <c r="Q1390">
        <f t="shared" si="255"/>
        <v>-3.7801927801915512E-4</v>
      </c>
      <c r="R1390">
        <f t="shared" si="256"/>
        <v>-3.7800857574335831E-4</v>
      </c>
      <c r="S1390">
        <f t="shared" si="260"/>
        <v>-3.7800857574335831E-4</v>
      </c>
      <c r="T1390">
        <f t="shared" si="260"/>
        <v>-1.310066554372993E-4</v>
      </c>
      <c r="U1390">
        <f t="shared" si="260"/>
        <v>1.1599526486875971E-4</v>
      </c>
      <c r="V1390">
        <f t="shared" si="260"/>
        <v>3.6299718517481867E-4</v>
      </c>
      <c r="W1390">
        <f t="shared" si="260"/>
        <v>6.0999910548087768E-4</v>
      </c>
      <c r="X1390">
        <f t="shared" si="260"/>
        <v>8.5700102578693664E-4</v>
      </c>
      <c r="Y1390">
        <f t="shared" si="260"/>
        <v>1.1040029460929956E-3</v>
      </c>
      <c r="Z1390">
        <f t="shared" si="260"/>
        <v>1.3510048663990545E-3</v>
      </c>
      <c r="AA1390">
        <f t="shared" si="260"/>
        <v>1.5980067867051139E-3</v>
      </c>
      <c r="AB1390">
        <f t="shared" si="260"/>
        <v>1.8450087070111725E-3</v>
      </c>
      <c r="AC1390">
        <f t="shared" si="260"/>
        <v>2.0920106273172316E-3</v>
      </c>
      <c r="AD1390">
        <f t="shared" si="260"/>
        <v>2.339012547623291E-3</v>
      </c>
      <c r="AE1390">
        <f t="shared" si="260"/>
        <v>2.5860144679293495E-3</v>
      </c>
      <c r="AF1390">
        <f t="shared" si="260"/>
        <v>2.8330163882354085E-3</v>
      </c>
      <c r="AG1390">
        <f t="shared" si="260"/>
        <v>3.0800183085414675E-3</v>
      </c>
      <c r="AH1390">
        <f t="shared" si="260"/>
        <v>3.3270202288475268E-3</v>
      </c>
      <c r="AI1390">
        <f t="shared" si="259"/>
        <v>3.5740221491535858E-3</v>
      </c>
      <c r="AJ1390">
        <f t="shared" si="259"/>
        <v>3.8210240694596448E-3</v>
      </c>
      <c r="AK1390">
        <f t="shared" si="259"/>
        <v>4.0680259897657037E-3</v>
      </c>
      <c r="AL1390">
        <f t="shared" si="259"/>
        <v>4.3150279100717627E-3</v>
      </c>
      <c r="AM1390">
        <f t="shared" si="259"/>
        <v>4.5620298303778216E-3</v>
      </c>
      <c r="AN1390">
        <f>(I1390*'msft+wfc'!$K$2)+(R1390*(1-'msft+wfc'!$K$2))</f>
        <v>2.9868173216453364E-3</v>
      </c>
    </row>
    <row r="1391" spans="1:40" x14ac:dyDescent="0.35">
      <c r="A1391" s="1">
        <v>42375</v>
      </c>
      <c r="B1391">
        <v>54.32</v>
      </c>
      <c r="C1391">
        <v>54.400002000000001</v>
      </c>
      <c r="D1391">
        <v>53.639999000000003</v>
      </c>
      <c r="E1391">
        <v>54.049999</v>
      </c>
      <c r="F1391">
        <v>39518900</v>
      </c>
      <c r="G1391">
        <v>53.291949000000002</v>
      </c>
      <c r="H1391">
        <f t="shared" si="253"/>
        <v>-1.8165304598824789E-2</v>
      </c>
      <c r="I1391">
        <f t="shared" si="254"/>
        <v>-1.8165304185178421E-2</v>
      </c>
      <c r="J1391" s="1">
        <v>42375</v>
      </c>
      <c r="K1391">
        <v>52.119999</v>
      </c>
      <c r="L1391">
        <v>52.619999</v>
      </c>
      <c r="M1391">
        <v>51.830002</v>
      </c>
      <c r="N1391">
        <v>51.880001</v>
      </c>
      <c r="O1391">
        <v>20026400</v>
      </c>
      <c r="P1391">
        <v>51.090316999999999</v>
      </c>
      <c r="Q1391">
        <f t="shared" si="255"/>
        <v>-1.9096200020726092E-2</v>
      </c>
      <c r="R1391">
        <f t="shared" si="256"/>
        <v>-1.9096210186813671E-2</v>
      </c>
      <c r="S1391">
        <f t="shared" si="260"/>
        <v>-1.9096210186813671E-2</v>
      </c>
      <c r="T1391">
        <f t="shared" si="260"/>
        <v>-1.9049664886731908E-2</v>
      </c>
      <c r="U1391">
        <f t="shared" si="260"/>
        <v>-1.9003119586650147E-2</v>
      </c>
      <c r="V1391">
        <f t="shared" si="260"/>
        <v>-1.8956574286568384E-2</v>
      </c>
      <c r="W1391">
        <f t="shared" si="260"/>
        <v>-1.8910028986486624E-2</v>
      </c>
      <c r="X1391">
        <f t="shared" si="260"/>
        <v>-1.8863483686404857E-2</v>
      </c>
      <c r="Y1391">
        <f t="shared" si="260"/>
        <v>-1.8816938386323097E-2</v>
      </c>
      <c r="Z1391">
        <f t="shared" si="260"/>
        <v>-1.8770393086241333E-2</v>
      </c>
      <c r="AA1391">
        <f t="shared" si="260"/>
        <v>-1.872384778615957E-2</v>
      </c>
      <c r="AB1391">
        <f t="shared" si="260"/>
        <v>-1.867730248607781E-2</v>
      </c>
      <c r="AC1391">
        <f t="shared" si="260"/>
        <v>-1.8630757185996046E-2</v>
      </c>
      <c r="AD1391">
        <f t="shared" si="260"/>
        <v>-1.8584211885914283E-2</v>
      </c>
      <c r="AE1391">
        <f t="shared" si="260"/>
        <v>-1.8537666585832523E-2</v>
      </c>
      <c r="AF1391">
        <f t="shared" si="260"/>
        <v>-1.8491121285750759E-2</v>
      </c>
      <c r="AG1391">
        <f t="shared" si="260"/>
        <v>-1.8444575985668996E-2</v>
      </c>
      <c r="AH1391">
        <f t="shared" ref="AH1391:AM1454" si="261">(AH$2*$I1391)+($R1391*(1-AH$2))</f>
        <v>-1.8398030685587236E-2</v>
      </c>
      <c r="AI1391">
        <f t="shared" si="261"/>
        <v>-1.8351485385505469E-2</v>
      </c>
      <c r="AJ1391">
        <f t="shared" si="261"/>
        <v>-1.8304940085423708E-2</v>
      </c>
      <c r="AK1391">
        <f t="shared" si="261"/>
        <v>-1.8258394785341945E-2</v>
      </c>
      <c r="AL1391">
        <f t="shared" si="261"/>
        <v>-1.8211849485260185E-2</v>
      </c>
      <c r="AM1391">
        <f t="shared" si="261"/>
        <v>-1.8165304185178421E-2</v>
      </c>
      <c r="AN1391">
        <f>(I1391*'msft+wfc'!$K$2)+(R1391*(1-'msft+wfc'!$K$2))</f>
        <v>-1.846213887707333E-2</v>
      </c>
    </row>
    <row r="1392" spans="1:40" x14ac:dyDescent="0.35">
      <c r="A1392" s="1">
        <v>42376</v>
      </c>
      <c r="B1392">
        <v>52.700001</v>
      </c>
      <c r="C1392">
        <v>53.490001999999997</v>
      </c>
      <c r="D1392">
        <v>52.07</v>
      </c>
      <c r="E1392">
        <v>52.169998</v>
      </c>
      <c r="F1392">
        <v>56564900</v>
      </c>
      <c r="G1392">
        <v>51.438315000000003</v>
      </c>
      <c r="H1392">
        <f t="shared" si="253"/>
        <v>-3.4782627840566661E-2</v>
      </c>
      <c r="I1392">
        <f t="shared" si="254"/>
        <v>-3.4782627297042554E-2</v>
      </c>
      <c r="J1392" s="1">
        <v>42376</v>
      </c>
      <c r="K1392">
        <v>51.009998000000003</v>
      </c>
      <c r="L1392">
        <v>51.189999</v>
      </c>
      <c r="M1392">
        <v>50.150002000000001</v>
      </c>
      <c r="N1392">
        <v>50.400002000000001</v>
      </c>
      <c r="O1392">
        <v>30425600</v>
      </c>
      <c r="P1392">
        <v>49.632845000000003</v>
      </c>
      <c r="Q1392">
        <f t="shared" si="255"/>
        <v>-2.8527351030698696E-2</v>
      </c>
      <c r="R1392">
        <f t="shared" si="256"/>
        <v>-2.8527362631161512E-2</v>
      </c>
      <c r="S1392">
        <f t="shared" ref="S1392:AH1423" si="262">(S$2*$I1392)+($R1392*(1-S$2))</f>
        <v>-2.8527362631161512E-2</v>
      </c>
      <c r="T1392">
        <f t="shared" si="262"/>
        <v>-2.8840125864455564E-2</v>
      </c>
      <c r="U1392">
        <f t="shared" si="262"/>
        <v>-2.9152889097749615E-2</v>
      </c>
      <c r="V1392">
        <f t="shared" si="262"/>
        <v>-2.946565233104367E-2</v>
      </c>
      <c r="W1392">
        <f t="shared" si="262"/>
        <v>-2.9778415564337725E-2</v>
      </c>
      <c r="X1392">
        <f t="shared" si="262"/>
        <v>-3.0091178797631773E-2</v>
      </c>
      <c r="Y1392">
        <f t="shared" si="262"/>
        <v>-3.0403942030925821E-2</v>
      </c>
      <c r="Z1392">
        <f t="shared" si="262"/>
        <v>-3.0716705264219876E-2</v>
      </c>
      <c r="AA1392">
        <f t="shared" si="262"/>
        <v>-3.102946849751393E-2</v>
      </c>
      <c r="AB1392">
        <f t="shared" si="262"/>
        <v>-3.1342231730807982E-2</v>
      </c>
      <c r="AC1392">
        <f t="shared" si="262"/>
        <v>-3.1654994964102033E-2</v>
      </c>
      <c r="AD1392">
        <f t="shared" si="262"/>
        <v>-3.1967758197396084E-2</v>
      </c>
      <c r="AE1392">
        <f t="shared" si="262"/>
        <v>-3.2280521430690136E-2</v>
      </c>
      <c r="AF1392">
        <f t="shared" si="262"/>
        <v>-3.2593284663984187E-2</v>
      </c>
      <c r="AG1392">
        <f t="shared" si="262"/>
        <v>-3.2906047897278246E-2</v>
      </c>
      <c r="AH1392">
        <f t="shared" si="262"/>
        <v>-3.321881113057229E-2</v>
      </c>
      <c r="AI1392">
        <f t="shared" si="261"/>
        <v>-3.3531574363866348E-2</v>
      </c>
      <c r="AJ1392">
        <f t="shared" si="261"/>
        <v>-3.38443375971604E-2</v>
      </c>
      <c r="AK1392">
        <f t="shared" si="261"/>
        <v>-3.4157100830454451E-2</v>
      </c>
      <c r="AL1392">
        <f t="shared" si="261"/>
        <v>-3.4469864063748495E-2</v>
      </c>
      <c r="AM1392">
        <f t="shared" si="261"/>
        <v>-3.4782627297042554E-2</v>
      </c>
      <c r="AN1392">
        <f>(I1392*'msft+wfc'!$K$2)+(R1392*(1-'msft+wfc'!$K$2))</f>
        <v>-3.2788033260097646E-2</v>
      </c>
    </row>
    <row r="1393" spans="1:40" x14ac:dyDescent="0.35">
      <c r="A1393" s="1">
        <v>42377</v>
      </c>
      <c r="B1393">
        <v>52.369999</v>
      </c>
      <c r="C1393">
        <v>53.279998999999997</v>
      </c>
      <c r="D1393">
        <v>52.150002000000001</v>
      </c>
      <c r="E1393">
        <v>52.330002</v>
      </c>
      <c r="F1393">
        <v>48754000</v>
      </c>
      <c r="G1393">
        <v>51.596074999999999</v>
      </c>
      <c r="H1393">
        <f t="shared" si="253"/>
        <v>3.0669734739112065E-3</v>
      </c>
      <c r="I1393">
        <f t="shared" si="254"/>
        <v>3.0669744916799104E-3</v>
      </c>
      <c r="J1393" s="1">
        <v>42377</v>
      </c>
      <c r="K1393">
        <v>50.799999</v>
      </c>
      <c r="L1393">
        <v>50.860000999999997</v>
      </c>
      <c r="M1393">
        <v>49.459999000000003</v>
      </c>
      <c r="N1393">
        <v>49.560001</v>
      </c>
      <c r="O1393">
        <v>22981400</v>
      </c>
      <c r="P1393">
        <v>48.805630999999998</v>
      </c>
      <c r="Q1393">
        <f t="shared" si="255"/>
        <v>-1.6666685846560104E-2</v>
      </c>
      <c r="R1393">
        <f t="shared" si="256"/>
        <v>-1.6666664987671068E-2</v>
      </c>
      <c r="S1393">
        <f t="shared" si="262"/>
        <v>-1.6666664987671068E-2</v>
      </c>
      <c r="T1393">
        <f t="shared" si="262"/>
        <v>-1.5679983013703519E-2</v>
      </c>
      <c r="U1393">
        <f t="shared" si="262"/>
        <v>-1.469330103973597E-2</v>
      </c>
      <c r="V1393">
        <f t="shared" si="262"/>
        <v>-1.370661906576842E-2</v>
      </c>
      <c r="W1393">
        <f t="shared" si="262"/>
        <v>-1.2719937091800873E-2</v>
      </c>
      <c r="X1393">
        <f t="shared" si="262"/>
        <v>-1.1733255117833323E-2</v>
      </c>
      <c r="Y1393">
        <f t="shared" si="262"/>
        <v>-1.0746573143865774E-2</v>
      </c>
      <c r="Z1393">
        <f t="shared" si="262"/>
        <v>-9.7598911698982254E-3</v>
      </c>
      <c r="AA1393">
        <f t="shared" si="262"/>
        <v>-8.773209195930675E-3</v>
      </c>
      <c r="AB1393">
        <f t="shared" si="262"/>
        <v>-7.7865272219631281E-3</v>
      </c>
      <c r="AC1393">
        <f t="shared" si="262"/>
        <v>-6.7998452479955786E-3</v>
      </c>
      <c r="AD1393">
        <f t="shared" si="262"/>
        <v>-5.8131632740280291E-3</v>
      </c>
      <c r="AE1393">
        <f t="shared" si="262"/>
        <v>-4.8264813000604813E-3</v>
      </c>
      <c r="AF1393">
        <f t="shared" si="262"/>
        <v>-3.8397993260929314E-3</v>
      </c>
      <c r="AG1393">
        <f t="shared" si="262"/>
        <v>-2.853117352125384E-3</v>
      </c>
      <c r="AH1393">
        <f t="shared" si="262"/>
        <v>-1.8664353781578341E-3</v>
      </c>
      <c r="AI1393">
        <f t="shared" si="261"/>
        <v>-8.7975340419028415E-4</v>
      </c>
      <c r="AJ1393">
        <f t="shared" si="261"/>
        <v>1.0692856977726319E-4</v>
      </c>
      <c r="AK1393">
        <f t="shared" si="261"/>
        <v>1.0936105437448131E-3</v>
      </c>
      <c r="AL1393">
        <f t="shared" si="261"/>
        <v>2.0802925177123605E-3</v>
      </c>
      <c r="AM1393">
        <f t="shared" si="261"/>
        <v>3.0669744916799104E-3</v>
      </c>
      <c r="AN1393">
        <f>(I1393*'msft+wfc'!$K$2)+(R1393*(1-'msft+wfc'!$K$2))</f>
        <v>-3.2254210719201578E-3</v>
      </c>
    </row>
    <row r="1394" spans="1:40" x14ac:dyDescent="0.35">
      <c r="A1394" s="1">
        <v>42380</v>
      </c>
      <c r="B1394">
        <v>52.509998000000003</v>
      </c>
      <c r="C1394">
        <v>52.849997999999999</v>
      </c>
      <c r="D1394">
        <v>51.459999000000003</v>
      </c>
      <c r="E1394">
        <v>52.299999</v>
      </c>
      <c r="F1394">
        <v>36943800</v>
      </c>
      <c r="G1394">
        <v>51.566493000000001</v>
      </c>
      <c r="H1394">
        <f t="shared" si="253"/>
        <v>-5.7334222918624519E-4</v>
      </c>
      <c r="I1394">
        <f t="shared" si="254"/>
        <v>-5.7333818512353462E-4</v>
      </c>
      <c r="J1394" s="1">
        <v>42380</v>
      </c>
      <c r="K1394">
        <v>50.18</v>
      </c>
      <c r="L1394">
        <v>50.330002</v>
      </c>
      <c r="M1394">
        <v>49.639999000000003</v>
      </c>
      <c r="N1394">
        <v>50.09</v>
      </c>
      <c r="O1394">
        <v>19046400</v>
      </c>
      <c r="P1394">
        <v>49.327562</v>
      </c>
      <c r="Q1394">
        <f t="shared" si="255"/>
        <v>1.069408775839217E-2</v>
      </c>
      <c r="R1394">
        <f t="shared" si="256"/>
        <v>1.0694073394932691E-2</v>
      </c>
      <c r="S1394">
        <f t="shared" si="262"/>
        <v>1.0694073394932691E-2</v>
      </c>
      <c r="T1394">
        <f t="shared" si="262"/>
        <v>1.0130702815929878E-2</v>
      </c>
      <c r="U1394">
        <f t="shared" si="262"/>
        <v>9.5673322369270695E-3</v>
      </c>
      <c r="V1394">
        <f t="shared" si="262"/>
        <v>9.0039616579242563E-3</v>
      </c>
      <c r="W1394">
        <f t="shared" si="262"/>
        <v>8.4405910789214465E-3</v>
      </c>
      <c r="X1394">
        <f t="shared" si="262"/>
        <v>7.877220499918635E-3</v>
      </c>
      <c r="Y1394">
        <f t="shared" si="262"/>
        <v>7.3138499209158226E-3</v>
      </c>
      <c r="Z1394">
        <f t="shared" si="262"/>
        <v>6.750479341913012E-3</v>
      </c>
      <c r="AA1394">
        <f t="shared" si="262"/>
        <v>6.1871087629102005E-3</v>
      </c>
      <c r="AB1394">
        <f t="shared" si="262"/>
        <v>5.6237381839073898E-3</v>
      </c>
      <c r="AC1394">
        <f t="shared" si="262"/>
        <v>5.0603676049045783E-3</v>
      </c>
      <c r="AD1394">
        <f t="shared" si="262"/>
        <v>4.4969970259017659E-3</v>
      </c>
      <c r="AE1394">
        <f t="shared" si="262"/>
        <v>3.9336264468989553E-3</v>
      </c>
      <c r="AF1394">
        <f t="shared" si="262"/>
        <v>3.3702558678961438E-3</v>
      </c>
      <c r="AG1394">
        <f t="shared" si="262"/>
        <v>2.8068852888933336E-3</v>
      </c>
      <c r="AH1394">
        <f t="shared" si="262"/>
        <v>2.2435147098905216E-3</v>
      </c>
      <c r="AI1394">
        <f t="shared" si="261"/>
        <v>1.6801441308877101E-3</v>
      </c>
      <c r="AJ1394">
        <f t="shared" si="261"/>
        <v>1.1167735518848995E-3</v>
      </c>
      <c r="AK1394">
        <f t="shared" si="261"/>
        <v>5.5340297288208765E-4</v>
      </c>
      <c r="AL1394">
        <f t="shared" si="261"/>
        <v>-9.9676061207228887E-6</v>
      </c>
      <c r="AM1394">
        <f t="shared" si="261"/>
        <v>-5.7333818512353462E-4</v>
      </c>
      <c r="AN1394">
        <f>(I1394*'msft+wfc'!$K$2)+(R1394*(1-'msft+wfc'!$K$2))</f>
        <v>3.0194613445217507E-3</v>
      </c>
    </row>
    <row r="1395" spans="1:40" x14ac:dyDescent="0.35">
      <c r="A1395" s="1">
        <v>42381</v>
      </c>
      <c r="B1395">
        <v>52.759998000000003</v>
      </c>
      <c r="C1395">
        <v>53.099997999999999</v>
      </c>
      <c r="D1395">
        <v>52.060001</v>
      </c>
      <c r="E1395">
        <v>52.779998999999997</v>
      </c>
      <c r="F1395">
        <v>36095500</v>
      </c>
      <c r="G1395">
        <v>52.039760999999999</v>
      </c>
      <c r="H1395">
        <f t="shared" si="253"/>
        <v>9.1778204431705035E-3</v>
      </c>
      <c r="I1395">
        <f t="shared" si="254"/>
        <v>9.177820178696219E-3</v>
      </c>
      <c r="J1395" s="1">
        <v>42381</v>
      </c>
      <c r="K1395">
        <v>50.880001</v>
      </c>
      <c r="L1395">
        <v>51.52</v>
      </c>
      <c r="M1395">
        <v>50.450001</v>
      </c>
      <c r="N1395">
        <v>51.360000999999997</v>
      </c>
      <c r="O1395">
        <v>28961500</v>
      </c>
      <c r="P1395">
        <v>50.578232</v>
      </c>
      <c r="Q1395">
        <f t="shared" si="255"/>
        <v>2.5354382112197912E-2</v>
      </c>
      <c r="R1395">
        <f t="shared" si="256"/>
        <v>2.5354385039341686E-2</v>
      </c>
      <c r="S1395">
        <f t="shared" si="262"/>
        <v>2.5354385039341686E-2</v>
      </c>
      <c r="T1395">
        <f t="shared" si="262"/>
        <v>2.454555679630941E-2</v>
      </c>
      <c r="U1395">
        <f t="shared" si="262"/>
        <v>2.3736728553277138E-2</v>
      </c>
      <c r="V1395">
        <f t="shared" si="262"/>
        <v>2.2927900310244866E-2</v>
      </c>
      <c r="W1395">
        <f t="shared" si="262"/>
        <v>2.2119072067212593E-2</v>
      </c>
      <c r="X1395">
        <f t="shared" si="262"/>
        <v>2.1310243824180317E-2</v>
      </c>
      <c r="Y1395">
        <f t="shared" si="262"/>
        <v>2.0501415581148045E-2</v>
      </c>
      <c r="Z1395">
        <f t="shared" si="262"/>
        <v>1.9692587338115776E-2</v>
      </c>
      <c r="AA1395">
        <f t="shared" si="262"/>
        <v>1.88837590950835E-2</v>
      </c>
      <c r="AB1395">
        <f t="shared" si="262"/>
        <v>1.8074930852051228E-2</v>
      </c>
      <c r="AC1395">
        <f t="shared" si="262"/>
        <v>1.7266102609018952E-2</v>
      </c>
      <c r="AD1395">
        <f t="shared" si="262"/>
        <v>1.6457274365986679E-2</v>
      </c>
      <c r="AE1395">
        <f t="shared" si="262"/>
        <v>1.5648446122954407E-2</v>
      </c>
      <c r="AF1395">
        <f t="shared" si="262"/>
        <v>1.4839617879922133E-2</v>
      </c>
      <c r="AG1395">
        <f t="shared" si="262"/>
        <v>1.403078963688986E-2</v>
      </c>
      <c r="AH1395">
        <f t="shared" si="262"/>
        <v>1.3221961393857586E-2</v>
      </c>
      <c r="AI1395">
        <f t="shared" si="261"/>
        <v>1.241313315082531E-2</v>
      </c>
      <c r="AJ1395">
        <f t="shared" si="261"/>
        <v>1.160430490779304E-2</v>
      </c>
      <c r="AK1395">
        <f t="shared" si="261"/>
        <v>1.0795476664760766E-2</v>
      </c>
      <c r="AL1395">
        <f t="shared" si="261"/>
        <v>9.9866484217284932E-3</v>
      </c>
      <c r="AM1395">
        <f t="shared" si="261"/>
        <v>9.177820178696219E-3</v>
      </c>
      <c r="AN1395">
        <f>(I1395*'msft+wfc'!$K$2)+(R1395*(1-'msft+wfc'!$K$2))</f>
        <v>1.4335983986742136E-2</v>
      </c>
    </row>
    <row r="1396" spans="1:40" x14ac:dyDescent="0.35">
      <c r="A1396" s="1">
        <v>42382</v>
      </c>
      <c r="B1396">
        <v>53.799999</v>
      </c>
      <c r="C1396">
        <v>54.07</v>
      </c>
      <c r="D1396">
        <v>51.299999</v>
      </c>
      <c r="E1396">
        <v>51.639999000000003</v>
      </c>
      <c r="F1396">
        <v>66883600</v>
      </c>
      <c r="G1396">
        <v>50.915750000000003</v>
      </c>
      <c r="H1396">
        <f t="shared" si="253"/>
        <v>-2.1599090973836388E-2</v>
      </c>
      <c r="I1396">
        <f t="shared" si="254"/>
        <v>-2.1599080749044867E-2</v>
      </c>
      <c r="J1396" s="1">
        <v>42382</v>
      </c>
      <c r="K1396">
        <v>51.73</v>
      </c>
      <c r="L1396">
        <v>51.799999</v>
      </c>
      <c r="M1396">
        <v>49.5</v>
      </c>
      <c r="N1396">
        <v>49.73</v>
      </c>
      <c r="O1396">
        <v>22013500</v>
      </c>
      <c r="P1396">
        <v>48.973041000000002</v>
      </c>
      <c r="Q1396">
        <f t="shared" si="255"/>
        <v>-3.173677897708764E-2</v>
      </c>
      <c r="R1396">
        <f t="shared" si="256"/>
        <v>-3.1736795386600264E-2</v>
      </c>
      <c r="S1396">
        <f t="shared" si="262"/>
        <v>-3.1736795386600264E-2</v>
      </c>
      <c r="T1396">
        <f t="shared" si="262"/>
        <v>-3.1229909654722492E-2</v>
      </c>
      <c r="U1396">
        <f t="shared" si="262"/>
        <v>-3.0723023922844726E-2</v>
      </c>
      <c r="V1396">
        <f t="shared" si="262"/>
        <v>-3.0216138190966954E-2</v>
      </c>
      <c r="W1396">
        <f t="shared" si="262"/>
        <v>-2.9709252459089189E-2</v>
      </c>
      <c r="X1396">
        <f t="shared" si="262"/>
        <v>-2.9202366727211417E-2</v>
      </c>
      <c r="Y1396">
        <f t="shared" si="262"/>
        <v>-2.8695480995333641E-2</v>
      </c>
      <c r="Z1396">
        <f t="shared" si="262"/>
        <v>-2.8188595263455875E-2</v>
      </c>
      <c r="AA1396">
        <f t="shared" si="262"/>
        <v>-2.7681709531578107E-2</v>
      </c>
      <c r="AB1396">
        <f t="shared" si="262"/>
        <v>-2.7174823799700338E-2</v>
      </c>
      <c r="AC1396">
        <f t="shared" si="262"/>
        <v>-2.6667938067822566E-2</v>
      </c>
      <c r="AD1396">
        <f t="shared" si="262"/>
        <v>-2.6161052335944797E-2</v>
      </c>
      <c r="AE1396">
        <f t="shared" si="262"/>
        <v>-2.5654166604067025E-2</v>
      </c>
      <c r="AF1396">
        <f t="shared" si="262"/>
        <v>-2.5147280872189256E-2</v>
      </c>
      <c r="AG1396">
        <f t="shared" si="262"/>
        <v>-2.4640395140311487E-2</v>
      </c>
      <c r="AH1396">
        <f t="shared" si="262"/>
        <v>-2.4133509408433715E-2</v>
      </c>
      <c r="AI1396">
        <f t="shared" si="261"/>
        <v>-2.362662367655595E-2</v>
      </c>
      <c r="AJ1396">
        <f t="shared" si="261"/>
        <v>-2.3119737944678177E-2</v>
      </c>
      <c r="AK1396">
        <f t="shared" si="261"/>
        <v>-2.2612852212800405E-2</v>
      </c>
      <c r="AL1396">
        <f t="shared" si="261"/>
        <v>-2.210596648092264E-2</v>
      </c>
      <c r="AM1396">
        <f t="shared" si="261"/>
        <v>-2.1599080749044867E-2</v>
      </c>
      <c r="AN1396">
        <f>(I1396*'msft+wfc'!$K$2)+(R1396*(1-'msft+wfc'!$K$2))</f>
        <v>-2.4831657825217089E-2</v>
      </c>
    </row>
    <row r="1397" spans="1:40" x14ac:dyDescent="0.35">
      <c r="A1397" s="1">
        <v>42383</v>
      </c>
      <c r="B1397">
        <v>52</v>
      </c>
      <c r="C1397">
        <v>53.419998</v>
      </c>
      <c r="D1397">
        <v>51.57</v>
      </c>
      <c r="E1397">
        <v>53.110000999999997</v>
      </c>
      <c r="F1397">
        <v>52381900</v>
      </c>
      <c r="G1397">
        <v>52.365133999999998</v>
      </c>
      <c r="H1397">
        <f t="shared" si="253"/>
        <v>2.8466344470688191E-2</v>
      </c>
      <c r="I1397">
        <f t="shared" si="254"/>
        <v>2.8466319360904924E-2</v>
      </c>
      <c r="J1397" s="1">
        <v>42383</v>
      </c>
      <c r="K1397">
        <v>50.080002</v>
      </c>
      <c r="L1397">
        <v>51</v>
      </c>
      <c r="M1397">
        <v>49.599997999999999</v>
      </c>
      <c r="N1397">
        <v>50.639999000000003</v>
      </c>
      <c r="O1397">
        <v>24569800</v>
      </c>
      <c r="P1397">
        <v>49.869190000000003</v>
      </c>
      <c r="Q1397">
        <f t="shared" si="255"/>
        <v>1.8298793484818145E-2</v>
      </c>
      <c r="R1397">
        <f t="shared" si="256"/>
        <v>1.8298822815597689E-2</v>
      </c>
      <c r="S1397">
        <f t="shared" si="262"/>
        <v>1.8298822815597689E-2</v>
      </c>
      <c r="T1397">
        <f t="shared" si="262"/>
        <v>1.8807197642863049E-2</v>
      </c>
      <c r="U1397">
        <f t="shared" si="262"/>
        <v>1.9315572470128411E-2</v>
      </c>
      <c r="V1397">
        <f t="shared" si="262"/>
        <v>1.9823947297393774E-2</v>
      </c>
      <c r="W1397">
        <f t="shared" si="262"/>
        <v>2.0332322124659137E-2</v>
      </c>
      <c r="X1397">
        <f t="shared" si="262"/>
        <v>2.0840696951924496E-2</v>
      </c>
      <c r="Y1397">
        <f t="shared" si="262"/>
        <v>2.1349071779189856E-2</v>
      </c>
      <c r="Z1397">
        <f t="shared" si="262"/>
        <v>2.1857446606455222E-2</v>
      </c>
      <c r="AA1397">
        <f t="shared" si="262"/>
        <v>2.2365821433720581E-2</v>
      </c>
      <c r="AB1397">
        <f t="shared" si="262"/>
        <v>2.2874196260985948E-2</v>
      </c>
      <c r="AC1397">
        <f t="shared" si="262"/>
        <v>2.3382571088251307E-2</v>
      </c>
      <c r="AD1397">
        <f t="shared" si="262"/>
        <v>2.389094591551667E-2</v>
      </c>
      <c r="AE1397">
        <f t="shared" si="262"/>
        <v>2.4399320742782029E-2</v>
      </c>
      <c r="AF1397">
        <f t="shared" si="262"/>
        <v>2.4907695570047392E-2</v>
      </c>
      <c r="AG1397">
        <f t="shared" si="262"/>
        <v>2.5416070397312751E-2</v>
      </c>
      <c r="AH1397">
        <f t="shared" si="262"/>
        <v>2.5924445224578117E-2</v>
      </c>
      <c r="AI1397">
        <f t="shared" si="261"/>
        <v>2.6432820051843477E-2</v>
      </c>
      <c r="AJ1397">
        <f t="shared" si="261"/>
        <v>2.6941194879108839E-2</v>
      </c>
      <c r="AK1397">
        <f t="shared" si="261"/>
        <v>2.7449569706374202E-2</v>
      </c>
      <c r="AL1397">
        <f t="shared" si="261"/>
        <v>2.7957944533639565E-2</v>
      </c>
      <c r="AM1397">
        <f t="shared" si="261"/>
        <v>2.8466319360904924E-2</v>
      </c>
      <c r="AN1397">
        <f>(I1397*'msft+wfc'!$K$2)+(R1397*(1-'msft+wfc'!$K$2))</f>
        <v>2.5224245833537814E-2</v>
      </c>
    </row>
    <row r="1398" spans="1:40" x14ac:dyDescent="0.35">
      <c r="A1398" s="1">
        <v>42384</v>
      </c>
      <c r="B1398">
        <v>51.310001</v>
      </c>
      <c r="C1398">
        <v>51.970001000000003</v>
      </c>
      <c r="D1398">
        <v>50.34</v>
      </c>
      <c r="E1398">
        <v>50.990001999999997</v>
      </c>
      <c r="F1398">
        <v>71820700</v>
      </c>
      <c r="G1398">
        <v>50.274867999999998</v>
      </c>
      <c r="H1398">
        <f t="shared" si="253"/>
        <v>-3.9917133498076948E-2</v>
      </c>
      <c r="I1398">
        <f t="shared" si="254"/>
        <v>-3.9917132647841594E-2</v>
      </c>
      <c r="J1398" s="1">
        <v>42384</v>
      </c>
      <c r="K1398">
        <v>48.59</v>
      </c>
      <c r="L1398">
        <v>49.639999000000003</v>
      </c>
      <c r="M1398">
        <v>48.130001</v>
      </c>
      <c r="N1398">
        <v>48.82</v>
      </c>
      <c r="O1398">
        <v>41090400</v>
      </c>
      <c r="P1398">
        <v>48.076892999999998</v>
      </c>
      <c r="Q1398">
        <f t="shared" si="255"/>
        <v>-3.5939949366902688E-2</v>
      </c>
      <c r="R1398">
        <f t="shared" si="256"/>
        <v>-3.5939966139414033E-2</v>
      </c>
      <c r="S1398">
        <f t="shared" si="262"/>
        <v>-3.5939966139414033E-2</v>
      </c>
      <c r="T1398">
        <f t="shared" si="262"/>
        <v>-3.6138824464835413E-2</v>
      </c>
      <c r="U1398">
        <f t="shared" si="262"/>
        <v>-3.6337682790256794E-2</v>
      </c>
      <c r="V1398">
        <f t="shared" si="262"/>
        <v>-3.6536541115678167E-2</v>
      </c>
      <c r="W1398">
        <f t="shared" si="262"/>
        <v>-3.6735399441099548E-2</v>
      </c>
      <c r="X1398">
        <f t="shared" si="262"/>
        <v>-3.6934257766520928E-2</v>
      </c>
      <c r="Y1398">
        <f t="shared" si="262"/>
        <v>-3.7133116091942302E-2</v>
      </c>
      <c r="Z1398">
        <f t="shared" si="262"/>
        <v>-3.7331974417363682E-2</v>
      </c>
      <c r="AA1398">
        <f t="shared" si="262"/>
        <v>-3.7530832742785056E-2</v>
      </c>
      <c r="AB1398">
        <f t="shared" si="262"/>
        <v>-3.7729691068206436E-2</v>
      </c>
      <c r="AC1398">
        <f t="shared" si="262"/>
        <v>-3.7928549393627817E-2</v>
      </c>
      <c r="AD1398">
        <f t="shared" si="262"/>
        <v>-3.812740771904919E-2</v>
      </c>
      <c r="AE1398">
        <f t="shared" si="262"/>
        <v>-3.8326266044470564E-2</v>
      </c>
      <c r="AF1398">
        <f t="shared" si="262"/>
        <v>-3.8525124369891951E-2</v>
      </c>
      <c r="AG1398">
        <f t="shared" si="262"/>
        <v>-3.8723982695313325E-2</v>
      </c>
      <c r="AH1398">
        <f t="shared" si="262"/>
        <v>-3.8922841020734705E-2</v>
      </c>
      <c r="AI1398">
        <f t="shared" si="261"/>
        <v>-3.9121699346156086E-2</v>
      </c>
      <c r="AJ1398">
        <f t="shared" si="261"/>
        <v>-3.9320557671577459E-2</v>
      </c>
      <c r="AK1398">
        <f t="shared" si="261"/>
        <v>-3.9519415996998833E-2</v>
      </c>
      <c r="AL1398">
        <f t="shared" si="261"/>
        <v>-3.9718274322420213E-2</v>
      </c>
      <c r="AM1398">
        <f t="shared" si="261"/>
        <v>-3.9917132647841594E-2</v>
      </c>
      <c r="AN1398">
        <f>(I1398*'msft+wfc'!$K$2)+(R1398*(1-'msft+wfc'!$K$2))</f>
        <v>-3.8648947682796746E-2</v>
      </c>
    </row>
    <row r="1399" spans="1:40" x14ac:dyDescent="0.35">
      <c r="A1399" s="1">
        <v>42388</v>
      </c>
      <c r="B1399">
        <v>51.48</v>
      </c>
      <c r="C1399">
        <v>51.68</v>
      </c>
      <c r="D1399">
        <v>50.060001</v>
      </c>
      <c r="E1399">
        <v>50.560001</v>
      </c>
      <c r="F1399">
        <v>43564500</v>
      </c>
      <c r="G1399">
        <v>49.850898999999998</v>
      </c>
      <c r="H1399">
        <f t="shared" si="253"/>
        <v>-8.4330453644617855E-3</v>
      </c>
      <c r="I1399">
        <f t="shared" si="254"/>
        <v>-8.4330206496016982E-3</v>
      </c>
      <c r="J1399" s="1">
        <v>42388</v>
      </c>
      <c r="K1399">
        <v>49.25</v>
      </c>
      <c r="L1399">
        <v>49.540000999999997</v>
      </c>
      <c r="M1399">
        <v>47.990001999999997</v>
      </c>
      <c r="N1399">
        <v>48.209999000000003</v>
      </c>
      <c r="O1399">
        <v>29918500</v>
      </c>
      <c r="P1399">
        <v>47.476177</v>
      </c>
      <c r="Q1399">
        <f t="shared" si="255"/>
        <v>-1.2494899631298585E-2</v>
      </c>
      <c r="R1399">
        <f t="shared" si="256"/>
        <v>-1.2494900616809794E-2</v>
      </c>
      <c r="S1399">
        <f t="shared" si="262"/>
        <v>-1.2494900616809794E-2</v>
      </c>
      <c r="T1399">
        <f t="shared" si="262"/>
        <v>-1.2291806618449388E-2</v>
      </c>
      <c r="U1399">
        <f t="shared" si="262"/>
        <v>-1.2088712620088985E-2</v>
      </c>
      <c r="V1399">
        <f t="shared" si="262"/>
        <v>-1.1885618621728579E-2</v>
      </c>
      <c r="W1399">
        <f t="shared" si="262"/>
        <v>-1.1682524623368176E-2</v>
      </c>
      <c r="X1399">
        <f t="shared" si="262"/>
        <v>-1.147943062500777E-2</v>
      </c>
      <c r="Y1399">
        <f t="shared" si="262"/>
        <v>-1.1276336626647364E-2</v>
      </c>
      <c r="Z1399">
        <f t="shared" si="262"/>
        <v>-1.1073242628286961E-2</v>
      </c>
      <c r="AA1399">
        <f t="shared" si="262"/>
        <v>-1.0870148629926555E-2</v>
      </c>
      <c r="AB1399">
        <f t="shared" si="262"/>
        <v>-1.0667054631566152E-2</v>
      </c>
      <c r="AC1399">
        <f t="shared" si="262"/>
        <v>-1.0463960633205746E-2</v>
      </c>
      <c r="AD1399">
        <f t="shared" si="262"/>
        <v>-1.026086663484534E-2</v>
      </c>
      <c r="AE1399">
        <f t="shared" si="262"/>
        <v>-1.0057772636484937E-2</v>
      </c>
      <c r="AF1399">
        <f t="shared" si="262"/>
        <v>-9.854678638124531E-3</v>
      </c>
      <c r="AG1399">
        <f t="shared" si="262"/>
        <v>-9.6515846397641283E-3</v>
      </c>
      <c r="AH1399">
        <f t="shared" si="262"/>
        <v>-9.4484906414037222E-3</v>
      </c>
      <c r="AI1399">
        <f t="shared" si="261"/>
        <v>-9.245396643043316E-3</v>
      </c>
      <c r="AJ1399">
        <f t="shared" si="261"/>
        <v>-9.0423026446829133E-3</v>
      </c>
      <c r="AK1399">
        <f t="shared" si="261"/>
        <v>-8.8392086463225071E-3</v>
      </c>
      <c r="AL1399">
        <f t="shared" si="261"/>
        <v>-8.6361146479621044E-3</v>
      </c>
      <c r="AM1399">
        <f t="shared" si="261"/>
        <v>-8.4330206496016982E-3</v>
      </c>
      <c r="AN1399">
        <f>(I1399*'msft+wfc'!$K$2)+(R1399*(1-'msft+wfc'!$K$2))</f>
        <v>-9.7282178945032674E-3</v>
      </c>
    </row>
    <row r="1400" spans="1:40" x14ac:dyDescent="0.35">
      <c r="A1400" s="1">
        <v>42389</v>
      </c>
      <c r="B1400">
        <v>49.98</v>
      </c>
      <c r="C1400">
        <v>51.380001</v>
      </c>
      <c r="D1400">
        <v>49.099997999999999</v>
      </c>
      <c r="E1400">
        <v>50.790000999999997</v>
      </c>
      <c r="F1400">
        <v>63273000</v>
      </c>
      <c r="G1400">
        <v>50.077672999999997</v>
      </c>
      <c r="H1400">
        <f t="shared" si="253"/>
        <v>4.5490505429380207E-3</v>
      </c>
      <c r="I1400">
        <f t="shared" si="254"/>
        <v>4.5490453441972816E-3</v>
      </c>
      <c r="J1400" s="1">
        <v>42389</v>
      </c>
      <c r="K1400">
        <v>47.279998999999997</v>
      </c>
      <c r="L1400">
        <v>48.25</v>
      </c>
      <c r="M1400">
        <v>46.880001</v>
      </c>
      <c r="N1400">
        <v>47.869999</v>
      </c>
      <c r="O1400">
        <v>40241100</v>
      </c>
      <c r="P1400">
        <v>47.141353000000002</v>
      </c>
      <c r="Q1400">
        <f t="shared" si="255"/>
        <v>-7.0524788851375701E-3</v>
      </c>
      <c r="R1400">
        <f t="shared" si="256"/>
        <v>-7.0524633860051021E-3</v>
      </c>
      <c r="S1400">
        <f t="shared" si="262"/>
        <v>-7.0524633860051021E-3</v>
      </c>
      <c r="T1400">
        <f t="shared" si="262"/>
        <v>-6.4723879494949831E-3</v>
      </c>
      <c r="U1400">
        <f t="shared" si="262"/>
        <v>-5.892312512984864E-3</v>
      </c>
      <c r="V1400">
        <f t="shared" si="262"/>
        <v>-5.312237076474745E-3</v>
      </c>
      <c r="W1400">
        <f t="shared" si="262"/>
        <v>-4.732161639964625E-3</v>
      </c>
      <c r="X1400">
        <f t="shared" si="262"/>
        <v>-4.152086203454506E-3</v>
      </c>
      <c r="Y1400">
        <f t="shared" si="262"/>
        <v>-3.5720107669443865E-3</v>
      </c>
      <c r="Z1400">
        <f t="shared" si="262"/>
        <v>-2.9919353304342683E-3</v>
      </c>
      <c r="AA1400">
        <f t="shared" si="262"/>
        <v>-2.411859893924148E-3</v>
      </c>
      <c r="AB1400">
        <f t="shared" si="262"/>
        <v>-1.8317844574140298E-3</v>
      </c>
      <c r="AC1400">
        <f t="shared" si="262"/>
        <v>-1.2517090209039103E-3</v>
      </c>
      <c r="AD1400">
        <f t="shared" si="262"/>
        <v>-6.7163358439379034E-4</v>
      </c>
      <c r="AE1400">
        <f t="shared" si="262"/>
        <v>-9.1558147883672152E-5</v>
      </c>
      <c r="AF1400">
        <f t="shared" si="262"/>
        <v>4.8851728862644777E-4</v>
      </c>
      <c r="AG1400">
        <f t="shared" si="262"/>
        <v>1.068592725136566E-3</v>
      </c>
      <c r="AH1400">
        <f t="shared" si="262"/>
        <v>1.6486681616466857E-3</v>
      </c>
      <c r="AI1400">
        <f t="shared" si="261"/>
        <v>2.2287435981568054E-3</v>
      </c>
      <c r="AJ1400">
        <f t="shared" si="261"/>
        <v>2.8088190346669236E-3</v>
      </c>
      <c r="AK1400">
        <f t="shared" si="261"/>
        <v>3.3888944711770435E-3</v>
      </c>
      <c r="AL1400">
        <f t="shared" si="261"/>
        <v>3.9689699076871626E-3</v>
      </c>
      <c r="AM1400">
        <f t="shared" si="261"/>
        <v>4.5490453441972816E-3</v>
      </c>
      <c r="AN1400">
        <f>(I1400*'msft+wfc'!$K$2)+(R1400*(1-'msft+wfc'!$K$2))</f>
        <v>8.4971344237650889E-4</v>
      </c>
    </row>
    <row r="1401" spans="1:40" x14ac:dyDescent="0.35">
      <c r="A1401" s="1">
        <v>42390</v>
      </c>
      <c r="B1401">
        <v>51</v>
      </c>
      <c r="C1401">
        <v>51.580002</v>
      </c>
      <c r="D1401">
        <v>50.299999</v>
      </c>
      <c r="E1401">
        <v>50.48</v>
      </c>
      <c r="F1401">
        <v>40191200</v>
      </c>
      <c r="G1401">
        <v>49.772019</v>
      </c>
      <c r="H1401">
        <f t="shared" si="253"/>
        <v>-6.1035832623826834E-3</v>
      </c>
      <c r="I1401">
        <f t="shared" si="254"/>
        <v>-6.103598304178331E-3</v>
      </c>
      <c r="J1401" s="1">
        <v>42390</v>
      </c>
      <c r="K1401">
        <v>48.029998999999997</v>
      </c>
      <c r="L1401">
        <v>49.049999</v>
      </c>
      <c r="M1401">
        <v>47.91</v>
      </c>
      <c r="N1401">
        <v>48.009998000000003</v>
      </c>
      <c r="O1401">
        <v>24272900</v>
      </c>
      <c r="P1401">
        <v>47.279221</v>
      </c>
      <c r="Q1401">
        <f t="shared" si="255"/>
        <v>2.9245665954579004E-3</v>
      </c>
      <c r="R1401">
        <f t="shared" si="256"/>
        <v>2.9245660386539485E-3</v>
      </c>
      <c r="S1401">
        <f t="shared" si="262"/>
        <v>2.9245660386539485E-3</v>
      </c>
      <c r="T1401">
        <f t="shared" si="262"/>
        <v>2.4731578215123344E-3</v>
      </c>
      <c r="U1401">
        <f t="shared" si="262"/>
        <v>2.0217496043707208E-3</v>
      </c>
      <c r="V1401">
        <f t="shared" si="262"/>
        <v>1.5703413872291067E-3</v>
      </c>
      <c r="W1401">
        <f t="shared" si="262"/>
        <v>1.1189331700874928E-3</v>
      </c>
      <c r="X1401">
        <f t="shared" si="262"/>
        <v>6.6752495294587874E-4</v>
      </c>
      <c r="Y1401">
        <f t="shared" si="262"/>
        <v>2.1611673580426466E-4</v>
      </c>
      <c r="Z1401">
        <f t="shared" si="262"/>
        <v>-2.3529148133734899E-4</v>
      </c>
      <c r="AA1401">
        <f t="shared" si="262"/>
        <v>-6.866996984789635E-4</v>
      </c>
      <c r="AB1401">
        <f t="shared" si="262"/>
        <v>-1.1381079156205772E-3</v>
      </c>
      <c r="AC1401">
        <f t="shared" si="262"/>
        <v>-1.5895161327621912E-3</v>
      </c>
      <c r="AD1401">
        <f t="shared" si="262"/>
        <v>-2.040924349903806E-3</v>
      </c>
      <c r="AE1401">
        <f t="shared" si="262"/>
        <v>-2.4923325670454192E-3</v>
      </c>
      <c r="AF1401">
        <f t="shared" si="262"/>
        <v>-2.9437407841870333E-3</v>
      </c>
      <c r="AG1401">
        <f t="shared" si="262"/>
        <v>-3.3951490013286465E-3</v>
      </c>
      <c r="AH1401">
        <f t="shared" si="262"/>
        <v>-3.8465572184702614E-3</v>
      </c>
      <c r="AI1401">
        <f t="shared" si="261"/>
        <v>-4.2979654356118755E-3</v>
      </c>
      <c r="AJ1401">
        <f t="shared" si="261"/>
        <v>-4.7493736527534887E-3</v>
      </c>
      <c r="AK1401">
        <f t="shared" si="261"/>
        <v>-5.2007818698951028E-3</v>
      </c>
      <c r="AL1401">
        <f t="shared" si="261"/>
        <v>-5.6521900870367169E-3</v>
      </c>
      <c r="AM1401">
        <f t="shared" si="261"/>
        <v>-6.103598304178331E-3</v>
      </c>
      <c r="AN1401">
        <f>(I1401*'msft+wfc'!$K$2)+(R1401*(1-'msft+wfc'!$K$2))</f>
        <v>-3.2248195914257177E-3</v>
      </c>
    </row>
    <row r="1402" spans="1:40" x14ac:dyDescent="0.35">
      <c r="A1402" s="1">
        <v>42391</v>
      </c>
      <c r="B1402">
        <v>51.41</v>
      </c>
      <c r="C1402">
        <v>52.330002</v>
      </c>
      <c r="D1402">
        <v>51.259998000000003</v>
      </c>
      <c r="E1402">
        <v>52.290000999999997</v>
      </c>
      <c r="F1402">
        <v>37555800</v>
      </c>
      <c r="G1402">
        <v>51.556635</v>
      </c>
      <c r="H1402">
        <f t="shared" si="253"/>
        <v>3.5855804278922342E-2</v>
      </c>
      <c r="I1402">
        <f t="shared" si="254"/>
        <v>3.5855808863208861E-2</v>
      </c>
      <c r="J1402" s="1">
        <v>42391</v>
      </c>
      <c r="K1402">
        <v>49.029998999999997</v>
      </c>
      <c r="L1402">
        <v>49.27</v>
      </c>
      <c r="M1402">
        <v>48.560001</v>
      </c>
      <c r="N1402">
        <v>49.02</v>
      </c>
      <c r="O1402">
        <v>18298700</v>
      </c>
      <c r="P1402">
        <v>48.273850000000003</v>
      </c>
      <c r="Q1402">
        <f t="shared" si="255"/>
        <v>2.1037326433548279E-2</v>
      </c>
      <c r="R1402">
        <f t="shared" si="256"/>
        <v>2.1037339003533991E-2</v>
      </c>
      <c r="S1402">
        <f t="shared" si="262"/>
        <v>2.1037339003533991E-2</v>
      </c>
      <c r="T1402">
        <f t="shared" si="262"/>
        <v>2.1778262496517736E-2</v>
      </c>
      <c r="U1402">
        <f t="shared" si="262"/>
        <v>2.2519185989501478E-2</v>
      </c>
      <c r="V1402">
        <f t="shared" si="262"/>
        <v>2.3260109482485219E-2</v>
      </c>
      <c r="W1402">
        <f t="shared" si="262"/>
        <v>2.4001032975468965E-2</v>
      </c>
      <c r="X1402">
        <f t="shared" si="262"/>
        <v>2.474195646845271E-2</v>
      </c>
      <c r="Y1402">
        <f t="shared" si="262"/>
        <v>2.5482879961436451E-2</v>
      </c>
      <c r="Z1402">
        <f t="shared" si="262"/>
        <v>2.6223803454420196E-2</v>
      </c>
      <c r="AA1402">
        <f t="shared" si="262"/>
        <v>2.6964726947403941E-2</v>
      </c>
      <c r="AB1402">
        <f t="shared" si="262"/>
        <v>2.7705650440387683E-2</v>
      </c>
      <c r="AC1402">
        <f t="shared" si="262"/>
        <v>2.8446573933371425E-2</v>
      </c>
      <c r="AD1402">
        <f t="shared" si="262"/>
        <v>2.9187497426355173E-2</v>
      </c>
      <c r="AE1402">
        <f t="shared" si="262"/>
        <v>2.9928420919338915E-2</v>
      </c>
      <c r="AF1402">
        <f t="shared" si="262"/>
        <v>3.0669344412322656E-2</v>
      </c>
      <c r="AG1402">
        <f t="shared" si="262"/>
        <v>3.1410267905306405E-2</v>
      </c>
      <c r="AH1402">
        <f t="shared" si="262"/>
        <v>3.2151191398290146E-2</v>
      </c>
      <c r="AI1402">
        <f t="shared" si="261"/>
        <v>3.2892114891273888E-2</v>
      </c>
      <c r="AJ1402">
        <f t="shared" si="261"/>
        <v>3.363303838425763E-2</v>
      </c>
      <c r="AK1402">
        <f t="shared" si="261"/>
        <v>3.4373961877241378E-2</v>
      </c>
      <c r="AL1402">
        <f t="shared" si="261"/>
        <v>3.511488537022512E-2</v>
      </c>
      <c r="AM1402">
        <f t="shared" si="261"/>
        <v>3.5855808863208861E-2</v>
      </c>
      <c r="AN1402">
        <f>(I1402*'msft+wfc'!$K$2)+(R1402*(1-'msft+wfc'!$K$2))</f>
        <v>3.1130695986695208E-2</v>
      </c>
    </row>
    <row r="1403" spans="1:40" x14ac:dyDescent="0.35">
      <c r="A1403" s="1">
        <v>42394</v>
      </c>
      <c r="B1403">
        <v>51.939999</v>
      </c>
      <c r="C1403">
        <v>52.650002000000001</v>
      </c>
      <c r="D1403">
        <v>51.650002000000001</v>
      </c>
      <c r="E1403">
        <v>51.790000999999997</v>
      </c>
      <c r="F1403">
        <v>34707700</v>
      </c>
      <c r="G1403">
        <v>51.063648000000001</v>
      </c>
      <c r="H1403">
        <f t="shared" si="253"/>
        <v>-9.5620575719629463E-3</v>
      </c>
      <c r="I1403">
        <f t="shared" si="254"/>
        <v>-9.5620476394551231E-3</v>
      </c>
      <c r="J1403" s="1">
        <v>42394</v>
      </c>
      <c r="K1403">
        <v>48.91</v>
      </c>
      <c r="L1403">
        <v>48.98</v>
      </c>
      <c r="M1403">
        <v>47.619999</v>
      </c>
      <c r="N1403">
        <v>47.66</v>
      </c>
      <c r="O1403">
        <v>23440800</v>
      </c>
      <c r="P1403">
        <v>46.934550000000002</v>
      </c>
      <c r="Q1403">
        <f t="shared" si="255"/>
        <v>-2.7743778049775732E-2</v>
      </c>
      <c r="R1403">
        <f t="shared" si="256"/>
        <v>-2.774379917905867E-2</v>
      </c>
      <c r="S1403">
        <f t="shared" si="262"/>
        <v>-2.774379917905867E-2</v>
      </c>
      <c r="T1403">
        <f t="shared" si="262"/>
        <v>-2.6834711602078492E-2</v>
      </c>
      <c r="U1403">
        <f t="shared" si="262"/>
        <v>-2.5925624025098317E-2</v>
      </c>
      <c r="V1403">
        <f t="shared" si="262"/>
        <v>-2.5016536448118139E-2</v>
      </c>
      <c r="W1403">
        <f t="shared" si="262"/>
        <v>-2.4107448871137964E-2</v>
      </c>
      <c r="X1403">
        <f t="shared" si="262"/>
        <v>-2.3198361294157782E-2</v>
      </c>
      <c r="Y1403">
        <f t="shared" si="262"/>
        <v>-2.2289273717177604E-2</v>
      </c>
      <c r="Z1403">
        <f t="shared" si="262"/>
        <v>-2.1380186140197429E-2</v>
      </c>
      <c r="AA1403">
        <f t="shared" si="262"/>
        <v>-2.0471098563217251E-2</v>
      </c>
      <c r="AB1403">
        <f t="shared" si="262"/>
        <v>-1.9562010986237076E-2</v>
      </c>
      <c r="AC1403">
        <f t="shared" si="262"/>
        <v>-1.8652923409256898E-2</v>
      </c>
      <c r="AD1403">
        <f t="shared" si="262"/>
        <v>-1.7743835832276719E-2</v>
      </c>
      <c r="AE1403">
        <f t="shared" si="262"/>
        <v>-1.6834748255296544E-2</v>
      </c>
      <c r="AF1403">
        <f t="shared" si="262"/>
        <v>-1.5925660678316363E-2</v>
      </c>
      <c r="AG1403">
        <f t="shared" si="262"/>
        <v>-1.5016573101336188E-2</v>
      </c>
      <c r="AH1403">
        <f t="shared" si="262"/>
        <v>-1.4107485524356009E-2</v>
      </c>
      <c r="AI1403">
        <f t="shared" si="261"/>
        <v>-1.3198397947375831E-2</v>
      </c>
      <c r="AJ1403">
        <f t="shared" si="261"/>
        <v>-1.2289310370395656E-2</v>
      </c>
      <c r="AK1403">
        <f t="shared" si="261"/>
        <v>-1.1380222793415478E-2</v>
      </c>
      <c r="AL1403">
        <f t="shared" si="261"/>
        <v>-1.0471135216435301E-2</v>
      </c>
      <c r="AM1403">
        <f t="shared" si="261"/>
        <v>-9.5620476394551231E-3</v>
      </c>
      <c r="AN1403">
        <f>(I1403*'msft+wfc'!$K$2)+(R1403*(1-'msft+wfc'!$K$2))</f>
        <v>-1.5359598205127199E-2</v>
      </c>
    </row>
    <row r="1404" spans="1:40" x14ac:dyDescent="0.35">
      <c r="A1404" s="1">
        <v>42395</v>
      </c>
      <c r="B1404">
        <v>51.790000999999997</v>
      </c>
      <c r="C1404">
        <v>52.439999</v>
      </c>
      <c r="D1404">
        <v>51.549999</v>
      </c>
      <c r="E1404">
        <v>52.169998</v>
      </c>
      <c r="F1404">
        <v>28900800</v>
      </c>
      <c r="G1404">
        <v>51.438315000000003</v>
      </c>
      <c r="H1404">
        <f t="shared" si="253"/>
        <v>7.3372657397709467E-3</v>
      </c>
      <c r="I1404">
        <f t="shared" si="254"/>
        <v>7.3372548706273841E-3</v>
      </c>
      <c r="J1404" s="1">
        <v>42395</v>
      </c>
      <c r="K1404">
        <v>47.75</v>
      </c>
      <c r="L1404">
        <v>48.560001</v>
      </c>
      <c r="M1404">
        <v>47.66</v>
      </c>
      <c r="N1404">
        <v>48.259998000000003</v>
      </c>
      <c r="O1404">
        <v>18895100</v>
      </c>
      <c r="P1404">
        <v>47.525416</v>
      </c>
      <c r="Q1404">
        <f t="shared" si="255"/>
        <v>1.2589131347041682E-2</v>
      </c>
      <c r="R1404">
        <f t="shared" si="256"/>
        <v>1.2589148079612957E-2</v>
      </c>
      <c r="S1404">
        <f t="shared" si="262"/>
        <v>1.2589148079612957E-2</v>
      </c>
      <c r="T1404">
        <f t="shared" si="262"/>
        <v>1.2326553419163677E-2</v>
      </c>
      <c r="U1404">
        <f t="shared" si="262"/>
        <v>1.20639587587144E-2</v>
      </c>
      <c r="V1404">
        <f t="shared" si="262"/>
        <v>1.180136409826512E-2</v>
      </c>
      <c r="W1404">
        <f t="shared" si="262"/>
        <v>1.1538769437815843E-2</v>
      </c>
      <c r="X1404">
        <f t="shared" si="262"/>
        <v>1.1276174777366563E-2</v>
      </c>
      <c r="Y1404">
        <f t="shared" si="262"/>
        <v>1.1013580116917283E-2</v>
      </c>
      <c r="Z1404">
        <f t="shared" si="262"/>
        <v>1.0750985456468007E-2</v>
      </c>
      <c r="AA1404">
        <f t="shared" si="262"/>
        <v>1.0488390796018727E-2</v>
      </c>
      <c r="AB1404">
        <f t="shared" si="262"/>
        <v>1.022579613556945E-2</v>
      </c>
      <c r="AC1404">
        <f t="shared" si="262"/>
        <v>9.9632014751201703E-3</v>
      </c>
      <c r="AD1404">
        <f t="shared" si="262"/>
        <v>9.7006068146708903E-3</v>
      </c>
      <c r="AE1404">
        <f t="shared" si="262"/>
        <v>9.4380121542216137E-3</v>
      </c>
      <c r="AF1404">
        <f t="shared" si="262"/>
        <v>9.1754174937723337E-3</v>
      </c>
      <c r="AG1404">
        <f t="shared" si="262"/>
        <v>8.9128228333230572E-3</v>
      </c>
      <c r="AH1404">
        <f t="shared" si="262"/>
        <v>8.6502281728737772E-3</v>
      </c>
      <c r="AI1404">
        <f t="shared" si="261"/>
        <v>8.3876335124244972E-3</v>
      </c>
      <c r="AJ1404">
        <f t="shared" si="261"/>
        <v>8.1250388519752206E-3</v>
      </c>
      <c r="AK1404">
        <f t="shared" si="261"/>
        <v>7.8624441915259406E-3</v>
      </c>
      <c r="AL1404">
        <f t="shared" si="261"/>
        <v>7.5998495310766632E-3</v>
      </c>
      <c r="AM1404">
        <f t="shared" si="261"/>
        <v>7.3372548706273841E-3</v>
      </c>
      <c r="AN1404">
        <f>(I1404*'msft+wfc'!$K$2)+(R1404*(1-'msft+wfc'!$K$2))</f>
        <v>9.0119074132210646E-3</v>
      </c>
    </row>
    <row r="1405" spans="1:40" x14ac:dyDescent="0.35">
      <c r="A1405" s="1">
        <v>42396</v>
      </c>
      <c r="B1405">
        <v>52.009998000000003</v>
      </c>
      <c r="C1405">
        <v>52.200001</v>
      </c>
      <c r="D1405">
        <v>51.02</v>
      </c>
      <c r="E1405">
        <v>51.220001000000003</v>
      </c>
      <c r="F1405">
        <v>36775200</v>
      </c>
      <c r="G1405">
        <v>50.501641999999997</v>
      </c>
      <c r="H1405">
        <f t="shared" si="253"/>
        <v>-1.8209642254538638E-2</v>
      </c>
      <c r="I1405">
        <f t="shared" si="254"/>
        <v>-1.8209636143796819E-2</v>
      </c>
      <c r="J1405" s="1">
        <v>42396</v>
      </c>
      <c r="K1405">
        <v>48.299999</v>
      </c>
      <c r="L1405">
        <v>49.299999</v>
      </c>
      <c r="M1405">
        <v>48.130001</v>
      </c>
      <c r="N1405">
        <v>48.57</v>
      </c>
      <c r="O1405">
        <v>20441500</v>
      </c>
      <c r="P1405">
        <v>47.830697999999998</v>
      </c>
      <c r="Q1405">
        <f t="shared" si="255"/>
        <v>6.4235808712631362E-3</v>
      </c>
      <c r="R1405">
        <f t="shared" si="256"/>
        <v>6.4235523998358744E-3</v>
      </c>
      <c r="S1405">
        <f t="shared" si="262"/>
        <v>6.4235523998358744E-3</v>
      </c>
      <c r="T1405">
        <f t="shared" si="262"/>
        <v>5.1918929726542393E-3</v>
      </c>
      <c r="U1405">
        <f t="shared" si="262"/>
        <v>3.9602335454726051E-3</v>
      </c>
      <c r="V1405">
        <f t="shared" si="262"/>
        <v>2.7285741182909704E-3</v>
      </c>
      <c r="W1405">
        <f t="shared" si="262"/>
        <v>1.4969146911093362E-3</v>
      </c>
      <c r="X1405">
        <f t="shared" si="262"/>
        <v>2.6525526392770071E-4</v>
      </c>
      <c r="Y1405">
        <f t="shared" si="262"/>
        <v>-9.6640416325393351E-4</v>
      </c>
      <c r="Z1405">
        <f t="shared" si="262"/>
        <v>-2.1980635904355677E-3</v>
      </c>
      <c r="AA1405">
        <f t="shared" si="262"/>
        <v>-3.4297230176172037E-3</v>
      </c>
      <c r="AB1405">
        <f t="shared" si="262"/>
        <v>-4.6613824447988379E-3</v>
      </c>
      <c r="AC1405">
        <f t="shared" si="262"/>
        <v>-5.8930418719804721E-3</v>
      </c>
      <c r="AD1405">
        <f t="shared" si="262"/>
        <v>-7.1247012991621089E-3</v>
      </c>
      <c r="AE1405">
        <f t="shared" si="262"/>
        <v>-8.3563607263437405E-3</v>
      </c>
      <c r="AF1405">
        <f t="shared" si="262"/>
        <v>-9.5880201535253774E-3</v>
      </c>
      <c r="AG1405">
        <f t="shared" si="262"/>
        <v>-1.0819679580707011E-2</v>
      </c>
      <c r="AH1405">
        <f t="shared" si="262"/>
        <v>-1.2051339007888646E-2</v>
      </c>
      <c r="AI1405">
        <f t="shared" si="261"/>
        <v>-1.3282998435070281E-2</v>
      </c>
      <c r="AJ1405">
        <f t="shared" si="261"/>
        <v>-1.4514657862251916E-2</v>
      </c>
      <c r="AK1405">
        <f t="shared" si="261"/>
        <v>-1.5746317289433553E-2</v>
      </c>
      <c r="AL1405">
        <f t="shared" si="261"/>
        <v>-1.6977976716615186E-2</v>
      </c>
      <c r="AM1405">
        <f t="shared" si="261"/>
        <v>-1.8209636143796819E-2</v>
      </c>
      <c r="AN1405">
        <f>(I1405*'msft+wfc'!$K$2)+(R1405*(1-'msft+wfc'!$K$2))</f>
        <v>-1.035493876415379E-2</v>
      </c>
    </row>
    <row r="1406" spans="1:40" x14ac:dyDescent="0.35">
      <c r="A1406" s="1">
        <v>42397</v>
      </c>
      <c r="B1406">
        <v>51.860000999999997</v>
      </c>
      <c r="C1406">
        <v>52.209999000000003</v>
      </c>
      <c r="D1406">
        <v>51.25</v>
      </c>
      <c r="E1406">
        <v>52.060001</v>
      </c>
      <c r="F1406">
        <v>62513800</v>
      </c>
      <c r="G1406">
        <v>51.329861000000001</v>
      </c>
      <c r="H1406">
        <f t="shared" si="253"/>
        <v>1.639984349082688E-2</v>
      </c>
      <c r="I1406">
        <f t="shared" si="254"/>
        <v>1.639984299916435E-2</v>
      </c>
      <c r="J1406" s="1">
        <v>42397</v>
      </c>
      <c r="K1406">
        <v>49.099997999999999</v>
      </c>
      <c r="L1406">
        <v>49.400002000000001</v>
      </c>
      <c r="M1406">
        <v>48.599997999999999</v>
      </c>
      <c r="N1406">
        <v>48.919998</v>
      </c>
      <c r="O1406">
        <v>21306600</v>
      </c>
      <c r="P1406">
        <v>48.175369000000003</v>
      </c>
      <c r="Q1406">
        <f t="shared" si="255"/>
        <v>7.2060531192093755E-3</v>
      </c>
      <c r="R1406">
        <f t="shared" si="256"/>
        <v>7.2060625165872617E-3</v>
      </c>
      <c r="S1406">
        <f t="shared" si="262"/>
        <v>7.2060625165872617E-3</v>
      </c>
      <c r="T1406">
        <f t="shared" si="262"/>
        <v>7.6657515407161161E-3</v>
      </c>
      <c r="U1406">
        <f t="shared" si="262"/>
        <v>8.1254405648449705E-3</v>
      </c>
      <c r="V1406">
        <f t="shared" si="262"/>
        <v>8.5851295889738249E-3</v>
      </c>
      <c r="W1406">
        <f t="shared" si="262"/>
        <v>9.0448186131026793E-3</v>
      </c>
      <c r="X1406">
        <f t="shared" si="262"/>
        <v>9.5045076372315337E-3</v>
      </c>
      <c r="Y1406">
        <f t="shared" si="262"/>
        <v>9.9641966613603881E-3</v>
      </c>
      <c r="Z1406">
        <f t="shared" si="262"/>
        <v>1.0423885685489243E-2</v>
      </c>
      <c r="AA1406">
        <f t="shared" si="262"/>
        <v>1.0883574709618097E-2</v>
      </c>
      <c r="AB1406">
        <f t="shared" si="262"/>
        <v>1.1343263733746951E-2</v>
      </c>
      <c r="AC1406">
        <f t="shared" si="262"/>
        <v>1.1802952757875806E-2</v>
      </c>
      <c r="AD1406">
        <f t="shared" si="262"/>
        <v>1.226264178200466E-2</v>
      </c>
      <c r="AE1406">
        <f t="shared" si="262"/>
        <v>1.2722330806133515E-2</v>
      </c>
      <c r="AF1406">
        <f t="shared" si="262"/>
        <v>1.3182019830262369E-2</v>
      </c>
      <c r="AG1406">
        <f t="shared" si="262"/>
        <v>1.3641708854391223E-2</v>
      </c>
      <c r="AH1406">
        <f t="shared" si="262"/>
        <v>1.4101397878520078E-2</v>
      </c>
      <c r="AI1406">
        <f t="shared" si="261"/>
        <v>1.4561086902648934E-2</v>
      </c>
      <c r="AJ1406">
        <f t="shared" si="261"/>
        <v>1.5020775926777787E-2</v>
      </c>
      <c r="AK1406">
        <f t="shared" si="261"/>
        <v>1.5480464950906641E-2</v>
      </c>
      <c r="AL1406">
        <f t="shared" si="261"/>
        <v>1.5940153975035495E-2</v>
      </c>
      <c r="AM1406">
        <f t="shared" si="261"/>
        <v>1.639984299916435E-2</v>
      </c>
      <c r="AN1406">
        <f>(I1406*'msft+wfc'!$K$2)+(R1406*(1-'msft+wfc'!$K$2))</f>
        <v>1.3468254855891773E-2</v>
      </c>
    </row>
    <row r="1407" spans="1:40" x14ac:dyDescent="0.35">
      <c r="A1407" s="1">
        <v>42398</v>
      </c>
      <c r="B1407">
        <v>54.73</v>
      </c>
      <c r="C1407">
        <v>55.09</v>
      </c>
      <c r="D1407">
        <v>54</v>
      </c>
      <c r="E1407">
        <v>55.09</v>
      </c>
      <c r="F1407">
        <v>83611700</v>
      </c>
      <c r="G1407">
        <v>54.317363999999998</v>
      </c>
      <c r="H1407">
        <f t="shared" si="253"/>
        <v>5.8202054202803485E-2</v>
      </c>
      <c r="I1407">
        <f t="shared" si="254"/>
        <v>5.8202047342384128E-2</v>
      </c>
      <c r="J1407" s="1">
        <v>42398</v>
      </c>
      <c r="K1407">
        <v>49.290000999999997</v>
      </c>
      <c r="L1407">
        <v>50.25</v>
      </c>
      <c r="M1407">
        <v>49.169998</v>
      </c>
      <c r="N1407">
        <v>50.23</v>
      </c>
      <c r="O1407">
        <v>25358300</v>
      </c>
      <c r="P1407">
        <v>49.465431000000002</v>
      </c>
      <c r="Q1407">
        <f t="shared" si="255"/>
        <v>2.6778455714572949E-2</v>
      </c>
      <c r="R1407">
        <f t="shared" si="256"/>
        <v>2.6778456019714115E-2</v>
      </c>
      <c r="S1407">
        <f t="shared" si="262"/>
        <v>2.6778456019714115E-2</v>
      </c>
      <c r="T1407">
        <f t="shared" si="262"/>
        <v>2.8349635585847615E-2</v>
      </c>
      <c r="U1407">
        <f t="shared" si="262"/>
        <v>2.9920815151981115E-2</v>
      </c>
      <c r="V1407">
        <f t="shared" si="262"/>
        <v>3.1491994718114612E-2</v>
      </c>
      <c r="W1407">
        <f t="shared" si="262"/>
        <v>3.3063174284248119E-2</v>
      </c>
      <c r="X1407">
        <f t="shared" si="262"/>
        <v>3.4634353850381619E-2</v>
      </c>
      <c r="Y1407">
        <f t="shared" si="262"/>
        <v>3.6205533416515112E-2</v>
      </c>
      <c r="Z1407">
        <f t="shared" si="262"/>
        <v>3.7776712982648619E-2</v>
      </c>
      <c r="AA1407">
        <f t="shared" si="262"/>
        <v>3.9347892548782119E-2</v>
      </c>
      <c r="AB1407">
        <f t="shared" si="262"/>
        <v>4.0919072114915626E-2</v>
      </c>
      <c r="AC1407">
        <f t="shared" si="262"/>
        <v>4.249025168104912E-2</v>
      </c>
      <c r="AD1407">
        <f t="shared" si="262"/>
        <v>4.406143124718262E-2</v>
      </c>
      <c r="AE1407">
        <f t="shared" si="262"/>
        <v>4.563261081331612E-2</v>
      </c>
      <c r="AF1407">
        <f t="shared" si="262"/>
        <v>4.7203790379449627E-2</v>
      </c>
      <c r="AG1407">
        <f t="shared" si="262"/>
        <v>4.8774969945583127E-2</v>
      </c>
      <c r="AH1407">
        <f t="shared" ref="AH1407:AM1470" si="263">(AH$2*$I1407)+($R1407*(1-AH$2))</f>
        <v>5.0346149511716627E-2</v>
      </c>
      <c r="AI1407">
        <f t="shared" si="263"/>
        <v>5.1917329077850127E-2</v>
      </c>
      <c r="AJ1407">
        <f t="shared" si="263"/>
        <v>5.348850864398362E-2</v>
      </c>
      <c r="AK1407">
        <f t="shared" si="263"/>
        <v>5.5059688210117128E-2</v>
      </c>
      <c r="AL1407">
        <f t="shared" si="263"/>
        <v>5.6630867776250628E-2</v>
      </c>
      <c r="AM1407">
        <f t="shared" si="263"/>
        <v>5.8202047342384128E-2</v>
      </c>
      <c r="AN1407">
        <f>(I1407*'msft+wfc'!$K$2)+(R1407*(1-'msft+wfc'!$K$2))</f>
        <v>4.8182118335469204E-2</v>
      </c>
    </row>
    <row r="1408" spans="1:40" x14ac:dyDescent="0.35">
      <c r="A1408" s="1">
        <v>42401</v>
      </c>
      <c r="B1408">
        <v>54.880001</v>
      </c>
      <c r="C1408">
        <v>55.09</v>
      </c>
      <c r="D1408">
        <v>54.5</v>
      </c>
      <c r="E1408">
        <v>54.709999000000003</v>
      </c>
      <c r="F1408">
        <v>44208500</v>
      </c>
      <c r="G1408">
        <v>53.942692999999998</v>
      </c>
      <c r="H1408">
        <f t="shared" si="253"/>
        <v>-6.8978217462334363E-3</v>
      </c>
      <c r="I1408">
        <f t="shared" si="254"/>
        <v>-6.8978126405397607E-3</v>
      </c>
      <c r="J1408" s="1">
        <v>42401</v>
      </c>
      <c r="K1408">
        <v>50.119999</v>
      </c>
      <c r="L1408">
        <v>50.18</v>
      </c>
      <c r="M1408">
        <v>49.560001</v>
      </c>
      <c r="N1408">
        <v>49.939999</v>
      </c>
      <c r="O1408">
        <v>17385400</v>
      </c>
      <c r="P1408">
        <v>49.179844000000003</v>
      </c>
      <c r="Q1408">
        <f t="shared" si="255"/>
        <v>-5.773462074457429E-3</v>
      </c>
      <c r="R1408">
        <f t="shared" si="256"/>
        <v>-5.773466322369648E-3</v>
      </c>
      <c r="S1408">
        <f t="shared" ref="S1408:AH1439" si="264">(S$2*$I1408)+($R1408*(1-S$2))</f>
        <v>-5.773466322369648E-3</v>
      </c>
      <c r="T1408">
        <f t="shared" si="264"/>
        <v>-5.829683638278153E-3</v>
      </c>
      <c r="U1408">
        <f t="shared" si="264"/>
        <v>-5.8859009541866597E-3</v>
      </c>
      <c r="V1408">
        <f t="shared" si="264"/>
        <v>-5.9421182700951647E-3</v>
      </c>
      <c r="W1408">
        <f t="shared" si="264"/>
        <v>-5.9983355860036705E-3</v>
      </c>
      <c r="X1408">
        <f t="shared" si="264"/>
        <v>-6.0545529019121755E-3</v>
      </c>
      <c r="Y1408">
        <f t="shared" si="264"/>
        <v>-6.1107702178206814E-3</v>
      </c>
      <c r="Z1408">
        <f t="shared" si="264"/>
        <v>-6.1669875337291872E-3</v>
      </c>
      <c r="AA1408">
        <f t="shared" si="264"/>
        <v>-6.2232048496376931E-3</v>
      </c>
      <c r="AB1408">
        <f t="shared" si="264"/>
        <v>-6.2794221655461989E-3</v>
      </c>
      <c r="AC1408">
        <f t="shared" si="264"/>
        <v>-6.3356394814547048E-3</v>
      </c>
      <c r="AD1408">
        <f t="shared" si="264"/>
        <v>-6.3918567973632098E-3</v>
      </c>
      <c r="AE1408">
        <f t="shared" si="264"/>
        <v>-6.4480741132717147E-3</v>
      </c>
      <c r="AF1408">
        <f t="shared" si="264"/>
        <v>-6.5042914291802215E-3</v>
      </c>
      <c r="AG1408">
        <f t="shared" si="264"/>
        <v>-6.5605087450887264E-3</v>
      </c>
      <c r="AH1408">
        <f t="shared" si="264"/>
        <v>-6.6167260609972332E-3</v>
      </c>
      <c r="AI1408">
        <f t="shared" si="263"/>
        <v>-6.6729433769057381E-3</v>
      </c>
      <c r="AJ1408">
        <f t="shared" si="263"/>
        <v>-6.7291606928142431E-3</v>
      </c>
      <c r="AK1408">
        <f t="shared" si="263"/>
        <v>-6.785378008722749E-3</v>
      </c>
      <c r="AL1408">
        <f t="shared" si="263"/>
        <v>-6.8415953246312548E-3</v>
      </c>
      <c r="AM1408">
        <f t="shared" si="263"/>
        <v>-6.8978126405397607E-3</v>
      </c>
      <c r="AN1408">
        <f>(I1408*'msft+wfc'!$K$2)+(R1408*(1-'msft+wfc'!$K$2))</f>
        <v>-6.5392963216515648E-3</v>
      </c>
    </row>
    <row r="1409" spans="1:40" x14ac:dyDescent="0.35">
      <c r="A1409" s="1">
        <v>42402</v>
      </c>
      <c r="B1409">
        <v>54.169998</v>
      </c>
      <c r="C1409">
        <v>54.259998000000003</v>
      </c>
      <c r="D1409">
        <v>52.650002000000001</v>
      </c>
      <c r="E1409">
        <v>53</v>
      </c>
      <c r="F1409">
        <v>56313800</v>
      </c>
      <c r="G1409">
        <v>52.256675999999999</v>
      </c>
      <c r="H1409">
        <f t="shared" si="253"/>
        <v>-3.1255694228764348E-2</v>
      </c>
      <c r="I1409">
        <f t="shared" si="254"/>
        <v>-3.1255706866544455E-2</v>
      </c>
      <c r="J1409" s="1">
        <v>42402</v>
      </c>
      <c r="K1409">
        <v>49.259998000000003</v>
      </c>
      <c r="L1409">
        <v>49.32</v>
      </c>
      <c r="M1409">
        <v>48.779998999999997</v>
      </c>
      <c r="N1409">
        <v>48.830002</v>
      </c>
      <c r="O1409">
        <v>25593200</v>
      </c>
      <c r="P1409">
        <v>48.086742999999998</v>
      </c>
      <c r="Q1409">
        <f t="shared" si="255"/>
        <v>-2.2226612379387511E-2</v>
      </c>
      <c r="R1409">
        <f t="shared" si="256"/>
        <v>-2.2226605680164505E-2</v>
      </c>
      <c r="S1409">
        <f t="shared" si="264"/>
        <v>-2.2226605680164505E-2</v>
      </c>
      <c r="T1409">
        <f t="shared" si="264"/>
        <v>-2.2678060739483499E-2</v>
      </c>
      <c r="U1409">
        <f t="shared" si="264"/>
        <v>-2.31295157988025E-2</v>
      </c>
      <c r="V1409">
        <f t="shared" si="264"/>
        <v>-2.3580970858121497E-2</v>
      </c>
      <c r="W1409">
        <f t="shared" si="264"/>
        <v>-2.4032425917440498E-2</v>
      </c>
      <c r="X1409">
        <f t="shared" si="264"/>
        <v>-2.4483880976759492E-2</v>
      </c>
      <c r="Y1409">
        <f t="shared" si="264"/>
        <v>-2.493533603607849E-2</v>
      </c>
      <c r="Z1409">
        <f t="shared" si="264"/>
        <v>-2.5386791095397487E-2</v>
      </c>
      <c r="AA1409">
        <f t="shared" si="264"/>
        <v>-2.5838246154716485E-2</v>
      </c>
      <c r="AB1409">
        <f t="shared" si="264"/>
        <v>-2.6289701214035482E-2</v>
      </c>
      <c r="AC1409">
        <f t="shared" si="264"/>
        <v>-2.674115627335448E-2</v>
      </c>
      <c r="AD1409">
        <f t="shared" si="264"/>
        <v>-2.7192611332673478E-2</v>
      </c>
      <c r="AE1409">
        <f t="shared" si="264"/>
        <v>-2.7644066391992475E-2</v>
      </c>
      <c r="AF1409">
        <f t="shared" si="264"/>
        <v>-2.8095521451311473E-2</v>
      </c>
      <c r="AG1409">
        <f t="shared" si="264"/>
        <v>-2.854697651063047E-2</v>
      </c>
      <c r="AH1409">
        <f t="shared" si="264"/>
        <v>-2.8998431569949468E-2</v>
      </c>
      <c r="AI1409">
        <f t="shared" si="263"/>
        <v>-2.9449886629268465E-2</v>
      </c>
      <c r="AJ1409">
        <f t="shared" si="263"/>
        <v>-2.9901341688587463E-2</v>
      </c>
      <c r="AK1409">
        <f t="shared" si="263"/>
        <v>-3.035279674790646E-2</v>
      </c>
      <c r="AL1409">
        <f t="shared" si="263"/>
        <v>-3.0804251807225458E-2</v>
      </c>
      <c r="AM1409">
        <f t="shared" si="263"/>
        <v>-3.1255706866544455E-2</v>
      </c>
      <c r="AN1409">
        <f>(I1409*'msft+wfc'!$K$2)+(R1409*(1-'msft+wfc'!$K$2))</f>
        <v>-2.837662942581572E-2</v>
      </c>
    </row>
    <row r="1410" spans="1:40" x14ac:dyDescent="0.35">
      <c r="A1410" s="1">
        <v>42403</v>
      </c>
      <c r="B1410">
        <v>53.25</v>
      </c>
      <c r="C1410">
        <v>53.389999000000003</v>
      </c>
      <c r="D1410">
        <v>51.259998000000003</v>
      </c>
      <c r="E1410">
        <v>52.16</v>
      </c>
      <c r="F1410">
        <v>57559800</v>
      </c>
      <c r="G1410">
        <v>51.428457000000002</v>
      </c>
      <c r="H1410">
        <f t="shared" si="253"/>
        <v>-1.5849056603773649E-2</v>
      </c>
      <c r="I1410">
        <f t="shared" si="254"/>
        <v>-1.5849056300481057E-2</v>
      </c>
      <c r="J1410" s="1">
        <v>42403</v>
      </c>
      <c r="K1410">
        <v>48.450001</v>
      </c>
      <c r="L1410">
        <v>48.509998000000003</v>
      </c>
      <c r="M1410">
        <v>46.509998000000003</v>
      </c>
      <c r="N1410">
        <v>47.599997999999999</v>
      </c>
      <c r="O1410">
        <v>47149700</v>
      </c>
      <c r="P1410">
        <v>47.238238000000003</v>
      </c>
      <c r="Q1410">
        <f t="shared" si="255"/>
        <v>-2.5189513610914885E-2</v>
      </c>
      <c r="R1410">
        <f t="shared" si="256"/>
        <v>-1.7645299869862175E-2</v>
      </c>
      <c r="S1410">
        <f t="shared" si="264"/>
        <v>-1.7645299869862175E-2</v>
      </c>
      <c r="T1410">
        <f t="shared" si="264"/>
        <v>-1.7555487691393121E-2</v>
      </c>
      <c r="U1410">
        <f t="shared" si="264"/>
        <v>-1.7465675512924064E-2</v>
      </c>
      <c r="V1410">
        <f t="shared" si="264"/>
        <v>-1.7375863334455007E-2</v>
      </c>
      <c r="W1410">
        <f t="shared" si="264"/>
        <v>-1.728605115598595E-2</v>
      </c>
      <c r="X1410">
        <f t="shared" si="264"/>
        <v>-1.7196238977516896E-2</v>
      </c>
      <c r="Y1410">
        <f t="shared" si="264"/>
        <v>-1.7106426799047839E-2</v>
      </c>
      <c r="Z1410">
        <f t="shared" si="264"/>
        <v>-1.7016614620578782E-2</v>
      </c>
      <c r="AA1410">
        <f t="shared" si="264"/>
        <v>-1.6926802442109729E-2</v>
      </c>
      <c r="AB1410">
        <f t="shared" si="264"/>
        <v>-1.6836990263640675E-2</v>
      </c>
      <c r="AC1410">
        <f t="shared" si="264"/>
        <v>-1.6747178085171614E-2</v>
      </c>
      <c r="AD1410">
        <f t="shared" si="264"/>
        <v>-1.6657365906702561E-2</v>
      </c>
      <c r="AE1410">
        <f t="shared" si="264"/>
        <v>-1.6567553728233504E-2</v>
      </c>
      <c r="AF1410">
        <f t="shared" si="264"/>
        <v>-1.647774154976445E-2</v>
      </c>
      <c r="AG1410">
        <f t="shared" si="264"/>
        <v>-1.6387929371295393E-2</v>
      </c>
      <c r="AH1410">
        <f t="shared" si="264"/>
        <v>-1.6298117192826336E-2</v>
      </c>
      <c r="AI1410">
        <f t="shared" si="263"/>
        <v>-1.6208305014357282E-2</v>
      </c>
      <c r="AJ1410">
        <f t="shared" si="263"/>
        <v>-1.6118492835888225E-2</v>
      </c>
      <c r="AK1410">
        <f t="shared" si="263"/>
        <v>-1.6028680657419168E-2</v>
      </c>
      <c r="AL1410">
        <f t="shared" si="263"/>
        <v>-1.5938868478950111E-2</v>
      </c>
      <c r="AM1410">
        <f t="shared" si="263"/>
        <v>-1.5849056300481057E-2</v>
      </c>
      <c r="AN1410">
        <f>(I1410*'msft+wfc'!$K$2)+(R1410*(1-'msft+wfc'!$K$2))</f>
        <v>-1.6421818110533677E-2</v>
      </c>
    </row>
    <row r="1411" spans="1:40" x14ac:dyDescent="0.35">
      <c r="A1411" s="1">
        <v>42404</v>
      </c>
      <c r="B1411">
        <v>52.099997999999999</v>
      </c>
      <c r="C1411">
        <v>52.810001</v>
      </c>
      <c r="D1411">
        <v>51.369999</v>
      </c>
      <c r="E1411">
        <v>52</v>
      </c>
      <c r="F1411">
        <v>46987100</v>
      </c>
      <c r="G1411">
        <v>51.270701000000003</v>
      </c>
      <c r="H1411">
        <f t="shared" si="253"/>
        <v>-3.0674846625766221E-3</v>
      </c>
      <c r="I1411">
        <f t="shared" si="254"/>
        <v>-3.0674846029310021E-3</v>
      </c>
      <c r="J1411" s="1">
        <v>42404</v>
      </c>
      <c r="K1411">
        <v>47.400002000000001</v>
      </c>
      <c r="L1411">
        <v>48.610000999999997</v>
      </c>
      <c r="M1411">
        <v>47.369999</v>
      </c>
      <c r="N1411">
        <v>48.25</v>
      </c>
      <c r="O1411">
        <v>30851700</v>
      </c>
      <c r="P1411">
        <v>47.883299999999998</v>
      </c>
      <c r="Q1411">
        <f t="shared" si="255"/>
        <v>1.3655504775441391E-2</v>
      </c>
      <c r="R1411">
        <f t="shared" si="256"/>
        <v>1.3655505101608484E-2</v>
      </c>
      <c r="S1411">
        <f t="shared" si="264"/>
        <v>1.3655505101608484E-2</v>
      </c>
      <c r="T1411">
        <f t="shared" si="264"/>
        <v>1.2819355616381508E-2</v>
      </c>
      <c r="U1411">
        <f t="shared" si="264"/>
        <v>1.1983206131154537E-2</v>
      </c>
      <c r="V1411">
        <f t="shared" si="264"/>
        <v>1.114705664592756E-2</v>
      </c>
      <c r="W1411">
        <f t="shared" si="264"/>
        <v>1.0310907160700588E-2</v>
      </c>
      <c r="X1411">
        <f t="shared" si="264"/>
        <v>9.4747576754736131E-3</v>
      </c>
      <c r="Y1411">
        <f t="shared" si="264"/>
        <v>8.6386081902466369E-3</v>
      </c>
      <c r="Z1411">
        <f t="shared" si="264"/>
        <v>7.8024587050196641E-3</v>
      </c>
      <c r="AA1411">
        <f t="shared" si="264"/>
        <v>6.9663092197926888E-3</v>
      </c>
      <c r="AB1411">
        <f t="shared" si="264"/>
        <v>6.1301597345657152E-3</v>
      </c>
      <c r="AC1411">
        <f t="shared" si="264"/>
        <v>5.2940102493387407E-3</v>
      </c>
      <c r="AD1411">
        <f t="shared" si="264"/>
        <v>4.4578607641117662E-3</v>
      </c>
      <c r="AE1411">
        <f t="shared" si="264"/>
        <v>3.621711278884793E-3</v>
      </c>
      <c r="AF1411">
        <f t="shared" si="264"/>
        <v>2.7855617936578172E-3</v>
      </c>
      <c r="AG1411">
        <f t="shared" si="264"/>
        <v>1.9494123084308444E-3</v>
      </c>
      <c r="AH1411">
        <f t="shared" si="264"/>
        <v>1.1132628232038695E-3</v>
      </c>
      <c r="AI1411">
        <f t="shared" si="263"/>
        <v>2.7711333797689457E-4</v>
      </c>
      <c r="AJ1411">
        <f t="shared" si="263"/>
        <v>-5.5903614725007905E-4</v>
      </c>
      <c r="AK1411">
        <f t="shared" si="263"/>
        <v>-1.395185632477054E-3</v>
      </c>
      <c r="AL1411">
        <f t="shared" si="263"/>
        <v>-2.2313351177040272E-3</v>
      </c>
      <c r="AM1411">
        <f t="shared" si="263"/>
        <v>-3.0674846029310021E-3</v>
      </c>
      <c r="AN1411">
        <f>(I1411*'msft+wfc'!$K$2)+(R1411*(1-'msft+wfc'!$K$2))</f>
        <v>2.2649157552027685E-3</v>
      </c>
    </row>
    <row r="1412" spans="1:40" x14ac:dyDescent="0.35">
      <c r="A1412" s="1">
        <v>42405</v>
      </c>
      <c r="B1412">
        <v>51.939999</v>
      </c>
      <c r="C1412">
        <v>52</v>
      </c>
      <c r="D1412">
        <v>49.560001</v>
      </c>
      <c r="E1412">
        <v>50.16</v>
      </c>
      <c r="F1412">
        <v>62009000</v>
      </c>
      <c r="G1412">
        <v>49.456507000000002</v>
      </c>
      <c r="H1412">
        <f t="shared" ref="H1412:H1475" si="265">(E1412-E1411)/E1411</f>
        <v>-3.5384615384615452E-2</v>
      </c>
      <c r="I1412">
        <f t="shared" ref="I1412:I1475" si="266">(G1412-G1411)/G1411</f>
        <v>-3.5384614694462642E-2</v>
      </c>
      <c r="J1412" s="1">
        <v>42405</v>
      </c>
      <c r="K1412">
        <v>48.349997999999999</v>
      </c>
      <c r="L1412">
        <v>48.66</v>
      </c>
      <c r="M1412">
        <v>47.599997999999999</v>
      </c>
      <c r="N1412">
        <v>47.860000999999997</v>
      </c>
      <c r="O1412">
        <v>23733700</v>
      </c>
      <c r="P1412">
        <v>47.496263999999996</v>
      </c>
      <c r="Q1412">
        <f t="shared" ref="Q1412:Q1475" si="267">(N1412-N1411)/N1411</f>
        <v>-8.0828808290156085E-3</v>
      </c>
      <c r="R1412">
        <f t="shared" ref="R1412:R1475" si="268">(P1412-P1411)/P1411</f>
        <v>-8.0829015544041857E-3</v>
      </c>
      <c r="S1412">
        <f t="shared" si="264"/>
        <v>-8.0829015544041857E-3</v>
      </c>
      <c r="T1412">
        <f t="shared" si="264"/>
        <v>-9.4479872114071085E-3</v>
      </c>
      <c r="U1412">
        <f t="shared" si="264"/>
        <v>-1.0813072868410031E-2</v>
      </c>
      <c r="V1412">
        <f t="shared" si="264"/>
        <v>-1.2178158525412954E-2</v>
      </c>
      <c r="W1412">
        <f t="shared" si="264"/>
        <v>-1.3543244182415877E-2</v>
      </c>
      <c r="X1412">
        <f t="shared" si="264"/>
        <v>-1.49083298394188E-2</v>
      </c>
      <c r="Y1412">
        <f t="shared" si="264"/>
        <v>-1.6273415496421723E-2</v>
      </c>
      <c r="Z1412">
        <f t="shared" si="264"/>
        <v>-1.7638501153424645E-2</v>
      </c>
      <c r="AA1412">
        <f t="shared" si="264"/>
        <v>-1.9003586810427568E-2</v>
      </c>
      <c r="AB1412">
        <f t="shared" si="264"/>
        <v>-2.0368672467430491E-2</v>
      </c>
      <c r="AC1412">
        <f t="shared" si="264"/>
        <v>-2.1733758124433414E-2</v>
      </c>
      <c r="AD1412">
        <f t="shared" si="264"/>
        <v>-2.3098843781436337E-2</v>
      </c>
      <c r="AE1412">
        <f t="shared" si="264"/>
        <v>-2.4463929438439259E-2</v>
      </c>
      <c r="AF1412">
        <f t="shared" si="264"/>
        <v>-2.5829015095442182E-2</v>
      </c>
      <c r="AG1412">
        <f t="shared" si="264"/>
        <v>-2.7194100752445102E-2</v>
      </c>
      <c r="AH1412">
        <f t="shared" si="264"/>
        <v>-2.8559186409448031E-2</v>
      </c>
      <c r="AI1412">
        <f t="shared" si="263"/>
        <v>-2.9924272066450954E-2</v>
      </c>
      <c r="AJ1412">
        <f t="shared" si="263"/>
        <v>-3.1289357723453877E-2</v>
      </c>
      <c r="AK1412">
        <f t="shared" si="263"/>
        <v>-3.2654443380456796E-2</v>
      </c>
      <c r="AL1412">
        <f t="shared" si="263"/>
        <v>-3.4019529037459716E-2</v>
      </c>
      <c r="AM1412">
        <f t="shared" si="263"/>
        <v>-3.5384614694462642E-2</v>
      </c>
      <c r="AN1412">
        <f>(I1412*'msft+wfc'!$K$2)+(R1412*(1-'msft+wfc'!$K$2))</f>
        <v>-2.6679014350392931E-2</v>
      </c>
    </row>
    <row r="1413" spans="1:40" x14ac:dyDescent="0.35">
      <c r="A1413" s="1">
        <v>42408</v>
      </c>
      <c r="B1413">
        <v>49.549999</v>
      </c>
      <c r="C1413">
        <v>49.57</v>
      </c>
      <c r="D1413">
        <v>48.189999</v>
      </c>
      <c r="E1413">
        <v>49.41</v>
      </c>
      <c r="F1413">
        <v>59290500</v>
      </c>
      <c r="G1413">
        <v>48.717025999999997</v>
      </c>
      <c r="H1413">
        <f t="shared" si="265"/>
        <v>-1.4952153110047849E-2</v>
      </c>
      <c r="I1413">
        <f t="shared" si="266"/>
        <v>-1.4952147752772045E-2</v>
      </c>
      <c r="J1413" s="1">
        <v>42408</v>
      </c>
      <c r="K1413">
        <v>47.110000999999997</v>
      </c>
      <c r="L1413">
        <v>47.34</v>
      </c>
      <c r="M1413">
        <v>46.060001</v>
      </c>
      <c r="N1413">
        <v>46.5</v>
      </c>
      <c r="O1413">
        <v>31172100</v>
      </c>
      <c r="P1413">
        <v>46.146599999999999</v>
      </c>
      <c r="Q1413">
        <f t="shared" si="267"/>
        <v>-2.8416234257913973E-2</v>
      </c>
      <c r="R1413">
        <f t="shared" si="268"/>
        <v>-2.8416213957375619E-2</v>
      </c>
      <c r="S1413">
        <f t="shared" si="264"/>
        <v>-2.8416213957375619E-2</v>
      </c>
      <c r="T1413">
        <f t="shared" si="264"/>
        <v>-2.774301064714544E-2</v>
      </c>
      <c r="U1413">
        <f t="shared" si="264"/>
        <v>-2.7069807336915264E-2</v>
      </c>
      <c r="V1413">
        <f t="shared" si="264"/>
        <v>-2.6396604026685082E-2</v>
      </c>
      <c r="W1413">
        <f t="shared" si="264"/>
        <v>-2.5723400716454906E-2</v>
      </c>
      <c r="X1413">
        <f t="shared" si="264"/>
        <v>-2.5050197406224724E-2</v>
      </c>
      <c r="Y1413">
        <f t="shared" si="264"/>
        <v>-2.4376994095994545E-2</v>
      </c>
      <c r="Z1413">
        <f t="shared" si="264"/>
        <v>-2.3703790785764369E-2</v>
      </c>
      <c r="AA1413">
        <f t="shared" si="264"/>
        <v>-2.3030587475534187E-2</v>
      </c>
      <c r="AB1413">
        <f t="shared" si="264"/>
        <v>-2.2357384165304011E-2</v>
      </c>
      <c r="AC1413">
        <f t="shared" si="264"/>
        <v>-2.1684180855073832E-2</v>
      </c>
      <c r="AD1413">
        <f t="shared" si="264"/>
        <v>-2.1010977544843653E-2</v>
      </c>
      <c r="AE1413">
        <f t="shared" si="264"/>
        <v>-2.0337774234613474E-2</v>
      </c>
      <c r="AF1413">
        <f t="shared" si="264"/>
        <v>-1.9664570924383298E-2</v>
      </c>
      <c r="AG1413">
        <f t="shared" si="264"/>
        <v>-1.8991367614153119E-2</v>
      </c>
      <c r="AH1413">
        <f t="shared" si="264"/>
        <v>-1.831816430392294E-2</v>
      </c>
      <c r="AI1413">
        <f t="shared" si="263"/>
        <v>-1.7644960993692758E-2</v>
      </c>
      <c r="AJ1413">
        <f t="shared" si="263"/>
        <v>-1.6971757683462582E-2</v>
      </c>
      <c r="AK1413">
        <f t="shared" si="263"/>
        <v>-1.6298554373232403E-2</v>
      </c>
      <c r="AL1413">
        <f t="shared" si="263"/>
        <v>-1.5625351063002224E-2</v>
      </c>
      <c r="AM1413">
        <f t="shared" si="263"/>
        <v>-1.4952147752772045E-2</v>
      </c>
      <c r="AN1413">
        <f>(I1413*'msft+wfc'!$K$2)+(R1413*(1-'msft+wfc'!$K$2))</f>
        <v>-1.924538674411555E-2</v>
      </c>
    </row>
    <row r="1414" spans="1:40" x14ac:dyDescent="0.35">
      <c r="A1414" s="1">
        <v>42409</v>
      </c>
      <c r="B1414">
        <v>49.02</v>
      </c>
      <c r="C1414">
        <v>50.240001999999997</v>
      </c>
      <c r="D1414">
        <v>48.669998</v>
      </c>
      <c r="E1414">
        <v>49.279998999999997</v>
      </c>
      <c r="F1414">
        <v>46740500</v>
      </c>
      <c r="G1414">
        <v>48.588847999999999</v>
      </c>
      <c r="H1414">
        <f t="shared" si="265"/>
        <v>-2.6310665857113952E-3</v>
      </c>
      <c r="I1414">
        <f t="shared" si="266"/>
        <v>-2.6310719377656256E-3</v>
      </c>
      <c r="J1414" s="1">
        <v>42409</v>
      </c>
      <c r="K1414">
        <v>45.610000999999997</v>
      </c>
      <c r="L1414">
        <v>46.759998000000003</v>
      </c>
      <c r="M1414">
        <v>45.360000999999997</v>
      </c>
      <c r="N1414">
        <v>46.450001</v>
      </c>
      <c r="O1414">
        <v>29896200</v>
      </c>
      <c r="P1414">
        <v>46.096980000000002</v>
      </c>
      <c r="Q1414">
        <f t="shared" si="267"/>
        <v>-1.0752473118279501E-3</v>
      </c>
      <c r="R1414">
        <f t="shared" si="268"/>
        <v>-1.0752688172042434E-3</v>
      </c>
      <c r="S1414">
        <f t="shared" si="264"/>
        <v>-1.0752688172042434E-3</v>
      </c>
      <c r="T1414">
        <f t="shared" si="264"/>
        <v>-1.1530589732323127E-3</v>
      </c>
      <c r="U1414">
        <f t="shared" si="264"/>
        <v>-1.2308491292603815E-3</v>
      </c>
      <c r="V1414">
        <f t="shared" si="264"/>
        <v>-1.3086392852884507E-3</v>
      </c>
      <c r="W1414">
        <f t="shared" si="264"/>
        <v>-1.38642944131652E-3</v>
      </c>
      <c r="X1414">
        <f t="shared" si="264"/>
        <v>-1.4642195973445888E-3</v>
      </c>
      <c r="Y1414">
        <f t="shared" si="264"/>
        <v>-1.5420097533726581E-3</v>
      </c>
      <c r="Z1414">
        <f t="shared" si="264"/>
        <v>-1.6197999094007269E-3</v>
      </c>
      <c r="AA1414">
        <f t="shared" si="264"/>
        <v>-1.6975900654287962E-3</v>
      </c>
      <c r="AB1414">
        <f t="shared" si="264"/>
        <v>-1.7753802214568654E-3</v>
      </c>
      <c r="AC1414">
        <f t="shared" si="264"/>
        <v>-1.8531703774849345E-3</v>
      </c>
      <c r="AD1414">
        <f t="shared" si="264"/>
        <v>-1.9309605335130035E-3</v>
      </c>
      <c r="AE1414">
        <f t="shared" si="264"/>
        <v>-2.0087506895410728E-3</v>
      </c>
      <c r="AF1414">
        <f t="shared" si="264"/>
        <v>-2.0865408455691421E-3</v>
      </c>
      <c r="AG1414">
        <f t="shared" si="264"/>
        <v>-2.1643310015972109E-3</v>
      </c>
      <c r="AH1414">
        <f t="shared" si="264"/>
        <v>-2.2421211576252797E-3</v>
      </c>
      <c r="AI1414">
        <f t="shared" si="263"/>
        <v>-2.319911313653349E-3</v>
      </c>
      <c r="AJ1414">
        <f t="shared" si="263"/>
        <v>-2.3977014696814182E-3</v>
      </c>
      <c r="AK1414">
        <f t="shared" si="263"/>
        <v>-2.4754916257094875E-3</v>
      </c>
      <c r="AL1414">
        <f t="shared" si="263"/>
        <v>-2.5532817817375563E-3</v>
      </c>
      <c r="AM1414">
        <f t="shared" si="263"/>
        <v>-2.6310719377656256E-3</v>
      </c>
      <c r="AN1414">
        <f>(I1414*'msft+wfc'!$K$2)+(R1414*(1-'msft+wfc'!$K$2))</f>
        <v>-2.1349785200309281E-3</v>
      </c>
    </row>
    <row r="1415" spans="1:40" x14ac:dyDescent="0.35">
      <c r="A1415" s="1">
        <v>42410</v>
      </c>
      <c r="B1415">
        <v>49.889999000000003</v>
      </c>
      <c r="C1415">
        <v>50.389999000000003</v>
      </c>
      <c r="D1415">
        <v>49.52</v>
      </c>
      <c r="E1415">
        <v>49.709999000000003</v>
      </c>
      <c r="F1415">
        <v>38237000</v>
      </c>
      <c r="G1415">
        <v>49.012818000000003</v>
      </c>
      <c r="H1415">
        <f t="shared" si="265"/>
        <v>8.7256495277121832E-3</v>
      </c>
      <c r="I1415">
        <f t="shared" si="266"/>
        <v>8.7256647862901417E-3</v>
      </c>
      <c r="J1415" s="1">
        <v>42410</v>
      </c>
      <c r="K1415">
        <v>46.880001</v>
      </c>
      <c r="L1415">
        <v>47.220001000000003</v>
      </c>
      <c r="M1415">
        <v>46.110000999999997</v>
      </c>
      <c r="N1415">
        <v>46.169998</v>
      </c>
      <c r="O1415">
        <v>19885500</v>
      </c>
      <c r="P1415">
        <v>45.819105999999998</v>
      </c>
      <c r="Q1415">
        <f t="shared" si="267"/>
        <v>-6.0280515386856651E-3</v>
      </c>
      <c r="R1415">
        <f t="shared" si="268"/>
        <v>-6.0280304696751098E-3</v>
      </c>
      <c r="S1415">
        <f t="shared" si="264"/>
        <v>-6.0280304696751098E-3</v>
      </c>
      <c r="T1415">
        <f t="shared" si="264"/>
        <v>-5.2903457068768462E-3</v>
      </c>
      <c r="U1415">
        <f t="shared" si="264"/>
        <v>-4.5526609440785853E-3</v>
      </c>
      <c r="V1415">
        <f t="shared" si="264"/>
        <v>-3.8149761812803218E-3</v>
      </c>
      <c r="W1415">
        <f t="shared" si="264"/>
        <v>-3.0772914184820596E-3</v>
      </c>
      <c r="X1415">
        <f t="shared" si="264"/>
        <v>-2.3396066556837973E-3</v>
      </c>
      <c r="Y1415">
        <f t="shared" si="264"/>
        <v>-1.6019218928855342E-3</v>
      </c>
      <c r="Z1415">
        <f t="shared" si="264"/>
        <v>-8.6423713008727202E-4</v>
      </c>
      <c r="AA1415">
        <f t="shared" si="264"/>
        <v>-1.2655236728900893E-4</v>
      </c>
      <c r="AB1415">
        <f t="shared" si="264"/>
        <v>6.1113239550925373E-4</v>
      </c>
      <c r="AC1415">
        <f t="shared" si="264"/>
        <v>1.348817158307516E-3</v>
      </c>
      <c r="AD1415">
        <f t="shared" si="264"/>
        <v>2.086501921105779E-3</v>
      </c>
      <c r="AE1415">
        <f t="shared" si="264"/>
        <v>2.8241866839040408E-3</v>
      </c>
      <c r="AF1415">
        <f t="shared" si="264"/>
        <v>3.5618714467023039E-3</v>
      </c>
      <c r="AG1415">
        <f t="shared" si="264"/>
        <v>4.2995562095005657E-3</v>
      </c>
      <c r="AH1415">
        <f t="shared" si="264"/>
        <v>5.0372409722988284E-3</v>
      </c>
      <c r="AI1415">
        <f t="shared" si="263"/>
        <v>5.7749257350970919E-3</v>
      </c>
      <c r="AJ1415">
        <f t="shared" si="263"/>
        <v>6.5126104978953537E-3</v>
      </c>
      <c r="AK1415">
        <f t="shared" si="263"/>
        <v>7.2502952606936181E-3</v>
      </c>
      <c r="AL1415">
        <f t="shared" si="263"/>
        <v>7.9879800234918773E-3</v>
      </c>
      <c r="AM1415">
        <f t="shared" si="263"/>
        <v>8.7256647862901417E-3</v>
      </c>
      <c r="AN1415">
        <f>(I1415*'msft+wfc'!$K$2)+(R1415*(1-'msft+wfc'!$K$2))</f>
        <v>4.0212063577024703E-3</v>
      </c>
    </row>
    <row r="1416" spans="1:40" x14ac:dyDescent="0.35">
      <c r="A1416" s="1">
        <v>42411</v>
      </c>
      <c r="B1416">
        <v>48.68</v>
      </c>
      <c r="C1416">
        <v>50.110000999999997</v>
      </c>
      <c r="D1416">
        <v>48.509998000000003</v>
      </c>
      <c r="E1416">
        <v>49.689999</v>
      </c>
      <c r="F1416">
        <v>48878600</v>
      </c>
      <c r="G1416">
        <v>48.993098000000003</v>
      </c>
      <c r="H1416">
        <f t="shared" si="265"/>
        <v>-4.0233354259377725E-4</v>
      </c>
      <c r="I1416">
        <f t="shared" si="266"/>
        <v>-4.0234372975656111E-4</v>
      </c>
      <c r="J1416" s="1">
        <v>42411</v>
      </c>
      <c r="K1416">
        <v>44.93</v>
      </c>
      <c r="L1416">
        <v>45.529998999999997</v>
      </c>
      <c r="M1416">
        <v>44.5</v>
      </c>
      <c r="N1416">
        <v>45.16</v>
      </c>
      <c r="O1416">
        <v>32570900</v>
      </c>
      <c r="P1416">
        <v>44.816783000000001</v>
      </c>
      <c r="Q1416">
        <f t="shared" si="267"/>
        <v>-2.1875634475877669E-2</v>
      </c>
      <c r="R1416">
        <f t="shared" si="268"/>
        <v>-2.1875655976351809E-2</v>
      </c>
      <c r="S1416">
        <f t="shared" si="264"/>
        <v>-2.1875655976351809E-2</v>
      </c>
      <c r="T1416">
        <f t="shared" si="264"/>
        <v>-2.0801990364022048E-2</v>
      </c>
      <c r="U1416">
        <f t="shared" si="264"/>
        <v>-1.9728324751692287E-2</v>
      </c>
      <c r="V1416">
        <f t="shared" si="264"/>
        <v>-1.8654659139362519E-2</v>
      </c>
      <c r="W1416">
        <f t="shared" si="264"/>
        <v>-1.7580993527032761E-2</v>
      </c>
      <c r="X1416">
        <f t="shared" si="264"/>
        <v>-1.6507327914702996E-2</v>
      </c>
      <c r="Y1416">
        <f t="shared" si="264"/>
        <v>-1.5433662302373235E-2</v>
      </c>
      <c r="Z1416">
        <f t="shared" si="264"/>
        <v>-1.4359996690043472E-2</v>
      </c>
      <c r="AA1416">
        <f t="shared" si="264"/>
        <v>-1.3286331077713709E-2</v>
      </c>
      <c r="AB1416">
        <f t="shared" si="264"/>
        <v>-1.2212665465383949E-2</v>
      </c>
      <c r="AC1416">
        <f t="shared" si="264"/>
        <v>-1.1138999853054185E-2</v>
      </c>
      <c r="AD1416">
        <f t="shared" si="264"/>
        <v>-1.0065334240724422E-2</v>
      </c>
      <c r="AE1416">
        <f t="shared" si="264"/>
        <v>-8.9916686283946622E-3</v>
      </c>
      <c r="AF1416">
        <f t="shared" si="264"/>
        <v>-7.9180030160648975E-3</v>
      </c>
      <c r="AG1416">
        <f t="shared" si="264"/>
        <v>-6.8443374037351363E-3</v>
      </c>
      <c r="AH1416">
        <f t="shared" si="264"/>
        <v>-5.7706717914053733E-3</v>
      </c>
      <c r="AI1416">
        <f t="shared" si="263"/>
        <v>-4.6970061790756095E-3</v>
      </c>
      <c r="AJ1416">
        <f t="shared" si="263"/>
        <v>-3.6233405667458491E-3</v>
      </c>
      <c r="AK1416">
        <f t="shared" si="263"/>
        <v>-2.5496749544160853E-3</v>
      </c>
      <c r="AL1416">
        <f t="shared" si="263"/>
        <v>-1.4760093420863245E-3</v>
      </c>
      <c r="AM1416">
        <f t="shared" si="263"/>
        <v>-4.0234372975656111E-4</v>
      </c>
      <c r="AN1416">
        <f>(I1416*'msft+wfc'!$K$2)+(R1416*(1-'msft+wfc'!$K$2))</f>
        <v>-7.2494625725661333E-3</v>
      </c>
    </row>
    <row r="1417" spans="1:40" x14ac:dyDescent="0.35">
      <c r="A1417" s="1">
        <v>42412</v>
      </c>
      <c r="B1417">
        <v>50.25</v>
      </c>
      <c r="C1417">
        <v>50.68</v>
      </c>
      <c r="D1417">
        <v>49.75</v>
      </c>
      <c r="E1417">
        <v>50.5</v>
      </c>
      <c r="F1417">
        <v>34243300</v>
      </c>
      <c r="G1417">
        <v>49.791739</v>
      </c>
      <c r="H1417">
        <f t="shared" si="265"/>
        <v>1.6301087065829882E-2</v>
      </c>
      <c r="I1417">
        <f t="shared" si="266"/>
        <v>1.6301092043617987E-2</v>
      </c>
      <c r="J1417" s="1">
        <v>42412</v>
      </c>
      <c r="K1417">
        <v>45.959999000000003</v>
      </c>
      <c r="L1417">
        <v>47.389999000000003</v>
      </c>
      <c r="M1417">
        <v>45.93</v>
      </c>
      <c r="N1417">
        <v>47.310001</v>
      </c>
      <c r="O1417">
        <v>28533900</v>
      </c>
      <c r="P1417">
        <v>46.950445000000002</v>
      </c>
      <c r="Q1417">
        <f t="shared" si="267"/>
        <v>4.7608525243578462E-2</v>
      </c>
      <c r="R1417">
        <f t="shared" si="268"/>
        <v>4.7608548788519715E-2</v>
      </c>
      <c r="S1417">
        <f t="shared" si="264"/>
        <v>4.7608548788519715E-2</v>
      </c>
      <c r="T1417">
        <f t="shared" si="264"/>
        <v>4.6043175951274627E-2</v>
      </c>
      <c r="U1417">
        <f t="shared" si="264"/>
        <v>4.4477803114029539E-2</v>
      </c>
      <c r="V1417">
        <f t="shared" si="264"/>
        <v>4.2912430276784458E-2</v>
      </c>
      <c r="W1417">
        <f t="shared" si="264"/>
        <v>4.1347057439539377E-2</v>
      </c>
      <c r="X1417">
        <f t="shared" si="264"/>
        <v>3.9781684602294282E-2</v>
      </c>
      <c r="Y1417">
        <f t="shared" si="264"/>
        <v>3.8216311765049193E-2</v>
      </c>
      <c r="Z1417">
        <f t="shared" si="264"/>
        <v>3.6650938927804112E-2</v>
      </c>
      <c r="AA1417">
        <f t="shared" si="264"/>
        <v>3.5085566090559024E-2</v>
      </c>
      <c r="AB1417">
        <f t="shared" si="264"/>
        <v>3.3520193253313943E-2</v>
      </c>
      <c r="AC1417">
        <f t="shared" si="264"/>
        <v>3.1954820416068855E-2</v>
      </c>
      <c r="AD1417">
        <f t="shared" si="264"/>
        <v>3.038944757882376E-2</v>
      </c>
      <c r="AE1417">
        <f t="shared" si="264"/>
        <v>2.8824074741578679E-2</v>
      </c>
      <c r="AF1417">
        <f t="shared" si="264"/>
        <v>2.725870190433359E-2</v>
      </c>
      <c r="AG1417">
        <f t="shared" si="264"/>
        <v>2.5693329067088509E-2</v>
      </c>
      <c r="AH1417">
        <f t="shared" si="264"/>
        <v>2.4127956229843421E-2</v>
      </c>
      <c r="AI1417">
        <f t="shared" si="263"/>
        <v>2.2562583392598333E-2</v>
      </c>
      <c r="AJ1417">
        <f t="shared" si="263"/>
        <v>2.0997210555353245E-2</v>
      </c>
      <c r="AK1417">
        <f t="shared" si="263"/>
        <v>1.943183771810816E-2</v>
      </c>
      <c r="AL1417">
        <f t="shared" si="263"/>
        <v>1.7866464880863075E-2</v>
      </c>
      <c r="AM1417">
        <f t="shared" si="263"/>
        <v>1.6301092043617987E-2</v>
      </c>
      <c r="AN1417">
        <f>(I1417*'msft+wfc'!$K$2)+(R1417*(1-'msft+wfc'!$K$2))</f>
        <v>2.6283989630013938E-2</v>
      </c>
    </row>
    <row r="1418" spans="1:40" x14ac:dyDescent="0.35">
      <c r="A1418" s="1">
        <v>42416</v>
      </c>
      <c r="B1418">
        <v>50.900002000000001</v>
      </c>
      <c r="C1418">
        <v>51.09</v>
      </c>
      <c r="D1418">
        <v>50.130001</v>
      </c>
      <c r="E1418">
        <v>51.09</v>
      </c>
      <c r="F1418">
        <v>37291200</v>
      </c>
      <c r="G1418">
        <v>50.735140000000001</v>
      </c>
      <c r="H1418">
        <f t="shared" si="265"/>
        <v>1.1683168316831751E-2</v>
      </c>
      <c r="I1418">
        <f t="shared" si="266"/>
        <v>1.8946938165786929E-2</v>
      </c>
      <c r="J1418" s="1">
        <v>42416</v>
      </c>
      <c r="K1418">
        <v>48.049999</v>
      </c>
      <c r="L1418">
        <v>48.41</v>
      </c>
      <c r="M1418">
        <v>47.57</v>
      </c>
      <c r="N1418">
        <v>48.240001999999997</v>
      </c>
      <c r="O1418">
        <v>20410600</v>
      </c>
      <c r="P1418">
        <v>47.873376999999998</v>
      </c>
      <c r="Q1418">
        <f t="shared" si="267"/>
        <v>1.9657598400811643E-2</v>
      </c>
      <c r="R1418">
        <f t="shared" si="268"/>
        <v>1.9657577260449734E-2</v>
      </c>
      <c r="S1418">
        <f t="shared" si="264"/>
        <v>1.9657577260449734E-2</v>
      </c>
      <c r="T1418">
        <f t="shared" si="264"/>
        <v>1.9622045305716596E-2</v>
      </c>
      <c r="U1418">
        <f t="shared" si="264"/>
        <v>1.9586513350983454E-2</v>
      </c>
      <c r="V1418">
        <f t="shared" si="264"/>
        <v>1.9550981396250312E-2</v>
      </c>
      <c r="W1418">
        <f t="shared" si="264"/>
        <v>1.9515449441517174E-2</v>
      </c>
      <c r="X1418">
        <f t="shared" si="264"/>
        <v>1.9479917486784033E-2</v>
      </c>
      <c r="Y1418">
        <f t="shared" si="264"/>
        <v>1.9444385532050891E-2</v>
      </c>
      <c r="Z1418">
        <f t="shared" si="264"/>
        <v>1.9408853577317753E-2</v>
      </c>
      <c r="AA1418">
        <f t="shared" si="264"/>
        <v>1.9373321622584611E-2</v>
      </c>
      <c r="AB1418">
        <f t="shared" si="264"/>
        <v>1.9337789667851473E-2</v>
      </c>
      <c r="AC1418">
        <f t="shared" si="264"/>
        <v>1.9302257713118331E-2</v>
      </c>
      <c r="AD1418">
        <f t="shared" si="264"/>
        <v>1.926672575838519E-2</v>
      </c>
      <c r="AE1418">
        <f t="shared" si="264"/>
        <v>1.9231193803652052E-2</v>
      </c>
      <c r="AF1418">
        <f t="shared" si="264"/>
        <v>1.919566184891891E-2</v>
      </c>
      <c r="AG1418">
        <f t="shared" si="264"/>
        <v>1.9160129894185772E-2</v>
      </c>
      <c r="AH1418">
        <f t="shared" si="264"/>
        <v>1.912459793945263E-2</v>
      </c>
      <c r="AI1418">
        <f t="shared" si="263"/>
        <v>1.9089065984719489E-2</v>
      </c>
      <c r="AJ1418">
        <f t="shared" si="263"/>
        <v>1.9053534029986347E-2</v>
      </c>
      <c r="AK1418">
        <f t="shared" si="263"/>
        <v>1.9018002075253209E-2</v>
      </c>
      <c r="AL1418">
        <f t="shared" si="263"/>
        <v>1.8982470120520067E-2</v>
      </c>
      <c r="AM1418">
        <f t="shared" si="263"/>
        <v>1.8946938165786929E-2</v>
      </c>
      <c r="AN1418">
        <f>(I1418*'msft+wfc'!$K$2)+(R1418*(1-'msft+wfc'!$K$2))</f>
        <v>1.9173537131033865E-2</v>
      </c>
    </row>
    <row r="1419" spans="1:40" x14ac:dyDescent="0.35">
      <c r="A1419" s="1">
        <v>42417</v>
      </c>
      <c r="B1419">
        <v>51.490001999999997</v>
      </c>
      <c r="C1419">
        <v>52.77</v>
      </c>
      <c r="D1419">
        <v>51.450001</v>
      </c>
      <c r="E1419">
        <v>52.419998</v>
      </c>
      <c r="F1419">
        <v>40789000</v>
      </c>
      <c r="G1419">
        <v>52.055900000000001</v>
      </c>
      <c r="H1419">
        <f t="shared" si="265"/>
        <v>2.6032452534742536E-2</v>
      </c>
      <c r="I1419">
        <f t="shared" si="266"/>
        <v>2.6032450092775931E-2</v>
      </c>
      <c r="J1419" s="1">
        <v>42417</v>
      </c>
      <c r="K1419">
        <v>48.650002000000001</v>
      </c>
      <c r="L1419">
        <v>48.959999000000003</v>
      </c>
      <c r="M1419">
        <v>47.990001999999997</v>
      </c>
      <c r="N1419">
        <v>48.130001</v>
      </c>
      <c r="O1419">
        <v>18060500</v>
      </c>
      <c r="P1419">
        <v>47.764212999999998</v>
      </c>
      <c r="Q1419">
        <f t="shared" si="267"/>
        <v>-2.2802859751124577E-3</v>
      </c>
      <c r="R1419">
        <f t="shared" si="268"/>
        <v>-2.280265292335651E-3</v>
      </c>
      <c r="S1419">
        <f t="shared" si="264"/>
        <v>-2.280265292335651E-3</v>
      </c>
      <c r="T1419">
        <f t="shared" si="264"/>
        <v>-8.6462952308007188E-4</v>
      </c>
      <c r="U1419">
        <f t="shared" si="264"/>
        <v>5.5100624617550721E-4</v>
      </c>
      <c r="V1419">
        <f t="shared" si="264"/>
        <v>1.9666420154310863E-3</v>
      </c>
      <c r="W1419">
        <f t="shared" si="264"/>
        <v>3.3822777846866654E-3</v>
      </c>
      <c r="X1419">
        <f t="shared" si="264"/>
        <v>4.7979135539422445E-3</v>
      </c>
      <c r="Y1419">
        <f t="shared" si="264"/>
        <v>6.213549323197824E-3</v>
      </c>
      <c r="Z1419">
        <f t="shared" si="264"/>
        <v>7.6291850924534027E-3</v>
      </c>
      <c r="AA1419">
        <f t="shared" si="264"/>
        <v>9.0448208617089822E-3</v>
      </c>
      <c r="AB1419">
        <f t="shared" si="264"/>
        <v>1.0460456630964562E-2</v>
      </c>
      <c r="AC1419">
        <f t="shared" si="264"/>
        <v>1.187609240022014E-2</v>
      </c>
      <c r="AD1419">
        <f t="shared" si="264"/>
        <v>1.3291728169475721E-2</v>
      </c>
      <c r="AE1419">
        <f t="shared" si="264"/>
        <v>1.4707363938731299E-2</v>
      </c>
      <c r="AF1419">
        <f t="shared" si="264"/>
        <v>1.612299970798688E-2</v>
      </c>
      <c r="AG1419">
        <f t="shared" si="264"/>
        <v>1.7538635477242458E-2</v>
      </c>
      <c r="AH1419">
        <f t="shared" si="264"/>
        <v>1.8954271246498035E-2</v>
      </c>
      <c r="AI1419">
        <f t="shared" si="263"/>
        <v>2.0369907015753613E-2</v>
      </c>
      <c r="AJ1419">
        <f t="shared" si="263"/>
        <v>2.1785542785009191E-2</v>
      </c>
      <c r="AK1419">
        <f t="shared" si="263"/>
        <v>2.3201178554264772E-2</v>
      </c>
      <c r="AL1419">
        <f t="shared" si="263"/>
        <v>2.461681432352035E-2</v>
      </c>
      <c r="AM1419">
        <f t="shared" si="263"/>
        <v>2.6032450092775931E-2</v>
      </c>
      <c r="AN1419">
        <f>(I1419*'msft+wfc'!$K$2)+(R1419*(1-'msft+wfc'!$K$2))</f>
        <v>1.7004475052025521E-2</v>
      </c>
    </row>
    <row r="1420" spans="1:40" x14ac:dyDescent="0.35">
      <c r="A1420" s="1">
        <v>42418</v>
      </c>
      <c r="B1420">
        <v>52.330002</v>
      </c>
      <c r="C1420">
        <v>52.950001</v>
      </c>
      <c r="D1420">
        <v>52.099997999999999</v>
      </c>
      <c r="E1420">
        <v>52.189999</v>
      </c>
      <c r="F1420">
        <v>27176000</v>
      </c>
      <c r="G1420">
        <v>51.827497999999999</v>
      </c>
      <c r="H1420">
        <f t="shared" si="265"/>
        <v>-4.3876193967042768E-3</v>
      </c>
      <c r="I1420">
        <f t="shared" si="266"/>
        <v>-4.3876294521851059E-3</v>
      </c>
      <c r="J1420" s="1">
        <v>42418</v>
      </c>
      <c r="K1420">
        <v>48.09</v>
      </c>
      <c r="L1420">
        <v>48.139999000000003</v>
      </c>
      <c r="M1420">
        <v>47.48</v>
      </c>
      <c r="N1420">
        <v>47.73</v>
      </c>
      <c r="O1420">
        <v>17162800</v>
      </c>
      <c r="P1420">
        <v>47.367251000000003</v>
      </c>
      <c r="Q1420">
        <f t="shared" si="267"/>
        <v>-8.3108454537535372E-3</v>
      </c>
      <c r="R1420">
        <f t="shared" si="268"/>
        <v>-8.3108665477225584E-3</v>
      </c>
      <c r="S1420">
        <f t="shared" si="264"/>
        <v>-8.3108665477225584E-3</v>
      </c>
      <c r="T1420">
        <f t="shared" si="264"/>
        <v>-8.1147046929456856E-3</v>
      </c>
      <c r="U1420">
        <f t="shared" si="264"/>
        <v>-7.9185428381688128E-3</v>
      </c>
      <c r="V1420">
        <f t="shared" si="264"/>
        <v>-7.72238098339194E-3</v>
      </c>
      <c r="W1420">
        <f t="shared" si="264"/>
        <v>-7.5262191286150689E-3</v>
      </c>
      <c r="X1420">
        <f t="shared" si="264"/>
        <v>-7.3300572738381952E-3</v>
      </c>
      <c r="Y1420">
        <f t="shared" si="264"/>
        <v>-7.1338954190613216E-3</v>
      </c>
      <c r="Z1420">
        <f t="shared" si="264"/>
        <v>-6.9377335642844505E-3</v>
      </c>
      <c r="AA1420">
        <f t="shared" si="264"/>
        <v>-6.7415717095075768E-3</v>
      </c>
      <c r="AB1420">
        <f t="shared" si="264"/>
        <v>-6.5454098547307049E-3</v>
      </c>
      <c r="AC1420">
        <f t="shared" si="264"/>
        <v>-6.3492479999538321E-3</v>
      </c>
      <c r="AD1420">
        <f t="shared" si="264"/>
        <v>-6.1530861451769593E-3</v>
      </c>
      <c r="AE1420">
        <f t="shared" si="264"/>
        <v>-5.9569242904000865E-3</v>
      </c>
      <c r="AF1420">
        <f t="shared" si="264"/>
        <v>-5.7607624356232137E-3</v>
      </c>
      <c r="AG1420">
        <f t="shared" si="264"/>
        <v>-5.5646005808463418E-3</v>
      </c>
      <c r="AH1420">
        <f t="shared" si="264"/>
        <v>-5.368438726069469E-3</v>
      </c>
      <c r="AI1420">
        <f t="shared" si="263"/>
        <v>-5.1722768712925962E-3</v>
      </c>
      <c r="AJ1420">
        <f t="shared" si="263"/>
        <v>-4.9761150165157234E-3</v>
      </c>
      <c r="AK1420">
        <f t="shared" si="263"/>
        <v>-4.7799531617388506E-3</v>
      </c>
      <c r="AL1420">
        <f t="shared" si="263"/>
        <v>-4.5837913069619787E-3</v>
      </c>
      <c r="AM1420">
        <f t="shared" si="263"/>
        <v>-4.3876294521851059E-3</v>
      </c>
      <c r="AN1420">
        <f>(I1420*'msft+wfc'!$K$2)+(R1420*(1-'msft+wfc'!$K$2))</f>
        <v>-5.6386181367986451E-3</v>
      </c>
    </row>
    <row r="1421" spans="1:40" x14ac:dyDescent="0.35">
      <c r="A1421" s="1">
        <v>42419</v>
      </c>
      <c r="B1421">
        <v>51.970001000000003</v>
      </c>
      <c r="C1421">
        <v>52.279998999999997</v>
      </c>
      <c r="D1421">
        <v>51.529998999999997</v>
      </c>
      <c r="E1421">
        <v>51.82</v>
      </c>
      <c r="F1421">
        <v>33559100</v>
      </c>
      <c r="G1421">
        <v>51.460068999999997</v>
      </c>
      <c r="H1421">
        <f t="shared" si="265"/>
        <v>-7.0894617185181391E-3</v>
      </c>
      <c r="I1421">
        <f t="shared" si="266"/>
        <v>-7.0894605022222244E-3</v>
      </c>
      <c r="J1421" s="1">
        <v>42419</v>
      </c>
      <c r="K1421">
        <v>47.400002000000001</v>
      </c>
      <c r="L1421">
        <v>48.169998</v>
      </c>
      <c r="M1421">
        <v>47.34</v>
      </c>
      <c r="N1421">
        <v>48.09</v>
      </c>
      <c r="O1421">
        <v>18234900</v>
      </c>
      <c r="P1421">
        <v>47.724516000000001</v>
      </c>
      <c r="Q1421">
        <f t="shared" si="267"/>
        <v>7.5424261470774471E-3</v>
      </c>
      <c r="R1421">
        <f t="shared" si="268"/>
        <v>7.5424474179427922E-3</v>
      </c>
      <c r="S1421">
        <f t="shared" si="264"/>
        <v>7.5424474179427922E-3</v>
      </c>
      <c r="T1421">
        <f t="shared" si="264"/>
        <v>6.810852021934541E-3</v>
      </c>
      <c r="U1421">
        <f t="shared" si="264"/>
        <v>6.0792566259262907E-3</v>
      </c>
      <c r="V1421">
        <f t="shared" si="264"/>
        <v>5.3476612299180395E-3</v>
      </c>
      <c r="W1421">
        <f t="shared" si="264"/>
        <v>4.6160658339097892E-3</v>
      </c>
      <c r="X1421">
        <f t="shared" si="264"/>
        <v>3.8844704379015381E-3</v>
      </c>
      <c r="Y1421">
        <f t="shared" si="264"/>
        <v>3.1528750418932869E-3</v>
      </c>
      <c r="Z1421">
        <f t="shared" si="264"/>
        <v>2.4212796458850366E-3</v>
      </c>
      <c r="AA1421">
        <f t="shared" si="264"/>
        <v>1.6896842498767854E-3</v>
      </c>
      <c r="AB1421">
        <f t="shared" si="264"/>
        <v>9.5808885386853507E-4</v>
      </c>
      <c r="AC1421">
        <f t="shared" si="264"/>
        <v>2.2649345786028389E-4</v>
      </c>
      <c r="AD1421">
        <f t="shared" si="264"/>
        <v>-5.0510193814796772E-4</v>
      </c>
      <c r="AE1421">
        <f t="shared" si="264"/>
        <v>-1.2366973341562176E-3</v>
      </c>
      <c r="AF1421">
        <f t="shared" si="264"/>
        <v>-1.9682927301644688E-3</v>
      </c>
      <c r="AG1421">
        <f t="shared" si="264"/>
        <v>-2.6998881261727191E-3</v>
      </c>
      <c r="AH1421">
        <f t="shared" si="264"/>
        <v>-3.4314835221809703E-3</v>
      </c>
      <c r="AI1421">
        <f t="shared" si="263"/>
        <v>-4.1630789181892214E-3</v>
      </c>
      <c r="AJ1421">
        <f t="shared" si="263"/>
        <v>-4.8946743141974718E-3</v>
      </c>
      <c r="AK1421">
        <f t="shared" si="263"/>
        <v>-5.6262697102057229E-3</v>
      </c>
      <c r="AL1421">
        <f t="shared" si="263"/>
        <v>-6.3578651062139733E-3</v>
      </c>
      <c r="AM1421">
        <f t="shared" si="263"/>
        <v>-7.0894605022222244E-3</v>
      </c>
      <c r="AN1421">
        <f>(I1421*'msft+wfc'!$K$2)+(R1421*(1-'msft+wfc'!$K$2))</f>
        <v>-2.423835969039096E-3</v>
      </c>
    </row>
    <row r="1422" spans="1:40" x14ac:dyDescent="0.35">
      <c r="A1422" s="1">
        <v>42422</v>
      </c>
      <c r="B1422">
        <v>52.279998999999997</v>
      </c>
      <c r="C1422">
        <v>53</v>
      </c>
      <c r="D1422">
        <v>52.279998999999997</v>
      </c>
      <c r="E1422">
        <v>52.650002000000001</v>
      </c>
      <c r="F1422">
        <v>25008300</v>
      </c>
      <c r="G1422">
        <v>52.284306000000001</v>
      </c>
      <c r="H1422">
        <f t="shared" si="265"/>
        <v>1.6017020455422623E-2</v>
      </c>
      <c r="I1422">
        <f t="shared" si="266"/>
        <v>1.601702088662189E-2</v>
      </c>
      <c r="J1422" s="1">
        <v>42422</v>
      </c>
      <c r="K1422">
        <v>48.09</v>
      </c>
      <c r="L1422">
        <v>49.34</v>
      </c>
      <c r="M1422">
        <v>48.09</v>
      </c>
      <c r="N1422">
        <v>49.189999</v>
      </c>
      <c r="O1422">
        <v>17572800</v>
      </c>
      <c r="P1422">
        <v>48.816153999999997</v>
      </c>
      <c r="Q1422">
        <f t="shared" si="267"/>
        <v>2.287375753794961E-2</v>
      </c>
      <c r="R1422">
        <f t="shared" si="268"/>
        <v>2.287373642511107E-2</v>
      </c>
      <c r="S1422">
        <f t="shared" si="264"/>
        <v>2.287373642511107E-2</v>
      </c>
      <c r="T1422">
        <f t="shared" si="264"/>
        <v>2.2530900648186612E-2</v>
      </c>
      <c r="U1422">
        <f t="shared" si="264"/>
        <v>2.2188064871262153E-2</v>
      </c>
      <c r="V1422">
        <f t="shared" si="264"/>
        <v>2.1845229094337695E-2</v>
      </c>
      <c r="W1422">
        <f t="shared" si="264"/>
        <v>2.1502393317413233E-2</v>
      </c>
      <c r="X1422">
        <f t="shared" si="264"/>
        <v>2.1159557540488778E-2</v>
      </c>
      <c r="Y1422">
        <f t="shared" si="264"/>
        <v>2.0816721763564316E-2</v>
      </c>
      <c r="Z1422">
        <f t="shared" si="264"/>
        <v>2.0473885986639857E-2</v>
      </c>
      <c r="AA1422">
        <f t="shared" si="264"/>
        <v>2.0131050209715399E-2</v>
      </c>
      <c r="AB1422">
        <f t="shared" si="264"/>
        <v>1.978821443279094E-2</v>
      </c>
      <c r="AC1422">
        <f t="shared" si="264"/>
        <v>1.9445378655866478E-2</v>
      </c>
      <c r="AD1422">
        <f t="shared" si="264"/>
        <v>1.9102542878942023E-2</v>
      </c>
      <c r="AE1422">
        <f t="shared" si="264"/>
        <v>1.8759707102017562E-2</v>
      </c>
      <c r="AF1422">
        <f t="shared" si="264"/>
        <v>1.8416871325093107E-2</v>
      </c>
      <c r="AG1422">
        <f t="shared" si="264"/>
        <v>1.8074035548168645E-2</v>
      </c>
      <c r="AH1422">
        <f t="shared" si="264"/>
        <v>1.7731199771244183E-2</v>
      </c>
      <c r="AI1422">
        <f t="shared" si="263"/>
        <v>1.7388363994319728E-2</v>
      </c>
      <c r="AJ1422">
        <f t="shared" si="263"/>
        <v>1.7045528217395266E-2</v>
      </c>
      <c r="AK1422">
        <f t="shared" si="263"/>
        <v>1.6702692440470807E-2</v>
      </c>
      <c r="AL1422">
        <f t="shared" si="263"/>
        <v>1.6359856663546349E-2</v>
      </c>
      <c r="AM1422">
        <f t="shared" si="263"/>
        <v>1.601702088662189E-2</v>
      </c>
      <c r="AN1422">
        <f>(I1422*'msft+wfc'!$K$2)+(R1422*(1-'msft+wfc'!$K$2))</f>
        <v>1.8203397428080626E-2</v>
      </c>
    </row>
    <row r="1423" spans="1:40" x14ac:dyDescent="0.35">
      <c r="A1423" s="1">
        <v>42423</v>
      </c>
      <c r="B1423">
        <v>52.34</v>
      </c>
      <c r="C1423">
        <v>52.369999</v>
      </c>
      <c r="D1423">
        <v>50.98</v>
      </c>
      <c r="E1423">
        <v>51.18</v>
      </c>
      <c r="F1423">
        <v>28895300</v>
      </c>
      <c r="G1423">
        <v>50.824514999999998</v>
      </c>
      <c r="H1423">
        <f t="shared" si="265"/>
        <v>-2.7920264846333736E-2</v>
      </c>
      <c r="I1423">
        <f t="shared" si="266"/>
        <v>-2.7920252015968285E-2</v>
      </c>
      <c r="J1423" s="1">
        <v>42423</v>
      </c>
      <c r="K1423">
        <v>48.869999</v>
      </c>
      <c r="L1423">
        <v>48.919998</v>
      </c>
      <c r="M1423">
        <v>47.98</v>
      </c>
      <c r="N1423">
        <v>48.099997999999999</v>
      </c>
      <c r="O1423">
        <v>15224700</v>
      </c>
      <c r="P1423">
        <v>47.734437999999997</v>
      </c>
      <c r="Q1423">
        <f t="shared" si="267"/>
        <v>-2.2158996181317281E-2</v>
      </c>
      <c r="R1423">
        <f t="shared" si="268"/>
        <v>-2.2158976309358581E-2</v>
      </c>
      <c r="S1423">
        <f t="shared" si="264"/>
        <v>-2.2158976309358581E-2</v>
      </c>
      <c r="T1423">
        <f t="shared" si="264"/>
        <v>-2.2447040094689064E-2</v>
      </c>
      <c r="U1423">
        <f t="shared" si="264"/>
        <v>-2.2735103880019553E-2</v>
      </c>
      <c r="V1423">
        <f t="shared" si="264"/>
        <v>-2.3023167665350036E-2</v>
      </c>
      <c r="W1423">
        <f t="shared" si="264"/>
        <v>-2.3311231450680522E-2</v>
      </c>
      <c r="X1423">
        <f t="shared" si="264"/>
        <v>-2.3599295236011009E-2</v>
      </c>
      <c r="Y1423">
        <f t="shared" si="264"/>
        <v>-2.3887359021341491E-2</v>
      </c>
      <c r="Z1423">
        <f t="shared" si="264"/>
        <v>-2.4175422806671978E-2</v>
      </c>
      <c r="AA1423">
        <f t="shared" si="264"/>
        <v>-2.4463486592002461E-2</v>
      </c>
      <c r="AB1423">
        <f t="shared" si="264"/>
        <v>-2.4751550377332947E-2</v>
      </c>
      <c r="AC1423">
        <f t="shared" si="264"/>
        <v>-2.5039614162663433E-2</v>
      </c>
      <c r="AD1423">
        <f t="shared" si="264"/>
        <v>-2.5327677947993919E-2</v>
      </c>
      <c r="AE1423">
        <f t="shared" si="264"/>
        <v>-2.5615741733324406E-2</v>
      </c>
      <c r="AF1423">
        <f t="shared" si="264"/>
        <v>-2.5903805518654892E-2</v>
      </c>
      <c r="AG1423">
        <f t="shared" si="264"/>
        <v>-2.6191869303985375E-2</v>
      </c>
      <c r="AH1423">
        <f t="shared" ref="AH1423:AM1486" si="269">(AH$2*$I1423)+($R1423*(1-AH$2))</f>
        <v>-2.6479933089315857E-2</v>
      </c>
      <c r="AI1423">
        <f t="shared" si="269"/>
        <v>-2.6767996874646344E-2</v>
      </c>
      <c r="AJ1423">
        <f t="shared" si="269"/>
        <v>-2.705606065997683E-2</v>
      </c>
      <c r="AK1423">
        <f t="shared" si="269"/>
        <v>-2.7344124445307313E-2</v>
      </c>
      <c r="AL1423">
        <f t="shared" si="269"/>
        <v>-2.7632188230637799E-2</v>
      </c>
      <c r="AM1423">
        <f t="shared" si="269"/>
        <v>-2.7920252015968285E-2</v>
      </c>
      <c r="AN1423">
        <f>(I1423*'msft+wfc'!$K$2)+(R1423*(1-'msft+wfc'!$K$2))</f>
        <v>-2.6083174484736321E-2</v>
      </c>
    </row>
    <row r="1424" spans="1:40" x14ac:dyDescent="0.35">
      <c r="A1424" s="1">
        <v>42424</v>
      </c>
      <c r="B1424">
        <v>50.689999</v>
      </c>
      <c r="C1424">
        <v>51.5</v>
      </c>
      <c r="D1424">
        <v>50.200001</v>
      </c>
      <c r="E1424">
        <v>51.360000999999997</v>
      </c>
      <c r="F1424">
        <v>33014500</v>
      </c>
      <c r="G1424">
        <v>51.003264999999999</v>
      </c>
      <c r="H1424">
        <f t="shared" si="265"/>
        <v>3.5170183665493783E-3</v>
      </c>
      <c r="I1424">
        <f t="shared" si="266"/>
        <v>3.517003556256284E-3</v>
      </c>
      <c r="J1424" s="1">
        <v>42424</v>
      </c>
      <c r="K1424">
        <v>47.34</v>
      </c>
      <c r="L1424">
        <v>47.68</v>
      </c>
      <c r="M1424">
        <v>46.560001</v>
      </c>
      <c r="N1424">
        <v>47.610000999999997</v>
      </c>
      <c r="O1424">
        <v>18595700</v>
      </c>
      <c r="P1424">
        <v>47.248164000000003</v>
      </c>
      <c r="Q1424">
        <f t="shared" si="267"/>
        <v>-1.0187048240625758E-2</v>
      </c>
      <c r="R1424">
        <f t="shared" si="268"/>
        <v>-1.0187068715462714E-2</v>
      </c>
      <c r="S1424">
        <f t="shared" ref="S1424:AH1455" si="270">(S$2*$I1424)+($R1424*(1-S$2))</f>
        <v>-1.0187068715462714E-2</v>
      </c>
      <c r="T1424">
        <f t="shared" si="270"/>
        <v>-9.5018651018767622E-3</v>
      </c>
      <c r="U1424">
        <f t="shared" si="270"/>
        <v>-8.8166614882908157E-3</v>
      </c>
      <c r="V1424">
        <f t="shared" si="270"/>
        <v>-8.131457874704864E-3</v>
      </c>
      <c r="W1424">
        <f t="shared" si="270"/>
        <v>-7.4462542611189149E-3</v>
      </c>
      <c r="X1424">
        <f t="shared" si="270"/>
        <v>-6.7610506475329641E-3</v>
      </c>
      <c r="Y1424">
        <f t="shared" si="270"/>
        <v>-6.0758470339470141E-3</v>
      </c>
      <c r="Z1424">
        <f t="shared" si="270"/>
        <v>-5.3906434203610651E-3</v>
      </c>
      <c r="AA1424">
        <f t="shared" si="270"/>
        <v>-4.7054398067751142E-3</v>
      </c>
      <c r="AB1424">
        <f t="shared" si="270"/>
        <v>-4.0202361931891651E-3</v>
      </c>
      <c r="AC1424">
        <f t="shared" si="270"/>
        <v>-3.3350325796032152E-3</v>
      </c>
      <c r="AD1424">
        <f t="shared" si="270"/>
        <v>-2.6498289660172644E-3</v>
      </c>
      <c r="AE1424">
        <f t="shared" si="270"/>
        <v>-1.9646253524313153E-3</v>
      </c>
      <c r="AF1424">
        <f t="shared" si="270"/>
        <v>-1.2794217388453649E-3</v>
      </c>
      <c r="AG1424">
        <f t="shared" si="270"/>
        <v>-5.9421812525941578E-4</v>
      </c>
      <c r="AH1424">
        <f t="shared" si="270"/>
        <v>9.0985488326534615E-5</v>
      </c>
      <c r="AI1424">
        <f t="shared" si="269"/>
        <v>7.7618910191248501E-4</v>
      </c>
      <c r="AJ1424">
        <f t="shared" si="269"/>
        <v>1.4613927154984341E-3</v>
      </c>
      <c r="AK1424">
        <f t="shared" si="269"/>
        <v>2.1465963290843845E-3</v>
      </c>
      <c r="AL1424">
        <f t="shared" si="269"/>
        <v>2.8317999426703336E-3</v>
      </c>
      <c r="AM1424">
        <f t="shared" si="269"/>
        <v>3.517003556256284E-3</v>
      </c>
      <c r="AN1424">
        <f>(I1424*'msft+wfc'!$K$2)+(R1424*(1-'msft+wfc'!$K$2))</f>
        <v>-8.5276531765320377E-4</v>
      </c>
    </row>
    <row r="1425" spans="1:40" x14ac:dyDescent="0.35">
      <c r="A1425" s="1">
        <v>42425</v>
      </c>
      <c r="B1425">
        <v>51.73</v>
      </c>
      <c r="C1425">
        <v>52.099997999999999</v>
      </c>
      <c r="D1425">
        <v>50.610000999999997</v>
      </c>
      <c r="E1425">
        <v>52.099997999999999</v>
      </c>
      <c r="F1425">
        <v>26939500</v>
      </c>
      <c r="G1425">
        <v>51.738123000000002</v>
      </c>
      <c r="H1425">
        <f t="shared" si="265"/>
        <v>1.4408040996728223E-2</v>
      </c>
      <c r="I1425">
        <f t="shared" si="266"/>
        <v>1.4408057993934362E-2</v>
      </c>
      <c r="J1425" s="1">
        <v>42425</v>
      </c>
      <c r="K1425">
        <v>47.709999000000003</v>
      </c>
      <c r="L1425">
        <v>48.16</v>
      </c>
      <c r="M1425">
        <v>47.709999000000003</v>
      </c>
      <c r="N1425">
        <v>47.75</v>
      </c>
      <c r="O1425">
        <v>16646200</v>
      </c>
      <c r="P1425">
        <v>47.387099999999997</v>
      </c>
      <c r="Q1425">
        <f t="shared" si="267"/>
        <v>2.940537640400451E-3</v>
      </c>
      <c r="R1425">
        <f t="shared" si="268"/>
        <v>2.9405587061540413E-3</v>
      </c>
      <c r="S1425">
        <f t="shared" si="270"/>
        <v>2.9405587061540413E-3</v>
      </c>
      <c r="T1425">
        <f t="shared" si="270"/>
        <v>3.5139336705430572E-3</v>
      </c>
      <c r="U1425">
        <f t="shared" si="270"/>
        <v>4.0873086349320735E-3</v>
      </c>
      <c r="V1425">
        <f t="shared" si="270"/>
        <v>4.6606835993210898E-3</v>
      </c>
      <c r="W1425">
        <f t="shared" si="270"/>
        <v>5.2340585637101061E-3</v>
      </c>
      <c r="X1425">
        <f t="shared" si="270"/>
        <v>5.8074335280991216E-3</v>
      </c>
      <c r="Y1425">
        <f t="shared" si="270"/>
        <v>6.380808492488137E-3</v>
      </c>
      <c r="Z1425">
        <f t="shared" si="270"/>
        <v>6.9541834568771534E-3</v>
      </c>
      <c r="AA1425">
        <f t="shared" si="270"/>
        <v>7.5275584212661697E-3</v>
      </c>
      <c r="AB1425">
        <f t="shared" si="270"/>
        <v>8.100933385655186E-3</v>
      </c>
      <c r="AC1425">
        <f t="shared" si="270"/>
        <v>8.6743083500442023E-3</v>
      </c>
      <c r="AD1425">
        <f t="shared" si="270"/>
        <v>9.2476833144332186E-3</v>
      </c>
      <c r="AE1425">
        <f t="shared" si="270"/>
        <v>9.8210582788222332E-3</v>
      </c>
      <c r="AF1425">
        <f t="shared" si="270"/>
        <v>1.039443324321125E-2</v>
      </c>
      <c r="AG1425">
        <f t="shared" si="270"/>
        <v>1.0967808207600266E-2</v>
      </c>
      <c r="AH1425">
        <f t="shared" si="270"/>
        <v>1.1541183171989282E-2</v>
      </c>
      <c r="AI1425">
        <f t="shared" si="269"/>
        <v>1.2114558136378299E-2</v>
      </c>
      <c r="AJ1425">
        <f t="shared" si="269"/>
        <v>1.2687933100767313E-2</v>
      </c>
      <c r="AK1425">
        <f t="shared" si="269"/>
        <v>1.3261308065156329E-2</v>
      </c>
      <c r="AL1425">
        <f t="shared" si="269"/>
        <v>1.3834683029545346E-2</v>
      </c>
      <c r="AM1425">
        <f t="shared" si="269"/>
        <v>1.4408057993934362E-2</v>
      </c>
      <c r="AN1425">
        <f>(I1425*'msft+wfc'!$K$2)+(R1425*(1-'msft+wfc'!$K$2))</f>
        <v>1.0751457207266446E-2</v>
      </c>
    </row>
    <row r="1426" spans="1:40" x14ac:dyDescent="0.35">
      <c r="A1426" s="1">
        <v>42426</v>
      </c>
      <c r="B1426">
        <v>52.599997999999999</v>
      </c>
      <c r="C1426">
        <v>52.68</v>
      </c>
      <c r="D1426">
        <v>51.099997999999999</v>
      </c>
      <c r="E1426">
        <v>51.299999</v>
      </c>
      <c r="F1426">
        <v>35975900</v>
      </c>
      <c r="G1426">
        <v>50.943680000000001</v>
      </c>
      <c r="H1426">
        <f t="shared" si="265"/>
        <v>-1.5355067767948852E-2</v>
      </c>
      <c r="I1426">
        <f t="shared" si="266"/>
        <v>-1.5355079657605691E-2</v>
      </c>
      <c r="J1426" s="1">
        <v>42426</v>
      </c>
      <c r="K1426">
        <v>48.130001</v>
      </c>
      <c r="L1426">
        <v>48.540000999999997</v>
      </c>
      <c r="M1426">
        <v>47.830002</v>
      </c>
      <c r="N1426">
        <v>48.07</v>
      </c>
      <c r="O1426">
        <v>20325600</v>
      </c>
      <c r="P1426">
        <v>47.704667000000001</v>
      </c>
      <c r="Q1426">
        <f t="shared" si="267"/>
        <v>6.7015706806282781E-3</v>
      </c>
      <c r="R1426">
        <f t="shared" si="268"/>
        <v>6.7015495778387779E-3</v>
      </c>
      <c r="S1426">
        <f t="shared" si="270"/>
        <v>6.7015495778387779E-3</v>
      </c>
      <c r="T1426">
        <f t="shared" si="270"/>
        <v>5.5987181160665539E-3</v>
      </c>
      <c r="U1426">
        <f t="shared" si="270"/>
        <v>4.4958866542943315E-3</v>
      </c>
      <c r="V1426">
        <f t="shared" si="270"/>
        <v>3.3930551925221075E-3</v>
      </c>
      <c r="W1426">
        <f t="shared" si="270"/>
        <v>2.2902237307498847E-3</v>
      </c>
      <c r="X1426">
        <f t="shared" si="270"/>
        <v>1.1873922689776607E-3</v>
      </c>
      <c r="Y1426">
        <f t="shared" si="270"/>
        <v>8.4560807205437058E-5</v>
      </c>
      <c r="Z1426">
        <f t="shared" si="270"/>
        <v>-1.0182706545667853E-3</v>
      </c>
      <c r="AA1426">
        <f t="shared" si="270"/>
        <v>-2.1211021163390102E-3</v>
      </c>
      <c r="AB1426">
        <f t="shared" si="270"/>
        <v>-3.2239335781112329E-3</v>
      </c>
      <c r="AC1426">
        <f t="shared" si="270"/>
        <v>-4.3267650398834566E-3</v>
      </c>
      <c r="AD1426">
        <f t="shared" si="270"/>
        <v>-5.4295965016556806E-3</v>
      </c>
      <c r="AE1426">
        <f t="shared" si="270"/>
        <v>-6.5324279634279021E-3</v>
      </c>
      <c r="AF1426">
        <f t="shared" si="270"/>
        <v>-7.635259425200127E-3</v>
      </c>
      <c r="AG1426">
        <f t="shared" si="270"/>
        <v>-8.7380908869723484E-3</v>
      </c>
      <c r="AH1426">
        <f t="shared" si="270"/>
        <v>-9.8409223487445734E-3</v>
      </c>
      <c r="AI1426">
        <f t="shared" si="269"/>
        <v>-1.0943753810516798E-2</v>
      </c>
      <c r="AJ1426">
        <f t="shared" si="269"/>
        <v>-1.204658527228902E-2</v>
      </c>
      <c r="AK1426">
        <f t="shared" si="269"/>
        <v>-1.3149416734061245E-2</v>
      </c>
      <c r="AL1426">
        <f t="shared" si="269"/>
        <v>-1.4252248195833466E-2</v>
      </c>
      <c r="AM1426">
        <f t="shared" si="269"/>
        <v>-1.5355079657605691E-2</v>
      </c>
      <c r="AN1426">
        <f>(I1426*'msft+wfc'!$K$2)+(R1426*(1-'msft+wfc'!$K$2))</f>
        <v>-8.3219605974186751E-3</v>
      </c>
    </row>
    <row r="1427" spans="1:40" x14ac:dyDescent="0.35">
      <c r="A1427" s="1">
        <v>42429</v>
      </c>
      <c r="B1427">
        <v>51.349997999999999</v>
      </c>
      <c r="C1427">
        <v>51.650002000000001</v>
      </c>
      <c r="D1427">
        <v>50.66</v>
      </c>
      <c r="E1427">
        <v>50.880001</v>
      </c>
      <c r="F1427">
        <v>31654000</v>
      </c>
      <c r="G1427">
        <v>50.526598999999997</v>
      </c>
      <c r="H1427">
        <f t="shared" si="265"/>
        <v>-8.1870956761617032E-3</v>
      </c>
      <c r="I1427">
        <f t="shared" si="266"/>
        <v>-8.1870999503766348E-3</v>
      </c>
      <c r="J1427" s="1">
        <v>42429</v>
      </c>
      <c r="K1427">
        <v>48.029998999999997</v>
      </c>
      <c r="L1427">
        <v>48.029998999999997</v>
      </c>
      <c r="M1427">
        <v>46.91</v>
      </c>
      <c r="N1427">
        <v>46.919998</v>
      </c>
      <c r="O1427">
        <v>24018100</v>
      </c>
      <c r="P1427">
        <v>46.563406000000001</v>
      </c>
      <c r="Q1427">
        <f t="shared" si="267"/>
        <v>-2.3923486582067832E-2</v>
      </c>
      <c r="R1427">
        <f t="shared" si="268"/>
        <v>-2.3923466439876837E-2</v>
      </c>
      <c r="S1427">
        <f t="shared" si="270"/>
        <v>-2.3923466439876837E-2</v>
      </c>
      <c r="T1427">
        <f t="shared" si="270"/>
        <v>-2.3136648115401826E-2</v>
      </c>
      <c r="U1427">
        <f t="shared" si="270"/>
        <v>-2.2349829790926819E-2</v>
      </c>
      <c r="V1427">
        <f t="shared" si="270"/>
        <v>-2.1563011466451808E-2</v>
      </c>
      <c r="W1427">
        <f t="shared" si="270"/>
        <v>-2.07761931419768E-2</v>
      </c>
      <c r="X1427">
        <f t="shared" si="270"/>
        <v>-1.9989374817501786E-2</v>
      </c>
      <c r="Y1427">
        <f t="shared" si="270"/>
        <v>-1.9202556493026775E-2</v>
      </c>
      <c r="Z1427">
        <f t="shared" si="270"/>
        <v>-1.8415738168551767E-2</v>
      </c>
      <c r="AA1427">
        <f t="shared" si="270"/>
        <v>-1.7628919844076756E-2</v>
      </c>
      <c r="AB1427">
        <f t="shared" si="270"/>
        <v>-1.6842101519601749E-2</v>
      </c>
      <c r="AC1427">
        <f t="shared" si="270"/>
        <v>-1.6055283195126738E-2</v>
      </c>
      <c r="AD1427">
        <f t="shared" si="270"/>
        <v>-1.5268464870651725E-2</v>
      </c>
      <c r="AE1427">
        <f t="shared" si="270"/>
        <v>-1.4481646546176716E-2</v>
      </c>
      <c r="AF1427">
        <f t="shared" si="270"/>
        <v>-1.3694828221701705E-2</v>
      </c>
      <c r="AG1427">
        <f t="shared" si="270"/>
        <v>-1.2908009897226697E-2</v>
      </c>
      <c r="AH1427">
        <f t="shared" si="270"/>
        <v>-1.2121191572751686E-2</v>
      </c>
      <c r="AI1427">
        <f t="shared" si="269"/>
        <v>-1.1334373248276675E-2</v>
      </c>
      <c r="AJ1427">
        <f t="shared" si="269"/>
        <v>-1.0547554923801666E-2</v>
      </c>
      <c r="AK1427">
        <f t="shared" si="269"/>
        <v>-9.760736599326655E-3</v>
      </c>
      <c r="AL1427">
        <f t="shared" si="269"/>
        <v>-8.9739182748516458E-3</v>
      </c>
      <c r="AM1427">
        <f t="shared" si="269"/>
        <v>-8.1870999503766348E-3</v>
      </c>
      <c r="AN1427">
        <f>(I1427*'msft+wfc'!$K$2)+(R1427*(1-'msft+wfc'!$K$2))</f>
        <v>-1.3204899266581256E-2</v>
      </c>
    </row>
    <row r="1428" spans="1:40" x14ac:dyDescent="0.35">
      <c r="A1428" s="1">
        <v>42430</v>
      </c>
      <c r="B1428">
        <v>50.970001000000003</v>
      </c>
      <c r="C1428">
        <v>52.59</v>
      </c>
      <c r="D1428">
        <v>50.919998</v>
      </c>
      <c r="E1428">
        <v>52.580002</v>
      </c>
      <c r="F1428">
        <v>33024500</v>
      </c>
      <c r="G1428">
        <v>52.214792000000003</v>
      </c>
      <c r="H1428">
        <f t="shared" si="265"/>
        <v>3.3411968682940871E-2</v>
      </c>
      <c r="I1428">
        <f t="shared" si="266"/>
        <v>3.3411965843970728E-2</v>
      </c>
      <c r="J1428" s="1">
        <v>42430</v>
      </c>
      <c r="K1428">
        <v>47.139999000000003</v>
      </c>
      <c r="L1428">
        <v>48.720001000000003</v>
      </c>
      <c r="M1428">
        <v>47.139999000000003</v>
      </c>
      <c r="N1428">
        <v>48.720001000000003</v>
      </c>
      <c r="O1428">
        <v>24758500</v>
      </c>
      <c r="P1428">
        <v>48.349729000000004</v>
      </c>
      <c r="Q1428">
        <f t="shared" si="267"/>
        <v>3.8363236929379319E-2</v>
      </c>
      <c r="R1428">
        <f t="shared" si="268"/>
        <v>3.8363237431557368E-2</v>
      </c>
      <c r="S1428">
        <f t="shared" si="270"/>
        <v>3.8363237431557368E-2</v>
      </c>
      <c r="T1428">
        <f t="shared" si="270"/>
        <v>3.8115673852178039E-2</v>
      </c>
      <c r="U1428">
        <f t="shared" si="270"/>
        <v>3.7868110272798704E-2</v>
      </c>
      <c r="V1428">
        <f t="shared" si="270"/>
        <v>3.7620546693419368E-2</v>
      </c>
      <c r="W1428">
        <f t="shared" si="270"/>
        <v>3.737298311404004E-2</v>
      </c>
      <c r="X1428">
        <f t="shared" si="270"/>
        <v>3.7125419534660711E-2</v>
      </c>
      <c r="Y1428">
        <f t="shared" si="270"/>
        <v>3.6877855955281376E-2</v>
      </c>
      <c r="Z1428">
        <f t="shared" si="270"/>
        <v>3.663029237590204E-2</v>
      </c>
      <c r="AA1428">
        <f t="shared" si="270"/>
        <v>3.6382728796522712E-2</v>
      </c>
      <c r="AB1428">
        <f t="shared" si="270"/>
        <v>3.6135165217143383E-2</v>
      </c>
      <c r="AC1428">
        <f t="shared" si="270"/>
        <v>3.5887601637764048E-2</v>
      </c>
      <c r="AD1428">
        <f t="shared" si="270"/>
        <v>3.5640038058384713E-2</v>
      </c>
      <c r="AE1428">
        <f t="shared" si="270"/>
        <v>3.5392474479005384E-2</v>
      </c>
      <c r="AF1428">
        <f t="shared" si="270"/>
        <v>3.5144910899626049E-2</v>
      </c>
      <c r="AG1428">
        <f t="shared" si="270"/>
        <v>3.489734732024672E-2</v>
      </c>
      <c r="AH1428">
        <f t="shared" si="270"/>
        <v>3.4649783740867385E-2</v>
      </c>
      <c r="AI1428">
        <f t="shared" si="269"/>
        <v>3.4402220161488056E-2</v>
      </c>
      <c r="AJ1428">
        <f t="shared" si="269"/>
        <v>3.4154656582108728E-2</v>
      </c>
      <c r="AK1428">
        <f t="shared" si="269"/>
        <v>3.3907093002729392E-2</v>
      </c>
      <c r="AL1428">
        <f t="shared" si="269"/>
        <v>3.3659529423350057E-2</v>
      </c>
      <c r="AM1428">
        <f t="shared" si="269"/>
        <v>3.3411965843970728E-2</v>
      </c>
      <c r="AN1428">
        <f>(I1428*'msft+wfc'!$K$2)+(R1428*(1-'msft+wfc'!$K$2))</f>
        <v>3.4990760237397736E-2</v>
      </c>
    </row>
    <row r="1429" spans="1:40" x14ac:dyDescent="0.35">
      <c r="A1429" s="1">
        <v>42431</v>
      </c>
      <c r="B1429">
        <v>52.41</v>
      </c>
      <c r="C1429">
        <v>52.959999000000003</v>
      </c>
      <c r="D1429">
        <v>52.16</v>
      </c>
      <c r="E1429">
        <v>52.950001</v>
      </c>
      <c r="F1429">
        <v>29289900</v>
      </c>
      <c r="G1429">
        <v>52.582220999999997</v>
      </c>
      <c r="H1429">
        <f t="shared" si="265"/>
        <v>7.0368768719331724E-3</v>
      </c>
      <c r="I1429">
        <f t="shared" si="266"/>
        <v>7.0368756807456826E-3</v>
      </c>
      <c r="J1429" s="1">
        <v>42431</v>
      </c>
      <c r="K1429">
        <v>48.84</v>
      </c>
      <c r="L1429">
        <v>49.57</v>
      </c>
      <c r="M1429">
        <v>48.610000999999997</v>
      </c>
      <c r="N1429">
        <v>49.57</v>
      </c>
      <c r="O1429">
        <v>18667700</v>
      </c>
      <c r="P1429">
        <v>49.193266999999999</v>
      </c>
      <c r="Q1429">
        <f t="shared" si="267"/>
        <v>1.7446612942392935E-2</v>
      </c>
      <c r="R1429">
        <f t="shared" si="268"/>
        <v>1.7446592099823251E-2</v>
      </c>
      <c r="S1429">
        <f t="shared" si="270"/>
        <v>1.7446592099823251E-2</v>
      </c>
      <c r="T1429">
        <f t="shared" si="270"/>
        <v>1.6926106278869372E-2</v>
      </c>
      <c r="U1429">
        <f t="shared" si="270"/>
        <v>1.6405620457915493E-2</v>
      </c>
      <c r="V1429">
        <f t="shared" si="270"/>
        <v>1.5885134636961614E-2</v>
      </c>
      <c r="W1429">
        <f t="shared" si="270"/>
        <v>1.5364648816007737E-2</v>
      </c>
      <c r="X1429">
        <f t="shared" si="270"/>
        <v>1.4844162995053858E-2</v>
      </c>
      <c r="Y1429">
        <f t="shared" si="270"/>
        <v>1.4323677174099981E-2</v>
      </c>
      <c r="Z1429">
        <f t="shared" si="270"/>
        <v>1.3803191353146102E-2</v>
      </c>
      <c r="AA1429">
        <f t="shared" si="270"/>
        <v>1.3282705532192223E-2</v>
      </c>
      <c r="AB1429">
        <f t="shared" si="270"/>
        <v>1.2762219711238346E-2</v>
      </c>
      <c r="AC1429">
        <f t="shared" si="270"/>
        <v>1.2241733890284467E-2</v>
      </c>
      <c r="AD1429">
        <f t="shared" si="270"/>
        <v>1.1721248069330588E-2</v>
      </c>
      <c r="AE1429">
        <f t="shared" si="270"/>
        <v>1.1200762248376711E-2</v>
      </c>
      <c r="AF1429">
        <f t="shared" si="270"/>
        <v>1.0680276427422832E-2</v>
      </c>
      <c r="AG1429">
        <f t="shared" si="270"/>
        <v>1.0159790606468953E-2</v>
      </c>
      <c r="AH1429">
        <f t="shared" si="270"/>
        <v>9.6393047855150744E-3</v>
      </c>
      <c r="AI1429">
        <f t="shared" si="269"/>
        <v>9.1188189645611956E-3</v>
      </c>
      <c r="AJ1429">
        <f t="shared" si="269"/>
        <v>8.5983331436073167E-3</v>
      </c>
      <c r="AK1429">
        <f t="shared" si="269"/>
        <v>8.0778473226534395E-3</v>
      </c>
      <c r="AL1429">
        <f t="shared" si="269"/>
        <v>7.5573615016995607E-3</v>
      </c>
      <c r="AM1429">
        <f t="shared" si="269"/>
        <v>7.0368756807456826E-3</v>
      </c>
      <c r="AN1429">
        <f>(I1429*'msft+wfc'!$K$2)+(R1429*(1-'msft+wfc'!$K$2))</f>
        <v>1.0356184999347503E-2</v>
      </c>
    </row>
    <row r="1430" spans="1:40" x14ac:dyDescent="0.35">
      <c r="A1430" s="1">
        <v>42432</v>
      </c>
      <c r="B1430">
        <v>52.970001000000003</v>
      </c>
      <c r="C1430">
        <v>52.970001000000003</v>
      </c>
      <c r="D1430">
        <v>51.779998999999997</v>
      </c>
      <c r="E1430">
        <v>52.349997999999999</v>
      </c>
      <c r="F1430">
        <v>24427800</v>
      </c>
      <c r="G1430">
        <v>51.986386000000003</v>
      </c>
      <c r="H1430">
        <f t="shared" si="265"/>
        <v>-1.1331501202426812E-2</v>
      </c>
      <c r="I1430">
        <f t="shared" si="266"/>
        <v>-1.133149168423285E-2</v>
      </c>
      <c r="J1430" s="1">
        <v>42432</v>
      </c>
      <c r="K1430">
        <v>49.630001</v>
      </c>
      <c r="L1430">
        <v>49.790000999999997</v>
      </c>
      <c r="M1430">
        <v>49.07</v>
      </c>
      <c r="N1430">
        <v>49.77</v>
      </c>
      <c r="O1430">
        <v>14268100</v>
      </c>
      <c r="P1430">
        <v>49.391748</v>
      </c>
      <c r="Q1430">
        <f t="shared" si="267"/>
        <v>4.0346984062941864E-3</v>
      </c>
      <c r="R1430">
        <f t="shared" si="268"/>
        <v>4.0347188162965682E-3</v>
      </c>
      <c r="S1430">
        <f t="shared" si="270"/>
        <v>4.0347188162965682E-3</v>
      </c>
      <c r="T1430">
        <f t="shared" si="270"/>
        <v>3.2664082912700972E-3</v>
      </c>
      <c r="U1430">
        <f t="shared" si="270"/>
        <v>2.4980977662436262E-3</v>
      </c>
      <c r="V1430">
        <f t="shared" si="270"/>
        <v>1.7297872412171554E-3</v>
      </c>
      <c r="W1430">
        <f t="shared" si="270"/>
        <v>9.6147671619068462E-4</v>
      </c>
      <c r="X1430">
        <f t="shared" si="270"/>
        <v>1.9316619116421362E-4</v>
      </c>
      <c r="Y1430">
        <f t="shared" si="270"/>
        <v>-5.7514433386225737E-4</v>
      </c>
      <c r="Z1430">
        <f t="shared" si="270"/>
        <v>-1.3434548588887279E-3</v>
      </c>
      <c r="AA1430">
        <f t="shared" si="270"/>
        <v>-2.1117653839151994E-3</v>
      </c>
      <c r="AB1430">
        <f t="shared" si="270"/>
        <v>-2.8800759089416704E-3</v>
      </c>
      <c r="AC1430">
        <f t="shared" si="270"/>
        <v>-3.6483864339681409E-3</v>
      </c>
      <c r="AD1430">
        <f t="shared" si="270"/>
        <v>-4.4166969589946124E-3</v>
      </c>
      <c r="AE1430">
        <f t="shared" si="270"/>
        <v>-5.1850074840210821E-3</v>
      </c>
      <c r="AF1430">
        <f t="shared" si="270"/>
        <v>-5.9533180090475535E-3</v>
      </c>
      <c r="AG1430">
        <f t="shared" si="270"/>
        <v>-6.721628534074024E-3</v>
      </c>
      <c r="AH1430">
        <f t="shared" si="270"/>
        <v>-7.4899390591004955E-3</v>
      </c>
      <c r="AI1430">
        <f t="shared" si="269"/>
        <v>-8.2582495841269678E-3</v>
      </c>
      <c r="AJ1430">
        <f t="shared" si="269"/>
        <v>-9.0265601091534357E-3</v>
      </c>
      <c r="AK1430">
        <f t="shared" si="269"/>
        <v>-9.7948706341799089E-3</v>
      </c>
      <c r="AL1430">
        <f t="shared" si="269"/>
        <v>-1.0563181159206379E-2</v>
      </c>
      <c r="AM1430">
        <f t="shared" si="269"/>
        <v>-1.133149168423285E-2</v>
      </c>
      <c r="AN1430">
        <f>(I1430*'msft+wfc'!$K$2)+(R1430*(1-'msft+wfc'!$K$2))</f>
        <v>-6.4317226941258028E-3</v>
      </c>
    </row>
    <row r="1431" spans="1:40" x14ac:dyDescent="0.35">
      <c r="A1431" s="1">
        <v>42433</v>
      </c>
      <c r="B1431">
        <v>52.400002000000001</v>
      </c>
      <c r="C1431">
        <v>52.450001</v>
      </c>
      <c r="D1431">
        <v>51.709999000000003</v>
      </c>
      <c r="E1431">
        <v>52.029998999999997</v>
      </c>
      <c r="F1431">
        <v>33034200</v>
      </c>
      <c r="G1431">
        <v>51.668608999999996</v>
      </c>
      <c r="H1431">
        <f t="shared" si="265"/>
        <v>-6.1126840921751861E-3</v>
      </c>
      <c r="I1431">
        <f t="shared" si="266"/>
        <v>-6.1126965048119829E-3</v>
      </c>
      <c r="J1431" s="1">
        <v>42433</v>
      </c>
      <c r="K1431">
        <v>50.009998000000003</v>
      </c>
      <c r="L1431">
        <v>50.490001999999997</v>
      </c>
      <c r="M1431">
        <v>49.68</v>
      </c>
      <c r="N1431">
        <v>50.110000999999997</v>
      </c>
      <c r="O1431">
        <v>18685600</v>
      </c>
      <c r="P1431">
        <v>49.729163999999997</v>
      </c>
      <c r="Q1431">
        <f t="shared" si="267"/>
        <v>6.831444645368571E-3</v>
      </c>
      <c r="R1431">
        <f t="shared" si="268"/>
        <v>6.8314245529434896E-3</v>
      </c>
      <c r="S1431">
        <f t="shared" si="270"/>
        <v>6.8314245529434896E-3</v>
      </c>
      <c r="T1431">
        <f t="shared" si="270"/>
        <v>6.1842185000557156E-3</v>
      </c>
      <c r="U1431">
        <f t="shared" si="270"/>
        <v>5.5370124471679424E-3</v>
      </c>
      <c r="V1431">
        <f t="shared" si="270"/>
        <v>4.8898063942801684E-3</v>
      </c>
      <c r="W1431">
        <f t="shared" si="270"/>
        <v>4.2426003413923953E-3</v>
      </c>
      <c r="X1431">
        <f t="shared" si="270"/>
        <v>3.5953942885046217E-3</v>
      </c>
      <c r="Y1431">
        <f t="shared" si="270"/>
        <v>2.9481882356168472E-3</v>
      </c>
      <c r="Z1431">
        <f t="shared" si="270"/>
        <v>2.3009821827290741E-3</v>
      </c>
      <c r="AA1431">
        <f t="shared" si="270"/>
        <v>1.6537761298413005E-3</v>
      </c>
      <c r="AB1431">
        <f t="shared" si="270"/>
        <v>1.0065700769535269E-3</v>
      </c>
      <c r="AC1431">
        <f t="shared" si="270"/>
        <v>3.5936402406575333E-4</v>
      </c>
      <c r="AD1431">
        <f t="shared" si="270"/>
        <v>-2.8784202882202068E-4</v>
      </c>
      <c r="AE1431">
        <f t="shared" si="270"/>
        <v>-9.3504808170979383E-4</v>
      </c>
      <c r="AF1431">
        <f t="shared" si="270"/>
        <v>-1.5822541345975679E-3</v>
      </c>
      <c r="AG1431">
        <f t="shared" si="270"/>
        <v>-2.2294601874853406E-3</v>
      </c>
      <c r="AH1431">
        <f t="shared" si="270"/>
        <v>-2.8766662403731146E-3</v>
      </c>
      <c r="AI1431">
        <f t="shared" si="269"/>
        <v>-3.5238722932608886E-3</v>
      </c>
      <c r="AJ1431">
        <f t="shared" si="269"/>
        <v>-4.1710783461486618E-3</v>
      </c>
      <c r="AK1431">
        <f t="shared" si="269"/>
        <v>-4.8182843990364366E-3</v>
      </c>
      <c r="AL1431">
        <f t="shared" si="269"/>
        <v>-5.4654904519242081E-3</v>
      </c>
      <c r="AM1431">
        <f t="shared" si="269"/>
        <v>-6.1126965048119829E-3</v>
      </c>
      <c r="AN1431">
        <f>(I1431*'msft+wfc'!$K$2)+(R1431*(1-'msft+wfc'!$K$2))</f>
        <v>-1.9852505765659296E-3</v>
      </c>
    </row>
    <row r="1432" spans="1:40" x14ac:dyDescent="0.35">
      <c r="A1432" s="1">
        <v>42436</v>
      </c>
      <c r="B1432">
        <v>51.560001</v>
      </c>
      <c r="C1432">
        <v>51.799999</v>
      </c>
      <c r="D1432">
        <v>50.580002</v>
      </c>
      <c r="E1432">
        <v>51.029998999999997</v>
      </c>
      <c r="F1432">
        <v>38407800</v>
      </c>
      <c r="G1432">
        <v>50.675555000000003</v>
      </c>
      <c r="H1432">
        <f t="shared" si="265"/>
        <v>-1.921968132269232E-2</v>
      </c>
      <c r="I1432">
        <f t="shared" si="266"/>
        <v>-1.9219677464125146E-2</v>
      </c>
      <c r="J1432" s="1">
        <v>42436</v>
      </c>
      <c r="K1432">
        <v>49.77</v>
      </c>
      <c r="L1432">
        <v>50.16</v>
      </c>
      <c r="M1432">
        <v>49.439999</v>
      </c>
      <c r="N1432">
        <v>50.07</v>
      </c>
      <c r="O1432">
        <v>14386100</v>
      </c>
      <c r="P1432">
        <v>49.689467</v>
      </c>
      <c r="Q1432">
        <f t="shared" si="267"/>
        <v>-7.9826380366658988E-4</v>
      </c>
      <c r="R1432">
        <f t="shared" si="268"/>
        <v>-7.9826397242464733E-4</v>
      </c>
      <c r="S1432">
        <f t="shared" si="270"/>
        <v>-7.9826397242464733E-4</v>
      </c>
      <c r="T1432">
        <f t="shared" si="270"/>
        <v>-1.7193346470096723E-3</v>
      </c>
      <c r="U1432">
        <f t="shared" si="270"/>
        <v>-2.6404053215946972E-3</v>
      </c>
      <c r="V1432">
        <f t="shared" si="270"/>
        <v>-3.5614759961797218E-3</v>
      </c>
      <c r="W1432">
        <f t="shared" si="270"/>
        <v>-4.4825466707647471E-3</v>
      </c>
      <c r="X1432">
        <f t="shared" si="270"/>
        <v>-5.4036173453497717E-3</v>
      </c>
      <c r="Y1432">
        <f t="shared" si="270"/>
        <v>-6.3246880199347962E-3</v>
      </c>
      <c r="Z1432">
        <f t="shared" si="270"/>
        <v>-7.2457586945198216E-3</v>
      </c>
      <c r="AA1432">
        <f t="shared" si="270"/>
        <v>-8.1668293691048461E-3</v>
      </c>
      <c r="AB1432">
        <f t="shared" si="270"/>
        <v>-9.0879000436898706E-3</v>
      </c>
      <c r="AC1432">
        <f t="shared" si="270"/>
        <v>-1.0008970718274897E-2</v>
      </c>
      <c r="AD1432">
        <f t="shared" si="270"/>
        <v>-1.0930041392859921E-2</v>
      </c>
      <c r="AE1432">
        <f t="shared" si="270"/>
        <v>-1.1851112067444946E-2</v>
      </c>
      <c r="AF1432">
        <f t="shared" si="270"/>
        <v>-1.2772182742029972E-2</v>
      </c>
      <c r="AG1432">
        <f t="shared" si="270"/>
        <v>-1.3693253416614995E-2</v>
      </c>
      <c r="AH1432">
        <f t="shared" si="270"/>
        <v>-1.4614324091200021E-2</v>
      </c>
      <c r="AI1432">
        <f t="shared" si="269"/>
        <v>-1.5535394765785046E-2</v>
      </c>
      <c r="AJ1432">
        <f t="shared" si="269"/>
        <v>-1.645646544037007E-2</v>
      </c>
      <c r="AK1432">
        <f t="shared" si="269"/>
        <v>-1.7377536114955097E-2</v>
      </c>
      <c r="AL1432">
        <f t="shared" si="269"/>
        <v>-1.8298606789540119E-2</v>
      </c>
      <c r="AM1432">
        <f t="shared" si="269"/>
        <v>-1.9219677464125146E-2</v>
      </c>
      <c r="AN1432">
        <f>(I1432*'msft+wfc'!$K$2)+(R1432*(1-'msft+wfc'!$K$2))</f>
        <v>-1.3345706742621369E-2</v>
      </c>
    </row>
    <row r="1433" spans="1:40" x14ac:dyDescent="0.35">
      <c r="A1433" s="1">
        <v>42437</v>
      </c>
      <c r="B1433">
        <v>50.799999</v>
      </c>
      <c r="C1433">
        <v>52.130001</v>
      </c>
      <c r="D1433">
        <v>50.599997999999999</v>
      </c>
      <c r="E1433">
        <v>51.650002000000001</v>
      </c>
      <c r="F1433">
        <v>33835100</v>
      </c>
      <c r="G1433">
        <v>51.291252</v>
      </c>
      <c r="H1433">
        <f t="shared" si="265"/>
        <v>1.2149774880458142E-2</v>
      </c>
      <c r="I1433">
        <f t="shared" si="266"/>
        <v>1.2149783066016686E-2</v>
      </c>
      <c r="J1433" s="1">
        <v>42437</v>
      </c>
      <c r="K1433">
        <v>49.610000999999997</v>
      </c>
      <c r="L1433">
        <v>49.66</v>
      </c>
      <c r="M1433">
        <v>48.919998</v>
      </c>
      <c r="N1433">
        <v>49.049999</v>
      </c>
      <c r="O1433">
        <v>18098200</v>
      </c>
      <c r="P1433">
        <v>48.677219000000001</v>
      </c>
      <c r="Q1433">
        <f t="shared" si="267"/>
        <v>-2.0371499900139815E-2</v>
      </c>
      <c r="R1433">
        <f t="shared" si="268"/>
        <v>-2.037148033807647E-2</v>
      </c>
      <c r="S1433">
        <f t="shared" si="270"/>
        <v>-2.037148033807647E-2</v>
      </c>
      <c r="T1433">
        <f t="shared" si="270"/>
        <v>-1.8745417167871814E-2</v>
      </c>
      <c r="U1433">
        <f t="shared" si="270"/>
        <v>-1.7119353997667154E-2</v>
      </c>
      <c r="V1433">
        <f t="shared" si="270"/>
        <v>-1.5493290827462498E-2</v>
      </c>
      <c r="W1433">
        <f t="shared" si="270"/>
        <v>-1.3867227657257839E-2</v>
      </c>
      <c r="X1433">
        <f t="shared" si="270"/>
        <v>-1.2241164487053181E-2</v>
      </c>
      <c r="Y1433">
        <f t="shared" si="270"/>
        <v>-1.0615101316848523E-2</v>
      </c>
      <c r="Z1433">
        <f t="shared" si="270"/>
        <v>-8.9890381466438685E-3</v>
      </c>
      <c r="AA1433">
        <f t="shared" si="270"/>
        <v>-7.3629749764392068E-3</v>
      </c>
      <c r="AB1433">
        <f t="shared" si="270"/>
        <v>-5.7369118062345513E-3</v>
      </c>
      <c r="AC1433">
        <f t="shared" si="270"/>
        <v>-4.1108486360298922E-3</v>
      </c>
      <c r="AD1433">
        <f t="shared" si="270"/>
        <v>-2.4847854658252323E-3</v>
      </c>
      <c r="AE1433">
        <f t="shared" si="270"/>
        <v>-8.5872229562057763E-4</v>
      </c>
      <c r="AF1433">
        <f t="shared" si="270"/>
        <v>7.6734087458408141E-4</v>
      </c>
      <c r="AG1433">
        <f t="shared" si="270"/>
        <v>2.393404044788737E-3</v>
      </c>
      <c r="AH1433">
        <f t="shared" si="270"/>
        <v>4.019467214993396E-3</v>
      </c>
      <c r="AI1433">
        <f t="shared" si="269"/>
        <v>5.6455303851980568E-3</v>
      </c>
      <c r="AJ1433">
        <f t="shared" si="269"/>
        <v>7.2715935554027123E-3</v>
      </c>
      <c r="AK1433">
        <f t="shared" si="269"/>
        <v>8.8976567256073714E-3</v>
      </c>
      <c r="AL1433">
        <f t="shared" si="269"/>
        <v>1.0523719895812026E-2</v>
      </c>
      <c r="AM1433">
        <f t="shared" si="269"/>
        <v>1.2149783066016686E-2</v>
      </c>
      <c r="AN1433">
        <f>(I1433*'msft+wfc'!$K$2)+(R1433*(1-'msft+wfc'!$K$2))</f>
        <v>1.7798432593878009E-3</v>
      </c>
    </row>
    <row r="1434" spans="1:40" x14ac:dyDescent="0.35">
      <c r="A1434" s="1">
        <v>42438</v>
      </c>
      <c r="B1434">
        <v>51.889999000000003</v>
      </c>
      <c r="C1434">
        <v>52.849997999999999</v>
      </c>
      <c r="D1434">
        <v>51.860000999999997</v>
      </c>
      <c r="E1434">
        <v>52.84</v>
      </c>
      <c r="F1434">
        <v>28251600</v>
      </c>
      <c r="G1434">
        <v>52.472985000000001</v>
      </c>
      <c r="H1434">
        <f t="shared" si="265"/>
        <v>2.303965060833885E-2</v>
      </c>
      <c r="I1434">
        <f t="shared" si="266"/>
        <v>2.3039659862465461E-2</v>
      </c>
      <c r="J1434" s="1">
        <v>42438</v>
      </c>
      <c r="K1434">
        <v>49.380001</v>
      </c>
      <c r="L1434">
        <v>49.5</v>
      </c>
      <c r="M1434">
        <v>48.509998000000003</v>
      </c>
      <c r="N1434">
        <v>48.790000999999997</v>
      </c>
      <c r="O1434">
        <v>17920100</v>
      </c>
      <c r="P1434">
        <v>48.419195999999999</v>
      </c>
      <c r="Q1434">
        <f t="shared" si="267"/>
        <v>-5.3006728909414059E-3</v>
      </c>
      <c r="R1434">
        <f t="shared" si="268"/>
        <v>-5.3006931229986958E-3</v>
      </c>
      <c r="S1434">
        <f t="shared" si="270"/>
        <v>-5.3006931229986958E-3</v>
      </c>
      <c r="T1434">
        <f t="shared" si="270"/>
        <v>-3.8836754737254882E-3</v>
      </c>
      <c r="U1434">
        <f t="shared" si="270"/>
        <v>-2.4666578244522805E-3</v>
      </c>
      <c r="V1434">
        <f t="shared" si="270"/>
        <v>-1.0496401751790719E-3</v>
      </c>
      <c r="W1434">
        <f t="shared" si="270"/>
        <v>3.6737747409413494E-4</v>
      </c>
      <c r="X1434">
        <f t="shared" si="270"/>
        <v>1.7843951233673435E-3</v>
      </c>
      <c r="Y1434">
        <f t="shared" si="270"/>
        <v>3.2014127726405512E-3</v>
      </c>
      <c r="Z1434">
        <f t="shared" si="270"/>
        <v>4.618430421913758E-3</v>
      </c>
      <c r="AA1434">
        <f t="shared" si="270"/>
        <v>6.0354480711869666E-3</v>
      </c>
      <c r="AB1434">
        <f t="shared" si="270"/>
        <v>7.4524657204601752E-3</v>
      </c>
      <c r="AC1434">
        <f t="shared" si="270"/>
        <v>8.869483369733382E-3</v>
      </c>
      <c r="AD1434">
        <f t="shared" si="270"/>
        <v>1.0286501019006591E-2</v>
      </c>
      <c r="AE1434">
        <f t="shared" si="270"/>
        <v>1.1703518668279797E-2</v>
      </c>
      <c r="AF1434">
        <f t="shared" si="270"/>
        <v>1.3120536317553007E-2</v>
      </c>
      <c r="AG1434">
        <f t="shared" si="270"/>
        <v>1.4537553966826211E-2</v>
      </c>
      <c r="AH1434">
        <f t="shared" si="270"/>
        <v>1.5954571616099422E-2</v>
      </c>
      <c r="AI1434">
        <f t="shared" si="269"/>
        <v>1.737158926537263E-2</v>
      </c>
      <c r="AJ1434">
        <f t="shared" si="269"/>
        <v>1.8788606914645838E-2</v>
      </c>
      <c r="AK1434">
        <f t="shared" si="269"/>
        <v>2.0205624563919045E-2</v>
      </c>
      <c r="AL1434">
        <f t="shared" si="269"/>
        <v>2.1622642213192253E-2</v>
      </c>
      <c r="AM1434">
        <f t="shared" si="269"/>
        <v>2.3039659862465461E-2</v>
      </c>
      <c r="AN1434">
        <f>(I1434*'msft+wfc'!$K$2)+(R1434*(1-'msft+wfc'!$K$2))</f>
        <v>1.4002872118207974E-2</v>
      </c>
    </row>
    <row r="1435" spans="1:40" x14ac:dyDescent="0.35">
      <c r="A1435" s="1">
        <v>42439</v>
      </c>
      <c r="B1435">
        <v>52.93</v>
      </c>
      <c r="C1435">
        <v>52.939999</v>
      </c>
      <c r="D1435">
        <v>51.16</v>
      </c>
      <c r="E1435">
        <v>52.049999</v>
      </c>
      <c r="F1435">
        <v>38387800</v>
      </c>
      <c r="G1435">
        <v>51.688471</v>
      </c>
      <c r="H1435">
        <f t="shared" si="265"/>
        <v>-1.4950813777441401E-2</v>
      </c>
      <c r="I1435">
        <f t="shared" si="266"/>
        <v>-1.495081707282331E-2</v>
      </c>
      <c r="J1435" s="1">
        <v>42439</v>
      </c>
      <c r="K1435">
        <v>48.939999</v>
      </c>
      <c r="L1435">
        <v>49.130001</v>
      </c>
      <c r="M1435">
        <v>47.959999000000003</v>
      </c>
      <c r="N1435">
        <v>48.509998000000003</v>
      </c>
      <c r="O1435">
        <v>18542700</v>
      </c>
      <c r="P1435">
        <v>48.141322000000002</v>
      </c>
      <c r="Q1435">
        <f t="shared" si="267"/>
        <v>-5.7389422886052737E-3</v>
      </c>
      <c r="R1435">
        <f t="shared" si="268"/>
        <v>-5.738922224152526E-3</v>
      </c>
      <c r="S1435">
        <f t="shared" si="270"/>
        <v>-5.738922224152526E-3</v>
      </c>
      <c r="T1435">
        <f t="shared" si="270"/>
        <v>-6.1995169665860651E-3</v>
      </c>
      <c r="U1435">
        <f t="shared" si="270"/>
        <v>-6.660111709019605E-3</v>
      </c>
      <c r="V1435">
        <f t="shared" si="270"/>
        <v>-7.1207064514531432E-3</v>
      </c>
      <c r="W1435">
        <f t="shared" si="270"/>
        <v>-7.5813011938866831E-3</v>
      </c>
      <c r="X1435">
        <f t="shared" si="270"/>
        <v>-8.0418959363202213E-3</v>
      </c>
      <c r="Y1435">
        <f t="shared" si="270"/>
        <v>-8.5024906787537612E-3</v>
      </c>
      <c r="Z1435">
        <f t="shared" si="270"/>
        <v>-8.9630854211872994E-3</v>
      </c>
      <c r="AA1435">
        <f t="shared" si="270"/>
        <v>-9.4236801636208394E-3</v>
      </c>
      <c r="AB1435">
        <f t="shared" si="270"/>
        <v>-9.8842749060543793E-3</v>
      </c>
      <c r="AC1435">
        <f t="shared" si="270"/>
        <v>-1.0344869648487917E-2</v>
      </c>
      <c r="AD1435">
        <f t="shared" si="270"/>
        <v>-1.0805464390921459E-2</v>
      </c>
      <c r="AE1435">
        <f t="shared" si="270"/>
        <v>-1.1266059133354997E-2</v>
      </c>
      <c r="AF1435">
        <f t="shared" si="270"/>
        <v>-1.1726653875788536E-2</v>
      </c>
      <c r="AG1435">
        <f t="shared" si="270"/>
        <v>-1.2187248618222075E-2</v>
      </c>
      <c r="AH1435">
        <f t="shared" si="270"/>
        <v>-1.2647843360655614E-2</v>
      </c>
      <c r="AI1435">
        <f t="shared" si="269"/>
        <v>-1.3108438103089154E-2</v>
      </c>
      <c r="AJ1435">
        <f t="shared" si="269"/>
        <v>-1.3569032845522692E-2</v>
      </c>
      <c r="AK1435">
        <f t="shared" si="269"/>
        <v>-1.4029627587956232E-2</v>
      </c>
      <c r="AL1435">
        <f t="shared" si="269"/>
        <v>-1.449022233038977E-2</v>
      </c>
      <c r="AM1435">
        <f t="shared" si="269"/>
        <v>-1.495081707282331E-2</v>
      </c>
      <c r="AN1435">
        <f>(I1435*'msft+wfc'!$K$2)+(R1435*(1-'msft+wfc'!$K$2))</f>
        <v>-1.2013452865942969E-2</v>
      </c>
    </row>
    <row r="1436" spans="1:40" x14ac:dyDescent="0.35">
      <c r="A1436" s="1">
        <v>42440</v>
      </c>
      <c r="B1436">
        <v>53</v>
      </c>
      <c r="C1436">
        <v>53.07</v>
      </c>
      <c r="D1436">
        <v>52.380001</v>
      </c>
      <c r="E1436">
        <v>53.07</v>
      </c>
      <c r="F1436">
        <v>32275700</v>
      </c>
      <c r="G1436">
        <v>52.701386999999997</v>
      </c>
      <c r="H1436">
        <f t="shared" si="265"/>
        <v>1.9596561375534331E-2</v>
      </c>
      <c r="I1436">
        <f t="shared" si="266"/>
        <v>1.959655568066614E-2</v>
      </c>
      <c r="J1436" s="1">
        <v>42440</v>
      </c>
      <c r="K1436">
        <v>49.119999</v>
      </c>
      <c r="L1436">
        <v>50.130001</v>
      </c>
      <c r="M1436">
        <v>48.880001</v>
      </c>
      <c r="N1436">
        <v>50.07</v>
      </c>
      <c r="O1436">
        <v>18318400</v>
      </c>
      <c r="P1436">
        <v>49.689467</v>
      </c>
      <c r="Q1436">
        <f t="shared" si="267"/>
        <v>3.2158360427060773E-2</v>
      </c>
      <c r="R1436">
        <f t="shared" si="268"/>
        <v>3.2158339980775726E-2</v>
      </c>
      <c r="S1436">
        <f t="shared" si="270"/>
        <v>3.2158339980775726E-2</v>
      </c>
      <c r="T1436">
        <f t="shared" si="270"/>
        <v>3.1530250765770249E-2</v>
      </c>
      <c r="U1436">
        <f t="shared" si="270"/>
        <v>3.0902161550764765E-2</v>
      </c>
      <c r="V1436">
        <f t="shared" si="270"/>
        <v>3.0274072335759288E-2</v>
      </c>
      <c r="W1436">
        <f t="shared" si="270"/>
        <v>2.964598312075381E-2</v>
      </c>
      <c r="X1436">
        <f t="shared" si="270"/>
        <v>2.901789390574833E-2</v>
      </c>
      <c r="Y1436">
        <f t="shared" si="270"/>
        <v>2.8389804690742849E-2</v>
      </c>
      <c r="Z1436">
        <f t="shared" si="270"/>
        <v>2.7761715475737372E-2</v>
      </c>
      <c r="AA1436">
        <f t="shared" si="270"/>
        <v>2.7133626260731892E-2</v>
      </c>
      <c r="AB1436">
        <f t="shared" si="270"/>
        <v>2.6505537045726411E-2</v>
      </c>
      <c r="AC1436">
        <f t="shared" si="270"/>
        <v>2.5877447830720934E-2</v>
      </c>
      <c r="AD1436">
        <f t="shared" si="270"/>
        <v>2.524935861571545E-2</v>
      </c>
      <c r="AE1436">
        <f t="shared" si="270"/>
        <v>2.4621269400709973E-2</v>
      </c>
      <c r="AF1436">
        <f t="shared" si="270"/>
        <v>2.3993180185704496E-2</v>
      </c>
      <c r="AG1436">
        <f t="shared" si="270"/>
        <v>2.3365090970699016E-2</v>
      </c>
      <c r="AH1436">
        <f t="shared" si="270"/>
        <v>2.2737001755693535E-2</v>
      </c>
      <c r="AI1436">
        <f t="shared" si="269"/>
        <v>2.2108912540688055E-2</v>
      </c>
      <c r="AJ1436">
        <f t="shared" si="269"/>
        <v>2.1480823325682578E-2</v>
      </c>
      <c r="AK1436">
        <f t="shared" si="269"/>
        <v>2.0852734110677101E-2</v>
      </c>
      <c r="AL1436">
        <f t="shared" si="269"/>
        <v>2.0224644895671617E-2</v>
      </c>
      <c r="AM1436">
        <f t="shared" si="269"/>
        <v>1.959655568066614E-2</v>
      </c>
      <c r="AN1436">
        <f>(I1436*'msft+wfc'!$K$2)+(R1436*(1-'msft+wfc'!$K$2))</f>
        <v>2.3602087244350624E-2</v>
      </c>
    </row>
    <row r="1437" spans="1:40" x14ac:dyDescent="0.35">
      <c r="A1437" s="1">
        <v>42443</v>
      </c>
      <c r="B1437">
        <v>52.709999000000003</v>
      </c>
      <c r="C1437">
        <v>53.59</v>
      </c>
      <c r="D1437">
        <v>52.630001</v>
      </c>
      <c r="E1437">
        <v>53.169998</v>
      </c>
      <c r="F1437">
        <v>24083600</v>
      </c>
      <c r="G1437">
        <v>52.800691</v>
      </c>
      <c r="H1437">
        <f t="shared" si="265"/>
        <v>1.8842660636894549E-3</v>
      </c>
      <c r="I1437">
        <f t="shared" si="266"/>
        <v>1.8842767838349989E-3</v>
      </c>
      <c r="J1437" s="1">
        <v>42443</v>
      </c>
      <c r="K1437">
        <v>49.970001000000003</v>
      </c>
      <c r="L1437">
        <v>50.07</v>
      </c>
      <c r="M1437">
        <v>49.439999</v>
      </c>
      <c r="N1437">
        <v>49.880001</v>
      </c>
      <c r="O1437">
        <v>12803900</v>
      </c>
      <c r="P1437">
        <v>49.500912999999997</v>
      </c>
      <c r="Q1437">
        <f t="shared" si="267"/>
        <v>-3.7946674655482374E-3</v>
      </c>
      <c r="R1437">
        <f t="shared" si="268"/>
        <v>-3.7946472639765576E-3</v>
      </c>
      <c r="S1437">
        <f t="shared" si="270"/>
        <v>-3.7946472639765576E-3</v>
      </c>
      <c r="T1437">
        <f t="shared" si="270"/>
        <v>-3.5107010615859796E-3</v>
      </c>
      <c r="U1437">
        <f t="shared" si="270"/>
        <v>-3.2267548591954024E-3</v>
      </c>
      <c r="V1437">
        <f t="shared" si="270"/>
        <v>-2.942808656804824E-3</v>
      </c>
      <c r="W1437">
        <f t="shared" si="270"/>
        <v>-2.6588624544142464E-3</v>
      </c>
      <c r="X1437">
        <f t="shared" si="270"/>
        <v>-2.3749162520236683E-3</v>
      </c>
      <c r="Y1437">
        <f t="shared" si="270"/>
        <v>-2.0909700496330903E-3</v>
      </c>
      <c r="Z1437">
        <f t="shared" si="270"/>
        <v>-1.8070238472425132E-3</v>
      </c>
      <c r="AA1437">
        <f t="shared" si="270"/>
        <v>-1.5230776448519347E-3</v>
      </c>
      <c r="AB1437">
        <f t="shared" si="270"/>
        <v>-1.2391314424613571E-3</v>
      </c>
      <c r="AC1437">
        <f t="shared" si="270"/>
        <v>-9.5518524007077933E-4</v>
      </c>
      <c r="AD1437">
        <f t="shared" si="270"/>
        <v>-6.7123903768020131E-4</v>
      </c>
      <c r="AE1437">
        <f t="shared" si="270"/>
        <v>-3.8729283528962373E-4</v>
      </c>
      <c r="AF1437">
        <f t="shared" si="270"/>
        <v>-1.0334663289904571E-4</v>
      </c>
      <c r="AG1437">
        <f t="shared" si="270"/>
        <v>1.8059956949153188E-4</v>
      </c>
      <c r="AH1437">
        <f t="shared" si="270"/>
        <v>4.6454577188210968E-4</v>
      </c>
      <c r="AI1437">
        <f t="shared" si="269"/>
        <v>7.4849197427268781E-4</v>
      </c>
      <c r="AJ1437">
        <f t="shared" si="269"/>
        <v>1.0324381766632653E-3</v>
      </c>
      <c r="AK1437">
        <f t="shared" si="269"/>
        <v>1.3163843790538433E-3</v>
      </c>
      <c r="AL1437">
        <f t="shared" si="269"/>
        <v>1.6003305814444209E-3</v>
      </c>
      <c r="AM1437">
        <f t="shared" si="269"/>
        <v>1.8842767838349989E-3</v>
      </c>
      <c r="AN1437">
        <f>(I1437*'msft+wfc'!$K$2)+(R1437*(1-'msft+wfc'!$K$2))</f>
        <v>7.3458433684089929E-5</v>
      </c>
    </row>
    <row r="1438" spans="1:40" x14ac:dyDescent="0.35">
      <c r="A1438" s="1">
        <v>42444</v>
      </c>
      <c r="B1438">
        <v>52.75</v>
      </c>
      <c r="C1438">
        <v>53.59</v>
      </c>
      <c r="D1438">
        <v>52.740001999999997</v>
      </c>
      <c r="E1438">
        <v>53.59</v>
      </c>
      <c r="F1438">
        <v>21104800</v>
      </c>
      <c r="G1438">
        <v>53.217775000000003</v>
      </c>
      <c r="H1438">
        <f t="shared" si="265"/>
        <v>7.8992291856020708E-3</v>
      </c>
      <c r="I1438">
        <f t="shared" si="266"/>
        <v>7.8992148038366135E-3</v>
      </c>
      <c r="J1438" s="1">
        <v>42444</v>
      </c>
      <c r="K1438">
        <v>49.299999</v>
      </c>
      <c r="L1438">
        <v>49.990001999999997</v>
      </c>
      <c r="M1438">
        <v>49.200001</v>
      </c>
      <c r="N1438">
        <v>49.98</v>
      </c>
      <c r="O1438">
        <v>12945600</v>
      </c>
      <c r="P1438">
        <v>49.600150999999997</v>
      </c>
      <c r="Q1438">
        <f t="shared" si="267"/>
        <v>2.0047914594066838E-3</v>
      </c>
      <c r="R1438">
        <f t="shared" si="268"/>
        <v>2.0047711039188252E-3</v>
      </c>
      <c r="S1438">
        <f t="shared" si="270"/>
        <v>2.0047711039188252E-3</v>
      </c>
      <c r="T1438">
        <f t="shared" si="270"/>
        <v>2.2994932889147143E-3</v>
      </c>
      <c r="U1438">
        <f t="shared" si="270"/>
        <v>2.5942154739106043E-3</v>
      </c>
      <c r="V1438">
        <f t="shared" si="270"/>
        <v>2.8889376589064934E-3</v>
      </c>
      <c r="W1438">
        <f t="shared" si="270"/>
        <v>3.183659843902383E-3</v>
      </c>
      <c r="X1438">
        <f t="shared" si="270"/>
        <v>3.4783820288982721E-3</v>
      </c>
      <c r="Y1438">
        <f t="shared" si="270"/>
        <v>3.7731042138941617E-3</v>
      </c>
      <c r="Z1438">
        <f t="shared" si="270"/>
        <v>4.0678263988900513E-3</v>
      </c>
      <c r="AA1438">
        <f t="shared" si="270"/>
        <v>4.3625485838859404E-3</v>
      </c>
      <c r="AB1438">
        <f t="shared" si="270"/>
        <v>4.6572707688818295E-3</v>
      </c>
      <c r="AC1438">
        <f t="shared" si="270"/>
        <v>4.9519929538777195E-3</v>
      </c>
      <c r="AD1438">
        <f t="shared" si="270"/>
        <v>5.2467151388736095E-3</v>
      </c>
      <c r="AE1438">
        <f t="shared" si="270"/>
        <v>5.5414373238694987E-3</v>
      </c>
      <c r="AF1438">
        <f t="shared" si="270"/>
        <v>5.8361595088653878E-3</v>
      </c>
      <c r="AG1438">
        <f t="shared" si="270"/>
        <v>6.1308816938612769E-3</v>
      </c>
      <c r="AH1438">
        <f t="shared" si="270"/>
        <v>6.4256038788571661E-3</v>
      </c>
      <c r="AI1438">
        <f t="shared" si="269"/>
        <v>6.7203260638530561E-3</v>
      </c>
      <c r="AJ1438">
        <f t="shared" si="269"/>
        <v>7.0150482488489452E-3</v>
      </c>
      <c r="AK1438">
        <f t="shared" si="269"/>
        <v>7.3097704338448343E-3</v>
      </c>
      <c r="AL1438">
        <f t="shared" si="269"/>
        <v>7.6044926188407235E-3</v>
      </c>
      <c r="AM1438">
        <f t="shared" si="269"/>
        <v>7.8992148038366135E-3</v>
      </c>
      <c r="AN1438">
        <f>(I1438*'msft+wfc'!$K$2)+(R1438*(1-'msft+wfc'!$K$2))</f>
        <v>6.0196744673435033E-3</v>
      </c>
    </row>
    <row r="1439" spans="1:40" x14ac:dyDescent="0.35">
      <c r="A1439" s="1">
        <v>42445</v>
      </c>
      <c r="B1439">
        <v>53.450001</v>
      </c>
      <c r="C1439">
        <v>54.599997999999999</v>
      </c>
      <c r="D1439">
        <v>53.400002000000001</v>
      </c>
      <c r="E1439">
        <v>54.349997999999999</v>
      </c>
      <c r="F1439">
        <v>31691700</v>
      </c>
      <c r="G1439">
        <v>53.972495000000002</v>
      </c>
      <c r="H1439">
        <f t="shared" si="265"/>
        <v>1.4181713006157788E-2</v>
      </c>
      <c r="I1439">
        <f t="shared" si="266"/>
        <v>1.4181727815565362E-2</v>
      </c>
      <c r="J1439" s="1">
        <v>42445</v>
      </c>
      <c r="K1439">
        <v>49.75</v>
      </c>
      <c r="L1439">
        <v>50.290000999999997</v>
      </c>
      <c r="M1439">
        <v>49.279998999999997</v>
      </c>
      <c r="N1439">
        <v>49.540000999999997</v>
      </c>
      <c r="O1439">
        <v>16629700</v>
      </c>
      <c r="P1439">
        <v>49.163496000000002</v>
      </c>
      <c r="Q1439">
        <f t="shared" si="267"/>
        <v>-8.8035014005602291E-3</v>
      </c>
      <c r="R1439">
        <f t="shared" si="268"/>
        <v>-8.8035014248241845E-3</v>
      </c>
      <c r="S1439">
        <f t="shared" si="270"/>
        <v>-8.8035014248241845E-3</v>
      </c>
      <c r="T1439">
        <f t="shared" si="270"/>
        <v>-7.6542399628047059E-3</v>
      </c>
      <c r="U1439">
        <f t="shared" si="270"/>
        <v>-6.5049785007852299E-3</v>
      </c>
      <c r="V1439">
        <f t="shared" si="270"/>
        <v>-5.3557170387657522E-3</v>
      </c>
      <c r="W1439">
        <f t="shared" si="270"/>
        <v>-4.2064555767462753E-3</v>
      </c>
      <c r="X1439">
        <f t="shared" si="270"/>
        <v>-3.057194114726798E-3</v>
      </c>
      <c r="Y1439">
        <f t="shared" si="270"/>
        <v>-1.9079326527073207E-3</v>
      </c>
      <c r="Z1439">
        <f t="shared" si="270"/>
        <v>-7.5867119068784381E-4</v>
      </c>
      <c r="AA1439">
        <f t="shared" si="270"/>
        <v>3.9059027133163393E-4</v>
      </c>
      <c r="AB1439">
        <f t="shared" si="270"/>
        <v>1.5398517333511117E-3</v>
      </c>
      <c r="AC1439">
        <f t="shared" si="270"/>
        <v>2.6891131953705886E-3</v>
      </c>
      <c r="AD1439">
        <f t="shared" si="270"/>
        <v>3.8383746573900663E-3</v>
      </c>
      <c r="AE1439">
        <f t="shared" si="270"/>
        <v>4.9876361194095432E-3</v>
      </c>
      <c r="AF1439">
        <f t="shared" si="270"/>
        <v>6.1368975814290209E-3</v>
      </c>
      <c r="AG1439">
        <f t="shared" si="270"/>
        <v>7.2861590434484969E-3</v>
      </c>
      <c r="AH1439">
        <f t="shared" ref="AH1439:AM1502" si="271">(AH$2*$I1439)+($R1439*(1-AH$2))</f>
        <v>8.4354205054679755E-3</v>
      </c>
      <c r="AI1439">
        <f t="shared" si="271"/>
        <v>9.5846819674874524E-3</v>
      </c>
      <c r="AJ1439">
        <f t="shared" si="271"/>
        <v>1.0733943429506929E-2</v>
      </c>
      <c r="AK1439">
        <f t="shared" si="271"/>
        <v>1.1883204891526408E-2</v>
      </c>
      <c r="AL1439">
        <f t="shared" si="271"/>
        <v>1.3032466353545883E-2</v>
      </c>
      <c r="AM1439">
        <f t="shared" si="271"/>
        <v>1.4181727815565362E-2</v>
      </c>
      <c r="AN1439">
        <f>(I1439*'msft+wfc'!$K$2)+(R1439*(1-'msft+wfc'!$K$2))</f>
        <v>6.8525093684614234E-3</v>
      </c>
    </row>
    <row r="1440" spans="1:40" x14ac:dyDescent="0.35">
      <c r="A1440" s="1">
        <v>42446</v>
      </c>
      <c r="B1440">
        <v>54.209999000000003</v>
      </c>
      <c r="C1440">
        <v>55</v>
      </c>
      <c r="D1440">
        <v>54</v>
      </c>
      <c r="E1440">
        <v>54.66</v>
      </c>
      <c r="F1440">
        <v>28223900</v>
      </c>
      <c r="G1440">
        <v>54.280343000000002</v>
      </c>
      <c r="H1440">
        <f t="shared" si="265"/>
        <v>5.7038088575458133E-3</v>
      </c>
      <c r="I1440">
        <f t="shared" si="266"/>
        <v>5.7037941269900512E-3</v>
      </c>
      <c r="J1440" s="1">
        <v>42446</v>
      </c>
      <c r="K1440">
        <v>49.43</v>
      </c>
      <c r="L1440">
        <v>49.93</v>
      </c>
      <c r="M1440">
        <v>48.84</v>
      </c>
      <c r="N1440">
        <v>49.73</v>
      </c>
      <c r="O1440">
        <v>16002800</v>
      </c>
      <c r="P1440">
        <v>49.352051000000003</v>
      </c>
      <c r="Q1440">
        <f t="shared" si="267"/>
        <v>3.8352643553640677E-3</v>
      </c>
      <c r="R1440">
        <f t="shared" si="268"/>
        <v>3.8352642781953688E-3</v>
      </c>
      <c r="S1440">
        <f t="shared" ref="S1440:AH1471" si="272">(S$2*$I1440)+($R1440*(1-S$2))</f>
        <v>3.8352642781953688E-3</v>
      </c>
      <c r="T1440">
        <f t="shared" si="272"/>
        <v>3.9286907706351029E-3</v>
      </c>
      <c r="U1440">
        <f t="shared" si="272"/>
        <v>4.0221172630748375E-3</v>
      </c>
      <c r="V1440">
        <f t="shared" si="272"/>
        <v>4.1155437555145712E-3</v>
      </c>
      <c r="W1440">
        <f t="shared" si="272"/>
        <v>4.2089702479543058E-3</v>
      </c>
      <c r="X1440">
        <f t="shared" si="272"/>
        <v>4.3023967403940395E-3</v>
      </c>
      <c r="Y1440">
        <f t="shared" si="272"/>
        <v>4.3958232328337732E-3</v>
      </c>
      <c r="Z1440">
        <f t="shared" si="272"/>
        <v>4.4892497252735078E-3</v>
      </c>
      <c r="AA1440">
        <f t="shared" si="272"/>
        <v>4.5826762177132423E-3</v>
      </c>
      <c r="AB1440">
        <f t="shared" si="272"/>
        <v>4.676102710152976E-3</v>
      </c>
      <c r="AC1440">
        <f t="shared" si="272"/>
        <v>4.7695292025927098E-3</v>
      </c>
      <c r="AD1440">
        <f t="shared" si="272"/>
        <v>4.8629556950324443E-3</v>
      </c>
      <c r="AE1440">
        <f t="shared" si="272"/>
        <v>4.956382187472178E-3</v>
      </c>
      <c r="AF1440">
        <f t="shared" si="272"/>
        <v>5.0498086799119126E-3</v>
      </c>
      <c r="AG1440">
        <f t="shared" si="272"/>
        <v>5.1432351723516463E-3</v>
      </c>
      <c r="AH1440">
        <f t="shared" si="272"/>
        <v>5.23666166479138E-3</v>
      </c>
      <c r="AI1440">
        <f t="shared" si="271"/>
        <v>5.3300881572311146E-3</v>
      </c>
      <c r="AJ1440">
        <f t="shared" si="271"/>
        <v>5.4235146496708492E-3</v>
      </c>
      <c r="AK1440">
        <f t="shared" si="271"/>
        <v>5.5169411421105829E-3</v>
      </c>
      <c r="AL1440">
        <f t="shared" si="271"/>
        <v>5.6103676345503166E-3</v>
      </c>
      <c r="AM1440">
        <f t="shared" si="271"/>
        <v>5.7037941269900512E-3</v>
      </c>
      <c r="AN1440">
        <f>(I1440*'msft+wfc'!$K$2)+(R1440*(1-'msft+wfc'!$K$2))</f>
        <v>5.1079826476472323E-3</v>
      </c>
    </row>
    <row r="1441" spans="1:40" x14ac:dyDescent="0.35">
      <c r="A1441" s="1">
        <v>42447</v>
      </c>
      <c r="B1441">
        <v>54.919998</v>
      </c>
      <c r="C1441">
        <v>54.970001000000003</v>
      </c>
      <c r="D1441">
        <v>53.450001</v>
      </c>
      <c r="E1441">
        <v>53.490001999999997</v>
      </c>
      <c r="F1441">
        <v>67625500</v>
      </c>
      <c r="G1441">
        <v>53.118471</v>
      </c>
      <c r="H1441">
        <f t="shared" si="265"/>
        <v>-2.1405012806439805E-2</v>
      </c>
      <c r="I1441">
        <f t="shared" si="266"/>
        <v>-2.140502317754334E-2</v>
      </c>
      <c r="J1441" s="1">
        <v>42447</v>
      </c>
      <c r="K1441">
        <v>50.439999</v>
      </c>
      <c r="L1441">
        <v>50.700001</v>
      </c>
      <c r="M1441">
        <v>49.93</v>
      </c>
      <c r="N1441">
        <v>50.540000999999997</v>
      </c>
      <c r="O1441">
        <v>35812100</v>
      </c>
      <c r="P1441">
        <v>50.155895999999998</v>
      </c>
      <c r="Q1441">
        <f t="shared" si="267"/>
        <v>1.6287975065352903E-2</v>
      </c>
      <c r="R1441">
        <f t="shared" si="268"/>
        <v>1.6287975549384878E-2</v>
      </c>
      <c r="S1441">
        <f t="shared" si="272"/>
        <v>1.6287975549384878E-2</v>
      </c>
      <c r="T1441">
        <f t="shared" si="272"/>
        <v>1.4403325613038465E-2</v>
      </c>
      <c r="U1441">
        <f t="shared" si="272"/>
        <v>1.2518675676692056E-2</v>
      </c>
      <c r="V1441">
        <f t="shared" si="272"/>
        <v>1.0634025740345644E-2</v>
      </c>
      <c r="W1441">
        <f t="shared" si="272"/>
        <v>8.7493758039992355E-3</v>
      </c>
      <c r="X1441">
        <f t="shared" si="272"/>
        <v>6.8647258676528223E-3</v>
      </c>
      <c r="Y1441">
        <f t="shared" si="272"/>
        <v>4.9800759313064109E-3</v>
      </c>
      <c r="Z1441">
        <f t="shared" si="272"/>
        <v>3.0954259949600021E-3</v>
      </c>
      <c r="AA1441">
        <f t="shared" si="272"/>
        <v>1.2107760586135899E-3</v>
      </c>
      <c r="AB1441">
        <f t="shared" si="272"/>
        <v>-6.7387387773282063E-4</v>
      </c>
      <c r="AC1441">
        <f t="shared" si="272"/>
        <v>-2.5585238140792312E-3</v>
      </c>
      <c r="AD1441">
        <f t="shared" si="272"/>
        <v>-4.4431737504256434E-3</v>
      </c>
      <c r="AE1441">
        <f t="shared" si="272"/>
        <v>-6.3278236867720522E-3</v>
      </c>
      <c r="AF1441">
        <f t="shared" si="272"/>
        <v>-8.2124736231184645E-3</v>
      </c>
      <c r="AG1441">
        <f t="shared" si="272"/>
        <v>-1.0097123559464873E-2</v>
      </c>
      <c r="AH1441">
        <f t="shared" si="272"/>
        <v>-1.1981773495811286E-2</v>
      </c>
      <c r="AI1441">
        <f t="shared" si="271"/>
        <v>-1.3866423432157698E-2</v>
      </c>
      <c r="AJ1441">
        <f t="shared" si="271"/>
        <v>-1.5751073368504107E-2</v>
      </c>
      <c r="AK1441">
        <f t="shared" si="271"/>
        <v>-1.7635723304850519E-2</v>
      </c>
      <c r="AL1441">
        <f t="shared" si="271"/>
        <v>-1.9520373241196924E-2</v>
      </c>
      <c r="AM1441">
        <f t="shared" si="271"/>
        <v>-2.140502317754334E-2</v>
      </c>
      <c r="AN1441">
        <f>(I1441*'msft+wfc'!$K$2)+(R1441*(1-'msft+wfc'!$K$2))</f>
        <v>-9.3859904889058779E-3</v>
      </c>
    </row>
    <row r="1442" spans="1:40" x14ac:dyDescent="0.35">
      <c r="A1442" s="1">
        <v>42450</v>
      </c>
      <c r="B1442">
        <v>53.25</v>
      </c>
      <c r="C1442">
        <v>53.93</v>
      </c>
      <c r="D1442">
        <v>52.93</v>
      </c>
      <c r="E1442">
        <v>53.860000999999997</v>
      </c>
      <c r="F1442">
        <v>23925700</v>
      </c>
      <c r="G1442">
        <v>53.485900000000001</v>
      </c>
      <c r="H1442">
        <f t="shared" si="265"/>
        <v>6.9171618277374522E-3</v>
      </c>
      <c r="I1442">
        <f t="shared" si="266"/>
        <v>6.9171606991474087E-3</v>
      </c>
      <c r="J1442" s="1">
        <v>42450</v>
      </c>
      <c r="K1442">
        <v>50.5</v>
      </c>
      <c r="L1442">
        <v>50.75</v>
      </c>
      <c r="M1442">
        <v>50.169998</v>
      </c>
      <c r="N1442">
        <v>50.669998</v>
      </c>
      <c r="O1442">
        <v>13543200</v>
      </c>
      <c r="P1442">
        <v>50.284905999999999</v>
      </c>
      <c r="Q1442">
        <f t="shared" si="267"/>
        <v>2.5721606139264427E-3</v>
      </c>
      <c r="R1442">
        <f t="shared" si="268"/>
        <v>2.5721801480727401E-3</v>
      </c>
      <c r="S1442">
        <f t="shared" si="272"/>
        <v>2.5721801480727401E-3</v>
      </c>
      <c r="T1442">
        <f t="shared" si="272"/>
        <v>2.7894291756264734E-3</v>
      </c>
      <c r="U1442">
        <f t="shared" si="272"/>
        <v>3.0066782031802071E-3</v>
      </c>
      <c r="V1442">
        <f t="shared" si="272"/>
        <v>3.2239272307339403E-3</v>
      </c>
      <c r="W1442">
        <f t="shared" si="272"/>
        <v>3.441176258287674E-3</v>
      </c>
      <c r="X1442">
        <f t="shared" si="272"/>
        <v>3.6584252858414073E-3</v>
      </c>
      <c r="Y1442">
        <f t="shared" si="272"/>
        <v>3.8756743133951405E-3</v>
      </c>
      <c r="Z1442">
        <f t="shared" si="272"/>
        <v>4.0929233409488742E-3</v>
      </c>
      <c r="AA1442">
        <f t="shared" si="272"/>
        <v>4.3101723685026079E-3</v>
      </c>
      <c r="AB1442">
        <f t="shared" si="272"/>
        <v>4.5274213960563407E-3</v>
      </c>
      <c r="AC1442">
        <f t="shared" si="272"/>
        <v>4.7446704236100744E-3</v>
      </c>
      <c r="AD1442">
        <f t="shared" si="272"/>
        <v>4.9619194511638081E-3</v>
      </c>
      <c r="AE1442">
        <f t="shared" si="272"/>
        <v>5.1791684787175409E-3</v>
      </c>
      <c r="AF1442">
        <f t="shared" si="272"/>
        <v>5.3964175062712746E-3</v>
      </c>
      <c r="AG1442">
        <f t="shared" si="272"/>
        <v>5.6136665338250083E-3</v>
      </c>
      <c r="AH1442">
        <f t="shared" si="272"/>
        <v>5.8309155613787411E-3</v>
      </c>
      <c r="AI1442">
        <f t="shared" si="271"/>
        <v>6.0481645889324748E-3</v>
      </c>
      <c r="AJ1442">
        <f t="shared" si="271"/>
        <v>6.2654136164862085E-3</v>
      </c>
      <c r="AK1442">
        <f t="shared" si="271"/>
        <v>6.4826626440399422E-3</v>
      </c>
      <c r="AL1442">
        <f t="shared" si="271"/>
        <v>6.699911671593675E-3</v>
      </c>
      <c r="AM1442">
        <f t="shared" si="271"/>
        <v>6.9171606991474087E-3</v>
      </c>
      <c r="AN1442">
        <f>(I1442*'msft+wfc'!$K$2)+(R1442*(1-'msft+wfc'!$K$2))</f>
        <v>5.5316921761149798E-3</v>
      </c>
    </row>
    <row r="1443" spans="1:40" x14ac:dyDescent="0.35">
      <c r="A1443" s="1">
        <v>42451</v>
      </c>
      <c r="B1443">
        <v>53.610000999999997</v>
      </c>
      <c r="C1443">
        <v>54.25</v>
      </c>
      <c r="D1443">
        <v>53.459999000000003</v>
      </c>
      <c r="E1443">
        <v>54.07</v>
      </c>
      <c r="F1443">
        <v>23124100</v>
      </c>
      <c r="G1443">
        <v>53.694440999999998</v>
      </c>
      <c r="H1443">
        <f t="shared" si="265"/>
        <v>3.8989787616231829E-3</v>
      </c>
      <c r="I1443">
        <f t="shared" si="266"/>
        <v>3.898990201155758E-3</v>
      </c>
      <c r="J1443" s="1">
        <v>42451</v>
      </c>
      <c r="K1443">
        <v>50.209999000000003</v>
      </c>
      <c r="L1443">
        <v>50.580002</v>
      </c>
      <c r="M1443">
        <v>50</v>
      </c>
      <c r="N1443">
        <v>50.369999</v>
      </c>
      <c r="O1443">
        <v>13907000</v>
      </c>
      <c r="P1443">
        <v>49.987186000000001</v>
      </c>
      <c r="Q1443">
        <f t="shared" si="267"/>
        <v>-5.920643612419319E-3</v>
      </c>
      <c r="R1443">
        <f t="shared" si="268"/>
        <v>-5.9206633497534671E-3</v>
      </c>
      <c r="S1443">
        <f t="shared" si="272"/>
        <v>-5.9206633497534671E-3</v>
      </c>
      <c r="T1443">
        <f t="shared" si="272"/>
        <v>-5.4296806722080055E-3</v>
      </c>
      <c r="U1443">
        <f t="shared" si="272"/>
        <v>-4.9386979946625447E-3</v>
      </c>
      <c r="V1443">
        <f t="shared" si="272"/>
        <v>-4.447715317117084E-3</v>
      </c>
      <c r="W1443">
        <f t="shared" si="272"/>
        <v>-3.9567326395716224E-3</v>
      </c>
      <c r="X1443">
        <f t="shared" si="272"/>
        <v>-3.4657499620261603E-3</v>
      </c>
      <c r="Y1443">
        <f t="shared" si="272"/>
        <v>-2.9747672844806991E-3</v>
      </c>
      <c r="Z1443">
        <f t="shared" si="272"/>
        <v>-2.4837846069352383E-3</v>
      </c>
      <c r="AA1443">
        <f t="shared" si="272"/>
        <v>-1.9928019293897767E-3</v>
      </c>
      <c r="AB1443">
        <f t="shared" si="272"/>
        <v>-1.5018192518443162E-3</v>
      </c>
      <c r="AC1443">
        <f t="shared" si="272"/>
        <v>-1.0108365742988545E-3</v>
      </c>
      <c r="AD1443">
        <f t="shared" si="272"/>
        <v>-5.1985389675339271E-4</v>
      </c>
      <c r="AE1443">
        <f t="shared" si="272"/>
        <v>-2.887121920793238E-5</v>
      </c>
      <c r="AF1443">
        <f t="shared" si="272"/>
        <v>4.6211145833752968E-4</v>
      </c>
      <c r="AG1443">
        <f t="shared" si="272"/>
        <v>9.5309413588299001E-4</v>
      </c>
      <c r="AH1443">
        <f t="shared" si="272"/>
        <v>1.4440768134284516E-3</v>
      </c>
      <c r="AI1443">
        <f t="shared" si="271"/>
        <v>1.9350594909739137E-3</v>
      </c>
      <c r="AJ1443">
        <f t="shared" si="271"/>
        <v>2.426042168519374E-3</v>
      </c>
      <c r="AK1443">
        <f t="shared" si="271"/>
        <v>2.9170248460648356E-3</v>
      </c>
      <c r="AL1443">
        <f t="shared" si="271"/>
        <v>3.4080075236102964E-3</v>
      </c>
      <c r="AM1443">
        <f t="shared" si="271"/>
        <v>3.898990201155758E-3</v>
      </c>
      <c r="AN1443">
        <f>(I1443*'msft+wfc'!$K$2)+(R1443*(1-'msft+wfc'!$K$2))</f>
        <v>7.6783213452105465E-4</v>
      </c>
    </row>
    <row r="1444" spans="1:40" x14ac:dyDescent="0.35">
      <c r="A1444" s="1">
        <v>42452</v>
      </c>
      <c r="B1444">
        <v>54.110000999999997</v>
      </c>
      <c r="C1444">
        <v>54.240001999999997</v>
      </c>
      <c r="D1444">
        <v>53.740001999999997</v>
      </c>
      <c r="E1444">
        <v>53.970001000000003</v>
      </c>
      <c r="F1444">
        <v>20129000</v>
      </c>
      <c r="G1444">
        <v>53.595137000000001</v>
      </c>
      <c r="H1444">
        <f t="shared" si="265"/>
        <v>-1.8494359164046021E-3</v>
      </c>
      <c r="I1444">
        <f t="shared" si="266"/>
        <v>-1.8494279510237663E-3</v>
      </c>
      <c r="J1444" s="1">
        <v>42452</v>
      </c>
      <c r="K1444">
        <v>50.18</v>
      </c>
      <c r="L1444">
        <v>50.330002</v>
      </c>
      <c r="M1444">
        <v>49.700001</v>
      </c>
      <c r="N1444">
        <v>49.759998000000003</v>
      </c>
      <c r="O1444">
        <v>13648100</v>
      </c>
      <c r="P1444">
        <v>49.381822</v>
      </c>
      <c r="Q1444">
        <f t="shared" si="267"/>
        <v>-1.2110403258098078E-2</v>
      </c>
      <c r="R1444">
        <f t="shared" si="268"/>
        <v>-1.2110383649121629E-2</v>
      </c>
      <c r="S1444">
        <f t="shared" si="272"/>
        <v>-1.2110383649121629E-2</v>
      </c>
      <c r="T1444">
        <f t="shared" si="272"/>
        <v>-1.1597335864216735E-2</v>
      </c>
      <c r="U1444">
        <f t="shared" si="272"/>
        <v>-1.1084288079311843E-2</v>
      </c>
      <c r="V1444">
        <f t="shared" si="272"/>
        <v>-1.0571240294406949E-2</v>
      </c>
      <c r="W1444">
        <f t="shared" si="272"/>
        <v>-1.0058192509502057E-2</v>
      </c>
      <c r="X1444">
        <f t="shared" si="272"/>
        <v>-9.5451447245971637E-3</v>
      </c>
      <c r="Y1444">
        <f t="shared" si="272"/>
        <v>-9.0320969396922701E-3</v>
      </c>
      <c r="Z1444">
        <f t="shared" si="272"/>
        <v>-8.5190491547873781E-3</v>
      </c>
      <c r="AA1444">
        <f t="shared" si="272"/>
        <v>-8.0060013698824827E-3</v>
      </c>
      <c r="AB1444">
        <f t="shared" si="272"/>
        <v>-7.4929535849775908E-3</v>
      </c>
      <c r="AC1444">
        <f t="shared" si="272"/>
        <v>-6.9799058000726971E-3</v>
      </c>
      <c r="AD1444">
        <f t="shared" si="272"/>
        <v>-6.4668580151678035E-3</v>
      </c>
      <c r="AE1444">
        <f t="shared" si="272"/>
        <v>-5.9538102302629115E-3</v>
      </c>
      <c r="AF1444">
        <f t="shared" si="272"/>
        <v>-5.4407624453580179E-3</v>
      </c>
      <c r="AG1444">
        <f t="shared" si="272"/>
        <v>-4.9277146604531259E-3</v>
      </c>
      <c r="AH1444">
        <f t="shared" si="272"/>
        <v>-4.4146668755482323E-3</v>
      </c>
      <c r="AI1444">
        <f t="shared" si="271"/>
        <v>-3.9016190906433382E-3</v>
      </c>
      <c r="AJ1444">
        <f t="shared" si="271"/>
        <v>-3.3885713057384458E-3</v>
      </c>
      <c r="AK1444">
        <f t="shared" si="271"/>
        <v>-2.8755235208335521E-3</v>
      </c>
      <c r="AL1444">
        <f t="shared" si="271"/>
        <v>-2.3624757359286598E-3</v>
      </c>
      <c r="AM1444">
        <f t="shared" si="271"/>
        <v>-1.8494279510237663E-3</v>
      </c>
      <c r="AN1444">
        <f>(I1444*'msft+wfc'!$K$2)+(R1444*(1-'msft+wfc'!$K$2))</f>
        <v>-5.1213024666481571E-3</v>
      </c>
    </row>
    <row r="1445" spans="1:40" x14ac:dyDescent="0.35">
      <c r="A1445" s="1">
        <v>42453</v>
      </c>
      <c r="B1445">
        <v>53.84</v>
      </c>
      <c r="C1445">
        <v>54.330002</v>
      </c>
      <c r="D1445">
        <v>53.73</v>
      </c>
      <c r="E1445">
        <v>54.209999000000003</v>
      </c>
      <c r="F1445">
        <v>19950000</v>
      </c>
      <c r="G1445">
        <v>53.833468000000003</v>
      </c>
      <c r="H1445">
        <f t="shared" si="265"/>
        <v>4.4468778127315567E-3</v>
      </c>
      <c r="I1445">
        <f t="shared" si="266"/>
        <v>4.4468773351582676E-3</v>
      </c>
      <c r="J1445" s="1">
        <v>42453</v>
      </c>
      <c r="K1445">
        <v>49.02</v>
      </c>
      <c r="L1445">
        <v>49.080002</v>
      </c>
      <c r="M1445">
        <v>48.52</v>
      </c>
      <c r="N1445">
        <v>48.900002000000001</v>
      </c>
      <c r="O1445">
        <v>20871100</v>
      </c>
      <c r="P1445">
        <v>48.528360999999997</v>
      </c>
      <c r="Q1445">
        <f t="shared" si="267"/>
        <v>-1.7282878508154329E-2</v>
      </c>
      <c r="R1445">
        <f t="shared" si="268"/>
        <v>-1.7282898148229583E-2</v>
      </c>
      <c r="S1445">
        <f t="shared" si="272"/>
        <v>-1.7282898148229583E-2</v>
      </c>
      <c r="T1445">
        <f t="shared" si="272"/>
        <v>-1.6196409374060191E-2</v>
      </c>
      <c r="U1445">
        <f t="shared" si="272"/>
        <v>-1.5109920599890797E-2</v>
      </c>
      <c r="V1445">
        <f t="shared" si="272"/>
        <v>-1.4023431825721404E-2</v>
      </c>
      <c r="W1445">
        <f t="shared" si="272"/>
        <v>-1.2936943051552012E-2</v>
      </c>
      <c r="X1445">
        <f t="shared" si="272"/>
        <v>-1.185045427738262E-2</v>
      </c>
      <c r="Y1445">
        <f t="shared" si="272"/>
        <v>-1.0763965503213228E-2</v>
      </c>
      <c r="Z1445">
        <f t="shared" si="272"/>
        <v>-9.6774767290438365E-3</v>
      </c>
      <c r="AA1445">
        <f t="shared" si="272"/>
        <v>-8.590987954874443E-3</v>
      </c>
      <c r="AB1445">
        <f t="shared" si="272"/>
        <v>-7.5044991807050512E-3</v>
      </c>
      <c r="AC1445">
        <f t="shared" si="272"/>
        <v>-6.4180104065356576E-3</v>
      </c>
      <c r="AD1445">
        <f t="shared" si="272"/>
        <v>-5.331521632366264E-3</v>
      </c>
      <c r="AE1445">
        <f t="shared" si="272"/>
        <v>-4.2450328581968722E-3</v>
      </c>
      <c r="AF1445">
        <f t="shared" si="272"/>
        <v>-3.15854408402748E-3</v>
      </c>
      <c r="AG1445">
        <f t="shared" si="272"/>
        <v>-2.0720553098580886E-3</v>
      </c>
      <c r="AH1445">
        <f t="shared" si="272"/>
        <v>-9.8556653568869501E-4</v>
      </c>
      <c r="AI1445">
        <f t="shared" si="271"/>
        <v>1.0092223848069855E-4</v>
      </c>
      <c r="AJ1445">
        <f t="shared" si="271"/>
        <v>1.1874110126500895E-3</v>
      </c>
      <c r="AK1445">
        <f t="shared" si="271"/>
        <v>2.2738997868194835E-3</v>
      </c>
      <c r="AL1445">
        <f t="shared" si="271"/>
        <v>3.360388560988874E-3</v>
      </c>
      <c r="AM1445">
        <f t="shared" si="271"/>
        <v>4.4468773351582676E-3</v>
      </c>
      <c r="AN1445">
        <f>(I1445*'msft+wfc'!$K$2)+(R1445*(1-'msft+wfc'!$K$2))</f>
        <v>-2.4820190294869955E-3</v>
      </c>
    </row>
    <row r="1446" spans="1:40" x14ac:dyDescent="0.35">
      <c r="A1446" s="1">
        <v>42457</v>
      </c>
      <c r="B1446">
        <v>54.209999000000003</v>
      </c>
      <c r="C1446">
        <v>54.290000999999997</v>
      </c>
      <c r="D1446">
        <v>53.330002</v>
      </c>
      <c r="E1446">
        <v>53.540000999999997</v>
      </c>
      <c r="F1446">
        <v>17025100</v>
      </c>
      <c r="G1446">
        <v>53.168123000000001</v>
      </c>
      <c r="H1446">
        <f t="shared" si="265"/>
        <v>-1.2359306629022567E-2</v>
      </c>
      <c r="I1446">
        <f t="shared" si="266"/>
        <v>-1.2359318927771885E-2</v>
      </c>
      <c r="J1446" s="1">
        <v>42457</v>
      </c>
      <c r="K1446">
        <v>49.040000999999997</v>
      </c>
      <c r="L1446">
        <v>49.040000999999997</v>
      </c>
      <c r="M1446">
        <v>48.549999</v>
      </c>
      <c r="N1446">
        <v>48.700001</v>
      </c>
      <c r="O1446">
        <v>18478100</v>
      </c>
      <c r="P1446">
        <v>48.329880000000003</v>
      </c>
      <c r="Q1446">
        <f t="shared" si="267"/>
        <v>-4.0899998327198501E-3</v>
      </c>
      <c r="R1446">
        <f t="shared" si="268"/>
        <v>-4.0900000723287132E-3</v>
      </c>
      <c r="S1446">
        <f t="shared" si="272"/>
        <v>-4.0900000723287132E-3</v>
      </c>
      <c r="T1446">
        <f t="shared" si="272"/>
        <v>-4.5034660151008713E-3</v>
      </c>
      <c r="U1446">
        <f t="shared" si="272"/>
        <v>-4.9169319578730303E-3</v>
      </c>
      <c r="V1446">
        <f t="shared" si="272"/>
        <v>-5.3303979006451892E-3</v>
      </c>
      <c r="W1446">
        <f t="shared" si="272"/>
        <v>-5.7438638434173482E-3</v>
      </c>
      <c r="X1446">
        <f t="shared" si="272"/>
        <v>-6.1573297861895063E-3</v>
      </c>
      <c r="Y1446">
        <f t="shared" si="272"/>
        <v>-6.5707957289616644E-3</v>
      </c>
      <c r="Z1446">
        <f t="shared" si="272"/>
        <v>-6.9842616717338234E-3</v>
      </c>
      <c r="AA1446">
        <f t="shared" si="272"/>
        <v>-7.3977276145059823E-3</v>
      </c>
      <c r="AB1446">
        <f t="shared" si="272"/>
        <v>-7.8111935572781413E-3</v>
      </c>
      <c r="AC1446">
        <f t="shared" si="272"/>
        <v>-8.2246595000502985E-3</v>
      </c>
      <c r="AD1446">
        <f t="shared" si="272"/>
        <v>-8.6381254428224575E-3</v>
      </c>
      <c r="AE1446">
        <f t="shared" si="272"/>
        <v>-9.0515913855946165E-3</v>
      </c>
      <c r="AF1446">
        <f t="shared" si="272"/>
        <v>-9.4650573283667737E-3</v>
      </c>
      <c r="AG1446">
        <f t="shared" si="272"/>
        <v>-9.8785232711389327E-3</v>
      </c>
      <c r="AH1446">
        <f t="shared" si="272"/>
        <v>-1.0291989213911093E-2</v>
      </c>
      <c r="AI1446">
        <f t="shared" si="271"/>
        <v>-1.0705455156683251E-2</v>
      </c>
      <c r="AJ1446">
        <f t="shared" si="271"/>
        <v>-1.111892109945541E-2</v>
      </c>
      <c r="AK1446">
        <f t="shared" si="271"/>
        <v>-1.1532387042227569E-2</v>
      </c>
      <c r="AL1446">
        <f t="shared" si="271"/>
        <v>-1.1945852984999726E-2</v>
      </c>
      <c r="AM1446">
        <f t="shared" si="271"/>
        <v>-1.2359318927771885E-2</v>
      </c>
      <c r="AN1446">
        <f>(I1446*'msft+wfc'!$K$2)+(R1446*(1-'msft+wfc'!$K$2))</f>
        <v>-9.7225105815754061E-3</v>
      </c>
    </row>
    <row r="1447" spans="1:40" x14ac:dyDescent="0.35">
      <c r="A1447" s="1">
        <v>42458</v>
      </c>
      <c r="B1447">
        <v>53.66</v>
      </c>
      <c r="C1447">
        <v>54.860000999999997</v>
      </c>
      <c r="D1447">
        <v>53.450001</v>
      </c>
      <c r="E1447">
        <v>54.709999000000003</v>
      </c>
      <c r="F1447">
        <v>23924300</v>
      </c>
      <c r="G1447">
        <v>54.329994999999997</v>
      </c>
      <c r="H1447">
        <f t="shared" si="265"/>
        <v>2.1852782557848793E-2</v>
      </c>
      <c r="I1447">
        <f t="shared" si="266"/>
        <v>2.185279326110488E-2</v>
      </c>
      <c r="J1447" s="1">
        <v>42458</v>
      </c>
      <c r="K1447">
        <v>48.619999</v>
      </c>
      <c r="L1447">
        <v>48.650002000000001</v>
      </c>
      <c r="M1447">
        <v>47.84</v>
      </c>
      <c r="N1447">
        <v>48.049999</v>
      </c>
      <c r="O1447">
        <v>24459500</v>
      </c>
      <c r="P1447">
        <v>47.684818999999997</v>
      </c>
      <c r="Q1447">
        <f t="shared" si="267"/>
        <v>-1.3347063380963803E-2</v>
      </c>
      <c r="R1447">
        <f t="shared" si="268"/>
        <v>-1.3347043278402623E-2</v>
      </c>
      <c r="S1447">
        <f t="shared" si="272"/>
        <v>-1.3347043278402623E-2</v>
      </c>
      <c r="T1447">
        <f t="shared" si="272"/>
        <v>-1.1587051451427247E-2</v>
      </c>
      <c r="U1447">
        <f t="shared" si="272"/>
        <v>-9.827059624451873E-3</v>
      </c>
      <c r="V1447">
        <f t="shared" si="272"/>
        <v>-8.0670677974764987E-3</v>
      </c>
      <c r="W1447">
        <f t="shared" si="272"/>
        <v>-6.3070759705011236E-3</v>
      </c>
      <c r="X1447">
        <f t="shared" si="272"/>
        <v>-4.5470841435257476E-3</v>
      </c>
      <c r="Y1447">
        <f t="shared" si="272"/>
        <v>-2.7870923165503715E-3</v>
      </c>
      <c r="Z1447">
        <f t="shared" si="272"/>
        <v>-1.0271004895749973E-3</v>
      </c>
      <c r="AA1447">
        <f t="shared" si="272"/>
        <v>7.3289133740037787E-4</v>
      </c>
      <c r="AB1447">
        <f t="shared" si="272"/>
        <v>2.492883164375753E-3</v>
      </c>
      <c r="AC1447">
        <f t="shared" si="272"/>
        <v>4.2528749913511282E-3</v>
      </c>
      <c r="AD1447">
        <f t="shared" si="272"/>
        <v>6.012866818326505E-3</v>
      </c>
      <c r="AE1447">
        <f t="shared" si="272"/>
        <v>7.7728586453018776E-3</v>
      </c>
      <c r="AF1447">
        <f t="shared" si="272"/>
        <v>9.5328504722772545E-3</v>
      </c>
      <c r="AG1447">
        <f t="shared" si="272"/>
        <v>1.1292842299252627E-2</v>
      </c>
      <c r="AH1447">
        <f t="shared" si="272"/>
        <v>1.3052834126228003E-2</v>
      </c>
      <c r="AI1447">
        <f t="shared" si="271"/>
        <v>1.4812825953203381E-2</v>
      </c>
      <c r="AJ1447">
        <f t="shared" si="271"/>
        <v>1.6572817780178752E-2</v>
      </c>
      <c r="AK1447">
        <f t="shared" si="271"/>
        <v>1.8332809607154131E-2</v>
      </c>
      <c r="AL1447">
        <f t="shared" si="271"/>
        <v>2.0092801434129504E-2</v>
      </c>
      <c r="AM1447">
        <f t="shared" si="271"/>
        <v>2.185279326110488E-2</v>
      </c>
      <c r="AN1447">
        <f>(I1447*'msft+wfc'!$K$2)+(R1447*(1-'msft+wfc'!$K$2))</f>
        <v>1.0628746348095743E-2</v>
      </c>
    </row>
    <row r="1448" spans="1:40" x14ac:dyDescent="0.35">
      <c r="A1448" s="1">
        <v>42459</v>
      </c>
      <c r="B1448">
        <v>54.93</v>
      </c>
      <c r="C1448">
        <v>55.639999000000003</v>
      </c>
      <c r="D1448">
        <v>54.900002000000001</v>
      </c>
      <c r="E1448">
        <v>55.049999</v>
      </c>
      <c r="F1448">
        <v>23008300</v>
      </c>
      <c r="G1448">
        <v>54.667634</v>
      </c>
      <c r="H1448">
        <f t="shared" si="265"/>
        <v>6.2145861124946519E-3</v>
      </c>
      <c r="I1448">
        <f t="shared" si="266"/>
        <v>6.2145965594144256E-3</v>
      </c>
      <c r="J1448" s="1">
        <v>42459</v>
      </c>
      <c r="K1448">
        <v>48.400002000000001</v>
      </c>
      <c r="L1448">
        <v>49.16</v>
      </c>
      <c r="M1448">
        <v>48.150002000000001</v>
      </c>
      <c r="N1448">
        <v>48.650002000000001</v>
      </c>
      <c r="O1448">
        <v>16794200</v>
      </c>
      <c r="P1448">
        <v>48.280261000000003</v>
      </c>
      <c r="Q1448">
        <f t="shared" si="267"/>
        <v>1.2487055410760799E-2</v>
      </c>
      <c r="R1448">
        <f t="shared" si="268"/>
        <v>1.2487034919855847E-2</v>
      </c>
      <c r="S1448">
        <f t="shared" si="272"/>
        <v>1.2487034919855847E-2</v>
      </c>
      <c r="T1448">
        <f t="shared" si="272"/>
        <v>1.2173413001833775E-2</v>
      </c>
      <c r="U1448">
        <f t="shared" si="272"/>
        <v>1.1859791083811706E-2</v>
      </c>
      <c r="V1448">
        <f t="shared" si="272"/>
        <v>1.1546169165789634E-2</v>
      </c>
      <c r="W1448">
        <f t="shared" si="272"/>
        <v>1.1232547247767562E-2</v>
      </c>
      <c r="X1448">
        <f t="shared" si="272"/>
        <v>1.0918925329745493E-2</v>
      </c>
      <c r="Y1448">
        <f t="shared" si="272"/>
        <v>1.0605303411723419E-2</v>
      </c>
      <c r="Z1448">
        <f t="shared" si="272"/>
        <v>1.0291681493701349E-2</v>
      </c>
      <c r="AA1448">
        <f t="shared" si="272"/>
        <v>9.9780595756792795E-3</v>
      </c>
      <c r="AB1448">
        <f t="shared" si="272"/>
        <v>9.6644376576572079E-3</v>
      </c>
      <c r="AC1448">
        <f t="shared" si="272"/>
        <v>9.3508157396351363E-3</v>
      </c>
      <c r="AD1448">
        <f t="shared" si="272"/>
        <v>9.0371938216130647E-3</v>
      </c>
      <c r="AE1448">
        <f t="shared" si="272"/>
        <v>8.7235719035909931E-3</v>
      </c>
      <c r="AF1448">
        <f t="shared" si="272"/>
        <v>8.4099499855689215E-3</v>
      </c>
      <c r="AG1448">
        <f t="shared" si="272"/>
        <v>8.0963280675468517E-3</v>
      </c>
      <c r="AH1448">
        <f t="shared" si="272"/>
        <v>7.7827061495247801E-3</v>
      </c>
      <c r="AI1448">
        <f t="shared" si="271"/>
        <v>7.4690842315027102E-3</v>
      </c>
      <c r="AJ1448">
        <f t="shared" si="271"/>
        <v>7.1554623134806386E-3</v>
      </c>
      <c r="AK1448">
        <f t="shared" si="271"/>
        <v>6.8418403954585679E-3</v>
      </c>
      <c r="AL1448">
        <f t="shared" si="271"/>
        <v>6.5282184774364971E-3</v>
      </c>
      <c r="AM1448">
        <f t="shared" si="271"/>
        <v>6.2145965594144256E-3</v>
      </c>
      <c r="AN1448">
        <f>(I1448*'msft+wfc'!$K$2)+(R1448*(1-'msft+wfc'!$K$2))</f>
        <v>8.2146667113747879E-3</v>
      </c>
    </row>
    <row r="1449" spans="1:40" x14ac:dyDescent="0.35">
      <c r="A1449" s="1">
        <v>42460</v>
      </c>
      <c r="B1449">
        <v>54.950001</v>
      </c>
      <c r="C1449">
        <v>55.59</v>
      </c>
      <c r="D1449">
        <v>54.860000999999997</v>
      </c>
      <c r="E1449">
        <v>55.23</v>
      </c>
      <c r="F1449">
        <v>26360500</v>
      </c>
      <c r="G1449">
        <v>54.846384</v>
      </c>
      <c r="H1449">
        <f t="shared" si="265"/>
        <v>3.2697729930930095E-3</v>
      </c>
      <c r="I1449">
        <f t="shared" si="266"/>
        <v>3.2697592143826979E-3</v>
      </c>
      <c r="J1449" s="1">
        <v>42460</v>
      </c>
      <c r="K1449">
        <v>48.599997999999999</v>
      </c>
      <c r="L1449">
        <v>48.84</v>
      </c>
      <c r="M1449">
        <v>48.27</v>
      </c>
      <c r="N1449">
        <v>48.360000999999997</v>
      </c>
      <c r="O1449">
        <v>16397600</v>
      </c>
      <c r="P1449">
        <v>47.992463999999998</v>
      </c>
      <c r="Q1449">
        <f t="shared" si="267"/>
        <v>-5.9609658392203915E-3</v>
      </c>
      <c r="R1449">
        <f t="shared" si="268"/>
        <v>-5.9609661182238585E-3</v>
      </c>
      <c r="S1449">
        <f t="shared" si="272"/>
        <v>-5.9609661182238585E-3</v>
      </c>
      <c r="T1449">
        <f t="shared" si="272"/>
        <v>-5.4994298515935302E-3</v>
      </c>
      <c r="U1449">
        <f t="shared" si="272"/>
        <v>-5.0378935849632028E-3</v>
      </c>
      <c r="V1449">
        <f t="shared" si="272"/>
        <v>-4.5763573183328753E-3</v>
      </c>
      <c r="W1449">
        <f t="shared" si="272"/>
        <v>-4.1148210517025479E-3</v>
      </c>
      <c r="X1449">
        <f t="shared" si="272"/>
        <v>-3.6532847850722192E-3</v>
      </c>
      <c r="Y1449">
        <f t="shared" si="272"/>
        <v>-3.1917485184418917E-3</v>
      </c>
      <c r="Z1449">
        <f t="shared" si="272"/>
        <v>-2.7302122518115639E-3</v>
      </c>
      <c r="AA1449">
        <f t="shared" si="272"/>
        <v>-2.2686759851812356E-3</v>
      </c>
      <c r="AB1449">
        <f t="shared" si="272"/>
        <v>-1.8071397185509082E-3</v>
      </c>
      <c r="AC1449">
        <f t="shared" si="272"/>
        <v>-1.3456034519205803E-3</v>
      </c>
      <c r="AD1449">
        <f t="shared" si="272"/>
        <v>-8.8406718529025221E-4</v>
      </c>
      <c r="AE1449">
        <f t="shared" si="272"/>
        <v>-4.2253091865992499E-4</v>
      </c>
      <c r="AF1449">
        <f t="shared" si="272"/>
        <v>3.9005347970403302E-5</v>
      </c>
      <c r="AG1449">
        <f t="shared" si="272"/>
        <v>5.005416146007303E-4</v>
      </c>
      <c r="AH1449">
        <f t="shared" si="272"/>
        <v>9.6207788123105881E-4</v>
      </c>
      <c r="AI1449">
        <f t="shared" si="271"/>
        <v>1.4236141478613873E-3</v>
      </c>
      <c r="AJ1449">
        <f t="shared" si="271"/>
        <v>1.8851504144917141E-3</v>
      </c>
      <c r="AK1449">
        <f t="shared" si="271"/>
        <v>2.3466866811220426E-3</v>
      </c>
      <c r="AL1449">
        <f t="shared" si="271"/>
        <v>2.8082229477523696E-3</v>
      </c>
      <c r="AM1449">
        <f t="shared" si="271"/>
        <v>3.2697592143826979E-3</v>
      </c>
      <c r="AN1449">
        <f>(I1449*'msft+wfc'!$K$2)+(R1449*(1-'msft+wfc'!$K$2))</f>
        <v>3.2639059794060954E-4</v>
      </c>
    </row>
    <row r="1450" spans="1:40" x14ac:dyDescent="0.35">
      <c r="A1450" s="1">
        <v>42461</v>
      </c>
      <c r="B1450">
        <v>55.049999</v>
      </c>
      <c r="C1450">
        <v>55.610000999999997</v>
      </c>
      <c r="D1450">
        <v>54.57</v>
      </c>
      <c r="E1450">
        <v>55.57</v>
      </c>
      <c r="F1450">
        <v>24399200</v>
      </c>
      <c r="G1450">
        <v>55.184021999999999</v>
      </c>
      <c r="H1450">
        <f t="shared" si="265"/>
        <v>6.1560745971392982E-3</v>
      </c>
      <c r="I1450">
        <f t="shared" si="266"/>
        <v>6.1560667335880948E-3</v>
      </c>
      <c r="J1450" s="1">
        <v>42461</v>
      </c>
      <c r="K1450">
        <v>48.23</v>
      </c>
      <c r="L1450">
        <v>48.580002</v>
      </c>
      <c r="M1450">
        <v>47.779998999999997</v>
      </c>
      <c r="N1450">
        <v>48.450001</v>
      </c>
      <c r="O1450">
        <v>14321400</v>
      </c>
      <c r="P1450">
        <v>48.081780000000002</v>
      </c>
      <c r="Q1450">
        <f t="shared" si="267"/>
        <v>1.8610421451398112E-3</v>
      </c>
      <c r="R1450">
        <f t="shared" si="268"/>
        <v>1.8610421836229064E-3</v>
      </c>
      <c r="S1450">
        <f t="shared" si="272"/>
        <v>1.8610421836229064E-3</v>
      </c>
      <c r="T1450">
        <f t="shared" si="272"/>
        <v>2.075793411121166E-3</v>
      </c>
      <c r="U1450">
        <f t="shared" si="272"/>
        <v>2.2905446386194254E-3</v>
      </c>
      <c r="V1450">
        <f t="shared" si="272"/>
        <v>2.5052958661176848E-3</v>
      </c>
      <c r="W1450">
        <f t="shared" si="272"/>
        <v>2.7200470936159446E-3</v>
      </c>
      <c r="X1450">
        <f t="shared" si="272"/>
        <v>2.9347983211142036E-3</v>
      </c>
      <c r="Y1450">
        <f t="shared" si="272"/>
        <v>3.1495495486124625E-3</v>
      </c>
      <c r="Z1450">
        <f t="shared" si="272"/>
        <v>3.3643007761107223E-3</v>
      </c>
      <c r="AA1450">
        <f t="shared" si="272"/>
        <v>3.5790520036089821E-3</v>
      </c>
      <c r="AB1450">
        <f t="shared" si="272"/>
        <v>3.7938032311072415E-3</v>
      </c>
      <c r="AC1450">
        <f t="shared" si="272"/>
        <v>4.0085544586055009E-3</v>
      </c>
      <c r="AD1450">
        <f t="shared" si="272"/>
        <v>4.2233056861037599E-3</v>
      </c>
      <c r="AE1450">
        <f t="shared" si="272"/>
        <v>4.4380569136020188E-3</v>
      </c>
      <c r="AF1450">
        <f t="shared" si="272"/>
        <v>4.6528081411002795E-3</v>
      </c>
      <c r="AG1450">
        <f t="shared" si="272"/>
        <v>4.8675593685985376E-3</v>
      </c>
      <c r="AH1450">
        <f t="shared" si="272"/>
        <v>5.0823105960967974E-3</v>
      </c>
      <c r="AI1450">
        <f t="shared" si="271"/>
        <v>5.2970618235950581E-3</v>
      </c>
      <c r="AJ1450">
        <f t="shared" si="271"/>
        <v>5.5118130510933162E-3</v>
      </c>
      <c r="AK1450">
        <f t="shared" si="271"/>
        <v>5.726564278591576E-3</v>
      </c>
      <c r="AL1450">
        <f t="shared" si="271"/>
        <v>5.9413155060898349E-3</v>
      </c>
      <c r="AM1450">
        <f t="shared" si="271"/>
        <v>6.1560667335880948E-3</v>
      </c>
      <c r="AN1450">
        <f>(I1450*'msft+wfc'!$K$2)+(R1450*(1-'msft+wfc'!$K$2))</f>
        <v>4.7865275032786545E-3</v>
      </c>
    </row>
    <row r="1451" spans="1:40" x14ac:dyDescent="0.35">
      <c r="A1451" s="1">
        <v>42464</v>
      </c>
      <c r="B1451">
        <v>55.43</v>
      </c>
      <c r="C1451">
        <v>55.66</v>
      </c>
      <c r="D1451">
        <v>55</v>
      </c>
      <c r="E1451">
        <v>55.43</v>
      </c>
      <c r="F1451">
        <v>18928800</v>
      </c>
      <c r="G1451">
        <v>55.044995</v>
      </c>
      <c r="H1451">
        <f t="shared" si="265"/>
        <v>-2.5193449703077302E-3</v>
      </c>
      <c r="I1451">
        <f t="shared" si="266"/>
        <v>-2.5193343102102757E-3</v>
      </c>
      <c r="J1451" s="1">
        <v>42464</v>
      </c>
      <c r="K1451">
        <v>48.419998</v>
      </c>
      <c r="L1451">
        <v>48.669998</v>
      </c>
      <c r="M1451">
        <v>48.200001</v>
      </c>
      <c r="N1451">
        <v>48.5</v>
      </c>
      <c r="O1451">
        <v>12110200</v>
      </c>
      <c r="P1451">
        <v>48.131399999999999</v>
      </c>
      <c r="Q1451">
        <f t="shared" si="267"/>
        <v>1.0319710829314469E-3</v>
      </c>
      <c r="R1451">
        <f t="shared" si="268"/>
        <v>1.0319917440659919E-3</v>
      </c>
      <c r="S1451">
        <f t="shared" si="272"/>
        <v>1.0319917440659919E-3</v>
      </c>
      <c r="T1451">
        <f t="shared" si="272"/>
        <v>8.5442544135217835E-4</v>
      </c>
      <c r="U1451">
        <f t="shared" si="272"/>
        <v>6.7685913863836504E-4</v>
      </c>
      <c r="V1451">
        <f t="shared" si="272"/>
        <v>4.9929283592455172E-4</v>
      </c>
      <c r="W1451">
        <f t="shared" si="272"/>
        <v>3.217265332107383E-4</v>
      </c>
      <c r="X1451">
        <f t="shared" si="272"/>
        <v>1.4416023049692499E-4</v>
      </c>
      <c r="Y1451">
        <f t="shared" si="272"/>
        <v>-3.3406072216888324E-5</v>
      </c>
      <c r="Z1451">
        <f t="shared" si="272"/>
        <v>-2.1097237493070175E-4</v>
      </c>
      <c r="AA1451">
        <f t="shared" si="272"/>
        <v>-3.8853867764451528E-4</v>
      </c>
      <c r="AB1451">
        <f t="shared" si="272"/>
        <v>-5.6610498035832848E-4</v>
      </c>
      <c r="AC1451">
        <f t="shared" si="272"/>
        <v>-7.436712830721419E-4</v>
      </c>
      <c r="AD1451">
        <f t="shared" si="272"/>
        <v>-9.2123758578595543E-4</v>
      </c>
      <c r="AE1451">
        <f t="shared" si="272"/>
        <v>-1.0988038884997685E-3</v>
      </c>
      <c r="AF1451">
        <f t="shared" si="272"/>
        <v>-1.2763701912135821E-3</v>
      </c>
      <c r="AG1451">
        <f t="shared" si="272"/>
        <v>-1.4539364939273954E-3</v>
      </c>
      <c r="AH1451">
        <f t="shared" si="272"/>
        <v>-1.6315027966412087E-3</v>
      </c>
      <c r="AI1451">
        <f t="shared" si="271"/>
        <v>-1.8090690993550224E-3</v>
      </c>
      <c r="AJ1451">
        <f t="shared" si="271"/>
        <v>-1.9866354020688357E-3</v>
      </c>
      <c r="AK1451">
        <f t="shared" si="271"/>
        <v>-2.1642017047826491E-3</v>
      </c>
      <c r="AL1451">
        <f t="shared" si="271"/>
        <v>-2.3417680074964619E-3</v>
      </c>
      <c r="AM1451">
        <f t="shared" si="271"/>
        <v>-2.5193343102102757E-3</v>
      </c>
      <c r="AN1451">
        <f>(I1451*'msft+wfc'!$K$2)+(R1451*(1-'msft+wfc'!$K$2))</f>
        <v>-1.3869355789874697E-3</v>
      </c>
    </row>
    <row r="1452" spans="1:40" x14ac:dyDescent="0.35">
      <c r="A1452" s="1">
        <v>42465</v>
      </c>
      <c r="B1452">
        <v>55.189999</v>
      </c>
      <c r="C1452">
        <v>55.299999</v>
      </c>
      <c r="D1452">
        <v>54.459999000000003</v>
      </c>
      <c r="E1452">
        <v>54.560001</v>
      </c>
      <c r="F1452">
        <v>19272300</v>
      </c>
      <c r="G1452">
        <v>54.181038999999998</v>
      </c>
      <c r="H1452">
        <f t="shared" si="265"/>
        <v>-1.5695453725419448E-2</v>
      </c>
      <c r="I1452">
        <f t="shared" si="266"/>
        <v>-1.5695450603638018E-2</v>
      </c>
      <c r="J1452" s="1">
        <v>42465</v>
      </c>
      <c r="K1452">
        <v>48.080002</v>
      </c>
      <c r="L1452">
        <v>48.09</v>
      </c>
      <c r="M1452">
        <v>47.459999000000003</v>
      </c>
      <c r="N1452">
        <v>47.509998000000003</v>
      </c>
      <c r="O1452">
        <v>18297700</v>
      </c>
      <c r="P1452">
        <v>47.148921999999999</v>
      </c>
      <c r="Q1452">
        <f t="shared" si="267"/>
        <v>-2.0412412371133958E-2</v>
      </c>
      <c r="R1452">
        <f t="shared" si="268"/>
        <v>-2.0412412686936186E-2</v>
      </c>
      <c r="S1452">
        <f t="shared" si="272"/>
        <v>-2.0412412686936186E-2</v>
      </c>
      <c r="T1452">
        <f t="shared" si="272"/>
        <v>-2.0176564582771277E-2</v>
      </c>
      <c r="U1452">
        <f t="shared" si="272"/>
        <v>-1.9940716478606371E-2</v>
      </c>
      <c r="V1452">
        <f t="shared" si="272"/>
        <v>-1.9704868374441457E-2</v>
      </c>
      <c r="W1452">
        <f t="shared" si="272"/>
        <v>-1.9469020270276555E-2</v>
      </c>
      <c r="X1452">
        <f t="shared" si="272"/>
        <v>-1.9233172166111645E-2</v>
      </c>
      <c r="Y1452">
        <f t="shared" si="272"/>
        <v>-1.8997324061946735E-2</v>
      </c>
      <c r="Z1452">
        <f t="shared" si="272"/>
        <v>-1.8761475957781826E-2</v>
      </c>
      <c r="AA1452">
        <f t="shared" si="272"/>
        <v>-1.852562785361692E-2</v>
      </c>
      <c r="AB1452">
        <f t="shared" si="272"/>
        <v>-1.8289779749452013E-2</v>
      </c>
      <c r="AC1452">
        <f t="shared" si="272"/>
        <v>-1.8053931645287104E-2</v>
      </c>
      <c r="AD1452">
        <f t="shared" si="272"/>
        <v>-1.7818083541122194E-2</v>
      </c>
      <c r="AE1452">
        <f t="shared" si="272"/>
        <v>-1.7582235436957284E-2</v>
      </c>
      <c r="AF1452">
        <f t="shared" si="272"/>
        <v>-1.7346387332792375E-2</v>
      </c>
      <c r="AG1452">
        <f t="shared" si="272"/>
        <v>-1.7110539228627469E-2</v>
      </c>
      <c r="AH1452">
        <f t="shared" si="272"/>
        <v>-1.6874691124462562E-2</v>
      </c>
      <c r="AI1452">
        <f t="shared" si="271"/>
        <v>-1.6638843020297653E-2</v>
      </c>
      <c r="AJ1452">
        <f t="shared" si="271"/>
        <v>-1.6402994916132743E-2</v>
      </c>
      <c r="AK1452">
        <f t="shared" si="271"/>
        <v>-1.6167146811967834E-2</v>
      </c>
      <c r="AL1452">
        <f t="shared" si="271"/>
        <v>-1.5931298707802927E-2</v>
      </c>
      <c r="AM1452">
        <f t="shared" si="271"/>
        <v>-1.5695450603638018E-2</v>
      </c>
      <c r="AN1452">
        <f>(I1452*'msft+wfc'!$K$2)+(R1452*(1-'msft+wfc'!$K$2))</f>
        <v>-1.7199531557264079E-2</v>
      </c>
    </row>
    <row r="1453" spans="1:40" x14ac:dyDescent="0.35">
      <c r="A1453" s="1">
        <v>42466</v>
      </c>
      <c r="B1453">
        <v>54.360000999999997</v>
      </c>
      <c r="C1453">
        <v>55.200001</v>
      </c>
      <c r="D1453">
        <v>54.209999000000003</v>
      </c>
      <c r="E1453">
        <v>55.119999</v>
      </c>
      <c r="F1453">
        <v>21188700</v>
      </c>
      <c r="G1453">
        <v>54.737147</v>
      </c>
      <c r="H1453">
        <f t="shared" si="265"/>
        <v>1.0263892773755634E-2</v>
      </c>
      <c r="I1453">
        <f t="shared" si="266"/>
        <v>1.0263885858667306E-2</v>
      </c>
      <c r="J1453" s="1">
        <v>42466</v>
      </c>
      <c r="K1453">
        <v>47.389999000000003</v>
      </c>
      <c r="L1453">
        <v>48.130001</v>
      </c>
      <c r="M1453">
        <v>47.220001000000003</v>
      </c>
      <c r="N1453">
        <v>48.080002</v>
      </c>
      <c r="O1453">
        <v>17214400</v>
      </c>
      <c r="P1453">
        <v>47.714593000000001</v>
      </c>
      <c r="Q1453">
        <f t="shared" si="267"/>
        <v>1.1997558913810042E-2</v>
      </c>
      <c r="R1453">
        <f t="shared" si="268"/>
        <v>1.1997538353050825E-2</v>
      </c>
      <c r="S1453">
        <f t="shared" si="272"/>
        <v>1.1997538353050825E-2</v>
      </c>
      <c r="T1453">
        <f t="shared" si="272"/>
        <v>1.1910855728331648E-2</v>
      </c>
      <c r="U1453">
        <f t="shared" si="272"/>
        <v>1.1824173103612473E-2</v>
      </c>
      <c r="V1453">
        <f t="shared" si="272"/>
        <v>1.1737490478893298E-2</v>
      </c>
      <c r="W1453">
        <f t="shared" si="272"/>
        <v>1.1650807854174121E-2</v>
      </c>
      <c r="X1453">
        <f t="shared" si="272"/>
        <v>1.1564125229454944E-2</v>
      </c>
      <c r="Y1453">
        <f t="shared" si="272"/>
        <v>1.1477442604735769E-2</v>
      </c>
      <c r="Z1453">
        <f t="shared" si="272"/>
        <v>1.1390759980016592E-2</v>
      </c>
      <c r="AA1453">
        <f t="shared" si="272"/>
        <v>1.1304077355297417E-2</v>
      </c>
      <c r="AB1453">
        <f t="shared" si="272"/>
        <v>1.1217394730578242E-2</v>
      </c>
      <c r="AC1453">
        <f t="shared" si="272"/>
        <v>1.1130712105859066E-2</v>
      </c>
      <c r="AD1453">
        <f t="shared" si="272"/>
        <v>1.1044029481139889E-2</v>
      </c>
      <c r="AE1453">
        <f t="shared" si="272"/>
        <v>1.0957346856420714E-2</v>
      </c>
      <c r="AF1453">
        <f t="shared" si="272"/>
        <v>1.0870664231701539E-2</v>
      </c>
      <c r="AG1453">
        <f t="shared" si="272"/>
        <v>1.0783981606982362E-2</v>
      </c>
      <c r="AH1453">
        <f t="shared" si="272"/>
        <v>1.0697298982263187E-2</v>
      </c>
      <c r="AI1453">
        <f t="shared" si="271"/>
        <v>1.061061635754401E-2</v>
      </c>
      <c r="AJ1453">
        <f t="shared" si="271"/>
        <v>1.0523933732824833E-2</v>
      </c>
      <c r="AK1453">
        <f t="shared" si="271"/>
        <v>1.0437251108105658E-2</v>
      </c>
      <c r="AL1453">
        <f t="shared" si="271"/>
        <v>1.0350568483386481E-2</v>
      </c>
      <c r="AM1453">
        <f t="shared" si="271"/>
        <v>1.0263885858667306E-2</v>
      </c>
      <c r="AN1453">
        <f>(I1453*'msft+wfc'!$K$2)+(R1453*(1-'msft+wfc'!$K$2))</f>
        <v>1.0816689474842513E-2</v>
      </c>
    </row>
    <row r="1454" spans="1:40" x14ac:dyDescent="0.35">
      <c r="A1454" s="1">
        <v>42467</v>
      </c>
      <c r="B1454">
        <v>54.869999</v>
      </c>
      <c r="C1454">
        <v>54.91</v>
      </c>
      <c r="D1454">
        <v>54.23</v>
      </c>
      <c r="E1454">
        <v>54.459999000000003</v>
      </c>
      <c r="F1454">
        <v>19225100</v>
      </c>
      <c r="G1454">
        <v>54.081730999999998</v>
      </c>
      <c r="H1454">
        <f t="shared" si="265"/>
        <v>-1.1973875398655152E-2</v>
      </c>
      <c r="I1454">
        <f t="shared" si="266"/>
        <v>-1.1973879457034953E-2</v>
      </c>
      <c r="J1454" s="1">
        <v>42467</v>
      </c>
      <c r="K1454">
        <v>47.709999000000003</v>
      </c>
      <c r="L1454">
        <v>47.779998999999997</v>
      </c>
      <c r="M1454">
        <v>46.619999</v>
      </c>
      <c r="N1454">
        <v>46.93</v>
      </c>
      <c r="O1454">
        <v>17593100</v>
      </c>
      <c r="P1454">
        <v>46.573332000000001</v>
      </c>
      <c r="Q1454">
        <f t="shared" si="267"/>
        <v>-2.3918509820361502E-2</v>
      </c>
      <c r="R1454">
        <f t="shared" si="268"/>
        <v>-2.3918489674636858E-2</v>
      </c>
      <c r="S1454">
        <f t="shared" si="272"/>
        <v>-2.3918489674636858E-2</v>
      </c>
      <c r="T1454">
        <f t="shared" si="272"/>
        <v>-2.3321259163756762E-2</v>
      </c>
      <c r="U1454">
        <f t="shared" si="272"/>
        <v>-2.272402865287667E-2</v>
      </c>
      <c r="V1454">
        <f t="shared" si="272"/>
        <v>-2.2126798141996574E-2</v>
      </c>
      <c r="W1454">
        <f t="shared" si="272"/>
        <v>-2.1529567631116478E-2</v>
      </c>
      <c r="X1454">
        <f t="shared" si="272"/>
        <v>-2.0932337120236382E-2</v>
      </c>
      <c r="Y1454">
        <f t="shared" si="272"/>
        <v>-2.0335106609356286E-2</v>
      </c>
      <c r="Z1454">
        <f t="shared" si="272"/>
        <v>-1.9737876098476194E-2</v>
      </c>
      <c r="AA1454">
        <f t="shared" si="272"/>
        <v>-1.9140645587596095E-2</v>
      </c>
      <c r="AB1454">
        <f t="shared" si="272"/>
        <v>-1.8543415076716002E-2</v>
      </c>
      <c r="AC1454">
        <f t="shared" si="272"/>
        <v>-1.7946184565835906E-2</v>
      </c>
      <c r="AD1454">
        <f t="shared" si="272"/>
        <v>-1.734895405495581E-2</v>
      </c>
      <c r="AE1454">
        <f t="shared" si="272"/>
        <v>-1.6751723544075715E-2</v>
      </c>
      <c r="AF1454">
        <f t="shared" si="272"/>
        <v>-1.6154493033195619E-2</v>
      </c>
      <c r="AG1454">
        <f t="shared" si="272"/>
        <v>-1.5557262522315526E-2</v>
      </c>
      <c r="AH1454">
        <f t="shared" si="272"/>
        <v>-1.4960032011435431E-2</v>
      </c>
      <c r="AI1454">
        <f t="shared" si="271"/>
        <v>-1.4362801500555335E-2</v>
      </c>
      <c r="AJ1454">
        <f t="shared" si="271"/>
        <v>-1.3765570989675239E-2</v>
      </c>
      <c r="AK1454">
        <f t="shared" si="271"/>
        <v>-1.3168340478795143E-2</v>
      </c>
      <c r="AL1454">
        <f t="shared" si="271"/>
        <v>-1.2571109967915049E-2</v>
      </c>
      <c r="AM1454">
        <f t="shared" si="271"/>
        <v>-1.1973879457034953E-2</v>
      </c>
      <c r="AN1454">
        <f>(I1454*'msft+wfc'!$K$2)+(R1454*(1-'msft+wfc'!$K$2))</f>
        <v>-1.5782614912084537E-2</v>
      </c>
    </row>
    <row r="1455" spans="1:40" x14ac:dyDescent="0.35">
      <c r="A1455" s="1">
        <v>42468</v>
      </c>
      <c r="B1455">
        <v>54.669998</v>
      </c>
      <c r="C1455">
        <v>55.279998999999997</v>
      </c>
      <c r="D1455">
        <v>54.32</v>
      </c>
      <c r="E1455">
        <v>54.419998</v>
      </c>
      <c r="F1455">
        <v>22167200</v>
      </c>
      <c r="G1455">
        <v>54.042008000000003</v>
      </c>
      <c r="H1455">
        <f t="shared" si="265"/>
        <v>-7.345024005601566E-4</v>
      </c>
      <c r="I1455">
        <f t="shared" si="266"/>
        <v>-7.3449941903662571E-4</v>
      </c>
      <c r="J1455" s="1">
        <v>42468</v>
      </c>
      <c r="K1455">
        <v>47.349997999999999</v>
      </c>
      <c r="L1455">
        <v>47.650002000000001</v>
      </c>
      <c r="M1455">
        <v>46.970001000000003</v>
      </c>
      <c r="N1455">
        <v>47.07</v>
      </c>
      <c r="O1455">
        <v>12236500</v>
      </c>
      <c r="P1455">
        <v>46.712266999999997</v>
      </c>
      <c r="Q1455">
        <f t="shared" si="267"/>
        <v>2.9831664180694772E-3</v>
      </c>
      <c r="R1455">
        <f t="shared" si="268"/>
        <v>2.9831449465543172E-3</v>
      </c>
      <c r="S1455">
        <f t="shared" si="272"/>
        <v>2.9831449465543172E-3</v>
      </c>
      <c r="T1455">
        <f t="shared" si="272"/>
        <v>2.7972627282747699E-3</v>
      </c>
      <c r="U1455">
        <f t="shared" si="272"/>
        <v>2.6113805099952231E-3</v>
      </c>
      <c r="V1455">
        <f t="shared" si="272"/>
        <v>2.4254982917156758E-3</v>
      </c>
      <c r="W1455">
        <f t="shared" si="272"/>
        <v>2.2396160734361285E-3</v>
      </c>
      <c r="X1455">
        <f t="shared" si="272"/>
        <v>2.0537338551565813E-3</v>
      </c>
      <c r="Y1455">
        <f t="shared" si="272"/>
        <v>1.867851636877034E-3</v>
      </c>
      <c r="Z1455">
        <f t="shared" si="272"/>
        <v>1.6819694185974874E-3</v>
      </c>
      <c r="AA1455">
        <f t="shared" si="272"/>
        <v>1.4960872003179399E-3</v>
      </c>
      <c r="AB1455">
        <f t="shared" si="272"/>
        <v>1.310204982038393E-3</v>
      </c>
      <c r="AC1455">
        <f t="shared" si="272"/>
        <v>1.1243227637588457E-3</v>
      </c>
      <c r="AD1455">
        <f t="shared" si="272"/>
        <v>9.3844054547929836E-4</v>
      </c>
      <c r="AE1455">
        <f t="shared" si="272"/>
        <v>7.5255832719975152E-4</v>
      </c>
      <c r="AF1455">
        <f t="shared" si="272"/>
        <v>5.6667610892020413E-4</v>
      </c>
      <c r="AG1455">
        <f t="shared" si="272"/>
        <v>3.8079389064065729E-4</v>
      </c>
      <c r="AH1455">
        <f t="shared" ref="AH1455:AM1513" si="273">(AH$2*$I1455)+($R1455*(1-AH$2))</f>
        <v>1.9491167236111002E-4</v>
      </c>
      <c r="AI1455">
        <f t="shared" si="273"/>
        <v>9.0294540815627402E-6</v>
      </c>
      <c r="AJ1455">
        <f t="shared" si="273"/>
        <v>-1.7685276419798421E-4</v>
      </c>
      <c r="AK1455">
        <f t="shared" si="273"/>
        <v>-3.6273498247753149E-4</v>
      </c>
      <c r="AL1455">
        <f t="shared" si="273"/>
        <v>-5.4861720075707844E-4</v>
      </c>
      <c r="AM1455">
        <f t="shared" si="273"/>
        <v>-7.3449941903662571E-4</v>
      </c>
      <c r="AN1455">
        <f>(I1455*'msft+wfc'!$K$2)+(R1455*(1-'msft+wfc'!$K$2))</f>
        <v>4.5093264166182027E-4</v>
      </c>
    </row>
    <row r="1456" spans="1:40" x14ac:dyDescent="0.35">
      <c r="A1456" s="1">
        <v>42471</v>
      </c>
      <c r="B1456">
        <v>54.490001999999997</v>
      </c>
      <c r="C1456">
        <v>55.150002000000001</v>
      </c>
      <c r="D1456">
        <v>54.299999</v>
      </c>
      <c r="E1456">
        <v>54.310001</v>
      </c>
      <c r="F1456">
        <v>21414200</v>
      </c>
      <c r="G1456">
        <v>53.932775999999997</v>
      </c>
      <c r="H1456">
        <f t="shared" si="265"/>
        <v>-2.0212606402521347E-3</v>
      </c>
      <c r="I1456">
        <f t="shared" si="266"/>
        <v>-2.0212424379198821E-3</v>
      </c>
      <c r="J1456" s="1">
        <v>42471</v>
      </c>
      <c r="K1456">
        <v>47.110000999999997</v>
      </c>
      <c r="L1456">
        <v>47.709999000000003</v>
      </c>
      <c r="M1456">
        <v>47</v>
      </c>
      <c r="N1456">
        <v>47.029998999999997</v>
      </c>
      <c r="O1456">
        <v>15113500</v>
      </c>
      <c r="P1456">
        <v>46.67257</v>
      </c>
      <c r="Q1456">
        <f t="shared" si="267"/>
        <v>-8.4981941788833074E-4</v>
      </c>
      <c r="R1456">
        <f t="shared" si="268"/>
        <v>-8.4981959877898378E-4</v>
      </c>
      <c r="S1456">
        <f t="shared" ref="S1456:AH1487" si="274">(S$2*$I1456)+($R1456*(1-S$2))</f>
        <v>-8.4981959877898378E-4</v>
      </c>
      <c r="T1456">
        <f t="shared" si="274"/>
        <v>-9.0839074073602864E-4</v>
      </c>
      <c r="U1456">
        <f t="shared" si="274"/>
        <v>-9.669618826930737E-4</v>
      </c>
      <c r="V1456">
        <f t="shared" si="274"/>
        <v>-1.0255330246501184E-3</v>
      </c>
      <c r="W1456">
        <f t="shared" si="274"/>
        <v>-1.0841041666071636E-3</v>
      </c>
      <c r="X1456">
        <f t="shared" si="274"/>
        <v>-1.1426753085642084E-3</v>
      </c>
      <c r="Y1456">
        <f t="shared" si="274"/>
        <v>-1.2012464505212531E-3</v>
      </c>
      <c r="Z1456">
        <f t="shared" si="274"/>
        <v>-1.2598175924782981E-3</v>
      </c>
      <c r="AA1456">
        <f t="shared" si="274"/>
        <v>-1.318388734435343E-3</v>
      </c>
      <c r="AB1456">
        <f t="shared" si="274"/>
        <v>-1.376959876392388E-3</v>
      </c>
      <c r="AC1456">
        <f t="shared" si="274"/>
        <v>-1.435531018349433E-3</v>
      </c>
      <c r="AD1456">
        <f t="shared" si="274"/>
        <v>-1.4941021603064779E-3</v>
      </c>
      <c r="AE1456">
        <f t="shared" si="274"/>
        <v>-1.5526733022635229E-3</v>
      </c>
      <c r="AF1456">
        <f t="shared" si="274"/>
        <v>-1.6112444442205676E-3</v>
      </c>
      <c r="AG1456">
        <f t="shared" si="274"/>
        <v>-1.6698155861776126E-3</v>
      </c>
      <c r="AH1456">
        <f t="shared" si="274"/>
        <v>-1.7283867281346575E-3</v>
      </c>
      <c r="AI1456">
        <f t="shared" si="273"/>
        <v>-1.7869578700917025E-3</v>
      </c>
      <c r="AJ1456">
        <f t="shared" si="273"/>
        <v>-1.8455290120487475E-3</v>
      </c>
      <c r="AK1456">
        <f t="shared" si="273"/>
        <v>-1.9041001540057922E-3</v>
      </c>
      <c r="AL1456">
        <f t="shared" si="273"/>
        <v>-1.9626712959628372E-3</v>
      </c>
      <c r="AM1456">
        <f t="shared" si="273"/>
        <v>-2.0212424379198821E-3</v>
      </c>
      <c r="AN1456">
        <f>(I1456*'msft+wfc'!$K$2)+(R1456*(1-'msft+wfc'!$K$2))</f>
        <v>-1.6477149959179664E-3</v>
      </c>
    </row>
    <row r="1457" spans="1:40" x14ac:dyDescent="0.35">
      <c r="A1457" s="1">
        <v>42472</v>
      </c>
      <c r="B1457">
        <v>54.369999</v>
      </c>
      <c r="C1457">
        <v>54.779998999999997</v>
      </c>
      <c r="D1457">
        <v>53.759998000000003</v>
      </c>
      <c r="E1457">
        <v>54.650002000000001</v>
      </c>
      <c r="F1457">
        <v>24944300</v>
      </c>
      <c r="G1457">
        <v>54.270414000000002</v>
      </c>
      <c r="H1457">
        <f t="shared" si="265"/>
        <v>6.2603755061613952E-3</v>
      </c>
      <c r="I1457">
        <f t="shared" si="266"/>
        <v>6.260348994459426E-3</v>
      </c>
      <c r="J1457" s="1">
        <v>42472</v>
      </c>
      <c r="K1457">
        <v>47.139999000000003</v>
      </c>
      <c r="L1457">
        <v>47.830002</v>
      </c>
      <c r="M1457">
        <v>46.950001</v>
      </c>
      <c r="N1457">
        <v>47.77</v>
      </c>
      <c r="O1457">
        <v>18772600</v>
      </c>
      <c r="P1457">
        <v>47.406948</v>
      </c>
      <c r="Q1457">
        <f t="shared" si="267"/>
        <v>1.5734659063037757E-2</v>
      </c>
      <c r="R1457">
        <f t="shared" si="268"/>
        <v>1.5734680991426005E-2</v>
      </c>
      <c r="S1457">
        <f t="shared" si="274"/>
        <v>1.5734680991426005E-2</v>
      </c>
      <c r="T1457">
        <f t="shared" si="274"/>
        <v>1.5260964391577675E-2</v>
      </c>
      <c r="U1457">
        <f t="shared" si="274"/>
        <v>1.4787247791729347E-2</v>
      </c>
      <c r="V1457">
        <f t="shared" si="274"/>
        <v>1.4313531191881017E-2</v>
      </c>
      <c r="W1457">
        <f t="shared" si="274"/>
        <v>1.3839814592032689E-2</v>
      </c>
      <c r="X1457">
        <f t="shared" si="274"/>
        <v>1.3366097992184359E-2</v>
      </c>
      <c r="Y1457">
        <f t="shared" si="274"/>
        <v>1.289238139233603E-2</v>
      </c>
      <c r="Z1457">
        <f t="shared" si="274"/>
        <v>1.2418664792487703E-2</v>
      </c>
      <c r="AA1457">
        <f t="shared" si="274"/>
        <v>1.1944948192639374E-2</v>
      </c>
      <c r="AB1457">
        <f t="shared" si="274"/>
        <v>1.1471231592791046E-2</v>
      </c>
      <c r="AC1457">
        <f t="shared" si="274"/>
        <v>1.0997514992942716E-2</v>
      </c>
      <c r="AD1457">
        <f t="shared" si="274"/>
        <v>1.0523798393094386E-2</v>
      </c>
      <c r="AE1457">
        <f t="shared" si="274"/>
        <v>1.0050081793246058E-2</v>
      </c>
      <c r="AF1457">
        <f t="shared" si="274"/>
        <v>9.5763651933977283E-3</v>
      </c>
      <c r="AG1457">
        <f t="shared" si="274"/>
        <v>9.1026485935494002E-3</v>
      </c>
      <c r="AH1457">
        <f t="shared" si="274"/>
        <v>8.6289319937010705E-3</v>
      </c>
      <c r="AI1457">
        <f t="shared" si="273"/>
        <v>8.1552153938527425E-3</v>
      </c>
      <c r="AJ1457">
        <f t="shared" si="273"/>
        <v>7.6814987940044127E-3</v>
      </c>
      <c r="AK1457">
        <f t="shared" si="273"/>
        <v>7.2077821941560838E-3</v>
      </c>
      <c r="AL1457">
        <f t="shared" si="273"/>
        <v>6.7340655943077558E-3</v>
      </c>
      <c r="AM1457">
        <f t="shared" si="273"/>
        <v>6.260348994459426E-3</v>
      </c>
      <c r="AN1457">
        <f>(I1457*'msft+wfc'!$K$2)+(R1457*(1-'msft+wfc'!$K$2))</f>
        <v>9.2813956031282605E-3</v>
      </c>
    </row>
    <row r="1458" spans="1:40" x14ac:dyDescent="0.35">
      <c r="A1458" s="1">
        <v>42473</v>
      </c>
      <c r="B1458">
        <v>55.119999</v>
      </c>
      <c r="C1458">
        <v>55.439999</v>
      </c>
      <c r="D1458">
        <v>54.889999000000003</v>
      </c>
      <c r="E1458">
        <v>55.349997999999999</v>
      </c>
      <c r="F1458">
        <v>20818000</v>
      </c>
      <c r="G1458">
        <v>54.965549000000003</v>
      </c>
      <c r="H1458">
        <f t="shared" si="265"/>
        <v>1.2808709503798348E-2</v>
      </c>
      <c r="I1458">
        <f t="shared" si="266"/>
        <v>1.2808728527480931E-2</v>
      </c>
      <c r="J1458" s="1">
        <v>42473</v>
      </c>
      <c r="K1458">
        <v>48.290000999999997</v>
      </c>
      <c r="L1458">
        <v>49.25</v>
      </c>
      <c r="M1458">
        <v>48.27</v>
      </c>
      <c r="N1458">
        <v>49.029998999999997</v>
      </c>
      <c r="O1458">
        <v>26311900</v>
      </c>
      <c r="P1458">
        <v>48.65737</v>
      </c>
      <c r="Q1458">
        <f t="shared" si="267"/>
        <v>2.6376365920033354E-2</v>
      </c>
      <c r="R1458">
        <f t="shared" si="268"/>
        <v>2.6376344665765033E-2</v>
      </c>
      <c r="S1458">
        <f t="shared" si="274"/>
        <v>2.6376344665765033E-2</v>
      </c>
      <c r="T1458">
        <f t="shared" si="274"/>
        <v>2.5697963858850828E-2</v>
      </c>
      <c r="U1458">
        <f t="shared" si="274"/>
        <v>2.5019583051936623E-2</v>
      </c>
      <c r="V1458">
        <f t="shared" si="274"/>
        <v>2.4341202245022415E-2</v>
      </c>
      <c r="W1458">
        <f t="shared" si="274"/>
        <v>2.3662821438108213E-2</v>
      </c>
      <c r="X1458">
        <f t="shared" si="274"/>
        <v>2.2984440631194005E-2</v>
      </c>
      <c r="Y1458">
        <f t="shared" si="274"/>
        <v>2.23060598242798E-2</v>
      </c>
      <c r="Z1458">
        <f t="shared" si="274"/>
        <v>2.1627679017365595E-2</v>
      </c>
      <c r="AA1458">
        <f t="shared" si="274"/>
        <v>2.0949298210451391E-2</v>
      </c>
      <c r="AB1458">
        <f t="shared" si="274"/>
        <v>2.0270917403537189E-2</v>
      </c>
      <c r="AC1458">
        <f t="shared" si="274"/>
        <v>1.9592536596622981E-2</v>
      </c>
      <c r="AD1458">
        <f t="shared" si="274"/>
        <v>1.8914155789708776E-2</v>
      </c>
      <c r="AE1458">
        <f t="shared" si="274"/>
        <v>1.8235774982794571E-2</v>
      </c>
      <c r="AF1458">
        <f t="shared" si="274"/>
        <v>1.7557394175880366E-2</v>
      </c>
      <c r="AG1458">
        <f t="shared" si="274"/>
        <v>1.6879013368966161E-2</v>
      </c>
      <c r="AH1458">
        <f t="shared" si="274"/>
        <v>1.6200632562051957E-2</v>
      </c>
      <c r="AI1458">
        <f t="shared" si="273"/>
        <v>1.5522251755137752E-2</v>
      </c>
      <c r="AJ1458">
        <f t="shared" si="273"/>
        <v>1.4843870948223547E-2</v>
      </c>
      <c r="AK1458">
        <f t="shared" si="273"/>
        <v>1.416549014130934E-2</v>
      </c>
      <c r="AL1458">
        <f t="shared" si="273"/>
        <v>1.3487109334395137E-2</v>
      </c>
      <c r="AM1458">
        <f t="shared" si="273"/>
        <v>1.2808728527480931E-2</v>
      </c>
      <c r="AN1458">
        <f>(I1458*'msft+wfc'!$K$2)+(R1458*(1-'msft+wfc'!$K$2))</f>
        <v>1.7134986118560395E-2</v>
      </c>
    </row>
    <row r="1459" spans="1:40" x14ac:dyDescent="0.35">
      <c r="A1459" s="1">
        <v>42474</v>
      </c>
      <c r="B1459">
        <v>55.220001000000003</v>
      </c>
      <c r="C1459">
        <v>55.580002</v>
      </c>
      <c r="D1459">
        <v>55.07</v>
      </c>
      <c r="E1459">
        <v>55.360000999999997</v>
      </c>
      <c r="F1459">
        <v>20877100</v>
      </c>
      <c r="G1459">
        <v>54.975482</v>
      </c>
      <c r="H1459">
        <f t="shared" si="265"/>
        <v>1.8072268042353934E-4</v>
      </c>
      <c r="I1459">
        <f t="shared" si="266"/>
        <v>1.8071319545988047E-4</v>
      </c>
      <c r="J1459" s="1">
        <v>42474</v>
      </c>
      <c r="K1459">
        <v>48.299999</v>
      </c>
      <c r="L1459">
        <v>49.299999</v>
      </c>
      <c r="M1459">
        <v>48.169998</v>
      </c>
      <c r="N1459">
        <v>48.790000999999997</v>
      </c>
      <c r="O1459">
        <v>30067900</v>
      </c>
      <c r="P1459">
        <v>48.419195999999999</v>
      </c>
      <c r="Q1459">
        <f t="shared" si="267"/>
        <v>-4.8949215764821849E-3</v>
      </c>
      <c r="R1459">
        <f t="shared" si="268"/>
        <v>-4.894921365458116E-3</v>
      </c>
      <c r="S1459">
        <f t="shared" si="274"/>
        <v>-4.894921365458116E-3</v>
      </c>
      <c r="T1459">
        <f t="shared" si="274"/>
        <v>-4.6411396374122157E-3</v>
      </c>
      <c r="U1459">
        <f t="shared" si="274"/>
        <v>-4.3873579093663163E-3</v>
      </c>
      <c r="V1459">
        <f t="shared" si="274"/>
        <v>-4.1335761813204169E-3</v>
      </c>
      <c r="W1459">
        <f t="shared" si="274"/>
        <v>-3.8797944532745171E-3</v>
      </c>
      <c r="X1459">
        <f t="shared" si="274"/>
        <v>-3.6260127252286172E-3</v>
      </c>
      <c r="Y1459">
        <f t="shared" si="274"/>
        <v>-3.372230997182717E-3</v>
      </c>
      <c r="Z1459">
        <f t="shared" si="274"/>
        <v>-3.1184492691368171E-3</v>
      </c>
      <c r="AA1459">
        <f t="shared" si="274"/>
        <v>-2.8646675410909173E-3</v>
      </c>
      <c r="AB1459">
        <f t="shared" si="274"/>
        <v>-2.6108858130450179E-3</v>
      </c>
      <c r="AC1459">
        <f t="shared" si="274"/>
        <v>-2.3571040849991176E-3</v>
      </c>
      <c r="AD1459">
        <f t="shared" si="274"/>
        <v>-2.1033223569532178E-3</v>
      </c>
      <c r="AE1459">
        <f t="shared" si="274"/>
        <v>-1.8495406289073184E-3</v>
      </c>
      <c r="AF1459">
        <f t="shared" si="274"/>
        <v>-1.5957589008614183E-3</v>
      </c>
      <c r="AG1459">
        <f t="shared" si="274"/>
        <v>-1.3419771728155187E-3</v>
      </c>
      <c r="AH1459">
        <f t="shared" si="274"/>
        <v>-1.0881954447696186E-3</v>
      </c>
      <c r="AI1459">
        <f t="shared" si="273"/>
        <v>-8.3441371672371856E-4</v>
      </c>
      <c r="AJ1459">
        <f t="shared" si="273"/>
        <v>-5.8063198867781916E-4</v>
      </c>
      <c r="AK1459">
        <f t="shared" si="273"/>
        <v>-3.2685026063191899E-4</v>
      </c>
      <c r="AL1459">
        <f t="shared" si="273"/>
        <v>-7.3068532586019556E-5</v>
      </c>
      <c r="AM1459">
        <f t="shared" si="273"/>
        <v>1.8071319545988047E-4</v>
      </c>
      <c r="AN1459">
        <f>(I1459*'msft+wfc'!$K$2)+(R1459*(1-'msft+wfc'!$K$2))</f>
        <v>-1.4377363777673482E-3</v>
      </c>
    </row>
    <row r="1460" spans="1:40" x14ac:dyDescent="0.35">
      <c r="A1460" s="1">
        <v>42475</v>
      </c>
      <c r="B1460">
        <v>55.299999</v>
      </c>
      <c r="C1460">
        <v>55.919998</v>
      </c>
      <c r="D1460">
        <v>55.110000999999997</v>
      </c>
      <c r="E1460">
        <v>55.650002000000001</v>
      </c>
      <c r="F1460">
        <v>28793800</v>
      </c>
      <c r="G1460">
        <v>55.263468000000003</v>
      </c>
      <c r="H1460">
        <f t="shared" si="265"/>
        <v>5.2384572753169517E-3</v>
      </c>
      <c r="I1460">
        <f t="shared" si="266"/>
        <v>5.2384442941310391E-3</v>
      </c>
      <c r="J1460" s="1">
        <v>42475</v>
      </c>
      <c r="K1460">
        <v>48.619999</v>
      </c>
      <c r="L1460">
        <v>48.939999</v>
      </c>
      <c r="M1460">
        <v>48.060001</v>
      </c>
      <c r="N1460">
        <v>48.25</v>
      </c>
      <c r="O1460">
        <v>24885200</v>
      </c>
      <c r="P1460">
        <v>47.883299999999998</v>
      </c>
      <c r="Q1460">
        <f t="shared" si="267"/>
        <v>-1.1067862040010958E-2</v>
      </c>
      <c r="R1460">
        <f t="shared" si="268"/>
        <v>-1.1067841770854705E-2</v>
      </c>
      <c r="S1460">
        <f t="shared" si="274"/>
        <v>-1.1067841770854705E-2</v>
      </c>
      <c r="T1460">
        <f t="shared" si="274"/>
        <v>-1.0252527467605417E-2</v>
      </c>
      <c r="U1460">
        <f t="shared" si="274"/>
        <v>-9.4372131643561293E-3</v>
      </c>
      <c r="V1460">
        <f t="shared" si="274"/>
        <v>-8.6218988611068432E-3</v>
      </c>
      <c r="W1460">
        <f t="shared" si="274"/>
        <v>-7.8065845578575571E-3</v>
      </c>
      <c r="X1460">
        <f t="shared" si="274"/>
        <v>-6.9912702546082676E-3</v>
      </c>
      <c r="Y1460">
        <f t="shared" si="274"/>
        <v>-6.1759559513589815E-3</v>
      </c>
      <c r="Z1460">
        <f t="shared" si="274"/>
        <v>-5.3606416481096954E-3</v>
      </c>
      <c r="AA1460">
        <f t="shared" si="274"/>
        <v>-4.5453273448604068E-3</v>
      </c>
      <c r="AB1460">
        <f t="shared" si="274"/>
        <v>-3.7300130416111203E-3</v>
      </c>
      <c r="AC1460">
        <f t="shared" si="274"/>
        <v>-2.9146987383618329E-3</v>
      </c>
      <c r="AD1460">
        <f t="shared" si="274"/>
        <v>-2.0993844351125451E-3</v>
      </c>
      <c r="AE1460">
        <f t="shared" si="274"/>
        <v>-1.284070131863259E-3</v>
      </c>
      <c r="AF1460">
        <f t="shared" si="274"/>
        <v>-4.6875582861397123E-4</v>
      </c>
      <c r="AG1460">
        <f t="shared" si="274"/>
        <v>3.4655847463531484E-4</v>
      </c>
      <c r="AH1460">
        <f t="shared" si="274"/>
        <v>1.1618727778846026E-3</v>
      </c>
      <c r="AI1460">
        <f t="shared" si="273"/>
        <v>1.9771870811338909E-3</v>
      </c>
      <c r="AJ1460">
        <f t="shared" si="273"/>
        <v>2.7925013843831765E-3</v>
      </c>
      <c r="AK1460">
        <f t="shared" si="273"/>
        <v>3.6078156876324652E-3</v>
      </c>
      <c r="AL1460">
        <f t="shared" si="273"/>
        <v>4.4231299908817513E-3</v>
      </c>
      <c r="AM1460">
        <f t="shared" si="273"/>
        <v>5.2384442941310391E-3</v>
      </c>
      <c r="AN1460">
        <f>(I1460*'msft+wfc'!$K$2)+(R1460*(1-'msft+wfc'!$K$2))</f>
        <v>3.8916746185559039E-5</v>
      </c>
    </row>
    <row r="1461" spans="1:40" x14ac:dyDescent="0.35">
      <c r="A1461" s="1">
        <v>42478</v>
      </c>
      <c r="B1461">
        <v>55.490001999999997</v>
      </c>
      <c r="C1461">
        <v>56.59</v>
      </c>
      <c r="D1461">
        <v>55.209999000000003</v>
      </c>
      <c r="E1461">
        <v>56.459999000000003</v>
      </c>
      <c r="F1461">
        <v>23786000</v>
      </c>
      <c r="G1461">
        <v>56.067839999999997</v>
      </c>
      <c r="H1461">
        <f t="shared" si="265"/>
        <v>1.4555201633236288E-2</v>
      </c>
      <c r="I1461">
        <f t="shared" si="266"/>
        <v>1.455522118155874E-2</v>
      </c>
      <c r="J1461" s="1">
        <v>42478</v>
      </c>
      <c r="K1461">
        <v>48.25</v>
      </c>
      <c r="L1461">
        <v>48.880001</v>
      </c>
      <c r="M1461">
        <v>47.91</v>
      </c>
      <c r="N1461">
        <v>48.84</v>
      </c>
      <c r="O1461">
        <v>18225800</v>
      </c>
      <c r="P1461">
        <v>48.468815999999997</v>
      </c>
      <c r="Q1461">
        <f t="shared" si="267"/>
        <v>1.2227979274611469E-2</v>
      </c>
      <c r="R1461">
        <f t="shared" si="268"/>
        <v>1.2227979274611365E-2</v>
      </c>
      <c r="S1461">
        <f t="shared" si="274"/>
        <v>1.2227979274611365E-2</v>
      </c>
      <c r="T1461">
        <f t="shared" si="274"/>
        <v>1.2344341369958734E-2</v>
      </c>
      <c r="U1461">
        <f t="shared" si="274"/>
        <v>1.2460703465306103E-2</v>
      </c>
      <c r="V1461">
        <f t="shared" si="274"/>
        <v>1.257706556065347E-2</v>
      </c>
      <c r="W1461">
        <f t="shared" si="274"/>
        <v>1.2693427656000841E-2</v>
      </c>
      <c r="X1461">
        <f t="shared" si="274"/>
        <v>1.280978975134821E-2</v>
      </c>
      <c r="Y1461">
        <f t="shared" si="274"/>
        <v>1.2926151846695575E-2</v>
      </c>
      <c r="Z1461">
        <f t="shared" si="274"/>
        <v>1.3042513942042946E-2</v>
      </c>
      <c r="AA1461">
        <f t="shared" si="274"/>
        <v>1.3158876037390315E-2</v>
      </c>
      <c r="AB1461">
        <f t="shared" si="274"/>
        <v>1.3275238132737684E-2</v>
      </c>
      <c r="AC1461">
        <f t="shared" si="274"/>
        <v>1.3391600228085053E-2</v>
      </c>
      <c r="AD1461">
        <f t="shared" si="274"/>
        <v>1.3507962323432422E-2</v>
      </c>
      <c r="AE1461">
        <f t="shared" si="274"/>
        <v>1.3624324418779789E-2</v>
      </c>
      <c r="AF1461">
        <f t="shared" si="274"/>
        <v>1.3740686514127159E-2</v>
      </c>
      <c r="AG1461">
        <f t="shared" si="274"/>
        <v>1.3857048609474528E-2</v>
      </c>
      <c r="AH1461">
        <f t="shared" si="274"/>
        <v>1.3973410704821897E-2</v>
      </c>
      <c r="AI1461">
        <f t="shared" si="273"/>
        <v>1.4089772800169265E-2</v>
      </c>
      <c r="AJ1461">
        <f t="shared" si="273"/>
        <v>1.4206134895516634E-2</v>
      </c>
      <c r="AK1461">
        <f t="shared" si="273"/>
        <v>1.4322496990864004E-2</v>
      </c>
      <c r="AL1461">
        <f t="shared" si="273"/>
        <v>1.4438859086211371E-2</v>
      </c>
      <c r="AM1461">
        <f t="shared" si="273"/>
        <v>1.455522118155874E-2</v>
      </c>
      <c r="AN1461">
        <f>(I1461*'msft+wfc'!$K$2)+(R1461*(1-'msft+wfc'!$K$2))</f>
        <v>1.3813141816724744E-2</v>
      </c>
    </row>
    <row r="1462" spans="1:40" x14ac:dyDescent="0.35">
      <c r="A1462" s="1">
        <v>42479</v>
      </c>
      <c r="B1462">
        <v>56.630001</v>
      </c>
      <c r="C1462">
        <v>56.77</v>
      </c>
      <c r="D1462">
        <v>55.68</v>
      </c>
      <c r="E1462">
        <v>56.389999000000003</v>
      </c>
      <c r="F1462">
        <v>29596800</v>
      </c>
      <c r="G1462">
        <v>55.998325999999999</v>
      </c>
      <c r="H1462">
        <f t="shared" si="265"/>
        <v>-1.2398158207548016E-3</v>
      </c>
      <c r="I1462">
        <f t="shared" si="266"/>
        <v>-1.2398194758349542E-3</v>
      </c>
      <c r="J1462" s="1">
        <v>42479</v>
      </c>
      <c r="K1462">
        <v>49.009998000000003</v>
      </c>
      <c r="L1462">
        <v>49.919998</v>
      </c>
      <c r="M1462">
        <v>48.98</v>
      </c>
      <c r="N1462">
        <v>49.880001</v>
      </c>
      <c r="O1462">
        <v>18673400</v>
      </c>
      <c r="P1462">
        <v>49.500912999999997</v>
      </c>
      <c r="Q1462">
        <f t="shared" si="267"/>
        <v>2.1294041769041698E-2</v>
      </c>
      <c r="R1462">
        <f t="shared" si="268"/>
        <v>2.1294041925843627E-2</v>
      </c>
      <c r="S1462">
        <f t="shared" si="274"/>
        <v>2.1294041925843627E-2</v>
      </c>
      <c r="T1462">
        <f t="shared" si="274"/>
        <v>2.0167348855759697E-2</v>
      </c>
      <c r="U1462">
        <f t="shared" si="274"/>
        <v>1.9040655785675768E-2</v>
      </c>
      <c r="V1462">
        <f t="shared" si="274"/>
        <v>1.7913962715591841E-2</v>
      </c>
      <c r="W1462">
        <f t="shared" si="274"/>
        <v>1.6787269645507912E-2</v>
      </c>
      <c r="X1462">
        <f t="shared" si="274"/>
        <v>1.5660576575423982E-2</v>
      </c>
      <c r="Y1462">
        <f t="shared" si="274"/>
        <v>1.4533883505340052E-2</v>
      </c>
      <c r="Z1462">
        <f t="shared" si="274"/>
        <v>1.3407190435256124E-2</v>
      </c>
      <c r="AA1462">
        <f t="shared" si="274"/>
        <v>1.2280497365172194E-2</v>
      </c>
      <c r="AB1462">
        <f t="shared" si="274"/>
        <v>1.1153804295088266E-2</v>
      </c>
      <c r="AC1462">
        <f t="shared" si="274"/>
        <v>1.0027111225004336E-2</v>
      </c>
      <c r="AD1462">
        <f t="shared" si="274"/>
        <v>8.9004181549204066E-3</v>
      </c>
      <c r="AE1462">
        <f t="shared" si="274"/>
        <v>7.7737250848364777E-3</v>
      </c>
      <c r="AF1462">
        <f t="shared" si="274"/>
        <v>6.6470320147525488E-3</v>
      </c>
      <c r="AG1462">
        <f t="shared" si="274"/>
        <v>5.5203389446686216E-3</v>
      </c>
      <c r="AH1462">
        <f t="shared" si="274"/>
        <v>4.393645874584691E-3</v>
      </c>
      <c r="AI1462">
        <f t="shared" si="273"/>
        <v>3.2669528045007612E-3</v>
      </c>
      <c r="AJ1462">
        <f t="shared" si="273"/>
        <v>2.1402597344168336E-3</v>
      </c>
      <c r="AK1462">
        <f t="shared" si="273"/>
        <v>1.0135666643329034E-3</v>
      </c>
      <c r="AL1462">
        <f t="shared" si="273"/>
        <v>-1.1312640575102399E-4</v>
      </c>
      <c r="AM1462">
        <f t="shared" si="273"/>
        <v>-1.2398194758349542E-3</v>
      </c>
      <c r="AN1462">
        <f>(I1462*'msft+wfc'!$K$2)+(R1462*(1-'msft+wfc'!$K$2))</f>
        <v>5.9454729109581859E-3</v>
      </c>
    </row>
    <row r="1463" spans="1:40" x14ac:dyDescent="0.35">
      <c r="A1463" s="1">
        <v>42480</v>
      </c>
      <c r="B1463">
        <v>56.290000999999997</v>
      </c>
      <c r="C1463">
        <v>56.5</v>
      </c>
      <c r="D1463">
        <v>55.490001999999997</v>
      </c>
      <c r="E1463">
        <v>55.59</v>
      </c>
      <c r="F1463">
        <v>36195700</v>
      </c>
      <c r="G1463">
        <v>55.203884000000002</v>
      </c>
      <c r="H1463">
        <f t="shared" si="265"/>
        <v>-1.4186895091095846E-2</v>
      </c>
      <c r="I1463">
        <f t="shared" si="266"/>
        <v>-1.418688837234164E-2</v>
      </c>
      <c r="J1463" s="1">
        <v>42480</v>
      </c>
      <c r="K1463">
        <v>49.98</v>
      </c>
      <c r="L1463">
        <v>50.52</v>
      </c>
      <c r="M1463">
        <v>49.759998000000003</v>
      </c>
      <c r="N1463">
        <v>50.450001</v>
      </c>
      <c r="O1463">
        <v>22647700</v>
      </c>
      <c r="P1463">
        <v>50.066580000000002</v>
      </c>
      <c r="Q1463">
        <f t="shared" si="267"/>
        <v>1.1427425592874392E-2</v>
      </c>
      <c r="R1463">
        <f t="shared" si="268"/>
        <v>1.1427405389472409E-2</v>
      </c>
      <c r="S1463">
        <f t="shared" si="274"/>
        <v>1.1427405389472409E-2</v>
      </c>
      <c r="T1463">
        <f t="shared" si="274"/>
        <v>1.0146690701381706E-2</v>
      </c>
      <c r="U1463">
        <f t="shared" si="274"/>
        <v>8.8659760132910048E-3</v>
      </c>
      <c r="V1463">
        <f t="shared" si="274"/>
        <v>7.5852613252003018E-3</v>
      </c>
      <c r="W1463">
        <f t="shared" si="274"/>
        <v>6.3045466371095989E-3</v>
      </c>
      <c r="X1463">
        <f t="shared" si="274"/>
        <v>5.0238319490188976E-3</v>
      </c>
      <c r="Y1463">
        <f t="shared" si="274"/>
        <v>3.7431172609281929E-3</v>
      </c>
      <c r="Z1463">
        <f t="shared" si="274"/>
        <v>2.4624025728374925E-3</v>
      </c>
      <c r="AA1463">
        <f t="shared" si="274"/>
        <v>1.1816878847467887E-3</v>
      </c>
      <c r="AB1463">
        <f t="shared" si="274"/>
        <v>-9.9026803343912548E-5</v>
      </c>
      <c r="AC1463">
        <f t="shared" si="274"/>
        <v>-1.3797414914346155E-3</v>
      </c>
      <c r="AD1463">
        <f t="shared" si="274"/>
        <v>-2.6604561795253194E-3</v>
      </c>
      <c r="AE1463">
        <f t="shared" si="274"/>
        <v>-3.9411708676160206E-3</v>
      </c>
      <c r="AF1463">
        <f t="shared" si="274"/>
        <v>-5.2218855557067245E-3</v>
      </c>
      <c r="AG1463">
        <f t="shared" si="274"/>
        <v>-6.5026002437974248E-3</v>
      </c>
      <c r="AH1463">
        <f t="shared" si="274"/>
        <v>-7.7833149318881287E-3</v>
      </c>
      <c r="AI1463">
        <f t="shared" si="273"/>
        <v>-9.0640296199788317E-3</v>
      </c>
      <c r="AJ1463">
        <f t="shared" si="273"/>
        <v>-1.0344744308069533E-2</v>
      </c>
      <c r="AK1463">
        <f t="shared" si="273"/>
        <v>-1.1625458996160236E-2</v>
      </c>
      <c r="AL1463">
        <f t="shared" si="273"/>
        <v>-1.2906173684250937E-2</v>
      </c>
      <c r="AM1463">
        <f t="shared" si="273"/>
        <v>-1.418688837234164E-2</v>
      </c>
      <c r="AN1463">
        <f>(I1463*'msft+wfc'!$K$2)+(R1463*(1-'msft+wfc'!$K$2))</f>
        <v>-6.0193494548378863E-3</v>
      </c>
    </row>
    <row r="1464" spans="1:40" x14ac:dyDescent="0.35">
      <c r="A1464" s="1">
        <v>42481</v>
      </c>
      <c r="B1464">
        <v>55.799999</v>
      </c>
      <c r="C1464">
        <v>56.23</v>
      </c>
      <c r="D1464">
        <v>55.419998</v>
      </c>
      <c r="E1464">
        <v>55.779998999999997</v>
      </c>
      <c r="F1464">
        <v>38909100</v>
      </c>
      <c r="G1464">
        <v>55.392563000000003</v>
      </c>
      <c r="H1464">
        <f t="shared" si="265"/>
        <v>3.417862924986385E-3</v>
      </c>
      <c r="I1464">
        <f t="shared" si="266"/>
        <v>3.417857337719217E-3</v>
      </c>
      <c r="J1464" s="1">
        <v>42481</v>
      </c>
      <c r="K1464">
        <v>50.549999</v>
      </c>
      <c r="L1464">
        <v>50.779998999999997</v>
      </c>
      <c r="M1464">
        <v>49.93</v>
      </c>
      <c r="N1464">
        <v>50.049999</v>
      </c>
      <c r="O1464">
        <v>20255400</v>
      </c>
      <c r="P1464">
        <v>49.669618999999997</v>
      </c>
      <c r="Q1464">
        <f t="shared" si="267"/>
        <v>-7.9286817060717323E-3</v>
      </c>
      <c r="R1464">
        <f t="shared" si="268"/>
        <v>-7.928662193423329E-3</v>
      </c>
      <c r="S1464">
        <f t="shared" si="274"/>
        <v>-7.928662193423329E-3</v>
      </c>
      <c r="T1464">
        <f t="shared" si="274"/>
        <v>-7.3613362168662008E-3</v>
      </c>
      <c r="U1464">
        <f t="shared" si="274"/>
        <v>-6.7940102403090744E-3</v>
      </c>
      <c r="V1464">
        <f t="shared" si="274"/>
        <v>-6.2266842637519471E-3</v>
      </c>
      <c r="W1464">
        <f t="shared" si="274"/>
        <v>-5.6593582871948198E-3</v>
      </c>
      <c r="X1464">
        <f t="shared" si="274"/>
        <v>-5.0920323106376925E-3</v>
      </c>
      <c r="Y1464">
        <f t="shared" si="274"/>
        <v>-4.5247063340805652E-3</v>
      </c>
      <c r="Z1464">
        <f t="shared" si="274"/>
        <v>-3.9573803575234379E-3</v>
      </c>
      <c r="AA1464">
        <f t="shared" si="274"/>
        <v>-3.3900543809663106E-3</v>
      </c>
      <c r="AB1464">
        <f t="shared" si="274"/>
        <v>-2.8227284044091837E-3</v>
      </c>
      <c r="AC1464">
        <f t="shared" si="274"/>
        <v>-2.255402427852056E-3</v>
      </c>
      <c r="AD1464">
        <f t="shared" si="274"/>
        <v>-1.688076451294928E-3</v>
      </c>
      <c r="AE1464">
        <f t="shared" si="274"/>
        <v>-1.1207504747378018E-3</v>
      </c>
      <c r="AF1464">
        <f t="shared" si="274"/>
        <v>-5.5342449818067364E-4</v>
      </c>
      <c r="AG1464">
        <f t="shared" si="274"/>
        <v>1.3901478376452357E-5</v>
      </c>
      <c r="AH1464">
        <f t="shared" si="274"/>
        <v>5.8122745493358052E-4</v>
      </c>
      <c r="AI1464">
        <f t="shared" si="273"/>
        <v>1.1485534314907085E-3</v>
      </c>
      <c r="AJ1464">
        <f t="shared" si="273"/>
        <v>1.7158794080478347E-3</v>
      </c>
      <c r="AK1464">
        <f t="shared" si="273"/>
        <v>2.2832053846049629E-3</v>
      </c>
      <c r="AL1464">
        <f t="shared" si="273"/>
        <v>2.8505313611620888E-3</v>
      </c>
      <c r="AM1464">
        <f t="shared" si="273"/>
        <v>3.417857337719217E-3</v>
      </c>
      <c r="AN1464">
        <f>(I1464*'msft+wfc'!$K$2)+(R1464*(1-'msft+wfc'!$K$2))</f>
        <v>-2.0016706344467075E-4</v>
      </c>
    </row>
    <row r="1465" spans="1:40" x14ac:dyDescent="0.35">
      <c r="A1465" s="1">
        <v>42482</v>
      </c>
      <c r="B1465">
        <v>51.91</v>
      </c>
      <c r="C1465">
        <v>52.43</v>
      </c>
      <c r="D1465">
        <v>50.77</v>
      </c>
      <c r="E1465">
        <v>51.779998999999997</v>
      </c>
      <c r="F1465">
        <v>126834100</v>
      </c>
      <c r="G1465">
        <v>51.420346000000002</v>
      </c>
      <c r="H1465">
        <f t="shared" si="265"/>
        <v>-7.1710291712267699E-2</v>
      </c>
      <c r="I1465">
        <f t="shared" si="266"/>
        <v>-7.1710294394574242E-2</v>
      </c>
      <c r="J1465" s="1">
        <v>42482</v>
      </c>
      <c r="K1465">
        <v>50.049999</v>
      </c>
      <c r="L1465">
        <v>50.740001999999997</v>
      </c>
      <c r="M1465">
        <v>50.049999</v>
      </c>
      <c r="N1465">
        <v>50.619999</v>
      </c>
      <c r="O1465">
        <v>16365700</v>
      </c>
      <c r="P1465">
        <v>50.235286000000002</v>
      </c>
      <c r="Q1465">
        <f t="shared" si="267"/>
        <v>1.1388611616156083E-2</v>
      </c>
      <c r="R1465">
        <f t="shared" si="268"/>
        <v>1.1388591484867336E-2</v>
      </c>
      <c r="S1465">
        <f t="shared" si="274"/>
        <v>1.1388591484867336E-2</v>
      </c>
      <c r="T1465">
        <f t="shared" si="274"/>
        <v>7.2336471908952555E-3</v>
      </c>
      <c r="U1465">
        <f t="shared" si="274"/>
        <v>3.0787028969231772E-3</v>
      </c>
      <c r="V1465">
        <f t="shared" si="274"/>
        <v>-1.0762413970489011E-3</v>
      </c>
      <c r="W1465">
        <f t="shared" si="274"/>
        <v>-5.2311856910209793E-3</v>
      </c>
      <c r="X1465">
        <f t="shared" si="274"/>
        <v>-9.3861299849930593E-3</v>
      </c>
      <c r="Y1465">
        <f t="shared" si="274"/>
        <v>-1.3541074278965138E-2</v>
      </c>
      <c r="Z1465">
        <f t="shared" si="274"/>
        <v>-1.7696018572937216E-2</v>
      </c>
      <c r="AA1465">
        <f t="shared" si="274"/>
        <v>-2.1850962866909296E-2</v>
      </c>
      <c r="AB1465">
        <f t="shared" si="274"/>
        <v>-2.6005907160881372E-2</v>
      </c>
      <c r="AC1465">
        <f t="shared" si="274"/>
        <v>-3.0160851454853452E-2</v>
      </c>
      <c r="AD1465">
        <f t="shared" si="274"/>
        <v>-3.4315795748825532E-2</v>
      </c>
      <c r="AE1465">
        <f t="shared" si="274"/>
        <v>-3.8470740042797609E-2</v>
      </c>
      <c r="AF1465">
        <f t="shared" si="274"/>
        <v>-4.2625684336769692E-2</v>
      </c>
      <c r="AG1465">
        <f t="shared" si="274"/>
        <v>-4.6780628630741769E-2</v>
      </c>
      <c r="AH1465">
        <f t="shared" si="274"/>
        <v>-5.0935572924713846E-2</v>
      </c>
      <c r="AI1465">
        <f t="shared" si="273"/>
        <v>-5.5090517218685929E-2</v>
      </c>
      <c r="AJ1465">
        <f t="shared" si="273"/>
        <v>-5.9245461512658006E-2</v>
      </c>
      <c r="AK1465">
        <f t="shared" si="273"/>
        <v>-6.3400405806630089E-2</v>
      </c>
      <c r="AL1465">
        <f t="shared" si="273"/>
        <v>-6.7555350100602152E-2</v>
      </c>
      <c r="AM1465">
        <f t="shared" si="273"/>
        <v>-7.1710294394574242E-2</v>
      </c>
      <c r="AN1465">
        <f>(I1465*'msft+wfc'!$K$2)+(R1465*(1-'msft+wfc'!$K$2))</f>
        <v>-4.5212847666865806E-2</v>
      </c>
    </row>
    <row r="1466" spans="1:40" x14ac:dyDescent="0.35">
      <c r="A1466" s="1">
        <v>42485</v>
      </c>
      <c r="B1466">
        <v>51.779998999999997</v>
      </c>
      <c r="C1466">
        <v>52.130001</v>
      </c>
      <c r="D1466">
        <v>51.630001</v>
      </c>
      <c r="E1466">
        <v>52.110000999999997</v>
      </c>
      <c r="F1466">
        <v>33226900</v>
      </c>
      <c r="G1466">
        <v>51.748055999999998</v>
      </c>
      <c r="H1466">
        <f t="shared" si="265"/>
        <v>6.3731557816368509E-3</v>
      </c>
      <c r="I1466">
        <f t="shared" si="266"/>
        <v>6.3731582047307916E-3</v>
      </c>
      <c r="J1466" s="1">
        <v>42485</v>
      </c>
      <c r="K1466">
        <v>50.310001</v>
      </c>
      <c r="L1466">
        <v>50.599997999999999</v>
      </c>
      <c r="M1466">
        <v>50.119999</v>
      </c>
      <c r="N1466">
        <v>50.509998000000003</v>
      </c>
      <c r="O1466">
        <v>11689100</v>
      </c>
      <c r="P1466">
        <v>50.126122000000002</v>
      </c>
      <c r="Q1466">
        <f t="shared" si="267"/>
        <v>-2.1730739267694752E-3</v>
      </c>
      <c r="R1466">
        <f t="shared" si="268"/>
        <v>-2.1730542153178905E-3</v>
      </c>
      <c r="S1466">
        <f t="shared" si="274"/>
        <v>-2.1730542153178905E-3</v>
      </c>
      <c r="T1466">
        <f t="shared" si="274"/>
        <v>-1.7457435943154561E-3</v>
      </c>
      <c r="U1466">
        <f t="shared" si="274"/>
        <v>-1.3184329733130222E-3</v>
      </c>
      <c r="V1466">
        <f t="shared" si="274"/>
        <v>-8.911223523105882E-4</v>
      </c>
      <c r="W1466">
        <f t="shared" si="274"/>
        <v>-4.6381173130815418E-4</v>
      </c>
      <c r="X1466">
        <f t="shared" si="274"/>
        <v>-3.6501110305719835E-5</v>
      </c>
      <c r="Y1466">
        <f t="shared" si="274"/>
        <v>3.9080951069671429E-4</v>
      </c>
      <c r="Z1466">
        <f t="shared" si="274"/>
        <v>8.181201316991482E-4</v>
      </c>
      <c r="AA1466">
        <f t="shared" si="274"/>
        <v>1.2454307527015825E-3</v>
      </c>
      <c r="AB1466">
        <f t="shared" si="274"/>
        <v>1.6727413737040167E-3</v>
      </c>
      <c r="AC1466">
        <f t="shared" si="274"/>
        <v>2.1000519947064504E-3</v>
      </c>
      <c r="AD1466">
        <f t="shared" si="274"/>
        <v>2.5273626157088849E-3</v>
      </c>
      <c r="AE1466">
        <f t="shared" si="274"/>
        <v>2.9546732367113186E-3</v>
      </c>
      <c r="AF1466">
        <f t="shared" si="274"/>
        <v>3.3819838577137536E-3</v>
      </c>
      <c r="AG1466">
        <f t="shared" si="274"/>
        <v>3.8092944787161869E-3</v>
      </c>
      <c r="AH1466">
        <f t="shared" si="274"/>
        <v>4.2366050997186214E-3</v>
      </c>
      <c r="AI1466">
        <f t="shared" si="273"/>
        <v>4.6639157207210551E-3</v>
      </c>
      <c r="AJ1466">
        <f t="shared" si="273"/>
        <v>5.0912263417234888E-3</v>
      </c>
      <c r="AK1466">
        <f t="shared" si="273"/>
        <v>5.5185369627259243E-3</v>
      </c>
      <c r="AL1466">
        <f t="shared" si="273"/>
        <v>5.9458475837283571E-3</v>
      </c>
      <c r="AM1466">
        <f t="shared" si="273"/>
        <v>6.3731582047307916E-3</v>
      </c>
      <c r="AN1466">
        <f>(I1466*'msft+wfc'!$K$2)+(R1466*(1-'msft+wfc'!$K$2))</f>
        <v>3.6480577905994411E-3</v>
      </c>
    </row>
    <row r="1467" spans="1:40" x14ac:dyDescent="0.35">
      <c r="A1467" s="1">
        <v>42486</v>
      </c>
      <c r="B1467">
        <v>52.259998000000003</v>
      </c>
      <c r="C1467">
        <v>52.349997999999999</v>
      </c>
      <c r="D1467">
        <v>51.09</v>
      </c>
      <c r="E1467">
        <v>51.439999</v>
      </c>
      <c r="F1467">
        <v>33532600</v>
      </c>
      <c r="G1467">
        <v>51.082706999999999</v>
      </c>
      <c r="H1467">
        <f t="shared" si="265"/>
        <v>-1.2857455136107112E-2</v>
      </c>
      <c r="I1467">
        <f t="shared" si="266"/>
        <v>-1.2857468500845695E-2</v>
      </c>
      <c r="J1467" s="1">
        <v>42486</v>
      </c>
      <c r="K1467">
        <v>50.509998000000003</v>
      </c>
      <c r="L1467">
        <v>50.990001999999997</v>
      </c>
      <c r="M1467">
        <v>50.450001</v>
      </c>
      <c r="N1467">
        <v>50.919998</v>
      </c>
      <c r="O1467">
        <v>13333500</v>
      </c>
      <c r="P1467">
        <v>50.533006</v>
      </c>
      <c r="Q1467">
        <f t="shared" si="267"/>
        <v>8.1172048353673771E-3</v>
      </c>
      <c r="R1467">
        <f t="shared" si="268"/>
        <v>8.1172048378288265E-3</v>
      </c>
      <c r="S1467">
        <f t="shared" si="274"/>
        <v>8.1172048378288265E-3</v>
      </c>
      <c r="T1467">
        <f t="shared" si="274"/>
        <v>7.0684711708950999E-3</v>
      </c>
      <c r="U1467">
        <f t="shared" si="274"/>
        <v>6.0197375039613742E-3</v>
      </c>
      <c r="V1467">
        <f t="shared" si="274"/>
        <v>4.9710038370276485E-3</v>
      </c>
      <c r="W1467">
        <f t="shared" si="274"/>
        <v>3.9222701700939227E-3</v>
      </c>
      <c r="X1467">
        <f t="shared" si="274"/>
        <v>2.8735365031601961E-3</v>
      </c>
      <c r="Y1467">
        <f t="shared" si="274"/>
        <v>1.8248028362264695E-3</v>
      </c>
      <c r="Z1467">
        <f t="shared" si="274"/>
        <v>7.7606916929274378E-4</v>
      </c>
      <c r="AA1467">
        <f t="shared" si="274"/>
        <v>-2.7266449764098196E-4</v>
      </c>
      <c r="AB1467">
        <f t="shared" si="274"/>
        <v>-1.3213981645747077E-3</v>
      </c>
      <c r="AC1467">
        <f t="shared" si="274"/>
        <v>-2.3701318315084343E-3</v>
      </c>
      <c r="AD1467">
        <f t="shared" si="274"/>
        <v>-3.4188654984421618E-3</v>
      </c>
      <c r="AE1467">
        <f t="shared" si="274"/>
        <v>-4.4675991653758858E-3</v>
      </c>
      <c r="AF1467">
        <f t="shared" si="274"/>
        <v>-5.5163328323096124E-3</v>
      </c>
      <c r="AG1467">
        <f t="shared" si="274"/>
        <v>-6.5650664992433381E-3</v>
      </c>
      <c r="AH1467">
        <f t="shared" si="274"/>
        <v>-7.6138001661770647E-3</v>
      </c>
      <c r="AI1467">
        <f t="shared" si="273"/>
        <v>-8.6625338331107905E-3</v>
      </c>
      <c r="AJ1467">
        <f t="shared" si="273"/>
        <v>-9.7112675000445171E-3</v>
      </c>
      <c r="AK1467">
        <f t="shared" si="273"/>
        <v>-1.0760001166978244E-2</v>
      </c>
      <c r="AL1467">
        <f t="shared" si="273"/>
        <v>-1.1808734833911969E-2</v>
      </c>
      <c r="AM1467">
        <f t="shared" si="273"/>
        <v>-1.2857468500845695E-2</v>
      </c>
      <c r="AN1467">
        <f>(I1467*'msft+wfc'!$K$2)+(R1467*(1-'msft+wfc'!$K$2))</f>
        <v>-6.1693488763669303E-3</v>
      </c>
    </row>
    <row r="1468" spans="1:40" x14ac:dyDescent="0.35">
      <c r="A1468" s="1">
        <v>42487</v>
      </c>
      <c r="B1468">
        <v>51.48</v>
      </c>
      <c r="C1468">
        <v>51.5</v>
      </c>
      <c r="D1468">
        <v>50.549999</v>
      </c>
      <c r="E1468">
        <v>50.939999</v>
      </c>
      <c r="F1468">
        <v>43369300</v>
      </c>
      <c r="G1468">
        <v>50.586179999999999</v>
      </c>
      <c r="H1468">
        <f t="shared" si="265"/>
        <v>-9.7200623973573569E-3</v>
      </c>
      <c r="I1468">
        <f t="shared" si="266"/>
        <v>-9.7200604502028515E-3</v>
      </c>
      <c r="J1468" s="1">
        <v>42487</v>
      </c>
      <c r="K1468">
        <v>50.869999</v>
      </c>
      <c r="L1468">
        <v>51.41</v>
      </c>
      <c r="M1468">
        <v>50.720001000000003</v>
      </c>
      <c r="N1468">
        <v>50.93</v>
      </c>
      <c r="O1468">
        <v>15342700</v>
      </c>
      <c r="P1468">
        <v>50.542932</v>
      </c>
      <c r="Q1468">
        <f t="shared" si="267"/>
        <v>1.9642577362238048E-4</v>
      </c>
      <c r="R1468">
        <f t="shared" si="268"/>
        <v>1.964260744749699E-4</v>
      </c>
      <c r="S1468">
        <f t="shared" si="274"/>
        <v>1.964260744749699E-4</v>
      </c>
      <c r="T1468">
        <f t="shared" si="274"/>
        <v>-2.993982517589212E-4</v>
      </c>
      <c r="U1468">
        <f t="shared" si="274"/>
        <v>-7.952225779928123E-4</v>
      </c>
      <c r="V1468">
        <f t="shared" si="274"/>
        <v>-1.2910469042267034E-3</v>
      </c>
      <c r="W1468">
        <f t="shared" si="274"/>
        <v>-1.7868712304605944E-3</v>
      </c>
      <c r="X1468">
        <f t="shared" si="274"/>
        <v>-2.2826955566944856E-3</v>
      </c>
      <c r="Y1468">
        <f t="shared" si="274"/>
        <v>-2.7785198829283768E-3</v>
      </c>
      <c r="Z1468">
        <f t="shared" si="274"/>
        <v>-3.2743442091622671E-3</v>
      </c>
      <c r="AA1468">
        <f t="shared" si="274"/>
        <v>-3.7701685353961588E-3</v>
      </c>
      <c r="AB1468">
        <f t="shared" si="274"/>
        <v>-4.26599286163005E-3</v>
      </c>
      <c r="AC1468">
        <f t="shared" si="274"/>
        <v>-4.7618171878639412E-3</v>
      </c>
      <c r="AD1468">
        <f t="shared" si="274"/>
        <v>-5.2576415140978324E-3</v>
      </c>
      <c r="AE1468">
        <f t="shared" si="274"/>
        <v>-5.7534658403317228E-3</v>
      </c>
      <c r="AF1468">
        <f t="shared" si="274"/>
        <v>-6.249290166565614E-3</v>
      </c>
      <c r="AG1468">
        <f t="shared" si="274"/>
        <v>-6.7451144927995043E-3</v>
      </c>
      <c r="AH1468">
        <f t="shared" si="274"/>
        <v>-7.2409388190333964E-3</v>
      </c>
      <c r="AI1468">
        <f t="shared" si="273"/>
        <v>-7.7367631452672876E-3</v>
      </c>
      <c r="AJ1468">
        <f t="shared" si="273"/>
        <v>-8.2325874715011797E-3</v>
      </c>
      <c r="AK1468">
        <f t="shared" si="273"/>
        <v>-8.7284117977350691E-3</v>
      </c>
      <c r="AL1468">
        <f t="shared" si="273"/>
        <v>-9.2242361239689603E-3</v>
      </c>
      <c r="AM1468">
        <f t="shared" si="273"/>
        <v>-9.7200604502028515E-3</v>
      </c>
      <c r="AN1468">
        <f>(I1468*'msft+wfc'!$K$2)+(R1468*(1-'msft+wfc'!$K$2))</f>
        <v>-6.5580255969931575E-3</v>
      </c>
    </row>
    <row r="1469" spans="1:40" x14ac:dyDescent="0.35">
      <c r="A1469" s="1">
        <v>42488</v>
      </c>
      <c r="B1469">
        <v>50.619999</v>
      </c>
      <c r="C1469">
        <v>50.77</v>
      </c>
      <c r="D1469">
        <v>49.560001</v>
      </c>
      <c r="E1469">
        <v>49.900002000000001</v>
      </c>
      <c r="F1469">
        <v>43134800</v>
      </c>
      <c r="G1469">
        <v>49.553407</v>
      </c>
      <c r="H1469">
        <f t="shared" si="265"/>
        <v>-2.0416117401180153E-2</v>
      </c>
      <c r="I1469">
        <f t="shared" si="266"/>
        <v>-2.0416109696363687E-2</v>
      </c>
      <c r="J1469" s="1">
        <v>42488</v>
      </c>
      <c r="K1469">
        <v>50.509998000000003</v>
      </c>
      <c r="L1469">
        <v>50.93</v>
      </c>
      <c r="M1469">
        <v>50.200001</v>
      </c>
      <c r="N1469">
        <v>50.41</v>
      </c>
      <c r="O1469">
        <v>15506300</v>
      </c>
      <c r="P1469">
        <v>50.026882999999998</v>
      </c>
      <c r="Q1469">
        <f t="shared" si="267"/>
        <v>-1.021009228352647E-2</v>
      </c>
      <c r="R1469">
        <f t="shared" si="268"/>
        <v>-1.0210112068686526E-2</v>
      </c>
      <c r="S1469">
        <f t="shared" si="274"/>
        <v>-1.0210112068686526E-2</v>
      </c>
      <c r="T1469">
        <f t="shared" si="274"/>
        <v>-1.0720411950070383E-2</v>
      </c>
      <c r="U1469">
        <f t="shared" si="274"/>
        <v>-1.1230711831454241E-2</v>
      </c>
      <c r="V1469">
        <f t="shared" si="274"/>
        <v>-1.17410117128381E-2</v>
      </c>
      <c r="W1469">
        <f t="shared" si="274"/>
        <v>-1.2251311594221959E-2</v>
      </c>
      <c r="X1469">
        <f t="shared" si="274"/>
        <v>-1.2761611475605816E-2</v>
      </c>
      <c r="Y1469">
        <f t="shared" si="274"/>
        <v>-1.3271911356989675E-2</v>
      </c>
      <c r="Z1469">
        <f t="shared" si="274"/>
        <v>-1.3782211238373532E-2</v>
      </c>
      <c r="AA1469">
        <f t="shared" si="274"/>
        <v>-1.4292511119757389E-2</v>
      </c>
      <c r="AB1469">
        <f t="shared" si="274"/>
        <v>-1.4802811001141249E-2</v>
      </c>
      <c r="AC1469">
        <f t="shared" si="274"/>
        <v>-1.5313110882525106E-2</v>
      </c>
      <c r="AD1469">
        <f t="shared" si="274"/>
        <v>-1.5823410763908967E-2</v>
      </c>
      <c r="AE1469">
        <f t="shared" si="274"/>
        <v>-1.6333710645292824E-2</v>
      </c>
      <c r="AF1469">
        <f t="shared" si="274"/>
        <v>-1.6844010526676681E-2</v>
      </c>
      <c r="AG1469">
        <f t="shared" si="274"/>
        <v>-1.7354310408060538E-2</v>
      </c>
      <c r="AH1469">
        <f t="shared" si="274"/>
        <v>-1.7864610289444395E-2</v>
      </c>
      <c r="AI1469">
        <f t="shared" si="273"/>
        <v>-1.8374910170828256E-2</v>
      </c>
      <c r="AJ1469">
        <f t="shared" si="273"/>
        <v>-1.8885210052212113E-2</v>
      </c>
      <c r="AK1469">
        <f t="shared" si="273"/>
        <v>-1.9395509933595973E-2</v>
      </c>
      <c r="AL1469">
        <f t="shared" si="273"/>
        <v>-1.990580981497983E-2</v>
      </c>
      <c r="AM1469">
        <f t="shared" si="273"/>
        <v>-2.0416109696363687E-2</v>
      </c>
      <c r="AN1469">
        <f>(I1469*'msft+wfc'!$K$2)+(R1469*(1-'msft+wfc'!$K$2))</f>
        <v>-1.7161759465545507E-2</v>
      </c>
    </row>
    <row r="1470" spans="1:40" x14ac:dyDescent="0.35">
      <c r="A1470" s="1">
        <v>42489</v>
      </c>
      <c r="B1470">
        <v>49.349997999999999</v>
      </c>
      <c r="C1470">
        <v>50.25</v>
      </c>
      <c r="D1470">
        <v>49.349997999999999</v>
      </c>
      <c r="E1470">
        <v>49.869999</v>
      </c>
      <c r="F1470">
        <v>48411700</v>
      </c>
      <c r="G1470">
        <v>49.523612</v>
      </c>
      <c r="H1470">
        <f t="shared" si="265"/>
        <v>-6.0126250095141618E-4</v>
      </c>
      <c r="I1470">
        <f t="shared" si="266"/>
        <v>-6.0127046360303779E-4</v>
      </c>
      <c r="J1470" s="1">
        <v>42489</v>
      </c>
      <c r="K1470">
        <v>50.459999000000003</v>
      </c>
      <c r="L1470">
        <v>50.459999000000003</v>
      </c>
      <c r="M1470">
        <v>49.68</v>
      </c>
      <c r="N1470">
        <v>49.98</v>
      </c>
      <c r="O1470">
        <v>17887000</v>
      </c>
      <c r="P1470">
        <v>49.600150999999997</v>
      </c>
      <c r="Q1470">
        <f t="shared" si="267"/>
        <v>-8.5300535608014236E-3</v>
      </c>
      <c r="R1470">
        <f t="shared" si="268"/>
        <v>-8.5300537313108479E-3</v>
      </c>
      <c r="S1470">
        <f t="shared" si="274"/>
        <v>-8.5300537313108479E-3</v>
      </c>
      <c r="T1470">
        <f t="shared" si="274"/>
        <v>-8.1336145679254575E-3</v>
      </c>
      <c r="U1470">
        <f t="shared" si="274"/>
        <v>-7.737175404540067E-3</v>
      </c>
      <c r="V1470">
        <f t="shared" si="274"/>
        <v>-7.3407362411546766E-3</v>
      </c>
      <c r="W1470">
        <f t="shared" si="274"/>
        <v>-6.9442970777692861E-3</v>
      </c>
      <c r="X1470">
        <f t="shared" si="274"/>
        <v>-6.5478579143838957E-3</v>
      </c>
      <c r="Y1470">
        <f t="shared" si="274"/>
        <v>-6.1514187509985043E-3</v>
      </c>
      <c r="Z1470">
        <f t="shared" si="274"/>
        <v>-5.7549795876131148E-3</v>
      </c>
      <c r="AA1470">
        <f t="shared" si="274"/>
        <v>-5.3585404242277234E-3</v>
      </c>
      <c r="AB1470">
        <f t="shared" si="274"/>
        <v>-4.9621012608423339E-3</v>
      </c>
      <c r="AC1470">
        <f t="shared" si="274"/>
        <v>-4.5656620974569425E-3</v>
      </c>
      <c r="AD1470">
        <f t="shared" si="274"/>
        <v>-4.1692229340715521E-3</v>
      </c>
      <c r="AE1470">
        <f t="shared" si="274"/>
        <v>-3.7727837706861621E-3</v>
      </c>
      <c r="AF1470">
        <f t="shared" si="274"/>
        <v>-3.3763446073007712E-3</v>
      </c>
      <c r="AG1470">
        <f t="shared" si="274"/>
        <v>-2.9799054439153812E-3</v>
      </c>
      <c r="AH1470">
        <f t="shared" si="274"/>
        <v>-2.5834662805299903E-3</v>
      </c>
      <c r="AI1470">
        <f t="shared" si="273"/>
        <v>-2.1870271171445994E-3</v>
      </c>
      <c r="AJ1470">
        <f t="shared" si="273"/>
        <v>-1.7905879537592094E-3</v>
      </c>
      <c r="AK1470">
        <f t="shared" si="273"/>
        <v>-1.3941487903738187E-3</v>
      </c>
      <c r="AL1470">
        <f t="shared" si="273"/>
        <v>-9.9770962698842868E-4</v>
      </c>
      <c r="AM1470">
        <f t="shared" si="273"/>
        <v>-6.0127046360303779E-4</v>
      </c>
      <c r="AN1470">
        <f>(I1470*'msft+wfc'!$K$2)+(R1470*(1-'msft+wfc'!$K$2))</f>
        <v>-3.1294934358873146E-3</v>
      </c>
    </row>
    <row r="1471" spans="1:40" x14ac:dyDescent="0.35">
      <c r="A1471" s="1">
        <v>42492</v>
      </c>
      <c r="B1471">
        <v>50</v>
      </c>
      <c r="C1471">
        <v>50.75</v>
      </c>
      <c r="D1471">
        <v>49.779998999999997</v>
      </c>
      <c r="E1471">
        <v>50.610000999999997</v>
      </c>
      <c r="F1471">
        <v>33114500</v>
      </c>
      <c r="G1471">
        <v>50.258474</v>
      </c>
      <c r="H1471">
        <f t="shared" si="265"/>
        <v>1.4838620710619964E-2</v>
      </c>
      <c r="I1471">
        <f t="shared" si="266"/>
        <v>1.4838618798644971E-2</v>
      </c>
      <c r="J1471" s="1">
        <v>42492</v>
      </c>
      <c r="K1471">
        <v>50.279998999999997</v>
      </c>
      <c r="L1471">
        <v>50.700001</v>
      </c>
      <c r="M1471">
        <v>50.150002000000001</v>
      </c>
      <c r="N1471">
        <v>50.59</v>
      </c>
      <c r="O1471">
        <v>14780300</v>
      </c>
      <c r="P1471">
        <v>50.205516000000003</v>
      </c>
      <c r="Q1471">
        <f t="shared" si="267"/>
        <v>1.2204881952781244E-2</v>
      </c>
      <c r="R1471">
        <f t="shared" si="268"/>
        <v>1.2204902360075601E-2</v>
      </c>
      <c r="S1471">
        <f t="shared" si="274"/>
        <v>1.2204902360075601E-2</v>
      </c>
      <c r="T1471">
        <f t="shared" si="274"/>
        <v>1.2336588182004069E-2</v>
      </c>
      <c r="U1471">
        <f t="shared" si="274"/>
        <v>1.2468274003932538E-2</v>
      </c>
      <c r="V1471">
        <f t="shared" si="274"/>
        <v>1.2599959825861005E-2</v>
      </c>
      <c r="W1471">
        <f t="shared" si="274"/>
        <v>1.2731645647789475E-2</v>
      </c>
      <c r="X1471">
        <f t="shared" si="274"/>
        <v>1.2863331469717944E-2</v>
      </c>
      <c r="Y1471">
        <f t="shared" si="274"/>
        <v>1.2995017291646413E-2</v>
      </c>
      <c r="Z1471">
        <f t="shared" si="274"/>
        <v>1.3126703113574882E-2</v>
      </c>
      <c r="AA1471">
        <f t="shared" si="274"/>
        <v>1.325838893550335E-2</v>
      </c>
      <c r="AB1471">
        <f t="shared" si="274"/>
        <v>1.3390074757431819E-2</v>
      </c>
      <c r="AC1471">
        <f t="shared" si="274"/>
        <v>1.3521760579360286E-2</v>
      </c>
      <c r="AD1471">
        <f t="shared" si="274"/>
        <v>1.3653446401288754E-2</v>
      </c>
      <c r="AE1471">
        <f t="shared" si="274"/>
        <v>1.3785132223217223E-2</v>
      </c>
      <c r="AF1471">
        <f t="shared" si="274"/>
        <v>1.391681804514569E-2</v>
      </c>
      <c r="AG1471">
        <f t="shared" si="274"/>
        <v>1.4048503867074159E-2</v>
      </c>
      <c r="AH1471">
        <f t="shared" ref="AH1471:AM1513" si="275">(AH$2*$I1471)+($R1471*(1-AH$2))</f>
        <v>1.4180189689002629E-2</v>
      </c>
      <c r="AI1471">
        <f t="shared" si="275"/>
        <v>1.4311875510931098E-2</v>
      </c>
      <c r="AJ1471">
        <f t="shared" si="275"/>
        <v>1.4443561332859567E-2</v>
      </c>
      <c r="AK1471">
        <f t="shared" si="275"/>
        <v>1.4575247154788034E-2</v>
      </c>
      <c r="AL1471">
        <f t="shared" si="275"/>
        <v>1.4706932976716504E-2</v>
      </c>
      <c r="AM1471">
        <f t="shared" si="275"/>
        <v>1.4838618798644971E-2</v>
      </c>
      <c r="AN1471">
        <f>(I1471*'msft+wfc'!$K$2)+(R1471*(1-'msft+wfc'!$K$2))</f>
        <v>1.3998814987940127E-2</v>
      </c>
    </row>
    <row r="1472" spans="1:40" x14ac:dyDescent="0.35">
      <c r="A1472" s="1">
        <v>42493</v>
      </c>
      <c r="B1472">
        <v>50.34</v>
      </c>
      <c r="C1472">
        <v>50.41</v>
      </c>
      <c r="D1472">
        <v>49.599997999999999</v>
      </c>
      <c r="E1472">
        <v>49.779998999999997</v>
      </c>
      <c r="F1472">
        <v>26460200</v>
      </c>
      <c r="G1472">
        <v>49.434237000000003</v>
      </c>
      <c r="H1472">
        <f t="shared" si="265"/>
        <v>-1.6399960158072324E-2</v>
      </c>
      <c r="I1472">
        <f t="shared" si="266"/>
        <v>-1.6399960731000241E-2</v>
      </c>
      <c r="J1472" s="1">
        <v>42493</v>
      </c>
      <c r="K1472">
        <v>49.860000999999997</v>
      </c>
      <c r="L1472">
        <v>50.130001</v>
      </c>
      <c r="M1472">
        <v>49.540000999999997</v>
      </c>
      <c r="N1472">
        <v>50</v>
      </c>
      <c r="O1472">
        <v>16246400</v>
      </c>
      <c r="P1472">
        <v>49.62</v>
      </c>
      <c r="Q1472">
        <f t="shared" si="267"/>
        <v>-1.1662383870330171E-2</v>
      </c>
      <c r="R1472">
        <f t="shared" si="268"/>
        <v>-1.1662383870330213E-2</v>
      </c>
      <c r="S1472">
        <f t="shared" ref="S1472:AH1513" si="276">(S$2*$I1472)+($R1472*(1-S$2))</f>
        <v>-1.1662383870330213E-2</v>
      </c>
      <c r="T1472">
        <f t="shared" si="276"/>
        <v>-1.1899262713363713E-2</v>
      </c>
      <c r="U1472">
        <f t="shared" si="276"/>
        <v>-1.2136141556397216E-2</v>
      </c>
      <c r="V1472">
        <f t="shared" si="276"/>
        <v>-1.2373020399430716E-2</v>
      </c>
      <c r="W1472">
        <f t="shared" si="276"/>
        <v>-1.260989924246422E-2</v>
      </c>
      <c r="X1472">
        <f t="shared" si="276"/>
        <v>-1.284677808549772E-2</v>
      </c>
      <c r="Y1472">
        <f t="shared" si="276"/>
        <v>-1.308365692853122E-2</v>
      </c>
      <c r="Z1472">
        <f t="shared" si="276"/>
        <v>-1.3320535771564723E-2</v>
      </c>
      <c r="AA1472">
        <f t="shared" si="276"/>
        <v>-1.3557414614598223E-2</v>
      </c>
      <c r="AB1472">
        <f t="shared" si="276"/>
        <v>-1.3794293457631727E-2</v>
      </c>
      <c r="AC1472">
        <f t="shared" si="276"/>
        <v>-1.4031172300665227E-2</v>
      </c>
      <c r="AD1472">
        <f t="shared" si="276"/>
        <v>-1.426805114369873E-2</v>
      </c>
      <c r="AE1472">
        <f t="shared" si="276"/>
        <v>-1.450492998673223E-2</v>
      </c>
      <c r="AF1472">
        <f t="shared" si="276"/>
        <v>-1.4741808829765732E-2</v>
      </c>
      <c r="AG1472">
        <f t="shared" si="276"/>
        <v>-1.4978687672799232E-2</v>
      </c>
      <c r="AH1472">
        <f t="shared" si="276"/>
        <v>-1.5215566515832734E-2</v>
      </c>
      <c r="AI1472">
        <f t="shared" si="275"/>
        <v>-1.5452445358866236E-2</v>
      </c>
      <c r="AJ1472">
        <f t="shared" si="275"/>
        <v>-1.5689324201899738E-2</v>
      </c>
      <c r="AK1472">
        <f t="shared" si="275"/>
        <v>-1.5926203044933238E-2</v>
      </c>
      <c r="AL1472">
        <f t="shared" si="275"/>
        <v>-1.6163081887966738E-2</v>
      </c>
      <c r="AM1472">
        <f t="shared" si="275"/>
        <v>-1.6399960731000241E-2</v>
      </c>
      <c r="AN1472">
        <f>(I1472*'msft+wfc'!$K$2)+(R1472*(1-'msft+wfc'!$K$2))</f>
        <v>-1.4889306416498957E-2</v>
      </c>
    </row>
    <row r="1473" spans="1:40" x14ac:dyDescent="0.35">
      <c r="A1473" s="1">
        <v>42494</v>
      </c>
      <c r="B1473">
        <v>49.84</v>
      </c>
      <c r="C1473">
        <v>50.060001</v>
      </c>
      <c r="D1473">
        <v>49.459999000000003</v>
      </c>
      <c r="E1473">
        <v>49.869999</v>
      </c>
      <c r="F1473">
        <v>24257600</v>
      </c>
      <c r="G1473">
        <v>49.523612</v>
      </c>
      <c r="H1473">
        <f t="shared" si="265"/>
        <v>1.8079550383278114E-3</v>
      </c>
      <c r="I1473">
        <f t="shared" si="266"/>
        <v>1.8079575092864661E-3</v>
      </c>
      <c r="J1473" s="1">
        <v>42494</v>
      </c>
      <c r="K1473">
        <v>49.060001</v>
      </c>
      <c r="L1473">
        <v>49.27</v>
      </c>
      <c r="M1473">
        <v>48.68</v>
      </c>
      <c r="N1473">
        <v>48.939999</v>
      </c>
      <c r="O1473">
        <v>22402500</v>
      </c>
      <c r="P1473">
        <v>48.939999</v>
      </c>
      <c r="Q1473">
        <f t="shared" si="267"/>
        <v>-2.1200019999999997E-2</v>
      </c>
      <c r="R1473">
        <f t="shared" si="268"/>
        <v>-1.3704171704957623E-2</v>
      </c>
      <c r="S1473">
        <f t="shared" si="276"/>
        <v>-1.3704171704957623E-2</v>
      </c>
      <c r="T1473">
        <f t="shared" si="276"/>
        <v>-1.2928565244245419E-2</v>
      </c>
      <c r="U1473">
        <f t="shared" si="276"/>
        <v>-1.2152958783533214E-2</v>
      </c>
      <c r="V1473">
        <f t="shared" si="276"/>
        <v>-1.137735232282101E-2</v>
      </c>
      <c r="W1473">
        <f t="shared" si="276"/>
        <v>-1.0601745862108805E-2</v>
      </c>
      <c r="X1473">
        <f t="shared" si="276"/>
        <v>-9.8261394013966011E-3</v>
      </c>
      <c r="Y1473">
        <f t="shared" si="276"/>
        <v>-9.050532940684395E-3</v>
      </c>
      <c r="Z1473">
        <f t="shared" si="276"/>
        <v>-8.2749264799721924E-3</v>
      </c>
      <c r="AA1473">
        <f t="shared" si="276"/>
        <v>-7.4993200192599863E-3</v>
      </c>
      <c r="AB1473">
        <f t="shared" si="276"/>
        <v>-6.7237135585477836E-3</v>
      </c>
      <c r="AC1473">
        <f t="shared" si="276"/>
        <v>-5.9481070978355784E-3</v>
      </c>
      <c r="AD1473">
        <f t="shared" si="276"/>
        <v>-5.1725006371233732E-3</v>
      </c>
      <c r="AE1473">
        <f t="shared" si="276"/>
        <v>-4.3968941764111697E-3</v>
      </c>
      <c r="AF1473">
        <f t="shared" si="276"/>
        <v>-3.6212877156989644E-3</v>
      </c>
      <c r="AG1473">
        <f t="shared" si="276"/>
        <v>-2.845681254986761E-3</v>
      </c>
      <c r="AH1473">
        <f t="shared" si="276"/>
        <v>-2.0700747942745562E-3</v>
      </c>
      <c r="AI1473">
        <f t="shared" si="275"/>
        <v>-1.2944683335623509E-3</v>
      </c>
      <c r="AJ1473">
        <f t="shared" si="275"/>
        <v>-5.1886187285014743E-4</v>
      </c>
      <c r="AK1473">
        <f t="shared" si="275"/>
        <v>2.5674458786205758E-4</v>
      </c>
      <c r="AL1473">
        <f t="shared" si="275"/>
        <v>1.0323510485742611E-3</v>
      </c>
      <c r="AM1473">
        <f t="shared" si="275"/>
        <v>1.8079575092864661E-3</v>
      </c>
      <c r="AN1473">
        <f>(I1473*'msft+wfc'!$K$2)+(R1473*(1-'msft+wfc'!$K$2))</f>
        <v>-3.1383400630309328E-3</v>
      </c>
    </row>
    <row r="1474" spans="1:40" x14ac:dyDescent="0.35">
      <c r="A1474" s="1">
        <v>42495</v>
      </c>
      <c r="B1474">
        <v>49.869999</v>
      </c>
      <c r="C1474">
        <v>50.299999</v>
      </c>
      <c r="D1474">
        <v>49.73</v>
      </c>
      <c r="E1474">
        <v>49.939999</v>
      </c>
      <c r="F1474">
        <v>25390700</v>
      </c>
      <c r="G1474">
        <v>49.593125999999998</v>
      </c>
      <c r="H1474">
        <f t="shared" si="265"/>
        <v>1.4036495168167195E-3</v>
      </c>
      <c r="I1474">
        <f t="shared" si="266"/>
        <v>1.4036536753417356E-3</v>
      </c>
      <c r="J1474" s="1">
        <v>42495</v>
      </c>
      <c r="K1474">
        <v>48.970001000000003</v>
      </c>
      <c r="L1474">
        <v>49.189999</v>
      </c>
      <c r="M1474">
        <v>48.77</v>
      </c>
      <c r="N1474">
        <v>48.959999000000003</v>
      </c>
      <c r="O1474">
        <v>15953600</v>
      </c>
      <c r="P1474">
        <v>48.959999000000003</v>
      </c>
      <c r="Q1474">
        <f t="shared" si="267"/>
        <v>4.0866367815011861E-4</v>
      </c>
      <c r="R1474">
        <f t="shared" si="268"/>
        <v>4.0866367815011861E-4</v>
      </c>
      <c r="S1474">
        <f t="shared" si="276"/>
        <v>4.0866367815011861E-4</v>
      </c>
      <c r="T1474">
        <f t="shared" si="276"/>
        <v>4.5841317800969945E-4</v>
      </c>
      <c r="U1474">
        <f t="shared" si="276"/>
        <v>5.0816267786928028E-4</v>
      </c>
      <c r="V1474">
        <f t="shared" si="276"/>
        <v>5.5791217772886118E-4</v>
      </c>
      <c r="W1474">
        <f t="shared" si="276"/>
        <v>6.0766167758844207E-4</v>
      </c>
      <c r="X1474">
        <f t="shared" si="276"/>
        <v>6.5741117744802285E-4</v>
      </c>
      <c r="Y1474">
        <f t="shared" si="276"/>
        <v>7.0716067730760364E-4</v>
      </c>
      <c r="Z1474">
        <f t="shared" si="276"/>
        <v>7.5691017716718453E-4</v>
      </c>
      <c r="AA1474">
        <f t="shared" si="276"/>
        <v>8.0665967702676553E-4</v>
      </c>
      <c r="AB1474">
        <f t="shared" si="276"/>
        <v>8.5640917688634621E-4</v>
      </c>
      <c r="AC1474">
        <f t="shared" si="276"/>
        <v>9.061586767459271E-4</v>
      </c>
      <c r="AD1474">
        <f t="shared" si="276"/>
        <v>9.5590817660550799E-4</v>
      </c>
      <c r="AE1474">
        <f t="shared" si="276"/>
        <v>1.0056576764650887E-3</v>
      </c>
      <c r="AF1474">
        <f t="shared" si="276"/>
        <v>1.0554071763246697E-3</v>
      </c>
      <c r="AG1474">
        <f t="shared" si="276"/>
        <v>1.1051566761842505E-3</v>
      </c>
      <c r="AH1474">
        <f t="shared" si="276"/>
        <v>1.1549061760438315E-3</v>
      </c>
      <c r="AI1474">
        <f t="shared" si="275"/>
        <v>1.2046556759034122E-3</v>
      </c>
      <c r="AJ1474">
        <f t="shared" si="275"/>
        <v>1.254405175762993E-3</v>
      </c>
      <c r="AK1474">
        <f t="shared" si="275"/>
        <v>1.3041546756225738E-3</v>
      </c>
      <c r="AL1474">
        <f t="shared" si="275"/>
        <v>1.3539041754821548E-3</v>
      </c>
      <c r="AM1474">
        <f t="shared" si="275"/>
        <v>1.4036536753417356E-3</v>
      </c>
      <c r="AN1474">
        <f>(I1474*'msft+wfc'!$K$2)+(R1474*(1-'msft+wfc'!$K$2))</f>
        <v>1.0863847472909181E-3</v>
      </c>
    </row>
    <row r="1475" spans="1:40" x14ac:dyDescent="0.35">
      <c r="A1475" s="1">
        <v>42496</v>
      </c>
      <c r="B1475">
        <v>49.919998</v>
      </c>
      <c r="C1475">
        <v>50.389999000000003</v>
      </c>
      <c r="D1475">
        <v>49.66</v>
      </c>
      <c r="E1475">
        <v>50.389999000000003</v>
      </c>
      <c r="F1475">
        <v>24787300</v>
      </c>
      <c r="G1475">
        <v>50.040000999999997</v>
      </c>
      <c r="H1475">
        <f t="shared" si="265"/>
        <v>9.0108131560035238E-3</v>
      </c>
      <c r="I1475">
        <f t="shared" si="266"/>
        <v>9.0108254115701149E-3</v>
      </c>
      <c r="J1475" s="1">
        <v>42496</v>
      </c>
      <c r="K1475">
        <v>48.709999000000003</v>
      </c>
      <c r="L1475">
        <v>49.119999</v>
      </c>
      <c r="M1475">
        <v>48.650002000000001</v>
      </c>
      <c r="N1475">
        <v>49.02</v>
      </c>
      <c r="O1475">
        <v>14189600</v>
      </c>
      <c r="P1475">
        <v>49.02</v>
      </c>
      <c r="Q1475">
        <f t="shared" si="267"/>
        <v>1.2255106459458823E-3</v>
      </c>
      <c r="R1475">
        <f t="shared" si="268"/>
        <v>1.2255106459458823E-3</v>
      </c>
      <c r="S1475">
        <f t="shared" si="276"/>
        <v>1.2255106459458823E-3</v>
      </c>
      <c r="T1475">
        <f t="shared" si="276"/>
        <v>1.614776384227094E-3</v>
      </c>
      <c r="U1475">
        <f t="shared" si="276"/>
        <v>2.0040421225083057E-3</v>
      </c>
      <c r="V1475">
        <f t="shared" si="276"/>
        <v>2.3933078607895173E-3</v>
      </c>
      <c r="W1475">
        <f t="shared" si="276"/>
        <v>2.7825735990707288E-3</v>
      </c>
      <c r="X1475">
        <f t="shared" si="276"/>
        <v>3.1718393373519403E-3</v>
      </c>
      <c r="Y1475">
        <f t="shared" si="276"/>
        <v>3.5611050756331518E-3</v>
      </c>
      <c r="Z1475">
        <f t="shared" si="276"/>
        <v>3.9503708139143638E-3</v>
      </c>
      <c r="AA1475">
        <f t="shared" si="276"/>
        <v>4.3396365521955757E-3</v>
      </c>
      <c r="AB1475">
        <f t="shared" si="276"/>
        <v>4.7289022904767877E-3</v>
      </c>
      <c r="AC1475">
        <f t="shared" si="276"/>
        <v>5.1181680287579988E-3</v>
      </c>
      <c r="AD1475">
        <f t="shared" si="276"/>
        <v>5.5074337670392107E-3</v>
      </c>
      <c r="AE1475">
        <f t="shared" si="276"/>
        <v>5.8966995053204218E-3</v>
      </c>
      <c r="AF1475">
        <f t="shared" si="276"/>
        <v>6.2859652436016329E-3</v>
      </c>
      <c r="AG1475">
        <f t="shared" si="276"/>
        <v>6.6752309818828449E-3</v>
      </c>
      <c r="AH1475">
        <f t="shared" si="276"/>
        <v>7.0644967201640568E-3</v>
      </c>
      <c r="AI1475">
        <f t="shared" si="275"/>
        <v>7.4537624584452688E-3</v>
      </c>
      <c r="AJ1475">
        <f t="shared" si="275"/>
        <v>7.8430281967264807E-3</v>
      </c>
      <c r="AK1475">
        <f t="shared" si="275"/>
        <v>8.2322939350076927E-3</v>
      </c>
      <c r="AL1475">
        <f t="shared" si="275"/>
        <v>8.6215596732889029E-3</v>
      </c>
      <c r="AM1475">
        <f t="shared" si="275"/>
        <v>9.0108254115701149E-3</v>
      </c>
      <c r="AN1475">
        <f>(I1475*'msft+wfc'!$K$2)+(R1475*(1-'msft+wfc'!$K$2))</f>
        <v>6.5283497312119774E-3</v>
      </c>
    </row>
    <row r="1476" spans="1:40" x14ac:dyDescent="0.35">
      <c r="A1476" s="1">
        <v>42499</v>
      </c>
      <c r="B1476">
        <v>50.490001999999997</v>
      </c>
      <c r="C1476">
        <v>50.59</v>
      </c>
      <c r="D1476">
        <v>50</v>
      </c>
      <c r="E1476">
        <v>50.07</v>
      </c>
      <c r="F1476">
        <v>17951600</v>
      </c>
      <c r="G1476">
        <v>49.722223999999997</v>
      </c>
      <c r="H1476">
        <f t="shared" ref="H1476:H1513" si="277">(E1476-E1475)/E1475</f>
        <v>-6.3504466431920908E-3</v>
      </c>
      <c r="I1476">
        <f t="shared" ref="I1476:I1513" si="278">(G1476-G1475)/G1475</f>
        <v>-6.3504595053864915E-3</v>
      </c>
      <c r="J1476" s="1">
        <v>42499</v>
      </c>
      <c r="K1476">
        <v>49.02</v>
      </c>
      <c r="L1476">
        <v>49.220001000000003</v>
      </c>
      <c r="M1476">
        <v>48.810001</v>
      </c>
      <c r="N1476">
        <v>48.880001</v>
      </c>
      <c r="O1476">
        <v>13877000</v>
      </c>
      <c r="P1476">
        <v>48.880001</v>
      </c>
      <c r="Q1476">
        <f t="shared" ref="Q1476:Q1513" si="279">(N1476-N1475)/N1475</f>
        <v>-2.8559567523460442E-3</v>
      </c>
      <c r="R1476">
        <f t="shared" ref="R1476:R1513" si="280">(P1476-P1475)/P1475</f>
        <v>-2.8559567523460442E-3</v>
      </c>
      <c r="S1476">
        <f t="shared" si="276"/>
        <v>-2.8559567523460442E-3</v>
      </c>
      <c r="T1476">
        <f t="shared" si="276"/>
        <v>-3.0306818899980665E-3</v>
      </c>
      <c r="U1476">
        <f t="shared" si="276"/>
        <v>-3.2054070276500892E-3</v>
      </c>
      <c r="V1476">
        <f t="shared" si="276"/>
        <v>-3.3801321653021111E-3</v>
      </c>
      <c r="W1476">
        <f t="shared" si="276"/>
        <v>-3.5548573029541338E-3</v>
      </c>
      <c r="X1476">
        <f t="shared" si="276"/>
        <v>-3.7295824406061561E-3</v>
      </c>
      <c r="Y1476">
        <f t="shared" si="276"/>
        <v>-3.904307578258178E-3</v>
      </c>
      <c r="Z1476">
        <f t="shared" si="276"/>
        <v>-4.0790327159102007E-3</v>
      </c>
      <c r="AA1476">
        <f t="shared" si="276"/>
        <v>-4.253757853562223E-3</v>
      </c>
      <c r="AB1476">
        <f t="shared" si="276"/>
        <v>-4.4284829912142453E-3</v>
      </c>
      <c r="AC1476">
        <f t="shared" si="276"/>
        <v>-4.6032081288662676E-3</v>
      </c>
      <c r="AD1476">
        <f t="shared" si="276"/>
        <v>-4.7779332665182899E-3</v>
      </c>
      <c r="AE1476">
        <f t="shared" si="276"/>
        <v>-4.9526584041703122E-3</v>
      </c>
      <c r="AF1476">
        <f t="shared" si="276"/>
        <v>-5.1273835418223354E-3</v>
      </c>
      <c r="AG1476">
        <f t="shared" si="276"/>
        <v>-5.3021086794743577E-3</v>
      </c>
      <c r="AH1476">
        <f t="shared" si="276"/>
        <v>-5.4768338171263791E-3</v>
      </c>
      <c r="AI1476">
        <f t="shared" si="275"/>
        <v>-5.6515589547784023E-3</v>
      </c>
      <c r="AJ1476">
        <f t="shared" si="275"/>
        <v>-5.8262840924304246E-3</v>
      </c>
      <c r="AK1476">
        <f t="shared" si="275"/>
        <v>-6.001009230082446E-3</v>
      </c>
      <c r="AL1476">
        <f t="shared" si="275"/>
        <v>-6.1757343677344683E-3</v>
      </c>
      <c r="AM1476">
        <f t="shared" si="275"/>
        <v>-6.3504595053864915E-3</v>
      </c>
      <c r="AN1476">
        <f>(I1476*'msft+wfc'!$K$2)+(R1476*(1-'msft+wfc'!$K$2))</f>
        <v>-5.2361798184980841E-3</v>
      </c>
    </row>
    <row r="1477" spans="1:40" x14ac:dyDescent="0.35">
      <c r="A1477" s="1">
        <v>42500</v>
      </c>
      <c r="B1477">
        <v>50.330002</v>
      </c>
      <c r="C1477">
        <v>51.099997999999999</v>
      </c>
      <c r="D1477">
        <v>50.189999</v>
      </c>
      <c r="E1477">
        <v>51.02</v>
      </c>
      <c r="F1477">
        <v>22891000</v>
      </c>
      <c r="G1477">
        <v>50.665626000000003</v>
      </c>
      <c r="H1477">
        <f t="shared" si="277"/>
        <v>1.8973437187936947E-2</v>
      </c>
      <c r="I1477">
        <f t="shared" si="278"/>
        <v>1.897344736631262E-2</v>
      </c>
      <c r="J1477" s="1">
        <v>42500</v>
      </c>
      <c r="K1477">
        <v>49</v>
      </c>
      <c r="L1477">
        <v>49.509998000000003</v>
      </c>
      <c r="M1477">
        <v>49</v>
      </c>
      <c r="N1477">
        <v>49.400002000000001</v>
      </c>
      <c r="O1477">
        <v>14234400</v>
      </c>
      <c r="P1477">
        <v>49.400002000000001</v>
      </c>
      <c r="Q1477">
        <f t="shared" si="279"/>
        <v>1.0638318112964045E-2</v>
      </c>
      <c r="R1477">
        <f t="shared" si="280"/>
        <v>1.0638318112964045E-2</v>
      </c>
      <c r="S1477">
        <f t="shared" si="276"/>
        <v>1.0638318112964045E-2</v>
      </c>
      <c r="T1477">
        <f t="shared" si="276"/>
        <v>1.1055074575631473E-2</v>
      </c>
      <c r="U1477">
        <f t="shared" si="276"/>
        <v>1.1471831038298902E-2</v>
      </c>
      <c r="V1477">
        <f t="shared" si="276"/>
        <v>1.188858750096633E-2</v>
      </c>
      <c r="W1477">
        <f t="shared" si="276"/>
        <v>1.2305343963633759E-2</v>
      </c>
      <c r="X1477">
        <f t="shared" si="276"/>
        <v>1.2722100426301189E-2</v>
      </c>
      <c r="Y1477">
        <f t="shared" si="276"/>
        <v>1.3138856888968617E-2</v>
      </c>
      <c r="Z1477">
        <f t="shared" si="276"/>
        <v>1.3555613351636046E-2</v>
      </c>
      <c r="AA1477">
        <f t="shared" si="276"/>
        <v>1.3972369814303475E-2</v>
      </c>
      <c r="AB1477">
        <f t="shared" si="276"/>
        <v>1.4389126276970905E-2</v>
      </c>
      <c r="AC1477">
        <f t="shared" si="276"/>
        <v>1.4805882739638333E-2</v>
      </c>
      <c r="AD1477">
        <f t="shared" si="276"/>
        <v>1.5222639202305762E-2</v>
      </c>
      <c r="AE1477">
        <f t="shared" si="276"/>
        <v>1.5639395664973188E-2</v>
      </c>
      <c r="AF1477">
        <f t="shared" si="276"/>
        <v>1.6056152127640621E-2</v>
      </c>
      <c r="AG1477">
        <f t="shared" si="276"/>
        <v>1.6472908590308047E-2</v>
      </c>
      <c r="AH1477">
        <f t="shared" si="276"/>
        <v>1.6889665052975476E-2</v>
      </c>
      <c r="AI1477">
        <f t="shared" si="275"/>
        <v>1.7306421515642906E-2</v>
      </c>
      <c r="AJ1477">
        <f t="shared" si="275"/>
        <v>1.7723177978310332E-2</v>
      </c>
      <c r="AK1477">
        <f t="shared" si="275"/>
        <v>1.8139934440977761E-2</v>
      </c>
      <c r="AL1477">
        <f t="shared" si="275"/>
        <v>1.8556690903645191E-2</v>
      </c>
      <c r="AM1477">
        <f t="shared" si="275"/>
        <v>1.897344736631262E-2</v>
      </c>
      <c r="AN1477">
        <f>(I1477*'msft+wfc'!$K$2)+(R1477*(1-'msft+wfc'!$K$2))</f>
        <v>1.6315654292172164E-2</v>
      </c>
    </row>
    <row r="1478" spans="1:40" x14ac:dyDescent="0.35">
      <c r="A1478" s="1">
        <v>42501</v>
      </c>
      <c r="B1478">
        <v>51.130001</v>
      </c>
      <c r="C1478">
        <v>51.779998999999997</v>
      </c>
      <c r="D1478">
        <v>51</v>
      </c>
      <c r="E1478">
        <v>51.049999</v>
      </c>
      <c r="F1478">
        <v>24039100</v>
      </c>
      <c r="G1478">
        <v>50.695416999999999</v>
      </c>
      <c r="H1478">
        <f t="shared" si="277"/>
        <v>5.8798510388076354E-4</v>
      </c>
      <c r="I1478">
        <f t="shared" si="278"/>
        <v>5.879923402110121E-4</v>
      </c>
      <c r="J1478" s="1">
        <v>42501</v>
      </c>
      <c r="K1478">
        <v>49.360000999999997</v>
      </c>
      <c r="L1478">
        <v>49.720001000000003</v>
      </c>
      <c r="M1478">
        <v>49.080002</v>
      </c>
      <c r="N1478">
        <v>49.080002</v>
      </c>
      <c r="O1478">
        <v>17344300</v>
      </c>
      <c r="P1478">
        <v>49.080002</v>
      </c>
      <c r="Q1478">
        <f t="shared" si="279"/>
        <v>-6.4777325312658949E-3</v>
      </c>
      <c r="R1478">
        <f t="shared" si="280"/>
        <v>-6.4777325312658949E-3</v>
      </c>
      <c r="S1478">
        <f t="shared" si="276"/>
        <v>-6.4777325312658949E-3</v>
      </c>
      <c r="T1478">
        <f t="shared" si="276"/>
        <v>-6.1244462876920494E-3</v>
      </c>
      <c r="U1478">
        <f t="shared" si="276"/>
        <v>-5.7711600441182048E-3</v>
      </c>
      <c r="V1478">
        <f t="shared" si="276"/>
        <v>-5.4178738005443592E-3</v>
      </c>
      <c r="W1478">
        <f t="shared" si="276"/>
        <v>-5.0645875569705137E-3</v>
      </c>
      <c r="X1478">
        <f t="shared" si="276"/>
        <v>-4.7113013133966682E-3</v>
      </c>
      <c r="Y1478">
        <f t="shared" si="276"/>
        <v>-4.3580150698228227E-3</v>
      </c>
      <c r="Z1478">
        <f t="shared" si="276"/>
        <v>-4.004728826248978E-3</v>
      </c>
      <c r="AA1478">
        <f t="shared" si="276"/>
        <v>-3.6514425826751321E-3</v>
      </c>
      <c r="AB1478">
        <f t="shared" si="276"/>
        <v>-3.298156339101287E-3</v>
      </c>
      <c r="AC1478">
        <f t="shared" si="276"/>
        <v>-2.9448700955274415E-3</v>
      </c>
      <c r="AD1478">
        <f t="shared" si="276"/>
        <v>-2.5915838519535959E-3</v>
      </c>
      <c r="AE1478">
        <f t="shared" si="276"/>
        <v>-2.2382976083797509E-3</v>
      </c>
      <c r="AF1478">
        <f t="shared" si="276"/>
        <v>-1.8850113648059051E-3</v>
      </c>
      <c r="AG1478">
        <f t="shared" si="276"/>
        <v>-1.5317251212320603E-3</v>
      </c>
      <c r="AH1478">
        <f t="shared" si="276"/>
        <v>-1.1784388776582147E-3</v>
      </c>
      <c r="AI1478">
        <f t="shared" si="275"/>
        <v>-8.25152634084369E-4</v>
      </c>
      <c r="AJ1478">
        <f t="shared" si="275"/>
        <v>-4.7186639051052402E-4</v>
      </c>
      <c r="AK1478">
        <f t="shared" si="275"/>
        <v>-1.185801469366785E-4</v>
      </c>
      <c r="AL1478">
        <f t="shared" si="275"/>
        <v>2.3470609663716642E-4</v>
      </c>
      <c r="AM1478">
        <f t="shared" si="275"/>
        <v>5.879923402110121E-4</v>
      </c>
      <c r="AN1478">
        <f>(I1478*'msft+wfc'!$K$2)+(R1478*(1-'msft+wfc'!$K$2))</f>
        <v>-1.6650302652451514E-3</v>
      </c>
    </row>
    <row r="1479" spans="1:40" x14ac:dyDescent="0.35">
      <c r="A1479" s="1">
        <v>42502</v>
      </c>
      <c r="B1479">
        <v>51.200001</v>
      </c>
      <c r="C1479">
        <v>51.810001</v>
      </c>
      <c r="D1479">
        <v>50.919998</v>
      </c>
      <c r="E1479">
        <v>51.509998000000003</v>
      </c>
      <c r="F1479">
        <v>24102800</v>
      </c>
      <c r="G1479">
        <v>51.152220999999997</v>
      </c>
      <c r="H1479">
        <f t="shared" si="277"/>
        <v>9.0107543390941774E-3</v>
      </c>
      <c r="I1479">
        <f t="shared" si="278"/>
        <v>9.0107553509225155E-3</v>
      </c>
      <c r="J1479" s="1">
        <v>42502</v>
      </c>
      <c r="K1479">
        <v>49.34</v>
      </c>
      <c r="L1479">
        <v>49.580002</v>
      </c>
      <c r="M1479">
        <v>49.049999</v>
      </c>
      <c r="N1479">
        <v>49.200001</v>
      </c>
      <c r="O1479">
        <v>13589600</v>
      </c>
      <c r="P1479">
        <v>49.200001</v>
      </c>
      <c r="Q1479">
        <f t="shared" si="279"/>
        <v>2.4449673005310793E-3</v>
      </c>
      <c r="R1479">
        <f t="shared" si="280"/>
        <v>2.4449673005310793E-3</v>
      </c>
      <c r="S1479">
        <f t="shared" si="276"/>
        <v>2.4449673005310793E-3</v>
      </c>
      <c r="T1479">
        <f t="shared" si="276"/>
        <v>2.7732567030506507E-3</v>
      </c>
      <c r="U1479">
        <f t="shared" si="276"/>
        <v>3.1015461055702233E-3</v>
      </c>
      <c r="V1479">
        <f t="shared" si="276"/>
        <v>3.4298355080897946E-3</v>
      </c>
      <c r="W1479">
        <f t="shared" si="276"/>
        <v>3.7581249106093668E-3</v>
      </c>
      <c r="X1479">
        <f t="shared" si="276"/>
        <v>4.0864143131289386E-3</v>
      </c>
      <c r="Y1479">
        <f t="shared" si="276"/>
        <v>4.4147037156485099E-3</v>
      </c>
      <c r="Z1479">
        <f t="shared" si="276"/>
        <v>4.7429931181680821E-3</v>
      </c>
      <c r="AA1479">
        <f t="shared" si="276"/>
        <v>5.0712825206876543E-3</v>
      </c>
      <c r="AB1479">
        <f t="shared" si="276"/>
        <v>5.3995719232072257E-3</v>
      </c>
      <c r="AC1479">
        <f t="shared" si="276"/>
        <v>5.727861325726797E-3</v>
      </c>
      <c r="AD1479">
        <f t="shared" si="276"/>
        <v>6.0561507282463701E-3</v>
      </c>
      <c r="AE1479">
        <f t="shared" si="276"/>
        <v>6.3844401307659405E-3</v>
      </c>
      <c r="AF1479">
        <f t="shared" si="276"/>
        <v>6.7127295332855136E-3</v>
      </c>
      <c r="AG1479">
        <f t="shared" si="276"/>
        <v>7.041018935805084E-3</v>
      </c>
      <c r="AH1479">
        <f t="shared" si="276"/>
        <v>7.3693083383246562E-3</v>
      </c>
      <c r="AI1479">
        <f t="shared" si="275"/>
        <v>7.6975977408442284E-3</v>
      </c>
      <c r="AJ1479">
        <f t="shared" si="275"/>
        <v>8.0258871433637989E-3</v>
      </c>
      <c r="AK1479">
        <f t="shared" si="275"/>
        <v>8.3541765458833728E-3</v>
      </c>
      <c r="AL1479">
        <f t="shared" si="275"/>
        <v>8.6824659484029433E-3</v>
      </c>
      <c r="AM1479">
        <f t="shared" si="275"/>
        <v>9.0107553509225155E-3</v>
      </c>
      <c r="AN1479">
        <f>(I1479*'msft+wfc'!$K$2)+(R1479*(1-'msft+wfc'!$K$2))</f>
        <v>6.9171458247602284E-3</v>
      </c>
    </row>
    <row r="1480" spans="1:40" x14ac:dyDescent="0.35">
      <c r="A1480" s="1">
        <v>42503</v>
      </c>
      <c r="B1480">
        <v>51.439999</v>
      </c>
      <c r="C1480">
        <v>51.900002000000001</v>
      </c>
      <c r="D1480">
        <v>51.040000999999997</v>
      </c>
      <c r="E1480">
        <v>51.080002</v>
      </c>
      <c r="F1480">
        <v>22592300</v>
      </c>
      <c r="G1480">
        <v>50.725211000000002</v>
      </c>
      <c r="H1480">
        <f t="shared" si="277"/>
        <v>-8.3478162821905497E-3</v>
      </c>
      <c r="I1480">
        <f t="shared" si="278"/>
        <v>-8.3478291196778277E-3</v>
      </c>
      <c r="J1480" s="1">
        <v>42503</v>
      </c>
      <c r="K1480">
        <v>49.099997999999999</v>
      </c>
      <c r="L1480">
        <v>49.43</v>
      </c>
      <c r="M1480">
        <v>48.209999000000003</v>
      </c>
      <c r="N1480">
        <v>48.240001999999997</v>
      </c>
      <c r="O1480">
        <v>25251700</v>
      </c>
      <c r="P1480">
        <v>48.240001999999997</v>
      </c>
      <c r="Q1480">
        <f t="shared" si="279"/>
        <v>-1.9512174400159125E-2</v>
      </c>
      <c r="R1480">
        <f t="shared" si="280"/>
        <v>-1.9512174400159125E-2</v>
      </c>
      <c r="S1480">
        <f t="shared" si="276"/>
        <v>-1.9512174400159125E-2</v>
      </c>
      <c r="T1480">
        <f t="shared" si="276"/>
        <v>-1.8953957136135062E-2</v>
      </c>
      <c r="U1480">
        <f t="shared" si="276"/>
        <v>-1.8395739872110996E-2</v>
      </c>
      <c r="V1480">
        <f t="shared" si="276"/>
        <v>-1.783752260808693E-2</v>
      </c>
      <c r="W1480">
        <f t="shared" si="276"/>
        <v>-1.7279305344062867E-2</v>
      </c>
      <c r="X1480">
        <f t="shared" si="276"/>
        <v>-1.6721088080038801E-2</v>
      </c>
      <c r="Y1480">
        <f t="shared" si="276"/>
        <v>-1.6162870816014734E-2</v>
      </c>
      <c r="Z1480">
        <f t="shared" si="276"/>
        <v>-1.5604653551990672E-2</v>
      </c>
      <c r="AA1480">
        <f t="shared" si="276"/>
        <v>-1.5046436287966605E-2</v>
      </c>
      <c r="AB1480">
        <f t="shared" si="276"/>
        <v>-1.4488219023942542E-2</v>
      </c>
      <c r="AC1480">
        <f t="shared" si="276"/>
        <v>-1.3930001759918476E-2</v>
      </c>
      <c r="AD1480">
        <f t="shared" si="276"/>
        <v>-1.337178449589441E-2</v>
      </c>
      <c r="AE1480">
        <f t="shared" si="276"/>
        <v>-1.2813567231870347E-2</v>
      </c>
      <c r="AF1480">
        <f t="shared" si="276"/>
        <v>-1.2255349967846281E-2</v>
      </c>
      <c r="AG1480">
        <f t="shared" si="276"/>
        <v>-1.1697132703822218E-2</v>
      </c>
      <c r="AH1480">
        <f t="shared" si="276"/>
        <v>-1.1138915439798152E-2</v>
      </c>
      <c r="AI1480">
        <f t="shared" si="275"/>
        <v>-1.0580698175774086E-2</v>
      </c>
      <c r="AJ1480">
        <f t="shared" si="275"/>
        <v>-1.0022480911750023E-2</v>
      </c>
      <c r="AK1480">
        <f t="shared" si="275"/>
        <v>-9.4642636477259567E-3</v>
      </c>
      <c r="AL1480">
        <f t="shared" si="275"/>
        <v>-8.9060463837018922E-3</v>
      </c>
      <c r="AM1480">
        <f t="shared" si="275"/>
        <v>-8.3478291196778277E-3</v>
      </c>
      <c r="AN1480">
        <f>(I1480*'msft+wfc'!$K$2)+(R1480*(1-'msft+wfc'!$K$2))</f>
        <v>-1.1907764264277438E-2</v>
      </c>
    </row>
    <row r="1481" spans="1:40" x14ac:dyDescent="0.35">
      <c r="A1481" s="1">
        <v>42506</v>
      </c>
      <c r="B1481">
        <v>50.799999</v>
      </c>
      <c r="C1481">
        <v>51.959999000000003</v>
      </c>
      <c r="D1481">
        <v>50.75</v>
      </c>
      <c r="E1481">
        <v>51.830002</v>
      </c>
      <c r="F1481">
        <v>20032000</v>
      </c>
      <c r="G1481">
        <v>51.470002000000001</v>
      </c>
      <c r="H1481">
        <f t="shared" si="277"/>
        <v>1.4682849855800711E-2</v>
      </c>
      <c r="I1481">
        <f t="shared" si="278"/>
        <v>1.4682856617392864E-2</v>
      </c>
      <c r="J1481" s="1">
        <v>42506</v>
      </c>
      <c r="K1481">
        <v>48.119999</v>
      </c>
      <c r="L1481">
        <v>48.630001</v>
      </c>
      <c r="M1481">
        <v>47.939999</v>
      </c>
      <c r="N1481">
        <v>48.27</v>
      </c>
      <c r="O1481">
        <v>19655300</v>
      </c>
      <c r="P1481">
        <v>48.27</v>
      </c>
      <c r="Q1481">
        <f t="shared" si="279"/>
        <v>6.218490621125221E-4</v>
      </c>
      <c r="R1481">
        <f t="shared" si="280"/>
        <v>6.218490621125221E-4</v>
      </c>
      <c r="S1481">
        <f t="shared" si="276"/>
        <v>6.218490621125221E-4</v>
      </c>
      <c r="T1481">
        <f t="shared" si="276"/>
        <v>1.3248994398765391E-3</v>
      </c>
      <c r="U1481">
        <f t="shared" si="276"/>
        <v>2.0279498176405562E-3</v>
      </c>
      <c r="V1481">
        <f t="shared" si="276"/>
        <v>2.7310001954045735E-3</v>
      </c>
      <c r="W1481">
        <f t="shared" si="276"/>
        <v>3.4340505731685904E-3</v>
      </c>
      <c r="X1481">
        <f t="shared" si="276"/>
        <v>4.1371009509326073E-3</v>
      </c>
      <c r="Y1481">
        <f t="shared" si="276"/>
        <v>4.8401513286966246E-3</v>
      </c>
      <c r="Z1481">
        <f t="shared" si="276"/>
        <v>5.5432017064606419E-3</v>
      </c>
      <c r="AA1481">
        <f t="shared" si="276"/>
        <v>6.2462520842246584E-3</v>
      </c>
      <c r="AB1481">
        <f t="shared" si="276"/>
        <v>6.9493024619886757E-3</v>
      </c>
      <c r="AC1481">
        <f t="shared" si="276"/>
        <v>7.652352839752693E-3</v>
      </c>
      <c r="AD1481">
        <f t="shared" si="276"/>
        <v>8.3554032175167103E-3</v>
      </c>
      <c r="AE1481">
        <f t="shared" si="276"/>
        <v>9.0584535952807268E-3</v>
      </c>
      <c r="AF1481">
        <f t="shared" si="276"/>
        <v>9.761503973044745E-3</v>
      </c>
      <c r="AG1481">
        <f t="shared" si="276"/>
        <v>1.0464554350808761E-2</v>
      </c>
      <c r="AH1481">
        <f t="shared" si="276"/>
        <v>1.1167604728572778E-2</v>
      </c>
      <c r="AI1481">
        <f t="shared" si="275"/>
        <v>1.1870655106336796E-2</v>
      </c>
      <c r="AJ1481">
        <f t="shared" si="275"/>
        <v>1.2573705484100811E-2</v>
      </c>
      <c r="AK1481">
        <f t="shared" si="275"/>
        <v>1.3276755861864829E-2</v>
      </c>
      <c r="AL1481">
        <f t="shared" si="275"/>
        <v>1.3979806239628845E-2</v>
      </c>
      <c r="AM1481">
        <f t="shared" si="275"/>
        <v>1.4682856617392864E-2</v>
      </c>
      <c r="AN1481">
        <f>(I1481*'msft+wfc'!$K$2)+(R1481*(1-'msft+wfc'!$K$2))</f>
        <v>1.0199273056784357E-2</v>
      </c>
    </row>
    <row r="1482" spans="1:40" x14ac:dyDescent="0.35">
      <c r="A1482" s="1">
        <v>42507</v>
      </c>
      <c r="B1482">
        <v>51.720001000000003</v>
      </c>
      <c r="C1482">
        <v>51.73</v>
      </c>
      <c r="D1482">
        <v>50.360000999999997</v>
      </c>
      <c r="E1482">
        <v>50.509998000000003</v>
      </c>
      <c r="F1482">
        <v>27803500</v>
      </c>
      <c r="G1482">
        <v>50.509998000000003</v>
      </c>
      <c r="H1482">
        <f t="shared" si="277"/>
        <v>-2.5467951940268057E-2</v>
      </c>
      <c r="I1482">
        <f t="shared" si="278"/>
        <v>-1.8651718723461441E-2</v>
      </c>
      <c r="J1482" s="1">
        <v>42507</v>
      </c>
      <c r="K1482">
        <v>48.139999000000003</v>
      </c>
      <c r="L1482">
        <v>48.169998</v>
      </c>
      <c r="M1482">
        <v>47.549999</v>
      </c>
      <c r="N1482">
        <v>47.619999</v>
      </c>
      <c r="O1482">
        <v>21495600</v>
      </c>
      <c r="P1482">
        <v>47.619999</v>
      </c>
      <c r="Q1482">
        <f t="shared" si="279"/>
        <v>-1.3465941578620326E-2</v>
      </c>
      <c r="R1482">
        <f t="shared" si="280"/>
        <v>-1.3465941578620326E-2</v>
      </c>
      <c r="S1482">
        <f t="shared" si="276"/>
        <v>-1.3465941578620326E-2</v>
      </c>
      <c r="T1482">
        <f t="shared" si="276"/>
        <v>-1.3725230435862382E-2</v>
      </c>
      <c r="U1482">
        <f t="shared" si="276"/>
        <v>-1.3984519293104437E-2</v>
      </c>
      <c r="V1482">
        <f t="shared" si="276"/>
        <v>-1.4243808150346492E-2</v>
      </c>
      <c r="W1482">
        <f t="shared" si="276"/>
        <v>-1.4503097007588551E-2</v>
      </c>
      <c r="X1482">
        <f t="shared" si="276"/>
        <v>-1.4762385864830604E-2</v>
      </c>
      <c r="Y1482">
        <f t="shared" si="276"/>
        <v>-1.5021674722072661E-2</v>
      </c>
      <c r="Z1482">
        <f t="shared" si="276"/>
        <v>-1.5280963579314716E-2</v>
      </c>
      <c r="AA1482">
        <f t="shared" si="276"/>
        <v>-1.5540252436556773E-2</v>
      </c>
      <c r="AB1482">
        <f t="shared" si="276"/>
        <v>-1.5799541293798829E-2</v>
      </c>
      <c r="AC1482">
        <f t="shared" si="276"/>
        <v>-1.6058830151040884E-2</v>
      </c>
      <c r="AD1482">
        <f t="shared" si="276"/>
        <v>-1.6318119008282939E-2</v>
      </c>
      <c r="AE1482">
        <f t="shared" si="276"/>
        <v>-1.6577407865524994E-2</v>
      </c>
      <c r="AF1482">
        <f t="shared" si="276"/>
        <v>-1.6836696722767053E-2</v>
      </c>
      <c r="AG1482">
        <f t="shared" si="276"/>
        <v>-1.7095985580009104E-2</v>
      </c>
      <c r="AH1482">
        <f t="shared" si="276"/>
        <v>-1.7355274437251163E-2</v>
      </c>
      <c r="AI1482">
        <f t="shared" si="275"/>
        <v>-1.7614563294493218E-2</v>
      </c>
      <c r="AJ1482">
        <f t="shared" si="275"/>
        <v>-1.7873852151735273E-2</v>
      </c>
      <c r="AK1482">
        <f t="shared" si="275"/>
        <v>-1.8133141008977331E-2</v>
      </c>
      <c r="AL1482">
        <f t="shared" si="275"/>
        <v>-1.8392429866219386E-2</v>
      </c>
      <c r="AM1482">
        <f t="shared" si="275"/>
        <v>-1.8651718723461441E-2</v>
      </c>
      <c r="AN1482">
        <f>(I1482*'msft+wfc'!$K$2)+(R1482*(1-'msft+wfc'!$K$2))</f>
        <v>-1.6998148375520227E-2</v>
      </c>
    </row>
    <row r="1483" spans="1:40" x14ac:dyDescent="0.35">
      <c r="A1483" s="1">
        <v>42508</v>
      </c>
      <c r="B1483">
        <v>50.48</v>
      </c>
      <c r="C1483">
        <v>51.139999000000003</v>
      </c>
      <c r="D1483">
        <v>50.299999</v>
      </c>
      <c r="E1483">
        <v>50.810001</v>
      </c>
      <c r="F1483">
        <v>24907500</v>
      </c>
      <c r="G1483">
        <v>50.810001</v>
      </c>
      <c r="H1483">
        <f t="shared" si="277"/>
        <v>5.9394775664017383E-3</v>
      </c>
      <c r="I1483">
        <f t="shared" si="278"/>
        <v>5.9394775664017383E-3</v>
      </c>
      <c r="J1483" s="1">
        <v>42508</v>
      </c>
      <c r="K1483">
        <v>47.68</v>
      </c>
      <c r="L1483">
        <v>48.720001000000003</v>
      </c>
      <c r="M1483">
        <v>47.619999</v>
      </c>
      <c r="N1483">
        <v>48.650002000000001</v>
      </c>
      <c r="O1483">
        <v>30028200</v>
      </c>
      <c r="P1483">
        <v>48.650002000000001</v>
      </c>
      <c r="Q1483">
        <f t="shared" si="279"/>
        <v>2.1629630861605031E-2</v>
      </c>
      <c r="R1483">
        <f t="shared" si="280"/>
        <v>2.1629630861605031E-2</v>
      </c>
      <c r="S1483">
        <f t="shared" si="276"/>
        <v>2.1629630861605031E-2</v>
      </c>
      <c r="T1483">
        <f t="shared" si="276"/>
        <v>2.0845123196844863E-2</v>
      </c>
      <c r="U1483">
        <f t="shared" si="276"/>
        <v>2.0060615532084703E-2</v>
      </c>
      <c r="V1483">
        <f t="shared" si="276"/>
        <v>1.9276107867324536E-2</v>
      </c>
      <c r="W1483">
        <f t="shared" si="276"/>
        <v>1.8491600202564372E-2</v>
      </c>
      <c r="X1483">
        <f t="shared" si="276"/>
        <v>1.7707092537804208E-2</v>
      </c>
      <c r="Y1483">
        <f t="shared" si="276"/>
        <v>1.6922584873044041E-2</v>
      </c>
      <c r="Z1483">
        <f t="shared" si="276"/>
        <v>1.613807720828388E-2</v>
      </c>
      <c r="AA1483">
        <f t="shared" si="276"/>
        <v>1.5353569543523713E-2</v>
      </c>
      <c r="AB1483">
        <f t="shared" si="276"/>
        <v>1.4569061878763551E-2</v>
      </c>
      <c r="AC1483">
        <f t="shared" si="276"/>
        <v>1.3784554214003385E-2</v>
      </c>
      <c r="AD1483">
        <f t="shared" si="276"/>
        <v>1.3000046549243218E-2</v>
      </c>
      <c r="AE1483">
        <f t="shared" si="276"/>
        <v>1.2215538884483056E-2</v>
      </c>
      <c r="AF1483">
        <f t="shared" si="276"/>
        <v>1.143103121972289E-2</v>
      </c>
      <c r="AG1483">
        <f t="shared" si="276"/>
        <v>1.0646523554962727E-2</v>
      </c>
      <c r="AH1483">
        <f t="shared" si="276"/>
        <v>9.8620158902025627E-3</v>
      </c>
      <c r="AI1483">
        <f t="shared" si="275"/>
        <v>9.0775082254423954E-3</v>
      </c>
      <c r="AJ1483">
        <f t="shared" si="275"/>
        <v>8.2930005606822316E-3</v>
      </c>
      <c r="AK1483">
        <f t="shared" si="275"/>
        <v>7.5084928959220677E-3</v>
      </c>
      <c r="AL1483">
        <f t="shared" si="275"/>
        <v>6.723985231161903E-3</v>
      </c>
      <c r="AM1483">
        <f t="shared" si="275"/>
        <v>5.9394775664017383E-3</v>
      </c>
      <c r="AN1483">
        <f>(I1483*'msft+wfc'!$K$2)+(R1483*(1-'msft+wfc'!$K$2))</f>
        <v>1.0942541045404208E-2</v>
      </c>
    </row>
    <row r="1484" spans="1:40" x14ac:dyDescent="0.35">
      <c r="A1484" s="1">
        <v>42509</v>
      </c>
      <c r="B1484">
        <v>50.470001000000003</v>
      </c>
      <c r="C1484">
        <v>50.619999</v>
      </c>
      <c r="D1484">
        <v>49.82</v>
      </c>
      <c r="E1484">
        <v>50.32</v>
      </c>
      <c r="F1484">
        <v>23842400</v>
      </c>
      <c r="G1484">
        <v>50.32</v>
      </c>
      <c r="H1484">
        <f t="shared" si="277"/>
        <v>-9.6437904026020291E-3</v>
      </c>
      <c r="I1484">
        <f t="shared" si="278"/>
        <v>-9.6437904026020291E-3</v>
      </c>
      <c r="J1484" s="1">
        <v>42509</v>
      </c>
      <c r="K1484">
        <v>48.439999</v>
      </c>
      <c r="L1484">
        <v>48.959999000000003</v>
      </c>
      <c r="M1484">
        <v>48.16</v>
      </c>
      <c r="N1484">
        <v>48.380001</v>
      </c>
      <c r="O1484">
        <v>13604100</v>
      </c>
      <c r="P1484">
        <v>48.380001</v>
      </c>
      <c r="Q1484">
        <f t="shared" si="279"/>
        <v>-5.549866164445391E-3</v>
      </c>
      <c r="R1484">
        <f t="shared" si="280"/>
        <v>-5.549866164445391E-3</v>
      </c>
      <c r="S1484">
        <f t="shared" si="276"/>
        <v>-5.549866164445391E-3</v>
      </c>
      <c r="T1484">
        <f t="shared" si="276"/>
        <v>-5.7545623763532224E-3</v>
      </c>
      <c r="U1484">
        <f t="shared" si="276"/>
        <v>-5.9592585882610547E-3</v>
      </c>
      <c r="V1484">
        <f t="shared" si="276"/>
        <v>-6.1639548001688861E-3</v>
      </c>
      <c r="W1484">
        <f t="shared" si="276"/>
        <v>-6.3686510120767193E-3</v>
      </c>
      <c r="X1484">
        <f t="shared" si="276"/>
        <v>-6.5733472239845499E-3</v>
      </c>
      <c r="Y1484">
        <f t="shared" si="276"/>
        <v>-6.7780434358923822E-3</v>
      </c>
      <c r="Z1484">
        <f t="shared" si="276"/>
        <v>-6.9827396478002145E-3</v>
      </c>
      <c r="AA1484">
        <f t="shared" si="276"/>
        <v>-7.1874358597080468E-3</v>
      </c>
      <c r="AB1484">
        <f t="shared" si="276"/>
        <v>-7.3921320716158791E-3</v>
      </c>
      <c r="AC1484">
        <f t="shared" si="276"/>
        <v>-7.5968282835237096E-3</v>
      </c>
      <c r="AD1484">
        <f t="shared" si="276"/>
        <v>-7.8015244954315419E-3</v>
      </c>
      <c r="AE1484">
        <f t="shared" si="276"/>
        <v>-8.0062207073393742E-3</v>
      </c>
      <c r="AF1484">
        <f t="shared" si="276"/>
        <v>-8.2109169192472065E-3</v>
      </c>
      <c r="AG1484">
        <f t="shared" si="276"/>
        <v>-8.4156131311550371E-3</v>
      </c>
      <c r="AH1484">
        <f t="shared" si="276"/>
        <v>-8.6203093430628694E-3</v>
      </c>
      <c r="AI1484">
        <f t="shared" si="275"/>
        <v>-8.8250055549707017E-3</v>
      </c>
      <c r="AJ1484">
        <f t="shared" si="275"/>
        <v>-9.029701766878534E-3</v>
      </c>
      <c r="AK1484">
        <f t="shared" si="275"/>
        <v>-9.2343979787863663E-3</v>
      </c>
      <c r="AL1484">
        <f t="shared" si="275"/>
        <v>-9.4390941906941968E-3</v>
      </c>
      <c r="AM1484">
        <f t="shared" si="275"/>
        <v>-9.6437904026020291E-3</v>
      </c>
      <c r="AN1484">
        <f>(I1484*'msft+wfc'!$K$2)+(R1484*(1-'msft+wfc'!$K$2))</f>
        <v>-8.3383753147847437E-3</v>
      </c>
    </row>
    <row r="1485" spans="1:40" x14ac:dyDescent="0.35">
      <c r="A1485" s="1">
        <v>42510</v>
      </c>
      <c r="B1485">
        <v>50.48</v>
      </c>
      <c r="C1485">
        <v>51.220001000000003</v>
      </c>
      <c r="D1485">
        <v>50.400002000000001</v>
      </c>
      <c r="E1485">
        <v>50.619999</v>
      </c>
      <c r="F1485">
        <v>23905800</v>
      </c>
      <c r="G1485">
        <v>50.619999</v>
      </c>
      <c r="H1485">
        <f t="shared" si="277"/>
        <v>5.9618243243243184E-3</v>
      </c>
      <c r="I1485">
        <f t="shared" si="278"/>
        <v>5.9618243243243184E-3</v>
      </c>
      <c r="J1485" s="1">
        <v>42510</v>
      </c>
      <c r="K1485">
        <v>48.619999</v>
      </c>
      <c r="L1485">
        <v>49.209999000000003</v>
      </c>
      <c r="M1485">
        <v>48.560001</v>
      </c>
      <c r="N1485">
        <v>48.75</v>
      </c>
      <c r="O1485">
        <v>13222800</v>
      </c>
      <c r="P1485">
        <v>48.75</v>
      </c>
      <c r="Q1485">
        <f t="shared" si="279"/>
        <v>7.647767514514933E-3</v>
      </c>
      <c r="R1485">
        <f t="shared" si="280"/>
        <v>7.647767514514933E-3</v>
      </c>
      <c r="S1485">
        <f t="shared" si="276"/>
        <v>7.647767514514933E-3</v>
      </c>
      <c r="T1485">
        <f t="shared" si="276"/>
        <v>7.5634703550054019E-3</v>
      </c>
      <c r="U1485">
        <f t="shared" si="276"/>
        <v>7.4791731954958716E-3</v>
      </c>
      <c r="V1485">
        <f t="shared" si="276"/>
        <v>7.3948760359863405E-3</v>
      </c>
      <c r="W1485">
        <f t="shared" si="276"/>
        <v>7.3105788764768111E-3</v>
      </c>
      <c r="X1485">
        <f t="shared" si="276"/>
        <v>7.2262817169672791E-3</v>
      </c>
      <c r="Y1485">
        <f t="shared" si="276"/>
        <v>7.1419845574577489E-3</v>
      </c>
      <c r="Z1485">
        <f t="shared" si="276"/>
        <v>7.0576873979482178E-3</v>
      </c>
      <c r="AA1485">
        <f t="shared" si="276"/>
        <v>6.9733902384386875E-3</v>
      </c>
      <c r="AB1485">
        <f t="shared" si="276"/>
        <v>6.8890930789291573E-3</v>
      </c>
      <c r="AC1485">
        <f t="shared" si="276"/>
        <v>6.8047959194196261E-3</v>
      </c>
      <c r="AD1485">
        <f t="shared" si="276"/>
        <v>6.720498759910095E-3</v>
      </c>
      <c r="AE1485">
        <f t="shared" si="276"/>
        <v>6.6362016004005639E-3</v>
      </c>
      <c r="AF1485">
        <f t="shared" si="276"/>
        <v>6.5519044408910336E-3</v>
      </c>
      <c r="AG1485">
        <f t="shared" si="276"/>
        <v>6.4676072813815034E-3</v>
      </c>
      <c r="AH1485">
        <f t="shared" si="276"/>
        <v>6.3833101218719723E-3</v>
      </c>
      <c r="AI1485">
        <f t="shared" si="275"/>
        <v>6.2990129623624411E-3</v>
      </c>
      <c r="AJ1485">
        <f t="shared" si="275"/>
        <v>6.2147158028529109E-3</v>
      </c>
      <c r="AK1485">
        <f t="shared" si="275"/>
        <v>6.1304186433433798E-3</v>
      </c>
      <c r="AL1485">
        <f t="shared" si="275"/>
        <v>6.0461214838338495E-3</v>
      </c>
      <c r="AM1485">
        <f t="shared" si="275"/>
        <v>5.9618243243243184E-3</v>
      </c>
      <c r="AN1485">
        <f>(I1485*'msft+wfc'!$K$2)+(R1485*(1-'msft+wfc'!$K$2))</f>
        <v>6.4994150440462377E-3</v>
      </c>
    </row>
    <row r="1486" spans="1:40" x14ac:dyDescent="0.35">
      <c r="A1486" s="1">
        <v>42513</v>
      </c>
      <c r="B1486">
        <v>50.599997999999999</v>
      </c>
      <c r="C1486">
        <v>50.68</v>
      </c>
      <c r="D1486">
        <v>49.98</v>
      </c>
      <c r="E1486">
        <v>50.029998999999997</v>
      </c>
      <c r="F1486">
        <v>26118700</v>
      </c>
      <c r="G1486">
        <v>50.029998999999997</v>
      </c>
      <c r="H1486">
        <f t="shared" si="277"/>
        <v>-1.1655472375651437E-2</v>
      </c>
      <c r="I1486">
        <f t="shared" si="278"/>
        <v>-1.1655472375651437E-2</v>
      </c>
      <c r="J1486" s="1">
        <v>42513</v>
      </c>
      <c r="K1486">
        <v>48.759998000000003</v>
      </c>
      <c r="L1486">
        <v>48.880001</v>
      </c>
      <c r="M1486">
        <v>48.349997999999999</v>
      </c>
      <c r="N1486">
        <v>48.700001</v>
      </c>
      <c r="O1486">
        <v>10644000</v>
      </c>
      <c r="P1486">
        <v>48.700001</v>
      </c>
      <c r="Q1486">
        <f t="shared" si="279"/>
        <v>-1.0256205128205062E-3</v>
      </c>
      <c r="R1486">
        <f t="shared" si="280"/>
        <v>-1.0256205128205062E-3</v>
      </c>
      <c r="S1486">
        <f t="shared" si="276"/>
        <v>-1.0256205128205062E-3</v>
      </c>
      <c r="T1486">
        <f t="shared" si="276"/>
        <v>-1.5571131059620527E-3</v>
      </c>
      <c r="U1486">
        <f t="shared" si="276"/>
        <v>-2.0886056991035996E-3</v>
      </c>
      <c r="V1486">
        <f t="shared" si="276"/>
        <v>-2.6200982922451456E-3</v>
      </c>
      <c r="W1486">
        <f t="shared" si="276"/>
        <v>-3.1515908853866929E-3</v>
      </c>
      <c r="X1486">
        <f t="shared" si="276"/>
        <v>-3.6830834785282389E-3</v>
      </c>
      <c r="Y1486">
        <f t="shared" si="276"/>
        <v>-4.2145760716697849E-3</v>
      </c>
      <c r="Z1486">
        <f t="shared" si="276"/>
        <v>-4.7460686648113318E-3</v>
      </c>
      <c r="AA1486">
        <f t="shared" si="276"/>
        <v>-5.2775612579528787E-3</v>
      </c>
      <c r="AB1486">
        <f t="shared" si="276"/>
        <v>-5.8090538510944248E-3</v>
      </c>
      <c r="AC1486">
        <f t="shared" si="276"/>
        <v>-6.3405464442359716E-3</v>
      </c>
      <c r="AD1486">
        <f t="shared" si="276"/>
        <v>-6.8720390373775185E-3</v>
      </c>
      <c r="AE1486">
        <f t="shared" si="276"/>
        <v>-7.4035316305190646E-3</v>
      </c>
      <c r="AF1486">
        <f t="shared" si="276"/>
        <v>-7.9350242236606115E-3</v>
      </c>
      <c r="AG1486">
        <f t="shared" si="276"/>
        <v>-8.4665168168021575E-3</v>
      </c>
      <c r="AH1486">
        <f t="shared" si="276"/>
        <v>-8.9980094099437035E-3</v>
      </c>
      <c r="AI1486">
        <f t="shared" si="275"/>
        <v>-9.5295020030852513E-3</v>
      </c>
      <c r="AJ1486">
        <f t="shared" si="275"/>
        <v>-1.0060994596226797E-2</v>
      </c>
      <c r="AK1486">
        <f t="shared" si="275"/>
        <v>-1.0592487189368343E-2</v>
      </c>
      <c r="AL1486">
        <f t="shared" si="275"/>
        <v>-1.1123979782509891E-2</v>
      </c>
      <c r="AM1486">
        <f t="shared" si="275"/>
        <v>-1.1655472375651437E-2</v>
      </c>
      <c r="AN1486">
        <f>(I1486*'msft+wfc'!$K$2)+(R1486*(1-'msft+wfc'!$K$2))</f>
        <v>-8.2659692496116002E-3</v>
      </c>
    </row>
    <row r="1487" spans="1:40" x14ac:dyDescent="0.35">
      <c r="A1487" s="1">
        <v>42514</v>
      </c>
      <c r="B1487">
        <v>50.700001</v>
      </c>
      <c r="C1487">
        <v>51.709999000000003</v>
      </c>
      <c r="D1487">
        <v>50.400002000000001</v>
      </c>
      <c r="E1487">
        <v>51.59</v>
      </c>
      <c r="F1487">
        <v>34757900</v>
      </c>
      <c r="G1487">
        <v>51.59</v>
      </c>
      <c r="H1487">
        <f t="shared" si="277"/>
        <v>3.1181311836524461E-2</v>
      </c>
      <c r="I1487">
        <f t="shared" si="278"/>
        <v>3.1181311836524461E-2</v>
      </c>
      <c r="J1487" s="1">
        <v>42514</v>
      </c>
      <c r="K1487">
        <v>49.049999</v>
      </c>
      <c r="L1487">
        <v>49.369999</v>
      </c>
      <c r="M1487">
        <v>48.689999</v>
      </c>
      <c r="N1487">
        <v>49.200001</v>
      </c>
      <c r="O1487">
        <v>16597700</v>
      </c>
      <c r="P1487">
        <v>49.200001</v>
      </c>
      <c r="Q1487">
        <f t="shared" si="279"/>
        <v>1.0266940240925252E-2</v>
      </c>
      <c r="R1487">
        <f t="shared" si="280"/>
        <v>1.0266940240925252E-2</v>
      </c>
      <c r="S1487">
        <f t="shared" si="276"/>
        <v>1.0266940240925252E-2</v>
      </c>
      <c r="T1487">
        <f t="shared" si="276"/>
        <v>1.1312658820705214E-2</v>
      </c>
      <c r="U1487">
        <f t="shared" si="276"/>
        <v>1.2358377400485173E-2</v>
      </c>
      <c r="V1487">
        <f t="shared" si="276"/>
        <v>1.3404095980265133E-2</v>
      </c>
      <c r="W1487">
        <f t="shared" si="276"/>
        <v>1.4449814560045095E-2</v>
      </c>
      <c r="X1487">
        <f t="shared" si="276"/>
        <v>1.5495533139825053E-2</v>
      </c>
      <c r="Y1487">
        <f t="shared" si="276"/>
        <v>1.6541251719605014E-2</v>
      </c>
      <c r="Z1487">
        <f t="shared" si="276"/>
        <v>1.7586970299384976E-2</v>
      </c>
      <c r="AA1487">
        <f t="shared" si="276"/>
        <v>1.8632688879164937E-2</v>
      </c>
      <c r="AB1487">
        <f t="shared" si="276"/>
        <v>1.9678407458944898E-2</v>
      </c>
      <c r="AC1487">
        <f t="shared" si="276"/>
        <v>2.0724126038724856E-2</v>
      </c>
      <c r="AD1487">
        <f t="shared" si="276"/>
        <v>2.1769844618504817E-2</v>
      </c>
      <c r="AE1487">
        <f t="shared" si="276"/>
        <v>2.2815563198284778E-2</v>
      </c>
      <c r="AF1487">
        <f t="shared" si="276"/>
        <v>2.3861281778064739E-2</v>
      </c>
      <c r="AG1487">
        <f t="shared" si="276"/>
        <v>2.49070003578447E-2</v>
      </c>
      <c r="AH1487">
        <f t="shared" ref="AH1487:AM1513" si="281">(AH$2*$I1487)+($R1487*(1-AH$2))</f>
        <v>2.5952718937624658E-2</v>
      </c>
      <c r="AI1487">
        <f t="shared" si="281"/>
        <v>2.6998437517404619E-2</v>
      </c>
      <c r="AJ1487">
        <f t="shared" si="281"/>
        <v>2.804415609718458E-2</v>
      </c>
      <c r="AK1487">
        <f t="shared" si="281"/>
        <v>2.9089874676964538E-2</v>
      </c>
      <c r="AL1487">
        <f t="shared" si="281"/>
        <v>3.0135593256744499E-2</v>
      </c>
      <c r="AM1487">
        <f t="shared" si="281"/>
        <v>3.1181311836524461E-2</v>
      </c>
      <c r="AN1487">
        <f>(I1487*'msft+wfc'!$K$2)+(R1487*(1-'msft+wfc'!$K$2))</f>
        <v>2.4512420414780495E-2</v>
      </c>
    </row>
    <row r="1488" spans="1:40" x14ac:dyDescent="0.35">
      <c r="A1488" s="1">
        <v>42515</v>
      </c>
      <c r="B1488">
        <v>51.919998</v>
      </c>
      <c r="C1488">
        <v>52.490001999999997</v>
      </c>
      <c r="D1488">
        <v>51.790000999999997</v>
      </c>
      <c r="E1488">
        <v>52.119999</v>
      </c>
      <c r="F1488">
        <v>24040200</v>
      </c>
      <c r="G1488">
        <v>52.119999</v>
      </c>
      <c r="H1488">
        <f t="shared" si="277"/>
        <v>1.0273289397169927E-2</v>
      </c>
      <c r="I1488">
        <f t="shared" si="278"/>
        <v>1.0273289397169927E-2</v>
      </c>
      <c r="J1488" s="1">
        <v>42515</v>
      </c>
      <c r="K1488">
        <v>49.580002</v>
      </c>
      <c r="L1488">
        <v>50.830002</v>
      </c>
      <c r="M1488">
        <v>49.509998000000003</v>
      </c>
      <c r="N1488">
        <v>50.5</v>
      </c>
      <c r="O1488">
        <v>22478600</v>
      </c>
      <c r="P1488">
        <v>50.5</v>
      </c>
      <c r="Q1488">
        <f t="shared" si="279"/>
        <v>2.6422743365391389E-2</v>
      </c>
      <c r="R1488">
        <f t="shared" si="280"/>
        <v>2.6422743365391389E-2</v>
      </c>
      <c r="S1488">
        <f t="shared" ref="S1488:AH1513" si="282">(S$2*$I1488)+($R1488*(1-S$2))</f>
        <v>2.6422743365391389E-2</v>
      </c>
      <c r="T1488">
        <f t="shared" si="282"/>
        <v>2.5615270666980314E-2</v>
      </c>
      <c r="U1488">
        <f t="shared" si="282"/>
        <v>2.4807797968569245E-2</v>
      </c>
      <c r="V1488">
        <f t="shared" si="282"/>
        <v>2.400032527015817E-2</v>
      </c>
      <c r="W1488">
        <f t="shared" si="282"/>
        <v>2.3192852571747097E-2</v>
      </c>
      <c r="X1488">
        <f t="shared" si="282"/>
        <v>2.2385379873336025E-2</v>
      </c>
      <c r="Y1488">
        <f t="shared" si="282"/>
        <v>2.157790717492495E-2</v>
      </c>
      <c r="Z1488">
        <f t="shared" si="282"/>
        <v>2.0770434476513878E-2</v>
      </c>
      <c r="AA1488">
        <f t="shared" si="282"/>
        <v>1.9962961778102802E-2</v>
      </c>
      <c r="AB1488">
        <f t="shared" si="282"/>
        <v>1.915548907969173E-2</v>
      </c>
      <c r="AC1488">
        <f t="shared" si="282"/>
        <v>1.8348016381280658E-2</v>
      </c>
      <c r="AD1488">
        <f t="shared" si="282"/>
        <v>1.7540543682869586E-2</v>
      </c>
      <c r="AE1488">
        <f t="shared" si="282"/>
        <v>1.673307098445851E-2</v>
      </c>
      <c r="AF1488">
        <f t="shared" si="282"/>
        <v>1.5925598286047438E-2</v>
      </c>
      <c r="AG1488">
        <f t="shared" si="282"/>
        <v>1.5118125587636366E-2</v>
      </c>
      <c r="AH1488">
        <f t="shared" si="282"/>
        <v>1.4310652889225292E-2</v>
      </c>
      <c r="AI1488">
        <f t="shared" si="281"/>
        <v>1.3503180190814219E-2</v>
      </c>
      <c r="AJ1488">
        <f t="shared" si="281"/>
        <v>1.2695707492403147E-2</v>
      </c>
      <c r="AK1488">
        <f t="shared" si="281"/>
        <v>1.1888234793992073E-2</v>
      </c>
      <c r="AL1488">
        <f t="shared" si="281"/>
        <v>1.1080762095581001E-2</v>
      </c>
      <c r="AM1488">
        <f t="shared" si="281"/>
        <v>1.0273289397169927E-2</v>
      </c>
      <c r="AN1488">
        <f>(I1488*'msft+wfc'!$K$2)+(R1488*(1-'msft+wfc'!$K$2))</f>
        <v>1.5422808451196063E-2</v>
      </c>
    </row>
    <row r="1489" spans="1:40" x14ac:dyDescent="0.35">
      <c r="A1489" s="1">
        <v>42516</v>
      </c>
      <c r="B1489">
        <v>51.93</v>
      </c>
      <c r="C1489">
        <v>51.98</v>
      </c>
      <c r="D1489">
        <v>51.360000999999997</v>
      </c>
      <c r="E1489">
        <v>51.889999000000003</v>
      </c>
      <c r="F1489">
        <v>24335200</v>
      </c>
      <c r="G1489">
        <v>51.889999000000003</v>
      </c>
      <c r="H1489">
        <f t="shared" si="277"/>
        <v>-4.4128934077684243E-3</v>
      </c>
      <c r="I1489">
        <f t="shared" si="278"/>
        <v>-4.4128934077684243E-3</v>
      </c>
      <c r="J1489" s="1">
        <v>42516</v>
      </c>
      <c r="K1489">
        <v>50.52</v>
      </c>
      <c r="L1489">
        <v>50.66</v>
      </c>
      <c r="M1489">
        <v>50.400002000000001</v>
      </c>
      <c r="N1489">
        <v>50.549999</v>
      </c>
      <c r="O1489">
        <v>14983300</v>
      </c>
      <c r="P1489">
        <v>50.549999</v>
      </c>
      <c r="Q1489">
        <f t="shared" si="279"/>
        <v>9.9007920792078589E-4</v>
      </c>
      <c r="R1489">
        <f t="shared" si="280"/>
        <v>9.9007920792078589E-4</v>
      </c>
      <c r="S1489">
        <f t="shared" si="282"/>
        <v>9.9007920792078589E-4</v>
      </c>
      <c r="T1489">
        <f t="shared" si="282"/>
        <v>7.199305771363253E-4</v>
      </c>
      <c r="U1489">
        <f t="shared" si="282"/>
        <v>4.4978194635186488E-4</v>
      </c>
      <c r="V1489">
        <f t="shared" si="282"/>
        <v>1.7963331556740435E-4</v>
      </c>
      <c r="W1489">
        <f t="shared" si="282"/>
        <v>-9.0515315217056121E-5</v>
      </c>
      <c r="X1489">
        <f t="shared" si="282"/>
        <v>-3.606639460015167E-4</v>
      </c>
      <c r="Y1489">
        <f t="shared" si="282"/>
        <v>-6.3081257678597707E-4</v>
      </c>
      <c r="Z1489">
        <f t="shared" si="282"/>
        <v>-9.0096120757043755E-4</v>
      </c>
      <c r="AA1489">
        <f t="shared" si="282"/>
        <v>-1.1711098383548981E-3</v>
      </c>
      <c r="AB1489">
        <f t="shared" si="282"/>
        <v>-1.4412584691393584E-3</v>
      </c>
      <c r="AC1489">
        <f t="shared" si="282"/>
        <v>-1.7114070999238191E-3</v>
      </c>
      <c r="AD1489">
        <f t="shared" si="282"/>
        <v>-1.9815557307082798E-3</v>
      </c>
      <c r="AE1489">
        <f t="shared" si="282"/>
        <v>-2.25170436149274E-3</v>
      </c>
      <c r="AF1489">
        <f t="shared" si="282"/>
        <v>-2.5218529922772012E-3</v>
      </c>
      <c r="AG1489">
        <f t="shared" si="282"/>
        <v>-2.792001623061661E-3</v>
      </c>
      <c r="AH1489">
        <f t="shared" si="282"/>
        <v>-3.0621502538461217E-3</v>
      </c>
      <c r="AI1489">
        <f t="shared" si="281"/>
        <v>-3.3322988846305824E-3</v>
      </c>
      <c r="AJ1489">
        <f t="shared" si="281"/>
        <v>-3.6024475154150426E-3</v>
      </c>
      <c r="AK1489">
        <f t="shared" si="281"/>
        <v>-3.8725961461995029E-3</v>
      </c>
      <c r="AL1489">
        <f t="shared" si="281"/>
        <v>-4.1427447769839636E-3</v>
      </c>
      <c r="AM1489">
        <f t="shared" si="281"/>
        <v>-4.4128934077684243E-3</v>
      </c>
      <c r="AN1489">
        <f>(I1489*'msft+wfc'!$K$2)+(R1489*(1-'msft+wfc'!$K$2))</f>
        <v>-2.6900667111121822E-3</v>
      </c>
    </row>
    <row r="1490" spans="1:40" x14ac:dyDescent="0.35">
      <c r="A1490" s="1">
        <v>42517</v>
      </c>
      <c r="B1490">
        <v>51.919998</v>
      </c>
      <c r="C1490">
        <v>52.32</v>
      </c>
      <c r="D1490">
        <v>51.77</v>
      </c>
      <c r="E1490">
        <v>52.32</v>
      </c>
      <c r="F1490">
        <v>17721400</v>
      </c>
      <c r="G1490">
        <v>52.32</v>
      </c>
      <c r="H1490">
        <f t="shared" si="277"/>
        <v>8.2867798860431115E-3</v>
      </c>
      <c r="I1490">
        <f t="shared" si="278"/>
        <v>8.2867798860431115E-3</v>
      </c>
      <c r="J1490" s="1">
        <v>42517</v>
      </c>
      <c r="K1490">
        <v>50.599997999999999</v>
      </c>
      <c r="L1490">
        <v>50.860000999999997</v>
      </c>
      <c r="M1490">
        <v>50.490001999999997</v>
      </c>
      <c r="N1490">
        <v>50.849997999999999</v>
      </c>
      <c r="O1490">
        <v>13430500</v>
      </c>
      <c r="P1490">
        <v>50.849997999999999</v>
      </c>
      <c r="Q1490">
        <f t="shared" si="279"/>
        <v>5.9346984358990724E-3</v>
      </c>
      <c r="R1490">
        <f t="shared" si="280"/>
        <v>5.9346984358990724E-3</v>
      </c>
      <c r="S1490">
        <f t="shared" si="282"/>
        <v>5.9346984358990724E-3</v>
      </c>
      <c r="T1490">
        <f t="shared" si="282"/>
        <v>6.0523025084062744E-3</v>
      </c>
      <c r="U1490">
        <f t="shared" si="282"/>
        <v>6.1699065809134764E-3</v>
      </c>
      <c r="V1490">
        <f t="shared" si="282"/>
        <v>6.2875106534206783E-3</v>
      </c>
      <c r="W1490">
        <f t="shared" si="282"/>
        <v>6.4051147259278803E-3</v>
      </c>
      <c r="X1490">
        <f t="shared" si="282"/>
        <v>6.5227187984350822E-3</v>
      </c>
      <c r="Y1490">
        <f t="shared" si="282"/>
        <v>6.6403228709422842E-3</v>
      </c>
      <c r="Z1490">
        <f t="shared" si="282"/>
        <v>6.7579269434494861E-3</v>
      </c>
      <c r="AA1490">
        <f t="shared" si="282"/>
        <v>6.8755310159566881E-3</v>
      </c>
      <c r="AB1490">
        <f t="shared" si="282"/>
        <v>6.99313508846389E-3</v>
      </c>
      <c r="AC1490">
        <f t="shared" si="282"/>
        <v>7.110739160971092E-3</v>
      </c>
      <c r="AD1490">
        <f t="shared" si="282"/>
        <v>7.2283432334782939E-3</v>
      </c>
      <c r="AE1490">
        <f t="shared" si="282"/>
        <v>7.3459473059854959E-3</v>
      </c>
      <c r="AF1490">
        <f t="shared" si="282"/>
        <v>7.4635513784926978E-3</v>
      </c>
      <c r="AG1490">
        <f t="shared" si="282"/>
        <v>7.5811554509998998E-3</v>
      </c>
      <c r="AH1490">
        <f t="shared" si="282"/>
        <v>7.6987595235071017E-3</v>
      </c>
      <c r="AI1490">
        <f t="shared" si="281"/>
        <v>7.8163635960143037E-3</v>
      </c>
      <c r="AJ1490">
        <f t="shared" si="281"/>
        <v>7.9339676685215056E-3</v>
      </c>
      <c r="AK1490">
        <f t="shared" si="281"/>
        <v>8.0515717410287076E-3</v>
      </c>
      <c r="AL1490">
        <f t="shared" si="281"/>
        <v>8.1691758135359095E-3</v>
      </c>
      <c r="AM1490">
        <f t="shared" si="281"/>
        <v>8.2867798860431115E-3</v>
      </c>
      <c r="AN1490">
        <f>(I1490*'msft+wfc'!$K$2)+(R1490*(1-'msft+wfc'!$K$2))</f>
        <v>7.5367800242538488E-3</v>
      </c>
    </row>
    <row r="1491" spans="1:40" x14ac:dyDescent="0.35">
      <c r="A1491" s="1">
        <v>42521</v>
      </c>
      <c r="B1491">
        <v>52.259998000000003</v>
      </c>
      <c r="C1491">
        <v>53</v>
      </c>
      <c r="D1491">
        <v>52.080002</v>
      </c>
      <c r="E1491">
        <v>53</v>
      </c>
      <c r="F1491">
        <v>37653100</v>
      </c>
      <c r="G1491">
        <v>53</v>
      </c>
      <c r="H1491">
        <f t="shared" si="277"/>
        <v>1.2996941896024459E-2</v>
      </c>
      <c r="I1491">
        <f t="shared" si="278"/>
        <v>1.2996941896024459E-2</v>
      </c>
      <c r="J1491" s="1">
        <v>42521</v>
      </c>
      <c r="K1491">
        <v>51.02</v>
      </c>
      <c r="L1491">
        <v>51.189999</v>
      </c>
      <c r="M1491">
        <v>50.490001999999997</v>
      </c>
      <c r="N1491">
        <v>50.720001000000003</v>
      </c>
      <c r="O1491">
        <v>19725000</v>
      </c>
      <c r="P1491">
        <v>50.720001000000003</v>
      </c>
      <c r="Q1491">
        <f t="shared" si="279"/>
        <v>-2.5564799432243029E-3</v>
      </c>
      <c r="R1491">
        <f t="shared" si="280"/>
        <v>-2.5564799432243029E-3</v>
      </c>
      <c r="S1491">
        <f t="shared" si="282"/>
        <v>-2.5564799432243029E-3</v>
      </c>
      <c r="T1491">
        <f t="shared" si="282"/>
        <v>-1.7788088512618646E-3</v>
      </c>
      <c r="U1491">
        <f t="shared" si="282"/>
        <v>-1.0011377592994265E-3</v>
      </c>
      <c r="V1491">
        <f t="shared" si="282"/>
        <v>-2.2346666733698869E-4</v>
      </c>
      <c r="W1491">
        <f t="shared" si="282"/>
        <v>5.542044246254498E-4</v>
      </c>
      <c r="X1491">
        <f t="shared" si="282"/>
        <v>1.3318755165878876E-3</v>
      </c>
      <c r="Y1491">
        <f t="shared" si="282"/>
        <v>2.1095466085503259E-3</v>
      </c>
      <c r="Z1491">
        <f t="shared" si="282"/>
        <v>2.8872177005127638E-3</v>
      </c>
      <c r="AA1491">
        <f t="shared" si="282"/>
        <v>3.6648887924752025E-3</v>
      </c>
      <c r="AB1491">
        <f t="shared" si="282"/>
        <v>4.4425598844376399E-3</v>
      </c>
      <c r="AC1491">
        <f t="shared" si="282"/>
        <v>5.2202309764000782E-3</v>
      </c>
      <c r="AD1491">
        <f t="shared" si="282"/>
        <v>5.9979020683625173E-3</v>
      </c>
      <c r="AE1491">
        <f t="shared" si="282"/>
        <v>6.7755731603249538E-3</v>
      </c>
      <c r="AF1491">
        <f t="shared" si="282"/>
        <v>7.553244252287393E-3</v>
      </c>
      <c r="AG1491">
        <f t="shared" si="282"/>
        <v>8.3309153442498295E-3</v>
      </c>
      <c r="AH1491">
        <f t="shared" si="282"/>
        <v>9.1085864362122678E-3</v>
      </c>
      <c r="AI1491">
        <f t="shared" si="281"/>
        <v>9.8862575281747078E-3</v>
      </c>
      <c r="AJ1491">
        <f t="shared" si="281"/>
        <v>1.0663928620137144E-2</v>
      </c>
      <c r="AK1491">
        <f t="shared" si="281"/>
        <v>1.1441599712099584E-2</v>
      </c>
      <c r="AL1491">
        <f t="shared" si="281"/>
        <v>1.2219270804062021E-2</v>
      </c>
      <c r="AM1491">
        <f t="shared" si="281"/>
        <v>1.2996941896024459E-2</v>
      </c>
      <c r="AN1491">
        <f>(I1491*'msft+wfc'!$K$2)+(R1491*(1-'msft+wfc'!$K$2))</f>
        <v>8.0374774909664146E-3</v>
      </c>
    </row>
    <row r="1492" spans="1:40" x14ac:dyDescent="0.35">
      <c r="A1492" s="1">
        <v>42522</v>
      </c>
      <c r="B1492">
        <v>52.439999</v>
      </c>
      <c r="C1492">
        <v>52.950001</v>
      </c>
      <c r="D1492">
        <v>52.439999</v>
      </c>
      <c r="E1492">
        <v>52.849997999999999</v>
      </c>
      <c r="F1492">
        <v>25324800</v>
      </c>
      <c r="G1492">
        <v>52.849997999999999</v>
      </c>
      <c r="H1492">
        <f t="shared" si="277"/>
        <v>-2.8302264150943516E-3</v>
      </c>
      <c r="I1492">
        <f t="shared" si="278"/>
        <v>-2.8302264150943516E-3</v>
      </c>
      <c r="J1492" s="1">
        <v>42522</v>
      </c>
      <c r="K1492">
        <v>50.259998000000003</v>
      </c>
      <c r="L1492">
        <v>51.040000999999997</v>
      </c>
      <c r="M1492">
        <v>50.169998</v>
      </c>
      <c r="N1492">
        <v>51</v>
      </c>
      <c r="O1492">
        <v>16774300</v>
      </c>
      <c r="P1492">
        <v>51</v>
      </c>
      <c r="Q1492">
        <f t="shared" si="279"/>
        <v>5.5204849069304344E-3</v>
      </c>
      <c r="R1492">
        <f t="shared" si="280"/>
        <v>5.5204849069304344E-3</v>
      </c>
      <c r="S1492">
        <f t="shared" si="282"/>
        <v>5.5204849069304344E-3</v>
      </c>
      <c r="T1492">
        <f t="shared" si="282"/>
        <v>5.1029493408291946E-3</v>
      </c>
      <c r="U1492">
        <f t="shared" si="282"/>
        <v>4.6854137747279565E-3</v>
      </c>
      <c r="V1492">
        <f t="shared" si="282"/>
        <v>4.2678782086267167E-3</v>
      </c>
      <c r="W1492">
        <f t="shared" si="282"/>
        <v>3.8503426425254774E-3</v>
      </c>
      <c r="X1492">
        <f t="shared" si="282"/>
        <v>3.4328070764242384E-3</v>
      </c>
      <c r="Y1492">
        <f t="shared" si="282"/>
        <v>3.0152715103229982E-3</v>
      </c>
      <c r="Z1492">
        <f t="shared" si="282"/>
        <v>2.5977359442217593E-3</v>
      </c>
      <c r="AA1492">
        <f t="shared" si="282"/>
        <v>2.1802003781205199E-3</v>
      </c>
      <c r="AB1492">
        <f t="shared" si="282"/>
        <v>1.7626648120192807E-3</v>
      </c>
      <c r="AC1492">
        <f t="shared" si="282"/>
        <v>1.3451292459180414E-3</v>
      </c>
      <c r="AD1492">
        <f t="shared" si="282"/>
        <v>9.275936798168018E-4</v>
      </c>
      <c r="AE1492">
        <f t="shared" si="282"/>
        <v>5.1005811371556287E-4</v>
      </c>
      <c r="AF1492">
        <f t="shared" si="282"/>
        <v>9.2522547614323292E-5</v>
      </c>
      <c r="AG1492">
        <f t="shared" si="282"/>
        <v>-3.2501301848691542E-4</v>
      </c>
      <c r="AH1492">
        <f t="shared" si="282"/>
        <v>-7.4254858458815522E-4</v>
      </c>
      <c r="AI1492">
        <f t="shared" si="281"/>
        <v>-1.1600841506893946E-3</v>
      </c>
      <c r="AJ1492">
        <f t="shared" si="281"/>
        <v>-1.5776197167906335E-3</v>
      </c>
      <c r="AK1492">
        <f t="shared" si="281"/>
        <v>-1.9951552828918733E-3</v>
      </c>
      <c r="AL1492">
        <f t="shared" si="281"/>
        <v>-2.4126908489931118E-3</v>
      </c>
      <c r="AM1492">
        <f t="shared" si="281"/>
        <v>-2.8302264150943516E-3</v>
      </c>
      <c r="AN1492">
        <f>(I1492*'msft+wfc'!$K$2)+(R1492*(1-'msft+wfc'!$K$2))</f>
        <v>-1.6746474203363482E-4</v>
      </c>
    </row>
    <row r="1493" spans="1:40" x14ac:dyDescent="0.35">
      <c r="A1493" s="1">
        <v>42523</v>
      </c>
      <c r="B1493">
        <v>52.639999000000003</v>
      </c>
      <c r="C1493">
        <v>52.740001999999997</v>
      </c>
      <c r="D1493">
        <v>51.84</v>
      </c>
      <c r="E1493">
        <v>52.48</v>
      </c>
      <c r="F1493">
        <v>22840800</v>
      </c>
      <c r="G1493">
        <v>52.48</v>
      </c>
      <c r="H1493">
        <f t="shared" si="277"/>
        <v>-7.0009084957770957E-3</v>
      </c>
      <c r="I1493">
        <f t="shared" si="278"/>
        <v>-7.0009084957770957E-3</v>
      </c>
      <c r="J1493" s="1">
        <v>42523</v>
      </c>
      <c r="K1493">
        <v>50.959999000000003</v>
      </c>
      <c r="L1493">
        <v>51.110000999999997</v>
      </c>
      <c r="M1493">
        <v>50.709999000000003</v>
      </c>
      <c r="N1493">
        <v>51.110000999999997</v>
      </c>
      <c r="O1493">
        <v>14206700</v>
      </c>
      <c r="P1493">
        <v>51.110000999999997</v>
      </c>
      <c r="Q1493">
        <f t="shared" si="279"/>
        <v>2.1568823529411157E-3</v>
      </c>
      <c r="R1493">
        <f t="shared" si="280"/>
        <v>2.1568823529411157E-3</v>
      </c>
      <c r="S1493">
        <f t="shared" si="282"/>
        <v>2.1568823529411157E-3</v>
      </c>
      <c r="T1493">
        <f t="shared" si="282"/>
        <v>1.6989928105052049E-3</v>
      </c>
      <c r="U1493">
        <f t="shared" si="282"/>
        <v>1.2411032680692945E-3</v>
      </c>
      <c r="V1493">
        <f t="shared" si="282"/>
        <v>7.8321372563338394E-4</v>
      </c>
      <c r="W1493">
        <f t="shared" si="282"/>
        <v>3.2532418319747335E-4</v>
      </c>
      <c r="X1493">
        <f t="shared" si="282"/>
        <v>-1.3256535923843724E-4</v>
      </c>
      <c r="Y1493">
        <f t="shared" si="282"/>
        <v>-5.9045490167434762E-4</v>
      </c>
      <c r="Z1493">
        <f t="shared" si="282"/>
        <v>-1.0483444441102582E-3</v>
      </c>
      <c r="AA1493">
        <f t="shared" si="282"/>
        <v>-1.506233986546169E-3</v>
      </c>
      <c r="AB1493">
        <f t="shared" si="282"/>
        <v>-1.9641235289820794E-3</v>
      </c>
      <c r="AC1493">
        <f t="shared" si="282"/>
        <v>-2.4220130714179902E-3</v>
      </c>
      <c r="AD1493">
        <f t="shared" si="282"/>
        <v>-2.879902613853901E-3</v>
      </c>
      <c r="AE1493">
        <f t="shared" si="282"/>
        <v>-3.337792156289811E-3</v>
      </c>
      <c r="AF1493">
        <f t="shared" si="282"/>
        <v>-3.7956816987257222E-3</v>
      </c>
      <c r="AG1493">
        <f t="shared" si="282"/>
        <v>-4.2535712411616326E-3</v>
      </c>
      <c r="AH1493">
        <f t="shared" si="282"/>
        <v>-4.7114607835975425E-3</v>
      </c>
      <c r="AI1493">
        <f t="shared" si="281"/>
        <v>-5.1693503260334542E-3</v>
      </c>
      <c r="AJ1493">
        <f t="shared" si="281"/>
        <v>-5.6272398684693642E-3</v>
      </c>
      <c r="AK1493">
        <f t="shared" si="281"/>
        <v>-6.0851294109052741E-3</v>
      </c>
      <c r="AL1493">
        <f t="shared" si="281"/>
        <v>-6.5430189533411849E-3</v>
      </c>
      <c r="AM1493">
        <f t="shared" si="281"/>
        <v>-7.0009084957770957E-3</v>
      </c>
      <c r="AN1493">
        <f>(I1493*'msft+wfc'!$K$2)+(R1493*(1-'msft+wfc'!$K$2))</f>
        <v>-4.0807962392848639E-3</v>
      </c>
    </row>
    <row r="1494" spans="1:40" x14ac:dyDescent="0.35">
      <c r="A1494" s="1">
        <v>42524</v>
      </c>
      <c r="B1494">
        <v>52.380001</v>
      </c>
      <c r="C1494">
        <v>52.419998</v>
      </c>
      <c r="D1494">
        <v>51.599997999999999</v>
      </c>
      <c r="E1494">
        <v>51.790000999999997</v>
      </c>
      <c r="F1494">
        <v>23368300</v>
      </c>
      <c r="G1494">
        <v>51.790000999999997</v>
      </c>
      <c r="H1494">
        <f t="shared" si="277"/>
        <v>-1.3147846798780493E-2</v>
      </c>
      <c r="I1494">
        <f t="shared" si="278"/>
        <v>-1.3147846798780493E-2</v>
      </c>
      <c r="J1494" s="1">
        <v>42524</v>
      </c>
      <c r="K1494">
        <v>50.169998</v>
      </c>
      <c r="L1494">
        <v>50.310001</v>
      </c>
      <c r="M1494">
        <v>49.610000999999997</v>
      </c>
      <c r="N1494">
        <v>50.189999</v>
      </c>
      <c r="O1494">
        <v>25452600</v>
      </c>
      <c r="P1494">
        <v>50.189999</v>
      </c>
      <c r="Q1494">
        <f t="shared" si="279"/>
        <v>-1.8000430091950043E-2</v>
      </c>
      <c r="R1494">
        <f t="shared" si="280"/>
        <v>-1.8000430091950043E-2</v>
      </c>
      <c r="S1494">
        <f t="shared" si="282"/>
        <v>-1.8000430091950043E-2</v>
      </c>
      <c r="T1494">
        <f t="shared" si="282"/>
        <v>-1.7757800927291564E-2</v>
      </c>
      <c r="U1494">
        <f t="shared" si="282"/>
        <v>-1.7515171762633088E-2</v>
      </c>
      <c r="V1494">
        <f t="shared" si="282"/>
        <v>-1.7272542597974609E-2</v>
      </c>
      <c r="W1494">
        <f t="shared" si="282"/>
        <v>-1.7029913433316134E-2</v>
      </c>
      <c r="X1494">
        <f t="shared" si="282"/>
        <v>-1.6787284268657655E-2</v>
      </c>
      <c r="Y1494">
        <f t="shared" si="282"/>
        <v>-1.6544655103999176E-2</v>
      </c>
      <c r="Z1494">
        <f t="shared" si="282"/>
        <v>-1.63020259393407E-2</v>
      </c>
      <c r="AA1494">
        <f t="shared" si="282"/>
        <v>-1.6059396774682221E-2</v>
      </c>
      <c r="AB1494">
        <f t="shared" si="282"/>
        <v>-1.5816767610023746E-2</v>
      </c>
      <c r="AC1494">
        <f t="shared" si="282"/>
        <v>-1.5574138445365267E-2</v>
      </c>
      <c r="AD1494">
        <f t="shared" si="282"/>
        <v>-1.533150928070679E-2</v>
      </c>
      <c r="AE1494">
        <f t="shared" si="282"/>
        <v>-1.5088880116048312E-2</v>
      </c>
      <c r="AF1494">
        <f t="shared" si="282"/>
        <v>-1.4846250951389835E-2</v>
      </c>
      <c r="AG1494">
        <f t="shared" si="282"/>
        <v>-1.4603621786731358E-2</v>
      </c>
      <c r="AH1494">
        <f t="shared" si="282"/>
        <v>-1.4360992622072881E-2</v>
      </c>
      <c r="AI1494">
        <f t="shared" si="281"/>
        <v>-1.4118363457414402E-2</v>
      </c>
      <c r="AJ1494">
        <f t="shared" si="281"/>
        <v>-1.3875734292755926E-2</v>
      </c>
      <c r="AK1494">
        <f t="shared" si="281"/>
        <v>-1.3633105128097447E-2</v>
      </c>
      <c r="AL1494">
        <f t="shared" si="281"/>
        <v>-1.3390475963438972E-2</v>
      </c>
      <c r="AM1494">
        <f t="shared" si="281"/>
        <v>-1.3147846798780493E-2</v>
      </c>
      <c r="AN1494">
        <f>(I1494*'msft+wfc'!$K$2)+(R1494*(1-'msft+wfc'!$K$2))</f>
        <v>-1.4695172806123976E-2</v>
      </c>
    </row>
    <row r="1495" spans="1:40" x14ac:dyDescent="0.35">
      <c r="A1495" s="1">
        <v>42527</v>
      </c>
      <c r="B1495">
        <v>51.990001999999997</v>
      </c>
      <c r="C1495">
        <v>52.349997999999999</v>
      </c>
      <c r="D1495">
        <v>51.889999000000003</v>
      </c>
      <c r="E1495">
        <v>52.130001</v>
      </c>
      <c r="F1495">
        <v>18243300</v>
      </c>
      <c r="G1495">
        <v>52.130001</v>
      </c>
      <c r="H1495">
        <f t="shared" si="277"/>
        <v>6.5649738064303851E-3</v>
      </c>
      <c r="I1495">
        <f t="shared" si="278"/>
        <v>6.5649738064303851E-3</v>
      </c>
      <c r="J1495" s="1">
        <v>42527</v>
      </c>
      <c r="K1495">
        <v>50.240001999999997</v>
      </c>
      <c r="L1495">
        <v>50.869999</v>
      </c>
      <c r="M1495">
        <v>50.189999</v>
      </c>
      <c r="N1495">
        <v>50.490001999999997</v>
      </c>
      <c r="O1495">
        <v>14528500</v>
      </c>
      <c r="P1495">
        <v>50.490001999999997</v>
      </c>
      <c r="Q1495">
        <f t="shared" si="279"/>
        <v>5.9773462039717654E-3</v>
      </c>
      <c r="R1495">
        <f t="shared" si="280"/>
        <v>5.9773462039717654E-3</v>
      </c>
      <c r="S1495">
        <f t="shared" si="282"/>
        <v>5.9773462039717654E-3</v>
      </c>
      <c r="T1495">
        <f t="shared" si="282"/>
        <v>6.0067275840946961E-3</v>
      </c>
      <c r="U1495">
        <f t="shared" si="282"/>
        <v>6.0361089642176277E-3</v>
      </c>
      <c r="V1495">
        <f t="shared" si="282"/>
        <v>6.0654903443405584E-3</v>
      </c>
      <c r="W1495">
        <f t="shared" si="282"/>
        <v>6.09487172446349E-3</v>
      </c>
      <c r="X1495">
        <f t="shared" si="282"/>
        <v>6.1242531045864208E-3</v>
      </c>
      <c r="Y1495">
        <f t="shared" si="282"/>
        <v>6.1536344847093506E-3</v>
      </c>
      <c r="Z1495">
        <f t="shared" si="282"/>
        <v>6.1830158648322822E-3</v>
      </c>
      <c r="AA1495">
        <f t="shared" si="282"/>
        <v>6.2123972449552138E-3</v>
      </c>
      <c r="AB1495">
        <f t="shared" si="282"/>
        <v>6.2417786250781445E-3</v>
      </c>
      <c r="AC1495">
        <f t="shared" si="282"/>
        <v>6.2711600052010753E-3</v>
      </c>
      <c r="AD1495">
        <f t="shared" si="282"/>
        <v>6.3005413853240069E-3</v>
      </c>
      <c r="AE1495">
        <f t="shared" si="282"/>
        <v>6.3299227654469367E-3</v>
      </c>
      <c r="AF1495">
        <f t="shared" si="282"/>
        <v>6.3593041455698683E-3</v>
      </c>
      <c r="AG1495">
        <f t="shared" si="282"/>
        <v>6.388685525692799E-3</v>
      </c>
      <c r="AH1495">
        <f t="shared" si="282"/>
        <v>6.4180669058157298E-3</v>
      </c>
      <c r="AI1495">
        <f t="shared" si="281"/>
        <v>6.4474482859386614E-3</v>
      </c>
      <c r="AJ1495">
        <f t="shared" si="281"/>
        <v>6.4768296660615921E-3</v>
      </c>
      <c r="AK1495">
        <f t="shared" si="281"/>
        <v>6.5062110461845228E-3</v>
      </c>
      <c r="AL1495">
        <f t="shared" si="281"/>
        <v>6.5355924263074544E-3</v>
      </c>
      <c r="AM1495">
        <f t="shared" si="281"/>
        <v>6.5649738064303851E-3</v>
      </c>
      <c r="AN1495">
        <f>(I1495*'msft+wfc'!$K$2)+(R1495*(1-'msft+wfc'!$K$2))</f>
        <v>6.3775990789945941E-3</v>
      </c>
    </row>
    <row r="1496" spans="1:40" x14ac:dyDescent="0.35">
      <c r="A1496" s="1">
        <v>42528</v>
      </c>
      <c r="B1496">
        <v>52.240001999999997</v>
      </c>
      <c r="C1496">
        <v>52.73</v>
      </c>
      <c r="D1496">
        <v>52.099997999999999</v>
      </c>
      <c r="E1496">
        <v>52.099997999999999</v>
      </c>
      <c r="F1496">
        <v>20866800</v>
      </c>
      <c r="G1496">
        <v>52.099997999999999</v>
      </c>
      <c r="H1496">
        <f t="shared" si="277"/>
        <v>-5.7554190340415817E-4</v>
      </c>
      <c r="I1496">
        <f t="shared" si="278"/>
        <v>-5.7554190340415817E-4</v>
      </c>
      <c r="J1496" s="1">
        <v>42528</v>
      </c>
      <c r="K1496">
        <v>50.73</v>
      </c>
      <c r="L1496">
        <v>50.73</v>
      </c>
      <c r="M1496">
        <v>50.27</v>
      </c>
      <c r="N1496">
        <v>50.27</v>
      </c>
      <c r="O1496">
        <v>15310100</v>
      </c>
      <c r="P1496">
        <v>50.27</v>
      </c>
      <c r="Q1496">
        <f t="shared" si="279"/>
        <v>-4.3573379141477126E-3</v>
      </c>
      <c r="R1496">
        <f t="shared" si="280"/>
        <v>-4.3573379141477126E-3</v>
      </c>
      <c r="S1496">
        <f t="shared" si="282"/>
        <v>-4.3573379141477126E-3</v>
      </c>
      <c r="T1496">
        <f t="shared" si="282"/>
        <v>-4.1682481136105353E-3</v>
      </c>
      <c r="U1496">
        <f t="shared" si="282"/>
        <v>-3.9791583130733572E-3</v>
      </c>
      <c r="V1496">
        <f t="shared" si="282"/>
        <v>-3.790068512536179E-3</v>
      </c>
      <c r="W1496">
        <f t="shared" si="282"/>
        <v>-3.6009787119990018E-3</v>
      </c>
      <c r="X1496">
        <f t="shared" si="282"/>
        <v>-3.4118889114618241E-3</v>
      </c>
      <c r="Y1496">
        <f t="shared" si="282"/>
        <v>-3.2227991109246459E-3</v>
      </c>
      <c r="Z1496">
        <f t="shared" si="282"/>
        <v>-3.0337093103874687E-3</v>
      </c>
      <c r="AA1496">
        <f t="shared" si="282"/>
        <v>-2.8446195098502909E-3</v>
      </c>
      <c r="AB1496">
        <f t="shared" si="282"/>
        <v>-2.6555297093131137E-3</v>
      </c>
      <c r="AC1496">
        <f t="shared" si="282"/>
        <v>-2.4664399087759355E-3</v>
      </c>
      <c r="AD1496">
        <f t="shared" si="282"/>
        <v>-2.2773501082387574E-3</v>
      </c>
      <c r="AE1496">
        <f t="shared" si="282"/>
        <v>-2.0882603077015801E-3</v>
      </c>
      <c r="AF1496">
        <f t="shared" si="282"/>
        <v>-1.8991705071644022E-3</v>
      </c>
      <c r="AG1496">
        <f t="shared" si="282"/>
        <v>-1.7100807066272247E-3</v>
      </c>
      <c r="AH1496">
        <f t="shared" si="282"/>
        <v>-1.5209909060900468E-3</v>
      </c>
      <c r="AI1496">
        <f t="shared" si="281"/>
        <v>-1.3319011055528689E-3</v>
      </c>
      <c r="AJ1496">
        <f t="shared" si="281"/>
        <v>-1.1428113050156914E-3</v>
      </c>
      <c r="AK1496">
        <f t="shared" si="281"/>
        <v>-9.5372150447851358E-4</v>
      </c>
      <c r="AL1496">
        <f t="shared" si="281"/>
        <v>-7.6463170394133609E-4</v>
      </c>
      <c r="AM1496">
        <f t="shared" si="281"/>
        <v>-5.7554190340415817E-4</v>
      </c>
      <c r="AN1496">
        <f>(I1496*'msft+wfc'!$K$2)+(R1496*(1-'msft+wfc'!$K$2))</f>
        <v>-1.7814297714451033E-3</v>
      </c>
    </row>
    <row r="1497" spans="1:40" x14ac:dyDescent="0.35">
      <c r="A1497" s="1">
        <v>42529</v>
      </c>
      <c r="B1497">
        <v>52.02</v>
      </c>
      <c r="C1497">
        <v>52.439999</v>
      </c>
      <c r="D1497">
        <v>51.869999</v>
      </c>
      <c r="E1497">
        <v>52.040000999999997</v>
      </c>
      <c r="F1497">
        <v>21149400</v>
      </c>
      <c r="G1497">
        <v>52.040000999999997</v>
      </c>
      <c r="H1497">
        <f t="shared" si="277"/>
        <v>-1.151573940559513E-3</v>
      </c>
      <c r="I1497">
        <f t="shared" si="278"/>
        <v>-1.151573940559513E-3</v>
      </c>
      <c r="J1497" s="1">
        <v>42529</v>
      </c>
      <c r="K1497">
        <v>50.25</v>
      </c>
      <c r="L1497">
        <v>50.439999</v>
      </c>
      <c r="M1497">
        <v>49.740001999999997</v>
      </c>
      <c r="N1497">
        <v>50</v>
      </c>
      <c r="O1497">
        <v>18168500</v>
      </c>
      <c r="P1497">
        <v>50</v>
      </c>
      <c r="Q1497">
        <f t="shared" si="279"/>
        <v>-5.3709966182614501E-3</v>
      </c>
      <c r="R1497">
        <f t="shared" si="280"/>
        <v>-5.3709966182614501E-3</v>
      </c>
      <c r="S1497">
        <f t="shared" si="282"/>
        <v>-5.3709966182614501E-3</v>
      </c>
      <c r="T1497">
        <f t="shared" si="282"/>
        <v>-5.1600254843763528E-3</v>
      </c>
      <c r="U1497">
        <f t="shared" si="282"/>
        <v>-4.9490543504912563E-3</v>
      </c>
      <c r="V1497">
        <f t="shared" si="282"/>
        <v>-4.7380832166061589E-3</v>
      </c>
      <c r="W1497">
        <f t="shared" si="282"/>
        <v>-4.5271120827210633E-3</v>
      </c>
      <c r="X1497">
        <f t="shared" si="282"/>
        <v>-4.3161409488359651E-3</v>
      </c>
      <c r="Y1497">
        <f t="shared" si="282"/>
        <v>-4.1051698149508686E-3</v>
      </c>
      <c r="Z1497">
        <f t="shared" si="282"/>
        <v>-3.8941986810657725E-3</v>
      </c>
      <c r="AA1497">
        <f t="shared" si="282"/>
        <v>-3.6832275471806752E-3</v>
      </c>
      <c r="AB1497">
        <f t="shared" si="282"/>
        <v>-3.4722564132955783E-3</v>
      </c>
      <c r="AC1497">
        <f t="shared" si="282"/>
        <v>-3.2612852794104818E-3</v>
      </c>
      <c r="AD1497">
        <f t="shared" si="282"/>
        <v>-3.0503141455253844E-3</v>
      </c>
      <c r="AE1497">
        <f t="shared" si="282"/>
        <v>-2.8393430116402879E-3</v>
      </c>
      <c r="AF1497">
        <f t="shared" si="282"/>
        <v>-2.628371877755191E-3</v>
      </c>
      <c r="AG1497">
        <f t="shared" si="282"/>
        <v>-2.4174007438700945E-3</v>
      </c>
      <c r="AH1497">
        <f t="shared" si="282"/>
        <v>-2.2064296099849972E-3</v>
      </c>
      <c r="AI1497">
        <f t="shared" si="281"/>
        <v>-1.9954584760999003E-3</v>
      </c>
      <c r="AJ1497">
        <f t="shared" si="281"/>
        <v>-1.7844873422148038E-3</v>
      </c>
      <c r="AK1497">
        <f t="shared" si="281"/>
        <v>-1.5735162083297064E-3</v>
      </c>
      <c r="AL1497">
        <f t="shared" si="281"/>
        <v>-1.3625450744446101E-3</v>
      </c>
      <c r="AM1497">
        <f t="shared" si="281"/>
        <v>-1.151573940559513E-3</v>
      </c>
      <c r="AN1497">
        <f>(I1497*'msft+wfc'!$K$2)+(R1497*(1-'msft+wfc'!$K$2))</f>
        <v>-2.4970062702575927E-3</v>
      </c>
    </row>
    <row r="1498" spans="1:40" x14ac:dyDescent="0.35">
      <c r="A1498" s="1">
        <v>42530</v>
      </c>
      <c r="B1498">
        <v>52</v>
      </c>
      <c r="C1498">
        <v>52</v>
      </c>
      <c r="D1498">
        <v>51.490001999999997</v>
      </c>
      <c r="E1498">
        <v>51.619999</v>
      </c>
      <c r="F1498">
        <v>20305700</v>
      </c>
      <c r="G1498">
        <v>51.619999</v>
      </c>
      <c r="H1498">
        <f t="shared" si="277"/>
        <v>-8.0707531116303525E-3</v>
      </c>
      <c r="I1498">
        <f t="shared" si="278"/>
        <v>-8.0707531116303525E-3</v>
      </c>
      <c r="J1498" s="1">
        <v>42530</v>
      </c>
      <c r="K1498">
        <v>49.650002000000001</v>
      </c>
      <c r="L1498">
        <v>49.68</v>
      </c>
      <c r="M1498">
        <v>48.849997999999999</v>
      </c>
      <c r="N1498">
        <v>49.139999000000003</v>
      </c>
      <c r="O1498">
        <v>19464400</v>
      </c>
      <c r="P1498">
        <v>49.139999000000003</v>
      </c>
      <c r="Q1498">
        <f t="shared" si="279"/>
        <v>-1.7200019999999937E-2</v>
      </c>
      <c r="R1498">
        <f t="shared" si="280"/>
        <v>-1.7200019999999937E-2</v>
      </c>
      <c r="S1498">
        <f t="shared" si="282"/>
        <v>-1.7200019999999937E-2</v>
      </c>
      <c r="T1498">
        <f t="shared" si="282"/>
        <v>-1.6743556655581457E-2</v>
      </c>
      <c r="U1498">
        <f t="shared" si="282"/>
        <v>-1.628709331116298E-2</v>
      </c>
      <c r="V1498">
        <f t="shared" si="282"/>
        <v>-1.5830629966744499E-2</v>
      </c>
      <c r="W1498">
        <f t="shared" si="282"/>
        <v>-1.5374166622326022E-2</v>
      </c>
      <c r="X1498">
        <f t="shared" si="282"/>
        <v>-1.491770327790754E-2</v>
      </c>
      <c r="Y1498">
        <f t="shared" si="282"/>
        <v>-1.4461239933489061E-2</v>
      </c>
      <c r="Z1498">
        <f t="shared" si="282"/>
        <v>-1.4004776589070582E-2</v>
      </c>
      <c r="AA1498">
        <f t="shared" si="282"/>
        <v>-1.3548313244652103E-2</v>
      </c>
      <c r="AB1498">
        <f t="shared" si="282"/>
        <v>-1.3091849900233625E-2</v>
      </c>
      <c r="AC1498">
        <f t="shared" si="282"/>
        <v>-1.2635386555815146E-2</v>
      </c>
      <c r="AD1498">
        <f t="shared" si="282"/>
        <v>-1.2178923211396665E-2</v>
      </c>
      <c r="AE1498">
        <f t="shared" si="282"/>
        <v>-1.1722459866978188E-2</v>
      </c>
      <c r="AF1498">
        <f t="shared" si="282"/>
        <v>-1.1265996522559708E-2</v>
      </c>
      <c r="AG1498">
        <f t="shared" si="282"/>
        <v>-1.0809533178141227E-2</v>
      </c>
      <c r="AH1498">
        <f t="shared" si="282"/>
        <v>-1.035306983372275E-2</v>
      </c>
      <c r="AI1498">
        <f t="shared" si="281"/>
        <v>-9.8966064893042695E-3</v>
      </c>
      <c r="AJ1498">
        <f t="shared" si="281"/>
        <v>-9.4401431448857907E-3</v>
      </c>
      <c r="AK1498">
        <f t="shared" si="281"/>
        <v>-8.9836798004673101E-3</v>
      </c>
      <c r="AL1498">
        <f t="shared" si="281"/>
        <v>-8.527216456048833E-3</v>
      </c>
      <c r="AM1498">
        <f t="shared" si="281"/>
        <v>-8.0707531116303525E-3</v>
      </c>
      <c r="AN1498">
        <f>(I1498*'msft+wfc'!$K$2)+(R1498*(1-'msft+wfc'!$K$2))</f>
        <v>-1.0981770034150268E-2</v>
      </c>
    </row>
    <row r="1499" spans="1:40" x14ac:dyDescent="0.35">
      <c r="A1499" s="1">
        <v>42531</v>
      </c>
      <c r="B1499">
        <v>51.049999</v>
      </c>
      <c r="C1499">
        <v>52.049999</v>
      </c>
      <c r="D1499">
        <v>51.040000999999997</v>
      </c>
      <c r="E1499">
        <v>51.48</v>
      </c>
      <c r="F1499">
        <v>25833200</v>
      </c>
      <c r="G1499">
        <v>51.48</v>
      </c>
      <c r="H1499">
        <f t="shared" si="277"/>
        <v>-2.7121077627297726E-3</v>
      </c>
      <c r="I1499">
        <f t="shared" si="278"/>
        <v>-2.7121077627297726E-3</v>
      </c>
      <c r="J1499" s="1">
        <v>42531</v>
      </c>
      <c r="K1499">
        <v>48.490001999999997</v>
      </c>
      <c r="L1499">
        <v>48.709999000000003</v>
      </c>
      <c r="M1499">
        <v>48.169998</v>
      </c>
      <c r="N1499">
        <v>48.34</v>
      </c>
      <c r="O1499">
        <v>16815300</v>
      </c>
      <c r="P1499">
        <v>48.34</v>
      </c>
      <c r="Q1499">
        <f t="shared" si="279"/>
        <v>-1.6279996261294179E-2</v>
      </c>
      <c r="R1499">
        <f t="shared" si="280"/>
        <v>-1.6279996261294179E-2</v>
      </c>
      <c r="S1499">
        <f t="shared" si="282"/>
        <v>-1.6279996261294179E-2</v>
      </c>
      <c r="T1499">
        <f t="shared" si="282"/>
        <v>-1.5601601836365957E-2</v>
      </c>
      <c r="U1499">
        <f t="shared" si="282"/>
        <v>-1.4923207411437739E-2</v>
      </c>
      <c r="V1499">
        <f t="shared" si="282"/>
        <v>-1.4244812986509517E-2</v>
      </c>
      <c r="W1499">
        <f t="shared" si="282"/>
        <v>-1.3566418561581299E-2</v>
      </c>
      <c r="X1499">
        <f t="shared" si="282"/>
        <v>-1.2888024136653077E-2</v>
      </c>
      <c r="Y1499">
        <f t="shared" si="282"/>
        <v>-1.2209629711724856E-2</v>
      </c>
      <c r="Z1499">
        <f t="shared" si="282"/>
        <v>-1.1531235286796638E-2</v>
      </c>
      <c r="AA1499">
        <f t="shared" si="282"/>
        <v>-1.0852840861868416E-2</v>
      </c>
      <c r="AB1499">
        <f t="shared" si="282"/>
        <v>-1.0174446436940198E-2</v>
      </c>
      <c r="AC1499">
        <f t="shared" si="282"/>
        <v>-9.4960520120119761E-3</v>
      </c>
      <c r="AD1499">
        <f t="shared" si="282"/>
        <v>-8.8176575870837545E-3</v>
      </c>
      <c r="AE1499">
        <f t="shared" si="282"/>
        <v>-8.1392631621555363E-3</v>
      </c>
      <c r="AF1499">
        <f t="shared" si="282"/>
        <v>-7.4608687372273146E-3</v>
      </c>
      <c r="AG1499">
        <f t="shared" si="282"/>
        <v>-6.7824743122990947E-3</v>
      </c>
      <c r="AH1499">
        <f t="shared" si="282"/>
        <v>-6.1040798873708739E-3</v>
      </c>
      <c r="AI1499">
        <f t="shared" si="281"/>
        <v>-5.4256854624426532E-3</v>
      </c>
      <c r="AJ1499">
        <f t="shared" si="281"/>
        <v>-4.7472910375144332E-3</v>
      </c>
      <c r="AK1499">
        <f t="shared" si="281"/>
        <v>-4.0688966125862133E-3</v>
      </c>
      <c r="AL1499">
        <f t="shared" si="281"/>
        <v>-3.3905021876579934E-3</v>
      </c>
      <c r="AM1499">
        <f t="shared" si="281"/>
        <v>-2.7121077627297726E-3</v>
      </c>
      <c r="AN1499">
        <f>(I1499*'msft+wfc'!$K$2)+(R1499*(1-'msft+wfc'!$K$2))</f>
        <v>-7.0384522003649006E-3</v>
      </c>
    </row>
    <row r="1500" spans="1:40" x14ac:dyDescent="0.35">
      <c r="A1500" s="1">
        <v>42534</v>
      </c>
      <c r="B1500">
        <v>49.580002</v>
      </c>
      <c r="C1500">
        <v>50.720001000000003</v>
      </c>
      <c r="D1500">
        <v>49.060001</v>
      </c>
      <c r="E1500">
        <v>50.139999000000003</v>
      </c>
      <c r="F1500">
        <v>83217800</v>
      </c>
      <c r="G1500">
        <v>50.139999000000003</v>
      </c>
      <c r="H1500">
        <f t="shared" si="277"/>
        <v>-2.6029545454545337E-2</v>
      </c>
      <c r="I1500">
        <f t="shared" si="278"/>
        <v>-2.6029545454545337E-2</v>
      </c>
      <c r="J1500" s="1">
        <v>42534</v>
      </c>
      <c r="K1500">
        <v>48.130001</v>
      </c>
      <c r="L1500">
        <v>48.509998000000003</v>
      </c>
      <c r="M1500">
        <v>47.959999000000003</v>
      </c>
      <c r="N1500">
        <v>47.970001000000003</v>
      </c>
      <c r="O1500">
        <v>16150100</v>
      </c>
      <c r="P1500">
        <v>47.970001000000003</v>
      </c>
      <c r="Q1500">
        <f t="shared" si="279"/>
        <v>-7.6540959867604456E-3</v>
      </c>
      <c r="R1500">
        <f t="shared" si="280"/>
        <v>-7.6540959867604456E-3</v>
      </c>
      <c r="S1500">
        <f t="shared" si="282"/>
        <v>-7.6540959867604456E-3</v>
      </c>
      <c r="T1500">
        <f t="shared" si="282"/>
        <v>-8.57286846014969E-3</v>
      </c>
      <c r="U1500">
        <f t="shared" si="282"/>
        <v>-9.4916409335389345E-3</v>
      </c>
      <c r="V1500">
        <f t="shared" si="282"/>
        <v>-1.0410413406928179E-2</v>
      </c>
      <c r="W1500">
        <f t="shared" si="282"/>
        <v>-1.1329185880317425E-2</v>
      </c>
      <c r="X1500">
        <f t="shared" si="282"/>
        <v>-1.2247958353706668E-2</v>
      </c>
      <c r="Y1500">
        <f t="shared" si="282"/>
        <v>-1.3166730827095912E-2</v>
      </c>
      <c r="Z1500">
        <f t="shared" si="282"/>
        <v>-1.4085503300485157E-2</v>
      </c>
      <c r="AA1500">
        <f t="shared" si="282"/>
        <v>-1.5004275773874403E-2</v>
      </c>
      <c r="AB1500">
        <f t="shared" si="282"/>
        <v>-1.5923048247263646E-2</v>
      </c>
      <c r="AC1500">
        <f t="shared" si="282"/>
        <v>-1.6841820720652892E-2</v>
      </c>
      <c r="AD1500">
        <f t="shared" si="282"/>
        <v>-1.7760593194042138E-2</v>
      </c>
      <c r="AE1500">
        <f t="shared" si="282"/>
        <v>-1.8679365667431381E-2</v>
      </c>
      <c r="AF1500">
        <f t="shared" si="282"/>
        <v>-1.9598138140820627E-2</v>
      </c>
      <c r="AG1500">
        <f t="shared" si="282"/>
        <v>-2.0516910614209866E-2</v>
      </c>
      <c r="AH1500">
        <f t="shared" si="282"/>
        <v>-2.1435683087599116E-2</v>
      </c>
      <c r="AI1500">
        <f t="shared" si="281"/>
        <v>-2.2354455560988359E-2</v>
      </c>
      <c r="AJ1500">
        <f t="shared" si="281"/>
        <v>-2.3273228034377605E-2</v>
      </c>
      <c r="AK1500">
        <f t="shared" si="281"/>
        <v>-2.4192000507766848E-2</v>
      </c>
      <c r="AL1500">
        <f t="shared" si="281"/>
        <v>-2.5110772981156094E-2</v>
      </c>
      <c r="AM1500">
        <f t="shared" si="281"/>
        <v>-2.6029545454545337E-2</v>
      </c>
      <c r="AN1500">
        <f>(I1500*'msft+wfc'!$K$2)+(R1500*(1-'msft+wfc'!$K$2))</f>
        <v>-2.0170231118168815E-2</v>
      </c>
    </row>
    <row r="1501" spans="1:40" x14ac:dyDescent="0.35">
      <c r="A1501" s="1">
        <v>42535</v>
      </c>
      <c r="B1501">
        <v>49.900002000000001</v>
      </c>
      <c r="C1501">
        <v>50.099997999999999</v>
      </c>
      <c r="D1501">
        <v>49.57</v>
      </c>
      <c r="E1501">
        <v>49.830002</v>
      </c>
      <c r="F1501">
        <v>42577100</v>
      </c>
      <c r="G1501">
        <v>49.830002</v>
      </c>
      <c r="H1501">
        <f t="shared" si="277"/>
        <v>-6.1826287631159054E-3</v>
      </c>
      <c r="I1501">
        <f t="shared" si="278"/>
        <v>-6.1826287631159054E-3</v>
      </c>
      <c r="J1501" s="1">
        <v>42535</v>
      </c>
      <c r="K1501">
        <v>47.860000999999997</v>
      </c>
      <c r="L1501">
        <v>48.119999</v>
      </c>
      <c r="M1501">
        <v>46.509998000000003</v>
      </c>
      <c r="N1501">
        <v>46.880001</v>
      </c>
      <c r="O1501">
        <v>25311700</v>
      </c>
      <c r="P1501">
        <v>46.880001</v>
      </c>
      <c r="Q1501">
        <f t="shared" si="279"/>
        <v>-2.2722534443974752E-2</v>
      </c>
      <c r="R1501">
        <f t="shared" si="280"/>
        <v>-2.2722534443974752E-2</v>
      </c>
      <c r="S1501">
        <f t="shared" si="282"/>
        <v>-2.2722534443974752E-2</v>
      </c>
      <c r="T1501">
        <f t="shared" si="282"/>
        <v>-2.1895539159931809E-2</v>
      </c>
      <c r="U1501">
        <f t="shared" si="282"/>
        <v>-2.1068543875888867E-2</v>
      </c>
      <c r="V1501">
        <f t="shared" si="282"/>
        <v>-2.0241548591845925E-2</v>
      </c>
      <c r="W1501">
        <f t="shared" si="282"/>
        <v>-1.9414553307802982E-2</v>
      </c>
      <c r="X1501">
        <f t="shared" si="282"/>
        <v>-1.858755802376004E-2</v>
      </c>
      <c r="Y1501">
        <f t="shared" si="282"/>
        <v>-1.7760562739717097E-2</v>
      </c>
      <c r="Z1501">
        <f t="shared" si="282"/>
        <v>-1.6933567455674155E-2</v>
      </c>
      <c r="AA1501">
        <f t="shared" si="282"/>
        <v>-1.6106572171631216E-2</v>
      </c>
      <c r="AB1501">
        <f t="shared" si="282"/>
        <v>-1.5279576887588272E-2</v>
      </c>
      <c r="AC1501">
        <f t="shared" si="282"/>
        <v>-1.4452581603545329E-2</v>
      </c>
      <c r="AD1501">
        <f t="shared" si="282"/>
        <v>-1.3625586319502387E-2</v>
      </c>
      <c r="AE1501">
        <f t="shared" si="282"/>
        <v>-1.2798591035459442E-2</v>
      </c>
      <c r="AF1501">
        <f t="shared" si="282"/>
        <v>-1.1971595751416502E-2</v>
      </c>
      <c r="AG1501">
        <f t="shared" si="282"/>
        <v>-1.1144600467373561E-2</v>
      </c>
      <c r="AH1501">
        <f t="shared" si="282"/>
        <v>-1.0317605183330617E-2</v>
      </c>
      <c r="AI1501">
        <f t="shared" si="281"/>
        <v>-9.4906098992876744E-3</v>
      </c>
      <c r="AJ1501">
        <f t="shared" si="281"/>
        <v>-8.6636146152447337E-3</v>
      </c>
      <c r="AK1501">
        <f t="shared" si="281"/>
        <v>-7.8366193312017895E-3</v>
      </c>
      <c r="AL1501">
        <f t="shared" si="281"/>
        <v>-7.0096240471588488E-3</v>
      </c>
      <c r="AM1501">
        <f t="shared" si="281"/>
        <v>-6.1826287631159054E-3</v>
      </c>
      <c r="AN1501">
        <f>(I1501*'msft+wfc'!$K$2)+(R1501*(1-'msft+wfc'!$K$2))</f>
        <v>-1.1456649768592526E-2</v>
      </c>
    </row>
    <row r="1502" spans="1:40" x14ac:dyDescent="0.35">
      <c r="A1502" s="1">
        <v>42536</v>
      </c>
      <c r="B1502">
        <v>49.779998999999997</v>
      </c>
      <c r="C1502">
        <v>50.119999</v>
      </c>
      <c r="D1502">
        <v>49.689999</v>
      </c>
      <c r="E1502">
        <v>49.689999</v>
      </c>
      <c r="F1502">
        <v>33757600</v>
      </c>
      <c r="G1502">
        <v>49.689999</v>
      </c>
      <c r="H1502">
        <f t="shared" si="277"/>
        <v>-2.8096125703547053E-3</v>
      </c>
      <c r="I1502">
        <f t="shared" si="278"/>
        <v>-2.8096125703547053E-3</v>
      </c>
      <c r="J1502" s="1">
        <v>42536</v>
      </c>
      <c r="K1502">
        <v>47.27</v>
      </c>
      <c r="L1502">
        <v>47.560001</v>
      </c>
      <c r="M1502">
        <v>46.740001999999997</v>
      </c>
      <c r="N1502">
        <v>46.779998999999997</v>
      </c>
      <c r="O1502">
        <v>20142000</v>
      </c>
      <c r="P1502">
        <v>46.779998999999997</v>
      </c>
      <c r="Q1502">
        <f t="shared" si="279"/>
        <v>-2.1331484186615842E-3</v>
      </c>
      <c r="R1502">
        <f t="shared" si="280"/>
        <v>-2.1331484186615842E-3</v>
      </c>
      <c r="S1502">
        <f t="shared" si="282"/>
        <v>-2.1331484186615842E-3</v>
      </c>
      <c r="T1502">
        <f t="shared" si="282"/>
        <v>-2.1669716262462404E-3</v>
      </c>
      <c r="U1502">
        <f t="shared" si="282"/>
        <v>-2.2007948338308965E-3</v>
      </c>
      <c r="V1502">
        <f t="shared" si="282"/>
        <v>-2.2346180414155523E-3</v>
      </c>
      <c r="W1502">
        <f t="shared" si="282"/>
        <v>-2.2684412490002084E-3</v>
      </c>
      <c r="X1502">
        <f t="shared" si="282"/>
        <v>-2.3022644565848646E-3</v>
      </c>
      <c r="Y1502">
        <f t="shared" si="282"/>
        <v>-2.3360876641695203E-3</v>
      </c>
      <c r="Z1502">
        <f t="shared" si="282"/>
        <v>-2.3699108717541765E-3</v>
      </c>
      <c r="AA1502">
        <f t="shared" si="282"/>
        <v>-2.4037340793388326E-3</v>
      </c>
      <c r="AB1502">
        <f t="shared" si="282"/>
        <v>-2.4375572869234888E-3</v>
      </c>
      <c r="AC1502">
        <f t="shared" si="282"/>
        <v>-2.471380494508145E-3</v>
      </c>
      <c r="AD1502">
        <f t="shared" si="282"/>
        <v>-2.5052037020928007E-3</v>
      </c>
      <c r="AE1502">
        <f t="shared" si="282"/>
        <v>-2.5390269096774568E-3</v>
      </c>
      <c r="AF1502">
        <f t="shared" si="282"/>
        <v>-2.572850117262113E-3</v>
      </c>
      <c r="AG1502">
        <f t="shared" si="282"/>
        <v>-2.6066733248467687E-3</v>
      </c>
      <c r="AH1502">
        <f t="shared" si="282"/>
        <v>-2.6404965324314249E-3</v>
      </c>
      <c r="AI1502">
        <f t="shared" si="281"/>
        <v>-2.6743197400160811E-3</v>
      </c>
      <c r="AJ1502">
        <f t="shared" si="281"/>
        <v>-2.7081429476007372E-3</v>
      </c>
      <c r="AK1502">
        <f t="shared" si="281"/>
        <v>-2.7419661551853934E-3</v>
      </c>
      <c r="AL1502">
        <f t="shared" si="281"/>
        <v>-2.7757893627700491E-3</v>
      </c>
      <c r="AM1502">
        <f t="shared" si="281"/>
        <v>-2.8096125703547053E-3</v>
      </c>
      <c r="AN1502">
        <f>(I1502*'msft+wfc'!$K$2)+(R1502*(1-'msft+wfc'!$K$2))</f>
        <v>-2.5939108478466848E-3</v>
      </c>
    </row>
    <row r="1503" spans="1:40" x14ac:dyDescent="0.35">
      <c r="A1503" s="1">
        <v>42537</v>
      </c>
      <c r="B1503">
        <v>49.52</v>
      </c>
      <c r="C1503">
        <v>50.470001000000003</v>
      </c>
      <c r="D1503">
        <v>49.509998000000003</v>
      </c>
      <c r="E1503">
        <v>50.389999000000003</v>
      </c>
      <c r="F1503">
        <v>31188600</v>
      </c>
      <c r="G1503">
        <v>50.389999000000003</v>
      </c>
      <c r="H1503">
        <f t="shared" si="277"/>
        <v>1.4087341800912551E-2</v>
      </c>
      <c r="I1503">
        <f t="shared" si="278"/>
        <v>1.4087341800912551E-2</v>
      </c>
      <c r="J1503" s="1">
        <v>42537</v>
      </c>
      <c r="K1503">
        <v>46.470001000000003</v>
      </c>
      <c r="L1503">
        <v>46.860000999999997</v>
      </c>
      <c r="M1503">
        <v>45.959999000000003</v>
      </c>
      <c r="N1503">
        <v>46.849997999999999</v>
      </c>
      <c r="O1503">
        <v>15619300</v>
      </c>
      <c r="P1503">
        <v>46.849997999999999</v>
      </c>
      <c r="Q1503">
        <f t="shared" si="279"/>
        <v>1.4963446236927627E-3</v>
      </c>
      <c r="R1503">
        <f t="shared" si="280"/>
        <v>1.4963446236927627E-3</v>
      </c>
      <c r="S1503">
        <f t="shared" si="282"/>
        <v>1.4963446236927627E-3</v>
      </c>
      <c r="T1503">
        <f t="shared" si="282"/>
        <v>2.1258944825537519E-3</v>
      </c>
      <c r="U1503">
        <f t="shared" si="282"/>
        <v>2.7554443414147421E-3</v>
      </c>
      <c r="V1503">
        <f t="shared" si="282"/>
        <v>3.3849942002757306E-3</v>
      </c>
      <c r="W1503">
        <f t="shared" si="282"/>
        <v>4.0145440591367208E-3</v>
      </c>
      <c r="X1503">
        <f t="shared" si="282"/>
        <v>4.6440939179977101E-3</v>
      </c>
      <c r="Y1503">
        <f t="shared" si="282"/>
        <v>5.2736437768586986E-3</v>
      </c>
      <c r="Z1503">
        <f t="shared" si="282"/>
        <v>5.903193635719688E-3</v>
      </c>
      <c r="AA1503">
        <f t="shared" si="282"/>
        <v>6.5327434945806791E-3</v>
      </c>
      <c r="AB1503">
        <f t="shared" si="282"/>
        <v>7.1622933534416684E-3</v>
      </c>
      <c r="AC1503">
        <f t="shared" si="282"/>
        <v>7.7918432123026569E-3</v>
      </c>
      <c r="AD1503">
        <f t="shared" si="282"/>
        <v>8.4213930711636471E-3</v>
      </c>
      <c r="AE1503">
        <f t="shared" si="282"/>
        <v>9.0509429300246347E-3</v>
      </c>
      <c r="AF1503">
        <f t="shared" si="282"/>
        <v>9.6804927888856258E-3</v>
      </c>
      <c r="AG1503">
        <f t="shared" si="282"/>
        <v>1.0310042647746613E-2</v>
      </c>
      <c r="AH1503">
        <f t="shared" ref="AH1503:AM1513" si="283">(AH$2*$I1503)+($R1503*(1-AH$2))</f>
        <v>1.0939592506607605E-2</v>
      </c>
      <c r="AI1503">
        <f t="shared" si="283"/>
        <v>1.1569142365468596E-2</v>
      </c>
      <c r="AJ1503">
        <f t="shared" si="283"/>
        <v>1.2198692224329583E-2</v>
      </c>
      <c r="AK1503">
        <f t="shared" si="283"/>
        <v>1.2828242083190573E-2</v>
      </c>
      <c r="AL1503">
        <f t="shared" si="283"/>
        <v>1.3457791942051562E-2</v>
      </c>
      <c r="AM1503">
        <f t="shared" si="283"/>
        <v>1.4087341800912551E-2</v>
      </c>
      <c r="AN1503">
        <f>(I1503*'msft+wfc'!$K$2)+(R1503*(1-'msft+wfc'!$K$2))</f>
        <v>1.0072495230813739E-2</v>
      </c>
    </row>
    <row r="1504" spans="1:40" x14ac:dyDescent="0.35">
      <c r="A1504" s="1">
        <v>42538</v>
      </c>
      <c r="B1504">
        <v>50.41</v>
      </c>
      <c r="C1504">
        <v>50.43</v>
      </c>
      <c r="D1504">
        <v>49.82</v>
      </c>
      <c r="E1504">
        <v>50.130001</v>
      </c>
      <c r="F1504">
        <v>45710500</v>
      </c>
      <c r="G1504">
        <v>50.130001</v>
      </c>
      <c r="H1504">
        <f t="shared" si="277"/>
        <v>-5.159714331409355E-3</v>
      </c>
      <c r="I1504">
        <f t="shared" si="278"/>
        <v>-5.159714331409355E-3</v>
      </c>
      <c r="J1504" s="1">
        <v>42538</v>
      </c>
      <c r="K1504">
        <v>46.849997999999999</v>
      </c>
      <c r="L1504">
        <v>47</v>
      </c>
      <c r="M1504">
        <v>46.52</v>
      </c>
      <c r="N1504">
        <v>46.599997999999999</v>
      </c>
      <c r="O1504">
        <v>25661300</v>
      </c>
      <c r="P1504">
        <v>46.599997999999999</v>
      </c>
      <c r="Q1504">
        <f t="shared" si="279"/>
        <v>-5.3361795234228189E-3</v>
      </c>
      <c r="R1504">
        <f t="shared" si="280"/>
        <v>-5.3361795234228189E-3</v>
      </c>
      <c r="S1504">
        <f t="shared" ref="S1504:AH1513" si="284">(S$2*$I1504)+($R1504*(1-S$2))</f>
        <v>-5.3361795234228189E-3</v>
      </c>
      <c r="T1504">
        <f t="shared" si="284"/>
        <v>-5.3273562638221457E-3</v>
      </c>
      <c r="U1504">
        <f t="shared" si="284"/>
        <v>-5.3185330042214724E-3</v>
      </c>
      <c r="V1504">
        <f t="shared" si="284"/>
        <v>-5.3097097446207992E-3</v>
      </c>
      <c r="W1504">
        <f t="shared" si="284"/>
        <v>-5.3008864850201259E-3</v>
      </c>
      <c r="X1504">
        <f t="shared" si="284"/>
        <v>-5.2920632254194527E-3</v>
      </c>
      <c r="Y1504">
        <f t="shared" si="284"/>
        <v>-5.2832399658187795E-3</v>
      </c>
      <c r="Z1504">
        <f t="shared" si="284"/>
        <v>-5.2744167062181062E-3</v>
      </c>
      <c r="AA1504">
        <f t="shared" si="284"/>
        <v>-5.265593446617433E-3</v>
      </c>
      <c r="AB1504">
        <f t="shared" si="284"/>
        <v>-5.2567701870167606E-3</v>
      </c>
      <c r="AC1504">
        <f t="shared" si="284"/>
        <v>-5.2479469274160865E-3</v>
      </c>
      <c r="AD1504">
        <f t="shared" si="284"/>
        <v>-5.2391236678154141E-3</v>
      </c>
      <c r="AE1504">
        <f t="shared" si="284"/>
        <v>-5.23030040821474E-3</v>
      </c>
      <c r="AF1504">
        <f t="shared" si="284"/>
        <v>-5.2214771486140676E-3</v>
      </c>
      <c r="AG1504">
        <f t="shared" si="284"/>
        <v>-5.2126538890133935E-3</v>
      </c>
      <c r="AH1504">
        <f t="shared" si="284"/>
        <v>-5.2038306294127212E-3</v>
      </c>
      <c r="AI1504">
        <f t="shared" si="283"/>
        <v>-5.1950073698120471E-3</v>
      </c>
      <c r="AJ1504">
        <f t="shared" si="283"/>
        <v>-5.1861841102113747E-3</v>
      </c>
      <c r="AK1504">
        <f t="shared" si="283"/>
        <v>-5.1773608506107014E-3</v>
      </c>
      <c r="AL1504">
        <f t="shared" si="283"/>
        <v>-5.1685375910100282E-3</v>
      </c>
      <c r="AM1504">
        <f t="shared" si="283"/>
        <v>-5.159714331409355E-3</v>
      </c>
      <c r="AN1504">
        <f>(I1504*'msft+wfc'!$K$2)+(R1504*(1-'msft+wfc'!$K$2))</f>
        <v>-5.215983160710572E-3</v>
      </c>
    </row>
    <row r="1505" spans="1:40" x14ac:dyDescent="0.35">
      <c r="A1505" s="1">
        <v>42541</v>
      </c>
      <c r="B1505">
        <v>50.639999000000003</v>
      </c>
      <c r="C1505">
        <v>50.830002</v>
      </c>
      <c r="D1505">
        <v>50.029998999999997</v>
      </c>
      <c r="E1505">
        <v>50.07</v>
      </c>
      <c r="F1505">
        <v>35607900</v>
      </c>
      <c r="G1505">
        <v>50.07</v>
      </c>
      <c r="H1505">
        <f t="shared" si="277"/>
        <v>-1.1969080152222568E-3</v>
      </c>
      <c r="I1505">
        <f t="shared" si="278"/>
        <v>-1.1969080152222568E-3</v>
      </c>
      <c r="J1505" s="1">
        <v>42541</v>
      </c>
      <c r="K1505">
        <v>47.490001999999997</v>
      </c>
      <c r="L1505">
        <v>47.900002000000001</v>
      </c>
      <c r="M1505">
        <v>46.919998</v>
      </c>
      <c r="N1505">
        <v>46.93</v>
      </c>
      <c r="O1505">
        <v>19490100</v>
      </c>
      <c r="P1505">
        <v>46.93</v>
      </c>
      <c r="Q1505">
        <f t="shared" si="279"/>
        <v>7.081588286763453E-3</v>
      </c>
      <c r="R1505">
        <f t="shared" si="280"/>
        <v>7.081588286763453E-3</v>
      </c>
      <c r="S1505">
        <f t="shared" si="284"/>
        <v>7.081588286763453E-3</v>
      </c>
      <c r="T1505">
        <f t="shared" si="284"/>
        <v>6.6676634716641668E-3</v>
      </c>
      <c r="U1505">
        <f t="shared" si="284"/>
        <v>6.2537386565648823E-3</v>
      </c>
      <c r="V1505">
        <f t="shared" si="284"/>
        <v>5.8398138414655961E-3</v>
      </c>
      <c r="W1505">
        <f t="shared" si="284"/>
        <v>5.4258890263663116E-3</v>
      </c>
      <c r="X1505">
        <f t="shared" si="284"/>
        <v>5.0119642112670254E-3</v>
      </c>
      <c r="Y1505">
        <f t="shared" si="284"/>
        <v>4.5980393961677392E-3</v>
      </c>
      <c r="Z1505">
        <f t="shared" si="284"/>
        <v>4.1841145810684547E-3</v>
      </c>
      <c r="AA1505">
        <f t="shared" si="284"/>
        <v>3.7701897659691685E-3</v>
      </c>
      <c r="AB1505">
        <f t="shared" si="284"/>
        <v>3.356264950869884E-3</v>
      </c>
      <c r="AC1505">
        <f t="shared" si="284"/>
        <v>2.9423401357705982E-3</v>
      </c>
      <c r="AD1505">
        <f t="shared" si="284"/>
        <v>2.5284153206713124E-3</v>
      </c>
      <c r="AE1505">
        <f t="shared" si="284"/>
        <v>2.1144905055720275E-3</v>
      </c>
      <c r="AF1505">
        <f t="shared" si="284"/>
        <v>1.7005656904727413E-3</v>
      </c>
      <c r="AG1505">
        <f t="shared" si="284"/>
        <v>1.2866408753734564E-3</v>
      </c>
      <c r="AH1505">
        <f t="shared" si="284"/>
        <v>8.7271606027417058E-4</v>
      </c>
      <c r="AI1505">
        <f t="shared" si="283"/>
        <v>4.5879124517488479E-4</v>
      </c>
      <c r="AJ1505">
        <f t="shared" si="283"/>
        <v>4.4866430075599876E-5</v>
      </c>
      <c r="AK1505">
        <f t="shared" si="283"/>
        <v>-3.6905838502368591E-4</v>
      </c>
      <c r="AL1505">
        <f t="shared" si="283"/>
        <v>-7.8298320012297105E-4</v>
      </c>
      <c r="AM1505">
        <f t="shared" si="283"/>
        <v>-1.1969080152222568E-3</v>
      </c>
      <c r="AN1505">
        <f>(I1505*'msft+wfc'!$K$2)+(R1505*(1-'msft+wfc'!$K$2))</f>
        <v>1.4428267107720225E-3</v>
      </c>
    </row>
    <row r="1506" spans="1:40" x14ac:dyDescent="0.35">
      <c r="A1506" s="1">
        <v>42542</v>
      </c>
      <c r="B1506">
        <v>50.200001</v>
      </c>
      <c r="C1506">
        <v>51.43</v>
      </c>
      <c r="D1506">
        <v>50.16</v>
      </c>
      <c r="E1506">
        <v>51.189999</v>
      </c>
      <c r="F1506">
        <v>34097800</v>
      </c>
      <c r="G1506">
        <v>51.189999</v>
      </c>
      <c r="H1506">
        <f t="shared" si="277"/>
        <v>2.2368663870581184E-2</v>
      </c>
      <c r="I1506">
        <f t="shared" si="278"/>
        <v>2.2368663870581184E-2</v>
      </c>
      <c r="J1506" s="1">
        <v>42542</v>
      </c>
      <c r="K1506">
        <v>47.290000999999997</v>
      </c>
      <c r="L1506">
        <v>47.34</v>
      </c>
      <c r="M1506">
        <v>46.77</v>
      </c>
      <c r="N1506">
        <v>47.23</v>
      </c>
      <c r="O1506">
        <v>11731600</v>
      </c>
      <c r="P1506">
        <v>47.23</v>
      </c>
      <c r="Q1506">
        <f t="shared" si="279"/>
        <v>6.392499467291651E-3</v>
      </c>
      <c r="R1506">
        <f t="shared" si="280"/>
        <v>6.392499467291651E-3</v>
      </c>
      <c r="S1506">
        <f t="shared" si="284"/>
        <v>6.392499467291651E-3</v>
      </c>
      <c r="T1506">
        <f t="shared" si="284"/>
        <v>7.1913076874561277E-3</v>
      </c>
      <c r="U1506">
        <f t="shared" si="284"/>
        <v>7.9901159076206044E-3</v>
      </c>
      <c r="V1506">
        <f t="shared" si="284"/>
        <v>8.7889241277850812E-3</v>
      </c>
      <c r="W1506">
        <f t="shared" si="284"/>
        <v>9.5877323479495579E-3</v>
      </c>
      <c r="X1506">
        <f t="shared" si="284"/>
        <v>1.0386540568114035E-2</v>
      </c>
      <c r="Y1506">
        <f t="shared" si="284"/>
        <v>1.118534878827851E-2</v>
      </c>
      <c r="Z1506">
        <f t="shared" si="284"/>
        <v>1.1984157008442988E-2</v>
      </c>
      <c r="AA1506">
        <f t="shared" si="284"/>
        <v>1.2782965228607463E-2</v>
      </c>
      <c r="AB1506">
        <f t="shared" si="284"/>
        <v>1.3581773448771942E-2</v>
      </c>
      <c r="AC1506">
        <f t="shared" si="284"/>
        <v>1.4380581668936417E-2</v>
      </c>
      <c r="AD1506">
        <f t="shared" si="284"/>
        <v>1.5179389889100895E-2</v>
      </c>
      <c r="AE1506">
        <f t="shared" si="284"/>
        <v>1.597819810926537E-2</v>
      </c>
      <c r="AF1506">
        <f t="shared" si="284"/>
        <v>1.6777006329429849E-2</v>
      </c>
      <c r="AG1506">
        <f t="shared" si="284"/>
        <v>1.7575814549594324E-2</v>
      </c>
      <c r="AH1506">
        <f t="shared" si="284"/>
        <v>1.8374622769758799E-2</v>
      </c>
      <c r="AI1506">
        <f t="shared" si="283"/>
        <v>1.9173430989923277E-2</v>
      </c>
      <c r="AJ1506">
        <f t="shared" si="283"/>
        <v>1.9972239210087752E-2</v>
      </c>
      <c r="AK1506">
        <f t="shared" si="283"/>
        <v>2.077104743025223E-2</v>
      </c>
      <c r="AL1506">
        <f t="shared" si="283"/>
        <v>2.1569855650416709E-2</v>
      </c>
      <c r="AM1506">
        <f t="shared" si="283"/>
        <v>2.2368663870581184E-2</v>
      </c>
      <c r="AN1506">
        <f>(I1506*'msft+wfc'!$K$2)+(R1506*(1-'msft+wfc'!$K$2))</f>
        <v>1.7274401044922696E-2</v>
      </c>
    </row>
    <row r="1507" spans="1:40" x14ac:dyDescent="0.35">
      <c r="A1507" s="1">
        <v>42543</v>
      </c>
      <c r="B1507">
        <v>51.080002</v>
      </c>
      <c r="C1507">
        <v>51.459999000000003</v>
      </c>
      <c r="D1507">
        <v>50.950001</v>
      </c>
      <c r="E1507">
        <v>50.990001999999997</v>
      </c>
      <c r="F1507">
        <v>28816800</v>
      </c>
      <c r="G1507">
        <v>50.990001999999997</v>
      </c>
      <c r="H1507">
        <f t="shared" si="277"/>
        <v>-3.9069545596201963E-3</v>
      </c>
      <c r="I1507">
        <f t="shared" si="278"/>
        <v>-3.9069545596201963E-3</v>
      </c>
      <c r="J1507" s="1">
        <v>42543</v>
      </c>
      <c r="K1507">
        <v>47.150002000000001</v>
      </c>
      <c r="L1507">
        <v>47.580002</v>
      </c>
      <c r="M1507">
        <v>46.93</v>
      </c>
      <c r="N1507">
        <v>46.970001000000003</v>
      </c>
      <c r="O1507">
        <v>17072100</v>
      </c>
      <c r="P1507">
        <v>46.970001000000003</v>
      </c>
      <c r="Q1507">
        <f t="shared" si="279"/>
        <v>-5.5049544780858238E-3</v>
      </c>
      <c r="R1507">
        <f t="shared" si="280"/>
        <v>-5.5049544780858238E-3</v>
      </c>
      <c r="S1507">
        <f t="shared" si="284"/>
        <v>-5.5049544780858238E-3</v>
      </c>
      <c r="T1507">
        <f t="shared" si="284"/>
        <v>-5.425054482162542E-3</v>
      </c>
      <c r="U1507">
        <f t="shared" si="284"/>
        <v>-5.3451544862392611E-3</v>
      </c>
      <c r="V1507">
        <f t="shared" si="284"/>
        <v>-5.2652544903159801E-3</v>
      </c>
      <c r="W1507">
        <f t="shared" si="284"/>
        <v>-5.1853544943926992E-3</v>
      </c>
      <c r="X1507">
        <f t="shared" si="284"/>
        <v>-5.1054544984694174E-3</v>
      </c>
      <c r="Y1507">
        <f t="shared" si="284"/>
        <v>-5.0255545025461356E-3</v>
      </c>
      <c r="Z1507">
        <f t="shared" si="284"/>
        <v>-4.9456545066228546E-3</v>
      </c>
      <c r="AA1507">
        <f t="shared" si="284"/>
        <v>-4.8657545106995728E-3</v>
      </c>
      <c r="AB1507">
        <f t="shared" si="284"/>
        <v>-4.7858545147762919E-3</v>
      </c>
      <c r="AC1507">
        <f t="shared" si="284"/>
        <v>-4.7059545188530101E-3</v>
      </c>
      <c r="AD1507">
        <f t="shared" si="284"/>
        <v>-4.6260545229297283E-3</v>
      </c>
      <c r="AE1507">
        <f t="shared" si="284"/>
        <v>-4.5461545270064473E-3</v>
      </c>
      <c r="AF1507">
        <f t="shared" si="284"/>
        <v>-4.4662545310831664E-3</v>
      </c>
      <c r="AG1507">
        <f t="shared" si="284"/>
        <v>-4.3863545351598846E-3</v>
      </c>
      <c r="AH1507">
        <f t="shared" si="284"/>
        <v>-4.3064545392366028E-3</v>
      </c>
      <c r="AI1507">
        <f t="shared" si="283"/>
        <v>-4.2265545433133218E-3</v>
      </c>
      <c r="AJ1507">
        <f t="shared" si="283"/>
        <v>-4.14665454739004E-3</v>
      </c>
      <c r="AK1507">
        <f t="shared" si="283"/>
        <v>-4.0667545514667591E-3</v>
      </c>
      <c r="AL1507">
        <f t="shared" si="283"/>
        <v>-3.9868545555434782E-3</v>
      </c>
      <c r="AM1507">
        <f t="shared" si="283"/>
        <v>-3.9069545596201963E-3</v>
      </c>
      <c r="AN1507">
        <f>(I1507*'msft+wfc'!$K$2)+(R1507*(1-'msft+wfc'!$K$2))</f>
        <v>-4.416503120498085E-3</v>
      </c>
    </row>
    <row r="1508" spans="1:40" x14ac:dyDescent="0.35">
      <c r="A1508" s="1">
        <v>42544</v>
      </c>
      <c r="B1508">
        <v>51.279998999999997</v>
      </c>
      <c r="C1508">
        <v>52.060001</v>
      </c>
      <c r="D1508">
        <v>51.150002000000001</v>
      </c>
      <c r="E1508">
        <v>51.91</v>
      </c>
      <c r="F1508">
        <v>29028800</v>
      </c>
      <c r="G1508">
        <v>51.91</v>
      </c>
      <c r="H1508">
        <f t="shared" si="277"/>
        <v>1.8042713550001425E-2</v>
      </c>
      <c r="I1508">
        <f t="shared" si="278"/>
        <v>1.8042713550001425E-2</v>
      </c>
      <c r="J1508" s="1">
        <v>42544</v>
      </c>
      <c r="K1508">
        <v>47.639999000000003</v>
      </c>
      <c r="L1508">
        <v>47.91</v>
      </c>
      <c r="M1508">
        <v>47.389999000000003</v>
      </c>
      <c r="N1508">
        <v>47.91</v>
      </c>
      <c r="O1508">
        <v>16270000</v>
      </c>
      <c r="P1508">
        <v>47.91</v>
      </c>
      <c r="Q1508">
        <f t="shared" si="279"/>
        <v>2.0012752394874191E-2</v>
      </c>
      <c r="R1508">
        <f t="shared" si="280"/>
        <v>2.0012752394874191E-2</v>
      </c>
      <c r="S1508">
        <f t="shared" si="284"/>
        <v>2.0012752394874191E-2</v>
      </c>
      <c r="T1508">
        <f t="shared" si="284"/>
        <v>1.9914250452630552E-2</v>
      </c>
      <c r="U1508">
        <f t="shared" si="284"/>
        <v>1.9815748510386914E-2</v>
      </c>
      <c r="V1508">
        <f t="shared" si="284"/>
        <v>1.9717246568143276E-2</v>
      </c>
      <c r="W1508">
        <f t="shared" si="284"/>
        <v>1.9618744625899638E-2</v>
      </c>
      <c r="X1508">
        <f t="shared" si="284"/>
        <v>1.9520242683656E-2</v>
      </c>
      <c r="Y1508">
        <f t="shared" si="284"/>
        <v>1.9421740741412362E-2</v>
      </c>
      <c r="Z1508">
        <f t="shared" si="284"/>
        <v>1.9323238799168724E-2</v>
      </c>
      <c r="AA1508">
        <f t="shared" si="284"/>
        <v>1.9224736856925086E-2</v>
      </c>
      <c r="AB1508">
        <f t="shared" si="284"/>
        <v>1.9126234914681448E-2</v>
      </c>
      <c r="AC1508">
        <f t="shared" si="284"/>
        <v>1.9027732972437809E-2</v>
      </c>
      <c r="AD1508">
        <f t="shared" si="284"/>
        <v>1.8929231030194171E-2</v>
      </c>
      <c r="AE1508">
        <f t="shared" si="284"/>
        <v>1.8830729087950533E-2</v>
      </c>
      <c r="AF1508">
        <f t="shared" si="284"/>
        <v>1.8732227145706892E-2</v>
      </c>
      <c r="AG1508">
        <f t="shared" si="284"/>
        <v>1.8633725203463253E-2</v>
      </c>
      <c r="AH1508">
        <f t="shared" si="284"/>
        <v>1.8535223261219619E-2</v>
      </c>
      <c r="AI1508">
        <f t="shared" si="283"/>
        <v>1.8436721318975977E-2</v>
      </c>
      <c r="AJ1508">
        <f t="shared" si="283"/>
        <v>1.8338219376732339E-2</v>
      </c>
      <c r="AK1508">
        <f t="shared" si="283"/>
        <v>1.8239717434488701E-2</v>
      </c>
      <c r="AL1508">
        <f t="shared" si="283"/>
        <v>1.8141215492245063E-2</v>
      </c>
      <c r="AM1508">
        <f t="shared" si="283"/>
        <v>1.8042713550001425E-2</v>
      </c>
      <c r="AN1508">
        <f>(I1508*'msft+wfc'!$K$2)+(R1508*(1-'msft+wfc'!$K$2))</f>
        <v>1.8670892842552526E-2</v>
      </c>
    </row>
    <row r="1509" spans="1:40" x14ac:dyDescent="0.35">
      <c r="A1509" s="1">
        <v>42545</v>
      </c>
      <c r="B1509">
        <v>49.810001</v>
      </c>
      <c r="C1509">
        <v>50.939999</v>
      </c>
      <c r="D1509">
        <v>49.52</v>
      </c>
      <c r="E1509">
        <v>49.830002</v>
      </c>
      <c r="F1509">
        <v>133503000</v>
      </c>
      <c r="G1509">
        <v>49.830002</v>
      </c>
      <c r="H1509">
        <f t="shared" si="277"/>
        <v>-4.0069312271238611E-2</v>
      </c>
      <c r="I1509">
        <f t="shared" si="278"/>
        <v>-4.0069312271238611E-2</v>
      </c>
      <c r="J1509" s="1">
        <v>42545</v>
      </c>
      <c r="K1509">
        <v>45.759998000000003</v>
      </c>
      <c r="L1509">
        <v>46.970001000000003</v>
      </c>
      <c r="M1509">
        <v>45.279998999999997</v>
      </c>
      <c r="N1509">
        <v>45.709999000000003</v>
      </c>
      <c r="O1509">
        <v>46744100</v>
      </c>
      <c r="P1509">
        <v>45.709999000000003</v>
      </c>
      <c r="Q1509">
        <f t="shared" si="279"/>
        <v>-4.5919453141306479E-2</v>
      </c>
      <c r="R1509">
        <f t="shared" si="280"/>
        <v>-4.5919453141306479E-2</v>
      </c>
      <c r="S1509">
        <f t="shared" si="284"/>
        <v>-4.5919453141306479E-2</v>
      </c>
      <c r="T1509">
        <f t="shared" si="284"/>
        <v>-4.5626946097803087E-2</v>
      </c>
      <c r="U1509">
        <f t="shared" si="284"/>
        <v>-4.5334439054299694E-2</v>
      </c>
      <c r="V1509">
        <f t="shared" si="284"/>
        <v>-4.5041932010796301E-2</v>
      </c>
      <c r="W1509">
        <f t="shared" si="284"/>
        <v>-4.4749424967292908E-2</v>
      </c>
      <c r="X1509">
        <f t="shared" si="284"/>
        <v>-4.4456917923789516E-2</v>
      </c>
      <c r="Y1509">
        <f t="shared" si="284"/>
        <v>-4.4164410880286123E-2</v>
      </c>
      <c r="Z1509">
        <f t="shared" si="284"/>
        <v>-4.3871903836782723E-2</v>
      </c>
      <c r="AA1509">
        <f t="shared" si="284"/>
        <v>-4.3579396793279337E-2</v>
      </c>
      <c r="AB1509">
        <f t="shared" si="284"/>
        <v>-4.3286889749775945E-2</v>
      </c>
      <c r="AC1509">
        <f t="shared" si="284"/>
        <v>-4.2994382706272545E-2</v>
      </c>
      <c r="AD1509">
        <f t="shared" si="284"/>
        <v>-4.2701875662769152E-2</v>
      </c>
      <c r="AE1509">
        <f t="shared" si="284"/>
        <v>-4.2409368619265753E-2</v>
      </c>
      <c r="AF1509">
        <f t="shared" si="284"/>
        <v>-4.2116861575762367E-2</v>
      </c>
      <c r="AG1509">
        <f t="shared" si="284"/>
        <v>-4.1824354532258967E-2</v>
      </c>
      <c r="AH1509">
        <f t="shared" si="284"/>
        <v>-4.1531847488755574E-2</v>
      </c>
      <c r="AI1509">
        <f t="shared" si="283"/>
        <v>-4.1239340445252182E-2</v>
      </c>
      <c r="AJ1509">
        <f t="shared" si="283"/>
        <v>-4.0946833401748789E-2</v>
      </c>
      <c r="AK1509">
        <f t="shared" si="283"/>
        <v>-4.0654326358245396E-2</v>
      </c>
      <c r="AL1509">
        <f t="shared" si="283"/>
        <v>-4.0361819314742003E-2</v>
      </c>
      <c r="AM1509">
        <f t="shared" si="283"/>
        <v>-4.0069312271238611E-2</v>
      </c>
      <c r="AN1509">
        <f>(I1509*'msft+wfc'!$K$2)+(R1509*(1-'msft+wfc'!$K$2))</f>
        <v>-4.1934725921658721E-2</v>
      </c>
    </row>
    <row r="1510" spans="1:40" x14ac:dyDescent="0.35">
      <c r="A1510" s="1">
        <v>42548</v>
      </c>
      <c r="B1510">
        <v>49.099997999999999</v>
      </c>
      <c r="C1510">
        <v>49.150002000000001</v>
      </c>
      <c r="D1510">
        <v>48.040000999999997</v>
      </c>
      <c r="E1510">
        <v>48.43</v>
      </c>
      <c r="F1510">
        <v>50216300</v>
      </c>
      <c r="G1510">
        <v>48.43</v>
      </c>
      <c r="H1510">
        <f t="shared" si="277"/>
        <v>-2.8095563793073913E-2</v>
      </c>
      <c r="I1510">
        <f t="shared" si="278"/>
        <v>-2.8095563793073913E-2</v>
      </c>
      <c r="J1510" s="1">
        <v>42548</v>
      </c>
      <c r="K1510">
        <v>45.200001</v>
      </c>
      <c r="L1510">
        <v>45.330002</v>
      </c>
      <c r="M1510">
        <v>44.5</v>
      </c>
      <c r="N1510">
        <v>45.009998000000003</v>
      </c>
      <c r="O1510">
        <v>35030100</v>
      </c>
      <c r="P1510">
        <v>45.009998000000003</v>
      </c>
      <c r="Q1510">
        <f t="shared" si="279"/>
        <v>-1.5313957893545355E-2</v>
      </c>
      <c r="R1510">
        <f t="shared" si="280"/>
        <v>-1.5313957893545355E-2</v>
      </c>
      <c r="S1510">
        <f t="shared" si="284"/>
        <v>-1.5313957893545355E-2</v>
      </c>
      <c r="T1510">
        <f t="shared" si="284"/>
        <v>-1.5953038188521781E-2</v>
      </c>
      <c r="U1510">
        <f>(U$2*$I1510)+($R1510*(1-U$2))</f>
        <v>-1.6592118483498213E-2</v>
      </c>
      <c r="V1510">
        <f t="shared" si="284"/>
        <v>-1.7231198778474639E-2</v>
      </c>
      <c r="W1510">
        <f t="shared" si="284"/>
        <v>-1.7870279073451067E-2</v>
      </c>
      <c r="X1510">
        <f t="shared" si="284"/>
        <v>-1.8509359368427496E-2</v>
      </c>
      <c r="Y1510">
        <f t="shared" si="284"/>
        <v>-1.9148439663403922E-2</v>
      </c>
      <c r="Z1510">
        <f t="shared" si="284"/>
        <v>-1.9787519958380351E-2</v>
      </c>
      <c r="AA1510">
        <f t="shared" si="284"/>
        <v>-2.0426600253356776E-2</v>
      </c>
      <c r="AB1510">
        <f t="shared" si="284"/>
        <v>-2.1065680548333209E-2</v>
      </c>
      <c r="AC1510">
        <f t="shared" si="284"/>
        <v>-2.1704760843309634E-2</v>
      </c>
      <c r="AD1510">
        <f t="shared" si="284"/>
        <v>-2.2343841138286063E-2</v>
      </c>
      <c r="AE1510">
        <f t="shared" si="284"/>
        <v>-2.2982921433262488E-2</v>
      </c>
      <c r="AF1510">
        <f t="shared" si="284"/>
        <v>-2.3622001728238917E-2</v>
      </c>
      <c r="AG1510">
        <f t="shared" si="284"/>
        <v>-2.4261082023215346E-2</v>
      </c>
      <c r="AH1510">
        <f t="shared" si="284"/>
        <v>-2.4900162318191772E-2</v>
      </c>
      <c r="AI1510">
        <f t="shared" si="283"/>
        <v>-2.55392426131682E-2</v>
      </c>
      <c r="AJ1510">
        <f t="shared" si="283"/>
        <v>-2.6178322908144629E-2</v>
      </c>
      <c r="AK1510">
        <f t="shared" si="283"/>
        <v>-2.6817403203121055E-2</v>
      </c>
      <c r="AL1510">
        <f t="shared" si="283"/>
        <v>-2.7456483498097484E-2</v>
      </c>
      <c r="AM1510">
        <f t="shared" si="283"/>
        <v>-2.8095563793073913E-2</v>
      </c>
      <c r="AN1510">
        <f>(I1510*'msft+wfc'!$K$2)+(R1510*(1-'msft+wfc'!$K$2))</f>
        <v>-2.4019938496380133E-2</v>
      </c>
    </row>
    <row r="1511" spans="1:40" x14ac:dyDescent="0.35">
      <c r="A1511" s="1">
        <v>42549</v>
      </c>
      <c r="B1511">
        <v>48.919998</v>
      </c>
      <c r="C1511">
        <v>49.470001000000003</v>
      </c>
      <c r="D1511">
        <v>48.669998</v>
      </c>
      <c r="E1511">
        <v>49.439999</v>
      </c>
      <c r="F1511">
        <v>38140700</v>
      </c>
      <c r="G1511">
        <v>49.439999</v>
      </c>
      <c r="H1511">
        <f t="shared" si="277"/>
        <v>2.085482139169937E-2</v>
      </c>
      <c r="I1511">
        <f t="shared" si="278"/>
        <v>2.085482139169937E-2</v>
      </c>
      <c r="J1511" s="1">
        <v>42549</v>
      </c>
      <c r="K1511">
        <v>45.889999000000003</v>
      </c>
      <c r="L1511">
        <v>46.110000999999997</v>
      </c>
      <c r="M1511">
        <v>45.34</v>
      </c>
      <c r="N1511">
        <v>46.099997999999999</v>
      </c>
      <c r="O1511">
        <v>27525700</v>
      </c>
      <c r="P1511">
        <v>46.099997999999999</v>
      </c>
      <c r="Q1511">
        <f t="shared" si="279"/>
        <v>2.4216841778131076E-2</v>
      </c>
      <c r="R1511">
        <f t="shared" si="280"/>
        <v>2.4216841778131076E-2</v>
      </c>
      <c r="S1511">
        <f t="shared" si="284"/>
        <v>2.4216841778131076E-2</v>
      </c>
      <c r="T1511">
        <f t="shared" si="284"/>
        <v>2.404874075880949E-2</v>
      </c>
      <c r="U1511">
        <f t="shared" si="284"/>
        <v>2.3880639739487904E-2</v>
      </c>
      <c r="V1511">
        <f t="shared" si="284"/>
        <v>2.3712538720166321E-2</v>
      </c>
      <c r="W1511">
        <f t="shared" si="284"/>
        <v>2.3544437700844738E-2</v>
      </c>
      <c r="X1511">
        <f t="shared" si="284"/>
        <v>2.3376336681523148E-2</v>
      </c>
      <c r="Y1511">
        <f t="shared" si="284"/>
        <v>2.3208235662201562E-2</v>
      </c>
      <c r="Z1511">
        <f t="shared" si="284"/>
        <v>2.3040134642879979E-2</v>
      </c>
      <c r="AA1511">
        <f t="shared" si="284"/>
        <v>2.2872033623558392E-2</v>
      </c>
      <c r="AB1511">
        <f t="shared" si="284"/>
        <v>2.2703932604236809E-2</v>
      </c>
      <c r="AC1511">
        <f t="shared" si="284"/>
        <v>2.2535831584915223E-2</v>
      </c>
      <c r="AD1511">
        <f t="shared" si="284"/>
        <v>2.2367730565593637E-2</v>
      </c>
      <c r="AE1511">
        <f t="shared" si="284"/>
        <v>2.2199629546272054E-2</v>
      </c>
      <c r="AF1511">
        <f t="shared" si="284"/>
        <v>2.2031528526950464E-2</v>
      </c>
      <c r="AG1511">
        <f t="shared" si="284"/>
        <v>2.1863427507628881E-2</v>
      </c>
      <c r="AH1511">
        <f t="shared" si="284"/>
        <v>2.1695326488307298E-2</v>
      </c>
      <c r="AI1511">
        <f t="shared" si="283"/>
        <v>2.1527225468985708E-2</v>
      </c>
      <c r="AJ1511">
        <f t="shared" si="283"/>
        <v>2.1359124449664126E-2</v>
      </c>
      <c r="AK1511">
        <f t="shared" si="283"/>
        <v>2.1191023430342543E-2</v>
      </c>
      <c r="AL1511">
        <f t="shared" si="283"/>
        <v>2.1022922411020956E-2</v>
      </c>
      <c r="AM1511">
        <f t="shared" si="283"/>
        <v>2.085482139169937E-2</v>
      </c>
      <c r="AN1511">
        <f>(I1511*'msft+wfc'!$K$2)+(R1511*(1-'msft+wfc'!$K$2))</f>
        <v>2.1926856896678185E-2</v>
      </c>
    </row>
    <row r="1512" spans="1:40" x14ac:dyDescent="0.35">
      <c r="A1512" s="1">
        <v>42550</v>
      </c>
      <c r="B1512">
        <v>49.91</v>
      </c>
      <c r="C1512">
        <v>50.720001000000003</v>
      </c>
      <c r="D1512">
        <v>49.799999</v>
      </c>
      <c r="E1512">
        <v>50.540000999999997</v>
      </c>
      <c r="F1512">
        <v>31304000</v>
      </c>
      <c r="G1512">
        <v>50.540000999999997</v>
      </c>
      <c r="H1512">
        <f t="shared" si="277"/>
        <v>2.2249231841610602E-2</v>
      </c>
      <c r="I1512">
        <f t="shared" si="278"/>
        <v>2.2249231841610602E-2</v>
      </c>
      <c r="J1512" s="1">
        <v>42550</v>
      </c>
      <c r="K1512">
        <v>46.630001</v>
      </c>
      <c r="L1512">
        <v>46.990001999999997</v>
      </c>
      <c r="M1512">
        <v>46.150002000000001</v>
      </c>
      <c r="N1512">
        <v>46.970001000000003</v>
      </c>
      <c r="O1512">
        <v>20856400</v>
      </c>
      <c r="P1512">
        <v>46.970001000000003</v>
      </c>
      <c r="Q1512">
        <f t="shared" si="279"/>
        <v>1.887208324824665E-2</v>
      </c>
      <c r="R1512">
        <f t="shared" si="280"/>
        <v>1.887208324824665E-2</v>
      </c>
      <c r="S1512">
        <f t="shared" si="284"/>
        <v>1.887208324824665E-2</v>
      </c>
      <c r="T1512">
        <f t="shared" si="284"/>
        <v>1.9040940677914845E-2</v>
      </c>
      <c r="U1512">
        <f t="shared" si="284"/>
        <v>1.9209798107583047E-2</v>
      </c>
      <c r="V1512">
        <f t="shared" si="284"/>
        <v>1.9378655537251242E-2</v>
      </c>
      <c r="W1512">
        <f t="shared" si="284"/>
        <v>1.954751296691944E-2</v>
      </c>
      <c r="X1512">
        <f t="shared" si="284"/>
        <v>1.9716370396587638E-2</v>
      </c>
      <c r="Y1512">
        <f t="shared" si="284"/>
        <v>1.9885227826255836E-2</v>
      </c>
      <c r="Z1512">
        <f t="shared" si="284"/>
        <v>2.0054085255924031E-2</v>
      </c>
      <c r="AA1512">
        <f t="shared" si="284"/>
        <v>2.022294268559223E-2</v>
      </c>
      <c r="AB1512">
        <f t="shared" si="284"/>
        <v>2.0391800115260428E-2</v>
      </c>
      <c r="AC1512">
        <f t="shared" si="284"/>
        <v>2.0560657544928626E-2</v>
      </c>
      <c r="AD1512">
        <f t="shared" si="284"/>
        <v>2.0729514974596824E-2</v>
      </c>
      <c r="AE1512">
        <f t="shared" si="284"/>
        <v>2.0898372404265023E-2</v>
      </c>
      <c r="AF1512">
        <f t="shared" si="284"/>
        <v>2.1067229833933221E-2</v>
      </c>
      <c r="AG1512">
        <f t="shared" si="284"/>
        <v>2.1236087263601416E-2</v>
      </c>
      <c r="AH1512">
        <f t="shared" si="284"/>
        <v>2.1404944693269617E-2</v>
      </c>
      <c r="AI1512">
        <f t="shared" si="283"/>
        <v>2.1573802122937812E-2</v>
      </c>
      <c r="AJ1512">
        <f t="shared" si="283"/>
        <v>2.1742659552606011E-2</v>
      </c>
      <c r="AK1512">
        <f t="shared" si="283"/>
        <v>2.1911516982274209E-2</v>
      </c>
      <c r="AL1512">
        <f t="shared" si="283"/>
        <v>2.2080374411942404E-2</v>
      </c>
      <c r="AM1512">
        <f t="shared" si="283"/>
        <v>2.2249231841610602E-2</v>
      </c>
      <c r="AN1512">
        <f>(I1512*'msft+wfc'!$K$2)+(R1512*(1-'msft+wfc'!$K$2))</f>
        <v>2.1172372458994556E-2</v>
      </c>
    </row>
    <row r="1513" spans="1:40" x14ac:dyDescent="0.35">
      <c r="A1513" s="1">
        <v>42551</v>
      </c>
      <c r="B1513">
        <v>50.720001000000003</v>
      </c>
      <c r="C1513">
        <v>51.299999</v>
      </c>
      <c r="D1513">
        <v>50.5</v>
      </c>
      <c r="E1513">
        <v>51.169998</v>
      </c>
      <c r="F1513">
        <v>28527800</v>
      </c>
      <c r="G1513">
        <v>51.169998</v>
      </c>
      <c r="H1513">
        <f t="shared" si="277"/>
        <v>1.2465314355652724E-2</v>
      </c>
      <c r="I1513">
        <f t="shared" si="278"/>
        <v>1.2465314355652724E-2</v>
      </c>
      <c r="J1513" s="1">
        <v>42551</v>
      </c>
      <c r="K1513">
        <v>47.240001999999997</v>
      </c>
      <c r="L1513">
        <v>47.360000999999997</v>
      </c>
      <c r="M1513">
        <v>46.529998999999997</v>
      </c>
      <c r="N1513">
        <v>47.330002</v>
      </c>
      <c r="O1513">
        <v>22538800</v>
      </c>
      <c r="P1513">
        <v>47.330002</v>
      </c>
      <c r="Q1513">
        <f t="shared" si="279"/>
        <v>7.6644878078669168E-3</v>
      </c>
      <c r="R1513">
        <f t="shared" si="280"/>
        <v>7.6644878078669168E-3</v>
      </c>
      <c r="S1513">
        <f t="shared" si="284"/>
        <v>7.6644878078669168E-3</v>
      </c>
      <c r="T1513">
        <f t="shared" si="284"/>
        <v>7.9045291352562077E-3</v>
      </c>
      <c r="U1513">
        <f t="shared" si="284"/>
        <v>8.1445704626454986E-3</v>
      </c>
      <c r="V1513">
        <f t="shared" si="284"/>
        <v>8.3846117900347877E-3</v>
      </c>
      <c r="W1513">
        <f t="shared" si="284"/>
        <v>8.6246531174240786E-3</v>
      </c>
      <c r="X1513">
        <f t="shared" si="284"/>
        <v>8.8646944448133695E-3</v>
      </c>
      <c r="Y1513">
        <f t="shared" si="284"/>
        <v>9.1047357722026587E-3</v>
      </c>
      <c r="Z1513">
        <f t="shared" si="284"/>
        <v>9.3447770995919478E-3</v>
      </c>
      <c r="AA1513">
        <f t="shared" si="284"/>
        <v>9.5848184269812405E-3</v>
      </c>
      <c r="AB1513">
        <f t="shared" si="284"/>
        <v>9.8248597543705296E-3</v>
      </c>
      <c r="AC1513">
        <f t="shared" si="284"/>
        <v>1.006490108175982E-2</v>
      </c>
      <c r="AD1513">
        <f t="shared" si="284"/>
        <v>1.0304942409149111E-2</v>
      </c>
      <c r="AE1513">
        <f t="shared" si="284"/>
        <v>1.0544983736538401E-2</v>
      </c>
      <c r="AF1513">
        <f t="shared" si="284"/>
        <v>1.0785025063927691E-2</v>
      </c>
      <c r="AG1513">
        <f t="shared" si="284"/>
        <v>1.1025066391316981E-2</v>
      </c>
      <c r="AH1513">
        <f t="shared" si="284"/>
        <v>1.1265107718706273E-2</v>
      </c>
      <c r="AI1513">
        <f t="shared" si="283"/>
        <v>1.1505149046095564E-2</v>
      </c>
      <c r="AJ1513">
        <f t="shared" si="283"/>
        <v>1.1745190373484853E-2</v>
      </c>
      <c r="AK1513">
        <f t="shared" si="283"/>
        <v>1.1985231700874144E-2</v>
      </c>
      <c r="AL1513">
        <f t="shared" si="283"/>
        <v>1.2225273028263433E-2</v>
      </c>
      <c r="AM1513">
        <f t="shared" si="283"/>
        <v>1.2465314355652724E-2</v>
      </c>
      <c r="AN1513">
        <f>(I1513*'msft+wfc'!$K$2)+(R1513*(1-'msft+wfc'!$K$2))</f>
        <v>1.0934491837966069E-2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Analysis</vt:lpstr>
      <vt:lpstr>10Stocks</vt:lpstr>
      <vt:lpstr>ApplStock</vt:lpstr>
      <vt:lpstr>VB+VF</vt:lpstr>
      <vt:lpstr>VB+VF_</vt:lpstr>
      <vt:lpstr>10Stocks_</vt:lpstr>
      <vt:lpstr>appl</vt:lpstr>
      <vt:lpstr>msft+wfc</vt:lpstr>
      <vt:lpstr>xom</vt:lpstr>
      <vt:lpstr>wfc</vt:lpstr>
      <vt:lpstr>ttm</vt:lpstr>
      <vt:lpstr>tesla</vt:lpstr>
      <vt:lpstr>msft</vt:lpstr>
      <vt:lpstr>goog</vt:lpstr>
      <vt:lpstr>dis</vt:lpstr>
      <vt:lpstr>cop</vt:lpstr>
      <vt:lpstr>bidu</vt:lpstr>
      <vt:lpstr>dji</vt:lpstr>
      <vt:lpstr>appl_2</vt:lpstr>
      <vt:lpstr>msft+wfc_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Lees</dc:creator>
  <cp:lastModifiedBy>Zachary Lees</cp:lastModifiedBy>
  <dcterms:created xsi:type="dcterms:W3CDTF">2026-02-17T19:01:20Z</dcterms:created>
  <dcterms:modified xsi:type="dcterms:W3CDTF">2026-02-20T18:59:14Z</dcterms:modified>
</cp:coreProperties>
</file>